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ate1904="1" filterPrivacy="1"/>
  <xr:revisionPtr revIDLastSave="0" documentId="13_ncr:1_{D0F79D08-3D56-4E92-91E8-8ADE1FF8BA3D}" xr6:coauthVersionLast="47" xr6:coauthVersionMax="47" xr10:uidLastSave="{00000000-0000-0000-0000-000000000000}"/>
  <bookViews>
    <workbookView xWindow="-28965" yWindow="-165" windowWidth="29130" windowHeight="15810" xr2:uid="{00000000-000D-0000-FFFF-FFFF00000000}"/>
  </bookViews>
  <sheets>
    <sheet name="Pi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5475" i="1" l="1"/>
  <c r="E25475" i="1"/>
  <c r="D25475" i="1"/>
  <c r="C25475" i="1"/>
  <c r="F25474" i="1"/>
  <c r="E25474" i="1"/>
  <c r="D25474" i="1"/>
  <c r="C25474" i="1"/>
  <c r="F25473" i="1"/>
  <c r="E25473" i="1"/>
  <c r="D25473" i="1"/>
  <c r="C25473" i="1"/>
  <c r="F25472" i="1"/>
  <c r="E25472" i="1"/>
  <c r="D25472" i="1"/>
  <c r="C25472" i="1"/>
  <c r="F25471" i="1"/>
  <c r="E25471" i="1"/>
  <c r="D25471" i="1"/>
  <c r="C25471" i="1"/>
  <c r="F25470" i="1"/>
  <c r="E25470" i="1"/>
  <c r="D25470" i="1"/>
  <c r="C25470" i="1"/>
  <c r="F25469" i="1"/>
  <c r="E25469" i="1"/>
  <c r="D25469" i="1"/>
  <c r="C25469" i="1"/>
  <c r="F25468" i="1"/>
  <c r="E25468" i="1"/>
  <c r="D25468" i="1"/>
  <c r="C25468" i="1"/>
  <c r="F25467" i="1"/>
  <c r="E25467" i="1"/>
  <c r="D25467" i="1"/>
  <c r="C25467" i="1"/>
  <c r="F25466" i="1"/>
  <c r="E25466" i="1"/>
  <c r="D25466" i="1"/>
  <c r="C25466" i="1"/>
  <c r="F25465" i="1"/>
  <c r="E25465" i="1"/>
  <c r="D25465" i="1"/>
  <c r="C25465" i="1"/>
  <c r="F25464" i="1"/>
  <c r="E25464" i="1"/>
  <c r="D25464" i="1"/>
  <c r="C25464" i="1"/>
  <c r="F25463" i="1"/>
  <c r="E25463" i="1"/>
  <c r="D25463" i="1"/>
  <c r="C25463" i="1"/>
  <c r="F25462" i="1"/>
  <c r="E25462" i="1"/>
  <c r="D25462" i="1"/>
  <c r="C25462" i="1"/>
  <c r="F25461" i="1"/>
  <c r="E25461" i="1"/>
  <c r="D25461" i="1"/>
  <c r="C25461" i="1"/>
  <c r="F25460" i="1"/>
  <c r="E25460" i="1"/>
  <c r="D25460" i="1"/>
  <c r="C25460" i="1"/>
  <c r="F25459" i="1"/>
  <c r="E25459" i="1"/>
  <c r="D25459" i="1"/>
  <c r="C25459" i="1"/>
  <c r="F25458" i="1"/>
  <c r="E25458" i="1"/>
  <c r="D25458" i="1"/>
  <c r="C25458" i="1"/>
  <c r="F25457" i="1"/>
  <c r="E25457" i="1"/>
  <c r="D25457" i="1"/>
  <c r="C25457" i="1"/>
  <c r="F25456" i="1"/>
  <c r="E25456" i="1"/>
  <c r="D25456" i="1"/>
  <c r="C25456" i="1"/>
  <c r="F25455" i="1"/>
  <c r="E25455" i="1"/>
  <c r="D25455" i="1"/>
  <c r="C25455" i="1"/>
  <c r="F25454" i="1"/>
  <c r="E25454" i="1"/>
  <c r="D25454" i="1"/>
  <c r="C25454" i="1"/>
  <c r="F25453" i="1"/>
  <c r="E25453" i="1"/>
  <c r="D25453" i="1"/>
  <c r="C25453" i="1"/>
  <c r="F25452" i="1"/>
  <c r="E25452" i="1"/>
  <c r="D25452" i="1"/>
  <c r="C25452" i="1"/>
  <c r="F25451" i="1"/>
  <c r="E25451" i="1"/>
  <c r="D25451" i="1"/>
  <c r="C25451" i="1"/>
  <c r="F25450" i="1"/>
  <c r="E25450" i="1"/>
  <c r="D25450" i="1"/>
  <c r="C25450" i="1"/>
  <c r="F25449" i="1"/>
  <c r="E25449" i="1"/>
  <c r="D25449" i="1"/>
  <c r="C25449" i="1"/>
  <c r="F25448" i="1"/>
  <c r="E25448" i="1"/>
  <c r="D25448" i="1"/>
  <c r="C25448" i="1"/>
  <c r="F25447" i="1"/>
  <c r="E25447" i="1"/>
  <c r="D25447" i="1"/>
  <c r="C25447" i="1"/>
  <c r="F25446" i="1"/>
  <c r="E25446" i="1"/>
  <c r="D25446" i="1"/>
  <c r="C25446" i="1"/>
  <c r="F25445" i="1"/>
  <c r="E25445" i="1"/>
  <c r="D25445" i="1"/>
  <c r="C25445" i="1"/>
  <c r="F25444" i="1"/>
  <c r="E25444" i="1"/>
  <c r="D25444" i="1"/>
  <c r="C25444" i="1"/>
  <c r="F25443" i="1"/>
  <c r="E25443" i="1"/>
  <c r="D25443" i="1"/>
  <c r="C25443" i="1"/>
  <c r="F25442" i="1"/>
  <c r="E25442" i="1"/>
  <c r="D25442" i="1"/>
  <c r="C25442" i="1"/>
  <c r="F25441" i="1"/>
  <c r="E25441" i="1"/>
  <c r="D25441" i="1"/>
  <c r="C25441" i="1"/>
  <c r="F25440" i="1"/>
  <c r="E25440" i="1"/>
  <c r="D25440" i="1"/>
  <c r="C25440" i="1"/>
  <c r="F25439" i="1"/>
  <c r="E25439" i="1"/>
  <c r="D25439" i="1"/>
  <c r="C25439" i="1"/>
  <c r="F25438" i="1"/>
  <c r="E25438" i="1"/>
  <c r="D25438" i="1"/>
  <c r="C25438" i="1"/>
  <c r="F25437" i="1"/>
  <c r="E25437" i="1"/>
  <c r="D25437" i="1"/>
  <c r="C25437" i="1"/>
  <c r="F25436" i="1"/>
  <c r="E25436" i="1"/>
  <c r="D25436" i="1"/>
  <c r="C25436" i="1"/>
  <c r="F25435" i="1"/>
  <c r="E25435" i="1"/>
  <c r="D25435" i="1"/>
  <c r="C25435" i="1"/>
  <c r="F25434" i="1"/>
  <c r="E25434" i="1"/>
  <c r="D25434" i="1"/>
  <c r="C25434" i="1"/>
  <c r="F25433" i="1"/>
  <c r="E25433" i="1"/>
  <c r="D25433" i="1"/>
  <c r="C25433" i="1"/>
  <c r="F25432" i="1"/>
  <c r="E25432" i="1"/>
  <c r="D25432" i="1"/>
  <c r="C25432" i="1"/>
  <c r="F25431" i="1"/>
  <c r="E25431" i="1"/>
  <c r="D25431" i="1"/>
  <c r="C25431" i="1"/>
  <c r="F25430" i="1"/>
  <c r="E25430" i="1"/>
  <c r="D25430" i="1"/>
  <c r="C25430" i="1"/>
  <c r="F25429" i="1"/>
  <c r="E25429" i="1"/>
  <c r="D25429" i="1"/>
  <c r="C25429" i="1"/>
  <c r="F25428" i="1"/>
  <c r="E25428" i="1"/>
  <c r="D25428" i="1"/>
  <c r="C25428" i="1"/>
  <c r="F25427" i="1"/>
  <c r="E25427" i="1"/>
  <c r="D25427" i="1"/>
  <c r="C25427" i="1"/>
  <c r="F25426" i="1"/>
  <c r="E25426" i="1"/>
  <c r="D25426" i="1"/>
  <c r="C25426" i="1"/>
  <c r="F25425" i="1"/>
  <c r="E25425" i="1"/>
  <c r="D25425" i="1"/>
  <c r="C25425" i="1"/>
  <c r="F25424" i="1"/>
  <c r="E25424" i="1"/>
  <c r="D25424" i="1"/>
  <c r="C25424" i="1"/>
  <c r="F25423" i="1"/>
  <c r="E25423" i="1"/>
  <c r="D25423" i="1"/>
  <c r="C25423" i="1"/>
  <c r="F25422" i="1"/>
  <c r="E25422" i="1"/>
  <c r="D25422" i="1"/>
  <c r="C25422" i="1"/>
  <c r="F25421" i="1"/>
  <c r="E25421" i="1"/>
  <c r="D25421" i="1"/>
  <c r="C25421" i="1"/>
  <c r="F25420" i="1"/>
  <c r="E25420" i="1"/>
  <c r="D25420" i="1"/>
  <c r="C25420" i="1"/>
  <c r="F25419" i="1"/>
  <c r="E25419" i="1"/>
  <c r="D25419" i="1"/>
  <c r="C25419" i="1"/>
  <c r="F25418" i="1"/>
  <c r="E25418" i="1"/>
  <c r="D25418" i="1"/>
  <c r="C25418" i="1"/>
  <c r="F25417" i="1"/>
  <c r="E25417" i="1"/>
  <c r="D25417" i="1"/>
  <c r="C25417" i="1"/>
  <c r="F25416" i="1"/>
  <c r="E25416" i="1"/>
  <c r="D25416" i="1"/>
  <c r="C25416" i="1"/>
  <c r="F25415" i="1"/>
  <c r="E25415" i="1"/>
  <c r="D25415" i="1"/>
  <c r="C25415" i="1"/>
  <c r="F25414" i="1"/>
  <c r="E25414" i="1"/>
  <c r="D25414" i="1"/>
  <c r="C25414" i="1"/>
  <c r="F25413" i="1"/>
  <c r="E25413" i="1"/>
  <c r="D25413" i="1"/>
  <c r="C25413" i="1"/>
  <c r="F25412" i="1"/>
  <c r="E25412" i="1"/>
  <c r="D25412" i="1"/>
  <c r="C25412" i="1"/>
  <c r="F25411" i="1"/>
  <c r="E25411" i="1"/>
  <c r="D25411" i="1"/>
  <c r="C25411" i="1"/>
  <c r="F25410" i="1"/>
  <c r="E25410" i="1"/>
  <c r="D25410" i="1"/>
  <c r="C25410" i="1"/>
  <c r="F25409" i="1"/>
  <c r="E25409" i="1"/>
  <c r="D25409" i="1"/>
  <c r="C25409" i="1"/>
  <c r="F25408" i="1"/>
  <c r="E25408" i="1"/>
  <c r="D25408" i="1"/>
  <c r="C25408" i="1"/>
  <c r="F25407" i="1"/>
  <c r="E25407" i="1"/>
  <c r="D25407" i="1"/>
  <c r="C25407" i="1"/>
  <c r="F25406" i="1"/>
  <c r="E25406" i="1"/>
  <c r="D25406" i="1"/>
  <c r="C25406" i="1"/>
  <c r="F25405" i="1"/>
  <c r="E25405" i="1"/>
  <c r="D25405" i="1"/>
  <c r="C25405" i="1"/>
  <c r="F25404" i="1"/>
  <c r="E25404" i="1"/>
  <c r="D25404" i="1"/>
  <c r="C25404" i="1"/>
  <c r="F25403" i="1"/>
  <c r="E25403" i="1"/>
  <c r="D25403" i="1"/>
  <c r="C25403" i="1"/>
  <c r="F25402" i="1"/>
  <c r="E25402" i="1"/>
  <c r="D25402" i="1"/>
  <c r="C25402" i="1"/>
  <c r="F25401" i="1"/>
  <c r="E25401" i="1"/>
  <c r="D25401" i="1"/>
  <c r="C25401" i="1"/>
  <c r="F25400" i="1"/>
  <c r="E25400" i="1"/>
  <c r="D25400" i="1"/>
  <c r="C25400" i="1"/>
  <c r="F25399" i="1"/>
  <c r="E25399" i="1"/>
  <c r="D25399" i="1"/>
  <c r="C25399" i="1"/>
  <c r="F25398" i="1"/>
  <c r="E25398" i="1"/>
  <c r="D25398" i="1"/>
  <c r="C25398" i="1"/>
  <c r="F25397" i="1"/>
  <c r="E25397" i="1"/>
  <c r="D25397" i="1"/>
  <c r="C25397" i="1"/>
  <c r="F25396" i="1"/>
  <c r="E25396" i="1"/>
  <c r="D25396" i="1"/>
  <c r="C25396" i="1"/>
  <c r="F25395" i="1"/>
  <c r="E25395" i="1"/>
  <c r="D25395" i="1"/>
  <c r="C25395" i="1"/>
  <c r="F25394" i="1"/>
  <c r="E25394" i="1"/>
  <c r="D25394" i="1"/>
  <c r="C25394" i="1"/>
  <c r="F25393" i="1"/>
  <c r="E25393" i="1"/>
  <c r="D25393" i="1"/>
  <c r="C25393" i="1"/>
  <c r="F25392" i="1"/>
  <c r="E25392" i="1"/>
  <c r="D25392" i="1"/>
  <c r="C25392" i="1"/>
  <c r="F25391" i="1"/>
  <c r="E25391" i="1"/>
  <c r="D25391" i="1"/>
  <c r="C25391" i="1"/>
  <c r="F25390" i="1"/>
  <c r="E25390" i="1"/>
  <c r="D25390" i="1"/>
  <c r="C25390" i="1"/>
  <c r="F25389" i="1"/>
  <c r="E25389" i="1"/>
  <c r="D25389" i="1"/>
  <c r="C25389" i="1"/>
  <c r="F25388" i="1"/>
  <c r="E25388" i="1"/>
  <c r="D25388" i="1"/>
  <c r="C25388" i="1"/>
  <c r="F25387" i="1"/>
  <c r="E25387" i="1"/>
  <c r="D25387" i="1"/>
  <c r="C25387" i="1"/>
  <c r="F25386" i="1"/>
  <c r="E25386" i="1"/>
  <c r="D25386" i="1"/>
  <c r="C25386" i="1"/>
  <c r="F25385" i="1"/>
  <c r="E25385" i="1"/>
  <c r="D25385" i="1"/>
  <c r="C25385" i="1"/>
  <c r="F25384" i="1"/>
  <c r="E25384" i="1"/>
  <c r="D25384" i="1"/>
  <c r="C25384" i="1"/>
  <c r="F25383" i="1"/>
  <c r="E25383" i="1"/>
  <c r="D25383" i="1"/>
  <c r="C25383" i="1"/>
  <c r="F25382" i="1"/>
  <c r="E25382" i="1"/>
  <c r="D25382" i="1"/>
  <c r="C25382" i="1"/>
  <c r="F25381" i="1"/>
  <c r="E25381" i="1"/>
  <c r="D25381" i="1"/>
  <c r="C25381" i="1"/>
  <c r="F25380" i="1"/>
  <c r="E25380" i="1"/>
  <c r="D25380" i="1"/>
  <c r="C25380" i="1"/>
  <c r="F25379" i="1"/>
  <c r="E25379" i="1"/>
  <c r="D25379" i="1"/>
  <c r="C25379" i="1"/>
  <c r="F25378" i="1"/>
  <c r="E25378" i="1"/>
  <c r="D25378" i="1"/>
  <c r="C25378" i="1"/>
  <c r="F25377" i="1"/>
  <c r="E25377" i="1"/>
  <c r="D25377" i="1"/>
  <c r="C25377" i="1"/>
  <c r="F25376" i="1"/>
  <c r="E25376" i="1"/>
  <c r="D25376" i="1"/>
  <c r="C25376" i="1"/>
  <c r="F25375" i="1"/>
  <c r="E25375" i="1"/>
  <c r="D25375" i="1"/>
  <c r="C25375" i="1"/>
  <c r="F25374" i="1"/>
  <c r="E25374" i="1"/>
  <c r="D25374" i="1"/>
  <c r="C25374" i="1"/>
  <c r="F25373" i="1"/>
  <c r="E25373" i="1"/>
  <c r="D25373" i="1"/>
  <c r="C25373" i="1"/>
  <c r="F25372" i="1"/>
  <c r="E25372" i="1"/>
  <c r="D25372" i="1"/>
  <c r="C25372" i="1"/>
  <c r="F25371" i="1"/>
  <c r="E25371" i="1"/>
  <c r="D25371" i="1"/>
  <c r="C25371" i="1"/>
  <c r="F25370" i="1"/>
  <c r="E25370" i="1"/>
  <c r="D25370" i="1"/>
  <c r="C25370" i="1"/>
  <c r="F25369" i="1"/>
  <c r="E25369" i="1"/>
  <c r="D25369" i="1"/>
  <c r="C25369" i="1"/>
  <c r="F25368" i="1"/>
  <c r="E25368" i="1"/>
  <c r="D25368" i="1"/>
  <c r="C25368" i="1"/>
  <c r="F25367" i="1"/>
  <c r="E25367" i="1"/>
  <c r="D25367" i="1"/>
  <c r="C25367" i="1"/>
  <c r="F25366" i="1"/>
  <c r="E25366" i="1"/>
  <c r="D25366" i="1"/>
  <c r="C25366" i="1"/>
  <c r="F25365" i="1"/>
  <c r="E25365" i="1"/>
  <c r="D25365" i="1"/>
  <c r="C25365" i="1"/>
  <c r="F25364" i="1"/>
  <c r="E25364" i="1"/>
  <c r="D25364" i="1"/>
  <c r="C25364" i="1"/>
  <c r="F25363" i="1"/>
  <c r="E25363" i="1"/>
  <c r="D25363" i="1"/>
  <c r="C25363" i="1"/>
  <c r="F25362" i="1"/>
  <c r="E25362" i="1"/>
  <c r="D25362" i="1"/>
  <c r="C25362" i="1"/>
  <c r="F25361" i="1"/>
  <c r="E25361" i="1"/>
  <c r="D25361" i="1"/>
  <c r="C25361" i="1"/>
  <c r="F25360" i="1"/>
  <c r="E25360" i="1"/>
  <c r="D25360" i="1"/>
  <c r="C25360" i="1"/>
  <c r="F25359" i="1"/>
  <c r="E25359" i="1"/>
  <c r="D25359" i="1"/>
  <c r="C25359" i="1"/>
  <c r="F25358" i="1"/>
  <c r="E25358" i="1"/>
  <c r="D25358" i="1"/>
  <c r="C25358" i="1"/>
  <c r="F25357" i="1"/>
  <c r="E25357" i="1"/>
  <c r="D25357" i="1"/>
  <c r="C25357" i="1"/>
  <c r="F25356" i="1"/>
  <c r="E25356" i="1"/>
  <c r="D25356" i="1"/>
  <c r="C25356" i="1"/>
  <c r="F25355" i="1"/>
  <c r="E25355" i="1"/>
  <c r="D25355" i="1"/>
  <c r="C25355" i="1"/>
  <c r="F25354" i="1"/>
  <c r="E25354" i="1"/>
  <c r="D25354" i="1"/>
  <c r="C25354" i="1"/>
  <c r="F25353" i="1"/>
  <c r="E25353" i="1"/>
  <c r="D25353" i="1"/>
  <c r="C25353" i="1"/>
  <c r="F25352" i="1"/>
  <c r="E25352" i="1"/>
  <c r="D25352" i="1"/>
  <c r="C25352" i="1"/>
  <c r="F25351" i="1"/>
  <c r="E25351" i="1"/>
  <c r="D25351" i="1"/>
  <c r="C25351" i="1"/>
  <c r="F25350" i="1"/>
  <c r="E25350" i="1"/>
  <c r="D25350" i="1"/>
  <c r="C25350" i="1"/>
  <c r="F25349" i="1"/>
  <c r="E25349" i="1"/>
  <c r="D25349" i="1"/>
  <c r="C25349" i="1"/>
  <c r="F25348" i="1"/>
  <c r="E25348" i="1"/>
  <c r="D25348" i="1"/>
  <c r="C25348" i="1"/>
  <c r="F25347" i="1"/>
  <c r="E25347" i="1"/>
  <c r="D25347" i="1"/>
  <c r="C25347" i="1"/>
  <c r="F25346" i="1"/>
  <c r="E25346" i="1"/>
  <c r="D25346" i="1"/>
  <c r="C25346" i="1"/>
  <c r="F25345" i="1"/>
  <c r="E25345" i="1"/>
  <c r="D25345" i="1"/>
  <c r="C25345" i="1"/>
  <c r="F25344" i="1"/>
  <c r="E25344" i="1"/>
  <c r="D25344" i="1"/>
  <c r="C25344" i="1"/>
  <c r="F25343" i="1"/>
  <c r="E25343" i="1"/>
  <c r="D25343" i="1"/>
  <c r="C25343" i="1"/>
  <c r="F25342" i="1"/>
  <c r="E25342" i="1"/>
  <c r="D25342" i="1"/>
  <c r="C25342" i="1"/>
  <c r="F25341" i="1"/>
  <c r="E25341" i="1"/>
  <c r="D25341" i="1"/>
  <c r="C25341" i="1"/>
  <c r="F25340" i="1"/>
  <c r="E25340" i="1"/>
  <c r="D25340" i="1"/>
  <c r="C25340" i="1"/>
  <c r="F25339" i="1"/>
  <c r="E25339" i="1"/>
  <c r="D25339" i="1"/>
  <c r="C25339" i="1"/>
  <c r="F25338" i="1"/>
  <c r="E25338" i="1"/>
  <c r="D25338" i="1"/>
  <c r="C25338" i="1"/>
  <c r="F25337" i="1"/>
  <c r="E25337" i="1"/>
  <c r="D25337" i="1"/>
  <c r="C25337" i="1"/>
  <c r="F25336" i="1"/>
  <c r="E25336" i="1"/>
  <c r="D25336" i="1"/>
  <c r="C25336" i="1"/>
  <c r="F25335" i="1"/>
  <c r="E25335" i="1"/>
  <c r="D25335" i="1"/>
  <c r="C25335" i="1"/>
  <c r="F25334" i="1"/>
  <c r="E25334" i="1"/>
  <c r="D25334" i="1"/>
  <c r="C25334" i="1"/>
  <c r="F25333" i="1"/>
  <c r="E25333" i="1"/>
  <c r="D25333" i="1"/>
  <c r="C25333" i="1"/>
  <c r="F25332" i="1"/>
  <c r="E25332" i="1"/>
  <c r="D25332" i="1"/>
  <c r="C25332" i="1"/>
  <c r="F25331" i="1"/>
  <c r="E25331" i="1"/>
  <c r="D25331" i="1"/>
  <c r="C25331" i="1"/>
  <c r="F25330" i="1"/>
  <c r="E25330" i="1"/>
  <c r="D25330" i="1"/>
  <c r="C25330" i="1"/>
  <c r="F25329" i="1"/>
  <c r="E25329" i="1"/>
  <c r="D25329" i="1"/>
  <c r="C25329" i="1"/>
  <c r="F25328" i="1"/>
  <c r="E25328" i="1"/>
  <c r="D25328" i="1"/>
  <c r="C25328" i="1"/>
  <c r="F25327" i="1"/>
  <c r="E25327" i="1"/>
  <c r="D25327" i="1"/>
  <c r="C25327" i="1"/>
  <c r="F25326" i="1"/>
  <c r="E25326" i="1"/>
  <c r="D25326" i="1"/>
  <c r="C25326" i="1"/>
  <c r="F25325" i="1"/>
  <c r="E25325" i="1"/>
  <c r="D25325" i="1"/>
  <c r="C25325" i="1"/>
  <c r="F25324" i="1"/>
  <c r="E25324" i="1"/>
  <c r="D25324" i="1"/>
  <c r="C25324" i="1"/>
  <c r="F25323" i="1"/>
  <c r="E25323" i="1"/>
  <c r="D25323" i="1"/>
  <c r="C25323" i="1"/>
  <c r="F25322" i="1"/>
  <c r="E25322" i="1"/>
  <c r="D25322" i="1"/>
  <c r="C25322" i="1"/>
  <c r="F25321" i="1"/>
  <c r="E25321" i="1"/>
  <c r="D25321" i="1"/>
  <c r="C25321" i="1"/>
  <c r="F25320" i="1"/>
  <c r="E25320" i="1"/>
  <c r="D25320" i="1"/>
  <c r="C25320" i="1"/>
  <c r="F25319" i="1"/>
  <c r="E25319" i="1"/>
  <c r="D25319" i="1"/>
  <c r="C25319" i="1"/>
  <c r="F25318" i="1"/>
  <c r="E25318" i="1"/>
  <c r="D25318" i="1"/>
  <c r="C25318" i="1"/>
  <c r="F25317" i="1"/>
  <c r="E25317" i="1"/>
  <c r="D25317" i="1"/>
  <c r="C25317" i="1"/>
  <c r="F25316" i="1"/>
  <c r="E25316" i="1"/>
  <c r="D25316" i="1"/>
  <c r="C25316" i="1"/>
  <c r="F25315" i="1"/>
  <c r="E25315" i="1"/>
  <c r="D25315" i="1"/>
  <c r="C25315" i="1"/>
  <c r="F25314" i="1"/>
  <c r="E25314" i="1"/>
  <c r="D25314" i="1"/>
  <c r="C25314" i="1"/>
  <c r="F25313" i="1"/>
  <c r="E25313" i="1"/>
  <c r="D25313" i="1"/>
  <c r="C25313" i="1"/>
  <c r="F25312" i="1"/>
  <c r="E25312" i="1"/>
  <c r="D25312" i="1"/>
  <c r="C25312" i="1"/>
  <c r="F25311" i="1"/>
  <c r="E25311" i="1"/>
  <c r="D25311" i="1"/>
  <c r="C25311" i="1"/>
  <c r="F25310" i="1"/>
  <c r="E25310" i="1"/>
  <c r="D25310" i="1"/>
  <c r="C25310" i="1"/>
  <c r="F25309" i="1"/>
  <c r="E25309" i="1"/>
  <c r="D25309" i="1"/>
  <c r="C25309" i="1"/>
  <c r="F25308" i="1"/>
  <c r="E25308" i="1"/>
  <c r="D25308" i="1"/>
  <c r="C25308" i="1"/>
  <c r="F25307" i="1"/>
  <c r="E25307" i="1"/>
  <c r="D25307" i="1"/>
  <c r="C25307" i="1"/>
  <c r="F25306" i="1"/>
  <c r="E25306" i="1"/>
  <c r="D25306" i="1"/>
  <c r="C25306" i="1"/>
  <c r="F25305" i="1"/>
  <c r="E25305" i="1"/>
  <c r="D25305" i="1"/>
  <c r="C25305" i="1"/>
  <c r="F25304" i="1"/>
  <c r="E25304" i="1"/>
  <c r="D25304" i="1"/>
  <c r="C25304" i="1"/>
  <c r="F25303" i="1"/>
  <c r="E25303" i="1"/>
  <c r="D25303" i="1"/>
  <c r="C25303" i="1"/>
  <c r="F25302" i="1"/>
  <c r="E25302" i="1"/>
  <c r="D25302" i="1"/>
  <c r="C25302" i="1"/>
  <c r="F25301" i="1"/>
  <c r="E25301" i="1"/>
  <c r="D25301" i="1"/>
  <c r="C25301" i="1"/>
  <c r="F25300" i="1"/>
  <c r="E25300" i="1"/>
  <c r="D25300" i="1"/>
  <c r="C25300" i="1"/>
  <c r="F25299" i="1"/>
  <c r="E25299" i="1"/>
  <c r="D25299" i="1"/>
  <c r="C25299" i="1"/>
  <c r="F25298" i="1"/>
  <c r="E25298" i="1"/>
  <c r="D25298" i="1"/>
  <c r="C25298" i="1"/>
  <c r="F25297" i="1"/>
  <c r="E25297" i="1"/>
  <c r="D25297" i="1"/>
  <c r="C25297" i="1"/>
  <c r="F25296" i="1"/>
  <c r="E25296" i="1"/>
  <c r="D25296" i="1"/>
  <c r="C25296" i="1"/>
  <c r="F25295" i="1"/>
  <c r="E25295" i="1"/>
  <c r="D25295" i="1"/>
  <c r="C25295" i="1"/>
  <c r="F25294" i="1"/>
  <c r="E25294" i="1"/>
  <c r="D25294" i="1"/>
  <c r="C25294" i="1"/>
  <c r="F25293" i="1"/>
  <c r="E25293" i="1"/>
  <c r="D25293" i="1"/>
  <c r="C25293" i="1"/>
  <c r="F25292" i="1"/>
  <c r="E25292" i="1"/>
  <c r="D25292" i="1"/>
  <c r="C25292" i="1"/>
  <c r="F25291" i="1"/>
  <c r="E25291" i="1"/>
  <c r="D25291" i="1"/>
  <c r="C25291" i="1"/>
  <c r="F25290" i="1"/>
  <c r="E25290" i="1"/>
  <c r="D25290" i="1"/>
  <c r="C25290" i="1"/>
  <c r="F25289" i="1"/>
  <c r="E25289" i="1"/>
  <c r="D25289" i="1"/>
  <c r="C25289" i="1"/>
  <c r="F25288" i="1"/>
  <c r="E25288" i="1"/>
  <c r="D25288" i="1"/>
  <c r="C25288" i="1"/>
  <c r="F25287" i="1"/>
  <c r="E25287" i="1"/>
  <c r="D25287" i="1"/>
  <c r="C25287" i="1"/>
  <c r="F25286" i="1"/>
  <c r="E25286" i="1"/>
  <c r="D25286" i="1"/>
  <c r="C25286" i="1"/>
  <c r="F25285" i="1"/>
  <c r="E25285" i="1"/>
  <c r="D25285" i="1"/>
  <c r="C25285" i="1"/>
  <c r="F25284" i="1"/>
  <c r="E25284" i="1"/>
  <c r="D25284" i="1"/>
  <c r="C25284" i="1"/>
  <c r="F25283" i="1"/>
  <c r="E25283" i="1"/>
  <c r="D25283" i="1"/>
  <c r="C25283" i="1"/>
  <c r="F25282" i="1"/>
  <c r="E25282" i="1"/>
  <c r="D25282" i="1"/>
  <c r="C25282" i="1"/>
  <c r="F25281" i="1"/>
  <c r="E25281" i="1"/>
  <c r="D25281" i="1"/>
  <c r="C25281" i="1"/>
  <c r="F25280" i="1"/>
  <c r="E25280" i="1"/>
  <c r="D25280" i="1"/>
  <c r="C25280" i="1"/>
  <c r="F25279" i="1"/>
  <c r="E25279" i="1"/>
  <c r="D25279" i="1"/>
  <c r="C25279" i="1"/>
  <c r="F25278" i="1"/>
  <c r="E25278" i="1"/>
  <c r="D25278" i="1"/>
  <c r="C25278" i="1"/>
  <c r="F25277" i="1"/>
  <c r="E25277" i="1"/>
  <c r="D25277" i="1"/>
  <c r="C25277" i="1"/>
  <c r="F25276" i="1"/>
  <c r="E25276" i="1"/>
  <c r="D25276" i="1"/>
  <c r="C25276" i="1"/>
  <c r="F25275" i="1"/>
  <c r="E25275" i="1"/>
  <c r="D25275" i="1"/>
  <c r="C25275" i="1"/>
  <c r="F25274" i="1"/>
  <c r="E25274" i="1"/>
  <c r="D25274" i="1"/>
  <c r="C25274" i="1"/>
  <c r="F25273" i="1"/>
  <c r="E25273" i="1"/>
  <c r="D25273" i="1"/>
  <c r="C25273" i="1"/>
  <c r="F25272" i="1"/>
  <c r="E25272" i="1"/>
  <c r="D25272" i="1"/>
  <c r="C25272" i="1"/>
  <c r="F25271" i="1"/>
  <c r="E25271" i="1"/>
  <c r="D25271" i="1"/>
  <c r="C25271" i="1"/>
  <c r="F25270" i="1"/>
  <c r="E25270" i="1"/>
  <c r="D25270" i="1"/>
  <c r="C25270" i="1"/>
  <c r="F25269" i="1"/>
  <c r="E25269" i="1"/>
  <c r="D25269" i="1"/>
  <c r="C25269" i="1"/>
  <c r="F25268" i="1"/>
  <c r="E25268" i="1"/>
  <c r="D25268" i="1"/>
  <c r="C25268" i="1"/>
  <c r="F25267" i="1"/>
  <c r="E25267" i="1"/>
  <c r="D25267" i="1"/>
  <c r="C25267" i="1"/>
  <c r="F25266" i="1"/>
  <c r="E25266" i="1"/>
  <c r="D25266" i="1"/>
  <c r="C25266" i="1"/>
  <c r="F25265" i="1"/>
  <c r="E25265" i="1"/>
  <c r="D25265" i="1"/>
  <c r="C25265" i="1"/>
  <c r="F25264" i="1"/>
  <c r="E25264" i="1"/>
  <c r="D25264" i="1"/>
  <c r="C25264" i="1"/>
  <c r="F25263" i="1"/>
  <c r="E25263" i="1"/>
  <c r="D25263" i="1"/>
  <c r="C25263" i="1"/>
  <c r="F25262" i="1"/>
  <c r="E25262" i="1"/>
  <c r="D25262" i="1"/>
  <c r="C25262" i="1"/>
  <c r="F25261" i="1"/>
  <c r="E25261" i="1"/>
  <c r="D25261" i="1"/>
  <c r="C25261" i="1"/>
  <c r="F25260" i="1"/>
  <c r="E25260" i="1"/>
  <c r="D25260" i="1"/>
  <c r="C25260" i="1"/>
  <c r="F25259" i="1"/>
  <c r="E25259" i="1"/>
  <c r="D25259" i="1"/>
  <c r="C25259" i="1"/>
  <c r="F25258" i="1"/>
  <c r="E25258" i="1"/>
  <c r="D25258" i="1"/>
  <c r="C25258" i="1"/>
  <c r="F25257" i="1"/>
  <c r="E25257" i="1"/>
  <c r="D25257" i="1"/>
  <c r="C25257" i="1"/>
  <c r="F25256" i="1"/>
  <c r="E25256" i="1"/>
  <c r="D25256" i="1"/>
  <c r="C25256" i="1"/>
  <c r="F25255" i="1"/>
  <c r="E25255" i="1"/>
  <c r="D25255" i="1"/>
  <c r="C25255" i="1"/>
  <c r="F25254" i="1"/>
  <c r="E25254" i="1"/>
  <c r="D25254" i="1"/>
  <c r="C25254" i="1"/>
  <c r="F25253" i="1"/>
  <c r="E25253" i="1"/>
  <c r="D25253" i="1"/>
  <c r="C25253" i="1"/>
  <c r="F25252" i="1"/>
  <c r="E25252" i="1"/>
  <c r="D25252" i="1"/>
  <c r="C25252" i="1"/>
  <c r="F25251" i="1"/>
  <c r="E25251" i="1"/>
  <c r="D25251" i="1"/>
  <c r="C25251" i="1"/>
  <c r="F25250" i="1"/>
  <c r="E25250" i="1"/>
  <c r="D25250" i="1"/>
  <c r="C25250" i="1"/>
  <c r="F25249" i="1"/>
  <c r="E25249" i="1"/>
  <c r="D25249" i="1"/>
  <c r="C25249" i="1"/>
  <c r="F25248" i="1"/>
  <c r="E25248" i="1"/>
  <c r="D25248" i="1"/>
  <c r="C25248" i="1"/>
  <c r="F25247" i="1"/>
  <c r="E25247" i="1"/>
  <c r="D25247" i="1"/>
  <c r="C25247" i="1"/>
  <c r="F25246" i="1"/>
  <c r="E25246" i="1"/>
  <c r="D25246" i="1"/>
  <c r="C25246" i="1"/>
  <c r="F25245" i="1"/>
  <c r="E25245" i="1"/>
  <c r="D25245" i="1"/>
  <c r="C25245" i="1"/>
  <c r="F25244" i="1"/>
  <c r="E25244" i="1"/>
  <c r="D25244" i="1"/>
  <c r="C25244" i="1"/>
  <c r="F25243" i="1"/>
  <c r="E25243" i="1"/>
  <c r="D25243" i="1"/>
  <c r="C25243" i="1"/>
  <c r="F25242" i="1"/>
  <c r="E25242" i="1"/>
  <c r="D25242" i="1"/>
  <c r="C25242" i="1"/>
  <c r="F25241" i="1"/>
  <c r="E25241" i="1"/>
  <c r="D25241" i="1"/>
  <c r="C25241" i="1"/>
  <c r="F25240" i="1"/>
  <c r="E25240" i="1"/>
  <c r="D25240" i="1"/>
  <c r="C25240" i="1"/>
  <c r="F25239" i="1"/>
  <c r="E25239" i="1"/>
  <c r="D25239" i="1"/>
  <c r="C25239" i="1"/>
  <c r="F25238" i="1"/>
  <c r="E25238" i="1"/>
  <c r="D25238" i="1"/>
  <c r="C25238" i="1"/>
  <c r="F25237" i="1"/>
  <c r="E25237" i="1"/>
  <c r="D25237" i="1"/>
  <c r="C25237" i="1"/>
  <c r="F25236" i="1"/>
  <c r="E25236" i="1"/>
  <c r="D25236" i="1"/>
  <c r="C25236" i="1"/>
  <c r="F25235" i="1"/>
  <c r="E25235" i="1"/>
  <c r="D25235" i="1"/>
  <c r="C25235" i="1"/>
  <c r="F25234" i="1"/>
  <c r="E25234" i="1"/>
  <c r="D25234" i="1"/>
  <c r="C25234" i="1"/>
  <c r="F25233" i="1"/>
  <c r="E25233" i="1"/>
  <c r="D25233" i="1"/>
  <c r="C25233" i="1"/>
  <c r="F25232" i="1"/>
  <c r="E25232" i="1"/>
  <c r="D25232" i="1"/>
  <c r="C25232" i="1"/>
  <c r="F25231" i="1"/>
  <c r="E25231" i="1"/>
  <c r="D25231" i="1"/>
  <c r="C25231" i="1"/>
  <c r="F25230" i="1"/>
  <c r="E25230" i="1"/>
  <c r="D25230" i="1"/>
  <c r="C25230" i="1"/>
  <c r="F25229" i="1"/>
  <c r="E25229" i="1"/>
  <c r="D25229" i="1"/>
  <c r="C25229" i="1"/>
  <c r="F25228" i="1"/>
  <c r="E25228" i="1"/>
  <c r="D25228" i="1"/>
  <c r="C25228" i="1"/>
  <c r="F25227" i="1"/>
  <c r="E25227" i="1"/>
  <c r="D25227" i="1"/>
  <c r="C25227" i="1"/>
  <c r="F25226" i="1"/>
  <c r="E25226" i="1"/>
  <c r="D25226" i="1"/>
  <c r="C25226" i="1"/>
  <c r="F25225" i="1"/>
  <c r="E25225" i="1"/>
  <c r="D25225" i="1"/>
  <c r="C25225" i="1"/>
  <c r="F25224" i="1"/>
  <c r="E25224" i="1"/>
  <c r="D25224" i="1"/>
  <c r="C25224" i="1"/>
  <c r="F25223" i="1"/>
  <c r="E25223" i="1"/>
  <c r="D25223" i="1"/>
  <c r="C25223" i="1"/>
  <c r="F25222" i="1"/>
  <c r="E25222" i="1"/>
  <c r="D25222" i="1"/>
  <c r="C25222" i="1"/>
  <c r="F25221" i="1"/>
  <c r="E25221" i="1"/>
  <c r="D25221" i="1"/>
  <c r="C25221" i="1"/>
  <c r="F25220" i="1"/>
  <c r="E25220" i="1"/>
  <c r="D25220" i="1"/>
  <c r="C25220" i="1"/>
  <c r="F25219" i="1"/>
  <c r="E25219" i="1"/>
  <c r="D25219" i="1"/>
  <c r="C25219" i="1"/>
  <c r="F25218" i="1"/>
  <c r="E25218" i="1"/>
  <c r="D25218" i="1"/>
  <c r="C25218" i="1"/>
  <c r="F25217" i="1"/>
  <c r="E25217" i="1"/>
  <c r="D25217" i="1"/>
  <c r="C25217" i="1"/>
  <c r="F25216" i="1"/>
  <c r="E25216" i="1"/>
  <c r="D25216" i="1"/>
  <c r="C25216" i="1"/>
  <c r="F25215" i="1"/>
  <c r="E25215" i="1"/>
  <c r="D25215" i="1"/>
  <c r="C25215" i="1"/>
  <c r="F25214" i="1"/>
  <c r="E25214" i="1"/>
  <c r="D25214" i="1"/>
  <c r="C25214" i="1"/>
  <c r="F25213" i="1"/>
  <c r="E25213" i="1"/>
  <c r="D25213" i="1"/>
  <c r="C25213" i="1"/>
  <c r="F25212" i="1"/>
  <c r="E25212" i="1"/>
  <c r="D25212" i="1"/>
  <c r="C25212" i="1"/>
  <c r="F25211" i="1"/>
  <c r="E25211" i="1"/>
  <c r="D25211" i="1"/>
  <c r="C25211" i="1"/>
  <c r="F25210" i="1"/>
  <c r="E25210" i="1"/>
  <c r="D25210" i="1"/>
  <c r="C25210" i="1"/>
  <c r="F25209" i="1"/>
  <c r="E25209" i="1"/>
  <c r="D25209" i="1"/>
  <c r="C25209" i="1"/>
  <c r="F25208" i="1"/>
  <c r="E25208" i="1"/>
  <c r="D25208" i="1"/>
  <c r="C25208" i="1"/>
  <c r="F25207" i="1"/>
  <c r="E25207" i="1"/>
  <c r="D25207" i="1"/>
  <c r="C25207" i="1"/>
  <c r="F25206" i="1"/>
  <c r="E25206" i="1"/>
  <c r="D25206" i="1"/>
  <c r="C25206" i="1"/>
  <c r="F25205" i="1"/>
  <c r="E25205" i="1"/>
  <c r="D25205" i="1"/>
  <c r="C25205" i="1"/>
  <c r="F25204" i="1"/>
  <c r="E25204" i="1"/>
  <c r="D25204" i="1"/>
  <c r="C25204" i="1"/>
  <c r="F25203" i="1"/>
  <c r="E25203" i="1"/>
  <c r="D25203" i="1"/>
  <c r="C25203" i="1"/>
  <c r="F25202" i="1"/>
  <c r="E25202" i="1"/>
  <c r="D25202" i="1"/>
  <c r="C25202" i="1"/>
  <c r="F25201" i="1"/>
  <c r="E25201" i="1"/>
  <c r="D25201" i="1"/>
  <c r="C25201" i="1"/>
  <c r="F25200" i="1"/>
  <c r="E25200" i="1"/>
  <c r="D25200" i="1"/>
  <c r="C25200" i="1"/>
  <c r="F25199" i="1"/>
  <c r="E25199" i="1"/>
  <c r="D25199" i="1"/>
  <c r="C25199" i="1"/>
  <c r="F25198" i="1"/>
  <c r="E25198" i="1"/>
  <c r="D25198" i="1"/>
  <c r="C25198" i="1"/>
  <c r="F25197" i="1"/>
  <c r="E25197" i="1"/>
  <c r="D25197" i="1"/>
  <c r="C25197" i="1"/>
  <c r="F25196" i="1"/>
  <c r="E25196" i="1"/>
  <c r="D25196" i="1"/>
  <c r="C25196" i="1"/>
  <c r="F25195" i="1"/>
  <c r="E25195" i="1"/>
  <c r="D25195" i="1"/>
  <c r="C25195" i="1"/>
  <c r="F25194" i="1"/>
  <c r="E25194" i="1"/>
  <c r="D25194" i="1"/>
  <c r="C25194" i="1"/>
  <c r="F25193" i="1"/>
  <c r="E25193" i="1"/>
  <c r="D25193" i="1"/>
  <c r="C25193" i="1"/>
  <c r="F25192" i="1"/>
  <c r="E25192" i="1"/>
  <c r="D25192" i="1"/>
  <c r="C25192" i="1"/>
  <c r="F25191" i="1"/>
  <c r="E25191" i="1"/>
  <c r="D25191" i="1"/>
  <c r="C25191" i="1"/>
  <c r="F25190" i="1"/>
  <c r="E25190" i="1"/>
  <c r="D25190" i="1"/>
  <c r="C25190" i="1"/>
  <c r="F25189" i="1"/>
  <c r="E25189" i="1"/>
  <c r="D25189" i="1"/>
  <c r="C25189" i="1"/>
  <c r="F25188" i="1"/>
  <c r="E25188" i="1"/>
  <c r="D25188" i="1"/>
  <c r="C25188" i="1"/>
  <c r="F25187" i="1"/>
  <c r="E25187" i="1"/>
  <c r="D25187" i="1"/>
  <c r="C25187" i="1"/>
  <c r="F25186" i="1"/>
  <c r="E25186" i="1"/>
  <c r="D25186" i="1"/>
  <c r="C25186" i="1"/>
  <c r="F25185" i="1"/>
  <c r="E25185" i="1"/>
  <c r="D25185" i="1"/>
  <c r="C25185" i="1"/>
  <c r="F25184" i="1"/>
  <c r="E25184" i="1"/>
  <c r="D25184" i="1"/>
  <c r="C25184" i="1"/>
  <c r="F25183" i="1"/>
  <c r="E25183" i="1"/>
  <c r="D25183" i="1"/>
  <c r="C25183" i="1"/>
  <c r="F25182" i="1"/>
  <c r="E25182" i="1"/>
  <c r="D25182" i="1"/>
  <c r="C25182" i="1"/>
  <c r="F25181" i="1"/>
  <c r="E25181" i="1"/>
  <c r="D25181" i="1"/>
  <c r="C25181" i="1"/>
  <c r="F25180" i="1"/>
  <c r="E25180" i="1"/>
  <c r="D25180" i="1"/>
  <c r="C25180" i="1"/>
  <c r="F25179" i="1"/>
  <c r="E25179" i="1"/>
  <c r="D25179" i="1"/>
  <c r="C25179" i="1"/>
  <c r="F25178" i="1"/>
  <c r="E25178" i="1"/>
  <c r="D25178" i="1"/>
  <c r="C25178" i="1"/>
  <c r="F25177" i="1"/>
  <c r="E25177" i="1"/>
  <c r="D25177" i="1"/>
  <c r="C25177" i="1"/>
  <c r="F25176" i="1"/>
  <c r="E25176" i="1"/>
  <c r="D25176" i="1"/>
  <c r="C25176" i="1"/>
  <c r="F25175" i="1"/>
  <c r="E25175" i="1"/>
  <c r="D25175" i="1"/>
  <c r="C25175" i="1"/>
  <c r="F25174" i="1"/>
  <c r="E25174" i="1"/>
  <c r="D25174" i="1"/>
  <c r="C25174" i="1"/>
  <c r="F25173" i="1"/>
  <c r="E25173" i="1"/>
  <c r="D25173" i="1"/>
  <c r="C25173" i="1"/>
  <c r="F25172" i="1"/>
  <c r="E25172" i="1"/>
  <c r="D25172" i="1"/>
  <c r="C25172" i="1"/>
  <c r="F25171" i="1"/>
  <c r="E25171" i="1"/>
  <c r="D25171" i="1"/>
  <c r="C25171" i="1"/>
  <c r="F25170" i="1"/>
  <c r="E25170" i="1"/>
  <c r="D25170" i="1"/>
  <c r="C25170" i="1"/>
  <c r="F25169" i="1"/>
  <c r="E25169" i="1"/>
  <c r="D25169" i="1"/>
  <c r="C25169" i="1"/>
  <c r="F25168" i="1"/>
  <c r="E25168" i="1"/>
  <c r="D25168" i="1"/>
  <c r="C25168" i="1"/>
  <c r="F25167" i="1"/>
  <c r="E25167" i="1"/>
  <c r="D25167" i="1"/>
  <c r="C25167" i="1"/>
  <c r="F25166" i="1"/>
  <c r="E25166" i="1"/>
  <c r="D25166" i="1"/>
  <c r="C25166" i="1"/>
  <c r="F25165" i="1"/>
  <c r="E25165" i="1"/>
  <c r="D25165" i="1"/>
  <c r="C25165" i="1"/>
  <c r="F25164" i="1"/>
  <c r="E25164" i="1"/>
  <c r="D25164" i="1"/>
  <c r="C25164" i="1"/>
  <c r="F25163" i="1"/>
  <c r="E25163" i="1"/>
  <c r="D25163" i="1"/>
  <c r="C25163" i="1"/>
  <c r="F25162" i="1"/>
  <c r="E25162" i="1"/>
  <c r="D25162" i="1"/>
  <c r="C25162" i="1"/>
  <c r="F25161" i="1"/>
  <c r="E25161" i="1"/>
  <c r="D25161" i="1"/>
  <c r="C25161" i="1"/>
  <c r="F25160" i="1"/>
  <c r="E25160" i="1"/>
  <c r="D25160" i="1"/>
  <c r="C25160" i="1"/>
  <c r="F25159" i="1"/>
  <c r="E25159" i="1"/>
  <c r="D25159" i="1"/>
  <c r="C25159" i="1"/>
  <c r="F25158" i="1"/>
  <c r="E25158" i="1"/>
  <c r="D25158" i="1"/>
  <c r="C25158" i="1"/>
  <c r="F25157" i="1"/>
  <c r="E25157" i="1"/>
  <c r="D25157" i="1"/>
  <c r="C25157" i="1"/>
  <c r="F25156" i="1"/>
  <c r="E25156" i="1"/>
  <c r="D25156" i="1"/>
  <c r="C25156" i="1"/>
  <c r="F25155" i="1"/>
  <c r="E25155" i="1"/>
  <c r="D25155" i="1"/>
  <c r="C25155" i="1"/>
  <c r="F25154" i="1"/>
  <c r="E25154" i="1"/>
  <c r="D25154" i="1"/>
  <c r="C25154" i="1"/>
  <c r="F25153" i="1"/>
  <c r="E25153" i="1"/>
  <c r="D25153" i="1"/>
  <c r="C25153" i="1"/>
  <c r="F25152" i="1"/>
  <c r="E25152" i="1"/>
  <c r="D25152" i="1"/>
  <c r="C25152" i="1"/>
  <c r="F25151" i="1"/>
  <c r="E25151" i="1"/>
  <c r="D25151" i="1"/>
  <c r="C25151" i="1"/>
  <c r="F25150" i="1"/>
  <c r="E25150" i="1"/>
  <c r="D25150" i="1"/>
  <c r="C25150" i="1"/>
  <c r="F25149" i="1"/>
  <c r="E25149" i="1"/>
  <c r="D25149" i="1"/>
  <c r="C25149" i="1"/>
  <c r="F25148" i="1"/>
  <c r="E25148" i="1"/>
  <c r="D25148" i="1"/>
  <c r="C25148" i="1"/>
  <c r="F25147" i="1"/>
  <c r="E25147" i="1"/>
  <c r="D25147" i="1"/>
  <c r="C25147" i="1"/>
  <c r="F25146" i="1"/>
  <c r="E25146" i="1"/>
  <c r="D25146" i="1"/>
  <c r="C25146" i="1"/>
  <c r="F25145" i="1"/>
  <c r="E25145" i="1"/>
  <c r="D25145" i="1"/>
  <c r="C25145" i="1"/>
  <c r="F25144" i="1"/>
  <c r="E25144" i="1"/>
  <c r="D25144" i="1"/>
  <c r="C25144" i="1"/>
  <c r="F25143" i="1"/>
  <c r="E25143" i="1"/>
  <c r="D25143" i="1"/>
  <c r="C25143" i="1"/>
  <c r="F25142" i="1"/>
  <c r="E25142" i="1"/>
  <c r="D25142" i="1"/>
  <c r="C25142" i="1"/>
  <c r="F25141" i="1"/>
  <c r="E25141" i="1"/>
  <c r="D25141" i="1"/>
  <c r="C25141" i="1"/>
  <c r="F25140" i="1"/>
  <c r="E25140" i="1"/>
  <c r="D25140" i="1"/>
  <c r="C25140" i="1"/>
  <c r="F25139" i="1"/>
  <c r="E25139" i="1"/>
  <c r="D25139" i="1"/>
  <c r="C25139" i="1"/>
  <c r="F25138" i="1"/>
  <c r="E25138" i="1"/>
  <c r="D25138" i="1"/>
  <c r="C25138" i="1"/>
  <c r="F25137" i="1"/>
  <c r="E25137" i="1"/>
  <c r="D25137" i="1"/>
  <c r="C25137" i="1"/>
  <c r="F25136" i="1"/>
  <c r="E25136" i="1"/>
  <c r="D25136" i="1"/>
  <c r="C25136" i="1"/>
  <c r="F25135" i="1"/>
  <c r="E25135" i="1"/>
  <c r="D25135" i="1"/>
  <c r="C25135" i="1"/>
  <c r="F25134" i="1"/>
  <c r="E25134" i="1"/>
  <c r="D25134" i="1"/>
  <c r="C25134" i="1"/>
  <c r="F25133" i="1"/>
  <c r="E25133" i="1"/>
  <c r="D25133" i="1"/>
  <c r="C25133" i="1"/>
  <c r="F25132" i="1"/>
  <c r="E25132" i="1"/>
  <c r="D25132" i="1"/>
  <c r="C25132" i="1"/>
  <c r="F25131" i="1"/>
  <c r="E25131" i="1"/>
  <c r="D25131" i="1"/>
  <c r="C25131" i="1"/>
  <c r="F25130" i="1"/>
  <c r="E25130" i="1"/>
  <c r="D25130" i="1"/>
  <c r="C25130" i="1"/>
  <c r="F25129" i="1"/>
  <c r="E25129" i="1"/>
  <c r="D25129" i="1"/>
  <c r="C25129" i="1"/>
  <c r="F25128" i="1"/>
  <c r="E25128" i="1"/>
  <c r="D25128" i="1"/>
  <c r="C25128" i="1"/>
  <c r="F25127" i="1"/>
  <c r="E25127" i="1"/>
  <c r="D25127" i="1"/>
  <c r="C25127" i="1"/>
  <c r="F25126" i="1"/>
  <c r="E25126" i="1"/>
  <c r="D25126" i="1"/>
  <c r="C25126" i="1"/>
  <c r="F25125" i="1"/>
  <c r="E25125" i="1"/>
  <c r="D25125" i="1"/>
  <c r="C25125" i="1"/>
  <c r="F25124" i="1"/>
  <c r="E25124" i="1"/>
  <c r="D25124" i="1"/>
  <c r="C25124" i="1"/>
  <c r="F25123" i="1"/>
  <c r="E25123" i="1"/>
  <c r="D25123" i="1"/>
  <c r="C25123" i="1"/>
  <c r="F25122" i="1"/>
  <c r="E25122" i="1"/>
  <c r="D25122" i="1"/>
  <c r="C25122" i="1"/>
  <c r="F25121" i="1"/>
  <c r="E25121" i="1"/>
  <c r="D25121" i="1"/>
  <c r="C25121" i="1"/>
  <c r="F25120" i="1"/>
  <c r="E25120" i="1"/>
  <c r="D25120" i="1"/>
  <c r="C25120" i="1"/>
  <c r="F25119" i="1"/>
  <c r="E25119" i="1"/>
  <c r="D25119" i="1"/>
  <c r="C25119" i="1"/>
  <c r="F25118" i="1"/>
  <c r="E25118" i="1"/>
  <c r="D25118" i="1"/>
  <c r="C25118" i="1"/>
  <c r="F25117" i="1"/>
  <c r="E25117" i="1"/>
  <c r="D25117" i="1"/>
  <c r="C25117" i="1"/>
  <c r="F25116" i="1"/>
  <c r="E25116" i="1"/>
  <c r="D25116" i="1"/>
  <c r="C25116" i="1"/>
  <c r="F25115" i="1"/>
  <c r="E25115" i="1"/>
  <c r="D25115" i="1"/>
  <c r="C25115" i="1"/>
  <c r="F25114" i="1"/>
  <c r="E25114" i="1"/>
  <c r="D25114" i="1"/>
  <c r="C25114" i="1"/>
  <c r="F25113" i="1"/>
  <c r="E25113" i="1"/>
  <c r="D25113" i="1"/>
  <c r="C25113" i="1"/>
  <c r="F25112" i="1"/>
  <c r="E25112" i="1"/>
  <c r="D25112" i="1"/>
  <c r="C25112" i="1"/>
  <c r="F25111" i="1"/>
  <c r="E25111" i="1"/>
  <c r="D25111" i="1"/>
  <c r="C25111" i="1"/>
  <c r="F25110" i="1"/>
  <c r="E25110" i="1"/>
  <c r="D25110" i="1"/>
  <c r="C25110" i="1"/>
  <c r="F25109" i="1"/>
  <c r="E25109" i="1"/>
  <c r="D25109" i="1"/>
  <c r="C25109" i="1"/>
  <c r="F25108" i="1"/>
  <c r="E25108" i="1"/>
  <c r="D25108" i="1"/>
  <c r="C25108" i="1"/>
  <c r="F25107" i="1"/>
  <c r="E25107" i="1"/>
  <c r="D25107" i="1"/>
  <c r="C25107" i="1"/>
  <c r="F25106" i="1"/>
  <c r="E25106" i="1"/>
  <c r="D25106" i="1"/>
  <c r="C25106" i="1"/>
  <c r="F25105" i="1"/>
  <c r="E25105" i="1"/>
  <c r="D25105" i="1"/>
  <c r="C25105" i="1"/>
  <c r="F25104" i="1"/>
  <c r="E25104" i="1"/>
  <c r="D25104" i="1"/>
  <c r="C25104" i="1"/>
  <c r="F25103" i="1"/>
  <c r="E25103" i="1"/>
  <c r="D25103" i="1"/>
  <c r="C25103" i="1"/>
  <c r="F25102" i="1"/>
  <c r="E25102" i="1"/>
  <c r="D25102" i="1"/>
  <c r="C25102" i="1"/>
  <c r="F25101" i="1"/>
  <c r="E25101" i="1"/>
  <c r="D25101" i="1"/>
  <c r="C25101" i="1"/>
  <c r="F25100" i="1"/>
  <c r="E25100" i="1"/>
  <c r="D25100" i="1"/>
  <c r="C25100" i="1"/>
  <c r="F25099" i="1"/>
  <c r="E25099" i="1"/>
  <c r="D25099" i="1"/>
  <c r="C25099" i="1"/>
  <c r="F25098" i="1"/>
  <c r="E25098" i="1"/>
  <c r="D25098" i="1"/>
  <c r="C25098" i="1"/>
  <c r="F25097" i="1"/>
  <c r="E25097" i="1"/>
  <c r="D25097" i="1"/>
  <c r="C25097" i="1"/>
  <c r="F25096" i="1"/>
  <c r="E25096" i="1"/>
  <c r="D25096" i="1"/>
  <c r="C25096" i="1"/>
  <c r="F25095" i="1"/>
  <c r="E25095" i="1"/>
  <c r="D25095" i="1"/>
  <c r="C25095" i="1"/>
  <c r="F25094" i="1"/>
  <c r="E25094" i="1"/>
  <c r="D25094" i="1"/>
  <c r="C25094" i="1"/>
  <c r="F25093" i="1"/>
  <c r="E25093" i="1"/>
  <c r="D25093" i="1"/>
  <c r="C25093" i="1"/>
  <c r="F25092" i="1"/>
  <c r="E25092" i="1"/>
  <c r="D25092" i="1"/>
  <c r="C25092" i="1"/>
  <c r="F25091" i="1"/>
  <c r="E25091" i="1"/>
  <c r="D25091" i="1"/>
  <c r="C25091" i="1"/>
  <c r="F25090" i="1"/>
  <c r="E25090" i="1"/>
  <c r="D25090" i="1"/>
  <c r="C25090" i="1"/>
  <c r="F25089" i="1"/>
  <c r="E25089" i="1"/>
  <c r="D25089" i="1"/>
  <c r="C25089" i="1"/>
  <c r="F25088" i="1"/>
  <c r="E25088" i="1"/>
  <c r="D25088" i="1"/>
  <c r="C25088" i="1"/>
  <c r="F25087" i="1"/>
  <c r="E25087" i="1"/>
  <c r="D25087" i="1"/>
  <c r="C25087" i="1"/>
  <c r="F25086" i="1"/>
  <c r="E25086" i="1"/>
  <c r="D25086" i="1"/>
  <c r="C25086" i="1"/>
  <c r="F25085" i="1"/>
  <c r="E25085" i="1"/>
  <c r="D25085" i="1"/>
  <c r="C25085" i="1"/>
  <c r="F25084" i="1"/>
  <c r="E25084" i="1"/>
  <c r="D25084" i="1"/>
  <c r="C25084" i="1"/>
  <c r="F25083" i="1"/>
  <c r="E25083" i="1"/>
  <c r="D25083" i="1"/>
  <c r="C25083" i="1"/>
  <c r="F25082" i="1"/>
  <c r="E25082" i="1"/>
  <c r="D25082" i="1"/>
  <c r="C25082" i="1"/>
  <c r="F25081" i="1"/>
  <c r="E25081" i="1"/>
  <c r="D25081" i="1"/>
  <c r="C25081" i="1"/>
  <c r="F25080" i="1"/>
  <c r="E25080" i="1"/>
  <c r="D25080" i="1"/>
  <c r="C25080" i="1"/>
  <c r="F25079" i="1"/>
  <c r="E25079" i="1"/>
  <c r="D25079" i="1"/>
  <c r="C25079" i="1"/>
  <c r="F25078" i="1"/>
  <c r="E25078" i="1"/>
  <c r="D25078" i="1"/>
  <c r="C25078" i="1"/>
  <c r="F25077" i="1"/>
  <c r="E25077" i="1"/>
  <c r="D25077" i="1"/>
  <c r="C25077" i="1"/>
  <c r="F25076" i="1"/>
  <c r="E25076" i="1"/>
  <c r="D25076" i="1"/>
  <c r="C25076" i="1"/>
  <c r="F25075" i="1"/>
  <c r="E25075" i="1"/>
  <c r="D25075" i="1"/>
  <c r="C25075" i="1"/>
  <c r="F25074" i="1"/>
  <c r="E25074" i="1"/>
  <c r="D25074" i="1"/>
  <c r="C25074" i="1"/>
  <c r="F25073" i="1"/>
  <c r="E25073" i="1"/>
  <c r="D25073" i="1"/>
  <c r="C25073" i="1"/>
  <c r="F25072" i="1"/>
  <c r="E25072" i="1"/>
  <c r="D25072" i="1"/>
  <c r="C25072" i="1"/>
  <c r="F25071" i="1"/>
  <c r="E25071" i="1"/>
  <c r="D25071" i="1"/>
  <c r="C25071" i="1"/>
  <c r="F25070" i="1"/>
  <c r="E25070" i="1"/>
  <c r="D25070" i="1"/>
  <c r="C25070" i="1"/>
  <c r="F25069" i="1"/>
  <c r="E25069" i="1"/>
  <c r="D25069" i="1"/>
  <c r="C25069" i="1"/>
  <c r="F25068" i="1"/>
  <c r="E25068" i="1"/>
  <c r="D25068" i="1"/>
  <c r="C25068" i="1"/>
  <c r="F25067" i="1"/>
  <c r="E25067" i="1"/>
  <c r="D25067" i="1"/>
  <c r="C25067" i="1"/>
  <c r="F25066" i="1"/>
  <c r="E25066" i="1"/>
  <c r="D25066" i="1"/>
  <c r="C25066" i="1"/>
  <c r="F25065" i="1"/>
  <c r="E25065" i="1"/>
  <c r="D25065" i="1"/>
  <c r="C25065" i="1"/>
  <c r="F25064" i="1"/>
  <c r="E25064" i="1"/>
  <c r="D25064" i="1"/>
  <c r="C25064" i="1"/>
  <c r="F25063" i="1"/>
  <c r="E25063" i="1"/>
  <c r="D25063" i="1"/>
  <c r="C25063" i="1"/>
  <c r="F25062" i="1"/>
  <c r="E25062" i="1"/>
  <c r="D25062" i="1"/>
  <c r="C25062" i="1"/>
  <c r="F25061" i="1"/>
  <c r="E25061" i="1"/>
  <c r="D25061" i="1"/>
  <c r="C25061" i="1"/>
  <c r="F25060" i="1"/>
  <c r="E25060" i="1"/>
  <c r="D25060" i="1"/>
  <c r="C25060" i="1"/>
  <c r="F25059" i="1"/>
  <c r="E25059" i="1"/>
  <c r="D25059" i="1"/>
  <c r="C25059" i="1"/>
  <c r="F25058" i="1"/>
  <c r="E25058" i="1"/>
  <c r="D25058" i="1"/>
  <c r="C25058" i="1"/>
  <c r="F25057" i="1"/>
  <c r="E25057" i="1"/>
  <c r="D25057" i="1"/>
  <c r="C25057" i="1"/>
  <c r="F25056" i="1"/>
  <c r="E25056" i="1"/>
  <c r="D25056" i="1"/>
  <c r="C25056" i="1"/>
  <c r="F25055" i="1"/>
  <c r="E25055" i="1"/>
  <c r="D25055" i="1"/>
  <c r="C25055" i="1"/>
  <c r="F25054" i="1"/>
  <c r="E25054" i="1"/>
  <c r="D25054" i="1"/>
  <c r="C25054" i="1"/>
  <c r="F25053" i="1"/>
  <c r="E25053" i="1"/>
  <c r="D25053" i="1"/>
  <c r="C25053" i="1"/>
  <c r="F25052" i="1"/>
  <c r="E25052" i="1"/>
  <c r="D25052" i="1"/>
  <c r="C25052" i="1"/>
  <c r="F25051" i="1"/>
  <c r="E25051" i="1"/>
  <c r="D25051" i="1"/>
  <c r="C25051" i="1"/>
  <c r="F25050" i="1"/>
  <c r="E25050" i="1"/>
  <c r="D25050" i="1"/>
  <c r="C25050" i="1"/>
  <c r="F25049" i="1"/>
  <c r="E25049" i="1"/>
  <c r="D25049" i="1"/>
  <c r="C25049" i="1"/>
  <c r="F25048" i="1"/>
  <c r="E25048" i="1"/>
  <c r="D25048" i="1"/>
  <c r="C25048" i="1"/>
  <c r="F25047" i="1"/>
  <c r="E25047" i="1"/>
  <c r="D25047" i="1"/>
  <c r="C25047" i="1"/>
  <c r="F25046" i="1"/>
  <c r="E25046" i="1"/>
  <c r="D25046" i="1"/>
  <c r="C25046" i="1"/>
  <c r="F25045" i="1"/>
  <c r="E25045" i="1"/>
  <c r="D25045" i="1"/>
  <c r="C25045" i="1"/>
  <c r="F25044" i="1"/>
  <c r="E25044" i="1"/>
  <c r="D25044" i="1"/>
  <c r="C25044" i="1"/>
  <c r="F25043" i="1"/>
  <c r="E25043" i="1"/>
  <c r="D25043" i="1"/>
  <c r="C25043" i="1"/>
  <c r="F25042" i="1"/>
  <c r="E25042" i="1"/>
  <c r="D25042" i="1"/>
  <c r="C25042" i="1"/>
  <c r="F25041" i="1"/>
  <c r="E25041" i="1"/>
  <c r="D25041" i="1"/>
  <c r="C25041" i="1"/>
  <c r="F25040" i="1"/>
  <c r="E25040" i="1"/>
  <c r="D25040" i="1"/>
  <c r="C25040" i="1"/>
  <c r="F25039" i="1"/>
  <c r="E25039" i="1"/>
  <c r="D25039" i="1"/>
  <c r="C25039" i="1"/>
  <c r="F25038" i="1"/>
  <c r="E25038" i="1"/>
  <c r="D25038" i="1"/>
  <c r="C25038" i="1"/>
  <c r="F25037" i="1"/>
  <c r="E25037" i="1"/>
  <c r="D25037" i="1"/>
  <c r="C25037" i="1"/>
  <c r="F25036" i="1"/>
  <c r="E25036" i="1"/>
  <c r="D25036" i="1"/>
  <c r="C25036" i="1"/>
  <c r="F25035" i="1"/>
  <c r="E25035" i="1"/>
  <c r="D25035" i="1"/>
  <c r="C25035" i="1"/>
  <c r="F25034" i="1"/>
  <c r="E25034" i="1"/>
  <c r="D25034" i="1"/>
  <c r="C25034" i="1"/>
  <c r="F25033" i="1"/>
  <c r="E25033" i="1"/>
  <c r="D25033" i="1"/>
  <c r="C25033" i="1"/>
  <c r="F25032" i="1"/>
  <c r="E25032" i="1"/>
  <c r="D25032" i="1"/>
  <c r="C25032" i="1"/>
  <c r="F25031" i="1"/>
  <c r="E25031" i="1"/>
  <c r="D25031" i="1"/>
  <c r="C25031" i="1"/>
  <c r="F25030" i="1"/>
  <c r="E25030" i="1"/>
  <c r="D25030" i="1"/>
  <c r="C25030" i="1"/>
  <c r="F25029" i="1"/>
  <c r="E25029" i="1"/>
  <c r="D25029" i="1"/>
  <c r="C25029" i="1"/>
  <c r="F25028" i="1"/>
  <c r="E25028" i="1"/>
  <c r="D25028" i="1"/>
  <c r="C25028" i="1"/>
  <c r="F25027" i="1"/>
  <c r="E25027" i="1"/>
  <c r="D25027" i="1"/>
  <c r="C25027" i="1"/>
  <c r="F25026" i="1"/>
  <c r="E25026" i="1"/>
  <c r="D25026" i="1"/>
  <c r="C25026" i="1"/>
  <c r="F25025" i="1"/>
  <c r="E25025" i="1"/>
  <c r="D25025" i="1"/>
  <c r="C25025" i="1"/>
  <c r="F25024" i="1"/>
  <c r="E25024" i="1"/>
  <c r="D25024" i="1"/>
  <c r="C25024" i="1"/>
  <c r="F25023" i="1"/>
  <c r="E25023" i="1"/>
  <c r="D25023" i="1"/>
  <c r="C25023" i="1"/>
  <c r="F25022" i="1"/>
  <c r="E25022" i="1"/>
  <c r="D25022" i="1"/>
  <c r="C25022" i="1"/>
  <c r="F25021" i="1"/>
  <c r="E25021" i="1"/>
  <c r="D25021" i="1"/>
  <c r="C25021" i="1"/>
  <c r="F25020" i="1"/>
  <c r="E25020" i="1"/>
  <c r="D25020" i="1"/>
  <c r="C25020" i="1"/>
  <c r="F25019" i="1"/>
  <c r="E25019" i="1"/>
  <c r="D25019" i="1"/>
  <c r="C25019" i="1"/>
  <c r="F25018" i="1"/>
  <c r="E25018" i="1"/>
  <c r="D25018" i="1"/>
  <c r="C25018" i="1"/>
  <c r="F25017" i="1"/>
  <c r="E25017" i="1"/>
  <c r="D25017" i="1"/>
  <c r="C25017" i="1"/>
  <c r="F25016" i="1"/>
  <c r="E25016" i="1"/>
  <c r="D25016" i="1"/>
  <c r="C25016" i="1"/>
  <c r="F25015" i="1"/>
  <c r="E25015" i="1"/>
  <c r="D25015" i="1"/>
  <c r="C25015" i="1"/>
  <c r="F25014" i="1"/>
  <c r="E25014" i="1"/>
  <c r="D25014" i="1"/>
  <c r="C25014" i="1"/>
  <c r="F25013" i="1"/>
  <c r="E25013" i="1"/>
  <c r="D25013" i="1"/>
  <c r="C25013" i="1"/>
  <c r="F25012" i="1"/>
  <c r="E25012" i="1"/>
  <c r="D25012" i="1"/>
  <c r="C25012" i="1"/>
  <c r="F25011" i="1"/>
  <c r="E25011" i="1"/>
  <c r="D25011" i="1"/>
  <c r="C25011" i="1"/>
  <c r="F25010" i="1"/>
  <c r="E25010" i="1"/>
  <c r="D25010" i="1"/>
  <c r="C25010" i="1"/>
  <c r="F25009" i="1"/>
  <c r="E25009" i="1"/>
  <c r="D25009" i="1"/>
  <c r="C25009" i="1"/>
  <c r="F25008" i="1"/>
  <c r="E25008" i="1"/>
  <c r="D25008" i="1"/>
  <c r="C25008" i="1"/>
  <c r="F25007" i="1"/>
  <c r="E25007" i="1"/>
  <c r="D25007" i="1"/>
  <c r="C25007" i="1"/>
  <c r="F25006" i="1"/>
  <c r="E25006" i="1"/>
  <c r="D25006" i="1"/>
  <c r="C25006" i="1"/>
  <c r="F25005" i="1"/>
  <c r="E25005" i="1"/>
  <c r="D25005" i="1"/>
  <c r="C25005" i="1"/>
  <c r="F25004" i="1"/>
  <c r="E25004" i="1"/>
  <c r="D25004" i="1"/>
  <c r="C25004" i="1"/>
  <c r="F25003" i="1"/>
  <c r="E25003" i="1"/>
  <c r="D25003" i="1"/>
  <c r="C25003" i="1"/>
  <c r="F25002" i="1"/>
  <c r="E25002" i="1"/>
  <c r="D25002" i="1"/>
  <c r="C25002" i="1"/>
  <c r="F25001" i="1"/>
  <c r="E25001" i="1"/>
  <c r="D25001" i="1"/>
  <c r="C25001" i="1"/>
  <c r="F25000" i="1"/>
  <c r="E25000" i="1"/>
  <c r="D25000" i="1"/>
  <c r="C25000" i="1"/>
  <c r="F24999" i="1"/>
  <c r="E24999" i="1"/>
  <c r="D24999" i="1"/>
  <c r="C24999" i="1"/>
  <c r="F24998" i="1"/>
  <c r="E24998" i="1"/>
  <c r="D24998" i="1"/>
  <c r="C24998" i="1"/>
  <c r="F24997" i="1"/>
  <c r="E24997" i="1"/>
  <c r="D24997" i="1"/>
  <c r="C24997" i="1"/>
  <c r="F24996" i="1"/>
  <c r="E24996" i="1"/>
  <c r="D24996" i="1"/>
  <c r="C24996" i="1"/>
  <c r="F24995" i="1"/>
  <c r="E24995" i="1"/>
  <c r="D24995" i="1"/>
  <c r="C24995" i="1"/>
  <c r="F24994" i="1"/>
  <c r="E24994" i="1"/>
  <c r="D24994" i="1"/>
  <c r="C24994" i="1"/>
  <c r="F24993" i="1"/>
  <c r="E24993" i="1"/>
  <c r="D24993" i="1"/>
  <c r="C24993" i="1"/>
  <c r="F24992" i="1"/>
  <c r="E24992" i="1"/>
  <c r="D24992" i="1"/>
  <c r="C24992" i="1"/>
  <c r="F24991" i="1"/>
  <c r="E24991" i="1"/>
  <c r="D24991" i="1"/>
  <c r="C24991" i="1"/>
  <c r="F24990" i="1"/>
  <c r="E24990" i="1"/>
  <c r="D24990" i="1"/>
  <c r="C24990" i="1"/>
  <c r="F24989" i="1"/>
  <c r="E24989" i="1"/>
  <c r="D24989" i="1"/>
  <c r="C24989" i="1"/>
  <c r="F24988" i="1"/>
  <c r="E24988" i="1"/>
  <c r="D24988" i="1"/>
  <c r="C24988" i="1"/>
  <c r="F24987" i="1"/>
  <c r="E24987" i="1"/>
  <c r="D24987" i="1"/>
  <c r="C24987" i="1"/>
  <c r="F24986" i="1"/>
  <c r="E24986" i="1"/>
  <c r="D24986" i="1"/>
  <c r="C24986" i="1"/>
  <c r="F24985" i="1"/>
  <c r="E24985" i="1"/>
  <c r="D24985" i="1"/>
  <c r="C24985" i="1"/>
  <c r="F24984" i="1"/>
  <c r="E24984" i="1"/>
  <c r="D24984" i="1"/>
  <c r="C24984" i="1"/>
  <c r="F24983" i="1"/>
  <c r="E24983" i="1"/>
  <c r="D24983" i="1"/>
  <c r="C24983" i="1"/>
  <c r="F24982" i="1"/>
  <c r="E24982" i="1"/>
  <c r="D24982" i="1"/>
  <c r="C24982" i="1"/>
  <c r="F24981" i="1"/>
  <c r="E24981" i="1"/>
  <c r="D24981" i="1"/>
  <c r="C24981" i="1"/>
  <c r="F24980" i="1"/>
  <c r="E24980" i="1"/>
  <c r="D24980" i="1"/>
  <c r="C24980" i="1"/>
  <c r="F24979" i="1"/>
  <c r="E24979" i="1"/>
  <c r="D24979" i="1"/>
  <c r="C24979" i="1"/>
  <c r="F24978" i="1"/>
  <c r="E24978" i="1"/>
  <c r="D24978" i="1"/>
  <c r="C24978" i="1"/>
  <c r="F24977" i="1"/>
  <c r="E24977" i="1"/>
  <c r="D24977" i="1"/>
  <c r="C24977" i="1"/>
  <c r="F24976" i="1"/>
  <c r="E24976" i="1"/>
  <c r="D24976" i="1"/>
  <c r="C24976" i="1"/>
  <c r="F24975" i="1"/>
  <c r="E24975" i="1"/>
  <c r="D24975" i="1"/>
  <c r="C24975" i="1"/>
  <c r="F24974" i="1"/>
  <c r="E24974" i="1"/>
  <c r="D24974" i="1"/>
  <c r="C24974" i="1"/>
  <c r="F24973" i="1"/>
  <c r="E24973" i="1"/>
  <c r="D24973" i="1"/>
  <c r="C24973" i="1"/>
  <c r="F24972" i="1"/>
  <c r="E24972" i="1"/>
  <c r="D24972" i="1"/>
  <c r="C24972" i="1"/>
  <c r="F24971" i="1"/>
  <c r="E24971" i="1"/>
  <c r="D24971" i="1"/>
  <c r="C24971" i="1"/>
  <c r="F24970" i="1"/>
  <c r="E24970" i="1"/>
  <c r="D24970" i="1"/>
  <c r="C24970" i="1"/>
  <c r="F24969" i="1"/>
  <c r="E24969" i="1"/>
  <c r="D24969" i="1"/>
  <c r="C24969" i="1"/>
  <c r="F24968" i="1"/>
  <c r="E24968" i="1"/>
  <c r="D24968" i="1"/>
  <c r="C24968" i="1"/>
  <c r="F24967" i="1"/>
  <c r="E24967" i="1"/>
  <c r="D24967" i="1"/>
  <c r="C24967" i="1"/>
  <c r="F24966" i="1"/>
  <c r="E24966" i="1"/>
  <c r="D24966" i="1"/>
  <c r="C24966" i="1"/>
  <c r="F24965" i="1"/>
  <c r="E24965" i="1"/>
  <c r="D24965" i="1"/>
  <c r="C24965" i="1"/>
  <c r="F24964" i="1"/>
  <c r="E24964" i="1"/>
  <c r="D24964" i="1"/>
  <c r="C24964" i="1"/>
  <c r="F24963" i="1"/>
  <c r="E24963" i="1"/>
  <c r="D24963" i="1"/>
  <c r="C24963" i="1"/>
  <c r="F24962" i="1"/>
  <c r="E24962" i="1"/>
  <c r="D24962" i="1"/>
  <c r="C24962" i="1"/>
  <c r="F24961" i="1"/>
  <c r="E24961" i="1"/>
  <c r="D24961" i="1"/>
  <c r="C24961" i="1"/>
  <c r="F24960" i="1"/>
  <c r="E24960" i="1"/>
  <c r="D24960" i="1"/>
  <c r="C24960" i="1"/>
  <c r="F24959" i="1"/>
  <c r="E24959" i="1"/>
  <c r="D24959" i="1"/>
  <c r="C24959" i="1"/>
  <c r="F24958" i="1"/>
  <c r="E24958" i="1"/>
  <c r="D24958" i="1"/>
  <c r="C24958" i="1"/>
  <c r="F24957" i="1"/>
  <c r="E24957" i="1"/>
  <c r="D24957" i="1"/>
  <c r="C24957" i="1"/>
  <c r="F24956" i="1"/>
  <c r="E24956" i="1"/>
  <c r="D24956" i="1"/>
  <c r="C24956" i="1"/>
  <c r="F24955" i="1"/>
  <c r="E24955" i="1"/>
  <c r="D24955" i="1"/>
  <c r="C24955" i="1"/>
  <c r="F24954" i="1"/>
  <c r="E24954" i="1"/>
  <c r="D24954" i="1"/>
  <c r="C24954" i="1"/>
  <c r="F24953" i="1"/>
  <c r="E24953" i="1"/>
  <c r="D24953" i="1"/>
  <c r="C24953" i="1"/>
  <c r="F24952" i="1"/>
  <c r="E24952" i="1"/>
  <c r="D24952" i="1"/>
  <c r="C24952" i="1"/>
  <c r="F24951" i="1"/>
  <c r="E24951" i="1"/>
  <c r="D24951" i="1"/>
  <c r="C24951" i="1"/>
  <c r="F24950" i="1"/>
  <c r="E24950" i="1"/>
  <c r="D24950" i="1"/>
  <c r="C24950" i="1"/>
  <c r="F24949" i="1"/>
  <c r="E24949" i="1"/>
  <c r="D24949" i="1"/>
  <c r="C24949" i="1"/>
  <c r="F24948" i="1"/>
  <c r="E24948" i="1"/>
  <c r="D24948" i="1"/>
  <c r="C24948" i="1"/>
  <c r="F24947" i="1"/>
  <c r="E24947" i="1"/>
  <c r="D24947" i="1"/>
  <c r="C24947" i="1"/>
  <c r="F24946" i="1"/>
  <c r="E24946" i="1"/>
  <c r="D24946" i="1"/>
  <c r="C24946" i="1"/>
  <c r="F24945" i="1"/>
  <c r="E24945" i="1"/>
  <c r="D24945" i="1"/>
  <c r="C24945" i="1"/>
  <c r="F24944" i="1"/>
  <c r="E24944" i="1"/>
  <c r="D24944" i="1"/>
  <c r="C24944" i="1"/>
  <c r="F24943" i="1"/>
  <c r="E24943" i="1"/>
  <c r="D24943" i="1"/>
  <c r="C24943" i="1"/>
  <c r="F24942" i="1"/>
  <c r="E24942" i="1"/>
  <c r="D24942" i="1"/>
  <c r="C24942" i="1"/>
  <c r="F24941" i="1"/>
  <c r="E24941" i="1"/>
  <c r="D24941" i="1"/>
  <c r="C24941" i="1"/>
  <c r="F24940" i="1"/>
  <c r="E24940" i="1"/>
  <c r="D24940" i="1"/>
  <c r="C24940" i="1"/>
  <c r="F24939" i="1"/>
  <c r="E24939" i="1"/>
  <c r="D24939" i="1"/>
  <c r="C24939" i="1"/>
  <c r="F24938" i="1"/>
  <c r="E24938" i="1"/>
  <c r="D24938" i="1"/>
  <c r="C24938" i="1"/>
  <c r="F24937" i="1"/>
  <c r="E24937" i="1"/>
  <c r="D24937" i="1"/>
  <c r="C24937" i="1"/>
  <c r="F24936" i="1"/>
  <c r="E24936" i="1"/>
  <c r="D24936" i="1"/>
  <c r="C24936" i="1"/>
  <c r="F24935" i="1"/>
  <c r="E24935" i="1"/>
  <c r="D24935" i="1"/>
  <c r="C24935" i="1"/>
  <c r="F24934" i="1"/>
  <c r="E24934" i="1"/>
  <c r="D24934" i="1"/>
  <c r="C24934" i="1"/>
  <c r="F24933" i="1"/>
  <c r="E24933" i="1"/>
  <c r="D24933" i="1"/>
  <c r="C24933" i="1"/>
  <c r="F24932" i="1"/>
  <c r="E24932" i="1"/>
  <c r="D24932" i="1"/>
  <c r="C24932" i="1"/>
  <c r="F24931" i="1"/>
  <c r="E24931" i="1"/>
  <c r="D24931" i="1"/>
  <c r="C24931" i="1"/>
  <c r="F24930" i="1"/>
  <c r="E24930" i="1"/>
  <c r="D24930" i="1"/>
  <c r="C24930" i="1"/>
  <c r="F24929" i="1"/>
  <c r="E24929" i="1"/>
  <c r="D24929" i="1"/>
  <c r="C24929" i="1"/>
  <c r="F24928" i="1"/>
  <c r="E24928" i="1"/>
  <c r="D24928" i="1"/>
  <c r="C24928" i="1"/>
  <c r="F24927" i="1"/>
  <c r="E24927" i="1"/>
  <c r="D24927" i="1"/>
  <c r="C24927" i="1"/>
  <c r="F24926" i="1"/>
  <c r="E24926" i="1"/>
  <c r="D24926" i="1"/>
  <c r="C24926" i="1"/>
  <c r="F24925" i="1"/>
  <c r="E24925" i="1"/>
  <c r="D24925" i="1"/>
  <c r="C24925" i="1"/>
  <c r="F24924" i="1"/>
  <c r="E24924" i="1"/>
  <c r="D24924" i="1"/>
  <c r="C24924" i="1"/>
  <c r="F24923" i="1"/>
  <c r="E24923" i="1"/>
  <c r="D24923" i="1"/>
  <c r="C24923" i="1"/>
  <c r="F24922" i="1"/>
  <c r="E24922" i="1"/>
  <c r="D24922" i="1"/>
  <c r="C24922" i="1"/>
  <c r="F24921" i="1"/>
  <c r="E24921" i="1"/>
  <c r="D24921" i="1"/>
  <c r="C24921" i="1"/>
  <c r="F24920" i="1"/>
  <c r="E24920" i="1"/>
  <c r="D24920" i="1"/>
  <c r="C24920" i="1"/>
  <c r="F24919" i="1"/>
  <c r="E24919" i="1"/>
  <c r="D24919" i="1"/>
  <c r="C24919" i="1"/>
  <c r="F24918" i="1"/>
  <c r="E24918" i="1"/>
  <c r="D24918" i="1"/>
  <c r="C24918" i="1"/>
  <c r="F24917" i="1"/>
  <c r="E24917" i="1"/>
  <c r="D24917" i="1"/>
  <c r="C24917" i="1"/>
  <c r="F24916" i="1"/>
  <c r="E24916" i="1"/>
  <c r="D24916" i="1"/>
  <c r="C24916" i="1"/>
  <c r="F24915" i="1"/>
  <c r="E24915" i="1"/>
  <c r="D24915" i="1"/>
  <c r="C24915" i="1"/>
  <c r="F24914" i="1"/>
  <c r="E24914" i="1"/>
  <c r="D24914" i="1"/>
  <c r="C24914" i="1"/>
  <c r="F24913" i="1"/>
  <c r="E24913" i="1"/>
  <c r="D24913" i="1"/>
  <c r="C24913" i="1"/>
  <c r="F24912" i="1"/>
  <c r="E24912" i="1"/>
  <c r="D24912" i="1"/>
  <c r="C24912" i="1"/>
  <c r="F24911" i="1"/>
  <c r="E24911" i="1"/>
  <c r="D24911" i="1"/>
  <c r="C24911" i="1"/>
  <c r="F24910" i="1"/>
  <c r="E24910" i="1"/>
  <c r="D24910" i="1"/>
  <c r="C24910" i="1"/>
  <c r="F24909" i="1"/>
  <c r="E24909" i="1"/>
  <c r="D24909" i="1"/>
  <c r="C24909" i="1"/>
  <c r="F24908" i="1"/>
  <c r="E24908" i="1"/>
  <c r="D24908" i="1"/>
  <c r="C24908" i="1"/>
  <c r="F24907" i="1"/>
  <c r="E24907" i="1"/>
  <c r="D24907" i="1"/>
  <c r="C24907" i="1"/>
  <c r="F24906" i="1"/>
  <c r="E24906" i="1"/>
  <c r="D24906" i="1"/>
  <c r="C24906" i="1"/>
  <c r="F24905" i="1"/>
  <c r="E24905" i="1"/>
  <c r="D24905" i="1"/>
  <c r="C24905" i="1"/>
  <c r="F24904" i="1"/>
  <c r="E24904" i="1"/>
  <c r="D24904" i="1"/>
  <c r="C24904" i="1"/>
  <c r="F24903" i="1"/>
  <c r="E24903" i="1"/>
  <c r="D24903" i="1"/>
  <c r="C24903" i="1"/>
  <c r="F24902" i="1"/>
  <c r="E24902" i="1"/>
  <c r="D24902" i="1"/>
  <c r="C24902" i="1"/>
  <c r="F24901" i="1"/>
  <c r="E24901" i="1"/>
  <c r="D24901" i="1"/>
  <c r="C24901" i="1"/>
  <c r="F24900" i="1"/>
  <c r="E24900" i="1"/>
  <c r="D24900" i="1"/>
  <c r="C24900" i="1"/>
  <c r="F24899" i="1"/>
  <c r="E24899" i="1"/>
  <c r="D24899" i="1"/>
  <c r="C24899" i="1"/>
  <c r="F24898" i="1"/>
  <c r="E24898" i="1"/>
  <c r="D24898" i="1"/>
  <c r="C24898" i="1"/>
  <c r="F24897" i="1"/>
  <c r="E24897" i="1"/>
  <c r="D24897" i="1"/>
  <c r="C24897" i="1"/>
  <c r="F24896" i="1"/>
  <c r="E24896" i="1"/>
  <c r="D24896" i="1"/>
  <c r="C24896" i="1"/>
  <c r="F24895" i="1"/>
  <c r="E24895" i="1"/>
  <c r="D24895" i="1"/>
  <c r="C24895" i="1"/>
  <c r="F24894" i="1"/>
  <c r="E24894" i="1"/>
  <c r="D24894" i="1"/>
  <c r="C24894" i="1"/>
  <c r="F24893" i="1"/>
  <c r="E24893" i="1"/>
  <c r="D24893" i="1"/>
  <c r="C24893" i="1"/>
  <c r="F24892" i="1"/>
  <c r="E24892" i="1"/>
  <c r="D24892" i="1"/>
  <c r="C24892" i="1"/>
  <c r="F24891" i="1"/>
  <c r="E24891" i="1"/>
  <c r="D24891" i="1"/>
  <c r="C24891" i="1"/>
  <c r="F24890" i="1"/>
  <c r="E24890" i="1"/>
  <c r="D24890" i="1"/>
  <c r="C24890" i="1"/>
  <c r="F24889" i="1"/>
  <c r="E24889" i="1"/>
  <c r="D24889" i="1"/>
  <c r="C24889" i="1"/>
  <c r="F24888" i="1"/>
  <c r="E24888" i="1"/>
  <c r="D24888" i="1"/>
  <c r="C24888" i="1"/>
  <c r="F24887" i="1"/>
  <c r="E24887" i="1"/>
  <c r="D24887" i="1"/>
  <c r="C24887" i="1"/>
  <c r="F24886" i="1"/>
  <c r="E24886" i="1"/>
  <c r="D24886" i="1"/>
  <c r="C24886" i="1"/>
  <c r="F24885" i="1"/>
  <c r="E24885" i="1"/>
  <c r="D24885" i="1"/>
  <c r="C24885" i="1"/>
  <c r="F24884" i="1"/>
  <c r="E24884" i="1"/>
  <c r="D24884" i="1"/>
  <c r="C24884" i="1"/>
  <c r="F24883" i="1"/>
  <c r="E24883" i="1"/>
  <c r="D24883" i="1"/>
  <c r="C24883" i="1"/>
  <c r="F24882" i="1"/>
  <c r="E24882" i="1"/>
  <c r="D24882" i="1"/>
  <c r="C24882" i="1"/>
  <c r="F24881" i="1"/>
  <c r="E24881" i="1"/>
  <c r="D24881" i="1"/>
  <c r="C24881" i="1"/>
  <c r="F24880" i="1"/>
  <c r="E24880" i="1"/>
  <c r="D24880" i="1"/>
  <c r="C24880" i="1"/>
  <c r="F24879" i="1"/>
  <c r="E24879" i="1"/>
  <c r="D24879" i="1"/>
  <c r="C24879" i="1"/>
  <c r="F24878" i="1"/>
  <c r="E24878" i="1"/>
  <c r="D24878" i="1"/>
  <c r="C24878" i="1"/>
  <c r="F24877" i="1"/>
  <c r="E24877" i="1"/>
  <c r="D24877" i="1"/>
  <c r="C24877" i="1"/>
  <c r="F24876" i="1"/>
  <c r="E24876" i="1"/>
  <c r="D24876" i="1"/>
  <c r="C24876" i="1"/>
  <c r="F24875" i="1"/>
  <c r="E24875" i="1"/>
  <c r="D24875" i="1"/>
  <c r="C24875" i="1"/>
  <c r="F24874" i="1"/>
  <c r="E24874" i="1"/>
  <c r="D24874" i="1"/>
  <c r="C24874" i="1"/>
  <c r="F24873" i="1"/>
  <c r="E24873" i="1"/>
  <c r="D24873" i="1"/>
  <c r="C24873" i="1"/>
  <c r="F24872" i="1"/>
  <c r="E24872" i="1"/>
  <c r="D24872" i="1"/>
  <c r="C24872" i="1"/>
  <c r="F24871" i="1"/>
  <c r="E24871" i="1"/>
  <c r="D24871" i="1"/>
  <c r="C24871" i="1"/>
  <c r="F24870" i="1"/>
  <c r="E24870" i="1"/>
  <c r="D24870" i="1"/>
  <c r="C24870" i="1"/>
  <c r="F24869" i="1"/>
  <c r="E24869" i="1"/>
  <c r="D24869" i="1"/>
  <c r="C24869" i="1"/>
  <c r="F24868" i="1"/>
  <c r="E24868" i="1"/>
  <c r="D24868" i="1"/>
  <c r="C24868" i="1"/>
  <c r="F24867" i="1"/>
  <c r="E24867" i="1"/>
  <c r="D24867" i="1"/>
  <c r="C24867" i="1"/>
  <c r="F24866" i="1"/>
  <c r="E24866" i="1"/>
  <c r="D24866" i="1"/>
  <c r="C24866" i="1"/>
  <c r="F24865" i="1"/>
  <c r="E24865" i="1"/>
  <c r="D24865" i="1"/>
  <c r="C24865" i="1"/>
  <c r="F24864" i="1"/>
  <c r="E24864" i="1"/>
  <c r="D24864" i="1"/>
  <c r="C24864" i="1"/>
  <c r="F24863" i="1"/>
  <c r="E24863" i="1"/>
  <c r="D24863" i="1"/>
  <c r="C24863" i="1"/>
  <c r="F24862" i="1"/>
  <c r="E24862" i="1"/>
  <c r="D24862" i="1"/>
  <c r="C24862" i="1"/>
  <c r="F24861" i="1"/>
  <c r="E24861" i="1"/>
  <c r="D24861" i="1"/>
  <c r="C24861" i="1"/>
  <c r="F24860" i="1"/>
  <c r="E24860" i="1"/>
  <c r="D24860" i="1"/>
  <c r="C24860" i="1"/>
  <c r="F24859" i="1"/>
  <c r="E24859" i="1"/>
  <c r="D24859" i="1"/>
  <c r="C24859" i="1"/>
  <c r="F24858" i="1"/>
  <c r="E24858" i="1"/>
  <c r="D24858" i="1"/>
  <c r="C24858" i="1"/>
  <c r="F24857" i="1"/>
  <c r="E24857" i="1"/>
  <c r="D24857" i="1"/>
  <c r="C24857" i="1"/>
  <c r="F24856" i="1"/>
  <c r="E24856" i="1"/>
  <c r="D24856" i="1"/>
  <c r="C24856" i="1"/>
  <c r="F24855" i="1"/>
  <c r="E24855" i="1"/>
  <c r="D24855" i="1"/>
  <c r="C24855" i="1"/>
  <c r="F24854" i="1"/>
  <c r="E24854" i="1"/>
  <c r="D24854" i="1"/>
  <c r="C24854" i="1"/>
  <c r="F24853" i="1"/>
  <c r="E24853" i="1"/>
  <c r="D24853" i="1"/>
  <c r="C24853" i="1"/>
  <c r="F24852" i="1"/>
  <c r="E24852" i="1"/>
  <c r="D24852" i="1"/>
  <c r="C24852" i="1"/>
  <c r="F24851" i="1"/>
  <c r="E24851" i="1"/>
  <c r="D24851" i="1"/>
  <c r="C24851" i="1"/>
  <c r="F24850" i="1"/>
  <c r="E24850" i="1"/>
  <c r="D24850" i="1"/>
  <c r="C24850" i="1"/>
  <c r="F24849" i="1"/>
  <c r="E24849" i="1"/>
  <c r="D24849" i="1"/>
  <c r="C24849" i="1"/>
  <c r="F24848" i="1"/>
  <c r="E24848" i="1"/>
  <c r="D24848" i="1"/>
  <c r="C24848" i="1"/>
  <c r="F24847" i="1"/>
  <c r="E24847" i="1"/>
  <c r="D24847" i="1"/>
  <c r="C24847" i="1"/>
  <c r="F24846" i="1"/>
  <c r="E24846" i="1"/>
  <c r="D24846" i="1"/>
  <c r="C24846" i="1"/>
  <c r="F24845" i="1"/>
  <c r="E24845" i="1"/>
  <c r="D24845" i="1"/>
  <c r="C24845" i="1"/>
  <c r="F24844" i="1"/>
  <c r="E24844" i="1"/>
  <c r="D24844" i="1"/>
  <c r="C24844" i="1"/>
  <c r="F24843" i="1"/>
  <c r="E24843" i="1"/>
  <c r="D24843" i="1"/>
  <c r="C24843" i="1"/>
  <c r="F24842" i="1"/>
  <c r="E24842" i="1"/>
  <c r="D24842" i="1"/>
  <c r="C24842" i="1"/>
  <c r="F24841" i="1"/>
  <c r="E24841" i="1"/>
  <c r="D24841" i="1"/>
  <c r="C24841" i="1"/>
  <c r="F24840" i="1"/>
  <c r="E24840" i="1"/>
  <c r="D24840" i="1"/>
  <c r="C24840" i="1"/>
  <c r="F24839" i="1"/>
  <c r="E24839" i="1"/>
  <c r="D24839" i="1"/>
  <c r="C24839" i="1"/>
  <c r="F24838" i="1"/>
  <c r="E24838" i="1"/>
  <c r="D24838" i="1"/>
  <c r="C24838" i="1"/>
  <c r="F24837" i="1"/>
  <c r="E24837" i="1"/>
  <c r="D24837" i="1"/>
  <c r="C24837" i="1"/>
  <c r="F24836" i="1"/>
  <c r="E24836" i="1"/>
  <c r="D24836" i="1"/>
  <c r="C24836" i="1"/>
  <c r="F24835" i="1"/>
  <c r="E24835" i="1"/>
  <c r="D24835" i="1"/>
  <c r="C24835" i="1"/>
  <c r="F24834" i="1"/>
  <c r="E24834" i="1"/>
  <c r="D24834" i="1"/>
  <c r="C24834" i="1"/>
  <c r="F24833" i="1"/>
  <c r="E24833" i="1"/>
  <c r="D24833" i="1"/>
  <c r="C24833" i="1"/>
  <c r="F24832" i="1"/>
  <c r="E24832" i="1"/>
  <c r="D24832" i="1"/>
  <c r="C24832" i="1"/>
  <c r="F24831" i="1"/>
  <c r="E24831" i="1"/>
  <c r="D24831" i="1"/>
  <c r="C24831" i="1"/>
  <c r="F24830" i="1"/>
  <c r="E24830" i="1"/>
  <c r="D24830" i="1"/>
  <c r="C24830" i="1"/>
  <c r="F24829" i="1"/>
  <c r="E24829" i="1"/>
  <c r="D24829" i="1"/>
  <c r="C24829" i="1"/>
  <c r="F24828" i="1"/>
  <c r="E24828" i="1"/>
  <c r="D24828" i="1"/>
  <c r="C24828" i="1"/>
  <c r="F24827" i="1"/>
  <c r="E24827" i="1"/>
  <c r="D24827" i="1"/>
  <c r="C24827" i="1"/>
  <c r="F24826" i="1"/>
  <c r="E24826" i="1"/>
  <c r="D24826" i="1"/>
  <c r="C24826" i="1"/>
  <c r="F24825" i="1"/>
  <c r="E24825" i="1"/>
  <c r="D24825" i="1"/>
  <c r="C24825" i="1"/>
  <c r="F24824" i="1"/>
  <c r="E24824" i="1"/>
  <c r="D24824" i="1"/>
  <c r="C24824" i="1"/>
  <c r="F24823" i="1"/>
  <c r="E24823" i="1"/>
  <c r="D24823" i="1"/>
  <c r="C24823" i="1"/>
  <c r="F24822" i="1"/>
  <c r="E24822" i="1"/>
  <c r="D24822" i="1"/>
  <c r="C24822" i="1"/>
  <c r="F24821" i="1"/>
  <c r="E24821" i="1"/>
  <c r="D24821" i="1"/>
  <c r="C24821" i="1"/>
  <c r="F24820" i="1"/>
  <c r="E24820" i="1"/>
  <c r="D24820" i="1"/>
  <c r="C24820" i="1"/>
  <c r="F24819" i="1"/>
  <c r="E24819" i="1"/>
  <c r="D24819" i="1"/>
  <c r="C24819" i="1"/>
  <c r="F24818" i="1"/>
  <c r="E24818" i="1"/>
  <c r="D24818" i="1"/>
  <c r="C24818" i="1"/>
  <c r="F24817" i="1"/>
  <c r="E24817" i="1"/>
  <c r="D24817" i="1"/>
  <c r="C24817" i="1"/>
  <c r="F24816" i="1"/>
  <c r="E24816" i="1"/>
  <c r="D24816" i="1"/>
  <c r="C24816" i="1"/>
  <c r="F24815" i="1"/>
  <c r="E24815" i="1"/>
  <c r="D24815" i="1"/>
  <c r="C24815" i="1"/>
  <c r="F24814" i="1"/>
  <c r="E24814" i="1"/>
  <c r="D24814" i="1"/>
  <c r="C24814" i="1"/>
  <c r="F24813" i="1"/>
  <c r="E24813" i="1"/>
  <c r="D24813" i="1"/>
  <c r="C24813" i="1"/>
  <c r="F24812" i="1"/>
  <c r="E24812" i="1"/>
  <c r="D24812" i="1"/>
  <c r="C24812" i="1"/>
  <c r="F24811" i="1"/>
  <c r="E24811" i="1"/>
  <c r="D24811" i="1"/>
  <c r="C24811" i="1"/>
  <c r="F24810" i="1"/>
  <c r="E24810" i="1"/>
  <c r="D24810" i="1"/>
  <c r="C24810" i="1"/>
  <c r="F24809" i="1"/>
  <c r="E24809" i="1"/>
  <c r="D24809" i="1"/>
  <c r="C24809" i="1"/>
  <c r="F24808" i="1"/>
  <c r="E24808" i="1"/>
  <c r="D24808" i="1"/>
  <c r="C24808" i="1"/>
  <c r="F24807" i="1"/>
  <c r="E24807" i="1"/>
  <c r="D24807" i="1"/>
  <c r="C24807" i="1"/>
  <c r="F24806" i="1"/>
  <c r="E24806" i="1"/>
  <c r="D24806" i="1"/>
  <c r="C24806" i="1"/>
  <c r="F24805" i="1"/>
  <c r="E24805" i="1"/>
  <c r="D24805" i="1"/>
  <c r="C24805" i="1"/>
  <c r="F24804" i="1"/>
  <c r="E24804" i="1"/>
  <c r="D24804" i="1"/>
  <c r="C24804" i="1"/>
  <c r="F24803" i="1"/>
  <c r="E24803" i="1"/>
  <c r="D24803" i="1"/>
  <c r="C24803" i="1"/>
  <c r="F24802" i="1"/>
  <c r="E24802" i="1"/>
  <c r="D24802" i="1"/>
  <c r="C24802" i="1"/>
  <c r="F24801" i="1"/>
  <c r="E24801" i="1"/>
  <c r="D24801" i="1"/>
  <c r="C24801" i="1"/>
  <c r="F24800" i="1"/>
  <c r="E24800" i="1"/>
  <c r="D24800" i="1"/>
  <c r="C24800" i="1"/>
  <c r="F24799" i="1"/>
  <c r="E24799" i="1"/>
  <c r="D24799" i="1"/>
  <c r="C24799" i="1"/>
  <c r="F24798" i="1"/>
  <c r="E24798" i="1"/>
  <c r="D24798" i="1"/>
  <c r="C24798" i="1"/>
  <c r="F24797" i="1"/>
  <c r="E24797" i="1"/>
  <c r="D24797" i="1"/>
  <c r="C24797" i="1"/>
  <c r="F24796" i="1"/>
  <c r="E24796" i="1"/>
  <c r="D24796" i="1"/>
  <c r="C24796" i="1"/>
  <c r="F24795" i="1"/>
  <c r="E24795" i="1"/>
  <c r="D24795" i="1"/>
  <c r="C24795" i="1"/>
  <c r="F24794" i="1"/>
  <c r="E24794" i="1"/>
  <c r="D24794" i="1"/>
  <c r="C24794" i="1"/>
  <c r="F24793" i="1"/>
  <c r="E24793" i="1"/>
  <c r="D24793" i="1"/>
  <c r="C24793" i="1"/>
  <c r="F24792" i="1"/>
  <c r="E24792" i="1"/>
  <c r="D24792" i="1"/>
  <c r="C24792" i="1"/>
  <c r="F24791" i="1"/>
  <c r="E24791" i="1"/>
  <c r="D24791" i="1"/>
  <c r="C24791" i="1"/>
  <c r="F24790" i="1"/>
  <c r="E24790" i="1"/>
  <c r="D24790" i="1"/>
  <c r="C24790" i="1"/>
  <c r="F24789" i="1"/>
  <c r="E24789" i="1"/>
  <c r="D24789" i="1"/>
  <c r="C24789" i="1"/>
  <c r="F24788" i="1"/>
  <c r="E24788" i="1"/>
  <c r="D24788" i="1"/>
  <c r="C24788" i="1"/>
  <c r="F24787" i="1"/>
  <c r="E24787" i="1"/>
  <c r="D24787" i="1"/>
  <c r="C24787" i="1"/>
  <c r="F24786" i="1"/>
  <c r="E24786" i="1"/>
  <c r="D24786" i="1"/>
  <c r="C24786" i="1"/>
  <c r="F24785" i="1"/>
  <c r="E24785" i="1"/>
  <c r="D24785" i="1"/>
  <c r="C24785" i="1"/>
  <c r="F24784" i="1"/>
  <c r="E24784" i="1"/>
  <c r="D24784" i="1"/>
  <c r="C24784" i="1"/>
  <c r="F24783" i="1"/>
  <c r="E24783" i="1"/>
  <c r="D24783" i="1"/>
  <c r="C24783" i="1"/>
  <c r="F24782" i="1"/>
  <c r="E24782" i="1"/>
  <c r="D24782" i="1"/>
  <c r="C24782" i="1"/>
  <c r="F24781" i="1"/>
  <c r="E24781" i="1"/>
  <c r="D24781" i="1"/>
  <c r="C24781" i="1"/>
  <c r="F24780" i="1"/>
  <c r="E24780" i="1"/>
  <c r="D24780" i="1"/>
  <c r="C24780" i="1"/>
  <c r="F24779" i="1"/>
  <c r="E24779" i="1"/>
  <c r="D24779" i="1"/>
  <c r="C24779" i="1"/>
  <c r="F24778" i="1"/>
  <c r="E24778" i="1"/>
  <c r="D24778" i="1"/>
  <c r="C24778" i="1"/>
  <c r="F24777" i="1"/>
  <c r="E24777" i="1"/>
  <c r="D24777" i="1"/>
  <c r="C24777" i="1"/>
  <c r="F24776" i="1"/>
  <c r="E24776" i="1"/>
  <c r="D24776" i="1"/>
  <c r="C24776" i="1"/>
  <c r="F24775" i="1"/>
  <c r="E24775" i="1"/>
  <c r="D24775" i="1"/>
  <c r="C24775" i="1"/>
  <c r="F24774" i="1"/>
  <c r="E24774" i="1"/>
  <c r="D24774" i="1"/>
  <c r="C24774" i="1"/>
  <c r="F24773" i="1"/>
  <c r="E24773" i="1"/>
  <c r="D24773" i="1"/>
  <c r="C24773" i="1"/>
  <c r="F24772" i="1"/>
  <c r="E24772" i="1"/>
  <c r="D24772" i="1"/>
  <c r="C24772" i="1"/>
  <c r="F24771" i="1"/>
  <c r="E24771" i="1"/>
  <c r="D24771" i="1"/>
  <c r="C24771" i="1"/>
  <c r="F24770" i="1"/>
  <c r="E24770" i="1"/>
  <c r="D24770" i="1"/>
  <c r="C24770" i="1"/>
  <c r="F24769" i="1"/>
  <c r="E24769" i="1"/>
  <c r="D24769" i="1"/>
  <c r="C24769" i="1"/>
  <c r="F24768" i="1"/>
  <c r="E24768" i="1"/>
  <c r="D24768" i="1"/>
  <c r="C24768" i="1"/>
  <c r="F24767" i="1"/>
  <c r="E24767" i="1"/>
  <c r="D24767" i="1"/>
  <c r="C24767" i="1"/>
  <c r="F24766" i="1"/>
  <c r="E24766" i="1"/>
  <c r="D24766" i="1"/>
  <c r="C24766" i="1"/>
  <c r="F24765" i="1"/>
  <c r="E24765" i="1"/>
  <c r="D24765" i="1"/>
  <c r="C24765" i="1"/>
  <c r="F24764" i="1"/>
  <c r="E24764" i="1"/>
  <c r="D24764" i="1"/>
  <c r="C24764" i="1"/>
  <c r="F24763" i="1"/>
  <c r="E24763" i="1"/>
  <c r="D24763" i="1"/>
  <c r="C24763" i="1"/>
  <c r="F24762" i="1"/>
  <c r="E24762" i="1"/>
  <c r="D24762" i="1"/>
  <c r="C24762" i="1"/>
  <c r="F24761" i="1"/>
  <c r="E24761" i="1"/>
  <c r="D24761" i="1"/>
  <c r="C24761" i="1"/>
  <c r="F24760" i="1"/>
  <c r="E24760" i="1"/>
  <c r="D24760" i="1"/>
  <c r="C24760" i="1"/>
  <c r="F24759" i="1"/>
  <c r="E24759" i="1"/>
  <c r="D24759" i="1"/>
  <c r="C24759" i="1"/>
  <c r="F24758" i="1"/>
  <c r="E24758" i="1"/>
  <c r="D24758" i="1"/>
  <c r="C24758" i="1"/>
  <c r="F24757" i="1"/>
  <c r="E24757" i="1"/>
  <c r="D24757" i="1"/>
  <c r="C24757" i="1"/>
  <c r="F24756" i="1"/>
  <c r="E24756" i="1"/>
  <c r="D24756" i="1"/>
  <c r="C24756" i="1"/>
  <c r="F24755" i="1"/>
  <c r="E24755" i="1"/>
  <c r="D24755" i="1"/>
  <c r="C24755" i="1"/>
  <c r="F24754" i="1"/>
  <c r="E24754" i="1"/>
  <c r="D24754" i="1"/>
  <c r="C24754" i="1"/>
  <c r="F24753" i="1"/>
  <c r="E24753" i="1"/>
  <c r="D24753" i="1"/>
  <c r="C24753" i="1"/>
  <c r="F24752" i="1"/>
  <c r="E24752" i="1"/>
  <c r="D24752" i="1"/>
  <c r="C24752" i="1"/>
  <c r="F24751" i="1"/>
  <c r="E24751" i="1"/>
  <c r="D24751" i="1"/>
  <c r="C24751" i="1"/>
  <c r="F24750" i="1"/>
  <c r="E24750" i="1"/>
  <c r="D24750" i="1"/>
  <c r="C24750" i="1"/>
  <c r="F24749" i="1"/>
  <c r="E24749" i="1"/>
  <c r="D24749" i="1"/>
  <c r="C24749" i="1"/>
  <c r="F24748" i="1"/>
  <c r="E24748" i="1"/>
  <c r="D24748" i="1"/>
  <c r="C24748" i="1"/>
  <c r="F24747" i="1"/>
  <c r="E24747" i="1"/>
  <c r="D24747" i="1"/>
  <c r="C24747" i="1"/>
  <c r="F24746" i="1"/>
  <c r="E24746" i="1"/>
  <c r="D24746" i="1"/>
  <c r="C24746" i="1"/>
  <c r="F24745" i="1"/>
  <c r="E24745" i="1"/>
  <c r="D24745" i="1"/>
  <c r="C24745" i="1"/>
  <c r="F24744" i="1"/>
  <c r="E24744" i="1"/>
  <c r="D24744" i="1"/>
  <c r="C24744" i="1"/>
  <c r="F24743" i="1"/>
  <c r="E24743" i="1"/>
  <c r="D24743" i="1"/>
  <c r="C24743" i="1"/>
  <c r="F24742" i="1"/>
  <c r="E24742" i="1"/>
  <c r="D24742" i="1"/>
  <c r="C24742" i="1"/>
  <c r="F24741" i="1"/>
  <c r="E24741" i="1"/>
  <c r="D24741" i="1"/>
  <c r="C24741" i="1"/>
  <c r="F24740" i="1"/>
  <c r="E24740" i="1"/>
  <c r="D24740" i="1"/>
  <c r="C24740" i="1"/>
  <c r="F24739" i="1"/>
  <c r="E24739" i="1"/>
  <c r="D24739" i="1"/>
  <c r="C24739" i="1"/>
  <c r="F24738" i="1"/>
  <c r="E24738" i="1"/>
  <c r="D24738" i="1"/>
  <c r="C24738" i="1"/>
  <c r="F24737" i="1"/>
  <c r="E24737" i="1"/>
  <c r="D24737" i="1"/>
  <c r="C24737" i="1"/>
  <c r="F24736" i="1"/>
  <c r="E24736" i="1"/>
  <c r="D24736" i="1"/>
  <c r="C24736" i="1"/>
  <c r="F24735" i="1"/>
  <c r="E24735" i="1"/>
  <c r="D24735" i="1"/>
  <c r="C24735" i="1"/>
  <c r="F24734" i="1"/>
  <c r="E24734" i="1"/>
  <c r="D24734" i="1"/>
  <c r="C24734" i="1"/>
  <c r="F24733" i="1"/>
  <c r="E24733" i="1"/>
  <c r="D24733" i="1"/>
  <c r="C24733" i="1"/>
  <c r="F24732" i="1"/>
  <c r="E24732" i="1"/>
  <c r="D24732" i="1"/>
  <c r="C24732" i="1"/>
  <c r="F24731" i="1"/>
  <c r="E24731" i="1"/>
  <c r="D24731" i="1"/>
  <c r="C24731" i="1"/>
  <c r="F24730" i="1"/>
  <c r="E24730" i="1"/>
  <c r="D24730" i="1"/>
  <c r="C24730" i="1"/>
  <c r="F24729" i="1"/>
  <c r="E24729" i="1"/>
  <c r="D24729" i="1"/>
  <c r="C24729" i="1"/>
  <c r="F24728" i="1"/>
  <c r="E24728" i="1"/>
  <c r="D24728" i="1"/>
  <c r="C24728" i="1"/>
  <c r="F24727" i="1"/>
  <c r="E24727" i="1"/>
  <c r="D24727" i="1"/>
  <c r="C24727" i="1"/>
  <c r="F24726" i="1"/>
  <c r="E24726" i="1"/>
  <c r="D24726" i="1"/>
  <c r="C24726" i="1"/>
  <c r="F24725" i="1"/>
  <c r="E24725" i="1"/>
  <c r="D24725" i="1"/>
  <c r="C24725" i="1"/>
  <c r="F24724" i="1"/>
  <c r="E24724" i="1"/>
  <c r="D24724" i="1"/>
  <c r="C24724" i="1"/>
  <c r="F24723" i="1"/>
  <c r="E24723" i="1"/>
  <c r="D24723" i="1"/>
  <c r="C24723" i="1"/>
  <c r="F24722" i="1"/>
  <c r="E24722" i="1"/>
  <c r="D24722" i="1"/>
  <c r="C24722" i="1"/>
  <c r="F24721" i="1"/>
  <c r="E24721" i="1"/>
  <c r="D24721" i="1"/>
  <c r="C24721" i="1"/>
  <c r="F24720" i="1"/>
  <c r="E24720" i="1"/>
  <c r="D24720" i="1"/>
  <c r="C24720" i="1"/>
  <c r="F24719" i="1"/>
  <c r="E24719" i="1"/>
  <c r="D24719" i="1"/>
  <c r="C24719" i="1"/>
  <c r="F24718" i="1"/>
  <c r="E24718" i="1"/>
  <c r="D24718" i="1"/>
  <c r="C24718" i="1"/>
  <c r="F24717" i="1"/>
  <c r="E24717" i="1"/>
  <c r="D24717" i="1"/>
  <c r="C24717" i="1"/>
  <c r="F24716" i="1"/>
  <c r="E24716" i="1"/>
  <c r="D24716" i="1"/>
  <c r="C24716" i="1"/>
  <c r="F24715" i="1"/>
  <c r="E24715" i="1"/>
  <c r="D24715" i="1"/>
  <c r="C24715" i="1"/>
  <c r="F24714" i="1"/>
  <c r="E24714" i="1"/>
  <c r="D24714" i="1"/>
  <c r="C24714" i="1"/>
  <c r="F24713" i="1"/>
  <c r="E24713" i="1"/>
  <c r="D24713" i="1"/>
  <c r="C24713" i="1"/>
  <c r="F24712" i="1"/>
  <c r="E24712" i="1"/>
  <c r="D24712" i="1"/>
  <c r="C24712" i="1"/>
  <c r="F24711" i="1"/>
  <c r="E24711" i="1"/>
  <c r="D24711" i="1"/>
  <c r="C24711" i="1"/>
  <c r="F24710" i="1"/>
  <c r="E24710" i="1"/>
  <c r="D24710" i="1"/>
  <c r="C24710" i="1"/>
  <c r="F24709" i="1"/>
  <c r="E24709" i="1"/>
  <c r="D24709" i="1"/>
  <c r="C24709" i="1"/>
  <c r="F24708" i="1"/>
  <c r="E24708" i="1"/>
  <c r="D24708" i="1"/>
  <c r="C24708" i="1"/>
  <c r="F24707" i="1"/>
  <c r="E24707" i="1"/>
  <c r="D24707" i="1"/>
  <c r="C24707" i="1"/>
  <c r="F24706" i="1"/>
  <c r="E24706" i="1"/>
  <c r="D24706" i="1"/>
  <c r="C24706" i="1"/>
  <c r="F24705" i="1"/>
  <c r="E24705" i="1"/>
  <c r="D24705" i="1"/>
  <c r="C24705" i="1"/>
  <c r="F24704" i="1"/>
  <c r="E24704" i="1"/>
  <c r="D24704" i="1"/>
  <c r="C24704" i="1"/>
  <c r="F24703" i="1"/>
  <c r="E24703" i="1"/>
  <c r="D24703" i="1"/>
  <c r="C24703" i="1"/>
  <c r="F24702" i="1"/>
  <c r="E24702" i="1"/>
  <c r="D24702" i="1"/>
  <c r="C24702" i="1"/>
  <c r="F24701" i="1"/>
  <c r="E24701" i="1"/>
  <c r="D24701" i="1"/>
  <c r="C24701" i="1"/>
  <c r="F24700" i="1"/>
  <c r="E24700" i="1"/>
  <c r="D24700" i="1"/>
  <c r="C24700" i="1"/>
  <c r="F24699" i="1"/>
  <c r="E24699" i="1"/>
  <c r="D24699" i="1"/>
  <c r="C24699" i="1"/>
  <c r="F24698" i="1"/>
  <c r="E24698" i="1"/>
  <c r="D24698" i="1"/>
  <c r="C24698" i="1"/>
  <c r="F24697" i="1"/>
  <c r="E24697" i="1"/>
  <c r="D24697" i="1"/>
  <c r="C24697" i="1"/>
  <c r="F24696" i="1"/>
  <c r="E24696" i="1"/>
  <c r="D24696" i="1"/>
  <c r="C24696" i="1"/>
  <c r="F24695" i="1"/>
  <c r="E24695" i="1"/>
  <c r="D24695" i="1"/>
  <c r="C24695" i="1"/>
  <c r="F24694" i="1"/>
  <c r="E24694" i="1"/>
  <c r="D24694" i="1"/>
  <c r="C24694" i="1"/>
  <c r="F24693" i="1"/>
  <c r="E24693" i="1"/>
  <c r="D24693" i="1"/>
  <c r="C24693" i="1"/>
  <c r="F24692" i="1"/>
  <c r="E24692" i="1"/>
  <c r="D24692" i="1"/>
  <c r="C24692" i="1"/>
  <c r="F24691" i="1"/>
  <c r="E24691" i="1"/>
  <c r="D24691" i="1"/>
  <c r="C24691" i="1"/>
  <c r="F24690" i="1"/>
  <c r="E24690" i="1"/>
  <c r="D24690" i="1"/>
  <c r="C24690" i="1"/>
  <c r="F24689" i="1"/>
  <c r="E24689" i="1"/>
  <c r="D24689" i="1"/>
  <c r="C24689" i="1"/>
  <c r="F24688" i="1"/>
  <c r="E24688" i="1"/>
  <c r="D24688" i="1"/>
  <c r="C24688" i="1"/>
  <c r="F24687" i="1"/>
  <c r="E24687" i="1"/>
  <c r="D24687" i="1"/>
  <c r="C24687" i="1"/>
  <c r="F24686" i="1"/>
  <c r="E24686" i="1"/>
  <c r="D24686" i="1"/>
  <c r="C24686" i="1"/>
  <c r="F24685" i="1"/>
  <c r="E24685" i="1"/>
  <c r="D24685" i="1"/>
  <c r="C24685" i="1"/>
  <c r="F24684" i="1"/>
  <c r="E24684" i="1"/>
  <c r="D24684" i="1"/>
  <c r="C24684" i="1"/>
  <c r="F24683" i="1"/>
  <c r="E24683" i="1"/>
  <c r="D24683" i="1"/>
  <c r="C24683" i="1"/>
  <c r="F24682" i="1"/>
  <c r="E24682" i="1"/>
  <c r="D24682" i="1"/>
  <c r="C24682" i="1"/>
  <c r="F24681" i="1"/>
  <c r="E24681" i="1"/>
  <c r="D24681" i="1"/>
  <c r="C24681" i="1"/>
  <c r="F24680" i="1"/>
  <c r="E24680" i="1"/>
  <c r="D24680" i="1"/>
  <c r="C24680" i="1"/>
  <c r="F24679" i="1"/>
  <c r="E24679" i="1"/>
  <c r="D24679" i="1"/>
  <c r="C24679" i="1"/>
  <c r="F24678" i="1"/>
  <c r="E24678" i="1"/>
  <c r="D24678" i="1"/>
  <c r="C24678" i="1"/>
  <c r="F24677" i="1"/>
  <c r="E24677" i="1"/>
  <c r="D24677" i="1"/>
  <c r="C24677" i="1"/>
  <c r="F24676" i="1"/>
  <c r="E24676" i="1"/>
  <c r="D24676" i="1"/>
  <c r="C24676" i="1"/>
  <c r="F24675" i="1"/>
  <c r="E24675" i="1"/>
  <c r="D24675" i="1"/>
  <c r="C24675" i="1"/>
  <c r="F24674" i="1"/>
  <c r="E24674" i="1"/>
  <c r="D24674" i="1"/>
  <c r="C24674" i="1"/>
  <c r="F24673" i="1"/>
  <c r="E24673" i="1"/>
  <c r="D24673" i="1"/>
  <c r="C24673" i="1"/>
  <c r="F24672" i="1"/>
  <c r="E24672" i="1"/>
  <c r="D24672" i="1"/>
  <c r="C24672" i="1"/>
  <c r="F24671" i="1"/>
  <c r="E24671" i="1"/>
  <c r="D24671" i="1"/>
  <c r="C24671" i="1"/>
  <c r="F24670" i="1"/>
  <c r="E24670" i="1"/>
  <c r="D24670" i="1"/>
  <c r="C24670" i="1"/>
  <c r="F24669" i="1"/>
  <c r="E24669" i="1"/>
  <c r="D24669" i="1"/>
  <c r="C24669" i="1"/>
  <c r="F24668" i="1"/>
  <c r="E24668" i="1"/>
  <c r="D24668" i="1"/>
  <c r="C24668" i="1"/>
  <c r="F24667" i="1"/>
  <c r="E24667" i="1"/>
  <c r="D24667" i="1"/>
  <c r="C24667" i="1"/>
  <c r="F24666" i="1"/>
  <c r="E24666" i="1"/>
  <c r="D24666" i="1"/>
  <c r="C24666" i="1"/>
  <c r="F24665" i="1"/>
  <c r="E24665" i="1"/>
  <c r="D24665" i="1"/>
  <c r="C24665" i="1"/>
  <c r="F24664" i="1"/>
  <c r="E24664" i="1"/>
  <c r="D24664" i="1"/>
  <c r="C24664" i="1"/>
  <c r="F24663" i="1"/>
  <c r="E24663" i="1"/>
  <c r="D24663" i="1"/>
  <c r="C24663" i="1"/>
  <c r="F24662" i="1"/>
  <c r="E24662" i="1"/>
  <c r="D24662" i="1"/>
  <c r="C24662" i="1"/>
  <c r="F24661" i="1"/>
  <c r="E24661" i="1"/>
  <c r="D24661" i="1"/>
  <c r="C24661" i="1"/>
  <c r="F24660" i="1"/>
  <c r="E24660" i="1"/>
  <c r="D24660" i="1"/>
  <c r="C24660" i="1"/>
  <c r="F24659" i="1"/>
  <c r="E24659" i="1"/>
  <c r="D24659" i="1"/>
  <c r="C24659" i="1"/>
  <c r="F24658" i="1"/>
  <c r="E24658" i="1"/>
  <c r="D24658" i="1"/>
  <c r="C24658" i="1"/>
  <c r="F24657" i="1"/>
  <c r="E24657" i="1"/>
  <c r="D24657" i="1"/>
  <c r="C24657" i="1"/>
  <c r="F24656" i="1"/>
  <c r="E24656" i="1"/>
  <c r="D24656" i="1"/>
  <c r="C24656" i="1"/>
  <c r="F24655" i="1"/>
  <c r="E24655" i="1"/>
  <c r="D24655" i="1"/>
  <c r="C24655" i="1"/>
  <c r="F24654" i="1"/>
  <c r="E24654" i="1"/>
  <c r="D24654" i="1"/>
  <c r="C24654" i="1"/>
  <c r="F24653" i="1"/>
  <c r="E24653" i="1"/>
  <c r="D24653" i="1"/>
  <c r="C24653" i="1"/>
  <c r="F24652" i="1"/>
  <c r="E24652" i="1"/>
  <c r="D24652" i="1"/>
  <c r="C24652" i="1"/>
  <c r="F24651" i="1"/>
  <c r="E24651" i="1"/>
  <c r="D24651" i="1"/>
  <c r="C24651" i="1"/>
  <c r="F24650" i="1"/>
  <c r="E24650" i="1"/>
  <c r="D24650" i="1"/>
  <c r="C24650" i="1"/>
  <c r="F24649" i="1"/>
  <c r="E24649" i="1"/>
  <c r="D24649" i="1"/>
  <c r="C24649" i="1"/>
  <c r="F24648" i="1"/>
  <c r="E24648" i="1"/>
  <c r="D24648" i="1"/>
  <c r="C24648" i="1"/>
  <c r="F24647" i="1"/>
  <c r="E24647" i="1"/>
  <c r="D24647" i="1"/>
  <c r="C24647" i="1"/>
  <c r="F24646" i="1"/>
  <c r="E24646" i="1"/>
  <c r="D24646" i="1"/>
  <c r="C24646" i="1"/>
  <c r="F24645" i="1"/>
  <c r="E24645" i="1"/>
  <c r="D24645" i="1"/>
  <c r="C24645" i="1"/>
  <c r="F24644" i="1"/>
  <c r="E24644" i="1"/>
  <c r="D24644" i="1"/>
  <c r="C24644" i="1"/>
  <c r="F24643" i="1"/>
  <c r="E24643" i="1"/>
  <c r="D24643" i="1"/>
  <c r="C24643" i="1"/>
  <c r="F24642" i="1"/>
  <c r="E24642" i="1"/>
  <c r="D24642" i="1"/>
  <c r="C24642" i="1"/>
  <c r="F24641" i="1"/>
  <c r="E24641" i="1"/>
  <c r="D24641" i="1"/>
  <c r="C24641" i="1"/>
  <c r="F24640" i="1"/>
  <c r="E24640" i="1"/>
  <c r="D24640" i="1"/>
  <c r="C24640" i="1"/>
  <c r="F24639" i="1"/>
  <c r="E24639" i="1"/>
  <c r="D24639" i="1"/>
  <c r="C24639" i="1"/>
  <c r="F24638" i="1"/>
  <c r="E24638" i="1"/>
  <c r="D24638" i="1"/>
  <c r="C24638" i="1"/>
  <c r="F24637" i="1"/>
  <c r="E24637" i="1"/>
  <c r="D24637" i="1"/>
  <c r="C24637" i="1"/>
  <c r="F24636" i="1"/>
  <c r="E24636" i="1"/>
  <c r="D24636" i="1"/>
  <c r="C24636" i="1"/>
  <c r="F24635" i="1"/>
  <c r="E24635" i="1"/>
  <c r="D24635" i="1"/>
  <c r="C24635" i="1"/>
  <c r="F24634" i="1"/>
  <c r="E24634" i="1"/>
  <c r="D24634" i="1"/>
  <c r="C24634" i="1"/>
  <c r="F24633" i="1"/>
  <c r="E24633" i="1"/>
  <c r="D24633" i="1"/>
  <c r="C24633" i="1"/>
  <c r="F24632" i="1"/>
  <c r="E24632" i="1"/>
  <c r="D24632" i="1"/>
  <c r="C24632" i="1"/>
  <c r="F24631" i="1"/>
  <c r="E24631" i="1"/>
  <c r="D24631" i="1"/>
  <c r="C24631" i="1"/>
  <c r="F24630" i="1"/>
  <c r="E24630" i="1"/>
  <c r="D24630" i="1"/>
  <c r="C24630" i="1"/>
  <c r="F24629" i="1"/>
  <c r="E24629" i="1"/>
  <c r="D24629" i="1"/>
  <c r="C24629" i="1"/>
  <c r="F24628" i="1"/>
  <c r="E24628" i="1"/>
  <c r="D24628" i="1"/>
  <c r="C24628" i="1"/>
  <c r="F24627" i="1"/>
  <c r="E24627" i="1"/>
  <c r="D24627" i="1"/>
  <c r="C24627" i="1"/>
  <c r="F24626" i="1"/>
  <c r="E24626" i="1"/>
  <c r="D24626" i="1"/>
  <c r="C24626" i="1"/>
  <c r="F24625" i="1"/>
  <c r="E24625" i="1"/>
  <c r="D24625" i="1"/>
  <c r="C24625" i="1"/>
  <c r="F24624" i="1"/>
  <c r="E24624" i="1"/>
  <c r="D24624" i="1"/>
  <c r="C24624" i="1"/>
  <c r="F24623" i="1"/>
  <c r="E24623" i="1"/>
  <c r="D24623" i="1"/>
  <c r="C24623" i="1"/>
  <c r="F24622" i="1"/>
  <c r="E24622" i="1"/>
  <c r="D24622" i="1"/>
  <c r="C24622" i="1"/>
  <c r="F24621" i="1"/>
  <c r="E24621" i="1"/>
  <c r="D24621" i="1"/>
  <c r="C24621" i="1"/>
  <c r="F24620" i="1"/>
  <c r="E24620" i="1"/>
  <c r="D24620" i="1"/>
  <c r="C24620" i="1"/>
  <c r="F24619" i="1"/>
  <c r="E24619" i="1"/>
  <c r="D24619" i="1"/>
  <c r="C24619" i="1"/>
  <c r="F24618" i="1"/>
  <c r="E24618" i="1"/>
  <c r="D24618" i="1"/>
  <c r="C24618" i="1"/>
  <c r="F24617" i="1"/>
  <c r="E24617" i="1"/>
  <c r="D24617" i="1"/>
  <c r="C24617" i="1"/>
  <c r="F24616" i="1"/>
  <c r="E24616" i="1"/>
  <c r="D24616" i="1"/>
  <c r="C24616" i="1"/>
  <c r="F24615" i="1"/>
  <c r="E24615" i="1"/>
  <c r="D24615" i="1"/>
  <c r="C24615" i="1"/>
  <c r="F24614" i="1"/>
  <c r="E24614" i="1"/>
  <c r="D24614" i="1"/>
  <c r="C24614" i="1"/>
  <c r="F24613" i="1"/>
  <c r="E24613" i="1"/>
  <c r="D24613" i="1"/>
  <c r="C24613" i="1"/>
  <c r="F24612" i="1"/>
  <c r="E24612" i="1"/>
  <c r="D24612" i="1"/>
  <c r="C24612" i="1"/>
  <c r="F24611" i="1"/>
  <c r="E24611" i="1"/>
  <c r="D24611" i="1"/>
  <c r="C24611" i="1"/>
  <c r="F24610" i="1"/>
  <c r="E24610" i="1"/>
  <c r="D24610" i="1"/>
  <c r="C24610" i="1"/>
  <c r="F24609" i="1"/>
  <c r="E24609" i="1"/>
  <c r="D24609" i="1"/>
  <c r="C24609" i="1"/>
  <c r="F24608" i="1"/>
  <c r="E24608" i="1"/>
  <c r="D24608" i="1"/>
  <c r="C24608" i="1"/>
  <c r="F24607" i="1"/>
  <c r="E24607" i="1"/>
  <c r="D24607" i="1"/>
  <c r="C24607" i="1"/>
  <c r="F24606" i="1"/>
  <c r="E24606" i="1"/>
  <c r="D24606" i="1"/>
  <c r="C24606" i="1"/>
  <c r="F24605" i="1"/>
  <c r="E24605" i="1"/>
  <c r="D24605" i="1"/>
  <c r="C24605" i="1"/>
  <c r="F24604" i="1"/>
  <c r="E24604" i="1"/>
  <c r="D24604" i="1"/>
  <c r="C24604" i="1"/>
  <c r="F24603" i="1"/>
  <c r="E24603" i="1"/>
  <c r="D24603" i="1"/>
  <c r="C24603" i="1"/>
  <c r="F24602" i="1"/>
  <c r="E24602" i="1"/>
  <c r="D24602" i="1"/>
  <c r="C24602" i="1"/>
  <c r="F24601" i="1"/>
  <c r="E24601" i="1"/>
  <c r="D24601" i="1"/>
  <c r="C24601" i="1"/>
  <c r="F24600" i="1"/>
  <c r="E24600" i="1"/>
  <c r="D24600" i="1"/>
  <c r="C24600" i="1"/>
  <c r="F24599" i="1"/>
  <c r="E24599" i="1"/>
  <c r="D24599" i="1"/>
  <c r="C24599" i="1"/>
  <c r="F24598" i="1"/>
  <c r="E24598" i="1"/>
  <c r="D24598" i="1"/>
  <c r="C24598" i="1"/>
  <c r="F24597" i="1"/>
  <c r="E24597" i="1"/>
  <c r="D24597" i="1"/>
  <c r="C24597" i="1"/>
  <c r="F24596" i="1"/>
  <c r="E24596" i="1"/>
  <c r="D24596" i="1"/>
  <c r="C24596" i="1"/>
  <c r="F24595" i="1"/>
  <c r="E24595" i="1"/>
  <c r="D24595" i="1"/>
  <c r="C24595" i="1"/>
  <c r="F24594" i="1"/>
  <c r="E24594" i="1"/>
  <c r="D24594" i="1"/>
  <c r="C24594" i="1"/>
  <c r="F24593" i="1"/>
  <c r="E24593" i="1"/>
  <c r="D24593" i="1"/>
  <c r="C24593" i="1"/>
  <c r="F24592" i="1"/>
  <c r="E24592" i="1"/>
  <c r="D24592" i="1"/>
  <c r="C24592" i="1"/>
  <c r="F24591" i="1"/>
  <c r="E24591" i="1"/>
  <c r="D24591" i="1"/>
  <c r="C24591" i="1"/>
  <c r="F24590" i="1"/>
  <c r="E24590" i="1"/>
  <c r="D24590" i="1"/>
  <c r="C24590" i="1"/>
  <c r="F24589" i="1"/>
  <c r="E24589" i="1"/>
  <c r="D24589" i="1"/>
  <c r="C24589" i="1"/>
  <c r="F24588" i="1"/>
  <c r="E24588" i="1"/>
  <c r="D24588" i="1"/>
  <c r="C24588" i="1"/>
  <c r="F24587" i="1"/>
  <c r="E24587" i="1"/>
  <c r="D24587" i="1"/>
  <c r="C24587" i="1"/>
  <c r="F24586" i="1"/>
  <c r="E24586" i="1"/>
  <c r="D24586" i="1"/>
  <c r="C24586" i="1"/>
  <c r="F24585" i="1"/>
  <c r="E24585" i="1"/>
  <c r="D24585" i="1"/>
  <c r="C24585" i="1"/>
  <c r="F24584" i="1"/>
  <c r="E24584" i="1"/>
  <c r="D24584" i="1"/>
  <c r="C24584" i="1"/>
  <c r="F24583" i="1"/>
  <c r="E24583" i="1"/>
  <c r="D24583" i="1"/>
  <c r="C24583" i="1"/>
  <c r="F24582" i="1"/>
  <c r="E24582" i="1"/>
  <c r="D24582" i="1"/>
  <c r="C24582" i="1"/>
  <c r="F24581" i="1"/>
  <c r="E24581" i="1"/>
  <c r="D24581" i="1"/>
  <c r="C24581" i="1"/>
  <c r="F24580" i="1"/>
  <c r="E24580" i="1"/>
  <c r="D24580" i="1"/>
  <c r="C24580" i="1"/>
  <c r="F24579" i="1"/>
  <c r="E24579" i="1"/>
  <c r="D24579" i="1"/>
  <c r="C24579" i="1"/>
  <c r="F24578" i="1"/>
  <c r="E24578" i="1"/>
  <c r="D24578" i="1"/>
  <c r="C24578" i="1"/>
  <c r="F24577" i="1"/>
  <c r="E24577" i="1"/>
  <c r="D24577" i="1"/>
  <c r="C24577" i="1"/>
  <c r="F24576" i="1"/>
  <c r="E24576" i="1"/>
  <c r="D24576" i="1"/>
  <c r="C24576" i="1"/>
  <c r="F24575" i="1"/>
  <c r="E24575" i="1"/>
  <c r="D24575" i="1"/>
  <c r="C24575" i="1"/>
  <c r="F24574" i="1"/>
  <c r="E24574" i="1"/>
  <c r="D24574" i="1"/>
  <c r="C24574" i="1"/>
  <c r="F24573" i="1"/>
  <c r="E24573" i="1"/>
  <c r="D24573" i="1"/>
  <c r="C24573" i="1"/>
  <c r="F24572" i="1"/>
  <c r="E24572" i="1"/>
  <c r="D24572" i="1"/>
  <c r="C24572" i="1"/>
  <c r="F24571" i="1"/>
  <c r="E24571" i="1"/>
  <c r="D24571" i="1"/>
  <c r="C24571" i="1"/>
  <c r="F24570" i="1"/>
  <c r="E24570" i="1"/>
  <c r="D24570" i="1"/>
  <c r="C24570" i="1"/>
  <c r="F24569" i="1"/>
  <c r="E24569" i="1"/>
  <c r="D24569" i="1"/>
  <c r="C24569" i="1"/>
  <c r="F24568" i="1"/>
  <c r="E24568" i="1"/>
  <c r="D24568" i="1"/>
  <c r="C24568" i="1"/>
  <c r="F24567" i="1"/>
  <c r="E24567" i="1"/>
  <c r="D24567" i="1"/>
  <c r="C24567" i="1"/>
  <c r="F24566" i="1"/>
  <c r="E24566" i="1"/>
  <c r="D24566" i="1"/>
  <c r="C24566" i="1"/>
  <c r="F24565" i="1"/>
  <c r="E24565" i="1"/>
  <c r="D24565" i="1"/>
  <c r="C24565" i="1"/>
  <c r="F24564" i="1"/>
  <c r="E24564" i="1"/>
  <c r="D24564" i="1"/>
  <c r="C24564" i="1"/>
  <c r="F24563" i="1"/>
  <c r="E24563" i="1"/>
  <c r="D24563" i="1"/>
  <c r="C24563" i="1"/>
  <c r="F24562" i="1"/>
  <c r="E24562" i="1"/>
  <c r="D24562" i="1"/>
  <c r="C24562" i="1"/>
  <c r="F24561" i="1"/>
  <c r="E24561" i="1"/>
  <c r="D24561" i="1"/>
  <c r="C24561" i="1"/>
  <c r="F24560" i="1"/>
  <c r="E24560" i="1"/>
  <c r="D24560" i="1"/>
  <c r="C24560" i="1"/>
  <c r="F24559" i="1"/>
  <c r="E24559" i="1"/>
  <c r="D24559" i="1"/>
  <c r="C24559" i="1"/>
  <c r="F24558" i="1"/>
  <c r="E24558" i="1"/>
  <c r="D24558" i="1"/>
  <c r="C24558" i="1"/>
  <c r="F24557" i="1"/>
  <c r="E24557" i="1"/>
  <c r="D24557" i="1"/>
  <c r="C24557" i="1"/>
  <c r="F24556" i="1"/>
  <c r="E24556" i="1"/>
  <c r="D24556" i="1"/>
  <c r="C24556" i="1"/>
  <c r="F24555" i="1"/>
  <c r="E24555" i="1"/>
  <c r="D24555" i="1"/>
  <c r="C24555" i="1"/>
  <c r="F24554" i="1"/>
  <c r="E24554" i="1"/>
  <c r="D24554" i="1"/>
  <c r="C24554" i="1"/>
  <c r="F24553" i="1"/>
  <c r="E24553" i="1"/>
  <c r="D24553" i="1"/>
  <c r="C24553" i="1"/>
  <c r="F24552" i="1"/>
  <c r="E24552" i="1"/>
  <c r="D24552" i="1"/>
  <c r="C24552" i="1"/>
  <c r="F24551" i="1"/>
  <c r="E24551" i="1"/>
  <c r="D24551" i="1"/>
  <c r="C24551" i="1"/>
  <c r="F24550" i="1"/>
  <c r="E24550" i="1"/>
  <c r="D24550" i="1"/>
  <c r="C24550" i="1"/>
  <c r="F24549" i="1"/>
  <c r="E24549" i="1"/>
  <c r="D24549" i="1"/>
  <c r="C24549" i="1"/>
  <c r="F24548" i="1"/>
  <c r="E24548" i="1"/>
  <c r="D24548" i="1"/>
  <c r="C24548" i="1"/>
  <c r="F24547" i="1"/>
  <c r="E24547" i="1"/>
  <c r="D24547" i="1"/>
  <c r="C24547" i="1"/>
  <c r="F24546" i="1"/>
  <c r="E24546" i="1"/>
  <c r="D24546" i="1"/>
  <c r="C24546" i="1"/>
  <c r="F24545" i="1"/>
  <c r="E24545" i="1"/>
  <c r="D24545" i="1"/>
  <c r="C24545" i="1"/>
  <c r="F24544" i="1"/>
  <c r="E24544" i="1"/>
  <c r="D24544" i="1"/>
  <c r="C24544" i="1"/>
  <c r="F24543" i="1"/>
  <c r="E24543" i="1"/>
  <c r="D24543" i="1"/>
  <c r="C24543" i="1"/>
  <c r="F24542" i="1"/>
  <c r="E24542" i="1"/>
  <c r="D24542" i="1"/>
  <c r="C24542" i="1"/>
  <c r="F24541" i="1"/>
  <c r="E24541" i="1"/>
  <c r="D24541" i="1"/>
  <c r="C24541" i="1"/>
  <c r="F24540" i="1"/>
  <c r="E24540" i="1"/>
  <c r="D24540" i="1"/>
  <c r="C24540" i="1"/>
  <c r="F24539" i="1"/>
  <c r="E24539" i="1"/>
  <c r="D24539" i="1"/>
  <c r="C24539" i="1"/>
  <c r="F24538" i="1"/>
  <c r="E24538" i="1"/>
  <c r="D24538" i="1"/>
  <c r="C24538" i="1"/>
  <c r="F24537" i="1"/>
  <c r="E24537" i="1"/>
  <c r="D24537" i="1"/>
  <c r="C24537" i="1"/>
  <c r="F24536" i="1"/>
  <c r="E24536" i="1"/>
  <c r="D24536" i="1"/>
  <c r="C24536" i="1"/>
  <c r="F24535" i="1"/>
  <c r="E24535" i="1"/>
  <c r="D24535" i="1"/>
  <c r="C24535" i="1"/>
  <c r="F24534" i="1"/>
  <c r="E24534" i="1"/>
  <c r="D24534" i="1"/>
  <c r="C24534" i="1"/>
  <c r="F24533" i="1"/>
  <c r="E24533" i="1"/>
  <c r="D24533" i="1"/>
  <c r="C24533" i="1"/>
  <c r="F24532" i="1"/>
  <c r="E24532" i="1"/>
  <c r="D24532" i="1"/>
  <c r="C24532" i="1"/>
  <c r="F24531" i="1"/>
  <c r="E24531" i="1"/>
  <c r="D24531" i="1"/>
  <c r="C24531" i="1"/>
  <c r="F24530" i="1"/>
  <c r="E24530" i="1"/>
  <c r="D24530" i="1"/>
  <c r="C24530" i="1"/>
  <c r="F24529" i="1"/>
  <c r="E24529" i="1"/>
  <c r="D24529" i="1"/>
  <c r="C24529" i="1"/>
  <c r="F24528" i="1"/>
  <c r="E24528" i="1"/>
  <c r="D24528" i="1"/>
  <c r="C24528" i="1"/>
  <c r="F24527" i="1"/>
  <c r="E24527" i="1"/>
  <c r="D24527" i="1"/>
  <c r="C24527" i="1"/>
  <c r="F24526" i="1"/>
  <c r="E24526" i="1"/>
  <c r="D24526" i="1"/>
  <c r="C24526" i="1"/>
  <c r="F24525" i="1"/>
  <c r="E24525" i="1"/>
  <c r="D24525" i="1"/>
  <c r="C24525" i="1"/>
  <c r="F24524" i="1"/>
  <c r="E24524" i="1"/>
  <c r="D24524" i="1"/>
  <c r="C24524" i="1"/>
  <c r="F24523" i="1"/>
  <c r="E24523" i="1"/>
  <c r="D24523" i="1"/>
  <c r="C24523" i="1"/>
  <c r="F24522" i="1"/>
  <c r="E24522" i="1"/>
  <c r="D24522" i="1"/>
  <c r="C24522" i="1"/>
  <c r="F24521" i="1"/>
  <c r="E24521" i="1"/>
  <c r="D24521" i="1"/>
  <c r="C24521" i="1"/>
  <c r="F24520" i="1"/>
  <c r="E24520" i="1"/>
  <c r="D24520" i="1"/>
  <c r="C24520" i="1"/>
  <c r="F24519" i="1"/>
  <c r="E24519" i="1"/>
  <c r="D24519" i="1"/>
  <c r="C24519" i="1"/>
  <c r="F24518" i="1"/>
  <c r="E24518" i="1"/>
  <c r="D24518" i="1"/>
  <c r="C24518" i="1"/>
  <c r="F24517" i="1"/>
  <c r="E24517" i="1"/>
  <c r="D24517" i="1"/>
  <c r="C24517" i="1"/>
  <c r="F24516" i="1"/>
  <c r="E24516" i="1"/>
  <c r="D24516" i="1"/>
  <c r="C24516" i="1"/>
  <c r="F24515" i="1"/>
  <c r="E24515" i="1"/>
  <c r="D24515" i="1"/>
  <c r="C24515" i="1"/>
  <c r="F24514" i="1"/>
  <c r="E24514" i="1"/>
  <c r="D24514" i="1"/>
  <c r="C24514" i="1"/>
  <c r="F24513" i="1"/>
  <c r="E24513" i="1"/>
  <c r="D24513" i="1"/>
  <c r="C24513" i="1"/>
  <c r="F24512" i="1"/>
  <c r="E24512" i="1"/>
  <c r="D24512" i="1"/>
  <c r="C24512" i="1"/>
  <c r="F24511" i="1"/>
  <c r="E24511" i="1"/>
  <c r="D24511" i="1"/>
  <c r="C24511" i="1"/>
  <c r="F24510" i="1"/>
  <c r="E24510" i="1"/>
  <c r="D24510" i="1"/>
  <c r="C24510" i="1"/>
  <c r="F24509" i="1"/>
  <c r="E24509" i="1"/>
  <c r="D24509" i="1"/>
  <c r="C24509" i="1"/>
  <c r="F24508" i="1"/>
  <c r="E24508" i="1"/>
  <c r="D24508" i="1"/>
  <c r="C24508" i="1"/>
  <c r="F24507" i="1"/>
  <c r="E24507" i="1"/>
  <c r="D24507" i="1"/>
  <c r="C24507" i="1"/>
  <c r="F24506" i="1"/>
  <c r="E24506" i="1"/>
  <c r="D24506" i="1"/>
  <c r="C24506" i="1"/>
  <c r="F24505" i="1"/>
  <c r="E24505" i="1"/>
  <c r="D24505" i="1"/>
  <c r="C24505" i="1"/>
  <c r="F24504" i="1"/>
  <c r="E24504" i="1"/>
  <c r="D24504" i="1"/>
  <c r="C24504" i="1"/>
  <c r="F24503" i="1"/>
  <c r="E24503" i="1"/>
  <c r="D24503" i="1"/>
  <c r="C24503" i="1"/>
  <c r="F24502" i="1"/>
  <c r="E24502" i="1"/>
  <c r="D24502" i="1"/>
  <c r="C24502" i="1"/>
  <c r="F24501" i="1"/>
  <c r="E24501" i="1"/>
  <c r="D24501" i="1"/>
  <c r="C24501" i="1"/>
  <c r="F24500" i="1"/>
  <c r="E24500" i="1"/>
  <c r="D24500" i="1"/>
  <c r="C24500" i="1"/>
  <c r="F24499" i="1"/>
  <c r="E24499" i="1"/>
  <c r="D24499" i="1"/>
  <c r="C24499" i="1"/>
  <c r="F24498" i="1"/>
  <c r="E24498" i="1"/>
  <c r="D24498" i="1"/>
  <c r="C24498" i="1"/>
  <c r="F24497" i="1"/>
  <c r="E24497" i="1"/>
  <c r="D24497" i="1"/>
  <c r="C24497" i="1"/>
  <c r="F24496" i="1"/>
  <c r="E24496" i="1"/>
  <c r="D24496" i="1"/>
  <c r="C24496" i="1"/>
  <c r="F24495" i="1"/>
  <c r="E24495" i="1"/>
  <c r="D24495" i="1"/>
  <c r="C24495" i="1"/>
  <c r="F24494" i="1"/>
  <c r="E24494" i="1"/>
  <c r="D24494" i="1"/>
  <c r="C24494" i="1"/>
  <c r="F24493" i="1"/>
  <c r="E24493" i="1"/>
  <c r="D24493" i="1"/>
  <c r="C24493" i="1"/>
  <c r="F24492" i="1"/>
  <c r="E24492" i="1"/>
  <c r="D24492" i="1"/>
  <c r="C24492" i="1"/>
  <c r="F24491" i="1"/>
  <c r="E24491" i="1"/>
  <c r="D24491" i="1"/>
  <c r="C24491" i="1"/>
  <c r="F24490" i="1"/>
  <c r="E24490" i="1"/>
  <c r="D24490" i="1"/>
  <c r="C24490" i="1"/>
  <c r="F24489" i="1"/>
  <c r="E24489" i="1"/>
  <c r="D24489" i="1"/>
  <c r="C24489" i="1"/>
  <c r="F24488" i="1"/>
  <c r="E24488" i="1"/>
  <c r="D24488" i="1"/>
  <c r="C24488" i="1"/>
  <c r="F24487" i="1"/>
  <c r="E24487" i="1"/>
  <c r="D24487" i="1"/>
  <c r="C24487" i="1"/>
  <c r="F24486" i="1"/>
  <c r="E24486" i="1"/>
  <c r="D24486" i="1"/>
  <c r="C24486" i="1"/>
  <c r="F24485" i="1"/>
  <c r="E24485" i="1"/>
  <c r="D24485" i="1"/>
  <c r="C24485" i="1"/>
  <c r="F24484" i="1"/>
  <c r="E24484" i="1"/>
  <c r="D24484" i="1"/>
  <c r="C24484" i="1"/>
  <c r="F24483" i="1"/>
  <c r="E24483" i="1"/>
  <c r="D24483" i="1"/>
  <c r="C24483" i="1"/>
  <c r="F24482" i="1"/>
  <c r="E24482" i="1"/>
  <c r="D24482" i="1"/>
  <c r="C24482" i="1"/>
  <c r="F24481" i="1"/>
  <c r="E24481" i="1"/>
  <c r="D24481" i="1"/>
  <c r="C24481" i="1"/>
  <c r="F24480" i="1"/>
  <c r="E24480" i="1"/>
  <c r="D24480" i="1"/>
  <c r="C24480" i="1"/>
  <c r="F24479" i="1"/>
  <c r="E24479" i="1"/>
  <c r="D24479" i="1"/>
  <c r="C24479" i="1"/>
  <c r="F24478" i="1"/>
  <c r="E24478" i="1"/>
  <c r="D24478" i="1"/>
  <c r="C24478" i="1"/>
  <c r="F24477" i="1"/>
  <c r="E24477" i="1"/>
  <c r="D24477" i="1"/>
  <c r="C24477" i="1"/>
  <c r="F24476" i="1"/>
  <c r="E24476" i="1"/>
  <c r="D24476" i="1"/>
  <c r="C24476" i="1"/>
  <c r="F24475" i="1"/>
  <c r="E24475" i="1"/>
  <c r="D24475" i="1"/>
  <c r="C24475" i="1"/>
  <c r="F24474" i="1"/>
  <c r="E24474" i="1"/>
  <c r="D24474" i="1"/>
  <c r="C24474" i="1"/>
  <c r="F24473" i="1"/>
  <c r="E24473" i="1"/>
  <c r="D24473" i="1"/>
  <c r="C24473" i="1"/>
  <c r="F24472" i="1"/>
  <c r="E24472" i="1"/>
  <c r="D24472" i="1"/>
  <c r="C24472" i="1"/>
  <c r="F24471" i="1"/>
  <c r="E24471" i="1"/>
  <c r="D24471" i="1"/>
  <c r="C24471" i="1"/>
  <c r="F24470" i="1"/>
  <c r="E24470" i="1"/>
  <c r="D24470" i="1"/>
  <c r="C24470" i="1"/>
  <c r="F24469" i="1"/>
  <c r="E24469" i="1"/>
  <c r="D24469" i="1"/>
  <c r="C24469" i="1"/>
  <c r="F24468" i="1"/>
  <c r="E24468" i="1"/>
  <c r="D24468" i="1"/>
  <c r="C24468" i="1"/>
  <c r="F24467" i="1"/>
  <c r="E24467" i="1"/>
  <c r="D24467" i="1"/>
  <c r="C24467" i="1"/>
  <c r="F24466" i="1"/>
  <c r="E24466" i="1"/>
  <c r="D24466" i="1"/>
  <c r="C24466" i="1"/>
  <c r="F24465" i="1"/>
  <c r="E24465" i="1"/>
  <c r="D24465" i="1"/>
  <c r="C24465" i="1"/>
  <c r="F24464" i="1"/>
  <c r="E24464" i="1"/>
  <c r="D24464" i="1"/>
  <c r="C24464" i="1"/>
  <c r="F24463" i="1"/>
  <c r="E24463" i="1"/>
  <c r="D24463" i="1"/>
  <c r="C24463" i="1"/>
  <c r="F24462" i="1"/>
  <c r="E24462" i="1"/>
  <c r="D24462" i="1"/>
  <c r="C24462" i="1"/>
  <c r="F24461" i="1"/>
  <c r="E24461" i="1"/>
  <c r="D24461" i="1"/>
  <c r="C24461" i="1"/>
  <c r="F24460" i="1"/>
  <c r="E24460" i="1"/>
  <c r="D24460" i="1"/>
  <c r="C24460" i="1"/>
  <c r="F24459" i="1"/>
  <c r="E24459" i="1"/>
  <c r="D24459" i="1"/>
  <c r="C24459" i="1"/>
  <c r="F24458" i="1"/>
  <c r="E24458" i="1"/>
  <c r="D24458" i="1"/>
  <c r="C24458" i="1"/>
  <c r="F24457" i="1"/>
  <c r="E24457" i="1"/>
  <c r="D24457" i="1"/>
  <c r="C24457" i="1"/>
  <c r="F24456" i="1"/>
  <c r="E24456" i="1"/>
  <c r="D24456" i="1"/>
  <c r="C24456" i="1"/>
  <c r="F24455" i="1"/>
  <c r="E24455" i="1"/>
  <c r="D24455" i="1"/>
  <c r="C24455" i="1"/>
  <c r="F24454" i="1"/>
  <c r="E24454" i="1"/>
  <c r="D24454" i="1"/>
  <c r="C24454" i="1"/>
  <c r="F24453" i="1"/>
  <c r="E24453" i="1"/>
  <c r="D24453" i="1"/>
  <c r="C24453" i="1"/>
  <c r="F24452" i="1"/>
  <c r="E24452" i="1"/>
  <c r="D24452" i="1"/>
  <c r="C24452" i="1"/>
  <c r="F24451" i="1"/>
  <c r="E24451" i="1"/>
  <c r="D24451" i="1"/>
  <c r="C24451" i="1"/>
  <c r="F24450" i="1"/>
  <c r="E24450" i="1"/>
  <c r="D24450" i="1"/>
  <c r="C24450" i="1"/>
  <c r="F24449" i="1"/>
  <c r="E24449" i="1"/>
  <c r="D24449" i="1"/>
  <c r="C24449" i="1"/>
  <c r="F24448" i="1"/>
  <c r="E24448" i="1"/>
  <c r="D24448" i="1"/>
  <c r="C24448" i="1"/>
  <c r="F24447" i="1"/>
  <c r="E24447" i="1"/>
  <c r="D24447" i="1"/>
  <c r="C24447" i="1"/>
  <c r="F24446" i="1"/>
  <c r="E24446" i="1"/>
  <c r="D24446" i="1"/>
  <c r="C24446" i="1"/>
  <c r="F24445" i="1"/>
  <c r="E24445" i="1"/>
  <c r="D24445" i="1"/>
  <c r="C24445" i="1"/>
  <c r="F24444" i="1"/>
  <c r="E24444" i="1"/>
  <c r="D24444" i="1"/>
  <c r="C24444" i="1"/>
  <c r="F24443" i="1"/>
  <c r="E24443" i="1"/>
  <c r="D24443" i="1"/>
  <c r="C24443" i="1"/>
  <c r="F24442" i="1"/>
  <c r="E24442" i="1"/>
  <c r="D24442" i="1"/>
  <c r="C24442" i="1"/>
  <c r="F24441" i="1"/>
  <c r="E24441" i="1"/>
  <c r="D24441" i="1"/>
  <c r="C24441" i="1"/>
  <c r="F24440" i="1"/>
  <c r="E24440" i="1"/>
  <c r="D24440" i="1"/>
  <c r="C24440" i="1"/>
  <c r="F24439" i="1"/>
  <c r="E24439" i="1"/>
  <c r="D24439" i="1"/>
  <c r="C24439" i="1"/>
  <c r="F24438" i="1"/>
  <c r="E24438" i="1"/>
  <c r="D24438" i="1"/>
  <c r="C24438" i="1"/>
  <c r="F24437" i="1"/>
  <c r="E24437" i="1"/>
  <c r="D24437" i="1"/>
  <c r="C24437" i="1"/>
  <c r="F24436" i="1"/>
  <c r="E24436" i="1"/>
  <c r="D24436" i="1"/>
  <c r="C24436" i="1"/>
  <c r="F24435" i="1"/>
  <c r="E24435" i="1"/>
  <c r="D24435" i="1"/>
  <c r="C24435" i="1"/>
  <c r="F24434" i="1"/>
  <c r="E24434" i="1"/>
  <c r="D24434" i="1"/>
  <c r="C24434" i="1"/>
  <c r="F24433" i="1"/>
  <c r="E24433" i="1"/>
  <c r="D24433" i="1"/>
  <c r="C24433" i="1"/>
  <c r="F24432" i="1"/>
  <c r="E24432" i="1"/>
  <c r="D24432" i="1"/>
  <c r="C24432" i="1"/>
  <c r="F24431" i="1"/>
  <c r="E24431" i="1"/>
  <c r="D24431" i="1"/>
  <c r="C24431" i="1"/>
  <c r="F24430" i="1"/>
  <c r="E24430" i="1"/>
  <c r="D24430" i="1"/>
  <c r="C24430" i="1"/>
  <c r="F24429" i="1"/>
  <c r="E24429" i="1"/>
  <c r="D24429" i="1"/>
  <c r="C24429" i="1"/>
  <c r="F24428" i="1"/>
  <c r="E24428" i="1"/>
  <c r="D24428" i="1"/>
  <c r="C24428" i="1"/>
  <c r="F24427" i="1"/>
  <c r="E24427" i="1"/>
  <c r="D24427" i="1"/>
  <c r="C24427" i="1"/>
  <c r="F24426" i="1"/>
  <c r="E24426" i="1"/>
  <c r="D24426" i="1"/>
  <c r="C24426" i="1"/>
  <c r="F24425" i="1"/>
  <c r="E24425" i="1"/>
  <c r="D24425" i="1"/>
  <c r="C24425" i="1"/>
  <c r="F24424" i="1"/>
  <c r="E24424" i="1"/>
  <c r="D24424" i="1"/>
  <c r="C24424" i="1"/>
  <c r="F24423" i="1"/>
  <c r="E24423" i="1"/>
  <c r="D24423" i="1"/>
  <c r="C24423" i="1"/>
  <c r="F24422" i="1"/>
  <c r="E24422" i="1"/>
  <c r="D24422" i="1"/>
  <c r="C24422" i="1"/>
  <c r="F24421" i="1"/>
  <c r="E24421" i="1"/>
  <c r="D24421" i="1"/>
  <c r="C24421" i="1"/>
  <c r="F24420" i="1"/>
  <c r="E24420" i="1"/>
  <c r="D24420" i="1"/>
  <c r="C24420" i="1"/>
  <c r="F24419" i="1"/>
  <c r="E24419" i="1"/>
  <c r="D24419" i="1"/>
  <c r="C24419" i="1"/>
  <c r="F24418" i="1"/>
  <c r="E24418" i="1"/>
  <c r="D24418" i="1"/>
  <c r="C24418" i="1"/>
  <c r="F24417" i="1"/>
  <c r="E24417" i="1"/>
  <c r="D24417" i="1"/>
  <c r="C24417" i="1"/>
  <c r="F24416" i="1"/>
  <c r="E24416" i="1"/>
  <c r="D24416" i="1"/>
  <c r="C24416" i="1"/>
  <c r="F24415" i="1"/>
  <c r="E24415" i="1"/>
  <c r="D24415" i="1"/>
  <c r="C24415" i="1"/>
  <c r="F24414" i="1"/>
  <c r="E24414" i="1"/>
  <c r="D24414" i="1"/>
  <c r="C24414" i="1"/>
  <c r="F24413" i="1"/>
  <c r="E24413" i="1"/>
  <c r="D24413" i="1"/>
  <c r="C24413" i="1"/>
  <c r="F24412" i="1"/>
  <c r="E24412" i="1"/>
  <c r="D24412" i="1"/>
  <c r="C24412" i="1"/>
  <c r="F24411" i="1"/>
  <c r="E24411" i="1"/>
  <c r="D24411" i="1"/>
  <c r="C24411" i="1"/>
  <c r="F24410" i="1"/>
  <c r="E24410" i="1"/>
  <c r="D24410" i="1"/>
  <c r="C24410" i="1"/>
  <c r="F24409" i="1"/>
  <c r="E24409" i="1"/>
  <c r="D24409" i="1"/>
  <c r="C24409" i="1"/>
  <c r="F24408" i="1"/>
  <c r="E24408" i="1"/>
  <c r="D24408" i="1"/>
  <c r="C24408" i="1"/>
  <c r="F24407" i="1"/>
  <c r="E24407" i="1"/>
  <c r="D24407" i="1"/>
  <c r="C24407" i="1"/>
  <c r="F24406" i="1"/>
  <c r="E24406" i="1"/>
  <c r="D24406" i="1"/>
  <c r="C24406" i="1"/>
  <c r="F24405" i="1"/>
  <c r="E24405" i="1"/>
  <c r="D24405" i="1"/>
  <c r="C24405" i="1"/>
  <c r="F24404" i="1"/>
  <c r="E24404" i="1"/>
  <c r="D24404" i="1"/>
  <c r="C24404" i="1"/>
  <c r="F24403" i="1"/>
  <c r="E24403" i="1"/>
  <c r="D24403" i="1"/>
  <c r="C24403" i="1"/>
  <c r="F24402" i="1"/>
  <c r="E24402" i="1"/>
  <c r="D24402" i="1"/>
  <c r="C24402" i="1"/>
  <c r="F24401" i="1"/>
  <c r="E24401" i="1"/>
  <c r="D24401" i="1"/>
  <c r="C24401" i="1"/>
  <c r="F24400" i="1"/>
  <c r="E24400" i="1"/>
  <c r="D24400" i="1"/>
  <c r="C24400" i="1"/>
  <c r="F24399" i="1"/>
  <c r="E24399" i="1"/>
  <c r="D24399" i="1"/>
  <c r="C24399" i="1"/>
  <c r="F24398" i="1"/>
  <c r="E24398" i="1"/>
  <c r="D24398" i="1"/>
  <c r="C24398" i="1"/>
  <c r="F24397" i="1"/>
  <c r="E24397" i="1"/>
  <c r="D24397" i="1"/>
  <c r="C24397" i="1"/>
  <c r="F24396" i="1"/>
  <c r="E24396" i="1"/>
  <c r="D24396" i="1"/>
  <c r="C24396" i="1"/>
  <c r="F24395" i="1"/>
  <c r="E24395" i="1"/>
  <c r="D24395" i="1"/>
  <c r="C24395" i="1"/>
  <c r="F24394" i="1"/>
  <c r="E24394" i="1"/>
  <c r="D24394" i="1"/>
  <c r="C24394" i="1"/>
  <c r="F24393" i="1"/>
  <c r="E24393" i="1"/>
  <c r="D24393" i="1"/>
  <c r="C24393" i="1"/>
  <c r="F24392" i="1"/>
  <c r="E24392" i="1"/>
  <c r="D24392" i="1"/>
  <c r="C24392" i="1"/>
  <c r="F24391" i="1"/>
  <c r="E24391" i="1"/>
  <c r="D24391" i="1"/>
  <c r="C24391" i="1"/>
  <c r="F24390" i="1"/>
  <c r="E24390" i="1"/>
  <c r="D24390" i="1"/>
  <c r="C24390" i="1"/>
  <c r="F24389" i="1"/>
  <c r="E24389" i="1"/>
  <c r="D24389" i="1"/>
  <c r="C24389" i="1"/>
  <c r="F24388" i="1"/>
  <c r="E24388" i="1"/>
  <c r="D24388" i="1"/>
  <c r="C24388" i="1"/>
  <c r="F24387" i="1"/>
  <c r="E24387" i="1"/>
  <c r="D24387" i="1"/>
  <c r="C24387" i="1"/>
  <c r="F24386" i="1"/>
  <c r="E24386" i="1"/>
  <c r="D24386" i="1"/>
  <c r="C24386" i="1"/>
  <c r="F24385" i="1"/>
  <c r="E24385" i="1"/>
  <c r="D24385" i="1"/>
  <c r="C24385" i="1"/>
  <c r="F24384" i="1"/>
  <c r="E24384" i="1"/>
  <c r="D24384" i="1"/>
  <c r="C24384" i="1"/>
  <c r="F24383" i="1"/>
  <c r="E24383" i="1"/>
  <c r="D24383" i="1"/>
  <c r="C24383" i="1"/>
  <c r="F24382" i="1"/>
  <c r="E24382" i="1"/>
  <c r="D24382" i="1"/>
  <c r="C24382" i="1"/>
  <c r="F24381" i="1"/>
  <c r="E24381" i="1"/>
  <c r="D24381" i="1"/>
  <c r="C24381" i="1"/>
  <c r="F24380" i="1"/>
  <c r="E24380" i="1"/>
  <c r="D24380" i="1"/>
  <c r="C24380" i="1"/>
  <c r="F24379" i="1"/>
  <c r="E24379" i="1"/>
  <c r="D24379" i="1"/>
  <c r="C24379" i="1"/>
  <c r="F24378" i="1"/>
  <c r="E24378" i="1"/>
  <c r="D24378" i="1"/>
  <c r="C24378" i="1"/>
  <c r="F24377" i="1"/>
  <c r="E24377" i="1"/>
  <c r="D24377" i="1"/>
  <c r="C24377" i="1"/>
  <c r="F24376" i="1"/>
  <c r="E24376" i="1"/>
  <c r="D24376" i="1"/>
  <c r="C24376" i="1"/>
  <c r="F24375" i="1"/>
  <c r="E24375" i="1"/>
  <c r="D24375" i="1"/>
  <c r="C24375" i="1"/>
  <c r="F24374" i="1"/>
  <c r="E24374" i="1"/>
  <c r="D24374" i="1"/>
  <c r="C24374" i="1"/>
  <c r="F24373" i="1"/>
  <c r="E24373" i="1"/>
  <c r="D24373" i="1"/>
  <c r="C24373" i="1"/>
  <c r="F24372" i="1"/>
  <c r="E24372" i="1"/>
  <c r="D24372" i="1"/>
  <c r="C24372" i="1"/>
  <c r="F24371" i="1"/>
  <c r="E24371" i="1"/>
  <c r="D24371" i="1"/>
  <c r="C24371" i="1"/>
  <c r="F24370" i="1"/>
  <c r="E24370" i="1"/>
  <c r="D24370" i="1"/>
  <c r="C24370" i="1"/>
  <c r="F24369" i="1"/>
  <c r="E24369" i="1"/>
  <c r="D24369" i="1"/>
  <c r="C24369" i="1"/>
  <c r="F24368" i="1"/>
  <c r="E24368" i="1"/>
  <c r="D24368" i="1"/>
  <c r="C24368" i="1"/>
  <c r="F24367" i="1"/>
  <c r="E24367" i="1"/>
  <c r="D24367" i="1"/>
  <c r="C24367" i="1"/>
  <c r="F24366" i="1"/>
  <c r="E24366" i="1"/>
  <c r="D24366" i="1"/>
  <c r="C24366" i="1"/>
  <c r="F24365" i="1"/>
  <c r="E24365" i="1"/>
  <c r="D24365" i="1"/>
  <c r="C24365" i="1"/>
  <c r="F24364" i="1"/>
  <c r="E24364" i="1"/>
  <c r="D24364" i="1"/>
  <c r="C24364" i="1"/>
  <c r="F24363" i="1"/>
  <c r="E24363" i="1"/>
  <c r="D24363" i="1"/>
  <c r="C24363" i="1"/>
  <c r="F24362" i="1"/>
  <c r="E24362" i="1"/>
  <c r="D24362" i="1"/>
  <c r="C24362" i="1"/>
  <c r="F24361" i="1"/>
  <c r="E24361" i="1"/>
  <c r="D24361" i="1"/>
  <c r="C24361" i="1"/>
  <c r="F24360" i="1"/>
  <c r="E24360" i="1"/>
  <c r="D24360" i="1"/>
  <c r="C24360" i="1"/>
  <c r="F24359" i="1"/>
  <c r="E24359" i="1"/>
  <c r="D24359" i="1"/>
  <c r="C24359" i="1"/>
  <c r="F24358" i="1"/>
  <c r="E24358" i="1"/>
  <c r="D24358" i="1"/>
  <c r="C24358" i="1"/>
  <c r="F24357" i="1"/>
  <c r="E24357" i="1"/>
  <c r="D24357" i="1"/>
  <c r="C24357" i="1"/>
  <c r="F24356" i="1"/>
  <c r="E24356" i="1"/>
  <c r="D24356" i="1"/>
  <c r="C24356" i="1"/>
  <c r="F24355" i="1"/>
  <c r="E24355" i="1"/>
  <c r="D24355" i="1"/>
  <c r="C24355" i="1"/>
  <c r="F24354" i="1"/>
  <c r="E24354" i="1"/>
  <c r="D24354" i="1"/>
  <c r="C24354" i="1"/>
  <c r="F24353" i="1"/>
  <c r="E24353" i="1"/>
  <c r="D24353" i="1"/>
  <c r="C24353" i="1"/>
  <c r="F24352" i="1"/>
  <c r="E24352" i="1"/>
  <c r="D24352" i="1"/>
  <c r="C24352" i="1"/>
  <c r="F24351" i="1"/>
  <c r="E24351" i="1"/>
  <c r="D24351" i="1"/>
  <c r="C24351" i="1"/>
  <c r="F24350" i="1"/>
  <c r="E24350" i="1"/>
  <c r="D24350" i="1"/>
  <c r="C24350" i="1"/>
  <c r="F24349" i="1"/>
  <c r="E24349" i="1"/>
  <c r="D24349" i="1"/>
  <c r="C24349" i="1"/>
  <c r="F24348" i="1"/>
  <c r="E24348" i="1"/>
  <c r="D24348" i="1"/>
  <c r="C24348" i="1"/>
  <c r="F24347" i="1"/>
  <c r="E24347" i="1"/>
  <c r="D24347" i="1"/>
  <c r="C24347" i="1"/>
  <c r="F24346" i="1"/>
  <c r="E24346" i="1"/>
  <c r="D24346" i="1"/>
  <c r="C24346" i="1"/>
  <c r="F24345" i="1"/>
  <c r="E24345" i="1"/>
  <c r="D24345" i="1"/>
  <c r="C24345" i="1"/>
  <c r="F24344" i="1"/>
  <c r="E24344" i="1"/>
  <c r="D24344" i="1"/>
  <c r="C24344" i="1"/>
  <c r="F24343" i="1"/>
  <c r="E24343" i="1"/>
  <c r="D24343" i="1"/>
  <c r="C24343" i="1"/>
  <c r="F24342" i="1"/>
  <c r="E24342" i="1"/>
  <c r="D24342" i="1"/>
  <c r="C24342" i="1"/>
  <c r="F24341" i="1"/>
  <c r="E24341" i="1"/>
  <c r="D24341" i="1"/>
  <c r="C24341" i="1"/>
  <c r="F24340" i="1"/>
  <c r="E24340" i="1"/>
  <c r="D24340" i="1"/>
  <c r="C24340" i="1"/>
  <c r="F24339" i="1"/>
  <c r="E24339" i="1"/>
  <c r="D24339" i="1"/>
  <c r="C24339" i="1"/>
  <c r="F24338" i="1"/>
  <c r="E24338" i="1"/>
  <c r="D24338" i="1"/>
  <c r="C24338" i="1"/>
  <c r="F24337" i="1"/>
  <c r="E24337" i="1"/>
  <c r="D24337" i="1"/>
  <c r="C24337" i="1"/>
  <c r="F24336" i="1"/>
  <c r="E24336" i="1"/>
  <c r="D24336" i="1"/>
  <c r="C24336" i="1"/>
  <c r="F24335" i="1"/>
  <c r="E24335" i="1"/>
  <c r="D24335" i="1"/>
  <c r="C24335" i="1"/>
  <c r="F24334" i="1"/>
  <c r="E24334" i="1"/>
  <c r="D24334" i="1"/>
  <c r="C24334" i="1"/>
  <c r="F24333" i="1"/>
  <c r="E24333" i="1"/>
  <c r="D24333" i="1"/>
  <c r="C24333" i="1"/>
  <c r="F24332" i="1"/>
  <c r="E24332" i="1"/>
  <c r="D24332" i="1"/>
  <c r="C24332" i="1"/>
  <c r="F24331" i="1"/>
  <c r="E24331" i="1"/>
  <c r="D24331" i="1"/>
  <c r="C24331" i="1"/>
  <c r="F24330" i="1"/>
  <c r="E24330" i="1"/>
  <c r="D24330" i="1"/>
  <c r="C24330" i="1"/>
  <c r="F24329" i="1"/>
  <c r="E24329" i="1"/>
  <c r="D24329" i="1"/>
  <c r="C24329" i="1"/>
  <c r="F24328" i="1"/>
  <c r="E24328" i="1"/>
  <c r="D24328" i="1"/>
  <c r="C24328" i="1"/>
  <c r="F24327" i="1"/>
  <c r="E24327" i="1"/>
  <c r="D24327" i="1"/>
  <c r="C24327" i="1"/>
  <c r="F24326" i="1"/>
  <c r="E24326" i="1"/>
  <c r="D24326" i="1"/>
  <c r="C24326" i="1"/>
  <c r="F24325" i="1"/>
  <c r="E24325" i="1"/>
  <c r="D24325" i="1"/>
  <c r="C24325" i="1"/>
  <c r="F24324" i="1"/>
  <c r="E24324" i="1"/>
  <c r="D24324" i="1"/>
  <c r="C24324" i="1"/>
  <c r="F24323" i="1"/>
  <c r="E24323" i="1"/>
  <c r="D24323" i="1"/>
  <c r="C24323" i="1"/>
  <c r="F24322" i="1"/>
  <c r="E24322" i="1"/>
  <c r="D24322" i="1"/>
  <c r="C24322" i="1"/>
  <c r="F24321" i="1"/>
  <c r="E24321" i="1"/>
  <c r="D24321" i="1"/>
  <c r="C24321" i="1"/>
  <c r="F24320" i="1"/>
  <c r="E24320" i="1"/>
  <c r="D24320" i="1"/>
  <c r="C24320" i="1"/>
  <c r="F24319" i="1"/>
  <c r="E24319" i="1"/>
  <c r="D24319" i="1"/>
  <c r="C24319" i="1"/>
  <c r="F24318" i="1"/>
  <c r="E24318" i="1"/>
  <c r="D24318" i="1"/>
  <c r="C24318" i="1"/>
  <c r="F24317" i="1"/>
  <c r="E24317" i="1"/>
  <c r="D24317" i="1"/>
  <c r="C24317" i="1"/>
  <c r="F24316" i="1"/>
  <c r="E24316" i="1"/>
  <c r="D24316" i="1"/>
  <c r="C24316" i="1"/>
  <c r="F24315" i="1"/>
  <c r="E24315" i="1"/>
  <c r="D24315" i="1"/>
  <c r="C24315" i="1"/>
  <c r="F24314" i="1"/>
  <c r="E24314" i="1"/>
  <c r="D24314" i="1"/>
  <c r="C24314" i="1"/>
  <c r="F24313" i="1"/>
  <c r="E24313" i="1"/>
  <c r="D24313" i="1"/>
  <c r="C24313" i="1"/>
  <c r="F24312" i="1"/>
  <c r="E24312" i="1"/>
  <c r="D24312" i="1"/>
  <c r="C24312" i="1"/>
  <c r="F24311" i="1"/>
  <c r="E24311" i="1"/>
  <c r="D24311" i="1"/>
  <c r="C24311" i="1"/>
  <c r="F24310" i="1"/>
  <c r="E24310" i="1"/>
  <c r="D24310" i="1"/>
  <c r="C24310" i="1"/>
  <c r="F24309" i="1"/>
  <c r="E24309" i="1"/>
  <c r="D24309" i="1"/>
  <c r="C24309" i="1"/>
  <c r="F24308" i="1"/>
  <c r="E24308" i="1"/>
  <c r="D24308" i="1"/>
  <c r="C24308" i="1"/>
  <c r="F24307" i="1"/>
  <c r="E24307" i="1"/>
  <c r="D24307" i="1"/>
  <c r="C24307" i="1"/>
  <c r="F24306" i="1"/>
  <c r="E24306" i="1"/>
  <c r="D24306" i="1"/>
  <c r="C24306" i="1"/>
  <c r="F24305" i="1"/>
  <c r="E24305" i="1"/>
  <c r="D24305" i="1"/>
  <c r="C24305" i="1"/>
  <c r="F24304" i="1"/>
  <c r="E24304" i="1"/>
  <c r="D24304" i="1"/>
  <c r="C24304" i="1"/>
  <c r="F24303" i="1"/>
  <c r="E24303" i="1"/>
  <c r="D24303" i="1"/>
  <c r="C24303" i="1"/>
  <c r="F24302" i="1"/>
  <c r="E24302" i="1"/>
  <c r="D24302" i="1"/>
  <c r="C24302" i="1"/>
  <c r="F24301" i="1"/>
  <c r="E24301" i="1"/>
  <c r="D24301" i="1"/>
  <c r="C24301" i="1"/>
  <c r="F24300" i="1"/>
  <c r="E24300" i="1"/>
  <c r="D24300" i="1"/>
  <c r="C24300" i="1"/>
  <c r="F24299" i="1"/>
  <c r="E24299" i="1"/>
  <c r="D24299" i="1"/>
  <c r="C24299" i="1"/>
  <c r="F24298" i="1"/>
  <c r="E24298" i="1"/>
  <c r="D24298" i="1"/>
  <c r="C24298" i="1"/>
  <c r="F24297" i="1"/>
  <c r="E24297" i="1"/>
  <c r="D24297" i="1"/>
  <c r="C24297" i="1"/>
  <c r="F24296" i="1"/>
  <c r="E24296" i="1"/>
  <c r="D24296" i="1"/>
  <c r="C24296" i="1"/>
  <c r="F24295" i="1"/>
  <c r="E24295" i="1"/>
  <c r="D24295" i="1"/>
  <c r="C24295" i="1"/>
  <c r="F24294" i="1"/>
  <c r="E24294" i="1"/>
  <c r="D24294" i="1"/>
  <c r="C24294" i="1"/>
  <c r="F24293" i="1"/>
  <c r="E24293" i="1"/>
  <c r="D24293" i="1"/>
  <c r="C24293" i="1"/>
  <c r="F24292" i="1"/>
  <c r="E24292" i="1"/>
  <c r="D24292" i="1"/>
  <c r="C24292" i="1"/>
  <c r="F24291" i="1"/>
  <c r="E24291" i="1"/>
  <c r="D24291" i="1"/>
  <c r="C24291" i="1"/>
  <c r="F24290" i="1"/>
  <c r="E24290" i="1"/>
  <c r="D24290" i="1"/>
  <c r="C24290" i="1"/>
  <c r="F24289" i="1"/>
  <c r="E24289" i="1"/>
  <c r="D24289" i="1"/>
  <c r="C24289" i="1"/>
  <c r="F24288" i="1"/>
  <c r="E24288" i="1"/>
  <c r="D24288" i="1"/>
  <c r="C24288" i="1"/>
  <c r="F24287" i="1"/>
  <c r="E24287" i="1"/>
  <c r="D24287" i="1"/>
  <c r="C24287" i="1"/>
  <c r="F24286" i="1"/>
  <c r="E24286" i="1"/>
  <c r="D24286" i="1"/>
  <c r="C24286" i="1"/>
  <c r="F24285" i="1"/>
  <c r="E24285" i="1"/>
  <c r="D24285" i="1"/>
  <c r="C24285" i="1"/>
  <c r="F24284" i="1"/>
  <c r="E24284" i="1"/>
  <c r="D24284" i="1"/>
  <c r="C24284" i="1"/>
  <c r="F24283" i="1"/>
  <c r="E24283" i="1"/>
  <c r="D24283" i="1"/>
  <c r="C24283" i="1"/>
  <c r="F24282" i="1"/>
  <c r="E24282" i="1"/>
  <c r="D24282" i="1"/>
  <c r="C24282" i="1"/>
  <c r="F24281" i="1"/>
  <c r="E24281" i="1"/>
  <c r="D24281" i="1"/>
  <c r="C24281" i="1"/>
  <c r="F24280" i="1"/>
  <c r="E24280" i="1"/>
  <c r="D24280" i="1"/>
  <c r="C24280" i="1"/>
  <c r="F24279" i="1"/>
  <c r="E24279" i="1"/>
  <c r="D24279" i="1"/>
  <c r="C24279" i="1"/>
  <c r="F24278" i="1"/>
  <c r="E24278" i="1"/>
  <c r="D24278" i="1"/>
  <c r="C24278" i="1"/>
  <c r="F24277" i="1"/>
  <c r="E24277" i="1"/>
  <c r="D24277" i="1"/>
  <c r="C24277" i="1"/>
  <c r="F24276" i="1"/>
  <c r="E24276" i="1"/>
  <c r="D24276" i="1"/>
  <c r="C24276" i="1"/>
  <c r="F24275" i="1"/>
  <c r="E24275" i="1"/>
  <c r="D24275" i="1"/>
  <c r="C24275" i="1"/>
  <c r="F24274" i="1"/>
  <c r="E24274" i="1"/>
  <c r="D24274" i="1"/>
  <c r="C24274" i="1"/>
  <c r="F24273" i="1"/>
  <c r="E24273" i="1"/>
  <c r="D24273" i="1"/>
  <c r="C24273" i="1"/>
  <c r="F24272" i="1"/>
  <c r="E24272" i="1"/>
  <c r="D24272" i="1"/>
  <c r="C24272" i="1"/>
  <c r="F24271" i="1"/>
  <c r="E24271" i="1"/>
  <c r="D24271" i="1"/>
  <c r="C24271" i="1"/>
  <c r="F24270" i="1"/>
  <c r="E24270" i="1"/>
  <c r="D24270" i="1"/>
  <c r="C24270" i="1"/>
  <c r="F24269" i="1"/>
  <c r="E24269" i="1"/>
  <c r="D24269" i="1"/>
  <c r="C24269" i="1"/>
  <c r="F24268" i="1"/>
  <c r="E24268" i="1"/>
  <c r="D24268" i="1"/>
  <c r="C24268" i="1"/>
  <c r="F24267" i="1"/>
  <c r="E24267" i="1"/>
  <c r="D24267" i="1"/>
  <c r="C24267" i="1"/>
  <c r="F24266" i="1"/>
  <c r="E24266" i="1"/>
  <c r="D24266" i="1"/>
  <c r="C24266" i="1"/>
  <c r="F24265" i="1"/>
  <c r="E24265" i="1"/>
  <c r="D24265" i="1"/>
  <c r="C24265" i="1"/>
  <c r="F24264" i="1"/>
  <c r="E24264" i="1"/>
  <c r="D24264" i="1"/>
  <c r="C24264" i="1"/>
  <c r="F24263" i="1"/>
  <c r="E24263" i="1"/>
  <c r="D24263" i="1"/>
  <c r="C24263" i="1"/>
  <c r="F24262" i="1"/>
  <c r="E24262" i="1"/>
  <c r="D24262" i="1"/>
  <c r="C24262" i="1"/>
  <c r="F24261" i="1"/>
  <c r="E24261" i="1"/>
  <c r="D24261" i="1"/>
  <c r="C24261" i="1"/>
  <c r="F24260" i="1"/>
  <c r="E24260" i="1"/>
  <c r="D24260" i="1"/>
  <c r="C24260" i="1"/>
  <c r="F24259" i="1"/>
  <c r="E24259" i="1"/>
  <c r="D24259" i="1"/>
  <c r="C24259" i="1"/>
  <c r="F24258" i="1"/>
  <c r="E24258" i="1"/>
  <c r="D24258" i="1"/>
  <c r="C24258" i="1"/>
  <c r="F24257" i="1"/>
  <c r="E24257" i="1"/>
  <c r="D24257" i="1"/>
  <c r="C24257" i="1"/>
  <c r="F24256" i="1"/>
  <c r="E24256" i="1"/>
  <c r="D24256" i="1"/>
  <c r="C24256" i="1"/>
  <c r="F24255" i="1"/>
  <c r="E24255" i="1"/>
  <c r="D24255" i="1"/>
  <c r="C24255" i="1"/>
  <c r="F24254" i="1"/>
  <c r="E24254" i="1"/>
  <c r="D24254" i="1"/>
  <c r="C24254" i="1"/>
  <c r="F24253" i="1"/>
  <c r="E24253" i="1"/>
  <c r="D24253" i="1"/>
  <c r="C24253" i="1"/>
  <c r="F24252" i="1"/>
  <c r="E24252" i="1"/>
  <c r="D24252" i="1"/>
  <c r="C24252" i="1"/>
  <c r="F24251" i="1"/>
  <c r="E24251" i="1"/>
  <c r="D24251" i="1"/>
  <c r="C24251" i="1"/>
  <c r="F24250" i="1"/>
  <c r="E24250" i="1"/>
  <c r="D24250" i="1"/>
  <c r="C24250" i="1"/>
  <c r="F24249" i="1"/>
  <c r="E24249" i="1"/>
  <c r="D24249" i="1"/>
  <c r="C24249" i="1"/>
  <c r="F24248" i="1"/>
  <c r="E24248" i="1"/>
  <c r="D24248" i="1"/>
  <c r="C24248" i="1"/>
  <c r="F24247" i="1"/>
  <c r="E24247" i="1"/>
  <c r="D24247" i="1"/>
  <c r="C24247" i="1"/>
  <c r="F24246" i="1"/>
  <c r="E24246" i="1"/>
  <c r="D24246" i="1"/>
  <c r="C24246" i="1"/>
  <c r="F24245" i="1"/>
  <c r="E24245" i="1"/>
  <c r="D24245" i="1"/>
  <c r="C24245" i="1"/>
  <c r="F24244" i="1"/>
  <c r="E24244" i="1"/>
  <c r="D24244" i="1"/>
  <c r="C24244" i="1"/>
  <c r="F24243" i="1"/>
  <c r="E24243" i="1"/>
  <c r="D24243" i="1"/>
  <c r="C24243" i="1"/>
  <c r="F24242" i="1"/>
  <c r="E24242" i="1"/>
  <c r="D24242" i="1"/>
  <c r="C24242" i="1"/>
  <c r="F24241" i="1"/>
  <c r="E24241" i="1"/>
  <c r="D24241" i="1"/>
  <c r="C24241" i="1"/>
  <c r="F24240" i="1"/>
  <c r="E24240" i="1"/>
  <c r="D24240" i="1"/>
  <c r="C24240" i="1"/>
  <c r="F24239" i="1"/>
  <c r="E24239" i="1"/>
  <c r="D24239" i="1"/>
  <c r="C24239" i="1"/>
  <c r="F24238" i="1"/>
  <c r="E24238" i="1"/>
  <c r="D24238" i="1"/>
  <c r="C24238" i="1"/>
  <c r="F24237" i="1"/>
  <c r="E24237" i="1"/>
  <c r="D24237" i="1"/>
  <c r="C24237" i="1"/>
  <c r="F24236" i="1"/>
  <c r="E24236" i="1"/>
  <c r="D24236" i="1"/>
  <c r="C24236" i="1"/>
  <c r="F24235" i="1"/>
  <c r="E24235" i="1"/>
  <c r="D24235" i="1"/>
  <c r="C24235" i="1"/>
  <c r="F24234" i="1"/>
  <c r="E24234" i="1"/>
  <c r="D24234" i="1"/>
  <c r="C24234" i="1"/>
  <c r="F24233" i="1"/>
  <c r="E24233" i="1"/>
  <c r="D24233" i="1"/>
  <c r="C24233" i="1"/>
  <c r="F24232" i="1"/>
  <c r="E24232" i="1"/>
  <c r="D24232" i="1"/>
  <c r="C24232" i="1"/>
  <c r="F24231" i="1"/>
  <c r="E24231" i="1"/>
  <c r="D24231" i="1"/>
  <c r="C24231" i="1"/>
  <c r="F24230" i="1"/>
  <c r="E24230" i="1"/>
  <c r="D24230" i="1"/>
  <c r="C24230" i="1"/>
  <c r="F24229" i="1"/>
  <c r="E24229" i="1"/>
  <c r="D24229" i="1"/>
  <c r="C24229" i="1"/>
  <c r="F24228" i="1"/>
  <c r="E24228" i="1"/>
  <c r="D24228" i="1"/>
  <c r="C24228" i="1"/>
  <c r="F24227" i="1"/>
  <c r="E24227" i="1"/>
  <c r="D24227" i="1"/>
  <c r="C24227" i="1"/>
  <c r="F24226" i="1"/>
  <c r="E24226" i="1"/>
  <c r="D24226" i="1"/>
  <c r="C24226" i="1"/>
  <c r="F24225" i="1"/>
  <c r="E24225" i="1"/>
  <c r="D24225" i="1"/>
  <c r="C24225" i="1"/>
  <c r="F24224" i="1"/>
  <c r="E24224" i="1"/>
  <c r="D24224" i="1"/>
  <c r="C24224" i="1"/>
  <c r="F24223" i="1"/>
  <c r="E24223" i="1"/>
  <c r="D24223" i="1"/>
  <c r="C24223" i="1"/>
  <c r="F24222" i="1"/>
  <c r="E24222" i="1"/>
  <c r="D24222" i="1"/>
  <c r="C24222" i="1"/>
  <c r="F24221" i="1"/>
  <c r="E24221" i="1"/>
  <c r="D24221" i="1"/>
  <c r="C24221" i="1"/>
  <c r="F24220" i="1"/>
  <c r="E24220" i="1"/>
  <c r="D24220" i="1"/>
  <c r="C24220" i="1"/>
  <c r="F24219" i="1"/>
  <c r="E24219" i="1"/>
  <c r="D24219" i="1"/>
  <c r="C24219" i="1"/>
  <c r="F24218" i="1"/>
  <c r="E24218" i="1"/>
  <c r="D24218" i="1"/>
  <c r="C24218" i="1"/>
  <c r="F24217" i="1"/>
  <c r="E24217" i="1"/>
  <c r="D24217" i="1"/>
  <c r="C24217" i="1"/>
  <c r="F24216" i="1"/>
  <c r="E24216" i="1"/>
  <c r="D24216" i="1"/>
  <c r="C24216" i="1"/>
  <c r="F24215" i="1"/>
  <c r="E24215" i="1"/>
  <c r="D24215" i="1"/>
  <c r="C24215" i="1"/>
  <c r="F24214" i="1"/>
  <c r="E24214" i="1"/>
  <c r="D24214" i="1"/>
  <c r="C24214" i="1"/>
  <c r="F24213" i="1"/>
  <c r="E24213" i="1"/>
  <c r="D24213" i="1"/>
  <c r="C24213" i="1"/>
  <c r="F24212" i="1"/>
  <c r="E24212" i="1"/>
  <c r="D24212" i="1"/>
  <c r="C24212" i="1"/>
  <c r="F24211" i="1"/>
  <c r="E24211" i="1"/>
  <c r="D24211" i="1"/>
  <c r="C24211" i="1"/>
  <c r="F24210" i="1"/>
  <c r="E24210" i="1"/>
  <c r="D24210" i="1"/>
  <c r="C24210" i="1"/>
  <c r="F24209" i="1"/>
  <c r="E24209" i="1"/>
  <c r="D24209" i="1"/>
  <c r="C24209" i="1"/>
  <c r="F24208" i="1"/>
  <c r="E24208" i="1"/>
  <c r="D24208" i="1"/>
  <c r="C24208" i="1"/>
  <c r="F24207" i="1"/>
  <c r="E24207" i="1"/>
  <c r="D24207" i="1"/>
  <c r="C24207" i="1"/>
  <c r="F24206" i="1"/>
  <c r="E24206" i="1"/>
  <c r="D24206" i="1"/>
  <c r="C24206" i="1"/>
  <c r="F24205" i="1"/>
  <c r="E24205" i="1"/>
  <c r="D24205" i="1"/>
  <c r="C24205" i="1"/>
  <c r="F24204" i="1"/>
  <c r="E24204" i="1"/>
  <c r="D24204" i="1"/>
  <c r="C24204" i="1"/>
  <c r="F24203" i="1"/>
  <c r="E24203" i="1"/>
  <c r="D24203" i="1"/>
  <c r="C24203" i="1"/>
  <c r="F24202" i="1"/>
  <c r="E24202" i="1"/>
  <c r="D24202" i="1"/>
  <c r="C24202" i="1"/>
  <c r="F24201" i="1"/>
  <c r="E24201" i="1"/>
  <c r="D24201" i="1"/>
  <c r="C24201" i="1"/>
  <c r="F24200" i="1"/>
  <c r="E24200" i="1"/>
  <c r="D24200" i="1"/>
  <c r="C24200" i="1"/>
  <c r="F24199" i="1"/>
  <c r="E24199" i="1"/>
  <c r="D24199" i="1"/>
  <c r="C24199" i="1"/>
  <c r="F24198" i="1"/>
  <c r="E24198" i="1"/>
  <c r="D24198" i="1"/>
  <c r="C24198" i="1"/>
  <c r="F24197" i="1"/>
  <c r="E24197" i="1"/>
  <c r="D24197" i="1"/>
  <c r="C24197" i="1"/>
  <c r="F24196" i="1"/>
  <c r="E24196" i="1"/>
  <c r="D24196" i="1"/>
  <c r="C24196" i="1"/>
  <c r="F24195" i="1"/>
  <c r="E24195" i="1"/>
  <c r="D24195" i="1"/>
  <c r="C24195" i="1"/>
  <c r="F24194" i="1"/>
  <c r="E24194" i="1"/>
  <c r="D24194" i="1"/>
  <c r="C24194" i="1"/>
  <c r="F24193" i="1"/>
  <c r="E24193" i="1"/>
  <c r="D24193" i="1"/>
  <c r="C24193" i="1"/>
  <c r="F24192" i="1"/>
  <c r="E24192" i="1"/>
  <c r="D24192" i="1"/>
  <c r="C24192" i="1"/>
  <c r="F24191" i="1"/>
  <c r="E24191" i="1"/>
  <c r="D24191" i="1"/>
  <c r="C24191" i="1"/>
  <c r="F24190" i="1"/>
  <c r="E24190" i="1"/>
  <c r="D24190" i="1"/>
  <c r="C24190" i="1"/>
  <c r="F24189" i="1"/>
  <c r="E24189" i="1"/>
  <c r="D24189" i="1"/>
  <c r="C24189" i="1"/>
  <c r="F24188" i="1"/>
  <c r="E24188" i="1"/>
  <c r="D24188" i="1"/>
  <c r="C24188" i="1"/>
  <c r="F24187" i="1"/>
  <c r="E24187" i="1"/>
  <c r="D24187" i="1"/>
  <c r="C24187" i="1"/>
  <c r="F24186" i="1"/>
  <c r="E24186" i="1"/>
  <c r="D24186" i="1"/>
  <c r="C24186" i="1"/>
  <c r="F24185" i="1"/>
  <c r="E24185" i="1"/>
  <c r="D24185" i="1"/>
  <c r="C24185" i="1"/>
  <c r="F24184" i="1"/>
  <c r="E24184" i="1"/>
  <c r="D24184" i="1"/>
  <c r="C24184" i="1"/>
  <c r="F24183" i="1"/>
  <c r="E24183" i="1"/>
  <c r="D24183" i="1"/>
  <c r="C24183" i="1"/>
  <c r="F24182" i="1"/>
  <c r="E24182" i="1"/>
  <c r="D24182" i="1"/>
  <c r="C24182" i="1"/>
  <c r="F24181" i="1"/>
  <c r="E24181" i="1"/>
  <c r="D24181" i="1"/>
  <c r="C24181" i="1"/>
  <c r="F24180" i="1"/>
  <c r="E24180" i="1"/>
  <c r="D24180" i="1"/>
  <c r="C24180" i="1"/>
  <c r="F24179" i="1"/>
  <c r="E24179" i="1"/>
  <c r="D24179" i="1"/>
  <c r="C24179" i="1"/>
  <c r="F24178" i="1"/>
  <c r="E24178" i="1"/>
  <c r="D24178" i="1"/>
  <c r="C24178" i="1"/>
  <c r="F24177" i="1"/>
  <c r="E24177" i="1"/>
  <c r="D24177" i="1"/>
  <c r="C24177" i="1"/>
  <c r="F24176" i="1"/>
  <c r="E24176" i="1"/>
  <c r="D24176" i="1"/>
  <c r="C24176" i="1"/>
  <c r="F24175" i="1"/>
  <c r="E24175" i="1"/>
  <c r="D24175" i="1"/>
  <c r="C24175" i="1"/>
  <c r="F24174" i="1"/>
  <c r="E24174" i="1"/>
  <c r="D24174" i="1"/>
  <c r="C24174" i="1"/>
  <c r="F24173" i="1"/>
  <c r="E24173" i="1"/>
  <c r="D24173" i="1"/>
  <c r="C24173" i="1"/>
  <c r="F24172" i="1"/>
  <c r="E24172" i="1"/>
  <c r="D24172" i="1"/>
  <c r="C24172" i="1"/>
  <c r="F24171" i="1"/>
  <c r="E24171" i="1"/>
  <c r="D24171" i="1"/>
  <c r="C24171" i="1"/>
  <c r="F24170" i="1"/>
  <c r="E24170" i="1"/>
  <c r="D24170" i="1"/>
  <c r="C24170" i="1"/>
  <c r="F24169" i="1"/>
  <c r="E24169" i="1"/>
  <c r="D24169" i="1"/>
  <c r="C24169" i="1"/>
  <c r="F24168" i="1"/>
  <c r="E24168" i="1"/>
  <c r="D24168" i="1"/>
  <c r="C24168" i="1"/>
  <c r="F24167" i="1"/>
  <c r="E24167" i="1"/>
  <c r="D24167" i="1"/>
  <c r="C24167" i="1"/>
  <c r="F24166" i="1"/>
  <c r="E24166" i="1"/>
  <c r="D24166" i="1"/>
  <c r="C24166" i="1"/>
  <c r="F24165" i="1"/>
  <c r="E24165" i="1"/>
  <c r="D24165" i="1"/>
  <c r="C24165" i="1"/>
  <c r="F24164" i="1"/>
  <c r="E24164" i="1"/>
  <c r="D24164" i="1"/>
  <c r="C24164" i="1"/>
  <c r="F24163" i="1"/>
  <c r="E24163" i="1"/>
  <c r="D24163" i="1"/>
  <c r="C24163" i="1"/>
  <c r="F24162" i="1"/>
  <c r="E24162" i="1"/>
  <c r="D24162" i="1"/>
  <c r="C24162" i="1"/>
  <c r="F24161" i="1"/>
  <c r="E24161" i="1"/>
  <c r="D24161" i="1"/>
  <c r="C24161" i="1"/>
  <c r="F24160" i="1"/>
  <c r="E24160" i="1"/>
  <c r="D24160" i="1"/>
  <c r="C24160" i="1"/>
  <c r="F24159" i="1"/>
  <c r="E24159" i="1"/>
  <c r="D24159" i="1"/>
  <c r="C24159" i="1"/>
  <c r="F24158" i="1"/>
  <c r="E24158" i="1"/>
  <c r="D24158" i="1"/>
  <c r="C24158" i="1"/>
  <c r="F24157" i="1"/>
  <c r="E24157" i="1"/>
  <c r="D24157" i="1"/>
  <c r="C24157" i="1"/>
  <c r="F24156" i="1"/>
  <c r="E24156" i="1"/>
  <c r="D24156" i="1"/>
  <c r="C24156" i="1"/>
  <c r="F24155" i="1"/>
  <c r="E24155" i="1"/>
  <c r="D24155" i="1"/>
  <c r="C24155" i="1"/>
  <c r="F24154" i="1"/>
  <c r="E24154" i="1"/>
  <c r="D24154" i="1"/>
  <c r="C24154" i="1"/>
  <c r="F24153" i="1"/>
  <c r="E24153" i="1"/>
  <c r="D24153" i="1"/>
  <c r="C24153" i="1"/>
  <c r="F24152" i="1"/>
  <c r="E24152" i="1"/>
  <c r="D24152" i="1"/>
  <c r="C24152" i="1"/>
  <c r="F24151" i="1"/>
  <c r="E24151" i="1"/>
  <c r="D24151" i="1"/>
  <c r="C24151" i="1"/>
  <c r="F24150" i="1"/>
  <c r="E24150" i="1"/>
  <c r="D24150" i="1"/>
  <c r="C24150" i="1"/>
  <c r="F24149" i="1"/>
  <c r="E24149" i="1"/>
  <c r="D24149" i="1"/>
  <c r="C24149" i="1"/>
  <c r="F24148" i="1"/>
  <c r="E24148" i="1"/>
  <c r="D24148" i="1"/>
  <c r="C24148" i="1"/>
  <c r="F24147" i="1"/>
  <c r="E24147" i="1"/>
  <c r="D24147" i="1"/>
  <c r="C24147" i="1"/>
  <c r="F24146" i="1"/>
  <c r="E24146" i="1"/>
  <c r="D24146" i="1"/>
  <c r="C24146" i="1"/>
  <c r="F24145" i="1"/>
  <c r="E24145" i="1"/>
  <c r="D24145" i="1"/>
  <c r="C24145" i="1"/>
  <c r="F24144" i="1"/>
  <c r="E24144" i="1"/>
  <c r="D24144" i="1"/>
  <c r="C24144" i="1"/>
  <c r="F24143" i="1"/>
  <c r="E24143" i="1"/>
  <c r="D24143" i="1"/>
  <c r="C24143" i="1"/>
  <c r="F24142" i="1"/>
  <c r="E24142" i="1"/>
  <c r="D24142" i="1"/>
  <c r="C24142" i="1"/>
  <c r="F24141" i="1"/>
  <c r="E24141" i="1"/>
  <c r="D24141" i="1"/>
  <c r="C24141" i="1"/>
  <c r="F24140" i="1"/>
  <c r="E24140" i="1"/>
  <c r="D24140" i="1"/>
  <c r="C24140" i="1"/>
  <c r="F24139" i="1"/>
  <c r="E24139" i="1"/>
  <c r="D24139" i="1"/>
  <c r="C24139" i="1"/>
  <c r="F24138" i="1"/>
  <c r="E24138" i="1"/>
  <c r="D24138" i="1"/>
  <c r="C24138" i="1"/>
  <c r="F24137" i="1"/>
  <c r="E24137" i="1"/>
  <c r="D24137" i="1"/>
  <c r="C24137" i="1"/>
  <c r="F24136" i="1"/>
  <c r="E24136" i="1"/>
  <c r="D24136" i="1"/>
  <c r="C24136" i="1"/>
  <c r="F24135" i="1"/>
  <c r="E24135" i="1"/>
  <c r="D24135" i="1"/>
  <c r="C24135" i="1"/>
  <c r="F24134" i="1"/>
  <c r="E24134" i="1"/>
  <c r="D24134" i="1"/>
  <c r="C24134" i="1"/>
  <c r="F24133" i="1"/>
  <c r="E24133" i="1"/>
  <c r="D24133" i="1"/>
  <c r="C24133" i="1"/>
  <c r="F24132" i="1"/>
  <c r="E24132" i="1"/>
  <c r="D24132" i="1"/>
  <c r="C24132" i="1"/>
  <c r="F24131" i="1"/>
  <c r="E24131" i="1"/>
  <c r="D24131" i="1"/>
  <c r="C24131" i="1"/>
  <c r="F24130" i="1"/>
  <c r="E24130" i="1"/>
  <c r="D24130" i="1"/>
  <c r="C24130" i="1"/>
  <c r="F24129" i="1"/>
  <c r="E24129" i="1"/>
  <c r="D24129" i="1"/>
  <c r="C24129" i="1"/>
  <c r="F24128" i="1"/>
  <c r="E24128" i="1"/>
  <c r="D24128" i="1"/>
  <c r="C24128" i="1"/>
  <c r="F24127" i="1"/>
  <c r="E24127" i="1"/>
  <c r="D24127" i="1"/>
  <c r="C24127" i="1"/>
  <c r="F24126" i="1"/>
  <c r="E24126" i="1"/>
  <c r="D24126" i="1"/>
  <c r="C24126" i="1"/>
  <c r="F24125" i="1"/>
  <c r="E24125" i="1"/>
  <c r="D24125" i="1"/>
  <c r="C24125" i="1"/>
  <c r="F24124" i="1"/>
  <c r="E24124" i="1"/>
  <c r="D24124" i="1"/>
  <c r="C24124" i="1"/>
  <c r="F24123" i="1"/>
  <c r="E24123" i="1"/>
  <c r="D24123" i="1"/>
  <c r="C24123" i="1"/>
  <c r="F24122" i="1"/>
  <c r="E24122" i="1"/>
  <c r="D24122" i="1"/>
  <c r="C24122" i="1"/>
  <c r="F24121" i="1"/>
  <c r="E24121" i="1"/>
  <c r="D24121" i="1"/>
  <c r="C24121" i="1"/>
  <c r="F24120" i="1"/>
  <c r="E24120" i="1"/>
  <c r="D24120" i="1"/>
  <c r="C24120" i="1"/>
  <c r="F24119" i="1"/>
  <c r="E24119" i="1"/>
  <c r="D24119" i="1"/>
  <c r="C24119" i="1"/>
  <c r="F24118" i="1"/>
  <c r="E24118" i="1"/>
  <c r="D24118" i="1"/>
  <c r="C24118" i="1"/>
  <c r="F24117" i="1"/>
  <c r="E24117" i="1"/>
  <c r="D24117" i="1"/>
  <c r="C24117" i="1"/>
  <c r="F24116" i="1"/>
  <c r="E24116" i="1"/>
  <c r="D24116" i="1"/>
  <c r="C24116" i="1"/>
  <c r="F24115" i="1"/>
  <c r="E24115" i="1"/>
  <c r="D24115" i="1"/>
  <c r="C24115" i="1"/>
  <c r="F24114" i="1"/>
  <c r="E24114" i="1"/>
  <c r="D24114" i="1"/>
  <c r="C24114" i="1"/>
  <c r="F24113" i="1"/>
  <c r="E24113" i="1"/>
  <c r="D24113" i="1"/>
  <c r="C24113" i="1"/>
  <c r="F24112" i="1"/>
  <c r="E24112" i="1"/>
  <c r="D24112" i="1"/>
  <c r="C24112" i="1"/>
  <c r="F24111" i="1"/>
  <c r="E24111" i="1"/>
  <c r="D24111" i="1"/>
  <c r="C24111" i="1"/>
  <c r="F24110" i="1"/>
  <c r="E24110" i="1"/>
  <c r="D24110" i="1"/>
  <c r="C24110" i="1"/>
  <c r="F24109" i="1"/>
  <c r="E24109" i="1"/>
  <c r="D24109" i="1"/>
  <c r="C24109" i="1"/>
  <c r="F24108" i="1"/>
  <c r="E24108" i="1"/>
  <c r="D24108" i="1"/>
  <c r="C24108" i="1"/>
  <c r="F24107" i="1"/>
  <c r="E24107" i="1"/>
  <c r="D24107" i="1"/>
  <c r="C24107" i="1"/>
  <c r="F24106" i="1"/>
  <c r="E24106" i="1"/>
  <c r="D24106" i="1"/>
  <c r="C24106" i="1"/>
  <c r="F24105" i="1"/>
  <c r="E24105" i="1"/>
  <c r="D24105" i="1"/>
  <c r="C24105" i="1"/>
  <c r="F24104" i="1"/>
  <c r="E24104" i="1"/>
  <c r="D24104" i="1"/>
  <c r="C24104" i="1"/>
  <c r="F24103" i="1"/>
  <c r="E24103" i="1"/>
  <c r="D24103" i="1"/>
  <c r="C24103" i="1"/>
  <c r="F24102" i="1"/>
  <c r="E24102" i="1"/>
  <c r="D24102" i="1"/>
  <c r="C24102" i="1"/>
  <c r="F24101" i="1"/>
  <c r="E24101" i="1"/>
  <c r="D24101" i="1"/>
  <c r="C24101" i="1"/>
  <c r="F24100" i="1"/>
  <c r="E24100" i="1"/>
  <c r="D24100" i="1"/>
  <c r="C24100" i="1"/>
  <c r="F24099" i="1"/>
  <c r="E24099" i="1"/>
  <c r="D24099" i="1"/>
  <c r="C24099" i="1"/>
  <c r="F24098" i="1"/>
  <c r="E24098" i="1"/>
  <c r="D24098" i="1"/>
  <c r="C24098" i="1"/>
  <c r="F24097" i="1"/>
  <c r="E24097" i="1"/>
  <c r="D24097" i="1"/>
  <c r="C24097" i="1"/>
  <c r="F24096" i="1"/>
  <c r="E24096" i="1"/>
  <c r="D24096" i="1"/>
  <c r="C24096" i="1"/>
  <c r="F24095" i="1"/>
  <c r="E24095" i="1"/>
  <c r="D24095" i="1"/>
  <c r="C24095" i="1"/>
  <c r="F24094" i="1"/>
  <c r="E24094" i="1"/>
  <c r="D24094" i="1"/>
  <c r="C24094" i="1"/>
  <c r="F24093" i="1"/>
  <c r="E24093" i="1"/>
  <c r="D24093" i="1"/>
  <c r="C24093" i="1"/>
  <c r="F24092" i="1"/>
  <c r="E24092" i="1"/>
  <c r="D24092" i="1"/>
  <c r="C24092" i="1"/>
  <c r="F24091" i="1"/>
  <c r="E24091" i="1"/>
  <c r="D24091" i="1"/>
  <c r="C24091" i="1"/>
  <c r="F24090" i="1"/>
  <c r="E24090" i="1"/>
  <c r="D24090" i="1"/>
  <c r="C24090" i="1"/>
  <c r="F24089" i="1"/>
  <c r="E24089" i="1"/>
  <c r="D24089" i="1"/>
  <c r="C24089" i="1"/>
  <c r="F24088" i="1"/>
  <c r="E24088" i="1"/>
  <c r="D24088" i="1"/>
  <c r="C24088" i="1"/>
  <c r="F24087" i="1"/>
  <c r="E24087" i="1"/>
  <c r="D24087" i="1"/>
  <c r="C24087" i="1"/>
  <c r="F24086" i="1"/>
  <c r="E24086" i="1"/>
  <c r="D24086" i="1"/>
  <c r="C24086" i="1"/>
  <c r="F24085" i="1"/>
  <c r="E24085" i="1"/>
  <c r="D24085" i="1"/>
  <c r="C24085" i="1"/>
  <c r="F24084" i="1"/>
  <c r="E24084" i="1"/>
  <c r="D24084" i="1"/>
  <c r="C24084" i="1"/>
  <c r="F24083" i="1"/>
  <c r="E24083" i="1"/>
  <c r="D24083" i="1"/>
  <c r="C24083" i="1"/>
  <c r="F24082" i="1"/>
  <c r="E24082" i="1"/>
  <c r="D24082" i="1"/>
  <c r="C24082" i="1"/>
  <c r="F24081" i="1"/>
  <c r="E24081" i="1"/>
  <c r="D24081" i="1"/>
  <c r="C24081" i="1"/>
  <c r="F24080" i="1"/>
  <c r="E24080" i="1"/>
  <c r="D24080" i="1"/>
  <c r="C24080" i="1"/>
  <c r="F24079" i="1"/>
  <c r="E24079" i="1"/>
  <c r="D24079" i="1"/>
  <c r="C24079" i="1"/>
  <c r="F24078" i="1"/>
  <c r="E24078" i="1"/>
  <c r="D24078" i="1"/>
  <c r="C24078" i="1"/>
  <c r="F24077" i="1"/>
  <c r="E24077" i="1"/>
  <c r="D24077" i="1"/>
  <c r="C24077" i="1"/>
  <c r="F24076" i="1"/>
  <c r="E24076" i="1"/>
  <c r="D24076" i="1"/>
  <c r="C24076" i="1"/>
  <c r="F24075" i="1"/>
  <c r="E24075" i="1"/>
  <c r="D24075" i="1"/>
  <c r="C24075" i="1"/>
  <c r="F24074" i="1"/>
  <c r="E24074" i="1"/>
  <c r="D24074" i="1"/>
  <c r="C24074" i="1"/>
  <c r="F24073" i="1"/>
  <c r="E24073" i="1"/>
  <c r="D24073" i="1"/>
  <c r="C24073" i="1"/>
  <c r="F24072" i="1"/>
  <c r="E24072" i="1"/>
  <c r="D24072" i="1"/>
  <c r="C24072" i="1"/>
  <c r="F24071" i="1"/>
  <c r="E24071" i="1"/>
  <c r="D24071" i="1"/>
  <c r="C24071" i="1"/>
  <c r="F24070" i="1"/>
  <c r="E24070" i="1"/>
  <c r="D24070" i="1"/>
  <c r="C24070" i="1"/>
  <c r="F24069" i="1"/>
  <c r="E24069" i="1"/>
  <c r="D24069" i="1"/>
  <c r="C24069" i="1"/>
  <c r="F24068" i="1"/>
  <c r="E24068" i="1"/>
  <c r="D24068" i="1"/>
  <c r="C24068" i="1"/>
  <c r="F24067" i="1"/>
  <c r="E24067" i="1"/>
  <c r="D24067" i="1"/>
  <c r="C24067" i="1"/>
  <c r="F24066" i="1"/>
  <c r="E24066" i="1"/>
  <c r="D24066" i="1"/>
  <c r="C24066" i="1"/>
  <c r="F24065" i="1"/>
  <c r="E24065" i="1"/>
  <c r="D24065" i="1"/>
  <c r="C24065" i="1"/>
  <c r="F24064" i="1"/>
  <c r="E24064" i="1"/>
  <c r="D24064" i="1"/>
  <c r="C24064" i="1"/>
  <c r="F24063" i="1"/>
  <c r="E24063" i="1"/>
  <c r="D24063" i="1"/>
  <c r="C24063" i="1"/>
  <c r="F24062" i="1"/>
  <c r="E24062" i="1"/>
  <c r="D24062" i="1"/>
  <c r="C24062" i="1"/>
  <c r="F24061" i="1"/>
  <c r="E24061" i="1"/>
  <c r="D24061" i="1"/>
  <c r="C24061" i="1"/>
  <c r="F24060" i="1"/>
  <c r="E24060" i="1"/>
  <c r="D24060" i="1"/>
  <c r="C24060" i="1"/>
  <c r="F24059" i="1"/>
  <c r="E24059" i="1"/>
  <c r="D24059" i="1"/>
  <c r="C24059" i="1"/>
  <c r="F24058" i="1"/>
  <c r="E24058" i="1"/>
  <c r="D24058" i="1"/>
  <c r="C24058" i="1"/>
  <c r="F24057" i="1"/>
  <c r="E24057" i="1"/>
  <c r="D24057" i="1"/>
  <c r="C24057" i="1"/>
  <c r="F24056" i="1"/>
  <c r="E24056" i="1"/>
  <c r="D24056" i="1"/>
  <c r="C24056" i="1"/>
  <c r="F24055" i="1"/>
  <c r="E24055" i="1"/>
  <c r="D24055" i="1"/>
  <c r="C24055" i="1"/>
  <c r="F24054" i="1"/>
  <c r="E24054" i="1"/>
  <c r="D24054" i="1"/>
  <c r="C24054" i="1"/>
  <c r="F24053" i="1"/>
  <c r="E24053" i="1"/>
  <c r="D24053" i="1"/>
  <c r="C24053" i="1"/>
  <c r="F24052" i="1"/>
  <c r="E24052" i="1"/>
  <c r="D24052" i="1"/>
  <c r="C24052" i="1"/>
  <c r="F24051" i="1"/>
  <c r="E24051" i="1"/>
  <c r="D24051" i="1"/>
  <c r="C24051" i="1"/>
  <c r="F24050" i="1"/>
  <c r="E24050" i="1"/>
  <c r="D24050" i="1"/>
  <c r="C24050" i="1"/>
  <c r="F24049" i="1"/>
  <c r="E24049" i="1"/>
  <c r="D24049" i="1"/>
  <c r="C24049" i="1"/>
  <c r="F24048" i="1"/>
  <c r="E24048" i="1"/>
  <c r="D24048" i="1"/>
  <c r="C24048" i="1"/>
  <c r="F24047" i="1"/>
  <c r="E24047" i="1"/>
  <c r="D24047" i="1"/>
  <c r="C24047" i="1"/>
  <c r="F24046" i="1"/>
  <c r="E24046" i="1"/>
  <c r="D24046" i="1"/>
  <c r="C24046" i="1"/>
  <c r="F24045" i="1"/>
  <c r="E24045" i="1"/>
  <c r="D24045" i="1"/>
  <c r="C24045" i="1"/>
  <c r="F24044" i="1"/>
  <c r="E24044" i="1"/>
  <c r="D24044" i="1"/>
  <c r="C24044" i="1"/>
  <c r="F24043" i="1"/>
  <c r="E24043" i="1"/>
  <c r="D24043" i="1"/>
  <c r="C24043" i="1"/>
  <c r="F24042" i="1"/>
  <c r="E24042" i="1"/>
  <c r="D24042" i="1"/>
  <c r="C24042" i="1"/>
  <c r="F24041" i="1"/>
  <c r="E24041" i="1"/>
  <c r="D24041" i="1"/>
  <c r="C24041" i="1"/>
  <c r="F24040" i="1"/>
  <c r="E24040" i="1"/>
  <c r="D24040" i="1"/>
  <c r="C24040" i="1"/>
  <c r="F24039" i="1"/>
  <c r="E24039" i="1"/>
  <c r="D24039" i="1"/>
  <c r="C24039" i="1"/>
  <c r="F24038" i="1"/>
  <c r="E24038" i="1"/>
  <c r="D24038" i="1"/>
  <c r="C24038" i="1"/>
  <c r="F24037" i="1"/>
  <c r="E24037" i="1"/>
  <c r="D24037" i="1"/>
  <c r="C24037" i="1"/>
  <c r="F24036" i="1"/>
  <c r="E24036" i="1"/>
  <c r="D24036" i="1"/>
  <c r="C24036" i="1"/>
  <c r="F24035" i="1"/>
  <c r="E24035" i="1"/>
  <c r="D24035" i="1"/>
  <c r="C24035" i="1"/>
  <c r="F24034" i="1"/>
  <c r="E24034" i="1"/>
  <c r="D24034" i="1"/>
  <c r="C24034" i="1"/>
  <c r="F24033" i="1"/>
  <c r="E24033" i="1"/>
  <c r="D24033" i="1"/>
  <c r="C24033" i="1"/>
  <c r="F24032" i="1"/>
  <c r="E24032" i="1"/>
  <c r="D24032" i="1"/>
  <c r="C24032" i="1"/>
  <c r="F24031" i="1"/>
  <c r="E24031" i="1"/>
  <c r="D24031" i="1"/>
  <c r="C24031" i="1"/>
  <c r="F24030" i="1"/>
  <c r="E24030" i="1"/>
  <c r="D24030" i="1"/>
  <c r="C24030" i="1"/>
  <c r="F24029" i="1"/>
  <c r="E24029" i="1"/>
  <c r="D24029" i="1"/>
  <c r="C24029" i="1"/>
  <c r="F24028" i="1"/>
  <c r="E24028" i="1"/>
  <c r="D24028" i="1"/>
  <c r="C24028" i="1"/>
  <c r="F24027" i="1"/>
  <c r="E24027" i="1"/>
  <c r="D24027" i="1"/>
  <c r="C24027" i="1"/>
  <c r="F24026" i="1"/>
  <c r="E24026" i="1"/>
  <c r="D24026" i="1"/>
  <c r="C24026" i="1"/>
  <c r="F24025" i="1"/>
  <c r="E24025" i="1"/>
  <c r="D24025" i="1"/>
  <c r="C24025" i="1"/>
  <c r="F24024" i="1"/>
  <c r="E24024" i="1"/>
  <c r="D24024" i="1"/>
  <c r="C24024" i="1"/>
  <c r="F24023" i="1"/>
  <c r="E24023" i="1"/>
  <c r="D24023" i="1"/>
  <c r="C24023" i="1"/>
  <c r="F24022" i="1"/>
  <c r="E24022" i="1"/>
  <c r="D24022" i="1"/>
  <c r="C24022" i="1"/>
  <c r="F24021" i="1"/>
  <c r="E24021" i="1"/>
  <c r="D24021" i="1"/>
  <c r="C24021" i="1"/>
  <c r="F24020" i="1"/>
  <c r="E24020" i="1"/>
  <c r="D24020" i="1"/>
  <c r="C24020" i="1"/>
  <c r="F24019" i="1"/>
  <c r="E24019" i="1"/>
  <c r="D24019" i="1"/>
  <c r="C24019" i="1"/>
  <c r="F24018" i="1"/>
  <c r="E24018" i="1"/>
  <c r="D24018" i="1"/>
  <c r="C24018" i="1"/>
  <c r="F24017" i="1"/>
  <c r="E24017" i="1"/>
  <c r="D24017" i="1"/>
  <c r="C24017" i="1"/>
  <c r="F24016" i="1"/>
  <c r="E24016" i="1"/>
  <c r="D24016" i="1"/>
  <c r="C24016" i="1"/>
  <c r="F24015" i="1"/>
  <c r="E24015" i="1"/>
  <c r="D24015" i="1"/>
  <c r="C24015" i="1"/>
  <c r="F24014" i="1"/>
  <c r="E24014" i="1"/>
  <c r="D24014" i="1"/>
  <c r="C24014" i="1"/>
  <c r="F24013" i="1"/>
  <c r="E24013" i="1"/>
  <c r="D24013" i="1"/>
  <c r="C24013" i="1"/>
  <c r="F24012" i="1"/>
  <c r="E24012" i="1"/>
  <c r="D24012" i="1"/>
  <c r="C24012" i="1"/>
  <c r="F24011" i="1"/>
  <c r="E24011" i="1"/>
  <c r="D24011" i="1"/>
  <c r="C24011" i="1"/>
  <c r="F24010" i="1"/>
  <c r="E24010" i="1"/>
  <c r="D24010" i="1"/>
  <c r="C24010" i="1"/>
  <c r="F24009" i="1"/>
  <c r="E24009" i="1"/>
  <c r="D24009" i="1"/>
  <c r="C24009" i="1"/>
  <c r="F24008" i="1"/>
  <c r="E24008" i="1"/>
  <c r="D24008" i="1"/>
  <c r="C24008" i="1"/>
  <c r="F24007" i="1"/>
  <c r="E24007" i="1"/>
  <c r="D24007" i="1"/>
  <c r="C24007" i="1"/>
  <c r="F24006" i="1"/>
  <c r="E24006" i="1"/>
  <c r="D24006" i="1"/>
  <c r="C24006" i="1"/>
  <c r="F24005" i="1"/>
  <c r="E24005" i="1"/>
  <c r="D24005" i="1"/>
  <c r="C24005" i="1"/>
  <c r="F24004" i="1"/>
  <c r="E24004" i="1"/>
  <c r="D24004" i="1"/>
  <c r="C24004" i="1"/>
  <c r="F24003" i="1"/>
  <c r="E24003" i="1"/>
  <c r="D24003" i="1"/>
  <c r="C24003" i="1"/>
  <c r="F24002" i="1"/>
  <c r="E24002" i="1"/>
  <c r="D24002" i="1"/>
  <c r="C24002" i="1"/>
  <c r="F24001" i="1"/>
  <c r="E24001" i="1"/>
  <c r="D24001" i="1"/>
  <c r="C24001" i="1"/>
  <c r="F24000" i="1"/>
  <c r="E24000" i="1"/>
  <c r="D24000" i="1"/>
  <c r="C24000" i="1"/>
  <c r="F23999" i="1"/>
  <c r="E23999" i="1"/>
  <c r="D23999" i="1"/>
  <c r="C23999" i="1"/>
  <c r="F23998" i="1"/>
  <c r="E23998" i="1"/>
  <c r="D23998" i="1"/>
  <c r="C23998" i="1"/>
  <c r="F23997" i="1"/>
  <c r="E23997" i="1"/>
  <c r="D23997" i="1"/>
  <c r="C23997" i="1"/>
  <c r="F23996" i="1"/>
  <c r="E23996" i="1"/>
  <c r="D23996" i="1"/>
  <c r="C23996" i="1"/>
  <c r="F23995" i="1"/>
  <c r="E23995" i="1"/>
  <c r="D23995" i="1"/>
  <c r="C23995" i="1"/>
  <c r="F23994" i="1"/>
  <c r="E23994" i="1"/>
  <c r="D23994" i="1"/>
  <c r="C23994" i="1"/>
  <c r="F23993" i="1"/>
  <c r="E23993" i="1"/>
  <c r="D23993" i="1"/>
  <c r="C23993" i="1"/>
  <c r="F23992" i="1"/>
  <c r="E23992" i="1"/>
  <c r="D23992" i="1"/>
  <c r="C23992" i="1"/>
  <c r="F23991" i="1"/>
  <c r="E23991" i="1"/>
  <c r="D23991" i="1"/>
  <c r="C23991" i="1"/>
  <c r="F23990" i="1"/>
  <c r="E23990" i="1"/>
  <c r="D23990" i="1"/>
  <c r="C23990" i="1"/>
  <c r="F23989" i="1"/>
  <c r="E23989" i="1"/>
  <c r="D23989" i="1"/>
  <c r="C23989" i="1"/>
  <c r="F23988" i="1"/>
  <c r="E23988" i="1"/>
  <c r="D23988" i="1"/>
  <c r="C23988" i="1"/>
  <c r="F23987" i="1"/>
  <c r="E23987" i="1"/>
  <c r="D23987" i="1"/>
  <c r="C23987" i="1"/>
  <c r="F23986" i="1"/>
  <c r="E23986" i="1"/>
  <c r="D23986" i="1"/>
  <c r="C23986" i="1"/>
  <c r="F23985" i="1"/>
  <c r="E23985" i="1"/>
  <c r="D23985" i="1"/>
  <c r="C23985" i="1"/>
  <c r="F23984" i="1"/>
  <c r="E23984" i="1"/>
  <c r="D23984" i="1"/>
  <c r="C23984" i="1"/>
  <c r="F23983" i="1"/>
  <c r="E23983" i="1"/>
  <c r="D23983" i="1"/>
  <c r="C23983" i="1"/>
  <c r="F23982" i="1"/>
  <c r="E23982" i="1"/>
  <c r="D23982" i="1"/>
  <c r="C23982" i="1"/>
  <c r="F23981" i="1"/>
  <c r="E23981" i="1"/>
  <c r="D23981" i="1"/>
  <c r="C23981" i="1"/>
  <c r="F23980" i="1"/>
  <c r="E23980" i="1"/>
  <c r="D23980" i="1"/>
  <c r="C23980" i="1"/>
  <c r="F23979" i="1"/>
  <c r="E23979" i="1"/>
  <c r="D23979" i="1"/>
  <c r="C23979" i="1"/>
  <c r="F23978" i="1"/>
  <c r="E23978" i="1"/>
  <c r="D23978" i="1"/>
  <c r="C23978" i="1"/>
  <c r="F23977" i="1"/>
  <c r="E23977" i="1"/>
  <c r="D23977" i="1"/>
  <c r="C23977" i="1"/>
  <c r="F23976" i="1"/>
  <c r="E23976" i="1"/>
  <c r="D23976" i="1"/>
  <c r="C23976" i="1"/>
  <c r="F23975" i="1"/>
  <c r="E23975" i="1"/>
  <c r="D23975" i="1"/>
  <c r="C23975" i="1"/>
  <c r="F23974" i="1"/>
  <c r="E23974" i="1"/>
  <c r="D23974" i="1"/>
  <c r="C23974" i="1"/>
  <c r="F23973" i="1"/>
  <c r="E23973" i="1"/>
  <c r="D23973" i="1"/>
  <c r="C23973" i="1"/>
  <c r="F23972" i="1"/>
  <c r="E23972" i="1"/>
  <c r="D23972" i="1"/>
  <c r="C23972" i="1"/>
  <c r="F23971" i="1"/>
  <c r="E23971" i="1"/>
  <c r="D23971" i="1"/>
  <c r="C23971" i="1"/>
  <c r="F23970" i="1"/>
  <c r="E23970" i="1"/>
  <c r="D23970" i="1"/>
  <c r="C23970" i="1"/>
  <c r="F23969" i="1"/>
  <c r="E23969" i="1"/>
  <c r="D23969" i="1"/>
  <c r="C23969" i="1"/>
  <c r="F23968" i="1"/>
  <c r="E23968" i="1"/>
  <c r="D23968" i="1"/>
  <c r="C23968" i="1"/>
  <c r="F23967" i="1"/>
  <c r="E23967" i="1"/>
  <c r="D23967" i="1"/>
  <c r="C23967" i="1"/>
  <c r="F23966" i="1"/>
  <c r="E23966" i="1"/>
  <c r="D23966" i="1"/>
  <c r="C23966" i="1"/>
  <c r="F23965" i="1"/>
  <c r="E23965" i="1"/>
  <c r="D23965" i="1"/>
  <c r="C23965" i="1"/>
  <c r="F23964" i="1"/>
  <c r="E23964" i="1"/>
  <c r="D23964" i="1"/>
  <c r="C23964" i="1"/>
  <c r="F23963" i="1"/>
  <c r="E23963" i="1"/>
  <c r="D23963" i="1"/>
  <c r="C23963" i="1"/>
  <c r="F23962" i="1"/>
  <c r="E23962" i="1"/>
  <c r="D23962" i="1"/>
  <c r="C23962" i="1"/>
  <c r="F23961" i="1"/>
  <c r="E23961" i="1"/>
  <c r="D23961" i="1"/>
  <c r="C23961" i="1"/>
  <c r="F23960" i="1"/>
  <c r="E23960" i="1"/>
  <c r="D23960" i="1"/>
  <c r="C23960" i="1"/>
  <c r="F23959" i="1"/>
  <c r="E23959" i="1"/>
  <c r="D23959" i="1"/>
  <c r="C23959" i="1"/>
  <c r="F23958" i="1"/>
  <c r="E23958" i="1"/>
  <c r="D23958" i="1"/>
  <c r="C23958" i="1"/>
  <c r="F23957" i="1"/>
  <c r="E23957" i="1"/>
  <c r="D23957" i="1"/>
  <c r="C23957" i="1"/>
  <c r="F23956" i="1"/>
  <c r="E23956" i="1"/>
  <c r="D23956" i="1"/>
  <c r="C23956" i="1"/>
  <c r="F23955" i="1"/>
  <c r="E23955" i="1"/>
  <c r="D23955" i="1"/>
  <c r="C23955" i="1"/>
  <c r="F23954" i="1"/>
  <c r="E23954" i="1"/>
  <c r="D23954" i="1"/>
  <c r="C23954" i="1"/>
  <c r="F23953" i="1"/>
  <c r="E23953" i="1"/>
  <c r="D23953" i="1"/>
  <c r="C23953" i="1"/>
  <c r="F23952" i="1"/>
  <c r="E23952" i="1"/>
  <c r="D23952" i="1"/>
  <c r="C23952" i="1"/>
  <c r="F23951" i="1"/>
  <c r="E23951" i="1"/>
  <c r="D23951" i="1"/>
  <c r="C23951" i="1"/>
  <c r="F23950" i="1"/>
  <c r="E23950" i="1"/>
  <c r="D23950" i="1"/>
  <c r="C23950" i="1"/>
  <c r="F23949" i="1"/>
  <c r="E23949" i="1"/>
  <c r="D23949" i="1"/>
  <c r="C23949" i="1"/>
  <c r="F23948" i="1"/>
  <c r="E23948" i="1"/>
  <c r="D23948" i="1"/>
  <c r="C23948" i="1"/>
  <c r="F23947" i="1"/>
  <c r="E23947" i="1"/>
  <c r="D23947" i="1"/>
  <c r="C23947" i="1"/>
  <c r="F23946" i="1"/>
  <c r="E23946" i="1"/>
  <c r="D23946" i="1"/>
  <c r="C23946" i="1"/>
  <c r="F23945" i="1"/>
  <c r="E23945" i="1"/>
  <c r="D23945" i="1"/>
  <c r="C23945" i="1"/>
  <c r="F23944" i="1"/>
  <c r="E23944" i="1"/>
  <c r="D23944" i="1"/>
  <c r="C23944" i="1"/>
  <c r="F23943" i="1"/>
  <c r="E23943" i="1"/>
  <c r="D23943" i="1"/>
  <c r="C23943" i="1"/>
  <c r="F23942" i="1"/>
  <c r="E23942" i="1"/>
  <c r="D23942" i="1"/>
  <c r="C23942" i="1"/>
  <c r="F23941" i="1"/>
  <c r="E23941" i="1"/>
  <c r="D23941" i="1"/>
  <c r="C23941" i="1"/>
  <c r="F23940" i="1"/>
  <c r="E23940" i="1"/>
  <c r="D23940" i="1"/>
  <c r="C23940" i="1"/>
  <c r="F23939" i="1"/>
  <c r="E23939" i="1"/>
  <c r="D23939" i="1"/>
  <c r="C23939" i="1"/>
  <c r="F23938" i="1"/>
  <c r="E23938" i="1"/>
  <c r="D23938" i="1"/>
  <c r="C23938" i="1"/>
  <c r="F23937" i="1"/>
  <c r="E23937" i="1"/>
  <c r="D23937" i="1"/>
  <c r="C23937" i="1"/>
  <c r="F23936" i="1"/>
  <c r="E23936" i="1"/>
  <c r="D23936" i="1"/>
  <c r="C23936" i="1"/>
  <c r="F23935" i="1"/>
  <c r="E23935" i="1"/>
  <c r="D23935" i="1"/>
  <c r="C23935" i="1"/>
  <c r="F23934" i="1"/>
  <c r="E23934" i="1"/>
  <c r="D23934" i="1"/>
  <c r="C23934" i="1"/>
  <c r="F23933" i="1"/>
  <c r="E23933" i="1"/>
  <c r="D23933" i="1"/>
  <c r="C23933" i="1"/>
  <c r="F23932" i="1"/>
  <c r="E23932" i="1"/>
  <c r="D23932" i="1"/>
  <c r="C23932" i="1"/>
  <c r="F23931" i="1"/>
  <c r="E23931" i="1"/>
  <c r="D23931" i="1"/>
  <c r="C23931" i="1"/>
  <c r="F23930" i="1"/>
  <c r="E23930" i="1"/>
  <c r="D23930" i="1"/>
  <c r="C23930" i="1"/>
  <c r="F23929" i="1"/>
  <c r="E23929" i="1"/>
  <c r="D23929" i="1"/>
  <c r="C23929" i="1"/>
  <c r="F23928" i="1"/>
  <c r="E23928" i="1"/>
  <c r="D23928" i="1"/>
  <c r="C23928" i="1"/>
  <c r="F23927" i="1"/>
  <c r="E23927" i="1"/>
  <c r="D23927" i="1"/>
  <c r="C23927" i="1"/>
  <c r="F23926" i="1"/>
  <c r="E23926" i="1"/>
  <c r="D23926" i="1"/>
  <c r="C23926" i="1"/>
  <c r="F23925" i="1"/>
  <c r="E23925" i="1"/>
  <c r="D23925" i="1"/>
  <c r="C23925" i="1"/>
  <c r="F23924" i="1"/>
  <c r="E23924" i="1"/>
  <c r="D23924" i="1"/>
  <c r="C23924" i="1"/>
  <c r="F23923" i="1"/>
  <c r="E23923" i="1"/>
  <c r="D23923" i="1"/>
  <c r="C23923" i="1"/>
  <c r="F23922" i="1"/>
  <c r="E23922" i="1"/>
  <c r="D23922" i="1"/>
  <c r="C23922" i="1"/>
  <c r="F23921" i="1"/>
  <c r="E23921" i="1"/>
  <c r="D23921" i="1"/>
  <c r="C23921" i="1"/>
  <c r="F23920" i="1"/>
  <c r="E23920" i="1"/>
  <c r="D23920" i="1"/>
  <c r="C23920" i="1"/>
  <c r="F23919" i="1"/>
  <c r="E23919" i="1"/>
  <c r="D23919" i="1"/>
  <c r="C23919" i="1"/>
  <c r="F23918" i="1"/>
  <c r="E23918" i="1"/>
  <c r="D23918" i="1"/>
  <c r="C23918" i="1"/>
  <c r="F23917" i="1"/>
  <c r="E23917" i="1"/>
  <c r="D23917" i="1"/>
  <c r="C23917" i="1"/>
  <c r="F23916" i="1"/>
  <c r="E23916" i="1"/>
  <c r="D23916" i="1"/>
  <c r="C23916" i="1"/>
  <c r="F23915" i="1"/>
  <c r="E23915" i="1"/>
  <c r="D23915" i="1"/>
  <c r="C23915" i="1"/>
  <c r="F23914" i="1"/>
  <c r="E23914" i="1"/>
  <c r="D23914" i="1"/>
  <c r="C23914" i="1"/>
  <c r="F23913" i="1"/>
  <c r="E23913" i="1"/>
  <c r="D23913" i="1"/>
  <c r="C23913" i="1"/>
  <c r="F23912" i="1"/>
  <c r="E23912" i="1"/>
  <c r="D23912" i="1"/>
  <c r="C23912" i="1"/>
  <c r="F23911" i="1"/>
  <c r="E23911" i="1"/>
  <c r="D23911" i="1"/>
  <c r="C23911" i="1"/>
  <c r="F23910" i="1"/>
  <c r="E23910" i="1"/>
  <c r="D23910" i="1"/>
  <c r="C23910" i="1"/>
  <c r="F23909" i="1"/>
  <c r="E23909" i="1"/>
  <c r="D23909" i="1"/>
  <c r="C23909" i="1"/>
  <c r="F23908" i="1"/>
  <c r="E23908" i="1"/>
  <c r="D23908" i="1"/>
  <c r="C23908" i="1"/>
  <c r="F23907" i="1"/>
  <c r="E23907" i="1"/>
  <c r="D23907" i="1"/>
  <c r="C23907" i="1"/>
  <c r="F23906" i="1"/>
  <c r="E23906" i="1"/>
  <c r="D23906" i="1"/>
  <c r="C23906" i="1"/>
  <c r="F23905" i="1"/>
  <c r="E23905" i="1"/>
  <c r="D23905" i="1"/>
  <c r="C23905" i="1"/>
  <c r="F23904" i="1"/>
  <c r="E23904" i="1"/>
  <c r="D23904" i="1"/>
  <c r="C23904" i="1"/>
  <c r="F23903" i="1"/>
  <c r="E23903" i="1"/>
  <c r="D23903" i="1"/>
  <c r="C23903" i="1"/>
  <c r="F23902" i="1"/>
  <c r="E23902" i="1"/>
  <c r="D23902" i="1"/>
  <c r="C23902" i="1"/>
  <c r="F23901" i="1"/>
  <c r="E23901" i="1"/>
  <c r="D23901" i="1"/>
  <c r="C23901" i="1"/>
  <c r="F23900" i="1"/>
  <c r="E23900" i="1"/>
  <c r="D23900" i="1"/>
  <c r="C23900" i="1"/>
  <c r="F23899" i="1"/>
  <c r="E23899" i="1"/>
  <c r="D23899" i="1"/>
  <c r="C23899" i="1"/>
  <c r="F23898" i="1"/>
  <c r="E23898" i="1"/>
  <c r="D23898" i="1"/>
  <c r="C23898" i="1"/>
  <c r="F23897" i="1"/>
  <c r="E23897" i="1"/>
  <c r="D23897" i="1"/>
  <c r="C23897" i="1"/>
  <c r="F23896" i="1"/>
  <c r="E23896" i="1"/>
  <c r="D23896" i="1"/>
  <c r="C23896" i="1"/>
  <c r="F23895" i="1"/>
  <c r="E23895" i="1"/>
  <c r="D23895" i="1"/>
  <c r="C23895" i="1"/>
  <c r="F23894" i="1"/>
  <c r="E23894" i="1"/>
  <c r="D23894" i="1"/>
  <c r="C23894" i="1"/>
  <c r="F23893" i="1"/>
  <c r="E23893" i="1"/>
  <c r="D23893" i="1"/>
  <c r="C23893" i="1"/>
  <c r="F23892" i="1"/>
  <c r="E23892" i="1"/>
  <c r="D23892" i="1"/>
  <c r="C23892" i="1"/>
  <c r="F23891" i="1"/>
  <c r="E23891" i="1"/>
  <c r="D23891" i="1"/>
  <c r="C23891" i="1"/>
  <c r="F23890" i="1"/>
  <c r="E23890" i="1"/>
  <c r="D23890" i="1"/>
  <c r="C23890" i="1"/>
  <c r="F23889" i="1"/>
  <c r="E23889" i="1"/>
  <c r="D23889" i="1"/>
  <c r="C23889" i="1"/>
  <c r="F23888" i="1"/>
  <c r="E23888" i="1"/>
  <c r="D23888" i="1"/>
  <c r="C23888" i="1"/>
  <c r="F23887" i="1"/>
  <c r="E23887" i="1"/>
  <c r="D23887" i="1"/>
  <c r="C23887" i="1"/>
  <c r="F23886" i="1"/>
  <c r="E23886" i="1"/>
  <c r="D23886" i="1"/>
  <c r="C23886" i="1"/>
  <c r="F23885" i="1"/>
  <c r="E23885" i="1"/>
  <c r="D23885" i="1"/>
  <c r="C23885" i="1"/>
  <c r="F23884" i="1"/>
  <c r="E23884" i="1"/>
  <c r="D23884" i="1"/>
  <c r="C23884" i="1"/>
  <c r="F23883" i="1"/>
  <c r="E23883" i="1"/>
  <c r="D23883" i="1"/>
  <c r="C23883" i="1"/>
  <c r="F23882" i="1"/>
  <c r="E23882" i="1"/>
  <c r="D23882" i="1"/>
  <c r="C23882" i="1"/>
  <c r="F23881" i="1"/>
  <c r="E23881" i="1"/>
  <c r="D23881" i="1"/>
  <c r="C23881" i="1"/>
  <c r="F23880" i="1"/>
  <c r="E23880" i="1"/>
  <c r="D23880" i="1"/>
  <c r="C23880" i="1"/>
  <c r="F23879" i="1"/>
  <c r="E23879" i="1"/>
  <c r="D23879" i="1"/>
  <c r="C23879" i="1"/>
  <c r="F23878" i="1"/>
  <c r="E23878" i="1"/>
  <c r="D23878" i="1"/>
  <c r="C23878" i="1"/>
  <c r="F23877" i="1"/>
  <c r="E23877" i="1"/>
  <c r="D23877" i="1"/>
  <c r="C23877" i="1"/>
  <c r="F23876" i="1"/>
  <c r="E23876" i="1"/>
  <c r="D23876" i="1"/>
  <c r="C23876" i="1"/>
  <c r="F23875" i="1"/>
  <c r="E23875" i="1"/>
  <c r="D23875" i="1"/>
  <c r="C23875" i="1"/>
  <c r="F23874" i="1"/>
  <c r="E23874" i="1"/>
  <c r="D23874" i="1"/>
  <c r="C23874" i="1"/>
  <c r="F23873" i="1"/>
  <c r="E23873" i="1"/>
  <c r="D23873" i="1"/>
  <c r="C23873" i="1"/>
  <c r="F23872" i="1"/>
  <c r="E23872" i="1"/>
  <c r="D23872" i="1"/>
  <c r="C23872" i="1"/>
  <c r="F23871" i="1"/>
  <c r="E23871" i="1"/>
  <c r="D23871" i="1"/>
  <c r="C23871" i="1"/>
  <c r="F23870" i="1"/>
  <c r="E23870" i="1"/>
  <c r="D23870" i="1"/>
  <c r="C23870" i="1"/>
  <c r="F23869" i="1"/>
  <c r="E23869" i="1"/>
  <c r="D23869" i="1"/>
  <c r="C23869" i="1"/>
  <c r="F23868" i="1"/>
  <c r="E23868" i="1"/>
  <c r="D23868" i="1"/>
  <c r="C23868" i="1"/>
  <c r="F23867" i="1"/>
  <c r="E23867" i="1"/>
  <c r="D23867" i="1"/>
  <c r="C23867" i="1"/>
  <c r="F23866" i="1"/>
  <c r="E23866" i="1"/>
  <c r="D23866" i="1"/>
  <c r="C23866" i="1"/>
  <c r="F23865" i="1"/>
  <c r="E23865" i="1"/>
  <c r="D23865" i="1"/>
  <c r="C23865" i="1"/>
  <c r="F23864" i="1"/>
  <c r="E23864" i="1"/>
  <c r="D23864" i="1"/>
  <c r="C23864" i="1"/>
  <c r="F23863" i="1"/>
  <c r="E23863" i="1"/>
  <c r="D23863" i="1"/>
  <c r="C23863" i="1"/>
  <c r="F23862" i="1"/>
  <c r="E23862" i="1"/>
  <c r="D23862" i="1"/>
  <c r="C23862" i="1"/>
  <c r="F23861" i="1"/>
  <c r="E23861" i="1"/>
  <c r="D23861" i="1"/>
  <c r="C23861" i="1"/>
  <c r="F23860" i="1"/>
  <c r="E23860" i="1"/>
  <c r="D23860" i="1"/>
  <c r="C23860" i="1"/>
  <c r="F23859" i="1"/>
  <c r="E23859" i="1"/>
  <c r="D23859" i="1"/>
  <c r="C23859" i="1"/>
  <c r="F23858" i="1"/>
  <c r="E23858" i="1"/>
  <c r="D23858" i="1"/>
  <c r="C23858" i="1"/>
  <c r="F23857" i="1"/>
  <c r="E23857" i="1"/>
  <c r="D23857" i="1"/>
  <c r="C23857" i="1"/>
  <c r="F23856" i="1"/>
  <c r="E23856" i="1"/>
  <c r="D23856" i="1"/>
  <c r="C23856" i="1"/>
  <c r="F23855" i="1"/>
  <c r="E23855" i="1"/>
  <c r="D23855" i="1"/>
  <c r="C23855" i="1"/>
  <c r="F23854" i="1"/>
  <c r="E23854" i="1"/>
  <c r="D23854" i="1"/>
  <c r="C23854" i="1"/>
  <c r="F23853" i="1"/>
  <c r="E23853" i="1"/>
  <c r="D23853" i="1"/>
  <c r="C23853" i="1"/>
  <c r="F23852" i="1"/>
  <c r="E23852" i="1"/>
  <c r="D23852" i="1"/>
  <c r="C23852" i="1"/>
  <c r="F23851" i="1"/>
  <c r="E23851" i="1"/>
  <c r="D23851" i="1"/>
  <c r="C23851" i="1"/>
  <c r="F23850" i="1"/>
  <c r="E23850" i="1"/>
  <c r="D23850" i="1"/>
  <c r="C23850" i="1"/>
  <c r="F23849" i="1"/>
  <c r="E23849" i="1"/>
  <c r="D23849" i="1"/>
  <c r="C23849" i="1"/>
  <c r="F23848" i="1"/>
  <c r="E23848" i="1"/>
  <c r="D23848" i="1"/>
  <c r="C23848" i="1"/>
  <c r="F23847" i="1"/>
  <c r="E23847" i="1"/>
  <c r="D23847" i="1"/>
  <c r="C23847" i="1"/>
  <c r="F23846" i="1"/>
  <c r="E23846" i="1"/>
  <c r="D23846" i="1"/>
  <c r="C23846" i="1"/>
  <c r="F23845" i="1"/>
  <c r="E23845" i="1"/>
  <c r="D23845" i="1"/>
  <c r="C23845" i="1"/>
  <c r="F23844" i="1"/>
  <c r="E23844" i="1"/>
  <c r="D23844" i="1"/>
  <c r="C23844" i="1"/>
  <c r="F23843" i="1"/>
  <c r="E23843" i="1"/>
  <c r="D23843" i="1"/>
  <c r="C23843" i="1"/>
  <c r="F23842" i="1"/>
  <c r="E23842" i="1"/>
  <c r="D23842" i="1"/>
  <c r="C23842" i="1"/>
  <c r="F23841" i="1"/>
  <c r="E23841" i="1"/>
  <c r="D23841" i="1"/>
  <c r="C23841" i="1"/>
  <c r="F23840" i="1"/>
  <c r="E23840" i="1"/>
  <c r="D23840" i="1"/>
  <c r="C23840" i="1"/>
  <c r="F23839" i="1"/>
  <c r="E23839" i="1"/>
  <c r="D23839" i="1"/>
  <c r="C23839" i="1"/>
  <c r="F23838" i="1"/>
  <c r="E23838" i="1"/>
  <c r="D23838" i="1"/>
  <c r="C23838" i="1"/>
  <c r="F23837" i="1"/>
  <c r="E23837" i="1"/>
  <c r="D23837" i="1"/>
  <c r="C23837" i="1"/>
  <c r="F23836" i="1"/>
  <c r="E23836" i="1"/>
  <c r="D23836" i="1"/>
  <c r="C23836" i="1"/>
  <c r="F23835" i="1"/>
  <c r="E23835" i="1"/>
  <c r="D23835" i="1"/>
  <c r="C23835" i="1"/>
  <c r="F23834" i="1"/>
  <c r="E23834" i="1"/>
  <c r="D23834" i="1"/>
  <c r="C23834" i="1"/>
  <c r="F23833" i="1"/>
  <c r="E23833" i="1"/>
  <c r="D23833" i="1"/>
  <c r="C23833" i="1"/>
  <c r="F23832" i="1"/>
  <c r="E23832" i="1"/>
  <c r="D23832" i="1"/>
  <c r="C23832" i="1"/>
  <c r="F23831" i="1"/>
  <c r="E23831" i="1"/>
  <c r="D23831" i="1"/>
  <c r="C23831" i="1"/>
  <c r="F23830" i="1"/>
  <c r="E23830" i="1"/>
  <c r="D23830" i="1"/>
  <c r="C23830" i="1"/>
  <c r="F23829" i="1"/>
  <c r="E23829" i="1"/>
  <c r="D23829" i="1"/>
  <c r="C23829" i="1"/>
  <c r="F23828" i="1"/>
  <c r="E23828" i="1"/>
  <c r="D23828" i="1"/>
  <c r="C23828" i="1"/>
  <c r="F23827" i="1"/>
  <c r="E23827" i="1"/>
  <c r="D23827" i="1"/>
  <c r="C23827" i="1"/>
  <c r="F23826" i="1"/>
  <c r="E23826" i="1"/>
  <c r="D23826" i="1"/>
  <c r="C23826" i="1"/>
  <c r="F23825" i="1"/>
  <c r="E23825" i="1"/>
  <c r="D23825" i="1"/>
  <c r="C23825" i="1"/>
  <c r="F23824" i="1"/>
  <c r="E23824" i="1"/>
  <c r="D23824" i="1"/>
  <c r="C23824" i="1"/>
  <c r="F23823" i="1"/>
  <c r="E23823" i="1"/>
  <c r="D23823" i="1"/>
  <c r="C23823" i="1"/>
  <c r="F23822" i="1"/>
  <c r="E23822" i="1"/>
  <c r="D23822" i="1"/>
  <c r="C23822" i="1"/>
  <c r="F23821" i="1"/>
  <c r="E23821" i="1"/>
  <c r="D23821" i="1"/>
  <c r="C23821" i="1"/>
  <c r="F23820" i="1"/>
  <c r="E23820" i="1"/>
  <c r="D23820" i="1"/>
  <c r="C23820" i="1"/>
  <c r="F23819" i="1"/>
  <c r="E23819" i="1"/>
  <c r="D23819" i="1"/>
  <c r="C23819" i="1"/>
  <c r="F23818" i="1"/>
  <c r="E23818" i="1"/>
  <c r="D23818" i="1"/>
  <c r="C23818" i="1"/>
  <c r="F23817" i="1"/>
  <c r="E23817" i="1"/>
  <c r="D23817" i="1"/>
  <c r="C23817" i="1"/>
  <c r="F23816" i="1"/>
  <c r="E23816" i="1"/>
  <c r="D23816" i="1"/>
  <c r="C23816" i="1"/>
  <c r="F23815" i="1"/>
  <c r="E23815" i="1"/>
  <c r="D23815" i="1"/>
  <c r="C23815" i="1"/>
  <c r="F23814" i="1"/>
  <c r="E23814" i="1"/>
  <c r="D23814" i="1"/>
  <c r="C23814" i="1"/>
  <c r="F23813" i="1"/>
  <c r="E23813" i="1"/>
  <c r="D23813" i="1"/>
  <c r="C23813" i="1"/>
  <c r="F23812" i="1"/>
  <c r="E23812" i="1"/>
  <c r="D23812" i="1"/>
  <c r="C23812" i="1"/>
  <c r="F23811" i="1"/>
  <c r="E23811" i="1"/>
  <c r="D23811" i="1"/>
  <c r="C23811" i="1"/>
  <c r="F23810" i="1"/>
  <c r="E23810" i="1"/>
  <c r="D23810" i="1"/>
  <c r="C23810" i="1"/>
  <c r="F23809" i="1"/>
  <c r="E23809" i="1"/>
  <c r="D23809" i="1"/>
  <c r="C23809" i="1"/>
  <c r="F23808" i="1"/>
  <c r="E23808" i="1"/>
  <c r="D23808" i="1"/>
  <c r="C23808" i="1"/>
  <c r="F23807" i="1"/>
  <c r="E23807" i="1"/>
  <c r="D23807" i="1"/>
  <c r="C23807" i="1"/>
  <c r="F23806" i="1"/>
  <c r="E23806" i="1"/>
  <c r="D23806" i="1"/>
  <c r="C23806" i="1"/>
  <c r="F23805" i="1"/>
  <c r="E23805" i="1"/>
  <c r="D23805" i="1"/>
  <c r="C23805" i="1"/>
  <c r="F23804" i="1"/>
  <c r="E23804" i="1"/>
  <c r="D23804" i="1"/>
  <c r="C23804" i="1"/>
  <c r="F23803" i="1"/>
  <c r="E23803" i="1"/>
  <c r="D23803" i="1"/>
  <c r="C23803" i="1"/>
  <c r="F23802" i="1"/>
  <c r="E23802" i="1"/>
  <c r="D23802" i="1"/>
  <c r="C23802" i="1"/>
  <c r="F23801" i="1"/>
  <c r="E23801" i="1"/>
  <c r="D23801" i="1"/>
  <c r="C23801" i="1"/>
  <c r="F23800" i="1"/>
  <c r="E23800" i="1"/>
  <c r="D23800" i="1"/>
  <c r="C23800" i="1"/>
  <c r="F23799" i="1"/>
  <c r="E23799" i="1"/>
  <c r="D23799" i="1"/>
  <c r="C23799" i="1"/>
  <c r="F23798" i="1"/>
  <c r="E23798" i="1"/>
  <c r="D23798" i="1"/>
  <c r="C23798" i="1"/>
  <c r="F23797" i="1"/>
  <c r="E23797" i="1"/>
  <c r="D23797" i="1"/>
  <c r="C23797" i="1"/>
  <c r="F23796" i="1"/>
  <c r="E23796" i="1"/>
  <c r="D23796" i="1"/>
  <c r="C23796" i="1"/>
  <c r="F23795" i="1"/>
  <c r="E23795" i="1"/>
  <c r="D23795" i="1"/>
  <c r="C23795" i="1"/>
  <c r="F23794" i="1"/>
  <c r="E23794" i="1"/>
  <c r="D23794" i="1"/>
  <c r="C23794" i="1"/>
  <c r="F23793" i="1"/>
  <c r="E23793" i="1"/>
  <c r="D23793" i="1"/>
  <c r="C23793" i="1"/>
  <c r="F23792" i="1"/>
  <c r="E23792" i="1"/>
  <c r="D23792" i="1"/>
  <c r="C23792" i="1"/>
  <c r="F23791" i="1"/>
  <c r="E23791" i="1"/>
  <c r="D23791" i="1"/>
  <c r="C23791" i="1"/>
  <c r="F23790" i="1"/>
  <c r="E23790" i="1"/>
  <c r="D23790" i="1"/>
  <c r="C23790" i="1"/>
  <c r="F23789" i="1"/>
  <c r="E23789" i="1"/>
  <c r="D23789" i="1"/>
  <c r="C23789" i="1"/>
  <c r="F23788" i="1"/>
  <c r="E23788" i="1"/>
  <c r="D23788" i="1"/>
  <c r="C23788" i="1"/>
  <c r="F23787" i="1"/>
  <c r="E23787" i="1"/>
  <c r="D23787" i="1"/>
  <c r="C23787" i="1"/>
  <c r="F23786" i="1"/>
  <c r="E23786" i="1"/>
  <c r="D23786" i="1"/>
  <c r="C23786" i="1"/>
  <c r="F23785" i="1"/>
  <c r="E23785" i="1"/>
  <c r="D23785" i="1"/>
  <c r="C23785" i="1"/>
  <c r="F23784" i="1"/>
  <c r="E23784" i="1"/>
  <c r="D23784" i="1"/>
  <c r="C23784" i="1"/>
  <c r="F23783" i="1"/>
  <c r="E23783" i="1"/>
  <c r="D23783" i="1"/>
  <c r="C23783" i="1"/>
  <c r="F23782" i="1"/>
  <c r="E23782" i="1"/>
  <c r="D23782" i="1"/>
  <c r="C23782" i="1"/>
  <c r="F23781" i="1"/>
  <c r="E23781" i="1"/>
  <c r="D23781" i="1"/>
  <c r="C23781" i="1"/>
  <c r="F23780" i="1"/>
  <c r="E23780" i="1"/>
  <c r="D23780" i="1"/>
  <c r="C23780" i="1"/>
  <c r="F23779" i="1"/>
  <c r="E23779" i="1"/>
  <c r="D23779" i="1"/>
  <c r="C23779" i="1"/>
  <c r="F23778" i="1"/>
  <c r="E23778" i="1"/>
  <c r="D23778" i="1"/>
  <c r="C23778" i="1"/>
  <c r="F23777" i="1"/>
  <c r="E23777" i="1"/>
  <c r="D23777" i="1"/>
  <c r="C23777" i="1"/>
  <c r="F23776" i="1"/>
  <c r="E23776" i="1"/>
  <c r="D23776" i="1"/>
  <c r="C23776" i="1"/>
  <c r="F23775" i="1"/>
  <c r="E23775" i="1"/>
  <c r="D23775" i="1"/>
  <c r="C23775" i="1"/>
  <c r="F23774" i="1"/>
  <c r="E23774" i="1"/>
  <c r="D23774" i="1"/>
  <c r="C23774" i="1"/>
  <c r="F23773" i="1"/>
  <c r="E23773" i="1"/>
  <c r="D23773" i="1"/>
  <c r="C23773" i="1"/>
  <c r="F23772" i="1"/>
  <c r="E23772" i="1"/>
  <c r="D23772" i="1"/>
  <c r="C23772" i="1"/>
  <c r="F23771" i="1"/>
  <c r="E23771" i="1"/>
  <c r="D23771" i="1"/>
  <c r="C23771" i="1"/>
  <c r="F23770" i="1"/>
  <c r="E23770" i="1"/>
  <c r="D23770" i="1"/>
  <c r="C23770" i="1"/>
  <c r="F23769" i="1"/>
  <c r="E23769" i="1"/>
  <c r="D23769" i="1"/>
  <c r="C23769" i="1"/>
  <c r="F23768" i="1"/>
  <c r="E23768" i="1"/>
  <c r="D23768" i="1"/>
  <c r="C23768" i="1"/>
  <c r="F23767" i="1"/>
  <c r="E23767" i="1"/>
  <c r="D23767" i="1"/>
  <c r="C23767" i="1"/>
  <c r="F23766" i="1"/>
  <c r="E23766" i="1"/>
  <c r="D23766" i="1"/>
  <c r="C23766" i="1"/>
  <c r="F23765" i="1"/>
  <c r="E23765" i="1"/>
  <c r="D23765" i="1"/>
  <c r="C23765" i="1"/>
  <c r="F23764" i="1"/>
  <c r="E23764" i="1"/>
  <c r="D23764" i="1"/>
  <c r="C23764" i="1"/>
  <c r="F23763" i="1"/>
  <c r="E23763" i="1"/>
  <c r="D23763" i="1"/>
  <c r="C23763" i="1"/>
  <c r="F23762" i="1"/>
  <c r="E23762" i="1"/>
  <c r="D23762" i="1"/>
  <c r="C23762" i="1"/>
  <c r="F23761" i="1"/>
  <c r="E23761" i="1"/>
  <c r="D23761" i="1"/>
  <c r="C23761" i="1"/>
  <c r="F23760" i="1"/>
  <c r="E23760" i="1"/>
  <c r="D23760" i="1"/>
  <c r="C23760" i="1"/>
  <c r="F23759" i="1"/>
  <c r="E23759" i="1"/>
  <c r="D23759" i="1"/>
  <c r="C23759" i="1"/>
  <c r="F23758" i="1"/>
  <c r="E23758" i="1"/>
  <c r="D23758" i="1"/>
  <c r="C23758" i="1"/>
  <c r="F23757" i="1"/>
  <c r="E23757" i="1"/>
  <c r="D23757" i="1"/>
  <c r="C23757" i="1"/>
  <c r="F23756" i="1"/>
  <c r="E23756" i="1"/>
  <c r="D23756" i="1"/>
  <c r="C23756" i="1"/>
  <c r="F23755" i="1"/>
  <c r="E23755" i="1"/>
  <c r="D23755" i="1"/>
  <c r="C23755" i="1"/>
  <c r="F23754" i="1"/>
  <c r="E23754" i="1"/>
  <c r="D23754" i="1"/>
  <c r="C23754" i="1"/>
  <c r="F23753" i="1"/>
  <c r="E23753" i="1"/>
  <c r="D23753" i="1"/>
  <c r="C23753" i="1"/>
  <c r="F23752" i="1"/>
  <c r="E23752" i="1"/>
  <c r="D23752" i="1"/>
  <c r="C23752" i="1"/>
  <c r="F23751" i="1"/>
  <c r="E23751" i="1"/>
  <c r="D23751" i="1"/>
  <c r="C23751" i="1"/>
  <c r="F23750" i="1"/>
  <c r="E23750" i="1"/>
  <c r="D23750" i="1"/>
  <c r="C23750" i="1"/>
  <c r="F23749" i="1"/>
  <c r="E23749" i="1"/>
  <c r="D23749" i="1"/>
  <c r="C23749" i="1"/>
  <c r="F23748" i="1"/>
  <c r="E23748" i="1"/>
  <c r="D23748" i="1"/>
  <c r="C23748" i="1"/>
  <c r="F23747" i="1"/>
  <c r="E23747" i="1"/>
  <c r="D23747" i="1"/>
  <c r="C23747" i="1"/>
  <c r="F23746" i="1"/>
  <c r="E23746" i="1"/>
  <c r="D23746" i="1"/>
  <c r="C23746" i="1"/>
  <c r="F23745" i="1"/>
  <c r="E23745" i="1"/>
  <c r="D23745" i="1"/>
  <c r="C23745" i="1"/>
  <c r="F23744" i="1"/>
  <c r="E23744" i="1"/>
  <c r="D23744" i="1"/>
  <c r="C23744" i="1"/>
  <c r="F23743" i="1"/>
  <c r="E23743" i="1"/>
  <c r="D23743" i="1"/>
  <c r="C23743" i="1"/>
  <c r="F23742" i="1"/>
  <c r="E23742" i="1"/>
  <c r="D23742" i="1"/>
  <c r="C23742" i="1"/>
  <c r="F23741" i="1"/>
  <c r="E23741" i="1"/>
  <c r="D23741" i="1"/>
  <c r="C23741" i="1"/>
  <c r="F23740" i="1"/>
  <c r="E23740" i="1"/>
  <c r="D23740" i="1"/>
  <c r="C23740" i="1"/>
  <c r="F23739" i="1"/>
  <c r="E23739" i="1"/>
  <c r="D23739" i="1"/>
  <c r="C23739" i="1"/>
  <c r="F23738" i="1"/>
  <c r="E23738" i="1"/>
  <c r="D23738" i="1"/>
  <c r="C23738" i="1"/>
  <c r="F23737" i="1"/>
  <c r="E23737" i="1"/>
  <c r="D23737" i="1"/>
  <c r="C23737" i="1"/>
  <c r="F23736" i="1"/>
  <c r="E23736" i="1"/>
  <c r="D23736" i="1"/>
  <c r="C23736" i="1"/>
  <c r="F23735" i="1"/>
  <c r="E23735" i="1"/>
  <c r="D23735" i="1"/>
  <c r="C23735" i="1"/>
  <c r="F23734" i="1"/>
  <c r="E23734" i="1"/>
  <c r="D23734" i="1"/>
  <c r="C23734" i="1"/>
  <c r="F23733" i="1"/>
  <c r="E23733" i="1"/>
  <c r="D23733" i="1"/>
  <c r="C23733" i="1"/>
  <c r="F23732" i="1"/>
  <c r="E23732" i="1"/>
  <c r="D23732" i="1"/>
  <c r="C23732" i="1"/>
  <c r="F23731" i="1"/>
  <c r="E23731" i="1"/>
  <c r="D23731" i="1"/>
  <c r="C23731" i="1"/>
  <c r="F23730" i="1"/>
  <c r="E23730" i="1"/>
  <c r="D23730" i="1"/>
  <c r="C23730" i="1"/>
  <c r="F23729" i="1"/>
  <c r="E23729" i="1"/>
  <c r="D23729" i="1"/>
  <c r="C23729" i="1"/>
  <c r="F23728" i="1"/>
  <c r="E23728" i="1"/>
  <c r="D23728" i="1"/>
  <c r="C23728" i="1"/>
  <c r="F23727" i="1"/>
  <c r="E23727" i="1"/>
  <c r="D23727" i="1"/>
  <c r="C23727" i="1"/>
  <c r="F23726" i="1"/>
  <c r="E23726" i="1"/>
  <c r="D23726" i="1"/>
  <c r="C23726" i="1"/>
  <c r="F23725" i="1"/>
  <c r="E23725" i="1"/>
  <c r="D23725" i="1"/>
  <c r="C23725" i="1"/>
  <c r="F23724" i="1"/>
  <c r="E23724" i="1"/>
  <c r="D23724" i="1"/>
  <c r="C23724" i="1"/>
  <c r="F23723" i="1"/>
  <c r="E23723" i="1"/>
  <c r="D23723" i="1"/>
  <c r="C23723" i="1"/>
  <c r="F23722" i="1"/>
  <c r="E23722" i="1"/>
  <c r="D23722" i="1"/>
  <c r="C23722" i="1"/>
  <c r="F23721" i="1"/>
  <c r="E23721" i="1"/>
  <c r="D23721" i="1"/>
  <c r="C23721" i="1"/>
  <c r="F23720" i="1"/>
  <c r="E23720" i="1"/>
  <c r="D23720" i="1"/>
  <c r="C23720" i="1"/>
  <c r="F23719" i="1"/>
  <c r="E23719" i="1"/>
  <c r="D23719" i="1"/>
  <c r="C23719" i="1"/>
  <c r="F23718" i="1"/>
  <c r="E23718" i="1"/>
  <c r="D23718" i="1"/>
  <c r="C23718" i="1"/>
  <c r="F23717" i="1"/>
  <c r="E23717" i="1"/>
  <c r="D23717" i="1"/>
  <c r="C23717" i="1"/>
  <c r="F23716" i="1"/>
  <c r="E23716" i="1"/>
  <c r="D23716" i="1"/>
  <c r="C23716" i="1"/>
  <c r="F23715" i="1"/>
  <c r="E23715" i="1"/>
  <c r="D23715" i="1"/>
  <c r="C23715" i="1"/>
  <c r="F23714" i="1"/>
  <c r="E23714" i="1"/>
  <c r="D23714" i="1"/>
  <c r="C23714" i="1"/>
  <c r="F23713" i="1"/>
  <c r="E23713" i="1"/>
  <c r="D23713" i="1"/>
  <c r="C23713" i="1"/>
  <c r="F23712" i="1"/>
  <c r="E23712" i="1"/>
  <c r="D23712" i="1"/>
  <c r="C23712" i="1"/>
  <c r="F23711" i="1"/>
  <c r="E23711" i="1"/>
  <c r="D23711" i="1"/>
  <c r="C23711" i="1"/>
  <c r="F23710" i="1"/>
  <c r="E23710" i="1"/>
  <c r="D23710" i="1"/>
  <c r="C23710" i="1"/>
  <c r="F23709" i="1"/>
  <c r="E23709" i="1"/>
  <c r="D23709" i="1"/>
  <c r="C23709" i="1"/>
  <c r="F23708" i="1"/>
  <c r="E23708" i="1"/>
  <c r="D23708" i="1"/>
  <c r="C23708" i="1"/>
  <c r="F23707" i="1"/>
  <c r="E23707" i="1"/>
  <c r="D23707" i="1"/>
  <c r="C23707" i="1"/>
  <c r="F23706" i="1"/>
  <c r="E23706" i="1"/>
  <c r="D23706" i="1"/>
  <c r="C23706" i="1"/>
  <c r="F23705" i="1"/>
  <c r="E23705" i="1"/>
  <c r="D23705" i="1"/>
  <c r="C23705" i="1"/>
  <c r="F23704" i="1"/>
  <c r="E23704" i="1"/>
  <c r="D23704" i="1"/>
  <c r="C23704" i="1"/>
  <c r="F23703" i="1"/>
  <c r="E23703" i="1"/>
  <c r="D23703" i="1"/>
  <c r="C23703" i="1"/>
  <c r="F23702" i="1"/>
  <c r="E23702" i="1"/>
  <c r="D23702" i="1"/>
  <c r="C23702" i="1"/>
  <c r="F23701" i="1"/>
  <c r="E23701" i="1"/>
  <c r="D23701" i="1"/>
  <c r="C23701" i="1"/>
  <c r="F23700" i="1"/>
  <c r="E23700" i="1"/>
  <c r="D23700" i="1"/>
  <c r="C23700" i="1"/>
  <c r="F23699" i="1"/>
  <c r="E23699" i="1"/>
  <c r="D23699" i="1"/>
  <c r="C23699" i="1"/>
  <c r="F23698" i="1"/>
  <c r="E23698" i="1"/>
  <c r="D23698" i="1"/>
  <c r="C23698" i="1"/>
  <c r="F23697" i="1"/>
  <c r="E23697" i="1"/>
  <c r="D23697" i="1"/>
  <c r="C23697" i="1"/>
  <c r="F23696" i="1"/>
  <c r="E23696" i="1"/>
  <c r="D23696" i="1"/>
  <c r="C23696" i="1"/>
  <c r="F23695" i="1"/>
  <c r="E23695" i="1"/>
  <c r="D23695" i="1"/>
  <c r="C23695" i="1"/>
  <c r="F23694" i="1"/>
  <c r="E23694" i="1"/>
  <c r="D23694" i="1"/>
  <c r="C23694" i="1"/>
  <c r="F23693" i="1"/>
  <c r="E23693" i="1"/>
  <c r="D23693" i="1"/>
  <c r="C23693" i="1"/>
  <c r="F23692" i="1"/>
  <c r="E23692" i="1"/>
  <c r="D23692" i="1"/>
  <c r="C23692" i="1"/>
  <c r="F23691" i="1"/>
  <c r="E23691" i="1"/>
  <c r="D23691" i="1"/>
  <c r="C23691" i="1"/>
  <c r="F23690" i="1"/>
  <c r="E23690" i="1"/>
  <c r="D23690" i="1"/>
  <c r="C23690" i="1"/>
  <c r="F23689" i="1"/>
  <c r="E23689" i="1"/>
  <c r="D23689" i="1"/>
  <c r="C23689" i="1"/>
  <c r="F23688" i="1"/>
  <c r="E23688" i="1"/>
  <c r="D23688" i="1"/>
  <c r="C23688" i="1"/>
  <c r="F23687" i="1"/>
  <c r="E23687" i="1"/>
  <c r="D23687" i="1"/>
  <c r="C23687" i="1"/>
  <c r="F23686" i="1"/>
  <c r="E23686" i="1"/>
  <c r="D23686" i="1"/>
  <c r="C23686" i="1"/>
  <c r="F23685" i="1"/>
  <c r="E23685" i="1"/>
  <c r="D23685" i="1"/>
  <c r="C23685" i="1"/>
  <c r="F23684" i="1"/>
  <c r="E23684" i="1"/>
  <c r="D23684" i="1"/>
  <c r="C23684" i="1"/>
  <c r="F23683" i="1"/>
  <c r="E23683" i="1"/>
  <c r="D23683" i="1"/>
  <c r="C23683" i="1"/>
  <c r="F23682" i="1"/>
  <c r="E23682" i="1"/>
  <c r="D23682" i="1"/>
  <c r="C23682" i="1"/>
  <c r="F23681" i="1"/>
  <c r="E23681" i="1"/>
  <c r="D23681" i="1"/>
  <c r="C23681" i="1"/>
  <c r="F23680" i="1"/>
  <c r="E23680" i="1"/>
  <c r="D23680" i="1"/>
  <c r="C23680" i="1"/>
  <c r="F23679" i="1"/>
  <c r="E23679" i="1"/>
  <c r="D23679" i="1"/>
  <c r="C23679" i="1"/>
  <c r="F23678" i="1"/>
  <c r="E23678" i="1"/>
  <c r="D23678" i="1"/>
  <c r="C23678" i="1"/>
  <c r="F23677" i="1"/>
  <c r="E23677" i="1"/>
  <c r="D23677" i="1"/>
  <c r="C23677" i="1"/>
  <c r="F23676" i="1"/>
  <c r="E23676" i="1"/>
  <c r="D23676" i="1"/>
  <c r="C23676" i="1"/>
  <c r="F23675" i="1"/>
  <c r="E23675" i="1"/>
  <c r="D23675" i="1"/>
  <c r="C23675" i="1"/>
  <c r="F23674" i="1"/>
  <c r="E23674" i="1"/>
  <c r="D23674" i="1"/>
  <c r="C23674" i="1"/>
  <c r="F23673" i="1"/>
  <c r="E23673" i="1"/>
  <c r="D23673" i="1"/>
  <c r="C23673" i="1"/>
  <c r="F23672" i="1"/>
  <c r="E23672" i="1"/>
  <c r="D23672" i="1"/>
  <c r="C23672" i="1"/>
  <c r="F23671" i="1"/>
  <c r="E23671" i="1"/>
  <c r="D23671" i="1"/>
  <c r="C23671" i="1"/>
  <c r="F23670" i="1"/>
  <c r="E23670" i="1"/>
  <c r="D23670" i="1"/>
  <c r="C23670" i="1"/>
  <c r="F23669" i="1"/>
  <c r="E23669" i="1"/>
  <c r="D23669" i="1"/>
  <c r="C23669" i="1"/>
  <c r="F23668" i="1"/>
  <c r="E23668" i="1"/>
  <c r="D23668" i="1"/>
  <c r="C23668" i="1"/>
  <c r="F23667" i="1"/>
  <c r="E23667" i="1"/>
  <c r="D23667" i="1"/>
  <c r="C23667" i="1"/>
  <c r="F23666" i="1"/>
  <c r="E23666" i="1"/>
  <c r="D23666" i="1"/>
  <c r="C23666" i="1"/>
  <c r="F23665" i="1"/>
  <c r="E23665" i="1"/>
  <c r="D23665" i="1"/>
  <c r="C23665" i="1"/>
  <c r="F23664" i="1"/>
  <c r="E23664" i="1"/>
  <c r="D23664" i="1"/>
  <c r="C23664" i="1"/>
  <c r="F23663" i="1"/>
  <c r="E23663" i="1"/>
  <c r="D23663" i="1"/>
  <c r="C23663" i="1"/>
  <c r="F23662" i="1"/>
  <c r="E23662" i="1"/>
  <c r="D23662" i="1"/>
  <c r="C23662" i="1"/>
  <c r="F23661" i="1"/>
  <c r="E23661" i="1"/>
  <c r="D23661" i="1"/>
  <c r="C23661" i="1"/>
  <c r="F23660" i="1"/>
  <c r="E23660" i="1"/>
  <c r="D23660" i="1"/>
  <c r="C23660" i="1"/>
  <c r="F23659" i="1"/>
  <c r="E23659" i="1"/>
  <c r="D23659" i="1"/>
  <c r="C23659" i="1"/>
  <c r="F23658" i="1"/>
  <c r="E23658" i="1"/>
  <c r="D23658" i="1"/>
  <c r="C23658" i="1"/>
  <c r="F23657" i="1"/>
  <c r="E23657" i="1"/>
  <c r="D23657" i="1"/>
  <c r="C23657" i="1"/>
  <c r="F23656" i="1"/>
  <c r="E23656" i="1"/>
  <c r="D23656" i="1"/>
  <c r="C23656" i="1"/>
  <c r="F23655" i="1"/>
  <c r="E23655" i="1"/>
  <c r="D23655" i="1"/>
  <c r="C23655" i="1"/>
  <c r="F23654" i="1"/>
  <c r="E23654" i="1"/>
  <c r="D23654" i="1"/>
  <c r="C23654" i="1"/>
  <c r="F23653" i="1"/>
  <c r="E23653" i="1"/>
  <c r="D23653" i="1"/>
  <c r="C23653" i="1"/>
  <c r="F23652" i="1"/>
  <c r="E23652" i="1"/>
  <c r="D23652" i="1"/>
  <c r="C23652" i="1"/>
  <c r="F23651" i="1"/>
  <c r="E23651" i="1"/>
  <c r="D23651" i="1"/>
  <c r="C23651" i="1"/>
  <c r="F23650" i="1"/>
  <c r="E23650" i="1"/>
  <c r="D23650" i="1"/>
  <c r="C23650" i="1"/>
  <c r="F23649" i="1"/>
  <c r="E23649" i="1"/>
  <c r="D23649" i="1"/>
  <c r="C23649" i="1"/>
  <c r="F23648" i="1"/>
  <c r="E23648" i="1"/>
  <c r="D23648" i="1"/>
  <c r="C23648" i="1"/>
  <c r="F23647" i="1"/>
  <c r="E23647" i="1"/>
  <c r="D23647" i="1"/>
  <c r="C23647" i="1"/>
  <c r="F23646" i="1"/>
  <c r="E23646" i="1"/>
  <c r="D23646" i="1"/>
  <c r="C23646" i="1"/>
  <c r="F23645" i="1"/>
  <c r="E23645" i="1"/>
  <c r="D23645" i="1"/>
  <c r="C23645" i="1"/>
  <c r="F23644" i="1"/>
  <c r="E23644" i="1"/>
  <c r="D23644" i="1"/>
  <c r="C23644" i="1"/>
  <c r="F23643" i="1"/>
  <c r="E23643" i="1"/>
  <c r="D23643" i="1"/>
  <c r="C23643" i="1"/>
  <c r="F23642" i="1"/>
  <c r="E23642" i="1"/>
  <c r="D23642" i="1"/>
  <c r="C23642" i="1"/>
  <c r="F23641" i="1"/>
  <c r="E23641" i="1"/>
  <c r="D23641" i="1"/>
  <c r="C23641" i="1"/>
  <c r="F23640" i="1"/>
  <c r="E23640" i="1"/>
  <c r="D23640" i="1"/>
  <c r="C23640" i="1"/>
  <c r="F23639" i="1"/>
  <c r="E23639" i="1"/>
  <c r="D23639" i="1"/>
  <c r="C23639" i="1"/>
  <c r="F23638" i="1"/>
  <c r="E23638" i="1"/>
  <c r="D23638" i="1"/>
  <c r="C23638" i="1"/>
  <c r="F23637" i="1"/>
  <c r="E23637" i="1"/>
  <c r="D23637" i="1"/>
  <c r="C23637" i="1"/>
  <c r="F23636" i="1"/>
  <c r="E23636" i="1"/>
  <c r="D23636" i="1"/>
  <c r="C23636" i="1"/>
  <c r="F23635" i="1"/>
  <c r="E23635" i="1"/>
  <c r="D23635" i="1"/>
  <c r="C23635" i="1"/>
  <c r="F23634" i="1"/>
  <c r="E23634" i="1"/>
  <c r="D23634" i="1"/>
  <c r="C23634" i="1"/>
  <c r="F23633" i="1"/>
  <c r="E23633" i="1"/>
  <c r="D23633" i="1"/>
  <c r="C23633" i="1"/>
  <c r="F23632" i="1"/>
  <c r="E23632" i="1"/>
  <c r="D23632" i="1"/>
  <c r="C23632" i="1"/>
  <c r="F23631" i="1"/>
  <c r="E23631" i="1"/>
  <c r="D23631" i="1"/>
  <c r="C23631" i="1"/>
  <c r="F23630" i="1"/>
  <c r="E23630" i="1"/>
  <c r="D23630" i="1"/>
  <c r="C23630" i="1"/>
  <c r="F23629" i="1"/>
  <c r="E23629" i="1"/>
  <c r="D23629" i="1"/>
  <c r="C23629" i="1"/>
  <c r="F23628" i="1"/>
  <c r="E23628" i="1"/>
  <c r="D23628" i="1"/>
  <c r="C23628" i="1"/>
  <c r="F23627" i="1"/>
  <c r="E23627" i="1"/>
  <c r="D23627" i="1"/>
  <c r="C23627" i="1"/>
  <c r="F23626" i="1"/>
  <c r="E23626" i="1"/>
  <c r="D23626" i="1"/>
  <c r="C23626" i="1"/>
  <c r="F23625" i="1"/>
  <c r="E23625" i="1"/>
  <c r="D23625" i="1"/>
  <c r="C23625" i="1"/>
  <c r="F23624" i="1"/>
  <c r="E23624" i="1"/>
  <c r="D23624" i="1"/>
  <c r="C23624" i="1"/>
  <c r="F23623" i="1"/>
  <c r="E23623" i="1"/>
  <c r="D23623" i="1"/>
  <c r="C23623" i="1"/>
  <c r="F23622" i="1"/>
  <c r="E23622" i="1"/>
  <c r="D23622" i="1"/>
  <c r="C23622" i="1"/>
  <c r="F23621" i="1"/>
  <c r="E23621" i="1"/>
  <c r="D23621" i="1"/>
  <c r="C23621" i="1"/>
  <c r="F23620" i="1"/>
  <c r="E23620" i="1"/>
  <c r="D23620" i="1"/>
  <c r="C23620" i="1"/>
  <c r="F23619" i="1"/>
  <c r="E23619" i="1"/>
  <c r="D23619" i="1"/>
  <c r="C23619" i="1"/>
  <c r="F23618" i="1"/>
  <c r="E23618" i="1"/>
  <c r="D23618" i="1"/>
  <c r="C23618" i="1"/>
  <c r="F23617" i="1"/>
  <c r="E23617" i="1"/>
  <c r="D23617" i="1"/>
  <c r="C23617" i="1"/>
  <c r="F23616" i="1"/>
  <c r="E23616" i="1"/>
  <c r="D23616" i="1"/>
  <c r="C23616" i="1"/>
  <c r="F23615" i="1"/>
  <c r="E23615" i="1"/>
  <c r="D23615" i="1"/>
  <c r="C23615" i="1"/>
  <c r="F23614" i="1"/>
  <c r="E23614" i="1"/>
  <c r="D23614" i="1"/>
  <c r="C23614" i="1"/>
  <c r="F23613" i="1"/>
  <c r="E23613" i="1"/>
  <c r="D23613" i="1"/>
  <c r="C23613" i="1"/>
  <c r="F23612" i="1"/>
  <c r="E23612" i="1"/>
  <c r="D23612" i="1"/>
  <c r="C23612" i="1"/>
  <c r="F23611" i="1"/>
  <c r="E23611" i="1"/>
  <c r="D23611" i="1"/>
  <c r="C23611" i="1"/>
  <c r="F23610" i="1"/>
  <c r="E23610" i="1"/>
  <c r="D23610" i="1"/>
  <c r="C23610" i="1"/>
  <c r="F23609" i="1"/>
  <c r="E23609" i="1"/>
  <c r="D23609" i="1"/>
  <c r="C23609" i="1"/>
  <c r="F23608" i="1"/>
  <c r="E23608" i="1"/>
  <c r="D23608" i="1"/>
  <c r="C23608" i="1"/>
  <c r="F23607" i="1"/>
  <c r="E23607" i="1"/>
  <c r="D23607" i="1"/>
  <c r="C23607" i="1"/>
  <c r="F23606" i="1"/>
  <c r="E23606" i="1"/>
  <c r="D23606" i="1"/>
  <c r="C23606" i="1"/>
  <c r="F23605" i="1"/>
  <c r="E23605" i="1"/>
  <c r="D23605" i="1"/>
  <c r="C23605" i="1"/>
  <c r="F23604" i="1"/>
  <c r="E23604" i="1"/>
  <c r="D23604" i="1"/>
  <c r="C23604" i="1"/>
  <c r="F23603" i="1"/>
  <c r="E23603" i="1"/>
  <c r="D23603" i="1"/>
  <c r="C23603" i="1"/>
  <c r="F23602" i="1"/>
  <c r="E23602" i="1"/>
  <c r="D23602" i="1"/>
  <c r="C23602" i="1"/>
  <c r="F23601" i="1"/>
  <c r="E23601" i="1"/>
  <c r="D23601" i="1"/>
  <c r="C23601" i="1"/>
  <c r="F23600" i="1"/>
  <c r="E23600" i="1"/>
  <c r="D23600" i="1"/>
  <c r="C23600" i="1"/>
  <c r="F23599" i="1"/>
  <c r="E23599" i="1"/>
  <c r="D23599" i="1"/>
  <c r="C23599" i="1"/>
  <c r="F23598" i="1"/>
  <c r="E23598" i="1"/>
  <c r="D23598" i="1"/>
  <c r="C23598" i="1"/>
  <c r="F23597" i="1"/>
  <c r="E23597" i="1"/>
  <c r="D23597" i="1"/>
  <c r="C23597" i="1"/>
  <c r="F23596" i="1"/>
  <c r="E23596" i="1"/>
  <c r="D23596" i="1"/>
  <c r="C23596" i="1"/>
  <c r="F23595" i="1"/>
  <c r="E23595" i="1"/>
  <c r="D23595" i="1"/>
  <c r="C23595" i="1"/>
  <c r="F23594" i="1"/>
  <c r="E23594" i="1"/>
  <c r="D23594" i="1"/>
  <c r="C23594" i="1"/>
  <c r="F23593" i="1"/>
  <c r="E23593" i="1"/>
  <c r="D23593" i="1"/>
  <c r="C23593" i="1"/>
  <c r="F23592" i="1"/>
  <c r="E23592" i="1"/>
  <c r="D23592" i="1"/>
  <c r="C23592" i="1"/>
  <c r="F23591" i="1"/>
  <c r="E23591" i="1"/>
  <c r="D23591" i="1"/>
  <c r="C23591" i="1"/>
  <c r="F23590" i="1"/>
  <c r="E23590" i="1"/>
  <c r="D23590" i="1"/>
  <c r="C23590" i="1"/>
  <c r="F23589" i="1"/>
  <c r="E23589" i="1"/>
  <c r="D23589" i="1"/>
  <c r="C23589" i="1"/>
  <c r="F23588" i="1"/>
  <c r="E23588" i="1"/>
  <c r="D23588" i="1"/>
  <c r="C23588" i="1"/>
  <c r="F23587" i="1"/>
  <c r="E23587" i="1"/>
  <c r="D23587" i="1"/>
  <c r="C23587" i="1"/>
  <c r="F23586" i="1"/>
  <c r="E23586" i="1"/>
  <c r="D23586" i="1"/>
  <c r="C23586" i="1"/>
  <c r="F23585" i="1"/>
  <c r="E23585" i="1"/>
  <c r="D23585" i="1"/>
  <c r="C23585" i="1"/>
  <c r="F23584" i="1"/>
  <c r="E23584" i="1"/>
  <c r="D23584" i="1"/>
  <c r="C23584" i="1"/>
  <c r="F23583" i="1"/>
  <c r="E23583" i="1"/>
  <c r="D23583" i="1"/>
  <c r="C23583" i="1"/>
  <c r="F23582" i="1"/>
  <c r="E23582" i="1"/>
  <c r="D23582" i="1"/>
  <c r="C23582" i="1"/>
  <c r="F23581" i="1"/>
  <c r="E23581" i="1"/>
  <c r="D23581" i="1"/>
  <c r="C23581" i="1"/>
  <c r="F23580" i="1"/>
  <c r="E23580" i="1"/>
  <c r="D23580" i="1"/>
  <c r="C23580" i="1"/>
  <c r="F23579" i="1"/>
  <c r="E23579" i="1"/>
  <c r="D23579" i="1"/>
  <c r="C23579" i="1"/>
  <c r="F23578" i="1"/>
  <c r="E23578" i="1"/>
  <c r="D23578" i="1"/>
  <c r="C23578" i="1"/>
  <c r="F23577" i="1"/>
  <c r="E23577" i="1"/>
  <c r="D23577" i="1"/>
  <c r="C23577" i="1"/>
  <c r="F23576" i="1"/>
  <c r="E23576" i="1"/>
  <c r="D23576" i="1"/>
  <c r="C23576" i="1"/>
  <c r="F23575" i="1"/>
  <c r="E23575" i="1"/>
  <c r="D23575" i="1"/>
  <c r="C23575" i="1"/>
  <c r="F23574" i="1"/>
  <c r="E23574" i="1"/>
  <c r="D23574" i="1"/>
  <c r="C23574" i="1"/>
  <c r="F23573" i="1"/>
  <c r="E23573" i="1"/>
  <c r="D23573" i="1"/>
  <c r="C23573" i="1"/>
  <c r="F23572" i="1"/>
  <c r="E23572" i="1"/>
  <c r="D23572" i="1"/>
  <c r="C23572" i="1"/>
  <c r="F23571" i="1"/>
  <c r="E23571" i="1"/>
  <c r="D23571" i="1"/>
  <c r="C23571" i="1"/>
  <c r="F23570" i="1"/>
  <c r="E23570" i="1"/>
  <c r="D23570" i="1"/>
  <c r="C23570" i="1"/>
  <c r="F23569" i="1"/>
  <c r="E23569" i="1"/>
  <c r="D23569" i="1"/>
  <c r="C23569" i="1"/>
  <c r="F23568" i="1"/>
  <c r="E23568" i="1"/>
  <c r="D23568" i="1"/>
  <c r="C23568" i="1"/>
  <c r="F23567" i="1"/>
  <c r="E23567" i="1"/>
  <c r="D23567" i="1"/>
  <c r="C23567" i="1"/>
  <c r="F23566" i="1"/>
  <c r="E23566" i="1"/>
  <c r="D23566" i="1"/>
  <c r="C23566" i="1"/>
  <c r="F23565" i="1"/>
  <c r="E23565" i="1"/>
  <c r="D23565" i="1"/>
  <c r="C23565" i="1"/>
  <c r="F23564" i="1"/>
  <c r="E23564" i="1"/>
  <c r="D23564" i="1"/>
  <c r="C23564" i="1"/>
  <c r="F23563" i="1"/>
  <c r="E23563" i="1"/>
  <c r="D23563" i="1"/>
  <c r="C23563" i="1"/>
  <c r="F23562" i="1"/>
  <c r="E23562" i="1"/>
  <c r="D23562" i="1"/>
  <c r="C23562" i="1"/>
  <c r="F23561" i="1"/>
  <c r="E23561" i="1"/>
  <c r="D23561" i="1"/>
  <c r="C23561" i="1"/>
  <c r="F23560" i="1"/>
  <c r="E23560" i="1"/>
  <c r="D23560" i="1"/>
  <c r="C23560" i="1"/>
  <c r="F23559" i="1"/>
  <c r="E23559" i="1"/>
  <c r="D23559" i="1"/>
  <c r="C23559" i="1"/>
  <c r="F23558" i="1"/>
  <c r="E23558" i="1"/>
  <c r="D23558" i="1"/>
  <c r="C23558" i="1"/>
  <c r="F23557" i="1"/>
  <c r="E23557" i="1"/>
  <c r="D23557" i="1"/>
  <c r="C23557" i="1"/>
  <c r="F23556" i="1"/>
  <c r="E23556" i="1"/>
  <c r="D23556" i="1"/>
  <c r="C23556" i="1"/>
  <c r="F23555" i="1"/>
  <c r="E23555" i="1"/>
  <c r="D23555" i="1"/>
  <c r="C23555" i="1"/>
  <c r="F23554" i="1"/>
  <c r="E23554" i="1"/>
  <c r="D23554" i="1"/>
  <c r="C23554" i="1"/>
  <c r="F23553" i="1"/>
  <c r="E23553" i="1"/>
  <c r="D23553" i="1"/>
  <c r="C23553" i="1"/>
  <c r="F23552" i="1"/>
  <c r="E23552" i="1"/>
  <c r="D23552" i="1"/>
  <c r="C23552" i="1"/>
  <c r="F23551" i="1"/>
  <c r="E23551" i="1"/>
  <c r="D23551" i="1"/>
  <c r="C23551" i="1"/>
  <c r="F23550" i="1"/>
  <c r="E23550" i="1"/>
  <c r="D23550" i="1"/>
  <c r="C23550" i="1"/>
  <c r="F23549" i="1"/>
  <c r="E23549" i="1"/>
  <c r="D23549" i="1"/>
  <c r="C23549" i="1"/>
  <c r="F23548" i="1"/>
  <c r="E23548" i="1"/>
  <c r="D23548" i="1"/>
  <c r="C23548" i="1"/>
  <c r="F23547" i="1"/>
  <c r="E23547" i="1"/>
  <c r="D23547" i="1"/>
  <c r="C23547" i="1"/>
  <c r="F23546" i="1"/>
  <c r="E23546" i="1"/>
  <c r="D23546" i="1"/>
  <c r="C23546" i="1"/>
  <c r="F23545" i="1"/>
  <c r="E23545" i="1"/>
  <c r="D23545" i="1"/>
  <c r="C23545" i="1"/>
  <c r="F23544" i="1"/>
  <c r="E23544" i="1"/>
  <c r="D23544" i="1"/>
  <c r="C23544" i="1"/>
  <c r="F23543" i="1"/>
  <c r="E23543" i="1"/>
  <c r="D23543" i="1"/>
  <c r="C23543" i="1"/>
  <c r="F23542" i="1"/>
  <c r="E23542" i="1"/>
  <c r="D23542" i="1"/>
  <c r="C23542" i="1"/>
  <c r="F23541" i="1"/>
  <c r="E23541" i="1"/>
  <c r="D23541" i="1"/>
  <c r="C23541" i="1"/>
  <c r="F23540" i="1"/>
  <c r="E23540" i="1"/>
  <c r="D23540" i="1"/>
  <c r="C23540" i="1"/>
  <c r="F23539" i="1"/>
  <c r="E23539" i="1"/>
  <c r="D23539" i="1"/>
  <c r="C23539" i="1"/>
  <c r="F23538" i="1"/>
  <c r="E23538" i="1"/>
  <c r="D23538" i="1"/>
  <c r="C23538" i="1"/>
  <c r="F23537" i="1"/>
  <c r="E23537" i="1"/>
  <c r="D23537" i="1"/>
  <c r="C23537" i="1"/>
  <c r="F23536" i="1"/>
  <c r="E23536" i="1"/>
  <c r="D23536" i="1"/>
  <c r="C23536" i="1"/>
  <c r="F23535" i="1"/>
  <c r="E23535" i="1"/>
  <c r="D23535" i="1"/>
  <c r="C23535" i="1"/>
  <c r="F23534" i="1"/>
  <c r="E23534" i="1"/>
  <c r="D23534" i="1"/>
  <c r="C23534" i="1"/>
  <c r="F23533" i="1"/>
  <c r="E23533" i="1"/>
  <c r="D23533" i="1"/>
  <c r="C23533" i="1"/>
  <c r="F23532" i="1"/>
  <c r="E23532" i="1"/>
  <c r="D23532" i="1"/>
  <c r="C23532" i="1"/>
  <c r="F23531" i="1"/>
  <c r="E23531" i="1"/>
  <c r="D23531" i="1"/>
  <c r="C23531" i="1"/>
  <c r="F23530" i="1"/>
  <c r="E23530" i="1"/>
  <c r="D23530" i="1"/>
  <c r="C23530" i="1"/>
  <c r="F23529" i="1"/>
  <c r="E23529" i="1"/>
  <c r="D23529" i="1"/>
  <c r="C23529" i="1"/>
  <c r="F23528" i="1"/>
  <c r="E23528" i="1"/>
  <c r="D23528" i="1"/>
  <c r="C23528" i="1"/>
  <c r="F23527" i="1"/>
  <c r="E23527" i="1"/>
  <c r="D23527" i="1"/>
  <c r="C23527" i="1"/>
  <c r="F23526" i="1"/>
  <c r="E23526" i="1"/>
  <c r="D23526" i="1"/>
  <c r="C23526" i="1"/>
  <c r="F23525" i="1"/>
  <c r="E23525" i="1"/>
  <c r="D23525" i="1"/>
  <c r="C23525" i="1"/>
  <c r="F23524" i="1"/>
  <c r="E23524" i="1"/>
  <c r="D23524" i="1"/>
  <c r="C23524" i="1"/>
  <c r="F23523" i="1"/>
  <c r="E23523" i="1"/>
  <c r="D23523" i="1"/>
  <c r="C23523" i="1"/>
  <c r="F23522" i="1"/>
  <c r="E23522" i="1"/>
  <c r="D23522" i="1"/>
  <c r="C23522" i="1"/>
  <c r="F23521" i="1"/>
  <c r="E23521" i="1"/>
  <c r="D23521" i="1"/>
  <c r="C23521" i="1"/>
  <c r="F23520" i="1"/>
  <c r="E23520" i="1"/>
  <c r="D23520" i="1"/>
  <c r="C23520" i="1"/>
  <c r="F23519" i="1"/>
  <c r="E23519" i="1"/>
  <c r="D23519" i="1"/>
  <c r="C23519" i="1"/>
  <c r="F23518" i="1"/>
  <c r="E23518" i="1"/>
  <c r="D23518" i="1"/>
  <c r="C23518" i="1"/>
  <c r="F23517" i="1"/>
  <c r="E23517" i="1"/>
  <c r="D23517" i="1"/>
  <c r="C23517" i="1"/>
  <c r="F23516" i="1"/>
  <c r="E23516" i="1"/>
  <c r="D23516" i="1"/>
  <c r="C23516" i="1"/>
  <c r="F23515" i="1"/>
  <c r="E23515" i="1"/>
  <c r="D23515" i="1"/>
  <c r="C23515" i="1"/>
  <c r="F23514" i="1"/>
  <c r="E23514" i="1"/>
  <c r="D23514" i="1"/>
  <c r="C23514" i="1"/>
  <c r="F23513" i="1"/>
  <c r="E23513" i="1"/>
  <c r="D23513" i="1"/>
  <c r="C23513" i="1"/>
  <c r="F23512" i="1"/>
  <c r="E23512" i="1"/>
  <c r="D23512" i="1"/>
  <c r="C23512" i="1"/>
  <c r="F23511" i="1"/>
  <c r="E23511" i="1"/>
  <c r="D23511" i="1"/>
  <c r="C23511" i="1"/>
  <c r="F23510" i="1"/>
  <c r="E23510" i="1"/>
  <c r="D23510" i="1"/>
  <c r="C23510" i="1"/>
  <c r="F23509" i="1"/>
  <c r="E23509" i="1"/>
  <c r="D23509" i="1"/>
  <c r="C23509" i="1"/>
  <c r="F23508" i="1"/>
  <c r="E23508" i="1"/>
  <c r="D23508" i="1"/>
  <c r="C23508" i="1"/>
  <c r="F23507" i="1"/>
  <c r="E23507" i="1"/>
  <c r="D23507" i="1"/>
  <c r="C23507" i="1"/>
  <c r="F23506" i="1"/>
  <c r="E23506" i="1"/>
  <c r="D23506" i="1"/>
  <c r="C23506" i="1"/>
  <c r="F23505" i="1"/>
  <c r="E23505" i="1"/>
  <c r="D23505" i="1"/>
  <c r="C23505" i="1"/>
  <c r="F23504" i="1"/>
  <c r="E23504" i="1"/>
  <c r="D23504" i="1"/>
  <c r="C23504" i="1"/>
  <c r="F23503" i="1"/>
  <c r="E23503" i="1"/>
  <c r="D23503" i="1"/>
  <c r="C23503" i="1"/>
  <c r="F23502" i="1"/>
  <c r="E23502" i="1"/>
  <c r="D23502" i="1"/>
  <c r="C23502" i="1"/>
  <c r="F23501" i="1"/>
  <c r="E23501" i="1"/>
  <c r="D23501" i="1"/>
  <c r="C23501" i="1"/>
  <c r="F23500" i="1"/>
  <c r="E23500" i="1"/>
  <c r="D23500" i="1"/>
  <c r="C23500" i="1"/>
  <c r="F23499" i="1"/>
  <c r="E23499" i="1"/>
  <c r="D23499" i="1"/>
  <c r="C23499" i="1"/>
  <c r="F23498" i="1"/>
  <c r="E23498" i="1"/>
  <c r="D23498" i="1"/>
  <c r="C23498" i="1"/>
  <c r="F23497" i="1"/>
  <c r="E23497" i="1"/>
  <c r="D23497" i="1"/>
  <c r="C23497" i="1"/>
  <c r="F23496" i="1"/>
  <c r="E23496" i="1"/>
  <c r="D23496" i="1"/>
  <c r="C23496" i="1"/>
  <c r="F23495" i="1"/>
  <c r="E23495" i="1"/>
  <c r="D23495" i="1"/>
  <c r="C23495" i="1"/>
  <c r="F23494" i="1"/>
  <c r="E23494" i="1"/>
  <c r="D23494" i="1"/>
  <c r="C23494" i="1"/>
  <c r="F23493" i="1"/>
  <c r="E23493" i="1"/>
  <c r="D23493" i="1"/>
  <c r="C23493" i="1"/>
  <c r="F23492" i="1"/>
  <c r="E23492" i="1"/>
  <c r="D23492" i="1"/>
  <c r="C23492" i="1"/>
  <c r="F23491" i="1"/>
  <c r="E23491" i="1"/>
  <c r="D23491" i="1"/>
  <c r="C23491" i="1"/>
  <c r="F23490" i="1"/>
  <c r="E23490" i="1"/>
  <c r="D23490" i="1"/>
  <c r="C23490" i="1"/>
  <c r="F23489" i="1"/>
  <c r="E23489" i="1"/>
  <c r="D23489" i="1"/>
  <c r="C23489" i="1"/>
  <c r="F23488" i="1"/>
  <c r="E23488" i="1"/>
  <c r="D23488" i="1"/>
  <c r="C23488" i="1"/>
  <c r="F23487" i="1"/>
  <c r="E23487" i="1"/>
  <c r="D23487" i="1"/>
  <c r="C23487" i="1"/>
  <c r="F23486" i="1"/>
  <c r="E23486" i="1"/>
  <c r="D23486" i="1"/>
  <c r="C23486" i="1"/>
  <c r="F23485" i="1"/>
  <c r="E23485" i="1"/>
  <c r="D23485" i="1"/>
  <c r="C23485" i="1"/>
  <c r="F23484" i="1"/>
  <c r="E23484" i="1"/>
  <c r="D23484" i="1"/>
  <c r="C23484" i="1"/>
  <c r="F23483" i="1"/>
  <c r="E23483" i="1"/>
  <c r="D23483" i="1"/>
  <c r="C23483" i="1"/>
  <c r="F23482" i="1"/>
  <c r="E23482" i="1"/>
  <c r="D23482" i="1"/>
  <c r="C23482" i="1"/>
  <c r="F23481" i="1"/>
  <c r="E23481" i="1"/>
  <c r="D23481" i="1"/>
  <c r="C23481" i="1"/>
  <c r="F23480" i="1"/>
  <c r="E23480" i="1"/>
  <c r="D23480" i="1"/>
  <c r="C23480" i="1"/>
  <c r="F23479" i="1"/>
  <c r="E23479" i="1"/>
  <c r="D23479" i="1"/>
  <c r="C23479" i="1"/>
  <c r="F23478" i="1"/>
  <c r="E23478" i="1"/>
  <c r="D23478" i="1"/>
  <c r="C23478" i="1"/>
  <c r="F23477" i="1"/>
  <c r="E23477" i="1"/>
  <c r="D23477" i="1"/>
  <c r="C23477" i="1"/>
  <c r="F23476" i="1"/>
  <c r="E23476" i="1"/>
  <c r="D23476" i="1"/>
  <c r="C23476" i="1"/>
  <c r="F23475" i="1"/>
  <c r="E23475" i="1"/>
  <c r="D23475" i="1"/>
  <c r="C23475" i="1"/>
  <c r="F23474" i="1"/>
  <c r="E23474" i="1"/>
  <c r="D23474" i="1"/>
  <c r="C23474" i="1"/>
  <c r="F23473" i="1"/>
  <c r="E23473" i="1"/>
  <c r="D23473" i="1"/>
  <c r="C23473" i="1"/>
  <c r="F23472" i="1"/>
  <c r="E23472" i="1"/>
  <c r="D23472" i="1"/>
  <c r="C23472" i="1"/>
  <c r="F23471" i="1"/>
  <c r="E23471" i="1"/>
  <c r="D23471" i="1"/>
  <c r="C23471" i="1"/>
  <c r="F23470" i="1"/>
  <c r="E23470" i="1"/>
  <c r="D23470" i="1"/>
  <c r="C23470" i="1"/>
  <c r="F23469" i="1"/>
  <c r="E23469" i="1"/>
  <c r="D23469" i="1"/>
  <c r="C23469" i="1"/>
  <c r="F23468" i="1"/>
  <c r="E23468" i="1"/>
  <c r="D23468" i="1"/>
  <c r="C23468" i="1"/>
  <c r="F23467" i="1"/>
  <c r="E23467" i="1"/>
  <c r="D23467" i="1"/>
  <c r="C23467" i="1"/>
  <c r="F23466" i="1"/>
  <c r="E23466" i="1"/>
  <c r="D23466" i="1"/>
  <c r="C23466" i="1"/>
  <c r="F23465" i="1"/>
  <c r="E23465" i="1"/>
  <c r="D23465" i="1"/>
  <c r="C23465" i="1"/>
  <c r="F23464" i="1"/>
  <c r="E23464" i="1"/>
  <c r="D23464" i="1"/>
  <c r="C23464" i="1"/>
  <c r="F23463" i="1"/>
  <c r="E23463" i="1"/>
  <c r="D23463" i="1"/>
  <c r="C23463" i="1"/>
  <c r="F23462" i="1"/>
  <c r="E23462" i="1"/>
  <c r="D23462" i="1"/>
  <c r="C23462" i="1"/>
  <c r="F23461" i="1"/>
  <c r="E23461" i="1"/>
  <c r="D23461" i="1"/>
  <c r="C23461" i="1"/>
  <c r="F23460" i="1"/>
  <c r="E23460" i="1"/>
  <c r="D23460" i="1"/>
  <c r="C23460" i="1"/>
  <c r="F23459" i="1"/>
  <c r="E23459" i="1"/>
  <c r="D23459" i="1"/>
  <c r="C23459" i="1"/>
  <c r="F23458" i="1"/>
  <c r="E23458" i="1"/>
  <c r="D23458" i="1"/>
  <c r="C23458" i="1"/>
  <c r="F23457" i="1"/>
  <c r="E23457" i="1"/>
  <c r="D23457" i="1"/>
  <c r="C23457" i="1"/>
  <c r="F23456" i="1"/>
  <c r="E23456" i="1"/>
  <c r="D23456" i="1"/>
  <c r="C23456" i="1"/>
  <c r="F23455" i="1"/>
  <c r="E23455" i="1"/>
  <c r="D23455" i="1"/>
  <c r="C23455" i="1"/>
  <c r="F23454" i="1"/>
  <c r="E23454" i="1"/>
  <c r="D23454" i="1"/>
  <c r="C23454" i="1"/>
  <c r="F23453" i="1"/>
  <c r="E23453" i="1"/>
  <c r="D23453" i="1"/>
  <c r="C23453" i="1"/>
  <c r="F23452" i="1"/>
  <c r="E23452" i="1"/>
  <c r="D23452" i="1"/>
  <c r="C23452" i="1"/>
  <c r="F23451" i="1"/>
  <c r="E23451" i="1"/>
  <c r="D23451" i="1"/>
  <c r="C23451" i="1"/>
  <c r="F23450" i="1"/>
  <c r="E23450" i="1"/>
  <c r="D23450" i="1"/>
  <c r="C23450" i="1"/>
  <c r="F23449" i="1"/>
  <c r="E23449" i="1"/>
  <c r="D23449" i="1"/>
  <c r="C23449" i="1"/>
  <c r="F23448" i="1"/>
  <c r="E23448" i="1"/>
  <c r="D23448" i="1"/>
  <c r="C23448" i="1"/>
  <c r="F23447" i="1"/>
  <c r="E23447" i="1"/>
  <c r="D23447" i="1"/>
  <c r="C23447" i="1"/>
  <c r="F23446" i="1"/>
  <c r="E23446" i="1"/>
  <c r="D23446" i="1"/>
  <c r="C23446" i="1"/>
  <c r="F23445" i="1"/>
  <c r="E23445" i="1"/>
  <c r="D23445" i="1"/>
  <c r="C23445" i="1"/>
  <c r="F23444" i="1"/>
  <c r="E23444" i="1"/>
  <c r="D23444" i="1"/>
  <c r="C23444" i="1"/>
  <c r="F23443" i="1"/>
  <c r="E23443" i="1"/>
  <c r="D23443" i="1"/>
  <c r="C23443" i="1"/>
  <c r="F23442" i="1"/>
  <c r="E23442" i="1"/>
  <c r="D23442" i="1"/>
  <c r="C23442" i="1"/>
  <c r="F23441" i="1"/>
  <c r="E23441" i="1"/>
  <c r="D23441" i="1"/>
  <c r="C23441" i="1"/>
  <c r="F23440" i="1"/>
  <c r="E23440" i="1"/>
  <c r="D23440" i="1"/>
  <c r="C23440" i="1"/>
  <c r="F23439" i="1"/>
  <c r="E23439" i="1"/>
  <c r="D23439" i="1"/>
  <c r="C23439" i="1"/>
  <c r="F23438" i="1"/>
  <c r="E23438" i="1"/>
  <c r="D23438" i="1"/>
  <c r="C23438" i="1"/>
  <c r="F23437" i="1"/>
  <c r="E23437" i="1"/>
  <c r="D23437" i="1"/>
  <c r="C23437" i="1"/>
  <c r="F23436" i="1"/>
  <c r="E23436" i="1"/>
  <c r="D23436" i="1"/>
  <c r="C23436" i="1"/>
  <c r="F23435" i="1"/>
  <c r="E23435" i="1"/>
  <c r="D23435" i="1"/>
  <c r="C23435" i="1"/>
  <c r="F23434" i="1"/>
  <c r="E23434" i="1"/>
  <c r="D23434" i="1"/>
  <c r="C23434" i="1"/>
  <c r="F23433" i="1"/>
  <c r="E23433" i="1"/>
  <c r="D23433" i="1"/>
  <c r="C23433" i="1"/>
  <c r="F23432" i="1"/>
  <c r="E23432" i="1"/>
  <c r="D23432" i="1"/>
  <c r="C23432" i="1"/>
  <c r="F23431" i="1"/>
  <c r="E23431" i="1"/>
  <c r="D23431" i="1"/>
  <c r="C23431" i="1"/>
  <c r="F23430" i="1"/>
  <c r="E23430" i="1"/>
  <c r="D23430" i="1"/>
  <c r="C23430" i="1"/>
  <c r="F23429" i="1"/>
  <c r="E23429" i="1"/>
  <c r="D23429" i="1"/>
  <c r="C23429" i="1"/>
  <c r="F23428" i="1"/>
  <c r="E23428" i="1"/>
  <c r="D23428" i="1"/>
  <c r="C23428" i="1"/>
  <c r="F23427" i="1"/>
  <c r="E23427" i="1"/>
  <c r="D23427" i="1"/>
  <c r="C23427" i="1"/>
  <c r="F23426" i="1"/>
  <c r="E23426" i="1"/>
  <c r="D23426" i="1"/>
  <c r="C23426" i="1"/>
  <c r="F23425" i="1"/>
  <c r="E23425" i="1"/>
  <c r="D23425" i="1"/>
  <c r="C23425" i="1"/>
  <c r="F23424" i="1"/>
  <c r="E23424" i="1"/>
  <c r="D23424" i="1"/>
  <c r="C23424" i="1"/>
  <c r="F23423" i="1"/>
  <c r="E23423" i="1"/>
  <c r="D23423" i="1"/>
  <c r="C23423" i="1"/>
  <c r="F23422" i="1"/>
  <c r="E23422" i="1"/>
  <c r="D23422" i="1"/>
  <c r="C23422" i="1"/>
  <c r="F23421" i="1"/>
  <c r="E23421" i="1"/>
  <c r="D23421" i="1"/>
  <c r="C23421" i="1"/>
  <c r="F23420" i="1"/>
  <c r="E23420" i="1"/>
  <c r="D23420" i="1"/>
  <c r="C23420" i="1"/>
  <c r="F23419" i="1"/>
  <c r="E23419" i="1"/>
  <c r="D23419" i="1"/>
  <c r="C23419" i="1"/>
  <c r="F23418" i="1"/>
  <c r="E23418" i="1"/>
  <c r="D23418" i="1"/>
  <c r="C23418" i="1"/>
  <c r="F23417" i="1"/>
  <c r="E23417" i="1"/>
  <c r="D23417" i="1"/>
  <c r="C23417" i="1"/>
  <c r="F23416" i="1"/>
  <c r="E23416" i="1"/>
  <c r="D23416" i="1"/>
  <c r="C23416" i="1"/>
  <c r="F23415" i="1"/>
  <c r="E23415" i="1"/>
  <c r="D23415" i="1"/>
  <c r="C23415" i="1"/>
  <c r="F23414" i="1"/>
  <c r="E23414" i="1"/>
  <c r="D23414" i="1"/>
  <c r="C23414" i="1"/>
  <c r="F23413" i="1"/>
  <c r="E23413" i="1"/>
  <c r="D23413" i="1"/>
  <c r="C23413" i="1"/>
  <c r="F23412" i="1"/>
  <c r="E23412" i="1"/>
  <c r="D23412" i="1"/>
  <c r="C23412" i="1"/>
  <c r="F23411" i="1"/>
  <c r="E23411" i="1"/>
  <c r="D23411" i="1"/>
  <c r="C23411" i="1"/>
  <c r="F23410" i="1"/>
  <c r="E23410" i="1"/>
  <c r="D23410" i="1"/>
  <c r="C23410" i="1"/>
  <c r="F23409" i="1"/>
  <c r="E23409" i="1"/>
  <c r="D23409" i="1"/>
  <c r="C23409" i="1"/>
  <c r="F23408" i="1"/>
  <c r="E23408" i="1"/>
  <c r="D23408" i="1"/>
  <c r="C23408" i="1"/>
  <c r="F23407" i="1"/>
  <c r="E23407" i="1"/>
  <c r="D23407" i="1"/>
  <c r="C23407" i="1"/>
  <c r="F23406" i="1"/>
  <c r="E23406" i="1"/>
  <c r="D23406" i="1"/>
  <c r="C23406" i="1"/>
  <c r="F23405" i="1"/>
  <c r="E23405" i="1"/>
  <c r="D23405" i="1"/>
  <c r="C23405" i="1"/>
  <c r="F23404" i="1"/>
  <c r="E23404" i="1"/>
  <c r="D23404" i="1"/>
  <c r="C23404" i="1"/>
  <c r="F23403" i="1"/>
  <c r="E23403" i="1"/>
  <c r="D23403" i="1"/>
  <c r="C23403" i="1"/>
  <c r="F23402" i="1"/>
  <c r="E23402" i="1"/>
  <c r="D23402" i="1"/>
  <c r="C23402" i="1"/>
  <c r="F23401" i="1"/>
  <c r="E23401" i="1"/>
  <c r="D23401" i="1"/>
  <c r="C23401" i="1"/>
  <c r="F23400" i="1"/>
  <c r="E23400" i="1"/>
  <c r="D23400" i="1"/>
  <c r="C23400" i="1"/>
  <c r="F23399" i="1"/>
  <c r="E23399" i="1"/>
  <c r="D23399" i="1"/>
  <c r="C23399" i="1"/>
  <c r="F23398" i="1"/>
  <c r="E23398" i="1"/>
  <c r="D23398" i="1"/>
  <c r="C23398" i="1"/>
  <c r="F23397" i="1"/>
  <c r="E23397" i="1"/>
  <c r="D23397" i="1"/>
  <c r="C23397" i="1"/>
  <c r="F23396" i="1"/>
  <c r="E23396" i="1"/>
  <c r="D23396" i="1"/>
  <c r="C23396" i="1"/>
  <c r="F23395" i="1"/>
  <c r="E23395" i="1"/>
  <c r="D23395" i="1"/>
  <c r="C23395" i="1"/>
  <c r="F23394" i="1"/>
  <c r="E23394" i="1"/>
  <c r="D23394" i="1"/>
  <c r="C23394" i="1"/>
  <c r="F23393" i="1"/>
  <c r="E23393" i="1"/>
  <c r="D23393" i="1"/>
  <c r="C23393" i="1"/>
  <c r="F23392" i="1"/>
  <c r="E23392" i="1"/>
  <c r="D23392" i="1"/>
  <c r="C23392" i="1"/>
  <c r="F23391" i="1"/>
  <c r="E23391" i="1"/>
  <c r="D23391" i="1"/>
  <c r="C23391" i="1"/>
  <c r="F23390" i="1"/>
  <c r="E23390" i="1"/>
  <c r="D23390" i="1"/>
  <c r="C23390" i="1"/>
  <c r="F23389" i="1"/>
  <c r="E23389" i="1"/>
  <c r="D23389" i="1"/>
  <c r="C23389" i="1"/>
  <c r="F23388" i="1"/>
  <c r="E23388" i="1"/>
  <c r="D23388" i="1"/>
  <c r="C23388" i="1"/>
  <c r="F23387" i="1"/>
  <c r="E23387" i="1"/>
  <c r="D23387" i="1"/>
  <c r="C23387" i="1"/>
  <c r="F23386" i="1"/>
  <c r="E23386" i="1"/>
  <c r="D23386" i="1"/>
  <c r="C23386" i="1"/>
  <c r="F23385" i="1"/>
  <c r="E23385" i="1"/>
  <c r="D23385" i="1"/>
  <c r="C23385" i="1"/>
  <c r="F23384" i="1"/>
  <c r="E23384" i="1"/>
  <c r="D23384" i="1"/>
  <c r="C23384" i="1"/>
  <c r="F23383" i="1"/>
  <c r="E23383" i="1"/>
  <c r="D23383" i="1"/>
  <c r="C23383" i="1"/>
  <c r="F23382" i="1"/>
  <c r="E23382" i="1"/>
  <c r="D23382" i="1"/>
  <c r="C23382" i="1"/>
  <c r="F23381" i="1"/>
  <c r="E23381" i="1"/>
  <c r="D23381" i="1"/>
  <c r="C23381" i="1"/>
  <c r="F23380" i="1"/>
  <c r="E23380" i="1"/>
  <c r="D23380" i="1"/>
  <c r="C23380" i="1"/>
  <c r="F23379" i="1"/>
  <c r="E23379" i="1"/>
  <c r="D23379" i="1"/>
  <c r="C23379" i="1"/>
  <c r="F23378" i="1"/>
  <c r="E23378" i="1"/>
  <c r="D23378" i="1"/>
  <c r="C23378" i="1"/>
  <c r="F23377" i="1"/>
  <c r="E23377" i="1"/>
  <c r="D23377" i="1"/>
  <c r="C23377" i="1"/>
  <c r="F23376" i="1"/>
  <c r="E23376" i="1"/>
  <c r="D23376" i="1"/>
  <c r="C23376" i="1"/>
  <c r="F23375" i="1"/>
  <c r="E23375" i="1"/>
  <c r="D23375" i="1"/>
  <c r="C23375" i="1"/>
  <c r="F23374" i="1"/>
  <c r="E23374" i="1"/>
  <c r="D23374" i="1"/>
  <c r="C23374" i="1"/>
  <c r="F23373" i="1"/>
  <c r="E23373" i="1"/>
  <c r="D23373" i="1"/>
  <c r="C23373" i="1"/>
  <c r="F23372" i="1"/>
  <c r="E23372" i="1"/>
  <c r="D23372" i="1"/>
  <c r="C23372" i="1"/>
  <c r="F23371" i="1"/>
  <c r="E23371" i="1"/>
  <c r="D23371" i="1"/>
  <c r="C23371" i="1"/>
  <c r="F23370" i="1"/>
  <c r="E23370" i="1"/>
  <c r="D23370" i="1"/>
  <c r="C23370" i="1"/>
  <c r="F23369" i="1"/>
  <c r="E23369" i="1"/>
  <c r="D23369" i="1"/>
  <c r="C23369" i="1"/>
  <c r="F23368" i="1"/>
  <c r="E23368" i="1"/>
  <c r="D23368" i="1"/>
  <c r="C23368" i="1"/>
  <c r="F23367" i="1"/>
  <c r="E23367" i="1"/>
  <c r="D23367" i="1"/>
  <c r="C23367" i="1"/>
  <c r="F23366" i="1"/>
  <c r="E23366" i="1"/>
  <c r="D23366" i="1"/>
  <c r="C23366" i="1"/>
  <c r="F23365" i="1"/>
  <c r="E23365" i="1"/>
  <c r="D23365" i="1"/>
  <c r="C23365" i="1"/>
  <c r="F23364" i="1"/>
  <c r="E23364" i="1"/>
  <c r="D23364" i="1"/>
  <c r="C23364" i="1"/>
  <c r="F23363" i="1"/>
  <c r="E23363" i="1"/>
  <c r="D23363" i="1"/>
  <c r="C23363" i="1"/>
  <c r="F23362" i="1"/>
  <c r="E23362" i="1"/>
  <c r="D23362" i="1"/>
  <c r="C23362" i="1"/>
  <c r="F23361" i="1"/>
  <c r="E23361" i="1"/>
  <c r="D23361" i="1"/>
  <c r="C23361" i="1"/>
  <c r="F23360" i="1"/>
  <c r="E23360" i="1"/>
  <c r="D23360" i="1"/>
  <c r="C23360" i="1"/>
  <c r="F23359" i="1"/>
  <c r="E23359" i="1"/>
  <c r="D23359" i="1"/>
  <c r="C23359" i="1"/>
  <c r="F23358" i="1"/>
  <c r="E23358" i="1"/>
  <c r="D23358" i="1"/>
  <c r="C23358" i="1"/>
  <c r="F23357" i="1"/>
  <c r="E23357" i="1"/>
  <c r="D23357" i="1"/>
  <c r="C23357" i="1"/>
  <c r="F23356" i="1"/>
  <c r="E23356" i="1"/>
  <c r="D23356" i="1"/>
  <c r="C23356" i="1"/>
  <c r="F23355" i="1"/>
  <c r="E23355" i="1"/>
  <c r="D23355" i="1"/>
  <c r="C23355" i="1"/>
  <c r="F23354" i="1"/>
  <c r="E23354" i="1"/>
  <c r="D23354" i="1"/>
  <c r="C23354" i="1"/>
  <c r="F23353" i="1"/>
  <c r="E23353" i="1"/>
  <c r="D23353" i="1"/>
  <c r="C23353" i="1"/>
  <c r="F23352" i="1"/>
  <c r="E23352" i="1"/>
  <c r="D23352" i="1"/>
  <c r="C23352" i="1"/>
  <c r="F23351" i="1"/>
  <c r="E23351" i="1"/>
  <c r="D23351" i="1"/>
  <c r="C23351" i="1"/>
  <c r="F23350" i="1"/>
  <c r="E23350" i="1"/>
  <c r="D23350" i="1"/>
  <c r="C23350" i="1"/>
  <c r="F23349" i="1"/>
  <c r="E23349" i="1"/>
  <c r="D23349" i="1"/>
  <c r="C23349" i="1"/>
  <c r="F23348" i="1"/>
  <c r="E23348" i="1"/>
  <c r="D23348" i="1"/>
  <c r="C23348" i="1"/>
  <c r="F23347" i="1"/>
  <c r="E23347" i="1"/>
  <c r="D23347" i="1"/>
  <c r="C23347" i="1"/>
  <c r="F23346" i="1"/>
  <c r="E23346" i="1"/>
  <c r="D23346" i="1"/>
  <c r="C23346" i="1"/>
  <c r="F23345" i="1"/>
  <c r="E23345" i="1"/>
  <c r="D23345" i="1"/>
  <c r="C23345" i="1"/>
  <c r="F23344" i="1"/>
  <c r="E23344" i="1"/>
  <c r="D23344" i="1"/>
  <c r="C23344" i="1"/>
  <c r="F23343" i="1"/>
  <c r="E23343" i="1"/>
  <c r="D23343" i="1"/>
  <c r="C23343" i="1"/>
  <c r="F23342" i="1"/>
  <c r="E23342" i="1"/>
  <c r="D23342" i="1"/>
  <c r="C23342" i="1"/>
  <c r="F23341" i="1"/>
  <c r="E23341" i="1"/>
  <c r="D23341" i="1"/>
  <c r="C23341" i="1"/>
  <c r="F23340" i="1"/>
  <c r="E23340" i="1"/>
  <c r="D23340" i="1"/>
  <c r="C23340" i="1"/>
  <c r="F23339" i="1"/>
  <c r="E23339" i="1"/>
  <c r="D23339" i="1"/>
  <c r="C23339" i="1"/>
  <c r="F23338" i="1"/>
  <c r="E23338" i="1"/>
  <c r="D23338" i="1"/>
  <c r="C23338" i="1"/>
  <c r="F23337" i="1"/>
  <c r="E23337" i="1"/>
  <c r="D23337" i="1"/>
  <c r="C23337" i="1"/>
  <c r="F23336" i="1"/>
  <c r="E23336" i="1"/>
  <c r="D23336" i="1"/>
  <c r="C23336" i="1"/>
  <c r="F23335" i="1"/>
  <c r="E23335" i="1"/>
  <c r="D23335" i="1"/>
  <c r="C23335" i="1"/>
  <c r="F23334" i="1"/>
  <c r="E23334" i="1"/>
  <c r="D23334" i="1"/>
  <c r="C23334" i="1"/>
  <c r="F23333" i="1"/>
  <c r="E23333" i="1"/>
  <c r="D23333" i="1"/>
  <c r="C23333" i="1"/>
  <c r="F23332" i="1"/>
  <c r="E23332" i="1"/>
  <c r="D23332" i="1"/>
  <c r="C23332" i="1"/>
  <c r="F23331" i="1"/>
  <c r="E23331" i="1"/>
  <c r="D23331" i="1"/>
  <c r="C23331" i="1"/>
  <c r="F23330" i="1"/>
  <c r="E23330" i="1"/>
  <c r="D23330" i="1"/>
  <c r="C23330" i="1"/>
  <c r="F23329" i="1"/>
  <c r="E23329" i="1"/>
  <c r="D23329" i="1"/>
  <c r="C23329" i="1"/>
  <c r="F23328" i="1"/>
  <c r="E23328" i="1"/>
  <c r="D23328" i="1"/>
  <c r="C23328" i="1"/>
  <c r="F23327" i="1"/>
  <c r="E23327" i="1"/>
  <c r="D23327" i="1"/>
  <c r="C23327" i="1"/>
  <c r="F23326" i="1"/>
  <c r="E23326" i="1"/>
  <c r="D23326" i="1"/>
  <c r="C23326" i="1"/>
  <c r="F23325" i="1"/>
  <c r="E23325" i="1"/>
  <c r="D23325" i="1"/>
  <c r="C23325" i="1"/>
  <c r="F23324" i="1"/>
  <c r="E23324" i="1"/>
  <c r="D23324" i="1"/>
  <c r="C23324" i="1"/>
  <c r="F23323" i="1"/>
  <c r="E23323" i="1"/>
  <c r="D23323" i="1"/>
  <c r="C23323" i="1"/>
  <c r="F23322" i="1"/>
  <c r="E23322" i="1"/>
  <c r="D23322" i="1"/>
  <c r="C23322" i="1"/>
  <c r="F23321" i="1"/>
  <c r="E23321" i="1"/>
  <c r="D23321" i="1"/>
  <c r="C23321" i="1"/>
  <c r="F23320" i="1"/>
  <c r="E23320" i="1"/>
  <c r="D23320" i="1"/>
  <c r="C23320" i="1"/>
  <c r="F23319" i="1"/>
  <c r="E23319" i="1"/>
  <c r="D23319" i="1"/>
  <c r="C23319" i="1"/>
  <c r="F23318" i="1"/>
  <c r="E23318" i="1"/>
  <c r="D23318" i="1"/>
  <c r="C23318" i="1"/>
  <c r="F23317" i="1"/>
  <c r="E23317" i="1"/>
  <c r="D23317" i="1"/>
  <c r="C23317" i="1"/>
  <c r="F23316" i="1"/>
  <c r="E23316" i="1"/>
  <c r="D23316" i="1"/>
  <c r="C23316" i="1"/>
  <c r="F23315" i="1"/>
  <c r="E23315" i="1"/>
  <c r="D23315" i="1"/>
  <c r="C23315" i="1"/>
  <c r="F23314" i="1"/>
  <c r="E23314" i="1"/>
  <c r="D23314" i="1"/>
  <c r="C23314" i="1"/>
  <c r="F23313" i="1"/>
  <c r="E23313" i="1"/>
  <c r="D23313" i="1"/>
  <c r="C23313" i="1"/>
  <c r="F23312" i="1"/>
  <c r="E23312" i="1"/>
  <c r="D23312" i="1"/>
  <c r="C23312" i="1"/>
  <c r="F23311" i="1"/>
  <c r="E23311" i="1"/>
  <c r="D23311" i="1"/>
  <c r="C23311" i="1"/>
  <c r="F23310" i="1"/>
  <c r="E23310" i="1"/>
  <c r="D23310" i="1"/>
  <c r="C23310" i="1"/>
  <c r="F23309" i="1"/>
  <c r="E23309" i="1"/>
  <c r="D23309" i="1"/>
  <c r="C23309" i="1"/>
  <c r="F23308" i="1"/>
  <c r="E23308" i="1"/>
  <c r="D23308" i="1"/>
  <c r="C23308" i="1"/>
  <c r="F23307" i="1"/>
  <c r="E23307" i="1"/>
  <c r="D23307" i="1"/>
  <c r="C23307" i="1"/>
  <c r="F23306" i="1"/>
  <c r="E23306" i="1"/>
  <c r="D23306" i="1"/>
  <c r="C23306" i="1"/>
  <c r="F23305" i="1"/>
  <c r="E23305" i="1"/>
  <c r="D23305" i="1"/>
  <c r="C23305" i="1"/>
  <c r="F23304" i="1"/>
  <c r="E23304" i="1"/>
  <c r="D23304" i="1"/>
  <c r="C23304" i="1"/>
  <c r="F23303" i="1"/>
  <c r="E23303" i="1"/>
  <c r="D23303" i="1"/>
  <c r="C23303" i="1"/>
  <c r="F23302" i="1"/>
  <c r="E23302" i="1"/>
  <c r="D23302" i="1"/>
  <c r="C23302" i="1"/>
  <c r="F23301" i="1"/>
  <c r="E23301" i="1"/>
  <c r="D23301" i="1"/>
  <c r="C23301" i="1"/>
  <c r="F23300" i="1"/>
  <c r="E23300" i="1"/>
  <c r="D23300" i="1"/>
  <c r="C23300" i="1"/>
  <c r="F23299" i="1"/>
  <c r="E23299" i="1"/>
  <c r="D23299" i="1"/>
  <c r="C23299" i="1"/>
  <c r="F23298" i="1"/>
  <c r="E23298" i="1"/>
  <c r="D23298" i="1"/>
  <c r="C23298" i="1"/>
  <c r="F23297" i="1"/>
  <c r="E23297" i="1"/>
  <c r="D23297" i="1"/>
  <c r="C23297" i="1"/>
  <c r="F23296" i="1"/>
  <c r="E23296" i="1"/>
  <c r="D23296" i="1"/>
  <c r="C23296" i="1"/>
  <c r="F23295" i="1"/>
  <c r="E23295" i="1"/>
  <c r="D23295" i="1"/>
  <c r="C23295" i="1"/>
  <c r="F23294" i="1"/>
  <c r="E23294" i="1"/>
  <c r="D23294" i="1"/>
  <c r="C23294" i="1"/>
  <c r="F23293" i="1"/>
  <c r="E23293" i="1"/>
  <c r="D23293" i="1"/>
  <c r="C23293" i="1"/>
  <c r="F23292" i="1"/>
  <c r="E23292" i="1"/>
  <c r="D23292" i="1"/>
  <c r="C23292" i="1"/>
  <c r="F23291" i="1"/>
  <c r="E23291" i="1"/>
  <c r="D23291" i="1"/>
  <c r="C23291" i="1"/>
  <c r="F23290" i="1"/>
  <c r="E23290" i="1"/>
  <c r="D23290" i="1"/>
  <c r="C23290" i="1"/>
  <c r="F23289" i="1"/>
  <c r="E23289" i="1"/>
  <c r="D23289" i="1"/>
  <c r="C23289" i="1"/>
  <c r="F23288" i="1"/>
  <c r="E23288" i="1"/>
  <c r="D23288" i="1"/>
  <c r="C23288" i="1"/>
  <c r="F23287" i="1"/>
  <c r="E23287" i="1"/>
  <c r="D23287" i="1"/>
  <c r="C23287" i="1"/>
  <c r="F23286" i="1"/>
  <c r="E23286" i="1"/>
  <c r="D23286" i="1"/>
  <c r="C23286" i="1"/>
  <c r="F23285" i="1"/>
  <c r="E23285" i="1"/>
  <c r="D23285" i="1"/>
  <c r="C23285" i="1"/>
  <c r="F23284" i="1"/>
  <c r="E23284" i="1"/>
  <c r="D23284" i="1"/>
  <c r="C23284" i="1"/>
  <c r="F23283" i="1"/>
  <c r="E23283" i="1"/>
  <c r="D23283" i="1"/>
  <c r="C23283" i="1"/>
  <c r="F23282" i="1"/>
  <c r="E23282" i="1"/>
  <c r="D23282" i="1"/>
  <c r="C23282" i="1"/>
  <c r="F23281" i="1"/>
  <c r="E23281" i="1"/>
  <c r="D23281" i="1"/>
  <c r="C23281" i="1"/>
  <c r="F23280" i="1"/>
  <c r="E23280" i="1"/>
  <c r="D23280" i="1"/>
  <c r="C23280" i="1"/>
  <c r="F23279" i="1"/>
  <c r="E23279" i="1"/>
  <c r="D23279" i="1"/>
  <c r="C23279" i="1"/>
  <c r="F23278" i="1"/>
  <c r="E23278" i="1"/>
  <c r="D23278" i="1"/>
  <c r="C23278" i="1"/>
  <c r="F23277" i="1"/>
  <c r="E23277" i="1"/>
  <c r="D23277" i="1"/>
  <c r="C23277" i="1"/>
  <c r="F23276" i="1"/>
  <c r="E23276" i="1"/>
  <c r="D23276" i="1"/>
  <c r="C23276" i="1"/>
  <c r="F23275" i="1"/>
  <c r="E23275" i="1"/>
  <c r="D23275" i="1"/>
  <c r="C23275" i="1"/>
  <c r="F23274" i="1"/>
  <c r="E23274" i="1"/>
  <c r="D23274" i="1"/>
  <c r="C23274" i="1"/>
  <c r="F23273" i="1"/>
  <c r="E23273" i="1"/>
  <c r="D23273" i="1"/>
  <c r="C23273" i="1"/>
  <c r="F23272" i="1"/>
  <c r="E23272" i="1"/>
  <c r="D23272" i="1"/>
  <c r="C23272" i="1"/>
  <c r="F23271" i="1"/>
  <c r="E23271" i="1"/>
  <c r="D23271" i="1"/>
  <c r="C23271" i="1"/>
  <c r="F23270" i="1"/>
  <c r="E23270" i="1"/>
  <c r="D23270" i="1"/>
  <c r="C23270" i="1"/>
  <c r="F23269" i="1"/>
  <c r="E23269" i="1"/>
  <c r="D23269" i="1"/>
  <c r="C23269" i="1"/>
  <c r="F23268" i="1"/>
  <c r="E23268" i="1"/>
  <c r="D23268" i="1"/>
  <c r="C23268" i="1"/>
  <c r="F23267" i="1"/>
  <c r="E23267" i="1"/>
  <c r="D23267" i="1"/>
  <c r="C23267" i="1"/>
  <c r="F23266" i="1"/>
  <c r="E23266" i="1"/>
  <c r="D23266" i="1"/>
  <c r="C23266" i="1"/>
  <c r="F23265" i="1"/>
  <c r="E23265" i="1"/>
  <c r="D23265" i="1"/>
  <c r="C23265" i="1"/>
  <c r="F23264" i="1"/>
  <c r="E23264" i="1"/>
  <c r="D23264" i="1"/>
  <c r="C23264" i="1"/>
  <c r="F23263" i="1"/>
  <c r="E23263" i="1"/>
  <c r="D23263" i="1"/>
  <c r="C23263" i="1"/>
  <c r="F23262" i="1"/>
  <c r="E23262" i="1"/>
  <c r="D23262" i="1"/>
  <c r="C23262" i="1"/>
  <c r="F23261" i="1"/>
  <c r="E23261" i="1"/>
  <c r="D23261" i="1"/>
  <c r="C23261" i="1"/>
  <c r="F23260" i="1"/>
  <c r="E23260" i="1"/>
  <c r="D23260" i="1"/>
  <c r="C23260" i="1"/>
  <c r="F23259" i="1"/>
  <c r="E23259" i="1"/>
  <c r="D23259" i="1"/>
  <c r="C23259" i="1"/>
  <c r="F23258" i="1"/>
  <c r="E23258" i="1"/>
  <c r="D23258" i="1"/>
  <c r="C23258" i="1"/>
  <c r="F23257" i="1"/>
  <c r="E23257" i="1"/>
  <c r="D23257" i="1"/>
  <c r="C23257" i="1"/>
  <c r="F23256" i="1"/>
  <c r="E23256" i="1"/>
  <c r="D23256" i="1"/>
  <c r="C23256" i="1"/>
  <c r="F23255" i="1"/>
  <c r="E23255" i="1"/>
  <c r="D23255" i="1"/>
  <c r="C23255" i="1"/>
  <c r="F23254" i="1"/>
  <c r="E23254" i="1"/>
  <c r="D23254" i="1"/>
  <c r="C23254" i="1"/>
  <c r="F23253" i="1"/>
  <c r="E23253" i="1"/>
  <c r="D23253" i="1"/>
  <c r="C23253" i="1"/>
  <c r="F23252" i="1"/>
  <c r="E23252" i="1"/>
  <c r="D23252" i="1"/>
  <c r="C23252" i="1"/>
  <c r="F23251" i="1"/>
  <c r="E23251" i="1"/>
  <c r="D23251" i="1"/>
  <c r="C23251" i="1"/>
  <c r="F23250" i="1"/>
  <c r="E23250" i="1"/>
  <c r="D23250" i="1"/>
  <c r="C23250" i="1"/>
  <c r="F23249" i="1"/>
  <c r="E23249" i="1"/>
  <c r="D23249" i="1"/>
  <c r="C23249" i="1"/>
  <c r="F23248" i="1"/>
  <c r="E23248" i="1"/>
  <c r="D23248" i="1"/>
  <c r="C23248" i="1"/>
  <c r="F23247" i="1"/>
  <c r="E23247" i="1"/>
  <c r="D23247" i="1"/>
  <c r="C23247" i="1"/>
  <c r="F23246" i="1"/>
  <c r="E23246" i="1"/>
  <c r="D23246" i="1"/>
  <c r="C23246" i="1"/>
  <c r="F23245" i="1"/>
  <c r="E23245" i="1"/>
  <c r="D23245" i="1"/>
  <c r="C23245" i="1"/>
  <c r="F23244" i="1"/>
  <c r="E23244" i="1"/>
  <c r="D23244" i="1"/>
  <c r="C23244" i="1"/>
  <c r="F23243" i="1"/>
  <c r="E23243" i="1"/>
  <c r="D23243" i="1"/>
  <c r="C23243" i="1"/>
  <c r="F23242" i="1"/>
  <c r="E23242" i="1"/>
  <c r="D23242" i="1"/>
  <c r="C23242" i="1"/>
  <c r="F23241" i="1"/>
  <c r="E23241" i="1"/>
  <c r="D23241" i="1"/>
  <c r="C23241" i="1"/>
  <c r="F23240" i="1"/>
  <c r="E23240" i="1"/>
  <c r="D23240" i="1"/>
  <c r="C23240" i="1"/>
  <c r="F23239" i="1"/>
  <c r="E23239" i="1"/>
  <c r="D23239" i="1"/>
  <c r="C23239" i="1"/>
  <c r="F23238" i="1"/>
  <c r="E23238" i="1"/>
  <c r="D23238" i="1"/>
  <c r="C23238" i="1"/>
  <c r="F23237" i="1"/>
  <c r="E23237" i="1"/>
  <c r="D23237" i="1"/>
  <c r="C23237" i="1"/>
  <c r="F23236" i="1"/>
  <c r="E23236" i="1"/>
  <c r="D23236" i="1"/>
  <c r="C23236" i="1"/>
  <c r="F23235" i="1"/>
  <c r="E23235" i="1"/>
  <c r="D23235" i="1"/>
  <c r="C23235" i="1"/>
  <c r="F23234" i="1"/>
  <c r="E23234" i="1"/>
  <c r="D23234" i="1"/>
  <c r="C23234" i="1"/>
  <c r="F23233" i="1"/>
  <c r="E23233" i="1"/>
  <c r="D23233" i="1"/>
  <c r="C23233" i="1"/>
  <c r="F23232" i="1"/>
  <c r="E23232" i="1"/>
  <c r="D23232" i="1"/>
  <c r="C23232" i="1"/>
  <c r="F23231" i="1"/>
  <c r="E23231" i="1"/>
  <c r="D23231" i="1"/>
  <c r="C23231" i="1"/>
  <c r="F23230" i="1"/>
  <c r="E23230" i="1"/>
  <c r="D23230" i="1"/>
  <c r="C23230" i="1"/>
  <c r="F23229" i="1"/>
  <c r="E23229" i="1"/>
  <c r="D23229" i="1"/>
  <c r="C23229" i="1"/>
  <c r="F23228" i="1"/>
  <c r="E23228" i="1"/>
  <c r="D23228" i="1"/>
  <c r="C23228" i="1"/>
  <c r="F23227" i="1"/>
  <c r="E23227" i="1"/>
  <c r="D23227" i="1"/>
  <c r="C23227" i="1"/>
  <c r="F23226" i="1"/>
  <c r="E23226" i="1"/>
  <c r="D23226" i="1"/>
  <c r="C23226" i="1"/>
  <c r="F23225" i="1"/>
  <c r="E23225" i="1"/>
  <c r="D23225" i="1"/>
  <c r="C23225" i="1"/>
  <c r="F23224" i="1"/>
  <c r="E23224" i="1"/>
  <c r="D23224" i="1"/>
  <c r="C23224" i="1"/>
  <c r="F23223" i="1"/>
  <c r="E23223" i="1"/>
  <c r="D23223" i="1"/>
  <c r="C23223" i="1"/>
  <c r="F23222" i="1"/>
  <c r="E23222" i="1"/>
  <c r="D23222" i="1"/>
  <c r="C23222" i="1"/>
  <c r="F23221" i="1"/>
  <c r="E23221" i="1"/>
  <c r="D23221" i="1"/>
  <c r="C23221" i="1"/>
  <c r="F23220" i="1"/>
  <c r="E23220" i="1"/>
  <c r="D23220" i="1"/>
  <c r="C23220" i="1"/>
  <c r="F23219" i="1"/>
  <c r="E23219" i="1"/>
  <c r="D23219" i="1"/>
  <c r="C23219" i="1"/>
  <c r="F23218" i="1"/>
  <c r="E23218" i="1"/>
  <c r="D23218" i="1"/>
  <c r="C23218" i="1"/>
  <c r="F23217" i="1"/>
  <c r="E23217" i="1"/>
  <c r="D23217" i="1"/>
  <c r="C23217" i="1"/>
  <c r="F23216" i="1"/>
  <c r="E23216" i="1"/>
  <c r="D23216" i="1"/>
  <c r="C23216" i="1"/>
  <c r="F23215" i="1"/>
  <c r="E23215" i="1"/>
  <c r="D23215" i="1"/>
  <c r="C23215" i="1"/>
  <c r="F23214" i="1"/>
  <c r="E23214" i="1"/>
  <c r="D23214" i="1"/>
  <c r="C23214" i="1"/>
  <c r="F23213" i="1"/>
  <c r="E23213" i="1"/>
  <c r="D23213" i="1"/>
  <c r="C23213" i="1"/>
  <c r="F23212" i="1"/>
  <c r="E23212" i="1"/>
  <c r="D23212" i="1"/>
  <c r="C23212" i="1"/>
  <c r="F23211" i="1"/>
  <c r="E23211" i="1"/>
  <c r="D23211" i="1"/>
  <c r="C23211" i="1"/>
  <c r="F23210" i="1"/>
  <c r="E23210" i="1"/>
  <c r="D23210" i="1"/>
  <c r="C23210" i="1"/>
  <c r="F23209" i="1"/>
  <c r="E23209" i="1"/>
  <c r="D23209" i="1"/>
  <c r="C23209" i="1"/>
  <c r="F23208" i="1"/>
  <c r="E23208" i="1"/>
  <c r="D23208" i="1"/>
  <c r="C23208" i="1"/>
  <c r="F23207" i="1"/>
  <c r="E23207" i="1"/>
  <c r="D23207" i="1"/>
  <c r="C23207" i="1"/>
  <c r="F23206" i="1"/>
  <c r="E23206" i="1"/>
  <c r="D23206" i="1"/>
  <c r="C23206" i="1"/>
  <c r="F23205" i="1"/>
  <c r="E23205" i="1"/>
  <c r="D23205" i="1"/>
  <c r="C23205" i="1"/>
  <c r="F23204" i="1"/>
  <c r="E23204" i="1"/>
  <c r="D23204" i="1"/>
  <c r="C23204" i="1"/>
  <c r="F23203" i="1"/>
  <c r="E23203" i="1"/>
  <c r="D23203" i="1"/>
  <c r="C23203" i="1"/>
  <c r="F23202" i="1"/>
  <c r="E23202" i="1"/>
  <c r="D23202" i="1"/>
  <c r="C23202" i="1"/>
  <c r="F23201" i="1"/>
  <c r="E23201" i="1"/>
  <c r="D23201" i="1"/>
  <c r="C23201" i="1"/>
  <c r="F23200" i="1"/>
  <c r="E23200" i="1"/>
  <c r="D23200" i="1"/>
  <c r="C23200" i="1"/>
  <c r="F23199" i="1"/>
  <c r="E23199" i="1"/>
  <c r="D23199" i="1"/>
  <c r="C23199" i="1"/>
  <c r="F23198" i="1"/>
  <c r="E23198" i="1"/>
  <c r="D23198" i="1"/>
  <c r="C23198" i="1"/>
  <c r="F23197" i="1"/>
  <c r="E23197" i="1"/>
  <c r="D23197" i="1"/>
  <c r="C23197" i="1"/>
  <c r="F23196" i="1"/>
  <c r="E23196" i="1"/>
  <c r="D23196" i="1"/>
  <c r="C23196" i="1"/>
  <c r="F23195" i="1"/>
  <c r="E23195" i="1"/>
  <c r="D23195" i="1"/>
  <c r="C23195" i="1"/>
  <c r="F23194" i="1"/>
  <c r="E23194" i="1"/>
  <c r="D23194" i="1"/>
  <c r="C23194" i="1"/>
  <c r="F23193" i="1"/>
  <c r="E23193" i="1"/>
  <c r="D23193" i="1"/>
  <c r="C23193" i="1"/>
  <c r="F23192" i="1"/>
  <c r="E23192" i="1"/>
  <c r="D23192" i="1"/>
  <c r="C23192" i="1"/>
  <c r="F23191" i="1"/>
  <c r="E23191" i="1"/>
  <c r="D23191" i="1"/>
  <c r="C23191" i="1"/>
  <c r="F23190" i="1"/>
  <c r="E23190" i="1"/>
  <c r="D23190" i="1"/>
  <c r="C23190" i="1"/>
  <c r="F23189" i="1"/>
  <c r="E23189" i="1"/>
  <c r="D23189" i="1"/>
  <c r="C23189" i="1"/>
  <c r="F23188" i="1"/>
  <c r="E23188" i="1"/>
  <c r="D23188" i="1"/>
  <c r="C23188" i="1"/>
  <c r="F23187" i="1"/>
  <c r="E23187" i="1"/>
  <c r="D23187" i="1"/>
  <c r="C23187" i="1"/>
  <c r="F23186" i="1"/>
  <c r="E23186" i="1"/>
  <c r="D23186" i="1"/>
  <c r="C23186" i="1"/>
  <c r="F23185" i="1"/>
  <c r="E23185" i="1"/>
  <c r="D23185" i="1"/>
  <c r="C23185" i="1"/>
  <c r="F23184" i="1"/>
  <c r="E23184" i="1"/>
  <c r="D23184" i="1"/>
  <c r="C23184" i="1"/>
  <c r="F23183" i="1"/>
  <c r="E23183" i="1"/>
  <c r="D23183" i="1"/>
  <c r="C23183" i="1"/>
  <c r="F23182" i="1"/>
  <c r="E23182" i="1"/>
  <c r="D23182" i="1"/>
  <c r="C23182" i="1"/>
  <c r="F23181" i="1"/>
  <c r="E23181" i="1"/>
  <c r="D23181" i="1"/>
  <c r="C23181" i="1"/>
  <c r="F23180" i="1"/>
  <c r="E23180" i="1"/>
  <c r="D23180" i="1"/>
  <c r="C23180" i="1"/>
  <c r="F23179" i="1"/>
  <c r="E23179" i="1"/>
  <c r="D23179" i="1"/>
  <c r="C23179" i="1"/>
  <c r="F23178" i="1"/>
  <c r="E23178" i="1"/>
  <c r="D23178" i="1"/>
  <c r="C23178" i="1"/>
  <c r="F23177" i="1"/>
  <c r="E23177" i="1"/>
  <c r="D23177" i="1"/>
  <c r="C23177" i="1"/>
  <c r="F23176" i="1"/>
  <c r="E23176" i="1"/>
  <c r="D23176" i="1"/>
  <c r="C23176" i="1"/>
  <c r="F23175" i="1"/>
  <c r="E23175" i="1"/>
  <c r="D23175" i="1"/>
  <c r="C23175" i="1"/>
  <c r="F23174" i="1"/>
  <c r="E23174" i="1"/>
  <c r="D23174" i="1"/>
  <c r="C23174" i="1"/>
  <c r="F23173" i="1"/>
  <c r="E23173" i="1"/>
  <c r="D23173" i="1"/>
  <c r="C23173" i="1"/>
  <c r="F23172" i="1"/>
  <c r="E23172" i="1"/>
  <c r="D23172" i="1"/>
  <c r="C23172" i="1"/>
  <c r="F23171" i="1"/>
  <c r="E23171" i="1"/>
  <c r="D23171" i="1"/>
  <c r="C23171" i="1"/>
  <c r="F23170" i="1"/>
  <c r="E23170" i="1"/>
  <c r="D23170" i="1"/>
  <c r="C23170" i="1"/>
  <c r="F23169" i="1"/>
  <c r="E23169" i="1"/>
  <c r="D23169" i="1"/>
  <c r="C23169" i="1"/>
  <c r="F23168" i="1"/>
  <c r="E23168" i="1"/>
  <c r="D23168" i="1"/>
  <c r="C23168" i="1"/>
  <c r="F23167" i="1"/>
  <c r="E23167" i="1"/>
  <c r="D23167" i="1"/>
  <c r="C23167" i="1"/>
  <c r="F23166" i="1"/>
  <c r="E23166" i="1"/>
  <c r="D23166" i="1"/>
  <c r="C23166" i="1"/>
  <c r="F23165" i="1"/>
  <c r="E23165" i="1"/>
  <c r="D23165" i="1"/>
  <c r="C23165" i="1"/>
  <c r="F23164" i="1"/>
  <c r="E23164" i="1"/>
  <c r="D23164" i="1"/>
  <c r="C23164" i="1"/>
  <c r="F23163" i="1"/>
  <c r="E23163" i="1"/>
  <c r="D23163" i="1"/>
  <c r="C23163" i="1"/>
  <c r="F23162" i="1"/>
  <c r="E23162" i="1"/>
  <c r="D23162" i="1"/>
  <c r="C23162" i="1"/>
  <c r="F23161" i="1"/>
  <c r="E23161" i="1"/>
  <c r="D23161" i="1"/>
  <c r="C23161" i="1"/>
  <c r="F23160" i="1"/>
  <c r="E23160" i="1"/>
  <c r="D23160" i="1"/>
  <c r="C23160" i="1"/>
  <c r="F23159" i="1"/>
  <c r="E23159" i="1"/>
  <c r="D23159" i="1"/>
  <c r="C23159" i="1"/>
  <c r="F23158" i="1"/>
  <c r="E23158" i="1"/>
  <c r="D23158" i="1"/>
  <c r="C23158" i="1"/>
  <c r="F23157" i="1"/>
  <c r="E23157" i="1"/>
  <c r="D23157" i="1"/>
  <c r="C23157" i="1"/>
  <c r="F23156" i="1"/>
  <c r="E23156" i="1"/>
  <c r="D23156" i="1"/>
  <c r="C23156" i="1"/>
  <c r="F23155" i="1"/>
  <c r="E23155" i="1"/>
  <c r="D23155" i="1"/>
  <c r="C23155" i="1"/>
  <c r="F23154" i="1"/>
  <c r="E23154" i="1"/>
  <c r="D23154" i="1"/>
  <c r="C23154" i="1"/>
  <c r="F23153" i="1"/>
  <c r="E23153" i="1"/>
  <c r="D23153" i="1"/>
  <c r="C23153" i="1"/>
  <c r="F23152" i="1"/>
  <c r="E23152" i="1"/>
  <c r="D23152" i="1"/>
  <c r="C23152" i="1"/>
  <c r="F23151" i="1"/>
  <c r="E23151" i="1"/>
  <c r="D23151" i="1"/>
  <c r="C23151" i="1"/>
  <c r="F23150" i="1"/>
  <c r="E23150" i="1"/>
  <c r="D23150" i="1"/>
  <c r="C23150" i="1"/>
  <c r="F23149" i="1"/>
  <c r="E23149" i="1"/>
  <c r="D23149" i="1"/>
  <c r="C23149" i="1"/>
  <c r="F23148" i="1"/>
  <c r="E23148" i="1"/>
  <c r="D23148" i="1"/>
  <c r="C23148" i="1"/>
  <c r="F23147" i="1"/>
  <c r="E23147" i="1"/>
  <c r="D23147" i="1"/>
  <c r="C23147" i="1"/>
  <c r="F23146" i="1"/>
  <c r="E23146" i="1"/>
  <c r="D23146" i="1"/>
  <c r="C23146" i="1"/>
  <c r="F23145" i="1"/>
  <c r="E23145" i="1"/>
  <c r="D23145" i="1"/>
  <c r="C23145" i="1"/>
  <c r="F23144" i="1"/>
  <c r="E23144" i="1"/>
  <c r="D23144" i="1"/>
  <c r="C23144" i="1"/>
  <c r="F23143" i="1"/>
  <c r="E23143" i="1"/>
  <c r="D23143" i="1"/>
  <c r="C23143" i="1"/>
  <c r="F23142" i="1"/>
  <c r="E23142" i="1"/>
  <c r="D23142" i="1"/>
  <c r="C23142" i="1"/>
  <c r="F23141" i="1"/>
  <c r="E23141" i="1"/>
  <c r="D23141" i="1"/>
  <c r="C23141" i="1"/>
  <c r="F23140" i="1"/>
  <c r="E23140" i="1"/>
  <c r="D23140" i="1"/>
  <c r="C23140" i="1"/>
  <c r="F23139" i="1"/>
  <c r="E23139" i="1"/>
  <c r="D23139" i="1"/>
  <c r="C23139" i="1"/>
  <c r="F23138" i="1"/>
  <c r="E23138" i="1"/>
  <c r="D23138" i="1"/>
  <c r="C23138" i="1"/>
  <c r="F23137" i="1"/>
  <c r="E23137" i="1"/>
  <c r="D23137" i="1"/>
  <c r="C23137" i="1"/>
  <c r="F23136" i="1"/>
  <c r="E23136" i="1"/>
  <c r="D23136" i="1"/>
  <c r="C23136" i="1"/>
  <c r="F23135" i="1"/>
  <c r="E23135" i="1"/>
  <c r="D23135" i="1"/>
  <c r="C23135" i="1"/>
  <c r="F23134" i="1"/>
  <c r="E23134" i="1"/>
  <c r="D23134" i="1"/>
  <c r="C23134" i="1"/>
  <c r="F23133" i="1"/>
  <c r="E23133" i="1"/>
  <c r="D23133" i="1"/>
  <c r="C23133" i="1"/>
  <c r="F23132" i="1"/>
  <c r="E23132" i="1"/>
  <c r="D23132" i="1"/>
  <c r="C23132" i="1"/>
  <c r="F23131" i="1"/>
  <c r="E23131" i="1"/>
  <c r="D23131" i="1"/>
  <c r="C23131" i="1"/>
  <c r="F23130" i="1"/>
  <c r="E23130" i="1"/>
  <c r="D23130" i="1"/>
  <c r="C23130" i="1"/>
  <c r="F23129" i="1"/>
  <c r="E23129" i="1"/>
  <c r="D23129" i="1"/>
  <c r="C23129" i="1"/>
  <c r="F23128" i="1"/>
  <c r="E23128" i="1"/>
  <c r="D23128" i="1"/>
  <c r="C23128" i="1"/>
  <c r="F23127" i="1"/>
  <c r="E23127" i="1"/>
  <c r="D23127" i="1"/>
  <c r="C23127" i="1"/>
  <c r="F23126" i="1"/>
  <c r="E23126" i="1"/>
  <c r="D23126" i="1"/>
  <c r="C23126" i="1"/>
  <c r="F23125" i="1"/>
  <c r="E23125" i="1"/>
  <c r="D23125" i="1"/>
  <c r="C23125" i="1"/>
  <c r="F23124" i="1"/>
  <c r="E23124" i="1"/>
  <c r="D23124" i="1"/>
  <c r="C23124" i="1"/>
  <c r="F23123" i="1"/>
  <c r="E23123" i="1"/>
  <c r="D23123" i="1"/>
  <c r="C23123" i="1"/>
  <c r="F23122" i="1"/>
  <c r="E23122" i="1"/>
  <c r="D23122" i="1"/>
  <c r="C23122" i="1"/>
  <c r="F23121" i="1"/>
  <c r="E23121" i="1"/>
  <c r="D23121" i="1"/>
  <c r="C23121" i="1"/>
  <c r="F23120" i="1"/>
  <c r="E23120" i="1"/>
  <c r="D23120" i="1"/>
  <c r="C23120" i="1"/>
  <c r="F23119" i="1"/>
  <c r="E23119" i="1"/>
  <c r="D23119" i="1"/>
  <c r="C23119" i="1"/>
  <c r="F23118" i="1"/>
  <c r="E23118" i="1"/>
  <c r="D23118" i="1"/>
  <c r="C23118" i="1"/>
  <c r="F23117" i="1"/>
  <c r="E23117" i="1"/>
  <c r="D23117" i="1"/>
  <c r="C23117" i="1"/>
  <c r="F23116" i="1"/>
  <c r="E23116" i="1"/>
  <c r="D23116" i="1"/>
  <c r="C23116" i="1"/>
  <c r="F23115" i="1"/>
  <c r="E23115" i="1"/>
  <c r="D23115" i="1"/>
  <c r="C23115" i="1"/>
  <c r="F23114" i="1"/>
  <c r="E23114" i="1"/>
  <c r="D23114" i="1"/>
  <c r="C23114" i="1"/>
  <c r="F23113" i="1"/>
  <c r="E23113" i="1"/>
  <c r="D23113" i="1"/>
  <c r="C23113" i="1"/>
  <c r="F23112" i="1"/>
  <c r="E23112" i="1"/>
  <c r="D23112" i="1"/>
  <c r="C23112" i="1"/>
  <c r="F23111" i="1"/>
  <c r="E23111" i="1"/>
  <c r="D23111" i="1"/>
  <c r="C23111" i="1"/>
  <c r="F23110" i="1"/>
  <c r="E23110" i="1"/>
  <c r="D23110" i="1"/>
  <c r="C23110" i="1"/>
  <c r="F23109" i="1"/>
  <c r="E23109" i="1"/>
  <c r="D23109" i="1"/>
  <c r="C23109" i="1"/>
  <c r="F23108" i="1"/>
  <c r="E23108" i="1"/>
  <c r="D23108" i="1"/>
  <c r="C23108" i="1"/>
  <c r="F23107" i="1"/>
  <c r="E23107" i="1"/>
  <c r="D23107" i="1"/>
  <c r="C23107" i="1"/>
  <c r="F23106" i="1"/>
  <c r="E23106" i="1"/>
  <c r="D23106" i="1"/>
  <c r="C23106" i="1"/>
  <c r="F23105" i="1"/>
  <c r="E23105" i="1"/>
  <c r="D23105" i="1"/>
  <c r="C23105" i="1"/>
  <c r="F23104" i="1"/>
  <c r="E23104" i="1"/>
  <c r="D23104" i="1"/>
  <c r="C23104" i="1"/>
  <c r="F23103" i="1"/>
  <c r="E23103" i="1"/>
  <c r="D23103" i="1"/>
  <c r="C23103" i="1"/>
  <c r="F23102" i="1"/>
  <c r="E23102" i="1"/>
  <c r="D23102" i="1"/>
  <c r="C23102" i="1"/>
  <c r="F23101" i="1"/>
  <c r="E23101" i="1"/>
  <c r="D23101" i="1"/>
  <c r="C23101" i="1"/>
  <c r="F23100" i="1"/>
  <c r="E23100" i="1"/>
  <c r="D23100" i="1"/>
  <c r="C23100" i="1"/>
  <c r="F23099" i="1"/>
  <c r="E23099" i="1"/>
  <c r="D23099" i="1"/>
  <c r="C23099" i="1"/>
  <c r="F23098" i="1"/>
  <c r="E23098" i="1"/>
  <c r="D23098" i="1"/>
  <c r="C23098" i="1"/>
  <c r="F23097" i="1"/>
  <c r="E23097" i="1"/>
  <c r="D23097" i="1"/>
  <c r="C23097" i="1"/>
  <c r="F23096" i="1"/>
  <c r="E23096" i="1"/>
  <c r="D23096" i="1"/>
  <c r="C23096" i="1"/>
  <c r="F23095" i="1"/>
  <c r="E23095" i="1"/>
  <c r="D23095" i="1"/>
  <c r="C23095" i="1"/>
  <c r="F23094" i="1"/>
  <c r="E23094" i="1"/>
  <c r="D23094" i="1"/>
  <c r="C23094" i="1"/>
  <c r="F23093" i="1"/>
  <c r="E23093" i="1"/>
  <c r="D23093" i="1"/>
  <c r="C23093" i="1"/>
  <c r="F23092" i="1"/>
  <c r="E23092" i="1"/>
  <c r="D23092" i="1"/>
  <c r="C23092" i="1"/>
  <c r="F23091" i="1"/>
  <c r="E23091" i="1"/>
  <c r="D23091" i="1"/>
  <c r="C23091" i="1"/>
  <c r="F23090" i="1"/>
  <c r="E23090" i="1"/>
  <c r="D23090" i="1"/>
  <c r="C23090" i="1"/>
  <c r="F23089" i="1"/>
  <c r="E23089" i="1"/>
  <c r="D23089" i="1"/>
  <c r="C23089" i="1"/>
  <c r="F23088" i="1"/>
  <c r="E23088" i="1"/>
  <c r="D23088" i="1"/>
  <c r="C23088" i="1"/>
  <c r="F23087" i="1"/>
  <c r="E23087" i="1"/>
  <c r="D23087" i="1"/>
  <c r="C23087" i="1"/>
  <c r="F23086" i="1"/>
  <c r="E23086" i="1"/>
  <c r="D23086" i="1"/>
  <c r="C23086" i="1"/>
  <c r="F23085" i="1"/>
  <c r="E23085" i="1"/>
  <c r="D23085" i="1"/>
  <c r="C23085" i="1"/>
  <c r="F23084" i="1"/>
  <c r="E23084" i="1"/>
  <c r="D23084" i="1"/>
  <c r="C23084" i="1"/>
  <c r="F23083" i="1"/>
  <c r="E23083" i="1"/>
  <c r="D23083" i="1"/>
  <c r="C23083" i="1"/>
  <c r="F23082" i="1"/>
  <c r="E23082" i="1"/>
  <c r="D23082" i="1"/>
  <c r="C23082" i="1"/>
  <c r="F23081" i="1"/>
  <c r="E23081" i="1"/>
  <c r="D23081" i="1"/>
  <c r="C23081" i="1"/>
  <c r="F23080" i="1"/>
  <c r="E23080" i="1"/>
  <c r="D23080" i="1"/>
  <c r="C23080" i="1"/>
  <c r="F23079" i="1"/>
  <c r="E23079" i="1"/>
  <c r="D23079" i="1"/>
  <c r="C23079" i="1"/>
  <c r="F23078" i="1"/>
  <c r="E23078" i="1"/>
  <c r="D23078" i="1"/>
  <c r="C23078" i="1"/>
  <c r="F23077" i="1"/>
  <c r="E23077" i="1"/>
  <c r="D23077" i="1"/>
  <c r="C23077" i="1"/>
  <c r="F23076" i="1"/>
  <c r="E23076" i="1"/>
  <c r="D23076" i="1"/>
  <c r="C23076" i="1"/>
  <c r="F23075" i="1"/>
  <c r="E23075" i="1"/>
  <c r="D23075" i="1"/>
  <c r="C23075" i="1"/>
  <c r="F23074" i="1"/>
  <c r="E23074" i="1"/>
  <c r="D23074" i="1"/>
  <c r="C23074" i="1"/>
  <c r="F23073" i="1"/>
  <c r="E23073" i="1"/>
  <c r="D23073" i="1"/>
  <c r="C23073" i="1"/>
  <c r="F23072" i="1"/>
  <c r="E23072" i="1"/>
  <c r="D23072" i="1"/>
  <c r="C23072" i="1"/>
  <c r="F23071" i="1"/>
  <c r="E23071" i="1"/>
  <c r="D23071" i="1"/>
  <c r="C23071" i="1"/>
  <c r="F23070" i="1"/>
  <c r="E23070" i="1"/>
  <c r="D23070" i="1"/>
  <c r="C23070" i="1"/>
  <c r="F23069" i="1"/>
  <c r="E23069" i="1"/>
  <c r="D23069" i="1"/>
  <c r="C23069" i="1"/>
  <c r="F23068" i="1"/>
  <c r="E23068" i="1"/>
  <c r="D23068" i="1"/>
  <c r="C23068" i="1"/>
  <c r="F23067" i="1"/>
  <c r="E23067" i="1"/>
  <c r="D23067" i="1"/>
  <c r="C23067" i="1"/>
  <c r="F23066" i="1"/>
  <c r="E23066" i="1"/>
  <c r="D23066" i="1"/>
  <c r="C23066" i="1"/>
  <c r="F23065" i="1"/>
  <c r="E23065" i="1"/>
  <c r="D23065" i="1"/>
  <c r="C23065" i="1"/>
  <c r="F23064" i="1"/>
  <c r="E23064" i="1"/>
  <c r="D23064" i="1"/>
  <c r="C23064" i="1"/>
  <c r="F23063" i="1"/>
  <c r="E23063" i="1"/>
  <c r="D23063" i="1"/>
  <c r="C23063" i="1"/>
  <c r="F23062" i="1"/>
  <c r="E23062" i="1"/>
  <c r="D23062" i="1"/>
  <c r="C23062" i="1"/>
  <c r="F23061" i="1"/>
  <c r="E23061" i="1"/>
  <c r="D23061" i="1"/>
  <c r="C23061" i="1"/>
  <c r="F23060" i="1"/>
  <c r="E23060" i="1"/>
  <c r="D23060" i="1"/>
  <c r="C23060" i="1"/>
  <c r="F23059" i="1"/>
  <c r="E23059" i="1"/>
  <c r="D23059" i="1"/>
  <c r="C23059" i="1"/>
  <c r="F23058" i="1"/>
  <c r="E23058" i="1"/>
  <c r="D23058" i="1"/>
  <c r="C23058" i="1"/>
  <c r="F23057" i="1"/>
  <c r="E23057" i="1"/>
  <c r="D23057" i="1"/>
  <c r="C23057" i="1"/>
  <c r="F23056" i="1"/>
  <c r="E23056" i="1"/>
  <c r="D23056" i="1"/>
  <c r="C23056" i="1"/>
  <c r="F23055" i="1"/>
  <c r="E23055" i="1"/>
  <c r="D23055" i="1"/>
  <c r="C23055" i="1"/>
  <c r="F23054" i="1"/>
  <c r="E23054" i="1"/>
  <c r="D23054" i="1"/>
  <c r="C23054" i="1"/>
  <c r="F23053" i="1"/>
  <c r="E23053" i="1"/>
  <c r="D23053" i="1"/>
  <c r="C23053" i="1"/>
  <c r="F23052" i="1"/>
  <c r="E23052" i="1"/>
  <c r="D23052" i="1"/>
  <c r="C23052" i="1"/>
  <c r="F23051" i="1"/>
  <c r="E23051" i="1"/>
  <c r="D23051" i="1"/>
  <c r="C23051" i="1"/>
  <c r="F23050" i="1"/>
  <c r="E23050" i="1"/>
  <c r="D23050" i="1"/>
  <c r="C23050" i="1"/>
  <c r="F23049" i="1"/>
  <c r="E23049" i="1"/>
  <c r="D23049" i="1"/>
  <c r="C23049" i="1"/>
  <c r="F23048" i="1"/>
  <c r="E23048" i="1"/>
  <c r="D23048" i="1"/>
  <c r="C23048" i="1"/>
  <c r="F23047" i="1"/>
  <c r="E23047" i="1"/>
  <c r="D23047" i="1"/>
  <c r="C23047" i="1"/>
  <c r="F23046" i="1"/>
  <c r="E23046" i="1"/>
  <c r="D23046" i="1"/>
  <c r="C23046" i="1"/>
  <c r="F23045" i="1"/>
  <c r="E23045" i="1"/>
  <c r="D23045" i="1"/>
  <c r="C23045" i="1"/>
  <c r="F23044" i="1"/>
  <c r="E23044" i="1"/>
  <c r="D23044" i="1"/>
  <c r="C23044" i="1"/>
  <c r="F23043" i="1"/>
  <c r="E23043" i="1"/>
  <c r="D23043" i="1"/>
  <c r="C23043" i="1"/>
  <c r="F23042" i="1"/>
  <c r="E23042" i="1"/>
  <c r="D23042" i="1"/>
  <c r="C23042" i="1"/>
  <c r="F23041" i="1"/>
  <c r="E23041" i="1"/>
  <c r="D23041" i="1"/>
  <c r="C23041" i="1"/>
  <c r="F23040" i="1"/>
  <c r="E23040" i="1"/>
  <c r="D23040" i="1"/>
  <c r="C23040" i="1"/>
  <c r="F23039" i="1"/>
  <c r="E23039" i="1"/>
  <c r="D23039" i="1"/>
  <c r="C23039" i="1"/>
  <c r="F23038" i="1"/>
  <c r="E23038" i="1"/>
  <c r="D23038" i="1"/>
  <c r="C23038" i="1"/>
  <c r="F23037" i="1"/>
  <c r="E23037" i="1"/>
  <c r="D23037" i="1"/>
  <c r="C23037" i="1"/>
  <c r="F23036" i="1"/>
  <c r="E23036" i="1"/>
  <c r="D23036" i="1"/>
  <c r="C23036" i="1"/>
  <c r="F23035" i="1"/>
  <c r="E23035" i="1"/>
  <c r="D23035" i="1"/>
  <c r="C23035" i="1"/>
  <c r="F23034" i="1"/>
  <c r="E23034" i="1"/>
  <c r="D23034" i="1"/>
  <c r="C23034" i="1"/>
  <c r="F23033" i="1"/>
  <c r="E23033" i="1"/>
  <c r="D23033" i="1"/>
  <c r="C23033" i="1"/>
  <c r="F23032" i="1"/>
  <c r="E23032" i="1"/>
  <c r="D23032" i="1"/>
  <c r="C23032" i="1"/>
  <c r="F23031" i="1"/>
  <c r="E23031" i="1"/>
  <c r="D23031" i="1"/>
  <c r="C23031" i="1"/>
  <c r="F23030" i="1"/>
  <c r="E23030" i="1"/>
  <c r="D23030" i="1"/>
  <c r="C23030" i="1"/>
  <c r="F23029" i="1"/>
  <c r="E23029" i="1"/>
  <c r="D23029" i="1"/>
  <c r="C23029" i="1"/>
  <c r="F23028" i="1"/>
  <c r="E23028" i="1"/>
  <c r="D23028" i="1"/>
  <c r="C23028" i="1"/>
  <c r="F23027" i="1"/>
  <c r="E23027" i="1"/>
  <c r="D23027" i="1"/>
  <c r="C23027" i="1"/>
  <c r="F23026" i="1"/>
  <c r="E23026" i="1"/>
  <c r="D23026" i="1"/>
  <c r="C23026" i="1"/>
  <c r="F23025" i="1"/>
  <c r="E23025" i="1"/>
  <c r="D23025" i="1"/>
  <c r="C23025" i="1"/>
  <c r="F23024" i="1"/>
  <c r="E23024" i="1"/>
  <c r="D23024" i="1"/>
  <c r="C23024" i="1"/>
  <c r="F23023" i="1"/>
  <c r="E23023" i="1"/>
  <c r="D23023" i="1"/>
  <c r="C23023" i="1"/>
  <c r="F23022" i="1"/>
  <c r="E23022" i="1"/>
  <c r="D23022" i="1"/>
  <c r="C23022" i="1"/>
  <c r="F23021" i="1"/>
  <c r="E23021" i="1"/>
  <c r="D23021" i="1"/>
  <c r="C23021" i="1"/>
  <c r="F23020" i="1"/>
  <c r="E23020" i="1"/>
  <c r="D23020" i="1"/>
  <c r="C23020" i="1"/>
  <c r="F23019" i="1"/>
  <c r="E23019" i="1"/>
  <c r="D23019" i="1"/>
  <c r="C23019" i="1"/>
  <c r="F23018" i="1"/>
  <c r="E23018" i="1"/>
  <c r="D23018" i="1"/>
  <c r="C23018" i="1"/>
  <c r="F23017" i="1"/>
  <c r="E23017" i="1"/>
  <c r="D23017" i="1"/>
  <c r="C23017" i="1"/>
  <c r="F23016" i="1"/>
  <c r="E23016" i="1"/>
  <c r="D23016" i="1"/>
  <c r="C23016" i="1"/>
  <c r="F23015" i="1"/>
  <c r="E23015" i="1"/>
  <c r="D23015" i="1"/>
  <c r="C23015" i="1"/>
  <c r="F23014" i="1"/>
  <c r="E23014" i="1"/>
  <c r="D23014" i="1"/>
  <c r="C23014" i="1"/>
  <c r="F23013" i="1"/>
  <c r="E23013" i="1"/>
  <c r="D23013" i="1"/>
  <c r="C23013" i="1"/>
  <c r="F23012" i="1"/>
  <c r="E23012" i="1"/>
  <c r="D23012" i="1"/>
  <c r="C23012" i="1"/>
  <c r="F23011" i="1"/>
  <c r="E23011" i="1"/>
  <c r="D23011" i="1"/>
  <c r="C23011" i="1"/>
  <c r="F23010" i="1"/>
  <c r="E23010" i="1"/>
  <c r="D23010" i="1"/>
  <c r="C23010" i="1"/>
  <c r="F23009" i="1"/>
  <c r="E23009" i="1"/>
  <c r="D23009" i="1"/>
  <c r="C23009" i="1"/>
  <c r="F23008" i="1"/>
  <c r="E23008" i="1"/>
  <c r="D23008" i="1"/>
  <c r="C23008" i="1"/>
  <c r="F23007" i="1"/>
  <c r="E23007" i="1"/>
  <c r="D23007" i="1"/>
  <c r="C23007" i="1"/>
  <c r="F23006" i="1"/>
  <c r="E23006" i="1"/>
  <c r="D23006" i="1"/>
  <c r="C23006" i="1"/>
  <c r="F23005" i="1"/>
  <c r="E23005" i="1"/>
  <c r="D23005" i="1"/>
  <c r="C23005" i="1"/>
  <c r="F23004" i="1"/>
  <c r="E23004" i="1"/>
  <c r="D23004" i="1"/>
  <c r="C23004" i="1"/>
  <c r="F23003" i="1"/>
  <c r="E23003" i="1"/>
  <c r="D23003" i="1"/>
  <c r="C23003" i="1"/>
  <c r="F23002" i="1"/>
  <c r="E23002" i="1"/>
  <c r="D23002" i="1"/>
  <c r="C23002" i="1"/>
  <c r="F23001" i="1"/>
  <c r="E23001" i="1"/>
  <c r="D23001" i="1"/>
  <c r="C23001" i="1"/>
  <c r="F23000" i="1"/>
  <c r="E23000" i="1"/>
  <c r="D23000" i="1"/>
  <c r="C23000" i="1"/>
  <c r="F22999" i="1"/>
  <c r="E22999" i="1"/>
  <c r="D22999" i="1"/>
  <c r="C22999" i="1"/>
  <c r="F22998" i="1"/>
  <c r="E22998" i="1"/>
  <c r="D22998" i="1"/>
  <c r="C22998" i="1"/>
  <c r="F22997" i="1"/>
  <c r="E22997" i="1"/>
  <c r="D22997" i="1"/>
  <c r="C22997" i="1"/>
  <c r="F22996" i="1"/>
  <c r="E22996" i="1"/>
  <c r="D22996" i="1"/>
  <c r="C22996" i="1"/>
  <c r="F22995" i="1"/>
  <c r="E22995" i="1"/>
  <c r="D22995" i="1"/>
  <c r="C22995" i="1"/>
  <c r="F22994" i="1"/>
  <c r="E22994" i="1"/>
  <c r="D22994" i="1"/>
  <c r="C22994" i="1"/>
  <c r="F22993" i="1"/>
  <c r="E22993" i="1"/>
  <c r="D22993" i="1"/>
  <c r="C22993" i="1"/>
  <c r="F22992" i="1"/>
  <c r="E22992" i="1"/>
  <c r="D22992" i="1"/>
  <c r="C22992" i="1"/>
  <c r="F22991" i="1"/>
  <c r="E22991" i="1"/>
  <c r="D22991" i="1"/>
  <c r="C22991" i="1"/>
  <c r="F22990" i="1"/>
  <c r="E22990" i="1"/>
  <c r="D22990" i="1"/>
  <c r="C22990" i="1"/>
  <c r="F22989" i="1"/>
  <c r="E22989" i="1"/>
  <c r="D22989" i="1"/>
  <c r="C22989" i="1"/>
  <c r="F22988" i="1"/>
  <c r="E22988" i="1"/>
  <c r="D22988" i="1"/>
  <c r="C22988" i="1"/>
  <c r="F22987" i="1"/>
  <c r="E22987" i="1"/>
  <c r="D22987" i="1"/>
  <c r="C22987" i="1"/>
  <c r="F22986" i="1"/>
  <c r="E22986" i="1"/>
  <c r="D22986" i="1"/>
  <c r="C22986" i="1"/>
  <c r="F22985" i="1"/>
  <c r="E22985" i="1"/>
  <c r="D22985" i="1"/>
  <c r="C22985" i="1"/>
  <c r="F22984" i="1"/>
  <c r="E22984" i="1"/>
  <c r="D22984" i="1"/>
  <c r="C22984" i="1"/>
  <c r="F22983" i="1"/>
  <c r="E22983" i="1"/>
  <c r="D22983" i="1"/>
  <c r="C22983" i="1"/>
  <c r="F22982" i="1"/>
  <c r="E22982" i="1"/>
  <c r="D22982" i="1"/>
  <c r="C22982" i="1"/>
  <c r="F22981" i="1"/>
  <c r="E22981" i="1"/>
  <c r="D22981" i="1"/>
  <c r="C22981" i="1"/>
  <c r="F22980" i="1"/>
  <c r="E22980" i="1"/>
  <c r="D22980" i="1"/>
  <c r="C22980" i="1"/>
  <c r="F22979" i="1"/>
  <c r="E22979" i="1"/>
  <c r="D22979" i="1"/>
  <c r="C22979" i="1"/>
  <c r="F22978" i="1"/>
  <c r="E22978" i="1"/>
  <c r="D22978" i="1"/>
  <c r="C22978" i="1"/>
  <c r="F22977" i="1"/>
  <c r="E22977" i="1"/>
  <c r="D22977" i="1"/>
  <c r="C22977" i="1"/>
  <c r="F22976" i="1"/>
  <c r="E22976" i="1"/>
  <c r="D22976" i="1"/>
  <c r="C22976" i="1"/>
  <c r="F22975" i="1"/>
  <c r="E22975" i="1"/>
  <c r="D22975" i="1"/>
  <c r="C22975" i="1"/>
  <c r="F22974" i="1"/>
  <c r="E22974" i="1"/>
  <c r="D22974" i="1"/>
  <c r="C22974" i="1"/>
  <c r="F22973" i="1"/>
  <c r="E22973" i="1"/>
  <c r="D22973" i="1"/>
  <c r="C22973" i="1"/>
  <c r="F22972" i="1"/>
  <c r="E22972" i="1"/>
  <c r="D22972" i="1"/>
  <c r="C22972" i="1"/>
  <c r="F22971" i="1"/>
  <c r="E22971" i="1"/>
  <c r="D22971" i="1"/>
  <c r="C22971" i="1"/>
  <c r="F22970" i="1"/>
  <c r="E22970" i="1"/>
  <c r="D22970" i="1"/>
  <c r="C22970" i="1"/>
  <c r="F22969" i="1"/>
  <c r="E22969" i="1"/>
  <c r="D22969" i="1"/>
  <c r="C22969" i="1"/>
  <c r="F22968" i="1"/>
  <c r="E22968" i="1"/>
  <c r="D22968" i="1"/>
  <c r="C22968" i="1"/>
  <c r="F22967" i="1"/>
  <c r="E22967" i="1"/>
  <c r="D22967" i="1"/>
  <c r="C22967" i="1"/>
  <c r="F22966" i="1"/>
  <c r="E22966" i="1"/>
  <c r="D22966" i="1"/>
  <c r="C22966" i="1"/>
  <c r="F22965" i="1"/>
  <c r="E22965" i="1"/>
  <c r="D22965" i="1"/>
  <c r="C22965" i="1"/>
  <c r="F22964" i="1"/>
  <c r="E22964" i="1"/>
  <c r="D22964" i="1"/>
  <c r="C22964" i="1"/>
  <c r="F22963" i="1"/>
  <c r="E22963" i="1"/>
  <c r="D22963" i="1"/>
  <c r="C22963" i="1"/>
  <c r="F22962" i="1"/>
  <c r="E22962" i="1"/>
  <c r="D22962" i="1"/>
  <c r="C22962" i="1"/>
  <c r="F22961" i="1"/>
  <c r="E22961" i="1"/>
  <c r="D22961" i="1"/>
  <c r="C22961" i="1"/>
  <c r="F22960" i="1"/>
  <c r="E22960" i="1"/>
  <c r="D22960" i="1"/>
  <c r="C22960" i="1"/>
  <c r="F22959" i="1"/>
  <c r="E22959" i="1"/>
  <c r="D22959" i="1"/>
  <c r="C22959" i="1"/>
  <c r="F22958" i="1"/>
  <c r="E22958" i="1"/>
  <c r="D22958" i="1"/>
  <c r="C22958" i="1"/>
  <c r="F22957" i="1"/>
  <c r="E22957" i="1"/>
  <c r="D22957" i="1"/>
  <c r="C22957" i="1"/>
  <c r="F22956" i="1"/>
  <c r="E22956" i="1"/>
  <c r="D22956" i="1"/>
  <c r="C22956" i="1"/>
  <c r="F22955" i="1"/>
  <c r="E22955" i="1"/>
  <c r="D22955" i="1"/>
  <c r="C22955" i="1"/>
  <c r="F22954" i="1"/>
  <c r="E22954" i="1"/>
  <c r="D22954" i="1"/>
  <c r="C22954" i="1"/>
  <c r="F22953" i="1"/>
  <c r="E22953" i="1"/>
  <c r="D22953" i="1"/>
  <c r="C22953" i="1"/>
  <c r="F22952" i="1"/>
  <c r="E22952" i="1"/>
  <c r="D22952" i="1"/>
  <c r="C22952" i="1"/>
  <c r="F22951" i="1"/>
  <c r="E22951" i="1"/>
  <c r="D22951" i="1"/>
  <c r="C22951" i="1"/>
  <c r="F22950" i="1"/>
  <c r="E22950" i="1"/>
  <c r="D22950" i="1"/>
  <c r="C22950" i="1"/>
  <c r="F22949" i="1"/>
  <c r="E22949" i="1"/>
  <c r="D22949" i="1"/>
  <c r="C22949" i="1"/>
  <c r="F22948" i="1"/>
  <c r="E22948" i="1"/>
  <c r="D22948" i="1"/>
  <c r="C22948" i="1"/>
  <c r="F22947" i="1"/>
  <c r="E22947" i="1"/>
  <c r="D22947" i="1"/>
  <c r="C22947" i="1"/>
  <c r="F22946" i="1"/>
  <c r="E22946" i="1"/>
  <c r="D22946" i="1"/>
  <c r="C22946" i="1"/>
  <c r="F22945" i="1"/>
  <c r="E22945" i="1"/>
  <c r="D22945" i="1"/>
  <c r="C22945" i="1"/>
  <c r="F22944" i="1"/>
  <c r="E22944" i="1"/>
  <c r="D22944" i="1"/>
  <c r="C22944" i="1"/>
  <c r="F22943" i="1"/>
  <c r="E22943" i="1"/>
  <c r="D22943" i="1"/>
  <c r="C22943" i="1"/>
  <c r="F22942" i="1"/>
  <c r="E22942" i="1"/>
  <c r="D22942" i="1"/>
  <c r="C22942" i="1"/>
  <c r="F22941" i="1"/>
  <c r="E22941" i="1"/>
  <c r="D22941" i="1"/>
  <c r="C22941" i="1"/>
  <c r="F22940" i="1"/>
  <c r="E22940" i="1"/>
  <c r="D22940" i="1"/>
  <c r="C22940" i="1"/>
  <c r="F22939" i="1"/>
  <c r="E22939" i="1"/>
  <c r="D22939" i="1"/>
  <c r="C22939" i="1"/>
  <c r="F22938" i="1"/>
  <c r="E22938" i="1"/>
  <c r="D22938" i="1"/>
  <c r="C22938" i="1"/>
  <c r="F22937" i="1"/>
  <c r="E22937" i="1"/>
  <c r="D22937" i="1"/>
  <c r="C22937" i="1"/>
  <c r="F22936" i="1"/>
  <c r="E22936" i="1"/>
  <c r="D22936" i="1"/>
  <c r="C22936" i="1"/>
  <c r="F22935" i="1"/>
  <c r="E22935" i="1"/>
  <c r="D22935" i="1"/>
  <c r="C22935" i="1"/>
  <c r="F22934" i="1"/>
  <c r="E22934" i="1"/>
  <c r="D22934" i="1"/>
  <c r="C22934" i="1"/>
  <c r="F22933" i="1"/>
  <c r="E22933" i="1"/>
  <c r="D22933" i="1"/>
  <c r="C22933" i="1"/>
  <c r="F22932" i="1"/>
  <c r="E22932" i="1"/>
  <c r="D22932" i="1"/>
  <c r="C22932" i="1"/>
  <c r="F22931" i="1"/>
  <c r="E22931" i="1"/>
  <c r="D22931" i="1"/>
  <c r="C22931" i="1"/>
  <c r="F22930" i="1"/>
  <c r="E22930" i="1"/>
  <c r="D22930" i="1"/>
  <c r="C22930" i="1"/>
  <c r="F22929" i="1"/>
  <c r="E22929" i="1"/>
  <c r="D22929" i="1"/>
  <c r="C22929" i="1"/>
  <c r="F22928" i="1"/>
  <c r="E22928" i="1"/>
  <c r="D22928" i="1"/>
  <c r="C22928" i="1"/>
  <c r="F22927" i="1"/>
  <c r="E22927" i="1"/>
  <c r="D22927" i="1"/>
  <c r="C22927" i="1"/>
  <c r="F22926" i="1"/>
  <c r="E22926" i="1"/>
  <c r="D22926" i="1"/>
  <c r="C22926" i="1"/>
  <c r="F22925" i="1"/>
  <c r="E22925" i="1"/>
  <c r="D22925" i="1"/>
  <c r="C22925" i="1"/>
  <c r="F22924" i="1"/>
  <c r="E22924" i="1"/>
  <c r="D22924" i="1"/>
  <c r="C22924" i="1"/>
  <c r="F22923" i="1"/>
  <c r="E22923" i="1"/>
  <c r="D22923" i="1"/>
  <c r="C22923" i="1"/>
  <c r="F22922" i="1"/>
  <c r="E22922" i="1"/>
  <c r="D22922" i="1"/>
  <c r="C22922" i="1"/>
  <c r="F22921" i="1"/>
  <c r="E22921" i="1"/>
  <c r="D22921" i="1"/>
  <c r="C22921" i="1"/>
  <c r="F22920" i="1"/>
  <c r="E22920" i="1"/>
  <c r="D22920" i="1"/>
  <c r="C22920" i="1"/>
  <c r="F22919" i="1"/>
  <c r="E22919" i="1"/>
  <c r="D22919" i="1"/>
  <c r="C22919" i="1"/>
  <c r="F22918" i="1"/>
  <c r="E22918" i="1"/>
  <c r="D22918" i="1"/>
  <c r="C22918" i="1"/>
  <c r="F22917" i="1"/>
  <c r="E22917" i="1"/>
  <c r="D22917" i="1"/>
  <c r="C22917" i="1"/>
  <c r="F22916" i="1"/>
  <c r="E22916" i="1"/>
  <c r="D22916" i="1"/>
  <c r="C22916" i="1"/>
  <c r="F22915" i="1"/>
  <c r="E22915" i="1"/>
  <c r="D22915" i="1"/>
  <c r="C22915" i="1"/>
  <c r="F22914" i="1"/>
  <c r="E22914" i="1"/>
  <c r="D22914" i="1"/>
  <c r="C22914" i="1"/>
  <c r="F22913" i="1"/>
  <c r="E22913" i="1"/>
  <c r="D22913" i="1"/>
  <c r="C22913" i="1"/>
  <c r="F22912" i="1"/>
  <c r="E22912" i="1"/>
  <c r="D22912" i="1"/>
  <c r="C22912" i="1"/>
  <c r="F22911" i="1"/>
  <c r="E22911" i="1"/>
  <c r="D22911" i="1"/>
  <c r="C22911" i="1"/>
  <c r="F22910" i="1"/>
  <c r="E22910" i="1"/>
  <c r="D22910" i="1"/>
  <c r="C22910" i="1"/>
  <c r="F22909" i="1"/>
  <c r="E22909" i="1"/>
  <c r="D22909" i="1"/>
  <c r="C22909" i="1"/>
  <c r="F22908" i="1"/>
  <c r="E22908" i="1"/>
  <c r="D22908" i="1"/>
  <c r="C22908" i="1"/>
  <c r="F22907" i="1"/>
  <c r="E22907" i="1"/>
  <c r="D22907" i="1"/>
  <c r="C22907" i="1"/>
  <c r="F22906" i="1"/>
  <c r="E22906" i="1"/>
  <c r="D22906" i="1"/>
  <c r="C22906" i="1"/>
  <c r="F22905" i="1"/>
  <c r="E22905" i="1"/>
  <c r="D22905" i="1"/>
  <c r="C22905" i="1"/>
  <c r="F22904" i="1"/>
  <c r="E22904" i="1"/>
  <c r="D22904" i="1"/>
  <c r="C22904" i="1"/>
  <c r="F22903" i="1"/>
  <c r="E22903" i="1"/>
  <c r="D22903" i="1"/>
  <c r="C22903" i="1"/>
  <c r="F22902" i="1"/>
  <c r="E22902" i="1"/>
  <c r="D22902" i="1"/>
  <c r="C22902" i="1"/>
  <c r="F22901" i="1"/>
  <c r="E22901" i="1"/>
  <c r="D22901" i="1"/>
  <c r="C22901" i="1"/>
  <c r="F22900" i="1"/>
  <c r="E22900" i="1"/>
  <c r="D22900" i="1"/>
  <c r="C22900" i="1"/>
  <c r="F22899" i="1"/>
  <c r="E22899" i="1"/>
  <c r="D22899" i="1"/>
  <c r="C22899" i="1"/>
  <c r="F22898" i="1"/>
  <c r="E22898" i="1"/>
  <c r="D22898" i="1"/>
  <c r="C22898" i="1"/>
  <c r="F22897" i="1"/>
  <c r="E22897" i="1"/>
  <c r="D22897" i="1"/>
  <c r="C22897" i="1"/>
  <c r="F22896" i="1"/>
  <c r="E22896" i="1"/>
  <c r="D22896" i="1"/>
  <c r="C22896" i="1"/>
  <c r="F22895" i="1"/>
  <c r="E22895" i="1"/>
  <c r="D22895" i="1"/>
  <c r="C22895" i="1"/>
  <c r="F22894" i="1"/>
  <c r="E22894" i="1"/>
  <c r="D22894" i="1"/>
  <c r="C22894" i="1"/>
  <c r="F22893" i="1"/>
  <c r="E22893" i="1"/>
  <c r="D22893" i="1"/>
  <c r="C22893" i="1"/>
  <c r="F22892" i="1"/>
  <c r="E22892" i="1"/>
  <c r="D22892" i="1"/>
  <c r="C22892" i="1"/>
  <c r="F22891" i="1"/>
  <c r="E22891" i="1"/>
  <c r="D22891" i="1"/>
  <c r="C22891" i="1"/>
  <c r="F22890" i="1"/>
  <c r="E22890" i="1"/>
  <c r="D22890" i="1"/>
  <c r="C22890" i="1"/>
  <c r="F22889" i="1"/>
  <c r="E22889" i="1"/>
  <c r="D22889" i="1"/>
  <c r="C22889" i="1"/>
  <c r="F22888" i="1"/>
  <c r="E22888" i="1"/>
  <c r="D22888" i="1"/>
  <c r="C22888" i="1"/>
  <c r="F22887" i="1"/>
  <c r="E22887" i="1"/>
  <c r="D22887" i="1"/>
  <c r="C22887" i="1"/>
  <c r="F22886" i="1"/>
  <c r="E22886" i="1"/>
  <c r="D22886" i="1"/>
  <c r="C22886" i="1"/>
  <c r="F22885" i="1"/>
  <c r="E22885" i="1"/>
  <c r="D22885" i="1"/>
  <c r="C22885" i="1"/>
  <c r="F22884" i="1"/>
  <c r="E22884" i="1"/>
  <c r="D22884" i="1"/>
  <c r="C22884" i="1"/>
  <c r="F22883" i="1"/>
  <c r="E22883" i="1"/>
  <c r="D22883" i="1"/>
  <c r="C22883" i="1"/>
  <c r="F22882" i="1"/>
  <c r="E22882" i="1"/>
  <c r="D22882" i="1"/>
  <c r="C22882" i="1"/>
  <c r="F22881" i="1"/>
  <c r="E22881" i="1"/>
  <c r="D22881" i="1"/>
  <c r="C22881" i="1"/>
  <c r="F22880" i="1"/>
  <c r="E22880" i="1"/>
  <c r="D22880" i="1"/>
  <c r="C22880" i="1"/>
  <c r="F22879" i="1"/>
  <c r="E22879" i="1"/>
  <c r="D22879" i="1"/>
  <c r="C22879" i="1"/>
  <c r="F22878" i="1"/>
  <c r="E22878" i="1"/>
  <c r="D22878" i="1"/>
  <c r="C22878" i="1"/>
  <c r="F22877" i="1"/>
  <c r="E22877" i="1"/>
  <c r="D22877" i="1"/>
  <c r="C22877" i="1"/>
  <c r="F22876" i="1"/>
  <c r="E22876" i="1"/>
  <c r="D22876" i="1"/>
  <c r="C22876" i="1"/>
  <c r="F22875" i="1"/>
  <c r="E22875" i="1"/>
  <c r="D22875" i="1"/>
  <c r="C22875" i="1"/>
  <c r="F22874" i="1"/>
  <c r="E22874" i="1"/>
  <c r="D22874" i="1"/>
  <c r="C22874" i="1"/>
  <c r="F22873" i="1"/>
  <c r="E22873" i="1"/>
  <c r="D22873" i="1"/>
  <c r="C22873" i="1"/>
  <c r="F22872" i="1"/>
  <c r="E22872" i="1"/>
  <c r="D22872" i="1"/>
  <c r="C22872" i="1"/>
  <c r="F22871" i="1"/>
  <c r="E22871" i="1"/>
  <c r="D22871" i="1"/>
  <c r="C22871" i="1"/>
  <c r="F22870" i="1"/>
  <c r="E22870" i="1"/>
  <c r="D22870" i="1"/>
  <c r="C22870" i="1"/>
  <c r="F22869" i="1"/>
  <c r="E22869" i="1"/>
  <c r="D22869" i="1"/>
  <c r="C22869" i="1"/>
  <c r="F22868" i="1"/>
  <c r="E22868" i="1"/>
  <c r="D22868" i="1"/>
  <c r="C22868" i="1"/>
  <c r="F22867" i="1"/>
  <c r="E22867" i="1"/>
  <c r="D22867" i="1"/>
  <c r="C22867" i="1"/>
  <c r="F22866" i="1"/>
  <c r="E22866" i="1"/>
  <c r="D22866" i="1"/>
  <c r="C22866" i="1"/>
  <c r="F22865" i="1"/>
  <c r="E22865" i="1"/>
  <c r="D22865" i="1"/>
  <c r="C22865" i="1"/>
  <c r="F22864" i="1"/>
  <c r="E22864" i="1"/>
  <c r="D22864" i="1"/>
  <c r="C22864" i="1"/>
  <c r="F22863" i="1"/>
  <c r="E22863" i="1"/>
  <c r="D22863" i="1"/>
  <c r="C22863" i="1"/>
  <c r="F22862" i="1"/>
  <c r="E22862" i="1"/>
  <c r="D22862" i="1"/>
  <c r="C22862" i="1"/>
  <c r="F22861" i="1"/>
  <c r="E22861" i="1"/>
  <c r="D22861" i="1"/>
  <c r="C22861" i="1"/>
  <c r="F22860" i="1"/>
  <c r="E22860" i="1"/>
  <c r="D22860" i="1"/>
  <c r="C22860" i="1"/>
  <c r="F22859" i="1"/>
  <c r="E22859" i="1"/>
  <c r="D22859" i="1"/>
  <c r="C22859" i="1"/>
  <c r="F22858" i="1"/>
  <c r="E22858" i="1"/>
  <c r="D22858" i="1"/>
  <c r="C22858" i="1"/>
  <c r="F22857" i="1"/>
  <c r="E22857" i="1"/>
  <c r="D22857" i="1"/>
  <c r="C22857" i="1"/>
  <c r="F22856" i="1"/>
  <c r="E22856" i="1"/>
  <c r="D22856" i="1"/>
  <c r="C22856" i="1"/>
  <c r="F22855" i="1"/>
  <c r="E22855" i="1"/>
  <c r="D22855" i="1"/>
  <c r="C22855" i="1"/>
  <c r="F22854" i="1"/>
  <c r="E22854" i="1"/>
  <c r="D22854" i="1"/>
  <c r="C22854" i="1"/>
  <c r="F22853" i="1"/>
  <c r="E22853" i="1"/>
  <c r="D22853" i="1"/>
  <c r="C22853" i="1"/>
  <c r="F22852" i="1"/>
  <c r="E22852" i="1"/>
  <c r="D22852" i="1"/>
  <c r="C22852" i="1"/>
  <c r="F22851" i="1"/>
  <c r="E22851" i="1"/>
  <c r="D22851" i="1"/>
  <c r="C22851" i="1"/>
  <c r="F22850" i="1"/>
  <c r="E22850" i="1"/>
  <c r="D22850" i="1"/>
  <c r="C22850" i="1"/>
  <c r="F22849" i="1"/>
  <c r="E22849" i="1"/>
  <c r="D22849" i="1"/>
  <c r="C22849" i="1"/>
  <c r="F22848" i="1"/>
  <c r="E22848" i="1"/>
  <c r="D22848" i="1"/>
  <c r="C22848" i="1"/>
  <c r="F22847" i="1"/>
  <c r="E22847" i="1"/>
  <c r="D22847" i="1"/>
  <c r="C22847" i="1"/>
  <c r="F22846" i="1"/>
  <c r="E22846" i="1"/>
  <c r="D22846" i="1"/>
  <c r="C22846" i="1"/>
  <c r="F22845" i="1"/>
  <c r="E22845" i="1"/>
  <c r="D22845" i="1"/>
  <c r="C22845" i="1"/>
  <c r="F22844" i="1"/>
  <c r="E22844" i="1"/>
  <c r="D22844" i="1"/>
  <c r="C22844" i="1"/>
  <c r="F22843" i="1"/>
  <c r="E22843" i="1"/>
  <c r="D22843" i="1"/>
  <c r="C22843" i="1"/>
  <c r="F22842" i="1"/>
  <c r="E22842" i="1"/>
  <c r="D22842" i="1"/>
  <c r="C22842" i="1"/>
  <c r="F22841" i="1"/>
  <c r="E22841" i="1"/>
  <c r="D22841" i="1"/>
  <c r="C22841" i="1"/>
  <c r="F22840" i="1"/>
  <c r="E22840" i="1"/>
  <c r="D22840" i="1"/>
  <c r="C22840" i="1"/>
  <c r="F22839" i="1"/>
  <c r="E22839" i="1"/>
  <c r="D22839" i="1"/>
  <c r="C22839" i="1"/>
  <c r="F22838" i="1"/>
  <c r="E22838" i="1"/>
  <c r="D22838" i="1"/>
  <c r="C22838" i="1"/>
  <c r="F22837" i="1"/>
  <c r="E22837" i="1"/>
  <c r="D22837" i="1"/>
  <c r="C22837" i="1"/>
  <c r="F22836" i="1"/>
  <c r="E22836" i="1"/>
  <c r="D22836" i="1"/>
  <c r="C22836" i="1"/>
  <c r="F22835" i="1"/>
  <c r="E22835" i="1"/>
  <c r="D22835" i="1"/>
  <c r="C22835" i="1"/>
  <c r="F22834" i="1"/>
  <c r="E22834" i="1"/>
  <c r="D22834" i="1"/>
  <c r="C22834" i="1"/>
  <c r="F22833" i="1"/>
  <c r="E22833" i="1"/>
  <c r="D22833" i="1"/>
  <c r="C22833" i="1"/>
  <c r="F22832" i="1"/>
  <c r="E22832" i="1"/>
  <c r="D22832" i="1"/>
  <c r="C22832" i="1"/>
  <c r="F22831" i="1"/>
  <c r="E22831" i="1"/>
  <c r="D22831" i="1"/>
  <c r="C22831" i="1"/>
  <c r="F22830" i="1"/>
  <c r="E22830" i="1"/>
  <c r="D22830" i="1"/>
  <c r="C22830" i="1"/>
  <c r="F22829" i="1"/>
  <c r="E22829" i="1"/>
  <c r="D22829" i="1"/>
  <c r="C22829" i="1"/>
  <c r="F22828" i="1"/>
  <c r="E22828" i="1"/>
  <c r="D22828" i="1"/>
  <c r="C22828" i="1"/>
  <c r="F22827" i="1"/>
  <c r="E22827" i="1"/>
  <c r="D22827" i="1"/>
  <c r="C22827" i="1"/>
  <c r="F22826" i="1"/>
  <c r="E22826" i="1"/>
  <c r="D22826" i="1"/>
  <c r="C22826" i="1"/>
  <c r="F22825" i="1"/>
  <c r="E22825" i="1"/>
  <c r="D22825" i="1"/>
  <c r="C22825" i="1"/>
  <c r="F22824" i="1"/>
  <c r="E22824" i="1"/>
  <c r="D22824" i="1"/>
  <c r="C22824" i="1"/>
  <c r="F22823" i="1"/>
  <c r="E22823" i="1"/>
  <c r="D22823" i="1"/>
  <c r="C22823" i="1"/>
  <c r="F22822" i="1"/>
  <c r="E22822" i="1"/>
  <c r="D22822" i="1"/>
  <c r="C22822" i="1"/>
  <c r="F22821" i="1"/>
  <c r="E22821" i="1"/>
  <c r="D22821" i="1"/>
  <c r="C22821" i="1"/>
  <c r="F22820" i="1"/>
  <c r="E22820" i="1"/>
  <c r="D22820" i="1"/>
  <c r="C22820" i="1"/>
  <c r="F22819" i="1"/>
  <c r="E22819" i="1"/>
  <c r="D22819" i="1"/>
  <c r="C22819" i="1"/>
  <c r="F22818" i="1"/>
  <c r="E22818" i="1"/>
  <c r="D22818" i="1"/>
  <c r="C22818" i="1"/>
  <c r="F22817" i="1"/>
  <c r="E22817" i="1"/>
  <c r="D22817" i="1"/>
  <c r="C22817" i="1"/>
  <c r="F22816" i="1"/>
  <c r="E22816" i="1"/>
  <c r="D22816" i="1"/>
  <c r="C22816" i="1"/>
  <c r="F22815" i="1"/>
  <c r="E22815" i="1"/>
  <c r="D22815" i="1"/>
  <c r="C22815" i="1"/>
  <c r="F22814" i="1"/>
  <c r="E22814" i="1"/>
  <c r="D22814" i="1"/>
  <c r="C22814" i="1"/>
  <c r="F22813" i="1"/>
  <c r="E22813" i="1"/>
  <c r="D22813" i="1"/>
  <c r="C22813" i="1"/>
  <c r="F22812" i="1"/>
  <c r="E22812" i="1"/>
  <c r="D22812" i="1"/>
  <c r="C22812" i="1"/>
  <c r="F22811" i="1"/>
  <c r="E22811" i="1"/>
  <c r="D22811" i="1"/>
  <c r="C22811" i="1"/>
  <c r="F22810" i="1"/>
  <c r="E22810" i="1"/>
  <c r="D22810" i="1"/>
  <c r="C22810" i="1"/>
  <c r="F22809" i="1"/>
  <c r="E22809" i="1"/>
  <c r="D22809" i="1"/>
  <c r="C22809" i="1"/>
  <c r="F22808" i="1"/>
  <c r="E22808" i="1"/>
  <c r="D22808" i="1"/>
  <c r="C22808" i="1"/>
  <c r="F22807" i="1"/>
  <c r="E22807" i="1"/>
  <c r="D22807" i="1"/>
  <c r="C22807" i="1"/>
  <c r="F22806" i="1"/>
  <c r="E22806" i="1"/>
  <c r="D22806" i="1"/>
  <c r="C22806" i="1"/>
  <c r="F22805" i="1"/>
  <c r="E22805" i="1"/>
  <c r="D22805" i="1"/>
  <c r="C22805" i="1"/>
  <c r="F22804" i="1"/>
  <c r="E22804" i="1"/>
  <c r="D22804" i="1"/>
  <c r="C22804" i="1"/>
  <c r="F22803" i="1"/>
  <c r="E22803" i="1"/>
  <c r="D22803" i="1"/>
  <c r="C22803" i="1"/>
  <c r="F22802" i="1"/>
  <c r="E22802" i="1"/>
  <c r="D22802" i="1"/>
  <c r="C22802" i="1"/>
  <c r="F22801" i="1"/>
  <c r="E22801" i="1"/>
  <c r="D22801" i="1"/>
  <c r="C22801" i="1"/>
  <c r="F22800" i="1"/>
  <c r="E22800" i="1"/>
  <c r="D22800" i="1"/>
  <c r="C22800" i="1"/>
  <c r="F22799" i="1"/>
  <c r="E22799" i="1"/>
  <c r="D22799" i="1"/>
  <c r="C22799" i="1"/>
  <c r="F22798" i="1"/>
  <c r="E22798" i="1"/>
  <c r="D22798" i="1"/>
  <c r="C22798" i="1"/>
  <c r="F22797" i="1"/>
  <c r="E22797" i="1"/>
  <c r="D22797" i="1"/>
  <c r="C22797" i="1"/>
  <c r="F22796" i="1"/>
  <c r="E22796" i="1"/>
  <c r="D22796" i="1"/>
  <c r="C22796" i="1"/>
  <c r="F22795" i="1"/>
  <c r="E22795" i="1"/>
  <c r="D22795" i="1"/>
  <c r="C22795" i="1"/>
  <c r="F22794" i="1"/>
  <c r="E22794" i="1"/>
  <c r="D22794" i="1"/>
  <c r="C22794" i="1"/>
  <c r="F22793" i="1"/>
  <c r="E22793" i="1"/>
  <c r="D22793" i="1"/>
  <c r="C22793" i="1"/>
  <c r="F22792" i="1"/>
  <c r="E22792" i="1"/>
  <c r="D22792" i="1"/>
  <c r="C22792" i="1"/>
  <c r="F22791" i="1"/>
  <c r="E22791" i="1"/>
  <c r="D22791" i="1"/>
  <c r="C22791" i="1"/>
  <c r="F22790" i="1"/>
  <c r="E22790" i="1"/>
  <c r="D22790" i="1"/>
  <c r="C22790" i="1"/>
  <c r="F22789" i="1"/>
  <c r="E22789" i="1"/>
  <c r="D22789" i="1"/>
  <c r="C22789" i="1"/>
  <c r="F22788" i="1"/>
  <c r="E22788" i="1"/>
  <c r="D22788" i="1"/>
  <c r="C22788" i="1"/>
  <c r="F22787" i="1"/>
  <c r="E22787" i="1"/>
  <c r="D22787" i="1"/>
  <c r="C22787" i="1"/>
  <c r="F22786" i="1"/>
  <c r="E22786" i="1"/>
  <c r="D22786" i="1"/>
  <c r="C22786" i="1"/>
  <c r="F22785" i="1"/>
  <c r="E22785" i="1"/>
  <c r="D22785" i="1"/>
  <c r="C22785" i="1"/>
  <c r="F22784" i="1"/>
  <c r="E22784" i="1"/>
  <c r="D22784" i="1"/>
  <c r="C22784" i="1"/>
  <c r="F22783" i="1"/>
  <c r="E22783" i="1"/>
  <c r="D22783" i="1"/>
  <c r="C22783" i="1"/>
  <c r="F22782" i="1"/>
  <c r="E22782" i="1"/>
  <c r="D22782" i="1"/>
  <c r="C22782" i="1"/>
  <c r="F22781" i="1"/>
  <c r="E22781" i="1"/>
  <c r="D22781" i="1"/>
  <c r="C22781" i="1"/>
  <c r="F22780" i="1"/>
  <c r="E22780" i="1"/>
  <c r="D22780" i="1"/>
  <c r="C22780" i="1"/>
  <c r="F22779" i="1"/>
  <c r="E22779" i="1"/>
  <c r="D22779" i="1"/>
  <c r="C22779" i="1"/>
  <c r="F22778" i="1"/>
  <c r="E22778" i="1"/>
  <c r="D22778" i="1"/>
  <c r="C22778" i="1"/>
  <c r="F22777" i="1"/>
  <c r="E22777" i="1"/>
  <c r="D22777" i="1"/>
  <c r="C22777" i="1"/>
  <c r="F22776" i="1"/>
  <c r="E22776" i="1"/>
  <c r="D22776" i="1"/>
  <c r="C22776" i="1"/>
  <c r="F22775" i="1"/>
  <c r="E22775" i="1"/>
  <c r="D22775" i="1"/>
  <c r="C22775" i="1"/>
  <c r="F22774" i="1"/>
  <c r="E22774" i="1"/>
  <c r="D22774" i="1"/>
  <c r="C22774" i="1"/>
  <c r="F22773" i="1"/>
  <c r="E22773" i="1"/>
  <c r="D22773" i="1"/>
  <c r="C22773" i="1"/>
  <c r="F22772" i="1"/>
  <c r="E22772" i="1"/>
  <c r="D22772" i="1"/>
  <c r="C22772" i="1"/>
  <c r="F22771" i="1"/>
  <c r="E22771" i="1"/>
  <c r="D22771" i="1"/>
  <c r="C22771" i="1"/>
  <c r="F22770" i="1"/>
  <c r="E22770" i="1"/>
  <c r="D22770" i="1"/>
  <c r="C22770" i="1"/>
  <c r="F22769" i="1"/>
  <c r="E22769" i="1"/>
  <c r="D22769" i="1"/>
  <c r="C22769" i="1"/>
  <c r="F22768" i="1"/>
  <c r="E22768" i="1"/>
  <c r="D22768" i="1"/>
  <c r="C22768" i="1"/>
  <c r="F22767" i="1"/>
  <c r="E22767" i="1"/>
  <c r="D22767" i="1"/>
  <c r="C22767" i="1"/>
  <c r="F22766" i="1"/>
  <c r="E22766" i="1"/>
  <c r="D22766" i="1"/>
  <c r="C22766" i="1"/>
  <c r="F22765" i="1"/>
  <c r="E22765" i="1"/>
  <c r="D22765" i="1"/>
  <c r="C22765" i="1"/>
  <c r="F22764" i="1"/>
  <c r="E22764" i="1"/>
  <c r="D22764" i="1"/>
  <c r="C22764" i="1"/>
  <c r="F22763" i="1"/>
  <c r="E22763" i="1"/>
  <c r="D22763" i="1"/>
  <c r="C22763" i="1"/>
  <c r="F22762" i="1"/>
  <c r="E22762" i="1"/>
  <c r="D22762" i="1"/>
  <c r="C22762" i="1"/>
  <c r="F22761" i="1"/>
  <c r="E22761" i="1"/>
  <c r="D22761" i="1"/>
  <c r="C22761" i="1"/>
  <c r="F22760" i="1"/>
  <c r="E22760" i="1"/>
  <c r="D22760" i="1"/>
  <c r="C22760" i="1"/>
  <c r="F22759" i="1"/>
  <c r="E22759" i="1"/>
  <c r="D22759" i="1"/>
  <c r="C22759" i="1"/>
  <c r="F22758" i="1"/>
  <c r="E22758" i="1"/>
  <c r="D22758" i="1"/>
  <c r="C22758" i="1"/>
  <c r="F22757" i="1"/>
  <c r="E22757" i="1"/>
  <c r="D22757" i="1"/>
  <c r="C22757" i="1"/>
  <c r="F22756" i="1"/>
  <c r="E22756" i="1"/>
  <c r="D22756" i="1"/>
  <c r="C22756" i="1"/>
  <c r="F22755" i="1"/>
  <c r="E22755" i="1"/>
  <c r="D22755" i="1"/>
  <c r="C22755" i="1"/>
  <c r="F22754" i="1"/>
  <c r="E22754" i="1"/>
  <c r="D22754" i="1"/>
  <c r="C22754" i="1"/>
  <c r="F22753" i="1"/>
  <c r="E22753" i="1"/>
  <c r="D22753" i="1"/>
  <c r="C22753" i="1"/>
  <c r="F22752" i="1"/>
  <c r="E22752" i="1"/>
  <c r="D22752" i="1"/>
  <c r="C22752" i="1"/>
  <c r="F22751" i="1"/>
  <c r="E22751" i="1"/>
  <c r="D22751" i="1"/>
  <c r="C22751" i="1"/>
  <c r="F22750" i="1"/>
  <c r="E22750" i="1"/>
  <c r="D22750" i="1"/>
  <c r="C22750" i="1"/>
  <c r="F22749" i="1"/>
  <c r="E22749" i="1"/>
  <c r="D22749" i="1"/>
  <c r="C22749" i="1"/>
  <c r="F22748" i="1"/>
  <c r="E22748" i="1"/>
  <c r="D22748" i="1"/>
  <c r="C22748" i="1"/>
  <c r="F22747" i="1"/>
  <c r="E22747" i="1"/>
  <c r="D22747" i="1"/>
  <c r="C22747" i="1"/>
  <c r="F22746" i="1"/>
  <c r="E22746" i="1"/>
  <c r="D22746" i="1"/>
  <c r="C22746" i="1"/>
  <c r="F22745" i="1"/>
  <c r="E22745" i="1"/>
  <c r="D22745" i="1"/>
  <c r="C22745" i="1"/>
  <c r="F22744" i="1"/>
  <c r="E22744" i="1"/>
  <c r="D22744" i="1"/>
  <c r="C22744" i="1"/>
  <c r="F22743" i="1"/>
  <c r="E22743" i="1"/>
  <c r="D22743" i="1"/>
  <c r="C22743" i="1"/>
  <c r="F22742" i="1"/>
  <c r="E22742" i="1"/>
  <c r="D22742" i="1"/>
  <c r="C22742" i="1"/>
  <c r="F22741" i="1"/>
  <c r="E22741" i="1"/>
  <c r="D22741" i="1"/>
  <c r="C22741" i="1"/>
  <c r="F22740" i="1"/>
  <c r="E22740" i="1"/>
  <c r="D22740" i="1"/>
  <c r="C22740" i="1"/>
  <c r="F22739" i="1"/>
  <c r="E22739" i="1"/>
  <c r="D22739" i="1"/>
  <c r="C22739" i="1"/>
  <c r="F22738" i="1"/>
  <c r="E22738" i="1"/>
  <c r="D22738" i="1"/>
  <c r="C22738" i="1"/>
  <c r="F22737" i="1"/>
  <c r="E22737" i="1"/>
  <c r="D22737" i="1"/>
  <c r="C22737" i="1"/>
  <c r="F22736" i="1"/>
  <c r="E22736" i="1"/>
  <c r="D22736" i="1"/>
  <c r="C22736" i="1"/>
  <c r="F22735" i="1"/>
  <c r="E22735" i="1"/>
  <c r="D22735" i="1"/>
  <c r="C22735" i="1"/>
  <c r="F22734" i="1"/>
  <c r="E22734" i="1"/>
  <c r="D22734" i="1"/>
  <c r="C22734" i="1"/>
  <c r="F22733" i="1"/>
  <c r="E22733" i="1"/>
  <c r="D22733" i="1"/>
  <c r="C22733" i="1"/>
  <c r="F22732" i="1"/>
  <c r="E22732" i="1"/>
  <c r="D22732" i="1"/>
  <c r="C22732" i="1"/>
  <c r="F22731" i="1"/>
  <c r="E22731" i="1"/>
  <c r="D22731" i="1"/>
  <c r="C22731" i="1"/>
  <c r="F22730" i="1"/>
  <c r="E22730" i="1"/>
  <c r="D22730" i="1"/>
  <c r="C22730" i="1"/>
  <c r="F22729" i="1"/>
  <c r="E22729" i="1"/>
  <c r="D22729" i="1"/>
  <c r="C22729" i="1"/>
  <c r="F22728" i="1"/>
  <c r="E22728" i="1"/>
  <c r="D22728" i="1"/>
  <c r="C22728" i="1"/>
  <c r="F22727" i="1"/>
  <c r="E22727" i="1"/>
  <c r="D22727" i="1"/>
  <c r="C22727" i="1"/>
  <c r="F22726" i="1"/>
  <c r="E22726" i="1"/>
  <c r="D22726" i="1"/>
  <c r="C22726" i="1"/>
  <c r="F22725" i="1"/>
  <c r="E22725" i="1"/>
  <c r="D22725" i="1"/>
  <c r="C22725" i="1"/>
  <c r="F22724" i="1"/>
  <c r="E22724" i="1"/>
  <c r="D22724" i="1"/>
  <c r="C22724" i="1"/>
  <c r="F22723" i="1"/>
  <c r="E22723" i="1"/>
  <c r="D22723" i="1"/>
  <c r="C22723" i="1"/>
  <c r="F22722" i="1"/>
  <c r="E22722" i="1"/>
  <c r="D22722" i="1"/>
  <c r="C22722" i="1"/>
  <c r="F22721" i="1"/>
  <c r="E22721" i="1"/>
  <c r="D22721" i="1"/>
  <c r="C22721" i="1"/>
  <c r="F22720" i="1"/>
  <c r="E22720" i="1"/>
  <c r="D22720" i="1"/>
  <c r="C22720" i="1"/>
  <c r="F22719" i="1"/>
  <c r="E22719" i="1"/>
  <c r="D22719" i="1"/>
  <c r="C22719" i="1"/>
  <c r="F22718" i="1"/>
  <c r="E22718" i="1"/>
  <c r="D22718" i="1"/>
  <c r="C22718" i="1"/>
  <c r="F22717" i="1"/>
  <c r="E22717" i="1"/>
  <c r="D22717" i="1"/>
  <c r="C22717" i="1"/>
  <c r="F22716" i="1"/>
  <c r="E22716" i="1"/>
  <c r="D22716" i="1"/>
  <c r="C22716" i="1"/>
  <c r="F22715" i="1"/>
  <c r="E22715" i="1"/>
  <c r="D22715" i="1"/>
  <c r="C22715" i="1"/>
  <c r="F22714" i="1"/>
  <c r="E22714" i="1"/>
  <c r="D22714" i="1"/>
  <c r="C22714" i="1"/>
  <c r="F22713" i="1"/>
  <c r="E22713" i="1"/>
  <c r="D22713" i="1"/>
  <c r="C22713" i="1"/>
  <c r="F22712" i="1"/>
  <c r="E22712" i="1"/>
  <c r="D22712" i="1"/>
  <c r="C22712" i="1"/>
  <c r="F22711" i="1"/>
  <c r="E22711" i="1"/>
  <c r="D22711" i="1"/>
  <c r="C22711" i="1"/>
  <c r="F22710" i="1"/>
  <c r="E22710" i="1"/>
  <c r="D22710" i="1"/>
  <c r="C22710" i="1"/>
  <c r="F22709" i="1"/>
  <c r="E22709" i="1"/>
  <c r="D22709" i="1"/>
  <c r="C22709" i="1"/>
  <c r="F22708" i="1"/>
  <c r="E22708" i="1"/>
  <c r="D22708" i="1"/>
  <c r="C22708" i="1"/>
  <c r="F22707" i="1"/>
  <c r="E22707" i="1"/>
  <c r="D22707" i="1"/>
  <c r="C22707" i="1"/>
  <c r="F22706" i="1"/>
  <c r="E22706" i="1"/>
  <c r="D22706" i="1"/>
  <c r="C22706" i="1"/>
  <c r="F22705" i="1"/>
  <c r="E22705" i="1"/>
  <c r="D22705" i="1"/>
  <c r="C22705" i="1"/>
  <c r="F22704" i="1"/>
  <c r="E22704" i="1"/>
  <c r="D22704" i="1"/>
  <c r="C22704" i="1"/>
  <c r="F22703" i="1"/>
  <c r="E22703" i="1"/>
  <c r="D22703" i="1"/>
  <c r="C22703" i="1"/>
  <c r="F22702" i="1"/>
  <c r="E22702" i="1"/>
  <c r="D22702" i="1"/>
  <c r="C22702" i="1"/>
  <c r="F22701" i="1"/>
  <c r="E22701" i="1"/>
  <c r="D22701" i="1"/>
  <c r="C22701" i="1"/>
  <c r="F22700" i="1"/>
  <c r="E22700" i="1"/>
  <c r="D22700" i="1"/>
  <c r="C22700" i="1"/>
  <c r="F22699" i="1"/>
  <c r="E22699" i="1"/>
  <c r="D22699" i="1"/>
  <c r="C22699" i="1"/>
  <c r="F22698" i="1"/>
  <c r="E22698" i="1"/>
  <c r="D22698" i="1"/>
  <c r="C22698" i="1"/>
  <c r="F22697" i="1"/>
  <c r="E22697" i="1"/>
  <c r="D22697" i="1"/>
  <c r="C22697" i="1"/>
  <c r="F22696" i="1"/>
  <c r="E22696" i="1"/>
  <c r="D22696" i="1"/>
  <c r="C22696" i="1"/>
  <c r="F22695" i="1"/>
  <c r="E22695" i="1"/>
  <c r="D22695" i="1"/>
  <c r="C22695" i="1"/>
  <c r="F22694" i="1"/>
  <c r="E22694" i="1"/>
  <c r="D22694" i="1"/>
  <c r="C22694" i="1"/>
  <c r="F22693" i="1"/>
  <c r="E22693" i="1"/>
  <c r="D22693" i="1"/>
  <c r="C22693" i="1"/>
  <c r="F22692" i="1"/>
  <c r="E22692" i="1"/>
  <c r="D22692" i="1"/>
  <c r="C22692" i="1"/>
  <c r="F22691" i="1"/>
  <c r="E22691" i="1"/>
  <c r="D22691" i="1"/>
  <c r="C22691" i="1"/>
  <c r="F22690" i="1"/>
  <c r="E22690" i="1"/>
  <c r="D22690" i="1"/>
  <c r="C22690" i="1"/>
  <c r="F22689" i="1"/>
  <c r="E22689" i="1"/>
  <c r="D22689" i="1"/>
  <c r="C22689" i="1"/>
  <c r="F22688" i="1"/>
  <c r="E22688" i="1"/>
  <c r="D22688" i="1"/>
  <c r="C22688" i="1"/>
  <c r="F22687" i="1"/>
  <c r="E22687" i="1"/>
  <c r="D22687" i="1"/>
  <c r="C22687" i="1"/>
  <c r="F22686" i="1"/>
  <c r="E22686" i="1"/>
  <c r="D22686" i="1"/>
  <c r="C22686" i="1"/>
  <c r="F22685" i="1"/>
  <c r="E22685" i="1"/>
  <c r="D22685" i="1"/>
  <c r="C22685" i="1"/>
  <c r="F22684" i="1"/>
  <c r="E22684" i="1"/>
  <c r="D22684" i="1"/>
  <c r="C22684" i="1"/>
  <c r="F22683" i="1"/>
  <c r="E22683" i="1"/>
  <c r="D22683" i="1"/>
  <c r="C22683" i="1"/>
  <c r="F22682" i="1"/>
  <c r="E22682" i="1"/>
  <c r="D22682" i="1"/>
  <c r="C22682" i="1"/>
  <c r="F22681" i="1"/>
  <c r="E22681" i="1"/>
  <c r="D22681" i="1"/>
  <c r="C22681" i="1"/>
  <c r="F22680" i="1"/>
  <c r="E22680" i="1"/>
  <c r="D22680" i="1"/>
  <c r="C22680" i="1"/>
  <c r="F22679" i="1"/>
  <c r="E22679" i="1"/>
  <c r="D22679" i="1"/>
  <c r="C22679" i="1"/>
  <c r="F22678" i="1"/>
  <c r="E22678" i="1"/>
  <c r="D22678" i="1"/>
  <c r="C22678" i="1"/>
  <c r="F22677" i="1"/>
  <c r="E22677" i="1"/>
  <c r="D22677" i="1"/>
  <c r="C22677" i="1"/>
  <c r="F22676" i="1"/>
  <c r="E22676" i="1"/>
  <c r="D22676" i="1"/>
  <c r="C22676" i="1"/>
  <c r="F22675" i="1"/>
  <c r="E22675" i="1"/>
  <c r="D22675" i="1"/>
  <c r="C22675" i="1"/>
  <c r="F22674" i="1"/>
  <c r="E22674" i="1"/>
  <c r="D22674" i="1"/>
  <c r="C22674" i="1"/>
  <c r="F22673" i="1"/>
  <c r="E22673" i="1"/>
  <c r="D22673" i="1"/>
  <c r="C22673" i="1"/>
  <c r="F22672" i="1"/>
  <c r="E22672" i="1"/>
  <c r="D22672" i="1"/>
  <c r="C22672" i="1"/>
  <c r="F22671" i="1"/>
  <c r="E22671" i="1"/>
  <c r="D22671" i="1"/>
  <c r="C22671" i="1"/>
  <c r="F22670" i="1"/>
  <c r="E22670" i="1"/>
  <c r="D22670" i="1"/>
  <c r="C22670" i="1"/>
  <c r="F22669" i="1"/>
  <c r="E22669" i="1"/>
  <c r="D22669" i="1"/>
  <c r="C22669" i="1"/>
  <c r="F22668" i="1"/>
  <c r="E22668" i="1"/>
  <c r="D22668" i="1"/>
  <c r="C22668" i="1"/>
  <c r="F22667" i="1"/>
  <c r="E22667" i="1"/>
  <c r="D22667" i="1"/>
  <c r="C22667" i="1"/>
  <c r="F22666" i="1"/>
  <c r="E22666" i="1"/>
  <c r="D22666" i="1"/>
  <c r="C22666" i="1"/>
  <c r="F22665" i="1"/>
  <c r="E22665" i="1"/>
  <c r="D22665" i="1"/>
  <c r="C22665" i="1"/>
  <c r="F22664" i="1"/>
  <c r="E22664" i="1"/>
  <c r="D22664" i="1"/>
  <c r="C22664" i="1"/>
  <c r="F22663" i="1"/>
  <c r="E22663" i="1"/>
  <c r="D22663" i="1"/>
  <c r="C22663" i="1"/>
  <c r="F22662" i="1"/>
  <c r="E22662" i="1"/>
  <c r="D22662" i="1"/>
  <c r="C22662" i="1"/>
  <c r="F22661" i="1"/>
  <c r="E22661" i="1"/>
  <c r="D22661" i="1"/>
  <c r="C22661" i="1"/>
  <c r="F22660" i="1"/>
  <c r="E22660" i="1"/>
  <c r="D22660" i="1"/>
  <c r="C22660" i="1"/>
  <c r="F22659" i="1"/>
  <c r="E22659" i="1"/>
  <c r="D22659" i="1"/>
  <c r="C22659" i="1"/>
  <c r="F22658" i="1"/>
  <c r="E22658" i="1"/>
  <c r="D22658" i="1"/>
  <c r="C22658" i="1"/>
  <c r="F22657" i="1"/>
  <c r="E22657" i="1"/>
  <c r="D22657" i="1"/>
  <c r="C22657" i="1"/>
  <c r="F22656" i="1"/>
  <c r="E22656" i="1"/>
  <c r="D22656" i="1"/>
  <c r="C22656" i="1"/>
  <c r="F22655" i="1"/>
  <c r="E22655" i="1"/>
  <c r="D22655" i="1"/>
  <c r="C22655" i="1"/>
  <c r="F22654" i="1"/>
  <c r="E22654" i="1"/>
  <c r="D22654" i="1"/>
  <c r="C22654" i="1"/>
  <c r="F22653" i="1"/>
  <c r="E22653" i="1"/>
  <c r="D22653" i="1"/>
  <c r="C22653" i="1"/>
  <c r="F22652" i="1"/>
  <c r="E22652" i="1"/>
  <c r="D22652" i="1"/>
  <c r="C22652" i="1"/>
  <c r="F22651" i="1"/>
  <c r="E22651" i="1"/>
  <c r="D22651" i="1"/>
  <c r="C22651" i="1"/>
  <c r="F22650" i="1"/>
  <c r="E22650" i="1"/>
  <c r="D22650" i="1"/>
  <c r="C22650" i="1"/>
  <c r="F22649" i="1"/>
  <c r="E22649" i="1"/>
  <c r="D22649" i="1"/>
  <c r="C22649" i="1"/>
  <c r="F22648" i="1"/>
  <c r="E22648" i="1"/>
  <c r="D22648" i="1"/>
  <c r="C22648" i="1"/>
  <c r="F22647" i="1"/>
  <c r="E22647" i="1"/>
  <c r="D22647" i="1"/>
  <c r="C22647" i="1"/>
  <c r="F22646" i="1"/>
  <c r="E22646" i="1"/>
  <c r="D22646" i="1"/>
  <c r="C22646" i="1"/>
  <c r="F22645" i="1"/>
  <c r="E22645" i="1"/>
  <c r="D22645" i="1"/>
  <c r="C22645" i="1"/>
  <c r="F22644" i="1"/>
  <c r="E22644" i="1"/>
  <c r="D22644" i="1"/>
  <c r="C22644" i="1"/>
  <c r="F22643" i="1"/>
  <c r="E22643" i="1"/>
  <c r="D22643" i="1"/>
  <c r="C22643" i="1"/>
  <c r="F22642" i="1"/>
  <c r="E22642" i="1"/>
  <c r="D22642" i="1"/>
  <c r="C22642" i="1"/>
  <c r="F22641" i="1"/>
  <c r="E22641" i="1"/>
  <c r="D22641" i="1"/>
  <c r="C22641" i="1"/>
  <c r="F22640" i="1"/>
  <c r="E22640" i="1"/>
  <c r="D22640" i="1"/>
  <c r="C22640" i="1"/>
  <c r="F22639" i="1"/>
  <c r="E22639" i="1"/>
  <c r="D22639" i="1"/>
  <c r="C22639" i="1"/>
  <c r="F22638" i="1"/>
  <c r="E22638" i="1"/>
  <c r="D22638" i="1"/>
  <c r="C22638" i="1"/>
  <c r="F22637" i="1"/>
  <c r="E22637" i="1"/>
  <c r="D22637" i="1"/>
  <c r="C22637" i="1"/>
  <c r="F22636" i="1"/>
  <c r="E22636" i="1"/>
  <c r="D22636" i="1"/>
  <c r="C22636" i="1"/>
  <c r="F22635" i="1"/>
  <c r="E22635" i="1"/>
  <c r="D22635" i="1"/>
  <c r="C22635" i="1"/>
  <c r="F22634" i="1"/>
  <c r="E22634" i="1"/>
  <c r="D22634" i="1"/>
  <c r="C22634" i="1"/>
  <c r="F22633" i="1"/>
  <c r="E22633" i="1"/>
  <c r="D22633" i="1"/>
  <c r="C22633" i="1"/>
  <c r="F22632" i="1"/>
  <c r="E22632" i="1"/>
  <c r="D22632" i="1"/>
  <c r="C22632" i="1"/>
  <c r="F22631" i="1"/>
  <c r="E22631" i="1"/>
  <c r="D22631" i="1"/>
  <c r="C22631" i="1"/>
  <c r="F22630" i="1"/>
  <c r="E22630" i="1"/>
  <c r="D22630" i="1"/>
  <c r="C22630" i="1"/>
  <c r="F22629" i="1"/>
  <c r="E22629" i="1"/>
  <c r="D22629" i="1"/>
  <c r="C22629" i="1"/>
  <c r="F22628" i="1"/>
  <c r="E22628" i="1"/>
  <c r="D22628" i="1"/>
  <c r="C22628" i="1"/>
  <c r="F22627" i="1"/>
  <c r="E22627" i="1"/>
  <c r="D22627" i="1"/>
  <c r="C22627" i="1"/>
  <c r="F22626" i="1"/>
  <c r="E22626" i="1"/>
  <c r="D22626" i="1"/>
  <c r="C22626" i="1"/>
  <c r="F22625" i="1"/>
  <c r="E22625" i="1"/>
  <c r="D22625" i="1"/>
  <c r="C22625" i="1"/>
  <c r="F22624" i="1"/>
  <c r="E22624" i="1"/>
  <c r="D22624" i="1"/>
  <c r="C22624" i="1"/>
  <c r="F22623" i="1"/>
  <c r="E22623" i="1"/>
  <c r="D22623" i="1"/>
  <c r="C22623" i="1"/>
  <c r="F22622" i="1"/>
  <c r="E22622" i="1"/>
  <c r="D22622" i="1"/>
  <c r="C22622" i="1"/>
  <c r="F22621" i="1"/>
  <c r="E22621" i="1"/>
  <c r="D22621" i="1"/>
  <c r="C22621" i="1"/>
  <c r="F22620" i="1"/>
  <c r="E22620" i="1"/>
  <c r="D22620" i="1"/>
  <c r="C22620" i="1"/>
  <c r="F22619" i="1"/>
  <c r="E22619" i="1"/>
  <c r="D22619" i="1"/>
  <c r="C22619" i="1"/>
  <c r="F22618" i="1"/>
  <c r="E22618" i="1"/>
  <c r="D22618" i="1"/>
  <c r="C22618" i="1"/>
  <c r="F22617" i="1"/>
  <c r="E22617" i="1"/>
  <c r="D22617" i="1"/>
  <c r="C22617" i="1"/>
  <c r="F22616" i="1"/>
  <c r="E22616" i="1"/>
  <c r="D22616" i="1"/>
  <c r="C22616" i="1"/>
  <c r="F22615" i="1"/>
  <c r="E22615" i="1"/>
  <c r="D22615" i="1"/>
  <c r="C22615" i="1"/>
  <c r="F22614" i="1"/>
  <c r="E22614" i="1"/>
  <c r="D22614" i="1"/>
  <c r="C22614" i="1"/>
  <c r="F22613" i="1"/>
  <c r="E22613" i="1"/>
  <c r="D22613" i="1"/>
  <c r="C22613" i="1"/>
  <c r="F22612" i="1"/>
  <c r="E22612" i="1"/>
  <c r="D22612" i="1"/>
  <c r="C22612" i="1"/>
  <c r="F22611" i="1"/>
  <c r="E22611" i="1"/>
  <c r="D22611" i="1"/>
  <c r="C22611" i="1"/>
  <c r="F22610" i="1"/>
  <c r="E22610" i="1"/>
  <c r="D22610" i="1"/>
  <c r="C22610" i="1"/>
  <c r="F22609" i="1"/>
  <c r="E22609" i="1"/>
  <c r="D22609" i="1"/>
  <c r="C22609" i="1"/>
  <c r="F22608" i="1"/>
  <c r="E22608" i="1"/>
  <c r="D22608" i="1"/>
  <c r="C22608" i="1"/>
  <c r="F22607" i="1"/>
  <c r="E22607" i="1"/>
  <c r="D22607" i="1"/>
  <c r="C22607" i="1"/>
  <c r="F22606" i="1"/>
  <c r="E22606" i="1"/>
  <c r="D22606" i="1"/>
  <c r="C22606" i="1"/>
  <c r="F22605" i="1"/>
  <c r="E22605" i="1"/>
  <c r="D22605" i="1"/>
  <c r="C22605" i="1"/>
  <c r="F22604" i="1"/>
  <c r="E22604" i="1"/>
  <c r="D22604" i="1"/>
  <c r="C22604" i="1"/>
  <c r="F22603" i="1"/>
  <c r="E22603" i="1"/>
  <c r="D22603" i="1"/>
  <c r="C22603" i="1"/>
  <c r="F22602" i="1"/>
  <c r="E22602" i="1"/>
  <c r="D22602" i="1"/>
  <c r="C22602" i="1"/>
  <c r="F22601" i="1"/>
  <c r="E22601" i="1"/>
  <c r="D22601" i="1"/>
  <c r="C22601" i="1"/>
  <c r="F22600" i="1"/>
  <c r="E22600" i="1"/>
  <c r="D22600" i="1"/>
  <c r="C22600" i="1"/>
  <c r="F22599" i="1"/>
  <c r="E22599" i="1"/>
  <c r="D22599" i="1"/>
  <c r="C22599" i="1"/>
  <c r="F22598" i="1"/>
  <c r="E22598" i="1"/>
  <c r="D22598" i="1"/>
  <c r="C22598" i="1"/>
  <c r="F22597" i="1"/>
  <c r="E22597" i="1"/>
  <c r="D22597" i="1"/>
  <c r="C22597" i="1"/>
  <c r="F22596" i="1"/>
  <c r="E22596" i="1"/>
  <c r="D22596" i="1"/>
  <c r="C22596" i="1"/>
  <c r="F22595" i="1"/>
  <c r="E22595" i="1"/>
  <c r="D22595" i="1"/>
  <c r="C22595" i="1"/>
  <c r="F22594" i="1"/>
  <c r="E22594" i="1"/>
  <c r="D22594" i="1"/>
  <c r="C22594" i="1"/>
  <c r="F22593" i="1"/>
  <c r="E22593" i="1"/>
  <c r="D22593" i="1"/>
  <c r="C22593" i="1"/>
  <c r="F22592" i="1"/>
  <c r="E22592" i="1"/>
  <c r="D22592" i="1"/>
  <c r="C22592" i="1"/>
  <c r="F22591" i="1"/>
  <c r="E22591" i="1"/>
  <c r="D22591" i="1"/>
  <c r="C22591" i="1"/>
  <c r="F22590" i="1"/>
  <c r="E22590" i="1"/>
  <c r="D22590" i="1"/>
  <c r="C22590" i="1"/>
  <c r="F22589" i="1"/>
  <c r="E22589" i="1"/>
  <c r="D22589" i="1"/>
  <c r="C22589" i="1"/>
  <c r="F22588" i="1"/>
  <c r="E22588" i="1"/>
  <c r="D22588" i="1"/>
  <c r="C22588" i="1"/>
  <c r="F22587" i="1"/>
  <c r="E22587" i="1"/>
  <c r="D22587" i="1"/>
  <c r="C22587" i="1"/>
  <c r="F22586" i="1"/>
  <c r="E22586" i="1"/>
  <c r="D22586" i="1"/>
  <c r="C22586" i="1"/>
  <c r="F22585" i="1"/>
  <c r="E22585" i="1"/>
  <c r="D22585" i="1"/>
  <c r="C22585" i="1"/>
  <c r="F22584" i="1"/>
  <c r="E22584" i="1"/>
  <c r="D22584" i="1"/>
  <c r="C22584" i="1"/>
  <c r="F22583" i="1"/>
  <c r="E22583" i="1"/>
  <c r="D22583" i="1"/>
  <c r="C22583" i="1"/>
  <c r="F22582" i="1"/>
  <c r="E22582" i="1"/>
  <c r="D22582" i="1"/>
  <c r="C22582" i="1"/>
  <c r="F22581" i="1"/>
  <c r="E22581" i="1"/>
  <c r="D22581" i="1"/>
  <c r="C22581" i="1"/>
  <c r="F22580" i="1"/>
  <c r="E22580" i="1"/>
  <c r="D22580" i="1"/>
  <c r="C22580" i="1"/>
  <c r="F22579" i="1"/>
  <c r="E22579" i="1"/>
  <c r="D22579" i="1"/>
  <c r="C22579" i="1"/>
  <c r="F22578" i="1"/>
  <c r="E22578" i="1"/>
  <c r="D22578" i="1"/>
  <c r="C22578" i="1"/>
  <c r="F22577" i="1"/>
  <c r="E22577" i="1"/>
  <c r="D22577" i="1"/>
  <c r="C22577" i="1"/>
  <c r="F22576" i="1"/>
  <c r="E22576" i="1"/>
  <c r="D22576" i="1"/>
  <c r="C22576" i="1"/>
  <c r="F22575" i="1"/>
  <c r="E22575" i="1"/>
  <c r="D22575" i="1"/>
  <c r="C22575" i="1"/>
  <c r="F22574" i="1"/>
  <c r="E22574" i="1"/>
  <c r="D22574" i="1"/>
  <c r="C22574" i="1"/>
  <c r="F22573" i="1"/>
  <c r="E22573" i="1"/>
  <c r="D22573" i="1"/>
  <c r="C22573" i="1"/>
  <c r="F22572" i="1"/>
  <c r="E22572" i="1"/>
  <c r="D22572" i="1"/>
  <c r="C22572" i="1"/>
  <c r="F22571" i="1"/>
  <c r="E22571" i="1"/>
  <c r="D22571" i="1"/>
  <c r="C22571" i="1"/>
  <c r="F22570" i="1"/>
  <c r="E22570" i="1"/>
  <c r="D22570" i="1"/>
  <c r="C22570" i="1"/>
  <c r="F22569" i="1"/>
  <c r="E22569" i="1"/>
  <c r="D22569" i="1"/>
  <c r="C22569" i="1"/>
  <c r="F22568" i="1"/>
  <c r="E22568" i="1"/>
  <c r="D22568" i="1"/>
  <c r="C22568" i="1"/>
  <c r="F22567" i="1"/>
  <c r="E22567" i="1"/>
  <c r="D22567" i="1"/>
  <c r="C22567" i="1"/>
  <c r="F22566" i="1"/>
  <c r="E22566" i="1"/>
  <c r="D22566" i="1"/>
  <c r="C22566" i="1"/>
  <c r="F22565" i="1"/>
  <c r="E22565" i="1"/>
  <c r="D22565" i="1"/>
  <c r="C22565" i="1"/>
  <c r="F22564" i="1"/>
  <c r="E22564" i="1"/>
  <c r="D22564" i="1"/>
  <c r="C22564" i="1"/>
  <c r="F22563" i="1"/>
  <c r="E22563" i="1"/>
  <c r="D22563" i="1"/>
  <c r="C22563" i="1"/>
  <c r="F22562" i="1"/>
  <c r="E22562" i="1"/>
  <c r="D22562" i="1"/>
  <c r="C22562" i="1"/>
  <c r="F22561" i="1"/>
  <c r="E22561" i="1"/>
  <c r="D22561" i="1"/>
  <c r="C22561" i="1"/>
  <c r="F22560" i="1"/>
  <c r="E22560" i="1"/>
  <c r="D22560" i="1"/>
  <c r="C22560" i="1"/>
  <c r="F22559" i="1"/>
  <c r="E22559" i="1"/>
  <c r="D22559" i="1"/>
  <c r="C22559" i="1"/>
  <c r="F22558" i="1"/>
  <c r="E22558" i="1"/>
  <c r="D22558" i="1"/>
  <c r="C22558" i="1"/>
  <c r="F22557" i="1"/>
  <c r="E22557" i="1"/>
  <c r="D22557" i="1"/>
  <c r="C22557" i="1"/>
  <c r="F22556" i="1"/>
  <c r="E22556" i="1"/>
  <c r="D22556" i="1"/>
  <c r="C22556" i="1"/>
  <c r="F22555" i="1"/>
  <c r="E22555" i="1"/>
  <c r="D22555" i="1"/>
  <c r="C22555" i="1"/>
  <c r="F22554" i="1"/>
  <c r="E22554" i="1"/>
  <c r="D22554" i="1"/>
  <c r="C22554" i="1"/>
  <c r="F22553" i="1"/>
  <c r="E22553" i="1"/>
  <c r="D22553" i="1"/>
  <c r="C22553" i="1"/>
  <c r="F22552" i="1"/>
  <c r="E22552" i="1"/>
  <c r="D22552" i="1"/>
  <c r="C22552" i="1"/>
  <c r="F22551" i="1"/>
  <c r="E22551" i="1"/>
  <c r="D22551" i="1"/>
  <c r="C22551" i="1"/>
  <c r="F22550" i="1"/>
  <c r="E22550" i="1"/>
  <c r="D22550" i="1"/>
  <c r="C22550" i="1"/>
  <c r="F22549" i="1"/>
  <c r="E22549" i="1"/>
  <c r="D22549" i="1"/>
  <c r="C22549" i="1"/>
  <c r="F22548" i="1"/>
  <c r="E22548" i="1"/>
  <c r="D22548" i="1"/>
  <c r="C22548" i="1"/>
  <c r="F22547" i="1"/>
  <c r="E22547" i="1"/>
  <c r="D22547" i="1"/>
  <c r="C22547" i="1"/>
  <c r="F22546" i="1"/>
  <c r="E22546" i="1"/>
  <c r="D22546" i="1"/>
  <c r="C22546" i="1"/>
  <c r="F22545" i="1"/>
  <c r="E22545" i="1"/>
  <c r="D22545" i="1"/>
  <c r="C22545" i="1"/>
  <c r="F22544" i="1"/>
  <c r="E22544" i="1"/>
  <c r="D22544" i="1"/>
  <c r="C22544" i="1"/>
  <c r="F22543" i="1"/>
  <c r="E22543" i="1"/>
  <c r="D22543" i="1"/>
  <c r="C22543" i="1"/>
  <c r="F22542" i="1"/>
  <c r="E22542" i="1"/>
  <c r="D22542" i="1"/>
  <c r="C22542" i="1"/>
  <c r="F22541" i="1"/>
  <c r="E22541" i="1"/>
  <c r="D22541" i="1"/>
  <c r="C22541" i="1"/>
  <c r="F22540" i="1"/>
  <c r="E22540" i="1"/>
  <c r="D22540" i="1"/>
  <c r="C22540" i="1"/>
  <c r="F22539" i="1"/>
  <c r="E22539" i="1"/>
  <c r="D22539" i="1"/>
  <c r="C22539" i="1"/>
  <c r="F22538" i="1"/>
  <c r="E22538" i="1"/>
  <c r="D22538" i="1"/>
  <c r="C22538" i="1"/>
  <c r="F22537" i="1"/>
  <c r="E22537" i="1"/>
  <c r="D22537" i="1"/>
  <c r="C22537" i="1"/>
  <c r="F22536" i="1"/>
  <c r="E22536" i="1"/>
  <c r="D22536" i="1"/>
  <c r="C22536" i="1"/>
  <c r="F22535" i="1"/>
  <c r="E22535" i="1"/>
  <c r="D22535" i="1"/>
  <c r="C22535" i="1"/>
  <c r="F22534" i="1"/>
  <c r="E22534" i="1"/>
  <c r="D22534" i="1"/>
  <c r="C22534" i="1"/>
  <c r="F22533" i="1"/>
  <c r="E22533" i="1"/>
  <c r="D22533" i="1"/>
  <c r="C22533" i="1"/>
  <c r="F22532" i="1"/>
  <c r="E22532" i="1"/>
  <c r="D22532" i="1"/>
  <c r="C22532" i="1"/>
  <c r="F22531" i="1"/>
  <c r="E22531" i="1"/>
  <c r="D22531" i="1"/>
  <c r="C22531" i="1"/>
  <c r="F22530" i="1"/>
  <c r="E22530" i="1"/>
  <c r="D22530" i="1"/>
  <c r="C22530" i="1"/>
  <c r="F22529" i="1"/>
  <c r="E22529" i="1"/>
  <c r="D22529" i="1"/>
  <c r="C22529" i="1"/>
  <c r="F22528" i="1"/>
  <c r="E22528" i="1"/>
  <c r="D22528" i="1"/>
  <c r="C22528" i="1"/>
  <c r="F22527" i="1"/>
  <c r="E22527" i="1"/>
  <c r="D22527" i="1"/>
  <c r="C22527" i="1"/>
  <c r="F22526" i="1"/>
  <c r="E22526" i="1"/>
  <c r="D22526" i="1"/>
  <c r="C22526" i="1"/>
  <c r="F22525" i="1"/>
  <c r="E22525" i="1"/>
  <c r="D22525" i="1"/>
  <c r="C22525" i="1"/>
  <c r="F22524" i="1"/>
  <c r="E22524" i="1"/>
  <c r="D22524" i="1"/>
  <c r="C22524" i="1"/>
  <c r="F22523" i="1"/>
  <c r="E22523" i="1"/>
  <c r="D22523" i="1"/>
  <c r="C22523" i="1"/>
  <c r="F22522" i="1"/>
  <c r="E22522" i="1"/>
  <c r="D22522" i="1"/>
  <c r="C22522" i="1"/>
  <c r="F22521" i="1"/>
  <c r="E22521" i="1"/>
  <c r="D22521" i="1"/>
  <c r="C22521" i="1"/>
  <c r="F22520" i="1"/>
  <c r="E22520" i="1"/>
  <c r="D22520" i="1"/>
  <c r="C22520" i="1"/>
  <c r="F22519" i="1"/>
  <c r="E22519" i="1"/>
  <c r="D22519" i="1"/>
  <c r="C22519" i="1"/>
  <c r="F22518" i="1"/>
  <c r="E22518" i="1"/>
  <c r="D22518" i="1"/>
  <c r="C22518" i="1"/>
  <c r="F22517" i="1"/>
  <c r="E22517" i="1"/>
  <c r="D22517" i="1"/>
  <c r="C22517" i="1"/>
  <c r="F22516" i="1"/>
  <c r="E22516" i="1"/>
  <c r="D22516" i="1"/>
  <c r="C22516" i="1"/>
  <c r="F22515" i="1"/>
  <c r="E22515" i="1"/>
  <c r="D22515" i="1"/>
  <c r="C22515" i="1"/>
  <c r="F22514" i="1"/>
  <c r="E22514" i="1"/>
  <c r="D22514" i="1"/>
  <c r="C22514" i="1"/>
  <c r="F22513" i="1"/>
  <c r="E22513" i="1"/>
  <c r="D22513" i="1"/>
  <c r="C22513" i="1"/>
  <c r="F22512" i="1"/>
  <c r="E22512" i="1"/>
  <c r="D22512" i="1"/>
  <c r="C22512" i="1"/>
  <c r="F22511" i="1"/>
  <c r="E22511" i="1"/>
  <c r="D22511" i="1"/>
  <c r="C22511" i="1"/>
  <c r="F22510" i="1"/>
  <c r="E22510" i="1"/>
  <c r="D22510" i="1"/>
  <c r="C22510" i="1"/>
  <c r="F22509" i="1"/>
  <c r="E22509" i="1"/>
  <c r="D22509" i="1"/>
  <c r="C22509" i="1"/>
  <c r="F22508" i="1"/>
  <c r="E22508" i="1"/>
  <c r="D22508" i="1"/>
  <c r="C22508" i="1"/>
  <c r="F22507" i="1"/>
  <c r="E22507" i="1"/>
  <c r="D22507" i="1"/>
  <c r="C22507" i="1"/>
  <c r="F22506" i="1"/>
  <c r="E22506" i="1"/>
  <c r="D22506" i="1"/>
  <c r="C22506" i="1"/>
  <c r="F22505" i="1"/>
  <c r="E22505" i="1"/>
  <c r="D22505" i="1"/>
  <c r="C22505" i="1"/>
  <c r="F22504" i="1"/>
  <c r="E22504" i="1"/>
  <c r="D22504" i="1"/>
  <c r="C22504" i="1"/>
  <c r="F22503" i="1"/>
  <c r="E22503" i="1"/>
  <c r="D22503" i="1"/>
  <c r="C22503" i="1"/>
  <c r="F22502" i="1"/>
  <c r="E22502" i="1"/>
  <c r="D22502" i="1"/>
  <c r="C22502" i="1"/>
  <c r="F22501" i="1"/>
  <c r="E22501" i="1"/>
  <c r="D22501" i="1"/>
  <c r="C22501" i="1"/>
  <c r="F22500" i="1"/>
  <c r="E22500" i="1"/>
  <c r="D22500" i="1"/>
  <c r="C22500" i="1"/>
  <c r="F22499" i="1"/>
  <c r="E22499" i="1"/>
  <c r="D22499" i="1"/>
  <c r="C22499" i="1"/>
  <c r="F22498" i="1"/>
  <c r="E22498" i="1"/>
  <c r="D22498" i="1"/>
  <c r="C22498" i="1"/>
  <c r="F22497" i="1"/>
  <c r="E22497" i="1"/>
  <c r="D22497" i="1"/>
  <c r="C22497" i="1"/>
  <c r="F22496" i="1"/>
  <c r="E22496" i="1"/>
  <c r="D22496" i="1"/>
  <c r="C22496" i="1"/>
  <c r="F22495" i="1"/>
  <c r="E22495" i="1"/>
  <c r="D22495" i="1"/>
  <c r="C22495" i="1"/>
  <c r="F22494" i="1"/>
  <c r="E22494" i="1"/>
  <c r="D22494" i="1"/>
  <c r="C22494" i="1"/>
  <c r="F22493" i="1"/>
  <c r="E22493" i="1"/>
  <c r="D22493" i="1"/>
  <c r="C22493" i="1"/>
  <c r="F22492" i="1"/>
  <c r="E22492" i="1"/>
  <c r="D22492" i="1"/>
  <c r="C22492" i="1"/>
  <c r="F22491" i="1"/>
  <c r="E22491" i="1"/>
  <c r="D22491" i="1"/>
  <c r="C22491" i="1"/>
  <c r="F22490" i="1"/>
  <c r="E22490" i="1"/>
  <c r="D22490" i="1"/>
  <c r="C22490" i="1"/>
  <c r="F22489" i="1"/>
  <c r="E22489" i="1"/>
  <c r="D22489" i="1"/>
  <c r="C22489" i="1"/>
  <c r="F22488" i="1"/>
  <c r="E22488" i="1"/>
  <c r="D22488" i="1"/>
  <c r="C22488" i="1"/>
  <c r="F22487" i="1"/>
  <c r="E22487" i="1"/>
  <c r="D22487" i="1"/>
  <c r="C22487" i="1"/>
  <c r="F22486" i="1"/>
  <c r="E22486" i="1"/>
  <c r="D22486" i="1"/>
  <c r="C22486" i="1"/>
  <c r="F22485" i="1"/>
  <c r="E22485" i="1"/>
  <c r="D22485" i="1"/>
  <c r="C22485" i="1"/>
  <c r="F22484" i="1"/>
  <c r="E22484" i="1"/>
  <c r="D22484" i="1"/>
  <c r="C22484" i="1"/>
  <c r="F22483" i="1"/>
  <c r="E22483" i="1"/>
  <c r="D22483" i="1"/>
  <c r="C22483" i="1"/>
  <c r="F22482" i="1"/>
  <c r="E22482" i="1"/>
  <c r="D22482" i="1"/>
  <c r="C22482" i="1"/>
  <c r="F22481" i="1"/>
  <c r="E22481" i="1"/>
  <c r="D22481" i="1"/>
  <c r="C22481" i="1"/>
  <c r="F22480" i="1"/>
  <c r="E22480" i="1"/>
  <c r="D22480" i="1"/>
  <c r="C22480" i="1"/>
  <c r="F22479" i="1"/>
  <c r="E22479" i="1"/>
  <c r="D22479" i="1"/>
  <c r="C22479" i="1"/>
  <c r="F22478" i="1"/>
  <c r="E22478" i="1"/>
  <c r="D22478" i="1"/>
  <c r="C22478" i="1"/>
  <c r="F22477" i="1"/>
  <c r="E22477" i="1"/>
  <c r="D22477" i="1"/>
  <c r="C22477" i="1"/>
  <c r="F22476" i="1"/>
  <c r="E22476" i="1"/>
  <c r="D22476" i="1"/>
  <c r="C22476" i="1"/>
  <c r="F22475" i="1"/>
  <c r="E22475" i="1"/>
  <c r="D22475" i="1"/>
  <c r="C22475" i="1"/>
  <c r="F22474" i="1"/>
  <c r="E22474" i="1"/>
  <c r="D22474" i="1"/>
  <c r="C22474" i="1"/>
  <c r="F22473" i="1"/>
  <c r="E22473" i="1"/>
  <c r="D22473" i="1"/>
  <c r="C22473" i="1"/>
  <c r="F22472" i="1"/>
  <c r="E22472" i="1"/>
  <c r="D22472" i="1"/>
  <c r="C22472" i="1"/>
  <c r="F22471" i="1"/>
  <c r="E22471" i="1"/>
  <c r="D22471" i="1"/>
  <c r="C22471" i="1"/>
  <c r="F22470" i="1"/>
  <c r="E22470" i="1"/>
  <c r="D22470" i="1"/>
  <c r="C22470" i="1"/>
  <c r="F22469" i="1"/>
  <c r="E22469" i="1"/>
  <c r="D22469" i="1"/>
  <c r="C22469" i="1"/>
  <c r="F22468" i="1"/>
  <c r="E22468" i="1"/>
  <c r="D22468" i="1"/>
  <c r="C22468" i="1"/>
  <c r="F22467" i="1"/>
  <c r="E22467" i="1"/>
  <c r="D22467" i="1"/>
  <c r="C22467" i="1"/>
  <c r="F22466" i="1"/>
  <c r="E22466" i="1"/>
  <c r="D22466" i="1"/>
  <c r="C22466" i="1"/>
  <c r="F22465" i="1"/>
  <c r="E22465" i="1"/>
  <c r="D22465" i="1"/>
  <c r="C22465" i="1"/>
  <c r="F22464" i="1"/>
  <c r="E22464" i="1"/>
  <c r="D22464" i="1"/>
  <c r="C22464" i="1"/>
  <c r="F22463" i="1"/>
  <c r="E22463" i="1"/>
  <c r="D22463" i="1"/>
  <c r="C22463" i="1"/>
  <c r="F22462" i="1"/>
  <c r="E22462" i="1"/>
  <c r="D22462" i="1"/>
  <c r="C22462" i="1"/>
  <c r="F22461" i="1"/>
  <c r="E22461" i="1"/>
  <c r="D22461" i="1"/>
  <c r="C22461" i="1"/>
  <c r="F22460" i="1"/>
  <c r="E22460" i="1"/>
  <c r="D22460" i="1"/>
  <c r="C22460" i="1"/>
  <c r="F22459" i="1"/>
  <c r="E22459" i="1"/>
  <c r="D22459" i="1"/>
  <c r="C22459" i="1"/>
  <c r="F22458" i="1"/>
  <c r="E22458" i="1"/>
  <c r="D22458" i="1"/>
  <c r="C22458" i="1"/>
  <c r="F22457" i="1"/>
  <c r="E22457" i="1"/>
  <c r="D22457" i="1"/>
  <c r="C22457" i="1"/>
  <c r="F22456" i="1"/>
  <c r="E22456" i="1"/>
  <c r="D22456" i="1"/>
  <c r="C22456" i="1"/>
  <c r="F22455" i="1"/>
  <c r="E22455" i="1"/>
  <c r="D22455" i="1"/>
  <c r="C22455" i="1"/>
  <c r="F22454" i="1"/>
  <c r="E22454" i="1"/>
  <c r="D22454" i="1"/>
  <c r="C22454" i="1"/>
  <c r="F22453" i="1"/>
  <c r="E22453" i="1"/>
  <c r="D22453" i="1"/>
  <c r="C22453" i="1"/>
  <c r="F22452" i="1"/>
  <c r="E22452" i="1"/>
  <c r="D22452" i="1"/>
  <c r="C22452" i="1"/>
  <c r="F22451" i="1"/>
  <c r="E22451" i="1"/>
  <c r="D22451" i="1"/>
  <c r="C22451" i="1"/>
  <c r="F22450" i="1"/>
  <c r="E22450" i="1"/>
  <c r="D22450" i="1"/>
  <c r="C22450" i="1"/>
  <c r="F22449" i="1"/>
  <c r="E22449" i="1"/>
  <c r="D22449" i="1"/>
  <c r="C22449" i="1"/>
  <c r="F22448" i="1"/>
  <c r="E22448" i="1"/>
  <c r="D22448" i="1"/>
  <c r="C22448" i="1"/>
  <c r="F22447" i="1"/>
  <c r="E22447" i="1"/>
  <c r="D22447" i="1"/>
  <c r="C22447" i="1"/>
  <c r="F22446" i="1"/>
  <c r="E22446" i="1"/>
  <c r="D22446" i="1"/>
  <c r="C22446" i="1"/>
  <c r="F22445" i="1"/>
  <c r="E22445" i="1"/>
  <c r="D22445" i="1"/>
  <c r="C22445" i="1"/>
  <c r="F22444" i="1"/>
  <c r="E22444" i="1"/>
  <c r="D22444" i="1"/>
  <c r="C22444" i="1"/>
  <c r="F22443" i="1"/>
  <c r="E22443" i="1"/>
  <c r="D22443" i="1"/>
  <c r="C22443" i="1"/>
  <c r="F22442" i="1"/>
  <c r="E22442" i="1"/>
  <c r="D22442" i="1"/>
  <c r="C22442" i="1"/>
  <c r="F22441" i="1"/>
  <c r="E22441" i="1"/>
  <c r="D22441" i="1"/>
  <c r="C22441" i="1"/>
  <c r="F22440" i="1"/>
  <c r="E22440" i="1"/>
  <c r="D22440" i="1"/>
  <c r="C22440" i="1"/>
  <c r="F22439" i="1"/>
  <c r="E22439" i="1"/>
  <c r="D22439" i="1"/>
  <c r="C22439" i="1"/>
  <c r="F22438" i="1"/>
  <c r="E22438" i="1"/>
  <c r="D22438" i="1"/>
  <c r="C22438" i="1"/>
  <c r="F22437" i="1"/>
  <c r="E22437" i="1"/>
  <c r="D22437" i="1"/>
  <c r="C22437" i="1"/>
  <c r="F22436" i="1"/>
  <c r="E22436" i="1"/>
  <c r="D22436" i="1"/>
  <c r="C22436" i="1"/>
  <c r="F22435" i="1"/>
  <c r="E22435" i="1"/>
  <c r="D22435" i="1"/>
  <c r="C22435" i="1"/>
  <c r="F22434" i="1"/>
  <c r="E22434" i="1"/>
  <c r="D22434" i="1"/>
  <c r="C22434" i="1"/>
  <c r="F22433" i="1"/>
  <c r="E22433" i="1"/>
  <c r="D22433" i="1"/>
  <c r="C22433" i="1"/>
  <c r="F22432" i="1"/>
  <c r="E22432" i="1"/>
  <c r="D22432" i="1"/>
  <c r="C22432" i="1"/>
  <c r="F22431" i="1"/>
  <c r="E22431" i="1"/>
  <c r="D22431" i="1"/>
  <c r="C22431" i="1"/>
  <c r="F22430" i="1"/>
  <c r="E22430" i="1"/>
  <c r="D22430" i="1"/>
  <c r="C22430" i="1"/>
  <c r="F22429" i="1"/>
  <c r="E22429" i="1"/>
  <c r="D22429" i="1"/>
  <c r="C22429" i="1"/>
  <c r="F22428" i="1"/>
  <c r="E22428" i="1"/>
  <c r="D22428" i="1"/>
  <c r="C22428" i="1"/>
  <c r="F22427" i="1"/>
  <c r="E22427" i="1"/>
  <c r="D22427" i="1"/>
  <c r="C22427" i="1"/>
  <c r="F22426" i="1"/>
  <c r="E22426" i="1"/>
  <c r="D22426" i="1"/>
  <c r="C22426" i="1"/>
  <c r="F22425" i="1"/>
  <c r="E22425" i="1"/>
  <c r="D22425" i="1"/>
  <c r="C22425" i="1"/>
  <c r="F22424" i="1"/>
  <c r="E22424" i="1"/>
  <c r="D22424" i="1"/>
  <c r="C22424" i="1"/>
  <c r="F22423" i="1"/>
  <c r="E22423" i="1"/>
  <c r="D22423" i="1"/>
  <c r="C22423" i="1"/>
  <c r="F22422" i="1"/>
  <c r="E22422" i="1"/>
  <c r="D22422" i="1"/>
  <c r="C22422" i="1"/>
  <c r="F22421" i="1"/>
  <c r="E22421" i="1"/>
  <c r="D22421" i="1"/>
  <c r="C22421" i="1"/>
  <c r="F22420" i="1"/>
  <c r="E22420" i="1"/>
  <c r="D22420" i="1"/>
  <c r="C22420" i="1"/>
  <c r="F22419" i="1"/>
  <c r="E22419" i="1"/>
  <c r="D22419" i="1"/>
  <c r="C22419" i="1"/>
  <c r="F22418" i="1"/>
  <c r="E22418" i="1"/>
  <c r="D22418" i="1"/>
  <c r="C22418" i="1"/>
  <c r="F22417" i="1"/>
  <c r="E22417" i="1"/>
  <c r="D22417" i="1"/>
  <c r="C22417" i="1"/>
  <c r="F22416" i="1"/>
  <c r="E22416" i="1"/>
  <c r="D22416" i="1"/>
  <c r="C22416" i="1"/>
  <c r="F22415" i="1"/>
  <c r="E22415" i="1"/>
  <c r="D22415" i="1"/>
  <c r="C22415" i="1"/>
  <c r="F22414" i="1"/>
  <c r="E22414" i="1"/>
  <c r="D22414" i="1"/>
  <c r="C22414" i="1"/>
  <c r="F22413" i="1"/>
  <c r="E22413" i="1"/>
  <c r="D22413" i="1"/>
  <c r="C22413" i="1"/>
  <c r="F22412" i="1"/>
  <c r="E22412" i="1"/>
  <c r="D22412" i="1"/>
  <c r="C22412" i="1"/>
  <c r="F22411" i="1"/>
  <c r="E22411" i="1"/>
  <c r="D22411" i="1"/>
  <c r="C22411" i="1"/>
  <c r="F22410" i="1"/>
  <c r="E22410" i="1"/>
  <c r="D22410" i="1"/>
  <c r="C22410" i="1"/>
  <c r="F22409" i="1"/>
  <c r="E22409" i="1"/>
  <c r="D22409" i="1"/>
  <c r="C22409" i="1"/>
  <c r="F22408" i="1"/>
  <c r="E22408" i="1"/>
  <c r="D22408" i="1"/>
  <c r="C22408" i="1"/>
  <c r="F22407" i="1"/>
  <c r="E22407" i="1"/>
  <c r="D22407" i="1"/>
  <c r="C22407" i="1"/>
  <c r="F22406" i="1"/>
  <c r="E22406" i="1"/>
  <c r="D22406" i="1"/>
  <c r="C22406" i="1"/>
  <c r="F22405" i="1"/>
  <c r="E22405" i="1"/>
  <c r="D22405" i="1"/>
  <c r="C22405" i="1"/>
  <c r="F22404" i="1"/>
  <c r="E22404" i="1"/>
  <c r="D22404" i="1"/>
  <c r="C22404" i="1"/>
  <c r="F22403" i="1"/>
  <c r="E22403" i="1"/>
  <c r="D22403" i="1"/>
  <c r="C22403" i="1"/>
  <c r="F22402" i="1"/>
  <c r="E22402" i="1"/>
  <c r="D22402" i="1"/>
  <c r="C22402" i="1"/>
  <c r="F22401" i="1"/>
  <c r="E22401" i="1"/>
  <c r="D22401" i="1"/>
  <c r="C22401" i="1"/>
  <c r="F22400" i="1"/>
  <c r="E22400" i="1"/>
  <c r="D22400" i="1"/>
  <c r="C22400" i="1"/>
  <c r="F22399" i="1"/>
  <c r="E22399" i="1"/>
  <c r="D22399" i="1"/>
  <c r="C22399" i="1"/>
  <c r="F22398" i="1"/>
  <c r="E22398" i="1"/>
  <c r="D22398" i="1"/>
  <c r="C22398" i="1"/>
  <c r="F22397" i="1"/>
  <c r="E22397" i="1"/>
  <c r="D22397" i="1"/>
  <c r="C22397" i="1"/>
  <c r="F22396" i="1"/>
  <c r="E22396" i="1"/>
  <c r="D22396" i="1"/>
  <c r="C22396" i="1"/>
  <c r="F22395" i="1"/>
  <c r="E22395" i="1"/>
  <c r="D22395" i="1"/>
  <c r="C22395" i="1"/>
  <c r="F22394" i="1"/>
  <c r="E22394" i="1"/>
  <c r="D22394" i="1"/>
  <c r="C22394" i="1"/>
  <c r="F22393" i="1"/>
  <c r="E22393" i="1"/>
  <c r="D22393" i="1"/>
  <c r="C22393" i="1"/>
  <c r="F22392" i="1"/>
  <c r="E22392" i="1"/>
  <c r="D22392" i="1"/>
  <c r="C22392" i="1"/>
  <c r="F22391" i="1"/>
  <c r="E22391" i="1"/>
  <c r="D22391" i="1"/>
  <c r="C22391" i="1"/>
  <c r="F22390" i="1"/>
  <c r="E22390" i="1"/>
  <c r="D22390" i="1"/>
  <c r="C22390" i="1"/>
  <c r="F22389" i="1"/>
  <c r="E22389" i="1"/>
  <c r="D22389" i="1"/>
  <c r="C22389" i="1"/>
  <c r="F22388" i="1"/>
  <c r="E22388" i="1"/>
  <c r="D22388" i="1"/>
  <c r="C22388" i="1"/>
  <c r="F22387" i="1"/>
  <c r="E22387" i="1"/>
  <c r="D22387" i="1"/>
  <c r="C22387" i="1"/>
  <c r="F22386" i="1"/>
  <c r="E22386" i="1"/>
  <c r="D22386" i="1"/>
  <c r="C22386" i="1"/>
  <c r="F22385" i="1"/>
  <c r="E22385" i="1"/>
  <c r="D22385" i="1"/>
  <c r="C22385" i="1"/>
  <c r="F22384" i="1"/>
  <c r="E22384" i="1"/>
  <c r="D22384" i="1"/>
  <c r="C22384" i="1"/>
  <c r="F22383" i="1"/>
  <c r="E22383" i="1"/>
  <c r="D22383" i="1"/>
  <c r="C22383" i="1"/>
  <c r="F22382" i="1"/>
  <c r="E22382" i="1"/>
  <c r="D22382" i="1"/>
  <c r="C22382" i="1"/>
  <c r="F22381" i="1"/>
  <c r="E22381" i="1"/>
  <c r="D22381" i="1"/>
  <c r="C22381" i="1"/>
  <c r="F22380" i="1"/>
  <c r="E22380" i="1"/>
  <c r="D22380" i="1"/>
  <c r="C22380" i="1"/>
  <c r="F22379" i="1"/>
  <c r="E22379" i="1"/>
  <c r="D22379" i="1"/>
  <c r="C22379" i="1"/>
  <c r="F22378" i="1"/>
  <c r="E22378" i="1"/>
  <c r="D22378" i="1"/>
  <c r="C22378" i="1"/>
  <c r="F22377" i="1"/>
  <c r="E22377" i="1"/>
  <c r="D22377" i="1"/>
  <c r="C22377" i="1"/>
  <c r="F22376" i="1"/>
  <c r="E22376" i="1"/>
  <c r="D22376" i="1"/>
  <c r="C22376" i="1"/>
  <c r="F22375" i="1"/>
  <c r="E22375" i="1"/>
  <c r="D22375" i="1"/>
  <c r="C22375" i="1"/>
  <c r="F22374" i="1"/>
  <c r="E22374" i="1"/>
  <c r="D22374" i="1"/>
  <c r="C22374" i="1"/>
  <c r="F22373" i="1"/>
  <c r="E22373" i="1"/>
  <c r="D22373" i="1"/>
  <c r="C22373" i="1"/>
  <c r="F22372" i="1"/>
  <c r="E22372" i="1"/>
  <c r="D22372" i="1"/>
  <c r="C22372" i="1"/>
  <c r="F22371" i="1"/>
  <c r="E22371" i="1"/>
  <c r="D22371" i="1"/>
  <c r="C22371" i="1"/>
  <c r="F22370" i="1"/>
  <c r="E22370" i="1"/>
  <c r="D22370" i="1"/>
  <c r="C22370" i="1"/>
  <c r="F22369" i="1"/>
  <c r="E22369" i="1"/>
  <c r="D22369" i="1"/>
  <c r="C22369" i="1"/>
  <c r="F22368" i="1"/>
  <c r="E22368" i="1"/>
  <c r="D22368" i="1"/>
  <c r="C22368" i="1"/>
  <c r="F22367" i="1"/>
  <c r="E22367" i="1"/>
  <c r="D22367" i="1"/>
  <c r="C22367" i="1"/>
  <c r="F22366" i="1"/>
  <c r="E22366" i="1"/>
  <c r="D22366" i="1"/>
  <c r="C22366" i="1"/>
  <c r="F22365" i="1"/>
  <c r="E22365" i="1"/>
  <c r="D22365" i="1"/>
  <c r="C22365" i="1"/>
  <c r="F22364" i="1"/>
  <c r="E22364" i="1"/>
  <c r="D22364" i="1"/>
  <c r="C22364" i="1"/>
  <c r="F22363" i="1"/>
  <c r="E22363" i="1"/>
  <c r="D22363" i="1"/>
  <c r="C22363" i="1"/>
  <c r="F22362" i="1"/>
  <c r="E22362" i="1"/>
  <c r="D22362" i="1"/>
  <c r="C22362" i="1"/>
  <c r="F22361" i="1"/>
  <c r="E22361" i="1"/>
  <c r="D22361" i="1"/>
  <c r="C22361" i="1"/>
  <c r="F22360" i="1"/>
  <c r="E22360" i="1"/>
  <c r="D22360" i="1"/>
  <c r="C22360" i="1"/>
  <c r="F22359" i="1"/>
  <c r="E22359" i="1"/>
  <c r="D22359" i="1"/>
  <c r="C22359" i="1"/>
  <c r="F22358" i="1"/>
  <c r="E22358" i="1"/>
  <c r="D22358" i="1"/>
  <c r="C22358" i="1"/>
  <c r="F22357" i="1"/>
  <c r="E22357" i="1"/>
  <c r="D22357" i="1"/>
  <c r="C22357" i="1"/>
  <c r="F22356" i="1"/>
  <c r="E22356" i="1"/>
  <c r="D22356" i="1"/>
  <c r="C22356" i="1"/>
  <c r="F22355" i="1"/>
  <c r="E22355" i="1"/>
  <c r="D22355" i="1"/>
  <c r="C22355" i="1"/>
  <c r="F22354" i="1"/>
  <c r="E22354" i="1"/>
  <c r="D22354" i="1"/>
  <c r="C22354" i="1"/>
  <c r="F22353" i="1"/>
  <c r="E22353" i="1"/>
  <c r="D22353" i="1"/>
  <c r="C22353" i="1"/>
  <c r="F22352" i="1"/>
  <c r="E22352" i="1"/>
  <c r="D22352" i="1"/>
  <c r="C22352" i="1"/>
  <c r="F22351" i="1"/>
  <c r="E22351" i="1"/>
  <c r="D22351" i="1"/>
  <c r="C22351" i="1"/>
  <c r="F22350" i="1"/>
  <c r="E22350" i="1"/>
  <c r="D22350" i="1"/>
  <c r="C22350" i="1"/>
  <c r="F22349" i="1"/>
  <c r="E22349" i="1"/>
  <c r="D22349" i="1"/>
  <c r="C22349" i="1"/>
  <c r="F22348" i="1"/>
  <c r="E22348" i="1"/>
  <c r="D22348" i="1"/>
  <c r="C22348" i="1"/>
  <c r="F22347" i="1"/>
  <c r="E22347" i="1"/>
  <c r="D22347" i="1"/>
  <c r="C22347" i="1"/>
  <c r="F22346" i="1"/>
  <c r="E22346" i="1"/>
  <c r="D22346" i="1"/>
  <c r="C22346" i="1"/>
  <c r="F22345" i="1"/>
  <c r="E22345" i="1"/>
  <c r="D22345" i="1"/>
  <c r="C22345" i="1"/>
  <c r="F22344" i="1"/>
  <c r="E22344" i="1"/>
  <c r="D22344" i="1"/>
  <c r="C22344" i="1"/>
  <c r="F22343" i="1"/>
  <c r="E22343" i="1"/>
  <c r="D22343" i="1"/>
  <c r="C22343" i="1"/>
  <c r="F22342" i="1"/>
  <c r="E22342" i="1"/>
  <c r="D22342" i="1"/>
  <c r="C22342" i="1"/>
  <c r="F22341" i="1"/>
  <c r="E22341" i="1"/>
  <c r="D22341" i="1"/>
  <c r="C22341" i="1"/>
  <c r="F22340" i="1"/>
  <c r="E22340" i="1"/>
  <c r="D22340" i="1"/>
  <c r="C22340" i="1"/>
  <c r="F22339" i="1"/>
  <c r="E22339" i="1"/>
  <c r="D22339" i="1"/>
  <c r="C22339" i="1"/>
  <c r="F22338" i="1"/>
  <c r="E22338" i="1"/>
  <c r="D22338" i="1"/>
  <c r="C22338" i="1"/>
  <c r="F22337" i="1"/>
  <c r="E22337" i="1"/>
  <c r="D22337" i="1"/>
  <c r="C22337" i="1"/>
  <c r="F22336" i="1"/>
  <c r="E22336" i="1"/>
  <c r="D22336" i="1"/>
  <c r="C22336" i="1"/>
  <c r="F22335" i="1"/>
  <c r="E22335" i="1"/>
  <c r="D22335" i="1"/>
  <c r="C22335" i="1"/>
  <c r="F22334" i="1"/>
  <c r="E22334" i="1"/>
  <c r="D22334" i="1"/>
  <c r="C22334" i="1"/>
  <c r="F22333" i="1"/>
  <c r="E22333" i="1"/>
  <c r="D22333" i="1"/>
  <c r="C22333" i="1"/>
  <c r="F22332" i="1"/>
  <c r="E22332" i="1"/>
  <c r="D22332" i="1"/>
  <c r="C22332" i="1"/>
  <c r="F22331" i="1"/>
  <c r="E22331" i="1"/>
  <c r="D22331" i="1"/>
  <c r="C22331" i="1"/>
  <c r="F22330" i="1"/>
  <c r="E22330" i="1"/>
  <c r="D22330" i="1"/>
  <c r="C22330" i="1"/>
  <c r="F22329" i="1"/>
  <c r="E22329" i="1"/>
  <c r="D22329" i="1"/>
  <c r="C22329" i="1"/>
  <c r="F22328" i="1"/>
  <c r="E22328" i="1"/>
  <c r="D22328" i="1"/>
  <c r="C22328" i="1"/>
  <c r="F22327" i="1"/>
  <c r="E22327" i="1"/>
  <c r="D22327" i="1"/>
  <c r="C22327" i="1"/>
  <c r="F22326" i="1"/>
  <c r="E22326" i="1"/>
  <c r="D22326" i="1"/>
  <c r="C22326" i="1"/>
  <c r="F22325" i="1"/>
  <c r="E22325" i="1"/>
  <c r="D22325" i="1"/>
  <c r="C22325" i="1"/>
  <c r="F22324" i="1"/>
  <c r="E22324" i="1"/>
  <c r="D22324" i="1"/>
  <c r="C22324" i="1"/>
  <c r="F22323" i="1"/>
  <c r="E22323" i="1"/>
  <c r="D22323" i="1"/>
  <c r="C22323" i="1"/>
  <c r="F22322" i="1"/>
  <c r="E22322" i="1"/>
  <c r="D22322" i="1"/>
  <c r="C22322" i="1"/>
  <c r="F22321" i="1"/>
  <c r="E22321" i="1"/>
  <c r="D22321" i="1"/>
  <c r="C22321" i="1"/>
  <c r="F22320" i="1"/>
  <c r="E22320" i="1"/>
  <c r="D22320" i="1"/>
  <c r="C22320" i="1"/>
  <c r="F22319" i="1"/>
  <c r="E22319" i="1"/>
  <c r="D22319" i="1"/>
  <c r="C22319" i="1"/>
  <c r="F22318" i="1"/>
  <c r="E22318" i="1"/>
  <c r="D22318" i="1"/>
  <c r="C22318" i="1"/>
  <c r="F22317" i="1"/>
  <c r="E22317" i="1"/>
  <c r="D22317" i="1"/>
  <c r="C22317" i="1"/>
  <c r="F22316" i="1"/>
  <c r="E22316" i="1"/>
  <c r="D22316" i="1"/>
  <c r="C22316" i="1"/>
  <c r="F22315" i="1"/>
  <c r="E22315" i="1"/>
  <c r="D22315" i="1"/>
  <c r="C22315" i="1"/>
  <c r="F22314" i="1"/>
  <c r="E22314" i="1"/>
  <c r="D22314" i="1"/>
  <c r="C22314" i="1"/>
  <c r="F22313" i="1"/>
  <c r="E22313" i="1"/>
  <c r="D22313" i="1"/>
  <c r="C22313" i="1"/>
  <c r="F22312" i="1"/>
  <c r="E22312" i="1"/>
  <c r="D22312" i="1"/>
  <c r="C22312" i="1"/>
  <c r="F22311" i="1"/>
  <c r="E22311" i="1"/>
  <c r="D22311" i="1"/>
  <c r="C22311" i="1"/>
  <c r="F22310" i="1"/>
  <c r="E22310" i="1"/>
  <c r="D22310" i="1"/>
  <c r="C22310" i="1"/>
  <c r="F22309" i="1"/>
  <c r="E22309" i="1"/>
  <c r="D22309" i="1"/>
  <c r="C22309" i="1"/>
  <c r="F22308" i="1"/>
  <c r="E22308" i="1"/>
  <c r="D22308" i="1"/>
  <c r="C22308" i="1"/>
  <c r="F22307" i="1"/>
  <c r="E22307" i="1"/>
  <c r="D22307" i="1"/>
  <c r="C22307" i="1"/>
  <c r="F22306" i="1"/>
  <c r="E22306" i="1"/>
  <c r="D22306" i="1"/>
  <c r="C22306" i="1"/>
  <c r="F22305" i="1"/>
  <c r="E22305" i="1"/>
  <c r="D22305" i="1"/>
  <c r="C22305" i="1"/>
  <c r="F22304" i="1"/>
  <c r="E22304" i="1"/>
  <c r="D22304" i="1"/>
  <c r="C22304" i="1"/>
  <c r="F22303" i="1"/>
  <c r="E22303" i="1"/>
  <c r="D22303" i="1"/>
  <c r="C22303" i="1"/>
  <c r="F22302" i="1"/>
  <c r="E22302" i="1"/>
  <c r="D22302" i="1"/>
  <c r="C22302" i="1"/>
  <c r="F22301" i="1"/>
  <c r="E22301" i="1"/>
  <c r="D22301" i="1"/>
  <c r="C22301" i="1"/>
  <c r="F22300" i="1"/>
  <c r="E22300" i="1"/>
  <c r="D22300" i="1"/>
  <c r="C22300" i="1"/>
  <c r="F22299" i="1"/>
  <c r="E22299" i="1"/>
  <c r="D22299" i="1"/>
  <c r="C22299" i="1"/>
  <c r="F22298" i="1"/>
  <c r="E22298" i="1"/>
  <c r="D22298" i="1"/>
  <c r="C22298" i="1"/>
  <c r="F22297" i="1"/>
  <c r="E22297" i="1"/>
  <c r="D22297" i="1"/>
  <c r="C22297" i="1"/>
  <c r="F22296" i="1"/>
  <c r="E22296" i="1"/>
  <c r="D22296" i="1"/>
  <c r="C22296" i="1"/>
  <c r="F22295" i="1"/>
  <c r="E22295" i="1"/>
  <c r="D22295" i="1"/>
  <c r="C22295" i="1"/>
  <c r="F22294" i="1"/>
  <c r="E22294" i="1"/>
  <c r="D22294" i="1"/>
  <c r="C22294" i="1"/>
  <c r="F22293" i="1"/>
  <c r="E22293" i="1"/>
  <c r="D22293" i="1"/>
  <c r="C22293" i="1"/>
  <c r="F22292" i="1"/>
  <c r="E22292" i="1"/>
  <c r="D22292" i="1"/>
  <c r="C22292" i="1"/>
  <c r="F22291" i="1"/>
  <c r="E22291" i="1"/>
  <c r="D22291" i="1"/>
  <c r="C22291" i="1"/>
  <c r="F22290" i="1"/>
  <c r="E22290" i="1"/>
  <c r="D22290" i="1"/>
  <c r="C22290" i="1"/>
  <c r="F22289" i="1"/>
  <c r="E22289" i="1"/>
  <c r="D22289" i="1"/>
  <c r="C22289" i="1"/>
  <c r="F22288" i="1"/>
  <c r="E22288" i="1"/>
  <c r="D22288" i="1"/>
  <c r="C22288" i="1"/>
  <c r="F22287" i="1"/>
  <c r="E22287" i="1"/>
  <c r="D22287" i="1"/>
  <c r="C22287" i="1"/>
  <c r="F22286" i="1"/>
  <c r="E22286" i="1"/>
  <c r="D22286" i="1"/>
  <c r="C22286" i="1"/>
  <c r="F22285" i="1"/>
  <c r="E22285" i="1"/>
  <c r="D22285" i="1"/>
  <c r="C22285" i="1"/>
  <c r="F22284" i="1"/>
  <c r="E22284" i="1"/>
  <c r="D22284" i="1"/>
  <c r="C22284" i="1"/>
  <c r="F22283" i="1"/>
  <c r="E22283" i="1"/>
  <c r="D22283" i="1"/>
  <c r="C22283" i="1"/>
  <c r="F22282" i="1"/>
  <c r="E22282" i="1"/>
  <c r="D22282" i="1"/>
  <c r="C22282" i="1"/>
  <c r="F22281" i="1"/>
  <c r="E22281" i="1"/>
  <c r="D22281" i="1"/>
  <c r="C22281" i="1"/>
  <c r="F22280" i="1"/>
  <c r="E22280" i="1"/>
  <c r="D22280" i="1"/>
  <c r="C22280" i="1"/>
  <c r="F22279" i="1"/>
  <c r="E22279" i="1"/>
  <c r="D22279" i="1"/>
  <c r="C22279" i="1"/>
  <c r="F22278" i="1"/>
  <c r="E22278" i="1"/>
  <c r="D22278" i="1"/>
  <c r="C22278" i="1"/>
  <c r="F22277" i="1"/>
  <c r="E22277" i="1"/>
  <c r="D22277" i="1"/>
  <c r="C22277" i="1"/>
  <c r="F22276" i="1"/>
  <c r="E22276" i="1"/>
  <c r="D22276" i="1"/>
  <c r="C22276" i="1"/>
  <c r="F22275" i="1"/>
  <c r="E22275" i="1"/>
  <c r="D22275" i="1"/>
  <c r="C22275" i="1"/>
  <c r="F22274" i="1"/>
  <c r="E22274" i="1"/>
  <c r="D22274" i="1"/>
  <c r="C22274" i="1"/>
  <c r="F22273" i="1"/>
  <c r="E22273" i="1"/>
  <c r="D22273" i="1"/>
  <c r="C22273" i="1"/>
  <c r="F22272" i="1"/>
  <c r="E22272" i="1"/>
  <c r="D22272" i="1"/>
  <c r="C22272" i="1"/>
  <c r="F22271" i="1"/>
  <c r="E22271" i="1"/>
  <c r="D22271" i="1"/>
  <c r="C22271" i="1"/>
  <c r="F22270" i="1"/>
  <c r="E22270" i="1"/>
  <c r="D22270" i="1"/>
  <c r="C22270" i="1"/>
  <c r="F22269" i="1"/>
  <c r="E22269" i="1"/>
  <c r="D22269" i="1"/>
  <c r="C22269" i="1"/>
  <c r="F22268" i="1"/>
  <c r="E22268" i="1"/>
  <c r="D22268" i="1"/>
  <c r="C22268" i="1"/>
  <c r="F22267" i="1"/>
  <c r="E22267" i="1"/>
  <c r="D22267" i="1"/>
  <c r="C22267" i="1"/>
  <c r="F22266" i="1"/>
  <c r="E22266" i="1"/>
  <c r="D22266" i="1"/>
  <c r="C22266" i="1"/>
  <c r="F22265" i="1"/>
  <c r="E22265" i="1"/>
  <c r="D22265" i="1"/>
  <c r="C22265" i="1"/>
  <c r="F22264" i="1"/>
  <c r="E22264" i="1"/>
  <c r="D22264" i="1"/>
  <c r="C22264" i="1"/>
  <c r="F22263" i="1"/>
  <c r="E22263" i="1"/>
  <c r="D22263" i="1"/>
  <c r="C22263" i="1"/>
  <c r="F22262" i="1"/>
  <c r="E22262" i="1"/>
  <c r="D22262" i="1"/>
  <c r="C22262" i="1"/>
  <c r="F22261" i="1"/>
  <c r="E22261" i="1"/>
  <c r="D22261" i="1"/>
  <c r="C22261" i="1"/>
  <c r="F22260" i="1"/>
  <c r="E22260" i="1"/>
  <c r="D22260" i="1"/>
  <c r="C22260" i="1"/>
  <c r="F22259" i="1"/>
  <c r="E22259" i="1"/>
  <c r="D22259" i="1"/>
  <c r="C22259" i="1"/>
  <c r="F22258" i="1"/>
  <c r="E22258" i="1"/>
  <c r="D22258" i="1"/>
  <c r="C22258" i="1"/>
  <c r="F22257" i="1"/>
  <c r="E22257" i="1"/>
  <c r="D22257" i="1"/>
  <c r="C22257" i="1"/>
  <c r="F22256" i="1"/>
  <c r="E22256" i="1"/>
  <c r="D22256" i="1"/>
  <c r="C22256" i="1"/>
  <c r="F22255" i="1"/>
  <c r="E22255" i="1"/>
  <c r="D22255" i="1"/>
  <c r="C22255" i="1"/>
  <c r="F22254" i="1"/>
  <c r="E22254" i="1"/>
  <c r="D22254" i="1"/>
  <c r="C22254" i="1"/>
  <c r="F22253" i="1"/>
  <c r="E22253" i="1"/>
  <c r="D22253" i="1"/>
  <c r="C22253" i="1"/>
  <c r="F22252" i="1"/>
  <c r="E22252" i="1"/>
  <c r="D22252" i="1"/>
  <c r="C22252" i="1"/>
  <c r="F22251" i="1"/>
  <c r="E22251" i="1"/>
  <c r="D22251" i="1"/>
  <c r="C22251" i="1"/>
  <c r="F22250" i="1"/>
  <c r="E22250" i="1"/>
  <c r="D22250" i="1"/>
  <c r="C22250" i="1"/>
  <c r="F22249" i="1"/>
  <c r="E22249" i="1"/>
  <c r="D22249" i="1"/>
  <c r="C22249" i="1"/>
  <c r="F22248" i="1"/>
  <c r="E22248" i="1"/>
  <c r="D22248" i="1"/>
  <c r="C22248" i="1"/>
  <c r="F22247" i="1"/>
  <c r="E22247" i="1"/>
  <c r="D22247" i="1"/>
  <c r="C22247" i="1"/>
  <c r="F22246" i="1"/>
  <c r="E22246" i="1"/>
  <c r="D22246" i="1"/>
  <c r="C22246" i="1"/>
  <c r="F22245" i="1"/>
  <c r="E22245" i="1"/>
  <c r="D22245" i="1"/>
  <c r="C22245" i="1"/>
  <c r="F22244" i="1"/>
  <c r="E22244" i="1"/>
  <c r="D22244" i="1"/>
  <c r="C22244" i="1"/>
  <c r="F22243" i="1"/>
  <c r="E22243" i="1"/>
  <c r="D22243" i="1"/>
  <c r="C22243" i="1"/>
  <c r="F22242" i="1"/>
  <c r="E22242" i="1"/>
  <c r="D22242" i="1"/>
  <c r="C22242" i="1"/>
  <c r="F22241" i="1"/>
  <c r="E22241" i="1"/>
  <c r="D22241" i="1"/>
  <c r="C22241" i="1"/>
  <c r="F22240" i="1"/>
  <c r="E22240" i="1"/>
  <c r="D22240" i="1"/>
  <c r="C22240" i="1"/>
  <c r="F22239" i="1"/>
  <c r="E22239" i="1"/>
  <c r="D22239" i="1"/>
  <c r="C22239" i="1"/>
  <c r="F22238" i="1"/>
  <c r="E22238" i="1"/>
  <c r="D22238" i="1"/>
  <c r="C22238" i="1"/>
  <c r="F22237" i="1"/>
  <c r="E22237" i="1"/>
  <c r="D22237" i="1"/>
  <c r="C22237" i="1"/>
  <c r="F22236" i="1"/>
  <c r="E22236" i="1"/>
  <c r="D22236" i="1"/>
  <c r="C22236" i="1"/>
  <c r="F22235" i="1"/>
  <c r="E22235" i="1"/>
  <c r="D22235" i="1"/>
  <c r="C22235" i="1"/>
  <c r="F22234" i="1"/>
  <c r="E22234" i="1"/>
  <c r="D22234" i="1"/>
  <c r="C22234" i="1"/>
  <c r="F22233" i="1"/>
  <c r="E22233" i="1"/>
  <c r="D22233" i="1"/>
  <c r="C22233" i="1"/>
  <c r="F22232" i="1"/>
  <c r="E22232" i="1"/>
  <c r="D22232" i="1"/>
  <c r="C22232" i="1"/>
  <c r="F22231" i="1"/>
  <c r="E22231" i="1"/>
  <c r="D22231" i="1"/>
  <c r="C22231" i="1"/>
  <c r="F22230" i="1"/>
  <c r="E22230" i="1"/>
  <c r="D22230" i="1"/>
  <c r="C22230" i="1"/>
  <c r="F22229" i="1"/>
  <c r="E22229" i="1"/>
  <c r="D22229" i="1"/>
  <c r="C22229" i="1"/>
  <c r="F22228" i="1"/>
  <c r="E22228" i="1"/>
  <c r="D22228" i="1"/>
  <c r="C22228" i="1"/>
  <c r="F22227" i="1"/>
  <c r="E22227" i="1"/>
  <c r="D22227" i="1"/>
  <c r="C22227" i="1"/>
  <c r="F22226" i="1"/>
  <c r="E22226" i="1"/>
  <c r="D22226" i="1"/>
  <c r="C22226" i="1"/>
  <c r="F22225" i="1"/>
  <c r="E22225" i="1"/>
  <c r="D22225" i="1"/>
  <c r="C22225" i="1"/>
  <c r="F22224" i="1"/>
  <c r="E22224" i="1"/>
  <c r="D22224" i="1"/>
  <c r="C22224" i="1"/>
  <c r="F22223" i="1"/>
  <c r="E22223" i="1"/>
  <c r="D22223" i="1"/>
  <c r="C22223" i="1"/>
  <c r="F22222" i="1"/>
  <c r="E22222" i="1"/>
  <c r="D22222" i="1"/>
  <c r="C22222" i="1"/>
  <c r="F22221" i="1"/>
  <c r="E22221" i="1"/>
  <c r="D22221" i="1"/>
  <c r="C22221" i="1"/>
  <c r="F22220" i="1"/>
  <c r="E22220" i="1"/>
  <c r="D22220" i="1"/>
  <c r="C22220" i="1"/>
  <c r="F22219" i="1"/>
  <c r="E22219" i="1"/>
  <c r="D22219" i="1"/>
  <c r="C22219" i="1"/>
  <c r="F22218" i="1"/>
  <c r="E22218" i="1"/>
  <c r="D22218" i="1"/>
  <c r="C22218" i="1"/>
  <c r="F22217" i="1"/>
  <c r="E22217" i="1"/>
  <c r="D22217" i="1"/>
  <c r="C22217" i="1"/>
  <c r="F22216" i="1"/>
  <c r="E22216" i="1"/>
  <c r="D22216" i="1"/>
  <c r="C22216" i="1"/>
  <c r="F22215" i="1"/>
  <c r="E22215" i="1"/>
  <c r="D22215" i="1"/>
  <c r="C22215" i="1"/>
  <c r="F22214" i="1"/>
  <c r="E22214" i="1"/>
  <c r="D22214" i="1"/>
  <c r="C22214" i="1"/>
  <c r="F22213" i="1"/>
  <c r="E22213" i="1"/>
  <c r="D22213" i="1"/>
  <c r="C22213" i="1"/>
  <c r="F22212" i="1"/>
  <c r="E22212" i="1"/>
  <c r="D22212" i="1"/>
  <c r="C22212" i="1"/>
  <c r="F22211" i="1"/>
  <c r="E22211" i="1"/>
  <c r="D22211" i="1"/>
  <c r="C22211" i="1"/>
  <c r="F22210" i="1"/>
  <c r="E22210" i="1"/>
  <c r="D22210" i="1"/>
  <c r="C22210" i="1"/>
  <c r="F22209" i="1"/>
  <c r="E22209" i="1"/>
  <c r="D22209" i="1"/>
  <c r="C22209" i="1"/>
  <c r="F22208" i="1"/>
  <c r="E22208" i="1"/>
  <c r="D22208" i="1"/>
  <c r="C22208" i="1"/>
  <c r="F22207" i="1"/>
  <c r="E22207" i="1"/>
  <c r="D22207" i="1"/>
  <c r="C22207" i="1"/>
  <c r="F22206" i="1"/>
  <c r="E22206" i="1"/>
  <c r="D22206" i="1"/>
  <c r="C22206" i="1"/>
  <c r="F22205" i="1"/>
  <c r="E22205" i="1"/>
  <c r="D22205" i="1"/>
  <c r="C22205" i="1"/>
  <c r="F22204" i="1"/>
  <c r="E22204" i="1"/>
  <c r="D22204" i="1"/>
  <c r="C22204" i="1"/>
  <c r="F22203" i="1"/>
  <c r="E22203" i="1"/>
  <c r="D22203" i="1"/>
  <c r="C22203" i="1"/>
  <c r="F22202" i="1"/>
  <c r="E22202" i="1"/>
  <c r="D22202" i="1"/>
  <c r="C22202" i="1"/>
  <c r="F22201" i="1"/>
  <c r="E22201" i="1"/>
  <c r="D22201" i="1"/>
  <c r="C22201" i="1"/>
  <c r="F22200" i="1"/>
  <c r="E22200" i="1"/>
  <c r="D22200" i="1"/>
  <c r="C22200" i="1"/>
  <c r="F22199" i="1"/>
  <c r="E22199" i="1"/>
  <c r="D22199" i="1"/>
  <c r="C22199" i="1"/>
  <c r="F22198" i="1"/>
  <c r="E22198" i="1"/>
  <c r="D22198" i="1"/>
  <c r="C22198" i="1"/>
  <c r="F22197" i="1"/>
  <c r="E22197" i="1"/>
  <c r="D22197" i="1"/>
  <c r="C22197" i="1"/>
  <c r="F22196" i="1"/>
  <c r="E22196" i="1"/>
  <c r="D22196" i="1"/>
  <c r="C22196" i="1"/>
  <c r="F22195" i="1"/>
  <c r="E22195" i="1"/>
  <c r="D22195" i="1"/>
  <c r="C22195" i="1"/>
  <c r="F22194" i="1"/>
  <c r="E22194" i="1"/>
  <c r="D22194" i="1"/>
  <c r="C22194" i="1"/>
  <c r="F22193" i="1"/>
  <c r="E22193" i="1"/>
  <c r="D22193" i="1"/>
  <c r="C22193" i="1"/>
  <c r="F22192" i="1"/>
  <c r="E22192" i="1"/>
  <c r="D22192" i="1"/>
  <c r="C22192" i="1"/>
  <c r="F22191" i="1"/>
  <c r="E22191" i="1"/>
  <c r="D22191" i="1"/>
  <c r="C22191" i="1"/>
  <c r="F22190" i="1"/>
  <c r="E22190" i="1"/>
  <c r="D22190" i="1"/>
  <c r="C22190" i="1"/>
  <c r="F22189" i="1"/>
  <c r="E22189" i="1"/>
  <c r="D22189" i="1"/>
  <c r="C22189" i="1"/>
  <c r="F22188" i="1"/>
  <c r="E22188" i="1"/>
  <c r="D22188" i="1"/>
  <c r="C22188" i="1"/>
  <c r="F22187" i="1"/>
  <c r="E22187" i="1"/>
  <c r="D22187" i="1"/>
  <c r="C22187" i="1"/>
  <c r="F22186" i="1"/>
  <c r="E22186" i="1"/>
  <c r="D22186" i="1"/>
  <c r="C22186" i="1"/>
  <c r="F22185" i="1"/>
  <c r="E22185" i="1"/>
  <c r="D22185" i="1"/>
  <c r="C22185" i="1"/>
  <c r="F22184" i="1"/>
  <c r="E22184" i="1"/>
  <c r="D22184" i="1"/>
  <c r="C22184" i="1"/>
  <c r="F22183" i="1"/>
  <c r="E22183" i="1"/>
  <c r="D22183" i="1"/>
  <c r="C22183" i="1"/>
  <c r="F22182" i="1"/>
  <c r="E22182" i="1"/>
  <c r="D22182" i="1"/>
  <c r="C22182" i="1"/>
  <c r="F22181" i="1"/>
  <c r="E22181" i="1"/>
  <c r="D22181" i="1"/>
  <c r="C22181" i="1"/>
  <c r="F22180" i="1"/>
  <c r="E22180" i="1"/>
  <c r="D22180" i="1"/>
  <c r="C22180" i="1"/>
  <c r="F22179" i="1"/>
  <c r="E22179" i="1"/>
  <c r="D22179" i="1"/>
  <c r="C22179" i="1"/>
  <c r="F22178" i="1"/>
  <c r="E22178" i="1"/>
  <c r="D22178" i="1"/>
  <c r="C22178" i="1"/>
  <c r="F22177" i="1"/>
  <c r="E22177" i="1"/>
  <c r="D22177" i="1"/>
  <c r="C22177" i="1"/>
  <c r="F22176" i="1"/>
  <c r="E22176" i="1"/>
  <c r="D22176" i="1"/>
  <c r="C22176" i="1"/>
  <c r="F22175" i="1"/>
  <c r="E22175" i="1"/>
  <c r="D22175" i="1"/>
  <c r="C22175" i="1"/>
  <c r="F22174" i="1"/>
  <c r="E22174" i="1"/>
  <c r="D22174" i="1"/>
  <c r="C22174" i="1"/>
  <c r="F22173" i="1"/>
  <c r="E22173" i="1"/>
  <c r="D22173" i="1"/>
  <c r="C22173" i="1"/>
  <c r="F22172" i="1"/>
  <c r="E22172" i="1"/>
  <c r="D22172" i="1"/>
  <c r="C22172" i="1"/>
  <c r="F22171" i="1"/>
  <c r="E22171" i="1"/>
  <c r="D22171" i="1"/>
  <c r="C22171" i="1"/>
  <c r="F22170" i="1"/>
  <c r="E22170" i="1"/>
  <c r="D22170" i="1"/>
  <c r="C22170" i="1"/>
  <c r="F22169" i="1"/>
  <c r="E22169" i="1"/>
  <c r="D22169" i="1"/>
  <c r="C22169" i="1"/>
  <c r="F22168" i="1"/>
  <c r="E22168" i="1"/>
  <c r="D22168" i="1"/>
  <c r="C22168" i="1"/>
  <c r="F22167" i="1"/>
  <c r="E22167" i="1"/>
  <c r="D22167" i="1"/>
  <c r="C22167" i="1"/>
  <c r="F22166" i="1"/>
  <c r="E22166" i="1"/>
  <c r="D22166" i="1"/>
  <c r="C22166" i="1"/>
  <c r="F22165" i="1"/>
  <c r="E22165" i="1"/>
  <c r="D22165" i="1"/>
  <c r="C22165" i="1"/>
  <c r="F22164" i="1"/>
  <c r="E22164" i="1"/>
  <c r="D22164" i="1"/>
  <c r="C22164" i="1"/>
  <c r="F22163" i="1"/>
  <c r="E22163" i="1"/>
  <c r="D22163" i="1"/>
  <c r="C22163" i="1"/>
  <c r="F22162" i="1"/>
  <c r="E22162" i="1"/>
  <c r="D22162" i="1"/>
  <c r="C22162" i="1"/>
  <c r="F22161" i="1"/>
  <c r="E22161" i="1"/>
  <c r="D22161" i="1"/>
  <c r="C22161" i="1"/>
  <c r="F22160" i="1"/>
  <c r="E22160" i="1"/>
  <c r="D22160" i="1"/>
  <c r="C22160" i="1"/>
  <c r="F22159" i="1"/>
  <c r="E22159" i="1"/>
  <c r="D22159" i="1"/>
  <c r="C22159" i="1"/>
  <c r="F22158" i="1"/>
  <c r="E22158" i="1"/>
  <c r="D22158" i="1"/>
  <c r="C22158" i="1"/>
  <c r="F22157" i="1"/>
  <c r="E22157" i="1"/>
  <c r="D22157" i="1"/>
  <c r="C22157" i="1"/>
  <c r="F22156" i="1"/>
  <c r="E22156" i="1"/>
  <c r="D22156" i="1"/>
  <c r="C22156" i="1"/>
  <c r="F22155" i="1"/>
  <c r="E22155" i="1"/>
  <c r="D22155" i="1"/>
  <c r="C22155" i="1"/>
  <c r="F22154" i="1"/>
  <c r="E22154" i="1"/>
  <c r="D22154" i="1"/>
  <c r="C22154" i="1"/>
  <c r="F22153" i="1"/>
  <c r="E22153" i="1"/>
  <c r="D22153" i="1"/>
  <c r="C22153" i="1"/>
  <c r="F22152" i="1"/>
  <c r="E22152" i="1"/>
  <c r="D22152" i="1"/>
  <c r="C22152" i="1"/>
  <c r="F22151" i="1"/>
  <c r="E22151" i="1"/>
  <c r="D22151" i="1"/>
  <c r="C22151" i="1"/>
  <c r="F22150" i="1"/>
  <c r="E22150" i="1"/>
  <c r="D22150" i="1"/>
  <c r="C22150" i="1"/>
  <c r="F22149" i="1"/>
  <c r="E22149" i="1"/>
  <c r="D22149" i="1"/>
  <c r="C22149" i="1"/>
  <c r="F22148" i="1"/>
  <c r="E22148" i="1"/>
  <c r="D22148" i="1"/>
  <c r="C22148" i="1"/>
  <c r="F22147" i="1"/>
  <c r="E22147" i="1"/>
  <c r="D22147" i="1"/>
  <c r="C22147" i="1"/>
  <c r="F22146" i="1"/>
  <c r="E22146" i="1"/>
  <c r="D22146" i="1"/>
  <c r="C22146" i="1"/>
  <c r="F22145" i="1"/>
  <c r="E22145" i="1"/>
  <c r="D22145" i="1"/>
  <c r="C22145" i="1"/>
  <c r="F22144" i="1"/>
  <c r="E22144" i="1"/>
  <c r="D22144" i="1"/>
  <c r="C22144" i="1"/>
  <c r="F22143" i="1"/>
  <c r="E22143" i="1"/>
  <c r="D22143" i="1"/>
  <c r="C22143" i="1"/>
  <c r="F22142" i="1"/>
  <c r="E22142" i="1"/>
  <c r="D22142" i="1"/>
  <c r="C22142" i="1"/>
  <c r="F22141" i="1"/>
  <c r="E22141" i="1"/>
  <c r="D22141" i="1"/>
  <c r="C22141" i="1"/>
  <c r="F22140" i="1"/>
  <c r="E22140" i="1"/>
  <c r="D22140" i="1"/>
  <c r="C22140" i="1"/>
  <c r="F22139" i="1"/>
  <c r="E22139" i="1"/>
  <c r="D22139" i="1"/>
  <c r="C22139" i="1"/>
  <c r="F22138" i="1"/>
  <c r="E22138" i="1"/>
  <c r="D22138" i="1"/>
  <c r="C22138" i="1"/>
  <c r="F22137" i="1"/>
  <c r="E22137" i="1"/>
  <c r="D22137" i="1"/>
  <c r="C22137" i="1"/>
  <c r="F22136" i="1"/>
  <c r="E22136" i="1"/>
  <c r="D22136" i="1"/>
  <c r="C22136" i="1"/>
  <c r="F22135" i="1"/>
  <c r="E22135" i="1"/>
  <c r="D22135" i="1"/>
  <c r="C22135" i="1"/>
  <c r="F22134" i="1"/>
  <c r="E22134" i="1"/>
  <c r="D22134" i="1"/>
  <c r="C22134" i="1"/>
  <c r="F22133" i="1"/>
  <c r="E22133" i="1"/>
  <c r="D22133" i="1"/>
  <c r="C22133" i="1"/>
  <c r="F22132" i="1"/>
  <c r="E22132" i="1"/>
  <c r="D22132" i="1"/>
  <c r="C22132" i="1"/>
  <c r="F22131" i="1"/>
  <c r="E22131" i="1"/>
  <c r="D22131" i="1"/>
  <c r="C22131" i="1"/>
  <c r="F22130" i="1"/>
  <c r="E22130" i="1"/>
  <c r="D22130" i="1"/>
  <c r="C22130" i="1"/>
  <c r="F22129" i="1"/>
  <c r="E22129" i="1"/>
  <c r="D22129" i="1"/>
  <c r="C22129" i="1"/>
  <c r="F22128" i="1"/>
  <c r="E22128" i="1"/>
  <c r="D22128" i="1"/>
  <c r="C22128" i="1"/>
  <c r="F22127" i="1"/>
  <c r="E22127" i="1"/>
  <c r="D22127" i="1"/>
  <c r="C22127" i="1"/>
  <c r="F22126" i="1"/>
  <c r="E22126" i="1"/>
  <c r="D22126" i="1"/>
  <c r="C22126" i="1"/>
  <c r="F22125" i="1"/>
  <c r="E22125" i="1"/>
  <c r="D22125" i="1"/>
  <c r="C22125" i="1"/>
  <c r="F22124" i="1"/>
  <c r="E22124" i="1"/>
  <c r="D22124" i="1"/>
  <c r="C22124" i="1"/>
  <c r="F22123" i="1"/>
  <c r="E22123" i="1"/>
  <c r="D22123" i="1"/>
  <c r="C22123" i="1"/>
  <c r="F22122" i="1"/>
  <c r="E22122" i="1"/>
  <c r="D22122" i="1"/>
  <c r="C22122" i="1"/>
  <c r="F22121" i="1"/>
  <c r="E22121" i="1"/>
  <c r="D22121" i="1"/>
  <c r="C22121" i="1"/>
  <c r="F22120" i="1"/>
  <c r="E22120" i="1"/>
  <c r="D22120" i="1"/>
  <c r="C22120" i="1"/>
  <c r="F22119" i="1"/>
  <c r="E22119" i="1"/>
  <c r="D22119" i="1"/>
  <c r="C22119" i="1"/>
  <c r="F22118" i="1"/>
  <c r="E22118" i="1"/>
  <c r="D22118" i="1"/>
  <c r="C22118" i="1"/>
  <c r="F22117" i="1"/>
  <c r="E22117" i="1"/>
  <c r="D22117" i="1"/>
  <c r="C22117" i="1"/>
  <c r="F22116" i="1"/>
  <c r="E22116" i="1"/>
  <c r="D22116" i="1"/>
  <c r="C22116" i="1"/>
  <c r="F22115" i="1"/>
  <c r="E22115" i="1"/>
  <c r="D22115" i="1"/>
  <c r="C22115" i="1"/>
  <c r="F22114" i="1"/>
  <c r="E22114" i="1"/>
  <c r="D22114" i="1"/>
  <c r="C22114" i="1"/>
  <c r="F22113" i="1"/>
  <c r="E22113" i="1"/>
  <c r="D22113" i="1"/>
  <c r="C22113" i="1"/>
  <c r="F22112" i="1"/>
  <c r="E22112" i="1"/>
  <c r="D22112" i="1"/>
  <c r="C22112" i="1"/>
  <c r="F22111" i="1"/>
  <c r="E22111" i="1"/>
  <c r="D22111" i="1"/>
  <c r="C22111" i="1"/>
  <c r="F22110" i="1"/>
  <c r="E22110" i="1"/>
  <c r="D22110" i="1"/>
  <c r="C22110" i="1"/>
  <c r="F22109" i="1"/>
  <c r="E22109" i="1"/>
  <c r="D22109" i="1"/>
  <c r="C22109" i="1"/>
  <c r="F22108" i="1"/>
  <c r="E22108" i="1"/>
  <c r="D22108" i="1"/>
  <c r="C22108" i="1"/>
  <c r="F22107" i="1"/>
  <c r="E22107" i="1"/>
  <c r="D22107" i="1"/>
  <c r="C22107" i="1"/>
  <c r="F22106" i="1"/>
  <c r="E22106" i="1"/>
  <c r="D22106" i="1"/>
  <c r="C22106" i="1"/>
  <c r="F22105" i="1"/>
  <c r="E22105" i="1"/>
  <c r="D22105" i="1"/>
  <c r="C22105" i="1"/>
  <c r="F22104" i="1"/>
  <c r="E22104" i="1"/>
  <c r="D22104" i="1"/>
  <c r="C22104" i="1"/>
  <c r="F22103" i="1"/>
  <c r="E22103" i="1"/>
  <c r="D22103" i="1"/>
  <c r="C22103" i="1"/>
  <c r="F22102" i="1"/>
  <c r="E22102" i="1"/>
  <c r="D22102" i="1"/>
  <c r="C22102" i="1"/>
  <c r="F22101" i="1"/>
  <c r="E22101" i="1"/>
  <c r="D22101" i="1"/>
  <c r="C22101" i="1"/>
  <c r="F22100" i="1"/>
  <c r="E22100" i="1"/>
  <c r="D22100" i="1"/>
  <c r="C22100" i="1"/>
  <c r="F22099" i="1"/>
  <c r="E22099" i="1"/>
  <c r="D22099" i="1"/>
  <c r="C22099" i="1"/>
  <c r="F22098" i="1"/>
  <c r="E22098" i="1"/>
  <c r="D22098" i="1"/>
  <c r="C22098" i="1"/>
  <c r="F22097" i="1"/>
  <c r="E22097" i="1"/>
  <c r="D22097" i="1"/>
  <c r="C22097" i="1"/>
  <c r="F22096" i="1"/>
  <c r="E22096" i="1"/>
  <c r="D22096" i="1"/>
  <c r="C22096" i="1"/>
  <c r="F22095" i="1"/>
  <c r="E22095" i="1"/>
  <c r="D22095" i="1"/>
  <c r="C22095" i="1"/>
  <c r="F22094" i="1"/>
  <c r="E22094" i="1"/>
  <c r="D22094" i="1"/>
  <c r="C22094" i="1"/>
  <c r="F22093" i="1"/>
  <c r="E22093" i="1"/>
  <c r="D22093" i="1"/>
  <c r="C22093" i="1"/>
  <c r="F22092" i="1"/>
  <c r="E22092" i="1"/>
  <c r="D22092" i="1"/>
  <c r="C22092" i="1"/>
  <c r="F22091" i="1"/>
  <c r="E22091" i="1"/>
  <c r="D22091" i="1"/>
  <c r="C22091" i="1"/>
  <c r="F22090" i="1"/>
  <c r="E22090" i="1"/>
  <c r="D22090" i="1"/>
  <c r="C22090" i="1"/>
  <c r="F22089" i="1"/>
  <c r="E22089" i="1"/>
  <c r="D22089" i="1"/>
  <c r="C22089" i="1"/>
  <c r="F22088" i="1"/>
  <c r="E22088" i="1"/>
  <c r="D22088" i="1"/>
  <c r="C22088" i="1"/>
  <c r="F22087" i="1"/>
  <c r="E22087" i="1"/>
  <c r="D22087" i="1"/>
  <c r="C22087" i="1"/>
  <c r="F22086" i="1"/>
  <c r="E22086" i="1"/>
  <c r="D22086" i="1"/>
  <c r="C22086" i="1"/>
  <c r="F22085" i="1"/>
  <c r="E22085" i="1"/>
  <c r="D22085" i="1"/>
  <c r="C22085" i="1"/>
  <c r="F22084" i="1"/>
  <c r="E22084" i="1"/>
  <c r="D22084" i="1"/>
  <c r="C22084" i="1"/>
  <c r="F22083" i="1"/>
  <c r="E22083" i="1"/>
  <c r="D22083" i="1"/>
  <c r="C22083" i="1"/>
  <c r="F22082" i="1"/>
  <c r="E22082" i="1"/>
  <c r="D22082" i="1"/>
  <c r="C22082" i="1"/>
  <c r="F22081" i="1"/>
  <c r="E22081" i="1"/>
  <c r="D22081" i="1"/>
  <c r="C22081" i="1"/>
  <c r="F22080" i="1"/>
  <c r="E22080" i="1"/>
  <c r="D22080" i="1"/>
  <c r="C22080" i="1"/>
  <c r="F22079" i="1"/>
  <c r="E22079" i="1"/>
  <c r="D22079" i="1"/>
  <c r="C22079" i="1"/>
  <c r="F22078" i="1"/>
  <c r="E22078" i="1"/>
  <c r="D22078" i="1"/>
  <c r="C22078" i="1"/>
  <c r="F22077" i="1"/>
  <c r="E22077" i="1"/>
  <c r="D22077" i="1"/>
  <c r="C22077" i="1"/>
  <c r="F22076" i="1"/>
  <c r="E22076" i="1"/>
  <c r="D22076" i="1"/>
  <c r="C22076" i="1"/>
  <c r="F22075" i="1"/>
  <c r="E22075" i="1"/>
  <c r="D22075" i="1"/>
  <c r="C22075" i="1"/>
  <c r="F22074" i="1"/>
  <c r="E22074" i="1"/>
  <c r="D22074" i="1"/>
  <c r="C22074" i="1"/>
  <c r="F22073" i="1"/>
  <c r="E22073" i="1"/>
  <c r="D22073" i="1"/>
  <c r="C22073" i="1"/>
  <c r="F22072" i="1"/>
  <c r="E22072" i="1"/>
  <c r="D22072" i="1"/>
  <c r="C22072" i="1"/>
  <c r="F22071" i="1"/>
  <c r="E22071" i="1"/>
  <c r="D22071" i="1"/>
  <c r="C22071" i="1"/>
  <c r="F22070" i="1"/>
  <c r="E22070" i="1"/>
  <c r="D22070" i="1"/>
  <c r="C22070" i="1"/>
  <c r="F22069" i="1"/>
  <c r="E22069" i="1"/>
  <c r="D22069" i="1"/>
  <c r="C22069" i="1"/>
  <c r="F22068" i="1"/>
  <c r="E22068" i="1"/>
  <c r="D22068" i="1"/>
  <c r="C22068" i="1"/>
  <c r="F22067" i="1"/>
  <c r="E22067" i="1"/>
  <c r="D22067" i="1"/>
  <c r="C22067" i="1"/>
  <c r="F22066" i="1"/>
  <c r="E22066" i="1"/>
  <c r="D22066" i="1"/>
  <c r="C22066" i="1"/>
  <c r="F22065" i="1"/>
  <c r="E22065" i="1"/>
  <c r="D22065" i="1"/>
  <c r="C22065" i="1"/>
  <c r="F22064" i="1"/>
  <c r="E22064" i="1"/>
  <c r="D22064" i="1"/>
  <c r="C22064" i="1"/>
  <c r="F22063" i="1"/>
  <c r="E22063" i="1"/>
  <c r="D22063" i="1"/>
  <c r="C22063" i="1"/>
  <c r="F22062" i="1"/>
  <c r="E22062" i="1"/>
  <c r="D22062" i="1"/>
  <c r="C22062" i="1"/>
  <c r="F22061" i="1"/>
  <c r="E22061" i="1"/>
  <c r="D22061" i="1"/>
  <c r="C22061" i="1"/>
  <c r="F22060" i="1"/>
  <c r="E22060" i="1"/>
  <c r="D22060" i="1"/>
  <c r="C22060" i="1"/>
  <c r="F22059" i="1"/>
  <c r="E22059" i="1"/>
  <c r="D22059" i="1"/>
  <c r="C22059" i="1"/>
  <c r="F22058" i="1"/>
  <c r="E22058" i="1"/>
  <c r="D22058" i="1"/>
  <c r="C22058" i="1"/>
  <c r="F22057" i="1"/>
  <c r="E22057" i="1"/>
  <c r="D22057" i="1"/>
  <c r="C22057" i="1"/>
  <c r="F22056" i="1"/>
  <c r="E22056" i="1"/>
  <c r="D22056" i="1"/>
  <c r="C22056" i="1"/>
  <c r="F22055" i="1"/>
  <c r="E22055" i="1"/>
  <c r="D22055" i="1"/>
  <c r="C22055" i="1"/>
  <c r="F22054" i="1"/>
  <c r="E22054" i="1"/>
  <c r="D22054" i="1"/>
  <c r="C22054" i="1"/>
  <c r="F22053" i="1"/>
  <c r="E22053" i="1"/>
  <c r="D22053" i="1"/>
  <c r="C22053" i="1"/>
  <c r="F22052" i="1"/>
  <c r="E22052" i="1"/>
  <c r="D22052" i="1"/>
  <c r="C22052" i="1"/>
  <c r="F22051" i="1"/>
  <c r="E22051" i="1"/>
  <c r="D22051" i="1"/>
  <c r="C22051" i="1"/>
  <c r="F22050" i="1"/>
  <c r="E22050" i="1"/>
  <c r="D22050" i="1"/>
  <c r="C22050" i="1"/>
  <c r="F22049" i="1"/>
  <c r="E22049" i="1"/>
  <c r="D22049" i="1"/>
  <c r="C22049" i="1"/>
  <c r="F22048" i="1"/>
  <c r="E22048" i="1"/>
  <c r="D22048" i="1"/>
  <c r="C22048" i="1"/>
  <c r="F22047" i="1"/>
  <c r="E22047" i="1"/>
  <c r="D22047" i="1"/>
  <c r="C22047" i="1"/>
  <c r="F22046" i="1"/>
  <c r="E22046" i="1"/>
  <c r="D22046" i="1"/>
  <c r="C22046" i="1"/>
  <c r="F22045" i="1"/>
  <c r="E22045" i="1"/>
  <c r="D22045" i="1"/>
  <c r="C22045" i="1"/>
  <c r="F22044" i="1"/>
  <c r="E22044" i="1"/>
  <c r="D22044" i="1"/>
  <c r="C22044" i="1"/>
  <c r="F22043" i="1"/>
  <c r="E22043" i="1"/>
  <c r="D22043" i="1"/>
  <c r="C22043" i="1"/>
  <c r="F22042" i="1"/>
  <c r="E22042" i="1"/>
  <c r="D22042" i="1"/>
  <c r="C22042" i="1"/>
  <c r="F22041" i="1"/>
  <c r="E22041" i="1"/>
  <c r="D22041" i="1"/>
  <c r="C22041" i="1"/>
  <c r="F22040" i="1"/>
  <c r="E22040" i="1"/>
  <c r="D22040" i="1"/>
  <c r="C22040" i="1"/>
  <c r="F22039" i="1"/>
  <c r="E22039" i="1"/>
  <c r="D22039" i="1"/>
  <c r="C22039" i="1"/>
  <c r="F22038" i="1"/>
  <c r="E22038" i="1"/>
  <c r="D22038" i="1"/>
  <c r="C22038" i="1"/>
  <c r="F22037" i="1"/>
  <c r="E22037" i="1"/>
  <c r="D22037" i="1"/>
  <c r="C22037" i="1"/>
  <c r="F22036" i="1"/>
  <c r="E22036" i="1"/>
  <c r="D22036" i="1"/>
  <c r="C22036" i="1"/>
  <c r="F22035" i="1"/>
  <c r="E22035" i="1"/>
  <c r="D22035" i="1"/>
  <c r="C22035" i="1"/>
  <c r="F22034" i="1"/>
  <c r="E22034" i="1"/>
  <c r="D22034" i="1"/>
  <c r="C22034" i="1"/>
  <c r="F22033" i="1"/>
  <c r="E22033" i="1"/>
  <c r="D22033" i="1"/>
  <c r="C22033" i="1"/>
  <c r="F22032" i="1"/>
  <c r="E22032" i="1"/>
  <c r="D22032" i="1"/>
  <c r="C22032" i="1"/>
  <c r="F22031" i="1"/>
  <c r="E22031" i="1"/>
  <c r="D22031" i="1"/>
  <c r="C22031" i="1"/>
  <c r="F22030" i="1"/>
  <c r="E22030" i="1"/>
  <c r="D22030" i="1"/>
  <c r="C22030" i="1"/>
  <c r="F22029" i="1"/>
  <c r="E22029" i="1"/>
  <c r="D22029" i="1"/>
  <c r="C22029" i="1"/>
  <c r="F22028" i="1"/>
  <c r="E22028" i="1"/>
  <c r="D22028" i="1"/>
  <c r="C22028" i="1"/>
  <c r="F22027" i="1"/>
  <c r="E22027" i="1"/>
  <c r="D22027" i="1"/>
  <c r="C22027" i="1"/>
  <c r="F22026" i="1"/>
  <c r="E22026" i="1"/>
  <c r="D22026" i="1"/>
  <c r="C22026" i="1"/>
  <c r="F22025" i="1"/>
  <c r="E22025" i="1"/>
  <c r="D22025" i="1"/>
  <c r="C22025" i="1"/>
  <c r="F22024" i="1"/>
  <c r="E22024" i="1"/>
  <c r="D22024" i="1"/>
  <c r="C22024" i="1"/>
  <c r="F22023" i="1"/>
  <c r="E22023" i="1"/>
  <c r="D22023" i="1"/>
  <c r="C22023" i="1"/>
  <c r="F22022" i="1"/>
  <c r="E22022" i="1"/>
  <c r="D22022" i="1"/>
  <c r="C22022" i="1"/>
  <c r="F22021" i="1"/>
  <c r="E22021" i="1"/>
  <c r="D22021" i="1"/>
  <c r="C22021" i="1"/>
  <c r="F22020" i="1"/>
  <c r="E22020" i="1"/>
  <c r="D22020" i="1"/>
  <c r="C22020" i="1"/>
  <c r="F22019" i="1"/>
  <c r="E22019" i="1"/>
  <c r="D22019" i="1"/>
  <c r="C22019" i="1"/>
  <c r="F22018" i="1"/>
  <c r="E22018" i="1"/>
  <c r="D22018" i="1"/>
  <c r="C22018" i="1"/>
  <c r="F22017" i="1"/>
  <c r="E22017" i="1"/>
  <c r="D22017" i="1"/>
  <c r="C22017" i="1"/>
  <c r="F22016" i="1"/>
  <c r="E22016" i="1"/>
  <c r="D22016" i="1"/>
  <c r="C22016" i="1"/>
  <c r="F22015" i="1"/>
  <c r="E22015" i="1"/>
  <c r="D22015" i="1"/>
  <c r="C22015" i="1"/>
  <c r="F22014" i="1"/>
  <c r="E22014" i="1"/>
  <c r="D22014" i="1"/>
  <c r="C22014" i="1"/>
  <c r="F22013" i="1"/>
  <c r="E22013" i="1"/>
  <c r="D22013" i="1"/>
  <c r="C22013" i="1"/>
  <c r="F22012" i="1"/>
  <c r="E22012" i="1"/>
  <c r="D22012" i="1"/>
  <c r="C22012" i="1"/>
  <c r="F22011" i="1"/>
  <c r="E22011" i="1"/>
  <c r="D22011" i="1"/>
  <c r="C22011" i="1"/>
  <c r="F22010" i="1"/>
  <c r="E22010" i="1"/>
  <c r="D22010" i="1"/>
  <c r="C22010" i="1"/>
  <c r="F22009" i="1"/>
  <c r="E22009" i="1"/>
  <c r="D22009" i="1"/>
  <c r="C22009" i="1"/>
  <c r="F22008" i="1"/>
  <c r="E22008" i="1"/>
  <c r="D22008" i="1"/>
  <c r="C22008" i="1"/>
  <c r="F22007" i="1"/>
  <c r="E22007" i="1"/>
  <c r="D22007" i="1"/>
  <c r="C22007" i="1"/>
  <c r="F22006" i="1"/>
  <c r="E22006" i="1"/>
  <c r="D22006" i="1"/>
  <c r="C22006" i="1"/>
  <c r="F22005" i="1"/>
  <c r="E22005" i="1"/>
  <c r="D22005" i="1"/>
  <c r="C22005" i="1"/>
  <c r="F22004" i="1"/>
  <c r="E22004" i="1"/>
  <c r="D22004" i="1"/>
  <c r="C22004" i="1"/>
  <c r="F22003" i="1"/>
  <c r="E22003" i="1"/>
  <c r="D22003" i="1"/>
  <c r="C22003" i="1"/>
  <c r="F22002" i="1"/>
  <c r="E22002" i="1"/>
  <c r="D22002" i="1"/>
  <c r="C22002" i="1"/>
  <c r="F22001" i="1"/>
  <c r="E22001" i="1"/>
  <c r="D22001" i="1"/>
  <c r="C22001" i="1"/>
  <c r="F22000" i="1"/>
  <c r="E22000" i="1"/>
  <c r="D22000" i="1"/>
  <c r="C22000" i="1"/>
  <c r="F21999" i="1"/>
  <c r="E21999" i="1"/>
  <c r="D21999" i="1"/>
  <c r="C21999" i="1"/>
  <c r="F21998" i="1"/>
  <c r="E21998" i="1"/>
  <c r="D21998" i="1"/>
  <c r="C21998" i="1"/>
  <c r="F21997" i="1"/>
  <c r="E21997" i="1"/>
  <c r="D21997" i="1"/>
  <c r="C21997" i="1"/>
  <c r="F21996" i="1"/>
  <c r="E21996" i="1"/>
  <c r="D21996" i="1"/>
  <c r="C21996" i="1"/>
  <c r="F21995" i="1"/>
  <c r="E21995" i="1"/>
  <c r="D21995" i="1"/>
  <c r="C21995" i="1"/>
  <c r="F21994" i="1"/>
  <c r="E21994" i="1"/>
  <c r="D21994" i="1"/>
  <c r="C21994" i="1"/>
  <c r="F21993" i="1"/>
  <c r="E21993" i="1"/>
  <c r="D21993" i="1"/>
  <c r="C21993" i="1"/>
  <c r="F21992" i="1"/>
  <c r="E21992" i="1"/>
  <c r="D21992" i="1"/>
  <c r="C21992" i="1"/>
  <c r="F21991" i="1"/>
  <c r="E21991" i="1"/>
  <c r="D21991" i="1"/>
  <c r="C21991" i="1"/>
  <c r="F21990" i="1"/>
  <c r="E21990" i="1"/>
  <c r="D21990" i="1"/>
  <c r="C21990" i="1"/>
  <c r="F21989" i="1"/>
  <c r="E21989" i="1"/>
  <c r="D21989" i="1"/>
  <c r="C21989" i="1"/>
  <c r="F21988" i="1"/>
  <c r="E21988" i="1"/>
  <c r="D21988" i="1"/>
  <c r="C21988" i="1"/>
  <c r="F21987" i="1"/>
  <c r="E21987" i="1"/>
  <c r="D21987" i="1"/>
  <c r="C21987" i="1"/>
  <c r="F21986" i="1"/>
  <c r="E21986" i="1"/>
  <c r="D21986" i="1"/>
  <c r="C21986" i="1"/>
  <c r="F21985" i="1"/>
  <c r="E21985" i="1"/>
  <c r="D21985" i="1"/>
  <c r="C21985" i="1"/>
  <c r="F21984" i="1"/>
  <c r="E21984" i="1"/>
  <c r="D21984" i="1"/>
  <c r="C21984" i="1"/>
  <c r="F21983" i="1"/>
  <c r="E21983" i="1"/>
  <c r="D21983" i="1"/>
  <c r="C21983" i="1"/>
  <c r="F21982" i="1"/>
  <c r="E21982" i="1"/>
  <c r="D21982" i="1"/>
  <c r="C21982" i="1"/>
  <c r="F21981" i="1"/>
  <c r="E21981" i="1"/>
  <c r="D21981" i="1"/>
  <c r="C21981" i="1"/>
  <c r="F21980" i="1"/>
  <c r="E21980" i="1"/>
  <c r="D21980" i="1"/>
  <c r="C21980" i="1"/>
  <c r="F21979" i="1"/>
  <c r="E21979" i="1"/>
  <c r="D21979" i="1"/>
  <c r="C21979" i="1"/>
  <c r="F21978" i="1"/>
  <c r="E21978" i="1"/>
  <c r="D21978" i="1"/>
  <c r="C21978" i="1"/>
  <c r="F21977" i="1"/>
  <c r="E21977" i="1"/>
  <c r="D21977" i="1"/>
  <c r="C21977" i="1"/>
  <c r="F21976" i="1"/>
  <c r="E21976" i="1"/>
  <c r="D21976" i="1"/>
  <c r="C21976" i="1"/>
  <c r="F21975" i="1"/>
  <c r="E21975" i="1"/>
  <c r="D21975" i="1"/>
  <c r="C21975" i="1"/>
  <c r="F21974" i="1"/>
  <c r="E21974" i="1"/>
  <c r="D21974" i="1"/>
  <c r="C21974" i="1"/>
  <c r="F21973" i="1"/>
  <c r="E21973" i="1"/>
  <c r="D21973" i="1"/>
  <c r="C21973" i="1"/>
  <c r="F21972" i="1"/>
  <c r="E21972" i="1"/>
  <c r="D21972" i="1"/>
  <c r="C21972" i="1"/>
  <c r="F21971" i="1"/>
  <c r="E21971" i="1"/>
  <c r="D21971" i="1"/>
  <c r="C21971" i="1"/>
  <c r="F21970" i="1"/>
  <c r="E21970" i="1"/>
  <c r="D21970" i="1"/>
  <c r="C21970" i="1"/>
  <c r="F21969" i="1"/>
  <c r="E21969" i="1"/>
  <c r="D21969" i="1"/>
  <c r="C21969" i="1"/>
  <c r="F21968" i="1"/>
  <c r="E21968" i="1"/>
  <c r="D21968" i="1"/>
  <c r="C21968" i="1"/>
  <c r="F21967" i="1"/>
  <c r="E21967" i="1"/>
  <c r="D21967" i="1"/>
  <c r="C21967" i="1"/>
  <c r="F21966" i="1"/>
  <c r="E21966" i="1"/>
  <c r="D21966" i="1"/>
  <c r="C21966" i="1"/>
  <c r="F21965" i="1"/>
  <c r="E21965" i="1"/>
  <c r="D21965" i="1"/>
  <c r="C21965" i="1"/>
  <c r="F21964" i="1"/>
  <c r="E21964" i="1"/>
  <c r="D21964" i="1"/>
  <c r="C21964" i="1"/>
  <c r="F21963" i="1"/>
  <c r="E21963" i="1"/>
  <c r="D21963" i="1"/>
  <c r="C21963" i="1"/>
  <c r="F21962" i="1"/>
  <c r="E21962" i="1"/>
  <c r="D21962" i="1"/>
  <c r="C21962" i="1"/>
  <c r="F21961" i="1"/>
  <c r="E21961" i="1"/>
  <c r="D21961" i="1"/>
  <c r="C21961" i="1"/>
  <c r="F21960" i="1"/>
  <c r="E21960" i="1"/>
  <c r="D21960" i="1"/>
  <c r="C21960" i="1"/>
  <c r="F21959" i="1"/>
  <c r="E21959" i="1"/>
  <c r="D21959" i="1"/>
  <c r="C21959" i="1"/>
  <c r="F21958" i="1"/>
  <c r="E21958" i="1"/>
  <c r="D21958" i="1"/>
  <c r="C21958" i="1"/>
  <c r="F21957" i="1"/>
  <c r="E21957" i="1"/>
  <c r="D21957" i="1"/>
  <c r="C21957" i="1"/>
  <c r="F21956" i="1"/>
  <c r="E21956" i="1"/>
  <c r="D21956" i="1"/>
  <c r="C21956" i="1"/>
  <c r="F21955" i="1"/>
  <c r="E21955" i="1"/>
  <c r="D21955" i="1"/>
  <c r="C21955" i="1"/>
  <c r="F21954" i="1"/>
  <c r="E21954" i="1"/>
  <c r="D21954" i="1"/>
  <c r="C21954" i="1"/>
  <c r="F21953" i="1"/>
  <c r="E21953" i="1"/>
  <c r="D21953" i="1"/>
  <c r="C21953" i="1"/>
  <c r="F21952" i="1"/>
  <c r="E21952" i="1"/>
  <c r="D21952" i="1"/>
  <c r="C21952" i="1"/>
  <c r="F21951" i="1"/>
  <c r="E21951" i="1"/>
  <c r="D21951" i="1"/>
  <c r="C21951" i="1"/>
  <c r="F21950" i="1"/>
  <c r="E21950" i="1"/>
  <c r="D21950" i="1"/>
  <c r="C21950" i="1"/>
  <c r="F21949" i="1"/>
  <c r="E21949" i="1"/>
  <c r="D21949" i="1"/>
  <c r="C21949" i="1"/>
  <c r="F21948" i="1"/>
  <c r="E21948" i="1"/>
  <c r="D21948" i="1"/>
  <c r="C21948" i="1"/>
  <c r="F21947" i="1"/>
  <c r="E21947" i="1"/>
  <c r="D21947" i="1"/>
  <c r="C21947" i="1"/>
  <c r="F21946" i="1"/>
  <c r="E21946" i="1"/>
  <c r="D21946" i="1"/>
  <c r="C21946" i="1"/>
  <c r="F21945" i="1"/>
  <c r="E21945" i="1"/>
  <c r="D21945" i="1"/>
  <c r="C21945" i="1"/>
  <c r="F21944" i="1"/>
  <c r="E21944" i="1"/>
  <c r="D21944" i="1"/>
  <c r="C21944" i="1"/>
  <c r="F21943" i="1"/>
  <c r="E21943" i="1"/>
  <c r="D21943" i="1"/>
  <c r="C21943" i="1"/>
  <c r="F21942" i="1"/>
  <c r="E21942" i="1"/>
  <c r="D21942" i="1"/>
  <c r="C21942" i="1"/>
  <c r="F21941" i="1"/>
  <c r="E21941" i="1"/>
  <c r="D21941" i="1"/>
  <c r="C21941" i="1"/>
  <c r="F21940" i="1"/>
  <c r="E21940" i="1"/>
  <c r="D21940" i="1"/>
  <c r="C21940" i="1"/>
  <c r="F21939" i="1"/>
  <c r="E21939" i="1"/>
  <c r="D21939" i="1"/>
  <c r="C21939" i="1"/>
  <c r="F21938" i="1"/>
  <c r="E21938" i="1"/>
  <c r="D21938" i="1"/>
  <c r="C21938" i="1"/>
  <c r="F21937" i="1"/>
  <c r="E21937" i="1"/>
  <c r="D21937" i="1"/>
  <c r="C21937" i="1"/>
  <c r="F21936" i="1"/>
  <c r="E21936" i="1"/>
  <c r="D21936" i="1"/>
  <c r="C21936" i="1"/>
  <c r="F21935" i="1"/>
  <c r="E21935" i="1"/>
  <c r="D21935" i="1"/>
  <c r="C21935" i="1"/>
  <c r="F21934" i="1"/>
  <c r="E21934" i="1"/>
  <c r="D21934" i="1"/>
  <c r="C21934" i="1"/>
  <c r="F21933" i="1"/>
  <c r="E21933" i="1"/>
  <c r="D21933" i="1"/>
  <c r="C21933" i="1"/>
  <c r="F21932" i="1"/>
  <c r="E21932" i="1"/>
  <c r="D21932" i="1"/>
  <c r="C21932" i="1"/>
  <c r="F21931" i="1"/>
  <c r="E21931" i="1"/>
  <c r="D21931" i="1"/>
  <c r="C21931" i="1"/>
  <c r="F21930" i="1"/>
  <c r="E21930" i="1"/>
  <c r="D21930" i="1"/>
  <c r="C21930" i="1"/>
  <c r="F21929" i="1"/>
  <c r="E21929" i="1"/>
  <c r="D21929" i="1"/>
  <c r="C21929" i="1"/>
  <c r="F21928" i="1"/>
  <c r="E21928" i="1"/>
  <c r="D21928" i="1"/>
  <c r="C21928" i="1"/>
  <c r="F21927" i="1"/>
  <c r="E21927" i="1"/>
  <c r="D21927" i="1"/>
  <c r="C21927" i="1"/>
  <c r="F21926" i="1"/>
  <c r="E21926" i="1"/>
  <c r="D21926" i="1"/>
  <c r="C21926" i="1"/>
  <c r="F21925" i="1"/>
  <c r="E21925" i="1"/>
  <c r="D21925" i="1"/>
  <c r="C21925" i="1"/>
  <c r="F21924" i="1"/>
  <c r="E21924" i="1"/>
  <c r="D21924" i="1"/>
  <c r="C21924" i="1"/>
  <c r="F21923" i="1"/>
  <c r="E21923" i="1"/>
  <c r="D21923" i="1"/>
  <c r="C21923" i="1"/>
  <c r="F21922" i="1"/>
  <c r="E21922" i="1"/>
  <c r="D21922" i="1"/>
  <c r="C21922" i="1"/>
  <c r="F21921" i="1"/>
  <c r="E21921" i="1"/>
  <c r="D21921" i="1"/>
  <c r="C21921" i="1"/>
  <c r="F21920" i="1"/>
  <c r="E21920" i="1"/>
  <c r="D21920" i="1"/>
  <c r="C21920" i="1"/>
  <c r="F21919" i="1"/>
  <c r="E21919" i="1"/>
  <c r="D21919" i="1"/>
  <c r="C21919" i="1"/>
  <c r="F21918" i="1"/>
  <c r="E21918" i="1"/>
  <c r="D21918" i="1"/>
  <c r="C21918" i="1"/>
  <c r="F21917" i="1"/>
  <c r="E21917" i="1"/>
  <c r="D21917" i="1"/>
  <c r="C21917" i="1"/>
  <c r="F21916" i="1"/>
  <c r="E21916" i="1"/>
  <c r="D21916" i="1"/>
  <c r="C21916" i="1"/>
  <c r="F21915" i="1"/>
  <c r="E21915" i="1"/>
  <c r="D21915" i="1"/>
  <c r="C21915" i="1"/>
  <c r="F21914" i="1"/>
  <c r="E21914" i="1"/>
  <c r="D21914" i="1"/>
  <c r="C21914" i="1"/>
  <c r="F21913" i="1"/>
  <c r="E21913" i="1"/>
  <c r="D21913" i="1"/>
  <c r="C21913" i="1"/>
  <c r="F21912" i="1"/>
  <c r="E21912" i="1"/>
  <c r="D21912" i="1"/>
  <c r="C21912" i="1"/>
  <c r="F21911" i="1"/>
  <c r="E21911" i="1"/>
  <c r="D21911" i="1"/>
  <c r="C21911" i="1"/>
  <c r="F21910" i="1"/>
  <c r="E21910" i="1"/>
  <c r="D21910" i="1"/>
  <c r="C21910" i="1"/>
  <c r="F21909" i="1"/>
  <c r="E21909" i="1"/>
  <c r="D21909" i="1"/>
  <c r="C21909" i="1"/>
  <c r="F21908" i="1"/>
  <c r="E21908" i="1"/>
  <c r="D21908" i="1"/>
  <c r="C21908" i="1"/>
  <c r="F21907" i="1"/>
  <c r="E21907" i="1"/>
  <c r="D21907" i="1"/>
  <c r="C21907" i="1"/>
  <c r="F21906" i="1"/>
  <c r="E21906" i="1"/>
  <c r="D21906" i="1"/>
  <c r="C21906" i="1"/>
  <c r="F21905" i="1"/>
  <c r="E21905" i="1"/>
  <c r="D21905" i="1"/>
  <c r="C21905" i="1"/>
  <c r="F21904" i="1"/>
  <c r="E21904" i="1"/>
  <c r="D21904" i="1"/>
  <c r="C21904" i="1"/>
  <c r="F21903" i="1"/>
  <c r="E21903" i="1"/>
  <c r="D21903" i="1"/>
  <c r="C21903" i="1"/>
  <c r="F21902" i="1"/>
  <c r="E21902" i="1"/>
  <c r="D21902" i="1"/>
  <c r="C21902" i="1"/>
  <c r="F21901" i="1"/>
  <c r="E21901" i="1"/>
  <c r="D21901" i="1"/>
  <c r="C21901" i="1"/>
  <c r="F21900" i="1"/>
  <c r="E21900" i="1"/>
  <c r="D21900" i="1"/>
  <c r="C21900" i="1"/>
  <c r="F21899" i="1"/>
  <c r="E21899" i="1"/>
  <c r="D21899" i="1"/>
  <c r="C21899" i="1"/>
  <c r="F21898" i="1"/>
  <c r="E21898" i="1"/>
  <c r="D21898" i="1"/>
  <c r="C21898" i="1"/>
  <c r="F21897" i="1"/>
  <c r="E21897" i="1"/>
  <c r="D21897" i="1"/>
  <c r="C21897" i="1"/>
  <c r="F21896" i="1"/>
  <c r="E21896" i="1"/>
  <c r="D21896" i="1"/>
  <c r="C21896" i="1"/>
  <c r="F21895" i="1"/>
  <c r="E21895" i="1"/>
  <c r="D21895" i="1"/>
  <c r="C21895" i="1"/>
  <c r="F21894" i="1"/>
  <c r="E21894" i="1"/>
  <c r="D21894" i="1"/>
  <c r="C21894" i="1"/>
  <c r="F21893" i="1"/>
  <c r="E21893" i="1"/>
  <c r="D21893" i="1"/>
  <c r="C21893" i="1"/>
  <c r="F21892" i="1"/>
  <c r="E21892" i="1"/>
  <c r="D21892" i="1"/>
  <c r="C21892" i="1"/>
  <c r="F21891" i="1"/>
  <c r="E21891" i="1"/>
  <c r="D21891" i="1"/>
  <c r="C21891" i="1"/>
  <c r="F21890" i="1"/>
  <c r="E21890" i="1"/>
  <c r="D21890" i="1"/>
  <c r="C21890" i="1"/>
  <c r="F21889" i="1"/>
  <c r="E21889" i="1"/>
  <c r="D21889" i="1"/>
  <c r="C21889" i="1"/>
  <c r="F21888" i="1"/>
  <c r="E21888" i="1"/>
  <c r="D21888" i="1"/>
  <c r="C21888" i="1"/>
  <c r="F21887" i="1"/>
  <c r="E21887" i="1"/>
  <c r="D21887" i="1"/>
  <c r="C21887" i="1"/>
  <c r="F21886" i="1"/>
  <c r="E21886" i="1"/>
  <c r="D21886" i="1"/>
  <c r="C21886" i="1"/>
  <c r="F21885" i="1"/>
  <c r="E21885" i="1"/>
  <c r="D21885" i="1"/>
  <c r="C21885" i="1"/>
  <c r="F21884" i="1"/>
  <c r="E21884" i="1"/>
  <c r="D21884" i="1"/>
  <c r="C21884" i="1"/>
  <c r="F21883" i="1"/>
  <c r="E21883" i="1"/>
  <c r="D21883" i="1"/>
  <c r="C21883" i="1"/>
  <c r="F21882" i="1"/>
  <c r="E21882" i="1"/>
  <c r="D21882" i="1"/>
  <c r="C21882" i="1"/>
  <c r="F21881" i="1"/>
  <c r="E21881" i="1"/>
  <c r="D21881" i="1"/>
  <c r="C21881" i="1"/>
  <c r="F21880" i="1"/>
  <c r="E21880" i="1"/>
  <c r="D21880" i="1"/>
  <c r="C21880" i="1"/>
  <c r="F21879" i="1"/>
  <c r="E21879" i="1"/>
  <c r="D21879" i="1"/>
  <c r="C21879" i="1"/>
  <c r="F21878" i="1"/>
  <c r="E21878" i="1"/>
  <c r="D21878" i="1"/>
  <c r="C21878" i="1"/>
  <c r="F21877" i="1"/>
  <c r="E21877" i="1"/>
  <c r="D21877" i="1"/>
  <c r="C21877" i="1"/>
  <c r="F21876" i="1"/>
  <c r="E21876" i="1"/>
  <c r="D21876" i="1"/>
  <c r="C21876" i="1"/>
  <c r="F21875" i="1"/>
  <c r="E21875" i="1"/>
  <c r="D21875" i="1"/>
  <c r="C21875" i="1"/>
  <c r="F21874" i="1"/>
  <c r="E21874" i="1"/>
  <c r="D21874" i="1"/>
  <c r="C21874" i="1"/>
  <c r="F21873" i="1"/>
  <c r="E21873" i="1"/>
  <c r="D21873" i="1"/>
  <c r="C21873" i="1"/>
  <c r="F21872" i="1"/>
  <c r="E21872" i="1"/>
  <c r="D21872" i="1"/>
  <c r="C21872" i="1"/>
  <c r="F21871" i="1"/>
  <c r="E21871" i="1"/>
  <c r="D21871" i="1"/>
  <c r="C21871" i="1"/>
  <c r="F21870" i="1"/>
  <c r="E21870" i="1"/>
  <c r="D21870" i="1"/>
  <c r="C21870" i="1"/>
  <c r="F21869" i="1"/>
  <c r="E21869" i="1"/>
  <c r="D21869" i="1"/>
  <c r="C21869" i="1"/>
  <c r="F21868" i="1"/>
  <c r="E21868" i="1"/>
  <c r="D21868" i="1"/>
  <c r="C21868" i="1"/>
  <c r="F21867" i="1"/>
  <c r="E21867" i="1"/>
  <c r="D21867" i="1"/>
  <c r="C21867" i="1"/>
  <c r="F21866" i="1"/>
  <c r="E21866" i="1"/>
  <c r="D21866" i="1"/>
  <c r="C21866" i="1"/>
  <c r="F21865" i="1"/>
  <c r="E21865" i="1"/>
  <c r="D21865" i="1"/>
  <c r="C21865" i="1"/>
  <c r="F21864" i="1"/>
  <c r="E21864" i="1"/>
  <c r="D21864" i="1"/>
  <c r="C21864" i="1"/>
  <c r="F21863" i="1"/>
  <c r="E21863" i="1"/>
  <c r="D21863" i="1"/>
  <c r="C21863" i="1"/>
  <c r="F21862" i="1"/>
  <c r="E21862" i="1"/>
  <c r="D21862" i="1"/>
  <c r="C21862" i="1"/>
  <c r="F21861" i="1"/>
  <c r="E21861" i="1"/>
  <c r="D21861" i="1"/>
  <c r="C21861" i="1"/>
  <c r="F21860" i="1"/>
  <c r="E21860" i="1"/>
  <c r="D21860" i="1"/>
  <c r="C21860" i="1"/>
  <c r="F21859" i="1"/>
  <c r="E21859" i="1"/>
  <c r="D21859" i="1"/>
  <c r="C21859" i="1"/>
  <c r="F21858" i="1"/>
  <c r="E21858" i="1"/>
  <c r="D21858" i="1"/>
  <c r="C21858" i="1"/>
  <c r="F21857" i="1"/>
  <c r="E21857" i="1"/>
  <c r="D21857" i="1"/>
  <c r="C21857" i="1"/>
  <c r="F21856" i="1"/>
  <c r="E21856" i="1"/>
  <c r="D21856" i="1"/>
  <c r="C21856" i="1"/>
  <c r="F21855" i="1"/>
  <c r="E21855" i="1"/>
  <c r="D21855" i="1"/>
  <c r="C21855" i="1"/>
  <c r="F21854" i="1"/>
  <c r="E21854" i="1"/>
  <c r="D21854" i="1"/>
  <c r="C21854" i="1"/>
  <c r="F21853" i="1"/>
  <c r="E21853" i="1"/>
  <c r="D21853" i="1"/>
  <c r="C21853" i="1"/>
  <c r="F21852" i="1"/>
  <c r="E21852" i="1"/>
  <c r="D21852" i="1"/>
  <c r="C21852" i="1"/>
  <c r="F21851" i="1"/>
  <c r="E21851" i="1"/>
  <c r="D21851" i="1"/>
  <c r="C21851" i="1"/>
  <c r="F21850" i="1"/>
  <c r="E21850" i="1"/>
  <c r="D21850" i="1"/>
  <c r="C21850" i="1"/>
  <c r="F21849" i="1"/>
  <c r="E21849" i="1"/>
  <c r="D21849" i="1"/>
  <c r="C21849" i="1"/>
  <c r="F21848" i="1"/>
  <c r="E21848" i="1"/>
  <c r="D21848" i="1"/>
  <c r="C21848" i="1"/>
  <c r="F21847" i="1"/>
  <c r="E21847" i="1"/>
  <c r="D21847" i="1"/>
  <c r="C21847" i="1"/>
  <c r="F21846" i="1"/>
  <c r="E21846" i="1"/>
  <c r="D21846" i="1"/>
  <c r="C21846" i="1"/>
  <c r="F21845" i="1"/>
  <c r="E21845" i="1"/>
  <c r="D21845" i="1"/>
  <c r="C21845" i="1"/>
  <c r="F21844" i="1"/>
  <c r="E21844" i="1"/>
  <c r="D21844" i="1"/>
  <c r="C21844" i="1"/>
  <c r="F21843" i="1"/>
  <c r="E21843" i="1"/>
  <c r="D21843" i="1"/>
  <c r="C21843" i="1"/>
  <c r="F21842" i="1"/>
  <c r="E21842" i="1"/>
  <c r="D21842" i="1"/>
  <c r="C21842" i="1"/>
  <c r="F21841" i="1"/>
  <c r="E21841" i="1"/>
  <c r="D21841" i="1"/>
  <c r="C21841" i="1"/>
  <c r="F21840" i="1"/>
  <c r="E21840" i="1"/>
  <c r="D21840" i="1"/>
  <c r="C21840" i="1"/>
  <c r="F21839" i="1"/>
  <c r="E21839" i="1"/>
  <c r="D21839" i="1"/>
  <c r="C21839" i="1"/>
  <c r="F21838" i="1"/>
  <c r="E21838" i="1"/>
  <c r="D21838" i="1"/>
  <c r="C21838" i="1"/>
  <c r="F21837" i="1"/>
  <c r="E21837" i="1"/>
  <c r="D21837" i="1"/>
  <c r="C21837" i="1"/>
  <c r="F21836" i="1"/>
  <c r="E21836" i="1"/>
  <c r="D21836" i="1"/>
  <c r="C21836" i="1"/>
  <c r="F21835" i="1"/>
  <c r="E21835" i="1"/>
  <c r="D21835" i="1"/>
  <c r="C21835" i="1"/>
  <c r="F21834" i="1"/>
  <c r="E21834" i="1"/>
  <c r="D21834" i="1"/>
  <c r="C21834" i="1"/>
  <c r="F21833" i="1"/>
  <c r="E21833" i="1"/>
  <c r="D21833" i="1"/>
  <c r="C21833" i="1"/>
  <c r="F21832" i="1"/>
  <c r="E21832" i="1"/>
  <c r="D21832" i="1"/>
  <c r="C21832" i="1"/>
  <c r="F21831" i="1"/>
  <c r="E21831" i="1"/>
  <c r="D21831" i="1"/>
  <c r="C21831" i="1"/>
  <c r="F21830" i="1"/>
  <c r="E21830" i="1"/>
  <c r="D21830" i="1"/>
  <c r="C21830" i="1"/>
  <c r="F21829" i="1"/>
  <c r="E21829" i="1"/>
  <c r="D21829" i="1"/>
  <c r="C21829" i="1"/>
  <c r="F21828" i="1"/>
  <c r="E21828" i="1"/>
  <c r="D21828" i="1"/>
  <c r="C21828" i="1"/>
  <c r="F21827" i="1"/>
  <c r="E21827" i="1"/>
  <c r="D21827" i="1"/>
  <c r="C21827" i="1"/>
  <c r="F21826" i="1"/>
  <c r="E21826" i="1"/>
  <c r="D21826" i="1"/>
  <c r="C21826" i="1"/>
  <c r="F21825" i="1"/>
  <c r="E21825" i="1"/>
  <c r="D21825" i="1"/>
  <c r="C21825" i="1"/>
  <c r="F21824" i="1"/>
  <c r="E21824" i="1"/>
  <c r="D21824" i="1"/>
  <c r="C21824" i="1"/>
  <c r="F21823" i="1"/>
  <c r="E21823" i="1"/>
  <c r="D21823" i="1"/>
  <c r="C21823" i="1"/>
  <c r="F21822" i="1"/>
  <c r="E21822" i="1"/>
  <c r="D21822" i="1"/>
  <c r="C21822" i="1"/>
  <c r="F21821" i="1"/>
  <c r="E21821" i="1"/>
  <c r="D21821" i="1"/>
  <c r="C21821" i="1"/>
  <c r="F21820" i="1"/>
  <c r="E21820" i="1"/>
  <c r="D21820" i="1"/>
  <c r="C21820" i="1"/>
  <c r="F21819" i="1"/>
  <c r="E21819" i="1"/>
  <c r="D21819" i="1"/>
  <c r="C21819" i="1"/>
  <c r="F21818" i="1"/>
  <c r="E21818" i="1"/>
  <c r="D21818" i="1"/>
  <c r="C21818" i="1"/>
  <c r="F21817" i="1"/>
  <c r="E21817" i="1"/>
  <c r="D21817" i="1"/>
  <c r="C21817" i="1"/>
  <c r="F21816" i="1"/>
  <c r="E21816" i="1"/>
  <c r="D21816" i="1"/>
  <c r="C21816" i="1"/>
  <c r="F21815" i="1"/>
  <c r="E21815" i="1"/>
  <c r="D21815" i="1"/>
  <c r="C21815" i="1"/>
  <c r="F21814" i="1"/>
  <c r="E21814" i="1"/>
  <c r="D21814" i="1"/>
  <c r="C21814" i="1"/>
  <c r="F21813" i="1"/>
  <c r="E21813" i="1"/>
  <c r="D21813" i="1"/>
  <c r="C21813" i="1"/>
  <c r="F21812" i="1"/>
  <c r="E21812" i="1"/>
  <c r="D21812" i="1"/>
  <c r="C21812" i="1"/>
  <c r="F21811" i="1"/>
  <c r="E21811" i="1"/>
  <c r="D21811" i="1"/>
  <c r="C21811" i="1"/>
  <c r="F21810" i="1"/>
  <c r="E21810" i="1"/>
  <c r="D21810" i="1"/>
  <c r="C21810" i="1"/>
  <c r="F21809" i="1"/>
  <c r="E21809" i="1"/>
  <c r="D21809" i="1"/>
  <c r="C21809" i="1"/>
  <c r="F21808" i="1"/>
  <c r="E21808" i="1"/>
  <c r="D21808" i="1"/>
  <c r="C21808" i="1"/>
  <c r="F21807" i="1"/>
  <c r="E21807" i="1"/>
  <c r="D21807" i="1"/>
  <c r="C21807" i="1"/>
  <c r="F21806" i="1"/>
  <c r="E21806" i="1"/>
  <c r="D21806" i="1"/>
  <c r="C21806" i="1"/>
  <c r="F21805" i="1"/>
  <c r="E21805" i="1"/>
  <c r="D21805" i="1"/>
  <c r="C21805" i="1"/>
  <c r="F21804" i="1"/>
  <c r="E21804" i="1"/>
  <c r="D21804" i="1"/>
  <c r="C21804" i="1"/>
  <c r="F21803" i="1"/>
  <c r="E21803" i="1"/>
  <c r="D21803" i="1"/>
  <c r="C21803" i="1"/>
  <c r="F21802" i="1"/>
  <c r="E21802" i="1"/>
  <c r="D21802" i="1"/>
  <c r="C21802" i="1"/>
  <c r="F21801" i="1"/>
  <c r="E21801" i="1"/>
  <c r="D21801" i="1"/>
  <c r="C21801" i="1"/>
  <c r="F21800" i="1"/>
  <c r="E21800" i="1"/>
  <c r="D21800" i="1"/>
  <c r="C21800" i="1"/>
  <c r="F21799" i="1"/>
  <c r="E21799" i="1"/>
  <c r="D21799" i="1"/>
  <c r="C21799" i="1"/>
  <c r="F21798" i="1"/>
  <c r="E21798" i="1"/>
  <c r="D21798" i="1"/>
  <c r="C21798" i="1"/>
  <c r="F21797" i="1"/>
  <c r="E21797" i="1"/>
  <c r="D21797" i="1"/>
  <c r="C21797" i="1"/>
  <c r="F21796" i="1"/>
  <c r="E21796" i="1"/>
  <c r="D21796" i="1"/>
  <c r="C21796" i="1"/>
  <c r="F21795" i="1"/>
  <c r="E21795" i="1"/>
  <c r="D21795" i="1"/>
  <c r="C21795" i="1"/>
  <c r="F21794" i="1"/>
  <c r="E21794" i="1"/>
  <c r="D21794" i="1"/>
  <c r="C21794" i="1"/>
  <c r="F21793" i="1"/>
  <c r="E21793" i="1"/>
  <c r="D21793" i="1"/>
  <c r="C21793" i="1"/>
  <c r="F21792" i="1"/>
  <c r="E21792" i="1"/>
  <c r="D21792" i="1"/>
  <c r="C21792" i="1"/>
  <c r="F21791" i="1"/>
  <c r="E21791" i="1"/>
  <c r="D21791" i="1"/>
  <c r="C21791" i="1"/>
  <c r="F21790" i="1"/>
  <c r="E21790" i="1"/>
  <c r="D21790" i="1"/>
  <c r="C21790" i="1"/>
  <c r="F21789" i="1"/>
  <c r="E21789" i="1"/>
  <c r="D21789" i="1"/>
  <c r="C21789" i="1"/>
  <c r="F21788" i="1"/>
  <c r="E21788" i="1"/>
  <c r="D21788" i="1"/>
  <c r="C21788" i="1"/>
  <c r="F21787" i="1"/>
  <c r="E21787" i="1"/>
  <c r="D21787" i="1"/>
  <c r="C21787" i="1"/>
  <c r="F21786" i="1"/>
  <c r="E21786" i="1"/>
  <c r="D21786" i="1"/>
  <c r="C21786" i="1"/>
  <c r="F21785" i="1"/>
  <c r="E21785" i="1"/>
  <c r="D21785" i="1"/>
  <c r="C21785" i="1"/>
  <c r="F21784" i="1"/>
  <c r="E21784" i="1"/>
  <c r="D21784" i="1"/>
  <c r="C21784" i="1"/>
  <c r="F21783" i="1"/>
  <c r="E21783" i="1"/>
  <c r="D21783" i="1"/>
  <c r="C21783" i="1"/>
  <c r="F21782" i="1"/>
  <c r="E21782" i="1"/>
  <c r="D21782" i="1"/>
  <c r="C21782" i="1"/>
  <c r="F21781" i="1"/>
  <c r="E21781" i="1"/>
  <c r="D21781" i="1"/>
  <c r="C21781" i="1"/>
  <c r="F21780" i="1"/>
  <c r="E21780" i="1"/>
  <c r="D21780" i="1"/>
  <c r="C21780" i="1"/>
  <c r="F21779" i="1"/>
  <c r="E21779" i="1"/>
  <c r="D21779" i="1"/>
  <c r="C21779" i="1"/>
  <c r="F21778" i="1"/>
  <c r="E21778" i="1"/>
  <c r="D21778" i="1"/>
  <c r="C21778" i="1"/>
  <c r="F21777" i="1"/>
  <c r="E21777" i="1"/>
  <c r="D21777" i="1"/>
  <c r="C21777" i="1"/>
  <c r="F21776" i="1"/>
  <c r="E21776" i="1"/>
  <c r="D21776" i="1"/>
  <c r="C21776" i="1"/>
  <c r="F21775" i="1"/>
  <c r="E21775" i="1"/>
  <c r="D21775" i="1"/>
  <c r="C21775" i="1"/>
  <c r="F21774" i="1"/>
  <c r="E21774" i="1"/>
  <c r="D21774" i="1"/>
  <c r="C21774" i="1"/>
  <c r="F21773" i="1"/>
  <c r="E21773" i="1"/>
  <c r="D21773" i="1"/>
  <c r="C21773" i="1"/>
  <c r="F21772" i="1"/>
  <c r="E21772" i="1"/>
  <c r="D21772" i="1"/>
  <c r="C21772" i="1"/>
  <c r="F21771" i="1"/>
  <c r="E21771" i="1"/>
  <c r="D21771" i="1"/>
  <c r="C21771" i="1"/>
  <c r="F21770" i="1"/>
  <c r="E21770" i="1"/>
  <c r="D21770" i="1"/>
  <c r="C21770" i="1"/>
  <c r="F21769" i="1"/>
  <c r="E21769" i="1"/>
  <c r="D21769" i="1"/>
  <c r="C21769" i="1"/>
  <c r="F21768" i="1"/>
  <c r="E21768" i="1"/>
  <c r="D21768" i="1"/>
  <c r="C21768" i="1"/>
  <c r="F21767" i="1"/>
  <c r="E21767" i="1"/>
  <c r="D21767" i="1"/>
  <c r="C21767" i="1"/>
  <c r="F21766" i="1"/>
  <c r="E21766" i="1"/>
  <c r="D21766" i="1"/>
  <c r="C21766" i="1"/>
  <c r="F21765" i="1"/>
  <c r="E21765" i="1"/>
  <c r="D21765" i="1"/>
  <c r="C21765" i="1"/>
  <c r="F21764" i="1"/>
  <c r="E21764" i="1"/>
  <c r="D21764" i="1"/>
  <c r="C21764" i="1"/>
  <c r="F21763" i="1"/>
  <c r="E21763" i="1"/>
  <c r="D21763" i="1"/>
  <c r="C21763" i="1"/>
  <c r="F21762" i="1"/>
  <c r="E21762" i="1"/>
  <c r="D21762" i="1"/>
  <c r="C21762" i="1"/>
  <c r="F21761" i="1"/>
  <c r="E21761" i="1"/>
  <c r="D21761" i="1"/>
  <c r="C21761" i="1"/>
  <c r="F21760" i="1"/>
  <c r="E21760" i="1"/>
  <c r="D21760" i="1"/>
  <c r="C21760" i="1"/>
  <c r="F21759" i="1"/>
  <c r="E21759" i="1"/>
  <c r="D21759" i="1"/>
  <c r="C21759" i="1"/>
  <c r="F21758" i="1"/>
  <c r="E21758" i="1"/>
  <c r="D21758" i="1"/>
  <c r="C21758" i="1"/>
  <c r="F21757" i="1"/>
  <c r="E21757" i="1"/>
  <c r="D21757" i="1"/>
  <c r="C21757" i="1"/>
  <c r="F21756" i="1"/>
  <c r="E21756" i="1"/>
  <c r="D21756" i="1"/>
  <c r="C21756" i="1"/>
  <c r="F21755" i="1"/>
  <c r="E21755" i="1"/>
  <c r="D21755" i="1"/>
  <c r="C21755" i="1"/>
  <c r="F21754" i="1"/>
  <c r="E21754" i="1"/>
  <c r="D21754" i="1"/>
  <c r="C21754" i="1"/>
  <c r="F21753" i="1"/>
  <c r="E21753" i="1"/>
  <c r="D21753" i="1"/>
  <c r="C21753" i="1"/>
  <c r="F21752" i="1"/>
  <c r="E21752" i="1"/>
  <c r="D21752" i="1"/>
  <c r="C21752" i="1"/>
  <c r="F21751" i="1"/>
  <c r="E21751" i="1"/>
  <c r="D21751" i="1"/>
  <c r="C21751" i="1"/>
  <c r="F21750" i="1"/>
  <c r="E21750" i="1"/>
  <c r="D21750" i="1"/>
  <c r="C21750" i="1"/>
  <c r="F21749" i="1"/>
  <c r="E21749" i="1"/>
  <c r="D21749" i="1"/>
  <c r="C21749" i="1"/>
  <c r="F21748" i="1"/>
  <c r="E21748" i="1"/>
  <c r="D21748" i="1"/>
  <c r="C21748" i="1"/>
  <c r="F21747" i="1"/>
  <c r="E21747" i="1"/>
  <c r="D21747" i="1"/>
  <c r="C21747" i="1"/>
  <c r="F21746" i="1"/>
  <c r="E21746" i="1"/>
  <c r="D21746" i="1"/>
  <c r="C21746" i="1"/>
  <c r="F21745" i="1"/>
  <c r="E21745" i="1"/>
  <c r="D21745" i="1"/>
  <c r="C21745" i="1"/>
  <c r="F21744" i="1"/>
  <c r="E21744" i="1"/>
  <c r="D21744" i="1"/>
  <c r="C21744" i="1"/>
  <c r="F21743" i="1"/>
  <c r="E21743" i="1"/>
  <c r="D21743" i="1"/>
  <c r="C21743" i="1"/>
  <c r="F21742" i="1"/>
  <c r="E21742" i="1"/>
  <c r="D21742" i="1"/>
  <c r="C21742" i="1"/>
  <c r="F21741" i="1"/>
  <c r="E21741" i="1"/>
  <c r="D21741" i="1"/>
  <c r="C21741" i="1"/>
  <c r="F21740" i="1"/>
  <c r="E21740" i="1"/>
  <c r="D21740" i="1"/>
  <c r="C21740" i="1"/>
  <c r="F21739" i="1"/>
  <c r="E21739" i="1"/>
  <c r="D21739" i="1"/>
  <c r="C21739" i="1"/>
  <c r="F21738" i="1"/>
  <c r="E21738" i="1"/>
  <c r="D21738" i="1"/>
  <c r="C21738" i="1"/>
  <c r="F21737" i="1"/>
  <c r="E21737" i="1"/>
  <c r="D21737" i="1"/>
  <c r="C21737" i="1"/>
  <c r="F21736" i="1"/>
  <c r="E21736" i="1"/>
  <c r="D21736" i="1"/>
  <c r="C21736" i="1"/>
  <c r="F21735" i="1"/>
  <c r="E21735" i="1"/>
  <c r="D21735" i="1"/>
  <c r="C21735" i="1"/>
  <c r="F21734" i="1"/>
  <c r="E21734" i="1"/>
  <c r="D21734" i="1"/>
  <c r="C21734" i="1"/>
  <c r="F21733" i="1"/>
  <c r="E21733" i="1"/>
  <c r="D21733" i="1"/>
  <c r="C21733" i="1"/>
  <c r="F21732" i="1"/>
  <c r="E21732" i="1"/>
  <c r="D21732" i="1"/>
  <c r="C21732" i="1"/>
  <c r="F21731" i="1"/>
  <c r="E21731" i="1"/>
  <c r="D21731" i="1"/>
  <c r="C21731" i="1"/>
  <c r="F21730" i="1"/>
  <c r="E21730" i="1"/>
  <c r="D21730" i="1"/>
  <c r="C21730" i="1"/>
  <c r="F21729" i="1"/>
  <c r="E21729" i="1"/>
  <c r="D21729" i="1"/>
  <c r="C21729" i="1"/>
  <c r="F21728" i="1"/>
  <c r="E21728" i="1"/>
  <c r="D21728" i="1"/>
  <c r="C21728" i="1"/>
  <c r="F21727" i="1"/>
  <c r="E21727" i="1"/>
  <c r="D21727" i="1"/>
  <c r="C21727" i="1"/>
  <c r="F21726" i="1"/>
  <c r="E21726" i="1"/>
  <c r="D21726" i="1"/>
  <c r="C21726" i="1"/>
  <c r="F21725" i="1"/>
  <c r="E21725" i="1"/>
  <c r="D21725" i="1"/>
  <c r="C21725" i="1"/>
  <c r="F21724" i="1"/>
  <c r="E21724" i="1"/>
  <c r="D21724" i="1"/>
  <c r="C21724" i="1"/>
  <c r="F21723" i="1"/>
  <c r="E21723" i="1"/>
  <c r="D21723" i="1"/>
  <c r="C21723" i="1"/>
  <c r="F21722" i="1"/>
  <c r="E21722" i="1"/>
  <c r="D21722" i="1"/>
  <c r="C21722" i="1"/>
  <c r="F21721" i="1"/>
  <c r="E21721" i="1"/>
  <c r="D21721" i="1"/>
  <c r="C21721" i="1"/>
  <c r="F21720" i="1"/>
  <c r="E21720" i="1"/>
  <c r="D21720" i="1"/>
  <c r="C21720" i="1"/>
  <c r="F21719" i="1"/>
  <c r="E21719" i="1"/>
  <c r="D21719" i="1"/>
  <c r="C21719" i="1"/>
  <c r="F21718" i="1"/>
  <c r="E21718" i="1"/>
  <c r="D21718" i="1"/>
  <c r="C21718" i="1"/>
  <c r="F21717" i="1"/>
  <c r="E21717" i="1"/>
  <c r="D21717" i="1"/>
  <c r="C21717" i="1"/>
  <c r="F21716" i="1"/>
  <c r="E21716" i="1"/>
  <c r="D21716" i="1"/>
  <c r="C21716" i="1"/>
  <c r="F21715" i="1"/>
  <c r="E21715" i="1"/>
  <c r="D21715" i="1"/>
  <c r="C21715" i="1"/>
  <c r="F21714" i="1"/>
  <c r="E21714" i="1"/>
  <c r="D21714" i="1"/>
  <c r="C21714" i="1"/>
  <c r="F21713" i="1"/>
  <c r="E21713" i="1"/>
  <c r="D21713" i="1"/>
  <c r="C21713" i="1"/>
  <c r="F21712" i="1"/>
  <c r="E21712" i="1"/>
  <c r="D21712" i="1"/>
  <c r="C21712" i="1"/>
  <c r="F21711" i="1"/>
  <c r="E21711" i="1"/>
  <c r="D21711" i="1"/>
  <c r="C21711" i="1"/>
  <c r="F21710" i="1"/>
  <c r="E21710" i="1"/>
  <c r="D21710" i="1"/>
  <c r="C21710" i="1"/>
  <c r="F21709" i="1"/>
  <c r="E21709" i="1"/>
  <c r="D21709" i="1"/>
  <c r="C21709" i="1"/>
  <c r="F21708" i="1"/>
  <c r="E21708" i="1"/>
  <c r="D21708" i="1"/>
  <c r="C21708" i="1"/>
  <c r="F21707" i="1"/>
  <c r="E21707" i="1"/>
  <c r="D21707" i="1"/>
  <c r="C21707" i="1"/>
  <c r="F21706" i="1"/>
  <c r="E21706" i="1"/>
  <c r="D21706" i="1"/>
  <c r="C21706" i="1"/>
  <c r="F21705" i="1"/>
  <c r="E21705" i="1"/>
  <c r="D21705" i="1"/>
  <c r="C21705" i="1"/>
  <c r="F21704" i="1"/>
  <c r="E21704" i="1"/>
  <c r="D21704" i="1"/>
  <c r="C21704" i="1"/>
  <c r="F21703" i="1"/>
  <c r="E21703" i="1"/>
  <c r="D21703" i="1"/>
  <c r="C21703" i="1"/>
  <c r="F21702" i="1"/>
  <c r="E21702" i="1"/>
  <c r="D21702" i="1"/>
  <c r="C21702" i="1"/>
  <c r="F21701" i="1"/>
  <c r="E21701" i="1"/>
  <c r="D21701" i="1"/>
  <c r="C21701" i="1"/>
  <c r="F21700" i="1"/>
  <c r="E21700" i="1"/>
  <c r="D21700" i="1"/>
  <c r="C21700" i="1"/>
  <c r="F21699" i="1"/>
  <c r="E21699" i="1"/>
  <c r="D21699" i="1"/>
  <c r="C21699" i="1"/>
  <c r="F21698" i="1"/>
  <c r="E21698" i="1"/>
  <c r="D21698" i="1"/>
  <c r="C21698" i="1"/>
  <c r="F21697" i="1"/>
  <c r="E21697" i="1"/>
  <c r="D21697" i="1"/>
  <c r="C21697" i="1"/>
  <c r="F21696" i="1"/>
  <c r="E21696" i="1"/>
  <c r="D21696" i="1"/>
  <c r="C21696" i="1"/>
  <c r="F21695" i="1"/>
  <c r="E21695" i="1"/>
  <c r="D21695" i="1"/>
  <c r="C21695" i="1"/>
  <c r="F21694" i="1"/>
  <c r="E21694" i="1"/>
  <c r="D21694" i="1"/>
  <c r="C21694" i="1"/>
  <c r="F21693" i="1"/>
  <c r="E21693" i="1"/>
  <c r="D21693" i="1"/>
  <c r="C21693" i="1"/>
  <c r="F21692" i="1"/>
  <c r="E21692" i="1"/>
  <c r="D21692" i="1"/>
  <c r="C21692" i="1"/>
  <c r="F21691" i="1"/>
  <c r="E21691" i="1"/>
  <c r="D21691" i="1"/>
  <c r="C21691" i="1"/>
  <c r="F21690" i="1"/>
  <c r="E21690" i="1"/>
  <c r="D21690" i="1"/>
  <c r="C21690" i="1"/>
  <c r="F21689" i="1"/>
  <c r="E21689" i="1"/>
  <c r="D21689" i="1"/>
  <c r="C21689" i="1"/>
  <c r="F21688" i="1"/>
  <c r="E21688" i="1"/>
  <c r="D21688" i="1"/>
  <c r="C21688" i="1"/>
  <c r="F21687" i="1"/>
  <c r="E21687" i="1"/>
  <c r="D21687" i="1"/>
  <c r="C21687" i="1"/>
  <c r="F21686" i="1"/>
  <c r="E21686" i="1"/>
  <c r="D21686" i="1"/>
  <c r="C21686" i="1"/>
  <c r="F21685" i="1"/>
  <c r="E21685" i="1"/>
  <c r="D21685" i="1"/>
  <c r="C21685" i="1"/>
  <c r="F21684" i="1"/>
  <c r="E21684" i="1"/>
  <c r="D21684" i="1"/>
  <c r="C21684" i="1"/>
  <c r="F21683" i="1"/>
  <c r="E21683" i="1"/>
  <c r="D21683" i="1"/>
  <c r="C21683" i="1"/>
  <c r="F21682" i="1"/>
  <c r="E21682" i="1"/>
  <c r="D21682" i="1"/>
  <c r="C21682" i="1"/>
  <c r="F21681" i="1"/>
  <c r="E21681" i="1"/>
  <c r="D21681" i="1"/>
  <c r="C21681" i="1"/>
  <c r="F21680" i="1"/>
  <c r="E21680" i="1"/>
  <c r="D21680" i="1"/>
  <c r="C21680" i="1"/>
  <c r="F21679" i="1"/>
  <c r="E21679" i="1"/>
  <c r="D21679" i="1"/>
  <c r="C21679" i="1"/>
  <c r="F21678" i="1"/>
  <c r="E21678" i="1"/>
  <c r="D21678" i="1"/>
  <c r="C21678" i="1"/>
  <c r="F21677" i="1"/>
  <c r="E21677" i="1"/>
  <c r="D21677" i="1"/>
  <c r="C21677" i="1"/>
  <c r="F21676" i="1"/>
  <c r="E21676" i="1"/>
  <c r="D21676" i="1"/>
  <c r="C21676" i="1"/>
  <c r="F21675" i="1"/>
  <c r="E21675" i="1"/>
  <c r="D21675" i="1"/>
  <c r="C21675" i="1"/>
  <c r="F21674" i="1"/>
  <c r="E21674" i="1"/>
  <c r="D21674" i="1"/>
  <c r="C21674" i="1"/>
  <c r="F21673" i="1"/>
  <c r="E21673" i="1"/>
  <c r="D21673" i="1"/>
  <c r="C21673" i="1"/>
  <c r="F21672" i="1"/>
  <c r="E21672" i="1"/>
  <c r="D21672" i="1"/>
  <c r="C21672" i="1"/>
  <c r="F21671" i="1"/>
  <c r="E21671" i="1"/>
  <c r="D21671" i="1"/>
  <c r="C21671" i="1"/>
  <c r="F21670" i="1"/>
  <c r="E21670" i="1"/>
  <c r="D21670" i="1"/>
  <c r="C21670" i="1"/>
  <c r="F21669" i="1"/>
  <c r="E21669" i="1"/>
  <c r="D21669" i="1"/>
  <c r="C21669" i="1"/>
  <c r="F21668" i="1"/>
  <c r="E21668" i="1"/>
  <c r="D21668" i="1"/>
  <c r="C21668" i="1"/>
  <c r="F21667" i="1"/>
  <c r="E21667" i="1"/>
  <c r="D21667" i="1"/>
  <c r="C21667" i="1"/>
  <c r="F21666" i="1"/>
  <c r="E21666" i="1"/>
  <c r="D21666" i="1"/>
  <c r="C21666" i="1"/>
  <c r="F21665" i="1"/>
  <c r="E21665" i="1"/>
  <c r="D21665" i="1"/>
  <c r="C21665" i="1"/>
  <c r="F21664" i="1"/>
  <c r="E21664" i="1"/>
  <c r="D21664" i="1"/>
  <c r="C21664" i="1"/>
  <c r="F21663" i="1"/>
  <c r="E21663" i="1"/>
  <c r="D21663" i="1"/>
  <c r="C21663" i="1"/>
  <c r="F21662" i="1"/>
  <c r="E21662" i="1"/>
  <c r="D21662" i="1"/>
  <c r="C21662" i="1"/>
  <c r="F21661" i="1"/>
  <c r="E21661" i="1"/>
  <c r="D21661" i="1"/>
  <c r="C21661" i="1"/>
  <c r="F21660" i="1"/>
  <c r="E21660" i="1"/>
  <c r="D21660" i="1"/>
  <c r="C21660" i="1"/>
  <c r="F21659" i="1"/>
  <c r="E21659" i="1"/>
  <c r="D21659" i="1"/>
  <c r="C21659" i="1"/>
  <c r="F21658" i="1"/>
  <c r="E21658" i="1"/>
  <c r="D21658" i="1"/>
  <c r="C21658" i="1"/>
  <c r="F21657" i="1"/>
  <c r="E21657" i="1"/>
  <c r="D21657" i="1"/>
  <c r="C21657" i="1"/>
  <c r="F21656" i="1"/>
  <c r="E21656" i="1"/>
  <c r="D21656" i="1"/>
  <c r="C21656" i="1"/>
  <c r="F21655" i="1"/>
  <c r="E21655" i="1"/>
  <c r="D21655" i="1"/>
  <c r="C21655" i="1"/>
  <c r="F21654" i="1"/>
  <c r="E21654" i="1"/>
  <c r="D21654" i="1"/>
  <c r="C21654" i="1"/>
  <c r="F21653" i="1"/>
  <c r="E21653" i="1"/>
  <c r="D21653" i="1"/>
  <c r="C21653" i="1"/>
  <c r="F21652" i="1"/>
  <c r="E21652" i="1"/>
  <c r="D21652" i="1"/>
  <c r="C21652" i="1"/>
  <c r="F21651" i="1"/>
  <c r="E21651" i="1"/>
  <c r="D21651" i="1"/>
  <c r="C21651" i="1"/>
  <c r="F21650" i="1"/>
  <c r="E21650" i="1"/>
  <c r="D21650" i="1"/>
  <c r="C21650" i="1"/>
  <c r="F21649" i="1"/>
  <c r="E21649" i="1"/>
  <c r="D21649" i="1"/>
  <c r="C21649" i="1"/>
  <c r="F21648" i="1"/>
  <c r="E21648" i="1"/>
  <c r="D21648" i="1"/>
  <c r="C21648" i="1"/>
  <c r="F21647" i="1"/>
  <c r="E21647" i="1"/>
  <c r="D21647" i="1"/>
  <c r="C21647" i="1"/>
  <c r="F21646" i="1"/>
  <c r="E21646" i="1"/>
  <c r="D21646" i="1"/>
  <c r="C21646" i="1"/>
  <c r="F21645" i="1"/>
  <c r="E21645" i="1"/>
  <c r="D21645" i="1"/>
  <c r="C21645" i="1"/>
  <c r="F21644" i="1"/>
  <c r="E21644" i="1"/>
  <c r="D21644" i="1"/>
  <c r="C21644" i="1"/>
  <c r="F21643" i="1"/>
  <c r="E21643" i="1"/>
  <c r="D21643" i="1"/>
  <c r="C21643" i="1"/>
  <c r="F21642" i="1"/>
  <c r="E21642" i="1"/>
  <c r="D21642" i="1"/>
  <c r="C21642" i="1"/>
  <c r="F21641" i="1"/>
  <c r="E21641" i="1"/>
  <c r="D21641" i="1"/>
  <c r="C21641" i="1"/>
  <c r="F21640" i="1"/>
  <c r="E21640" i="1"/>
  <c r="D21640" i="1"/>
  <c r="C21640" i="1"/>
  <c r="F21639" i="1"/>
  <c r="E21639" i="1"/>
  <c r="D21639" i="1"/>
  <c r="C21639" i="1"/>
  <c r="F21638" i="1"/>
  <c r="E21638" i="1"/>
  <c r="D21638" i="1"/>
  <c r="C21638" i="1"/>
  <c r="F21637" i="1"/>
  <c r="E21637" i="1"/>
  <c r="D21637" i="1"/>
  <c r="C21637" i="1"/>
  <c r="F21636" i="1"/>
  <c r="E21636" i="1"/>
  <c r="D21636" i="1"/>
  <c r="C21636" i="1"/>
  <c r="F21635" i="1"/>
  <c r="E21635" i="1"/>
  <c r="D21635" i="1"/>
  <c r="C21635" i="1"/>
  <c r="F21634" i="1"/>
  <c r="E21634" i="1"/>
  <c r="D21634" i="1"/>
  <c r="C21634" i="1"/>
  <c r="F21633" i="1"/>
  <c r="E21633" i="1"/>
  <c r="D21633" i="1"/>
  <c r="C21633" i="1"/>
  <c r="F21632" i="1"/>
  <c r="E21632" i="1"/>
  <c r="D21632" i="1"/>
  <c r="C21632" i="1"/>
  <c r="F21631" i="1"/>
  <c r="E21631" i="1"/>
  <c r="D21631" i="1"/>
  <c r="C21631" i="1"/>
  <c r="F21630" i="1"/>
  <c r="E21630" i="1"/>
  <c r="D21630" i="1"/>
  <c r="C21630" i="1"/>
  <c r="F21629" i="1"/>
  <c r="E21629" i="1"/>
  <c r="D21629" i="1"/>
  <c r="C21629" i="1"/>
  <c r="F21628" i="1"/>
  <c r="E21628" i="1"/>
  <c r="D21628" i="1"/>
  <c r="C21628" i="1"/>
  <c r="F21627" i="1"/>
  <c r="E21627" i="1"/>
  <c r="D21627" i="1"/>
  <c r="C21627" i="1"/>
  <c r="F21626" i="1"/>
  <c r="E21626" i="1"/>
  <c r="D21626" i="1"/>
  <c r="C21626" i="1"/>
  <c r="F21625" i="1"/>
  <c r="E21625" i="1"/>
  <c r="D21625" i="1"/>
  <c r="C21625" i="1"/>
  <c r="F21624" i="1"/>
  <c r="E21624" i="1"/>
  <c r="D21624" i="1"/>
  <c r="C21624" i="1"/>
  <c r="F21623" i="1"/>
  <c r="E21623" i="1"/>
  <c r="D21623" i="1"/>
  <c r="C21623" i="1"/>
  <c r="F21622" i="1"/>
  <c r="E21622" i="1"/>
  <c r="D21622" i="1"/>
  <c r="C21622" i="1"/>
  <c r="F21621" i="1"/>
  <c r="E21621" i="1"/>
  <c r="D21621" i="1"/>
  <c r="C21621" i="1"/>
  <c r="F21620" i="1"/>
  <c r="E21620" i="1"/>
  <c r="D21620" i="1"/>
  <c r="C21620" i="1"/>
  <c r="F21619" i="1"/>
  <c r="E21619" i="1"/>
  <c r="D21619" i="1"/>
  <c r="C21619" i="1"/>
  <c r="F21618" i="1"/>
  <c r="E21618" i="1"/>
  <c r="D21618" i="1"/>
  <c r="C21618" i="1"/>
  <c r="F21617" i="1"/>
  <c r="E21617" i="1"/>
  <c r="D21617" i="1"/>
  <c r="C21617" i="1"/>
  <c r="F21616" i="1"/>
  <c r="E21616" i="1"/>
  <c r="D21616" i="1"/>
  <c r="C21616" i="1"/>
  <c r="F21615" i="1"/>
  <c r="E21615" i="1"/>
  <c r="D21615" i="1"/>
  <c r="C21615" i="1"/>
  <c r="F21614" i="1"/>
  <c r="E21614" i="1"/>
  <c r="D21614" i="1"/>
  <c r="C21614" i="1"/>
  <c r="F21613" i="1"/>
  <c r="E21613" i="1"/>
  <c r="D21613" i="1"/>
  <c r="C21613" i="1"/>
  <c r="F21612" i="1"/>
  <c r="E21612" i="1"/>
  <c r="D21612" i="1"/>
  <c r="C21612" i="1"/>
  <c r="F21611" i="1"/>
  <c r="E21611" i="1"/>
  <c r="D21611" i="1"/>
  <c r="C21611" i="1"/>
  <c r="F21610" i="1"/>
  <c r="E21610" i="1"/>
  <c r="D21610" i="1"/>
  <c r="C21610" i="1"/>
  <c r="F21609" i="1"/>
  <c r="E21609" i="1"/>
  <c r="D21609" i="1"/>
  <c r="C21609" i="1"/>
  <c r="F21608" i="1"/>
  <c r="E21608" i="1"/>
  <c r="D21608" i="1"/>
  <c r="C21608" i="1"/>
  <c r="F21607" i="1"/>
  <c r="E21607" i="1"/>
  <c r="D21607" i="1"/>
  <c r="C21607" i="1"/>
  <c r="F21606" i="1"/>
  <c r="E21606" i="1"/>
  <c r="D21606" i="1"/>
  <c r="C21606" i="1"/>
  <c r="F21605" i="1"/>
  <c r="E21605" i="1"/>
  <c r="D21605" i="1"/>
  <c r="C21605" i="1"/>
  <c r="F21604" i="1"/>
  <c r="E21604" i="1"/>
  <c r="D21604" i="1"/>
  <c r="C21604" i="1"/>
  <c r="F21603" i="1"/>
  <c r="E21603" i="1"/>
  <c r="D21603" i="1"/>
  <c r="C21603" i="1"/>
  <c r="F21602" i="1"/>
  <c r="E21602" i="1"/>
  <c r="D21602" i="1"/>
  <c r="C21602" i="1"/>
  <c r="F21601" i="1"/>
  <c r="E21601" i="1"/>
  <c r="D21601" i="1"/>
  <c r="C21601" i="1"/>
  <c r="F21600" i="1"/>
  <c r="E21600" i="1"/>
  <c r="D21600" i="1"/>
  <c r="C21600" i="1"/>
  <c r="F21599" i="1"/>
  <c r="E21599" i="1"/>
  <c r="D21599" i="1"/>
  <c r="C21599" i="1"/>
  <c r="F21598" i="1"/>
  <c r="E21598" i="1"/>
  <c r="D21598" i="1"/>
  <c r="C21598" i="1"/>
  <c r="F21597" i="1"/>
  <c r="E21597" i="1"/>
  <c r="D21597" i="1"/>
  <c r="C21597" i="1"/>
  <c r="F21596" i="1"/>
  <c r="E21596" i="1"/>
  <c r="D21596" i="1"/>
  <c r="C21596" i="1"/>
  <c r="F21595" i="1"/>
  <c r="E21595" i="1"/>
  <c r="D21595" i="1"/>
  <c r="C21595" i="1"/>
  <c r="F21594" i="1"/>
  <c r="E21594" i="1"/>
  <c r="D21594" i="1"/>
  <c r="C21594" i="1"/>
  <c r="F21593" i="1"/>
  <c r="E21593" i="1"/>
  <c r="D21593" i="1"/>
  <c r="C21593" i="1"/>
  <c r="F21592" i="1"/>
  <c r="E21592" i="1"/>
  <c r="D21592" i="1"/>
  <c r="C21592" i="1"/>
  <c r="F21591" i="1"/>
  <c r="E21591" i="1"/>
  <c r="D21591" i="1"/>
  <c r="C21591" i="1"/>
  <c r="F21590" i="1"/>
  <c r="E21590" i="1"/>
  <c r="D21590" i="1"/>
  <c r="C21590" i="1"/>
  <c r="F21589" i="1"/>
  <c r="E21589" i="1"/>
  <c r="D21589" i="1"/>
  <c r="C21589" i="1"/>
  <c r="F21588" i="1"/>
  <c r="E21588" i="1"/>
  <c r="D21588" i="1"/>
  <c r="C21588" i="1"/>
  <c r="F21587" i="1"/>
  <c r="E21587" i="1"/>
  <c r="D21587" i="1"/>
  <c r="C21587" i="1"/>
  <c r="F21586" i="1"/>
  <c r="E21586" i="1"/>
  <c r="D21586" i="1"/>
  <c r="C21586" i="1"/>
  <c r="F21585" i="1"/>
  <c r="E21585" i="1"/>
  <c r="D21585" i="1"/>
  <c r="C21585" i="1"/>
  <c r="F21584" i="1"/>
  <c r="E21584" i="1"/>
  <c r="D21584" i="1"/>
  <c r="C21584" i="1"/>
  <c r="F21583" i="1"/>
  <c r="E21583" i="1"/>
  <c r="D21583" i="1"/>
  <c r="C21583" i="1"/>
  <c r="F21582" i="1"/>
  <c r="E21582" i="1"/>
  <c r="D21582" i="1"/>
  <c r="C21582" i="1"/>
  <c r="F21581" i="1"/>
  <c r="E21581" i="1"/>
  <c r="D21581" i="1"/>
  <c r="C21581" i="1"/>
  <c r="F21580" i="1"/>
  <c r="E21580" i="1"/>
  <c r="D21580" i="1"/>
  <c r="C21580" i="1"/>
  <c r="F21579" i="1"/>
  <c r="E21579" i="1"/>
  <c r="D21579" i="1"/>
  <c r="C21579" i="1"/>
  <c r="F21578" i="1"/>
  <c r="E21578" i="1"/>
  <c r="D21578" i="1"/>
  <c r="C21578" i="1"/>
  <c r="F21577" i="1"/>
  <c r="E21577" i="1"/>
  <c r="D21577" i="1"/>
  <c r="C21577" i="1"/>
  <c r="F21576" i="1"/>
  <c r="E21576" i="1"/>
  <c r="D21576" i="1"/>
  <c r="C21576" i="1"/>
  <c r="F21575" i="1"/>
  <c r="E21575" i="1"/>
  <c r="D21575" i="1"/>
  <c r="C21575" i="1"/>
  <c r="F21574" i="1"/>
  <c r="E21574" i="1"/>
  <c r="D21574" i="1"/>
  <c r="C21574" i="1"/>
  <c r="F21573" i="1"/>
  <c r="E21573" i="1"/>
  <c r="D21573" i="1"/>
  <c r="C21573" i="1"/>
  <c r="F21572" i="1"/>
  <c r="E21572" i="1"/>
  <c r="D21572" i="1"/>
  <c r="C21572" i="1"/>
  <c r="F21571" i="1"/>
  <c r="E21571" i="1"/>
  <c r="D21571" i="1"/>
  <c r="C21571" i="1"/>
  <c r="F21570" i="1"/>
  <c r="E21570" i="1"/>
  <c r="D21570" i="1"/>
  <c r="C21570" i="1"/>
  <c r="F21569" i="1"/>
  <c r="E21569" i="1"/>
  <c r="D21569" i="1"/>
  <c r="C21569" i="1"/>
  <c r="F21568" i="1"/>
  <c r="E21568" i="1"/>
  <c r="D21568" i="1"/>
  <c r="C21568" i="1"/>
  <c r="F21567" i="1"/>
  <c r="E21567" i="1"/>
  <c r="D21567" i="1"/>
  <c r="C21567" i="1"/>
  <c r="F21566" i="1"/>
  <c r="E21566" i="1"/>
  <c r="D21566" i="1"/>
  <c r="C21566" i="1"/>
  <c r="F21565" i="1"/>
  <c r="E21565" i="1"/>
  <c r="D21565" i="1"/>
  <c r="C21565" i="1"/>
  <c r="F21564" i="1"/>
  <c r="E21564" i="1"/>
  <c r="D21564" i="1"/>
  <c r="C21564" i="1"/>
  <c r="F21563" i="1"/>
  <c r="E21563" i="1"/>
  <c r="D21563" i="1"/>
  <c r="C21563" i="1"/>
  <c r="F21562" i="1"/>
  <c r="E21562" i="1"/>
  <c r="D21562" i="1"/>
  <c r="C21562" i="1"/>
  <c r="F21561" i="1"/>
  <c r="E21561" i="1"/>
  <c r="D21561" i="1"/>
  <c r="C21561" i="1"/>
  <c r="F21560" i="1"/>
  <c r="E21560" i="1"/>
  <c r="D21560" i="1"/>
  <c r="C21560" i="1"/>
  <c r="F21559" i="1"/>
  <c r="E21559" i="1"/>
  <c r="D21559" i="1"/>
  <c r="C21559" i="1"/>
  <c r="F21558" i="1"/>
  <c r="E21558" i="1"/>
  <c r="D21558" i="1"/>
  <c r="C21558" i="1"/>
  <c r="F21557" i="1"/>
  <c r="E21557" i="1"/>
  <c r="D21557" i="1"/>
  <c r="C21557" i="1"/>
  <c r="F21556" i="1"/>
  <c r="E21556" i="1"/>
  <c r="D21556" i="1"/>
  <c r="C21556" i="1"/>
  <c r="F21555" i="1"/>
  <c r="E21555" i="1"/>
  <c r="D21555" i="1"/>
  <c r="C21555" i="1"/>
  <c r="F21554" i="1"/>
  <c r="E21554" i="1"/>
  <c r="D21554" i="1"/>
  <c r="C21554" i="1"/>
  <c r="F21553" i="1"/>
  <c r="E21553" i="1"/>
  <c r="D21553" i="1"/>
  <c r="C21553" i="1"/>
  <c r="F21552" i="1"/>
  <c r="E21552" i="1"/>
  <c r="D21552" i="1"/>
  <c r="C21552" i="1"/>
  <c r="F21551" i="1"/>
  <c r="E21551" i="1"/>
  <c r="D21551" i="1"/>
  <c r="C21551" i="1"/>
  <c r="F21550" i="1"/>
  <c r="E21550" i="1"/>
  <c r="D21550" i="1"/>
  <c r="C21550" i="1"/>
  <c r="F21549" i="1"/>
  <c r="E21549" i="1"/>
  <c r="D21549" i="1"/>
  <c r="C21549" i="1"/>
  <c r="F21548" i="1"/>
  <c r="E21548" i="1"/>
  <c r="D21548" i="1"/>
  <c r="C21548" i="1"/>
  <c r="F21547" i="1"/>
  <c r="E21547" i="1"/>
  <c r="D21547" i="1"/>
  <c r="C21547" i="1"/>
  <c r="F21546" i="1"/>
  <c r="E21546" i="1"/>
  <c r="D21546" i="1"/>
  <c r="C21546" i="1"/>
  <c r="F21545" i="1"/>
  <c r="E21545" i="1"/>
  <c r="D21545" i="1"/>
  <c r="C21545" i="1"/>
  <c r="F21544" i="1"/>
  <c r="E21544" i="1"/>
  <c r="D21544" i="1"/>
  <c r="C21544" i="1"/>
  <c r="F21543" i="1"/>
  <c r="E21543" i="1"/>
  <c r="D21543" i="1"/>
  <c r="C21543" i="1"/>
  <c r="F21542" i="1"/>
  <c r="E21542" i="1"/>
  <c r="D21542" i="1"/>
  <c r="C21542" i="1"/>
  <c r="F21541" i="1"/>
  <c r="E21541" i="1"/>
  <c r="D21541" i="1"/>
  <c r="C21541" i="1"/>
  <c r="F21540" i="1"/>
  <c r="E21540" i="1"/>
  <c r="D21540" i="1"/>
  <c r="C21540" i="1"/>
  <c r="F21539" i="1"/>
  <c r="E21539" i="1"/>
  <c r="D21539" i="1"/>
  <c r="C21539" i="1"/>
  <c r="F21538" i="1"/>
  <c r="E21538" i="1"/>
  <c r="D21538" i="1"/>
  <c r="C21538" i="1"/>
  <c r="F21537" i="1"/>
  <c r="E21537" i="1"/>
  <c r="D21537" i="1"/>
  <c r="C21537" i="1"/>
  <c r="F21536" i="1"/>
  <c r="E21536" i="1"/>
  <c r="D21536" i="1"/>
  <c r="C21536" i="1"/>
  <c r="F21535" i="1"/>
  <c r="E21535" i="1"/>
  <c r="D21535" i="1"/>
  <c r="C21535" i="1"/>
  <c r="F21534" i="1"/>
  <c r="E21534" i="1"/>
  <c r="D21534" i="1"/>
  <c r="C21534" i="1"/>
  <c r="F21533" i="1"/>
  <c r="E21533" i="1"/>
  <c r="D21533" i="1"/>
  <c r="C21533" i="1"/>
  <c r="F21532" i="1"/>
  <c r="E21532" i="1"/>
  <c r="D21532" i="1"/>
  <c r="C21532" i="1"/>
  <c r="F21531" i="1"/>
  <c r="E21531" i="1"/>
  <c r="D21531" i="1"/>
  <c r="C21531" i="1"/>
  <c r="F21530" i="1"/>
  <c r="E21530" i="1"/>
  <c r="D21530" i="1"/>
  <c r="C21530" i="1"/>
  <c r="F21529" i="1"/>
  <c r="E21529" i="1"/>
  <c r="D21529" i="1"/>
  <c r="C21529" i="1"/>
  <c r="F21528" i="1"/>
  <c r="E21528" i="1"/>
  <c r="D21528" i="1"/>
  <c r="C21528" i="1"/>
  <c r="F21527" i="1"/>
  <c r="E21527" i="1"/>
  <c r="D21527" i="1"/>
  <c r="C21527" i="1"/>
  <c r="F21526" i="1"/>
  <c r="E21526" i="1"/>
  <c r="D21526" i="1"/>
  <c r="C21526" i="1"/>
  <c r="F21525" i="1"/>
  <c r="E21525" i="1"/>
  <c r="D21525" i="1"/>
  <c r="C21525" i="1"/>
  <c r="F21524" i="1"/>
  <c r="E21524" i="1"/>
  <c r="D21524" i="1"/>
  <c r="C21524" i="1"/>
  <c r="F21523" i="1"/>
  <c r="E21523" i="1"/>
  <c r="D21523" i="1"/>
  <c r="C21523" i="1"/>
  <c r="F21522" i="1"/>
  <c r="E21522" i="1"/>
  <c r="D21522" i="1"/>
  <c r="C21522" i="1"/>
  <c r="F21521" i="1"/>
  <c r="E21521" i="1"/>
  <c r="D21521" i="1"/>
  <c r="C21521" i="1"/>
  <c r="F21520" i="1"/>
  <c r="E21520" i="1"/>
  <c r="D21520" i="1"/>
  <c r="C21520" i="1"/>
  <c r="F21519" i="1"/>
  <c r="E21519" i="1"/>
  <c r="D21519" i="1"/>
  <c r="C21519" i="1"/>
  <c r="F21518" i="1"/>
  <c r="E21518" i="1"/>
  <c r="D21518" i="1"/>
  <c r="C21518" i="1"/>
  <c r="F21517" i="1"/>
  <c r="E21517" i="1"/>
  <c r="D21517" i="1"/>
  <c r="C21517" i="1"/>
  <c r="F21516" i="1"/>
  <c r="E21516" i="1"/>
  <c r="D21516" i="1"/>
  <c r="C21516" i="1"/>
  <c r="F21515" i="1"/>
  <c r="E21515" i="1"/>
  <c r="D21515" i="1"/>
  <c r="C21515" i="1"/>
  <c r="F21514" i="1"/>
  <c r="E21514" i="1"/>
  <c r="D21514" i="1"/>
  <c r="C21514" i="1"/>
  <c r="F21513" i="1"/>
  <c r="E21513" i="1"/>
  <c r="D21513" i="1"/>
  <c r="C21513" i="1"/>
  <c r="F21512" i="1"/>
  <c r="E21512" i="1"/>
  <c r="D21512" i="1"/>
  <c r="C21512" i="1"/>
  <c r="F21511" i="1"/>
  <c r="E21511" i="1"/>
  <c r="D21511" i="1"/>
  <c r="C21511" i="1"/>
  <c r="F21510" i="1"/>
  <c r="E21510" i="1"/>
  <c r="D21510" i="1"/>
  <c r="C21510" i="1"/>
  <c r="F21509" i="1"/>
  <c r="E21509" i="1"/>
  <c r="D21509" i="1"/>
  <c r="C21509" i="1"/>
  <c r="F21508" i="1"/>
  <c r="E21508" i="1"/>
  <c r="D21508" i="1"/>
  <c r="C21508" i="1"/>
  <c r="F21507" i="1"/>
  <c r="E21507" i="1"/>
  <c r="D21507" i="1"/>
  <c r="C21507" i="1"/>
  <c r="F21506" i="1"/>
  <c r="E21506" i="1"/>
  <c r="D21506" i="1"/>
  <c r="C21506" i="1"/>
  <c r="F21505" i="1"/>
  <c r="E21505" i="1"/>
  <c r="D21505" i="1"/>
  <c r="C21505" i="1"/>
  <c r="F21504" i="1"/>
  <c r="E21504" i="1"/>
  <c r="D21504" i="1"/>
  <c r="C21504" i="1"/>
  <c r="F21503" i="1"/>
  <c r="E21503" i="1"/>
  <c r="D21503" i="1"/>
  <c r="C21503" i="1"/>
  <c r="F21502" i="1"/>
  <c r="E21502" i="1"/>
  <c r="D21502" i="1"/>
  <c r="C21502" i="1"/>
  <c r="F21501" i="1"/>
  <c r="E21501" i="1"/>
  <c r="D21501" i="1"/>
  <c r="C21501" i="1"/>
  <c r="F21500" i="1"/>
  <c r="E21500" i="1"/>
  <c r="D21500" i="1"/>
  <c r="C21500" i="1"/>
  <c r="F21499" i="1"/>
  <c r="E21499" i="1"/>
  <c r="D21499" i="1"/>
  <c r="C21499" i="1"/>
  <c r="F21498" i="1"/>
  <c r="E21498" i="1"/>
  <c r="D21498" i="1"/>
  <c r="C21498" i="1"/>
  <c r="F21497" i="1"/>
  <c r="E21497" i="1"/>
  <c r="D21497" i="1"/>
  <c r="C21497" i="1"/>
  <c r="F21496" i="1"/>
  <c r="E21496" i="1"/>
  <c r="D21496" i="1"/>
  <c r="C21496" i="1"/>
  <c r="F21495" i="1"/>
  <c r="E21495" i="1"/>
  <c r="D21495" i="1"/>
  <c r="C21495" i="1"/>
  <c r="F21494" i="1"/>
  <c r="E21494" i="1"/>
  <c r="D21494" i="1"/>
  <c r="C21494" i="1"/>
  <c r="F21493" i="1"/>
  <c r="E21493" i="1"/>
  <c r="D21493" i="1"/>
  <c r="C21493" i="1"/>
  <c r="F21492" i="1"/>
  <c r="E21492" i="1"/>
  <c r="D21492" i="1"/>
  <c r="C21492" i="1"/>
  <c r="F21491" i="1"/>
  <c r="E21491" i="1"/>
  <c r="D21491" i="1"/>
  <c r="C21491" i="1"/>
  <c r="F21490" i="1"/>
  <c r="E21490" i="1"/>
  <c r="D21490" i="1"/>
  <c r="C21490" i="1"/>
  <c r="F21489" i="1"/>
  <c r="E21489" i="1"/>
  <c r="D21489" i="1"/>
  <c r="C21489" i="1"/>
  <c r="F21488" i="1"/>
  <c r="E21488" i="1"/>
  <c r="D21488" i="1"/>
  <c r="C21488" i="1"/>
  <c r="F21487" i="1"/>
  <c r="E21487" i="1"/>
  <c r="D21487" i="1"/>
  <c r="C21487" i="1"/>
  <c r="F21486" i="1"/>
  <c r="E21486" i="1"/>
  <c r="D21486" i="1"/>
  <c r="C21486" i="1"/>
  <c r="F21485" i="1"/>
  <c r="E21485" i="1"/>
  <c r="D21485" i="1"/>
  <c r="C21485" i="1"/>
  <c r="F21484" i="1"/>
  <c r="E21484" i="1"/>
  <c r="D21484" i="1"/>
  <c r="C21484" i="1"/>
  <c r="F21483" i="1"/>
  <c r="E21483" i="1"/>
  <c r="D21483" i="1"/>
  <c r="C21483" i="1"/>
  <c r="F21482" i="1"/>
  <c r="E21482" i="1"/>
  <c r="D21482" i="1"/>
  <c r="C21482" i="1"/>
  <c r="F21481" i="1"/>
  <c r="E21481" i="1"/>
  <c r="D21481" i="1"/>
  <c r="C21481" i="1"/>
  <c r="F21480" i="1"/>
  <c r="E21480" i="1"/>
  <c r="D21480" i="1"/>
  <c r="C21480" i="1"/>
  <c r="F21479" i="1"/>
  <c r="E21479" i="1"/>
  <c r="D21479" i="1"/>
  <c r="C21479" i="1"/>
  <c r="F21478" i="1"/>
  <c r="E21478" i="1"/>
  <c r="D21478" i="1"/>
  <c r="C21478" i="1"/>
  <c r="F21477" i="1"/>
  <c r="E21477" i="1"/>
  <c r="D21477" i="1"/>
  <c r="C21477" i="1"/>
  <c r="F21476" i="1"/>
  <c r="E21476" i="1"/>
  <c r="D21476" i="1"/>
  <c r="C21476" i="1"/>
  <c r="F21475" i="1"/>
  <c r="E21475" i="1"/>
  <c r="D21475" i="1"/>
  <c r="C21475" i="1"/>
  <c r="F21474" i="1"/>
  <c r="E21474" i="1"/>
  <c r="D21474" i="1"/>
  <c r="C21474" i="1"/>
  <c r="F21473" i="1"/>
  <c r="E21473" i="1"/>
  <c r="D21473" i="1"/>
  <c r="C21473" i="1"/>
  <c r="F21472" i="1"/>
  <c r="E21472" i="1"/>
  <c r="D21472" i="1"/>
  <c r="C21472" i="1"/>
  <c r="F21471" i="1"/>
  <c r="E21471" i="1"/>
  <c r="D21471" i="1"/>
  <c r="C21471" i="1"/>
  <c r="F21470" i="1"/>
  <c r="E21470" i="1"/>
  <c r="D21470" i="1"/>
  <c r="C21470" i="1"/>
  <c r="F21469" i="1"/>
  <c r="E21469" i="1"/>
  <c r="D21469" i="1"/>
  <c r="C21469" i="1"/>
  <c r="F21468" i="1"/>
  <c r="E21468" i="1"/>
  <c r="D21468" i="1"/>
  <c r="C21468" i="1"/>
  <c r="F21467" i="1"/>
  <c r="E21467" i="1"/>
  <c r="D21467" i="1"/>
  <c r="C21467" i="1"/>
  <c r="F21466" i="1"/>
  <c r="E21466" i="1"/>
  <c r="D21466" i="1"/>
  <c r="C21466" i="1"/>
  <c r="F21465" i="1"/>
  <c r="E21465" i="1"/>
  <c r="D21465" i="1"/>
  <c r="C21465" i="1"/>
  <c r="F21464" i="1"/>
  <c r="E21464" i="1"/>
  <c r="D21464" i="1"/>
  <c r="C21464" i="1"/>
  <c r="F21463" i="1"/>
  <c r="E21463" i="1"/>
  <c r="D21463" i="1"/>
  <c r="C21463" i="1"/>
  <c r="F21462" i="1"/>
  <c r="E21462" i="1"/>
  <c r="D21462" i="1"/>
  <c r="C21462" i="1"/>
  <c r="F21461" i="1"/>
  <c r="E21461" i="1"/>
  <c r="D21461" i="1"/>
  <c r="C21461" i="1"/>
  <c r="F21460" i="1"/>
  <c r="E21460" i="1"/>
  <c r="D21460" i="1"/>
  <c r="C21460" i="1"/>
  <c r="F21459" i="1"/>
  <c r="E21459" i="1"/>
  <c r="D21459" i="1"/>
  <c r="C21459" i="1"/>
  <c r="F21458" i="1"/>
  <c r="E21458" i="1"/>
  <c r="D21458" i="1"/>
  <c r="C21458" i="1"/>
  <c r="F21457" i="1"/>
  <c r="E21457" i="1"/>
  <c r="D21457" i="1"/>
  <c r="C21457" i="1"/>
  <c r="F21456" i="1"/>
  <c r="E21456" i="1"/>
  <c r="D21456" i="1"/>
  <c r="C21456" i="1"/>
  <c r="F21455" i="1"/>
  <c r="E21455" i="1"/>
  <c r="D21455" i="1"/>
  <c r="C21455" i="1"/>
  <c r="F21454" i="1"/>
  <c r="E21454" i="1"/>
  <c r="D21454" i="1"/>
  <c r="C21454" i="1"/>
  <c r="F21453" i="1"/>
  <c r="E21453" i="1"/>
  <c r="D21453" i="1"/>
  <c r="C21453" i="1"/>
  <c r="F21452" i="1"/>
  <c r="E21452" i="1"/>
  <c r="D21452" i="1"/>
  <c r="C21452" i="1"/>
  <c r="F21451" i="1"/>
  <c r="E21451" i="1"/>
  <c r="D21451" i="1"/>
  <c r="C21451" i="1"/>
  <c r="F21450" i="1"/>
  <c r="E21450" i="1"/>
  <c r="D21450" i="1"/>
  <c r="C21450" i="1"/>
  <c r="F21449" i="1"/>
  <c r="E21449" i="1"/>
  <c r="D21449" i="1"/>
  <c r="C21449" i="1"/>
  <c r="F21448" i="1"/>
  <c r="E21448" i="1"/>
  <c r="D21448" i="1"/>
  <c r="C21448" i="1"/>
  <c r="F21447" i="1"/>
  <c r="E21447" i="1"/>
  <c r="D21447" i="1"/>
  <c r="C21447" i="1"/>
  <c r="F21446" i="1"/>
  <c r="E21446" i="1"/>
  <c r="D21446" i="1"/>
  <c r="C21446" i="1"/>
  <c r="F21445" i="1"/>
  <c r="E21445" i="1"/>
  <c r="D21445" i="1"/>
  <c r="C21445" i="1"/>
  <c r="F21444" i="1"/>
  <c r="E21444" i="1"/>
  <c r="D21444" i="1"/>
  <c r="C21444" i="1"/>
  <c r="F21443" i="1"/>
  <c r="E21443" i="1"/>
  <c r="D21443" i="1"/>
  <c r="C21443" i="1"/>
  <c r="F21442" i="1"/>
  <c r="E21442" i="1"/>
  <c r="D21442" i="1"/>
  <c r="C21442" i="1"/>
  <c r="F21441" i="1"/>
  <c r="E21441" i="1"/>
  <c r="D21441" i="1"/>
  <c r="C21441" i="1"/>
  <c r="F21440" i="1"/>
  <c r="E21440" i="1"/>
  <c r="D21440" i="1"/>
  <c r="C21440" i="1"/>
  <c r="F21439" i="1"/>
  <c r="E21439" i="1"/>
  <c r="D21439" i="1"/>
  <c r="C21439" i="1"/>
  <c r="F21438" i="1"/>
  <c r="E21438" i="1"/>
  <c r="D21438" i="1"/>
  <c r="C21438" i="1"/>
  <c r="F21437" i="1"/>
  <c r="E21437" i="1"/>
  <c r="D21437" i="1"/>
  <c r="C21437" i="1"/>
  <c r="F21436" i="1"/>
  <c r="E21436" i="1"/>
  <c r="D21436" i="1"/>
  <c r="C21436" i="1"/>
  <c r="F21435" i="1"/>
  <c r="E21435" i="1"/>
  <c r="D21435" i="1"/>
  <c r="C21435" i="1"/>
  <c r="F21434" i="1"/>
  <c r="E21434" i="1"/>
  <c r="D21434" i="1"/>
  <c r="C21434" i="1"/>
  <c r="F21433" i="1"/>
  <c r="E21433" i="1"/>
  <c r="D21433" i="1"/>
  <c r="C21433" i="1"/>
  <c r="F21432" i="1"/>
  <c r="E21432" i="1"/>
  <c r="D21432" i="1"/>
  <c r="C21432" i="1"/>
  <c r="F21431" i="1"/>
  <c r="E21431" i="1"/>
  <c r="D21431" i="1"/>
  <c r="C21431" i="1"/>
  <c r="F21430" i="1"/>
  <c r="E21430" i="1"/>
  <c r="D21430" i="1"/>
  <c r="C21430" i="1"/>
  <c r="F21429" i="1"/>
  <c r="E21429" i="1"/>
  <c r="D21429" i="1"/>
  <c r="C21429" i="1"/>
  <c r="F21428" i="1"/>
  <c r="E21428" i="1"/>
  <c r="D21428" i="1"/>
  <c r="C21428" i="1"/>
  <c r="F21427" i="1"/>
  <c r="E21427" i="1"/>
  <c r="D21427" i="1"/>
  <c r="C21427" i="1"/>
  <c r="F21426" i="1"/>
  <c r="E21426" i="1"/>
  <c r="D21426" i="1"/>
  <c r="C21426" i="1"/>
  <c r="F21425" i="1"/>
  <c r="E21425" i="1"/>
  <c r="D21425" i="1"/>
  <c r="C21425" i="1"/>
  <c r="F21424" i="1"/>
  <c r="E21424" i="1"/>
  <c r="D21424" i="1"/>
  <c r="C21424" i="1"/>
  <c r="F21423" i="1"/>
  <c r="E21423" i="1"/>
  <c r="D21423" i="1"/>
  <c r="C21423" i="1"/>
  <c r="F21422" i="1"/>
  <c r="E21422" i="1"/>
  <c r="D21422" i="1"/>
  <c r="C21422" i="1"/>
  <c r="F21421" i="1"/>
  <c r="E21421" i="1"/>
  <c r="D21421" i="1"/>
  <c r="C21421" i="1"/>
  <c r="F21420" i="1"/>
  <c r="E21420" i="1"/>
  <c r="D21420" i="1"/>
  <c r="C21420" i="1"/>
  <c r="F21419" i="1"/>
  <c r="E21419" i="1"/>
  <c r="D21419" i="1"/>
  <c r="C21419" i="1"/>
  <c r="F21418" i="1"/>
  <c r="E21418" i="1"/>
  <c r="D21418" i="1"/>
  <c r="C21418" i="1"/>
  <c r="F21417" i="1"/>
  <c r="E21417" i="1"/>
  <c r="D21417" i="1"/>
  <c r="C21417" i="1"/>
  <c r="F21416" i="1"/>
  <c r="E21416" i="1"/>
  <c r="D21416" i="1"/>
  <c r="C21416" i="1"/>
  <c r="F21415" i="1"/>
  <c r="E21415" i="1"/>
  <c r="D21415" i="1"/>
  <c r="C21415" i="1"/>
  <c r="F21414" i="1"/>
  <c r="E21414" i="1"/>
  <c r="D21414" i="1"/>
  <c r="C21414" i="1"/>
  <c r="F21413" i="1"/>
  <c r="E21413" i="1"/>
  <c r="D21413" i="1"/>
  <c r="C21413" i="1"/>
  <c r="F21412" i="1"/>
  <c r="E21412" i="1"/>
  <c r="D21412" i="1"/>
  <c r="C21412" i="1"/>
  <c r="F21411" i="1"/>
  <c r="E21411" i="1"/>
  <c r="D21411" i="1"/>
  <c r="C21411" i="1"/>
  <c r="F21410" i="1"/>
  <c r="E21410" i="1"/>
  <c r="D21410" i="1"/>
  <c r="C21410" i="1"/>
  <c r="F21409" i="1"/>
  <c r="E21409" i="1"/>
  <c r="D21409" i="1"/>
  <c r="C21409" i="1"/>
  <c r="F21408" i="1"/>
  <c r="E21408" i="1"/>
  <c r="D21408" i="1"/>
  <c r="C21408" i="1"/>
  <c r="F21407" i="1"/>
  <c r="E21407" i="1"/>
  <c r="D21407" i="1"/>
  <c r="C21407" i="1"/>
  <c r="F21406" i="1"/>
  <c r="E21406" i="1"/>
  <c r="D21406" i="1"/>
  <c r="C21406" i="1"/>
  <c r="F21405" i="1"/>
  <c r="E21405" i="1"/>
  <c r="D21405" i="1"/>
  <c r="C21405" i="1"/>
  <c r="F21404" i="1"/>
  <c r="E21404" i="1"/>
  <c r="D21404" i="1"/>
  <c r="C21404" i="1"/>
  <c r="F21403" i="1"/>
  <c r="E21403" i="1"/>
  <c r="D21403" i="1"/>
  <c r="C21403" i="1"/>
  <c r="F21402" i="1"/>
  <c r="E21402" i="1"/>
  <c r="D21402" i="1"/>
  <c r="C21402" i="1"/>
  <c r="F21401" i="1"/>
  <c r="E21401" i="1"/>
  <c r="D21401" i="1"/>
  <c r="C21401" i="1"/>
  <c r="F21400" i="1"/>
  <c r="E21400" i="1"/>
  <c r="D21400" i="1"/>
  <c r="C21400" i="1"/>
  <c r="F21399" i="1"/>
  <c r="E21399" i="1"/>
  <c r="D21399" i="1"/>
  <c r="C21399" i="1"/>
  <c r="F21398" i="1"/>
  <c r="E21398" i="1"/>
  <c r="D21398" i="1"/>
  <c r="C21398" i="1"/>
  <c r="F21397" i="1"/>
  <c r="E21397" i="1"/>
  <c r="D21397" i="1"/>
  <c r="C21397" i="1"/>
  <c r="F21396" i="1"/>
  <c r="E21396" i="1"/>
  <c r="D21396" i="1"/>
  <c r="C21396" i="1"/>
  <c r="F21395" i="1"/>
  <c r="E21395" i="1"/>
  <c r="D21395" i="1"/>
  <c r="C21395" i="1"/>
  <c r="F21394" i="1"/>
  <c r="E21394" i="1"/>
  <c r="D21394" i="1"/>
  <c r="C21394" i="1"/>
  <c r="F21393" i="1"/>
  <c r="E21393" i="1"/>
  <c r="D21393" i="1"/>
  <c r="C21393" i="1"/>
  <c r="F21392" i="1"/>
  <c r="E21392" i="1"/>
  <c r="D21392" i="1"/>
  <c r="C21392" i="1"/>
  <c r="F21391" i="1"/>
  <c r="E21391" i="1"/>
  <c r="D21391" i="1"/>
  <c r="C21391" i="1"/>
  <c r="F21390" i="1"/>
  <c r="E21390" i="1"/>
  <c r="D21390" i="1"/>
  <c r="C21390" i="1"/>
  <c r="F21389" i="1"/>
  <c r="E21389" i="1"/>
  <c r="D21389" i="1"/>
  <c r="C21389" i="1"/>
  <c r="F21388" i="1"/>
  <c r="E21388" i="1"/>
  <c r="D21388" i="1"/>
  <c r="C21388" i="1"/>
  <c r="F21387" i="1"/>
  <c r="E21387" i="1"/>
  <c r="D21387" i="1"/>
  <c r="C21387" i="1"/>
  <c r="F21386" i="1"/>
  <c r="E21386" i="1"/>
  <c r="D21386" i="1"/>
  <c r="C21386" i="1"/>
  <c r="F21385" i="1"/>
  <c r="E21385" i="1"/>
  <c r="D21385" i="1"/>
  <c r="C21385" i="1"/>
  <c r="F21384" i="1"/>
  <c r="E21384" i="1"/>
  <c r="D21384" i="1"/>
  <c r="C21384" i="1"/>
  <c r="F21383" i="1"/>
  <c r="E21383" i="1"/>
  <c r="D21383" i="1"/>
  <c r="C21383" i="1"/>
  <c r="F21382" i="1"/>
  <c r="E21382" i="1"/>
  <c r="D21382" i="1"/>
  <c r="C21382" i="1"/>
  <c r="F21381" i="1"/>
  <c r="E21381" i="1"/>
  <c r="D21381" i="1"/>
  <c r="C21381" i="1"/>
  <c r="F21380" i="1"/>
  <c r="E21380" i="1"/>
  <c r="D21380" i="1"/>
  <c r="C21380" i="1"/>
  <c r="F21379" i="1"/>
  <c r="E21379" i="1"/>
  <c r="D21379" i="1"/>
  <c r="C21379" i="1"/>
  <c r="F21378" i="1"/>
  <c r="E21378" i="1"/>
  <c r="D21378" i="1"/>
  <c r="C21378" i="1"/>
  <c r="F21377" i="1"/>
  <c r="E21377" i="1"/>
  <c r="D21377" i="1"/>
  <c r="C21377" i="1"/>
  <c r="F21376" i="1"/>
  <c r="E21376" i="1"/>
  <c r="D21376" i="1"/>
  <c r="C21376" i="1"/>
  <c r="F21375" i="1"/>
  <c r="E21375" i="1"/>
  <c r="D21375" i="1"/>
  <c r="C21375" i="1"/>
  <c r="F21374" i="1"/>
  <c r="E21374" i="1"/>
  <c r="D21374" i="1"/>
  <c r="C21374" i="1"/>
  <c r="F21373" i="1"/>
  <c r="E21373" i="1"/>
  <c r="D21373" i="1"/>
  <c r="C21373" i="1"/>
  <c r="F21372" i="1"/>
  <c r="E21372" i="1"/>
  <c r="D21372" i="1"/>
  <c r="C21372" i="1"/>
  <c r="F21371" i="1"/>
  <c r="E21371" i="1"/>
  <c r="D21371" i="1"/>
  <c r="C21371" i="1"/>
  <c r="F21370" i="1"/>
  <c r="E21370" i="1"/>
  <c r="D21370" i="1"/>
  <c r="C21370" i="1"/>
  <c r="F21369" i="1"/>
  <c r="E21369" i="1"/>
  <c r="D21369" i="1"/>
  <c r="C21369" i="1"/>
  <c r="F21368" i="1"/>
  <c r="E21368" i="1"/>
  <c r="D21368" i="1"/>
  <c r="C21368" i="1"/>
  <c r="F21367" i="1"/>
  <c r="E21367" i="1"/>
  <c r="D21367" i="1"/>
  <c r="C21367" i="1"/>
  <c r="F21366" i="1"/>
  <c r="E21366" i="1"/>
  <c r="D21366" i="1"/>
  <c r="C21366" i="1"/>
  <c r="F21365" i="1"/>
  <c r="E21365" i="1"/>
  <c r="D21365" i="1"/>
  <c r="C21365" i="1"/>
  <c r="F21364" i="1"/>
  <c r="E21364" i="1"/>
  <c r="D21364" i="1"/>
  <c r="C21364" i="1"/>
  <c r="F21363" i="1"/>
  <c r="E21363" i="1"/>
  <c r="D21363" i="1"/>
  <c r="C21363" i="1"/>
  <c r="F21362" i="1"/>
  <c r="E21362" i="1"/>
  <c r="D21362" i="1"/>
  <c r="C21362" i="1"/>
  <c r="F21361" i="1"/>
  <c r="E21361" i="1"/>
  <c r="D21361" i="1"/>
  <c r="C21361" i="1"/>
  <c r="F21360" i="1"/>
  <c r="E21360" i="1"/>
  <c r="D21360" i="1"/>
  <c r="C21360" i="1"/>
  <c r="F21359" i="1"/>
  <c r="E21359" i="1"/>
  <c r="D21359" i="1"/>
  <c r="C21359" i="1"/>
  <c r="F21358" i="1"/>
  <c r="E21358" i="1"/>
  <c r="D21358" i="1"/>
  <c r="C21358" i="1"/>
  <c r="F21357" i="1"/>
  <c r="E21357" i="1"/>
  <c r="D21357" i="1"/>
  <c r="C21357" i="1"/>
  <c r="F21356" i="1"/>
  <c r="E21356" i="1"/>
  <c r="D21356" i="1"/>
  <c r="C21356" i="1"/>
  <c r="F21355" i="1"/>
  <c r="E21355" i="1"/>
  <c r="D21355" i="1"/>
  <c r="C21355" i="1"/>
  <c r="F21354" i="1"/>
  <c r="E21354" i="1"/>
  <c r="D21354" i="1"/>
  <c r="C21354" i="1"/>
  <c r="F21353" i="1"/>
  <c r="E21353" i="1"/>
  <c r="D21353" i="1"/>
  <c r="C21353" i="1"/>
  <c r="F21352" i="1"/>
  <c r="E21352" i="1"/>
  <c r="D21352" i="1"/>
  <c r="C21352" i="1"/>
  <c r="F21351" i="1"/>
  <c r="E21351" i="1"/>
  <c r="D21351" i="1"/>
  <c r="C21351" i="1"/>
  <c r="F21350" i="1"/>
  <c r="E21350" i="1"/>
  <c r="D21350" i="1"/>
  <c r="C21350" i="1"/>
  <c r="F21349" i="1"/>
  <c r="E21349" i="1"/>
  <c r="D21349" i="1"/>
  <c r="C21349" i="1"/>
  <c r="F21348" i="1"/>
  <c r="E21348" i="1"/>
  <c r="D21348" i="1"/>
  <c r="C21348" i="1"/>
  <c r="F21347" i="1"/>
  <c r="E21347" i="1"/>
  <c r="D21347" i="1"/>
  <c r="C21347" i="1"/>
  <c r="F21346" i="1"/>
  <c r="E21346" i="1"/>
  <c r="D21346" i="1"/>
  <c r="C21346" i="1"/>
  <c r="F21345" i="1"/>
  <c r="E21345" i="1"/>
  <c r="D21345" i="1"/>
  <c r="C21345" i="1"/>
  <c r="F21344" i="1"/>
  <c r="E21344" i="1"/>
  <c r="D21344" i="1"/>
  <c r="C21344" i="1"/>
  <c r="F21343" i="1"/>
  <c r="E21343" i="1"/>
  <c r="D21343" i="1"/>
  <c r="C21343" i="1"/>
  <c r="F21342" i="1"/>
  <c r="E21342" i="1"/>
  <c r="D21342" i="1"/>
  <c r="C21342" i="1"/>
  <c r="F21341" i="1"/>
  <c r="E21341" i="1"/>
  <c r="D21341" i="1"/>
  <c r="C21341" i="1"/>
  <c r="F21340" i="1"/>
  <c r="E21340" i="1"/>
  <c r="D21340" i="1"/>
  <c r="C21340" i="1"/>
  <c r="F21339" i="1"/>
  <c r="E21339" i="1"/>
  <c r="D21339" i="1"/>
  <c r="C21339" i="1"/>
  <c r="F21338" i="1"/>
  <c r="E21338" i="1"/>
  <c r="D21338" i="1"/>
  <c r="C21338" i="1"/>
  <c r="F21337" i="1"/>
  <c r="E21337" i="1"/>
  <c r="D21337" i="1"/>
  <c r="C21337" i="1"/>
  <c r="F21336" i="1"/>
  <c r="E21336" i="1"/>
  <c r="D21336" i="1"/>
  <c r="C21336" i="1"/>
  <c r="F21335" i="1"/>
  <c r="E21335" i="1"/>
  <c r="D21335" i="1"/>
  <c r="C21335" i="1"/>
  <c r="F21334" i="1"/>
  <c r="E21334" i="1"/>
  <c r="D21334" i="1"/>
  <c r="C21334" i="1"/>
  <c r="F21333" i="1"/>
  <c r="E21333" i="1"/>
  <c r="D21333" i="1"/>
  <c r="C21333" i="1"/>
  <c r="F21332" i="1"/>
  <c r="E21332" i="1"/>
  <c r="D21332" i="1"/>
  <c r="C21332" i="1"/>
  <c r="F21331" i="1"/>
  <c r="E21331" i="1"/>
  <c r="D21331" i="1"/>
  <c r="C21331" i="1"/>
  <c r="F21330" i="1"/>
  <c r="E21330" i="1"/>
  <c r="D21330" i="1"/>
  <c r="C21330" i="1"/>
  <c r="F21329" i="1"/>
  <c r="E21329" i="1"/>
  <c r="D21329" i="1"/>
  <c r="C21329" i="1"/>
  <c r="F21328" i="1"/>
  <c r="E21328" i="1"/>
  <c r="D21328" i="1"/>
  <c r="C21328" i="1"/>
  <c r="F21327" i="1"/>
  <c r="E21327" i="1"/>
  <c r="D21327" i="1"/>
  <c r="C21327" i="1"/>
  <c r="F21326" i="1"/>
  <c r="E21326" i="1"/>
  <c r="D21326" i="1"/>
  <c r="C21326" i="1"/>
  <c r="F21325" i="1"/>
  <c r="E21325" i="1"/>
  <c r="D21325" i="1"/>
  <c r="C21325" i="1"/>
  <c r="F21324" i="1"/>
  <c r="E21324" i="1"/>
  <c r="D21324" i="1"/>
  <c r="C21324" i="1"/>
  <c r="F21323" i="1"/>
  <c r="E21323" i="1"/>
  <c r="D21323" i="1"/>
  <c r="C21323" i="1"/>
  <c r="F21322" i="1"/>
  <c r="E21322" i="1"/>
  <c r="D21322" i="1"/>
  <c r="C21322" i="1"/>
  <c r="F21321" i="1"/>
  <c r="E21321" i="1"/>
  <c r="D21321" i="1"/>
  <c r="C21321" i="1"/>
  <c r="F21320" i="1"/>
  <c r="E21320" i="1"/>
  <c r="D21320" i="1"/>
  <c r="C21320" i="1"/>
  <c r="F21319" i="1"/>
  <c r="E21319" i="1"/>
  <c r="D21319" i="1"/>
  <c r="C21319" i="1"/>
  <c r="F21318" i="1"/>
  <c r="E21318" i="1"/>
  <c r="D21318" i="1"/>
  <c r="C21318" i="1"/>
  <c r="F21317" i="1"/>
  <c r="E21317" i="1"/>
  <c r="D21317" i="1"/>
  <c r="C21317" i="1"/>
  <c r="F21316" i="1"/>
  <c r="E21316" i="1"/>
  <c r="D21316" i="1"/>
  <c r="C21316" i="1"/>
  <c r="F21315" i="1"/>
  <c r="E21315" i="1"/>
  <c r="D21315" i="1"/>
  <c r="C21315" i="1"/>
  <c r="F21314" i="1"/>
  <c r="E21314" i="1"/>
  <c r="D21314" i="1"/>
  <c r="C21314" i="1"/>
  <c r="F21313" i="1"/>
  <c r="E21313" i="1"/>
  <c r="D21313" i="1"/>
  <c r="C21313" i="1"/>
  <c r="F21312" i="1"/>
  <c r="E21312" i="1"/>
  <c r="D21312" i="1"/>
  <c r="C21312" i="1"/>
  <c r="F21311" i="1"/>
  <c r="E21311" i="1"/>
  <c r="D21311" i="1"/>
  <c r="C21311" i="1"/>
  <c r="F21310" i="1"/>
  <c r="E21310" i="1"/>
  <c r="D21310" i="1"/>
  <c r="C21310" i="1"/>
  <c r="F21309" i="1"/>
  <c r="E21309" i="1"/>
  <c r="D21309" i="1"/>
  <c r="C21309" i="1"/>
  <c r="F21308" i="1"/>
  <c r="E21308" i="1"/>
  <c r="D21308" i="1"/>
  <c r="C21308" i="1"/>
  <c r="F21307" i="1"/>
  <c r="E21307" i="1"/>
  <c r="D21307" i="1"/>
  <c r="C21307" i="1"/>
  <c r="F21306" i="1"/>
  <c r="E21306" i="1"/>
  <c r="D21306" i="1"/>
  <c r="C21306" i="1"/>
  <c r="F21305" i="1"/>
  <c r="E21305" i="1"/>
  <c r="D21305" i="1"/>
  <c r="C21305" i="1"/>
  <c r="F21304" i="1"/>
  <c r="E21304" i="1"/>
  <c r="D21304" i="1"/>
  <c r="C21304" i="1"/>
  <c r="F21303" i="1"/>
  <c r="E21303" i="1"/>
  <c r="D21303" i="1"/>
  <c r="C21303" i="1"/>
  <c r="F21302" i="1"/>
  <c r="E21302" i="1"/>
  <c r="D21302" i="1"/>
  <c r="C21302" i="1"/>
  <c r="F21301" i="1"/>
  <c r="E21301" i="1"/>
  <c r="D21301" i="1"/>
  <c r="C21301" i="1"/>
  <c r="F21300" i="1"/>
  <c r="E21300" i="1"/>
  <c r="D21300" i="1"/>
  <c r="C21300" i="1"/>
  <c r="F21299" i="1"/>
  <c r="E21299" i="1"/>
  <c r="D21299" i="1"/>
  <c r="C21299" i="1"/>
  <c r="F21298" i="1"/>
  <c r="E21298" i="1"/>
  <c r="D21298" i="1"/>
  <c r="C21298" i="1"/>
  <c r="F21297" i="1"/>
  <c r="E21297" i="1"/>
  <c r="D21297" i="1"/>
  <c r="C21297" i="1"/>
  <c r="F21296" i="1"/>
  <c r="E21296" i="1"/>
  <c r="D21296" i="1"/>
  <c r="C21296" i="1"/>
  <c r="F21295" i="1"/>
  <c r="E21295" i="1"/>
  <c r="D21295" i="1"/>
  <c r="C21295" i="1"/>
  <c r="F21294" i="1"/>
  <c r="E21294" i="1"/>
  <c r="D21294" i="1"/>
  <c r="C21294" i="1"/>
  <c r="F21293" i="1"/>
  <c r="E21293" i="1"/>
  <c r="D21293" i="1"/>
  <c r="C21293" i="1"/>
  <c r="F21292" i="1"/>
  <c r="E21292" i="1"/>
  <c r="D21292" i="1"/>
  <c r="C21292" i="1"/>
  <c r="F21291" i="1"/>
  <c r="E21291" i="1"/>
  <c r="D21291" i="1"/>
  <c r="C21291" i="1"/>
  <c r="F21290" i="1"/>
  <c r="E21290" i="1"/>
  <c r="D21290" i="1"/>
  <c r="C21290" i="1"/>
  <c r="F21289" i="1"/>
  <c r="E21289" i="1"/>
  <c r="D21289" i="1"/>
  <c r="C21289" i="1"/>
  <c r="F21288" i="1"/>
  <c r="E21288" i="1"/>
  <c r="D21288" i="1"/>
  <c r="C21288" i="1"/>
  <c r="F21287" i="1"/>
  <c r="E21287" i="1"/>
  <c r="D21287" i="1"/>
  <c r="C21287" i="1"/>
  <c r="F21286" i="1"/>
  <c r="E21286" i="1"/>
  <c r="D21286" i="1"/>
  <c r="C21286" i="1"/>
  <c r="F21285" i="1"/>
  <c r="E21285" i="1"/>
  <c r="D21285" i="1"/>
  <c r="C21285" i="1"/>
  <c r="F21284" i="1"/>
  <c r="E21284" i="1"/>
  <c r="D21284" i="1"/>
  <c r="C21284" i="1"/>
  <c r="F21283" i="1"/>
  <c r="E21283" i="1"/>
  <c r="D21283" i="1"/>
  <c r="C21283" i="1"/>
  <c r="F21282" i="1"/>
  <c r="E21282" i="1"/>
  <c r="D21282" i="1"/>
  <c r="C21282" i="1"/>
  <c r="F21281" i="1"/>
  <c r="E21281" i="1"/>
  <c r="D21281" i="1"/>
  <c r="C21281" i="1"/>
  <c r="F21280" i="1"/>
  <c r="E21280" i="1"/>
  <c r="D21280" i="1"/>
  <c r="C21280" i="1"/>
  <c r="F21279" i="1"/>
  <c r="E21279" i="1"/>
  <c r="D21279" i="1"/>
  <c r="C21279" i="1"/>
  <c r="F21278" i="1"/>
  <c r="E21278" i="1"/>
  <c r="D21278" i="1"/>
  <c r="C21278" i="1"/>
  <c r="F21277" i="1"/>
  <c r="E21277" i="1"/>
  <c r="D21277" i="1"/>
  <c r="C21277" i="1"/>
  <c r="F21276" i="1"/>
  <c r="E21276" i="1"/>
  <c r="D21276" i="1"/>
  <c r="C21276" i="1"/>
  <c r="F21275" i="1"/>
  <c r="E21275" i="1"/>
  <c r="D21275" i="1"/>
  <c r="C21275" i="1"/>
  <c r="F21274" i="1"/>
  <c r="E21274" i="1"/>
  <c r="D21274" i="1"/>
  <c r="C21274" i="1"/>
  <c r="F21273" i="1"/>
  <c r="E21273" i="1"/>
  <c r="D21273" i="1"/>
  <c r="C21273" i="1"/>
  <c r="F21272" i="1"/>
  <c r="E21272" i="1"/>
  <c r="D21272" i="1"/>
  <c r="C21272" i="1"/>
  <c r="F21271" i="1"/>
  <c r="E21271" i="1"/>
  <c r="D21271" i="1"/>
  <c r="C21271" i="1"/>
  <c r="F21270" i="1"/>
  <c r="E21270" i="1"/>
  <c r="D21270" i="1"/>
  <c r="C21270" i="1"/>
  <c r="F21269" i="1"/>
  <c r="E21269" i="1"/>
  <c r="D21269" i="1"/>
  <c r="C21269" i="1"/>
  <c r="F21268" i="1"/>
  <c r="E21268" i="1"/>
  <c r="D21268" i="1"/>
  <c r="C21268" i="1"/>
  <c r="F21267" i="1"/>
  <c r="E21267" i="1"/>
  <c r="D21267" i="1"/>
  <c r="C21267" i="1"/>
  <c r="F21266" i="1"/>
  <c r="E21266" i="1"/>
  <c r="D21266" i="1"/>
  <c r="C21266" i="1"/>
  <c r="F21265" i="1"/>
  <c r="E21265" i="1"/>
  <c r="D21265" i="1"/>
  <c r="C21265" i="1"/>
  <c r="F21264" i="1"/>
  <c r="E21264" i="1"/>
  <c r="D21264" i="1"/>
  <c r="C21264" i="1"/>
  <c r="F21263" i="1"/>
  <c r="E21263" i="1"/>
  <c r="D21263" i="1"/>
  <c r="C21263" i="1"/>
  <c r="F21262" i="1"/>
  <c r="E21262" i="1"/>
  <c r="D21262" i="1"/>
  <c r="C21262" i="1"/>
  <c r="F21261" i="1"/>
  <c r="E21261" i="1"/>
  <c r="D21261" i="1"/>
  <c r="C21261" i="1"/>
  <c r="F21260" i="1"/>
  <c r="E21260" i="1"/>
  <c r="D21260" i="1"/>
  <c r="C21260" i="1"/>
  <c r="F21259" i="1"/>
  <c r="E21259" i="1"/>
  <c r="D21259" i="1"/>
  <c r="C21259" i="1"/>
  <c r="F21258" i="1"/>
  <c r="E21258" i="1"/>
  <c r="D21258" i="1"/>
  <c r="C21258" i="1"/>
  <c r="F21257" i="1"/>
  <c r="E21257" i="1"/>
  <c r="D21257" i="1"/>
  <c r="C21257" i="1"/>
  <c r="F21256" i="1"/>
  <c r="E21256" i="1"/>
  <c r="D21256" i="1"/>
  <c r="C21256" i="1"/>
  <c r="F21255" i="1"/>
  <c r="E21255" i="1"/>
  <c r="D21255" i="1"/>
  <c r="C21255" i="1"/>
  <c r="F21254" i="1"/>
  <c r="E21254" i="1"/>
  <c r="D21254" i="1"/>
  <c r="C21254" i="1"/>
  <c r="F21253" i="1"/>
  <c r="E21253" i="1"/>
  <c r="D21253" i="1"/>
  <c r="C21253" i="1"/>
  <c r="F21252" i="1"/>
  <c r="E21252" i="1"/>
  <c r="D21252" i="1"/>
  <c r="C21252" i="1"/>
  <c r="F21251" i="1"/>
  <c r="E21251" i="1"/>
  <c r="D21251" i="1"/>
  <c r="C21251" i="1"/>
  <c r="F21250" i="1"/>
  <c r="E21250" i="1"/>
  <c r="D21250" i="1"/>
  <c r="C21250" i="1"/>
  <c r="F21249" i="1"/>
  <c r="E21249" i="1"/>
  <c r="D21249" i="1"/>
  <c r="C21249" i="1"/>
  <c r="F21248" i="1"/>
  <c r="E21248" i="1"/>
  <c r="D21248" i="1"/>
  <c r="C21248" i="1"/>
  <c r="F21247" i="1"/>
  <c r="E21247" i="1"/>
  <c r="D21247" i="1"/>
  <c r="C21247" i="1"/>
  <c r="F21246" i="1"/>
  <c r="E21246" i="1"/>
  <c r="D21246" i="1"/>
  <c r="C21246" i="1"/>
  <c r="F21245" i="1"/>
  <c r="E21245" i="1"/>
  <c r="D21245" i="1"/>
  <c r="C21245" i="1"/>
  <c r="F21244" i="1"/>
  <c r="E21244" i="1"/>
  <c r="D21244" i="1"/>
  <c r="C21244" i="1"/>
  <c r="F21243" i="1"/>
  <c r="E21243" i="1"/>
  <c r="D21243" i="1"/>
  <c r="C21243" i="1"/>
  <c r="F21242" i="1"/>
  <c r="E21242" i="1"/>
  <c r="D21242" i="1"/>
  <c r="C21242" i="1"/>
  <c r="F21241" i="1"/>
  <c r="E21241" i="1"/>
  <c r="D21241" i="1"/>
  <c r="C21241" i="1"/>
  <c r="F21240" i="1"/>
  <c r="E21240" i="1"/>
  <c r="D21240" i="1"/>
  <c r="C21240" i="1"/>
  <c r="F21239" i="1"/>
  <c r="E21239" i="1"/>
  <c r="D21239" i="1"/>
  <c r="C21239" i="1"/>
  <c r="F21238" i="1"/>
  <c r="E21238" i="1"/>
  <c r="D21238" i="1"/>
  <c r="C21238" i="1"/>
  <c r="F21237" i="1"/>
  <c r="E21237" i="1"/>
  <c r="D21237" i="1"/>
  <c r="C21237" i="1"/>
  <c r="F21236" i="1"/>
  <c r="E21236" i="1"/>
  <c r="D21236" i="1"/>
  <c r="C21236" i="1"/>
  <c r="F21235" i="1"/>
  <c r="E21235" i="1"/>
  <c r="D21235" i="1"/>
  <c r="C21235" i="1"/>
  <c r="F21234" i="1"/>
  <c r="E21234" i="1"/>
  <c r="D21234" i="1"/>
  <c r="C21234" i="1"/>
  <c r="F21233" i="1"/>
  <c r="E21233" i="1"/>
  <c r="D21233" i="1"/>
  <c r="C21233" i="1"/>
  <c r="F21232" i="1"/>
  <c r="E21232" i="1"/>
  <c r="D21232" i="1"/>
  <c r="C21232" i="1"/>
  <c r="F21231" i="1"/>
  <c r="E21231" i="1"/>
  <c r="D21231" i="1"/>
  <c r="C21231" i="1"/>
  <c r="F21230" i="1"/>
  <c r="E21230" i="1"/>
  <c r="D21230" i="1"/>
  <c r="C21230" i="1"/>
  <c r="F21229" i="1"/>
  <c r="E21229" i="1"/>
  <c r="D21229" i="1"/>
  <c r="C21229" i="1"/>
  <c r="F21228" i="1"/>
  <c r="E21228" i="1"/>
  <c r="D21228" i="1"/>
  <c r="C21228" i="1"/>
  <c r="F21227" i="1"/>
  <c r="E21227" i="1"/>
  <c r="D21227" i="1"/>
  <c r="C21227" i="1"/>
  <c r="F21226" i="1"/>
  <c r="E21226" i="1"/>
  <c r="D21226" i="1"/>
  <c r="C21226" i="1"/>
  <c r="F21225" i="1"/>
  <c r="E21225" i="1"/>
  <c r="D21225" i="1"/>
  <c r="C21225" i="1"/>
  <c r="F21224" i="1"/>
  <c r="E21224" i="1"/>
  <c r="D21224" i="1"/>
  <c r="C21224" i="1"/>
  <c r="F21223" i="1"/>
  <c r="E21223" i="1"/>
  <c r="D21223" i="1"/>
  <c r="C21223" i="1"/>
  <c r="F21222" i="1"/>
  <c r="E21222" i="1"/>
  <c r="D21222" i="1"/>
  <c r="C21222" i="1"/>
  <c r="F21221" i="1"/>
  <c r="E21221" i="1"/>
  <c r="D21221" i="1"/>
  <c r="C21221" i="1"/>
  <c r="F21220" i="1"/>
  <c r="E21220" i="1"/>
  <c r="D21220" i="1"/>
  <c r="C21220" i="1"/>
  <c r="F21219" i="1"/>
  <c r="E21219" i="1"/>
  <c r="D21219" i="1"/>
  <c r="C21219" i="1"/>
  <c r="F21218" i="1"/>
  <c r="E21218" i="1"/>
  <c r="D21218" i="1"/>
  <c r="C21218" i="1"/>
  <c r="F21217" i="1"/>
  <c r="E21217" i="1"/>
  <c r="D21217" i="1"/>
  <c r="C21217" i="1"/>
  <c r="F21216" i="1"/>
  <c r="E21216" i="1"/>
  <c r="D21216" i="1"/>
  <c r="C21216" i="1"/>
  <c r="F21215" i="1"/>
  <c r="E21215" i="1"/>
  <c r="D21215" i="1"/>
  <c r="C21215" i="1"/>
  <c r="F21214" i="1"/>
  <c r="E21214" i="1"/>
  <c r="D21214" i="1"/>
  <c r="C21214" i="1"/>
  <c r="F21213" i="1"/>
  <c r="E21213" i="1"/>
  <c r="D21213" i="1"/>
  <c r="C21213" i="1"/>
  <c r="F21212" i="1"/>
  <c r="E21212" i="1"/>
  <c r="D21212" i="1"/>
  <c r="C21212" i="1"/>
  <c r="F21211" i="1"/>
  <c r="E21211" i="1"/>
  <c r="D21211" i="1"/>
  <c r="C21211" i="1"/>
  <c r="F21210" i="1"/>
  <c r="E21210" i="1"/>
  <c r="D21210" i="1"/>
  <c r="C21210" i="1"/>
  <c r="F21209" i="1"/>
  <c r="E21209" i="1"/>
  <c r="D21209" i="1"/>
  <c r="C21209" i="1"/>
  <c r="F21208" i="1"/>
  <c r="E21208" i="1"/>
  <c r="D21208" i="1"/>
  <c r="C21208" i="1"/>
  <c r="F21207" i="1"/>
  <c r="E21207" i="1"/>
  <c r="D21207" i="1"/>
  <c r="C21207" i="1"/>
  <c r="F21206" i="1"/>
  <c r="E21206" i="1"/>
  <c r="D21206" i="1"/>
  <c r="C21206" i="1"/>
  <c r="F21205" i="1"/>
  <c r="E21205" i="1"/>
  <c r="D21205" i="1"/>
  <c r="C21205" i="1"/>
  <c r="F21204" i="1"/>
  <c r="E21204" i="1"/>
  <c r="D21204" i="1"/>
  <c r="C21204" i="1"/>
  <c r="F21203" i="1"/>
  <c r="E21203" i="1"/>
  <c r="D21203" i="1"/>
  <c r="C21203" i="1"/>
  <c r="F21202" i="1"/>
  <c r="E21202" i="1"/>
  <c r="D21202" i="1"/>
  <c r="C21202" i="1"/>
  <c r="F21201" i="1"/>
  <c r="E21201" i="1"/>
  <c r="D21201" i="1"/>
  <c r="C21201" i="1"/>
  <c r="F21200" i="1"/>
  <c r="E21200" i="1"/>
  <c r="D21200" i="1"/>
  <c r="C21200" i="1"/>
  <c r="F21199" i="1"/>
  <c r="E21199" i="1"/>
  <c r="D21199" i="1"/>
  <c r="C21199" i="1"/>
  <c r="F21198" i="1"/>
  <c r="E21198" i="1"/>
  <c r="D21198" i="1"/>
  <c r="C21198" i="1"/>
  <c r="F21197" i="1"/>
  <c r="E21197" i="1"/>
  <c r="D21197" i="1"/>
  <c r="C21197" i="1"/>
  <c r="F21196" i="1"/>
  <c r="E21196" i="1"/>
  <c r="D21196" i="1"/>
  <c r="C21196" i="1"/>
  <c r="F21195" i="1"/>
  <c r="E21195" i="1"/>
  <c r="D21195" i="1"/>
  <c r="C21195" i="1"/>
  <c r="F21194" i="1"/>
  <c r="E21194" i="1"/>
  <c r="D21194" i="1"/>
  <c r="C21194" i="1"/>
  <c r="F21193" i="1"/>
  <c r="E21193" i="1"/>
  <c r="D21193" i="1"/>
  <c r="C21193" i="1"/>
  <c r="F21192" i="1"/>
  <c r="E21192" i="1"/>
  <c r="D21192" i="1"/>
  <c r="C21192" i="1"/>
  <c r="F21191" i="1"/>
  <c r="E21191" i="1"/>
  <c r="D21191" i="1"/>
  <c r="C21191" i="1"/>
  <c r="F21190" i="1"/>
  <c r="E21190" i="1"/>
  <c r="D21190" i="1"/>
  <c r="C21190" i="1"/>
  <c r="F21189" i="1"/>
  <c r="E21189" i="1"/>
  <c r="D21189" i="1"/>
  <c r="C21189" i="1"/>
  <c r="F21188" i="1"/>
  <c r="E21188" i="1"/>
  <c r="D21188" i="1"/>
  <c r="C21188" i="1"/>
  <c r="F21187" i="1"/>
  <c r="E21187" i="1"/>
  <c r="D21187" i="1"/>
  <c r="C21187" i="1"/>
  <c r="F21186" i="1"/>
  <c r="E21186" i="1"/>
  <c r="D21186" i="1"/>
  <c r="C21186" i="1"/>
  <c r="F21185" i="1"/>
  <c r="E21185" i="1"/>
  <c r="D21185" i="1"/>
  <c r="C21185" i="1"/>
  <c r="F21184" i="1"/>
  <c r="E21184" i="1"/>
  <c r="D21184" i="1"/>
  <c r="C21184" i="1"/>
  <c r="F21183" i="1"/>
  <c r="E21183" i="1"/>
  <c r="D21183" i="1"/>
  <c r="C21183" i="1"/>
  <c r="F21182" i="1"/>
  <c r="E21182" i="1"/>
  <c r="D21182" i="1"/>
  <c r="C21182" i="1"/>
  <c r="F21181" i="1"/>
  <c r="E21181" i="1"/>
  <c r="D21181" i="1"/>
  <c r="C21181" i="1"/>
  <c r="F21180" i="1"/>
  <c r="E21180" i="1"/>
  <c r="D21180" i="1"/>
  <c r="C21180" i="1"/>
  <c r="F21179" i="1"/>
  <c r="E21179" i="1"/>
  <c r="D21179" i="1"/>
  <c r="C21179" i="1"/>
  <c r="F21178" i="1"/>
  <c r="E21178" i="1"/>
  <c r="D21178" i="1"/>
  <c r="C21178" i="1"/>
  <c r="F21177" i="1"/>
  <c r="E21177" i="1"/>
  <c r="D21177" i="1"/>
  <c r="C21177" i="1"/>
  <c r="F21176" i="1"/>
  <c r="E21176" i="1"/>
  <c r="D21176" i="1"/>
  <c r="C21176" i="1"/>
  <c r="F21175" i="1"/>
  <c r="E21175" i="1"/>
  <c r="D21175" i="1"/>
  <c r="C21175" i="1"/>
  <c r="F21174" i="1"/>
  <c r="E21174" i="1"/>
  <c r="D21174" i="1"/>
  <c r="C21174" i="1"/>
  <c r="F21173" i="1"/>
  <c r="E21173" i="1"/>
  <c r="D21173" i="1"/>
  <c r="C21173" i="1"/>
  <c r="F21172" i="1"/>
  <c r="E21172" i="1"/>
  <c r="D21172" i="1"/>
  <c r="C21172" i="1"/>
  <c r="F21171" i="1"/>
  <c r="E21171" i="1"/>
  <c r="D21171" i="1"/>
  <c r="C21171" i="1"/>
  <c r="F21170" i="1"/>
  <c r="E21170" i="1"/>
  <c r="D21170" i="1"/>
  <c r="C21170" i="1"/>
  <c r="F21169" i="1"/>
  <c r="E21169" i="1"/>
  <c r="D21169" i="1"/>
  <c r="C21169" i="1"/>
  <c r="F21168" i="1"/>
  <c r="E21168" i="1"/>
  <c r="D21168" i="1"/>
  <c r="C21168" i="1"/>
  <c r="F21167" i="1"/>
  <c r="E21167" i="1"/>
  <c r="D21167" i="1"/>
  <c r="C21167" i="1"/>
  <c r="F21166" i="1"/>
  <c r="E21166" i="1"/>
  <c r="D21166" i="1"/>
  <c r="C21166" i="1"/>
  <c r="F21165" i="1"/>
  <c r="E21165" i="1"/>
  <c r="D21165" i="1"/>
  <c r="C21165" i="1"/>
  <c r="F21164" i="1"/>
  <c r="E21164" i="1"/>
  <c r="D21164" i="1"/>
  <c r="C21164" i="1"/>
  <c r="F21163" i="1"/>
  <c r="E21163" i="1"/>
  <c r="D21163" i="1"/>
  <c r="C21163" i="1"/>
  <c r="F21162" i="1"/>
  <c r="E21162" i="1"/>
  <c r="D21162" i="1"/>
  <c r="C21162" i="1"/>
  <c r="F21161" i="1"/>
  <c r="E21161" i="1"/>
  <c r="D21161" i="1"/>
  <c r="C21161" i="1"/>
  <c r="F21160" i="1"/>
  <c r="E21160" i="1"/>
  <c r="D21160" i="1"/>
  <c r="C21160" i="1"/>
  <c r="F21159" i="1"/>
  <c r="E21159" i="1"/>
  <c r="D21159" i="1"/>
  <c r="C21159" i="1"/>
  <c r="F21158" i="1"/>
  <c r="E21158" i="1"/>
  <c r="D21158" i="1"/>
  <c r="C21158" i="1"/>
  <c r="F21157" i="1"/>
  <c r="E21157" i="1"/>
  <c r="D21157" i="1"/>
  <c r="C21157" i="1"/>
  <c r="F21156" i="1"/>
  <c r="E21156" i="1"/>
  <c r="D21156" i="1"/>
  <c r="C21156" i="1"/>
  <c r="F21155" i="1"/>
  <c r="E21155" i="1"/>
  <c r="D21155" i="1"/>
  <c r="C21155" i="1"/>
  <c r="F21154" i="1"/>
  <c r="E21154" i="1"/>
  <c r="D21154" i="1"/>
  <c r="C21154" i="1"/>
  <c r="F21153" i="1"/>
  <c r="E21153" i="1"/>
  <c r="D21153" i="1"/>
  <c r="C21153" i="1"/>
  <c r="F21152" i="1"/>
  <c r="E21152" i="1"/>
  <c r="D21152" i="1"/>
  <c r="C21152" i="1"/>
  <c r="F21151" i="1"/>
  <c r="E21151" i="1"/>
  <c r="D21151" i="1"/>
  <c r="C21151" i="1"/>
  <c r="F21150" i="1"/>
  <c r="E21150" i="1"/>
  <c r="D21150" i="1"/>
  <c r="C21150" i="1"/>
  <c r="F21149" i="1"/>
  <c r="E21149" i="1"/>
  <c r="D21149" i="1"/>
  <c r="C21149" i="1"/>
  <c r="F21148" i="1"/>
  <c r="E21148" i="1"/>
  <c r="D21148" i="1"/>
  <c r="C21148" i="1"/>
  <c r="F21147" i="1"/>
  <c r="E21147" i="1"/>
  <c r="D21147" i="1"/>
  <c r="C21147" i="1"/>
  <c r="F21146" i="1"/>
  <c r="E21146" i="1"/>
  <c r="D21146" i="1"/>
  <c r="C21146" i="1"/>
  <c r="F21145" i="1"/>
  <c r="E21145" i="1"/>
  <c r="D21145" i="1"/>
  <c r="C21145" i="1"/>
  <c r="F21144" i="1"/>
  <c r="E21144" i="1"/>
  <c r="D21144" i="1"/>
  <c r="C21144" i="1"/>
  <c r="F21143" i="1"/>
  <c r="E21143" i="1"/>
  <c r="D21143" i="1"/>
  <c r="C21143" i="1"/>
  <c r="F21142" i="1"/>
  <c r="E21142" i="1"/>
  <c r="D21142" i="1"/>
  <c r="C21142" i="1"/>
  <c r="F21141" i="1"/>
  <c r="E21141" i="1"/>
  <c r="D21141" i="1"/>
  <c r="C21141" i="1"/>
  <c r="F21140" i="1"/>
  <c r="E21140" i="1"/>
  <c r="D21140" i="1"/>
  <c r="C21140" i="1"/>
  <c r="F21139" i="1"/>
  <c r="E21139" i="1"/>
  <c r="D21139" i="1"/>
  <c r="C21139" i="1"/>
  <c r="F21138" i="1"/>
  <c r="E21138" i="1"/>
  <c r="D21138" i="1"/>
  <c r="C21138" i="1"/>
  <c r="F21137" i="1"/>
  <c r="E21137" i="1"/>
  <c r="D21137" i="1"/>
  <c r="C21137" i="1"/>
  <c r="F21136" i="1"/>
  <c r="E21136" i="1"/>
  <c r="D21136" i="1"/>
  <c r="C21136" i="1"/>
  <c r="F21135" i="1"/>
  <c r="E21135" i="1"/>
  <c r="D21135" i="1"/>
  <c r="C21135" i="1"/>
  <c r="F21134" i="1"/>
  <c r="E21134" i="1"/>
  <c r="D21134" i="1"/>
  <c r="C21134" i="1"/>
  <c r="F21133" i="1"/>
  <c r="E21133" i="1"/>
  <c r="D21133" i="1"/>
  <c r="C21133" i="1"/>
  <c r="F21132" i="1"/>
  <c r="E21132" i="1"/>
  <c r="D21132" i="1"/>
  <c r="C21132" i="1"/>
  <c r="F21131" i="1"/>
  <c r="E21131" i="1"/>
  <c r="D21131" i="1"/>
  <c r="C21131" i="1"/>
  <c r="F21130" i="1"/>
  <c r="E21130" i="1"/>
  <c r="D21130" i="1"/>
  <c r="C21130" i="1"/>
  <c r="F21129" i="1"/>
  <c r="E21129" i="1"/>
  <c r="D21129" i="1"/>
  <c r="C21129" i="1"/>
  <c r="F21128" i="1"/>
  <c r="E21128" i="1"/>
  <c r="D21128" i="1"/>
  <c r="C21128" i="1"/>
  <c r="F21127" i="1"/>
  <c r="E21127" i="1"/>
  <c r="D21127" i="1"/>
  <c r="C21127" i="1"/>
  <c r="F21126" i="1"/>
  <c r="E21126" i="1"/>
  <c r="D21126" i="1"/>
  <c r="C21126" i="1"/>
  <c r="F21125" i="1"/>
  <c r="E21125" i="1"/>
  <c r="D21125" i="1"/>
  <c r="C21125" i="1"/>
  <c r="F21124" i="1"/>
  <c r="E21124" i="1"/>
  <c r="D21124" i="1"/>
  <c r="C21124" i="1"/>
  <c r="F21123" i="1"/>
  <c r="E21123" i="1"/>
  <c r="D21123" i="1"/>
  <c r="C21123" i="1"/>
  <c r="F21122" i="1"/>
  <c r="E21122" i="1"/>
  <c r="D21122" i="1"/>
  <c r="C21122" i="1"/>
  <c r="F21121" i="1"/>
  <c r="E21121" i="1"/>
  <c r="D21121" i="1"/>
  <c r="C21121" i="1"/>
  <c r="F21120" i="1"/>
  <c r="E21120" i="1"/>
  <c r="D21120" i="1"/>
  <c r="C21120" i="1"/>
  <c r="F21119" i="1"/>
  <c r="E21119" i="1"/>
  <c r="D21119" i="1"/>
  <c r="C21119" i="1"/>
  <c r="F21118" i="1"/>
  <c r="E21118" i="1"/>
  <c r="D21118" i="1"/>
  <c r="C21118" i="1"/>
  <c r="F21117" i="1"/>
  <c r="E21117" i="1"/>
  <c r="D21117" i="1"/>
  <c r="C21117" i="1"/>
  <c r="F21116" i="1"/>
  <c r="E21116" i="1"/>
  <c r="D21116" i="1"/>
  <c r="C21116" i="1"/>
  <c r="F21115" i="1"/>
  <c r="E21115" i="1"/>
  <c r="D21115" i="1"/>
  <c r="C21115" i="1"/>
  <c r="F21114" i="1"/>
  <c r="E21114" i="1"/>
  <c r="D21114" i="1"/>
  <c r="C21114" i="1"/>
  <c r="F21113" i="1"/>
  <c r="E21113" i="1"/>
  <c r="D21113" i="1"/>
  <c r="C21113" i="1"/>
  <c r="F21112" i="1"/>
  <c r="E21112" i="1"/>
  <c r="D21112" i="1"/>
  <c r="C21112" i="1"/>
  <c r="F21111" i="1"/>
  <c r="E21111" i="1"/>
  <c r="D21111" i="1"/>
  <c r="C21111" i="1"/>
  <c r="F21110" i="1"/>
  <c r="E21110" i="1"/>
  <c r="D21110" i="1"/>
  <c r="C21110" i="1"/>
  <c r="F21109" i="1"/>
  <c r="E21109" i="1"/>
  <c r="D21109" i="1"/>
  <c r="C21109" i="1"/>
  <c r="F21108" i="1"/>
  <c r="E21108" i="1"/>
  <c r="D21108" i="1"/>
  <c r="C21108" i="1"/>
  <c r="F21107" i="1"/>
  <c r="E21107" i="1"/>
  <c r="D21107" i="1"/>
  <c r="C21107" i="1"/>
  <c r="F21106" i="1"/>
  <c r="E21106" i="1"/>
  <c r="D21106" i="1"/>
  <c r="C21106" i="1"/>
  <c r="F21105" i="1"/>
  <c r="E21105" i="1"/>
  <c r="D21105" i="1"/>
  <c r="C21105" i="1"/>
  <c r="F21104" i="1"/>
  <c r="E21104" i="1"/>
  <c r="D21104" i="1"/>
  <c r="C21104" i="1"/>
  <c r="F21103" i="1"/>
  <c r="E21103" i="1"/>
  <c r="D21103" i="1"/>
  <c r="C21103" i="1"/>
  <c r="F21102" i="1"/>
  <c r="E21102" i="1"/>
  <c r="D21102" i="1"/>
  <c r="C21102" i="1"/>
  <c r="F21101" i="1"/>
  <c r="E21101" i="1"/>
  <c r="D21101" i="1"/>
  <c r="C21101" i="1"/>
  <c r="F21100" i="1"/>
  <c r="E21100" i="1"/>
  <c r="D21100" i="1"/>
  <c r="C21100" i="1"/>
  <c r="F21099" i="1"/>
  <c r="E21099" i="1"/>
  <c r="D21099" i="1"/>
  <c r="C21099" i="1"/>
  <c r="F21098" i="1"/>
  <c r="E21098" i="1"/>
  <c r="D21098" i="1"/>
  <c r="C21098" i="1"/>
  <c r="F21097" i="1"/>
  <c r="E21097" i="1"/>
  <c r="D21097" i="1"/>
  <c r="C21097" i="1"/>
  <c r="F21096" i="1"/>
  <c r="E21096" i="1"/>
  <c r="D21096" i="1"/>
  <c r="C21096" i="1"/>
  <c r="F21095" i="1"/>
  <c r="E21095" i="1"/>
  <c r="D21095" i="1"/>
  <c r="C21095" i="1"/>
  <c r="F21094" i="1"/>
  <c r="E21094" i="1"/>
  <c r="D21094" i="1"/>
  <c r="C21094" i="1"/>
  <c r="F21093" i="1"/>
  <c r="E21093" i="1"/>
  <c r="D21093" i="1"/>
  <c r="C21093" i="1"/>
  <c r="F21092" i="1"/>
  <c r="E21092" i="1"/>
  <c r="D21092" i="1"/>
  <c r="C21092" i="1"/>
  <c r="F21091" i="1"/>
  <c r="E21091" i="1"/>
  <c r="D21091" i="1"/>
  <c r="C21091" i="1"/>
  <c r="F21090" i="1"/>
  <c r="E21090" i="1"/>
  <c r="D21090" i="1"/>
  <c r="C21090" i="1"/>
  <c r="F21089" i="1"/>
  <c r="E21089" i="1"/>
  <c r="D21089" i="1"/>
  <c r="C21089" i="1"/>
  <c r="F21088" i="1"/>
  <c r="E21088" i="1"/>
  <c r="D21088" i="1"/>
  <c r="C21088" i="1"/>
  <c r="F21087" i="1"/>
  <c r="E21087" i="1"/>
  <c r="D21087" i="1"/>
  <c r="C21087" i="1"/>
  <c r="F21086" i="1"/>
  <c r="E21086" i="1"/>
  <c r="D21086" i="1"/>
  <c r="C21086" i="1"/>
  <c r="F21085" i="1"/>
  <c r="E21085" i="1"/>
  <c r="D21085" i="1"/>
  <c r="C21085" i="1"/>
  <c r="F21084" i="1"/>
  <c r="E21084" i="1"/>
  <c r="D21084" i="1"/>
  <c r="C21084" i="1"/>
  <c r="F21083" i="1"/>
  <c r="E21083" i="1"/>
  <c r="D21083" i="1"/>
  <c r="C21083" i="1"/>
  <c r="F21082" i="1"/>
  <c r="E21082" i="1"/>
  <c r="D21082" i="1"/>
  <c r="C21082" i="1"/>
  <c r="F21081" i="1"/>
  <c r="E21081" i="1"/>
  <c r="D21081" i="1"/>
  <c r="C21081" i="1"/>
  <c r="F21080" i="1"/>
  <c r="E21080" i="1"/>
  <c r="D21080" i="1"/>
  <c r="C21080" i="1"/>
  <c r="F21079" i="1"/>
  <c r="E21079" i="1"/>
  <c r="D21079" i="1"/>
  <c r="C21079" i="1"/>
  <c r="F21078" i="1"/>
  <c r="E21078" i="1"/>
  <c r="D21078" i="1"/>
  <c r="C21078" i="1"/>
  <c r="F21077" i="1"/>
  <c r="E21077" i="1"/>
  <c r="D21077" i="1"/>
  <c r="C21077" i="1"/>
  <c r="F21076" i="1"/>
  <c r="E21076" i="1"/>
  <c r="D21076" i="1"/>
  <c r="C21076" i="1"/>
  <c r="F21075" i="1"/>
  <c r="E21075" i="1"/>
  <c r="D21075" i="1"/>
  <c r="C21075" i="1"/>
  <c r="F21074" i="1"/>
  <c r="E21074" i="1"/>
  <c r="D21074" i="1"/>
  <c r="C21074" i="1"/>
  <c r="F21073" i="1"/>
  <c r="E21073" i="1"/>
  <c r="D21073" i="1"/>
  <c r="C21073" i="1"/>
  <c r="F21072" i="1"/>
  <c r="E21072" i="1"/>
  <c r="D21072" i="1"/>
  <c r="C21072" i="1"/>
  <c r="F21071" i="1"/>
  <c r="E21071" i="1"/>
  <c r="D21071" i="1"/>
  <c r="C21071" i="1"/>
  <c r="F21070" i="1"/>
  <c r="E21070" i="1"/>
  <c r="D21070" i="1"/>
  <c r="C21070" i="1"/>
  <c r="F21069" i="1"/>
  <c r="E21069" i="1"/>
  <c r="D21069" i="1"/>
  <c r="C21069" i="1"/>
  <c r="F21068" i="1"/>
  <c r="E21068" i="1"/>
  <c r="D21068" i="1"/>
  <c r="C21068" i="1"/>
  <c r="F21067" i="1"/>
  <c r="E21067" i="1"/>
  <c r="D21067" i="1"/>
  <c r="C21067" i="1"/>
  <c r="F21066" i="1"/>
  <c r="E21066" i="1"/>
  <c r="D21066" i="1"/>
  <c r="C21066" i="1"/>
  <c r="F21065" i="1"/>
  <c r="E21065" i="1"/>
  <c r="D21065" i="1"/>
  <c r="C21065" i="1"/>
  <c r="F21064" i="1"/>
  <c r="E21064" i="1"/>
  <c r="D21064" i="1"/>
  <c r="C21064" i="1"/>
  <c r="F21063" i="1"/>
  <c r="E21063" i="1"/>
  <c r="D21063" i="1"/>
  <c r="C21063" i="1"/>
  <c r="F21062" i="1"/>
  <c r="E21062" i="1"/>
  <c r="D21062" i="1"/>
  <c r="C21062" i="1"/>
  <c r="F21061" i="1"/>
  <c r="E21061" i="1"/>
  <c r="D21061" i="1"/>
  <c r="C21061" i="1"/>
  <c r="F21060" i="1"/>
  <c r="E21060" i="1"/>
  <c r="D21060" i="1"/>
  <c r="C21060" i="1"/>
  <c r="F21059" i="1"/>
  <c r="E21059" i="1"/>
  <c r="D21059" i="1"/>
  <c r="C21059" i="1"/>
  <c r="F21058" i="1"/>
  <c r="E21058" i="1"/>
  <c r="D21058" i="1"/>
  <c r="C21058" i="1"/>
  <c r="F21057" i="1"/>
  <c r="E21057" i="1"/>
  <c r="D21057" i="1"/>
  <c r="C21057" i="1"/>
  <c r="F21056" i="1"/>
  <c r="E21056" i="1"/>
  <c r="D21056" i="1"/>
  <c r="C21056" i="1"/>
  <c r="F21055" i="1"/>
  <c r="E21055" i="1"/>
  <c r="D21055" i="1"/>
  <c r="C21055" i="1"/>
  <c r="F21054" i="1"/>
  <c r="E21054" i="1"/>
  <c r="D21054" i="1"/>
  <c r="C21054" i="1"/>
  <c r="F21053" i="1"/>
  <c r="E21053" i="1"/>
  <c r="D21053" i="1"/>
  <c r="C21053" i="1"/>
  <c r="F21052" i="1"/>
  <c r="E21052" i="1"/>
  <c r="D21052" i="1"/>
  <c r="C21052" i="1"/>
  <c r="F21051" i="1"/>
  <c r="E21051" i="1"/>
  <c r="D21051" i="1"/>
  <c r="C21051" i="1"/>
  <c r="F21050" i="1"/>
  <c r="E21050" i="1"/>
  <c r="D21050" i="1"/>
  <c r="C21050" i="1"/>
  <c r="F21049" i="1"/>
  <c r="E21049" i="1"/>
  <c r="D21049" i="1"/>
  <c r="C21049" i="1"/>
  <c r="F21048" i="1"/>
  <c r="E21048" i="1"/>
  <c r="D21048" i="1"/>
  <c r="C21048" i="1"/>
  <c r="F21047" i="1"/>
  <c r="E21047" i="1"/>
  <c r="D21047" i="1"/>
  <c r="C21047" i="1"/>
  <c r="F21046" i="1"/>
  <c r="E21046" i="1"/>
  <c r="D21046" i="1"/>
  <c r="C21046" i="1"/>
  <c r="F21045" i="1"/>
  <c r="E21045" i="1"/>
  <c r="D21045" i="1"/>
  <c r="C21045" i="1"/>
  <c r="F21044" i="1"/>
  <c r="E21044" i="1"/>
  <c r="D21044" i="1"/>
  <c r="C21044" i="1"/>
  <c r="F21043" i="1"/>
  <c r="E21043" i="1"/>
  <c r="D21043" i="1"/>
  <c r="C21043" i="1"/>
  <c r="F21042" i="1"/>
  <c r="E21042" i="1"/>
  <c r="D21042" i="1"/>
  <c r="C21042" i="1"/>
  <c r="F21041" i="1"/>
  <c r="E21041" i="1"/>
  <c r="D21041" i="1"/>
  <c r="C21041" i="1"/>
  <c r="F21040" i="1"/>
  <c r="E21040" i="1"/>
  <c r="D21040" i="1"/>
  <c r="C21040" i="1"/>
  <c r="F21039" i="1"/>
  <c r="E21039" i="1"/>
  <c r="D21039" i="1"/>
  <c r="C21039" i="1"/>
  <c r="F21038" i="1"/>
  <c r="E21038" i="1"/>
  <c r="D21038" i="1"/>
  <c r="C21038" i="1"/>
  <c r="F21037" i="1"/>
  <c r="E21037" i="1"/>
  <c r="D21037" i="1"/>
  <c r="C21037" i="1"/>
  <c r="F21036" i="1"/>
  <c r="E21036" i="1"/>
  <c r="D21036" i="1"/>
  <c r="C21036" i="1"/>
  <c r="F21035" i="1"/>
  <c r="E21035" i="1"/>
  <c r="D21035" i="1"/>
  <c r="C21035" i="1"/>
  <c r="F21034" i="1"/>
  <c r="E21034" i="1"/>
  <c r="D21034" i="1"/>
  <c r="C21034" i="1"/>
  <c r="F21033" i="1"/>
  <c r="E21033" i="1"/>
  <c r="D21033" i="1"/>
  <c r="C21033" i="1"/>
  <c r="F21032" i="1"/>
  <c r="E21032" i="1"/>
  <c r="D21032" i="1"/>
  <c r="C21032" i="1"/>
  <c r="F21031" i="1"/>
  <c r="E21031" i="1"/>
  <c r="D21031" i="1"/>
  <c r="C21031" i="1"/>
  <c r="F21030" i="1"/>
  <c r="E21030" i="1"/>
  <c r="D21030" i="1"/>
  <c r="C21030" i="1"/>
  <c r="F21029" i="1"/>
  <c r="E21029" i="1"/>
  <c r="D21029" i="1"/>
  <c r="C21029" i="1"/>
  <c r="F21028" i="1"/>
  <c r="E21028" i="1"/>
  <c r="D21028" i="1"/>
  <c r="C21028" i="1"/>
  <c r="F21027" i="1"/>
  <c r="E21027" i="1"/>
  <c r="D21027" i="1"/>
  <c r="C21027" i="1"/>
  <c r="F21026" i="1"/>
  <c r="E21026" i="1"/>
  <c r="D21026" i="1"/>
  <c r="C21026" i="1"/>
  <c r="F21025" i="1"/>
  <c r="E21025" i="1"/>
  <c r="D21025" i="1"/>
  <c r="C21025" i="1"/>
  <c r="F21024" i="1"/>
  <c r="E21024" i="1"/>
  <c r="D21024" i="1"/>
  <c r="C21024" i="1"/>
  <c r="F21023" i="1"/>
  <c r="E21023" i="1"/>
  <c r="D21023" i="1"/>
  <c r="C21023" i="1"/>
  <c r="F21022" i="1"/>
  <c r="E21022" i="1"/>
  <c r="D21022" i="1"/>
  <c r="C21022" i="1"/>
  <c r="F21021" i="1"/>
  <c r="E21021" i="1"/>
  <c r="D21021" i="1"/>
  <c r="C21021" i="1"/>
  <c r="F21020" i="1"/>
  <c r="E21020" i="1"/>
  <c r="D21020" i="1"/>
  <c r="C21020" i="1"/>
  <c r="F21019" i="1"/>
  <c r="E21019" i="1"/>
  <c r="D21019" i="1"/>
  <c r="C21019" i="1"/>
  <c r="F21018" i="1"/>
  <c r="E21018" i="1"/>
  <c r="D21018" i="1"/>
  <c r="C21018" i="1"/>
  <c r="F21017" i="1"/>
  <c r="E21017" i="1"/>
  <c r="D21017" i="1"/>
  <c r="C21017" i="1"/>
  <c r="F21016" i="1"/>
  <c r="E21016" i="1"/>
  <c r="D21016" i="1"/>
  <c r="C21016" i="1"/>
  <c r="F21015" i="1"/>
  <c r="E21015" i="1"/>
  <c r="D21015" i="1"/>
  <c r="C21015" i="1"/>
  <c r="F21014" i="1"/>
  <c r="E21014" i="1"/>
  <c r="D21014" i="1"/>
  <c r="C21014" i="1"/>
  <c r="F21013" i="1"/>
  <c r="E21013" i="1"/>
  <c r="D21013" i="1"/>
  <c r="C21013" i="1"/>
  <c r="F21012" i="1"/>
  <c r="E21012" i="1"/>
  <c r="D21012" i="1"/>
  <c r="C21012" i="1"/>
  <c r="F21011" i="1"/>
  <c r="E21011" i="1"/>
  <c r="D21011" i="1"/>
  <c r="C21011" i="1"/>
  <c r="F21010" i="1"/>
  <c r="E21010" i="1"/>
  <c r="D21010" i="1"/>
  <c r="C21010" i="1"/>
  <c r="F21009" i="1"/>
  <c r="E21009" i="1"/>
  <c r="D21009" i="1"/>
  <c r="C21009" i="1"/>
  <c r="F21008" i="1"/>
  <c r="E21008" i="1"/>
  <c r="D21008" i="1"/>
  <c r="C21008" i="1"/>
  <c r="F21007" i="1"/>
  <c r="E21007" i="1"/>
  <c r="D21007" i="1"/>
  <c r="C21007" i="1"/>
  <c r="F21006" i="1"/>
  <c r="E21006" i="1"/>
  <c r="D21006" i="1"/>
  <c r="C21006" i="1"/>
  <c r="F21005" i="1"/>
  <c r="E21005" i="1"/>
  <c r="D21005" i="1"/>
  <c r="C21005" i="1"/>
  <c r="F21004" i="1"/>
  <c r="E21004" i="1"/>
  <c r="D21004" i="1"/>
  <c r="C21004" i="1"/>
  <c r="F21003" i="1"/>
  <c r="E21003" i="1"/>
  <c r="D21003" i="1"/>
  <c r="C21003" i="1"/>
  <c r="F21002" i="1"/>
  <c r="E21002" i="1"/>
  <c r="D21002" i="1"/>
  <c r="C21002" i="1"/>
  <c r="F21001" i="1"/>
  <c r="E21001" i="1"/>
  <c r="D21001" i="1"/>
  <c r="C21001" i="1"/>
  <c r="F21000" i="1"/>
  <c r="E21000" i="1"/>
  <c r="D21000" i="1"/>
  <c r="C21000" i="1"/>
  <c r="F20999" i="1"/>
  <c r="E20999" i="1"/>
  <c r="D20999" i="1"/>
  <c r="C20999" i="1"/>
  <c r="F20998" i="1"/>
  <c r="E20998" i="1"/>
  <c r="D20998" i="1"/>
  <c r="C20998" i="1"/>
  <c r="F20997" i="1"/>
  <c r="E20997" i="1"/>
  <c r="D20997" i="1"/>
  <c r="C20997" i="1"/>
  <c r="F20996" i="1"/>
  <c r="E20996" i="1"/>
  <c r="D20996" i="1"/>
  <c r="C20996" i="1"/>
  <c r="F20995" i="1"/>
  <c r="E20995" i="1"/>
  <c r="D20995" i="1"/>
  <c r="C20995" i="1"/>
  <c r="F20994" i="1"/>
  <c r="E20994" i="1"/>
  <c r="D20994" i="1"/>
  <c r="C20994" i="1"/>
  <c r="F20993" i="1"/>
  <c r="E20993" i="1"/>
  <c r="D20993" i="1"/>
  <c r="C20993" i="1"/>
  <c r="F20992" i="1"/>
  <c r="E20992" i="1"/>
  <c r="D20992" i="1"/>
  <c r="C20992" i="1"/>
  <c r="F20991" i="1"/>
  <c r="E20991" i="1"/>
  <c r="D20991" i="1"/>
  <c r="C20991" i="1"/>
  <c r="F20990" i="1"/>
  <c r="E20990" i="1"/>
  <c r="D20990" i="1"/>
  <c r="C20990" i="1"/>
  <c r="F20989" i="1"/>
  <c r="E20989" i="1"/>
  <c r="D20989" i="1"/>
  <c r="C20989" i="1"/>
  <c r="F20988" i="1"/>
  <c r="E20988" i="1"/>
  <c r="D20988" i="1"/>
  <c r="C20988" i="1"/>
  <c r="F20987" i="1"/>
  <c r="E20987" i="1"/>
  <c r="D20987" i="1"/>
  <c r="C20987" i="1"/>
  <c r="F20986" i="1"/>
  <c r="E20986" i="1"/>
  <c r="D20986" i="1"/>
  <c r="C20986" i="1"/>
  <c r="F20985" i="1"/>
  <c r="E20985" i="1"/>
  <c r="D20985" i="1"/>
  <c r="C20985" i="1"/>
  <c r="F20984" i="1"/>
  <c r="E20984" i="1"/>
  <c r="D20984" i="1"/>
  <c r="C20984" i="1"/>
  <c r="F20983" i="1"/>
  <c r="E20983" i="1"/>
  <c r="D20983" i="1"/>
  <c r="C20983" i="1"/>
  <c r="F20982" i="1"/>
  <c r="E20982" i="1"/>
  <c r="D20982" i="1"/>
  <c r="C20982" i="1"/>
  <c r="F20981" i="1"/>
  <c r="E20981" i="1"/>
  <c r="D20981" i="1"/>
  <c r="C20981" i="1"/>
  <c r="F20980" i="1"/>
  <c r="E20980" i="1"/>
  <c r="D20980" i="1"/>
  <c r="C20980" i="1"/>
  <c r="F20979" i="1"/>
  <c r="E20979" i="1"/>
  <c r="D20979" i="1"/>
  <c r="C20979" i="1"/>
  <c r="F20978" i="1"/>
  <c r="E20978" i="1"/>
  <c r="D20978" i="1"/>
  <c r="C20978" i="1"/>
  <c r="F20977" i="1"/>
  <c r="E20977" i="1"/>
  <c r="D20977" i="1"/>
  <c r="C20977" i="1"/>
  <c r="F20976" i="1"/>
  <c r="E20976" i="1"/>
  <c r="D20976" i="1"/>
  <c r="C20976" i="1"/>
  <c r="F20975" i="1"/>
  <c r="E20975" i="1"/>
  <c r="D20975" i="1"/>
  <c r="C20975" i="1"/>
  <c r="F20974" i="1"/>
  <c r="E20974" i="1"/>
  <c r="D20974" i="1"/>
  <c r="C20974" i="1"/>
  <c r="F20973" i="1"/>
  <c r="E20973" i="1"/>
  <c r="D20973" i="1"/>
  <c r="C20973" i="1"/>
  <c r="F20972" i="1"/>
  <c r="E20972" i="1"/>
  <c r="D20972" i="1"/>
  <c r="C20972" i="1"/>
  <c r="F20971" i="1"/>
  <c r="E20971" i="1"/>
  <c r="D20971" i="1"/>
  <c r="C20971" i="1"/>
  <c r="F20970" i="1"/>
  <c r="E20970" i="1"/>
  <c r="D20970" i="1"/>
  <c r="C20970" i="1"/>
  <c r="F20969" i="1"/>
  <c r="E20969" i="1"/>
  <c r="D20969" i="1"/>
  <c r="C20969" i="1"/>
  <c r="F20968" i="1"/>
  <c r="E20968" i="1"/>
  <c r="D20968" i="1"/>
  <c r="C20968" i="1"/>
  <c r="F20967" i="1"/>
  <c r="E20967" i="1"/>
  <c r="D20967" i="1"/>
  <c r="C20967" i="1"/>
  <c r="F20966" i="1"/>
  <c r="E20966" i="1"/>
  <c r="D20966" i="1"/>
  <c r="C20966" i="1"/>
  <c r="F20965" i="1"/>
  <c r="E20965" i="1"/>
  <c r="D20965" i="1"/>
  <c r="C20965" i="1"/>
  <c r="F20964" i="1"/>
  <c r="E20964" i="1"/>
  <c r="D20964" i="1"/>
  <c r="C20964" i="1"/>
  <c r="F20963" i="1"/>
  <c r="E20963" i="1"/>
  <c r="D20963" i="1"/>
  <c r="C20963" i="1"/>
  <c r="F20962" i="1"/>
  <c r="E20962" i="1"/>
  <c r="D20962" i="1"/>
  <c r="C20962" i="1"/>
  <c r="F20961" i="1"/>
  <c r="E20961" i="1"/>
  <c r="D20961" i="1"/>
  <c r="C20961" i="1"/>
  <c r="F20960" i="1"/>
  <c r="E20960" i="1"/>
  <c r="D20960" i="1"/>
  <c r="C20960" i="1"/>
  <c r="F20959" i="1"/>
  <c r="E20959" i="1"/>
  <c r="D20959" i="1"/>
  <c r="C20959" i="1"/>
  <c r="F20958" i="1"/>
  <c r="E20958" i="1"/>
  <c r="D20958" i="1"/>
  <c r="C20958" i="1"/>
  <c r="F20957" i="1"/>
  <c r="E20957" i="1"/>
  <c r="D20957" i="1"/>
  <c r="C20957" i="1"/>
  <c r="F20956" i="1"/>
  <c r="E20956" i="1"/>
  <c r="D20956" i="1"/>
  <c r="C20956" i="1"/>
  <c r="F20955" i="1"/>
  <c r="E20955" i="1"/>
  <c r="D20955" i="1"/>
  <c r="C20955" i="1"/>
  <c r="F20954" i="1"/>
  <c r="E20954" i="1"/>
  <c r="D20954" i="1"/>
  <c r="C20954" i="1"/>
  <c r="F20953" i="1"/>
  <c r="E20953" i="1"/>
  <c r="D20953" i="1"/>
  <c r="C20953" i="1"/>
  <c r="F20952" i="1"/>
  <c r="E20952" i="1"/>
  <c r="D20952" i="1"/>
  <c r="C20952" i="1"/>
  <c r="F20951" i="1"/>
  <c r="E20951" i="1"/>
  <c r="D20951" i="1"/>
  <c r="C20951" i="1"/>
  <c r="F20950" i="1"/>
  <c r="E20950" i="1"/>
  <c r="D20950" i="1"/>
  <c r="C20950" i="1"/>
  <c r="F20949" i="1"/>
  <c r="E20949" i="1"/>
  <c r="D20949" i="1"/>
  <c r="C20949" i="1"/>
  <c r="F20948" i="1"/>
  <c r="E20948" i="1"/>
  <c r="D20948" i="1"/>
  <c r="C20948" i="1"/>
  <c r="F20947" i="1"/>
  <c r="E20947" i="1"/>
  <c r="D20947" i="1"/>
  <c r="C20947" i="1"/>
  <c r="F20946" i="1"/>
  <c r="E20946" i="1"/>
  <c r="D20946" i="1"/>
  <c r="C20946" i="1"/>
  <c r="F20945" i="1"/>
  <c r="E20945" i="1"/>
  <c r="D20945" i="1"/>
  <c r="C20945" i="1"/>
  <c r="F20944" i="1"/>
  <c r="E20944" i="1"/>
  <c r="D20944" i="1"/>
  <c r="C20944" i="1"/>
  <c r="F20943" i="1"/>
  <c r="E20943" i="1"/>
  <c r="D20943" i="1"/>
  <c r="C20943" i="1"/>
  <c r="F20942" i="1"/>
  <c r="E20942" i="1"/>
  <c r="D20942" i="1"/>
  <c r="C20942" i="1"/>
  <c r="F20941" i="1"/>
  <c r="E20941" i="1"/>
  <c r="D20941" i="1"/>
  <c r="C20941" i="1"/>
  <c r="F20940" i="1"/>
  <c r="E20940" i="1"/>
  <c r="D20940" i="1"/>
  <c r="C20940" i="1"/>
  <c r="F20939" i="1"/>
  <c r="E20939" i="1"/>
  <c r="D20939" i="1"/>
  <c r="C20939" i="1"/>
  <c r="F20938" i="1"/>
  <c r="E20938" i="1"/>
  <c r="D20938" i="1"/>
  <c r="C20938" i="1"/>
  <c r="F20937" i="1"/>
  <c r="E20937" i="1"/>
  <c r="D20937" i="1"/>
  <c r="C20937" i="1"/>
  <c r="F20936" i="1"/>
  <c r="E20936" i="1"/>
  <c r="D20936" i="1"/>
  <c r="C20936" i="1"/>
  <c r="F20935" i="1"/>
  <c r="E20935" i="1"/>
  <c r="D20935" i="1"/>
  <c r="C20935" i="1"/>
  <c r="F20934" i="1"/>
  <c r="E20934" i="1"/>
  <c r="D20934" i="1"/>
  <c r="C20934" i="1"/>
  <c r="F20933" i="1"/>
  <c r="E20933" i="1"/>
  <c r="D20933" i="1"/>
  <c r="C20933" i="1"/>
  <c r="F20932" i="1"/>
  <c r="E20932" i="1"/>
  <c r="D20932" i="1"/>
  <c r="C20932" i="1"/>
  <c r="F20931" i="1"/>
  <c r="E20931" i="1"/>
  <c r="D20931" i="1"/>
  <c r="C20931" i="1"/>
  <c r="F20930" i="1"/>
  <c r="E20930" i="1"/>
  <c r="D20930" i="1"/>
  <c r="C20930" i="1"/>
  <c r="F20929" i="1"/>
  <c r="E20929" i="1"/>
  <c r="D20929" i="1"/>
  <c r="C20929" i="1"/>
  <c r="F20928" i="1"/>
  <c r="E20928" i="1"/>
  <c r="D20928" i="1"/>
  <c r="C20928" i="1"/>
  <c r="F20927" i="1"/>
  <c r="E20927" i="1"/>
  <c r="D20927" i="1"/>
  <c r="C20927" i="1"/>
  <c r="F20926" i="1"/>
  <c r="E20926" i="1"/>
  <c r="D20926" i="1"/>
  <c r="C20926" i="1"/>
  <c r="F20925" i="1"/>
  <c r="E20925" i="1"/>
  <c r="D20925" i="1"/>
  <c r="C20925" i="1"/>
  <c r="F20924" i="1"/>
  <c r="E20924" i="1"/>
  <c r="D20924" i="1"/>
  <c r="C20924" i="1"/>
  <c r="F20923" i="1"/>
  <c r="E20923" i="1"/>
  <c r="D20923" i="1"/>
  <c r="C20923" i="1"/>
  <c r="F20922" i="1"/>
  <c r="E20922" i="1"/>
  <c r="D20922" i="1"/>
  <c r="C20922" i="1"/>
  <c r="F20921" i="1"/>
  <c r="E20921" i="1"/>
  <c r="D20921" i="1"/>
  <c r="C20921" i="1"/>
  <c r="F20920" i="1"/>
  <c r="E20920" i="1"/>
  <c r="D20920" i="1"/>
  <c r="C20920" i="1"/>
  <c r="F20919" i="1"/>
  <c r="E20919" i="1"/>
  <c r="D20919" i="1"/>
  <c r="C20919" i="1"/>
  <c r="F20918" i="1"/>
  <c r="E20918" i="1"/>
  <c r="D20918" i="1"/>
  <c r="C20918" i="1"/>
  <c r="F20917" i="1"/>
  <c r="E20917" i="1"/>
  <c r="D20917" i="1"/>
  <c r="C20917" i="1"/>
  <c r="F20916" i="1"/>
  <c r="E20916" i="1"/>
  <c r="D20916" i="1"/>
  <c r="C20916" i="1"/>
  <c r="F20915" i="1"/>
  <c r="E20915" i="1"/>
  <c r="D20915" i="1"/>
  <c r="C20915" i="1"/>
  <c r="F20914" i="1"/>
  <c r="E20914" i="1"/>
  <c r="D20914" i="1"/>
  <c r="C20914" i="1"/>
  <c r="F20913" i="1"/>
  <c r="E20913" i="1"/>
  <c r="D20913" i="1"/>
  <c r="C20913" i="1"/>
  <c r="F20912" i="1"/>
  <c r="E20912" i="1"/>
  <c r="D20912" i="1"/>
  <c r="C20912" i="1"/>
  <c r="F20911" i="1"/>
  <c r="E20911" i="1"/>
  <c r="D20911" i="1"/>
  <c r="C20911" i="1"/>
  <c r="F20910" i="1"/>
  <c r="E20910" i="1"/>
  <c r="D20910" i="1"/>
  <c r="C20910" i="1"/>
  <c r="F20909" i="1"/>
  <c r="E20909" i="1"/>
  <c r="D20909" i="1"/>
  <c r="C20909" i="1"/>
  <c r="F20908" i="1"/>
  <c r="E20908" i="1"/>
  <c r="D20908" i="1"/>
  <c r="C20908" i="1"/>
  <c r="F20907" i="1"/>
  <c r="E20907" i="1"/>
  <c r="D20907" i="1"/>
  <c r="C20907" i="1"/>
  <c r="F20906" i="1"/>
  <c r="E20906" i="1"/>
  <c r="D20906" i="1"/>
  <c r="C20906" i="1"/>
  <c r="F20905" i="1"/>
  <c r="E20905" i="1"/>
  <c r="D20905" i="1"/>
  <c r="C20905" i="1"/>
  <c r="F20904" i="1"/>
  <c r="E20904" i="1"/>
  <c r="D20904" i="1"/>
  <c r="C20904" i="1"/>
  <c r="F20903" i="1"/>
  <c r="E20903" i="1"/>
  <c r="D20903" i="1"/>
  <c r="C20903" i="1"/>
  <c r="F20902" i="1"/>
  <c r="E20902" i="1"/>
  <c r="D20902" i="1"/>
  <c r="C20902" i="1"/>
  <c r="F20901" i="1"/>
  <c r="E20901" i="1"/>
  <c r="D20901" i="1"/>
  <c r="C20901" i="1"/>
  <c r="F20900" i="1"/>
  <c r="E20900" i="1"/>
  <c r="D20900" i="1"/>
  <c r="C20900" i="1"/>
  <c r="F20899" i="1"/>
  <c r="E20899" i="1"/>
  <c r="D20899" i="1"/>
  <c r="C20899" i="1"/>
  <c r="F20898" i="1"/>
  <c r="E20898" i="1"/>
  <c r="D20898" i="1"/>
  <c r="C20898" i="1"/>
  <c r="F20897" i="1"/>
  <c r="E20897" i="1"/>
  <c r="D20897" i="1"/>
  <c r="C20897" i="1"/>
  <c r="F20896" i="1"/>
  <c r="E20896" i="1"/>
  <c r="D20896" i="1"/>
  <c r="C20896" i="1"/>
  <c r="F20895" i="1"/>
  <c r="E20895" i="1"/>
  <c r="D20895" i="1"/>
  <c r="C20895" i="1"/>
  <c r="F20894" i="1"/>
  <c r="E20894" i="1"/>
  <c r="D20894" i="1"/>
  <c r="C20894" i="1"/>
  <c r="F20893" i="1"/>
  <c r="E20893" i="1"/>
  <c r="D20893" i="1"/>
  <c r="C20893" i="1"/>
  <c r="F20892" i="1"/>
  <c r="E20892" i="1"/>
  <c r="D20892" i="1"/>
  <c r="C20892" i="1"/>
  <c r="F20891" i="1"/>
  <c r="E20891" i="1"/>
  <c r="D20891" i="1"/>
  <c r="C20891" i="1"/>
  <c r="F20890" i="1"/>
  <c r="E20890" i="1"/>
  <c r="D20890" i="1"/>
  <c r="C20890" i="1"/>
  <c r="F20889" i="1"/>
  <c r="E20889" i="1"/>
  <c r="D20889" i="1"/>
  <c r="C20889" i="1"/>
  <c r="F20888" i="1"/>
  <c r="E20888" i="1"/>
  <c r="D20888" i="1"/>
  <c r="C20888" i="1"/>
  <c r="F20887" i="1"/>
  <c r="E20887" i="1"/>
  <c r="D20887" i="1"/>
  <c r="C20887" i="1"/>
  <c r="F20886" i="1"/>
  <c r="E20886" i="1"/>
  <c r="D20886" i="1"/>
  <c r="C20886" i="1"/>
  <c r="F20885" i="1"/>
  <c r="E20885" i="1"/>
  <c r="D20885" i="1"/>
  <c r="C20885" i="1"/>
  <c r="F20884" i="1"/>
  <c r="E20884" i="1"/>
  <c r="D20884" i="1"/>
  <c r="C20884" i="1"/>
  <c r="F20883" i="1"/>
  <c r="E20883" i="1"/>
  <c r="D20883" i="1"/>
  <c r="C20883" i="1"/>
  <c r="F20882" i="1"/>
  <c r="E20882" i="1"/>
  <c r="D20882" i="1"/>
  <c r="C20882" i="1"/>
  <c r="F20881" i="1"/>
  <c r="E20881" i="1"/>
  <c r="D20881" i="1"/>
  <c r="C20881" i="1"/>
  <c r="F20880" i="1"/>
  <c r="E20880" i="1"/>
  <c r="D20880" i="1"/>
  <c r="C20880" i="1"/>
  <c r="F20879" i="1"/>
  <c r="E20879" i="1"/>
  <c r="D20879" i="1"/>
  <c r="C20879" i="1"/>
  <c r="F20878" i="1"/>
  <c r="E20878" i="1"/>
  <c r="D20878" i="1"/>
  <c r="C20878" i="1"/>
  <c r="F20877" i="1"/>
  <c r="E20877" i="1"/>
  <c r="D20877" i="1"/>
  <c r="C20877" i="1"/>
  <c r="F20876" i="1"/>
  <c r="E20876" i="1"/>
  <c r="D20876" i="1"/>
  <c r="C20876" i="1"/>
  <c r="F20875" i="1"/>
  <c r="E20875" i="1"/>
  <c r="D20875" i="1"/>
  <c r="C20875" i="1"/>
  <c r="F20874" i="1"/>
  <c r="E20874" i="1"/>
  <c r="D20874" i="1"/>
  <c r="C20874" i="1"/>
  <c r="F20873" i="1"/>
  <c r="E20873" i="1"/>
  <c r="D20873" i="1"/>
  <c r="C20873" i="1"/>
  <c r="F20872" i="1"/>
  <c r="E20872" i="1"/>
  <c r="D20872" i="1"/>
  <c r="C20872" i="1"/>
  <c r="F20871" i="1"/>
  <c r="E20871" i="1"/>
  <c r="D20871" i="1"/>
  <c r="C20871" i="1"/>
  <c r="F20870" i="1"/>
  <c r="E20870" i="1"/>
  <c r="D20870" i="1"/>
  <c r="C20870" i="1"/>
  <c r="F20869" i="1"/>
  <c r="E20869" i="1"/>
  <c r="D20869" i="1"/>
  <c r="C20869" i="1"/>
  <c r="F20868" i="1"/>
  <c r="E20868" i="1"/>
  <c r="D20868" i="1"/>
  <c r="C20868" i="1"/>
  <c r="F20867" i="1"/>
  <c r="E20867" i="1"/>
  <c r="D20867" i="1"/>
  <c r="C20867" i="1"/>
  <c r="F20866" i="1"/>
  <c r="E20866" i="1"/>
  <c r="D20866" i="1"/>
  <c r="C20866" i="1"/>
  <c r="F20865" i="1"/>
  <c r="E20865" i="1"/>
  <c r="D20865" i="1"/>
  <c r="C20865" i="1"/>
  <c r="F20864" i="1"/>
  <c r="E20864" i="1"/>
  <c r="D20864" i="1"/>
  <c r="C20864" i="1"/>
  <c r="F20863" i="1"/>
  <c r="E20863" i="1"/>
  <c r="D20863" i="1"/>
  <c r="C20863" i="1"/>
  <c r="F20862" i="1"/>
  <c r="E20862" i="1"/>
  <c r="D20862" i="1"/>
  <c r="C20862" i="1"/>
  <c r="F20861" i="1"/>
  <c r="E20861" i="1"/>
  <c r="D20861" i="1"/>
  <c r="C20861" i="1"/>
  <c r="F20860" i="1"/>
  <c r="E20860" i="1"/>
  <c r="D20860" i="1"/>
  <c r="C20860" i="1"/>
  <c r="F20859" i="1"/>
  <c r="E20859" i="1"/>
  <c r="D20859" i="1"/>
  <c r="C20859" i="1"/>
  <c r="F20858" i="1"/>
  <c r="E20858" i="1"/>
  <c r="D20858" i="1"/>
  <c r="C20858" i="1"/>
  <c r="F20857" i="1"/>
  <c r="E20857" i="1"/>
  <c r="D20857" i="1"/>
  <c r="C20857" i="1"/>
  <c r="F20856" i="1"/>
  <c r="E20856" i="1"/>
  <c r="D20856" i="1"/>
  <c r="C20856" i="1"/>
  <c r="F20855" i="1"/>
  <c r="E20855" i="1"/>
  <c r="D20855" i="1"/>
  <c r="C20855" i="1"/>
  <c r="F20854" i="1"/>
  <c r="E20854" i="1"/>
  <c r="D20854" i="1"/>
  <c r="C20854" i="1"/>
  <c r="F20853" i="1"/>
  <c r="E20853" i="1"/>
  <c r="D20853" i="1"/>
  <c r="C20853" i="1"/>
  <c r="F20852" i="1"/>
  <c r="E20852" i="1"/>
  <c r="D20852" i="1"/>
  <c r="C20852" i="1"/>
  <c r="F20851" i="1"/>
  <c r="E20851" i="1"/>
  <c r="D20851" i="1"/>
  <c r="C20851" i="1"/>
  <c r="F20850" i="1"/>
  <c r="E20850" i="1"/>
  <c r="D20850" i="1"/>
  <c r="C20850" i="1"/>
  <c r="F20849" i="1"/>
  <c r="E20849" i="1"/>
  <c r="D20849" i="1"/>
  <c r="C20849" i="1"/>
  <c r="F20848" i="1"/>
  <c r="E20848" i="1"/>
  <c r="D20848" i="1"/>
  <c r="C20848" i="1"/>
  <c r="F20847" i="1"/>
  <c r="E20847" i="1"/>
  <c r="D20847" i="1"/>
  <c r="C20847" i="1"/>
  <c r="F20846" i="1"/>
  <c r="E20846" i="1"/>
  <c r="D20846" i="1"/>
  <c r="C20846" i="1"/>
  <c r="F20845" i="1"/>
  <c r="E20845" i="1"/>
  <c r="D20845" i="1"/>
  <c r="C20845" i="1"/>
  <c r="F20844" i="1"/>
  <c r="E20844" i="1"/>
  <c r="D20844" i="1"/>
  <c r="C20844" i="1"/>
  <c r="F20843" i="1"/>
  <c r="E20843" i="1"/>
  <c r="D20843" i="1"/>
  <c r="C20843" i="1"/>
  <c r="F20842" i="1"/>
  <c r="E20842" i="1"/>
  <c r="D20842" i="1"/>
  <c r="C20842" i="1"/>
  <c r="F20841" i="1"/>
  <c r="E20841" i="1"/>
  <c r="D20841" i="1"/>
  <c r="C20841" i="1"/>
  <c r="F20840" i="1"/>
  <c r="E20840" i="1"/>
  <c r="D20840" i="1"/>
  <c r="C20840" i="1"/>
  <c r="F20839" i="1"/>
  <c r="E20839" i="1"/>
  <c r="D20839" i="1"/>
  <c r="C20839" i="1"/>
  <c r="F20838" i="1"/>
  <c r="E20838" i="1"/>
  <c r="D20838" i="1"/>
  <c r="C20838" i="1"/>
  <c r="F20837" i="1"/>
  <c r="E20837" i="1"/>
  <c r="D20837" i="1"/>
  <c r="C20837" i="1"/>
  <c r="F20836" i="1"/>
  <c r="E20836" i="1"/>
  <c r="D20836" i="1"/>
  <c r="C20836" i="1"/>
  <c r="F20835" i="1"/>
  <c r="E20835" i="1"/>
  <c r="D20835" i="1"/>
  <c r="C20835" i="1"/>
  <c r="F20834" i="1"/>
  <c r="E20834" i="1"/>
  <c r="D20834" i="1"/>
  <c r="C20834" i="1"/>
  <c r="F20833" i="1"/>
  <c r="E20833" i="1"/>
  <c r="D20833" i="1"/>
  <c r="C20833" i="1"/>
  <c r="F20832" i="1"/>
  <c r="E20832" i="1"/>
  <c r="D20832" i="1"/>
  <c r="C20832" i="1"/>
  <c r="F20831" i="1"/>
  <c r="E20831" i="1"/>
  <c r="D20831" i="1"/>
  <c r="C20831" i="1"/>
  <c r="F20830" i="1"/>
  <c r="E20830" i="1"/>
  <c r="D20830" i="1"/>
  <c r="C20830" i="1"/>
  <c r="F20829" i="1"/>
  <c r="E20829" i="1"/>
  <c r="D20829" i="1"/>
  <c r="C20829" i="1"/>
  <c r="F20828" i="1"/>
  <c r="E20828" i="1"/>
  <c r="D20828" i="1"/>
  <c r="C20828" i="1"/>
  <c r="F20827" i="1"/>
  <c r="E20827" i="1"/>
  <c r="D20827" i="1"/>
  <c r="C20827" i="1"/>
  <c r="F20826" i="1"/>
  <c r="E20826" i="1"/>
  <c r="D20826" i="1"/>
  <c r="C20826" i="1"/>
  <c r="F20825" i="1"/>
  <c r="E20825" i="1"/>
  <c r="D20825" i="1"/>
  <c r="C20825" i="1"/>
  <c r="F20824" i="1"/>
  <c r="E20824" i="1"/>
  <c r="D20824" i="1"/>
  <c r="C20824" i="1"/>
  <c r="F20823" i="1"/>
  <c r="E20823" i="1"/>
  <c r="D20823" i="1"/>
  <c r="C20823" i="1"/>
  <c r="F20822" i="1"/>
  <c r="E20822" i="1"/>
  <c r="D20822" i="1"/>
  <c r="C20822" i="1"/>
  <c r="F20821" i="1"/>
  <c r="E20821" i="1"/>
  <c r="D20821" i="1"/>
  <c r="C20821" i="1"/>
  <c r="F20820" i="1"/>
  <c r="E20820" i="1"/>
  <c r="D20820" i="1"/>
  <c r="C20820" i="1"/>
  <c r="F20819" i="1"/>
  <c r="E20819" i="1"/>
  <c r="D20819" i="1"/>
  <c r="C20819" i="1"/>
  <c r="F20818" i="1"/>
  <c r="E20818" i="1"/>
  <c r="D20818" i="1"/>
  <c r="C20818" i="1"/>
  <c r="F20817" i="1"/>
  <c r="E20817" i="1"/>
  <c r="D20817" i="1"/>
  <c r="C20817" i="1"/>
  <c r="F20816" i="1"/>
  <c r="E20816" i="1"/>
  <c r="D20816" i="1"/>
  <c r="C20816" i="1"/>
  <c r="F20815" i="1"/>
  <c r="E20815" i="1"/>
  <c r="D20815" i="1"/>
  <c r="C20815" i="1"/>
  <c r="F20814" i="1"/>
  <c r="E20814" i="1"/>
  <c r="D20814" i="1"/>
  <c r="C20814" i="1"/>
  <c r="F20813" i="1"/>
  <c r="E20813" i="1"/>
  <c r="D20813" i="1"/>
  <c r="C20813" i="1"/>
  <c r="F20812" i="1"/>
  <c r="E20812" i="1"/>
  <c r="D20812" i="1"/>
  <c r="C20812" i="1"/>
  <c r="F20811" i="1"/>
  <c r="E20811" i="1"/>
  <c r="D20811" i="1"/>
  <c r="C20811" i="1"/>
  <c r="F20810" i="1"/>
  <c r="E20810" i="1"/>
  <c r="D20810" i="1"/>
  <c r="C20810" i="1"/>
  <c r="F20809" i="1"/>
  <c r="E20809" i="1"/>
  <c r="D20809" i="1"/>
  <c r="C20809" i="1"/>
  <c r="F20808" i="1"/>
  <c r="E20808" i="1"/>
  <c r="D20808" i="1"/>
  <c r="C20808" i="1"/>
  <c r="F20807" i="1"/>
  <c r="E20807" i="1"/>
  <c r="D20807" i="1"/>
  <c r="C20807" i="1"/>
  <c r="F20806" i="1"/>
  <c r="E20806" i="1"/>
  <c r="D20806" i="1"/>
  <c r="C20806" i="1"/>
  <c r="F20805" i="1"/>
  <c r="E20805" i="1"/>
  <c r="D20805" i="1"/>
  <c r="C20805" i="1"/>
  <c r="F20804" i="1"/>
  <c r="E20804" i="1"/>
  <c r="D20804" i="1"/>
  <c r="C20804" i="1"/>
  <c r="F20803" i="1"/>
  <c r="E20803" i="1"/>
  <c r="D20803" i="1"/>
  <c r="C20803" i="1"/>
  <c r="F20802" i="1"/>
  <c r="E20802" i="1"/>
  <c r="D20802" i="1"/>
  <c r="C20802" i="1"/>
  <c r="F20801" i="1"/>
  <c r="E20801" i="1"/>
  <c r="D20801" i="1"/>
  <c r="C20801" i="1"/>
  <c r="F20800" i="1"/>
  <c r="E20800" i="1"/>
  <c r="D20800" i="1"/>
  <c r="C20800" i="1"/>
  <c r="F20799" i="1"/>
  <c r="E20799" i="1"/>
  <c r="D20799" i="1"/>
  <c r="C20799" i="1"/>
  <c r="F20798" i="1"/>
  <c r="E20798" i="1"/>
  <c r="D20798" i="1"/>
  <c r="C20798" i="1"/>
  <c r="F20797" i="1"/>
  <c r="E20797" i="1"/>
  <c r="D20797" i="1"/>
  <c r="C20797" i="1"/>
  <c r="F20796" i="1"/>
  <c r="E20796" i="1"/>
  <c r="D20796" i="1"/>
  <c r="C20796" i="1"/>
  <c r="F20795" i="1"/>
  <c r="E20795" i="1"/>
  <c r="D20795" i="1"/>
  <c r="C20795" i="1"/>
  <c r="F20794" i="1"/>
  <c r="E20794" i="1"/>
  <c r="D20794" i="1"/>
  <c r="C20794" i="1"/>
  <c r="F20793" i="1"/>
  <c r="E20793" i="1"/>
  <c r="D20793" i="1"/>
  <c r="C20793" i="1"/>
  <c r="F20792" i="1"/>
  <c r="E20792" i="1"/>
  <c r="D20792" i="1"/>
  <c r="C20792" i="1"/>
  <c r="F20791" i="1"/>
  <c r="E20791" i="1"/>
  <c r="D20791" i="1"/>
  <c r="C20791" i="1"/>
  <c r="F20790" i="1"/>
  <c r="E20790" i="1"/>
  <c r="D20790" i="1"/>
  <c r="C20790" i="1"/>
  <c r="F20789" i="1"/>
  <c r="E20789" i="1"/>
  <c r="D20789" i="1"/>
  <c r="C20789" i="1"/>
  <c r="F20788" i="1"/>
  <c r="E20788" i="1"/>
  <c r="D20788" i="1"/>
  <c r="C20788" i="1"/>
  <c r="F20787" i="1"/>
  <c r="E20787" i="1"/>
  <c r="D20787" i="1"/>
  <c r="C20787" i="1"/>
  <c r="F20786" i="1"/>
  <c r="E20786" i="1"/>
  <c r="D20786" i="1"/>
  <c r="C20786" i="1"/>
  <c r="F20785" i="1"/>
  <c r="E20785" i="1"/>
  <c r="D20785" i="1"/>
  <c r="C20785" i="1"/>
  <c r="F20784" i="1"/>
  <c r="E20784" i="1"/>
  <c r="D20784" i="1"/>
  <c r="C20784" i="1"/>
  <c r="F20783" i="1"/>
  <c r="E20783" i="1"/>
  <c r="D20783" i="1"/>
  <c r="C20783" i="1"/>
  <c r="F20782" i="1"/>
  <c r="E20782" i="1"/>
  <c r="D20782" i="1"/>
  <c r="C20782" i="1"/>
  <c r="F20781" i="1"/>
  <c r="E20781" i="1"/>
  <c r="D20781" i="1"/>
  <c r="C20781" i="1"/>
  <c r="F20780" i="1"/>
  <c r="E20780" i="1"/>
  <c r="D20780" i="1"/>
  <c r="C20780" i="1"/>
  <c r="F20779" i="1"/>
  <c r="E20779" i="1"/>
  <c r="D20779" i="1"/>
  <c r="C20779" i="1"/>
  <c r="F20778" i="1"/>
  <c r="E20778" i="1"/>
  <c r="D20778" i="1"/>
  <c r="C20778" i="1"/>
  <c r="F20777" i="1"/>
  <c r="E20777" i="1"/>
  <c r="D20777" i="1"/>
  <c r="C20777" i="1"/>
  <c r="F20776" i="1"/>
  <c r="E20776" i="1"/>
  <c r="D20776" i="1"/>
  <c r="C20776" i="1"/>
  <c r="F20775" i="1"/>
  <c r="E20775" i="1"/>
  <c r="D20775" i="1"/>
  <c r="C20775" i="1"/>
  <c r="F20774" i="1"/>
  <c r="E20774" i="1"/>
  <c r="D20774" i="1"/>
  <c r="C20774" i="1"/>
  <c r="F20773" i="1"/>
  <c r="E20773" i="1"/>
  <c r="D20773" i="1"/>
  <c r="C20773" i="1"/>
  <c r="F20772" i="1"/>
  <c r="E20772" i="1"/>
  <c r="D20772" i="1"/>
  <c r="C20772" i="1"/>
  <c r="F20771" i="1"/>
  <c r="E20771" i="1"/>
  <c r="D20771" i="1"/>
  <c r="C20771" i="1"/>
  <c r="F20770" i="1"/>
  <c r="E20770" i="1"/>
  <c r="D20770" i="1"/>
  <c r="C20770" i="1"/>
  <c r="F20769" i="1"/>
  <c r="E20769" i="1"/>
  <c r="D20769" i="1"/>
  <c r="C20769" i="1"/>
  <c r="F20768" i="1"/>
  <c r="E20768" i="1"/>
  <c r="D20768" i="1"/>
  <c r="C20768" i="1"/>
  <c r="F20767" i="1"/>
  <c r="E20767" i="1"/>
  <c r="D20767" i="1"/>
  <c r="C20767" i="1"/>
  <c r="F20766" i="1"/>
  <c r="E20766" i="1"/>
  <c r="D20766" i="1"/>
  <c r="C20766" i="1"/>
  <c r="F20765" i="1"/>
  <c r="E20765" i="1"/>
  <c r="D20765" i="1"/>
  <c r="C20765" i="1"/>
  <c r="F20764" i="1"/>
  <c r="E20764" i="1"/>
  <c r="D20764" i="1"/>
  <c r="C20764" i="1"/>
  <c r="F20763" i="1"/>
  <c r="E20763" i="1"/>
  <c r="D20763" i="1"/>
  <c r="C20763" i="1"/>
  <c r="F20762" i="1"/>
  <c r="E20762" i="1"/>
  <c r="D20762" i="1"/>
  <c r="C20762" i="1"/>
  <c r="F20761" i="1"/>
  <c r="E20761" i="1"/>
  <c r="D20761" i="1"/>
  <c r="C20761" i="1"/>
  <c r="F20760" i="1"/>
  <c r="E20760" i="1"/>
  <c r="D20760" i="1"/>
  <c r="C20760" i="1"/>
  <c r="F20759" i="1"/>
  <c r="E20759" i="1"/>
  <c r="D20759" i="1"/>
  <c r="C20759" i="1"/>
  <c r="F20758" i="1"/>
  <c r="E20758" i="1"/>
  <c r="D20758" i="1"/>
  <c r="C20758" i="1"/>
  <c r="F20757" i="1"/>
  <c r="E20757" i="1"/>
  <c r="D20757" i="1"/>
  <c r="C20757" i="1"/>
  <c r="F20756" i="1"/>
  <c r="E20756" i="1"/>
  <c r="D20756" i="1"/>
  <c r="C20756" i="1"/>
  <c r="F20755" i="1"/>
  <c r="E20755" i="1"/>
  <c r="D20755" i="1"/>
  <c r="C20755" i="1"/>
  <c r="F20754" i="1"/>
  <c r="E20754" i="1"/>
  <c r="D20754" i="1"/>
  <c r="C20754" i="1"/>
  <c r="F20753" i="1"/>
  <c r="E20753" i="1"/>
  <c r="D20753" i="1"/>
  <c r="C20753" i="1"/>
  <c r="F20752" i="1"/>
  <c r="E20752" i="1"/>
  <c r="D20752" i="1"/>
  <c r="C20752" i="1"/>
  <c r="F20751" i="1"/>
  <c r="E20751" i="1"/>
  <c r="D20751" i="1"/>
  <c r="C20751" i="1"/>
  <c r="F20750" i="1"/>
  <c r="E20750" i="1"/>
  <c r="D20750" i="1"/>
  <c r="C20750" i="1"/>
  <c r="F20749" i="1"/>
  <c r="E20749" i="1"/>
  <c r="D20749" i="1"/>
  <c r="C20749" i="1"/>
  <c r="F20748" i="1"/>
  <c r="E20748" i="1"/>
  <c r="D20748" i="1"/>
  <c r="C20748" i="1"/>
  <c r="F20747" i="1"/>
  <c r="E20747" i="1"/>
  <c r="D20747" i="1"/>
  <c r="C20747" i="1"/>
  <c r="F20746" i="1"/>
  <c r="E20746" i="1"/>
  <c r="D20746" i="1"/>
  <c r="C20746" i="1"/>
  <c r="F20745" i="1"/>
  <c r="E20745" i="1"/>
  <c r="D20745" i="1"/>
  <c r="C20745" i="1"/>
  <c r="F20744" i="1"/>
  <c r="E20744" i="1"/>
  <c r="D20744" i="1"/>
  <c r="C20744" i="1"/>
  <c r="F20743" i="1"/>
  <c r="E20743" i="1"/>
  <c r="D20743" i="1"/>
  <c r="C20743" i="1"/>
  <c r="F20742" i="1"/>
  <c r="E20742" i="1"/>
  <c r="D20742" i="1"/>
  <c r="C20742" i="1"/>
  <c r="F20741" i="1"/>
  <c r="E20741" i="1"/>
  <c r="D20741" i="1"/>
  <c r="C20741" i="1"/>
  <c r="F20740" i="1"/>
  <c r="E20740" i="1"/>
  <c r="D20740" i="1"/>
  <c r="C20740" i="1"/>
  <c r="F20739" i="1"/>
  <c r="E20739" i="1"/>
  <c r="D20739" i="1"/>
  <c r="C20739" i="1"/>
  <c r="F20738" i="1"/>
  <c r="E20738" i="1"/>
  <c r="D20738" i="1"/>
  <c r="C20738" i="1"/>
  <c r="F20737" i="1"/>
  <c r="E20737" i="1"/>
  <c r="D20737" i="1"/>
  <c r="C20737" i="1"/>
  <c r="F20736" i="1"/>
  <c r="E20736" i="1"/>
  <c r="D20736" i="1"/>
  <c r="C20736" i="1"/>
  <c r="F20735" i="1"/>
  <c r="E20735" i="1"/>
  <c r="D20735" i="1"/>
  <c r="C20735" i="1"/>
  <c r="F20734" i="1"/>
  <c r="E20734" i="1"/>
  <c r="D20734" i="1"/>
  <c r="C20734" i="1"/>
  <c r="F20733" i="1"/>
  <c r="E20733" i="1"/>
  <c r="D20733" i="1"/>
  <c r="C20733" i="1"/>
  <c r="F20732" i="1"/>
  <c r="E20732" i="1"/>
  <c r="D20732" i="1"/>
  <c r="C20732" i="1"/>
  <c r="F20731" i="1"/>
  <c r="E20731" i="1"/>
  <c r="D20731" i="1"/>
  <c r="C20731" i="1"/>
  <c r="F20730" i="1"/>
  <c r="E20730" i="1"/>
  <c r="D20730" i="1"/>
  <c r="C20730" i="1"/>
  <c r="F20729" i="1"/>
  <c r="E20729" i="1"/>
  <c r="D20729" i="1"/>
  <c r="C20729" i="1"/>
  <c r="F20728" i="1"/>
  <c r="E20728" i="1"/>
  <c r="D20728" i="1"/>
  <c r="C20728" i="1"/>
  <c r="F20727" i="1"/>
  <c r="E20727" i="1"/>
  <c r="D20727" i="1"/>
  <c r="C20727" i="1"/>
  <c r="F20726" i="1"/>
  <c r="E20726" i="1"/>
  <c r="D20726" i="1"/>
  <c r="C20726" i="1"/>
  <c r="F20725" i="1"/>
  <c r="E20725" i="1"/>
  <c r="D20725" i="1"/>
  <c r="C20725" i="1"/>
  <c r="F20724" i="1"/>
  <c r="E20724" i="1"/>
  <c r="D20724" i="1"/>
  <c r="C20724" i="1"/>
  <c r="F20723" i="1"/>
  <c r="E20723" i="1"/>
  <c r="D20723" i="1"/>
  <c r="C20723" i="1"/>
  <c r="F20722" i="1"/>
  <c r="E20722" i="1"/>
  <c r="D20722" i="1"/>
  <c r="C20722" i="1"/>
  <c r="F20721" i="1"/>
  <c r="E20721" i="1"/>
  <c r="D20721" i="1"/>
  <c r="C20721" i="1"/>
  <c r="F20720" i="1"/>
  <c r="E20720" i="1"/>
  <c r="D20720" i="1"/>
  <c r="C20720" i="1"/>
  <c r="F20719" i="1"/>
  <c r="E20719" i="1"/>
  <c r="D20719" i="1"/>
  <c r="C20719" i="1"/>
  <c r="F20718" i="1"/>
  <c r="E20718" i="1"/>
  <c r="D20718" i="1"/>
  <c r="C20718" i="1"/>
  <c r="F20717" i="1"/>
  <c r="E20717" i="1"/>
  <c r="D20717" i="1"/>
  <c r="C20717" i="1"/>
  <c r="F20716" i="1"/>
  <c r="E20716" i="1"/>
  <c r="D20716" i="1"/>
  <c r="C20716" i="1"/>
  <c r="F20715" i="1"/>
  <c r="E20715" i="1"/>
  <c r="D20715" i="1"/>
  <c r="C20715" i="1"/>
  <c r="F20714" i="1"/>
  <c r="E20714" i="1"/>
  <c r="D20714" i="1"/>
  <c r="C20714" i="1"/>
  <c r="F20713" i="1"/>
  <c r="E20713" i="1"/>
  <c r="D20713" i="1"/>
  <c r="C20713" i="1"/>
  <c r="F20712" i="1"/>
  <c r="E20712" i="1"/>
  <c r="D20712" i="1"/>
  <c r="C20712" i="1"/>
  <c r="F20711" i="1"/>
  <c r="E20711" i="1"/>
  <c r="D20711" i="1"/>
  <c r="C20711" i="1"/>
  <c r="F20710" i="1"/>
  <c r="E20710" i="1"/>
  <c r="D20710" i="1"/>
  <c r="C20710" i="1"/>
  <c r="F20709" i="1"/>
  <c r="E20709" i="1"/>
  <c r="D20709" i="1"/>
  <c r="C20709" i="1"/>
  <c r="F20708" i="1"/>
  <c r="E20708" i="1"/>
  <c r="D20708" i="1"/>
  <c r="C20708" i="1"/>
  <c r="F20707" i="1"/>
  <c r="E20707" i="1"/>
  <c r="D20707" i="1"/>
  <c r="C20707" i="1"/>
  <c r="F20706" i="1"/>
  <c r="E20706" i="1"/>
  <c r="D20706" i="1"/>
  <c r="C20706" i="1"/>
  <c r="F20705" i="1"/>
  <c r="E20705" i="1"/>
  <c r="D20705" i="1"/>
  <c r="C20705" i="1"/>
  <c r="F20704" i="1"/>
  <c r="E20704" i="1"/>
  <c r="D20704" i="1"/>
  <c r="C20704" i="1"/>
  <c r="F20703" i="1"/>
  <c r="E20703" i="1"/>
  <c r="D20703" i="1"/>
  <c r="C20703" i="1"/>
  <c r="F20702" i="1"/>
  <c r="E20702" i="1"/>
  <c r="D20702" i="1"/>
  <c r="C20702" i="1"/>
  <c r="F20701" i="1"/>
  <c r="E20701" i="1"/>
  <c r="D20701" i="1"/>
  <c r="C20701" i="1"/>
  <c r="F20700" i="1"/>
  <c r="E20700" i="1"/>
  <c r="D20700" i="1"/>
  <c r="C20700" i="1"/>
  <c r="F20699" i="1"/>
  <c r="E20699" i="1"/>
  <c r="D20699" i="1"/>
  <c r="C20699" i="1"/>
  <c r="F20698" i="1"/>
  <c r="E20698" i="1"/>
  <c r="D20698" i="1"/>
  <c r="C20698" i="1"/>
  <c r="F20697" i="1"/>
  <c r="E20697" i="1"/>
  <c r="D20697" i="1"/>
  <c r="C20697" i="1"/>
  <c r="F20696" i="1"/>
  <c r="E20696" i="1"/>
  <c r="D20696" i="1"/>
  <c r="C20696" i="1"/>
  <c r="F20695" i="1"/>
  <c r="E20695" i="1"/>
  <c r="D20695" i="1"/>
  <c r="C20695" i="1"/>
  <c r="F20694" i="1"/>
  <c r="E20694" i="1"/>
  <c r="D20694" i="1"/>
  <c r="C20694" i="1"/>
  <c r="F20693" i="1"/>
  <c r="E20693" i="1"/>
  <c r="D20693" i="1"/>
  <c r="C20693" i="1"/>
  <c r="F20692" i="1"/>
  <c r="E20692" i="1"/>
  <c r="D20692" i="1"/>
  <c r="C20692" i="1"/>
  <c r="F20691" i="1"/>
  <c r="E20691" i="1"/>
  <c r="D20691" i="1"/>
  <c r="C20691" i="1"/>
  <c r="F20690" i="1"/>
  <c r="E20690" i="1"/>
  <c r="D20690" i="1"/>
  <c r="C20690" i="1"/>
  <c r="F20689" i="1"/>
  <c r="E20689" i="1"/>
  <c r="D20689" i="1"/>
  <c r="C20689" i="1"/>
  <c r="F20688" i="1"/>
  <c r="E20688" i="1"/>
  <c r="D20688" i="1"/>
  <c r="C20688" i="1"/>
  <c r="F20687" i="1"/>
  <c r="E20687" i="1"/>
  <c r="D20687" i="1"/>
  <c r="C20687" i="1"/>
  <c r="F20686" i="1"/>
  <c r="E20686" i="1"/>
  <c r="D20686" i="1"/>
  <c r="C20686" i="1"/>
  <c r="F20685" i="1"/>
  <c r="E20685" i="1"/>
  <c r="D20685" i="1"/>
  <c r="C20685" i="1"/>
  <c r="F20684" i="1"/>
  <c r="E20684" i="1"/>
  <c r="D20684" i="1"/>
  <c r="C20684" i="1"/>
  <c r="F20683" i="1"/>
  <c r="E20683" i="1"/>
  <c r="D20683" i="1"/>
  <c r="C20683" i="1"/>
  <c r="F20682" i="1"/>
  <c r="E20682" i="1"/>
  <c r="D20682" i="1"/>
  <c r="C20682" i="1"/>
  <c r="F20681" i="1"/>
  <c r="E20681" i="1"/>
  <c r="D20681" i="1"/>
  <c r="C20681" i="1"/>
  <c r="F20680" i="1"/>
  <c r="E20680" i="1"/>
  <c r="D20680" i="1"/>
  <c r="C20680" i="1"/>
  <c r="F20679" i="1"/>
  <c r="E20679" i="1"/>
  <c r="D20679" i="1"/>
  <c r="C20679" i="1"/>
  <c r="F20678" i="1"/>
  <c r="E20678" i="1"/>
  <c r="D20678" i="1"/>
  <c r="C20678" i="1"/>
  <c r="F20677" i="1"/>
  <c r="E20677" i="1"/>
  <c r="D20677" i="1"/>
  <c r="C20677" i="1"/>
  <c r="F20676" i="1"/>
  <c r="E20676" i="1"/>
  <c r="D20676" i="1"/>
  <c r="C20676" i="1"/>
  <c r="F20675" i="1"/>
  <c r="E20675" i="1"/>
  <c r="D20675" i="1"/>
  <c r="C20675" i="1"/>
  <c r="F20674" i="1"/>
  <c r="E20674" i="1"/>
  <c r="D20674" i="1"/>
  <c r="C20674" i="1"/>
  <c r="F20673" i="1"/>
  <c r="E20673" i="1"/>
  <c r="D20673" i="1"/>
  <c r="C20673" i="1"/>
  <c r="F20672" i="1"/>
  <c r="E20672" i="1"/>
  <c r="D20672" i="1"/>
  <c r="C20672" i="1"/>
  <c r="F20671" i="1"/>
  <c r="E20671" i="1"/>
  <c r="D20671" i="1"/>
  <c r="C20671" i="1"/>
  <c r="F20670" i="1"/>
  <c r="E20670" i="1"/>
  <c r="D20670" i="1"/>
  <c r="C20670" i="1"/>
  <c r="F20669" i="1"/>
  <c r="E20669" i="1"/>
  <c r="D20669" i="1"/>
  <c r="C20669" i="1"/>
  <c r="F20668" i="1"/>
  <c r="E20668" i="1"/>
  <c r="D20668" i="1"/>
  <c r="C20668" i="1"/>
  <c r="F20667" i="1"/>
  <c r="E20667" i="1"/>
  <c r="D20667" i="1"/>
  <c r="C20667" i="1"/>
  <c r="F20666" i="1"/>
  <c r="E20666" i="1"/>
  <c r="D20666" i="1"/>
  <c r="C20666" i="1"/>
  <c r="F20665" i="1"/>
  <c r="E20665" i="1"/>
  <c r="D20665" i="1"/>
  <c r="C20665" i="1"/>
  <c r="F20664" i="1"/>
  <c r="E20664" i="1"/>
  <c r="D20664" i="1"/>
  <c r="C20664" i="1"/>
  <c r="F20663" i="1"/>
  <c r="E20663" i="1"/>
  <c r="D20663" i="1"/>
  <c r="C20663" i="1"/>
  <c r="F20662" i="1"/>
  <c r="E20662" i="1"/>
  <c r="D20662" i="1"/>
  <c r="C20662" i="1"/>
  <c r="F20661" i="1"/>
  <c r="E20661" i="1"/>
  <c r="D20661" i="1"/>
  <c r="C20661" i="1"/>
  <c r="F20660" i="1"/>
  <c r="E20660" i="1"/>
  <c r="D20660" i="1"/>
  <c r="C20660" i="1"/>
  <c r="F20659" i="1"/>
  <c r="E20659" i="1"/>
  <c r="D20659" i="1"/>
  <c r="C20659" i="1"/>
  <c r="F20658" i="1"/>
  <c r="E20658" i="1"/>
  <c r="D20658" i="1"/>
  <c r="C20658" i="1"/>
  <c r="F20657" i="1"/>
  <c r="E20657" i="1"/>
  <c r="D20657" i="1"/>
  <c r="C20657" i="1"/>
  <c r="F20656" i="1"/>
  <c r="E20656" i="1"/>
  <c r="D20656" i="1"/>
  <c r="C20656" i="1"/>
  <c r="F20655" i="1"/>
  <c r="E20655" i="1"/>
  <c r="D20655" i="1"/>
  <c r="C20655" i="1"/>
  <c r="F20654" i="1"/>
  <c r="E20654" i="1"/>
  <c r="D20654" i="1"/>
  <c r="C20654" i="1"/>
  <c r="F20653" i="1"/>
  <c r="E20653" i="1"/>
  <c r="D20653" i="1"/>
  <c r="C20653" i="1"/>
  <c r="F20652" i="1"/>
  <c r="E20652" i="1"/>
  <c r="D20652" i="1"/>
  <c r="C20652" i="1"/>
  <c r="F20651" i="1"/>
  <c r="E20651" i="1"/>
  <c r="D20651" i="1"/>
  <c r="C20651" i="1"/>
  <c r="F20650" i="1"/>
  <c r="E20650" i="1"/>
  <c r="D20650" i="1"/>
  <c r="C20650" i="1"/>
  <c r="F20649" i="1"/>
  <c r="E20649" i="1"/>
  <c r="D20649" i="1"/>
  <c r="C20649" i="1"/>
  <c r="F20648" i="1"/>
  <c r="E20648" i="1"/>
  <c r="D20648" i="1"/>
  <c r="C20648" i="1"/>
  <c r="F20647" i="1"/>
  <c r="E20647" i="1"/>
  <c r="D20647" i="1"/>
  <c r="C20647" i="1"/>
  <c r="F20646" i="1"/>
  <c r="E20646" i="1"/>
  <c r="D20646" i="1"/>
  <c r="C20646" i="1"/>
  <c r="F20645" i="1"/>
  <c r="E20645" i="1"/>
  <c r="D20645" i="1"/>
  <c r="C20645" i="1"/>
  <c r="F20644" i="1"/>
  <c r="E20644" i="1"/>
  <c r="D20644" i="1"/>
  <c r="C20644" i="1"/>
  <c r="F20643" i="1"/>
  <c r="E20643" i="1"/>
  <c r="D20643" i="1"/>
  <c r="C20643" i="1"/>
  <c r="F20642" i="1"/>
  <c r="E20642" i="1"/>
  <c r="D20642" i="1"/>
  <c r="C20642" i="1"/>
  <c r="F20641" i="1"/>
  <c r="E20641" i="1"/>
  <c r="D20641" i="1"/>
  <c r="C20641" i="1"/>
  <c r="F20640" i="1"/>
  <c r="E20640" i="1"/>
  <c r="D20640" i="1"/>
  <c r="C20640" i="1"/>
  <c r="F20639" i="1"/>
  <c r="E20639" i="1"/>
  <c r="D20639" i="1"/>
  <c r="C20639" i="1"/>
  <c r="F20638" i="1"/>
  <c r="E20638" i="1"/>
  <c r="D20638" i="1"/>
  <c r="C20638" i="1"/>
  <c r="F20637" i="1"/>
  <c r="E20637" i="1"/>
  <c r="D20637" i="1"/>
  <c r="C20637" i="1"/>
  <c r="F20636" i="1"/>
  <c r="E20636" i="1"/>
  <c r="D20636" i="1"/>
  <c r="C20636" i="1"/>
  <c r="F20635" i="1"/>
  <c r="E20635" i="1"/>
  <c r="D20635" i="1"/>
  <c r="C20635" i="1"/>
  <c r="F20634" i="1"/>
  <c r="E20634" i="1"/>
  <c r="D20634" i="1"/>
  <c r="C20634" i="1"/>
  <c r="F20633" i="1"/>
  <c r="E20633" i="1"/>
  <c r="D20633" i="1"/>
  <c r="C20633" i="1"/>
  <c r="F20632" i="1"/>
  <c r="E20632" i="1"/>
  <c r="D20632" i="1"/>
  <c r="C20632" i="1"/>
  <c r="F20631" i="1"/>
  <c r="E20631" i="1"/>
  <c r="D20631" i="1"/>
  <c r="C20631" i="1"/>
  <c r="F20630" i="1"/>
  <c r="E20630" i="1"/>
  <c r="D20630" i="1"/>
  <c r="C20630" i="1"/>
  <c r="F20629" i="1"/>
  <c r="E20629" i="1"/>
  <c r="D20629" i="1"/>
  <c r="C20629" i="1"/>
  <c r="F20628" i="1"/>
  <c r="E20628" i="1"/>
  <c r="D20628" i="1"/>
  <c r="C20628" i="1"/>
  <c r="F20627" i="1"/>
  <c r="E20627" i="1"/>
  <c r="D20627" i="1"/>
  <c r="C20627" i="1"/>
  <c r="F20626" i="1"/>
  <c r="E20626" i="1"/>
  <c r="D20626" i="1"/>
  <c r="C20626" i="1"/>
  <c r="F20625" i="1"/>
  <c r="E20625" i="1"/>
  <c r="D20625" i="1"/>
  <c r="C20625" i="1"/>
  <c r="F20624" i="1"/>
  <c r="E20624" i="1"/>
  <c r="D20624" i="1"/>
  <c r="C20624" i="1"/>
  <c r="F20623" i="1"/>
  <c r="E20623" i="1"/>
  <c r="D20623" i="1"/>
  <c r="C20623" i="1"/>
  <c r="F20622" i="1"/>
  <c r="E20622" i="1"/>
  <c r="D20622" i="1"/>
  <c r="C20622" i="1"/>
  <c r="F20621" i="1"/>
  <c r="E20621" i="1"/>
  <c r="D20621" i="1"/>
  <c r="C20621" i="1"/>
  <c r="F20620" i="1"/>
  <c r="E20620" i="1"/>
  <c r="D20620" i="1"/>
  <c r="C20620" i="1"/>
  <c r="F20619" i="1"/>
  <c r="E20619" i="1"/>
  <c r="D20619" i="1"/>
  <c r="C20619" i="1"/>
  <c r="F20618" i="1"/>
  <c r="E20618" i="1"/>
  <c r="D20618" i="1"/>
  <c r="C20618" i="1"/>
  <c r="F20617" i="1"/>
  <c r="E20617" i="1"/>
  <c r="D20617" i="1"/>
  <c r="C20617" i="1"/>
  <c r="F20616" i="1"/>
  <c r="E20616" i="1"/>
  <c r="D20616" i="1"/>
  <c r="C20616" i="1"/>
  <c r="F20615" i="1"/>
  <c r="E20615" i="1"/>
  <c r="D20615" i="1"/>
  <c r="C20615" i="1"/>
  <c r="F20614" i="1"/>
  <c r="E20614" i="1"/>
  <c r="D20614" i="1"/>
  <c r="C20614" i="1"/>
  <c r="F20613" i="1"/>
  <c r="E20613" i="1"/>
  <c r="D20613" i="1"/>
  <c r="C20613" i="1"/>
  <c r="F20612" i="1"/>
  <c r="E20612" i="1"/>
  <c r="D20612" i="1"/>
  <c r="C20612" i="1"/>
  <c r="F20611" i="1"/>
  <c r="E20611" i="1"/>
  <c r="D20611" i="1"/>
  <c r="C20611" i="1"/>
  <c r="F20610" i="1"/>
  <c r="E20610" i="1"/>
  <c r="D20610" i="1"/>
  <c r="C20610" i="1"/>
  <c r="F20609" i="1"/>
  <c r="E20609" i="1"/>
  <c r="D20609" i="1"/>
  <c r="C20609" i="1"/>
  <c r="F20608" i="1"/>
  <c r="E20608" i="1"/>
  <c r="D20608" i="1"/>
  <c r="C20608" i="1"/>
  <c r="F20607" i="1"/>
  <c r="E20607" i="1"/>
  <c r="D20607" i="1"/>
  <c r="C20607" i="1"/>
  <c r="F20606" i="1"/>
  <c r="E20606" i="1"/>
  <c r="D20606" i="1"/>
  <c r="C20606" i="1"/>
  <c r="F20605" i="1"/>
  <c r="E20605" i="1"/>
  <c r="D20605" i="1"/>
  <c r="C20605" i="1"/>
  <c r="F20604" i="1"/>
  <c r="E20604" i="1"/>
  <c r="D20604" i="1"/>
  <c r="C20604" i="1"/>
  <c r="F20603" i="1"/>
  <c r="E20603" i="1"/>
  <c r="D20603" i="1"/>
  <c r="C20603" i="1"/>
  <c r="F20602" i="1"/>
  <c r="E20602" i="1"/>
  <c r="D20602" i="1"/>
  <c r="C20602" i="1"/>
  <c r="F20601" i="1"/>
  <c r="E20601" i="1"/>
  <c r="D20601" i="1"/>
  <c r="C20601" i="1"/>
  <c r="F20600" i="1"/>
  <c r="E20600" i="1"/>
  <c r="D20600" i="1"/>
  <c r="C20600" i="1"/>
  <c r="F20599" i="1"/>
  <c r="E20599" i="1"/>
  <c r="D20599" i="1"/>
  <c r="C20599" i="1"/>
  <c r="F20598" i="1"/>
  <c r="E20598" i="1"/>
  <c r="D20598" i="1"/>
  <c r="C20598" i="1"/>
  <c r="F20597" i="1"/>
  <c r="E20597" i="1"/>
  <c r="D20597" i="1"/>
  <c r="C20597" i="1"/>
  <c r="F20596" i="1"/>
  <c r="E20596" i="1"/>
  <c r="D20596" i="1"/>
  <c r="C20596" i="1"/>
  <c r="F20595" i="1"/>
  <c r="E20595" i="1"/>
  <c r="D20595" i="1"/>
  <c r="C20595" i="1"/>
  <c r="F20594" i="1"/>
  <c r="E20594" i="1"/>
  <c r="D20594" i="1"/>
  <c r="C20594" i="1"/>
  <c r="F20593" i="1"/>
  <c r="E20593" i="1"/>
  <c r="D20593" i="1"/>
  <c r="C20593" i="1"/>
  <c r="F20592" i="1"/>
  <c r="E20592" i="1"/>
  <c r="D20592" i="1"/>
  <c r="C20592" i="1"/>
  <c r="F20591" i="1"/>
  <c r="E20591" i="1"/>
  <c r="D20591" i="1"/>
  <c r="C20591" i="1"/>
  <c r="F20590" i="1"/>
  <c r="E20590" i="1"/>
  <c r="D20590" i="1"/>
  <c r="C20590" i="1"/>
  <c r="F20589" i="1"/>
  <c r="E20589" i="1"/>
  <c r="D20589" i="1"/>
  <c r="C20589" i="1"/>
  <c r="F20588" i="1"/>
  <c r="E20588" i="1"/>
  <c r="D20588" i="1"/>
  <c r="C20588" i="1"/>
  <c r="F20587" i="1"/>
  <c r="E20587" i="1"/>
  <c r="D20587" i="1"/>
  <c r="C20587" i="1"/>
  <c r="F20586" i="1"/>
  <c r="E20586" i="1"/>
  <c r="D20586" i="1"/>
  <c r="C20586" i="1"/>
  <c r="F20585" i="1"/>
  <c r="E20585" i="1"/>
  <c r="D20585" i="1"/>
  <c r="C20585" i="1"/>
  <c r="F20584" i="1"/>
  <c r="E20584" i="1"/>
  <c r="D20584" i="1"/>
  <c r="C20584" i="1"/>
  <c r="F20583" i="1"/>
  <c r="E20583" i="1"/>
  <c r="D20583" i="1"/>
  <c r="C20583" i="1"/>
  <c r="F20582" i="1"/>
  <c r="E20582" i="1"/>
  <c r="D20582" i="1"/>
  <c r="C20582" i="1"/>
  <c r="F20581" i="1"/>
  <c r="E20581" i="1"/>
  <c r="D20581" i="1"/>
  <c r="C20581" i="1"/>
  <c r="F20580" i="1"/>
  <c r="E20580" i="1"/>
  <c r="D20580" i="1"/>
  <c r="C20580" i="1"/>
  <c r="F20579" i="1"/>
  <c r="E20579" i="1"/>
  <c r="D20579" i="1"/>
  <c r="C20579" i="1"/>
  <c r="F20578" i="1"/>
  <c r="E20578" i="1"/>
  <c r="D20578" i="1"/>
  <c r="C20578" i="1"/>
  <c r="F20577" i="1"/>
  <c r="E20577" i="1"/>
  <c r="D20577" i="1"/>
  <c r="C20577" i="1"/>
  <c r="F20576" i="1"/>
  <c r="E20576" i="1"/>
  <c r="D20576" i="1"/>
  <c r="C20576" i="1"/>
  <c r="F20575" i="1"/>
  <c r="E20575" i="1"/>
  <c r="D20575" i="1"/>
  <c r="C20575" i="1"/>
  <c r="F20574" i="1"/>
  <c r="E20574" i="1"/>
  <c r="D20574" i="1"/>
  <c r="C20574" i="1"/>
  <c r="F20573" i="1"/>
  <c r="E20573" i="1"/>
  <c r="D20573" i="1"/>
  <c r="C20573" i="1"/>
  <c r="F20572" i="1"/>
  <c r="E20572" i="1"/>
  <c r="D20572" i="1"/>
  <c r="C20572" i="1"/>
  <c r="F20571" i="1"/>
  <c r="E20571" i="1"/>
  <c r="D20571" i="1"/>
  <c r="C20571" i="1"/>
  <c r="F20570" i="1"/>
  <c r="E20570" i="1"/>
  <c r="D20570" i="1"/>
  <c r="C20570" i="1"/>
  <c r="F20569" i="1"/>
  <c r="E20569" i="1"/>
  <c r="D20569" i="1"/>
  <c r="C20569" i="1"/>
  <c r="F20568" i="1"/>
  <c r="E20568" i="1"/>
  <c r="D20568" i="1"/>
  <c r="C20568" i="1"/>
  <c r="F20567" i="1"/>
  <c r="E20567" i="1"/>
  <c r="D20567" i="1"/>
  <c r="C20567" i="1"/>
  <c r="F20566" i="1"/>
  <c r="E20566" i="1"/>
  <c r="D20566" i="1"/>
  <c r="C20566" i="1"/>
  <c r="F20565" i="1"/>
  <c r="E20565" i="1"/>
  <c r="D20565" i="1"/>
  <c r="C20565" i="1"/>
  <c r="F20564" i="1"/>
  <c r="E20564" i="1"/>
  <c r="D20564" i="1"/>
  <c r="C20564" i="1"/>
  <c r="F20563" i="1"/>
  <c r="E20563" i="1"/>
  <c r="D20563" i="1"/>
  <c r="C20563" i="1"/>
  <c r="F20562" i="1"/>
  <c r="E20562" i="1"/>
  <c r="D20562" i="1"/>
  <c r="C20562" i="1"/>
  <c r="F20561" i="1"/>
  <c r="E20561" i="1"/>
  <c r="D20561" i="1"/>
  <c r="C20561" i="1"/>
  <c r="F20560" i="1"/>
  <c r="E20560" i="1"/>
  <c r="D20560" i="1"/>
  <c r="C20560" i="1"/>
  <c r="F20559" i="1"/>
  <c r="E20559" i="1"/>
  <c r="D20559" i="1"/>
  <c r="C20559" i="1"/>
  <c r="F20558" i="1"/>
  <c r="E20558" i="1"/>
  <c r="D20558" i="1"/>
  <c r="C20558" i="1"/>
  <c r="F20557" i="1"/>
  <c r="E20557" i="1"/>
  <c r="D20557" i="1"/>
  <c r="C20557" i="1"/>
  <c r="F20556" i="1"/>
  <c r="E20556" i="1"/>
  <c r="D20556" i="1"/>
  <c r="C20556" i="1"/>
  <c r="F20555" i="1"/>
  <c r="E20555" i="1"/>
  <c r="D20555" i="1"/>
  <c r="C20555" i="1"/>
  <c r="F20554" i="1"/>
  <c r="E20554" i="1"/>
  <c r="D20554" i="1"/>
  <c r="C20554" i="1"/>
  <c r="F20553" i="1"/>
  <c r="E20553" i="1"/>
  <c r="D20553" i="1"/>
  <c r="C20553" i="1"/>
  <c r="F20552" i="1"/>
  <c r="E20552" i="1"/>
  <c r="D20552" i="1"/>
  <c r="C20552" i="1"/>
  <c r="F20551" i="1"/>
  <c r="E20551" i="1"/>
  <c r="D20551" i="1"/>
  <c r="C20551" i="1"/>
  <c r="F20550" i="1"/>
  <c r="E20550" i="1"/>
  <c r="D20550" i="1"/>
  <c r="C20550" i="1"/>
  <c r="F20549" i="1"/>
  <c r="E20549" i="1"/>
  <c r="D20549" i="1"/>
  <c r="C20549" i="1"/>
  <c r="F20548" i="1"/>
  <c r="E20548" i="1"/>
  <c r="D20548" i="1"/>
  <c r="C20548" i="1"/>
  <c r="F20547" i="1"/>
  <c r="E20547" i="1"/>
  <c r="D20547" i="1"/>
  <c r="C20547" i="1"/>
  <c r="F20546" i="1"/>
  <c r="E20546" i="1"/>
  <c r="D20546" i="1"/>
  <c r="C20546" i="1"/>
  <c r="F20545" i="1"/>
  <c r="E20545" i="1"/>
  <c r="D20545" i="1"/>
  <c r="C20545" i="1"/>
  <c r="F20544" i="1"/>
  <c r="E20544" i="1"/>
  <c r="D20544" i="1"/>
  <c r="C20544" i="1"/>
  <c r="F20543" i="1"/>
  <c r="E20543" i="1"/>
  <c r="D20543" i="1"/>
  <c r="C20543" i="1"/>
  <c r="F20542" i="1"/>
  <c r="E20542" i="1"/>
  <c r="D20542" i="1"/>
  <c r="C20542" i="1"/>
  <c r="F20541" i="1"/>
  <c r="E20541" i="1"/>
  <c r="D20541" i="1"/>
  <c r="C20541" i="1"/>
  <c r="F20540" i="1"/>
  <c r="E20540" i="1"/>
  <c r="D20540" i="1"/>
  <c r="C20540" i="1"/>
  <c r="F20539" i="1"/>
  <c r="E20539" i="1"/>
  <c r="D20539" i="1"/>
  <c r="C20539" i="1"/>
  <c r="F20538" i="1"/>
  <c r="E20538" i="1"/>
  <c r="D20538" i="1"/>
  <c r="C20538" i="1"/>
  <c r="F20537" i="1"/>
  <c r="E20537" i="1"/>
  <c r="D20537" i="1"/>
  <c r="C20537" i="1"/>
  <c r="F20536" i="1"/>
  <c r="E20536" i="1"/>
  <c r="D20536" i="1"/>
  <c r="C20536" i="1"/>
  <c r="F20535" i="1"/>
  <c r="E20535" i="1"/>
  <c r="D20535" i="1"/>
  <c r="C20535" i="1"/>
  <c r="F20534" i="1"/>
  <c r="E20534" i="1"/>
  <c r="D20534" i="1"/>
  <c r="C20534" i="1"/>
  <c r="F20533" i="1"/>
  <c r="E20533" i="1"/>
  <c r="D20533" i="1"/>
  <c r="C20533" i="1"/>
  <c r="F20532" i="1"/>
  <c r="E20532" i="1"/>
  <c r="D20532" i="1"/>
  <c r="C20532" i="1"/>
  <c r="F20531" i="1"/>
  <c r="E20531" i="1"/>
  <c r="D20531" i="1"/>
  <c r="C20531" i="1"/>
  <c r="F20530" i="1"/>
  <c r="E20530" i="1"/>
  <c r="D20530" i="1"/>
  <c r="C20530" i="1"/>
  <c r="F20529" i="1"/>
  <c r="E20529" i="1"/>
  <c r="D20529" i="1"/>
  <c r="C20529" i="1"/>
  <c r="F20528" i="1"/>
  <c r="E20528" i="1"/>
  <c r="D20528" i="1"/>
  <c r="C20528" i="1"/>
  <c r="F20527" i="1"/>
  <c r="E20527" i="1"/>
  <c r="D20527" i="1"/>
  <c r="C20527" i="1"/>
  <c r="F20526" i="1"/>
  <c r="E20526" i="1"/>
  <c r="D20526" i="1"/>
  <c r="C20526" i="1"/>
  <c r="F20525" i="1"/>
  <c r="E20525" i="1"/>
  <c r="D20525" i="1"/>
  <c r="C20525" i="1"/>
  <c r="F20524" i="1"/>
  <c r="E20524" i="1"/>
  <c r="D20524" i="1"/>
  <c r="C20524" i="1"/>
  <c r="F20523" i="1"/>
  <c r="E20523" i="1"/>
  <c r="D20523" i="1"/>
  <c r="C20523" i="1"/>
  <c r="F20522" i="1"/>
  <c r="E20522" i="1"/>
  <c r="D20522" i="1"/>
  <c r="C20522" i="1"/>
  <c r="F20521" i="1"/>
  <c r="E20521" i="1"/>
  <c r="D20521" i="1"/>
  <c r="C20521" i="1"/>
  <c r="F20520" i="1"/>
  <c r="E20520" i="1"/>
  <c r="D20520" i="1"/>
  <c r="C20520" i="1"/>
  <c r="F20519" i="1"/>
  <c r="E20519" i="1"/>
  <c r="D20519" i="1"/>
  <c r="C20519" i="1"/>
  <c r="F20518" i="1"/>
  <c r="E20518" i="1"/>
  <c r="D20518" i="1"/>
  <c r="C20518" i="1"/>
  <c r="F20517" i="1"/>
  <c r="E20517" i="1"/>
  <c r="D20517" i="1"/>
  <c r="C20517" i="1"/>
  <c r="F20516" i="1"/>
  <c r="E20516" i="1"/>
  <c r="D20516" i="1"/>
  <c r="C20516" i="1"/>
  <c r="F20515" i="1"/>
  <c r="E20515" i="1"/>
  <c r="D20515" i="1"/>
  <c r="C20515" i="1"/>
  <c r="F20514" i="1"/>
  <c r="E20514" i="1"/>
  <c r="D20514" i="1"/>
  <c r="C20514" i="1"/>
  <c r="F20513" i="1"/>
  <c r="E20513" i="1"/>
  <c r="D20513" i="1"/>
  <c r="C20513" i="1"/>
  <c r="F20512" i="1"/>
  <c r="E20512" i="1"/>
  <c r="D20512" i="1"/>
  <c r="C20512" i="1"/>
  <c r="F20511" i="1"/>
  <c r="E20511" i="1"/>
  <c r="D20511" i="1"/>
  <c r="C20511" i="1"/>
  <c r="F20510" i="1"/>
  <c r="E20510" i="1"/>
  <c r="D20510" i="1"/>
  <c r="C20510" i="1"/>
  <c r="F20509" i="1"/>
  <c r="E20509" i="1"/>
  <c r="D20509" i="1"/>
  <c r="C20509" i="1"/>
  <c r="F20508" i="1"/>
  <c r="E20508" i="1"/>
  <c r="D20508" i="1"/>
  <c r="C20508" i="1"/>
  <c r="F20507" i="1"/>
  <c r="E20507" i="1"/>
  <c r="D20507" i="1"/>
  <c r="C20507" i="1"/>
  <c r="F20506" i="1"/>
  <c r="E20506" i="1"/>
  <c r="D20506" i="1"/>
  <c r="C20506" i="1"/>
  <c r="F20505" i="1"/>
  <c r="E20505" i="1"/>
  <c r="D20505" i="1"/>
  <c r="C20505" i="1"/>
  <c r="F20504" i="1"/>
  <c r="E20504" i="1"/>
  <c r="D20504" i="1"/>
  <c r="C20504" i="1"/>
  <c r="F20503" i="1"/>
  <c r="E20503" i="1"/>
  <c r="D20503" i="1"/>
  <c r="C20503" i="1"/>
  <c r="F20502" i="1"/>
  <c r="E20502" i="1"/>
  <c r="D20502" i="1"/>
  <c r="C20502" i="1"/>
  <c r="F20501" i="1"/>
  <c r="E20501" i="1"/>
  <c r="D20501" i="1"/>
  <c r="C20501" i="1"/>
  <c r="F20500" i="1"/>
  <c r="E20500" i="1"/>
  <c r="D20500" i="1"/>
  <c r="C20500" i="1"/>
  <c r="F20499" i="1"/>
  <c r="E20499" i="1"/>
  <c r="D20499" i="1"/>
  <c r="C20499" i="1"/>
  <c r="F20498" i="1"/>
  <c r="E20498" i="1"/>
  <c r="D20498" i="1"/>
  <c r="C20498" i="1"/>
  <c r="F20497" i="1"/>
  <c r="E20497" i="1"/>
  <c r="D20497" i="1"/>
  <c r="C20497" i="1"/>
  <c r="F20496" i="1"/>
  <c r="E20496" i="1"/>
  <c r="D20496" i="1"/>
  <c r="C20496" i="1"/>
  <c r="F20495" i="1"/>
  <c r="E20495" i="1"/>
  <c r="D20495" i="1"/>
  <c r="C20495" i="1"/>
  <c r="F20494" i="1"/>
  <c r="E20494" i="1"/>
  <c r="D20494" i="1"/>
  <c r="C20494" i="1"/>
  <c r="F20493" i="1"/>
  <c r="E20493" i="1"/>
  <c r="D20493" i="1"/>
  <c r="C20493" i="1"/>
  <c r="F20492" i="1"/>
  <c r="E20492" i="1"/>
  <c r="D20492" i="1"/>
  <c r="C20492" i="1"/>
  <c r="F20491" i="1"/>
  <c r="E20491" i="1"/>
  <c r="D20491" i="1"/>
  <c r="C20491" i="1"/>
  <c r="F20490" i="1"/>
  <c r="E20490" i="1"/>
  <c r="D20490" i="1"/>
  <c r="C20490" i="1"/>
  <c r="F20489" i="1"/>
  <c r="E20489" i="1"/>
  <c r="D20489" i="1"/>
  <c r="C20489" i="1"/>
  <c r="F20488" i="1"/>
  <c r="E20488" i="1"/>
  <c r="D20488" i="1"/>
  <c r="C20488" i="1"/>
  <c r="F20487" i="1"/>
  <c r="E20487" i="1"/>
  <c r="D20487" i="1"/>
  <c r="C20487" i="1"/>
  <c r="F20486" i="1"/>
  <c r="E20486" i="1"/>
  <c r="D20486" i="1"/>
  <c r="C20486" i="1"/>
  <c r="F20485" i="1"/>
  <c r="E20485" i="1"/>
  <c r="D20485" i="1"/>
  <c r="C20485" i="1"/>
  <c r="F20484" i="1"/>
  <c r="E20484" i="1"/>
  <c r="D20484" i="1"/>
  <c r="C20484" i="1"/>
  <c r="F20483" i="1"/>
  <c r="E20483" i="1"/>
  <c r="D20483" i="1"/>
  <c r="C20483" i="1"/>
  <c r="F20482" i="1"/>
  <c r="E20482" i="1"/>
  <c r="D20482" i="1"/>
  <c r="C20482" i="1"/>
  <c r="F20481" i="1"/>
  <c r="E20481" i="1"/>
  <c r="D20481" i="1"/>
  <c r="C20481" i="1"/>
  <c r="F20480" i="1"/>
  <c r="E20480" i="1"/>
  <c r="D20480" i="1"/>
  <c r="C20480" i="1"/>
  <c r="F20479" i="1"/>
  <c r="E20479" i="1"/>
  <c r="D20479" i="1"/>
  <c r="C20479" i="1"/>
  <c r="F20478" i="1"/>
  <c r="E20478" i="1"/>
  <c r="D20478" i="1"/>
  <c r="C20478" i="1"/>
  <c r="F20477" i="1"/>
  <c r="E20477" i="1"/>
  <c r="D20477" i="1"/>
  <c r="C20477" i="1"/>
  <c r="F20476" i="1"/>
  <c r="E20476" i="1"/>
  <c r="D20476" i="1"/>
  <c r="C20476" i="1"/>
  <c r="F20475" i="1"/>
  <c r="E20475" i="1"/>
  <c r="D20475" i="1"/>
  <c r="C20475" i="1"/>
  <c r="F20474" i="1"/>
  <c r="E20474" i="1"/>
  <c r="D20474" i="1"/>
  <c r="C20474" i="1"/>
  <c r="F20473" i="1"/>
  <c r="E20473" i="1"/>
  <c r="D20473" i="1"/>
  <c r="C20473" i="1"/>
  <c r="F20472" i="1"/>
  <c r="E20472" i="1"/>
  <c r="D20472" i="1"/>
  <c r="C20472" i="1"/>
  <c r="F20471" i="1"/>
  <c r="E20471" i="1"/>
  <c r="D20471" i="1"/>
  <c r="C20471" i="1"/>
  <c r="F20470" i="1"/>
  <c r="E20470" i="1"/>
  <c r="D20470" i="1"/>
  <c r="C20470" i="1"/>
  <c r="F20469" i="1"/>
  <c r="E20469" i="1"/>
  <c r="D20469" i="1"/>
  <c r="C20469" i="1"/>
  <c r="F20468" i="1"/>
  <c r="E20468" i="1"/>
  <c r="D20468" i="1"/>
  <c r="C20468" i="1"/>
  <c r="F20467" i="1"/>
  <c r="E20467" i="1"/>
  <c r="D20467" i="1"/>
  <c r="C20467" i="1"/>
  <c r="F20466" i="1"/>
  <c r="E20466" i="1"/>
  <c r="D20466" i="1"/>
  <c r="C20466" i="1"/>
  <c r="F20465" i="1"/>
  <c r="E20465" i="1"/>
  <c r="D20465" i="1"/>
  <c r="C20465" i="1"/>
  <c r="F20464" i="1"/>
  <c r="E20464" i="1"/>
  <c r="D20464" i="1"/>
  <c r="C20464" i="1"/>
  <c r="F20463" i="1"/>
  <c r="E20463" i="1"/>
  <c r="D20463" i="1"/>
  <c r="C20463" i="1"/>
  <c r="F20462" i="1"/>
  <c r="E20462" i="1"/>
  <c r="D20462" i="1"/>
  <c r="C20462" i="1"/>
  <c r="F20461" i="1"/>
  <c r="E20461" i="1"/>
  <c r="D20461" i="1"/>
  <c r="C20461" i="1"/>
  <c r="F20460" i="1"/>
  <c r="E20460" i="1"/>
  <c r="D20460" i="1"/>
  <c r="C20460" i="1"/>
  <c r="F20459" i="1"/>
  <c r="E20459" i="1"/>
  <c r="D20459" i="1"/>
  <c r="C20459" i="1"/>
  <c r="F20458" i="1"/>
  <c r="E20458" i="1"/>
  <c r="D20458" i="1"/>
  <c r="C20458" i="1"/>
  <c r="F20457" i="1"/>
  <c r="E20457" i="1"/>
  <c r="D20457" i="1"/>
  <c r="C20457" i="1"/>
  <c r="F20456" i="1"/>
  <c r="E20456" i="1"/>
  <c r="D20456" i="1"/>
  <c r="C20456" i="1"/>
  <c r="F20455" i="1"/>
  <c r="E20455" i="1"/>
  <c r="D20455" i="1"/>
  <c r="C20455" i="1"/>
  <c r="F20454" i="1"/>
  <c r="E20454" i="1"/>
  <c r="D20454" i="1"/>
  <c r="C20454" i="1"/>
  <c r="F20453" i="1"/>
  <c r="E20453" i="1"/>
  <c r="D20453" i="1"/>
  <c r="C20453" i="1"/>
  <c r="F20452" i="1"/>
  <c r="E20452" i="1"/>
  <c r="D20452" i="1"/>
  <c r="C20452" i="1"/>
  <c r="F20451" i="1"/>
  <c r="E20451" i="1"/>
  <c r="D20451" i="1"/>
  <c r="C20451" i="1"/>
  <c r="F20450" i="1"/>
  <c r="E20450" i="1"/>
  <c r="D20450" i="1"/>
  <c r="C20450" i="1"/>
  <c r="F20449" i="1"/>
  <c r="E20449" i="1"/>
  <c r="D20449" i="1"/>
  <c r="C20449" i="1"/>
  <c r="F20448" i="1"/>
  <c r="E20448" i="1"/>
  <c r="D20448" i="1"/>
  <c r="C20448" i="1"/>
  <c r="F20447" i="1"/>
  <c r="E20447" i="1"/>
  <c r="D20447" i="1"/>
  <c r="C20447" i="1"/>
  <c r="F20446" i="1"/>
  <c r="E20446" i="1"/>
  <c r="D20446" i="1"/>
  <c r="C20446" i="1"/>
  <c r="F20445" i="1"/>
  <c r="E20445" i="1"/>
  <c r="D20445" i="1"/>
  <c r="C20445" i="1"/>
  <c r="F20444" i="1"/>
  <c r="E20444" i="1"/>
  <c r="D20444" i="1"/>
  <c r="C20444" i="1"/>
  <c r="F20443" i="1"/>
  <c r="E20443" i="1"/>
  <c r="D20443" i="1"/>
  <c r="C20443" i="1"/>
  <c r="F20442" i="1"/>
  <c r="E20442" i="1"/>
  <c r="D20442" i="1"/>
  <c r="C20442" i="1"/>
  <c r="F20441" i="1"/>
  <c r="E20441" i="1"/>
  <c r="D20441" i="1"/>
  <c r="C20441" i="1"/>
  <c r="F20440" i="1"/>
  <c r="E20440" i="1"/>
  <c r="D20440" i="1"/>
  <c r="C20440" i="1"/>
  <c r="F20439" i="1"/>
  <c r="E20439" i="1"/>
  <c r="D20439" i="1"/>
  <c r="C20439" i="1"/>
  <c r="F20438" i="1"/>
  <c r="E20438" i="1"/>
  <c r="D20438" i="1"/>
  <c r="C20438" i="1"/>
  <c r="F20437" i="1"/>
  <c r="E20437" i="1"/>
  <c r="D20437" i="1"/>
  <c r="C20437" i="1"/>
  <c r="F20436" i="1"/>
  <c r="E20436" i="1"/>
  <c r="D20436" i="1"/>
  <c r="C20436" i="1"/>
  <c r="F20435" i="1"/>
  <c r="E20435" i="1"/>
  <c r="D20435" i="1"/>
  <c r="C20435" i="1"/>
  <c r="F20434" i="1"/>
  <c r="E20434" i="1"/>
  <c r="D20434" i="1"/>
  <c r="C20434" i="1"/>
  <c r="F20433" i="1"/>
  <c r="E20433" i="1"/>
  <c r="D20433" i="1"/>
  <c r="C20433" i="1"/>
  <c r="F20432" i="1"/>
  <c r="E20432" i="1"/>
  <c r="D20432" i="1"/>
  <c r="C20432" i="1"/>
  <c r="F20431" i="1"/>
  <c r="E20431" i="1"/>
  <c r="D20431" i="1"/>
  <c r="C20431" i="1"/>
  <c r="F20430" i="1"/>
  <c r="E20430" i="1"/>
  <c r="D20430" i="1"/>
  <c r="C20430" i="1"/>
  <c r="F20429" i="1"/>
  <c r="E20429" i="1"/>
  <c r="D20429" i="1"/>
  <c r="C20429" i="1"/>
  <c r="F20428" i="1"/>
  <c r="E20428" i="1"/>
  <c r="D20428" i="1"/>
  <c r="C20428" i="1"/>
  <c r="F20427" i="1"/>
  <c r="E20427" i="1"/>
  <c r="D20427" i="1"/>
  <c r="C20427" i="1"/>
  <c r="F20426" i="1"/>
  <c r="E20426" i="1"/>
  <c r="D20426" i="1"/>
  <c r="C20426" i="1"/>
  <c r="F20425" i="1"/>
  <c r="E20425" i="1"/>
  <c r="D20425" i="1"/>
  <c r="C20425" i="1"/>
  <c r="F20424" i="1"/>
  <c r="E20424" i="1"/>
  <c r="D20424" i="1"/>
  <c r="C20424" i="1"/>
  <c r="F20423" i="1"/>
  <c r="E20423" i="1"/>
  <c r="D20423" i="1"/>
  <c r="C20423" i="1"/>
  <c r="F20422" i="1"/>
  <c r="E20422" i="1"/>
  <c r="D20422" i="1"/>
  <c r="C20422" i="1"/>
  <c r="F20421" i="1"/>
  <c r="E20421" i="1"/>
  <c r="D20421" i="1"/>
  <c r="C20421" i="1"/>
  <c r="F20420" i="1"/>
  <c r="E20420" i="1"/>
  <c r="D20420" i="1"/>
  <c r="C20420" i="1"/>
  <c r="F20419" i="1"/>
  <c r="E20419" i="1"/>
  <c r="D20419" i="1"/>
  <c r="C20419" i="1"/>
  <c r="F20418" i="1"/>
  <c r="E20418" i="1"/>
  <c r="D20418" i="1"/>
  <c r="C20418" i="1"/>
  <c r="F20417" i="1"/>
  <c r="E20417" i="1"/>
  <c r="D20417" i="1"/>
  <c r="C20417" i="1"/>
  <c r="F20416" i="1"/>
  <c r="E20416" i="1"/>
  <c r="D20416" i="1"/>
  <c r="C20416" i="1"/>
  <c r="F20415" i="1"/>
  <c r="E20415" i="1"/>
  <c r="D20415" i="1"/>
  <c r="C20415" i="1"/>
  <c r="F20414" i="1"/>
  <c r="E20414" i="1"/>
  <c r="D20414" i="1"/>
  <c r="C20414" i="1"/>
  <c r="F20413" i="1"/>
  <c r="E20413" i="1"/>
  <c r="D20413" i="1"/>
  <c r="C20413" i="1"/>
  <c r="F20412" i="1"/>
  <c r="E20412" i="1"/>
  <c r="D20412" i="1"/>
  <c r="C20412" i="1"/>
  <c r="F20411" i="1"/>
  <c r="E20411" i="1"/>
  <c r="D20411" i="1"/>
  <c r="C20411" i="1"/>
  <c r="F20410" i="1"/>
  <c r="E20410" i="1"/>
  <c r="D20410" i="1"/>
  <c r="C20410" i="1"/>
  <c r="F20409" i="1"/>
  <c r="E20409" i="1"/>
  <c r="D20409" i="1"/>
  <c r="C20409" i="1"/>
  <c r="F20408" i="1"/>
  <c r="E20408" i="1"/>
  <c r="D20408" i="1"/>
  <c r="C20408" i="1"/>
  <c r="F20407" i="1"/>
  <c r="E20407" i="1"/>
  <c r="D20407" i="1"/>
  <c r="C20407" i="1"/>
  <c r="F20406" i="1"/>
  <c r="E20406" i="1"/>
  <c r="D20406" i="1"/>
  <c r="C20406" i="1"/>
  <c r="F20405" i="1"/>
  <c r="E20405" i="1"/>
  <c r="D20405" i="1"/>
  <c r="C20405" i="1"/>
  <c r="F20404" i="1"/>
  <c r="E20404" i="1"/>
  <c r="D20404" i="1"/>
  <c r="C20404" i="1"/>
  <c r="F20403" i="1"/>
  <c r="E20403" i="1"/>
  <c r="D20403" i="1"/>
  <c r="C20403" i="1"/>
  <c r="F20402" i="1"/>
  <c r="E20402" i="1"/>
  <c r="D20402" i="1"/>
  <c r="C20402" i="1"/>
  <c r="F20401" i="1"/>
  <c r="E20401" i="1"/>
  <c r="D20401" i="1"/>
  <c r="C20401" i="1"/>
  <c r="F20400" i="1"/>
  <c r="E20400" i="1"/>
  <c r="D20400" i="1"/>
  <c r="C20400" i="1"/>
  <c r="F20399" i="1"/>
  <c r="E20399" i="1"/>
  <c r="D20399" i="1"/>
  <c r="C20399" i="1"/>
  <c r="F20398" i="1"/>
  <c r="E20398" i="1"/>
  <c r="D20398" i="1"/>
  <c r="C20398" i="1"/>
  <c r="F20397" i="1"/>
  <c r="E20397" i="1"/>
  <c r="D20397" i="1"/>
  <c r="C20397" i="1"/>
  <c r="F20396" i="1"/>
  <c r="E20396" i="1"/>
  <c r="D20396" i="1"/>
  <c r="C20396" i="1"/>
  <c r="F20395" i="1"/>
  <c r="E20395" i="1"/>
  <c r="D20395" i="1"/>
  <c r="C20395" i="1"/>
  <c r="F20394" i="1"/>
  <c r="E20394" i="1"/>
  <c r="D20394" i="1"/>
  <c r="C20394" i="1"/>
  <c r="F20393" i="1"/>
  <c r="E20393" i="1"/>
  <c r="D20393" i="1"/>
  <c r="C20393" i="1"/>
  <c r="F20392" i="1"/>
  <c r="E20392" i="1"/>
  <c r="D20392" i="1"/>
  <c r="C20392" i="1"/>
  <c r="F20391" i="1"/>
  <c r="E20391" i="1"/>
  <c r="D20391" i="1"/>
  <c r="C20391" i="1"/>
  <c r="F20390" i="1"/>
  <c r="E20390" i="1"/>
  <c r="D20390" i="1"/>
  <c r="C20390" i="1"/>
  <c r="F20389" i="1"/>
  <c r="E20389" i="1"/>
  <c r="D20389" i="1"/>
  <c r="C20389" i="1"/>
  <c r="F20388" i="1"/>
  <c r="E20388" i="1"/>
  <c r="D20388" i="1"/>
  <c r="C20388" i="1"/>
  <c r="F20387" i="1"/>
  <c r="E20387" i="1"/>
  <c r="D20387" i="1"/>
  <c r="C20387" i="1"/>
  <c r="F20386" i="1"/>
  <c r="E20386" i="1"/>
  <c r="D20386" i="1"/>
  <c r="C20386" i="1"/>
  <c r="F20385" i="1"/>
  <c r="E20385" i="1"/>
  <c r="D20385" i="1"/>
  <c r="C20385" i="1"/>
  <c r="F20384" i="1"/>
  <c r="E20384" i="1"/>
  <c r="D20384" i="1"/>
  <c r="C20384" i="1"/>
  <c r="F20383" i="1"/>
  <c r="E20383" i="1"/>
  <c r="D20383" i="1"/>
  <c r="C20383" i="1"/>
  <c r="F20382" i="1"/>
  <c r="E20382" i="1"/>
  <c r="D20382" i="1"/>
  <c r="C20382" i="1"/>
  <c r="F20381" i="1"/>
  <c r="E20381" i="1"/>
  <c r="D20381" i="1"/>
  <c r="C20381" i="1"/>
  <c r="F20380" i="1"/>
  <c r="E20380" i="1"/>
  <c r="D20380" i="1"/>
  <c r="C20380" i="1"/>
  <c r="F20379" i="1"/>
  <c r="E20379" i="1"/>
  <c r="D20379" i="1"/>
  <c r="C20379" i="1"/>
  <c r="F20378" i="1"/>
  <c r="E20378" i="1"/>
  <c r="D20378" i="1"/>
  <c r="C20378" i="1"/>
  <c r="F20377" i="1"/>
  <c r="E20377" i="1"/>
  <c r="D20377" i="1"/>
  <c r="C20377" i="1"/>
  <c r="F20376" i="1"/>
  <c r="E20376" i="1"/>
  <c r="D20376" i="1"/>
  <c r="C20376" i="1"/>
  <c r="F20375" i="1"/>
  <c r="E20375" i="1"/>
  <c r="D20375" i="1"/>
  <c r="C20375" i="1"/>
  <c r="F20374" i="1"/>
  <c r="E20374" i="1"/>
  <c r="D20374" i="1"/>
  <c r="C20374" i="1"/>
  <c r="F20373" i="1"/>
  <c r="E20373" i="1"/>
  <c r="D20373" i="1"/>
  <c r="C20373" i="1"/>
  <c r="F20372" i="1"/>
  <c r="E20372" i="1"/>
  <c r="D20372" i="1"/>
  <c r="C20372" i="1"/>
  <c r="F20371" i="1"/>
  <c r="E20371" i="1"/>
  <c r="D20371" i="1"/>
  <c r="C20371" i="1"/>
  <c r="F20370" i="1"/>
  <c r="E20370" i="1"/>
  <c r="D20370" i="1"/>
  <c r="C20370" i="1"/>
  <c r="F20369" i="1"/>
  <c r="E20369" i="1"/>
  <c r="D20369" i="1"/>
  <c r="C20369" i="1"/>
  <c r="F20368" i="1"/>
  <c r="E20368" i="1"/>
  <c r="D20368" i="1"/>
  <c r="C20368" i="1"/>
  <c r="F20367" i="1"/>
  <c r="E20367" i="1"/>
  <c r="D20367" i="1"/>
  <c r="C20367" i="1"/>
  <c r="F20366" i="1"/>
  <c r="E20366" i="1"/>
  <c r="D20366" i="1"/>
  <c r="C20366" i="1"/>
  <c r="F20365" i="1"/>
  <c r="E20365" i="1"/>
  <c r="D20365" i="1"/>
  <c r="C20365" i="1"/>
  <c r="F20364" i="1"/>
  <c r="E20364" i="1"/>
  <c r="D20364" i="1"/>
  <c r="C20364" i="1"/>
  <c r="F20363" i="1"/>
  <c r="E20363" i="1"/>
  <c r="D20363" i="1"/>
  <c r="C20363" i="1"/>
  <c r="F20362" i="1"/>
  <c r="E20362" i="1"/>
  <c r="D20362" i="1"/>
  <c r="C20362" i="1"/>
  <c r="F20361" i="1"/>
  <c r="E20361" i="1"/>
  <c r="D20361" i="1"/>
  <c r="C20361" i="1"/>
  <c r="F20360" i="1"/>
  <c r="E20360" i="1"/>
  <c r="D20360" i="1"/>
  <c r="C20360" i="1"/>
  <c r="F20359" i="1"/>
  <c r="E20359" i="1"/>
  <c r="D20359" i="1"/>
  <c r="C20359" i="1"/>
  <c r="F20358" i="1"/>
  <c r="E20358" i="1"/>
  <c r="D20358" i="1"/>
  <c r="C20358" i="1"/>
  <c r="F20357" i="1"/>
  <c r="E20357" i="1"/>
  <c r="D20357" i="1"/>
  <c r="C20357" i="1"/>
  <c r="F20356" i="1"/>
  <c r="E20356" i="1"/>
  <c r="D20356" i="1"/>
  <c r="C20356" i="1"/>
  <c r="F20355" i="1"/>
  <c r="E20355" i="1"/>
  <c r="D20355" i="1"/>
  <c r="C20355" i="1"/>
  <c r="F20354" i="1"/>
  <c r="E20354" i="1"/>
  <c r="D20354" i="1"/>
  <c r="C20354" i="1"/>
  <c r="F20353" i="1"/>
  <c r="E20353" i="1"/>
  <c r="D20353" i="1"/>
  <c r="C20353" i="1"/>
  <c r="F20352" i="1"/>
  <c r="E20352" i="1"/>
  <c r="D20352" i="1"/>
  <c r="C20352" i="1"/>
  <c r="F20351" i="1"/>
  <c r="E20351" i="1"/>
  <c r="D20351" i="1"/>
  <c r="C20351" i="1"/>
  <c r="F20350" i="1"/>
  <c r="E20350" i="1"/>
  <c r="D20350" i="1"/>
  <c r="C20350" i="1"/>
  <c r="F20349" i="1"/>
  <c r="E20349" i="1"/>
  <c r="D20349" i="1"/>
  <c r="C20349" i="1"/>
  <c r="F20348" i="1"/>
  <c r="E20348" i="1"/>
  <c r="D20348" i="1"/>
  <c r="C20348" i="1"/>
  <c r="F20347" i="1"/>
  <c r="E20347" i="1"/>
  <c r="D20347" i="1"/>
  <c r="C20347" i="1"/>
  <c r="F20346" i="1"/>
  <c r="E20346" i="1"/>
  <c r="D20346" i="1"/>
  <c r="C20346" i="1"/>
  <c r="F20345" i="1"/>
  <c r="E20345" i="1"/>
  <c r="D20345" i="1"/>
  <c r="C20345" i="1"/>
  <c r="F20344" i="1"/>
  <c r="E20344" i="1"/>
  <c r="D20344" i="1"/>
  <c r="C20344" i="1"/>
  <c r="F20343" i="1"/>
  <c r="E20343" i="1"/>
  <c r="D20343" i="1"/>
  <c r="C20343" i="1"/>
  <c r="F20342" i="1"/>
  <c r="E20342" i="1"/>
  <c r="D20342" i="1"/>
  <c r="C20342" i="1"/>
  <c r="F20341" i="1"/>
  <c r="E20341" i="1"/>
  <c r="D20341" i="1"/>
  <c r="C20341" i="1"/>
  <c r="F20340" i="1"/>
  <c r="E20340" i="1"/>
  <c r="D20340" i="1"/>
  <c r="C20340" i="1"/>
  <c r="F20339" i="1"/>
  <c r="E20339" i="1"/>
  <c r="D20339" i="1"/>
  <c r="C20339" i="1"/>
  <c r="F20338" i="1"/>
  <c r="E20338" i="1"/>
  <c r="D20338" i="1"/>
  <c r="C20338" i="1"/>
  <c r="F20337" i="1"/>
  <c r="E20337" i="1"/>
  <c r="D20337" i="1"/>
  <c r="C20337" i="1"/>
  <c r="F20336" i="1"/>
  <c r="E20336" i="1"/>
  <c r="D20336" i="1"/>
  <c r="C20336" i="1"/>
  <c r="F20335" i="1"/>
  <c r="E20335" i="1"/>
  <c r="D20335" i="1"/>
  <c r="C20335" i="1"/>
  <c r="F20334" i="1"/>
  <c r="E20334" i="1"/>
  <c r="D20334" i="1"/>
  <c r="C20334" i="1"/>
  <c r="F20333" i="1"/>
  <c r="E20333" i="1"/>
  <c r="D20333" i="1"/>
  <c r="C20333" i="1"/>
  <c r="F20332" i="1"/>
  <c r="E20332" i="1"/>
  <c r="D20332" i="1"/>
  <c r="C20332" i="1"/>
  <c r="F20331" i="1"/>
  <c r="E20331" i="1"/>
  <c r="D20331" i="1"/>
  <c r="C20331" i="1"/>
  <c r="F20330" i="1"/>
  <c r="E20330" i="1"/>
  <c r="D20330" i="1"/>
  <c r="C20330" i="1"/>
  <c r="F20329" i="1"/>
  <c r="E20329" i="1"/>
  <c r="D20329" i="1"/>
  <c r="C20329" i="1"/>
  <c r="F20328" i="1"/>
  <c r="E20328" i="1"/>
  <c r="D20328" i="1"/>
  <c r="C20328" i="1"/>
  <c r="F20327" i="1"/>
  <c r="E20327" i="1"/>
  <c r="D20327" i="1"/>
  <c r="C20327" i="1"/>
  <c r="F20326" i="1"/>
  <c r="E20326" i="1"/>
  <c r="D20326" i="1"/>
  <c r="C20326" i="1"/>
  <c r="F20325" i="1"/>
  <c r="E20325" i="1"/>
  <c r="D20325" i="1"/>
  <c r="C20325" i="1"/>
  <c r="F20324" i="1"/>
  <c r="E20324" i="1"/>
  <c r="D20324" i="1"/>
  <c r="C20324" i="1"/>
  <c r="F20323" i="1"/>
  <c r="E20323" i="1"/>
  <c r="D20323" i="1"/>
  <c r="C20323" i="1"/>
  <c r="F20322" i="1"/>
  <c r="E20322" i="1"/>
  <c r="D20322" i="1"/>
  <c r="C20322" i="1"/>
  <c r="F20321" i="1"/>
  <c r="E20321" i="1"/>
  <c r="D20321" i="1"/>
  <c r="C20321" i="1"/>
  <c r="F20320" i="1"/>
  <c r="E20320" i="1"/>
  <c r="D20320" i="1"/>
  <c r="C20320" i="1"/>
  <c r="F20319" i="1"/>
  <c r="E20319" i="1"/>
  <c r="D20319" i="1"/>
  <c r="C20319" i="1"/>
  <c r="F20318" i="1"/>
  <c r="E20318" i="1"/>
  <c r="D20318" i="1"/>
  <c r="C20318" i="1"/>
  <c r="F20317" i="1"/>
  <c r="E20317" i="1"/>
  <c r="D20317" i="1"/>
  <c r="C20317" i="1"/>
  <c r="F20316" i="1"/>
  <c r="E20316" i="1"/>
  <c r="D20316" i="1"/>
  <c r="C20316" i="1"/>
  <c r="F20315" i="1"/>
  <c r="E20315" i="1"/>
  <c r="D20315" i="1"/>
  <c r="C20315" i="1"/>
  <c r="F20314" i="1"/>
  <c r="E20314" i="1"/>
  <c r="D20314" i="1"/>
  <c r="C20314" i="1"/>
  <c r="F20313" i="1"/>
  <c r="E20313" i="1"/>
  <c r="D20313" i="1"/>
  <c r="C20313" i="1"/>
  <c r="F20312" i="1"/>
  <c r="E20312" i="1"/>
  <c r="D20312" i="1"/>
  <c r="C20312" i="1"/>
  <c r="F20311" i="1"/>
  <c r="E20311" i="1"/>
  <c r="D20311" i="1"/>
  <c r="C20311" i="1"/>
  <c r="F20310" i="1"/>
  <c r="E20310" i="1"/>
  <c r="D20310" i="1"/>
  <c r="C20310" i="1"/>
  <c r="F20309" i="1"/>
  <c r="E20309" i="1"/>
  <c r="D20309" i="1"/>
  <c r="C20309" i="1"/>
  <c r="F20308" i="1"/>
  <c r="E20308" i="1"/>
  <c r="D20308" i="1"/>
  <c r="C20308" i="1"/>
  <c r="F20307" i="1"/>
  <c r="E20307" i="1"/>
  <c r="D20307" i="1"/>
  <c r="C20307" i="1"/>
  <c r="F20306" i="1"/>
  <c r="E20306" i="1"/>
  <c r="D20306" i="1"/>
  <c r="C20306" i="1"/>
  <c r="F20305" i="1"/>
  <c r="E20305" i="1"/>
  <c r="D20305" i="1"/>
  <c r="C20305" i="1"/>
  <c r="F20304" i="1"/>
  <c r="E20304" i="1"/>
  <c r="D20304" i="1"/>
  <c r="C20304" i="1"/>
  <c r="F20303" i="1"/>
  <c r="E20303" i="1"/>
  <c r="D20303" i="1"/>
  <c r="C20303" i="1"/>
  <c r="F20302" i="1"/>
  <c r="E20302" i="1"/>
  <c r="D20302" i="1"/>
  <c r="C20302" i="1"/>
  <c r="F20301" i="1"/>
  <c r="E20301" i="1"/>
  <c r="D20301" i="1"/>
  <c r="C20301" i="1"/>
  <c r="F20300" i="1"/>
  <c r="E20300" i="1"/>
  <c r="D20300" i="1"/>
  <c r="C20300" i="1"/>
  <c r="F20299" i="1"/>
  <c r="E20299" i="1"/>
  <c r="D20299" i="1"/>
  <c r="C20299" i="1"/>
  <c r="F20298" i="1"/>
  <c r="E20298" i="1"/>
  <c r="D20298" i="1"/>
  <c r="C20298" i="1"/>
  <c r="F20297" i="1"/>
  <c r="E20297" i="1"/>
  <c r="D20297" i="1"/>
  <c r="C20297" i="1"/>
  <c r="F20296" i="1"/>
  <c r="E20296" i="1"/>
  <c r="D20296" i="1"/>
  <c r="C20296" i="1"/>
  <c r="F20295" i="1"/>
  <c r="E20295" i="1"/>
  <c r="D20295" i="1"/>
  <c r="C20295" i="1"/>
  <c r="F20294" i="1"/>
  <c r="E20294" i="1"/>
  <c r="D20294" i="1"/>
  <c r="C20294" i="1"/>
  <c r="F20293" i="1"/>
  <c r="E20293" i="1"/>
  <c r="D20293" i="1"/>
  <c r="C20293" i="1"/>
  <c r="F20292" i="1"/>
  <c r="E20292" i="1"/>
  <c r="D20292" i="1"/>
  <c r="C20292" i="1"/>
  <c r="F20291" i="1"/>
  <c r="E20291" i="1"/>
  <c r="D20291" i="1"/>
  <c r="C20291" i="1"/>
  <c r="F20290" i="1"/>
  <c r="E20290" i="1"/>
  <c r="D20290" i="1"/>
  <c r="C20290" i="1"/>
  <c r="F20289" i="1"/>
  <c r="E20289" i="1"/>
  <c r="D20289" i="1"/>
  <c r="C20289" i="1"/>
  <c r="F20288" i="1"/>
  <c r="E20288" i="1"/>
  <c r="D20288" i="1"/>
  <c r="C20288" i="1"/>
  <c r="F20287" i="1"/>
  <c r="E20287" i="1"/>
  <c r="D20287" i="1"/>
  <c r="C20287" i="1"/>
  <c r="F20286" i="1"/>
  <c r="E20286" i="1"/>
  <c r="D20286" i="1"/>
  <c r="C20286" i="1"/>
  <c r="F20285" i="1"/>
  <c r="E20285" i="1"/>
  <c r="D20285" i="1"/>
  <c r="C20285" i="1"/>
  <c r="F20284" i="1"/>
  <c r="E20284" i="1"/>
  <c r="D20284" i="1"/>
  <c r="C20284" i="1"/>
  <c r="F20283" i="1"/>
  <c r="E20283" i="1"/>
  <c r="D20283" i="1"/>
  <c r="C20283" i="1"/>
  <c r="F20282" i="1"/>
  <c r="E20282" i="1"/>
  <c r="D20282" i="1"/>
  <c r="C20282" i="1"/>
  <c r="F20281" i="1"/>
  <c r="E20281" i="1"/>
  <c r="D20281" i="1"/>
  <c r="C20281" i="1"/>
  <c r="F20280" i="1"/>
  <c r="E20280" i="1"/>
  <c r="D20280" i="1"/>
  <c r="C20280" i="1"/>
  <c r="F20279" i="1"/>
  <c r="E20279" i="1"/>
  <c r="D20279" i="1"/>
  <c r="C20279" i="1"/>
  <c r="F20278" i="1"/>
  <c r="E20278" i="1"/>
  <c r="D20278" i="1"/>
  <c r="C20278" i="1"/>
  <c r="F20277" i="1"/>
  <c r="E20277" i="1"/>
  <c r="D20277" i="1"/>
  <c r="C20277" i="1"/>
  <c r="F20276" i="1"/>
  <c r="E20276" i="1"/>
  <c r="D20276" i="1"/>
  <c r="C20276" i="1"/>
  <c r="F20275" i="1"/>
  <c r="E20275" i="1"/>
  <c r="D20275" i="1"/>
  <c r="C20275" i="1"/>
  <c r="F20274" i="1"/>
  <c r="E20274" i="1"/>
  <c r="D20274" i="1"/>
  <c r="C20274" i="1"/>
  <c r="F20273" i="1"/>
  <c r="E20273" i="1"/>
  <c r="D20273" i="1"/>
  <c r="C20273" i="1"/>
  <c r="F20272" i="1"/>
  <c r="E20272" i="1"/>
  <c r="D20272" i="1"/>
  <c r="C20272" i="1"/>
  <c r="F20271" i="1"/>
  <c r="E20271" i="1"/>
  <c r="D20271" i="1"/>
  <c r="C20271" i="1"/>
  <c r="F20270" i="1"/>
  <c r="E20270" i="1"/>
  <c r="D20270" i="1"/>
  <c r="C20270" i="1"/>
  <c r="F20269" i="1"/>
  <c r="E20269" i="1"/>
  <c r="D20269" i="1"/>
  <c r="C20269" i="1"/>
  <c r="F20268" i="1"/>
  <c r="E20268" i="1"/>
  <c r="D20268" i="1"/>
  <c r="C20268" i="1"/>
  <c r="F20267" i="1"/>
  <c r="E20267" i="1"/>
  <c r="D20267" i="1"/>
  <c r="C20267" i="1"/>
  <c r="F20266" i="1"/>
  <c r="E20266" i="1"/>
  <c r="D20266" i="1"/>
  <c r="C20266" i="1"/>
  <c r="F20265" i="1"/>
  <c r="E20265" i="1"/>
  <c r="D20265" i="1"/>
  <c r="C20265" i="1"/>
  <c r="F20264" i="1"/>
  <c r="E20264" i="1"/>
  <c r="D20264" i="1"/>
  <c r="C20264" i="1"/>
  <c r="F20263" i="1"/>
  <c r="E20263" i="1"/>
  <c r="D20263" i="1"/>
  <c r="C20263" i="1"/>
  <c r="F20262" i="1"/>
  <c r="E20262" i="1"/>
  <c r="D20262" i="1"/>
  <c r="C20262" i="1"/>
  <c r="F20261" i="1"/>
  <c r="E20261" i="1"/>
  <c r="D20261" i="1"/>
  <c r="C20261" i="1"/>
  <c r="F20260" i="1"/>
  <c r="E20260" i="1"/>
  <c r="D20260" i="1"/>
  <c r="C20260" i="1"/>
  <c r="F20259" i="1"/>
  <c r="E20259" i="1"/>
  <c r="D20259" i="1"/>
  <c r="C20259" i="1"/>
  <c r="F20258" i="1"/>
  <c r="E20258" i="1"/>
  <c r="D20258" i="1"/>
  <c r="C20258" i="1"/>
  <c r="F20257" i="1"/>
  <c r="E20257" i="1"/>
  <c r="D20257" i="1"/>
  <c r="C20257" i="1"/>
  <c r="F20256" i="1"/>
  <c r="E20256" i="1"/>
  <c r="D20256" i="1"/>
  <c r="C20256" i="1"/>
  <c r="F20255" i="1"/>
  <c r="E20255" i="1"/>
  <c r="D20255" i="1"/>
  <c r="C20255" i="1"/>
  <c r="F20254" i="1"/>
  <c r="E20254" i="1"/>
  <c r="D20254" i="1"/>
  <c r="C20254" i="1"/>
  <c r="F20253" i="1"/>
  <c r="E20253" i="1"/>
  <c r="D20253" i="1"/>
  <c r="C20253" i="1"/>
  <c r="F20252" i="1"/>
  <c r="E20252" i="1"/>
  <c r="D20252" i="1"/>
  <c r="C20252" i="1"/>
  <c r="F20251" i="1"/>
  <c r="E20251" i="1"/>
  <c r="D20251" i="1"/>
  <c r="C20251" i="1"/>
  <c r="F20250" i="1"/>
  <c r="E20250" i="1"/>
  <c r="D20250" i="1"/>
  <c r="C20250" i="1"/>
  <c r="F20249" i="1"/>
  <c r="E20249" i="1"/>
  <c r="D20249" i="1"/>
  <c r="C20249" i="1"/>
  <c r="F20248" i="1"/>
  <c r="E20248" i="1"/>
  <c r="D20248" i="1"/>
  <c r="C20248" i="1"/>
  <c r="F20247" i="1"/>
  <c r="E20247" i="1"/>
  <c r="D20247" i="1"/>
  <c r="C20247" i="1"/>
  <c r="F20246" i="1"/>
  <c r="E20246" i="1"/>
  <c r="D20246" i="1"/>
  <c r="C20246" i="1"/>
  <c r="F20245" i="1"/>
  <c r="E20245" i="1"/>
  <c r="D20245" i="1"/>
  <c r="C20245" i="1"/>
  <c r="F20244" i="1"/>
  <c r="E20244" i="1"/>
  <c r="D20244" i="1"/>
  <c r="C20244" i="1"/>
  <c r="F20243" i="1"/>
  <c r="E20243" i="1"/>
  <c r="D20243" i="1"/>
  <c r="C20243" i="1"/>
  <c r="F20242" i="1"/>
  <c r="E20242" i="1"/>
  <c r="D20242" i="1"/>
  <c r="C20242" i="1"/>
  <c r="F20241" i="1"/>
  <c r="E20241" i="1"/>
  <c r="D20241" i="1"/>
  <c r="C20241" i="1"/>
  <c r="F20240" i="1"/>
  <c r="E20240" i="1"/>
  <c r="D20240" i="1"/>
  <c r="C20240" i="1"/>
  <c r="F20239" i="1"/>
  <c r="E20239" i="1"/>
  <c r="D20239" i="1"/>
  <c r="C20239" i="1"/>
  <c r="F20238" i="1"/>
  <c r="E20238" i="1"/>
  <c r="D20238" i="1"/>
  <c r="C20238" i="1"/>
  <c r="F20237" i="1"/>
  <c r="E20237" i="1"/>
  <c r="D20237" i="1"/>
  <c r="C20237" i="1"/>
  <c r="F20236" i="1"/>
  <c r="E20236" i="1"/>
  <c r="D20236" i="1"/>
  <c r="C20236" i="1"/>
  <c r="F20235" i="1"/>
  <c r="E20235" i="1"/>
  <c r="D20235" i="1"/>
  <c r="C20235" i="1"/>
  <c r="F20234" i="1"/>
  <c r="E20234" i="1"/>
  <c r="D20234" i="1"/>
  <c r="C20234" i="1"/>
  <c r="F20233" i="1"/>
  <c r="E20233" i="1"/>
  <c r="D20233" i="1"/>
  <c r="C20233" i="1"/>
  <c r="F20232" i="1"/>
  <c r="E20232" i="1"/>
  <c r="D20232" i="1"/>
  <c r="C20232" i="1"/>
  <c r="F20231" i="1"/>
  <c r="E20231" i="1"/>
  <c r="D20231" i="1"/>
  <c r="C20231" i="1"/>
  <c r="F20230" i="1"/>
  <c r="E20230" i="1"/>
  <c r="D20230" i="1"/>
  <c r="C20230" i="1"/>
  <c r="F20229" i="1"/>
  <c r="E20229" i="1"/>
  <c r="D20229" i="1"/>
  <c r="C20229" i="1"/>
  <c r="F20228" i="1"/>
  <c r="E20228" i="1"/>
  <c r="D20228" i="1"/>
  <c r="C20228" i="1"/>
  <c r="F20227" i="1"/>
  <c r="E20227" i="1"/>
  <c r="D20227" i="1"/>
  <c r="C20227" i="1"/>
  <c r="F20226" i="1"/>
  <c r="E20226" i="1"/>
  <c r="D20226" i="1"/>
  <c r="C20226" i="1"/>
  <c r="F20225" i="1"/>
  <c r="E20225" i="1"/>
  <c r="D20225" i="1"/>
  <c r="C20225" i="1"/>
  <c r="F20224" i="1"/>
  <c r="E20224" i="1"/>
  <c r="D20224" i="1"/>
  <c r="C20224" i="1"/>
  <c r="F20223" i="1"/>
  <c r="E20223" i="1"/>
  <c r="D20223" i="1"/>
  <c r="C20223" i="1"/>
  <c r="F20222" i="1"/>
  <c r="E20222" i="1"/>
  <c r="D20222" i="1"/>
  <c r="C20222" i="1"/>
  <c r="F20221" i="1"/>
  <c r="E20221" i="1"/>
  <c r="D20221" i="1"/>
  <c r="C20221" i="1"/>
  <c r="F20220" i="1"/>
  <c r="E20220" i="1"/>
  <c r="D20220" i="1"/>
  <c r="C20220" i="1"/>
  <c r="F20219" i="1"/>
  <c r="E20219" i="1"/>
  <c r="D20219" i="1"/>
  <c r="C20219" i="1"/>
  <c r="F20218" i="1"/>
  <c r="E20218" i="1"/>
  <c r="D20218" i="1"/>
  <c r="C20218" i="1"/>
  <c r="F20217" i="1"/>
  <c r="E20217" i="1"/>
  <c r="D20217" i="1"/>
  <c r="C20217" i="1"/>
  <c r="F20216" i="1"/>
  <c r="E20216" i="1"/>
  <c r="D20216" i="1"/>
  <c r="C20216" i="1"/>
  <c r="F20215" i="1"/>
  <c r="E20215" i="1"/>
  <c r="D20215" i="1"/>
  <c r="C20215" i="1"/>
  <c r="F20214" i="1"/>
  <c r="E20214" i="1"/>
  <c r="D20214" i="1"/>
  <c r="C20214" i="1"/>
  <c r="F20213" i="1"/>
  <c r="E20213" i="1"/>
  <c r="D20213" i="1"/>
  <c r="C20213" i="1"/>
  <c r="F20212" i="1"/>
  <c r="E20212" i="1"/>
  <c r="D20212" i="1"/>
  <c r="C20212" i="1"/>
  <c r="F20211" i="1"/>
  <c r="E20211" i="1"/>
  <c r="D20211" i="1"/>
  <c r="C20211" i="1"/>
  <c r="F20210" i="1"/>
  <c r="E20210" i="1"/>
  <c r="D20210" i="1"/>
  <c r="C20210" i="1"/>
  <c r="F20209" i="1"/>
  <c r="E20209" i="1"/>
  <c r="D20209" i="1"/>
  <c r="C20209" i="1"/>
  <c r="F20208" i="1"/>
  <c r="E20208" i="1"/>
  <c r="D20208" i="1"/>
  <c r="C20208" i="1"/>
  <c r="F20207" i="1"/>
  <c r="E20207" i="1"/>
  <c r="D20207" i="1"/>
  <c r="C20207" i="1"/>
  <c r="F20206" i="1"/>
  <c r="E20206" i="1"/>
  <c r="D20206" i="1"/>
  <c r="C20206" i="1"/>
  <c r="F20205" i="1"/>
  <c r="E20205" i="1"/>
  <c r="D20205" i="1"/>
  <c r="C20205" i="1"/>
  <c r="F20204" i="1"/>
  <c r="E20204" i="1"/>
  <c r="D20204" i="1"/>
  <c r="C20204" i="1"/>
  <c r="F20203" i="1"/>
  <c r="E20203" i="1"/>
  <c r="D20203" i="1"/>
  <c r="C20203" i="1"/>
  <c r="F20202" i="1"/>
  <c r="E20202" i="1"/>
  <c r="D20202" i="1"/>
  <c r="C20202" i="1"/>
  <c r="F20201" i="1"/>
  <c r="E20201" i="1"/>
  <c r="D20201" i="1"/>
  <c r="C20201" i="1"/>
  <c r="F20200" i="1"/>
  <c r="E20200" i="1"/>
  <c r="D20200" i="1"/>
  <c r="C20200" i="1"/>
  <c r="F20199" i="1"/>
  <c r="E20199" i="1"/>
  <c r="D20199" i="1"/>
  <c r="C20199" i="1"/>
  <c r="F20198" i="1"/>
  <c r="E20198" i="1"/>
  <c r="D20198" i="1"/>
  <c r="C20198" i="1"/>
  <c r="F20197" i="1"/>
  <c r="E20197" i="1"/>
  <c r="D20197" i="1"/>
  <c r="C20197" i="1"/>
  <c r="F20196" i="1"/>
  <c r="E20196" i="1"/>
  <c r="D20196" i="1"/>
  <c r="C20196" i="1"/>
  <c r="F20195" i="1"/>
  <c r="E20195" i="1"/>
  <c r="D20195" i="1"/>
  <c r="C20195" i="1"/>
  <c r="F20194" i="1"/>
  <c r="E20194" i="1"/>
  <c r="D20194" i="1"/>
  <c r="C20194" i="1"/>
  <c r="F20193" i="1"/>
  <c r="E20193" i="1"/>
  <c r="D20193" i="1"/>
  <c r="C20193" i="1"/>
  <c r="F20192" i="1"/>
  <c r="E20192" i="1"/>
  <c r="D20192" i="1"/>
  <c r="C20192" i="1"/>
  <c r="F20191" i="1"/>
  <c r="E20191" i="1"/>
  <c r="D20191" i="1"/>
  <c r="C20191" i="1"/>
  <c r="F20190" i="1"/>
  <c r="E20190" i="1"/>
  <c r="D20190" i="1"/>
  <c r="C20190" i="1"/>
  <c r="F20189" i="1"/>
  <c r="E20189" i="1"/>
  <c r="D20189" i="1"/>
  <c r="C20189" i="1"/>
  <c r="F20188" i="1"/>
  <c r="E20188" i="1"/>
  <c r="D20188" i="1"/>
  <c r="C20188" i="1"/>
  <c r="F20187" i="1"/>
  <c r="E20187" i="1"/>
  <c r="D20187" i="1"/>
  <c r="C20187" i="1"/>
  <c r="F20186" i="1"/>
  <c r="E20186" i="1"/>
  <c r="D20186" i="1"/>
  <c r="C20186" i="1"/>
  <c r="F20185" i="1"/>
  <c r="E20185" i="1"/>
  <c r="D20185" i="1"/>
  <c r="C20185" i="1"/>
  <c r="F20184" i="1"/>
  <c r="E20184" i="1"/>
  <c r="D20184" i="1"/>
  <c r="C20184" i="1"/>
  <c r="F20183" i="1"/>
  <c r="E20183" i="1"/>
  <c r="D20183" i="1"/>
  <c r="C20183" i="1"/>
  <c r="F20182" i="1"/>
  <c r="E20182" i="1"/>
  <c r="D20182" i="1"/>
  <c r="C20182" i="1"/>
  <c r="F20181" i="1"/>
  <c r="E20181" i="1"/>
  <c r="D20181" i="1"/>
  <c r="C20181" i="1"/>
  <c r="F20180" i="1"/>
  <c r="E20180" i="1"/>
  <c r="D20180" i="1"/>
  <c r="C20180" i="1"/>
  <c r="F20179" i="1"/>
  <c r="E20179" i="1"/>
  <c r="D20179" i="1"/>
  <c r="C20179" i="1"/>
  <c r="F20178" i="1"/>
  <c r="E20178" i="1"/>
  <c r="D20178" i="1"/>
  <c r="C20178" i="1"/>
  <c r="F20177" i="1"/>
  <c r="E20177" i="1"/>
  <c r="D20177" i="1"/>
  <c r="C20177" i="1"/>
  <c r="F20176" i="1"/>
  <c r="E20176" i="1"/>
  <c r="D20176" i="1"/>
  <c r="C20176" i="1"/>
  <c r="F20175" i="1"/>
  <c r="E20175" i="1"/>
  <c r="D20175" i="1"/>
  <c r="C20175" i="1"/>
  <c r="F20174" i="1"/>
  <c r="E20174" i="1"/>
  <c r="D20174" i="1"/>
  <c r="C20174" i="1"/>
  <c r="F20173" i="1"/>
  <c r="E20173" i="1"/>
  <c r="D20173" i="1"/>
  <c r="C20173" i="1"/>
  <c r="F20172" i="1"/>
  <c r="E20172" i="1"/>
  <c r="D20172" i="1"/>
  <c r="C20172" i="1"/>
  <c r="F20171" i="1"/>
  <c r="E20171" i="1"/>
  <c r="D20171" i="1"/>
  <c r="C20171" i="1"/>
  <c r="F20170" i="1"/>
  <c r="E20170" i="1"/>
  <c r="D20170" i="1"/>
  <c r="C20170" i="1"/>
  <c r="F20169" i="1"/>
  <c r="E20169" i="1"/>
  <c r="D20169" i="1"/>
  <c r="C20169" i="1"/>
  <c r="F20168" i="1"/>
  <c r="E20168" i="1"/>
  <c r="D20168" i="1"/>
  <c r="C20168" i="1"/>
  <c r="F20167" i="1"/>
  <c r="E20167" i="1"/>
  <c r="D20167" i="1"/>
  <c r="C20167" i="1"/>
  <c r="F20166" i="1"/>
  <c r="E20166" i="1"/>
  <c r="D20166" i="1"/>
  <c r="C20166" i="1"/>
  <c r="F20165" i="1"/>
  <c r="E20165" i="1"/>
  <c r="D20165" i="1"/>
  <c r="C20165" i="1"/>
  <c r="F20164" i="1"/>
  <c r="E20164" i="1"/>
  <c r="D20164" i="1"/>
  <c r="C20164" i="1"/>
  <c r="F20163" i="1"/>
  <c r="E20163" i="1"/>
  <c r="D20163" i="1"/>
  <c r="C20163" i="1"/>
  <c r="F20162" i="1"/>
  <c r="E20162" i="1"/>
  <c r="D20162" i="1"/>
  <c r="C20162" i="1"/>
  <c r="F20161" i="1"/>
  <c r="E20161" i="1"/>
  <c r="D20161" i="1"/>
  <c r="C20161" i="1"/>
  <c r="F20160" i="1"/>
  <c r="E20160" i="1"/>
  <c r="D20160" i="1"/>
  <c r="C20160" i="1"/>
  <c r="F20159" i="1"/>
  <c r="E20159" i="1"/>
  <c r="D20159" i="1"/>
  <c r="C20159" i="1"/>
  <c r="F20158" i="1"/>
  <c r="E20158" i="1"/>
  <c r="D20158" i="1"/>
  <c r="C20158" i="1"/>
  <c r="F20157" i="1"/>
  <c r="E20157" i="1"/>
  <c r="D20157" i="1"/>
  <c r="C20157" i="1"/>
  <c r="F20156" i="1"/>
  <c r="E20156" i="1"/>
  <c r="D20156" i="1"/>
  <c r="C20156" i="1"/>
  <c r="F20155" i="1"/>
  <c r="E20155" i="1"/>
  <c r="D20155" i="1"/>
  <c r="C20155" i="1"/>
  <c r="F20154" i="1"/>
  <c r="E20154" i="1"/>
  <c r="D20154" i="1"/>
  <c r="C20154" i="1"/>
  <c r="F20153" i="1"/>
  <c r="E20153" i="1"/>
  <c r="D20153" i="1"/>
  <c r="C20153" i="1"/>
  <c r="F20152" i="1"/>
  <c r="E20152" i="1"/>
  <c r="D20152" i="1"/>
  <c r="C20152" i="1"/>
  <c r="F20151" i="1"/>
  <c r="E20151" i="1"/>
  <c r="D20151" i="1"/>
  <c r="C20151" i="1"/>
  <c r="F20150" i="1"/>
  <c r="E20150" i="1"/>
  <c r="D20150" i="1"/>
  <c r="C20150" i="1"/>
  <c r="F20149" i="1"/>
  <c r="E20149" i="1"/>
  <c r="D20149" i="1"/>
  <c r="C20149" i="1"/>
  <c r="F20148" i="1"/>
  <c r="E20148" i="1"/>
  <c r="D20148" i="1"/>
  <c r="C20148" i="1"/>
  <c r="F20147" i="1"/>
  <c r="E20147" i="1"/>
  <c r="D20147" i="1"/>
  <c r="C20147" i="1"/>
  <c r="F20146" i="1"/>
  <c r="E20146" i="1"/>
  <c r="D20146" i="1"/>
  <c r="C20146" i="1"/>
  <c r="F20145" i="1"/>
  <c r="E20145" i="1"/>
  <c r="D20145" i="1"/>
  <c r="C20145" i="1"/>
  <c r="F20144" i="1"/>
  <c r="E20144" i="1"/>
  <c r="D20144" i="1"/>
  <c r="C20144" i="1"/>
  <c r="F20143" i="1"/>
  <c r="E20143" i="1"/>
  <c r="D20143" i="1"/>
  <c r="C20143" i="1"/>
  <c r="F20142" i="1"/>
  <c r="E20142" i="1"/>
  <c r="D20142" i="1"/>
  <c r="C20142" i="1"/>
  <c r="F20141" i="1"/>
  <c r="E20141" i="1"/>
  <c r="D20141" i="1"/>
  <c r="C20141" i="1"/>
  <c r="F20140" i="1"/>
  <c r="E20140" i="1"/>
  <c r="D20140" i="1"/>
  <c r="C20140" i="1"/>
  <c r="F20139" i="1"/>
  <c r="E20139" i="1"/>
  <c r="D20139" i="1"/>
  <c r="C20139" i="1"/>
  <c r="F20138" i="1"/>
  <c r="E20138" i="1"/>
  <c r="D20138" i="1"/>
  <c r="C20138" i="1"/>
  <c r="F20137" i="1"/>
  <c r="E20137" i="1"/>
  <c r="D20137" i="1"/>
  <c r="C20137" i="1"/>
  <c r="F20136" i="1"/>
  <c r="E20136" i="1"/>
  <c r="D20136" i="1"/>
  <c r="C20136" i="1"/>
  <c r="F20135" i="1"/>
  <c r="E20135" i="1"/>
  <c r="D20135" i="1"/>
  <c r="C20135" i="1"/>
  <c r="F20134" i="1"/>
  <c r="E20134" i="1"/>
  <c r="D20134" i="1"/>
  <c r="C20134" i="1"/>
  <c r="F20133" i="1"/>
  <c r="E20133" i="1"/>
  <c r="D20133" i="1"/>
  <c r="C20133" i="1"/>
  <c r="F20132" i="1"/>
  <c r="E20132" i="1"/>
  <c r="D20132" i="1"/>
  <c r="C20132" i="1"/>
  <c r="F20131" i="1"/>
  <c r="E20131" i="1"/>
  <c r="D20131" i="1"/>
  <c r="C20131" i="1"/>
  <c r="F20130" i="1"/>
  <c r="E20130" i="1"/>
  <c r="D20130" i="1"/>
  <c r="C20130" i="1"/>
  <c r="F20129" i="1"/>
  <c r="E20129" i="1"/>
  <c r="D20129" i="1"/>
  <c r="C20129" i="1"/>
  <c r="F20128" i="1"/>
  <c r="E20128" i="1"/>
  <c r="D20128" i="1"/>
  <c r="C20128" i="1"/>
  <c r="F20127" i="1"/>
  <c r="E20127" i="1"/>
  <c r="D20127" i="1"/>
  <c r="C20127" i="1"/>
  <c r="F20126" i="1"/>
  <c r="E20126" i="1"/>
  <c r="D20126" i="1"/>
  <c r="C20126" i="1"/>
  <c r="F20125" i="1"/>
  <c r="E20125" i="1"/>
  <c r="D20125" i="1"/>
  <c r="C20125" i="1"/>
  <c r="F20124" i="1"/>
  <c r="E20124" i="1"/>
  <c r="D20124" i="1"/>
  <c r="C20124" i="1"/>
  <c r="F20123" i="1"/>
  <c r="E20123" i="1"/>
  <c r="D20123" i="1"/>
  <c r="C20123" i="1"/>
  <c r="F20122" i="1"/>
  <c r="E20122" i="1"/>
  <c r="D20122" i="1"/>
  <c r="C20122" i="1"/>
  <c r="F20121" i="1"/>
  <c r="E20121" i="1"/>
  <c r="D20121" i="1"/>
  <c r="C20121" i="1"/>
  <c r="F20120" i="1"/>
  <c r="E20120" i="1"/>
  <c r="D20120" i="1"/>
  <c r="C20120" i="1"/>
  <c r="F20119" i="1"/>
  <c r="E20119" i="1"/>
  <c r="D20119" i="1"/>
  <c r="C20119" i="1"/>
  <c r="F20118" i="1"/>
  <c r="E20118" i="1"/>
  <c r="D20118" i="1"/>
  <c r="C20118" i="1"/>
  <c r="F20117" i="1"/>
  <c r="E20117" i="1"/>
  <c r="D20117" i="1"/>
  <c r="C20117" i="1"/>
  <c r="F20116" i="1"/>
  <c r="E20116" i="1"/>
  <c r="D20116" i="1"/>
  <c r="C20116" i="1"/>
  <c r="F20115" i="1"/>
  <c r="E20115" i="1"/>
  <c r="D20115" i="1"/>
  <c r="C20115" i="1"/>
  <c r="F20114" i="1"/>
  <c r="E20114" i="1"/>
  <c r="D20114" i="1"/>
  <c r="C20114" i="1"/>
  <c r="F20113" i="1"/>
  <c r="E20113" i="1"/>
  <c r="D20113" i="1"/>
  <c r="C20113" i="1"/>
  <c r="F20112" i="1"/>
  <c r="E20112" i="1"/>
  <c r="D20112" i="1"/>
  <c r="C20112" i="1"/>
  <c r="F20111" i="1"/>
  <c r="E20111" i="1"/>
  <c r="D20111" i="1"/>
  <c r="C20111" i="1"/>
  <c r="F20110" i="1"/>
  <c r="E20110" i="1"/>
  <c r="D20110" i="1"/>
  <c r="C20110" i="1"/>
  <c r="F20109" i="1"/>
  <c r="E20109" i="1"/>
  <c r="D20109" i="1"/>
  <c r="C20109" i="1"/>
  <c r="F20108" i="1"/>
  <c r="E20108" i="1"/>
  <c r="D20108" i="1"/>
  <c r="C20108" i="1"/>
  <c r="F20107" i="1"/>
  <c r="E20107" i="1"/>
  <c r="D20107" i="1"/>
  <c r="C20107" i="1"/>
  <c r="F20106" i="1"/>
  <c r="E20106" i="1"/>
  <c r="D20106" i="1"/>
  <c r="C20106" i="1"/>
  <c r="F20105" i="1"/>
  <c r="E20105" i="1"/>
  <c r="D20105" i="1"/>
  <c r="C20105" i="1"/>
  <c r="F20104" i="1"/>
  <c r="E20104" i="1"/>
  <c r="D20104" i="1"/>
  <c r="C20104" i="1"/>
  <c r="F20103" i="1"/>
  <c r="E20103" i="1"/>
  <c r="D20103" i="1"/>
  <c r="C20103" i="1"/>
  <c r="F20102" i="1"/>
  <c r="E20102" i="1"/>
  <c r="D20102" i="1"/>
  <c r="C20102" i="1"/>
  <c r="F20101" i="1"/>
  <c r="E20101" i="1"/>
  <c r="D20101" i="1"/>
  <c r="C20101" i="1"/>
  <c r="F20100" i="1"/>
  <c r="E20100" i="1"/>
  <c r="D20100" i="1"/>
  <c r="C20100" i="1"/>
  <c r="F20099" i="1"/>
  <c r="E20099" i="1"/>
  <c r="D20099" i="1"/>
  <c r="C20099" i="1"/>
  <c r="F20098" i="1"/>
  <c r="E20098" i="1"/>
  <c r="D20098" i="1"/>
  <c r="C20098" i="1"/>
  <c r="F20097" i="1"/>
  <c r="E20097" i="1"/>
  <c r="D20097" i="1"/>
  <c r="C20097" i="1"/>
  <c r="F20096" i="1"/>
  <c r="E20096" i="1"/>
  <c r="D20096" i="1"/>
  <c r="C20096" i="1"/>
  <c r="F20095" i="1"/>
  <c r="E20095" i="1"/>
  <c r="D20095" i="1"/>
  <c r="C20095" i="1"/>
  <c r="F20094" i="1"/>
  <c r="E20094" i="1"/>
  <c r="D20094" i="1"/>
  <c r="C20094" i="1"/>
  <c r="F20093" i="1"/>
  <c r="E20093" i="1"/>
  <c r="D20093" i="1"/>
  <c r="C20093" i="1"/>
  <c r="F20092" i="1"/>
  <c r="E20092" i="1"/>
  <c r="D20092" i="1"/>
  <c r="C20092" i="1"/>
  <c r="F20091" i="1"/>
  <c r="E20091" i="1"/>
  <c r="D20091" i="1"/>
  <c r="C20091" i="1"/>
  <c r="F20090" i="1"/>
  <c r="E20090" i="1"/>
  <c r="D20090" i="1"/>
  <c r="C20090" i="1"/>
  <c r="F20089" i="1"/>
  <c r="E20089" i="1"/>
  <c r="D20089" i="1"/>
  <c r="C20089" i="1"/>
  <c r="F20088" i="1"/>
  <c r="E20088" i="1"/>
  <c r="D20088" i="1"/>
  <c r="C20088" i="1"/>
  <c r="F20087" i="1"/>
  <c r="E20087" i="1"/>
  <c r="D20087" i="1"/>
  <c r="C20087" i="1"/>
  <c r="F20086" i="1"/>
  <c r="E20086" i="1"/>
  <c r="D20086" i="1"/>
  <c r="C20086" i="1"/>
  <c r="F20085" i="1"/>
  <c r="E20085" i="1"/>
  <c r="D20085" i="1"/>
  <c r="C20085" i="1"/>
  <c r="F20084" i="1"/>
  <c r="E20084" i="1"/>
  <c r="D20084" i="1"/>
  <c r="C20084" i="1"/>
  <c r="F20083" i="1"/>
  <c r="E20083" i="1"/>
  <c r="D20083" i="1"/>
  <c r="C20083" i="1"/>
  <c r="F20082" i="1"/>
  <c r="E20082" i="1"/>
  <c r="D20082" i="1"/>
  <c r="C20082" i="1"/>
  <c r="F20081" i="1"/>
  <c r="E20081" i="1"/>
  <c r="D20081" i="1"/>
  <c r="C20081" i="1"/>
  <c r="F20080" i="1"/>
  <c r="E20080" i="1"/>
  <c r="D20080" i="1"/>
  <c r="C20080" i="1"/>
  <c r="F20079" i="1"/>
  <c r="E20079" i="1"/>
  <c r="D20079" i="1"/>
  <c r="C20079" i="1"/>
  <c r="F20078" i="1"/>
  <c r="E20078" i="1"/>
  <c r="D20078" i="1"/>
  <c r="C20078" i="1"/>
  <c r="F20077" i="1"/>
  <c r="E20077" i="1"/>
  <c r="D20077" i="1"/>
  <c r="C20077" i="1"/>
  <c r="F20076" i="1"/>
  <c r="E20076" i="1"/>
  <c r="D20076" i="1"/>
  <c r="C20076" i="1"/>
  <c r="F20075" i="1"/>
  <c r="E20075" i="1"/>
  <c r="D20075" i="1"/>
  <c r="C20075" i="1"/>
  <c r="F20074" i="1"/>
  <c r="E20074" i="1"/>
  <c r="D20074" i="1"/>
  <c r="C20074" i="1"/>
  <c r="F20073" i="1"/>
  <c r="E20073" i="1"/>
  <c r="D20073" i="1"/>
  <c r="C20073" i="1"/>
  <c r="F20072" i="1"/>
  <c r="E20072" i="1"/>
  <c r="D20072" i="1"/>
  <c r="C20072" i="1"/>
  <c r="F20071" i="1"/>
  <c r="E20071" i="1"/>
  <c r="D20071" i="1"/>
  <c r="C20071" i="1"/>
  <c r="F20070" i="1"/>
  <c r="E20070" i="1"/>
  <c r="D20070" i="1"/>
  <c r="C20070" i="1"/>
  <c r="F20069" i="1"/>
  <c r="E20069" i="1"/>
  <c r="D20069" i="1"/>
  <c r="C20069" i="1"/>
  <c r="F20068" i="1"/>
  <c r="E20068" i="1"/>
  <c r="D20068" i="1"/>
  <c r="C20068" i="1"/>
  <c r="F20067" i="1"/>
  <c r="E20067" i="1"/>
  <c r="D20067" i="1"/>
  <c r="C20067" i="1"/>
  <c r="F20066" i="1"/>
  <c r="E20066" i="1"/>
  <c r="D20066" i="1"/>
  <c r="C20066" i="1"/>
  <c r="F20065" i="1"/>
  <c r="E20065" i="1"/>
  <c r="D20065" i="1"/>
  <c r="C20065" i="1"/>
  <c r="F20064" i="1"/>
  <c r="E20064" i="1"/>
  <c r="D20064" i="1"/>
  <c r="C20064" i="1"/>
  <c r="F20063" i="1"/>
  <c r="E20063" i="1"/>
  <c r="D20063" i="1"/>
  <c r="C20063" i="1"/>
  <c r="F20062" i="1"/>
  <c r="E20062" i="1"/>
  <c r="D20062" i="1"/>
  <c r="C20062" i="1"/>
  <c r="F20061" i="1"/>
  <c r="E20061" i="1"/>
  <c r="D20061" i="1"/>
  <c r="C20061" i="1"/>
  <c r="F20060" i="1"/>
  <c r="E20060" i="1"/>
  <c r="D20060" i="1"/>
  <c r="C20060" i="1"/>
  <c r="F20059" i="1"/>
  <c r="E20059" i="1"/>
  <c r="D20059" i="1"/>
  <c r="C20059" i="1"/>
  <c r="F20058" i="1"/>
  <c r="E20058" i="1"/>
  <c r="D20058" i="1"/>
  <c r="C20058" i="1"/>
  <c r="F20057" i="1"/>
  <c r="E20057" i="1"/>
  <c r="D20057" i="1"/>
  <c r="C20057" i="1"/>
  <c r="F20056" i="1"/>
  <c r="E20056" i="1"/>
  <c r="D20056" i="1"/>
  <c r="C20056" i="1"/>
  <c r="F20055" i="1"/>
  <c r="E20055" i="1"/>
  <c r="D20055" i="1"/>
  <c r="C20055" i="1"/>
  <c r="F20054" i="1"/>
  <c r="E20054" i="1"/>
  <c r="D20054" i="1"/>
  <c r="C20054" i="1"/>
  <c r="F20053" i="1"/>
  <c r="E20053" i="1"/>
  <c r="D20053" i="1"/>
  <c r="C20053" i="1"/>
  <c r="F20052" i="1"/>
  <c r="E20052" i="1"/>
  <c r="D20052" i="1"/>
  <c r="C20052" i="1"/>
  <c r="F20051" i="1"/>
  <c r="E20051" i="1"/>
  <c r="D20051" i="1"/>
  <c r="C20051" i="1"/>
  <c r="F20050" i="1"/>
  <c r="E20050" i="1"/>
  <c r="D20050" i="1"/>
  <c r="C20050" i="1"/>
  <c r="F20049" i="1"/>
  <c r="E20049" i="1"/>
  <c r="D20049" i="1"/>
  <c r="C20049" i="1"/>
  <c r="F20048" i="1"/>
  <c r="E20048" i="1"/>
  <c r="D20048" i="1"/>
  <c r="C20048" i="1"/>
  <c r="F20047" i="1"/>
  <c r="E20047" i="1"/>
  <c r="D20047" i="1"/>
  <c r="C20047" i="1"/>
  <c r="F20046" i="1"/>
  <c r="E20046" i="1"/>
  <c r="D20046" i="1"/>
  <c r="C20046" i="1"/>
  <c r="F20045" i="1"/>
  <c r="E20045" i="1"/>
  <c r="D20045" i="1"/>
  <c r="C20045" i="1"/>
  <c r="F20044" i="1"/>
  <c r="E20044" i="1"/>
  <c r="D20044" i="1"/>
  <c r="C20044" i="1"/>
  <c r="F20043" i="1"/>
  <c r="E20043" i="1"/>
  <c r="D20043" i="1"/>
  <c r="C20043" i="1"/>
  <c r="F20042" i="1"/>
  <c r="E20042" i="1"/>
  <c r="D20042" i="1"/>
  <c r="C20042" i="1"/>
  <c r="F20041" i="1"/>
  <c r="E20041" i="1"/>
  <c r="D20041" i="1"/>
  <c r="C20041" i="1"/>
  <c r="F20040" i="1"/>
  <c r="E20040" i="1"/>
  <c r="D20040" i="1"/>
  <c r="C20040" i="1"/>
  <c r="F20039" i="1"/>
  <c r="E20039" i="1"/>
  <c r="D20039" i="1"/>
  <c r="C20039" i="1"/>
  <c r="F20038" i="1"/>
  <c r="E20038" i="1"/>
  <c r="D20038" i="1"/>
  <c r="C20038" i="1"/>
  <c r="F20037" i="1"/>
  <c r="E20037" i="1"/>
  <c r="D20037" i="1"/>
  <c r="C20037" i="1"/>
  <c r="F20036" i="1"/>
  <c r="E20036" i="1"/>
  <c r="D20036" i="1"/>
  <c r="C20036" i="1"/>
  <c r="F20035" i="1"/>
  <c r="E20035" i="1"/>
  <c r="D20035" i="1"/>
  <c r="C20035" i="1"/>
  <c r="F20034" i="1"/>
  <c r="E20034" i="1"/>
  <c r="D20034" i="1"/>
  <c r="C20034" i="1"/>
  <c r="F20033" i="1"/>
  <c r="E20033" i="1"/>
  <c r="D20033" i="1"/>
  <c r="C20033" i="1"/>
  <c r="F20032" i="1"/>
  <c r="E20032" i="1"/>
  <c r="D20032" i="1"/>
  <c r="C20032" i="1"/>
  <c r="F20031" i="1"/>
  <c r="E20031" i="1"/>
  <c r="D20031" i="1"/>
  <c r="C20031" i="1"/>
  <c r="F20030" i="1"/>
  <c r="E20030" i="1"/>
  <c r="D20030" i="1"/>
  <c r="C20030" i="1"/>
  <c r="F20029" i="1"/>
  <c r="E20029" i="1"/>
  <c r="D20029" i="1"/>
  <c r="C20029" i="1"/>
  <c r="F20028" i="1"/>
  <c r="E20028" i="1"/>
  <c r="D20028" i="1"/>
  <c r="C20028" i="1"/>
  <c r="F20027" i="1"/>
  <c r="E20027" i="1"/>
  <c r="D20027" i="1"/>
  <c r="C20027" i="1"/>
  <c r="F20026" i="1"/>
  <c r="E20026" i="1"/>
  <c r="D20026" i="1"/>
  <c r="C20026" i="1"/>
  <c r="F20025" i="1"/>
  <c r="E20025" i="1"/>
  <c r="D20025" i="1"/>
  <c r="C20025" i="1"/>
  <c r="F20024" i="1"/>
  <c r="E20024" i="1"/>
  <c r="D20024" i="1"/>
  <c r="C20024" i="1"/>
  <c r="F20023" i="1"/>
  <c r="E20023" i="1"/>
  <c r="D20023" i="1"/>
  <c r="C20023" i="1"/>
  <c r="F20022" i="1"/>
  <c r="E20022" i="1"/>
  <c r="D20022" i="1"/>
  <c r="C20022" i="1"/>
  <c r="F20021" i="1"/>
  <c r="E20021" i="1"/>
  <c r="D20021" i="1"/>
  <c r="C20021" i="1"/>
  <c r="F20020" i="1"/>
  <c r="E20020" i="1"/>
  <c r="D20020" i="1"/>
  <c r="C20020" i="1"/>
  <c r="F20019" i="1"/>
  <c r="E20019" i="1"/>
  <c r="D20019" i="1"/>
  <c r="C20019" i="1"/>
  <c r="F20018" i="1"/>
  <c r="E20018" i="1"/>
  <c r="D20018" i="1"/>
  <c r="C20018" i="1"/>
  <c r="F20017" i="1"/>
  <c r="E20017" i="1"/>
  <c r="D20017" i="1"/>
  <c r="C20017" i="1"/>
  <c r="F20016" i="1"/>
  <c r="E20016" i="1"/>
  <c r="D20016" i="1"/>
  <c r="C20016" i="1"/>
  <c r="F20015" i="1"/>
  <c r="E20015" i="1"/>
  <c r="D20015" i="1"/>
  <c r="C20015" i="1"/>
  <c r="F20014" i="1"/>
  <c r="E20014" i="1"/>
  <c r="D20014" i="1"/>
  <c r="C20014" i="1"/>
  <c r="F20013" i="1"/>
  <c r="E20013" i="1"/>
  <c r="D20013" i="1"/>
  <c r="C20013" i="1"/>
  <c r="F20012" i="1"/>
  <c r="E20012" i="1"/>
  <c r="D20012" i="1"/>
  <c r="C20012" i="1"/>
  <c r="F20011" i="1"/>
  <c r="E20011" i="1"/>
  <c r="D20011" i="1"/>
  <c r="C20011" i="1"/>
  <c r="F20010" i="1"/>
  <c r="E20010" i="1"/>
  <c r="D20010" i="1"/>
  <c r="C20010" i="1"/>
  <c r="F20009" i="1"/>
  <c r="E20009" i="1"/>
  <c r="D20009" i="1"/>
  <c r="C20009" i="1"/>
  <c r="F20008" i="1"/>
  <c r="E20008" i="1"/>
  <c r="D20008" i="1"/>
  <c r="C20008" i="1"/>
  <c r="F20007" i="1"/>
  <c r="E20007" i="1"/>
  <c r="D20007" i="1"/>
  <c r="C20007" i="1"/>
  <c r="F20006" i="1"/>
  <c r="E20006" i="1"/>
  <c r="D20006" i="1"/>
  <c r="C20006" i="1"/>
  <c r="F20005" i="1"/>
  <c r="E20005" i="1"/>
  <c r="D20005" i="1"/>
  <c r="C20005" i="1"/>
  <c r="F20004" i="1"/>
  <c r="E20004" i="1"/>
  <c r="D20004" i="1"/>
  <c r="C20004" i="1"/>
  <c r="F20003" i="1"/>
  <c r="E20003" i="1"/>
  <c r="D20003" i="1"/>
  <c r="C20003" i="1"/>
  <c r="F20002" i="1"/>
  <c r="E20002" i="1"/>
  <c r="D20002" i="1"/>
  <c r="C20002" i="1"/>
  <c r="F20001" i="1"/>
  <c r="E20001" i="1"/>
  <c r="D20001" i="1"/>
  <c r="C20001" i="1"/>
  <c r="F20000" i="1"/>
  <c r="E20000" i="1"/>
  <c r="D20000" i="1"/>
  <c r="C20000" i="1"/>
  <c r="F19999" i="1"/>
  <c r="E19999" i="1"/>
  <c r="D19999" i="1"/>
  <c r="C19999" i="1"/>
  <c r="F19998" i="1"/>
  <c r="E19998" i="1"/>
  <c r="D19998" i="1"/>
  <c r="C19998" i="1"/>
  <c r="F19997" i="1"/>
  <c r="E19997" i="1"/>
  <c r="D19997" i="1"/>
  <c r="C19997" i="1"/>
  <c r="F19996" i="1"/>
  <c r="E19996" i="1"/>
  <c r="D19996" i="1"/>
  <c r="C19996" i="1"/>
  <c r="F19995" i="1"/>
  <c r="E19995" i="1"/>
  <c r="D19995" i="1"/>
  <c r="C19995" i="1"/>
  <c r="F19994" i="1"/>
  <c r="E19994" i="1"/>
  <c r="D19994" i="1"/>
  <c r="C19994" i="1"/>
  <c r="F19993" i="1"/>
  <c r="E19993" i="1"/>
  <c r="D19993" i="1"/>
  <c r="C19993" i="1"/>
  <c r="F19992" i="1"/>
  <c r="E19992" i="1"/>
  <c r="D19992" i="1"/>
  <c r="C19992" i="1"/>
  <c r="F19991" i="1"/>
  <c r="E19991" i="1"/>
  <c r="D19991" i="1"/>
  <c r="C19991" i="1"/>
  <c r="F19990" i="1"/>
  <c r="E19990" i="1"/>
  <c r="D19990" i="1"/>
  <c r="C19990" i="1"/>
  <c r="F19989" i="1"/>
  <c r="E19989" i="1"/>
  <c r="D19989" i="1"/>
  <c r="C19989" i="1"/>
  <c r="F19988" i="1"/>
  <c r="E19988" i="1"/>
  <c r="D19988" i="1"/>
  <c r="C19988" i="1"/>
  <c r="F19987" i="1"/>
  <c r="E19987" i="1"/>
  <c r="D19987" i="1"/>
  <c r="C19987" i="1"/>
  <c r="F19986" i="1"/>
  <c r="E19986" i="1"/>
  <c r="D19986" i="1"/>
  <c r="C19986" i="1"/>
  <c r="F19985" i="1"/>
  <c r="E19985" i="1"/>
  <c r="D19985" i="1"/>
  <c r="C19985" i="1"/>
  <c r="F19984" i="1"/>
  <c r="E19984" i="1"/>
  <c r="D19984" i="1"/>
  <c r="C19984" i="1"/>
  <c r="F19983" i="1"/>
  <c r="E19983" i="1"/>
  <c r="D19983" i="1"/>
  <c r="C19983" i="1"/>
  <c r="F19982" i="1"/>
  <c r="E19982" i="1"/>
  <c r="D19982" i="1"/>
  <c r="C19982" i="1"/>
  <c r="F19981" i="1"/>
  <c r="E19981" i="1"/>
  <c r="D19981" i="1"/>
  <c r="C19981" i="1"/>
  <c r="F19980" i="1"/>
  <c r="E19980" i="1"/>
  <c r="D19980" i="1"/>
  <c r="C19980" i="1"/>
  <c r="F19979" i="1"/>
  <c r="E19979" i="1"/>
  <c r="D19979" i="1"/>
  <c r="C19979" i="1"/>
  <c r="F19978" i="1"/>
  <c r="E19978" i="1"/>
  <c r="D19978" i="1"/>
  <c r="C19978" i="1"/>
  <c r="F19977" i="1"/>
  <c r="E19977" i="1"/>
  <c r="D19977" i="1"/>
  <c r="C19977" i="1"/>
  <c r="F19976" i="1"/>
  <c r="E19976" i="1"/>
  <c r="D19976" i="1"/>
  <c r="C19976" i="1"/>
  <c r="F19975" i="1"/>
  <c r="E19975" i="1"/>
  <c r="D19975" i="1"/>
  <c r="C19975" i="1"/>
  <c r="F19974" i="1"/>
  <c r="E19974" i="1"/>
  <c r="D19974" i="1"/>
  <c r="C19974" i="1"/>
  <c r="F19973" i="1"/>
  <c r="E19973" i="1"/>
  <c r="D19973" i="1"/>
  <c r="C19973" i="1"/>
  <c r="F19972" i="1"/>
  <c r="E19972" i="1"/>
  <c r="D19972" i="1"/>
  <c r="C19972" i="1"/>
  <c r="F19971" i="1"/>
  <c r="E19971" i="1"/>
  <c r="D19971" i="1"/>
  <c r="C19971" i="1"/>
  <c r="F19970" i="1"/>
  <c r="E19970" i="1"/>
  <c r="D19970" i="1"/>
  <c r="C19970" i="1"/>
  <c r="F19969" i="1"/>
  <c r="E19969" i="1"/>
  <c r="D19969" i="1"/>
  <c r="C19969" i="1"/>
  <c r="F19968" i="1"/>
  <c r="E19968" i="1"/>
  <c r="D19968" i="1"/>
  <c r="C19968" i="1"/>
  <c r="F19967" i="1"/>
  <c r="E19967" i="1"/>
  <c r="D19967" i="1"/>
  <c r="C19967" i="1"/>
  <c r="F19966" i="1"/>
  <c r="E19966" i="1"/>
  <c r="D19966" i="1"/>
  <c r="C19966" i="1"/>
  <c r="F19965" i="1"/>
  <c r="E19965" i="1"/>
  <c r="D19965" i="1"/>
  <c r="C19965" i="1"/>
  <c r="F19964" i="1"/>
  <c r="E19964" i="1"/>
  <c r="D19964" i="1"/>
  <c r="C19964" i="1"/>
  <c r="F19963" i="1"/>
  <c r="E19963" i="1"/>
  <c r="D19963" i="1"/>
  <c r="C19963" i="1"/>
  <c r="F19962" i="1"/>
  <c r="E19962" i="1"/>
  <c r="D19962" i="1"/>
  <c r="C19962" i="1"/>
  <c r="F19961" i="1"/>
  <c r="E19961" i="1"/>
  <c r="D19961" i="1"/>
  <c r="C19961" i="1"/>
  <c r="F19960" i="1"/>
  <c r="E19960" i="1"/>
  <c r="D19960" i="1"/>
  <c r="C19960" i="1"/>
  <c r="F19959" i="1"/>
  <c r="E19959" i="1"/>
  <c r="D19959" i="1"/>
  <c r="C19959" i="1"/>
  <c r="F19958" i="1"/>
  <c r="E19958" i="1"/>
  <c r="D19958" i="1"/>
  <c r="C19958" i="1"/>
  <c r="F19957" i="1"/>
  <c r="E19957" i="1"/>
  <c r="D19957" i="1"/>
  <c r="C19957" i="1"/>
  <c r="F19956" i="1"/>
  <c r="E19956" i="1"/>
  <c r="D19956" i="1"/>
  <c r="C19956" i="1"/>
  <c r="F19955" i="1"/>
  <c r="E19955" i="1"/>
  <c r="D19955" i="1"/>
  <c r="C19955" i="1"/>
  <c r="F19954" i="1"/>
  <c r="E19954" i="1"/>
  <c r="D19954" i="1"/>
  <c r="C19954" i="1"/>
  <c r="F19953" i="1"/>
  <c r="E19953" i="1"/>
  <c r="D19953" i="1"/>
  <c r="C19953" i="1"/>
  <c r="F19952" i="1"/>
  <c r="E19952" i="1"/>
  <c r="D19952" i="1"/>
  <c r="C19952" i="1"/>
  <c r="F19951" i="1"/>
  <c r="E19951" i="1"/>
  <c r="D19951" i="1"/>
  <c r="C19951" i="1"/>
  <c r="F19950" i="1"/>
  <c r="E19950" i="1"/>
  <c r="D19950" i="1"/>
  <c r="C19950" i="1"/>
  <c r="F19949" i="1"/>
  <c r="E19949" i="1"/>
  <c r="D19949" i="1"/>
  <c r="C19949" i="1"/>
  <c r="F19948" i="1"/>
  <c r="E19948" i="1"/>
  <c r="D19948" i="1"/>
  <c r="C19948" i="1"/>
  <c r="F19947" i="1"/>
  <c r="E19947" i="1"/>
  <c r="D19947" i="1"/>
  <c r="C19947" i="1"/>
  <c r="F19946" i="1"/>
  <c r="E19946" i="1"/>
  <c r="D19946" i="1"/>
  <c r="C19946" i="1"/>
  <c r="F19945" i="1"/>
  <c r="E19945" i="1"/>
  <c r="D19945" i="1"/>
  <c r="C19945" i="1"/>
  <c r="F19944" i="1"/>
  <c r="E19944" i="1"/>
  <c r="D19944" i="1"/>
  <c r="C19944" i="1"/>
  <c r="F19943" i="1"/>
  <c r="E19943" i="1"/>
  <c r="D19943" i="1"/>
  <c r="C19943" i="1"/>
  <c r="F19942" i="1"/>
  <c r="E19942" i="1"/>
  <c r="D19942" i="1"/>
  <c r="C19942" i="1"/>
  <c r="F19941" i="1"/>
  <c r="E19941" i="1"/>
  <c r="D19941" i="1"/>
  <c r="C19941" i="1"/>
  <c r="F19940" i="1"/>
  <c r="E19940" i="1"/>
  <c r="D19940" i="1"/>
  <c r="C19940" i="1"/>
  <c r="F19939" i="1"/>
  <c r="E19939" i="1"/>
  <c r="D19939" i="1"/>
  <c r="C19939" i="1"/>
  <c r="F19938" i="1"/>
  <c r="E19938" i="1"/>
  <c r="D19938" i="1"/>
  <c r="C19938" i="1"/>
  <c r="F19937" i="1"/>
  <c r="E19937" i="1"/>
  <c r="D19937" i="1"/>
  <c r="C19937" i="1"/>
  <c r="F19936" i="1"/>
  <c r="E19936" i="1"/>
  <c r="D19936" i="1"/>
  <c r="C19936" i="1"/>
  <c r="F19935" i="1"/>
  <c r="E19935" i="1"/>
  <c r="D19935" i="1"/>
  <c r="C19935" i="1"/>
  <c r="F19934" i="1"/>
  <c r="E19934" i="1"/>
  <c r="D19934" i="1"/>
  <c r="C19934" i="1"/>
  <c r="F19933" i="1"/>
  <c r="E19933" i="1"/>
  <c r="D19933" i="1"/>
  <c r="C19933" i="1"/>
  <c r="F19932" i="1"/>
  <c r="E19932" i="1"/>
  <c r="D19932" i="1"/>
  <c r="C19932" i="1"/>
  <c r="F19931" i="1"/>
  <c r="E19931" i="1"/>
  <c r="D19931" i="1"/>
  <c r="C19931" i="1"/>
  <c r="F19930" i="1"/>
  <c r="E19930" i="1"/>
  <c r="D19930" i="1"/>
  <c r="C19930" i="1"/>
  <c r="F19929" i="1"/>
  <c r="E19929" i="1"/>
  <c r="D19929" i="1"/>
  <c r="C19929" i="1"/>
  <c r="F19928" i="1"/>
  <c r="E19928" i="1"/>
  <c r="D19928" i="1"/>
  <c r="C19928" i="1"/>
  <c r="F19927" i="1"/>
  <c r="E19927" i="1"/>
  <c r="D19927" i="1"/>
  <c r="C19927" i="1"/>
  <c r="F19926" i="1"/>
  <c r="E19926" i="1"/>
  <c r="D19926" i="1"/>
  <c r="C19926" i="1"/>
  <c r="F19925" i="1"/>
  <c r="E19925" i="1"/>
  <c r="D19925" i="1"/>
  <c r="C19925" i="1"/>
  <c r="F19924" i="1"/>
  <c r="E19924" i="1"/>
  <c r="D19924" i="1"/>
  <c r="C19924" i="1"/>
  <c r="F19923" i="1"/>
  <c r="E19923" i="1"/>
  <c r="D19923" i="1"/>
  <c r="C19923" i="1"/>
  <c r="F19922" i="1"/>
  <c r="E19922" i="1"/>
  <c r="D19922" i="1"/>
  <c r="C19922" i="1"/>
  <c r="F19921" i="1"/>
  <c r="E19921" i="1"/>
  <c r="D19921" i="1"/>
  <c r="C19921" i="1"/>
  <c r="F19920" i="1"/>
  <c r="E19920" i="1"/>
  <c r="D19920" i="1"/>
  <c r="C19920" i="1"/>
  <c r="F19919" i="1"/>
  <c r="E19919" i="1"/>
  <c r="D19919" i="1"/>
  <c r="C19919" i="1"/>
  <c r="F19918" i="1"/>
  <c r="E19918" i="1"/>
  <c r="D19918" i="1"/>
  <c r="C19918" i="1"/>
  <c r="F19917" i="1"/>
  <c r="E19917" i="1"/>
  <c r="D19917" i="1"/>
  <c r="C19917" i="1"/>
  <c r="F19916" i="1"/>
  <c r="E19916" i="1"/>
  <c r="D19916" i="1"/>
  <c r="C19916" i="1"/>
  <c r="F19915" i="1"/>
  <c r="E19915" i="1"/>
  <c r="D19915" i="1"/>
  <c r="C19915" i="1"/>
  <c r="F19914" i="1"/>
  <c r="E19914" i="1"/>
  <c r="D19914" i="1"/>
  <c r="C19914" i="1"/>
  <c r="F19913" i="1"/>
  <c r="E19913" i="1"/>
  <c r="D19913" i="1"/>
  <c r="C19913" i="1"/>
  <c r="F19912" i="1"/>
  <c r="E19912" i="1"/>
  <c r="D19912" i="1"/>
  <c r="C19912" i="1"/>
  <c r="F19911" i="1"/>
  <c r="E19911" i="1"/>
  <c r="D19911" i="1"/>
  <c r="C19911" i="1"/>
  <c r="F19910" i="1"/>
  <c r="E19910" i="1"/>
  <c r="D19910" i="1"/>
  <c r="C19910" i="1"/>
  <c r="F19909" i="1"/>
  <c r="E19909" i="1"/>
  <c r="D19909" i="1"/>
  <c r="C19909" i="1"/>
  <c r="F19908" i="1"/>
  <c r="E19908" i="1"/>
  <c r="D19908" i="1"/>
  <c r="C19908" i="1"/>
  <c r="F19907" i="1"/>
  <c r="E19907" i="1"/>
  <c r="D19907" i="1"/>
  <c r="C19907" i="1"/>
  <c r="F19906" i="1"/>
  <c r="E19906" i="1"/>
  <c r="D19906" i="1"/>
  <c r="C19906" i="1"/>
  <c r="F19905" i="1"/>
  <c r="E19905" i="1"/>
  <c r="D19905" i="1"/>
  <c r="C19905" i="1"/>
  <c r="F19904" i="1"/>
  <c r="E19904" i="1"/>
  <c r="D19904" i="1"/>
  <c r="C19904" i="1"/>
  <c r="F19903" i="1"/>
  <c r="E19903" i="1"/>
  <c r="D19903" i="1"/>
  <c r="C19903" i="1"/>
  <c r="F19902" i="1"/>
  <c r="E19902" i="1"/>
  <c r="D19902" i="1"/>
  <c r="C19902" i="1"/>
  <c r="F19901" i="1"/>
  <c r="E19901" i="1"/>
  <c r="D19901" i="1"/>
  <c r="C19901" i="1"/>
  <c r="F19900" i="1"/>
  <c r="E19900" i="1"/>
  <c r="D19900" i="1"/>
  <c r="C19900" i="1"/>
  <c r="F19899" i="1"/>
  <c r="E19899" i="1"/>
  <c r="D19899" i="1"/>
  <c r="C19899" i="1"/>
  <c r="F19898" i="1"/>
  <c r="E19898" i="1"/>
  <c r="D19898" i="1"/>
  <c r="C19898" i="1"/>
  <c r="F19897" i="1"/>
  <c r="E19897" i="1"/>
  <c r="D19897" i="1"/>
  <c r="C19897" i="1"/>
  <c r="F19896" i="1"/>
  <c r="E19896" i="1"/>
  <c r="D19896" i="1"/>
  <c r="C19896" i="1"/>
  <c r="F19895" i="1"/>
  <c r="E19895" i="1"/>
  <c r="D19895" i="1"/>
  <c r="C19895" i="1"/>
  <c r="F19894" i="1"/>
  <c r="E19894" i="1"/>
  <c r="D19894" i="1"/>
  <c r="C19894" i="1"/>
  <c r="F19893" i="1"/>
  <c r="E19893" i="1"/>
  <c r="D19893" i="1"/>
  <c r="C19893" i="1"/>
  <c r="F19892" i="1"/>
  <c r="E19892" i="1"/>
  <c r="D19892" i="1"/>
  <c r="C19892" i="1"/>
  <c r="F19891" i="1"/>
  <c r="E19891" i="1"/>
  <c r="D19891" i="1"/>
  <c r="C19891" i="1"/>
  <c r="F19890" i="1"/>
  <c r="E19890" i="1"/>
  <c r="D19890" i="1"/>
  <c r="C19890" i="1"/>
  <c r="F19889" i="1"/>
  <c r="E19889" i="1"/>
  <c r="D19889" i="1"/>
  <c r="C19889" i="1"/>
  <c r="F19888" i="1"/>
  <c r="E19888" i="1"/>
  <c r="D19888" i="1"/>
  <c r="C19888" i="1"/>
  <c r="F19887" i="1"/>
  <c r="E19887" i="1"/>
  <c r="D19887" i="1"/>
  <c r="C19887" i="1"/>
  <c r="F19886" i="1"/>
  <c r="E19886" i="1"/>
  <c r="D19886" i="1"/>
  <c r="C19886" i="1"/>
  <c r="F19885" i="1"/>
  <c r="E19885" i="1"/>
  <c r="D19885" i="1"/>
  <c r="C19885" i="1"/>
  <c r="F19884" i="1"/>
  <c r="E19884" i="1"/>
  <c r="D19884" i="1"/>
  <c r="C19884" i="1"/>
  <c r="F19883" i="1"/>
  <c r="E19883" i="1"/>
  <c r="D19883" i="1"/>
  <c r="C19883" i="1"/>
  <c r="F19882" i="1"/>
  <c r="E19882" i="1"/>
  <c r="D19882" i="1"/>
  <c r="C19882" i="1"/>
  <c r="F19881" i="1"/>
  <c r="E19881" i="1"/>
  <c r="D19881" i="1"/>
  <c r="C19881" i="1"/>
  <c r="F19880" i="1"/>
  <c r="E19880" i="1"/>
  <c r="D19880" i="1"/>
  <c r="C19880" i="1"/>
  <c r="F19879" i="1"/>
  <c r="E19879" i="1"/>
  <c r="D19879" i="1"/>
  <c r="C19879" i="1"/>
  <c r="F19878" i="1"/>
  <c r="E19878" i="1"/>
  <c r="D19878" i="1"/>
  <c r="C19878" i="1"/>
  <c r="F19877" i="1"/>
  <c r="E19877" i="1"/>
  <c r="D19877" i="1"/>
  <c r="C19877" i="1"/>
  <c r="F19876" i="1"/>
  <c r="E19876" i="1"/>
  <c r="D19876" i="1"/>
  <c r="C19876" i="1"/>
  <c r="F19875" i="1"/>
  <c r="E19875" i="1"/>
  <c r="D19875" i="1"/>
  <c r="C19875" i="1"/>
  <c r="F19874" i="1"/>
  <c r="E19874" i="1"/>
  <c r="D19874" i="1"/>
  <c r="C19874" i="1"/>
  <c r="F19873" i="1"/>
  <c r="E19873" i="1"/>
  <c r="D19873" i="1"/>
  <c r="C19873" i="1"/>
  <c r="F19872" i="1"/>
  <c r="E19872" i="1"/>
  <c r="D19872" i="1"/>
  <c r="C19872" i="1"/>
  <c r="F19871" i="1"/>
  <c r="E19871" i="1"/>
  <c r="D19871" i="1"/>
  <c r="C19871" i="1"/>
  <c r="F19870" i="1"/>
  <c r="E19870" i="1"/>
  <c r="D19870" i="1"/>
  <c r="C19870" i="1"/>
  <c r="F19869" i="1"/>
  <c r="E19869" i="1"/>
  <c r="D19869" i="1"/>
  <c r="C19869" i="1"/>
  <c r="F19868" i="1"/>
  <c r="E19868" i="1"/>
  <c r="D19868" i="1"/>
  <c r="C19868" i="1"/>
  <c r="F19867" i="1"/>
  <c r="E19867" i="1"/>
  <c r="D19867" i="1"/>
  <c r="C19867" i="1"/>
  <c r="F19866" i="1"/>
  <c r="E19866" i="1"/>
  <c r="D19866" i="1"/>
  <c r="C19866" i="1"/>
  <c r="F19865" i="1"/>
  <c r="E19865" i="1"/>
  <c r="D19865" i="1"/>
  <c r="C19865" i="1"/>
  <c r="F19864" i="1"/>
  <c r="E19864" i="1"/>
  <c r="D19864" i="1"/>
  <c r="C19864" i="1"/>
  <c r="F19863" i="1"/>
  <c r="E19863" i="1"/>
  <c r="D19863" i="1"/>
  <c r="C19863" i="1"/>
  <c r="F19862" i="1"/>
  <c r="E19862" i="1"/>
  <c r="D19862" i="1"/>
  <c r="C19862" i="1"/>
  <c r="F19861" i="1"/>
  <c r="E19861" i="1"/>
  <c r="D19861" i="1"/>
  <c r="C19861" i="1"/>
  <c r="F19860" i="1"/>
  <c r="E19860" i="1"/>
  <c r="D19860" i="1"/>
  <c r="C19860" i="1"/>
  <c r="F19859" i="1"/>
  <c r="E19859" i="1"/>
  <c r="D19859" i="1"/>
  <c r="C19859" i="1"/>
  <c r="F19858" i="1"/>
  <c r="E19858" i="1"/>
  <c r="D19858" i="1"/>
  <c r="C19858" i="1"/>
  <c r="F19857" i="1"/>
  <c r="E19857" i="1"/>
  <c r="D19857" i="1"/>
  <c r="C19857" i="1"/>
  <c r="F19856" i="1"/>
  <c r="E19856" i="1"/>
  <c r="D19856" i="1"/>
  <c r="C19856" i="1"/>
  <c r="F19855" i="1"/>
  <c r="E19855" i="1"/>
  <c r="D19855" i="1"/>
  <c r="C19855" i="1"/>
  <c r="F19854" i="1"/>
  <c r="E19854" i="1"/>
  <c r="D19854" i="1"/>
  <c r="C19854" i="1"/>
  <c r="F19853" i="1"/>
  <c r="E19853" i="1"/>
  <c r="D19853" i="1"/>
  <c r="C19853" i="1"/>
  <c r="F19852" i="1"/>
  <c r="E19852" i="1"/>
  <c r="D19852" i="1"/>
  <c r="C19852" i="1"/>
  <c r="F19851" i="1"/>
  <c r="E19851" i="1"/>
  <c r="D19851" i="1"/>
  <c r="C19851" i="1"/>
  <c r="F19850" i="1"/>
  <c r="E19850" i="1"/>
  <c r="D19850" i="1"/>
  <c r="C19850" i="1"/>
  <c r="F19849" i="1"/>
  <c r="E19849" i="1"/>
  <c r="D19849" i="1"/>
  <c r="C19849" i="1"/>
  <c r="F19848" i="1"/>
  <c r="E19848" i="1"/>
  <c r="D19848" i="1"/>
  <c r="C19848" i="1"/>
  <c r="F19847" i="1"/>
  <c r="E19847" i="1"/>
  <c r="D19847" i="1"/>
  <c r="C19847" i="1"/>
  <c r="F19846" i="1"/>
  <c r="E19846" i="1"/>
  <c r="D19846" i="1"/>
  <c r="C19846" i="1"/>
  <c r="F19845" i="1"/>
  <c r="E19845" i="1"/>
  <c r="D19845" i="1"/>
  <c r="C19845" i="1"/>
  <c r="F19844" i="1"/>
  <c r="E19844" i="1"/>
  <c r="D19844" i="1"/>
  <c r="C19844" i="1"/>
  <c r="F19843" i="1"/>
  <c r="E19843" i="1"/>
  <c r="D19843" i="1"/>
  <c r="C19843" i="1"/>
  <c r="F19842" i="1"/>
  <c r="E19842" i="1"/>
  <c r="D19842" i="1"/>
  <c r="C19842" i="1"/>
  <c r="F19841" i="1"/>
  <c r="E19841" i="1"/>
  <c r="D19841" i="1"/>
  <c r="C19841" i="1"/>
  <c r="F19840" i="1"/>
  <c r="E19840" i="1"/>
  <c r="D19840" i="1"/>
  <c r="C19840" i="1"/>
  <c r="F19839" i="1"/>
  <c r="E19839" i="1"/>
  <c r="D19839" i="1"/>
  <c r="C19839" i="1"/>
  <c r="F19838" i="1"/>
  <c r="E19838" i="1"/>
  <c r="D19838" i="1"/>
  <c r="C19838" i="1"/>
  <c r="F19837" i="1"/>
  <c r="E19837" i="1"/>
  <c r="D19837" i="1"/>
  <c r="C19837" i="1"/>
  <c r="F19836" i="1"/>
  <c r="E19836" i="1"/>
  <c r="D19836" i="1"/>
  <c r="C19836" i="1"/>
  <c r="F19835" i="1"/>
  <c r="E19835" i="1"/>
  <c r="D19835" i="1"/>
  <c r="C19835" i="1"/>
  <c r="F19834" i="1"/>
  <c r="E19834" i="1"/>
  <c r="D19834" i="1"/>
  <c r="C19834" i="1"/>
  <c r="F19833" i="1"/>
  <c r="E19833" i="1"/>
  <c r="D19833" i="1"/>
  <c r="C19833" i="1"/>
  <c r="F19832" i="1"/>
  <c r="E19832" i="1"/>
  <c r="D19832" i="1"/>
  <c r="C19832" i="1"/>
  <c r="F19831" i="1"/>
  <c r="E19831" i="1"/>
  <c r="D19831" i="1"/>
  <c r="C19831" i="1"/>
  <c r="F19830" i="1"/>
  <c r="E19830" i="1"/>
  <c r="D19830" i="1"/>
  <c r="C19830" i="1"/>
  <c r="F19829" i="1"/>
  <c r="E19829" i="1"/>
  <c r="D19829" i="1"/>
  <c r="C19829" i="1"/>
  <c r="F19828" i="1"/>
  <c r="E19828" i="1"/>
  <c r="D19828" i="1"/>
  <c r="C19828" i="1"/>
  <c r="F19827" i="1"/>
  <c r="E19827" i="1"/>
  <c r="D19827" i="1"/>
  <c r="C19827" i="1"/>
  <c r="F19826" i="1"/>
  <c r="E19826" i="1"/>
  <c r="D19826" i="1"/>
  <c r="C19826" i="1"/>
  <c r="F19825" i="1"/>
  <c r="E19825" i="1"/>
  <c r="D19825" i="1"/>
  <c r="C19825" i="1"/>
  <c r="F19824" i="1"/>
  <c r="E19824" i="1"/>
  <c r="D19824" i="1"/>
  <c r="C19824" i="1"/>
  <c r="F19823" i="1"/>
  <c r="E19823" i="1"/>
  <c r="D19823" i="1"/>
  <c r="C19823" i="1"/>
  <c r="F19822" i="1"/>
  <c r="E19822" i="1"/>
  <c r="D19822" i="1"/>
  <c r="C19822" i="1"/>
  <c r="F19821" i="1"/>
  <c r="E19821" i="1"/>
  <c r="D19821" i="1"/>
  <c r="C19821" i="1"/>
  <c r="F19820" i="1"/>
  <c r="E19820" i="1"/>
  <c r="D19820" i="1"/>
  <c r="C19820" i="1"/>
  <c r="F19819" i="1"/>
  <c r="E19819" i="1"/>
  <c r="D19819" i="1"/>
  <c r="C19819" i="1"/>
  <c r="F19818" i="1"/>
  <c r="E19818" i="1"/>
  <c r="D19818" i="1"/>
  <c r="C19818" i="1"/>
  <c r="F19817" i="1"/>
  <c r="E19817" i="1"/>
  <c r="D19817" i="1"/>
  <c r="C19817" i="1"/>
  <c r="F19816" i="1"/>
  <c r="E19816" i="1"/>
  <c r="D19816" i="1"/>
  <c r="C19816" i="1"/>
  <c r="F19815" i="1"/>
  <c r="E19815" i="1"/>
  <c r="D19815" i="1"/>
  <c r="C19815" i="1"/>
  <c r="F19814" i="1"/>
  <c r="E19814" i="1"/>
  <c r="D19814" i="1"/>
  <c r="C19814" i="1"/>
  <c r="F19813" i="1"/>
  <c r="E19813" i="1"/>
  <c r="D19813" i="1"/>
  <c r="C19813" i="1"/>
  <c r="F19812" i="1"/>
  <c r="E19812" i="1"/>
  <c r="D19812" i="1"/>
  <c r="C19812" i="1"/>
  <c r="F19811" i="1"/>
  <c r="E19811" i="1"/>
  <c r="D19811" i="1"/>
  <c r="C19811" i="1"/>
  <c r="F19810" i="1"/>
  <c r="E19810" i="1"/>
  <c r="D19810" i="1"/>
  <c r="C19810" i="1"/>
  <c r="F19809" i="1"/>
  <c r="E19809" i="1"/>
  <c r="D19809" i="1"/>
  <c r="C19809" i="1"/>
  <c r="F19808" i="1"/>
  <c r="E19808" i="1"/>
  <c r="D19808" i="1"/>
  <c r="C19808" i="1"/>
  <c r="F19807" i="1"/>
  <c r="E19807" i="1"/>
  <c r="D19807" i="1"/>
  <c r="C19807" i="1"/>
  <c r="F19806" i="1"/>
  <c r="E19806" i="1"/>
  <c r="D19806" i="1"/>
  <c r="C19806" i="1"/>
  <c r="F19805" i="1"/>
  <c r="E19805" i="1"/>
  <c r="D19805" i="1"/>
  <c r="C19805" i="1"/>
  <c r="F19804" i="1"/>
  <c r="E19804" i="1"/>
  <c r="D19804" i="1"/>
  <c r="C19804" i="1"/>
  <c r="F19803" i="1"/>
  <c r="E19803" i="1"/>
  <c r="D19803" i="1"/>
  <c r="C19803" i="1"/>
  <c r="F19802" i="1"/>
  <c r="E19802" i="1"/>
  <c r="D19802" i="1"/>
  <c r="C19802" i="1"/>
  <c r="F19801" i="1"/>
  <c r="E19801" i="1"/>
  <c r="D19801" i="1"/>
  <c r="C19801" i="1"/>
  <c r="F19800" i="1"/>
  <c r="E19800" i="1"/>
  <c r="D19800" i="1"/>
  <c r="C19800" i="1"/>
  <c r="F19799" i="1"/>
  <c r="E19799" i="1"/>
  <c r="D19799" i="1"/>
  <c r="C19799" i="1"/>
  <c r="F19798" i="1"/>
  <c r="E19798" i="1"/>
  <c r="D19798" i="1"/>
  <c r="C19798" i="1"/>
  <c r="F19797" i="1"/>
  <c r="E19797" i="1"/>
  <c r="D19797" i="1"/>
  <c r="C19797" i="1"/>
  <c r="F19796" i="1"/>
  <c r="E19796" i="1"/>
  <c r="D19796" i="1"/>
  <c r="C19796" i="1"/>
  <c r="F19795" i="1"/>
  <c r="E19795" i="1"/>
  <c r="D19795" i="1"/>
  <c r="C19795" i="1"/>
  <c r="F19794" i="1"/>
  <c r="E19794" i="1"/>
  <c r="D19794" i="1"/>
  <c r="C19794" i="1"/>
  <c r="F19793" i="1"/>
  <c r="E19793" i="1"/>
  <c r="D19793" i="1"/>
  <c r="C19793" i="1"/>
  <c r="F19792" i="1"/>
  <c r="E19792" i="1"/>
  <c r="D19792" i="1"/>
  <c r="C19792" i="1"/>
  <c r="F19791" i="1"/>
  <c r="E19791" i="1"/>
  <c r="D19791" i="1"/>
  <c r="C19791" i="1"/>
  <c r="F19790" i="1"/>
  <c r="E19790" i="1"/>
  <c r="D19790" i="1"/>
  <c r="C19790" i="1"/>
  <c r="F19789" i="1"/>
  <c r="E19789" i="1"/>
  <c r="D19789" i="1"/>
  <c r="C19789" i="1"/>
  <c r="F19788" i="1"/>
  <c r="E19788" i="1"/>
  <c r="D19788" i="1"/>
  <c r="C19788" i="1"/>
  <c r="F19787" i="1"/>
  <c r="E19787" i="1"/>
  <c r="D19787" i="1"/>
  <c r="C19787" i="1"/>
  <c r="F19786" i="1"/>
  <c r="E19786" i="1"/>
  <c r="D19786" i="1"/>
  <c r="C19786" i="1"/>
  <c r="F19785" i="1"/>
  <c r="E19785" i="1"/>
  <c r="D19785" i="1"/>
  <c r="C19785" i="1"/>
  <c r="F19784" i="1"/>
  <c r="E19784" i="1"/>
  <c r="D19784" i="1"/>
  <c r="C19784" i="1"/>
  <c r="F19783" i="1"/>
  <c r="E19783" i="1"/>
  <c r="D19783" i="1"/>
  <c r="C19783" i="1"/>
  <c r="F19782" i="1"/>
  <c r="E19782" i="1"/>
  <c r="D19782" i="1"/>
  <c r="C19782" i="1"/>
  <c r="F19781" i="1"/>
  <c r="E19781" i="1"/>
  <c r="D19781" i="1"/>
  <c r="C19781" i="1"/>
  <c r="F19780" i="1"/>
  <c r="E19780" i="1"/>
  <c r="D19780" i="1"/>
  <c r="C19780" i="1"/>
  <c r="F19779" i="1"/>
  <c r="E19779" i="1"/>
  <c r="D19779" i="1"/>
  <c r="C19779" i="1"/>
  <c r="F19778" i="1"/>
  <c r="E19778" i="1"/>
  <c r="D19778" i="1"/>
  <c r="C19778" i="1"/>
  <c r="F19777" i="1"/>
  <c r="E19777" i="1"/>
  <c r="D19777" i="1"/>
  <c r="C19777" i="1"/>
  <c r="F19776" i="1"/>
  <c r="E19776" i="1"/>
  <c r="D19776" i="1"/>
  <c r="C19776" i="1"/>
  <c r="F19775" i="1"/>
  <c r="E19775" i="1"/>
  <c r="D19775" i="1"/>
  <c r="C19775" i="1"/>
  <c r="F19774" i="1"/>
  <c r="E19774" i="1"/>
  <c r="D19774" i="1"/>
  <c r="C19774" i="1"/>
  <c r="F19773" i="1"/>
  <c r="E19773" i="1"/>
  <c r="D19773" i="1"/>
  <c r="C19773" i="1"/>
  <c r="F19772" i="1"/>
  <c r="E19772" i="1"/>
  <c r="D19772" i="1"/>
  <c r="C19772" i="1"/>
  <c r="F19771" i="1"/>
  <c r="E19771" i="1"/>
  <c r="D19771" i="1"/>
  <c r="C19771" i="1"/>
  <c r="F19770" i="1"/>
  <c r="E19770" i="1"/>
  <c r="D19770" i="1"/>
  <c r="C19770" i="1"/>
  <c r="F19769" i="1"/>
  <c r="E19769" i="1"/>
  <c r="D19769" i="1"/>
  <c r="C19769" i="1"/>
  <c r="F19768" i="1"/>
  <c r="E19768" i="1"/>
  <c r="D19768" i="1"/>
  <c r="C19768" i="1"/>
  <c r="F19767" i="1"/>
  <c r="E19767" i="1"/>
  <c r="D19767" i="1"/>
  <c r="C19767" i="1"/>
  <c r="F19766" i="1"/>
  <c r="E19766" i="1"/>
  <c r="D19766" i="1"/>
  <c r="C19766" i="1"/>
  <c r="F19765" i="1"/>
  <c r="E19765" i="1"/>
  <c r="D19765" i="1"/>
  <c r="C19765" i="1"/>
  <c r="F19764" i="1"/>
  <c r="E19764" i="1"/>
  <c r="D19764" i="1"/>
  <c r="C19764" i="1"/>
  <c r="F19763" i="1"/>
  <c r="E19763" i="1"/>
  <c r="D19763" i="1"/>
  <c r="C19763" i="1"/>
  <c r="F19762" i="1"/>
  <c r="E19762" i="1"/>
  <c r="D19762" i="1"/>
  <c r="C19762" i="1"/>
  <c r="F19761" i="1"/>
  <c r="E19761" i="1"/>
  <c r="D19761" i="1"/>
  <c r="C19761" i="1"/>
  <c r="F19760" i="1"/>
  <c r="E19760" i="1"/>
  <c r="D19760" i="1"/>
  <c r="C19760" i="1"/>
  <c r="F19759" i="1"/>
  <c r="E19759" i="1"/>
  <c r="D19759" i="1"/>
  <c r="C19759" i="1"/>
  <c r="F19758" i="1"/>
  <c r="E19758" i="1"/>
  <c r="D19758" i="1"/>
  <c r="C19758" i="1"/>
  <c r="F19757" i="1"/>
  <c r="E19757" i="1"/>
  <c r="D19757" i="1"/>
  <c r="C19757" i="1"/>
  <c r="F19756" i="1"/>
  <c r="E19756" i="1"/>
  <c r="D19756" i="1"/>
  <c r="C19756" i="1"/>
  <c r="F19755" i="1"/>
  <c r="E19755" i="1"/>
  <c r="D19755" i="1"/>
  <c r="C19755" i="1"/>
  <c r="F19754" i="1"/>
  <c r="E19754" i="1"/>
  <c r="D19754" i="1"/>
  <c r="C19754" i="1"/>
  <c r="F19753" i="1"/>
  <c r="E19753" i="1"/>
  <c r="D19753" i="1"/>
  <c r="C19753" i="1"/>
  <c r="F19752" i="1"/>
  <c r="E19752" i="1"/>
  <c r="D19752" i="1"/>
  <c r="C19752" i="1"/>
  <c r="F19751" i="1"/>
  <c r="E19751" i="1"/>
  <c r="D19751" i="1"/>
  <c r="C19751" i="1"/>
  <c r="F19750" i="1"/>
  <c r="E19750" i="1"/>
  <c r="D19750" i="1"/>
  <c r="C19750" i="1"/>
  <c r="F19749" i="1"/>
  <c r="E19749" i="1"/>
  <c r="D19749" i="1"/>
  <c r="C19749" i="1"/>
  <c r="F19748" i="1"/>
  <c r="E19748" i="1"/>
  <c r="D19748" i="1"/>
  <c r="C19748" i="1"/>
  <c r="F19747" i="1"/>
  <c r="E19747" i="1"/>
  <c r="D19747" i="1"/>
  <c r="C19747" i="1"/>
  <c r="F19746" i="1"/>
  <c r="E19746" i="1"/>
  <c r="D19746" i="1"/>
  <c r="C19746" i="1"/>
  <c r="F19745" i="1"/>
  <c r="E19745" i="1"/>
  <c r="D19745" i="1"/>
  <c r="C19745" i="1"/>
  <c r="F19744" i="1"/>
  <c r="E19744" i="1"/>
  <c r="D19744" i="1"/>
  <c r="C19744" i="1"/>
  <c r="F19743" i="1"/>
  <c r="E19743" i="1"/>
  <c r="D19743" i="1"/>
  <c r="C19743" i="1"/>
  <c r="F19742" i="1"/>
  <c r="E19742" i="1"/>
  <c r="D19742" i="1"/>
  <c r="C19742" i="1"/>
  <c r="F19741" i="1"/>
  <c r="E19741" i="1"/>
  <c r="D19741" i="1"/>
  <c r="C19741" i="1"/>
  <c r="F19740" i="1"/>
  <c r="E19740" i="1"/>
  <c r="D19740" i="1"/>
  <c r="C19740" i="1"/>
  <c r="F19739" i="1"/>
  <c r="E19739" i="1"/>
  <c r="D19739" i="1"/>
  <c r="C19739" i="1"/>
  <c r="F19738" i="1"/>
  <c r="E19738" i="1"/>
  <c r="D19738" i="1"/>
  <c r="C19738" i="1"/>
  <c r="F19737" i="1"/>
  <c r="E19737" i="1"/>
  <c r="D19737" i="1"/>
  <c r="C19737" i="1"/>
  <c r="F19736" i="1"/>
  <c r="E19736" i="1"/>
  <c r="D19736" i="1"/>
  <c r="C19736" i="1"/>
  <c r="F19735" i="1"/>
  <c r="E19735" i="1"/>
  <c r="D19735" i="1"/>
  <c r="C19735" i="1"/>
  <c r="F19734" i="1"/>
  <c r="E19734" i="1"/>
  <c r="D19734" i="1"/>
  <c r="C19734" i="1"/>
  <c r="F19733" i="1"/>
  <c r="E19733" i="1"/>
  <c r="D19733" i="1"/>
  <c r="C19733" i="1"/>
  <c r="F19732" i="1"/>
  <c r="E19732" i="1"/>
  <c r="D19732" i="1"/>
  <c r="C19732" i="1"/>
  <c r="F19731" i="1"/>
  <c r="E19731" i="1"/>
  <c r="D19731" i="1"/>
  <c r="C19731" i="1"/>
  <c r="F19730" i="1"/>
  <c r="E19730" i="1"/>
  <c r="D19730" i="1"/>
  <c r="C19730" i="1"/>
  <c r="F19729" i="1"/>
  <c r="E19729" i="1"/>
  <c r="D19729" i="1"/>
  <c r="C19729" i="1"/>
  <c r="F19728" i="1"/>
  <c r="E19728" i="1"/>
  <c r="D19728" i="1"/>
  <c r="C19728" i="1"/>
  <c r="F19727" i="1"/>
  <c r="E19727" i="1"/>
  <c r="D19727" i="1"/>
  <c r="C19727" i="1"/>
  <c r="F19726" i="1"/>
  <c r="E19726" i="1"/>
  <c r="D19726" i="1"/>
  <c r="C19726" i="1"/>
  <c r="F19725" i="1"/>
  <c r="E19725" i="1"/>
  <c r="D19725" i="1"/>
  <c r="C19725" i="1"/>
  <c r="F19724" i="1"/>
  <c r="E19724" i="1"/>
  <c r="D19724" i="1"/>
  <c r="C19724" i="1"/>
  <c r="F19723" i="1"/>
  <c r="E19723" i="1"/>
  <c r="D19723" i="1"/>
  <c r="C19723" i="1"/>
  <c r="F19722" i="1"/>
  <c r="E19722" i="1"/>
  <c r="D19722" i="1"/>
  <c r="C19722" i="1"/>
  <c r="F19721" i="1"/>
  <c r="E19721" i="1"/>
  <c r="D19721" i="1"/>
  <c r="C19721" i="1"/>
  <c r="F19720" i="1"/>
  <c r="E19720" i="1"/>
  <c r="D19720" i="1"/>
  <c r="C19720" i="1"/>
  <c r="F19719" i="1"/>
  <c r="E19719" i="1"/>
  <c r="D19719" i="1"/>
  <c r="C19719" i="1"/>
  <c r="F19718" i="1"/>
  <c r="E19718" i="1"/>
  <c r="D19718" i="1"/>
  <c r="C19718" i="1"/>
  <c r="F19717" i="1"/>
  <c r="E19717" i="1"/>
  <c r="D19717" i="1"/>
  <c r="C19717" i="1"/>
  <c r="F19716" i="1"/>
  <c r="E19716" i="1"/>
  <c r="D19716" i="1"/>
  <c r="C19716" i="1"/>
  <c r="F19715" i="1"/>
  <c r="E19715" i="1"/>
  <c r="D19715" i="1"/>
  <c r="C19715" i="1"/>
  <c r="F19714" i="1"/>
  <c r="E19714" i="1"/>
  <c r="D19714" i="1"/>
  <c r="C19714" i="1"/>
  <c r="F19713" i="1"/>
  <c r="E19713" i="1"/>
  <c r="D19713" i="1"/>
  <c r="C19713" i="1"/>
  <c r="F19712" i="1"/>
  <c r="E19712" i="1"/>
  <c r="D19712" i="1"/>
  <c r="C19712" i="1"/>
  <c r="F19711" i="1"/>
  <c r="E19711" i="1"/>
  <c r="D19711" i="1"/>
  <c r="C19711" i="1"/>
  <c r="F19710" i="1"/>
  <c r="E19710" i="1"/>
  <c r="D19710" i="1"/>
  <c r="C19710" i="1"/>
  <c r="F19709" i="1"/>
  <c r="E19709" i="1"/>
  <c r="D19709" i="1"/>
  <c r="C19709" i="1"/>
  <c r="F19708" i="1"/>
  <c r="E19708" i="1"/>
  <c r="D19708" i="1"/>
  <c r="C19708" i="1"/>
  <c r="F19707" i="1"/>
  <c r="E19707" i="1"/>
  <c r="D19707" i="1"/>
  <c r="C19707" i="1"/>
  <c r="F19706" i="1"/>
  <c r="E19706" i="1"/>
  <c r="D19706" i="1"/>
  <c r="C19706" i="1"/>
  <c r="F19705" i="1"/>
  <c r="E19705" i="1"/>
  <c r="D19705" i="1"/>
  <c r="C19705" i="1"/>
  <c r="F19704" i="1"/>
  <c r="E19704" i="1"/>
  <c r="D19704" i="1"/>
  <c r="C19704" i="1"/>
  <c r="F19703" i="1"/>
  <c r="E19703" i="1"/>
  <c r="D19703" i="1"/>
  <c r="C19703" i="1"/>
  <c r="F19702" i="1"/>
  <c r="E19702" i="1"/>
  <c r="D19702" i="1"/>
  <c r="C19702" i="1"/>
  <c r="F19701" i="1"/>
  <c r="E19701" i="1"/>
  <c r="D19701" i="1"/>
  <c r="C19701" i="1"/>
  <c r="F19700" i="1"/>
  <c r="E19700" i="1"/>
  <c r="D19700" i="1"/>
  <c r="C19700" i="1"/>
  <c r="F19699" i="1"/>
  <c r="E19699" i="1"/>
  <c r="D19699" i="1"/>
  <c r="C19699" i="1"/>
  <c r="F19698" i="1"/>
  <c r="E19698" i="1"/>
  <c r="D19698" i="1"/>
  <c r="C19698" i="1"/>
  <c r="F19697" i="1"/>
  <c r="E19697" i="1"/>
  <c r="D19697" i="1"/>
  <c r="C19697" i="1"/>
  <c r="F19696" i="1"/>
  <c r="E19696" i="1"/>
  <c r="D19696" i="1"/>
  <c r="C19696" i="1"/>
  <c r="F19695" i="1"/>
  <c r="E19695" i="1"/>
  <c r="D19695" i="1"/>
  <c r="C19695" i="1"/>
  <c r="F19694" i="1"/>
  <c r="E19694" i="1"/>
  <c r="D19694" i="1"/>
  <c r="C19694" i="1"/>
  <c r="F19693" i="1"/>
  <c r="E19693" i="1"/>
  <c r="D19693" i="1"/>
  <c r="C19693" i="1"/>
  <c r="F19692" i="1"/>
  <c r="E19692" i="1"/>
  <c r="D19692" i="1"/>
  <c r="C19692" i="1"/>
  <c r="F19691" i="1"/>
  <c r="E19691" i="1"/>
  <c r="D19691" i="1"/>
  <c r="C19691" i="1"/>
  <c r="F19690" i="1"/>
  <c r="E19690" i="1"/>
  <c r="D19690" i="1"/>
  <c r="C19690" i="1"/>
  <c r="F19689" i="1"/>
  <c r="E19689" i="1"/>
  <c r="D19689" i="1"/>
  <c r="C19689" i="1"/>
  <c r="F19688" i="1"/>
  <c r="E19688" i="1"/>
  <c r="D19688" i="1"/>
  <c r="C19688" i="1"/>
  <c r="F19687" i="1"/>
  <c r="E19687" i="1"/>
  <c r="D19687" i="1"/>
  <c r="C19687" i="1"/>
  <c r="F19686" i="1"/>
  <c r="E19686" i="1"/>
  <c r="D19686" i="1"/>
  <c r="C19686" i="1"/>
  <c r="F19685" i="1"/>
  <c r="E19685" i="1"/>
  <c r="D19685" i="1"/>
  <c r="C19685" i="1"/>
  <c r="F19684" i="1"/>
  <c r="E19684" i="1"/>
  <c r="D19684" i="1"/>
  <c r="C19684" i="1"/>
  <c r="F19683" i="1"/>
  <c r="E19683" i="1"/>
  <c r="D19683" i="1"/>
  <c r="C19683" i="1"/>
  <c r="F19682" i="1"/>
  <c r="E19682" i="1"/>
  <c r="D19682" i="1"/>
  <c r="C19682" i="1"/>
  <c r="F19681" i="1"/>
  <c r="E19681" i="1"/>
  <c r="D19681" i="1"/>
  <c r="C19681" i="1"/>
  <c r="F19680" i="1"/>
  <c r="E19680" i="1"/>
  <c r="D19680" i="1"/>
  <c r="C19680" i="1"/>
  <c r="F19679" i="1"/>
  <c r="E19679" i="1"/>
  <c r="D19679" i="1"/>
  <c r="C19679" i="1"/>
  <c r="F19678" i="1"/>
  <c r="E19678" i="1"/>
  <c r="D19678" i="1"/>
  <c r="C19678" i="1"/>
  <c r="F19677" i="1"/>
  <c r="E19677" i="1"/>
  <c r="D19677" i="1"/>
  <c r="C19677" i="1"/>
  <c r="F19676" i="1"/>
  <c r="E19676" i="1"/>
  <c r="D19676" i="1"/>
  <c r="C19676" i="1"/>
  <c r="F19675" i="1"/>
  <c r="E19675" i="1"/>
  <c r="D19675" i="1"/>
  <c r="C19675" i="1"/>
  <c r="F19674" i="1"/>
  <c r="E19674" i="1"/>
  <c r="D19674" i="1"/>
  <c r="C19674" i="1"/>
  <c r="F19673" i="1"/>
  <c r="E19673" i="1"/>
  <c r="D19673" i="1"/>
  <c r="C19673" i="1"/>
  <c r="F19672" i="1"/>
  <c r="E19672" i="1"/>
  <c r="D19672" i="1"/>
  <c r="C19672" i="1"/>
  <c r="F19671" i="1"/>
  <c r="E19671" i="1"/>
  <c r="D19671" i="1"/>
  <c r="C19671" i="1"/>
  <c r="F19670" i="1"/>
  <c r="E19670" i="1"/>
  <c r="D19670" i="1"/>
  <c r="C19670" i="1"/>
  <c r="F19669" i="1"/>
  <c r="E19669" i="1"/>
  <c r="D19669" i="1"/>
  <c r="C19669" i="1"/>
  <c r="F19668" i="1"/>
  <c r="E19668" i="1"/>
  <c r="D19668" i="1"/>
  <c r="C19668" i="1"/>
  <c r="F19667" i="1"/>
  <c r="E19667" i="1"/>
  <c r="D19667" i="1"/>
  <c r="C19667" i="1"/>
  <c r="F19666" i="1"/>
  <c r="E19666" i="1"/>
  <c r="D19666" i="1"/>
  <c r="C19666" i="1"/>
  <c r="F19665" i="1"/>
  <c r="E19665" i="1"/>
  <c r="D19665" i="1"/>
  <c r="C19665" i="1"/>
  <c r="F19664" i="1"/>
  <c r="E19664" i="1"/>
  <c r="D19664" i="1"/>
  <c r="C19664" i="1"/>
  <c r="F19663" i="1"/>
  <c r="E19663" i="1"/>
  <c r="D19663" i="1"/>
  <c r="C19663" i="1"/>
  <c r="F19662" i="1"/>
  <c r="E19662" i="1"/>
  <c r="D19662" i="1"/>
  <c r="C19662" i="1"/>
  <c r="F19661" i="1"/>
  <c r="E19661" i="1"/>
  <c r="D19661" i="1"/>
  <c r="C19661" i="1"/>
  <c r="F19660" i="1"/>
  <c r="E19660" i="1"/>
  <c r="D19660" i="1"/>
  <c r="C19660" i="1"/>
  <c r="F19659" i="1"/>
  <c r="E19659" i="1"/>
  <c r="D19659" i="1"/>
  <c r="C19659" i="1"/>
  <c r="F19658" i="1"/>
  <c r="E19658" i="1"/>
  <c r="D19658" i="1"/>
  <c r="C19658" i="1"/>
  <c r="F19657" i="1"/>
  <c r="E19657" i="1"/>
  <c r="D19657" i="1"/>
  <c r="C19657" i="1"/>
  <c r="F19656" i="1"/>
  <c r="E19656" i="1"/>
  <c r="D19656" i="1"/>
  <c r="C19656" i="1"/>
  <c r="F19655" i="1"/>
  <c r="E19655" i="1"/>
  <c r="D19655" i="1"/>
  <c r="C19655" i="1"/>
  <c r="F19654" i="1"/>
  <c r="E19654" i="1"/>
  <c r="D19654" i="1"/>
  <c r="C19654" i="1"/>
  <c r="F19653" i="1"/>
  <c r="E19653" i="1"/>
  <c r="D19653" i="1"/>
  <c r="C19653" i="1"/>
  <c r="F19652" i="1"/>
  <c r="E19652" i="1"/>
  <c r="D19652" i="1"/>
  <c r="C19652" i="1"/>
  <c r="F19651" i="1"/>
  <c r="E19651" i="1"/>
  <c r="D19651" i="1"/>
  <c r="C19651" i="1"/>
  <c r="F19650" i="1"/>
  <c r="E19650" i="1"/>
  <c r="D19650" i="1"/>
  <c r="C19650" i="1"/>
  <c r="F19649" i="1"/>
  <c r="E19649" i="1"/>
  <c r="D19649" i="1"/>
  <c r="C19649" i="1"/>
  <c r="F19648" i="1"/>
  <c r="E19648" i="1"/>
  <c r="D19648" i="1"/>
  <c r="C19648" i="1"/>
  <c r="F19647" i="1"/>
  <c r="E19647" i="1"/>
  <c r="D19647" i="1"/>
  <c r="C19647" i="1"/>
  <c r="F19646" i="1"/>
  <c r="E19646" i="1"/>
  <c r="D19646" i="1"/>
  <c r="C19646" i="1"/>
  <c r="F19645" i="1"/>
  <c r="E19645" i="1"/>
  <c r="D19645" i="1"/>
  <c r="C19645" i="1"/>
  <c r="F19644" i="1"/>
  <c r="E19644" i="1"/>
  <c r="D19644" i="1"/>
  <c r="C19644" i="1"/>
  <c r="F19643" i="1"/>
  <c r="E19643" i="1"/>
  <c r="D19643" i="1"/>
  <c r="C19643" i="1"/>
  <c r="F19642" i="1"/>
  <c r="E19642" i="1"/>
  <c r="D19642" i="1"/>
  <c r="C19642" i="1"/>
  <c r="F19641" i="1"/>
  <c r="E19641" i="1"/>
  <c r="D19641" i="1"/>
  <c r="C19641" i="1"/>
  <c r="F19640" i="1"/>
  <c r="E19640" i="1"/>
  <c r="D19640" i="1"/>
  <c r="C19640" i="1"/>
  <c r="F19639" i="1"/>
  <c r="E19639" i="1"/>
  <c r="D19639" i="1"/>
  <c r="C19639" i="1"/>
  <c r="F19638" i="1"/>
  <c r="E19638" i="1"/>
  <c r="D19638" i="1"/>
  <c r="C19638" i="1"/>
  <c r="F19637" i="1"/>
  <c r="E19637" i="1"/>
  <c r="D19637" i="1"/>
  <c r="C19637" i="1"/>
  <c r="F19636" i="1"/>
  <c r="E19636" i="1"/>
  <c r="D19636" i="1"/>
  <c r="C19636" i="1"/>
  <c r="F19635" i="1"/>
  <c r="E19635" i="1"/>
  <c r="D19635" i="1"/>
  <c r="C19635" i="1"/>
  <c r="F19634" i="1"/>
  <c r="E19634" i="1"/>
  <c r="D19634" i="1"/>
  <c r="C19634" i="1"/>
  <c r="F19633" i="1"/>
  <c r="E19633" i="1"/>
  <c r="D19633" i="1"/>
  <c r="C19633" i="1"/>
  <c r="F19632" i="1"/>
  <c r="E19632" i="1"/>
  <c r="D19632" i="1"/>
  <c r="C19632" i="1"/>
  <c r="F19631" i="1"/>
  <c r="E19631" i="1"/>
  <c r="D19631" i="1"/>
  <c r="C19631" i="1"/>
  <c r="F19630" i="1"/>
  <c r="E19630" i="1"/>
  <c r="D19630" i="1"/>
  <c r="C19630" i="1"/>
  <c r="F19629" i="1"/>
  <c r="E19629" i="1"/>
  <c r="D19629" i="1"/>
  <c r="C19629" i="1"/>
  <c r="F19628" i="1"/>
  <c r="E19628" i="1"/>
  <c r="D19628" i="1"/>
  <c r="C19628" i="1"/>
  <c r="F19627" i="1"/>
  <c r="E19627" i="1"/>
  <c r="D19627" i="1"/>
  <c r="C19627" i="1"/>
  <c r="F19626" i="1"/>
  <c r="E19626" i="1"/>
  <c r="D19626" i="1"/>
  <c r="C19626" i="1"/>
  <c r="F19625" i="1"/>
  <c r="E19625" i="1"/>
  <c r="D19625" i="1"/>
  <c r="C19625" i="1"/>
  <c r="F19624" i="1"/>
  <c r="E19624" i="1"/>
  <c r="D19624" i="1"/>
  <c r="C19624" i="1"/>
  <c r="F19623" i="1"/>
  <c r="E19623" i="1"/>
  <c r="D19623" i="1"/>
  <c r="C19623" i="1"/>
  <c r="F19622" i="1"/>
  <c r="E19622" i="1"/>
  <c r="D19622" i="1"/>
  <c r="C19622" i="1"/>
  <c r="F19621" i="1"/>
  <c r="E19621" i="1"/>
  <c r="D19621" i="1"/>
  <c r="C19621" i="1"/>
  <c r="F19620" i="1"/>
  <c r="E19620" i="1"/>
  <c r="D19620" i="1"/>
  <c r="C19620" i="1"/>
  <c r="F19619" i="1"/>
  <c r="E19619" i="1"/>
  <c r="D19619" i="1"/>
  <c r="C19619" i="1"/>
  <c r="F19618" i="1"/>
  <c r="E19618" i="1"/>
  <c r="D19618" i="1"/>
  <c r="C19618" i="1"/>
  <c r="F19617" i="1"/>
  <c r="E19617" i="1"/>
  <c r="D19617" i="1"/>
  <c r="C19617" i="1"/>
  <c r="F19616" i="1"/>
  <c r="E19616" i="1"/>
  <c r="D19616" i="1"/>
  <c r="C19616" i="1"/>
  <c r="F19615" i="1"/>
  <c r="E19615" i="1"/>
  <c r="D19615" i="1"/>
  <c r="C19615" i="1"/>
  <c r="F19614" i="1"/>
  <c r="E19614" i="1"/>
  <c r="D19614" i="1"/>
  <c r="C19614" i="1"/>
  <c r="F19613" i="1"/>
  <c r="E19613" i="1"/>
  <c r="D19613" i="1"/>
  <c r="C19613" i="1"/>
  <c r="F19612" i="1"/>
  <c r="E19612" i="1"/>
  <c r="D19612" i="1"/>
  <c r="C19612" i="1"/>
  <c r="F19611" i="1"/>
  <c r="E19611" i="1"/>
  <c r="D19611" i="1"/>
  <c r="C19611" i="1"/>
  <c r="F19610" i="1"/>
  <c r="E19610" i="1"/>
  <c r="D19610" i="1"/>
  <c r="C19610" i="1"/>
  <c r="F19609" i="1"/>
  <c r="E19609" i="1"/>
  <c r="D19609" i="1"/>
  <c r="C19609" i="1"/>
  <c r="F19608" i="1"/>
  <c r="E19608" i="1"/>
  <c r="D19608" i="1"/>
  <c r="C19608" i="1"/>
  <c r="F19607" i="1"/>
  <c r="E19607" i="1"/>
  <c r="D19607" i="1"/>
  <c r="C19607" i="1"/>
  <c r="F19606" i="1"/>
  <c r="E19606" i="1"/>
  <c r="D19606" i="1"/>
  <c r="C19606" i="1"/>
  <c r="F19605" i="1"/>
  <c r="E19605" i="1"/>
  <c r="D19605" i="1"/>
  <c r="C19605" i="1"/>
  <c r="F19604" i="1"/>
  <c r="E19604" i="1"/>
  <c r="D19604" i="1"/>
  <c r="C19604" i="1"/>
  <c r="F19603" i="1"/>
  <c r="E19603" i="1"/>
  <c r="D19603" i="1"/>
  <c r="C19603" i="1"/>
  <c r="F19602" i="1"/>
  <c r="E19602" i="1"/>
  <c r="D19602" i="1"/>
  <c r="C19602" i="1"/>
  <c r="F19601" i="1"/>
  <c r="E19601" i="1"/>
  <c r="D19601" i="1"/>
  <c r="C19601" i="1"/>
  <c r="F19600" i="1"/>
  <c r="E19600" i="1"/>
  <c r="D19600" i="1"/>
  <c r="C19600" i="1"/>
  <c r="F19599" i="1"/>
  <c r="E19599" i="1"/>
  <c r="D19599" i="1"/>
  <c r="C19599" i="1"/>
  <c r="F19598" i="1"/>
  <c r="E19598" i="1"/>
  <c r="D19598" i="1"/>
  <c r="C19598" i="1"/>
  <c r="F19597" i="1"/>
  <c r="E19597" i="1"/>
  <c r="D19597" i="1"/>
  <c r="C19597" i="1"/>
  <c r="F19596" i="1"/>
  <c r="E19596" i="1"/>
  <c r="D19596" i="1"/>
  <c r="C19596" i="1"/>
  <c r="F19595" i="1"/>
  <c r="E19595" i="1"/>
  <c r="D19595" i="1"/>
  <c r="C19595" i="1"/>
  <c r="F19594" i="1"/>
  <c r="E19594" i="1"/>
  <c r="D19594" i="1"/>
  <c r="C19594" i="1"/>
  <c r="F19593" i="1"/>
  <c r="E19593" i="1"/>
  <c r="D19593" i="1"/>
  <c r="C19593" i="1"/>
  <c r="F19592" i="1"/>
  <c r="E19592" i="1"/>
  <c r="D19592" i="1"/>
  <c r="C19592" i="1"/>
  <c r="F19591" i="1"/>
  <c r="E19591" i="1"/>
  <c r="D19591" i="1"/>
  <c r="C19591" i="1"/>
  <c r="F19590" i="1"/>
  <c r="E19590" i="1"/>
  <c r="D19590" i="1"/>
  <c r="C19590" i="1"/>
  <c r="F19589" i="1"/>
  <c r="E19589" i="1"/>
  <c r="D19589" i="1"/>
  <c r="C19589" i="1"/>
  <c r="F19588" i="1"/>
  <c r="E19588" i="1"/>
  <c r="D19588" i="1"/>
  <c r="C19588" i="1"/>
  <c r="F19587" i="1"/>
  <c r="E19587" i="1"/>
  <c r="D19587" i="1"/>
  <c r="C19587" i="1"/>
  <c r="F19586" i="1"/>
  <c r="E19586" i="1"/>
  <c r="D19586" i="1"/>
  <c r="C19586" i="1"/>
  <c r="F19585" i="1"/>
  <c r="E19585" i="1"/>
  <c r="D19585" i="1"/>
  <c r="C19585" i="1"/>
  <c r="F19584" i="1"/>
  <c r="E19584" i="1"/>
  <c r="D19584" i="1"/>
  <c r="C19584" i="1"/>
  <c r="F19583" i="1"/>
  <c r="E19583" i="1"/>
  <c r="D19583" i="1"/>
  <c r="C19583" i="1"/>
  <c r="F19582" i="1"/>
  <c r="E19582" i="1"/>
  <c r="D19582" i="1"/>
  <c r="C19582" i="1"/>
  <c r="F19581" i="1"/>
  <c r="E19581" i="1"/>
  <c r="D19581" i="1"/>
  <c r="C19581" i="1"/>
  <c r="F19580" i="1"/>
  <c r="E19580" i="1"/>
  <c r="D19580" i="1"/>
  <c r="C19580" i="1"/>
  <c r="F19579" i="1"/>
  <c r="E19579" i="1"/>
  <c r="D19579" i="1"/>
  <c r="C19579" i="1"/>
  <c r="F19578" i="1"/>
  <c r="E19578" i="1"/>
  <c r="D19578" i="1"/>
  <c r="C19578" i="1"/>
  <c r="F19577" i="1"/>
  <c r="E19577" i="1"/>
  <c r="D19577" i="1"/>
  <c r="C19577" i="1"/>
  <c r="F19576" i="1"/>
  <c r="E19576" i="1"/>
  <c r="D19576" i="1"/>
  <c r="C19576" i="1"/>
  <c r="F19575" i="1"/>
  <c r="E19575" i="1"/>
  <c r="D19575" i="1"/>
  <c r="C19575" i="1"/>
  <c r="F19574" i="1"/>
  <c r="E19574" i="1"/>
  <c r="D19574" i="1"/>
  <c r="C19574" i="1"/>
  <c r="F19573" i="1"/>
  <c r="E19573" i="1"/>
  <c r="D19573" i="1"/>
  <c r="C19573" i="1"/>
  <c r="F19572" i="1"/>
  <c r="E19572" i="1"/>
  <c r="D19572" i="1"/>
  <c r="C19572" i="1"/>
  <c r="F19571" i="1"/>
  <c r="E19571" i="1"/>
  <c r="D19571" i="1"/>
  <c r="C19571" i="1"/>
  <c r="F19570" i="1"/>
  <c r="E19570" i="1"/>
  <c r="D19570" i="1"/>
  <c r="C19570" i="1"/>
  <c r="F19569" i="1"/>
  <c r="E19569" i="1"/>
  <c r="D19569" i="1"/>
  <c r="C19569" i="1"/>
  <c r="F19568" i="1"/>
  <c r="E19568" i="1"/>
  <c r="D19568" i="1"/>
  <c r="C19568" i="1"/>
  <c r="F19567" i="1"/>
  <c r="E19567" i="1"/>
  <c r="D19567" i="1"/>
  <c r="C19567" i="1"/>
  <c r="F19566" i="1"/>
  <c r="E19566" i="1"/>
  <c r="D19566" i="1"/>
  <c r="C19566" i="1"/>
  <c r="F19565" i="1"/>
  <c r="E19565" i="1"/>
  <c r="D19565" i="1"/>
  <c r="C19565" i="1"/>
  <c r="F19564" i="1"/>
  <c r="E19564" i="1"/>
  <c r="D19564" i="1"/>
  <c r="C19564" i="1"/>
  <c r="F19563" i="1"/>
  <c r="E19563" i="1"/>
  <c r="D19563" i="1"/>
  <c r="C19563" i="1"/>
  <c r="F19562" i="1"/>
  <c r="E19562" i="1"/>
  <c r="D19562" i="1"/>
  <c r="C19562" i="1"/>
  <c r="F19561" i="1"/>
  <c r="E19561" i="1"/>
  <c r="D19561" i="1"/>
  <c r="C19561" i="1"/>
  <c r="F19560" i="1"/>
  <c r="E19560" i="1"/>
  <c r="D19560" i="1"/>
  <c r="C19560" i="1"/>
  <c r="F19559" i="1"/>
  <c r="E19559" i="1"/>
  <c r="D19559" i="1"/>
  <c r="C19559" i="1"/>
  <c r="F19558" i="1"/>
  <c r="E19558" i="1"/>
  <c r="D19558" i="1"/>
  <c r="C19558" i="1"/>
  <c r="F19557" i="1"/>
  <c r="E19557" i="1"/>
  <c r="D19557" i="1"/>
  <c r="C19557" i="1"/>
  <c r="F19556" i="1"/>
  <c r="E19556" i="1"/>
  <c r="D19556" i="1"/>
  <c r="C19556" i="1"/>
  <c r="F19555" i="1"/>
  <c r="E19555" i="1"/>
  <c r="D19555" i="1"/>
  <c r="C19555" i="1"/>
  <c r="F19554" i="1"/>
  <c r="E19554" i="1"/>
  <c r="D19554" i="1"/>
  <c r="C19554" i="1"/>
  <c r="F19553" i="1"/>
  <c r="E19553" i="1"/>
  <c r="D19553" i="1"/>
  <c r="C19553" i="1"/>
  <c r="F19552" i="1"/>
  <c r="E19552" i="1"/>
  <c r="D19552" i="1"/>
  <c r="C19552" i="1"/>
  <c r="F19551" i="1"/>
  <c r="E19551" i="1"/>
  <c r="D19551" i="1"/>
  <c r="C19551" i="1"/>
  <c r="F19550" i="1"/>
  <c r="E19550" i="1"/>
  <c r="D19550" i="1"/>
  <c r="C19550" i="1"/>
  <c r="F19549" i="1"/>
  <c r="E19549" i="1"/>
  <c r="D19549" i="1"/>
  <c r="C19549" i="1"/>
  <c r="F19548" i="1"/>
  <c r="E19548" i="1"/>
  <c r="D19548" i="1"/>
  <c r="C19548" i="1"/>
  <c r="F19547" i="1"/>
  <c r="E19547" i="1"/>
  <c r="D19547" i="1"/>
  <c r="C19547" i="1"/>
  <c r="F19546" i="1"/>
  <c r="E19546" i="1"/>
  <c r="D19546" i="1"/>
  <c r="C19546" i="1"/>
  <c r="F19545" i="1"/>
  <c r="E19545" i="1"/>
  <c r="D19545" i="1"/>
  <c r="C19545" i="1"/>
  <c r="F19544" i="1"/>
  <c r="E19544" i="1"/>
  <c r="D19544" i="1"/>
  <c r="C19544" i="1"/>
  <c r="F19543" i="1"/>
  <c r="E19543" i="1"/>
  <c r="D19543" i="1"/>
  <c r="C19543" i="1"/>
  <c r="F19542" i="1"/>
  <c r="E19542" i="1"/>
  <c r="D19542" i="1"/>
  <c r="C19542" i="1"/>
  <c r="F19541" i="1"/>
  <c r="E19541" i="1"/>
  <c r="D19541" i="1"/>
  <c r="C19541" i="1"/>
  <c r="F19540" i="1"/>
  <c r="E19540" i="1"/>
  <c r="D19540" i="1"/>
  <c r="C19540" i="1"/>
  <c r="F19539" i="1"/>
  <c r="E19539" i="1"/>
  <c r="D19539" i="1"/>
  <c r="C19539" i="1"/>
  <c r="F19538" i="1"/>
  <c r="E19538" i="1"/>
  <c r="D19538" i="1"/>
  <c r="C19538" i="1"/>
  <c r="F19537" i="1"/>
  <c r="E19537" i="1"/>
  <c r="D19537" i="1"/>
  <c r="C19537" i="1"/>
  <c r="F19536" i="1"/>
  <c r="E19536" i="1"/>
  <c r="D19536" i="1"/>
  <c r="C19536" i="1"/>
  <c r="F19535" i="1"/>
  <c r="E19535" i="1"/>
  <c r="D19535" i="1"/>
  <c r="C19535" i="1"/>
  <c r="F19534" i="1"/>
  <c r="E19534" i="1"/>
  <c r="D19534" i="1"/>
  <c r="C19534" i="1"/>
  <c r="F19533" i="1"/>
  <c r="E19533" i="1"/>
  <c r="D19533" i="1"/>
  <c r="C19533" i="1"/>
  <c r="F19532" i="1"/>
  <c r="E19532" i="1"/>
  <c r="D19532" i="1"/>
  <c r="C19532" i="1"/>
  <c r="F19531" i="1"/>
  <c r="E19531" i="1"/>
  <c r="D19531" i="1"/>
  <c r="C19531" i="1"/>
  <c r="F19530" i="1"/>
  <c r="E19530" i="1"/>
  <c r="D19530" i="1"/>
  <c r="C19530" i="1"/>
  <c r="F19529" i="1"/>
  <c r="E19529" i="1"/>
  <c r="D19529" i="1"/>
  <c r="C19529" i="1"/>
  <c r="F19528" i="1"/>
  <c r="E19528" i="1"/>
  <c r="D19528" i="1"/>
  <c r="C19528" i="1"/>
  <c r="F19527" i="1"/>
  <c r="E19527" i="1"/>
  <c r="D19527" i="1"/>
  <c r="C19527" i="1"/>
  <c r="F19526" i="1"/>
  <c r="E19526" i="1"/>
  <c r="D19526" i="1"/>
  <c r="C19526" i="1"/>
  <c r="F19525" i="1"/>
  <c r="E19525" i="1"/>
  <c r="D19525" i="1"/>
  <c r="C19525" i="1"/>
  <c r="F19524" i="1"/>
  <c r="E19524" i="1"/>
  <c r="D19524" i="1"/>
  <c r="C19524" i="1"/>
  <c r="F19523" i="1"/>
  <c r="E19523" i="1"/>
  <c r="D19523" i="1"/>
  <c r="C19523" i="1"/>
  <c r="F19522" i="1"/>
  <c r="E19522" i="1"/>
  <c r="D19522" i="1"/>
  <c r="C19522" i="1"/>
  <c r="F19521" i="1"/>
  <c r="E19521" i="1"/>
  <c r="D19521" i="1"/>
  <c r="C19521" i="1"/>
  <c r="F19520" i="1"/>
  <c r="E19520" i="1"/>
  <c r="D19520" i="1"/>
  <c r="C19520" i="1"/>
  <c r="F19519" i="1"/>
  <c r="E19519" i="1"/>
  <c r="D19519" i="1"/>
  <c r="C19519" i="1"/>
  <c r="F19518" i="1"/>
  <c r="E19518" i="1"/>
  <c r="D19518" i="1"/>
  <c r="C19518" i="1"/>
  <c r="F19517" i="1"/>
  <c r="E19517" i="1"/>
  <c r="D19517" i="1"/>
  <c r="C19517" i="1"/>
  <c r="F19516" i="1"/>
  <c r="E19516" i="1"/>
  <c r="D19516" i="1"/>
  <c r="C19516" i="1"/>
  <c r="F19515" i="1"/>
  <c r="E19515" i="1"/>
  <c r="D19515" i="1"/>
  <c r="C19515" i="1"/>
  <c r="F19514" i="1"/>
  <c r="E19514" i="1"/>
  <c r="D19514" i="1"/>
  <c r="C19514" i="1"/>
  <c r="F19513" i="1"/>
  <c r="E19513" i="1"/>
  <c r="D19513" i="1"/>
  <c r="C19513" i="1"/>
  <c r="F19512" i="1"/>
  <c r="E19512" i="1"/>
  <c r="D19512" i="1"/>
  <c r="C19512" i="1"/>
  <c r="F19511" i="1"/>
  <c r="E19511" i="1"/>
  <c r="D19511" i="1"/>
  <c r="C19511" i="1"/>
  <c r="F19510" i="1"/>
  <c r="E19510" i="1"/>
  <c r="D19510" i="1"/>
  <c r="C19510" i="1"/>
  <c r="F19509" i="1"/>
  <c r="E19509" i="1"/>
  <c r="D19509" i="1"/>
  <c r="C19509" i="1"/>
  <c r="F19508" i="1"/>
  <c r="E19508" i="1"/>
  <c r="D19508" i="1"/>
  <c r="C19508" i="1"/>
  <c r="F19507" i="1"/>
  <c r="E19507" i="1"/>
  <c r="D19507" i="1"/>
  <c r="C19507" i="1"/>
  <c r="F19506" i="1"/>
  <c r="E19506" i="1"/>
  <c r="D19506" i="1"/>
  <c r="C19506" i="1"/>
  <c r="F19505" i="1"/>
  <c r="E19505" i="1"/>
  <c r="D19505" i="1"/>
  <c r="C19505" i="1"/>
  <c r="F19504" i="1"/>
  <c r="E19504" i="1"/>
  <c r="D19504" i="1"/>
  <c r="C19504" i="1"/>
  <c r="F19503" i="1"/>
  <c r="E19503" i="1"/>
  <c r="D19503" i="1"/>
  <c r="C19503" i="1"/>
  <c r="F19502" i="1"/>
  <c r="E19502" i="1"/>
  <c r="D19502" i="1"/>
  <c r="C19502" i="1"/>
  <c r="F19501" i="1"/>
  <c r="E19501" i="1"/>
  <c r="D19501" i="1"/>
  <c r="C19501" i="1"/>
  <c r="F19500" i="1"/>
  <c r="E19500" i="1"/>
  <c r="D19500" i="1"/>
  <c r="C19500" i="1"/>
  <c r="F19499" i="1"/>
  <c r="E19499" i="1"/>
  <c r="D19499" i="1"/>
  <c r="C19499" i="1"/>
  <c r="F19498" i="1"/>
  <c r="E19498" i="1"/>
  <c r="D19498" i="1"/>
  <c r="C19498" i="1"/>
  <c r="F19497" i="1"/>
  <c r="E19497" i="1"/>
  <c r="D19497" i="1"/>
  <c r="C19497" i="1"/>
  <c r="F19496" i="1"/>
  <c r="E19496" i="1"/>
  <c r="D19496" i="1"/>
  <c r="C19496" i="1"/>
  <c r="F19495" i="1"/>
  <c r="E19495" i="1"/>
  <c r="D19495" i="1"/>
  <c r="C19495" i="1"/>
  <c r="F19494" i="1"/>
  <c r="E19494" i="1"/>
  <c r="D19494" i="1"/>
  <c r="C19494" i="1"/>
  <c r="F19493" i="1"/>
  <c r="E19493" i="1"/>
  <c r="D19493" i="1"/>
  <c r="C19493" i="1"/>
  <c r="F19492" i="1"/>
  <c r="E19492" i="1"/>
  <c r="D19492" i="1"/>
  <c r="C19492" i="1"/>
  <c r="F19491" i="1"/>
  <c r="E19491" i="1"/>
  <c r="D19491" i="1"/>
  <c r="C19491" i="1"/>
  <c r="F19490" i="1"/>
  <c r="E19490" i="1"/>
  <c r="D19490" i="1"/>
  <c r="C19490" i="1"/>
  <c r="F19489" i="1"/>
  <c r="E19489" i="1"/>
  <c r="D19489" i="1"/>
  <c r="C19489" i="1"/>
  <c r="F19488" i="1"/>
  <c r="E19488" i="1"/>
  <c r="D19488" i="1"/>
  <c r="C19488" i="1"/>
  <c r="F19487" i="1"/>
  <c r="E19487" i="1"/>
  <c r="D19487" i="1"/>
  <c r="C19487" i="1"/>
  <c r="F19486" i="1"/>
  <c r="E19486" i="1"/>
  <c r="D19486" i="1"/>
  <c r="C19486" i="1"/>
  <c r="F19485" i="1"/>
  <c r="E19485" i="1"/>
  <c r="D19485" i="1"/>
  <c r="C19485" i="1"/>
  <c r="F19484" i="1"/>
  <c r="E19484" i="1"/>
  <c r="D19484" i="1"/>
  <c r="C19484" i="1"/>
  <c r="F19483" i="1"/>
  <c r="E19483" i="1"/>
  <c r="D19483" i="1"/>
  <c r="C19483" i="1"/>
  <c r="F19482" i="1"/>
  <c r="E19482" i="1"/>
  <c r="D19482" i="1"/>
  <c r="C19482" i="1"/>
  <c r="F19481" i="1"/>
  <c r="E19481" i="1"/>
  <c r="D19481" i="1"/>
  <c r="C19481" i="1"/>
  <c r="F19480" i="1"/>
  <c r="E19480" i="1"/>
  <c r="D19480" i="1"/>
  <c r="C19480" i="1"/>
  <c r="F19479" i="1"/>
  <c r="E19479" i="1"/>
  <c r="D19479" i="1"/>
  <c r="C19479" i="1"/>
  <c r="F19478" i="1"/>
  <c r="E19478" i="1"/>
  <c r="D19478" i="1"/>
  <c r="C19478" i="1"/>
  <c r="F19477" i="1"/>
  <c r="E19477" i="1"/>
  <c r="D19477" i="1"/>
  <c r="C19477" i="1"/>
  <c r="F19476" i="1"/>
  <c r="E19476" i="1"/>
  <c r="D19476" i="1"/>
  <c r="C19476" i="1"/>
  <c r="F19475" i="1"/>
  <c r="E19475" i="1"/>
  <c r="D19475" i="1"/>
  <c r="C19475" i="1"/>
  <c r="F19474" i="1"/>
  <c r="E19474" i="1"/>
  <c r="D19474" i="1"/>
  <c r="C19474" i="1"/>
  <c r="F19473" i="1"/>
  <c r="E19473" i="1"/>
  <c r="D19473" i="1"/>
  <c r="C19473" i="1"/>
  <c r="F19472" i="1"/>
  <c r="E19472" i="1"/>
  <c r="D19472" i="1"/>
  <c r="C19472" i="1"/>
  <c r="F19471" i="1"/>
  <c r="E19471" i="1"/>
  <c r="D19471" i="1"/>
  <c r="C19471" i="1"/>
  <c r="F19470" i="1"/>
  <c r="E19470" i="1"/>
  <c r="D19470" i="1"/>
  <c r="C19470" i="1"/>
  <c r="F19469" i="1"/>
  <c r="E19469" i="1"/>
  <c r="D19469" i="1"/>
  <c r="C19469" i="1"/>
  <c r="F19468" i="1"/>
  <c r="E19468" i="1"/>
  <c r="D19468" i="1"/>
  <c r="C19468" i="1"/>
  <c r="F19467" i="1"/>
  <c r="E19467" i="1"/>
  <c r="D19467" i="1"/>
  <c r="C19467" i="1"/>
  <c r="F19466" i="1"/>
  <c r="E19466" i="1"/>
  <c r="D19466" i="1"/>
  <c r="C19466" i="1"/>
  <c r="F19465" i="1"/>
  <c r="E19465" i="1"/>
  <c r="D19465" i="1"/>
  <c r="C19465" i="1"/>
  <c r="F19464" i="1"/>
  <c r="E19464" i="1"/>
  <c r="D19464" i="1"/>
  <c r="C19464" i="1"/>
  <c r="F19463" i="1"/>
  <c r="E19463" i="1"/>
  <c r="D19463" i="1"/>
  <c r="C19463" i="1"/>
  <c r="F19462" i="1"/>
  <c r="E19462" i="1"/>
  <c r="D19462" i="1"/>
  <c r="C19462" i="1"/>
  <c r="F19461" i="1"/>
  <c r="E19461" i="1"/>
  <c r="D19461" i="1"/>
  <c r="C19461" i="1"/>
  <c r="F19460" i="1"/>
  <c r="E19460" i="1"/>
  <c r="D19460" i="1"/>
  <c r="C19460" i="1"/>
  <c r="F19459" i="1"/>
  <c r="E19459" i="1"/>
  <c r="D19459" i="1"/>
  <c r="C19459" i="1"/>
  <c r="F19458" i="1"/>
  <c r="E19458" i="1"/>
  <c r="D19458" i="1"/>
  <c r="C19458" i="1"/>
  <c r="F19457" i="1"/>
  <c r="E19457" i="1"/>
  <c r="D19457" i="1"/>
  <c r="C19457" i="1"/>
  <c r="F19456" i="1"/>
  <c r="E19456" i="1"/>
  <c r="D19456" i="1"/>
  <c r="C19456" i="1"/>
  <c r="F19455" i="1"/>
  <c r="E19455" i="1"/>
  <c r="D19455" i="1"/>
  <c r="C19455" i="1"/>
  <c r="F19454" i="1"/>
  <c r="E19454" i="1"/>
  <c r="D19454" i="1"/>
  <c r="C19454" i="1"/>
  <c r="F19453" i="1"/>
  <c r="E19453" i="1"/>
  <c r="D19453" i="1"/>
  <c r="C19453" i="1"/>
  <c r="F19452" i="1"/>
  <c r="E19452" i="1"/>
  <c r="D19452" i="1"/>
  <c r="C19452" i="1"/>
  <c r="F19451" i="1"/>
  <c r="E19451" i="1"/>
  <c r="D19451" i="1"/>
  <c r="C19451" i="1"/>
  <c r="F19450" i="1"/>
  <c r="E19450" i="1"/>
  <c r="D19450" i="1"/>
  <c r="C19450" i="1"/>
  <c r="F19449" i="1"/>
  <c r="E19449" i="1"/>
  <c r="D19449" i="1"/>
  <c r="C19449" i="1"/>
  <c r="F19448" i="1"/>
  <c r="E19448" i="1"/>
  <c r="D19448" i="1"/>
  <c r="C19448" i="1"/>
  <c r="F19447" i="1"/>
  <c r="E19447" i="1"/>
  <c r="D19447" i="1"/>
  <c r="C19447" i="1"/>
  <c r="F19446" i="1"/>
  <c r="E19446" i="1"/>
  <c r="D19446" i="1"/>
  <c r="C19446" i="1"/>
  <c r="F19445" i="1"/>
  <c r="E19445" i="1"/>
  <c r="D19445" i="1"/>
  <c r="C19445" i="1"/>
  <c r="F19444" i="1"/>
  <c r="E19444" i="1"/>
  <c r="D19444" i="1"/>
  <c r="C19444" i="1"/>
  <c r="F19443" i="1"/>
  <c r="E19443" i="1"/>
  <c r="D19443" i="1"/>
  <c r="C19443" i="1"/>
  <c r="F19442" i="1"/>
  <c r="E19442" i="1"/>
  <c r="D19442" i="1"/>
  <c r="C19442" i="1"/>
  <c r="F19441" i="1"/>
  <c r="E19441" i="1"/>
  <c r="D19441" i="1"/>
  <c r="C19441" i="1"/>
  <c r="F19440" i="1"/>
  <c r="E19440" i="1"/>
  <c r="D19440" i="1"/>
  <c r="C19440" i="1"/>
  <c r="F19439" i="1"/>
  <c r="E19439" i="1"/>
  <c r="D19439" i="1"/>
  <c r="C19439" i="1"/>
  <c r="F19438" i="1"/>
  <c r="E19438" i="1"/>
  <c r="D19438" i="1"/>
  <c r="C19438" i="1"/>
  <c r="F19437" i="1"/>
  <c r="E19437" i="1"/>
  <c r="D19437" i="1"/>
  <c r="C19437" i="1"/>
  <c r="F19436" i="1"/>
  <c r="E19436" i="1"/>
  <c r="D19436" i="1"/>
  <c r="C19436" i="1"/>
  <c r="F19435" i="1"/>
  <c r="E19435" i="1"/>
  <c r="D19435" i="1"/>
  <c r="C19435" i="1"/>
  <c r="F19434" i="1"/>
  <c r="E19434" i="1"/>
  <c r="D19434" i="1"/>
  <c r="C19434" i="1"/>
  <c r="F19433" i="1"/>
  <c r="E19433" i="1"/>
  <c r="D19433" i="1"/>
  <c r="C19433" i="1"/>
  <c r="F19432" i="1"/>
  <c r="E19432" i="1"/>
  <c r="D19432" i="1"/>
  <c r="C19432" i="1"/>
  <c r="F19431" i="1"/>
  <c r="E19431" i="1"/>
  <c r="D19431" i="1"/>
  <c r="C19431" i="1"/>
  <c r="F19430" i="1"/>
  <c r="E19430" i="1"/>
  <c r="D19430" i="1"/>
  <c r="C19430" i="1"/>
  <c r="F19429" i="1"/>
  <c r="E19429" i="1"/>
  <c r="D19429" i="1"/>
  <c r="C19429" i="1"/>
  <c r="F19428" i="1"/>
  <c r="E19428" i="1"/>
  <c r="D19428" i="1"/>
  <c r="C19428" i="1"/>
  <c r="F19427" i="1"/>
  <c r="E19427" i="1"/>
  <c r="D19427" i="1"/>
  <c r="C19427" i="1"/>
  <c r="F19426" i="1"/>
  <c r="E19426" i="1"/>
  <c r="D19426" i="1"/>
  <c r="C19426" i="1"/>
  <c r="F19425" i="1"/>
  <c r="E19425" i="1"/>
  <c r="D19425" i="1"/>
  <c r="C19425" i="1"/>
  <c r="F19424" i="1"/>
  <c r="E19424" i="1"/>
  <c r="D19424" i="1"/>
  <c r="C19424" i="1"/>
  <c r="F19423" i="1"/>
  <c r="E19423" i="1"/>
  <c r="D19423" i="1"/>
  <c r="C19423" i="1"/>
  <c r="F19422" i="1"/>
  <c r="E19422" i="1"/>
  <c r="D19422" i="1"/>
  <c r="C19422" i="1"/>
  <c r="F19421" i="1"/>
  <c r="E19421" i="1"/>
  <c r="D19421" i="1"/>
  <c r="C19421" i="1"/>
  <c r="F19420" i="1"/>
  <c r="E19420" i="1"/>
  <c r="D19420" i="1"/>
  <c r="C19420" i="1"/>
  <c r="F19419" i="1"/>
  <c r="E19419" i="1"/>
  <c r="D19419" i="1"/>
  <c r="C19419" i="1"/>
  <c r="F19418" i="1"/>
  <c r="E19418" i="1"/>
  <c r="D19418" i="1"/>
  <c r="C19418" i="1"/>
  <c r="F19417" i="1"/>
  <c r="E19417" i="1"/>
  <c r="D19417" i="1"/>
  <c r="C19417" i="1"/>
  <c r="F19416" i="1"/>
  <c r="E19416" i="1"/>
  <c r="D19416" i="1"/>
  <c r="C19416" i="1"/>
  <c r="F19415" i="1"/>
  <c r="E19415" i="1"/>
  <c r="D19415" i="1"/>
  <c r="C19415" i="1"/>
  <c r="F19414" i="1"/>
  <c r="E19414" i="1"/>
  <c r="D19414" i="1"/>
  <c r="C19414" i="1"/>
  <c r="F19413" i="1"/>
  <c r="E19413" i="1"/>
  <c r="D19413" i="1"/>
  <c r="C19413" i="1"/>
  <c r="F19412" i="1"/>
  <c r="E19412" i="1"/>
  <c r="D19412" i="1"/>
  <c r="C19412" i="1"/>
  <c r="F19411" i="1"/>
  <c r="E19411" i="1"/>
  <c r="D19411" i="1"/>
  <c r="C19411" i="1"/>
  <c r="F19410" i="1"/>
  <c r="E19410" i="1"/>
  <c r="D19410" i="1"/>
  <c r="C19410" i="1"/>
  <c r="F19409" i="1"/>
  <c r="E19409" i="1"/>
  <c r="D19409" i="1"/>
  <c r="C19409" i="1"/>
  <c r="F19408" i="1"/>
  <c r="E19408" i="1"/>
  <c r="D19408" i="1"/>
  <c r="C19408" i="1"/>
  <c r="F19407" i="1"/>
  <c r="E19407" i="1"/>
  <c r="D19407" i="1"/>
  <c r="C19407" i="1"/>
  <c r="F19406" i="1"/>
  <c r="E19406" i="1"/>
  <c r="D19406" i="1"/>
  <c r="C19406" i="1"/>
  <c r="F19405" i="1"/>
  <c r="E19405" i="1"/>
  <c r="D19405" i="1"/>
  <c r="C19405" i="1"/>
  <c r="F19404" i="1"/>
  <c r="E19404" i="1"/>
  <c r="D19404" i="1"/>
  <c r="C19404" i="1"/>
  <c r="F19403" i="1"/>
  <c r="E19403" i="1"/>
  <c r="D19403" i="1"/>
  <c r="C19403" i="1"/>
  <c r="F19402" i="1"/>
  <c r="E19402" i="1"/>
  <c r="D19402" i="1"/>
  <c r="C19402" i="1"/>
  <c r="F19401" i="1"/>
  <c r="E19401" i="1"/>
  <c r="D19401" i="1"/>
  <c r="C19401" i="1"/>
  <c r="F19400" i="1"/>
  <c r="E19400" i="1"/>
  <c r="D19400" i="1"/>
  <c r="C19400" i="1"/>
  <c r="F19399" i="1"/>
  <c r="E19399" i="1"/>
  <c r="D19399" i="1"/>
  <c r="C19399" i="1"/>
  <c r="F19398" i="1"/>
  <c r="E19398" i="1"/>
  <c r="D19398" i="1"/>
  <c r="C19398" i="1"/>
  <c r="F19397" i="1"/>
  <c r="E19397" i="1"/>
  <c r="D19397" i="1"/>
  <c r="C19397" i="1"/>
  <c r="F19396" i="1"/>
  <c r="E19396" i="1"/>
  <c r="D19396" i="1"/>
  <c r="C19396" i="1"/>
  <c r="F19395" i="1"/>
  <c r="E19395" i="1"/>
  <c r="D19395" i="1"/>
  <c r="C19395" i="1"/>
  <c r="F19394" i="1"/>
  <c r="E19394" i="1"/>
  <c r="D19394" i="1"/>
  <c r="C19394" i="1"/>
  <c r="F19393" i="1"/>
  <c r="E19393" i="1"/>
  <c r="D19393" i="1"/>
  <c r="C19393" i="1"/>
  <c r="F19392" i="1"/>
  <c r="E19392" i="1"/>
  <c r="D19392" i="1"/>
  <c r="C19392" i="1"/>
  <c r="F19391" i="1"/>
  <c r="E19391" i="1"/>
  <c r="D19391" i="1"/>
  <c r="C19391" i="1"/>
  <c r="F19390" i="1"/>
  <c r="E19390" i="1"/>
  <c r="D19390" i="1"/>
  <c r="C19390" i="1"/>
  <c r="F19389" i="1"/>
  <c r="E19389" i="1"/>
  <c r="D19389" i="1"/>
  <c r="C19389" i="1"/>
  <c r="F19388" i="1"/>
  <c r="E19388" i="1"/>
  <c r="D19388" i="1"/>
  <c r="C19388" i="1"/>
  <c r="F19387" i="1"/>
  <c r="E19387" i="1"/>
  <c r="D19387" i="1"/>
  <c r="C19387" i="1"/>
  <c r="F19386" i="1"/>
  <c r="E19386" i="1"/>
  <c r="D19386" i="1"/>
  <c r="C19386" i="1"/>
  <c r="F19385" i="1"/>
  <c r="E19385" i="1"/>
  <c r="D19385" i="1"/>
  <c r="C19385" i="1"/>
  <c r="F19384" i="1"/>
  <c r="E19384" i="1"/>
  <c r="D19384" i="1"/>
  <c r="C19384" i="1"/>
  <c r="F19383" i="1"/>
  <c r="E19383" i="1"/>
  <c r="D19383" i="1"/>
  <c r="C19383" i="1"/>
  <c r="F19382" i="1"/>
  <c r="E19382" i="1"/>
  <c r="D19382" i="1"/>
  <c r="C19382" i="1"/>
  <c r="F19381" i="1"/>
  <c r="E19381" i="1"/>
  <c r="D19381" i="1"/>
  <c r="C19381" i="1"/>
  <c r="F19380" i="1"/>
  <c r="E19380" i="1"/>
  <c r="D19380" i="1"/>
  <c r="C19380" i="1"/>
  <c r="F19379" i="1"/>
  <c r="E19379" i="1"/>
  <c r="D19379" i="1"/>
  <c r="C19379" i="1"/>
  <c r="F19378" i="1"/>
  <c r="E19378" i="1"/>
  <c r="D19378" i="1"/>
  <c r="C19378" i="1"/>
  <c r="F19377" i="1"/>
  <c r="E19377" i="1"/>
  <c r="D19377" i="1"/>
  <c r="C19377" i="1"/>
  <c r="F19376" i="1"/>
  <c r="E19376" i="1"/>
  <c r="D19376" i="1"/>
  <c r="C19376" i="1"/>
  <c r="F19375" i="1"/>
  <c r="E19375" i="1"/>
  <c r="D19375" i="1"/>
  <c r="C19375" i="1"/>
  <c r="F19374" i="1"/>
  <c r="E19374" i="1"/>
  <c r="D19374" i="1"/>
  <c r="C19374" i="1"/>
  <c r="F19373" i="1"/>
  <c r="E19373" i="1"/>
  <c r="D19373" i="1"/>
  <c r="C19373" i="1"/>
  <c r="F19372" i="1"/>
  <c r="E19372" i="1"/>
  <c r="D19372" i="1"/>
  <c r="C19372" i="1"/>
  <c r="F19371" i="1"/>
  <c r="E19371" i="1"/>
  <c r="D19371" i="1"/>
  <c r="C19371" i="1"/>
  <c r="F19370" i="1"/>
  <c r="E19370" i="1"/>
  <c r="D19370" i="1"/>
  <c r="C19370" i="1"/>
  <c r="F19369" i="1"/>
  <c r="E19369" i="1"/>
  <c r="D19369" i="1"/>
  <c r="C19369" i="1"/>
  <c r="F19368" i="1"/>
  <c r="E19368" i="1"/>
  <c r="D19368" i="1"/>
  <c r="C19368" i="1"/>
  <c r="F19367" i="1"/>
  <c r="E19367" i="1"/>
  <c r="D19367" i="1"/>
  <c r="C19367" i="1"/>
  <c r="F19366" i="1"/>
  <c r="E19366" i="1"/>
  <c r="D19366" i="1"/>
  <c r="C19366" i="1"/>
  <c r="F19365" i="1"/>
  <c r="E19365" i="1"/>
  <c r="D19365" i="1"/>
  <c r="C19365" i="1"/>
  <c r="F19364" i="1"/>
  <c r="E19364" i="1"/>
  <c r="D19364" i="1"/>
  <c r="C19364" i="1"/>
  <c r="F19363" i="1"/>
  <c r="E19363" i="1"/>
  <c r="D19363" i="1"/>
  <c r="C19363" i="1"/>
  <c r="F19362" i="1"/>
  <c r="E19362" i="1"/>
  <c r="D19362" i="1"/>
  <c r="C19362" i="1"/>
  <c r="F19361" i="1"/>
  <c r="E19361" i="1"/>
  <c r="D19361" i="1"/>
  <c r="C19361" i="1"/>
  <c r="F19360" i="1"/>
  <c r="E19360" i="1"/>
  <c r="D19360" i="1"/>
  <c r="C19360" i="1"/>
  <c r="F19359" i="1"/>
  <c r="E19359" i="1"/>
  <c r="D19359" i="1"/>
  <c r="C19359" i="1"/>
  <c r="F19358" i="1"/>
  <c r="E19358" i="1"/>
  <c r="D19358" i="1"/>
  <c r="C19358" i="1"/>
  <c r="F19357" i="1"/>
  <c r="E19357" i="1"/>
  <c r="D19357" i="1"/>
  <c r="C19357" i="1"/>
  <c r="F19356" i="1"/>
  <c r="E19356" i="1"/>
  <c r="D19356" i="1"/>
  <c r="C19356" i="1"/>
  <c r="F19355" i="1"/>
  <c r="E19355" i="1"/>
  <c r="D19355" i="1"/>
  <c r="C19355" i="1"/>
  <c r="F19354" i="1"/>
  <c r="E19354" i="1"/>
  <c r="D19354" i="1"/>
  <c r="C19354" i="1"/>
  <c r="F19353" i="1"/>
  <c r="E19353" i="1"/>
  <c r="D19353" i="1"/>
  <c r="C19353" i="1"/>
  <c r="F19352" i="1"/>
  <c r="E19352" i="1"/>
  <c r="D19352" i="1"/>
  <c r="C19352" i="1"/>
  <c r="F19351" i="1"/>
  <c r="E19351" i="1"/>
  <c r="D19351" i="1"/>
  <c r="C19351" i="1"/>
  <c r="F19350" i="1"/>
  <c r="E19350" i="1"/>
  <c r="D19350" i="1"/>
  <c r="C19350" i="1"/>
  <c r="F19349" i="1"/>
  <c r="E19349" i="1"/>
  <c r="D19349" i="1"/>
  <c r="C19349" i="1"/>
  <c r="F19348" i="1"/>
  <c r="E19348" i="1"/>
  <c r="D19348" i="1"/>
  <c r="C19348" i="1"/>
  <c r="F19347" i="1"/>
  <c r="E19347" i="1"/>
  <c r="D19347" i="1"/>
  <c r="C19347" i="1"/>
  <c r="F19346" i="1"/>
  <c r="E19346" i="1"/>
  <c r="D19346" i="1"/>
  <c r="C19346" i="1"/>
  <c r="F19345" i="1"/>
  <c r="E19345" i="1"/>
  <c r="D19345" i="1"/>
  <c r="C19345" i="1"/>
  <c r="F19344" i="1"/>
  <c r="E19344" i="1"/>
  <c r="D19344" i="1"/>
  <c r="C19344" i="1"/>
  <c r="F19343" i="1"/>
  <c r="E19343" i="1"/>
  <c r="D19343" i="1"/>
  <c r="C19343" i="1"/>
  <c r="F19342" i="1"/>
  <c r="E19342" i="1"/>
  <c r="D19342" i="1"/>
  <c r="C19342" i="1"/>
  <c r="F19341" i="1"/>
  <c r="E19341" i="1"/>
  <c r="D19341" i="1"/>
  <c r="C19341" i="1"/>
  <c r="F19340" i="1"/>
  <c r="E19340" i="1"/>
  <c r="D19340" i="1"/>
  <c r="C19340" i="1"/>
  <c r="F19339" i="1"/>
  <c r="E19339" i="1"/>
  <c r="D19339" i="1"/>
  <c r="C19339" i="1"/>
  <c r="F19338" i="1"/>
  <c r="E19338" i="1"/>
  <c r="D19338" i="1"/>
  <c r="C19338" i="1"/>
  <c r="F19337" i="1"/>
  <c r="E19337" i="1"/>
  <c r="D19337" i="1"/>
  <c r="C19337" i="1"/>
  <c r="F19336" i="1"/>
  <c r="E19336" i="1"/>
  <c r="D19336" i="1"/>
  <c r="C19336" i="1"/>
  <c r="F19335" i="1"/>
  <c r="E19335" i="1"/>
  <c r="D19335" i="1"/>
  <c r="C19335" i="1"/>
  <c r="F19334" i="1"/>
  <c r="E19334" i="1"/>
  <c r="D19334" i="1"/>
  <c r="C19334" i="1"/>
  <c r="F19333" i="1"/>
  <c r="E19333" i="1"/>
  <c r="D19333" i="1"/>
  <c r="C19333" i="1"/>
  <c r="F19332" i="1"/>
  <c r="E19332" i="1"/>
  <c r="D19332" i="1"/>
  <c r="C19332" i="1"/>
  <c r="F19331" i="1"/>
  <c r="E19331" i="1"/>
  <c r="D19331" i="1"/>
  <c r="C19331" i="1"/>
  <c r="F19330" i="1"/>
  <c r="E19330" i="1"/>
  <c r="D19330" i="1"/>
  <c r="C19330" i="1"/>
  <c r="F19329" i="1"/>
  <c r="E19329" i="1"/>
  <c r="D19329" i="1"/>
  <c r="C19329" i="1"/>
  <c r="F19328" i="1"/>
  <c r="E19328" i="1"/>
  <c r="D19328" i="1"/>
  <c r="C19328" i="1"/>
  <c r="F19327" i="1"/>
  <c r="E19327" i="1"/>
  <c r="D19327" i="1"/>
  <c r="C19327" i="1"/>
  <c r="F19326" i="1"/>
  <c r="E19326" i="1"/>
  <c r="D19326" i="1"/>
  <c r="C19326" i="1"/>
  <c r="F19325" i="1"/>
  <c r="E19325" i="1"/>
  <c r="D19325" i="1"/>
  <c r="C19325" i="1"/>
  <c r="F19324" i="1"/>
  <c r="E19324" i="1"/>
  <c r="D19324" i="1"/>
  <c r="C19324" i="1"/>
  <c r="F19323" i="1"/>
  <c r="E19323" i="1"/>
  <c r="D19323" i="1"/>
  <c r="C19323" i="1"/>
  <c r="F19322" i="1"/>
  <c r="E19322" i="1"/>
  <c r="D19322" i="1"/>
  <c r="C19322" i="1"/>
  <c r="F19321" i="1"/>
  <c r="E19321" i="1"/>
  <c r="D19321" i="1"/>
  <c r="C19321" i="1"/>
  <c r="F19320" i="1"/>
  <c r="E19320" i="1"/>
  <c r="D19320" i="1"/>
  <c r="C19320" i="1"/>
  <c r="F19319" i="1"/>
  <c r="E19319" i="1"/>
  <c r="D19319" i="1"/>
  <c r="C19319" i="1"/>
  <c r="F19318" i="1"/>
  <c r="E19318" i="1"/>
  <c r="D19318" i="1"/>
  <c r="C19318" i="1"/>
  <c r="F19317" i="1"/>
  <c r="E19317" i="1"/>
  <c r="D19317" i="1"/>
  <c r="C19317" i="1"/>
  <c r="F19316" i="1"/>
  <c r="E19316" i="1"/>
  <c r="D19316" i="1"/>
  <c r="C19316" i="1"/>
  <c r="F19315" i="1"/>
  <c r="E19315" i="1"/>
  <c r="D19315" i="1"/>
  <c r="C19315" i="1"/>
  <c r="F19314" i="1"/>
  <c r="E19314" i="1"/>
  <c r="D19314" i="1"/>
  <c r="C19314" i="1"/>
  <c r="F19313" i="1"/>
  <c r="E19313" i="1"/>
  <c r="D19313" i="1"/>
  <c r="C19313" i="1"/>
  <c r="F19312" i="1"/>
  <c r="E19312" i="1"/>
  <c r="D19312" i="1"/>
  <c r="C19312" i="1"/>
  <c r="F19311" i="1"/>
  <c r="E19311" i="1"/>
  <c r="D19311" i="1"/>
  <c r="C19311" i="1"/>
  <c r="F19310" i="1"/>
  <c r="E19310" i="1"/>
  <c r="D19310" i="1"/>
  <c r="C19310" i="1"/>
  <c r="F19309" i="1"/>
  <c r="E19309" i="1"/>
  <c r="D19309" i="1"/>
  <c r="C19309" i="1"/>
  <c r="F19308" i="1"/>
  <c r="E19308" i="1"/>
  <c r="D19308" i="1"/>
  <c r="C19308" i="1"/>
  <c r="F19307" i="1"/>
  <c r="E19307" i="1"/>
  <c r="D19307" i="1"/>
  <c r="C19307" i="1"/>
  <c r="F19306" i="1"/>
  <c r="E19306" i="1"/>
  <c r="D19306" i="1"/>
  <c r="C19306" i="1"/>
  <c r="F19305" i="1"/>
  <c r="E19305" i="1"/>
  <c r="D19305" i="1"/>
  <c r="C19305" i="1"/>
  <c r="F19304" i="1"/>
  <c r="E19304" i="1"/>
  <c r="D19304" i="1"/>
  <c r="C19304" i="1"/>
  <c r="F19303" i="1"/>
  <c r="E19303" i="1"/>
  <c r="D19303" i="1"/>
  <c r="C19303" i="1"/>
  <c r="F19302" i="1"/>
  <c r="E19302" i="1"/>
  <c r="D19302" i="1"/>
  <c r="C19302" i="1"/>
  <c r="F19301" i="1"/>
  <c r="E19301" i="1"/>
  <c r="D19301" i="1"/>
  <c r="C19301" i="1"/>
  <c r="F19300" i="1"/>
  <c r="E19300" i="1"/>
  <c r="D19300" i="1"/>
  <c r="C19300" i="1"/>
  <c r="F19299" i="1"/>
  <c r="E19299" i="1"/>
  <c r="D19299" i="1"/>
  <c r="C19299" i="1"/>
  <c r="F19298" i="1"/>
  <c r="E19298" i="1"/>
  <c r="D19298" i="1"/>
  <c r="C19298" i="1"/>
  <c r="F19297" i="1"/>
  <c r="E19297" i="1"/>
  <c r="D19297" i="1"/>
  <c r="C19297" i="1"/>
  <c r="F19296" i="1"/>
  <c r="E19296" i="1"/>
  <c r="D19296" i="1"/>
  <c r="C19296" i="1"/>
  <c r="F19295" i="1"/>
  <c r="E19295" i="1"/>
  <c r="D19295" i="1"/>
  <c r="C19295" i="1"/>
  <c r="F19294" i="1"/>
  <c r="E19294" i="1"/>
  <c r="D19294" i="1"/>
  <c r="C19294" i="1"/>
  <c r="F19293" i="1"/>
  <c r="E19293" i="1"/>
  <c r="D19293" i="1"/>
  <c r="C19293" i="1"/>
  <c r="F19292" i="1"/>
  <c r="E19292" i="1"/>
  <c r="D19292" i="1"/>
  <c r="C19292" i="1"/>
  <c r="F19291" i="1"/>
  <c r="E19291" i="1"/>
  <c r="D19291" i="1"/>
  <c r="C19291" i="1"/>
  <c r="F19290" i="1"/>
  <c r="E19290" i="1"/>
  <c r="D19290" i="1"/>
  <c r="C19290" i="1"/>
  <c r="F19289" i="1"/>
  <c r="E19289" i="1"/>
  <c r="D19289" i="1"/>
  <c r="C19289" i="1"/>
  <c r="F19288" i="1"/>
  <c r="E19288" i="1"/>
  <c r="D19288" i="1"/>
  <c r="C19288" i="1"/>
  <c r="F19287" i="1"/>
  <c r="E19287" i="1"/>
  <c r="D19287" i="1"/>
  <c r="C19287" i="1"/>
  <c r="F19286" i="1"/>
  <c r="E19286" i="1"/>
  <c r="D19286" i="1"/>
  <c r="C19286" i="1"/>
  <c r="F19285" i="1"/>
  <c r="E19285" i="1"/>
  <c r="D19285" i="1"/>
  <c r="C19285" i="1"/>
  <c r="F19284" i="1"/>
  <c r="E19284" i="1"/>
  <c r="D19284" i="1"/>
  <c r="C19284" i="1"/>
  <c r="F19283" i="1"/>
  <c r="E19283" i="1"/>
  <c r="D19283" i="1"/>
  <c r="C19283" i="1"/>
  <c r="F19282" i="1"/>
  <c r="E19282" i="1"/>
  <c r="D19282" i="1"/>
  <c r="C19282" i="1"/>
  <c r="F19281" i="1"/>
  <c r="E19281" i="1"/>
  <c r="D19281" i="1"/>
  <c r="C19281" i="1"/>
  <c r="F19280" i="1"/>
  <c r="E19280" i="1"/>
  <c r="D19280" i="1"/>
  <c r="C19280" i="1"/>
  <c r="F19279" i="1"/>
  <c r="E19279" i="1"/>
  <c r="D19279" i="1"/>
  <c r="C19279" i="1"/>
  <c r="F19278" i="1"/>
  <c r="E19278" i="1"/>
  <c r="D19278" i="1"/>
  <c r="C19278" i="1"/>
  <c r="F19277" i="1"/>
  <c r="E19277" i="1"/>
  <c r="D19277" i="1"/>
  <c r="C19277" i="1"/>
  <c r="F19276" i="1"/>
  <c r="E19276" i="1"/>
  <c r="D19276" i="1"/>
  <c r="C19276" i="1"/>
  <c r="F19275" i="1"/>
  <c r="E19275" i="1"/>
  <c r="D19275" i="1"/>
  <c r="C19275" i="1"/>
  <c r="F19274" i="1"/>
  <c r="E19274" i="1"/>
  <c r="D19274" i="1"/>
  <c r="C19274" i="1"/>
  <c r="F19273" i="1"/>
  <c r="E19273" i="1"/>
  <c r="D19273" i="1"/>
  <c r="C19273" i="1"/>
  <c r="F19272" i="1"/>
  <c r="E19272" i="1"/>
  <c r="D19272" i="1"/>
  <c r="C19272" i="1"/>
  <c r="F19271" i="1"/>
  <c r="E19271" i="1"/>
  <c r="D19271" i="1"/>
  <c r="C19271" i="1"/>
  <c r="F19270" i="1"/>
  <c r="E19270" i="1"/>
  <c r="D19270" i="1"/>
  <c r="C19270" i="1"/>
  <c r="F19269" i="1"/>
  <c r="E19269" i="1"/>
  <c r="D19269" i="1"/>
  <c r="C19269" i="1"/>
  <c r="F19268" i="1"/>
  <c r="E19268" i="1"/>
  <c r="D19268" i="1"/>
  <c r="C19268" i="1"/>
  <c r="F19267" i="1"/>
  <c r="E19267" i="1"/>
  <c r="D19267" i="1"/>
  <c r="C19267" i="1"/>
  <c r="F19266" i="1"/>
  <c r="E19266" i="1"/>
  <c r="D19266" i="1"/>
  <c r="C19266" i="1"/>
  <c r="F19265" i="1"/>
  <c r="E19265" i="1"/>
  <c r="D19265" i="1"/>
  <c r="C19265" i="1"/>
  <c r="F19264" i="1"/>
  <c r="E19264" i="1"/>
  <c r="D19264" i="1"/>
  <c r="C19264" i="1"/>
  <c r="F19263" i="1"/>
  <c r="E19263" i="1"/>
  <c r="D19263" i="1"/>
  <c r="C19263" i="1"/>
  <c r="F19262" i="1"/>
  <c r="E19262" i="1"/>
  <c r="D19262" i="1"/>
  <c r="C19262" i="1"/>
  <c r="F19261" i="1"/>
  <c r="E19261" i="1"/>
  <c r="D19261" i="1"/>
  <c r="C19261" i="1"/>
  <c r="F19260" i="1"/>
  <c r="E19260" i="1"/>
  <c r="D19260" i="1"/>
  <c r="C19260" i="1"/>
  <c r="F19259" i="1"/>
  <c r="E19259" i="1"/>
  <c r="D19259" i="1"/>
  <c r="C19259" i="1"/>
  <c r="F19258" i="1"/>
  <c r="E19258" i="1"/>
  <c r="D19258" i="1"/>
  <c r="C19258" i="1"/>
  <c r="F19257" i="1"/>
  <c r="E19257" i="1"/>
  <c r="D19257" i="1"/>
  <c r="C19257" i="1"/>
  <c r="F19256" i="1"/>
  <c r="E19256" i="1"/>
  <c r="D19256" i="1"/>
  <c r="C19256" i="1"/>
  <c r="F19255" i="1"/>
  <c r="E19255" i="1"/>
  <c r="D19255" i="1"/>
  <c r="C19255" i="1"/>
  <c r="F19254" i="1"/>
  <c r="E19254" i="1"/>
  <c r="D19254" i="1"/>
  <c r="C19254" i="1"/>
  <c r="F19253" i="1"/>
  <c r="E19253" i="1"/>
  <c r="D19253" i="1"/>
  <c r="C19253" i="1"/>
  <c r="F19252" i="1"/>
  <c r="E19252" i="1"/>
  <c r="D19252" i="1"/>
  <c r="C19252" i="1"/>
  <c r="F19251" i="1"/>
  <c r="E19251" i="1"/>
  <c r="D19251" i="1"/>
  <c r="C19251" i="1"/>
  <c r="F19250" i="1"/>
  <c r="E19250" i="1"/>
  <c r="D19250" i="1"/>
  <c r="C19250" i="1"/>
  <c r="F19249" i="1"/>
  <c r="E19249" i="1"/>
  <c r="D19249" i="1"/>
  <c r="C19249" i="1"/>
  <c r="F19248" i="1"/>
  <c r="E19248" i="1"/>
  <c r="D19248" i="1"/>
  <c r="C19248" i="1"/>
  <c r="F19247" i="1"/>
  <c r="E19247" i="1"/>
  <c r="D19247" i="1"/>
  <c r="C19247" i="1"/>
  <c r="F19246" i="1"/>
  <c r="E19246" i="1"/>
  <c r="D19246" i="1"/>
  <c r="C19246" i="1"/>
  <c r="F19245" i="1"/>
  <c r="E19245" i="1"/>
  <c r="D19245" i="1"/>
  <c r="C19245" i="1"/>
  <c r="F19244" i="1"/>
  <c r="E19244" i="1"/>
  <c r="D19244" i="1"/>
  <c r="C19244" i="1"/>
  <c r="F19243" i="1"/>
  <c r="E19243" i="1"/>
  <c r="D19243" i="1"/>
  <c r="C19243" i="1"/>
  <c r="F19242" i="1"/>
  <c r="E19242" i="1"/>
  <c r="D19242" i="1"/>
  <c r="C19242" i="1"/>
  <c r="F19241" i="1"/>
  <c r="E19241" i="1"/>
  <c r="D19241" i="1"/>
  <c r="C19241" i="1"/>
  <c r="F19240" i="1"/>
  <c r="E19240" i="1"/>
  <c r="D19240" i="1"/>
  <c r="C19240" i="1"/>
  <c r="F19239" i="1"/>
  <c r="E19239" i="1"/>
  <c r="D19239" i="1"/>
  <c r="C19239" i="1"/>
  <c r="F19238" i="1"/>
  <c r="E19238" i="1"/>
  <c r="D19238" i="1"/>
  <c r="C19238" i="1"/>
  <c r="F19237" i="1"/>
  <c r="E19237" i="1"/>
  <c r="D19237" i="1"/>
  <c r="C19237" i="1"/>
  <c r="F19236" i="1"/>
  <c r="E19236" i="1"/>
  <c r="D19236" i="1"/>
  <c r="C19236" i="1"/>
  <c r="F19235" i="1"/>
  <c r="E19235" i="1"/>
  <c r="D19235" i="1"/>
  <c r="C19235" i="1"/>
  <c r="F19234" i="1"/>
  <c r="E19234" i="1"/>
  <c r="D19234" i="1"/>
  <c r="C19234" i="1"/>
  <c r="F19233" i="1"/>
  <c r="E19233" i="1"/>
  <c r="D19233" i="1"/>
  <c r="C19233" i="1"/>
  <c r="F19232" i="1"/>
  <c r="E19232" i="1"/>
  <c r="D19232" i="1"/>
  <c r="C19232" i="1"/>
  <c r="F19231" i="1"/>
  <c r="E19231" i="1"/>
  <c r="D19231" i="1"/>
  <c r="C19231" i="1"/>
  <c r="F19230" i="1"/>
  <c r="E19230" i="1"/>
  <c r="D19230" i="1"/>
  <c r="C19230" i="1"/>
  <c r="F19229" i="1"/>
  <c r="E19229" i="1"/>
  <c r="D19229" i="1"/>
  <c r="C19229" i="1"/>
  <c r="F19228" i="1"/>
  <c r="E19228" i="1"/>
  <c r="D19228" i="1"/>
  <c r="C19228" i="1"/>
  <c r="F19227" i="1"/>
  <c r="E19227" i="1"/>
  <c r="D19227" i="1"/>
  <c r="C19227" i="1"/>
  <c r="F19226" i="1"/>
  <c r="E19226" i="1"/>
  <c r="D19226" i="1"/>
  <c r="C19226" i="1"/>
  <c r="F19225" i="1"/>
  <c r="E19225" i="1"/>
  <c r="D19225" i="1"/>
  <c r="C19225" i="1"/>
  <c r="F19224" i="1"/>
  <c r="E19224" i="1"/>
  <c r="D19224" i="1"/>
  <c r="C19224" i="1"/>
  <c r="F19223" i="1"/>
  <c r="E19223" i="1"/>
  <c r="D19223" i="1"/>
  <c r="C19223" i="1"/>
  <c r="F19222" i="1"/>
  <c r="E19222" i="1"/>
  <c r="D19222" i="1"/>
  <c r="C19222" i="1"/>
  <c r="F19221" i="1"/>
  <c r="E19221" i="1"/>
  <c r="D19221" i="1"/>
  <c r="C19221" i="1"/>
  <c r="F19220" i="1"/>
  <c r="E19220" i="1"/>
  <c r="D19220" i="1"/>
  <c r="C19220" i="1"/>
  <c r="F19219" i="1"/>
  <c r="E19219" i="1"/>
  <c r="D19219" i="1"/>
  <c r="C19219" i="1"/>
  <c r="F19218" i="1"/>
  <c r="E19218" i="1"/>
  <c r="D19218" i="1"/>
  <c r="C19218" i="1"/>
  <c r="F19217" i="1"/>
  <c r="E19217" i="1"/>
  <c r="D19217" i="1"/>
  <c r="C19217" i="1"/>
  <c r="F19216" i="1"/>
  <c r="E19216" i="1"/>
  <c r="D19216" i="1"/>
  <c r="C19216" i="1"/>
  <c r="F19215" i="1"/>
  <c r="E19215" i="1"/>
  <c r="D19215" i="1"/>
  <c r="C19215" i="1"/>
  <c r="F19214" i="1"/>
  <c r="E19214" i="1"/>
  <c r="D19214" i="1"/>
  <c r="C19214" i="1"/>
  <c r="F19213" i="1"/>
  <c r="E19213" i="1"/>
  <c r="D19213" i="1"/>
  <c r="C19213" i="1"/>
  <c r="F19212" i="1"/>
  <c r="E19212" i="1"/>
  <c r="D19212" i="1"/>
  <c r="C19212" i="1"/>
  <c r="F19211" i="1"/>
  <c r="E19211" i="1"/>
  <c r="D19211" i="1"/>
  <c r="C19211" i="1"/>
  <c r="F19210" i="1"/>
  <c r="E19210" i="1"/>
  <c r="D19210" i="1"/>
  <c r="C19210" i="1"/>
  <c r="F19209" i="1"/>
  <c r="E19209" i="1"/>
  <c r="D19209" i="1"/>
  <c r="C19209" i="1"/>
  <c r="F19208" i="1"/>
  <c r="E19208" i="1"/>
  <c r="D19208" i="1"/>
  <c r="C19208" i="1"/>
  <c r="F19207" i="1"/>
  <c r="E19207" i="1"/>
  <c r="D19207" i="1"/>
  <c r="C19207" i="1"/>
  <c r="F19206" i="1"/>
  <c r="E19206" i="1"/>
  <c r="D19206" i="1"/>
  <c r="C19206" i="1"/>
  <c r="F19205" i="1"/>
  <c r="E19205" i="1"/>
  <c r="D19205" i="1"/>
  <c r="C19205" i="1"/>
  <c r="F19204" i="1"/>
  <c r="E19204" i="1"/>
  <c r="D19204" i="1"/>
  <c r="C19204" i="1"/>
  <c r="F19203" i="1"/>
  <c r="E19203" i="1"/>
  <c r="D19203" i="1"/>
  <c r="C19203" i="1"/>
  <c r="F19202" i="1"/>
  <c r="E19202" i="1"/>
  <c r="D19202" i="1"/>
  <c r="C19202" i="1"/>
  <c r="F19201" i="1"/>
  <c r="E19201" i="1"/>
  <c r="D19201" i="1"/>
  <c r="C19201" i="1"/>
  <c r="F19200" i="1"/>
  <c r="E19200" i="1"/>
  <c r="D19200" i="1"/>
  <c r="C19200" i="1"/>
  <c r="F19199" i="1"/>
  <c r="E19199" i="1"/>
  <c r="D19199" i="1"/>
  <c r="C19199" i="1"/>
  <c r="F19198" i="1"/>
  <c r="E19198" i="1"/>
  <c r="D19198" i="1"/>
  <c r="C19198" i="1"/>
  <c r="F19197" i="1"/>
  <c r="E19197" i="1"/>
  <c r="D19197" i="1"/>
  <c r="C19197" i="1"/>
  <c r="F19196" i="1"/>
  <c r="E19196" i="1"/>
  <c r="D19196" i="1"/>
  <c r="C19196" i="1"/>
  <c r="F19195" i="1"/>
  <c r="E19195" i="1"/>
  <c r="D19195" i="1"/>
  <c r="C19195" i="1"/>
  <c r="F19194" i="1"/>
  <c r="E19194" i="1"/>
  <c r="D19194" i="1"/>
  <c r="C19194" i="1"/>
  <c r="F19193" i="1"/>
  <c r="E19193" i="1"/>
  <c r="D19193" i="1"/>
  <c r="C19193" i="1"/>
  <c r="F19192" i="1"/>
  <c r="E19192" i="1"/>
  <c r="D19192" i="1"/>
  <c r="C19192" i="1"/>
  <c r="F19191" i="1"/>
  <c r="E19191" i="1"/>
  <c r="D19191" i="1"/>
  <c r="C19191" i="1"/>
  <c r="F19190" i="1"/>
  <c r="E19190" i="1"/>
  <c r="D19190" i="1"/>
  <c r="C19190" i="1"/>
  <c r="F19189" i="1"/>
  <c r="E19189" i="1"/>
  <c r="D19189" i="1"/>
  <c r="C19189" i="1"/>
  <c r="F19188" i="1"/>
  <c r="E19188" i="1"/>
  <c r="D19188" i="1"/>
  <c r="C19188" i="1"/>
  <c r="F19187" i="1"/>
  <c r="E19187" i="1"/>
  <c r="D19187" i="1"/>
  <c r="C19187" i="1"/>
  <c r="F19186" i="1"/>
  <c r="E19186" i="1"/>
  <c r="D19186" i="1"/>
  <c r="C19186" i="1"/>
  <c r="F19185" i="1"/>
  <c r="E19185" i="1"/>
  <c r="D19185" i="1"/>
  <c r="C19185" i="1"/>
  <c r="F19184" i="1"/>
  <c r="E19184" i="1"/>
  <c r="D19184" i="1"/>
  <c r="C19184" i="1"/>
  <c r="F19183" i="1"/>
  <c r="E19183" i="1"/>
  <c r="D19183" i="1"/>
  <c r="C19183" i="1"/>
  <c r="F19182" i="1"/>
  <c r="E19182" i="1"/>
  <c r="D19182" i="1"/>
  <c r="C19182" i="1"/>
  <c r="F19181" i="1"/>
  <c r="E19181" i="1"/>
  <c r="D19181" i="1"/>
  <c r="C19181" i="1"/>
  <c r="F19180" i="1"/>
  <c r="E19180" i="1"/>
  <c r="D19180" i="1"/>
  <c r="C19180" i="1"/>
  <c r="F19179" i="1"/>
  <c r="E19179" i="1"/>
  <c r="D19179" i="1"/>
  <c r="C19179" i="1"/>
  <c r="F19178" i="1"/>
  <c r="E19178" i="1"/>
  <c r="D19178" i="1"/>
  <c r="C19178" i="1"/>
  <c r="F19177" i="1"/>
  <c r="E19177" i="1"/>
  <c r="D19177" i="1"/>
  <c r="C19177" i="1"/>
  <c r="F19176" i="1"/>
  <c r="E19176" i="1"/>
  <c r="D19176" i="1"/>
  <c r="C19176" i="1"/>
  <c r="F19175" i="1"/>
  <c r="E19175" i="1"/>
  <c r="D19175" i="1"/>
  <c r="C19175" i="1"/>
  <c r="F19174" i="1"/>
  <c r="E19174" i="1"/>
  <c r="D19174" i="1"/>
  <c r="C19174" i="1"/>
  <c r="F19173" i="1"/>
  <c r="E19173" i="1"/>
  <c r="D19173" i="1"/>
  <c r="C19173" i="1"/>
  <c r="F19172" i="1"/>
  <c r="E19172" i="1"/>
  <c r="D19172" i="1"/>
  <c r="C19172" i="1"/>
  <c r="F19171" i="1"/>
  <c r="E19171" i="1"/>
  <c r="D19171" i="1"/>
  <c r="C19171" i="1"/>
  <c r="F19170" i="1"/>
  <c r="E19170" i="1"/>
  <c r="D19170" i="1"/>
  <c r="C19170" i="1"/>
  <c r="F19169" i="1"/>
  <c r="E19169" i="1"/>
  <c r="D19169" i="1"/>
  <c r="C19169" i="1"/>
  <c r="F19168" i="1"/>
  <c r="E19168" i="1"/>
  <c r="D19168" i="1"/>
  <c r="C19168" i="1"/>
  <c r="F19167" i="1"/>
  <c r="E19167" i="1"/>
  <c r="D19167" i="1"/>
  <c r="C19167" i="1"/>
  <c r="F19166" i="1"/>
  <c r="E19166" i="1"/>
  <c r="D19166" i="1"/>
  <c r="C19166" i="1"/>
  <c r="F19165" i="1"/>
  <c r="E19165" i="1"/>
  <c r="D19165" i="1"/>
  <c r="C19165" i="1"/>
  <c r="F19164" i="1"/>
  <c r="E19164" i="1"/>
  <c r="D19164" i="1"/>
  <c r="C19164" i="1"/>
  <c r="F19163" i="1"/>
  <c r="E19163" i="1"/>
  <c r="D19163" i="1"/>
  <c r="C19163" i="1"/>
  <c r="F19162" i="1"/>
  <c r="E19162" i="1"/>
  <c r="D19162" i="1"/>
  <c r="C19162" i="1"/>
  <c r="F19161" i="1"/>
  <c r="E19161" i="1"/>
  <c r="D19161" i="1"/>
  <c r="C19161" i="1"/>
  <c r="F19160" i="1"/>
  <c r="E19160" i="1"/>
  <c r="D19160" i="1"/>
  <c r="C19160" i="1"/>
  <c r="F19159" i="1"/>
  <c r="E19159" i="1"/>
  <c r="D19159" i="1"/>
  <c r="C19159" i="1"/>
  <c r="F19158" i="1"/>
  <c r="E19158" i="1"/>
  <c r="D19158" i="1"/>
  <c r="C19158" i="1"/>
  <c r="F19157" i="1"/>
  <c r="E19157" i="1"/>
  <c r="D19157" i="1"/>
  <c r="C19157" i="1"/>
  <c r="F19156" i="1"/>
  <c r="E19156" i="1"/>
  <c r="D19156" i="1"/>
  <c r="C19156" i="1"/>
  <c r="F19155" i="1"/>
  <c r="E19155" i="1"/>
  <c r="D19155" i="1"/>
  <c r="C19155" i="1"/>
  <c r="F19154" i="1"/>
  <c r="E19154" i="1"/>
  <c r="D19154" i="1"/>
  <c r="C19154" i="1"/>
  <c r="F19153" i="1"/>
  <c r="E19153" i="1"/>
  <c r="D19153" i="1"/>
  <c r="C19153" i="1"/>
  <c r="F19152" i="1"/>
  <c r="E19152" i="1"/>
  <c r="D19152" i="1"/>
  <c r="C19152" i="1"/>
  <c r="F19151" i="1"/>
  <c r="E19151" i="1"/>
  <c r="D19151" i="1"/>
  <c r="C19151" i="1"/>
  <c r="F19150" i="1"/>
  <c r="E19150" i="1"/>
  <c r="D19150" i="1"/>
  <c r="C19150" i="1"/>
  <c r="F19149" i="1"/>
  <c r="E19149" i="1"/>
  <c r="D19149" i="1"/>
  <c r="C19149" i="1"/>
  <c r="F19148" i="1"/>
  <c r="E19148" i="1"/>
  <c r="D19148" i="1"/>
  <c r="C19148" i="1"/>
  <c r="F19147" i="1"/>
  <c r="E19147" i="1"/>
  <c r="D19147" i="1"/>
  <c r="C19147" i="1"/>
  <c r="F19146" i="1"/>
  <c r="E19146" i="1"/>
  <c r="D19146" i="1"/>
  <c r="C19146" i="1"/>
  <c r="F19145" i="1"/>
  <c r="E19145" i="1"/>
  <c r="D19145" i="1"/>
  <c r="C19145" i="1"/>
  <c r="F19144" i="1"/>
  <c r="E19144" i="1"/>
  <c r="D19144" i="1"/>
  <c r="C19144" i="1"/>
  <c r="F19143" i="1"/>
  <c r="E19143" i="1"/>
  <c r="D19143" i="1"/>
  <c r="C19143" i="1"/>
  <c r="F19142" i="1"/>
  <c r="E19142" i="1"/>
  <c r="D19142" i="1"/>
  <c r="C19142" i="1"/>
  <c r="F19141" i="1"/>
  <c r="E19141" i="1"/>
  <c r="D19141" i="1"/>
  <c r="C19141" i="1"/>
  <c r="F19140" i="1"/>
  <c r="E19140" i="1"/>
  <c r="D19140" i="1"/>
  <c r="C19140" i="1"/>
  <c r="F19139" i="1"/>
  <c r="E19139" i="1"/>
  <c r="D19139" i="1"/>
  <c r="C19139" i="1"/>
  <c r="F19138" i="1"/>
  <c r="E19138" i="1"/>
  <c r="D19138" i="1"/>
  <c r="C19138" i="1"/>
  <c r="F19137" i="1"/>
  <c r="E19137" i="1"/>
  <c r="D19137" i="1"/>
  <c r="C19137" i="1"/>
  <c r="F19136" i="1"/>
  <c r="E19136" i="1"/>
  <c r="D19136" i="1"/>
  <c r="C19136" i="1"/>
  <c r="F19135" i="1"/>
  <c r="E19135" i="1"/>
  <c r="D19135" i="1"/>
  <c r="C19135" i="1"/>
  <c r="F19134" i="1"/>
  <c r="E19134" i="1"/>
  <c r="D19134" i="1"/>
  <c r="C19134" i="1"/>
  <c r="F19133" i="1"/>
  <c r="E19133" i="1"/>
  <c r="D19133" i="1"/>
  <c r="C19133" i="1"/>
  <c r="F19132" i="1"/>
  <c r="E19132" i="1"/>
  <c r="D19132" i="1"/>
  <c r="C19132" i="1"/>
  <c r="F19131" i="1"/>
  <c r="E19131" i="1"/>
  <c r="D19131" i="1"/>
  <c r="C19131" i="1"/>
  <c r="F19130" i="1"/>
  <c r="E19130" i="1"/>
  <c r="D19130" i="1"/>
  <c r="C19130" i="1"/>
  <c r="F19129" i="1"/>
  <c r="E19129" i="1"/>
  <c r="D19129" i="1"/>
  <c r="C19129" i="1"/>
  <c r="F19128" i="1"/>
  <c r="E19128" i="1"/>
  <c r="D19128" i="1"/>
  <c r="C19128" i="1"/>
  <c r="F19127" i="1"/>
  <c r="E19127" i="1"/>
  <c r="D19127" i="1"/>
  <c r="C19127" i="1"/>
  <c r="F19126" i="1"/>
  <c r="E19126" i="1"/>
  <c r="D19126" i="1"/>
  <c r="C19126" i="1"/>
  <c r="F19125" i="1"/>
  <c r="E19125" i="1"/>
  <c r="D19125" i="1"/>
  <c r="C19125" i="1"/>
  <c r="F19124" i="1"/>
  <c r="E19124" i="1"/>
  <c r="D19124" i="1"/>
  <c r="C19124" i="1"/>
  <c r="F19123" i="1"/>
  <c r="E19123" i="1"/>
  <c r="D19123" i="1"/>
  <c r="C19123" i="1"/>
  <c r="F19122" i="1"/>
  <c r="E19122" i="1"/>
  <c r="D19122" i="1"/>
  <c r="C19122" i="1"/>
  <c r="F19121" i="1"/>
  <c r="E19121" i="1"/>
  <c r="D19121" i="1"/>
  <c r="C19121" i="1"/>
  <c r="F19120" i="1"/>
  <c r="E19120" i="1"/>
  <c r="D19120" i="1"/>
  <c r="C19120" i="1"/>
  <c r="F19119" i="1"/>
  <c r="E19119" i="1"/>
  <c r="D19119" i="1"/>
  <c r="C19119" i="1"/>
  <c r="F19118" i="1"/>
  <c r="E19118" i="1"/>
  <c r="D19118" i="1"/>
  <c r="C19118" i="1"/>
  <c r="F19117" i="1"/>
  <c r="E19117" i="1"/>
  <c r="D19117" i="1"/>
  <c r="C19117" i="1"/>
  <c r="F19116" i="1"/>
  <c r="E19116" i="1"/>
  <c r="D19116" i="1"/>
  <c r="C19116" i="1"/>
  <c r="F19115" i="1"/>
  <c r="E19115" i="1"/>
  <c r="D19115" i="1"/>
  <c r="C19115" i="1"/>
  <c r="F19114" i="1"/>
  <c r="E19114" i="1"/>
  <c r="D19114" i="1"/>
  <c r="C19114" i="1"/>
  <c r="F19113" i="1"/>
  <c r="E19113" i="1"/>
  <c r="D19113" i="1"/>
  <c r="C19113" i="1"/>
  <c r="F19112" i="1"/>
  <c r="E19112" i="1"/>
  <c r="D19112" i="1"/>
  <c r="C19112" i="1"/>
  <c r="F19111" i="1"/>
  <c r="E19111" i="1"/>
  <c r="D19111" i="1"/>
  <c r="C19111" i="1"/>
  <c r="F19110" i="1"/>
  <c r="E19110" i="1"/>
  <c r="D19110" i="1"/>
  <c r="C19110" i="1"/>
  <c r="F19109" i="1"/>
  <c r="E19109" i="1"/>
  <c r="D19109" i="1"/>
  <c r="C19109" i="1"/>
  <c r="F19108" i="1"/>
  <c r="E19108" i="1"/>
  <c r="D19108" i="1"/>
  <c r="C19108" i="1"/>
  <c r="F19107" i="1"/>
  <c r="E19107" i="1"/>
  <c r="D19107" i="1"/>
  <c r="C19107" i="1"/>
  <c r="F19106" i="1"/>
  <c r="E19106" i="1"/>
  <c r="D19106" i="1"/>
  <c r="C19106" i="1"/>
  <c r="F19105" i="1"/>
  <c r="E19105" i="1"/>
  <c r="D19105" i="1"/>
  <c r="C19105" i="1"/>
  <c r="F19104" i="1"/>
  <c r="E19104" i="1"/>
  <c r="D19104" i="1"/>
  <c r="C19104" i="1"/>
  <c r="F19103" i="1"/>
  <c r="E19103" i="1"/>
  <c r="D19103" i="1"/>
  <c r="C19103" i="1"/>
  <c r="F19102" i="1"/>
  <c r="E19102" i="1"/>
  <c r="D19102" i="1"/>
  <c r="C19102" i="1"/>
  <c r="F19101" i="1"/>
  <c r="E19101" i="1"/>
  <c r="D19101" i="1"/>
  <c r="C19101" i="1"/>
  <c r="F19100" i="1"/>
  <c r="E19100" i="1"/>
  <c r="D19100" i="1"/>
  <c r="C19100" i="1"/>
  <c r="F19099" i="1"/>
  <c r="E19099" i="1"/>
  <c r="D19099" i="1"/>
  <c r="C19099" i="1"/>
  <c r="F19098" i="1"/>
  <c r="E19098" i="1"/>
  <c r="D19098" i="1"/>
  <c r="C19098" i="1"/>
  <c r="F19097" i="1"/>
  <c r="E19097" i="1"/>
  <c r="D19097" i="1"/>
  <c r="C19097" i="1"/>
  <c r="F19096" i="1"/>
  <c r="E19096" i="1"/>
  <c r="D19096" i="1"/>
  <c r="C19096" i="1"/>
  <c r="F19095" i="1"/>
  <c r="E19095" i="1"/>
  <c r="D19095" i="1"/>
  <c r="C19095" i="1"/>
  <c r="F19094" i="1"/>
  <c r="E19094" i="1"/>
  <c r="D19094" i="1"/>
  <c r="C19094" i="1"/>
  <c r="F19093" i="1"/>
  <c r="E19093" i="1"/>
  <c r="D19093" i="1"/>
  <c r="C19093" i="1"/>
  <c r="F19092" i="1"/>
  <c r="E19092" i="1"/>
  <c r="D19092" i="1"/>
  <c r="C19092" i="1"/>
  <c r="F19091" i="1"/>
  <c r="E19091" i="1"/>
  <c r="D19091" i="1"/>
  <c r="C19091" i="1"/>
  <c r="F19090" i="1"/>
  <c r="E19090" i="1"/>
  <c r="D19090" i="1"/>
  <c r="C19090" i="1"/>
  <c r="F19089" i="1"/>
  <c r="E19089" i="1"/>
  <c r="D19089" i="1"/>
  <c r="C19089" i="1"/>
  <c r="F19088" i="1"/>
  <c r="E19088" i="1"/>
  <c r="D19088" i="1"/>
  <c r="C19088" i="1"/>
  <c r="F19087" i="1"/>
  <c r="E19087" i="1"/>
  <c r="D19087" i="1"/>
  <c r="C19087" i="1"/>
  <c r="F19086" i="1"/>
  <c r="E19086" i="1"/>
  <c r="D19086" i="1"/>
  <c r="C19086" i="1"/>
  <c r="F19085" i="1"/>
  <c r="E19085" i="1"/>
  <c r="D19085" i="1"/>
  <c r="C19085" i="1"/>
  <c r="F19084" i="1"/>
  <c r="E19084" i="1"/>
  <c r="D19084" i="1"/>
  <c r="C19084" i="1"/>
  <c r="F19083" i="1"/>
  <c r="E19083" i="1"/>
  <c r="D19083" i="1"/>
  <c r="C19083" i="1"/>
  <c r="F19082" i="1"/>
  <c r="E19082" i="1"/>
  <c r="D19082" i="1"/>
  <c r="C19082" i="1"/>
  <c r="F19081" i="1"/>
  <c r="E19081" i="1"/>
  <c r="D19081" i="1"/>
  <c r="C19081" i="1"/>
  <c r="F19080" i="1"/>
  <c r="E19080" i="1"/>
  <c r="D19080" i="1"/>
  <c r="C19080" i="1"/>
  <c r="F19079" i="1"/>
  <c r="E19079" i="1"/>
  <c r="D19079" i="1"/>
  <c r="C19079" i="1"/>
  <c r="F19078" i="1"/>
  <c r="E19078" i="1"/>
  <c r="D19078" i="1"/>
  <c r="C19078" i="1"/>
  <c r="F19077" i="1"/>
  <c r="E19077" i="1"/>
  <c r="D19077" i="1"/>
  <c r="C19077" i="1"/>
  <c r="F19076" i="1"/>
  <c r="E19076" i="1"/>
  <c r="D19076" i="1"/>
  <c r="C19076" i="1"/>
  <c r="F19075" i="1"/>
  <c r="E19075" i="1"/>
  <c r="D19075" i="1"/>
  <c r="C19075" i="1"/>
  <c r="F19074" i="1"/>
  <c r="E19074" i="1"/>
  <c r="D19074" i="1"/>
  <c r="C19074" i="1"/>
  <c r="F19073" i="1"/>
  <c r="E19073" i="1"/>
  <c r="D19073" i="1"/>
  <c r="C19073" i="1"/>
  <c r="F19072" i="1"/>
  <c r="E19072" i="1"/>
  <c r="D19072" i="1"/>
  <c r="C19072" i="1"/>
  <c r="F19071" i="1"/>
  <c r="E19071" i="1"/>
  <c r="D19071" i="1"/>
  <c r="C19071" i="1"/>
  <c r="F19070" i="1"/>
  <c r="E19070" i="1"/>
  <c r="D19070" i="1"/>
  <c r="C19070" i="1"/>
  <c r="F19069" i="1"/>
  <c r="E19069" i="1"/>
  <c r="D19069" i="1"/>
  <c r="C19069" i="1"/>
  <c r="F19068" i="1"/>
  <c r="E19068" i="1"/>
  <c r="D19068" i="1"/>
  <c r="C19068" i="1"/>
  <c r="F19067" i="1"/>
  <c r="E19067" i="1"/>
  <c r="D19067" i="1"/>
  <c r="C19067" i="1"/>
  <c r="F19066" i="1"/>
  <c r="E19066" i="1"/>
  <c r="D19066" i="1"/>
  <c r="C19066" i="1"/>
  <c r="F19065" i="1"/>
  <c r="E19065" i="1"/>
  <c r="D19065" i="1"/>
  <c r="C19065" i="1"/>
  <c r="F19064" i="1"/>
  <c r="E19064" i="1"/>
  <c r="D19064" i="1"/>
  <c r="C19064" i="1"/>
  <c r="F19063" i="1"/>
  <c r="E19063" i="1"/>
  <c r="D19063" i="1"/>
  <c r="C19063" i="1"/>
  <c r="F19062" i="1"/>
  <c r="E19062" i="1"/>
  <c r="D19062" i="1"/>
  <c r="C19062" i="1"/>
  <c r="F19061" i="1"/>
  <c r="E19061" i="1"/>
  <c r="D19061" i="1"/>
  <c r="C19061" i="1"/>
  <c r="F19060" i="1"/>
  <c r="E19060" i="1"/>
  <c r="D19060" i="1"/>
  <c r="C19060" i="1"/>
  <c r="F19059" i="1"/>
  <c r="E19059" i="1"/>
  <c r="D19059" i="1"/>
  <c r="C19059" i="1"/>
  <c r="F19058" i="1"/>
  <c r="E19058" i="1"/>
  <c r="D19058" i="1"/>
  <c r="C19058" i="1"/>
  <c r="F19057" i="1"/>
  <c r="E19057" i="1"/>
  <c r="D19057" i="1"/>
  <c r="C19057" i="1"/>
  <c r="F19056" i="1"/>
  <c r="E19056" i="1"/>
  <c r="D19056" i="1"/>
  <c r="C19056" i="1"/>
  <c r="F19055" i="1"/>
  <c r="E19055" i="1"/>
  <c r="D19055" i="1"/>
  <c r="C19055" i="1"/>
  <c r="F19054" i="1"/>
  <c r="E19054" i="1"/>
  <c r="D19054" i="1"/>
  <c r="C19054" i="1"/>
  <c r="F19053" i="1"/>
  <c r="E19053" i="1"/>
  <c r="D19053" i="1"/>
  <c r="C19053" i="1"/>
  <c r="F19052" i="1"/>
  <c r="E19052" i="1"/>
  <c r="D19052" i="1"/>
  <c r="C19052" i="1"/>
  <c r="F19051" i="1"/>
  <c r="E19051" i="1"/>
  <c r="D19051" i="1"/>
  <c r="C19051" i="1"/>
  <c r="F19050" i="1"/>
  <c r="E19050" i="1"/>
  <c r="D19050" i="1"/>
  <c r="C19050" i="1"/>
  <c r="F19049" i="1"/>
  <c r="E19049" i="1"/>
  <c r="D19049" i="1"/>
  <c r="C19049" i="1"/>
  <c r="F19048" i="1"/>
  <c r="E19048" i="1"/>
  <c r="D19048" i="1"/>
  <c r="C19048" i="1"/>
  <c r="F19047" i="1"/>
  <c r="E19047" i="1"/>
  <c r="D19047" i="1"/>
  <c r="C19047" i="1"/>
  <c r="F19046" i="1"/>
  <c r="E19046" i="1"/>
  <c r="D19046" i="1"/>
  <c r="C19046" i="1"/>
  <c r="F19045" i="1"/>
  <c r="E19045" i="1"/>
  <c r="D19045" i="1"/>
  <c r="C19045" i="1"/>
  <c r="F19044" i="1"/>
  <c r="E19044" i="1"/>
  <c r="D19044" i="1"/>
  <c r="C19044" i="1"/>
  <c r="F19043" i="1"/>
  <c r="E19043" i="1"/>
  <c r="D19043" i="1"/>
  <c r="C19043" i="1"/>
  <c r="F19042" i="1"/>
  <c r="E19042" i="1"/>
  <c r="D19042" i="1"/>
  <c r="C19042" i="1"/>
  <c r="F19041" i="1"/>
  <c r="E19041" i="1"/>
  <c r="D19041" i="1"/>
  <c r="C19041" i="1"/>
  <c r="F19040" i="1"/>
  <c r="E19040" i="1"/>
  <c r="D19040" i="1"/>
  <c r="C19040" i="1"/>
  <c r="F19039" i="1"/>
  <c r="E19039" i="1"/>
  <c r="D19039" i="1"/>
  <c r="C19039" i="1"/>
  <c r="F19038" i="1"/>
  <c r="E19038" i="1"/>
  <c r="D19038" i="1"/>
  <c r="C19038" i="1"/>
  <c r="F19037" i="1"/>
  <c r="E19037" i="1"/>
  <c r="D19037" i="1"/>
  <c r="C19037" i="1"/>
  <c r="F19036" i="1"/>
  <c r="E19036" i="1"/>
  <c r="D19036" i="1"/>
  <c r="C19036" i="1"/>
  <c r="F19035" i="1"/>
  <c r="E19035" i="1"/>
  <c r="D19035" i="1"/>
  <c r="C19035" i="1"/>
  <c r="F19034" i="1"/>
  <c r="E19034" i="1"/>
  <c r="D19034" i="1"/>
  <c r="C19034" i="1"/>
  <c r="F19033" i="1"/>
  <c r="E19033" i="1"/>
  <c r="D19033" i="1"/>
  <c r="C19033" i="1"/>
  <c r="F19032" i="1"/>
  <c r="E19032" i="1"/>
  <c r="D19032" i="1"/>
  <c r="C19032" i="1"/>
  <c r="F19031" i="1"/>
  <c r="E19031" i="1"/>
  <c r="D19031" i="1"/>
  <c r="C19031" i="1"/>
  <c r="F19030" i="1"/>
  <c r="E19030" i="1"/>
  <c r="D19030" i="1"/>
  <c r="C19030" i="1"/>
  <c r="F19029" i="1"/>
  <c r="E19029" i="1"/>
  <c r="D19029" i="1"/>
  <c r="C19029" i="1"/>
  <c r="F19028" i="1"/>
  <c r="E19028" i="1"/>
  <c r="D19028" i="1"/>
  <c r="C19028" i="1"/>
  <c r="F19027" i="1"/>
  <c r="E19027" i="1"/>
  <c r="D19027" i="1"/>
  <c r="C19027" i="1"/>
  <c r="F19026" i="1"/>
  <c r="E19026" i="1"/>
  <c r="D19026" i="1"/>
  <c r="C19026" i="1"/>
  <c r="F19025" i="1"/>
  <c r="E19025" i="1"/>
  <c r="D19025" i="1"/>
  <c r="C19025" i="1"/>
  <c r="F19024" i="1"/>
  <c r="E19024" i="1"/>
  <c r="D19024" i="1"/>
  <c r="C19024" i="1"/>
  <c r="F19023" i="1"/>
  <c r="E19023" i="1"/>
  <c r="D19023" i="1"/>
  <c r="C19023" i="1"/>
  <c r="F19022" i="1"/>
  <c r="E19022" i="1"/>
  <c r="D19022" i="1"/>
  <c r="C19022" i="1"/>
  <c r="F19021" i="1"/>
  <c r="E19021" i="1"/>
  <c r="D19021" i="1"/>
  <c r="C19021" i="1"/>
  <c r="F19020" i="1"/>
  <c r="E19020" i="1"/>
  <c r="D19020" i="1"/>
  <c r="C19020" i="1"/>
  <c r="F19019" i="1"/>
  <c r="E19019" i="1"/>
  <c r="D19019" i="1"/>
  <c r="C19019" i="1"/>
  <c r="F19018" i="1"/>
  <c r="E19018" i="1"/>
  <c r="D19018" i="1"/>
  <c r="C19018" i="1"/>
  <c r="F19017" i="1"/>
  <c r="E19017" i="1"/>
  <c r="D19017" i="1"/>
  <c r="C19017" i="1"/>
  <c r="F19016" i="1"/>
  <c r="E19016" i="1"/>
  <c r="D19016" i="1"/>
  <c r="C19016" i="1"/>
  <c r="F19015" i="1"/>
  <c r="E19015" i="1"/>
  <c r="D19015" i="1"/>
  <c r="C19015" i="1"/>
  <c r="F19014" i="1"/>
  <c r="E19014" i="1"/>
  <c r="D19014" i="1"/>
  <c r="C19014" i="1"/>
  <c r="F19013" i="1"/>
  <c r="E19013" i="1"/>
  <c r="D19013" i="1"/>
  <c r="C19013" i="1"/>
  <c r="F19012" i="1"/>
  <c r="E19012" i="1"/>
  <c r="D19012" i="1"/>
  <c r="C19012" i="1"/>
  <c r="F19011" i="1"/>
  <c r="E19011" i="1"/>
  <c r="D19011" i="1"/>
  <c r="C19011" i="1"/>
  <c r="F19010" i="1"/>
  <c r="E19010" i="1"/>
  <c r="D19010" i="1"/>
  <c r="C19010" i="1"/>
  <c r="F19009" i="1"/>
  <c r="E19009" i="1"/>
  <c r="D19009" i="1"/>
  <c r="C19009" i="1"/>
  <c r="F19008" i="1"/>
  <c r="E19008" i="1"/>
  <c r="D19008" i="1"/>
  <c r="C19008" i="1"/>
  <c r="F19007" i="1"/>
  <c r="E19007" i="1"/>
  <c r="D19007" i="1"/>
  <c r="C19007" i="1"/>
  <c r="F19006" i="1"/>
  <c r="E19006" i="1"/>
  <c r="D19006" i="1"/>
  <c r="C19006" i="1"/>
  <c r="F19005" i="1"/>
  <c r="E19005" i="1"/>
  <c r="D19005" i="1"/>
  <c r="C19005" i="1"/>
  <c r="F19004" i="1"/>
  <c r="E19004" i="1"/>
  <c r="D19004" i="1"/>
  <c r="C19004" i="1"/>
  <c r="F19003" i="1"/>
  <c r="E19003" i="1"/>
  <c r="D19003" i="1"/>
  <c r="C19003" i="1"/>
  <c r="F19002" i="1"/>
  <c r="E19002" i="1"/>
  <c r="D19002" i="1"/>
  <c r="C19002" i="1"/>
  <c r="F19001" i="1"/>
  <c r="E19001" i="1"/>
  <c r="D19001" i="1"/>
  <c r="C19001" i="1"/>
  <c r="F19000" i="1"/>
  <c r="E19000" i="1"/>
  <c r="D19000" i="1"/>
  <c r="C19000" i="1"/>
  <c r="F18999" i="1"/>
  <c r="E18999" i="1"/>
  <c r="D18999" i="1"/>
  <c r="C18999" i="1"/>
  <c r="F18998" i="1"/>
  <c r="E18998" i="1"/>
  <c r="D18998" i="1"/>
  <c r="C18998" i="1"/>
  <c r="F18997" i="1"/>
  <c r="E18997" i="1"/>
  <c r="D18997" i="1"/>
  <c r="C18997" i="1"/>
  <c r="F18996" i="1"/>
  <c r="E18996" i="1"/>
  <c r="D18996" i="1"/>
  <c r="C18996" i="1"/>
  <c r="F18995" i="1"/>
  <c r="E18995" i="1"/>
  <c r="D18995" i="1"/>
  <c r="C18995" i="1"/>
  <c r="F18994" i="1"/>
  <c r="E18994" i="1"/>
  <c r="D18994" i="1"/>
  <c r="C18994" i="1"/>
  <c r="F18993" i="1"/>
  <c r="E18993" i="1"/>
  <c r="D18993" i="1"/>
  <c r="C18993" i="1"/>
  <c r="F18992" i="1"/>
  <c r="E18992" i="1"/>
  <c r="D18992" i="1"/>
  <c r="C18992" i="1"/>
  <c r="F18991" i="1"/>
  <c r="E18991" i="1"/>
  <c r="D18991" i="1"/>
  <c r="C18991" i="1"/>
  <c r="F18990" i="1"/>
  <c r="E18990" i="1"/>
  <c r="D18990" i="1"/>
  <c r="C18990" i="1"/>
  <c r="F18989" i="1"/>
  <c r="E18989" i="1"/>
  <c r="D18989" i="1"/>
  <c r="C18989" i="1"/>
  <c r="F18988" i="1"/>
  <c r="E18988" i="1"/>
  <c r="D18988" i="1"/>
  <c r="C18988" i="1"/>
  <c r="F18987" i="1"/>
  <c r="E18987" i="1"/>
  <c r="D18987" i="1"/>
  <c r="C18987" i="1"/>
  <c r="F18986" i="1"/>
  <c r="E18986" i="1"/>
  <c r="D18986" i="1"/>
  <c r="C18986" i="1"/>
  <c r="F18985" i="1"/>
  <c r="E18985" i="1"/>
  <c r="D18985" i="1"/>
  <c r="C18985" i="1"/>
  <c r="F18984" i="1"/>
  <c r="E18984" i="1"/>
  <c r="D18984" i="1"/>
  <c r="C18984" i="1"/>
  <c r="F18983" i="1"/>
  <c r="E18983" i="1"/>
  <c r="D18983" i="1"/>
  <c r="C18983" i="1"/>
  <c r="F18982" i="1"/>
  <c r="E18982" i="1"/>
  <c r="D18982" i="1"/>
  <c r="C18982" i="1"/>
  <c r="F18981" i="1"/>
  <c r="E18981" i="1"/>
  <c r="D18981" i="1"/>
  <c r="C18981" i="1"/>
  <c r="F18980" i="1"/>
  <c r="E18980" i="1"/>
  <c r="D18980" i="1"/>
  <c r="C18980" i="1"/>
  <c r="F18979" i="1"/>
  <c r="E18979" i="1"/>
  <c r="D18979" i="1"/>
  <c r="C18979" i="1"/>
  <c r="F18978" i="1"/>
  <c r="E18978" i="1"/>
  <c r="D18978" i="1"/>
  <c r="C18978" i="1"/>
  <c r="F18977" i="1"/>
  <c r="E18977" i="1"/>
  <c r="D18977" i="1"/>
  <c r="C18977" i="1"/>
  <c r="F18976" i="1"/>
  <c r="E18976" i="1"/>
  <c r="D18976" i="1"/>
  <c r="C18976" i="1"/>
  <c r="F18975" i="1"/>
  <c r="E18975" i="1"/>
  <c r="D18975" i="1"/>
  <c r="C18975" i="1"/>
  <c r="F18974" i="1"/>
  <c r="E18974" i="1"/>
  <c r="D18974" i="1"/>
  <c r="C18974" i="1"/>
  <c r="F18973" i="1"/>
  <c r="E18973" i="1"/>
  <c r="D18973" i="1"/>
  <c r="C18973" i="1"/>
  <c r="F18972" i="1"/>
  <c r="E18972" i="1"/>
  <c r="D18972" i="1"/>
  <c r="C18972" i="1"/>
  <c r="F18971" i="1"/>
  <c r="E18971" i="1"/>
  <c r="D18971" i="1"/>
  <c r="C18971" i="1"/>
  <c r="F18970" i="1"/>
  <c r="E18970" i="1"/>
  <c r="D18970" i="1"/>
  <c r="C18970" i="1"/>
  <c r="F18969" i="1"/>
  <c r="E18969" i="1"/>
  <c r="D18969" i="1"/>
  <c r="C18969" i="1"/>
  <c r="F18968" i="1"/>
  <c r="E18968" i="1"/>
  <c r="D18968" i="1"/>
  <c r="C18968" i="1"/>
  <c r="F18967" i="1"/>
  <c r="E18967" i="1"/>
  <c r="D18967" i="1"/>
  <c r="C18967" i="1"/>
  <c r="F18966" i="1"/>
  <c r="E18966" i="1"/>
  <c r="D18966" i="1"/>
  <c r="C18966" i="1"/>
  <c r="F18965" i="1"/>
  <c r="E18965" i="1"/>
  <c r="D18965" i="1"/>
  <c r="C18965" i="1"/>
  <c r="F18964" i="1"/>
  <c r="E18964" i="1"/>
  <c r="D18964" i="1"/>
  <c r="C18964" i="1"/>
  <c r="F18963" i="1"/>
  <c r="E18963" i="1"/>
  <c r="D18963" i="1"/>
  <c r="C18963" i="1"/>
  <c r="F18962" i="1"/>
  <c r="E18962" i="1"/>
  <c r="D18962" i="1"/>
  <c r="C18962" i="1"/>
  <c r="F18961" i="1"/>
  <c r="E18961" i="1"/>
  <c r="D18961" i="1"/>
  <c r="C18961" i="1"/>
  <c r="F18960" i="1"/>
  <c r="E18960" i="1"/>
  <c r="D18960" i="1"/>
  <c r="C18960" i="1"/>
  <c r="F18959" i="1"/>
  <c r="E18959" i="1"/>
  <c r="D18959" i="1"/>
  <c r="C18959" i="1"/>
  <c r="F18958" i="1"/>
  <c r="E18958" i="1"/>
  <c r="D18958" i="1"/>
  <c r="C18958" i="1"/>
  <c r="F18957" i="1"/>
  <c r="E18957" i="1"/>
  <c r="D18957" i="1"/>
  <c r="C18957" i="1"/>
  <c r="F18956" i="1"/>
  <c r="E18956" i="1"/>
  <c r="D18956" i="1"/>
  <c r="C18956" i="1"/>
  <c r="F18955" i="1"/>
  <c r="E18955" i="1"/>
  <c r="D18955" i="1"/>
  <c r="C18955" i="1"/>
  <c r="F18954" i="1"/>
  <c r="E18954" i="1"/>
  <c r="D18954" i="1"/>
  <c r="C18954" i="1"/>
  <c r="F18953" i="1"/>
  <c r="E18953" i="1"/>
  <c r="D18953" i="1"/>
  <c r="C18953" i="1"/>
  <c r="F18952" i="1"/>
  <c r="E18952" i="1"/>
  <c r="D18952" i="1"/>
  <c r="C18952" i="1"/>
  <c r="F18951" i="1"/>
  <c r="E18951" i="1"/>
  <c r="D18951" i="1"/>
  <c r="C18951" i="1"/>
  <c r="F18950" i="1"/>
  <c r="E18950" i="1"/>
  <c r="D18950" i="1"/>
  <c r="C18950" i="1"/>
  <c r="F18949" i="1"/>
  <c r="E18949" i="1"/>
  <c r="D18949" i="1"/>
  <c r="C18949" i="1"/>
  <c r="F18948" i="1"/>
  <c r="E18948" i="1"/>
  <c r="D18948" i="1"/>
  <c r="C18948" i="1"/>
  <c r="F18947" i="1"/>
  <c r="E18947" i="1"/>
  <c r="D18947" i="1"/>
  <c r="C18947" i="1"/>
  <c r="F18946" i="1"/>
  <c r="E18946" i="1"/>
  <c r="D18946" i="1"/>
  <c r="C18946" i="1"/>
  <c r="F18945" i="1"/>
  <c r="E18945" i="1"/>
  <c r="D18945" i="1"/>
  <c r="C18945" i="1"/>
  <c r="F18944" i="1"/>
  <c r="E18944" i="1"/>
  <c r="D18944" i="1"/>
  <c r="C18944" i="1"/>
  <c r="F18943" i="1"/>
  <c r="E18943" i="1"/>
  <c r="D18943" i="1"/>
  <c r="C18943" i="1"/>
  <c r="F18942" i="1"/>
  <c r="E18942" i="1"/>
  <c r="D18942" i="1"/>
  <c r="C18942" i="1"/>
  <c r="F18941" i="1"/>
  <c r="E18941" i="1"/>
  <c r="D18941" i="1"/>
  <c r="C18941" i="1"/>
  <c r="F18940" i="1"/>
  <c r="E18940" i="1"/>
  <c r="D18940" i="1"/>
  <c r="C18940" i="1"/>
  <c r="F18939" i="1"/>
  <c r="E18939" i="1"/>
  <c r="D18939" i="1"/>
  <c r="C18939" i="1"/>
  <c r="F18938" i="1"/>
  <c r="E18938" i="1"/>
  <c r="D18938" i="1"/>
  <c r="C18938" i="1"/>
  <c r="F18937" i="1"/>
  <c r="E18937" i="1"/>
  <c r="D18937" i="1"/>
  <c r="C18937" i="1"/>
  <c r="F18936" i="1"/>
  <c r="E18936" i="1"/>
  <c r="D18936" i="1"/>
  <c r="C18936" i="1"/>
  <c r="F18935" i="1"/>
  <c r="E18935" i="1"/>
  <c r="D18935" i="1"/>
  <c r="C18935" i="1"/>
  <c r="F18934" i="1"/>
  <c r="E18934" i="1"/>
  <c r="D18934" i="1"/>
  <c r="C18934" i="1"/>
  <c r="F18933" i="1"/>
  <c r="E18933" i="1"/>
  <c r="D18933" i="1"/>
  <c r="C18933" i="1"/>
  <c r="F18932" i="1"/>
  <c r="E18932" i="1"/>
  <c r="D18932" i="1"/>
  <c r="C18932" i="1"/>
  <c r="F18931" i="1"/>
  <c r="E18931" i="1"/>
  <c r="D18931" i="1"/>
  <c r="C18931" i="1"/>
  <c r="F18930" i="1"/>
  <c r="E18930" i="1"/>
  <c r="D18930" i="1"/>
  <c r="C18930" i="1"/>
  <c r="F18929" i="1"/>
  <c r="E18929" i="1"/>
  <c r="D18929" i="1"/>
  <c r="C18929" i="1"/>
  <c r="F18928" i="1"/>
  <c r="E18928" i="1"/>
  <c r="D18928" i="1"/>
  <c r="C18928" i="1"/>
  <c r="F18927" i="1"/>
  <c r="E18927" i="1"/>
  <c r="D18927" i="1"/>
  <c r="C18927" i="1"/>
  <c r="F18926" i="1"/>
  <c r="E18926" i="1"/>
  <c r="D18926" i="1"/>
  <c r="C18926" i="1"/>
  <c r="F18925" i="1"/>
  <c r="E18925" i="1"/>
  <c r="D18925" i="1"/>
  <c r="C18925" i="1"/>
  <c r="F18924" i="1"/>
  <c r="E18924" i="1"/>
  <c r="D18924" i="1"/>
  <c r="C18924" i="1"/>
  <c r="F18923" i="1"/>
  <c r="E18923" i="1"/>
  <c r="D18923" i="1"/>
  <c r="C18923" i="1"/>
  <c r="F18922" i="1"/>
  <c r="E18922" i="1"/>
  <c r="D18922" i="1"/>
  <c r="C18922" i="1"/>
  <c r="F18921" i="1"/>
  <c r="E18921" i="1"/>
  <c r="D18921" i="1"/>
  <c r="C18921" i="1"/>
  <c r="F18920" i="1"/>
  <c r="E18920" i="1"/>
  <c r="D18920" i="1"/>
  <c r="C18920" i="1"/>
  <c r="F18919" i="1"/>
  <c r="E18919" i="1"/>
  <c r="D18919" i="1"/>
  <c r="C18919" i="1"/>
  <c r="F18918" i="1"/>
  <c r="E18918" i="1"/>
  <c r="D18918" i="1"/>
  <c r="C18918" i="1"/>
  <c r="F18917" i="1"/>
  <c r="E18917" i="1"/>
  <c r="D18917" i="1"/>
  <c r="C18917" i="1"/>
  <c r="F18916" i="1"/>
  <c r="E18916" i="1"/>
  <c r="D18916" i="1"/>
  <c r="C18916" i="1"/>
  <c r="F18915" i="1"/>
  <c r="E18915" i="1"/>
  <c r="D18915" i="1"/>
  <c r="C18915" i="1"/>
  <c r="F18914" i="1"/>
  <c r="E18914" i="1"/>
  <c r="D18914" i="1"/>
  <c r="C18914" i="1"/>
  <c r="F18913" i="1"/>
  <c r="E18913" i="1"/>
  <c r="D18913" i="1"/>
  <c r="C18913" i="1"/>
  <c r="F18912" i="1"/>
  <c r="E18912" i="1"/>
  <c r="D18912" i="1"/>
  <c r="C18912" i="1"/>
  <c r="F18911" i="1"/>
  <c r="E18911" i="1"/>
  <c r="D18911" i="1"/>
  <c r="C18911" i="1"/>
  <c r="F18910" i="1"/>
  <c r="E18910" i="1"/>
  <c r="D18910" i="1"/>
  <c r="C18910" i="1"/>
  <c r="F18909" i="1"/>
  <c r="E18909" i="1"/>
  <c r="D18909" i="1"/>
  <c r="C18909" i="1"/>
  <c r="F18908" i="1"/>
  <c r="E18908" i="1"/>
  <c r="D18908" i="1"/>
  <c r="C18908" i="1"/>
  <c r="F18907" i="1"/>
  <c r="E18907" i="1"/>
  <c r="D18907" i="1"/>
  <c r="C18907" i="1"/>
  <c r="F18906" i="1"/>
  <c r="E18906" i="1"/>
  <c r="D18906" i="1"/>
  <c r="C18906" i="1"/>
  <c r="F18905" i="1"/>
  <c r="E18905" i="1"/>
  <c r="D18905" i="1"/>
  <c r="C18905" i="1"/>
  <c r="F18904" i="1"/>
  <c r="E18904" i="1"/>
  <c r="D18904" i="1"/>
  <c r="C18904" i="1"/>
  <c r="F18903" i="1"/>
  <c r="E18903" i="1"/>
  <c r="D18903" i="1"/>
  <c r="C18903" i="1"/>
  <c r="F18902" i="1"/>
  <c r="E18902" i="1"/>
  <c r="D18902" i="1"/>
  <c r="C18902" i="1"/>
  <c r="F18901" i="1"/>
  <c r="E18901" i="1"/>
  <c r="D18901" i="1"/>
  <c r="C18901" i="1"/>
  <c r="F18900" i="1"/>
  <c r="E18900" i="1"/>
  <c r="D18900" i="1"/>
  <c r="C18900" i="1"/>
  <c r="F18899" i="1"/>
  <c r="E18899" i="1"/>
  <c r="D18899" i="1"/>
  <c r="C18899" i="1"/>
  <c r="F18898" i="1"/>
  <c r="E18898" i="1"/>
  <c r="D18898" i="1"/>
  <c r="C18898" i="1"/>
  <c r="F18897" i="1"/>
  <c r="E18897" i="1"/>
  <c r="D18897" i="1"/>
  <c r="C18897" i="1"/>
  <c r="F18896" i="1"/>
  <c r="E18896" i="1"/>
  <c r="D18896" i="1"/>
  <c r="C18896" i="1"/>
  <c r="F18895" i="1"/>
  <c r="E18895" i="1"/>
  <c r="D18895" i="1"/>
  <c r="C18895" i="1"/>
  <c r="F18894" i="1"/>
  <c r="E18894" i="1"/>
  <c r="D18894" i="1"/>
  <c r="C18894" i="1"/>
  <c r="F18893" i="1"/>
  <c r="E18893" i="1"/>
  <c r="D18893" i="1"/>
  <c r="C18893" i="1"/>
  <c r="F18892" i="1"/>
  <c r="E18892" i="1"/>
  <c r="D18892" i="1"/>
  <c r="C18892" i="1"/>
  <c r="F18891" i="1"/>
  <c r="E18891" i="1"/>
  <c r="D18891" i="1"/>
  <c r="C18891" i="1"/>
  <c r="F18890" i="1"/>
  <c r="E18890" i="1"/>
  <c r="D18890" i="1"/>
  <c r="C18890" i="1"/>
  <c r="F18889" i="1"/>
  <c r="E18889" i="1"/>
  <c r="D18889" i="1"/>
  <c r="C18889" i="1"/>
  <c r="F18888" i="1"/>
  <c r="E18888" i="1"/>
  <c r="D18888" i="1"/>
  <c r="C18888" i="1"/>
  <c r="F18887" i="1"/>
  <c r="E18887" i="1"/>
  <c r="D18887" i="1"/>
  <c r="C18887" i="1"/>
  <c r="F18886" i="1"/>
  <c r="E18886" i="1"/>
  <c r="D18886" i="1"/>
  <c r="C18886" i="1"/>
  <c r="F18885" i="1"/>
  <c r="E18885" i="1"/>
  <c r="D18885" i="1"/>
  <c r="C18885" i="1"/>
  <c r="F18884" i="1"/>
  <c r="E18884" i="1"/>
  <c r="D18884" i="1"/>
  <c r="C18884" i="1"/>
  <c r="F18883" i="1"/>
  <c r="E18883" i="1"/>
  <c r="D18883" i="1"/>
  <c r="C18883" i="1"/>
  <c r="F18882" i="1"/>
  <c r="E18882" i="1"/>
  <c r="D18882" i="1"/>
  <c r="C18882" i="1"/>
  <c r="F18881" i="1"/>
  <c r="E18881" i="1"/>
  <c r="D18881" i="1"/>
  <c r="C18881" i="1"/>
  <c r="F18880" i="1"/>
  <c r="E18880" i="1"/>
  <c r="D18880" i="1"/>
  <c r="C18880" i="1"/>
  <c r="F18879" i="1"/>
  <c r="E18879" i="1"/>
  <c r="D18879" i="1"/>
  <c r="C18879" i="1"/>
  <c r="F18878" i="1"/>
  <c r="E18878" i="1"/>
  <c r="D18878" i="1"/>
  <c r="C18878" i="1"/>
  <c r="F18877" i="1"/>
  <c r="E18877" i="1"/>
  <c r="D18877" i="1"/>
  <c r="C18877" i="1"/>
  <c r="F18876" i="1"/>
  <c r="E18876" i="1"/>
  <c r="D18876" i="1"/>
  <c r="C18876" i="1"/>
  <c r="F18875" i="1"/>
  <c r="E18875" i="1"/>
  <c r="D18875" i="1"/>
  <c r="C18875" i="1"/>
  <c r="F18874" i="1"/>
  <c r="E18874" i="1"/>
  <c r="D18874" i="1"/>
  <c r="C18874" i="1"/>
  <c r="F18873" i="1"/>
  <c r="E18873" i="1"/>
  <c r="D18873" i="1"/>
  <c r="C18873" i="1"/>
  <c r="F18872" i="1"/>
  <c r="E18872" i="1"/>
  <c r="D18872" i="1"/>
  <c r="C18872" i="1"/>
  <c r="F18871" i="1"/>
  <c r="E18871" i="1"/>
  <c r="D18871" i="1"/>
  <c r="C18871" i="1"/>
  <c r="F18870" i="1"/>
  <c r="E18870" i="1"/>
  <c r="D18870" i="1"/>
  <c r="C18870" i="1"/>
  <c r="F18869" i="1"/>
  <c r="E18869" i="1"/>
  <c r="D18869" i="1"/>
  <c r="C18869" i="1"/>
  <c r="F18868" i="1"/>
  <c r="E18868" i="1"/>
  <c r="D18868" i="1"/>
  <c r="C18868" i="1"/>
  <c r="F18867" i="1"/>
  <c r="E18867" i="1"/>
  <c r="D18867" i="1"/>
  <c r="C18867" i="1"/>
  <c r="F18866" i="1"/>
  <c r="E18866" i="1"/>
  <c r="D18866" i="1"/>
  <c r="C18866" i="1"/>
  <c r="F18865" i="1"/>
  <c r="E18865" i="1"/>
  <c r="D18865" i="1"/>
  <c r="C18865" i="1"/>
  <c r="F18864" i="1"/>
  <c r="E18864" i="1"/>
  <c r="D18864" i="1"/>
  <c r="C18864" i="1"/>
  <c r="F18863" i="1"/>
  <c r="E18863" i="1"/>
  <c r="D18863" i="1"/>
  <c r="C18863" i="1"/>
  <c r="F18862" i="1"/>
  <c r="E18862" i="1"/>
  <c r="D18862" i="1"/>
  <c r="C18862" i="1"/>
  <c r="F18861" i="1"/>
  <c r="E18861" i="1"/>
  <c r="D18861" i="1"/>
  <c r="C18861" i="1"/>
  <c r="F18860" i="1"/>
  <c r="E18860" i="1"/>
  <c r="D18860" i="1"/>
  <c r="C18860" i="1"/>
  <c r="F18859" i="1"/>
  <c r="E18859" i="1"/>
  <c r="D18859" i="1"/>
  <c r="C18859" i="1"/>
  <c r="F18858" i="1"/>
  <c r="E18858" i="1"/>
  <c r="D18858" i="1"/>
  <c r="C18858" i="1"/>
  <c r="F18857" i="1"/>
  <c r="E18857" i="1"/>
  <c r="D18857" i="1"/>
  <c r="C18857" i="1"/>
  <c r="F18856" i="1"/>
  <c r="E18856" i="1"/>
  <c r="D18856" i="1"/>
  <c r="C18856" i="1"/>
  <c r="F18855" i="1"/>
  <c r="E18855" i="1"/>
  <c r="D18855" i="1"/>
  <c r="C18855" i="1"/>
  <c r="F18854" i="1"/>
  <c r="E18854" i="1"/>
  <c r="D18854" i="1"/>
  <c r="C18854" i="1"/>
  <c r="F18853" i="1"/>
  <c r="E18853" i="1"/>
  <c r="D18853" i="1"/>
  <c r="C18853" i="1"/>
  <c r="F18852" i="1"/>
  <c r="E18852" i="1"/>
  <c r="D18852" i="1"/>
  <c r="C18852" i="1"/>
  <c r="F18851" i="1"/>
  <c r="E18851" i="1"/>
  <c r="D18851" i="1"/>
  <c r="C18851" i="1"/>
  <c r="F18850" i="1"/>
  <c r="E18850" i="1"/>
  <c r="D18850" i="1"/>
  <c r="C18850" i="1"/>
  <c r="F18849" i="1"/>
  <c r="E18849" i="1"/>
  <c r="D18849" i="1"/>
  <c r="C18849" i="1"/>
  <c r="F18848" i="1"/>
  <c r="E18848" i="1"/>
  <c r="D18848" i="1"/>
  <c r="C18848" i="1"/>
  <c r="F18847" i="1"/>
  <c r="E18847" i="1"/>
  <c r="D18847" i="1"/>
  <c r="C18847" i="1"/>
  <c r="F18846" i="1"/>
  <c r="E18846" i="1"/>
  <c r="D18846" i="1"/>
  <c r="C18846" i="1"/>
  <c r="F18845" i="1"/>
  <c r="E18845" i="1"/>
  <c r="D18845" i="1"/>
  <c r="C18845" i="1"/>
  <c r="F18844" i="1"/>
  <c r="E18844" i="1"/>
  <c r="D18844" i="1"/>
  <c r="C18844" i="1"/>
  <c r="F18843" i="1"/>
  <c r="E18843" i="1"/>
  <c r="D18843" i="1"/>
  <c r="C18843" i="1"/>
  <c r="F18842" i="1"/>
  <c r="E18842" i="1"/>
  <c r="D18842" i="1"/>
  <c r="C18842" i="1"/>
  <c r="F18841" i="1"/>
  <c r="E18841" i="1"/>
  <c r="D18841" i="1"/>
  <c r="C18841" i="1"/>
  <c r="F18840" i="1"/>
  <c r="E18840" i="1"/>
  <c r="D18840" i="1"/>
  <c r="C18840" i="1"/>
  <c r="F18839" i="1"/>
  <c r="E18839" i="1"/>
  <c r="D18839" i="1"/>
  <c r="C18839" i="1"/>
  <c r="F18838" i="1"/>
  <c r="E18838" i="1"/>
  <c r="D18838" i="1"/>
  <c r="C18838" i="1"/>
  <c r="F18837" i="1"/>
  <c r="E18837" i="1"/>
  <c r="D18837" i="1"/>
  <c r="C18837" i="1"/>
  <c r="F18836" i="1"/>
  <c r="E18836" i="1"/>
  <c r="D18836" i="1"/>
  <c r="C18836" i="1"/>
  <c r="F18835" i="1"/>
  <c r="E18835" i="1"/>
  <c r="D18835" i="1"/>
  <c r="C18835" i="1"/>
  <c r="F18834" i="1"/>
  <c r="E18834" i="1"/>
  <c r="D18834" i="1"/>
  <c r="C18834" i="1"/>
  <c r="F18833" i="1"/>
  <c r="E18833" i="1"/>
  <c r="D18833" i="1"/>
  <c r="C18833" i="1"/>
  <c r="F18832" i="1"/>
  <c r="E18832" i="1"/>
  <c r="D18832" i="1"/>
  <c r="C18832" i="1"/>
  <c r="F18831" i="1"/>
  <c r="E18831" i="1"/>
  <c r="D18831" i="1"/>
  <c r="C18831" i="1"/>
  <c r="F18830" i="1"/>
  <c r="E18830" i="1"/>
  <c r="D18830" i="1"/>
  <c r="C18830" i="1"/>
  <c r="F18829" i="1"/>
  <c r="E18829" i="1"/>
  <c r="D18829" i="1"/>
  <c r="C18829" i="1"/>
  <c r="F18828" i="1"/>
  <c r="E18828" i="1"/>
  <c r="D18828" i="1"/>
  <c r="C18828" i="1"/>
  <c r="F18827" i="1"/>
  <c r="E18827" i="1"/>
  <c r="D18827" i="1"/>
  <c r="C18827" i="1"/>
  <c r="F18826" i="1"/>
  <c r="E18826" i="1"/>
  <c r="D18826" i="1"/>
  <c r="C18826" i="1"/>
  <c r="F18825" i="1"/>
  <c r="E18825" i="1"/>
  <c r="D18825" i="1"/>
  <c r="C18825" i="1"/>
  <c r="F18824" i="1"/>
  <c r="E18824" i="1"/>
  <c r="D18824" i="1"/>
  <c r="C18824" i="1"/>
  <c r="F18823" i="1"/>
  <c r="E18823" i="1"/>
  <c r="D18823" i="1"/>
  <c r="C18823" i="1"/>
  <c r="F18822" i="1"/>
  <c r="E18822" i="1"/>
  <c r="D18822" i="1"/>
  <c r="C18822" i="1"/>
  <c r="F18821" i="1"/>
  <c r="E18821" i="1"/>
  <c r="D18821" i="1"/>
  <c r="C18821" i="1"/>
  <c r="F18820" i="1"/>
  <c r="E18820" i="1"/>
  <c r="D18820" i="1"/>
  <c r="C18820" i="1"/>
  <c r="F18819" i="1"/>
  <c r="E18819" i="1"/>
  <c r="D18819" i="1"/>
  <c r="C18819" i="1"/>
  <c r="F18818" i="1"/>
  <c r="E18818" i="1"/>
  <c r="D18818" i="1"/>
  <c r="C18818" i="1"/>
  <c r="F18817" i="1"/>
  <c r="E18817" i="1"/>
  <c r="D18817" i="1"/>
  <c r="C18817" i="1"/>
  <c r="F18816" i="1"/>
  <c r="E18816" i="1"/>
  <c r="D18816" i="1"/>
  <c r="C18816" i="1"/>
  <c r="F18815" i="1"/>
  <c r="E18815" i="1"/>
  <c r="D18815" i="1"/>
  <c r="C18815" i="1"/>
  <c r="F18814" i="1"/>
  <c r="E18814" i="1"/>
  <c r="D18814" i="1"/>
  <c r="C18814" i="1"/>
  <c r="F18813" i="1"/>
  <c r="E18813" i="1"/>
  <c r="D18813" i="1"/>
  <c r="C18813" i="1"/>
  <c r="F18812" i="1"/>
  <c r="E18812" i="1"/>
  <c r="D18812" i="1"/>
  <c r="C18812" i="1"/>
  <c r="F18811" i="1"/>
  <c r="E18811" i="1"/>
  <c r="D18811" i="1"/>
  <c r="C18811" i="1"/>
  <c r="F18810" i="1"/>
  <c r="E18810" i="1"/>
  <c r="D18810" i="1"/>
  <c r="C18810" i="1"/>
  <c r="F18809" i="1"/>
  <c r="E18809" i="1"/>
  <c r="D18809" i="1"/>
  <c r="C18809" i="1"/>
  <c r="F18808" i="1"/>
  <c r="E18808" i="1"/>
  <c r="D18808" i="1"/>
  <c r="C18808" i="1"/>
  <c r="F18807" i="1"/>
  <c r="E18807" i="1"/>
  <c r="D18807" i="1"/>
  <c r="C18807" i="1"/>
  <c r="F18806" i="1"/>
  <c r="E18806" i="1"/>
  <c r="D18806" i="1"/>
  <c r="C18806" i="1"/>
  <c r="F18805" i="1"/>
  <c r="E18805" i="1"/>
  <c r="D18805" i="1"/>
  <c r="C18805" i="1"/>
  <c r="F18804" i="1"/>
  <c r="E18804" i="1"/>
  <c r="D18804" i="1"/>
  <c r="C18804" i="1"/>
  <c r="F18803" i="1"/>
  <c r="E18803" i="1"/>
  <c r="D18803" i="1"/>
  <c r="C18803" i="1"/>
  <c r="F18802" i="1"/>
  <c r="E18802" i="1"/>
  <c r="D18802" i="1"/>
  <c r="C18802" i="1"/>
  <c r="F18801" i="1"/>
  <c r="E18801" i="1"/>
  <c r="D18801" i="1"/>
  <c r="C18801" i="1"/>
  <c r="F18800" i="1"/>
  <c r="E18800" i="1"/>
  <c r="D18800" i="1"/>
  <c r="C18800" i="1"/>
  <c r="F18799" i="1"/>
  <c r="E18799" i="1"/>
  <c r="D18799" i="1"/>
  <c r="C18799" i="1"/>
  <c r="F18798" i="1"/>
  <c r="E18798" i="1"/>
  <c r="D18798" i="1"/>
  <c r="C18798" i="1"/>
  <c r="F18797" i="1"/>
  <c r="E18797" i="1"/>
  <c r="D18797" i="1"/>
  <c r="C18797" i="1"/>
  <c r="F18796" i="1"/>
  <c r="E18796" i="1"/>
  <c r="D18796" i="1"/>
  <c r="C18796" i="1"/>
  <c r="F18795" i="1"/>
  <c r="E18795" i="1"/>
  <c r="D18795" i="1"/>
  <c r="C18795" i="1"/>
  <c r="F18794" i="1"/>
  <c r="E18794" i="1"/>
  <c r="D18794" i="1"/>
  <c r="C18794" i="1"/>
  <c r="F18793" i="1"/>
  <c r="E18793" i="1"/>
  <c r="D18793" i="1"/>
  <c r="C18793" i="1"/>
  <c r="F18792" i="1"/>
  <c r="E18792" i="1"/>
  <c r="D18792" i="1"/>
  <c r="C18792" i="1"/>
  <c r="F18791" i="1"/>
  <c r="E18791" i="1"/>
  <c r="D18791" i="1"/>
  <c r="C18791" i="1"/>
  <c r="F18790" i="1"/>
  <c r="E18790" i="1"/>
  <c r="D18790" i="1"/>
  <c r="C18790" i="1"/>
  <c r="F18789" i="1"/>
  <c r="E18789" i="1"/>
  <c r="D18789" i="1"/>
  <c r="C18789" i="1"/>
  <c r="F18788" i="1"/>
  <c r="E18788" i="1"/>
  <c r="D18788" i="1"/>
  <c r="C18788" i="1"/>
  <c r="F18787" i="1"/>
  <c r="E18787" i="1"/>
  <c r="D18787" i="1"/>
  <c r="C18787" i="1"/>
  <c r="F18786" i="1"/>
  <c r="E18786" i="1"/>
  <c r="D18786" i="1"/>
  <c r="C18786" i="1"/>
  <c r="F18785" i="1"/>
  <c r="E18785" i="1"/>
  <c r="D18785" i="1"/>
  <c r="C18785" i="1"/>
  <c r="F18784" i="1"/>
  <c r="E18784" i="1"/>
  <c r="D18784" i="1"/>
  <c r="C18784" i="1"/>
  <c r="F18783" i="1"/>
  <c r="E18783" i="1"/>
  <c r="D18783" i="1"/>
  <c r="C18783" i="1"/>
  <c r="F18782" i="1"/>
  <c r="E18782" i="1"/>
  <c r="D18782" i="1"/>
  <c r="C18782" i="1"/>
  <c r="F18781" i="1"/>
  <c r="E18781" i="1"/>
  <c r="D18781" i="1"/>
  <c r="C18781" i="1"/>
  <c r="F18780" i="1"/>
  <c r="E18780" i="1"/>
  <c r="D18780" i="1"/>
  <c r="C18780" i="1"/>
  <c r="F18779" i="1"/>
  <c r="E18779" i="1"/>
  <c r="D18779" i="1"/>
  <c r="C18779" i="1"/>
  <c r="F18778" i="1"/>
  <c r="E18778" i="1"/>
  <c r="D18778" i="1"/>
  <c r="C18778" i="1"/>
  <c r="F18777" i="1"/>
  <c r="E18777" i="1"/>
  <c r="D18777" i="1"/>
  <c r="C18777" i="1"/>
  <c r="F18776" i="1"/>
  <c r="E18776" i="1"/>
  <c r="D18776" i="1"/>
  <c r="C18776" i="1"/>
  <c r="F18775" i="1"/>
  <c r="E18775" i="1"/>
  <c r="D18775" i="1"/>
  <c r="C18775" i="1"/>
  <c r="F18774" i="1"/>
  <c r="E18774" i="1"/>
  <c r="D18774" i="1"/>
  <c r="C18774" i="1"/>
  <c r="F18773" i="1"/>
  <c r="E18773" i="1"/>
  <c r="D18773" i="1"/>
  <c r="C18773" i="1"/>
  <c r="F18772" i="1"/>
  <c r="E18772" i="1"/>
  <c r="D18772" i="1"/>
  <c r="C18772" i="1"/>
  <c r="F18771" i="1"/>
  <c r="E18771" i="1"/>
  <c r="D18771" i="1"/>
  <c r="C18771" i="1"/>
  <c r="F18770" i="1"/>
  <c r="E18770" i="1"/>
  <c r="D18770" i="1"/>
  <c r="C18770" i="1"/>
  <c r="F18769" i="1"/>
  <c r="E18769" i="1"/>
  <c r="D18769" i="1"/>
  <c r="C18769" i="1"/>
  <c r="F18768" i="1"/>
  <c r="E18768" i="1"/>
  <c r="D18768" i="1"/>
  <c r="C18768" i="1"/>
  <c r="F18767" i="1"/>
  <c r="E18767" i="1"/>
  <c r="D18767" i="1"/>
  <c r="C18767" i="1"/>
  <c r="F18766" i="1"/>
  <c r="E18766" i="1"/>
  <c r="D18766" i="1"/>
  <c r="C18766" i="1"/>
  <c r="F18765" i="1"/>
  <c r="E18765" i="1"/>
  <c r="D18765" i="1"/>
  <c r="C18765" i="1"/>
  <c r="F18764" i="1"/>
  <c r="E18764" i="1"/>
  <c r="D18764" i="1"/>
  <c r="C18764" i="1"/>
  <c r="F18763" i="1"/>
  <c r="E18763" i="1"/>
  <c r="D18763" i="1"/>
  <c r="C18763" i="1"/>
  <c r="F18762" i="1"/>
  <c r="E18762" i="1"/>
  <c r="D18762" i="1"/>
  <c r="C18762" i="1"/>
  <c r="F18761" i="1"/>
  <c r="E18761" i="1"/>
  <c r="D18761" i="1"/>
  <c r="C18761" i="1"/>
  <c r="F18760" i="1"/>
  <c r="E18760" i="1"/>
  <c r="D18760" i="1"/>
  <c r="C18760" i="1"/>
  <c r="F18759" i="1"/>
  <c r="E18759" i="1"/>
  <c r="D18759" i="1"/>
  <c r="C18759" i="1"/>
  <c r="F18758" i="1"/>
  <c r="E18758" i="1"/>
  <c r="D18758" i="1"/>
  <c r="C18758" i="1"/>
  <c r="F18757" i="1"/>
  <c r="E18757" i="1"/>
  <c r="D18757" i="1"/>
  <c r="C18757" i="1"/>
  <c r="F18756" i="1"/>
  <c r="E18756" i="1"/>
  <c r="D18756" i="1"/>
  <c r="C18756" i="1"/>
  <c r="F18755" i="1"/>
  <c r="E18755" i="1"/>
  <c r="D18755" i="1"/>
  <c r="C18755" i="1"/>
  <c r="F18754" i="1"/>
  <c r="E18754" i="1"/>
  <c r="D18754" i="1"/>
  <c r="C18754" i="1"/>
  <c r="F18753" i="1"/>
  <c r="E18753" i="1"/>
  <c r="D18753" i="1"/>
  <c r="C18753" i="1"/>
  <c r="F18752" i="1"/>
  <c r="E18752" i="1"/>
  <c r="D18752" i="1"/>
  <c r="C18752" i="1"/>
  <c r="F18751" i="1"/>
  <c r="E18751" i="1"/>
  <c r="D18751" i="1"/>
  <c r="C18751" i="1"/>
  <c r="F18750" i="1"/>
  <c r="E18750" i="1"/>
  <c r="D18750" i="1"/>
  <c r="C18750" i="1"/>
  <c r="F18749" i="1"/>
  <c r="E18749" i="1"/>
  <c r="D18749" i="1"/>
  <c r="C18749" i="1"/>
  <c r="F18748" i="1"/>
  <c r="E18748" i="1"/>
  <c r="D18748" i="1"/>
  <c r="C18748" i="1"/>
  <c r="F18747" i="1"/>
  <c r="E18747" i="1"/>
  <c r="D18747" i="1"/>
  <c r="C18747" i="1"/>
  <c r="F18746" i="1"/>
  <c r="E18746" i="1"/>
  <c r="D18746" i="1"/>
  <c r="C18746" i="1"/>
  <c r="F18745" i="1"/>
  <c r="E18745" i="1"/>
  <c r="D18745" i="1"/>
  <c r="C18745" i="1"/>
  <c r="F18744" i="1"/>
  <c r="E18744" i="1"/>
  <c r="D18744" i="1"/>
  <c r="C18744" i="1"/>
  <c r="F18743" i="1"/>
  <c r="E18743" i="1"/>
  <c r="D18743" i="1"/>
  <c r="C18743" i="1"/>
  <c r="F18742" i="1"/>
  <c r="E18742" i="1"/>
  <c r="D18742" i="1"/>
  <c r="C18742" i="1"/>
  <c r="F18741" i="1"/>
  <c r="E18741" i="1"/>
  <c r="D18741" i="1"/>
  <c r="C18741" i="1"/>
  <c r="F18740" i="1"/>
  <c r="E18740" i="1"/>
  <c r="D18740" i="1"/>
  <c r="C18740" i="1"/>
  <c r="F18739" i="1"/>
  <c r="E18739" i="1"/>
  <c r="D18739" i="1"/>
  <c r="C18739" i="1"/>
  <c r="F18738" i="1"/>
  <c r="E18738" i="1"/>
  <c r="D18738" i="1"/>
  <c r="C18738" i="1"/>
  <c r="F18737" i="1"/>
  <c r="E18737" i="1"/>
  <c r="D18737" i="1"/>
  <c r="C18737" i="1"/>
  <c r="F18736" i="1"/>
  <c r="E18736" i="1"/>
  <c r="D18736" i="1"/>
  <c r="C18736" i="1"/>
  <c r="F18735" i="1"/>
  <c r="E18735" i="1"/>
  <c r="D18735" i="1"/>
  <c r="C18735" i="1"/>
  <c r="F18734" i="1"/>
  <c r="E18734" i="1"/>
  <c r="D18734" i="1"/>
  <c r="C18734" i="1"/>
  <c r="F18733" i="1"/>
  <c r="E18733" i="1"/>
  <c r="D18733" i="1"/>
  <c r="C18733" i="1"/>
  <c r="F18732" i="1"/>
  <c r="E18732" i="1"/>
  <c r="D18732" i="1"/>
  <c r="C18732" i="1"/>
  <c r="F18731" i="1"/>
  <c r="E18731" i="1"/>
  <c r="D18731" i="1"/>
  <c r="C18731" i="1"/>
  <c r="F18730" i="1"/>
  <c r="E18730" i="1"/>
  <c r="D18730" i="1"/>
  <c r="C18730" i="1"/>
  <c r="F18729" i="1"/>
  <c r="E18729" i="1"/>
  <c r="D18729" i="1"/>
  <c r="C18729" i="1"/>
  <c r="F18728" i="1"/>
  <c r="E18728" i="1"/>
  <c r="D18728" i="1"/>
  <c r="C18728" i="1"/>
  <c r="F18727" i="1"/>
  <c r="E18727" i="1"/>
  <c r="D18727" i="1"/>
  <c r="C18727" i="1"/>
  <c r="F18726" i="1"/>
  <c r="E18726" i="1"/>
  <c r="D18726" i="1"/>
  <c r="C18726" i="1"/>
  <c r="F18725" i="1"/>
  <c r="E18725" i="1"/>
  <c r="D18725" i="1"/>
  <c r="C18725" i="1"/>
  <c r="F18724" i="1"/>
  <c r="E18724" i="1"/>
  <c r="D18724" i="1"/>
  <c r="C18724" i="1"/>
  <c r="F18723" i="1"/>
  <c r="E18723" i="1"/>
  <c r="D18723" i="1"/>
  <c r="C18723" i="1"/>
  <c r="F18722" i="1"/>
  <c r="E18722" i="1"/>
  <c r="D18722" i="1"/>
  <c r="C18722" i="1"/>
  <c r="F18721" i="1"/>
  <c r="E18721" i="1"/>
  <c r="D18721" i="1"/>
  <c r="C18721" i="1"/>
  <c r="F18720" i="1"/>
  <c r="E18720" i="1"/>
  <c r="D18720" i="1"/>
  <c r="C18720" i="1"/>
  <c r="F18719" i="1"/>
  <c r="E18719" i="1"/>
  <c r="D18719" i="1"/>
  <c r="C18719" i="1"/>
  <c r="F18718" i="1"/>
  <c r="E18718" i="1"/>
  <c r="D18718" i="1"/>
  <c r="C18718" i="1"/>
  <c r="F18717" i="1"/>
  <c r="E18717" i="1"/>
  <c r="D18717" i="1"/>
  <c r="C18717" i="1"/>
  <c r="F18716" i="1"/>
  <c r="E18716" i="1"/>
  <c r="D18716" i="1"/>
  <c r="C18716" i="1"/>
  <c r="F18715" i="1"/>
  <c r="E18715" i="1"/>
  <c r="D18715" i="1"/>
  <c r="C18715" i="1"/>
  <c r="F18714" i="1"/>
  <c r="E18714" i="1"/>
  <c r="D18714" i="1"/>
  <c r="C18714" i="1"/>
  <c r="F18713" i="1"/>
  <c r="E18713" i="1"/>
  <c r="D18713" i="1"/>
  <c r="C18713" i="1"/>
  <c r="F18712" i="1"/>
  <c r="E18712" i="1"/>
  <c r="D18712" i="1"/>
  <c r="C18712" i="1"/>
  <c r="F18711" i="1"/>
  <c r="E18711" i="1"/>
  <c r="D18711" i="1"/>
  <c r="C18711" i="1"/>
  <c r="F18710" i="1"/>
  <c r="E18710" i="1"/>
  <c r="D18710" i="1"/>
  <c r="C18710" i="1"/>
  <c r="F18709" i="1"/>
  <c r="E18709" i="1"/>
  <c r="D18709" i="1"/>
  <c r="C18709" i="1"/>
  <c r="F18708" i="1"/>
  <c r="E18708" i="1"/>
  <c r="D18708" i="1"/>
  <c r="C18708" i="1"/>
  <c r="F18707" i="1"/>
  <c r="E18707" i="1"/>
  <c r="D18707" i="1"/>
  <c r="C18707" i="1"/>
  <c r="F18706" i="1"/>
  <c r="E18706" i="1"/>
  <c r="D18706" i="1"/>
  <c r="C18706" i="1"/>
  <c r="F18705" i="1"/>
  <c r="E18705" i="1"/>
  <c r="D18705" i="1"/>
  <c r="C18705" i="1"/>
  <c r="F18704" i="1"/>
  <c r="E18704" i="1"/>
  <c r="D18704" i="1"/>
  <c r="C18704" i="1"/>
  <c r="F18703" i="1"/>
  <c r="E18703" i="1"/>
  <c r="D18703" i="1"/>
  <c r="C18703" i="1"/>
  <c r="F18702" i="1"/>
  <c r="E18702" i="1"/>
  <c r="D18702" i="1"/>
  <c r="C18702" i="1"/>
  <c r="F18701" i="1"/>
  <c r="E18701" i="1"/>
  <c r="D18701" i="1"/>
  <c r="C18701" i="1"/>
  <c r="F18700" i="1"/>
  <c r="E18700" i="1"/>
  <c r="D18700" i="1"/>
  <c r="C18700" i="1"/>
  <c r="F18699" i="1"/>
  <c r="E18699" i="1"/>
  <c r="D18699" i="1"/>
  <c r="C18699" i="1"/>
  <c r="F18698" i="1"/>
  <c r="E18698" i="1"/>
  <c r="D18698" i="1"/>
  <c r="C18698" i="1"/>
  <c r="F18697" i="1"/>
  <c r="E18697" i="1"/>
  <c r="D18697" i="1"/>
  <c r="C18697" i="1"/>
  <c r="F18696" i="1"/>
  <c r="E18696" i="1"/>
  <c r="D18696" i="1"/>
  <c r="C18696" i="1"/>
  <c r="F18695" i="1"/>
  <c r="E18695" i="1"/>
  <c r="D18695" i="1"/>
  <c r="C18695" i="1"/>
  <c r="F18694" i="1"/>
  <c r="E18694" i="1"/>
  <c r="D18694" i="1"/>
  <c r="C18694" i="1"/>
  <c r="F18693" i="1"/>
  <c r="E18693" i="1"/>
  <c r="D18693" i="1"/>
  <c r="C18693" i="1"/>
  <c r="F18692" i="1"/>
  <c r="E18692" i="1"/>
  <c r="D18692" i="1"/>
  <c r="C18692" i="1"/>
  <c r="F18691" i="1"/>
  <c r="E18691" i="1"/>
  <c r="D18691" i="1"/>
  <c r="C18691" i="1"/>
  <c r="F18690" i="1"/>
  <c r="E18690" i="1"/>
  <c r="D18690" i="1"/>
  <c r="C18690" i="1"/>
  <c r="F18689" i="1"/>
  <c r="E18689" i="1"/>
  <c r="D18689" i="1"/>
  <c r="C18689" i="1"/>
  <c r="F18688" i="1"/>
  <c r="E18688" i="1"/>
  <c r="D18688" i="1"/>
  <c r="C18688" i="1"/>
  <c r="F18687" i="1"/>
  <c r="E18687" i="1"/>
  <c r="D18687" i="1"/>
  <c r="C18687" i="1"/>
  <c r="F18686" i="1"/>
  <c r="E18686" i="1"/>
  <c r="D18686" i="1"/>
  <c r="C18686" i="1"/>
  <c r="F18685" i="1"/>
  <c r="E18685" i="1"/>
  <c r="D18685" i="1"/>
  <c r="C18685" i="1"/>
  <c r="F18684" i="1"/>
  <c r="E18684" i="1"/>
  <c r="D18684" i="1"/>
  <c r="C18684" i="1"/>
  <c r="F18683" i="1"/>
  <c r="E18683" i="1"/>
  <c r="D18683" i="1"/>
  <c r="C18683" i="1"/>
  <c r="F18682" i="1"/>
  <c r="E18682" i="1"/>
  <c r="D18682" i="1"/>
  <c r="C18682" i="1"/>
  <c r="F18681" i="1"/>
  <c r="E18681" i="1"/>
  <c r="D18681" i="1"/>
  <c r="C18681" i="1"/>
  <c r="F18680" i="1"/>
  <c r="E18680" i="1"/>
  <c r="D18680" i="1"/>
  <c r="C18680" i="1"/>
  <c r="F18679" i="1"/>
  <c r="E18679" i="1"/>
  <c r="D18679" i="1"/>
  <c r="C18679" i="1"/>
  <c r="F18678" i="1"/>
  <c r="E18678" i="1"/>
  <c r="D18678" i="1"/>
  <c r="C18678" i="1"/>
  <c r="F18677" i="1"/>
  <c r="E18677" i="1"/>
  <c r="D18677" i="1"/>
  <c r="C18677" i="1"/>
  <c r="F18676" i="1"/>
  <c r="E18676" i="1"/>
  <c r="D18676" i="1"/>
  <c r="C18676" i="1"/>
  <c r="F18675" i="1"/>
  <c r="E18675" i="1"/>
  <c r="D18675" i="1"/>
  <c r="C18675" i="1"/>
  <c r="F18674" i="1"/>
  <c r="E18674" i="1"/>
  <c r="D18674" i="1"/>
  <c r="C18674" i="1"/>
  <c r="F18673" i="1"/>
  <c r="E18673" i="1"/>
  <c r="D18673" i="1"/>
  <c r="C18673" i="1"/>
  <c r="F18672" i="1"/>
  <c r="E18672" i="1"/>
  <c r="D18672" i="1"/>
  <c r="C18672" i="1"/>
  <c r="F18671" i="1"/>
  <c r="E18671" i="1"/>
  <c r="D18671" i="1"/>
  <c r="C18671" i="1"/>
  <c r="F18670" i="1"/>
  <c r="E18670" i="1"/>
  <c r="D18670" i="1"/>
  <c r="C18670" i="1"/>
  <c r="F18669" i="1"/>
  <c r="E18669" i="1"/>
  <c r="D18669" i="1"/>
  <c r="C18669" i="1"/>
  <c r="F18668" i="1"/>
  <c r="E18668" i="1"/>
  <c r="D18668" i="1"/>
  <c r="C18668" i="1"/>
  <c r="F18667" i="1"/>
  <c r="E18667" i="1"/>
  <c r="D18667" i="1"/>
  <c r="C18667" i="1"/>
  <c r="F18666" i="1"/>
  <c r="E18666" i="1"/>
  <c r="D18666" i="1"/>
  <c r="C18666" i="1"/>
  <c r="F18665" i="1"/>
  <c r="E18665" i="1"/>
  <c r="D18665" i="1"/>
  <c r="C18665" i="1"/>
  <c r="F18664" i="1"/>
  <c r="E18664" i="1"/>
  <c r="D18664" i="1"/>
  <c r="C18664" i="1"/>
  <c r="F18663" i="1"/>
  <c r="E18663" i="1"/>
  <c r="D18663" i="1"/>
  <c r="C18663" i="1"/>
  <c r="F18662" i="1"/>
  <c r="E18662" i="1"/>
  <c r="D18662" i="1"/>
  <c r="C18662" i="1"/>
  <c r="F18661" i="1"/>
  <c r="E18661" i="1"/>
  <c r="D18661" i="1"/>
  <c r="C18661" i="1"/>
  <c r="F18660" i="1"/>
  <c r="E18660" i="1"/>
  <c r="D18660" i="1"/>
  <c r="C18660" i="1"/>
  <c r="F18659" i="1"/>
  <c r="E18659" i="1"/>
  <c r="D18659" i="1"/>
  <c r="C18659" i="1"/>
  <c r="F18658" i="1"/>
  <c r="E18658" i="1"/>
  <c r="D18658" i="1"/>
  <c r="C18658" i="1"/>
  <c r="F18657" i="1"/>
  <c r="E18657" i="1"/>
  <c r="D18657" i="1"/>
  <c r="C18657" i="1"/>
  <c r="F18656" i="1"/>
  <c r="E18656" i="1"/>
  <c r="D18656" i="1"/>
  <c r="C18656" i="1"/>
  <c r="F18655" i="1"/>
  <c r="E18655" i="1"/>
  <c r="D18655" i="1"/>
  <c r="C18655" i="1"/>
  <c r="F18654" i="1"/>
  <c r="E18654" i="1"/>
  <c r="D18654" i="1"/>
  <c r="C18654" i="1"/>
  <c r="F18653" i="1"/>
  <c r="E18653" i="1"/>
  <c r="D18653" i="1"/>
  <c r="C18653" i="1"/>
  <c r="F18652" i="1"/>
  <c r="E18652" i="1"/>
  <c r="D18652" i="1"/>
  <c r="C18652" i="1"/>
  <c r="F18651" i="1"/>
  <c r="E18651" i="1"/>
  <c r="D18651" i="1"/>
  <c r="C18651" i="1"/>
  <c r="F18650" i="1"/>
  <c r="E18650" i="1"/>
  <c r="D18650" i="1"/>
  <c r="C18650" i="1"/>
  <c r="F18649" i="1"/>
  <c r="E18649" i="1"/>
  <c r="D18649" i="1"/>
  <c r="C18649" i="1"/>
  <c r="F18648" i="1"/>
  <c r="E18648" i="1"/>
  <c r="D18648" i="1"/>
  <c r="C18648" i="1"/>
  <c r="F18647" i="1"/>
  <c r="E18647" i="1"/>
  <c r="D18647" i="1"/>
  <c r="C18647" i="1"/>
  <c r="F18646" i="1"/>
  <c r="E18646" i="1"/>
  <c r="D18646" i="1"/>
  <c r="C18646" i="1"/>
  <c r="F18645" i="1"/>
  <c r="E18645" i="1"/>
  <c r="D18645" i="1"/>
  <c r="C18645" i="1"/>
  <c r="F18644" i="1"/>
  <c r="E18644" i="1"/>
  <c r="D18644" i="1"/>
  <c r="C18644" i="1"/>
  <c r="F18643" i="1"/>
  <c r="E18643" i="1"/>
  <c r="D18643" i="1"/>
  <c r="C18643" i="1"/>
  <c r="F18642" i="1"/>
  <c r="E18642" i="1"/>
  <c r="D18642" i="1"/>
  <c r="C18642" i="1"/>
  <c r="F18641" i="1"/>
  <c r="E18641" i="1"/>
  <c r="D18641" i="1"/>
  <c r="C18641" i="1"/>
  <c r="F18640" i="1"/>
  <c r="E18640" i="1"/>
  <c r="D18640" i="1"/>
  <c r="C18640" i="1"/>
  <c r="F18639" i="1"/>
  <c r="E18639" i="1"/>
  <c r="D18639" i="1"/>
  <c r="C18639" i="1"/>
  <c r="F18638" i="1"/>
  <c r="E18638" i="1"/>
  <c r="D18638" i="1"/>
  <c r="C18638" i="1"/>
  <c r="F18637" i="1"/>
  <c r="E18637" i="1"/>
  <c r="D18637" i="1"/>
  <c r="C18637" i="1"/>
  <c r="F18636" i="1"/>
  <c r="E18636" i="1"/>
  <c r="D18636" i="1"/>
  <c r="C18636" i="1"/>
  <c r="F18635" i="1"/>
  <c r="E18635" i="1"/>
  <c r="D18635" i="1"/>
  <c r="C18635" i="1"/>
  <c r="F18634" i="1"/>
  <c r="E18634" i="1"/>
  <c r="D18634" i="1"/>
  <c r="C18634" i="1"/>
  <c r="F18633" i="1"/>
  <c r="E18633" i="1"/>
  <c r="D18633" i="1"/>
  <c r="C18633" i="1"/>
  <c r="F18632" i="1"/>
  <c r="E18632" i="1"/>
  <c r="D18632" i="1"/>
  <c r="C18632" i="1"/>
  <c r="F18631" i="1"/>
  <c r="E18631" i="1"/>
  <c r="D18631" i="1"/>
  <c r="C18631" i="1"/>
  <c r="F18630" i="1"/>
  <c r="E18630" i="1"/>
  <c r="D18630" i="1"/>
  <c r="C18630" i="1"/>
  <c r="F18629" i="1"/>
  <c r="E18629" i="1"/>
  <c r="D18629" i="1"/>
  <c r="C18629" i="1"/>
  <c r="F18628" i="1"/>
  <c r="E18628" i="1"/>
  <c r="D18628" i="1"/>
  <c r="C18628" i="1"/>
  <c r="F18627" i="1"/>
  <c r="E18627" i="1"/>
  <c r="D18627" i="1"/>
  <c r="C18627" i="1"/>
  <c r="F18626" i="1"/>
  <c r="E18626" i="1"/>
  <c r="D18626" i="1"/>
  <c r="C18626" i="1"/>
  <c r="F18625" i="1"/>
  <c r="E18625" i="1"/>
  <c r="D18625" i="1"/>
  <c r="C18625" i="1"/>
  <c r="F18624" i="1"/>
  <c r="E18624" i="1"/>
  <c r="D18624" i="1"/>
  <c r="C18624" i="1"/>
  <c r="F18623" i="1"/>
  <c r="E18623" i="1"/>
  <c r="D18623" i="1"/>
  <c r="C18623" i="1"/>
  <c r="F18622" i="1"/>
  <c r="E18622" i="1"/>
  <c r="D18622" i="1"/>
  <c r="C18622" i="1"/>
  <c r="F18621" i="1"/>
  <c r="E18621" i="1"/>
  <c r="D18621" i="1"/>
  <c r="C18621" i="1"/>
  <c r="F18620" i="1"/>
  <c r="E18620" i="1"/>
  <c r="D18620" i="1"/>
  <c r="C18620" i="1"/>
  <c r="F18619" i="1"/>
  <c r="E18619" i="1"/>
  <c r="D18619" i="1"/>
  <c r="C18619" i="1"/>
  <c r="F18618" i="1"/>
  <c r="E18618" i="1"/>
  <c r="D18618" i="1"/>
  <c r="C18618" i="1"/>
  <c r="F18617" i="1"/>
  <c r="E18617" i="1"/>
  <c r="D18617" i="1"/>
  <c r="C18617" i="1"/>
  <c r="F18616" i="1"/>
  <c r="E18616" i="1"/>
  <c r="D18616" i="1"/>
  <c r="C18616" i="1"/>
  <c r="F18615" i="1"/>
  <c r="E18615" i="1"/>
  <c r="D18615" i="1"/>
  <c r="C18615" i="1"/>
  <c r="F18614" i="1"/>
  <c r="E18614" i="1"/>
  <c r="D18614" i="1"/>
  <c r="C18614" i="1"/>
  <c r="F18613" i="1"/>
  <c r="E18613" i="1"/>
  <c r="D18613" i="1"/>
  <c r="C18613" i="1"/>
  <c r="F18612" i="1"/>
  <c r="E18612" i="1"/>
  <c r="D18612" i="1"/>
  <c r="C18612" i="1"/>
  <c r="F18611" i="1"/>
  <c r="E18611" i="1"/>
  <c r="D18611" i="1"/>
  <c r="C18611" i="1"/>
  <c r="F18610" i="1"/>
  <c r="E18610" i="1"/>
  <c r="D18610" i="1"/>
  <c r="C18610" i="1"/>
  <c r="F18609" i="1"/>
  <c r="E18609" i="1"/>
  <c r="D18609" i="1"/>
  <c r="C18609" i="1"/>
  <c r="F18608" i="1"/>
  <c r="E18608" i="1"/>
  <c r="D18608" i="1"/>
  <c r="C18608" i="1"/>
  <c r="F18607" i="1"/>
  <c r="E18607" i="1"/>
  <c r="D18607" i="1"/>
  <c r="C18607" i="1"/>
  <c r="F18606" i="1"/>
  <c r="E18606" i="1"/>
  <c r="D18606" i="1"/>
  <c r="C18606" i="1"/>
  <c r="F18605" i="1"/>
  <c r="E18605" i="1"/>
  <c r="D18605" i="1"/>
  <c r="C18605" i="1"/>
  <c r="F18604" i="1"/>
  <c r="E18604" i="1"/>
  <c r="D18604" i="1"/>
  <c r="C18604" i="1"/>
  <c r="F18603" i="1"/>
  <c r="E18603" i="1"/>
  <c r="D18603" i="1"/>
  <c r="C18603" i="1"/>
  <c r="F18602" i="1"/>
  <c r="E18602" i="1"/>
  <c r="D18602" i="1"/>
  <c r="C18602" i="1"/>
  <c r="F18601" i="1"/>
  <c r="E18601" i="1"/>
  <c r="D18601" i="1"/>
  <c r="C18601" i="1"/>
  <c r="F18600" i="1"/>
  <c r="E18600" i="1"/>
  <c r="D18600" i="1"/>
  <c r="C18600" i="1"/>
  <c r="F18599" i="1"/>
  <c r="E18599" i="1"/>
  <c r="D18599" i="1"/>
  <c r="C18599" i="1"/>
  <c r="F18598" i="1"/>
  <c r="E18598" i="1"/>
  <c r="D18598" i="1"/>
  <c r="C18598" i="1"/>
  <c r="F18597" i="1"/>
  <c r="E18597" i="1"/>
  <c r="D18597" i="1"/>
  <c r="C18597" i="1"/>
  <c r="F18596" i="1"/>
  <c r="E18596" i="1"/>
  <c r="D18596" i="1"/>
  <c r="C18596" i="1"/>
  <c r="F18595" i="1"/>
  <c r="E18595" i="1"/>
  <c r="D18595" i="1"/>
  <c r="C18595" i="1"/>
  <c r="F18594" i="1"/>
  <c r="E18594" i="1"/>
  <c r="D18594" i="1"/>
  <c r="C18594" i="1"/>
  <c r="F18593" i="1"/>
  <c r="E18593" i="1"/>
  <c r="D18593" i="1"/>
  <c r="C18593" i="1"/>
  <c r="F18592" i="1"/>
  <c r="E18592" i="1"/>
  <c r="D18592" i="1"/>
  <c r="C18592" i="1"/>
  <c r="F18591" i="1"/>
  <c r="E18591" i="1"/>
  <c r="D18591" i="1"/>
  <c r="C18591" i="1"/>
  <c r="F18590" i="1"/>
  <c r="E18590" i="1"/>
  <c r="D18590" i="1"/>
  <c r="C18590" i="1"/>
  <c r="F18589" i="1"/>
  <c r="E18589" i="1"/>
  <c r="D18589" i="1"/>
  <c r="C18589" i="1"/>
  <c r="F18588" i="1"/>
  <c r="E18588" i="1"/>
  <c r="D18588" i="1"/>
  <c r="C18588" i="1"/>
  <c r="F18587" i="1"/>
  <c r="E18587" i="1"/>
  <c r="D18587" i="1"/>
  <c r="C18587" i="1"/>
  <c r="F18586" i="1"/>
  <c r="E18586" i="1"/>
  <c r="D18586" i="1"/>
  <c r="C18586" i="1"/>
  <c r="F18585" i="1"/>
  <c r="E18585" i="1"/>
  <c r="D18585" i="1"/>
  <c r="C18585" i="1"/>
  <c r="F18584" i="1"/>
  <c r="E18584" i="1"/>
  <c r="D18584" i="1"/>
  <c r="C18584" i="1"/>
  <c r="F18583" i="1"/>
  <c r="E18583" i="1"/>
  <c r="D18583" i="1"/>
  <c r="C18583" i="1"/>
  <c r="F18582" i="1"/>
  <c r="E18582" i="1"/>
  <c r="D18582" i="1"/>
  <c r="C18582" i="1"/>
  <c r="F18581" i="1"/>
  <c r="E18581" i="1"/>
  <c r="D18581" i="1"/>
  <c r="C18581" i="1"/>
  <c r="F18580" i="1"/>
  <c r="E18580" i="1"/>
  <c r="D18580" i="1"/>
  <c r="C18580" i="1"/>
  <c r="F18579" i="1"/>
  <c r="E18579" i="1"/>
  <c r="D18579" i="1"/>
  <c r="C18579" i="1"/>
  <c r="F18578" i="1"/>
  <c r="E18578" i="1"/>
  <c r="D18578" i="1"/>
  <c r="C18578" i="1"/>
  <c r="F18577" i="1"/>
  <c r="E18577" i="1"/>
  <c r="D18577" i="1"/>
  <c r="C18577" i="1"/>
  <c r="F18576" i="1"/>
  <c r="E18576" i="1"/>
  <c r="D18576" i="1"/>
  <c r="C18576" i="1"/>
  <c r="F18575" i="1"/>
  <c r="E18575" i="1"/>
  <c r="D18575" i="1"/>
  <c r="C18575" i="1"/>
  <c r="F18574" i="1"/>
  <c r="E18574" i="1"/>
  <c r="D18574" i="1"/>
  <c r="C18574" i="1"/>
  <c r="F18573" i="1"/>
  <c r="E18573" i="1"/>
  <c r="D18573" i="1"/>
  <c r="C18573" i="1"/>
  <c r="F18572" i="1"/>
  <c r="E18572" i="1"/>
  <c r="D18572" i="1"/>
  <c r="C18572" i="1"/>
  <c r="F18571" i="1"/>
  <c r="E18571" i="1"/>
  <c r="D18571" i="1"/>
  <c r="C18571" i="1"/>
  <c r="F18570" i="1"/>
  <c r="E18570" i="1"/>
  <c r="D18570" i="1"/>
  <c r="C18570" i="1"/>
  <c r="F18569" i="1"/>
  <c r="E18569" i="1"/>
  <c r="D18569" i="1"/>
  <c r="C18569" i="1"/>
  <c r="F18568" i="1"/>
  <c r="E18568" i="1"/>
  <c r="D18568" i="1"/>
  <c r="C18568" i="1"/>
  <c r="F18567" i="1"/>
  <c r="E18567" i="1"/>
  <c r="D18567" i="1"/>
  <c r="C18567" i="1"/>
  <c r="F18566" i="1"/>
  <c r="E18566" i="1"/>
  <c r="D18566" i="1"/>
  <c r="C18566" i="1"/>
  <c r="F18565" i="1"/>
  <c r="E18565" i="1"/>
  <c r="D18565" i="1"/>
  <c r="C18565" i="1"/>
  <c r="F18564" i="1"/>
  <c r="E18564" i="1"/>
  <c r="D18564" i="1"/>
  <c r="C18564" i="1"/>
  <c r="F18563" i="1"/>
  <c r="E18563" i="1"/>
  <c r="D18563" i="1"/>
  <c r="C18563" i="1"/>
  <c r="F18562" i="1"/>
  <c r="E18562" i="1"/>
  <c r="D18562" i="1"/>
  <c r="C18562" i="1"/>
  <c r="F18561" i="1"/>
  <c r="E18561" i="1"/>
  <c r="D18561" i="1"/>
  <c r="C18561" i="1"/>
  <c r="F18560" i="1"/>
  <c r="E18560" i="1"/>
  <c r="D18560" i="1"/>
  <c r="C18560" i="1"/>
  <c r="F18559" i="1"/>
  <c r="E18559" i="1"/>
  <c r="D18559" i="1"/>
  <c r="C18559" i="1"/>
  <c r="F18558" i="1"/>
  <c r="E18558" i="1"/>
  <c r="D18558" i="1"/>
  <c r="C18558" i="1"/>
  <c r="F18557" i="1"/>
  <c r="E18557" i="1"/>
  <c r="D18557" i="1"/>
  <c r="C18557" i="1"/>
  <c r="F18556" i="1"/>
  <c r="E18556" i="1"/>
  <c r="D18556" i="1"/>
  <c r="C18556" i="1"/>
  <c r="F18555" i="1"/>
  <c r="E18555" i="1"/>
  <c r="D18555" i="1"/>
  <c r="C18555" i="1"/>
  <c r="F18554" i="1"/>
  <c r="E18554" i="1"/>
  <c r="D18554" i="1"/>
  <c r="C18554" i="1"/>
  <c r="F18553" i="1"/>
  <c r="E18553" i="1"/>
  <c r="D18553" i="1"/>
  <c r="C18553" i="1"/>
  <c r="F18552" i="1"/>
  <c r="E18552" i="1"/>
  <c r="D18552" i="1"/>
  <c r="C18552" i="1"/>
  <c r="F18551" i="1"/>
  <c r="E18551" i="1"/>
  <c r="D18551" i="1"/>
  <c r="C18551" i="1"/>
  <c r="F18550" i="1"/>
  <c r="E18550" i="1"/>
  <c r="D18550" i="1"/>
  <c r="C18550" i="1"/>
  <c r="F18549" i="1"/>
  <c r="E18549" i="1"/>
  <c r="D18549" i="1"/>
  <c r="C18549" i="1"/>
  <c r="F18548" i="1"/>
  <c r="E18548" i="1"/>
  <c r="D18548" i="1"/>
  <c r="C18548" i="1"/>
  <c r="F18547" i="1"/>
  <c r="E18547" i="1"/>
  <c r="D18547" i="1"/>
  <c r="C18547" i="1"/>
  <c r="F18546" i="1"/>
  <c r="E18546" i="1"/>
  <c r="D18546" i="1"/>
  <c r="C18546" i="1"/>
  <c r="F18545" i="1"/>
  <c r="E18545" i="1"/>
  <c r="D18545" i="1"/>
  <c r="C18545" i="1"/>
  <c r="F18544" i="1"/>
  <c r="E18544" i="1"/>
  <c r="D18544" i="1"/>
  <c r="C18544" i="1"/>
  <c r="F18543" i="1"/>
  <c r="E18543" i="1"/>
  <c r="D18543" i="1"/>
  <c r="C18543" i="1"/>
  <c r="F18542" i="1"/>
  <c r="E18542" i="1"/>
  <c r="D18542" i="1"/>
  <c r="C18542" i="1"/>
  <c r="F18541" i="1"/>
  <c r="E18541" i="1"/>
  <c r="D18541" i="1"/>
  <c r="C18541" i="1"/>
  <c r="F18540" i="1"/>
  <c r="E18540" i="1"/>
  <c r="D18540" i="1"/>
  <c r="C18540" i="1"/>
  <c r="F18539" i="1"/>
  <c r="E18539" i="1"/>
  <c r="D18539" i="1"/>
  <c r="C18539" i="1"/>
  <c r="F18538" i="1"/>
  <c r="E18538" i="1"/>
  <c r="D18538" i="1"/>
  <c r="C18538" i="1"/>
  <c r="F18537" i="1"/>
  <c r="E18537" i="1"/>
  <c r="D18537" i="1"/>
  <c r="C18537" i="1"/>
  <c r="F18536" i="1"/>
  <c r="E18536" i="1"/>
  <c r="D18536" i="1"/>
  <c r="C18536" i="1"/>
  <c r="F18535" i="1"/>
  <c r="E18535" i="1"/>
  <c r="D18535" i="1"/>
  <c r="C18535" i="1"/>
  <c r="F18534" i="1"/>
  <c r="E18534" i="1"/>
  <c r="D18534" i="1"/>
  <c r="C18534" i="1"/>
  <c r="F18533" i="1"/>
  <c r="E18533" i="1"/>
  <c r="D18533" i="1"/>
  <c r="C18533" i="1"/>
  <c r="F18532" i="1"/>
  <c r="E18532" i="1"/>
  <c r="D18532" i="1"/>
  <c r="C18532" i="1"/>
  <c r="F18531" i="1"/>
  <c r="E18531" i="1"/>
  <c r="D18531" i="1"/>
  <c r="C18531" i="1"/>
  <c r="F18530" i="1"/>
  <c r="E18530" i="1"/>
  <c r="D18530" i="1"/>
  <c r="C18530" i="1"/>
  <c r="F18529" i="1"/>
  <c r="E18529" i="1"/>
  <c r="D18529" i="1"/>
  <c r="C18529" i="1"/>
  <c r="F18528" i="1"/>
  <c r="E18528" i="1"/>
  <c r="D18528" i="1"/>
  <c r="C18528" i="1"/>
  <c r="F18527" i="1"/>
  <c r="E18527" i="1"/>
  <c r="D18527" i="1"/>
  <c r="C18527" i="1"/>
  <c r="F18526" i="1"/>
  <c r="E18526" i="1"/>
  <c r="D18526" i="1"/>
  <c r="C18526" i="1"/>
  <c r="F18525" i="1"/>
  <c r="E18525" i="1"/>
  <c r="D18525" i="1"/>
  <c r="C18525" i="1"/>
  <c r="F18524" i="1"/>
  <c r="E18524" i="1"/>
  <c r="D18524" i="1"/>
  <c r="C18524" i="1"/>
  <c r="F18523" i="1"/>
  <c r="E18523" i="1"/>
  <c r="D18523" i="1"/>
  <c r="C18523" i="1"/>
  <c r="F18522" i="1"/>
  <c r="E18522" i="1"/>
  <c r="D18522" i="1"/>
  <c r="C18522" i="1"/>
  <c r="F18521" i="1"/>
  <c r="E18521" i="1"/>
  <c r="D18521" i="1"/>
  <c r="C18521" i="1"/>
  <c r="F18520" i="1"/>
  <c r="E18520" i="1"/>
  <c r="D18520" i="1"/>
  <c r="C18520" i="1"/>
  <c r="F18519" i="1"/>
  <c r="E18519" i="1"/>
  <c r="D18519" i="1"/>
  <c r="C18519" i="1"/>
  <c r="F18518" i="1"/>
  <c r="E18518" i="1"/>
  <c r="D18518" i="1"/>
  <c r="C18518" i="1"/>
  <c r="F18517" i="1"/>
  <c r="E18517" i="1"/>
  <c r="D18517" i="1"/>
  <c r="C18517" i="1"/>
  <c r="F18516" i="1"/>
  <c r="E18516" i="1"/>
  <c r="D18516" i="1"/>
  <c r="C18516" i="1"/>
  <c r="F18515" i="1"/>
  <c r="E18515" i="1"/>
  <c r="D18515" i="1"/>
  <c r="C18515" i="1"/>
  <c r="F18514" i="1"/>
  <c r="E18514" i="1"/>
  <c r="D18514" i="1"/>
  <c r="C18514" i="1"/>
  <c r="F18513" i="1"/>
  <c r="E18513" i="1"/>
  <c r="D18513" i="1"/>
  <c r="C18513" i="1"/>
  <c r="F18512" i="1"/>
  <c r="E18512" i="1"/>
  <c r="D18512" i="1"/>
  <c r="C18512" i="1"/>
  <c r="F18511" i="1"/>
  <c r="E18511" i="1"/>
  <c r="D18511" i="1"/>
  <c r="C18511" i="1"/>
  <c r="F18510" i="1"/>
  <c r="E18510" i="1"/>
  <c r="D18510" i="1"/>
  <c r="C18510" i="1"/>
  <c r="F18509" i="1"/>
  <c r="E18509" i="1"/>
  <c r="D18509" i="1"/>
  <c r="C18509" i="1"/>
  <c r="F18508" i="1"/>
  <c r="E18508" i="1"/>
  <c r="D18508" i="1"/>
  <c r="C18508" i="1"/>
  <c r="F18507" i="1"/>
  <c r="E18507" i="1"/>
  <c r="D18507" i="1"/>
  <c r="C18507" i="1"/>
  <c r="F18506" i="1"/>
  <c r="E18506" i="1"/>
  <c r="D18506" i="1"/>
  <c r="C18506" i="1"/>
  <c r="F18505" i="1"/>
  <c r="E18505" i="1"/>
  <c r="D18505" i="1"/>
  <c r="C18505" i="1"/>
  <c r="F18504" i="1"/>
  <c r="E18504" i="1"/>
  <c r="D18504" i="1"/>
  <c r="C18504" i="1"/>
  <c r="F18503" i="1"/>
  <c r="E18503" i="1"/>
  <c r="D18503" i="1"/>
  <c r="C18503" i="1"/>
  <c r="F18502" i="1"/>
  <c r="E18502" i="1"/>
  <c r="D18502" i="1"/>
  <c r="C18502" i="1"/>
  <c r="F18501" i="1"/>
  <c r="E18501" i="1"/>
  <c r="D18501" i="1"/>
  <c r="C18501" i="1"/>
  <c r="F18500" i="1"/>
  <c r="E18500" i="1"/>
  <c r="D18500" i="1"/>
  <c r="C18500" i="1"/>
  <c r="F18499" i="1"/>
  <c r="E18499" i="1"/>
  <c r="D18499" i="1"/>
  <c r="C18499" i="1"/>
  <c r="F18498" i="1"/>
  <c r="E18498" i="1"/>
  <c r="D18498" i="1"/>
  <c r="C18498" i="1"/>
  <c r="F18497" i="1"/>
  <c r="E18497" i="1"/>
  <c r="D18497" i="1"/>
  <c r="C18497" i="1"/>
  <c r="F18496" i="1"/>
  <c r="E18496" i="1"/>
  <c r="D18496" i="1"/>
  <c r="C18496" i="1"/>
  <c r="F18495" i="1"/>
  <c r="E18495" i="1"/>
  <c r="D18495" i="1"/>
  <c r="C18495" i="1"/>
  <c r="F18494" i="1"/>
  <c r="E18494" i="1"/>
  <c r="D18494" i="1"/>
  <c r="C18494" i="1"/>
  <c r="F18493" i="1"/>
  <c r="E18493" i="1"/>
  <c r="D18493" i="1"/>
  <c r="C18493" i="1"/>
  <c r="F18492" i="1"/>
  <c r="E18492" i="1"/>
  <c r="D18492" i="1"/>
  <c r="C18492" i="1"/>
  <c r="F18491" i="1"/>
  <c r="E18491" i="1"/>
  <c r="D18491" i="1"/>
  <c r="C18491" i="1"/>
  <c r="F18490" i="1"/>
  <c r="E18490" i="1"/>
  <c r="D18490" i="1"/>
  <c r="C18490" i="1"/>
  <c r="F18489" i="1"/>
  <c r="E18489" i="1"/>
  <c r="D18489" i="1"/>
  <c r="C18489" i="1"/>
  <c r="F18488" i="1"/>
  <c r="E18488" i="1"/>
  <c r="D18488" i="1"/>
  <c r="C18488" i="1"/>
  <c r="F18487" i="1"/>
  <c r="E18487" i="1"/>
  <c r="D18487" i="1"/>
  <c r="C18487" i="1"/>
  <c r="F18486" i="1"/>
  <c r="E18486" i="1"/>
  <c r="D18486" i="1"/>
  <c r="C18486" i="1"/>
  <c r="F18485" i="1"/>
  <c r="E18485" i="1"/>
  <c r="D18485" i="1"/>
  <c r="C18485" i="1"/>
  <c r="F18484" i="1"/>
  <c r="E18484" i="1"/>
  <c r="D18484" i="1"/>
  <c r="C18484" i="1"/>
  <c r="F18483" i="1"/>
  <c r="E18483" i="1"/>
  <c r="D18483" i="1"/>
  <c r="C18483" i="1"/>
  <c r="F18482" i="1"/>
  <c r="E18482" i="1"/>
  <c r="D18482" i="1"/>
  <c r="C18482" i="1"/>
  <c r="F18481" i="1"/>
  <c r="E18481" i="1"/>
  <c r="D18481" i="1"/>
  <c r="C18481" i="1"/>
  <c r="F18480" i="1"/>
  <c r="E18480" i="1"/>
  <c r="D18480" i="1"/>
  <c r="C18480" i="1"/>
  <c r="F18479" i="1"/>
  <c r="E18479" i="1"/>
  <c r="D18479" i="1"/>
  <c r="C18479" i="1"/>
  <c r="F18478" i="1"/>
  <c r="E18478" i="1"/>
  <c r="D18478" i="1"/>
  <c r="C18478" i="1"/>
  <c r="F18477" i="1"/>
  <c r="E18477" i="1"/>
  <c r="D18477" i="1"/>
  <c r="C18477" i="1"/>
  <c r="F18476" i="1"/>
  <c r="E18476" i="1"/>
  <c r="D18476" i="1"/>
  <c r="C18476" i="1"/>
  <c r="F18475" i="1"/>
  <c r="E18475" i="1"/>
  <c r="D18475" i="1"/>
  <c r="C18475" i="1"/>
  <c r="F18474" i="1"/>
  <c r="E18474" i="1"/>
  <c r="D18474" i="1"/>
  <c r="C18474" i="1"/>
  <c r="F18473" i="1"/>
  <c r="E18473" i="1"/>
  <c r="D18473" i="1"/>
  <c r="C18473" i="1"/>
  <c r="F18472" i="1"/>
  <c r="E18472" i="1"/>
  <c r="D18472" i="1"/>
  <c r="C18472" i="1"/>
  <c r="F18471" i="1"/>
  <c r="E18471" i="1"/>
  <c r="D18471" i="1"/>
  <c r="C18471" i="1"/>
  <c r="F18470" i="1"/>
  <c r="E18470" i="1"/>
  <c r="D18470" i="1"/>
  <c r="C18470" i="1"/>
  <c r="F18469" i="1"/>
  <c r="E18469" i="1"/>
  <c r="D18469" i="1"/>
  <c r="C18469" i="1"/>
  <c r="F18468" i="1"/>
  <c r="E18468" i="1"/>
  <c r="D18468" i="1"/>
  <c r="C18468" i="1"/>
  <c r="F18467" i="1"/>
  <c r="E18467" i="1"/>
  <c r="D18467" i="1"/>
  <c r="C18467" i="1"/>
  <c r="F18466" i="1"/>
  <c r="E18466" i="1"/>
  <c r="D18466" i="1"/>
  <c r="C18466" i="1"/>
  <c r="F18465" i="1"/>
  <c r="E18465" i="1"/>
  <c r="D18465" i="1"/>
  <c r="C18465" i="1"/>
  <c r="F18464" i="1"/>
  <c r="E18464" i="1"/>
  <c r="D18464" i="1"/>
  <c r="C18464" i="1"/>
  <c r="F18463" i="1"/>
  <c r="E18463" i="1"/>
  <c r="D18463" i="1"/>
  <c r="C18463" i="1"/>
  <c r="F18462" i="1"/>
  <c r="E18462" i="1"/>
  <c r="D18462" i="1"/>
  <c r="C18462" i="1"/>
  <c r="F18461" i="1"/>
  <c r="E18461" i="1"/>
  <c r="D18461" i="1"/>
  <c r="C18461" i="1"/>
  <c r="F18460" i="1"/>
  <c r="E18460" i="1"/>
  <c r="D18460" i="1"/>
  <c r="C18460" i="1"/>
  <c r="F18459" i="1"/>
  <c r="E18459" i="1"/>
  <c r="D18459" i="1"/>
  <c r="C18459" i="1"/>
  <c r="F18458" i="1"/>
  <c r="E18458" i="1"/>
  <c r="D18458" i="1"/>
  <c r="C18458" i="1"/>
  <c r="F18457" i="1"/>
  <c r="E18457" i="1"/>
  <c r="D18457" i="1"/>
  <c r="C18457" i="1"/>
  <c r="F18456" i="1"/>
  <c r="E18456" i="1"/>
  <c r="D18456" i="1"/>
  <c r="C18456" i="1"/>
  <c r="F18455" i="1"/>
  <c r="E18455" i="1"/>
  <c r="D18455" i="1"/>
  <c r="C18455" i="1"/>
  <c r="F18454" i="1"/>
  <c r="E18454" i="1"/>
  <c r="D18454" i="1"/>
  <c r="C18454" i="1"/>
  <c r="F18453" i="1"/>
  <c r="E18453" i="1"/>
  <c r="D18453" i="1"/>
  <c r="C18453" i="1"/>
  <c r="F18452" i="1"/>
  <c r="E18452" i="1"/>
  <c r="D18452" i="1"/>
  <c r="C18452" i="1"/>
  <c r="F18451" i="1"/>
  <c r="E18451" i="1"/>
  <c r="D18451" i="1"/>
  <c r="C18451" i="1"/>
  <c r="F18450" i="1"/>
  <c r="E18450" i="1"/>
  <c r="D18450" i="1"/>
  <c r="C18450" i="1"/>
  <c r="F18449" i="1"/>
  <c r="E18449" i="1"/>
  <c r="D18449" i="1"/>
  <c r="C18449" i="1"/>
  <c r="F18448" i="1"/>
  <c r="E18448" i="1"/>
  <c r="D18448" i="1"/>
  <c r="C18448" i="1"/>
  <c r="F18447" i="1"/>
  <c r="E18447" i="1"/>
  <c r="D18447" i="1"/>
  <c r="C18447" i="1"/>
  <c r="F18446" i="1"/>
  <c r="E18446" i="1"/>
  <c r="D18446" i="1"/>
  <c r="C18446" i="1"/>
  <c r="F18445" i="1"/>
  <c r="E18445" i="1"/>
  <c r="D18445" i="1"/>
  <c r="C18445" i="1"/>
  <c r="F18444" i="1"/>
  <c r="E18444" i="1"/>
  <c r="D18444" i="1"/>
  <c r="C18444" i="1"/>
  <c r="F18443" i="1"/>
  <c r="E18443" i="1"/>
  <c r="D18443" i="1"/>
  <c r="C18443" i="1"/>
  <c r="F18442" i="1"/>
  <c r="E18442" i="1"/>
  <c r="D18442" i="1"/>
  <c r="C18442" i="1"/>
  <c r="F18441" i="1"/>
  <c r="E18441" i="1"/>
  <c r="D18441" i="1"/>
  <c r="C18441" i="1"/>
  <c r="F18440" i="1"/>
  <c r="E18440" i="1"/>
  <c r="D18440" i="1"/>
  <c r="C18440" i="1"/>
  <c r="F18439" i="1"/>
  <c r="E18439" i="1"/>
  <c r="D18439" i="1"/>
  <c r="C18439" i="1"/>
  <c r="F18438" i="1"/>
  <c r="E18438" i="1"/>
  <c r="D18438" i="1"/>
  <c r="C18438" i="1"/>
  <c r="F18437" i="1"/>
  <c r="E18437" i="1"/>
  <c r="D18437" i="1"/>
  <c r="C18437" i="1"/>
  <c r="F18436" i="1"/>
  <c r="E18436" i="1"/>
  <c r="D18436" i="1"/>
  <c r="C18436" i="1"/>
  <c r="F18435" i="1"/>
  <c r="E18435" i="1"/>
  <c r="D18435" i="1"/>
  <c r="C18435" i="1"/>
  <c r="F18434" i="1"/>
  <c r="E18434" i="1"/>
  <c r="D18434" i="1"/>
  <c r="C18434" i="1"/>
  <c r="F18433" i="1"/>
  <c r="E18433" i="1"/>
  <c r="D18433" i="1"/>
  <c r="C18433" i="1"/>
  <c r="F18432" i="1"/>
  <c r="E18432" i="1"/>
  <c r="D18432" i="1"/>
  <c r="C18432" i="1"/>
  <c r="F18431" i="1"/>
  <c r="E18431" i="1"/>
  <c r="D18431" i="1"/>
  <c r="C18431" i="1"/>
  <c r="F18430" i="1"/>
  <c r="E18430" i="1"/>
  <c r="D18430" i="1"/>
  <c r="C18430" i="1"/>
  <c r="F18429" i="1"/>
  <c r="E18429" i="1"/>
  <c r="D18429" i="1"/>
  <c r="C18429" i="1"/>
  <c r="F18428" i="1"/>
  <c r="E18428" i="1"/>
  <c r="D18428" i="1"/>
  <c r="C18428" i="1"/>
  <c r="F18427" i="1"/>
  <c r="E18427" i="1"/>
  <c r="D18427" i="1"/>
  <c r="C18427" i="1"/>
  <c r="F18426" i="1"/>
  <c r="E18426" i="1"/>
  <c r="D18426" i="1"/>
  <c r="C18426" i="1"/>
  <c r="F18425" i="1"/>
  <c r="E18425" i="1"/>
  <c r="D18425" i="1"/>
  <c r="C18425" i="1"/>
  <c r="F18424" i="1"/>
  <c r="E18424" i="1"/>
  <c r="D18424" i="1"/>
  <c r="C18424" i="1"/>
  <c r="F18423" i="1"/>
  <c r="E18423" i="1"/>
  <c r="D18423" i="1"/>
  <c r="C18423" i="1"/>
  <c r="F18422" i="1"/>
  <c r="E18422" i="1"/>
  <c r="D18422" i="1"/>
  <c r="C18422" i="1"/>
  <c r="F18421" i="1"/>
  <c r="E18421" i="1"/>
  <c r="D18421" i="1"/>
  <c r="C18421" i="1"/>
  <c r="F18420" i="1"/>
  <c r="E18420" i="1"/>
  <c r="D18420" i="1"/>
  <c r="C18420" i="1"/>
  <c r="F18419" i="1"/>
  <c r="E18419" i="1"/>
  <c r="D18419" i="1"/>
  <c r="C18419" i="1"/>
  <c r="F18418" i="1"/>
  <c r="E18418" i="1"/>
  <c r="D18418" i="1"/>
  <c r="C18418" i="1"/>
  <c r="F18417" i="1"/>
  <c r="E18417" i="1"/>
  <c r="D18417" i="1"/>
  <c r="C18417" i="1"/>
  <c r="F18416" i="1"/>
  <c r="E18416" i="1"/>
  <c r="D18416" i="1"/>
  <c r="C18416" i="1"/>
  <c r="F18415" i="1"/>
  <c r="E18415" i="1"/>
  <c r="D18415" i="1"/>
  <c r="C18415" i="1"/>
  <c r="F18414" i="1"/>
  <c r="E18414" i="1"/>
  <c r="D18414" i="1"/>
  <c r="C18414" i="1"/>
  <c r="F18413" i="1"/>
  <c r="E18413" i="1"/>
  <c r="D18413" i="1"/>
  <c r="C18413" i="1"/>
  <c r="F18412" i="1"/>
  <c r="E18412" i="1"/>
  <c r="D18412" i="1"/>
  <c r="C18412" i="1"/>
  <c r="F18411" i="1"/>
  <c r="E18411" i="1"/>
  <c r="D18411" i="1"/>
  <c r="C18411" i="1"/>
  <c r="F18410" i="1"/>
  <c r="E18410" i="1"/>
  <c r="D18410" i="1"/>
  <c r="C18410" i="1"/>
  <c r="F18409" i="1"/>
  <c r="E18409" i="1"/>
  <c r="D18409" i="1"/>
  <c r="C18409" i="1"/>
  <c r="F18408" i="1"/>
  <c r="E18408" i="1"/>
  <c r="D18408" i="1"/>
  <c r="C18408" i="1"/>
  <c r="F18407" i="1"/>
  <c r="E18407" i="1"/>
  <c r="D18407" i="1"/>
  <c r="C18407" i="1"/>
  <c r="F18406" i="1"/>
  <c r="E18406" i="1"/>
  <c r="D18406" i="1"/>
  <c r="C18406" i="1"/>
  <c r="F18405" i="1"/>
  <c r="E18405" i="1"/>
  <c r="D18405" i="1"/>
  <c r="C18405" i="1"/>
  <c r="F18404" i="1"/>
  <c r="E18404" i="1"/>
  <c r="D18404" i="1"/>
  <c r="C18404" i="1"/>
  <c r="F18403" i="1"/>
  <c r="E18403" i="1"/>
  <c r="D18403" i="1"/>
  <c r="C18403" i="1"/>
  <c r="F18402" i="1"/>
  <c r="E18402" i="1"/>
  <c r="D18402" i="1"/>
  <c r="C18402" i="1"/>
  <c r="F18401" i="1"/>
  <c r="E18401" i="1"/>
  <c r="D18401" i="1"/>
  <c r="C18401" i="1"/>
  <c r="F18400" i="1"/>
  <c r="E18400" i="1"/>
  <c r="D18400" i="1"/>
  <c r="C18400" i="1"/>
  <c r="F18399" i="1"/>
  <c r="E18399" i="1"/>
  <c r="D18399" i="1"/>
  <c r="C18399" i="1"/>
  <c r="F18398" i="1"/>
  <c r="E18398" i="1"/>
  <c r="D18398" i="1"/>
  <c r="C18398" i="1"/>
  <c r="F18397" i="1"/>
  <c r="E18397" i="1"/>
  <c r="D18397" i="1"/>
  <c r="C18397" i="1"/>
  <c r="F18396" i="1"/>
  <c r="E18396" i="1"/>
  <c r="D18396" i="1"/>
  <c r="C18396" i="1"/>
  <c r="F18395" i="1"/>
  <c r="E18395" i="1"/>
  <c r="D18395" i="1"/>
  <c r="C18395" i="1"/>
  <c r="F18394" i="1"/>
  <c r="E18394" i="1"/>
  <c r="D18394" i="1"/>
  <c r="C18394" i="1"/>
  <c r="F18393" i="1"/>
  <c r="E18393" i="1"/>
  <c r="D18393" i="1"/>
  <c r="C18393" i="1"/>
  <c r="F18392" i="1"/>
  <c r="E18392" i="1"/>
  <c r="D18392" i="1"/>
  <c r="C18392" i="1"/>
  <c r="F18391" i="1"/>
  <c r="E18391" i="1"/>
  <c r="D18391" i="1"/>
  <c r="C18391" i="1"/>
  <c r="F18390" i="1"/>
  <c r="E18390" i="1"/>
  <c r="D18390" i="1"/>
  <c r="C18390" i="1"/>
  <c r="F18389" i="1"/>
  <c r="E18389" i="1"/>
  <c r="D18389" i="1"/>
  <c r="C18389" i="1"/>
  <c r="F18388" i="1"/>
  <c r="E18388" i="1"/>
  <c r="D18388" i="1"/>
  <c r="C18388" i="1"/>
  <c r="F18387" i="1"/>
  <c r="E18387" i="1"/>
  <c r="D18387" i="1"/>
  <c r="C18387" i="1"/>
  <c r="F18386" i="1"/>
  <c r="E18386" i="1"/>
  <c r="D18386" i="1"/>
  <c r="C18386" i="1"/>
  <c r="F18385" i="1"/>
  <c r="E18385" i="1"/>
  <c r="D18385" i="1"/>
  <c r="C18385" i="1"/>
  <c r="F18384" i="1"/>
  <c r="E18384" i="1"/>
  <c r="D18384" i="1"/>
  <c r="C18384" i="1"/>
  <c r="F18383" i="1"/>
  <c r="E18383" i="1"/>
  <c r="D18383" i="1"/>
  <c r="C18383" i="1"/>
  <c r="F18382" i="1"/>
  <c r="E18382" i="1"/>
  <c r="D18382" i="1"/>
  <c r="C18382" i="1"/>
  <c r="F18381" i="1"/>
  <c r="E18381" i="1"/>
  <c r="D18381" i="1"/>
  <c r="C18381" i="1"/>
  <c r="F18380" i="1"/>
  <c r="E18380" i="1"/>
  <c r="D18380" i="1"/>
  <c r="C18380" i="1"/>
  <c r="F18379" i="1"/>
  <c r="E18379" i="1"/>
  <c r="D18379" i="1"/>
  <c r="C18379" i="1"/>
  <c r="F18378" i="1"/>
  <c r="E18378" i="1"/>
  <c r="D18378" i="1"/>
  <c r="C18378" i="1"/>
  <c r="F18377" i="1"/>
  <c r="E18377" i="1"/>
  <c r="D18377" i="1"/>
  <c r="C18377" i="1"/>
  <c r="F18376" i="1"/>
  <c r="E18376" i="1"/>
  <c r="D18376" i="1"/>
  <c r="C18376" i="1"/>
  <c r="F18375" i="1"/>
  <c r="E18375" i="1"/>
  <c r="D18375" i="1"/>
  <c r="C18375" i="1"/>
  <c r="F18374" i="1"/>
  <c r="E18374" i="1"/>
  <c r="D18374" i="1"/>
  <c r="C18374" i="1"/>
  <c r="F18373" i="1"/>
  <c r="E18373" i="1"/>
  <c r="D18373" i="1"/>
  <c r="C18373" i="1"/>
  <c r="F18372" i="1"/>
  <c r="E18372" i="1"/>
  <c r="D18372" i="1"/>
  <c r="C18372" i="1"/>
  <c r="F18371" i="1"/>
  <c r="E18371" i="1"/>
  <c r="D18371" i="1"/>
  <c r="C18371" i="1"/>
  <c r="F18370" i="1"/>
  <c r="E18370" i="1"/>
  <c r="D18370" i="1"/>
  <c r="C18370" i="1"/>
  <c r="F18369" i="1"/>
  <c r="E18369" i="1"/>
  <c r="D18369" i="1"/>
  <c r="C18369" i="1"/>
  <c r="F18368" i="1"/>
  <c r="E18368" i="1"/>
  <c r="D18368" i="1"/>
  <c r="C18368" i="1"/>
  <c r="F18367" i="1"/>
  <c r="E18367" i="1"/>
  <c r="D18367" i="1"/>
  <c r="C18367" i="1"/>
  <c r="F18366" i="1"/>
  <c r="E18366" i="1"/>
  <c r="D18366" i="1"/>
  <c r="C18366" i="1"/>
  <c r="F18365" i="1"/>
  <c r="E18365" i="1"/>
  <c r="D18365" i="1"/>
  <c r="C18365" i="1"/>
  <c r="F18364" i="1"/>
  <c r="E18364" i="1"/>
  <c r="D18364" i="1"/>
  <c r="C18364" i="1"/>
  <c r="F18363" i="1"/>
  <c r="E18363" i="1"/>
  <c r="D18363" i="1"/>
  <c r="C18363" i="1"/>
  <c r="F18362" i="1"/>
  <c r="E18362" i="1"/>
  <c r="D18362" i="1"/>
  <c r="C18362" i="1"/>
  <c r="F18361" i="1"/>
  <c r="E18361" i="1"/>
  <c r="D18361" i="1"/>
  <c r="C18361" i="1"/>
  <c r="F18360" i="1"/>
  <c r="E18360" i="1"/>
  <c r="D18360" i="1"/>
  <c r="C18360" i="1"/>
  <c r="F18359" i="1"/>
  <c r="E18359" i="1"/>
  <c r="D18359" i="1"/>
  <c r="C18359" i="1"/>
  <c r="F18358" i="1"/>
  <c r="E18358" i="1"/>
  <c r="D18358" i="1"/>
  <c r="C18358" i="1"/>
  <c r="F18357" i="1"/>
  <c r="E18357" i="1"/>
  <c r="D18357" i="1"/>
  <c r="C18357" i="1"/>
  <c r="F18356" i="1"/>
  <c r="E18356" i="1"/>
  <c r="D18356" i="1"/>
  <c r="C18356" i="1"/>
  <c r="F18355" i="1"/>
  <c r="E18355" i="1"/>
  <c r="D18355" i="1"/>
  <c r="C18355" i="1"/>
  <c r="F18354" i="1"/>
  <c r="E18354" i="1"/>
  <c r="D18354" i="1"/>
  <c r="C18354" i="1"/>
  <c r="F18353" i="1"/>
  <c r="E18353" i="1"/>
  <c r="D18353" i="1"/>
  <c r="C18353" i="1"/>
  <c r="F18352" i="1"/>
  <c r="E18352" i="1"/>
  <c r="D18352" i="1"/>
  <c r="C18352" i="1"/>
  <c r="F18351" i="1"/>
  <c r="E18351" i="1"/>
  <c r="D18351" i="1"/>
  <c r="C18351" i="1"/>
  <c r="F18350" i="1"/>
  <c r="E18350" i="1"/>
  <c r="D18350" i="1"/>
  <c r="C18350" i="1"/>
  <c r="F18349" i="1"/>
  <c r="E18349" i="1"/>
  <c r="D18349" i="1"/>
  <c r="C18349" i="1"/>
  <c r="F18348" i="1"/>
  <c r="E18348" i="1"/>
  <c r="D18348" i="1"/>
  <c r="C18348" i="1"/>
  <c r="F18347" i="1"/>
  <c r="E18347" i="1"/>
  <c r="D18347" i="1"/>
  <c r="C18347" i="1"/>
  <c r="F18346" i="1"/>
  <c r="E18346" i="1"/>
  <c r="D18346" i="1"/>
  <c r="C18346" i="1"/>
  <c r="F18345" i="1"/>
  <c r="E18345" i="1"/>
  <c r="D18345" i="1"/>
  <c r="C18345" i="1"/>
  <c r="F18344" i="1"/>
  <c r="E18344" i="1"/>
  <c r="D18344" i="1"/>
  <c r="C18344" i="1"/>
  <c r="F18343" i="1"/>
  <c r="E18343" i="1"/>
  <c r="D18343" i="1"/>
  <c r="C18343" i="1"/>
  <c r="F18342" i="1"/>
  <c r="E18342" i="1"/>
  <c r="D18342" i="1"/>
  <c r="C18342" i="1"/>
  <c r="F18341" i="1"/>
  <c r="E18341" i="1"/>
  <c r="D18341" i="1"/>
  <c r="C18341" i="1"/>
  <c r="F18340" i="1"/>
  <c r="E18340" i="1"/>
  <c r="D18340" i="1"/>
  <c r="C18340" i="1"/>
  <c r="F18339" i="1"/>
  <c r="E18339" i="1"/>
  <c r="D18339" i="1"/>
  <c r="C18339" i="1"/>
  <c r="F18338" i="1"/>
  <c r="E18338" i="1"/>
  <c r="D18338" i="1"/>
  <c r="C18338" i="1"/>
  <c r="F18337" i="1"/>
  <c r="E18337" i="1"/>
  <c r="D18337" i="1"/>
  <c r="C18337" i="1"/>
  <c r="F18336" i="1"/>
  <c r="E18336" i="1"/>
  <c r="D18336" i="1"/>
  <c r="C18336" i="1"/>
  <c r="F18335" i="1"/>
  <c r="E18335" i="1"/>
  <c r="D18335" i="1"/>
  <c r="C18335" i="1"/>
  <c r="F18334" i="1"/>
  <c r="E18334" i="1"/>
  <c r="D18334" i="1"/>
  <c r="C18334" i="1"/>
  <c r="F18333" i="1"/>
  <c r="E18333" i="1"/>
  <c r="D18333" i="1"/>
  <c r="C18333" i="1"/>
  <c r="F18332" i="1"/>
  <c r="E18332" i="1"/>
  <c r="D18332" i="1"/>
  <c r="C18332" i="1"/>
  <c r="F18331" i="1"/>
  <c r="E18331" i="1"/>
  <c r="D18331" i="1"/>
  <c r="C18331" i="1"/>
  <c r="F18330" i="1"/>
  <c r="E18330" i="1"/>
  <c r="D18330" i="1"/>
  <c r="C18330" i="1"/>
  <c r="F18329" i="1"/>
  <c r="E18329" i="1"/>
  <c r="D18329" i="1"/>
  <c r="C18329" i="1"/>
  <c r="F18328" i="1"/>
  <c r="E18328" i="1"/>
  <c r="D18328" i="1"/>
  <c r="C18328" i="1"/>
  <c r="F18327" i="1"/>
  <c r="E18327" i="1"/>
  <c r="D18327" i="1"/>
  <c r="C18327" i="1"/>
  <c r="F18326" i="1"/>
  <c r="E18326" i="1"/>
  <c r="D18326" i="1"/>
  <c r="C18326" i="1"/>
  <c r="F18325" i="1"/>
  <c r="E18325" i="1"/>
  <c r="D18325" i="1"/>
  <c r="C18325" i="1"/>
  <c r="F18324" i="1"/>
  <c r="E18324" i="1"/>
  <c r="D18324" i="1"/>
  <c r="C18324" i="1"/>
  <c r="F18323" i="1"/>
  <c r="E18323" i="1"/>
  <c r="D18323" i="1"/>
  <c r="C18323" i="1"/>
  <c r="F18322" i="1"/>
  <c r="E18322" i="1"/>
  <c r="D18322" i="1"/>
  <c r="C18322" i="1"/>
  <c r="F18321" i="1"/>
  <c r="E18321" i="1"/>
  <c r="D18321" i="1"/>
  <c r="C18321" i="1"/>
  <c r="F18320" i="1"/>
  <c r="E18320" i="1"/>
  <c r="D18320" i="1"/>
  <c r="C18320" i="1"/>
  <c r="F18319" i="1"/>
  <c r="E18319" i="1"/>
  <c r="D18319" i="1"/>
  <c r="C18319" i="1"/>
  <c r="F18318" i="1"/>
  <c r="E18318" i="1"/>
  <c r="D18318" i="1"/>
  <c r="C18318" i="1"/>
  <c r="F18317" i="1"/>
  <c r="E18317" i="1"/>
  <c r="D18317" i="1"/>
  <c r="C18317" i="1"/>
  <c r="F18316" i="1"/>
  <c r="E18316" i="1"/>
  <c r="D18316" i="1"/>
  <c r="C18316" i="1"/>
  <c r="F18315" i="1"/>
  <c r="E18315" i="1"/>
  <c r="D18315" i="1"/>
  <c r="C18315" i="1"/>
  <c r="F18314" i="1"/>
  <c r="E18314" i="1"/>
  <c r="D18314" i="1"/>
  <c r="C18314" i="1"/>
  <c r="F18313" i="1"/>
  <c r="E18313" i="1"/>
  <c r="D18313" i="1"/>
  <c r="C18313" i="1"/>
  <c r="F18312" i="1"/>
  <c r="E18312" i="1"/>
  <c r="D18312" i="1"/>
  <c r="C18312" i="1"/>
  <c r="F18311" i="1"/>
  <c r="E18311" i="1"/>
  <c r="D18311" i="1"/>
  <c r="C18311" i="1"/>
  <c r="F18310" i="1"/>
  <c r="E18310" i="1"/>
  <c r="D18310" i="1"/>
  <c r="C18310" i="1"/>
  <c r="F18309" i="1"/>
  <c r="E18309" i="1"/>
  <c r="D18309" i="1"/>
  <c r="C18309" i="1"/>
  <c r="F18308" i="1"/>
  <c r="E18308" i="1"/>
  <c r="D18308" i="1"/>
  <c r="C18308" i="1"/>
  <c r="F18307" i="1"/>
  <c r="E18307" i="1"/>
  <c r="D18307" i="1"/>
  <c r="C18307" i="1"/>
  <c r="F18306" i="1"/>
  <c r="E18306" i="1"/>
  <c r="D18306" i="1"/>
  <c r="C18306" i="1"/>
  <c r="F18305" i="1"/>
  <c r="E18305" i="1"/>
  <c r="D18305" i="1"/>
  <c r="C18305" i="1"/>
  <c r="F18304" i="1"/>
  <c r="E18304" i="1"/>
  <c r="D18304" i="1"/>
  <c r="C18304" i="1"/>
  <c r="F18303" i="1"/>
  <c r="E18303" i="1"/>
  <c r="D18303" i="1"/>
  <c r="C18303" i="1"/>
  <c r="F18302" i="1"/>
  <c r="E18302" i="1"/>
  <c r="D18302" i="1"/>
  <c r="C18302" i="1"/>
  <c r="F18301" i="1"/>
  <c r="E18301" i="1"/>
  <c r="D18301" i="1"/>
  <c r="C18301" i="1"/>
  <c r="F18300" i="1"/>
  <c r="E18300" i="1"/>
  <c r="D18300" i="1"/>
  <c r="C18300" i="1"/>
  <c r="F18299" i="1"/>
  <c r="E18299" i="1"/>
  <c r="D18299" i="1"/>
  <c r="C18299" i="1"/>
  <c r="F18298" i="1"/>
  <c r="E18298" i="1"/>
  <c r="D18298" i="1"/>
  <c r="C18298" i="1"/>
  <c r="F18297" i="1"/>
  <c r="E18297" i="1"/>
  <c r="D18297" i="1"/>
  <c r="C18297" i="1"/>
  <c r="F18296" i="1"/>
  <c r="E18296" i="1"/>
  <c r="D18296" i="1"/>
  <c r="C18296" i="1"/>
  <c r="F18295" i="1"/>
  <c r="E18295" i="1"/>
  <c r="D18295" i="1"/>
  <c r="C18295" i="1"/>
  <c r="F18294" i="1"/>
  <c r="E18294" i="1"/>
  <c r="D18294" i="1"/>
  <c r="C18294" i="1"/>
  <c r="F18293" i="1"/>
  <c r="E18293" i="1"/>
  <c r="D18293" i="1"/>
  <c r="C18293" i="1"/>
  <c r="F18292" i="1"/>
  <c r="E18292" i="1"/>
  <c r="D18292" i="1"/>
  <c r="C18292" i="1"/>
  <c r="F18291" i="1"/>
  <c r="E18291" i="1"/>
  <c r="D18291" i="1"/>
  <c r="C18291" i="1"/>
  <c r="F18290" i="1"/>
  <c r="E18290" i="1"/>
  <c r="D18290" i="1"/>
  <c r="C18290" i="1"/>
  <c r="F18289" i="1"/>
  <c r="E18289" i="1"/>
  <c r="D18289" i="1"/>
  <c r="C18289" i="1"/>
  <c r="F18288" i="1"/>
  <c r="E18288" i="1"/>
  <c r="D18288" i="1"/>
  <c r="C18288" i="1"/>
  <c r="F18287" i="1"/>
  <c r="E18287" i="1"/>
  <c r="D18287" i="1"/>
  <c r="C18287" i="1"/>
  <c r="F18286" i="1"/>
  <c r="E18286" i="1"/>
  <c r="D18286" i="1"/>
  <c r="C18286" i="1"/>
  <c r="F18285" i="1"/>
  <c r="E18285" i="1"/>
  <c r="D18285" i="1"/>
  <c r="C18285" i="1"/>
  <c r="F18284" i="1"/>
  <c r="E18284" i="1"/>
  <c r="D18284" i="1"/>
  <c r="C18284" i="1"/>
  <c r="F18283" i="1"/>
  <c r="E18283" i="1"/>
  <c r="D18283" i="1"/>
  <c r="C18283" i="1"/>
  <c r="F18282" i="1"/>
  <c r="E18282" i="1"/>
  <c r="D18282" i="1"/>
  <c r="C18282" i="1"/>
  <c r="F18281" i="1"/>
  <c r="E18281" i="1"/>
  <c r="D18281" i="1"/>
  <c r="C18281" i="1"/>
  <c r="F18280" i="1"/>
  <c r="E18280" i="1"/>
  <c r="D18280" i="1"/>
  <c r="C18280" i="1"/>
  <c r="F18279" i="1"/>
  <c r="E18279" i="1"/>
  <c r="D18279" i="1"/>
  <c r="C18279" i="1"/>
  <c r="F18278" i="1"/>
  <c r="E18278" i="1"/>
  <c r="D18278" i="1"/>
  <c r="C18278" i="1"/>
  <c r="F18277" i="1"/>
  <c r="E18277" i="1"/>
  <c r="D18277" i="1"/>
  <c r="C18277" i="1"/>
  <c r="F18276" i="1"/>
  <c r="E18276" i="1"/>
  <c r="D18276" i="1"/>
  <c r="C18276" i="1"/>
  <c r="F18275" i="1"/>
  <c r="E18275" i="1"/>
  <c r="D18275" i="1"/>
  <c r="C18275" i="1"/>
  <c r="F18274" i="1"/>
  <c r="E18274" i="1"/>
  <c r="D18274" i="1"/>
  <c r="C18274" i="1"/>
  <c r="F18273" i="1"/>
  <c r="E18273" i="1"/>
  <c r="D18273" i="1"/>
  <c r="C18273" i="1"/>
  <c r="F18272" i="1"/>
  <c r="E18272" i="1"/>
  <c r="D18272" i="1"/>
  <c r="C18272" i="1"/>
  <c r="F18271" i="1"/>
  <c r="E18271" i="1"/>
  <c r="D18271" i="1"/>
  <c r="C18271" i="1"/>
  <c r="F18270" i="1"/>
  <c r="E18270" i="1"/>
  <c r="D18270" i="1"/>
  <c r="C18270" i="1"/>
  <c r="F18269" i="1"/>
  <c r="E18269" i="1"/>
  <c r="D18269" i="1"/>
  <c r="C18269" i="1"/>
  <c r="F18268" i="1"/>
  <c r="E18268" i="1"/>
  <c r="D18268" i="1"/>
  <c r="C18268" i="1"/>
  <c r="F18267" i="1"/>
  <c r="E18267" i="1"/>
  <c r="D18267" i="1"/>
  <c r="C18267" i="1"/>
  <c r="F18266" i="1"/>
  <c r="E18266" i="1"/>
  <c r="D18266" i="1"/>
  <c r="C18266" i="1"/>
  <c r="F18265" i="1"/>
  <c r="E18265" i="1"/>
  <c r="D18265" i="1"/>
  <c r="C18265" i="1"/>
  <c r="F18264" i="1"/>
  <c r="E18264" i="1"/>
  <c r="D18264" i="1"/>
  <c r="C18264" i="1"/>
  <c r="F18263" i="1"/>
  <c r="E18263" i="1"/>
  <c r="D18263" i="1"/>
  <c r="C18263" i="1"/>
  <c r="F18262" i="1"/>
  <c r="E18262" i="1"/>
  <c r="D18262" i="1"/>
  <c r="C18262" i="1"/>
  <c r="F18261" i="1"/>
  <c r="E18261" i="1"/>
  <c r="D18261" i="1"/>
  <c r="C18261" i="1"/>
  <c r="F18260" i="1"/>
  <c r="E18260" i="1"/>
  <c r="D18260" i="1"/>
  <c r="C18260" i="1"/>
  <c r="F18259" i="1"/>
  <c r="E18259" i="1"/>
  <c r="D18259" i="1"/>
  <c r="C18259" i="1"/>
  <c r="F18258" i="1"/>
  <c r="E18258" i="1"/>
  <c r="D18258" i="1"/>
  <c r="C18258" i="1"/>
  <c r="F18257" i="1"/>
  <c r="E18257" i="1"/>
  <c r="D18257" i="1"/>
  <c r="C18257" i="1"/>
  <c r="F18256" i="1"/>
  <c r="E18256" i="1"/>
  <c r="D18256" i="1"/>
  <c r="C18256" i="1"/>
  <c r="F18255" i="1"/>
  <c r="E18255" i="1"/>
  <c r="D18255" i="1"/>
  <c r="C18255" i="1"/>
  <c r="F18254" i="1"/>
  <c r="E18254" i="1"/>
  <c r="D18254" i="1"/>
  <c r="C18254" i="1"/>
  <c r="F18253" i="1"/>
  <c r="E18253" i="1"/>
  <c r="D18253" i="1"/>
  <c r="C18253" i="1"/>
  <c r="F18252" i="1"/>
  <c r="E18252" i="1"/>
  <c r="D18252" i="1"/>
  <c r="C18252" i="1"/>
  <c r="F18251" i="1"/>
  <c r="E18251" i="1"/>
  <c r="D18251" i="1"/>
  <c r="C18251" i="1"/>
  <c r="F18250" i="1"/>
  <c r="E18250" i="1"/>
  <c r="D18250" i="1"/>
  <c r="C18250" i="1"/>
  <c r="F18249" i="1"/>
  <c r="E18249" i="1"/>
  <c r="D18249" i="1"/>
  <c r="C18249" i="1"/>
  <c r="F18248" i="1"/>
  <c r="E18248" i="1"/>
  <c r="D18248" i="1"/>
  <c r="C18248" i="1"/>
  <c r="F18247" i="1"/>
  <c r="E18247" i="1"/>
  <c r="D18247" i="1"/>
  <c r="C18247" i="1"/>
  <c r="F18246" i="1"/>
  <c r="E18246" i="1"/>
  <c r="D18246" i="1"/>
  <c r="C18246" i="1"/>
  <c r="F18245" i="1"/>
  <c r="E18245" i="1"/>
  <c r="D18245" i="1"/>
  <c r="C18245" i="1"/>
  <c r="F18244" i="1"/>
  <c r="E18244" i="1"/>
  <c r="D18244" i="1"/>
  <c r="C18244" i="1"/>
  <c r="F18243" i="1"/>
  <c r="E18243" i="1"/>
  <c r="D18243" i="1"/>
  <c r="C18243" i="1"/>
  <c r="F18242" i="1"/>
  <c r="E18242" i="1"/>
  <c r="D18242" i="1"/>
  <c r="C18242" i="1"/>
  <c r="F18241" i="1"/>
  <c r="E18241" i="1"/>
  <c r="D18241" i="1"/>
  <c r="C18241" i="1"/>
  <c r="F18240" i="1"/>
  <c r="E18240" i="1"/>
  <c r="D18240" i="1"/>
  <c r="C18240" i="1"/>
  <c r="F18239" i="1"/>
  <c r="E18239" i="1"/>
  <c r="D18239" i="1"/>
  <c r="C18239" i="1"/>
  <c r="F18238" i="1"/>
  <c r="E18238" i="1"/>
  <c r="D18238" i="1"/>
  <c r="C18238" i="1"/>
  <c r="F18237" i="1"/>
  <c r="E18237" i="1"/>
  <c r="D18237" i="1"/>
  <c r="C18237" i="1"/>
  <c r="F18236" i="1"/>
  <c r="E18236" i="1"/>
  <c r="D18236" i="1"/>
  <c r="C18236" i="1"/>
  <c r="F18235" i="1"/>
  <c r="E18235" i="1"/>
  <c r="D18235" i="1"/>
  <c r="C18235" i="1"/>
  <c r="F18234" i="1"/>
  <c r="E18234" i="1"/>
  <c r="D18234" i="1"/>
  <c r="C18234" i="1"/>
  <c r="F18233" i="1"/>
  <c r="E18233" i="1"/>
  <c r="D18233" i="1"/>
  <c r="C18233" i="1"/>
  <c r="F18232" i="1"/>
  <c r="E18232" i="1"/>
  <c r="D18232" i="1"/>
  <c r="C18232" i="1"/>
  <c r="F18231" i="1"/>
  <c r="E18231" i="1"/>
  <c r="D18231" i="1"/>
  <c r="C18231" i="1"/>
  <c r="F18230" i="1"/>
  <c r="E18230" i="1"/>
  <c r="D18230" i="1"/>
  <c r="C18230" i="1"/>
  <c r="F18229" i="1"/>
  <c r="E18229" i="1"/>
  <c r="D18229" i="1"/>
  <c r="C18229" i="1"/>
  <c r="F18228" i="1"/>
  <c r="E18228" i="1"/>
  <c r="D18228" i="1"/>
  <c r="C18228" i="1"/>
  <c r="F18227" i="1"/>
  <c r="E18227" i="1"/>
  <c r="D18227" i="1"/>
  <c r="C18227" i="1"/>
  <c r="F18226" i="1"/>
  <c r="E18226" i="1"/>
  <c r="D18226" i="1"/>
  <c r="C18226" i="1"/>
  <c r="F18225" i="1"/>
  <c r="E18225" i="1"/>
  <c r="D18225" i="1"/>
  <c r="C18225" i="1"/>
  <c r="F18224" i="1"/>
  <c r="E18224" i="1"/>
  <c r="D18224" i="1"/>
  <c r="C18224" i="1"/>
  <c r="F18223" i="1"/>
  <c r="E18223" i="1"/>
  <c r="D18223" i="1"/>
  <c r="C18223" i="1"/>
  <c r="F18222" i="1"/>
  <c r="E18222" i="1"/>
  <c r="D18222" i="1"/>
  <c r="C18222" i="1"/>
  <c r="F18221" i="1"/>
  <c r="E18221" i="1"/>
  <c r="D18221" i="1"/>
  <c r="C18221" i="1"/>
  <c r="F18220" i="1"/>
  <c r="E18220" i="1"/>
  <c r="D18220" i="1"/>
  <c r="C18220" i="1"/>
  <c r="F18219" i="1"/>
  <c r="E18219" i="1"/>
  <c r="D18219" i="1"/>
  <c r="C18219" i="1"/>
  <c r="F18218" i="1"/>
  <c r="E18218" i="1"/>
  <c r="D18218" i="1"/>
  <c r="C18218" i="1"/>
  <c r="F18217" i="1"/>
  <c r="E18217" i="1"/>
  <c r="D18217" i="1"/>
  <c r="C18217" i="1"/>
  <c r="F18216" i="1"/>
  <c r="E18216" i="1"/>
  <c r="D18216" i="1"/>
  <c r="C18216" i="1"/>
  <c r="F18215" i="1"/>
  <c r="E18215" i="1"/>
  <c r="D18215" i="1"/>
  <c r="C18215" i="1"/>
  <c r="F18214" i="1"/>
  <c r="E18214" i="1"/>
  <c r="D18214" i="1"/>
  <c r="C18214" i="1"/>
  <c r="F18213" i="1"/>
  <c r="E18213" i="1"/>
  <c r="D18213" i="1"/>
  <c r="C18213" i="1"/>
  <c r="F18212" i="1"/>
  <c r="E18212" i="1"/>
  <c r="D18212" i="1"/>
  <c r="C18212" i="1"/>
  <c r="F18211" i="1"/>
  <c r="E18211" i="1"/>
  <c r="D18211" i="1"/>
  <c r="C18211" i="1"/>
  <c r="F18210" i="1"/>
  <c r="E18210" i="1"/>
  <c r="D18210" i="1"/>
  <c r="C18210" i="1"/>
  <c r="F18209" i="1"/>
  <c r="E18209" i="1"/>
  <c r="D18209" i="1"/>
  <c r="C18209" i="1"/>
  <c r="F18208" i="1"/>
  <c r="E18208" i="1"/>
  <c r="D18208" i="1"/>
  <c r="C18208" i="1"/>
  <c r="F18207" i="1"/>
  <c r="E18207" i="1"/>
  <c r="D18207" i="1"/>
  <c r="C18207" i="1"/>
  <c r="F18206" i="1"/>
  <c r="E18206" i="1"/>
  <c r="D18206" i="1"/>
  <c r="C18206" i="1"/>
  <c r="F18205" i="1"/>
  <c r="E18205" i="1"/>
  <c r="D18205" i="1"/>
  <c r="C18205" i="1"/>
  <c r="F18204" i="1"/>
  <c r="E18204" i="1"/>
  <c r="D18204" i="1"/>
  <c r="C18204" i="1"/>
  <c r="F18203" i="1"/>
  <c r="E18203" i="1"/>
  <c r="D18203" i="1"/>
  <c r="C18203" i="1"/>
  <c r="F18202" i="1"/>
  <c r="E18202" i="1"/>
  <c r="D18202" i="1"/>
  <c r="C18202" i="1"/>
  <c r="F18201" i="1"/>
  <c r="E18201" i="1"/>
  <c r="D18201" i="1"/>
  <c r="C18201" i="1"/>
  <c r="F18200" i="1"/>
  <c r="E18200" i="1"/>
  <c r="D18200" i="1"/>
  <c r="C18200" i="1"/>
  <c r="F18199" i="1"/>
  <c r="E18199" i="1"/>
  <c r="D18199" i="1"/>
  <c r="C18199" i="1"/>
  <c r="F18198" i="1"/>
  <c r="E18198" i="1"/>
  <c r="D18198" i="1"/>
  <c r="C18198" i="1"/>
  <c r="F18197" i="1"/>
  <c r="E18197" i="1"/>
  <c r="D18197" i="1"/>
  <c r="C18197" i="1"/>
  <c r="F18196" i="1"/>
  <c r="E18196" i="1"/>
  <c r="D18196" i="1"/>
  <c r="C18196" i="1"/>
  <c r="F18195" i="1"/>
  <c r="E18195" i="1"/>
  <c r="D18195" i="1"/>
  <c r="C18195" i="1"/>
  <c r="F18194" i="1"/>
  <c r="E18194" i="1"/>
  <c r="D18194" i="1"/>
  <c r="C18194" i="1"/>
  <c r="F18193" i="1"/>
  <c r="E18193" i="1"/>
  <c r="D18193" i="1"/>
  <c r="C18193" i="1"/>
  <c r="F18192" i="1"/>
  <c r="E18192" i="1"/>
  <c r="D18192" i="1"/>
  <c r="C18192" i="1"/>
  <c r="F18191" i="1"/>
  <c r="E18191" i="1"/>
  <c r="D18191" i="1"/>
  <c r="C18191" i="1"/>
  <c r="F18190" i="1"/>
  <c r="E18190" i="1"/>
  <c r="D18190" i="1"/>
  <c r="C18190" i="1"/>
  <c r="F18189" i="1"/>
  <c r="E18189" i="1"/>
  <c r="D18189" i="1"/>
  <c r="C18189" i="1"/>
  <c r="F18188" i="1"/>
  <c r="E18188" i="1"/>
  <c r="D18188" i="1"/>
  <c r="C18188" i="1"/>
  <c r="F18187" i="1"/>
  <c r="E18187" i="1"/>
  <c r="D18187" i="1"/>
  <c r="C18187" i="1"/>
  <c r="F18186" i="1"/>
  <c r="E18186" i="1"/>
  <c r="D18186" i="1"/>
  <c r="C18186" i="1"/>
  <c r="F18185" i="1"/>
  <c r="E18185" i="1"/>
  <c r="D18185" i="1"/>
  <c r="C18185" i="1"/>
  <c r="F18184" i="1"/>
  <c r="E18184" i="1"/>
  <c r="D18184" i="1"/>
  <c r="C18184" i="1"/>
  <c r="F18183" i="1"/>
  <c r="E18183" i="1"/>
  <c r="D18183" i="1"/>
  <c r="C18183" i="1"/>
  <c r="F18182" i="1"/>
  <c r="E18182" i="1"/>
  <c r="D18182" i="1"/>
  <c r="C18182" i="1"/>
  <c r="F18181" i="1"/>
  <c r="E18181" i="1"/>
  <c r="D18181" i="1"/>
  <c r="C18181" i="1"/>
  <c r="F18180" i="1"/>
  <c r="E18180" i="1"/>
  <c r="D18180" i="1"/>
  <c r="C18180" i="1"/>
  <c r="F18179" i="1"/>
  <c r="E18179" i="1"/>
  <c r="D18179" i="1"/>
  <c r="C18179" i="1"/>
  <c r="F18178" i="1"/>
  <c r="E18178" i="1"/>
  <c r="D18178" i="1"/>
  <c r="C18178" i="1"/>
  <c r="F18177" i="1"/>
  <c r="E18177" i="1"/>
  <c r="D18177" i="1"/>
  <c r="C18177" i="1"/>
  <c r="F18176" i="1"/>
  <c r="E18176" i="1"/>
  <c r="D18176" i="1"/>
  <c r="C18176" i="1"/>
  <c r="F18175" i="1"/>
  <c r="E18175" i="1"/>
  <c r="D18175" i="1"/>
  <c r="C18175" i="1"/>
  <c r="F18174" i="1"/>
  <c r="E18174" i="1"/>
  <c r="D18174" i="1"/>
  <c r="C18174" i="1"/>
  <c r="F18173" i="1"/>
  <c r="E18173" i="1"/>
  <c r="D18173" i="1"/>
  <c r="C18173" i="1"/>
  <c r="F18172" i="1"/>
  <c r="E18172" i="1"/>
  <c r="D18172" i="1"/>
  <c r="C18172" i="1"/>
  <c r="F18171" i="1"/>
  <c r="E18171" i="1"/>
  <c r="D18171" i="1"/>
  <c r="C18171" i="1"/>
  <c r="F18170" i="1"/>
  <c r="E18170" i="1"/>
  <c r="D18170" i="1"/>
  <c r="C18170" i="1"/>
  <c r="F18169" i="1"/>
  <c r="E18169" i="1"/>
  <c r="D18169" i="1"/>
  <c r="C18169" i="1"/>
  <c r="F18168" i="1"/>
  <c r="E18168" i="1"/>
  <c r="D18168" i="1"/>
  <c r="C18168" i="1"/>
  <c r="F18167" i="1"/>
  <c r="E18167" i="1"/>
  <c r="D18167" i="1"/>
  <c r="C18167" i="1"/>
  <c r="F18166" i="1"/>
  <c r="E18166" i="1"/>
  <c r="D18166" i="1"/>
  <c r="C18166" i="1"/>
  <c r="F18165" i="1"/>
  <c r="E18165" i="1"/>
  <c r="D18165" i="1"/>
  <c r="C18165" i="1"/>
  <c r="F18164" i="1"/>
  <c r="E18164" i="1"/>
  <c r="D18164" i="1"/>
  <c r="C18164" i="1"/>
  <c r="F18163" i="1"/>
  <c r="E18163" i="1"/>
  <c r="D18163" i="1"/>
  <c r="C18163" i="1"/>
  <c r="F18162" i="1"/>
  <c r="E18162" i="1"/>
  <c r="D18162" i="1"/>
  <c r="C18162" i="1"/>
  <c r="F18161" i="1"/>
  <c r="E18161" i="1"/>
  <c r="D18161" i="1"/>
  <c r="C18161" i="1"/>
  <c r="F18160" i="1"/>
  <c r="E18160" i="1"/>
  <c r="D18160" i="1"/>
  <c r="C18160" i="1"/>
  <c r="F18159" i="1"/>
  <c r="E18159" i="1"/>
  <c r="D18159" i="1"/>
  <c r="C18159" i="1"/>
  <c r="F18158" i="1"/>
  <c r="E18158" i="1"/>
  <c r="D18158" i="1"/>
  <c r="C18158" i="1"/>
  <c r="F18157" i="1"/>
  <c r="E18157" i="1"/>
  <c r="D18157" i="1"/>
  <c r="C18157" i="1"/>
  <c r="F18156" i="1"/>
  <c r="E18156" i="1"/>
  <c r="D18156" i="1"/>
  <c r="C18156" i="1"/>
  <c r="F18155" i="1"/>
  <c r="E18155" i="1"/>
  <c r="D18155" i="1"/>
  <c r="C18155" i="1"/>
  <c r="F18154" i="1"/>
  <c r="E18154" i="1"/>
  <c r="D18154" i="1"/>
  <c r="C18154" i="1"/>
  <c r="F18153" i="1"/>
  <c r="E18153" i="1"/>
  <c r="D18153" i="1"/>
  <c r="C18153" i="1"/>
  <c r="F18152" i="1"/>
  <c r="E18152" i="1"/>
  <c r="D18152" i="1"/>
  <c r="C18152" i="1"/>
  <c r="F18151" i="1"/>
  <c r="E18151" i="1"/>
  <c r="D18151" i="1"/>
  <c r="C18151" i="1"/>
  <c r="F18150" i="1"/>
  <c r="E18150" i="1"/>
  <c r="D18150" i="1"/>
  <c r="C18150" i="1"/>
  <c r="F18149" i="1"/>
  <c r="E18149" i="1"/>
  <c r="D18149" i="1"/>
  <c r="C18149" i="1"/>
  <c r="F18148" i="1"/>
  <c r="E18148" i="1"/>
  <c r="D18148" i="1"/>
  <c r="C18148" i="1"/>
  <c r="F18147" i="1"/>
  <c r="E18147" i="1"/>
  <c r="D18147" i="1"/>
  <c r="C18147" i="1"/>
  <c r="F18146" i="1"/>
  <c r="E18146" i="1"/>
  <c r="D18146" i="1"/>
  <c r="C18146" i="1"/>
  <c r="F18145" i="1"/>
  <c r="E18145" i="1"/>
  <c r="D18145" i="1"/>
  <c r="C18145" i="1"/>
  <c r="F18144" i="1"/>
  <c r="E18144" i="1"/>
  <c r="D18144" i="1"/>
  <c r="C18144" i="1"/>
  <c r="F18143" i="1"/>
  <c r="E18143" i="1"/>
  <c r="D18143" i="1"/>
  <c r="C18143" i="1"/>
  <c r="F18142" i="1"/>
  <c r="E18142" i="1"/>
  <c r="D18142" i="1"/>
  <c r="C18142" i="1"/>
  <c r="F18141" i="1"/>
  <c r="E18141" i="1"/>
  <c r="D18141" i="1"/>
  <c r="C18141" i="1"/>
  <c r="F18140" i="1"/>
  <c r="E18140" i="1"/>
  <c r="D18140" i="1"/>
  <c r="C18140" i="1"/>
  <c r="F18139" i="1"/>
  <c r="E18139" i="1"/>
  <c r="D18139" i="1"/>
  <c r="C18139" i="1"/>
  <c r="F18138" i="1"/>
  <c r="E18138" i="1"/>
  <c r="D18138" i="1"/>
  <c r="C18138" i="1"/>
  <c r="F18137" i="1"/>
  <c r="E18137" i="1"/>
  <c r="D18137" i="1"/>
  <c r="C18137" i="1"/>
  <c r="F18136" i="1"/>
  <c r="E18136" i="1"/>
  <c r="D18136" i="1"/>
  <c r="C18136" i="1"/>
  <c r="F18135" i="1"/>
  <c r="E18135" i="1"/>
  <c r="D18135" i="1"/>
  <c r="C18135" i="1"/>
  <c r="F18134" i="1"/>
  <c r="E18134" i="1"/>
  <c r="D18134" i="1"/>
  <c r="C18134" i="1"/>
  <c r="F18133" i="1"/>
  <c r="E18133" i="1"/>
  <c r="D18133" i="1"/>
  <c r="C18133" i="1"/>
  <c r="F18132" i="1"/>
  <c r="E18132" i="1"/>
  <c r="D18132" i="1"/>
  <c r="C18132" i="1"/>
  <c r="F18131" i="1"/>
  <c r="E18131" i="1"/>
  <c r="D18131" i="1"/>
  <c r="C18131" i="1"/>
  <c r="F18130" i="1"/>
  <c r="E18130" i="1"/>
  <c r="D18130" i="1"/>
  <c r="C18130" i="1"/>
  <c r="F18129" i="1"/>
  <c r="E18129" i="1"/>
  <c r="D18129" i="1"/>
  <c r="C18129" i="1"/>
  <c r="F18128" i="1"/>
  <c r="E18128" i="1"/>
  <c r="D18128" i="1"/>
  <c r="C18128" i="1"/>
  <c r="F18127" i="1"/>
  <c r="E18127" i="1"/>
  <c r="D18127" i="1"/>
  <c r="C18127" i="1"/>
  <c r="F18126" i="1"/>
  <c r="E18126" i="1"/>
  <c r="D18126" i="1"/>
  <c r="C18126" i="1"/>
  <c r="F18125" i="1"/>
  <c r="E18125" i="1"/>
  <c r="D18125" i="1"/>
  <c r="C18125" i="1"/>
  <c r="F18124" i="1"/>
  <c r="E18124" i="1"/>
  <c r="D18124" i="1"/>
  <c r="C18124" i="1"/>
  <c r="F18123" i="1"/>
  <c r="E18123" i="1"/>
  <c r="D18123" i="1"/>
  <c r="C18123" i="1"/>
  <c r="F18122" i="1"/>
  <c r="E18122" i="1"/>
  <c r="D18122" i="1"/>
  <c r="C18122" i="1"/>
  <c r="F18121" i="1"/>
  <c r="E18121" i="1"/>
  <c r="D18121" i="1"/>
  <c r="C18121" i="1"/>
  <c r="F18120" i="1"/>
  <c r="E18120" i="1"/>
  <c r="D18120" i="1"/>
  <c r="C18120" i="1"/>
  <c r="F18119" i="1"/>
  <c r="E18119" i="1"/>
  <c r="D18119" i="1"/>
  <c r="C18119" i="1"/>
  <c r="F18118" i="1"/>
  <c r="E18118" i="1"/>
  <c r="D18118" i="1"/>
  <c r="C18118" i="1"/>
  <c r="F18117" i="1"/>
  <c r="E18117" i="1"/>
  <c r="D18117" i="1"/>
  <c r="C18117" i="1"/>
  <c r="F18116" i="1"/>
  <c r="E18116" i="1"/>
  <c r="D18116" i="1"/>
  <c r="C18116" i="1"/>
  <c r="F18115" i="1"/>
  <c r="E18115" i="1"/>
  <c r="D18115" i="1"/>
  <c r="C18115" i="1"/>
  <c r="F18114" i="1"/>
  <c r="E18114" i="1"/>
  <c r="D18114" i="1"/>
  <c r="C18114" i="1"/>
  <c r="F18113" i="1"/>
  <c r="E18113" i="1"/>
  <c r="D18113" i="1"/>
  <c r="C18113" i="1"/>
  <c r="F18112" i="1"/>
  <c r="E18112" i="1"/>
  <c r="D18112" i="1"/>
  <c r="C18112" i="1"/>
  <c r="F18111" i="1"/>
  <c r="E18111" i="1"/>
  <c r="D18111" i="1"/>
  <c r="C18111" i="1"/>
  <c r="F18110" i="1"/>
  <c r="E18110" i="1"/>
  <c r="D18110" i="1"/>
  <c r="C18110" i="1"/>
  <c r="F18109" i="1"/>
  <c r="E18109" i="1"/>
  <c r="D18109" i="1"/>
  <c r="C18109" i="1"/>
  <c r="F18108" i="1"/>
  <c r="E18108" i="1"/>
  <c r="D18108" i="1"/>
  <c r="C18108" i="1"/>
  <c r="F18107" i="1"/>
  <c r="E18107" i="1"/>
  <c r="D18107" i="1"/>
  <c r="C18107" i="1"/>
  <c r="F18106" i="1"/>
  <c r="E18106" i="1"/>
  <c r="D18106" i="1"/>
  <c r="C18106" i="1"/>
  <c r="F18105" i="1"/>
  <c r="E18105" i="1"/>
  <c r="D18105" i="1"/>
  <c r="C18105" i="1"/>
  <c r="F18104" i="1"/>
  <c r="E18104" i="1"/>
  <c r="D18104" i="1"/>
  <c r="C18104" i="1"/>
  <c r="F18103" i="1"/>
  <c r="E18103" i="1"/>
  <c r="D18103" i="1"/>
  <c r="C18103" i="1"/>
  <c r="F18102" i="1"/>
  <c r="E18102" i="1"/>
  <c r="D18102" i="1"/>
  <c r="C18102" i="1"/>
  <c r="F18101" i="1"/>
  <c r="E18101" i="1"/>
  <c r="D18101" i="1"/>
  <c r="C18101" i="1"/>
  <c r="F18100" i="1"/>
  <c r="E18100" i="1"/>
  <c r="D18100" i="1"/>
  <c r="C18100" i="1"/>
  <c r="F18099" i="1"/>
  <c r="E18099" i="1"/>
  <c r="D18099" i="1"/>
  <c r="C18099" i="1"/>
  <c r="F18098" i="1"/>
  <c r="E18098" i="1"/>
  <c r="D18098" i="1"/>
  <c r="C18098" i="1"/>
  <c r="F18097" i="1"/>
  <c r="E18097" i="1"/>
  <c r="D18097" i="1"/>
  <c r="C18097" i="1"/>
  <c r="F18096" i="1"/>
  <c r="E18096" i="1"/>
  <c r="D18096" i="1"/>
  <c r="C18096" i="1"/>
  <c r="F18095" i="1"/>
  <c r="E18095" i="1"/>
  <c r="D18095" i="1"/>
  <c r="C18095" i="1"/>
  <c r="F18094" i="1"/>
  <c r="E18094" i="1"/>
  <c r="D18094" i="1"/>
  <c r="C18094" i="1"/>
  <c r="F18093" i="1"/>
  <c r="E18093" i="1"/>
  <c r="D18093" i="1"/>
  <c r="C18093" i="1"/>
  <c r="F18092" i="1"/>
  <c r="E18092" i="1"/>
  <c r="D18092" i="1"/>
  <c r="C18092" i="1"/>
  <c r="F18091" i="1"/>
  <c r="E18091" i="1"/>
  <c r="D18091" i="1"/>
  <c r="C18091" i="1"/>
  <c r="F18090" i="1"/>
  <c r="E18090" i="1"/>
  <c r="D18090" i="1"/>
  <c r="C18090" i="1"/>
  <c r="F18089" i="1"/>
  <c r="E18089" i="1"/>
  <c r="D18089" i="1"/>
  <c r="C18089" i="1"/>
  <c r="F18088" i="1"/>
  <c r="E18088" i="1"/>
  <c r="D18088" i="1"/>
  <c r="C18088" i="1"/>
  <c r="F18087" i="1"/>
  <c r="E18087" i="1"/>
  <c r="D18087" i="1"/>
  <c r="C18087" i="1"/>
  <c r="F18086" i="1"/>
  <c r="E18086" i="1"/>
  <c r="D18086" i="1"/>
  <c r="C18086" i="1"/>
  <c r="F18085" i="1"/>
  <c r="E18085" i="1"/>
  <c r="D18085" i="1"/>
  <c r="C18085" i="1"/>
  <c r="F18084" i="1"/>
  <c r="E18084" i="1"/>
  <c r="D18084" i="1"/>
  <c r="C18084" i="1"/>
  <c r="F18083" i="1"/>
  <c r="E18083" i="1"/>
  <c r="D18083" i="1"/>
  <c r="C18083" i="1"/>
  <c r="F18082" i="1"/>
  <c r="E18082" i="1"/>
  <c r="D18082" i="1"/>
  <c r="C18082" i="1"/>
  <c r="F18081" i="1"/>
  <c r="E18081" i="1"/>
  <c r="D18081" i="1"/>
  <c r="C18081" i="1"/>
  <c r="F18080" i="1"/>
  <c r="E18080" i="1"/>
  <c r="D18080" i="1"/>
  <c r="C18080" i="1"/>
  <c r="F18079" i="1"/>
  <c r="E18079" i="1"/>
  <c r="D18079" i="1"/>
  <c r="C18079" i="1"/>
  <c r="F18078" i="1"/>
  <c r="E18078" i="1"/>
  <c r="D18078" i="1"/>
  <c r="C18078" i="1"/>
  <c r="F18077" i="1"/>
  <c r="E18077" i="1"/>
  <c r="D18077" i="1"/>
  <c r="C18077" i="1"/>
  <c r="F18076" i="1"/>
  <c r="E18076" i="1"/>
  <c r="D18076" i="1"/>
  <c r="C18076" i="1"/>
  <c r="F18075" i="1"/>
  <c r="E18075" i="1"/>
  <c r="D18075" i="1"/>
  <c r="C18075" i="1"/>
  <c r="F18074" i="1"/>
  <c r="E18074" i="1"/>
  <c r="D18074" i="1"/>
  <c r="C18074" i="1"/>
  <c r="F18073" i="1"/>
  <c r="E18073" i="1"/>
  <c r="D18073" i="1"/>
  <c r="C18073" i="1"/>
  <c r="F18072" i="1"/>
  <c r="E18072" i="1"/>
  <c r="D18072" i="1"/>
  <c r="C18072" i="1"/>
  <c r="F18071" i="1"/>
  <c r="E18071" i="1"/>
  <c r="D18071" i="1"/>
  <c r="C18071" i="1"/>
  <c r="F18070" i="1"/>
  <c r="E18070" i="1"/>
  <c r="D18070" i="1"/>
  <c r="C18070" i="1"/>
  <c r="F18069" i="1"/>
  <c r="E18069" i="1"/>
  <c r="D18069" i="1"/>
  <c r="C18069" i="1"/>
  <c r="F18068" i="1"/>
  <c r="E18068" i="1"/>
  <c r="D18068" i="1"/>
  <c r="C18068" i="1"/>
  <c r="F18067" i="1"/>
  <c r="E18067" i="1"/>
  <c r="D18067" i="1"/>
  <c r="C18067" i="1"/>
  <c r="F18066" i="1"/>
  <c r="E18066" i="1"/>
  <c r="D18066" i="1"/>
  <c r="C18066" i="1"/>
  <c r="F18065" i="1"/>
  <c r="E18065" i="1"/>
  <c r="D18065" i="1"/>
  <c r="C18065" i="1"/>
  <c r="F18064" i="1"/>
  <c r="E18064" i="1"/>
  <c r="D18064" i="1"/>
  <c r="C18064" i="1"/>
  <c r="F18063" i="1"/>
  <c r="E18063" i="1"/>
  <c r="D18063" i="1"/>
  <c r="C18063" i="1"/>
  <c r="F18062" i="1"/>
  <c r="E18062" i="1"/>
  <c r="D18062" i="1"/>
  <c r="C18062" i="1"/>
  <c r="F18061" i="1"/>
  <c r="E18061" i="1"/>
  <c r="D18061" i="1"/>
  <c r="C18061" i="1"/>
  <c r="F18060" i="1"/>
  <c r="E18060" i="1"/>
  <c r="D18060" i="1"/>
  <c r="C18060" i="1"/>
  <c r="F18059" i="1"/>
  <c r="E18059" i="1"/>
  <c r="D18059" i="1"/>
  <c r="C18059" i="1"/>
  <c r="F18058" i="1"/>
  <c r="E18058" i="1"/>
  <c r="D18058" i="1"/>
  <c r="C18058" i="1"/>
  <c r="F18057" i="1"/>
  <c r="E18057" i="1"/>
  <c r="D18057" i="1"/>
  <c r="C18057" i="1"/>
  <c r="F18056" i="1"/>
  <c r="E18056" i="1"/>
  <c r="D18056" i="1"/>
  <c r="C18056" i="1"/>
  <c r="F18055" i="1"/>
  <c r="E18055" i="1"/>
  <c r="D18055" i="1"/>
  <c r="C18055" i="1"/>
  <c r="F18054" i="1"/>
  <c r="E18054" i="1"/>
  <c r="D18054" i="1"/>
  <c r="C18054" i="1"/>
  <c r="F18053" i="1"/>
  <c r="E18053" i="1"/>
  <c r="D18053" i="1"/>
  <c r="C18053" i="1"/>
  <c r="F18052" i="1"/>
  <c r="E18052" i="1"/>
  <c r="D18052" i="1"/>
  <c r="C18052" i="1"/>
  <c r="F18051" i="1"/>
  <c r="E18051" i="1"/>
  <c r="D18051" i="1"/>
  <c r="C18051" i="1"/>
  <c r="F18050" i="1"/>
  <c r="E18050" i="1"/>
  <c r="D18050" i="1"/>
  <c r="C18050" i="1"/>
  <c r="F18049" i="1"/>
  <c r="E18049" i="1"/>
  <c r="D18049" i="1"/>
  <c r="C18049" i="1"/>
  <c r="F18048" i="1"/>
  <c r="E18048" i="1"/>
  <c r="D18048" i="1"/>
  <c r="C18048" i="1"/>
  <c r="F18047" i="1"/>
  <c r="E18047" i="1"/>
  <c r="D18047" i="1"/>
  <c r="C18047" i="1"/>
  <c r="F18046" i="1"/>
  <c r="E18046" i="1"/>
  <c r="D18046" i="1"/>
  <c r="C18046" i="1"/>
  <c r="F18045" i="1"/>
  <c r="E18045" i="1"/>
  <c r="D18045" i="1"/>
  <c r="C18045" i="1"/>
  <c r="F18044" i="1"/>
  <c r="E18044" i="1"/>
  <c r="D18044" i="1"/>
  <c r="C18044" i="1"/>
  <c r="F18043" i="1"/>
  <c r="E18043" i="1"/>
  <c r="D18043" i="1"/>
  <c r="C18043" i="1"/>
  <c r="F18042" i="1"/>
  <c r="E18042" i="1"/>
  <c r="D18042" i="1"/>
  <c r="C18042" i="1"/>
  <c r="F18041" i="1"/>
  <c r="E18041" i="1"/>
  <c r="D18041" i="1"/>
  <c r="C18041" i="1"/>
  <c r="F18040" i="1"/>
  <c r="E18040" i="1"/>
  <c r="D18040" i="1"/>
  <c r="C18040" i="1"/>
  <c r="F18039" i="1"/>
  <c r="E18039" i="1"/>
  <c r="D18039" i="1"/>
  <c r="C18039" i="1"/>
  <c r="F18038" i="1"/>
  <c r="E18038" i="1"/>
  <c r="D18038" i="1"/>
  <c r="C18038" i="1"/>
  <c r="F18037" i="1"/>
  <c r="E18037" i="1"/>
  <c r="D18037" i="1"/>
  <c r="C18037" i="1"/>
  <c r="F18036" i="1"/>
  <c r="E18036" i="1"/>
  <c r="D18036" i="1"/>
  <c r="C18036" i="1"/>
  <c r="F18035" i="1"/>
  <c r="E18035" i="1"/>
  <c r="D18035" i="1"/>
  <c r="C18035" i="1"/>
  <c r="F18034" i="1"/>
  <c r="E18034" i="1"/>
  <c r="D18034" i="1"/>
  <c r="C18034" i="1"/>
  <c r="F18033" i="1"/>
  <c r="E18033" i="1"/>
  <c r="D18033" i="1"/>
  <c r="C18033" i="1"/>
  <c r="F18032" i="1"/>
  <c r="E18032" i="1"/>
  <c r="D18032" i="1"/>
  <c r="C18032" i="1"/>
  <c r="F18031" i="1"/>
  <c r="E18031" i="1"/>
  <c r="D18031" i="1"/>
  <c r="C18031" i="1"/>
  <c r="F18030" i="1"/>
  <c r="E18030" i="1"/>
  <c r="D18030" i="1"/>
  <c r="C18030" i="1"/>
  <c r="F18029" i="1"/>
  <c r="E18029" i="1"/>
  <c r="D18029" i="1"/>
  <c r="C18029" i="1"/>
  <c r="F18028" i="1"/>
  <c r="E18028" i="1"/>
  <c r="D18028" i="1"/>
  <c r="C18028" i="1"/>
  <c r="F18027" i="1"/>
  <c r="E18027" i="1"/>
  <c r="D18027" i="1"/>
  <c r="C18027" i="1"/>
  <c r="F18026" i="1"/>
  <c r="E18026" i="1"/>
  <c r="D18026" i="1"/>
  <c r="C18026" i="1"/>
  <c r="F18025" i="1"/>
  <c r="E18025" i="1"/>
  <c r="D18025" i="1"/>
  <c r="C18025" i="1"/>
  <c r="F18024" i="1"/>
  <c r="E18024" i="1"/>
  <c r="D18024" i="1"/>
  <c r="C18024" i="1"/>
  <c r="F18023" i="1"/>
  <c r="E18023" i="1"/>
  <c r="D18023" i="1"/>
  <c r="C18023" i="1"/>
  <c r="F18022" i="1"/>
  <c r="E18022" i="1"/>
  <c r="D18022" i="1"/>
  <c r="C18022" i="1"/>
  <c r="F18021" i="1"/>
  <c r="E18021" i="1"/>
  <c r="D18021" i="1"/>
  <c r="C18021" i="1"/>
  <c r="F18020" i="1"/>
  <c r="E18020" i="1"/>
  <c r="D18020" i="1"/>
  <c r="C18020" i="1"/>
  <c r="F18019" i="1"/>
  <c r="E18019" i="1"/>
  <c r="D18019" i="1"/>
  <c r="C18019" i="1"/>
  <c r="F18018" i="1"/>
  <c r="E18018" i="1"/>
  <c r="D18018" i="1"/>
  <c r="C18018" i="1"/>
  <c r="F18017" i="1"/>
  <c r="E18017" i="1"/>
  <c r="D18017" i="1"/>
  <c r="C18017" i="1"/>
  <c r="F18016" i="1"/>
  <c r="E18016" i="1"/>
  <c r="D18016" i="1"/>
  <c r="C18016" i="1"/>
  <c r="F18015" i="1"/>
  <c r="E18015" i="1"/>
  <c r="D18015" i="1"/>
  <c r="C18015" i="1"/>
  <c r="F18014" i="1"/>
  <c r="E18014" i="1"/>
  <c r="D18014" i="1"/>
  <c r="C18014" i="1"/>
  <c r="F18013" i="1"/>
  <c r="E18013" i="1"/>
  <c r="D18013" i="1"/>
  <c r="C18013" i="1"/>
  <c r="F18012" i="1"/>
  <c r="E18012" i="1"/>
  <c r="D18012" i="1"/>
  <c r="C18012" i="1"/>
  <c r="F18011" i="1"/>
  <c r="E18011" i="1"/>
  <c r="D18011" i="1"/>
  <c r="C18011" i="1"/>
  <c r="F18010" i="1"/>
  <c r="E18010" i="1"/>
  <c r="D18010" i="1"/>
  <c r="C18010" i="1"/>
  <c r="F18009" i="1"/>
  <c r="E18009" i="1"/>
  <c r="D18009" i="1"/>
  <c r="C18009" i="1"/>
  <c r="F18008" i="1"/>
  <c r="E18008" i="1"/>
  <c r="D18008" i="1"/>
  <c r="C18008" i="1"/>
  <c r="F18007" i="1"/>
  <c r="E18007" i="1"/>
  <c r="D18007" i="1"/>
  <c r="C18007" i="1"/>
  <c r="F18006" i="1"/>
  <c r="E18006" i="1"/>
  <c r="D18006" i="1"/>
  <c r="C18006" i="1"/>
  <c r="F18005" i="1"/>
  <c r="E18005" i="1"/>
  <c r="D18005" i="1"/>
  <c r="C18005" i="1"/>
  <c r="F18004" i="1"/>
  <c r="E18004" i="1"/>
  <c r="D18004" i="1"/>
  <c r="C18004" i="1"/>
  <c r="F18003" i="1"/>
  <c r="E18003" i="1"/>
  <c r="D18003" i="1"/>
  <c r="C18003" i="1"/>
  <c r="F18002" i="1"/>
  <c r="E18002" i="1"/>
  <c r="D18002" i="1"/>
  <c r="C18002" i="1"/>
  <c r="F18001" i="1"/>
  <c r="E18001" i="1"/>
  <c r="D18001" i="1"/>
  <c r="C18001" i="1"/>
  <c r="F18000" i="1"/>
  <c r="E18000" i="1"/>
  <c r="D18000" i="1"/>
  <c r="C18000" i="1"/>
  <c r="F17999" i="1"/>
  <c r="E17999" i="1"/>
  <c r="D17999" i="1"/>
  <c r="C17999" i="1"/>
  <c r="F17998" i="1"/>
  <c r="E17998" i="1"/>
  <c r="D17998" i="1"/>
  <c r="C17998" i="1"/>
  <c r="F17997" i="1"/>
  <c r="E17997" i="1"/>
  <c r="D17997" i="1"/>
  <c r="C17997" i="1"/>
  <c r="F17996" i="1"/>
  <c r="E17996" i="1"/>
  <c r="D17996" i="1"/>
  <c r="C17996" i="1"/>
  <c r="F17995" i="1"/>
  <c r="E17995" i="1"/>
  <c r="D17995" i="1"/>
  <c r="C17995" i="1"/>
  <c r="F17994" i="1"/>
  <c r="E17994" i="1"/>
  <c r="D17994" i="1"/>
  <c r="C17994" i="1"/>
  <c r="F17993" i="1"/>
  <c r="E17993" i="1"/>
  <c r="D17993" i="1"/>
  <c r="C17993" i="1"/>
  <c r="F17992" i="1"/>
  <c r="E17992" i="1"/>
  <c r="D17992" i="1"/>
  <c r="C17992" i="1"/>
  <c r="F17991" i="1"/>
  <c r="E17991" i="1"/>
  <c r="D17991" i="1"/>
  <c r="C17991" i="1"/>
  <c r="F17990" i="1"/>
  <c r="E17990" i="1"/>
  <c r="D17990" i="1"/>
  <c r="C17990" i="1"/>
  <c r="F17989" i="1"/>
  <c r="E17989" i="1"/>
  <c r="D17989" i="1"/>
  <c r="C17989" i="1"/>
  <c r="F17988" i="1"/>
  <c r="E17988" i="1"/>
  <c r="D17988" i="1"/>
  <c r="C17988" i="1"/>
  <c r="F17987" i="1"/>
  <c r="E17987" i="1"/>
  <c r="D17987" i="1"/>
  <c r="C17987" i="1"/>
  <c r="F17986" i="1"/>
  <c r="E17986" i="1"/>
  <c r="D17986" i="1"/>
  <c r="C17986" i="1"/>
  <c r="F17985" i="1"/>
  <c r="E17985" i="1"/>
  <c r="D17985" i="1"/>
  <c r="C17985" i="1"/>
  <c r="F17984" i="1"/>
  <c r="E17984" i="1"/>
  <c r="D17984" i="1"/>
  <c r="C17984" i="1"/>
  <c r="F17983" i="1"/>
  <c r="E17983" i="1"/>
  <c r="D17983" i="1"/>
  <c r="C17983" i="1"/>
  <c r="F17982" i="1"/>
  <c r="E17982" i="1"/>
  <c r="D17982" i="1"/>
  <c r="C17982" i="1"/>
  <c r="F17981" i="1"/>
  <c r="E17981" i="1"/>
  <c r="D17981" i="1"/>
  <c r="C17981" i="1"/>
  <c r="F17980" i="1"/>
  <c r="E17980" i="1"/>
  <c r="D17980" i="1"/>
  <c r="C17980" i="1"/>
  <c r="F17979" i="1"/>
  <c r="E17979" i="1"/>
  <c r="D17979" i="1"/>
  <c r="C17979" i="1"/>
  <c r="F17978" i="1"/>
  <c r="E17978" i="1"/>
  <c r="D17978" i="1"/>
  <c r="C17978" i="1"/>
  <c r="F17977" i="1"/>
  <c r="E17977" i="1"/>
  <c r="D17977" i="1"/>
  <c r="C17977" i="1"/>
  <c r="F17976" i="1"/>
  <c r="E17976" i="1"/>
  <c r="D17976" i="1"/>
  <c r="C17976" i="1"/>
  <c r="F17975" i="1"/>
  <c r="E17975" i="1"/>
  <c r="D17975" i="1"/>
  <c r="C17975" i="1"/>
  <c r="F17974" i="1"/>
  <c r="E17974" i="1"/>
  <c r="D17974" i="1"/>
  <c r="C17974" i="1"/>
  <c r="F17973" i="1"/>
  <c r="E17973" i="1"/>
  <c r="D17973" i="1"/>
  <c r="C17973" i="1"/>
  <c r="F17972" i="1"/>
  <c r="E17972" i="1"/>
  <c r="D17972" i="1"/>
  <c r="C17972" i="1"/>
  <c r="F17971" i="1"/>
  <c r="E17971" i="1"/>
  <c r="D17971" i="1"/>
  <c r="C17971" i="1"/>
  <c r="F17970" i="1"/>
  <c r="E17970" i="1"/>
  <c r="D17970" i="1"/>
  <c r="C17970" i="1"/>
  <c r="F17969" i="1"/>
  <c r="E17969" i="1"/>
  <c r="D17969" i="1"/>
  <c r="C17969" i="1"/>
  <c r="F17968" i="1"/>
  <c r="E17968" i="1"/>
  <c r="D17968" i="1"/>
  <c r="C17968" i="1"/>
  <c r="F17967" i="1"/>
  <c r="E17967" i="1"/>
  <c r="D17967" i="1"/>
  <c r="C17967" i="1"/>
  <c r="F17966" i="1"/>
  <c r="E17966" i="1"/>
  <c r="D17966" i="1"/>
  <c r="C17966" i="1"/>
  <c r="F17965" i="1"/>
  <c r="E17965" i="1"/>
  <c r="D17965" i="1"/>
  <c r="C17965" i="1"/>
  <c r="F17964" i="1"/>
  <c r="E17964" i="1"/>
  <c r="D17964" i="1"/>
  <c r="C17964" i="1"/>
  <c r="F17963" i="1"/>
  <c r="E17963" i="1"/>
  <c r="D17963" i="1"/>
  <c r="C17963" i="1"/>
  <c r="F17962" i="1"/>
  <c r="E17962" i="1"/>
  <c r="D17962" i="1"/>
  <c r="C17962" i="1"/>
  <c r="F17961" i="1"/>
  <c r="E17961" i="1"/>
  <c r="D17961" i="1"/>
  <c r="C17961" i="1"/>
  <c r="F17960" i="1"/>
  <c r="E17960" i="1"/>
  <c r="D17960" i="1"/>
  <c r="C17960" i="1"/>
  <c r="F17959" i="1"/>
  <c r="E17959" i="1"/>
  <c r="D17959" i="1"/>
  <c r="C17959" i="1"/>
  <c r="F17958" i="1"/>
  <c r="E17958" i="1"/>
  <c r="D17958" i="1"/>
  <c r="C17958" i="1"/>
  <c r="F17957" i="1"/>
  <c r="E17957" i="1"/>
  <c r="D17957" i="1"/>
  <c r="C17957" i="1"/>
  <c r="F17956" i="1"/>
  <c r="E17956" i="1"/>
  <c r="D17956" i="1"/>
  <c r="C17956" i="1"/>
  <c r="F17955" i="1"/>
  <c r="E17955" i="1"/>
  <c r="D17955" i="1"/>
  <c r="C17955" i="1"/>
  <c r="F17954" i="1"/>
  <c r="E17954" i="1"/>
  <c r="D17954" i="1"/>
  <c r="C17954" i="1"/>
  <c r="F17953" i="1"/>
  <c r="E17953" i="1"/>
  <c r="D17953" i="1"/>
  <c r="C17953" i="1"/>
  <c r="F17952" i="1"/>
  <c r="E17952" i="1"/>
  <c r="D17952" i="1"/>
  <c r="C17952" i="1"/>
  <c r="F17951" i="1"/>
  <c r="E17951" i="1"/>
  <c r="D17951" i="1"/>
  <c r="C17951" i="1"/>
  <c r="F17950" i="1"/>
  <c r="E17950" i="1"/>
  <c r="D17950" i="1"/>
  <c r="C17950" i="1"/>
  <c r="F17949" i="1"/>
  <c r="E17949" i="1"/>
  <c r="D17949" i="1"/>
  <c r="C17949" i="1"/>
  <c r="F17948" i="1"/>
  <c r="E17948" i="1"/>
  <c r="D17948" i="1"/>
  <c r="C17948" i="1"/>
  <c r="F17947" i="1"/>
  <c r="E17947" i="1"/>
  <c r="D17947" i="1"/>
  <c r="C17947" i="1"/>
  <c r="F17946" i="1"/>
  <c r="E17946" i="1"/>
  <c r="D17946" i="1"/>
  <c r="C17946" i="1"/>
  <c r="F17945" i="1"/>
  <c r="E17945" i="1"/>
  <c r="D17945" i="1"/>
  <c r="C17945" i="1"/>
  <c r="F17944" i="1"/>
  <c r="E17944" i="1"/>
  <c r="D17944" i="1"/>
  <c r="C17944" i="1"/>
  <c r="F17943" i="1"/>
  <c r="E17943" i="1"/>
  <c r="D17943" i="1"/>
  <c r="C17943" i="1"/>
  <c r="F17942" i="1"/>
  <c r="E17942" i="1"/>
  <c r="D17942" i="1"/>
  <c r="C17942" i="1"/>
  <c r="F17941" i="1"/>
  <c r="E17941" i="1"/>
  <c r="D17941" i="1"/>
  <c r="C17941" i="1"/>
  <c r="F17940" i="1"/>
  <c r="E17940" i="1"/>
  <c r="D17940" i="1"/>
  <c r="C17940" i="1"/>
  <c r="F17939" i="1"/>
  <c r="E17939" i="1"/>
  <c r="D17939" i="1"/>
  <c r="C17939" i="1"/>
  <c r="F17938" i="1"/>
  <c r="E17938" i="1"/>
  <c r="D17938" i="1"/>
  <c r="C17938" i="1"/>
  <c r="F17937" i="1"/>
  <c r="E17937" i="1"/>
  <c r="D17937" i="1"/>
  <c r="C17937" i="1"/>
  <c r="F17936" i="1"/>
  <c r="E17936" i="1"/>
  <c r="D17936" i="1"/>
  <c r="C17936" i="1"/>
  <c r="F17935" i="1"/>
  <c r="E17935" i="1"/>
  <c r="D17935" i="1"/>
  <c r="C17935" i="1"/>
  <c r="F17934" i="1"/>
  <c r="E17934" i="1"/>
  <c r="D17934" i="1"/>
  <c r="C17934" i="1"/>
  <c r="F17933" i="1"/>
  <c r="E17933" i="1"/>
  <c r="D17933" i="1"/>
  <c r="C17933" i="1"/>
  <c r="F17932" i="1"/>
  <c r="E17932" i="1"/>
  <c r="D17932" i="1"/>
  <c r="C17932" i="1"/>
  <c r="F17931" i="1"/>
  <c r="E17931" i="1"/>
  <c r="D17931" i="1"/>
  <c r="C17931" i="1"/>
  <c r="F17930" i="1"/>
  <c r="E17930" i="1"/>
  <c r="D17930" i="1"/>
  <c r="C17930" i="1"/>
  <c r="F17929" i="1"/>
  <c r="E17929" i="1"/>
  <c r="D17929" i="1"/>
  <c r="C17929" i="1"/>
  <c r="F17928" i="1"/>
  <c r="E17928" i="1"/>
  <c r="D17928" i="1"/>
  <c r="C17928" i="1"/>
  <c r="F17927" i="1"/>
  <c r="E17927" i="1"/>
  <c r="D17927" i="1"/>
  <c r="C17927" i="1"/>
  <c r="F17926" i="1"/>
  <c r="E17926" i="1"/>
  <c r="D17926" i="1"/>
  <c r="C17926" i="1"/>
  <c r="F17925" i="1"/>
  <c r="E17925" i="1"/>
  <c r="D17925" i="1"/>
  <c r="C17925" i="1"/>
  <c r="F17924" i="1"/>
  <c r="E17924" i="1"/>
  <c r="D17924" i="1"/>
  <c r="C17924" i="1"/>
  <c r="F17923" i="1"/>
  <c r="E17923" i="1"/>
  <c r="D17923" i="1"/>
  <c r="C17923" i="1"/>
  <c r="F17922" i="1"/>
  <c r="E17922" i="1"/>
  <c r="D17922" i="1"/>
  <c r="C17922" i="1"/>
  <c r="F17921" i="1"/>
  <c r="E17921" i="1"/>
  <c r="D17921" i="1"/>
  <c r="C17921" i="1"/>
  <c r="F17920" i="1"/>
  <c r="E17920" i="1"/>
  <c r="D17920" i="1"/>
  <c r="C17920" i="1"/>
  <c r="F17919" i="1"/>
  <c r="E17919" i="1"/>
  <c r="D17919" i="1"/>
  <c r="C17919" i="1"/>
  <c r="F17918" i="1"/>
  <c r="E17918" i="1"/>
  <c r="D17918" i="1"/>
  <c r="C17918" i="1"/>
  <c r="F17917" i="1"/>
  <c r="E17917" i="1"/>
  <c r="D17917" i="1"/>
  <c r="C17917" i="1"/>
  <c r="F17916" i="1"/>
  <c r="E17916" i="1"/>
  <c r="D17916" i="1"/>
  <c r="C17916" i="1"/>
  <c r="F17915" i="1"/>
  <c r="E17915" i="1"/>
  <c r="D17915" i="1"/>
  <c r="C17915" i="1"/>
  <c r="F17914" i="1"/>
  <c r="E17914" i="1"/>
  <c r="D17914" i="1"/>
  <c r="C17914" i="1"/>
  <c r="F17913" i="1"/>
  <c r="E17913" i="1"/>
  <c r="D17913" i="1"/>
  <c r="C17913" i="1"/>
  <c r="F17912" i="1"/>
  <c r="E17912" i="1"/>
  <c r="D17912" i="1"/>
  <c r="C17912" i="1"/>
  <c r="F17911" i="1"/>
  <c r="E17911" i="1"/>
  <c r="D17911" i="1"/>
  <c r="C17911" i="1"/>
  <c r="F17910" i="1"/>
  <c r="E17910" i="1"/>
  <c r="D17910" i="1"/>
  <c r="C17910" i="1"/>
  <c r="F17909" i="1"/>
  <c r="E17909" i="1"/>
  <c r="D17909" i="1"/>
  <c r="C17909" i="1"/>
  <c r="F17908" i="1"/>
  <c r="E17908" i="1"/>
  <c r="D17908" i="1"/>
  <c r="C17908" i="1"/>
  <c r="F17907" i="1"/>
  <c r="E17907" i="1"/>
  <c r="D17907" i="1"/>
  <c r="C17907" i="1"/>
  <c r="F17906" i="1"/>
  <c r="E17906" i="1"/>
  <c r="D17906" i="1"/>
  <c r="C17906" i="1"/>
  <c r="F17905" i="1"/>
  <c r="E17905" i="1"/>
  <c r="D17905" i="1"/>
  <c r="C17905" i="1"/>
  <c r="F17904" i="1"/>
  <c r="E17904" i="1"/>
  <c r="D17904" i="1"/>
  <c r="C17904" i="1"/>
  <c r="F17903" i="1"/>
  <c r="E17903" i="1"/>
  <c r="D17903" i="1"/>
  <c r="C17903" i="1"/>
  <c r="F17902" i="1"/>
  <c r="E17902" i="1"/>
  <c r="D17902" i="1"/>
  <c r="C17902" i="1"/>
  <c r="F17901" i="1"/>
  <c r="E17901" i="1"/>
  <c r="D17901" i="1"/>
  <c r="C17901" i="1"/>
  <c r="F17900" i="1"/>
  <c r="E17900" i="1"/>
  <c r="D17900" i="1"/>
  <c r="C17900" i="1"/>
  <c r="F17899" i="1"/>
  <c r="E17899" i="1"/>
  <c r="D17899" i="1"/>
  <c r="C17899" i="1"/>
  <c r="F17898" i="1"/>
  <c r="E17898" i="1"/>
  <c r="D17898" i="1"/>
  <c r="C17898" i="1"/>
  <c r="F17897" i="1"/>
  <c r="E17897" i="1"/>
  <c r="D17897" i="1"/>
  <c r="C17897" i="1"/>
  <c r="F17896" i="1"/>
  <c r="E17896" i="1"/>
  <c r="D17896" i="1"/>
  <c r="C17896" i="1"/>
  <c r="F17895" i="1"/>
  <c r="E17895" i="1"/>
  <c r="D17895" i="1"/>
  <c r="C17895" i="1"/>
  <c r="F17894" i="1"/>
  <c r="E17894" i="1"/>
  <c r="D17894" i="1"/>
  <c r="C17894" i="1"/>
  <c r="F17893" i="1"/>
  <c r="E17893" i="1"/>
  <c r="D17893" i="1"/>
  <c r="C17893" i="1"/>
  <c r="F17892" i="1"/>
  <c r="E17892" i="1"/>
  <c r="D17892" i="1"/>
  <c r="C17892" i="1"/>
  <c r="F17891" i="1"/>
  <c r="E17891" i="1"/>
  <c r="D17891" i="1"/>
  <c r="C17891" i="1"/>
  <c r="F17890" i="1"/>
  <c r="E17890" i="1"/>
  <c r="D17890" i="1"/>
  <c r="C17890" i="1"/>
  <c r="F17889" i="1"/>
  <c r="E17889" i="1"/>
  <c r="D17889" i="1"/>
  <c r="C17889" i="1"/>
  <c r="F17888" i="1"/>
  <c r="E17888" i="1"/>
  <c r="D17888" i="1"/>
  <c r="C17888" i="1"/>
  <c r="F17887" i="1"/>
  <c r="E17887" i="1"/>
  <c r="D17887" i="1"/>
  <c r="C17887" i="1"/>
  <c r="F17886" i="1"/>
  <c r="E17886" i="1"/>
  <c r="D17886" i="1"/>
  <c r="C17886" i="1"/>
  <c r="F17885" i="1"/>
  <c r="E17885" i="1"/>
  <c r="D17885" i="1"/>
  <c r="C17885" i="1"/>
  <c r="F17884" i="1"/>
  <c r="E17884" i="1"/>
  <c r="D17884" i="1"/>
  <c r="C17884" i="1"/>
  <c r="F17883" i="1"/>
  <c r="E17883" i="1"/>
  <c r="D17883" i="1"/>
  <c r="C17883" i="1"/>
  <c r="F17882" i="1"/>
  <c r="E17882" i="1"/>
  <c r="D17882" i="1"/>
  <c r="C17882" i="1"/>
  <c r="F17881" i="1"/>
  <c r="E17881" i="1"/>
  <c r="D17881" i="1"/>
  <c r="C17881" i="1"/>
  <c r="F17880" i="1"/>
  <c r="E17880" i="1"/>
  <c r="D17880" i="1"/>
  <c r="C17880" i="1"/>
  <c r="F17879" i="1"/>
  <c r="E17879" i="1"/>
  <c r="D17879" i="1"/>
  <c r="C17879" i="1"/>
  <c r="F17878" i="1"/>
  <c r="E17878" i="1"/>
  <c r="D17878" i="1"/>
  <c r="C17878" i="1"/>
  <c r="F17877" i="1"/>
  <c r="E17877" i="1"/>
  <c r="D17877" i="1"/>
  <c r="C17877" i="1"/>
  <c r="F17876" i="1"/>
  <c r="E17876" i="1"/>
  <c r="D17876" i="1"/>
  <c r="C17876" i="1"/>
  <c r="F17875" i="1"/>
  <c r="E17875" i="1"/>
  <c r="D17875" i="1"/>
  <c r="C17875" i="1"/>
  <c r="F17874" i="1"/>
  <c r="E17874" i="1"/>
  <c r="D17874" i="1"/>
  <c r="C17874" i="1"/>
  <c r="F17873" i="1"/>
  <c r="E17873" i="1"/>
  <c r="D17873" i="1"/>
  <c r="C17873" i="1"/>
  <c r="F17872" i="1"/>
  <c r="E17872" i="1"/>
  <c r="D17872" i="1"/>
  <c r="C17872" i="1"/>
  <c r="F17871" i="1"/>
  <c r="E17871" i="1"/>
  <c r="D17871" i="1"/>
  <c r="C17871" i="1"/>
  <c r="F17870" i="1"/>
  <c r="E17870" i="1"/>
  <c r="D17870" i="1"/>
  <c r="C17870" i="1"/>
  <c r="F17869" i="1"/>
  <c r="E17869" i="1"/>
  <c r="D17869" i="1"/>
  <c r="C17869" i="1"/>
  <c r="F17868" i="1"/>
  <c r="E17868" i="1"/>
  <c r="D17868" i="1"/>
  <c r="C17868" i="1"/>
  <c r="F17867" i="1"/>
  <c r="E17867" i="1"/>
  <c r="D17867" i="1"/>
  <c r="C17867" i="1"/>
  <c r="F17866" i="1"/>
  <c r="E17866" i="1"/>
  <c r="D17866" i="1"/>
  <c r="C17866" i="1"/>
  <c r="F17865" i="1"/>
  <c r="E17865" i="1"/>
  <c r="D17865" i="1"/>
  <c r="C17865" i="1"/>
  <c r="F17864" i="1"/>
  <c r="E17864" i="1"/>
  <c r="D17864" i="1"/>
  <c r="C17864" i="1"/>
  <c r="F17863" i="1"/>
  <c r="E17863" i="1"/>
  <c r="D17863" i="1"/>
  <c r="C17863" i="1"/>
  <c r="F17862" i="1"/>
  <c r="E17862" i="1"/>
  <c r="D17862" i="1"/>
  <c r="C17862" i="1"/>
  <c r="F17861" i="1"/>
  <c r="E17861" i="1"/>
  <c r="D17861" i="1"/>
  <c r="C17861" i="1"/>
  <c r="F17860" i="1"/>
  <c r="E17860" i="1"/>
  <c r="D17860" i="1"/>
  <c r="C17860" i="1"/>
  <c r="F17859" i="1"/>
  <c r="E17859" i="1"/>
  <c r="D17859" i="1"/>
  <c r="C17859" i="1"/>
  <c r="F17858" i="1"/>
  <c r="E17858" i="1"/>
  <c r="D17858" i="1"/>
  <c r="C17858" i="1"/>
  <c r="F17857" i="1"/>
  <c r="E17857" i="1"/>
  <c r="D17857" i="1"/>
  <c r="C17857" i="1"/>
  <c r="F17856" i="1"/>
  <c r="E17856" i="1"/>
  <c r="D17856" i="1"/>
  <c r="C17856" i="1"/>
  <c r="F17855" i="1"/>
  <c r="E17855" i="1"/>
  <c r="D17855" i="1"/>
  <c r="C17855" i="1"/>
  <c r="F17854" i="1"/>
  <c r="E17854" i="1"/>
  <c r="D17854" i="1"/>
  <c r="C17854" i="1"/>
  <c r="F17853" i="1"/>
  <c r="E17853" i="1"/>
  <c r="D17853" i="1"/>
  <c r="C17853" i="1"/>
  <c r="F17852" i="1"/>
  <c r="E17852" i="1"/>
  <c r="D17852" i="1"/>
  <c r="C17852" i="1"/>
  <c r="F17851" i="1"/>
  <c r="E17851" i="1"/>
  <c r="D17851" i="1"/>
  <c r="C17851" i="1"/>
  <c r="F17850" i="1"/>
  <c r="E17850" i="1"/>
  <c r="D17850" i="1"/>
  <c r="C17850" i="1"/>
  <c r="F17849" i="1"/>
  <c r="E17849" i="1"/>
  <c r="D17849" i="1"/>
  <c r="C17849" i="1"/>
  <c r="F17848" i="1"/>
  <c r="E17848" i="1"/>
  <c r="D17848" i="1"/>
  <c r="C17848" i="1"/>
  <c r="F17847" i="1"/>
  <c r="E17847" i="1"/>
  <c r="D17847" i="1"/>
  <c r="C17847" i="1"/>
  <c r="F17846" i="1"/>
  <c r="E17846" i="1"/>
  <c r="D17846" i="1"/>
  <c r="C17846" i="1"/>
  <c r="F17845" i="1"/>
  <c r="E17845" i="1"/>
  <c r="D17845" i="1"/>
  <c r="C17845" i="1"/>
  <c r="F17844" i="1"/>
  <c r="E17844" i="1"/>
  <c r="D17844" i="1"/>
  <c r="C17844" i="1"/>
  <c r="F17843" i="1"/>
  <c r="E17843" i="1"/>
  <c r="D17843" i="1"/>
  <c r="C17843" i="1"/>
  <c r="F17842" i="1"/>
  <c r="E17842" i="1"/>
  <c r="D17842" i="1"/>
  <c r="C17842" i="1"/>
  <c r="F17841" i="1"/>
  <c r="E17841" i="1"/>
  <c r="D17841" i="1"/>
  <c r="C17841" i="1"/>
  <c r="F17840" i="1"/>
  <c r="E17840" i="1"/>
  <c r="D17840" i="1"/>
  <c r="C17840" i="1"/>
  <c r="F17839" i="1"/>
  <c r="E17839" i="1"/>
  <c r="D17839" i="1"/>
  <c r="C17839" i="1"/>
  <c r="F17838" i="1"/>
  <c r="E17838" i="1"/>
  <c r="D17838" i="1"/>
  <c r="C17838" i="1"/>
  <c r="F17837" i="1"/>
  <c r="E17837" i="1"/>
  <c r="D17837" i="1"/>
  <c r="C17837" i="1"/>
  <c r="F17836" i="1"/>
  <c r="E17836" i="1"/>
  <c r="D17836" i="1"/>
  <c r="C17836" i="1"/>
  <c r="F17835" i="1"/>
  <c r="E17835" i="1"/>
  <c r="D17835" i="1"/>
  <c r="C17835" i="1"/>
  <c r="F17834" i="1"/>
  <c r="E17834" i="1"/>
  <c r="D17834" i="1"/>
  <c r="C17834" i="1"/>
  <c r="F17833" i="1"/>
  <c r="E17833" i="1"/>
  <c r="D17833" i="1"/>
  <c r="C17833" i="1"/>
  <c r="F17832" i="1"/>
  <c r="E17832" i="1"/>
  <c r="D17832" i="1"/>
  <c r="C17832" i="1"/>
  <c r="F17831" i="1"/>
  <c r="E17831" i="1"/>
  <c r="D17831" i="1"/>
  <c r="C17831" i="1"/>
  <c r="F17830" i="1"/>
  <c r="E17830" i="1"/>
  <c r="D17830" i="1"/>
  <c r="C17830" i="1"/>
  <c r="F17829" i="1"/>
  <c r="E17829" i="1"/>
  <c r="D17829" i="1"/>
  <c r="C17829" i="1"/>
  <c r="F17828" i="1"/>
  <c r="E17828" i="1"/>
  <c r="D17828" i="1"/>
  <c r="C17828" i="1"/>
  <c r="F17827" i="1"/>
  <c r="E17827" i="1"/>
  <c r="D17827" i="1"/>
  <c r="C17827" i="1"/>
  <c r="F17826" i="1"/>
  <c r="E17826" i="1"/>
  <c r="D17826" i="1"/>
  <c r="C17826" i="1"/>
  <c r="F17825" i="1"/>
  <c r="E17825" i="1"/>
  <c r="D17825" i="1"/>
  <c r="C17825" i="1"/>
  <c r="F17824" i="1"/>
  <c r="E17824" i="1"/>
  <c r="D17824" i="1"/>
  <c r="C17824" i="1"/>
  <c r="F17823" i="1"/>
  <c r="E17823" i="1"/>
  <c r="D17823" i="1"/>
  <c r="C17823" i="1"/>
  <c r="F17822" i="1"/>
  <c r="E17822" i="1"/>
  <c r="D17822" i="1"/>
  <c r="C17822" i="1"/>
  <c r="F17821" i="1"/>
  <c r="E17821" i="1"/>
  <c r="D17821" i="1"/>
  <c r="C17821" i="1"/>
  <c r="F17820" i="1"/>
  <c r="E17820" i="1"/>
  <c r="D17820" i="1"/>
  <c r="C17820" i="1"/>
  <c r="F17819" i="1"/>
  <c r="E17819" i="1"/>
  <c r="D17819" i="1"/>
  <c r="C17819" i="1"/>
  <c r="F17818" i="1"/>
  <c r="E17818" i="1"/>
  <c r="D17818" i="1"/>
  <c r="C17818" i="1"/>
  <c r="F17817" i="1"/>
  <c r="E17817" i="1"/>
  <c r="D17817" i="1"/>
  <c r="C17817" i="1"/>
  <c r="F17816" i="1"/>
  <c r="E17816" i="1"/>
  <c r="D17816" i="1"/>
  <c r="C17816" i="1"/>
  <c r="F17815" i="1"/>
  <c r="E17815" i="1"/>
  <c r="D17815" i="1"/>
  <c r="C17815" i="1"/>
  <c r="F17814" i="1"/>
  <c r="E17814" i="1"/>
  <c r="D17814" i="1"/>
  <c r="C17814" i="1"/>
  <c r="F17813" i="1"/>
  <c r="E17813" i="1"/>
  <c r="D17813" i="1"/>
  <c r="C17813" i="1"/>
  <c r="F17812" i="1"/>
  <c r="E17812" i="1"/>
  <c r="D17812" i="1"/>
  <c r="C17812" i="1"/>
  <c r="F17811" i="1"/>
  <c r="E17811" i="1"/>
  <c r="D17811" i="1"/>
  <c r="C17811" i="1"/>
  <c r="F17810" i="1"/>
  <c r="E17810" i="1"/>
  <c r="D17810" i="1"/>
  <c r="C17810" i="1"/>
  <c r="F17809" i="1"/>
  <c r="E17809" i="1"/>
  <c r="D17809" i="1"/>
  <c r="C17809" i="1"/>
  <c r="F17808" i="1"/>
  <c r="E17808" i="1"/>
  <c r="D17808" i="1"/>
  <c r="C17808" i="1"/>
  <c r="F17807" i="1"/>
  <c r="E17807" i="1"/>
  <c r="D17807" i="1"/>
  <c r="C17807" i="1"/>
  <c r="F17806" i="1"/>
  <c r="E17806" i="1"/>
  <c r="D17806" i="1"/>
  <c r="C17806" i="1"/>
  <c r="F17805" i="1"/>
  <c r="E17805" i="1"/>
  <c r="D17805" i="1"/>
  <c r="C17805" i="1"/>
  <c r="F17804" i="1"/>
  <c r="E17804" i="1"/>
  <c r="D17804" i="1"/>
  <c r="C17804" i="1"/>
  <c r="F17803" i="1"/>
  <c r="E17803" i="1"/>
  <c r="D17803" i="1"/>
  <c r="C17803" i="1"/>
  <c r="F17802" i="1"/>
  <c r="E17802" i="1"/>
  <c r="D17802" i="1"/>
  <c r="C17802" i="1"/>
  <c r="F17801" i="1"/>
  <c r="E17801" i="1"/>
  <c r="D17801" i="1"/>
  <c r="C17801" i="1"/>
  <c r="F17800" i="1"/>
  <c r="E17800" i="1"/>
  <c r="D17800" i="1"/>
  <c r="C17800" i="1"/>
  <c r="F17799" i="1"/>
  <c r="E17799" i="1"/>
  <c r="D17799" i="1"/>
  <c r="C17799" i="1"/>
  <c r="F17798" i="1"/>
  <c r="E17798" i="1"/>
  <c r="D17798" i="1"/>
  <c r="C17798" i="1"/>
  <c r="F17797" i="1"/>
  <c r="E17797" i="1"/>
  <c r="D17797" i="1"/>
  <c r="C17797" i="1"/>
  <c r="F17796" i="1"/>
  <c r="E17796" i="1"/>
  <c r="D17796" i="1"/>
  <c r="C17796" i="1"/>
  <c r="F17795" i="1"/>
  <c r="E17795" i="1"/>
  <c r="D17795" i="1"/>
  <c r="C17795" i="1"/>
  <c r="F17794" i="1"/>
  <c r="E17794" i="1"/>
  <c r="D17794" i="1"/>
  <c r="C17794" i="1"/>
  <c r="F17793" i="1"/>
  <c r="E17793" i="1"/>
  <c r="D17793" i="1"/>
  <c r="C17793" i="1"/>
  <c r="F17792" i="1"/>
  <c r="E17792" i="1"/>
  <c r="D17792" i="1"/>
  <c r="C17792" i="1"/>
  <c r="F17791" i="1"/>
  <c r="E17791" i="1"/>
  <c r="D17791" i="1"/>
  <c r="C17791" i="1"/>
  <c r="F17790" i="1"/>
  <c r="E17790" i="1"/>
  <c r="D17790" i="1"/>
  <c r="C17790" i="1"/>
  <c r="F17789" i="1"/>
  <c r="E17789" i="1"/>
  <c r="D17789" i="1"/>
  <c r="C17789" i="1"/>
  <c r="F17788" i="1"/>
  <c r="E17788" i="1"/>
  <c r="D17788" i="1"/>
  <c r="C17788" i="1"/>
  <c r="F17787" i="1"/>
  <c r="E17787" i="1"/>
  <c r="D17787" i="1"/>
  <c r="C17787" i="1"/>
  <c r="F17786" i="1"/>
  <c r="E17786" i="1"/>
  <c r="D17786" i="1"/>
  <c r="C17786" i="1"/>
  <c r="F17785" i="1"/>
  <c r="E17785" i="1"/>
  <c r="D17785" i="1"/>
  <c r="C17785" i="1"/>
  <c r="F17784" i="1"/>
  <c r="E17784" i="1"/>
  <c r="D17784" i="1"/>
  <c r="C17784" i="1"/>
  <c r="F17783" i="1"/>
  <c r="E17783" i="1"/>
  <c r="D17783" i="1"/>
  <c r="C17783" i="1"/>
  <c r="F17782" i="1"/>
  <c r="E17782" i="1"/>
  <c r="D17782" i="1"/>
  <c r="C17782" i="1"/>
  <c r="F17781" i="1"/>
  <c r="E17781" i="1"/>
  <c r="D17781" i="1"/>
  <c r="C17781" i="1"/>
  <c r="F17780" i="1"/>
  <c r="E17780" i="1"/>
  <c r="D17780" i="1"/>
  <c r="C17780" i="1"/>
  <c r="F17779" i="1"/>
  <c r="E17779" i="1"/>
  <c r="D17779" i="1"/>
  <c r="C17779" i="1"/>
  <c r="F17778" i="1"/>
  <c r="E17778" i="1"/>
  <c r="D17778" i="1"/>
  <c r="C17778" i="1"/>
  <c r="F17777" i="1"/>
  <c r="E17777" i="1"/>
  <c r="D17777" i="1"/>
  <c r="C17777" i="1"/>
  <c r="F17776" i="1"/>
  <c r="E17776" i="1"/>
  <c r="D17776" i="1"/>
  <c r="C17776" i="1"/>
  <c r="F17775" i="1"/>
  <c r="E17775" i="1"/>
  <c r="D17775" i="1"/>
  <c r="C17775" i="1"/>
  <c r="F17774" i="1"/>
  <c r="E17774" i="1"/>
  <c r="D17774" i="1"/>
  <c r="C17774" i="1"/>
  <c r="F17773" i="1"/>
  <c r="E17773" i="1"/>
  <c r="D17773" i="1"/>
  <c r="C17773" i="1"/>
  <c r="F17772" i="1"/>
  <c r="E17772" i="1"/>
  <c r="D17772" i="1"/>
  <c r="C17772" i="1"/>
  <c r="F17771" i="1"/>
  <c r="E17771" i="1"/>
  <c r="D17771" i="1"/>
  <c r="C17771" i="1"/>
  <c r="F17770" i="1"/>
  <c r="E17770" i="1"/>
  <c r="D17770" i="1"/>
  <c r="C17770" i="1"/>
  <c r="F17769" i="1"/>
  <c r="E17769" i="1"/>
  <c r="D17769" i="1"/>
  <c r="C17769" i="1"/>
  <c r="F17768" i="1"/>
  <c r="E17768" i="1"/>
  <c r="D17768" i="1"/>
  <c r="C17768" i="1"/>
  <c r="F17767" i="1"/>
  <c r="E17767" i="1"/>
  <c r="D17767" i="1"/>
  <c r="C17767" i="1"/>
  <c r="F17766" i="1"/>
  <c r="E17766" i="1"/>
  <c r="D17766" i="1"/>
  <c r="C17766" i="1"/>
  <c r="F17765" i="1"/>
  <c r="E17765" i="1"/>
  <c r="D17765" i="1"/>
  <c r="C17765" i="1"/>
  <c r="F17764" i="1"/>
  <c r="E17764" i="1"/>
  <c r="D17764" i="1"/>
  <c r="C17764" i="1"/>
  <c r="F17763" i="1"/>
  <c r="E17763" i="1"/>
  <c r="D17763" i="1"/>
  <c r="C17763" i="1"/>
  <c r="F17762" i="1"/>
  <c r="E17762" i="1"/>
  <c r="D17762" i="1"/>
  <c r="C17762" i="1"/>
  <c r="F17761" i="1"/>
  <c r="E17761" i="1"/>
  <c r="D17761" i="1"/>
  <c r="C17761" i="1"/>
  <c r="F17760" i="1"/>
  <c r="E17760" i="1"/>
  <c r="D17760" i="1"/>
  <c r="C17760" i="1"/>
  <c r="F17759" i="1"/>
  <c r="E17759" i="1"/>
  <c r="D17759" i="1"/>
  <c r="C17759" i="1"/>
  <c r="F17758" i="1"/>
  <c r="E17758" i="1"/>
  <c r="D17758" i="1"/>
  <c r="C17758" i="1"/>
  <c r="F17757" i="1"/>
  <c r="E17757" i="1"/>
  <c r="D17757" i="1"/>
  <c r="C17757" i="1"/>
  <c r="F17756" i="1"/>
  <c r="E17756" i="1"/>
  <c r="D17756" i="1"/>
  <c r="C17756" i="1"/>
  <c r="F17755" i="1"/>
  <c r="E17755" i="1"/>
  <c r="D17755" i="1"/>
  <c r="C17755" i="1"/>
  <c r="F17754" i="1"/>
  <c r="E17754" i="1"/>
  <c r="D17754" i="1"/>
  <c r="C17754" i="1"/>
  <c r="F17753" i="1"/>
  <c r="E17753" i="1"/>
  <c r="D17753" i="1"/>
  <c r="C17753" i="1"/>
  <c r="F17752" i="1"/>
  <c r="E17752" i="1"/>
  <c r="D17752" i="1"/>
  <c r="C17752" i="1"/>
  <c r="F17751" i="1"/>
  <c r="E17751" i="1"/>
  <c r="D17751" i="1"/>
  <c r="C17751" i="1"/>
  <c r="F17750" i="1"/>
  <c r="E17750" i="1"/>
  <c r="D17750" i="1"/>
  <c r="C17750" i="1"/>
  <c r="F17749" i="1"/>
  <c r="E17749" i="1"/>
  <c r="D17749" i="1"/>
  <c r="C17749" i="1"/>
  <c r="F17748" i="1"/>
  <c r="E17748" i="1"/>
  <c r="D17748" i="1"/>
  <c r="C17748" i="1"/>
  <c r="F17747" i="1"/>
  <c r="E17747" i="1"/>
  <c r="D17747" i="1"/>
  <c r="C17747" i="1"/>
  <c r="F17746" i="1"/>
  <c r="E17746" i="1"/>
  <c r="D17746" i="1"/>
  <c r="C17746" i="1"/>
  <c r="F17745" i="1"/>
  <c r="E17745" i="1"/>
  <c r="D17745" i="1"/>
  <c r="C17745" i="1"/>
  <c r="F17744" i="1"/>
  <c r="E17744" i="1"/>
  <c r="D17744" i="1"/>
  <c r="C17744" i="1"/>
  <c r="F17743" i="1"/>
  <c r="E17743" i="1"/>
  <c r="D17743" i="1"/>
  <c r="C17743" i="1"/>
  <c r="F17742" i="1"/>
  <c r="E17742" i="1"/>
  <c r="D17742" i="1"/>
  <c r="C17742" i="1"/>
  <c r="F17741" i="1"/>
  <c r="E17741" i="1"/>
  <c r="D17741" i="1"/>
  <c r="C17741" i="1"/>
  <c r="F17740" i="1"/>
  <c r="E17740" i="1"/>
  <c r="D17740" i="1"/>
  <c r="C17740" i="1"/>
  <c r="F17739" i="1"/>
  <c r="E17739" i="1"/>
  <c r="D17739" i="1"/>
  <c r="C17739" i="1"/>
  <c r="F17738" i="1"/>
  <c r="E17738" i="1"/>
  <c r="D17738" i="1"/>
  <c r="C17738" i="1"/>
  <c r="F17737" i="1"/>
  <c r="E17737" i="1"/>
  <c r="D17737" i="1"/>
  <c r="C17737" i="1"/>
  <c r="F17736" i="1"/>
  <c r="E17736" i="1"/>
  <c r="D17736" i="1"/>
  <c r="C17736" i="1"/>
  <c r="F17735" i="1"/>
  <c r="E17735" i="1"/>
  <c r="D17735" i="1"/>
  <c r="C17735" i="1"/>
  <c r="F17734" i="1"/>
  <c r="E17734" i="1"/>
  <c r="D17734" i="1"/>
  <c r="C17734" i="1"/>
  <c r="F17733" i="1"/>
  <c r="E17733" i="1"/>
  <c r="D17733" i="1"/>
  <c r="C17733" i="1"/>
  <c r="F17732" i="1"/>
  <c r="E17732" i="1"/>
  <c r="D17732" i="1"/>
  <c r="C17732" i="1"/>
  <c r="F17731" i="1"/>
  <c r="E17731" i="1"/>
  <c r="D17731" i="1"/>
  <c r="C17731" i="1"/>
  <c r="F17730" i="1"/>
  <c r="E17730" i="1"/>
  <c r="D17730" i="1"/>
  <c r="C17730" i="1"/>
  <c r="F17729" i="1"/>
  <c r="E17729" i="1"/>
  <c r="D17729" i="1"/>
  <c r="C17729" i="1"/>
  <c r="F17728" i="1"/>
  <c r="E17728" i="1"/>
  <c r="D17728" i="1"/>
  <c r="C17728" i="1"/>
  <c r="F17727" i="1"/>
  <c r="E17727" i="1"/>
  <c r="D17727" i="1"/>
  <c r="C17727" i="1"/>
  <c r="F17726" i="1"/>
  <c r="E17726" i="1"/>
  <c r="D17726" i="1"/>
  <c r="C17726" i="1"/>
  <c r="F17725" i="1"/>
  <c r="E17725" i="1"/>
  <c r="D17725" i="1"/>
  <c r="C17725" i="1"/>
  <c r="F17724" i="1"/>
  <c r="E17724" i="1"/>
  <c r="D17724" i="1"/>
  <c r="C17724" i="1"/>
  <c r="F17723" i="1"/>
  <c r="E17723" i="1"/>
  <c r="D17723" i="1"/>
  <c r="C17723" i="1"/>
  <c r="F17722" i="1"/>
  <c r="E17722" i="1"/>
  <c r="D17722" i="1"/>
  <c r="C17722" i="1"/>
  <c r="F17721" i="1"/>
  <c r="E17721" i="1"/>
  <c r="D17721" i="1"/>
  <c r="C17721" i="1"/>
  <c r="F17720" i="1"/>
  <c r="E17720" i="1"/>
  <c r="D17720" i="1"/>
  <c r="C17720" i="1"/>
  <c r="F17719" i="1"/>
  <c r="E17719" i="1"/>
  <c r="D17719" i="1"/>
  <c r="C17719" i="1"/>
  <c r="F17718" i="1"/>
  <c r="E17718" i="1"/>
  <c r="D17718" i="1"/>
  <c r="C17718" i="1"/>
  <c r="F17717" i="1"/>
  <c r="E17717" i="1"/>
  <c r="D17717" i="1"/>
  <c r="C17717" i="1"/>
  <c r="F17716" i="1"/>
  <c r="E17716" i="1"/>
  <c r="D17716" i="1"/>
  <c r="C17716" i="1"/>
  <c r="F17715" i="1"/>
  <c r="E17715" i="1"/>
  <c r="D17715" i="1"/>
  <c r="C17715" i="1"/>
  <c r="F17714" i="1"/>
  <c r="E17714" i="1"/>
  <c r="D17714" i="1"/>
  <c r="C17714" i="1"/>
  <c r="F17713" i="1"/>
  <c r="E17713" i="1"/>
  <c r="D17713" i="1"/>
  <c r="C17713" i="1"/>
  <c r="F17712" i="1"/>
  <c r="E17712" i="1"/>
  <c r="D17712" i="1"/>
  <c r="C17712" i="1"/>
  <c r="F17711" i="1"/>
  <c r="E17711" i="1"/>
  <c r="D17711" i="1"/>
  <c r="C17711" i="1"/>
  <c r="F17710" i="1"/>
  <c r="E17710" i="1"/>
  <c r="D17710" i="1"/>
  <c r="C17710" i="1"/>
  <c r="F17709" i="1"/>
  <c r="E17709" i="1"/>
  <c r="D17709" i="1"/>
  <c r="C17709" i="1"/>
  <c r="F17708" i="1"/>
  <c r="E17708" i="1"/>
  <c r="D17708" i="1"/>
  <c r="C17708" i="1"/>
  <c r="F17707" i="1"/>
  <c r="E17707" i="1"/>
  <c r="D17707" i="1"/>
  <c r="C17707" i="1"/>
  <c r="F17706" i="1"/>
  <c r="E17706" i="1"/>
  <c r="D17706" i="1"/>
  <c r="C17706" i="1"/>
  <c r="F17705" i="1"/>
  <c r="E17705" i="1"/>
  <c r="D17705" i="1"/>
  <c r="C17705" i="1"/>
  <c r="F17704" i="1"/>
  <c r="E17704" i="1"/>
  <c r="D17704" i="1"/>
  <c r="C17704" i="1"/>
  <c r="F17703" i="1"/>
  <c r="E17703" i="1"/>
  <c r="D17703" i="1"/>
  <c r="C17703" i="1"/>
  <c r="F17702" i="1"/>
  <c r="E17702" i="1"/>
  <c r="D17702" i="1"/>
  <c r="C17702" i="1"/>
  <c r="F17701" i="1"/>
  <c r="E17701" i="1"/>
  <c r="D17701" i="1"/>
  <c r="C17701" i="1"/>
  <c r="F17700" i="1"/>
  <c r="E17700" i="1"/>
  <c r="D17700" i="1"/>
  <c r="C17700" i="1"/>
  <c r="F17699" i="1"/>
  <c r="E17699" i="1"/>
  <c r="D17699" i="1"/>
  <c r="C17699" i="1"/>
  <c r="F17698" i="1"/>
  <c r="E17698" i="1"/>
  <c r="D17698" i="1"/>
  <c r="C17698" i="1"/>
  <c r="F17697" i="1"/>
  <c r="E17697" i="1"/>
  <c r="D17697" i="1"/>
  <c r="C17697" i="1"/>
  <c r="F17696" i="1"/>
  <c r="E17696" i="1"/>
  <c r="D17696" i="1"/>
  <c r="C17696" i="1"/>
  <c r="F17695" i="1"/>
  <c r="E17695" i="1"/>
  <c r="D17695" i="1"/>
  <c r="C17695" i="1"/>
  <c r="F17694" i="1"/>
  <c r="E17694" i="1"/>
  <c r="D17694" i="1"/>
  <c r="C17694" i="1"/>
  <c r="F17693" i="1"/>
  <c r="E17693" i="1"/>
  <c r="D17693" i="1"/>
  <c r="C17693" i="1"/>
  <c r="F17692" i="1"/>
  <c r="E17692" i="1"/>
  <c r="D17692" i="1"/>
  <c r="C17692" i="1"/>
  <c r="F17691" i="1"/>
  <c r="E17691" i="1"/>
  <c r="D17691" i="1"/>
  <c r="C17691" i="1"/>
  <c r="F17690" i="1"/>
  <c r="E17690" i="1"/>
  <c r="D17690" i="1"/>
  <c r="C17690" i="1"/>
  <c r="F17689" i="1"/>
  <c r="E17689" i="1"/>
  <c r="D17689" i="1"/>
  <c r="C17689" i="1"/>
  <c r="F17688" i="1"/>
  <c r="E17688" i="1"/>
  <c r="D17688" i="1"/>
  <c r="C17688" i="1"/>
  <c r="F17687" i="1"/>
  <c r="E17687" i="1"/>
  <c r="D17687" i="1"/>
  <c r="C17687" i="1"/>
  <c r="F17686" i="1"/>
  <c r="E17686" i="1"/>
  <c r="D17686" i="1"/>
  <c r="C17686" i="1"/>
  <c r="F17685" i="1"/>
  <c r="E17685" i="1"/>
  <c r="D17685" i="1"/>
  <c r="C17685" i="1"/>
  <c r="F17684" i="1"/>
  <c r="E17684" i="1"/>
  <c r="D17684" i="1"/>
  <c r="C17684" i="1"/>
  <c r="F17683" i="1"/>
  <c r="E17683" i="1"/>
  <c r="D17683" i="1"/>
  <c r="C17683" i="1"/>
  <c r="F17682" i="1"/>
  <c r="E17682" i="1"/>
  <c r="D17682" i="1"/>
  <c r="C17682" i="1"/>
  <c r="F17681" i="1"/>
  <c r="E17681" i="1"/>
  <c r="D17681" i="1"/>
  <c r="C17681" i="1"/>
  <c r="F17680" i="1"/>
  <c r="E17680" i="1"/>
  <c r="D17680" i="1"/>
  <c r="C17680" i="1"/>
  <c r="F17679" i="1"/>
  <c r="E17679" i="1"/>
  <c r="D17679" i="1"/>
  <c r="C17679" i="1"/>
  <c r="F17678" i="1"/>
  <c r="E17678" i="1"/>
  <c r="D17678" i="1"/>
  <c r="C17678" i="1"/>
  <c r="F17677" i="1"/>
  <c r="E17677" i="1"/>
  <c r="D17677" i="1"/>
  <c r="C17677" i="1"/>
  <c r="F17676" i="1"/>
  <c r="E17676" i="1"/>
  <c r="D17676" i="1"/>
  <c r="C17676" i="1"/>
  <c r="F17675" i="1"/>
  <c r="E17675" i="1"/>
  <c r="D17675" i="1"/>
  <c r="C17675" i="1"/>
  <c r="F17674" i="1"/>
  <c r="E17674" i="1"/>
  <c r="D17674" i="1"/>
  <c r="C17674" i="1"/>
  <c r="F17673" i="1"/>
  <c r="E17673" i="1"/>
  <c r="D17673" i="1"/>
  <c r="C17673" i="1"/>
  <c r="F17672" i="1"/>
  <c r="E17672" i="1"/>
  <c r="D17672" i="1"/>
  <c r="C17672" i="1"/>
  <c r="F17671" i="1"/>
  <c r="E17671" i="1"/>
  <c r="D17671" i="1"/>
  <c r="C17671" i="1"/>
  <c r="F17670" i="1"/>
  <c r="E17670" i="1"/>
  <c r="D17670" i="1"/>
  <c r="C17670" i="1"/>
  <c r="F17669" i="1"/>
  <c r="E17669" i="1"/>
  <c r="D17669" i="1"/>
  <c r="C17669" i="1"/>
  <c r="F17668" i="1"/>
  <c r="E17668" i="1"/>
  <c r="D17668" i="1"/>
  <c r="C17668" i="1"/>
  <c r="F17667" i="1"/>
  <c r="E17667" i="1"/>
  <c r="D17667" i="1"/>
  <c r="C17667" i="1"/>
  <c r="F17666" i="1"/>
  <c r="E17666" i="1"/>
  <c r="D17666" i="1"/>
  <c r="C17666" i="1"/>
  <c r="F17665" i="1"/>
  <c r="E17665" i="1"/>
  <c r="D17665" i="1"/>
  <c r="C17665" i="1"/>
  <c r="F17664" i="1"/>
  <c r="E17664" i="1"/>
  <c r="D17664" i="1"/>
  <c r="C17664" i="1"/>
  <c r="F17663" i="1"/>
  <c r="E17663" i="1"/>
  <c r="D17663" i="1"/>
  <c r="C17663" i="1"/>
  <c r="F17662" i="1"/>
  <c r="E17662" i="1"/>
  <c r="D17662" i="1"/>
  <c r="C17662" i="1"/>
  <c r="F17661" i="1"/>
  <c r="E17661" i="1"/>
  <c r="D17661" i="1"/>
  <c r="C17661" i="1"/>
  <c r="F17660" i="1"/>
  <c r="E17660" i="1"/>
  <c r="D17660" i="1"/>
  <c r="C17660" i="1"/>
  <c r="F17659" i="1"/>
  <c r="E17659" i="1"/>
  <c r="D17659" i="1"/>
  <c r="C17659" i="1"/>
  <c r="F17658" i="1"/>
  <c r="E17658" i="1"/>
  <c r="D17658" i="1"/>
  <c r="C17658" i="1"/>
  <c r="F17657" i="1"/>
  <c r="E17657" i="1"/>
  <c r="D17657" i="1"/>
  <c r="C17657" i="1"/>
  <c r="F17656" i="1"/>
  <c r="E17656" i="1"/>
  <c r="D17656" i="1"/>
  <c r="C17656" i="1"/>
  <c r="F17655" i="1"/>
  <c r="E17655" i="1"/>
  <c r="D17655" i="1"/>
  <c r="C17655" i="1"/>
  <c r="F17654" i="1"/>
  <c r="E17654" i="1"/>
  <c r="D17654" i="1"/>
  <c r="C17654" i="1"/>
  <c r="F17653" i="1"/>
  <c r="E17653" i="1"/>
  <c r="D17653" i="1"/>
  <c r="C17653" i="1"/>
  <c r="F17652" i="1"/>
  <c r="E17652" i="1"/>
  <c r="D17652" i="1"/>
  <c r="C17652" i="1"/>
  <c r="F17651" i="1"/>
  <c r="E17651" i="1"/>
  <c r="D17651" i="1"/>
  <c r="C17651" i="1"/>
  <c r="F17650" i="1"/>
  <c r="E17650" i="1"/>
  <c r="D17650" i="1"/>
  <c r="C17650" i="1"/>
  <c r="F17649" i="1"/>
  <c r="E17649" i="1"/>
  <c r="D17649" i="1"/>
  <c r="C17649" i="1"/>
  <c r="F17648" i="1"/>
  <c r="E17648" i="1"/>
  <c r="D17648" i="1"/>
  <c r="C17648" i="1"/>
  <c r="F17647" i="1"/>
  <c r="E17647" i="1"/>
  <c r="D17647" i="1"/>
  <c r="C17647" i="1"/>
  <c r="F17646" i="1"/>
  <c r="E17646" i="1"/>
  <c r="D17646" i="1"/>
  <c r="C17646" i="1"/>
  <c r="F17645" i="1"/>
  <c r="E17645" i="1"/>
  <c r="D17645" i="1"/>
  <c r="C17645" i="1"/>
  <c r="F17644" i="1"/>
  <c r="E17644" i="1"/>
  <c r="D17644" i="1"/>
  <c r="C17644" i="1"/>
  <c r="F17643" i="1"/>
  <c r="E17643" i="1"/>
  <c r="D17643" i="1"/>
  <c r="C17643" i="1"/>
  <c r="F17642" i="1"/>
  <c r="E17642" i="1"/>
  <c r="D17642" i="1"/>
  <c r="C17642" i="1"/>
  <c r="F17641" i="1"/>
  <c r="E17641" i="1"/>
  <c r="D17641" i="1"/>
  <c r="C17641" i="1"/>
  <c r="F17640" i="1"/>
  <c r="E17640" i="1"/>
  <c r="D17640" i="1"/>
  <c r="C17640" i="1"/>
  <c r="F17639" i="1"/>
  <c r="E17639" i="1"/>
  <c r="D17639" i="1"/>
  <c r="C17639" i="1"/>
  <c r="F17638" i="1"/>
  <c r="E17638" i="1"/>
  <c r="D17638" i="1"/>
  <c r="C17638" i="1"/>
  <c r="F17637" i="1"/>
  <c r="E17637" i="1"/>
  <c r="D17637" i="1"/>
  <c r="C17637" i="1"/>
  <c r="F17636" i="1"/>
  <c r="E17636" i="1"/>
  <c r="D17636" i="1"/>
  <c r="C17636" i="1"/>
  <c r="F17635" i="1"/>
  <c r="E17635" i="1"/>
  <c r="D17635" i="1"/>
  <c r="C17635" i="1"/>
  <c r="F17634" i="1"/>
  <c r="E17634" i="1"/>
  <c r="D17634" i="1"/>
  <c r="C17634" i="1"/>
  <c r="F17633" i="1"/>
  <c r="E17633" i="1"/>
  <c r="D17633" i="1"/>
  <c r="C17633" i="1"/>
  <c r="F17632" i="1"/>
  <c r="E17632" i="1"/>
  <c r="D17632" i="1"/>
  <c r="C17632" i="1"/>
  <c r="F17631" i="1"/>
  <c r="E17631" i="1"/>
  <c r="D17631" i="1"/>
  <c r="C17631" i="1"/>
  <c r="F17630" i="1"/>
  <c r="E17630" i="1"/>
  <c r="D17630" i="1"/>
  <c r="C17630" i="1"/>
  <c r="F17629" i="1"/>
  <c r="E17629" i="1"/>
  <c r="D17629" i="1"/>
  <c r="C17629" i="1"/>
  <c r="F17628" i="1"/>
  <c r="E17628" i="1"/>
  <c r="D17628" i="1"/>
  <c r="C17628" i="1"/>
  <c r="F17627" i="1"/>
  <c r="E17627" i="1"/>
  <c r="D17627" i="1"/>
  <c r="C17627" i="1"/>
  <c r="F17626" i="1"/>
  <c r="E17626" i="1"/>
  <c r="D17626" i="1"/>
  <c r="C17626" i="1"/>
  <c r="F17625" i="1"/>
  <c r="E17625" i="1"/>
  <c r="D17625" i="1"/>
  <c r="C17625" i="1"/>
  <c r="F17624" i="1"/>
  <c r="E17624" i="1"/>
  <c r="D17624" i="1"/>
  <c r="C17624" i="1"/>
  <c r="F17623" i="1"/>
  <c r="E17623" i="1"/>
  <c r="D17623" i="1"/>
  <c r="C17623" i="1"/>
  <c r="F17622" i="1"/>
  <c r="E17622" i="1"/>
  <c r="D17622" i="1"/>
  <c r="C17622" i="1"/>
  <c r="F17621" i="1"/>
  <c r="E17621" i="1"/>
  <c r="D17621" i="1"/>
  <c r="C17621" i="1"/>
  <c r="F17620" i="1"/>
  <c r="E17620" i="1"/>
  <c r="D17620" i="1"/>
  <c r="C17620" i="1"/>
  <c r="F17619" i="1"/>
  <c r="E17619" i="1"/>
  <c r="D17619" i="1"/>
  <c r="C17619" i="1"/>
  <c r="F17618" i="1"/>
  <c r="E17618" i="1"/>
  <c r="D17618" i="1"/>
  <c r="C17618" i="1"/>
  <c r="F17617" i="1"/>
  <c r="E17617" i="1"/>
  <c r="D17617" i="1"/>
  <c r="C17617" i="1"/>
  <c r="F17616" i="1"/>
  <c r="E17616" i="1"/>
  <c r="D17616" i="1"/>
  <c r="C17616" i="1"/>
  <c r="F17615" i="1"/>
  <c r="E17615" i="1"/>
  <c r="D17615" i="1"/>
  <c r="C17615" i="1"/>
  <c r="F17614" i="1"/>
  <c r="E17614" i="1"/>
  <c r="D17614" i="1"/>
  <c r="C17614" i="1"/>
  <c r="F17613" i="1"/>
  <c r="E17613" i="1"/>
  <c r="D17613" i="1"/>
  <c r="C17613" i="1"/>
  <c r="F17612" i="1"/>
  <c r="E17612" i="1"/>
  <c r="D17612" i="1"/>
  <c r="C17612" i="1"/>
  <c r="F17611" i="1"/>
  <c r="E17611" i="1"/>
  <c r="D17611" i="1"/>
  <c r="C17611" i="1"/>
  <c r="F17610" i="1"/>
  <c r="E17610" i="1"/>
  <c r="D17610" i="1"/>
  <c r="C17610" i="1"/>
  <c r="F17609" i="1"/>
  <c r="E17609" i="1"/>
  <c r="D17609" i="1"/>
  <c r="C17609" i="1"/>
  <c r="F17608" i="1"/>
  <c r="E17608" i="1"/>
  <c r="D17608" i="1"/>
  <c r="C17608" i="1"/>
  <c r="F17607" i="1"/>
  <c r="E17607" i="1"/>
  <c r="D17607" i="1"/>
  <c r="C17607" i="1"/>
  <c r="F17606" i="1"/>
  <c r="E17606" i="1"/>
  <c r="D17606" i="1"/>
  <c r="C17606" i="1"/>
  <c r="F17605" i="1"/>
  <c r="E17605" i="1"/>
  <c r="D17605" i="1"/>
  <c r="C17605" i="1"/>
  <c r="F17604" i="1"/>
  <c r="E17604" i="1"/>
  <c r="D17604" i="1"/>
  <c r="C17604" i="1"/>
  <c r="F17603" i="1"/>
  <c r="E17603" i="1"/>
  <c r="D17603" i="1"/>
  <c r="C17603" i="1"/>
  <c r="F17602" i="1"/>
  <c r="E17602" i="1"/>
  <c r="D17602" i="1"/>
  <c r="C17602" i="1"/>
  <c r="F17601" i="1"/>
  <c r="E17601" i="1"/>
  <c r="D17601" i="1"/>
  <c r="C17601" i="1"/>
  <c r="F17600" i="1"/>
  <c r="E17600" i="1"/>
  <c r="D17600" i="1"/>
  <c r="C17600" i="1"/>
  <c r="F17599" i="1"/>
  <c r="E17599" i="1"/>
  <c r="D17599" i="1"/>
  <c r="C17599" i="1"/>
  <c r="F17598" i="1"/>
  <c r="E17598" i="1"/>
  <c r="D17598" i="1"/>
  <c r="C17598" i="1"/>
  <c r="F17597" i="1"/>
  <c r="E17597" i="1"/>
  <c r="D17597" i="1"/>
  <c r="C17597" i="1"/>
  <c r="F17596" i="1"/>
  <c r="E17596" i="1"/>
  <c r="D17596" i="1"/>
  <c r="C17596" i="1"/>
  <c r="F17595" i="1"/>
  <c r="E17595" i="1"/>
  <c r="D17595" i="1"/>
  <c r="C17595" i="1"/>
  <c r="F17594" i="1"/>
  <c r="E17594" i="1"/>
  <c r="D17594" i="1"/>
  <c r="C17594" i="1"/>
  <c r="F17593" i="1"/>
  <c r="E17593" i="1"/>
  <c r="D17593" i="1"/>
  <c r="C17593" i="1"/>
  <c r="F17592" i="1"/>
  <c r="E17592" i="1"/>
  <c r="D17592" i="1"/>
  <c r="C17592" i="1"/>
  <c r="F17591" i="1"/>
  <c r="E17591" i="1"/>
  <c r="D17591" i="1"/>
  <c r="C17591" i="1"/>
  <c r="F17590" i="1"/>
  <c r="E17590" i="1"/>
  <c r="D17590" i="1"/>
  <c r="C17590" i="1"/>
  <c r="F17589" i="1"/>
  <c r="E17589" i="1"/>
  <c r="D17589" i="1"/>
  <c r="C17589" i="1"/>
  <c r="F17588" i="1"/>
  <c r="E17588" i="1"/>
  <c r="D17588" i="1"/>
  <c r="C17588" i="1"/>
  <c r="F17587" i="1"/>
  <c r="E17587" i="1"/>
  <c r="D17587" i="1"/>
  <c r="C17587" i="1"/>
  <c r="F17586" i="1"/>
  <c r="E17586" i="1"/>
  <c r="D17586" i="1"/>
  <c r="C17586" i="1"/>
  <c r="F17585" i="1"/>
  <c r="E17585" i="1"/>
  <c r="D17585" i="1"/>
  <c r="C17585" i="1"/>
  <c r="F17584" i="1"/>
  <c r="E17584" i="1"/>
  <c r="D17584" i="1"/>
  <c r="C17584" i="1"/>
  <c r="F17583" i="1"/>
  <c r="E17583" i="1"/>
  <c r="D17583" i="1"/>
  <c r="C17583" i="1"/>
  <c r="F17582" i="1"/>
  <c r="E17582" i="1"/>
  <c r="D17582" i="1"/>
  <c r="C17582" i="1"/>
  <c r="F17581" i="1"/>
  <c r="E17581" i="1"/>
  <c r="D17581" i="1"/>
  <c r="C17581" i="1"/>
  <c r="F17580" i="1"/>
  <c r="E17580" i="1"/>
  <c r="D17580" i="1"/>
  <c r="C17580" i="1"/>
  <c r="F17579" i="1"/>
  <c r="E17579" i="1"/>
  <c r="D17579" i="1"/>
  <c r="C17579" i="1"/>
  <c r="F17578" i="1"/>
  <c r="E17578" i="1"/>
  <c r="D17578" i="1"/>
  <c r="C17578" i="1"/>
  <c r="F17577" i="1"/>
  <c r="E17577" i="1"/>
  <c r="D17577" i="1"/>
  <c r="C17577" i="1"/>
  <c r="F17576" i="1"/>
  <c r="E17576" i="1"/>
  <c r="D17576" i="1"/>
  <c r="C17576" i="1"/>
  <c r="F17575" i="1"/>
  <c r="E17575" i="1"/>
  <c r="D17575" i="1"/>
  <c r="C17575" i="1"/>
  <c r="F17574" i="1"/>
  <c r="E17574" i="1"/>
  <c r="D17574" i="1"/>
  <c r="C17574" i="1"/>
  <c r="F17573" i="1"/>
  <c r="E17573" i="1"/>
  <c r="D17573" i="1"/>
  <c r="C17573" i="1"/>
  <c r="F17572" i="1"/>
  <c r="E17572" i="1"/>
  <c r="D17572" i="1"/>
  <c r="C17572" i="1"/>
  <c r="F17571" i="1"/>
  <c r="E17571" i="1"/>
  <c r="D17571" i="1"/>
  <c r="C17571" i="1"/>
  <c r="F17570" i="1"/>
  <c r="E17570" i="1"/>
  <c r="D17570" i="1"/>
  <c r="C17570" i="1"/>
  <c r="F17569" i="1"/>
  <c r="E17569" i="1"/>
  <c r="D17569" i="1"/>
  <c r="C17569" i="1"/>
  <c r="F17568" i="1"/>
  <c r="E17568" i="1"/>
  <c r="D17568" i="1"/>
  <c r="C17568" i="1"/>
  <c r="F17567" i="1"/>
  <c r="E17567" i="1"/>
  <c r="D17567" i="1"/>
  <c r="C17567" i="1"/>
  <c r="F17566" i="1"/>
  <c r="E17566" i="1"/>
  <c r="D17566" i="1"/>
  <c r="C17566" i="1"/>
  <c r="F17565" i="1"/>
  <c r="E17565" i="1"/>
  <c r="D17565" i="1"/>
  <c r="C17565" i="1"/>
  <c r="F17564" i="1"/>
  <c r="E17564" i="1"/>
  <c r="D17564" i="1"/>
  <c r="C17564" i="1"/>
  <c r="F17563" i="1"/>
  <c r="E17563" i="1"/>
  <c r="D17563" i="1"/>
  <c r="C17563" i="1"/>
  <c r="F17562" i="1"/>
  <c r="E17562" i="1"/>
  <c r="D17562" i="1"/>
  <c r="C17562" i="1"/>
  <c r="F17561" i="1"/>
  <c r="E17561" i="1"/>
  <c r="D17561" i="1"/>
  <c r="C17561" i="1"/>
  <c r="F17560" i="1"/>
  <c r="E17560" i="1"/>
  <c r="D17560" i="1"/>
  <c r="C17560" i="1"/>
  <c r="F17559" i="1"/>
  <c r="E17559" i="1"/>
  <c r="D17559" i="1"/>
  <c r="C17559" i="1"/>
  <c r="F17558" i="1"/>
  <c r="E17558" i="1"/>
  <c r="D17558" i="1"/>
  <c r="C17558" i="1"/>
  <c r="F17557" i="1"/>
  <c r="E17557" i="1"/>
  <c r="D17557" i="1"/>
  <c r="C17557" i="1"/>
  <c r="F17556" i="1"/>
  <c r="E17556" i="1"/>
  <c r="D17556" i="1"/>
  <c r="C17556" i="1"/>
  <c r="F17555" i="1"/>
  <c r="E17555" i="1"/>
  <c r="D17555" i="1"/>
  <c r="C17555" i="1"/>
  <c r="F17554" i="1"/>
  <c r="E17554" i="1"/>
  <c r="D17554" i="1"/>
  <c r="C17554" i="1"/>
  <c r="F17553" i="1"/>
  <c r="E17553" i="1"/>
  <c r="D17553" i="1"/>
  <c r="C17553" i="1"/>
  <c r="F17552" i="1"/>
  <c r="E17552" i="1"/>
  <c r="D17552" i="1"/>
  <c r="C17552" i="1"/>
  <c r="F17551" i="1"/>
  <c r="E17551" i="1"/>
  <c r="D17551" i="1"/>
  <c r="C17551" i="1"/>
  <c r="F17550" i="1"/>
  <c r="E17550" i="1"/>
  <c r="D17550" i="1"/>
  <c r="C17550" i="1"/>
  <c r="F17549" i="1"/>
  <c r="E17549" i="1"/>
  <c r="D17549" i="1"/>
  <c r="C17549" i="1"/>
  <c r="F17548" i="1"/>
  <c r="E17548" i="1"/>
  <c r="D17548" i="1"/>
  <c r="C17548" i="1"/>
  <c r="F17547" i="1"/>
  <c r="E17547" i="1"/>
  <c r="D17547" i="1"/>
  <c r="C17547" i="1"/>
  <c r="F17546" i="1"/>
  <c r="E17546" i="1"/>
  <c r="D17546" i="1"/>
  <c r="C17546" i="1"/>
  <c r="F17545" i="1"/>
  <c r="E17545" i="1"/>
  <c r="D17545" i="1"/>
  <c r="C17545" i="1"/>
  <c r="F17544" i="1"/>
  <c r="E17544" i="1"/>
  <c r="D17544" i="1"/>
  <c r="C17544" i="1"/>
  <c r="F17543" i="1"/>
  <c r="E17543" i="1"/>
  <c r="D17543" i="1"/>
  <c r="C17543" i="1"/>
  <c r="F17542" i="1"/>
  <c r="E17542" i="1"/>
  <c r="D17542" i="1"/>
  <c r="C17542" i="1"/>
  <c r="F17541" i="1"/>
  <c r="E17541" i="1"/>
  <c r="D17541" i="1"/>
  <c r="C17541" i="1"/>
  <c r="F17540" i="1"/>
  <c r="E17540" i="1"/>
  <c r="D17540" i="1"/>
  <c r="C17540" i="1"/>
  <c r="F17539" i="1"/>
  <c r="E17539" i="1"/>
  <c r="D17539" i="1"/>
  <c r="C17539" i="1"/>
  <c r="F17538" i="1"/>
  <c r="E17538" i="1"/>
  <c r="D17538" i="1"/>
  <c r="C17538" i="1"/>
  <c r="F17537" i="1"/>
  <c r="E17537" i="1"/>
  <c r="D17537" i="1"/>
  <c r="C17537" i="1"/>
  <c r="F17536" i="1"/>
  <c r="E17536" i="1"/>
  <c r="D17536" i="1"/>
  <c r="C17536" i="1"/>
  <c r="F17535" i="1"/>
  <c r="E17535" i="1"/>
  <c r="D17535" i="1"/>
  <c r="C17535" i="1"/>
  <c r="F17534" i="1"/>
  <c r="E17534" i="1"/>
  <c r="D17534" i="1"/>
  <c r="C17534" i="1"/>
  <c r="F17533" i="1"/>
  <c r="E17533" i="1"/>
  <c r="D17533" i="1"/>
  <c r="C17533" i="1"/>
  <c r="F17532" i="1"/>
  <c r="E17532" i="1"/>
  <c r="D17532" i="1"/>
  <c r="C17532" i="1"/>
  <c r="F17531" i="1"/>
  <c r="E17531" i="1"/>
  <c r="D17531" i="1"/>
  <c r="C17531" i="1"/>
  <c r="F17530" i="1"/>
  <c r="E17530" i="1"/>
  <c r="D17530" i="1"/>
  <c r="C17530" i="1"/>
  <c r="F17529" i="1"/>
  <c r="E17529" i="1"/>
  <c r="D17529" i="1"/>
  <c r="C17529" i="1"/>
  <c r="F17528" i="1"/>
  <c r="E17528" i="1"/>
  <c r="D17528" i="1"/>
  <c r="C17528" i="1"/>
  <c r="F17527" i="1"/>
  <c r="E17527" i="1"/>
  <c r="D17527" i="1"/>
  <c r="C17527" i="1"/>
  <c r="F17526" i="1"/>
  <c r="E17526" i="1"/>
  <c r="D17526" i="1"/>
  <c r="C17526" i="1"/>
  <c r="F17525" i="1"/>
  <c r="E17525" i="1"/>
  <c r="D17525" i="1"/>
  <c r="C17525" i="1"/>
  <c r="F17524" i="1"/>
  <c r="E17524" i="1"/>
  <c r="D17524" i="1"/>
  <c r="C17524" i="1"/>
  <c r="F17523" i="1"/>
  <c r="E17523" i="1"/>
  <c r="D17523" i="1"/>
  <c r="C17523" i="1"/>
  <c r="F17522" i="1"/>
  <c r="E17522" i="1"/>
  <c r="D17522" i="1"/>
  <c r="C17522" i="1"/>
  <c r="F17521" i="1"/>
  <c r="E17521" i="1"/>
  <c r="D17521" i="1"/>
  <c r="C17521" i="1"/>
  <c r="F17520" i="1"/>
  <c r="E17520" i="1"/>
  <c r="D17520" i="1"/>
  <c r="C17520" i="1"/>
  <c r="F17519" i="1"/>
  <c r="E17519" i="1"/>
  <c r="D17519" i="1"/>
  <c r="C17519" i="1"/>
  <c r="F17518" i="1"/>
  <c r="E17518" i="1"/>
  <c r="D17518" i="1"/>
  <c r="C17518" i="1"/>
  <c r="F17517" i="1"/>
  <c r="E17517" i="1"/>
  <c r="D17517" i="1"/>
  <c r="C17517" i="1"/>
  <c r="F17516" i="1"/>
  <c r="E17516" i="1"/>
  <c r="D17516" i="1"/>
  <c r="C17516" i="1"/>
  <c r="F17515" i="1"/>
  <c r="E17515" i="1"/>
  <c r="D17515" i="1"/>
  <c r="C17515" i="1"/>
  <c r="F17514" i="1"/>
  <c r="E17514" i="1"/>
  <c r="D17514" i="1"/>
  <c r="C17514" i="1"/>
  <c r="F17513" i="1"/>
  <c r="E17513" i="1"/>
  <c r="D17513" i="1"/>
  <c r="C17513" i="1"/>
  <c r="F17512" i="1"/>
  <c r="E17512" i="1"/>
  <c r="D17512" i="1"/>
  <c r="C17512" i="1"/>
  <c r="F17511" i="1"/>
  <c r="E17511" i="1"/>
  <c r="D17511" i="1"/>
  <c r="C17511" i="1"/>
  <c r="F17510" i="1"/>
  <c r="E17510" i="1"/>
  <c r="D17510" i="1"/>
  <c r="C17510" i="1"/>
  <c r="F17509" i="1"/>
  <c r="E17509" i="1"/>
  <c r="D17509" i="1"/>
  <c r="C17509" i="1"/>
  <c r="F17508" i="1"/>
  <c r="E17508" i="1"/>
  <c r="D17508" i="1"/>
  <c r="C17508" i="1"/>
  <c r="F17507" i="1"/>
  <c r="E17507" i="1"/>
  <c r="D17507" i="1"/>
  <c r="C17507" i="1"/>
  <c r="F17506" i="1"/>
  <c r="E17506" i="1"/>
  <c r="D17506" i="1"/>
  <c r="C17506" i="1"/>
  <c r="F17505" i="1"/>
  <c r="E17505" i="1"/>
  <c r="D17505" i="1"/>
  <c r="C17505" i="1"/>
  <c r="F17504" i="1"/>
  <c r="E17504" i="1"/>
  <c r="D17504" i="1"/>
  <c r="C17504" i="1"/>
  <c r="F17503" i="1"/>
  <c r="E17503" i="1"/>
  <c r="D17503" i="1"/>
  <c r="C17503" i="1"/>
  <c r="F17502" i="1"/>
  <c r="E17502" i="1"/>
  <c r="D17502" i="1"/>
  <c r="C17502" i="1"/>
  <c r="F17501" i="1"/>
  <c r="E17501" i="1"/>
  <c r="D17501" i="1"/>
  <c r="C17501" i="1"/>
  <c r="F17500" i="1"/>
  <c r="E17500" i="1"/>
  <c r="D17500" i="1"/>
  <c r="C17500" i="1"/>
  <c r="F17499" i="1"/>
  <c r="E17499" i="1"/>
  <c r="D17499" i="1"/>
  <c r="C17499" i="1"/>
  <c r="F17498" i="1"/>
  <c r="E17498" i="1"/>
  <c r="D17498" i="1"/>
  <c r="C17498" i="1"/>
  <c r="F17497" i="1"/>
  <c r="E17497" i="1"/>
  <c r="D17497" i="1"/>
  <c r="C17497" i="1"/>
  <c r="F17496" i="1"/>
  <c r="E17496" i="1"/>
  <c r="D17496" i="1"/>
  <c r="C17496" i="1"/>
  <c r="F17495" i="1"/>
  <c r="E17495" i="1"/>
  <c r="D17495" i="1"/>
  <c r="C17495" i="1"/>
  <c r="F17494" i="1"/>
  <c r="E17494" i="1"/>
  <c r="D17494" i="1"/>
  <c r="C17494" i="1"/>
  <c r="F17493" i="1"/>
  <c r="E17493" i="1"/>
  <c r="D17493" i="1"/>
  <c r="C17493" i="1"/>
  <c r="F17492" i="1"/>
  <c r="E17492" i="1"/>
  <c r="D17492" i="1"/>
  <c r="C17492" i="1"/>
  <c r="F17491" i="1"/>
  <c r="E17491" i="1"/>
  <c r="D17491" i="1"/>
  <c r="C17491" i="1"/>
  <c r="F17490" i="1"/>
  <c r="E17490" i="1"/>
  <c r="D17490" i="1"/>
  <c r="C17490" i="1"/>
  <c r="F17489" i="1"/>
  <c r="E17489" i="1"/>
  <c r="D17489" i="1"/>
  <c r="C17489" i="1"/>
  <c r="F17488" i="1"/>
  <c r="E17488" i="1"/>
  <c r="D17488" i="1"/>
  <c r="C17488" i="1"/>
  <c r="F17487" i="1"/>
  <c r="E17487" i="1"/>
  <c r="D17487" i="1"/>
  <c r="C17487" i="1"/>
  <c r="F17486" i="1"/>
  <c r="E17486" i="1"/>
  <c r="D17486" i="1"/>
  <c r="C17486" i="1"/>
  <c r="F17485" i="1"/>
  <c r="E17485" i="1"/>
  <c r="D17485" i="1"/>
  <c r="C17485" i="1"/>
  <c r="F17484" i="1"/>
  <c r="E17484" i="1"/>
  <c r="D17484" i="1"/>
  <c r="C17484" i="1"/>
  <c r="F17483" i="1"/>
  <c r="E17483" i="1"/>
  <c r="D17483" i="1"/>
  <c r="C17483" i="1"/>
  <c r="F17482" i="1"/>
  <c r="E17482" i="1"/>
  <c r="D17482" i="1"/>
  <c r="C17482" i="1"/>
  <c r="F17481" i="1"/>
  <c r="E17481" i="1"/>
  <c r="D17481" i="1"/>
  <c r="C17481" i="1"/>
  <c r="F17480" i="1"/>
  <c r="E17480" i="1"/>
  <c r="D17480" i="1"/>
  <c r="C17480" i="1"/>
  <c r="F17479" i="1"/>
  <c r="E17479" i="1"/>
  <c r="D17479" i="1"/>
  <c r="C17479" i="1"/>
  <c r="F17478" i="1"/>
  <c r="E17478" i="1"/>
  <c r="D17478" i="1"/>
  <c r="C17478" i="1"/>
  <c r="F17477" i="1"/>
  <c r="E17477" i="1"/>
  <c r="D17477" i="1"/>
  <c r="C17477" i="1"/>
  <c r="F17476" i="1"/>
  <c r="E17476" i="1"/>
  <c r="D17476" i="1"/>
  <c r="C17476" i="1"/>
  <c r="F17475" i="1"/>
  <c r="E17475" i="1"/>
  <c r="D17475" i="1"/>
  <c r="C17475" i="1"/>
  <c r="F17474" i="1"/>
  <c r="E17474" i="1"/>
  <c r="D17474" i="1"/>
  <c r="C17474" i="1"/>
  <c r="F17473" i="1"/>
  <c r="E17473" i="1"/>
  <c r="D17473" i="1"/>
  <c r="C17473" i="1"/>
  <c r="F17472" i="1"/>
  <c r="E17472" i="1"/>
  <c r="D17472" i="1"/>
  <c r="C17472" i="1"/>
  <c r="F17471" i="1"/>
  <c r="E17471" i="1"/>
  <c r="D17471" i="1"/>
  <c r="C17471" i="1"/>
  <c r="F17470" i="1"/>
  <c r="E17470" i="1"/>
  <c r="D17470" i="1"/>
  <c r="C17470" i="1"/>
  <c r="F17469" i="1"/>
  <c r="E17469" i="1"/>
  <c r="D17469" i="1"/>
  <c r="C17469" i="1"/>
  <c r="F17468" i="1"/>
  <c r="E17468" i="1"/>
  <c r="D17468" i="1"/>
  <c r="C17468" i="1"/>
  <c r="F17467" i="1"/>
  <c r="E17467" i="1"/>
  <c r="D17467" i="1"/>
  <c r="C17467" i="1"/>
  <c r="F17466" i="1"/>
  <c r="E17466" i="1"/>
  <c r="D17466" i="1"/>
  <c r="C17466" i="1"/>
  <c r="F17465" i="1"/>
  <c r="E17465" i="1"/>
  <c r="D17465" i="1"/>
  <c r="C17465" i="1"/>
  <c r="F17464" i="1"/>
  <c r="E17464" i="1"/>
  <c r="D17464" i="1"/>
  <c r="C17464" i="1"/>
  <c r="F17463" i="1"/>
  <c r="E17463" i="1"/>
  <c r="D17463" i="1"/>
  <c r="C17463" i="1"/>
  <c r="F17462" i="1"/>
  <c r="E17462" i="1"/>
  <c r="D17462" i="1"/>
  <c r="C17462" i="1"/>
  <c r="F17461" i="1"/>
  <c r="E17461" i="1"/>
  <c r="D17461" i="1"/>
  <c r="C17461" i="1"/>
  <c r="F17460" i="1"/>
  <c r="E17460" i="1"/>
  <c r="D17460" i="1"/>
  <c r="C17460" i="1"/>
  <c r="F17459" i="1"/>
  <c r="E17459" i="1"/>
  <c r="D17459" i="1"/>
  <c r="C17459" i="1"/>
  <c r="F17458" i="1"/>
  <c r="E17458" i="1"/>
  <c r="D17458" i="1"/>
  <c r="C17458" i="1"/>
  <c r="F17457" i="1"/>
  <c r="E17457" i="1"/>
  <c r="D17457" i="1"/>
  <c r="C17457" i="1"/>
  <c r="F17456" i="1"/>
  <c r="E17456" i="1"/>
  <c r="D17456" i="1"/>
  <c r="C17456" i="1"/>
  <c r="F17455" i="1"/>
  <c r="E17455" i="1"/>
  <c r="D17455" i="1"/>
  <c r="C17455" i="1"/>
  <c r="F17454" i="1"/>
  <c r="E17454" i="1"/>
  <c r="D17454" i="1"/>
  <c r="C17454" i="1"/>
  <c r="F17453" i="1"/>
  <c r="E17453" i="1"/>
  <c r="D17453" i="1"/>
  <c r="C17453" i="1"/>
  <c r="F17452" i="1"/>
  <c r="E17452" i="1"/>
  <c r="D17452" i="1"/>
  <c r="C17452" i="1"/>
  <c r="F17451" i="1"/>
  <c r="E17451" i="1"/>
  <c r="D17451" i="1"/>
  <c r="C17451" i="1"/>
  <c r="F17450" i="1"/>
  <c r="E17450" i="1"/>
  <c r="D17450" i="1"/>
  <c r="C17450" i="1"/>
  <c r="F17449" i="1"/>
  <c r="E17449" i="1"/>
  <c r="D17449" i="1"/>
  <c r="C17449" i="1"/>
  <c r="F17448" i="1"/>
  <c r="E17448" i="1"/>
  <c r="D17448" i="1"/>
  <c r="C17448" i="1"/>
  <c r="F17447" i="1"/>
  <c r="E17447" i="1"/>
  <c r="D17447" i="1"/>
  <c r="C17447" i="1"/>
  <c r="F17446" i="1"/>
  <c r="E17446" i="1"/>
  <c r="D17446" i="1"/>
  <c r="C17446" i="1"/>
  <c r="F17445" i="1"/>
  <c r="E17445" i="1"/>
  <c r="D17445" i="1"/>
  <c r="C17445" i="1"/>
  <c r="F17444" i="1"/>
  <c r="E17444" i="1"/>
  <c r="D17444" i="1"/>
  <c r="C17444" i="1"/>
  <c r="F17443" i="1"/>
  <c r="E17443" i="1"/>
  <c r="D17443" i="1"/>
  <c r="C17443" i="1"/>
  <c r="F17442" i="1"/>
  <c r="E17442" i="1"/>
  <c r="D17442" i="1"/>
  <c r="C17442" i="1"/>
  <c r="F17441" i="1"/>
  <c r="E17441" i="1"/>
  <c r="D17441" i="1"/>
  <c r="C17441" i="1"/>
  <c r="F17440" i="1"/>
  <c r="E17440" i="1"/>
  <c r="D17440" i="1"/>
  <c r="C17440" i="1"/>
  <c r="F17439" i="1"/>
  <c r="E17439" i="1"/>
  <c r="D17439" i="1"/>
  <c r="C17439" i="1"/>
  <c r="F17438" i="1"/>
  <c r="E17438" i="1"/>
  <c r="D17438" i="1"/>
  <c r="C17438" i="1"/>
  <c r="F17437" i="1"/>
  <c r="E17437" i="1"/>
  <c r="D17437" i="1"/>
  <c r="C17437" i="1"/>
  <c r="F17436" i="1"/>
  <c r="E17436" i="1"/>
  <c r="D17436" i="1"/>
  <c r="C17436" i="1"/>
  <c r="F17435" i="1"/>
  <c r="E17435" i="1"/>
  <c r="D17435" i="1"/>
  <c r="C17435" i="1"/>
  <c r="F17434" i="1"/>
  <c r="E17434" i="1"/>
  <c r="D17434" i="1"/>
  <c r="C17434" i="1"/>
  <c r="F17433" i="1"/>
  <c r="E17433" i="1"/>
  <c r="D17433" i="1"/>
  <c r="C17433" i="1"/>
  <c r="F17432" i="1"/>
  <c r="E17432" i="1"/>
  <c r="D17432" i="1"/>
  <c r="C17432" i="1"/>
  <c r="F17431" i="1"/>
  <c r="E17431" i="1"/>
  <c r="D17431" i="1"/>
  <c r="C17431" i="1"/>
  <c r="F17430" i="1"/>
  <c r="E17430" i="1"/>
  <c r="D17430" i="1"/>
  <c r="C17430" i="1"/>
  <c r="F17429" i="1"/>
  <c r="E17429" i="1"/>
  <c r="D17429" i="1"/>
  <c r="C17429" i="1"/>
  <c r="F17428" i="1"/>
  <c r="E17428" i="1"/>
  <c r="D17428" i="1"/>
  <c r="C17428" i="1"/>
  <c r="F17427" i="1"/>
  <c r="E17427" i="1"/>
  <c r="D17427" i="1"/>
  <c r="C17427" i="1"/>
  <c r="F17426" i="1"/>
  <c r="E17426" i="1"/>
  <c r="D17426" i="1"/>
  <c r="C17426" i="1"/>
  <c r="F17425" i="1"/>
  <c r="E17425" i="1"/>
  <c r="D17425" i="1"/>
  <c r="C17425" i="1"/>
  <c r="F17424" i="1"/>
  <c r="E17424" i="1"/>
  <c r="D17424" i="1"/>
  <c r="C17424" i="1"/>
  <c r="F17423" i="1"/>
  <c r="E17423" i="1"/>
  <c r="D17423" i="1"/>
  <c r="C17423" i="1"/>
  <c r="F17422" i="1"/>
  <c r="E17422" i="1"/>
  <c r="D17422" i="1"/>
  <c r="C17422" i="1"/>
  <c r="F17421" i="1"/>
  <c r="E17421" i="1"/>
  <c r="D17421" i="1"/>
  <c r="C17421" i="1"/>
  <c r="F17420" i="1"/>
  <c r="E17420" i="1"/>
  <c r="D17420" i="1"/>
  <c r="C17420" i="1"/>
  <c r="F17419" i="1"/>
  <c r="E17419" i="1"/>
  <c r="D17419" i="1"/>
  <c r="C17419" i="1"/>
  <c r="F17418" i="1"/>
  <c r="E17418" i="1"/>
  <c r="D17418" i="1"/>
  <c r="C17418" i="1"/>
  <c r="F17417" i="1"/>
  <c r="E17417" i="1"/>
  <c r="D17417" i="1"/>
  <c r="C17417" i="1"/>
  <c r="F17416" i="1"/>
  <c r="E17416" i="1"/>
  <c r="D17416" i="1"/>
  <c r="C17416" i="1"/>
  <c r="F17415" i="1"/>
  <c r="E17415" i="1"/>
  <c r="D17415" i="1"/>
  <c r="C17415" i="1"/>
  <c r="F17414" i="1"/>
  <c r="E17414" i="1"/>
  <c r="D17414" i="1"/>
  <c r="C17414" i="1"/>
  <c r="F17413" i="1"/>
  <c r="E17413" i="1"/>
  <c r="D17413" i="1"/>
  <c r="C17413" i="1"/>
  <c r="F17412" i="1"/>
  <c r="E17412" i="1"/>
  <c r="D17412" i="1"/>
  <c r="C17412" i="1"/>
  <c r="F17411" i="1"/>
  <c r="E17411" i="1"/>
  <c r="D17411" i="1"/>
  <c r="C17411" i="1"/>
  <c r="F17410" i="1"/>
  <c r="E17410" i="1"/>
  <c r="D17410" i="1"/>
  <c r="C17410" i="1"/>
  <c r="F17409" i="1"/>
  <c r="E17409" i="1"/>
  <c r="D17409" i="1"/>
  <c r="C17409" i="1"/>
  <c r="F17408" i="1"/>
  <c r="E17408" i="1"/>
  <c r="D17408" i="1"/>
  <c r="C17408" i="1"/>
  <c r="F17407" i="1"/>
  <c r="E17407" i="1"/>
  <c r="D17407" i="1"/>
  <c r="C17407" i="1"/>
  <c r="F17406" i="1"/>
  <c r="E17406" i="1"/>
  <c r="D17406" i="1"/>
  <c r="C17406" i="1"/>
  <c r="F17405" i="1"/>
  <c r="E17405" i="1"/>
  <c r="D17405" i="1"/>
  <c r="C17405" i="1"/>
  <c r="F17404" i="1"/>
  <c r="E17404" i="1"/>
  <c r="D17404" i="1"/>
  <c r="C17404" i="1"/>
  <c r="F17403" i="1"/>
  <c r="E17403" i="1"/>
  <c r="D17403" i="1"/>
  <c r="C17403" i="1"/>
  <c r="F17402" i="1"/>
  <c r="E17402" i="1"/>
  <c r="D17402" i="1"/>
  <c r="C17402" i="1"/>
  <c r="F17401" i="1"/>
  <c r="E17401" i="1"/>
  <c r="D17401" i="1"/>
  <c r="C17401" i="1"/>
  <c r="F17400" i="1"/>
  <c r="E17400" i="1"/>
  <c r="D17400" i="1"/>
  <c r="C17400" i="1"/>
  <c r="F17399" i="1"/>
  <c r="E17399" i="1"/>
  <c r="D17399" i="1"/>
  <c r="C17399" i="1"/>
  <c r="F17398" i="1"/>
  <c r="E17398" i="1"/>
  <c r="D17398" i="1"/>
  <c r="C17398" i="1"/>
  <c r="F17397" i="1"/>
  <c r="E17397" i="1"/>
  <c r="D17397" i="1"/>
  <c r="C17397" i="1"/>
  <c r="F17396" i="1"/>
  <c r="E17396" i="1"/>
  <c r="D17396" i="1"/>
  <c r="C17396" i="1"/>
  <c r="F17395" i="1"/>
  <c r="E17395" i="1"/>
  <c r="D17395" i="1"/>
  <c r="C17395" i="1"/>
  <c r="F17394" i="1"/>
  <c r="E17394" i="1"/>
  <c r="D17394" i="1"/>
  <c r="C17394" i="1"/>
  <c r="F17393" i="1"/>
  <c r="E17393" i="1"/>
  <c r="D17393" i="1"/>
  <c r="C17393" i="1"/>
  <c r="F17392" i="1"/>
  <c r="E17392" i="1"/>
  <c r="D17392" i="1"/>
  <c r="C17392" i="1"/>
  <c r="F17391" i="1"/>
  <c r="E17391" i="1"/>
  <c r="D17391" i="1"/>
  <c r="C17391" i="1"/>
  <c r="F17390" i="1"/>
  <c r="E17390" i="1"/>
  <c r="D17390" i="1"/>
  <c r="C17390" i="1"/>
  <c r="F17389" i="1"/>
  <c r="E17389" i="1"/>
  <c r="D17389" i="1"/>
  <c r="C17389" i="1"/>
  <c r="F17388" i="1"/>
  <c r="E17388" i="1"/>
  <c r="D17388" i="1"/>
  <c r="C17388" i="1"/>
  <c r="F17387" i="1"/>
  <c r="E17387" i="1"/>
  <c r="D17387" i="1"/>
  <c r="C17387" i="1"/>
  <c r="F17386" i="1"/>
  <c r="E17386" i="1"/>
  <c r="D17386" i="1"/>
  <c r="C17386" i="1"/>
  <c r="F17385" i="1"/>
  <c r="E17385" i="1"/>
  <c r="D17385" i="1"/>
  <c r="C17385" i="1"/>
  <c r="F17384" i="1"/>
  <c r="E17384" i="1"/>
  <c r="D17384" i="1"/>
  <c r="C17384" i="1"/>
  <c r="F17383" i="1"/>
  <c r="E17383" i="1"/>
  <c r="D17383" i="1"/>
  <c r="C17383" i="1"/>
  <c r="F17382" i="1"/>
  <c r="E17382" i="1"/>
  <c r="D17382" i="1"/>
  <c r="C17382" i="1"/>
  <c r="F17381" i="1"/>
  <c r="E17381" i="1"/>
  <c r="D17381" i="1"/>
  <c r="C17381" i="1"/>
  <c r="F17380" i="1"/>
  <c r="E17380" i="1"/>
  <c r="D17380" i="1"/>
  <c r="C17380" i="1"/>
  <c r="F17379" i="1"/>
  <c r="E17379" i="1"/>
  <c r="D17379" i="1"/>
  <c r="C17379" i="1"/>
  <c r="F17378" i="1"/>
  <c r="E17378" i="1"/>
  <c r="D17378" i="1"/>
  <c r="C17378" i="1"/>
  <c r="F17377" i="1"/>
  <c r="E17377" i="1"/>
  <c r="D17377" i="1"/>
  <c r="C17377" i="1"/>
  <c r="F17376" i="1"/>
  <c r="E17376" i="1"/>
  <c r="D17376" i="1"/>
  <c r="C17376" i="1"/>
  <c r="F17375" i="1"/>
  <c r="E17375" i="1"/>
  <c r="D17375" i="1"/>
  <c r="C17375" i="1"/>
  <c r="F17374" i="1"/>
  <c r="E17374" i="1"/>
  <c r="D17374" i="1"/>
  <c r="C17374" i="1"/>
  <c r="F17373" i="1"/>
  <c r="E17373" i="1"/>
  <c r="D17373" i="1"/>
  <c r="C17373" i="1"/>
  <c r="F17372" i="1"/>
  <c r="E17372" i="1"/>
  <c r="D17372" i="1"/>
  <c r="C17372" i="1"/>
  <c r="F17371" i="1"/>
  <c r="E17371" i="1"/>
  <c r="D17371" i="1"/>
  <c r="C17371" i="1"/>
  <c r="F17370" i="1"/>
  <c r="E17370" i="1"/>
  <c r="D17370" i="1"/>
  <c r="C17370" i="1"/>
  <c r="F17369" i="1"/>
  <c r="E17369" i="1"/>
  <c r="D17369" i="1"/>
  <c r="C17369" i="1"/>
  <c r="F17368" i="1"/>
  <c r="E17368" i="1"/>
  <c r="D17368" i="1"/>
  <c r="C17368" i="1"/>
  <c r="F17367" i="1"/>
  <c r="E17367" i="1"/>
  <c r="D17367" i="1"/>
  <c r="C17367" i="1"/>
  <c r="F17366" i="1"/>
  <c r="E17366" i="1"/>
  <c r="D17366" i="1"/>
  <c r="C17366" i="1"/>
  <c r="F17365" i="1"/>
  <c r="E17365" i="1"/>
  <c r="D17365" i="1"/>
  <c r="C17365" i="1"/>
  <c r="F17364" i="1"/>
  <c r="E17364" i="1"/>
  <c r="D17364" i="1"/>
  <c r="C17364" i="1"/>
  <c r="F17363" i="1"/>
  <c r="E17363" i="1"/>
  <c r="D17363" i="1"/>
  <c r="C17363" i="1"/>
  <c r="F17362" i="1"/>
  <c r="E17362" i="1"/>
  <c r="D17362" i="1"/>
  <c r="C17362" i="1"/>
  <c r="F17361" i="1"/>
  <c r="E17361" i="1"/>
  <c r="D17361" i="1"/>
  <c r="C17361" i="1"/>
  <c r="F17360" i="1"/>
  <c r="E17360" i="1"/>
  <c r="D17360" i="1"/>
  <c r="C17360" i="1"/>
  <c r="F17359" i="1"/>
  <c r="E17359" i="1"/>
  <c r="D17359" i="1"/>
  <c r="C17359" i="1"/>
  <c r="F17358" i="1"/>
  <c r="E17358" i="1"/>
  <c r="D17358" i="1"/>
  <c r="C17358" i="1"/>
  <c r="F17357" i="1"/>
  <c r="E17357" i="1"/>
  <c r="D17357" i="1"/>
  <c r="C17357" i="1"/>
  <c r="F17356" i="1"/>
  <c r="E17356" i="1"/>
  <c r="D17356" i="1"/>
  <c r="C17356" i="1"/>
  <c r="F17355" i="1"/>
  <c r="E17355" i="1"/>
  <c r="D17355" i="1"/>
  <c r="C17355" i="1"/>
  <c r="F17354" i="1"/>
  <c r="E17354" i="1"/>
  <c r="D17354" i="1"/>
  <c r="C17354" i="1"/>
  <c r="F17353" i="1"/>
  <c r="E17353" i="1"/>
  <c r="D17353" i="1"/>
  <c r="C17353" i="1"/>
  <c r="F17352" i="1"/>
  <c r="E17352" i="1"/>
  <c r="D17352" i="1"/>
  <c r="C17352" i="1"/>
  <c r="F17351" i="1"/>
  <c r="E17351" i="1"/>
  <c r="D17351" i="1"/>
  <c r="C17351" i="1"/>
  <c r="F17350" i="1"/>
  <c r="E17350" i="1"/>
  <c r="D17350" i="1"/>
  <c r="C17350" i="1"/>
  <c r="F17349" i="1"/>
  <c r="E17349" i="1"/>
  <c r="D17349" i="1"/>
  <c r="C17349" i="1"/>
  <c r="F17348" i="1"/>
  <c r="E17348" i="1"/>
  <c r="D17348" i="1"/>
  <c r="C17348" i="1"/>
  <c r="F17347" i="1"/>
  <c r="E17347" i="1"/>
  <c r="D17347" i="1"/>
  <c r="C17347" i="1"/>
  <c r="F17346" i="1"/>
  <c r="E17346" i="1"/>
  <c r="D17346" i="1"/>
  <c r="C17346" i="1"/>
  <c r="F17345" i="1"/>
  <c r="E17345" i="1"/>
  <c r="D17345" i="1"/>
  <c r="C17345" i="1"/>
  <c r="F17344" i="1"/>
  <c r="E17344" i="1"/>
  <c r="D17344" i="1"/>
  <c r="C17344" i="1"/>
  <c r="F17343" i="1"/>
  <c r="E17343" i="1"/>
  <c r="D17343" i="1"/>
  <c r="C17343" i="1"/>
  <c r="F17342" i="1"/>
  <c r="E17342" i="1"/>
  <c r="D17342" i="1"/>
  <c r="C17342" i="1"/>
  <c r="F17341" i="1"/>
  <c r="E17341" i="1"/>
  <c r="D17341" i="1"/>
  <c r="C17341" i="1"/>
  <c r="F17340" i="1"/>
  <c r="E17340" i="1"/>
  <c r="D17340" i="1"/>
  <c r="C17340" i="1"/>
  <c r="F17339" i="1"/>
  <c r="E17339" i="1"/>
  <c r="D17339" i="1"/>
  <c r="C17339" i="1"/>
  <c r="F17338" i="1"/>
  <c r="E17338" i="1"/>
  <c r="D17338" i="1"/>
  <c r="C17338" i="1"/>
  <c r="F17337" i="1"/>
  <c r="E17337" i="1"/>
  <c r="D17337" i="1"/>
  <c r="C17337" i="1"/>
  <c r="F17336" i="1"/>
  <c r="E17336" i="1"/>
  <c r="D17336" i="1"/>
  <c r="C17336" i="1"/>
  <c r="F17335" i="1"/>
  <c r="E17335" i="1"/>
  <c r="D17335" i="1"/>
  <c r="C17335" i="1"/>
  <c r="F17334" i="1"/>
  <c r="E17334" i="1"/>
  <c r="D17334" i="1"/>
  <c r="C17334" i="1"/>
  <c r="F17333" i="1"/>
  <c r="E17333" i="1"/>
  <c r="D17333" i="1"/>
  <c r="C17333" i="1"/>
  <c r="F17332" i="1"/>
  <c r="E17332" i="1"/>
  <c r="D17332" i="1"/>
  <c r="C17332" i="1"/>
  <c r="F17331" i="1"/>
  <c r="E17331" i="1"/>
  <c r="D17331" i="1"/>
  <c r="C17331" i="1"/>
  <c r="F17330" i="1"/>
  <c r="E17330" i="1"/>
  <c r="D17330" i="1"/>
  <c r="C17330" i="1"/>
  <c r="F17329" i="1"/>
  <c r="E17329" i="1"/>
  <c r="D17329" i="1"/>
  <c r="C17329" i="1"/>
  <c r="F17328" i="1"/>
  <c r="E17328" i="1"/>
  <c r="D17328" i="1"/>
  <c r="C17328" i="1"/>
  <c r="F17327" i="1"/>
  <c r="E17327" i="1"/>
  <c r="D17327" i="1"/>
  <c r="C17327" i="1"/>
  <c r="F17326" i="1"/>
  <c r="E17326" i="1"/>
  <c r="D17326" i="1"/>
  <c r="C17326" i="1"/>
  <c r="F17325" i="1"/>
  <c r="E17325" i="1"/>
  <c r="D17325" i="1"/>
  <c r="C17325" i="1"/>
  <c r="F17324" i="1"/>
  <c r="E17324" i="1"/>
  <c r="D17324" i="1"/>
  <c r="C17324" i="1"/>
  <c r="F17323" i="1"/>
  <c r="E17323" i="1"/>
  <c r="D17323" i="1"/>
  <c r="C17323" i="1"/>
  <c r="F17322" i="1"/>
  <c r="E17322" i="1"/>
  <c r="D17322" i="1"/>
  <c r="C17322" i="1"/>
  <c r="F17321" i="1"/>
  <c r="E17321" i="1"/>
  <c r="D17321" i="1"/>
  <c r="C17321" i="1"/>
  <c r="F17320" i="1"/>
  <c r="E17320" i="1"/>
  <c r="D17320" i="1"/>
  <c r="C17320" i="1"/>
  <c r="F17319" i="1"/>
  <c r="E17319" i="1"/>
  <c r="D17319" i="1"/>
  <c r="C17319" i="1"/>
  <c r="F17318" i="1"/>
  <c r="E17318" i="1"/>
  <c r="D17318" i="1"/>
  <c r="C17318" i="1"/>
  <c r="F17317" i="1"/>
  <c r="E17317" i="1"/>
  <c r="D17317" i="1"/>
  <c r="C17317" i="1"/>
  <c r="F17316" i="1"/>
  <c r="E17316" i="1"/>
  <c r="D17316" i="1"/>
  <c r="C17316" i="1"/>
  <c r="F17315" i="1"/>
  <c r="E17315" i="1"/>
  <c r="D17315" i="1"/>
  <c r="C17315" i="1"/>
  <c r="F17314" i="1"/>
  <c r="E17314" i="1"/>
  <c r="D17314" i="1"/>
  <c r="C17314" i="1"/>
  <c r="F17313" i="1"/>
  <c r="E17313" i="1"/>
  <c r="D17313" i="1"/>
  <c r="C17313" i="1"/>
  <c r="F17312" i="1"/>
  <c r="E17312" i="1"/>
  <c r="D17312" i="1"/>
  <c r="C17312" i="1"/>
  <c r="F17311" i="1"/>
  <c r="E17311" i="1"/>
  <c r="D17311" i="1"/>
  <c r="C17311" i="1"/>
  <c r="F17310" i="1"/>
  <c r="E17310" i="1"/>
  <c r="D17310" i="1"/>
  <c r="C17310" i="1"/>
  <c r="F17309" i="1"/>
  <c r="E17309" i="1"/>
  <c r="D17309" i="1"/>
  <c r="C17309" i="1"/>
  <c r="F17308" i="1"/>
  <c r="E17308" i="1"/>
  <c r="D17308" i="1"/>
  <c r="C17308" i="1"/>
  <c r="F17307" i="1"/>
  <c r="E17307" i="1"/>
  <c r="D17307" i="1"/>
  <c r="C17307" i="1"/>
  <c r="F17306" i="1"/>
  <c r="E17306" i="1"/>
  <c r="D17306" i="1"/>
  <c r="C17306" i="1"/>
  <c r="F17305" i="1"/>
  <c r="E17305" i="1"/>
  <c r="D17305" i="1"/>
  <c r="C17305" i="1"/>
  <c r="F17304" i="1"/>
  <c r="E17304" i="1"/>
  <c r="D17304" i="1"/>
  <c r="C17304" i="1"/>
  <c r="F17303" i="1"/>
  <c r="E17303" i="1"/>
  <c r="D17303" i="1"/>
  <c r="C17303" i="1"/>
  <c r="F17302" i="1"/>
  <c r="E17302" i="1"/>
  <c r="D17302" i="1"/>
  <c r="C17302" i="1"/>
  <c r="F17301" i="1"/>
  <c r="E17301" i="1"/>
  <c r="D17301" i="1"/>
  <c r="C17301" i="1"/>
  <c r="F17300" i="1"/>
  <c r="E17300" i="1"/>
  <c r="D17300" i="1"/>
  <c r="C17300" i="1"/>
  <c r="F17299" i="1"/>
  <c r="E17299" i="1"/>
  <c r="D17299" i="1"/>
  <c r="C17299" i="1"/>
  <c r="F17298" i="1"/>
  <c r="E17298" i="1"/>
  <c r="D17298" i="1"/>
  <c r="C17298" i="1"/>
  <c r="F17297" i="1"/>
  <c r="E17297" i="1"/>
  <c r="D17297" i="1"/>
  <c r="C17297" i="1"/>
  <c r="F17296" i="1"/>
  <c r="E17296" i="1"/>
  <c r="D17296" i="1"/>
  <c r="C17296" i="1"/>
  <c r="F17295" i="1"/>
  <c r="E17295" i="1"/>
  <c r="D17295" i="1"/>
  <c r="C17295" i="1"/>
  <c r="F17294" i="1"/>
  <c r="E17294" i="1"/>
  <c r="D17294" i="1"/>
  <c r="C17294" i="1"/>
  <c r="F17293" i="1"/>
  <c r="E17293" i="1"/>
  <c r="D17293" i="1"/>
  <c r="C17293" i="1"/>
  <c r="F17292" i="1"/>
  <c r="E17292" i="1"/>
  <c r="D17292" i="1"/>
  <c r="C17292" i="1"/>
  <c r="F17291" i="1"/>
  <c r="E17291" i="1"/>
  <c r="D17291" i="1"/>
  <c r="C17291" i="1"/>
  <c r="F17290" i="1"/>
  <c r="E17290" i="1"/>
  <c r="D17290" i="1"/>
  <c r="C17290" i="1"/>
  <c r="F17289" i="1"/>
  <c r="E17289" i="1"/>
  <c r="D17289" i="1"/>
  <c r="C17289" i="1"/>
  <c r="F17288" i="1"/>
  <c r="E17288" i="1"/>
  <c r="D17288" i="1"/>
  <c r="C17288" i="1"/>
  <c r="F17287" i="1"/>
  <c r="E17287" i="1"/>
  <c r="D17287" i="1"/>
  <c r="C17287" i="1"/>
  <c r="F17286" i="1"/>
  <c r="E17286" i="1"/>
  <c r="D17286" i="1"/>
  <c r="C17286" i="1"/>
  <c r="F17285" i="1"/>
  <c r="E17285" i="1"/>
  <c r="D17285" i="1"/>
  <c r="C17285" i="1"/>
  <c r="F17284" i="1"/>
  <c r="E17284" i="1"/>
  <c r="D17284" i="1"/>
  <c r="C17284" i="1"/>
  <c r="F17283" i="1"/>
  <c r="E17283" i="1"/>
  <c r="D17283" i="1"/>
  <c r="C17283" i="1"/>
  <c r="F17282" i="1"/>
  <c r="E17282" i="1"/>
  <c r="D17282" i="1"/>
  <c r="C17282" i="1"/>
  <c r="F17281" i="1"/>
  <c r="E17281" i="1"/>
  <c r="D17281" i="1"/>
  <c r="C17281" i="1"/>
  <c r="F17280" i="1"/>
  <c r="E17280" i="1"/>
  <c r="D17280" i="1"/>
  <c r="C17280" i="1"/>
  <c r="F17279" i="1"/>
  <c r="E17279" i="1"/>
  <c r="D17279" i="1"/>
  <c r="C17279" i="1"/>
  <c r="F17278" i="1"/>
  <c r="E17278" i="1"/>
  <c r="D17278" i="1"/>
  <c r="C17278" i="1"/>
  <c r="F17277" i="1"/>
  <c r="E17277" i="1"/>
  <c r="D17277" i="1"/>
  <c r="C17277" i="1"/>
  <c r="F17276" i="1"/>
  <c r="E17276" i="1"/>
  <c r="D17276" i="1"/>
  <c r="C17276" i="1"/>
  <c r="F17275" i="1"/>
  <c r="E17275" i="1"/>
  <c r="D17275" i="1"/>
  <c r="C17275" i="1"/>
  <c r="F17274" i="1"/>
  <c r="E17274" i="1"/>
  <c r="D17274" i="1"/>
  <c r="C17274" i="1"/>
  <c r="F17273" i="1"/>
  <c r="E17273" i="1"/>
  <c r="D17273" i="1"/>
  <c r="C17273" i="1"/>
  <c r="F17272" i="1"/>
  <c r="E17272" i="1"/>
  <c r="D17272" i="1"/>
  <c r="C17272" i="1"/>
  <c r="F17271" i="1"/>
  <c r="E17271" i="1"/>
  <c r="D17271" i="1"/>
  <c r="C17271" i="1"/>
  <c r="F17270" i="1"/>
  <c r="E17270" i="1"/>
  <c r="D17270" i="1"/>
  <c r="C17270" i="1"/>
  <c r="F17269" i="1"/>
  <c r="E17269" i="1"/>
  <c r="D17269" i="1"/>
  <c r="C17269" i="1"/>
  <c r="F17268" i="1"/>
  <c r="E17268" i="1"/>
  <c r="D17268" i="1"/>
  <c r="C17268" i="1"/>
  <c r="F17267" i="1"/>
  <c r="E17267" i="1"/>
  <c r="D17267" i="1"/>
  <c r="C17267" i="1"/>
  <c r="F17266" i="1"/>
  <c r="E17266" i="1"/>
  <c r="D17266" i="1"/>
  <c r="C17266" i="1"/>
  <c r="F17265" i="1"/>
  <c r="E17265" i="1"/>
  <c r="D17265" i="1"/>
  <c r="C17265" i="1"/>
  <c r="F17264" i="1"/>
  <c r="E17264" i="1"/>
  <c r="D17264" i="1"/>
  <c r="C17264" i="1"/>
  <c r="F17263" i="1"/>
  <c r="E17263" i="1"/>
  <c r="D17263" i="1"/>
  <c r="C17263" i="1"/>
  <c r="F17262" i="1"/>
  <c r="E17262" i="1"/>
  <c r="D17262" i="1"/>
  <c r="C17262" i="1"/>
  <c r="F17261" i="1"/>
  <c r="E17261" i="1"/>
  <c r="D17261" i="1"/>
  <c r="C17261" i="1"/>
  <c r="F17260" i="1"/>
  <c r="E17260" i="1"/>
  <c r="D17260" i="1"/>
  <c r="C17260" i="1"/>
  <c r="F17259" i="1"/>
  <c r="E17259" i="1"/>
  <c r="D17259" i="1"/>
  <c r="C17259" i="1"/>
  <c r="F17258" i="1"/>
  <c r="E17258" i="1"/>
  <c r="D17258" i="1"/>
  <c r="C17258" i="1"/>
  <c r="F17257" i="1"/>
  <c r="E17257" i="1"/>
  <c r="D17257" i="1"/>
  <c r="C17257" i="1"/>
  <c r="F17256" i="1"/>
  <c r="E17256" i="1"/>
  <c r="D17256" i="1"/>
  <c r="C17256" i="1"/>
  <c r="F17255" i="1"/>
  <c r="E17255" i="1"/>
  <c r="D17255" i="1"/>
  <c r="C17255" i="1"/>
  <c r="F17254" i="1"/>
  <c r="E17254" i="1"/>
  <c r="D17254" i="1"/>
  <c r="C17254" i="1"/>
  <c r="F17253" i="1"/>
  <c r="E17253" i="1"/>
  <c r="D17253" i="1"/>
  <c r="C17253" i="1"/>
  <c r="F17252" i="1"/>
  <c r="E17252" i="1"/>
  <c r="D17252" i="1"/>
  <c r="C17252" i="1"/>
  <c r="F17251" i="1"/>
  <c r="E17251" i="1"/>
  <c r="D17251" i="1"/>
  <c r="C17251" i="1"/>
  <c r="F17250" i="1"/>
  <c r="E17250" i="1"/>
  <c r="D17250" i="1"/>
  <c r="C17250" i="1"/>
  <c r="F17249" i="1"/>
  <c r="E17249" i="1"/>
  <c r="D17249" i="1"/>
  <c r="C17249" i="1"/>
  <c r="F17248" i="1"/>
  <c r="E17248" i="1"/>
  <c r="D17248" i="1"/>
  <c r="C17248" i="1"/>
  <c r="F17247" i="1"/>
  <c r="E17247" i="1"/>
  <c r="D17247" i="1"/>
  <c r="C17247" i="1"/>
  <c r="F17246" i="1"/>
  <c r="E17246" i="1"/>
  <c r="D17246" i="1"/>
  <c r="C17246" i="1"/>
  <c r="F17245" i="1"/>
  <c r="E17245" i="1"/>
  <c r="D17245" i="1"/>
  <c r="C17245" i="1"/>
  <c r="F17244" i="1"/>
  <c r="E17244" i="1"/>
  <c r="D17244" i="1"/>
  <c r="C17244" i="1"/>
  <c r="F17243" i="1"/>
  <c r="E17243" i="1"/>
  <c r="D17243" i="1"/>
  <c r="C17243" i="1"/>
  <c r="F17242" i="1"/>
  <c r="E17242" i="1"/>
  <c r="D17242" i="1"/>
  <c r="C17242" i="1"/>
  <c r="F17241" i="1"/>
  <c r="E17241" i="1"/>
  <c r="D17241" i="1"/>
  <c r="C17241" i="1"/>
  <c r="F17240" i="1"/>
  <c r="E17240" i="1"/>
  <c r="D17240" i="1"/>
  <c r="C17240" i="1"/>
  <c r="F17239" i="1"/>
  <c r="E17239" i="1"/>
  <c r="D17239" i="1"/>
  <c r="C17239" i="1"/>
  <c r="F17238" i="1"/>
  <c r="E17238" i="1"/>
  <c r="D17238" i="1"/>
  <c r="C17238" i="1"/>
  <c r="F17237" i="1"/>
  <c r="E17237" i="1"/>
  <c r="D17237" i="1"/>
  <c r="C17237" i="1"/>
  <c r="F17236" i="1"/>
  <c r="E17236" i="1"/>
  <c r="D17236" i="1"/>
  <c r="C17236" i="1"/>
  <c r="F17235" i="1"/>
  <c r="E17235" i="1"/>
  <c r="D17235" i="1"/>
  <c r="C17235" i="1"/>
  <c r="F17234" i="1"/>
  <c r="E17234" i="1"/>
  <c r="D17234" i="1"/>
  <c r="C17234" i="1"/>
  <c r="F17233" i="1"/>
  <c r="E17233" i="1"/>
  <c r="D17233" i="1"/>
  <c r="C17233" i="1"/>
  <c r="F17232" i="1"/>
  <c r="E17232" i="1"/>
  <c r="D17232" i="1"/>
  <c r="C17232" i="1"/>
  <c r="F17231" i="1"/>
  <c r="E17231" i="1"/>
  <c r="D17231" i="1"/>
  <c r="C17231" i="1"/>
  <c r="F17230" i="1"/>
  <c r="E17230" i="1"/>
  <c r="D17230" i="1"/>
  <c r="C17230" i="1"/>
  <c r="F17229" i="1"/>
  <c r="E17229" i="1"/>
  <c r="D17229" i="1"/>
  <c r="C17229" i="1"/>
  <c r="F17228" i="1"/>
  <c r="E17228" i="1"/>
  <c r="D17228" i="1"/>
  <c r="C17228" i="1"/>
  <c r="F17227" i="1"/>
  <c r="E17227" i="1"/>
  <c r="D17227" i="1"/>
  <c r="C17227" i="1"/>
  <c r="F17226" i="1"/>
  <c r="E17226" i="1"/>
  <c r="D17226" i="1"/>
  <c r="C17226" i="1"/>
  <c r="F17225" i="1"/>
  <c r="E17225" i="1"/>
  <c r="D17225" i="1"/>
  <c r="C17225" i="1"/>
  <c r="F17224" i="1"/>
  <c r="E17224" i="1"/>
  <c r="D17224" i="1"/>
  <c r="C17224" i="1"/>
  <c r="F17223" i="1"/>
  <c r="E17223" i="1"/>
  <c r="D17223" i="1"/>
  <c r="C17223" i="1"/>
  <c r="F17222" i="1"/>
  <c r="E17222" i="1"/>
  <c r="D17222" i="1"/>
  <c r="C17222" i="1"/>
  <c r="F17221" i="1"/>
  <c r="E17221" i="1"/>
  <c r="D17221" i="1"/>
  <c r="C17221" i="1"/>
  <c r="F17220" i="1"/>
  <c r="E17220" i="1"/>
  <c r="D17220" i="1"/>
  <c r="C17220" i="1"/>
  <c r="F17219" i="1"/>
  <c r="E17219" i="1"/>
  <c r="D17219" i="1"/>
  <c r="C17219" i="1"/>
  <c r="F17218" i="1"/>
  <c r="E17218" i="1"/>
  <c r="D17218" i="1"/>
  <c r="C17218" i="1"/>
  <c r="F17217" i="1"/>
  <c r="E17217" i="1"/>
  <c r="D17217" i="1"/>
  <c r="C17217" i="1"/>
  <c r="F17216" i="1"/>
  <c r="E17216" i="1"/>
  <c r="D17216" i="1"/>
  <c r="C17216" i="1"/>
  <c r="F17215" i="1"/>
  <c r="E17215" i="1"/>
  <c r="D17215" i="1"/>
  <c r="C17215" i="1"/>
  <c r="F17214" i="1"/>
  <c r="E17214" i="1"/>
  <c r="D17214" i="1"/>
  <c r="C17214" i="1"/>
  <c r="F17213" i="1"/>
  <c r="E17213" i="1"/>
  <c r="D17213" i="1"/>
  <c r="C17213" i="1"/>
  <c r="F17212" i="1"/>
  <c r="E17212" i="1"/>
  <c r="D17212" i="1"/>
  <c r="C17212" i="1"/>
  <c r="F17211" i="1"/>
  <c r="E17211" i="1"/>
  <c r="D17211" i="1"/>
  <c r="C17211" i="1"/>
  <c r="F17210" i="1"/>
  <c r="E17210" i="1"/>
  <c r="D17210" i="1"/>
  <c r="C17210" i="1"/>
  <c r="F17209" i="1"/>
  <c r="E17209" i="1"/>
  <c r="D17209" i="1"/>
  <c r="C17209" i="1"/>
  <c r="F17208" i="1"/>
  <c r="E17208" i="1"/>
  <c r="D17208" i="1"/>
  <c r="C17208" i="1"/>
  <c r="F17207" i="1"/>
  <c r="E17207" i="1"/>
  <c r="D17207" i="1"/>
  <c r="C17207" i="1"/>
  <c r="F17206" i="1"/>
  <c r="E17206" i="1"/>
  <c r="D17206" i="1"/>
  <c r="C17206" i="1"/>
  <c r="F17205" i="1"/>
  <c r="E17205" i="1"/>
  <c r="D17205" i="1"/>
  <c r="C17205" i="1"/>
  <c r="F17204" i="1"/>
  <c r="E17204" i="1"/>
  <c r="D17204" i="1"/>
  <c r="C17204" i="1"/>
  <c r="F17203" i="1"/>
  <c r="E17203" i="1"/>
  <c r="D17203" i="1"/>
  <c r="C17203" i="1"/>
  <c r="F17202" i="1"/>
  <c r="E17202" i="1"/>
  <c r="D17202" i="1"/>
  <c r="C17202" i="1"/>
  <c r="F17201" i="1"/>
  <c r="E17201" i="1"/>
  <c r="D17201" i="1"/>
  <c r="C17201" i="1"/>
  <c r="F17200" i="1"/>
  <c r="E17200" i="1"/>
  <c r="D17200" i="1"/>
  <c r="C17200" i="1"/>
  <c r="F17199" i="1"/>
  <c r="E17199" i="1"/>
  <c r="D17199" i="1"/>
  <c r="C17199" i="1"/>
  <c r="F17198" i="1"/>
  <c r="E17198" i="1"/>
  <c r="D17198" i="1"/>
  <c r="C17198" i="1"/>
  <c r="F17197" i="1"/>
  <c r="E17197" i="1"/>
  <c r="D17197" i="1"/>
  <c r="C17197" i="1"/>
  <c r="F17196" i="1"/>
  <c r="E17196" i="1"/>
  <c r="D17196" i="1"/>
  <c r="C17196" i="1"/>
  <c r="F17195" i="1"/>
  <c r="E17195" i="1"/>
  <c r="D17195" i="1"/>
  <c r="C17195" i="1"/>
  <c r="F17194" i="1"/>
  <c r="E17194" i="1"/>
  <c r="D17194" i="1"/>
  <c r="C17194" i="1"/>
  <c r="F17193" i="1"/>
  <c r="E17193" i="1"/>
  <c r="D17193" i="1"/>
  <c r="C17193" i="1"/>
  <c r="F17192" i="1"/>
  <c r="E17192" i="1"/>
  <c r="D17192" i="1"/>
  <c r="C17192" i="1"/>
  <c r="F17191" i="1"/>
  <c r="E17191" i="1"/>
  <c r="D17191" i="1"/>
  <c r="C17191" i="1"/>
  <c r="F17190" i="1"/>
  <c r="E17190" i="1"/>
  <c r="D17190" i="1"/>
  <c r="C17190" i="1"/>
  <c r="F17189" i="1"/>
  <c r="E17189" i="1"/>
  <c r="D17189" i="1"/>
  <c r="C17189" i="1"/>
  <c r="F17188" i="1"/>
  <c r="E17188" i="1"/>
  <c r="D17188" i="1"/>
  <c r="C17188" i="1"/>
  <c r="F17187" i="1"/>
  <c r="E17187" i="1"/>
  <c r="D17187" i="1"/>
  <c r="C17187" i="1"/>
  <c r="F17186" i="1"/>
  <c r="E17186" i="1"/>
  <c r="D17186" i="1"/>
  <c r="C17186" i="1"/>
  <c r="F17185" i="1"/>
  <c r="E17185" i="1"/>
  <c r="D17185" i="1"/>
  <c r="C17185" i="1"/>
  <c r="F17184" i="1"/>
  <c r="E17184" i="1"/>
  <c r="D17184" i="1"/>
  <c r="C17184" i="1"/>
  <c r="F17183" i="1"/>
  <c r="E17183" i="1"/>
  <c r="D17183" i="1"/>
  <c r="C17183" i="1"/>
  <c r="F17182" i="1"/>
  <c r="E17182" i="1"/>
  <c r="D17182" i="1"/>
  <c r="C17182" i="1"/>
  <c r="F17181" i="1"/>
  <c r="E17181" i="1"/>
  <c r="D17181" i="1"/>
  <c r="C17181" i="1"/>
  <c r="F17180" i="1"/>
  <c r="E17180" i="1"/>
  <c r="D17180" i="1"/>
  <c r="C17180" i="1"/>
  <c r="F17179" i="1"/>
  <c r="E17179" i="1"/>
  <c r="D17179" i="1"/>
  <c r="C17179" i="1"/>
  <c r="F17178" i="1"/>
  <c r="E17178" i="1"/>
  <c r="D17178" i="1"/>
  <c r="C17178" i="1"/>
  <c r="F17177" i="1"/>
  <c r="E17177" i="1"/>
  <c r="D17177" i="1"/>
  <c r="C17177" i="1"/>
  <c r="F17176" i="1"/>
  <c r="E17176" i="1"/>
  <c r="D17176" i="1"/>
  <c r="C17176" i="1"/>
  <c r="F17175" i="1"/>
  <c r="E17175" i="1"/>
  <c r="D17175" i="1"/>
  <c r="C17175" i="1"/>
  <c r="F17174" i="1"/>
  <c r="E17174" i="1"/>
  <c r="D17174" i="1"/>
  <c r="C17174" i="1"/>
  <c r="F17173" i="1"/>
  <c r="E17173" i="1"/>
  <c r="D17173" i="1"/>
  <c r="C17173" i="1"/>
  <c r="F17172" i="1"/>
  <c r="E17172" i="1"/>
  <c r="D17172" i="1"/>
  <c r="C17172" i="1"/>
  <c r="F17171" i="1"/>
  <c r="E17171" i="1"/>
  <c r="D17171" i="1"/>
  <c r="C17171" i="1"/>
  <c r="F17170" i="1"/>
  <c r="E17170" i="1"/>
  <c r="D17170" i="1"/>
  <c r="C17170" i="1"/>
  <c r="F17169" i="1"/>
  <c r="E17169" i="1"/>
  <c r="D17169" i="1"/>
  <c r="C17169" i="1"/>
  <c r="F17168" i="1"/>
  <c r="E17168" i="1"/>
  <c r="D17168" i="1"/>
  <c r="C17168" i="1"/>
  <c r="F17167" i="1"/>
  <c r="E17167" i="1"/>
  <c r="D17167" i="1"/>
  <c r="C17167" i="1"/>
  <c r="F17166" i="1"/>
  <c r="E17166" i="1"/>
  <c r="D17166" i="1"/>
  <c r="C17166" i="1"/>
  <c r="F17165" i="1"/>
  <c r="E17165" i="1"/>
  <c r="D17165" i="1"/>
  <c r="C17165" i="1"/>
  <c r="F17164" i="1"/>
  <c r="E17164" i="1"/>
  <c r="D17164" i="1"/>
  <c r="C17164" i="1"/>
  <c r="F17163" i="1"/>
  <c r="E17163" i="1"/>
  <c r="D17163" i="1"/>
  <c r="C17163" i="1"/>
  <c r="F17162" i="1"/>
  <c r="E17162" i="1"/>
  <c r="D17162" i="1"/>
  <c r="C17162" i="1"/>
  <c r="F17161" i="1"/>
  <c r="E17161" i="1"/>
  <c r="D17161" i="1"/>
  <c r="C17161" i="1"/>
  <c r="F17160" i="1"/>
  <c r="E17160" i="1"/>
  <c r="D17160" i="1"/>
  <c r="C17160" i="1"/>
  <c r="F17159" i="1"/>
  <c r="E17159" i="1"/>
  <c r="D17159" i="1"/>
  <c r="C17159" i="1"/>
  <c r="F17158" i="1"/>
  <c r="E17158" i="1"/>
  <c r="D17158" i="1"/>
  <c r="C17158" i="1"/>
  <c r="F17157" i="1"/>
  <c r="E17157" i="1"/>
  <c r="D17157" i="1"/>
  <c r="C17157" i="1"/>
  <c r="F17156" i="1"/>
  <c r="E17156" i="1"/>
  <c r="D17156" i="1"/>
  <c r="C17156" i="1"/>
  <c r="F17155" i="1"/>
  <c r="E17155" i="1"/>
  <c r="D17155" i="1"/>
  <c r="C17155" i="1"/>
  <c r="F17154" i="1"/>
  <c r="E17154" i="1"/>
  <c r="D17154" i="1"/>
  <c r="C17154" i="1"/>
  <c r="F17153" i="1"/>
  <c r="E17153" i="1"/>
  <c r="D17153" i="1"/>
  <c r="C17153" i="1"/>
  <c r="F17152" i="1"/>
  <c r="E17152" i="1"/>
  <c r="D17152" i="1"/>
  <c r="C17152" i="1"/>
  <c r="F17151" i="1"/>
  <c r="E17151" i="1"/>
  <c r="D17151" i="1"/>
  <c r="C17151" i="1"/>
  <c r="F17150" i="1"/>
  <c r="E17150" i="1"/>
  <c r="D17150" i="1"/>
  <c r="C17150" i="1"/>
  <c r="F17149" i="1"/>
  <c r="E17149" i="1"/>
  <c r="D17149" i="1"/>
  <c r="C17149" i="1"/>
  <c r="F17148" i="1"/>
  <c r="E17148" i="1"/>
  <c r="D17148" i="1"/>
  <c r="C17148" i="1"/>
  <c r="F17147" i="1"/>
  <c r="E17147" i="1"/>
  <c r="D17147" i="1"/>
  <c r="C17147" i="1"/>
  <c r="F17146" i="1"/>
  <c r="E17146" i="1"/>
  <c r="D17146" i="1"/>
  <c r="C17146" i="1"/>
  <c r="F17145" i="1"/>
  <c r="E17145" i="1"/>
  <c r="D17145" i="1"/>
  <c r="C17145" i="1"/>
  <c r="F17144" i="1"/>
  <c r="E17144" i="1"/>
  <c r="D17144" i="1"/>
  <c r="C17144" i="1"/>
  <c r="F17143" i="1"/>
  <c r="E17143" i="1"/>
  <c r="D17143" i="1"/>
  <c r="C17143" i="1"/>
  <c r="F17142" i="1"/>
  <c r="E17142" i="1"/>
  <c r="D17142" i="1"/>
  <c r="C17142" i="1"/>
  <c r="F17141" i="1"/>
  <c r="E17141" i="1"/>
  <c r="D17141" i="1"/>
  <c r="C17141" i="1"/>
  <c r="F17140" i="1"/>
  <c r="E17140" i="1"/>
  <c r="D17140" i="1"/>
  <c r="C17140" i="1"/>
  <c r="F17139" i="1"/>
  <c r="E17139" i="1"/>
  <c r="D17139" i="1"/>
  <c r="C17139" i="1"/>
  <c r="F17138" i="1"/>
  <c r="E17138" i="1"/>
  <c r="D17138" i="1"/>
  <c r="C17138" i="1"/>
  <c r="F17137" i="1"/>
  <c r="E17137" i="1"/>
  <c r="D17137" i="1"/>
  <c r="C17137" i="1"/>
  <c r="F17136" i="1"/>
  <c r="E17136" i="1"/>
  <c r="D17136" i="1"/>
  <c r="C17136" i="1"/>
  <c r="F17135" i="1"/>
  <c r="E17135" i="1"/>
  <c r="D17135" i="1"/>
  <c r="C17135" i="1"/>
  <c r="F17134" i="1"/>
  <c r="E17134" i="1"/>
  <c r="D17134" i="1"/>
  <c r="C17134" i="1"/>
  <c r="F17133" i="1"/>
  <c r="E17133" i="1"/>
  <c r="D17133" i="1"/>
  <c r="C17133" i="1"/>
  <c r="F17132" i="1"/>
  <c r="E17132" i="1"/>
  <c r="D17132" i="1"/>
  <c r="C17132" i="1"/>
  <c r="F17131" i="1"/>
  <c r="E17131" i="1"/>
  <c r="D17131" i="1"/>
  <c r="C17131" i="1"/>
  <c r="F17130" i="1"/>
  <c r="E17130" i="1"/>
  <c r="D17130" i="1"/>
  <c r="C17130" i="1"/>
  <c r="F17129" i="1"/>
  <c r="E17129" i="1"/>
  <c r="D17129" i="1"/>
  <c r="C17129" i="1"/>
  <c r="F17128" i="1"/>
  <c r="E17128" i="1"/>
  <c r="D17128" i="1"/>
  <c r="C17128" i="1"/>
  <c r="F17127" i="1"/>
  <c r="E17127" i="1"/>
  <c r="D17127" i="1"/>
  <c r="C17127" i="1"/>
  <c r="F17126" i="1"/>
  <c r="E17126" i="1"/>
  <c r="D17126" i="1"/>
  <c r="C17126" i="1"/>
  <c r="F17125" i="1"/>
  <c r="E17125" i="1"/>
  <c r="D17125" i="1"/>
  <c r="C17125" i="1"/>
  <c r="F17124" i="1"/>
  <c r="E17124" i="1"/>
  <c r="D17124" i="1"/>
  <c r="C17124" i="1"/>
  <c r="F17123" i="1"/>
  <c r="E17123" i="1"/>
  <c r="D17123" i="1"/>
  <c r="C17123" i="1"/>
  <c r="F17122" i="1"/>
  <c r="E17122" i="1"/>
  <c r="D17122" i="1"/>
  <c r="C17122" i="1"/>
  <c r="F17121" i="1"/>
  <c r="E17121" i="1"/>
  <c r="D17121" i="1"/>
  <c r="C17121" i="1"/>
  <c r="F17120" i="1"/>
  <c r="E17120" i="1"/>
  <c r="D17120" i="1"/>
  <c r="C17120" i="1"/>
  <c r="F17119" i="1"/>
  <c r="E17119" i="1"/>
  <c r="D17119" i="1"/>
  <c r="C17119" i="1"/>
  <c r="F17118" i="1"/>
  <c r="E17118" i="1"/>
  <c r="D17118" i="1"/>
  <c r="C17118" i="1"/>
  <c r="F17117" i="1"/>
  <c r="E17117" i="1"/>
  <c r="D17117" i="1"/>
  <c r="C17117" i="1"/>
  <c r="F17116" i="1"/>
  <c r="E17116" i="1"/>
  <c r="D17116" i="1"/>
  <c r="C17116" i="1"/>
  <c r="F17115" i="1"/>
  <c r="E17115" i="1"/>
  <c r="D17115" i="1"/>
  <c r="C17115" i="1"/>
  <c r="F17114" i="1"/>
  <c r="E17114" i="1"/>
  <c r="D17114" i="1"/>
  <c r="C17114" i="1"/>
  <c r="F17113" i="1"/>
  <c r="E17113" i="1"/>
  <c r="D17113" i="1"/>
  <c r="C17113" i="1"/>
  <c r="F17112" i="1"/>
  <c r="E17112" i="1"/>
  <c r="D17112" i="1"/>
  <c r="C17112" i="1"/>
  <c r="F17111" i="1"/>
  <c r="E17111" i="1"/>
  <c r="D17111" i="1"/>
  <c r="C17111" i="1"/>
  <c r="F17110" i="1"/>
  <c r="E17110" i="1"/>
  <c r="D17110" i="1"/>
  <c r="C17110" i="1"/>
  <c r="F17109" i="1"/>
  <c r="E17109" i="1"/>
  <c r="D17109" i="1"/>
  <c r="C17109" i="1"/>
  <c r="F17108" i="1"/>
  <c r="E17108" i="1"/>
  <c r="D17108" i="1"/>
  <c r="C17108" i="1"/>
  <c r="F17107" i="1"/>
  <c r="E17107" i="1"/>
  <c r="D17107" i="1"/>
  <c r="C17107" i="1"/>
  <c r="F17106" i="1"/>
  <c r="E17106" i="1"/>
  <c r="D17106" i="1"/>
  <c r="C17106" i="1"/>
  <c r="F17105" i="1"/>
  <c r="E17105" i="1"/>
  <c r="D17105" i="1"/>
  <c r="C17105" i="1"/>
  <c r="F17104" i="1"/>
  <c r="E17104" i="1"/>
  <c r="D17104" i="1"/>
  <c r="C17104" i="1"/>
  <c r="F17103" i="1"/>
  <c r="E17103" i="1"/>
  <c r="D17103" i="1"/>
  <c r="C17103" i="1"/>
  <c r="F17102" i="1"/>
  <c r="E17102" i="1"/>
  <c r="D17102" i="1"/>
  <c r="C17102" i="1"/>
  <c r="F17101" i="1"/>
  <c r="E17101" i="1"/>
  <c r="D17101" i="1"/>
  <c r="C17101" i="1"/>
  <c r="F17100" i="1"/>
  <c r="E17100" i="1"/>
  <c r="D17100" i="1"/>
  <c r="C17100" i="1"/>
  <c r="F17099" i="1"/>
  <c r="E17099" i="1"/>
  <c r="D17099" i="1"/>
  <c r="C17099" i="1"/>
  <c r="F17098" i="1"/>
  <c r="E17098" i="1"/>
  <c r="D17098" i="1"/>
  <c r="C17098" i="1"/>
  <c r="F17097" i="1"/>
  <c r="E17097" i="1"/>
  <c r="D17097" i="1"/>
  <c r="C17097" i="1"/>
  <c r="F17096" i="1"/>
  <c r="E17096" i="1"/>
  <c r="D17096" i="1"/>
  <c r="C17096" i="1"/>
  <c r="F17095" i="1"/>
  <c r="E17095" i="1"/>
  <c r="D17095" i="1"/>
  <c r="C17095" i="1"/>
  <c r="F17094" i="1"/>
  <c r="E17094" i="1"/>
  <c r="D17094" i="1"/>
  <c r="C17094" i="1"/>
  <c r="F17093" i="1"/>
  <c r="E17093" i="1"/>
  <c r="D17093" i="1"/>
  <c r="C17093" i="1"/>
  <c r="F17092" i="1"/>
  <c r="E17092" i="1"/>
  <c r="D17092" i="1"/>
  <c r="C17092" i="1"/>
  <c r="F17091" i="1"/>
  <c r="E17091" i="1"/>
  <c r="D17091" i="1"/>
  <c r="C17091" i="1"/>
  <c r="F17090" i="1"/>
  <c r="E17090" i="1"/>
  <c r="D17090" i="1"/>
  <c r="C17090" i="1"/>
  <c r="F17089" i="1"/>
  <c r="E17089" i="1"/>
  <c r="D17089" i="1"/>
  <c r="C17089" i="1"/>
  <c r="F17088" i="1"/>
  <c r="E17088" i="1"/>
  <c r="D17088" i="1"/>
  <c r="C17088" i="1"/>
  <c r="F17087" i="1"/>
  <c r="E17087" i="1"/>
  <c r="D17087" i="1"/>
  <c r="C17087" i="1"/>
  <c r="F17086" i="1"/>
  <c r="E17086" i="1"/>
  <c r="D17086" i="1"/>
  <c r="C17086" i="1"/>
  <c r="F17085" i="1"/>
  <c r="E17085" i="1"/>
  <c r="D17085" i="1"/>
  <c r="C17085" i="1"/>
  <c r="F17084" i="1"/>
  <c r="E17084" i="1"/>
  <c r="D17084" i="1"/>
  <c r="C17084" i="1"/>
  <c r="F17083" i="1"/>
  <c r="E17083" i="1"/>
  <c r="D17083" i="1"/>
  <c r="C17083" i="1"/>
  <c r="F17082" i="1"/>
  <c r="E17082" i="1"/>
  <c r="D17082" i="1"/>
  <c r="C17082" i="1"/>
  <c r="F17081" i="1"/>
  <c r="E17081" i="1"/>
  <c r="D17081" i="1"/>
  <c r="C17081" i="1"/>
  <c r="F17080" i="1"/>
  <c r="E17080" i="1"/>
  <c r="D17080" i="1"/>
  <c r="C17080" i="1"/>
  <c r="F17079" i="1"/>
  <c r="E17079" i="1"/>
  <c r="D17079" i="1"/>
  <c r="C17079" i="1"/>
  <c r="F17078" i="1"/>
  <c r="E17078" i="1"/>
  <c r="D17078" i="1"/>
  <c r="C17078" i="1"/>
  <c r="F17077" i="1"/>
  <c r="E17077" i="1"/>
  <c r="D17077" i="1"/>
  <c r="C17077" i="1"/>
  <c r="F17076" i="1"/>
  <c r="E17076" i="1"/>
  <c r="D17076" i="1"/>
  <c r="C17076" i="1"/>
  <c r="F17075" i="1"/>
  <c r="E17075" i="1"/>
  <c r="D17075" i="1"/>
  <c r="C17075" i="1"/>
  <c r="F17074" i="1"/>
  <c r="E17074" i="1"/>
  <c r="D17074" i="1"/>
  <c r="C17074" i="1"/>
  <c r="F17073" i="1"/>
  <c r="E17073" i="1"/>
  <c r="D17073" i="1"/>
  <c r="C17073" i="1"/>
  <c r="F17072" i="1"/>
  <c r="E17072" i="1"/>
  <c r="D17072" i="1"/>
  <c r="C17072" i="1"/>
  <c r="F17071" i="1"/>
  <c r="E17071" i="1"/>
  <c r="D17071" i="1"/>
  <c r="C17071" i="1"/>
  <c r="F17070" i="1"/>
  <c r="E17070" i="1"/>
  <c r="D17070" i="1"/>
  <c r="C17070" i="1"/>
  <c r="F17069" i="1"/>
  <c r="E17069" i="1"/>
  <c r="D17069" i="1"/>
  <c r="C17069" i="1"/>
  <c r="F17068" i="1"/>
  <c r="E17068" i="1"/>
  <c r="D17068" i="1"/>
  <c r="C17068" i="1"/>
  <c r="F17067" i="1"/>
  <c r="E17067" i="1"/>
  <c r="D17067" i="1"/>
  <c r="C17067" i="1"/>
  <c r="F17066" i="1"/>
  <c r="E17066" i="1"/>
  <c r="D17066" i="1"/>
  <c r="C17066" i="1"/>
  <c r="F17065" i="1"/>
  <c r="E17065" i="1"/>
  <c r="D17065" i="1"/>
  <c r="C17065" i="1"/>
  <c r="F17064" i="1"/>
  <c r="E17064" i="1"/>
  <c r="D17064" i="1"/>
  <c r="C17064" i="1"/>
  <c r="F17063" i="1"/>
  <c r="E17063" i="1"/>
  <c r="D17063" i="1"/>
  <c r="C17063" i="1"/>
  <c r="F17062" i="1"/>
  <c r="E17062" i="1"/>
  <c r="D17062" i="1"/>
  <c r="C17062" i="1"/>
  <c r="F17061" i="1"/>
  <c r="E17061" i="1"/>
  <c r="D17061" i="1"/>
  <c r="C17061" i="1"/>
  <c r="F17060" i="1"/>
  <c r="E17060" i="1"/>
  <c r="D17060" i="1"/>
  <c r="C17060" i="1"/>
  <c r="F17059" i="1"/>
  <c r="E17059" i="1"/>
  <c r="D17059" i="1"/>
  <c r="C17059" i="1"/>
  <c r="F17058" i="1"/>
  <c r="E17058" i="1"/>
  <c r="D17058" i="1"/>
  <c r="C17058" i="1"/>
  <c r="F17057" i="1"/>
  <c r="E17057" i="1"/>
  <c r="D17057" i="1"/>
  <c r="C17057" i="1"/>
  <c r="F17056" i="1"/>
  <c r="E17056" i="1"/>
  <c r="D17056" i="1"/>
  <c r="C17056" i="1"/>
  <c r="F17055" i="1"/>
  <c r="E17055" i="1"/>
  <c r="D17055" i="1"/>
  <c r="C17055" i="1"/>
  <c r="F17054" i="1"/>
  <c r="E17054" i="1"/>
  <c r="D17054" i="1"/>
  <c r="C17054" i="1"/>
  <c r="F17053" i="1"/>
  <c r="E17053" i="1"/>
  <c r="D17053" i="1"/>
  <c r="C17053" i="1"/>
  <c r="F17052" i="1"/>
  <c r="E17052" i="1"/>
  <c r="D17052" i="1"/>
  <c r="C17052" i="1"/>
  <c r="F17051" i="1"/>
  <c r="E17051" i="1"/>
  <c r="D17051" i="1"/>
  <c r="C17051" i="1"/>
  <c r="F17050" i="1"/>
  <c r="E17050" i="1"/>
  <c r="D17050" i="1"/>
  <c r="C17050" i="1"/>
  <c r="F17049" i="1"/>
  <c r="E17049" i="1"/>
  <c r="D17049" i="1"/>
  <c r="C17049" i="1"/>
  <c r="F17048" i="1"/>
  <c r="E17048" i="1"/>
  <c r="D17048" i="1"/>
  <c r="C17048" i="1"/>
  <c r="F17047" i="1"/>
  <c r="E17047" i="1"/>
  <c r="D17047" i="1"/>
  <c r="C17047" i="1"/>
  <c r="F17046" i="1"/>
  <c r="E17046" i="1"/>
  <c r="D17046" i="1"/>
  <c r="C17046" i="1"/>
  <c r="F17045" i="1"/>
  <c r="E17045" i="1"/>
  <c r="D17045" i="1"/>
  <c r="C17045" i="1"/>
  <c r="F17044" i="1"/>
  <c r="E17044" i="1"/>
  <c r="D17044" i="1"/>
  <c r="C17044" i="1"/>
  <c r="F17043" i="1"/>
  <c r="E17043" i="1"/>
  <c r="D17043" i="1"/>
  <c r="C17043" i="1"/>
  <c r="F17042" i="1"/>
  <c r="E17042" i="1"/>
  <c r="D17042" i="1"/>
  <c r="C17042" i="1"/>
  <c r="F17041" i="1"/>
  <c r="E17041" i="1"/>
  <c r="D17041" i="1"/>
  <c r="C17041" i="1"/>
  <c r="F17040" i="1"/>
  <c r="E17040" i="1"/>
  <c r="D17040" i="1"/>
  <c r="C17040" i="1"/>
  <c r="F17039" i="1"/>
  <c r="E17039" i="1"/>
  <c r="D17039" i="1"/>
  <c r="C17039" i="1"/>
  <c r="F17038" i="1"/>
  <c r="E17038" i="1"/>
  <c r="D17038" i="1"/>
  <c r="C17038" i="1"/>
  <c r="F17037" i="1"/>
  <c r="E17037" i="1"/>
  <c r="D17037" i="1"/>
  <c r="C17037" i="1"/>
  <c r="F17036" i="1"/>
  <c r="E17036" i="1"/>
  <c r="D17036" i="1"/>
  <c r="C17036" i="1"/>
  <c r="F17035" i="1"/>
  <c r="E17035" i="1"/>
  <c r="D17035" i="1"/>
  <c r="C17035" i="1"/>
  <c r="F17034" i="1"/>
  <c r="E17034" i="1"/>
  <c r="D17034" i="1"/>
  <c r="C17034" i="1"/>
  <c r="F17033" i="1"/>
  <c r="E17033" i="1"/>
  <c r="D17033" i="1"/>
  <c r="C17033" i="1"/>
  <c r="F17032" i="1"/>
  <c r="E17032" i="1"/>
  <c r="D17032" i="1"/>
  <c r="C17032" i="1"/>
  <c r="F17031" i="1"/>
  <c r="E17031" i="1"/>
  <c r="D17031" i="1"/>
  <c r="C17031" i="1"/>
  <c r="F17030" i="1"/>
  <c r="E17030" i="1"/>
  <c r="D17030" i="1"/>
  <c r="C17030" i="1"/>
  <c r="F17029" i="1"/>
  <c r="E17029" i="1"/>
  <c r="D17029" i="1"/>
  <c r="C17029" i="1"/>
  <c r="F17028" i="1"/>
  <c r="E17028" i="1"/>
  <c r="D17028" i="1"/>
  <c r="C17028" i="1"/>
  <c r="F17027" i="1"/>
  <c r="E17027" i="1"/>
  <c r="D17027" i="1"/>
  <c r="C17027" i="1"/>
  <c r="F17026" i="1"/>
  <c r="E17026" i="1"/>
  <c r="D17026" i="1"/>
  <c r="C17026" i="1"/>
  <c r="F17025" i="1"/>
  <c r="E17025" i="1"/>
  <c r="D17025" i="1"/>
  <c r="C17025" i="1"/>
  <c r="F17024" i="1"/>
  <c r="E17024" i="1"/>
  <c r="D17024" i="1"/>
  <c r="C17024" i="1"/>
  <c r="F17023" i="1"/>
  <c r="E17023" i="1"/>
  <c r="D17023" i="1"/>
  <c r="C17023" i="1"/>
  <c r="F17022" i="1"/>
  <c r="E17022" i="1"/>
  <c r="D17022" i="1"/>
  <c r="C17022" i="1"/>
  <c r="F17021" i="1"/>
  <c r="E17021" i="1"/>
  <c r="D17021" i="1"/>
  <c r="C17021" i="1"/>
  <c r="F17020" i="1"/>
  <c r="E17020" i="1"/>
  <c r="D17020" i="1"/>
  <c r="C17020" i="1"/>
  <c r="F17019" i="1"/>
  <c r="E17019" i="1"/>
  <c r="D17019" i="1"/>
  <c r="C17019" i="1"/>
  <c r="F17018" i="1"/>
  <c r="E17018" i="1"/>
  <c r="D17018" i="1"/>
  <c r="C17018" i="1"/>
  <c r="F17017" i="1"/>
  <c r="E17017" i="1"/>
  <c r="D17017" i="1"/>
  <c r="C17017" i="1"/>
  <c r="F17016" i="1"/>
  <c r="E17016" i="1"/>
  <c r="D17016" i="1"/>
  <c r="C17016" i="1"/>
  <c r="F17015" i="1"/>
  <c r="E17015" i="1"/>
  <c r="D17015" i="1"/>
  <c r="C17015" i="1"/>
  <c r="F17014" i="1"/>
  <c r="E17014" i="1"/>
  <c r="D17014" i="1"/>
  <c r="C17014" i="1"/>
  <c r="F17013" i="1"/>
  <c r="E17013" i="1"/>
  <c r="D17013" i="1"/>
  <c r="C17013" i="1"/>
  <c r="F17012" i="1"/>
  <c r="E17012" i="1"/>
  <c r="D17012" i="1"/>
  <c r="C17012" i="1"/>
  <c r="F17011" i="1"/>
  <c r="E17011" i="1"/>
  <c r="D17011" i="1"/>
  <c r="C17011" i="1"/>
  <c r="F17010" i="1"/>
  <c r="E17010" i="1"/>
  <c r="D17010" i="1"/>
  <c r="C17010" i="1"/>
  <c r="F17009" i="1"/>
  <c r="E17009" i="1"/>
  <c r="D17009" i="1"/>
  <c r="C17009" i="1"/>
  <c r="F17008" i="1"/>
  <c r="E17008" i="1"/>
  <c r="D17008" i="1"/>
  <c r="C17008" i="1"/>
  <c r="F17007" i="1"/>
  <c r="E17007" i="1"/>
  <c r="D17007" i="1"/>
  <c r="C17007" i="1"/>
  <c r="F17006" i="1"/>
  <c r="E17006" i="1"/>
  <c r="D17006" i="1"/>
  <c r="C17006" i="1"/>
  <c r="F17005" i="1"/>
  <c r="E17005" i="1"/>
  <c r="D17005" i="1"/>
  <c r="C17005" i="1"/>
  <c r="F17004" i="1"/>
  <c r="E17004" i="1"/>
  <c r="D17004" i="1"/>
  <c r="C17004" i="1"/>
  <c r="F17003" i="1"/>
  <c r="E17003" i="1"/>
  <c r="D17003" i="1"/>
  <c r="C17003" i="1"/>
  <c r="F17002" i="1"/>
  <c r="E17002" i="1"/>
  <c r="D17002" i="1"/>
  <c r="C17002" i="1"/>
  <c r="F17001" i="1"/>
  <c r="E17001" i="1"/>
  <c r="D17001" i="1"/>
  <c r="C17001" i="1"/>
  <c r="F17000" i="1"/>
  <c r="E17000" i="1"/>
  <c r="D17000" i="1"/>
  <c r="C17000" i="1"/>
  <c r="F16999" i="1"/>
  <c r="E16999" i="1"/>
  <c r="D16999" i="1"/>
  <c r="C16999" i="1"/>
  <c r="F16998" i="1"/>
  <c r="E16998" i="1"/>
  <c r="D16998" i="1"/>
  <c r="C16998" i="1"/>
  <c r="F16997" i="1"/>
  <c r="E16997" i="1"/>
  <c r="D16997" i="1"/>
  <c r="C16997" i="1"/>
  <c r="F16996" i="1"/>
  <c r="E16996" i="1"/>
  <c r="D16996" i="1"/>
  <c r="C16996" i="1"/>
  <c r="F16995" i="1"/>
  <c r="E16995" i="1"/>
  <c r="D16995" i="1"/>
  <c r="C16995" i="1"/>
  <c r="F16994" i="1"/>
  <c r="E16994" i="1"/>
  <c r="D16994" i="1"/>
  <c r="C16994" i="1"/>
  <c r="F16993" i="1"/>
  <c r="E16993" i="1"/>
  <c r="D16993" i="1"/>
  <c r="C16993" i="1"/>
  <c r="F16992" i="1"/>
  <c r="E16992" i="1"/>
  <c r="D16992" i="1"/>
  <c r="C16992" i="1"/>
  <c r="F16991" i="1"/>
  <c r="E16991" i="1"/>
  <c r="D16991" i="1"/>
  <c r="C16991" i="1"/>
  <c r="F16990" i="1"/>
  <c r="E16990" i="1"/>
  <c r="D16990" i="1"/>
  <c r="C16990" i="1"/>
  <c r="F16989" i="1"/>
  <c r="E16989" i="1"/>
  <c r="D16989" i="1"/>
  <c r="C16989" i="1"/>
  <c r="F16988" i="1"/>
  <c r="E16988" i="1"/>
  <c r="D16988" i="1"/>
  <c r="C16988" i="1"/>
  <c r="F16987" i="1"/>
  <c r="E16987" i="1"/>
  <c r="D16987" i="1"/>
  <c r="C16987" i="1"/>
  <c r="F16986" i="1"/>
  <c r="E16986" i="1"/>
  <c r="D16986" i="1"/>
  <c r="C16986" i="1"/>
  <c r="F16985" i="1"/>
  <c r="E16985" i="1"/>
  <c r="D16985" i="1"/>
  <c r="C16985" i="1"/>
  <c r="F16984" i="1"/>
  <c r="E16984" i="1"/>
  <c r="D16984" i="1"/>
  <c r="C16984" i="1"/>
  <c r="F16983" i="1"/>
  <c r="E16983" i="1"/>
  <c r="D16983" i="1"/>
  <c r="C16983" i="1"/>
  <c r="F16982" i="1"/>
  <c r="E16982" i="1"/>
  <c r="D16982" i="1"/>
  <c r="C16982" i="1"/>
  <c r="F16981" i="1"/>
  <c r="E16981" i="1"/>
  <c r="D16981" i="1"/>
  <c r="C16981" i="1"/>
  <c r="F16980" i="1"/>
  <c r="E16980" i="1"/>
  <c r="D16980" i="1"/>
  <c r="C16980" i="1"/>
  <c r="F16979" i="1"/>
  <c r="E16979" i="1"/>
  <c r="D16979" i="1"/>
  <c r="C16979" i="1"/>
  <c r="F16978" i="1"/>
  <c r="E16978" i="1"/>
  <c r="D16978" i="1"/>
  <c r="C16978" i="1"/>
  <c r="F16977" i="1"/>
  <c r="E16977" i="1"/>
  <c r="D16977" i="1"/>
  <c r="C16977" i="1"/>
  <c r="F16976" i="1"/>
  <c r="E16976" i="1"/>
  <c r="D16976" i="1"/>
  <c r="C16976" i="1"/>
  <c r="F16975" i="1"/>
  <c r="E16975" i="1"/>
  <c r="D16975" i="1"/>
  <c r="C16975" i="1"/>
  <c r="F16974" i="1"/>
  <c r="E16974" i="1"/>
  <c r="D16974" i="1"/>
  <c r="C16974" i="1"/>
  <c r="F16973" i="1"/>
  <c r="E16973" i="1"/>
  <c r="D16973" i="1"/>
  <c r="C16973" i="1"/>
  <c r="F16972" i="1"/>
  <c r="E16972" i="1"/>
  <c r="D16972" i="1"/>
  <c r="C16972" i="1"/>
  <c r="F16971" i="1"/>
  <c r="E16971" i="1"/>
  <c r="D16971" i="1"/>
  <c r="C16971" i="1"/>
  <c r="F16970" i="1"/>
  <c r="E16970" i="1"/>
  <c r="D16970" i="1"/>
  <c r="C16970" i="1"/>
  <c r="F16969" i="1"/>
  <c r="E16969" i="1"/>
  <c r="D16969" i="1"/>
  <c r="C16969" i="1"/>
  <c r="F16968" i="1"/>
  <c r="E16968" i="1"/>
  <c r="D16968" i="1"/>
  <c r="C16968" i="1"/>
  <c r="F16967" i="1"/>
  <c r="E16967" i="1"/>
  <c r="D16967" i="1"/>
  <c r="C16967" i="1"/>
  <c r="F16966" i="1"/>
  <c r="E16966" i="1"/>
  <c r="D16966" i="1"/>
  <c r="C16966" i="1"/>
  <c r="F16965" i="1"/>
  <c r="E16965" i="1"/>
  <c r="D16965" i="1"/>
  <c r="C16965" i="1"/>
  <c r="F16964" i="1"/>
  <c r="E16964" i="1"/>
  <c r="D16964" i="1"/>
  <c r="C16964" i="1"/>
  <c r="F16963" i="1"/>
  <c r="E16963" i="1"/>
  <c r="D16963" i="1"/>
  <c r="C16963" i="1"/>
  <c r="F16962" i="1"/>
  <c r="E16962" i="1"/>
  <c r="D16962" i="1"/>
  <c r="C16962" i="1"/>
  <c r="F16961" i="1"/>
  <c r="E16961" i="1"/>
  <c r="D16961" i="1"/>
  <c r="C16961" i="1"/>
  <c r="F16960" i="1"/>
  <c r="E16960" i="1"/>
  <c r="D16960" i="1"/>
  <c r="C16960" i="1"/>
  <c r="F16959" i="1"/>
  <c r="E16959" i="1"/>
  <c r="D16959" i="1"/>
  <c r="C16959" i="1"/>
  <c r="F16958" i="1"/>
  <c r="E16958" i="1"/>
  <c r="D16958" i="1"/>
  <c r="C16958" i="1"/>
  <c r="F16957" i="1"/>
  <c r="E16957" i="1"/>
  <c r="D16957" i="1"/>
  <c r="C16957" i="1"/>
  <c r="F16956" i="1"/>
  <c r="E16956" i="1"/>
  <c r="D16956" i="1"/>
  <c r="C16956" i="1"/>
  <c r="F16955" i="1"/>
  <c r="E16955" i="1"/>
  <c r="D16955" i="1"/>
  <c r="C16955" i="1"/>
  <c r="F16954" i="1"/>
  <c r="E16954" i="1"/>
  <c r="D16954" i="1"/>
  <c r="C16954" i="1"/>
  <c r="F16953" i="1"/>
  <c r="E16953" i="1"/>
  <c r="D16953" i="1"/>
  <c r="C16953" i="1"/>
  <c r="F16952" i="1"/>
  <c r="E16952" i="1"/>
  <c r="D16952" i="1"/>
  <c r="C16952" i="1"/>
  <c r="F16951" i="1"/>
  <c r="E16951" i="1"/>
  <c r="D16951" i="1"/>
  <c r="C16951" i="1"/>
  <c r="F16950" i="1"/>
  <c r="E16950" i="1"/>
  <c r="D16950" i="1"/>
  <c r="C16950" i="1"/>
  <c r="F16949" i="1"/>
  <c r="E16949" i="1"/>
  <c r="D16949" i="1"/>
  <c r="C16949" i="1"/>
  <c r="F16948" i="1"/>
  <c r="E16948" i="1"/>
  <c r="D16948" i="1"/>
  <c r="C16948" i="1"/>
  <c r="F16947" i="1"/>
  <c r="E16947" i="1"/>
  <c r="D16947" i="1"/>
  <c r="C16947" i="1"/>
  <c r="F16946" i="1"/>
  <c r="E16946" i="1"/>
  <c r="D16946" i="1"/>
  <c r="C16946" i="1"/>
  <c r="F16945" i="1"/>
  <c r="E16945" i="1"/>
  <c r="D16945" i="1"/>
  <c r="C16945" i="1"/>
  <c r="F16944" i="1"/>
  <c r="E16944" i="1"/>
  <c r="D16944" i="1"/>
  <c r="C16944" i="1"/>
  <c r="F16943" i="1"/>
  <c r="E16943" i="1"/>
  <c r="D16943" i="1"/>
  <c r="C16943" i="1"/>
  <c r="F16942" i="1"/>
  <c r="E16942" i="1"/>
  <c r="D16942" i="1"/>
  <c r="C16942" i="1"/>
  <c r="F16941" i="1"/>
  <c r="E16941" i="1"/>
  <c r="D16941" i="1"/>
  <c r="C16941" i="1"/>
  <c r="F16940" i="1"/>
  <c r="E16940" i="1"/>
  <c r="D16940" i="1"/>
  <c r="C16940" i="1"/>
  <c r="F16939" i="1"/>
  <c r="E16939" i="1"/>
  <c r="D16939" i="1"/>
  <c r="C16939" i="1"/>
  <c r="F16938" i="1"/>
  <c r="E16938" i="1"/>
  <c r="D16938" i="1"/>
  <c r="C16938" i="1"/>
  <c r="F16937" i="1"/>
  <c r="E16937" i="1"/>
  <c r="D16937" i="1"/>
  <c r="C16937" i="1"/>
  <c r="F16936" i="1"/>
  <c r="E16936" i="1"/>
  <c r="D16936" i="1"/>
  <c r="C16936" i="1"/>
  <c r="F16935" i="1"/>
  <c r="E16935" i="1"/>
  <c r="D16935" i="1"/>
  <c r="C16935" i="1"/>
  <c r="F16934" i="1"/>
  <c r="E16934" i="1"/>
  <c r="D16934" i="1"/>
  <c r="C16934" i="1"/>
  <c r="F16933" i="1"/>
  <c r="E16933" i="1"/>
  <c r="D16933" i="1"/>
  <c r="C16933" i="1"/>
  <c r="F16932" i="1"/>
  <c r="E16932" i="1"/>
  <c r="D16932" i="1"/>
  <c r="C16932" i="1"/>
  <c r="F16931" i="1"/>
  <c r="E16931" i="1"/>
  <c r="D16931" i="1"/>
  <c r="C16931" i="1"/>
  <c r="F16930" i="1"/>
  <c r="E16930" i="1"/>
  <c r="D16930" i="1"/>
  <c r="C16930" i="1"/>
  <c r="F16929" i="1"/>
  <c r="E16929" i="1"/>
  <c r="D16929" i="1"/>
  <c r="C16929" i="1"/>
  <c r="F16928" i="1"/>
  <c r="E16928" i="1"/>
  <c r="D16928" i="1"/>
  <c r="C16928" i="1"/>
  <c r="F16927" i="1"/>
  <c r="E16927" i="1"/>
  <c r="D16927" i="1"/>
  <c r="C16927" i="1"/>
  <c r="F16926" i="1"/>
  <c r="E16926" i="1"/>
  <c r="D16926" i="1"/>
  <c r="C16926" i="1"/>
  <c r="F16925" i="1"/>
  <c r="E16925" i="1"/>
  <c r="D16925" i="1"/>
  <c r="C16925" i="1"/>
  <c r="F16924" i="1"/>
  <c r="E16924" i="1"/>
  <c r="D16924" i="1"/>
  <c r="C16924" i="1"/>
  <c r="F16923" i="1"/>
  <c r="E16923" i="1"/>
  <c r="D16923" i="1"/>
  <c r="C16923" i="1"/>
  <c r="F16922" i="1"/>
  <c r="E16922" i="1"/>
  <c r="D16922" i="1"/>
  <c r="C16922" i="1"/>
  <c r="F16921" i="1"/>
  <c r="E16921" i="1"/>
  <c r="D16921" i="1"/>
  <c r="C16921" i="1"/>
  <c r="F16920" i="1"/>
  <c r="E16920" i="1"/>
  <c r="D16920" i="1"/>
  <c r="C16920" i="1"/>
  <c r="F16919" i="1"/>
  <c r="E16919" i="1"/>
  <c r="D16919" i="1"/>
  <c r="C16919" i="1"/>
  <c r="F16918" i="1"/>
  <c r="E16918" i="1"/>
  <c r="D16918" i="1"/>
  <c r="C16918" i="1"/>
  <c r="F16917" i="1"/>
  <c r="E16917" i="1"/>
  <c r="D16917" i="1"/>
  <c r="C16917" i="1"/>
  <c r="F16916" i="1"/>
  <c r="E16916" i="1"/>
  <c r="D16916" i="1"/>
  <c r="C16916" i="1"/>
  <c r="F16915" i="1"/>
  <c r="E16915" i="1"/>
  <c r="D16915" i="1"/>
  <c r="C16915" i="1"/>
  <c r="F16914" i="1"/>
  <c r="E16914" i="1"/>
  <c r="D16914" i="1"/>
  <c r="C16914" i="1"/>
  <c r="F16913" i="1"/>
  <c r="E16913" i="1"/>
  <c r="D16913" i="1"/>
  <c r="C16913" i="1"/>
  <c r="F16912" i="1"/>
  <c r="E16912" i="1"/>
  <c r="D16912" i="1"/>
  <c r="C16912" i="1"/>
  <c r="F16911" i="1"/>
  <c r="E16911" i="1"/>
  <c r="D16911" i="1"/>
  <c r="C16911" i="1"/>
  <c r="F16910" i="1"/>
  <c r="E16910" i="1"/>
  <c r="D16910" i="1"/>
  <c r="C16910" i="1"/>
  <c r="F16909" i="1"/>
  <c r="E16909" i="1"/>
  <c r="D16909" i="1"/>
  <c r="C16909" i="1"/>
  <c r="F16908" i="1"/>
  <c r="E16908" i="1"/>
  <c r="D16908" i="1"/>
  <c r="C16908" i="1"/>
  <c r="F16907" i="1"/>
  <c r="E16907" i="1"/>
  <c r="D16907" i="1"/>
  <c r="C16907" i="1"/>
  <c r="F16906" i="1"/>
  <c r="E16906" i="1"/>
  <c r="D16906" i="1"/>
  <c r="C16906" i="1"/>
  <c r="F16905" i="1"/>
  <c r="E16905" i="1"/>
  <c r="D16905" i="1"/>
  <c r="C16905" i="1"/>
  <c r="F16904" i="1"/>
  <c r="E16904" i="1"/>
  <c r="D16904" i="1"/>
  <c r="C16904" i="1"/>
  <c r="F16903" i="1"/>
  <c r="E16903" i="1"/>
  <c r="D16903" i="1"/>
  <c r="C16903" i="1"/>
  <c r="F16902" i="1"/>
  <c r="E16902" i="1"/>
  <c r="D16902" i="1"/>
  <c r="C16902" i="1"/>
  <c r="F16901" i="1"/>
  <c r="E16901" i="1"/>
  <c r="D16901" i="1"/>
  <c r="C16901" i="1"/>
  <c r="F16900" i="1"/>
  <c r="E16900" i="1"/>
  <c r="D16900" i="1"/>
  <c r="C16900" i="1"/>
  <c r="F16899" i="1"/>
  <c r="E16899" i="1"/>
  <c r="D16899" i="1"/>
  <c r="C16899" i="1"/>
  <c r="F16898" i="1"/>
  <c r="E16898" i="1"/>
  <c r="D16898" i="1"/>
  <c r="C16898" i="1"/>
  <c r="F16897" i="1"/>
  <c r="E16897" i="1"/>
  <c r="D16897" i="1"/>
  <c r="C16897" i="1"/>
  <c r="F16896" i="1"/>
  <c r="E16896" i="1"/>
  <c r="D16896" i="1"/>
  <c r="C16896" i="1"/>
  <c r="F16895" i="1"/>
  <c r="E16895" i="1"/>
  <c r="D16895" i="1"/>
  <c r="C16895" i="1"/>
  <c r="F16894" i="1"/>
  <c r="E16894" i="1"/>
  <c r="D16894" i="1"/>
  <c r="C16894" i="1"/>
  <c r="F16893" i="1"/>
  <c r="E16893" i="1"/>
  <c r="D16893" i="1"/>
  <c r="C16893" i="1"/>
  <c r="F16892" i="1"/>
  <c r="E16892" i="1"/>
  <c r="D16892" i="1"/>
  <c r="C16892" i="1"/>
  <c r="F16891" i="1"/>
  <c r="E16891" i="1"/>
  <c r="D16891" i="1"/>
  <c r="C16891" i="1"/>
  <c r="F16890" i="1"/>
  <c r="E16890" i="1"/>
  <c r="D16890" i="1"/>
  <c r="C16890" i="1"/>
  <c r="F16889" i="1"/>
  <c r="E16889" i="1"/>
  <c r="D16889" i="1"/>
  <c r="C16889" i="1"/>
  <c r="F16888" i="1"/>
  <c r="E16888" i="1"/>
  <c r="D16888" i="1"/>
  <c r="C16888" i="1"/>
  <c r="F16887" i="1"/>
  <c r="E16887" i="1"/>
  <c r="D16887" i="1"/>
  <c r="C16887" i="1"/>
  <c r="F16886" i="1"/>
  <c r="E16886" i="1"/>
  <c r="D16886" i="1"/>
  <c r="C16886" i="1"/>
  <c r="F16885" i="1"/>
  <c r="E16885" i="1"/>
  <c r="D16885" i="1"/>
  <c r="C16885" i="1"/>
  <c r="F16884" i="1"/>
  <c r="E16884" i="1"/>
  <c r="D16884" i="1"/>
  <c r="C16884" i="1"/>
  <c r="F16883" i="1"/>
  <c r="E16883" i="1"/>
  <c r="D16883" i="1"/>
  <c r="C16883" i="1"/>
  <c r="F16882" i="1"/>
  <c r="E16882" i="1"/>
  <c r="D16882" i="1"/>
  <c r="C16882" i="1"/>
  <c r="F16881" i="1"/>
  <c r="E16881" i="1"/>
  <c r="D16881" i="1"/>
  <c r="C16881" i="1"/>
  <c r="F16880" i="1"/>
  <c r="E16880" i="1"/>
  <c r="D16880" i="1"/>
  <c r="C16880" i="1"/>
  <c r="F16879" i="1"/>
  <c r="E16879" i="1"/>
  <c r="D16879" i="1"/>
  <c r="C16879" i="1"/>
  <c r="F16878" i="1"/>
  <c r="E16878" i="1"/>
  <c r="D16878" i="1"/>
  <c r="C16878" i="1"/>
  <c r="F16877" i="1"/>
  <c r="E16877" i="1"/>
  <c r="D16877" i="1"/>
  <c r="C16877" i="1"/>
  <c r="F16876" i="1"/>
  <c r="E16876" i="1"/>
  <c r="D16876" i="1"/>
  <c r="C16876" i="1"/>
  <c r="F16875" i="1"/>
  <c r="E16875" i="1"/>
  <c r="D16875" i="1"/>
  <c r="C16875" i="1"/>
  <c r="F16874" i="1"/>
  <c r="E16874" i="1"/>
  <c r="D16874" i="1"/>
  <c r="C16874" i="1"/>
  <c r="F16873" i="1"/>
  <c r="E16873" i="1"/>
  <c r="D16873" i="1"/>
  <c r="C16873" i="1"/>
  <c r="F16872" i="1"/>
  <c r="E16872" i="1"/>
  <c r="D16872" i="1"/>
  <c r="C16872" i="1"/>
  <c r="F16871" i="1"/>
  <c r="E16871" i="1"/>
  <c r="D16871" i="1"/>
  <c r="C16871" i="1"/>
  <c r="F16870" i="1"/>
  <c r="E16870" i="1"/>
  <c r="D16870" i="1"/>
  <c r="C16870" i="1"/>
  <c r="F16869" i="1"/>
  <c r="E16869" i="1"/>
  <c r="D16869" i="1"/>
  <c r="C16869" i="1"/>
  <c r="F16868" i="1"/>
  <c r="E16868" i="1"/>
  <c r="D16868" i="1"/>
  <c r="C16868" i="1"/>
  <c r="F16867" i="1"/>
  <c r="E16867" i="1"/>
  <c r="D16867" i="1"/>
  <c r="C16867" i="1"/>
  <c r="F16866" i="1"/>
  <c r="E16866" i="1"/>
  <c r="D16866" i="1"/>
  <c r="C16866" i="1"/>
  <c r="F16865" i="1"/>
  <c r="E16865" i="1"/>
  <c r="D16865" i="1"/>
  <c r="C16865" i="1"/>
  <c r="F16864" i="1"/>
  <c r="E16864" i="1"/>
  <c r="D16864" i="1"/>
  <c r="C16864" i="1"/>
  <c r="F16863" i="1"/>
  <c r="E16863" i="1"/>
  <c r="D16863" i="1"/>
  <c r="C16863" i="1"/>
  <c r="F16862" i="1"/>
  <c r="E16862" i="1"/>
  <c r="D16862" i="1"/>
  <c r="C16862" i="1"/>
  <c r="F16861" i="1"/>
  <c r="E16861" i="1"/>
  <c r="D16861" i="1"/>
  <c r="C16861" i="1"/>
  <c r="F16860" i="1"/>
  <c r="E16860" i="1"/>
  <c r="D16860" i="1"/>
  <c r="C16860" i="1"/>
  <c r="F16859" i="1"/>
  <c r="E16859" i="1"/>
  <c r="D16859" i="1"/>
  <c r="C16859" i="1"/>
  <c r="F16858" i="1"/>
  <c r="E16858" i="1"/>
  <c r="D16858" i="1"/>
  <c r="C16858" i="1"/>
  <c r="F16857" i="1"/>
  <c r="E16857" i="1"/>
  <c r="D16857" i="1"/>
  <c r="C16857" i="1"/>
  <c r="F16856" i="1"/>
  <c r="E16856" i="1"/>
  <c r="D16856" i="1"/>
  <c r="C16856" i="1"/>
  <c r="F16855" i="1"/>
  <c r="E16855" i="1"/>
  <c r="D16855" i="1"/>
  <c r="C16855" i="1"/>
  <c r="F16854" i="1"/>
  <c r="E16854" i="1"/>
  <c r="D16854" i="1"/>
  <c r="C16854" i="1"/>
  <c r="F16853" i="1"/>
  <c r="E16853" i="1"/>
  <c r="D16853" i="1"/>
  <c r="C16853" i="1"/>
  <c r="F16852" i="1"/>
  <c r="E16852" i="1"/>
  <c r="D16852" i="1"/>
  <c r="C16852" i="1"/>
  <c r="F16851" i="1"/>
  <c r="E16851" i="1"/>
  <c r="D16851" i="1"/>
  <c r="C16851" i="1"/>
  <c r="F16850" i="1"/>
  <c r="E16850" i="1"/>
  <c r="D16850" i="1"/>
  <c r="C16850" i="1"/>
  <c r="F16849" i="1"/>
  <c r="E16849" i="1"/>
  <c r="D16849" i="1"/>
  <c r="C16849" i="1"/>
  <c r="F16848" i="1"/>
  <c r="E16848" i="1"/>
  <c r="D16848" i="1"/>
  <c r="C16848" i="1"/>
  <c r="F16847" i="1"/>
  <c r="E16847" i="1"/>
  <c r="D16847" i="1"/>
  <c r="C16847" i="1"/>
  <c r="F16846" i="1"/>
  <c r="E16846" i="1"/>
  <c r="D16846" i="1"/>
  <c r="C16846" i="1"/>
  <c r="F16845" i="1"/>
  <c r="E16845" i="1"/>
  <c r="D16845" i="1"/>
  <c r="C16845" i="1"/>
  <c r="F16844" i="1"/>
  <c r="E16844" i="1"/>
  <c r="D16844" i="1"/>
  <c r="C16844" i="1"/>
  <c r="F16843" i="1"/>
  <c r="E16843" i="1"/>
  <c r="D16843" i="1"/>
  <c r="C16843" i="1"/>
  <c r="F16842" i="1"/>
  <c r="E16842" i="1"/>
  <c r="D16842" i="1"/>
  <c r="C16842" i="1"/>
  <c r="F16841" i="1"/>
  <c r="E16841" i="1"/>
  <c r="D16841" i="1"/>
  <c r="C16841" i="1"/>
  <c r="F16840" i="1"/>
  <c r="E16840" i="1"/>
  <c r="D16840" i="1"/>
  <c r="C16840" i="1"/>
  <c r="F16839" i="1"/>
  <c r="E16839" i="1"/>
  <c r="D16839" i="1"/>
  <c r="C16839" i="1"/>
  <c r="F16838" i="1"/>
  <c r="E16838" i="1"/>
  <c r="D16838" i="1"/>
  <c r="C16838" i="1"/>
  <c r="F16837" i="1"/>
  <c r="E16837" i="1"/>
  <c r="D16837" i="1"/>
  <c r="C16837" i="1"/>
  <c r="F16836" i="1"/>
  <c r="E16836" i="1"/>
  <c r="D16836" i="1"/>
  <c r="C16836" i="1"/>
  <c r="F16835" i="1"/>
  <c r="E16835" i="1"/>
  <c r="D16835" i="1"/>
  <c r="C16835" i="1"/>
  <c r="F16834" i="1"/>
  <c r="E16834" i="1"/>
  <c r="D16834" i="1"/>
  <c r="C16834" i="1"/>
  <c r="F16833" i="1"/>
  <c r="E16833" i="1"/>
  <c r="D16833" i="1"/>
  <c r="C16833" i="1"/>
  <c r="F16832" i="1"/>
  <c r="E16832" i="1"/>
  <c r="D16832" i="1"/>
  <c r="C16832" i="1"/>
  <c r="F16831" i="1"/>
  <c r="E16831" i="1"/>
  <c r="D16831" i="1"/>
  <c r="C16831" i="1"/>
  <c r="F16830" i="1"/>
  <c r="E16830" i="1"/>
  <c r="D16830" i="1"/>
  <c r="C16830" i="1"/>
  <c r="F16829" i="1"/>
  <c r="E16829" i="1"/>
  <c r="D16829" i="1"/>
  <c r="C16829" i="1"/>
  <c r="F16828" i="1"/>
  <c r="E16828" i="1"/>
  <c r="D16828" i="1"/>
  <c r="C16828" i="1"/>
  <c r="F16827" i="1"/>
  <c r="E16827" i="1"/>
  <c r="D16827" i="1"/>
  <c r="C16827" i="1"/>
  <c r="F16826" i="1"/>
  <c r="E16826" i="1"/>
  <c r="D16826" i="1"/>
  <c r="C16826" i="1"/>
  <c r="F16825" i="1"/>
  <c r="E16825" i="1"/>
  <c r="D16825" i="1"/>
  <c r="C16825" i="1"/>
  <c r="F16824" i="1"/>
  <c r="E16824" i="1"/>
  <c r="D16824" i="1"/>
  <c r="C16824" i="1"/>
  <c r="F16823" i="1"/>
  <c r="E16823" i="1"/>
  <c r="D16823" i="1"/>
  <c r="C16823" i="1"/>
  <c r="F16822" i="1"/>
  <c r="E16822" i="1"/>
  <c r="D16822" i="1"/>
  <c r="C16822" i="1"/>
  <c r="F16821" i="1"/>
  <c r="E16821" i="1"/>
  <c r="D16821" i="1"/>
  <c r="C16821" i="1"/>
  <c r="F16820" i="1"/>
  <c r="E16820" i="1"/>
  <c r="D16820" i="1"/>
  <c r="C16820" i="1"/>
  <c r="F16819" i="1"/>
  <c r="E16819" i="1"/>
  <c r="D16819" i="1"/>
  <c r="C16819" i="1"/>
  <c r="F16818" i="1"/>
  <c r="E16818" i="1"/>
  <c r="D16818" i="1"/>
  <c r="C16818" i="1"/>
  <c r="F16817" i="1"/>
  <c r="E16817" i="1"/>
  <c r="D16817" i="1"/>
  <c r="C16817" i="1"/>
  <c r="F16816" i="1"/>
  <c r="E16816" i="1"/>
  <c r="D16816" i="1"/>
  <c r="C16816" i="1"/>
  <c r="F16815" i="1"/>
  <c r="E16815" i="1"/>
  <c r="D16815" i="1"/>
  <c r="C16815" i="1"/>
  <c r="F16814" i="1"/>
  <c r="E16814" i="1"/>
  <c r="D16814" i="1"/>
  <c r="C16814" i="1"/>
  <c r="F16813" i="1"/>
  <c r="E16813" i="1"/>
  <c r="D16813" i="1"/>
  <c r="C16813" i="1"/>
  <c r="F16812" i="1"/>
  <c r="E16812" i="1"/>
  <c r="D16812" i="1"/>
  <c r="C16812" i="1"/>
  <c r="F16811" i="1"/>
  <c r="E16811" i="1"/>
  <c r="D16811" i="1"/>
  <c r="C16811" i="1"/>
  <c r="F16810" i="1"/>
  <c r="E16810" i="1"/>
  <c r="D16810" i="1"/>
  <c r="C16810" i="1"/>
  <c r="F16809" i="1"/>
  <c r="E16809" i="1"/>
  <c r="D16809" i="1"/>
  <c r="C16809" i="1"/>
  <c r="F16808" i="1"/>
  <c r="E16808" i="1"/>
  <c r="D16808" i="1"/>
  <c r="C16808" i="1"/>
  <c r="F16807" i="1"/>
  <c r="E16807" i="1"/>
  <c r="D16807" i="1"/>
  <c r="C16807" i="1"/>
  <c r="F16806" i="1"/>
  <c r="E16806" i="1"/>
  <c r="D16806" i="1"/>
  <c r="C16806" i="1"/>
  <c r="F16805" i="1"/>
  <c r="E16805" i="1"/>
  <c r="D16805" i="1"/>
  <c r="C16805" i="1"/>
  <c r="F16804" i="1"/>
  <c r="E16804" i="1"/>
  <c r="D16804" i="1"/>
  <c r="C16804" i="1"/>
  <c r="F16803" i="1"/>
  <c r="E16803" i="1"/>
  <c r="D16803" i="1"/>
  <c r="C16803" i="1"/>
  <c r="F16802" i="1"/>
  <c r="E16802" i="1"/>
  <c r="D16802" i="1"/>
  <c r="C16802" i="1"/>
  <c r="F16801" i="1"/>
  <c r="E16801" i="1"/>
  <c r="D16801" i="1"/>
  <c r="C16801" i="1"/>
  <c r="F16800" i="1"/>
  <c r="E16800" i="1"/>
  <c r="D16800" i="1"/>
  <c r="C16800" i="1"/>
  <c r="F16799" i="1"/>
  <c r="E16799" i="1"/>
  <c r="D16799" i="1"/>
  <c r="C16799" i="1"/>
  <c r="F16798" i="1"/>
  <c r="E16798" i="1"/>
  <c r="D16798" i="1"/>
  <c r="C16798" i="1"/>
  <c r="F16797" i="1"/>
  <c r="E16797" i="1"/>
  <c r="D16797" i="1"/>
  <c r="C16797" i="1"/>
  <c r="F16796" i="1"/>
  <c r="E16796" i="1"/>
  <c r="D16796" i="1"/>
  <c r="C16796" i="1"/>
  <c r="F16795" i="1"/>
  <c r="E16795" i="1"/>
  <c r="D16795" i="1"/>
  <c r="C16795" i="1"/>
  <c r="F16794" i="1"/>
  <c r="E16794" i="1"/>
  <c r="D16794" i="1"/>
  <c r="C16794" i="1"/>
  <c r="F16793" i="1"/>
  <c r="E16793" i="1"/>
  <c r="D16793" i="1"/>
  <c r="C16793" i="1"/>
  <c r="F16792" i="1"/>
  <c r="E16792" i="1"/>
  <c r="D16792" i="1"/>
  <c r="C16792" i="1"/>
  <c r="F16791" i="1"/>
  <c r="E16791" i="1"/>
  <c r="D16791" i="1"/>
  <c r="C16791" i="1"/>
  <c r="F16790" i="1"/>
  <c r="E16790" i="1"/>
  <c r="D16790" i="1"/>
  <c r="C16790" i="1"/>
  <c r="F16789" i="1"/>
  <c r="E16789" i="1"/>
  <c r="D16789" i="1"/>
  <c r="C16789" i="1"/>
  <c r="F16788" i="1"/>
  <c r="E16788" i="1"/>
  <c r="D16788" i="1"/>
  <c r="C16788" i="1"/>
  <c r="F16787" i="1"/>
  <c r="E16787" i="1"/>
  <c r="D16787" i="1"/>
  <c r="C16787" i="1"/>
  <c r="F16786" i="1"/>
  <c r="E16786" i="1"/>
  <c r="D16786" i="1"/>
  <c r="C16786" i="1"/>
  <c r="F16785" i="1"/>
  <c r="E16785" i="1"/>
  <c r="D16785" i="1"/>
  <c r="C16785" i="1"/>
  <c r="F16784" i="1"/>
  <c r="E16784" i="1"/>
  <c r="D16784" i="1"/>
  <c r="C16784" i="1"/>
  <c r="F16783" i="1"/>
  <c r="E16783" i="1"/>
  <c r="D16783" i="1"/>
  <c r="C16783" i="1"/>
  <c r="F16782" i="1"/>
  <c r="E16782" i="1"/>
  <c r="D16782" i="1"/>
  <c r="C16782" i="1"/>
  <c r="F16781" i="1"/>
  <c r="E16781" i="1"/>
  <c r="D16781" i="1"/>
  <c r="C16781" i="1"/>
  <c r="F16780" i="1"/>
  <c r="E16780" i="1"/>
  <c r="D16780" i="1"/>
  <c r="C16780" i="1"/>
  <c r="F16779" i="1"/>
  <c r="E16779" i="1"/>
  <c r="D16779" i="1"/>
  <c r="C16779" i="1"/>
  <c r="F16778" i="1"/>
  <c r="E16778" i="1"/>
  <c r="D16778" i="1"/>
  <c r="C16778" i="1"/>
  <c r="F16777" i="1"/>
  <c r="E16777" i="1"/>
  <c r="D16777" i="1"/>
  <c r="C16777" i="1"/>
  <c r="F16776" i="1"/>
  <c r="E16776" i="1"/>
  <c r="D16776" i="1"/>
  <c r="C16776" i="1"/>
  <c r="F16775" i="1"/>
  <c r="E16775" i="1"/>
  <c r="D16775" i="1"/>
  <c r="C16775" i="1"/>
  <c r="F16774" i="1"/>
  <c r="E16774" i="1"/>
  <c r="D16774" i="1"/>
  <c r="C16774" i="1"/>
  <c r="F16773" i="1"/>
  <c r="E16773" i="1"/>
  <c r="D16773" i="1"/>
  <c r="C16773" i="1"/>
  <c r="F16772" i="1"/>
  <c r="E16772" i="1"/>
  <c r="D16772" i="1"/>
  <c r="C16772" i="1"/>
  <c r="F16771" i="1"/>
  <c r="E16771" i="1"/>
  <c r="D16771" i="1"/>
  <c r="C16771" i="1"/>
  <c r="F16770" i="1"/>
  <c r="E16770" i="1"/>
  <c r="D16770" i="1"/>
  <c r="C16770" i="1"/>
  <c r="F16769" i="1"/>
  <c r="E16769" i="1"/>
  <c r="D16769" i="1"/>
  <c r="C16769" i="1"/>
  <c r="F16768" i="1"/>
  <c r="E16768" i="1"/>
  <c r="D16768" i="1"/>
  <c r="C16768" i="1"/>
  <c r="F16767" i="1"/>
  <c r="E16767" i="1"/>
  <c r="D16767" i="1"/>
  <c r="C16767" i="1"/>
  <c r="F16766" i="1"/>
  <c r="E16766" i="1"/>
  <c r="D16766" i="1"/>
  <c r="C16766" i="1"/>
  <c r="F16765" i="1"/>
  <c r="E16765" i="1"/>
  <c r="D16765" i="1"/>
  <c r="C16765" i="1"/>
  <c r="F16764" i="1"/>
  <c r="E16764" i="1"/>
  <c r="D16764" i="1"/>
  <c r="C16764" i="1"/>
  <c r="F16763" i="1"/>
  <c r="E16763" i="1"/>
  <c r="D16763" i="1"/>
  <c r="C16763" i="1"/>
  <c r="F16762" i="1"/>
  <c r="E16762" i="1"/>
  <c r="D16762" i="1"/>
  <c r="C16762" i="1"/>
  <c r="F16761" i="1"/>
  <c r="E16761" i="1"/>
  <c r="D16761" i="1"/>
  <c r="C16761" i="1"/>
  <c r="F16760" i="1"/>
  <c r="E16760" i="1"/>
  <c r="D16760" i="1"/>
  <c r="C16760" i="1"/>
  <c r="F16759" i="1"/>
  <c r="E16759" i="1"/>
  <c r="D16759" i="1"/>
  <c r="C16759" i="1"/>
  <c r="F16758" i="1"/>
  <c r="E16758" i="1"/>
  <c r="D16758" i="1"/>
  <c r="C16758" i="1"/>
  <c r="F16757" i="1"/>
  <c r="E16757" i="1"/>
  <c r="D16757" i="1"/>
  <c r="C16757" i="1"/>
  <c r="F16756" i="1"/>
  <c r="E16756" i="1"/>
  <c r="D16756" i="1"/>
  <c r="C16756" i="1"/>
  <c r="F16755" i="1"/>
  <c r="E16755" i="1"/>
  <c r="D16755" i="1"/>
  <c r="C16755" i="1"/>
  <c r="F16754" i="1"/>
  <c r="E16754" i="1"/>
  <c r="D16754" i="1"/>
  <c r="C16754" i="1"/>
  <c r="F16753" i="1"/>
  <c r="E16753" i="1"/>
  <c r="D16753" i="1"/>
  <c r="C16753" i="1"/>
  <c r="F16752" i="1"/>
  <c r="E16752" i="1"/>
  <c r="D16752" i="1"/>
  <c r="C16752" i="1"/>
  <c r="F16751" i="1"/>
  <c r="E16751" i="1"/>
  <c r="D16751" i="1"/>
  <c r="C16751" i="1"/>
  <c r="F16750" i="1"/>
  <c r="E16750" i="1"/>
  <c r="D16750" i="1"/>
  <c r="C16750" i="1"/>
  <c r="F16749" i="1"/>
  <c r="E16749" i="1"/>
  <c r="D16749" i="1"/>
  <c r="C16749" i="1"/>
  <c r="F16748" i="1"/>
  <c r="E16748" i="1"/>
  <c r="D16748" i="1"/>
  <c r="C16748" i="1"/>
  <c r="F16747" i="1"/>
  <c r="E16747" i="1"/>
  <c r="D16747" i="1"/>
  <c r="C16747" i="1"/>
  <c r="F16746" i="1"/>
  <c r="E16746" i="1"/>
  <c r="D16746" i="1"/>
  <c r="C16746" i="1"/>
  <c r="F16745" i="1"/>
  <c r="E16745" i="1"/>
  <c r="D16745" i="1"/>
  <c r="C16745" i="1"/>
  <c r="F16744" i="1"/>
  <c r="E16744" i="1"/>
  <c r="D16744" i="1"/>
  <c r="C16744" i="1"/>
  <c r="F16743" i="1"/>
  <c r="E16743" i="1"/>
  <c r="D16743" i="1"/>
  <c r="C16743" i="1"/>
  <c r="F16742" i="1"/>
  <c r="E16742" i="1"/>
  <c r="D16742" i="1"/>
  <c r="C16742" i="1"/>
  <c r="F16741" i="1"/>
  <c r="E16741" i="1"/>
  <c r="D16741" i="1"/>
  <c r="C16741" i="1"/>
  <c r="F16740" i="1"/>
  <c r="E16740" i="1"/>
  <c r="D16740" i="1"/>
  <c r="C16740" i="1"/>
  <c r="F16739" i="1"/>
  <c r="E16739" i="1"/>
  <c r="D16739" i="1"/>
  <c r="C16739" i="1"/>
  <c r="F16738" i="1"/>
  <c r="E16738" i="1"/>
  <c r="D16738" i="1"/>
  <c r="C16738" i="1"/>
  <c r="F16737" i="1"/>
  <c r="E16737" i="1"/>
  <c r="D16737" i="1"/>
  <c r="C16737" i="1"/>
  <c r="F16736" i="1"/>
  <c r="E16736" i="1"/>
  <c r="D16736" i="1"/>
  <c r="C16736" i="1"/>
  <c r="F16735" i="1"/>
  <c r="E16735" i="1"/>
  <c r="D16735" i="1"/>
  <c r="C16735" i="1"/>
  <c r="F16734" i="1"/>
  <c r="E16734" i="1"/>
  <c r="D16734" i="1"/>
  <c r="C16734" i="1"/>
  <c r="F16733" i="1"/>
  <c r="E16733" i="1"/>
  <c r="D16733" i="1"/>
  <c r="C16733" i="1"/>
  <c r="F16732" i="1"/>
  <c r="E16732" i="1"/>
  <c r="D16732" i="1"/>
  <c r="C16732" i="1"/>
  <c r="F16731" i="1"/>
  <c r="E16731" i="1"/>
  <c r="D16731" i="1"/>
  <c r="C16731" i="1"/>
  <c r="F16730" i="1"/>
  <c r="E16730" i="1"/>
  <c r="D16730" i="1"/>
  <c r="C16730" i="1"/>
  <c r="F16729" i="1"/>
  <c r="E16729" i="1"/>
  <c r="D16729" i="1"/>
  <c r="C16729" i="1"/>
  <c r="F16728" i="1"/>
  <c r="E16728" i="1"/>
  <c r="D16728" i="1"/>
  <c r="C16728" i="1"/>
  <c r="F16727" i="1"/>
  <c r="E16727" i="1"/>
  <c r="D16727" i="1"/>
  <c r="C16727" i="1"/>
  <c r="F16726" i="1"/>
  <c r="E16726" i="1"/>
  <c r="D16726" i="1"/>
  <c r="C16726" i="1"/>
  <c r="F16725" i="1"/>
  <c r="E16725" i="1"/>
  <c r="D16725" i="1"/>
  <c r="C16725" i="1"/>
  <c r="F16724" i="1"/>
  <c r="E16724" i="1"/>
  <c r="D16724" i="1"/>
  <c r="C16724" i="1"/>
  <c r="F16723" i="1"/>
  <c r="E16723" i="1"/>
  <c r="D16723" i="1"/>
  <c r="C16723" i="1"/>
  <c r="F16722" i="1"/>
  <c r="E16722" i="1"/>
  <c r="D16722" i="1"/>
  <c r="C16722" i="1"/>
  <c r="F16721" i="1"/>
  <c r="E16721" i="1"/>
  <c r="D16721" i="1"/>
  <c r="C16721" i="1"/>
  <c r="F16720" i="1"/>
  <c r="E16720" i="1"/>
  <c r="D16720" i="1"/>
  <c r="C16720" i="1"/>
  <c r="F16719" i="1"/>
  <c r="E16719" i="1"/>
  <c r="D16719" i="1"/>
  <c r="C16719" i="1"/>
  <c r="F16718" i="1"/>
  <c r="E16718" i="1"/>
  <c r="D16718" i="1"/>
  <c r="C16718" i="1"/>
  <c r="F16717" i="1"/>
  <c r="E16717" i="1"/>
  <c r="D16717" i="1"/>
  <c r="C16717" i="1"/>
  <c r="F16716" i="1"/>
  <c r="E16716" i="1"/>
  <c r="D16716" i="1"/>
  <c r="C16716" i="1"/>
  <c r="F16715" i="1"/>
  <c r="E16715" i="1"/>
  <c r="D16715" i="1"/>
  <c r="C16715" i="1"/>
  <c r="F16714" i="1"/>
  <c r="E16714" i="1"/>
  <c r="D16714" i="1"/>
  <c r="C16714" i="1"/>
  <c r="F16713" i="1"/>
  <c r="E16713" i="1"/>
  <c r="D16713" i="1"/>
  <c r="C16713" i="1"/>
  <c r="F16712" i="1"/>
  <c r="E16712" i="1"/>
  <c r="D16712" i="1"/>
  <c r="C16712" i="1"/>
  <c r="F16711" i="1"/>
  <c r="E16711" i="1"/>
  <c r="D16711" i="1"/>
  <c r="C16711" i="1"/>
  <c r="F16710" i="1"/>
  <c r="E16710" i="1"/>
  <c r="D16710" i="1"/>
  <c r="C16710" i="1"/>
  <c r="F16709" i="1"/>
  <c r="E16709" i="1"/>
  <c r="D16709" i="1"/>
  <c r="C16709" i="1"/>
  <c r="F16708" i="1"/>
  <c r="E16708" i="1"/>
  <c r="D16708" i="1"/>
  <c r="C16708" i="1"/>
  <c r="F16707" i="1"/>
  <c r="E16707" i="1"/>
  <c r="D16707" i="1"/>
  <c r="C16707" i="1"/>
  <c r="F16706" i="1"/>
  <c r="E16706" i="1"/>
  <c r="D16706" i="1"/>
  <c r="C16706" i="1"/>
  <c r="F16705" i="1"/>
  <c r="E16705" i="1"/>
  <c r="D16705" i="1"/>
  <c r="C16705" i="1"/>
  <c r="F16704" i="1"/>
  <c r="E16704" i="1"/>
  <c r="D16704" i="1"/>
  <c r="C16704" i="1"/>
  <c r="F16703" i="1"/>
  <c r="E16703" i="1"/>
  <c r="D16703" i="1"/>
  <c r="C16703" i="1"/>
  <c r="F16702" i="1"/>
  <c r="E16702" i="1"/>
  <c r="D16702" i="1"/>
  <c r="C16702" i="1"/>
  <c r="F16701" i="1"/>
  <c r="E16701" i="1"/>
  <c r="D16701" i="1"/>
  <c r="C16701" i="1"/>
  <c r="F16700" i="1"/>
  <c r="E16700" i="1"/>
  <c r="D16700" i="1"/>
  <c r="C16700" i="1"/>
  <c r="F16699" i="1"/>
  <c r="E16699" i="1"/>
  <c r="D16699" i="1"/>
  <c r="C16699" i="1"/>
  <c r="F16698" i="1"/>
  <c r="E16698" i="1"/>
  <c r="D16698" i="1"/>
  <c r="C16698" i="1"/>
  <c r="F16697" i="1"/>
  <c r="E16697" i="1"/>
  <c r="D16697" i="1"/>
  <c r="C16697" i="1"/>
  <c r="F16696" i="1"/>
  <c r="E16696" i="1"/>
  <c r="D16696" i="1"/>
  <c r="C16696" i="1"/>
  <c r="F16695" i="1"/>
  <c r="E16695" i="1"/>
  <c r="D16695" i="1"/>
  <c r="C16695" i="1"/>
  <c r="F16694" i="1"/>
  <c r="E16694" i="1"/>
  <c r="D16694" i="1"/>
  <c r="C16694" i="1"/>
  <c r="F16693" i="1"/>
  <c r="E16693" i="1"/>
  <c r="D16693" i="1"/>
  <c r="C16693" i="1"/>
  <c r="F16692" i="1"/>
  <c r="E16692" i="1"/>
  <c r="D16692" i="1"/>
  <c r="C16692" i="1"/>
  <c r="F16691" i="1"/>
  <c r="E16691" i="1"/>
  <c r="D16691" i="1"/>
  <c r="C16691" i="1"/>
  <c r="F16690" i="1"/>
  <c r="E16690" i="1"/>
  <c r="D16690" i="1"/>
  <c r="C16690" i="1"/>
  <c r="F16689" i="1"/>
  <c r="E16689" i="1"/>
  <c r="D16689" i="1"/>
  <c r="C16689" i="1"/>
  <c r="F16688" i="1"/>
  <c r="E16688" i="1"/>
  <c r="D16688" i="1"/>
  <c r="C16688" i="1"/>
  <c r="F16687" i="1"/>
  <c r="E16687" i="1"/>
  <c r="D16687" i="1"/>
  <c r="C16687" i="1"/>
  <c r="F16686" i="1"/>
  <c r="E16686" i="1"/>
  <c r="D16686" i="1"/>
  <c r="C16686" i="1"/>
  <c r="F16685" i="1"/>
  <c r="E16685" i="1"/>
  <c r="D16685" i="1"/>
  <c r="C16685" i="1"/>
  <c r="F16684" i="1"/>
  <c r="E16684" i="1"/>
  <c r="D16684" i="1"/>
  <c r="C16684" i="1"/>
  <c r="F16683" i="1"/>
  <c r="E16683" i="1"/>
  <c r="D16683" i="1"/>
  <c r="C16683" i="1"/>
  <c r="F16682" i="1"/>
  <c r="E16682" i="1"/>
  <c r="D16682" i="1"/>
  <c r="C16682" i="1"/>
  <c r="F16681" i="1"/>
  <c r="E16681" i="1"/>
  <c r="D16681" i="1"/>
  <c r="C16681" i="1"/>
  <c r="F16680" i="1"/>
  <c r="E16680" i="1"/>
  <c r="D16680" i="1"/>
  <c r="C16680" i="1"/>
  <c r="F16679" i="1"/>
  <c r="E16679" i="1"/>
  <c r="D16679" i="1"/>
  <c r="C16679" i="1"/>
  <c r="F16678" i="1"/>
  <c r="E16678" i="1"/>
  <c r="D16678" i="1"/>
  <c r="C16678" i="1"/>
  <c r="F16677" i="1"/>
  <c r="E16677" i="1"/>
  <c r="D16677" i="1"/>
  <c r="C16677" i="1"/>
  <c r="F16676" i="1"/>
  <c r="E16676" i="1"/>
  <c r="D16676" i="1"/>
  <c r="C16676" i="1"/>
  <c r="F16675" i="1"/>
  <c r="E16675" i="1"/>
  <c r="D16675" i="1"/>
  <c r="C16675" i="1"/>
  <c r="F16674" i="1"/>
  <c r="E16674" i="1"/>
  <c r="D16674" i="1"/>
  <c r="C16674" i="1"/>
  <c r="F16673" i="1"/>
  <c r="E16673" i="1"/>
  <c r="D16673" i="1"/>
  <c r="C16673" i="1"/>
  <c r="F16672" i="1"/>
  <c r="E16672" i="1"/>
  <c r="D16672" i="1"/>
  <c r="C16672" i="1"/>
  <c r="F16671" i="1"/>
  <c r="E16671" i="1"/>
  <c r="D16671" i="1"/>
  <c r="C16671" i="1"/>
  <c r="F16670" i="1"/>
  <c r="E16670" i="1"/>
  <c r="D16670" i="1"/>
  <c r="C16670" i="1"/>
  <c r="F16669" i="1"/>
  <c r="E16669" i="1"/>
  <c r="D16669" i="1"/>
  <c r="C16669" i="1"/>
  <c r="F16668" i="1"/>
  <c r="E16668" i="1"/>
  <c r="D16668" i="1"/>
  <c r="C16668" i="1"/>
  <c r="F16667" i="1"/>
  <c r="E16667" i="1"/>
  <c r="D16667" i="1"/>
  <c r="C16667" i="1"/>
  <c r="F16666" i="1"/>
  <c r="E16666" i="1"/>
  <c r="D16666" i="1"/>
  <c r="C16666" i="1"/>
  <c r="F16665" i="1"/>
  <c r="E16665" i="1"/>
  <c r="D16665" i="1"/>
  <c r="C16665" i="1"/>
  <c r="F16664" i="1"/>
  <c r="E16664" i="1"/>
  <c r="D16664" i="1"/>
  <c r="C16664" i="1"/>
  <c r="F16663" i="1"/>
  <c r="E16663" i="1"/>
  <c r="D16663" i="1"/>
  <c r="C16663" i="1"/>
  <c r="F16662" i="1"/>
  <c r="E16662" i="1"/>
  <c r="D16662" i="1"/>
  <c r="C16662" i="1"/>
  <c r="F16661" i="1"/>
  <c r="E16661" i="1"/>
  <c r="D16661" i="1"/>
  <c r="C16661" i="1"/>
  <c r="F16660" i="1"/>
  <c r="E16660" i="1"/>
  <c r="D16660" i="1"/>
  <c r="C16660" i="1"/>
  <c r="F16659" i="1"/>
  <c r="E16659" i="1"/>
  <c r="D16659" i="1"/>
  <c r="C16659" i="1"/>
  <c r="F16658" i="1"/>
  <c r="E16658" i="1"/>
  <c r="D16658" i="1"/>
  <c r="C16658" i="1"/>
  <c r="F16657" i="1"/>
  <c r="E16657" i="1"/>
  <c r="D16657" i="1"/>
  <c r="C16657" i="1"/>
  <c r="F16656" i="1"/>
  <c r="E16656" i="1"/>
  <c r="D16656" i="1"/>
  <c r="C16656" i="1"/>
  <c r="F16655" i="1"/>
  <c r="E16655" i="1"/>
  <c r="D16655" i="1"/>
  <c r="C16655" i="1"/>
  <c r="F16654" i="1"/>
  <c r="E16654" i="1"/>
  <c r="D16654" i="1"/>
  <c r="C16654" i="1"/>
  <c r="F16653" i="1"/>
  <c r="E16653" i="1"/>
  <c r="D16653" i="1"/>
  <c r="C16653" i="1"/>
  <c r="F16652" i="1"/>
  <c r="E16652" i="1"/>
  <c r="D16652" i="1"/>
  <c r="C16652" i="1"/>
  <c r="F16651" i="1"/>
  <c r="E16651" i="1"/>
  <c r="D16651" i="1"/>
  <c r="C16651" i="1"/>
  <c r="F16650" i="1"/>
  <c r="E16650" i="1"/>
  <c r="D16650" i="1"/>
  <c r="C16650" i="1"/>
  <c r="F16649" i="1"/>
  <c r="E16649" i="1"/>
  <c r="D16649" i="1"/>
  <c r="C16649" i="1"/>
  <c r="F16648" i="1"/>
  <c r="E16648" i="1"/>
  <c r="D16648" i="1"/>
  <c r="C16648" i="1"/>
  <c r="F16647" i="1"/>
  <c r="E16647" i="1"/>
  <c r="D16647" i="1"/>
  <c r="C16647" i="1"/>
  <c r="F16646" i="1"/>
  <c r="E16646" i="1"/>
  <c r="D16646" i="1"/>
  <c r="C16646" i="1"/>
  <c r="F16645" i="1"/>
  <c r="E16645" i="1"/>
  <c r="D16645" i="1"/>
  <c r="C16645" i="1"/>
  <c r="F16644" i="1"/>
  <c r="E16644" i="1"/>
  <c r="D16644" i="1"/>
  <c r="C16644" i="1"/>
  <c r="F16643" i="1"/>
  <c r="E16643" i="1"/>
  <c r="D16643" i="1"/>
  <c r="C16643" i="1"/>
  <c r="F16642" i="1"/>
  <c r="E16642" i="1"/>
  <c r="D16642" i="1"/>
  <c r="C16642" i="1"/>
  <c r="F16641" i="1"/>
  <c r="E16641" i="1"/>
  <c r="D16641" i="1"/>
  <c r="C16641" i="1"/>
  <c r="F16640" i="1"/>
  <c r="E16640" i="1"/>
  <c r="D16640" i="1"/>
  <c r="C16640" i="1"/>
  <c r="F16639" i="1"/>
  <c r="E16639" i="1"/>
  <c r="D16639" i="1"/>
  <c r="C16639" i="1"/>
  <c r="F16638" i="1"/>
  <c r="E16638" i="1"/>
  <c r="D16638" i="1"/>
  <c r="C16638" i="1"/>
  <c r="F16637" i="1"/>
  <c r="E16637" i="1"/>
  <c r="D16637" i="1"/>
  <c r="C16637" i="1"/>
  <c r="F16636" i="1"/>
  <c r="E16636" i="1"/>
  <c r="D16636" i="1"/>
  <c r="C16636" i="1"/>
  <c r="F16635" i="1"/>
  <c r="E16635" i="1"/>
  <c r="D16635" i="1"/>
  <c r="C16635" i="1"/>
  <c r="F16634" i="1"/>
  <c r="E16634" i="1"/>
  <c r="D16634" i="1"/>
  <c r="C16634" i="1"/>
  <c r="F16633" i="1"/>
  <c r="E16633" i="1"/>
  <c r="D16633" i="1"/>
  <c r="C16633" i="1"/>
  <c r="F16632" i="1"/>
  <c r="E16632" i="1"/>
  <c r="D16632" i="1"/>
  <c r="C16632" i="1"/>
  <c r="F16631" i="1"/>
  <c r="E16631" i="1"/>
  <c r="D16631" i="1"/>
  <c r="C16631" i="1"/>
  <c r="F16630" i="1"/>
  <c r="E16630" i="1"/>
  <c r="D16630" i="1"/>
  <c r="C16630" i="1"/>
  <c r="F16629" i="1"/>
  <c r="E16629" i="1"/>
  <c r="D16629" i="1"/>
  <c r="C16629" i="1"/>
  <c r="F16628" i="1"/>
  <c r="E16628" i="1"/>
  <c r="D16628" i="1"/>
  <c r="C16628" i="1"/>
  <c r="F16627" i="1"/>
  <c r="E16627" i="1"/>
  <c r="D16627" i="1"/>
  <c r="C16627" i="1"/>
  <c r="F16626" i="1"/>
  <c r="E16626" i="1"/>
  <c r="D16626" i="1"/>
  <c r="C16626" i="1"/>
  <c r="F16625" i="1"/>
  <c r="E16625" i="1"/>
  <c r="D16625" i="1"/>
  <c r="C16625" i="1"/>
  <c r="F16624" i="1"/>
  <c r="E16624" i="1"/>
  <c r="D16624" i="1"/>
  <c r="C16624" i="1"/>
  <c r="F16623" i="1"/>
  <c r="E16623" i="1"/>
  <c r="D16623" i="1"/>
  <c r="C16623" i="1"/>
  <c r="F16622" i="1"/>
  <c r="E16622" i="1"/>
  <c r="D16622" i="1"/>
  <c r="C16622" i="1"/>
  <c r="F16621" i="1"/>
  <c r="E16621" i="1"/>
  <c r="D16621" i="1"/>
  <c r="C16621" i="1"/>
  <c r="F16620" i="1"/>
  <c r="E16620" i="1"/>
  <c r="D16620" i="1"/>
  <c r="C16620" i="1"/>
  <c r="F16619" i="1"/>
  <c r="E16619" i="1"/>
  <c r="D16619" i="1"/>
  <c r="C16619" i="1"/>
  <c r="F16618" i="1"/>
  <c r="E16618" i="1"/>
  <c r="D16618" i="1"/>
  <c r="C16618" i="1"/>
  <c r="F16617" i="1"/>
  <c r="E16617" i="1"/>
  <c r="D16617" i="1"/>
  <c r="C16617" i="1"/>
  <c r="F16616" i="1"/>
  <c r="E16616" i="1"/>
  <c r="D16616" i="1"/>
  <c r="C16616" i="1"/>
  <c r="F16615" i="1"/>
  <c r="E16615" i="1"/>
  <c r="D16615" i="1"/>
  <c r="C16615" i="1"/>
  <c r="F16614" i="1"/>
  <c r="E16614" i="1"/>
  <c r="D16614" i="1"/>
  <c r="C16614" i="1"/>
  <c r="F16613" i="1"/>
  <c r="E16613" i="1"/>
  <c r="D16613" i="1"/>
  <c r="C16613" i="1"/>
  <c r="F16612" i="1"/>
  <c r="E16612" i="1"/>
  <c r="D16612" i="1"/>
  <c r="C16612" i="1"/>
  <c r="F16611" i="1"/>
  <c r="E16611" i="1"/>
  <c r="D16611" i="1"/>
  <c r="C16611" i="1"/>
  <c r="F16610" i="1"/>
  <c r="E16610" i="1"/>
  <c r="D16610" i="1"/>
  <c r="C16610" i="1"/>
  <c r="F16609" i="1"/>
  <c r="E16609" i="1"/>
  <c r="D16609" i="1"/>
  <c r="C16609" i="1"/>
  <c r="F16608" i="1"/>
  <c r="E16608" i="1"/>
  <c r="D16608" i="1"/>
  <c r="C16608" i="1"/>
  <c r="F16607" i="1"/>
  <c r="E16607" i="1"/>
  <c r="D16607" i="1"/>
  <c r="C16607" i="1"/>
  <c r="F16606" i="1"/>
  <c r="E16606" i="1"/>
  <c r="D16606" i="1"/>
  <c r="C16606" i="1"/>
  <c r="F16605" i="1"/>
  <c r="E16605" i="1"/>
  <c r="D16605" i="1"/>
  <c r="C16605" i="1"/>
  <c r="F16604" i="1"/>
  <c r="E16604" i="1"/>
  <c r="D16604" i="1"/>
  <c r="C16604" i="1"/>
  <c r="F16603" i="1"/>
  <c r="E16603" i="1"/>
  <c r="D16603" i="1"/>
  <c r="C16603" i="1"/>
  <c r="F16602" i="1"/>
  <c r="E16602" i="1"/>
  <c r="D16602" i="1"/>
  <c r="C16602" i="1"/>
  <c r="F16601" i="1"/>
  <c r="E16601" i="1"/>
  <c r="D16601" i="1"/>
  <c r="C16601" i="1"/>
  <c r="F16600" i="1"/>
  <c r="E16600" i="1"/>
  <c r="D16600" i="1"/>
  <c r="C16600" i="1"/>
  <c r="F16599" i="1"/>
  <c r="E16599" i="1"/>
  <c r="D16599" i="1"/>
  <c r="C16599" i="1"/>
  <c r="F16598" i="1"/>
  <c r="E16598" i="1"/>
  <c r="D16598" i="1"/>
  <c r="C16598" i="1"/>
  <c r="F16597" i="1"/>
  <c r="E16597" i="1"/>
  <c r="D16597" i="1"/>
  <c r="C16597" i="1"/>
  <c r="F16596" i="1"/>
  <c r="E16596" i="1"/>
  <c r="D16596" i="1"/>
  <c r="C16596" i="1"/>
  <c r="F16595" i="1"/>
  <c r="E16595" i="1"/>
  <c r="D16595" i="1"/>
  <c r="C16595" i="1"/>
  <c r="F16594" i="1"/>
  <c r="E16594" i="1"/>
  <c r="D16594" i="1"/>
  <c r="C16594" i="1"/>
  <c r="F16593" i="1"/>
  <c r="E16593" i="1"/>
  <c r="D16593" i="1"/>
  <c r="C16593" i="1"/>
  <c r="F16592" i="1"/>
  <c r="E16592" i="1"/>
  <c r="D16592" i="1"/>
  <c r="C16592" i="1"/>
  <c r="F16591" i="1"/>
  <c r="E16591" i="1"/>
  <c r="D16591" i="1"/>
  <c r="C16591" i="1"/>
  <c r="F16590" i="1"/>
  <c r="E16590" i="1"/>
  <c r="D16590" i="1"/>
  <c r="C16590" i="1"/>
  <c r="F16589" i="1"/>
  <c r="E16589" i="1"/>
  <c r="D16589" i="1"/>
  <c r="C16589" i="1"/>
  <c r="F16588" i="1"/>
  <c r="E16588" i="1"/>
  <c r="D16588" i="1"/>
  <c r="C16588" i="1"/>
  <c r="F16587" i="1"/>
  <c r="E16587" i="1"/>
  <c r="D16587" i="1"/>
  <c r="C16587" i="1"/>
  <c r="F16586" i="1"/>
  <c r="E16586" i="1"/>
  <c r="D16586" i="1"/>
  <c r="C16586" i="1"/>
  <c r="F16585" i="1"/>
  <c r="E16585" i="1"/>
  <c r="D16585" i="1"/>
  <c r="C16585" i="1"/>
  <c r="F16584" i="1"/>
  <c r="E16584" i="1"/>
  <c r="D16584" i="1"/>
  <c r="C16584" i="1"/>
  <c r="F16583" i="1"/>
  <c r="E16583" i="1"/>
  <c r="D16583" i="1"/>
  <c r="C16583" i="1"/>
  <c r="F16582" i="1"/>
  <c r="E16582" i="1"/>
  <c r="D16582" i="1"/>
  <c r="C16582" i="1"/>
  <c r="F16581" i="1"/>
  <c r="E16581" i="1"/>
  <c r="D16581" i="1"/>
  <c r="C16581" i="1"/>
  <c r="F16580" i="1"/>
  <c r="E16580" i="1"/>
  <c r="D16580" i="1"/>
  <c r="C16580" i="1"/>
  <c r="F16579" i="1"/>
  <c r="E16579" i="1"/>
  <c r="D16579" i="1"/>
  <c r="C16579" i="1"/>
  <c r="F16578" i="1"/>
  <c r="E16578" i="1"/>
  <c r="D16578" i="1"/>
  <c r="C16578" i="1"/>
  <c r="F16577" i="1"/>
  <c r="E16577" i="1"/>
  <c r="D16577" i="1"/>
  <c r="C16577" i="1"/>
  <c r="F16576" i="1"/>
  <c r="E16576" i="1"/>
  <c r="D16576" i="1"/>
  <c r="C16576" i="1"/>
  <c r="F16575" i="1"/>
  <c r="E16575" i="1"/>
  <c r="D16575" i="1"/>
  <c r="C16575" i="1"/>
  <c r="F16574" i="1"/>
  <c r="E16574" i="1"/>
  <c r="D16574" i="1"/>
  <c r="C16574" i="1"/>
  <c r="F16573" i="1"/>
  <c r="E16573" i="1"/>
  <c r="D16573" i="1"/>
  <c r="C16573" i="1"/>
  <c r="F16572" i="1"/>
  <c r="E16572" i="1"/>
  <c r="D16572" i="1"/>
  <c r="C16572" i="1"/>
  <c r="F16571" i="1"/>
  <c r="E16571" i="1"/>
  <c r="D16571" i="1"/>
  <c r="C16571" i="1"/>
  <c r="F16570" i="1"/>
  <c r="E16570" i="1"/>
  <c r="D16570" i="1"/>
  <c r="C16570" i="1"/>
  <c r="F16569" i="1"/>
  <c r="E16569" i="1"/>
  <c r="D16569" i="1"/>
  <c r="C16569" i="1"/>
  <c r="F16568" i="1"/>
  <c r="E16568" i="1"/>
  <c r="D16568" i="1"/>
  <c r="C16568" i="1"/>
  <c r="F16567" i="1"/>
  <c r="E16567" i="1"/>
  <c r="D16567" i="1"/>
  <c r="C16567" i="1"/>
  <c r="F16566" i="1"/>
  <c r="E16566" i="1"/>
  <c r="D16566" i="1"/>
  <c r="C16566" i="1"/>
  <c r="F16565" i="1"/>
  <c r="E16565" i="1"/>
  <c r="D16565" i="1"/>
  <c r="C16565" i="1"/>
  <c r="F16564" i="1"/>
  <c r="E16564" i="1"/>
  <c r="D16564" i="1"/>
  <c r="C16564" i="1"/>
  <c r="F16563" i="1"/>
  <c r="E16563" i="1"/>
  <c r="D16563" i="1"/>
  <c r="C16563" i="1"/>
  <c r="F16562" i="1"/>
  <c r="E16562" i="1"/>
  <c r="D16562" i="1"/>
  <c r="C16562" i="1"/>
  <c r="F16561" i="1"/>
  <c r="E16561" i="1"/>
  <c r="D16561" i="1"/>
  <c r="C16561" i="1"/>
  <c r="F16560" i="1"/>
  <c r="E16560" i="1"/>
  <c r="D16560" i="1"/>
  <c r="C16560" i="1"/>
  <c r="F16559" i="1"/>
  <c r="E16559" i="1"/>
  <c r="D16559" i="1"/>
  <c r="C16559" i="1"/>
  <c r="F16558" i="1"/>
  <c r="E16558" i="1"/>
  <c r="D16558" i="1"/>
  <c r="C16558" i="1"/>
  <c r="F16557" i="1"/>
  <c r="E16557" i="1"/>
  <c r="D16557" i="1"/>
  <c r="C16557" i="1"/>
  <c r="F16556" i="1"/>
  <c r="E16556" i="1"/>
  <c r="D16556" i="1"/>
  <c r="C16556" i="1"/>
  <c r="F16555" i="1"/>
  <c r="E16555" i="1"/>
  <c r="D16555" i="1"/>
  <c r="C16555" i="1"/>
  <c r="F16554" i="1"/>
  <c r="E16554" i="1"/>
  <c r="D16554" i="1"/>
  <c r="C16554" i="1"/>
  <c r="F16553" i="1"/>
  <c r="E16553" i="1"/>
  <c r="D16553" i="1"/>
  <c r="C16553" i="1"/>
  <c r="F16552" i="1"/>
  <c r="E16552" i="1"/>
  <c r="D16552" i="1"/>
  <c r="C16552" i="1"/>
  <c r="F16551" i="1"/>
  <c r="E16551" i="1"/>
  <c r="D16551" i="1"/>
  <c r="C16551" i="1"/>
  <c r="F16550" i="1"/>
  <c r="E16550" i="1"/>
  <c r="D16550" i="1"/>
  <c r="C16550" i="1"/>
  <c r="F16549" i="1"/>
  <c r="E16549" i="1"/>
  <c r="D16549" i="1"/>
  <c r="C16549" i="1"/>
  <c r="F16548" i="1"/>
  <c r="E16548" i="1"/>
  <c r="D16548" i="1"/>
  <c r="C16548" i="1"/>
  <c r="F16547" i="1"/>
  <c r="E16547" i="1"/>
  <c r="D16547" i="1"/>
  <c r="C16547" i="1"/>
  <c r="F16546" i="1"/>
  <c r="E16546" i="1"/>
  <c r="D16546" i="1"/>
  <c r="C16546" i="1"/>
  <c r="F16545" i="1"/>
  <c r="E16545" i="1"/>
  <c r="D16545" i="1"/>
  <c r="C16545" i="1"/>
  <c r="F16544" i="1"/>
  <c r="E16544" i="1"/>
  <c r="D16544" i="1"/>
  <c r="C16544" i="1"/>
  <c r="F16543" i="1"/>
  <c r="E16543" i="1"/>
  <c r="D16543" i="1"/>
  <c r="C16543" i="1"/>
  <c r="F16542" i="1"/>
  <c r="E16542" i="1"/>
  <c r="D16542" i="1"/>
  <c r="C16542" i="1"/>
  <c r="F16541" i="1"/>
  <c r="E16541" i="1"/>
  <c r="D16541" i="1"/>
  <c r="C16541" i="1"/>
  <c r="F16540" i="1"/>
  <c r="E16540" i="1"/>
  <c r="D16540" i="1"/>
  <c r="C16540" i="1"/>
  <c r="F16539" i="1"/>
  <c r="E16539" i="1"/>
  <c r="D16539" i="1"/>
  <c r="C16539" i="1"/>
  <c r="F16538" i="1"/>
  <c r="E16538" i="1"/>
  <c r="D16538" i="1"/>
  <c r="C16538" i="1"/>
  <c r="F16537" i="1"/>
  <c r="E16537" i="1"/>
  <c r="D16537" i="1"/>
  <c r="C16537" i="1"/>
  <c r="F16536" i="1"/>
  <c r="E16536" i="1"/>
  <c r="D16536" i="1"/>
  <c r="C16536" i="1"/>
  <c r="F16535" i="1"/>
  <c r="E16535" i="1"/>
  <c r="D16535" i="1"/>
  <c r="C16535" i="1"/>
  <c r="F16534" i="1"/>
  <c r="E16534" i="1"/>
  <c r="D16534" i="1"/>
  <c r="C16534" i="1"/>
  <c r="F16533" i="1"/>
  <c r="E16533" i="1"/>
  <c r="D16533" i="1"/>
  <c r="C16533" i="1"/>
  <c r="F16532" i="1"/>
  <c r="E16532" i="1"/>
  <c r="D16532" i="1"/>
  <c r="C16532" i="1"/>
  <c r="F16531" i="1"/>
  <c r="E16531" i="1"/>
  <c r="D16531" i="1"/>
  <c r="C16531" i="1"/>
  <c r="F16530" i="1"/>
  <c r="E16530" i="1"/>
  <c r="D16530" i="1"/>
  <c r="C16530" i="1"/>
  <c r="F16529" i="1"/>
  <c r="E16529" i="1"/>
  <c r="D16529" i="1"/>
  <c r="C16529" i="1"/>
  <c r="F16528" i="1"/>
  <c r="E16528" i="1"/>
  <c r="D16528" i="1"/>
  <c r="C16528" i="1"/>
  <c r="F16527" i="1"/>
  <c r="E16527" i="1"/>
  <c r="D16527" i="1"/>
  <c r="C16527" i="1"/>
  <c r="F16526" i="1"/>
  <c r="E16526" i="1"/>
  <c r="D16526" i="1"/>
  <c r="C16526" i="1"/>
  <c r="F16525" i="1"/>
  <c r="E16525" i="1"/>
  <c r="D16525" i="1"/>
  <c r="C16525" i="1"/>
  <c r="F16524" i="1"/>
  <c r="E16524" i="1"/>
  <c r="D16524" i="1"/>
  <c r="C16524" i="1"/>
  <c r="F16523" i="1"/>
  <c r="E16523" i="1"/>
  <c r="D16523" i="1"/>
  <c r="C16523" i="1"/>
  <c r="F16522" i="1"/>
  <c r="E16522" i="1"/>
  <c r="D16522" i="1"/>
  <c r="C16522" i="1"/>
  <c r="F16521" i="1"/>
  <c r="E16521" i="1"/>
  <c r="D16521" i="1"/>
  <c r="C16521" i="1"/>
  <c r="F16520" i="1"/>
  <c r="E16520" i="1"/>
  <c r="D16520" i="1"/>
  <c r="C16520" i="1"/>
  <c r="F16519" i="1"/>
  <c r="E16519" i="1"/>
  <c r="D16519" i="1"/>
  <c r="C16519" i="1"/>
  <c r="F16518" i="1"/>
  <c r="E16518" i="1"/>
  <c r="D16518" i="1"/>
  <c r="C16518" i="1"/>
  <c r="F16517" i="1"/>
  <c r="E16517" i="1"/>
  <c r="D16517" i="1"/>
  <c r="C16517" i="1"/>
  <c r="F16516" i="1"/>
  <c r="E16516" i="1"/>
  <c r="D16516" i="1"/>
  <c r="C16516" i="1"/>
  <c r="F16515" i="1"/>
  <c r="E16515" i="1"/>
  <c r="D16515" i="1"/>
  <c r="C16515" i="1"/>
  <c r="F16514" i="1"/>
  <c r="E16514" i="1"/>
  <c r="D16514" i="1"/>
  <c r="C16514" i="1"/>
  <c r="F16513" i="1"/>
  <c r="E16513" i="1"/>
  <c r="D16513" i="1"/>
  <c r="C16513" i="1"/>
  <c r="F16512" i="1"/>
  <c r="E16512" i="1"/>
  <c r="D16512" i="1"/>
  <c r="C16512" i="1"/>
  <c r="F16511" i="1"/>
  <c r="E16511" i="1"/>
  <c r="D16511" i="1"/>
  <c r="C16511" i="1"/>
  <c r="F16510" i="1"/>
  <c r="E16510" i="1"/>
  <c r="D16510" i="1"/>
  <c r="C16510" i="1"/>
  <c r="F16509" i="1"/>
  <c r="E16509" i="1"/>
  <c r="D16509" i="1"/>
  <c r="C16509" i="1"/>
  <c r="F16508" i="1"/>
  <c r="E16508" i="1"/>
  <c r="D16508" i="1"/>
  <c r="C16508" i="1"/>
  <c r="F16507" i="1"/>
  <c r="E16507" i="1"/>
  <c r="D16507" i="1"/>
  <c r="C16507" i="1"/>
  <c r="F16506" i="1"/>
  <c r="E16506" i="1"/>
  <c r="D16506" i="1"/>
  <c r="C16506" i="1"/>
  <c r="F16505" i="1"/>
  <c r="E16505" i="1"/>
  <c r="D16505" i="1"/>
  <c r="C16505" i="1"/>
  <c r="F16504" i="1"/>
  <c r="E16504" i="1"/>
  <c r="D16504" i="1"/>
  <c r="C16504" i="1"/>
  <c r="F16503" i="1"/>
  <c r="E16503" i="1"/>
  <c r="D16503" i="1"/>
  <c r="C16503" i="1"/>
  <c r="F16502" i="1"/>
  <c r="E16502" i="1"/>
  <c r="D16502" i="1"/>
  <c r="C16502" i="1"/>
  <c r="F16501" i="1"/>
  <c r="E16501" i="1"/>
  <c r="D16501" i="1"/>
  <c r="C16501" i="1"/>
  <c r="F16500" i="1"/>
  <c r="E16500" i="1"/>
  <c r="D16500" i="1"/>
  <c r="C16500" i="1"/>
  <c r="F16499" i="1"/>
  <c r="E16499" i="1"/>
  <c r="D16499" i="1"/>
  <c r="C16499" i="1"/>
  <c r="F16498" i="1"/>
  <c r="E16498" i="1"/>
  <c r="D16498" i="1"/>
  <c r="C16498" i="1"/>
  <c r="F16497" i="1"/>
  <c r="E16497" i="1"/>
  <c r="D16497" i="1"/>
  <c r="C16497" i="1"/>
  <c r="F16496" i="1"/>
  <c r="E16496" i="1"/>
  <c r="D16496" i="1"/>
  <c r="C16496" i="1"/>
  <c r="F16495" i="1"/>
  <c r="E16495" i="1"/>
  <c r="D16495" i="1"/>
  <c r="C16495" i="1"/>
  <c r="F16494" i="1"/>
  <c r="E16494" i="1"/>
  <c r="D16494" i="1"/>
  <c r="C16494" i="1"/>
  <c r="F16493" i="1"/>
  <c r="E16493" i="1"/>
  <c r="D16493" i="1"/>
  <c r="C16493" i="1"/>
  <c r="F16492" i="1"/>
  <c r="E16492" i="1"/>
  <c r="D16492" i="1"/>
  <c r="C16492" i="1"/>
  <c r="F16491" i="1"/>
  <c r="E16491" i="1"/>
  <c r="D16491" i="1"/>
  <c r="C16491" i="1"/>
  <c r="F16490" i="1"/>
  <c r="E16490" i="1"/>
  <c r="D16490" i="1"/>
  <c r="C16490" i="1"/>
  <c r="F16489" i="1"/>
  <c r="E16489" i="1"/>
  <c r="D16489" i="1"/>
  <c r="C16489" i="1"/>
  <c r="F16488" i="1"/>
  <c r="E16488" i="1"/>
  <c r="D16488" i="1"/>
  <c r="C16488" i="1"/>
  <c r="F16487" i="1"/>
  <c r="E16487" i="1"/>
  <c r="D16487" i="1"/>
  <c r="C16487" i="1"/>
  <c r="F16486" i="1"/>
  <c r="E16486" i="1"/>
  <c r="D16486" i="1"/>
  <c r="C16486" i="1"/>
  <c r="F16485" i="1"/>
  <c r="E16485" i="1"/>
  <c r="D16485" i="1"/>
  <c r="C16485" i="1"/>
  <c r="F16484" i="1"/>
  <c r="E16484" i="1"/>
  <c r="D16484" i="1"/>
  <c r="C16484" i="1"/>
  <c r="F16483" i="1"/>
  <c r="E16483" i="1"/>
  <c r="D16483" i="1"/>
  <c r="C16483" i="1"/>
  <c r="F16482" i="1"/>
  <c r="E16482" i="1"/>
  <c r="D16482" i="1"/>
  <c r="C16482" i="1"/>
  <c r="F16481" i="1"/>
  <c r="E16481" i="1"/>
  <c r="D16481" i="1"/>
  <c r="C16481" i="1"/>
  <c r="F16480" i="1"/>
  <c r="E16480" i="1"/>
  <c r="D16480" i="1"/>
  <c r="C16480" i="1"/>
  <c r="F16479" i="1"/>
  <c r="E16479" i="1"/>
  <c r="D16479" i="1"/>
  <c r="C16479" i="1"/>
  <c r="F16478" i="1"/>
  <c r="E16478" i="1"/>
  <c r="D16478" i="1"/>
  <c r="C16478" i="1"/>
  <c r="F16477" i="1"/>
  <c r="E16477" i="1"/>
  <c r="D16477" i="1"/>
  <c r="C16477" i="1"/>
  <c r="F16476" i="1"/>
  <c r="E16476" i="1"/>
  <c r="D16476" i="1"/>
  <c r="C16476" i="1"/>
  <c r="F16475" i="1"/>
  <c r="E16475" i="1"/>
  <c r="D16475" i="1"/>
  <c r="C16475" i="1"/>
  <c r="F16474" i="1"/>
  <c r="E16474" i="1"/>
  <c r="D16474" i="1"/>
  <c r="C16474" i="1"/>
  <c r="F16473" i="1"/>
  <c r="E16473" i="1"/>
  <c r="D16473" i="1"/>
  <c r="C16473" i="1"/>
  <c r="F16472" i="1"/>
  <c r="E16472" i="1"/>
  <c r="D16472" i="1"/>
  <c r="C16472" i="1"/>
  <c r="F16471" i="1"/>
  <c r="E16471" i="1"/>
  <c r="D16471" i="1"/>
  <c r="C16471" i="1"/>
  <c r="F16470" i="1"/>
  <c r="E16470" i="1"/>
  <c r="D16470" i="1"/>
  <c r="C16470" i="1"/>
  <c r="F16469" i="1"/>
  <c r="E16469" i="1"/>
  <c r="D16469" i="1"/>
  <c r="C16469" i="1"/>
  <c r="F16468" i="1"/>
  <c r="E16468" i="1"/>
  <c r="D16468" i="1"/>
  <c r="C16468" i="1"/>
  <c r="F16467" i="1"/>
  <c r="E16467" i="1"/>
  <c r="D16467" i="1"/>
  <c r="C16467" i="1"/>
  <c r="F16466" i="1"/>
  <c r="E16466" i="1"/>
  <c r="D16466" i="1"/>
  <c r="C16466" i="1"/>
  <c r="F16465" i="1"/>
  <c r="E16465" i="1"/>
  <c r="D16465" i="1"/>
  <c r="C16465" i="1"/>
  <c r="F16464" i="1"/>
  <c r="E16464" i="1"/>
  <c r="D16464" i="1"/>
  <c r="C16464" i="1"/>
  <c r="F16463" i="1"/>
  <c r="E16463" i="1"/>
  <c r="D16463" i="1"/>
  <c r="C16463" i="1"/>
  <c r="F16462" i="1"/>
  <c r="E16462" i="1"/>
  <c r="D16462" i="1"/>
  <c r="C16462" i="1"/>
  <c r="F16461" i="1"/>
  <c r="E16461" i="1"/>
  <c r="D16461" i="1"/>
  <c r="C16461" i="1"/>
  <c r="F16460" i="1"/>
  <c r="E16460" i="1"/>
  <c r="D16460" i="1"/>
  <c r="C16460" i="1"/>
  <c r="F16459" i="1"/>
  <c r="E16459" i="1"/>
  <c r="D16459" i="1"/>
  <c r="C16459" i="1"/>
  <c r="F16458" i="1"/>
  <c r="E16458" i="1"/>
  <c r="D16458" i="1"/>
  <c r="C16458" i="1"/>
  <c r="F16457" i="1"/>
  <c r="E16457" i="1"/>
  <c r="D16457" i="1"/>
  <c r="C16457" i="1"/>
  <c r="F16456" i="1"/>
  <c r="E16456" i="1"/>
  <c r="D16456" i="1"/>
  <c r="C16456" i="1"/>
  <c r="F16455" i="1"/>
  <c r="E16455" i="1"/>
  <c r="D16455" i="1"/>
  <c r="C16455" i="1"/>
  <c r="F16454" i="1"/>
  <c r="E16454" i="1"/>
  <c r="D16454" i="1"/>
  <c r="C16454" i="1"/>
  <c r="F16453" i="1"/>
  <c r="E16453" i="1"/>
  <c r="D16453" i="1"/>
  <c r="C16453" i="1"/>
  <c r="F16452" i="1"/>
  <c r="E16452" i="1"/>
  <c r="D16452" i="1"/>
  <c r="C16452" i="1"/>
  <c r="F16451" i="1"/>
  <c r="E16451" i="1"/>
  <c r="D16451" i="1"/>
  <c r="C16451" i="1"/>
  <c r="F16450" i="1"/>
  <c r="E16450" i="1"/>
  <c r="D16450" i="1"/>
  <c r="C16450" i="1"/>
  <c r="F16449" i="1"/>
  <c r="E16449" i="1"/>
  <c r="D16449" i="1"/>
  <c r="C16449" i="1"/>
  <c r="F16448" i="1"/>
  <c r="E16448" i="1"/>
  <c r="D16448" i="1"/>
  <c r="C16448" i="1"/>
  <c r="F16447" i="1"/>
  <c r="E16447" i="1"/>
  <c r="D16447" i="1"/>
  <c r="C16447" i="1"/>
  <c r="F16446" i="1"/>
  <c r="E16446" i="1"/>
  <c r="D16446" i="1"/>
  <c r="C16446" i="1"/>
  <c r="F16445" i="1"/>
  <c r="E16445" i="1"/>
  <c r="D16445" i="1"/>
  <c r="C16445" i="1"/>
  <c r="F16444" i="1"/>
  <c r="E16444" i="1"/>
  <c r="D16444" i="1"/>
  <c r="C16444" i="1"/>
  <c r="F16443" i="1"/>
  <c r="E16443" i="1"/>
  <c r="D16443" i="1"/>
  <c r="C16443" i="1"/>
  <c r="F16442" i="1"/>
  <c r="E16442" i="1"/>
  <c r="D16442" i="1"/>
  <c r="C16442" i="1"/>
  <c r="F16441" i="1"/>
  <c r="E16441" i="1"/>
  <c r="D16441" i="1"/>
  <c r="C16441" i="1"/>
  <c r="F16440" i="1"/>
  <c r="E16440" i="1"/>
  <c r="D16440" i="1"/>
  <c r="C16440" i="1"/>
  <c r="F16439" i="1"/>
  <c r="E16439" i="1"/>
  <c r="D16439" i="1"/>
  <c r="C16439" i="1"/>
  <c r="F16438" i="1"/>
  <c r="E16438" i="1"/>
  <c r="D16438" i="1"/>
  <c r="C16438" i="1"/>
  <c r="F16437" i="1"/>
  <c r="E16437" i="1"/>
  <c r="D16437" i="1"/>
  <c r="C16437" i="1"/>
  <c r="F16436" i="1"/>
  <c r="E16436" i="1"/>
  <c r="D16436" i="1"/>
  <c r="C16436" i="1"/>
  <c r="F16435" i="1"/>
  <c r="E16435" i="1"/>
  <c r="D16435" i="1"/>
  <c r="C16435" i="1"/>
  <c r="F16434" i="1"/>
  <c r="E16434" i="1"/>
  <c r="D16434" i="1"/>
  <c r="C16434" i="1"/>
  <c r="F16433" i="1"/>
  <c r="E16433" i="1"/>
  <c r="D16433" i="1"/>
  <c r="C16433" i="1"/>
  <c r="F16432" i="1"/>
  <c r="E16432" i="1"/>
  <c r="D16432" i="1"/>
  <c r="C16432" i="1"/>
  <c r="F16431" i="1"/>
  <c r="E16431" i="1"/>
  <c r="D16431" i="1"/>
  <c r="C16431" i="1"/>
  <c r="F16430" i="1"/>
  <c r="E16430" i="1"/>
  <c r="D16430" i="1"/>
  <c r="C16430" i="1"/>
  <c r="F16429" i="1"/>
  <c r="E16429" i="1"/>
  <c r="D16429" i="1"/>
  <c r="C16429" i="1"/>
  <c r="F16428" i="1"/>
  <c r="E16428" i="1"/>
  <c r="D16428" i="1"/>
  <c r="C16428" i="1"/>
  <c r="F16427" i="1"/>
  <c r="E16427" i="1"/>
  <c r="D16427" i="1"/>
  <c r="C16427" i="1"/>
  <c r="F16426" i="1"/>
  <c r="E16426" i="1"/>
  <c r="D16426" i="1"/>
  <c r="C16426" i="1"/>
  <c r="F16425" i="1"/>
  <c r="E16425" i="1"/>
  <c r="D16425" i="1"/>
  <c r="C16425" i="1"/>
  <c r="F16424" i="1"/>
  <c r="E16424" i="1"/>
  <c r="D16424" i="1"/>
  <c r="C16424" i="1"/>
  <c r="F16423" i="1"/>
  <c r="E16423" i="1"/>
  <c r="D16423" i="1"/>
  <c r="C16423" i="1"/>
  <c r="F16422" i="1"/>
  <c r="E16422" i="1"/>
  <c r="D16422" i="1"/>
  <c r="C16422" i="1"/>
  <c r="F16421" i="1"/>
  <c r="E16421" i="1"/>
  <c r="D16421" i="1"/>
  <c r="C16421" i="1"/>
  <c r="F16420" i="1"/>
  <c r="E16420" i="1"/>
  <c r="D16420" i="1"/>
  <c r="C16420" i="1"/>
  <c r="F16419" i="1"/>
  <c r="E16419" i="1"/>
  <c r="D16419" i="1"/>
  <c r="C16419" i="1"/>
  <c r="F16418" i="1"/>
  <c r="E16418" i="1"/>
  <c r="D16418" i="1"/>
  <c r="C16418" i="1"/>
  <c r="F16417" i="1"/>
  <c r="E16417" i="1"/>
  <c r="D16417" i="1"/>
  <c r="C16417" i="1"/>
  <c r="F16416" i="1"/>
  <c r="E16416" i="1"/>
  <c r="D16416" i="1"/>
  <c r="C16416" i="1"/>
  <c r="F16415" i="1"/>
  <c r="E16415" i="1"/>
  <c r="D16415" i="1"/>
  <c r="C16415" i="1"/>
  <c r="F16414" i="1"/>
  <c r="E16414" i="1"/>
  <c r="D16414" i="1"/>
  <c r="C16414" i="1"/>
  <c r="F16413" i="1"/>
  <c r="E16413" i="1"/>
  <c r="D16413" i="1"/>
  <c r="C16413" i="1"/>
  <c r="F16412" i="1"/>
  <c r="E16412" i="1"/>
  <c r="D16412" i="1"/>
  <c r="C16412" i="1"/>
  <c r="F16411" i="1"/>
  <c r="E16411" i="1"/>
  <c r="D16411" i="1"/>
  <c r="C16411" i="1"/>
  <c r="F16410" i="1"/>
  <c r="E16410" i="1"/>
  <c r="D16410" i="1"/>
  <c r="C16410" i="1"/>
  <c r="F16409" i="1"/>
  <c r="E16409" i="1"/>
  <c r="D16409" i="1"/>
  <c r="C16409" i="1"/>
  <c r="F16408" i="1"/>
  <c r="E16408" i="1"/>
  <c r="D16408" i="1"/>
  <c r="C16408" i="1"/>
  <c r="F16407" i="1"/>
  <c r="E16407" i="1"/>
  <c r="D16407" i="1"/>
  <c r="C16407" i="1"/>
  <c r="F16406" i="1"/>
  <c r="E16406" i="1"/>
  <c r="D16406" i="1"/>
  <c r="C16406" i="1"/>
  <c r="F16405" i="1"/>
  <c r="E16405" i="1"/>
  <c r="D16405" i="1"/>
  <c r="C16405" i="1"/>
  <c r="F16404" i="1"/>
  <c r="E16404" i="1"/>
  <c r="D16404" i="1"/>
  <c r="C16404" i="1"/>
  <c r="F16403" i="1"/>
  <c r="E16403" i="1"/>
  <c r="D16403" i="1"/>
  <c r="C16403" i="1"/>
  <c r="F16402" i="1"/>
  <c r="E16402" i="1"/>
  <c r="D16402" i="1"/>
  <c r="C16402" i="1"/>
  <c r="F16401" i="1"/>
  <c r="E16401" i="1"/>
  <c r="D16401" i="1"/>
  <c r="C16401" i="1"/>
  <c r="F16400" i="1"/>
  <c r="E16400" i="1"/>
  <c r="D16400" i="1"/>
  <c r="C16400" i="1"/>
  <c r="F16399" i="1"/>
  <c r="E16399" i="1"/>
  <c r="D16399" i="1"/>
  <c r="C16399" i="1"/>
  <c r="F16398" i="1"/>
  <c r="E16398" i="1"/>
  <c r="D16398" i="1"/>
  <c r="C16398" i="1"/>
  <c r="F16397" i="1"/>
  <c r="E16397" i="1"/>
  <c r="D16397" i="1"/>
  <c r="C16397" i="1"/>
  <c r="F16396" i="1"/>
  <c r="E16396" i="1"/>
  <c r="D16396" i="1"/>
  <c r="C16396" i="1"/>
  <c r="F16395" i="1"/>
  <c r="E16395" i="1"/>
  <c r="D16395" i="1"/>
  <c r="C16395" i="1"/>
  <c r="F16394" i="1"/>
  <c r="E16394" i="1"/>
  <c r="D16394" i="1"/>
  <c r="C16394" i="1"/>
  <c r="F16393" i="1"/>
  <c r="E16393" i="1"/>
  <c r="D16393" i="1"/>
  <c r="C16393" i="1"/>
  <c r="F16392" i="1"/>
  <c r="E16392" i="1"/>
  <c r="D16392" i="1"/>
  <c r="C16392" i="1"/>
  <c r="F16391" i="1"/>
  <c r="E16391" i="1"/>
  <c r="D16391" i="1"/>
  <c r="C16391" i="1"/>
  <c r="F16390" i="1"/>
  <c r="E16390" i="1"/>
  <c r="D16390" i="1"/>
  <c r="C16390" i="1"/>
  <c r="F16389" i="1"/>
  <c r="E16389" i="1"/>
  <c r="D16389" i="1"/>
  <c r="C16389" i="1"/>
  <c r="F16388" i="1"/>
  <c r="E16388" i="1"/>
  <c r="D16388" i="1"/>
  <c r="C16388" i="1"/>
  <c r="F16387" i="1"/>
  <c r="E16387" i="1"/>
  <c r="D16387" i="1"/>
  <c r="C16387" i="1"/>
  <c r="F16386" i="1"/>
  <c r="E16386" i="1"/>
  <c r="D16386" i="1"/>
  <c r="C16386" i="1"/>
  <c r="F16385" i="1"/>
  <c r="E16385" i="1"/>
  <c r="D16385" i="1"/>
  <c r="C16385" i="1"/>
  <c r="F16384" i="1"/>
  <c r="E16384" i="1"/>
  <c r="D16384" i="1"/>
  <c r="C16384" i="1"/>
  <c r="F16383" i="1"/>
  <c r="E16383" i="1"/>
  <c r="D16383" i="1"/>
  <c r="C16383" i="1"/>
  <c r="F16382" i="1"/>
  <c r="E16382" i="1"/>
  <c r="D16382" i="1"/>
  <c r="C16382" i="1"/>
  <c r="F16381" i="1"/>
  <c r="E16381" i="1"/>
  <c r="D16381" i="1"/>
  <c r="C16381" i="1"/>
  <c r="F16380" i="1"/>
  <c r="E16380" i="1"/>
  <c r="D16380" i="1"/>
  <c r="C16380" i="1"/>
  <c r="F16379" i="1"/>
  <c r="E16379" i="1"/>
  <c r="D16379" i="1"/>
  <c r="C16379" i="1"/>
  <c r="F16378" i="1"/>
  <c r="E16378" i="1"/>
  <c r="D16378" i="1"/>
  <c r="C16378" i="1"/>
  <c r="F16377" i="1"/>
  <c r="E16377" i="1"/>
  <c r="D16377" i="1"/>
  <c r="C16377" i="1"/>
  <c r="F16376" i="1"/>
  <c r="E16376" i="1"/>
  <c r="D16376" i="1"/>
  <c r="C16376" i="1"/>
  <c r="F16375" i="1"/>
  <c r="E16375" i="1"/>
  <c r="D16375" i="1"/>
  <c r="C16375" i="1"/>
  <c r="F16374" i="1"/>
  <c r="E16374" i="1"/>
  <c r="D16374" i="1"/>
  <c r="C16374" i="1"/>
  <c r="F16373" i="1"/>
  <c r="E16373" i="1"/>
  <c r="D16373" i="1"/>
  <c r="C16373" i="1"/>
  <c r="F16372" i="1"/>
  <c r="E16372" i="1"/>
  <c r="D16372" i="1"/>
  <c r="C16372" i="1"/>
  <c r="F16371" i="1"/>
  <c r="E16371" i="1"/>
  <c r="D16371" i="1"/>
  <c r="C16371" i="1"/>
  <c r="F16370" i="1"/>
  <c r="E16370" i="1"/>
  <c r="D16370" i="1"/>
  <c r="C16370" i="1"/>
  <c r="F16369" i="1"/>
  <c r="E16369" i="1"/>
  <c r="D16369" i="1"/>
  <c r="C16369" i="1"/>
  <c r="F16368" i="1"/>
  <c r="E16368" i="1"/>
  <c r="D16368" i="1"/>
  <c r="C16368" i="1"/>
  <c r="F16367" i="1"/>
  <c r="E16367" i="1"/>
  <c r="D16367" i="1"/>
  <c r="C16367" i="1"/>
  <c r="F16366" i="1"/>
  <c r="E16366" i="1"/>
  <c r="D16366" i="1"/>
  <c r="C16366" i="1"/>
  <c r="F16365" i="1"/>
  <c r="E16365" i="1"/>
  <c r="D16365" i="1"/>
  <c r="C16365" i="1"/>
  <c r="F16364" i="1"/>
  <c r="E16364" i="1"/>
  <c r="D16364" i="1"/>
  <c r="C16364" i="1"/>
  <c r="F16363" i="1"/>
  <c r="E16363" i="1"/>
  <c r="D16363" i="1"/>
  <c r="C16363" i="1"/>
  <c r="F16362" i="1"/>
  <c r="E16362" i="1"/>
  <c r="D16362" i="1"/>
  <c r="C16362" i="1"/>
  <c r="F16361" i="1"/>
  <c r="E16361" i="1"/>
  <c r="D16361" i="1"/>
  <c r="C16361" i="1"/>
  <c r="F16360" i="1"/>
  <c r="E16360" i="1"/>
  <c r="D16360" i="1"/>
  <c r="C16360" i="1"/>
  <c r="F16359" i="1"/>
  <c r="E16359" i="1"/>
  <c r="D16359" i="1"/>
  <c r="C16359" i="1"/>
  <c r="F16358" i="1"/>
  <c r="E16358" i="1"/>
  <c r="D16358" i="1"/>
  <c r="C16358" i="1"/>
  <c r="F16357" i="1"/>
  <c r="E16357" i="1"/>
  <c r="D16357" i="1"/>
  <c r="C16357" i="1"/>
  <c r="F16356" i="1"/>
  <c r="E16356" i="1"/>
  <c r="D16356" i="1"/>
  <c r="C16356" i="1"/>
  <c r="F16355" i="1"/>
  <c r="E16355" i="1"/>
  <c r="D16355" i="1"/>
  <c r="C16355" i="1"/>
  <c r="F16354" i="1"/>
  <c r="E16354" i="1"/>
  <c r="D16354" i="1"/>
  <c r="C16354" i="1"/>
  <c r="F16353" i="1"/>
  <c r="E16353" i="1"/>
  <c r="D16353" i="1"/>
  <c r="C16353" i="1"/>
  <c r="F16352" i="1"/>
  <c r="E16352" i="1"/>
  <c r="D16352" i="1"/>
  <c r="C16352" i="1"/>
  <c r="F16351" i="1"/>
  <c r="E16351" i="1"/>
  <c r="D16351" i="1"/>
  <c r="C16351" i="1"/>
  <c r="F16350" i="1"/>
  <c r="E16350" i="1"/>
  <c r="D16350" i="1"/>
  <c r="C16350" i="1"/>
  <c r="F16349" i="1"/>
  <c r="E16349" i="1"/>
  <c r="D16349" i="1"/>
  <c r="C16349" i="1"/>
  <c r="F16348" i="1"/>
  <c r="E16348" i="1"/>
  <c r="D16348" i="1"/>
  <c r="C16348" i="1"/>
  <c r="F16347" i="1"/>
  <c r="E16347" i="1"/>
  <c r="D16347" i="1"/>
  <c r="C16347" i="1"/>
  <c r="F16346" i="1"/>
  <c r="E16346" i="1"/>
  <c r="D16346" i="1"/>
  <c r="C16346" i="1"/>
  <c r="F16345" i="1"/>
  <c r="E16345" i="1"/>
  <c r="D16345" i="1"/>
  <c r="C16345" i="1"/>
  <c r="F16344" i="1"/>
  <c r="E16344" i="1"/>
  <c r="D16344" i="1"/>
  <c r="C16344" i="1"/>
  <c r="F16343" i="1"/>
  <c r="E16343" i="1"/>
  <c r="D16343" i="1"/>
  <c r="C16343" i="1"/>
  <c r="F16342" i="1"/>
  <c r="E16342" i="1"/>
  <c r="D16342" i="1"/>
  <c r="C16342" i="1"/>
  <c r="F16341" i="1"/>
  <c r="E16341" i="1"/>
  <c r="D16341" i="1"/>
  <c r="C16341" i="1"/>
  <c r="F16340" i="1"/>
  <c r="E16340" i="1"/>
  <c r="D16340" i="1"/>
  <c r="C16340" i="1"/>
  <c r="F16339" i="1"/>
  <c r="E16339" i="1"/>
  <c r="D16339" i="1"/>
  <c r="C16339" i="1"/>
  <c r="F16338" i="1"/>
  <c r="E16338" i="1"/>
  <c r="D16338" i="1"/>
  <c r="C16338" i="1"/>
  <c r="F16337" i="1"/>
  <c r="E16337" i="1"/>
  <c r="D16337" i="1"/>
  <c r="C16337" i="1"/>
  <c r="F16336" i="1"/>
  <c r="E16336" i="1"/>
  <c r="D16336" i="1"/>
  <c r="C16336" i="1"/>
  <c r="F16335" i="1"/>
  <c r="E16335" i="1"/>
  <c r="D16335" i="1"/>
  <c r="C16335" i="1"/>
  <c r="F16334" i="1"/>
  <c r="E16334" i="1"/>
  <c r="D16334" i="1"/>
  <c r="C16334" i="1"/>
  <c r="F16333" i="1"/>
  <c r="E16333" i="1"/>
  <c r="D16333" i="1"/>
  <c r="C16333" i="1"/>
  <c r="F16332" i="1"/>
  <c r="E16332" i="1"/>
  <c r="D16332" i="1"/>
  <c r="C16332" i="1"/>
  <c r="F16331" i="1"/>
  <c r="E16331" i="1"/>
  <c r="D16331" i="1"/>
  <c r="C16331" i="1"/>
  <c r="F16330" i="1"/>
  <c r="E16330" i="1"/>
  <c r="D16330" i="1"/>
  <c r="C16330" i="1"/>
  <c r="F16329" i="1"/>
  <c r="E16329" i="1"/>
  <c r="D16329" i="1"/>
  <c r="C16329" i="1"/>
  <c r="F16328" i="1"/>
  <c r="E16328" i="1"/>
  <c r="D16328" i="1"/>
  <c r="C16328" i="1"/>
  <c r="F16327" i="1"/>
  <c r="E16327" i="1"/>
  <c r="D16327" i="1"/>
  <c r="C16327" i="1"/>
  <c r="F16326" i="1"/>
  <c r="E16326" i="1"/>
  <c r="D16326" i="1"/>
  <c r="C16326" i="1"/>
  <c r="F16325" i="1"/>
  <c r="E16325" i="1"/>
  <c r="D16325" i="1"/>
  <c r="C16325" i="1"/>
  <c r="F16324" i="1"/>
  <c r="E16324" i="1"/>
  <c r="D16324" i="1"/>
  <c r="C16324" i="1"/>
  <c r="F16323" i="1"/>
  <c r="E16323" i="1"/>
  <c r="D16323" i="1"/>
  <c r="C16323" i="1"/>
  <c r="F16322" i="1"/>
  <c r="E16322" i="1"/>
  <c r="D16322" i="1"/>
  <c r="C16322" i="1"/>
  <c r="F16321" i="1"/>
  <c r="E16321" i="1"/>
  <c r="D16321" i="1"/>
  <c r="C16321" i="1"/>
  <c r="F16320" i="1"/>
  <c r="E16320" i="1"/>
  <c r="D16320" i="1"/>
  <c r="C16320" i="1"/>
  <c r="F16319" i="1"/>
  <c r="E16319" i="1"/>
  <c r="D16319" i="1"/>
  <c r="C16319" i="1"/>
  <c r="F16318" i="1"/>
  <c r="E16318" i="1"/>
  <c r="D16318" i="1"/>
  <c r="C16318" i="1"/>
  <c r="F16317" i="1"/>
  <c r="E16317" i="1"/>
  <c r="D16317" i="1"/>
  <c r="C16317" i="1"/>
  <c r="F16316" i="1"/>
  <c r="E16316" i="1"/>
  <c r="D16316" i="1"/>
  <c r="C16316" i="1"/>
  <c r="F16315" i="1"/>
  <c r="E16315" i="1"/>
  <c r="D16315" i="1"/>
  <c r="C16315" i="1"/>
  <c r="F16314" i="1"/>
  <c r="E16314" i="1"/>
  <c r="D16314" i="1"/>
  <c r="C16314" i="1"/>
  <c r="F16313" i="1"/>
  <c r="E16313" i="1"/>
  <c r="D16313" i="1"/>
  <c r="C16313" i="1"/>
  <c r="F16312" i="1"/>
  <c r="E16312" i="1"/>
  <c r="D16312" i="1"/>
  <c r="C16312" i="1"/>
  <c r="F16311" i="1"/>
  <c r="E16311" i="1"/>
  <c r="D16311" i="1"/>
  <c r="C16311" i="1"/>
  <c r="F16310" i="1"/>
  <c r="E16310" i="1"/>
  <c r="D16310" i="1"/>
  <c r="C16310" i="1"/>
  <c r="F16309" i="1"/>
  <c r="E16309" i="1"/>
  <c r="D16309" i="1"/>
  <c r="C16309" i="1"/>
  <c r="F16308" i="1"/>
  <c r="E16308" i="1"/>
  <c r="D16308" i="1"/>
  <c r="C16308" i="1"/>
  <c r="F16307" i="1"/>
  <c r="E16307" i="1"/>
  <c r="D16307" i="1"/>
  <c r="C16307" i="1"/>
  <c r="F16306" i="1"/>
  <c r="E16306" i="1"/>
  <c r="D16306" i="1"/>
  <c r="C16306" i="1"/>
  <c r="F16305" i="1"/>
  <c r="E16305" i="1"/>
  <c r="D16305" i="1"/>
  <c r="C16305" i="1"/>
  <c r="F16304" i="1"/>
  <c r="E16304" i="1"/>
  <c r="D16304" i="1"/>
  <c r="C16304" i="1"/>
  <c r="F16303" i="1"/>
  <c r="E16303" i="1"/>
  <c r="D16303" i="1"/>
  <c r="C16303" i="1"/>
  <c r="F16302" i="1"/>
  <c r="E16302" i="1"/>
  <c r="D16302" i="1"/>
  <c r="C16302" i="1"/>
  <c r="F16301" i="1"/>
  <c r="E16301" i="1"/>
  <c r="D16301" i="1"/>
  <c r="C16301" i="1"/>
  <c r="F16300" i="1"/>
  <c r="E16300" i="1"/>
  <c r="D16300" i="1"/>
  <c r="C16300" i="1"/>
  <c r="F16299" i="1"/>
  <c r="E16299" i="1"/>
  <c r="D16299" i="1"/>
  <c r="C16299" i="1"/>
  <c r="F16298" i="1"/>
  <c r="E16298" i="1"/>
  <c r="D16298" i="1"/>
  <c r="C16298" i="1"/>
  <c r="F16297" i="1"/>
  <c r="E16297" i="1"/>
  <c r="D16297" i="1"/>
  <c r="C16297" i="1"/>
  <c r="F16296" i="1"/>
  <c r="E16296" i="1"/>
  <c r="D16296" i="1"/>
  <c r="C16296" i="1"/>
  <c r="F16295" i="1"/>
  <c r="E16295" i="1"/>
  <c r="D16295" i="1"/>
  <c r="C16295" i="1"/>
  <c r="F16294" i="1"/>
  <c r="E16294" i="1"/>
  <c r="D16294" i="1"/>
  <c r="C16294" i="1"/>
  <c r="F16293" i="1"/>
  <c r="E16293" i="1"/>
  <c r="D16293" i="1"/>
  <c r="C16293" i="1"/>
  <c r="F16292" i="1"/>
  <c r="E16292" i="1"/>
  <c r="D16292" i="1"/>
  <c r="C16292" i="1"/>
  <c r="F16291" i="1"/>
  <c r="E16291" i="1"/>
  <c r="D16291" i="1"/>
  <c r="C16291" i="1"/>
  <c r="F16290" i="1"/>
  <c r="E16290" i="1"/>
  <c r="D16290" i="1"/>
  <c r="C16290" i="1"/>
  <c r="F16289" i="1"/>
  <c r="E16289" i="1"/>
  <c r="D16289" i="1"/>
  <c r="C16289" i="1"/>
  <c r="F16288" i="1"/>
  <c r="E16288" i="1"/>
  <c r="D16288" i="1"/>
  <c r="C16288" i="1"/>
  <c r="F16287" i="1"/>
  <c r="E16287" i="1"/>
  <c r="D16287" i="1"/>
  <c r="C16287" i="1"/>
  <c r="F16286" i="1"/>
  <c r="E16286" i="1"/>
  <c r="D16286" i="1"/>
  <c r="C16286" i="1"/>
  <c r="F16285" i="1"/>
  <c r="E16285" i="1"/>
  <c r="D16285" i="1"/>
  <c r="C16285" i="1"/>
  <c r="F16284" i="1"/>
  <c r="E16284" i="1"/>
  <c r="D16284" i="1"/>
  <c r="C16284" i="1"/>
  <c r="F16283" i="1"/>
  <c r="E16283" i="1"/>
  <c r="D16283" i="1"/>
  <c r="C16283" i="1"/>
  <c r="F16282" i="1"/>
  <c r="E16282" i="1"/>
  <c r="D16282" i="1"/>
  <c r="C16282" i="1"/>
  <c r="F16281" i="1"/>
  <c r="E16281" i="1"/>
  <c r="D16281" i="1"/>
  <c r="C16281" i="1"/>
  <c r="F16280" i="1"/>
  <c r="E16280" i="1"/>
  <c r="D16280" i="1"/>
  <c r="C16280" i="1"/>
  <c r="F16279" i="1"/>
  <c r="E16279" i="1"/>
  <c r="D16279" i="1"/>
  <c r="C16279" i="1"/>
  <c r="F16278" i="1"/>
  <c r="E16278" i="1"/>
  <c r="D16278" i="1"/>
  <c r="C16278" i="1"/>
  <c r="F16277" i="1"/>
  <c r="E16277" i="1"/>
  <c r="D16277" i="1"/>
  <c r="C16277" i="1"/>
  <c r="F16276" i="1"/>
  <c r="E16276" i="1"/>
  <c r="D16276" i="1"/>
  <c r="C16276" i="1"/>
  <c r="F16275" i="1"/>
  <c r="E16275" i="1"/>
  <c r="D16275" i="1"/>
  <c r="C16275" i="1"/>
  <c r="F16274" i="1"/>
  <c r="E16274" i="1"/>
  <c r="D16274" i="1"/>
  <c r="C16274" i="1"/>
  <c r="F16273" i="1"/>
  <c r="E16273" i="1"/>
  <c r="D16273" i="1"/>
  <c r="C16273" i="1"/>
  <c r="F16272" i="1"/>
  <c r="E16272" i="1"/>
  <c r="D16272" i="1"/>
  <c r="C16272" i="1"/>
  <c r="F16271" i="1"/>
  <c r="E16271" i="1"/>
  <c r="D16271" i="1"/>
  <c r="C16271" i="1"/>
  <c r="F16270" i="1"/>
  <c r="E16270" i="1"/>
  <c r="D16270" i="1"/>
  <c r="C16270" i="1"/>
  <c r="F16269" i="1"/>
  <c r="E16269" i="1"/>
  <c r="D16269" i="1"/>
  <c r="C16269" i="1"/>
  <c r="F16268" i="1"/>
  <c r="E16268" i="1"/>
  <c r="D16268" i="1"/>
  <c r="C16268" i="1"/>
  <c r="F16267" i="1"/>
  <c r="E16267" i="1"/>
  <c r="D16267" i="1"/>
  <c r="C16267" i="1"/>
  <c r="F16266" i="1"/>
  <c r="E16266" i="1"/>
  <c r="D16266" i="1"/>
  <c r="C16266" i="1"/>
  <c r="F16265" i="1"/>
  <c r="E16265" i="1"/>
  <c r="D16265" i="1"/>
  <c r="C16265" i="1"/>
  <c r="F16264" i="1"/>
  <c r="E16264" i="1"/>
  <c r="D16264" i="1"/>
  <c r="C16264" i="1"/>
  <c r="F16263" i="1"/>
  <c r="E16263" i="1"/>
  <c r="D16263" i="1"/>
  <c r="C16263" i="1"/>
  <c r="F16262" i="1"/>
  <c r="E16262" i="1"/>
  <c r="D16262" i="1"/>
  <c r="C16262" i="1"/>
  <c r="F16261" i="1"/>
  <c r="E16261" i="1"/>
  <c r="D16261" i="1"/>
  <c r="C16261" i="1"/>
  <c r="F16260" i="1"/>
  <c r="E16260" i="1"/>
  <c r="D16260" i="1"/>
  <c r="C16260" i="1"/>
  <c r="F16259" i="1"/>
  <c r="E16259" i="1"/>
  <c r="D16259" i="1"/>
  <c r="C16259" i="1"/>
  <c r="F16258" i="1"/>
  <c r="E16258" i="1"/>
  <c r="D16258" i="1"/>
  <c r="C16258" i="1"/>
  <c r="F16257" i="1"/>
  <c r="E16257" i="1"/>
  <c r="D16257" i="1"/>
  <c r="C16257" i="1"/>
  <c r="F16256" i="1"/>
  <c r="E16256" i="1"/>
  <c r="D16256" i="1"/>
  <c r="C16256" i="1"/>
  <c r="F16255" i="1"/>
  <c r="E16255" i="1"/>
  <c r="D16255" i="1"/>
  <c r="C16255" i="1"/>
  <c r="F16254" i="1"/>
  <c r="E16254" i="1"/>
  <c r="D16254" i="1"/>
  <c r="C16254" i="1"/>
  <c r="F16253" i="1"/>
  <c r="E16253" i="1"/>
  <c r="D16253" i="1"/>
  <c r="C16253" i="1"/>
  <c r="F16252" i="1"/>
  <c r="E16252" i="1"/>
  <c r="D16252" i="1"/>
  <c r="C16252" i="1"/>
  <c r="F16251" i="1"/>
  <c r="E16251" i="1"/>
  <c r="D16251" i="1"/>
  <c r="C16251" i="1"/>
  <c r="F16250" i="1"/>
  <c r="E16250" i="1"/>
  <c r="D16250" i="1"/>
  <c r="C16250" i="1"/>
  <c r="F16249" i="1"/>
  <c r="E16249" i="1"/>
  <c r="D16249" i="1"/>
  <c r="C16249" i="1"/>
  <c r="F16248" i="1"/>
  <c r="E16248" i="1"/>
  <c r="D16248" i="1"/>
  <c r="C16248" i="1"/>
  <c r="F16247" i="1"/>
  <c r="E16247" i="1"/>
  <c r="D16247" i="1"/>
  <c r="C16247" i="1"/>
  <c r="F16246" i="1"/>
  <c r="E16246" i="1"/>
  <c r="D16246" i="1"/>
  <c r="C16246" i="1"/>
  <c r="F16245" i="1"/>
  <c r="E16245" i="1"/>
  <c r="D16245" i="1"/>
  <c r="C16245" i="1"/>
  <c r="F16244" i="1"/>
  <c r="E16244" i="1"/>
  <c r="D16244" i="1"/>
  <c r="C16244" i="1"/>
  <c r="F16243" i="1"/>
  <c r="E16243" i="1"/>
  <c r="D16243" i="1"/>
  <c r="C16243" i="1"/>
  <c r="F16242" i="1"/>
  <c r="E16242" i="1"/>
  <c r="D16242" i="1"/>
  <c r="C16242" i="1"/>
  <c r="F16241" i="1"/>
  <c r="E16241" i="1"/>
  <c r="D16241" i="1"/>
  <c r="C16241" i="1"/>
  <c r="F16240" i="1"/>
  <c r="E16240" i="1"/>
  <c r="D16240" i="1"/>
  <c r="C16240" i="1"/>
  <c r="F16239" i="1"/>
  <c r="E16239" i="1"/>
  <c r="D16239" i="1"/>
  <c r="C16239" i="1"/>
  <c r="F16238" i="1"/>
  <c r="E16238" i="1"/>
  <c r="D16238" i="1"/>
  <c r="C16238" i="1"/>
  <c r="F16237" i="1"/>
  <c r="E16237" i="1"/>
  <c r="D16237" i="1"/>
  <c r="C16237" i="1"/>
  <c r="F16236" i="1"/>
  <c r="E16236" i="1"/>
  <c r="D16236" i="1"/>
  <c r="C16236" i="1"/>
  <c r="F16235" i="1"/>
  <c r="E16235" i="1"/>
  <c r="D16235" i="1"/>
  <c r="C16235" i="1"/>
  <c r="F16234" i="1"/>
  <c r="E16234" i="1"/>
  <c r="D16234" i="1"/>
  <c r="C16234" i="1"/>
  <c r="F16233" i="1"/>
  <c r="E16233" i="1"/>
  <c r="D16233" i="1"/>
  <c r="C16233" i="1"/>
  <c r="F16232" i="1"/>
  <c r="E16232" i="1"/>
  <c r="D16232" i="1"/>
  <c r="C16232" i="1"/>
  <c r="F16231" i="1"/>
  <c r="E16231" i="1"/>
  <c r="D16231" i="1"/>
  <c r="C16231" i="1"/>
  <c r="F16230" i="1"/>
  <c r="E16230" i="1"/>
  <c r="D16230" i="1"/>
  <c r="C16230" i="1"/>
  <c r="F16229" i="1"/>
  <c r="E16229" i="1"/>
  <c r="D16229" i="1"/>
  <c r="C16229" i="1"/>
  <c r="F16228" i="1"/>
  <c r="E16228" i="1"/>
  <c r="D16228" i="1"/>
  <c r="C16228" i="1"/>
  <c r="F16227" i="1"/>
  <c r="E16227" i="1"/>
  <c r="D16227" i="1"/>
  <c r="C16227" i="1"/>
  <c r="F16226" i="1"/>
  <c r="E16226" i="1"/>
  <c r="D16226" i="1"/>
  <c r="C16226" i="1"/>
  <c r="F16225" i="1"/>
  <c r="E16225" i="1"/>
  <c r="D16225" i="1"/>
  <c r="C16225" i="1"/>
  <c r="F16224" i="1"/>
  <c r="E16224" i="1"/>
  <c r="D16224" i="1"/>
  <c r="C16224" i="1"/>
  <c r="F16223" i="1"/>
  <c r="E16223" i="1"/>
  <c r="D16223" i="1"/>
  <c r="C16223" i="1"/>
  <c r="F16222" i="1"/>
  <c r="E16222" i="1"/>
  <c r="D16222" i="1"/>
  <c r="C16222" i="1"/>
  <c r="F16221" i="1"/>
  <c r="E16221" i="1"/>
  <c r="D16221" i="1"/>
  <c r="C16221" i="1"/>
  <c r="F16220" i="1"/>
  <c r="E16220" i="1"/>
  <c r="D16220" i="1"/>
  <c r="C16220" i="1"/>
  <c r="F16219" i="1"/>
  <c r="E16219" i="1"/>
  <c r="D16219" i="1"/>
  <c r="C16219" i="1"/>
  <c r="F16218" i="1"/>
  <c r="E16218" i="1"/>
  <c r="D16218" i="1"/>
  <c r="C16218" i="1"/>
  <c r="F16217" i="1"/>
  <c r="E16217" i="1"/>
  <c r="D16217" i="1"/>
  <c r="C16217" i="1"/>
  <c r="F16216" i="1"/>
  <c r="E16216" i="1"/>
  <c r="D16216" i="1"/>
  <c r="C16216" i="1"/>
  <c r="F16215" i="1"/>
  <c r="E16215" i="1"/>
  <c r="D16215" i="1"/>
  <c r="C16215" i="1"/>
  <c r="F16214" i="1"/>
  <c r="E16214" i="1"/>
  <c r="D16214" i="1"/>
  <c r="C16214" i="1"/>
  <c r="F16213" i="1"/>
  <c r="E16213" i="1"/>
  <c r="D16213" i="1"/>
  <c r="C16213" i="1"/>
  <c r="F16212" i="1"/>
  <c r="E16212" i="1"/>
  <c r="D16212" i="1"/>
  <c r="C16212" i="1"/>
  <c r="F16211" i="1"/>
  <c r="E16211" i="1"/>
  <c r="D16211" i="1"/>
  <c r="C16211" i="1"/>
  <c r="F16210" i="1"/>
  <c r="E16210" i="1"/>
  <c r="D16210" i="1"/>
  <c r="C16210" i="1"/>
  <c r="F16209" i="1"/>
  <c r="E16209" i="1"/>
  <c r="D16209" i="1"/>
  <c r="C16209" i="1"/>
  <c r="F16208" i="1"/>
  <c r="E16208" i="1"/>
  <c r="D16208" i="1"/>
  <c r="C16208" i="1"/>
  <c r="F16207" i="1"/>
  <c r="E16207" i="1"/>
  <c r="D16207" i="1"/>
  <c r="C16207" i="1"/>
  <c r="F16206" i="1"/>
  <c r="E16206" i="1"/>
  <c r="D16206" i="1"/>
  <c r="C16206" i="1"/>
  <c r="F16205" i="1"/>
  <c r="E16205" i="1"/>
  <c r="D16205" i="1"/>
  <c r="C16205" i="1"/>
  <c r="F16204" i="1"/>
  <c r="E16204" i="1"/>
  <c r="D16204" i="1"/>
  <c r="C16204" i="1"/>
  <c r="F16203" i="1"/>
  <c r="E16203" i="1"/>
  <c r="D16203" i="1"/>
  <c r="C16203" i="1"/>
  <c r="F16202" i="1"/>
  <c r="E16202" i="1"/>
  <c r="D16202" i="1"/>
  <c r="C16202" i="1"/>
  <c r="F16201" i="1"/>
  <c r="E16201" i="1"/>
  <c r="D16201" i="1"/>
  <c r="C16201" i="1"/>
  <c r="F16200" i="1"/>
  <c r="E16200" i="1"/>
  <c r="D16200" i="1"/>
  <c r="C16200" i="1"/>
  <c r="F16199" i="1"/>
  <c r="E16199" i="1"/>
  <c r="D16199" i="1"/>
  <c r="C16199" i="1"/>
  <c r="F16198" i="1"/>
  <c r="E16198" i="1"/>
  <c r="D16198" i="1"/>
  <c r="C16198" i="1"/>
  <c r="F16197" i="1"/>
  <c r="E16197" i="1"/>
  <c r="D16197" i="1"/>
  <c r="C16197" i="1"/>
  <c r="F16196" i="1"/>
  <c r="E16196" i="1"/>
  <c r="D16196" i="1"/>
  <c r="C16196" i="1"/>
  <c r="F16195" i="1"/>
  <c r="E16195" i="1"/>
  <c r="D16195" i="1"/>
  <c r="C16195" i="1"/>
  <c r="F16194" i="1"/>
  <c r="E16194" i="1"/>
  <c r="D16194" i="1"/>
  <c r="C16194" i="1"/>
  <c r="F16193" i="1"/>
  <c r="E16193" i="1"/>
  <c r="D16193" i="1"/>
  <c r="C16193" i="1"/>
  <c r="F16192" i="1"/>
  <c r="E16192" i="1"/>
  <c r="D16192" i="1"/>
  <c r="C16192" i="1"/>
  <c r="F16191" i="1"/>
  <c r="E16191" i="1"/>
  <c r="D16191" i="1"/>
  <c r="C16191" i="1"/>
  <c r="F16190" i="1"/>
  <c r="E16190" i="1"/>
  <c r="D16190" i="1"/>
  <c r="C16190" i="1"/>
  <c r="F16189" i="1"/>
  <c r="E16189" i="1"/>
  <c r="D16189" i="1"/>
  <c r="C16189" i="1"/>
  <c r="F16188" i="1"/>
  <c r="E16188" i="1"/>
  <c r="D16188" i="1"/>
  <c r="C16188" i="1"/>
  <c r="F16187" i="1"/>
  <c r="E16187" i="1"/>
  <c r="D16187" i="1"/>
  <c r="C16187" i="1"/>
  <c r="F16186" i="1"/>
  <c r="E16186" i="1"/>
  <c r="D16186" i="1"/>
  <c r="C16186" i="1"/>
  <c r="F16185" i="1"/>
  <c r="E16185" i="1"/>
  <c r="D16185" i="1"/>
  <c r="C16185" i="1"/>
  <c r="F16184" i="1"/>
  <c r="E16184" i="1"/>
  <c r="D16184" i="1"/>
  <c r="C16184" i="1"/>
  <c r="F16183" i="1"/>
  <c r="E16183" i="1"/>
  <c r="D16183" i="1"/>
  <c r="C16183" i="1"/>
  <c r="F16182" i="1"/>
  <c r="E16182" i="1"/>
  <c r="D16182" i="1"/>
  <c r="C16182" i="1"/>
  <c r="F16181" i="1"/>
  <c r="E16181" i="1"/>
  <c r="D16181" i="1"/>
  <c r="C16181" i="1"/>
  <c r="F16180" i="1"/>
  <c r="E16180" i="1"/>
  <c r="D16180" i="1"/>
  <c r="C16180" i="1"/>
  <c r="F16179" i="1"/>
  <c r="E16179" i="1"/>
  <c r="D16179" i="1"/>
  <c r="C16179" i="1"/>
  <c r="F16178" i="1"/>
  <c r="E16178" i="1"/>
  <c r="D16178" i="1"/>
  <c r="C16178" i="1"/>
  <c r="F16177" i="1"/>
  <c r="E16177" i="1"/>
  <c r="D16177" i="1"/>
  <c r="C16177" i="1"/>
  <c r="F16176" i="1"/>
  <c r="E16176" i="1"/>
  <c r="D16176" i="1"/>
  <c r="C16176" i="1"/>
  <c r="F16175" i="1"/>
  <c r="E16175" i="1"/>
  <c r="D16175" i="1"/>
  <c r="C16175" i="1"/>
  <c r="F16174" i="1"/>
  <c r="E16174" i="1"/>
  <c r="D16174" i="1"/>
  <c r="C16174" i="1"/>
  <c r="F16173" i="1"/>
  <c r="E16173" i="1"/>
  <c r="D16173" i="1"/>
  <c r="C16173" i="1"/>
  <c r="F16172" i="1"/>
  <c r="E16172" i="1"/>
  <c r="D16172" i="1"/>
  <c r="C16172" i="1"/>
  <c r="F16171" i="1"/>
  <c r="E16171" i="1"/>
  <c r="D16171" i="1"/>
  <c r="C16171" i="1"/>
  <c r="F16170" i="1"/>
  <c r="E16170" i="1"/>
  <c r="D16170" i="1"/>
  <c r="C16170" i="1"/>
  <c r="F16169" i="1"/>
  <c r="E16169" i="1"/>
  <c r="D16169" i="1"/>
  <c r="C16169" i="1"/>
  <c r="F16168" i="1"/>
  <c r="E16168" i="1"/>
  <c r="D16168" i="1"/>
  <c r="C16168" i="1"/>
  <c r="F16167" i="1"/>
  <c r="E16167" i="1"/>
  <c r="D16167" i="1"/>
  <c r="C16167" i="1"/>
  <c r="F16166" i="1"/>
  <c r="E16166" i="1"/>
  <c r="D16166" i="1"/>
  <c r="C16166" i="1"/>
  <c r="F16165" i="1"/>
  <c r="E16165" i="1"/>
  <c r="D16165" i="1"/>
  <c r="C16165" i="1"/>
  <c r="F16164" i="1"/>
  <c r="E16164" i="1"/>
  <c r="D16164" i="1"/>
  <c r="C16164" i="1"/>
  <c r="F16163" i="1"/>
  <c r="E16163" i="1"/>
  <c r="D16163" i="1"/>
  <c r="C16163" i="1"/>
  <c r="F16162" i="1"/>
  <c r="E16162" i="1"/>
  <c r="D16162" i="1"/>
  <c r="C16162" i="1"/>
  <c r="F16161" i="1"/>
  <c r="E16161" i="1"/>
  <c r="D16161" i="1"/>
  <c r="C16161" i="1"/>
  <c r="F16160" i="1"/>
  <c r="E16160" i="1"/>
  <c r="D16160" i="1"/>
  <c r="C16160" i="1"/>
  <c r="F16159" i="1"/>
  <c r="E16159" i="1"/>
  <c r="D16159" i="1"/>
  <c r="C16159" i="1"/>
  <c r="F16158" i="1"/>
  <c r="E16158" i="1"/>
  <c r="D16158" i="1"/>
  <c r="C16158" i="1"/>
  <c r="F16157" i="1"/>
  <c r="E16157" i="1"/>
  <c r="D16157" i="1"/>
  <c r="C16157" i="1"/>
  <c r="F16156" i="1"/>
  <c r="E16156" i="1"/>
  <c r="D16156" i="1"/>
  <c r="C16156" i="1"/>
  <c r="F16155" i="1"/>
  <c r="E16155" i="1"/>
  <c r="D16155" i="1"/>
  <c r="C16155" i="1"/>
  <c r="F16154" i="1"/>
  <c r="E16154" i="1"/>
  <c r="D16154" i="1"/>
  <c r="C16154" i="1"/>
  <c r="F16153" i="1"/>
  <c r="E16153" i="1"/>
  <c r="D16153" i="1"/>
  <c r="C16153" i="1"/>
  <c r="F16152" i="1"/>
  <c r="E16152" i="1"/>
  <c r="D16152" i="1"/>
  <c r="C16152" i="1"/>
  <c r="F16151" i="1"/>
  <c r="E16151" i="1"/>
  <c r="D16151" i="1"/>
  <c r="C16151" i="1"/>
  <c r="F16150" i="1"/>
  <c r="E16150" i="1"/>
  <c r="D16150" i="1"/>
  <c r="C16150" i="1"/>
  <c r="F16149" i="1"/>
  <c r="E16149" i="1"/>
  <c r="D16149" i="1"/>
  <c r="C16149" i="1"/>
  <c r="F16148" i="1"/>
  <c r="E16148" i="1"/>
  <c r="D16148" i="1"/>
  <c r="C16148" i="1"/>
  <c r="F16147" i="1"/>
  <c r="E16147" i="1"/>
  <c r="D16147" i="1"/>
  <c r="C16147" i="1"/>
  <c r="F16146" i="1"/>
  <c r="E16146" i="1"/>
  <c r="D16146" i="1"/>
  <c r="C16146" i="1"/>
  <c r="F16145" i="1"/>
  <c r="E16145" i="1"/>
  <c r="D16145" i="1"/>
  <c r="C16145" i="1"/>
  <c r="F16144" i="1"/>
  <c r="E16144" i="1"/>
  <c r="D16144" i="1"/>
  <c r="C16144" i="1"/>
  <c r="F16143" i="1"/>
  <c r="E16143" i="1"/>
  <c r="D16143" i="1"/>
  <c r="C16143" i="1"/>
  <c r="F16142" i="1"/>
  <c r="E16142" i="1"/>
  <c r="D16142" i="1"/>
  <c r="C16142" i="1"/>
  <c r="F16141" i="1"/>
  <c r="E16141" i="1"/>
  <c r="D16141" i="1"/>
  <c r="C16141" i="1"/>
  <c r="F16140" i="1"/>
  <c r="E16140" i="1"/>
  <c r="D16140" i="1"/>
  <c r="C16140" i="1"/>
  <c r="F16139" i="1"/>
  <c r="E16139" i="1"/>
  <c r="D16139" i="1"/>
  <c r="C16139" i="1"/>
  <c r="F16138" i="1"/>
  <c r="E16138" i="1"/>
  <c r="D16138" i="1"/>
  <c r="C16138" i="1"/>
  <c r="F16137" i="1"/>
  <c r="E16137" i="1"/>
  <c r="D16137" i="1"/>
  <c r="C16137" i="1"/>
  <c r="F16136" i="1"/>
  <c r="E16136" i="1"/>
  <c r="D16136" i="1"/>
  <c r="C16136" i="1"/>
  <c r="F16135" i="1"/>
  <c r="E16135" i="1"/>
  <c r="D16135" i="1"/>
  <c r="C16135" i="1"/>
  <c r="F16134" i="1"/>
  <c r="E16134" i="1"/>
  <c r="D16134" i="1"/>
  <c r="C16134" i="1"/>
  <c r="F16133" i="1"/>
  <c r="E16133" i="1"/>
  <c r="D16133" i="1"/>
  <c r="C16133" i="1"/>
  <c r="F16132" i="1"/>
  <c r="E16132" i="1"/>
  <c r="D16132" i="1"/>
  <c r="C16132" i="1"/>
  <c r="F16131" i="1"/>
  <c r="E16131" i="1"/>
  <c r="D16131" i="1"/>
  <c r="C16131" i="1"/>
  <c r="F16130" i="1"/>
  <c r="E16130" i="1"/>
  <c r="D16130" i="1"/>
  <c r="C16130" i="1"/>
  <c r="F16129" i="1"/>
  <c r="E16129" i="1"/>
  <c r="D16129" i="1"/>
  <c r="C16129" i="1"/>
  <c r="F16128" i="1"/>
  <c r="E16128" i="1"/>
  <c r="D16128" i="1"/>
  <c r="C16128" i="1"/>
  <c r="F16127" i="1"/>
  <c r="E16127" i="1"/>
  <c r="D16127" i="1"/>
  <c r="C16127" i="1"/>
  <c r="F16126" i="1"/>
  <c r="E16126" i="1"/>
  <c r="D16126" i="1"/>
  <c r="C16126" i="1"/>
  <c r="F16125" i="1"/>
  <c r="E16125" i="1"/>
  <c r="D16125" i="1"/>
  <c r="C16125" i="1"/>
  <c r="F16124" i="1"/>
  <c r="E16124" i="1"/>
  <c r="D16124" i="1"/>
  <c r="C16124" i="1"/>
  <c r="F16123" i="1"/>
  <c r="E16123" i="1"/>
  <c r="D16123" i="1"/>
  <c r="C16123" i="1"/>
  <c r="F16122" i="1"/>
  <c r="E16122" i="1"/>
  <c r="D16122" i="1"/>
  <c r="C16122" i="1"/>
  <c r="F16121" i="1"/>
  <c r="E16121" i="1"/>
  <c r="D16121" i="1"/>
  <c r="C16121" i="1"/>
  <c r="F16120" i="1"/>
  <c r="E16120" i="1"/>
  <c r="D16120" i="1"/>
  <c r="C16120" i="1"/>
  <c r="F16119" i="1"/>
  <c r="E16119" i="1"/>
  <c r="D16119" i="1"/>
  <c r="C16119" i="1"/>
  <c r="F16118" i="1"/>
  <c r="E16118" i="1"/>
  <c r="D16118" i="1"/>
  <c r="C16118" i="1"/>
  <c r="F16117" i="1"/>
  <c r="E16117" i="1"/>
  <c r="D16117" i="1"/>
  <c r="C16117" i="1"/>
  <c r="F16116" i="1"/>
  <c r="E16116" i="1"/>
  <c r="D16116" i="1"/>
  <c r="C16116" i="1"/>
  <c r="F16115" i="1"/>
  <c r="E16115" i="1"/>
  <c r="D16115" i="1"/>
  <c r="C16115" i="1"/>
  <c r="F16114" i="1"/>
  <c r="E16114" i="1"/>
  <c r="D16114" i="1"/>
  <c r="C16114" i="1"/>
  <c r="F16113" i="1"/>
  <c r="E16113" i="1"/>
  <c r="D16113" i="1"/>
  <c r="C16113" i="1"/>
  <c r="F16112" i="1"/>
  <c r="E16112" i="1"/>
  <c r="D16112" i="1"/>
  <c r="C16112" i="1"/>
  <c r="F16111" i="1"/>
  <c r="E16111" i="1"/>
  <c r="D16111" i="1"/>
  <c r="C16111" i="1"/>
  <c r="F16110" i="1"/>
  <c r="E16110" i="1"/>
  <c r="D16110" i="1"/>
  <c r="C16110" i="1"/>
  <c r="F16109" i="1"/>
  <c r="E16109" i="1"/>
  <c r="D16109" i="1"/>
  <c r="C16109" i="1"/>
  <c r="F16108" i="1"/>
  <c r="E16108" i="1"/>
  <c r="D16108" i="1"/>
  <c r="C16108" i="1"/>
  <c r="F16107" i="1"/>
  <c r="E16107" i="1"/>
  <c r="D16107" i="1"/>
  <c r="C16107" i="1"/>
  <c r="F16106" i="1"/>
  <c r="E16106" i="1"/>
  <c r="D16106" i="1"/>
  <c r="C16106" i="1"/>
  <c r="F16105" i="1"/>
  <c r="E16105" i="1"/>
  <c r="D16105" i="1"/>
  <c r="C16105" i="1"/>
  <c r="F16104" i="1"/>
  <c r="E16104" i="1"/>
  <c r="D16104" i="1"/>
  <c r="C16104" i="1"/>
  <c r="F16103" i="1"/>
  <c r="E16103" i="1"/>
  <c r="D16103" i="1"/>
  <c r="C16103" i="1"/>
  <c r="F16102" i="1"/>
  <c r="E16102" i="1"/>
  <c r="D16102" i="1"/>
  <c r="C16102" i="1"/>
  <c r="F16101" i="1"/>
  <c r="E16101" i="1"/>
  <c r="D16101" i="1"/>
  <c r="C16101" i="1"/>
  <c r="F16100" i="1"/>
  <c r="E16100" i="1"/>
  <c r="D16100" i="1"/>
  <c r="C16100" i="1"/>
  <c r="F16099" i="1"/>
  <c r="E16099" i="1"/>
  <c r="D16099" i="1"/>
  <c r="C16099" i="1"/>
  <c r="F16098" i="1"/>
  <c r="E16098" i="1"/>
  <c r="D16098" i="1"/>
  <c r="C16098" i="1"/>
  <c r="F16097" i="1"/>
  <c r="E16097" i="1"/>
  <c r="D16097" i="1"/>
  <c r="C16097" i="1"/>
  <c r="F16096" i="1"/>
  <c r="E16096" i="1"/>
  <c r="D16096" i="1"/>
  <c r="C16096" i="1"/>
  <c r="F16095" i="1"/>
  <c r="E16095" i="1"/>
  <c r="D16095" i="1"/>
  <c r="C16095" i="1"/>
  <c r="F16094" i="1"/>
  <c r="E16094" i="1"/>
  <c r="D16094" i="1"/>
  <c r="C16094" i="1"/>
  <c r="F16093" i="1"/>
  <c r="E16093" i="1"/>
  <c r="D16093" i="1"/>
  <c r="C16093" i="1"/>
  <c r="F16092" i="1"/>
  <c r="E16092" i="1"/>
  <c r="D16092" i="1"/>
  <c r="C16092" i="1"/>
  <c r="F16091" i="1"/>
  <c r="E16091" i="1"/>
  <c r="D16091" i="1"/>
  <c r="C16091" i="1"/>
  <c r="F16090" i="1"/>
  <c r="E16090" i="1"/>
  <c r="D16090" i="1"/>
  <c r="C16090" i="1"/>
  <c r="F16089" i="1"/>
  <c r="E16089" i="1"/>
  <c r="D16089" i="1"/>
  <c r="C16089" i="1"/>
  <c r="F16088" i="1"/>
  <c r="E16088" i="1"/>
  <c r="D16088" i="1"/>
  <c r="C16088" i="1"/>
  <c r="F16087" i="1"/>
  <c r="E16087" i="1"/>
  <c r="D16087" i="1"/>
  <c r="C16087" i="1"/>
  <c r="F16086" i="1"/>
  <c r="E16086" i="1"/>
  <c r="D16086" i="1"/>
  <c r="C16086" i="1"/>
  <c r="F16085" i="1"/>
  <c r="E16085" i="1"/>
  <c r="D16085" i="1"/>
  <c r="C16085" i="1"/>
  <c r="F16084" i="1"/>
  <c r="E16084" i="1"/>
  <c r="D16084" i="1"/>
  <c r="C16084" i="1"/>
  <c r="F16083" i="1"/>
  <c r="E16083" i="1"/>
  <c r="D16083" i="1"/>
  <c r="C16083" i="1"/>
  <c r="F16082" i="1"/>
  <c r="E16082" i="1"/>
  <c r="D16082" i="1"/>
  <c r="C16082" i="1"/>
  <c r="F16081" i="1"/>
  <c r="E16081" i="1"/>
  <c r="D16081" i="1"/>
  <c r="C16081" i="1"/>
  <c r="F16080" i="1"/>
  <c r="E16080" i="1"/>
  <c r="D16080" i="1"/>
  <c r="C16080" i="1"/>
  <c r="F16079" i="1"/>
  <c r="E16079" i="1"/>
  <c r="D16079" i="1"/>
  <c r="C16079" i="1"/>
  <c r="F16078" i="1"/>
  <c r="E16078" i="1"/>
  <c r="D16078" i="1"/>
  <c r="C16078" i="1"/>
  <c r="F16077" i="1"/>
  <c r="E16077" i="1"/>
  <c r="D16077" i="1"/>
  <c r="C16077" i="1"/>
  <c r="F16076" i="1"/>
  <c r="E16076" i="1"/>
  <c r="D16076" i="1"/>
  <c r="C16076" i="1"/>
  <c r="F16075" i="1"/>
  <c r="E16075" i="1"/>
  <c r="D16075" i="1"/>
  <c r="C16075" i="1"/>
  <c r="F16074" i="1"/>
  <c r="E16074" i="1"/>
  <c r="D16074" i="1"/>
  <c r="C16074" i="1"/>
  <c r="F16073" i="1"/>
  <c r="E16073" i="1"/>
  <c r="D16073" i="1"/>
  <c r="C16073" i="1"/>
  <c r="F16072" i="1"/>
  <c r="E16072" i="1"/>
  <c r="D16072" i="1"/>
  <c r="C16072" i="1"/>
  <c r="F16071" i="1"/>
  <c r="E16071" i="1"/>
  <c r="D16071" i="1"/>
  <c r="C16071" i="1"/>
  <c r="F16070" i="1"/>
  <c r="E16070" i="1"/>
  <c r="D16070" i="1"/>
  <c r="C16070" i="1"/>
  <c r="F16069" i="1"/>
  <c r="E16069" i="1"/>
  <c r="D16069" i="1"/>
  <c r="C16069" i="1"/>
  <c r="F16068" i="1"/>
  <c r="E16068" i="1"/>
  <c r="D16068" i="1"/>
  <c r="C16068" i="1"/>
  <c r="F16067" i="1"/>
  <c r="E16067" i="1"/>
  <c r="D16067" i="1"/>
  <c r="C16067" i="1"/>
  <c r="F16066" i="1"/>
  <c r="E16066" i="1"/>
  <c r="D16066" i="1"/>
  <c r="C16066" i="1"/>
  <c r="F16065" i="1"/>
  <c r="E16065" i="1"/>
  <c r="D16065" i="1"/>
  <c r="C16065" i="1"/>
  <c r="F16064" i="1"/>
  <c r="E16064" i="1"/>
  <c r="D16064" i="1"/>
  <c r="C16064" i="1"/>
  <c r="F16063" i="1"/>
  <c r="E16063" i="1"/>
  <c r="D16063" i="1"/>
  <c r="C16063" i="1"/>
  <c r="F16062" i="1"/>
  <c r="E16062" i="1"/>
  <c r="D16062" i="1"/>
  <c r="C16062" i="1"/>
  <c r="F16061" i="1"/>
  <c r="E16061" i="1"/>
  <c r="D16061" i="1"/>
  <c r="C16061" i="1"/>
  <c r="F16060" i="1"/>
  <c r="E16060" i="1"/>
  <c r="D16060" i="1"/>
  <c r="C16060" i="1"/>
  <c r="F16059" i="1"/>
  <c r="E16059" i="1"/>
  <c r="D16059" i="1"/>
  <c r="C16059" i="1"/>
  <c r="F16058" i="1"/>
  <c r="E16058" i="1"/>
  <c r="D16058" i="1"/>
  <c r="C16058" i="1"/>
  <c r="F16057" i="1"/>
  <c r="E16057" i="1"/>
  <c r="D16057" i="1"/>
  <c r="C16057" i="1"/>
  <c r="F16056" i="1"/>
  <c r="E16056" i="1"/>
  <c r="D16056" i="1"/>
  <c r="C16056" i="1"/>
  <c r="F16055" i="1"/>
  <c r="E16055" i="1"/>
  <c r="D16055" i="1"/>
  <c r="C16055" i="1"/>
  <c r="F16054" i="1"/>
  <c r="E16054" i="1"/>
  <c r="D16054" i="1"/>
  <c r="C16054" i="1"/>
  <c r="F16053" i="1"/>
  <c r="E16053" i="1"/>
  <c r="D16053" i="1"/>
  <c r="C16053" i="1"/>
  <c r="F16052" i="1"/>
  <c r="E16052" i="1"/>
  <c r="D16052" i="1"/>
  <c r="C16052" i="1"/>
  <c r="F16051" i="1"/>
  <c r="E16051" i="1"/>
  <c r="D16051" i="1"/>
  <c r="C16051" i="1"/>
  <c r="F16050" i="1"/>
  <c r="E16050" i="1"/>
  <c r="D16050" i="1"/>
  <c r="C16050" i="1"/>
  <c r="F16049" i="1"/>
  <c r="E16049" i="1"/>
  <c r="D16049" i="1"/>
  <c r="C16049" i="1"/>
  <c r="F16048" i="1"/>
  <c r="E16048" i="1"/>
  <c r="D16048" i="1"/>
  <c r="C16048" i="1"/>
  <c r="F16047" i="1"/>
  <c r="E16047" i="1"/>
  <c r="D16047" i="1"/>
  <c r="C16047" i="1"/>
  <c r="F16046" i="1"/>
  <c r="E16046" i="1"/>
  <c r="D16046" i="1"/>
  <c r="C16046" i="1"/>
  <c r="F16045" i="1"/>
  <c r="E16045" i="1"/>
  <c r="D16045" i="1"/>
  <c r="C16045" i="1"/>
  <c r="F16044" i="1"/>
  <c r="E16044" i="1"/>
  <c r="D16044" i="1"/>
  <c r="C16044" i="1"/>
  <c r="F16043" i="1"/>
  <c r="E16043" i="1"/>
  <c r="D16043" i="1"/>
  <c r="C16043" i="1"/>
  <c r="F16042" i="1"/>
  <c r="E16042" i="1"/>
  <c r="D16042" i="1"/>
  <c r="C16042" i="1"/>
  <c r="F16041" i="1"/>
  <c r="E16041" i="1"/>
  <c r="D16041" i="1"/>
  <c r="C16041" i="1"/>
  <c r="F16040" i="1"/>
  <c r="E16040" i="1"/>
  <c r="D16040" i="1"/>
  <c r="C16040" i="1"/>
  <c r="F16039" i="1"/>
  <c r="E16039" i="1"/>
  <c r="D16039" i="1"/>
  <c r="C16039" i="1"/>
  <c r="F16038" i="1"/>
  <c r="E16038" i="1"/>
  <c r="D16038" i="1"/>
  <c r="C16038" i="1"/>
  <c r="F16037" i="1"/>
  <c r="E16037" i="1"/>
  <c r="D16037" i="1"/>
  <c r="C16037" i="1"/>
  <c r="F16036" i="1"/>
  <c r="E16036" i="1"/>
  <c r="D16036" i="1"/>
  <c r="C16036" i="1"/>
  <c r="F16035" i="1"/>
  <c r="E16035" i="1"/>
  <c r="D16035" i="1"/>
  <c r="C16035" i="1"/>
  <c r="F16034" i="1"/>
  <c r="E16034" i="1"/>
  <c r="D16034" i="1"/>
  <c r="C16034" i="1"/>
  <c r="F16033" i="1"/>
  <c r="E16033" i="1"/>
  <c r="D16033" i="1"/>
  <c r="C16033" i="1"/>
  <c r="F16032" i="1"/>
  <c r="E16032" i="1"/>
  <c r="D16032" i="1"/>
  <c r="C16032" i="1"/>
  <c r="F16031" i="1"/>
  <c r="E16031" i="1"/>
  <c r="D16031" i="1"/>
  <c r="C16031" i="1"/>
  <c r="F16030" i="1"/>
  <c r="E16030" i="1"/>
  <c r="D16030" i="1"/>
  <c r="C16030" i="1"/>
  <c r="F16029" i="1"/>
  <c r="E16029" i="1"/>
  <c r="D16029" i="1"/>
  <c r="C16029" i="1"/>
  <c r="F16028" i="1"/>
  <c r="E16028" i="1"/>
  <c r="D16028" i="1"/>
  <c r="C16028" i="1"/>
  <c r="F16027" i="1"/>
  <c r="E16027" i="1"/>
  <c r="D16027" i="1"/>
  <c r="C16027" i="1"/>
  <c r="F16026" i="1"/>
  <c r="E16026" i="1"/>
  <c r="D16026" i="1"/>
  <c r="C16026" i="1"/>
  <c r="F16025" i="1"/>
  <c r="E16025" i="1"/>
  <c r="D16025" i="1"/>
  <c r="C16025" i="1"/>
  <c r="F16024" i="1"/>
  <c r="E16024" i="1"/>
  <c r="D16024" i="1"/>
  <c r="C16024" i="1"/>
  <c r="F16023" i="1"/>
  <c r="E16023" i="1"/>
  <c r="D16023" i="1"/>
  <c r="C16023" i="1"/>
  <c r="F16022" i="1"/>
  <c r="E16022" i="1"/>
  <c r="D16022" i="1"/>
  <c r="C16022" i="1"/>
  <c r="F16021" i="1"/>
  <c r="E16021" i="1"/>
  <c r="D16021" i="1"/>
  <c r="C16021" i="1"/>
  <c r="F16020" i="1"/>
  <c r="E16020" i="1"/>
  <c r="D16020" i="1"/>
  <c r="C16020" i="1"/>
  <c r="F16019" i="1"/>
  <c r="E16019" i="1"/>
  <c r="D16019" i="1"/>
  <c r="C16019" i="1"/>
  <c r="F16018" i="1"/>
  <c r="E16018" i="1"/>
  <c r="D16018" i="1"/>
  <c r="C16018" i="1"/>
  <c r="F16017" i="1"/>
  <c r="E16017" i="1"/>
  <c r="D16017" i="1"/>
  <c r="C16017" i="1"/>
  <c r="F16016" i="1"/>
  <c r="E16016" i="1"/>
  <c r="D16016" i="1"/>
  <c r="C16016" i="1"/>
  <c r="F16015" i="1"/>
  <c r="E16015" i="1"/>
  <c r="D16015" i="1"/>
  <c r="C16015" i="1"/>
  <c r="F16014" i="1"/>
  <c r="E16014" i="1"/>
  <c r="D16014" i="1"/>
  <c r="C16014" i="1"/>
  <c r="F16013" i="1"/>
  <c r="E16013" i="1"/>
  <c r="D16013" i="1"/>
  <c r="C16013" i="1"/>
  <c r="F16012" i="1"/>
  <c r="E16012" i="1"/>
  <c r="D16012" i="1"/>
  <c r="C16012" i="1"/>
  <c r="F16011" i="1"/>
  <c r="E16011" i="1"/>
  <c r="D16011" i="1"/>
  <c r="C16011" i="1"/>
  <c r="F16010" i="1"/>
  <c r="E16010" i="1"/>
  <c r="D16010" i="1"/>
  <c r="C16010" i="1"/>
  <c r="F16009" i="1"/>
  <c r="E16009" i="1"/>
  <c r="D16009" i="1"/>
  <c r="C16009" i="1"/>
  <c r="F16008" i="1"/>
  <c r="E16008" i="1"/>
  <c r="D16008" i="1"/>
  <c r="C16008" i="1"/>
  <c r="F16007" i="1"/>
  <c r="E16007" i="1"/>
  <c r="D16007" i="1"/>
  <c r="C16007" i="1"/>
  <c r="F16006" i="1"/>
  <c r="E16006" i="1"/>
  <c r="D16006" i="1"/>
  <c r="C16006" i="1"/>
  <c r="F16005" i="1"/>
  <c r="E16005" i="1"/>
  <c r="D16005" i="1"/>
  <c r="C16005" i="1"/>
  <c r="F16004" i="1"/>
  <c r="E16004" i="1"/>
  <c r="D16004" i="1"/>
  <c r="C16004" i="1"/>
  <c r="F16003" i="1"/>
  <c r="E16003" i="1"/>
  <c r="D16003" i="1"/>
  <c r="C16003" i="1"/>
  <c r="F16002" i="1"/>
  <c r="E16002" i="1"/>
  <c r="D16002" i="1"/>
  <c r="C16002" i="1"/>
  <c r="F16001" i="1"/>
  <c r="E16001" i="1"/>
  <c r="D16001" i="1"/>
  <c r="C16001" i="1"/>
  <c r="F16000" i="1"/>
  <c r="E16000" i="1"/>
  <c r="D16000" i="1"/>
  <c r="C16000" i="1"/>
  <c r="F15999" i="1"/>
  <c r="E15999" i="1"/>
  <c r="D15999" i="1"/>
  <c r="C15999" i="1"/>
  <c r="F15998" i="1"/>
  <c r="E15998" i="1"/>
  <c r="D15998" i="1"/>
  <c r="C15998" i="1"/>
  <c r="F15997" i="1"/>
  <c r="E15997" i="1"/>
  <c r="D15997" i="1"/>
  <c r="C15997" i="1"/>
  <c r="F15996" i="1"/>
  <c r="E15996" i="1"/>
  <c r="D15996" i="1"/>
  <c r="C15996" i="1"/>
  <c r="F15995" i="1"/>
  <c r="E15995" i="1"/>
  <c r="D15995" i="1"/>
  <c r="C15995" i="1"/>
  <c r="F15994" i="1"/>
  <c r="E15994" i="1"/>
  <c r="D15994" i="1"/>
  <c r="C15994" i="1"/>
  <c r="F15993" i="1"/>
  <c r="E15993" i="1"/>
  <c r="D15993" i="1"/>
  <c r="C15993" i="1"/>
  <c r="F15992" i="1"/>
  <c r="E15992" i="1"/>
  <c r="D15992" i="1"/>
  <c r="C15992" i="1"/>
  <c r="F15991" i="1"/>
  <c r="E15991" i="1"/>
  <c r="D15991" i="1"/>
  <c r="C15991" i="1"/>
  <c r="F15990" i="1"/>
  <c r="E15990" i="1"/>
  <c r="D15990" i="1"/>
  <c r="C15990" i="1"/>
  <c r="F15989" i="1"/>
  <c r="E15989" i="1"/>
  <c r="D15989" i="1"/>
  <c r="C15989" i="1"/>
  <c r="F15988" i="1"/>
  <c r="E15988" i="1"/>
  <c r="D15988" i="1"/>
  <c r="C15988" i="1"/>
  <c r="F15987" i="1"/>
  <c r="E15987" i="1"/>
  <c r="D15987" i="1"/>
  <c r="C15987" i="1"/>
  <c r="F15986" i="1"/>
  <c r="E15986" i="1"/>
  <c r="D15986" i="1"/>
  <c r="C15986" i="1"/>
  <c r="F15985" i="1"/>
  <c r="E15985" i="1"/>
  <c r="D15985" i="1"/>
  <c r="C15985" i="1"/>
  <c r="F15984" i="1"/>
  <c r="E15984" i="1"/>
  <c r="D15984" i="1"/>
  <c r="C15984" i="1"/>
  <c r="F15983" i="1"/>
  <c r="E15983" i="1"/>
  <c r="D15983" i="1"/>
  <c r="C15983" i="1"/>
  <c r="F15982" i="1"/>
  <c r="E15982" i="1"/>
  <c r="D15982" i="1"/>
  <c r="C15982" i="1"/>
  <c r="F15981" i="1"/>
  <c r="E15981" i="1"/>
  <c r="D15981" i="1"/>
  <c r="C15981" i="1"/>
  <c r="F15980" i="1"/>
  <c r="E15980" i="1"/>
  <c r="D15980" i="1"/>
  <c r="C15980" i="1"/>
  <c r="F15979" i="1"/>
  <c r="E15979" i="1"/>
  <c r="D15979" i="1"/>
  <c r="C15979" i="1"/>
  <c r="F15978" i="1"/>
  <c r="E15978" i="1"/>
  <c r="D15978" i="1"/>
  <c r="C15978" i="1"/>
  <c r="F15977" i="1"/>
  <c r="E15977" i="1"/>
  <c r="D15977" i="1"/>
  <c r="C15977" i="1"/>
  <c r="F15976" i="1"/>
  <c r="E15976" i="1"/>
  <c r="D15976" i="1"/>
  <c r="C15976" i="1"/>
  <c r="F15975" i="1"/>
  <c r="E15975" i="1"/>
  <c r="D15975" i="1"/>
  <c r="C15975" i="1"/>
  <c r="F15974" i="1"/>
  <c r="E15974" i="1"/>
  <c r="D15974" i="1"/>
  <c r="C15974" i="1"/>
  <c r="F15973" i="1"/>
  <c r="E15973" i="1"/>
  <c r="D15973" i="1"/>
  <c r="C15973" i="1"/>
  <c r="F15972" i="1"/>
  <c r="E15972" i="1"/>
  <c r="D15972" i="1"/>
  <c r="C15972" i="1"/>
  <c r="F15971" i="1"/>
  <c r="E15971" i="1"/>
  <c r="D15971" i="1"/>
  <c r="C15971" i="1"/>
  <c r="F15970" i="1"/>
  <c r="E15970" i="1"/>
  <c r="D15970" i="1"/>
  <c r="C15970" i="1"/>
  <c r="F15969" i="1"/>
  <c r="E15969" i="1"/>
  <c r="D15969" i="1"/>
  <c r="C15969" i="1"/>
  <c r="F15968" i="1"/>
  <c r="E15968" i="1"/>
  <c r="D15968" i="1"/>
  <c r="C15968" i="1"/>
  <c r="F15967" i="1"/>
  <c r="E15967" i="1"/>
  <c r="D15967" i="1"/>
  <c r="C15967" i="1"/>
  <c r="F15966" i="1"/>
  <c r="E15966" i="1"/>
  <c r="D15966" i="1"/>
  <c r="C15966" i="1"/>
  <c r="F15965" i="1"/>
  <c r="E15965" i="1"/>
  <c r="D15965" i="1"/>
  <c r="C15965" i="1"/>
  <c r="F15964" i="1"/>
  <c r="E15964" i="1"/>
  <c r="D15964" i="1"/>
  <c r="C15964" i="1"/>
  <c r="F15963" i="1"/>
  <c r="E15963" i="1"/>
  <c r="D15963" i="1"/>
  <c r="C15963" i="1"/>
  <c r="F15962" i="1"/>
  <c r="E15962" i="1"/>
  <c r="D15962" i="1"/>
  <c r="C15962" i="1"/>
  <c r="F15961" i="1"/>
  <c r="E15961" i="1"/>
  <c r="D15961" i="1"/>
  <c r="C15961" i="1"/>
  <c r="F15960" i="1"/>
  <c r="E15960" i="1"/>
  <c r="D15960" i="1"/>
  <c r="C15960" i="1"/>
  <c r="F15959" i="1"/>
  <c r="E15959" i="1"/>
  <c r="D15959" i="1"/>
  <c r="C15959" i="1"/>
  <c r="F15958" i="1"/>
  <c r="E15958" i="1"/>
  <c r="D15958" i="1"/>
  <c r="C15958" i="1"/>
  <c r="F15957" i="1"/>
  <c r="E15957" i="1"/>
  <c r="D15957" i="1"/>
  <c r="C15957" i="1"/>
  <c r="F15956" i="1"/>
  <c r="E15956" i="1"/>
  <c r="D15956" i="1"/>
  <c r="C15956" i="1"/>
  <c r="F15955" i="1"/>
  <c r="E15955" i="1"/>
  <c r="D15955" i="1"/>
  <c r="C15955" i="1"/>
  <c r="F15954" i="1"/>
  <c r="E15954" i="1"/>
  <c r="D15954" i="1"/>
  <c r="C15954" i="1"/>
  <c r="F15953" i="1"/>
  <c r="E15953" i="1"/>
  <c r="D15953" i="1"/>
  <c r="C15953" i="1"/>
  <c r="F15952" i="1"/>
  <c r="E15952" i="1"/>
  <c r="D15952" i="1"/>
  <c r="C15952" i="1"/>
  <c r="F15951" i="1"/>
  <c r="E15951" i="1"/>
  <c r="D15951" i="1"/>
  <c r="C15951" i="1"/>
  <c r="F15950" i="1"/>
  <c r="E15950" i="1"/>
  <c r="D15950" i="1"/>
  <c r="C15950" i="1"/>
  <c r="F15949" i="1"/>
  <c r="E15949" i="1"/>
  <c r="D15949" i="1"/>
  <c r="C15949" i="1"/>
  <c r="F15948" i="1"/>
  <c r="E15948" i="1"/>
  <c r="D15948" i="1"/>
  <c r="C15948" i="1"/>
  <c r="F15947" i="1"/>
  <c r="E15947" i="1"/>
  <c r="D15947" i="1"/>
  <c r="C15947" i="1"/>
  <c r="F15946" i="1"/>
  <c r="E15946" i="1"/>
  <c r="D15946" i="1"/>
  <c r="C15946" i="1"/>
  <c r="F15945" i="1"/>
  <c r="E15945" i="1"/>
  <c r="D15945" i="1"/>
  <c r="C15945" i="1"/>
  <c r="F15944" i="1"/>
  <c r="E15944" i="1"/>
  <c r="D15944" i="1"/>
  <c r="C15944" i="1"/>
  <c r="F15943" i="1"/>
  <c r="E15943" i="1"/>
  <c r="D15943" i="1"/>
  <c r="C15943" i="1"/>
  <c r="F15942" i="1"/>
  <c r="E15942" i="1"/>
  <c r="D15942" i="1"/>
  <c r="C15942" i="1"/>
  <c r="F15941" i="1"/>
  <c r="E15941" i="1"/>
  <c r="D15941" i="1"/>
  <c r="C15941" i="1"/>
  <c r="F15940" i="1"/>
  <c r="E15940" i="1"/>
  <c r="D15940" i="1"/>
  <c r="C15940" i="1"/>
  <c r="F15939" i="1"/>
  <c r="E15939" i="1"/>
  <c r="D15939" i="1"/>
  <c r="C15939" i="1"/>
  <c r="F15938" i="1"/>
  <c r="E15938" i="1"/>
  <c r="D15938" i="1"/>
  <c r="C15938" i="1"/>
  <c r="F15937" i="1"/>
  <c r="E15937" i="1"/>
  <c r="D15937" i="1"/>
  <c r="C15937" i="1"/>
  <c r="F15936" i="1"/>
  <c r="E15936" i="1"/>
  <c r="D15936" i="1"/>
  <c r="C15936" i="1"/>
  <c r="F15935" i="1"/>
  <c r="E15935" i="1"/>
  <c r="D15935" i="1"/>
  <c r="C15935" i="1"/>
  <c r="F15934" i="1"/>
  <c r="E15934" i="1"/>
  <c r="D15934" i="1"/>
  <c r="C15934" i="1"/>
  <c r="F15933" i="1"/>
  <c r="E15933" i="1"/>
  <c r="D15933" i="1"/>
  <c r="C15933" i="1"/>
  <c r="F15932" i="1"/>
  <c r="E15932" i="1"/>
  <c r="D15932" i="1"/>
  <c r="C15932" i="1"/>
  <c r="F15931" i="1"/>
  <c r="E15931" i="1"/>
  <c r="D15931" i="1"/>
  <c r="C15931" i="1"/>
  <c r="F15930" i="1"/>
  <c r="E15930" i="1"/>
  <c r="D15930" i="1"/>
  <c r="C15930" i="1"/>
  <c r="F15929" i="1"/>
  <c r="E15929" i="1"/>
  <c r="D15929" i="1"/>
  <c r="C15929" i="1"/>
  <c r="F15928" i="1"/>
  <c r="E15928" i="1"/>
  <c r="D15928" i="1"/>
  <c r="C15928" i="1"/>
  <c r="F15927" i="1"/>
  <c r="E15927" i="1"/>
  <c r="D15927" i="1"/>
  <c r="C15927" i="1"/>
  <c r="F15926" i="1"/>
  <c r="E15926" i="1"/>
  <c r="D15926" i="1"/>
  <c r="C15926" i="1"/>
  <c r="F15925" i="1"/>
  <c r="E15925" i="1"/>
  <c r="D15925" i="1"/>
  <c r="C15925" i="1"/>
  <c r="F15924" i="1"/>
  <c r="E15924" i="1"/>
  <c r="D15924" i="1"/>
  <c r="C15924" i="1"/>
  <c r="F15923" i="1"/>
  <c r="E15923" i="1"/>
  <c r="D15923" i="1"/>
  <c r="C15923" i="1"/>
  <c r="F15922" i="1"/>
  <c r="E15922" i="1"/>
  <c r="D15922" i="1"/>
  <c r="C15922" i="1"/>
  <c r="F15921" i="1"/>
  <c r="E15921" i="1"/>
  <c r="D15921" i="1"/>
  <c r="C15921" i="1"/>
  <c r="F15920" i="1"/>
  <c r="E15920" i="1"/>
  <c r="D15920" i="1"/>
  <c r="C15920" i="1"/>
  <c r="F15919" i="1"/>
  <c r="E15919" i="1"/>
  <c r="D15919" i="1"/>
  <c r="C15919" i="1"/>
  <c r="F15918" i="1"/>
  <c r="E15918" i="1"/>
  <c r="D15918" i="1"/>
  <c r="C15918" i="1"/>
  <c r="F15917" i="1"/>
  <c r="E15917" i="1"/>
  <c r="D15917" i="1"/>
  <c r="C15917" i="1"/>
  <c r="F15916" i="1"/>
  <c r="E15916" i="1"/>
  <c r="D15916" i="1"/>
  <c r="C15916" i="1"/>
  <c r="F15915" i="1"/>
  <c r="E15915" i="1"/>
  <c r="D15915" i="1"/>
  <c r="C15915" i="1"/>
  <c r="F15914" i="1"/>
  <c r="E15914" i="1"/>
  <c r="D15914" i="1"/>
  <c r="C15914" i="1"/>
  <c r="F15913" i="1"/>
  <c r="E15913" i="1"/>
  <c r="D15913" i="1"/>
  <c r="C15913" i="1"/>
  <c r="F15912" i="1"/>
  <c r="E15912" i="1"/>
  <c r="D15912" i="1"/>
  <c r="C15912" i="1"/>
  <c r="F15911" i="1"/>
  <c r="E15911" i="1"/>
  <c r="D15911" i="1"/>
  <c r="C15911" i="1"/>
  <c r="F15910" i="1"/>
  <c r="E15910" i="1"/>
  <c r="D15910" i="1"/>
  <c r="C15910" i="1"/>
  <c r="F15909" i="1"/>
  <c r="E15909" i="1"/>
  <c r="D15909" i="1"/>
  <c r="C15909" i="1"/>
  <c r="F15908" i="1"/>
  <c r="E15908" i="1"/>
  <c r="D15908" i="1"/>
  <c r="C15908" i="1"/>
  <c r="F15907" i="1"/>
  <c r="E15907" i="1"/>
  <c r="D15907" i="1"/>
  <c r="C15907" i="1"/>
  <c r="F15906" i="1"/>
  <c r="E15906" i="1"/>
  <c r="D15906" i="1"/>
  <c r="C15906" i="1"/>
  <c r="F15905" i="1"/>
  <c r="E15905" i="1"/>
  <c r="D15905" i="1"/>
  <c r="C15905" i="1"/>
  <c r="F15904" i="1"/>
  <c r="E15904" i="1"/>
  <c r="D15904" i="1"/>
  <c r="C15904" i="1"/>
  <c r="F15903" i="1"/>
  <c r="E15903" i="1"/>
  <c r="D15903" i="1"/>
  <c r="C15903" i="1"/>
  <c r="F15902" i="1"/>
  <c r="E15902" i="1"/>
  <c r="D15902" i="1"/>
  <c r="C15902" i="1"/>
  <c r="F15901" i="1"/>
  <c r="E15901" i="1"/>
  <c r="D15901" i="1"/>
  <c r="C15901" i="1"/>
  <c r="F15900" i="1"/>
  <c r="E15900" i="1"/>
  <c r="D15900" i="1"/>
  <c r="C15900" i="1"/>
  <c r="F15899" i="1"/>
  <c r="E15899" i="1"/>
  <c r="D15899" i="1"/>
  <c r="C15899" i="1"/>
  <c r="F15898" i="1"/>
  <c r="E15898" i="1"/>
  <c r="D15898" i="1"/>
  <c r="C15898" i="1"/>
  <c r="F15897" i="1"/>
  <c r="E15897" i="1"/>
  <c r="D15897" i="1"/>
  <c r="C15897" i="1"/>
  <c r="F15896" i="1"/>
  <c r="E15896" i="1"/>
  <c r="D15896" i="1"/>
  <c r="C15896" i="1"/>
  <c r="F15895" i="1"/>
  <c r="E15895" i="1"/>
  <c r="D15895" i="1"/>
  <c r="C15895" i="1"/>
  <c r="F15894" i="1"/>
  <c r="E15894" i="1"/>
  <c r="D15894" i="1"/>
  <c r="C15894" i="1"/>
  <c r="F15893" i="1"/>
  <c r="E15893" i="1"/>
  <c r="D15893" i="1"/>
  <c r="C15893" i="1"/>
  <c r="F15892" i="1"/>
  <c r="E15892" i="1"/>
  <c r="D15892" i="1"/>
  <c r="C15892" i="1"/>
  <c r="F15891" i="1"/>
  <c r="E15891" i="1"/>
  <c r="D15891" i="1"/>
  <c r="C15891" i="1"/>
  <c r="F15890" i="1"/>
  <c r="E15890" i="1"/>
  <c r="D15890" i="1"/>
  <c r="C15890" i="1"/>
  <c r="F15889" i="1"/>
  <c r="E15889" i="1"/>
  <c r="D15889" i="1"/>
  <c r="C15889" i="1"/>
  <c r="F15888" i="1"/>
  <c r="E15888" i="1"/>
  <c r="D15888" i="1"/>
  <c r="C15888" i="1"/>
  <c r="F15887" i="1"/>
  <c r="E15887" i="1"/>
  <c r="D15887" i="1"/>
  <c r="C15887" i="1"/>
  <c r="F15886" i="1"/>
  <c r="E15886" i="1"/>
  <c r="D15886" i="1"/>
  <c r="C15886" i="1"/>
  <c r="F15885" i="1"/>
  <c r="E15885" i="1"/>
  <c r="D15885" i="1"/>
  <c r="C15885" i="1"/>
  <c r="F15884" i="1"/>
  <c r="E15884" i="1"/>
  <c r="D15884" i="1"/>
  <c r="C15884" i="1"/>
  <c r="F15883" i="1"/>
  <c r="E15883" i="1"/>
  <c r="D15883" i="1"/>
  <c r="C15883" i="1"/>
  <c r="F15882" i="1"/>
  <c r="E15882" i="1"/>
  <c r="D15882" i="1"/>
  <c r="C15882" i="1"/>
  <c r="F15881" i="1"/>
  <c r="E15881" i="1"/>
  <c r="D15881" i="1"/>
  <c r="C15881" i="1"/>
  <c r="F15880" i="1"/>
  <c r="E15880" i="1"/>
  <c r="D15880" i="1"/>
  <c r="C15880" i="1"/>
  <c r="F15879" i="1"/>
  <c r="E15879" i="1"/>
  <c r="D15879" i="1"/>
  <c r="C15879" i="1"/>
  <c r="F15878" i="1"/>
  <c r="E15878" i="1"/>
  <c r="D15878" i="1"/>
  <c r="C15878" i="1"/>
  <c r="F15877" i="1"/>
  <c r="E15877" i="1"/>
  <c r="D15877" i="1"/>
  <c r="C15877" i="1"/>
  <c r="F15876" i="1"/>
  <c r="E15876" i="1"/>
  <c r="D15876" i="1"/>
  <c r="C15876" i="1"/>
  <c r="F15875" i="1"/>
  <c r="E15875" i="1"/>
  <c r="D15875" i="1"/>
  <c r="C15875" i="1"/>
  <c r="F15874" i="1"/>
  <c r="E15874" i="1"/>
  <c r="D15874" i="1"/>
  <c r="C15874" i="1"/>
  <c r="F15873" i="1"/>
  <c r="E15873" i="1"/>
  <c r="D15873" i="1"/>
  <c r="C15873" i="1"/>
  <c r="F15872" i="1"/>
  <c r="E15872" i="1"/>
  <c r="D15872" i="1"/>
  <c r="C15872" i="1"/>
  <c r="F15871" i="1"/>
  <c r="E15871" i="1"/>
  <c r="D15871" i="1"/>
  <c r="C15871" i="1"/>
  <c r="F15870" i="1"/>
  <c r="E15870" i="1"/>
  <c r="D15870" i="1"/>
  <c r="C15870" i="1"/>
  <c r="F15869" i="1"/>
  <c r="E15869" i="1"/>
  <c r="D15869" i="1"/>
  <c r="C15869" i="1"/>
  <c r="F15868" i="1"/>
  <c r="E15868" i="1"/>
  <c r="D15868" i="1"/>
  <c r="C15868" i="1"/>
  <c r="F15867" i="1"/>
  <c r="E15867" i="1"/>
  <c r="D15867" i="1"/>
  <c r="C15867" i="1"/>
  <c r="F15866" i="1"/>
  <c r="E15866" i="1"/>
  <c r="D15866" i="1"/>
  <c r="C15866" i="1"/>
  <c r="F15865" i="1"/>
  <c r="E15865" i="1"/>
  <c r="D15865" i="1"/>
  <c r="C15865" i="1"/>
  <c r="F15864" i="1"/>
  <c r="E15864" i="1"/>
  <c r="D15864" i="1"/>
  <c r="C15864" i="1"/>
  <c r="F15863" i="1"/>
  <c r="E15863" i="1"/>
  <c r="D15863" i="1"/>
  <c r="C15863" i="1"/>
  <c r="F15862" i="1"/>
  <c r="E15862" i="1"/>
  <c r="D15862" i="1"/>
  <c r="C15862" i="1"/>
  <c r="F15861" i="1"/>
  <c r="E15861" i="1"/>
  <c r="D15861" i="1"/>
  <c r="C15861" i="1"/>
  <c r="F15860" i="1"/>
  <c r="E15860" i="1"/>
  <c r="D15860" i="1"/>
  <c r="C15860" i="1"/>
  <c r="F15859" i="1"/>
  <c r="E15859" i="1"/>
  <c r="D15859" i="1"/>
  <c r="C15859" i="1"/>
  <c r="F15858" i="1"/>
  <c r="E15858" i="1"/>
  <c r="D15858" i="1"/>
  <c r="C15858" i="1"/>
  <c r="F15857" i="1"/>
  <c r="E15857" i="1"/>
  <c r="D15857" i="1"/>
  <c r="C15857" i="1"/>
  <c r="F15856" i="1"/>
  <c r="E15856" i="1"/>
  <c r="D15856" i="1"/>
  <c r="C15856" i="1"/>
  <c r="F15855" i="1"/>
  <c r="E15855" i="1"/>
  <c r="D15855" i="1"/>
  <c r="C15855" i="1"/>
  <c r="F15854" i="1"/>
  <c r="E15854" i="1"/>
  <c r="D15854" i="1"/>
  <c r="C15854" i="1"/>
  <c r="F15853" i="1"/>
  <c r="E15853" i="1"/>
  <c r="D15853" i="1"/>
  <c r="C15853" i="1"/>
  <c r="F15852" i="1"/>
  <c r="E15852" i="1"/>
  <c r="D15852" i="1"/>
  <c r="C15852" i="1"/>
  <c r="F15851" i="1"/>
  <c r="E15851" i="1"/>
  <c r="D15851" i="1"/>
  <c r="C15851" i="1"/>
  <c r="F15850" i="1"/>
  <c r="E15850" i="1"/>
  <c r="D15850" i="1"/>
  <c r="C15850" i="1"/>
  <c r="F15849" i="1"/>
  <c r="E15849" i="1"/>
  <c r="D15849" i="1"/>
  <c r="C15849" i="1"/>
  <c r="F15848" i="1"/>
  <c r="E15848" i="1"/>
  <c r="D15848" i="1"/>
  <c r="C15848" i="1"/>
  <c r="F15847" i="1"/>
  <c r="E15847" i="1"/>
  <c r="D15847" i="1"/>
  <c r="C15847" i="1"/>
  <c r="F15846" i="1"/>
  <c r="E15846" i="1"/>
  <c r="D15846" i="1"/>
  <c r="C15846" i="1"/>
  <c r="F15845" i="1"/>
  <c r="E15845" i="1"/>
  <c r="D15845" i="1"/>
  <c r="C15845" i="1"/>
  <c r="F15844" i="1"/>
  <c r="E15844" i="1"/>
  <c r="D15844" i="1"/>
  <c r="C15844" i="1"/>
  <c r="F15843" i="1"/>
  <c r="E15843" i="1"/>
  <c r="D15843" i="1"/>
  <c r="C15843" i="1"/>
  <c r="F15842" i="1"/>
  <c r="E15842" i="1"/>
  <c r="D15842" i="1"/>
  <c r="C15842" i="1"/>
  <c r="F15841" i="1"/>
  <c r="E15841" i="1"/>
  <c r="D15841" i="1"/>
  <c r="C15841" i="1"/>
  <c r="F15840" i="1"/>
  <c r="E15840" i="1"/>
  <c r="D15840" i="1"/>
  <c r="C15840" i="1"/>
  <c r="F15839" i="1"/>
  <c r="E15839" i="1"/>
  <c r="D15839" i="1"/>
  <c r="C15839" i="1"/>
  <c r="F15838" i="1"/>
  <c r="E15838" i="1"/>
  <c r="D15838" i="1"/>
  <c r="C15838" i="1"/>
  <c r="F15837" i="1"/>
  <c r="E15837" i="1"/>
  <c r="D15837" i="1"/>
  <c r="C15837" i="1"/>
  <c r="F15836" i="1"/>
  <c r="E15836" i="1"/>
  <c r="D15836" i="1"/>
  <c r="C15836" i="1"/>
  <c r="F15835" i="1"/>
  <c r="E15835" i="1"/>
  <c r="D15835" i="1"/>
  <c r="C15835" i="1"/>
  <c r="F15834" i="1"/>
  <c r="E15834" i="1"/>
  <c r="D15834" i="1"/>
  <c r="C15834" i="1"/>
  <c r="F15833" i="1"/>
  <c r="E15833" i="1"/>
  <c r="D15833" i="1"/>
  <c r="C15833" i="1"/>
  <c r="F15832" i="1"/>
  <c r="E15832" i="1"/>
  <c r="D15832" i="1"/>
  <c r="C15832" i="1"/>
  <c r="F15831" i="1"/>
  <c r="E15831" i="1"/>
  <c r="D15831" i="1"/>
  <c r="C15831" i="1"/>
  <c r="F15830" i="1"/>
  <c r="E15830" i="1"/>
  <c r="D15830" i="1"/>
  <c r="C15830" i="1"/>
  <c r="F15829" i="1"/>
  <c r="E15829" i="1"/>
  <c r="D15829" i="1"/>
  <c r="C15829" i="1"/>
  <c r="F15828" i="1"/>
  <c r="E15828" i="1"/>
  <c r="D15828" i="1"/>
  <c r="C15828" i="1"/>
  <c r="F15827" i="1"/>
  <c r="E15827" i="1"/>
  <c r="D15827" i="1"/>
  <c r="C15827" i="1"/>
  <c r="F15826" i="1"/>
  <c r="E15826" i="1"/>
  <c r="D15826" i="1"/>
  <c r="C15826" i="1"/>
  <c r="F15825" i="1"/>
  <c r="E15825" i="1"/>
  <c r="D15825" i="1"/>
  <c r="C15825" i="1"/>
  <c r="F15824" i="1"/>
  <c r="E15824" i="1"/>
  <c r="D15824" i="1"/>
  <c r="C15824" i="1"/>
  <c r="F15823" i="1"/>
  <c r="E15823" i="1"/>
  <c r="D15823" i="1"/>
  <c r="C15823" i="1"/>
  <c r="F15822" i="1"/>
  <c r="E15822" i="1"/>
  <c r="D15822" i="1"/>
  <c r="C15822" i="1"/>
  <c r="F15821" i="1"/>
  <c r="E15821" i="1"/>
  <c r="D15821" i="1"/>
  <c r="C15821" i="1"/>
  <c r="F15820" i="1"/>
  <c r="E15820" i="1"/>
  <c r="D15820" i="1"/>
  <c r="C15820" i="1"/>
  <c r="F15819" i="1"/>
  <c r="E15819" i="1"/>
  <c r="D15819" i="1"/>
  <c r="C15819" i="1"/>
  <c r="F15818" i="1"/>
  <c r="E15818" i="1"/>
  <c r="D15818" i="1"/>
  <c r="C15818" i="1"/>
  <c r="F15817" i="1"/>
  <c r="E15817" i="1"/>
  <c r="D15817" i="1"/>
  <c r="C15817" i="1"/>
  <c r="F15816" i="1"/>
  <c r="E15816" i="1"/>
  <c r="D15816" i="1"/>
  <c r="C15816" i="1"/>
  <c r="F15815" i="1"/>
  <c r="E15815" i="1"/>
  <c r="D15815" i="1"/>
  <c r="C15815" i="1"/>
  <c r="F15814" i="1"/>
  <c r="E15814" i="1"/>
  <c r="D15814" i="1"/>
  <c r="C15814" i="1"/>
  <c r="F15813" i="1"/>
  <c r="E15813" i="1"/>
  <c r="D15813" i="1"/>
  <c r="C15813" i="1"/>
  <c r="F15812" i="1"/>
  <c r="E15812" i="1"/>
  <c r="D15812" i="1"/>
  <c r="C15812" i="1"/>
  <c r="F15811" i="1"/>
  <c r="E15811" i="1"/>
  <c r="D15811" i="1"/>
  <c r="C15811" i="1"/>
  <c r="F15810" i="1"/>
  <c r="E15810" i="1"/>
  <c r="D15810" i="1"/>
  <c r="C15810" i="1"/>
  <c r="F15809" i="1"/>
  <c r="E15809" i="1"/>
  <c r="D15809" i="1"/>
  <c r="C15809" i="1"/>
  <c r="F15808" i="1"/>
  <c r="E15808" i="1"/>
  <c r="D15808" i="1"/>
  <c r="C15808" i="1"/>
  <c r="F15807" i="1"/>
  <c r="E15807" i="1"/>
  <c r="D15807" i="1"/>
  <c r="C15807" i="1"/>
  <c r="F15806" i="1"/>
  <c r="E15806" i="1"/>
  <c r="D15806" i="1"/>
  <c r="C15806" i="1"/>
  <c r="F15805" i="1"/>
  <c r="E15805" i="1"/>
  <c r="D15805" i="1"/>
  <c r="C15805" i="1"/>
  <c r="F15804" i="1"/>
  <c r="E15804" i="1"/>
  <c r="D15804" i="1"/>
  <c r="C15804" i="1"/>
  <c r="F15803" i="1"/>
  <c r="E15803" i="1"/>
  <c r="D15803" i="1"/>
  <c r="C15803" i="1"/>
  <c r="F15802" i="1"/>
  <c r="E15802" i="1"/>
  <c r="D15802" i="1"/>
  <c r="C15802" i="1"/>
  <c r="F15801" i="1"/>
  <c r="E15801" i="1"/>
  <c r="D15801" i="1"/>
  <c r="C15801" i="1"/>
  <c r="F15800" i="1"/>
  <c r="E15800" i="1"/>
  <c r="D15800" i="1"/>
  <c r="C15800" i="1"/>
  <c r="F15799" i="1"/>
  <c r="E15799" i="1"/>
  <c r="D15799" i="1"/>
  <c r="C15799" i="1"/>
  <c r="F15798" i="1"/>
  <c r="E15798" i="1"/>
  <c r="D15798" i="1"/>
  <c r="C15798" i="1"/>
  <c r="F15797" i="1"/>
  <c r="E15797" i="1"/>
  <c r="D15797" i="1"/>
  <c r="C15797" i="1"/>
  <c r="F15796" i="1"/>
  <c r="E15796" i="1"/>
  <c r="D15796" i="1"/>
  <c r="C15796" i="1"/>
  <c r="F15795" i="1"/>
  <c r="E15795" i="1"/>
  <c r="D15795" i="1"/>
  <c r="C15795" i="1"/>
  <c r="F15794" i="1"/>
  <c r="E15794" i="1"/>
  <c r="D15794" i="1"/>
  <c r="C15794" i="1"/>
  <c r="F15793" i="1"/>
  <c r="E15793" i="1"/>
  <c r="D15793" i="1"/>
  <c r="C15793" i="1"/>
  <c r="F15792" i="1"/>
  <c r="E15792" i="1"/>
  <c r="D15792" i="1"/>
  <c r="C15792" i="1"/>
  <c r="F15791" i="1"/>
  <c r="E15791" i="1"/>
  <c r="D15791" i="1"/>
  <c r="C15791" i="1"/>
  <c r="F15790" i="1"/>
  <c r="E15790" i="1"/>
  <c r="D15790" i="1"/>
  <c r="C15790" i="1"/>
  <c r="F15789" i="1"/>
  <c r="E15789" i="1"/>
  <c r="D15789" i="1"/>
  <c r="C15789" i="1"/>
  <c r="F15788" i="1"/>
  <c r="E15788" i="1"/>
  <c r="D15788" i="1"/>
  <c r="C15788" i="1"/>
  <c r="F15787" i="1"/>
  <c r="E15787" i="1"/>
  <c r="D15787" i="1"/>
  <c r="C15787" i="1"/>
  <c r="F15786" i="1"/>
  <c r="E15786" i="1"/>
  <c r="D15786" i="1"/>
  <c r="C15786" i="1"/>
  <c r="F15785" i="1"/>
  <c r="E15785" i="1"/>
  <c r="D15785" i="1"/>
  <c r="C15785" i="1"/>
  <c r="F15784" i="1"/>
  <c r="E15784" i="1"/>
  <c r="D15784" i="1"/>
  <c r="C15784" i="1"/>
  <c r="F15783" i="1"/>
  <c r="E15783" i="1"/>
  <c r="D15783" i="1"/>
  <c r="C15783" i="1"/>
  <c r="F15782" i="1"/>
  <c r="E15782" i="1"/>
  <c r="D15782" i="1"/>
  <c r="C15782" i="1"/>
  <c r="F15781" i="1"/>
  <c r="E15781" i="1"/>
  <c r="D15781" i="1"/>
  <c r="C15781" i="1"/>
  <c r="F15780" i="1"/>
  <c r="E15780" i="1"/>
  <c r="D15780" i="1"/>
  <c r="C15780" i="1"/>
  <c r="F15779" i="1"/>
  <c r="E15779" i="1"/>
  <c r="D15779" i="1"/>
  <c r="C15779" i="1"/>
  <c r="F15778" i="1"/>
  <c r="E15778" i="1"/>
  <c r="D15778" i="1"/>
  <c r="C15778" i="1"/>
  <c r="F15777" i="1"/>
  <c r="E15777" i="1"/>
  <c r="D15777" i="1"/>
  <c r="C15777" i="1"/>
  <c r="F15776" i="1"/>
  <c r="E15776" i="1"/>
  <c r="D15776" i="1"/>
  <c r="C15776" i="1"/>
  <c r="F15775" i="1"/>
  <c r="E15775" i="1"/>
  <c r="D15775" i="1"/>
  <c r="C15775" i="1"/>
  <c r="F15774" i="1"/>
  <c r="E15774" i="1"/>
  <c r="D15774" i="1"/>
  <c r="C15774" i="1"/>
  <c r="F15773" i="1"/>
  <c r="E15773" i="1"/>
  <c r="D15773" i="1"/>
  <c r="C15773" i="1"/>
  <c r="F15772" i="1"/>
  <c r="E15772" i="1"/>
  <c r="D15772" i="1"/>
  <c r="C15772" i="1"/>
  <c r="F15771" i="1"/>
  <c r="E15771" i="1"/>
  <c r="D15771" i="1"/>
  <c r="C15771" i="1"/>
  <c r="F15770" i="1"/>
  <c r="E15770" i="1"/>
  <c r="D15770" i="1"/>
  <c r="C15770" i="1"/>
  <c r="F15769" i="1"/>
  <c r="E15769" i="1"/>
  <c r="D15769" i="1"/>
  <c r="C15769" i="1"/>
  <c r="F15768" i="1"/>
  <c r="E15768" i="1"/>
  <c r="D15768" i="1"/>
  <c r="C15768" i="1"/>
  <c r="F15767" i="1"/>
  <c r="E15767" i="1"/>
  <c r="D15767" i="1"/>
  <c r="C15767" i="1"/>
  <c r="F15766" i="1"/>
  <c r="E15766" i="1"/>
  <c r="D15766" i="1"/>
  <c r="C15766" i="1"/>
  <c r="F15765" i="1"/>
  <c r="E15765" i="1"/>
  <c r="D15765" i="1"/>
  <c r="C15765" i="1"/>
  <c r="F15764" i="1"/>
  <c r="E15764" i="1"/>
  <c r="D15764" i="1"/>
  <c r="C15764" i="1"/>
  <c r="F15763" i="1"/>
  <c r="E15763" i="1"/>
  <c r="D15763" i="1"/>
  <c r="C15763" i="1"/>
  <c r="F15762" i="1"/>
  <c r="E15762" i="1"/>
  <c r="D15762" i="1"/>
  <c r="C15762" i="1"/>
  <c r="F15761" i="1"/>
  <c r="E15761" i="1"/>
  <c r="D15761" i="1"/>
  <c r="C15761" i="1"/>
  <c r="F15760" i="1"/>
  <c r="E15760" i="1"/>
  <c r="D15760" i="1"/>
  <c r="C15760" i="1"/>
  <c r="F15759" i="1"/>
  <c r="E15759" i="1"/>
  <c r="D15759" i="1"/>
  <c r="C15759" i="1"/>
  <c r="F15758" i="1"/>
  <c r="E15758" i="1"/>
  <c r="D15758" i="1"/>
  <c r="C15758" i="1"/>
  <c r="F15757" i="1"/>
  <c r="E15757" i="1"/>
  <c r="D15757" i="1"/>
  <c r="C15757" i="1"/>
  <c r="F15756" i="1"/>
  <c r="E15756" i="1"/>
  <c r="D15756" i="1"/>
  <c r="C15756" i="1"/>
  <c r="F15755" i="1"/>
  <c r="E15755" i="1"/>
  <c r="D15755" i="1"/>
  <c r="C15755" i="1"/>
  <c r="F15754" i="1"/>
  <c r="E15754" i="1"/>
  <c r="D15754" i="1"/>
  <c r="C15754" i="1"/>
  <c r="F15753" i="1"/>
  <c r="E15753" i="1"/>
  <c r="D15753" i="1"/>
  <c r="C15753" i="1"/>
  <c r="F15752" i="1"/>
  <c r="E15752" i="1"/>
  <c r="D15752" i="1"/>
  <c r="C15752" i="1"/>
  <c r="F15751" i="1"/>
  <c r="E15751" i="1"/>
  <c r="D15751" i="1"/>
  <c r="C15751" i="1"/>
  <c r="F15750" i="1"/>
  <c r="E15750" i="1"/>
  <c r="D15750" i="1"/>
  <c r="C15750" i="1"/>
  <c r="F15749" i="1"/>
  <c r="E15749" i="1"/>
  <c r="D15749" i="1"/>
  <c r="C15749" i="1"/>
  <c r="F15748" i="1"/>
  <c r="E15748" i="1"/>
  <c r="D15748" i="1"/>
  <c r="C15748" i="1"/>
  <c r="F15747" i="1"/>
  <c r="E15747" i="1"/>
  <c r="D15747" i="1"/>
  <c r="C15747" i="1"/>
  <c r="F15746" i="1"/>
  <c r="E15746" i="1"/>
  <c r="D15746" i="1"/>
  <c r="C15746" i="1"/>
  <c r="F15745" i="1"/>
  <c r="E15745" i="1"/>
  <c r="D15745" i="1"/>
  <c r="C15745" i="1"/>
  <c r="F15744" i="1"/>
  <c r="E15744" i="1"/>
  <c r="D15744" i="1"/>
  <c r="C15744" i="1"/>
  <c r="F15743" i="1"/>
  <c r="E15743" i="1"/>
  <c r="D15743" i="1"/>
  <c r="C15743" i="1"/>
  <c r="F15742" i="1"/>
  <c r="E15742" i="1"/>
  <c r="D15742" i="1"/>
  <c r="C15742" i="1"/>
  <c r="F15741" i="1"/>
  <c r="E15741" i="1"/>
  <c r="D15741" i="1"/>
  <c r="C15741" i="1"/>
  <c r="F15740" i="1"/>
  <c r="E15740" i="1"/>
  <c r="D15740" i="1"/>
  <c r="C15740" i="1"/>
  <c r="F15739" i="1"/>
  <c r="E15739" i="1"/>
  <c r="D15739" i="1"/>
  <c r="C15739" i="1"/>
  <c r="F15738" i="1"/>
  <c r="E15738" i="1"/>
  <c r="D15738" i="1"/>
  <c r="C15738" i="1"/>
  <c r="F15737" i="1"/>
  <c r="E15737" i="1"/>
  <c r="D15737" i="1"/>
  <c r="C15737" i="1"/>
  <c r="F15736" i="1"/>
  <c r="E15736" i="1"/>
  <c r="D15736" i="1"/>
  <c r="C15736" i="1"/>
  <c r="F15735" i="1"/>
  <c r="E15735" i="1"/>
  <c r="D15735" i="1"/>
  <c r="C15735" i="1"/>
  <c r="F15734" i="1"/>
  <c r="E15734" i="1"/>
  <c r="D15734" i="1"/>
  <c r="C15734" i="1"/>
  <c r="F15733" i="1"/>
  <c r="E15733" i="1"/>
  <c r="D15733" i="1"/>
  <c r="C15733" i="1"/>
  <c r="F15732" i="1"/>
  <c r="E15732" i="1"/>
  <c r="D15732" i="1"/>
  <c r="C15732" i="1"/>
  <c r="F15731" i="1"/>
  <c r="E15731" i="1"/>
  <c r="D15731" i="1"/>
  <c r="C15731" i="1"/>
  <c r="F15730" i="1"/>
  <c r="E15730" i="1"/>
  <c r="D15730" i="1"/>
  <c r="C15730" i="1"/>
  <c r="F15729" i="1"/>
  <c r="E15729" i="1"/>
  <c r="D15729" i="1"/>
  <c r="C15729" i="1"/>
  <c r="F15728" i="1"/>
  <c r="E15728" i="1"/>
  <c r="D15728" i="1"/>
  <c r="C15728" i="1"/>
  <c r="F15727" i="1"/>
  <c r="E15727" i="1"/>
  <c r="D15727" i="1"/>
  <c r="C15727" i="1"/>
  <c r="F15726" i="1"/>
  <c r="E15726" i="1"/>
  <c r="D15726" i="1"/>
  <c r="C15726" i="1"/>
  <c r="F15725" i="1"/>
  <c r="E15725" i="1"/>
  <c r="D15725" i="1"/>
  <c r="C15725" i="1"/>
  <c r="F15724" i="1"/>
  <c r="E15724" i="1"/>
  <c r="D15724" i="1"/>
  <c r="C15724" i="1"/>
  <c r="F15723" i="1"/>
  <c r="E15723" i="1"/>
  <c r="D15723" i="1"/>
  <c r="C15723" i="1"/>
  <c r="F15722" i="1"/>
  <c r="E15722" i="1"/>
  <c r="D15722" i="1"/>
  <c r="C15722" i="1"/>
  <c r="F15721" i="1"/>
  <c r="E15721" i="1"/>
  <c r="D15721" i="1"/>
  <c r="C15721" i="1"/>
  <c r="F15720" i="1"/>
  <c r="E15720" i="1"/>
  <c r="D15720" i="1"/>
  <c r="C15720" i="1"/>
  <c r="F15719" i="1"/>
  <c r="E15719" i="1"/>
  <c r="D15719" i="1"/>
  <c r="C15719" i="1"/>
  <c r="F15718" i="1"/>
  <c r="E15718" i="1"/>
  <c r="D15718" i="1"/>
  <c r="C15718" i="1"/>
  <c r="F15717" i="1"/>
  <c r="E15717" i="1"/>
  <c r="D15717" i="1"/>
  <c r="C15717" i="1"/>
  <c r="F15716" i="1"/>
  <c r="E15716" i="1"/>
  <c r="D15716" i="1"/>
  <c r="C15716" i="1"/>
  <c r="F15715" i="1"/>
  <c r="E15715" i="1"/>
  <c r="D15715" i="1"/>
  <c r="C15715" i="1"/>
  <c r="F15714" i="1"/>
  <c r="E15714" i="1"/>
  <c r="D15714" i="1"/>
  <c r="C15714" i="1"/>
  <c r="F15713" i="1"/>
  <c r="E15713" i="1"/>
  <c r="D15713" i="1"/>
  <c r="C15713" i="1"/>
  <c r="F15712" i="1"/>
  <c r="E15712" i="1"/>
  <c r="D15712" i="1"/>
  <c r="C15712" i="1"/>
  <c r="F15711" i="1"/>
  <c r="E15711" i="1"/>
  <c r="D15711" i="1"/>
  <c r="C15711" i="1"/>
  <c r="F15710" i="1"/>
  <c r="E15710" i="1"/>
  <c r="D15710" i="1"/>
  <c r="C15710" i="1"/>
  <c r="F15709" i="1"/>
  <c r="E15709" i="1"/>
  <c r="D15709" i="1"/>
  <c r="C15709" i="1"/>
  <c r="F15708" i="1"/>
  <c r="E15708" i="1"/>
  <c r="D15708" i="1"/>
  <c r="C15708" i="1"/>
  <c r="F15707" i="1"/>
  <c r="E15707" i="1"/>
  <c r="D15707" i="1"/>
  <c r="C15707" i="1"/>
  <c r="F15706" i="1"/>
  <c r="E15706" i="1"/>
  <c r="D15706" i="1"/>
  <c r="C15706" i="1"/>
  <c r="F15705" i="1"/>
  <c r="E15705" i="1"/>
  <c r="D15705" i="1"/>
  <c r="C15705" i="1"/>
  <c r="F15704" i="1"/>
  <c r="E15704" i="1"/>
  <c r="D15704" i="1"/>
  <c r="C15704" i="1"/>
  <c r="F15703" i="1"/>
  <c r="E15703" i="1"/>
  <c r="D15703" i="1"/>
  <c r="C15703" i="1"/>
  <c r="F15702" i="1"/>
  <c r="E15702" i="1"/>
  <c r="D15702" i="1"/>
  <c r="C15702" i="1"/>
  <c r="F15701" i="1"/>
  <c r="E15701" i="1"/>
  <c r="D15701" i="1"/>
  <c r="C15701" i="1"/>
  <c r="F15700" i="1"/>
  <c r="E15700" i="1"/>
  <c r="D15700" i="1"/>
  <c r="C15700" i="1"/>
  <c r="F15699" i="1"/>
  <c r="E15699" i="1"/>
  <c r="D15699" i="1"/>
  <c r="C15699" i="1"/>
  <c r="F15698" i="1"/>
  <c r="E15698" i="1"/>
  <c r="D15698" i="1"/>
  <c r="C15698" i="1"/>
  <c r="F15697" i="1"/>
  <c r="E15697" i="1"/>
  <c r="D15697" i="1"/>
  <c r="C15697" i="1"/>
  <c r="F15696" i="1"/>
  <c r="E15696" i="1"/>
  <c r="D15696" i="1"/>
  <c r="C15696" i="1"/>
  <c r="F15695" i="1"/>
  <c r="E15695" i="1"/>
  <c r="D15695" i="1"/>
  <c r="C15695" i="1"/>
  <c r="F15694" i="1"/>
  <c r="E15694" i="1"/>
  <c r="D15694" i="1"/>
  <c r="C15694" i="1"/>
  <c r="F15693" i="1"/>
  <c r="E15693" i="1"/>
  <c r="D15693" i="1"/>
  <c r="C15693" i="1"/>
  <c r="F15692" i="1"/>
  <c r="E15692" i="1"/>
  <c r="D15692" i="1"/>
  <c r="C15692" i="1"/>
  <c r="F15691" i="1"/>
  <c r="E15691" i="1"/>
  <c r="D15691" i="1"/>
  <c r="C15691" i="1"/>
  <c r="F15690" i="1"/>
  <c r="E15690" i="1"/>
  <c r="D15690" i="1"/>
  <c r="C15690" i="1"/>
  <c r="F15689" i="1"/>
  <c r="E15689" i="1"/>
  <c r="D15689" i="1"/>
  <c r="C15689" i="1"/>
  <c r="F15688" i="1"/>
  <c r="E15688" i="1"/>
  <c r="D15688" i="1"/>
  <c r="C15688" i="1"/>
  <c r="F15687" i="1"/>
  <c r="E15687" i="1"/>
  <c r="D15687" i="1"/>
  <c r="C15687" i="1"/>
  <c r="F15686" i="1"/>
  <c r="E15686" i="1"/>
  <c r="D15686" i="1"/>
  <c r="C15686" i="1"/>
  <c r="F15685" i="1"/>
  <c r="E15685" i="1"/>
  <c r="D15685" i="1"/>
  <c r="C15685" i="1"/>
  <c r="F15684" i="1"/>
  <c r="E15684" i="1"/>
  <c r="D15684" i="1"/>
  <c r="C15684" i="1"/>
  <c r="F15683" i="1"/>
  <c r="E15683" i="1"/>
  <c r="D15683" i="1"/>
  <c r="C15683" i="1"/>
  <c r="F15682" i="1"/>
  <c r="E15682" i="1"/>
  <c r="D15682" i="1"/>
  <c r="C15682" i="1"/>
  <c r="F15681" i="1"/>
  <c r="E15681" i="1"/>
  <c r="D15681" i="1"/>
  <c r="C15681" i="1"/>
  <c r="F15680" i="1"/>
  <c r="E15680" i="1"/>
  <c r="D15680" i="1"/>
  <c r="C15680" i="1"/>
  <c r="F15679" i="1"/>
  <c r="E15679" i="1"/>
  <c r="D15679" i="1"/>
  <c r="C15679" i="1"/>
  <c r="F15678" i="1"/>
  <c r="E15678" i="1"/>
  <c r="D15678" i="1"/>
  <c r="C15678" i="1"/>
  <c r="F15677" i="1"/>
  <c r="E15677" i="1"/>
  <c r="D15677" i="1"/>
  <c r="C15677" i="1"/>
  <c r="F15676" i="1"/>
  <c r="E15676" i="1"/>
  <c r="D15676" i="1"/>
  <c r="C15676" i="1"/>
  <c r="F15675" i="1"/>
  <c r="E15675" i="1"/>
  <c r="D15675" i="1"/>
  <c r="C15675" i="1"/>
  <c r="F15674" i="1"/>
  <c r="E15674" i="1"/>
  <c r="D15674" i="1"/>
  <c r="C15674" i="1"/>
  <c r="F15673" i="1"/>
  <c r="E15673" i="1"/>
  <c r="D15673" i="1"/>
  <c r="C15673" i="1"/>
  <c r="F15672" i="1"/>
  <c r="E15672" i="1"/>
  <c r="D15672" i="1"/>
  <c r="C15672" i="1"/>
  <c r="F15671" i="1"/>
  <c r="E15671" i="1"/>
  <c r="D15671" i="1"/>
  <c r="C15671" i="1"/>
  <c r="F15670" i="1"/>
  <c r="E15670" i="1"/>
  <c r="D15670" i="1"/>
  <c r="C15670" i="1"/>
  <c r="F15669" i="1"/>
  <c r="E15669" i="1"/>
  <c r="D15669" i="1"/>
  <c r="C15669" i="1"/>
  <c r="F15668" i="1"/>
  <c r="E15668" i="1"/>
  <c r="D15668" i="1"/>
  <c r="C15668" i="1"/>
  <c r="F15667" i="1"/>
  <c r="E15667" i="1"/>
  <c r="D15667" i="1"/>
  <c r="C15667" i="1"/>
  <c r="F15666" i="1"/>
  <c r="E15666" i="1"/>
  <c r="D15666" i="1"/>
  <c r="C15666" i="1"/>
  <c r="F15665" i="1"/>
  <c r="E15665" i="1"/>
  <c r="D15665" i="1"/>
  <c r="C15665" i="1"/>
  <c r="F15664" i="1"/>
  <c r="E15664" i="1"/>
  <c r="D15664" i="1"/>
  <c r="C15664" i="1"/>
  <c r="F15663" i="1"/>
  <c r="E15663" i="1"/>
  <c r="D15663" i="1"/>
  <c r="C15663" i="1"/>
  <c r="F15662" i="1"/>
  <c r="E15662" i="1"/>
  <c r="D15662" i="1"/>
  <c r="C15662" i="1"/>
  <c r="F15661" i="1"/>
  <c r="E15661" i="1"/>
  <c r="D15661" i="1"/>
  <c r="C15661" i="1"/>
  <c r="F15660" i="1"/>
  <c r="E15660" i="1"/>
  <c r="D15660" i="1"/>
  <c r="C15660" i="1"/>
  <c r="F15659" i="1"/>
  <c r="E15659" i="1"/>
  <c r="D15659" i="1"/>
  <c r="C15659" i="1"/>
  <c r="F15658" i="1"/>
  <c r="E15658" i="1"/>
  <c r="D15658" i="1"/>
  <c r="C15658" i="1"/>
  <c r="F15657" i="1"/>
  <c r="E15657" i="1"/>
  <c r="D15657" i="1"/>
  <c r="C15657" i="1"/>
  <c r="F15656" i="1"/>
  <c r="E15656" i="1"/>
  <c r="D15656" i="1"/>
  <c r="C15656" i="1"/>
  <c r="F15655" i="1"/>
  <c r="E15655" i="1"/>
  <c r="D15655" i="1"/>
  <c r="C15655" i="1"/>
  <c r="F15654" i="1"/>
  <c r="E15654" i="1"/>
  <c r="D15654" i="1"/>
  <c r="C15654" i="1"/>
  <c r="F15653" i="1"/>
  <c r="E15653" i="1"/>
  <c r="D15653" i="1"/>
  <c r="C15653" i="1"/>
  <c r="F15652" i="1"/>
  <c r="E15652" i="1"/>
  <c r="D15652" i="1"/>
  <c r="C15652" i="1"/>
  <c r="F15651" i="1"/>
  <c r="E15651" i="1"/>
  <c r="D15651" i="1"/>
  <c r="C15651" i="1"/>
  <c r="F15650" i="1"/>
  <c r="E15650" i="1"/>
  <c r="D15650" i="1"/>
  <c r="C15650" i="1"/>
  <c r="F15649" i="1"/>
  <c r="E15649" i="1"/>
  <c r="D15649" i="1"/>
  <c r="C15649" i="1"/>
  <c r="F15648" i="1"/>
  <c r="E15648" i="1"/>
  <c r="D15648" i="1"/>
  <c r="C15648" i="1"/>
  <c r="F15647" i="1"/>
  <c r="E15647" i="1"/>
  <c r="D15647" i="1"/>
  <c r="C15647" i="1"/>
  <c r="F15646" i="1"/>
  <c r="E15646" i="1"/>
  <c r="D15646" i="1"/>
  <c r="C15646" i="1"/>
  <c r="F15645" i="1"/>
  <c r="E15645" i="1"/>
  <c r="D15645" i="1"/>
  <c r="C15645" i="1"/>
  <c r="F15644" i="1"/>
  <c r="E15644" i="1"/>
  <c r="D15644" i="1"/>
  <c r="C15644" i="1"/>
  <c r="F15643" i="1"/>
  <c r="E15643" i="1"/>
  <c r="D15643" i="1"/>
  <c r="C15643" i="1"/>
  <c r="F15642" i="1"/>
  <c r="E15642" i="1"/>
  <c r="D15642" i="1"/>
  <c r="C15642" i="1"/>
  <c r="F15641" i="1"/>
  <c r="E15641" i="1"/>
  <c r="D15641" i="1"/>
  <c r="C15641" i="1"/>
  <c r="F15640" i="1"/>
  <c r="E15640" i="1"/>
  <c r="D15640" i="1"/>
  <c r="C15640" i="1"/>
  <c r="F15639" i="1"/>
  <c r="E15639" i="1"/>
  <c r="D15639" i="1"/>
  <c r="C15639" i="1"/>
  <c r="F15638" i="1"/>
  <c r="E15638" i="1"/>
  <c r="D15638" i="1"/>
  <c r="C15638" i="1"/>
  <c r="F15637" i="1"/>
  <c r="E15637" i="1"/>
  <c r="D15637" i="1"/>
  <c r="C15637" i="1"/>
  <c r="F15636" i="1"/>
  <c r="E15636" i="1"/>
  <c r="D15636" i="1"/>
  <c r="C15636" i="1"/>
  <c r="F15635" i="1"/>
  <c r="E15635" i="1"/>
  <c r="D15635" i="1"/>
  <c r="C15635" i="1"/>
  <c r="F15634" i="1"/>
  <c r="E15634" i="1"/>
  <c r="D15634" i="1"/>
  <c r="C15634" i="1"/>
  <c r="F15633" i="1"/>
  <c r="E15633" i="1"/>
  <c r="D15633" i="1"/>
  <c r="C15633" i="1"/>
  <c r="F15632" i="1"/>
  <c r="E15632" i="1"/>
  <c r="D15632" i="1"/>
  <c r="C15632" i="1"/>
  <c r="F15631" i="1"/>
  <c r="E15631" i="1"/>
  <c r="D15631" i="1"/>
  <c r="C15631" i="1"/>
  <c r="F15630" i="1"/>
  <c r="E15630" i="1"/>
  <c r="D15630" i="1"/>
  <c r="C15630" i="1"/>
  <c r="F15629" i="1"/>
  <c r="E15629" i="1"/>
  <c r="D15629" i="1"/>
  <c r="C15629" i="1"/>
  <c r="F15628" i="1"/>
  <c r="E15628" i="1"/>
  <c r="D15628" i="1"/>
  <c r="C15628" i="1"/>
  <c r="F15627" i="1"/>
  <c r="E15627" i="1"/>
  <c r="D15627" i="1"/>
  <c r="C15627" i="1"/>
  <c r="F15626" i="1"/>
  <c r="E15626" i="1"/>
  <c r="D15626" i="1"/>
  <c r="C15626" i="1"/>
  <c r="F15625" i="1"/>
  <c r="E15625" i="1"/>
  <c r="D15625" i="1"/>
  <c r="C15625" i="1"/>
  <c r="F15624" i="1"/>
  <c r="E15624" i="1"/>
  <c r="D15624" i="1"/>
  <c r="C15624" i="1"/>
  <c r="F15623" i="1"/>
  <c r="E15623" i="1"/>
  <c r="D15623" i="1"/>
  <c r="C15623" i="1"/>
  <c r="F15622" i="1"/>
  <c r="E15622" i="1"/>
  <c r="D15622" i="1"/>
  <c r="C15622" i="1"/>
  <c r="F15621" i="1"/>
  <c r="E15621" i="1"/>
  <c r="D15621" i="1"/>
  <c r="C15621" i="1"/>
  <c r="F15620" i="1"/>
  <c r="E15620" i="1"/>
  <c r="D15620" i="1"/>
  <c r="C15620" i="1"/>
  <c r="F15619" i="1"/>
  <c r="E15619" i="1"/>
  <c r="D15619" i="1"/>
  <c r="C15619" i="1"/>
  <c r="F15618" i="1"/>
  <c r="E15618" i="1"/>
  <c r="D15618" i="1"/>
  <c r="C15618" i="1"/>
  <c r="F15617" i="1"/>
  <c r="E15617" i="1"/>
  <c r="D15617" i="1"/>
  <c r="C15617" i="1"/>
  <c r="F15616" i="1"/>
  <c r="E15616" i="1"/>
  <c r="D15616" i="1"/>
  <c r="C15616" i="1"/>
  <c r="F15615" i="1"/>
  <c r="E15615" i="1"/>
  <c r="D15615" i="1"/>
  <c r="C15615" i="1"/>
  <c r="F15614" i="1"/>
  <c r="E15614" i="1"/>
  <c r="D15614" i="1"/>
  <c r="C15614" i="1"/>
  <c r="F15613" i="1"/>
  <c r="E15613" i="1"/>
  <c r="D15613" i="1"/>
  <c r="C15613" i="1"/>
  <c r="F15612" i="1"/>
  <c r="E15612" i="1"/>
  <c r="D15612" i="1"/>
  <c r="C15612" i="1"/>
  <c r="F15611" i="1"/>
  <c r="E15611" i="1"/>
  <c r="D15611" i="1"/>
  <c r="C15611" i="1"/>
  <c r="F15610" i="1"/>
  <c r="E15610" i="1"/>
  <c r="D15610" i="1"/>
  <c r="C15610" i="1"/>
  <c r="F15609" i="1"/>
  <c r="E15609" i="1"/>
  <c r="D15609" i="1"/>
  <c r="C15609" i="1"/>
  <c r="F15608" i="1"/>
  <c r="E15608" i="1"/>
  <c r="D15608" i="1"/>
  <c r="C15608" i="1"/>
  <c r="F15607" i="1"/>
  <c r="E15607" i="1"/>
  <c r="D15607" i="1"/>
  <c r="C15607" i="1"/>
  <c r="F15606" i="1"/>
  <c r="E15606" i="1"/>
  <c r="D15606" i="1"/>
  <c r="C15606" i="1"/>
  <c r="F15605" i="1"/>
  <c r="E15605" i="1"/>
  <c r="D15605" i="1"/>
  <c r="C15605" i="1"/>
  <c r="F15604" i="1"/>
  <c r="E15604" i="1"/>
  <c r="D15604" i="1"/>
  <c r="C15604" i="1"/>
  <c r="F15603" i="1"/>
  <c r="E15603" i="1"/>
  <c r="D15603" i="1"/>
  <c r="C15603" i="1"/>
  <c r="F15602" i="1"/>
  <c r="E15602" i="1"/>
  <c r="D15602" i="1"/>
  <c r="C15602" i="1"/>
  <c r="F15601" i="1"/>
  <c r="E15601" i="1"/>
  <c r="D15601" i="1"/>
  <c r="C15601" i="1"/>
  <c r="F15600" i="1"/>
  <c r="E15600" i="1"/>
  <c r="D15600" i="1"/>
  <c r="C15600" i="1"/>
  <c r="F15599" i="1"/>
  <c r="E15599" i="1"/>
  <c r="D15599" i="1"/>
  <c r="C15599" i="1"/>
  <c r="F15598" i="1"/>
  <c r="E15598" i="1"/>
  <c r="D15598" i="1"/>
  <c r="C15598" i="1"/>
  <c r="F15597" i="1"/>
  <c r="E15597" i="1"/>
  <c r="D15597" i="1"/>
  <c r="C15597" i="1"/>
  <c r="F15596" i="1"/>
  <c r="E15596" i="1"/>
  <c r="D15596" i="1"/>
  <c r="C15596" i="1"/>
  <c r="F15595" i="1"/>
  <c r="E15595" i="1"/>
  <c r="D15595" i="1"/>
  <c r="C15595" i="1"/>
  <c r="F15594" i="1"/>
  <c r="E15594" i="1"/>
  <c r="D15594" i="1"/>
  <c r="C15594" i="1"/>
  <c r="F15593" i="1"/>
  <c r="E15593" i="1"/>
  <c r="D15593" i="1"/>
  <c r="C15593" i="1"/>
  <c r="F15592" i="1"/>
  <c r="E15592" i="1"/>
  <c r="D15592" i="1"/>
  <c r="C15592" i="1"/>
  <c r="F15591" i="1"/>
  <c r="E15591" i="1"/>
  <c r="D15591" i="1"/>
  <c r="C15591" i="1"/>
  <c r="F15590" i="1"/>
  <c r="E15590" i="1"/>
  <c r="D15590" i="1"/>
  <c r="C15590" i="1"/>
  <c r="F15589" i="1"/>
  <c r="E15589" i="1"/>
  <c r="D15589" i="1"/>
  <c r="C15589" i="1"/>
  <c r="F15588" i="1"/>
  <c r="E15588" i="1"/>
  <c r="D15588" i="1"/>
  <c r="C15588" i="1"/>
  <c r="F15587" i="1"/>
  <c r="E15587" i="1"/>
  <c r="D15587" i="1"/>
  <c r="C15587" i="1"/>
  <c r="F15586" i="1"/>
  <c r="E15586" i="1"/>
  <c r="D15586" i="1"/>
  <c r="C15586" i="1"/>
  <c r="F15585" i="1"/>
  <c r="E15585" i="1"/>
  <c r="D15585" i="1"/>
  <c r="C15585" i="1"/>
  <c r="F15584" i="1"/>
  <c r="E15584" i="1"/>
  <c r="D15584" i="1"/>
  <c r="C15584" i="1"/>
  <c r="F15583" i="1"/>
  <c r="E15583" i="1"/>
  <c r="D15583" i="1"/>
  <c r="C15583" i="1"/>
  <c r="F15582" i="1"/>
  <c r="E15582" i="1"/>
  <c r="D15582" i="1"/>
  <c r="C15582" i="1"/>
  <c r="F15581" i="1"/>
  <c r="E15581" i="1"/>
  <c r="D15581" i="1"/>
  <c r="C15581" i="1"/>
  <c r="F15580" i="1"/>
  <c r="E15580" i="1"/>
  <c r="D15580" i="1"/>
  <c r="C15580" i="1"/>
  <c r="F15579" i="1"/>
  <c r="E15579" i="1"/>
  <c r="D15579" i="1"/>
  <c r="C15579" i="1"/>
  <c r="F15578" i="1"/>
  <c r="E15578" i="1"/>
  <c r="D15578" i="1"/>
  <c r="C15578" i="1"/>
  <c r="F15577" i="1"/>
  <c r="E15577" i="1"/>
  <c r="D15577" i="1"/>
  <c r="C15577" i="1"/>
  <c r="F15576" i="1"/>
  <c r="E15576" i="1"/>
  <c r="D15576" i="1"/>
  <c r="C15576" i="1"/>
  <c r="F15575" i="1"/>
  <c r="E15575" i="1"/>
  <c r="D15575" i="1"/>
  <c r="C15575" i="1"/>
  <c r="F15574" i="1"/>
  <c r="E15574" i="1"/>
  <c r="D15574" i="1"/>
  <c r="C15574" i="1"/>
  <c r="F15573" i="1"/>
  <c r="E15573" i="1"/>
  <c r="D15573" i="1"/>
  <c r="C15573" i="1"/>
  <c r="F15572" i="1"/>
  <c r="E15572" i="1"/>
  <c r="D15572" i="1"/>
  <c r="C15572" i="1"/>
  <c r="F15571" i="1"/>
  <c r="E15571" i="1"/>
  <c r="D15571" i="1"/>
  <c r="C15571" i="1"/>
  <c r="F15570" i="1"/>
  <c r="E15570" i="1"/>
  <c r="D15570" i="1"/>
  <c r="C15570" i="1"/>
  <c r="F15569" i="1"/>
  <c r="E15569" i="1"/>
  <c r="D15569" i="1"/>
  <c r="C15569" i="1"/>
  <c r="F15568" i="1"/>
  <c r="E15568" i="1"/>
  <c r="D15568" i="1"/>
  <c r="C15568" i="1"/>
  <c r="F15567" i="1"/>
  <c r="E15567" i="1"/>
  <c r="D15567" i="1"/>
  <c r="C15567" i="1"/>
  <c r="F15566" i="1"/>
  <c r="E15566" i="1"/>
  <c r="D15566" i="1"/>
  <c r="C15566" i="1"/>
  <c r="F15565" i="1"/>
  <c r="E15565" i="1"/>
  <c r="D15565" i="1"/>
  <c r="C15565" i="1"/>
  <c r="F15564" i="1"/>
  <c r="E15564" i="1"/>
  <c r="D15564" i="1"/>
  <c r="C15564" i="1"/>
  <c r="F15563" i="1"/>
  <c r="E15563" i="1"/>
  <c r="D15563" i="1"/>
  <c r="C15563" i="1"/>
  <c r="F15562" i="1"/>
  <c r="E15562" i="1"/>
  <c r="D15562" i="1"/>
  <c r="C15562" i="1"/>
  <c r="F15561" i="1"/>
  <c r="E15561" i="1"/>
  <c r="D15561" i="1"/>
  <c r="C15561" i="1"/>
  <c r="F15560" i="1"/>
  <c r="E15560" i="1"/>
  <c r="D15560" i="1"/>
  <c r="C15560" i="1"/>
  <c r="F15559" i="1"/>
  <c r="E15559" i="1"/>
  <c r="D15559" i="1"/>
  <c r="C15559" i="1"/>
  <c r="F15558" i="1"/>
  <c r="E15558" i="1"/>
  <c r="D15558" i="1"/>
  <c r="C15558" i="1"/>
  <c r="F15557" i="1"/>
  <c r="E15557" i="1"/>
  <c r="D15557" i="1"/>
  <c r="C15557" i="1"/>
  <c r="F15556" i="1"/>
  <c r="E15556" i="1"/>
  <c r="D15556" i="1"/>
  <c r="C15556" i="1"/>
  <c r="F15555" i="1"/>
  <c r="E15555" i="1"/>
  <c r="D15555" i="1"/>
  <c r="C15555" i="1"/>
  <c r="F15554" i="1"/>
  <c r="E15554" i="1"/>
  <c r="D15554" i="1"/>
  <c r="C15554" i="1"/>
  <c r="F15553" i="1"/>
  <c r="E15553" i="1"/>
  <c r="D15553" i="1"/>
  <c r="C15553" i="1"/>
  <c r="F15552" i="1"/>
  <c r="E15552" i="1"/>
  <c r="D15552" i="1"/>
  <c r="C15552" i="1"/>
  <c r="F15551" i="1"/>
  <c r="E15551" i="1"/>
  <c r="D15551" i="1"/>
  <c r="C15551" i="1"/>
  <c r="F15550" i="1"/>
  <c r="E15550" i="1"/>
  <c r="D15550" i="1"/>
  <c r="C15550" i="1"/>
  <c r="F15549" i="1"/>
  <c r="E15549" i="1"/>
  <c r="D15549" i="1"/>
  <c r="C15549" i="1"/>
  <c r="F15548" i="1"/>
  <c r="E15548" i="1"/>
  <c r="D15548" i="1"/>
  <c r="C15548" i="1"/>
  <c r="F15547" i="1"/>
  <c r="E15547" i="1"/>
  <c r="D15547" i="1"/>
  <c r="C15547" i="1"/>
  <c r="F15546" i="1"/>
  <c r="E15546" i="1"/>
  <c r="D15546" i="1"/>
  <c r="C15546" i="1"/>
  <c r="F15545" i="1"/>
  <c r="E15545" i="1"/>
  <c r="D15545" i="1"/>
  <c r="C15545" i="1"/>
  <c r="F15544" i="1"/>
  <c r="E15544" i="1"/>
  <c r="D15544" i="1"/>
  <c r="C15544" i="1"/>
  <c r="F15543" i="1"/>
  <c r="E15543" i="1"/>
  <c r="D15543" i="1"/>
  <c r="C15543" i="1"/>
  <c r="F15542" i="1"/>
  <c r="E15542" i="1"/>
  <c r="D15542" i="1"/>
  <c r="C15542" i="1"/>
  <c r="F15541" i="1"/>
  <c r="E15541" i="1"/>
  <c r="D15541" i="1"/>
  <c r="C15541" i="1"/>
  <c r="F15540" i="1"/>
  <c r="E15540" i="1"/>
  <c r="D15540" i="1"/>
  <c r="C15540" i="1"/>
  <c r="F15539" i="1"/>
  <c r="E15539" i="1"/>
  <c r="D15539" i="1"/>
  <c r="C15539" i="1"/>
  <c r="F15538" i="1"/>
  <c r="E15538" i="1"/>
  <c r="D15538" i="1"/>
  <c r="C15538" i="1"/>
  <c r="F15537" i="1"/>
  <c r="E15537" i="1"/>
  <c r="D15537" i="1"/>
  <c r="C15537" i="1"/>
  <c r="F15536" i="1"/>
  <c r="E15536" i="1"/>
  <c r="D15536" i="1"/>
  <c r="C15536" i="1"/>
  <c r="F15535" i="1"/>
  <c r="E15535" i="1"/>
  <c r="D15535" i="1"/>
  <c r="C15535" i="1"/>
  <c r="F15534" i="1"/>
  <c r="E15534" i="1"/>
  <c r="D15534" i="1"/>
  <c r="C15534" i="1"/>
  <c r="F15533" i="1"/>
  <c r="E15533" i="1"/>
  <c r="D15533" i="1"/>
  <c r="C15533" i="1"/>
  <c r="F15532" i="1"/>
  <c r="E15532" i="1"/>
  <c r="D15532" i="1"/>
  <c r="C15532" i="1"/>
  <c r="F15531" i="1"/>
  <c r="E15531" i="1"/>
  <c r="D15531" i="1"/>
  <c r="C15531" i="1"/>
  <c r="F15530" i="1"/>
  <c r="E15530" i="1"/>
  <c r="D15530" i="1"/>
  <c r="C15530" i="1"/>
  <c r="F15529" i="1"/>
  <c r="E15529" i="1"/>
  <c r="D15529" i="1"/>
  <c r="C15529" i="1"/>
  <c r="F15528" i="1"/>
  <c r="E15528" i="1"/>
  <c r="D15528" i="1"/>
  <c r="C15528" i="1"/>
  <c r="F15527" i="1"/>
  <c r="E15527" i="1"/>
  <c r="D15527" i="1"/>
  <c r="C15527" i="1"/>
  <c r="F15526" i="1"/>
  <c r="E15526" i="1"/>
  <c r="D15526" i="1"/>
  <c r="C15526" i="1"/>
  <c r="F15525" i="1"/>
  <c r="E15525" i="1"/>
  <c r="D15525" i="1"/>
  <c r="C15525" i="1"/>
  <c r="F15524" i="1"/>
  <c r="E15524" i="1"/>
  <c r="D15524" i="1"/>
  <c r="C15524" i="1"/>
  <c r="F15523" i="1"/>
  <c r="E15523" i="1"/>
  <c r="D15523" i="1"/>
  <c r="C15523" i="1"/>
  <c r="F15522" i="1"/>
  <c r="E15522" i="1"/>
  <c r="D15522" i="1"/>
  <c r="C15522" i="1"/>
  <c r="F15521" i="1"/>
  <c r="E15521" i="1"/>
  <c r="D15521" i="1"/>
  <c r="C15521" i="1"/>
  <c r="F15520" i="1"/>
  <c r="E15520" i="1"/>
  <c r="D15520" i="1"/>
  <c r="C15520" i="1"/>
  <c r="F15519" i="1"/>
  <c r="E15519" i="1"/>
  <c r="D15519" i="1"/>
  <c r="C15519" i="1"/>
  <c r="F15518" i="1"/>
  <c r="E15518" i="1"/>
  <c r="D15518" i="1"/>
  <c r="C15518" i="1"/>
  <c r="F15517" i="1"/>
  <c r="E15517" i="1"/>
  <c r="D15517" i="1"/>
  <c r="C15517" i="1"/>
  <c r="F15516" i="1"/>
  <c r="E15516" i="1"/>
  <c r="D15516" i="1"/>
  <c r="C15516" i="1"/>
  <c r="F15515" i="1"/>
  <c r="E15515" i="1"/>
  <c r="D15515" i="1"/>
  <c r="C15515" i="1"/>
  <c r="F15514" i="1"/>
  <c r="E15514" i="1"/>
  <c r="D15514" i="1"/>
  <c r="C15514" i="1"/>
  <c r="F15513" i="1"/>
  <c r="E15513" i="1"/>
  <c r="D15513" i="1"/>
  <c r="C15513" i="1"/>
  <c r="F15512" i="1"/>
  <c r="E15512" i="1"/>
  <c r="D15512" i="1"/>
  <c r="C15512" i="1"/>
  <c r="F15511" i="1"/>
  <c r="E15511" i="1"/>
  <c r="D15511" i="1"/>
  <c r="C15511" i="1"/>
  <c r="F15510" i="1"/>
  <c r="E15510" i="1"/>
  <c r="D15510" i="1"/>
  <c r="C15510" i="1"/>
  <c r="F15509" i="1"/>
  <c r="E15509" i="1"/>
  <c r="D15509" i="1"/>
  <c r="C15509" i="1"/>
  <c r="F15508" i="1"/>
  <c r="E15508" i="1"/>
  <c r="D15508" i="1"/>
  <c r="C15508" i="1"/>
  <c r="F15507" i="1"/>
  <c r="E15507" i="1"/>
  <c r="D15507" i="1"/>
  <c r="C15507" i="1"/>
  <c r="F15506" i="1"/>
  <c r="E15506" i="1"/>
  <c r="D15506" i="1"/>
  <c r="C15506" i="1"/>
  <c r="F15505" i="1"/>
  <c r="E15505" i="1"/>
  <c r="D15505" i="1"/>
  <c r="C15505" i="1"/>
  <c r="F15504" i="1"/>
  <c r="E15504" i="1"/>
  <c r="D15504" i="1"/>
  <c r="C15504" i="1"/>
  <c r="F15503" i="1"/>
  <c r="E15503" i="1"/>
  <c r="D15503" i="1"/>
  <c r="C15503" i="1"/>
  <c r="F15502" i="1"/>
  <c r="E15502" i="1"/>
  <c r="D15502" i="1"/>
  <c r="C15502" i="1"/>
  <c r="F15501" i="1"/>
  <c r="E15501" i="1"/>
  <c r="D15501" i="1"/>
  <c r="C15501" i="1"/>
  <c r="F15500" i="1"/>
  <c r="E15500" i="1"/>
  <c r="D15500" i="1"/>
  <c r="C15500" i="1"/>
  <c r="F15499" i="1"/>
  <c r="E15499" i="1"/>
  <c r="D15499" i="1"/>
  <c r="C15499" i="1"/>
  <c r="F15498" i="1"/>
  <c r="E15498" i="1"/>
  <c r="D15498" i="1"/>
  <c r="C15498" i="1"/>
  <c r="F15497" i="1"/>
  <c r="E15497" i="1"/>
  <c r="D15497" i="1"/>
  <c r="C15497" i="1"/>
  <c r="F15496" i="1"/>
  <c r="E15496" i="1"/>
  <c r="D15496" i="1"/>
  <c r="C15496" i="1"/>
  <c r="F15495" i="1"/>
  <c r="E15495" i="1"/>
  <c r="D15495" i="1"/>
  <c r="C15495" i="1"/>
  <c r="F15494" i="1"/>
  <c r="E15494" i="1"/>
  <c r="D15494" i="1"/>
  <c r="C15494" i="1"/>
  <c r="F15493" i="1"/>
  <c r="E15493" i="1"/>
  <c r="D15493" i="1"/>
  <c r="C15493" i="1"/>
  <c r="F15492" i="1"/>
  <c r="E15492" i="1"/>
  <c r="D15492" i="1"/>
  <c r="C15492" i="1"/>
  <c r="F15491" i="1"/>
  <c r="E15491" i="1"/>
  <c r="D15491" i="1"/>
  <c r="C15491" i="1"/>
  <c r="F15490" i="1"/>
  <c r="E15490" i="1"/>
  <c r="D15490" i="1"/>
  <c r="C15490" i="1"/>
  <c r="F15489" i="1"/>
  <c r="E15489" i="1"/>
  <c r="D15489" i="1"/>
  <c r="C15489" i="1"/>
  <c r="F15488" i="1"/>
  <c r="E15488" i="1"/>
  <c r="D15488" i="1"/>
  <c r="C15488" i="1"/>
  <c r="F15487" i="1"/>
  <c r="E15487" i="1"/>
  <c r="D15487" i="1"/>
  <c r="C15487" i="1"/>
  <c r="F15486" i="1"/>
  <c r="E15486" i="1"/>
  <c r="D15486" i="1"/>
  <c r="C15486" i="1"/>
  <c r="F15485" i="1"/>
  <c r="E15485" i="1"/>
  <c r="D15485" i="1"/>
  <c r="C15485" i="1"/>
  <c r="F15484" i="1"/>
  <c r="E15484" i="1"/>
  <c r="D15484" i="1"/>
  <c r="C15484" i="1"/>
  <c r="F15483" i="1"/>
  <c r="E15483" i="1"/>
  <c r="D15483" i="1"/>
  <c r="C15483" i="1"/>
  <c r="F15482" i="1"/>
  <c r="E15482" i="1"/>
  <c r="D15482" i="1"/>
  <c r="C15482" i="1"/>
  <c r="F15481" i="1"/>
  <c r="E15481" i="1"/>
  <c r="D15481" i="1"/>
  <c r="C15481" i="1"/>
  <c r="F15480" i="1"/>
  <c r="E15480" i="1"/>
  <c r="D15480" i="1"/>
  <c r="C15480" i="1"/>
  <c r="F15479" i="1"/>
  <c r="E15479" i="1"/>
  <c r="D15479" i="1"/>
  <c r="C15479" i="1"/>
  <c r="F15478" i="1"/>
  <c r="E15478" i="1"/>
  <c r="D15478" i="1"/>
  <c r="C15478" i="1"/>
  <c r="F15477" i="1"/>
  <c r="E15477" i="1"/>
  <c r="D15477" i="1"/>
  <c r="C15477" i="1"/>
  <c r="F15476" i="1"/>
  <c r="E15476" i="1"/>
  <c r="D15476" i="1"/>
  <c r="C15476" i="1"/>
  <c r="F15475" i="1"/>
  <c r="E15475" i="1"/>
  <c r="D15475" i="1"/>
  <c r="C15475" i="1"/>
  <c r="F15474" i="1"/>
  <c r="E15474" i="1"/>
  <c r="D15474" i="1"/>
  <c r="C15474" i="1"/>
  <c r="F15473" i="1"/>
  <c r="E15473" i="1"/>
  <c r="D15473" i="1"/>
  <c r="C15473" i="1"/>
  <c r="F15472" i="1"/>
  <c r="E15472" i="1"/>
  <c r="D15472" i="1"/>
  <c r="C15472" i="1"/>
  <c r="F15471" i="1"/>
  <c r="E15471" i="1"/>
  <c r="D15471" i="1"/>
  <c r="C15471" i="1"/>
  <c r="F15470" i="1"/>
  <c r="E15470" i="1"/>
  <c r="D15470" i="1"/>
  <c r="C15470" i="1"/>
  <c r="F15469" i="1"/>
  <c r="E15469" i="1"/>
  <c r="D15469" i="1"/>
  <c r="C15469" i="1"/>
  <c r="F15468" i="1"/>
  <c r="E15468" i="1"/>
  <c r="D15468" i="1"/>
  <c r="C15468" i="1"/>
  <c r="F15467" i="1"/>
  <c r="E15467" i="1"/>
  <c r="D15467" i="1"/>
  <c r="C15467" i="1"/>
  <c r="F15466" i="1"/>
  <c r="E15466" i="1"/>
  <c r="D15466" i="1"/>
  <c r="C15466" i="1"/>
  <c r="F15465" i="1"/>
  <c r="E15465" i="1"/>
  <c r="D15465" i="1"/>
  <c r="C15465" i="1"/>
  <c r="F15464" i="1"/>
  <c r="E15464" i="1"/>
  <c r="D15464" i="1"/>
  <c r="C15464" i="1"/>
  <c r="F15463" i="1"/>
  <c r="E15463" i="1"/>
  <c r="D15463" i="1"/>
  <c r="C15463" i="1"/>
  <c r="F15462" i="1"/>
  <c r="E15462" i="1"/>
  <c r="D15462" i="1"/>
  <c r="C15462" i="1"/>
  <c r="F15461" i="1"/>
  <c r="E15461" i="1"/>
  <c r="D15461" i="1"/>
  <c r="C15461" i="1"/>
  <c r="F15460" i="1"/>
  <c r="E15460" i="1"/>
  <c r="D15460" i="1"/>
  <c r="C15460" i="1"/>
  <c r="F15459" i="1"/>
  <c r="E15459" i="1"/>
  <c r="D15459" i="1"/>
  <c r="C15459" i="1"/>
  <c r="F15458" i="1"/>
  <c r="E15458" i="1"/>
  <c r="D15458" i="1"/>
  <c r="C15458" i="1"/>
  <c r="F15457" i="1"/>
  <c r="E15457" i="1"/>
  <c r="D15457" i="1"/>
  <c r="C15457" i="1"/>
  <c r="F15456" i="1"/>
  <c r="E15456" i="1"/>
  <c r="D15456" i="1"/>
  <c r="C15456" i="1"/>
  <c r="F15455" i="1"/>
  <c r="E15455" i="1"/>
  <c r="D15455" i="1"/>
  <c r="C15455" i="1"/>
  <c r="F15454" i="1"/>
  <c r="E15454" i="1"/>
  <c r="D15454" i="1"/>
  <c r="C15454" i="1"/>
  <c r="F15453" i="1"/>
  <c r="E15453" i="1"/>
  <c r="D15453" i="1"/>
  <c r="C15453" i="1"/>
  <c r="F15452" i="1"/>
  <c r="E15452" i="1"/>
  <c r="D15452" i="1"/>
  <c r="C15452" i="1"/>
  <c r="F15451" i="1"/>
  <c r="E15451" i="1"/>
  <c r="D15451" i="1"/>
  <c r="C15451" i="1"/>
  <c r="F15450" i="1"/>
  <c r="E15450" i="1"/>
  <c r="D15450" i="1"/>
  <c r="C15450" i="1"/>
  <c r="F15449" i="1"/>
  <c r="E15449" i="1"/>
  <c r="D15449" i="1"/>
  <c r="C15449" i="1"/>
  <c r="F15448" i="1"/>
  <c r="E15448" i="1"/>
  <c r="D15448" i="1"/>
  <c r="C15448" i="1"/>
  <c r="F15447" i="1"/>
  <c r="E15447" i="1"/>
  <c r="D15447" i="1"/>
  <c r="C15447" i="1"/>
  <c r="F15446" i="1"/>
  <c r="E15446" i="1"/>
  <c r="D15446" i="1"/>
  <c r="C15446" i="1"/>
  <c r="F15445" i="1"/>
  <c r="E15445" i="1"/>
  <c r="D15445" i="1"/>
  <c r="C15445" i="1"/>
  <c r="F15444" i="1"/>
  <c r="E15444" i="1"/>
  <c r="D15444" i="1"/>
  <c r="C15444" i="1"/>
  <c r="F15443" i="1"/>
  <c r="E15443" i="1"/>
  <c r="D15443" i="1"/>
  <c r="C15443" i="1"/>
  <c r="F15442" i="1"/>
  <c r="E15442" i="1"/>
  <c r="D15442" i="1"/>
  <c r="C15442" i="1"/>
  <c r="F15441" i="1"/>
  <c r="E15441" i="1"/>
  <c r="D15441" i="1"/>
  <c r="C15441" i="1"/>
  <c r="F15440" i="1"/>
  <c r="E15440" i="1"/>
  <c r="D15440" i="1"/>
  <c r="C15440" i="1"/>
  <c r="F15439" i="1"/>
  <c r="E15439" i="1"/>
  <c r="D15439" i="1"/>
  <c r="C15439" i="1"/>
  <c r="F15438" i="1"/>
  <c r="E15438" i="1"/>
  <c r="D15438" i="1"/>
  <c r="C15438" i="1"/>
  <c r="F15437" i="1"/>
  <c r="E15437" i="1"/>
  <c r="D15437" i="1"/>
  <c r="C15437" i="1"/>
  <c r="F15436" i="1"/>
  <c r="E15436" i="1"/>
  <c r="D15436" i="1"/>
  <c r="C15436" i="1"/>
  <c r="F15435" i="1"/>
  <c r="E15435" i="1"/>
  <c r="D15435" i="1"/>
  <c r="C15435" i="1"/>
  <c r="F15434" i="1"/>
  <c r="E15434" i="1"/>
  <c r="D15434" i="1"/>
  <c r="C15434" i="1"/>
  <c r="F15433" i="1"/>
  <c r="E15433" i="1"/>
  <c r="D15433" i="1"/>
  <c r="C15433" i="1"/>
  <c r="F15432" i="1"/>
  <c r="E15432" i="1"/>
  <c r="D15432" i="1"/>
  <c r="C15432" i="1"/>
  <c r="F15431" i="1"/>
  <c r="E15431" i="1"/>
  <c r="D15431" i="1"/>
  <c r="C15431" i="1"/>
  <c r="F15430" i="1"/>
  <c r="E15430" i="1"/>
  <c r="D15430" i="1"/>
  <c r="C15430" i="1"/>
  <c r="F15429" i="1"/>
  <c r="E15429" i="1"/>
  <c r="D15429" i="1"/>
  <c r="C15429" i="1"/>
  <c r="F15428" i="1"/>
  <c r="E15428" i="1"/>
  <c r="D15428" i="1"/>
  <c r="C15428" i="1"/>
  <c r="F15427" i="1"/>
  <c r="E15427" i="1"/>
  <c r="D15427" i="1"/>
  <c r="C15427" i="1"/>
  <c r="F15426" i="1"/>
  <c r="E15426" i="1"/>
  <c r="D15426" i="1"/>
  <c r="C15426" i="1"/>
  <c r="F15425" i="1"/>
  <c r="E15425" i="1"/>
  <c r="D15425" i="1"/>
  <c r="C15425" i="1"/>
  <c r="F15424" i="1"/>
  <c r="E15424" i="1"/>
  <c r="D15424" i="1"/>
  <c r="C15424" i="1"/>
  <c r="F15423" i="1"/>
  <c r="E15423" i="1"/>
  <c r="D15423" i="1"/>
  <c r="C15423" i="1"/>
  <c r="F15422" i="1"/>
  <c r="E15422" i="1"/>
  <c r="D15422" i="1"/>
  <c r="C15422" i="1"/>
  <c r="F15421" i="1"/>
  <c r="E15421" i="1"/>
  <c r="D15421" i="1"/>
  <c r="C15421" i="1"/>
  <c r="F15420" i="1"/>
  <c r="E15420" i="1"/>
  <c r="D15420" i="1"/>
  <c r="C15420" i="1"/>
  <c r="F15419" i="1"/>
  <c r="E15419" i="1"/>
  <c r="D15419" i="1"/>
  <c r="C15419" i="1"/>
  <c r="F15418" i="1"/>
  <c r="E15418" i="1"/>
  <c r="D15418" i="1"/>
  <c r="C15418" i="1"/>
  <c r="F15417" i="1"/>
  <c r="E15417" i="1"/>
  <c r="D15417" i="1"/>
  <c r="C15417" i="1"/>
  <c r="F15416" i="1"/>
  <c r="E15416" i="1"/>
  <c r="D15416" i="1"/>
  <c r="C15416" i="1"/>
  <c r="F15415" i="1"/>
  <c r="E15415" i="1"/>
  <c r="D15415" i="1"/>
  <c r="C15415" i="1"/>
  <c r="F15414" i="1"/>
  <c r="E15414" i="1"/>
  <c r="D15414" i="1"/>
  <c r="C15414" i="1"/>
  <c r="F15413" i="1"/>
  <c r="E15413" i="1"/>
  <c r="D15413" i="1"/>
  <c r="C15413" i="1"/>
  <c r="F15412" i="1"/>
  <c r="E15412" i="1"/>
  <c r="D15412" i="1"/>
  <c r="C15412" i="1"/>
  <c r="F15411" i="1"/>
  <c r="E15411" i="1"/>
  <c r="D15411" i="1"/>
  <c r="C15411" i="1"/>
  <c r="F15410" i="1"/>
  <c r="E15410" i="1"/>
  <c r="D15410" i="1"/>
  <c r="C15410" i="1"/>
  <c r="F15409" i="1"/>
  <c r="E15409" i="1"/>
  <c r="D15409" i="1"/>
  <c r="C15409" i="1"/>
  <c r="F15408" i="1"/>
  <c r="E15408" i="1"/>
  <c r="D15408" i="1"/>
  <c r="C15408" i="1"/>
  <c r="F15407" i="1"/>
  <c r="E15407" i="1"/>
  <c r="D15407" i="1"/>
  <c r="C15407" i="1"/>
  <c r="F15406" i="1"/>
  <c r="E15406" i="1"/>
  <c r="D15406" i="1"/>
  <c r="C15406" i="1"/>
  <c r="F15405" i="1"/>
  <c r="E15405" i="1"/>
  <c r="D15405" i="1"/>
  <c r="C15405" i="1"/>
  <c r="F15404" i="1"/>
  <c r="E15404" i="1"/>
  <c r="D15404" i="1"/>
  <c r="C15404" i="1"/>
  <c r="F15403" i="1"/>
  <c r="E15403" i="1"/>
  <c r="D15403" i="1"/>
  <c r="C15403" i="1"/>
  <c r="F15402" i="1"/>
  <c r="E15402" i="1"/>
  <c r="D15402" i="1"/>
  <c r="C15402" i="1"/>
  <c r="F15401" i="1"/>
  <c r="E15401" i="1"/>
  <c r="D15401" i="1"/>
  <c r="C15401" i="1"/>
  <c r="F15400" i="1"/>
  <c r="E15400" i="1"/>
  <c r="D15400" i="1"/>
  <c r="C15400" i="1"/>
  <c r="F15399" i="1"/>
  <c r="E15399" i="1"/>
  <c r="D15399" i="1"/>
  <c r="C15399" i="1"/>
  <c r="F15398" i="1"/>
  <c r="E15398" i="1"/>
  <c r="D15398" i="1"/>
  <c r="C15398" i="1"/>
  <c r="F15397" i="1"/>
  <c r="E15397" i="1"/>
  <c r="D15397" i="1"/>
  <c r="C15397" i="1"/>
  <c r="F15396" i="1"/>
  <c r="E15396" i="1"/>
  <c r="D15396" i="1"/>
  <c r="C15396" i="1"/>
  <c r="F15395" i="1"/>
  <c r="E15395" i="1"/>
  <c r="D15395" i="1"/>
  <c r="C15395" i="1"/>
  <c r="F15394" i="1"/>
  <c r="E15394" i="1"/>
  <c r="D15394" i="1"/>
  <c r="C15394" i="1"/>
  <c r="F15393" i="1"/>
  <c r="E15393" i="1"/>
  <c r="D15393" i="1"/>
  <c r="C15393" i="1"/>
  <c r="F15392" i="1"/>
  <c r="E15392" i="1"/>
  <c r="D15392" i="1"/>
  <c r="C15392" i="1"/>
  <c r="F15391" i="1"/>
  <c r="E15391" i="1"/>
  <c r="D15391" i="1"/>
  <c r="C15391" i="1"/>
  <c r="F15390" i="1"/>
  <c r="E15390" i="1"/>
  <c r="D15390" i="1"/>
  <c r="C15390" i="1"/>
  <c r="F15389" i="1"/>
  <c r="E15389" i="1"/>
  <c r="D15389" i="1"/>
  <c r="C15389" i="1"/>
  <c r="F15388" i="1"/>
  <c r="E15388" i="1"/>
  <c r="D15388" i="1"/>
  <c r="C15388" i="1"/>
  <c r="F15387" i="1"/>
  <c r="E15387" i="1"/>
  <c r="D15387" i="1"/>
  <c r="C15387" i="1"/>
  <c r="F15386" i="1"/>
  <c r="E15386" i="1"/>
  <c r="D15386" i="1"/>
  <c r="C15386" i="1"/>
  <c r="F15385" i="1"/>
  <c r="E15385" i="1"/>
  <c r="D15385" i="1"/>
  <c r="C15385" i="1"/>
  <c r="F15384" i="1"/>
  <c r="E15384" i="1"/>
  <c r="D15384" i="1"/>
  <c r="C15384" i="1"/>
  <c r="F15383" i="1"/>
  <c r="E15383" i="1"/>
  <c r="D15383" i="1"/>
  <c r="C15383" i="1"/>
  <c r="F15382" i="1"/>
  <c r="E15382" i="1"/>
  <c r="D15382" i="1"/>
  <c r="C15382" i="1"/>
  <c r="F15381" i="1"/>
  <c r="E15381" i="1"/>
  <c r="D15381" i="1"/>
  <c r="C15381" i="1"/>
  <c r="F15380" i="1"/>
  <c r="E15380" i="1"/>
  <c r="D15380" i="1"/>
  <c r="C15380" i="1"/>
  <c r="F15379" i="1"/>
  <c r="E15379" i="1"/>
  <c r="D15379" i="1"/>
  <c r="C15379" i="1"/>
  <c r="F15378" i="1"/>
  <c r="E15378" i="1"/>
  <c r="D15378" i="1"/>
  <c r="C15378" i="1"/>
  <c r="F15377" i="1"/>
  <c r="E15377" i="1"/>
  <c r="D15377" i="1"/>
  <c r="C15377" i="1"/>
  <c r="F15376" i="1"/>
  <c r="E15376" i="1"/>
  <c r="D15376" i="1"/>
  <c r="C15376" i="1"/>
  <c r="F15375" i="1"/>
  <c r="E15375" i="1"/>
  <c r="D15375" i="1"/>
  <c r="C15375" i="1"/>
  <c r="F15374" i="1"/>
  <c r="E15374" i="1"/>
  <c r="D15374" i="1"/>
  <c r="C15374" i="1"/>
  <c r="F15373" i="1"/>
  <c r="E15373" i="1"/>
  <c r="D15373" i="1"/>
  <c r="C15373" i="1"/>
  <c r="F15372" i="1"/>
  <c r="E15372" i="1"/>
  <c r="D15372" i="1"/>
  <c r="C15372" i="1"/>
  <c r="F15371" i="1"/>
  <c r="E15371" i="1"/>
  <c r="D15371" i="1"/>
  <c r="C15371" i="1"/>
  <c r="F15370" i="1"/>
  <c r="E15370" i="1"/>
  <c r="D15370" i="1"/>
  <c r="C15370" i="1"/>
  <c r="F15369" i="1"/>
  <c r="E15369" i="1"/>
  <c r="D15369" i="1"/>
  <c r="C15369" i="1"/>
  <c r="F15368" i="1"/>
  <c r="E15368" i="1"/>
  <c r="D15368" i="1"/>
  <c r="C15368" i="1"/>
  <c r="F15367" i="1"/>
  <c r="E15367" i="1"/>
  <c r="D15367" i="1"/>
  <c r="C15367" i="1"/>
  <c r="F15366" i="1"/>
  <c r="E15366" i="1"/>
  <c r="D15366" i="1"/>
  <c r="C15366" i="1"/>
  <c r="F15365" i="1"/>
  <c r="E15365" i="1"/>
  <c r="D15365" i="1"/>
  <c r="C15365" i="1"/>
  <c r="F15364" i="1"/>
  <c r="E15364" i="1"/>
  <c r="D15364" i="1"/>
  <c r="C15364" i="1"/>
  <c r="F15363" i="1"/>
  <c r="E15363" i="1"/>
  <c r="D15363" i="1"/>
  <c r="C15363" i="1"/>
  <c r="F15362" i="1"/>
  <c r="E15362" i="1"/>
  <c r="D15362" i="1"/>
  <c r="C15362" i="1"/>
  <c r="F15361" i="1"/>
  <c r="E15361" i="1"/>
  <c r="D15361" i="1"/>
  <c r="C15361" i="1"/>
  <c r="F15360" i="1"/>
  <c r="E15360" i="1"/>
  <c r="D15360" i="1"/>
  <c r="C15360" i="1"/>
  <c r="F15359" i="1"/>
  <c r="E15359" i="1"/>
  <c r="D15359" i="1"/>
  <c r="C15359" i="1"/>
  <c r="F15358" i="1"/>
  <c r="E15358" i="1"/>
  <c r="D15358" i="1"/>
  <c r="C15358" i="1"/>
  <c r="F15357" i="1"/>
  <c r="E15357" i="1"/>
  <c r="D15357" i="1"/>
  <c r="C15357" i="1"/>
  <c r="F15356" i="1"/>
  <c r="E15356" i="1"/>
  <c r="D15356" i="1"/>
  <c r="C15356" i="1"/>
  <c r="F15355" i="1"/>
  <c r="E15355" i="1"/>
  <c r="D15355" i="1"/>
  <c r="C15355" i="1"/>
  <c r="F15354" i="1"/>
  <c r="E15354" i="1"/>
  <c r="D15354" i="1"/>
  <c r="C15354" i="1"/>
  <c r="F15353" i="1"/>
  <c r="E15353" i="1"/>
  <c r="D15353" i="1"/>
  <c r="C15353" i="1"/>
  <c r="F15352" i="1"/>
  <c r="E15352" i="1"/>
  <c r="D15352" i="1"/>
  <c r="C15352" i="1"/>
  <c r="F15351" i="1"/>
  <c r="E15351" i="1"/>
  <c r="D15351" i="1"/>
  <c r="C15351" i="1"/>
  <c r="F15350" i="1"/>
  <c r="E15350" i="1"/>
  <c r="D15350" i="1"/>
  <c r="C15350" i="1"/>
  <c r="F15349" i="1"/>
  <c r="E15349" i="1"/>
  <c r="D15349" i="1"/>
  <c r="C15349" i="1"/>
  <c r="F15348" i="1"/>
  <c r="E15348" i="1"/>
  <c r="D15348" i="1"/>
  <c r="C15348" i="1"/>
  <c r="F15347" i="1"/>
  <c r="E15347" i="1"/>
  <c r="D15347" i="1"/>
  <c r="C15347" i="1"/>
  <c r="F15346" i="1"/>
  <c r="E15346" i="1"/>
  <c r="D15346" i="1"/>
  <c r="C15346" i="1"/>
  <c r="F15345" i="1"/>
  <c r="E15345" i="1"/>
  <c r="D15345" i="1"/>
  <c r="C15345" i="1"/>
  <c r="F15344" i="1"/>
  <c r="E15344" i="1"/>
  <c r="D15344" i="1"/>
  <c r="C15344" i="1"/>
  <c r="F15343" i="1"/>
  <c r="E15343" i="1"/>
  <c r="D15343" i="1"/>
  <c r="C15343" i="1"/>
  <c r="F15342" i="1"/>
  <c r="E15342" i="1"/>
  <c r="D15342" i="1"/>
  <c r="C15342" i="1"/>
  <c r="F15341" i="1"/>
  <c r="E15341" i="1"/>
  <c r="D15341" i="1"/>
  <c r="C15341" i="1"/>
  <c r="F15340" i="1"/>
  <c r="E15340" i="1"/>
  <c r="D15340" i="1"/>
  <c r="C15340" i="1"/>
  <c r="F15339" i="1"/>
  <c r="E15339" i="1"/>
  <c r="D15339" i="1"/>
  <c r="C15339" i="1"/>
  <c r="F15338" i="1"/>
  <c r="E15338" i="1"/>
  <c r="D15338" i="1"/>
  <c r="C15338" i="1"/>
  <c r="F15337" i="1"/>
  <c r="E15337" i="1"/>
  <c r="D15337" i="1"/>
  <c r="C15337" i="1"/>
  <c r="F15336" i="1"/>
  <c r="E15336" i="1"/>
  <c r="D15336" i="1"/>
  <c r="C15336" i="1"/>
  <c r="F15335" i="1"/>
  <c r="E15335" i="1"/>
  <c r="D15335" i="1"/>
  <c r="C15335" i="1"/>
  <c r="F15334" i="1"/>
  <c r="E15334" i="1"/>
  <c r="D15334" i="1"/>
  <c r="C15334" i="1"/>
  <c r="F15333" i="1"/>
  <c r="E15333" i="1"/>
  <c r="D15333" i="1"/>
  <c r="C15333" i="1"/>
  <c r="F15332" i="1"/>
  <c r="E15332" i="1"/>
  <c r="D15332" i="1"/>
  <c r="C15332" i="1"/>
  <c r="F15331" i="1"/>
  <c r="E15331" i="1"/>
  <c r="D15331" i="1"/>
  <c r="C15331" i="1"/>
  <c r="F15330" i="1"/>
  <c r="E15330" i="1"/>
  <c r="D15330" i="1"/>
  <c r="C15330" i="1"/>
  <c r="F15329" i="1"/>
  <c r="E15329" i="1"/>
  <c r="D15329" i="1"/>
  <c r="C15329" i="1"/>
  <c r="F15328" i="1"/>
  <c r="E15328" i="1"/>
  <c r="D15328" i="1"/>
  <c r="C15328" i="1"/>
  <c r="F15327" i="1"/>
  <c r="E15327" i="1"/>
  <c r="D15327" i="1"/>
  <c r="C15327" i="1"/>
  <c r="F15326" i="1"/>
  <c r="E15326" i="1"/>
  <c r="D15326" i="1"/>
  <c r="C15326" i="1"/>
  <c r="F15325" i="1"/>
  <c r="E15325" i="1"/>
  <c r="D15325" i="1"/>
  <c r="C15325" i="1"/>
  <c r="F15324" i="1"/>
  <c r="E15324" i="1"/>
  <c r="D15324" i="1"/>
  <c r="C15324" i="1"/>
  <c r="F15323" i="1"/>
  <c r="E15323" i="1"/>
  <c r="D15323" i="1"/>
  <c r="C15323" i="1"/>
  <c r="F15322" i="1"/>
  <c r="E15322" i="1"/>
  <c r="D15322" i="1"/>
  <c r="C15322" i="1"/>
  <c r="F15321" i="1"/>
  <c r="E15321" i="1"/>
  <c r="D15321" i="1"/>
  <c r="C15321" i="1"/>
  <c r="F15320" i="1"/>
  <c r="E15320" i="1"/>
  <c r="D15320" i="1"/>
  <c r="C15320" i="1"/>
  <c r="F15319" i="1"/>
  <c r="E15319" i="1"/>
  <c r="D15319" i="1"/>
  <c r="C15319" i="1"/>
  <c r="F15318" i="1"/>
  <c r="E15318" i="1"/>
  <c r="D15318" i="1"/>
  <c r="C15318" i="1"/>
  <c r="F15317" i="1"/>
  <c r="E15317" i="1"/>
  <c r="D15317" i="1"/>
  <c r="C15317" i="1"/>
  <c r="F15316" i="1"/>
  <c r="E15316" i="1"/>
  <c r="D15316" i="1"/>
  <c r="C15316" i="1"/>
  <c r="F15315" i="1"/>
  <c r="E15315" i="1"/>
  <c r="D15315" i="1"/>
  <c r="C15315" i="1"/>
  <c r="F15314" i="1"/>
  <c r="E15314" i="1"/>
  <c r="D15314" i="1"/>
  <c r="C15314" i="1"/>
  <c r="F15313" i="1"/>
  <c r="E15313" i="1"/>
  <c r="D15313" i="1"/>
  <c r="C15313" i="1"/>
  <c r="F15312" i="1"/>
  <c r="E15312" i="1"/>
  <c r="D15312" i="1"/>
  <c r="C15312" i="1"/>
  <c r="F15311" i="1"/>
  <c r="E15311" i="1"/>
  <c r="D15311" i="1"/>
  <c r="C15311" i="1"/>
  <c r="F15310" i="1"/>
  <c r="E15310" i="1"/>
  <c r="D15310" i="1"/>
  <c r="C15310" i="1"/>
  <c r="F15309" i="1"/>
  <c r="E15309" i="1"/>
  <c r="D15309" i="1"/>
  <c r="C15309" i="1"/>
  <c r="F15308" i="1"/>
  <c r="E15308" i="1"/>
  <c r="D15308" i="1"/>
  <c r="C15308" i="1"/>
  <c r="F15307" i="1"/>
  <c r="E15307" i="1"/>
  <c r="D15307" i="1"/>
  <c r="C15307" i="1"/>
  <c r="F15306" i="1"/>
  <c r="E15306" i="1"/>
  <c r="D15306" i="1"/>
  <c r="C15306" i="1"/>
  <c r="F15305" i="1"/>
  <c r="E15305" i="1"/>
  <c r="D15305" i="1"/>
  <c r="C15305" i="1"/>
  <c r="F15304" i="1"/>
  <c r="E15304" i="1"/>
  <c r="D15304" i="1"/>
  <c r="C15304" i="1"/>
  <c r="F15303" i="1"/>
  <c r="E15303" i="1"/>
  <c r="D15303" i="1"/>
  <c r="C15303" i="1"/>
  <c r="F15302" i="1"/>
  <c r="E15302" i="1"/>
  <c r="D15302" i="1"/>
  <c r="C15302" i="1"/>
  <c r="F15301" i="1"/>
  <c r="E15301" i="1"/>
  <c r="D15301" i="1"/>
  <c r="C15301" i="1"/>
  <c r="F15300" i="1"/>
  <c r="E15300" i="1"/>
  <c r="D15300" i="1"/>
  <c r="C15300" i="1"/>
  <c r="F15299" i="1"/>
  <c r="E15299" i="1"/>
  <c r="D15299" i="1"/>
  <c r="C15299" i="1"/>
  <c r="F15298" i="1"/>
  <c r="E15298" i="1"/>
  <c r="D15298" i="1"/>
  <c r="C15298" i="1"/>
  <c r="F15297" i="1"/>
  <c r="E15297" i="1"/>
  <c r="D15297" i="1"/>
  <c r="C15297" i="1"/>
  <c r="F15296" i="1"/>
  <c r="E15296" i="1"/>
  <c r="D15296" i="1"/>
  <c r="C15296" i="1"/>
  <c r="F15295" i="1"/>
  <c r="E15295" i="1"/>
  <c r="D15295" i="1"/>
  <c r="C15295" i="1"/>
  <c r="F15294" i="1"/>
  <c r="E15294" i="1"/>
  <c r="D15294" i="1"/>
  <c r="C15294" i="1"/>
  <c r="F15293" i="1"/>
  <c r="E15293" i="1"/>
  <c r="D15293" i="1"/>
  <c r="C15293" i="1"/>
  <c r="F15292" i="1"/>
  <c r="E15292" i="1"/>
  <c r="D15292" i="1"/>
  <c r="C15292" i="1"/>
  <c r="F15291" i="1"/>
  <c r="E15291" i="1"/>
  <c r="D15291" i="1"/>
  <c r="C15291" i="1"/>
  <c r="F15290" i="1"/>
  <c r="E15290" i="1"/>
  <c r="D15290" i="1"/>
  <c r="C15290" i="1"/>
  <c r="F15289" i="1"/>
  <c r="E15289" i="1"/>
  <c r="D15289" i="1"/>
  <c r="C15289" i="1"/>
  <c r="F15288" i="1"/>
  <c r="E15288" i="1"/>
  <c r="D15288" i="1"/>
  <c r="C15288" i="1"/>
  <c r="F15287" i="1"/>
  <c r="E15287" i="1"/>
  <c r="D15287" i="1"/>
  <c r="C15287" i="1"/>
  <c r="F15286" i="1"/>
  <c r="E15286" i="1"/>
  <c r="D15286" i="1"/>
  <c r="C15286" i="1"/>
  <c r="F15285" i="1"/>
  <c r="E15285" i="1"/>
  <c r="D15285" i="1"/>
  <c r="C15285" i="1"/>
  <c r="F15284" i="1"/>
  <c r="E15284" i="1"/>
  <c r="D15284" i="1"/>
  <c r="C15284" i="1"/>
  <c r="F15283" i="1"/>
  <c r="E15283" i="1"/>
  <c r="D15283" i="1"/>
  <c r="C15283" i="1"/>
  <c r="F15282" i="1"/>
  <c r="E15282" i="1"/>
  <c r="D15282" i="1"/>
  <c r="C15282" i="1"/>
  <c r="F15281" i="1"/>
  <c r="E15281" i="1"/>
  <c r="D15281" i="1"/>
  <c r="C15281" i="1"/>
  <c r="F15280" i="1"/>
  <c r="E15280" i="1"/>
  <c r="D15280" i="1"/>
  <c r="C15280" i="1"/>
  <c r="F15279" i="1"/>
  <c r="E15279" i="1"/>
  <c r="D15279" i="1"/>
  <c r="C15279" i="1"/>
  <c r="F15278" i="1"/>
  <c r="E15278" i="1"/>
  <c r="D15278" i="1"/>
  <c r="C15278" i="1"/>
  <c r="F15277" i="1"/>
  <c r="E15277" i="1"/>
  <c r="D15277" i="1"/>
  <c r="C15277" i="1"/>
  <c r="F15276" i="1"/>
  <c r="E15276" i="1"/>
  <c r="D15276" i="1"/>
  <c r="C15276" i="1"/>
  <c r="F15275" i="1"/>
  <c r="E15275" i="1"/>
  <c r="D15275" i="1"/>
  <c r="C15275" i="1"/>
  <c r="F15274" i="1"/>
  <c r="E15274" i="1"/>
  <c r="D15274" i="1"/>
  <c r="C15274" i="1"/>
  <c r="F15273" i="1"/>
  <c r="E15273" i="1"/>
  <c r="D15273" i="1"/>
  <c r="C15273" i="1"/>
  <c r="F15272" i="1"/>
  <c r="E15272" i="1"/>
  <c r="D15272" i="1"/>
  <c r="C15272" i="1"/>
  <c r="F15271" i="1"/>
  <c r="E15271" i="1"/>
  <c r="D15271" i="1"/>
  <c r="C15271" i="1"/>
  <c r="F15270" i="1"/>
  <c r="E15270" i="1"/>
  <c r="D15270" i="1"/>
  <c r="C15270" i="1"/>
  <c r="F15269" i="1"/>
  <c r="E15269" i="1"/>
  <c r="D15269" i="1"/>
  <c r="C15269" i="1"/>
  <c r="F15268" i="1"/>
  <c r="E15268" i="1"/>
  <c r="D15268" i="1"/>
  <c r="C15268" i="1"/>
  <c r="F15267" i="1"/>
  <c r="E15267" i="1"/>
  <c r="D15267" i="1"/>
  <c r="C15267" i="1"/>
  <c r="F15266" i="1"/>
  <c r="E15266" i="1"/>
  <c r="D15266" i="1"/>
  <c r="C15266" i="1"/>
  <c r="F15265" i="1"/>
  <c r="E15265" i="1"/>
  <c r="D15265" i="1"/>
  <c r="C15265" i="1"/>
  <c r="F15264" i="1"/>
  <c r="E15264" i="1"/>
  <c r="D15264" i="1"/>
  <c r="C15264" i="1"/>
  <c r="F15263" i="1"/>
  <c r="E15263" i="1"/>
  <c r="D15263" i="1"/>
  <c r="C15263" i="1"/>
  <c r="F15262" i="1"/>
  <c r="E15262" i="1"/>
  <c r="D15262" i="1"/>
  <c r="C15262" i="1"/>
  <c r="F15261" i="1"/>
  <c r="E15261" i="1"/>
  <c r="D15261" i="1"/>
  <c r="C15261" i="1"/>
  <c r="F15260" i="1"/>
  <c r="E15260" i="1"/>
  <c r="D15260" i="1"/>
  <c r="C15260" i="1"/>
  <c r="F15259" i="1"/>
  <c r="E15259" i="1"/>
  <c r="D15259" i="1"/>
  <c r="C15259" i="1"/>
  <c r="F15258" i="1"/>
  <c r="E15258" i="1"/>
  <c r="D15258" i="1"/>
  <c r="C15258" i="1"/>
  <c r="F15257" i="1"/>
  <c r="E15257" i="1"/>
  <c r="D15257" i="1"/>
  <c r="C15257" i="1"/>
  <c r="F15256" i="1"/>
  <c r="E15256" i="1"/>
  <c r="D15256" i="1"/>
  <c r="C15256" i="1"/>
  <c r="F15255" i="1"/>
  <c r="E15255" i="1"/>
  <c r="D15255" i="1"/>
  <c r="C15255" i="1"/>
  <c r="F15254" i="1"/>
  <c r="E15254" i="1"/>
  <c r="D15254" i="1"/>
  <c r="C15254" i="1"/>
  <c r="F15253" i="1"/>
  <c r="E15253" i="1"/>
  <c r="D15253" i="1"/>
  <c r="C15253" i="1"/>
  <c r="F15252" i="1"/>
  <c r="E15252" i="1"/>
  <c r="D15252" i="1"/>
  <c r="C15252" i="1"/>
  <c r="F15251" i="1"/>
  <c r="E15251" i="1"/>
  <c r="D15251" i="1"/>
  <c r="C15251" i="1"/>
  <c r="F15250" i="1"/>
  <c r="E15250" i="1"/>
  <c r="D15250" i="1"/>
  <c r="C15250" i="1"/>
  <c r="F15249" i="1"/>
  <c r="E15249" i="1"/>
  <c r="D15249" i="1"/>
  <c r="C15249" i="1"/>
  <c r="F15248" i="1"/>
  <c r="E15248" i="1"/>
  <c r="D15248" i="1"/>
  <c r="C15248" i="1"/>
  <c r="F15247" i="1"/>
  <c r="E15247" i="1"/>
  <c r="D15247" i="1"/>
  <c r="C15247" i="1"/>
  <c r="F15246" i="1"/>
  <c r="E15246" i="1"/>
  <c r="D15246" i="1"/>
  <c r="C15246" i="1"/>
  <c r="F15245" i="1"/>
  <c r="E15245" i="1"/>
  <c r="D15245" i="1"/>
  <c r="C15245" i="1"/>
  <c r="F15244" i="1"/>
  <c r="E15244" i="1"/>
  <c r="D15244" i="1"/>
  <c r="C15244" i="1"/>
  <c r="F15243" i="1"/>
  <c r="E15243" i="1"/>
  <c r="D15243" i="1"/>
  <c r="C15243" i="1"/>
  <c r="F15242" i="1"/>
  <c r="E15242" i="1"/>
  <c r="D15242" i="1"/>
  <c r="C15242" i="1"/>
  <c r="F15241" i="1"/>
  <c r="E15241" i="1"/>
  <c r="D15241" i="1"/>
  <c r="C15241" i="1"/>
  <c r="F15240" i="1"/>
  <c r="E15240" i="1"/>
  <c r="D15240" i="1"/>
  <c r="C15240" i="1"/>
  <c r="F15239" i="1"/>
  <c r="E15239" i="1"/>
  <c r="D15239" i="1"/>
  <c r="C15239" i="1"/>
  <c r="F15238" i="1"/>
  <c r="E15238" i="1"/>
  <c r="D15238" i="1"/>
  <c r="C15238" i="1"/>
  <c r="F15237" i="1"/>
  <c r="E15237" i="1"/>
  <c r="D15237" i="1"/>
  <c r="C15237" i="1"/>
  <c r="F15236" i="1"/>
  <c r="E15236" i="1"/>
  <c r="D15236" i="1"/>
  <c r="C15236" i="1"/>
  <c r="F15235" i="1"/>
  <c r="E15235" i="1"/>
  <c r="D15235" i="1"/>
  <c r="C15235" i="1"/>
  <c r="F15234" i="1"/>
  <c r="E15234" i="1"/>
  <c r="D15234" i="1"/>
  <c r="C15234" i="1"/>
  <c r="F15233" i="1"/>
  <c r="E15233" i="1"/>
  <c r="D15233" i="1"/>
  <c r="C15233" i="1"/>
  <c r="F15232" i="1"/>
  <c r="E15232" i="1"/>
  <c r="D15232" i="1"/>
  <c r="C15232" i="1"/>
  <c r="F15231" i="1"/>
  <c r="E15231" i="1"/>
  <c r="D15231" i="1"/>
  <c r="C15231" i="1"/>
  <c r="F15230" i="1"/>
  <c r="E15230" i="1"/>
  <c r="D15230" i="1"/>
  <c r="C15230" i="1"/>
  <c r="F15229" i="1"/>
  <c r="E15229" i="1"/>
  <c r="D15229" i="1"/>
  <c r="C15229" i="1"/>
  <c r="F15228" i="1"/>
  <c r="E15228" i="1"/>
  <c r="D15228" i="1"/>
  <c r="C15228" i="1"/>
  <c r="F15227" i="1"/>
  <c r="E15227" i="1"/>
  <c r="D15227" i="1"/>
  <c r="C15227" i="1"/>
  <c r="F15226" i="1"/>
  <c r="E15226" i="1"/>
  <c r="D15226" i="1"/>
  <c r="C15226" i="1"/>
  <c r="F15225" i="1"/>
  <c r="E15225" i="1"/>
  <c r="D15225" i="1"/>
  <c r="C15225" i="1"/>
  <c r="F15224" i="1"/>
  <c r="E15224" i="1"/>
  <c r="D15224" i="1"/>
  <c r="C15224" i="1"/>
  <c r="F15223" i="1"/>
  <c r="E15223" i="1"/>
  <c r="D15223" i="1"/>
  <c r="C15223" i="1"/>
  <c r="F15222" i="1"/>
  <c r="E15222" i="1"/>
  <c r="D15222" i="1"/>
  <c r="C15222" i="1"/>
  <c r="F15221" i="1"/>
  <c r="E15221" i="1"/>
  <c r="D15221" i="1"/>
  <c r="C15221" i="1"/>
  <c r="F15220" i="1"/>
  <c r="E15220" i="1"/>
  <c r="D15220" i="1"/>
  <c r="C15220" i="1"/>
  <c r="F15219" i="1"/>
  <c r="E15219" i="1"/>
  <c r="D15219" i="1"/>
  <c r="C15219" i="1"/>
  <c r="F15218" i="1"/>
  <c r="E15218" i="1"/>
  <c r="D15218" i="1"/>
  <c r="C15218" i="1"/>
  <c r="F15217" i="1"/>
  <c r="E15217" i="1"/>
  <c r="D15217" i="1"/>
  <c r="C15217" i="1"/>
  <c r="F15216" i="1"/>
  <c r="E15216" i="1"/>
  <c r="D15216" i="1"/>
  <c r="C15216" i="1"/>
  <c r="F15215" i="1"/>
  <c r="E15215" i="1"/>
  <c r="D15215" i="1"/>
  <c r="C15215" i="1"/>
  <c r="F15214" i="1"/>
  <c r="E15214" i="1"/>
  <c r="D15214" i="1"/>
  <c r="C15214" i="1"/>
  <c r="F15213" i="1"/>
  <c r="E15213" i="1"/>
  <c r="D15213" i="1"/>
  <c r="C15213" i="1"/>
  <c r="F15212" i="1"/>
  <c r="E15212" i="1"/>
  <c r="D15212" i="1"/>
  <c r="C15212" i="1"/>
  <c r="F15211" i="1"/>
  <c r="E15211" i="1"/>
  <c r="D15211" i="1"/>
  <c r="C15211" i="1"/>
  <c r="F15210" i="1"/>
  <c r="E15210" i="1"/>
  <c r="D15210" i="1"/>
  <c r="C15210" i="1"/>
  <c r="F15209" i="1"/>
  <c r="E15209" i="1"/>
  <c r="D15209" i="1"/>
  <c r="C15209" i="1"/>
  <c r="F15208" i="1"/>
  <c r="E15208" i="1"/>
  <c r="D15208" i="1"/>
  <c r="C15208" i="1"/>
  <c r="F15207" i="1"/>
  <c r="E15207" i="1"/>
  <c r="D15207" i="1"/>
  <c r="C15207" i="1"/>
  <c r="F15206" i="1"/>
  <c r="E15206" i="1"/>
  <c r="D15206" i="1"/>
  <c r="C15206" i="1"/>
  <c r="F15205" i="1"/>
  <c r="E15205" i="1"/>
  <c r="D15205" i="1"/>
  <c r="C15205" i="1"/>
  <c r="F15204" i="1"/>
  <c r="E15204" i="1"/>
  <c r="D15204" i="1"/>
  <c r="C15204" i="1"/>
  <c r="F15203" i="1"/>
  <c r="E15203" i="1"/>
  <c r="D15203" i="1"/>
  <c r="C15203" i="1"/>
  <c r="F15202" i="1"/>
  <c r="E15202" i="1"/>
  <c r="D15202" i="1"/>
  <c r="C15202" i="1"/>
  <c r="F15201" i="1"/>
  <c r="E15201" i="1"/>
  <c r="D15201" i="1"/>
  <c r="C15201" i="1"/>
  <c r="F15200" i="1"/>
  <c r="E15200" i="1"/>
  <c r="D15200" i="1"/>
  <c r="C15200" i="1"/>
  <c r="F15199" i="1"/>
  <c r="E15199" i="1"/>
  <c r="D15199" i="1"/>
  <c r="C15199" i="1"/>
  <c r="F15198" i="1"/>
  <c r="E15198" i="1"/>
  <c r="D15198" i="1"/>
  <c r="C15198" i="1"/>
  <c r="F15197" i="1"/>
  <c r="E15197" i="1"/>
  <c r="D15197" i="1"/>
  <c r="C15197" i="1"/>
  <c r="F15196" i="1"/>
  <c r="E15196" i="1"/>
  <c r="D15196" i="1"/>
  <c r="C15196" i="1"/>
  <c r="F15195" i="1"/>
  <c r="E15195" i="1"/>
  <c r="D15195" i="1"/>
  <c r="C15195" i="1"/>
  <c r="F15194" i="1"/>
  <c r="E15194" i="1"/>
  <c r="D15194" i="1"/>
  <c r="C15194" i="1"/>
  <c r="F15193" i="1"/>
  <c r="E15193" i="1"/>
  <c r="D15193" i="1"/>
  <c r="C15193" i="1"/>
  <c r="F15192" i="1"/>
  <c r="E15192" i="1"/>
  <c r="D15192" i="1"/>
  <c r="C15192" i="1"/>
  <c r="F15191" i="1"/>
  <c r="E15191" i="1"/>
  <c r="D15191" i="1"/>
  <c r="C15191" i="1"/>
  <c r="F15190" i="1"/>
  <c r="E15190" i="1"/>
  <c r="D15190" i="1"/>
  <c r="C15190" i="1"/>
  <c r="F15189" i="1"/>
  <c r="E15189" i="1"/>
  <c r="D15189" i="1"/>
  <c r="C15189" i="1"/>
  <c r="F15188" i="1"/>
  <c r="E15188" i="1"/>
  <c r="D15188" i="1"/>
  <c r="C15188" i="1"/>
  <c r="F15187" i="1"/>
  <c r="E15187" i="1"/>
  <c r="D15187" i="1"/>
  <c r="C15187" i="1"/>
  <c r="F15186" i="1"/>
  <c r="E15186" i="1"/>
  <c r="D15186" i="1"/>
  <c r="C15186" i="1"/>
  <c r="F15185" i="1"/>
  <c r="E15185" i="1"/>
  <c r="D15185" i="1"/>
  <c r="C15185" i="1"/>
  <c r="F15184" i="1"/>
  <c r="E15184" i="1"/>
  <c r="D15184" i="1"/>
  <c r="C15184" i="1"/>
  <c r="F15183" i="1"/>
  <c r="E15183" i="1"/>
  <c r="D15183" i="1"/>
  <c r="C15183" i="1"/>
  <c r="F15182" i="1"/>
  <c r="E15182" i="1"/>
  <c r="D15182" i="1"/>
  <c r="C15182" i="1"/>
  <c r="F15181" i="1"/>
  <c r="E15181" i="1"/>
  <c r="D15181" i="1"/>
  <c r="C15181" i="1"/>
  <c r="F15180" i="1"/>
  <c r="E15180" i="1"/>
  <c r="D15180" i="1"/>
  <c r="C15180" i="1"/>
  <c r="F15179" i="1"/>
  <c r="E15179" i="1"/>
  <c r="D15179" i="1"/>
  <c r="C15179" i="1"/>
  <c r="F15178" i="1"/>
  <c r="E15178" i="1"/>
  <c r="D15178" i="1"/>
  <c r="C15178" i="1"/>
  <c r="F15177" i="1"/>
  <c r="E15177" i="1"/>
  <c r="D15177" i="1"/>
  <c r="C15177" i="1"/>
  <c r="F15176" i="1"/>
  <c r="E15176" i="1"/>
  <c r="D15176" i="1"/>
  <c r="C15176" i="1"/>
  <c r="F15175" i="1"/>
  <c r="E15175" i="1"/>
  <c r="D15175" i="1"/>
  <c r="C15175" i="1"/>
  <c r="F15174" i="1"/>
  <c r="E15174" i="1"/>
  <c r="D15174" i="1"/>
  <c r="C15174" i="1"/>
  <c r="F15173" i="1"/>
  <c r="E15173" i="1"/>
  <c r="D15173" i="1"/>
  <c r="C15173" i="1"/>
  <c r="F15172" i="1"/>
  <c r="E15172" i="1"/>
  <c r="D15172" i="1"/>
  <c r="C15172" i="1"/>
  <c r="F15171" i="1"/>
  <c r="E15171" i="1"/>
  <c r="D15171" i="1"/>
  <c r="C15171" i="1"/>
  <c r="F15170" i="1"/>
  <c r="E15170" i="1"/>
  <c r="D15170" i="1"/>
  <c r="C15170" i="1"/>
  <c r="F15169" i="1"/>
  <c r="E15169" i="1"/>
  <c r="D15169" i="1"/>
  <c r="C15169" i="1"/>
  <c r="F15168" i="1"/>
  <c r="E15168" i="1"/>
  <c r="D15168" i="1"/>
  <c r="C15168" i="1"/>
  <c r="F15167" i="1"/>
  <c r="E15167" i="1"/>
  <c r="D15167" i="1"/>
  <c r="C15167" i="1"/>
  <c r="F15166" i="1"/>
  <c r="E15166" i="1"/>
  <c r="D15166" i="1"/>
  <c r="C15166" i="1"/>
  <c r="F15165" i="1"/>
  <c r="E15165" i="1"/>
  <c r="D15165" i="1"/>
  <c r="C15165" i="1"/>
  <c r="F15164" i="1"/>
  <c r="E15164" i="1"/>
  <c r="D15164" i="1"/>
  <c r="C15164" i="1"/>
  <c r="F15163" i="1"/>
  <c r="E15163" i="1"/>
  <c r="D15163" i="1"/>
  <c r="C15163" i="1"/>
  <c r="F15162" i="1"/>
  <c r="E15162" i="1"/>
  <c r="D15162" i="1"/>
  <c r="C15162" i="1"/>
  <c r="F15161" i="1"/>
  <c r="E15161" i="1"/>
  <c r="D15161" i="1"/>
  <c r="C15161" i="1"/>
  <c r="F15160" i="1"/>
  <c r="E15160" i="1"/>
  <c r="D15160" i="1"/>
  <c r="C15160" i="1"/>
  <c r="F15159" i="1"/>
  <c r="E15159" i="1"/>
  <c r="D15159" i="1"/>
  <c r="C15159" i="1"/>
  <c r="F15158" i="1"/>
  <c r="E15158" i="1"/>
  <c r="D15158" i="1"/>
  <c r="C15158" i="1"/>
  <c r="F15157" i="1"/>
  <c r="E15157" i="1"/>
  <c r="D15157" i="1"/>
  <c r="C15157" i="1"/>
  <c r="F15156" i="1"/>
  <c r="E15156" i="1"/>
  <c r="D15156" i="1"/>
  <c r="C15156" i="1"/>
  <c r="F15155" i="1"/>
  <c r="E15155" i="1"/>
  <c r="D15155" i="1"/>
  <c r="C15155" i="1"/>
  <c r="F15154" i="1"/>
  <c r="E15154" i="1"/>
  <c r="D15154" i="1"/>
  <c r="C15154" i="1"/>
  <c r="F15153" i="1"/>
  <c r="E15153" i="1"/>
  <c r="D15153" i="1"/>
  <c r="C15153" i="1"/>
  <c r="F15152" i="1"/>
  <c r="E15152" i="1"/>
  <c r="D15152" i="1"/>
  <c r="C15152" i="1"/>
  <c r="F15151" i="1"/>
  <c r="E15151" i="1"/>
  <c r="D15151" i="1"/>
  <c r="C15151" i="1"/>
  <c r="F15150" i="1"/>
  <c r="E15150" i="1"/>
  <c r="D15150" i="1"/>
  <c r="C15150" i="1"/>
  <c r="F15149" i="1"/>
  <c r="E15149" i="1"/>
  <c r="D15149" i="1"/>
  <c r="C15149" i="1"/>
  <c r="F15148" i="1"/>
  <c r="E15148" i="1"/>
  <c r="D15148" i="1"/>
  <c r="C15148" i="1"/>
  <c r="F15147" i="1"/>
  <c r="E15147" i="1"/>
  <c r="D15147" i="1"/>
  <c r="C15147" i="1"/>
  <c r="F15146" i="1"/>
  <c r="E15146" i="1"/>
  <c r="D15146" i="1"/>
  <c r="C15146" i="1"/>
  <c r="F15145" i="1"/>
  <c r="E15145" i="1"/>
  <c r="D15145" i="1"/>
  <c r="C15145" i="1"/>
  <c r="F15144" i="1"/>
  <c r="E15144" i="1"/>
  <c r="D15144" i="1"/>
  <c r="C15144" i="1"/>
  <c r="F15143" i="1"/>
  <c r="E15143" i="1"/>
  <c r="D15143" i="1"/>
  <c r="C15143" i="1"/>
  <c r="F15142" i="1"/>
  <c r="E15142" i="1"/>
  <c r="D15142" i="1"/>
  <c r="C15142" i="1"/>
  <c r="F15141" i="1"/>
  <c r="E15141" i="1"/>
  <c r="D15141" i="1"/>
  <c r="C15141" i="1"/>
  <c r="F15140" i="1"/>
  <c r="E15140" i="1"/>
  <c r="D15140" i="1"/>
  <c r="C15140" i="1"/>
  <c r="F15139" i="1"/>
  <c r="E15139" i="1"/>
  <c r="D15139" i="1"/>
  <c r="C15139" i="1"/>
  <c r="F15138" i="1"/>
  <c r="E15138" i="1"/>
  <c r="D15138" i="1"/>
  <c r="C15138" i="1"/>
  <c r="F15137" i="1"/>
  <c r="E15137" i="1"/>
  <c r="D15137" i="1"/>
  <c r="C15137" i="1"/>
  <c r="F15136" i="1"/>
  <c r="E15136" i="1"/>
  <c r="D15136" i="1"/>
  <c r="C15136" i="1"/>
  <c r="F15135" i="1"/>
  <c r="E15135" i="1"/>
  <c r="D15135" i="1"/>
  <c r="C15135" i="1"/>
  <c r="F15134" i="1"/>
  <c r="E15134" i="1"/>
  <c r="D15134" i="1"/>
  <c r="C15134" i="1"/>
  <c r="F15133" i="1"/>
  <c r="E15133" i="1"/>
  <c r="D15133" i="1"/>
  <c r="C15133" i="1"/>
  <c r="F15132" i="1"/>
  <c r="E15132" i="1"/>
  <c r="D15132" i="1"/>
  <c r="C15132" i="1"/>
  <c r="F15131" i="1"/>
  <c r="E15131" i="1"/>
  <c r="D15131" i="1"/>
  <c r="C15131" i="1"/>
  <c r="F15130" i="1"/>
  <c r="E15130" i="1"/>
  <c r="D15130" i="1"/>
  <c r="C15130" i="1"/>
  <c r="F15129" i="1"/>
  <c r="E15129" i="1"/>
  <c r="D15129" i="1"/>
  <c r="C15129" i="1"/>
  <c r="F15128" i="1"/>
  <c r="E15128" i="1"/>
  <c r="D15128" i="1"/>
  <c r="C15128" i="1"/>
  <c r="F15127" i="1"/>
  <c r="E15127" i="1"/>
  <c r="D15127" i="1"/>
  <c r="C15127" i="1"/>
  <c r="F15126" i="1"/>
  <c r="E15126" i="1"/>
  <c r="D15126" i="1"/>
  <c r="C15126" i="1"/>
  <c r="F15125" i="1"/>
  <c r="E15125" i="1"/>
  <c r="D15125" i="1"/>
  <c r="C15125" i="1"/>
  <c r="F15124" i="1"/>
  <c r="E15124" i="1"/>
  <c r="D15124" i="1"/>
  <c r="C15124" i="1"/>
  <c r="F15123" i="1"/>
  <c r="E15123" i="1"/>
  <c r="D15123" i="1"/>
  <c r="C15123" i="1"/>
  <c r="F15122" i="1"/>
  <c r="E15122" i="1"/>
  <c r="D15122" i="1"/>
  <c r="C15122" i="1"/>
  <c r="F15121" i="1"/>
  <c r="E15121" i="1"/>
  <c r="D15121" i="1"/>
  <c r="C15121" i="1"/>
  <c r="F15120" i="1"/>
  <c r="E15120" i="1"/>
  <c r="D15120" i="1"/>
  <c r="C15120" i="1"/>
  <c r="F15119" i="1"/>
  <c r="E15119" i="1"/>
  <c r="D15119" i="1"/>
  <c r="C15119" i="1"/>
  <c r="F15118" i="1"/>
  <c r="E15118" i="1"/>
  <c r="D15118" i="1"/>
  <c r="C15118" i="1"/>
  <c r="F15117" i="1"/>
  <c r="E15117" i="1"/>
  <c r="D15117" i="1"/>
  <c r="C15117" i="1"/>
  <c r="F15116" i="1"/>
  <c r="E15116" i="1"/>
  <c r="D15116" i="1"/>
  <c r="C15116" i="1"/>
  <c r="F15115" i="1"/>
  <c r="E15115" i="1"/>
  <c r="D15115" i="1"/>
  <c r="C15115" i="1"/>
  <c r="F15114" i="1"/>
  <c r="E15114" i="1"/>
  <c r="D15114" i="1"/>
  <c r="C15114" i="1"/>
  <c r="F15113" i="1"/>
  <c r="E15113" i="1"/>
  <c r="D15113" i="1"/>
  <c r="C15113" i="1"/>
  <c r="F15112" i="1"/>
  <c r="E15112" i="1"/>
  <c r="D15112" i="1"/>
  <c r="C15112" i="1"/>
  <c r="F15111" i="1"/>
  <c r="E15111" i="1"/>
  <c r="D15111" i="1"/>
  <c r="C15111" i="1"/>
  <c r="F15110" i="1"/>
  <c r="E15110" i="1"/>
  <c r="D15110" i="1"/>
  <c r="C15110" i="1"/>
  <c r="F15109" i="1"/>
  <c r="E15109" i="1"/>
  <c r="D15109" i="1"/>
  <c r="C15109" i="1"/>
  <c r="F15108" i="1"/>
  <c r="E15108" i="1"/>
  <c r="D15108" i="1"/>
  <c r="C15108" i="1"/>
  <c r="F15107" i="1"/>
  <c r="E15107" i="1"/>
  <c r="D15107" i="1"/>
  <c r="C15107" i="1"/>
  <c r="F15106" i="1"/>
  <c r="E15106" i="1"/>
  <c r="D15106" i="1"/>
  <c r="C15106" i="1"/>
  <c r="F15105" i="1"/>
  <c r="E15105" i="1"/>
  <c r="D15105" i="1"/>
  <c r="C15105" i="1"/>
  <c r="F15104" i="1"/>
  <c r="E15104" i="1"/>
  <c r="D15104" i="1"/>
  <c r="C15104" i="1"/>
  <c r="F15103" i="1"/>
  <c r="E15103" i="1"/>
  <c r="D15103" i="1"/>
  <c r="C15103" i="1"/>
  <c r="F15102" i="1"/>
  <c r="E15102" i="1"/>
  <c r="D15102" i="1"/>
  <c r="C15102" i="1"/>
  <c r="F15101" i="1"/>
  <c r="E15101" i="1"/>
  <c r="D15101" i="1"/>
  <c r="C15101" i="1"/>
  <c r="F15100" i="1"/>
  <c r="E15100" i="1"/>
  <c r="D15100" i="1"/>
  <c r="C15100" i="1"/>
  <c r="F15099" i="1"/>
  <c r="E15099" i="1"/>
  <c r="D15099" i="1"/>
  <c r="C15099" i="1"/>
  <c r="F15098" i="1"/>
  <c r="E15098" i="1"/>
  <c r="D15098" i="1"/>
  <c r="C15098" i="1"/>
  <c r="F15097" i="1"/>
  <c r="E15097" i="1"/>
  <c r="D15097" i="1"/>
  <c r="C15097" i="1"/>
  <c r="F15096" i="1"/>
  <c r="E15096" i="1"/>
  <c r="D15096" i="1"/>
  <c r="C15096" i="1"/>
  <c r="F15095" i="1"/>
  <c r="E15095" i="1"/>
  <c r="D15095" i="1"/>
  <c r="C15095" i="1"/>
  <c r="F15094" i="1"/>
  <c r="E15094" i="1"/>
  <c r="D15094" i="1"/>
  <c r="C15094" i="1"/>
  <c r="F15093" i="1"/>
  <c r="E15093" i="1"/>
  <c r="D15093" i="1"/>
  <c r="C15093" i="1"/>
  <c r="F15092" i="1"/>
  <c r="E15092" i="1"/>
  <c r="D15092" i="1"/>
  <c r="C15092" i="1"/>
  <c r="F15091" i="1"/>
  <c r="E15091" i="1"/>
  <c r="D15091" i="1"/>
  <c r="C15091" i="1"/>
  <c r="F15090" i="1"/>
  <c r="E15090" i="1"/>
  <c r="D15090" i="1"/>
  <c r="C15090" i="1"/>
  <c r="F15089" i="1"/>
  <c r="E15089" i="1"/>
  <c r="D15089" i="1"/>
  <c r="C15089" i="1"/>
  <c r="F15088" i="1"/>
  <c r="E15088" i="1"/>
  <c r="D15088" i="1"/>
  <c r="C15088" i="1"/>
  <c r="F15087" i="1"/>
  <c r="E15087" i="1"/>
  <c r="D15087" i="1"/>
  <c r="C15087" i="1"/>
  <c r="F15086" i="1"/>
  <c r="E15086" i="1"/>
  <c r="D15086" i="1"/>
  <c r="C15086" i="1"/>
  <c r="F15085" i="1"/>
  <c r="E15085" i="1"/>
  <c r="D15085" i="1"/>
  <c r="C15085" i="1"/>
  <c r="F15084" i="1"/>
  <c r="E15084" i="1"/>
  <c r="D15084" i="1"/>
  <c r="C15084" i="1"/>
  <c r="F15083" i="1"/>
  <c r="E15083" i="1"/>
  <c r="D15083" i="1"/>
  <c r="C15083" i="1"/>
  <c r="F15082" i="1"/>
  <c r="E15082" i="1"/>
  <c r="D15082" i="1"/>
  <c r="C15082" i="1"/>
  <c r="F15081" i="1"/>
  <c r="E15081" i="1"/>
  <c r="D15081" i="1"/>
  <c r="C15081" i="1"/>
  <c r="F15080" i="1"/>
  <c r="E15080" i="1"/>
  <c r="D15080" i="1"/>
  <c r="C15080" i="1"/>
  <c r="F15079" i="1"/>
  <c r="E15079" i="1"/>
  <c r="D15079" i="1"/>
  <c r="C15079" i="1"/>
  <c r="F15078" i="1"/>
  <c r="E15078" i="1"/>
  <c r="D15078" i="1"/>
  <c r="C15078" i="1"/>
  <c r="F15077" i="1"/>
  <c r="E15077" i="1"/>
  <c r="D15077" i="1"/>
  <c r="C15077" i="1"/>
  <c r="F15076" i="1"/>
  <c r="E15076" i="1"/>
  <c r="D15076" i="1"/>
  <c r="C15076" i="1"/>
  <c r="F15075" i="1"/>
  <c r="E15075" i="1"/>
  <c r="D15075" i="1"/>
  <c r="C15075" i="1"/>
  <c r="F15074" i="1"/>
  <c r="E15074" i="1"/>
  <c r="D15074" i="1"/>
  <c r="C15074" i="1"/>
  <c r="F15073" i="1"/>
  <c r="E15073" i="1"/>
  <c r="D15073" i="1"/>
  <c r="C15073" i="1"/>
  <c r="F15072" i="1"/>
  <c r="E15072" i="1"/>
  <c r="D15072" i="1"/>
  <c r="C15072" i="1"/>
  <c r="F15071" i="1"/>
  <c r="E15071" i="1"/>
  <c r="D15071" i="1"/>
  <c r="C15071" i="1"/>
  <c r="F15070" i="1"/>
  <c r="E15070" i="1"/>
  <c r="D15070" i="1"/>
  <c r="C15070" i="1"/>
  <c r="F15069" i="1"/>
  <c r="E15069" i="1"/>
  <c r="D15069" i="1"/>
  <c r="C15069" i="1"/>
  <c r="F15068" i="1"/>
  <c r="E15068" i="1"/>
  <c r="D15068" i="1"/>
  <c r="C15068" i="1"/>
  <c r="F15067" i="1"/>
  <c r="E15067" i="1"/>
  <c r="D15067" i="1"/>
  <c r="C15067" i="1"/>
  <c r="F15066" i="1"/>
  <c r="E15066" i="1"/>
  <c r="D15066" i="1"/>
  <c r="C15066" i="1"/>
  <c r="F15065" i="1"/>
  <c r="E15065" i="1"/>
  <c r="D15065" i="1"/>
  <c r="C15065" i="1"/>
  <c r="F15064" i="1"/>
  <c r="E15064" i="1"/>
  <c r="D15064" i="1"/>
  <c r="C15064" i="1"/>
  <c r="F15063" i="1"/>
  <c r="E15063" i="1"/>
  <c r="D15063" i="1"/>
  <c r="C15063" i="1"/>
  <c r="F15062" i="1"/>
  <c r="E15062" i="1"/>
  <c r="D15062" i="1"/>
  <c r="C15062" i="1"/>
  <c r="F15061" i="1"/>
  <c r="E15061" i="1"/>
  <c r="D15061" i="1"/>
  <c r="C15061" i="1"/>
  <c r="F15060" i="1"/>
  <c r="E15060" i="1"/>
  <c r="D15060" i="1"/>
  <c r="C15060" i="1"/>
  <c r="F15059" i="1"/>
  <c r="E15059" i="1"/>
  <c r="D15059" i="1"/>
  <c r="C15059" i="1"/>
  <c r="F15058" i="1"/>
  <c r="E15058" i="1"/>
  <c r="D15058" i="1"/>
  <c r="C15058" i="1"/>
  <c r="F15057" i="1"/>
  <c r="E15057" i="1"/>
  <c r="D15057" i="1"/>
  <c r="C15057" i="1"/>
  <c r="F15056" i="1"/>
  <c r="E15056" i="1"/>
  <c r="D15056" i="1"/>
  <c r="C15056" i="1"/>
  <c r="F15055" i="1"/>
  <c r="E15055" i="1"/>
  <c r="D15055" i="1"/>
  <c r="C15055" i="1"/>
  <c r="F15054" i="1"/>
  <c r="E15054" i="1"/>
  <c r="D15054" i="1"/>
  <c r="C15054" i="1"/>
  <c r="F15053" i="1"/>
  <c r="E15053" i="1"/>
  <c r="D15053" i="1"/>
  <c r="C15053" i="1"/>
  <c r="F15052" i="1"/>
  <c r="E15052" i="1"/>
  <c r="D15052" i="1"/>
  <c r="C15052" i="1"/>
  <c r="F15051" i="1"/>
  <c r="E15051" i="1"/>
  <c r="D15051" i="1"/>
  <c r="C15051" i="1"/>
  <c r="F15050" i="1"/>
  <c r="E15050" i="1"/>
  <c r="D15050" i="1"/>
  <c r="C15050" i="1"/>
  <c r="F15049" i="1"/>
  <c r="E15049" i="1"/>
  <c r="D15049" i="1"/>
  <c r="C15049" i="1"/>
  <c r="F15048" i="1"/>
  <c r="E15048" i="1"/>
  <c r="D15048" i="1"/>
  <c r="C15048" i="1"/>
  <c r="F15047" i="1"/>
  <c r="E15047" i="1"/>
  <c r="D15047" i="1"/>
  <c r="C15047" i="1"/>
  <c r="F15046" i="1"/>
  <c r="E15046" i="1"/>
  <c r="D15046" i="1"/>
  <c r="C15046" i="1"/>
  <c r="F15045" i="1"/>
  <c r="E15045" i="1"/>
  <c r="D15045" i="1"/>
  <c r="C15045" i="1"/>
  <c r="F15044" i="1"/>
  <c r="E15044" i="1"/>
  <c r="D15044" i="1"/>
  <c r="C15044" i="1"/>
  <c r="F15043" i="1"/>
  <c r="E15043" i="1"/>
  <c r="D15043" i="1"/>
  <c r="C15043" i="1"/>
  <c r="F15042" i="1"/>
  <c r="E15042" i="1"/>
  <c r="D15042" i="1"/>
  <c r="C15042" i="1"/>
  <c r="F15041" i="1"/>
  <c r="E15041" i="1"/>
  <c r="D15041" i="1"/>
  <c r="C15041" i="1"/>
  <c r="F15040" i="1"/>
  <c r="E15040" i="1"/>
  <c r="D15040" i="1"/>
  <c r="C15040" i="1"/>
  <c r="F15039" i="1"/>
  <c r="E15039" i="1"/>
  <c r="D15039" i="1"/>
  <c r="C15039" i="1"/>
  <c r="F15038" i="1"/>
  <c r="E15038" i="1"/>
  <c r="D15038" i="1"/>
  <c r="C15038" i="1"/>
  <c r="F15037" i="1"/>
  <c r="E15037" i="1"/>
  <c r="D15037" i="1"/>
  <c r="C15037" i="1"/>
  <c r="F15036" i="1"/>
  <c r="E15036" i="1"/>
  <c r="D15036" i="1"/>
  <c r="C15036" i="1"/>
  <c r="F15035" i="1"/>
  <c r="E15035" i="1"/>
  <c r="D15035" i="1"/>
  <c r="C15035" i="1"/>
  <c r="F15034" i="1"/>
  <c r="E15034" i="1"/>
  <c r="D15034" i="1"/>
  <c r="C15034" i="1"/>
  <c r="F15033" i="1"/>
  <c r="E15033" i="1"/>
  <c r="D15033" i="1"/>
  <c r="C15033" i="1"/>
  <c r="F15032" i="1"/>
  <c r="E15032" i="1"/>
  <c r="D15032" i="1"/>
  <c r="C15032" i="1"/>
  <c r="F15031" i="1"/>
  <c r="E15031" i="1"/>
  <c r="D15031" i="1"/>
  <c r="C15031" i="1"/>
  <c r="F15030" i="1"/>
  <c r="E15030" i="1"/>
  <c r="D15030" i="1"/>
  <c r="C15030" i="1"/>
  <c r="F15029" i="1"/>
  <c r="E15029" i="1"/>
  <c r="D15029" i="1"/>
  <c r="C15029" i="1"/>
  <c r="F15028" i="1"/>
  <c r="E15028" i="1"/>
  <c r="D15028" i="1"/>
  <c r="C15028" i="1"/>
  <c r="F15027" i="1"/>
  <c r="E15027" i="1"/>
  <c r="D15027" i="1"/>
  <c r="C15027" i="1"/>
  <c r="F15026" i="1"/>
  <c r="E15026" i="1"/>
  <c r="D15026" i="1"/>
  <c r="C15026" i="1"/>
  <c r="F15025" i="1"/>
  <c r="E15025" i="1"/>
  <c r="D15025" i="1"/>
  <c r="C15025" i="1"/>
  <c r="F15024" i="1"/>
  <c r="E15024" i="1"/>
  <c r="D15024" i="1"/>
  <c r="C15024" i="1"/>
  <c r="F15023" i="1"/>
  <c r="E15023" i="1"/>
  <c r="D15023" i="1"/>
  <c r="C15023" i="1"/>
  <c r="F15022" i="1"/>
  <c r="E15022" i="1"/>
  <c r="D15022" i="1"/>
  <c r="C15022" i="1"/>
  <c r="F15021" i="1"/>
  <c r="E15021" i="1"/>
  <c r="D15021" i="1"/>
  <c r="C15021" i="1"/>
  <c r="F15020" i="1"/>
  <c r="E15020" i="1"/>
  <c r="D15020" i="1"/>
  <c r="C15020" i="1"/>
  <c r="F15019" i="1"/>
  <c r="E15019" i="1"/>
  <c r="D15019" i="1"/>
  <c r="C15019" i="1"/>
  <c r="F15018" i="1"/>
  <c r="E15018" i="1"/>
  <c r="D15018" i="1"/>
  <c r="C15018" i="1"/>
  <c r="F15017" i="1"/>
  <c r="E15017" i="1"/>
  <c r="D15017" i="1"/>
  <c r="C15017" i="1"/>
  <c r="F15016" i="1"/>
  <c r="E15016" i="1"/>
  <c r="D15016" i="1"/>
  <c r="C15016" i="1"/>
  <c r="F15015" i="1"/>
  <c r="E15015" i="1"/>
  <c r="D15015" i="1"/>
  <c r="C15015" i="1"/>
  <c r="F15014" i="1"/>
  <c r="E15014" i="1"/>
  <c r="D15014" i="1"/>
  <c r="C15014" i="1"/>
  <c r="F15013" i="1"/>
  <c r="E15013" i="1"/>
  <c r="D15013" i="1"/>
  <c r="C15013" i="1"/>
  <c r="F15012" i="1"/>
  <c r="E15012" i="1"/>
  <c r="D15012" i="1"/>
  <c r="C15012" i="1"/>
  <c r="F15011" i="1"/>
  <c r="E15011" i="1"/>
  <c r="D15011" i="1"/>
  <c r="C15011" i="1"/>
  <c r="F15010" i="1"/>
  <c r="E15010" i="1"/>
  <c r="D15010" i="1"/>
  <c r="C15010" i="1"/>
  <c r="F15009" i="1"/>
  <c r="E15009" i="1"/>
  <c r="D15009" i="1"/>
  <c r="C15009" i="1"/>
  <c r="F15008" i="1"/>
  <c r="E15008" i="1"/>
  <c r="D15008" i="1"/>
  <c r="C15008" i="1"/>
  <c r="F15007" i="1"/>
  <c r="E15007" i="1"/>
  <c r="D15007" i="1"/>
  <c r="C15007" i="1"/>
  <c r="F15006" i="1"/>
  <c r="E15006" i="1"/>
  <c r="D15006" i="1"/>
  <c r="C15006" i="1"/>
  <c r="F15005" i="1"/>
  <c r="E15005" i="1"/>
  <c r="D15005" i="1"/>
  <c r="C15005" i="1"/>
  <c r="F15004" i="1"/>
  <c r="E15004" i="1"/>
  <c r="D15004" i="1"/>
  <c r="C15004" i="1"/>
  <c r="F15003" i="1"/>
  <c r="E15003" i="1"/>
  <c r="D15003" i="1"/>
  <c r="C15003" i="1"/>
  <c r="F15002" i="1"/>
  <c r="E15002" i="1"/>
  <c r="D15002" i="1"/>
  <c r="C15002" i="1"/>
  <c r="F15001" i="1"/>
  <c r="E15001" i="1"/>
  <c r="D15001" i="1"/>
  <c r="C15001" i="1"/>
  <c r="F15000" i="1"/>
  <c r="E15000" i="1"/>
  <c r="D15000" i="1"/>
  <c r="C15000" i="1"/>
  <c r="F14999" i="1"/>
  <c r="E14999" i="1"/>
  <c r="D14999" i="1"/>
  <c r="C14999" i="1"/>
  <c r="F14998" i="1"/>
  <c r="E14998" i="1"/>
  <c r="D14998" i="1"/>
  <c r="C14998" i="1"/>
  <c r="F14997" i="1"/>
  <c r="E14997" i="1"/>
  <c r="D14997" i="1"/>
  <c r="C14997" i="1"/>
  <c r="F14996" i="1"/>
  <c r="E14996" i="1"/>
  <c r="D14996" i="1"/>
  <c r="C14996" i="1"/>
  <c r="F14995" i="1"/>
  <c r="E14995" i="1"/>
  <c r="D14995" i="1"/>
  <c r="C14995" i="1"/>
  <c r="F14994" i="1"/>
  <c r="E14994" i="1"/>
  <c r="D14994" i="1"/>
  <c r="C14994" i="1"/>
  <c r="F14993" i="1"/>
  <c r="E14993" i="1"/>
  <c r="D14993" i="1"/>
  <c r="C14993" i="1"/>
  <c r="F14992" i="1"/>
  <c r="E14992" i="1"/>
  <c r="D14992" i="1"/>
  <c r="C14992" i="1"/>
  <c r="F14991" i="1"/>
  <c r="E14991" i="1"/>
  <c r="D14991" i="1"/>
  <c r="C14991" i="1"/>
  <c r="F14990" i="1"/>
  <c r="E14990" i="1"/>
  <c r="D14990" i="1"/>
  <c r="C14990" i="1"/>
  <c r="F14989" i="1"/>
  <c r="E14989" i="1"/>
  <c r="D14989" i="1"/>
  <c r="C14989" i="1"/>
  <c r="F14988" i="1"/>
  <c r="E14988" i="1"/>
  <c r="D14988" i="1"/>
  <c r="C14988" i="1"/>
  <c r="F14987" i="1"/>
  <c r="E14987" i="1"/>
  <c r="D14987" i="1"/>
  <c r="C14987" i="1"/>
  <c r="F14986" i="1"/>
  <c r="E14986" i="1"/>
  <c r="D14986" i="1"/>
  <c r="C14986" i="1"/>
  <c r="F14985" i="1"/>
  <c r="E14985" i="1"/>
  <c r="D14985" i="1"/>
  <c r="C14985" i="1"/>
  <c r="F14984" i="1"/>
  <c r="E14984" i="1"/>
  <c r="D14984" i="1"/>
  <c r="C14984" i="1"/>
  <c r="F14983" i="1"/>
  <c r="E14983" i="1"/>
  <c r="D14983" i="1"/>
  <c r="C14983" i="1"/>
  <c r="F14982" i="1"/>
  <c r="E14982" i="1"/>
  <c r="D14982" i="1"/>
  <c r="C14982" i="1"/>
  <c r="F14981" i="1"/>
  <c r="E14981" i="1"/>
  <c r="D14981" i="1"/>
  <c r="C14981" i="1"/>
  <c r="F14980" i="1"/>
  <c r="E14980" i="1"/>
  <c r="D14980" i="1"/>
  <c r="C14980" i="1"/>
  <c r="F14979" i="1"/>
  <c r="E14979" i="1"/>
  <c r="D14979" i="1"/>
  <c r="C14979" i="1"/>
  <c r="F14978" i="1"/>
  <c r="E14978" i="1"/>
  <c r="D14978" i="1"/>
  <c r="C14978" i="1"/>
  <c r="F14977" i="1"/>
  <c r="E14977" i="1"/>
  <c r="D14977" i="1"/>
  <c r="C14977" i="1"/>
  <c r="F14976" i="1"/>
  <c r="E14976" i="1"/>
  <c r="D14976" i="1"/>
  <c r="C14976" i="1"/>
  <c r="F14975" i="1"/>
  <c r="E14975" i="1"/>
  <c r="D14975" i="1"/>
  <c r="C14975" i="1"/>
  <c r="F14974" i="1"/>
  <c r="E14974" i="1"/>
  <c r="D14974" i="1"/>
  <c r="C14974" i="1"/>
  <c r="F14973" i="1"/>
  <c r="E14973" i="1"/>
  <c r="D14973" i="1"/>
  <c r="C14973" i="1"/>
  <c r="F14972" i="1"/>
  <c r="E14972" i="1"/>
  <c r="D14972" i="1"/>
  <c r="C14972" i="1"/>
  <c r="F14971" i="1"/>
  <c r="E14971" i="1"/>
  <c r="D14971" i="1"/>
  <c r="C14971" i="1"/>
  <c r="F14970" i="1"/>
  <c r="E14970" i="1"/>
  <c r="D14970" i="1"/>
  <c r="C14970" i="1"/>
  <c r="F14969" i="1"/>
  <c r="E14969" i="1"/>
  <c r="D14969" i="1"/>
  <c r="C14969" i="1"/>
  <c r="F14968" i="1"/>
  <c r="E14968" i="1"/>
  <c r="D14968" i="1"/>
  <c r="C14968" i="1"/>
  <c r="F14967" i="1"/>
  <c r="E14967" i="1"/>
  <c r="D14967" i="1"/>
  <c r="C14967" i="1"/>
  <c r="F14966" i="1"/>
  <c r="E14966" i="1"/>
  <c r="D14966" i="1"/>
  <c r="C14966" i="1"/>
  <c r="F14965" i="1"/>
  <c r="E14965" i="1"/>
  <c r="D14965" i="1"/>
  <c r="C14965" i="1"/>
  <c r="F14964" i="1"/>
  <c r="E14964" i="1"/>
  <c r="D14964" i="1"/>
  <c r="C14964" i="1"/>
  <c r="F14963" i="1"/>
  <c r="E14963" i="1"/>
  <c r="D14963" i="1"/>
  <c r="C14963" i="1"/>
  <c r="F14962" i="1"/>
  <c r="E14962" i="1"/>
  <c r="D14962" i="1"/>
  <c r="C14962" i="1"/>
  <c r="F14961" i="1"/>
  <c r="E14961" i="1"/>
  <c r="D14961" i="1"/>
  <c r="C14961" i="1"/>
  <c r="F14960" i="1"/>
  <c r="E14960" i="1"/>
  <c r="D14960" i="1"/>
  <c r="C14960" i="1"/>
  <c r="F14959" i="1"/>
  <c r="E14959" i="1"/>
  <c r="D14959" i="1"/>
  <c r="C14959" i="1"/>
  <c r="F14958" i="1"/>
  <c r="E14958" i="1"/>
  <c r="D14958" i="1"/>
  <c r="C14958" i="1"/>
  <c r="F14957" i="1"/>
  <c r="E14957" i="1"/>
  <c r="D14957" i="1"/>
  <c r="C14957" i="1"/>
  <c r="F14956" i="1"/>
  <c r="E14956" i="1"/>
  <c r="D14956" i="1"/>
  <c r="C14956" i="1"/>
  <c r="F14955" i="1"/>
  <c r="E14955" i="1"/>
  <c r="D14955" i="1"/>
  <c r="C14955" i="1"/>
  <c r="F14954" i="1"/>
  <c r="E14954" i="1"/>
  <c r="D14954" i="1"/>
  <c r="C14954" i="1"/>
  <c r="F14953" i="1"/>
  <c r="E14953" i="1"/>
  <c r="D14953" i="1"/>
  <c r="C14953" i="1"/>
  <c r="F14952" i="1"/>
  <c r="E14952" i="1"/>
  <c r="D14952" i="1"/>
  <c r="C14952" i="1"/>
  <c r="F14951" i="1"/>
  <c r="E14951" i="1"/>
  <c r="D14951" i="1"/>
  <c r="C14951" i="1"/>
  <c r="F14950" i="1"/>
  <c r="E14950" i="1"/>
  <c r="D14950" i="1"/>
  <c r="C14950" i="1"/>
  <c r="F14949" i="1"/>
  <c r="E14949" i="1"/>
  <c r="D14949" i="1"/>
  <c r="C14949" i="1"/>
  <c r="F14948" i="1"/>
  <c r="E14948" i="1"/>
  <c r="D14948" i="1"/>
  <c r="C14948" i="1"/>
  <c r="F14947" i="1"/>
  <c r="E14947" i="1"/>
  <c r="D14947" i="1"/>
  <c r="C14947" i="1"/>
  <c r="F14946" i="1"/>
  <c r="E14946" i="1"/>
  <c r="D14946" i="1"/>
  <c r="C14946" i="1"/>
  <c r="F14945" i="1"/>
  <c r="E14945" i="1"/>
  <c r="D14945" i="1"/>
  <c r="C14945" i="1"/>
  <c r="F14944" i="1"/>
  <c r="E14944" i="1"/>
  <c r="D14944" i="1"/>
  <c r="C14944" i="1"/>
  <c r="F14943" i="1"/>
  <c r="E14943" i="1"/>
  <c r="D14943" i="1"/>
  <c r="C14943" i="1"/>
  <c r="F14942" i="1"/>
  <c r="E14942" i="1"/>
  <c r="D14942" i="1"/>
  <c r="C14942" i="1"/>
  <c r="F14941" i="1"/>
  <c r="E14941" i="1"/>
  <c r="D14941" i="1"/>
  <c r="C14941" i="1"/>
  <c r="F14940" i="1"/>
  <c r="E14940" i="1"/>
  <c r="D14940" i="1"/>
  <c r="C14940" i="1"/>
  <c r="F14939" i="1"/>
  <c r="E14939" i="1"/>
  <c r="D14939" i="1"/>
  <c r="C14939" i="1"/>
  <c r="F14938" i="1"/>
  <c r="E14938" i="1"/>
  <c r="D14938" i="1"/>
  <c r="C14938" i="1"/>
  <c r="F14937" i="1"/>
  <c r="E14937" i="1"/>
  <c r="D14937" i="1"/>
  <c r="C14937" i="1"/>
  <c r="F14936" i="1"/>
  <c r="E14936" i="1"/>
  <c r="D14936" i="1"/>
  <c r="C14936" i="1"/>
  <c r="F14935" i="1"/>
  <c r="E14935" i="1"/>
  <c r="D14935" i="1"/>
  <c r="C14935" i="1"/>
  <c r="F14934" i="1"/>
  <c r="E14934" i="1"/>
  <c r="D14934" i="1"/>
  <c r="C14934" i="1"/>
  <c r="F14933" i="1"/>
  <c r="E14933" i="1"/>
  <c r="D14933" i="1"/>
  <c r="C14933" i="1"/>
  <c r="F14932" i="1"/>
  <c r="E14932" i="1"/>
  <c r="D14932" i="1"/>
  <c r="C14932" i="1"/>
  <c r="F14931" i="1"/>
  <c r="E14931" i="1"/>
  <c r="D14931" i="1"/>
  <c r="C14931" i="1"/>
  <c r="F14930" i="1"/>
  <c r="E14930" i="1"/>
  <c r="D14930" i="1"/>
  <c r="C14930" i="1"/>
  <c r="F14929" i="1"/>
  <c r="E14929" i="1"/>
  <c r="D14929" i="1"/>
  <c r="C14929" i="1"/>
  <c r="F14928" i="1"/>
  <c r="E14928" i="1"/>
  <c r="D14928" i="1"/>
  <c r="C14928" i="1"/>
  <c r="F14927" i="1"/>
  <c r="E14927" i="1"/>
  <c r="D14927" i="1"/>
  <c r="C14927" i="1"/>
  <c r="F14926" i="1"/>
  <c r="E14926" i="1"/>
  <c r="D14926" i="1"/>
  <c r="C14926" i="1"/>
  <c r="F14925" i="1"/>
  <c r="E14925" i="1"/>
  <c r="D14925" i="1"/>
  <c r="C14925" i="1"/>
  <c r="F14924" i="1"/>
  <c r="E14924" i="1"/>
  <c r="D14924" i="1"/>
  <c r="C14924" i="1"/>
  <c r="F14923" i="1"/>
  <c r="E14923" i="1"/>
  <c r="D14923" i="1"/>
  <c r="C14923" i="1"/>
  <c r="F14922" i="1"/>
  <c r="E14922" i="1"/>
  <c r="D14922" i="1"/>
  <c r="C14922" i="1"/>
  <c r="F14921" i="1"/>
  <c r="E14921" i="1"/>
  <c r="D14921" i="1"/>
  <c r="C14921" i="1"/>
  <c r="F14920" i="1"/>
  <c r="E14920" i="1"/>
  <c r="D14920" i="1"/>
  <c r="C14920" i="1"/>
  <c r="F14919" i="1"/>
  <c r="E14919" i="1"/>
  <c r="D14919" i="1"/>
  <c r="C14919" i="1"/>
  <c r="F14918" i="1"/>
  <c r="E14918" i="1"/>
  <c r="D14918" i="1"/>
  <c r="C14918" i="1"/>
  <c r="F14917" i="1"/>
  <c r="E14917" i="1"/>
  <c r="D14917" i="1"/>
  <c r="C14917" i="1"/>
  <c r="F14916" i="1"/>
  <c r="E14916" i="1"/>
  <c r="D14916" i="1"/>
  <c r="C14916" i="1"/>
  <c r="F14915" i="1"/>
  <c r="E14915" i="1"/>
  <c r="D14915" i="1"/>
  <c r="C14915" i="1"/>
  <c r="F14914" i="1"/>
  <c r="E14914" i="1"/>
  <c r="D14914" i="1"/>
  <c r="C14914" i="1"/>
  <c r="F14913" i="1"/>
  <c r="E14913" i="1"/>
  <c r="D14913" i="1"/>
  <c r="C14913" i="1"/>
  <c r="F14912" i="1"/>
  <c r="E14912" i="1"/>
  <c r="D14912" i="1"/>
  <c r="C14912" i="1"/>
  <c r="F14911" i="1"/>
  <c r="E14911" i="1"/>
  <c r="D14911" i="1"/>
  <c r="C14911" i="1"/>
  <c r="F14910" i="1"/>
  <c r="E14910" i="1"/>
  <c r="D14910" i="1"/>
  <c r="C14910" i="1"/>
  <c r="F14909" i="1"/>
  <c r="E14909" i="1"/>
  <c r="D14909" i="1"/>
  <c r="C14909" i="1"/>
  <c r="F14908" i="1"/>
  <c r="E14908" i="1"/>
  <c r="D14908" i="1"/>
  <c r="C14908" i="1"/>
  <c r="F14907" i="1"/>
  <c r="E14907" i="1"/>
  <c r="D14907" i="1"/>
  <c r="C14907" i="1"/>
  <c r="F14906" i="1"/>
  <c r="E14906" i="1"/>
  <c r="D14906" i="1"/>
  <c r="C14906" i="1"/>
  <c r="F14905" i="1"/>
  <c r="E14905" i="1"/>
  <c r="D14905" i="1"/>
  <c r="C14905" i="1"/>
  <c r="F14904" i="1"/>
  <c r="E14904" i="1"/>
  <c r="D14904" i="1"/>
  <c r="C14904" i="1"/>
  <c r="F14903" i="1"/>
  <c r="E14903" i="1"/>
  <c r="D14903" i="1"/>
  <c r="C14903" i="1"/>
  <c r="F14902" i="1"/>
  <c r="E14902" i="1"/>
  <c r="D14902" i="1"/>
  <c r="C14902" i="1"/>
  <c r="F14901" i="1"/>
  <c r="E14901" i="1"/>
  <c r="D14901" i="1"/>
  <c r="C14901" i="1"/>
  <c r="F14900" i="1"/>
  <c r="E14900" i="1"/>
  <c r="D14900" i="1"/>
  <c r="C14900" i="1"/>
  <c r="F14899" i="1"/>
  <c r="E14899" i="1"/>
  <c r="D14899" i="1"/>
  <c r="C14899" i="1"/>
  <c r="F14898" i="1"/>
  <c r="E14898" i="1"/>
  <c r="D14898" i="1"/>
  <c r="C14898" i="1"/>
  <c r="F14897" i="1"/>
  <c r="E14897" i="1"/>
  <c r="D14897" i="1"/>
  <c r="C14897" i="1"/>
  <c r="F14896" i="1"/>
  <c r="E14896" i="1"/>
  <c r="D14896" i="1"/>
  <c r="C14896" i="1"/>
  <c r="F14895" i="1"/>
  <c r="E14895" i="1"/>
  <c r="D14895" i="1"/>
  <c r="C14895" i="1"/>
  <c r="F14894" i="1"/>
  <c r="E14894" i="1"/>
  <c r="D14894" i="1"/>
  <c r="C14894" i="1"/>
  <c r="F14893" i="1"/>
  <c r="E14893" i="1"/>
  <c r="D14893" i="1"/>
  <c r="C14893" i="1"/>
  <c r="F14892" i="1"/>
  <c r="E14892" i="1"/>
  <c r="D14892" i="1"/>
  <c r="C14892" i="1"/>
  <c r="F14891" i="1"/>
  <c r="E14891" i="1"/>
  <c r="D14891" i="1"/>
  <c r="C14891" i="1"/>
  <c r="F14890" i="1"/>
  <c r="E14890" i="1"/>
  <c r="D14890" i="1"/>
  <c r="C14890" i="1"/>
  <c r="F14889" i="1"/>
  <c r="E14889" i="1"/>
  <c r="D14889" i="1"/>
  <c r="C14889" i="1"/>
  <c r="F14888" i="1"/>
  <c r="E14888" i="1"/>
  <c r="D14888" i="1"/>
  <c r="C14888" i="1"/>
  <c r="F14887" i="1"/>
  <c r="E14887" i="1"/>
  <c r="D14887" i="1"/>
  <c r="C14887" i="1"/>
  <c r="F14886" i="1"/>
  <c r="E14886" i="1"/>
  <c r="D14886" i="1"/>
  <c r="C14886" i="1"/>
  <c r="F14885" i="1"/>
  <c r="E14885" i="1"/>
  <c r="D14885" i="1"/>
  <c r="C14885" i="1"/>
  <c r="F14884" i="1"/>
  <c r="E14884" i="1"/>
  <c r="D14884" i="1"/>
  <c r="C14884" i="1"/>
  <c r="F14883" i="1"/>
  <c r="E14883" i="1"/>
  <c r="D14883" i="1"/>
  <c r="C14883" i="1"/>
  <c r="F14882" i="1"/>
  <c r="E14882" i="1"/>
  <c r="D14882" i="1"/>
  <c r="C14882" i="1"/>
  <c r="F14881" i="1"/>
  <c r="E14881" i="1"/>
  <c r="D14881" i="1"/>
  <c r="C14881" i="1"/>
  <c r="F14880" i="1"/>
  <c r="E14880" i="1"/>
  <c r="D14880" i="1"/>
  <c r="C14880" i="1"/>
  <c r="F14879" i="1"/>
  <c r="E14879" i="1"/>
  <c r="D14879" i="1"/>
  <c r="C14879" i="1"/>
  <c r="F14878" i="1"/>
  <c r="E14878" i="1"/>
  <c r="D14878" i="1"/>
  <c r="C14878" i="1"/>
  <c r="F14877" i="1"/>
  <c r="E14877" i="1"/>
  <c r="D14877" i="1"/>
  <c r="C14877" i="1"/>
  <c r="F14876" i="1"/>
  <c r="E14876" i="1"/>
  <c r="D14876" i="1"/>
  <c r="C14876" i="1"/>
  <c r="F14875" i="1"/>
  <c r="E14875" i="1"/>
  <c r="D14875" i="1"/>
  <c r="C14875" i="1"/>
  <c r="F14874" i="1"/>
  <c r="E14874" i="1"/>
  <c r="D14874" i="1"/>
  <c r="C14874" i="1"/>
  <c r="F14873" i="1"/>
  <c r="E14873" i="1"/>
  <c r="D14873" i="1"/>
  <c r="C14873" i="1"/>
  <c r="F14872" i="1"/>
  <c r="E14872" i="1"/>
  <c r="D14872" i="1"/>
  <c r="C14872" i="1"/>
  <c r="F14871" i="1"/>
  <c r="E14871" i="1"/>
  <c r="D14871" i="1"/>
  <c r="C14871" i="1"/>
  <c r="F14870" i="1"/>
  <c r="E14870" i="1"/>
  <c r="D14870" i="1"/>
  <c r="C14870" i="1"/>
  <c r="F14869" i="1"/>
  <c r="E14869" i="1"/>
  <c r="D14869" i="1"/>
  <c r="C14869" i="1"/>
  <c r="F14868" i="1"/>
  <c r="E14868" i="1"/>
  <c r="D14868" i="1"/>
  <c r="C14868" i="1"/>
  <c r="F14867" i="1"/>
  <c r="E14867" i="1"/>
  <c r="D14867" i="1"/>
  <c r="C14867" i="1"/>
  <c r="F14866" i="1"/>
  <c r="E14866" i="1"/>
  <c r="D14866" i="1"/>
  <c r="C14866" i="1"/>
  <c r="F14865" i="1"/>
  <c r="E14865" i="1"/>
  <c r="D14865" i="1"/>
  <c r="C14865" i="1"/>
  <c r="F14864" i="1"/>
  <c r="E14864" i="1"/>
  <c r="D14864" i="1"/>
  <c r="C14864" i="1"/>
  <c r="F14863" i="1"/>
  <c r="E14863" i="1"/>
  <c r="D14863" i="1"/>
  <c r="C14863" i="1"/>
  <c r="F14862" i="1"/>
  <c r="E14862" i="1"/>
  <c r="D14862" i="1"/>
  <c r="C14862" i="1"/>
  <c r="F14861" i="1"/>
  <c r="E14861" i="1"/>
  <c r="D14861" i="1"/>
  <c r="C14861" i="1"/>
  <c r="F14860" i="1"/>
  <c r="E14860" i="1"/>
  <c r="D14860" i="1"/>
  <c r="C14860" i="1"/>
  <c r="F14859" i="1"/>
  <c r="E14859" i="1"/>
  <c r="D14859" i="1"/>
  <c r="C14859" i="1"/>
  <c r="F14858" i="1"/>
  <c r="E14858" i="1"/>
  <c r="D14858" i="1"/>
  <c r="C14858" i="1"/>
  <c r="F14857" i="1"/>
  <c r="E14857" i="1"/>
  <c r="D14857" i="1"/>
  <c r="C14857" i="1"/>
  <c r="F14856" i="1"/>
  <c r="E14856" i="1"/>
  <c r="D14856" i="1"/>
  <c r="C14856" i="1"/>
  <c r="F14855" i="1"/>
  <c r="E14855" i="1"/>
  <c r="D14855" i="1"/>
  <c r="C14855" i="1"/>
  <c r="F14854" i="1"/>
  <c r="E14854" i="1"/>
  <c r="D14854" i="1"/>
  <c r="C14854" i="1"/>
  <c r="F14853" i="1"/>
  <c r="E14853" i="1"/>
  <c r="D14853" i="1"/>
  <c r="C14853" i="1"/>
  <c r="F14852" i="1"/>
  <c r="E14852" i="1"/>
  <c r="D14852" i="1"/>
  <c r="C14852" i="1"/>
  <c r="F14851" i="1"/>
  <c r="E14851" i="1"/>
  <c r="D14851" i="1"/>
  <c r="C14851" i="1"/>
  <c r="F14850" i="1"/>
  <c r="E14850" i="1"/>
  <c r="D14850" i="1"/>
  <c r="C14850" i="1"/>
  <c r="F14849" i="1"/>
  <c r="E14849" i="1"/>
  <c r="D14849" i="1"/>
  <c r="C14849" i="1"/>
  <c r="F14848" i="1"/>
  <c r="E14848" i="1"/>
  <c r="D14848" i="1"/>
  <c r="C14848" i="1"/>
  <c r="F14847" i="1"/>
  <c r="E14847" i="1"/>
  <c r="D14847" i="1"/>
  <c r="C14847" i="1"/>
  <c r="F14846" i="1"/>
  <c r="E14846" i="1"/>
  <c r="D14846" i="1"/>
  <c r="C14846" i="1"/>
  <c r="F14845" i="1"/>
  <c r="E14845" i="1"/>
  <c r="D14845" i="1"/>
  <c r="C14845" i="1"/>
  <c r="F14844" i="1"/>
  <c r="E14844" i="1"/>
  <c r="D14844" i="1"/>
  <c r="C14844" i="1"/>
  <c r="F14843" i="1"/>
  <c r="E14843" i="1"/>
  <c r="D14843" i="1"/>
  <c r="C14843" i="1"/>
  <c r="F14842" i="1"/>
  <c r="E14842" i="1"/>
  <c r="D14842" i="1"/>
  <c r="C14842" i="1"/>
  <c r="F14841" i="1"/>
  <c r="E14841" i="1"/>
  <c r="D14841" i="1"/>
  <c r="C14841" i="1"/>
  <c r="F14840" i="1"/>
  <c r="E14840" i="1"/>
  <c r="D14840" i="1"/>
  <c r="C14840" i="1"/>
  <c r="F14839" i="1"/>
  <c r="E14839" i="1"/>
  <c r="D14839" i="1"/>
  <c r="C14839" i="1"/>
  <c r="F14838" i="1"/>
  <c r="E14838" i="1"/>
  <c r="D14838" i="1"/>
  <c r="C14838" i="1"/>
  <c r="F14837" i="1"/>
  <c r="E14837" i="1"/>
  <c r="D14837" i="1"/>
  <c r="C14837" i="1"/>
  <c r="F14836" i="1"/>
  <c r="E14836" i="1"/>
  <c r="D14836" i="1"/>
  <c r="C14836" i="1"/>
  <c r="F14835" i="1"/>
  <c r="E14835" i="1"/>
  <c r="D14835" i="1"/>
  <c r="C14835" i="1"/>
  <c r="F14834" i="1"/>
  <c r="E14834" i="1"/>
  <c r="D14834" i="1"/>
  <c r="C14834" i="1"/>
  <c r="F14833" i="1"/>
  <c r="E14833" i="1"/>
  <c r="D14833" i="1"/>
  <c r="C14833" i="1"/>
  <c r="F14832" i="1"/>
  <c r="E14832" i="1"/>
  <c r="D14832" i="1"/>
  <c r="C14832" i="1"/>
  <c r="F14831" i="1"/>
  <c r="E14831" i="1"/>
  <c r="D14831" i="1"/>
  <c r="C14831" i="1"/>
  <c r="F14830" i="1"/>
  <c r="E14830" i="1"/>
  <c r="D14830" i="1"/>
  <c r="C14830" i="1"/>
  <c r="F14829" i="1"/>
  <c r="E14829" i="1"/>
  <c r="D14829" i="1"/>
  <c r="C14829" i="1"/>
  <c r="F14828" i="1"/>
  <c r="E14828" i="1"/>
  <c r="D14828" i="1"/>
  <c r="C14828" i="1"/>
  <c r="F14827" i="1"/>
  <c r="E14827" i="1"/>
  <c r="D14827" i="1"/>
  <c r="C14827" i="1"/>
  <c r="F14826" i="1"/>
  <c r="E14826" i="1"/>
  <c r="D14826" i="1"/>
  <c r="C14826" i="1"/>
  <c r="F14825" i="1"/>
  <c r="E14825" i="1"/>
  <c r="D14825" i="1"/>
  <c r="C14825" i="1"/>
  <c r="F14824" i="1"/>
  <c r="E14824" i="1"/>
  <c r="D14824" i="1"/>
  <c r="C14824" i="1"/>
  <c r="F14823" i="1"/>
  <c r="E14823" i="1"/>
  <c r="D14823" i="1"/>
  <c r="C14823" i="1"/>
  <c r="F14822" i="1"/>
  <c r="E14822" i="1"/>
  <c r="D14822" i="1"/>
  <c r="C14822" i="1"/>
  <c r="F14821" i="1"/>
  <c r="E14821" i="1"/>
  <c r="D14821" i="1"/>
  <c r="C14821" i="1"/>
  <c r="F14820" i="1"/>
  <c r="E14820" i="1"/>
  <c r="D14820" i="1"/>
  <c r="C14820" i="1"/>
  <c r="F14819" i="1"/>
  <c r="E14819" i="1"/>
  <c r="D14819" i="1"/>
  <c r="C14819" i="1"/>
  <c r="F14818" i="1"/>
  <c r="E14818" i="1"/>
  <c r="D14818" i="1"/>
  <c r="C14818" i="1"/>
  <c r="F14817" i="1"/>
  <c r="E14817" i="1"/>
  <c r="D14817" i="1"/>
  <c r="C14817" i="1"/>
  <c r="F14816" i="1"/>
  <c r="E14816" i="1"/>
  <c r="D14816" i="1"/>
  <c r="C14816" i="1"/>
  <c r="F14815" i="1"/>
  <c r="E14815" i="1"/>
  <c r="D14815" i="1"/>
  <c r="C14815" i="1"/>
  <c r="F14814" i="1"/>
  <c r="E14814" i="1"/>
  <c r="D14814" i="1"/>
  <c r="C14814" i="1"/>
  <c r="F14813" i="1"/>
  <c r="E14813" i="1"/>
  <c r="D14813" i="1"/>
  <c r="C14813" i="1"/>
  <c r="F14812" i="1"/>
  <c r="E14812" i="1"/>
  <c r="D14812" i="1"/>
  <c r="C14812" i="1"/>
  <c r="F14811" i="1"/>
  <c r="E14811" i="1"/>
  <c r="D14811" i="1"/>
  <c r="C14811" i="1"/>
  <c r="F14810" i="1"/>
  <c r="E14810" i="1"/>
  <c r="D14810" i="1"/>
  <c r="C14810" i="1"/>
  <c r="F14809" i="1"/>
  <c r="E14809" i="1"/>
  <c r="D14809" i="1"/>
  <c r="C14809" i="1"/>
  <c r="F14808" i="1"/>
  <c r="E14808" i="1"/>
  <c r="D14808" i="1"/>
  <c r="C14808" i="1"/>
  <c r="F14807" i="1"/>
  <c r="E14807" i="1"/>
  <c r="D14807" i="1"/>
  <c r="C14807" i="1"/>
  <c r="F14806" i="1"/>
  <c r="E14806" i="1"/>
  <c r="D14806" i="1"/>
  <c r="C14806" i="1"/>
  <c r="F14805" i="1"/>
  <c r="E14805" i="1"/>
  <c r="D14805" i="1"/>
  <c r="C14805" i="1"/>
  <c r="F14804" i="1"/>
  <c r="E14804" i="1"/>
  <c r="D14804" i="1"/>
  <c r="C14804" i="1"/>
  <c r="F14803" i="1"/>
  <c r="E14803" i="1"/>
  <c r="D14803" i="1"/>
  <c r="C14803" i="1"/>
  <c r="F14802" i="1"/>
  <c r="E14802" i="1"/>
  <c r="D14802" i="1"/>
  <c r="C14802" i="1"/>
  <c r="F14801" i="1"/>
  <c r="E14801" i="1"/>
  <c r="D14801" i="1"/>
  <c r="C14801" i="1"/>
  <c r="F14800" i="1"/>
  <c r="E14800" i="1"/>
  <c r="D14800" i="1"/>
  <c r="C14800" i="1"/>
  <c r="F14799" i="1"/>
  <c r="E14799" i="1"/>
  <c r="D14799" i="1"/>
  <c r="C14799" i="1"/>
  <c r="F14798" i="1"/>
  <c r="E14798" i="1"/>
  <c r="D14798" i="1"/>
  <c r="C14798" i="1"/>
  <c r="F14797" i="1"/>
  <c r="E14797" i="1"/>
  <c r="D14797" i="1"/>
  <c r="C14797" i="1"/>
  <c r="F14796" i="1"/>
  <c r="E14796" i="1"/>
  <c r="D14796" i="1"/>
  <c r="C14796" i="1"/>
  <c r="F14795" i="1"/>
  <c r="E14795" i="1"/>
  <c r="D14795" i="1"/>
  <c r="C14795" i="1"/>
  <c r="F14794" i="1"/>
  <c r="E14794" i="1"/>
  <c r="D14794" i="1"/>
  <c r="C14794" i="1"/>
  <c r="F14793" i="1"/>
  <c r="E14793" i="1"/>
  <c r="D14793" i="1"/>
  <c r="C14793" i="1"/>
  <c r="F14792" i="1"/>
  <c r="E14792" i="1"/>
  <c r="D14792" i="1"/>
  <c r="C14792" i="1"/>
  <c r="F14791" i="1"/>
  <c r="E14791" i="1"/>
  <c r="D14791" i="1"/>
  <c r="C14791" i="1"/>
  <c r="F14790" i="1"/>
  <c r="E14790" i="1"/>
  <c r="D14790" i="1"/>
  <c r="C14790" i="1"/>
  <c r="F14789" i="1"/>
  <c r="E14789" i="1"/>
  <c r="D14789" i="1"/>
  <c r="C14789" i="1"/>
  <c r="F14788" i="1"/>
  <c r="E14788" i="1"/>
  <c r="D14788" i="1"/>
  <c r="C14788" i="1"/>
  <c r="F14787" i="1"/>
  <c r="E14787" i="1"/>
  <c r="D14787" i="1"/>
  <c r="C14787" i="1"/>
  <c r="F14786" i="1"/>
  <c r="E14786" i="1"/>
  <c r="D14786" i="1"/>
  <c r="C14786" i="1"/>
  <c r="F14785" i="1"/>
  <c r="E14785" i="1"/>
  <c r="D14785" i="1"/>
  <c r="C14785" i="1"/>
  <c r="F14784" i="1"/>
  <c r="E14784" i="1"/>
  <c r="D14784" i="1"/>
  <c r="C14784" i="1"/>
  <c r="F14783" i="1"/>
  <c r="E14783" i="1"/>
  <c r="D14783" i="1"/>
  <c r="C14783" i="1"/>
  <c r="F14782" i="1"/>
  <c r="E14782" i="1"/>
  <c r="D14782" i="1"/>
  <c r="C14782" i="1"/>
  <c r="F14781" i="1"/>
  <c r="E14781" i="1"/>
  <c r="D14781" i="1"/>
  <c r="C14781" i="1"/>
  <c r="F14780" i="1"/>
  <c r="E14780" i="1"/>
  <c r="D14780" i="1"/>
  <c r="C14780" i="1"/>
  <c r="F14779" i="1"/>
  <c r="E14779" i="1"/>
  <c r="D14779" i="1"/>
  <c r="C14779" i="1"/>
  <c r="F14778" i="1"/>
  <c r="E14778" i="1"/>
  <c r="D14778" i="1"/>
  <c r="C14778" i="1"/>
  <c r="F14777" i="1"/>
  <c r="E14777" i="1"/>
  <c r="D14777" i="1"/>
  <c r="C14777" i="1"/>
  <c r="F14776" i="1"/>
  <c r="E14776" i="1"/>
  <c r="D14776" i="1"/>
  <c r="C14776" i="1"/>
  <c r="F14775" i="1"/>
  <c r="E14775" i="1"/>
  <c r="D14775" i="1"/>
  <c r="C14775" i="1"/>
  <c r="F14774" i="1"/>
  <c r="E14774" i="1"/>
  <c r="D14774" i="1"/>
  <c r="C14774" i="1"/>
  <c r="F14773" i="1"/>
  <c r="E14773" i="1"/>
  <c r="D14773" i="1"/>
  <c r="C14773" i="1"/>
  <c r="F14772" i="1"/>
  <c r="E14772" i="1"/>
  <c r="D14772" i="1"/>
  <c r="C14772" i="1"/>
  <c r="F14771" i="1"/>
  <c r="E14771" i="1"/>
  <c r="D14771" i="1"/>
  <c r="C14771" i="1"/>
  <c r="F14770" i="1"/>
  <c r="E14770" i="1"/>
  <c r="D14770" i="1"/>
  <c r="C14770" i="1"/>
  <c r="F14769" i="1"/>
  <c r="E14769" i="1"/>
  <c r="D14769" i="1"/>
  <c r="C14769" i="1"/>
  <c r="F14768" i="1"/>
  <c r="E14768" i="1"/>
  <c r="D14768" i="1"/>
  <c r="C14768" i="1"/>
  <c r="F14767" i="1"/>
  <c r="E14767" i="1"/>
  <c r="D14767" i="1"/>
  <c r="C14767" i="1"/>
  <c r="F14766" i="1"/>
  <c r="E14766" i="1"/>
  <c r="D14766" i="1"/>
  <c r="C14766" i="1"/>
  <c r="F14765" i="1"/>
  <c r="E14765" i="1"/>
  <c r="D14765" i="1"/>
  <c r="C14765" i="1"/>
  <c r="F14764" i="1"/>
  <c r="E14764" i="1"/>
  <c r="D14764" i="1"/>
  <c r="C14764" i="1"/>
  <c r="F14763" i="1"/>
  <c r="E14763" i="1"/>
  <c r="D14763" i="1"/>
  <c r="C14763" i="1"/>
  <c r="F14762" i="1"/>
  <c r="E14762" i="1"/>
  <c r="D14762" i="1"/>
  <c r="C14762" i="1"/>
  <c r="F14761" i="1"/>
  <c r="E14761" i="1"/>
  <c r="D14761" i="1"/>
  <c r="C14761" i="1"/>
  <c r="F14760" i="1"/>
  <c r="E14760" i="1"/>
  <c r="D14760" i="1"/>
  <c r="C14760" i="1"/>
  <c r="F14759" i="1"/>
  <c r="E14759" i="1"/>
  <c r="D14759" i="1"/>
  <c r="C14759" i="1"/>
  <c r="F14758" i="1"/>
  <c r="E14758" i="1"/>
  <c r="D14758" i="1"/>
  <c r="C14758" i="1"/>
  <c r="F14757" i="1"/>
  <c r="E14757" i="1"/>
  <c r="D14757" i="1"/>
  <c r="C14757" i="1"/>
  <c r="F14756" i="1"/>
  <c r="E14756" i="1"/>
  <c r="D14756" i="1"/>
  <c r="C14756" i="1"/>
  <c r="F14755" i="1"/>
  <c r="E14755" i="1"/>
  <c r="D14755" i="1"/>
  <c r="C14755" i="1"/>
  <c r="F14754" i="1"/>
  <c r="E14754" i="1"/>
  <c r="D14754" i="1"/>
  <c r="C14754" i="1"/>
  <c r="F14753" i="1"/>
  <c r="E14753" i="1"/>
  <c r="D14753" i="1"/>
  <c r="C14753" i="1"/>
  <c r="F14752" i="1"/>
  <c r="E14752" i="1"/>
  <c r="D14752" i="1"/>
  <c r="C14752" i="1"/>
  <c r="F14751" i="1"/>
  <c r="E14751" i="1"/>
  <c r="D14751" i="1"/>
  <c r="C14751" i="1"/>
  <c r="F14750" i="1"/>
  <c r="E14750" i="1"/>
  <c r="D14750" i="1"/>
  <c r="C14750" i="1"/>
  <c r="F14749" i="1"/>
  <c r="E14749" i="1"/>
  <c r="D14749" i="1"/>
  <c r="C14749" i="1"/>
  <c r="F14748" i="1"/>
  <c r="E14748" i="1"/>
  <c r="D14748" i="1"/>
  <c r="C14748" i="1"/>
  <c r="F14747" i="1"/>
  <c r="E14747" i="1"/>
  <c r="D14747" i="1"/>
  <c r="C14747" i="1"/>
  <c r="F14746" i="1"/>
  <c r="E14746" i="1"/>
  <c r="D14746" i="1"/>
  <c r="C14746" i="1"/>
  <c r="F14745" i="1"/>
  <c r="E14745" i="1"/>
  <c r="D14745" i="1"/>
  <c r="C14745" i="1"/>
  <c r="F14744" i="1"/>
  <c r="E14744" i="1"/>
  <c r="D14744" i="1"/>
  <c r="C14744" i="1"/>
  <c r="F14743" i="1"/>
  <c r="E14743" i="1"/>
  <c r="D14743" i="1"/>
  <c r="C14743" i="1"/>
  <c r="F14742" i="1"/>
  <c r="E14742" i="1"/>
  <c r="D14742" i="1"/>
  <c r="C14742" i="1"/>
  <c r="F14741" i="1"/>
  <c r="E14741" i="1"/>
  <c r="D14741" i="1"/>
  <c r="C14741" i="1"/>
  <c r="F14740" i="1"/>
  <c r="E14740" i="1"/>
  <c r="D14740" i="1"/>
  <c r="C14740" i="1"/>
  <c r="F14739" i="1"/>
  <c r="E14739" i="1"/>
  <c r="D14739" i="1"/>
  <c r="C14739" i="1"/>
  <c r="F14738" i="1"/>
  <c r="E14738" i="1"/>
  <c r="D14738" i="1"/>
  <c r="C14738" i="1"/>
  <c r="F14737" i="1"/>
  <c r="E14737" i="1"/>
  <c r="D14737" i="1"/>
  <c r="C14737" i="1"/>
  <c r="F14736" i="1"/>
  <c r="E14736" i="1"/>
  <c r="D14736" i="1"/>
  <c r="C14736" i="1"/>
  <c r="F14735" i="1"/>
  <c r="E14735" i="1"/>
  <c r="D14735" i="1"/>
  <c r="C14735" i="1"/>
  <c r="F14734" i="1"/>
  <c r="E14734" i="1"/>
  <c r="D14734" i="1"/>
  <c r="C14734" i="1"/>
  <c r="F14733" i="1"/>
  <c r="E14733" i="1"/>
  <c r="D14733" i="1"/>
  <c r="C14733" i="1"/>
  <c r="F14732" i="1"/>
  <c r="E14732" i="1"/>
  <c r="D14732" i="1"/>
  <c r="C14732" i="1"/>
  <c r="F14731" i="1"/>
  <c r="E14731" i="1"/>
  <c r="D14731" i="1"/>
  <c r="C14731" i="1"/>
  <c r="F14730" i="1"/>
  <c r="E14730" i="1"/>
  <c r="D14730" i="1"/>
  <c r="C14730" i="1"/>
  <c r="F14729" i="1"/>
  <c r="E14729" i="1"/>
  <c r="D14729" i="1"/>
  <c r="C14729" i="1"/>
  <c r="F14728" i="1"/>
  <c r="E14728" i="1"/>
  <c r="D14728" i="1"/>
  <c r="C14728" i="1"/>
  <c r="F14727" i="1"/>
  <c r="E14727" i="1"/>
  <c r="D14727" i="1"/>
  <c r="C14727" i="1"/>
  <c r="F14726" i="1"/>
  <c r="E14726" i="1"/>
  <c r="D14726" i="1"/>
  <c r="C14726" i="1"/>
  <c r="F14725" i="1"/>
  <c r="E14725" i="1"/>
  <c r="D14725" i="1"/>
  <c r="C14725" i="1"/>
  <c r="F14724" i="1"/>
  <c r="E14724" i="1"/>
  <c r="D14724" i="1"/>
  <c r="C14724" i="1"/>
  <c r="F14723" i="1"/>
  <c r="E14723" i="1"/>
  <c r="D14723" i="1"/>
  <c r="C14723" i="1"/>
  <c r="F14722" i="1"/>
  <c r="E14722" i="1"/>
  <c r="D14722" i="1"/>
  <c r="C14722" i="1"/>
  <c r="F14721" i="1"/>
  <c r="E14721" i="1"/>
  <c r="D14721" i="1"/>
  <c r="C14721" i="1"/>
  <c r="F14720" i="1"/>
  <c r="E14720" i="1"/>
  <c r="D14720" i="1"/>
  <c r="C14720" i="1"/>
  <c r="F14719" i="1"/>
  <c r="E14719" i="1"/>
  <c r="D14719" i="1"/>
  <c r="C14719" i="1"/>
  <c r="F14718" i="1"/>
  <c r="E14718" i="1"/>
  <c r="D14718" i="1"/>
  <c r="C14718" i="1"/>
  <c r="F14717" i="1"/>
  <c r="E14717" i="1"/>
  <c r="D14717" i="1"/>
  <c r="C14717" i="1"/>
  <c r="F14716" i="1"/>
  <c r="E14716" i="1"/>
  <c r="D14716" i="1"/>
  <c r="C14716" i="1"/>
  <c r="F14715" i="1"/>
  <c r="E14715" i="1"/>
  <c r="D14715" i="1"/>
  <c r="C14715" i="1"/>
  <c r="F14714" i="1"/>
  <c r="E14714" i="1"/>
  <c r="D14714" i="1"/>
  <c r="C14714" i="1"/>
  <c r="F14713" i="1"/>
  <c r="E14713" i="1"/>
  <c r="D14713" i="1"/>
  <c r="C14713" i="1"/>
  <c r="F14712" i="1"/>
  <c r="E14712" i="1"/>
  <c r="D14712" i="1"/>
  <c r="C14712" i="1"/>
  <c r="F14711" i="1"/>
  <c r="E14711" i="1"/>
  <c r="D14711" i="1"/>
  <c r="C14711" i="1"/>
  <c r="F14710" i="1"/>
  <c r="E14710" i="1"/>
  <c r="D14710" i="1"/>
  <c r="C14710" i="1"/>
  <c r="F14709" i="1"/>
  <c r="E14709" i="1"/>
  <c r="D14709" i="1"/>
  <c r="C14709" i="1"/>
  <c r="F14708" i="1"/>
  <c r="E14708" i="1"/>
  <c r="D14708" i="1"/>
  <c r="C14708" i="1"/>
  <c r="F14707" i="1"/>
  <c r="E14707" i="1"/>
  <c r="D14707" i="1"/>
  <c r="C14707" i="1"/>
  <c r="F14706" i="1"/>
  <c r="E14706" i="1"/>
  <c r="D14706" i="1"/>
  <c r="C14706" i="1"/>
  <c r="F14705" i="1"/>
  <c r="E14705" i="1"/>
  <c r="D14705" i="1"/>
  <c r="C14705" i="1"/>
  <c r="F14704" i="1"/>
  <c r="E14704" i="1"/>
  <c r="D14704" i="1"/>
  <c r="C14704" i="1"/>
  <c r="F14703" i="1"/>
  <c r="E14703" i="1"/>
  <c r="D14703" i="1"/>
  <c r="C14703" i="1"/>
  <c r="F14702" i="1"/>
  <c r="E14702" i="1"/>
  <c r="D14702" i="1"/>
  <c r="C14702" i="1"/>
  <c r="F14701" i="1"/>
  <c r="E14701" i="1"/>
  <c r="D14701" i="1"/>
  <c r="C14701" i="1"/>
  <c r="F14700" i="1"/>
  <c r="E14700" i="1"/>
  <c r="D14700" i="1"/>
  <c r="C14700" i="1"/>
  <c r="F14699" i="1"/>
  <c r="E14699" i="1"/>
  <c r="D14699" i="1"/>
  <c r="C14699" i="1"/>
  <c r="F14698" i="1"/>
  <c r="E14698" i="1"/>
  <c r="D14698" i="1"/>
  <c r="C14698" i="1"/>
  <c r="F14697" i="1"/>
  <c r="E14697" i="1"/>
  <c r="D14697" i="1"/>
  <c r="C14697" i="1"/>
  <c r="F14696" i="1"/>
  <c r="E14696" i="1"/>
  <c r="D14696" i="1"/>
  <c r="C14696" i="1"/>
  <c r="F14695" i="1"/>
  <c r="E14695" i="1"/>
  <c r="D14695" i="1"/>
  <c r="C14695" i="1"/>
  <c r="F14694" i="1"/>
  <c r="E14694" i="1"/>
  <c r="D14694" i="1"/>
  <c r="C14694" i="1"/>
  <c r="F14693" i="1"/>
  <c r="E14693" i="1"/>
  <c r="D14693" i="1"/>
  <c r="C14693" i="1"/>
  <c r="F14692" i="1"/>
  <c r="E14692" i="1"/>
  <c r="D14692" i="1"/>
  <c r="C14692" i="1"/>
  <c r="F14691" i="1"/>
  <c r="E14691" i="1"/>
  <c r="D14691" i="1"/>
  <c r="C14691" i="1"/>
  <c r="F14690" i="1"/>
  <c r="E14690" i="1"/>
  <c r="D14690" i="1"/>
  <c r="C14690" i="1"/>
  <c r="F14689" i="1"/>
  <c r="E14689" i="1"/>
  <c r="D14689" i="1"/>
  <c r="C14689" i="1"/>
  <c r="F14688" i="1"/>
  <c r="E14688" i="1"/>
  <c r="D14688" i="1"/>
  <c r="C14688" i="1"/>
  <c r="F14687" i="1"/>
  <c r="E14687" i="1"/>
  <c r="D14687" i="1"/>
  <c r="C14687" i="1"/>
  <c r="F14686" i="1"/>
  <c r="E14686" i="1"/>
  <c r="D14686" i="1"/>
  <c r="C14686" i="1"/>
  <c r="F14685" i="1"/>
  <c r="E14685" i="1"/>
  <c r="D14685" i="1"/>
  <c r="C14685" i="1"/>
  <c r="F14684" i="1"/>
  <c r="E14684" i="1"/>
  <c r="D14684" i="1"/>
  <c r="C14684" i="1"/>
  <c r="F14683" i="1"/>
  <c r="E14683" i="1"/>
  <c r="D14683" i="1"/>
  <c r="C14683" i="1"/>
  <c r="F14682" i="1"/>
  <c r="E14682" i="1"/>
  <c r="D14682" i="1"/>
  <c r="C14682" i="1"/>
  <c r="F14681" i="1"/>
  <c r="E14681" i="1"/>
  <c r="D14681" i="1"/>
  <c r="C14681" i="1"/>
  <c r="F14680" i="1"/>
  <c r="E14680" i="1"/>
  <c r="D14680" i="1"/>
  <c r="C14680" i="1"/>
  <c r="F14679" i="1"/>
  <c r="E14679" i="1"/>
  <c r="D14679" i="1"/>
  <c r="C14679" i="1"/>
  <c r="F14678" i="1"/>
  <c r="E14678" i="1"/>
  <c r="D14678" i="1"/>
  <c r="C14678" i="1"/>
  <c r="F14677" i="1"/>
  <c r="E14677" i="1"/>
  <c r="D14677" i="1"/>
  <c r="C14677" i="1"/>
  <c r="F14676" i="1"/>
  <c r="E14676" i="1"/>
  <c r="D14676" i="1"/>
  <c r="C14676" i="1"/>
  <c r="F14675" i="1"/>
  <c r="E14675" i="1"/>
  <c r="D14675" i="1"/>
  <c r="C14675" i="1"/>
  <c r="F14674" i="1"/>
  <c r="E14674" i="1"/>
  <c r="D14674" i="1"/>
  <c r="C14674" i="1"/>
  <c r="F14673" i="1"/>
  <c r="E14673" i="1"/>
  <c r="D14673" i="1"/>
  <c r="C14673" i="1"/>
  <c r="F14672" i="1"/>
  <c r="E14672" i="1"/>
  <c r="D14672" i="1"/>
  <c r="C14672" i="1"/>
  <c r="F14671" i="1"/>
  <c r="E14671" i="1"/>
  <c r="D14671" i="1"/>
  <c r="C14671" i="1"/>
  <c r="F14670" i="1"/>
  <c r="E14670" i="1"/>
  <c r="D14670" i="1"/>
  <c r="C14670" i="1"/>
  <c r="F14669" i="1"/>
  <c r="E14669" i="1"/>
  <c r="D14669" i="1"/>
  <c r="C14669" i="1"/>
  <c r="F14668" i="1"/>
  <c r="E14668" i="1"/>
  <c r="D14668" i="1"/>
  <c r="C14668" i="1"/>
  <c r="F14667" i="1"/>
  <c r="E14667" i="1"/>
  <c r="D14667" i="1"/>
  <c r="C14667" i="1"/>
  <c r="F14666" i="1"/>
  <c r="E14666" i="1"/>
  <c r="D14666" i="1"/>
  <c r="C14666" i="1"/>
  <c r="F14665" i="1"/>
  <c r="E14665" i="1"/>
  <c r="D14665" i="1"/>
  <c r="C14665" i="1"/>
  <c r="F14664" i="1"/>
  <c r="E14664" i="1"/>
  <c r="D14664" i="1"/>
  <c r="C14664" i="1"/>
  <c r="F14663" i="1"/>
  <c r="E14663" i="1"/>
  <c r="D14663" i="1"/>
  <c r="C14663" i="1"/>
  <c r="F14662" i="1"/>
  <c r="E14662" i="1"/>
  <c r="D14662" i="1"/>
  <c r="C14662" i="1"/>
  <c r="F14661" i="1"/>
  <c r="E14661" i="1"/>
  <c r="D14661" i="1"/>
  <c r="C14661" i="1"/>
  <c r="F14660" i="1"/>
  <c r="E14660" i="1"/>
  <c r="D14660" i="1"/>
  <c r="C14660" i="1"/>
  <c r="F14659" i="1"/>
  <c r="E14659" i="1"/>
  <c r="D14659" i="1"/>
  <c r="C14659" i="1"/>
  <c r="F14658" i="1"/>
  <c r="E14658" i="1"/>
  <c r="D14658" i="1"/>
  <c r="C14658" i="1"/>
  <c r="F14657" i="1"/>
  <c r="E14657" i="1"/>
  <c r="D14657" i="1"/>
  <c r="C14657" i="1"/>
  <c r="F14656" i="1"/>
  <c r="E14656" i="1"/>
  <c r="D14656" i="1"/>
  <c r="C14656" i="1"/>
  <c r="F14655" i="1"/>
  <c r="E14655" i="1"/>
  <c r="D14655" i="1"/>
  <c r="C14655" i="1"/>
  <c r="F14654" i="1"/>
  <c r="E14654" i="1"/>
  <c r="D14654" i="1"/>
  <c r="C14654" i="1"/>
  <c r="F14653" i="1"/>
  <c r="E14653" i="1"/>
  <c r="D14653" i="1"/>
  <c r="C14653" i="1"/>
  <c r="F14652" i="1"/>
  <c r="E14652" i="1"/>
  <c r="D14652" i="1"/>
  <c r="C14652" i="1"/>
  <c r="F14651" i="1"/>
  <c r="E14651" i="1"/>
  <c r="D14651" i="1"/>
  <c r="C14651" i="1"/>
  <c r="F14650" i="1"/>
  <c r="E14650" i="1"/>
  <c r="D14650" i="1"/>
  <c r="C14650" i="1"/>
  <c r="F14649" i="1"/>
  <c r="E14649" i="1"/>
  <c r="D14649" i="1"/>
  <c r="C14649" i="1"/>
  <c r="F14648" i="1"/>
  <c r="E14648" i="1"/>
  <c r="D14648" i="1"/>
  <c r="C14648" i="1"/>
  <c r="F14647" i="1"/>
  <c r="E14647" i="1"/>
  <c r="D14647" i="1"/>
  <c r="C14647" i="1"/>
  <c r="F14646" i="1"/>
  <c r="E14646" i="1"/>
  <c r="D14646" i="1"/>
  <c r="C14646" i="1"/>
  <c r="F14645" i="1"/>
  <c r="E14645" i="1"/>
  <c r="D14645" i="1"/>
  <c r="C14645" i="1"/>
  <c r="F14644" i="1"/>
  <c r="E14644" i="1"/>
  <c r="D14644" i="1"/>
  <c r="C14644" i="1"/>
  <c r="F14643" i="1"/>
  <c r="E14643" i="1"/>
  <c r="D14643" i="1"/>
  <c r="C14643" i="1"/>
  <c r="F14642" i="1"/>
  <c r="E14642" i="1"/>
  <c r="D14642" i="1"/>
  <c r="C14642" i="1"/>
  <c r="F14641" i="1"/>
  <c r="E14641" i="1"/>
  <c r="D14641" i="1"/>
  <c r="C14641" i="1"/>
  <c r="F14640" i="1"/>
  <c r="E14640" i="1"/>
  <c r="D14640" i="1"/>
  <c r="C14640" i="1"/>
  <c r="F14639" i="1"/>
  <c r="E14639" i="1"/>
  <c r="D14639" i="1"/>
  <c r="C14639" i="1"/>
  <c r="F14638" i="1"/>
  <c r="E14638" i="1"/>
  <c r="D14638" i="1"/>
  <c r="C14638" i="1"/>
  <c r="F14637" i="1"/>
  <c r="E14637" i="1"/>
  <c r="D14637" i="1"/>
  <c r="C14637" i="1"/>
  <c r="F14636" i="1"/>
  <c r="E14636" i="1"/>
  <c r="D14636" i="1"/>
  <c r="C14636" i="1"/>
  <c r="F14635" i="1"/>
  <c r="E14635" i="1"/>
  <c r="D14635" i="1"/>
  <c r="C14635" i="1"/>
  <c r="F14634" i="1"/>
  <c r="E14634" i="1"/>
  <c r="D14634" i="1"/>
  <c r="C14634" i="1"/>
  <c r="F14633" i="1"/>
  <c r="E14633" i="1"/>
  <c r="D14633" i="1"/>
  <c r="C14633" i="1"/>
  <c r="F14632" i="1"/>
  <c r="E14632" i="1"/>
  <c r="D14632" i="1"/>
  <c r="C14632" i="1"/>
  <c r="F14631" i="1"/>
  <c r="E14631" i="1"/>
  <c r="D14631" i="1"/>
  <c r="C14631" i="1"/>
  <c r="F14630" i="1"/>
  <c r="E14630" i="1"/>
  <c r="D14630" i="1"/>
  <c r="C14630" i="1"/>
  <c r="F14629" i="1"/>
  <c r="E14629" i="1"/>
  <c r="D14629" i="1"/>
  <c r="C14629" i="1"/>
  <c r="F14628" i="1"/>
  <c r="E14628" i="1"/>
  <c r="D14628" i="1"/>
  <c r="C14628" i="1"/>
  <c r="F14627" i="1"/>
  <c r="E14627" i="1"/>
  <c r="D14627" i="1"/>
  <c r="C14627" i="1"/>
  <c r="F14626" i="1"/>
  <c r="E14626" i="1"/>
  <c r="D14626" i="1"/>
  <c r="C14626" i="1"/>
  <c r="F14625" i="1"/>
  <c r="E14625" i="1"/>
  <c r="D14625" i="1"/>
  <c r="C14625" i="1"/>
  <c r="F14624" i="1"/>
  <c r="E14624" i="1"/>
  <c r="D14624" i="1"/>
  <c r="C14624" i="1"/>
  <c r="F14623" i="1"/>
  <c r="E14623" i="1"/>
  <c r="D14623" i="1"/>
  <c r="C14623" i="1"/>
  <c r="F14622" i="1"/>
  <c r="E14622" i="1"/>
  <c r="D14622" i="1"/>
  <c r="C14622" i="1"/>
  <c r="F14621" i="1"/>
  <c r="E14621" i="1"/>
  <c r="D14621" i="1"/>
  <c r="C14621" i="1"/>
  <c r="F14620" i="1"/>
  <c r="E14620" i="1"/>
  <c r="D14620" i="1"/>
  <c r="C14620" i="1"/>
  <c r="F14619" i="1"/>
  <c r="E14619" i="1"/>
  <c r="D14619" i="1"/>
  <c r="C14619" i="1"/>
  <c r="F14618" i="1"/>
  <c r="E14618" i="1"/>
  <c r="D14618" i="1"/>
  <c r="C14618" i="1"/>
  <c r="F14617" i="1"/>
  <c r="E14617" i="1"/>
  <c r="D14617" i="1"/>
  <c r="C14617" i="1"/>
  <c r="F14616" i="1"/>
  <c r="E14616" i="1"/>
  <c r="D14616" i="1"/>
  <c r="C14616" i="1"/>
  <c r="F14615" i="1"/>
  <c r="E14615" i="1"/>
  <c r="D14615" i="1"/>
  <c r="C14615" i="1"/>
  <c r="F14614" i="1"/>
  <c r="E14614" i="1"/>
  <c r="D14614" i="1"/>
  <c r="C14614" i="1"/>
  <c r="F14613" i="1"/>
  <c r="E14613" i="1"/>
  <c r="D14613" i="1"/>
  <c r="C14613" i="1"/>
  <c r="F14612" i="1"/>
  <c r="E14612" i="1"/>
  <c r="D14612" i="1"/>
  <c r="C14612" i="1"/>
  <c r="F14611" i="1"/>
  <c r="E14611" i="1"/>
  <c r="D14611" i="1"/>
  <c r="C14611" i="1"/>
  <c r="F14610" i="1"/>
  <c r="E14610" i="1"/>
  <c r="D14610" i="1"/>
  <c r="C14610" i="1"/>
  <c r="F14609" i="1"/>
  <c r="E14609" i="1"/>
  <c r="D14609" i="1"/>
  <c r="C14609" i="1"/>
  <c r="F14608" i="1"/>
  <c r="E14608" i="1"/>
  <c r="D14608" i="1"/>
  <c r="C14608" i="1"/>
  <c r="F14607" i="1"/>
  <c r="E14607" i="1"/>
  <c r="D14607" i="1"/>
  <c r="C14607" i="1"/>
  <c r="F14606" i="1"/>
  <c r="E14606" i="1"/>
  <c r="D14606" i="1"/>
  <c r="C14606" i="1"/>
  <c r="F14605" i="1"/>
  <c r="E14605" i="1"/>
  <c r="D14605" i="1"/>
  <c r="C14605" i="1"/>
  <c r="F14604" i="1"/>
  <c r="E14604" i="1"/>
  <c r="D14604" i="1"/>
  <c r="C14604" i="1"/>
  <c r="F14603" i="1"/>
  <c r="E14603" i="1"/>
  <c r="D14603" i="1"/>
  <c r="C14603" i="1"/>
  <c r="F14602" i="1"/>
  <c r="E14602" i="1"/>
  <c r="D14602" i="1"/>
  <c r="C14602" i="1"/>
  <c r="F14601" i="1"/>
  <c r="E14601" i="1"/>
  <c r="D14601" i="1"/>
  <c r="C14601" i="1"/>
  <c r="F14600" i="1"/>
  <c r="E14600" i="1"/>
  <c r="D14600" i="1"/>
  <c r="C14600" i="1"/>
  <c r="F14599" i="1"/>
  <c r="E14599" i="1"/>
  <c r="D14599" i="1"/>
  <c r="C14599" i="1"/>
  <c r="F14598" i="1"/>
  <c r="E14598" i="1"/>
  <c r="D14598" i="1"/>
  <c r="C14598" i="1"/>
  <c r="F14597" i="1"/>
  <c r="E14597" i="1"/>
  <c r="D14597" i="1"/>
  <c r="C14597" i="1"/>
  <c r="F14596" i="1"/>
  <c r="E14596" i="1"/>
  <c r="D14596" i="1"/>
  <c r="C14596" i="1"/>
  <c r="F14595" i="1"/>
  <c r="E14595" i="1"/>
  <c r="D14595" i="1"/>
  <c r="C14595" i="1"/>
  <c r="F14594" i="1"/>
  <c r="E14594" i="1"/>
  <c r="D14594" i="1"/>
  <c r="C14594" i="1"/>
  <c r="F14593" i="1"/>
  <c r="E14593" i="1"/>
  <c r="D14593" i="1"/>
  <c r="C14593" i="1"/>
  <c r="F14592" i="1"/>
  <c r="E14592" i="1"/>
  <c r="D14592" i="1"/>
  <c r="C14592" i="1"/>
  <c r="F14591" i="1"/>
  <c r="E14591" i="1"/>
  <c r="D14591" i="1"/>
  <c r="C14591" i="1"/>
  <c r="F14590" i="1"/>
  <c r="E14590" i="1"/>
  <c r="D14590" i="1"/>
  <c r="C14590" i="1"/>
  <c r="F14589" i="1"/>
  <c r="E14589" i="1"/>
  <c r="D14589" i="1"/>
  <c r="C14589" i="1"/>
  <c r="F14588" i="1"/>
  <c r="E14588" i="1"/>
  <c r="D14588" i="1"/>
  <c r="C14588" i="1"/>
  <c r="F14587" i="1"/>
  <c r="E14587" i="1"/>
  <c r="D14587" i="1"/>
  <c r="C14587" i="1"/>
  <c r="F14586" i="1"/>
  <c r="E14586" i="1"/>
  <c r="D14586" i="1"/>
  <c r="C14586" i="1"/>
  <c r="F14585" i="1"/>
  <c r="E14585" i="1"/>
  <c r="D14585" i="1"/>
  <c r="C14585" i="1"/>
  <c r="F14584" i="1"/>
  <c r="E14584" i="1"/>
  <c r="D14584" i="1"/>
  <c r="C14584" i="1"/>
  <c r="F14583" i="1"/>
  <c r="E14583" i="1"/>
  <c r="D14583" i="1"/>
  <c r="C14583" i="1"/>
  <c r="F14582" i="1"/>
  <c r="E14582" i="1"/>
  <c r="D14582" i="1"/>
  <c r="C14582" i="1"/>
  <c r="F14581" i="1"/>
  <c r="E14581" i="1"/>
  <c r="D14581" i="1"/>
  <c r="C14581" i="1"/>
  <c r="F14580" i="1"/>
  <c r="E14580" i="1"/>
  <c r="D14580" i="1"/>
  <c r="C14580" i="1"/>
  <c r="F14579" i="1"/>
  <c r="E14579" i="1"/>
  <c r="D14579" i="1"/>
  <c r="C14579" i="1"/>
  <c r="F14578" i="1"/>
  <c r="E14578" i="1"/>
  <c r="D14578" i="1"/>
  <c r="C14578" i="1"/>
  <c r="F14577" i="1"/>
  <c r="E14577" i="1"/>
  <c r="D14577" i="1"/>
  <c r="C14577" i="1"/>
  <c r="F14576" i="1"/>
  <c r="E14576" i="1"/>
  <c r="D14576" i="1"/>
  <c r="C14576" i="1"/>
  <c r="F14575" i="1"/>
  <c r="E14575" i="1"/>
  <c r="D14575" i="1"/>
  <c r="C14575" i="1"/>
  <c r="F14574" i="1"/>
  <c r="E14574" i="1"/>
  <c r="D14574" i="1"/>
  <c r="C14574" i="1"/>
  <c r="F14573" i="1"/>
  <c r="E14573" i="1"/>
  <c r="D14573" i="1"/>
  <c r="C14573" i="1"/>
  <c r="F14572" i="1"/>
  <c r="E14572" i="1"/>
  <c r="D14572" i="1"/>
  <c r="C14572" i="1"/>
  <c r="F14571" i="1"/>
  <c r="E14571" i="1"/>
  <c r="D14571" i="1"/>
  <c r="C14571" i="1"/>
  <c r="F14570" i="1"/>
  <c r="E14570" i="1"/>
  <c r="D14570" i="1"/>
  <c r="C14570" i="1"/>
  <c r="F14569" i="1"/>
  <c r="E14569" i="1"/>
  <c r="D14569" i="1"/>
  <c r="C14569" i="1"/>
  <c r="F14568" i="1"/>
  <c r="E14568" i="1"/>
  <c r="D14568" i="1"/>
  <c r="C14568" i="1"/>
  <c r="F14567" i="1"/>
  <c r="E14567" i="1"/>
  <c r="D14567" i="1"/>
  <c r="C14567" i="1"/>
  <c r="F14566" i="1"/>
  <c r="E14566" i="1"/>
  <c r="D14566" i="1"/>
  <c r="C14566" i="1"/>
  <c r="F14565" i="1"/>
  <c r="E14565" i="1"/>
  <c r="D14565" i="1"/>
  <c r="C14565" i="1"/>
  <c r="F14564" i="1"/>
  <c r="E14564" i="1"/>
  <c r="D14564" i="1"/>
  <c r="C14564" i="1"/>
  <c r="F14563" i="1"/>
  <c r="E14563" i="1"/>
  <c r="D14563" i="1"/>
  <c r="C14563" i="1"/>
  <c r="F14562" i="1"/>
  <c r="E14562" i="1"/>
  <c r="D14562" i="1"/>
  <c r="C14562" i="1"/>
  <c r="F14561" i="1"/>
  <c r="E14561" i="1"/>
  <c r="D14561" i="1"/>
  <c r="C14561" i="1"/>
  <c r="F14560" i="1"/>
  <c r="E14560" i="1"/>
  <c r="D14560" i="1"/>
  <c r="C14560" i="1"/>
  <c r="F14559" i="1"/>
  <c r="E14559" i="1"/>
  <c r="D14559" i="1"/>
  <c r="C14559" i="1"/>
  <c r="F14558" i="1"/>
  <c r="E14558" i="1"/>
  <c r="D14558" i="1"/>
  <c r="C14558" i="1"/>
  <c r="F14557" i="1"/>
  <c r="E14557" i="1"/>
  <c r="D14557" i="1"/>
  <c r="C14557" i="1"/>
  <c r="F14556" i="1"/>
  <c r="E14556" i="1"/>
  <c r="D14556" i="1"/>
  <c r="C14556" i="1"/>
  <c r="F14555" i="1"/>
  <c r="E14555" i="1"/>
  <c r="D14555" i="1"/>
  <c r="C14555" i="1"/>
  <c r="F14554" i="1"/>
  <c r="E14554" i="1"/>
  <c r="D14554" i="1"/>
  <c r="C14554" i="1"/>
  <c r="F14553" i="1"/>
  <c r="E14553" i="1"/>
  <c r="D14553" i="1"/>
  <c r="C14553" i="1"/>
  <c r="F14552" i="1"/>
  <c r="E14552" i="1"/>
  <c r="D14552" i="1"/>
  <c r="C14552" i="1"/>
  <c r="F14551" i="1"/>
  <c r="E14551" i="1"/>
  <c r="D14551" i="1"/>
  <c r="C14551" i="1"/>
  <c r="F14550" i="1"/>
  <c r="E14550" i="1"/>
  <c r="D14550" i="1"/>
  <c r="C14550" i="1"/>
  <c r="F14549" i="1"/>
  <c r="E14549" i="1"/>
  <c r="D14549" i="1"/>
  <c r="C14549" i="1"/>
  <c r="F14548" i="1"/>
  <c r="E14548" i="1"/>
  <c r="D14548" i="1"/>
  <c r="C14548" i="1"/>
  <c r="F14547" i="1"/>
  <c r="E14547" i="1"/>
  <c r="D14547" i="1"/>
  <c r="C14547" i="1"/>
  <c r="F14546" i="1"/>
  <c r="E14546" i="1"/>
  <c r="D14546" i="1"/>
  <c r="C14546" i="1"/>
  <c r="F14545" i="1"/>
  <c r="E14545" i="1"/>
  <c r="D14545" i="1"/>
  <c r="C14545" i="1"/>
  <c r="F14544" i="1"/>
  <c r="E14544" i="1"/>
  <c r="D14544" i="1"/>
  <c r="C14544" i="1"/>
  <c r="F14543" i="1"/>
  <c r="E14543" i="1"/>
  <c r="D14543" i="1"/>
  <c r="C14543" i="1"/>
  <c r="F14542" i="1"/>
  <c r="E14542" i="1"/>
  <c r="D14542" i="1"/>
  <c r="C14542" i="1"/>
  <c r="F14541" i="1"/>
  <c r="E14541" i="1"/>
  <c r="D14541" i="1"/>
  <c r="C14541" i="1"/>
  <c r="F14540" i="1"/>
  <c r="E14540" i="1"/>
  <c r="D14540" i="1"/>
  <c r="C14540" i="1"/>
  <c r="F14539" i="1"/>
  <c r="E14539" i="1"/>
  <c r="D14539" i="1"/>
  <c r="C14539" i="1"/>
  <c r="F14538" i="1"/>
  <c r="E14538" i="1"/>
  <c r="D14538" i="1"/>
  <c r="C14538" i="1"/>
  <c r="F14537" i="1"/>
  <c r="E14537" i="1"/>
  <c r="D14537" i="1"/>
  <c r="C14537" i="1"/>
  <c r="F14536" i="1"/>
  <c r="E14536" i="1"/>
  <c r="D14536" i="1"/>
  <c r="C14536" i="1"/>
  <c r="F14535" i="1"/>
  <c r="E14535" i="1"/>
  <c r="D14535" i="1"/>
  <c r="C14535" i="1"/>
  <c r="F14534" i="1"/>
  <c r="E14534" i="1"/>
  <c r="D14534" i="1"/>
  <c r="C14534" i="1"/>
  <c r="F14533" i="1"/>
  <c r="E14533" i="1"/>
  <c r="D14533" i="1"/>
  <c r="C14533" i="1"/>
  <c r="F14532" i="1"/>
  <c r="E14532" i="1"/>
  <c r="D14532" i="1"/>
  <c r="C14532" i="1"/>
  <c r="F14531" i="1"/>
  <c r="E14531" i="1"/>
  <c r="D14531" i="1"/>
  <c r="C14531" i="1"/>
  <c r="F14530" i="1"/>
  <c r="E14530" i="1"/>
  <c r="D14530" i="1"/>
  <c r="C14530" i="1"/>
  <c r="F14529" i="1"/>
  <c r="E14529" i="1"/>
  <c r="D14529" i="1"/>
  <c r="C14529" i="1"/>
  <c r="F14528" i="1"/>
  <c r="E14528" i="1"/>
  <c r="D14528" i="1"/>
  <c r="C14528" i="1"/>
  <c r="F14527" i="1"/>
  <c r="E14527" i="1"/>
  <c r="D14527" i="1"/>
  <c r="C14527" i="1"/>
  <c r="F14526" i="1"/>
  <c r="E14526" i="1"/>
  <c r="D14526" i="1"/>
  <c r="C14526" i="1"/>
  <c r="F14525" i="1"/>
  <c r="E14525" i="1"/>
  <c r="D14525" i="1"/>
  <c r="C14525" i="1"/>
  <c r="F14524" i="1"/>
  <c r="E14524" i="1"/>
  <c r="D14524" i="1"/>
  <c r="C14524" i="1"/>
  <c r="F14523" i="1"/>
  <c r="E14523" i="1"/>
  <c r="D14523" i="1"/>
  <c r="C14523" i="1"/>
  <c r="F14522" i="1"/>
  <c r="E14522" i="1"/>
  <c r="D14522" i="1"/>
  <c r="C14522" i="1"/>
  <c r="F14521" i="1"/>
  <c r="E14521" i="1"/>
  <c r="D14521" i="1"/>
  <c r="C14521" i="1"/>
  <c r="F14520" i="1"/>
  <c r="E14520" i="1"/>
  <c r="D14520" i="1"/>
  <c r="C14520" i="1"/>
  <c r="F14519" i="1"/>
  <c r="E14519" i="1"/>
  <c r="D14519" i="1"/>
  <c r="C14519" i="1"/>
  <c r="F14518" i="1"/>
  <c r="E14518" i="1"/>
  <c r="D14518" i="1"/>
  <c r="C14518" i="1"/>
  <c r="F14517" i="1"/>
  <c r="E14517" i="1"/>
  <c r="D14517" i="1"/>
  <c r="C14517" i="1"/>
  <c r="F14516" i="1"/>
  <c r="E14516" i="1"/>
  <c r="D14516" i="1"/>
  <c r="C14516" i="1"/>
  <c r="F14515" i="1"/>
  <c r="E14515" i="1"/>
  <c r="D14515" i="1"/>
  <c r="C14515" i="1"/>
  <c r="F14514" i="1"/>
  <c r="E14514" i="1"/>
  <c r="D14514" i="1"/>
  <c r="C14514" i="1"/>
  <c r="F14513" i="1"/>
  <c r="E14513" i="1"/>
  <c r="D14513" i="1"/>
  <c r="C14513" i="1"/>
  <c r="F14512" i="1"/>
  <c r="E14512" i="1"/>
  <c r="D14512" i="1"/>
  <c r="C14512" i="1"/>
  <c r="F14511" i="1"/>
  <c r="E14511" i="1"/>
  <c r="D14511" i="1"/>
  <c r="C14511" i="1"/>
  <c r="F14510" i="1"/>
  <c r="E14510" i="1"/>
  <c r="D14510" i="1"/>
  <c r="C14510" i="1"/>
  <c r="F14509" i="1"/>
  <c r="E14509" i="1"/>
  <c r="D14509" i="1"/>
  <c r="C14509" i="1"/>
  <c r="F14508" i="1"/>
  <c r="E14508" i="1"/>
  <c r="D14508" i="1"/>
  <c r="C14508" i="1"/>
  <c r="F14507" i="1"/>
  <c r="E14507" i="1"/>
  <c r="D14507" i="1"/>
  <c r="C14507" i="1"/>
  <c r="F14506" i="1"/>
  <c r="E14506" i="1"/>
  <c r="D14506" i="1"/>
  <c r="C14506" i="1"/>
  <c r="F14505" i="1"/>
  <c r="E14505" i="1"/>
  <c r="D14505" i="1"/>
  <c r="C14505" i="1"/>
  <c r="F14504" i="1"/>
  <c r="E14504" i="1"/>
  <c r="D14504" i="1"/>
  <c r="C14504" i="1"/>
  <c r="F14503" i="1"/>
  <c r="E14503" i="1"/>
  <c r="D14503" i="1"/>
  <c r="C14503" i="1"/>
  <c r="F14502" i="1"/>
  <c r="E14502" i="1"/>
  <c r="D14502" i="1"/>
  <c r="C14502" i="1"/>
  <c r="F14501" i="1"/>
  <c r="E14501" i="1"/>
  <c r="D14501" i="1"/>
  <c r="C14501" i="1"/>
  <c r="F14500" i="1"/>
  <c r="E14500" i="1"/>
  <c r="D14500" i="1"/>
  <c r="C14500" i="1"/>
  <c r="F14499" i="1"/>
  <c r="E14499" i="1"/>
  <c r="D14499" i="1"/>
  <c r="C14499" i="1"/>
  <c r="F14498" i="1"/>
  <c r="E14498" i="1"/>
  <c r="D14498" i="1"/>
  <c r="C14498" i="1"/>
  <c r="F14497" i="1"/>
  <c r="E14497" i="1"/>
  <c r="D14497" i="1"/>
  <c r="C14497" i="1"/>
  <c r="F14496" i="1"/>
  <c r="E14496" i="1"/>
  <c r="D14496" i="1"/>
  <c r="C14496" i="1"/>
  <c r="F14495" i="1"/>
  <c r="E14495" i="1"/>
  <c r="D14495" i="1"/>
  <c r="C14495" i="1"/>
  <c r="F14494" i="1"/>
  <c r="E14494" i="1"/>
  <c r="D14494" i="1"/>
  <c r="C14494" i="1"/>
  <c r="F14493" i="1"/>
  <c r="E14493" i="1"/>
  <c r="D14493" i="1"/>
  <c r="C14493" i="1"/>
  <c r="F14492" i="1"/>
  <c r="E14492" i="1"/>
  <c r="D14492" i="1"/>
  <c r="C14492" i="1"/>
  <c r="F14491" i="1"/>
  <c r="E14491" i="1"/>
  <c r="D14491" i="1"/>
  <c r="C14491" i="1"/>
  <c r="F14490" i="1"/>
  <c r="E14490" i="1"/>
  <c r="D14490" i="1"/>
  <c r="C14490" i="1"/>
  <c r="F14489" i="1"/>
  <c r="E14489" i="1"/>
  <c r="D14489" i="1"/>
  <c r="C14489" i="1"/>
  <c r="F14488" i="1"/>
  <c r="E14488" i="1"/>
  <c r="D14488" i="1"/>
  <c r="C14488" i="1"/>
  <c r="F14487" i="1"/>
  <c r="E14487" i="1"/>
  <c r="D14487" i="1"/>
  <c r="C14487" i="1"/>
  <c r="F14486" i="1"/>
  <c r="E14486" i="1"/>
  <c r="D14486" i="1"/>
  <c r="C14486" i="1"/>
  <c r="F14485" i="1"/>
  <c r="E14485" i="1"/>
  <c r="D14485" i="1"/>
  <c r="C14485" i="1"/>
  <c r="F14484" i="1"/>
  <c r="E14484" i="1"/>
  <c r="D14484" i="1"/>
  <c r="C14484" i="1"/>
  <c r="F14483" i="1"/>
  <c r="E14483" i="1"/>
  <c r="D14483" i="1"/>
  <c r="C14483" i="1"/>
  <c r="F14482" i="1"/>
  <c r="E14482" i="1"/>
  <c r="D14482" i="1"/>
  <c r="C14482" i="1"/>
  <c r="F14481" i="1"/>
  <c r="E14481" i="1"/>
  <c r="D14481" i="1"/>
  <c r="C14481" i="1"/>
  <c r="F14480" i="1"/>
  <c r="E14480" i="1"/>
  <c r="D14480" i="1"/>
  <c r="C14480" i="1"/>
  <c r="F14479" i="1"/>
  <c r="E14479" i="1"/>
  <c r="D14479" i="1"/>
  <c r="C14479" i="1"/>
  <c r="F14478" i="1"/>
  <c r="E14478" i="1"/>
  <c r="D14478" i="1"/>
  <c r="C14478" i="1"/>
  <c r="F14477" i="1"/>
  <c r="E14477" i="1"/>
  <c r="D14477" i="1"/>
  <c r="C14477" i="1"/>
  <c r="F14476" i="1"/>
  <c r="E14476" i="1"/>
  <c r="D14476" i="1"/>
  <c r="C14476" i="1"/>
  <c r="F14475" i="1"/>
  <c r="E14475" i="1"/>
  <c r="D14475" i="1"/>
  <c r="C14475" i="1"/>
  <c r="F14474" i="1"/>
  <c r="E14474" i="1"/>
  <c r="D14474" i="1"/>
  <c r="C14474" i="1"/>
  <c r="F14473" i="1"/>
  <c r="E14473" i="1"/>
  <c r="D14473" i="1"/>
  <c r="C14473" i="1"/>
  <c r="F14472" i="1"/>
  <c r="E14472" i="1"/>
  <c r="D14472" i="1"/>
  <c r="C14472" i="1"/>
  <c r="F14471" i="1"/>
  <c r="E14471" i="1"/>
  <c r="D14471" i="1"/>
  <c r="C14471" i="1"/>
  <c r="F14470" i="1"/>
  <c r="E14470" i="1"/>
  <c r="D14470" i="1"/>
  <c r="C14470" i="1"/>
  <c r="F14469" i="1"/>
  <c r="E14469" i="1"/>
  <c r="D14469" i="1"/>
  <c r="C14469" i="1"/>
  <c r="F14468" i="1"/>
  <c r="E14468" i="1"/>
  <c r="D14468" i="1"/>
  <c r="C14468" i="1"/>
  <c r="F14467" i="1"/>
  <c r="E14467" i="1"/>
  <c r="D14467" i="1"/>
  <c r="C14467" i="1"/>
  <c r="F14466" i="1"/>
  <c r="E14466" i="1"/>
  <c r="D14466" i="1"/>
  <c r="C14466" i="1"/>
  <c r="F14465" i="1"/>
  <c r="E14465" i="1"/>
  <c r="D14465" i="1"/>
  <c r="C14465" i="1"/>
  <c r="F14464" i="1"/>
  <c r="E14464" i="1"/>
  <c r="D14464" i="1"/>
  <c r="C14464" i="1"/>
  <c r="F14463" i="1"/>
  <c r="E14463" i="1"/>
  <c r="D14463" i="1"/>
  <c r="C14463" i="1"/>
  <c r="F14462" i="1"/>
  <c r="E14462" i="1"/>
  <c r="D14462" i="1"/>
  <c r="C14462" i="1"/>
  <c r="F14461" i="1"/>
  <c r="E14461" i="1"/>
  <c r="D14461" i="1"/>
  <c r="C14461" i="1"/>
  <c r="F14460" i="1"/>
  <c r="E14460" i="1"/>
  <c r="D14460" i="1"/>
  <c r="C14460" i="1"/>
  <c r="F14459" i="1"/>
  <c r="E14459" i="1"/>
  <c r="D14459" i="1"/>
  <c r="C14459" i="1"/>
  <c r="F14458" i="1"/>
  <c r="E14458" i="1"/>
  <c r="D14458" i="1"/>
  <c r="C14458" i="1"/>
  <c r="F14457" i="1"/>
  <c r="E14457" i="1"/>
  <c r="D14457" i="1"/>
  <c r="C14457" i="1"/>
  <c r="F14456" i="1"/>
  <c r="E14456" i="1"/>
  <c r="D14456" i="1"/>
  <c r="C14456" i="1"/>
  <c r="F14455" i="1"/>
  <c r="E14455" i="1"/>
  <c r="D14455" i="1"/>
  <c r="C14455" i="1"/>
  <c r="F14454" i="1"/>
  <c r="E14454" i="1"/>
  <c r="D14454" i="1"/>
  <c r="C14454" i="1"/>
  <c r="F14453" i="1"/>
  <c r="E14453" i="1"/>
  <c r="D14453" i="1"/>
  <c r="C14453" i="1"/>
  <c r="F14452" i="1"/>
  <c r="E14452" i="1"/>
  <c r="D14452" i="1"/>
  <c r="C14452" i="1"/>
  <c r="F14451" i="1"/>
  <c r="E14451" i="1"/>
  <c r="D14451" i="1"/>
  <c r="C14451" i="1"/>
  <c r="F14450" i="1"/>
  <c r="E14450" i="1"/>
  <c r="D14450" i="1"/>
  <c r="C14450" i="1"/>
  <c r="F14449" i="1"/>
  <c r="E14449" i="1"/>
  <c r="D14449" i="1"/>
  <c r="C14449" i="1"/>
  <c r="F14448" i="1"/>
  <c r="E14448" i="1"/>
  <c r="D14448" i="1"/>
  <c r="C14448" i="1"/>
  <c r="F14447" i="1"/>
  <c r="E14447" i="1"/>
  <c r="D14447" i="1"/>
  <c r="C14447" i="1"/>
  <c r="F14446" i="1"/>
  <c r="E14446" i="1"/>
  <c r="D14446" i="1"/>
  <c r="C14446" i="1"/>
  <c r="F14445" i="1"/>
  <c r="E14445" i="1"/>
  <c r="D14445" i="1"/>
  <c r="C14445" i="1"/>
  <c r="F14444" i="1"/>
  <c r="E14444" i="1"/>
  <c r="D14444" i="1"/>
  <c r="C14444" i="1"/>
  <c r="F14443" i="1"/>
  <c r="E14443" i="1"/>
  <c r="D14443" i="1"/>
  <c r="C14443" i="1"/>
  <c r="F14442" i="1"/>
  <c r="E14442" i="1"/>
  <c r="D14442" i="1"/>
  <c r="C14442" i="1"/>
  <c r="F14441" i="1"/>
  <c r="E14441" i="1"/>
  <c r="D14441" i="1"/>
  <c r="C14441" i="1"/>
  <c r="F14440" i="1"/>
  <c r="E14440" i="1"/>
  <c r="D14440" i="1"/>
  <c r="C14440" i="1"/>
  <c r="F14439" i="1"/>
  <c r="E14439" i="1"/>
  <c r="D14439" i="1"/>
  <c r="C14439" i="1"/>
  <c r="F14438" i="1"/>
  <c r="E14438" i="1"/>
  <c r="D14438" i="1"/>
  <c r="C14438" i="1"/>
  <c r="F14437" i="1"/>
  <c r="E14437" i="1"/>
  <c r="D14437" i="1"/>
  <c r="C14437" i="1"/>
  <c r="F14436" i="1"/>
  <c r="E14436" i="1"/>
  <c r="D14436" i="1"/>
  <c r="C14436" i="1"/>
  <c r="F14435" i="1"/>
  <c r="E14435" i="1"/>
  <c r="D14435" i="1"/>
  <c r="C14435" i="1"/>
  <c r="F14434" i="1"/>
  <c r="E14434" i="1"/>
  <c r="D14434" i="1"/>
  <c r="C14434" i="1"/>
  <c r="F14433" i="1"/>
  <c r="E14433" i="1"/>
  <c r="D14433" i="1"/>
  <c r="C14433" i="1"/>
  <c r="F14432" i="1"/>
  <c r="E14432" i="1"/>
  <c r="D14432" i="1"/>
  <c r="C14432" i="1"/>
  <c r="F14431" i="1"/>
  <c r="E14431" i="1"/>
  <c r="D14431" i="1"/>
  <c r="C14431" i="1"/>
  <c r="F14430" i="1"/>
  <c r="E14430" i="1"/>
  <c r="D14430" i="1"/>
  <c r="C14430" i="1"/>
  <c r="F14429" i="1"/>
  <c r="E14429" i="1"/>
  <c r="D14429" i="1"/>
  <c r="C14429" i="1"/>
  <c r="F14428" i="1"/>
  <c r="E14428" i="1"/>
  <c r="D14428" i="1"/>
  <c r="C14428" i="1"/>
  <c r="F14427" i="1"/>
  <c r="E14427" i="1"/>
  <c r="D14427" i="1"/>
  <c r="C14427" i="1"/>
  <c r="F14426" i="1"/>
  <c r="E14426" i="1"/>
  <c r="D14426" i="1"/>
  <c r="C14426" i="1"/>
  <c r="F14425" i="1"/>
  <c r="E14425" i="1"/>
  <c r="D14425" i="1"/>
  <c r="C14425" i="1"/>
  <c r="F14424" i="1"/>
  <c r="E14424" i="1"/>
  <c r="D14424" i="1"/>
  <c r="C14424" i="1"/>
  <c r="F14423" i="1"/>
  <c r="E14423" i="1"/>
  <c r="D14423" i="1"/>
  <c r="C14423" i="1"/>
  <c r="F14422" i="1"/>
  <c r="E14422" i="1"/>
  <c r="D14422" i="1"/>
  <c r="C14422" i="1"/>
  <c r="F14421" i="1"/>
  <c r="E14421" i="1"/>
  <c r="D14421" i="1"/>
  <c r="C14421" i="1"/>
  <c r="F14420" i="1"/>
  <c r="E14420" i="1"/>
  <c r="D14420" i="1"/>
  <c r="C14420" i="1"/>
  <c r="F14419" i="1"/>
  <c r="E14419" i="1"/>
  <c r="D14419" i="1"/>
  <c r="C14419" i="1"/>
  <c r="F14418" i="1"/>
  <c r="E14418" i="1"/>
  <c r="D14418" i="1"/>
  <c r="C14418" i="1"/>
  <c r="F14417" i="1"/>
  <c r="E14417" i="1"/>
  <c r="D14417" i="1"/>
  <c r="C14417" i="1"/>
  <c r="F14416" i="1"/>
  <c r="E14416" i="1"/>
  <c r="D14416" i="1"/>
  <c r="C14416" i="1"/>
  <c r="F14415" i="1"/>
  <c r="E14415" i="1"/>
  <c r="D14415" i="1"/>
  <c r="C14415" i="1"/>
  <c r="F14414" i="1"/>
  <c r="E14414" i="1"/>
  <c r="D14414" i="1"/>
  <c r="C14414" i="1"/>
  <c r="F14413" i="1"/>
  <c r="E14413" i="1"/>
  <c r="D14413" i="1"/>
  <c r="C14413" i="1"/>
  <c r="F14412" i="1"/>
  <c r="E14412" i="1"/>
  <c r="D14412" i="1"/>
  <c r="C14412" i="1"/>
  <c r="F14411" i="1"/>
  <c r="E14411" i="1"/>
  <c r="D14411" i="1"/>
  <c r="C14411" i="1"/>
  <c r="F14410" i="1"/>
  <c r="E14410" i="1"/>
  <c r="D14410" i="1"/>
  <c r="C14410" i="1"/>
  <c r="F14409" i="1"/>
  <c r="E14409" i="1"/>
  <c r="D14409" i="1"/>
  <c r="C14409" i="1"/>
  <c r="F14408" i="1"/>
  <c r="E14408" i="1"/>
  <c r="D14408" i="1"/>
  <c r="C14408" i="1"/>
  <c r="F14407" i="1"/>
  <c r="E14407" i="1"/>
  <c r="D14407" i="1"/>
  <c r="C14407" i="1"/>
  <c r="F14406" i="1"/>
  <c r="E14406" i="1"/>
  <c r="D14406" i="1"/>
  <c r="C14406" i="1"/>
  <c r="F14405" i="1"/>
  <c r="E14405" i="1"/>
  <c r="D14405" i="1"/>
  <c r="C14405" i="1"/>
  <c r="F14404" i="1"/>
  <c r="E14404" i="1"/>
  <c r="D14404" i="1"/>
  <c r="C14404" i="1"/>
  <c r="F14403" i="1"/>
  <c r="E14403" i="1"/>
  <c r="D14403" i="1"/>
  <c r="C14403" i="1"/>
  <c r="F14402" i="1"/>
  <c r="E14402" i="1"/>
  <c r="D14402" i="1"/>
  <c r="C14402" i="1"/>
  <c r="F14401" i="1"/>
  <c r="E14401" i="1"/>
  <c r="D14401" i="1"/>
  <c r="C14401" i="1"/>
  <c r="F14400" i="1"/>
  <c r="E14400" i="1"/>
  <c r="D14400" i="1"/>
  <c r="C14400" i="1"/>
  <c r="F14399" i="1"/>
  <c r="E14399" i="1"/>
  <c r="D14399" i="1"/>
  <c r="C14399" i="1"/>
  <c r="F14398" i="1"/>
  <c r="E14398" i="1"/>
  <c r="D14398" i="1"/>
  <c r="C14398" i="1"/>
  <c r="F14397" i="1"/>
  <c r="E14397" i="1"/>
  <c r="D14397" i="1"/>
  <c r="C14397" i="1"/>
  <c r="F14396" i="1"/>
  <c r="E14396" i="1"/>
  <c r="D14396" i="1"/>
  <c r="C14396" i="1"/>
  <c r="F14395" i="1"/>
  <c r="E14395" i="1"/>
  <c r="D14395" i="1"/>
  <c r="C14395" i="1"/>
  <c r="F14394" i="1"/>
  <c r="E14394" i="1"/>
  <c r="D14394" i="1"/>
  <c r="C14394" i="1"/>
  <c r="F14393" i="1"/>
  <c r="E14393" i="1"/>
  <c r="D14393" i="1"/>
  <c r="C14393" i="1"/>
  <c r="F14392" i="1"/>
  <c r="E14392" i="1"/>
  <c r="D14392" i="1"/>
  <c r="C14392" i="1"/>
  <c r="F14391" i="1"/>
  <c r="E14391" i="1"/>
  <c r="D14391" i="1"/>
  <c r="C14391" i="1"/>
  <c r="F14390" i="1"/>
  <c r="E14390" i="1"/>
  <c r="D14390" i="1"/>
  <c r="C14390" i="1"/>
  <c r="F14389" i="1"/>
  <c r="E14389" i="1"/>
  <c r="D14389" i="1"/>
  <c r="C14389" i="1"/>
  <c r="F14388" i="1"/>
  <c r="E14388" i="1"/>
  <c r="D14388" i="1"/>
  <c r="C14388" i="1"/>
  <c r="F14387" i="1"/>
  <c r="E14387" i="1"/>
  <c r="D14387" i="1"/>
  <c r="C14387" i="1"/>
  <c r="F14386" i="1"/>
  <c r="E14386" i="1"/>
  <c r="D14386" i="1"/>
  <c r="C14386" i="1"/>
  <c r="F14385" i="1"/>
  <c r="E14385" i="1"/>
  <c r="D14385" i="1"/>
  <c r="C14385" i="1"/>
  <c r="F14384" i="1"/>
  <c r="E14384" i="1"/>
  <c r="D14384" i="1"/>
  <c r="C14384" i="1"/>
  <c r="F14383" i="1"/>
  <c r="E14383" i="1"/>
  <c r="D14383" i="1"/>
  <c r="C14383" i="1"/>
  <c r="F14382" i="1"/>
  <c r="E14382" i="1"/>
  <c r="D14382" i="1"/>
  <c r="C14382" i="1"/>
  <c r="F14381" i="1"/>
  <c r="E14381" i="1"/>
  <c r="D14381" i="1"/>
  <c r="C14381" i="1"/>
  <c r="F14380" i="1"/>
  <c r="E14380" i="1"/>
  <c r="D14380" i="1"/>
  <c r="C14380" i="1"/>
  <c r="F14379" i="1"/>
  <c r="E14379" i="1"/>
  <c r="D14379" i="1"/>
  <c r="C14379" i="1"/>
  <c r="F14378" i="1"/>
  <c r="E14378" i="1"/>
  <c r="D14378" i="1"/>
  <c r="C14378" i="1"/>
  <c r="F14377" i="1"/>
  <c r="E14377" i="1"/>
  <c r="D14377" i="1"/>
  <c r="C14377" i="1"/>
  <c r="F14376" i="1"/>
  <c r="E14376" i="1"/>
  <c r="D14376" i="1"/>
  <c r="C14376" i="1"/>
  <c r="F14375" i="1"/>
  <c r="E14375" i="1"/>
  <c r="D14375" i="1"/>
  <c r="C14375" i="1"/>
  <c r="F14374" i="1"/>
  <c r="E14374" i="1"/>
  <c r="D14374" i="1"/>
  <c r="C14374" i="1"/>
  <c r="F14373" i="1"/>
  <c r="E14373" i="1"/>
  <c r="D14373" i="1"/>
  <c r="C14373" i="1"/>
  <c r="F14372" i="1"/>
  <c r="E14372" i="1"/>
  <c r="D14372" i="1"/>
  <c r="C14372" i="1"/>
  <c r="F14371" i="1"/>
  <c r="E14371" i="1"/>
  <c r="D14371" i="1"/>
  <c r="C14371" i="1"/>
  <c r="F14370" i="1"/>
  <c r="E14370" i="1"/>
  <c r="D14370" i="1"/>
  <c r="C14370" i="1"/>
  <c r="F14369" i="1"/>
  <c r="E14369" i="1"/>
  <c r="D14369" i="1"/>
  <c r="C14369" i="1"/>
  <c r="F14368" i="1"/>
  <c r="E14368" i="1"/>
  <c r="D14368" i="1"/>
  <c r="C14368" i="1"/>
  <c r="F14367" i="1"/>
  <c r="E14367" i="1"/>
  <c r="D14367" i="1"/>
  <c r="C14367" i="1"/>
  <c r="F14366" i="1"/>
  <c r="E14366" i="1"/>
  <c r="D14366" i="1"/>
  <c r="C14366" i="1"/>
  <c r="F14365" i="1"/>
  <c r="E14365" i="1"/>
  <c r="D14365" i="1"/>
  <c r="C14365" i="1"/>
  <c r="F14364" i="1"/>
  <c r="E14364" i="1"/>
  <c r="D14364" i="1"/>
  <c r="C14364" i="1"/>
  <c r="F14363" i="1"/>
  <c r="E14363" i="1"/>
  <c r="D14363" i="1"/>
  <c r="C14363" i="1"/>
  <c r="F14362" i="1"/>
  <c r="E14362" i="1"/>
  <c r="D14362" i="1"/>
  <c r="C14362" i="1"/>
  <c r="F14361" i="1"/>
  <c r="E14361" i="1"/>
  <c r="D14361" i="1"/>
  <c r="C14361" i="1"/>
  <c r="F14360" i="1"/>
  <c r="E14360" i="1"/>
  <c r="D14360" i="1"/>
  <c r="C14360" i="1"/>
  <c r="F14359" i="1"/>
  <c r="E14359" i="1"/>
  <c r="D14359" i="1"/>
  <c r="C14359" i="1"/>
  <c r="F14358" i="1"/>
  <c r="E14358" i="1"/>
  <c r="D14358" i="1"/>
  <c r="C14358" i="1"/>
  <c r="F14357" i="1"/>
  <c r="E14357" i="1"/>
  <c r="D14357" i="1"/>
  <c r="C14357" i="1"/>
  <c r="F14356" i="1"/>
  <c r="E14356" i="1"/>
  <c r="D14356" i="1"/>
  <c r="C14356" i="1"/>
  <c r="F14355" i="1"/>
  <c r="E14355" i="1"/>
  <c r="D14355" i="1"/>
  <c r="C14355" i="1"/>
  <c r="F14354" i="1"/>
  <c r="E14354" i="1"/>
  <c r="D14354" i="1"/>
  <c r="C14354" i="1"/>
  <c r="F14353" i="1"/>
  <c r="E14353" i="1"/>
  <c r="D14353" i="1"/>
  <c r="C14353" i="1"/>
  <c r="F14352" i="1"/>
  <c r="E14352" i="1"/>
  <c r="D14352" i="1"/>
  <c r="C14352" i="1"/>
  <c r="F14351" i="1"/>
  <c r="E14351" i="1"/>
  <c r="D14351" i="1"/>
  <c r="C14351" i="1"/>
  <c r="F14350" i="1"/>
  <c r="E14350" i="1"/>
  <c r="D14350" i="1"/>
  <c r="C14350" i="1"/>
  <c r="F14349" i="1"/>
  <c r="E14349" i="1"/>
  <c r="D14349" i="1"/>
  <c r="C14349" i="1"/>
  <c r="F14348" i="1"/>
  <c r="E14348" i="1"/>
  <c r="D14348" i="1"/>
  <c r="C14348" i="1"/>
  <c r="F14347" i="1"/>
  <c r="E14347" i="1"/>
  <c r="D14347" i="1"/>
  <c r="C14347" i="1"/>
  <c r="F14346" i="1"/>
  <c r="E14346" i="1"/>
  <c r="D14346" i="1"/>
  <c r="C14346" i="1"/>
  <c r="F14345" i="1"/>
  <c r="E14345" i="1"/>
  <c r="D14345" i="1"/>
  <c r="C14345" i="1"/>
  <c r="F14344" i="1"/>
  <c r="E14344" i="1"/>
  <c r="D14344" i="1"/>
  <c r="C14344" i="1"/>
  <c r="F14343" i="1"/>
  <c r="E14343" i="1"/>
  <c r="D14343" i="1"/>
  <c r="C14343" i="1"/>
  <c r="F14342" i="1"/>
  <c r="E14342" i="1"/>
  <c r="D14342" i="1"/>
  <c r="C14342" i="1"/>
  <c r="F14341" i="1"/>
  <c r="E14341" i="1"/>
  <c r="D14341" i="1"/>
  <c r="C14341" i="1"/>
  <c r="F14340" i="1"/>
  <c r="E14340" i="1"/>
  <c r="D14340" i="1"/>
  <c r="C14340" i="1"/>
  <c r="F14339" i="1"/>
  <c r="E14339" i="1"/>
  <c r="D14339" i="1"/>
  <c r="C14339" i="1"/>
  <c r="F14338" i="1"/>
  <c r="E14338" i="1"/>
  <c r="D14338" i="1"/>
  <c r="C14338" i="1"/>
  <c r="F14337" i="1"/>
  <c r="E14337" i="1"/>
  <c r="D14337" i="1"/>
  <c r="C14337" i="1"/>
  <c r="F14336" i="1"/>
  <c r="E14336" i="1"/>
  <c r="D14336" i="1"/>
  <c r="C14336" i="1"/>
  <c r="F14335" i="1"/>
  <c r="E14335" i="1"/>
  <c r="D14335" i="1"/>
  <c r="C14335" i="1"/>
  <c r="F14334" i="1"/>
  <c r="E14334" i="1"/>
  <c r="D14334" i="1"/>
  <c r="C14334" i="1"/>
  <c r="F14333" i="1"/>
  <c r="E14333" i="1"/>
  <c r="D14333" i="1"/>
  <c r="C14333" i="1"/>
  <c r="F14332" i="1"/>
  <c r="E14332" i="1"/>
  <c r="D14332" i="1"/>
  <c r="C14332" i="1"/>
  <c r="F14331" i="1"/>
  <c r="E14331" i="1"/>
  <c r="D14331" i="1"/>
  <c r="C14331" i="1"/>
  <c r="F14330" i="1"/>
  <c r="E14330" i="1"/>
  <c r="D14330" i="1"/>
  <c r="C14330" i="1"/>
  <c r="F14329" i="1"/>
  <c r="E14329" i="1"/>
  <c r="D14329" i="1"/>
  <c r="C14329" i="1"/>
  <c r="F14328" i="1"/>
  <c r="E14328" i="1"/>
  <c r="D14328" i="1"/>
  <c r="C14328" i="1"/>
  <c r="F14327" i="1"/>
  <c r="E14327" i="1"/>
  <c r="D14327" i="1"/>
  <c r="C14327" i="1"/>
  <c r="F14326" i="1"/>
  <c r="E14326" i="1"/>
  <c r="D14326" i="1"/>
  <c r="C14326" i="1"/>
  <c r="F14325" i="1"/>
  <c r="E14325" i="1"/>
  <c r="D14325" i="1"/>
  <c r="C14325" i="1"/>
  <c r="F14324" i="1"/>
  <c r="E14324" i="1"/>
  <c r="D14324" i="1"/>
  <c r="C14324" i="1"/>
  <c r="F14323" i="1"/>
  <c r="E14323" i="1"/>
  <c r="D14323" i="1"/>
  <c r="C14323" i="1"/>
  <c r="F14322" i="1"/>
  <c r="E14322" i="1"/>
  <c r="D14322" i="1"/>
  <c r="C14322" i="1"/>
  <c r="F14321" i="1"/>
  <c r="E14321" i="1"/>
  <c r="D14321" i="1"/>
  <c r="C14321" i="1"/>
  <c r="F14320" i="1"/>
  <c r="E14320" i="1"/>
  <c r="D14320" i="1"/>
  <c r="C14320" i="1"/>
  <c r="F14319" i="1"/>
  <c r="E14319" i="1"/>
  <c r="D14319" i="1"/>
  <c r="C14319" i="1"/>
  <c r="F14318" i="1"/>
  <c r="E14318" i="1"/>
  <c r="D14318" i="1"/>
  <c r="C14318" i="1"/>
  <c r="F14317" i="1"/>
  <c r="E14317" i="1"/>
  <c r="D14317" i="1"/>
  <c r="C14317" i="1"/>
  <c r="F14316" i="1"/>
  <c r="E14316" i="1"/>
  <c r="D14316" i="1"/>
  <c r="C14316" i="1"/>
  <c r="F14315" i="1"/>
  <c r="E14315" i="1"/>
  <c r="D14315" i="1"/>
  <c r="C14315" i="1"/>
  <c r="F14314" i="1"/>
  <c r="E14314" i="1"/>
  <c r="D14314" i="1"/>
  <c r="C14314" i="1"/>
  <c r="F14313" i="1"/>
  <c r="E14313" i="1"/>
  <c r="D14313" i="1"/>
  <c r="C14313" i="1"/>
  <c r="F14312" i="1"/>
  <c r="E14312" i="1"/>
  <c r="D14312" i="1"/>
  <c r="C14312" i="1"/>
  <c r="F14311" i="1"/>
  <c r="E14311" i="1"/>
  <c r="D14311" i="1"/>
  <c r="C14311" i="1"/>
  <c r="F14310" i="1"/>
  <c r="E14310" i="1"/>
  <c r="D14310" i="1"/>
  <c r="C14310" i="1"/>
  <c r="F14309" i="1"/>
  <c r="E14309" i="1"/>
  <c r="D14309" i="1"/>
  <c r="C14309" i="1"/>
  <c r="F14308" i="1"/>
  <c r="E14308" i="1"/>
  <c r="D14308" i="1"/>
  <c r="C14308" i="1"/>
  <c r="F14307" i="1"/>
  <c r="E14307" i="1"/>
  <c r="D14307" i="1"/>
  <c r="C14307" i="1"/>
  <c r="F14306" i="1"/>
  <c r="E14306" i="1"/>
  <c r="D14306" i="1"/>
  <c r="C14306" i="1"/>
  <c r="F14305" i="1"/>
  <c r="E14305" i="1"/>
  <c r="D14305" i="1"/>
  <c r="C14305" i="1"/>
  <c r="F14304" i="1"/>
  <c r="E14304" i="1"/>
  <c r="D14304" i="1"/>
  <c r="C14304" i="1"/>
  <c r="F14303" i="1"/>
  <c r="E14303" i="1"/>
  <c r="D14303" i="1"/>
  <c r="C14303" i="1"/>
  <c r="F14302" i="1"/>
  <c r="E14302" i="1"/>
  <c r="D14302" i="1"/>
  <c r="C14302" i="1"/>
  <c r="F14301" i="1"/>
  <c r="E14301" i="1"/>
  <c r="D14301" i="1"/>
  <c r="C14301" i="1"/>
  <c r="F14300" i="1"/>
  <c r="E14300" i="1"/>
  <c r="D14300" i="1"/>
  <c r="C14300" i="1"/>
  <c r="F14299" i="1"/>
  <c r="E14299" i="1"/>
  <c r="D14299" i="1"/>
  <c r="C14299" i="1"/>
  <c r="F14298" i="1"/>
  <c r="E14298" i="1"/>
  <c r="D14298" i="1"/>
  <c r="C14298" i="1"/>
  <c r="F14297" i="1"/>
  <c r="E14297" i="1"/>
  <c r="D14297" i="1"/>
  <c r="C14297" i="1"/>
  <c r="F14296" i="1"/>
  <c r="E14296" i="1"/>
  <c r="D14296" i="1"/>
  <c r="C14296" i="1"/>
  <c r="F14295" i="1"/>
  <c r="E14295" i="1"/>
  <c r="D14295" i="1"/>
  <c r="C14295" i="1"/>
  <c r="F14294" i="1"/>
  <c r="E14294" i="1"/>
  <c r="D14294" i="1"/>
  <c r="C14294" i="1"/>
  <c r="F14293" i="1"/>
  <c r="E14293" i="1"/>
  <c r="D14293" i="1"/>
  <c r="C14293" i="1"/>
  <c r="F14292" i="1"/>
  <c r="E14292" i="1"/>
  <c r="D14292" i="1"/>
  <c r="C14292" i="1"/>
  <c r="F14291" i="1"/>
  <c r="E14291" i="1"/>
  <c r="D14291" i="1"/>
  <c r="C14291" i="1"/>
  <c r="F14290" i="1"/>
  <c r="E14290" i="1"/>
  <c r="D14290" i="1"/>
  <c r="C14290" i="1"/>
  <c r="F14289" i="1"/>
  <c r="E14289" i="1"/>
  <c r="D14289" i="1"/>
  <c r="C14289" i="1"/>
  <c r="F14288" i="1"/>
  <c r="E14288" i="1"/>
  <c r="D14288" i="1"/>
  <c r="C14288" i="1"/>
  <c r="F14287" i="1"/>
  <c r="E14287" i="1"/>
  <c r="D14287" i="1"/>
  <c r="C14287" i="1"/>
  <c r="F14286" i="1"/>
  <c r="E14286" i="1"/>
  <c r="D14286" i="1"/>
  <c r="C14286" i="1"/>
  <c r="F14285" i="1"/>
  <c r="E14285" i="1"/>
  <c r="D14285" i="1"/>
  <c r="C14285" i="1"/>
  <c r="F14284" i="1"/>
  <c r="E14284" i="1"/>
  <c r="D14284" i="1"/>
  <c r="C14284" i="1"/>
  <c r="F14283" i="1"/>
  <c r="E14283" i="1"/>
  <c r="D14283" i="1"/>
  <c r="C14283" i="1"/>
  <c r="F14282" i="1"/>
  <c r="E14282" i="1"/>
  <c r="D14282" i="1"/>
  <c r="C14282" i="1"/>
  <c r="F14281" i="1"/>
  <c r="E14281" i="1"/>
  <c r="D14281" i="1"/>
  <c r="C14281" i="1"/>
  <c r="F14280" i="1"/>
  <c r="E14280" i="1"/>
  <c r="D14280" i="1"/>
  <c r="C14280" i="1"/>
  <c r="F14279" i="1"/>
  <c r="E14279" i="1"/>
  <c r="D14279" i="1"/>
  <c r="C14279" i="1"/>
  <c r="F14278" i="1"/>
  <c r="E14278" i="1"/>
  <c r="D14278" i="1"/>
  <c r="C14278" i="1"/>
  <c r="F14277" i="1"/>
  <c r="E14277" i="1"/>
  <c r="D14277" i="1"/>
  <c r="C14277" i="1"/>
  <c r="F14276" i="1"/>
  <c r="E14276" i="1"/>
  <c r="D14276" i="1"/>
  <c r="C14276" i="1"/>
  <c r="F14275" i="1"/>
  <c r="E14275" i="1"/>
  <c r="D14275" i="1"/>
  <c r="C14275" i="1"/>
  <c r="F14274" i="1"/>
  <c r="E14274" i="1"/>
  <c r="D14274" i="1"/>
  <c r="C14274" i="1"/>
  <c r="F14273" i="1"/>
  <c r="E14273" i="1"/>
  <c r="D14273" i="1"/>
  <c r="C14273" i="1"/>
  <c r="F14272" i="1"/>
  <c r="E14272" i="1"/>
  <c r="D14272" i="1"/>
  <c r="C14272" i="1"/>
  <c r="F14271" i="1"/>
  <c r="E14271" i="1"/>
  <c r="D14271" i="1"/>
  <c r="C14271" i="1"/>
  <c r="F14270" i="1"/>
  <c r="E14270" i="1"/>
  <c r="D14270" i="1"/>
  <c r="C14270" i="1"/>
  <c r="F14269" i="1"/>
  <c r="E14269" i="1"/>
  <c r="D14269" i="1"/>
  <c r="C14269" i="1"/>
  <c r="F14268" i="1"/>
  <c r="E14268" i="1"/>
  <c r="D14268" i="1"/>
  <c r="C14268" i="1"/>
  <c r="F14267" i="1"/>
  <c r="E14267" i="1"/>
  <c r="D14267" i="1"/>
  <c r="C14267" i="1"/>
  <c r="F14266" i="1"/>
  <c r="E14266" i="1"/>
  <c r="D14266" i="1"/>
  <c r="C14266" i="1"/>
  <c r="F14265" i="1"/>
  <c r="E14265" i="1"/>
  <c r="D14265" i="1"/>
  <c r="C14265" i="1"/>
  <c r="F14264" i="1"/>
  <c r="E14264" i="1"/>
  <c r="D14264" i="1"/>
  <c r="C14264" i="1"/>
  <c r="F14263" i="1"/>
  <c r="E14263" i="1"/>
  <c r="D14263" i="1"/>
  <c r="C14263" i="1"/>
  <c r="F14262" i="1"/>
  <c r="E14262" i="1"/>
  <c r="D14262" i="1"/>
  <c r="C14262" i="1"/>
  <c r="F14261" i="1"/>
  <c r="E14261" i="1"/>
  <c r="D14261" i="1"/>
  <c r="C14261" i="1"/>
  <c r="F14260" i="1"/>
  <c r="E14260" i="1"/>
  <c r="D14260" i="1"/>
  <c r="C14260" i="1"/>
  <c r="F14259" i="1"/>
  <c r="E14259" i="1"/>
  <c r="D14259" i="1"/>
  <c r="C14259" i="1"/>
  <c r="F14258" i="1"/>
  <c r="E14258" i="1"/>
  <c r="D14258" i="1"/>
  <c r="C14258" i="1"/>
  <c r="F14257" i="1"/>
  <c r="E14257" i="1"/>
  <c r="D14257" i="1"/>
  <c r="C14257" i="1"/>
  <c r="F14256" i="1"/>
  <c r="E14256" i="1"/>
  <c r="D14256" i="1"/>
  <c r="C14256" i="1"/>
  <c r="F14255" i="1"/>
  <c r="E14255" i="1"/>
  <c r="D14255" i="1"/>
  <c r="C14255" i="1"/>
  <c r="F14254" i="1"/>
  <c r="E14254" i="1"/>
  <c r="D14254" i="1"/>
  <c r="C14254" i="1"/>
  <c r="F14253" i="1"/>
  <c r="E14253" i="1"/>
  <c r="D14253" i="1"/>
  <c r="C14253" i="1"/>
  <c r="F14252" i="1"/>
  <c r="E14252" i="1"/>
  <c r="D14252" i="1"/>
  <c r="C14252" i="1"/>
  <c r="F14251" i="1"/>
  <c r="E14251" i="1"/>
  <c r="D14251" i="1"/>
  <c r="C14251" i="1"/>
  <c r="F14250" i="1"/>
  <c r="E14250" i="1"/>
  <c r="D14250" i="1"/>
  <c r="C14250" i="1"/>
  <c r="F14249" i="1"/>
  <c r="E14249" i="1"/>
  <c r="D14249" i="1"/>
  <c r="C14249" i="1"/>
  <c r="F14248" i="1"/>
  <c r="E14248" i="1"/>
  <c r="D14248" i="1"/>
  <c r="C14248" i="1"/>
  <c r="F14247" i="1"/>
  <c r="E14247" i="1"/>
  <c r="D14247" i="1"/>
  <c r="C14247" i="1"/>
  <c r="F14246" i="1"/>
  <c r="E14246" i="1"/>
  <c r="D14246" i="1"/>
  <c r="C14246" i="1"/>
  <c r="F14245" i="1"/>
  <c r="E14245" i="1"/>
  <c r="D14245" i="1"/>
  <c r="C14245" i="1"/>
  <c r="F14244" i="1"/>
  <c r="E14244" i="1"/>
  <c r="D14244" i="1"/>
  <c r="C14244" i="1"/>
  <c r="F14243" i="1"/>
  <c r="E14243" i="1"/>
  <c r="D14243" i="1"/>
  <c r="C14243" i="1"/>
  <c r="F14242" i="1"/>
  <c r="E14242" i="1"/>
  <c r="D14242" i="1"/>
  <c r="C14242" i="1"/>
  <c r="F14241" i="1"/>
  <c r="E14241" i="1"/>
  <c r="D14241" i="1"/>
  <c r="C14241" i="1"/>
  <c r="F14240" i="1"/>
  <c r="E14240" i="1"/>
  <c r="D14240" i="1"/>
  <c r="C14240" i="1"/>
  <c r="F14239" i="1"/>
  <c r="E14239" i="1"/>
  <c r="D14239" i="1"/>
  <c r="C14239" i="1"/>
  <c r="F14238" i="1"/>
  <c r="E14238" i="1"/>
  <c r="D14238" i="1"/>
  <c r="C14238" i="1"/>
  <c r="F14237" i="1"/>
  <c r="E14237" i="1"/>
  <c r="D14237" i="1"/>
  <c r="C14237" i="1"/>
  <c r="F14236" i="1"/>
  <c r="E14236" i="1"/>
  <c r="D14236" i="1"/>
  <c r="C14236" i="1"/>
  <c r="F14235" i="1"/>
  <c r="E14235" i="1"/>
  <c r="D14235" i="1"/>
  <c r="C14235" i="1"/>
  <c r="F14234" i="1"/>
  <c r="E14234" i="1"/>
  <c r="D14234" i="1"/>
  <c r="C14234" i="1"/>
  <c r="F14233" i="1"/>
  <c r="E14233" i="1"/>
  <c r="D14233" i="1"/>
  <c r="C14233" i="1"/>
  <c r="F14232" i="1"/>
  <c r="E14232" i="1"/>
  <c r="D14232" i="1"/>
  <c r="C14232" i="1"/>
  <c r="F14231" i="1"/>
  <c r="E14231" i="1"/>
  <c r="D14231" i="1"/>
  <c r="C14231" i="1"/>
  <c r="F14230" i="1"/>
  <c r="E14230" i="1"/>
  <c r="D14230" i="1"/>
  <c r="C14230" i="1"/>
  <c r="F14229" i="1"/>
  <c r="E14229" i="1"/>
  <c r="D14229" i="1"/>
  <c r="C14229" i="1"/>
  <c r="F14228" i="1"/>
  <c r="E14228" i="1"/>
  <c r="D14228" i="1"/>
  <c r="C14228" i="1"/>
  <c r="F14227" i="1"/>
  <c r="E14227" i="1"/>
  <c r="D14227" i="1"/>
  <c r="C14227" i="1"/>
  <c r="F14226" i="1"/>
  <c r="E14226" i="1"/>
  <c r="D14226" i="1"/>
  <c r="C14226" i="1"/>
  <c r="F14225" i="1"/>
  <c r="E14225" i="1"/>
  <c r="D14225" i="1"/>
  <c r="C14225" i="1"/>
  <c r="F14224" i="1"/>
  <c r="E14224" i="1"/>
  <c r="D14224" i="1"/>
  <c r="C14224" i="1"/>
  <c r="F14223" i="1"/>
  <c r="E14223" i="1"/>
  <c r="D14223" i="1"/>
  <c r="C14223" i="1"/>
  <c r="F14222" i="1"/>
  <c r="E14222" i="1"/>
  <c r="D14222" i="1"/>
  <c r="C14222" i="1"/>
  <c r="F14221" i="1"/>
  <c r="E14221" i="1"/>
  <c r="D14221" i="1"/>
  <c r="C14221" i="1"/>
  <c r="F14220" i="1"/>
  <c r="E14220" i="1"/>
  <c r="D14220" i="1"/>
  <c r="C14220" i="1"/>
  <c r="F14219" i="1"/>
  <c r="E14219" i="1"/>
  <c r="D14219" i="1"/>
  <c r="C14219" i="1"/>
  <c r="F14218" i="1"/>
  <c r="E14218" i="1"/>
  <c r="D14218" i="1"/>
  <c r="C14218" i="1"/>
  <c r="F14217" i="1"/>
  <c r="E14217" i="1"/>
  <c r="D14217" i="1"/>
  <c r="C14217" i="1"/>
  <c r="F14216" i="1"/>
  <c r="E14216" i="1"/>
  <c r="D14216" i="1"/>
  <c r="C14216" i="1"/>
  <c r="F14215" i="1"/>
  <c r="E14215" i="1"/>
  <c r="D14215" i="1"/>
  <c r="C14215" i="1"/>
  <c r="F14214" i="1"/>
  <c r="E14214" i="1"/>
  <c r="D14214" i="1"/>
  <c r="C14214" i="1"/>
  <c r="F14213" i="1"/>
  <c r="E14213" i="1"/>
  <c r="D14213" i="1"/>
  <c r="C14213" i="1"/>
  <c r="F14212" i="1"/>
  <c r="E14212" i="1"/>
  <c r="D14212" i="1"/>
  <c r="C14212" i="1"/>
  <c r="F14211" i="1"/>
  <c r="E14211" i="1"/>
  <c r="D14211" i="1"/>
  <c r="C14211" i="1"/>
  <c r="F14210" i="1"/>
  <c r="E14210" i="1"/>
  <c r="D14210" i="1"/>
  <c r="C14210" i="1"/>
  <c r="F14209" i="1"/>
  <c r="E14209" i="1"/>
  <c r="D14209" i="1"/>
  <c r="C14209" i="1"/>
  <c r="F14208" i="1"/>
  <c r="E14208" i="1"/>
  <c r="D14208" i="1"/>
  <c r="C14208" i="1"/>
  <c r="F14207" i="1"/>
  <c r="E14207" i="1"/>
  <c r="D14207" i="1"/>
  <c r="C14207" i="1"/>
  <c r="F14206" i="1"/>
  <c r="E14206" i="1"/>
  <c r="D14206" i="1"/>
  <c r="C14206" i="1"/>
  <c r="F14205" i="1"/>
  <c r="E14205" i="1"/>
  <c r="D14205" i="1"/>
  <c r="C14205" i="1"/>
  <c r="F14204" i="1"/>
  <c r="E14204" i="1"/>
  <c r="D14204" i="1"/>
  <c r="C14204" i="1"/>
  <c r="F14203" i="1"/>
  <c r="E14203" i="1"/>
  <c r="D14203" i="1"/>
  <c r="C14203" i="1"/>
  <c r="F14202" i="1"/>
  <c r="E14202" i="1"/>
  <c r="D14202" i="1"/>
  <c r="C14202" i="1"/>
  <c r="F14201" i="1"/>
  <c r="E14201" i="1"/>
  <c r="D14201" i="1"/>
  <c r="C14201" i="1"/>
  <c r="F14200" i="1"/>
  <c r="E14200" i="1"/>
  <c r="D14200" i="1"/>
  <c r="C14200" i="1"/>
  <c r="F14199" i="1"/>
  <c r="E14199" i="1"/>
  <c r="D14199" i="1"/>
  <c r="C14199" i="1"/>
  <c r="F14198" i="1"/>
  <c r="E14198" i="1"/>
  <c r="D14198" i="1"/>
  <c r="C14198" i="1"/>
  <c r="F14197" i="1"/>
  <c r="E14197" i="1"/>
  <c r="D14197" i="1"/>
  <c r="C14197" i="1"/>
  <c r="F14196" i="1"/>
  <c r="E14196" i="1"/>
  <c r="D14196" i="1"/>
  <c r="C14196" i="1"/>
  <c r="F14195" i="1"/>
  <c r="E14195" i="1"/>
  <c r="D14195" i="1"/>
  <c r="C14195" i="1"/>
  <c r="F14194" i="1"/>
  <c r="E14194" i="1"/>
  <c r="D14194" i="1"/>
  <c r="C14194" i="1"/>
  <c r="F14193" i="1"/>
  <c r="E14193" i="1"/>
  <c r="D14193" i="1"/>
  <c r="C14193" i="1"/>
  <c r="F14192" i="1"/>
  <c r="E14192" i="1"/>
  <c r="D14192" i="1"/>
  <c r="C14192" i="1"/>
  <c r="F14191" i="1"/>
  <c r="E14191" i="1"/>
  <c r="D14191" i="1"/>
  <c r="C14191" i="1"/>
  <c r="F14190" i="1"/>
  <c r="E14190" i="1"/>
  <c r="D14190" i="1"/>
  <c r="C14190" i="1"/>
  <c r="F14189" i="1"/>
  <c r="E14189" i="1"/>
  <c r="D14189" i="1"/>
  <c r="C14189" i="1"/>
  <c r="F14188" i="1"/>
  <c r="E14188" i="1"/>
  <c r="D14188" i="1"/>
  <c r="C14188" i="1"/>
  <c r="F14187" i="1"/>
  <c r="E14187" i="1"/>
  <c r="D14187" i="1"/>
  <c r="C14187" i="1"/>
  <c r="F14186" i="1"/>
  <c r="E14186" i="1"/>
  <c r="D14186" i="1"/>
  <c r="C14186" i="1"/>
  <c r="F14185" i="1"/>
  <c r="E14185" i="1"/>
  <c r="D14185" i="1"/>
  <c r="C14185" i="1"/>
  <c r="F14184" i="1"/>
  <c r="E14184" i="1"/>
  <c r="D14184" i="1"/>
  <c r="C14184" i="1"/>
  <c r="F14183" i="1"/>
  <c r="E14183" i="1"/>
  <c r="D14183" i="1"/>
  <c r="C14183" i="1"/>
  <c r="F14182" i="1"/>
  <c r="E14182" i="1"/>
  <c r="D14182" i="1"/>
  <c r="C14182" i="1"/>
  <c r="F14181" i="1"/>
  <c r="E14181" i="1"/>
  <c r="D14181" i="1"/>
  <c r="C14181" i="1"/>
  <c r="F14180" i="1"/>
  <c r="E14180" i="1"/>
  <c r="D14180" i="1"/>
  <c r="C14180" i="1"/>
  <c r="F14179" i="1"/>
  <c r="E14179" i="1"/>
  <c r="D14179" i="1"/>
  <c r="C14179" i="1"/>
  <c r="F14178" i="1"/>
  <c r="E14178" i="1"/>
  <c r="D14178" i="1"/>
  <c r="C14178" i="1"/>
  <c r="F14177" i="1"/>
  <c r="E14177" i="1"/>
  <c r="D14177" i="1"/>
  <c r="C14177" i="1"/>
  <c r="F14176" i="1"/>
  <c r="E14176" i="1"/>
  <c r="D14176" i="1"/>
  <c r="C14176" i="1"/>
  <c r="F14175" i="1"/>
  <c r="E14175" i="1"/>
  <c r="D14175" i="1"/>
  <c r="C14175" i="1"/>
  <c r="F14174" i="1"/>
  <c r="E14174" i="1"/>
  <c r="D14174" i="1"/>
  <c r="C14174" i="1"/>
  <c r="F14173" i="1"/>
  <c r="E14173" i="1"/>
  <c r="D14173" i="1"/>
  <c r="C14173" i="1"/>
  <c r="F14172" i="1"/>
  <c r="E14172" i="1"/>
  <c r="D14172" i="1"/>
  <c r="C14172" i="1"/>
  <c r="F14171" i="1"/>
  <c r="E14171" i="1"/>
  <c r="D14171" i="1"/>
  <c r="C14171" i="1"/>
  <c r="F14170" i="1"/>
  <c r="E14170" i="1"/>
  <c r="D14170" i="1"/>
  <c r="C14170" i="1"/>
  <c r="F14169" i="1"/>
  <c r="E14169" i="1"/>
  <c r="D14169" i="1"/>
  <c r="C14169" i="1"/>
  <c r="F14168" i="1"/>
  <c r="E14168" i="1"/>
  <c r="D14168" i="1"/>
  <c r="C14168" i="1"/>
  <c r="F14167" i="1"/>
  <c r="E14167" i="1"/>
  <c r="D14167" i="1"/>
  <c r="C14167" i="1"/>
  <c r="F14166" i="1"/>
  <c r="E14166" i="1"/>
  <c r="D14166" i="1"/>
  <c r="C14166" i="1"/>
  <c r="F14165" i="1"/>
  <c r="E14165" i="1"/>
  <c r="D14165" i="1"/>
  <c r="C14165" i="1"/>
  <c r="F14164" i="1"/>
  <c r="E14164" i="1"/>
  <c r="D14164" i="1"/>
  <c r="C14164" i="1"/>
  <c r="F14163" i="1"/>
  <c r="E14163" i="1"/>
  <c r="D14163" i="1"/>
  <c r="C14163" i="1"/>
  <c r="F14162" i="1"/>
  <c r="E14162" i="1"/>
  <c r="D14162" i="1"/>
  <c r="C14162" i="1"/>
  <c r="F14161" i="1"/>
  <c r="E14161" i="1"/>
  <c r="D14161" i="1"/>
  <c r="C14161" i="1"/>
  <c r="F14160" i="1"/>
  <c r="E14160" i="1"/>
  <c r="D14160" i="1"/>
  <c r="C14160" i="1"/>
  <c r="F14159" i="1"/>
  <c r="E14159" i="1"/>
  <c r="D14159" i="1"/>
  <c r="C14159" i="1"/>
  <c r="F14158" i="1"/>
  <c r="E14158" i="1"/>
  <c r="D14158" i="1"/>
  <c r="C14158" i="1"/>
  <c r="F14157" i="1"/>
  <c r="E14157" i="1"/>
  <c r="D14157" i="1"/>
  <c r="C14157" i="1"/>
  <c r="F14156" i="1"/>
  <c r="E14156" i="1"/>
  <c r="D14156" i="1"/>
  <c r="C14156" i="1"/>
  <c r="F14155" i="1"/>
  <c r="E14155" i="1"/>
  <c r="D14155" i="1"/>
  <c r="C14155" i="1"/>
  <c r="F14154" i="1"/>
  <c r="E14154" i="1"/>
  <c r="D14154" i="1"/>
  <c r="C14154" i="1"/>
  <c r="F14153" i="1"/>
  <c r="E14153" i="1"/>
  <c r="D14153" i="1"/>
  <c r="C14153" i="1"/>
  <c r="F14152" i="1"/>
  <c r="E14152" i="1"/>
  <c r="D14152" i="1"/>
  <c r="C14152" i="1"/>
  <c r="F14151" i="1"/>
  <c r="E14151" i="1"/>
  <c r="D14151" i="1"/>
  <c r="C14151" i="1"/>
  <c r="F14150" i="1"/>
  <c r="E14150" i="1"/>
  <c r="D14150" i="1"/>
  <c r="C14150" i="1"/>
  <c r="F14149" i="1"/>
  <c r="E14149" i="1"/>
  <c r="D14149" i="1"/>
  <c r="C14149" i="1"/>
  <c r="F14148" i="1"/>
  <c r="E14148" i="1"/>
  <c r="D14148" i="1"/>
  <c r="C14148" i="1"/>
  <c r="F14147" i="1"/>
  <c r="E14147" i="1"/>
  <c r="D14147" i="1"/>
  <c r="C14147" i="1"/>
  <c r="F14146" i="1"/>
  <c r="E14146" i="1"/>
  <c r="D14146" i="1"/>
  <c r="C14146" i="1"/>
  <c r="F14145" i="1"/>
  <c r="E14145" i="1"/>
  <c r="D14145" i="1"/>
  <c r="C14145" i="1"/>
  <c r="F14144" i="1"/>
  <c r="E14144" i="1"/>
  <c r="D14144" i="1"/>
  <c r="C14144" i="1"/>
  <c r="F14143" i="1"/>
  <c r="E14143" i="1"/>
  <c r="D14143" i="1"/>
  <c r="C14143" i="1"/>
  <c r="F14142" i="1"/>
  <c r="E14142" i="1"/>
  <c r="D14142" i="1"/>
  <c r="C14142" i="1"/>
  <c r="F14141" i="1"/>
  <c r="E14141" i="1"/>
  <c r="D14141" i="1"/>
  <c r="C14141" i="1"/>
  <c r="F14140" i="1"/>
  <c r="E14140" i="1"/>
  <c r="D14140" i="1"/>
  <c r="C14140" i="1"/>
  <c r="F14139" i="1"/>
  <c r="E14139" i="1"/>
  <c r="D14139" i="1"/>
  <c r="C14139" i="1"/>
  <c r="F14138" i="1"/>
  <c r="E14138" i="1"/>
  <c r="D14138" i="1"/>
  <c r="C14138" i="1"/>
  <c r="F14137" i="1"/>
  <c r="E14137" i="1"/>
  <c r="D14137" i="1"/>
  <c r="C14137" i="1"/>
  <c r="F14136" i="1"/>
  <c r="E14136" i="1"/>
  <c r="D14136" i="1"/>
  <c r="C14136" i="1"/>
  <c r="F14135" i="1"/>
  <c r="E14135" i="1"/>
  <c r="D14135" i="1"/>
  <c r="C14135" i="1"/>
  <c r="F14134" i="1"/>
  <c r="E14134" i="1"/>
  <c r="D14134" i="1"/>
  <c r="C14134" i="1"/>
  <c r="F14133" i="1"/>
  <c r="E14133" i="1"/>
  <c r="D14133" i="1"/>
  <c r="C14133" i="1"/>
  <c r="F14132" i="1"/>
  <c r="E14132" i="1"/>
  <c r="D14132" i="1"/>
  <c r="C14132" i="1"/>
  <c r="F14131" i="1"/>
  <c r="E14131" i="1"/>
  <c r="D14131" i="1"/>
  <c r="C14131" i="1"/>
  <c r="F14130" i="1"/>
  <c r="E14130" i="1"/>
  <c r="D14130" i="1"/>
  <c r="C14130" i="1"/>
  <c r="F14129" i="1"/>
  <c r="E14129" i="1"/>
  <c r="D14129" i="1"/>
  <c r="C14129" i="1"/>
  <c r="F14128" i="1"/>
  <c r="E14128" i="1"/>
  <c r="D14128" i="1"/>
  <c r="C14128" i="1"/>
  <c r="F14127" i="1"/>
  <c r="E14127" i="1"/>
  <c r="D14127" i="1"/>
  <c r="C14127" i="1"/>
  <c r="F14126" i="1"/>
  <c r="E14126" i="1"/>
  <c r="D14126" i="1"/>
  <c r="C14126" i="1"/>
  <c r="F14125" i="1"/>
  <c r="E14125" i="1"/>
  <c r="D14125" i="1"/>
  <c r="C14125" i="1"/>
  <c r="F14124" i="1"/>
  <c r="E14124" i="1"/>
  <c r="D14124" i="1"/>
  <c r="C14124" i="1"/>
  <c r="F14123" i="1"/>
  <c r="E14123" i="1"/>
  <c r="D14123" i="1"/>
  <c r="C14123" i="1"/>
  <c r="F14122" i="1"/>
  <c r="E14122" i="1"/>
  <c r="D14122" i="1"/>
  <c r="C14122" i="1"/>
  <c r="F14121" i="1"/>
  <c r="E14121" i="1"/>
  <c r="D14121" i="1"/>
  <c r="C14121" i="1"/>
  <c r="F14120" i="1"/>
  <c r="E14120" i="1"/>
  <c r="D14120" i="1"/>
  <c r="C14120" i="1"/>
  <c r="F14119" i="1"/>
  <c r="E14119" i="1"/>
  <c r="D14119" i="1"/>
  <c r="C14119" i="1"/>
  <c r="F14118" i="1"/>
  <c r="E14118" i="1"/>
  <c r="D14118" i="1"/>
  <c r="C14118" i="1"/>
  <c r="F14117" i="1"/>
  <c r="E14117" i="1"/>
  <c r="D14117" i="1"/>
  <c r="C14117" i="1"/>
  <c r="F14116" i="1"/>
  <c r="E14116" i="1"/>
  <c r="D14116" i="1"/>
  <c r="C14116" i="1"/>
  <c r="F14115" i="1"/>
  <c r="E14115" i="1"/>
  <c r="D14115" i="1"/>
  <c r="C14115" i="1"/>
  <c r="F14114" i="1"/>
  <c r="E14114" i="1"/>
  <c r="D14114" i="1"/>
  <c r="C14114" i="1"/>
  <c r="F14113" i="1"/>
  <c r="E14113" i="1"/>
  <c r="D14113" i="1"/>
  <c r="C14113" i="1"/>
  <c r="F14112" i="1"/>
  <c r="E14112" i="1"/>
  <c r="D14112" i="1"/>
  <c r="C14112" i="1"/>
  <c r="F14111" i="1"/>
  <c r="E14111" i="1"/>
  <c r="D14111" i="1"/>
  <c r="C14111" i="1"/>
  <c r="F14110" i="1"/>
  <c r="E14110" i="1"/>
  <c r="D14110" i="1"/>
  <c r="C14110" i="1"/>
  <c r="F14109" i="1"/>
  <c r="E14109" i="1"/>
  <c r="D14109" i="1"/>
  <c r="C14109" i="1"/>
  <c r="F14108" i="1"/>
  <c r="E14108" i="1"/>
  <c r="D14108" i="1"/>
  <c r="C14108" i="1"/>
  <c r="F14107" i="1"/>
  <c r="E14107" i="1"/>
  <c r="D14107" i="1"/>
  <c r="C14107" i="1"/>
  <c r="F14106" i="1"/>
  <c r="E14106" i="1"/>
  <c r="D14106" i="1"/>
  <c r="C14106" i="1"/>
  <c r="F14105" i="1"/>
  <c r="E14105" i="1"/>
  <c r="D14105" i="1"/>
  <c r="C14105" i="1"/>
  <c r="F14104" i="1"/>
  <c r="E14104" i="1"/>
  <c r="D14104" i="1"/>
  <c r="C14104" i="1"/>
  <c r="F14103" i="1"/>
  <c r="E14103" i="1"/>
  <c r="D14103" i="1"/>
  <c r="C14103" i="1"/>
  <c r="F14102" i="1"/>
  <c r="E14102" i="1"/>
  <c r="D14102" i="1"/>
  <c r="C14102" i="1"/>
  <c r="F14101" i="1"/>
  <c r="E14101" i="1"/>
  <c r="D14101" i="1"/>
  <c r="C14101" i="1"/>
  <c r="F14100" i="1"/>
  <c r="E14100" i="1"/>
  <c r="D14100" i="1"/>
  <c r="C14100" i="1"/>
  <c r="F14099" i="1"/>
  <c r="E14099" i="1"/>
  <c r="D14099" i="1"/>
  <c r="C14099" i="1"/>
  <c r="F14098" i="1"/>
  <c r="E14098" i="1"/>
  <c r="D14098" i="1"/>
  <c r="C14098" i="1"/>
  <c r="F14097" i="1"/>
  <c r="E14097" i="1"/>
  <c r="D14097" i="1"/>
  <c r="C14097" i="1"/>
  <c r="F14096" i="1"/>
  <c r="E14096" i="1"/>
  <c r="D14096" i="1"/>
  <c r="C14096" i="1"/>
  <c r="F14095" i="1"/>
  <c r="E14095" i="1"/>
  <c r="D14095" i="1"/>
  <c r="C14095" i="1"/>
  <c r="F14094" i="1"/>
  <c r="E14094" i="1"/>
  <c r="D14094" i="1"/>
  <c r="C14094" i="1"/>
  <c r="F14093" i="1"/>
  <c r="E14093" i="1"/>
  <c r="D14093" i="1"/>
  <c r="C14093" i="1"/>
  <c r="F14092" i="1"/>
  <c r="E14092" i="1"/>
  <c r="D14092" i="1"/>
  <c r="C14092" i="1"/>
  <c r="F14091" i="1"/>
  <c r="E14091" i="1"/>
  <c r="D14091" i="1"/>
  <c r="C14091" i="1"/>
  <c r="F14090" i="1"/>
  <c r="E14090" i="1"/>
  <c r="D14090" i="1"/>
  <c r="C14090" i="1"/>
  <c r="F14089" i="1"/>
  <c r="E14089" i="1"/>
  <c r="D14089" i="1"/>
  <c r="C14089" i="1"/>
  <c r="F14088" i="1"/>
  <c r="E14088" i="1"/>
  <c r="D14088" i="1"/>
  <c r="C14088" i="1"/>
  <c r="F14087" i="1"/>
  <c r="E14087" i="1"/>
  <c r="D14087" i="1"/>
  <c r="C14087" i="1"/>
  <c r="F14086" i="1"/>
  <c r="E14086" i="1"/>
  <c r="D14086" i="1"/>
  <c r="C14086" i="1"/>
  <c r="F14085" i="1"/>
  <c r="E14085" i="1"/>
  <c r="D14085" i="1"/>
  <c r="C14085" i="1"/>
  <c r="F14084" i="1"/>
  <c r="E14084" i="1"/>
  <c r="D14084" i="1"/>
  <c r="C14084" i="1"/>
  <c r="F14083" i="1"/>
  <c r="E14083" i="1"/>
  <c r="D14083" i="1"/>
  <c r="C14083" i="1"/>
  <c r="F14082" i="1"/>
  <c r="E14082" i="1"/>
  <c r="D14082" i="1"/>
  <c r="C14082" i="1"/>
  <c r="F14081" i="1"/>
  <c r="E14081" i="1"/>
  <c r="D14081" i="1"/>
  <c r="C14081" i="1"/>
  <c r="F14080" i="1"/>
  <c r="E14080" i="1"/>
  <c r="D14080" i="1"/>
  <c r="C14080" i="1"/>
  <c r="F14079" i="1"/>
  <c r="E14079" i="1"/>
  <c r="D14079" i="1"/>
  <c r="C14079" i="1"/>
  <c r="F14078" i="1"/>
  <c r="E14078" i="1"/>
  <c r="D14078" i="1"/>
  <c r="C14078" i="1"/>
  <c r="F14077" i="1"/>
  <c r="E14077" i="1"/>
  <c r="D14077" i="1"/>
  <c r="C14077" i="1"/>
  <c r="F14076" i="1"/>
  <c r="E14076" i="1"/>
  <c r="D14076" i="1"/>
  <c r="C14076" i="1"/>
  <c r="F14075" i="1"/>
  <c r="E14075" i="1"/>
  <c r="D14075" i="1"/>
  <c r="C14075" i="1"/>
  <c r="F14074" i="1"/>
  <c r="E14074" i="1"/>
  <c r="D14074" i="1"/>
  <c r="C14074" i="1"/>
  <c r="F14073" i="1"/>
  <c r="E14073" i="1"/>
  <c r="D14073" i="1"/>
  <c r="C14073" i="1"/>
  <c r="F14072" i="1"/>
  <c r="E14072" i="1"/>
  <c r="D14072" i="1"/>
  <c r="C14072" i="1"/>
  <c r="F14071" i="1"/>
  <c r="E14071" i="1"/>
  <c r="D14071" i="1"/>
  <c r="C14071" i="1"/>
  <c r="F14070" i="1"/>
  <c r="E14070" i="1"/>
  <c r="D14070" i="1"/>
  <c r="C14070" i="1"/>
  <c r="F14069" i="1"/>
  <c r="E14069" i="1"/>
  <c r="D14069" i="1"/>
  <c r="C14069" i="1"/>
  <c r="F14068" i="1"/>
  <c r="E14068" i="1"/>
  <c r="D14068" i="1"/>
  <c r="C14068" i="1"/>
  <c r="F14067" i="1"/>
  <c r="E14067" i="1"/>
  <c r="D14067" i="1"/>
  <c r="C14067" i="1"/>
  <c r="F14066" i="1"/>
  <c r="E14066" i="1"/>
  <c r="D14066" i="1"/>
  <c r="C14066" i="1"/>
  <c r="F14065" i="1"/>
  <c r="E14065" i="1"/>
  <c r="D14065" i="1"/>
  <c r="C14065" i="1"/>
  <c r="F14064" i="1"/>
  <c r="E14064" i="1"/>
  <c r="D14064" i="1"/>
  <c r="C14064" i="1"/>
  <c r="F14063" i="1"/>
  <c r="E14063" i="1"/>
  <c r="D14063" i="1"/>
  <c r="C14063" i="1"/>
  <c r="F14062" i="1"/>
  <c r="E14062" i="1"/>
  <c r="D14062" i="1"/>
  <c r="C14062" i="1"/>
  <c r="F14061" i="1"/>
  <c r="E14061" i="1"/>
  <c r="D14061" i="1"/>
  <c r="C14061" i="1"/>
  <c r="F14060" i="1"/>
  <c r="E14060" i="1"/>
  <c r="D14060" i="1"/>
  <c r="C14060" i="1"/>
  <c r="F14059" i="1"/>
  <c r="E14059" i="1"/>
  <c r="D14059" i="1"/>
  <c r="C14059" i="1"/>
  <c r="F14058" i="1"/>
  <c r="E14058" i="1"/>
  <c r="D14058" i="1"/>
  <c r="C14058" i="1"/>
  <c r="F14057" i="1"/>
  <c r="E14057" i="1"/>
  <c r="D14057" i="1"/>
  <c r="C14057" i="1"/>
  <c r="F14056" i="1"/>
  <c r="E14056" i="1"/>
  <c r="D14056" i="1"/>
  <c r="C14056" i="1"/>
  <c r="F14055" i="1"/>
  <c r="E14055" i="1"/>
  <c r="D14055" i="1"/>
  <c r="C14055" i="1"/>
  <c r="F14054" i="1"/>
  <c r="E14054" i="1"/>
  <c r="D14054" i="1"/>
  <c r="C14054" i="1"/>
  <c r="F14053" i="1"/>
  <c r="E14053" i="1"/>
  <c r="D14053" i="1"/>
  <c r="C14053" i="1"/>
  <c r="F14052" i="1"/>
  <c r="E14052" i="1"/>
  <c r="D14052" i="1"/>
  <c r="C14052" i="1"/>
  <c r="F14051" i="1"/>
  <c r="E14051" i="1"/>
  <c r="D14051" i="1"/>
  <c r="C14051" i="1"/>
  <c r="F14050" i="1"/>
  <c r="E14050" i="1"/>
  <c r="D14050" i="1"/>
  <c r="C14050" i="1"/>
  <c r="F14049" i="1"/>
  <c r="E14049" i="1"/>
  <c r="D14049" i="1"/>
  <c r="C14049" i="1"/>
  <c r="F14048" i="1"/>
  <c r="E14048" i="1"/>
  <c r="D14048" i="1"/>
  <c r="C14048" i="1"/>
  <c r="F14047" i="1"/>
  <c r="E14047" i="1"/>
  <c r="D14047" i="1"/>
  <c r="C14047" i="1"/>
  <c r="F14046" i="1"/>
  <c r="E14046" i="1"/>
  <c r="D14046" i="1"/>
  <c r="C14046" i="1"/>
  <c r="F14045" i="1"/>
  <c r="E14045" i="1"/>
  <c r="D14045" i="1"/>
  <c r="C14045" i="1"/>
  <c r="F14044" i="1"/>
  <c r="E14044" i="1"/>
  <c r="D14044" i="1"/>
  <c r="C14044" i="1"/>
  <c r="F14043" i="1"/>
  <c r="E14043" i="1"/>
  <c r="D14043" i="1"/>
  <c r="C14043" i="1"/>
  <c r="F14042" i="1"/>
  <c r="E14042" i="1"/>
  <c r="D14042" i="1"/>
  <c r="C14042" i="1"/>
  <c r="F14041" i="1"/>
  <c r="E14041" i="1"/>
  <c r="D14041" i="1"/>
  <c r="C14041" i="1"/>
  <c r="F14040" i="1"/>
  <c r="E14040" i="1"/>
  <c r="D14040" i="1"/>
  <c r="C14040" i="1"/>
  <c r="F14039" i="1"/>
  <c r="E14039" i="1"/>
  <c r="D14039" i="1"/>
  <c r="C14039" i="1"/>
  <c r="F14038" i="1"/>
  <c r="E14038" i="1"/>
  <c r="D14038" i="1"/>
  <c r="C14038" i="1"/>
  <c r="F14037" i="1"/>
  <c r="E14037" i="1"/>
  <c r="D14037" i="1"/>
  <c r="C14037" i="1"/>
  <c r="F14036" i="1"/>
  <c r="E14036" i="1"/>
  <c r="D14036" i="1"/>
  <c r="C14036" i="1"/>
  <c r="F14035" i="1"/>
  <c r="E14035" i="1"/>
  <c r="D14035" i="1"/>
  <c r="C14035" i="1"/>
  <c r="F14034" i="1"/>
  <c r="E14034" i="1"/>
  <c r="D14034" i="1"/>
  <c r="C14034" i="1"/>
  <c r="F14033" i="1"/>
  <c r="E14033" i="1"/>
  <c r="D14033" i="1"/>
  <c r="C14033" i="1"/>
  <c r="F14032" i="1"/>
  <c r="E14032" i="1"/>
  <c r="D14032" i="1"/>
  <c r="C14032" i="1"/>
  <c r="F14031" i="1"/>
  <c r="E14031" i="1"/>
  <c r="D14031" i="1"/>
  <c r="C14031" i="1"/>
  <c r="F14030" i="1"/>
  <c r="E14030" i="1"/>
  <c r="D14030" i="1"/>
  <c r="C14030" i="1"/>
  <c r="F14029" i="1"/>
  <c r="E14029" i="1"/>
  <c r="D14029" i="1"/>
  <c r="C14029" i="1"/>
  <c r="F14028" i="1"/>
  <c r="E14028" i="1"/>
  <c r="D14028" i="1"/>
  <c r="C14028" i="1"/>
  <c r="F14027" i="1"/>
  <c r="E14027" i="1"/>
  <c r="D14027" i="1"/>
  <c r="C14027" i="1"/>
  <c r="F14026" i="1"/>
  <c r="E14026" i="1"/>
  <c r="D14026" i="1"/>
  <c r="C14026" i="1"/>
  <c r="F14025" i="1"/>
  <c r="E14025" i="1"/>
  <c r="D14025" i="1"/>
  <c r="C14025" i="1"/>
  <c r="F14024" i="1"/>
  <c r="E14024" i="1"/>
  <c r="D14024" i="1"/>
  <c r="C14024" i="1"/>
  <c r="F14023" i="1"/>
  <c r="E14023" i="1"/>
  <c r="D14023" i="1"/>
  <c r="C14023" i="1"/>
  <c r="F14022" i="1"/>
  <c r="E14022" i="1"/>
  <c r="D14022" i="1"/>
  <c r="C14022" i="1"/>
  <c r="F14021" i="1"/>
  <c r="E14021" i="1"/>
  <c r="D14021" i="1"/>
  <c r="C14021" i="1"/>
  <c r="F14020" i="1"/>
  <c r="E14020" i="1"/>
  <c r="D14020" i="1"/>
  <c r="C14020" i="1"/>
  <c r="F14019" i="1"/>
  <c r="E14019" i="1"/>
  <c r="D14019" i="1"/>
  <c r="C14019" i="1"/>
  <c r="F14018" i="1"/>
  <c r="E14018" i="1"/>
  <c r="D14018" i="1"/>
  <c r="C14018" i="1"/>
  <c r="F14017" i="1"/>
  <c r="E14017" i="1"/>
  <c r="D14017" i="1"/>
  <c r="C14017" i="1"/>
  <c r="F14016" i="1"/>
  <c r="E14016" i="1"/>
  <c r="D14016" i="1"/>
  <c r="C14016" i="1"/>
  <c r="F14015" i="1"/>
  <c r="E14015" i="1"/>
  <c r="D14015" i="1"/>
  <c r="C14015" i="1"/>
  <c r="F14014" i="1"/>
  <c r="E14014" i="1"/>
  <c r="D14014" i="1"/>
  <c r="C14014" i="1"/>
  <c r="F14013" i="1"/>
  <c r="E14013" i="1"/>
  <c r="D14013" i="1"/>
  <c r="C14013" i="1"/>
  <c r="F14012" i="1"/>
  <c r="E14012" i="1"/>
  <c r="D14012" i="1"/>
  <c r="C14012" i="1"/>
  <c r="F14011" i="1"/>
  <c r="E14011" i="1"/>
  <c r="D14011" i="1"/>
  <c r="C14011" i="1"/>
  <c r="F14010" i="1"/>
  <c r="E14010" i="1"/>
  <c r="D14010" i="1"/>
  <c r="C14010" i="1"/>
  <c r="F14009" i="1"/>
  <c r="E14009" i="1"/>
  <c r="D14009" i="1"/>
  <c r="C14009" i="1"/>
  <c r="F14008" i="1"/>
  <c r="E14008" i="1"/>
  <c r="D14008" i="1"/>
  <c r="C14008" i="1"/>
  <c r="F14007" i="1"/>
  <c r="E14007" i="1"/>
  <c r="D14007" i="1"/>
  <c r="C14007" i="1"/>
  <c r="F14006" i="1"/>
  <c r="E14006" i="1"/>
  <c r="D14006" i="1"/>
  <c r="C14006" i="1"/>
  <c r="F14005" i="1"/>
  <c r="E14005" i="1"/>
  <c r="D14005" i="1"/>
  <c r="C14005" i="1"/>
  <c r="F14004" i="1"/>
  <c r="E14004" i="1"/>
  <c r="D14004" i="1"/>
  <c r="C14004" i="1"/>
  <c r="F14003" i="1"/>
  <c r="E14003" i="1"/>
  <c r="D14003" i="1"/>
  <c r="C14003" i="1"/>
  <c r="F14002" i="1"/>
  <c r="E14002" i="1"/>
  <c r="D14002" i="1"/>
  <c r="C14002" i="1"/>
  <c r="F14001" i="1"/>
  <c r="E14001" i="1"/>
  <c r="D14001" i="1"/>
  <c r="C14001" i="1"/>
  <c r="F14000" i="1"/>
  <c r="E14000" i="1"/>
  <c r="D14000" i="1"/>
  <c r="C14000" i="1"/>
  <c r="F13999" i="1"/>
  <c r="E13999" i="1"/>
  <c r="D13999" i="1"/>
  <c r="C13999" i="1"/>
  <c r="F13998" i="1"/>
  <c r="E13998" i="1"/>
  <c r="D13998" i="1"/>
  <c r="C13998" i="1"/>
  <c r="F13997" i="1"/>
  <c r="E13997" i="1"/>
  <c r="D13997" i="1"/>
  <c r="C13997" i="1"/>
  <c r="F13996" i="1"/>
  <c r="E13996" i="1"/>
  <c r="D13996" i="1"/>
  <c r="C13996" i="1"/>
  <c r="F13995" i="1"/>
  <c r="E13995" i="1"/>
  <c r="D13995" i="1"/>
  <c r="C13995" i="1"/>
  <c r="F13994" i="1"/>
  <c r="E13994" i="1"/>
  <c r="D13994" i="1"/>
  <c r="C13994" i="1"/>
  <c r="F13993" i="1"/>
  <c r="E13993" i="1"/>
  <c r="D13993" i="1"/>
  <c r="C13993" i="1"/>
  <c r="F13992" i="1"/>
  <c r="E13992" i="1"/>
  <c r="D13992" i="1"/>
  <c r="C13992" i="1"/>
  <c r="F13991" i="1"/>
  <c r="E13991" i="1"/>
  <c r="D13991" i="1"/>
  <c r="C13991" i="1"/>
  <c r="F13990" i="1"/>
  <c r="E13990" i="1"/>
  <c r="D13990" i="1"/>
  <c r="C13990" i="1"/>
  <c r="F13989" i="1"/>
  <c r="E13989" i="1"/>
  <c r="D13989" i="1"/>
  <c r="C13989" i="1"/>
  <c r="F13988" i="1"/>
  <c r="E13988" i="1"/>
  <c r="D13988" i="1"/>
  <c r="C13988" i="1"/>
  <c r="F13987" i="1"/>
  <c r="E13987" i="1"/>
  <c r="D13987" i="1"/>
  <c r="C13987" i="1"/>
  <c r="F13986" i="1"/>
  <c r="E13986" i="1"/>
  <c r="D13986" i="1"/>
  <c r="C13986" i="1"/>
  <c r="F13985" i="1"/>
  <c r="E13985" i="1"/>
  <c r="D13985" i="1"/>
  <c r="C13985" i="1"/>
  <c r="F13984" i="1"/>
  <c r="E13984" i="1"/>
  <c r="D13984" i="1"/>
  <c r="C13984" i="1"/>
  <c r="F13983" i="1"/>
  <c r="E13983" i="1"/>
  <c r="D13983" i="1"/>
  <c r="C13983" i="1"/>
  <c r="F13982" i="1"/>
  <c r="E13982" i="1"/>
  <c r="D13982" i="1"/>
  <c r="C13982" i="1"/>
  <c r="F13981" i="1"/>
  <c r="E13981" i="1"/>
  <c r="D13981" i="1"/>
  <c r="C13981" i="1"/>
  <c r="F13980" i="1"/>
  <c r="E13980" i="1"/>
  <c r="D13980" i="1"/>
  <c r="C13980" i="1"/>
  <c r="F13979" i="1"/>
  <c r="E13979" i="1"/>
  <c r="D13979" i="1"/>
  <c r="C13979" i="1"/>
  <c r="F13978" i="1"/>
  <c r="E13978" i="1"/>
  <c r="D13978" i="1"/>
  <c r="C13978" i="1"/>
  <c r="F13977" i="1"/>
  <c r="E13977" i="1"/>
  <c r="D13977" i="1"/>
  <c r="C13977" i="1"/>
  <c r="F13976" i="1"/>
  <c r="E13976" i="1"/>
  <c r="D13976" i="1"/>
  <c r="C13976" i="1"/>
  <c r="F13975" i="1"/>
  <c r="E13975" i="1"/>
  <c r="D13975" i="1"/>
  <c r="C13975" i="1"/>
  <c r="F13974" i="1"/>
  <c r="E13974" i="1"/>
  <c r="D13974" i="1"/>
  <c r="C13974" i="1"/>
  <c r="F13973" i="1"/>
  <c r="E13973" i="1"/>
  <c r="D13973" i="1"/>
  <c r="C13973" i="1"/>
  <c r="F13972" i="1"/>
  <c r="E13972" i="1"/>
  <c r="D13972" i="1"/>
  <c r="C13972" i="1"/>
  <c r="F13971" i="1"/>
  <c r="E13971" i="1"/>
  <c r="D13971" i="1"/>
  <c r="C13971" i="1"/>
  <c r="F13970" i="1"/>
  <c r="E13970" i="1"/>
  <c r="D13970" i="1"/>
  <c r="C13970" i="1"/>
  <c r="F13969" i="1"/>
  <c r="E13969" i="1"/>
  <c r="D13969" i="1"/>
  <c r="C13969" i="1"/>
  <c r="F13968" i="1"/>
  <c r="E13968" i="1"/>
  <c r="D13968" i="1"/>
  <c r="C13968" i="1"/>
  <c r="F13967" i="1"/>
  <c r="E13967" i="1"/>
  <c r="D13967" i="1"/>
  <c r="C13967" i="1"/>
  <c r="F13966" i="1"/>
  <c r="E13966" i="1"/>
  <c r="D13966" i="1"/>
  <c r="C13966" i="1"/>
  <c r="F13965" i="1"/>
  <c r="E13965" i="1"/>
  <c r="D13965" i="1"/>
  <c r="C13965" i="1"/>
  <c r="F13964" i="1"/>
  <c r="E13964" i="1"/>
  <c r="D13964" i="1"/>
  <c r="C13964" i="1"/>
  <c r="F13963" i="1"/>
  <c r="E13963" i="1"/>
  <c r="D13963" i="1"/>
  <c r="C13963" i="1"/>
  <c r="F13962" i="1"/>
  <c r="E13962" i="1"/>
  <c r="D13962" i="1"/>
  <c r="C13962" i="1"/>
  <c r="F13961" i="1"/>
  <c r="E13961" i="1"/>
  <c r="D13961" i="1"/>
  <c r="C13961" i="1"/>
  <c r="F13960" i="1"/>
  <c r="E13960" i="1"/>
  <c r="D13960" i="1"/>
  <c r="C13960" i="1"/>
  <c r="F13959" i="1"/>
  <c r="E13959" i="1"/>
  <c r="D13959" i="1"/>
  <c r="C13959" i="1"/>
  <c r="F13958" i="1"/>
  <c r="E13958" i="1"/>
  <c r="D13958" i="1"/>
  <c r="C13958" i="1"/>
  <c r="F13957" i="1"/>
  <c r="E13957" i="1"/>
  <c r="D13957" i="1"/>
  <c r="C13957" i="1"/>
  <c r="F13956" i="1"/>
  <c r="E13956" i="1"/>
  <c r="D13956" i="1"/>
  <c r="C13956" i="1"/>
  <c r="F13955" i="1"/>
  <c r="E13955" i="1"/>
  <c r="D13955" i="1"/>
  <c r="C13955" i="1"/>
  <c r="F13954" i="1"/>
  <c r="E13954" i="1"/>
  <c r="D13954" i="1"/>
  <c r="C13954" i="1"/>
  <c r="F13953" i="1"/>
  <c r="E13953" i="1"/>
  <c r="D13953" i="1"/>
  <c r="C13953" i="1"/>
  <c r="F13952" i="1"/>
  <c r="E13952" i="1"/>
  <c r="D13952" i="1"/>
  <c r="C13952" i="1"/>
  <c r="F13951" i="1"/>
  <c r="E13951" i="1"/>
  <c r="D13951" i="1"/>
  <c r="C13951" i="1"/>
  <c r="F13950" i="1"/>
  <c r="E13950" i="1"/>
  <c r="D13950" i="1"/>
  <c r="C13950" i="1"/>
  <c r="F13949" i="1"/>
  <c r="E13949" i="1"/>
  <c r="D13949" i="1"/>
  <c r="C13949" i="1"/>
  <c r="F13948" i="1"/>
  <c r="E13948" i="1"/>
  <c r="D13948" i="1"/>
  <c r="C13948" i="1"/>
  <c r="F13947" i="1"/>
  <c r="E13947" i="1"/>
  <c r="D13947" i="1"/>
  <c r="C13947" i="1"/>
  <c r="F13946" i="1"/>
  <c r="E13946" i="1"/>
  <c r="D13946" i="1"/>
  <c r="C13946" i="1"/>
  <c r="F13945" i="1"/>
  <c r="E13945" i="1"/>
  <c r="D13945" i="1"/>
  <c r="C13945" i="1"/>
  <c r="F13944" i="1"/>
  <c r="E13944" i="1"/>
  <c r="D13944" i="1"/>
  <c r="C13944" i="1"/>
  <c r="F13943" i="1"/>
  <c r="E13943" i="1"/>
  <c r="D13943" i="1"/>
  <c r="C13943" i="1"/>
  <c r="F13942" i="1"/>
  <c r="E13942" i="1"/>
  <c r="D13942" i="1"/>
  <c r="C13942" i="1"/>
  <c r="F13941" i="1"/>
  <c r="E13941" i="1"/>
  <c r="D13941" i="1"/>
  <c r="C13941" i="1"/>
  <c r="F13940" i="1"/>
  <c r="E13940" i="1"/>
  <c r="D13940" i="1"/>
  <c r="C13940" i="1"/>
  <c r="F13939" i="1"/>
  <c r="E13939" i="1"/>
  <c r="D13939" i="1"/>
  <c r="C13939" i="1"/>
  <c r="F13938" i="1"/>
  <c r="E13938" i="1"/>
  <c r="D13938" i="1"/>
  <c r="C13938" i="1"/>
  <c r="F13937" i="1"/>
  <c r="E13937" i="1"/>
  <c r="D13937" i="1"/>
  <c r="C13937" i="1"/>
  <c r="F13936" i="1"/>
  <c r="E13936" i="1"/>
  <c r="D13936" i="1"/>
  <c r="C13936" i="1"/>
  <c r="F13935" i="1"/>
  <c r="E13935" i="1"/>
  <c r="D13935" i="1"/>
  <c r="C13935" i="1"/>
  <c r="F13934" i="1"/>
  <c r="E13934" i="1"/>
  <c r="D13934" i="1"/>
  <c r="C13934" i="1"/>
  <c r="F13933" i="1"/>
  <c r="E13933" i="1"/>
  <c r="D13933" i="1"/>
  <c r="C13933" i="1"/>
  <c r="F13932" i="1"/>
  <c r="E13932" i="1"/>
  <c r="D13932" i="1"/>
  <c r="C13932" i="1"/>
  <c r="F13931" i="1"/>
  <c r="E13931" i="1"/>
  <c r="D13931" i="1"/>
  <c r="C13931" i="1"/>
  <c r="F13930" i="1"/>
  <c r="E13930" i="1"/>
  <c r="D13930" i="1"/>
  <c r="C13930" i="1"/>
  <c r="F13929" i="1"/>
  <c r="E13929" i="1"/>
  <c r="D13929" i="1"/>
  <c r="C13929" i="1"/>
  <c r="F13928" i="1"/>
  <c r="E13928" i="1"/>
  <c r="D13928" i="1"/>
  <c r="C13928" i="1"/>
  <c r="F13927" i="1"/>
  <c r="E13927" i="1"/>
  <c r="D13927" i="1"/>
  <c r="C13927" i="1"/>
  <c r="F13926" i="1"/>
  <c r="E13926" i="1"/>
  <c r="D13926" i="1"/>
  <c r="C13926" i="1"/>
  <c r="F13925" i="1"/>
  <c r="E13925" i="1"/>
  <c r="D13925" i="1"/>
  <c r="C13925" i="1"/>
  <c r="F13924" i="1"/>
  <c r="E13924" i="1"/>
  <c r="D13924" i="1"/>
  <c r="C13924" i="1"/>
  <c r="F13923" i="1"/>
  <c r="E13923" i="1"/>
  <c r="D13923" i="1"/>
  <c r="C13923" i="1"/>
  <c r="F13922" i="1"/>
  <c r="E13922" i="1"/>
  <c r="D13922" i="1"/>
  <c r="C13922" i="1"/>
  <c r="F13921" i="1"/>
  <c r="E13921" i="1"/>
  <c r="D13921" i="1"/>
  <c r="C13921" i="1"/>
  <c r="F13920" i="1"/>
  <c r="E13920" i="1"/>
  <c r="D13920" i="1"/>
  <c r="C13920" i="1"/>
  <c r="F13919" i="1"/>
  <c r="E13919" i="1"/>
  <c r="D13919" i="1"/>
  <c r="C13919" i="1"/>
  <c r="F13918" i="1"/>
  <c r="E13918" i="1"/>
  <c r="D13918" i="1"/>
  <c r="C13918" i="1"/>
  <c r="F13917" i="1"/>
  <c r="E13917" i="1"/>
  <c r="D13917" i="1"/>
  <c r="C13917" i="1"/>
  <c r="F13916" i="1"/>
  <c r="E13916" i="1"/>
  <c r="D13916" i="1"/>
  <c r="C13916" i="1"/>
  <c r="F13915" i="1"/>
  <c r="E13915" i="1"/>
  <c r="D13915" i="1"/>
  <c r="C13915" i="1"/>
  <c r="F13914" i="1"/>
  <c r="E13914" i="1"/>
  <c r="D13914" i="1"/>
  <c r="C13914" i="1"/>
  <c r="F13913" i="1"/>
  <c r="E13913" i="1"/>
  <c r="D13913" i="1"/>
  <c r="C13913" i="1"/>
  <c r="F13912" i="1"/>
  <c r="E13912" i="1"/>
  <c r="D13912" i="1"/>
  <c r="C13912" i="1"/>
  <c r="F13911" i="1"/>
  <c r="E13911" i="1"/>
  <c r="D13911" i="1"/>
  <c r="C13911" i="1"/>
  <c r="F13910" i="1"/>
  <c r="E13910" i="1"/>
  <c r="D13910" i="1"/>
  <c r="C13910" i="1"/>
  <c r="F13909" i="1"/>
  <c r="E13909" i="1"/>
  <c r="D13909" i="1"/>
  <c r="C13909" i="1"/>
  <c r="F13908" i="1"/>
  <c r="E13908" i="1"/>
  <c r="D13908" i="1"/>
  <c r="C13908" i="1"/>
  <c r="F13907" i="1"/>
  <c r="E13907" i="1"/>
  <c r="D13907" i="1"/>
  <c r="C13907" i="1"/>
  <c r="F13906" i="1"/>
  <c r="E13906" i="1"/>
  <c r="D13906" i="1"/>
  <c r="C13906" i="1"/>
  <c r="F13905" i="1"/>
  <c r="E13905" i="1"/>
  <c r="D13905" i="1"/>
  <c r="C13905" i="1"/>
  <c r="F13904" i="1"/>
  <c r="E13904" i="1"/>
  <c r="D13904" i="1"/>
  <c r="C13904" i="1"/>
  <c r="F13903" i="1"/>
  <c r="E13903" i="1"/>
  <c r="D13903" i="1"/>
  <c r="C13903" i="1"/>
  <c r="F13902" i="1"/>
  <c r="E13902" i="1"/>
  <c r="D13902" i="1"/>
  <c r="C13902" i="1"/>
  <c r="F13901" i="1"/>
  <c r="E13901" i="1"/>
  <c r="D13901" i="1"/>
  <c r="C13901" i="1"/>
  <c r="F13900" i="1"/>
  <c r="E13900" i="1"/>
  <c r="D13900" i="1"/>
  <c r="C13900" i="1"/>
  <c r="F13899" i="1"/>
  <c r="E13899" i="1"/>
  <c r="D13899" i="1"/>
  <c r="C13899" i="1"/>
  <c r="F13898" i="1"/>
  <c r="E13898" i="1"/>
  <c r="D13898" i="1"/>
  <c r="C13898" i="1"/>
  <c r="F13897" i="1"/>
  <c r="E13897" i="1"/>
  <c r="D13897" i="1"/>
  <c r="C13897" i="1"/>
  <c r="F13896" i="1"/>
  <c r="E13896" i="1"/>
  <c r="D13896" i="1"/>
  <c r="C13896" i="1"/>
  <c r="F13895" i="1"/>
  <c r="E13895" i="1"/>
  <c r="D13895" i="1"/>
  <c r="C13895" i="1"/>
  <c r="F13894" i="1"/>
  <c r="E13894" i="1"/>
  <c r="D13894" i="1"/>
  <c r="C13894" i="1"/>
  <c r="F13893" i="1"/>
  <c r="E13893" i="1"/>
  <c r="D13893" i="1"/>
  <c r="C13893" i="1"/>
  <c r="F13892" i="1"/>
  <c r="E13892" i="1"/>
  <c r="D13892" i="1"/>
  <c r="C13892" i="1"/>
  <c r="F13891" i="1"/>
  <c r="E13891" i="1"/>
  <c r="D13891" i="1"/>
  <c r="C13891" i="1"/>
  <c r="F13890" i="1"/>
  <c r="E13890" i="1"/>
  <c r="D13890" i="1"/>
  <c r="C13890" i="1"/>
  <c r="F13889" i="1"/>
  <c r="E13889" i="1"/>
  <c r="D13889" i="1"/>
  <c r="C13889" i="1"/>
  <c r="F13888" i="1"/>
  <c r="E13888" i="1"/>
  <c r="D13888" i="1"/>
  <c r="C13888" i="1"/>
  <c r="F13887" i="1"/>
  <c r="E13887" i="1"/>
  <c r="D13887" i="1"/>
  <c r="C13887" i="1"/>
  <c r="F13886" i="1"/>
  <c r="E13886" i="1"/>
  <c r="D13886" i="1"/>
  <c r="C13886" i="1"/>
  <c r="F13885" i="1"/>
  <c r="E13885" i="1"/>
  <c r="D13885" i="1"/>
  <c r="C13885" i="1"/>
  <c r="F13884" i="1"/>
  <c r="E13884" i="1"/>
  <c r="D13884" i="1"/>
  <c r="C13884" i="1"/>
  <c r="F13883" i="1"/>
  <c r="E13883" i="1"/>
  <c r="D13883" i="1"/>
  <c r="C13883" i="1"/>
  <c r="F13882" i="1"/>
  <c r="E13882" i="1"/>
  <c r="D13882" i="1"/>
  <c r="C13882" i="1"/>
  <c r="F13881" i="1"/>
  <c r="E13881" i="1"/>
  <c r="D13881" i="1"/>
  <c r="C13881" i="1"/>
  <c r="F13880" i="1"/>
  <c r="E13880" i="1"/>
  <c r="D13880" i="1"/>
  <c r="C13880" i="1"/>
  <c r="F13879" i="1"/>
  <c r="E13879" i="1"/>
  <c r="D13879" i="1"/>
  <c r="C13879" i="1"/>
  <c r="F13878" i="1"/>
  <c r="E13878" i="1"/>
  <c r="D13878" i="1"/>
  <c r="C13878" i="1"/>
  <c r="F13877" i="1"/>
  <c r="E13877" i="1"/>
  <c r="D13877" i="1"/>
  <c r="C13877" i="1"/>
  <c r="F13876" i="1"/>
  <c r="E13876" i="1"/>
  <c r="D13876" i="1"/>
  <c r="C13876" i="1"/>
  <c r="F13875" i="1"/>
  <c r="E13875" i="1"/>
  <c r="D13875" i="1"/>
  <c r="C13875" i="1"/>
  <c r="F13874" i="1"/>
  <c r="E13874" i="1"/>
  <c r="D13874" i="1"/>
  <c r="C13874" i="1"/>
  <c r="F13873" i="1"/>
  <c r="E13873" i="1"/>
  <c r="D13873" i="1"/>
  <c r="C13873" i="1"/>
  <c r="F13872" i="1"/>
  <c r="E13872" i="1"/>
  <c r="D13872" i="1"/>
  <c r="C13872" i="1"/>
  <c r="F13871" i="1"/>
  <c r="E13871" i="1"/>
  <c r="D13871" i="1"/>
  <c r="C13871" i="1"/>
  <c r="F13870" i="1"/>
  <c r="E13870" i="1"/>
  <c r="D13870" i="1"/>
  <c r="C13870" i="1"/>
  <c r="F13869" i="1"/>
  <c r="E13869" i="1"/>
  <c r="D13869" i="1"/>
  <c r="C13869" i="1"/>
  <c r="F13868" i="1"/>
  <c r="E13868" i="1"/>
  <c r="D13868" i="1"/>
  <c r="C13868" i="1"/>
  <c r="F13867" i="1"/>
  <c r="E13867" i="1"/>
  <c r="D13867" i="1"/>
  <c r="C13867" i="1"/>
  <c r="F13866" i="1"/>
  <c r="E13866" i="1"/>
  <c r="D13866" i="1"/>
  <c r="C13866" i="1"/>
  <c r="F13865" i="1"/>
  <c r="E13865" i="1"/>
  <c r="D13865" i="1"/>
  <c r="C13865" i="1"/>
  <c r="F13864" i="1"/>
  <c r="E13864" i="1"/>
  <c r="D13864" i="1"/>
  <c r="C13864" i="1"/>
  <c r="F13863" i="1"/>
  <c r="E13863" i="1"/>
  <c r="D13863" i="1"/>
  <c r="C13863" i="1"/>
  <c r="F13862" i="1"/>
  <c r="E13862" i="1"/>
  <c r="D13862" i="1"/>
  <c r="C13862" i="1"/>
  <c r="F13861" i="1"/>
  <c r="E13861" i="1"/>
  <c r="D13861" i="1"/>
  <c r="C13861" i="1"/>
  <c r="F13860" i="1"/>
  <c r="E13860" i="1"/>
  <c r="D13860" i="1"/>
  <c r="C13860" i="1"/>
  <c r="F13859" i="1"/>
  <c r="E13859" i="1"/>
  <c r="D13859" i="1"/>
  <c r="C13859" i="1"/>
  <c r="F13858" i="1"/>
  <c r="E13858" i="1"/>
  <c r="D13858" i="1"/>
  <c r="C13858" i="1"/>
  <c r="F13857" i="1"/>
  <c r="E13857" i="1"/>
  <c r="D13857" i="1"/>
  <c r="C13857" i="1"/>
  <c r="F13856" i="1"/>
  <c r="E13856" i="1"/>
  <c r="D13856" i="1"/>
  <c r="C13856" i="1"/>
  <c r="F13855" i="1"/>
  <c r="E13855" i="1"/>
  <c r="D13855" i="1"/>
  <c r="C13855" i="1"/>
  <c r="F13854" i="1"/>
  <c r="E13854" i="1"/>
  <c r="D13854" i="1"/>
  <c r="C13854" i="1"/>
  <c r="F13853" i="1"/>
  <c r="E13853" i="1"/>
  <c r="D13853" i="1"/>
  <c r="C13853" i="1"/>
  <c r="F13852" i="1"/>
  <c r="E13852" i="1"/>
  <c r="D13852" i="1"/>
  <c r="C13852" i="1"/>
  <c r="F13851" i="1"/>
  <c r="E13851" i="1"/>
  <c r="D13851" i="1"/>
  <c r="C13851" i="1"/>
  <c r="F13850" i="1"/>
  <c r="E13850" i="1"/>
  <c r="D13850" i="1"/>
  <c r="C13850" i="1"/>
  <c r="F13849" i="1"/>
  <c r="E13849" i="1"/>
  <c r="D13849" i="1"/>
  <c r="C13849" i="1"/>
  <c r="F13848" i="1"/>
  <c r="E13848" i="1"/>
  <c r="D13848" i="1"/>
  <c r="C13848" i="1"/>
  <c r="F13847" i="1"/>
  <c r="E13847" i="1"/>
  <c r="D13847" i="1"/>
  <c r="C13847" i="1"/>
  <c r="F13846" i="1"/>
  <c r="E13846" i="1"/>
  <c r="D13846" i="1"/>
  <c r="C13846" i="1"/>
  <c r="F13845" i="1"/>
  <c r="E13845" i="1"/>
  <c r="D13845" i="1"/>
  <c r="C13845" i="1"/>
  <c r="F13844" i="1"/>
  <c r="E13844" i="1"/>
  <c r="D13844" i="1"/>
  <c r="C13844" i="1"/>
  <c r="F13843" i="1"/>
  <c r="E13843" i="1"/>
  <c r="D13843" i="1"/>
  <c r="C13843" i="1"/>
  <c r="F13842" i="1"/>
  <c r="E13842" i="1"/>
  <c r="D13842" i="1"/>
  <c r="C13842" i="1"/>
  <c r="F13841" i="1"/>
  <c r="E13841" i="1"/>
  <c r="D13841" i="1"/>
  <c r="C13841" i="1"/>
  <c r="F13840" i="1"/>
  <c r="E13840" i="1"/>
  <c r="D13840" i="1"/>
  <c r="C13840" i="1"/>
  <c r="F13839" i="1"/>
  <c r="E13839" i="1"/>
  <c r="D13839" i="1"/>
  <c r="C13839" i="1"/>
  <c r="F13838" i="1"/>
  <c r="E13838" i="1"/>
  <c r="D13838" i="1"/>
  <c r="C13838" i="1"/>
  <c r="F13837" i="1"/>
  <c r="E13837" i="1"/>
  <c r="D13837" i="1"/>
  <c r="C13837" i="1"/>
  <c r="F13836" i="1"/>
  <c r="E13836" i="1"/>
  <c r="D13836" i="1"/>
  <c r="C13836" i="1"/>
  <c r="F13835" i="1"/>
  <c r="E13835" i="1"/>
  <c r="D13835" i="1"/>
  <c r="C13835" i="1"/>
  <c r="F13834" i="1"/>
  <c r="E13834" i="1"/>
  <c r="D13834" i="1"/>
  <c r="C13834" i="1"/>
  <c r="F13833" i="1"/>
  <c r="E13833" i="1"/>
  <c r="D13833" i="1"/>
  <c r="C13833" i="1"/>
  <c r="F13832" i="1"/>
  <c r="E13832" i="1"/>
  <c r="D13832" i="1"/>
  <c r="C13832" i="1"/>
  <c r="F13831" i="1"/>
  <c r="E13831" i="1"/>
  <c r="D13831" i="1"/>
  <c r="C13831" i="1"/>
  <c r="F13830" i="1"/>
  <c r="E13830" i="1"/>
  <c r="D13830" i="1"/>
  <c r="C13830" i="1"/>
  <c r="F13829" i="1"/>
  <c r="E13829" i="1"/>
  <c r="D13829" i="1"/>
  <c r="C13829" i="1"/>
  <c r="F13828" i="1"/>
  <c r="E13828" i="1"/>
  <c r="D13828" i="1"/>
  <c r="C13828" i="1"/>
  <c r="F13827" i="1"/>
  <c r="E13827" i="1"/>
  <c r="D13827" i="1"/>
  <c r="C13827" i="1"/>
  <c r="F13826" i="1"/>
  <c r="E13826" i="1"/>
  <c r="D13826" i="1"/>
  <c r="C13826" i="1"/>
  <c r="F13825" i="1"/>
  <c r="E13825" i="1"/>
  <c r="D13825" i="1"/>
  <c r="C13825" i="1"/>
  <c r="F13824" i="1"/>
  <c r="E13824" i="1"/>
  <c r="D13824" i="1"/>
  <c r="C13824" i="1"/>
  <c r="F13823" i="1"/>
  <c r="E13823" i="1"/>
  <c r="D13823" i="1"/>
  <c r="C13823" i="1"/>
  <c r="F13822" i="1"/>
  <c r="E13822" i="1"/>
  <c r="D13822" i="1"/>
  <c r="C13822" i="1"/>
  <c r="F13821" i="1"/>
  <c r="E13821" i="1"/>
  <c r="D13821" i="1"/>
  <c r="C13821" i="1"/>
  <c r="F13820" i="1"/>
  <c r="E13820" i="1"/>
  <c r="D13820" i="1"/>
  <c r="C13820" i="1"/>
  <c r="F13819" i="1"/>
  <c r="E13819" i="1"/>
  <c r="D13819" i="1"/>
  <c r="C13819" i="1"/>
  <c r="F13818" i="1"/>
  <c r="E13818" i="1"/>
  <c r="D13818" i="1"/>
  <c r="C13818" i="1"/>
  <c r="F13817" i="1"/>
  <c r="E13817" i="1"/>
  <c r="D13817" i="1"/>
  <c r="C13817" i="1"/>
  <c r="F13816" i="1"/>
  <c r="E13816" i="1"/>
  <c r="D13816" i="1"/>
  <c r="C13816" i="1"/>
  <c r="F13815" i="1"/>
  <c r="E13815" i="1"/>
  <c r="D13815" i="1"/>
  <c r="C13815" i="1"/>
  <c r="F13814" i="1"/>
  <c r="E13814" i="1"/>
  <c r="D13814" i="1"/>
  <c r="C13814" i="1"/>
  <c r="F13813" i="1"/>
  <c r="E13813" i="1"/>
  <c r="D13813" i="1"/>
  <c r="C13813" i="1"/>
  <c r="F13812" i="1"/>
  <c r="E13812" i="1"/>
  <c r="D13812" i="1"/>
  <c r="C13812" i="1"/>
  <c r="F13811" i="1"/>
  <c r="E13811" i="1"/>
  <c r="D13811" i="1"/>
  <c r="C13811" i="1"/>
  <c r="F13810" i="1"/>
  <c r="E13810" i="1"/>
  <c r="D13810" i="1"/>
  <c r="C13810" i="1"/>
  <c r="F13809" i="1"/>
  <c r="E13809" i="1"/>
  <c r="D13809" i="1"/>
  <c r="C13809" i="1"/>
  <c r="F13808" i="1"/>
  <c r="E13808" i="1"/>
  <c r="D13808" i="1"/>
  <c r="C13808" i="1"/>
  <c r="F13807" i="1"/>
  <c r="E13807" i="1"/>
  <c r="D13807" i="1"/>
  <c r="C13807" i="1"/>
  <c r="F13806" i="1"/>
  <c r="E13806" i="1"/>
  <c r="D13806" i="1"/>
  <c r="C13806" i="1"/>
  <c r="F13805" i="1"/>
  <c r="E13805" i="1"/>
  <c r="D13805" i="1"/>
  <c r="C13805" i="1"/>
  <c r="F13804" i="1"/>
  <c r="E13804" i="1"/>
  <c r="D13804" i="1"/>
  <c r="C13804" i="1"/>
  <c r="F13803" i="1"/>
  <c r="E13803" i="1"/>
  <c r="D13803" i="1"/>
  <c r="C13803" i="1"/>
  <c r="F13802" i="1"/>
  <c r="E13802" i="1"/>
  <c r="D13802" i="1"/>
  <c r="C13802" i="1"/>
  <c r="F13801" i="1"/>
  <c r="E13801" i="1"/>
  <c r="D13801" i="1"/>
  <c r="C13801" i="1"/>
  <c r="F13800" i="1"/>
  <c r="E13800" i="1"/>
  <c r="D13800" i="1"/>
  <c r="C13800" i="1"/>
  <c r="F13799" i="1"/>
  <c r="E13799" i="1"/>
  <c r="D13799" i="1"/>
  <c r="C13799" i="1"/>
  <c r="F13798" i="1"/>
  <c r="E13798" i="1"/>
  <c r="D13798" i="1"/>
  <c r="C13798" i="1"/>
  <c r="F13797" i="1"/>
  <c r="E13797" i="1"/>
  <c r="D13797" i="1"/>
  <c r="C13797" i="1"/>
  <c r="F13796" i="1"/>
  <c r="E13796" i="1"/>
  <c r="D13796" i="1"/>
  <c r="C13796" i="1"/>
  <c r="F13795" i="1"/>
  <c r="E13795" i="1"/>
  <c r="D13795" i="1"/>
  <c r="C13795" i="1"/>
  <c r="F13794" i="1"/>
  <c r="E13794" i="1"/>
  <c r="D13794" i="1"/>
  <c r="C13794" i="1"/>
  <c r="F13793" i="1"/>
  <c r="E13793" i="1"/>
  <c r="D13793" i="1"/>
  <c r="C13793" i="1"/>
  <c r="F13792" i="1"/>
  <c r="E13792" i="1"/>
  <c r="D13792" i="1"/>
  <c r="C13792" i="1"/>
  <c r="F13791" i="1"/>
  <c r="E13791" i="1"/>
  <c r="D13791" i="1"/>
  <c r="C13791" i="1"/>
  <c r="F13790" i="1"/>
  <c r="E13790" i="1"/>
  <c r="D13790" i="1"/>
  <c r="C13790" i="1"/>
  <c r="F13789" i="1"/>
  <c r="E13789" i="1"/>
  <c r="D13789" i="1"/>
  <c r="C13789" i="1"/>
  <c r="F13788" i="1"/>
  <c r="E13788" i="1"/>
  <c r="D13788" i="1"/>
  <c r="C13788" i="1"/>
  <c r="F13787" i="1"/>
  <c r="E13787" i="1"/>
  <c r="D13787" i="1"/>
  <c r="C13787" i="1"/>
  <c r="F13786" i="1"/>
  <c r="E13786" i="1"/>
  <c r="D13786" i="1"/>
  <c r="C13786" i="1"/>
  <c r="F13785" i="1"/>
  <c r="E13785" i="1"/>
  <c r="D13785" i="1"/>
  <c r="C13785" i="1"/>
  <c r="F13784" i="1"/>
  <c r="E13784" i="1"/>
  <c r="D13784" i="1"/>
  <c r="C13784" i="1"/>
  <c r="F13783" i="1"/>
  <c r="E13783" i="1"/>
  <c r="D13783" i="1"/>
  <c r="C13783" i="1"/>
  <c r="F13782" i="1"/>
  <c r="E13782" i="1"/>
  <c r="D13782" i="1"/>
  <c r="C13782" i="1"/>
  <c r="F13781" i="1"/>
  <c r="E13781" i="1"/>
  <c r="D13781" i="1"/>
  <c r="C13781" i="1"/>
  <c r="F13780" i="1"/>
  <c r="E13780" i="1"/>
  <c r="D13780" i="1"/>
  <c r="C13780" i="1"/>
  <c r="F13779" i="1"/>
  <c r="E13779" i="1"/>
  <c r="D13779" i="1"/>
  <c r="C13779" i="1"/>
  <c r="F13778" i="1"/>
  <c r="E13778" i="1"/>
  <c r="D13778" i="1"/>
  <c r="C13778" i="1"/>
  <c r="F13777" i="1"/>
  <c r="E13777" i="1"/>
  <c r="D13777" i="1"/>
  <c r="C13777" i="1"/>
  <c r="F13776" i="1"/>
  <c r="E13776" i="1"/>
  <c r="D13776" i="1"/>
  <c r="C13776" i="1"/>
  <c r="F13775" i="1"/>
  <c r="E13775" i="1"/>
  <c r="D13775" i="1"/>
  <c r="C13775" i="1"/>
  <c r="F13774" i="1"/>
  <c r="E13774" i="1"/>
  <c r="D13774" i="1"/>
  <c r="C13774" i="1"/>
  <c r="F13773" i="1"/>
  <c r="E13773" i="1"/>
  <c r="D13773" i="1"/>
  <c r="C13773" i="1"/>
  <c r="F13772" i="1"/>
  <c r="E13772" i="1"/>
  <c r="D13772" i="1"/>
  <c r="C13772" i="1"/>
  <c r="F13771" i="1"/>
  <c r="E13771" i="1"/>
  <c r="D13771" i="1"/>
  <c r="C13771" i="1"/>
  <c r="F13770" i="1"/>
  <c r="E13770" i="1"/>
  <c r="D13770" i="1"/>
  <c r="C13770" i="1"/>
  <c r="F13769" i="1"/>
  <c r="E13769" i="1"/>
  <c r="D13769" i="1"/>
  <c r="C13769" i="1"/>
  <c r="F13768" i="1"/>
  <c r="E13768" i="1"/>
  <c r="D13768" i="1"/>
  <c r="C13768" i="1"/>
  <c r="F13767" i="1"/>
  <c r="E13767" i="1"/>
  <c r="D13767" i="1"/>
  <c r="C13767" i="1"/>
  <c r="F13766" i="1"/>
  <c r="E13766" i="1"/>
  <c r="D13766" i="1"/>
  <c r="C13766" i="1"/>
  <c r="F13765" i="1"/>
  <c r="E13765" i="1"/>
  <c r="D13765" i="1"/>
  <c r="C13765" i="1"/>
  <c r="F13764" i="1"/>
  <c r="E13764" i="1"/>
  <c r="D13764" i="1"/>
  <c r="C13764" i="1"/>
  <c r="F13763" i="1"/>
  <c r="E13763" i="1"/>
  <c r="D13763" i="1"/>
  <c r="C13763" i="1"/>
  <c r="F13762" i="1"/>
  <c r="E13762" i="1"/>
  <c r="D13762" i="1"/>
  <c r="C13762" i="1"/>
  <c r="F13761" i="1"/>
  <c r="E13761" i="1"/>
  <c r="D13761" i="1"/>
  <c r="C13761" i="1"/>
  <c r="F13760" i="1"/>
  <c r="E13760" i="1"/>
  <c r="D13760" i="1"/>
  <c r="C13760" i="1"/>
  <c r="F13759" i="1"/>
  <c r="E13759" i="1"/>
  <c r="D13759" i="1"/>
  <c r="C13759" i="1"/>
  <c r="F13758" i="1"/>
  <c r="E13758" i="1"/>
  <c r="D13758" i="1"/>
  <c r="C13758" i="1"/>
  <c r="F13757" i="1"/>
  <c r="E13757" i="1"/>
  <c r="D13757" i="1"/>
  <c r="C13757" i="1"/>
  <c r="F13756" i="1"/>
  <c r="E13756" i="1"/>
  <c r="D13756" i="1"/>
  <c r="C13756" i="1"/>
  <c r="F13755" i="1"/>
  <c r="E13755" i="1"/>
  <c r="D13755" i="1"/>
  <c r="C13755" i="1"/>
  <c r="F13754" i="1"/>
  <c r="E13754" i="1"/>
  <c r="D13754" i="1"/>
  <c r="C13754" i="1"/>
  <c r="F13753" i="1"/>
  <c r="E13753" i="1"/>
  <c r="D13753" i="1"/>
  <c r="C13753" i="1"/>
  <c r="F13752" i="1"/>
  <c r="E13752" i="1"/>
  <c r="D13752" i="1"/>
  <c r="C13752" i="1"/>
  <c r="F13751" i="1"/>
  <c r="E13751" i="1"/>
  <c r="D13751" i="1"/>
  <c r="C13751" i="1"/>
  <c r="F13750" i="1"/>
  <c r="E13750" i="1"/>
  <c r="D13750" i="1"/>
  <c r="C13750" i="1"/>
  <c r="F13749" i="1"/>
  <c r="E13749" i="1"/>
  <c r="D13749" i="1"/>
  <c r="C13749" i="1"/>
  <c r="F13748" i="1"/>
  <c r="E13748" i="1"/>
  <c r="D13748" i="1"/>
  <c r="C13748" i="1"/>
  <c r="F13747" i="1"/>
  <c r="E13747" i="1"/>
  <c r="D13747" i="1"/>
  <c r="C13747" i="1"/>
  <c r="F13746" i="1"/>
  <c r="E13746" i="1"/>
  <c r="D13746" i="1"/>
  <c r="C13746" i="1"/>
  <c r="F13745" i="1"/>
  <c r="E13745" i="1"/>
  <c r="D13745" i="1"/>
  <c r="C13745" i="1"/>
  <c r="F13744" i="1"/>
  <c r="E13744" i="1"/>
  <c r="D13744" i="1"/>
  <c r="C13744" i="1"/>
  <c r="F13743" i="1"/>
  <c r="E13743" i="1"/>
  <c r="D13743" i="1"/>
  <c r="C13743" i="1"/>
  <c r="F13742" i="1"/>
  <c r="E13742" i="1"/>
  <c r="D13742" i="1"/>
  <c r="C13742" i="1"/>
  <c r="F13741" i="1"/>
  <c r="E13741" i="1"/>
  <c r="D13741" i="1"/>
  <c r="C13741" i="1"/>
  <c r="F13740" i="1"/>
  <c r="E13740" i="1"/>
  <c r="D13740" i="1"/>
  <c r="C13740" i="1"/>
  <c r="F13739" i="1"/>
  <c r="E13739" i="1"/>
  <c r="D13739" i="1"/>
  <c r="C13739" i="1"/>
  <c r="F13738" i="1"/>
  <c r="E13738" i="1"/>
  <c r="D13738" i="1"/>
  <c r="C13738" i="1"/>
  <c r="F13737" i="1"/>
  <c r="E13737" i="1"/>
  <c r="D13737" i="1"/>
  <c r="C13737" i="1"/>
  <c r="F13736" i="1"/>
  <c r="E13736" i="1"/>
  <c r="D13736" i="1"/>
  <c r="C13736" i="1"/>
  <c r="F13735" i="1"/>
  <c r="E13735" i="1"/>
  <c r="D13735" i="1"/>
  <c r="C13735" i="1"/>
  <c r="F13734" i="1"/>
  <c r="E13734" i="1"/>
  <c r="D13734" i="1"/>
  <c r="C13734" i="1"/>
  <c r="F13733" i="1"/>
  <c r="E13733" i="1"/>
  <c r="D13733" i="1"/>
  <c r="C13733" i="1"/>
  <c r="F13732" i="1"/>
  <c r="E13732" i="1"/>
  <c r="D13732" i="1"/>
  <c r="C13732" i="1"/>
  <c r="F13731" i="1"/>
  <c r="E13731" i="1"/>
  <c r="D13731" i="1"/>
  <c r="C13731" i="1"/>
  <c r="F13730" i="1"/>
  <c r="E13730" i="1"/>
  <c r="D13730" i="1"/>
  <c r="C13730" i="1"/>
  <c r="F13729" i="1"/>
  <c r="E13729" i="1"/>
  <c r="D13729" i="1"/>
  <c r="C13729" i="1"/>
  <c r="F13728" i="1"/>
  <c r="E13728" i="1"/>
  <c r="D13728" i="1"/>
  <c r="C13728" i="1"/>
  <c r="F13727" i="1"/>
  <c r="E13727" i="1"/>
  <c r="D13727" i="1"/>
  <c r="C13727" i="1"/>
  <c r="F13726" i="1"/>
  <c r="E13726" i="1"/>
  <c r="D13726" i="1"/>
  <c r="C13726" i="1"/>
  <c r="F13725" i="1"/>
  <c r="E13725" i="1"/>
  <c r="D13725" i="1"/>
  <c r="C13725" i="1"/>
  <c r="F13724" i="1"/>
  <c r="E13724" i="1"/>
  <c r="D13724" i="1"/>
  <c r="C13724" i="1"/>
  <c r="F13723" i="1"/>
  <c r="E13723" i="1"/>
  <c r="D13723" i="1"/>
  <c r="C13723" i="1"/>
  <c r="F13722" i="1"/>
  <c r="E13722" i="1"/>
  <c r="D13722" i="1"/>
  <c r="C13722" i="1"/>
  <c r="F13721" i="1"/>
  <c r="E13721" i="1"/>
  <c r="D13721" i="1"/>
  <c r="C13721" i="1"/>
  <c r="F13720" i="1"/>
  <c r="E13720" i="1"/>
  <c r="D13720" i="1"/>
  <c r="C13720" i="1"/>
  <c r="F13719" i="1"/>
  <c r="E13719" i="1"/>
  <c r="D13719" i="1"/>
  <c r="C13719" i="1"/>
  <c r="F13718" i="1"/>
  <c r="E13718" i="1"/>
  <c r="D13718" i="1"/>
  <c r="C13718" i="1"/>
  <c r="F13717" i="1"/>
  <c r="E13717" i="1"/>
  <c r="D13717" i="1"/>
  <c r="C13717" i="1"/>
  <c r="F13716" i="1"/>
  <c r="E13716" i="1"/>
  <c r="D13716" i="1"/>
  <c r="C13716" i="1"/>
  <c r="F13715" i="1"/>
  <c r="E13715" i="1"/>
  <c r="D13715" i="1"/>
  <c r="C13715" i="1"/>
  <c r="F13714" i="1"/>
  <c r="E13714" i="1"/>
  <c r="D13714" i="1"/>
  <c r="C13714" i="1"/>
  <c r="F13713" i="1"/>
  <c r="E13713" i="1"/>
  <c r="D13713" i="1"/>
  <c r="C13713" i="1"/>
  <c r="F13712" i="1"/>
  <c r="E13712" i="1"/>
  <c r="D13712" i="1"/>
  <c r="C13712" i="1"/>
  <c r="F13711" i="1"/>
  <c r="E13711" i="1"/>
  <c r="D13711" i="1"/>
  <c r="C13711" i="1"/>
  <c r="F13710" i="1"/>
  <c r="E13710" i="1"/>
  <c r="D13710" i="1"/>
  <c r="C13710" i="1"/>
  <c r="F13709" i="1"/>
  <c r="E13709" i="1"/>
  <c r="D13709" i="1"/>
  <c r="C13709" i="1"/>
  <c r="F13708" i="1"/>
  <c r="E13708" i="1"/>
  <c r="D13708" i="1"/>
  <c r="C13708" i="1"/>
  <c r="F13707" i="1"/>
  <c r="E13707" i="1"/>
  <c r="D13707" i="1"/>
  <c r="C13707" i="1"/>
  <c r="F13706" i="1"/>
  <c r="E13706" i="1"/>
  <c r="D13706" i="1"/>
  <c r="C13706" i="1"/>
  <c r="F13705" i="1"/>
  <c r="E13705" i="1"/>
  <c r="D13705" i="1"/>
  <c r="C13705" i="1"/>
  <c r="F13704" i="1"/>
  <c r="E13704" i="1"/>
  <c r="D13704" i="1"/>
  <c r="C13704" i="1"/>
  <c r="F13703" i="1"/>
  <c r="E13703" i="1"/>
  <c r="D13703" i="1"/>
  <c r="C13703" i="1"/>
  <c r="F13702" i="1"/>
  <c r="E13702" i="1"/>
  <c r="D13702" i="1"/>
  <c r="C13702" i="1"/>
  <c r="F13701" i="1"/>
  <c r="E13701" i="1"/>
  <c r="D13701" i="1"/>
  <c r="C13701" i="1"/>
  <c r="F13700" i="1"/>
  <c r="E13700" i="1"/>
  <c r="D13700" i="1"/>
  <c r="C13700" i="1"/>
  <c r="F13699" i="1"/>
  <c r="E13699" i="1"/>
  <c r="D13699" i="1"/>
  <c r="C13699" i="1"/>
  <c r="F13698" i="1"/>
  <c r="E13698" i="1"/>
  <c r="D13698" i="1"/>
  <c r="C13698" i="1"/>
  <c r="F13697" i="1"/>
  <c r="E13697" i="1"/>
  <c r="D13697" i="1"/>
  <c r="C13697" i="1"/>
  <c r="F13696" i="1"/>
  <c r="E13696" i="1"/>
  <c r="D13696" i="1"/>
  <c r="C13696" i="1"/>
  <c r="F13695" i="1"/>
  <c r="E13695" i="1"/>
  <c r="D13695" i="1"/>
  <c r="C13695" i="1"/>
  <c r="F13694" i="1"/>
  <c r="E13694" i="1"/>
  <c r="D13694" i="1"/>
  <c r="C13694" i="1"/>
  <c r="F13693" i="1"/>
  <c r="E13693" i="1"/>
  <c r="D13693" i="1"/>
  <c r="C13693" i="1"/>
  <c r="F13692" i="1"/>
  <c r="E13692" i="1"/>
  <c r="D13692" i="1"/>
  <c r="C13692" i="1"/>
  <c r="F13691" i="1"/>
  <c r="E13691" i="1"/>
  <c r="D13691" i="1"/>
  <c r="C13691" i="1"/>
  <c r="F13690" i="1"/>
  <c r="E13690" i="1"/>
  <c r="D13690" i="1"/>
  <c r="C13690" i="1"/>
  <c r="F13689" i="1"/>
  <c r="E13689" i="1"/>
  <c r="D13689" i="1"/>
  <c r="C13689" i="1"/>
  <c r="F13688" i="1"/>
  <c r="E13688" i="1"/>
  <c r="D13688" i="1"/>
  <c r="C13688" i="1"/>
  <c r="F13687" i="1"/>
  <c r="E13687" i="1"/>
  <c r="D13687" i="1"/>
  <c r="C13687" i="1"/>
  <c r="F13686" i="1"/>
  <c r="E13686" i="1"/>
  <c r="D13686" i="1"/>
  <c r="C13686" i="1"/>
  <c r="F13685" i="1"/>
  <c r="E13685" i="1"/>
  <c r="D13685" i="1"/>
  <c r="C13685" i="1"/>
  <c r="F13684" i="1"/>
  <c r="E13684" i="1"/>
  <c r="D13684" i="1"/>
  <c r="C13684" i="1"/>
  <c r="F13683" i="1"/>
  <c r="E13683" i="1"/>
  <c r="D13683" i="1"/>
  <c r="C13683" i="1"/>
  <c r="F13682" i="1"/>
  <c r="E13682" i="1"/>
  <c r="D13682" i="1"/>
  <c r="C13682" i="1"/>
  <c r="F13681" i="1"/>
  <c r="E13681" i="1"/>
  <c r="D13681" i="1"/>
  <c r="C13681" i="1"/>
  <c r="F13680" i="1"/>
  <c r="E13680" i="1"/>
  <c r="D13680" i="1"/>
  <c r="C13680" i="1"/>
  <c r="F13679" i="1"/>
  <c r="E13679" i="1"/>
  <c r="D13679" i="1"/>
  <c r="C13679" i="1"/>
  <c r="F13678" i="1"/>
  <c r="E13678" i="1"/>
  <c r="D13678" i="1"/>
  <c r="C13678" i="1"/>
  <c r="F13677" i="1"/>
  <c r="E13677" i="1"/>
  <c r="D13677" i="1"/>
  <c r="C13677" i="1"/>
  <c r="F13676" i="1"/>
  <c r="E13676" i="1"/>
  <c r="D13676" i="1"/>
  <c r="C13676" i="1"/>
  <c r="F13675" i="1"/>
  <c r="E13675" i="1"/>
  <c r="D13675" i="1"/>
  <c r="C13675" i="1"/>
  <c r="F13674" i="1"/>
  <c r="E13674" i="1"/>
  <c r="D13674" i="1"/>
  <c r="C13674" i="1"/>
  <c r="F13673" i="1"/>
  <c r="E13673" i="1"/>
  <c r="D13673" i="1"/>
  <c r="C13673" i="1"/>
  <c r="F13672" i="1"/>
  <c r="E13672" i="1"/>
  <c r="D13672" i="1"/>
  <c r="C13672" i="1"/>
  <c r="F13671" i="1"/>
  <c r="E13671" i="1"/>
  <c r="D13671" i="1"/>
  <c r="C13671" i="1"/>
  <c r="F13670" i="1"/>
  <c r="E13670" i="1"/>
  <c r="D13670" i="1"/>
  <c r="C13670" i="1"/>
  <c r="F13669" i="1"/>
  <c r="E13669" i="1"/>
  <c r="D13669" i="1"/>
  <c r="C13669" i="1"/>
  <c r="F13668" i="1"/>
  <c r="E13668" i="1"/>
  <c r="D13668" i="1"/>
  <c r="C13668" i="1"/>
  <c r="F13667" i="1"/>
  <c r="E13667" i="1"/>
  <c r="D13667" i="1"/>
  <c r="C13667" i="1"/>
  <c r="F13666" i="1"/>
  <c r="E13666" i="1"/>
  <c r="D13666" i="1"/>
  <c r="C13666" i="1"/>
  <c r="F13665" i="1"/>
  <c r="E13665" i="1"/>
  <c r="D13665" i="1"/>
  <c r="C13665" i="1"/>
  <c r="F13664" i="1"/>
  <c r="E13664" i="1"/>
  <c r="D13664" i="1"/>
  <c r="C13664" i="1"/>
  <c r="F13663" i="1"/>
  <c r="E13663" i="1"/>
  <c r="D13663" i="1"/>
  <c r="C13663" i="1"/>
  <c r="F13662" i="1"/>
  <c r="E13662" i="1"/>
  <c r="D13662" i="1"/>
  <c r="C13662" i="1"/>
  <c r="F13661" i="1"/>
  <c r="E13661" i="1"/>
  <c r="D13661" i="1"/>
  <c r="C13661" i="1"/>
  <c r="F13660" i="1"/>
  <c r="E13660" i="1"/>
  <c r="D13660" i="1"/>
  <c r="C13660" i="1"/>
  <c r="F13659" i="1"/>
  <c r="E13659" i="1"/>
  <c r="D13659" i="1"/>
  <c r="C13659" i="1"/>
  <c r="F13658" i="1"/>
  <c r="E13658" i="1"/>
  <c r="D13658" i="1"/>
  <c r="C13658" i="1"/>
  <c r="F13657" i="1"/>
  <c r="E13657" i="1"/>
  <c r="D13657" i="1"/>
  <c r="C13657" i="1"/>
  <c r="F13656" i="1"/>
  <c r="E13656" i="1"/>
  <c r="D13656" i="1"/>
  <c r="C13656" i="1"/>
  <c r="F13655" i="1"/>
  <c r="E13655" i="1"/>
  <c r="D13655" i="1"/>
  <c r="C13655" i="1"/>
  <c r="F13654" i="1"/>
  <c r="E13654" i="1"/>
  <c r="D13654" i="1"/>
  <c r="C13654" i="1"/>
  <c r="F13653" i="1"/>
  <c r="E13653" i="1"/>
  <c r="D13653" i="1"/>
  <c r="C13653" i="1"/>
  <c r="F13652" i="1"/>
  <c r="E13652" i="1"/>
  <c r="D13652" i="1"/>
  <c r="C13652" i="1"/>
  <c r="F13651" i="1"/>
  <c r="E13651" i="1"/>
  <c r="D13651" i="1"/>
  <c r="C13651" i="1"/>
  <c r="F13650" i="1"/>
  <c r="E13650" i="1"/>
  <c r="D13650" i="1"/>
  <c r="C13650" i="1"/>
  <c r="F13649" i="1"/>
  <c r="E13649" i="1"/>
  <c r="D13649" i="1"/>
  <c r="C13649" i="1"/>
  <c r="F13648" i="1"/>
  <c r="E13648" i="1"/>
  <c r="D13648" i="1"/>
  <c r="C13648" i="1"/>
  <c r="F13647" i="1"/>
  <c r="E13647" i="1"/>
  <c r="D13647" i="1"/>
  <c r="C13647" i="1"/>
  <c r="F13646" i="1"/>
  <c r="E13646" i="1"/>
  <c r="D13646" i="1"/>
  <c r="C13646" i="1"/>
  <c r="F13645" i="1"/>
  <c r="E13645" i="1"/>
  <c r="D13645" i="1"/>
  <c r="C13645" i="1"/>
  <c r="F13644" i="1"/>
  <c r="E13644" i="1"/>
  <c r="D13644" i="1"/>
  <c r="C13644" i="1"/>
  <c r="F13643" i="1"/>
  <c r="E13643" i="1"/>
  <c r="D13643" i="1"/>
  <c r="C13643" i="1"/>
  <c r="F13642" i="1"/>
  <c r="E13642" i="1"/>
  <c r="D13642" i="1"/>
  <c r="C13642" i="1"/>
  <c r="F13641" i="1"/>
  <c r="E13641" i="1"/>
  <c r="D13641" i="1"/>
  <c r="C13641" i="1"/>
  <c r="F13640" i="1"/>
  <c r="E13640" i="1"/>
  <c r="D13640" i="1"/>
  <c r="C13640" i="1"/>
  <c r="F13639" i="1"/>
  <c r="E13639" i="1"/>
  <c r="D13639" i="1"/>
  <c r="C13639" i="1"/>
  <c r="F13638" i="1"/>
  <c r="E13638" i="1"/>
  <c r="D13638" i="1"/>
  <c r="C13638" i="1"/>
  <c r="F13637" i="1"/>
  <c r="E13637" i="1"/>
  <c r="D13637" i="1"/>
  <c r="C13637" i="1"/>
  <c r="F13636" i="1"/>
  <c r="E13636" i="1"/>
  <c r="D13636" i="1"/>
  <c r="C13636" i="1"/>
  <c r="F13635" i="1"/>
  <c r="E13635" i="1"/>
  <c r="D13635" i="1"/>
  <c r="C13635" i="1"/>
  <c r="F13634" i="1"/>
  <c r="E13634" i="1"/>
  <c r="D13634" i="1"/>
  <c r="C13634" i="1"/>
  <c r="F13633" i="1"/>
  <c r="E13633" i="1"/>
  <c r="D13633" i="1"/>
  <c r="C13633" i="1"/>
  <c r="F13632" i="1"/>
  <c r="E13632" i="1"/>
  <c r="D13632" i="1"/>
  <c r="C13632" i="1"/>
  <c r="F13631" i="1"/>
  <c r="E13631" i="1"/>
  <c r="D13631" i="1"/>
  <c r="C13631" i="1"/>
  <c r="F13630" i="1"/>
  <c r="E13630" i="1"/>
  <c r="D13630" i="1"/>
  <c r="C13630" i="1"/>
  <c r="F13629" i="1"/>
  <c r="E13629" i="1"/>
  <c r="D13629" i="1"/>
  <c r="C13629" i="1"/>
  <c r="F13628" i="1"/>
  <c r="E13628" i="1"/>
  <c r="D13628" i="1"/>
  <c r="C13628" i="1"/>
  <c r="F13627" i="1"/>
  <c r="E13627" i="1"/>
  <c r="D13627" i="1"/>
  <c r="C13627" i="1"/>
  <c r="F13626" i="1"/>
  <c r="E13626" i="1"/>
  <c r="D13626" i="1"/>
  <c r="C13626" i="1"/>
  <c r="F13625" i="1"/>
  <c r="E13625" i="1"/>
  <c r="D13625" i="1"/>
  <c r="C13625" i="1"/>
  <c r="F13624" i="1"/>
  <c r="E13624" i="1"/>
  <c r="D13624" i="1"/>
  <c r="C13624" i="1"/>
  <c r="F13623" i="1"/>
  <c r="E13623" i="1"/>
  <c r="D13623" i="1"/>
  <c r="C13623" i="1"/>
  <c r="F13622" i="1"/>
  <c r="E13622" i="1"/>
  <c r="D13622" i="1"/>
  <c r="C13622" i="1"/>
  <c r="F13621" i="1"/>
  <c r="E13621" i="1"/>
  <c r="D13621" i="1"/>
  <c r="C13621" i="1"/>
  <c r="F13620" i="1"/>
  <c r="E13620" i="1"/>
  <c r="D13620" i="1"/>
  <c r="C13620" i="1"/>
  <c r="F13619" i="1"/>
  <c r="E13619" i="1"/>
  <c r="D13619" i="1"/>
  <c r="C13619" i="1"/>
  <c r="F13618" i="1"/>
  <c r="E13618" i="1"/>
  <c r="D13618" i="1"/>
  <c r="C13618" i="1"/>
  <c r="F13617" i="1"/>
  <c r="E13617" i="1"/>
  <c r="D13617" i="1"/>
  <c r="C13617" i="1"/>
  <c r="F13616" i="1"/>
  <c r="E13616" i="1"/>
  <c r="D13616" i="1"/>
  <c r="C13616" i="1"/>
  <c r="F13615" i="1"/>
  <c r="E13615" i="1"/>
  <c r="D13615" i="1"/>
  <c r="C13615" i="1"/>
  <c r="F13614" i="1"/>
  <c r="E13614" i="1"/>
  <c r="D13614" i="1"/>
  <c r="C13614" i="1"/>
  <c r="F13613" i="1"/>
  <c r="E13613" i="1"/>
  <c r="D13613" i="1"/>
  <c r="C13613" i="1"/>
  <c r="F13612" i="1"/>
  <c r="E13612" i="1"/>
  <c r="D13612" i="1"/>
  <c r="C13612" i="1"/>
  <c r="F13611" i="1"/>
  <c r="E13611" i="1"/>
  <c r="D13611" i="1"/>
  <c r="C13611" i="1"/>
  <c r="F13610" i="1"/>
  <c r="E13610" i="1"/>
  <c r="D13610" i="1"/>
  <c r="C13610" i="1"/>
  <c r="F13609" i="1"/>
  <c r="E13609" i="1"/>
  <c r="D13609" i="1"/>
  <c r="C13609" i="1"/>
  <c r="F13608" i="1"/>
  <c r="E13608" i="1"/>
  <c r="D13608" i="1"/>
  <c r="C13608" i="1"/>
  <c r="F13607" i="1"/>
  <c r="E13607" i="1"/>
  <c r="D13607" i="1"/>
  <c r="C13607" i="1"/>
  <c r="F13606" i="1"/>
  <c r="E13606" i="1"/>
  <c r="D13606" i="1"/>
  <c r="C13606" i="1"/>
  <c r="F13605" i="1"/>
  <c r="E13605" i="1"/>
  <c r="D13605" i="1"/>
  <c r="C13605" i="1"/>
  <c r="F13604" i="1"/>
  <c r="E13604" i="1"/>
  <c r="D13604" i="1"/>
  <c r="C13604" i="1"/>
  <c r="F13603" i="1"/>
  <c r="E13603" i="1"/>
  <c r="D13603" i="1"/>
  <c r="C13603" i="1"/>
  <c r="F13602" i="1"/>
  <c r="E13602" i="1"/>
  <c r="D13602" i="1"/>
  <c r="C13602" i="1"/>
  <c r="F13601" i="1"/>
  <c r="E13601" i="1"/>
  <c r="D13601" i="1"/>
  <c r="C13601" i="1"/>
  <c r="F13600" i="1"/>
  <c r="E13600" i="1"/>
  <c r="D13600" i="1"/>
  <c r="C13600" i="1"/>
  <c r="F13599" i="1"/>
  <c r="E13599" i="1"/>
  <c r="D13599" i="1"/>
  <c r="C13599" i="1"/>
  <c r="F13598" i="1"/>
  <c r="E13598" i="1"/>
  <c r="D13598" i="1"/>
  <c r="C13598" i="1"/>
  <c r="F13597" i="1"/>
  <c r="E13597" i="1"/>
  <c r="D13597" i="1"/>
  <c r="C13597" i="1"/>
  <c r="F13596" i="1"/>
  <c r="E13596" i="1"/>
  <c r="D13596" i="1"/>
  <c r="C13596" i="1"/>
  <c r="F13595" i="1"/>
  <c r="E13595" i="1"/>
  <c r="D13595" i="1"/>
  <c r="C13595" i="1"/>
  <c r="F13594" i="1"/>
  <c r="E13594" i="1"/>
  <c r="D13594" i="1"/>
  <c r="C13594" i="1"/>
  <c r="F13593" i="1"/>
  <c r="E13593" i="1"/>
  <c r="D13593" i="1"/>
  <c r="C13593" i="1"/>
  <c r="F13592" i="1"/>
  <c r="E13592" i="1"/>
  <c r="D13592" i="1"/>
  <c r="C13592" i="1"/>
  <c r="F13591" i="1"/>
  <c r="E13591" i="1"/>
  <c r="D13591" i="1"/>
  <c r="C13591" i="1"/>
  <c r="F13590" i="1"/>
  <c r="E13590" i="1"/>
  <c r="D13590" i="1"/>
  <c r="C13590" i="1"/>
  <c r="F13589" i="1"/>
  <c r="E13589" i="1"/>
  <c r="D13589" i="1"/>
  <c r="C13589" i="1"/>
  <c r="F13588" i="1"/>
  <c r="E13588" i="1"/>
  <c r="D13588" i="1"/>
  <c r="C13588" i="1"/>
  <c r="F13587" i="1"/>
  <c r="E13587" i="1"/>
  <c r="D13587" i="1"/>
  <c r="C13587" i="1"/>
  <c r="F13586" i="1"/>
  <c r="E13586" i="1"/>
  <c r="D13586" i="1"/>
  <c r="C13586" i="1"/>
  <c r="F13585" i="1"/>
  <c r="E13585" i="1"/>
  <c r="D13585" i="1"/>
  <c r="C13585" i="1"/>
  <c r="F13584" i="1"/>
  <c r="E13584" i="1"/>
  <c r="D13584" i="1"/>
  <c r="C13584" i="1"/>
  <c r="F13583" i="1"/>
  <c r="E13583" i="1"/>
  <c r="D13583" i="1"/>
  <c r="C13583" i="1"/>
  <c r="F13582" i="1"/>
  <c r="E13582" i="1"/>
  <c r="D13582" i="1"/>
  <c r="C13582" i="1"/>
  <c r="F13581" i="1"/>
  <c r="E13581" i="1"/>
  <c r="D13581" i="1"/>
  <c r="C13581" i="1"/>
  <c r="F13580" i="1"/>
  <c r="E13580" i="1"/>
  <c r="D13580" i="1"/>
  <c r="C13580" i="1"/>
  <c r="F13579" i="1"/>
  <c r="E13579" i="1"/>
  <c r="D13579" i="1"/>
  <c r="C13579" i="1"/>
  <c r="F13578" i="1"/>
  <c r="E13578" i="1"/>
  <c r="D13578" i="1"/>
  <c r="C13578" i="1"/>
  <c r="F13577" i="1"/>
  <c r="E13577" i="1"/>
  <c r="D13577" i="1"/>
  <c r="C13577" i="1"/>
  <c r="F13576" i="1"/>
  <c r="E13576" i="1"/>
  <c r="D13576" i="1"/>
  <c r="C13576" i="1"/>
  <c r="F13575" i="1"/>
  <c r="E13575" i="1"/>
  <c r="D13575" i="1"/>
  <c r="C13575" i="1"/>
  <c r="F13574" i="1"/>
  <c r="E13574" i="1"/>
  <c r="D13574" i="1"/>
  <c r="C13574" i="1"/>
  <c r="F13573" i="1"/>
  <c r="E13573" i="1"/>
  <c r="D13573" i="1"/>
  <c r="C13573" i="1"/>
  <c r="F13572" i="1"/>
  <c r="E13572" i="1"/>
  <c r="D13572" i="1"/>
  <c r="C13572" i="1"/>
  <c r="F13571" i="1"/>
  <c r="E13571" i="1"/>
  <c r="D13571" i="1"/>
  <c r="C13571" i="1"/>
  <c r="F13570" i="1"/>
  <c r="E13570" i="1"/>
  <c r="D13570" i="1"/>
  <c r="C13570" i="1"/>
  <c r="F13569" i="1"/>
  <c r="E13569" i="1"/>
  <c r="D13569" i="1"/>
  <c r="C13569" i="1"/>
  <c r="F13568" i="1"/>
  <c r="E13568" i="1"/>
  <c r="D13568" i="1"/>
  <c r="C13568" i="1"/>
  <c r="F13567" i="1"/>
  <c r="E13567" i="1"/>
  <c r="D13567" i="1"/>
  <c r="C13567" i="1"/>
  <c r="F13566" i="1"/>
  <c r="E13566" i="1"/>
  <c r="D13566" i="1"/>
  <c r="C13566" i="1"/>
  <c r="F13565" i="1"/>
  <c r="E13565" i="1"/>
  <c r="D13565" i="1"/>
  <c r="C13565" i="1"/>
  <c r="F13564" i="1"/>
  <c r="E13564" i="1"/>
  <c r="D13564" i="1"/>
  <c r="C13564" i="1"/>
  <c r="F13563" i="1"/>
  <c r="E13563" i="1"/>
  <c r="D13563" i="1"/>
  <c r="C13563" i="1"/>
  <c r="F13562" i="1"/>
  <c r="E13562" i="1"/>
  <c r="D13562" i="1"/>
  <c r="C13562" i="1"/>
  <c r="F13561" i="1"/>
  <c r="E13561" i="1"/>
  <c r="D13561" i="1"/>
  <c r="C13561" i="1"/>
  <c r="F13560" i="1"/>
  <c r="E13560" i="1"/>
  <c r="D13560" i="1"/>
  <c r="C13560" i="1"/>
  <c r="F13559" i="1"/>
  <c r="E13559" i="1"/>
  <c r="D13559" i="1"/>
  <c r="C13559" i="1"/>
  <c r="F13558" i="1"/>
  <c r="E13558" i="1"/>
  <c r="D13558" i="1"/>
  <c r="C13558" i="1"/>
  <c r="F13557" i="1"/>
  <c r="E13557" i="1"/>
  <c r="D13557" i="1"/>
  <c r="C13557" i="1"/>
  <c r="F13556" i="1"/>
  <c r="E13556" i="1"/>
  <c r="D13556" i="1"/>
  <c r="C13556" i="1"/>
  <c r="F13555" i="1"/>
  <c r="E13555" i="1"/>
  <c r="D13555" i="1"/>
  <c r="C13555" i="1"/>
  <c r="F13554" i="1"/>
  <c r="E13554" i="1"/>
  <c r="D13554" i="1"/>
  <c r="C13554" i="1"/>
  <c r="F13553" i="1"/>
  <c r="E13553" i="1"/>
  <c r="D13553" i="1"/>
  <c r="C13553" i="1"/>
  <c r="F13552" i="1"/>
  <c r="E13552" i="1"/>
  <c r="D13552" i="1"/>
  <c r="C13552" i="1"/>
  <c r="F13551" i="1"/>
  <c r="E13551" i="1"/>
  <c r="D13551" i="1"/>
  <c r="C13551" i="1"/>
  <c r="F13550" i="1"/>
  <c r="E13550" i="1"/>
  <c r="D13550" i="1"/>
  <c r="C13550" i="1"/>
  <c r="F13549" i="1"/>
  <c r="E13549" i="1"/>
  <c r="D13549" i="1"/>
  <c r="C13549" i="1"/>
  <c r="F13548" i="1"/>
  <c r="E13548" i="1"/>
  <c r="D13548" i="1"/>
  <c r="C13548" i="1"/>
  <c r="F13547" i="1"/>
  <c r="E13547" i="1"/>
  <c r="D13547" i="1"/>
  <c r="C13547" i="1"/>
  <c r="F13546" i="1"/>
  <c r="E13546" i="1"/>
  <c r="D13546" i="1"/>
  <c r="C13546" i="1"/>
  <c r="F13545" i="1"/>
  <c r="E13545" i="1"/>
  <c r="D13545" i="1"/>
  <c r="C13545" i="1"/>
  <c r="F13544" i="1"/>
  <c r="E13544" i="1"/>
  <c r="D13544" i="1"/>
  <c r="C13544" i="1"/>
  <c r="F13543" i="1"/>
  <c r="E13543" i="1"/>
  <c r="D13543" i="1"/>
  <c r="C13543" i="1"/>
  <c r="F13542" i="1"/>
  <c r="E13542" i="1"/>
  <c r="D13542" i="1"/>
  <c r="C13542" i="1"/>
  <c r="F13541" i="1"/>
  <c r="E13541" i="1"/>
  <c r="D13541" i="1"/>
  <c r="C13541" i="1"/>
  <c r="F13540" i="1"/>
  <c r="E13540" i="1"/>
  <c r="D13540" i="1"/>
  <c r="C13540" i="1"/>
  <c r="F13539" i="1"/>
  <c r="E13539" i="1"/>
  <c r="D13539" i="1"/>
  <c r="C13539" i="1"/>
  <c r="F13538" i="1"/>
  <c r="E13538" i="1"/>
  <c r="D13538" i="1"/>
  <c r="C13538" i="1"/>
  <c r="F13537" i="1"/>
  <c r="E13537" i="1"/>
  <c r="D13537" i="1"/>
  <c r="C13537" i="1"/>
  <c r="F13536" i="1"/>
  <c r="E13536" i="1"/>
  <c r="D13536" i="1"/>
  <c r="C13536" i="1"/>
  <c r="F13535" i="1"/>
  <c r="E13535" i="1"/>
  <c r="D13535" i="1"/>
  <c r="C13535" i="1"/>
  <c r="F13534" i="1"/>
  <c r="E13534" i="1"/>
  <c r="D13534" i="1"/>
  <c r="C13534" i="1"/>
  <c r="F13533" i="1"/>
  <c r="E13533" i="1"/>
  <c r="D13533" i="1"/>
  <c r="C13533" i="1"/>
  <c r="F13532" i="1"/>
  <c r="E13532" i="1"/>
  <c r="D13532" i="1"/>
  <c r="C13532" i="1"/>
  <c r="F13531" i="1"/>
  <c r="E13531" i="1"/>
  <c r="D13531" i="1"/>
  <c r="C13531" i="1"/>
  <c r="F13530" i="1"/>
  <c r="E13530" i="1"/>
  <c r="D13530" i="1"/>
  <c r="C13530" i="1"/>
  <c r="F13529" i="1"/>
  <c r="E13529" i="1"/>
  <c r="D13529" i="1"/>
  <c r="C13529" i="1"/>
  <c r="F13528" i="1"/>
  <c r="E13528" i="1"/>
  <c r="D13528" i="1"/>
  <c r="C13528" i="1"/>
  <c r="F13527" i="1"/>
  <c r="E13527" i="1"/>
  <c r="D13527" i="1"/>
  <c r="C13527" i="1"/>
  <c r="F13526" i="1"/>
  <c r="E13526" i="1"/>
  <c r="D13526" i="1"/>
  <c r="C13526" i="1"/>
  <c r="F13525" i="1"/>
  <c r="E13525" i="1"/>
  <c r="D13525" i="1"/>
  <c r="C13525" i="1"/>
  <c r="F13524" i="1"/>
  <c r="E13524" i="1"/>
  <c r="D13524" i="1"/>
  <c r="C13524" i="1"/>
  <c r="F13523" i="1"/>
  <c r="E13523" i="1"/>
  <c r="D13523" i="1"/>
  <c r="C13523" i="1"/>
  <c r="F13522" i="1"/>
  <c r="E13522" i="1"/>
  <c r="D13522" i="1"/>
  <c r="C13522" i="1"/>
  <c r="F13521" i="1"/>
  <c r="E13521" i="1"/>
  <c r="D13521" i="1"/>
  <c r="C13521" i="1"/>
  <c r="F13520" i="1"/>
  <c r="E13520" i="1"/>
  <c r="D13520" i="1"/>
  <c r="C13520" i="1"/>
  <c r="F13519" i="1"/>
  <c r="E13519" i="1"/>
  <c r="D13519" i="1"/>
  <c r="C13519" i="1"/>
  <c r="F13518" i="1"/>
  <c r="E13518" i="1"/>
  <c r="D13518" i="1"/>
  <c r="C13518" i="1"/>
  <c r="F13517" i="1"/>
  <c r="E13517" i="1"/>
  <c r="D13517" i="1"/>
  <c r="C13517" i="1"/>
  <c r="F13516" i="1"/>
  <c r="E13516" i="1"/>
  <c r="D13516" i="1"/>
  <c r="C13516" i="1"/>
  <c r="F13515" i="1"/>
  <c r="E13515" i="1"/>
  <c r="D13515" i="1"/>
  <c r="C13515" i="1"/>
  <c r="F13514" i="1"/>
  <c r="E13514" i="1"/>
  <c r="D13514" i="1"/>
  <c r="C13514" i="1"/>
  <c r="F13513" i="1"/>
  <c r="E13513" i="1"/>
  <c r="D13513" i="1"/>
  <c r="C13513" i="1"/>
  <c r="F13512" i="1"/>
  <c r="E13512" i="1"/>
  <c r="D13512" i="1"/>
  <c r="C13512" i="1"/>
  <c r="F13511" i="1"/>
  <c r="E13511" i="1"/>
  <c r="D13511" i="1"/>
  <c r="C13511" i="1"/>
  <c r="F13510" i="1"/>
  <c r="E13510" i="1"/>
  <c r="D13510" i="1"/>
  <c r="C13510" i="1"/>
  <c r="F13509" i="1"/>
  <c r="E13509" i="1"/>
  <c r="D13509" i="1"/>
  <c r="C13509" i="1"/>
  <c r="F13508" i="1"/>
  <c r="E13508" i="1"/>
  <c r="D13508" i="1"/>
  <c r="C13508" i="1"/>
  <c r="F13507" i="1"/>
  <c r="E13507" i="1"/>
  <c r="D13507" i="1"/>
  <c r="C13507" i="1"/>
  <c r="F13506" i="1"/>
  <c r="E13506" i="1"/>
  <c r="D13506" i="1"/>
  <c r="C13506" i="1"/>
  <c r="F13505" i="1"/>
  <c r="E13505" i="1"/>
  <c r="D13505" i="1"/>
  <c r="C13505" i="1"/>
  <c r="F13504" i="1"/>
  <c r="E13504" i="1"/>
  <c r="D13504" i="1"/>
  <c r="C13504" i="1"/>
  <c r="F13503" i="1"/>
  <c r="E13503" i="1"/>
  <c r="D13503" i="1"/>
  <c r="C13503" i="1"/>
  <c r="F13502" i="1"/>
  <c r="E13502" i="1"/>
  <c r="D13502" i="1"/>
  <c r="C13502" i="1"/>
  <c r="F13501" i="1"/>
  <c r="E13501" i="1"/>
  <c r="D13501" i="1"/>
  <c r="C13501" i="1"/>
  <c r="F13500" i="1"/>
  <c r="E13500" i="1"/>
  <c r="D13500" i="1"/>
  <c r="C13500" i="1"/>
  <c r="F13499" i="1"/>
  <c r="E13499" i="1"/>
  <c r="D13499" i="1"/>
  <c r="C13499" i="1"/>
  <c r="F13498" i="1"/>
  <c r="E13498" i="1"/>
  <c r="D13498" i="1"/>
  <c r="C13498" i="1"/>
  <c r="F13497" i="1"/>
  <c r="E13497" i="1"/>
  <c r="D13497" i="1"/>
  <c r="C13497" i="1"/>
  <c r="F13496" i="1"/>
  <c r="E13496" i="1"/>
  <c r="D13496" i="1"/>
  <c r="C13496" i="1"/>
  <c r="F13495" i="1"/>
  <c r="E13495" i="1"/>
  <c r="D13495" i="1"/>
  <c r="C13495" i="1"/>
  <c r="F13494" i="1"/>
  <c r="E13494" i="1"/>
  <c r="D13494" i="1"/>
  <c r="C13494" i="1"/>
  <c r="F13493" i="1"/>
  <c r="E13493" i="1"/>
  <c r="D13493" i="1"/>
  <c r="C13493" i="1"/>
  <c r="F13492" i="1"/>
  <c r="E13492" i="1"/>
  <c r="D13492" i="1"/>
  <c r="C13492" i="1"/>
  <c r="F13491" i="1"/>
  <c r="E13491" i="1"/>
  <c r="D13491" i="1"/>
  <c r="C13491" i="1"/>
  <c r="F13490" i="1"/>
  <c r="E13490" i="1"/>
  <c r="D13490" i="1"/>
  <c r="C13490" i="1"/>
  <c r="F13489" i="1"/>
  <c r="E13489" i="1"/>
  <c r="D13489" i="1"/>
  <c r="C13489" i="1"/>
  <c r="F13488" i="1"/>
  <c r="E13488" i="1"/>
  <c r="D13488" i="1"/>
  <c r="C13488" i="1"/>
  <c r="F13487" i="1"/>
  <c r="E13487" i="1"/>
  <c r="D13487" i="1"/>
  <c r="C13487" i="1"/>
  <c r="F13486" i="1"/>
  <c r="E13486" i="1"/>
  <c r="D13486" i="1"/>
  <c r="C13486" i="1"/>
  <c r="F13485" i="1"/>
  <c r="E13485" i="1"/>
  <c r="D13485" i="1"/>
  <c r="C13485" i="1"/>
  <c r="F13484" i="1"/>
  <c r="E13484" i="1"/>
  <c r="D13484" i="1"/>
  <c r="C13484" i="1"/>
  <c r="F13483" i="1"/>
  <c r="E13483" i="1"/>
  <c r="D13483" i="1"/>
  <c r="C13483" i="1"/>
  <c r="F13482" i="1"/>
  <c r="E13482" i="1"/>
  <c r="D13482" i="1"/>
  <c r="C13482" i="1"/>
  <c r="F13481" i="1"/>
  <c r="E13481" i="1"/>
  <c r="D13481" i="1"/>
  <c r="C13481" i="1"/>
  <c r="F13480" i="1"/>
  <c r="E13480" i="1"/>
  <c r="D13480" i="1"/>
  <c r="C13480" i="1"/>
  <c r="F13479" i="1"/>
  <c r="E13479" i="1"/>
  <c r="D13479" i="1"/>
  <c r="C13479" i="1"/>
  <c r="F13478" i="1"/>
  <c r="E13478" i="1"/>
  <c r="D13478" i="1"/>
  <c r="C13478" i="1"/>
  <c r="F13477" i="1"/>
  <c r="E13477" i="1"/>
  <c r="D13477" i="1"/>
  <c r="C13477" i="1"/>
  <c r="F13476" i="1"/>
  <c r="E13476" i="1"/>
  <c r="D13476" i="1"/>
  <c r="C13476" i="1"/>
  <c r="F13475" i="1"/>
  <c r="E13475" i="1"/>
  <c r="D13475" i="1"/>
  <c r="C13475" i="1"/>
  <c r="F13474" i="1"/>
  <c r="E13474" i="1"/>
  <c r="D13474" i="1"/>
  <c r="C13474" i="1"/>
  <c r="F13473" i="1"/>
  <c r="E13473" i="1"/>
  <c r="D13473" i="1"/>
  <c r="C13473" i="1"/>
  <c r="F13472" i="1"/>
  <c r="E13472" i="1"/>
  <c r="D13472" i="1"/>
  <c r="C13472" i="1"/>
  <c r="F13471" i="1"/>
  <c r="E13471" i="1"/>
  <c r="D13471" i="1"/>
  <c r="C13471" i="1"/>
  <c r="F13470" i="1"/>
  <c r="E13470" i="1"/>
  <c r="D13470" i="1"/>
  <c r="C13470" i="1"/>
  <c r="F13469" i="1"/>
  <c r="E13469" i="1"/>
  <c r="D13469" i="1"/>
  <c r="C13469" i="1"/>
  <c r="F13468" i="1"/>
  <c r="E13468" i="1"/>
  <c r="D13468" i="1"/>
  <c r="C13468" i="1"/>
  <c r="F13467" i="1"/>
  <c r="E13467" i="1"/>
  <c r="D13467" i="1"/>
  <c r="C13467" i="1"/>
  <c r="F13466" i="1"/>
  <c r="E13466" i="1"/>
  <c r="D13466" i="1"/>
  <c r="C13466" i="1"/>
  <c r="F13465" i="1"/>
  <c r="E13465" i="1"/>
  <c r="D13465" i="1"/>
  <c r="C13465" i="1"/>
  <c r="F13464" i="1"/>
  <c r="E13464" i="1"/>
  <c r="D13464" i="1"/>
  <c r="C13464" i="1"/>
  <c r="F13463" i="1"/>
  <c r="E13463" i="1"/>
  <c r="D13463" i="1"/>
  <c r="C13463" i="1"/>
  <c r="F13462" i="1"/>
  <c r="E13462" i="1"/>
  <c r="D13462" i="1"/>
  <c r="C13462" i="1"/>
  <c r="F13461" i="1"/>
  <c r="E13461" i="1"/>
  <c r="D13461" i="1"/>
  <c r="C13461" i="1"/>
  <c r="F13460" i="1"/>
  <c r="E13460" i="1"/>
  <c r="D13460" i="1"/>
  <c r="C13460" i="1"/>
  <c r="F13459" i="1"/>
  <c r="E13459" i="1"/>
  <c r="D13459" i="1"/>
  <c r="C13459" i="1"/>
  <c r="F13458" i="1"/>
  <c r="E13458" i="1"/>
  <c r="D13458" i="1"/>
  <c r="C13458" i="1"/>
  <c r="F13457" i="1"/>
  <c r="E13457" i="1"/>
  <c r="D13457" i="1"/>
  <c r="C13457" i="1"/>
  <c r="F13456" i="1"/>
  <c r="E13456" i="1"/>
  <c r="D13456" i="1"/>
  <c r="C13456" i="1"/>
  <c r="F13455" i="1"/>
  <c r="E13455" i="1"/>
  <c r="D13455" i="1"/>
  <c r="C13455" i="1"/>
  <c r="F13454" i="1"/>
  <c r="E13454" i="1"/>
  <c r="D13454" i="1"/>
  <c r="C13454" i="1"/>
  <c r="F13453" i="1"/>
  <c r="E13453" i="1"/>
  <c r="D13453" i="1"/>
  <c r="C13453" i="1"/>
  <c r="F13452" i="1"/>
  <c r="E13452" i="1"/>
  <c r="D13452" i="1"/>
  <c r="C13452" i="1"/>
  <c r="F13451" i="1"/>
  <c r="E13451" i="1"/>
  <c r="D13451" i="1"/>
  <c r="C13451" i="1"/>
  <c r="F13450" i="1"/>
  <c r="E13450" i="1"/>
  <c r="D13450" i="1"/>
  <c r="C13450" i="1"/>
  <c r="F13449" i="1"/>
  <c r="E13449" i="1"/>
  <c r="D13449" i="1"/>
  <c r="C13449" i="1"/>
  <c r="F13448" i="1"/>
  <c r="E13448" i="1"/>
  <c r="D13448" i="1"/>
  <c r="C13448" i="1"/>
  <c r="F13447" i="1"/>
  <c r="E13447" i="1"/>
  <c r="D13447" i="1"/>
  <c r="C13447" i="1"/>
  <c r="F13446" i="1"/>
  <c r="E13446" i="1"/>
  <c r="D13446" i="1"/>
  <c r="C13446" i="1"/>
  <c r="F13445" i="1"/>
  <c r="E13445" i="1"/>
  <c r="D13445" i="1"/>
  <c r="C13445" i="1"/>
  <c r="F13444" i="1"/>
  <c r="E13444" i="1"/>
  <c r="D13444" i="1"/>
  <c r="C13444" i="1"/>
  <c r="F13443" i="1"/>
  <c r="E13443" i="1"/>
  <c r="D13443" i="1"/>
  <c r="C13443" i="1"/>
  <c r="F13442" i="1"/>
  <c r="E13442" i="1"/>
  <c r="D13442" i="1"/>
  <c r="C13442" i="1"/>
  <c r="F13441" i="1"/>
  <c r="E13441" i="1"/>
  <c r="D13441" i="1"/>
  <c r="C13441" i="1"/>
  <c r="F13440" i="1"/>
  <c r="E13440" i="1"/>
  <c r="D13440" i="1"/>
  <c r="C13440" i="1"/>
  <c r="F13439" i="1"/>
  <c r="E13439" i="1"/>
  <c r="D13439" i="1"/>
  <c r="C13439" i="1"/>
  <c r="F13438" i="1"/>
  <c r="E13438" i="1"/>
  <c r="D13438" i="1"/>
  <c r="C13438" i="1"/>
  <c r="F13437" i="1"/>
  <c r="E13437" i="1"/>
  <c r="D13437" i="1"/>
  <c r="C13437" i="1"/>
  <c r="F13436" i="1"/>
  <c r="E13436" i="1"/>
  <c r="D13436" i="1"/>
  <c r="C13436" i="1"/>
  <c r="F13435" i="1"/>
  <c r="E13435" i="1"/>
  <c r="D13435" i="1"/>
  <c r="C13435" i="1"/>
  <c r="F13434" i="1"/>
  <c r="E13434" i="1"/>
  <c r="D13434" i="1"/>
  <c r="C13434" i="1"/>
  <c r="F13433" i="1"/>
  <c r="E13433" i="1"/>
  <c r="D13433" i="1"/>
  <c r="C13433" i="1"/>
  <c r="F13432" i="1"/>
  <c r="E13432" i="1"/>
  <c r="D13432" i="1"/>
  <c r="C13432" i="1"/>
  <c r="F13431" i="1"/>
  <c r="E13431" i="1"/>
  <c r="D13431" i="1"/>
  <c r="C13431" i="1"/>
  <c r="F13430" i="1"/>
  <c r="E13430" i="1"/>
  <c r="D13430" i="1"/>
  <c r="C13430" i="1"/>
  <c r="F13429" i="1"/>
  <c r="E13429" i="1"/>
  <c r="D13429" i="1"/>
  <c r="C13429" i="1"/>
  <c r="F13428" i="1"/>
  <c r="E13428" i="1"/>
  <c r="D13428" i="1"/>
  <c r="C13428" i="1"/>
  <c r="F13427" i="1"/>
  <c r="E13427" i="1"/>
  <c r="D13427" i="1"/>
  <c r="C13427" i="1"/>
  <c r="F13426" i="1"/>
  <c r="E13426" i="1"/>
  <c r="D13426" i="1"/>
  <c r="C13426" i="1"/>
  <c r="F13425" i="1"/>
  <c r="E13425" i="1"/>
  <c r="D13425" i="1"/>
  <c r="C13425" i="1"/>
  <c r="F13424" i="1"/>
  <c r="E13424" i="1"/>
  <c r="D13424" i="1"/>
  <c r="C13424" i="1"/>
  <c r="F13423" i="1"/>
  <c r="E13423" i="1"/>
  <c r="D13423" i="1"/>
  <c r="C13423" i="1"/>
  <c r="F13422" i="1"/>
  <c r="E13422" i="1"/>
  <c r="D13422" i="1"/>
  <c r="C13422" i="1"/>
  <c r="F13421" i="1"/>
  <c r="E13421" i="1"/>
  <c r="D13421" i="1"/>
  <c r="C13421" i="1"/>
  <c r="F13420" i="1"/>
  <c r="E13420" i="1"/>
  <c r="D13420" i="1"/>
  <c r="C13420" i="1"/>
  <c r="F13419" i="1"/>
  <c r="E13419" i="1"/>
  <c r="D13419" i="1"/>
  <c r="C13419" i="1"/>
  <c r="F13418" i="1"/>
  <c r="E13418" i="1"/>
  <c r="D13418" i="1"/>
  <c r="C13418" i="1"/>
  <c r="F13417" i="1"/>
  <c r="E13417" i="1"/>
  <c r="D13417" i="1"/>
  <c r="C13417" i="1"/>
  <c r="F13416" i="1"/>
  <c r="E13416" i="1"/>
  <c r="D13416" i="1"/>
  <c r="C13416" i="1"/>
  <c r="F13415" i="1"/>
  <c r="E13415" i="1"/>
  <c r="D13415" i="1"/>
  <c r="C13415" i="1"/>
  <c r="F13414" i="1"/>
  <c r="E13414" i="1"/>
  <c r="D13414" i="1"/>
  <c r="C13414" i="1"/>
  <c r="F13413" i="1"/>
  <c r="E13413" i="1"/>
  <c r="D13413" i="1"/>
  <c r="C13413" i="1"/>
  <c r="F13412" i="1"/>
  <c r="E13412" i="1"/>
  <c r="D13412" i="1"/>
  <c r="C13412" i="1"/>
  <c r="F13411" i="1"/>
  <c r="E13411" i="1"/>
  <c r="D13411" i="1"/>
  <c r="C13411" i="1"/>
  <c r="F13410" i="1"/>
  <c r="E13410" i="1"/>
  <c r="D13410" i="1"/>
  <c r="C13410" i="1"/>
  <c r="F13409" i="1"/>
  <c r="E13409" i="1"/>
  <c r="D13409" i="1"/>
  <c r="C13409" i="1"/>
  <c r="F13408" i="1"/>
  <c r="E13408" i="1"/>
  <c r="D13408" i="1"/>
  <c r="C13408" i="1"/>
  <c r="F13407" i="1"/>
  <c r="E13407" i="1"/>
  <c r="D13407" i="1"/>
  <c r="C13407" i="1"/>
  <c r="F13406" i="1"/>
  <c r="E13406" i="1"/>
  <c r="D13406" i="1"/>
  <c r="C13406" i="1"/>
  <c r="F13405" i="1"/>
  <c r="E13405" i="1"/>
  <c r="D13405" i="1"/>
  <c r="C13405" i="1"/>
  <c r="F13404" i="1"/>
  <c r="E13404" i="1"/>
  <c r="D13404" i="1"/>
  <c r="C13404" i="1"/>
  <c r="F13403" i="1"/>
  <c r="E13403" i="1"/>
  <c r="D13403" i="1"/>
  <c r="C13403" i="1"/>
  <c r="F13402" i="1"/>
  <c r="E13402" i="1"/>
  <c r="D13402" i="1"/>
  <c r="C13402" i="1"/>
  <c r="F13401" i="1"/>
  <c r="E13401" i="1"/>
  <c r="D13401" i="1"/>
  <c r="C13401" i="1"/>
  <c r="F13400" i="1"/>
  <c r="E13400" i="1"/>
  <c r="D13400" i="1"/>
  <c r="C13400" i="1"/>
  <c r="F13399" i="1"/>
  <c r="E13399" i="1"/>
  <c r="D13399" i="1"/>
  <c r="C13399" i="1"/>
  <c r="F13398" i="1"/>
  <c r="E13398" i="1"/>
  <c r="D13398" i="1"/>
  <c r="C13398" i="1"/>
  <c r="F13397" i="1"/>
  <c r="E13397" i="1"/>
  <c r="D13397" i="1"/>
  <c r="C13397" i="1"/>
  <c r="F13396" i="1"/>
  <c r="E13396" i="1"/>
  <c r="D13396" i="1"/>
  <c r="C13396" i="1"/>
  <c r="F13395" i="1"/>
  <c r="E13395" i="1"/>
  <c r="D13395" i="1"/>
  <c r="C13395" i="1"/>
  <c r="F13394" i="1"/>
  <c r="E13394" i="1"/>
  <c r="D13394" i="1"/>
  <c r="C13394" i="1"/>
  <c r="F13393" i="1"/>
  <c r="E13393" i="1"/>
  <c r="D13393" i="1"/>
  <c r="C13393" i="1"/>
  <c r="F13392" i="1"/>
  <c r="E13392" i="1"/>
  <c r="D13392" i="1"/>
  <c r="C13392" i="1"/>
  <c r="F13391" i="1"/>
  <c r="E13391" i="1"/>
  <c r="D13391" i="1"/>
  <c r="C13391" i="1"/>
  <c r="F13390" i="1"/>
  <c r="E13390" i="1"/>
  <c r="D13390" i="1"/>
  <c r="C13390" i="1"/>
  <c r="F13389" i="1"/>
  <c r="E13389" i="1"/>
  <c r="D13389" i="1"/>
  <c r="C13389" i="1"/>
  <c r="F13388" i="1"/>
  <c r="E13388" i="1"/>
  <c r="D13388" i="1"/>
  <c r="C13388" i="1"/>
  <c r="F13387" i="1"/>
  <c r="E13387" i="1"/>
  <c r="D13387" i="1"/>
  <c r="C13387" i="1"/>
  <c r="F13386" i="1"/>
  <c r="E13386" i="1"/>
  <c r="D13386" i="1"/>
  <c r="C13386" i="1"/>
  <c r="F13385" i="1"/>
  <c r="E13385" i="1"/>
  <c r="D13385" i="1"/>
  <c r="C13385" i="1"/>
  <c r="F13384" i="1"/>
  <c r="E13384" i="1"/>
  <c r="D13384" i="1"/>
  <c r="C13384" i="1"/>
  <c r="F13383" i="1"/>
  <c r="E13383" i="1"/>
  <c r="D13383" i="1"/>
  <c r="C13383" i="1"/>
  <c r="F13382" i="1"/>
  <c r="E13382" i="1"/>
  <c r="D13382" i="1"/>
  <c r="C13382" i="1"/>
  <c r="F13381" i="1"/>
  <c r="E13381" i="1"/>
  <c r="D13381" i="1"/>
  <c r="C13381" i="1"/>
  <c r="F13380" i="1"/>
  <c r="E13380" i="1"/>
  <c r="D13380" i="1"/>
  <c r="C13380" i="1"/>
  <c r="F13379" i="1"/>
  <c r="E13379" i="1"/>
  <c r="D13379" i="1"/>
  <c r="C13379" i="1"/>
  <c r="F13378" i="1"/>
  <c r="E13378" i="1"/>
  <c r="D13378" i="1"/>
  <c r="C13378" i="1"/>
  <c r="F13377" i="1"/>
  <c r="E13377" i="1"/>
  <c r="D13377" i="1"/>
  <c r="C13377" i="1"/>
  <c r="F13376" i="1"/>
  <c r="E13376" i="1"/>
  <c r="D13376" i="1"/>
  <c r="C13376" i="1"/>
  <c r="F13375" i="1"/>
  <c r="E13375" i="1"/>
  <c r="D13375" i="1"/>
  <c r="C13375" i="1"/>
  <c r="F13374" i="1"/>
  <c r="E13374" i="1"/>
  <c r="D13374" i="1"/>
  <c r="C13374" i="1"/>
  <c r="F13373" i="1"/>
  <c r="E13373" i="1"/>
  <c r="D13373" i="1"/>
  <c r="C13373" i="1"/>
  <c r="F13372" i="1"/>
  <c r="E13372" i="1"/>
  <c r="D13372" i="1"/>
  <c r="C13372" i="1"/>
  <c r="F13371" i="1"/>
  <c r="E13371" i="1"/>
  <c r="D13371" i="1"/>
  <c r="C13371" i="1"/>
  <c r="F13370" i="1"/>
  <c r="E13370" i="1"/>
  <c r="D13370" i="1"/>
  <c r="C13370" i="1"/>
  <c r="F13369" i="1"/>
  <c r="E13369" i="1"/>
  <c r="D13369" i="1"/>
  <c r="C13369" i="1"/>
  <c r="F13368" i="1"/>
  <c r="E13368" i="1"/>
  <c r="D13368" i="1"/>
  <c r="C13368" i="1"/>
  <c r="F13367" i="1"/>
  <c r="E13367" i="1"/>
  <c r="D13367" i="1"/>
  <c r="C13367" i="1"/>
  <c r="F13366" i="1"/>
  <c r="E13366" i="1"/>
  <c r="D13366" i="1"/>
  <c r="C13366" i="1"/>
  <c r="F13365" i="1"/>
  <c r="E13365" i="1"/>
  <c r="D13365" i="1"/>
  <c r="C13365" i="1"/>
  <c r="F13364" i="1"/>
  <c r="E13364" i="1"/>
  <c r="D13364" i="1"/>
  <c r="C13364" i="1"/>
  <c r="F13363" i="1"/>
  <c r="E13363" i="1"/>
  <c r="D13363" i="1"/>
  <c r="C13363" i="1"/>
  <c r="F13362" i="1"/>
  <c r="E13362" i="1"/>
  <c r="D13362" i="1"/>
  <c r="C13362" i="1"/>
  <c r="F13361" i="1"/>
  <c r="E13361" i="1"/>
  <c r="D13361" i="1"/>
  <c r="C13361" i="1"/>
  <c r="F13360" i="1"/>
  <c r="E13360" i="1"/>
  <c r="D13360" i="1"/>
  <c r="C13360" i="1"/>
  <c r="F13359" i="1"/>
  <c r="E13359" i="1"/>
  <c r="D13359" i="1"/>
  <c r="C13359" i="1"/>
  <c r="F13358" i="1"/>
  <c r="E13358" i="1"/>
  <c r="D13358" i="1"/>
  <c r="C13358" i="1"/>
  <c r="F13357" i="1"/>
  <c r="E13357" i="1"/>
  <c r="D13357" i="1"/>
  <c r="C13357" i="1"/>
  <c r="F13356" i="1"/>
  <c r="E13356" i="1"/>
  <c r="D13356" i="1"/>
  <c r="C13356" i="1"/>
  <c r="F13355" i="1"/>
  <c r="E13355" i="1"/>
  <c r="D13355" i="1"/>
  <c r="C13355" i="1"/>
  <c r="F13354" i="1"/>
  <c r="E13354" i="1"/>
  <c r="D13354" i="1"/>
  <c r="C13354" i="1"/>
  <c r="F13353" i="1"/>
  <c r="E13353" i="1"/>
  <c r="D13353" i="1"/>
  <c r="C13353" i="1"/>
  <c r="F13352" i="1"/>
  <c r="E13352" i="1"/>
  <c r="D13352" i="1"/>
  <c r="C13352" i="1"/>
  <c r="F13351" i="1"/>
  <c r="E13351" i="1"/>
  <c r="D13351" i="1"/>
  <c r="C13351" i="1"/>
  <c r="F13350" i="1"/>
  <c r="E13350" i="1"/>
  <c r="D13350" i="1"/>
  <c r="C13350" i="1"/>
  <c r="F13349" i="1"/>
  <c r="E13349" i="1"/>
  <c r="D13349" i="1"/>
  <c r="C13349" i="1"/>
  <c r="F13348" i="1"/>
  <c r="E13348" i="1"/>
  <c r="D13348" i="1"/>
  <c r="C13348" i="1"/>
  <c r="F13347" i="1"/>
  <c r="E13347" i="1"/>
  <c r="D13347" i="1"/>
  <c r="C13347" i="1"/>
  <c r="F13346" i="1"/>
  <c r="E13346" i="1"/>
  <c r="D13346" i="1"/>
  <c r="C13346" i="1"/>
  <c r="F13345" i="1"/>
  <c r="E13345" i="1"/>
  <c r="D13345" i="1"/>
  <c r="C13345" i="1"/>
  <c r="F13344" i="1"/>
  <c r="E13344" i="1"/>
  <c r="D13344" i="1"/>
  <c r="C13344" i="1"/>
  <c r="F13343" i="1"/>
  <c r="E13343" i="1"/>
  <c r="D13343" i="1"/>
  <c r="C13343" i="1"/>
  <c r="F13342" i="1"/>
  <c r="E13342" i="1"/>
  <c r="D13342" i="1"/>
  <c r="C13342" i="1"/>
  <c r="F13341" i="1"/>
  <c r="E13341" i="1"/>
  <c r="D13341" i="1"/>
  <c r="C13341" i="1"/>
  <c r="F13340" i="1"/>
  <c r="E13340" i="1"/>
  <c r="D13340" i="1"/>
  <c r="C13340" i="1"/>
  <c r="F13339" i="1"/>
  <c r="E13339" i="1"/>
  <c r="D13339" i="1"/>
  <c r="C13339" i="1"/>
  <c r="F13338" i="1"/>
  <c r="E13338" i="1"/>
  <c r="D13338" i="1"/>
  <c r="C13338" i="1"/>
  <c r="F13337" i="1"/>
  <c r="E13337" i="1"/>
  <c r="D13337" i="1"/>
  <c r="C13337" i="1"/>
  <c r="F13336" i="1"/>
  <c r="E13336" i="1"/>
  <c r="D13336" i="1"/>
  <c r="C13336" i="1"/>
  <c r="F13335" i="1"/>
  <c r="E13335" i="1"/>
  <c r="D13335" i="1"/>
  <c r="C13335" i="1"/>
  <c r="F13334" i="1"/>
  <c r="E13334" i="1"/>
  <c r="D13334" i="1"/>
  <c r="C13334" i="1"/>
  <c r="F13333" i="1"/>
  <c r="E13333" i="1"/>
  <c r="D13333" i="1"/>
  <c r="C13333" i="1"/>
  <c r="F13332" i="1"/>
  <c r="E13332" i="1"/>
  <c r="D13332" i="1"/>
  <c r="C13332" i="1"/>
  <c r="F13331" i="1"/>
  <c r="E13331" i="1"/>
  <c r="D13331" i="1"/>
  <c r="C13331" i="1"/>
  <c r="F13330" i="1"/>
  <c r="E13330" i="1"/>
  <c r="D13330" i="1"/>
  <c r="C13330" i="1"/>
  <c r="F13329" i="1"/>
  <c r="E13329" i="1"/>
  <c r="D13329" i="1"/>
  <c r="C13329" i="1"/>
  <c r="F13328" i="1"/>
  <c r="E13328" i="1"/>
  <c r="D13328" i="1"/>
  <c r="C13328" i="1"/>
  <c r="F13327" i="1"/>
  <c r="E13327" i="1"/>
  <c r="D13327" i="1"/>
  <c r="C13327" i="1"/>
  <c r="F13326" i="1"/>
  <c r="E13326" i="1"/>
  <c r="D13326" i="1"/>
  <c r="C13326" i="1"/>
  <c r="F13325" i="1"/>
  <c r="E13325" i="1"/>
  <c r="D13325" i="1"/>
  <c r="C13325" i="1"/>
  <c r="F13324" i="1"/>
  <c r="E13324" i="1"/>
  <c r="D13324" i="1"/>
  <c r="C13324" i="1"/>
  <c r="F13323" i="1"/>
  <c r="E13323" i="1"/>
  <c r="D13323" i="1"/>
  <c r="C13323" i="1"/>
  <c r="F13322" i="1"/>
  <c r="E13322" i="1"/>
  <c r="D13322" i="1"/>
  <c r="C13322" i="1"/>
  <c r="F13321" i="1"/>
  <c r="E13321" i="1"/>
  <c r="D13321" i="1"/>
  <c r="C13321" i="1"/>
  <c r="F13320" i="1"/>
  <c r="E13320" i="1"/>
  <c r="D13320" i="1"/>
  <c r="C13320" i="1"/>
  <c r="F13319" i="1"/>
  <c r="E13319" i="1"/>
  <c r="D13319" i="1"/>
  <c r="C13319" i="1"/>
  <c r="F13318" i="1"/>
  <c r="E13318" i="1"/>
  <c r="D13318" i="1"/>
  <c r="C13318" i="1"/>
  <c r="F13317" i="1"/>
  <c r="E13317" i="1"/>
  <c r="D13317" i="1"/>
  <c r="C13317" i="1"/>
  <c r="F13316" i="1"/>
  <c r="E13316" i="1"/>
  <c r="D13316" i="1"/>
  <c r="C13316" i="1"/>
  <c r="F13315" i="1"/>
  <c r="E13315" i="1"/>
  <c r="D13315" i="1"/>
  <c r="C13315" i="1"/>
  <c r="F13314" i="1"/>
  <c r="E13314" i="1"/>
  <c r="D13314" i="1"/>
  <c r="C13314" i="1"/>
  <c r="F13313" i="1"/>
  <c r="E13313" i="1"/>
  <c r="D13313" i="1"/>
  <c r="C13313" i="1"/>
  <c r="F13312" i="1"/>
  <c r="E13312" i="1"/>
  <c r="D13312" i="1"/>
  <c r="C13312" i="1"/>
  <c r="F13311" i="1"/>
  <c r="E13311" i="1"/>
  <c r="D13311" i="1"/>
  <c r="C13311" i="1"/>
  <c r="F13310" i="1"/>
  <c r="E13310" i="1"/>
  <c r="D13310" i="1"/>
  <c r="C13310" i="1"/>
  <c r="F13309" i="1"/>
  <c r="E13309" i="1"/>
  <c r="D13309" i="1"/>
  <c r="C13309" i="1"/>
  <c r="F13308" i="1"/>
  <c r="E13308" i="1"/>
  <c r="D13308" i="1"/>
  <c r="C13308" i="1"/>
  <c r="F13307" i="1"/>
  <c r="E13307" i="1"/>
  <c r="D13307" i="1"/>
  <c r="C13307" i="1"/>
  <c r="F13306" i="1"/>
  <c r="E13306" i="1"/>
  <c r="D13306" i="1"/>
  <c r="C13306" i="1"/>
  <c r="F13305" i="1"/>
  <c r="E13305" i="1"/>
  <c r="D13305" i="1"/>
  <c r="C13305" i="1"/>
  <c r="F13304" i="1"/>
  <c r="E13304" i="1"/>
  <c r="D13304" i="1"/>
  <c r="C13304" i="1"/>
  <c r="F13303" i="1"/>
  <c r="E13303" i="1"/>
  <c r="D13303" i="1"/>
  <c r="C13303" i="1"/>
  <c r="F13302" i="1"/>
  <c r="E13302" i="1"/>
  <c r="D13302" i="1"/>
  <c r="C13302" i="1"/>
  <c r="F13301" i="1"/>
  <c r="E13301" i="1"/>
  <c r="D13301" i="1"/>
  <c r="C13301" i="1"/>
  <c r="F13300" i="1"/>
  <c r="E13300" i="1"/>
  <c r="D13300" i="1"/>
  <c r="C13300" i="1"/>
  <c r="F13299" i="1"/>
  <c r="E13299" i="1"/>
  <c r="D13299" i="1"/>
  <c r="C13299" i="1"/>
  <c r="F13298" i="1"/>
  <c r="E13298" i="1"/>
  <c r="D13298" i="1"/>
  <c r="C13298" i="1"/>
  <c r="F13297" i="1"/>
  <c r="E13297" i="1"/>
  <c r="D13297" i="1"/>
  <c r="C13297" i="1"/>
  <c r="F13296" i="1"/>
  <c r="E13296" i="1"/>
  <c r="D13296" i="1"/>
  <c r="C13296" i="1"/>
  <c r="F13295" i="1"/>
  <c r="E13295" i="1"/>
  <c r="D13295" i="1"/>
  <c r="C13295" i="1"/>
  <c r="F13294" i="1"/>
  <c r="E13294" i="1"/>
  <c r="D13294" i="1"/>
  <c r="C13294" i="1"/>
  <c r="F13293" i="1"/>
  <c r="E13293" i="1"/>
  <c r="D13293" i="1"/>
  <c r="C13293" i="1"/>
  <c r="F13292" i="1"/>
  <c r="E13292" i="1"/>
  <c r="D13292" i="1"/>
  <c r="C13292" i="1"/>
  <c r="F13291" i="1"/>
  <c r="E13291" i="1"/>
  <c r="D13291" i="1"/>
  <c r="C13291" i="1"/>
  <c r="F13290" i="1"/>
  <c r="E13290" i="1"/>
  <c r="D13290" i="1"/>
  <c r="C13290" i="1"/>
  <c r="F13289" i="1"/>
  <c r="E13289" i="1"/>
  <c r="D13289" i="1"/>
  <c r="C13289" i="1"/>
  <c r="F13288" i="1"/>
  <c r="E13288" i="1"/>
  <c r="D13288" i="1"/>
  <c r="C13288" i="1"/>
  <c r="F13287" i="1"/>
  <c r="E13287" i="1"/>
  <c r="D13287" i="1"/>
  <c r="C13287" i="1"/>
  <c r="F13286" i="1"/>
  <c r="E13286" i="1"/>
  <c r="D13286" i="1"/>
  <c r="C13286" i="1"/>
  <c r="F13285" i="1"/>
  <c r="E13285" i="1"/>
  <c r="D13285" i="1"/>
  <c r="C13285" i="1"/>
  <c r="F13284" i="1"/>
  <c r="E13284" i="1"/>
  <c r="D13284" i="1"/>
  <c r="C13284" i="1"/>
  <c r="F13283" i="1"/>
  <c r="E13283" i="1"/>
  <c r="D13283" i="1"/>
  <c r="C13283" i="1"/>
  <c r="F13282" i="1"/>
  <c r="E13282" i="1"/>
  <c r="D13282" i="1"/>
  <c r="C13282" i="1"/>
  <c r="F13281" i="1"/>
  <c r="E13281" i="1"/>
  <c r="D13281" i="1"/>
  <c r="C13281" i="1"/>
  <c r="F13280" i="1"/>
  <c r="E13280" i="1"/>
  <c r="D13280" i="1"/>
  <c r="C13280" i="1"/>
  <c r="F13279" i="1"/>
  <c r="E13279" i="1"/>
  <c r="D13279" i="1"/>
  <c r="C13279" i="1"/>
  <c r="F13278" i="1"/>
  <c r="E13278" i="1"/>
  <c r="D13278" i="1"/>
  <c r="C13278" i="1"/>
  <c r="F13277" i="1"/>
  <c r="E13277" i="1"/>
  <c r="D13277" i="1"/>
  <c r="C13277" i="1"/>
  <c r="F13276" i="1"/>
  <c r="E13276" i="1"/>
  <c r="D13276" i="1"/>
  <c r="C13276" i="1"/>
  <c r="F13275" i="1"/>
  <c r="E13275" i="1"/>
  <c r="D13275" i="1"/>
  <c r="C13275" i="1"/>
  <c r="F13274" i="1"/>
  <c r="E13274" i="1"/>
  <c r="D13274" i="1"/>
  <c r="C13274" i="1"/>
  <c r="F13273" i="1"/>
  <c r="E13273" i="1"/>
  <c r="D13273" i="1"/>
  <c r="C13273" i="1"/>
  <c r="F13272" i="1"/>
  <c r="E13272" i="1"/>
  <c r="D13272" i="1"/>
  <c r="C13272" i="1"/>
  <c r="F13271" i="1"/>
  <c r="E13271" i="1"/>
  <c r="D13271" i="1"/>
  <c r="C13271" i="1"/>
  <c r="F13270" i="1"/>
  <c r="E13270" i="1"/>
  <c r="D13270" i="1"/>
  <c r="C13270" i="1"/>
  <c r="F13269" i="1"/>
  <c r="E13269" i="1"/>
  <c r="D13269" i="1"/>
  <c r="C13269" i="1"/>
  <c r="F13268" i="1"/>
  <c r="E13268" i="1"/>
  <c r="D13268" i="1"/>
  <c r="C13268" i="1"/>
  <c r="F13267" i="1"/>
  <c r="E13267" i="1"/>
  <c r="D13267" i="1"/>
  <c r="C13267" i="1"/>
  <c r="F13266" i="1"/>
  <c r="E13266" i="1"/>
  <c r="D13266" i="1"/>
  <c r="C13266" i="1"/>
  <c r="F13265" i="1"/>
  <c r="E13265" i="1"/>
  <c r="D13265" i="1"/>
  <c r="C13265" i="1"/>
  <c r="F13264" i="1"/>
  <c r="E13264" i="1"/>
  <c r="D13264" i="1"/>
  <c r="C13264" i="1"/>
  <c r="F13263" i="1"/>
  <c r="E13263" i="1"/>
  <c r="D13263" i="1"/>
  <c r="C13263" i="1"/>
  <c r="F13262" i="1"/>
  <c r="E13262" i="1"/>
  <c r="D13262" i="1"/>
  <c r="C13262" i="1"/>
  <c r="F13261" i="1"/>
  <c r="E13261" i="1"/>
  <c r="D13261" i="1"/>
  <c r="C13261" i="1"/>
  <c r="F13260" i="1"/>
  <c r="E13260" i="1"/>
  <c r="D13260" i="1"/>
  <c r="C13260" i="1"/>
  <c r="F13259" i="1"/>
  <c r="E13259" i="1"/>
  <c r="D13259" i="1"/>
  <c r="C13259" i="1"/>
  <c r="F13258" i="1"/>
  <c r="E13258" i="1"/>
  <c r="D13258" i="1"/>
  <c r="C13258" i="1"/>
  <c r="F13257" i="1"/>
  <c r="E13257" i="1"/>
  <c r="D13257" i="1"/>
  <c r="C13257" i="1"/>
  <c r="F13256" i="1"/>
  <c r="E13256" i="1"/>
  <c r="D13256" i="1"/>
  <c r="C13256" i="1"/>
  <c r="F13255" i="1"/>
  <c r="E13255" i="1"/>
  <c r="D13255" i="1"/>
  <c r="C13255" i="1"/>
  <c r="F13254" i="1"/>
  <c r="E13254" i="1"/>
  <c r="D13254" i="1"/>
  <c r="C13254" i="1"/>
  <c r="F13253" i="1"/>
  <c r="E13253" i="1"/>
  <c r="D13253" i="1"/>
  <c r="C13253" i="1"/>
  <c r="F13252" i="1"/>
  <c r="E13252" i="1"/>
  <c r="D13252" i="1"/>
  <c r="C13252" i="1"/>
  <c r="F13251" i="1"/>
  <c r="E13251" i="1"/>
  <c r="D13251" i="1"/>
  <c r="C13251" i="1"/>
  <c r="F13250" i="1"/>
  <c r="E13250" i="1"/>
  <c r="D13250" i="1"/>
  <c r="C13250" i="1"/>
  <c r="F13249" i="1"/>
  <c r="E13249" i="1"/>
  <c r="D13249" i="1"/>
  <c r="C13249" i="1"/>
  <c r="F13248" i="1"/>
  <c r="E13248" i="1"/>
  <c r="D13248" i="1"/>
  <c r="C13248" i="1"/>
  <c r="F13247" i="1"/>
  <c r="E13247" i="1"/>
  <c r="D13247" i="1"/>
  <c r="C13247" i="1"/>
  <c r="F13246" i="1"/>
  <c r="E13246" i="1"/>
  <c r="D13246" i="1"/>
  <c r="C13246" i="1"/>
  <c r="F13245" i="1"/>
  <c r="E13245" i="1"/>
  <c r="D13245" i="1"/>
  <c r="C13245" i="1"/>
  <c r="F13244" i="1"/>
  <c r="E13244" i="1"/>
  <c r="D13244" i="1"/>
  <c r="C13244" i="1"/>
  <c r="F13243" i="1"/>
  <c r="E13243" i="1"/>
  <c r="D13243" i="1"/>
  <c r="C13243" i="1"/>
  <c r="F13242" i="1"/>
  <c r="E13242" i="1"/>
  <c r="D13242" i="1"/>
  <c r="C13242" i="1"/>
  <c r="F13241" i="1"/>
  <c r="E13241" i="1"/>
  <c r="D13241" i="1"/>
  <c r="C13241" i="1"/>
  <c r="F13240" i="1"/>
  <c r="E13240" i="1"/>
  <c r="D13240" i="1"/>
  <c r="C13240" i="1"/>
  <c r="F13239" i="1"/>
  <c r="E13239" i="1"/>
  <c r="D13239" i="1"/>
  <c r="C13239" i="1"/>
  <c r="F13238" i="1"/>
  <c r="E13238" i="1"/>
  <c r="D13238" i="1"/>
  <c r="C13238" i="1"/>
  <c r="F13237" i="1"/>
  <c r="E13237" i="1"/>
  <c r="D13237" i="1"/>
  <c r="C13237" i="1"/>
  <c r="F13236" i="1"/>
  <c r="E13236" i="1"/>
  <c r="D13236" i="1"/>
  <c r="C13236" i="1"/>
  <c r="F13235" i="1"/>
  <c r="E13235" i="1"/>
  <c r="D13235" i="1"/>
  <c r="C13235" i="1"/>
  <c r="F13234" i="1"/>
  <c r="E13234" i="1"/>
  <c r="D13234" i="1"/>
  <c r="C13234" i="1"/>
  <c r="F13233" i="1"/>
  <c r="E13233" i="1"/>
  <c r="D13233" i="1"/>
  <c r="C13233" i="1"/>
  <c r="F13232" i="1"/>
  <c r="E13232" i="1"/>
  <c r="D13232" i="1"/>
  <c r="C13232" i="1"/>
  <c r="F13231" i="1"/>
  <c r="E13231" i="1"/>
  <c r="D13231" i="1"/>
  <c r="C13231" i="1"/>
  <c r="F13230" i="1"/>
  <c r="E13230" i="1"/>
  <c r="D13230" i="1"/>
  <c r="C13230" i="1"/>
  <c r="F13229" i="1"/>
  <c r="E13229" i="1"/>
  <c r="D13229" i="1"/>
  <c r="C13229" i="1"/>
  <c r="F13228" i="1"/>
  <c r="E13228" i="1"/>
  <c r="D13228" i="1"/>
  <c r="C13228" i="1"/>
  <c r="F13227" i="1"/>
  <c r="E13227" i="1"/>
  <c r="D13227" i="1"/>
  <c r="C13227" i="1"/>
  <c r="F13226" i="1"/>
  <c r="E13226" i="1"/>
  <c r="D13226" i="1"/>
  <c r="C13226" i="1"/>
  <c r="F13225" i="1"/>
  <c r="E13225" i="1"/>
  <c r="D13225" i="1"/>
  <c r="C13225" i="1"/>
  <c r="F13224" i="1"/>
  <c r="E13224" i="1"/>
  <c r="D13224" i="1"/>
  <c r="C13224" i="1"/>
  <c r="F13223" i="1"/>
  <c r="E13223" i="1"/>
  <c r="D13223" i="1"/>
  <c r="C13223" i="1"/>
  <c r="F13222" i="1"/>
  <c r="E13222" i="1"/>
  <c r="D13222" i="1"/>
  <c r="C13222" i="1"/>
  <c r="F13221" i="1"/>
  <c r="E13221" i="1"/>
  <c r="D13221" i="1"/>
  <c r="C13221" i="1"/>
  <c r="F13220" i="1"/>
  <c r="E13220" i="1"/>
  <c r="D13220" i="1"/>
  <c r="C13220" i="1"/>
  <c r="F13219" i="1"/>
  <c r="E13219" i="1"/>
  <c r="D13219" i="1"/>
  <c r="C13219" i="1"/>
  <c r="F13218" i="1"/>
  <c r="E13218" i="1"/>
  <c r="D13218" i="1"/>
  <c r="C13218" i="1"/>
  <c r="F13217" i="1"/>
  <c r="E13217" i="1"/>
  <c r="D13217" i="1"/>
  <c r="C13217" i="1"/>
  <c r="F13216" i="1"/>
  <c r="E13216" i="1"/>
  <c r="D13216" i="1"/>
  <c r="C13216" i="1"/>
  <c r="F13215" i="1"/>
  <c r="E13215" i="1"/>
  <c r="D13215" i="1"/>
  <c r="C13215" i="1"/>
  <c r="F13214" i="1"/>
  <c r="E13214" i="1"/>
  <c r="D13214" i="1"/>
  <c r="C13214" i="1"/>
  <c r="F13213" i="1"/>
  <c r="E13213" i="1"/>
  <c r="D13213" i="1"/>
  <c r="C13213" i="1"/>
  <c r="F13212" i="1"/>
  <c r="E13212" i="1"/>
  <c r="D13212" i="1"/>
  <c r="C13212" i="1"/>
  <c r="F13211" i="1"/>
  <c r="E13211" i="1"/>
  <c r="D13211" i="1"/>
  <c r="C13211" i="1"/>
  <c r="F13210" i="1"/>
  <c r="E13210" i="1"/>
  <c r="D13210" i="1"/>
  <c r="C13210" i="1"/>
  <c r="F13209" i="1"/>
  <c r="E13209" i="1"/>
  <c r="D13209" i="1"/>
  <c r="C13209" i="1"/>
  <c r="F13208" i="1"/>
  <c r="E13208" i="1"/>
  <c r="D13208" i="1"/>
  <c r="C13208" i="1"/>
  <c r="F13207" i="1"/>
  <c r="E13207" i="1"/>
  <c r="D13207" i="1"/>
  <c r="C13207" i="1"/>
  <c r="F13206" i="1"/>
  <c r="E13206" i="1"/>
  <c r="D13206" i="1"/>
  <c r="C13206" i="1"/>
  <c r="F13205" i="1"/>
  <c r="E13205" i="1"/>
  <c r="D13205" i="1"/>
  <c r="C13205" i="1"/>
  <c r="F13204" i="1"/>
  <c r="E13204" i="1"/>
  <c r="D13204" i="1"/>
  <c r="C13204" i="1"/>
  <c r="F13203" i="1"/>
  <c r="E13203" i="1"/>
  <c r="D13203" i="1"/>
  <c r="C13203" i="1"/>
  <c r="F13202" i="1"/>
  <c r="E13202" i="1"/>
  <c r="D13202" i="1"/>
  <c r="C13202" i="1"/>
  <c r="F13201" i="1"/>
  <c r="E13201" i="1"/>
  <c r="D13201" i="1"/>
  <c r="C13201" i="1"/>
  <c r="F13200" i="1"/>
  <c r="E13200" i="1"/>
  <c r="D13200" i="1"/>
  <c r="C13200" i="1"/>
  <c r="F13199" i="1"/>
  <c r="E13199" i="1"/>
  <c r="D13199" i="1"/>
  <c r="C13199" i="1"/>
  <c r="F13198" i="1"/>
  <c r="E13198" i="1"/>
  <c r="D13198" i="1"/>
  <c r="C13198" i="1"/>
  <c r="F13197" i="1"/>
  <c r="E13197" i="1"/>
  <c r="D13197" i="1"/>
  <c r="C13197" i="1"/>
  <c r="F13196" i="1"/>
  <c r="E13196" i="1"/>
  <c r="D13196" i="1"/>
  <c r="C13196" i="1"/>
  <c r="F13195" i="1"/>
  <c r="E13195" i="1"/>
  <c r="D13195" i="1"/>
  <c r="C13195" i="1"/>
  <c r="F13194" i="1"/>
  <c r="E13194" i="1"/>
  <c r="D13194" i="1"/>
  <c r="C13194" i="1"/>
  <c r="F13193" i="1"/>
  <c r="E13193" i="1"/>
  <c r="D13193" i="1"/>
  <c r="C13193" i="1"/>
  <c r="F13192" i="1"/>
  <c r="E13192" i="1"/>
  <c r="D13192" i="1"/>
  <c r="C13192" i="1"/>
  <c r="F13191" i="1"/>
  <c r="E13191" i="1"/>
  <c r="D13191" i="1"/>
  <c r="C13191" i="1"/>
  <c r="F13190" i="1"/>
  <c r="E13190" i="1"/>
  <c r="D13190" i="1"/>
  <c r="C13190" i="1"/>
  <c r="F13189" i="1"/>
  <c r="E13189" i="1"/>
  <c r="D13189" i="1"/>
  <c r="C13189" i="1"/>
  <c r="F13188" i="1"/>
  <c r="E13188" i="1"/>
  <c r="D13188" i="1"/>
  <c r="C13188" i="1"/>
  <c r="F13187" i="1"/>
  <c r="E13187" i="1"/>
  <c r="D13187" i="1"/>
  <c r="C13187" i="1"/>
  <c r="F13186" i="1"/>
  <c r="E13186" i="1"/>
  <c r="D13186" i="1"/>
  <c r="C13186" i="1"/>
  <c r="F13185" i="1"/>
  <c r="E13185" i="1"/>
  <c r="D13185" i="1"/>
  <c r="C13185" i="1"/>
  <c r="F13184" i="1"/>
  <c r="E13184" i="1"/>
  <c r="D13184" i="1"/>
  <c r="C13184" i="1"/>
  <c r="F13183" i="1"/>
  <c r="E13183" i="1"/>
  <c r="D13183" i="1"/>
  <c r="C13183" i="1"/>
  <c r="F13182" i="1"/>
  <c r="E13182" i="1"/>
  <c r="D13182" i="1"/>
  <c r="C13182" i="1"/>
  <c r="F13181" i="1"/>
  <c r="E13181" i="1"/>
  <c r="D13181" i="1"/>
  <c r="C13181" i="1"/>
  <c r="F13180" i="1"/>
  <c r="E13180" i="1"/>
  <c r="D13180" i="1"/>
  <c r="C13180" i="1"/>
  <c r="F13179" i="1"/>
  <c r="E13179" i="1"/>
  <c r="D13179" i="1"/>
  <c r="C13179" i="1"/>
  <c r="F13178" i="1"/>
  <c r="E13178" i="1"/>
  <c r="D13178" i="1"/>
  <c r="C13178" i="1"/>
  <c r="F13177" i="1"/>
  <c r="E13177" i="1"/>
  <c r="D13177" i="1"/>
  <c r="C13177" i="1"/>
  <c r="F13176" i="1"/>
  <c r="E13176" i="1"/>
  <c r="D13176" i="1"/>
  <c r="C13176" i="1"/>
  <c r="F13175" i="1"/>
  <c r="E13175" i="1"/>
  <c r="D13175" i="1"/>
  <c r="C13175" i="1"/>
  <c r="F13174" i="1"/>
  <c r="E13174" i="1"/>
  <c r="D13174" i="1"/>
  <c r="C13174" i="1"/>
  <c r="F13173" i="1"/>
  <c r="E13173" i="1"/>
  <c r="D13173" i="1"/>
  <c r="C13173" i="1"/>
  <c r="F13172" i="1"/>
  <c r="E13172" i="1"/>
  <c r="D13172" i="1"/>
  <c r="C13172" i="1"/>
  <c r="F13171" i="1"/>
  <c r="E13171" i="1"/>
  <c r="D13171" i="1"/>
  <c r="C13171" i="1"/>
  <c r="F13170" i="1"/>
  <c r="E13170" i="1"/>
  <c r="D13170" i="1"/>
  <c r="C13170" i="1"/>
  <c r="F13169" i="1"/>
  <c r="E13169" i="1"/>
  <c r="D13169" i="1"/>
  <c r="C13169" i="1"/>
  <c r="F13168" i="1"/>
  <c r="E13168" i="1"/>
  <c r="D13168" i="1"/>
  <c r="C13168" i="1"/>
  <c r="F13167" i="1"/>
  <c r="E13167" i="1"/>
  <c r="D13167" i="1"/>
  <c r="C13167" i="1"/>
  <c r="F13166" i="1"/>
  <c r="E13166" i="1"/>
  <c r="D13166" i="1"/>
  <c r="C13166" i="1"/>
  <c r="F13165" i="1"/>
  <c r="E13165" i="1"/>
  <c r="D13165" i="1"/>
  <c r="C13165" i="1"/>
  <c r="F13164" i="1"/>
  <c r="E13164" i="1"/>
  <c r="D13164" i="1"/>
  <c r="C13164" i="1"/>
  <c r="F13163" i="1"/>
  <c r="E13163" i="1"/>
  <c r="D13163" i="1"/>
  <c r="C13163" i="1"/>
  <c r="F13162" i="1"/>
  <c r="E13162" i="1"/>
  <c r="D13162" i="1"/>
  <c r="C13162" i="1"/>
  <c r="F13161" i="1"/>
  <c r="E13161" i="1"/>
  <c r="D13161" i="1"/>
  <c r="C13161" i="1"/>
  <c r="F13160" i="1"/>
  <c r="E13160" i="1"/>
  <c r="D13160" i="1"/>
  <c r="C13160" i="1"/>
  <c r="F13159" i="1"/>
  <c r="E13159" i="1"/>
  <c r="D13159" i="1"/>
  <c r="C13159" i="1"/>
  <c r="F13158" i="1"/>
  <c r="E13158" i="1"/>
  <c r="D13158" i="1"/>
  <c r="C13158" i="1"/>
  <c r="F13157" i="1"/>
  <c r="E13157" i="1"/>
  <c r="D13157" i="1"/>
  <c r="C13157" i="1"/>
  <c r="F13156" i="1"/>
  <c r="E13156" i="1"/>
  <c r="D13156" i="1"/>
  <c r="C13156" i="1"/>
  <c r="F13155" i="1"/>
  <c r="E13155" i="1"/>
  <c r="D13155" i="1"/>
  <c r="C13155" i="1"/>
  <c r="F13154" i="1"/>
  <c r="E13154" i="1"/>
  <c r="D13154" i="1"/>
  <c r="C13154" i="1"/>
  <c r="F13153" i="1"/>
  <c r="E13153" i="1"/>
  <c r="D13153" i="1"/>
  <c r="C13153" i="1"/>
  <c r="F13152" i="1"/>
  <c r="E13152" i="1"/>
  <c r="D13152" i="1"/>
  <c r="C13152" i="1"/>
  <c r="F13151" i="1"/>
  <c r="E13151" i="1"/>
  <c r="D13151" i="1"/>
  <c r="C13151" i="1"/>
  <c r="F13150" i="1"/>
  <c r="E13150" i="1"/>
  <c r="D13150" i="1"/>
  <c r="C13150" i="1"/>
  <c r="F13149" i="1"/>
  <c r="E13149" i="1"/>
  <c r="D13149" i="1"/>
  <c r="C13149" i="1"/>
  <c r="F13148" i="1"/>
  <c r="E13148" i="1"/>
  <c r="D13148" i="1"/>
  <c r="C13148" i="1"/>
  <c r="F13147" i="1"/>
  <c r="E13147" i="1"/>
  <c r="D13147" i="1"/>
  <c r="C13147" i="1"/>
  <c r="F13146" i="1"/>
  <c r="E13146" i="1"/>
  <c r="D13146" i="1"/>
  <c r="C13146" i="1"/>
  <c r="F13145" i="1"/>
  <c r="E13145" i="1"/>
  <c r="D13145" i="1"/>
  <c r="C13145" i="1"/>
  <c r="F13144" i="1"/>
  <c r="E13144" i="1"/>
  <c r="D13144" i="1"/>
  <c r="C13144" i="1"/>
  <c r="F13143" i="1"/>
  <c r="E13143" i="1"/>
  <c r="D13143" i="1"/>
  <c r="C13143" i="1"/>
  <c r="F13142" i="1"/>
  <c r="E13142" i="1"/>
  <c r="D13142" i="1"/>
  <c r="C13142" i="1"/>
  <c r="F13141" i="1"/>
  <c r="E13141" i="1"/>
  <c r="D13141" i="1"/>
  <c r="C13141" i="1"/>
  <c r="F13140" i="1"/>
  <c r="E13140" i="1"/>
  <c r="D13140" i="1"/>
  <c r="C13140" i="1"/>
  <c r="F13139" i="1"/>
  <c r="E13139" i="1"/>
  <c r="D13139" i="1"/>
  <c r="C13139" i="1"/>
  <c r="F13138" i="1"/>
  <c r="E13138" i="1"/>
  <c r="D13138" i="1"/>
  <c r="C13138" i="1"/>
  <c r="F13137" i="1"/>
  <c r="E13137" i="1"/>
  <c r="D13137" i="1"/>
  <c r="C13137" i="1"/>
  <c r="F13136" i="1"/>
  <c r="E13136" i="1"/>
  <c r="D13136" i="1"/>
  <c r="C13136" i="1"/>
  <c r="F13135" i="1"/>
  <c r="E13135" i="1"/>
  <c r="D13135" i="1"/>
  <c r="C13135" i="1"/>
  <c r="F13134" i="1"/>
  <c r="E13134" i="1"/>
  <c r="D13134" i="1"/>
  <c r="C13134" i="1"/>
  <c r="F13133" i="1"/>
  <c r="E13133" i="1"/>
  <c r="D13133" i="1"/>
  <c r="C13133" i="1"/>
  <c r="F13132" i="1"/>
  <c r="E13132" i="1"/>
  <c r="D13132" i="1"/>
  <c r="C13132" i="1"/>
  <c r="F13131" i="1"/>
  <c r="E13131" i="1"/>
  <c r="D13131" i="1"/>
  <c r="C13131" i="1"/>
  <c r="F13130" i="1"/>
  <c r="E13130" i="1"/>
  <c r="D13130" i="1"/>
  <c r="C13130" i="1"/>
  <c r="F13129" i="1"/>
  <c r="E13129" i="1"/>
  <c r="D13129" i="1"/>
  <c r="C13129" i="1"/>
  <c r="F13128" i="1"/>
  <c r="E13128" i="1"/>
  <c r="D13128" i="1"/>
  <c r="C13128" i="1"/>
  <c r="F13127" i="1"/>
  <c r="E13127" i="1"/>
  <c r="D13127" i="1"/>
  <c r="C13127" i="1"/>
  <c r="F13126" i="1"/>
  <c r="E13126" i="1"/>
  <c r="D13126" i="1"/>
  <c r="C13126" i="1"/>
  <c r="F13125" i="1"/>
  <c r="E13125" i="1"/>
  <c r="D13125" i="1"/>
  <c r="C13125" i="1"/>
  <c r="F13124" i="1"/>
  <c r="E13124" i="1"/>
  <c r="D13124" i="1"/>
  <c r="C13124" i="1"/>
  <c r="F13123" i="1"/>
  <c r="E13123" i="1"/>
  <c r="D13123" i="1"/>
  <c r="C13123" i="1"/>
  <c r="F13122" i="1"/>
  <c r="E13122" i="1"/>
  <c r="D13122" i="1"/>
  <c r="C13122" i="1"/>
  <c r="F13121" i="1"/>
  <c r="E13121" i="1"/>
  <c r="D13121" i="1"/>
  <c r="C13121" i="1"/>
  <c r="F13120" i="1"/>
  <c r="E13120" i="1"/>
  <c r="D13120" i="1"/>
  <c r="C13120" i="1"/>
  <c r="F13119" i="1"/>
  <c r="E13119" i="1"/>
  <c r="D13119" i="1"/>
  <c r="C13119" i="1"/>
  <c r="F13118" i="1"/>
  <c r="E13118" i="1"/>
  <c r="D13118" i="1"/>
  <c r="C13118" i="1"/>
  <c r="F13117" i="1"/>
  <c r="E13117" i="1"/>
  <c r="D13117" i="1"/>
  <c r="C13117" i="1"/>
  <c r="F13116" i="1"/>
  <c r="E13116" i="1"/>
  <c r="D13116" i="1"/>
  <c r="C13116" i="1"/>
  <c r="F13115" i="1"/>
  <c r="E13115" i="1"/>
  <c r="D13115" i="1"/>
  <c r="C13115" i="1"/>
  <c r="F13114" i="1"/>
  <c r="E13114" i="1"/>
  <c r="D13114" i="1"/>
  <c r="C13114" i="1"/>
  <c r="F13113" i="1"/>
  <c r="E13113" i="1"/>
  <c r="D13113" i="1"/>
  <c r="C13113" i="1"/>
  <c r="F13112" i="1"/>
  <c r="E13112" i="1"/>
  <c r="D13112" i="1"/>
  <c r="C13112" i="1"/>
  <c r="F13111" i="1"/>
  <c r="E13111" i="1"/>
  <c r="D13111" i="1"/>
  <c r="C13111" i="1"/>
  <c r="F13110" i="1"/>
  <c r="E13110" i="1"/>
  <c r="D13110" i="1"/>
  <c r="C13110" i="1"/>
  <c r="F13109" i="1"/>
  <c r="E13109" i="1"/>
  <c r="D13109" i="1"/>
  <c r="C13109" i="1"/>
  <c r="F13108" i="1"/>
  <c r="E13108" i="1"/>
  <c r="D13108" i="1"/>
  <c r="C13108" i="1"/>
  <c r="F13107" i="1"/>
  <c r="E13107" i="1"/>
  <c r="D13107" i="1"/>
  <c r="C13107" i="1"/>
  <c r="F13106" i="1"/>
  <c r="E13106" i="1"/>
  <c r="D13106" i="1"/>
  <c r="C13106" i="1"/>
  <c r="F13105" i="1"/>
  <c r="E13105" i="1"/>
  <c r="D13105" i="1"/>
  <c r="C13105" i="1"/>
  <c r="F13104" i="1"/>
  <c r="E13104" i="1"/>
  <c r="D13104" i="1"/>
  <c r="C13104" i="1"/>
  <c r="F13103" i="1"/>
  <c r="E13103" i="1"/>
  <c r="D13103" i="1"/>
  <c r="C13103" i="1"/>
  <c r="F13102" i="1"/>
  <c r="E13102" i="1"/>
  <c r="D13102" i="1"/>
  <c r="C13102" i="1"/>
  <c r="F13101" i="1"/>
  <c r="E13101" i="1"/>
  <c r="D13101" i="1"/>
  <c r="C13101" i="1"/>
  <c r="F13100" i="1"/>
  <c r="E13100" i="1"/>
  <c r="D13100" i="1"/>
  <c r="C13100" i="1"/>
  <c r="F13099" i="1"/>
  <c r="E13099" i="1"/>
  <c r="D13099" i="1"/>
  <c r="C13099" i="1"/>
  <c r="F13098" i="1"/>
  <c r="E13098" i="1"/>
  <c r="D13098" i="1"/>
  <c r="C13098" i="1"/>
  <c r="F13097" i="1"/>
  <c r="E13097" i="1"/>
  <c r="D13097" i="1"/>
  <c r="C13097" i="1"/>
  <c r="F13096" i="1"/>
  <c r="E13096" i="1"/>
  <c r="D13096" i="1"/>
  <c r="C13096" i="1"/>
  <c r="F13095" i="1"/>
  <c r="E13095" i="1"/>
  <c r="D13095" i="1"/>
  <c r="C13095" i="1"/>
  <c r="F13094" i="1"/>
  <c r="E13094" i="1"/>
  <c r="D13094" i="1"/>
  <c r="C13094" i="1"/>
  <c r="F13093" i="1"/>
  <c r="E13093" i="1"/>
  <c r="D13093" i="1"/>
  <c r="C13093" i="1"/>
  <c r="F13092" i="1"/>
  <c r="E13092" i="1"/>
  <c r="D13092" i="1"/>
  <c r="C13092" i="1"/>
  <c r="F13091" i="1"/>
  <c r="E13091" i="1"/>
  <c r="D13091" i="1"/>
  <c r="C13091" i="1"/>
  <c r="F13090" i="1"/>
  <c r="E13090" i="1"/>
  <c r="D13090" i="1"/>
  <c r="C13090" i="1"/>
  <c r="F13089" i="1"/>
  <c r="E13089" i="1"/>
  <c r="D13089" i="1"/>
  <c r="C13089" i="1"/>
  <c r="F13088" i="1"/>
  <c r="E13088" i="1"/>
  <c r="D13088" i="1"/>
  <c r="C13088" i="1"/>
  <c r="F13087" i="1"/>
  <c r="E13087" i="1"/>
  <c r="D13087" i="1"/>
  <c r="C13087" i="1"/>
  <c r="F13086" i="1"/>
  <c r="E13086" i="1"/>
  <c r="D13086" i="1"/>
  <c r="C13086" i="1"/>
  <c r="F13085" i="1"/>
  <c r="E13085" i="1"/>
  <c r="D13085" i="1"/>
  <c r="C13085" i="1"/>
  <c r="F13084" i="1"/>
  <c r="E13084" i="1"/>
  <c r="D13084" i="1"/>
  <c r="C13084" i="1"/>
  <c r="F13083" i="1"/>
  <c r="E13083" i="1"/>
  <c r="D13083" i="1"/>
  <c r="C13083" i="1"/>
  <c r="F13082" i="1"/>
  <c r="E13082" i="1"/>
  <c r="D13082" i="1"/>
  <c r="C13082" i="1"/>
  <c r="F13081" i="1"/>
  <c r="E13081" i="1"/>
  <c r="D13081" i="1"/>
  <c r="C13081" i="1"/>
  <c r="F13080" i="1"/>
  <c r="E13080" i="1"/>
  <c r="D13080" i="1"/>
  <c r="C13080" i="1"/>
  <c r="F13079" i="1"/>
  <c r="E13079" i="1"/>
  <c r="D13079" i="1"/>
  <c r="C13079" i="1"/>
  <c r="F13078" i="1"/>
  <c r="E13078" i="1"/>
  <c r="D13078" i="1"/>
  <c r="C13078" i="1"/>
  <c r="F13077" i="1"/>
  <c r="E13077" i="1"/>
  <c r="D13077" i="1"/>
  <c r="C13077" i="1"/>
  <c r="F13076" i="1"/>
  <c r="E13076" i="1"/>
  <c r="D13076" i="1"/>
  <c r="C13076" i="1"/>
  <c r="F13075" i="1"/>
  <c r="E13075" i="1"/>
  <c r="D13075" i="1"/>
  <c r="C13075" i="1"/>
  <c r="F13074" i="1"/>
  <c r="E13074" i="1"/>
  <c r="D13074" i="1"/>
  <c r="C13074" i="1"/>
  <c r="F13073" i="1"/>
  <c r="E13073" i="1"/>
  <c r="D13073" i="1"/>
  <c r="C13073" i="1"/>
  <c r="F13072" i="1"/>
  <c r="E13072" i="1"/>
  <c r="D13072" i="1"/>
  <c r="C13072" i="1"/>
  <c r="F13071" i="1"/>
  <c r="E13071" i="1"/>
  <c r="D13071" i="1"/>
  <c r="C13071" i="1"/>
  <c r="F13070" i="1"/>
  <c r="E13070" i="1"/>
  <c r="D13070" i="1"/>
  <c r="C13070" i="1"/>
  <c r="F13069" i="1"/>
  <c r="E13069" i="1"/>
  <c r="D13069" i="1"/>
  <c r="C13069" i="1"/>
  <c r="F13068" i="1"/>
  <c r="E13068" i="1"/>
  <c r="D13068" i="1"/>
  <c r="C13068" i="1"/>
  <c r="F13067" i="1"/>
  <c r="E13067" i="1"/>
  <c r="D13067" i="1"/>
  <c r="C13067" i="1"/>
  <c r="F13066" i="1"/>
  <c r="E13066" i="1"/>
  <c r="D13066" i="1"/>
  <c r="C13066" i="1"/>
  <c r="F13065" i="1"/>
  <c r="E13065" i="1"/>
  <c r="D13065" i="1"/>
  <c r="C13065" i="1"/>
  <c r="F13064" i="1"/>
  <c r="E13064" i="1"/>
  <c r="D13064" i="1"/>
  <c r="C13064" i="1"/>
  <c r="F13063" i="1"/>
  <c r="E13063" i="1"/>
  <c r="D13063" i="1"/>
  <c r="C13063" i="1"/>
  <c r="F13062" i="1"/>
  <c r="E13062" i="1"/>
  <c r="D13062" i="1"/>
  <c r="C13062" i="1"/>
  <c r="F13061" i="1"/>
  <c r="E13061" i="1"/>
  <c r="D13061" i="1"/>
  <c r="C13061" i="1"/>
  <c r="F13060" i="1"/>
  <c r="E13060" i="1"/>
  <c r="D13060" i="1"/>
  <c r="C13060" i="1"/>
  <c r="F13059" i="1"/>
  <c r="E13059" i="1"/>
  <c r="D13059" i="1"/>
  <c r="C13059" i="1"/>
  <c r="F13058" i="1"/>
  <c r="E13058" i="1"/>
  <c r="D13058" i="1"/>
  <c r="C13058" i="1"/>
  <c r="F13057" i="1"/>
  <c r="E13057" i="1"/>
  <c r="D13057" i="1"/>
  <c r="C13057" i="1"/>
  <c r="F13056" i="1"/>
  <c r="E13056" i="1"/>
  <c r="D13056" i="1"/>
  <c r="C13056" i="1"/>
  <c r="F13055" i="1"/>
  <c r="E13055" i="1"/>
  <c r="D13055" i="1"/>
  <c r="C13055" i="1"/>
  <c r="F13054" i="1"/>
  <c r="E13054" i="1"/>
  <c r="D13054" i="1"/>
  <c r="C13054" i="1"/>
  <c r="F13053" i="1"/>
  <c r="E13053" i="1"/>
  <c r="D13053" i="1"/>
  <c r="C13053" i="1"/>
  <c r="F13052" i="1"/>
  <c r="E13052" i="1"/>
  <c r="D13052" i="1"/>
  <c r="C13052" i="1"/>
  <c r="F13051" i="1"/>
  <c r="E13051" i="1"/>
  <c r="D13051" i="1"/>
  <c r="C13051" i="1"/>
  <c r="F13050" i="1"/>
  <c r="E13050" i="1"/>
  <c r="D13050" i="1"/>
  <c r="C13050" i="1"/>
  <c r="F13049" i="1"/>
  <c r="E13049" i="1"/>
  <c r="D13049" i="1"/>
  <c r="C13049" i="1"/>
  <c r="F13048" i="1"/>
  <c r="E13048" i="1"/>
  <c r="D13048" i="1"/>
  <c r="C13048" i="1"/>
  <c r="F13047" i="1"/>
  <c r="E13047" i="1"/>
  <c r="D13047" i="1"/>
  <c r="C13047" i="1"/>
  <c r="F13046" i="1"/>
  <c r="E13046" i="1"/>
  <c r="D13046" i="1"/>
  <c r="C13046" i="1"/>
  <c r="F13045" i="1"/>
  <c r="E13045" i="1"/>
  <c r="D13045" i="1"/>
  <c r="C13045" i="1"/>
  <c r="F13044" i="1"/>
  <c r="E13044" i="1"/>
  <c r="D13044" i="1"/>
  <c r="C13044" i="1"/>
  <c r="F13043" i="1"/>
  <c r="E13043" i="1"/>
  <c r="D13043" i="1"/>
  <c r="C13043" i="1"/>
  <c r="F13042" i="1"/>
  <c r="E13042" i="1"/>
  <c r="D13042" i="1"/>
  <c r="C13042" i="1"/>
  <c r="F13041" i="1"/>
  <c r="E13041" i="1"/>
  <c r="D13041" i="1"/>
  <c r="C13041" i="1"/>
  <c r="F13040" i="1"/>
  <c r="E13040" i="1"/>
  <c r="D13040" i="1"/>
  <c r="C13040" i="1"/>
  <c r="F13039" i="1"/>
  <c r="E13039" i="1"/>
  <c r="D13039" i="1"/>
  <c r="C13039" i="1"/>
  <c r="F13038" i="1"/>
  <c r="E13038" i="1"/>
  <c r="D13038" i="1"/>
  <c r="C13038" i="1"/>
  <c r="F13037" i="1"/>
  <c r="E13037" i="1"/>
  <c r="D13037" i="1"/>
  <c r="C13037" i="1"/>
  <c r="F13036" i="1"/>
  <c r="E13036" i="1"/>
  <c r="D13036" i="1"/>
  <c r="C13036" i="1"/>
  <c r="F13035" i="1"/>
  <c r="E13035" i="1"/>
  <c r="D13035" i="1"/>
  <c r="C13035" i="1"/>
  <c r="F13034" i="1"/>
  <c r="E13034" i="1"/>
  <c r="D13034" i="1"/>
  <c r="C13034" i="1"/>
  <c r="F13033" i="1"/>
  <c r="E13033" i="1"/>
  <c r="D13033" i="1"/>
  <c r="C13033" i="1"/>
  <c r="F13032" i="1"/>
  <c r="E13032" i="1"/>
  <c r="D13032" i="1"/>
  <c r="C13032" i="1"/>
  <c r="F13031" i="1"/>
  <c r="E13031" i="1"/>
  <c r="D13031" i="1"/>
  <c r="C13031" i="1"/>
  <c r="F13030" i="1"/>
  <c r="E13030" i="1"/>
  <c r="D13030" i="1"/>
  <c r="C13030" i="1"/>
  <c r="F13029" i="1"/>
  <c r="E13029" i="1"/>
  <c r="D13029" i="1"/>
  <c r="C13029" i="1"/>
  <c r="F13028" i="1"/>
  <c r="E13028" i="1"/>
  <c r="D13028" i="1"/>
  <c r="C13028" i="1"/>
  <c r="F13027" i="1"/>
  <c r="E13027" i="1"/>
  <c r="D13027" i="1"/>
  <c r="C13027" i="1"/>
  <c r="F13026" i="1"/>
  <c r="E13026" i="1"/>
  <c r="D13026" i="1"/>
  <c r="C13026" i="1"/>
  <c r="F13025" i="1"/>
  <c r="E13025" i="1"/>
  <c r="D13025" i="1"/>
  <c r="C13025" i="1"/>
  <c r="F13024" i="1"/>
  <c r="E13024" i="1"/>
  <c r="D13024" i="1"/>
  <c r="C13024" i="1"/>
  <c r="F13023" i="1"/>
  <c r="E13023" i="1"/>
  <c r="D13023" i="1"/>
  <c r="C13023" i="1"/>
  <c r="F13022" i="1"/>
  <c r="E13022" i="1"/>
  <c r="D13022" i="1"/>
  <c r="C13022" i="1"/>
  <c r="F13021" i="1"/>
  <c r="E13021" i="1"/>
  <c r="D13021" i="1"/>
  <c r="C13021" i="1"/>
  <c r="F13020" i="1"/>
  <c r="E13020" i="1"/>
  <c r="D13020" i="1"/>
  <c r="C13020" i="1"/>
  <c r="F13019" i="1"/>
  <c r="E13019" i="1"/>
  <c r="D13019" i="1"/>
  <c r="C13019" i="1"/>
  <c r="F13018" i="1"/>
  <c r="E13018" i="1"/>
  <c r="D13018" i="1"/>
  <c r="C13018" i="1"/>
  <c r="F13017" i="1"/>
  <c r="E13017" i="1"/>
  <c r="D13017" i="1"/>
  <c r="C13017" i="1"/>
  <c r="F13016" i="1"/>
  <c r="E13016" i="1"/>
  <c r="D13016" i="1"/>
  <c r="C13016" i="1"/>
  <c r="F13015" i="1"/>
  <c r="E13015" i="1"/>
  <c r="D13015" i="1"/>
  <c r="C13015" i="1"/>
  <c r="F13014" i="1"/>
  <c r="E13014" i="1"/>
  <c r="D13014" i="1"/>
  <c r="C13014" i="1"/>
  <c r="F13013" i="1"/>
  <c r="E13013" i="1"/>
  <c r="D13013" i="1"/>
  <c r="C13013" i="1"/>
  <c r="F13012" i="1"/>
  <c r="E13012" i="1"/>
  <c r="D13012" i="1"/>
  <c r="C13012" i="1"/>
  <c r="F13011" i="1"/>
  <c r="E13011" i="1"/>
  <c r="D13011" i="1"/>
  <c r="C13011" i="1"/>
  <c r="F13010" i="1"/>
  <c r="E13010" i="1"/>
  <c r="D13010" i="1"/>
  <c r="C13010" i="1"/>
  <c r="F13009" i="1"/>
  <c r="E13009" i="1"/>
  <c r="D13009" i="1"/>
  <c r="C13009" i="1"/>
  <c r="F13008" i="1"/>
  <c r="E13008" i="1"/>
  <c r="D13008" i="1"/>
  <c r="C13008" i="1"/>
  <c r="F13007" i="1"/>
  <c r="E13007" i="1"/>
  <c r="D13007" i="1"/>
  <c r="C13007" i="1"/>
  <c r="F13006" i="1"/>
  <c r="E13006" i="1"/>
  <c r="D13006" i="1"/>
  <c r="C13006" i="1"/>
  <c r="F13005" i="1"/>
  <c r="E13005" i="1"/>
  <c r="D13005" i="1"/>
  <c r="C13005" i="1"/>
  <c r="F13004" i="1"/>
  <c r="E13004" i="1"/>
  <c r="D13004" i="1"/>
  <c r="C13004" i="1"/>
  <c r="F13003" i="1"/>
  <c r="E13003" i="1"/>
  <c r="D13003" i="1"/>
  <c r="C13003" i="1"/>
  <c r="F13002" i="1"/>
  <c r="E13002" i="1"/>
  <c r="D13002" i="1"/>
  <c r="C13002" i="1"/>
  <c r="F13001" i="1"/>
  <c r="E13001" i="1"/>
  <c r="D13001" i="1"/>
  <c r="C13001" i="1"/>
  <c r="F13000" i="1"/>
  <c r="E13000" i="1"/>
  <c r="D13000" i="1"/>
  <c r="C13000" i="1"/>
  <c r="F12999" i="1"/>
  <c r="E12999" i="1"/>
  <c r="D12999" i="1"/>
  <c r="C12999" i="1"/>
  <c r="F12998" i="1"/>
  <c r="E12998" i="1"/>
  <c r="D12998" i="1"/>
  <c r="C12998" i="1"/>
  <c r="F12997" i="1"/>
  <c r="E12997" i="1"/>
  <c r="D12997" i="1"/>
  <c r="C12997" i="1"/>
  <c r="F12996" i="1"/>
  <c r="E12996" i="1"/>
  <c r="D12996" i="1"/>
  <c r="C12996" i="1"/>
  <c r="F12995" i="1"/>
  <c r="E12995" i="1"/>
  <c r="D12995" i="1"/>
  <c r="C12995" i="1"/>
  <c r="F12994" i="1"/>
  <c r="E12994" i="1"/>
  <c r="D12994" i="1"/>
  <c r="C12994" i="1"/>
  <c r="F12993" i="1"/>
  <c r="E12993" i="1"/>
  <c r="D12993" i="1"/>
  <c r="C12993" i="1"/>
  <c r="F12992" i="1"/>
  <c r="E12992" i="1"/>
  <c r="D12992" i="1"/>
  <c r="C12992" i="1"/>
  <c r="F12991" i="1"/>
  <c r="E12991" i="1"/>
  <c r="D12991" i="1"/>
  <c r="C12991" i="1"/>
  <c r="F12990" i="1"/>
  <c r="E12990" i="1"/>
  <c r="D12990" i="1"/>
  <c r="C12990" i="1"/>
  <c r="F12989" i="1"/>
  <c r="E12989" i="1"/>
  <c r="D12989" i="1"/>
  <c r="C12989" i="1"/>
  <c r="F12988" i="1"/>
  <c r="E12988" i="1"/>
  <c r="D12988" i="1"/>
  <c r="C12988" i="1"/>
  <c r="F12987" i="1"/>
  <c r="E12987" i="1"/>
  <c r="D12987" i="1"/>
  <c r="C12987" i="1"/>
  <c r="F12986" i="1"/>
  <c r="E12986" i="1"/>
  <c r="D12986" i="1"/>
  <c r="C12986" i="1"/>
  <c r="F12985" i="1"/>
  <c r="E12985" i="1"/>
  <c r="D12985" i="1"/>
  <c r="C12985" i="1"/>
  <c r="F12984" i="1"/>
  <c r="E12984" i="1"/>
  <c r="D12984" i="1"/>
  <c r="C12984" i="1"/>
  <c r="F12983" i="1"/>
  <c r="E12983" i="1"/>
  <c r="D12983" i="1"/>
  <c r="C12983" i="1"/>
  <c r="F12982" i="1"/>
  <c r="E12982" i="1"/>
  <c r="D12982" i="1"/>
  <c r="C12982" i="1"/>
  <c r="F12981" i="1"/>
  <c r="E12981" i="1"/>
  <c r="D12981" i="1"/>
  <c r="C12981" i="1"/>
  <c r="F12980" i="1"/>
  <c r="E12980" i="1"/>
  <c r="D12980" i="1"/>
  <c r="C12980" i="1"/>
  <c r="F12979" i="1"/>
  <c r="E12979" i="1"/>
  <c r="D12979" i="1"/>
  <c r="C12979" i="1"/>
  <c r="F12978" i="1"/>
  <c r="E12978" i="1"/>
  <c r="D12978" i="1"/>
  <c r="C12978" i="1"/>
  <c r="F12977" i="1"/>
  <c r="E12977" i="1"/>
  <c r="D12977" i="1"/>
  <c r="C12977" i="1"/>
  <c r="F12976" i="1"/>
  <c r="E12976" i="1"/>
  <c r="D12976" i="1"/>
  <c r="C12976" i="1"/>
  <c r="F12975" i="1"/>
  <c r="E12975" i="1"/>
  <c r="D12975" i="1"/>
  <c r="C12975" i="1"/>
  <c r="F12974" i="1"/>
  <c r="E12974" i="1"/>
  <c r="D12974" i="1"/>
  <c r="C12974" i="1"/>
  <c r="F12973" i="1"/>
  <c r="E12973" i="1"/>
  <c r="D12973" i="1"/>
  <c r="C12973" i="1"/>
  <c r="F12972" i="1"/>
  <c r="E12972" i="1"/>
  <c r="D12972" i="1"/>
  <c r="C12972" i="1"/>
  <c r="F12971" i="1"/>
  <c r="E12971" i="1"/>
  <c r="D12971" i="1"/>
  <c r="C12971" i="1"/>
  <c r="F12970" i="1"/>
  <c r="E12970" i="1"/>
  <c r="D12970" i="1"/>
  <c r="C12970" i="1"/>
  <c r="F12969" i="1"/>
  <c r="E12969" i="1"/>
  <c r="D12969" i="1"/>
  <c r="C12969" i="1"/>
  <c r="F12968" i="1"/>
  <c r="E12968" i="1"/>
  <c r="D12968" i="1"/>
  <c r="C12968" i="1"/>
  <c r="F12967" i="1"/>
  <c r="E12967" i="1"/>
  <c r="D12967" i="1"/>
  <c r="C12967" i="1"/>
  <c r="F12966" i="1"/>
  <c r="E12966" i="1"/>
  <c r="D12966" i="1"/>
  <c r="C12966" i="1"/>
  <c r="F12965" i="1"/>
  <c r="E12965" i="1"/>
  <c r="D12965" i="1"/>
  <c r="C12965" i="1"/>
  <c r="F12964" i="1"/>
  <c r="E12964" i="1"/>
  <c r="D12964" i="1"/>
  <c r="C12964" i="1"/>
  <c r="F12963" i="1"/>
  <c r="E12963" i="1"/>
  <c r="D12963" i="1"/>
  <c r="C12963" i="1"/>
  <c r="F12962" i="1"/>
  <c r="E12962" i="1"/>
  <c r="D12962" i="1"/>
  <c r="C12962" i="1"/>
  <c r="F12961" i="1"/>
  <c r="E12961" i="1"/>
  <c r="D12961" i="1"/>
  <c r="C12961" i="1"/>
  <c r="F12960" i="1"/>
  <c r="E12960" i="1"/>
  <c r="D12960" i="1"/>
  <c r="C12960" i="1"/>
  <c r="F12959" i="1"/>
  <c r="E12959" i="1"/>
  <c r="D12959" i="1"/>
  <c r="C12959" i="1"/>
  <c r="F12958" i="1"/>
  <c r="E12958" i="1"/>
  <c r="D12958" i="1"/>
  <c r="C12958" i="1"/>
  <c r="F12957" i="1"/>
  <c r="E12957" i="1"/>
  <c r="D12957" i="1"/>
  <c r="C12957" i="1"/>
  <c r="F12956" i="1"/>
  <c r="E12956" i="1"/>
  <c r="D12956" i="1"/>
  <c r="C12956" i="1"/>
  <c r="F12955" i="1"/>
  <c r="E12955" i="1"/>
  <c r="D12955" i="1"/>
  <c r="C12955" i="1"/>
  <c r="F12954" i="1"/>
  <c r="E12954" i="1"/>
  <c r="D12954" i="1"/>
  <c r="C12954" i="1"/>
  <c r="F12953" i="1"/>
  <c r="E12953" i="1"/>
  <c r="D12953" i="1"/>
  <c r="C12953" i="1"/>
  <c r="F12952" i="1"/>
  <c r="E12952" i="1"/>
  <c r="D12952" i="1"/>
  <c r="C12952" i="1"/>
  <c r="F12951" i="1"/>
  <c r="E12951" i="1"/>
  <c r="D12951" i="1"/>
  <c r="C12951" i="1"/>
  <c r="F12950" i="1"/>
  <c r="E12950" i="1"/>
  <c r="D12950" i="1"/>
  <c r="C12950" i="1"/>
  <c r="F12949" i="1"/>
  <c r="E12949" i="1"/>
  <c r="D12949" i="1"/>
  <c r="C12949" i="1"/>
  <c r="F12948" i="1"/>
  <c r="E12948" i="1"/>
  <c r="D12948" i="1"/>
  <c r="C12948" i="1"/>
  <c r="F12947" i="1"/>
  <c r="E12947" i="1"/>
  <c r="D12947" i="1"/>
  <c r="C12947" i="1"/>
  <c r="F12946" i="1"/>
  <c r="E12946" i="1"/>
  <c r="D12946" i="1"/>
  <c r="C12946" i="1"/>
  <c r="F12945" i="1"/>
  <c r="E12945" i="1"/>
  <c r="D12945" i="1"/>
  <c r="C12945" i="1"/>
  <c r="F12944" i="1"/>
  <c r="E12944" i="1"/>
  <c r="D12944" i="1"/>
  <c r="C12944" i="1"/>
  <c r="F12943" i="1"/>
  <c r="E12943" i="1"/>
  <c r="D12943" i="1"/>
  <c r="C12943" i="1"/>
  <c r="F12942" i="1"/>
  <c r="E12942" i="1"/>
  <c r="D12942" i="1"/>
  <c r="C12942" i="1"/>
  <c r="F12941" i="1"/>
  <c r="E12941" i="1"/>
  <c r="D12941" i="1"/>
  <c r="C12941" i="1"/>
  <c r="F12940" i="1"/>
  <c r="E12940" i="1"/>
  <c r="D12940" i="1"/>
  <c r="C12940" i="1"/>
  <c r="F12939" i="1"/>
  <c r="E12939" i="1"/>
  <c r="D12939" i="1"/>
  <c r="C12939" i="1"/>
  <c r="F12938" i="1"/>
  <c r="E12938" i="1"/>
  <c r="D12938" i="1"/>
  <c r="C12938" i="1"/>
  <c r="F12937" i="1"/>
  <c r="E12937" i="1"/>
  <c r="D12937" i="1"/>
  <c r="C12937" i="1"/>
  <c r="F12936" i="1"/>
  <c r="E12936" i="1"/>
  <c r="D12936" i="1"/>
  <c r="C12936" i="1"/>
  <c r="F12935" i="1"/>
  <c r="E12935" i="1"/>
  <c r="D12935" i="1"/>
  <c r="C12935" i="1"/>
  <c r="F12934" i="1"/>
  <c r="E12934" i="1"/>
  <c r="D12934" i="1"/>
  <c r="C12934" i="1"/>
  <c r="F12933" i="1"/>
  <c r="E12933" i="1"/>
  <c r="D12933" i="1"/>
  <c r="C12933" i="1"/>
  <c r="F12932" i="1"/>
  <c r="E12932" i="1"/>
  <c r="D12932" i="1"/>
  <c r="C12932" i="1"/>
  <c r="F12931" i="1"/>
  <c r="E12931" i="1"/>
  <c r="D12931" i="1"/>
  <c r="C12931" i="1"/>
  <c r="F12930" i="1"/>
  <c r="E12930" i="1"/>
  <c r="D12930" i="1"/>
  <c r="C12930" i="1"/>
  <c r="F12929" i="1"/>
  <c r="E12929" i="1"/>
  <c r="D12929" i="1"/>
  <c r="C12929" i="1"/>
  <c r="F12928" i="1"/>
  <c r="E12928" i="1"/>
  <c r="D12928" i="1"/>
  <c r="C12928" i="1"/>
  <c r="F12927" i="1"/>
  <c r="E12927" i="1"/>
  <c r="D12927" i="1"/>
  <c r="C12927" i="1"/>
  <c r="F12926" i="1"/>
  <c r="E12926" i="1"/>
  <c r="D12926" i="1"/>
  <c r="C12926" i="1"/>
  <c r="F12925" i="1"/>
  <c r="E12925" i="1"/>
  <c r="D12925" i="1"/>
  <c r="C12925" i="1"/>
  <c r="F12924" i="1"/>
  <c r="E12924" i="1"/>
  <c r="D12924" i="1"/>
  <c r="C12924" i="1"/>
  <c r="F12923" i="1"/>
  <c r="E12923" i="1"/>
  <c r="D12923" i="1"/>
  <c r="C12923" i="1"/>
  <c r="F12922" i="1"/>
  <c r="E12922" i="1"/>
  <c r="D12922" i="1"/>
  <c r="C12922" i="1"/>
  <c r="F12921" i="1"/>
  <c r="E12921" i="1"/>
  <c r="D12921" i="1"/>
  <c r="C12921" i="1"/>
  <c r="F12920" i="1"/>
  <c r="E12920" i="1"/>
  <c r="D12920" i="1"/>
  <c r="C12920" i="1"/>
  <c r="F12919" i="1"/>
  <c r="E12919" i="1"/>
  <c r="D12919" i="1"/>
  <c r="C12919" i="1"/>
  <c r="F12918" i="1"/>
  <c r="E12918" i="1"/>
  <c r="D12918" i="1"/>
  <c r="C12918" i="1"/>
  <c r="F12917" i="1"/>
  <c r="E12917" i="1"/>
  <c r="D12917" i="1"/>
  <c r="C12917" i="1"/>
  <c r="F12916" i="1"/>
  <c r="E12916" i="1"/>
  <c r="D12916" i="1"/>
  <c r="C12916" i="1"/>
  <c r="F12915" i="1"/>
  <c r="E12915" i="1"/>
  <c r="D12915" i="1"/>
  <c r="C12915" i="1"/>
  <c r="F12914" i="1"/>
  <c r="E12914" i="1"/>
  <c r="D12914" i="1"/>
  <c r="C12914" i="1"/>
  <c r="F12913" i="1"/>
  <c r="E12913" i="1"/>
  <c r="D12913" i="1"/>
  <c r="C12913" i="1"/>
  <c r="F12912" i="1"/>
  <c r="E12912" i="1"/>
  <c r="D12912" i="1"/>
  <c r="C12912" i="1"/>
  <c r="F12911" i="1"/>
  <c r="E12911" i="1"/>
  <c r="D12911" i="1"/>
  <c r="C12911" i="1"/>
  <c r="F12910" i="1"/>
  <c r="E12910" i="1"/>
  <c r="D12910" i="1"/>
  <c r="C12910" i="1"/>
  <c r="F12909" i="1"/>
  <c r="E12909" i="1"/>
  <c r="D12909" i="1"/>
  <c r="C12909" i="1"/>
  <c r="F12908" i="1"/>
  <c r="E12908" i="1"/>
  <c r="D12908" i="1"/>
  <c r="C12908" i="1"/>
  <c r="F12907" i="1"/>
  <c r="E12907" i="1"/>
  <c r="D12907" i="1"/>
  <c r="C12907" i="1"/>
  <c r="F12906" i="1"/>
  <c r="E12906" i="1"/>
  <c r="D12906" i="1"/>
  <c r="C12906" i="1"/>
  <c r="F12905" i="1"/>
  <c r="E12905" i="1"/>
  <c r="D12905" i="1"/>
  <c r="C12905" i="1"/>
  <c r="F12904" i="1"/>
  <c r="E12904" i="1"/>
  <c r="D12904" i="1"/>
  <c r="C12904" i="1"/>
  <c r="F12903" i="1"/>
  <c r="E12903" i="1"/>
  <c r="D12903" i="1"/>
  <c r="C12903" i="1"/>
  <c r="F12902" i="1"/>
  <c r="E12902" i="1"/>
  <c r="D12902" i="1"/>
  <c r="C12902" i="1"/>
  <c r="F12901" i="1"/>
  <c r="E12901" i="1"/>
  <c r="D12901" i="1"/>
  <c r="C12901" i="1"/>
  <c r="F12900" i="1"/>
  <c r="E12900" i="1"/>
  <c r="D12900" i="1"/>
  <c r="C12900" i="1"/>
  <c r="F12899" i="1"/>
  <c r="E12899" i="1"/>
  <c r="D12899" i="1"/>
  <c r="C12899" i="1"/>
  <c r="F12898" i="1"/>
  <c r="E12898" i="1"/>
  <c r="D12898" i="1"/>
  <c r="C12898" i="1"/>
  <c r="F12897" i="1"/>
  <c r="E12897" i="1"/>
  <c r="D12897" i="1"/>
  <c r="C12897" i="1"/>
  <c r="F12896" i="1"/>
  <c r="E12896" i="1"/>
  <c r="D12896" i="1"/>
  <c r="C12896" i="1"/>
  <c r="F12895" i="1"/>
  <c r="E12895" i="1"/>
  <c r="D12895" i="1"/>
  <c r="C12895" i="1"/>
  <c r="F12894" i="1"/>
  <c r="E12894" i="1"/>
  <c r="D12894" i="1"/>
  <c r="C12894" i="1"/>
  <c r="F12893" i="1"/>
  <c r="E12893" i="1"/>
  <c r="D12893" i="1"/>
  <c r="C12893" i="1"/>
  <c r="F12892" i="1"/>
  <c r="E12892" i="1"/>
  <c r="D12892" i="1"/>
  <c r="C12892" i="1"/>
  <c r="F12891" i="1"/>
  <c r="E12891" i="1"/>
  <c r="D12891" i="1"/>
  <c r="C12891" i="1"/>
  <c r="F12890" i="1"/>
  <c r="E12890" i="1"/>
  <c r="D12890" i="1"/>
  <c r="C12890" i="1"/>
  <c r="F12889" i="1"/>
  <c r="E12889" i="1"/>
  <c r="D12889" i="1"/>
  <c r="C12889" i="1"/>
  <c r="F12888" i="1"/>
  <c r="E12888" i="1"/>
  <c r="D12888" i="1"/>
  <c r="C12888" i="1"/>
  <c r="F12887" i="1"/>
  <c r="E12887" i="1"/>
  <c r="D12887" i="1"/>
  <c r="C12887" i="1"/>
  <c r="F12886" i="1"/>
  <c r="E12886" i="1"/>
  <c r="D12886" i="1"/>
  <c r="C12886" i="1"/>
  <c r="F12885" i="1"/>
  <c r="E12885" i="1"/>
  <c r="D12885" i="1"/>
  <c r="C12885" i="1"/>
  <c r="F12884" i="1"/>
  <c r="E12884" i="1"/>
  <c r="D12884" i="1"/>
  <c r="C12884" i="1"/>
  <c r="F12883" i="1"/>
  <c r="E12883" i="1"/>
  <c r="D12883" i="1"/>
  <c r="C12883" i="1"/>
  <c r="F12882" i="1"/>
  <c r="E12882" i="1"/>
  <c r="D12882" i="1"/>
  <c r="C12882" i="1"/>
  <c r="F12881" i="1"/>
  <c r="E12881" i="1"/>
  <c r="D12881" i="1"/>
  <c r="C12881" i="1"/>
  <c r="F12880" i="1"/>
  <c r="E12880" i="1"/>
  <c r="D12880" i="1"/>
  <c r="C12880" i="1"/>
  <c r="F12879" i="1"/>
  <c r="E12879" i="1"/>
  <c r="D12879" i="1"/>
  <c r="C12879" i="1"/>
  <c r="F12878" i="1"/>
  <c r="E12878" i="1"/>
  <c r="D12878" i="1"/>
  <c r="C12878" i="1"/>
  <c r="F12877" i="1"/>
  <c r="E12877" i="1"/>
  <c r="D12877" i="1"/>
  <c r="C12877" i="1"/>
  <c r="F12876" i="1"/>
  <c r="E12876" i="1"/>
  <c r="D12876" i="1"/>
  <c r="C12876" i="1"/>
  <c r="F12875" i="1"/>
  <c r="E12875" i="1"/>
  <c r="D12875" i="1"/>
  <c r="C12875" i="1"/>
  <c r="F12874" i="1"/>
  <c r="E12874" i="1"/>
  <c r="D12874" i="1"/>
  <c r="C12874" i="1"/>
  <c r="F12873" i="1"/>
  <c r="E12873" i="1"/>
  <c r="D12873" i="1"/>
  <c r="C12873" i="1"/>
  <c r="F12872" i="1"/>
  <c r="E12872" i="1"/>
  <c r="D12872" i="1"/>
  <c r="C12872" i="1"/>
  <c r="F12871" i="1"/>
  <c r="E12871" i="1"/>
  <c r="D12871" i="1"/>
  <c r="C12871" i="1"/>
  <c r="F12870" i="1"/>
  <c r="E12870" i="1"/>
  <c r="D12870" i="1"/>
  <c r="C12870" i="1"/>
  <c r="F12869" i="1"/>
  <c r="E12869" i="1"/>
  <c r="D12869" i="1"/>
  <c r="C12869" i="1"/>
  <c r="F12868" i="1"/>
  <c r="E12868" i="1"/>
  <c r="D12868" i="1"/>
  <c r="C12868" i="1"/>
  <c r="F12867" i="1"/>
  <c r="E12867" i="1"/>
  <c r="D12867" i="1"/>
  <c r="C12867" i="1"/>
  <c r="F12866" i="1"/>
  <c r="E12866" i="1"/>
  <c r="D12866" i="1"/>
  <c r="C12866" i="1"/>
  <c r="F12865" i="1"/>
  <c r="E12865" i="1"/>
  <c r="D12865" i="1"/>
  <c r="C12865" i="1"/>
  <c r="F12864" i="1"/>
  <c r="E12864" i="1"/>
  <c r="D12864" i="1"/>
  <c r="C12864" i="1"/>
  <c r="F12863" i="1"/>
  <c r="E12863" i="1"/>
  <c r="D12863" i="1"/>
  <c r="C12863" i="1"/>
  <c r="F12862" i="1"/>
  <c r="E12862" i="1"/>
  <c r="D12862" i="1"/>
  <c r="C12862" i="1"/>
  <c r="F12861" i="1"/>
  <c r="E12861" i="1"/>
  <c r="D12861" i="1"/>
  <c r="C12861" i="1"/>
  <c r="F12860" i="1"/>
  <c r="E12860" i="1"/>
  <c r="D12860" i="1"/>
  <c r="C12860" i="1"/>
  <c r="F12859" i="1"/>
  <c r="E12859" i="1"/>
  <c r="D12859" i="1"/>
  <c r="C12859" i="1"/>
  <c r="F12858" i="1"/>
  <c r="E12858" i="1"/>
  <c r="D12858" i="1"/>
  <c r="C12858" i="1"/>
  <c r="F12857" i="1"/>
  <c r="E12857" i="1"/>
  <c r="D12857" i="1"/>
  <c r="C12857" i="1"/>
  <c r="F12856" i="1"/>
  <c r="E12856" i="1"/>
  <c r="D12856" i="1"/>
  <c r="C12856" i="1"/>
  <c r="F12855" i="1"/>
  <c r="E12855" i="1"/>
  <c r="D12855" i="1"/>
  <c r="C12855" i="1"/>
  <c r="F12854" i="1"/>
  <c r="E12854" i="1"/>
  <c r="D12854" i="1"/>
  <c r="C12854" i="1"/>
  <c r="F12853" i="1"/>
  <c r="E12853" i="1"/>
  <c r="D12853" i="1"/>
  <c r="C12853" i="1"/>
  <c r="F12852" i="1"/>
  <c r="E12852" i="1"/>
  <c r="D12852" i="1"/>
  <c r="C12852" i="1"/>
  <c r="F12851" i="1"/>
  <c r="E12851" i="1"/>
  <c r="D12851" i="1"/>
  <c r="C12851" i="1"/>
  <c r="F12850" i="1"/>
  <c r="E12850" i="1"/>
  <c r="D12850" i="1"/>
  <c r="C12850" i="1"/>
  <c r="F12849" i="1"/>
  <c r="E12849" i="1"/>
  <c r="D12849" i="1"/>
  <c r="C12849" i="1"/>
  <c r="F12848" i="1"/>
  <c r="E12848" i="1"/>
  <c r="D12848" i="1"/>
  <c r="C12848" i="1"/>
  <c r="F12847" i="1"/>
  <c r="E12847" i="1"/>
  <c r="D12847" i="1"/>
  <c r="C12847" i="1"/>
  <c r="F12846" i="1"/>
  <c r="E12846" i="1"/>
  <c r="D12846" i="1"/>
  <c r="C12846" i="1"/>
  <c r="F12845" i="1"/>
  <c r="E12845" i="1"/>
  <c r="D12845" i="1"/>
  <c r="C12845" i="1"/>
  <c r="F12844" i="1"/>
  <c r="E12844" i="1"/>
  <c r="D12844" i="1"/>
  <c r="C12844" i="1"/>
  <c r="F12843" i="1"/>
  <c r="E12843" i="1"/>
  <c r="D12843" i="1"/>
  <c r="C12843" i="1"/>
  <c r="F12842" i="1"/>
  <c r="E12842" i="1"/>
  <c r="D12842" i="1"/>
  <c r="C12842" i="1"/>
  <c r="F12841" i="1"/>
  <c r="E12841" i="1"/>
  <c r="D12841" i="1"/>
  <c r="C12841" i="1"/>
  <c r="F12840" i="1"/>
  <c r="E12840" i="1"/>
  <c r="D12840" i="1"/>
  <c r="C12840" i="1"/>
  <c r="F12839" i="1"/>
  <c r="E12839" i="1"/>
  <c r="D12839" i="1"/>
  <c r="C12839" i="1"/>
  <c r="F12838" i="1"/>
  <c r="E12838" i="1"/>
  <c r="D12838" i="1"/>
  <c r="C12838" i="1"/>
  <c r="F12837" i="1"/>
  <c r="E12837" i="1"/>
  <c r="D12837" i="1"/>
  <c r="C12837" i="1"/>
  <c r="F12836" i="1"/>
  <c r="E12836" i="1"/>
  <c r="D12836" i="1"/>
  <c r="C12836" i="1"/>
  <c r="F12835" i="1"/>
  <c r="E12835" i="1"/>
  <c r="D12835" i="1"/>
  <c r="C12835" i="1"/>
  <c r="F12834" i="1"/>
  <c r="E12834" i="1"/>
  <c r="D12834" i="1"/>
  <c r="C12834" i="1"/>
  <c r="F12833" i="1"/>
  <c r="E12833" i="1"/>
  <c r="D12833" i="1"/>
  <c r="C12833" i="1"/>
  <c r="F12832" i="1"/>
  <c r="E12832" i="1"/>
  <c r="D12832" i="1"/>
  <c r="C12832" i="1"/>
  <c r="F12831" i="1"/>
  <c r="E12831" i="1"/>
  <c r="D12831" i="1"/>
  <c r="C12831" i="1"/>
  <c r="F12830" i="1"/>
  <c r="E12830" i="1"/>
  <c r="D12830" i="1"/>
  <c r="C12830" i="1"/>
  <c r="F12829" i="1"/>
  <c r="E12829" i="1"/>
  <c r="D12829" i="1"/>
  <c r="C12829" i="1"/>
  <c r="F12828" i="1"/>
  <c r="E12828" i="1"/>
  <c r="D12828" i="1"/>
  <c r="C12828" i="1"/>
  <c r="F12827" i="1"/>
  <c r="E12827" i="1"/>
  <c r="D12827" i="1"/>
  <c r="C12827" i="1"/>
  <c r="F12826" i="1"/>
  <c r="E12826" i="1"/>
  <c r="D12826" i="1"/>
  <c r="C12826" i="1"/>
  <c r="F12825" i="1"/>
  <c r="E12825" i="1"/>
  <c r="D12825" i="1"/>
  <c r="C12825" i="1"/>
  <c r="F12824" i="1"/>
  <c r="E12824" i="1"/>
  <c r="D12824" i="1"/>
  <c r="C12824" i="1"/>
  <c r="F12823" i="1"/>
  <c r="E12823" i="1"/>
  <c r="D12823" i="1"/>
  <c r="C12823" i="1"/>
  <c r="F12822" i="1"/>
  <c r="E12822" i="1"/>
  <c r="D12822" i="1"/>
  <c r="C12822" i="1"/>
  <c r="F12821" i="1"/>
  <c r="E12821" i="1"/>
  <c r="D12821" i="1"/>
  <c r="C12821" i="1"/>
  <c r="F12820" i="1"/>
  <c r="E12820" i="1"/>
  <c r="D12820" i="1"/>
  <c r="C12820" i="1"/>
  <c r="F12819" i="1"/>
  <c r="E12819" i="1"/>
  <c r="D12819" i="1"/>
  <c r="C12819" i="1"/>
  <c r="F12818" i="1"/>
  <c r="E12818" i="1"/>
  <c r="D12818" i="1"/>
  <c r="C12818" i="1"/>
  <c r="F12817" i="1"/>
  <c r="E12817" i="1"/>
  <c r="D12817" i="1"/>
  <c r="C12817" i="1"/>
  <c r="F12816" i="1"/>
  <c r="E12816" i="1"/>
  <c r="D12816" i="1"/>
  <c r="C12816" i="1"/>
  <c r="F12815" i="1"/>
  <c r="E12815" i="1"/>
  <c r="D12815" i="1"/>
  <c r="C12815" i="1"/>
  <c r="F12814" i="1"/>
  <c r="E12814" i="1"/>
  <c r="D12814" i="1"/>
  <c r="C12814" i="1"/>
  <c r="F12813" i="1"/>
  <c r="E12813" i="1"/>
  <c r="D12813" i="1"/>
  <c r="C12813" i="1"/>
  <c r="F12812" i="1"/>
  <c r="E12812" i="1"/>
  <c r="D12812" i="1"/>
  <c r="C12812" i="1"/>
  <c r="F12811" i="1"/>
  <c r="E12811" i="1"/>
  <c r="D12811" i="1"/>
  <c r="C12811" i="1"/>
  <c r="F12810" i="1"/>
  <c r="E12810" i="1"/>
  <c r="D12810" i="1"/>
  <c r="C12810" i="1"/>
  <c r="F12809" i="1"/>
  <c r="E12809" i="1"/>
  <c r="D12809" i="1"/>
  <c r="C12809" i="1"/>
  <c r="F12808" i="1"/>
  <c r="E12808" i="1"/>
  <c r="D12808" i="1"/>
  <c r="C12808" i="1"/>
  <c r="F12807" i="1"/>
  <c r="E12807" i="1"/>
  <c r="D12807" i="1"/>
  <c r="C12807" i="1"/>
  <c r="F12806" i="1"/>
  <c r="E12806" i="1"/>
  <c r="D12806" i="1"/>
  <c r="C12806" i="1"/>
  <c r="F12805" i="1"/>
  <c r="E12805" i="1"/>
  <c r="D12805" i="1"/>
  <c r="C12805" i="1"/>
  <c r="F12804" i="1"/>
  <c r="E12804" i="1"/>
  <c r="D12804" i="1"/>
  <c r="C12804" i="1"/>
  <c r="F12803" i="1"/>
  <c r="E12803" i="1"/>
  <c r="D12803" i="1"/>
  <c r="C12803" i="1"/>
  <c r="F12802" i="1"/>
  <c r="E12802" i="1"/>
  <c r="D12802" i="1"/>
  <c r="C12802" i="1"/>
  <c r="F12801" i="1"/>
  <c r="E12801" i="1"/>
  <c r="D12801" i="1"/>
  <c r="C12801" i="1"/>
  <c r="F12800" i="1"/>
  <c r="E12800" i="1"/>
  <c r="D12800" i="1"/>
  <c r="C12800" i="1"/>
  <c r="F12799" i="1"/>
  <c r="E12799" i="1"/>
  <c r="D12799" i="1"/>
  <c r="C12799" i="1"/>
  <c r="F12798" i="1"/>
  <c r="E12798" i="1"/>
  <c r="D12798" i="1"/>
  <c r="C12798" i="1"/>
  <c r="F12797" i="1"/>
  <c r="E12797" i="1"/>
  <c r="D12797" i="1"/>
  <c r="C12797" i="1"/>
  <c r="F12796" i="1"/>
  <c r="E12796" i="1"/>
  <c r="D12796" i="1"/>
  <c r="C12796" i="1"/>
  <c r="F12795" i="1"/>
  <c r="E12795" i="1"/>
  <c r="D12795" i="1"/>
  <c r="C12795" i="1"/>
  <c r="F12794" i="1"/>
  <c r="E12794" i="1"/>
  <c r="D12794" i="1"/>
  <c r="C12794" i="1"/>
  <c r="F12793" i="1"/>
  <c r="E12793" i="1"/>
  <c r="D12793" i="1"/>
  <c r="C12793" i="1"/>
  <c r="F12792" i="1"/>
  <c r="E12792" i="1"/>
  <c r="D12792" i="1"/>
  <c r="C12792" i="1"/>
  <c r="F12791" i="1"/>
  <c r="E12791" i="1"/>
  <c r="D12791" i="1"/>
  <c r="C12791" i="1"/>
  <c r="F12790" i="1"/>
  <c r="E12790" i="1"/>
  <c r="D12790" i="1"/>
  <c r="C12790" i="1"/>
  <c r="F12789" i="1"/>
  <c r="E12789" i="1"/>
  <c r="D12789" i="1"/>
  <c r="C12789" i="1"/>
  <c r="F12788" i="1"/>
  <c r="E12788" i="1"/>
  <c r="D12788" i="1"/>
  <c r="C12788" i="1"/>
  <c r="F12787" i="1"/>
  <c r="E12787" i="1"/>
  <c r="D12787" i="1"/>
  <c r="C12787" i="1"/>
  <c r="F12786" i="1"/>
  <c r="E12786" i="1"/>
  <c r="D12786" i="1"/>
  <c r="C12786" i="1"/>
  <c r="F12785" i="1"/>
  <c r="E12785" i="1"/>
  <c r="D12785" i="1"/>
  <c r="C12785" i="1"/>
  <c r="F12784" i="1"/>
  <c r="E12784" i="1"/>
  <c r="D12784" i="1"/>
  <c r="C12784" i="1"/>
  <c r="F12783" i="1"/>
  <c r="E12783" i="1"/>
  <c r="D12783" i="1"/>
  <c r="C12783" i="1"/>
  <c r="F12782" i="1"/>
  <c r="E12782" i="1"/>
  <c r="D12782" i="1"/>
  <c r="C12782" i="1"/>
  <c r="F12781" i="1"/>
  <c r="E12781" i="1"/>
  <c r="D12781" i="1"/>
  <c r="C12781" i="1"/>
  <c r="F12780" i="1"/>
  <c r="E12780" i="1"/>
  <c r="D12780" i="1"/>
  <c r="C12780" i="1"/>
  <c r="F12779" i="1"/>
  <c r="E12779" i="1"/>
  <c r="D12779" i="1"/>
  <c r="C12779" i="1"/>
  <c r="F12778" i="1"/>
  <c r="E12778" i="1"/>
  <c r="D12778" i="1"/>
  <c r="C12778" i="1"/>
  <c r="F12777" i="1"/>
  <c r="E12777" i="1"/>
  <c r="D12777" i="1"/>
  <c r="C12777" i="1"/>
  <c r="F12776" i="1"/>
  <c r="E12776" i="1"/>
  <c r="D12776" i="1"/>
  <c r="C12776" i="1"/>
  <c r="F12775" i="1"/>
  <c r="E12775" i="1"/>
  <c r="D12775" i="1"/>
  <c r="C12775" i="1"/>
  <c r="F12774" i="1"/>
  <c r="E12774" i="1"/>
  <c r="D12774" i="1"/>
  <c r="C12774" i="1"/>
  <c r="F12773" i="1"/>
  <c r="E12773" i="1"/>
  <c r="D12773" i="1"/>
  <c r="C12773" i="1"/>
  <c r="F12772" i="1"/>
  <c r="E12772" i="1"/>
  <c r="D12772" i="1"/>
  <c r="C12772" i="1"/>
  <c r="F12771" i="1"/>
  <c r="E12771" i="1"/>
  <c r="D12771" i="1"/>
  <c r="C12771" i="1"/>
  <c r="F12770" i="1"/>
  <c r="E12770" i="1"/>
  <c r="D12770" i="1"/>
  <c r="C12770" i="1"/>
  <c r="F12769" i="1"/>
  <c r="E12769" i="1"/>
  <c r="D12769" i="1"/>
  <c r="C12769" i="1"/>
  <c r="F12768" i="1"/>
  <c r="E12768" i="1"/>
  <c r="D12768" i="1"/>
  <c r="C12768" i="1"/>
  <c r="F12767" i="1"/>
  <c r="E12767" i="1"/>
  <c r="D12767" i="1"/>
  <c r="C12767" i="1"/>
  <c r="F12766" i="1"/>
  <c r="E12766" i="1"/>
  <c r="D12766" i="1"/>
  <c r="C12766" i="1"/>
  <c r="F12765" i="1"/>
  <c r="E12765" i="1"/>
  <c r="D12765" i="1"/>
  <c r="C12765" i="1"/>
  <c r="F12764" i="1"/>
  <c r="E12764" i="1"/>
  <c r="D12764" i="1"/>
  <c r="C12764" i="1"/>
  <c r="F12763" i="1"/>
  <c r="E12763" i="1"/>
  <c r="D12763" i="1"/>
  <c r="C12763" i="1"/>
  <c r="F12762" i="1"/>
  <c r="E12762" i="1"/>
  <c r="D12762" i="1"/>
  <c r="C12762" i="1"/>
  <c r="F12761" i="1"/>
  <c r="E12761" i="1"/>
  <c r="D12761" i="1"/>
  <c r="C12761" i="1"/>
  <c r="F12760" i="1"/>
  <c r="E12760" i="1"/>
  <c r="D12760" i="1"/>
  <c r="C12760" i="1"/>
  <c r="F12759" i="1"/>
  <c r="E12759" i="1"/>
  <c r="D12759" i="1"/>
  <c r="C12759" i="1"/>
  <c r="F12758" i="1"/>
  <c r="E12758" i="1"/>
  <c r="D12758" i="1"/>
  <c r="C12758" i="1"/>
  <c r="F12757" i="1"/>
  <c r="E12757" i="1"/>
  <c r="D12757" i="1"/>
  <c r="C12757" i="1"/>
  <c r="F12756" i="1"/>
  <c r="E12756" i="1"/>
  <c r="D12756" i="1"/>
  <c r="C12756" i="1"/>
  <c r="F12755" i="1"/>
  <c r="E12755" i="1"/>
  <c r="D12755" i="1"/>
  <c r="C12755" i="1"/>
  <c r="F12754" i="1"/>
  <c r="E12754" i="1"/>
  <c r="D12754" i="1"/>
  <c r="C12754" i="1"/>
  <c r="F12753" i="1"/>
  <c r="E12753" i="1"/>
  <c r="D12753" i="1"/>
  <c r="C12753" i="1"/>
  <c r="F12752" i="1"/>
  <c r="E12752" i="1"/>
  <c r="D12752" i="1"/>
  <c r="C12752" i="1"/>
  <c r="F12751" i="1"/>
  <c r="E12751" i="1"/>
  <c r="D12751" i="1"/>
  <c r="C12751" i="1"/>
  <c r="F12750" i="1"/>
  <c r="E12750" i="1"/>
  <c r="D12750" i="1"/>
  <c r="C12750" i="1"/>
  <c r="F12749" i="1"/>
  <c r="E12749" i="1"/>
  <c r="D12749" i="1"/>
  <c r="C12749" i="1"/>
  <c r="F12748" i="1"/>
  <c r="E12748" i="1"/>
  <c r="D12748" i="1"/>
  <c r="C12748" i="1"/>
  <c r="F12747" i="1"/>
  <c r="E12747" i="1"/>
  <c r="D12747" i="1"/>
  <c r="C12747" i="1"/>
  <c r="F12746" i="1"/>
  <c r="E12746" i="1"/>
  <c r="D12746" i="1"/>
  <c r="C12746" i="1"/>
  <c r="F12745" i="1"/>
  <c r="E12745" i="1"/>
  <c r="D12745" i="1"/>
  <c r="C12745" i="1"/>
  <c r="F12744" i="1"/>
  <c r="E12744" i="1"/>
  <c r="D12744" i="1"/>
  <c r="C12744" i="1"/>
  <c r="F12743" i="1"/>
  <c r="E12743" i="1"/>
  <c r="D12743" i="1"/>
  <c r="C12743" i="1"/>
  <c r="F12742" i="1"/>
  <c r="E12742" i="1"/>
  <c r="D12742" i="1"/>
  <c r="C12742" i="1"/>
  <c r="F12741" i="1"/>
  <c r="E12741" i="1"/>
  <c r="D12741" i="1"/>
  <c r="C12741" i="1"/>
  <c r="F12740" i="1"/>
  <c r="E12740" i="1"/>
  <c r="D12740" i="1"/>
  <c r="C12740" i="1"/>
  <c r="F12739" i="1"/>
  <c r="E12739" i="1"/>
  <c r="D12739" i="1"/>
  <c r="C12739" i="1"/>
  <c r="F12738" i="1"/>
  <c r="E12738" i="1"/>
  <c r="D12738" i="1"/>
  <c r="C12738" i="1"/>
  <c r="F12737" i="1"/>
  <c r="E12737" i="1"/>
  <c r="D12737" i="1"/>
  <c r="C12737" i="1"/>
  <c r="F12736" i="1"/>
  <c r="E12736" i="1"/>
  <c r="D12736" i="1"/>
  <c r="C12736" i="1"/>
  <c r="F12735" i="1"/>
  <c r="E12735" i="1"/>
  <c r="D12735" i="1"/>
  <c r="C12735" i="1"/>
  <c r="F12734" i="1"/>
  <c r="E12734" i="1"/>
  <c r="D12734" i="1"/>
  <c r="C12734" i="1"/>
  <c r="F12733" i="1"/>
  <c r="E12733" i="1"/>
  <c r="D12733" i="1"/>
  <c r="C12733" i="1"/>
  <c r="F12732" i="1"/>
  <c r="E12732" i="1"/>
  <c r="D12732" i="1"/>
  <c r="C12732" i="1"/>
  <c r="F12731" i="1"/>
  <c r="E12731" i="1"/>
  <c r="D12731" i="1"/>
  <c r="C12731" i="1"/>
  <c r="F12730" i="1"/>
  <c r="E12730" i="1"/>
  <c r="D12730" i="1"/>
  <c r="C12730" i="1"/>
  <c r="F12729" i="1"/>
  <c r="E12729" i="1"/>
  <c r="D12729" i="1"/>
  <c r="C12729" i="1"/>
  <c r="F12728" i="1"/>
  <c r="E12728" i="1"/>
  <c r="D12728" i="1"/>
  <c r="C12728" i="1"/>
  <c r="F12727" i="1"/>
  <c r="E12727" i="1"/>
  <c r="D12727" i="1"/>
  <c r="C12727" i="1"/>
  <c r="F12726" i="1"/>
  <c r="E12726" i="1"/>
  <c r="D12726" i="1"/>
  <c r="C12726" i="1"/>
  <c r="F12725" i="1"/>
  <c r="E12725" i="1"/>
  <c r="D12725" i="1"/>
  <c r="C12725" i="1"/>
  <c r="F12724" i="1"/>
  <c r="E12724" i="1"/>
  <c r="D12724" i="1"/>
  <c r="C12724" i="1"/>
  <c r="F12723" i="1"/>
  <c r="E12723" i="1"/>
  <c r="D12723" i="1"/>
  <c r="C12723" i="1"/>
  <c r="F12722" i="1"/>
  <c r="E12722" i="1"/>
  <c r="D12722" i="1"/>
  <c r="C12722" i="1"/>
  <c r="F12721" i="1"/>
  <c r="E12721" i="1"/>
  <c r="D12721" i="1"/>
  <c r="C12721" i="1"/>
  <c r="F12720" i="1"/>
  <c r="E12720" i="1"/>
  <c r="D12720" i="1"/>
  <c r="C12720" i="1"/>
  <c r="F12719" i="1"/>
  <c r="E12719" i="1"/>
  <c r="D12719" i="1"/>
  <c r="C12719" i="1"/>
  <c r="F12718" i="1"/>
  <c r="E12718" i="1"/>
  <c r="D12718" i="1"/>
  <c r="C12718" i="1"/>
  <c r="F12717" i="1"/>
  <c r="E12717" i="1"/>
  <c r="D12717" i="1"/>
  <c r="C12717" i="1"/>
  <c r="F12716" i="1"/>
  <c r="E12716" i="1"/>
  <c r="D12716" i="1"/>
  <c r="C12716" i="1"/>
  <c r="F12715" i="1"/>
  <c r="E12715" i="1"/>
  <c r="D12715" i="1"/>
  <c r="C12715" i="1"/>
  <c r="F12714" i="1"/>
  <c r="E12714" i="1"/>
  <c r="D12714" i="1"/>
  <c r="C12714" i="1"/>
  <c r="F12713" i="1"/>
  <c r="E12713" i="1"/>
  <c r="D12713" i="1"/>
  <c r="C12713" i="1"/>
  <c r="F12712" i="1"/>
  <c r="E12712" i="1"/>
  <c r="D12712" i="1"/>
  <c r="C12712" i="1"/>
  <c r="F12711" i="1"/>
  <c r="E12711" i="1"/>
  <c r="D12711" i="1"/>
  <c r="C12711" i="1"/>
  <c r="F12710" i="1"/>
  <c r="E12710" i="1"/>
  <c r="D12710" i="1"/>
  <c r="C12710" i="1"/>
  <c r="F12709" i="1"/>
  <c r="E12709" i="1"/>
  <c r="D12709" i="1"/>
  <c r="C12709" i="1"/>
  <c r="F12708" i="1"/>
  <c r="E12708" i="1"/>
  <c r="D12708" i="1"/>
  <c r="C12708" i="1"/>
  <c r="F12707" i="1"/>
  <c r="E12707" i="1"/>
  <c r="D12707" i="1"/>
  <c r="C12707" i="1"/>
  <c r="F12706" i="1"/>
  <c r="E12706" i="1"/>
  <c r="D12706" i="1"/>
  <c r="C12706" i="1"/>
  <c r="F12705" i="1"/>
  <c r="E12705" i="1"/>
  <c r="D12705" i="1"/>
  <c r="C12705" i="1"/>
  <c r="F12704" i="1"/>
  <c r="E12704" i="1"/>
  <c r="D12704" i="1"/>
  <c r="C12704" i="1"/>
  <c r="F12703" i="1"/>
  <c r="E12703" i="1"/>
  <c r="D12703" i="1"/>
  <c r="C12703" i="1"/>
  <c r="F12702" i="1"/>
  <c r="E12702" i="1"/>
  <c r="D12702" i="1"/>
  <c r="C12702" i="1"/>
  <c r="F12701" i="1"/>
  <c r="E12701" i="1"/>
  <c r="D12701" i="1"/>
  <c r="C12701" i="1"/>
  <c r="F12700" i="1"/>
  <c r="E12700" i="1"/>
  <c r="D12700" i="1"/>
  <c r="C12700" i="1"/>
  <c r="F12699" i="1"/>
  <c r="E12699" i="1"/>
  <c r="D12699" i="1"/>
  <c r="C12699" i="1"/>
  <c r="F12698" i="1"/>
  <c r="E12698" i="1"/>
  <c r="D12698" i="1"/>
  <c r="C12698" i="1"/>
  <c r="F12697" i="1"/>
  <c r="E12697" i="1"/>
  <c r="D12697" i="1"/>
  <c r="C12697" i="1"/>
  <c r="F12696" i="1"/>
  <c r="E12696" i="1"/>
  <c r="D12696" i="1"/>
  <c r="C12696" i="1"/>
  <c r="F12695" i="1"/>
  <c r="E12695" i="1"/>
  <c r="D12695" i="1"/>
  <c r="C12695" i="1"/>
  <c r="F12694" i="1"/>
  <c r="E12694" i="1"/>
  <c r="D12694" i="1"/>
  <c r="C12694" i="1"/>
  <c r="F12693" i="1"/>
  <c r="E12693" i="1"/>
  <c r="D12693" i="1"/>
  <c r="C12693" i="1"/>
  <c r="F12692" i="1"/>
  <c r="E12692" i="1"/>
  <c r="D12692" i="1"/>
  <c r="C12692" i="1"/>
  <c r="F12691" i="1"/>
  <c r="E12691" i="1"/>
  <c r="D12691" i="1"/>
  <c r="C12691" i="1"/>
  <c r="F12690" i="1"/>
  <c r="E12690" i="1"/>
  <c r="D12690" i="1"/>
  <c r="C12690" i="1"/>
  <c r="F12689" i="1"/>
  <c r="E12689" i="1"/>
  <c r="D12689" i="1"/>
  <c r="C12689" i="1"/>
  <c r="F12688" i="1"/>
  <c r="E12688" i="1"/>
  <c r="D12688" i="1"/>
  <c r="C12688" i="1"/>
  <c r="F12687" i="1"/>
  <c r="E12687" i="1"/>
  <c r="D12687" i="1"/>
  <c r="C12687" i="1"/>
  <c r="F12686" i="1"/>
  <c r="E12686" i="1"/>
  <c r="D12686" i="1"/>
  <c r="C12686" i="1"/>
  <c r="F12685" i="1"/>
  <c r="E12685" i="1"/>
  <c r="D12685" i="1"/>
  <c r="C12685" i="1"/>
  <c r="F12684" i="1"/>
  <c r="E12684" i="1"/>
  <c r="D12684" i="1"/>
  <c r="C12684" i="1"/>
  <c r="F12683" i="1"/>
  <c r="E12683" i="1"/>
  <c r="D12683" i="1"/>
  <c r="C12683" i="1"/>
  <c r="F12682" i="1"/>
  <c r="E12682" i="1"/>
  <c r="D12682" i="1"/>
  <c r="C12682" i="1"/>
  <c r="F12681" i="1"/>
  <c r="E12681" i="1"/>
  <c r="D12681" i="1"/>
  <c r="C12681" i="1"/>
  <c r="F12680" i="1"/>
  <c r="E12680" i="1"/>
  <c r="D12680" i="1"/>
  <c r="C12680" i="1"/>
  <c r="F12679" i="1"/>
  <c r="E12679" i="1"/>
  <c r="D12679" i="1"/>
  <c r="C12679" i="1"/>
  <c r="F12678" i="1"/>
  <c r="E12678" i="1"/>
  <c r="D12678" i="1"/>
  <c r="C12678" i="1"/>
  <c r="F12677" i="1"/>
  <c r="E12677" i="1"/>
  <c r="D12677" i="1"/>
  <c r="C12677" i="1"/>
  <c r="F12676" i="1"/>
  <c r="E12676" i="1"/>
  <c r="D12676" i="1"/>
  <c r="C12676" i="1"/>
  <c r="F12675" i="1"/>
  <c r="E12675" i="1"/>
  <c r="D12675" i="1"/>
  <c r="C12675" i="1"/>
  <c r="F12674" i="1"/>
  <c r="E12674" i="1"/>
  <c r="D12674" i="1"/>
  <c r="C12674" i="1"/>
  <c r="F12673" i="1"/>
  <c r="E12673" i="1"/>
  <c r="D12673" i="1"/>
  <c r="C12673" i="1"/>
  <c r="F12672" i="1"/>
  <c r="E12672" i="1"/>
  <c r="D12672" i="1"/>
  <c r="C12672" i="1"/>
  <c r="F12671" i="1"/>
  <c r="E12671" i="1"/>
  <c r="D12671" i="1"/>
  <c r="C12671" i="1"/>
  <c r="F12670" i="1"/>
  <c r="E12670" i="1"/>
  <c r="D12670" i="1"/>
  <c r="C12670" i="1"/>
  <c r="F12669" i="1"/>
  <c r="E12669" i="1"/>
  <c r="D12669" i="1"/>
  <c r="C12669" i="1"/>
  <c r="F12668" i="1"/>
  <c r="E12668" i="1"/>
  <c r="D12668" i="1"/>
  <c r="C12668" i="1"/>
  <c r="F12667" i="1"/>
  <c r="E12667" i="1"/>
  <c r="D12667" i="1"/>
  <c r="C12667" i="1"/>
  <c r="F12666" i="1"/>
  <c r="E12666" i="1"/>
  <c r="D12666" i="1"/>
  <c r="C12666" i="1"/>
  <c r="F12665" i="1"/>
  <c r="E12665" i="1"/>
  <c r="D12665" i="1"/>
  <c r="C12665" i="1"/>
  <c r="F12664" i="1"/>
  <c r="E12664" i="1"/>
  <c r="D12664" i="1"/>
  <c r="C12664" i="1"/>
  <c r="F12663" i="1"/>
  <c r="E12663" i="1"/>
  <c r="D12663" i="1"/>
  <c r="C12663" i="1"/>
  <c r="F12662" i="1"/>
  <c r="E12662" i="1"/>
  <c r="D12662" i="1"/>
  <c r="C12662" i="1"/>
  <c r="F12661" i="1"/>
  <c r="E12661" i="1"/>
  <c r="D12661" i="1"/>
  <c r="C12661" i="1"/>
  <c r="F12660" i="1"/>
  <c r="E12660" i="1"/>
  <c r="D12660" i="1"/>
  <c r="C12660" i="1"/>
  <c r="F12659" i="1"/>
  <c r="E12659" i="1"/>
  <c r="D12659" i="1"/>
  <c r="C12659" i="1"/>
  <c r="F12658" i="1"/>
  <c r="E12658" i="1"/>
  <c r="D12658" i="1"/>
  <c r="C12658" i="1"/>
  <c r="F12657" i="1"/>
  <c r="E12657" i="1"/>
  <c r="D12657" i="1"/>
  <c r="C12657" i="1"/>
  <c r="F12656" i="1"/>
  <c r="E12656" i="1"/>
  <c r="D12656" i="1"/>
  <c r="C12656" i="1"/>
  <c r="F12655" i="1"/>
  <c r="E12655" i="1"/>
  <c r="D12655" i="1"/>
  <c r="C12655" i="1"/>
  <c r="F12654" i="1"/>
  <c r="E12654" i="1"/>
  <c r="D12654" i="1"/>
  <c r="C12654" i="1"/>
  <c r="F12653" i="1"/>
  <c r="E12653" i="1"/>
  <c r="D12653" i="1"/>
  <c r="C12653" i="1"/>
  <c r="F12652" i="1"/>
  <c r="E12652" i="1"/>
  <c r="D12652" i="1"/>
  <c r="C12652" i="1"/>
  <c r="F12651" i="1"/>
  <c r="E12651" i="1"/>
  <c r="D12651" i="1"/>
  <c r="C12651" i="1"/>
  <c r="F12650" i="1"/>
  <c r="E12650" i="1"/>
  <c r="D12650" i="1"/>
  <c r="C12650" i="1"/>
  <c r="F12649" i="1"/>
  <c r="E12649" i="1"/>
  <c r="D12649" i="1"/>
  <c r="C12649" i="1"/>
  <c r="F12648" i="1"/>
  <c r="E12648" i="1"/>
  <c r="D12648" i="1"/>
  <c r="C12648" i="1"/>
  <c r="F12647" i="1"/>
  <c r="E12647" i="1"/>
  <c r="D12647" i="1"/>
  <c r="C12647" i="1"/>
  <c r="F12646" i="1"/>
  <c r="E12646" i="1"/>
  <c r="D12646" i="1"/>
  <c r="C12646" i="1"/>
  <c r="F12645" i="1"/>
  <c r="E12645" i="1"/>
  <c r="D12645" i="1"/>
  <c r="C12645" i="1"/>
  <c r="F12644" i="1"/>
  <c r="E12644" i="1"/>
  <c r="D12644" i="1"/>
  <c r="C12644" i="1"/>
  <c r="F12643" i="1"/>
  <c r="E12643" i="1"/>
  <c r="D12643" i="1"/>
  <c r="C12643" i="1"/>
  <c r="F12642" i="1"/>
  <c r="E12642" i="1"/>
  <c r="D12642" i="1"/>
  <c r="C12642" i="1"/>
  <c r="F12641" i="1"/>
  <c r="E12641" i="1"/>
  <c r="D12641" i="1"/>
  <c r="C12641" i="1"/>
  <c r="F12640" i="1"/>
  <c r="E12640" i="1"/>
  <c r="D12640" i="1"/>
  <c r="C12640" i="1"/>
  <c r="F12639" i="1"/>
  <c r="E12639" i="1"/>
  <c r="D12639" i="1"/>
  <c r="C12639" i="1"/>
  <c r="F12638" i="1"/>
  <c r="E12638" i="1"/>
  <c r="D12638" i="1"/>
  <c r="C12638" i="1"/>
  <c r="F12637" i="1"/>
  <c r="E12637" i="1"/>
  <c r="D12637" i="1"/>
  <c r="C12637" i="1"/>
  <c r="F12636" i="1"/>
  <c r="E12636" i="1"/>
  <c r="D12636" i="1"/>
  <c r="C12636" i="1"/>
  <c r="F12635" i="1"/>
  <c r="E12635" i="1"/>
  <c r="D12635" i="1"/>
  <c r="C12635" i="1"/>
  <c r="F12634" i="1"/>
  <c r="E12634" i="1"/>
  <c r="D12634" i="1"/>
  <c r="C12634" i="1"/>
  <c r="F12633" i="1"/>
  <c r="E12633" i="1"/>
  <c r="D12633" i="1"/>
  <c r="C12633" i="1"/>
  <c r="F12632" i="1"/>
  <c r="E12632" i="1"/>
  <c r="D12632" i="1"/>
  <c r="C12632" i="1"/>
  <c r="F12631" i="1"/>
  <c r="E12631" i="1"/>
  <c r="D12631" i="1"/>
  <c r="C12631" i="1"/>
  <c r="F12630" i="1"/>
  <c r="E12630" i="1"/>
  <c r="D12630" i="1"/>
  <c r="C12630" i="1"/>
  <c r="F12629" i="1"/>
  <c r="E12629" i="1"/>
  <c r="D12629" i="1"/>
  <c r="C12629" i="1"/>
  <c r="F12628" i="1"/>
  <c r="E12628" i="1"/>
  <c r="D12628" i="1"/>
  <c r="C12628" i="1"/>
  <c r="F12627" i="1"/>
  <c r="E12627" i="1"/>
  <c r="D12627" i="1"/>
  <c r="C12627" i="1"/>
  <c r="F12626" i="1"/>
  <c r="E12626" i="1"/>
  <c r="D12626" i="1"/>
  <c r="C12626" i="1"/>
  <c r="F12625" i="1"/>
  <c r="E12625" i="1"/>
  <c r="D12625" i="1"/>
  <c r="C12625" i="1"/>
  <c r="F12624" i="1"/>
  <c r="E12624" i="1"/>
  <c r="D12624" i="1"/>
  <c r="C12624" i="1"/>
  <c r="F12623" i="1"/>
  <c r="E12623" i="1"/>
  <c r="D12623" i="1"/>
  <c r="C12623" i="1"/>
  <c r="F12622" i="1"/>
  <c r="E12622" i="1"/>
  <c r="D12622" i="1"/>
  <c r="C12622" i="1"/>
  <c r="F12621" i="1"/>
  <c r="E12621" i="1"/>
  <c r="D12621" i="1"/>
  <c r="C12621" i="1"/>
  <c r="F12620" i="1"/>
  <c r="E12620" i="1"/>
  <c r="D12620" i="1"/>
  <c r="C12620" i="1"/>
  <c r="F12619" i="1"/>
  <c r="E12619" i="1"/>
  <c r="D12619" i="1"/>
  <c r="C12619" i="1"/>
  <c r="F12618" i="1"/>
  <c r="E12618" i="1"/>
  <c r="D12618" i="1"/>
  <c r="C12618" i="1"/>
  <c r="F12617" i="1"/>
  <c r="E12617" i="1"/>
  <c r="D12617" i="1"/>
  <c r="C12617" i="1"/>
  <c r="F12616" i="1"/>
  <c r="E12616" i="1"/>
  <c r="D12616" i="1"/>
  <c r="C12616" i="1"/>
  <c r="F12615" i="1"/>
  <c r="E12615" i="1"/>
  <c r="D12615" i="1"/>
  <c r="C12615" i="1"/>
  <c r="F12614" i="1"/>
  <c r="E12614" i="1"/>
  <c r="D12614" i="1"/>
  <c r="C12614" i="1"/>
  <c r="F12613" i="1"/>
  <c r="E12613" i="1"/>
  <c r="D12613" i="1"/>
  <c r="C12613" i="1"/>
  <c r="F12612" i="1"/>
  <c r="E12612" i="1"/>
  <c r="D12612" i="1"/>
  <c r="C12612" i="1"/>
  <c r="F12611" i="1"/>
  <c r="E12611" i="1"/>
  <c r="D12611" i="1"/>
  <c r="C12611" i="1"/>
  <c r="F12610" i="1"/>
  <c r="E12610" i="1"/>
  <c r="D12610" i="1"/>
  <c r="C12610" i="1"/>
  <c r="F12609" i="1"/>
  <c r="E12609" i="1"/>
  <c r="D12609" i="1"/>
  <c r="C12609" i="1"/>
  <c r="F12608" i="1"/>
  <c r="E12608" i="1"/>
  <c r="D12608" i="1"/>
  <c r="C12608" i="1"/>
  <c r="F12607" i="1"/>
  <c r="E12607" i="1"/>
  <c r="D12607" i="1"/>
  <c r="C12607" i="1"/>
  <c r="F12606" i="1"/>
  <c r="E12606" i="1"/>
  <c r="D12606" i="1"/>
  <c r="C12606" i="1"/>
  <c r="F12605" i="1"/>
  <c r="E12605" i="1"/>
  <c r="D12605" i="1"/>
  <c r="C12605" i="1"/>
  <c r="F12604" i="1"/>
  <c r="E12604" i="1"/>
  <c r="D12604" i="1"/>
  <c r="C12604" i="1"/>
  <c r="F12603" i="1"/>
  <c r="E12603" i="1"/>
  <c r="D12603" i="1"/>
  <c r="C12603" i="1"/>
  <c r="F12602" i="1"/>
  <c r="E12602" i="1"/>
  <c r="D12602" i="1"/>
  <c r="C12602" i="1"/>
  <c r="F12601" i="1"/>
  <c r="E12601" i="1"/>
  <c r="D12601" i="1"/>
  <c r="C12601" i="1"/>
  <c r="F12600" i="1"/>
  <c r="E12600" i="1"/>
  <c r="D12600" i="1"/>
  <c r="C12600" i="1"/>
  <c r="F12599" i="1"/>
  <c r="E12599" i="1"/>
  <c r="D12599" i="1"/>
  <c r="C12599" i="1"/>
  <c r="F12598" i="1"/>
  <c r="E12598" i="1"/>
  <c r="D12598" i="1"/>
  <c r="C12598" i="1"/>
  <c r="F12597" i="1"/>
  <c r="E12597" i="1"/>
  <c r="D12597" i="1"/>
  <c r="C12597" i="1"/>
  <c r="F12596" i="1"/>
  <c r="E12596" i="1"/>
  <c r="D12596" i="1"/>
  <c r="C12596" i="1"/>
  <c r="F12595" i="1"/>
  <c r="E12595" i="1"/>
  <c r="D12595" i="1"/>
  <c r="C12595" i="1"/>
  <c r="F12594" i="1"/>
  <c r="E12594" i="1"/>
  <c r="D12594" i="1"/>
  <c r="C12594" i="1"/>
  <c r="F12593" i="1"/>
  <c r="E12593" i="1"/>
  <c r="D12593" i="1"/>
  <c r="C12593" i="1"/>
  <c r="F12592" i="1"/>
  <c r="E12592" i="1"/>
  <c r="D12592" i="1"/>
  <c r="C12592" i="1"/>
  <c r="F12591" i="1"/>
  <c r="E12591" i="1"/>
  <c r="D12591" i="1"/>
  <c r="C12591" i="1"/>
  <c r="F12590" i="1"/>
  <c r="E12590" i="1"/>
  <c r="D12590" i="1"/>
  <c r="C12590" i="1"/>
  <c r="F12589" i="1"/>
  <c r="E12589" i="1"/>
  <c r="D12589" i="1"/>
  <c r="C12589" i="1"/>
  <c r="F12588" i="1"/>
  <c r="E12588" i="1"/>
  <c r="D12588" i="1"/>
  <c r="C12588" i="1"/>
  <c r="F12587" i="1"/>
  <c r="E12587" i="1"/>
  <c r="D12587" i="1"/>
  <c r="C12587" i="1"/>
  <c r="F12586" i="1"/>
  <c r="E12586" i="1"/>
  <c r="D12586" i="1"/>
  <c r="C12586" i="1"/>
  <c r="F12585" i="1"/>
  <c r="E12585" i="1"/>
  <c r="D12585" i="1"/>
  <c r="C12585" i="1"/>
  <c r="F12584" i="1"/>
  <c r="E12584" i="1"/>
  <c r="D12584" i="1"/>
  <c r="C12584" i="1"/>
  <c r="F12583" i="1"/>
  <c r="E12583" i="1"/>
  <c r="D12583" i="1"/>
  <c r="C12583" i="1"/>
  <c r="F12582" i="1"/>
  <c r="E12582" i="1"/>
  <c r="D12582" i="1"/>
  <c r="C12582" i="1"/>
  <c r="F12581" i="1"/>
  <c r="E12581" i="1"/>
  <c r="D12581" i="1"/>
  <c r="C12581" i="1"/>
  <c r="F12580" i="1"/>
  <c r="E12580" i="1"/>
  <c r="D12580" i="1"/>
  <c r="C12580" i="1"/>
  <c r="F12579" i="1"/>
  <c r="E12579" i="1"/>
  <c r="D12579" i="1"/>
  <c r="C12579" i="1"/>
  <c r="F12578" i="1"/>
  <c r="E12578" i="1"/>
  <c r="D12578" i="1"/>
  <c r="C12578" i="1"/>
  <c r="F12577" i="1"/>
  <c r="E12577" i="1"/>
  <c r="D12577" i="1"/>
  <c r="C12577" i="1"/>
  <c r="F12576" i="1"/>
  <c r="E12576" i="1"/>
  <c r="D12576" i="1"/>
  <c r="C12576" i="1"/>
  <c r="F12575" i="1"/>
  <c r="E12575" i="1"/>
  <c r="D12575" i="1"/>
  <c r="C12575" i="1"/>
  <c r="F12574" i="1"/>
  <c r="E12574" i="1"/>
  <c r="D12574" i="1"/>
  <c r="C12574" i="1"/>
  <c r="F12573" i="1"/>
  <c r="E12573" i="1"/>
  <c r="D12573" i="1"/>
  <c r="C12573" i="1"/>
  <c r="F12572" i="1"/>
  <c r="E12572" i="1"/>
  <c r="D12572" i="1"/>
  <c r="C12572" i="1"/>
  <c r="F12571" i="1"/>
  <c r="E12571" i="1"/>
  <c r="D12571" i="1"/>
  <c r="C12571" i="1"/>
  <c r="F12570" i="1"/>
  <c r="E12570" i="1"/>
  <c r="D12570" i="1"/>
  <c r="C12570" i="1"/>
  <c r="F12569" i="1"/>
  <c r="E12569" i="1"/>
  <c r="D12569" i="1"/>
  <c r="C12569" i="1"/>
  <c r="F12568" i="1"/>
  <c r="E12568" i="1"/>
  <c r="D12568" i="1"/>
  <c r="C12568" i="1"/>
  <c r="F12567" i="1"/>
  <c r="E12567" i="1"/>
  <c r="D12567" i="1"/>
  <c r="C12567" i="1"/>
  <c r="F12566" i="1"/>
  <c r="E12566" i="1"/>
  <c r="D12566" i="1"/>
  <c r="C12566" i="1"/>
  <c r="F12565" i="1"/>
  <c r="E12565" i="1"/>
  <c r="D12565" i="1"/>
  <c r="C12565" i="1"/>
  <c r="F12564" i="1"/>
  <c r="E12564" i="1"/>
  <c r="D12564" i="1"/>
  <c r="C12564" i="1"/>
  <c r="F12563" i="1"/>
  <c r="E12563" i="1"/>
  <c r="D12563" i="1"/>
  <c r="C12563" i="1"/>
  <c r="F12562" i="1"/>
  <c r="E12562" i="1"/>
  <c r="D12562" i="1"/>
  <c r="C12562" i="1"/>
  <c r="F12561" i="1"/>
  <c r="E12561" i="1"/>
  <c r="D12561" i="1"/>
  <c r="C12561" i="1"/>
  <c r="F12560" i="1"/>
  <c r="E12560" i="1"/>
  <c r="D12560" i="1"/>
  <c r="C12560" i="1"/>
  <c r="F12559" i="1"/>
  <c r="E12559" i="1"/>
  <c r="D12559" i="1"/>
  <c r="C12559" i="1"/>
  <c r="F12558" i="1"/>
  <c r="E12558" i="1"/>
  <c r="D12558" i="1"/>
  <c r="C12558" i="1"/>
  <c r="F12557" i="1"/>
  <c r="E12557" i="1"/>
  <c r="D12557" i="1"/>
  <c r="C12557" i="1"/>
  <c r="F12556" i="1"/>
  <c r="E12556" i="1"/>
  <c r="D12556" i="1"/>
  <c r="C12556" i="1"/>
  <c r="F12555" i="1"/>
  <c r="E12555" i="1"/>
  <c r="D12555" i="1"/>
  <c r="C12555" i="1"/>
  <c r="F12554" i="1"/>
  <c r="E12554" i="1"/>
  <c r="D12554" i="1"/>
  <c r="C12554" i="1"/>
  <c r="F12553" i="1"/>
  <c r="E12553" i="1"/>
  <c r="D12553" i="1"/>
  <c r="C12553" i="1"/>
  <c r="F12552" i="1"/>
  <c r="E12552" i="1"/>
  <c r="D12552" i="1"/>
  <c r="C12552" i="1"/>
  <c r="F12551" i="1"/>
  <c r="E12551" i="1"/>
  <c r="D12551" i="1"/>
  <c r="C12551" i="1"/>
  <c r="F12550" i="1"/>
  <c r="E12550" i="1"/>
  <c r="D12550" i="1"/>
  <c r="C12550" i="1"/>
  <c r="F12549" i="1"/>
  <c r="E12549" i="1"/>
  <c r="D12549" i="1"/>
  <c r="C12549" i="1"/>
  <c r="F12548" i="1"/>
  <c r="E12548" i="1"/>
  <c r="D12548" i="1"/>
  <c r="C12548" i="1"/>
  <c r="F12547" i="1"/>
  <c r="E12547" i="1"/>
  <c r="D12547" i="1"/>
  <c r="C12547" i="1"/>
  <c r="F12546" i="1"/>
  <c r="E12546" i="1"/>
  <c r="D12546" i="1"/>
  <c r="C12546" i="1"/>
  <c r="F12545" i="1"/>
  <c r="E12545" i="1"/>
  <c r="D12545" i="1"/>
  <c r="C12545" i="1"/>
  <c r="F12544" i="1"/>
  <c r="E12544" i="1"/>
  <c r="D12544" i="1"/>
  <c r="C12544" i="1"/>
  <c r="F12543" i="1"/>
  <c r="E12543" i="1"/>
  <c r="D12543" i="1"/>
  <c r="C12543" i="1"/>
  <c r="F12542" i="1"/>
  <c r="E12542" i="1"/>
  <c r="D12542" i="1"/>
  <c r="C12542" i="1"/>
  <c r="F12541" i="1"/>
  <c r="E12541" i="1"/>
  <c r="D12541" i="1"/>
  <c r="C12541" i="1"/>
  <c r="F12540" i="1"/>
  <c r="E12540" i="1"/>
  <c r="D12540" i="1"/>
  <c r="C12540" i="1"/>
  <c r="F12539" i="1"/>
  <c r="E12539" i="1"/>
  <c r="D12539" i="1"/>
  <c r="C12539" i="1"/>
  <c r="F12538" i="1"/>
  <c r="E12538" i="1"/>
  <c r="D12538" i="1"/>
  <c r="C12538" i="1"/>
  <c r="F12537" i="1"/>
  <c r="E12537" i="1"/>
  <c r="D12537" i="1"/>
  <c r="C12537" i="1"/>
  <c r="F12536" i="1"/>
  <c r="E12536" i="1"/>
  <c r="D12536" i="1"/>
  <c r="C12536" i="1"/>
  <c r="F12535" i="1"/>
  <c r="E12535" i="1"/>
  <c r="D12535" i="1"/>
  <c r="C12535" i="1"/>
  <c r="F12534" i="1"/>
  <c r="E12534" i="1"/>
  <c r="D12534" i="1"/>
  <c r="C12534" i="1"/>
  <c r="F12533" i="1"/>
  <c r="E12533" i="1"/>
  <c r="D12533" i="1"/>
  <c r="C12533" i="1"/>
  <c r="F12532" i="1"/>
  <c r="E12532" i="1"/>
  <c r="D12532" i="1"/>
  <c r="C12532" i="1"/>
  <c r="F12531" i="1"/>
  <c r="E12531" i="1"/>
  <c r="D12531" i="1"/>
  <c r="C12531" i="1"/>
  <c r="F12530" i="1"/>
  <c r="E12530" i="1"/>
  <c r="D12530" i="1"/>
  <c r="C12530" i="1"/>
  <c r="F12529" i="1"/>
  <c r="E12529" i="1"/>
  <c r="D12529" i="1"/>
  <c r="C12529" i="1"/>
  <c r="F12528" i="1"/>
  <c r="E12528" i="1"/>
  <c r="D12528" i="1"/>
  <c r="C12528" i="1"/>
  <c r="F12527" i="1"/>
  <c r="E12527" i="1"/>
  <c r="D12527" i="1"/>
  <c r="C12527" i="1"/>
  <c r="F12526" i="1"/>
  <c r="E12526" i="1"/>
  <c r="D12526" i="1"/>
  <c r="C12526" i="1"/>
  <c r="F12525" i="1"/>
  <c r="E12525" i="1"/>
  <c r="D12525" i="1"/>
  <c r="C12525" i="1"/>
  <c r="F12524" i="1"/>
  <c r="E12524" i="1"/>
  <c r="D12524" i="1"/>
  <c r="C12524" i="1"/>
  <c r="F12523" i="1"/>
  <c r="E12523" i="1"/>
  <c r="D12523" i="1"/>
  <c r="C12523" i="1"/>
  <c r="F12522" i="1"/>
  <c r="E12522" i="1"/>
  <c r="D12522" i="1"/>
  <c r="C12522" i="1"/>
  <c r="F12521" i="1"/>
  <c r="E12521" i="1"/>
  <c r="D12521" i="1"/>
  <c r="C12521" i="1"/>
  <c r="F12520" i="1"/>
  <c r="E12520" i="1"/>
  <c r="D12520" i="1"/>
  <c r="C12520" i="1"/>
  <c r="F12519" i="1"/>
  <c r="E12519" i="1"/>
  <c r="D12519" i="1"/>
  <c r="C12519" i="1"/>
  <c r="F12518" i="1"/>
  <c r="E12518" i="1"/>
  <c r="D12518" i="1"/>
  <c r="C12518" i="1"/>
  <c r="F12517" i="1"/>
  <c r="E12517" i="1"/>
  <c r="D12517" i="1"/>
  <c r="C12517" i="1"/>
  <c r="F12516" i="1"/>
  <c r="E12516" i="1"/>
  <c r="D12516" i="1"/>
  <c r="C12516" i="1"/>
  <c r="F12515" i="1"/>
  <c r="E12515" i="1"/>
  <c r="D12515" i="1"/>
  <c r="C12515" i="1"/>
  <c r="F12514" i="1"/>
  <c r="E12514" i="1"/>
  <c r="D12514" i="1"/>
  <c r="C12514" i="1"/>
  <c r="F12513" i="1"/>
  <c r="E12513" i="1"/>
  <c r="D12513" i="1"/>
  <c r="C12513" i="1"/>
  <c r="F12512" i="1"/>
  <c r="E12512" i="1"/>
  <c r="D12512" i="1"/>
  <c r="C12512" i="1"/>
  <c r="F12511" i="1"/>
  <c r="E12511" i="1"/>
  <c r="D12511" i="1"/>
  <c r="C12511" i="1"/>
  <c r="F12510" i="1"/>
  <c r="E12510" i="1"/>
  <c r="D12510" i="1"/>
  <c r="C12510" i="1"/>
  <c r="F12509" i="1"/>
  <c r="E12509" i="1"/>
  <c r="D12509" i="1"/>
  <c r="C12509" i="1"/>
  <c r="F12508" i="1"/>
  <c r="E12508" i="1"/>
  <c r="D12508" i="1"/>
  <c r="C12508" i="1"/>
  <c r="F12507" i="1"/>
  <c r="E12507" i="1"/>
  <c r="D12507" i="1"/>
  <c r="C12507" i="1"/>
  <c r="F12506" i="1"/>
  <c r="E12506" i="1"/>
  <c r="D12506" i="1"/>
  <c r="C12506" i="1"/>
  <c r="F12505" i="1"/>
  <c r="E12505" i="1"/>
  <c r="D12505" i="1"/>
  <c r="C12505" i="1"/>
  <c r="F12504" i="1"/>
  <c r="E12504" i="1"/>
  <c r="D12504" i="1"/>
  <c r="C12504" i="1"/>
  <c r="F12503" i="1"/>
  <c r="E12503" i="1"/>
  <c r="D12503" i="1"/>
  <c r="C12503" i="1"/>
  <c r="F12502" i="1"/>
  <c r="E12502" i="1"/>
  <c r="D12502" i="1"/>
  <c r="C12502" i="1"/>
  <c r="F12501" i="1"/>
  <c r="E12501" i="1"/>
  <c r="D12501" i="1"/>
  <c r="C12501" i="1"/>
  <c r="F12500" i="1"/>
  <c r="E12500" i="1"/>
  <c r="D12500" i="1"/>
  <c r="C12500" i="1"/>
  <c r="F12499" i="1"/>
  <c r="E12499" i="1"/>
  <c r="D12499" i="1"/>
  <c r="C12499" i="1"/>
  <c r="F12498" i="1"/>
  <c r="E12498" i="1"/>
  <c r="D12498" i="1"/>
  <c r="C12498" i="1"/>
  <c r="F12497" i="1"/>
  <c r="E12497" i="1"/>
  <c r="D12497" i="1"/>
  <c r="C12497" i="1"/>
  <c r="F12496" i="1"/>
  <c r="E12496" i="1"/>
  <c r="D12496" i="1"/>
  <c r="C12496" i="1"/>
  <c r="F12495" i="1"/>
  <c r="E12495" i="1"/>
  <c r="D12495" i="1"/>
  <c r="C12495" i="1"/>
  <c r="F12494" i="1"/>
  <c r="E12494" i="1"/>
  <c r="D12494" i="1"/>
  <c r="C12494" i="1"/>
  <c r="F12493" i="1"/>
  <c r="E12493" i="1"/>
  <c r="D12493" i="1"/>
  <c r="C12493" i="1"/>
  <c r="F12492" i="1"/>
  <c r="E12492" i="1"/>
  <c r="D12492" i="1"/>
  <c r="C12492" i="1"/>
  <c r="F12491" i="1"/>
  <c r="E12491" i="1"/>
  <c r="D12491" i="1"/>
  <c r="C12491" i="1"/>
  <c r="F12490" i="1"/>
  <c r="E12490" i="1"/>
  <c r="D12490" i="1"/>
  <c r="C12490" i="1"/>
  <c r="F12489" i="1"/>
  <c r="E12489" i="1"/>
  <c r="D12489" i="1"/>
  <c r="C12489" i="1"/>
  <c r="F12488" i="1"/>
  <c r="E12488" i="1"/>
  <c r="D12488" i="1"/>
  <c r="C12488" i="1"/>
  <c r="F12487" i="1"/>
  <c r="E12487" i="1"/>
  <c r="D12487" i="1"/>
  <c r="C12487" i="1"/>
  <c r="F12486" i="1"/>
  <c r="E12486" i="1"/>
  <c r="D12486" i="1"/>
  <c r="C12486" i="1"/>
  <c r="F12485" i="1"/>
  <c r="E12485" i="1"/>
  <c r="D12485" i="1"/>
  <c r="C12485" i="1"/>
  <c r="F12484" i="1"/>
  <c r="E12484" i="1"/>
  <c r="D12484" i="1"/>
  <c r="C12484" i="1"/>
  <c r="F12483" i="1"/>
  <c r="E12483" i="1"/>
  <c r="D12483" i="1"/>
  <c r="C12483" i="1"/>
  <c r="F12482" i="1"/>
  <c r="E12482" i="1"/>
  <c r="D12482" i="1"/>
  <c r="C12482" i="1"/>
  <c r="F12481" i="1"/>
  <c r="E12481" i="1"/>
  <c r="D12481" i="1"/>
  <c r="C12481" i="1"/>
  <c r="F12480" i="1"/>
  <c r="E12480" i="1"/>
  <c r="D12480" i="1"/>
  <c r="C12480" i="1"/>
  <c r="F12479" i="1"/>
  <c r="E12479" i="1"/>
  <c r="D12479" i="1"/>
  <c r="C12479" i="1"/>
  <c r="F12478" i="1"/>
  <c r="E12478" i="1"/>
  <c r="D12478" i="1"/>
  <c r="C12478" i="1"/>
  <c r="F12477" i="1"/>
  <c r="E12477" i="1"/>
  <c r="D12477" i="1"/>
  <c r="C12477" i="1"/>
  <c r="F12476" i="1"/>
  <c r="E12476" i="1"/>
  <c r="D12476" i="1"/>
  <c r="C12476" i="1"/>
  <c r="F12475" i="1"/>
  <c r="E12475" i="1"/>
  <c r="D12475" i="1"/>
  <c r="C12475" i="1"/>
  <c r="F12474" i="1"/>
  <c r="E12474" i="1"/>
  <c r="D12474" i="1"/>
  <c r="C12474" i="1"/>
  <c r="F12473" i="1"/>
  <c r="E12473" i="1"/>
  <c r="D12473" i="1"/>
  <c r="C12473" i="1"/>
  <c r="F12472" i="1"/>
  <c r="E12472" i="1"/>
  <c r="D12472" i="1"/>
  <c r="C12472" i="1"/>
  <c r="F12471" i="1"/>
  <c r="E12471" i="1"/>
  <c r="D12471" i="1"/>
  <c r="C12471" i="1"/>
  <c r="F12470" i="1"/>
  <c r="E12470" i="1"/>
  <c r="D12470" i="1"/>
  <c r="C12470" i="1"/>
  <c r="F12469" i="1"/>
  <c r="E12469" i="1"/>
  <c r="D12469" i="1"/>
  <c r="C12469" i="1"/>
  <c r="F12468" i="1"/>
  <c r="E12468" i="1"/>
  <c r="D12468" i="1"/>
  <c r="C12468" i="1"/>
  <c r="F12467" i="1"/>
  <c r="E12467" i="1"/>
  <c r="D12467" i="1"/>
  <c r="C12467" i="1"/>
  <c r="F12466" i="1"/>
  <c r="E12466" i="1"/>
  <c r="D12466" i="1"/>
  <c r="C12466" i="1"/>
  <c r="F12465" i="1"/>
  <c r="E12465" i="1"/>
  <c r="D12465" i="1"/>
  <c r="C12465" i="1"/>
  <c r="F12464" i="1"/>
  <c r="E12464" i="1"/>
  <c r="D12464" i="1"/>
  <c r="C12464" i="1"/>
  <c r="F12463" i="1"/>
  <c r="E12463" i="1"/>
  <c r="D12463" i="1"/>
  <c r="C12463" i="1"/>
  <c r="F12462" i="1"/>
  <c r="E12462" i="1"/>
  <c r="D12462" i="1"/>
  <c r="C12462" i="1"/>
  <c r="F12461" i="1"/>
  <c r="E12461" i="1"/>
  <c r="D12461" i="1"/>
  <c r="C12461" i="1"/>
  <c r="F12460" i="1"/>
  <c r="E12460" i="1"/>
  <c r="D12460" i="1"/>
  <c r="C12460" i="1"/>
  <c r="F12459" i="1"/>
  <c r="E12459" i="1"/>
  <c r="D12459" i="1"/>
  <c r="C12459" i="1"/>
  <c r="F12458" i="1"/>
  <c r="E12458" i="1"/>
  <c r="D12458" i="1"/>
  <c r="C12458" i="1"/>
  <c r="F12457" i="1"/>
  <c r="E12457" i="1"/>
  <c r="D12457" i="1"/>
  <c r="C12457" i="1"/>
  <c r="F12456" i="1"/>
  <c r="E12456" i="1"/>
  <c r="D12456" i="1"/>
  <c r="C12456" i="1"/>
  <c r="F12455" i="1"/>
  <c r="E12455" i="1"/>
  <c r="D12455" i="1"/>
  <c r="C12455" i="1"/>
  <c r="F12454" i="1"/>
  <c r="E12454" i="1"/>
  <c r="D12454" i="1"/>
  <c r="C12454" i="1"/>
  <c r="F12453" i="1"/>
  <c r="E12453" i="1"/>
  <c r="D12453" i="1"/>
  <c r="C12453" i="1"/>
  <c r="F12452" i="1"/>
  <c r="E12452" i="1"/>
  <c r="D12452" i="1"/>
  <c r="C12452" i="1"/>
  <c r="F12451" i="1"/>
  <c r="E12451" i="1"/>
  <c r="D12451" i="1"/>
  <c r="C12451" i="1"/>
  <c r="F12450" i="1"/>
  <c r="E12450" i="1"/>
  <c r="D12450" i="1"/>
  <c r="C12450" i="1"/>
  <c r="F12449" i="1"/>
  <c r="E12449" i="1"/>
  <c r="D12449" i="1"/>
  <c r="C12449" i="1"/>
  <c r="F12448" i="1"/>
  <c r="E12448" i="1"/>
  <c r="D12448" i="1"/>
  <c r="C12448" i="1"/>
  <c r="F12447" i="1"/>
  <c r="E12447" i="1"/>
  <c r="D12447" i="1"/>
  <c r="C12447" i="1"/>
  <c r="F12446" i="1"/>
  <c r="E12446" i="1"/>
  <c r="D12446" i="1"/>
  <c r="C12446" i="1"/>
  <c r="F12445" i="1"/>
  <c r="E12445" i="1"/>
  <c r="D12445" i="1"/>
  <c r="C12445" i="1"/>
  <c r="F12444" i="1"/>
  <c r="E12444" i="1"/>
  <c r="D12444" i="1"/>
  <c r="C12444" i="1"/>
  <c r="F12443" i="1"/>
  <c r="E12443" i="1"/>
  <c r="D12443" i="1"/>
  <c r="C12443" i="1"/>
  <c r="F12442" i="1"/>
  <c r="E12442" i="1"/>
  <c r="D12442" i="1"/>
  <c r="C12442" i="1"/>
  <c r="F12441" i="1"/>
  <c r="E12441" i="1"/>
  <c r="D12441" i="1"/>
  <c r="C12441" i="1"/>
  <c r="F12440" i="1"/>
  <c r="E12440" i="1"/>
  <c r="D12440" i="1"/>
  <c r="C12440" i="1"/>
  <c r="F12439" i="1"/>
  <c r="E12439" i="1"/>
  <c r="D12439" i="1"/>
  <c r="C12439" i="1"/>
  <c r="F12438" i="1"/>
  <c r="E12438" i="1"/>
  <c r="D12438" i="1"/>
  <c r="C12438" i="1"/>
  <c r="F12437" i="1"/>
  <c r="E12437" i="1"/>
  <c r="D12437" i="1"/>
  <c r="C12437" i="1"/>
  <c r="F12436" i="1"/>
  <c r="E12436" i="1"/>
  <c r="D12436" i="1"/>
  <c r="C12436" i="1"/>
  <c r="F12435" i="1"/>
  <c r="E12435" i="1"/>
  <c r="D12435" i="1"/>
  <c r="C12435" i="1"/>
  <c r="F12434" i="1"/>
  <c r="E12434" i="1"/>
  <c r="D12434" i="1"/>
  <c r="C12434" i="1"/>
  <c r="F12433" i="1"/>
  <c r="E12433" i="1"/>
  <c r="D12433" i="1"/>
  <c r="C12433" i="1"/>
  <c r="F12432" i="1"/>
  <c r="E12432" i="1"/>
  <c r="D12432" i="1"/>
  <c r="C12432" i="1"/>
  <c r="F12431" i="1"/>
  <c r="E12431" i="1"/>
  <c r="D12431" i="1"/>
  <c r="C12431" i="1"/>
  <c r="F12430" i="1"/>
  <c r="E12430" i="1"/>
  <c r="D12430" i="1"/>
  <c r="C12430" i="1"/>
  <c r="F12429" i="1"/>
  <c r="E12429" i="1"/>
  <c r="D12429" i="1"/>
  <c r="C12429" i="1"/>
  <c r="F12428" i="1"/>
  <c r="E12428" i="1"/>
  <c r="D12428" i="1"/>
  <c r="C12428" i="1"/>
  <c r="F12427" i="1"/>
  <c r="E12427" i="1"/>
  <c r="D12427" i="1"/>
  <c r="C12427" i="1"/>
  <c r="F12426" i="1"/>
  <c r="E12426" i="1"/>
  <c r="D12426" i="1"/>
  <c r="C12426" i="1"/>
  <c r="F12425" i="1"/>
  <c r="E12425" i="1"/>
  <c r="D12425" i="1"/>
  <c r="C12425" i="1"/>
  <c r="F12424" i="1"/>
  <c r="E12424" i="1"/>
  <c r="D12424" i="1"/>
  <c r="C12424" i="1"/>
  <c r="F12423" i="1"/>
  <c r="E12423" i="1"/>
  <c r="D12423" i="1"/>
  <c r="C12423" i="1"/>
  <c r="F12422" i="1"/>
  <c r="E12422" i="1"/>
  <c r="D12422" i="1"/>
  <c r="C12422" i="1"/>
  <c r="F12421" i="1"/>
  <c r="E12421" i="1"/>
  <c r="D12421" i="1"/>
  <c r="C12421" i="1"/>
  <c r="F12420" i="1"/>
  <c r="E12420" i="1"/>
  <c r="D12420" i="1"/>
  <c r="C12420" i="1"/>
  <c r="F12419" i="1"/>
  <c r="E12419" i="1"/>
  <c r="D12419" i="1"/>
  <c r="C12419" i="1"/>
  <c r="F12418" i="1"/>
  <c r="E12418" i="1"/>
  <c r="D12418" i="1"/>
  <c r="C12418" i="1"/>
  <c r="F12417" i="1"/>
  <c r="E12417" i="1"/>
  <c r="D12417" i="1"/>
  <c r="C12417" i="1"/>
  <c r="F12416" i="1"/>
  <c r="E12416" i="1"/>
  <c r="D12416" i="1"/>
  <c r="C12416" i="1"/>
  <c r="F12415" i="1"/>
  <c r="E12415" i="1"/>
  <c r="D12415" i="1"/>
  <c r="C12415" i="1"/>
  <c r="F12414" i="1"/>
  <c r="E12414" i="1"/>
  <c r="D12414" i="1"/>
  <c r="C12414" i="1"/>
  <c r="F12413" i="1"/>
  <c r="E12413" i="1"/>
  <c r="D12413" i="1"/>
  <c r="C12413" i="1"/>
  <c r="F12412" i="1"/>
  <c r="E12412" i="1"/>
  <c r="D12412" i="1"/>
  <c r="C12412" i="1"/>
  <c r="F12411" i="1"/>
  <c r="E12411" i="1"/>
  <c r="D12411" i="1"/>
  <c r="C12411" i="1"/>
  <c r="F12410" i="1"/>
  <c r="E12410" i="1"/>
  <c r="D12410" i="1"/>
  <c r="C12410" i="1"/>
  <c r="F12409" i="1"/>
  <c r="E12409" i="1"/>
  <c r="D12409" i="1"/>
  <c r="C12409" i="1"/>
  <c r="F12408" i="1"/>
  <c r="E12408" i="1"/>
  <c r="D12408" i="1"/>
  <c r="C12408" i="1"/>
  <c r="F12407" i="1"/>
  <c r="E12407" i="1"/>
  <c r="D12407" i="1"/>
  <c r="C12407" i="1"/>
  <c r="F12406" i="1"/>
  <c r="E12406" i="1"/>
  <c r="D12406" i="1"/>
  <c r="C12406" i="1"/>
  <c r="F12405" i="1"/>
  <c r="E12405" i="1"/>
  <c r="D12405" i="1"/>
  <c r="C12405" i="1"/>
  <c r="F12404" i="1"/>
  <c r="E12404" i="1"/>
  <c r="D12404" i="1"/>
  <c r="C12404" i="1"/>
  <c r="F12403" i="1"/>
  <c r="E12403" i="1"/>
  <c r="D12403" i="1"/>
  <c r="C12403" i="1"/>
  <c r="F12402" i="1"/>
  <c r="E12402" i="1"/>
  <c r="D12402" i="1"/>
  <c r="C12402" i="1"/>
  <c r="F12401" i="1"/>
  <c r="E12401" i="1"/>
  <c r="D12401" i="1"/>
  <c r="C12401" i="1"/>
  <c r="F12400" i="1"/>
  <c r="E12400" i="1"/>
  <c r="D12400" i="1"/>
  <c r="C12400" i="1"/>
  <c r="F12399" i="1"/>
  <c r="E12399" i="1"/>
  <c r="D12399" i="1"/>
  <c r="C12399" i="1"/>
  <c r="F12398" i="1"/>
  <c r="E12398" i="1"/>
  <c r="D12398" i="1"/>
  <c r="C12398" i="1"/>
  <c r="F12397" i="1"/>
  <c r="E12397" i="1"/>
  <c r="D12397" i="1"/>
  <c r="C12397" i="1"/>
  <c r="F12396" i="1"/>
  <c r="E12396" i="1"/>
  <c r="D12396" i="1"/>
  <c r="C12396" i="1"/>
  <c r="F12395" i="1"/>
  <c r="E12395" i="1"/>
  <c r="D12395" i="1"/>
  <c r="C12395" i="1"/>
  <c r="F12394" i="1"/>
  <c r="E12394" i="1"/>
  <c r="D12394" i="1"/>
  <c r="C12394" i="1"/>
  <c r="F12393" i="1"/>
  <c r="E12393" i="1"/>
  <c r="D12393" i="1"/>
  <c r="C12393" i="1"/>
  <c r="F12392" i="1"/>
  <c r="E12392" i="1"/>
  <c r="D12392" i="1"/>
  <c r="C12392" i="1"/>
  <c r="F12391" i="1"/>
  <c r="E12391" i="1"/>
  <c r="D12391" i="1"/>
  <c r="C12391" i="1"/>
  <c r="F12390" i="1"/>
  <c r="E12390" i="1"/>
  <c r="D12390" i="1"/>
  <c r="C12390" i="1"/>
  <c r="F12389" i="1"/>
  <c r="E12389" i="1"/>
  <c r="D12389" i="1"/>
  <c r="C12389" i="1"/>
  <c r="F12388" i="1"/>
  <c r="E12388" i="1"/>
  <c r="D12388" i="1"/>
  <c r="C12388" i="1"/>
  <c r="F12387" i="1"/>
  <c r="E12387" i="1"/>
  <c r="D12387" i="1"/>
  <c r="C12387" i="1"/>
  <c r="F12386" i="1"/>
  <c r="E12386" i="1"/>
  <c r="D12386" i="1"/>
  <c r="C12386" i="1"/>
  <c r="F12385" i="1"/>
  <c r="E12385" i="1"/>
  <c r="D12385" i="1"/>
  <c r="C12385" i="1"/>
  <c r="F12384" i="1"/>
  <c r="E12384" i="1"/>
  <c r="D12384" i="1"/>
  <c r="C12384" i="1"/>
  <c r="F12383" i="1"/>
  <c r="E12383" i="1"/>
  <c r="D12383" i="1"/>
  <c r="C12383" i="1"/>
  <c r="F12382" i="1"/>
  <c r="E12382" i="1"/>
  <c r="D12382" i="1"/>
  <c r="C12382" i="1"/>
  <c r="F12381" i="1"/>
  <c r="E12381" i="1"/>
  <c r="D12381" i="1"/>
  <c r="C12381" i="1"/>
  <c r="F12380" i="1"/>
  <c r="E12380" i="1"/>
  <c r="D12380" i="1"/>
  <c r="C12380" i="1"/>
  <c r="F12379" i="1"/>
  <c r="E12379" i="1"/>
  <c r="D12379" i="1"/>
  <c r="C12379" i="1"/>
  <c r="F12378" i="1"/>
  <c r="E12378" i="1"/>
  <c r="D12378" i="1"/>
  <c r="C12378" i="1"/>
  <c r="F12377" i="1"/>
  <c r="E12377" i="1"/>
  <c r="D12377" i="1"/>
  <c r="C12377" i="1"/>
  <c r="F12376" i="1"/>
  <c r="E12376" i="1"/>
  <c r="D12376" i="1"/>
  <c r="C12376" i="1"/>
  <c r="F12375" i="1"/>
  <c r="E12375" i="1"/>
  <c r="D12375" i="1"/>
  <c r="C12375" i="1"/>
  <c r="F12374" i="1"/>
  <c r="E12374" i="1"/>
  <c r="D12374" i="1"/>
  <c r="C12374" i="1"/>
  <c r="F12373" i="1"/>
  <c r="E12373" i="1"/>
  <c r="D12373" i="1"/>
  <c r="C12373" i="1"/>
  <c r="F12372" i="1"/>
  <c r="E12372" i="1"/>
  <c r="D12372" i="1"/>
  <c r="C12372" i="1"/>
  <c r="F12371" i="1"/>
  <c r="E12371" i="1"/>
  <c r="D12371" i="1"/>
  <c r="C12371" i="1"/>
  <c r="F12370" i="1"/>
  <c r="E12370" i="1"/>
  <c r="D12370" i="1"/>
  <c r="C12370" i="1"/>
  <c r="F12369" i="1"/>
  <c r="E12369" i="1"/>
  <c r="D12369" i="1"/>
  <c r="C12369" i="1"/>
  <c r="F12368" i="1"/>
  <c r="E12368" i="1"/>
  <c r="D12368" i="1"/>
  <c r="C12368" i="1"/>
  <c r="F12367" i="1"/>
  <c r="E12367" i="1"/>
  <c r="D12367" i="1"/>
  <c r="C12367" i="1"/>
  <c r="F12366" i="1"/>
  <c r="E12366" i="1"/>
  <c r="D12366" i="1"/>
  <c r="C12366" i="1"/>
  <c r="F12365" i="1"/>
  <c r="E12365" i="1"/>
  <c r="D12365" i="1"/>
  <c r="C12365" i="1"/>
  <c r="F12364" i="1"/>
  <c r="E12364" i="1"/>
  <c r="D12364" i="1"/>
  <c r="C12364" i="1"/>
  <c r="F12363" i="1"/>
  <c r="E12363" i="1"/>
  <c r="D12363" i="1"/>
  <c r="C12363" i="1"/>
  <c r="F12362" i="1"/>
  <c r="E12362" i="1"/>
  <c r="D12362" i="1"/>
  <c r="C12362" i="1"/>
  <c r="F12361" i="1"/>
  <c r="E12361" i="1"/>
  <c r="D12361" i="1"/>
  <c r="C12361" i="1"/>
  <c r="F12360" i="1"/>
  <c r="E12360" i="1"/>
  <c r="D12360" i="1"/>
  <c r="C12360" i="1"/>
  <c r="F12359" i="1"/>
  <c r="E12359" i="1"/>
  <c r="D12359" i="1"/>
  <c r="C12359" i="1"/>
  <c r="F12358" i="1"/>
  <c r="E12358" i="1"/>
  <c r="D12358" i="1"/>
  <c r="C12358" i="1"/>
  <c r="F12357" i="1"/>
  <c r="E12357" i="1"/>
  <c r="D12357" i="1"/>
  <c r="C12357" i="1"/>
  <c r="F12356" i="1"/>
  <c r="E12356" i="1"/>
  <c r="D12356" i="1"/>
  <c r="C12356" i="1"/>
  <c r="F12355" i="1"/>
  <c r="E12355" i="1"/>
  <c r="D12355" i="1"/>
  <c r="C12355" i="1"/>
  <c r="F12354" i="1"/>
  <c r="E12354" i="1"/>
  <c r="D12354" i="1"/>
  <c r="C12354" i="1"/>
  <c r="F12353" i="1"/>
  <c r="E12353" i="1"/>
  <c r="D12353" i="1"/>
  <c r="C12353" i="1"/>
  <c r="F12352" i="1"/>
  <c r="E12352" i="1"/>
  <c r="D12352" i="1"/>
  <c r="C12352" i="1"/>
  <c r="F12351" i="1"/>
  <c r="E12351" i="1"/>
  <c r="D12351" i="1"/>
  <c r="C12351" i="1"/>
  <c r="F12350" i="1"/>
  <c r="E12350" i="1"/>
  <c r="D12350" i="1"/>
  <c r="C12350" i="1"/>
  <c r="F12349" i="1"/>
  <c r="E12349" i="1"/>
  <c r="D12349" i="1"/>
  <c r="C12349" i="1"/>
  <c r="F12348" i="1"/>
  <c r="E12348" i="1"/>
  <c r="D12348" i="1"/>
  <c r="C12348" i="1"/>
  <c r="F12347" i="1"/>
  <c r="E12347" i="1"/>
  <c r="D12347" i="1"/>
  <c r="C12347" i="1"/>
  <c r="F12346" i="1"/>
  <c r="E12346" i="1"/>
  <c r="D12346" i="1"/>
  <c r="C12346" i="1"/>
  <c r="F12345" i="1"/>
  <c r="E12345" i="1"/>
  <c r="D12345" i="1"/>
  <c r="C12345" i="1"/>
  <c r="F12344" i="1"/>
  <c r="E12344" i="1"/>
  <c r="D12344" i="1"/>
  <c r="C12344" i="1"/>
  <c r="F12343" i="1"/>
  <c r="E12343" i="1"/>
  <c r="D12343" i="1"/>
  <c r="C12343" i="1"/>
  <c r="F12342" i="1"/>
  <c r="E12342" i="1"/>
  <c r="D12342" i="1"/>
  <c r="C12342" i="1"/>
  <c r="F12341" i="1"/>
  <c r="E12341" i="1"/>
  <c r="D12341" i="1"/>
  <c r="C12341" i="1"/>
  <c r="F12340" i="1"/>
  <c r="E12340" i="1"/>
  <c r="D12340" i="1"/>
  <c r="C12340" i="1"/>
  <c r="F12339" i="1"/>
  <c r="E12339" i="1"/>
  <c r="D12339" i="1"/>
  <c r="C12339" i="1"/>
  <c r="F12338" i="1"/>
  <c r="E12338" i="1"/>
  <c r="D12338" i="1"/>
  <c r="C12338" i="1"/>
  <c r="F12337" i="1"/>
  <c r="E12337" i="1"/>
  <c r="D12337" i="1"/>
  <c r="C12337" i="1"/>
  <c r="F12336" i="1"/>
  <c r="E12336" i="1"/>
  <c r="D12336" i="1"/>
  <c r="C12336" i="1"/>
  <c r="F12335" i="1"/>
  <c r="E12335" i="1"/>
  <c r="D12335" i="1"/>
  <c r="C12335" i="1"/>
  <c r="F12334" i="1"/>
  <c r="E12334" i="1"/>
  <c r="D12334" i="1"/>
  <c r="C12334" i="1"/>
  <c r="F12333" i="1"/>
  <c r="E12333" i="1"/>
  <c r="D12333" i="1"/>
  <c r="C12333" i="1"/>
  <c r="F12332" i="1"/>
  <c r="E12332" i="1"/>
  <c r="D12332" i="1"/>
  <c r="C12332" i="1"/>
  <c r="F12331" i="1"/>
  <c r="E12331" i="1"/>
  <c r="D12331" i="1"/>
  <c r="C12331" i="1"/>
  <c r="F12330" i="1"/>
  <c r="E12330" i="1"/>
  <c r="D12330" i="1"/>
  <c r="C12330" i="1"/>
  <c r="F12329" i="1"/>
  <c r="E12329" i="1"/>
  <c r="D12329" i="1"/>
  <c r="C12329" i="1"/>
  <c r="F12328" i="1"/>
  <c r="E12328" i="1"/>
  <c r="D12328" i="1"/>
  <c r="C12328" i="1"/>
  <c r="F12327" i="1"/>
  <c r="E12327" i="1"/>
  <c r="D12327" i="1"/>
  <c r="C12327" i="1"/>
  <c r="F12326" i="1"/>
  <c r="E12326" i="1"/>
  <c r="D12326" i="1"/>
  <c r="C12326" i="1"/>
  <c r="F12325" i="1"/>
  <c r="E12325" i="1"/>
  <c r="D12325" i="1"/>
  <c r="C12325" i="1"/>
  <c r="F12324" i="1"/>
  <c r="E12324" i="1"/>
  <c r="D12324" i="1"/>
  <c r="C12324" i="1"/>
  <c r="F12323" i="1"/>
  <c r="E12323" i="1"/>
  <c r="D12323" i="1"/>
  <c r="C12323" i="1"/>
  <c r="F12322" i="1"/>
  <c r="E12322" i="1"/>
  <c r="D12322" i="1"/>
  <c r="C12322" i="1"/>
  <c r="F12321" i="1"/>
  <c r="E12321" i="1"/>
  <c r="D12321" i="1"/>
  <c r="C12321" i="1"/>
  <c r="F12320" i="1"/>
  <c r="E12320" i="1"/>
  <c r="D12320" i="1"/>
  <c r="C12320" i="1"/>
  <c r="F12319" i="1"/>
  <c r="E12319" i="1"/>
  <c r="D12319" i="1"/>
  <c r="C12319" i="1"/>
  <c r="F12318" i="1"/>
  <c r="E12318" i="1"/>
  <c r="D12318" i="1"/>
  <c r="C12318" i="1"/>
  <c r="F12317" i="1"/>
  <c r="E12317" i="1"/>
  <c r="D12317" i="1"/>
  <c r="C12317" i="1"/>
  <c r="F12316" i="1"/>
  <c r="E12316" i="1"/>
  <c r="D12316" i="1"/>
  <c r="C12316" i="1"/>
  <c r="F12315" i="1"/>
  <c r="E12315" i="1"/>
  <c r="D12315" i="1"/>
  <c r="C12315" i="1"/>
  <c r="F12314" i="1"/>
  <c r="E12314" i="1"/>
  <c r="D12314" i="1"/>
  <c r="C12314" i="1"/>
  <c r="F12313" i="1"/>
  <c r="E12313" i="1"/>
  <c r="D12313" i="1"/>
  <c r="C12313" i="1"/>
  <c r="F12312" i="1"/>
  <c r="E12312" i="1"/>
  <c r="D12312" i="1"/>
  <c r="C12312" i="1"/>
  <c r="F12311" i="1"/>
  <c r="E12311" i="1"/>
  <c r="D12311" i="1"/>
  <c r="C12311" i="1"/>
  <c r="F12310" i="1"/>
  <c r="E12310" i="1"/>
  <c r="D12310" i="1"/>
  <c r="C12310" i="1"/>
  <c r="F12309" i="1"/>
  <c r="E12309" i="1"/>
  <c r="D12309" i="1"/>
  <c r="C12309" i="1"/>
  <c r="F12308" i="1"/>
  <c r="E12308" i="1"/>
  <c r="D12308" i="1"/>
  <c r="C12308" i="1"/>
  <c r="F12307" i="1"/>
  <c r="E12307" i="1"/>
  <c r="D12307" i="1"/>
  <c r="C12307" i="1"/>
  <c r="F12306" i="1"/>
  <c r="E12306" i="1"/>
  <c r="D12306" i="1"/>
  <c r="C12306" i="1"/>
  <c r="F12305" i="1"/>
  <c r="E12305" i="1"/>
  <c r="D12305" i="1"/>
  <c r="C12305" i="1"/>
  <c r="F12304" i="1"/>
  <c r="E12304" i="1"/>
  <c r="D12304" i="1"/>
  <c r="C12304" i="1"/>
  <c r="F12303" i="1"/>
  <c r="E12303" i="1"/>
  <c r="D12303" i="1"/>
  <c r="C12303" i="1"/>
  <c r="F12302" i="1"/>
  <c r="E12302" i="1"/>
  <c r="D12302" i="1"/>
  <c r="C12302" i="1"/>
  <c r="F12301" i="1"/>
  <c r="E12301" i="1"/>
  <c r="D12301" i="1"/>
  <c r="C12301" i="1"/>
  <c r="F12300" i="1"/>
  <c r="E12300" i="1"/>
  <c r="D12300" i="1"/>
  <c r="C12300" i="1"/>
  <c r="F12299" i="1"/>
  <c r="E12299" i="1"/>
  <c r="D12299" i="1"/>
  <c r="C12299" i="1"/>
  <c r="F12298" i="1"/>
  <c r="E12298" i="1"/>
  <c r="D12298" i="1"/>
  <c r="C12298" i="1"/>
  <c r="F12297" i="1"/>
  <c r="E12297" i="1"/>
  <c r="D12297" i="1"/>
  <c r="C12297" i="1"/>
  <c r="F12296" i="1"/>
  <c r="E12296" i="1"/>
  <c r="D12296" i="1"/>
  <c r="C12296" i="1"/>
  <c r="F12295" i="1"/>
  <c r="E12295" i="1"/>
  <c r="D12295" i="1"/>
  <c r="C12295" i="1"/>
  <c r="F12294" i="1"/>
  <c r="E12294" i="1"/>
  <c r="D12294" i="1"/>
  <c r="C12294" i="1"/>
  <c r="F12293" i="1"/>
  <c r="E12293" i="1"/>
  <c r="D12293" i="1"/>
  <c r="C12293" i="1"/>
  <c r="F12292" i="1"/>
  <c r="E12292" i="1"/>
  <c r="D12292" i="1"/>
  <c r="C12292" i="1"/>
  <c r="F12291" i="1"/>
  <c r="E12291" i="1"/>
  <c r="D12291" i="1"/>
  <c r="C12291" i="1"/>
  <c r="F12290" i="1"/>
  <c r="E12290" i="1"/>
  <c r="D12290" i="1"/>
  <c r="C12290" i="1"/>
  <c r="F12289" i="1"/>
  <c r="E12289" i="1"/>
  <c r="D12289" i="1"/>
  <c r="C12289" i="1"/>
  <c r="F12288" i="1"/>
  <c r="E12288" i="1"/>
  <c r="D12288" i="1"/>
  <c r="C12288" i="1"/>
  <c r="F12287" i="1"/>
  <c r="E12287" i="1"/>
  <c r="D12287" i="1"/>
  <c r="C12287" i="1"/>
  <c r="F12286" i="1"/>
  <c r="E12286" i="1"/>
  <c r="D12286" i="1"/>
  <c r="C12286" i="1"/>
  <c r="F12285" i="1"/>
  <c r="E12285" i="1"/>
  <c r="D12285" i="1"/>
  <c r="C12285" i="1"/>
  <c r="F12284" i="1"/>
  <c r="E12284" i="1"/>
  <c r="D12284" i="1"/>
  <c r="C12284" i="1"/>
  <c r="F12283" i="1"/>
  <c r="E12283" i="1"/>
  <c r="D12283" i="1"/>
  <c r="C12283" i="1"/>
  <c r="F12282" i="1"/>
  <c r="E12282" i="1"/>
  <c r="D12282" i="1"/>
  <c r="C12282" i="1"/>
  <c r="F12281" i="1"/>
  <c r="E12281" i="1"/>
  <c r="D12281" i="1"/>
  <c r="C12281" i="1"/>
  <c r="F12280" i="1"/>
  <c r="E12280" i="1"/>
  <c r="D12280" i="1"/>
  <c r="C12280" i="1"/>
  <c r="F12279" i="1"/>
  <c r="E12279" i="1"/>
  <c r="D12279" i="1"/>
  <c r="C12279" i="1"/>
  <c r="F12278" i="1"/>
  <c r="E12278" i="1"/>
  <c r="D12278" i="1"/>
  <c r="C12278" i="1"/>
  <c r="F12277" i="1"/>
  <c r="E12277" i="1"/>
  <c r="D12277" i="1"/>
  <c r="C12277" i="1"/>
  <c r="F12276" i="1"/>
  <c r="E12276" i="1"/>
  <c r="D12276" i="1"/>
  <c r="C12276" i="1"/>
  <c r="F12275" i="1"/>
  <c r="E12275" i="1"/>
  <c r="D12275" i="1"/>
  <c r="C12275" i="1"/>
  <c r="F12274" i="1"/>
  <c r="E12274" i="1"/>
  <c r="D12274" i="1"/>
  <c r="C12274" i="1"/>
  <c r="F12273" i="1"/>
  <c r="E12273" i="1"/>
  <c r="D12273" i="1"/>
  <c r="C12273" i="1"/>
  <c r="F12272" i="1"/>
  <c r="E12272" i="1"/>
  <c r="D12272" i="1"/>
  <c r="C12272" i="1"/>
  <c r="F12271" i="1"/>
  <c r="E12271" i="1"/>
  <c r="D12271" i="1"/>
  <c r="C12271" i="1"/>
  <c r="F12270" i="1"/>
  <c r="E12270" i="1"/>
  <c r="D12270" i="1"/>
  <c r="C12270" i="1"/>
  <c r="F12269" i="1"/>
  <c r="E12269" i="1"/>
  <c r="D12269" i="1"/>
  <c r="C12269" i="1"/>
  <c r="F12268" i="1"/>
  <c r="E12268" i="1"/>
  <c r="D12268" i="1"/>
  <c r="C12268" i="1"/>
  <c r="F12267" i="1"/>
  <c r="E12267" i="1"/>
  <c r="D12267" i="1"/>
  <c r="C12267" i="1"/>
  <c r="F12266" i="1"/>
  <c r="E12266" i="1"/>
  <c r="D12266" i="1"/>
  <c r="C12266" i="1"/>
  <c r="F12265" i="1"/>
  <c r="E12265" i="1"/>
  <c r="D12265" i="1"/>
  <c r="C12265" i="1"/>
  <c r="F12264" i="1"/>
  <c r="E12264" i="1"/>
  <c r="D12264" i="1"/>
  <c r="C12264" i="1"/>
  <c r="F12263" i="1"/>
  <c r="E12263" i="1"/>
  <c r="D12263" i="1"/>
  <c r="C12263" i="1"/>
  <c r="F12262" i="1"/>
  <c r="E12262" i="1"/>
  <c r="D12262" i="1"/>
  <c r="C12262" i="1"/>
  <c r="F12261" i="1"/>
  <c r="E12261" i="1"/>
  <c r="D12261" i="1"/>
  <c r="C12261" i="1"/>
  <c r="F12260" i="1"/>
  <c r="E12260" i="1"/>
  <c r="D12260" i="1"/>
  <c r="C12260" i="1"/>
  <c r="F12259" i="1"/>
  <c r="E12259" i="1"/>
  <c r="D12259" i="1"/>
  <c r="C12259" i="1"/>
  <c r="F12258" i="1"/>
  <c r="E12258" i="1"/>
  <c r="D12258" i="1"/>
  <c r="C12258" i="1"/>
  <c r="F12257" i="1"/>
  <c r="E12257" i="1"/>
  <c r="D12257" i="1"/>
  <c r="C12257" i="1"/>
  <c r="F12256" i="1"/>
  <c r="E12256" i="1"/>
  <c r="D12256" i="1"/>
  <c r="C12256" i="1"/>
  <c r="F12255" i="1"/>
  <c r="E12255" i="1"/>
  <c r="D12255" i="1"/>
  <c r="C12255" i="1"/>
  <c r="F12254" i="1"/>
  <c r="E12254" i="1"/>
  <c r="D12254" i="1"/>
  <c r="C12254" i="1"/>
  <c r="F12253" i="1"/>
  <c r="E12253" i="1"/>
  <c r="D12253" i="1"/>
  <c r="C12253" i="1"/>
  <c r="F12252" i="1"/>
  <c r="E12252" i="1"/>
  <c r="D12252" i="1"/>
  <c r="C12252" i="1"/>
  <c r="F12251" i="1"/>
  <c r="E12251" i="1"/>
  <c r="D12251" i="1"/>
  <c r="C12251" i="1"/>
  <c r="F12250" i="1"/>
  <c r="E12250" i="1"/>
  <c r="D12250" i="1"/>
  <c r="C12250" i="1"/>
  <c r="F12249" i="1"/>
  <c r="E12249" i="1"/>
  <c r="D12249" i="1"/>
  <c r="C12249" i="1"/>
  <c r="F12248" i="1"/>
  <c r="E12248" i="1"/>
  <c r="D12248" i="1"/>
  <c r="C12248" i="1"/>
  <c r="F12247" i="1"/>
  <c r="E12247" i="1"/>
  <c r="D12247" i="1"/>
  <c r="C12247" i="1"/>
  <c r="F12246" i="1"/>
  <c r="E12246" i="1"/>
  <c r="D12246" i="1"/>
  <c r="C12246" i="1"/>
  <c r="F12245" i="1"/>
  <c r="E12245" i="1"/>
  <c r="D12245" i="1"/>
  <c r="C12245" i="1"/>
  <c r="F12244" i="1"/>
  <c r="E12244" i="1"/>
  <c r="D12244" i="1"/>
  <c r="C12244" i="1"/>
  <c r="F12243" i="1"/>
  <c r="E12243" i="1"/>
  <c r="D12243" i="1"/>
  <c r="C12243" i="1"/>
  <c r="F12242" i="1"/>
  <c r="E12242" i="1"/>
  <c r="D12242" i="1"/>
  <c r="C12242" i="1"/>
  <c r="F12241" i="1"/>
  <c r="E12241" i="1"/>
  <c r="D12241" i="1"/>
  <c r="C12241" i="1"/>
  <c r="F12240" i="1"/>
  <c r="E12240" i="1"/>
  <c r="D12240" i="1"/>
  <c r="C12240" i="1"/>
  <c r="F12239" i="1"/>
  <c r="E12239" i="1"/>
  <c r="D12239" i="1"/>
  <c r="C12239" i="1"/>
  <c r="F12238" i="1"/>
  <c r="E12238" i="1"/>
  <c r="D12238" i="1"/>
  <c r="C12238" i="1"/>
  <c r="F12237" i="1"/>
  <c r="E12237" i="1"/>
  <c r="D12237" i="1"/>
  <c r="C12237" i="1"/>
  <c r="F12236" i="1"/>
  <c r="E12236" i="1"/>
  <c r="D12236" i="1"/>
  <c r="C12236" i="1"/>
  <c r="F12235" i="1"/>
  <c r="E12235" i="1"/>
  <c r="D12235" i="1"/>
  <c r="C12235" i="1"/>
  <c r="F12234" i="1"/>
  <c r="E12234" i="1"/>
  <c r="D12234" i="1"/>
  <c r="C12234" i="1"/>
  <c r="F12233" i="1"/>
  <c r="E12233" i="1"/>
  <c r="D12233" i="1"/>
  <c r="C12233" i="1"/>
  <c r="F12232" i="1"/>
  <c r="E12232" i="1"/>
  <c r="D12232" i="1"/>
  <c r="C12232" i="1"/>
  <c r="F12231" i="1"/>
  <c r="E12231" i="1"/>
  <c r="D12231" i="1"/>
  <c r="C12231" i="1"/>
  <c r="F12230" i="1"/>
  <c r="E12230" i="1"/>
  <c r="D12230" i="1"/>
  <c r="C12230" i="1"/>
  <c r="F12229" i="1"/>
  <c r="E12229" i="1"/>
  <c r="D12229" i="1"/>
  <c r="C12229" i="1"/>
  <c r="F12228" i="1"/>
  <c r="E12228" i="1"/>
  <c r="D12228" i="1"/>
  <c r="C12228" i="1"/>
  <c r="F12227" i="1"/>
  <c r="E12227" i="1"/>
  <c r="D12227" i="1"/>
  <c r="C12227" i="1"/>
  <c r="F12226" i="1"/>
  <c r="E12226" i="1"/>
  <c r="D12226" i="1"/>
  <c r="C12226" i="1"/>
  <c r="F12225" i="1"/>
  <c r="E12225" i="1"/>
  <c r="D12225" i="1"/>
  <c r="C12225" i="1"/>
  <c r="F12224" i="1"/>
  <c r="E12224" i="1"/>
  <c r="D12224" i="1"/>
  <c r="C12224" i="1"/>
  <c r="F12223" i="1"/>
  <c r="E12223" i="1"/>
  <c r="D12223" i="1"/>
  <c r="C12223" i="1"/>
  <c r="F12222" i="1"/>
  <c r="E12222" i="1"/>
  <c r="D12222" i="1"/>
  <c r="C12222" i="1"/>
  <c r="F12221" i="1"/>
  <c r="E12221" i="1"/>
  <c r="D12221" i="1"/>
  <c r="C12221" i="1"/>
  <c r="F12220" i="1"/>
  <c r="E12220" i="1"/>
  <c r="D12220" i="1"/>
  <c r="C12220" i="1"/>
  <c r="F12219" i="1"/>
  <c r="E12219" i="1"/>
  <c r="D12219" i="1"/>
  <c r="C12219" i="1"/>
  <c r="F12218" i="1"/>
  <c r="E12218" i="1"/>
  <c r="D12218" i="1"/>
  <c r="C12218" i="1"/>
  <c r="F12217" i="1"/>
  <c r="E12217" i="1"/>
  <c r="D12217" i="1"/>
  <c r="C12217" i="1"/>
  <c r="F12216" i="1"/>
  <c r="E12216" i="1"/>
  <c r="D12216" i="1"/>
  <c r="C12216" i="1"/>
  <c r="F12215" i="1"/>
  <c r="E12215" i="1"/>
  <c r="D12215" i="1"/>
  <c r="C12215" i="1"/>
  <c r="F12214" i="1"/>
  <c r="E12214" i="1"/>
  <c r="D12214" i="1"/>
  <c r="C12214" i="1"/>
  <c r="F12213" i="1"/>
  <c r="E12213" i="1"/>
  <c r="D12213" i="1"/>
  <c r="C12213" i="1"/>
  <c r="F12212" i="1"/>
  <c r="E12212" i="1"/>
  <c r="D12212" i="1"/>
  <c r="C12212" i="1"/>
  <c r="F12211" i="1"/>
  <c r="E12211" i="1"/>
  <c r="D12211" i="1"/>
  <c r="C12211" i="1"/>
  <c r="F12210" i="1"/>
  <c r="E12210" i="1"/>
  <c r="D12210" i="1"/>
  <c r="C12210" i="1"/>
  <c r="F12209" i="1"/>
  <c r="E12209" i="1"/>
  <c r="D12209" i="1"/>
  <c r="C12209" i="1"/>
  <c r="F12208" i="1"/>
  <c r="E12208" i="1"/>
  <c r="D12208" i="1"/>
  <c r="C12208" i="1"/>
  <c r="F12207" i="1"/>
  <c r="E12207" i="1"/>
  <c r="D12207" i="1"/>
  <c r="C12207" i="1"/>
  <c r="F12206" i="1"/>
  <c r="E12206" i="1"/>
  <c r="D12206" i="1"/>
  <c r="C12206" i="1"/>
  <c r="F12205" i="1"/>
  <c r="E12205" i="1"/>
  <c r="D12205" i="1"/>
  <c r="C12205" i="1"/>
  <c r="F12204" i="1"/>
  <c r="E12204" i="1"/>
  <c r="D12204" i="1"/>
  <c r="C12204" i="1"/>
  <c r="F12203" i="1"/>
  <c r="E12203" i="1"/>
  <c r="D12203" i="1"/>
  <c r="C12203" i="1"/>
  <c r="F12202" i="1"/>
  <c r="E12202" i="1"/>
  <c r="D12202" i="1"/>
  <c r="C12202" i="1"/>
  <c r="F12201" i="1"/>
  <c r="E12201" i="1"/>
  <c r="D12201" i="1"/>
  <c r="C12201" i="1"/>
  <c r="F12200" i="1"/>
  <c r="E12200" i="1"/>
  <c r="D12200" i="1"/>
  <c r="C12200" i="1"/>
  <c r="F12199" i="1"/>
  <c r="E12199" i="1"/>
  <c r="D12199" i="1"/>
  <c r="C12199" i="1"/>
  <c r="F12198" i="1"/>
  <c r="E12198" i="1"/>
  <c r="D12198" i="1"/>
  <c r="C12198" i="1"/>
  <c r="F12197" i="1"/>
  <c r="E12197" i="1"/>
  <c r="D12197" i="1"/>
  <c r="C12197" i="1"/>
  <c r="F12196" i="1"/>
  <c r="E12196" i="1"/>
  <c r="D12196" i="1"/>
  <c r="C12196" i="1"/>
  <c r="F12195" i="1"/>
  <c r="E12195" i="1"/>
  <c r="D12195" i="1"/>
  <c r="C12195" i="1"/>
  <c r="F12194" i="1"/>
  <c r="E12194" i="1"/>
  <c r="D12194" i="1"/>
  <c r="C12194" i="1"/>
  <c r="F12193" i="1"/>
  <c r="E12193" i="1"/>
  <c r="D12193" i="1"/>
  <c r="C12193" i="1"/>
  <c r="F12192" i="1"/>
  <c r="E12192" i="1"/>
  <c r="D12192" i="1"/>
  <c r="C12192" i="1"/>
  <c r="F12191" i="1"/>
  <c r="E12191" i="1"/>
  <c r="D12191" i="1"/>
  <c r="C12191" i="1"/>
  <c r="F12190" i="1"/>
  <c r="E12190" i="1"/>
  <c r="D12190" i="1"/>
  <c r="C12190" i="1"/>
  <c r="F12189" i="1"/>
  <c r="E12189" i="1"/>
  <c r="D12189" i="1"/>
  <c r="C12189" i="1"/>
  <c r="F12188" i="1"/>
  <c r="E12188" i="1"/>
  <c r="D12188" i="1"/>
  <c r="C12188" i="1"/>
  <c r="F12187" i="1"/>
  <c r="E12187" i="1"/>
  <c r="D12187" i="1"/>
  <c r="C12187" i="1"/>
  <c r="F12186" i="1"/>
  <c r="E12186" i="1"/>
  <c r="D12186" i="1"/>
  <c r="C12186" i="1"/>
  <c r="F12185" i="1"/>
  <c r="E12185" i="1"/>
  <c r="D12185" i="1"/>
  <c r="C12185" i="1"/>
  <c r="F12184" i="1"/>
  <c r="E12184" i="1"/>
  <c r="D12184" i="1"/>
  <c r="C12184" i="1"/>
  <c r="F12183" i="1"/>
  <c r="E12183" i="1"/>
  <c r="D12183" i="1"/>
  <c r="C12183" i="1"/>
  <c r="F12182" i="1"/>
  <c r="E12182" i="1"/>
  <c r="D12182" i="1"/>
  <c r="C12182" i="1"/>
  <c r="F12181" i="1"/>
  <c r="E12181" i="1"/>
  <c r="D12181" i="1"/>
  <c r="C12181" i="1"/>
  <c r="F12180" i="1"/>
  <c r="E12180" i="1"/>
  <c r="D12180" i="1"/>
  <c r="C12180" i="1"/>
  <c r="F12179" i="1"/>
  <c r="E12179" i="1"/>
  <c r="D12179" i="1"/>
  <c r="C12179" i="1"/>
  <c r="F12178" i="1"/>
  <c r="E12178" i="1"/>
  <c r="D12178" i="1"/>
  <c r="C12178" i="1"/>
  <c r="F12177" i="1"/>
  <c r="E12177" i="1"/>
  <c r="D12177" i="1"/>
  <c r="C12177" i="1"/>
  <c r="F12176" i="1"/>
  <c r="E12176" i="1"/>
  <c r="D12176" i="1"/>
  <c r="C12176" i="1"/>
  <c r="F12175" i="1"/>
  <c r="E12175" i="1"/>
  <c r="D12175" i="1"/>
  <c r="C12175" i="1"/>
  <c r="F12174" i="1"/>
  <c r="E12174" i="1"/>
  <c r="D12174" i="1"/>
  <c r="C12174" i="1"/>
  <c r="F12173" i="1"/>
  <c r="E12173" i="1"/>
  <c r="D12173" i="1"/>
  <c r="C12173" i="1"/>
  <c r="F12172" i="1"/>
  <c r="E12172" i="1"/>
  <c r="D12172" i="1"/>
  <c r="C12172" i="1"/>
  <c r="F12171" i="1"/>
  <c r="E12171" i="1"/>
  <c r="D12171" i="1"/>
  <c r="C12171" i="1"/>
  <c r="F12170" i="1"/>
  <c r="E12170" i="1"/>
  <c r="D12170" i="1"/>
  <c r="C12170" i="1"/>
  <c r="F12169" i="1"/>
  <c r="E12169" i="1"/>
  <c r="D12169" i="1"/>
  <c r="C12169" i="1"/>
  <c r="F12168" i="1"/>
  <c r="E12168" i="1"/>
  <c r="D12168" i="1"/>
  <c r="C12168" i="1"/>
  <c r="F12167" i="1"/>
  <c r="E12167" i="1"/>
  <c r="D12167" i="1"/>
  <c r="C12167" i="1"/>
  <c r="F12166" i="1"/>
  <c r="E12166" i="1"/>
  <c r="D12166" i="1"/>
  <c r="C12166" i="1"/>
  <c r="F12165" i="1"/>
  <c r="E12165" i="1"/>
  <c r="D12165" i="1"/>
  <c r="C12165" i="1"/>
  <c r="F12164" i="1"/>
  <c r="E12164" i="1"/>
  <c r="D12164" i="1"/>
  <c r="C12164" i="1"/>
  <c r="F12163" i="1"/>
  <c r="E12163" i="1"/>
  <c r="D12163" i="1"/>
  <c r="C12163" i="1"/>
  <c r="F12162" i="1"/>
  <c r="E12162" i="1"/>
  <c r="D12162" i="1"/>
  <c r="C12162" i="1"/>
  <c r="F12161" i="1"/>
  <c r="E12161" i="1"/>
  <c r="D12161" i="1"/>
  <c r="C12161" i="1"/>
  <c r="F12160" i="1"/>
  <c r="E12160" i="1"/>
  <c r="D12160" i="1"/>
  <c r="C12160" i="1"/>
  <c r="F12159" i="1"/>
  <c r="E12159" i="1"/>
  <c r="D12159" i="1"/>
  <c r="C12159" i="1"/>
  <c r="F12158" i="1"/>
  <c r="E12158" i="1"/>
  <c r="D12158" i="1"/>
  <c r="C12158" i="1"/>
  <c r="F12157" i="1"/>
  <c r="E12157" i="1"/>
  <c r="D12157" i="1"/>
  <c r="C12157" i="1"/>
  <c r="F12156" i="1"/>
  <c r="E12156" i="1"/>
  <c r="D12156" i="1"/>
  <c r="C12156" i="1"/>
  <c r="F12155" i="1"/>
  <c r="E12155" i="1"/>
  <c r="D12155" i="1"/>
  <c r="C12155" i="1"/>
  <c r="F12154" i="1"/>
  <c r="E12154" i="1"/>
  <c r="D12154" i="1"/>
  <c r="C12154" i="1"/>
  <c r="F12153" i="1"/>
  <c r="E12153" i="1"/>
  <c r="D12153" i="1"/>
  <c r="C12153" i="1"/>
  <c r="F12152" i="1"/>
  <c r="E12152" i="1"/>
  <c r="D12152" i="1"/>
  <c r="C12152" i="1"/>
  <c r="F12151" i="1"/>
  <c r="E12151" i="1"/>
  <c r="D12151" i="1"/>
  <c r="C12151" i="1"/>
  <c r="F12150" i="1"/>
  <c r="E12150" i="1"/>
  <c r="D12150" i="1"/>
  <c r="C12150" i="1"/>
  <c r="F12149" i="1"/>
  <c r="E12149" i="1"/>
  <c r="D12149" i="1"/>
  <c r="C12149" i="1"/>
  <c r="F12148" i="1"/>
  <c r="E12148" i="1"/>
  <c r="D12148" i="1"/>
  <c r="C12148" i="1"/>
  <c r="F12147" i="1"/>
  <c r="E12147" i="1"/>
  <c r="D12147" i="1"/>
  <c r="C12147" i="1"/>
  <c r="F12146" i="1"/>
  <c r="E12146" i="1"/>
  <c r="D12146" i="1"/>
  <c r="C12146" i="1"/>
  <c r="F12145" i="1"/>
  <c r="E12145" i="1"/>
  <c r="D12145" i="1"/>
  <c r="C12145" i="1"/>
  <c r="F12144" i="1"/>
  <c r="E12144" i="1"/>
  <c r="D12144" i="1"/>
  <c r="C12144" i="1"/>
  <c r="F12143" i="1"/>
  <c r="E12143" i="1"/>
  <c r="D12143" i="1"/>
  <c r="C12143" i="1"/>
  <c r="F12142" i="1"/>
  <c r="E12142" i="1"/>
  <c r="D12142" i="1"/>
  <c r="C12142" i="1"/>
  <c r="F12141" i="1"/>
  <c r="E12141" i="1"/>
  <c r="D12141" i="1"/>
  <c r="C12141" i="1"/>
  <c r="F12140" i="1"/>
  <c r="E12140" i="1"/>
  <c r="D12140" i="1"/>
  <c r="C12140" i="1"/>
  <c r="F12139" i="1"/>
  <c r="E12139" i="1"/>
  <c r="D12139" i="1"/>
  <c r="C12139" i="1"/>
  <c r="F12138" i="1"/>
  <c r="E12138" i="1"/>
  <c r="D12138" i="1"/>
  <c r="C12138" i="1"/>
  <c r="F12137" i="1"/>
  <c r="E12137" i="1"/>
  <c r="D12137" i="1"/>
  <c r="C12137" i="1"/>
  <c r="F12136" i="1"/>
  <c r="E12136" i="1"/>
  <c r="D12136" i="1"/>
  <c r="C12136" i="1"/>
  <c r="F12135" i="1"/>
  <c r="E12135" i="1"/>
  <c r="D12135" i="1"/>
  <c r="C12135" i="1"/>
  <c r="F12134" i="1"/>
  <c r="E12134" i="1"/>
  <c r="D12134" i="1"/>
  <c r="C12134" i="1"/>
  <c r="F12133" i="1"/>
  <c r="E12133" i="1"/>
  <c r="D12133" i="1"/>
  <c r="C12133" i="1"/>
  <c r="F12132" i="1"/>
  <c r="E12132" i="1"/>
  <c r="D12132" i="1"/>
  <c r="C12132" i="1"/>
  <c r="F12131" i="1"/>
  <c r="E12131" i="1"/>
  <c r="D12131" i="1"/>
  <c r="C12131" i="1"/>
  <c r="F12130" i="1"/>
  <c r="E12130" i="1"/>
  <c r="D12130" i="1"/>
  <c r="C12130" i="1"/>
  <c r="F12129" i="1"/>
  <c r="E12129" i="1"/>
  <c r="D12129" i="1"/>
  <c r="C12129" i="1"/>
  <c r="F12128" i="1"/>
  <c r="E12128" i="1"/>
  <c r="D12128" i="1"/>
  <c r="C12128" i="1"/>
  <c r="F12127" i="1"/>
  <c r="E12127" i="1"/>
  <c r="D12127" i="1"/>
  <c r="C12127" i="1"/>
  <c r="F12126" i="1"/>
  <c r="E12126" i="1"/>
  <c r="D12126" i="1"/>
  <c r="C12126" i="1"/>
  <c r="F12125" i="1"/>
  <c r="E12125" i="1"/>
  <c r="D12125" i="1"/>
  <c r="C12125" i="1"/>
  <c r="F12124" i="1"/>
  <c r="E12124" i="1"/>
  <c r="D12124" i="1"/>
  <c r="C12124" i="1"/>
  <c r="F12123" i="1"/>
  <c r="E12123" i="1"/>
  <c r="D12123" i="1"/>
  <c r="C12123" i="1"/>
  <c r="F12122" i="1"/>
  <c r="E12122" i="1"/>
  <c r="D12122" i="1"/>
  <c r="C12122" i="1"/>
  <c r="F12121" i="1"/>
  <c r="E12121" i="1"/>
  <c r="D12121" i="1"/>
  <c r="C12121" i="1"/>
  <c r="F12120" i="1"/>
  <c r="E12120" i="1"/>
  <c r="D12120" i="1"/>
  <c r="C12120" i="1"/>
  <c r="F12119" i="1"/>
  <c r="E12119" i="1"/>
  <c r="D12119" i="1"/>
  <c r="C12119" i="1"/>
  <c r="F12118" i="1"/>
  <c r="E12118" i="1"/>
  <c r="D12118" i="1"/>
  <c r="C12118" i="1"/>
  <c r="F12117" i="1"/>
  <c r="E12117" i="1"/>
  <c r="D12117" i="1"/>
  <c r="C12117" i="1"/>
  <c r="F12116" i="1"/>
  <c r="E12116" i="1"/>
  <c r="D12116" i="1"/>
  <c r="C12116" i="1"/>
  <c r="F12115" i="1"/>
  <c r="E12115" i="1"/>
  <c r="D12115" i="1"/>
  <c r="C12115" i="1"/>
  <c r="F12114" i="1"/>
  <c r="E12114" i="1"/>
  <c r="D12114" i="1"/>
  <c r="C12114" i="1"/>
  <c r="F12113" i="1"/>
  <c r="E12113" i="1"/>
  <c r="D12113" i="1"/>
  <c r="C12113" i="1"/>
  <c r="F12112" i="1"/>
  <c r="E12112" i="1"/>
  <c r="D12112" i="1"/>
  <c r="C12112" i="1"/>
  <c r="F12111" i="1"/>
  <c r="E12111" i="1"/>
  <c r="D12111" i="1"/>
  <c r="C12111" i="1"/>
  <c r="F12110" i="1"/>
  <c r="E12110" i="1"/>
  <c r="D12110" i="1"/>
  <c r="C12110" i="1"/>
  <c r="F12109" i="1"/>
  <c r="E12109" i="1"/>
  <c r="D12109" i="1"/>
  <c r="C12109" i="1"/>
  <c r="F12108" i="1"/>
  <c r="E12108" i="1"/>
  <c r="D12108" i="1"/>
  <c r="C12108" i="1"/>
  <c r="F12107" i="1"/>
  <c r="E12107" i="1"/>
  <c r="D12107" i="1"/>
  <c r="C12107" i="1"/>
  <c r="F12106" i="1"/>
  <c r="E12106" i="1"/>
  <c r="D12106" i="1"/>
  <c r="C12106" i="1"/>
  <c r="F12105" i="1"/>
  <c r="E12105" i="1"/>
  <c r="D12105" i="1"/>
  <c r="C12105" i="1"/>
  <c r="F12104" i="1"/>
  <c r="E12104" i="1"/>
  <c r="D12104" i="1"/>
  <c r="C12104" i="1"/>
  <c r="F12103" i="1"/>
  <c r="E12103" i="1"/>
  <c r="D12103" i="1"/>
  <c r="C12103" i="1"/>
  <c r="F12102" i="1"/>
  <c r="E12102" i="1"/>
  <c r="D12102" i="1"/>
  <c r="C12102" i="1"/>
  <c r="F12101" i="1"/>
  <c r="E12101" i="1"/>
  <c r="D12101" i="1"/>
  <c r="C12101" i="1"/>
  <c r="F12100" i="1"/>
  <c r="E12100" i="1"/>
  <c r="D12100" i="1"/>
  <c r="C12100" i="1"/>
  <c r="F12099" i="1"/>
  <c r="E12099" i="1"/>
  <c r="D12099" i="1"/>
  <c r="C12099" i="1"/>
  <c r="F12098" i="1"/>
  <c r="E12098" i="1"/>
  <c r="D12098" i="1"/>
  <c r="C12098" i="1"/>
  <c r="F12097" i="1"/>
  <c r="E12097" i="1"/>
  <c r="D12097" i="1"/>
  <c r="C12097" i="1"/>
  <c r="F12096" i="1"/>
  <c r="E12096" i="1"/>
  <c r="D12096" i="1"/>
  <c r="C12096" i="1"/>
  <c r="F12095" i="1"/>
  <c r="E12095" i="1"/>
  <c r="D12095" i="1"/>
  <c r="C12095" i="1"/>
  <c r="F12094" i="1"/>
  <c r="E12094" i="1"/>
  <c r="D12094" i="1"/>
  <c r="C12094" i="1"/>
  <c r="F12093" i="1"/>
  <c r="E12093" i="1"/>
  <c r="D12093" i="1"/>
  <c r="C12093" i="1"/>
  <c r="F12092" i="1"/>
  <c r="E12092" i="1"/>
  <c r="D12092" i="1"/>
  <c r="C12092" i="1"/>
  <c r="F12091" i="1"/>
  <c r="E12091" i="1"/>
  <c r="D12091" i="1"/>
  <c r="C12091" i="1"/>
  <c r="F12090" i="1"/>
  <c r="E12090" i="1"/>
  <c r="D12090" i="1"/>
  <c r="C12090" i="1"/>
  <c r="F12089" i="1"/>
  <c r="E12089" i="1"/>
  <c r="D12089" i="1"/>
  <c r="C12089" i="1"/>
  <c r="F12088" i="1"/>
  <c r="E12088" i="1"/>
  <c r="D12088" i="1"/>
  <c r="C12088" i="1"/>
  <c r="F12087" i="1"/>
  <c r="E12087" i="1"/>
  <c r="D12087" i="1"/>
  <c r="C12087" i="1"/>
  <c r="F12086" i="1"/>
  <c r="E12086" i="1"/>
  <c r="D12086" i="1"/>
  <c r="C12086" i="1"/>
  <c r="F12085" i="1"/>
  <c r="E12085" i="1"/>
  <c r="D12085" i="1"/>
  <c r="C12085" i="1"/>
  <c r="F12084" i="1"/>
  <c r="E12084" i="1"/>
  <c r="D12084" i="1"/>
  <c r="C12084" i="1"/>
  <c r="F12083" i="1"/>
  <c r="E12083" i="1"/>
  <c r="D12083" i="1"/>
  <c r="C12083" i="1"/>
  <c r="F12082" i="1"/>
  <c r="E12082" i="1"/>
  <c r="D12082" i="1"/>
  <c r="C12082" i="1"/>
  <c r="F12081" i="1"/>
  <c r="E12081" i="1"/>
  <c r="D12081" i="1"/>
  <c r="C12081" i="1"/>
  <c r="F12080" i="1"/>
  <c r="E12080" i="1"/>
  <c r="D12080" i="1"/>
  <c r="C12080" i="1"/>
  <c r="F12079" i="1"/>
  <c r="E12079" i="1"/>
  <c r="D12079" i="1"/>
  <c r="C12079" i="1"/>
  <c r="F12078" i="1"/>
  <c r="E12078" i="1"/>
  <c r="D12078" i="1"/>
  <c r="C12078" i="1"/>
  <c r="F12077" i="1"/>
  <c r="E12077" i="1"/>
  <c r="D12077" i="1"/>
  <c r="C12077" i="1"/>
  <c r="F12076" i="1"/>
  <c r="E12076" i="1"/>
  <c r="D12076" i="1"/>
  <c r="C12076" i="1"/>
  <c r="F12075" i="1"/>
  <c r="E12075" i="1"/>
  <c r="D12075" i="1"/>
  <c r="C12075" i="1"/>
  <c r="F12074" i="1"/>
  <c r="E12074" i="1"/>
  <c r="D12074" i="1"/>
  <c r="C12074" i="1"/>
  <c r="F12073" i="1"/>
  <c r="E12073" i="1"/>
  <c r="D12073" i="1"/>
  <c r="C12073" i="1"/>
  <c r="F12072" i="1"/>
  <c r="E12072" i="1"/>
  <c r="D12072" i="1"/>
  <c r="C12072" i="1"/>
  <c r="F12071" i="1"/>
  <c r="E12071" i="1"/>
  <c r="D12071" i="1"/>
  <c r="C12071" i="1"/>
  <c r="F12070" i="1"/>
  <c r="E12070" i="1"/>
  <c r="D12070" i="1"/>
  <c r="C12070" i="1"/>
  <c r="F12069" i="1"/>
  <c r="E12069" i="1"/>
  <c r="D12069" i="1"/>
  <c r="C12069" i="1"/>
  <c r="F12068" i="1"/>
  <c r="E12068" i="1"/>
  <c r="D12068" i="1"/>
  <c r="C12068" i="1"/>
  <c r="F12067" i="1"/>
  <c r="E12067" i="1"/>
  <c r="D12067" i="1"/>
  <c r="C12067" i="1"/>
  <c r="F12066" i="1"/>
  <c r="E12066" i="1"/>
  <c r="D12066" i="1"/>
  <c r="C12066" i="1"/>
  <c r="F12065" i="1"/>
  <c r="E12065" i="1"/>
  <c r="D12065" i="1"/>
  <c r="C12065" i="1"/>
  <c r="F12064" i="1"/>
  <c r="E12064" i="1"/>
  <c r="D12064" i="1"/>
  <c r="C12064" i="1"/>
  <c r="F12063" i="1"/>
  <c r="E12063" i="1"/>
  <c r="D12063" i="1"/>
  <c r="C12063" i="1"/>
  <c r="F12062" i="1"/>
  <c r="E12062" i="1"/>
  <c r="D12062" i="1"/>
  <c r="C12062" i="1"/>
  <c r="F12061" i="1"/>
  <c r="E12061" i="1"/>
  <c r="D12061" i="1"/>
  <c r="C12061" i="1"/>
  <c r="F12060" i="1"/>
  <c r="E12060" i="1"/>
  <c r="D12060" i="1"/>
  <c r="C12060" i="1"/>
  <c r="F12059" i="1"/>
  <c r="E12059" i="1"/>
  <c r="D12059" i="1"/>
  <c r="C12059" i="1"/>
  <c r="F12058" i="1"/>
  <c r="E12058" i="1"/>
  <c r="D12058" i="1"/>
  <c r="C12058" i="1"/>
  <c r="F12057" i="1"/>
  <c r="E12057" i="1"/>
  <c r="D12057" i="1"/>
  <c r="C12057" i="1"/>
  <c r="F12056" i="1"/>
  <c r="E12056" i="1"/>
  <c r="D12056" i="1"/>
  <c r="C12056" i="1"/>
  <c r="F12055" i="1"/>
  <c r="E12055" i="1"/>
  <c r="D12055" i="1"/>
  <c r="C12055" i="1"/>
  <c r="F12054" i="1"/>
  <c r="E12054" i="1"/>
  <c r="D12054" i="1"/>
  <c r="C12054" i="1"/>
  <c r="F12053" i="1"/>
  <c r="E12053" i="1"/>
  <c r="D12053" i="1"/>
  <c r="C12053" i="1"/>
  <c r="F12052" i="1"/>
  <c r="E12052" i="1"/>
  <c r="D12052" i="1"/>
  <c r="C12052" i="1"/>
  <c r="F12051" i="1"/>
  <c r="E12051" i="1"/>
  <c r="D12051" i="1"/>
  <c r="C12051" i="1"/>
  <c r="F12050" i="1"/>
  <c r="E12050" i="1"/>
  <c r="D12050" i="1"/>
  <c r="C12050" i="1"/>
  <c r="F12049" i="1"/>
  <c r="E12049" i="1"/>
  <c r="D12049" i="1"/>
  <c r="C12049" i="1"/>
  <c r="F12048" i="1"/>
  <c r="E12048" i="1"/>
  <c r="D12048" i="1"/>
  <c r="C12048" i="1"/>
  <c r="F12047" i="1"/>
  <c r="E12047" i="1"/>
  <c r="D12047" i="1"/>
  <c r="C12047" i="1"/>
  <c r="F12046" i="1"/>
  <c r="E12046" i="1"/>
  <c r="D12046" i="1"/>
  <c r="C12046" i="1"/>
  <c r="F12045" i="1"/>
  <c r="E12045" i="1"/>
  <c r="D12045" i="1"/>
  <c r="C12045" i="1"/>
  <c r="F12044" i="1"/>
  <c r="E12044" i="1"/>
  <c r="D12044" i="1"/>
  <c r="C12044" i="1"/>
  <c r="F12043" i="1"/>
  <c r="E12043" i="1"/>
  <c r="D12043" i="1"/>
  <c r="C12043" i="1"/>
  <c r="F12042" i="1"/>
  <c r="E12042" i="1"/>
  <c r="D12042" i="1"/>
  <c r="C12042" i="1"/>
  <c r="F12041" i="1"/>
  <c r="E12041" i="1"/>
  <c r="D12041" i="1"/>
  <c r="C12041" i="1"/>
  <c r="F12040" i="1"/>
  <c r="E12040" i="1"/>
  <c r="D12040" i="1"/>
  <c r="C12040" i="1"/>
  <c r="F12039" i="1"/>
  <c r="E12039" i="1"/>
  <c r="D12039" i="1"/>
  <c r="C12039" i="1"/>
  <c r="F12038" i="1"/>
  <c r="E12038" i="1"/>
  <c r="D12038" i="1"/>
  <c r="C12038" i="1"/>
  <c r="F12037" i="1"/>
  <c r="E12037" i="1"/>
  <c r="D12037" i="1"/>
  <c r="C12037" i="1"/>
  <c r="F12036" i="1"/>
  <c r="E12036" i="1"/>
  <c r="D12036" i="1"/>
  <c r="C12036" i="1"/>
  <c r="F12035" i="1"/>
  <c r="E12035" i="1"/>
  <c r="D12035" i="1"/>
  <c r="C12035" i="1"/>
  <c r="F12034" i="1"/>
  <c r="E12034" i="1"/>
  <c r="D12034" i="1"/>
  <c r="C12034" i="1"/>
  <c r="F12033" i="1"/>
  <c r="E12033" i="1"/>
  <c r="D12033" i="1"/>
  <c r="C12033" i="1"/>
  <c r="F12032" i="1"/>
  <c r="E12032" i="1"/>
  <c r="D12032" i="1"/>
  <c r="C12032" i="1"/>
  <c r="F12031" i="1"/>
  <c r="E12031" i="1"/>
  <c r="D12031" i="1"/>
  <c r="C12031" i="1"/>
  <c r="F12030" i="1"/>
  <c r="E12030" i="1"/>
  <c r="D12030" i="1"/>
  <c r="C12030" i="1"/>
  <c r="F12029" i="1"/>
  <c r="E12029" i="1"/>
  <c r="D12029" i="1"/>
  <c r="C12029" i="1"/>
  <c r="F12028" i="1"/>
  <c r="E12028" i="1"/>
  <c r="D12028" i="1"/>
  <c r="C12028" i="1"/>
  <c r="F12027" i="1"/>
  <c r="E12027" i="1"/>
  <c r="D12027" i="1"/>
  <c r="C12027" i="1"/>
  <c r="F12026" i="1"/>
  <c r="E12026" i="1"/>
  <c r="D12026" i="1"/>
  <c r="C12026" i="1"/>
  <c r="F12025" i="1"/>
  <c r="E12025" i="1"/>
  <c r="D12025" i="1"/>
  <c r="C12025" i="1"/>
  <c r="F12024" i="1"/>
  <c r="E12024" i="1"/>
  <c r="D12024" i="1"/>
  <c r="C12024" i="1"/>
  <c r="F12023" i="1"/>
  <c r="E12023" i="1"/>
  <c r="D12023" i="1"/>
  <c r="C12023" i="1"/>
  <c r="F12022" i="1"/>
  <c r="E12022" i="1"/>
  <c r="D12022" i="1"/>
  <c r="C12022" i="1"/>
  <c r="F12021" i="1"/>
  <c r="E12021" i="1"/>
  <c r="D12021" i="1"/>
  <c r="C12021" i="1"/>
  <c r="F12020" i="1"/>
  <c r="E12020" i="1"/>
  <c r="D12020" i="1"/>
  <c r="C12020" i="1"/>
  <c r="F12019" i="1"/>
  <c r="E12019" i="1"/>
  <c r="D12019" i="1"/>
  <c r="C12019" i="1"/>
  <c r="F12018" i="1"/>
  <c r="E12018" i="1"/>
  <c r="D12018" i="1"/>
  <c r="C12018" i="1"/>
  <c r="F12017" i="1"/>
  <c r="E12017" i="1"/>
  <c r="D12017" i="1"/>
  <c r="C12017" i="1"/>
  <c r="F12016" i="1"/>
  <c r="E12016" i="1"/>
  <c r="D12016" i="1"/>
  <c r="C12016" i="1"/>
  <c r="F12015" i="1"/>
  <c r="E12015" i="1"/>
  <c r="D12015" i="1"/>
  <c r="C12015" i="1"/>
  <c r="F12014" i="1"/>
  <c r="E12014" i="1"/>
  <c r="D12014" i="1"/>
  <c r="C12014" i="1"/>
  <c r="F12013" i="1"/>
  <c r="E12013" i="1"/>
  <c r="D12013" i="1"/>
  <c r="C12013" i="1"/>
  <c r="F12012" i="1"/>
  <c r="E12012" i="1"/>
  <c r="D12012" i="1"/>
  <c r="C12012" i="1"/>
  <c r="F12011" i="1"/>
  <c r="E12011" i="1"/>
  <c r="D12011" i="1"/>
  <c r="C12011" i="1"/>
  <c r="F12010" i="1"/>
  <c r="E12010" i="1"/>
  <c r="D12010" i="1"/>
  <c r="C12010" i="1"/>
  <c r="F12009" i="1"/>
  <c r="E12009" i="1"/>
  <c r="D12009" i="1"/>
  <c r="C12009" i="1"/>
  <c r="F12008" i="1"/>
  <c r="E12008" i="1"/>
  <c r="D12008" i="1"/>
  <c r="C12008" i="1"/>
  <c r="F12007" i="1"/>
  <c r="E12007" i="1"/>
  <c r="D12007" i="1"/>
  <c r="C12007" i="1"/>
  <c r="F12006" i="1"/>
  <c r="E12006" i="1"/>
  <c r="D12006" i="1"/>
  <c r="C12006" i="1"/>
  <c r="F12005" i="1"/>
  <c r="E12005" i="1"/>
  <c r="D12005" i="1"/>
  <c r="C12005" i="1"/>
  <c r="F12004" i="1"/>
  <c r="E12004" i="1"/>
  <c r="D12004" i="1"/>
  <c r="C12004" i="1"/>
  <c r="F12003" i="1"/>
  <c r="E12003" i="1"/>
  <c r="D12003" i="1"/>
  <c r="C12003" i="1"/>
  <c r="F12002" i="1"/>
  <c r="E12002" i="1"/>
  <c r="D12002" i="1"/>
  <c r="C12002" i="1"/>
  <c r="F12001" i="1"/>
  <c r="E12001" i="1"/>
  <c r="D12001" i="1"/>
  <c r="C12001" i="1"/>
  <c r="F12000" i="1"/>
  <c r="E12000" i="1"/>
  <c r="D12000" i="1"/>
  <c r="C12000" i="1"/>
  <c r="F11999" i="1"/>
  <c r="E11999" i="1"/>
  <c r="D11999" i="1"/>
  <c r="C11999" i="1"/>
  <c r="F11998" i="1"/>
  <c r="E11998" i="1"/>
  <c r="D11998" i="1"/>
  <c r="C11998" i="1"/>
  <c r="F11997" i="1"/>
  <c r="E11997" i="1"/>
  <c r="D11997" i="1"/>
  <c r="C11997" i="1"/>
  <c r="F11996" i="1"/>
  <c r="E11996" i="1"/>
  <c r="D11996" i="1"/>
  <c r="C11996" i="1"/>
  <c r="F11995" i="1"/>
  <c r="E11995" i="1"/>
  <c r="D11995" i="1"/>
  <c r="C11995" i="1"/>
  <c r="F11994" i="1"/>
  <c r="E11994" i="1"/>
  <c r="D11994" i="1"/>
  <c r="C11994" i="1"/>
  <c r="F11993" i="1"/>
  <c r="E11993" i="1"/>
  <c r="D11993" i="1"/>
  <c r="C11993" i="1"/>
  <c r="F11992" i="1"/>
  <c r="E11992" i="1"/>
  <c r="D11992" i="1"/>
  <c r="C11992" i="1"/>
  <c r="F11991" i="1"/>
  <c r="E11991" i="1"/>
  <c r="D11991" i="1"/>
  <c r="C11991" i="1"/>
  <c r="F11990" i="1"/>
  <c r="E11990" i="1"/>
  <c r="D11990" i="1"/>
  <c r="C11990" i="1"/>
  <c r="F11989" i="1"/>
  <c r="E11989" i="1"/>
  <c r="D11989" i="1"/>
  <c r="C11989" i="1"/>
  <c r="F11988" i="1"/>
  <c r="E11988" i="1"/>
  <c r="D11988" i="1"/>
  <c r="C11988" i="1"/>
  <c r="F11987" i="1"/>
  <c r="E11987" i="1"/>
  <c r="D11987" i="1"/>
  <c r="C11987" i="1"/>
  <c r="F11986" i="1"/>
  <c r="E11986" i="1"/>
  <c r="D11986" i="1"/>
  <c r="C11986" i="1"/>
  <c r="F11985" i="1"/>
  <c r="E11985" i="1"/>
  <c r="D11985" i="1"/>
  <c r="C11985" i="1"/>
  <c r="F11984" i="1"/>
  <c r="E11984" i="1"/>
  <c r="D11984" i="1"/>
  <c r="C11984" i="1"/>
  <c r="F11983" i="1"/>
  <c r="E11983" i="1"/>
  <c r="D11983" i="1"/>
  <c r="C11983" i="1"/>
  <c r="F11982" i="1"/>
  <c r="E11982" i="1"/>
  <c r="D11982" i="1"/>
  <c r="C11982" i="1"/>
  <c r="F11981" i="1"/>
  <c r="E11981" i="1"/>
  <c r="D11981" i="1"/>
  <c r="C11981" i="1"/>
  <c r="F11980" i="1"/>
  <c r="E11980" i="1"/>
  <c r="D11980" i="1"/>
  <c r="C11980" i="1"/>
  <c r="F11979" i="1"/>
  <c r="E11979" i="1"/>
  <c r="D11979" i="1"/>
  <c r="C11979" i="1"/>
  <c r="F11978" i="1"/>
  <c r="E11978" i="1"/>
  <c r="D11978" i="1"/>
  <c r="C11978" i="1"/>
  <c r="F11977" i="1"/>
  <c r="E11977" i="1"/>
  <c r="D11977" i="1"/>
  <c r="C11977" i="1"/>
  <c r="F11976" i="1"/>
  <c r="E11976" i="1"/>
  <c r="D11976" i="1"/>
  <c r="C11976" i="1"/>
  <c r="F11975" i="1"/>
  <c r="E11975" i="1"/>
  <c r="D11975" i="1"/>
  <c r="C11975" i="1"/>
  <c r="F11974" i="1"/>
  <c r="E11974" i="1"/>
  <c r="D11974" i="1"/>
  <c r="C11974" i="1"/>
  <c r="F11973" i="1"/>
  <c r="E11973" i="1"/>
  <c r="D11973" i="1"/>
  <c r="C11973" i="1"/>
  <c r="F11972" i="1"/>
  <c r="E11972" i="1"/>
  <c r="D11972" i="1"/>
  <c r="C11972" i="1"/>
  <c r="F11971" i="1"/>
  <c r="E11971" i="1"/>
  <c r="D11971" i="1"/>
  <c r="C11971" i="1"/>
  <c r="F11970" i="1"/>
  <c r="E11970" i="1"/>
  <c r="D11970" i="1"/>
  <c r="C11970" i="1"/>
  <c r="F11969" i="1"/>
  <c r="E11969" i="1"/>
  <c r="D11969" i="1"/>
  <c r="C11969" i="1"/>
  <c r="F11968" i="1"/>
  <c r="E11968" i="1"/>
  <c r="D11968" i="1"/>
  <c r="C11968" i="1"/>
  <c r="F11967" i="1"/>
  <c r="E11967" i="1"/>
  <c r="D11967" i="1"/>
  <c r="C11967" i="1"/>
  <c r="F11966" i="1"/>
  <c r="E11966" i="1"/>
  <c r="D11966" i="1"/>
  <c r="C11966" i="1"/>
  <c r="F11965" i="1"/>
  <c r="E11965" i="1"/>
  <c r="D11965" i="1"/>
  <c r="C11965" i="1"/>
  <c r="F11964" i="1"/>
  <c r="E11964" i="1"/>
  <c r="D11964" i="1"/>
  <c r="C11964" i="1"/>
  <c r="F11963" i="1"/>
  <c r="E11963" i="1"/>
  <c r="D11963" i="1"/>
  <c r="C11963" i="1"/>
  <c r="F11962" i="1"/>
  <c r="E11962" i="1"/>
  <c r="D11962" i="1"/>
  <c r="C11962" i="1"/>
  <c r="F11961" i="1"/>
  <c r="E11961" i="1"/>
  <c r="D11961" i="1"/>
  <c r="C11961" i="1"/>
  <c r="F11960" i="1"/>
  <c r="E11960" i="1"/>
  <c r="D11960" i="1"/>
  <c r="C11960" i="1"/>
  <c r="F11959" i="1"/>
  <c r="E11959" i="1"/>
  <c r="D11959" i="1"/>
  <c r="C11959" i="1"/>
  <c r="F11958" i="1"/>
  <c r="E11958" i="1"/>
  <c r="D11958" i="1"/>
  <c r="C11958" i="1"/>
  <c r="F11957" i="1"/>
  <c r="E11957" i="1"/>
  <c r="D11957" i="1"/>
  <c r="C11957" i="1"/>
  <c r="F11956" i="1"/>
  <c r="E11956" i="1"/>
  <c r="D11956" i="1"/>
  <c r="C11956" i="1"/>
  <c r="F11955" i="1"/>
  <c r="E11955" i="1"/>
  <c r="D11955" i="1"/>
  <c r="C11955" i="1"/>
  <c r="F11954" i="1"/>
  <c r="E11954" i="1"/>
  <c r="D11954" i="1"/>
  <c r="C11954" i="1"/>
  <c r="F11953" i="1"/>
  <c r="E11953" i="1"/>
  <c r="D11953" i="1"/>
  <c r="C11953" i="1"/>
  <c r="F11952" i="1"/>
  <c r="E11952" i="1"/>
  <c r="D11952" i="1"/>
  <c r="C11952" i="1"/>
  <c r="F11951" i="1"/>
  <c r="E11951" i="1"/>
  <c r="D11951" i="1"/>
  <c r="C11951" i="1"/>
  <c r="F11950" i="1"/>
  <c r="E11950" i="1"/>
  <c r="D11950" i="1"/>
  <c r="C11950" i="1"/>
  <c r="F11949" i="1"/>
  <c r="E11949" i="1"/>
  <c r="D11949" i="1"/>
  <c r="C11949" i="1"/>
  <c r="F11948" i="1"/>
  <c r="E11948" i="1"/>
  <c r="D11948" i="1"/>
  <c r="C11948" i="1"/>
  <c r="F11947" i="1"/>
  <c r="E11947" i="1"/>
  <c r="D11947" i="1"/>
  <c r="C11947" i="1"/>
  <c r="F11946" i="1"/>
  <c r="E11946" i="1"/>
  <c r="D11946" i="1"/>
  <c r="C11946" i="1"/>
  <c r="F11945" i="1"/>
  <c r="E11945" i="1"/>
  <c r="D11945" i="1"/>
  <c r="C11945" i="1"/>
  <c r="F11944" i="1"/>
  <c r="E11944" i="1"/>
  <c r="D11944" i="1"/>
  <c r="C11944" i="1"/>
  <c r="F11943" i="1"/>
  <c r="E11943" i="1"/>
  <c r="D11943" i="1"/>
  <c r="C11943" i="1"/>
  <c r="F11942" i="1"/>
  <c r="E11942" i="1"/>
  <c r="D11942" i="1"/>
  <c r="C11942" i="1"/>
  <c r="F11941" i="1"/>
  <c r="E11941" i="1"/>
  <c r="D11941" i="1"/>
  <c r="C11941" i="1"/>
  <c r="F11940" i="1"/>
  <c r="E11940" i="1"/>
  <c r="D11940" i="1"/>
  <c r="C11940" i="1"/>
  <c r="F11939" i="1"/>
  <c r="E11939" i="1"/>
  <c r="D11939" i="1"/>
  <c r="C11939" i="1"/>
  <c r="F11938" i="1"/>
  <c r="E11938" i="1"/>
  <c r="D11938" i="1"/>
  <c r="C11938" i="1"/>
  <c r="F11937" i="1"/>
  <c r="E11937" i="1"/>
  <c r="D11937" i="1"/>
  <c r="C11937" i="1"/>
  <c r="F11936" i="1"/>
  <c r="E11936" i="1"/>
  <c r="D11936" i="1"/>
  <c r="C11936" i="1"/>
  <c r="F11935" i="1"/>
  <c r="E11935" i="1"/>
  <c r="D11935" i="1"/>
  <c r="C11935" i="1"/>
  <c r="F11934" i="1"/>
  <c r="E11934" i="1"/>
  <c r="D11934" i="1"/>
  <c r="C11934" i="1"/>
  <c r="F11933" i="1"/>
  <c r="E11933" i="1"/>
  <c r="D11933" i="1"/>
  <c r="C11933" i="1"/>
  <c r="F11932" i="1"/>
  <c r="E11932" i="1"/>
  <c r="D11932" i="1"/>
  <c r="C11932" i="1"/>
  <c r="F11931" i="1"/>
  <c r="E11931" i="1"/>
  <c r="D11931" i="1"/>
  <c r="C11931" i="1"/>
  <c r="F11930" i="1"/>
  <c r="E11930" i="1"/>
  <c r="D11930" i="1"/>
  <c r="C11930" i="1"/>
  <c r="F11929" i="1"/>
  <c r="E11929" i="1"/>
  <c r="D11929" i="1"/>
  <c r="C11929" i="1"/>
  <c r="F11928" i="1"/>
  <c r="E11928" i="1"/>
  <c r="D11928" i="1"/>
  <c r="C11928" i="1"/>
  <c r="F11927" i="1"/>
  <c r="E11927" i="1"/>
  <c r="D11927" i="1"/>
  <c r="C11927" i="1"/>
  <c r="F11926" i="1"/>
  <c r="E11926" i="1"/>
  <c r="D11926" i="1"/>
  <c r="C11926" i="1"/>
  <c r="F11925" i="1"/>
  <c r="E11925" i="1"/>
  <c r="D11925" i="1"/>
  <c r="C11925" i="1"/>
  <c r="F11924" i="1"/>
  <c r="E11924" i="1"/>
  <c r="D11924" i="1"/>
  <c r="C11924" i="1"/>
  <c r="F11923" i="1"/>
  <c r="E11923" i="1"/>
  <c r="D11923" i="1"/>
  <c r="C11923" i="1"/>
  <c r="F11922" i="1"/>
  <c r="E11922" i="1"/>
  <c r="D11922" i="1"/>
  <c r="C11922" i="1"/>
  <c r="F11921" i="1"/>
  <c r="E11921" i="1"/>
  <c r="D11921" i="1"/>
  <c r="C11921" i="1"/>
  <c r="F11920" i="1"/>
  <c r="E11920" i="1"/>
  <c r="D11920" i="1"/>
  <c r="C11920" i="1"/>
  <c r="F11919" i="1"/>
  <c r="E11919" i="1"/>
  <c r="D11919" i="1"/>
  <c r="C11919" i="1"/>
  <c r="F11918" i="1"/>
  <c r="E11918" i="1"/>
  <c r="D11918" i="1"/>
  <c r="C11918" i="1"/>
  <c r="F11917" i="1"/>
  <c r="E11917" i="1"/>
  <c r="D11917" i="1"/>
  <c r="C11917" i="1"/>
  <c r="F11916" i="1"/>
  <c r="E11916" i="1"/>
  <c r="D11916" i="1"/>
  <c r="C11916" i="1"/>
  <c r="F11915" i="1"/>
  <c r="E11915" i="1"/>
  <c r="D11915" i="1"/>
  <c r="C11915" i="1"/>
  <c r="F11914" i="1"/>
  <c r="E11914" i="1"/>
  <c r="D11914" i="1"/>
  <c r="C11914" i="1"/>
  <c r="F11913" i="1"/>
  <c r="E11913" i="1"/>
  <c r="D11913" i="1"/>
  <c r="C11913" i="1"/>
  <c r="F11912" i="1"/>
  <c r="E11912" i="1"/>
  <c r="D11912" i="1"/>
  <c r="C11912" i="1"/>
  <c r="F11911" i="1"/>
  <c r="E11911" i="1"/>
  <c r="D11911" i="1"/>
  <c r="C11911" i="1"/>
  <c r="F11910" i="1"/>
  <c r="E11910" i="1"/>
  <c r="D11910" i="1"/>
  <c r="C11910" i="1"/>
  <c r="F11909" i="1"/>
  <c r="E11909" i="1"/>
  <c r="D11909" i="1"/>
  <c r="C11909" i="1"/>
  <c r="F11908" i="1"/>
  <c r="E11908" i="1"/>
  <c r="D11908" i="1"/>
  <c r="C11908" i="1"/>
  <c r="F11907" i="1"/>
  <c r="E11907" i="1"/>
  <c r="D11907" i="1"/>
  <c r="C11907" i="1"/>
  <c r="F11906" i="1"/>
  <c r="E11906" i="1"/>
  <c r="D11906" i="1"/>
  <c r="C11906" i="1"/>
  <c r="F11905" i="1"/>
  <c r="E11905" i="1"/>
  <c r="D11905" i="1"/>
  <c r="C11905" i="1"/>
  <c r="F11904" i="1"/>
  <c r="E11904" i="1"/>
  <c r="D11904" i="1"/>
  <c r="C11904" i="1"/>
  <c r="F11903" i="1"/>
  <c r="E11903" i="1"/>
  <c r="D11903" i="1"/>
  <c r="C11903" i="1"/>
  <c r="F11902" i="1"/>
  <c r="E11902" i="1"/>
  <c r="D11902" i="1"/>
  <c r="C11902" i="1"/>
  <c r="F11901" i="1"/>
  <c r="E11901" i="1"/>
  <c r="D11901" i="1"/>
  <c r="C11901" i="1"/>
  <c r="F11900" i="1"/>
  <c r="E11900" i="1"/>
  <c r="D11900" i="1"/>
  <c r="C11900" i="1"/>
  <c r="F11899" i="1"/>
  <c r="E11899" i="1"/>
  <c r="D11899" i="1"/>
  <c r="C11899" i="1"/>
  <c r="F11898" i="1"/>
  <c r="E11898" i="1"/>
  <c r="D11898" i="1"/>
  <c r="C11898" i="1"/>
  <c r="F11897" i="1"/>
  <c r="E11897" i="1"/>
  <c r="D11897" i="1"/>
  <c r="C11897" i="1"/>
  <c r="F11896" i="1"/>
  <c r="E11896" i="1"/>
  <c r="D11896" i="1"/>
  <c r="C11896" i="1"/>
  <c r="F11895" i="1"/>
  <c r="E11895" i="1"/>
  <c r="D11895" i="1"/>
  <c r="C11895" i="1"/>
  <c r="F11894" i="1"/>
  <c r="E11894" i="1"/>
  <c r="D11894" i="1"/>
  <c r="C11894" i="1"/>
  <c r="F11893" i="1"/>
  <c r="E11893" i="1"/>
  <c r="D11893" i="1"/>
  <c r="C11893" i="1"/>
  <c r="F11892" i="1"/>
  <c r="E11892" i="1"/>
  <c r="D11892" i="1"/>
  <c r="C11892" i="1"/>
  <c r="F11891" i="1"/>
  <c r="E11891" i="1"/>
  <c r="D11891" i="1"/>
  <c r="C11891" i="1"/>
  <c r="F11890" i="1"/>
  <c r="E11890" i="1"/>
  <c r="D11890" i="1"/>
  <c r="C11890" i="1"/>
  <c r="F11889" i="1"/>
  <c r="E11889" i="1"/>
  <c r="D11889" i="1"/>
  <c r="C11889" i="1"/>
  <c r="F11888" i="1"/>
  <c r="E11888" i="1"/>
  <c r="D11888" i="1"/>
  <c r="C11888" i="1"/>
  <c r="F11887" i="1"/>
  <c r="E11887" i="1"/>
  <c r="D11887" i="1"/>
  <c r="C11887" i="1"/>
  <c r="F11886" i="1"/>
  <c r="E11886" i="1"/>
  <c r="D11886" i="1"/>
  <c r="C11886" i="1"/>
  <c r="F11885" i="1"/>
  <c r="E11885" i="1"/>
  <c r="D11885" i="1"/>
  <c r="C11885" i="1"/>
  <c r="F11884" i="1"/>
  <c r="E11884" i="1"/>
  <c r="D11884" i="1"/>
  <c r="C11884" i="1"/>
  <c r="F11883" i="1"/>
  <c r="E11883" i="1"/>
  <c r="D11883" i="1"/>
  <c r="C11883" i="1"/>
  <c r="F11882" i="1"/>
  <c r="E11882" i="1"/>
  <c r="D11882" i="1"/>
  <c r="C11882" i="1"/>
  <c r="F11881" i="1"/>
  <c r="E11881" i="1"/>
  <c r="D11881" i="1"/>
  <c r="C11881" i="1"/>
  <c r="F11880" i="1"/>
  <c r="E11880" i="1"/>
  <c r="D11880" i="1"/>
  <c r="C11880" i="1"/>
  <c r="F11879" i="1"/>
  <c r="E11879" i="1"/>
  <c r="D11879" i="1"/>
  <c r="C11879" i="1"/>
  <c r="F11878" i="1"/>
  <c r="E11878" i="1"/>
  <c r="D11878" i="1"/>
  <c r="C11878" i="1"/>
  <c r="F11877" i="1"/>
  <c r="E11877" i="1"/>
  <c r="D11877" i="1"/>
  <c r="C11877" i="1"/>
  <c r="F11876" i="1"/>
  <c r="E11876" i="1"/>
  <c r="D11876" i="1"/>
  <c r="C11876" i="1"/>
  <c r="F11875" i="1"/>
  <c r="E11875" i="1"/>
  <c r="D11875" i="1"/>
  <c r="C11875" i="1"/>
  <c r="F11874" i="1"/>
  <c r="E11874" i="1"/>
  <c r="D11874" i="1"/>
  <c r="C11874" i="1"/>
  <c r="F11873" i="1"/>
  <c r="E11873" i="1"/>
  <c r="D11873" i="1"/>
  <c r="C11873" i="1"/>
  <c r="F11872" i="1"/>
  <c r="E11872" i="1"/>
  <c r="D11872" i="1"/>
  <c r="C11872" i="1"/>
  <c r="F11871" i="1"/>
  <c r="E11871" i="1"/>
  <c r="D11871" i="1"/>
  <c r="C11871" i="1"/>
  <c r="F11870" i="1"/>
  <c r="E11870" i="1"/>
  <c r="D11870" i="1"/>
  <c r="C11870" i="1"/>
  <c r="F11869" i="1"/>
  <c r="E11869" i="1"/>
  <c r="D11869" i="1"/>
  <c r="C11869" i="1"/>
  <c r="F11868" i="1"/>
  <c r="E11868" i="1"/>
  <c r="D11868" i="1"/>
  <c r="C11868" i="1"/>
  <c r="F11867" i="1"/>
  <c r="E11867" i="1"/>
  <c r="D11867" i="1"/>
  <c r="C11867" i="1"/>
  <c r="F11866" i="1"/>
  <c r="E11866" i="1"/>
  <c r="D11866" i="1"/>
  <c r="C11866" i="1"/>
  <c r="F11865" i="1"/>
  <c r="E11865" i="1"/>
  <c r="D11865" i="1"/>
  <c r="C11865" i="1"/>
  <c r="F11864" i="1"/>
  <c r="E11864" i="1"/>
  <c r="D11864" i="1"/>
  <c r="C11864" i="1"/>
  <c r="F11863" i="1"/>
  <c r="E11863" i="1"/>
  <c r="D11863" i="1"/>
  <c r="C11863" i="1"/>
  <c r="F11862" i="1"/>
  <c r="E11862" i="1"/>
  <c r="D11862" i="1"/>
  <c r="C11862" i="1"/>
  <c r="F11861" i="1"/>
  <c r="E11861" i="1"/>
  <c r="D11861" i="1"/>
  <c r="C11861" i="1"/>
  <c r="F11860" i="1"/>
  <c r="E11860" i="1"/>
  <c r="D11860" i="1"/>
  <c r="C11860" i="1"/>
  <c r="F11859" i="1"/>
  <c r="E11859" i="1"/>
  <c r="D11859" i="1"/>
  <c r="C11859" i="1"/>
  <c r="F11858" i="1"/>
  <c r="E11858" i="1"/>
  <c r="D11858" i="1"/>
  <c r="C11858" i="1"/>
  <c r="F11857" i="1"/>
  <c r="E11857" i="1"/>
  <c r="D11857" i="1"/>
  <c r="C11857" i="1"/>
  <c r="F11856" i="1"/>
  <c r="E11856" i="1"/>
  <c r="D11856" i="1"/>
  <c r="C11856" i="1"/>
  <c r="F11855" i="1"/>
  <c r="E11855" i="1"/>
  <c r="D11855" i="1"/>
  <c r="C11855" i="1"/>
  <c r="F11854" i="1"/>
  <c r="E11854" i="1"/>
  <c r="D11854" i="1"/>
  <c r="C11854" i="1"/>
  <c r="F11853" i="1"/>
  <c r="E11853" i="1"/>
  <c r="D11853" i="1"/>
  <c r="C11853" i="1"/>
  <c r="F11852" i="1"/>
  <c r="E11852" i="1"/>
  <c r="D11852" i="1"/>
  <c r="C11852" i="1"/>
  <c r="F11851" i="1"/>
  <c r="E11851" i="1"/>
  <c r="D11851" i="1"/>
  <c r="C11851" i="1"/>
  <c r="F11850" i="1"/>
  <c r="E11850" i="1"/>
  <c r="D11850" i="1"/>
  <c r="C11850" i="1"/>
  <c r="F11849" i="1"/>
  <c r="E11849" i="1"/>
  <c r="D11849" i="1"/>
  <c r="C11849" i="1"/>
  <c r="F11848" i="1"/>
  <c r="E11848" i="1"/>
  <c r="D11848" i="1"/>
  <c r="C11848" i="1"/>
  <c r="F11847" i="1"/>
  <c r="E11847" i="1"/>
  <c r="D11847" i="1"/>
  <c r="C11847" i="1"/>
  <c r="F11846" i="1"/>
  <c r="E11846" i="1"/>
  <c r="D11846" i="1"/>
  <c r="C11846" i="1"/>
  <c r="F11845" i="1"/>
  <c r="E11845" i="1"/>
  <c r="D11845" i="1"/>
  <c r="C11845" i="1"/>
  <c r="F11844" i="1"/>
  <c r="E11844" i="1"/>
  <c r="D11844" i="1"/>
  <c r="C11844" i="1"/>
  <c r="F11843" i="1"/>
  <c r="E11843" i="1"/>
  <c r="D11843" i="1"/>
  <c r="C11843" i="1"/>
  <c r="F11842" i="1"/>
  <c r="E11842" i="1"/>
  <c r="D11842" i="1"/>
  <c r="C11842" i="1"/>
  <c r="F11841" i="1"/>
  <c r="E11841" i="1"/>
  <c r="D11841" i="1"/>
  <c r="C11841" i="1"/>
  <c r="F11840" i="1"/>
  <c r="E11840" i="1"/>
  <c r="D11840" i="1"/>
  <c r="C11840" i="1"/>
  <c r="F11839" i="1"/>
  <c r="E11839" i="1"/>
  <c r="D11839" i="1"/>
  <c r="C11839" i="1"/>
  <c r="F11838" i="1"/>
  <c r="E11838" i="1"/>
  <c r="D11838" i="1"/>
  <c r="C11838" i="1"/>
  <c r="F11837" i="1"/>
  <c r="E11837" i="1"/>
  <c r="D11837" i="1"/>
  <c r="C11837" i="1"/>
  <c r="F11836" i="1"/>
  <c r="E11836" i="1"/>
  <c r="D11836" i="1"/>
  <c r="C11836" i="1"/>
  <c r="F11835" i="1"/>
  <c r="E11835" i="1"/>
  <c r="D11835" i="1"/>
  <c r="C11835" i="1"/>
  <c r="F11834" i="1"/>
  <c r="E11834" i="1"/>
  <c r="D11834" i="1"/>
  <c r="C11834" i="1"/>
  <c r="F11833" i="1"/>
  <c r="E11833" i="1"/>
  <c r="D11833" i="1"/>
  <c r="C11833" i="1"/>
  <c r="F11832" i="1"/>
  <c r="E11832" i="1"/>
  <c r="D11832" i="1"/>
  <c r="C11832" i="1"/>
  <c r="F11831" i="1"/>
  <c r="E11831" i="1"/>
  <c r="D11831" i="1"/>
  <c r="C11831" i="1"/>
  <c r="F11830" i="1"/>
  <c r="E11830" i="1"/>
  <c r="D11830" i="1"/>
  <c r="C11830" i="1"/>
  <c r="F11829" i="1"/>
  <c r="E11829" i="1"/>
  <c r="D11829" i="1"/>
  <c r="C11829" i="1"/>
  <c r="F11828" i="1"/>
  <c r="E11828" i="1"/>
  <c r="D11828" i="1"/>
  <c r="C11828" i="1"/>
  <c r="F11827" i="1"/>
  <c r="E11827" i="1"/>
  <c r="D11827" i="1"/>
  <c r="C11827" i="1"/>
  <c r="F11826" i="1"/>
  <c r="E11826" i="1"/>
  <c r="D11826" i="1"/>
  <c r="C11826" i="1"/>
  <c r="F11825" i="1"/>
  <c r="E11825" i="1"/>
  <c r="D11825" i="1"/>
  <c r="C11825" i="1"/>
  <c r="F11824" i="1"/>
  <c r="E11824" i="1"/>
  <c r="D11824" i="1"/>
  <c r="C11824" i="1"/>
  <c r="F11823" i="1"/>
  <c r="E11823" i="1"/>
  <c r="D11823" i="1"/>
  <c r="C11823" i="1"/>
  <c r="F11822" i="1"/>
  <c r="E11822" i="1"/>
  <c r="D11822" i="1"/>
  <c r="C11822" i="1"/>
  <c r="F11821" i="1"/>
  <c r="E11821" i="1"/>
  <c r="D11821" i="1"/>
  <c r="C11821" i="1"/>
  <c r="F11820" i="1"/>
  <c r="E11820" i="1"/>
  <c r="D11820" i="1"/>
  <c r="C11820" i="1"/>
  <c r="F11819" i="1"/>
  <c r="E11819" i="1"/>
  <c r="D11819" i="1"/>
  <c r="C11819" i="1"/>
  <c r="F11818" i="1"/>
  <c r="E11818" i="1"/>
  <c r="D11818" i="1"/>
  <c r="C11818" i="1"/>
  <c r="F11817" i="1"/>
  <c r="E11817" i="1"/>
  <c r="D11817" i="1"/>
  <c r="C11817" i="1"/>
  <c r="F11816" i="1"/>
  <c r="E11816" i="1"/>
  <c r="D11816" i="1"/>
  <c r="C11816" i="1"/>
  <c r="F11815" i="1"/>
  <c r="E11815" i="1"/>
  <c r="D11815" i="1"/>
  <c r="C11815" i="1"/>
  <c r="F11814" i="1"/>
  <c r="E11814" i="1"/>
  <c r="D11814" i="1"/>
  <c r="C11814" i="1"/>
  <c r="F11813" i="1"/>
  <c r="E11813" i="1"/>
  <c r="D11813" i="1"/>
  <c r="C11813" i="1"/>
  <c r="F11812" i="1"/>
  <c r="E11812" i="1"/>
  <c r="D11812" i="1"/>
  <c r="C11812" i="1"/>
  <c r="F11811" i="1"/>
  <c r="E11811" i="1"/>
  <c r="D11811" i="1"/>
  <c r="C11811" i="1"/>
  <c r="F11810" i="1"/>
  <c r="E11810" i="1"/>
  <c r="D11810" i="1"/>
  <c r="C11810" i="1"/>
  <c r="F11809" i="1"/>
  <c r="E11809" i="1"/>
  <c r="D11809" i="1"/>
  <c r="C11809" i="1"/>
  <c r="F11808" i="1"/>
  <c r="E11808" i="1"/>
  <c r="D11808" i="1"/>
  <c r="C11808" i="1"/>
  <c r="F11807" i="1"/>
  <c r="E11807" i="1"/>
  <c r="D11807" i="1"/>
  <c r="C11807" i="1"/>
  <c r="F11806" i="1"/>
  <c r="E11806" i="1"/>
  <c r="D11806" i="1"/>
  <c r="C11806" i="1"/>
  <c r="F11805" i="1"/>
  <c r="E11805" i="1"/>
  <c r="D11805" i="1"/>
  <c r="C11805" i="1"/>
  <c r="F11804" i="1"/>
  <c r="E11804" i="1"/>
  <c r="D11804" i="1"/>
  <c r="C11804" i="1"/>
  <c r="F11803" i="1"/>
  <c r="E11803" i="1"/>
  <c r="D11803" i="1"/>
  <c r="C11803" i="1"/>
  <c r="F11802" i="1"/>
  <c r="E11802" i="1"/>
  <c r="D11802" i="1"/>
  <c r="C11802" i="1"/>
  <c r="F11801" i="1"/>
  <c r="E11801" i="1"/>
  <c r="D11801" i="1"/>
  <c r="C11801" i="1"/>
  <c r="F11800" i="1"/>
  <c r="E11800" i="1"/>
  <c r="D11800" i="1"/>
  <c r="C11800" i="1"/>
  <c r="F11799" i="1"/>
  <c r="E11799" i="1"/>
  <c r="D11799" i="1"/>
  <c r="C11799" i="1"/>
  <c r="F11798" i="1"/>
  <c r="E11798" i="1"/>
  <c r="D11798" i="1"/>
  <c r="C11798" i="1"/>
  <c r="F11797" i="1"/>
  <c r="E11797" i="1"/>
  <c r="D11797" i="1"/>
  <c r="C11797" i="1"/>
  <c r="F11796" i="1"/>
  <c r="E11796" i="1"/>
  <c r="D11796" i="1"/>
  <c r="C11796" i="1"/>
  <c r="F11795" i="1"/>
  <c r="E11795" i="1"/>
  <c r="D11795" i="1"/>
  <c r="C11795" i="1"/>
  <c r="F11794" i="1"/>
  <c r="E11794" i="1"/>
  <c r="D11794" i="1"/>
  <c r="C11794" i="1"/>
  <c r="F11793" i="1"/>
  <c r="E11793" i="1"/>
  <c r="D11793" i="1"/>
  <c r="C11793" i="1"/>
  <c r="F11792" i="1"/>
  <c r="E11792" i="1"/>
  <c r="D11792" i="1"/>
  <c r="C11792" i="1"/>
  <c r="F11791" i="1"/>
  <c r="E11791" i="1"/>
  <c r="D11791" i="1"/>
  <c r="C11791" i="1"/>
  <c r="F11790" i="1"/>
  <c r="E11790" i="1"/>
  <c r="D11790" i="1"/>
  <c r="C11790" i="1"/>
  <c r="F11789" i="1"/>
  <c r="E11789" i="1"/>
  <c r="D11789" i="1"/>
  <c r="C11789" i="1"/>
  <c r="F11788" i="1"/>
  <c r="E11788" i="1"/>
  <c r="D11788" i="1"/>
  <c r="C11788" i="1"/>
  <c r="F11787" i="1"/>
  <c r="E11787" i="1"/>
  <c r="D11787" i="1"/>
  <c r="C11787" i="1"/>
  <c r="F11786" i="1"/>
  <c r="E11786" i="1"/>
  <c r="D11786" i="1"/>
  <c r="C11786" i="1"/>
  <c r="F11785" i="1"/>
  <c r="E11785" i="1"/>
  <c r="D11785" i="1"/>
  <c r="C11785" i="1"/>
  <c r="F11784" i="1"/>
  <c r="E11784" i="1"/>
  <c r="D11784" i="1"/>
  <c r="C11784" i="1"/>
  <c r="F11783" i="1"/>
  <c r="E11783" i="1"/>
  <c r="D11783" i="1"/>
  <c r="C11783" i="1"/>
  <c r="F11782" i="1"/>
  <c r="E11782" i="1"/>
  <c r="D11782" i="1"/>
  <c r="C11782" i="1"/>
  <c r="F11781" i="1"/>
  <c r="E11781" i="1"/>
  <c r="D11781" i="1"/>
  <c r="C11781" i="1"/>
  <c r="F11780" i="1"/>
  <c r="E11780" i="1"/>
  <c r="D11780" i="1"/>
  <c r="C11780" i="1"/>
  <c r="F11779" i="1"/>
  <c r="E11779" i="1"/>
  <c r="D11779" i="1"/>
  <c r="C11779" i="1"/>
  <c r="F11778" i="1"/>
  <c r="E11778" i="1"/>
  <c r="D11778" i="1"/>
  <c r="C11778" i="1"/>
  <c r="F11777" i="1"/>
  <c r="E11777" i="1"/>
  <c r="D11777" i="1"/>
  <c r="C11777" i="1"/>
  <c r="F11776" i="1"/>
  <c r="E11776" i="1"/>
  <c r="D11776" i="1"/>
  <c r="C11776" i="1"/>
  <c r="F11775" i="1"/>
  <c r="E11775" i="1"/>
  <c r="D11775" i="1"/>
  <c r="C11775" i="1"/>
  <c r="F11774" i="1"/>
  <c r="E11774" i="1"/>
  <c r="D11774" i="1"/>
  <c r="C11774" i="1"/>
  <c r="F11773" i="1"/>
  <c r="E11773" i="1"/>
  <c r="D11773" i="1"/>
  <c r="C11773" i="1"/>
  <c r="F11772" i="1"/>
  <c r="E11772" i="1"/>
  <c r="D11772" i="1"/>
  <c r="C11772" i="1"/>
  <c r="F11771" i="1"/>
  <c r="E11771" i="1"/>
  <c r="D11771" i="1"/>
  <c r="C11771" i="1"/>
  <c r="F11770" i="1"/>
  <c r="E11770" i="1"/>
  <c r="D11770" i="1"/>
  <c r="C11770" i="1"/>
  <c r="F11769" i="1"/>
  <c r="E11769" i="1"/>
  <c r="D11769" i="1"/>
  <c r="C11769" i="1"/>
  <c r="F11768" i="1"/>
  <c r="E11768" i="1"/>
  <c r="D11768" i="1"/>
  <c r="C11768" i="1"/>
  <c r="F11767" i="1"/>
  <c r="E11767" i="1"/>
  <c r="D11767" i="1"/>
  <c r="C11767" i="1"/>
  <c r="F11766" i="1"/>
  <c r="E11766" i="1"/>
  <c r="D11766" i="1"/>
  <c r="C11766" i="1"/>
  <c r="F11765" i="1"/>
  <c r="E11765" i="1"/>
  <c r="D11765" i="1"/>
  <c r="C11765" i="1"/>
  <c r="F11764" i="1"/>
  <c r="E11764" i="1"/>
  <c r="D11764" i="1"/>
  <c r="C11764" i="1"/>
  <c r="F11763" i="1"/>
  <c r="E11763" i="1"/>
  <c r="D11763" i="1"/>
  <c r="C11763" i="1"/>
  <c r="F11762" i="1"/>
  <c r="E11762" i="1"/>
  <c r="D11762" i="1"/>
  <c r="C11762" i="1"/>
  <c r="F11761" i="1"/>
  <c r="E11761" i="1"/>
  <c r="D11761" i="1"/>
  <c r="C11761" i="1"/>
  <c r="F11760" i="1"/>
  <c r="E11760" i="1"/>
  <c r="D11760" i="1"/>
  <c r="C11760" i="1"/>
  <c r="F11759" i="1"/>
  <c r="E11759" i="1"/>
  <c r="D11759" i="1"/>
  <c r="C11759" i="1"/>
  <c r="F11758" i="1"/>
  <c r="E11758" i="1"/>
  <c r="D11758" i="1"/>
  <c r="C11758" i="1"/>
  <c r="F11757" i="1"/>
  <c r="E11757" i="1"/>
  <c r="D11757" i="1"/>
  <c r="C11757" i="1"/>
  <c r="F11756" i="1"/>
  <c r="E11756" i="1"/>
  <c r="D11756" i="1"/>
  <c r="C11756" i="1"/>
  <c r="F11755" i="1"/>
  <c r="E11755" i="1"/>
  <c r="D11755" i="1"/>
  <c r="C11755" i="1"/>
  <c r="F11754" i="1"/>
  <c r="E11754" i="1"/>
  <c r="D11754" i="1"/>
  <c r="C11754" i="1"/>
  <c r="F11753" i="1"/>
  <c r="E11753" i="1"/>
  <c r="D11753" i="1"/>
  <c r="C11753" i="1"/>
  <c r="F11752" i="1"/>
  <c r="E11752" i="1"/>
  <c r="D11752" i="1"/>
  <c r="C11752" i="1"/>
  <c r="F11751" i="1"/>
  <c r="E11751" i="1"/>
  <c r="D11751" i="1"/>
  <c r="C11751" i="1"/>
  <c r="F11750" i="1"/>
  <c r="E11750" i="1"/>
  <c r="D11750" i="1"/>
  <c r="C11750" i="1"/>
  <c r="F11749" i="1"/>
  <c r="E11749" i="1"/>
  <c r="D11749" i="1"/>
  <c r="C11749" i="1"/>
  <c r="F11748" i="1"/>
  <c r="E11748" i="1"/>
  <c r="D11748" i="1"/>
  <c r="C11748" i="1"/>
  <c r="F11747" i="1"/>
  <c r="E11747" i="1"/>
  <c r="D11747" i="1"/>
  <c r="C11747" i="1"/>
  <c r="F11746" i="1"/>
  <c r="E11746" i="1"/>
  <c r="D11746" i="1"/>
  <c r="C11746" i="1"/>
  <c r="F11745" i="1"/>
  <c r="E11745" i="1"/>
  <c r="D11745" i="1"/>
  <c r="C11745" i="1"/>
  <c r="F11744" i="1"/>
  <c r="E11744" i="1"/>
  <c r="D11744" i="1"/>
  <c r="C11744" i="1"/>
  <c r="F11743" i="1"/>
  <c r="E11743" i="1"/>
  <c r="D11743" i="1"/>
  <c r="C11743" i="1"/>
  <c r="F11742" i="1"/>
  <c r="E11742" i="1"/>
  <c r="D11742" i="1"/>
  <c r="C11742" i="1"/>
  <c r="F11741" i="1"/>
  <c r="E11741" i="1"/>
  <c r="D11741" i="1"/>
  <c r="C11741" i="1"/>
  <c r="F11740" i="1"/>
  <c r="E11740" i="1"/>
  <c r="D11740" i="1"/>
  <c r="C11740" i="1"/>
  <c r="F11739" i="1"/>
  <c r="E11739" i="1"/>
  <c r="D11739" i="1"/>
  <c r="C11739" i="1"/>
  <c r="F11738" i="1"/>
  <c r="E11738" i="1"/>
  <c r="D11738" i="1"/>
  <c r="C11738" i="1"/>
  <c r="F11737" i="1"/>
  <c r="E11737" i="1"/>
  <c r="D11737" i="1"/>
  <c r="C11737" i="1"/>
  <c r="F11736" i="1"/>
  <c r="E11736" i="1"/>
  <c r="D11736" i="1"/>
  <c r="C11736" i="1"/>
  <c r="F11735" i="1"/>
  <c r="E11735" i="1"/>
  <c r="D11735" i="1"/>
  <c r="C11735" i="1"/>
  <c r="F11734" i="1"/>
  <c r="E11734" i="1"/>
  <c r="D11734" i="1"/>
  <c r="C11734" i="1"/>
  <c r="F11733" i="1"/>
  <c r="E11733" i="1"/>
  <c r="D11733" i="1"/>
  <c r="C11733" i="1"/>
  <c r="F11732" i="1"/>
  <c r="E11732" i="1"/>
  <c r="D11732" i="1"/>
  <c r="C11732" i="1"/>
  <c r="F11731" i="1"/>
  <c r="E11731" i="1"/>
  <c r="D11731" i="1"/>
  <c r="C11731" i="1"/>
  <c r="F11730" i="1"/>
  <c r="E11730" i="1"/>
  <c r="D11730" i="1"/>
  <c r="C11730" i="1"/>
  <c r="F11729" i="1"/>
  <c r="E11729" i="1"/>
  <c r="D11729" i="1"/>
  <c r="C11729" i="1"/>
  <c r="F11728" i="1"/>
  <c r="E11728" i="1"/>
  <c r="D11728" i="1"/>
  <c r="C11728" i="1"/>
  <c r="F11727" i="1"/>
  <c r="E11727" i="1"/>
  <c r="D11727" i="1"/>
  <c r="C11727" i="1"/>
  <c r="F11726" i="1"/>
  <c r="E11726" i="1"/>
  <c r="D11726" i="1"/>
  <c r="C11726" i="1"/>
  <c r="F11725" i="1"/>
  <c r="E11725" i="1"/>
  <c r="D11725" i="1"/>
  <c r="C11725" i="1"/>
  <c r="F11724" i="1"/>
  <c r="E11724" i="1"/>
  <c r="D11724" i="1"/>
  <c r="C11724" i="1"/>
  <c r="F11723" i="1"/>
  <c r="E11723" i="1"/>
  <c r="D11723" i="1"/>
  <c r="C11723" i="1"/>
  <c r="F11722" i="1"/>
  <c r="E11722" i="1"/>
  <c r="D11722" i="1"/>
  <c r="C11722" i="1"/>
  <c r="F11721" i="1"/>
  <c r="E11721" i="1"/>
  <c r="D11721" i="1"/>
  <c r="C11721" i="1"/>
  <c r="F11720" i="1"/>
  <c r="E11720" i="1"/>
  <c r="D11720" i="1"/>
  <c r="C11720" i="1"/>
  <c r="F11719" i="1"/>
  <c r="E11719" i="1"/>
  <c r="D11719" i="1"/>
  <c r="C11719" i="1"/>
  <c r="F11718" i="1"/>
  <c r="E11718" i="1"/>
  <c r="D11718" i="1"/>
  <c r="C11718" i="1"/>
  <c r="F11717" i="1"/>
  <c r="E11717" i="1"/>
  <c r="D11717" i="1"/>
  <c r="C11717" i="1"/>
  <c r="F11716" i="1"/>
  <c r="E11716" i="1"/>
  <c r="D11716" i="1"/>
  <c r="C11716" i="1"/>
  <c r="F11715" i="1"/>
  <c r="E11715" i="1"/>
  <c r="D11715" i="1"/>
  <c r="C11715" i="1"/>
  <c r="F11714" i="1"/>
  <c r="E11714" i="1"/>
  <c r="D11714" i="1"/>
  <c r="C11714" i="1"/>
  <c r="F11713" i="1"/>
  <c r="E11713" i="1"/>
  <c r="D11713" i="1"/>
  <c r="C11713" i="1"/>
  <c r="F11712" i="1"/>
  <c r="E11712" i="1"/>
  <c r="D11712" i="1"/>
  <c r="C11712" i="1"/>
  <c r="F11711" i="1"/>
  <c r="E11711" i="1"/>
  <c r="D11711" i="1"/>
  <c r="C11711" i="1"/>
  <c r="F11710" i="1"/>
  <c r="E11710" i="1"/>
  <c r="D11710" i="1"/>
  <c r="C11710" i="1"/>
  <c r="F11709" i="1"/>
  <c r="E11709" i="1"/>
  <c r="D11709" i="1"/>
  <c r="C11709" i="1"/>
  <c r="F11708" i="1"/>
  <c r="E11708" i="1"/>
  <c r="D11708" i="1"/>
  <c r="C11708" i="1"/>
  <c r="F11707" i="1"/>
  <c r="E11707" i="1"/>
  <c r="D11707" i="1"/>
  <c r="C11707" i="1"/>
  <c r="F11706" i="1"/>
  <c r="E11706" i="1"/>
  <c r="D11706" i="1"/>
  <c r="C11706" i="1"/>
  <c r="F11705" i="1"/>
  <c r="E11705" i="1"/>
  <c r="D11705" i="1"/>
  <c r="C11705" i="1"/>
  <c r="F11704" i="1"/>
  <c r="E11704" i="1"/>
  <c r="D11704" i="1"/>
  <c r="C11704" i="1"/>
  <c r="F11703" i="1"/>
  <c r="E11703" i="1"/>
  <c r="D11703" i="1"/>
  <c r="C11703" i="1"/>
  <c r="F11702" i="1"/>
  <c r="E11702" i="1"/>
  <c r="D11702" i="1"/>
  <c r="C11702" i="1"/>
  <c r="F11701" i="1"/>
  <c r="E11701" i="1"/>
  <c r="D11701" i="1"/>
  <c r="C11701" i="1"/>
  <c r="F11700" i="1"/>
  <c r="E11700" i="1"/>
  <c r="D11700" i="1"/>
  <c r="C11700" i="1"/>
  <c r="F11699" i="1"/>
  <c r="E11699" i="1"/>
  <c r="D11699" i="1"/>
  <c r="C11699" i="1"/>
  <c r="F11698" i="1"/>
  <c r="E11698" i="1"/>
  <c r="D11698" i="1"/>
  <c r="C11698" i="1"/>
  <c r="F11697" i="1"/>
  <c r="E11697" i="1"/>
  <c r="D11697" i="1"/>
  <c r="C11697" i="1"/>
  <c r="F11696" i="1"/>
  <c r="E11696" i="1"/>
  <c r="D11696" i="1"/>
  <c r="C11696" i="1"/>
  <c r="F11695" i="1"/>
  <c r="E11695" i="1"/>
  <c r="D11695" i="1"/>
  <c r="C11695" i="1"/>
  <c r="F11694" i="1"/>
  <c r="E11694" i="1"/>
  <c r="D11694" i="1"/>
  <c r="C11694" i="1"/>
  <c r="F11693" i="1"/>
  <c r="E11693" i="1"/>
  <c r="D11693" i="1"/>
  <c r="C11693" i="1"/>
  <c r="F11692" i="1"/>
  <c r="E11692" i="1"/>
  <c r="D11692" i="1"/>
  <c r="C11692" i="1"/>
  <c r="F11691" i="1"/>
  <c r="E11691" i="1"/>
  <c r="D11691" i="1"/>
  <c r="C11691" i="1"/>
  <c r="F11690" i="1"/>
  <c r="E11690" i="1"/>
  <c r="D11690" i="1"/>
  <c r="C11690" i="1"/>
  <c r="F11689" i="1"/>
  <c r="E11689" i="1"/>
  <c r="D11689" i="1"/>
  <c r="C11689" i="1"/>
  <c r="F11688" i="1"/>
  <c r="E11688" i="1"/>
  <c r="D11688" i="1"/>
  <c r="C11688" i="1"/>
  <c r="F11687" i="1"/>
  <c r="E11687" i="1"/>
  <c r="D11687" i="1"/>
  <c r="C11687" i="1"/>
  <c r="F11686" i="1"/>
  <c r="E11686" i="1"/>
  <c r="D11686" i="1"/>
  <c r="C11686" i="1"/>
  <c r="F11685" i="1"/>
  <c r="E11685" i="1"/>
  <c r="D11685" i="1"/>
  <c r="C11685" i="1"/>
  <c r="F11684" i="1"/>
  <c r="E11684" i="1"/>
  <c r="D11684" i="1"/>
  <c r="C11684" i="1"/>
  <c r="F11683" i="1"/>
  <c r="E11683" i="1"/>
  <c r="D11683" i="1"/>
  <c r="C11683" i="1"/>
  <c r="F11682" i="1"/>
  <c r="E11682" i="1"/>
  <c r="D11682" i="1"/>
  <c r="C11682" i="1"/>
  <c r="F11681" i="1"/>
  <c r="E11681" i="1"/>
  <c r="D11681" i="1"/>
  <c r="C11681" i="1"/>
  <c r="F11680" i="1"/>
  <c r="E11680" i="1"/>
  <c r="D11680" i="1"/>
  <c r="C11680" i="1"/>
  <c r="F11679" i="1"/>
  <c r="E11679" i="1"/>
  <c r="D11679" i="1"/>
  <c r="C11679" i="1"/>
  <c r="F11678" i="1"/>
  <c r="E11678" i="1"/>
  <c r="D11678" i="1"/>
  <c r="C11678" i="1"/>
  <c r="F11677" i="1"/>
  <c r="E11677" i="1"/>
  <c r="D11677" i="1"/>
  <c r="C11677" i="1"/>
  <c r="F11676" i="1"/>
  <c r="E11676" i="1"/>
  <c r="D11676" i="1"/>
  <c r="C11676" i="1"/>
  <c r="F11675" i="1"/>
  <c r="E11675" i="1"/>
  <c r="D11675" i="1"/>
  <c r="C11675" i="1"/>
  <c r="F11674" i="1"/>
  <c r="E11674" i="1"/>
  <c r="D11674" i="1"/>
  <c r="C11674" i="1"/>
  <c r="F11673" i="1"/>
  <c r="E11673" i="1"/>
  <c r="D11673" i="1"/>
  <c r="C11673" i="1"/>
  <c r="F11672" i="1"/>
  <c r="E11672" i="1"/>
  <c r="D11672" i="1"/>
  <c r="C11672" i="1"/>
  <c r="F11671" i="1"/>
  <c r="E11671" i="1"/>
  <c r="D11671" i="1"/>
  <c r="C11671" i="1"/>
  <c r="F11670" i="1"/>
  <c r="E11670" i="1"/>
  <c r="D11670" i="1"/>
  <c r="C11670" i="1"/>
  <c r="F11669" i="1"/>
  <c r="E11669" i="1"/>
  <c r="D11669" i="1"/>
  <c r="C11669" i="1"/>
  <c r="F11668" i="1"/>
  <c r="E11668" i="1"/>
  <c r="D11668" i="1"/>
  <c r="C11668" i="1"/>
  <c r="F11667" i="1"/>
  <c r="E11667" i="1"/>
  <c r="D11667" i="1"/>
  <c r="C11667" i="1"/>
  <c r="F11666" i="1"/>
  <c r="E11666" i="1"/>
  <c r="D11666" i="1"/>
  <c r="C11666" i="1"/>
  <c r="F11665" i="1"/>
  <c r="E11665" i="1"/>
  <c r="D11665" i="1"/>
  <c r="C11665" i="1"/>
  <c r="F11664" i="1"/>
  <c r="E11664" i="1"/>
  <c r="D11664" i="1"/>
  <c r="C11664" i="1"/>
  <c r="F11663" i="1"/>
  <c r="E11663" i="1"/>
  <c r="D11663" i="1"/>
  <c r="C11663" i="1"/>
  <c r="F11662" i="1"/>
  <c r="E11662" i="1"/>
  <c r="D11662" i="1"/>
  <c r="C11662" i="1"/>
  <c r="F11661" i="1"/>
  <c r="E11661" i="1"/>
  <c r="D11661" i="1"/>
  <c r="C11661" i="1"/>
  <c r="F11660" i="1"/>
  <c r="E11660" i="1"/>
  <c r="D11660" i="1"/>
  <c r="C11660" i="1"/>
  <c r="F11659" i="1"/>
  <c r="E11659" i="1"/>
  <c r="D11659" i="1"/>
  <c r="C11659" i="1"/>
  <c r="F11658" i="1"/>
  <c r="E11658" i="1"/>
  <c r="D11658" i="1"/>
  <c r="C11658" i="1"/>
  <c r="F11657" i="1"/>
  <c r="E11657" i="1"/>
  <c r="D11657" i="1"/>
  <c r="C11657" i="1"/>
  <c r="F11656" i="1"/>
  <c r="E11656" i="1"/>
  <c r="D11656" i="1"/>
  <c r="C11656" i="1"/>
  <c r="F11655" i="1"/>
  <c r="E11655" i="1"/>
  <c r="D11655" i="1"/>
  <c r="C11655" i="1"/>
  <c r="F11654" i="1"/>
  <c r="E11654" i="1"/>
  <c r="D11654" i="1"/>
  <c r="C11654" i="1"/>
  <c r="F11653" i="1"/>
  <c r="E11653" i="1"/>
  <c r="D11653" i="1"/>
  <c r="C11653" i="1"/>
  <c r="F11652" i="1"/>
  <c r="E11652" i="1"/>
  <c r="D11652" i="1"/>
  <c r="C11652" i="1"/>
  <c r="F11651" i="1"/>
  <c r="E11651" i="1"/>
  <c r="D11651" i="1"/>
  <c r="C11651" i="1"/>
  <c r="F11650" i="1"/>
  <c r="E11650" i="1"/>
  <c r="D11650" i="1"/>
  <c r="C11650" i="1"/>
  <c r="F11649" i="1"/>
  <c r="E11649" i="1"/>
  <c r="D11649" i="1"/>
  <c r="C11649" i="1"/>
  <c r="F11648" i="1"/>
  <c r="E11648" i="1"/>
  <c r="D11648" i="1"/>
  <c r="C11648" i="1"/>
  <c r="F11647" i="1"/>
  <c r="E11647" i="1"/>
  <c r="D11647" i="1"/>
  <c r="C11647" i="1"/>
  <c r="F11646" i="1"/>
  <c r="E11646" i="1"/>
  <c r="D11646" i="1"/>
  <c r="C11646" i="1"/>
  <c r="F11645" i="1"/>
  <c r="E11645" i="1"/>
  <c r="D11645" i="1"/>
  <c r="C11645" i="1"/>
  <c r="F11644" i="1"/>
  <c r="E11644" i="1"/>
  <c r="D11644" i="1"/>
  <c r="C11644" i="1"/>
  <c r="F11643" i="1"/>
  <c r="E11643" i="1"/>
  <c r="D11643" i="1"/>
  <c r="C11643" i="1"/>
  <c r="F11642" i="1"/>
  <c r="E11642" i="1"/>
  <c r="D11642" i="1"/>
  <c r="C11642" i="1"/>
  <c r="F11641" i="1"/>
  <c r="E11641" i="1"/>
  <c r="D11641" i="1"/>
  <c r="C11641" i="1"/>
  <c r="F11640" i="1"/>
  <c r="E11640" i="1"/>
  <c r="D11640" i="1"/>
  <c r="C11640" i="1"/>
  <c r="F11639" i="1"/>
  <c r="E11639" i="1"/>
  <c r="D11639" i="1"/>
  <c r="C11639" i="1"/>
  <c r="F11638" i="1"/>
  <c r="E11638" i="1"/>
  <c r="D11638" i="1"/>
  <c r="C11638" i="1"/>
  <c r="F11637" i="1"/>
  <c r="E11637" i="1"/>
  <c r="D11637" i="1"/>
  <c r="C11637" i="1"/>
  <c r="F11636" i="1"/>
  <c r="E11636" i="1"/>
  <c r="D11636" i="1"/>
  <c r="C11636" i="1"/>
  <c r="F11635" i="1"/>
  <c r="E11635" i="1"/>
  <c r="D11635" i="1"/>
  <c r="C11635" i="1"/>
  <c r="F11634" i="1"/>
  <c r="E11634" i="1"/>
  <c r="D11634" i="1"/>
  <c r="C11634" i="1"/>
  <c r="F11633" i="1"/>
  <c r="E11633" i="1"/>
  <c r="D11633" i="1"/>
  <c r="C11633" i="1"/>
  <c r="F11632" i="1"/>
  <c r="E11632" i="1"/>
  <c r="D11632" i="1"/>
  <c r="C11632" i="1"/>
  <c r="F11631" i="1"/>
  <c r="E11631" i="1"/>
  <c r="D11631" i="1"/>
  <c r="C11631" i="1"/>
  <c r="F11630" i="1"/>
  <c r="E11630" i="1"/>
  <c r="D11630" i="1"/>
  <c r="C11630" i="1"/>
  <c r="F11629" i="1"/>
  <c r="E11629" i="1"/>
  <c r="D11629" i="1"/>
  <c r="C11629" i="1"/>
  <c r="F11628" i="1"/>
  <c r="E11628" i="1"/>
  <c r="D11628" i="1"/>
  <c r="C11628" i="1"/>
  <c r="F11627" i="1"/>
  <c r="E11627" i="1"/>
  <c r="D11627" i="1"/>
  <c r="C11627" i="1"/>
  <c r="F11626" i="1"/>
  <c r="E11626" i="1"/>
  <c r="D11626" i="1"/>
  <c r="C11626" i="1"/>
  <c r="F11625" i="1"/>
  <c r="E11625" i="1"/>
  <c r="D11625" i="1"/>
  <c r="C11625" i="1"/>
  <c r="F11624" i="1"/>
  <c r="E11624" i="1"/>
  <c r="D11624" i="1"/>
  <c r="C11624" i="1"/>
  <c r="F11623" i="1"/>
  <c r="E11623" i="1"/>
  <c r="D11623" i="1"/>
  <c r="C11623" i="1"/>
  <c r="F11622" i="1"/>
  <c r="E11622" i="1"/>
  <c r="D11622" i="1"/>
  <c r="C11622" i="1"/>
  <c r="F11621" i="1"/>
  <c r="E11621" i="1"/>
  <c r="D11621" i="1"/>
  <c r="C11621" i="1"/>
  <c r="F11620" i="1"/>
  <c r="E11620" i="1"/>
  <c r="D11620" i="1"/>
  <c r="C11620" i="1"/>
  <c r="F11619" i="1"/>
  <c r="E11619" i="1"/>
  <c r="D11619" i="1"/>
  <c r="C11619" i="1"/>
  <c r="F11618" i="1"/>
  <c r="E11618" i="1"/>
  <c r="D11618" i="1"/>
  <c r="C11618" i="1"/>
  <c r="F11617" i="1"/>
  <c r="E11617" i="1"/>
  <c r="D11617" i="1"/>
  <c r="C11617" i="1"/>
  <c r="F11616" i="1"/>
  <c r="E11616" i="1"/>
  <c r="D11616" i="1"/>
  <c r="C11616" i="1"/>
  <c r="F11615" i="1"/>
  <c r="E11615" i="1"/>
  <c r="D11615" i="1"/>
  <c r="C11615" i="1"/>
  <c r="F11614" i="1"/>
  <c r="E11614" i="1"/>
  <c r="D11614" i="1"/>
  <c r="C11614" i="1"/>
  <c r="F11613" i="1"/>
  <c r="E11613" i="1"/>
  <c r="D11613" i="1"/>
  <c r="C11613" i="1"/>
  <c r="F11612" i="1"/>
  <c r="E11612" i="1"/>
  <c r="D11612" i="1"/>
  <c r="C11612" i="1"/>
  <c r="F11611" i="1"/>
  <c r="E11611" i="1"/>
  <c r="D11611" i="1"/>
  <c r="C11611" i="1"/>
  <c r="F11610" i="1"/>
  <c r="E11610" i="1"/>
  <c r="D11610" i="1"/>
  <c r="C11610" i="1"/>
  <c r="F11609" i="1"/>
  <c r="E11609" i="1"/>
  <c r="D11609" i="1"/>
  <c r="C11609" i="1"/>
  <c r="F11608" i="1"/>
  <c r="E11608" i="1"/>
  <c r="D11608" i="1"/>
  <c r="C11608" i="1"/>
  <c r="F11607" i="1"/>
  <c r="E11607" i="1"/>
  <c r="D11607" i="1"/>
  <c r="C11607" i="1"/>
  <c r="F11606" i="1"/>
  <c r="E11606" i="1"/>
  <c r="D11606" i="1"/>
  <c r="C11606" i="1"/>
  <c r="F11605" i="1"/>
  <c r="E11605" i="1"/>
  <c r="D11605" i="1"/>
  <c r="C11605" i="1"/>
  <c r="F11604" i="1"/>
  <c r="E11604" i="1"/>
  <c r="D11604" i="1"/>
  <c r="C11604" i="1"/>
  <c r="F11603" i="1"/>
  <c r="E11603" i="1"/>
  <c r="D11603" i="1"/>
  <c r="C11603" i="1"/>
  <c r="F11602" i="1"/>
  <c r="E11602" i="1"/>
  <c r="D11602" i="1"/>
  <c r="C11602" i="1"/>
  <c r="F11601" i="1"/>
  <c r="E11601" i="1"/>
  <c r="D11601" i="1"/>
  <c r="C11601" i="1"/>
  <c r="F11600" i="1"/>
  <c r="E11600" i="1"/>
  <c r="D11600" i="1"/>
  <c r="C11600" i="1"/>
  <c r="F11599" i="1"/>
  <c r="E11599" i="1"/>
  <c r="D11599" i="1"/>
  <c r="C11599" i="1"/>
  <c r="F11598" i="1"/>
  <c r="E11598" i="1"/>
  <c r="D11598" i="1"/>
  <c r="C11598" i="1"/>
  <c r="F11597" i="1"/>
  <c r="E11597" i="1"/>
  <c r="D11597" i="1"/>
  <c r="C11597" i="1"/>
  <c r="F11596" i="1"/>
  <c r="E11596" i="1"/>
  <c r="D11596" i="1"/>
  <c r="C11596" i="1"/>
  <c r="F11595" i="1"/>
  <c r="E11595" i="1"/>
  <c r="D11595" i="1"/>
  <c r="C11595" i="1"/>
  <c r="F11594" i="1"/>
  <c r="E11594" i="1"/>
  <c r="D11594" i="1"/>
  <c r="C11594" i="1"/>
  <c r="F11593" i="1"/>
  <c r="E11593" i="1"/>
  <c r="D11593" i="1"/>
  <c r="C11593" i="1"/>
  <c r="F11592" i="1"/>
  <c r="E11592" i="1"/>
  <c r="D11592" i="1"/>
  <c r="C11592" i="1"/>
  <c r="F11591" i="1"/>
  <c r="E11591" i="1"/>
  <c r="D11591" i="1"/>
  <c r="C11591" i="1"/>
  <c r="F11590" i="1"/>
  <c r="E11590" i="1"/>
  <c r="D11590" i="1"/>
  <c r="C11590" i="1"/>
  <c r="F11589" i="1"/>
  <c r="E11589" i="1"/>
  <c r="D11589" i="1"/>
  <c r="C11589" i="1"/>
  <c r="F11588" i="1"/>
  <c r="E11588" i="1"/>
  <c r="D11588" i="1"/>
  <c r="C11588" i="1"/>
  <c r="F11587" i="1"/>
  <c r="E11587" i="1"/>
  <c r="D11587" i="1"/>
  <c r="C11587" i="1"/>
  <c r="F11586" i="1"/>
  <c r="E11586" i="1"/>
  <c r="D11586" i="1"/>
  <c r="C11586" i="1"/>
  <c r="F11585" i="1"/>
  <c r="E11585" i="1"/>
  <c r="D11585" i="1"/>
  <c r="C11585" i="1"/>
  <c r="F11584" i="1"/>
  <c r="E11584" i="1"/>
  <c r="D11584" i="1"/>
  <c r="C11584" i="1"/>
  <c r="F11583" i="1"/>
  <c r="E11583" i="1"/>
  <c r="D11583" i="1"/>
  <c r="C11583" i="1"/>
  <c r="F11582" i="1"/>
  <c r="E11582" i="1"/>
  <c r="D11582" i="1"/>
  <c r="C11582" i="1"/>
  <c r="F11581" i="1"/>
  <c r="E11581" i="1"/>
  <c r="D11581" i="1"/>
  <c r="C11581" i="1"/>
  <c r="F11580" i="1"/>
  <c r="E11580" i="1"/>
  <c r="D11580" i="1"/>
  <c r="C11580" i="1"/>
  <c r="F11579" i="1"/>
  <c r="E11579" i="1"/>
  <c r="D11579" i="1"/>
  <c r="C11579" i="1"/>
  <c r="F11578" i="1"/>
  <c r="E11578" i="1"/>
  <c r="D11578" i="1"/>
  <c r="C11578" i="1"/>
  <c r="F11577" i="1"/>
  <c r="E11577" i="1"/>
  <c r="D11577" i="1"/>
  <c r="C11577" i="1"/>
  <c r="F11576" i="1"/>
  <c r="E11576" i="1"/>
  <c r="D11576" i="1"/>
  <c r="C11576" i="1"/>
  <c r="F11575" i="1"/>
  <c r="E11575" i="1"/>
  <c r="D11575" i="1"/>
  <c r="C11575" i="1"/>
  <c r="F11574" i="1"/>
  <c r="E11574" i="1"/>
  <c r="D11574" i="1"/>
  <c r="C11574" i="1"/>
  <c r="F11573" i="1"/>
  <c r="E11573" i="1"/>
  <c r="D11573" i="1"/>
  <c r="C11573" i="1"/>
  <c r="F11572" i="1"/>
  <c r="E11572" i="1"/>
  <c r="D11572" i="1"/>
  <c r="C11572" i="1"/>
  <c r="F11571" i="1"/>
  <c r="E11571" i="1"/>
  <c r="D11571" i="1"/>
  <c r="C11571" i="1"/>
  <c r="F11570" i="1"/>
  <c r="E11570" i="1"/>
  <c r="D11570" i="1"/>
  <c r="C11570" i="1"/>
  <c r="F11569" i="1"/>
  <c r="E11569" i="1"/>
  <c r="D11569" i="1"/>
  <c r="C11569" i="1"/>
  <c r="F11568" i="1"/>
  <c r="E11568" i="1"/>
  <c r="D11568" i="1"/>
  <c r="C11568" i="1"/>
  <c r="F11567" i="1"/>
  <c r="E11567" i="1"/>
  <c r="D11567" i="1"/>
  <c r="C11567" i="1"/>
  <c r="F11566" i="1"/>
  <c r="E11566" i="1"/>
  <c r="D11566" i="1"/>
  <c r="C11566" i="1"/>
  <c r="F11565" i="1"/>
  <c r="E11565" i="1"/>
  <c r="D11565" i="1"/>
  <c r="C11565" i="1"/>
  <c r="F11564" i="1"/>
  <c r="E11564" i="1"/>
  <c r="D11564" i="1"/>
  <c r="C11564" i="1"/>
  <c r="F11563" i="1"/>
  <c r="E11563" i="1"/>
  <c r="D11563" i="1"/>
  <c r="C11563" i="1"/>
  <c r="F11562" i="1"/>
  <c r="E11562" i="1"/>
  <c r="D11562" i="1"/>
  <c r="C11562" i="1"/>
  <c r="F11561" i="1"/>
  <c r="E11561" i="1"/>
  <c r="D11561" i="1"/>
  <c r="C11561" i="1"/>
  <c r="F11560" i="1"/>
  <c r="E11560" i="1"/>
  <c r="D11560" i="1"/>
  <c r="C11560" i="1"/>
  <c r="F11559" i="1"/>
  <c r="E11559" i="1"/>
  <c r="D11559" i="1"/>
  <c r="C11559" i="1"/>
  <c r="F11558" i="1"/>
  <c r="E11558" i="1"/>
  <c r="D11558" i="1"/>
  <c r="C11558" i="1"/>
  <c r="F11557" i="1"/>
  <c r="E11557" i="1"/>
  <c r="D11557" i="1"/>
  <c r="C11557" i="1"/>
  <c r="F11556" i="1"/>
  <c r="E11556" i="1"/>
  <c r="D11556" i="1"/>
  <c r="C11556" i="1"/>
  <c r="F11555" i="1"/>
  <c r="E11555" i="1"/>
  <c r="D11555" i="1"/>
  <c r="C11555" i="1"/>
  <c r="F11554" i="1"/>
  <c r="E11554" i="1"/>
  <c r="D11554" i="1"/>
  <c r="C11554" i="1"/>
  <c r="F11553" i="1"/>
  <c r="E11553" i="1"/>
  <c r="D11553" i="1"/>
  <c r="C11553" i="1"/>
  <c r="F11552" i="1"/>
  <c r="E11552" i="1"/>
  <c r="D11552" i="1"/>
  <c r="C11552" i="1"/>
  <c r="F11551" i="1"/>
  <c r="E11551" i="1"/>
  <c r="D11551" i="1"/>
  <c r="C11551" i="1"/>
  <c r="F11550" i="1"/>
  <c r="E11550" i="1"/>
  <c r="D11550" i="1"/>
  <c r="C11550" i="1"/>
  <c r="F11549" i="1"/>
  <c r="E11549" i="1"/>
  <c r="D11549" i="1"/>
  <c r="C11549" i="1"/>
  <c r="F11548" i="1"/>
  <c r="E11548" i="1"/>
  <c r="D11548" i="1"/>
  <c r="C11548" i="1"/>
  <c r="F11547" i="1"/>
  <c r="E11547" i="1"/>
  <c r="D11547" i="1"/>
  <c r="C11547" i="1"/>
  <c r="F11546" i="1"/>
  <c r="E11546" i="1"/>
  <c r="D11546" i="1"/>
  <c r="C11546" i="1"/>
  <c r="F11545" i="1"/>
  <c r="E11545" i="1"/>
  <c r="D11545" i="1"/>
  <c r="C11545" i="1"/>
  <c r="F11544" i="1"/>
  <c r="E11544" i="1"/>
  <c r="D11544" i="1"/>
  <c r="C11544" i="1"/>
  <c r="F11543" i="1"/>
  <c r="E11543" i="1"/>
  <c r="D11543" i="1"/>
  <c r="C11543" i="1"/>
  <c r="F11542" i="1"/>
  <c r="E11542" i="1"/>
  <c r="D11542" i="1"/>
  <c r="C11542" i="1"/>
  <c r="F11541" i="1"/>
  <c r="E11541" i="1"/>
  <c r="D11541" i="1"/>
  <c r="C11541" i="1"/>
  <c r="F11540" i="1"/>
  <c r="E11540" i="1"/>
  <c r="D11540" i="1"/>
  <c r="C11540" i="1"/>
  <c r="F11539" i="1"/>
  <c r="E11539" i="1"/>
  <c r="D11539" i="1"/>
  <c r="C11539" i="1"/>
  <c r="F11538" i="1"/>
  <c r="E11538" i="1"/>
  <c r="D11538" i="1"/>
  <c r="C11538" i="1"/>
  <c r="F11537" i="1"/>
  <c r="E11537" i="1"/>
  <c r="D11537" i="1"/>
  <c r="C11537" i="1"/>
  <c r="F11536" i="1"/>
  <c r="E11536" i="1"/>
  <c r="D11536" i="1"/>
  <c r="C11536" i="1"/>
  <c r="F11535" i="1"/>
  <c r="E11535" i="1"/>
  <c r="D11535" i="1"/>
  <c r="C11535" i="1"/>
  <c r="F11534" i="1"/>
  <c r="E11534" i="1"/>
  <c r="D11534" i="1"/>
  <c r="C11534" i="1"/>
  <c r="F11533" i="1"/>
  <c r="E11533" i="1"/>
  <c r="D11533" i="1"/>
  <c r="C11533" i="1"/>
  <c r="F11532" i="1"/>
  <c r="E11532" i="1"/>
  <c r="D11532" i="1"/>
  <c r="C11532" i="1"/>
  <c r="F11531" i="1"/>
  <c r="E11531" i="1"/>
  <c r="D11531" i="1"/>
  <c r="C11531" i="1"/>
  <c r="F11530" i="1"/>
  <c r="E11530" i="1"/>
  <c r="D11530" i="1"/>
  <c r="C11530" i="1"/>
  <c r="F11529" i="1"/>
  <c r="E11529" i="1"/>
  <c r="D11529" i="1"/>
  <c r="C11529" i="1"/>
  <c r="F11528" i="1"/>
  <c r="E11528" i="1"/>
  <c r="D11528" i="1"/>
  <c r="C11528" i="1"/>
  <c r="F11527" i="1"/>
  <c r="E11527" i="1"/>
  <c r="D11527" i="1"/>
  <c r="C11527" i="1"/>
  <c r="F11526" i="1"/>
  <c r="E11526" i="1"/>
  <c r="D11526" i="1"/>
  <c r="C11526" i="1"/>
  <c r="F11525" i="1"/>
  <c r="E11525" i="1"/>
  <c r="D11525" i="1"/>
  <c r="C11525" i="1"/>
  <c r="F11524" i="1"/>
  <c r="E11524" i="1"/>
  <c r="D11524" i="1"/>
  <c r="C11524" i="1"/>
  <c r="F11523" i="1"/>
  <c r="E11523" i="1"/>
  <c r="D11523" i="1"/>
  <c r="C11523" i="1"/>
  <c r="F11522" i="1"/>
  <c r="E11522" i="1"/>
  <c r="D11522" i="1"/>
  <c r="C11522" i="1"/>
  <c r="F11521" i="1"/>
  <c r="E11521" i="1"/>
  <c r="D11521" i="1"/>
  <c r="C11521" i="1"/>
  <c r="F11520" i="1"/>
  <c r="E11520" i="1"/>
  <c r="D11520" i="1"/>
  <c r="C11520" i="1"/>
  <c r="F11519" i="1"/>
  <c r="E11519" i="1"/>
  <c r="D11519" i="1"/>
  <c r="C11519" i="1"/>
  <c r="F11518" i="1"/>
  <c r="E11518" i="1"/>
  <c r="D11518" i="1"/>
  <c r="C11518" i="1"/>
  <c r="F11517" i="1"/>
  <c r="E11517" i="1"/>
  <c r="D11517" i="1"/>
  <c r="C11517" i="1"/>
  <c r="F11516" i="1"/>
  <c r="E11516" i="1"/>
  <c r="D11516" i="1"/>
  <c r="C11516" i="1"/>
  <c r="F11515" i="1"/>
  <c r="E11515" i="1"/>
  <c r="D11515" i="1"/>
  <c r="C11515" i="1"/>
  <c r="F11514" i="1"/>
  <c r="E11514" i="1"/>
  <c r="D11514" i="1"/>
  <c r="C11514" i="1"/>
  <c r="F11513" i="1"/>
  <c r="E11513" i="1"/>
  <c r="D11513" i="1"/>
  <c r="C11513" i="1"/>
  <c r="F11512" i="1"/>
  <c r="E11512" i="1"/>
  <c r="D11512" i="1"/>
  <c r="C11512" i="1"/>
  <c r="F11511" i="1"/>
  <c r="E11511" i="1"/>
  <c r="D11511" i="1"/>
  <c r="C11511" i="1"/>
  <c r="F11510" i="1"/>
  <c r="E11510" i="1"/>
  <c r="D11510" i="1"/>
  <c r="C11510" i="1"/>
  <c r="F11509" i="1"/>
  <c r="E11509" i="1"/>
  <c r="D11509" i="1"/>
  <c r="C11509" i="1"/>
  <c r="F11508" i="1"/>
  <c r="E11508" i="1"/>
  <c r="D11508" i="1"/>
  <c r="C11508" i="1"/>
  <c r="F11507" i="1"/>
  <c r="E11507" i="1"/>
  <c r="D11507" i="1"/>
  <c r="C11507" i="1"/>
  <c r="F11506" i="1"/>
  <c r="E11506" i="1"/>
  <c r="D11506" i="1"/>
  <c r="C11506" i="1"/>
  <c r="F11505" i="1"/>
  <c r="E11505" i="1"/>
  <c r="D11505" i="1"/>
  <c r="C11505" i="1"/>
  <c r="F11504" i="1"/>
  <c r="E11504" i="1"/>
  <c r="D11504" i="1"/>
  <c r="C11504" i="1"/>
  <c r="F11503" i="1"/>
  <c r="E11503" i="1"/>
  <c r="D11503" i="1"/>
  <c r="C11503" i="1"/>
  <c r="F11502" i="1"/>
  <c r="E11502" i="1"/>
  <c r="D11502" i="1"/>
  <c r="C11502" i="1"/>
  <c r="F11501" i="1"/>
  <c r="E11501" i="1"/>
  <c r="D11501" i="1"/>
  <c r="C11501" i="1"/>
  <c r="F11500" i="1"/>
  <c r="E11500" i="1"/>
  <c r="D11500" i="1"/>
  <c r="C11500" i="1"/>
  <c r="F11499" i="1"/>
  <c r="E11499" i="1"/>
  <c r="D11499" i="1"/>
  <c r="C11499" i="1"/>
  <c r="F11498" i="1"/>
  <c r="E11498" i="1"/>
  <c r="D11498" i="1"/>
  <c r="C11498" i="1"/>
  <c r="F11497" i="1"/>
  <c r="E11497" i="1"/>
  <c r="D11497" i="1"/>
  <c r="C11497" i="1"/>
  <c r="F11496" i="1"/>
  <c r="E11496" i="1"/>
  <c r="D11496" i="1"/>
  <c r="C11496" i="1"/>
  <c r="F11495" i="1"/>
  <c r="E11495" i="1"/>
  <c r="D11495" i="1"/>
  <c r="C11495" i="1"/>
  <c r="F11494" i="1"/>
  <c r="E11494" i="1"/>
  <c r="D11494" i="1"/>
  <c r="C11494" i="1"/>
  <c r="F11493" i="1"/>
  <c r="E11493" i="1"/>
  <c r="D11493" i="1"/>
  <c r="C11493" i="1"/>
  <c r="F11492" i="1"/>
  <c r="E11492" i="1"/>
  <c r="D11492" i="1"/>
  <c r="C11492" i="1"/>
  <c r="F11491" i="1"/>
  <c r="E11491" i="1"/>
  <c r="D11491" i="1"/>
  <c r="C11491" i="1"/>
  <c r="F11490" i="1"/>
  <c r="E11490" i="1"/>
  <c r="D11490" i="1"/>
  <c r="C11490" i="1"/>
  <c r="F11489" i="1"/>
  <c r="E11489" i="1"/>
  <c r="D11489" i="1"/>
  <c r="C11489" i="1"/>
  <c r="F11488" i="1"/>
  <c r="E11488" i="1"/>
  <c r="D11488" i="1"/>
  <c r="C11488" i="1"/>
  <c r="F11487" i="1"/>
  <c r="E11487" i="1"/>
  <c r="D11487" i="1"/>
  <c r="C11487" i="1"/>
  <c r="F11486" i="1"/>
  <c r="E11486" i="1"/>
  <c r="D11486" i="1"/>
  <c r="C11486" i="1"/>
  <c r="F11485" i="1"/>
  <c r="E11485" i="1"/>
  <c r="D11485" i="1"/>
  <c r="C11485" i="1"/>
  <c r="F11484" i="1"/>
  <c r="E11484" i="1"/>
  <c r="D11484" i="1"/>
  <c r="C11484" i="1"/>
  <c r="F11483" i="1"/>
  <c r="E11483" i="1"/>
  <c r="D11483" i="1"/>
  <c r="C11483" i="1"/>
  <c r="F11482" i="1"/>
  <c r="E11482" i="1"/>
  <c r="D11482" i="1"/>
  <c r="C11482" i="1"/>
  <c r="F11481" i="1"/>
  <c r="E11481" i="1"/>
  <c r="D11481" i="1"/>
  <c r="C11481" i="1"/>
  <c r="F11480" i="1"/>
  <c r="E11480" i="1"/>
  <c r="D11480" i="1"/>
  <c r="C11480" i="1"/>
  <c r="F11479" i="1"/>
  <c r="E11479" i="1"/>
  <c r="D11479" i="1"/>
  <c r="C11479" i="1"/>
  <c r="F11478" i="1"/>
  <c r="E11478" i="1"/>
  <c r="D11478" i="1"/>
  <c r="C11478" i="1"/>
  <c r="F11477" i="1"/>
  <c r="E11477" i="1"/>
  <c r="D11477" i="1"/>
  <c r="C11477" i="1"/>
  <c r="F11476" i="1"/>
  <c r="E11476" i="1"/>
  <c r="D11476" i="1"/>
  <c r="C11476" i="1"/>
  <c r="F11475" i="1"/>
  <c r="E11475" i="1"/>
  <c r="D11475" i="1"/>
  <c r="C11475" i="1"/>
  <c r="F11474" i="1"/>
  <c r="E11474" i="1"/>
  <c r="D11474" i="1"/>
  <c r="C11474" i="1"/>
  <c r="F11473" i="1"/>
  <c r="E11473" i="1"/>
  <c r="D11473" i="1"/>
  <c r="C11473" i="1"/>
  <c r="F11472" i="1"/>
  <c r="E11472" i="1"/>
  <c r="D11472" i="1"/>
  <c r="C11472" i="1"/>
  <c r="F11471" i="1"/>
  <c r="E11471" i="1"/>
  <c r="D11471" i="1"/>
  <c r="C11471" i="1"/>
  <c r="F11470" i="1"/>
  <c r="E11470" i="1"/>
  <c r="D11470" i="1"/>
  <c r="C11470" i="1"/>
  <c r="F11469" i="1"/>
  <c r="E11469" i="1"/>
  <c r="D11469" i="1"/>
  <c r="C11469" i="1"/>
  <c r="F11468" i="1"/>
  <c r="E11468" i="1"/>
  <c r="D11468" i="1"/>
  <c r="C11468" i="1"/>
  <c r="F11467" i="1"/>
  <c r="E11467" i="1"/>
  <c r="D11467" i="1"/>
  <c r="C11467" i="1"/>
  <c r="F11466" i="1"/>
  <c r="E11466" i="1"/>
  <c r="D11466" i="1"/>
  <c r="C11466" i="1"/>
  <c r="F11465" i="1"/>
  <c r="E11465" i="1"/>
  <c r="D11465" i="1"/>
  <c r="C11465" i="1"/>
  <c r="F11464" i="1"/>
  <c r="E11464" i="1"/>
  <c r="D11464" i="1"/>
  <c r="C11464" i="1"/>
  <c r="F11463" i="1"/>
  <c r="E11463" i="1"/>
  <c r="D11463" i="1"/>
  <c r="C11463" i="1"/>
  <c r="F11462" i="1"/>
  <c r="E11462" i="1"/>
  <c r="D11462" i="1"/>
  <c r="C11462" i="1"/>
  <c r="F11461" i="1"/>
  <c r="E11461" i="1"/>
  <c r="D11461" i="1"/>
  <c r="C11461" i="1"/>
  <c r="F11460" i="1"/>
  <c r="E11460" i="1"/>
  <c r="D11460" i="1"/>
  <c r="C11460" i="1"/>
  <c r="F11459" i="1"/>
  <c r="E11459" i="1"/>
  <c r="D11459" i="1"/>
  <c r="C11459" i="1"/>
  <c r="F11458" i="1"/>
  <c r="E11458" i="1"/>
  <c r="D11458" i="1"/>
  <c r="C11458" i="1"/>
  <c r="F11457" i="1"/>
  <c r="E11457" i="1"/>
  <c r="D11457" i="1"/>
  <c r="C11457" i="1"/>
  <c r="F11456" i="1"/>
  <c r="E11456" i="1"/>
  <c r="D11456" i="1"/>
  <c r="C11456" i="1"/>
  <c r="F11455" i="1"/>
  <c r="E11455" i="1"/>
  <c r="D11455" i="1"/>
  <c r="C11455" i="1"/>
  <c r="F11454" i="1"/>
  <c r="E11454" i="1"/>
  <c r="D11454" i="1"/>
  <c r="C11454" i="1"/>
  <c r="F11453" i="1"/>
  <c r="E11453" i="1"/>
  <c r="D11453" i="1"/>
  <c r="C11453" i="1"/>
  <c r="F11452" i="1"/>
  <c r="E11452" i="1"/>
  <c r="D11452" i="1"/>
  <c r="C11452" i="1"/>
  <c r="F11451" i="1"/>
  <c r="E11451" i="1"/>
  <c r="D11451" i="1"/>
  <c r="C11451" i="1"/>
  <c r="F11450" i="1"/>
  <c r="E11450" i="1"/>
  <c r="D11450" i="1"/>
  <c r="C11450" i="1"/>
  <c r="F11449" i="1"/>
  <c r="E11449" i="1"/>
  <c r="D11449" i="1"/>
  <c r="C11449" i="1"/>
  <c r="F11448" i="1"/>
  <c r="E11448" i="1"/>
  <c r="D11448" i="1"/>
  <c r="C11448" i="1"/>
  <c r="F11447" i="1"/>
  <c r="E11447" i="1"/>
  <c r="D11447" i="1"/>
  <c r="C11447" i="1"/>
  <c r="F11446" i="1"/>
  <c r="E11446" i="1"/>
  <c r="D11446" i="1"/>
  <c r="C11446" i="1"/>
  <c r="F11445" i="1"/>
  <c r="E11445" i="1"/>
  <c r="D11445" i="1"/>
  <c r="C11445" i="1"/>
  <c r="F11444" i="1"/>
  <c r="E11444" i="1"/>
  <c r="D11444" i="1"/>
  <c r="C11444" i="1"/>
  <c r="F11443" i="1"/>
  <c r="E11443" i="1"/>
  <c r="D11443" i="1"/>
  <c r="C11443" i="1"/>
  <c r="F11442" i="1"/>
  <c r="E11442" i="1"/>
  <c r="D11442" i="1"/>
  <c r="C11442" i="1"/>
  <c r="F11441" i="1"/>
  <c r="E11441" i="1"/>
  <c r="D11441" i="1"/>
  <c r="C11441" i="1"/>
  <c r="F11440" i="1"/>
  <c r="E11440" i="1"/>
  <c r="D11440" i="1"/>
  <c r="C11440" i="1"/>
  <c r="F11439" i="1"/>
  <c r="E11439" i="1"/>
  <c r="D11439" i="1"/>
  <c r="C11439" i="1"/>
  <c r="F11438" i="1"/>
  <c r="E11438" i="1"/>
  <c r="D11438" i="1"/>
  <c r="C11438" i="1"/>
  <c r="F11437" i="1"/>
  <c r="E11437" i="1"/>
  <c r="D11437" i="1"/>
  <c r="C11437" i="1"/>
  <c r="F11436" i="1"/>
  <c r="E11436" i="1"/>
  <c r="D11436" i="1"/>
  <c r="C11436" i="1"/>
  <c r="F11435" i="1"/>
  <c r="E11435" i="1"/>
  <c r="D11435" i="1"/>
  <c r="C11435" i="1"/>
  <c r="F11434" i="1"/>
  <c r="E11434" i="1"/>
  <c r="D11434" i="1"/>
  <c r="C11434" i="1"/>
  <c r="F11433" i="1"/>
  <c r="E11433" i="1"/>
  <c r="D11433" i="1"/>
  <c r="C11433" i="1"/>
  <c r="F11432" i="1"/>
  <c r="E11432" i="1"/>
  <c r="D11432" i="1"/>
  <c r="C11432" i="1"/>
  <c r="F11431" i="1"/>
  <c r="E11431" i="1"/>
  <c r="D11431" i="1"/>
  <c r="C11431" i="1"/>
  <c r="F11430" i="1"/>
  <c r="E11430" i="1"/>
  <c r="D11430" i="1"/>
  <c r="C11430" i="1"/>
  <c r="F11429" i="1"/>
  <c r="E11429" i="1"/>
  <c r="D11429" i="1"/>
  <c r="C11429" i="1"/>
  <c r="F11428" i="1"/>
  <c r="E11428" i="1"/>
  <c r="D11428" i="1"/>
  <c r="C11428" i="1"/>
  <c r="F11427" i="1"/>
  <c r="E11427" i="1"/>
  <c r="D11427" i="1"/>
  <c r="C11427" i="1"/>
  <c r="F11426" i="1"/>
  <c r="E11426" i="1"/>
  <c r="D11426" i="1"/>
  <c r="C11426" i="1"/>
  <c r="F11425" i="1"/>
  <c r="E11425" i="1"/>
  <c r="D11425" i="1"/>
  <c r="C11425" i="1"/>
  <c r="F11424" i="1"/>
  <c r="E11424" i="1"/>
  <c r="D11424" i="1"/>
  <c r="C11424" i="1"/>
  <c r="F11423" i="1"/>
  <c r="E11423" i="1"/>
  <c r="D11423" i="1"/>
  <c r="C11423" i="1"/>
  <c r="F11422" i="1"/>
  <c r="E11422" i="1"/>
  <c r="D11422" i="1"/>
  <c r="C11422" i="1"/>
  <c r="F11421" i="1"/>
  <c r="E11421" i="1"/>
  <c r="D11421" i="1"/>
  <c r="C11421" i="1"/>
  <c r="F11420" i="1"/>
  <c r="E11420" i="1"/>
  <c r="D11420" i="1"/>
  <c r="C11420" i="1"/>
  <c r="F11419" i="1"/>
  <c r="E11419" i="1"/>
  <c r="D11419" i="1"/>
  <c r="C11419" i="1"/>
  <c r="F11418" i="1"/>
  <c r="E11418" i="1"/>
  <c r="D11418" i="1"/>
  <c r="C11418" i="1"/>
  <c r="F11417" i="1"/>
  <c r="E11417" i="1"/>
  <c r="D11417" i="1"/>
  <c r="C11417" i="1"/>
  <c r="F11416" i="1"/>
  <c r="E11416" i="1"/>
  <c r="D11416" i="1"/>
  <c r="C11416" i="1"/>
  <c r="F11415" i="1"/>
  <c r="E11415" i="1"/>
  <c r="D11415" i="1"/>
  <c r="C11415" i="1"/>
  <c r="F11414" i="1"/>
  <c r="E11414" i="1"/>
  <c r="D11414" i="1"/>
  <c r="C11414" i="1"/>
  <c r="F11413" i="1"/>
  <c r="E11413" i="1"/>
  <c r="D11413" i="1"/>
  <c r="C11413" i="1"/>
  <c r="F11412" i="1"/>
  <c r="E11412" i="1"/>
  <c r="D11412" i="1"/>
  <c r="C11412" i="1"/>
  <c r="F11411" i="1"/>
  <c r="E11411" i="1"/>
  <c r="D11411" i="1"/>
  <c r="C11411" i="1"/>
  <c r="F11410" i="1"/>
  <c r="E11410" i="1"/>
  <c r="D11410" i="1"/>
  <c r="C11410" i="1"/>
  <c r="F11409" i="1"/>
  <c r="E11409" i="1"/>
  <c r="D11409" i="1"/>
  <c r="C11409" i="1"/>
  <c r="F11408" i="1"/>
  <c r="E11408" i="1"/>
  <c r="D11408" i="1"/>
  <c r="C11408" i="1"/>
  <c r="F11407" i="1"/>
  <c r="E11407" i="1"/>
  <c r="D11407" i="1"/>
  <c r="C11407" i="1"/>
  <c r="F11406" i="1"/>
  <c r="E11406" i="1"/>
  <c r="D11406" i="1"/>
  <c r="C11406" i="1"/>
  <c r="F11405" i="1"/>
  <c r="E11405" i="1"/>
  <c r="D11405" i="1"/>
  <c r="C11405" i="1"/>
  <c r="F11404" i="1"/>
  <c r="E11404" i="1"/>
  <c r="D11404" i="1"/>
  <c r="C11404" i="1"/>
  <c r="F11403" i="1"/>
  <c r="E11403" i="1"/>
  <c r="D11403" i="1"/>
  <c r="C11403" i="1"/>
  <c r="F11402" i="1"/>
  <c r="E11402" i="1"/>
  <c r="D11402" i="1"/>
  <c r="C11402" i="1"/>
  <c r="F11401" i="1"/>
  <c r="E11401" i="1"/>
  <c r="D11401" i="1"/>
  <c r="C11401" i="1"/>
  <c r="F11400" i="1"/>
  <c r="E11400" i="1"/>
  <c r="D11400" i="1"/>
  <c r="C11400" i="1"/>
  <c r="F11399" i="1"/>
  <c r="E11399" i="1"/>
  <c r="D11399" i="1"/>
  <c r="C11399" i="1"/>
  <c r="F11398" i="1"/>
  <c r="E11398" i="1"/>
  <c r="D11398" i="1"/>
  <c r="C11398" i="1"/>
  <c r="F11397" i="1"/>
  <c r="E11397" i="1"/>
  <c r="D11397" i="1"/>
  <c r="C11397" i="1"/>
  <c r="F11396" i="1"/>
  <c r="E11396" i="1"/>
  <c r="D11396" i="1"/>
  <c r="C11396" i="1"/>
  <c r="F11395" i="1"/>
  <c r="E11395" i="1"/>
  <c r="D11395" i="1"/>
  <c r="C11395" i="1"/>
  <c r="F11394" i="1"/>
  <c r="E11394" i="1"/>
  <c r="D11394" i="1"/>
  <c r="C11394" i="1"/>
  <c r="F11393" i="1"/>
  <c r="E11393" i="1"/>
  <c r="D11393" i="1"/>
  <c r="C11393" i="1"/>
  <c r="F11392" i="1"/>
  <c r="E11392" i="1"/>
  <c r="D11392" i="1"/>
  <c r="C11392" i="1"/>
  <c r="F11391" i="1"/>
  <c r="E11391" i="1"/>
  <c r="D11391" i="1"/>
  <c r="C11391" i="1"/>
  <c r="F11390" i="1"/>
  <c r="E11390" i="1"/>
  <c r="D11390" i="1"/>
  <c r="C11390" i="1"/>
  <c r="F11389" i="1"/>
  <c r="E11389" i="1"/>
  <c r="D11389" i="1"/>
  <c r="C11389" i="1"/>
  <c r="F11388" i="1"/>
  <c r="E11388" i="1"/>
  <c r="D11388" i="1"/>
  <c r="C11388" i="1"/>
  <c r="F11387" i="1"/>
  <c r="E11387" i="1"/>
  <c r="D11387" i="1"/>
  <c r="C11387" i="1"/>
  <c r="F11386" i="1"/>
  <c r="E11386" i="1"/>
  <c r="D11386" i="1"/>
  <c r="C11386" i="1"/>
  <c r="F11385" i="1"/>
  <c r="E11385" i="1"/>
  <c r="D11385" i="1"/>
  <c r="C11385" i="1"/>
  <c r="F11384" i="1"/>
  <c r="E11384" i="1"/>
  <c r="D11384" i="1"/>
  <c r="C11384" i="1"/>
  <c r="F11383" i="1"/>
  <c r="E11383" i="1"/>
  <c r="D11383" i="1"/>
  <c r="C11383" i="1"/>
  <c r="F11382" i="1"/>
  <c r="E11382" i="1"/>
  <c r="D11382" i="1"/>
  <c r="C11382" i="1"/>
  <c r="F11381" i="1"/>
  <c r="E11381" i="1"/>
  <c r="D11381" i="1"/>
  <c r="C11381" i="1"/>
  <c r="F11380" i="1"/>
  <c r="E11380" i="1"/>
  <c r="D11380" i="1"/>
  <c r="C11380" i="1"/>
  <c r="F11379" i="1"/>
  <c r="E11379" i="1"/>
  <c r="D11379" i="1"/>
  <c r="C11379" i="1"/>
  <c r="F11378" i="1"/>
  <c r="E11378" i="1"/>
  <c r="D11378" i="1"/>
  <c r="C11378" i="1"/>
  <c r="F11377" i="1"/>
  <c r="E11377" i="1"/>
  <c r="D11377" i="1"/>
  <c r="C11377" i="1"/>
  <c r="F11376" i="1"/>
  <c r="E11376" i="1"/>
  <c r="D11376" i="1"/>
  <c r="C11376" i="1"/>
  <c r="F11375" i="1"/>
  <c r="E11375" i="1"/>
  <c r="D11375" i="1"/>
  <c r="C11375" i="1"/>
  <c r="F11374" i="1"/>
  <c r="E11374" i="1"/>
  <c r="D11374" i="1"/>
  <c r="C11374" i="1"/>
  <c r="F11373" i="1"/>
  <c r="E11373" i="1"/>
  <c r="D11373" i="1"/>
  <c r="C11373" i="1"/>
  <c r="F11372" i="1"/>
  <c r="E11372" i="1"/>
  <c r="D11372" i="1"/>
  <c r="C11372" i="1"/>
  <c r="F11371" i="1"/>
  <c r="E11371" i="1"/>
  <c r="D11371" i="1"/>
  <c r="C11371" i="1"/>
  <c r="F11370" i="1"/>
  <c r="E11370" i="1"/>
  <c r="D11370" i="1"/>
  <c r="C11370" i="1"/>
  <c r="F11369" i="1"/>
  <c r="E11369" i="1"/>
  <c r="D11369" i="1"/>
  <c r="C11369" i="1"/>
  <c r="F11368" i="1"/>
  <c r="E11368" i="1"/>
  <c r="D11368" i="1"/>
  <c r="C11368" i="1"/>
  <c r="F11367" i="1"/>
  <c r="E11367" i="1"/>
  <c r="D11367" i="1"/>
  <c r="C11367" i="1"/>
  <c r="F11366" i="1"/>
  <c r="E11366" i="1"/>
  <c r="D11366" i="1"/>
  <c r="C11366" i="1"/>
  <c r="F11365" i="1"/>
  <c r="E11365" i="1"/>
  <c r="D11365" i="1"/>
  <c r="C11365" i="1"/>
  <c r="F11364" i="1"/>
  <c r="E11364" i="1"/>
  <c r="D11364" i="1"/>
  <c r="C11364" i="1"/>
  <c r="F11363" i="1"/>
  <c r="E11363" i="1"/>
  <c r="D11363" i="1"/>
  <c r="C11363" i="1"/>
  <c r="F11362" i="1"/>
  <c r="E11362" i="1"/>
  <c r="D11362" i="1"/>
  <c r="C11362" i="1"/>
  <c r="F11361" i="1"/>
  <c r="E11361" i="1"/>
  <c r="D11361" i="1"/>
  <c r="C11361" i="1"/>
  <c r="F11360" i="1"/>
  <c r="E11360" i="1"/>
  <c r="D11360" i="1"/>
  <c r="C11360" i="1"/>
  <c r="F11359" i="1"/>
  <c r="E11359" i="1"/>
  <c r="D11359" i="1"/>
  <c r="C11359" i="1"/>
  <c r="F11358" i="1"/>
  <c r="E11358" i="1"/>
  <c r="D11358" i="1"/>
  <c r="C11358" i="1"/>
  <c r="F11357" i="1"/>
  <c r="E11357" i="1"/>
  <c r="D11357" i="1"/>
  <c r="C11357" i="1"/>
  <c r="F11356" i="1"/>
  <c r="E11356" i="1"/>
  <c r="D11356" i="1"/>
  <c r="C11356" i="1"/>
  <c r="F11355" i="1"/>
  <c r="E11355" i="1"/>
  <c r="D11355" i="1"/>
  <c r="C11355" i="1"/>
  <c r="F11354" i="1"/>
  <c r="E11354" i="1"/>
  <c r="D11354" i="1"/>
  <c r="C11354" i="1"/>
  <c r="F11353" i="1"/>
  <c r="E11353" i="1"/>
  <c r="D11353" i="1"/>
  <c r="C11353" i="1"/>
  <c r="F11352" i="1"/>
  <c r="E11352" i="1"/>
  <c r="D11352" i="1"/>
  <c r="C11352" i="1"/>
  <c r="F11351" i="1"/>
  <c r="E11351" i="1"/>
  <c r="D11351" i="1"/>
  <c r="C11351" i="1"/>
  <c r="F11350" i="1"/>
  <c r="E11350" i="1"/>
  <c r="D11350" i="1"/>
  <c r="C11350" i="1"/>
  <c r="F11349" i="1"/>
  <c r="E11349" i="1"/>
  <c r="D11349" i="1"/>
  <c r="C11349" i="1"/>
  <c r="F11348" i="1"/>
  <c r="E11348" i="1"/>
  <c r="D11348" i="1"/>
  <c r="C11348" i="1"/>
  <c r="F11347" i="1"/>
  <c r="E11347" i="1"/>
  <c r="D11347" i="1"/>
  <c r="C11347" i="1"/>
  <c r="F11346" i="1"/>
  <c r="E11346" i="1"/>
  <c r="D11346" i="1"/>
  <c r="C11346" i="1"/>
  <c r="F11345" i="1"/>
  <c r="E11345" i="1"/>
  <c r="D11345" i="1"/>
  <c r="C11345" i="1"/>
  <c r="F11344" i="1"/>
  <c r="E11344" i="1"/>
  <c r="D11344" i="1"/>
  <c r="C11344" i="1"/>
  <c r="F11343" i="1"/>
  <c r="E11343" i="1"/>
  <c r="D11343" i="1"/>
  <c r="C11343" i="1"/>
  <c r="F11342" i="1"/>
  <c r="E11342" i="1"/>
  <c r="D11342" i="1"/>
  <c r="C11342" i="1"/>
  <c r="F11341" i="1"/>
  <c r="E11341" i="1"/>
  <c r="D11341" i="1"/>
  <c r="C11341" i="1"/>
  <c r="F11340" i="1"/>
  <c r="E11340" i="1"/>
  <c r="D11340" i="1"/>
  <c r="C11340" i="1"/>
  <c r="F11339" i="1"/>
  <c r="E11339" i="1"/>
  <c r="D11339" i="1"/>
  <c r="C11339" i="1"/>
  <c r="F11338" i="1"/>
  <c r="E11338" i="1"/>
  <c r="D11338" i="1"/>
  <c r="C11338" i="1"/>
  <c r="F11337" i="1"/>
  <c r="E11337" i="1"/>
  <c r="D11337" i="1"/>
  <c r="C11337" i="1"/>
  <c r="F11336" i="1"/>
  <c r="E11336" i="1"/>
  <c r="D11336" i="1"/>
  <c r="C11336" i="1"/>
  <c r="F11335" i="1"/>
  <c r="E11335" i="1"/>
  <c r="D11335" i="1"/>
  <c r="C11335" i="1"/>
  <c r="F11334" i="1"/>
  <c r="E11334" i="1"/>
  <c r="D11334" i="1"/>
  <c r="C11334" i="1"/>
  <c r="F11333" i="1"/>
  <c r="E11333" i="1"/>
  <c r="D11333" i="1"/>
  <c r="C11333" i="1"/>
  <c r="F11332" i="1"/>
  <c r="E11332" i="1"/>
  <c r="D11332" i="1"/>
  <c r="C11332" i="1"/>
  <c r="F11331" i="1"/>
  <c r="E11331" i="1"/>
  <c r="D11331" i="1"/>
  <c r="C11331" i="1"/>
  <c r="F11330" i="1"/>
  <c r="E11330" i="1"/>
  <c r="D11330" i="1"/>
  <c r="C11330" i="1"/>
  <c r="F11329" i="1"/>
  <c r="E11329" i="1"/>
  <c r="D11329" i="1"/>
  <c r="C11329" i="1"/>
  <c r="F11328" i="1"/>
  <c r="E11328" i="1"/>
  <c r="D11328" i="1"/>
  <c r="C11328" i="1"/>
  <c r="F11327" i="1"/>
  <c r="E11327" i="1"/>
  <c r="D11327" i="1"/>
  <c r="C11327" i="1"/>
  <c r="F11326" i="1"/>
  <c r="E11326" i="1"/>
  <c r="D11326" i="1"/>
  <c r="C11326" i="1"/>
  <c r="F11325" i="1"/>
  <c r="E11325" i="1"/>
  <c r="D11325" i="1"/>
  <c r="C11325" i="1"/>
  <c r="F11324" i="1"/>
  <c r="E11324" i="1"/>
  <c r="D11324" i="1"/>
  <c r="C11324" i="1"/>
  <c r="F11323" i="1"/>
  <c r="E11323" i="1"/>
  <c r="D11323" i="1"/>
  <c r="C11323" i="1"/>
  <c r="F11322" i="1"/>
  <c r="E11322" i="1"/>
  <c r="D11322" i="1"/>
  <c r="C11322" i="1"/>
  <c r="F11321" i="1"/>
  <c r="E11321" i="1"/>
  <c r="D11321" i="1"/>
  <c r="C11321" i="1"/>
  <c r="F11320" i="1"/>
  <c r="E11320" i="1"/>
  <c r="D11320" i="1"/>
  <c r="C11320" i="1"/>
  <c r="F11319" i="1"/>
  <c r="E11319" i="1"/>
  <c r="D11319" i="1"/>
  <c r="C11319" i="1"/>
  <c r="F11318" i="1"/>
  <c r="E11318" i="1"/>
  <c r="D11318" i="1"/>
  <c r="C11318" i="1"/>
  <c r="F11317" i="1"/>
  <c r="E11317" i="1"/>
  <c r="D11317" i="1"/>
  <c r="C11317" i="1"/>
  <c r="F11316" i="1"/>
  <c r="E11316" i="1"/>
  <c r="D11316" i="1"/>
  <c r="C11316" i="1"/>
  <c r="F11315" i="1"/>
  <c r="E11315" i="1"/>
  <c r="D11315" i="1"/>
  <c r="C11315" i="1"/>
  <c r="F11314" i="1"/>
  <c r="E11314" i="1"/>
  <c r="D11314" i="1"/>
  <c r="C11314" i="1"/>
  <c r="F11313" i="1"/>
  <c r="E11313" i="1"/>
  <c r="D11313" i="1"/>
  <c r="C11313" i="1"/>
  <c r="F11312" i="1"/>
  <c r="E11312" i="1"/>
  <c r="D11312" i="1"/>
  <c r="C11312" i="1"/>
  <c r="F11311" i="1"/>
  <c r="E11311" i="1"/>
  <c r="D11311" i="1"/>
  <c r="C11311" i="1"/>
  <c r="F11310" i="1"/>
  <c r="E11310" i="1"/>
  <c r="D11310" i="1"/>
  <c r="C11310" i="1"/>
  <c r="F11309" i="1"/>
  <c r="E11309" i="1"/>
  <c r="D11309" i="1"/>
  <c r="C11309" i="1"/>
  <c r="F11308" i="1"/>
  <c r="E11308" i="1"/>
  <c r="D11308" i="1"/>
  <c r="C11308" i="1"/>
  <c r="F11307" i="1"/>
  <c r="E11307" i="1"/>
  <c r="D11307" i="1"/>
  <c r="C11307" i="1"/>
  <c r="F11306" i="1"/>
  <c r="E11306" i="1"/>
  <c r="D11306" i="1"/>
  <c r="C11306" i="1"/>
  <c r="F11305" i="1"/>
  <c r="E11305" i="1"/>
  <c r="D11305" i="1"/>
  <c r="C11305" i="1"/>
  <c r="F11304" i="1"/>
  <c r="E11304" i="1"/>
  <c r="D11304" i="1"/>
  <c r="C11304" i="1"/>
  <c r="F11303" i="1"/>
  <c r="E11303" i="1"/>
  <c r="D11303" i="1"/>
  <c r="C11303" i="1"/>
  <c r="F11302" i="1"/>
  <c r="E11302" i="1"/>
  <c r="D11302" i="1"/>
  <c r="C11302" i="1"/>
  <c r="F11301" i="1"/>
  <c r="E11301" i="1"/>
  <c r="D11301" i="1"/>
  <c r="C11301" i="1"/>
  <c r="F11300" i="1"/>
  <c r="E11300" i="1"/>
  <c r="D11300" i="1"/>
  <c r="C11300" i="1"/>
  <c r="F11299" i="1"/>
  <c r="E11299" i="1"/>
  <c r="D11299" i="1"/>
  <c r="C11299" i="1"/>
  <c r="F11298" i="1"/>
  <c r="E11298" i="1"/>
  <c r="D11298" i="1"/>
  <c r="C11298" i="1"/>
  <c r="F11297" i="1"/>
  <c r="E11297" i="1"/>
  <c r="D11297" i="1"/>
  <c r="C11297" i="1"/>
  <c r="F11296" i="1"/>
  <c r="E11296" i="1"/>
  <c r="D11296" i="1"/>
  <c r="C11296" i="1"/>
  <c r="F11295" i="1"/>
  <c r="E11295" i="1"/>
  <c r="D11295" i="1"/>
  <c r="C11295" i="1"/>
  <c r="F11294" i="1"/>
  <c r="E11294" i="1"/>
  <c r="D11294" i="1"/>
  <c r="C11294" i="1"/>
  <c r="F11293" i="1"/>
  <c r="E11293" i="1"/>
  <c r="D11293" i="1"/>
  <c r="C11293" i="1"/>
  <c r="F11292" i="1"/>
  <c r="E11292" i="1"/>
  <c r="D11292" i="1"/>
  <c r="C11292" i="1"/>
  <c r="F11291" i="1"/>
  <c r="E11291" i="1"/>
  <c r="D11291" i="1"/>
  <c r="C11291" i="1"/>
  <c r="F11290" i="1"/>
  <c r="E11290" i="1"/>
  <c r="D11290" i="1"/>
  <c r="C11290" i="1"/>
  <c r="F11289" i="1"/>
  <c r="E11289" i="1"/>
  <c r="D11289" i="1"/>
  <c r="C11289" i="1"/>
  <c r="F11288" i="1"/>
  <c r="E11288" i="1"/>
  <c r="D11288" i="1"/>
  <c r="C11288" i="1"/>
  <c r="F11287" i="1"/>
  <c r="E11287" i="1"/>
  <c r="D11287" i="1"/>
  <c r="C11287" i="1"/>
  <c r="F11286" i="1"/>
  <c r="E11286" i="1"/>
  <c r="D11286" i="1"/>
  <c r="C11286" i="1"/>
  <c r="F11285" i="1"/>
  <c r="E11285" i="1"/>
  <c r="D11285" i="1"/>
  <c r="C11285" i="1"/>
  <c r="F11284" i="1"/>
  <c r="E11284" i="1"/>
  <c r="D11284" i="1"/>
  <c r="C11284" i="1"/>
  <c r="F11283" i="1"/>
  <c r="E11283" i="1"/>
  <c r="D11283" i="1"/>
  <c r="C11283" i="1"/>
  <c r="F11282" i="1"/>
  <c r="E11282" i="1"/>
  <c r="D11282" i="1"/>
  <c r="C11282" i="1"/>
  <c r="F11281" i="1"/>
  <c r="E11281" i="1"/>
  <c r="D11281" i="1"/>
  <c r="C11281" i="1"/>
  <c r="F11280" i="1"/>
  <c r="E11280" i="1"/>
  <c r="D11280" i="1"/>
  <c r="C11280" i="1"/>
  <c r="F11279" i="1"/>
  <c r="E11279" i="1"/>
  <c r="D11279" i="1"/>
  <c r="C11279" i="1"/>
  <c r="F11278" i="1"/>
  <c r="E11278" i="1"/>
  <c r="D11278" i="1"/>
  <c r="C11278" i="1"/>
  <c r="F11277" i="1"/>
  <c r="E11277" i="1"/>
  <c r="D11277" i="1"/>
  <c r="C11277" i="1"/>
  <c r="F11276" i="1"/>
  <c r="E11276" i="1"/>
  <c r="D11276" i="1"/>
  <c r="C11276" i="1"/>
  <c r="F11275" i="1"/>
  <c r="E11275" i="1"/>
  <c r="D11275" i="1"/>
  <c r="C11275" i="1"/>
  <c r="F11274" i="1"/>
  <c r="E11274" i="1"/>
  <c r="D11274" i="1"/>
  <c r="C11274" i="1"/>
  <c r="F11273" i="1"/>
  <c r="E11273" i="1"/>
  <c r="D11273" i="1"/>
  <c r="C11273" i="1"/>
  <c r="F11272" i="1"/>
  <c r="E11272" i="1"/>
  <c r="D11272" i="1"/>
  <c r="C11272" i="1"/>
  <c r="F11271" i="1"/>
  <c r="E11271" i="1"/>
  <c r="D11271" i="1"/>
  <c r="C11271" i="1"/>
  <c r="F11270" i="1"/>
  <c r="E11270" i="1"/>
  <c r="D11270" i="1"/>
  <c r="C11270" i="1"/>
  <c r="F11269" i="1"/>
  <c r="E11269" i="1"/>
  <c r="D11269" i="1"/>
  <c r="C11269" i="1"/>
  <c r="F11268" i="1"/>
  <c r="E11268" i="1"/>
  <c r="D11268" i="1"/>
  <c r="C11268" i="1"/>
  <c r="F11267" i="1"/>
  <c r="E11267" i="1"/>
  <c r="D11267" i="1"/>
  <c r="C11267" i="1"/>
  <c r="F11266" i="1"/>
  <c r="E11266" i="1"/>
  <c r="D11266" i="1"/>
  <c r="C11266" i="1"/>
  <c r="F11265" i="1"/>
  <c r="E11265" i="1"/>
  <c r="D11265" i="1"/>
  <c r="C11265" i="1"/>
  <c r="F11264" i="1"/>
  <c r="E11264" i="1"/>
  <c r="D11264" i="1"/>
  <c r="C11264" i="1"/>
  <c r="F11263" i="1"/>
  <c r="E11263" i="1"/>
  <c r="D11263" i="1"/>
  <c r="C11263" i="1"/>
  <c r="F11262" i="1"/>
  <c r="E11262" i="1"/>
  <c r="D11262" i="1"/>
  <c r="C11262" i="1"/>
  <c r="F11261" i="1"/>
  <c r="E11261" i="1"/>
  <c r="D11261" i="1"/>
  <c r="C11261" i="1"/>
  <c r="F11260" i="1"/>
  <c r="E11260" i="1"/>
  <c r="D11260" i="1"/>
  <c r="C11260" i="1"/>
  <c r="F11259" i="1"/>
  <c r="E11259" i="1"/>
  <c r="D11259" i="1"/>
  <c r="C11259" i="1"/>
  <c r="F11258" i="1"/>
  <c r="E11258" i="1"/>
  <c r="D11258" i="1"/>
  <c r="C11258" i="1"/>
  <c r="F11257" i="1"/>
  <c r="E11257" i="1"/>
  <c r="D11257" i="1"/>
  <c r="C11257" i="1"/>
  <c r="F11256" i="1"/>
  <c r="E11256" i="1"/>
  <c r="D11256" i="1"/>
  <c r="C11256" i="1"/>
  <c r="F11255" i="1"/>
  <c r="E11255" i="1"/>
  <c r="D11255" i="1"/>
  <c r="C11255" i="1"/>
  <c r="F11254" i="1"/>
  <c r="E11254" i="1"/>
  <c r="D11254" i="1"/>
  <c r="C11254" i="1"/>
  <c r="F11253" i="1"/>
  <c r="E11253" i="1"/>
  <c r="D11253" i="1"/>
  <c r="C11253" i="1"/>
  <c r="F11252" i="1"/>
  <c r="E11252" i="1"/>
  <c r="D11252" i="1"/>
  <c r="C11252" i="1"/>
  <c r="F11251" i="1"/>
  <c r="E11251" i="1"/>
  <c r="D11251" i="1"/>
  <c r="C11251" i="1"/>
  <c r="F11250" i="1"/>
  <c r="E11250" i="1"/>
  <c r="D11250" i="1"/>
  <c r="C11250" i="1"/>
  <c r="F11249" i="1"/>
  <c r="E11249" i="1"/>
  <c r="D11249" i="1"/>
  <c r="C11249" i="1"/>
  <c r="F11248" i="1"/>
  <c r="E11248" i="1"/>
  <c r="D11248" i="1"/>
  <c r="C11248" i="1"/>
  <c r="F11247" i="1"/>
  <c r="E11247" i="1"/>
  <c r="D11247" i="1"/>
  <c r="C11247" i="1"/>
  <c r="F11246" i="1"/>
  <c r="E11246" i="1"/>
  <c r="D11246" i="1"/>
  <c r="C11246" i="1"/>
  <c r="F11245" i="1"/>
  <c r="E11245" i="1"/>
  <c r="D11245" i="1"/>
  <c r="C11245" i="1"/>
  <c r="F11244" i="1"/>
  <c r="E11244" i="1"/>
  <c r="D11244" i="1"/>
  <c r="C11244" i="1"/>
  <c r="F11243" i="1"/>
  <c r="E11243" i="1"/>
  <c r="D11243" i="1"/>
  <c r="C11243" i="1"/>
  <c r="F11242" i="1"/>
  <c r="E11242" i="1"/>
  <c r="D11242" i="1"/>
  <c r="C11242" i="1"/>
  <c r="F11241" i="1"/>
  <c r="E11241" i="1"/>
  <c r="D11241" i="1"/>
  <c r="C11241" i="1"/>
  <c r="F11240" i="1"/>
  <c r="E11240" i="1"/>
  <c r="D11240" i="1"/>
  <c r="C11240" i="1"/>
  <c r="F11239" i="1"/>
  <c r="E11239" i="1"/>
  <c r="D11239" i="1"/>
  <c r="C11239" i="1"/>
  <c r="F11238" i="1"/>
  <c r="E11238" i="1"/>
  <c r="D11238" i="1"/>
  <c r="C11238" i="1"/>
  <c r="F11237" i="1"/>
  <c r="E11237" i="1"/>
  <c r="D11237" i="1"/>
  <c r="C11237" i="1"/>
  <c r="F11236" i="1"/>
  <c r="E11236" i="1"/>
  <c r="D11236" i="1"/>
  <c r="C11236" i="1"/>
  <c r="F11235" i="1"/>
  <c r="E11235" i="1"/>
  <c r="D11235" i="1"/>
  <c r="C11235" i="1"/>
  <c r="F11234" i="1"/>
  <c r="E11234" i="1"/>
  <c r="D11234" i="1"/>
  <c r="C11234" i="1"/>
  <c r="F11233" i="1"/>
  <c r="E11233" i="1"/>
  <c r="D11233" i="1"/>
  <c r="C11233" i="1"/>
  <c r="F11232" i="1"/>
  <c r="E11232" i="1"/>
  <c r="D11232" i="1"/>
  <c r="C11232" i="1"/>
  <c r="F11231" i="1"/>
  <c r="E11231" i="1"/>
  <c r="D11231" i="1"/>
  <c r="C11231" i="1"/>
  <c r="F11230" i="1"/>
  <c r="E11230" i="1"/>
  <c r="D11230" i="1"/>
  <c r="C11230" i="1"/>
  <c r="F11229" i="1"/>
  <c r="E11229" i="1"/>
  <c r="D11229" i="1"/>
  <c r="C11229" i="1"/>
  <c r="F11228" i="1"/>
  <c r="E11228" i="1"/>
  <c r="D11228" i="1"/>
  <c r="C11228" i="1"/>
  <c r="F11227" i="1"/>
  <c r="E11227" i="1"/>
  <c r="D11227" i="1"/>
  <c r="C11227" i="1"/>
  <c r="F11226" i="1"/>
  <c r="E11226" i="1"/>
  <c r="D11226" i="1"/>
  <c r="C11226" i="1"/>
  <c r="F11225" i="1"/>
  <c r="E11225" i="1"/>
  <c r="D11225" i="1"/>
  <c r="C11225" i="1"/>
  <c r="F11224" i="1"/>
  <c r="E11224" i="1"/>
  <c r="D11224" i="1"/>
  <c r="C11224" i="1"/>
  <c r="F11223" i="1"/>
  <c r="E11223" i="1"/>
  <c r="D11223" i="1"/>
  <c r="C11223" i="1"/>
  <c r="F11222" i="1"/>
  <c r="E11222" i="1"/>
  <c r="D11222" i="1"/>
  <c r="C11222" i="1"/>
  <c r="F11221" i="1"/>
  <c r="E11221" i="1"/>
  <c r="D11221" i="1"/>
  <c r="C11221" i="1"/>
  <c r="F11220" i="1"/>
  <c r="E11220" i="1"/>
  <c r="D11220" i="1"/>
  <c r="C11220" i="1"/>
  <c r="F11219" i="1"/>
  <c r="E11219" i="1"/>
  <c r="D11219" i="1"/>
  <c r="C11219" i="1"/>
  <c r="F11218" i="1"/>
  <c r="E11218" i="1"/>
  <c r="D11218" i="1"/>
  <c r="C11218" i="1"/>
  <c r="F11217" i="1"/>
  <c r="E11217" i="1"/>
  <c r="D11217" i="1"/>
  <c r="C11217" i="1"/>
  <c r="F11216" i="1"/>
  <c r="E11216" i="1"/>
  <c r="D11216" i="1"/>
  <c r="C11216" i="1"/>
  <c r="F11215" i="1"/>
  <c r="E11215" i="1"/>
  <c r="D11215" i="1"/>
  <c r="C11215" i="1"/>
  <c r="F11214" i="1"/>
  <c r="E11214" i="1"/>
  <c r="D11214" i="1"/>
  <c r="C11214" i="1"/>
  <c r="F11213" i="1"/>
  <c r="E11213" i="1"/>
  <c r="D11213" i="1"/>
  <c r="C11213" i="1"/>
  <c r="F11212" i="1"/>
  <c r="E11212" i="1"/>
  <c r="D11212" i="1"/>
  <c r="C11212" i="1"/>
  <c r="F11211" i="1"/>
  <c r="E11211" i="1"/>
  <c r="D11211" i="1"/>
  <c r="C11211" i="1"/>
  <c r="F11210" i="1"/>
  <c r="E11210" i="1"/>
  <c r="D11210" i="1"/>
  <c r="C11210" i="1"/>
  <c r="F11209" i="1"/>
  <c r="E11209" i="1"/>
  <c r="D11209" i="1"/>
  <c r="C11209" i="1"/>
  <c r="F11208" i="1"/>
  <c r="E11208" i="1"/>
  <c r="D11208" i="1"/>
  <c r="C11208" i="1"/>
  <c r="F11207" i="1"/>
  <c r="E11207" i="1"/>
  <c r="D11207" i="1"/>
  <c r="C11207" i="1"/>
  <c r="F11206" i="1"/>
  <c r="E11206" i="1"/>
  <c r="D11206" i="1"/>
  <c r="C11206" i="1"/>
  <c r="F11205" i="1"/>
  <c r="E11205" i="1"/>
  <c r="D11205" i="1"/>
  <c r="C11205" i="1"/>
  <c r="F11204" i="1"/>
  <c r="E11204" i="1"/>
  <c r="D11204" i="1"/>
  <c r="C11204" i="1"/>
  <c r="F11203" i="1"/>
  <c r="E11203" i="1"/>
  <c r="D11203" i="1"/>
  <c r="C11203" i="1"/>
  <c r="F11202" i="1"/>
  <c r="E11202" i="1"/>
  <c r="D11202" i="1"/>
  <c r="C11202" i="1"/>
  <c r="F11201" i="1"/>
  <c r="E11201" i="1"/>
  <c r="D11201" i="1"/>
  <c r="C11201" i="1"/>
  <c r="F11200" i="1"/>
  <c r="E11200" i="1"/>
  <c r="D11200" i="1"/>
  <c r="C11200" i="1"/>
  <c r="F11199" i="1"/>
  <c r="E11199" i="1"/>
  <c r="D11199" i="1"/>
  <c r="C11199" i="1"/>
  <c r="F11198" i="1"/>
  <c r="E11198" i="1"/>
  <c r="D11198" i="1"/>
  <c r="C11198" i="1"/>
  <c r="F11197" i="1"/>
  <c r="E11197" i="1"/>
  <c r="D11197" i="1"/>
  <c r="C11197" i="1"/>
  <c r="F11196" i="1"/>
  <c r="E11196" i="1"/>
  <c r="D11196" i="1"/>
  <c r="C11196" i="1"/>
  <c r="F11195" i="1"/>
  <c r="E11195" i="1"/>
  <c r="D11195" i="1"/>
  <c r="C11195" i="1"/>
  <c r="F11194" i="1"/>
  <c r="E11194" i="1"/>
  <c r="D11194" i="1"/>
  <c r="C11194" i="1"/>
  <c r="F11193" i="1"/>
  <c r="E11193" i="1"/>
  <c r="D11193" i="1"/>
  <c r="C11193" i="1"/>
  <c r="F11192" i="1"/>
  <c r="E11192" i="1"/>
  <c r="D11192" i="1"/>
  <c r="C11192" i="1"/>
  <c r="F11191" i="1"/>
  <c r="E11191" i="1"/>
  <c r="D11191" i="1"/>
  <c r="C11191" i="1"/>
  <c r="F11190" i="1"/>
  <c r="E11190" i="1"/>
  <c r="D11190" i="1"/>
  <c r="C11190" i="1"/>
  <c r="F11189" i="1"/>
  <c r="E11189" i="1"/>
  <c r="D11189" i="1"/>
  <c r="C11189" i="1"/>
  <c r="F11188" i="1"/>
  <c r="E11188" i="1"/>
  <c r="D11188" i="1"/>
  <c r="C11188" i="1"/>
  <c r="F11187" i="1"/>
  <c r="E11187" i="1"/>
  <c r="D11187" i="1"/>
  <c r="C11187" i="1"/>
  <c r="F11186" i="1"/>
  <c r="E11186" i="1"/>
  <c r="D11186" i="1"/>
  <c r="C11186" i="1"/>
  <c r="F11185" i="1"/>
  <c r="E11185" i="1"/>
  <c r="D11185" i="1"/>
  <c r="C11185" i="1"/>
  <c r="F11184" i="1"/>
  <c r="E11184" i="1"/>
  <c r="D11184" i="1"/>
  <c r="C11184" i="1"/>
  <c r="F11183" i="1"/>
  <c r="E11183" i="1"/>
  <c r="D11183" i="1"/>
  <c r="C11183" i="1"/>
  <c r="F11182" i="1"/>
  <c r="E11182" i="1"/>
  <c r="D11182" i="1"/>
  <c r="C11182" i="1"/>
  <c r="F11181" i="1"/>
  <c r="E11181" i="1"/>
  <c r="D11181" i="1"/>
  <c r="C11181" i="1"/>
  <c r="F11180" i="1"/>
  <c r="E11180" i="1"/>
  <c r="D11180" i="1"/>
  <c r="C11180" i="1"/>
  <c r="F11179" i="1"/>
  <c r="E11179" i="1"/>
  <c r="D11179" i="1"/>
  <c r="C11179" i="1"/>
  <c r="F11178" i="1"/>
  <c r="E11178" i="1"/>
  <c r="D11178" i="1"/>
  <c r="C11178" i="1"/>
  <c r="F11177" i="1"/>
  <c r="E11177" i="1"/>
  <c r="D11177" i="1"/>
  <c r="C11177" i="1"/>
  <c r="F11176" i="1"/>
  <c r="E11176" i="1"/>
  <c r="D11176" i="1"/>
  <c r="C11176" i="1"/>
  <c r="F11175" i="1"/>
  <c r="E11175" i="1"/>
  <c r="D11175" i="1"/>
  <c r="C11175" i="1"/>
  <c r="F11174" i="1"/>
  <c r="E11174" i="1"/>
  <c r="D11174" i="1"/>
  <c r="C11174" i="1"/>
  <c r="F11173" i="1"/>
  <c r="E11173" i="1"/>
  <c r="D11173" i="1"/>
  <c r="C11173" i="1"/>
  <c r="F11172" i="1"/>
  <c r="E11172" i="1"/>
  <c r="D11172" i="1"/>
  <c r="C11172" i="1"/>
  <c r="F11171" i="1"/>
  <c r="E11171" i="1"/>
  <c r="D11171" i="1"/>
  <c r="C11171" i="1"/>
  <c r="F11170" i="1"/>
  <c r="E11170" i="1"/>
  <c r="D11170" i="1"/>
  <c r="C11170" i="1"/>
  <c r="F11169" i="1"/>
  <c r="E11169" i="1"/>
  <c r="D11169" i="1"/>
  <c r="C11169" i="1"/>
  <c r="F11168" i="1"/>
  <c r="E11168" i="1"/>
  <c r="D11168" i="1"/>
  <c r="C11168" i="1"/>
  <c r="F11167" i="1"/>
  <c r="E11167" i="1"/>
  <c r="D11167" i="1"/>
  <c r="C11167" i="1"/>
  <c r="F11166" i="1"/>
  <c r="E11166" i="1"/>
  <c r="D11166" i="1"/>
  <c r="C11166" i="1"/>
  <c r="F11165" i="1"/>
  <c r="E11165" i="1"/>
  <c r="D11165" i="1"/>
  <c r="C11165" i="1"/>
  <c r="F11164" i="1"/>
  <c r="E11164" i="1"/>
  <c r="D11164" i="1"/>
  <c r="C11164" i="1"/>
  <c r="F11163" i="1"/>
  <c r="E11163" i="1"/>
  <c r="D11163" i="1"/>
  <c r="C11163" i="1"/>
  <c r="F11162" i="1"/>
  <c r="E11162" i="1"/>
  <c r="D11162" i="1"/>
  <c r="C11162" i="1"/>
  <c r="F11161" i="1"/>
  <c r="E11161" i="1"/>
  <c r="D11161" i="1"/>
  <c r="C11161" i="1"/>
  <c r="F11160" i="1"/>
  <c r="E11160" i="1"/>
  <c r="D11160" i="1"/>
  <c r="C11160" i="1"/>
  <c r="F11159" i="1"/>
  <c r="E11159" i="1"/>
  <c r="D11159" i="1"/>
  <c r="C11159" i="1"/>
  <c r="F11158" i="1"/>
  <c r="E11158" i="1"/>
  <c r="D11158" i="1"/>
  <c r="C11158" i="1"/>
  <c r="F11157" i="1"/>
  <c r="E11157" i="1"/>
  <c r="D11157" i="1"/>
  <c r="C11157" i="1"/>
  <c r="F11156" i="1"/>
  <c r="E11156" i="1"/>
  <c r="D11156" i="1"/>
  <c r="C11156" i="1"/>
  <c r="F11155" i="1"/>
  <c r="E11155" i="1"/>
  <c r="D11155" i="1"/>
  <c r="C11155" i="1"/>
  <c r="F11154" i="1"/>
  <c r="E11154" i="1"/>
  <c r="D11154" i="1"/>
  <c r="C11154" i="1"/>
  <c r="F11153" i="1"/>
  <c r="E11153" i="1"/>
  <c r="D11153" i="1"/>
  <c r="C11153" i="1"/>
  <c r="F11152" i="1"/>
  <c r="E11152" i="1"/>
  <c r="D11152" i="1"/>
  <c r="C11152" i="1"/>
  <c r="F11151" i="1"/>
  <c r="E11151" i="1"/>
  <c r="D11151" i="1"/>
  <c r="C11151" i="1"/>
  <c r="F11150" i="1"/>
  <c r="E11150" i="1"/>
  <c r="D11150" i="1"/>
  <c r="C11150" i="1"/>
  <c r="F11149" i="1"/>
  <c r="E11149" i="1"/>
  <c r="D11149" i="1"/>
  <c r="C11149" i="1"/>
  <c r="F11148" i="1"/>
  <c r="E11148" i="1"/>
  <c r="D11148" i="1"/>
  <c r="C11148" i="1"/>
  <c r="F11147" i="1"/>
  <c r="E11147" i="1"/>
  <c r="D11147" i="1"/>
  <c r="C11147" i="1"/>
  <c r="F11146" i="1"/>
  <c r="E11146" i="1"/>
  <c r="D11146" i="1"/>
  <c r="C11146" i="1"/>
  <c r="F11145" i="1"/>
  <c r="E11145" i="1"/>
  <c r="D11145" i="1"/>
  <c r="C11145" i="1"/>
  <c r="F11144" i="1"/>
  <c r="E11144" i="1"/>
  <c r="D11144" i="1"/>
  <c r="C11144" i="1"/>
  <c r="F11143" i="1"/>
  <c r="E11143" i="1"/>
  <c r="D11143" i="1"/>
  <c r="C11143" i="1"/>
  <c r="F11142" i="1"/>
  <c r="E11142" i="1"/>
  <c r="D11142" i="1"/>
  <c r="C11142" i="1"/>
  <c r="F11141" i="1"/>
  <c r="E11141" i="1"/>
  <c r="D11141" i="1"/>
  <c r="C11141" i="1"/>
  <c r="F11140" i="1"/>
  <c r="E11140" i="1"/>
  <c r="D11140" i="1"/>
  <c r="C11140" i="1"/>
  <c r="F11139" i="1"/>
  <c r="E11139" i="1"/>
  <c r="D11139" i="1"/>
  <c r="C11139" i="1"/>
  <c r="F11138" i="1"/>
  <c r="E11138" i="1"/>
  <c r="D11138" i="1"/>
  <c r="C11138" i="1"/>
  <c r="F11137" i="1"/>
  <c r="E11137" i="1"/>
  <c r="D11137" i="1"/>
  <c r="C11137" i="1"/>
  <c r="F11136" i="1"/>
  <c r="E11136" i="1"/>
  <c r="D11136" i="1"/>
  <c r="C11136" i="1"/>
  <c r="F11135" i="1"/>
  <c r="E11135" i="1"/>
  <c r="D11135" i="1"/>
  <c r="C11135" i="1"/>
  <c r="F11134" i="1"/>
  <c r="E11134" i="1"/>
  <c r="D11134" i="1"/>
  <c r="C11134" i="1"/>
  <c r="F11133" i="1"/>
  <c r="E11133" i="1"/>
  <c r="D11133" i="1"/>
  <c r="C11133" i="1"/>
  <c r="F11132" i="1"/>
  <c r="E11132" i="1"/>
  <c r="D11132" i="1"/>
  <c r="C11132" i="1"/>
  <c r="F11131" i="1"/>
  <c r="E11131" i="1"/>
  <c r="D11131" i="1"/>
  <c r="C11131" i="1"/>
  <c r="F11130" i="1"/>
  <c r="E11130" i="1"/>
  <c r="D11130" i="1"/>
  <c r="C11130" i="1"/>
  <c r="F11129" i="1"/>
  <c r="E11129" i="1"/>
  <c r="D11129" i="1"/>
  <c r="C11129" i="1"/>
  <c r="F11128" i="1"/>
  <c r="E11128" i="1"/>
  <c r="D11128" i="1"/>
  <c r="C11128" i="1"/>
  <c r="F11127" i="1"/>
  <c r="E11127" i="1"/>
  <c r="D11127" i="1"/>
  <c r="C11127" i="1"/>
  <c r="F11126" i="1"/>
  <c r="E11126" i="1"/>
  <c r="D11126" i="1"/>
  <c r="C11126" i="1"/>
  <c r="F11125" i="1"/>
  <c r="E11125" i="1"/>
  <c r="D11125" i="1"/>
  <c r="C11125" i="1"/>
  <c r="F11124" i="1"/>
  <c r="E11124" i="1"/>
  <c r="D11124" i="1"/>
  <c r="C11124" i="1"/>
  <c r="F11123" i="1"/>
  <c r="E11123" i="1"/>
  <c r="D11123" i="1"/>
  <c r="C11123" i="1"/>
  <c r="F11122" i="1"/>
  <c r="E11122" i="1"/>
  <c r="D11122" i="1"/>
  <c r="C11122" i="1"/>
  <c r="F11121" i="1"/>
  <c r="E11121" i="1"/>
  <c r="D11121" i="1"/>
  <c r="C11121" i="1"/>
  <c r="F11120" i="1"/>
  <c r="E11120" i="1"/>
  <c r="D11120" i="1"/>
  <c r="C11120" i="1"/>
  <c r="F11119" i="1"/>
  <c r="E11119" i="1"/>
  <c r="D11119" i="1"/>
  <c r="C11119" i="1"/>
  <c r="F11118" i="1"/>
  <c r="E11118" i="1"/>
  <c r="D11118" i="1"/>
  <c r="C11118" i="1"/>
  <c r="F11117" i="1"/>
  <c r="E11117" i="1"/>
  <c r="D11117" i="1"/>
  <c r="C11117" i="1"/>
  <c r="F11116" i="1"/>
  <c r="E11116" i="1"/>
  <c r="D11116" i="1"/>
  <c r="C11116" i="1"/>
  <c r="F11115" i="1"/>
  <c r="E11115" i="1"/>
  <c r="D11115" i="1"/>
  <c r="C11115" i="1"/>
  <c r="F11114" i="1"/>
  <c r="E11114" i="1"/>
  <c r="D11114" i="1"/>
  <c r="C11114" i="1"/>
  <c r="F11113" i="1"/>
  <c r="E11113" i="1"/>
  <c r="D11113" i="1"/>
  <c r="C11113" i="1"/>
  <c r="F11112" i="1"/>
  <c r="E11112" i="1"/>
  <c r="D11112" i="1"/>
  <c r="C11112" i="1"/>
  <c r="F11111" i="1"/>
  <c r="E11111" i="1"/>
  <c r="D11111" i="1"/>
  <c r="C11111" i="1"/>
  <c r="F11110" i="1"/>
  <c r="E11110" i="1"/>
  <c r="D11110" i="1"/>
  <c r="C11110" i="1"/>
  <c r="F11109" i="1"/>
  <c r="E11109" i="1"/>
  <c r="D11109" i="1"/>
  <c r="C11109" i="1"/>
  <c r="F11108" i="1"/>
  <c r="E11108" i="1"/>
  <c r="D11108" i="1"/>
  <c r="C11108" i="1"/>
  <c r="F11107" i="1"/>
  <c r="E11107" i="1"/>
  <c r="D11107" i="1"/>
  <c r="C11107" i="1"/>
  <c r="F11106" i="1"/>
  <c r="E11106" i="1"/>
  <c r="D11106" i="1"/>
  <c r="C11106" i="1"/>
  <c r="F11105" i="1"/>
  <c r="E11105" i="1"/>
  <c r="D11105" i="1"/>
  <c r="C11105" i="1"/>
  <c r="F11104" i="1"/>
  <c r="E11104" i="1"/>
  <c r="D11104" i="1"/>
  <c r="C11104" i="1"/>
  <c r="F11103" i="1"/>
  <c r="E11103" i="1"/>
  <c r="D11103" i="1"/>
  <c r="C11103" i="1"/>
  <c r="F11102" i="1"/>
  <c r="E11102" i="1"/>
  <c r="D11102" i="1"/>
  <c r="C11102" i="1"/>
  <c r="F11101" i="1"/>
  <c r="E11101" i="1"/>
  <c r="D11101" i="1"/>
  <c r="C11101" i="1"/>
  <c r="F11100" i="1"/>
  <c r="E11100" i="1"/>
  <c r="D11100" i="1"/>
  <c r="C11100" i="1"/>
  <c r="F11099" i="1"/>
  <c r="E11099" i="1"/>
  <c r="D11099" i="1"/>
  <c r="C11099" i="1"/>
  <c r="F11098" i="1"/>
  <c r="E11098" i="1"/>
  <c r="D11098" i="1"/>
  <c r="C11098" i="1"/>
  <c r="F11097" i="1"/>
  <c r="E11097" i="1"/>
  <c r="D11097" i="1"/>
  <c r="C11097" i="1"/>
  <c r="F11096" i="1"/>
  <c r="E11096" i="1"/>
  <c r="D11096" i="1"/>
  <c r="C11096" i="1"/>
  <c r="F11095" i="1"/>
  <c r="E11095" i="1"/>
  <c r="D11095" i="1"/>
  <c r="C11095" i="1"/>
  <c r="F11094" i="1"/>
  <c r="E11094" i="1"/>
  <c r="D11094" i="1"/>
  <c r="C11094" i="1"/>
  <c r="F11093" i="1"/>
  <c r="E11093" i="1"/>
  <c r="D11093" i="1"/>
  <c r="C11093" i="1"/>
  <c r="F11092" i="1"/>
  <c r="E11092" i="1"/>
  <c r="D11092" i="1"/>
  <c r="C11092" i="1"/>
  <c r="F11091" i="1"/>
  <c r="E11091" i="1"/>
  <c r="D11091" i="1"/>
  <c r="C11091" i="1"/>
  <c r="F11090" i="1"/>
  <c r="E11090" i="1"/>
  <c r="D11090" i="1"/>
  <c r="C11090" i="1"/>
  <c r="F11089" i="1"/>
  <c r="E11089" i="1"/>
  <c r="D11089" i="1"/>
  <c r="C11089" i="1"/>
  <c r="F11088" i="1"/>
  <c r="E11088" i="1"/>
  <c r="D11088" i="1"/>
  <c r="C11088" i="1"/>
  <c r="F11087" i="1"/>
  <c r="E11087" i="1"/>
  <c r="D11087" i="1"/>
  <c r="C11087" i="1"/>
  <c r="F11086" i="1"/>
  <c r="E11086" i="1"/>
  <c r="D11086" i="1"/>
  <c r="C11086" i="1"/>
  <c r="F11085" i="1"/>
  <c r="E11085" i="1"/>
  <c r="D11085" i="1"/>
  <c r="C11085" i="1"/>
  <c r="F11084" i="1"/>
  <c r="E11084" i="1"/>
  <c r="D11084" i="1"/>
  <c r="C11084" i="1"/>
  <c r="F11083" i="1"/>
  <c r="E11083" i="1"/>
  <c r="D11083" i="1"/>
  <c r="C11083" i="1"/>
  <c r="F11082" i="1"/>
  <c r="E11082" i="1"/>
  <c r="D11082" i="1"/>
  <c r="C11082" i="1"/>
  <c r="F11081" i="1"/>
  <c r="E11081" i="1"/>
  <c r="D11081" i="1"/>
  <c r="C11081" i="1"/>
  <c r="F11080" i="1"/>
  <c r="E11080" i="1"/>
  <c r="D11080" i="1"/>
  <c r="C11080" i="1"/>
  <c r="F11079" i="1"/>
  <c r="E11079" i="1"/>
  <c r="D11079" i="1"/>
  <c r="C11079" i="1"/>
  <c r="F11078" i="1"/>
  <c r="E11078" i="1"/>
  <c r="D11078" i="1"/>
  <c r="C11078" i="1"/>
  <c r="F11077" i="1"/>
  <c r="E11077" i="1"/>
  <c r="D11077" i="1"/>
  <c r="C11077" i="1"/>
  <c r="F11076" i="1"/>
  <c r="E11076" i="1"/>
  <c r="D11076" i="1"/>
  <c r="C11076" i="1"/>
  <c r="F11075" i="1"/>
  <c r="E11075" i="1"/>
  <c r="D11075" i="1"/>
  <c r="C11075" i="1"/>
  <c r="F11074" i="1"/>
  <c r="E11074" i="1"/>
  <c r="D11074" i="1"/>
  <c r="C11074" i="1"/>
  <c r="F11073" i="1"/>
  <c r="E11073" i="1"/>
  <c r="D11073" i="1"/>
  <c r="C11073" i="1"/>
  <c r="F11072" i="1"/>
  <c r="E11072" i="1"/>
  <c r="D11072" i="1"/>
  <c r="C11072" i="1"/>
  <c r="F11071" i="1"/>
  <c r="E11071" i="1"/>
  <c r="D11071" i="1"/>
  <c r="C11071" i="1"/>
  <c r="F11070" i="1"/>
  <c r="E11070" i="1"/>
  <c r="D11070" i="1"/>
  <c r="C11070" i="1"/>
  <c r="F11069" i="1"/>
  <c r="E11069" i="1"/>
  <c r="D11069" i="1"/>
  <c r="C11069" i="1"/>
  <c r="F11068" i="1"/>
  <c r="E11068" i="1"/>
  <c r="D11068" i="1"/>
  <c r="C11068" i="1"/>
  <c r="F11067" i="1"/>
  <c r="E11067" i="1"/>
  <c r="D11067" i="1"/>
  <c r="C11067" i="1"/>
  <c r="F11066" i="1"/>
  <c r="E11066" i="1"/>
  <c r="D11066" i="1"/>
  <c r="C11066" i="1"/>
  <c r="F11065" i="1"/>
  <c r="E11065" i="1"/>
  <c r="D11065" i="1"/>
  <c r="C11065" i="1"/>
  <c r="F11064" i="1"/>
  <c r="E11064" i="1"/>
  <c r="D11064" i="1"/>
  <c r="C11064" i="1"/>
  <c r="F11063" i="1"/>
  <c r="E11063" i="1"/>
  <c r="D11063" i="1"/>
  <c r="C11063" i="1"/>
  <c r="F11062" i="1"/>
  <c r="E11062" i="1"/>
  <c r="D11062" i="1"/>
  <c r="C11062" i="1"/>
  <c r="F11061" i="1"/>
  <c r="E11061" i="1"/>
  <c r="D11061" i="1"/>
  <c r="C11061" i="1"/>
  <c r="F11060" i="1"/>
  <c r="E11060" i="1"/>
  <c r="D11060" i="1"/>
  <c r="C11060" i="1"/>
  <c r="F11059" i="1"/>
  <c r="E11059" i="1"/>
  <c r="D11059" i="1"/>
  <c r="C11059" i="1"/>
  <c r="F11058" i="1"/>
  <c r="E11058" i="1"/>
  <c r="D11058" i="1"/>
  <c r="C11058" i="1"/>
  <c r="F11057" i="1"/>
  <c r="E11057" i="1"/>
  <c r="D11057" i="1"/>
  <c r="C11057" i="1"/>
  <c r="F11056" i="1"/>
  <c r="E11056" i="1"/>
  <c r="D11056" i="1"/>
  <c r="C11056" i="1"/>
  <c r="F11055" i="1"/>
  <c r="E11055" i="1"/>
  <c r="D11055" i="1"/>
  <c r="C11055" i="1"/>
  <c r="F11054" i="1"/>
  <c r="E11054" i="1"/>
  <c r="D11054" i="1"/>
  <c r="C11054" i="1"/>
  <c r="F11053" i="1"/>
  <c r="E11053" i="1"/>
  <c r="D11053" i="1"/>
  <c r="C11053" i="1"/>
  <c r="F11052" i="1"/>
  <c r="E11052" i="1"/>
  <c r="D11052" i="1"/>
  <c r="C11052" i="1"/>
  <c r="F11051" i="1"/>
  <c r="E11051" i="1"/>
  <c r="D11051" i="1"/>
  <c r="C11051" i="1"/>
  <c r="F11050" i="1"/>
  <c r="E11050" i="1"/>
  <c r="D11050" i="1"/>
  <c r="C11050" i="1"/>
  <c r="F11049" i="1"/>
  <c r="E11049" i="1"/>
  <c r="D11049" i="1"/>
  <c r="C11049" i="1"/>
  <c r="F11048" i="1"/>
  <c r="E11048" i="1"/>
  <c r="D11048" i="1"/>
  <c r="C11048" i="1"/>
  <c r="F11047" i="1"/>
  <c r="E11047" i="1"/>
  <c r="D11047" i="1"/>
  <c r="C11047" i="1"/>
  <c r="F11046" i="1"/>
  <c r="E11046" i="1"/>
  <c r="D11046" i="1"/>
  <c r="C11046" i="1"/>
  <c r="F11045" i="1"/>
  <c r="E11045" i="1"/>
  <c r="D11045" i="1"/>
  <c r="C11045" i="1"/>
  <c r="F11044" i="1"/>
  <c r="E11044" i="1"/>
  <c r="D11044" i="1"/>
  <c r="C11044" i="1"/>
  <c r="F11043" i="1"/>
  <c r="E11043" i="1"/>
  <c r="D11043" i="1"/>
  <c r="C11043" i="1"/>
  <c r="F11042" i="1"/>
  <c r="E11042" i="1"/>
  <c r="D11042" i="1"/>
  <c r="C11042" i="1"/>
  <c r="F11041" i="1"/>
  <c r="E11041" i="1"/>
  <c r="D11041" i="1"/>
  <c r="C11041" i="1"/>
  <c r="F11040" i="1"/>
  <c r="E11040" i="1"/>
  <c r="D11040" i="1"/>
  <c r="C11040" i="1"/>
  <c r="F11039" i="1"/>
  <c r="E11039" i="1"/>
  <c r="D11039" i="1"/>
  <c r="C11039" i="1"/>
  <c r="F11038" i="1"/>
  <c r="E11038" i="1"/>
  <c r="D11038" i="1"/>
  <c r="C11038" i="1"/>
  <c r="F11037" i="1"/>
  <c r="E11037" i="1"/>
  <c r="D11037" i="1"/>
  <c r="C11037" i="1"/>
  <c r="F11036" i="1"/>
  <c r="E11036" i="1"/>
  <c r="D11036" i="1"/>
  <c r="C11036" i="1"/>
  <c r="F11035" i="1"/>
  <c r="E11035" i="1"/>
  <c r="D11035" i="1"/>
  <c r="C11035" i="1"/>
  <c r="F11034" i="1"/>
  <c r="E11034" i="1"/>
  <c r="D11034" i="1"/>
  <c r="C11034" i="1"/>
  <c r="F11033" i="1"/>
  <c r="E11033" i="1"/>
  <c r="D11033" i="1"/>
  <c r="C11033" i="1"/>
  <c r="F11032" i="1"/>
  <c r="E11032" i="1"/>
  <c r="D11032" i="1"/>
  <c r="C11032" i="1"/>
  <c r="F11031" i="1"/>
  <c r="E11031" i="1"/>
  <c r="D11031" i="1"/>
  <c r="C11031" i="1"/>
  <c r="F11030" i="1"/>
  <c r="E11030" i="1"/>
  <c r="D11030" i="1"/>
  <c r="C11030" i="1"/>
  <c r="F11029" i="1"/>
  <c r="E11029" i="1"/>
  <c r="D11029" i="1"/>
  <c r="C11029" i="1"/>
  <c r="F11028" i="1"/>
  <c r="E11028" i="1"/>
  <c r="D11028" i="1"/>
  <c r="C11028" i="1"/>
  <c r="F11027" i="1"/>
  <c r="E11027" i="1"/>
  <c r="D11027" i="1"/>
  <c r="C11027" i="1"/>
  <c r="F11026" i="1"/>
  <c r="E11026" i="1"/>
  <c r="D11026" i="1"/>
  <c r="C11026" i="1"/>
  <c r="F11025" i="1"/>
  <c r="E11025" i="1"/>
  <c r="D11025" i="1"/>
  <c r="C11025" i="1"/>
  <c r="F11024" i="1"/>
  <c r="E11024" i="1"/>
  <c r="D11024" i="1"/>
  <c r="C11024" i="1"/>
  <c r="F11023" i="1"/>
  <c r="E11023" i="1"/>
  <c r="D11023" i="1"/>
  <c r="C11023" i="1"/>
  <c r="F11022" i="1"/>
  <c r="E11022" i="1"/>
  <c r="D11022" i="1"/>
  <c r="C11022" i="1"/>
  <c r="F11021" i="1"/>
  <c r="E11021" i="1"/>
  <c r="D11021" i="1"/>
  <c r="C11021" i="1"/>
  <c r="F11020" i="1"/>
  <c r="E11020" i="1"/>
  <c r="D11020" i="1"/>
  <c r="C11020" i="1"/>
  <c r="F11019" i="1"/>
  <c r="E11019" i="1"/>
  <c r="D11019" i="1"/>
  <c r="C11019" i="1"/>
  <c r="F11018" i="1"/>
  <c r="E11018" i="1"/>
  <c r="D11018" i="1"/>
  <c r="C11018" i="1"/>
  <c r="F11017" i="1"/>
  <c r="E11017" i="1"/>
  <c r="D11017" i="1"/>
  <c r="C11017" i="1"/>
  <c r="F11016" i="1"/>
  <c r="E11016" i="1"/>
  <c r="D11016" i="1"/>
  <c r="C11016" i="1"/>
  <c r="F11015" i="1"/>
  <c r="E11015" i="1"/>
  <c r="D11015" i="1"/>
  <c r="C11015" i="1"/>
  <c r="F11014" i="1"/>
  <c r="E11014" i="1"/>
  <c r="D11014" i="1"/>
  <c r="C11014" i="1"/>
  <c r="F11013" i="1"/>
  <c r="E11013" i="1"/>
  <c r="D11013" i="1"/>
  <c r="C11013" i="1"/>
  <c r="F11012" i="1"/>
  <c r="E11012" i="1"/>
  <c r="D11012" i="1"/>
  <c r="C11012" i="1"/>
  <c r="F11011" i="1"/>
  <c r="E11011" i="1"/>
  <c r="D11011" i="1"/>
  <c r="C11011" i="1"/>
  <c r="F11010" i="1"/>
  <c r="E11010" i="1"/>
  <c r="D11010" i="1"/>
  <c r="C11010" i="1"/>
  <c r="F11009" i="1"/>
  <c r="E11009" i="1"/>
  <c r="D11009" i="1"/>
  <c r="C11009" i="1"/>
  <c r="F11008" i="1"/>
  <c r="E11008" i="1"/>
  <c r="D11008" i="1"/>
  <c r="C11008" i="1"/>
  <c r="F11007" i="1"/>
  <c r="E11007" i="1"/>
  <c r="D11007" i="1"/>
  <c r="C11007" i="1"/>
  <c r="F11006" i="1"/>
  <c r="E11006" i="1"/>
  <c r="D11006" i="1"/>
  <c r="C11006" i="1"/>
  <c r="F11005" i="1"/>
  <c r="E11005" i="1"/>
  <c r="D11005" i="1"/>
  <c r="C11005" i="1"/>
  <c r="F11004" i="1"/>
  <c r="E11004" i="1"/>
  <c r="D11004" i="1"/>
  <c r="C11004" i="1"/>
  <c r="F11003" i="1"/>
  <c r="E11003" i="1"/>
  <c r="D11003" i="1"/>
  <c r="C11003" i="1"/>
  <c r="F11002" i="1"/>
  <c r="E11002" i="1"/>
  <c r="D11002" i="1"/>
  <c r="C11002" i="1"/>
  <c r="F11001" i="1"/>
  <c r="E11001" i="1"/>
  <c r="D11001" i="1"/>
  <c r="C11001" i="1"/>
  <c r="F11000" i="1"/>
  <c r="E11000" i="1"/>
  <c r="D11000" i="1"/>
  <c r="C11000" i="1"/>
  <c r="F10999" i="1"/>
  <c r="E10999" i="1"/>
  <c r="D10999" i="1"/>
  <c r="C10999" i="1"/>
  <c r="F10998" i="1"/>
  <c r="E10998" i="1"/>
  <c r="D10998" i="1"/>
  <c r="C10998" i="1"/>
  <c r="F10997" i="1"/>
  <c r="E10997" i="1"/>
  <c r="D10997" i="1"/>
  <c r="C10997" i="1"/>
  <c r="F10996" i="1"/>
  <c r="E10996" i="1"/>
  <c r="D10996" i="1"/>
  <c r="C10996" i="1"/>
  <c r="F10995" i="1"/>
  <c r="E10995" i="1"/>
  <c r="D10995" i="1"/>
  <c r="C10995" i="1"/>
  <c r="F10994" i="1"/>
  <c r="E10994" i="1"/>
  <c r="D10994" i="1"/>
  <c r="C10994" i="1"/>
  <c r="F10993" i="1"/>
  <c r="E10993" i="1"/>
  <c r="D10993" i="1"/>
  <c r="C10993" i="1"/>
  <c r="F10992" i="1"/>
  <c r="E10992" i="1"/>
  <c r="D10992" i="1"/>
  <c r="C10992" i="1"/>
  <c r="F10991" i="1"/>
  <c r="E10991" i="1"/>
  <c r="D10991" i="1"/>
  <c r="C10991" i="1"/>
  <c r="F10990" i="1"/>
  <c r="E10990" i="1"/>
  <c r="D10990" i="1"/>
  <c r="C10990" i="1"/>
  <c r="F10989" i="1"/>
  <c r="E10989" i="1"/>
  <c r="D10989" i="1"/>
  <c r="C10989" i="1"/>
  <c r="F10988" i="1"/>
  <c r="E10988" i="1"/>
  <c r="D10988" i="1"/>
  <c r="C10988" i="1"/>
  <c r="F10987" i="1"/>
  <c r="E10987" i="1"/>
  <c r="D10987" i="1"/>
  <c r="C10987" i="1"/>
  <c r="F10986" i="1"/>
  <c r="E10986" i="1"/>
  <c r="D10986" i="1"/>
  <c r="C10986" i="1"/>
  <c r="F10985" i="1"/>
  <c r="E10985" i="1"/>
  <c r="D10985" i="1"/>
  <c r="C10985" i="1"/>
  <c r="F10984" i="1"/>
  <c r="E10984" i="1"/>
  <c r="D10984" i="1"/>
  <c r="C10984" i="1"/>
  <c r="F10983" i="1"/>
  <c r="E10983" i="1"/>
  <c r="D10983" i="1"/>
  <c r="C10983" i="1"/>
  <c r="F10982" i="1"/>
  <c r="E10982" i="1"/>
  <c r="D10982" i="1"/>
  <c r="C10982" i="1"/>
  <c r="F10981" i="1"/>
  <c r="E10981" i="1"/>
  <c r="D10981" i="1"/>
  <c r="C10981" i="1"/>
  <c r="F10980" i="1"/>
  <c r="E10980" i="1"/>
  <c r="D10980" i="1"/>
  <c r="C10980" i="1"/>
  <c r="F10979" i="1"/>
  <c r="E10979" i="1"/>
  <c r="D10979" i="1"/>
  <c r="C10979" i="1"/>
  <c r="F10978" i="1"/>
  <c r="E10978" i="1"/>
  <c r="D10978" i="1"/>
  <c r="C10978" i="1"/>
  <c r="F10977" i="1"/>
  <c r="E10977" i="1"/>
  <c r="D10977" i="1"/>
  <c r="C10977" i="1"/>
  <c r="F10976" i="1"/>
  <c r="E10976" i="1"/>
  <c r="D10976" i="1"/>
  <c r="C10976" i="1"/>
  <c r="F10975" i="1"/>
  <c r="E10975" i="1"/>
  <c r="D10975" i="1"/>
  <c r="C10975" i="1"/>
  <c r="F10974" i="1"/>
  <c r="E10974" i="1"/>
  <c r="D10974" i="1"/>
  <c r="C10974" i="1"/>
  <c r="F10973" i="1"/>
  <c r="E10973" i="1"/>
  <c r="D10973" i="1"/>
  <c r="C10973" i="1"/>
  <c r="F10972" i="1"/>
  <c r="E10972" i="1"/>
  <c r="D10972" i="1"/>
  <c r="C10972" i="1"/>
  <c r="F10971" i="1"/>
  <c r="E10971" i="1"/>
  <c r="D10971" i="1"/>
  <c r="C10971" i="1"/>
  <c r="F10970" i="1"/>
  <c r="E10970" i="1"/>
  <c r="D10970" i="1"/>
  <c r="C10970" i="1"/>
  <c r="F10969" i="1"/>
  <c r="E10969" i="1"/>
  <c r="D10969" i="1"/>
  <c r="C10969" i="1"/>
  <c r="F10968" i="1"/>
  <c r="E10968" i="1"/>
  <c r="D10968" i="1"/>
  <c r="C10968" i="1"/>
  <c r="F10967" i="1"/>
  <c r="E10967" i="1"/>
  <c r="D10967" i="1"/>
  <c r="C10967" i="1"/>
  <c r="F10966" i="1"/>
  <c r="E10966" i="1"/>
  <c r="D10966" i="1"/>
  <c r="C10966" i="1"/>
  <c r="F10965" i="1"/>
  <c r="E10965" i="1"/>
  <c r="D10965" i="1"/>
  <c r="C10965" i="1"/>
  <c r="F10964" i="1"/>
  <c r="E10964" i="1"/>
  <c r="D10964" i="1"/>
  <c r="C10964" i="1"/>
  <c r="F10963" i="1"/>
  <c r="E10963" i="1"/>
  <c r="D10963" i="1"/>
  <c r="C10963" i="1"/>
  <c r="F10962" i="1"/>
  <c r="E10962" i="1"/>
  <c r="D10962" i="1"/>
  <c r="C10962" i="1"/>
  <c r="F10961" i="1"/>
  <c r="E10961" i="1"/>
  <c r="D10961" i="1"/>
  <c r="C10961" i="1"/>
  <c r="F10960" i="1"/>
  <c r="E10960" i="1"/>
  <c r="D10960" i="1"/>
  <c r="C10960" i="1"/>
  <c r="F10959" i="1"/>
  <c r="E10959" i="1"/>
  <c r="D10959" i="1"/>
  <c r="C10959" i="1"/>
  <c r="F10958" i="1"/>
  <c r="E10958" i="1"/>
  <c r="D10958" i="1"/>
  <c r="C10958" i="1"/>
  <c r="F10957" i="1"/>
  <c r="E10957" i="1"/>
  <c r="D10957" i="1"/>
  <c r="C10957" i="1"/>
  <c r="F10956" i="1"/>
  <c r="E10956" i="1"/>
  <c r="D10956" i="1"/>
  <c r="C10956" i="1"/>
  <c r="F10955" i="1"/>
  <c r="E10955" i="1"/>
  <c r="D10955" i="1"/>
  <c r="C10955" i="1"/>
  <c r="F10954" i="1"/>
  <c r="E10954" i="1"/>
  <c r="D10954" i="1"/>
  <c r="C10954" i="1"/>
  <c r="F10953" i="1"/>
  <c r="E10953" i="1"/>
  <c r="D10953" i="1"/>
  <c r="C10953" i="1"/>
  <c r="F10952" i="1"/>
  <c r="E10952" i="1"/>
  <c r="D10952" i="1"/>
  <c r="C10952" i="1"/>
  <c r="F10951" i="1"/>
  <c r="E10951" i="1"/>
  <c r="D10951" i="1"/>
  <c r="C10951" i="1"/>
  <c r="F10950" i="1"/>
  <c r="E10950" i="1"/>
  <c r="D10950" i="1"/>
  <c r="C10950" i="1"/>
  <c r="F10949" i="1"/>
  <c r="E10949" i="1"/>
  <c r="D10949" i="1"/>
  <c r="C10949" i="1"/>
  <c r="F10948" i="1"/>
  <c r="E10948" i="1"/>
  <c r="D10948" i="1"/>
  <c r="C10948" i="1"/>
  <c r="F10947" i="1"/>
  <c r="E10947" i="1"/>
  <c r="D10947" i="1"/>
  <c r="C10947" i="1"/>
  <c r="F10946" i="1"/>
  <c r="E10946" i="1"/>
  <c r="D10946" i="1"/>
  <c r="C10946" i="1"/>
  <c r="F10945" i="1"/>
  <c r="E10945" i="1"/>
  <c r="D10945" i="1"/>
  <c r="C10945" i="1"/>
  <c r="F10944" i="1"/>
  <c r="E10944" i="1"/>
  <c r="D10944" i="1"/>
  <c r="C10944" i="1"/>
  <c r="F10943" i="1"/>
  <c r="E10943" i="1"/>
  <c r="D10943" i="1"/>
  <c r="C10943" i="1"/>
  <c r="F10942" i="1"/>
  <c r="E10942" i="1"/>
  <c r="D10942" i="1"/>
  <c r="C10942" i="1"/>
  <c r="F10941" i="1"/>
  <c r="E10941" i="1"/>
  <c r="D10941" i="1"/>
  <c r="C10941" i="1"/>
  <c r="F10940" i="1"/>
  <c r="E10940" i="1"/>
  <c r="D10940" i="1"/>
  <c r="C10940" i="1"/>
  <c r="F10939" i="1"/>
  <c r="E10939" i="1"/>
  <c r="D10939" i="1"/>
  <c r="C10939" i="1"/>
  <c r="F10938" i="1"/>
  <c r="E10938" i="1"/>
  <c r="D10938" i="1"/>
  <c r="C10938" i="1"/>
  <c r="F10937" i="1"/>
  <c r="E10937" i="1"/>
  <c r="D10937" i="1"/>
  <c r="C10937" i="1"/>
  <c r="F10936" i="1"/>
  <c r="E10936" i="1"/>
  <c r="D10936" i="1"/>
  <c r="C10936" i="1"/>
  <c r="F10935" i="1"/>
  <c r="E10935" i="1"/>
  <c r="D10935" i="1"/>
  <c r="C10935" i="1"/>
  <c r="F10934" i="1"/>
  <c r="E10934" i="1"/>
  <c r="D10934" i="1"/>
  <c r="C10934" i="1"/>
  <c r="F10933" i="1"/>
  <c r="E10933" i="1"/>
  <c r="D10933" i="1"/>
  <c r="C10933" i="1"/>
  <c r="F10932" i="1"/>
  <c r="E10932" i="1"/>
  <c r="D10932" i="1"/>
  <c r="C10932" i="1"/>
  <c r="F10931" i="1"/>
  <c r="E10931" i="1"/>
  <c r="D10931" i="1"/>
  <c r="C10931" i="1"/>
  <c r="F10930" i="1"/>
  <c r="E10930" i="1"/>
  <c r="D10930" i="1"/>
  <c r="C10930" i="1"/>
  <c r="F10929" i="1"/>
  <c r="E10929" i="1"/>
  <c r="D10929" i="1"/>
  <c r="C10929" i="1"/>
  <c r="F10928" i="1"/>
  <c r="E10928" i="1"/>
  <c r="D10928" i="1"/>
  <c r="C10928" i="1"/>
  <c r="F10927" i="1"/>
  <c r="E10927" i="1"/>
  <c r="D10927" i="1"/>
  <c r="C10927" i="1"/>
  <c r="F10926" i="1"/>
  <c r="E10926" i="1"/>
  <c r="D10926" i="1"/>
  <c r="C10926" i="1"/>
  <c r="F10925" i="1"/>
  <c r="E10925" i="1"/>
  <c r="D10925" i="1"/>
  <c r="C10925" i="1"/>
  <c r="F10924" i="1"/>
  <c r="E10924" i="1"/>
  <c r="D10924" i="1"/>
  <c r="C10924" i="1"/>
  <c r="F10923" i="1"/>
  <c r="E10923" i="1"/>
  <c r="D10923" i="1"/>
  <c r="C10923" i="1"/>
  <c r="F10922" i="1"/>
  <c r="E10922" i="1"/>
  <c r="D10922" i="1"/>
  <c r="C10922" i="1"/>
  <c r="F10921" i="1"/>
  <c r="E10921" i="1"/>
  <c r="D10921" i="1"/>
  <c r="C10921" i="1"/>
  <c r="F10920" i="1"/>
  <c r="E10920" i="1"/>
  <c r="D10920" i="1"/>
  <c r="C10920" i="1"/>
  <c r="F10919" i="1"/>
  <c r="E10919" i="1"/>
  <c r="D10919" i="1"/>
  <c r="C10919" i="1"/>
  <c r="F10918" i="1"/>
  <c r="E10918" i="1"/>
  <c r="D10918" i="1"/>
  <c r="C10918" i="1"/>
  <c r="F10917" i="1"/>
  <c r="E10917" i="1"/>
  <c r="D10917" i="1"/>
  <c r="C10917" i="1"/>
  <c r="F10916" i="1"/>
  <c r="E10916" i="1"/>
  <c r="D10916" i="1"/>
  <c r="C10916" i="1"/>
  <c r="F10915" i="1"/>
  <c r="E10915" i="1"/>
  <c r="D10915" i="1"/>
  <c r="C10915" i="1"/>
  <c r="F10914" i="1"/>
  <c r="E10914" i="1"/>
  <c r="D10914" i="1"/>
  <c r="C10914" i="1"/>
  <c r="F10913" i="1"/>
  <c r="E10913" i="1"/>
  <c r="D10913" i="1"/>
  <c r="C10913" i="1"/>
  <c r="F10912" i="1"/>
  <c r="E10912" i="1"/>
  <c r="D10912" i="1"/>
  <c r="C10912" i="1"/>
  <c r="F10911" i="1"/>
  <c r="E10911" i="1"/>
  <c r="D10911" i="1"/>
  <c r="C10911" i="1"/>
  <c r="F10910" i="1"/>
  <c r="E10910" i="1"/>
  <c r="D10910" i="1"/>
  <c r="C10910" i="1"/>
  <c r="F10909" i="1"/>
  <c r="E10909" i="1"/>
  <c r="D10909" i="1"/>
  <c r="C10909" i="1"/>
  <c r="F10908" i="1"/>
  <c r="E10908" i="1"/>
  <c r="D10908" i="1"/>
  <c r="C10908" i="1"/>
  <c r="F10907" i="1"/>
  <c r="E10907" i="1"/>
  <c r="D10907" i="1"/>
  <c r="C10907" i="1"/>
  <c r="F10906" i="1"/>
  <c r="E10906" i="1"/>
  <c r="D10906" i="1"/>
  <c r="C10906" i="1"/>
  <c r="F10905" i="1"/>
  <c r="E10905" i="1"/>
  <c r="D10905" i="1"/>
  <c r="C10905" i="1"/>
  <c r="F10904" i="1"/>
  <c r="E10904" i="1"/>
  <c r="D10904" i="1"/>
  <c r="C10904" i="1"/>
  <c r="F10903" i="1"/>
  <c r="E10903" i="1"/>
  <c r="D10903" i="1"/>
  <c r="C10903" i="1"/>
  <c r="F10902" i="1"/>
  <c r="E10902" i="1"/>
  <c r="D10902" i="1"/>
  <c r="C10902" i="1"/>
  <c r="F10901" i="1"/>
  <c r="E10901" i="1"/>
  <c r="D10901" i="1"/>
  <c r="C10901" i="1"/>
  <c r="F10900" i="1"/>
  <c r="E10900" i="1"/>
  <c r="D10900" i="1"/>
  <c r="C10900" i="1"/>
  <c r="F10899" i="1"/>
  <c r="E10899" i="1"/>
  <c r="D10899" i="1"/>
  <c r="C10899" i="1"/>
  <c r="F10898" i="1"/>
  <c r="E10898" i="1"/>
  <c r="D10898" i="1"/>
  <c r="C10898" i="1"/>
  <c r="F10897" i="1"/>
  <c r="E10897" i="1"/>
  <c r="D10897" i="1"/>
  <c r="C10897" i="1"/>
  <c r="F10896" i="1"/>
  <c r="E10896" i="1"/>
  <c r="D10896" i="1"/>
  <c r="C10896" i="1"/>
  <c r="F10895" i="1"/>
  <c r="E10895" i="1"/>
  <c r="D10895" i="1"/>
  <c r="C10895" i="1"/>
  <c r="F10894" i="1"/>
  <c r="E10894" i="1"/>
  <c r="D10894" i="1"/>
  <c r="C10894" i="1"/>
  <c r="F10893" i="1"/>
  <c r="E10893" i="1"/>
  <c r="D10893" i="1"/>
  <c r="C10893" i="1"/>
  <c r="F10892" i="1"/>
  <c r="E10892" i="1"/>
  <c r="D10892" i="1"/>
  <c r="C10892" i="1"/>
  <c r="F10891" i="1"/>
  <c r="E10891" i="1"/>
  <c r="D10891" i="1"/>
  <c r="C10891" i="1"/>
  <c r="F10890" i="1"/>
  <c r="E10890" i="1"/>
  <c r="D10890" i="1"/>
  <c r="C10890" i="1"/>
  <c r="F10889" i="1"/>
  <c r="E10889" i="1"/>
  <c r="D10889" i="1"/>
  <c r="C10889" i="1"/>
  <c r="F10888" i="1"/>
  <c r="E10888" i="1"/>
  <c r="D10888" i="1"/>
  <c r="C10888" i="1"/>
  <c r="F10887" i="1"/>
  <c r="E10887" i="1"/>
  <c r="D10887" i="1"/>
  <c r="C10887" i="1"/>
  <c r="F10886" i="1"/>
  <c r="E10886" i="1"/>
  <c r="D10886" i="1"/>
  <c r="C10886" i="1"/>
  <c r="F10885" i="1"/>
  <c r="E10885" i="1"/>
  <c r="D10885" i="1"/>
  <c r="C10885" i="1"/>
  <c r="F10884" i="1"/>
  <c r="E10884" i="1"/>
  <c r="D10884" i="1"/>
  <c r="C10884" i="1"/>
  <c r="F10883" i="1"/>
  <c r="E10883" i="1"/>
  <c r="D10883" i="1"/>
  <c r="C10883" i="1"/>
  <c r="F10882" i="1"/>
  <c r="E10882" i="1"/>
  <c r="D10882" i="1"/>
  <c r="C10882" i="1"/>
  <c r="F10881" i="1"/>
  <c r="E10881" i="1"/>
  <c r="D10881" i="1"/>
  <c r="C10881" i="1"/>
  <c r="F10880" i="1"/>
  <c r="E10880" i="1"/>
  <c r="D10880" i="1"/>
  <c r="C10880" i="1"/>
  <c r="F10879" i="1"/>
  <c r="E10879" i="1"/>
  <c r="D10879" i="1"/>
  <c r="C10879" i="1"/>
  <c r="F10878" i="1"/>
  <c r="E10878" i="1"/>
  <c r="D10878" i="1"/>
  <c r="C10878" i="1"/>
  <c r="F10877" i="1"/>
  <c r="E10877" i="1"/>
  <c r="D10877" i="1"/>
  <c r="C10877" i="1"/>
  <c r="F10876" i="1"/>
  <c r="E10876" i="1"/>
  <c r="D10876" i="1"/>
  <c r="C10876" i="1"/>
  <c r="F10875" i="1"/>
  <c r="E10875" i="1"/>
  <c r="D10875" i="1"/>
  <c r="C10875" i="1"/>
  <c r="F10874" i="1"/>
  <c r="E10874" i="1"/>
  <c r="D10874" i="1"/>
  <c r="C10874" i="1"/>
  <c r="F10873" i="1"/>
  <c r="E10873" i="1"/>
  <c r="D10873" i="1"/>
  <c r="C10873" i="1"/>
  <c r="F10872" i="1"/>
  <c r="E10872" i="1"/>
  <c r="D10872" i="1"/>
  <c r="C10872" i="1"/>
  <c r="F10871" i="1"/>
  <c r="E10871" i="1"/>
  <c r="D10871" i="1"/>
  <c r="C10871" i="1"/>
  <c r="F10870" i="1"/>
  <c r="E10870" i="1"/>
  <c r="D10870" i="1"/>
  <c r="C10870" i="1"/>
  <c r="F10869" i="1"/>
  <c r="E10869" i="1"/>
  <c r="D10869" i="1"/>
  <c r="C10869" i="1"/>
  <c r="F10868" i="1"/>
  <c r="E10868" i="1"/>
  <c r="D10868" i="1"/>
  <c r="C10868" i="1"/>
  <c r="F10867" i="1"/>
  <c r="E10867" i="1"/>
  <c r="D10867" i="1"/>
  <c r="C10867" i="1"/>
  <c r="F10866" i="1"/>
  <c r="E10866" i="1"/>
  <c r="D10866" i="1"/>
  <c r="C10866" i="1"/>
  <c r="F10865" i="1"/>
  <c r="E10865" i="1"/>
  <c r="D10865" i="1"/>
  <c r="C10865" i="1"/>
  <c r="F10864" i="1"/>
  <c r="E10864" i="1"/>
  <c r="D10864" i="1"/>
  <c r="C10864" i="1"/>
  <c r="F10863" i="1"/>
  <c r="E10863" i="1"/>
  <c r="D10863" i="1"/>
  <c r="C10863" i="1"/>
  <c r="F10862" i="1"/>
  <c r="E10862" i="1"/>
  <c r="D10862" i="1"/>
  <c r="C10862" i="1"/>
  <c r="F10861" i="1"/>
  <c r="E10861" i="1"/>
  <c r="D10861" i="1"/>
  <c r="C10861" i="1"/>
  <c r="F10860" i="1"/>
  <c r="E10860" i="1"/>
  <c r="D10860" i="1"/>
  <c r="C10860" i="1"/>
  <c r="F10859" i="1"/>
  <c r="E10859" i="1"/>
  <c r="D10859" i="1"/>
  <c r="C10859" i="1"/>
  <c r="F10858" i="1"/>
  <c r="E10858" i="1"/>
  <c r="D10858" i="1"/>
  <c r="C10858" i="1"/>
  <c r="F10857" i="1"/>
  <c r="E10857" i="1"/>
  <c r="D10857" i="1"/>
  <c r="C10857" i="1"/>
  <c r="F10856" i="1"/>
  <c r="E10856" i="1"/>
  <c r="D10856" i="1"/>
  <c r="C10856" i="1"/>
  <c r="F10855" i="1"/>
  <c r="E10855" i="1"/>
  <c r="D10855" i="1"/>
  <c r="C10855" i="1"/>
  <c r="F10854" i="1"/>
  <c r="E10854" i="1"/>
  <c r="D10854" i="1"/>
  <c r="C10854" i="1"/>
  <c r="F10853" i="1"/>
  <c r="E10853" i="1"/>
  <c r="D10853" i="1"/>
  <c r="C10853" i="1"/>
  <c r="F10852" i="1"/>
  <c r="E10852" i="1"/>
  <c r="D10852" i="1"/>
  <c r="C10852" i="1"/>
  <c r="F10851" i="1"/>
  <c r="E10851" i="1"/>
  <c r="D10851" i="1"/>
  <c r="C10851" i="1"/>
  <c r="F10850" i="1"/>
  <c r="E10850" i="1"/>
  <c r="D10850" i="1"/>
  <c r="C10850" i="1"/>
  <c r="F10849" i="1"/>
  <c r="E10849" i="1"/>
  <c r="D10849" i="1"/>
  <c r="C10849" i="1"/>
  <c r="F10848" i="1"/>
  <c r="E10848" i="1"/>
  <c r="D10848" i="1"/>
  <c r="C10848" i="1"/>
  <c r="F10847" i="1"/>
  <c r="E10847" i="1"/>
  <c r="D10847" i="1"/>
  <c r="C10847" i="1"/>
  <c r="F10846" i="1"/>
  <c r="E10846" i="1"/>
  <c r="D10846" i="1"/>
  <c r="C10846" i="1"/>
  <c r="F10845" i="1"/>
  <c r="E10845" i="1"/>
  <c r="D10845" i="1"/>
  <c r="C10845" i="1"/>
  <c r="F10844" i="1"/>
  <c r="E10844" i="1"/>
  <c r="D10844" i="1"/>
  <c r="C10844" i="1"/>
  <c r="F10843" i="1"/>
  <c r="E10843" i="1"/>
  <c r="D10843" i="1"/>
  <c r="C10843" i="1"/>
  <c r="F10842" i="1"/>
  <c r="E10842" i="1"/>
  <c r="D10842" i="1"/>
  <c r="C10842" i="1"/>
  <c r="F10841" i="1"/>
  <c r="E10841" i="1"/>
  <c r="D10841" i="1"/>
  <c r="C10841" i="1"/>
  <c r="F10840" i="1"/>
  <c r="E10840" i="1"/>
  <c r="D10840" i="1"/>
  <c r="C10840" i="1"/>
  <c r="F10839" i="1"/>
  <c r="E10839" i="1"/>
  <c r="D10839" i="1"/>
  <c r="C10839" i="1"/>
  <c r="F10838" i="1"/>
  <c r="E10838" i="1"/>
  <c r="D10838" i="1"/>
  <c r="C10838" i="1"/>
  <c r="F10837" i="1"/>
  <c r="E10837" i="1"/>
  <c r="D10837" i="1"/>
  <c r="C10837" i="1"/>
  <c r="F10836" i="1"/>
  <c r="E10836" i="1"/>
  <c r="D10836" i="1"/>
  <c r="C10836" i="1"/>
  <c r="F10835" i="1"/>
  <c r="E10835" i="1"/>
  <c r="D10835" i="1"/>
  <c r="C10835" i="1"/>
  <c r="F10834" i="1"/>
  <c r="E10834" i="1"/>
  <c r="D10834" i="1"/>
  <c r="C10834" i="1"/>
  <c r="F10833" i="1"/>
  <c r="E10833" i="1"/>
  <c r="D10833" i="1"/>
  <c r="C10833" i="1"/>
  <c r="F10832" i="1"/>
  <c r="E10832" i="1"/>
  <c r="D10832" i="1"/>
  <c r="C10832" i="1"/>
  <c r="F10831" i="1"/>
  <c r="E10831" i="1"/>
  <c r="D10831" i="1"/>
  <c r="C10831" i="1"/>
  <c r="F10830" i="1"/>
  <c r="E10830" i="1"/>
  <c r="D10830" i="1"/>
  <c r="C10830" i="1"/>
  <c r="F10829" i="1"/>
  <c r="E10829" i="1"/>
  <c r="D10829" i="1"/>
  <c r="C10829" i="1"/>
  <c r="F10828" i="1"/>
  <c r="E10828" i="1"/>
  <c r="D10828" i="1"/>
  <c r="C10828" i="1"/>
  <c r="F10827" i="1"/>
  <c r="E10827" i="1"/>
  <c r="D10827" i="1"/>
  <c r="C10827" i="1"/>
  <c r="F10826" i="1"/>
  <c r="E10826" i="1"/>
  <c r="D10826" i="1"/>
  <c r="C10826" i="1"/>
  <c r="F10825" i="1"/>
  <c r="E10825" i="1"/>
  <c r="D10825" i="1"/>
  <c r="C10825" i="1"/>
  <c r="F10824" i="1"/>
  <c r="E10824" i="1"/>
  <c r="D10824" i="1"/>
  <c r="C10824" i="1"/>
  <c r="F10823" i="1"/>
  <c r="E10823" i="1"/>
  <c r="D10823" i="1"/>
  <c r="C10823" i="1"/>
  <c r="F10822" i="1"/>
  <c r="E10822" i="1"/>
  <c r="D10822" i="1"/>
  <c r="C10822" i="1"/>
  <c r="F10821" i="1"/>
  <c r="E10821" i="1"/>
  <c r="D10821" i="1"/>
  <c r="C10821" i="1"/>
  <c r="F10820" i="1"/>
  <c r="E10820" i="1"/>
  <c r="D10820" i="1"/>
  <c r="C10820" i="1"/>
  <c r="F10819" i="1"/>
  <c r="E10819" i="1"/>
  <c r="D10819" i="1"/>
  <c r="C10819" i="1"/>
  <c r="F10818" i="1"/>
  <c r="E10818" i="1"/>
  <c r="D10818" i="1"/>
  <c r="C10818" i="1"/>
  <c r="F10817" i="1"/>
  <c r="E10817" i="1"/>
  <c r="D10817" i="1"/>
  <c r="C10817" i="1"/>
  <c r="F10816" i="1"/>
  <c r="E10816" i="1"/>
  <c r="D10816" i="1"/>
  <c r="C10816" i="1"/>
  <c r="F10815" i="1"/>
  <c r="E10815" i="1"/>
  <c r="D10815" i="1"/>
  <c r="C10815" i="1"/>
  <c r="F10814" i="1"/>
  <c r="E10814" i="1"/>
  <c r="D10814" i="1"/>
  <c r="C10814" i="1"/>
  <c r="F10813" i="1"/>
  <c r="E10813" i="1"/>
  <c r="D10813" i="1"/>
  <c r="C10813" i="1"/>
  <c r="F10812" i="1"/>
  <c r="E10812" i="1"/>
  <c r="D10812" i="1"/>
  <c r="C10812" i="1"/>
  <c r="F10811" i="1"/>
  <c r="E10811" i="1"/>
  <c r="D10811" i="1"/>
  <c r="C10811" i="1"/>
  <c r="F10810" i="1"/>
  <c r="E10810" i="1"/>
  <c r="D10810" i="1"/>
  <c r="C10810" i="1"/>
  <c r="F10809" i="1"/>
  <c r="E10809" i="1"/>
  <c r="D10809" i="1"/>
  <c r="C10809" i="1"/>
  <c r="F10808" i="1"/>
  <c r="E10808" i="1"/>
  <c r="D10808" i="1"/>
  <c r="C10808" i="1"/>
  <c r="F10807" i="1"/>
  <c r="E10807" i="1"/>
  <c r="D10807" i="1"/>
  <c r="C10807" i="1"/>
  <c r="F10806" i="1"/>
  <c r="E10806" i="1"/>
  <c r="D10806" i="1"/>
  <c r="C10806" i="1"/>
  <c r="F10805" i="1"/>
  <c r="E10805" i="1"/>
  <c r="D10805" i="1"/>
  <c r="C10805" i="1"/>
  <c r="F10804" i="1"/>
  <c r="E10804" i="1"/>
  <c r="D10804" i="1"/>
  <c r="C10804" i="1"/>
  <c r="F10803" i="1"/>
  <c r="E10803" i="1"/>
  <c r="D10803" i="1"/>
  <c r="C10803" i="1"/>
  <c r="F10802" i="1"/>
  <c r="E10802" i="1"/>
  <c r="D10802" i="1"/>
  <c r="C10802" i="1"/>
  <c r="F10801" i="1"/>
  <c r="E10801" i="1"/>
  <c r="D10801" i="1"/>
  <c r="C10801" i="1"/>
  <c r="F10800" i="1"/>
  <c r="E10800" i="1"/>
  <c r="D10800" i="1"/>
  <c r="C10800" i="1"/>
  <c r="F10799" i="1"/>
  <c r="E10799" i="1"/>
  <c r="D10799" i="1"/>
  <c r="C10799" i="1"/>
  <c r="F10798" i="1"/>
  <c r="E10798" i="1"/>
  <c r="D10798" i="1"/>
  <c r="C10798" i="1"/>
  <c r="F10797" i="1"/>
  <c r="E10797" i="1"/>
  <c r="D10797" i="1"/>
  <c r="C10797" i="1"/>
  <c r="F10796" i="1"/>
  <c r="E10796" i="1"/>
  <c r="D10796" i="1"/>
  <c r="C10796" i="1"/>
  <c r="F10795" i="1"/>
  <c r="E10795" i="1"/>
  <c r="D10795" i="1"/>
  <c r="C10795" i="1"/>
  <c r="F10794" i="1"/>
  <c r="E10794" i="1"/>
  <c r="D10794" i="1"/>
  <c r="C10794" i="1"/>
  <c r="F10793" i="1"/>
  <c r="E10793" i="1"/>
  <c r="D10793" i="1"/>
  <c r="C10793" i="1"/>
  <c r="F10792" i="1"/>
  <c r="E10792" i="1"/>
  <c r="D10792" i="1"/>
  <c r="C10792" i="1"/>
  <c r="F10791" i="1"/>
  <c r="E10791" i="1"/>
  <c r="D10791" i="1"/>
  <c r="C10791" i="1"/>
  <c r="F10790" i="1"/>
  <c r="E10790" i="1"/>
  <c r="D10790" i="1"/>
  <c r="C10790" i="1"/>
  <c r="F10789" i="1"/>
  <c r="E10789" i="1"/>
  <c r="D10789" i="1"/>
  <c r="C10789" i="1"/>
  <c r="F10788" i="1"/>
  <c r="E10788" i="1"/>
  <c r="D10788" i="1"/>
  <c r="C10788" i="1"/>
  <c r="F10787" i="1"/>
  <c r="E10787" i="1"/>
  <c r="D10787" i="1"/>
  <c r="C10787" i="1"/>
  <c r="F10786" i="1"/>
  <c r="E10786" i="1"/>
  <c r="D10786" i="1"/>
  <c r="C10786" i="1"/>
  <c r="F10785" i="1"/>
  <c r="E10785" i="1"/>
  <c r="D10785" i="1"/>
  <c r="C10785" i="1"/>
  <c r="F10784" i="1"/>
  <c r="E10784" i="1"/>
  <c r="D10784" i="1"/>
  <c r="C10784" i="1"/>
  <c r="F10783" i="1"/>
  <c r="E10783" i="1"/>
  <c r="D10783" i="1"/>
  <c r="C10783" i="1"/>
  <c r="F10782" i="1"/>
  <c r="E10782" i="1"/>
  <c r="D10782" i="1"/>
  <c r="C10782" i="1"/>
  <c r="F10781" i="1"/>
  <c r="E10781" i="1"/>
  <c r="D10781" i="1"/>
  <c r="C10781" i="1"/>
  <c r="F10780" i="1"/>
  <c r="E10780" i="1"/>
  <c r="D10780" i="1"/>
  <c r="C10780" i="1"/>
  <c r="F10779" i="1"/>
  <c r="E10779" i="1"/>
  <c r="D10779" i="1"/>
  <c r="C10779" i="1"/>
  <c r="F10778" i="1"/>
  <c r="E10778" i="1"/>
  <c r="D10778" i="1"/>
  <c r="C10778" i="1"/>
  <c r="F10777" i="1"/>
  <c r="E10777" i="1"/>
  <c r="D10777" i="1"/>
  <c r="C10777" i="1"/>
  <c r="F10776" i="1"/>
  <c r="E10776" i="1"/>
  <c r="D10776" i="1"/>
  <c r="C10776" i="1"/>
  <c r="F10775" i="1"/>
  <c r="E10775" i="1"/>
  <c r="D10775" i="1"/>
  <c r="C10775" i="1"/>
  <c r="F10774" i="1"/>
  <c r="E10774" i="1"/>
  <c r="D10774" i="1"/>
  <c r="C10774" i="1"/>
  <c r="F10773" i="1"/>
  <c r="E10773" i="1"/>
  <c r="D10773" i="1"/>
  <c r="C10773" i="1"/>
  <c r="F10772" i="1"/>
  <c r="E10772" i="1"/>
  <c r="D10772" i="1"/>
  <c r="C10772" i="1"/>
  <c r="F10771" i="1"/>
  <c r="E10771" i="1"/>
  <c r="D10771" i="1"/>
  <c r="C10771" i="1"/>
  <c r="F10770" i="1"/>
  <c r="E10770" i="1"/>
  <c r="D10770" i="1"/>
  <c r="C10770" i="1"/>
  <c r="F10769" i="1"/>
  <c r="E10769" i="1"/>
  <c r="D10769" i="1"/>
  <c r="C10769" i="1"/>
  <c r="F10768" i="1"/>
  <c r="E10768" i="1"/>
  <c r="D10768" i="1"/>
  <c r="C10768" i="1"/>
  <c r="F10767" i="1"/>
  <c r="E10767" i="1"/>
  <c r="D10767" i="1"/>
  <c r="C10767" i="1"/>
  <c r="F10766" i="1"/>
  <c r="E10766" i="1"/>
  <c r="D10766" i="1"/>
  <c r="C10766" i="1"/>
  <c r="F10765" i="1"/>
  <c r="E10765" i="1"/>
  <c r="D10765" i="1"/>
  <c r="C10765" i="1"/>
  <c r="F10764" i="1"/>
  <c r="E10764" i="1"/>
  <c r="D10764" i="1"/>
  <c r="C10764" i="1"/>
  <c r="F10763" i="1"/>
  <c r="E10763" i="1"/>
  <c r="D10763" i="1"/>
  <c r="C10763" i="1"/>
  <c r="F10762" i="1"/>
  <c r="E10762" i="1"/>
  <c r="D10762" i="1"/>
  <c r="C10762" i="1"/>
  <c r="F10761" i="1"/>
  <c r="E10761" i="1"/>
  <c r="D10761" i="1"/>
  <c r="C10761" i="1"/>
  <c r="F10760" i="1"/>
  <c r="E10760" i="1"/>
  <c r="D10760" i="1"/>
  <c r="C10760" i="1"/>
  <c r="F10759" i="1"/>
  <c r="E10759" i="1"/>
  <c r="D10759" i="1"/>
  <c r="C10759" i="1"/>
  <c r="F10758" i="1"/>
  <c r="E10758" i="1"/>
  <c r="D10758" i="1"/>
  <c r="C10758" i="1"/>
  <c r="F10757" i="1"/>
  <c r="E10757" i="1"/>
  <c r="D10757" i="1"/>
  <c r="C10757" i="1"/>
  <c r="F10756" i="1"/>
  <c r="E10756" i="1"/>
  <c r="D10756" i="1"/>
  <c r="C10756" i="1"/>
  <c r="F10755" i="1"/>
  <c r="E10755" i="1"/>
  <c r="D10755" i="1"/>
  <c r="C10755" i="1"/>
  <c r="F10754" i="1"/>
  <c r="E10754" i="1"/>
  <c r="D10754" i="1"/>
  <c r="C10754" i="1"/>
  <c r="F10753" i="1"/>
  <c r="E10753" i="1"/>
  <c r="D10753" i="1"/>
  <c r="C10753" i="1"/>
  <c r="F10752" i="1"/>
  <c r="E10752" i="1"/>
  <c r="D10752" i="1"/>
  <c r="C10752" i="1"/>
  <c r="F10751" i="1"/>
  <c r="E10751" i="1"/>
  <c r="D10751" i="1"/>
  <c r="C10751" i="1"/>
  <c r="F10750" i="1"/>
  <c r="E10750" i="1"/>
  <c r="D10750" i="1"/>
  <c r="C10750" i="1"/>
  <c r="F10749" i="1"/>
  <c r="E10749" i="1"/>
  <c r="D10749" i="1"/>
  <c r="C10749" i="1"/>
  <c r="F10748" i="1"/>
  <c r="E10748" i="1"/>
  <c r="D10748" i="1"/>
  <c r="C10748" i="1"/>
  <c r="F10747" i="1"/>
  <c r="E10747" i="1"/>
  <c r="D10747" i="1"/>
  <c r="C10747" i="1"/>
  <c r="F10746" i="1"/>
  <c r="E10746" i="1"/>
  <c r="D10746" i="1"/>
  <c r="C10746" i="1"/>
  <c r="F10745" i="1"/>
  <c r="E10745" i="1"/>
  <c r="D10745" i="1"/>
  <c r="C10745" i="1"/>
  <c r="F10744" i="1"/>
  <c r="E10744" i="1"/>
  <c r="D10744" i="1"/>
  <c r="C10744" i="1"/>
  <c r="F10743" i="1"/>
  <c r="E10743" i="1"/>
  <c r="D10743" i="1"/>
  <c r="C10743" i="1"/>
  <c r="F10742" i="1"/>
  <c r="E10742" i="1"/>
  <c r="D10742" i="1"/>
  <c r="C10742" i="1"/>
  <c r="F10741" i="1"/>
  <c r="E10741" i="1"/>
  <c r="D10741" i="1"/>
  <c r="C10741" i="1"/>
  <c r="F10740" i="1"/>
  <c r="E10740" i="1"/>
  <c r="D10740" i="1"/>
  <c r="C10740" i="1"/>
  <c r="F10739" i="1"/>
  <c r="E10739" i="1"/>
  <c r="D10739" i="1"/>
  <c r="C10739" i="1"/>
  <c r="F10738" i="1"/>
  <c r="E10738" i="1"/>
  <c r="D10738" i="1"/>
  <c r="C10738" i="1"/>
  <c r="F10737" i="1"/>
  <c r="E10737" i="1"/>
  <c r="D10737" i="1"/>
  <c r="C10737" i="1"/>
  <c r="F10736" i="1"/>
  <c r="E10736" i="1"/>
  <c r="D10736" i="1"/>
  <c r="C10736" i="1"/>
  <c r="F10735" i="1"/>
  <c r="E10735" i="1"/>
  <c r="D10735" i="1"/>
  <c r="C10735" i="1"/>
  <c r="F10734" i="1"/>
  <c r="E10734" i="1"/>
  <c r="D10734" i="1"/>
  <c r="C10734" i="1"/>
  <c r="F10733" i="1"/>
  <c r="E10733" i="1"/>
  <c r="D10733" i="1"/>
  <c r="C10733" i="1"/>
  <c r="F10732" i="1"/>
  <c r="E10732" i="1"/>
  <c r="D10732" i="1"/>
  <c r="C10732" i="1"/>
  <c r="F10731" i="1"/>
  <c r="E10731" i="1"/>
  <c r="D10731" i="1"/>
  <c r="C10731" i="1"/>
  <c r="F10730" i="1"/>
  <c r="E10730" i="1"/>
  <c r="D10730" i="1"/>
  <c r="C10730" i="1"/>
  <c r="F10729" i="1"/>
  <c r="E10729" i="1"/>
  <c r="D10729" i="1"/>
  <c r="C10729" i="1"/>
  <c r="F10728" i="1"/>
  <c r="E10728" i="1"/>
  <c r="D10728" i="1"/>
  <c r="C10728" i="1"/>
  <c r="F10727" i="1"/>
  <c r="E10727" i="1"/>
  <c r="D10727" i="1"/>
  <c r="C10727" i="1"/>
  <c r="F10726" i="1"/>
  <c r="E10726" i="1"/>
  <c r="D10726" i="1"/>
  <c r="C10726" i="1"/>
  <c r="F10725" i="1"/>
  <c r="E10725" i="1"/>
  <c r="D10725" i="1"/>
  <c r="C10725" i="1"/>
  <c r="F10724" i="1"/>
  <c r="E10724" i="1"/>
  <c r="D10724" i="1"/>
  <c r="C10724" i="1"/>
  <c r="F10723" i="1"/>
  <c r="E10723" i="1"/>
  <c r="D10723" i="1"/>
  <c r="C10723" i="1"/>
  <c r="F10722" i="1"/>
  <c r="E10722" i="1"/>
  <c r="D10722" i="1"/>
  <c r="C10722" i="1"/>
  <c r="F10721" i="1"/>
  <c r="E10721" i="1"/>
  <c r="D10721" i="1"/>
  <c r="C10721" i="1"/>
  <c r="F10720" i="1"/>
  <c r="E10720" i="1"/>
  <c r="D10720" i="1"/>
  <c r="C10720" i="1"/>
  <c r="F10719" i="1"/>
  <c r="E10719" i="1"/>
  <c r="D10719" i="1"/>
  <c r="C10719" i="1"/>
  <c r="F10718" i="1"/>
  <c r="E10718" i="1"/>
  <c r="D10718" i="1"/>
  <c r="C10718" i="1"/>
  <c r="F10717" i="1"/>
  <c r="E10717" i="1"/>
  <c r="D10717" i="1"/>
  <c r="C10717" i="1"/>
  <c r="F10716" i="1"/>
  <c r="E10716" i="1"/>
  <c r="D10716" i="1"/>
  <c r="C10716" i="1"/>
  <c r="F10715" i="1"/>
  <c r="E10715" i="1"/>
  <c r="D10715" i="1"/>
  <c r="C10715" i="1"/>
  <c r="F10714" i="1"/>
  <c r="E10714" i="1"/>
  <c r="D10714" i="1"/>
  <c r="C10714" i="1"/>
  <c r="F10713" i="1"/>
  <c r="E10713" i="1"/>
  <c r="D10713" i="1"/>
  <c r="C10713" i="1"/>
  <c r="F10712" i="1"/>
  <c r="E10712" i="1"/>
  <c r="D10712" i="1"/>
  <c r="C10712" i="1"/>
  <c r="F10711" i="1"/>
  <c r="E10711" i="1"/>
  <c r="D10711" i="1"/>
  <c r="C10711" i="1"/>
  <c r="F10710" i="1"/>
  <c r="E10710" i="1"/>
  <c r="D10710" i="1"/>
  <c r="C10710" i="1"/>
  <c r="F10709" i="1"/>
  <c r="E10709" i="1"/>
  <c r="D10709" i="1"/>
  <c r="C10709" i="1"/>
  <c r="F10708" i="1"/>
  <c r="E10708" i="1"/>
  <c r="D10708" i="1"/>
  <c r="C10708" i="1"/>
  <c r="F10707" i="1"/>
  <c r="E10707" i="1"/>
  <c r="D10707" i="1"/>
  <c r="C10707" i="1"/>
  <c r="F10706" i="1"/>
  <c r="E10706" i="1"/>
  <c r="D10706" i="1"/>
  <c r="C10706" i="1"/>
  <c r="F10705" i="1"/>
  <c r="E10705" i="1"/>
  <c r="D10705" i="1"/>
  <c r="C10705" i="1"/>
  <c r="F10704" i="1"/>
  <c r="E10704" i="1"/>
  <c r="D10704" i="1"/>
  <c r="C10704" i="1"/>
  <c r="F10703" i="1"/>
  <c r="E10703" i="1"/>
  <c r="D10703" i="1"/>
  <c r="C10703" i="1"/>
  <c r="F10702" i="1"/>
  <c r="E10702" i="1"/>
  <c r="D10702" i="1"/>
  <c r="C10702" i="1"/>
  <c r="F10701" i="1"/>
  <c r="E10701" i="1"/>
  <c r="D10701" i="1"/>
  <c r="C10701" i="1"/>
  <c r="F10700" i="1"/>
  <c r="E10700" i="1"/>
  <c r="D10700" i="1"/>
  <c r="C10700" i="1"/>
  <c r="F10699" i="1"/>
  <c r="E10699" i="1"/>
  <c r="D10699" i="1"/>
  <c r="C10699" i="1"/>
  <c r="F10698" i="1"/>
  <c r="E10698" i="1"/>
  <c r="D10698" i="1"/>
  <c r="C10698" i="1"/>
  <c r="F10697" i="1"/>
  <c r="E10697" i="1"/>
  <c r="D10697" i="1"/>
  <c r="C10697" i="1"/>
  <c r="F10696" i="1"/>
  <c r="E10696" i="1"/>
  <c r="D10696" i="1"/>
  <c r="C10696" i="1"/>
  <c r="F10695" i="1"/>
  <c r="E10695" i="1"/>
  <c r="D10695" i="1"/>
  <c r="C10695" i="1"/>
  <c r="F10694" i="1"/>
  <c r="E10694" i="1"/>
  <c r="D10694" i="1"/>
  <c r="C10694" i="1"/>
  <c r="F10693" i="1"/>
  <c r="E10693" i="1"/>
  <c r="D10693" i="1"/>
  <c r="C10693" i="1"/>
  <c r="F10692" i="1"/>
  <c r="E10692" i="1"/>
  <c r="D10692" i="1"/>
  <c r="C10692" i="1"/>
  <c r="F10691" i="1"/>
  <c r="E10691" i="1"/>
  <c r="D10691" i="1"/>
  <c r="C10691" i="1"/>
  <c r="F10690" i="1"/>
  <c r="E10690" i="1"/>
  <c r="D10690" i="1"/>
  <c r="C10690" i="1"/>
  <c r="F10689" i="1"/>
  <c r="E10689" i="1"/>
  <c r="D10689" i="1"/>
  <c r="C10689" i="1"/>
  <c r="F10688" i="1"/>
  <c r="E10688" i="1"/>
  <c r="D10688" i="1"/>
  <c r="C10688" i="1"/>
  <c r="F10687" i="1"/>
  <c r="E10687" i="1"/>
  <c r="D10687" i="1"/>
  <c r="C10687" i="1"/>
  <c r="F10686" i="1"/>
  <c r="E10686" i="1"/>
  <c r="D10686" i="1"/>
  <c r="C10686" i="1"/>
  <c r="F10685" i="1"/>
  <c r="E10685" i="1"/>
  <c r="D10685" i="1"/>
  <c r="C10685" i="1"/>
  <c r="F10684" i="1"/>
  <c r="E10684" i="1"/>
  <c r="D10684" i="1"/>
  <c r="C10684" i="1"/>
  <c r="F10683" i="1"/>
  <c r="E10683" i="1"/>
  <c r="D10683" i="1"/>
  <c r="C10683" i="1"/>
  <c r="F10682" i="1"/>
  <c r="E10682" i="1"/>
  <c r="D10682" i="1"/>
  <c r="C10682" i="1"/>
  <c r="F10681" i="1"/>
  <c r="E10681" i="1"/>
  <c r="D10681" i="1"/>
  <c r="C10681" i="1"/>
  <c r="F10680" i="1"/>
  <c r="E10680" i="1"/>
  <c r="D10680" i="1"/>
  <c r="C10680" i="1"/>
  <c r="F10679" i="1"/>
  <c r="E10679" i="1"/>
  <c r="D10679" i="1"/>
  <c r="C10679" i="1"/>
  <c r="F10678" i="1"/>
  <c r="E10678" i="1"/>
  <c r="D10678" i="1"/>
  <c r="C10678" i="1"/>
  <c r="F10677" i="1"/>
  <c r="E10677" i="1"/>
  <c r="D10677" i="1"/>
  <c r="C10677" i="1"/>
  <c r="F10676" i="1"/>
  <c r="E10676" i="1"/>
  <c r="D10676" i="1"/>
  <c r="C10676" i="1"/>
  <c r="F10675" i="1"/>
  <c r="E10675" i="1"/>
  <c r="D10675" i="1"/>
  <c r="C10675" i="1"/>
  <c r="F10674" i="1"/>
  <c r="E10674" i="1"/>
  <c r="D10674" i="1"/>
  <c r="C10674" i="1"/>
  <c r="F10673" i="1"/>
  <c r="E10673" i="1"/>
  <c r="D10673" i="1"/>
  <c r="C10673" i="1"/>
  <c r="F10672" i="1"/>
  <c r="E10672" i="1"/>
  <c r="D10672" i="1"/>
  <c r="C10672" i="1"/>
  <c r="F10671" i="1"/>
  <c r="E10671" i="1"/>
  <c r="D10671" i="1"/>
  <c r="C10671" i="1"/>
  <c r="F10670" i="1"/>
  <c r="E10670" i="1"/>
  <c r="D10670" i="1"/>
  <c r="C10670" i="1"/>
  <c r="F10669" i="1"/>
  <c r="E10669" i="1"/>
  <c r="D10669" i="1"/>
  <c r="C10669" i="1"/>
  <c r="F10668" i="1"/>
  <c r="E10668" i="1"/>
  <c r="D10668" i="1"/>
  <c r="C10668" i="1"/>
  <c r="F10667" i="1"/>
  <c r="E10667" i="1"/>
  <c r="D10667" i="1"/>
  <c r="C10667" i="1"/>
  <c r="F10666" i="1"/>
  <c r="E10666" i="1"/>
  <c r="D10666" i="1"/>
  <c r="C10666" i="1"/>
  <c r="F10665" i="1"/>
  <c r="E10665" i="1"/>
  <c r="D10665" i="1"/>
  <c r="C10665" i="1"/>
  <c r="F10664" i="1"/>
  <c r="E10664" i="1"/>
  <c r="D10664" i="1"/>
  <c r="C10664" i="1"/>
  <c r="F10663" i="1"/>
  <c r="E10663" i="1"/>
  <c r="D10663" i="1"/>
  <c r="C10663" i="1"/>
  <c r="F10662" i="1"/>
  <c r="E10662" i="1"/>
  <c r="D10662" i="1"/>
  <c r="C10662" i="1"/>
  <c r="F10661" i="1"/>
  <c r="E10661" i="1"/>
  <c r="D10661" i="1"/>
  <c r="C10661" i="1"/>
  <c r="F10660" i="1"/>
  <c r="E10660" i="1"/>
  <c r="D10660" i="1"/>
  <c r="C10660" i="1"/>
  <c r="F10659" i="1"/>
  <c r="E10659" i="1"/>
  <c r="D10659" i="1"/>
  <c r="C10659" i="1"/>
  <c r="F10658" i="1"/>
  <c r="E10658" i="1"/>
  <c r="D10658" i="1"/>
  <c r="C10658" i="1"/>
  <c r="F10657" i="1"/>
  <c r="E10657" i="1"/>
  <c r="D10657" i="1"/>
  <c r="C10657" i="1"/>
  <c r="F10656" i="1"/>
  <c r="E10656" i="1"/>
  <c r="D10656" i="1"/>
  <c r="C10656" i="1"/>
  <c r="F10655" i="1"/>
  <c r="E10655" i="1"/>
  <c r="D10655" i="1"/>
  <c r="C10655" i="1"/>
  <c r="F10654" i="1"/>
  <c r="E10654" i="1"/>
  <c r="D10654" i="1"/>
  <c r="C10654" i="1"/>
  <c r="F10653" i="1"/>
  <c r="E10653" i="1"/>
  <c r="D10653" i="1"/>
  <c r="C10653" i="1"/>
  <c r="F10652" i="1"/>
  <c r="E10652" i="1"/>
  <c r="D10652" i="1"/>
  <c r="C10652" i="1"/>
  <c r="F10651" i="1"/>
  <c r="E10651" i="1"/>
  <c r="D10651" i="1"/>
  <c r="C10651" i="1"/>
  <c r="F10650" i="1"/>
  <c r="E10650" i="1"/>
  <c r="D10650" i="1"/>
  <c r="C10650" i="1"/>
  <c r="F10649" i="1"/>
  <c r="E10649" i="1"/>
  <c r="D10649" i="1"/>
  <c r="C10649" i="1"/>
  <c r="F10648" i="1"/>
  <c r="E10648" i="1"/>
  <c r="D10648" i="1"/>
  <c r="C10648" i="1"/>
  <c r="F10647" i="1"/>
  <c r="E10647" i="1"/>
  <c r="D10647" i="1"/>
  <c r="C10647" i="1"/>
  <c r="F10646" i="1"/>
  <c r="E10646" i="1"/>
  <c r="D10646" i="1"/>
  <c r="C10646" i="1"/>
  <c r="F10645" i="1"/>
  <c r="E10645" i="1"/>
  <c r="D10645" i="1"/>
  <c r="C10645" i="1"/>
  <c r="F10644" i="1"/>
  <c r="E10644" i="1"/>
  <c r="D10644" i="1"/>
  <c r="C10644" i="1"/>
  <c r="F10643" i="1"/>
  <c r="E10643" i="1"/>
  <c r="D10643" i="1"/>
  <c r="C10643" i="1"/>
  <c r="F10642" i="1"/>
  <c r="E10642" i="1"/>
  <c r="D10642" i="1"/>
  <c r="C10642" i="1"/>
  <c r="F10641" i="1"/>
  <c r="E10641" i="1"/>
  <c r="D10641" i="1"/>
  <c r="C10641" i="1"/>
  <c r="F10640" i="1"/>
  <c r="E10640" i="1"/>
  <c r="D10640" i="1"/>
  <c r="C10640" i="1"/>
  <c r="F10639" i="1"/>
  <c r="E10639" i="1"/>
  <c r="D10639" i="1"/>
  <c r="C10639" i="1"/>
  <c r="F10638" i="1"/>
  <c r="E10638" i="1"/>
  <c r="D10638" i="1"/>
  <c r="C10638" i="1"/>
  <c r="F10637" i="1"/>
  <c r="E10637" i="1"/>
  <c r="D10637" i="1"/>
  <c r="C10637" i="1"/>
  <c r="F10636" i="1"/>
  <c r="E10636" i="1"/>
  <c r="D10636" i="1"/>
  <c r="C10636" i="1"/>
  <c r="F10635" i="1"/>
  <c r="E10635" i="1"/>
  <c r="D10635" i="1"/>
  <c r="C10635" i="1"/>
  <c r="F10634" i="1"/>
  <c r="E10634" i="1"/>
  <c r="D10634" i="1"/>
  <c r="C10634" i="1"/>
  <c r="F10633" i="1"/>
  <c r="E10633" i="1"/>
  <c r="D10633" i="1"/>
  <c r="C10633" i="1"/>
  <c r="F10632" i="1"/>
  <c r="E10632" i="1"/>
  <c r="D10632" i="1"/>
  <c r="C10632" i="1"/>
  <c r="F10631" i="1"/>
  <c r="E10631" i="1"/>
  <c r="D10631" i="1"/>
  <c r="C10631" i="1"/>
  <c r="F10630" i="1"/>
  <c r="E10630" i="1"/>
  <c r="D10630" i="1"/>
  <c r="C10630" i="1"/>
  <c r="F10629" i="1"/>
  <c r="E10629" i="1"/>
  <c r="D10629" i="1"/>
  <c r="C10629" i="1"/>
  <c r="F10628" i="1"/>
  <c r="E10628" i="1"/>
  <c r="D10628" i="1"/>
  <c r="C10628" i="1"/>
  <c r="F10627" i="1"/>
  <c r="E10627" i="1"/>
  <c r="D10627" i="1"/>
  <c r="C10627" i="1"/>
  <c r="F10626" i="1"/>
  <c r="E10626" i="1"/>
  <c r="D10626" i="1"/>
  <c r="C10626" i="1"/>
  <c r="F10625" i="1"/>
  <c r="E10625" i="1"/>
  <c r="D10625" i="1"/>
  <c r="C10625" i="1"/>
  <c r="F10624" i="1"/>
  <c r="E10624" i="1"/>
  <c r="D10624" i="1"/>
  <c r="C10624" i="1"/>
  <c r="F10623" i="1"/>
  <c r="E10623" i="1"/>
  <c r="D10623" i="1"/>
  <c r="C10623" i="1"/>
  <c r="F10622" i="1"/>
  <c r="E10622" i="1"/>
  <c r="D10622" i="1"/>
  <c r="C10622" i="1"/>
  <c r="F10621" i="1"/>
  <c r="E10621" i="1"/>
  <c r="D10621" i="1"/>
  <c r="C10621" i="1"/>
  <c r="F10620" i="1"/>
  <c r="E10620" i="1"/>
  <c r="D10620" i="1"/>
  <c r="C10620" i="1"/>
  <c r="F10619" i="1"/>
  <c r="E10619" i="1"/>
  <c r="D10619" i="1"/>
  <c r="C10619" i="1"/>
  <c r="F10618" i="1"/>
  <c r="E10618" i="1"/>
  <c r="D10618" i="1"/>
  <c r="C10618" i="1"/>
  <c r="F10617" i="1"/>
  <c r="E10617" i="1"/>
  <c r="D10617" i="1"/>
  <c r="C10617" i="1"/>
  <c r="F10616" i="1"/>
  <c r="E10616" i="1"/>
  <c r="D10616" i="1"/>
  <c r="C10616" i="1"/>
  <c r="F10615" i="1"/>
  <c r="E10615" i="1"/>
  <c r="D10615" i="1"/>
  <c r="C10615" i="1"/>
  <c r="F10614" i="1"/>
  <c r="E10614" i="1"/>
  <c r="D10614" i="1"/>
  <c r="C10614" i="1"/>
  <c r="F10613" i="1"/>
  <c r="E10613" i="1"/>
  <c r="D10613" i="1"/>
  <c r="C10613" i="1"/>
  <c r="F10612" i="1"/>
  <c r="E10612" i="1"/>
  <c r="D10612" i="1"/>
  <c r="C10612" i="1"/>
  <c r="F10611" i="1"/>
  <c r="E10611" i="1"/>
  <c r="D10611" i="1"/>
  <c r="C10611" i="1"/>
  <c r="F10610" i="1"/>
  <c r="E10610" i="1"/>
  <c r="D10610" i="1"/>
  <c r="C10610" i="1"/>
  <c r="F10609" i="1"/>
  <c r="E10609" i="1"/>
  <c r="D10609" i="1"/>
  <c r="C10609" i="1"/>
  <c r="F10608" i="1"/>
  <c r="E10608" i="1"/>
  <c r="D10608" i="1"/>
  <c r="C10608" i="1"/>
  <c r="F10607" i="1"/>
  <c r="E10607" i="1"/>
  <c r="D10607" i="1"/>
  <c r="C10607" i="1"/>
  <c r="F10606" i="1"/>
  <c r="E10606" i="1"/>
  <c r="D10606" i="1"/>
  <c r="C10606" i="1"/>
  <c r="F10605" i="1"/>
  <c r="E10605" i="1"/>
  <c r="D10605" i="1"/>
  <c r="C10605" i="1"/>
  <c r="F10604" i="1"/>
  <c r="E10604" i="1"/>
  <c r="D10604" i="1"/>
  <c r="C10604" i="1"/>
  <c r="F10603" i="1"/>
  <c r="E10603" i="1"/>
  <c r="D10603" i="1"/>
  <c r="C10603" i="1"/>
  <c r="F10602" i="1"/>
  <c r="E10602" i="1"/>
  <c r="D10602" i="1"/>
  <c r="C10602" i="1"/>
  <c r="F10601" i="1"/>
  <c r="E10601" i="1"/>
  <c r="D10601" i="1"/>
  <c r="C10601" i="1"/>
  <c r="F10600" i="1"/>
  <c r="E10600" i="1"/>
  <c r="D10600" i="1"/>
  <c r="C10600" i="1"/>
  <c r="F10599" i="1"/>
  <c r="E10599" i="1"/>
  <c r="D10599" i="1"/>
  <c r="C10599" i="1"/>
  <c r="F10598" i="1"/>
  <c r="E10598" i="1"/>
  <c r="D10598" i="1"/>
  <c r="C10598" i="1"/>
  <c r="F10597" i="1"/>
  <c r="E10597" i="1"/>
  <c r="D10597" i="1"/>
  <c r="C10597" i="1"/>
  <c r="F10596" i="1"/>
  <c r="E10596" i="1"/>
  <c r="D10596" i="1"/>
  <c r="C10596" i="1"/>
  <c r="F10595" i="1"/>
  <c r="E10595" i="1"/>
  <c r="D10595" i="1"/>
  <c r="C10595" i="1"/>
  <c r="F10594" i="1"/>
  <c r="E10594" i="1"/>
  <c r="D10594" i="1"/>
  <c r="C10594" i="1"/>
  <c r="F10593" i="1"/>
  <c r="E10593" i="1"/>
  <c r="D10593" i="1"/>
  <c r="C10593" i="1"/>
  <c r="F10592" i="1"/>
  <c r="E10592" i="1"/>
  <c r="D10592" i="1"/>
  <c r="C10592" i="1"/>
  <c r="F10591" i="1"/>
  <c r="E10591" i="1"/>
  <c r="D10591" i="1"/>
  <c r="C10591" i="1"/>
  <c r="F10590" i="1"/>
  <c r="E10590" i="1"/>
  <c r="D10590" i="1"/>
  <c r="C10590" i="1"/>
  <c r="F10589" i="1"/>
  <c r="E10589" i="1"/>
  <c r="D10589" i="1"/>
  <c r="C10589" i="1"/>
  <c r="F10588" i="1"/>
  <c r="E10588" i="1"/>
  <c r="D10588" i="1"/>
  <c r="C10588" i="1"/>
  <c r="F10587" i="1"/>
  <c r="E10587" i="1"/>
  <c r="D10587" i="1"/>
  <c r="C10587" i="1"/>
  <c r="F10586" i="1"/>
  <c r="E10586" i="1"/>
  <c r="D10586" i="1"/>
  <c r="C10586" i="1"/>
  <c r="F10585" i="1"/>
  <c r="E10585" i="1"/>
  <c r="D10585" i="1"/>
  <c r="C10585" i="1"/>
  <c r="F10584" i="1"/>
  <c r="E10584" i="1"/>
  <c r="D10584" i="1"/>
  <c r="C10584" i="1"/>
  <c r="F10583" i="1"/>
  <c r="E10583" i="1"/>
  <c r="D10583" i="1"/>
  <c r="C10583" i="1"/>
  <c r="F10582" i="1"/>
  <c r="E10582" i="1"/>
  <c r="D10582" i="1"/>
  <c r="C10582" i="1"/>
  <c r="F10581" i="1"/>
  <c r="E10581" i="1"/>
  <c r="D10581" i="1"/>
  <c r="C10581" i="1"/>
  <c r="F10580" i="1"/>
  <c r="E10580" i="1"/>
  <c r="D10580" i="1"/>
  <c r="C10580" i="1"/>
  <c r="F10579" i="1"/>
  <c r="E10579" i="1"/>
  <c r="D10579" i="1"/>
  <c r="C10579" i="1"/>
  <c r="F10578" i="1"/>
  <c r="E10578" i="1"/>
  <c r="D10578" i="1"/>
  <c r="C10578" i="1"/>
  <c r="F10577" i="1"/>
  <c r="E10577" i="1"/>
  <c r="D10577" i="1"/>
  <c r="C10577" i="1"/>
  <c r="F10576" i="1"/>
  <c r="E10576" i="1"/>
  <c r="D10576" i="1"/>
  <c r="C10576" i="1"/>
  <c r="F10575" i="1"/>
  <c r="E10575" i="1"/>
  <c r="D10575" i="1"/>
  <c r="C10575" i="1"/>
  <c r="F10574" i="1"/>
  <c r="E10574" i="1"/>
  <c r="D10574" i="1"/>
  <c r="C10574" i="1"/>
  <c r="F10573" i="1"/>
  <c r="E10573" i="1"/>
  <c r="D10573" i="1"/>
  <c r="C10573" i="1"/>
  <c r="F10572" i="1"/>
  <c r="E10572" i="1"/>
  <c r="D10572" i="1"/>
  <c r="C10572" i="1"/>
  <c r="F10571" i="1"/>
  <c r="E10571" i="1"/>
  <c r="D10571" i="1"/>
  <c r="C10571" i="1"/>
  <c r="F10570" i="1"/>
  <c r="E10570" i="1"/>
  <c r="D10570" i="1"/>
  <c r="C10570" i="1"/>
  <c r="F10569" i="1"/>
  <c r="E10569" i="1"/>
  <c r="D10569" i="1"/>
  <c r="C10569" i="1"/>
  <c r="F10568" i="1"/>
  <c r="E10568" i="1"/>
  <c r="D10568" i="1"/>
  <c r="C10568" i="1"/>
  <c r="F10567" i="1"/>
  <c r="E10567" i="1"/>
  <c r="D10567" i="1"/>
  <c r="C10567" i="1"/>
  <c r="F10566" i="1"/>
  <c r="E10566" i="1"/>
  <c r="D10566" i="1"/>
  <c r="C10566" i="1"/>
  <c r="F10565" i="1"/>
  <c r="E10565" i="1"/>
  <c r="D10565" i="1"/>
  <c r="C10565" i="1"/>
  <c r="F10564" i="1"/>
  <c r="E10564" i="1"/>
  <c r="D10564" i="1"/>
  <c r="C10564" i="1"/>
  <c r="F10563" i="1"/>
  <c r="E10563" i="1"/>
  <c r="D10563" i="1"/>
  <c r="C10563" i="1"/>
  <c r="F10562" i="1"/>
  <c r="E10562" i="1"/>
  <c r="D10562" i="1"/>
  <c r="C10562" i="1"/>
  <c r="F10561" i="1"/>
  <c r="E10561" i="1"/>
  <c r="D10561" i="1"/>
  <c r="C10561" i="1"/>
  <c r="F10560" i="1"/>
  <c r="E10560" i="1"/>
  <c r="D10560" i="1"/>
  <c r="C10560" i="1"/>
  <c r="F10559" i="1"/>
  <c r="E10559" i="1"/>
  <c r="D10559" i="1"/>
  <c r="C10559" i="1"/>
  <c r="F10558" i="1"/>
  <c r="E10558" i="1"/>
  <c r="D10558" i="1"/>
  <c r="C10558" i="1"/>
  <c r="F10557" i="1"/>
  <c r="E10557" i="1"/>
  <c r="D10557" i="1"/>
  <c r="C10557" i="1"/>
  <c r="F10556" i="1"/>
  <c r="E10556" i="1"/>
  <c r="D10556" i="1"/>
  <c r="C10556" i="1"/>
  <c r="F10555" i="1"/>
  <c r="E10555" i="1"/>
  <c r="D10555" i="1"/>
  <c r="C10555" i="1"/>
  <c r="F10554" i="1"/>
  <c r="E10554" i="1"/>
  <c r="D10554" i="1"/>
  <c r="C10554" i="1"/>
  <c r="F10553" i="1"/>
  <c r="E10553" i="1"/>
  <c r="D10553" i="1"/>
  <c r="C10553" i="1"/>
  <c r="F10552" i="1"/>
  <c r="E10552" i="1"/>
  <c r="D10552" i="1"/>
  <c r="C10552" i="1"/>
  <c r="F10551" i="1"/>
  <c r="E10551" i="1"/>
  <c r="D10551" i="1"/>
  <c r="C10551" i="1"/>
  <c r="F10550" i="1"/>
  <c r="E10550" i="1"/>
  <c r="D10550" i="1"/>
  <c r="C10550" i="1"/>
  <c r="F10549" i="1"/>
  <c r="E10549" i="1"/>
  <c r="D10549" i="1"/>
  <c r="C10549" i="1"/>
  <c r="F10548" i="1"/>
  <c r="E10548" i="1"/>
  <c r="D10548" i="1"/>
  <c r="C10548" i="1"/>
  <c r="F10547" i="1"/>
  <c r="E10547" i="1"/>
  <c r="D10547" i="1"/>
  <c r="C10547" i="1"/>
  <c r="F10546" i="1"/>
  <c r="E10546" i="1"/>
  <c r="D10546" i="1"/>
  <c r="C10546" i="1"/>
  <c r="F10545" i="1"/>
  <c r="E10545" i="1"/>
  <c r="D10545" i="1"/>
  <c r="C10545" i="1"/>
  <c r="F10544" i="1"/>
  <c r="E10544" i="1"/>
  <c r="D10544" i="1"/>
  <c r="C10544" i="1"/>
  <c r="F10543" i="1"/>
  <c r="E10543" i="1"/>
  <c r="D10543" i="1"/>
  <c r="C10543" i="1"/>
  <c r="F10542" i="1"/>
  <c r="E10542" i="1"/>
  <c r="D10542" i="1"/>
  <c r="C10542" i="1"/>
  <c r="F10541" i="1"/>
  <c r="E10541" i="1"/>
  <c r="D10541" i="1"/>
  <c r="C10541" i="1"/>
  <c r="F10540" i="1"/>
  <c r="E10540" i="1"/>
  <c r="D10540" i="1"/>
  <c r="C10540" i="1"/>
  <c r="F10539" i="1"/>
  <c r="E10539" i="1"/>
  <c r="D10539" i="1"/>
  <c r="C10539" i="1"/>
  <c r="F10538" i="1"/>
  <c r="E10538" i="1"/>
  <c r="D10538" i="1"/>
  <c r="C10538" i="1"/>
  <c r="F10537" i="1"/>
  <c r="E10537" i="1"/>
  <c r="D10537" i="1"/>
  <c r="C10537" i="1"/>
  <c r="F10536" i="1"/>
  <c r="E10536" i="1"/>
  <c r="D10536" i="1"/>
  <c r="C10536" i="1"/>
  <c r="F10535" i="1"/>
  <c r="E10535" i="1"/>
  <c r="D10535" i="1"/>
  <c r="C10535" i="1"/>
  <c r="F10534" i="1"/>
  <c r="E10534" i="1"/>
  <c r="D10534" i="1"/>
  <c r="C10534" i="1"/>
  <c r="F10533" i="1"/>
  <c r="E10533" i="1"/>
  <c r="D10533" i="1"/>
  <c r="C10533" i="1"/>
  <c r="F10532" i="1"/>
  <c r="E10532" i="1"/>
  <c r="D10532" i="1"/>
  <c r="C10532" i="1"/>
  <c r="F10531" i="1"/>
  <c r="E10531" i="1"/>
  <c r="D10531" i="1"/>
  <c r="C10531" i="1"/>
  <c r="F10530" i="1"/>
  <c r="E10530" i="1"/>
  <c r="D10530" i="1"/>
  <c r="C10530" i="1"/>
  <c r="F10529" i="1"/>
  <c r="E10529" i="1"/>
  <c r="D10529" i="1"/>
  <c r="C10529" i="1"/>
  <c r="F10528" i="1"/>
  <c r="E10528" i="1"/>
  <c r="D10528" i="1"/>
  <c r="C10528" i="1"/>
  <c r="F10527" i="1"/>
  <c r="E10527" i="1"/>
  <c r="D10527" i="1"/>
  <c r="C10527" i="1"/>
  <c r="F10526" i="1"/>
  <c r="E10526" i="1"/>
  <c r="D10526" i="1"/>
  <c r="C10526" i="1"/>
  <c r="F10525" i="1"/>
  <c r="E10525" i="1"/>
  <c r="D10525" i="1"/>
  <c r="C10525" i="1"/>
  <c r="F10524" i="1"/>
  <c r="E10524" i="1"/>
  <c r="D10524" i="1"/>
  <c r="C10524" i="1"/>
  <c r="F10523" i="1"/>
  <c r="E10523" i="1"/>
  <c r="D10523" i="1"/>
  <c r="C10523" i="1"/>
  <c r="F10522" i="1"/>
  <c r="E10522" i="1"/>
  <c r="D10522" i="1"/>
  <c r="C10522" i="1"/>
  <c r="F10521" i="1"/>
  <c r="E10521" i="1"/>
  <c r="D10521" i="1"/>
  <c r="C10521" i="1"/>
  <c r="F10520" i="1"/>
  <c r="E10520" i="1"/>
  <c r="D10520" i="1"/>
  <c r="C10520" i="1"/>
  <c r="F10519" i="1"/>
  <c r="E10519" i="1"/>
  <c r="D10519" i="1"/>
  <c r="C10519" i="1"/>
  <c r="F10518" i="1"/>
  <c r="E10518" i="1"/>
  <c r="D10518" i="1"/>
  <c r="C10518" i="1"/>
  <c r="F10517" i="1"/>
  <c r="E10517" i="1"/>
  <c r="D10517" i="1"/>
  <c r="C10517" i="1"/>
  <c r="F10516" i="1"/>
  <c r="E10516" i="1"/>
  <c r="D10516" i="1"/>
  <c r="C10516" i="1"/>
  <c r="F10515" i="1"/>
  <c r="E10515" i="1"/>
  <c r="D10515" i="1"/>
  <c r="C10515" i="1"/>
  <c r="F10514" i="1"/>
  <c r="E10514" i="1"/>
  <c r="D10514" i="1"/>
  <c r="C10514" i="1"/>
  <c r="F10513" i="1"/>
  <c r="E10513" i="1"/>
  <c r="D10513" i="1"/>
  <c r="C10513" i="1"/>
  <c r="F10512" i="1"/>
  <c r="E10512" i="1"/>
  <c r="D10512" i="1"/>
  <c r="C10512" i="1"/>
  <c r="F10511" i="1"/>
  <c r="E10511" i="1"/>
  <c r="D10511" i="1"/>
  <c r="C10511" i="1"/>
  <c r="F10510" i="1"/>
  <c r="E10510" i="1"/>
  <c r="D10510" i="1"/>
  <c r="C10510" i="1"/>
  <c r="F10509" i="1"/>
  <c r="E10509" i="1"/>
  <c r="D10509" i="1"/>
  <c r="C10509" i="1"/>
  <c r="F10508" i="1"/>
  <c r="E10508" i="1"/>
  <c r="D10508" i="1"/>
  <c r="C10508" i="1"/>
  <c r="F10507" i="1"/>
  <c r="E10507" i="1"/>
  <c r="D10507" i="1"/>
  <c r="C10507" i="1"/>
  <c r="F10506" i="1"/>
  <c r="E10506" i="1"/>
  <c r="D10506" i="1"/>
  <c r="C10506" i="1"/>
  <c r="F10505" i="1"/>
  <c r="E10505" i="1"/>
  <c r="D10505" i="1"/>
  <c r="C10505" i="1"/>
  <c r="F10504" i="1"/>
  <c r="E10504" i="1"/>
  <c r="D10504" i="1"/>
  <c r="C10504" i="1"/>
  <c r="F10503" i="1"/>
  <c r="E10503" i="1"/>
  <c r="D10503" i="1"/>
  <c r="C10503" i="1"/>
  <c r="F10502" i="1"/>
  <c r="E10502" i="1"/>
  <c r="D10502" i="1"/>
  <c r="C10502" i="1"/>
  <c r="F10501" i="1"/>
  <c r="E10501" i="1"/>
  <c r="D10501" i="1"/>
  <c r="C10501" i="1"/>
  <c r="F10500" i="1"/>
  <c r="E10500" i="1"/>
  <c r="D10500" i="1"/>
  <c r="C10500" i="1"/>
  <c r="F10499" i="1"/>
  <c r="E10499" i="1"/>
  <c r="D10499" i="1"/>
  <c r="C10499" i="1"/>
  <c r="F10498" i="1"/>
  <c r="E10498" i="1"/>
  <c r="D10498" i="1"/>
  <c r="C10498" i="1"/>
  <c r="F10497" i="1"/>
  <c r="E10497" i="1"/>
  <c r="D10497" i="1"/>
  <c r="C10497" i="1"/>
  <c r="F10496" i="1"/>
  <c r="E10496" i="1"/>
  <c r="D10496" i="1"/>
  <c r="C10496" i="1"/>
  <c r="F10495" i="1"/>
  <c r="E10495" i="1"/>
  <c r="D10495" i="1"/>
  <c r="C10495" i="1"/>
  <c r="F10494" i="1"/>
  <c r="E10494" i="1"/>
  <c r="D10494" i="1"/>
  <c r="C10494" i="1"/>
  <c r="F10493" i="1"/>
  <c r="E10493" i="1"/>
  <c r="D10493" i="1"/>
  <c r="C10493" i="1"/>
  <c r="F10492" i="1"/>
  <c r="E10492" i="1"/>
  <c r="D10492" i="1"/>
  <c r="C10492" i="1"/>
  <c r="F10491" i="1"/>
  <c r="E10491" i="1"/>
  <c r="D10491" i="1"/>
  <c r="C10491" i="1"/>
  <c r="F10490" i="1"/>
  <c r="E10490" i="1"/>
  <c r="D10490" i="1"/>
  <c r="C10490" i="1"/>
  <c r="F10489" i="1"/>
  <c r="E10489" i="1"/>
  <c r="D10489" i="1"/>
  <c r="C10489" i="1"/>
  <c r="F10488" i="1"/>
  <c r="E10488" i="1"/>
  <c r="D10488" i="1"/>
  <c r="C10488" i="1"/>
  <c r="F10487" i="1"/>
  <c r="E10487" i="1"/>
  <c r="D10487" i="1"/>
  <c r="C10487" i="1"/>
  <c r="F10486" i="1"/>
  <c r="E10486" i="1"/>
  <c r="D10486" i="1"/>
  <c r="C10486" i="1"/>
  <c r="F10485" i="1"/>
  <c r="E10485" i="1"/>
  <c r="D10485" i="1"/>
  <c r="C10485" i="1"/>
  <c r="F10484" i="1"/>
  <c r="E10484" i="1"/>
  <c r="D10484" i="1"/>
  <c r="C10484" i="1"/>
  <c r="F10483" i="1"/>
  <c r="E10483" i="1"/>
  <c r="D10483" i="1"/>
  <c r="C10483" i="1"/>
  <c r="F10482" i="1"/>
  <c r="E10482" i="1"/>
  <c r="D10482" i="1"/>
  <c r="C10482" i="1"/>
  <c r="F10481" i="1"/>
  <c r="E10481" i="1"/>
  <c r="D10481" i="1"/>
  <c r="C10481" i="1"/>
  <c r="F10480" i="1"/>
  <c r="E10480" i="1"/>
  <c r="D10480" i="1"/>
  <c r="C10480" i="1"/>
  <c r="F10479" i="1"/>
  <c r="E10479" i="1"/>
  <c r="D10479" i="1"/>
  <c r="C10479" i="1"/>
  <c r="F10478" i="1"/>
  <c r="E10478" i="1"/>
  <c r="D10478" i="1"/>
  <c r="C10478" i="1"/>
  <c r="F10477" i="1"/>
  <c r="E10477" i="1"/>
  <c r="D10477" i="1"/>
  <c r="C10477" i="1"/>
  <c r="F10476" i="1"/>
  <c r="E10476" i="1"/>
  <c r="D10476" i="1"/>
  <c r="C10476" i="1"/>
  <c r="F10475" i="1"/>
  <c r="E10475" i="1"/>
  <c r="D10475" i="1"/>
  <c r="C10475" i="1"/>
  <c r="F10474" i="1"/>
  <c r="E10474" i="1"/>
  <c r="D10474" i="1"/>
  <c r="C10474" i="1"/>
  <c r="F10473" i="1"/>
  <c r="E10473" i="1"/>
  <c r="D10473" i="1"/>
  <c r="C10473" i="1"/>
  <c r="F10472" i="1"/>
  <c r="E10472" i="1"/>
  <c r="D10472" i="1"/>
  <c r="C10472" i="1"/>
  <c r="F10471" i="1"/>
  <c r="E10471" i="1"/>
  <c r="D10471" i="1"/>
  <c r="C10471" i="1"/>
  <c r="F10470" i="1"/>
  <c r="E10470" i="1"/>
  <c r="D10470" i="1"/>
  <c r="C10470" i="1"/>
  <c r="F10469" i="1"/>
  <c r="E10469" i="1"/>
  <c r="D10469" i="1"/>
  <c r="C10469" i="1"/>
  <c r="F10468" i="1"/>
  <c r="E10468" i="1"/>
  <c r="D10468" i="1"/>
  <c r="C10468" i="1"/>
  <c r="F10467" i="1"/>
  <c r="E10467" i="1"/>
  <c r="D10467" i="1"/>
  <c r="C10467" i="1"/>
  <c r="F10466" i="1"/>
  <c r="E10466" i="1"/>
  <c r="D10466" i="1"/>
  <c r="C10466" i="1"/>
  <c r="F10465" i="1"/>
  <c r="E10465" i="1"/>
  <c r="D10465" i="1"/>
  <c r="C10465" i="1"/>
  <c r="F10464" i="1"/>
  <c r="E10464" i="1"/>
  <c r="D10464" i="1"/>
  <c r="C10464" i="1"/>
  <c r="F10463" i="1"/>
  <c r="E10463" i="1"/>
  <c r="D10463" i="1"/>
  <c r="C10463" i="1"/>
  <c r="F10462" i="1"/>
  <c r="E10462" i="1"/>
  <c r="D10462" i="1"/>
  <c r="C10462" i="1"/>
  <c r="F10461" i="1"/>
  <c r="E10461" i="1"/>
  <c r="D10461" i="1"/>
  <c r="C10461" i="1"/>
  <c r="F10460" i="1"/>
  <c r="E10460" i="1"/>
  <c r="D10460" i="1"/>
  <c r="C10460" i="1"/>
  <c r="F10459" i="1"/>
  <c r="E10459" i="1"/>
  <c r="D10459" i="1"/>
  <c r="C10459" i="1"/>
  <c r="F10458" i="1"/>
  <c r="E10458" i="1"/>
  <c r="D10458" i="1"/>
  <c r="C10458" i="1"/>
  <c r="F10457" i="1"/>
  <c r="E10457" i="1"/>
  <c r="D10457" i="1"/>
  <c r="C10457" i="1"/>
  <c r="F10456" i="1"/>
  <c r="E10456" i="1"/>
  <c r="D10456" i="1"/>
  <c r="C10456" i="1"/>
  <c r="F10455" i="1"/>
  <c r="E10455" i="1"/>
  <c r="D10455" i="1"/>
  <c r="C10455" i="1"/>
  <c r="F10454" i="1"/>
  <c r="E10454" i="1"/>
  <c r="D10454" i="1"/>
  <c r="C10454" i="1"/>
  <c r="F10453" i="1"/>
  <c r="E10453" i="1"/>
  <c r="D10453" i="1"/>
  <c r="C10453" i="1"/>
  <c r="F10452" i="1"/>
  <c r="E10452" i="1"/>
  <c r="D10452" i="1"/>
  <c r="C10452" i="1"/>
  <c r="F10451" i="1"/>
  <c r="E10451" i="1"/>
  <c r="D10451" i="1"/>
  <c r="C10451" i="1"/>
  <c r="F10450" i="1"/>
  <c r="E10450" i="1"/>
  <c r="D10450" i="1"/>
  <c r="C10450" i="1"/>
  <c r="F10449" i="1"/>
  <c r="E10449" i="1"/>
  <c r="D10449" i="1"/>
  <c r="C10449" i="1"/>
  <c r="F10448" i="1"/>
  <c r="E10448" i="1"/>
  <c r="D10448" i="1"/>
  <c r="C10448" i="1"/>
  <c r="F10447" i="1"/>
  <c r="E10447" i="1"/>
  <c r="D10447" i="1"/>
  <c r="C10447" i="1"/>
  <c r="F10446" i="1"/>
  <c r="E10446" i="1"/>
  <c r="D10446" i="1"/>
  <c r="C10446" i="1"/>
  <c r="F10445" i="1"/>
  <c r="E10445" i="1"/>
  <c r="D10445" i="1"/>
  <c r="C10445" i="1"/>
  <c r="F10444" i="1"/>
  <c r="E10444" i="1"/>
  <c r="D10444" i="1"/>
  <c r="C10444" i="1"/>
  <c r="F10443" i="1"/>
  <c r="E10443" i="1"/>
  <c r="D10443" i="1"/>
  <c r="C10443" i="1"/>
  <c r="F10442" i="1"/>
  <c r="E10442" i="1"/>
  <c r="D10442" i="1"/>
  <c r="C10442" i="1"/>
  <c r="F10441" i="1"/>
  <c r="E10441" i="1"/>
  <c r="D10441" i="1"/>
  <c r="C10441" i="1"/>
  <c r="F10440" i="1"/>
  <c r="E10440" i="1"/>
  <c r="D10440" i="1"/>
  <c r="C10440" i="1"/>
  <c r="F10439" i="1"/>
  <c r="E10439" i="1"/>
  <c r="D10439" i="1"/>
  <c r="C10439" i="1"/>
  <c r="F10438" i="1"/>
  <c r="E10438" i="1"/>
  <c r="D10438" i="1"/>
  <c r="C10438" i="1"/>
  <c r="F10437" i="1"/>
  <c r="E10437" i="1"/>
  <c r="D10437" i="1"/>
  <c r="C10437" i="1"/>
  <c r="F10436" i="1"/>
  <c r="E10436" i="1"/>
  <c r="D10436" i="1"/>
  <c r="C10436" i="1"/>
  <c r="F10435" i="1"/>
  <c r="E10435" i="1"/>
  <c r="D10435" i="1"/>
  <c r="C10435" i="1"/>
  <c r="F10434" i="1"/>
  <c r="E10434" i="1"/>
  <c r="D10434" i="1"/>
  <c r="C10434" i="1"/>
  <c r="F10433" i="1"/>
  <c r="E10433" i="1"/>
  <c r="D10433" i="1"/>
  <c r="C10433" i="1"/>
  <c r="F10432" i="1"/>
  <c r="E10432" i="1"/>
  <c r="D10432" i="1"/>
  <c r="C10432" i="1"/>
  <c r="F10431" i="1"/>
  <c r="E10431" i="1"/>
  <c r="D10431" i="1"/>
  <c r="C10431" i="1"/>
  <c r="F10430" i="1"/>
  <c r="E10430" i="1"/>
  <c r="D10430" i="1"/>
  <c r="C10430" i="1"/>
  <c r="F10429" i="1"/>
  <c r="E10429" i="1"/>
  <c r="D10429" i="1"/>
  <c r="C10429" i="1"/>
  <c r="F10428" i="1"/>
  <c r="E10428" i="1"/>
  <c r="D10428" i="1"/>
  <c r="C10428" i="1"/>
  <c r="F10427" i="1"/>
  <c r="E10427" i="1"/>
  <c r="D10427" i="1"/>
  <c r="C10427" i="1"/>
  <c r="F10426" i="1"/>
  <c r="E10426" i="1"/>
  <c r="D10426" i="1"/>
  <c r="C10426" i="1"/>
  <c r="F10425" i="1"/>
  <c r="E10425" i="1"/>
  <c r="D10425" i="1"/>
  <c r="C10425" i="1"/>
  <c r="F10424" i="1"/>
  <c r="E10424" i="1"/>
  <c r="D10424" i="1"/>
  <c r="C10424" i="1"/>
  <c r="F10423" i="1"/>
  <c r="E10423" i="1"/>
  <c r="D10423" i="1"/>
  <c r="C10423" i="1"/>
  <c r="F10422" i="1"/>
  <c r="E10422" i="1"/>
  <c r="D10422" i="1"/>
  <c r="C10422" i="1"/>
  <c r="F10421" i="1"/>
  <c r="E10421" i="1"/>
  <c r="D10421" i="1"/>
  <c r="C10421" i="1"/>
  <c r="F10420" i="1"/>
  <c r="E10420" i="1"/>
  <c r="D10420" i="1"/>
  <c r="C10420" i="1"/>
  <c r="F10419" i="1"/>
  <c r="E10419" i="1"/>
  <c r="D10419" i="1"/>
  <c r="C10419" i="1"/>
  <c r="F10418" i="1"/>
  <c r="E10418" i="1"/>
  <c r="D10418" i="1"/>
  <c r="C10418" i="1"/>
  <c r="F10417" i="1"/>
  <c r="E10417" i="1"/>
  <c r="D10417" i="1"/>
  <c r="C10417" i="1"/>
  <c r="F10416" i="1"/>
  <c r="E10416" i="1"/>
  <c r="D10416" i="1"/>
  <c r="C10416" i="1"/>
  <c r="F10415" i="1"/>
  <c r="E10415" i="1"/>
  <c r="D10415" i="1"/>
  <c r="C10415" i="1"/>
  <c r="F10414" i="1"/>
  <c r="E10414" i="1"/>
  <c r="D10414" i="1"/>
  <c r="C10414" i="1"/>
  <c r="F10413" i="1"/>
  <c r="E10413" i="1"/>
  <c r="D10413" i="1"/>
  <c r="C10413" i="1"/>
  <c r="F10412" i="1"/>
  <c r="E10412" i="1"/>
  <c r="D10412" i="1"/>
  <c r="C10412" i="1"/>
  <c r="F10411" i="1"/>
  <c r="E10411" i="1"/>
  <c r="D10411" i="1"/>
  <c r="C10411" i="1"/>
  <c r="F10410" i="1"/>
  <c r="E10410" i="1"/>
  <c r="D10410" i="1"/>
  <c r="C10410" i="1"/>
  <c r="F10409" i="1"/>
  <c r="E10409" i="1"/>
  <c r="D10409" i="1"/>
  <c r="C10409" i="1"/>
  <c r="F10408" i="1"/>
  <c r="E10408" i="1"/>
  <c r="D10408" i="1"/>
  <c r="C10408" i="1"/>
  <c r="F10407" i="1"/>
  <c r="E10407" i="1"/>
  <c r="D10407" i="1"/>
  <c r="C10407" i="1"/>
  <c r="F10406" i="1"/>
  <c r="E10406" i="1"/>
  <c r="D10406" i="1"/>
  <c r="C10406" i="1"/>
  <c r="F10405" i="1"/>
  <c r="E10405" i="1"/>
  <c r="D10405" i="1"/>
  <c r="C10405" i="1"/>
  <c r="F10404" i="1"/>
  <c r="E10404" i="1"/>
  <c r="D10404" i="1"/>
  <c r="C10404" i="1"/>
  <c r="F10403" i="1"/>
  <c r="E10403" i="1"/>
  <c r="D10403" i="1"/>
  <c r="C10403" i="1"/>
  <c r="F10402" i="1"/>
  <c r="E10402" i="1"/>
  <c r="D10402" i="1"/>
  <c r="C10402" i="1"/>
  <c r="F10401" i="1"/>
  <c r="E10401" i="1"/>
  <c r="D10401" i="1"/>
  <c r="C10401" i="1"/>
  <c r="F10400" i="1"/>
  <c r="E10400" i="1"/>
  <c r="D10400" i="1"/>
  <c r="C10400" i="1"/>
  <c r="F10399" i="1"/>
  <c r="E10399" i="1"/>
  <c r="D10399" i="1"/>
  <c r="C10399" i="1"/>
  <c r="F10398" i="1"/>
  <c r="E10398" i="1"/>
  <c r="D10398" i="1"/>
  <c r="C10398" i="1"/>
  <c r="F10397" i="1"/>
  <c r="E10397" i="1"/>
  <c r="D10397" i="1"/>
  <c r="C10397" i="1"/>
  <c r="F10396" i="1"/>
  <c r="E10396" i="1"/>
  <c r="D10396" i="1"/>
  <c r="C10396" i="1"/>
  <c r="F10395" i="1"/>
  <c r="E10395" i="1"/>
  <c r="D10395" i="1"/>
  <c r="C10395" i="1"/>
  <c r="F10394" i="1"/>
  <c r="E10394" i="1"/>
  <c r="D10394" i="1"/>
  <c r="C10394" i="1"/>
  <c r="F10393" i="1"/>
  <c r="E10393" i="1"/>
  <c r="D10393" i="1"/>
  <c r="C10393" i="1"/>
  <c r="F10392" i="1"/>
  <c r="E10392" i="1"/>
  <c r="D10392" i="1"/>
  <c r="C10392" i="1"/>
  <c r="F10391" i="1"/>
  <c r="E10391" i="1"/>
  <c r="D10391" i="1"/>
  <c r="C10391" i="1"/>
  <c r="F10390" i="1"/>
  <c r="E10390" i="1"/>
  <c r="D10390" i="1"/>
  <c r="C10390" i="1"/>
  <c r="F10389" i="1"/>
  <c r="E10389" i="1"/>
  <c r="D10389" i="1"/>
  <c r="C10389" i="1"/>
  <c r="F10388" i="1"/>
  <c r="E10388" i="1"/>
  <c r="D10388" i="1"/>
  <c r="C10388" i="1"/>
  <c r="F10387" i="1"/>
  <c r="E10387" i="1"/>
  <c r="D10387" i="1"/>
  <c r="C10387" i="1"/>
  <c r="F10386" i="1"/>
  <c r="E10386" i="1"/>
  <c r="D10386" i="1"/>
  <c r="C10386" i="1"/>
  <c r="F10385" i="1"/>
  <c r="E10385" i="1"/>
  <c r="D10385" i="1"/>
  <c r="C10385" i="1"/>
  <c r="F10384" i="1"/>
  <c r="E10384" i="1"/>
  <c r="D10384" i="1"/>
  <c r="C10384" i="1"/>
  <c r="F10383" i="1"/>
  <c r="E10383" i="1"/>
  <c r="D10383" i="1"/>
  <c r="C10383" i="1"/>
  <c r="F10382" i="1"/>
  <c r="E10382" i="1"/>
  <c r="D10382" i="1"/>
  <c r="C10382" i="1"/>
  <c r="F10381" i="1"/>
  <c r="E10381" i="1"/>
  <c r="D10381" i="1"/>
  <c r="C10381" i="1"/>
  <c r="F10380" i="1"/>
  <c r="E10380" i="1"/>
  <c r="D10380" i="1"/>
  <c r="C10380" i="1"/>
  <c r="F10379" i="1"/>
  <c r="E10379" i="1"/>
  <c r="D10379" i="1"/>
  <c r="C10379" i="1"/>
  <c r="F10378" i="1"/>
  <c r="E10378" i="1"/>
  <c r="D10378" i="1"/>
  <c r="C10378" i="1"/>
  <c r="F10377" i="1"/>
  <c r="E10377" i="1"/>
  <c r="D10377" i="1"/>
  <c r="C10377" i="1"/>
  <c r="F10376" i="1"/>
  <c r="E10376" i="1"/>
  <c r="D10376" i="1"/>
  <c r="C10376" i="1"/>
  <c r="F10375" i="1"/>
  <c r="E10375" i="1"/>
  <c r="D10375" i="1"/>
  <c r="C10375" i="1"/>
  <c r="F10374" i="1"/>
  <c r="E10374" i="1"/>
  <c r="D10374" i="1"/>
  <c r="C10374" i="1"/>
  <c r="F10373" i="1"/>
  <c r="E10373" i="1"/>
  <c r="D10373" i="1"/>
  <c r="C10373" i="1"/>
  <c r="F10372" i="1"/>
  <c r="E10372" i="1"/>
  <c r="D10372" i="1"/>
  <c r="C10372" i="1"/>
  <c r="F10371" i="1"/>
  <c r="E10371" i="1"/>
  <c r="D10371" i="1"/>
  <c r="C10371" i="1"/>
  <c r="F10370" i="1"/>
  <c r="E10370" i="1"/>
  <c r="D10370" i="1"/>
  <c r="C10370" i="1"/>
  <c r="F10369" i="1"/>
  <c r="E10369" i="1"/>
  <c r="D10369" i="1"/>
  <c r="C10369" i="1"/>
  <c r="F10368" i="1"/>
  <c r="E10368" i="1"/>
  <c r="D10368" i="1"/>
  <c r="C10368" i="1"/>
  <c r="F10367" i="1"/>
  <c r="E10367" i="1"/>
  <c r="D10367" i="1"/>
  <c r="C10367" i="1"/>
  <c r="F10366" i="1"/>
  <c r="E10366" i="1"/>
  <c r="D10366" i="1"/>
  <c r="C10366" i="1"/>
  <c r="F10365" i="1"/>
  <c r="E10365" i="1"/>
  <c r="D10365" i="1"/>
  <c r="C10365" i="1"/>
  <c r="F10364" i="1"/>
  <c r="E10364" i="1"/>
  <c r="D10364" i="1"/>
  <c r="C10364" i="1"/>
  <c r="F10363" i="1"/>
  <c r="E10363" i="1"/>
  <c r="D10363" i="1"/>
  <c r="C10363" i="1"/>
  <c r="F10362" i="1"/>
  <c r="E10362" i="1"/>
  <c r="D10362" i="1"/>
  <c r="C10362" i="1"/>
  <c r="F10361" i="1"/>
  <c r="E10361" i="1"/>
  <c r="D10361" i="1"/>
  <c r="C10361" i="1"/>
  <c r="F10360" i="1"/>
  <c r="E10360" i="1"/>
  <c r="D10360" i="1"/>
  <c r="C10360" i="1"/>
  <c r="F10359" i="1"/>
  <c r="E10359" i="1"/>
  <c r="D10359" i="1"/>
  <c r="C10359" i="1"/>
  <c r="F10358" i="1"/>
  <c r="E10358" i="1"/>
  <c r="D10358" i="1"/>
  <c r="C10358" i="1"/>
  <c r="F10357" i="1"/>
  <c r="E10357" i="1"/>
  <c r="D10357" i="1"/>
  <c r="C10357" i="1"/>
  <c r="F10356" i="1"/>
  <c r="E10356" i="1"/>
  <c r="D10356" i="1"/>
  <c r="C10356" i="1"/>
  <c r="F10355" i="1"/>
  <c r="E10355" i="1"/>
  <c r="D10355" i="1"/>
  <c r="C10355" i="1"/>
  <c r="F10354" i="1"/>
  <c r="E10354" i="1"/>
  <c r="D10354" i="1"/>
  <c r="C10354" i="1"/>
  <c r="F10353" i="1"/>
  <c r="E10353" i="1"/>
  <c r="D10353" i="1"/>
  <c r="C10353" i="1"/>
  <c r="F10352" i="1"/>
  <c r="E10352" i="1"/>
  <c r="D10352" i="1"/>
  <c r="C10352" i="1"/>
  <c r="F10351" i="1"/>
  <c r="E10351" i="1"/>
  <c r="D10351" i="1"/>
  <c r="C10351" i="1"/>
  <c r="F10350" i="1"/>
  <c r="E10350" i="1"/>
  <c r="D10350" i="1"/>
  <c r="C10350" i="1"/>
  <c r="F10349" i="1"/>
  <c r="E10349" i="1"/>
  <c r="D10349" i="1"/>
  <c r="C10349" i="1"/>
  <c r="F10348" i="1"/>
  <c r="E10348" i="1"/>
  <c r="D10348" i="1"/>
  <c r="C10348" i="1"/>
  <c r="F10347" i="1"/>
  <c r="E10347" i="1"/>
  <c r="D10347" i="1"/>
  <c r="C10347" i="1"/>
  <c r="F10346" i="1"/>
  <c r="E10346" i="1"/>
  <c r="D10346" i="1"/>
  <c r="C10346" i="1"/>
  <c r="F10345" i="1"/>
  <c r="E10345" i="1"/>
  <c r="D10345" i="1"/>
  <c r="C10345" i="1"/>
  <c r="F10344" i="1"/>
  <c r="E10344" i="1"/>
  <c r="D10344" i="1"/>
  <c r="C10344" i="1"/>
  <c r="F10343" i="1"/>
  <c r="E10343" i="1"/>
  <c r="D10343" i="1"/>
  <c r="C10343" i="1"/>
  <c r="F10342" i="1"/>
  <c r="E10342" i="1"/>
  <c r="D10342" i="1"/>
  <c r="C10342" i="1"/>
  <c r="F10341" i="1"/>
  <c r="E10341" i="1"/>
  <c r="D10341" i="1"/>
  <c r="C10341" i="1"/>
  <c r="F10340" i="1"/>
  <c r="E10340" i="1"/>
  <c r="D10340" i="1"/>
  <c r="C10340" i="1"/>
  <c r="F10339" i="1"/>
  <c r="E10339" i="1"/>
  <c r="D10339" i="1"/>
  <c r="C10339" i="1"/>
  <c r="F10338" i="1"/>
  <c r="E10338" i="1"/>
  <c r="D10338" i="1"/>
  <c r="C10338" i="1"/>
  <c r="F10337" i="1"/>
  <c r="E10337" i="1"/>
  <c r="D10337" i="1"/>
  <c r="C10337" i="1"/>
  <c r="F10336" i="1"/>
  <c r="E10336" i="1"/>
  <c r="D10336" i="1"/>
  <c r="C10336" i="1"/>
  <c r="F10335" i="1"/>
  <c r="E10335" i="1"/>
  <c r="D10335" i="1"/>
  <c r="C10335" i="1"/>
  <c r="F10334" i="1"/>
  <c r="E10334" i="1"/>
  <c r="D10334" i="1"/>
  <c r="C10334" i="1"/>
  <c r="F10333" i="1"/>
  <c r="E10333" i="1"/>
  <c r="D10333" i="1"/>
  <c r="C10333" i="1"/>
  <c r="F10332" i="1"/>
  <c r="E10332" i="1"/>
  <c r="D10332" i="1"/>
  <c r="C10332" i="1"/>
  <c r="F10331" i="1"/>
  <c r="E10331" i="1"/>
  <c r="D10331" i="1"/>
  <c r="C10331" i="1"/>
  <c r="F10330" i="1"/>
  <c r="E10330" i="1"/>
  <c r="D10330" i="1"/>
  <c r="C10330" i="1"/>
  <c r="F10329" i="1"/>
  <c r="E10329" i="1"/>
  <c r="D10329" i="1"/>
  <c r="C10329" i="1"/>
  <c r="F10328" i="1"/>
  <c r="E10328" i="1"/>
  <c r="D10328" i="1"/>
  <c r="C10328" i="1"/>
  <c r="F10327" i="1"/>
  <c r="E10327" i="1"/>
  <c r="D10327" i="1"/>
  <c r="C10327" i="1"/>
  <c r="F10326" i="1"/>
  <c r="E10326" i="1"/>
  <c r="D10326" i="1"/>
  <c r="C10326" i="1"/>
  <c r="F10325" i="1"/>
  <c r="E10325" i="1"/>
  <c r="D10325" i="1"/>
  <c r="C10325" i="1"/>
  <c r="F10324" i="1"/>
  <c r="E10324" i="1"/>
  <c r="D10324" i="1"/>
  <c r="C10324" i="1"/>
  <c r="F10323" i="1"/>
  <c r="E10323" i="1"/>
  <c r="D10323" i="1"/>
  <c r="C10323" i="1"/>
  <c r="F10322" i="1"/>
  <c r="E10322" i="1"/>
  <c r="D10322" i="1"/>
  <c r="C10322" i="1"/>
  <c r="F10321" i="1"/>
  <c r="E10321" i="1"/>
  <c r="D10321" i="1"/>
  <c r="C10321" i="1"/>
  <c r="F10320" i="1"/>
  <c r="E10320" i="1"/>
  <c r="D10320" i="1"/>
  <c r="C10320" i="1"/>
  <c r="F10319" i="1"/>
  <c r="E10319" i="1"/>
  <c r="D10319" i="1"/>
  <c r="C10319" i="1"/>
  <c r="F10318" i="1"/>
  <c r="E10318" i="1"/>
  <c r="D10318" i="1"/>
  <c r="C10318" i="1"/>
  <c r="F10317" i="1"/>
  <c r="E10317" i="1"/>
  <c r="D10317" i="1"/>
  <c r="C10317" i="1"/>
  <c r="F10316" i="1"/>
  <c r="E10316" i="1"/>
  <c r="D10316" i="1"/>
  <c r="C10316" i="1"/>
  <c r="F10315" i="1"/>
  <c r="E10315" i="1"/>
  <c r="D10315" i="1"/>
  <c r="C10315" i="1"/>
  <c r="F10314" i="1"/>
  <c r="E10314" i="1"/>
  <c r="D10314" i="1"/>
  <c r="C10314" i="1"/>
  <c r="F10313" i="1"/>
  <c r="E10313" i="1"/>
  <c r="D10313" i="1"/>
  <c r="C10313" i="1"/>
  <c r="F10312" i="1"/>
  <c r="E10312" i="1"/>
  <c r="D10312" i="1"/>
  <c r="C10312" i="1"/>
  <c r="F10311" i="1"/>
  <c r="E10311" i="1"/>
  <c r="D10311" i="1"/>
  <c r="C10311" i="1"/>
  <c r="F10310" i="1"/>
  <c r="E10310" i="1"/>
  <c r="D10310" i="1"/>
  <c r="C10310" i="1"/>
  <c r="F10309" i="1"/>
  <c r="E10309" i="1"/>
  <c r="D10309" i="1"/>
  <c r="C10309" i="1"/>
  <c r="F10308" i="1"/>
  <c r="E10308" i="1"/>
  <c r="D10308" i="1"/>
  <c r="C10308" i="1"/>
  <c r="F10307" i="1"/>
  <c r="E10307" i="1"/>
  <c r="D10307" i="1"/>
  <c r="C10307" i="1"/>
  <c r="F10306" i="1"/>
  <c r="E10306" i="1"/>
  <c r="D10306" i="1"/>
  <c r="C10306" i="1"/>
  <c r="F10305" i="1"/>
  <c r="E10305" i="1"/>
  <c r="D10305" i="1"/>
  <c r="C10305" i="1"/>
  <c r="F10304" i="1"/>
  <c r="E10304" i="1"/>
  <c r="D10304" i="1"/>
  <c r="C10304" i="1"/>
  <c r="F10303" i="1"/>
  <c r="E10303" i="1"/>
  <c r="D10303" i="1"/>
  <c r="C10303" i="1"/>
  <c r="F10302" i="1"/>
  <c r="E10302" i="1"/>
  <c r="D10302" i="1"/>
  <c r="C10302" i="1"/>
  <c r="F10301" i="1"/>
  <c r="E10301" i="1"/>
  <c r="D10301" i="1"/>
  <c r="C10301" i="1"/>
  <c r="F10300" i="1"/>
  <c r="E10300" i="1"/>
  <c r="D10300" i="1"/>
  <c r="C10300" i="1"/>
  <c r="F10299" i="1"/>
  <c r="E10299" i="1"/>
  <c r="D10299" i="1"/>
  <c r="C10299" i="1"/>
  <c r="F10298" i="1"/>
  <c r="E10298" i="1"/>
  <c r="D10298" i="1"/>
  <c r="C10298" i="1"/>
  <c r="F10297" i="1"/>
  <c r="E10297" i="1"/>
  <c r="D10297" i="1"/>
  <c r="C10297" i="1"/>
  <c r="F10296" i="1"/>
  <c r="E10296" i="1"/>
  <c r="D10296" i="1"/>
  <c r="C10296" i="1"/>
  <c r="F10295" i="1"/>
  <c r="E10295" i="1"/>
  <c r="D10295" i="1"/>
  <c r="C10295" i="1"/>
  <c r="F10294" i="1"/>
  <c r="E10294" i="1"/>
  <c r="D10294" i="1"/>
  <c r="C10294" i="1"/>
  <c r="F10293" i="1"/>
  <c r="E10293" i="1"/>
  <c r="D10293" i="1"/>
  <c r="C10293" i="1"/>
  <c r="F10292" i="1"/>
  <c r="E10292" i="1"/>
  <c r="D10292" i="1"/>
  <c r="C10292" i="1"/>
  <c r="F10291" i="1"/>
  <c r="E10291" i="1"/>
  <c r="D10291" i="1"/>
  <c r="C10291" i="1"/>
  <c r="F10290" i="1"/>
  <c r="E10290" i="1"/>
  <c r="D10290" i="1"/>
  <c r="C10290" i="1"/>
  <c r="F10289" i="1"/>
  <c r="E10289" i="1"/>
  <c r="D10289" i="1"/>
  <c r="C10289" i="1"/>
  <c r="F10288" i="1"/>
  <c r="E10288" i="1"/>
  <c r="D10288" i="1"/>
  <c r="C10288" i="1"/>
  <c r="F10287" i="1"/>
  <c r="E10287" i="1"/>
  <c r="D10287" i="1"/>
  <c r="C10287" i="1"/>
  <c r="F10286" i="1"/>
  <c r="E10286" i="1"/>
  <c r="D10286" i="1"/>
  <c r="C10286" i="1"/>
  <c r="F10285" i="1"/>
  <c r="E10285" i="1"/>
  <c r="D10285" i="1"/>
  <c r="C10285" i="1"/>
  <c r="F10284" i="1"/>
  <c r="E10284" i="1"/>
  <c r="D10284" i="1"/>
  <c r="C10284" i="1"/>
  <c r="F10283" i="1"/>
  <c r="E10283" i="1"/>
  <c r="D10283" i="1"/>
  <c r="C10283" i="1"/>
  <c r="F10282" i="1"/>
  <c r="E10282" i="1"/>
  <c r="D10282" i="1"/>
  <c r="C10282" i="1"/>
  <c r="F10281" i="1"/>
  <c r="E10281" i="1"/>
  <c r="D10281" i="1"/>
  <c r="C10281" i="1"/>
  <c r="F10280" i="1"/>
  <c r="E10280" i="1"/>
  <c r="D10280" i="1"/>
  <c r="C10280" i="1"/>
  <c r="F10279" i="1"/>
  <c r="E10279" i="1"/>
  <c r="D10279" i="1"/>
  <c r="C10279" i="1"/>
  <c r="F10278" i="1"/>
  <c r="E10278" i="1"/>
  <c r="D10278" i="1"/>
  <c r="C10278" i="1"/>
  <c r="F10277" i="1"/>
  <c r="E10277" i="1"/>
  <c r="D10277" i="1"/>
  <c r="C10277" i="1"/>
  <c r="F10276" i="1"/>
  <c r="E10276" i="1"/>
  <c r="D10276" i="1"/>
  <c r="C10276" i="1"/>
  <c r="F10275" i="1"/>
  <c r="E10275" i="1"/>
  <c r="D10275" i="1"/>
  <c r="C10275" i="1"/>
  <c r="F10274" i="1"/>
  <c r="E10274" i="1"/>
  <c r="D10274" i="1"/>
  <c r="C10274" i="1"/>
  <c r="F10273" i="1"/>
  <c r="E10273" i="1"/>
  <c r="D10273" i="1"/>
  <c r="C10273" i="1"/>
  <c r="F10272" i="1"/>
  <c r="E10272" i="1"/>
  <c r="D10272" i="1"/>
  <c r="C10272" i="1"/>
  <c r="F10271" i="1"/>
  <c r="E10271" i="1"/>
  <c r="D10271" i="1"/>
  <c r="C10271" i="1"/>
  <c r="F10270" i="1"/>
  <c r="E10270" i="1"/>
  <c r="D10270" i="1"/>
  <c r="C10270" i="1"/>
  <c r="F10269" i="1"/>
  <c r="E10269" i="1"/>
  <c r="D10269" i="1"/>
  <c r="C10269" i="1"/>
  <c r="F10268" i="1"/>
  <c r="E10268" i="1"/>
  <c r="D10268" i="1"/>
  <c r="C10268" i="1"/>
  <c r="F10267" i="1"/>
  <c r="E10267" i="1"/>
  <c r="D10267" i="1"/>
  <c r="C10267" i="1"/>
  <c r="F10266" i="1"/>
  <c r="E10266" i="1"/>
  <c r="D10266" i="1"/>
  <c r="C10266" i="1"/>
  <c r="F10265" i="1"/>
  <c r="E10265" i="1"/>
  <c r="D10265" i="1"/>
  <c r="C10265" i="1"/>
  <c r="F10264" i="1"/>
  <c r="E10264" i="1"/>
  <c r="D10264" i="1"/>
  <c r="C10264" i="1"/>
  <c r="F10263" i="1"/>
  <c r="E10263" i="1"/>
  <c r="D10263" i="1"/>
  <c r="C10263" i="1"/>
  <c r="F10262" i="1"/>
  <c r="E10262" i="1"/>
  <c r="D10262" i="1"/>
  <c r="C10262" i="1"/>
  <c r="F10261" i="1"/>
  <c r="E10261" i="1"/>
  <c r="D10261" i="1"/>
  <c r="C10261" i="1"/>
  <c r="F10260" i="1"/>
  <c r="E10260" i="1"/>
  <c r="D10260" i="1"/>
  <c r="C10260" i="1"/>
  <c r="F10259" i="1"/>
  <c r="E10259" i="1"/>
  <c r="D10259" i="1"/>
  <c r="C10259" i="1"/>
  <c r="F10258" i="1"/>
  <c r="E10258" i="1"/>
  <c r="D10258" i="1"/>
  <c r="C10258" i="1"/>
  <c r="F10257" i="1"/>
  <c r="E10257" i="1"/>
  <c r="D10257" i="1"/>
  <c r="C10257" i="1"/>
  <c r="F10256" i="1"/>
  <c r="E10256" i="1"/>
  <c r="D10256" i="1"/>
  <c r="C10256" i="1"/>
  <c r="F10255" i="1"/>
  <c r="E10255" i="1"/>
  <c r="D10255" i="1"/>
  <c r="C10255" i="1"/>
  <c r="F10254" i="1"/>
  <c r="E10254" i="1"/>
  <c r="D10254" i="1"/>
  <c r="C10254" i="1"/>
  <c r="F10253" i="1"/>
  <c r="E10253" i="1"/>
  <c r="D10253" i="1"/>
  <c r="C10253" i="1"/>
  <c r="F10252" i="1"/>
  <c r="E10252" i="1"/>
  <c r="D10252" i="1"/>
  <c r="C10252" i="1"/>
  <c r="F10251" i="1"/>
  <c r="E10251" i="1"/>
  <c r="D10251" i="1"/>
  <c r="C10251" i="1"/>
  <c r="F10250" i="1"/>
  <c r="E10250" i="1"/>
  <c r="D10250" i="1"/>
  <c r="C10250" i="1"/>
  <c r="F10249" i="1"/>
  <c r="E10249" i="1"/>
  <c r="D10249" i="1"/>
  <c r="C10249" i="1"/>
  <c r="F10248" i="1"/>
  <c r="E10248" i="1"/>
  <c r="D10248" i="1"/>
  <c r="C10248" i="1"/>
  <c r="F10247" i="1"/>
  <c r="E10247" i="1"/>
  <c r="D10247" i="1"/>
  <c r="C10247" i="1"/>
  <c r="F10246" i="1"/>
  <c r="E10246" i="1"/>
  <c r="D10246" i="1"/>
  <c r="C10246" i="1"/>
  <c r="F10245" i="1"/>
  <c r="E10245" i="1"/>
  <c r="D10245" i="1"/>
  <c r="C10245" i="1"/>
  <c r="F10244" i="1"/>
  <c r="E10244" i="1"/>
  <c r="D10244" i="1"/>
  <c r="C10244" i="1"/>
  <c r="F10243" i="1"/>
  <c r="E10243" i="1"/>
  <c r="D10243" i="1"/>
  <c r="C10243" i="1"/>
  <c r="F10242" i="1"/>
  <c r="E10242" i="1"/>
  <c r="D10242" i="1"/>
  <c r="C10242" i="1"/>
  <c r="F10241" i="1"/>
  <c r="E10241" i="1"/>
  <c r="D10241" i="1"/>
  <c r="C10241" i="1"/>
  <c r="F10240" i="1"/>
  <c r="E10240" i="1"/>
  <c r="D10240" i="1"/>
  <c r="C10240" i="1"/>
  <c r="F10239" i="1"/>
  <c r="E10239" i="1"/>
  <c r="D10239" i="1"/>
  <c r="C10239" i="1"/>
  <c r="F10238" i="1"/>
  <c r="E10238" i="1"/>
  <c r="D10238" i="1"/>
  <c r="C10238" i="1"/>
  <c r="F10237" i="1"/>
  <c r="E10237" i="1"/>
  <c r="D10237" i="1"/>
  <c r="C10237" i="1"/>
  <c r="F10236" i="1"/>
  <c r="E10236" i="1"/>
  <c r="D10236" i="1"/>
  <c r="C10236" i="1"/>
  <c r="F10235" i="1"/>
  <c r="E10235" i="1"/>
  <c r="D10235" i="1"/>
  <c r="C10235" i="1"/>
  <c r="F10234" i="1"/>
  <c r="E10234" i="1"/>
  <c r="D10234" i="1"/>
  <c r="C10234" i="1"/>
  <c r="F10233" i="1"/>
  <c r="E10233" i="1"/>
  <c r="D10233" i="1"/>
  <c r="C10233" i="1"/>
  <c r="F10232" i="1"/>
  <c r="E10232" i="1"/>
  <c r="D10232" i="1"/>
  <c r="C10232" i="1"/>
  <c r="F10231" i="1"/>
  <c r="E10231" i="1"/>
  <c r="D10231" i="1"/>
  <c r="C10231" i="1"/>
  <c r="F10230" i="1"/>
  <c r="E10230" i="1"/>
  <c r="D10230" i="1"/>
  <c r="C10230" i="1"/>
  <c r="F10229" i="1"/>
  <c r="E10229" i="1"/>
  <c r="D10229" i="1"/>
  <c r="C10229" i="1"/>
  <c r="F10228" i="1"/>
  <c r="E10228" i="1"/>
  <c r="D10228" i="1"/>
  <c r="C10228" i="1"/>
  <c r="F10227" i="1"/>
  <c r="E10227" i="1"/>
  <c r="D10227" i="1"/>
  <c r="C10227" i="1"/>
  <c r="F10226" i="1"/>
  <c r="E10226" i="1"/>
  <c r="D10226" i="1"/>
  <c r="C10226" i="1"/>
  <c r="F10225" i="1"/>
  <c r="E10225" i="1"/>
  <c r="D10225" i="1"/>
  <c r="C10225" i="1"/>
  <c r="F10224" i="1"/>
  <c r="E10224" i="1"/>
  <c r="D10224" i="1"/>
  <c r="C10224" i="1"/>
  <c r="F10223" i="1"/>
  <c r="E10223" i="1"/>
  <c r="D10223" i="1"/>
  <c r="C10223" i="1"/>
  <c r="F10222" i="1"/>
  <c r="E10222" i="1"/>
  <c r="D10222" i="1"/>
  <c r="C10222" i="1"/>
  <c r="F10221" i="1"/>
  <c r="E10221" i="1"/>
  <c r="D10221" i="1"/>
  <c r="C10221" i="1"/>
  <c r="F10220" i="1"/>
  <c r="E10220" i="1"/>
  <c r="D10220" i="1"/>
  <c r="C10220" i="1"/>
  <c r="F10219" i="1"/>
  <c r="E10219" i="1"/>
  <c r="D10219" i="1"/>
  <c r="C10219" i="1"/>
  <c r="F10218" i="1"/>
  <c r="E10218" i="1"/>
  <c r="D10218" i="1"/>
  <c r="C10218" i="1"/>
  <c r="F10217" i="1"/>
  <c r="E10217" i="1"/>
  <c r="D10217" i="1"/>
  <c r="C10217" i="1"/>
  <c r="F10216" i="1"/>
  <c r="E10216" i="1"/>
  <c r="D10216" i="1"/>
  <c r="C10216" i="1"/>
  <c r="F10215" i="1"/>
  <c r="E10215" i="1"/>
  <c r="D10215" i="1"/>
  <c r="C10215" i="1"/>
  <c r="F10214" i="1"/>
  <c r="E10214" i="1"/>
  <c r="D10214" i="1"/>
  <c r="C10214" i="1"/>
  <c r="F10213" i="1"/>
  <c r="E10213" i="1"/>
  <c r="D10213" i="1"/>
  <c r="C10213" i="1"/>
  <c r="F10212" i="1"/>
  <c r="E10212" i="1"/>
  <c r="D10212" i="1"/>
  <c r="C10212" i="1"/>
  <c r="F10211" i="1"/>
  <c r="E10211" i="1"/>
  <c r="D10211" i="1"/>
  <c r="C10211" i="1"/>
  <c r="F10210" i="1"/>
  <c r="E10210" i="1"/>
  <c r="D10210" i="1"/>
  <c r="C10210" i="1"/>
  <c r="F10209" i="1"/>
  <c r="E10209" i="1"/>
  <c r="D10209" i="1"/>
  <c r="C10209" i="1"/>
  <c r="F10208" i="1"/>
  <c r="E10208" i="1"/>
  <c r="D10208" i="1"/>
  <c r="C10208" i="1"/>
  <c r="F10207" i="1"/>
  <c r="E10207" i="1"/>
  <c r="D10207" i="1"/>
  <c r="C10207" i="1"/>
  <c r="F10206" i="1"/>
  <c r="E10206" i="1"/>
  <c r="D10206" i="1"/>
  <c r="C10206" i="1"/>
  <c r="F10205" i="1"/>
  <c r="E10205" i="1"/>
  <c r="D10205" i="1"/>
  <c r="C10205" i="1"/>
  <c r="F10204" i="1"/>
  <c r="E10204" i="1"/>
  <c r="D10204" i="1"/>
  <c r="C10204" i="1"/>
  <c r="F10203" i="1"/>
  <c r="E10203" i="1"/>
  <c r="D10203" i="1"/>
  <c r="C10203" i="1"/>
  <c r="F10202" i="1"/>
  <c r="E10202" i="1"/>
  <c r="D10202" i="1"/>
  <c r="C10202" i="1"/>
  <c r="F10201" i="1"/>
  <c r="E10201" i="1"/>
  <c r="D10201" i="1"/>
  <c r="C10201" i="1"/>
  <c r="F10200" i="1"/>
  <c r="E10200" i="1"/>
  <c r="D10200" i="1"/>
  <c r="C10200" i="1"/>
  <c r="F10199" i="1"/>
  <c r="E10199" i="1"/>
  <c r="D10199" i="1"/>
  <c r="C10199" i="1"/>
  <c r="F10198" i="1"/>
  <c r="E10198" i="1"/>
  <c r="D10198" i="1"/>
  <c r="C10198" i="1"/>
  <c r="F10197" i="1"/>
  <c r="E10197" i="1"/>
  <c r="D10197" i="1"/>
  <c r="C10197" i="1"/>
  <c r="F10196" i="1"/>
  <c r="E10196" i="1"/>
  <c r="D10196" i="1"/>
  <c r="C10196" i="1"/>
  <c r="F10195" i="1"/>
  <c r="E10195" i="1"/>
  <c r="D10195" i="1"/>
  <c r="C10195" i="1"/>
  <c r="F10194" i="1"/>
  <c r="E10194" i="1"/>
  <c r="D10194" i="1"/>
  <c r="C10194" i="1"/>
  <c r="F10193" i="1"/>
  <c r="E10193" i="1"/>
  <c r="D10193" i="1"/>
  <c r="C10193" i="1"/>
  <c r="F10192" i="1"/>
  <c r="E10192" i="1"/>
  <c r="D10192" i="1"/>
  <c r="C10192" i="1"/>
  <c r="F10191" i="1"/>
  <c r="E10191" i="1"/>
  <c r="D10191" i="1"/>
  <c r="C10191" i="1"/>
  <c r="F10190" i="1"/>
  <c r="E10190" i="1"/>
  <c r="D10190" i="1"/>
  <c r="C10190" i="1"/>
  <c r="F10189" i="1"/>
  <c r="E10189" i="1"/>
  <c r="D10189" i="1"/>
  <c r="C10189" i="1"/>
  <c r="F10188" i="1"/>
  <c r="E10188" i="1"/>
  <c r="D10188" i="1"/>
  <c r="C10188" i="1"/>
  <c r="F10187" i="1"/>
  <c r="E10187" i="1"/>
  <c r="D10187" i="1"/>
  <c r="C10187" i="1"/>
  <c r="F10186" i="1"/>
  <c r="E10186" i="1"/>
  <c r="D10186" i="1"/>
  <c r="C10186" i="1"/>
  <c r="F10185" i="1"/>
  <c r="E10185" i="1"/>
  <c r="D10185" i="1"/>
  <c r="C10185" i="1"/>
  <c r="F10184" i="1"/>
  <c r="E10184" i="1"/>
  <c r="D10184" i="1"/>
  <c r="C10184" i="1"/>
  <c r="F10183" i="1"/>
  <c r="E10183" i="1"/>
  <c r="D10183" i="1"/>
  <c r="C10183" i="1"/>
  <c r="F10182" i="1"/>
  <c r="E10182" i="1"/>
  <c r="D10182" i="1"/>
  <c r="C10182" i="1"/>
  <c r="F10181" i="1"/>
  <c r="E10181" i="1"/>
  <c r="D10181" i="1"/>
  <c r="C10181" i="1"/>
  <c r="F10180" i="1"/>
  <c r="E10180" i="1"/>
  <c r="D10180" i="1"/>
  <c r="C10180" i="1"/>
  <c r="F10179" i="1"/>
  <c r="E10179" i="1"/>
  <c r="D10179" i="1"/>
  <c r="C10179" i="1"/>
  <c r="F10178" i="1"/>
  <c r="E10178" i="1"/>
  <c r="D10178" i="1"/>
  <c r="C10178" i="1"/>
  <c r="F10177" i="1"/>
  <c r="E10177" i="1"/>
  <c r="D10177" i="1"/>
  <c r="C10177" i="1"/>
  <c r="F10176" i="1"/>
  <c r="E10176" i="1"/>
  <c r="D10176" i="1"/>
  <c r="C10176" i="1"/>
  <c r="F10175" i="1"/>
  <c r="E10175" i="1"/>
  <c r="D10175" i="1"/>
  <c r="C10175" i="1"/>
  <c r="F10174" i="1"/>
  <c r="E10174" i="1"/>
  <c r="D10174" i="1"/>
  <c r="C10174" i="1"/>
  <c r="F10173" i="1"/>
  <c r="E10173" i="1"/>
  <c r="D10173" i="1"/>
  <c r="C10173" i="1"/>
  <c r="F10172" i="1"/>
  <c r="E10172" i="1"/>
  <c r="D10172" i="1"/>
  <c r="C10172" i="1"/>
  <c r="F10171" i="1"/>
  <c r="E10171" i="1"/>
  <c r="D10171" i="1"/>
  <c r="C10171" i="1"/>
  <c r="F10170" i="1"/>
  <c r="E10170" i="1"/>
  <c r="D10170" i="1"/>
  <c r="C10170" i="1"/>
  <c r="F10169" i="1"/>
  <c r="E10169" i="1"/>
  <c r="D10169" i="1"/>
  <c r="C10169" i="1"/>
  <c r="F10168" i="1"/>
  <c r="E10168" i="1"/>
  <c r="D10168" i="1"/>
  <c r="C10168" i="1"/>
  <c r="F10167" i="1"/>
  <c r="E10167" i="1"/>
  <c r="D10167" i="1"/>
  <c r="C10167" i="1"/>
  <c r="F10166" i="1"/>
  <c r="E10166" i="1"/>
  <c r="D10166" i="1"/>
  <c r="C10166" i="1"/>
  <c r="F10165" i="1"/>
  <c r="E10165" i="1"/>
  <c r="D10165" i="1"/>
  <c r="C10165" i="1"/>
  <c r="F10164" i="1"/>
  <c r="E10164" i="1"/>
  <c r="D10164" i="1"/>
  <c r="C10164" i="1"/>
  <c r="F10163" i="1"/>
  <c r="E10163" i="1"/>
  <c r="D10163" i="1"/>
  <c r="C10163" i="1"/>
  <c r="F10162" i="1"/>
  <c r="E10162" i="1"/>
  <c r="D10162" i="1"/>
  <c r="C10162" i="1"/>
  <c r="F10161" i="1"/>
  <c r="E10161" i="1"/>
  <c r="D10161" i="1"/>
  <c r="C10161" i="1"/>
  <c r="F10160" i="1"/>
  <c r="E10160" i="1"/>
  <c r="D10160" i="1"/>
  <c r="C10160" i="1"/>
  <c r="F10159" i="1"/>
  <c r="E10159" i="1"/>
  <c r="D10159" i="1"/>
  <c r="C10159" i="1"/>
  <c r="F10158" i="1"/>
  <c r="E10158" i="1"/>
  <c r="D10158" i="1"/>
  <c r="C10158" i="1"/>
  <c r="F10157" i="1"/>
  <c r="E10157" i="1"/>
  <c r="D10157" i="1"/>
  <c r="C10157" i="1"/>
  <c r="F10156" i="1"/>
  <c r="E10156" i="1"/>
  <c r="D10156" i="1"/>
  <c r="C10156" i="1"/>
  <c r="F10155" i="1"/>
  <c r="E10155" i="1"/>
  <c r="D10155" i="1"/>
  <c r="C10155" i="1"/>
  <c r="F10154" i="1"/>
  <c r="E10154" i="1"/>
  <c r="D10154" i="1"/>
  <c r="C10154" i="1"/>
  <c r="F10153" i="1"/>
  <c r="E10153" i="1"/>
  <c r="D10153" i="1"/>
  <c r="C10153" i="1"/>
  <c r="F10152" i="1"/>
  <c r="E10152" i="1"/>
  <c r="D10152" i="1"/>
  <c r="C10152" i="1"/>
  <c r="F10151" i="1"/>
  <c r="E10151" i="1"/>
  <c r="D10151" i="1"/>
  <c r="C10151" i="1"/>
  <c r="F10150" i="1"/>
  <c r="E10150" i="1"/>
  <c r="D10150" i="1"/>
  <c r="C10150" i="1"/>
  <c r="F10149" i="1"/>
  <c r="E10149" i="1"/>
  <c r="D10149" i="1"/>
  <c r="C10149" i="1"/>
  <c r="F10148" i="1"/>
  <c r="E10148" i="1"/>
  <c r="D10148" i="1"/>
  <c r="C10148" i="1"/>
  <c r="F10147" i="1"/>
  <c r="E10147" i="1"/>
  <c r="D10147" i="1"/>
  <c r="C10147" i="1"/>
  <c r="F10146" i="1"/>
  <c r="E10146" i="1"/>
  <c r="D10146" i="1"/>
  <c r="C10146" i="1"/>
  <c r="F10145" i="1"/>
  <c r="E10145" i="1"/>
  <c r="D10145" i="1"/>
  <c r="C10145" i="1"/>
  <c r="F10144" i="1"/>
  <c r="E10144" i="1"/>
  <c r="D10144" i="1"/>
  <c r="C10144" i="1"/>
  <c r="F10143" i="1"/>
  <c r="E10143" i="1"/>
  <c r="D10143" i="1"/>
  <c r="C10143" i="1"/>
  <c r="F10142" i="1"/>
  <c r="E10142" i="1"/>
  <c r="D10142" i="1"/>
  <c r="C10142" i="1"/>
  <c r="F10141" i="1"/>
  <c r="E10141" i="1"/>
  <c r="D10141" i="1"/>
  <c r="C10141" i="1"/>
  <c r="F10140" i="1"/>
  <c r="E10140" i="1"/>
  <c r="D10140" i="1"/>
  <c r="C10140" i="1"/>
  <c r="F10139" i="1"/>
  <c r="E10139" i="1"/>
  <c r="D10139" i="1"/>
  <c r="C10139" i="1"/>
  <c r="F10138" i="1"/>
  <c r="E10138" i="1"/>
  <c r="D10138" i="1"/>
  <c r="C10138" i="1"/>
  <c r="F10137" i="1"/>
  <c r="E10137" i="1"/>
  <c r="D10137" i="1"/>
  <c r="C10137" i="1"/>
  <c r="F10136" i="1"/>
  <c r="E10136" i="1"/>
  <c r="D10136" i="1"/>
  <c r="C10136" i="1"/>
  <c r="F10135" i="1"/>
  <c r="E10135" i="1"/>
  <c r="D10135" i="1"/>
  <c r="C10135" i="1"/>
  <c r="F10134" i="1"/>
  <c r="E10134" i="1"/>
  <c r="D10134" i="1"/>
  <c r="C10134" i="1"/>
  <c r="F10133" i="1"/>
  <c r="E10133" i="1"/>
  <c r="D10133" i="1"/>
  <c r="C10133" i="1"/>
  <c r="F10132" i="1"/>
  <c r="E10132" i="1"/>
  <c r="D10132" i="1"/>
  <c r="C10132" i="1"/>
  <c r="F10131" i="1"/>
  <c r="E10131" i="1"/>
  <c r="D10131" i="1"/>
  <c r="C10131" i="1"/>
  <c r="F10130" i="1"/>
  <c r="E10130" i="1"/>
  <c r="D10130" i="1"/>
  <c r="C10130" i="1"/>
  <c r="F10129" i="1"/>
  <c r="E10129" i="1"/>
  <c r="D10129" i="1"/>
  <c r="C10129" i="1"/>
  <c r="F10128" i="1"/>
  <c r="E10128" i="1"/>
  <c r="D10128" i="1"/>
  <c r="C10128" i="1"/>
  <c r="F10127" i="1"/>
  <c r="E10127" i="1"/>
  <c r="D10127" i="1"/>
  <c r="C10127" i="1"/>
  <c r="F10126" i="1"/>
  <c r="E10126" i="1"/>
  <c r="D10126" i="1"/>
  <c r="C10126" i="1"/>
  <c r="F10125" i="1"/>
  <c r="E10125" i="1"/>
  <c r="D10125" i="1"/>
  <c r="C10125" i="1"/>
  <c r="F10124" i="1"/>
  <c r="E10124" i="1"/>
  <c r="D10124" i="1"/>
  <c r="C10124" i="1"/>
  <c r="F10123" i="1"/>
  <c r="E10123" i="1"/>
  <c r="D10123" i="1"/>
  <c r="C10123" i="1"/>
  <c r="F10122" i="1"/>
  <c r="E10122" i="1"/>
  <c r="D10122" i="1"/>
  <c r="C10122" i="1"/>
  <c r="F10121" i="1"/>
  <c r="E10121" i="1"/>
  <c r="D10121" i="1"/>
  <c r="C10121" i="1"/>
  <c r="F10120" i="1"/>
  <c r="E10120" i="1"/>
  <c r="D10120" i="1"/>
  <c r="C10120" i="1"/>
  <c r="F10119" i="1"/>
  <c r="E10119" i="1"/>
  <c r="D10119" i="1"/>
  <c r="C10119" i="1"/>
  <c r="F10118" i="1"/>
  <c r="E10118" i="1"/>
  <c r="D10118" i="1"/>
  <c r="C10118" i="1"/>
  <c r="F10117" i="1"/>
  <c r="E10117" i="1"/>
  <c r="D10117" i="1"/>
  <c r="C10117" i="1"/>
  <c r="F10116" i="1"/>
  <c r="E10116" i="1"/>
  <c r="D10116" i="1"/>
  <c r="C10116" i="1"/>
  <c r="F10115" i="1"/>
  <c r="E10115" i="1"/>
  <c r="D10115" i="1"/>
  <c r="C10115" i="1"/>
  <c r="F10114" i="1"/>
  <c r="E10114" i="1"/>
  <c r="D10114" i="1"/>
  <c r="C10114" i="1"/>
  <c r="F10113" i="1"/>
  <c r="E10113" i="1"/>
  <c r="D10113" i="1"/>
  <c r="C10113" i="1"/>
  <c r="F10112" i="1"/>
  <c r="E10112" i="1"/>
  <c r="D10112" i="1"/>
  <c r="C10112" i="1"/>
  <c r="F10111" i="1"/>
  <c r="E10111" i="1"/>
  <c r="D10111" i="1"/>
  <c r="C10111" i="1"/>
  <c r="F10110" i="1"/>
  <c r="E10110" i="1"/>
  <c r="D10110" i="1"/>
  <c r="C10110" i="1"/>
  <c r="F10109" i="1"/>
  <c r="E10109" i="1"/>
  <c r="D10109" i="1"/>
  <c r="C10109" i="1"/>
  <c r="F10108" i="1"/>
  <c r="E10108" i="1"/>
  <c r="D10108" i="1"/>
  <c r="C10108" i="1"/>
  <c r="F10107" i="1"/>
  <c r="E10107" i="1"/>
  <c r="D10107" i="1"/>
  <c r="C10107" i="1"/>
  <c r="F10106" i="1"/>
  <c r="E10106" i="1"/>
  <c r="D10106" i="1"/>
  <c r="C10106" i="1"/>
  <c r="F10105" i="1"/>
  <c r="E10105" i="1"/>
  <c r="D10105" i="1"/>
  <c r="C10105" i="1"/>
  <c r="F10104" i="1"/>
  <c r="E10104" i="1"/>
  <c r="D10104" i="1"/>
  <c r="C10104" i="1"/>
  <c r="F10103" i="1"/>
  <c r="E10103" i="1"/>
  <c r="D10103" i="1"/>
  <c r="C10103" i="1"/>
  <c r="F10102" i="1"/>
  <c r="E10102" i="1"/>
  <c r="D10102" i="1"/>
  <c r="C10102" i="1"/>
  <c r="F10101" i="1"/>
  <c r="E10101" i="1"/>
  <c r="D10101" i="1"/>
  <c r="C10101" i="1"/>
  <c r="F10100" i="1"/>
  <c r="E10100" i="1"/>
  <c r="D10100" i="1"/>
  <c r="C10100" i="1"/>
  <c r="F10099" i="1"/>
  <c r="E10099" i="1"/>
  <c r="D10099" i="1"/>
  <c r="C10099" i="1"/>
  <c r="F10098" i="1"/>
  <c r="E10098" i="1"/>
  <c r="D10098" i="1"/>
  <c r="C10098" i="1"/>
  <c r="F10097" i="1"/>
  <c r="E10097" i="1"/>
  <c r="D10097" i="1"/>
  <c r="C10097" i="1"/>
  <c r="F10096" i="1"/>
  <c r="E10096" i="1"/>
  <c r="D10096" i="1"/>
  <c r="C10096" i="1"/>
  <c r="F10095" i="1"/>
  <c r="E10095" i="1"/>
  <c r="D10095" i="1"/>
  <c r="C10095" i="1"/>
  <c r="F10094" i="1"/>
  <c r="E10094" i="1"/>
  <c r="D10094" i="1"/>
  <c r="C10094" i="1"/>
  <c r="F10093" i="1"/>
  <c r="E10093" i="1"/>
  <c r="D10093" i="1"/>
  <c r="C10093" i="1"/>
  <c r="F10092" i="1"/>
  <c r="E10092" i="1"/>
  <c r="D10092" i="1"/>
  <c r="C10092" i="1"/>
  <c r="F10091" i="1"/>
  <c r="E10091" i="1"/>
  <c r="D10091" i="1"/>
  <c r="C10091" i="1"/>
  <c r="F10090" i="1"/>
  <c r="E10090" i="1"/>
  <c r="D10090" i="1"/>
  <c r="C10090" i="1"/>
  <c r="F10089" i="1"/>
  <c r="E10089" i="1"/>
  <c r="D10089" i="1"/>
  <c r="C10089" i="1"/>
  <c r="F10088" i="1"/>
  <c r="E10088" i="1"/>
  <c r="D10088" i="1"/>
  <c r="C10088" i="1"/>
  <c r="F10087" i="1"/>
  <c r="E10087" i="1"/>
  <c r="D10087" i="1"/>
  <c r="C10087" i="1"/>
  <c r="F10086" i="1"/>
  <c r="E10086" i="1"/>
  <c r="D10086" i="1"/>
  <c r="C10086" i="1"/>
  <c r="F10085" i="1"/>
  <c r="E10085" i="1"/>
  <c r="D10085" i="1"/>
  <c r="C10085" i="1"/>
  <c r="F10084" i="1"/>
  <c r="E10084" i="1"/>
  <c r="D10084" i="1"/>
  <c r="C10084" i="1"/>
  <c r="F10083" i="1"/>
  <c r="E10083" i="1"/>
  <c r="D10083" i="1"/>
  <c r="C10083" i="1"/>
  <c r="F10082" i="1"/>
  <c r="E10082" i="1"/>
  <c r="D10082" i="1"/>
  <c r="C10082" i="1"/>
  <c r="F10081" i="1"/>
  <c r="E10081" i="1"/>
  <c r="D10081" i="1"/>
  <c r="C10081" i="1"/>
  <c r="F10080" i="1"/>
  <c r="E10080" i="1"/>
  <c r="D10080" i="1"/>
  <c r="C10080" i="1"/>
  <c r="F10079" i="1"/>
  <c r="E10079" i="1"/>
  <c r="D10079" i="1"/>
  <c r="C10079" i="1"/>
  <c r="F10078" i="1"/>
  <c r="E10078" i="1"/>
  <c r="D10078" i="1"/>
  <c r="C10078" i="1"/>
  <c r="F10077" i="1"/>
  <c r="E10077" i="1"/>
  <c r="D10077" i="1"/>
  <c r="C10077" i="1"/>
  <c r="F10076" i="1"/>
  <c r="E10076" i="1"/>
  <c r="D10076" i="1"/>
  <c r="C10076" i="1"/>
  <c r="F10075" i="1"/>
  <c r="E10075" i="1"/>
  <c r="D10075" i="1"/>
  <c r="C10075" i="1"/>
  <c r="F10074" i="1"/>
  <c r="E10074" i="1"/>
  <c r="D10074" i="1"/>
  <c r="C10074" i="1"/>
  <c r="F10073" i="1"/>
  <c r="E10073" i="1"/>
  <c r="D10073" i="1"/>
  <c r="C10073" i="1"/>
  <c r="F10072" i="1"/>
  <c r="E10072" i="1"/>
  <c r="D10072" i="1"/>
  <c r="C10072" i="1"/>
  <c r="F10071" i="1"/>
  <c r="E10071" i="1"/>
  <c r="D10071" i="1"/>
  <c r="C10071" i="1"/>
  <c r="F10070" i="1"/>
  <c r="E10070" i="1"/>
  <c r="D10070" i="1"/>
  <c r="C10070" i="1"/>
  <c r="F10069" i="1"/>
  <c r="E10069" i="1"/>
  <c r="D10069" i="1"/>
  <c r="C10069" i="1"/>
  <c r="F10068" i="1"/>
  <c r="E10068" i="1"/>
  <c r="D10068" i="1"/>
  <c r="C10068" i="1"/>
  <c r="F10067" i="1"/>
  <c r="E10067" i="1"/>
  <c r="D10067" i="1"/>
  <c r="C10067" i="1"/>
  <c r="F10066" i="1"/>
  <c r="E10066" i="1"/>
  <c r="D10066" i="1"/>
  <c r="C10066" i="1"/>
  <c r="F10065" i="1"/>
  <c r="E10065" i="1"/>
  <c r="D10065" i="1"/>
  <c r="C10065" i="1"/>
  <c r="F10064" i="1"/>
  <c r="E10064" i="1"/>
  <c r="D10064" i="1"/>
  <c r="C10064" i="1"/>
  <c r="F10063" i="1"/>
  <c r="E10063" i="1"/>
  <c r="D10063" i="1"/>
  <c r="C10063" i="1"/>
  <c r="F10062" i="1"/>
  <c r="E10062" i="1"/>
  <c r="D10062" i="1"/>
  <c r="C10062" i="1"/>
  <c r="F10061" i="1"/>
  <c r="E10061" i="1"/>
  <c r="D10061" i="1"/>
  <c r="C10061" i="1"/>
  <c r="F10060" i="1"/>
  <c r="E10060" i="1"/>
  <c r="D10060" i="1"/>
  <c r="C10060" i="1"/>
  <c r="F10059" i="1"/>
  <c r="E10059" i="1"/>
  <c r="D10059" i="1"/>
  <c r="C10059" i="1"/>
  <c r="F10058" i="1"/>
  <c r="E10058" i="1"/>
  <c r="D10058" i="1"/>
  <c r="C10058" i="1"/>
  <c r="F10057" i="1"/>
  <c r="E10057" i="1"/>
  <c r="D10057" i="1"/>
  <c r="C10057" i="1"/>
  <c r="F10056" i="1"/>
  <c r="E10056" i="1"/>
  <c r="D10056" i="1"/>
  <c r="C10056" i="1"/>
  <c r="F10055" i="1"/>
  <c r="E10055" i="1"/>
  <c r="D10055" i="1"/>
  <c r="C10055" i="1"/>
  <c r="F10054" i="1"/>
  <c r="E10054" i="1"/>
  <c r="D10054" i="1"/>
  <c r="C10054" i="1"/>
  <c r="F10053" i="1"/>
  <c r="E10053" i="1"/>
  <c r="D10053" i="1"/>
  <c r="C10053" i="1"/>
  <c r="F10052" i="1"/>
  <c r="E10052" i="1"/>
  <c r="D10052" i="1"/>
  <c r="C10052" i="1"/>
  <c r="F10051" i="1"/>
  <c r="E10051" i="1"/>
  <c r="D10051" i="1"/>
  <c r="C10051" i="1"/>
  <c r="F10050" i="1"/>
  <c r="E10050" i="1"/>
  <c r="D10050" i="1"/>
  <c r="C10050" i="1"/>
  <c r="F10049" i="1"/>
  <c r="E10049" i="1"/>
  <c r="D10049" i="1"/>
  <c r="C10049" i="1"/>
  <c r="F10048" i="1"/>
  <c r="E10048" i="1"/>
  <c r="D10048" i="1"/>
  <c r="C10048" i="1"/>
  <c r="F10047" i="1"/>
  <c r="E10047" i="1"/>
  <c r="D10047" i="1"/>
  <c r="C10047" i="1"/>
  <c r="F10046" i="1"/>
  <c r="E10046" i="1"/>
  <c r="D10046" i="1"/>
  <c r="C10046" i="1"/>
  <c r="F10045" i="1"/>
  <c r="E10045" i="1"/>
  <c r="D10045" i="1"/>
  <c r="C10045" i="1"/>
  <c r="F10044" i="1"/>
  <c r="E10044" i="1"/>
  <c r="D10044" i="1"/>
  <c r="C10044" i="1"/>
  <c r="F10043" i="1"/>
  <c r="E10043" i="1"/>
  <c r="D10043" i="1"/>
  <c r="C10043" i="1"/>
  <c r="F10042" i="1"/>
  <c r="E10042" i="1"/>
  <c r="D10042" i="1"/>
  <c r="C10042" i="1"/>
  <c r="F10041" i="1"/>
  <c r="E10041" i="1"/>
  <c r="D10041" i="1"/>
  <c r="C10041" i="1"/>
  <c r="F10040" i="1"/>
  <c r="E10040" i="1"/>
  <c r="D10040" i="1"/>
  <c r="C10040" i="1"/>
  <c r="F10039" i="1"/>
  <c r="E10039" i="1"/>
  <c r="D10039" i="1"/>
  <c r="C10039" i="1"/>
  <c r="F10038" i="1"/>
  <c r="E10038" i="1"/>
  <c r="D10038" i="1"/>
  <c r="C10038" i="1"/>
  <c r="F10037" i="1"/>
  <c r="E10037" i="1"/>
  <c r="D10037" i="1"/>
  <c r="C10037" i="1"/>
  <c r="F10036" i="1"/>
  <c r="E10036" i="1"/>
  <c r="D10036" i="1"/>
  <c r="C10036" i="1"/>
  <c r="F10035" i="1"/>
  <c r="E10035" i="1"/>
  <c r="D10035" i="1"/>
  <c r="C10035" i="1"/>
  <c r="F10034" i="1"/>
  <c r="E10034" i="1"/>
  <c r="D10034" i="1"/>
  <c r="C10034" i="1"/>
  <c r="F10033" i="1"/>
  <c r="E10033" i="1"/>
  <c r="D10033" i="1"/>
  <c r="C10033" i="1"/>
  <c r="F10032" i="1"/>
  <c r="E10032" i="1"/>
  <c r="D10032" i="1"/>
  <c r="C10032" i="1"/>
  <c r="F10031" i="1"/>
  <c r="E10031" i="1"/>
  <c r="D10031" i="1"/>
  <c r="C10031" i="1"/>
  <c r="F10030" i="1"/>
  <c r="E10030" i="1"/>
  <c r="D10030" i="1"/>
  <c r="C10030" i="1"/>
  <c r="F10029" i="1"/>
  <c r="E10029" i="1"/>
  <c r="D10029" i="1"/>
  <c r="C10029" i="1"/>
  <c r="F10028" i="1"/>
  <c r="E10028" i="1"/>
  <c r="D10028" i="1"/>
  <c r="C10028" i="1"/>
  <c r="F10027" i="1"/>
  <c r="E10027" i="1"/>
  <c r="D10027" i="1"/>
  <c r="C10027" i="1"/>
  <c r="F10026" i="1"/>
  <c r="E10026" i="1"/>
  <c r="D10026" i="1"/>
  <c r="C10026" i="1"/>
  <c r="F10025" i="1"/>
  <c r="E10025" i="1"/>
  <c r="D10025" i="1"/>
  <c r="C10025" i="1"/>
  <c r="F10024" i="1"/>
  <c r="E10024" i="1"/>
  <c r="D10024" i="1"/>
  <c r="C10024" i="1"/>
  <c r="F10023" i="1"/>
  <c r="E10023" i="1"/>
  <c r="D10023" i="1"/>
  <c r="C10023" i="1"/>
  <c r="F10022" i="1"/>
  <c r="E10022" i="1"/>
  <c r="D10022" i="1"/>
  <c r="C10022" i="1"/>
  <c r="F10021" i="1"/>
  <c r="E10021" i="1"/>
  <c r="D10021" i="1"/>
  <c r="C10021" i="1"/>
  <c r="F10020" i="1"/>
  <c r="E10020" i="1"/>
  <c r="D10020" i="1"/>
  <c r="C10020" i="1"/>
  <c r="F10019" i="1"/>
  <c r="E10019" i="1"/>
  <c r="D10019" i="1"/>
  <c r="C10019" i="1"/>
  <c r="F10018" i="1"/>
  <c r="E10018" i="1"/>
  <c r="D10018" i="1"/>
  <c r="C10018" i="1"/>
  <c r="F10017" i="1"/>
  <c r="E10017" i="1"/>
  <c r="D10017" i="1"/>
  <c r="C10017" i="1"/>
  <c r="F10016" i="1"/>
  <c r="E10016" i="1"/>
  <c r="D10016" i="1"/>
  <c r="C10016" i="1"/>
  <c r="F10015" i="1"/>
  <c r="E10015" i="1"/>
  <c r="D10015" i="1"/>
  <c r="C10015" i="1"/>
  <c r="F10014" i="1"/>
  <c r="E10014" i="1"/>
  <c r="D10014" i="1"/>
  <c r="C10014" i="1"/>
  <c r="F10013" i="1"/>
  <c r="E10013" i="1"/>
  <c r="D10013" i="1"/>
  <c r="C10013" i="1"/>
  <c r="F10012" i="1"/>
  <c r="E10012" i="1"/>
  <c r="D10012" i="1"/>
  <c r="C10012" i="1"/>
  <c r="F10011" i="1"/>
  <c r="E10011" i="1"/>
  <c r="D10011" i="1"/>
  <c r="C10011" i="1"/>
  <c r="F10010" i="1"/>
  <c r="E10010" i="1"/>
  <c r="D10010" i="1"/>
  <c r="C10010" i="1"/>
  <c r="F10009" i="1"/>
  <c r="E10009" i="1"/>
  <c r="D10009" i="1"/>
  <c r="C10009" i="1"/>
  <c r="F10008" i="1"/>
  <c r="E10008" i="1"/>
  <c r="D10008" i="1"/>
  <c r="C10008" i="1"/>
  <c r="F10007" i="1"/>
  <c r="E10007" i="1"/>
  <c r="D10007" i="1"/>
  <c r="C10007" i="1"/>
  <c r="F10006" i="1"/>
  <c r="E10006" i="1"/>
  <c r="D10006" i="1"/>
  <c r="C10006" i="1"/>
  <c r="F10005" i="1"/>
  <c r="E10005" i="1"/>
  <c r="D10005" i="1"/>
  <c r="C10005" i="1"/>
  <c r="F10004" i="1"/>
  <c r="E10004" i="1"/>
  <c r="D10004" i="1"/>
  <c r="C10004" i="1"/>
  <c r="F10003" i="1"/>
  <c r="E10003" i="1"/>
  <c r="D10003" i="1"/>
  <c r="C10003" i="1"/>
  <c r="F10002" i="1"/>
  <c r="E10002" i="1"/>
  <c r="D10002" i="1"/>
  <c r="C10002" i="1"/>
  <c r="F10001" i="1"/>
  <c r="E10001" i="1"/>
  <c r="D10001" i="1"/>
  <c r="C10001" i="1"/>
  <c r="F10000" i="1"/>
  <c r="E10000" i="1"/>
  <c r="D10000" i="1"/>
  <c r="C10000" i="1"/>
  <c r="F9999" i="1"/>
  <c r="E9999" i="1"/>
  <c r="D9999" i="1"/>
  <c r="C9999" i="1"/>
  <c r="F9998" i="1"/>
  <c r="E9998" i="1"/>
  <c r="D9998" i="1"/>
  <c r="C9998" i="1"/>
  <c r="F9997" i="1"/>
  <c r="E9997" i="1"/>
  <c r="D9997" i="1"/>
  <c r="C9997" i="1"/>
  <c r="F9996" i="1"/>
  <c r="E9996" i="1"/>
  <c r="D9996" i="1"/>
  <c r="C9996" i="1"/>
  <c r="F9995" i="1"/>
  <c r="E9995" i="1"/>
  <c r="D9995" i="1"/>
  <c r="C9995" i="1"/>
  <c r="F9994" i="1"/>
  <c r="E9994" i="1"/>
  <c r="D9994" i="1"/>
  <c r="C9994" i="1"/>
  <c r="F9993" i="1"/>
  <c r="E9993" i="1"/>
  <c r="D9993" i="1"/>
  <c r="C9993" i="1"/>
  <c r="F9992" i="1"/>
  <c r="E9992" i="1"/>
  <c r="D9992" i="1"/>
  <c r="C9992" i="1"/>
  <c r="F9991" i="1"/>
  <c r="E9991" i="1"/>
  <c r="D9991" i="1"/>
  <c r="C9991" i="1"/>
  <c r="F9990" i="1"/>
  <c r="E9990" i="1"/>
  <c r="D9990" i="1"/>
  <c r="C9990" i="1"/>
  <c r="F9989" i="1"/>
  <c r="E9989" i="1"/>
  <c r="D9989" i="1"/>
  <c r="C9989" i="1"/>
  <c r="F9988" i="1"/>
  <c r="E9988" i="1"/>
  <c r="D9988" i="1"/>
  <c r="C9988" i="1"/>
  <c r="F9987" i="1"/>
  <c r="E9987" i="1"/>
  <c r="D9987" i="1"/>
  <c r="C9987" i="1"/>
  <c r="F9986" i="1"/>
  <c r="E9986" i="1"/>
  <c r="D9986" i="1"/>
  <c r="C9986" i="1"/>
  <c r="F9985" i="1"/>
  <c r="E9985" i="1"/>
  <c r="D9985" i="1"/>
  <c r="C9985" i="1"/>
  <c r="F9984" i="1"/>
  <c r="E9984" i="1"/>
  <c r="D9984" i="1"/>
  <c r="C9984" i="1"/>
  <c r="F9983" i="1"/>
  <c r="E9983" i="1"/>
  <c r="D9983" i="1"/>
  <c r="C9983" i="1"/>
  <c r="F9982" i="1"/>
  <c r="E9982" i="1"/>
  <c r="D9982" i="1"/>
  <c r="C9982" i="1"/>
  <c r="F9981" i="1"/>
  <c r="E9981" i="1"/>
  <c r="D9981" i="1"/>
  <c r="C9981" i="1"/>
  <c r="F9980" i="1"/>
  <c r="E9980" i="1"/>
  <c r="D9980" i="1"/>
  <c r="C9980" i="1"/>
  <c r="F9979" i="1"/>
  <c r="E9979" i="1"/>
  <c r="D9979" i="1"/>
  <c r="C9979" i="1"/>
  <c r="F9978" i="1"/>
  <c r="E9978" i="1"/>
  <c r="D9978" i="1"/>
  <c r="C9978" i="1"/>
  <c r="F9977" i="1"/>
  <c r="E9977" i="1"/>
  <c r="D9977" i="1"/>
  <c r="C9977" i="1"/>
  <c r="F9976" i="1"/>
  <c r="E9976" i="1"/>
  <c r="D9976" i="1"/>
  <c r="C9976" i="1"/>
  <c r="F9975" i="1"/>
  <c r="E9975" i="1"/>
  <c r="D9975" i="1"/>
  <c r="C9975" i="1"/>
  <c r="F9974" i="1"/>
  <c r="E9974" i="1"/>
  <c r="D9974" i="1"/>
  <c r="C9974" i="1"/>
  <c r="F9973" i="1"/>
  <c r="E9973" i="1"/>
  <c r="D9973" i="1"/>
  <c r="C9973" i="1"/>
  <c r="F9972" i="1"/>
  <c r="E9972" i="1"/>
  <c r="D9972" i="1"/>
  <c r="C9972" i="1"/>
  <c r="F9971" i="1"/>
  <c r="E9971" i="1"/>
  <c r="D9971" i="1"/>
  <c r="C9971" i="1"/>
  <c r="F9970" i="1"/>
  <c r="E9970" i="1"/>
  <c r="D9970" i="1"/>
  <c r="C9970" i="1"/>
  <c r="F9969" i="1"/>
  <c r="E9969" i="1"/>
  <c r="D9969" i="1"/>
  <c r="C9969" i="1"/>
  <c r="F9968" i="1"/>
  <c r="E9968" i="1"/>
  <c r="D9968" i="1"/>
  <c r="C9968" i="1"/>
  <c r="F9967" i="1"/>
  <c r="E9967" i="1"/>
  <c r="D9967" i="1"/>
  <c r="C9967" i="1"/>
  <c r="F9966" i="1"/>
  <c r="E9966" i="1"/>
  <c r="D9966" i="1"/>
  <c r="C9966" i="1"/>
  <c r="F9965" i="1"/>
  <c r="E9965" i="1"/>
  <c r="D9965" i="1"/>
  <c r="C9965" i="1"/>
  <c r="F9964" i="1"/>
  <c r="E9964" i="1"/>
  <c r="D9964" i="1"/>
  <c r="C9964" i="1"/>
  <c r="F9963" i="1"/>
  <c r="E9963" i="1"/>
  <c r="D9963" i="1"/>
  <c r="C9963" i="1"/>
  <c r="F9962" i="1"/>
  <c r="E9962" i="1"/>
  <c r="D9962" i="1"/>
  <c r="C9962" i="1"/>
  <c r="F9961" i="1"/>
  <c r="E9961" i="1"/>
  <c r="D9961" i="1"/>
  <c r="C9961" i="1"/>
  <c r="F9960" i="1"/>
  <c r="E9960" i="1"/>
  <c r="D9960" i="1"/>
  <c r="C9960" i="1"/>
  <c r="F9959" i="1"/>
  <c r="E9959" i="1"/>
  <c r="D9959" i="1"/>
  <c r="C9959" i="1"/>
  <c r="F9958" i="1"/>
  <c r="E9958" i="1"/>
  <c r="D9958" i="1"/>
  <c r="C9958" i="1"/>
  <c r="F9957" i="1"/>
  <c r="E9957" i="1"/>
  <c r="D9957" i="1"/>
  <c r="C9957" i="1"/>
  <c r="F9956" i="1"/>
  <c r="E9956" i="1"/>
  <c r="D9956" i="1"/>
  <c r="C9956" i="1"/>
  <c r="F9955" i="1"/>
  <c r="E9955" i="1"/>
  <c r="D9955" i="1"/>
  <c r="C9955" i="1"/>
  <c r="F9954" i="1"/>
  <c r="E9954" i="1"/>
  <c r="D9954" i="1"/>
  <c r="C9954" i="1"/>
  <c r="F9953" i="1"/>
  <c r="E9953" i="1"/>
  <c r="D9953" i="1"/>
  <c r="C9953" i="1"/>
  <c r="F9952" i="1"/>
  <c r="E9952" i="1"/>
  <c r="D9952" i="1"/>
  <c r="C9952" i="1"/>
  <c r="F9951" i="1"/>
  <c r="E9951" i="1"/>
  <c r="D9951" i="1"/>
  <c r="C9951" i="1"/>
  <c r="F9950" i="1"/>
  <c r="E9950" i="1"/>
  <c r="D9950" i="1"/>
  <c r="C9950" i="1"/>
  <c r="F9949" i="1"/>
  <c r="E9949" i="1"/>
  <c r="D9949" i="1"/>
  <c r="C9949" i="1"/>
  <c r="F9948" i="1"/>
  <c r="E9948" i="1"/>
  <c r="D9948" i="1"/>
  <c r="C9948" i="1"/>
  <c r="F9947" i="1"/>
  <c r="E9947" i="1"/>
  <c r="D9947" i="1"/>
  <c r="C9947" i="1"/>
  <c r="F9946" i="1"/>
  <c r="E9946" i="1"/>
  <c r="D9946" i="1"/>
  <c r="C9946" i="1"/>
  <c r="F9945" i="1"/>
  <c r="E9945" i="1"/>
  <c r="D9945" i="1"/>
  <c r="C9945" i="1"/>
  <c r="F9944" i="1"/>
  <c r="E9944" i="1"/>
  <c r="D9944" i="1"/>
  <c r="C9944" i="1"/>
  <c r="F9943" i="1"/>
  <c r="E9943" i="1"/>
  <c r="D9943" i="1"/>
  <c r="C9943" i="1"/>
  <c r="F9942" i="1"/>
  <c r="E9942" i="1"/>
  <c r="D9942" i="1"/>
  <c r="C9942" i="1"/>
  <c r="F9941" i="1"/>
  <c r="E9941" i="1"/>
  <c r="D9941" i="1"/>
  <c r="C9941" i="1"/>
  <c r="F9940" i="1"/>
  <c r="E9940" i="1"/>
  <c r="D9940" i="1"/>
  <c r="C9940" i="1"/>
  <c r="F9939" i="1"/>
  <c r="E9939" i="1"/>
  <c r="D9939" i="1"/>
  <c r="C9939" i="1"/>
  <c r="F9938" i="1"/>
  <c r="E9938" i="1"/>
  <c r="D9938" i="1"/>
  <c r="C9938" i="1"/>
  <c r="F9937" i="1"/>
  <c r="E9937" i="1"/>
  <c r="D9937" i="1"/>
  <c r="C9937" i="1"/>
  <c r="F9936" i="1"/>
  <c r="E9936" i="1"/>
  <c r="D9936" i="1"/>
  <c r="C9936" i="1"/>
  <c r="F9935" i="1"/>
  <c r="E9935" i="1"/>
  <c r="D9935" i="1"/>
  <c r="C9935" i="1"/>
  <c r="F9934" i="1"/>
  <c r="E9934" i="1"/>
  <c r="D9934" i="1"/>
  <c r="C9934" i="1"/>
  <c r="F9933" i="1"/>
  <c r="E9933" i="1"/>
  <c r="D9933" i="1"/>
  <c r="C9933" i="1"/>
  <c r="F9932" i="1"/>
  <c r="E9932" i="1"/>
  <c r="D9932" i="1"/>
  <c r="C9932" i="1"/>
  <c r="F9931" i="1"/>
  <c r="E9931" i="1"/>
  <c r="D9931" i="1"/>
  <c r="C9931" i="1"/>
  <c r="F9930" i="1"/>
  <c r="E9930" i="1"/>
  <c r="D9930" i="1"/>
  <c r="C9930" i="1"/>
  <c r="F9929" i="1"/>
  <c r="E9929" i="1"/>
  <c r="D9929" i="1"/>
  <c r="C9929" i="1"/>
  <c r="F9928" i="1"/>
  <c r="E9928" i="1"/>
  <c r="D9928" i="1"/>
  <c r="C9928" i="1"/>
  <c r="F9927" i="1"/>
  <c r="E9927" i="1"/>
  <c r="D9927" i="1"/>
  <c r="C9927" i="1"/>
  <c r="F9926" i="1"/>
  <c r="E9926" i="1"/>
  <c r="D9926" i="1"/>
  <c r="C9926" i="1"/>
  <c r="F9925" i="1"/>
  <c r="E9925" i="1"/>
  <c r="D9925" i="1"/>
  <c r="C9925" i="1"/>
  <c r="F9924" i="1"/>
  <c r="E9924" i="1"/>
  <c r="D9924" i="1"/>
  <c r="C9924" i="1"/>
  <c r="F9923" i="1"/>
  <c r="E9923" i="1"/>
  <c r="D9923" i="1"/>
  <c r="C9923" i="1"/>
  <c r="F9922" i="1"/>
  <c r="E9922" i="1"/>
  <c r="D9922" i="1"/>
  <c r="C9922" i="1"/>
  <c r="F9921" i="1"/>
  <c r="E9921" i="1"/>
  <c r="D9921" i="1"/>
  <c r="C9921" i="1"/>
  <c r="F9920" i="1"/>
  <c r="E9920" i="1"/>
  <c r="D9920" i="1"/>
  <c r="C9920" i="1"/>
  <c r="F9919" i="1"/>
  <c r="E9919" i="1"/>
  <c r="D9919" i="1"/>
  <c r="C9919" i="1"/>
  <c r="F9918" i="1"/>
  <c r="E9918" i="1"/>
  <c r="D9918" i="1"/>
  <c r="C9918" i="1"/>
  <c r="F9917" i="1"/>
  <c r="E9917" i="1"/>
  <c r="D9917" i="1"/>
  <c r="C9917" i="1"/>
  <c r="F9916" i="1"/>
  <c r="E9916" i="1"/>
  <c r="D9916" i="1"/>
  <c r="C9916" i="1"/>
  <c r="F9915" i="1"/>
  <c r="E9915" i="1"/>
  <c r="D9915" i="1"/>
  <c r="C9915" i="1"/>
  <c r="F9914" i="1"/>
  <c r="E9914" i="1"/>
  <c r="D9914" i="1"/>
  <c r="C9914" i="1"/>
  <c r="F9913" i="1"/>
  <c r="E9913" i="1"/>
  <c r="D9913" i="1"/>
  <c r="C9913" i="1"/>
  <c r="F9912" i="1"/>
  <c r="E9912" i="1"/>
  <c r="D9912" i="1"/>
  <c r="C9912" i="1"/>
  <c r="F9911" i="1"/>
  <c r="E9911" i="1"/>
  <c r="D9911" i="1"/>
  <c r="C9911" i="1"/>
  <c r="F9910" i="1"/>
  <c r="E9910" i="1"/>
  <c r="D9910" i="1"/>
  <c r="C9910" i="1"/>
  <c r="F9909" i="1"/>
  <c r="E9909" i="1"/>
  <c r="D9909" i="1"/>
  <c r="C9909" i="1"/>
  <c r="F9908" i="1"/>
  <c r="E9908" i="1"/>
  <c r="D9908" i="1"/>
  <c r="C9908" i="1"/>
  <c r="F9907" i="1"/>
  <c r="E9907" i="1"/>
  <c r="D9907" i="1"/>
  <c r="C9907" i="1"/>
  <c r="F9906" i="1"/>
  <c r="E9906" i="1"/>
  <c r="D9906" i="1"/>
  <c r="C9906" i="1"/>
  <c r="F9905" i="1"/>
  <c r="E9905" i="1"/>
  <c r="D9905" i="1"/>
  <c r="C9905" i="1"/>
  <c r="F9904" i="1"/>
  <c r="E9904" i="1"/>
  <c r="D9904" i="1"/>
  <c r="C9904" i="1"/>
  <c r="F9903" i="1"/>
  <c r="E9903" i="1"/>
  <c r="D9903" i="1"/>
  <c r="C9903" i="1"/>
  <c r="F9902" i="1"/>
  <c r="E9902" i="1"/>
  <c r="D9902" i="1"/>
  <c r="C9902" i="1"/>
  <c r="F9901" i="1"/>
  <c r="E9901" i="1"/>
  <c r="D9901" i="1"/>
  <c r="C9901" i="1"/>
  <c r="F9900" i="1"/>
  <c r="E9900" i="1"/>
  <c r="D9900" i="1"/>
  <c r="C9900" i="1"/>
  <c r="F9899" i="1"/>
  <c r="E9899" i="1"/>
  <c r="D9899" i="1"/>
  <c r="C9899" i="1"/>
  <c r="F9898" i="1"/>
  <c r="E9898" i="1"/>
  <c r="D9898" i="1"/>
  <c r="C9898" i="1"/>
  <c r="F9897" i="1"/>
  <c r="E9897" i="1"/>
  <c r="D9897" i="1"/>
  <c r="C9897" i="1"/>
  <c r="F9896" i="1"/>
  <c r="E9896" i="1"/>
  <c r="D9896" i="1"/>
  <c r="C9896" i="1"/>
  <c r="F9895" i="1"/>
  <c r="E9895" i="1"/>
  <c r="D9895" i="1"/>
  <c r="C9895" i="1"/>
  <c r="F9894" i="1"/>
  <c r="E9894" i="1"/>
  <c r="D9894" i="1"/>
  <c r="C9894" i="1"/>
  <c r="F9893" i="1"/>
  <c r="E9893" i="1"/>
  <c r="D9893" i="1"/>
  <c r="C9893" i="1"/>
  <c r="F9892" i="1"/>
  <c r="E9892" i="1"/>
  <c r="D9892" i="1"/>
  <c r="C9892" i="1"/>
  <c r="F9891" i="1"/>
  <c r="E9891" i="1"/>
  <c r="D9891" i="1"/>
  <c r="C9891" i="1"/>
  <c r="F9890" i="1"/>
  <c r="E9890" i="1"/>
  <c r="D9890" i="1"/>
  <c r="C9890" i="1"/>
  <c r="F9889" i="1"/>
  <c r="E9889" i="1"/>
  <c r="D9889" i="1"/>
  <c r="C9889" i="1"/>
  <c r="F9888" i="1"/>
  <c r="E9888" i="1"/>
  <c r="D9888" i="1"/>
  <c r="C9888" i="1"/>
  <c r="F9887" i="1"/>
  <c r="E9887" i="1"/>
  <c r="D9887" i="1"/>
  <c r="C9887" i="1"/>
  <c r="F9886" i="1"/>
  <c r="E9886" i="1"/>
  <c r="D9886" i="1"/>
  <c r="C9886" i="1"/>
  <c r="F9885" i="1"/>
  <c r="E9885" i="1"/>
  <c r="D9885" i="1"/>
  <c r="C9885" i="1"/>
  <c r="F9884" i="1"/>
  <c r="E9884" i="1"/>
  <c r="D9884" i="1"/>
  <c r="C9884" i="1"/>
  <c r="F9883" i="1"/>
  <c r="E9883" i="1"/>
  <c r="D9883" i="1"/>
  <c r="C9883" i="1"/>
  <c r="F9882" i="1"/>
  <c r="E9882" i="1"/>
  <c r="D9882" i="1"/>
  <c r="C9882" i="1"/>
  <c r="F9881" i="1"/>
  <c r="E9881" i="1"/>
  <c r="D9881" i="1"/>
  <c r="C9881" i="1"/>
  <c r="F9880" i="1"/>
  <c r="E9880" i="1"/>
  <c r="D9880" i="1"/>
  <c r="C9880" i="1"/>
  <c r="F9879" i="1"/>
  <c r="E9879" i="1"/>
  <c r="D9879" i="1"/>
  <c r="C9879" i="1"/>
  <c r="F9878" i="1"/>
  <c r="E9878" i="1"/>
  <c r="D9878" i="1"/>
  <c r="C9878" i="1"/>
  <c r="F9877" i="1"/>
  <c r="E9877" i="1"/>
  <c r="D9877" i="1"/>
  <c r="C9877" i="1"/>
  <c r="F9876" i="1"/>
  <c r="E9876" i="1"/>
  <c r="D9876" i="1"/>
  <c r="C9876" i="1"/>
  <c r="F9875" i="1"/>
  <c r="E9875" i="1"/>
  <c r="D9875" i="1"/>
  <c r="C9875" i="1"/>
  <c r="F9874" i="1"/>
  <c r="E9874" i="1"/>
  <c r="D9874" i="1"/>
  <c r="C9874" i="1"/>
  <c r="F9873" i="1"/>
  <c r="E9873" i="1"/>
  <c r="D9873" i="1"/>
  <c r="C9873" i="1"/>
  <c r="F9872" i="1"/>
  <c r="E9872" i="1"/>
  <c r="D9872" i="1"/>
  <c r="C9872" i="1"/>
  <c r="F9871" i="1"/>
  <c r="E9871" i="1"/>
  <c r="D9871" i="1"/>
  <c r="C9871" i="1"/>
  <c r="F9870" i="1"/>
  <c r="E9870" i="1"/>
  <c r="D9870" i="1"/>
  <c r="C9870" i="1"/>
  <c r="F9869" i="1"/>
  <c r="E9869" i="1"/>
  <c r="D9869" i="1"/>
  <c r="C9869" i="1"/>
  <c r="F9868" i="1"/>
  <c r="E9868" i="1"/>
  <c r="D9868" i="1"/>
  <c r="C9868" i="1"/>
  <c r="F9867" i="1"/>
  <c r="E9867" i="1"/>
  <c r="D9867" i="1"/>
  <c r="C9867" i="1"/>
  <c r="F9866" i="1"/>
  <c r="E9866" i="1"/>
  <c r="D9866" i="1"/>
  <c r="C9866" i="1"/>
  <c r="F9865" i="1"/>
  <c r="E9865" i="1"/>
  <c r="D9865" i="1"/>
  <c r="C9865" i="1"/>
  <c r="F9864" i="1"/>
  <c r="E9864" i="1"/>
  <c r="D9864" i="1"/>
  <c r="C9864" i="1"/>
  <c r="F9863" i="1"/>
  <c r="E9863" i="1"/>
  <c r="D9863" i="1"/>
  <c r="C9863" i="1"/>
  <c r="F9862" i="1"/>
  <c r="E9862" i="1"/>
  <c r="D9862" i="1"/>
  <c r="C9862" i="1"/>
  <c r="F9861" i="1"/>
  <c r="E9861" i="1"/>
  <c r="D9861" i="1"/>
  <c r="C9861" i="1"/>
  <c r="F9860" i="1"/>
  <c r="E9860" i="1"/>
  <c r="D9860" i="1"/>
  <c r="C9860" i="1"/>
  <c r="F9859" i="1"/>
  <c r="E9859" i="1"/>
  <c r="D9859" i="1"/>
  <c r="C9859" i="1"/>
  <c r="F9858" i="1"/>
  <c r="E9858" i="1"/>
  <c r="D9858" i="1"/>
  <c r="C9858" i="1"/>
  <c r="F9857" i="1"/>
  <c r="E9857" i="1"/>
  <c r="D9857" i="1"/>
  <c r="C9857" i="1"/>
  <c r="F9856" i="1"/>
  <c r="E9856" i="1"/>
  <c r="D9856" i="1"/>
  <c r="C9856" i="1"/>
  <c r="F9855" i="1"/>
  <c r="E9855" i="1"/>
  <c r="D9855" i="1"/>
  <c r="C9855" i="1"/>
  <c r="F9854" i="1"/>
  <c r="E9854" i="1"/>
  <c r="D9854" i="1"/>
  <c r="C9854" i="1"/>
  <c r="F9853" i="1"/>
  <c r="E9853" i="1"/>
  <c r="D9853" i="1"/>
  <c r="C9853" i="1"/>
  <c r="F9852" i="1"/>
  <c r="E9852" i="1"/>
  <c r="D9852" i="1"/>
  <c r="C9852" i="1"/>
  <c r="F9851" i="1"/>
  <c r="E9851" i="1"/>
  <c r="D9851" i="1"/>
  <c r="C9851" i="1"/>
  <c r="F9850" i="1"/>
  <c r="E9850" i="1"/>
  <c r="D9850" i="1"/>
  <c r="C9850" i="1"/>
  <c r="F9849" i="1"/>
  <c r="E9849" i="1"/>
  <c r="D9849" i="1"/>
  <c r="C9849" i="1"/>
  <c r="F9848" i="1"/>
  <c r="E9848" i="1"/>
  <c r="D9848" i="1"/>
  <c r="C9848" i="1"/>
  <c r="F9847" i="1"/>
  <c r="E9847" i="1"/>
  <c r="D9847" i="1"/>
  <c r="C9847" i="1"/>
  <c r="F9846" i="1"/>
  <c r="E9846" i="1"/>
  <c r="D9846" i="1"/>
  <c r="C9846" i="1"/>
  <c r="F9845" i="1"/>
  <c r="E9845" i="1"/>
  <c r="D9845" i="1"/>
  <c r="C9845" i="1"/>
  <c r="F9844" i="1"/>
  <c r="E9844" i="1"/>
  <c r="D9844" i="1"/>
  <c r="C9844" i="1"/>
  <c r="F9843" i="1"/>
  <c r="E9843" i="1"/>
  <c r="D9843" i="1"/>
  <c r="C9843" i="1"/>
  <c r="F9842" i="1"/>
  <c r="E9842" i="1"/>
  <c r="D9842" i="1"/>
  <c r="C9842" i="1"/>
  <c r="F9841" i="1"/>
  <c r="E9841" i="1"/>
  <c r="D9841" i="1"/>
  <c r="C9841" i="1"/>
  <c r="F9840" i="1"/>
  <c r="E9840" i="1"/>
  <c r="D9840" i="1"/>
  <c r="C9840" i="1"/>
  <c r="F9839" i="1"/>
  <c r="E9839" i="1"/>
  <c r="D9839" i="1"/>
  <c r="C9839" i="1"/>
  <c r="F9838" i="1"/>
  <c r="E9838" i="1"/>
  <c r="D9838" i="1"/>
  <c r="C9838" i="1"/>
  <c r="F9837" i="1"/>
  <c r="E9837" i="1"/>
  <c r="D9837" i="1"/>
  <c r="C9837" i="1"/>
  <c r="F9836" i="1"/>
  <c r="E9836" i="1"/>
  <c r="D9836" i="1"/>
  <c r="C9836" i="1"/>
  <c r="F9835" i="1"/>
  <c r="E9835" i="1"/>
  <c r="D9835" i="1"/>
  <c r="C9835" i="1"/>
  <c r="F9834" i="1"/>
  <c r="E9834" i="1"/>
  <c r="D9834" i="1"/>
  <c r="C9834" i="1"/>
  <c r="F9833" i="1"/>
  <c r="E9833" i="1"/>
  <c r="D9833" i="1"/>
  <c r="C9833" i="1"/>
  <c r="F9832" i="1"/>
  <c r="E9832" i="1"/>
  <c r="D9832" i="1"/>
  <c r="C9832" i="1"/>
  <c r="F9831" i="1"/>
  <c r="E9831" i="1"/>
  <c r="D9831" i="1"/>
  <c r="C9831" i="1"/>
  <c r="F9830" i="1"/>
  <c r="E9830" i="1"/>
  <c r="D9830" i="1"/>
  <c r="C9830" i="1"/>
  <c r="F9829" i="1"/>
  <c r="E9829" i="1"/>
  <c r="D9829" i="1"/>
  <c r="C9829" i="1"/>
  <c r="F9828" i="1"/>
  <c r="E9828" i="1"/>
  <c r="D9828" i="1"/>
  <c r="C9828" i="1"/>
  <c r="F9827" i="1"/>
  <c r="E9827" i="1"/>
  <c r="D9827" i="1"/>
  <c r="C9827" i="1"/>
  <c r="F9826" i="1"/>
  <c r="E9826" i="1"/>
  <c r="D9826" i="1"/>
  <c r="C9826" i="1"/>
  <c r="F9825" i="1"/>
  <c r="E9825" i="1"/>
  <c r="D9825" i="1"/>
  <c r="C9825" i="1"/>
  <c r="F9824" i="1"/>
  <c r="E9824" i="1"/>
  <c r="D9824" i="1"/>
  <c r="C9824" i="1"/>
  <c r="F9823" i="1"/>
  <c r="E9823" i="1"/>
  <c r="D9823" i="1"/>
  <c r="C9823" i="1"/>
  <c r="F9822" i="1"/>
  <c r="E9822" i="1"/>
  <c r="D9822" i="1"/>
  <c r="C9822" i="1"/>
  <c r="F9821" i="1"/>
  <c r="E9821" i="1"/>
  <c r="D9821" i="1"/>
  <c r="C9821" i="1"/>
  <c r="F9820" i="1"/>
  <c r="E9820" i="1"/>
  <c r="D9820" i="1"/>
  <c r="C9820" i="1"/>
  <c r="F9819" i="1"/>
  <c r="E9819" i="1"/>
  <c r="D9819" i="1"/>
  <c r="C9819" i="1"/>
  <c r="F9818" i="1"/>
  <c r="E9818" i="1"/>
  <c r="D9818" i="1"/>
  <c r="C9818" i="1"/>
  <c r="F9817" i="1"/>
  <c r="E9817" i="1"/>
  <c r="D9817" i="1"/>
  <c r="C9817" i="1"/>
  <c r="F9816" i="1"/>
  <c r="E9816" i="1"/>
  <c r="D9816" i="1"/>
  <c r="C9816" i="1"/>
  <c r="F9815" i="1"/>
  <c r="E9815" i="1"/>
  <c r="D9815" i="1"/>
  <c r="C9815" i="1"/>
  <c r="F9814" i="1"/>
  <c r="E9814" i="1"/>
  <c r="D9814" i="1"/>
  <c r="C9814" i="1"/>
  <c r="F9813" i="1"/>
  <c r="E9813" i="1"/>
  <c r="D9813" i="1"/>
  <c r="C9813" i="1"/>
  <c r="F9812" i="1"/>
  <c r="E9812" i="1"/>
  <c r="D9812" i="1"/>
  <c r="C9812" i="1"/>
  <c r="F9811" i="1"/>
  <c r="E9811" i="1"/>
  <c r="D9811" i="1"/>
  <c r="C9811" i="1"/>
  <c r="F9810" i="1"/>
  <c r="E9810" i="1"/>
  <c r="D9810" i="1"/>
  <c r="C9810" i="1"/>
  <c r="F9809" i="1"/>
  <c r="E9809" i="1"/>
  <c r="D9809" i="1"/>
  <c r="C9809" i="1"/>
  <c r="F9808" i="1"/>
  <c r="E9808" i="1"/>
  <c r="D9808" i="1"/>
  <c r="C9808" i="1"/>
  <c r="F9807" i="1"/>
  <c r="E9807" i="1"/>
  <c r="D9807" i="1"/>
  <c r="C9807" i="1"/>
  <c r="F9806" i="1"/>
  <c r="E9806" i="1"/>
  <c r="D9806" i="1"/>
  <c r="C9806" i="1"/>
  <c r="F9805" i="1"/>
  <c r="E9805" i="1"/>
  <c r="D9805" i="1"/>
  <c r="C9805" i="1"/>
  <c r="F9804" i="1"/>
  <c r="E9804" i="1"/>
  <c r="D9804" i="1"/>
  <c r="C9804" i="1"/>
  <c r="F9803" i="1"/>
  <c r="E9803" i="1"/>
  <c r="D9803" i="1"/>
  <c r="C9803" i="1"/>
  <c r="F9802" i="1"/>
  <c r="E9802" i="1"/>
  <c r="D9802" i="1"/>
  <c r="C9802" i="1"/>
  <c r="F9801" i="1"/>
  <c r="E9801" i="1"/>
  <c r="D9801" i="1"/>
  <c r="C9801" i="1"/>
  <c r="F9800" i="1"/>
  <c r="E9800" i="1"/>
  <c r="D9800" i="1"/>
  <c r="C9800" i="1"/>
  <c r="F9799" i="1"/>
  <c r="E9799" i="1"/>
  <c r="D9799" i="1"/>
  <c r="C9799" i="1"/>
  <c r="F9798" i="1"/>
  <c r="E9798" i="1"/>
  <c r="D9798" i="1"/>
  <c r="C9798" i="1"/>
  <c r="F9797" i="1"/>
  <c r="E9797" i="1"/>
  <c r="D9797" i="1"/>
  <c r="C9797" i="1"/>
  <c r="F9796" i="1"/>
  <c r="E9796" i="1"/>
  <c r="D9796" i="1"/>
  <c r="C9796" i="1"/>
  <c r="F9795" i="1"/>
  <c r="E9795" i="1"/>
  <c r="D9795" i="1"/>
  <c r="C9795" i="1"/>
  <c r="F9794" i="1"/>
  <c r="E9794" i="1"/>
  <c r="D9794" i="1"/>
  <c r="C9794" i="1"/>
  <c r="F9793" i="1"/>
  <c r="E9793" i="1"/>
  <c r="D9793" i="1"/>
  <c r="C9793" i="1"/>
  <c r="F9792" i="1"/>
  <c r="E9792" i="1"/>
  <c r="D9792" i="1"/>
  <c r="C9792" i="1"/>
  <c r="F9791" i="1"/>
  <c r="E9791" i="1"/>
  <c r="D9791" i="1"/>
  <c r="C9791" i="1"/>
  <c r="F9790" i="1"/>
  <c r="E9790" i="1"/>
  <c r="D9790" i="1"/>
  <c r="C9790" i="1"/>
  <c r="F9789" i="1"/>
  <c r="E9789" i="1"/>
  <c r="D9789" i="1"/>
  <c r="C9789" i="1"/>
  <c r="F9788" i="1"/>
  <c r="E9788" i="1"/>
  <c r="D9788" i="1"/>
  <c r="C9788" i="1"/>
  <c r="F9787" i="1"/>
  <c r="E9787" i="1"/>
  <c r="D9787" i="1"/>
  <c r="C9787" i="1"/>
  <c r="F9786" i="1"/>
  <c r="E9786" i="1"/>
  <c r="D9786" i="1"/>
  <c r="C9786" i="1"/>
  <c r="F9785" i="1"/>
  <c r="E9785" i="1"/>
  <c r="D9785" i="1"/>
  <c r="C9785" i="1"/>
  <c r="F9784" i="1"/>
  <c r="E9784" i="1"/>
  <c r="D9784" i="1"/>
  <c r="C9784" i="1"/>
  <c r="F9783" i="1"/>
  <c r="E9783" i="1"/>
  <c r="D9783" i="1"/>
  <c r="C9783" i="1"/>
  <c r="F9782" i="1"/>
  <c r="E9782" i="1"/>
  <c r="D9782" i="1"/>
  <c r="C9782" i="1"/>
  <c r="F9781" i="1"/>
  <c r="E9781" i="1"/>
  <c r="D9781" i="1"/>
  <c r="C9781" i="1"/>
  <c r="F9780" i="1"/>
  <c r="E9780" i="1"/>
  <c r="D9780" i="1"/>
  <c r="C9780" i="1"/>
  <c r="F9779" i="1"/>
  <c r="E9779" i="1"/>
  <c r="D9779" i="1"/>
  <c r="C9779" i="1"/>
  <c r="F9778" i="1"/>
  <c r="E9778" i="1"/>
  <c r="D9778" i="1"/>
  <c r="C9778" i="1"/>
  <c r="F9777" i="1"/>
  <c r="E9777" i="1"/>
  <c r="D9777" i="1"/>
  <c r="C9777" i="1"/>
  <c r="F9776" i="1"/>
  <c r="E9776" i="1"/>
  <c r="D9776" i="1"/>
  <c r="C9776" i="1"/>
  <c r="F9775" i="1"/>
  <c r="E9775" i="1"/>
  <c r="D9775" i="1"/>
  <c r="C9775" i="1"/>
  <c r="F9774" i="1"/>
  <c r="E9774" i="1"/>
  <c r="D9774" i="1"/>
  <c r="C9774" i="1"/>
  <c r="F9773" i="1"/>
  <c r="E9773" i="1"/>
  <c r="D9773" i="1"/>
  <c r="C9773" i="1"/>
  <c r="F9772" i="1"/>
  <c r="E9772" i="1"/>
  <c r="D9772" i="1"/>
  <c r="C9772" i="1"/>
  <c r="F9771" i="1"/>
  <c r="E9771" i="1"/>
  <c r="D9771" i="1"/>
  <c r="C9771" i="1"/>
  <c r="F9770" i="1"/>
  <c r="E9770" i="1"/>
  <c r="D9770" i="1"/>
  <c r="C9770" i="1"/>
  <c r="F9769" i="1"/>
  <c r="E9769" i="1"/>
  <c r="D9769" i="1"/>
  <c r="C9769" i="1"/>
  <c r="F9768" i="1"/>
  <c r="E9768" i="1"/>
  <c r="D9768" i="1"/>
  <c r="C9768" i="1"/>
  <c r="F9767" i="1"/>
  <c r="E9767" i="1"/>
  <c r="D9767" i="1"/>
  <c r="C9767" i="1"/>
  <c r="F9766" i="1"/>
  <c r="E9766" i="1"/>
  <c r="D9766" i="1"/>
  <c r="C9766" i="1"/>
  <c r="F9765" i="1"/>
  <c r="E9765" i="1"/>
  <c r="D9765" i="1"/>
  <c r="C9765" i="1"/>
  <c r="F9764" i="1"/>
  <c r="E9764" i="1"/>
  <c r="D9764" i="1"/>
  <c r="C9764" i="1"/>
  <c r="F9763" i="1"/>
  <c r="E9763" i="1"/>
  <c r="D9763" i="1"/>
  <c r="C9763" i="1"/>
  <c r="F9762" i="1"/>
  <c r="E9762" i="1"/>
  <c r="D9762" i="1"/>
  <c r="C9762" i="1"/>
  <c r="F9761" i="1"/>
  <c r="E9761" i="1"/>
  <c r="D9761" i="1"/>
  <c r="C9761" i="1"/>
  <c r="F9760" i="1"/>
  <c r="E9760" i="1"/>
  <c r="D9760" i="1"/>
  <c r="C9760" i="1"/>
  <c r="F9759" i="1"/>
  <c r="E9759" i="1"/>
  <c r="D9759" i="1"/>
  <c r="C9759" i="1"/>
  <c r="F9758" i="1"/>
  <c r="E9758" i="1"/>
  <c r="D9758" i="1"/>
  <c r="C9758" i="1"/>
  <c r="F9757" i="1"/>
  <c r="E9757" i="1"/>
  <c r="D9757" i="1"/>
  <c r="C9757" i="1"/>
  <c r="F9756" i="1"/>
  <c r="E9756" i="1"/>
  <c r="D9756" i="1"/>
  <c r="C9756" i="1"/>
  <c r="F9755" i="1"/>
  <c r="E9755" i="1"/>
  <c r="D9755" i="1"/>
  <c r="C9755" i="1"/>
  <c r="F9754" i="1"/>
  <c r="E9754" i="1"/>
  <c r="D9754" i="1"/>
  <c r="C9754" i="1"/>
  <c r="F9753" i="1"/>
  <c r="E9753" i="1"/>
  <c r="D9753" i="1"/>
  <c r="C9753" i="1"/>
  <c r="F9752" i="1"/>
  <c r="E9752" i="1"/>
  <c r="D9752" i="1"/>
  <c r="C9752" i="1"/>
  <c r="F9751" i="1"/>
  <c r="E9751" i="1"/>
  <c r="D9751" i="1"/>
  <c r="C9751" i="1"/>
  <c r="F9750" i="1"/>
  <c r="E9750" i="1"/>
  <c r="D9750" i="1"/>
  <c r="C9750" i="1"/>
  <c r="F9749" i="1"/>
  <c r="E9749" i="1"/>
  <c r="D9749" i="1"/>
  <c r="C9749" i="1"/>
  <c r="F9748" i="1"/>
  <c r="E9748" i="1"/>
  <c r="D9748" i="1"/>
  <c r="C9748" i="1"/>
  <c r="F9747" i="1"/>
  <c r="E9747" i="1"/>
  <c r="D9747" i="1"/>
  <c r="C9747" i="1"/>
  <c r="F9746" i="1"/>
  <c r="E9746" i="1"/>
  <c r="D9746" i="1"/>
  <c r="C9746" i="1"/>
  <c r="F9745" i="1"/>
  <c r="E9745" i="1"/>
  <c r="D9745" i="1"/>
  <c r="C9745" i="1"/>
  <c r="F9744" i="1"/>
  <c r="E9744" i="1"/>
  <c r="D9744" i="1"/>
  <c r="C9744" i="1"/>
  <c r="F9743" i="1"/>
  <c r="E9743" i="1"/>
  <c r="D9743" i="1"/>
  <c r="C9743" i="1"/>
  <c r="F9742" i="1"/>
  <c r="E9742" i="1"/>
  <c r="D9742" i="1"/>
  <c r="C9742" i="1"/>
  <c r="F9741" i="1"/>
  <c r="E9741" i="1"/>
  <c r="D9741" i="1"/>
  <c r="C9741" i="1"/>
  <c r="F9740" i="1"/>
  <c r="E9740" i="1"/>
  <c r="D9740" i="1"/>
  <c r="C9740" i="1"/>
  <c r="F9739" i="1"/>
  <c r="E9739" i="1"/>
  <c r="D9739" i="1"/>
  <c r="C9739" i="1"/>
  <c r="F9738" i="1"/>
  <c r="E9738" i="1"/>
  <c r="D9738" i="1"/>
  <c r="C9738" i="1"/>
  <c r="F9737" i="1"/>
  <c r="E9737" i="1"/>
  <c r="D9737" i="1"/>
  <c r="C9737" i="1"/>
  <c r="F9736" i="1"/>
  <c r="E9736" i="1"/>
  <c r="D9736" i="1"/>
  <c r="C9736" i="1"/>
  <c r="F9735" i="1"/>
  <c r="E9735" i="1"/>
  <c r="D9735" i="1"/>
  <c r="C9735" i="1"/>
  <c r="F9734" i="1"/>
  <c r="E9734" i="1"/>
  <c r="D9734" i="1"/>
  <c r="C9734" i="1"/>
  <c r="F9733" i="1"/>
  <c r="E9733" i="1"/>
  <c r="D9733" i="1"/>
  <c r="C9733" i="1"/>
  <c r="F9732" i="1"/>
  <c r="E9732" i="1"/>
  <c r="D9732" i="1"/>
  <c r="C9732" i="1"/>
  <c r="F9731" i="1"/>
  <c r="E9731" i="1"/>
  <c r="D9731" i="1"/>
  <c r="C9731" i="1"/>
  <c r="F9730" i="1"/>
  <c r="E9730" i="1"/>
  <c r="D9730" i="1"/>
  <c r="C9730" i="1"/>
  <c r="F9729" i="1"/>
  <c r="E9729" i="1"/>
  <c r="D9729" i="1"/>
  <c r="C9729" i="1"/>
  <c r="F9728" i="1"/>
  <c r="E9728" i="1"/>
  <c r="D9728" i="1"/>
  <c r="C9728" i="1"/>
  <c r="F9727" i="1"/>
  <c r="E9727" i="1"/>
  <c r="D9727" i="1"/>
  <c r="C9727" i="1"/>
  <c r="F9726" i="1"/>
  <c r="E9726" i="1"/>
  <c r="D9726" i="1"/>
  <c r="C9726" i="1"/>
  <c r="F9725" i="1"/>
  <c r="E9725" i="1"/>
  <c r="D9725" i="1"/>
  <c r="C9725" i="1"/>
  <c r="F9724" i="1"/>
  <c r="E9724" i="1"/>
  <c r="D9724" i="1"/>
  <c r="C9724" i="1"/>
  <c r="F9723" i="1"/>
  <c r="E9723" i="1"/>
  <c r="D9723" i="1"/>
  <c r="C9723" i="1"/>
  <c r="F9722" i="1"/>
  <c r="E9722" i="1"/>
  <c r="D9722" i="1"/>
  <c r="C9722" i="1"/>
  <c r="F9721" i="1"/>
  <c r="E9721" i="1"/>
  <c r="D9721" i="1"/>
  <c r="C9721" i="1"/>
  <c r="F9720" i="1"/>
  <c r="E9720" i="1"/>
  <c r="D9720" i="1"/>
  <c r="C9720" i="1"/>
  <c r="F9719" i="1"/>
  <c r="E9719" i="1"/>
  <c r="D9719" i="1"/>
  <c r="C9719" i="1"/>
  <c r="F9718" i="1"/>
  <c r="E9718" i="1"/>
  <c r="D9718" i="1"/>
  <c r="C9718" i="1"/>
  <c r="F9717" i="1"/>
  <c r="E9717" i="1"/>
  <c r="D9717" i="1"/>
  <c r="C9717" i="1"/>
  <c r="F9716" i="1"/>
  <c r="E9716" i="1"/>
  <c r="D9716" i="1"/>
  <c r="C9716" i="1"/>
  <c r="F9715" i="1"/>
  <c r="E9715" i="1"/>
  <c r="D9715" i="1"/>
  <c r="C9715" i="1"/>
  <c r="F9714" i="1"/>
  <c r="E9714" i="1"/>
  <c r="D9714" i="1"/>
  <c r="C9714" i="1"/>
  <c r="F9713" i="1"/>
  <c r="E9713" i="1"/>
  <c r="D9713" i="1"/>
  <c r="C9713" i="1"/>
  <c r="F9712" i="1"/>
  <c r="E9712" i="1"/>
  <c r="D9712" i="1"/>
  <c r="C9712" i="1"/>
  <c r="F9711" i="1"/>
  <c r="E9711" i="1"/>
  <c r="D9711" i="1"/>
  <c r="C9711" i="1"/>
  <c r="F9710" i="1"/>
  <c r="E9710" i="1"/>
  <c r="D9710" i="1"/>
  <c r="C9710" i="1"/>
  <c r="F9709" i="1"/>
  <c r="E9709" i="1"/>
  <c r="D9709" i="1"/>
  <c r="C9709" i="1"/>
  <c r="F9708" i="1"/>
  <c r="E9708" i="1"/>
  <c r="D9708" i="1"/>
  <c r="C9708" i="1"/>
  <c r="F9707" i="1"/>
  <c r="E9707" i="1"/>
  <c r="D9707" i="1"/>
  <c r="C9707" i="1"/>
  <c r="F9706" i="1"/>
  <c r="E9706" i="1"/>
  <c r="D9706" i="1"/>
  <c r="C9706" i="1"/>
  <c r="F9705" i="1"/>
  <c r="E9705" i="1"/>
  <c r="D9705" i="1"/>
  <c r="C9705" i="1"/>
  <c r="F9704" i="1"/>
  <c r="E9704" i="1"/>
  <c r="D9704" i="1"/>
  <c r="C9704" i="1"/>
  <c r="F9703" i="1"/>
  <c r="E9703" i="1"/>
  <c r="D9703" i="1"/>
  <c r="C9703" i="1"/>
  <c r="F9702" i="1"/>
  <c r="E9702" i="1"/>
  <c r="D9702" i="1"/>
  <c r="C9702" i="1"/>
  <c r="F9701" i="1"/>
  <c r="E9701" i="1"/>
  <c r="D9701" i="1"/>
  <c r="C9701" i="1"/>
  <c r="F9700" i="1"/>
  <c r="E9700" i="1"/>
  <c r="D9700" i="1"/>
  <c r="C9700" i="1"/>
  <c r="F9699" i="1"/>
  <c r="E9699" i="1"/>
  <c r="D9699" i="1"/>
  <c r="C9699" i="1"/>
  <c r="F9698" i="1"/>
  <c r="E9698" i="1"/>
  <c r="D9698" i="1"/>
  <c r="C9698" i="1"/>
  <c r="F9697" i="1"/>
  <c r="E9697" i="1"/>
  <c r="D9697" i="1"/>
  <c r="C9697" i="1"/>
  <c r="F9696" i="1"/>
  <c r="E9696" i="1"/>
  <c r="D9696" i="1"/>
  <c r="C9696" i="1"/>
  <c r="F9695" i="1"/>
  <c r="E9695" i="1"/>
  <c r="D9695" i="1"/>
  <c r="C9695" i="1"/>
  <c r="F9694" i="1"/>
  <c r="E9694" i="1"/>
  <c r="D9694" i="1"/>
  <c r="C9694" i="1"/>
  <c r="F9693" i="1"/>
  <c r="E9693" i="1"/>
  <c r="D9693" i="1"/>
  <c r="C9693" i="1"/>
  <c r="F9692" i="1"/>
  <c r="E9692" i="1"/>
  <c r="D9692" i="1"/>
  <c r="C9692" i="1"/>
  <c r="F9691" i="1"/>
  <c r="E9691" i="1"/>
  <c r="D9691" i="1"/>
  <c r="C9691" i="1"/>
  <c r="F9690" i="1"/>
  <c r="E9690" i="1"/>
  <c r="D9690" i="1"/>
  <c r="C9690" i="1"/>
  <c r="F9689" i="1"/>
  <c r="E9689" i="1"/>
  <c r="D9689" i="1"/>
  <c r="C9689" i="1"/>
  <c r="F9688" i="1"/>
  <c r="E9688" i="1"/>
  <c r="D9688" i="1"/>
  <c r="C9688" i="1"/>
  <c r="F9687" i="1"/>
  <c r="E9687" i="1"/>
  <c r="D9687" i="1"/>
  <c r="C9687" i="1"/>
  <c r="F9686" i="1"/>
  <c r="E9686" i="1"/>
  <c r="D9686" i="1"/>
  <c r="C9686" i="1"/>
  <c r="F9685" i="1"/>
  <c r="E9685" i="1"/>
  <c r="D9685" i="1"/>
  <c r="C9685" i="1"/>
  <c r="F9684" i="1"/>
  <c r="E9684" i="1"/>
  <c r="D9684" i="1"/>
  <c r="C9684" i="1"/>
  <c r="F9683" i="1"/>
  <c r="E9683" i="1"/>
  <c r="D9683" i="1"/>
  <c r="C9683" i="1"/>
  <c r="F9682" i="1"/>
  <c r="E9682" i="1"/>
  <c r="D9682" i="1"/>
  <c r="C9682" i="1"/>
  <c r="F9681" i="1"/>
  <c r="E9681" i="1"/>
  <c r="D9681" i="1"/>
  <c r="C9681" i="1"/>
  <c r="F9680" i="1"/>
  <c r="E9680" i="1"/>
  <c r="D9680" i="1"/>
  <c r="C9680" i="1"/>
  <c r="F9679" i="1"/>
  <c r="E9679" i="1"/>
  <c r="D9679" i="1"/>
  <c r="C9679" i="1"/>
  <c r="F9678" i="1"/>
  <c r="E9678" i="1"/>
  <c r="D9678" i="1"/>
  <c r="C9678" i="1"/>
  <c r="F9677" i="1"/>
  <c r="E9677" i="1"/>
  <c r="D9677" i="1"/>
  <c r="C9677" i="1"/>
  <c r="F9676" i="1"/>
  <c r="E9676" i="1"/>
  <c r="D9676" i="1"/>
  <c r="C9676" i="1"/>
  <c r="F9675" i="1"/>
  <c r="E9675" i="1"/>
  <c r="D9675" i="1"/>
  <c r="C9675" i="1"/>
  <c r="F9674" i="1"/>
  <c r="E9674" i="1"/>
  <c r="D9674" i="1"/>
  <c r="C9674" i="1"/>
  <c r="F9673" i="1"/>
  <c r="E9673" i="1"/>
  <c r="D9673" i="1"/>
  <c r="C9673" i="1"/>
  <c r="F9672" i="1"/>
  <c r="E9672" i="1"/>
  <c r="D9672" i="1"/>
  <c r="C9672" i="1"/>
  <c r="F9671" i="1"/>
  <c r="E9671" i="1"/>
  <c r="D9671" i="1"/>
  <c r="C9671" i="1"/>
  <c r="F9670" i="1"/>
  <c r="E9670" i="1"/>
  <c r="D9670" i="1"/>
  <c r="C9670" i="1"/>
  <c r="F9669" i="1"/>
  <c r="E9669" i="1"/>
  <c r="D9669" i="1"/>
  <c r="C9669" i="1"/>
  <c r="F9668" i="1"/>
  <c r="E9668" i="1"/>
  <c r="D9668" i="1"/>
  <c r="C9668" i="1"/>
  <c r="F9667" i="1"/>
  <c r="E9667" i="1"/>
  <c r="D9667" i="1"/>
  <c r="C9667" i="1"/>
  <c r="F9666" i="1"/>
  <c r="E9666" i="1"/>
  <c r="D9666" i="1"/>
  <c r="C9666" i="1"/>
  <c r="F9665" i="1"/>
  <c r="E9665" i="1"/>
  <c r="D9665" i="1"/>
  <c r="C9665" i="1"/>
  <c r="F9664" i="1"/>
  <c r="E9664" i="1"/>
  <c r="D9664" i="1"/>
  <c r="C9664" i="1"/>
  <c r="F9663" i="1"/>
  <c r="E9663" i="1"/>
  <c r="D9663" i="1"/>
  <c r="C9663" i="1"/>
  <c r="F9662" i="1"/>
  <c r="E9662" i="1"/>
  <c r="D9662" i="1"/>
  <c r="C9662" i="1"/>
  <c r="F9661" i="1"/>
  <c r="E9661" i="1"/>
  <c r="D9661" i="1"/>
  <c r="C9661" i="1"/>
  <c r="F9660" i="1"/>
  <c r="E9660" i="1"/>
  <c r="D9660" i="1"/>
  <c r="C9660" i="1"/>
  <c r="F9659" i="1"/>
  <c r="E9659" i="1"/>
  <c r="D9659" i="1"/>
  <c r="C9659" i="1"/>
  <c r="F9658" i="1"/>
  <c r="E9658" i="1"/>
  <c r="D9658" i="1"/>
  <c r="C9658" i="1"/>
  <c r="F9657" i="1"/>
  <c r="E9657" i="1"/>
  <c r="D9657" i="1"/>
  <c r="C9657" i="1"/>
  <c r="F9656" i="1"/>
  <c r="E9656" i="1"/>
  <c r="D9656" i="1"/>
  <c r="C9656" i="1"/>
  <c r="F9655" i="1"/>
  <c r="E9655" i="1"/>
  <c r="D9655" i="1"/>
  <c r="C9655" i="1"/>
  <c r="F9654" i="1"/>
  <c r="E9654" i="1"/>
  <c r="D9654" i="1"/>
  <c r="C9654" i="1"/>
  <c r="F9653" i="1"/>
  <c r="E9653" i="1"/>
  <c r="D9653" i="1"/>
  <c r="C9653" i="1"/>
  <c r="F9652" i="1"/>
  <c r="E9652" i="1"/>
  <c r="D9652" i="1"/>
  <c r="C9652" i="1"/>
  <c r="F9651" i="1"/>
  <c r="E9651" i="1"/>
  <c r="D9651" i="1"/>
  <c r="C9651" i="1"/>
  <c r="F9650" i="1"/>
  <c r="E9650" i="1"/>
  <c r="D9650" i="1"/>
  <c r="C9650" i="1"/>
  <c r="F9649" i="1"/>
  <c r="E9649" i="1"/>
  <c r="D9649" i="1"/>
  <c r="C9649" i="1"/>
  <c r="F9648" i="1"/>
  <c r="E9648" i="1"/>
  <c r="D9648" i="1"/>
  <c r="C9648" i="1"/>
  <c r="F9647" i="1"/>
  <c r="E9647" i="1"/>
  <c r="D9647" i="1"/>
  <c r="C9647" i="1"/>
  <c r="F9646" i="1"/>
  <c r="E9646" i="1"/>
  <c r="D9646" i="1"/>
  <c r="C9646" i="1"/>
  <c r="F9645" i="1"/>
  <c r="E9645" i="1"/>
  <c r="D9645" i="1"/>
  <c r="C9645" i="1"/>
  <c r="F9644" i="1"/>
  <c r="E9644" i="1"/>
  <c r="D9644" i="1"/>
  <c r="C9644" i="1"/>
  <c r="F9643" i="1"/>
  <c r="E9643" i="1"/>
  <c r="D9643" i="1"/>
  <c r="C9643" i="1"/>
  <c r="F9642" i="1"/>
  <c r="E9642" i="1"/>
  <c r="D9642" i="1"/>
  <c r="C9642" i="1"/>
  <c r="F9641" i="1"/>
  <c r="E9641" i="1"/>
  <c r="D9641" i="1"/>
  <c r="C9641" i="1"/>
  <c r="F9640" i="1"/>
  <c r="E9640" i="1"/>
  <c r="D9640" i="1"/>
  <c r="C9640" i="1"/>
  <c r="F9639" i="1"/>
  <c r="E9639" i="1"/>
  <c r="D9639" i="1"/>
  <c r="C9639" i="1"/>
  <c r="F9638" i="1"/>
  <c r="E9638" i="1"/>
  <c r="D9638" i="1"/>
  <c r="C9638" i="1"/>
  <c r="F9637" i="1"/>
  <c r="E9637" i="1"/>
  <c r="D9637" i="1"/>
  <c r="C9637" i="1"/>
  <c r="F9636" i="1"/>
  <c r="E9636" i="1"/>
  <c r="D9636" i="1"/>
  <c r="C9636" i="1"/>
  <c r="F9635" i="1"/>
  <c r="E9635" i="1"/>
  <c r="D9635" i="1"/>
  <c r="C9635" i="1"/>
  <c r="F9634" i="1"/>
  <c r="E9634" i="1"/>
  <c r="D9634" i="1"/>
  <c r="C9634" i="1"/>
  <c r="F9633" i="1"/>
  <c r="E9633" i="1"/>
  <c r="D9633" i="1"/>
  <c r="C9633" i="1"/>
  <c r="F9632" i="1"/>
  <c r="E9632" i="1"/>
  <c r="D9632" i="1"/>
  <c r="C9632" i="1"/>
  <c r="F9631" i="1"/>
  <c r="E9631" i="1"/>
  <c r="D9631" i="1"/>
  <c r="C9631" i="1"/>
  <c r="F9630" i="1"/>
  <c r="E9630" i="1"/>
  <c r="D9630" i="1"/>
  <c r="C9630" i="1"/>
  <c r="F9629" i="1"/>
  <c r="E9629" i="1"/>
  <c r="D9629" i="1"/>
  <c r="C9629" i="1"/>
  <c r="F9628" i="1"/>
  <c r="E9628" i="1"/>
  <c r="D9628" i="1"/>
  <c r="C9628" i="1"/>
  <c r="F9627" i="1"/>
  <c r="E9627" i="1"/>
  <c r="D9627" i="1"/>
  <c r="C9627" i="1"/>
  <c r="F9626" i="1"/>
  <c r="E9626" i="1"/>
  <c r="D9626" i="1"/>
  <c r="C9626" i="1"/>
  <c r="F9625" i="1"/>
  <c r="E9625" i="1"/>
  <c r="D9625" i="1"/>
  <c r="C9625" i="1"/>
  <c r="F9624" i="1"/>
  <c r="E9624" i="1"/>
  <c r="D9624" i="1"/>
  <c r="C9624" i="1"/>
  <c r="F9623" i="1"/>
  <c r="E9623" i="1"/>
  <c r="D9623" i="1"/>
  <c r="C9623" i="1"/>
  <c r="F9622" i="1"/>
  <c r="E9622" i="1"/>
  <c r="D9622" i="1"/>
  <c r="C9622" i="1"/>
  <c r="F9621" i="1"/>
  <c r="E9621" i="1"/>
  <c r="D9621" i="1"/>
  <c r="C9621" i="1"/>
  <c r="F9620" i="1"/>
  <c r="E9620" i="1"/>
  <c r="D9620" i="1"/>
  <c r="C9620" i="1"/>
  <c r="F9619" i="1"/>
  <c r="E9619" i="1"/>
  <c r="D9619" i="1"/>
  <c r="C9619" i="1"/>
  <c r="F9618" i="1"/>
  <c r="E9618" i="1"/>
  <c r="D9618" i="1"/>
  <c r="C9618" i="1"/>
  <c r="F9617" i="1"/>
  <c r="E9617" i="1"/>
  <c r="D9617" i="1"/>
  <c r="C9617" i="1"/>
  <c r="F9616" i="1"/>
  <c r="E9616" i="1"/>
  <c r="D9616" i="1"/>
  <c r="C9616" i="1"/>
  <c r="F9615" i="1"/>
  <c r="E9615" i="1"/>
  <c r="D9615" i="1"/>
  <c r="C9615" i="1"/>
  <c r="F9614" i="1"/>
  <c r="E9614" i="1"/>
  <c r="D9614" i="1"/>
  <c r="C9614" i="1"/>
  <c r="F9613" i="1"/>
  <c r="E9613" i="1"/>
  <c r="D9613" i="1"/>
  <c r="C9613" i="1"/>
  <c r="F9612" i="1"/>
  <c r="E9612" i="1"/>
  <c r="D9612" i="1"/>
  <c r="C9612" i="1"/>
  <c r="F9611" i="1"/>
  <c r="E9611" i="1"/>
  <c r="D9611" i="1"/>
  <c r="C9611" i="1"/>
  <c r="F9610" i="1"/>
  <c r="E9610" i="1"/>
  <c r="D9610" i="1"/>
  <c r="C9610" i="1"/>
  <c r="F9609" i="1"/>
  <c r="E9609" i="1"/>
  <c r="D9609" i="1"/>
  <c r="C9609" i="1"/>
  <c r="F9608" i="1"/>
  <c r="E9608" i="1"/>
  <c r="D9608" i="1"/>
  <c r="C9608" i="1"/>
  <c r="F9607" i="1"/>
  <c r="E9607" i="1"/>
  <c r="D9607" i="1"/>
  <c r="C9607" i="1"/>
  <c r="F9606" i="1"/>
  <c r="E9606" i="1"/>
  <c r="D9606" i="1"/>
  <c r="C9606" i="1"/>
  <c r="F9605" i="1"/>
  <c r="E9605" i="1"/>
  <c r="D9605" i="1"/>
  <c r="C9605" i="1"/>
  <c r="F9604" i="1"/>
  <c r="E9604" i="1"/>
  <c r="D9604" i="1"/>
  <c r="C9604" i="1"/>
  <c r="F9603" i="1"/>
  <c r="E9603" i="1"/>
  <c r="D9603" i="1"/>
  <c r="C9603" i="1"/>
  <c r="F9602" i="1"/>
  <c r="E9602" i="1"/>
  <c r="D9602" i="1"/>
  <c r="C9602" i="1"/>
  <c r="F9601" i="1"/>
  <c r="E9601" i="1"/>
  <c r="D9601" i="1"/>
  <c r="C9601" i="1"/>
  <c r="F9600" i="1"/>
  <c r="E9600" i="1"/>
  <c r="D9600" i="1"/>
  <c r="C9600" i="1"/>
  <c r="F9599" i="1"/>
  <c r="E9599" i="1"/>
  <c r="D9599" i="1"/>
  <c r="C9599" i="1"/>
  <c r="F9598" i="1"/>
  <c r="E9598" i="1"/>
  <c r="D9598" i="1"/>
  <c r="C9598" i="1"/>
  <c r="F9597" i="1"/>
  <c r="E9597" i="1"/>
  <c r="D9597" i="1"/>
  <c r="C9597" i="1"/>
  <c r="F9596" i="1"/>
  <c r="E9596" i="1"/>
  <c r="D9596" i="1"/>
  <c r="C9596" i="1"/>
  <c r="F9595" i="1"/>
  <c r="E9595" i="1"/>
  <c r="D9595" i="1"/>
  <c r="C9595" i="1"/>
  <c r="F9594" i="1"/>
  <c r="E9594" i="1"/>
  <c r="D9594" i="1"/>
  <c r="C9594" i="1"/>
  <c r="F9593" i="1"/>
  <c r="E9593" i="1"/>
  <c r="D9593" i="1"/>
  <c r="C9593" i="1"/>
  <c r="F9592" i="1"/>
  <c r="E9592" i="1"/>
  <c r="D9592" i="1"/>
  <c r="C9592" i="1"/>
  <c r="F9591" i="1"/>
  <c r="E9591" i="1"/>
  <c r="D9591" i="1"/>
  <c r="C9591" i="1"/>
  <c r="F9590" i="1"/>
  <c r="E9590" i="1"/>
  <c r="D9590" i="1"/>
  <c r="C9590" i="1"/>
  <c r="F9589" i="1"/>
  <c r="E9589" i="1"/>
  <c r="D9589" i="1"/>
  <c r="C9589" i="1"/>
  <c r="F9588" i="1"/>
  <c r="E9588" i="1"/>
  <c r="D9588" i="1"/>
  <c r="C9588" i="1"/>
  <c r="F9587" i="1"/>
  <c r="E9587" i="1"/>
  <c r="D9587" i="1"/>
  <c r="C9587" i="1"/>
  <c r="F9586" i="1"/>
  <c r="E9586" i="1"/>
  <c r="D9586" i="1"/>
  <c r="C9586" i="1"/>
  <c r="F9585" i="1"/>
  <c r="E9585" i="1"/>
  <c r="D9585" i="1"/>
  <c r="C9585" i="1"/>
  <c r="F9584" i="1"/>
  <c r="E9584" i="1"/>
  <c r="D9584" i="1"/>
  <c r="C9584" i="1"/>
  <c r="F9583" i="1"/>
  <c r="E9583" i="1"/>
  <c r="D9583" i="1"/>
  <c r="C9583" i="1"/>
  <c r="F9582" i="1"/>
  <c r="E9582" i="1"/>
  <c r="D9582" i="1"/>
  <c r="C9582" i="1"/>
  <c r="F9581" i="1"/>
  <c r="E9581" i="1"/>
  <c r="D9581" i="1"/>
  <c r="C9581" i="1"/>
  <c r="F9580" i="1"/>
  <c r="E9580" i="1"/>
  <c r="D9580" i="1"/>
  <c r="C9580" i="1"/>
  <c r="F9579" i="1"/>
  <c r="E9579" i="1"/>
  <c r="D9579" i="1"/>
  <c r="C9579" i="1"/>
  <c r="F9578" i="1"/>
  <c r="E9578" i="1"/>
  <c r="D9578" i="1"/>
  <c r="C9578" i="1"/>
  <c r="F9577" i="1"/>
  <c r="E9577" i="1"/>
  <c r="D9577" i="1"/>
  <c r="C9577" i="1"/>
  <c r="F9576" i="1"/>
  <c r="E9576" i="1"/>
  <c r="D9576" i="1"/>
  <c r="C9576" i="1"/>
  <c r="F9575" i="1"/>
  <c r="E9575" i="1"/>
  <c r="D9575" i="1"/>
  <c r="C9575" i="1"/>
  <c r="F9574" i="1"/>
  <c r="E9574" i="1"/>
  <c r="D9574" i="1"/>
  <c r="C9574" i="1"/>
  <c r="F9573" i="1"/>
  <c r="E9573" i="1"/>
  <c r="D9573" i="1"/>
  <c r="C9573" i="1"/>
  <c r="F9572" i="1"/>
  <c r="E9572" i="1"/>
  <c r="D9572" i="1"/>
  <c r="C9572" i="1"/>
  <c r="F9571" i="1"/>
  <c r="E9571" i="1"/>
  <c r="D9571" i="1"/>
  <c r="C9571" i="1"/>
  <c r="F9570" i="1"/>
  <c r="E9570" i="1"/>
  <c r="D9570" i="1"/>
  <c r="C9570" i="1"/>
  <c r="F9569" i="1"/>
  <c r="E9569" i="1"/>
  <c r="D9569" i="1"/>
  <c r="C9569" i="1"/>
  <c r="F9568" i="1"/>
  <c r="E9568" i="1"/>
  <c r="D9568" i="1"/>
  <c r="C9568" i="1"/>
  <c r="F9567" i="1"/>
  <c r="E9567" i="1"/>
  <c r="D9567" i="1"/>
  <c r="C9567" i="1"/>
  <c r="F9566" i="1"/>
  <c r="E9566" i="1"/>
  <c r="D9566" i="1"/>
  <c r="C9566" i="1"/>
  <c r="F9565" i="1"/>
  <c r="E9565" i="1"/>
  <c r="D9565" i="1"/>
  <c r="C9565" i="1"/>
  <c r="F9564" i="1"/>
  <c r="E9564" i="1"/>
  <c r="D9564" i="1"/>
  <c r="C9564" i="1"/>
  <c r="F9563" i="1"/>
  <c r="E9563" i="1"/>
  <c r="D9563" i="1"/>
  <c r="C9563" i="1"/>
  <c r="F9562" i="1"/>
  <c r="E9562" i="1"/>
  <c r="D9562" i="1"/>
  <c r="C9562" i="1"/>
  <c r="F9561" i="1"/>
  <c r="E9561" i="1"/>
  <c r="D9561" i="1"/>
  <c r="C9561" i="1"/>
  <c r="F9560" i="1"/>
  <c r="E9560" i="1"/>
  <c r="D9560" i="1"/>
  <c r="C9560" i="1"/>
  <c r="F9559" i="1"/>
  <c r="E9559" i="1"/>
  <c r="D9559" i="1"/>
  <c r="C9559" i="1"/>
  <c r="F9558" i="1"/>
  <c r="E9558" i="1"/>
  <c r="D9558" i="1"/>
  <c r="C9558" i="1"/>
  <c r="F9557" i="1"/>
  <c r="E9557" i="1"/>
  <c r="D9557" i="1"/>
  <c r="C9557" i="1"/>
  <c r="F9556" i="1"/>
  <c r="E9556" i="1"/>
  <c r="D9556" i="1"/>
  <c r="C9556" i="1"/>
  <c r="F9555" i="1"/>
  <c r="E9555" i="1"/>
  <c r="D9555" i="1"/>
  <c r="C9555" i="1"/>
  <c r="F9554" i="1"/>
  <c r="E9554" i="1"/>
  <c r="D9554" i="1"/>
  <c r="C9554" i="1"/>
  <c r="F9553" i="1"/>
  <c r="E9553" i="1"/>
  <c r="D9553" i="1"/>
  <c r="C9553" i="1"/>
  <c r="F9552" i="1"/>
  <c r="E9552" i="1"/>
  <c r="D9552" i="1"/>
  <c r="C9552" i="1"/>
  <c r="F9551" i="1"/>
  <c r="E9551" i="1"/>
  <c r="D9551" i="1"/>
  <c r="C9551" i="1"/>
  <c r="F9550" i="1"/>
  <c r="E9550" i="1"/>
  <c r="D9550" i="1"/>
  <c r="C9550" i="1"/>
  <c r="F9549" i="1"/>
  <c r="E9549" i="1"/>
  <c r="D9549" i="1"/>
  <c r="C9549" i="1"/>
  <c r="F9548" i="1"/>
  <c r="E9548" i="1"/>
  <c r="D9548" i="1"/>
  <c r="C9548" i="1"/>
  <c r="F9547" i="1"/>
  <c r="E9547" i="1"/>
  <c r="D9547" i="1"/>
  <c r="C9547" i="1"/>
  <c r="F9546" i="1"/>
  <c r="E9546" i="1"/>
  <c r="D9546" i="1"/>
  <c r="C9546" i="1"/>
  <c r="F9545" i="1"/>
  <c r="E9545" i="1"/>
  <c r="D9545" i="1"/>
  <c r="C9545" i="1"/>
  <c r="F9544" i="1"/>
  <c r="E9544" i="1"/>
  <c r="D9544" i="1"/>
  <c r="C9544" i="1"/>
  <c r="F9543" i="1"/>
  <c r="E9543" i="1"/>
  <c r="D9543" i="1"/>
  <c r="C9543" i="1"/>
  <c r="F9542" i="1"/>
  <c r="E9542" i="1"/>
  <c r="D9542" i="1"/>
  <c r="C9542" i="1"/>
  <c r="F9541" i="1"/>
  <c r="E9541" i="1"/>
  <c r="D9541" i="1"/>
  <c r="C9541" i="1"/>
  <c r="F9540" i="1"/>
  <c r="E9540" i="1"/>
  <c r="D9540" i="1"/>
  <c r="C9540" i="1"/>
  <c r="F9539" i="1"/>
  <c r="E9539" i="1"/>
  <c r="D9539" i="1"/>
  <c r="C9539" i="1"/>
  <c r="F9538" i="1"/>
  <c r="E9538" i="1"/>
  <c r="D9538" i="1"/>
  <c r="C9538" i="1"/>
  <c r="F9537" i="1"/>
  <c r="E9537" i="1"/>
  <c r="D9537" i="1"/>
  <c r="C9537" i="1"/>
  <c r="F9536" i="1"/>
  <c r="E9536" i="1"/>
  <c r="D9536" i="1"/>
  <c r="C9536" i="1"/>
  <c r="F9535" i="1"/>
  <c r="E9535" i="1"/>
  <c r="D9535" i="1"/>
  <c r="C9535" i="1"/>
  <c r="F9534" i="1"/>
  <c r="E9534" i="1"/>
  <c r="D9534" i="1"/>
  <c r="C9534" i="1"/>
  <c r="F9533" i="1"/>
  <c r="E9533" i="1"/>
  <c r="D9533" i="1"/>
  <c r="C9533" i="1"/>
  <c r="F9532" i="1"/>
  <c r="E9532" i="1"/>
  <c r="D9532" i="1"/>
  <c r="C9532" i="1"/>
  <c r="F9531" i="1"/>
  <c r="E9531" i="1"/>
  <c r="D9531" i="1"/>
  <c r="C9531" i="1"/>
  <c r="F9530" i="1"/>
  <c r="E9530" i="1"/>
  <c r="D9530" i="1"/>
  <c r="C9530" i="1"/>
  <c r="F9529" i="1"/>
  <c r="E9529" i="1"/>
  <c r="D9529" i="1"/>
  <c r="C9529" i="1"/>
  <c r="F9528" i="1"/>
  <c r="E9528" i="1"/>
  <c r="D9528" i="1"/>
  <c r="C9528" i="1"/>
  <c r="F9527" i="1"/>
  <c r="E9527" i="1"/>
  <c r="D9527" i="1"/>
  <c r="C9527" i="1"/>
  <c r="F9526" i="1"/>
  <c r="E9526" i="1"/>
  <c r="D9526" i="1"/>
  <c r="C9526" i="1"/>
  <c r="F9525" i="1"/>
  <c r="E9525" i="1"/>
  <c r="D9525" i="1"/>
  <c r="C9525" i="1"/>
  <c r="F9524" i="1"/>
  <c r="E9524" i="1"/>
  <c r="D9524" i="1"/>
  <c r="C9524" i="1"/>
  <c r="F9523" i="1"/>
  <c r="E9523" i="1"/>
  <c r="D9523" i="1"/>
  <c r="C9523" i="1"/>
  <c r="F9522" i="1"/>
  <c r="E9522" i="1"/>
  <c r="D9522" i="1"/>
  <c r="C9522" i="1"/>
  <c r="F9521" i="1"/>
  <c r="E9521" i="1"/>
  <c r="D9521" i="1"/>
  <c r="C9521" i="1"/>
  <c r="F9520" i="1"/>
  <c r="E9520" i="1"/>
  <c r="D9520" i="1"/>
  <c r="C9520" i="1"/>
  <c r="F9519" i="1"/>
  <c r="E9519" i="1"/>
  <c r="D9519" i="1"/>
  <c r="C9519" i="1"/>
  <c r="F9518" i="1"/>
  <c r="E9518" i="1"/>
  <c r="D9518" i="1"/>
  <c r="C9518" i="1"/>
  <c r="F9517" i="1"/>
  <c r="E9517" i="1"/>
  <c r="D9517" i="1"/>
  <c r="C9517" i="1"/>
  <c r="F9516" i="1"/>
  <c r="E9516" i="1"/>
  <c r="D9516" i="1"/>
  <c r="C9516" i="1"/>
  <c r="F9515" i="1"/>
  <c r="E9515" i="1"/>
  <c r="D9515" i="1"/>
  <c r="C9515" i="1"/>
  <c r="F9514" i="1"/>
  <c r="E9514" i="1"/>
  <c r="D9514" i="1"/>
  <c r="C9514" i="1"/>
  <c r="F9513" i="1"/>
  <c r="E9513" i="1"/>
  <c r="D9513" i="1"/>
  <c r="C9513" i="1"/>
  <c r="F9512" i="1"/>
  <c r="E9512" i="1"/>
  <c r="D9512" i="1"/>
  <c r="C9512" i="1"/>
  <c r="F9511" i="1"/>
  <c r="E9511" i="1"/>
  <c r="D9511" i="1"/>
  <c r="C9511" i="1"/>
  <c r="F9510" i="1"/>
  <c r="E9510" i="1"/>
  <c r="D9510" i="1"/>
  <c r="C9510" i="1"/>
  <c r="F9509" i="1"/>
  <c r="E9509" i="1"/>
  <c r="D9509" i="1"/>
  <c r="C9509" i="1"/>
  <c r="F9508" i="1"/>
  <c r="E9508" i="1"/>
  <c r="D9508" i="1"/>
  <c r="C9508" i="1"/>
  <c r="F9507" i="1"/>
  <c r="E9507" i="1"/>
  <c r="D9507" i="1"/>
  <c r="C9507" i="1"/>
  <c r="F9506" i="1"/>
  <c r="E9506" i="1"/>
  <c r="D9506" i="1"/>
  <c r="C9506" i="1"/>
  <c r="F9505" i="1"/>
  <c r="E9505" i="1"/>
  <c r="D9505" i="1"/>
  <c r="C9505" i="1"/>
  <c r="F9504" i="1"/>
  <c r="E9504" i="1"/>
  <c r="D9504" i="1"/>
  <c r="C9504" i="1"/>
  <c r="F9503" i="1"/>
  <c r="E9503" i="1"/>
  <c r="D9503" i="1"/>
  <c r="C9503" i="1"/>
  <c r="F9502" i="1"/>
  <c r="E9502" i="1"/>
  <c r="D9502" i="1"/>
  <c r="C9502" i="1"/>
  <c r="F9501" i="1"/>
  <c r="E9501" i="1"/>
  <c r="D9501" i="1"/>
  <c r="C9501" i="1"/>
  <c r="F9500" i="1"/>
  <c r="E9500" i="1"/>
  <c r="D9500" i="1"/>
  <c r="C9500" i="1"/>
  <c r="F9499" i="1"/>
  <c r="E9499" i="1"/>
  <c r="D9499" i="1"/>
  <c r="C9499" i="1"/>
  <c r="F9498" i="1"/>
  <c r="E9498" i="1"/>
  <c r="D9498" i="1"/>
  <c r="C9498" i="1"/>
  <c r="F9497" i="1"/>
  <c r="E9497" i="1"/>
  <c r="D9497" i="1"/>
  <c r="C9497" i="1"/>
  <c r="F9496" i="1"/>
  <c r="E9496" i="1"/>
  <c r="D9496" i="1"/>
  <c r="C9496" i="1"/>
  <c r="F9495" i="1"/>
  <c r="E9495" i="1"/>
  <c r="D9495" i="1"/>
  <c r="C9495" i="1"/>
  <c r="F9494" i="1"/>
  <c r="E9494" i="1"/>
  <c r="D9494" i="1"/>
  <c r="C9494" i="1"/>
  <c r="F9493" i="1"/>
  <c r="E9493" i="1"/>
  <c r="D9493" i="1"/>
  <c r="C9493" i="1"/>
  <c r="F9492" i="1"/>
  <c r="E9492" i="1"/>
  <c r="D9492" i="1"/>
  <c r="C9492" i="1"/>
  <c r="F9491" i="1"/>
  <c r="E9491" i="1"/>
  <c r="D9491" i="1"/>
  <c r="C9491" i="1"/>
  <c r="F9490" i="1"/>
  <c r="E9490" i="1"/>
  <c r="D9490" i="1"/>
  <c r="C9490" i="1"/>
  <c r="F9489" i="1"/>
  <c r="E9489" i="1"/>
  <c r="D9489" i="1"/>
  <c r="C9489" i="1"/>
  <c r="F9488" i="1"/>
  <c r="E9488" i="1"/>
  <c r="D9488" i="1"/>
  <c r="C9488" i="1"/>
  <c r="F9487" i="1"/>
  <c r="E9487" i="1"/>
  <c r="D9487" i="1"/>
  <c r="C9487" i="1"/>
  <c r="F9486" i="1"/>
  <c r="E9486" i="1"/>
  <c r="D9486" i="1"/>
  <c r="C9486" i="1"/>
  <c r="F9485" i="1"/>
  <c r="E9485" i="1"/>
  <c r="D9485" i="1"/>
  <c r="C9485" i="1"/>
  <c r="F9484" i="1"/>
  <c r="E9484" i="1"/>
  <c r="D9484" i="1"/>
  <c r="C9484" i="1"/>
  <c r="F9483" i="1"/>
  <c r="E9483" i="1"/>
  <c r="D9483" i="1"/>
  <c r="C9483" i="1"/>
  <c r="F9482" i="1"/>
  <c r="E9482" i="1"/>
  <c r="D9482" i="1"/>
  <c r="C9482" i="1"/>
  <c r="F9481" i="1"/>
  <c r="E9481" i="1"/>
  <c r="D9481" i="1"/>
  <c r="C9481" i="1"/>
  <c r="F9480" i="1"/>
  <c r="E9480" i="1"/>
  <c r="D9480" i="1"/>
  <c r="C9480" i="1"/>
  <c r="F9479" i="1"/>
  <c r="E9479" i="1"/>
  <c r="D9479" i="1"/>
  <c r="C9479" i="1"/>
  <c r="F9478" i="1"/>
  <c r="E9478" i="1"/>
  <c r="D9478" i="1"/>
  <c r="C9478" i="1"/>
  <c r="F9477" i="1"/>
  <c r="E9477" i="1"/>
  <c r="D9477" i="1"/>
  <c r="C9477" i="1"/>
  <c r="F9476" i="1"/>
  <c r="E9476" i="1"/>
  <c r="D9476" i="1"/>
  <c r="C9476" i="1"/>
  <c r="F9475" i="1"/>
  <c r="E9475" i="1"/>
  <c r="D9475" i="1"/>
  <c r="C9475" i="1"/>
  <c r="F9474" i="1"/>
  <c r="E9474" i="1"/>
  <c r="D9474" i="1"/>
  <c r="C9474" i="1"/>
  <c r="F9473" i="1"/>
  <c r="E9473" i="1"/>
  <c r="D9473" i="1"/>
  <c r="C9473" i="1"/>
  <c r="F9472" i="1"/>
  <c r="E9472" i="1"/>
  <c r="D9472" i="1"/>
  <c r="C9472" i="1"/>
  <c r="F9471" i="1"/>
  <c r="E9471" i="1"/>
  <c r="D9471" i="1"/>
  <c r="C9471" i="1"/>
  <c r="F9470" i="1"/>
  <c r="E9470" i="1"/>
  <c r="D9470" i="1"/>
  <c r="C9470" i="1"/>
  <c r="F9469" i="1"/>
  <c r="E9469" i="1"/>
  <c r="D9469" i="1"/>
  <c r="C9469" i="1"/>
  <c r="F9468" i="1"/>
  <c r="E9468" i="1"/>
  <c r="D9468" i="1"/>
  <c r="C9468" i="1"/>
  <c r="F9467" i="1"/>
  <c r="E9467" i="1"/>
  <c r="D9467" i="1"/>
  <c r="C9467" i="1"/>
  <c r="F9466" i="1"/>
  <c r="E9466" i="1"/>
  <c r="D9466" i="1"/>
  <c r="C9466" i="1"/>
  <c r="F9465" i="1"/>
  <c r="E9465" i="1"/>
  <c r="D9465" i="1"/>
  <c r="C9465" i="1"/>
  <c r="F9464" i="1"/>
  <c r="E9464" i="1"/>
  <c r="D9464" i="1"/>
  <c r="C9464" i="1"/>
  <c r="F9463" i="1"/>
  <c r="E9463" i="1"/>
  <c r="D9463" i="1"/>
  <c r="C9463" i="1"/>
  <c r="F9462" i="1"/>
  <c r="E9462" i="1"/>
  <c r="D9462" i="1"/>
  <c r="C9462" i="1"/>
  <c r="F9461" i="1"/>
  <c r="E9461" i="1"/>
  <c r="D9461" i="1"/>
  <c r="C9461" i="1"/>
  <c r="F9460" i="1"/>
  <c r="E9460" i="1"/>
  <c r="D9460" i="1"/>
  <c r="C9460" i="1"/>
  <c r="F9459" i="1"/>
  <c r="E9459" i="1"/>
  <c r="D9459" i="1"/>
  <c r="C9459" i="1"/>
  <c r="F9458" i="1"/>
  <c r="E9458" i="1"/>
  <c r="D9458" i="1"/>
  <c r="C9458" i="1"/>
  <c r="F9457" i="1"/>
  <c r="E9457" i="1"/>
  <c r="D9457" i="1"/>
  <c r="C9457" i="1"/>
  <c r="F9456" i="1"/>
  <c r="E9456" i="1"/>
  <c r="D9456" i="1"/>
  <c r="C9456" i="1"/>
  <c r="F9455" i="1"/>
  <c r="E9455" i="1"/>
  <c r="D9455" i="1"/>
  <c r="C9455" i="1"/>
  <c r="F9454" i="1"/>
  <c r="E9454" i="1"/>
  <c r="D9454" i="1"/>
  <c r="C9454" i="1"/>
  <c r="F9453" i="1"/>
  <c r="E9453" i="1"/>
  <c r="D9453" i="1"/>
  <c r="C9453" i="1"/>
  <c r="F9452" i="1"/>
  <c r="E9452" i="1"/>
  <c r="D9452" i="1"/>
  <c r="C9452" i="1"/>
  <c r="F9451" i="1"/>
  <c r="E9451" i="1"/>
  <c r="D9451" i="1"/>
  <c r="C9451" i="1"/>
  <c r="F9450" i="1"/>
  <c r="E9450" i="1"/>
  <c r="D9450" i="1"/>
  <c r="C9450" i="1"/>
  <c r="F9449" i="1"/>
  <c r="E9449" i="1"/>
  <c r="D9449" i="1"/>
  <c r="C9449" i="1"/>
  <c r="F9448" i="1"/>
  <c r="E9448" i="1"/>
  <c r="D9448" i="1"/>
  <c r="C9448" i="1"/>
  <c r="F9447" i="1"/>
  <c r="E9447" i="1"/>
  <c r="D9447" i="1"/>
  <c r="C9447" i="1"/>
  <c r="F9446" i="1"/>
  <c r="E9446" i="1"/>
  <c r="D9446" i="1"/>
  <c r="C9446" i="1"/>
  <c r="F9445" i="1"/>
  <c r="E9445" i="1"/>
  <c r="D9445" i="1"/>
  <c r="C9445" i="1"/>
  <c r="F9444" i="1"/>
  <c r="E9444" i="1"/>
  <c r="D9444" i="1"/>
  <c r="C9444" i="1"/>
  <c r="F9443" i="1"/>
  <c r="E9443" i="1"/>
  <c r="D9443" i="1"/>
  <c r="C9443" i="1"/>
  <c r="F9442" i="1"/>
  <c r="E9442" i="1"/>
  <c r="D9442" i="1"/>
  <c r="C9442" i="1"/>
  <c r="F9441" i="1"/>
  <c r="E9441" i="1"/>
  <c r="D9441" i="1"/>
  <c r="C9441" i="1"/>
  <c r="F9440" i="1"/>
  <c r="E9440" i="1"/>
  <c r="D9440" i="1"/>
  <c r="C9440" i="1"/>
  <c r="F9439" i="1"/>
  <c r="E9439" i="1"/>
  <c r="D9439" i="1"/>
  <c r="C9439" i="1"/>
  <c r="F9438" i="1"/>
  <c r="E9438" i="1"/>
  <c r="D9438" i="1"/>
  <c r="C9438" i="1"/>
  <c r="F9437" i="1"/>
  <c r="E9437" i="1"/>
  <c r="D9437" i="1"/>
  <c r="C9437" i="1"/>
  <c r="F9436" i="1"/>
  <c r="E9436" i="1"/>
  <c r="D9436" i="1"/>
  <c r="C9436" i="1"/>
  <c r="F9435" i="1"/>
  <c r="E9435" i="1"/>
  <c r="D9435" i="1"/>
  <c r="C9435" i="1"/>
  <c r="F9434" i="1"/>
  <c r="E9434" i="1"/>
  <c r="D9434" i="1"/>
  <c r="C9434" i="1"/>
  <c r="F9433" i="1"/>
  <c r="E9433" i="1"/>
  <c r="D9433" i="1"/>
  <c r="C9433" i="1"/>
  <c r="F9432" i="1"/>
  <c r="E9432" i="1"/>
  <c r="D9432" i="1"/>
  <c r="C9432" i="1"/>
  <c r="F9431" i="1"/>
  <c r="E9431" i="1"/>
  <c r="D9431" i="1"/>
  <c r="C9431" i="1"/>
  <c r="F9430" i="1"/>
  <c r="E9430" i="1"/>
  <c r="D9430" i="1"/>
  <c r="C9430" i="1"/>
  <c r="F9429" i="1"/>
  <c r="E9429" i="1"/>
  <c r="D9429" i="1"/>
  <c r="C9429" i="1"/>
  <c r="F9428" i="1"/>
  <c r="E9428" i="1"/>
  <c r="D9428" i="1"/>
  <c r="C9428" i="1"/>
  <c r="F9427" i="1"/>
  <c r="E9427" i="1"/>
  <c r="D9427" i="1"/>
  <c r="C9427" i="1"/>
  <c r="F9426" i="1"/>
  <c r="E9426" i="1"/>
  <c r="D9426" i="1"/>
  <c r="C9426" i="1"/>
  <c r="F9425" i="1"/>
  <c r="E9425" i="1"/>
  <c r="D9425" i="1"/>
  <c r="C9425" i="1"/>
  <c r="F9424" i="1"/>
  <c r="E9424" i="1"/>
  <c r="D9424" i="1"/>
  <c r="C9424" i="1"/>
  <c r="F9423" i="1"/>
  <c r="E9423" i="1"/>
  <c r="D9423" i="1"/>
  <c r="C9423" i="1"/>
  <c r="F9422" i="1"/>
  <c r="E9422" i="1"/>
  <c r="D9422" i="1"/>
  <c r="C9422" i="1"/>
  <c r="F9421" i="1"/>
  <c r="E9421" i="1"/>
  <c r="D9421" i="1"/>
  <c r="C9421" i="1"/>
  <c r="F9420" i="1"/>
  <c r="E9420" i="1"/>
  <c r="D9420" i="1"/>
  <c r="C9420" i="1"/>
  <c r="F9419" i="1"/>
  <c r="E9419" i="1"/>
  <c r="D9419" i="1"/>
  <c r="C9419" i="1"/>
  <c r="F9418" i="1"/>
  <c r="E9418" i="1"/>
  <c r="D9418" i="1"/>
  <c r="C9418" i="1"/>
  <c r="F9417" i="1"/>
  <c r="E9417" i="1"/>
  <c r="D9417" i="1"/>
  <c r="C9417" i="1"/>
  <c r="F9416" i="1"/>
  <c r="E9416" i="1"/>
  <c r="D9416" i="1"/>
  <c r="C9416" i="1"/>
  <c r="F9415" i="1"/>
  <c r="E9415" i="1"/>
  <c r="D9415" i="1"/>
  <c r="C9415" i="1"/>
  <c r="F9414" i="1"/>
  <c r="E9414" i="1"/>
  <c r="D9414" i="1"/>
  <c r="C9414" i="1"/>
  <c r="F9413" i="1"/>
  <c r="E9413" i="1"/>
  <c r="D9413" i="1"/>
  <c r="C9413" i="1"/>
  <c r="F9412" i="1"/>
  <c r="E9412" i="1"/>
  <c r="D9412" i="1"/>
  <c r="C9412" i="1"/>
  <c r="F9411" i="1"/>
  <c r="E9411" i="1"/>
  <c r="D9411" i="1"/>
  <c r="C9411" i="1"/>
  <c r="F9410" i="1"/>
  <c r="E9410" i="1"/>
  <c r="D9410" i="1"/>
  <c r="C9410" i="1"/>
  <c r="F9409" i="1"/>
  <c r="E9409" i="1"/>
  <c r="D9409" i="1"/>
  <c r="C9409" i="1"/>
  <c r="F9408" i="1"/>
  <c r="E9408" i="1"/>
  <c r="D9408" i="1"/>
  <c r="C9408" i="1"/>
  <c r="F9407" i="1"/>
  <c r="E9407" i="1"/>
  <c r="D9407" i="1"/>
  <c r="C9407" i="1"/>
  <c r="F9406" i="1"/>
  <c r="E9406" i="1"/>
  <c r="D9406" i="1"/>
  <c r="C9406" i="1"/>
  <c r="F9405" i="1"/>
  <c r="E9405" i="1"/>
  <c r="D9405" i="1"/>
  <c r="C9405" i="1"/>
  <c r="F9404" i="1"/>
  <c r="E9404" i="1"/>
  <c r="D9404" i="1"/>
  <c r="C9404" i="1"/>
  <c r="F9403" i="1"/>
  <c r="E9403" i="1"/>
  <c r="D9403" i="1"/>
  <c r="C9403" i="1"/>
  <c r="F9402" i="1"/>
  <c r="E9402" i="1"/>
  <c r="D9402" i="1"/>
  <c r="C9402" i="1"/>
  <c r="F9401" i="1"/>
  <c r="E9401" i="1"/>
  <c r="D9401" i="1"/>
  <c r="C9401" i="1"/>
  <c r="F9400" i="1"/>
  <c r="E9400" i="1"/>
  <c r="D9400" i="1"/>
  <c r="C9400" i="1"/>
  <c r="F9399" i="1"/>
  <c r="E9399" i="1"/>
  <c r="D9399" i="1"/>
  <c r="C9399" i="1"/>
  <c r="F9398" i="1"/>
  <c r="E9398" i="1"/>
  <c r="D9398" i="1"/>
  <c r="C9398" i="1"/>
  <c r="F9397" i="1"/>
  <c r="E9397" i="1"/>
  <c r="D9397" i="1"/>
  <c r="C9397" i="1"/>
  <c r="F9396" i="1"/>
  <c r="E9396" i="1"/>
  <c r="D9396" i="1"/>
  <c r="C9396" i="1"/>
  <c r="F9395" i="1"/>
  <c r="E9395" i="1"/>
  <c r="D9395" i="1"/>
  <c r="C9395" i="1"/>
  <c r="F9394" i="1"/>
  <c r="E9394" i="1"/>
  <c r="D9394" i="1"/>
  <c r="C9394" i="1"/>
  <c r="F9393" i="1"/>
  <c r="E9393" i="1"/>
  <c r="D9393" i="1"/>
  <c r="C9393" i="1"/>
  <c r="F9392" i="1"/>
  <c r="E9392" i="1"/>
  <c r="D9392" i="1"/>
  <c r="C9392" i="1"/>
  <c r="F9391" i="1"/>
  <c r="E9391" i="1"/>
  <c r="D9391" i="1"/>
  <c r="C9391" i="1"/>
  <c r="F9390" i="1"/>
  <c r="E9390" i="1"/>
  <c r="D9390" i="1"/>
  <c r="C9390" i="1"/>
  <c r="F9389" i="1"/>
  <c r="E9389" i="1"/>
  <c r="D9389" i="1"/>
  <c r="C9389" i="1"/>
  <c r="F9388" i="1"/>
  <c r="E9388" i="1"/>
  <c r="D9388" i="1"/>
  <c r="C9388" i="1"/>
  <c r="F9387" i="1"/>
  <c r="E9387" i="1"/>
  <c r="D9387" i="1"/>
  <c r="C9387" i="1"/>
  <c r="F9386" i="1"/>
  <c r="E9386" i="1"/>
  <c r="D9386" i="1"/>
  <c r="C9386" i="1"/>
  <c r="F9385" i="1"/>
  <c r="E9385" i="1"/>
  <c r="D9385" i="1"/>
  <c r="C9385" i="1"/>
  <c r="F9384" i="1"/>
  <c r="E9384" i="1"/>
  <c r="D9384" i="1"/>
  <c r="C9384" i="1"/>
  <c r="F9383" i="1"/>
  <c r="E9383" i="1"/>
  <c r="D9383" i="1"/>
  <c r="C9383" i="1"/>
  <c r="F9382" i="1"/>
  <c r="E9382" i="1"/>
  <c r="D9382" i="1"/>
  <c r="C9382" i="1"/>
  <c r="F9381" i="1"/>
  <c r="E9381" i="1"/>
  <c r="D9381" i="1"/>
  <c r="C9381" i="1"/>
  <c r="F9380" i="1"/>
  <c r="E9380" i="1"/>
  <c r="D9380" i="1"/>
  <c r="C9380" i="1"/>
  <c r="F9379" i="1"/>
  <c r="E9379" i="1"/>
  <c r="D9379" i="1"/>
  <c r="C9379" i="1"/>
  <c r="F9378" i="1"/>
  <c r="E9378" i="1"/>
  <c r="D9378" i="1"/>
  <c r="C9378" i="1"/>
  <c r="F9377" i="1"/>
  <c r="E9377" i="1"/>
  <c r="D9377" i="1"/>
  <c r="C9377" i="1"/>
  <c r="F9376" i="1"/>
  <c r="E9376" i="1"/>
  <c r="D9376" i="1"/>
  <c r="C9376" i="1"/>
  <c r="F9375" i="1"/>
  <c r="E9375" i="1"/>
  <c r="D9375" i="1"/>
  <c r="C9375" i="1"/>
  <c r="F9374" i="1"/>
  <c r="E9374" i="1"/>
  <c r="D9374" i="1"/>
  <c r="C9374" i="1"/>
  <c r="F9373" i="1"/>
  <c r="E9373" i="1"/>
  <c r="D9373" i="1"/>
  <c r="C9373" i="1"/>
  <c r="F9372" i="1"/>
  <c r="E9372" i="1"/>
  <c r="D9372" i="1"/>
  <c r="C9372" i="1"/>
  <c r="F9371" i="1"/>
  <c r="E9371" i="1"/>
  <c r="D9371" i="1"/>
  <c r="C9371" i="1"/>
  <c r="F9370" i="1"/>
  <c r="E9370" i="1"/>
  <c r="D9370" i="1"/>
  <c r="C9370" i="1"/>
  <c r="F9369" i="1"/>
  <c r="E9369" i="1"/>
  <c r="D9369" i="1"/>
  <c r="C9369" i="1"/>
  <c r="F9368" i="1"/>
  <c r="E9368" i="1"/>
  <c r="D9368" i="1"/>
  <c r="C9368" i="1"/>
  <c r="F9367" i="1"/>
  <c r="E9367" i="1"/>
  <c r="D9367" i="1"/>
  <c r="C9367" i="1"/>
  <c r="F9366" i="1"/>
  <c r="E9366" i="1"/>
  <c r="D9366" i="1"/>
  <c r="C9366" i="1"/>
  <c r="F9365" i="1"/>
  <c r="E9365" i="1"/>
  <c r="D9365" i="1"/>
  <c r="C9365" i="1"/>
  <c r="F9364" i="1"/>
  <c r="E9364" i="1"/>
  <c r="D9364" i="1"/>
  <c r="C9364" i="1"/>
  <c r="F9363" i="1"/>
  <c r="E9363" i="1"/>
  <c r="D9363" i="1"/>
  <c r="C9363" i="1"/>
  <c r="F9362" i="1"/>
  <c r="E9362" i="1"/>
  <c r="D9362" i="1"/>
  <c r="C9362" i="1"/>
  <c r="F9361" i="1"/>
  <c r="E9361" i="1"/>
  <c r="D9361" i="1"/>
  <c r="C9361" i="1"/>
  <c r="F9360" i="1"/>
  <c r="E9360" i="1"/>
  <c r="D9360" i="1"/>
  <c r="C9360" i="1"/>
  <c r="F9359" i="1"/>
  <c r="E9359" i="1"/>
  <c r="D9359" i="1"/>
  <c r="C9359" i="1"/>
  <c r="F9358" i="1"/>
  <c r="E9358" i="1"/>
  <c r="D9358" i="1"/>
  <c r="C9358" i="1"/>
  <c r="F9357" i="1"/>
  <c r="E9357" i="1"/>
  <c r="D9357" i="1"/>
  <c r="C9357" i="1"/>
  <c r="F9356" i="1"/>
  <c r="E9356" i="1"/>
  <c r="D9356" i="1"/>
  <c r="C9356" i="1"/>
  <c r="F9355" i="1"/>
  <c r="E9355" i="1"/>
  <c r="D9355" i="1"/>
  <c r="C9355" i="1"/>
  <c r="F9354" i="1"/>
  <c r="E9354" i="1"/>
  <c r="D9354" i="1"/>
  <c r="C9354" i="1"/>
  <c r="F9353" i="1"/>
  <c r="E9353" i="1"/>
  <c r="D9353" i="1"/>
  <c r="C9353" i="1"/>
  <c r="F9352" i="1"/>
  <c r="E9352" i="1"/>
  <c r="D9352" i="1"/>
  <c r="C9352" i="1"/>
  <c r="F9351" i="1"/>
  <c r="E9351" i="1"/>
  <c r="D9351" i="1"/>
  <c r="C9351" i="1"/>
  <c r="F9350" i="1"/>
  <c r="E9350" i="1"/>
  <c r="D9350" i="1"/>
  <c r="C9350" i="1"/>
  <c r="F9349" i="1"/>
  <c r="E9349" i="1"/>
  <c r="D9349" i="1"/>
  <c r="C9349" i="1"/>
  <c r="F9348" i="1"/>
  <c r="E9348" i="1"/>
  <c r="D9348" i="1"/>
  <c r="C9348" i="1"/>
  <c r="F9347" i="1"/>
  <c r="E9347" i="1"/>
  <c r="D9347" i="1"/>
  <c r="C9347" i="1"/>
  <c r="F9346" i="1"/>
  <c r="E9346" i="1"/>
  <c r="D9346" i="1"/>
  <c r="C9346" i="1"/>
  <c r="F9345" i="1"/>
  <c r="E9345" i="1"/>
  <c r="D9345" i="1"/>
  <c r="C9345" i="1"/>
  <c r="F9344" i="1"/>
  <c r="E9344" i="1"/>
  <c r="D9344" i="1"/>
  <c r="C9344" i="1"/>
  <c r="F9343" i="1"/>
  <c r="E9343" i="1"/>
  <c r="D9343" i="1"/>
  <c r="C9343" i="1"/>
  <c r="F9342" i="1"/>
  <c r="E9342" i="1"/>
  <c r="D9342" i="1"/>
  <c r="C9342" i="1"/>
  <c r="F9341" i="1"/>
  <c r="E9341" i="1"/>
  <c r="D9341" i="1"/>
  <c r="C9341" i="1"/>
  <c r="F9340" i="1"/>
  <c r="E9340" i="1"/>
  <c r="D9340" i="1"/>
  <c r="C9340" i="1"/>
  <c r="F9339" i="1"/>
  <c r="E9339" i="1"/>
  <c r="D9339" i="1"/>
  <c r="C9339" i="1"/>
  <c r="F9338" i="1"/>
  <c r="E9338" i="1"/>
  <c r="D9338" i="1"/>
  <c r="C9338" i="1"/>
  <c r="F9337" i="1"/>
  <c r="E9337" i="1"/>
  <c r="D9337" i="1"/>
  <c r="C9337" i="1"/>
  <c r="F9336" i="1"/>
  <c r="E9336" i="1"/>
  <c r="D9336" i="1"/>
  <c r="C9336" i="1"/>
  <c r="F9335" i="1"/>
  <c r="E9335" i="1"/>
  <c r="D9335" i="1"/>
  <c r="C9335" i="1"/>
  <c r="F9334" i="1"/>
  <c r="E9334" i="1"/>
  <c r="D9334" i="1"/>
  <c r="C9334" i="1"/>
  <c r="F9333" i="1"/>
  <c r="E9333" i="1"/>
  <c r="D9333" i="1"/>
  <c r="C9333" i="1"/>
  <c r="F9332" i="1"/>
  <c r="E9332" i="1"/>
  <c r="D9332" i="1"/>
  <c r="C9332" i="1"/>
  <c r="F9331" i="1"/>
  <c r="E9331" i="1"/>
  <c r="D9331" i="1"/>
  <c r="C9331" i="1"/>
  <c r="F9330" i="1"/>
  <c r="E9330" i="1"/>
  <c r="D9330" i="1"/>
  <c r="C9330" i="1"/>
  <c r="F9329" i="1"/>
  <c r="E9329" i="1"/>
  <c r="D9329" i="1"/>
  <c r="C9329" i="1"/>
  <c r="F9328" i="1"/>
  <c r="E9328" i="1"/>
  <c r="D9328" i="1"/>
  <c r="C9328" i="1"/>
  <c r="F9327" i="1"/>
  <c r="E9327" i="1"/>
  <c r="D9327" i="1"/>
  <c r="C9327" i="1"/>
  <c r="F9326" i="1"/>
  <c r="E9326" i="1"/>
  <c r="D9326" i="1"/>
  <c r="C9326" i="1"/>
  <c r="F9325" i="1"/>
  <c r="E9325" i="1"/>
  <c r="D9325" i="1"/>
  <c r="C9325" i="1"/>
  <c r="F9324" i="1"/>
  <c r="E9324" i="1"/>
  <c r="D9324" i="1"/>
  <c r="C9324" i="1"/>
  <c r="F9323" i="1"/>
  <c r="E9323" i="1"/>
  <c r="D9323" i="1"/>
  <c r="C9323" i="1"/>
  <c r="F9322" i="1"/>
  <c r="E9322" i="1"/>
  <c r="D9322" i="1"/>
  <c r="C9322" i="1"/>
  <c r="F9321" i="1"/>
  <c r="E9321" i="1"/>
  <c r="D9321" i="1"/>
  <c r="C9321" i="1"/>
  <c r="F9320" i="1"/>
  <c r="E9320" i="1"/>
  <c r="D9320" i="1"/>
  <c r="C9320" i="1"/>
  <c r="F9319" i="1"/>
  <c r="E9319" i="1"/>
  <c r="D9319" i="1"/>
  <c r="C9319" i="1"/>
  <c r="F9318" i="1"/>
  <c r="E9318" i="1"/>
  <c r="D9318" i="1"/>
  <c r="C9318" i="1"/>
  <c r="F9317" i="1"/>
  <c r="E9317" i="1"/>
  <c r="D9317" i="1"/>
  <c r="C9317" i="1"/>
  <c r="F9316" i="1"/>
  <c r="E9316" i="1"/>
  <c r="D9316" i="1"/>
  <c r="C9316" i="1"/>
  <c r="F9315" i="1"/>
  <c r="E9315" i="1"/>
  <c r="D9315" i="1"/>
  <c r="C9315" i="1"/>
  <c r="F9314" i="1"/>
  <c r="E9314" i="1"/>
  <c r="D9314" i="1"/>
  <c r="C9314" i="1"/>
  <c r="F9313" i="1"/>
  <c r="E9313" i="1"/>
  <c r="D9313" i="1"/>
  <c r="C9313" i="1"/>
  <c r="F9312" i="1"/>
  <c r="E9312" i="1"/>
  <c r="D9312" i="1"/>
  <c r="C9312" i="1"/>
  <c r="F9311" i="1"/>
  <c r="E9311" i="1"/>
  <c r="D9311" i="1"/>
  <c r="C9311" i="1"/>
  <c r="F9310" i="1"/>
  <c r="E9310" i="1"/>
  <c r="D9310" i="1"/>
  <c r="C9310" i="1"/>
  <c r="F9309" i="1"/>
  <c r="E9309" i="1"/>
  <c r="D9309" i="1"/>
  <c r="C9309" i="1"/>
  <c r="F9308" i="1"/>
  <c r="E9308" i="1"/>
  <c r="D9308" i="1"/>
  <c r="C9308" i="1"/>
  <c r="F9307" i="1"/>
  <c r="E9307" i="1"/>
  <c r="D9307" i="1"/>
  <c r="C9307" i="1"/>
  <c r="F9306" i="1"/>
  <c r="E9306" i="1"/>
  <c r="D9306" i="1"/>
  <c r="C9306" i="1"/>
  <c r="F9305" i="1"/>
  <c r="E9305" i="1"/>
  <c r="D9305" i="1"/>
  <c r="C9305" i="1"/>
  <c r="F9304" i="1"/>
  <c r="E9304" i="1"/>
  <c r="D9304" i="1"/>
  <c r="C9304" i="1"/>
  <c r="F9303" i="1"/>
  <c r="E9303" i="1"/>
  <c r="D9303" i="1"/>
  <c r="C9303" i="1"/>
  <c r="F9302" i="1"/>
  <c r="E9302" i="1"/>
  <c r="D9302" i="1"/>
  <c r="C9302" i="1"/>
  <c r="F9301" i="1"/>
  <c r="E9301" i="1"/>
  <c r="D9301" i="1"/>
  <c r="C9301" i="1"/>
  <c r="F9300" i="1"/>
  <c r="E9300" i="1"/>
  <c r="D9300" i="1"/>
  <c r="C9300" i="1"/>
  <c r="F9299" i="1"/>
  <c r="E9299" i="1"/>
  <c r="D9299" i="1"/>
  <c r="C9299" i="1"/>
  <c r="F9298" i="1"/>
  <c r="E9298" i="1"/>
  <c r="D9298" i="1"/>
  <c r="C9298" i="1"/>
  <c r="F9297" i="1"/>
  <c r="E9297" i="1"/>
  <c r="D9297" i="1"/>
  <c r="C9297" i="1"/>
  <c r="F9296" i="1"/>
  <c r="E9296" i="1"/>
  <c r="D9296" i="1"/>
  <c r="C9296" i="1"/>
  <c r="F9295" i="1"/>
  <c r="E9295" i="1"/>
  <c r="D9295" i="1"/>
  <c r="C9295" i="1"/>
  <c r="F9294" i="1"/>
  <c r="E9294" i="1"/>
  <c r="D9294" i="1"/>
  <c r="C9294" i="1"/>
  <c r="F9293" i="1"/>
  <c r="E9293" i="1"/>
  <c r="D9293" i="1"/>
  <c r="C9293" i="1"/>
  <c r="F9292" i="1"/>
  <c r="E9292" i="1"/>
  <c r="D9292" i="1"/>
  <c r="C9292" i="1"/>
  <c r="F9291" i="1"/>
  <c r="E9291" i="1"/>
  <c r="D9291" i="1"/>
  <c r="C9291" i="1"/>
  <c r="F9290" i="1"/>
  <c r="E9290" i="1"/>
  <c r="D9290" i="1"/>
  <c r="C9290" i="1"/>
  <c r="F9289" i="1"/>
  <c r="E9289" i="1"/>
  <c r="D9289" i="1"/>
  <c r="C9289" i="1"/>
  <c r="F9288" i="1"/>
  <c r="E9288" i="1"/>
  <c r="D9288" i="1"/>
  <c r="C9288" i="1"/>
  <c r="F9287" i="1"/>
  <c r="E9287" i="1"/>
  <c r="D9287" i="1"/>
  <c r="C9287" i="1"/>
  <c r="F9286" i="1"/>
  <c r="E9286" i="1"/>
  <c r="D9286" i="1"/>
  <c r="C9286" i="1"/>
  <c r="F9285" i="1"/>
  <c r="E9285" i="1"/>
  <c r="D9285" i="1"/>
  <c r="C9285" i="1"/>
  <c r="F9284" i="1"/>
  <c r="E9284" i="1"/>
  <c r="D9284" i="1"/>
  <c r="C9284" i="1"/>
  <c r="F9283" i="1"/>
  <c r="E9283" i="1"/>
  <c r="D9283" i="1"/>
  <c r="C9283" i="1"/>
  <c r="F9282" i="1"/>
  <c r="E9282" i="1"/>
  <c r="D9282" i="1"/>
  <c r="C9282" i="1"/>
  <c r="F9281" i="1"/>
  <c r="E9281" i="1"/>
  <c r="D9281" i="1"/>
  <c r="C9281" i="1"/>
  <c r="F9280" i="1"/>
  <c r="E9280" i="1"/>
  <c r="D9280" i="1"/>
  <c r="C9280" i="1"/>
  <c r="F9279" i="1"/>
  <c r="E9279" i="1"/>
  <c r="D9279" i="1"/>
  <c r="C9279" i="1"/>
  <c r="F9278" i="1"/>
  <c r="E9278" i="1"/>
  <c r="D9278" i="1"/>
  <c r="C9278" i="1"/>
  <c r="F9277" i="1"/>
  <c r="E9277" i="1"/>
  <c r="D9277" i="1"/>
  <c r="C9277" i="1"/>
  <c r="F9276" i="1"/>
  <c r="E9276" i="1"/>
  <c r="D9276" i="1"/>
  <c r="C9276" i="1"/>
  <c r="F9275" i="1"/>
  <c r="E9275" i="1"/>
  <c r="D9275" i="1"/>
  <c r="C9275" i="1"/>
  <c r="F9274" i="1"/>
  <c r="E9274" i="1"/>
  <c r="D9274" i="1"/>
  <c r="C9274" i="1"/>
  <c r="F9273" i="1"/>
  <c r="E9273" i="1"/>
  <c r="D9273" i="1"/>
  <c r="C9273" i="1"/>
  <c r="F9272" i="1"/>
  <c r="E9272" i="1"/>
  <c r="D9272" i="1"/>
  <c r="C9272" i="1"/>
  <c r="F9271" i="1"/>
  <c r="E9271" i="1"/>
  <c r="D9271" i="1"/>
  <c r="C9271" i="1"/>
  <c r="F9270" i="1"/>
  <c r="E9270" i="1"/>
  <c r="D9270" i="1"/>
  <c r="C9270" i="1"/>
  <c r="F9269" i="1"/>
  <c r="E9269" i="1"/>
  <c r="D9269" i="1"/>
  <c r="C9269" i="1"/>
  <c r="F9268" i="1"/>
  <c r="E9268" i="1"/>
  <c r="D9268" i="1"/>
  <c r="C9268" i="1"/>
  <c r="F9267" i="1"/>
  <c r="E9267" i="1"/>
  <c r="D9267" i="1"/>
  <c r="C9267" i="1"/>
  <c r="F9266" i="1"/>
  <c r="E9266" i="1"/>
  <c r="D9266" i="1"/>
  <c r="C9266" i="1"/>
  <c r="F9265" i="1"/>
  <c r="E9265" i="1"/>
  <c r="D9265" i="1"/>
  <c r="C9265" i="1"/>
  <c r="F9264" i="1"/>
  <c r="E9264" i="1"/>
  <c r="D9264" i="1"/>
  <c r="C9264" i="1"/>
  <c r="F9263" i="1"/>
  <c r="E9263" i="1"/>
  <c r="D9263" i="1"/>
  <c r="C9263" i="1"/>
  <c r="F9262" i="1"/>
  <c r="E9262" i="1"/>
  <c r="D9262" i="1"/>
  <c r="C9262" i="1"/>
  <c r="F9261" i="1"/>
  <c r="E9261" i="1"/>
  <c r="D9261" i="1"/>
  <c r="C9261" i="1"/>
  <c r="F9260" i="1"/>
  <c r="E9260" i="1"/>
  <c r="D9260" i="1"/>
  <c r="C9260" i="1"/>
  <c r="F9259" i="1"/>
  <c r="E9259" i="1"/>
  <c r="D9259" i="1"/>
  <c r="C9259" i="1"/>
  <c r="F9258" i="1"/>
  <c r="E9258" i="1"/>
  <c r="D9258" i="1"/>
  <c r="C9258" i="1"/>
  <c r="F9257" i="1"/>
  <c r="E9257" i="1"/>
  <c r="D9257" i="1"/>
  <c r="C9257" i="1"/>
  <c r="F9256" i="1"/>
  <c r="E9256" i="1"/>
  <c r="D9256" i="1"/>
  <c r="C9256" i="1"/>
  <c r="F9255" i="1"/>
  <c r="E9255" i="1"/>
  <c r="D9255" i="1"/>
  <c r="C9255" i="1"/>
  <c r="F9254" i="1"/>
  <c r="E9254" i="1"/>
  <c r="D9254" i="1"/>
  <c r="C9254" i="1"/>
  <c r="F9253" i="1"/>
  <c r="E9253" i="1"/>
  <c r="D9253" i="1"/>
  <c r="C9253" i="1"/>
  <c r="F9252" i="1"/>
  <c r="E9252" i="1"/>
  <c r="D9252" i="1"/>
  <c r="C9252" i="1"/>
  <c r="F9251" i="1"/>
  <c r="E9251" i="1"/>
  <c r="D9251" i="1"/>
  <c r="C9251" i="1"/>
  <c r="F9250" i="1"/>
  <c r="E9250" i="1"/>
  <c r="D9250" i="1"/>
  <c r="C9250" i="1"/>
  <c r="F9249" i="1"/>
  <c r="E9249" i="1"/>
  <c r="D9249" i="1"/>
  <c r="C9249" i="1"/>
  <c r="F9248" i="1"/>
  <c r="E9248" i="1"/>
  <c r="D9248" i="1"/>
  <c r="C9248" i="1"/>
  <c r="F9247" i="1"/>
  <c r="E9247" i="1"/>
  <c r="D9247" i="1"/>
  <c r="C9247" i="1"/>
  <c r="F9246" i="1"/>
  <c r="E9246" i="1"/>
  <c r="D9246" i="1"/>
  <c r="C9246" i="1"/>
  <c r="F9245" i="1"/>
  <c r="E9245" i="1"/>
  <c r="D9245" i="1"/>
  <c r="C9245" i="1"/>
  <c r="F9244" i="1"/>
  <c r="E9244" i="1"/>
  <c r="D9244" i="1"/>
  <c r="C9244" i="1"/>
  <c r="F9243" i="1"/>
  <c r="E9243" i="1"/>
  <c r="D9243" i="1"/>
  <c r="C9243" i="1"/>
  <c r="F9242" i="1"/>
  <c r="E9242" i="1"/>
  <c r="D9242" i="1"/>
  <c r="C9242" i="1"/>
  <c r="F9241" i="1"/>
  <c r="E9241" i="1"/>
  <c r="D9241" i="1"/>
  <c r="C9241" i="1"/>
  <c r="F9240" i="1"/>
  <c r="E9240" i="1"/>
  <c r="D9240" i="1"/>
  <c r="C9240" i="1"/>
  <c r="F9239" i="1"/>
  <c r="E9239" i="1"/>
  <c r="D9239" i="1"/>
  <c r="C9239" i="1"/>
  <c r="F9238" i="1"/>
  <c r="E9238" i="1"/>
  <c r="D9238" i="1"/>
  <c r="C9238" i="1"/>
  <c r="F9237" i="1"/>
  <c r="E9237" i="1"/>
  <c r="D9237" i="1"/>
  <c r="C9237" i="1"/>
  <c r="F9236" i="1"/>
  <c r="E9236" i="1"/>
  <c r="D9236" i="1"/>
  <c r="C9236" i="1"/>
  <c r="F9235" i="1"/>
  <c r="E9235" i="1"/>
  <c r="D9235" i="1"/>
  <c r="C9235" i="1"/>
  <c r="F9234" i="1"/>
  <c r="E9234" i="1"/>
  <c r="D9234" i="1"/>
  <c r="C9234" i="1"/>
  <c r="F9233" i="1"/>
  <c r="E9233" i="1"/>
  <c r="D9233" i="1"/>
  <c r="C9233" i="1"/>
  <c r="F9232" i="1"/>
  <c r="E9232" i="1"/>
  <c r="D9232" i="1"/>
  <c r="C9232" i="1"/>
  <c r="F9231" i="1"/>
  <c r="E9231" i="1"/>
  <c r="D9231" i="1"/>
  <c r="C9231" i="1"/>
  <c r="F9230" i="1"/>
  <c r="E9230" i="1"/>
  <c r="D9230" i="1"/>
  <c r="C9230" i="1"/>
  <c r="F9229" i="1"/>
  <c r="E9229" i="1"/>
  <c r="D9229" i="1"/>
  <c r="C9229" i="1"/>
  <c r="F9228" i="1"/>
  <c r="E9228" i="1"/>
  <c r="D9228" i="1"/>
  <c r="C9228" i="1"/>
  <c r="F9227" i="1"/>
  <c r="E9227" i="1"/>
  <c r="D9227" i="1"/>
  <c r="C9227" i="1"/>
  <c r="F9226" i="1"/>
  <c r="E9226" i="1"/>
  <c r="D9226" i="1"/>
  <c r="C9226" i="1"/>
  <c r="F9225" i="1"/>
  <c r="E9225" i="1"/>
  <c r="D9225" i="1"/>
  <c r="C9225" i="1"/>
  <c r="F9224" i="1"/>
  <c r="E9224" i="1"/>
  <c r="D9224" i="1"/>
  <c r="C9224" i="1"/>
  <c r="F9223" i="1"/>
  <c r="E9223" i="1"/>
  <c r="D9223" i="1"/>
  <c r="C9223" i="1"/>
  <c r="F9222" i="1"/>
  <c r="E9222" i="1"/>
  <c r="D9222" i="1"/>
  <c r="C9222" i="1"/>
  <c r="F9221" i="1"/>
  <c r="E9221" i="1"/>
  <c r="D9221" i="1"/>
  <c r="C9221" i="1"/>
  <c r="F9220" i="1"/>
  <c r="E9220" i="1"/>
  <c r="D9220" i="1"/>
  <c r="C9220" i="1"/>
  <c r="F9219" i="1"/>
  <c r="E9219" i="1"/>
  <c r="D9219" i="1"/>
  <c r="C9219" i="1"/>
  <c r="F9218" i="1"/>
  <c r="E9218" i="1"/>
  <c r="D9218" i="1"/>
  <c r="C9218" i="1"/>
  <c r="F9217" i="1"/>
  <c r="E9217" i="1"/>
  <c r="D9217" i="1"/>
  <c r="C9217" i="1"/>
  <c r="F9216" i="1"/>
  <c r="E9216" i="1"/>
  <c r="D9216" i="1"/>
  <c r="C9216" i="1"/>
  <c r="F9215" i="1"/>
  <c r="E9215" i="1"/>
  <c r="D9215" i="1"/>
  <c r="C9215" i="1"/>
  <c r="F9214" i="1"/>
  <c r="E9214" i="1"/>
  <c r="D9214" i="1"/>
  <c r="C9214" i="1"/>
  <c r="F9213" i="1"/>
  <c r="E9213" i="1"/>
  <c r="D9213" i="1"/>
  <c r="C9213" i="1"/>
  <c r="F9212" i="1"/>
  <c r="E9212" i="1"/>
  <c r="D9212" i="1"/>
  <c r="C9212" i="1"/>
  <c r="F9211" i="1"/>
  <c r="E9211" i="1"/>
  <c r="D9211" i="1"/>
  <c r="C9211" i="1"/>
  <c r="F9210" i="1"/>
  <c r="E9210" i="1"/>
  <c r="D9210" i="1"/>
  <c r="C9210" i="1"/>
  <c r="F9209" i="1"/>
  <c r="E9209" i="1"/>
  <c r="D9209" i="1"/>
  <c r="C9209" i="1"/>
  <c r="F9208" i="1"/>
  <c r="E9208" i="1"/>
  <c r="D9208" i="1"/>
  <c r="C9208" i="1"/>
  <c r="F9207" i="1"/>
  <c r="E9207" i="1"/>
  <c r="D9207" i="1"/>
  <c r="C9207" i="1"/>
  <c r="F9206" i="1"/>
  <c r="E9206" i="1"/>
  <c r="D9206" i="1"/>
  <c r="C9206" i="1"/>
  <c r="F9205" i="1"/>
  <c r="E9205" i="1"/>
  <c r="D9205" i="1"/>
  <c r="C9205" i="1"/>
  <c r="F9204" i="1"/>
  <c r="E9204" i="1"/>
  <c r="D9204" i="1"/>
  <c r="C9204" i="1"/>
  <c r="F9203" i="1"/>
  <c r="E9203" i="1"/>
  <c r="D9203" i="1"/>
  <c r="C9203" i="1"/>
  <c r="F9202" i="1"/>
  <c r="E9202" i="1"/>
  <c r="D9202" i="1"/>
  <c r="C9202" i="1"/>
  <c r="F9201" i="1"/>
  <c r="E9201" i="1"/>
  <c r="D9201" i="1"/>
  <c r="C9201" i="1"/>
  <c r="F9200" i="1"/>
  <c r="E9200" i="1"/>
  <c r="D9200" i="1"/>
  <c r="C9200" i="1"/>
  <c r="F9199" i="1"/>
  <c r="E9199" i="1"/>
  <c r="D9199" i="1"/>
  <c r="C9199" i="1"/>
  <c r="F9198" i="1"/>
  <c r="E9198" i="1"/>
  <c r="D9198" i="1"/>
  <c r="C9198" i="1"/>
  <c r="F9197" i="1"/>
  <c r="E9197" i="1"/>
  <c r="D9197" i="1"/>
  <c r="C9197" i="1"/>
  <c r="F9196" i="1"/>
  <c r="E9196" i="1"/>
  <c r="D9196" i="1"/>
  <c r="C9196" i="1"/>
  <c r="F9195" i="1"/>
  <c r="E9195" i="1"/>
  <c r="D9195" i="1"/>
  <c r="C9195" i="1"/>
  <c r="F9194" i="1"/>
  <c r="E9194" i="1"/>
  <c r="D9194" i="1"/>
  <c r="C9194" i="1"/>
  <c r="F9193" i="1"/>
  <c r="E9193" i="1"/>
  <c r="D9193" i="1"/>
  <c r="C9193" i="1"/>
  <c r="F9192" i="1"/>
  <c r="E9192" i="1"/>
  <c r="D9192" i="1"/>
  <c r="C9192" i="1"/>
  <c r="F9191" i="1"/>
  <c r="E9191" i="1"/>
  <c r="D9191" i="1"/>
  <c r="C9191" i="1"/>
  <c r="F9190" i="1"/>
  <c r="E9190" i="1"/>
  <c r="D9190" i="1"/>
  <c r="C9190" i="1"/>
  <c r="F9189" i="1"/>
  <c r="E9189" i="1"/>
  <c r="D9189" i="1"/>
  <c r="C9189" i="1"/>
  <c r="F9188" i="1"/>
  <c r="E9188" i="1"/>
  <c r="D9188" i="1"/>
  <c r="C9188" i="1"/>
  <c r="F9187" i="1"/>
  <c r="E9187" i="1"/>
  <c r="D9187" i="1"/>
  <c r="C9187" i="1"/>
  <c r="F9186" i="1"/>
  <c r="E9186" i="1"/>
  <c r="D9186" i="1"/>
  <c r="C9186" i="1"/>
  <c r="F9185" i="1"/>
  <c r="E9185" i="1"/>
  <c r="D9185" i="1"/>
  <c r="C9185" i="1"/>
  <c r="F9184" i="1"/>
  <c r="E9184" i="1"/>
  <c r="D9184" i="1"/>
  <c r="C9184" i="1"/>
  <c r="F9183" i="1"/>
  <c r="E9183" i="1"/>
  <c r="D9183" i="1"/>
  <c r="C9183" i="1"/>
  <c r="F9182" i="1"/>
  <c r="E9182" i="1"/>
  <c r="D9182" i="1"/>
  <c r="C9182" i="1"/>
  <c r="F9181" i="1"/>
  <c r="E9181" i="1"/>
  <c r="D9181" i="1"/>
  <c r="C9181" i="1"/>
  <c r="F9180" i="1"/>
  <c r="E9180" i="1"/>
  <c r="D9180" i="1"/>
  <c r="C9180" i="1"/>
  <c r="F9179" i="1"/>
  <c r="E9179" i="1"/>
  <c r="D9179" i="1"/>
  <c r="C9179" i="1"/>
  <c r="F9178" i="1"/>
  <c r="E9178" i="1"/>
  <c r="D9178" i="1"/>
  <c r="C9178" i="1"/>
  <c r="F9177" i="1"/>
  <c r="E9177" i="1"/>
  <c r="D9177" i="1"/>
  <c r="C9177" i="1"/>
  <c r="F9176" i="1"/>
  <c r="E9176" i="1"/>
  <c r="D9176" i="1"/>
  <c r="C9176" i="1"/>
  <c r="F9175" i="1"/>
  <c r="E9175" i="1"/>
  <c r="D9175" i="1"/>
  <c r="C9175" i="1"/>
  <c r="F9174" i="1"/>
  <c r="E9174" i="1"/>
  <c r="D9174" i="1"/>
  <c r="C9174" i="1"/>
  <c r="F9173" i="1"/>
  <c r="E9173" i="1"/>
  <c r="D9173" i="1"/>
  <c r="C9173" i="1"/>
  <c r="F9172" i="1"/>
  <c r="E9172" i="1"/>
  <c r="D9172" i="1"/>
  <c r="C9172" i="1"/>
  <c r="F9171" i="1"/>
  <c r="E9171" i="1"/>
  <c r="D9171" i="1"/>
  <c r="C9171" i="1"/>
  <c r="F9170" i="1"/>
  <c r="E9170" i="1"/>
  <c r="D9170" i="1"/>
  <c r="C9170" i="1"/>
  <c r="F9169" i="1"/>
  <c r="E9169" i="1"/>
  <c r="D9169" i="1"/>
  <c r="C9169" i="1"/>
  <c r="F9168" i="1"/>
  <c r="E9168" i="1"/>
  <c r="D9168" i="1"/>
  <c r="C9168" i="1"/>
  <c r="F9167" i="1"/>
  <c r="E9167" i="1"/>
  <c r="D9167" i="1"/>
  <c r="C9167" i="1"/>
  <c r="F9166" i="1"/>
  <c r="E9166" i="1"/>
  <c r="D9166" i="1"/>
  <c r="C9166" i="1"/>
  <c r="F9165" i="1"/>
  <c r="E9165" i="1"/>
  <c r="D9165" i="1"/>
  <c r="C9165" i="1"/>
  <c r="F9164" i="1"/>
  <c r="E9164" i="1"/>
  <c r="D9164" i="1"/>
  <c r="C9164" i="1"/>
  <c r="F9163" i="1"/>
  <c r="E9163" i="1"/>
  <c r="D9163" i="1"/>
  <c r="C9163" i="1"/>
  <c r="F9162" i="1"/>
  <c r="E9162" i="1"/>
  <c r="D9162" i="1"/>
  <c r="C9162" i="1"/>
  <c r="F9161" i="1"/>
  <c r="E9161" i="1"/>
  <c r="D9161" i="1"/>
  <c r="C9161" i="1"/>
  <c r="F9160" i="1"/>
  <c r="E9160" i="1"/>
  <c r="D9160" i="1"/>
  <c r="C9160" i="1"/>
  <c r="F9159" i="1"/>
  <c r="E9159" i="1"/>
  <c r="D9159" i="1"/>
  <c r="C9159" i="1"/>
  <c r="F9158" i="1"/>
  <c r="E9158" i="1"/>
  <c r="D9158" i="1"/>
  <c r="C9158" i="1"/>
  <c r="F9157" i="1"/>
  <c r="E9157" i="1"/>
  <c r="D9157" i="1"/>
  <c r="C9157" i="1"/>
  <c r="F9156" i="1"/>
  <c r="E9156" i="1"/>
  <c r="D9156" i="1"/>
  <c r="C9156" i="1"/>
  <c r="F9155" i="1"/>
  <c r="E9155" i="1"/>
  <c r="D9155" i="1"/>
  <c r="C9155" i="1"/>
  <c r="F9154" i="1"/>
  <c r="E9154" i="1"/>
  <c r="D9154" i="1"/>
  <c r="C9154" i="1"/>
  <c r="F9153" i="1"/>
  <c r="E9153" i="1"/>
  <c r="D9153" i="1"/>
  <c r="C9153" i="1"/>
  <c r="F9152" i="1"/>
  <c r="E9152" i="1"/>
  <c r="D9152" i="1"/>
  <c r="C9152" i="1"/>
  <c r="F9151" i="1"/>
  <c r="E9151" i="1"/>
  <c r="D9151" i="1"/>
  <c r="C9151" i="1"/>
  <c r="F9150" i="1"/>
  <c r="E9150" i="1"/>
  <c r="D9150" i="1"/>
  <c r="C9150" i="1"/>
  <c r="F9149" i="1"/>
  <c r="E9149" i="1"/>
  <c r="D9149" i="1"/>
  <c r="C9149" i="1"/>
  <c r="F9148" i="1"/>
  <c r="E9148" i="1"/>
  <c r="D9148" i="1"/>
  <c r="C9148" i="1"/>
  <c r="F9147" i="1"/>
  <c r="E9147" i="1"/>
  <c r="D9147" i="1"/>
  <c r="C9147" i="1"/>
  <c r="F9146" i="1"/>
  <c r="E9146" i="1"/>
  <c r="D9146" i="1"/>
  <c r="C9146" i="1"/>
  <c r="F9145" i="1"/>
  <c r="E9145" i="1"/>
  <c r="D9145" i="1"/>
  <c r="C9145" i="1"/>
  <c r="F9144" i="1"/>
  <c r="E9144" i="1"/>
  <c r="D9144" i="1"/>
  <c r="C9144" i="1"/>
  <c r="F9143" i="1"/>
  <c r="E9143" i="1"/>
  <c r="D9143" i="1"/>
  <c r="C9143" i="1"/>
  <c r="F9142" i="1"/>
  <c r="E9142" i="1"/>
  <c r="D9142" i="1"/>
  <c r="C9142" i="1"/>
  <c r="F9141" i="1"/>
  <c r="E9141" i="1"/>
  <c r="D9141" i="1"/>
  <c r="C9141" i="1"/>
  <c r="F9140" i="1"/>
  <c r="E9140" i="1"/>
  <c r="D9140" i="1"/>
  <c r="C9140" i="1"/>
  <c r="F9139" i="1"/>
  <c r="E9139" i="1"/>
  <c r="D9139" i="1"/>
  <c r="C9139" i="1"/>
  <c r="F9138" i="1"/>
  <c r="E9138" i="1"/>
  <c r="D9138" i="1"/>
  <c r="C9138" i="1"/>
  <c r="F9137" i="1"/>
  <c r="E9137" i="1"/>
  <c r="D9137" i="1"/>
  <c r="C9137" i="1"/>
  <c r="F9136" i="1"/>
  <c r="E9136" i="1"/>
  <c r="D9136" i="1"/>
  <c r="C9136" i="1"/>
  <c r="F9135" i="1"/>
  <c r="E9135" i="1"/>
  <c r="D9135" i="1"/>
  <c r="C9135" i="1"/>
  <c r="F9134" i="1"/>
  <c r="E9134" i="1"/>
  <c r="D9134" i="1"/>
  <c r="C9134" i="1"/>
  <c r="F9133" i="1"/>
  <c r="E9133" i="1"/>
  <c r="D9133" i="1"/>
  <c r="C9133" i="1"/>
  <c r="F9132" i="1"/>
  <c r="E9132" i="1"/>
  <c r="D9132" i="1"/>
  <c r="C9132" i="1"/>
  <c r="F9131" i="1"/>
  <c r="E9131" i="1"/>
  <c r="D9131" i="1"/>
  <c r="C9131" i="1"/>
  <c r="F9130" i="1"/>
  <c r="E9130" i="1"/>
  <c r="D9130" i="1"/>
  <c r="C9130" i="1"/>
  <c r="F9129" i="1"/>
  <c r="E9129" i="1"/>
  <c r="D9129" i="1"/>
  <c r="C9129" i="1"/>
  <c r="F9128" i="1"/>
  <c r="E9128" i="1"/>
  <c r="D9128" i="1"/>
  <c r="C9128" i="1"/>
  <c r="F9127" i="1"/>
  <c r="E9127" i="1"/>
  <c r="D9127" i="1"/>
  <c r="C9127" i="1"/>
  <c r="F9126" i="1"/>
  <c r="E9126" i="1"/>
  <c r="D9126" i="1"/>
  <c r="C9126" i="1"/>
  <c r="F9125" i="1"/>
  <c r="E9125" i="1"/>
  <c r="D9125" i="1"/>
  <c r="C9125" i="1"/>
  <c r="F9124" i="1"/>
  <c r="E9124" i="1"/>
  <c r="D9124" i="1"/>
  <c r="C9124" i="1"/>
  <c r="F9123" i="1"/>
  <c r="E9123" i="1"/>
  <c r="D9123" i="1"/>
  <c r="C9123" i="1"/>
  <c r="F9122" i="1"/>
  <c r="E9122" i="1"/>
  <c r="D9122" i="1"/>
  <c r="C9122" i="1"/>
  <c r="F9121" i="1"/>
  <c r="E9121" i="1"/>
  <c r="D9121" i="1"/>
  <c r="C9121" i="1"/>
  <c r="F9120" i="1"/>
  <c r="E9120" i="1"/>
  <c r="D9120" i="1"/>
  <c r="C9120" i="1"/>
  <c r="F9119" i="1"/>
  <c r="E9119" i="1"/>
  <c r="D9119" i="1"/>
  <c r="C9119" i="1"/>
  <c r="F9118" i="1"/>
  <c r="E9118" i="1"/>
  <c r="D9118" i="1"/>
  <c r="C9118" i="1"/>
  <c r="F9117" i="1"/>
  <c r="E9117" i="1"/>
  <c r="D9117" i="1"/>
  <c r="C9117" i="1"/>
  <c r="F9116" i="1"/>
  <c r="E9116" i="1"/>
  <c r="D9116" i="1"/>
  <c r="C9116" i="1"/>
  <c r="F9115" i="1"/>
  <c r="E9115" i="1"/>
  <c r="D9115" i="1"/>
  <c r="C9115" i="1"/>
  <c r="F9114" i="1"/>
  <c r="E9114" i="1"/>
  <c r="D9114" i="1"/>
  <c r="C9114" i="1"/>
  <c r="F9113" i="1"/>
  <c r="E9113" i="1"/>
  <c r="D9113" i="1"/>
  <c r="C9113" i="1"/>
  <c r="F9112" i="1"/>
  <c r="E9112" i="1"/>
  <c r="D9112" i="1"/>
  <c r="C9112" i="1"/>
  <c r="F9111" i="1"/>
  <c r="E9111" i="1"/>
  <c r="D9111" i="1"/>
  <c r="C9111" i="1"/>
  <c r="F9110" i="1"/>
  <c r="E9110" i="1"/>
  <c r="D9110" i="1"/>
  <c r="C9110" i="1"/>
  <c r="F9109" i="1"/>
  <c r="E9109" i="1"/>
  <c r="D9109" i="1"/>
  <c r="C9109" i="1"/>
  <c r="F9108" i="1"/>
  <c r="E9108" i="1"/>
  <c r="D9108" i="1"/>
  <c r="C9108" i="1"/>
  <c r="F9107" i="1"/>
  <c r="E9107" i="1"/>
  <c r="D9107" i="1"/>
  <c r="C9107" i="1"/>
  <c r="F9106" i="1"/>
  <c r="E9106" i="1"/>
  <c r="D9106" i="1"/>
  <c r="C9106" i="1"/>
  <c r="F9105" i="1"/>
  <c r="E9105" i="1"/>
  <c r="D9105" i="1"/>
  <c r="C9105" i="1"/>
  <c r="F9104" i="1"/>
  <c r="E9104" i="1"/>
  <c r="D9104" i="1"/>
  <c r="C9104" i="1"/>
  <c r="F9103" i="1"/>
  <c r="E9103" i="1"/>
  <c r="D9103" i="1"/>
  <c r="C9103" i="1"/>
  <c r="F9102" i="1"/>
  <c r="E9102" i="1"/>
  <c r="D9102" i="1"/>
  <c r="C9102" i="1"/>
  <c r="F9101" i="1"/>
  <c r="E9101" i="1"/>
  <c r="D9101" i="1"/>
  <c r="C9101" i="1"/>
  <c r="F9100" i="1"/>
  <c r="E9100" i="1"/>
  <c r="D9100" i="1"/>
  <c r="C9100" i="1"/>
  <c r="F9099" i="1"/>
  <c r="E9099" i="1"/>
  <c r="D9099" i="1"/>
  <c r="C9099" i="1"/>
  <c r="F9098" i="1"/>
  <c r="E9098" i="1"/>
  <c r="D9098" i="1"/>
  <c r="C9098" i="1"/>
  <c r="F9097" i="1"/>
  <c r="E9097" i="1"/>
  <c r="D9097" i="1"/>
  <c r="C9097" i="1"/>
  <c r="F9096" i="1"/>
  <c r="E9096" i="1"/>
  <c r="D9096" i="1"/>
  <c r="C9096" i="1"/>
  <c r="F9095" i="1"/>
  <c r="E9095" i="1"/>
  <c r="D9095" i="1"/>
  <c r="C9095" i="1"/>
  <c r="F9094" i="1"/>
  <c r="E9094" i="1"/>
  <c r="D9094" i="1"/>
  <c r="C9094" i="1"/>
  <c r="F9093" i="1"/>
  <c r="E9093" i="1"/>
  <c r="D9093" i="1"/>
  <c r="C9093" i="1"/>
  <c r="F9092" i="1"/>
  <c r="E9092" i="1"/>
  <c r="D9092" i="1"/>
  <c r="C9092" i="1"/>
  <c r="F9091" i="1"/>
  <c r="E9091" i="1"/>
  <c r="D9091" i="1"/>
  <c r="C9091" i="1"/>
  <c r="F9090" i="1"/>
  <c r="E9090" i="1"/>
  <c r="D9090" i="1"/>
  <c r="C9090" i="1"/>
  <c r="F9089" i="1"/>
  <c r="E9089" i="1"/>
  <c r="D9089" i="1"/>
  <c r="C9089" i="1"/>
  <c r="F9088" i="1"/>
  <c r="E9088" i="1"/>
  <c r="D9088" i="1"/>
  <c r="C9088" i="1"/>
  <c r="F9087" i="1"/>
  <c r="E9087" i="1"/>
  <c r="D9087" i="1"/>
  <c r="C9087" i="1"/>
  <c r="F9086" i="1"/>
  <c r="E9086" i="1"/>
  <c r="D9086" i="1"/>
  <c r="C9086" i="1"/>
  <c r="F9085" i="1"/>
  <c r="E9085" i="1"/>
  <c r="D9085" i="1"/>
  <c r="C9085" i="1"/>
  <c r="F9084" i="1"/>
  <c r="E9084" i="1"/>
  <c r="D9084" i="1"/>
  <c r="C9084" i="1"/>
  <c r="F9083" i="1"/>
  <c r="E9083" i="1"/>
  <c r="D9083" i="1"/>
  <c r="C9083" i="1"/>
  <c r="F9082" i="1"/>
  <c r="E9082" i="1"/>
  <c r="D9082" i="1"/>
  <c r="C9082" i="1"/>
  <c r="F9081" i="1"/>
  <c r="E9081" i="1"/>
  <c r="D9081" i="1"/>
  <c r="C9081" i="1"/>
  <c r="F9080" i="1"/>
  <c r="E9080" i="1"/>
  <c r="D9080" i="1"/>
  <c r="C9080" i="1"/>
  <c r="F9079" i="1"/>
  <c r="E9079" i="1"/>
  <c r="D9079" i="1"/>
  <c r="C9079" i="1"/>
  <c r="F9078" i="1"/>
  <c r="E9078" i="1"/>
  <c r="D9078" i="1"/>
  <c r="C9078" i="1"/>
  <c r="F9077" i="1"/>
  <c r="E9077" i="1"/>
  <c r="D9077" i="1"/>
  <c r="C9077" i="1"/>
  <c r="F9076" i="1"/>
  <c r="E9076" i="1"/>
  <c r="D9076" i="1"/>
  <c r="C9076" i="1"/>
  <c r="F9075" i="1"/>
  <c r="E9075" i="1"/>
  <c r="D9075" i="1"/>
  <c r="C9075" i="1"/>
  <c r="F9074" i="1"/>
  <c r="E9074" i="1"/>
  <c r="D9074" i="1"/>
  <c r="C9074" i="1"/>
  <c r="F9073" i="1"/>
  <c r="E9073" i="1"/>
  <c r="D9073" i="1"/>
  <c r="C9073" i="1"/>
  <c r="F9072" i="1"/>
  <c r="E9072" i="1"/>
  <c r="D9072" i="1"/>
  <c r="C9072" i="1"/>
  <c r="F9071" i="1"/>
  <c r="E9071" i="1"/>
  <c r="D9071" i="1"/>
  <c r="C9071" i="1"/>
  <c r="F9070" i="1"/>
  <c r="E9070" i="1"/>
  <c r="D9070" i="1"/>
  <c r="C9070" i="1"/>
  <c r="F9069" i="1"/>
  <c r="E9069" i="1"/>
  <c r="D9069" i="1"/>
  <c r="C9069" i="1"/>
  <c r="F9068" i="1"/>
  <c r="E9068" i="1"/>
  <c r="D9068" i="1"/>
  <c r="C9068" i="1"/>
  <c r="F9067" i="1"/>
  <c r="E9067" i="1"/>
  <c r="D9067" i="1"/>
  <c r="C9067" i="1"/>
  <c r="F9066" i="1"/>
  <c r="E9066" i="1"/>
  <c r="D9066" i="1"/>
  <c r="C9066" i="1"/>
  <c r="F9065" i="1"/>
  <c r="E9065" i="1"/>
  <c r="D9065" i="1"/>
  <c r="C9065" i="1"/>
  <c r="F9064" i="1"/>
  <c r="E9064" i="1"/>
  <c r="D9064" i="1"/>
  <c r="C9064" i="1"/>
  <c r="F9063" i="1"/>
  <c r="E9063" i="1"/>
  <c r="D9063" i="1"/>
  <c r="C9063" i="1"/>
  <c r="F9062" i="1"/>
  <c r="E9062" i="1"/>
  <c r="D9062" i="1"/>
  <c r="C9062" i="1"/>
  <c r="F9061" i="1"/>
  <c r="E9061" i="1"/>
  <c r="D9061" i="1"/>
  <c r="C9061" i="1"/>
  <c r="F9060" i="1"/>
  <c r="E9060" i="1"/>
  <c r="D9060" i="1"/>
  <c r="C9060" i="1"/>
  <c r="F9059" i="1"/>
  <c r="E9059" i="1"/>
  <c r="D9059" i="1"/>
  <c r="C9059" i="1"/>
  <c r="F9058" i="1"/>
  <c r="E9058" i="1"/>
  <c r="D9058" i="1"/>
  <c r="C9058" i="1"/>
  <c r="F9057" i="1"/>
  <c r="E9057" i="1"/>
  <c r="D9057" i="1"/>
  <c r="C9057" i="1"/>
  <c r="F9056" i="1"/>
  <c r="E9056" i="1"/>
  <c r="D9056" i="1"/>
  <c r="C9056" i="1"/>
  <c r="F9055" i="1"/>
  <c r="E9055" i="1"/>
  <c r="D9055" i="1"/>
  <c r="C9055" i="1"/>
  <c r="F9054" i="1"/>
  <c r="E9054" i="1"/>
  <c r="D9054" i="1"/>
  <c r="C9054" i="1"/>
  <c r="F9053" i="1"/>
  <c r="E9053" i="1"/>
  <c r="D9053" i="1"/>
  <c r="C9053" i="1"/>
  <c r="F9052" i="1"/>
  <c r="E9052" i="1"/>
  <c r="D9052" i="1"/>
  <c r="C9052" i="1"/>
  <c r="F9051" i="1"/>
  <c r="E9051" i="1"/>
  <c r="D9051" i="1"/>
  <c r="C9051" i="1"/>
  <c r="F9050" i="1"/>
  <c r="E9050" i="1"/>
  <c r="D9050" i="1"/>
  <c r="C9050" i="1"/>
  <c r="F9049" i="1"/>
  <c r="E9049" i="1"/>
  <c r="D9049" i="1"/>
  <c r="C9049" i="1"/>
  <c r="F9048" i="1"/>
  <c r="E9048" i="1"/>
  <c r="D9048" i="1"/>
  <c r="C9048" i="1"/>
  <c r="F9047" i="1"/>
  <c r="E9047" i="1"/>
  <c r="D9047" i="1"/>
  <c r="C9047" i="1"/>
  <c r="F9046" i="1"/>
  <c r="E9046" i="1"/>
  <c r="D9046" i="1"/>
  <c r="C9046" i="1"/>
  <c r="F9045" i="1"/>
  <c r="E9045" i="1"/>
  <c r="D9045" i="1"/>
  <c r="C9045" i="1"/>
  <c r="F9044" i="1"/>
  <c r="E9044" i="1"/>
  <c r="D9044" i="1"/>
  <c r="C9044" i="1"/>
  <c r="F9043" i="1"/>
  <c r="E9043" i="1"/>
  <c r="D9043" i="1"/>
  <c r="C9043" i="1"/>
  <c r="F9042" i="1"/>
  <c r="E9042" i="1"/>
  <c r="D9042" i="1"/>
  <c r="C9042" i="1"/>
  <c r="F9041" i="1"/>
  <c r="E9041" i="1"/>
  <c r="D9041" i="1"/>
  <c r="C9041" i="1"/>
  <c r="F9040" i="1"/>
  <c r="E9040" i="1"/>
  <c r="D9040" i="1"/>
  <c r="C9040" i="1"/>
  <c r="F9039" i="1"/>
  <c r="E9039" i="1"/>
  <c r="D9039" i="1"/>
  <c r="C9039" i="1"/>
  <c r="F9038" i="1"/>
  <c r="E9038" i="1"/>
  <c r="D9038" i="1"/>
  <c r="C9038" i="1"/>
  <c r="F9037" i="1"/>
  <c r="E9037" i="1"/>
  <c r="D9037" i="1"/>
  <c r="C9037" i="1"/>
  <c r="F9036" i="1"/>
  <c r="E9036" i="1"/>
  <c r="D9036" i="1"/>
  <c r="C9036" i="1"/>
  <c r="F9035" i="1"/>
  <c r="E9035" i="1"/>
  <c r="D9035" i="1"/>
  <c r="C9035" i="1"/>
  <c r="F9034" i="1"/>
  <c r="E9034" i="1"/>
  <c r="D9034" i="1"/>
  <c r="C9034" i="1"/>
  <c r="F9033" i="1"/>
  <c r="E9033" i="1"/>
  <c r="D9033" i="1"/>
  <c r="C9033" i="1"/>
  <c r="F9032" i="1"/>
  <c r="E9032" i="1"/>
  <c r="D9032" i="1"/>
  <c r="C9032" i="1"/>
  <c r="F9031" i="1"/>
  <c r="E9031" i="1"/>
  <c r="D9031" i="1"/>
  <c r="C9031" i="1"/>
  <c r="F9030" i="1"/>
  <c r="E9030" i="1"/>
  <c r="D9030" i="1"/>
  <c r="C9030" i="1"/>
  <c r="F9029" i="1"/>
  <c r="E9029" i="1"/>
  <c r="D9029" i="1"/>
  <c r="C9029" i="1"/>
  <c r="F9028" i="1"/>
  <c r="E9028" i="1"/>
  <c r="D9028" i="1"/>
  <c r="C9028" i="1"/>
  <c r="F9027" i="1"/>
  <c r="E9027" i="1"/>
  <c r="D9027" i="1"/>
  <c r="C9027" i="1"/>
  <c r="F9026" i="1"/>
  <c r="E9026" i="1"/>
  <c r="D9026" i="1"/>
  <c r="C9026" i="1"/>
  <c r="F9025" i="1"/>
  <c r="E9025" i="1"/>
  <c r="D9025" i="1"/>
  <c r="C9025" i="1"/>
  <c r="F9024" i="1"/>
  <c r="E9024" i="1"/>
  <c r="D9024" i="1"/>
  <c r="C9024" i="1"/>
  <c r="F9023" i="1"/>
  <c r="E9023" i="1"/>
  <c r="D9023" i="1"/>
  <c r="C9023" i="1"/>
  <c r="F9022" i="1"/>
  <c r="E9022" i="1"/>
  <c r="D9022" i="1"/>
  <c r="C9022" i="1"/>
  <c r="F9021" i="1"/>
  <c r="E9021" i="1"/>
  <c r="D9021" i="1"/>
  <c r="C9021" i="1"/>
  <c r="F9020" i="1"/>
  <c r="E9020" i="1"/>
  <c r="D9020" i="1"/>
  <c r="C9020" i="1"/>
  <c r="F9019" i="1"/>
  <c r="E9019" i="1"/>
  <c r="D9019" i="1"/>
  <c r="C9019" i="1"/>
  <c r="F9018" i="1"/>
  <c r="E9018" i="1"/>
  <c r="D9018" i="1"/>
  <c r="C9018" i="1"/>
  <c r="F9017" i="1"/>
  <c r="E9017" i="1"/>
  <c r="D9017" i="1"/>
  <c r="C9017" i="1"/>
  <c r="F9016" i="1"/>
  <c r="E9016" i="1"/>
  <c r="D9016" i="1"/>
  <c r="C9016" i="1"/>
  <c r="F9015" i="1"/>
  <c r="E9015" i="1"/>
  <c r="D9015" i="1"/>
  <c r="C9015" i="1"/>
  <c r="F9014" i="1"/>
  <c r="E9014" i="1"/>
  <c r="D9014" i="1"/>
  <c r="C9014" i="1"/>
  <c r="F9013" i="1"/>
  <c r="E9013" i="1"/>
  <c r="D9013" i="1"/>
  <c r="C9013" i="1"/>
  <c r="F9012" i="1"/>
  <c r="E9012" i="1"/>
  <c r="D9012" i="1"/>
  <c r="C9012" i="1"/>
  <c r="F9011" i="1"/>
  <c r="E9011" i="1"/>
  <c r="D9011" i="1"/>
  <c r="C9011" i="1"/>
  <c r="F9010" i="1"/>
  <c r="E9010" i="1"/>
  <c r="D9010" i="1"/>
  <c r="C9010" i="1"/>
  <c r="F9009" i="1"/>
  <c r="E9009" i="1"/>
  <c r="D9009" i="1"/>
  <c r="C9009" i="1"/>
  <c r="F9008" i="1"/>
  <c r="E9008" i="1"/>
  <c r="D9008" i="1"/>
  <c r="C9008" i="1"/>
  <c r="F9007" i="1"/>
  <c r="E9007" i="1"/>
  <c r="D9007" i="1"/>
  <c r="C9007" i="1"/>
  <c r="F9006" i="1"/>
  <c r="E9006" i="1"/>
  <c r="D9006" i="1"/>
  <c r="C9006" i="1"/>
  <c r="F9005" i="1"/>
  <c r="E9005" i="1"/>
  <c r="D9005" i="1"/>
  <c r="C9005" i="1"/>
  <c r="F9004" i="1"/>
  <c r="E9004" i="1"/>
  <c r="D9004" i="1"/>
  <c r="C9004" i="1"/>
  <c r="F9003" i="1"/>
  <c r="E9003" i="1"/>
  <c r="D9003" i="1"/>
  <c r="C9003" i="1"/>
  <c r="F9002" i="1"/>
  <c r="E9002" i="1"/>
  <c r="D9002" i="1"/>
  <c r="C9002" i="1"/>
  <c r="F9001" i="1"/>
  <c r="E9001" i="1"/>
  <c r="D9001" i="1"/>
  <c r="C9001" i="1"/>
  <c r="F9000" i="1"/>
  <c r="E9000" i="1"/>
  <c r="D9000" i="1"/>
  <c r="C9000" i="1"/>
  <c r="F8999" i="1"/>
  <c r="E8999" i="1"/>
  <c r="D8999" i="1"/>
  <c r="C8999" i="1"/>
  <c r="F8998" i="1"/>
  <c r="E8998" i="1"/>
  <c r="D8998" i="1"/>
  <c r="C8998" i="1"/>
  <c r="F8997" i="1"/>
  <c r="E8997" i="1"/>
  <c r="D8997" i="1"/>
  <c r="C8997" i="1"/>
  <c r="F8996" i="1"/>
  <c r="E8996" i="1"/>
  <c r="D8996" i="1"/>
  <c r="C8996" i="1"/>
  <c r="F8995" i="1"/>
  <c r="E8995" i="1"/>
  <c r="D8995" i="1"/>
  <c r="C8995" i="1"/>
  <c r="F8994" i="1"/>
  <c r="E8994" i="1"/>
  <c r="D8994" i="1"/>
  <c r="C8994" i="1"/>
  <c r="F8993" i="1"/>
  <c r="E8993" i="1"/>
  <c r="D8993" i="1"/>
  <c r="C8993" i="1"/>
  <c r="F8992" i="1"/>
  <c r="E8992" i="1"/>
  <c r="D8992" i="1"/>
  <c r="C8992" i="1"/>
  <c r="F8991" i="1"/>
  <c r="E8991" i="1"/>
  <c r="D8991" i="1"/>
  <c r="C8991" i="1"/>
  <c r="F8990" i="1"/>
  <c r="E8990" i="1"/>
  <c r="D8990" i="1"/>
  <c r="C8990" i="1"/>
  <c r="F8989" i="1"/>
  <c r="E8989" i="1"/>
  <c r="D8989" i="1"/>
  <c r="C8989" i="1"/>
  <c r="F8988" i="1"/>
  <c r="E8988" i="1"/>
  <c r="D8988" i="1"/>
  <c r="C8988" i="1"/>
  <c r="F8987" i="1"/>
  <c r="E8987" i="1"/>
  <c r="D8987" i="1"/>
  <c r="C8987" i="1"/>
  <c r="F8986" i="1"/>
  <c r="E8986" i="1"/>
  <c r="D8986" i="1"/>
  <c r="C8986" i="1"/>
  <c r="F8985" i="1"/>
  <c r="E8985" i="1"/>
  <c r="D8985" i="1"/>
  <c r="C8985" i="1"/>
  <c r="F8984" i="1"/>
  <c r="E8984" i="1"/>
  <c r="D8984" i="1"/>
  <c r="C8984" i="1"/>
  <c r="F8983" i="1"/>
  <c r="E8983" i="1"/>
  <c r="D8983" i="1"/>
  <c r="C8983" i="1"/>
  <c r="F8982" i="1"/>
  <c r="E8982" i="1"/>
  <c r="D8982" i="1"/>
  <c r="C8982" i="1"/>
  <c r="F8981" i="1"/>
  <c r="E8981" i="1"/>
  <c r="D8981" i="1"/>
  <c r="C8981" i="1"/>
  <c r="F8980" i="1"/>
  <c r="E8980" i="1"/>
  <c r="D8980" i="1"/>
  <c r="C8980" i="1"/>
  <c r="F8979" i="1"/>
  <c r="E8979" i="1"/>
  <c r="D8979" i="1"/>
  <c r="C8979" i="1"/>
  <c r="F8978" i="1"/>
  <c r="E8978" i="1"/>
  <c r="D8978" i="1"/>
  <c r="C8978" i="1"/>
  <c r="F8977" i="1"/>
  <c r="E8977" i="1"/>
  <c r="D8977" i="1"/>
  <c r="C8977" i="1"/>
  <c r="F8976" i="1"/>
  <c r="E8976" i="1"/>
  <c r="D8976" i="1"/>
  <c r="C8976" i="1"/>
  <c r="F8975" i="1"/>
  <c r="E8975" i="1"/>
  <c r="D8975" i="1"/>
  <c r="C8975" i="1"/>
  <c r="F8974" i="1"/>
  <c r="E8974" i="1"/>
  <c r="D8974" i="1"/>
  <c r="C8974" i="1"/>
  <c r="F8973" i="1"/>
  <c r="E8973" i="1"/>
  <c r="D8973" i="1"/>
  <c r="C8973" i="1"/>
  <c r="F8972" i="1"/>
  <c r="E8972" i="1"/>
  <c r="D8972" i="1"/>
  <c r="C8972" i="1"/>
  <c r="F8971" i="1"/>
  <c r="E8971" i="1"/>
  <c r="D8971" i="1"/>
  <c r="C8971" i="1"/>
  <c r="F8970" i="1"/>
  <c r="E8970" i="1"/>
  <c r="D8970" i="1"/>
  <c r="C8970" i="1"/>
  <c r="F8969" i="1"/>
  <c r="E8969" i="1"/>
  <c r="D8969" i="1"/>
  <c r="C8969" i="1"/>
  <c r="F8968" i="1"/>
  <c r="E8968" i="1"/>
  <c r="D8968" i="1"/>
  <c r="C8968" i="1"/>
  <c r="F8967" i="1"/>
  <c r="E8967" i="1"/>
  <c r="D8967" i="1"/>
  <c r="C8967" i="1"/>
  <c r="F8966" i="1"/>
  <c r="E8966" i="1"/>
  <c r="D8966" i="1"/>
  <c r="C8966" i="1"/>
  <c r="F8965" i="1"/>
  <c r="E8965" i="1"/>
  <c r="D8965" i="1"/>
  <c r="C8965" i="1"/>
  <c r="F8964" i="1"/>
  <c r="E8964" i="1"/>
  <c r="D8964" i="1"/>
  <c r="C8964" i="1"/>
  <c r="F8963" i="1"/>
  <c r="E8963" i="1"/>
  <c r="D8963" i="1"/>
  <c r="C8963" i="1"/>
  <c r="F8962" i="1"/>
  <c r="E8962" i="1"/>
  <c r="D8962" i="1"/>
  <c r="C8962" i="1"/>
  <c r="F8961" i="1"/>
  <c r="E8961" i="1"/>
  <c r="D8961" i="1"/>
  <c r="C8961" i="1"/>
  <c r="F8960" i="1"/>
  <c r="E8960" i="1"/>
  <c r="D8960" i="1"/>
  <c r="C8960" i="1"/>
  <c r="F8959" i="1"/>
  <c r="E8959" i="1"/>
  <c r="D8959" i="1"/>
  <c r="C8959" i="1"/>
  <c r="F8958" i="1"/>
  <c r="E8958" i="1"/>
  <c r="D8958" i="1"/>
  <c r="C8958" i="1"/>
  <c r="F8957" i="1"/>
  <c r="E8957" i="1"/>
  <c r="D8957" i="1"/>
  <c r="C8957" i="1"/>
  <c r="F8956" i="1"/>
  <c r="E8956" i="1"/>
  <c r="D8956" i="1"/>
  <c r="C8956" i="1"/>
  <c r="F8955" i="1"/>
  <c r="E8955" i="1"/>
  <c r="D8955" i="1"/>
  <c r="C8955" i="1"/>
  <c r="F8954" i="1"/>
  <c r="E8954" i="1"/>
  <c r="D8954" i="1"/>
  <c r="C8954" i="1"/>
  <c r="F8953" i="1"/>
  <c r="E8953" i="1"/>
  <c r="D8953" i="1"/>
  <c r="C8953" i="1"/>
  <c r="F8952" i="1"/>
  <c r="E8952" i="1"/>
  <c r="D8952" i="1"/>
  <c r="C8952" i="1"/>
  <c r="F8951" i="1"/>
  <c r="E8951" i="1"/>
  <c r="D8951" i="1"/>
  <c r="C8951" i="1"/>
  <c r="F8950" i="1"/>
  <c r="E8950" i="1"/>
  <c r="D8950" i="1"/>
  <c r="C8950" i="1"/>
  <c r="F8949" i="1"/>
  <c r="E8949" i="1"/>
  <c r="D8949" i="1"/>
  <c r="C8949" i="1"/>
  <c r="F8948" i="1"/>
  <c r="E8948" i="1"/>
  <c r="D8948" i="1"/>
  <c r="C8948" i="1"/>
  <c r="F8947" i="1"/>
  <c r="E8947" i="1"/>
  <c r="D8947" i="1"/>
  <c r="C8947" i="1"/>
  <c r="F8946" i="1"/>
  <c r="E8946" i="1"/>
  <c r="D8946" i="1"/>
  <c r="C8946" i="1"/>
  <c r="F8945" i="1"/>
  <c r="E8945" i="1"/>
  <c r="D8945" i="1"/>
  <c r="C8945" i="1"/>
  <c r="F8944" i="1"/>
  <c r="E8944" i="1"/>
  <c r="D8944" i="1"/>
  <c r="C8944" i="1"/>
  <c r="F8943" i="1"/>
  <c r="E8943" i="1"/>
  <c r="D8943" i="1"/>
  <c r="C8943" i="1"/>
  <c r="F8942" i="1"/>
  <c r="E8942" i="1"/>
  <c r="D8942" i="1"/>
  <c r="C8942" i="1"/>
  <c r="F8941" i="1"/>
  <c r="E8941" i="1"/>
  <c r="D8941" i="1"/>
  <c r="C8941" i="1"/>
  <c r="F8940" i="1"/>
  <c r="E8940" i="1"/>
  <c r="D8940" i="1"/>
  <c r="C8940" i="1"/>
  <c r="F8939" i="1"/>
  <c r="E8939" i="1"/>
  <c r="D8939" i="1"/>
  <c r="C8939" i="1"/>
  <c r="F8938" i="1"/>
  <c r="E8938" i="1"/>
  <c r="D8938" i="1"/>
  <c r="C8938" i="1"/>
  <c r="F8937" i="1"/>
  <c r="E8937" i="1"/>
  <c r="D8937" i="1"/>
  <c r="C8937" i="1"/>
  <c r="F8936" i="1"/>
  <c r="E8936" i="1"/>
  <c r="D8936" i="1"/>
  <c r="C8936" i="1"/>
  <c r="F8935" i="1"/>
  <c r="E8935" i="1"/>
  <c r="D8935" i="1"/>
  <c r="C8935" i="1"/>
  <c r="F8934" i="1"/>
  <c r="E8934" i="1"/>
  <c r="D8934" i="1"/>
  <c r="C8934" i="1"/>
  <c r="F8933" i="1"/>
  <c r="E8933" i="1"/>
  <c r="D8933" i="1"/>
  <c r="C8933" i="1"/>
  <c r="F8932" i="1"/>
  <c r="E8932" i="1"/>
  <c r="D8932" i="1"/>
  <c r="C8932" i="1"/>
  <c r="F8931" i="1"/>
  <c r="E8931" i="1"/>
  <c r="D8931" i="1"/>
  <c r="C8931" i="1"/>
  <c r="F8930" i="1"/>
  <c r="E8930" i="1"/>
  <c r="D8930" i="1"/>
  <c r="C8930" i="1"/>
  <c r="F8929" i="1"/>
  <c r="E8929" i="1"/>
  <c r="D8929" i="1"/>
  <c r="C8929" i="1"/>
  <c r="F8928" i="1"/>
  <c r="E8928" i="1"/>
  <c r="D8928" i="1"/>
  <c r="C8928" i="1"/>
  <c r="F8927" i="1"/>
  <c r="E8927" i="1"/>
  <c r="D8927" i="1"/>
  <c r="C8927" i="1"/>
  <c r="F8926" i="1"/>
  <c r="E8926" i="1"/>
  <c r="D8926" i="1"/>
  <c r="C8926" i="1"/>
  <c r="F8925" i="1"/>
  <c r="E8925" i="1"/>
  <c r="D8925" i="1"/>
  <c r="C8925" i="1"/>
  <c r="F8924" i="1"/>
  <c r="E8924" i="1"/>
  <c r="D8924" i="1"/>
  <c r="C8924" i="1"/>
  <c r="F8923" i="1"/>
  <c r="E8923" i="1"/>
  <c r="D8923" i="1"/>
  <c r="C8923" i="1"/>
  <c r="F8922" i="1"/>
  <c r="E8922" i="1"/>
  <c r="D8922" i="1"/>
  <c r="C8922" i="1"/>
  <c r="F8921" i="1"/>
  <c r="E8921" i="1"/>
  <c r="D8921" i="1"/>
  <c r="C8921" i="1"/>
  <c r="F8920" i="1"/>
  <c r="E8920" i="1"/>
  <c r="D8920" i="1"/>
  <c r="C8920" i="1"/>
  <c r="F8919" i="1"/>
  <c r="E8919" i="1"/>
  <c r="D8919" i="1"/>
  <c r="C8919" i="1"/>
  <c r="F8918" i="1"/>
  <c r="E8918" i="1"/>
  <c r="D8918" i="1"/>
  <c r="C8918" i="1"/>
  <c r="F8917" i="1"/>
  <c r="E8917" i="1"/>
  <c r="D8917" i="1"/>
  <c r="C8917" i="1"/>
  <c r="F8916" i="1"/>
  <c r="E8916" i="1"/>
  <c r="D8916" i="1"/>
  <c r="C8916" i="1"/>
  <c r="F8915" i="1"/>
  <c r="E8915" i="1"/>
  <c r="D8915" i="1"/>
  <c r="C8915" i="1"/>
  <c r="F8914" i="1"/>
  <c r="E8914" i="1"/>
  <c r="D8914" i="1"/>
  <c r="C8914" i="1"/>
  <c r="F8913" i="1"/>
  <c r="E8913" i="1"/>
  <c r="D8913" i="1"/>
  <c r="C8913" i="1"/>
  <c r="F8912" i="1"/>
  <c r="E8912" i="1"/>
  <c r="D8912" i="1"/>
  <c r="C8912" i="1"/>
  <c r="F8911" i="1"/>
  <c r="E8911" i="1"/>
  <c r="D8911" i="1"/>
  <c r="C8911" i="1"/>
  <c r="F8910" i="1"/>
  <c r="E8910" i="1"/>
  <c r="D8910" i="1"/>
  <c r="C8910" i="1"/>
  <c r="F8909" i="1"/>
  <c r="E8909" i="1"/>
  <c r="D8909" i="1"/>
  <c r="C8909" i="1"/>
  <c r="F8908" i="1"/>
  <c r="E8908" i="1"/>
  <c r="D8908" i="1"/>
  <c r="C8908" i="1"/>
  <c r="F8907" i="1"/>
  <c r="E8907" i="1"/>
  <c r="D8907" i="1"/>
  <c r="C8907" i="1"/>
  <c r="F8906" i="1"/>
  <c r="E8906" i="1"/>
  <c r="D8906" i="1"/>
  <c r="C8906" i="1"/>
  <c r="F8905" i="1"/>
  <c r="E8905" i="1"/>
  <c r="D8905" i="1"/>
  <c r="C8905" i="1"/>
  <c r="F8904" i="1"/>
  <c r="E8904" i="1"/>
  <c r="D8904" i="1"/>
  <c r="C8904" i="1"/>
  <c r="F8903" i="1"/>
  <c r="E8903" i="1"/>
  <c r="D8903" i="1"/>
  <c r="C8903" i="1"/>
  <c r="F8902" i="1"/>
  <c r="E8902" i="1"/>
  <c r="D8902" i="1"/>
  <c r="C8902" i="1"/>
  <c r="F8901" i="1"/>
  <c r="E8901" i="1"/>
  <c r="D8901" i="1"/>
  <c r="C8901" i="1"/>
  <c r="F8900" i="1"/>
  <c r="E8900" i="1"/>
  <c r="D8900" i="1"/>
  <c r="C8900" i="1"/>
  <c r="F8899" i="1"/>
  <c r="E8899" i="1"/>
  <c r="D8899" i="1"/>
  <c r="C8899" i="1"/>
  <c r="F8898" i="1"/>
  <c r="E8898" i="1"/>
  <c r="D8898" i="1"/>
  <c r="C8898" i="1"/>
  <c r="F8897" i="1"/>
  <c r="E8897" i="1"/>
  <c r="D8897" i="1"/>
  <c r="C8897" i="1"/>
  <c r="F8896" i="1"/>
  <c r="E8896" i="1"/>
  <c r="D8896" i="1"/>
  <c r="C8896" i="1"/>
  <c r="F8895" i="1"/>
  <c r="E8895" i="1"/>
  <c r="D8895" i="1"/>
  <c r="C8895" i="1"/>
  <c r="F8894" i="1"/>
  <c r="E8894" i="1"/>
  <c r="D8894" i="1"/>
  <c r="C8894" i="1"/>
  <c r="F8893" i="1"/>
  <c r="E8893" i="1"/>
  <c r="D8893" i="1"/>
  <c r="C8893" i="1"/>
  <c r="F8892" i="1"/>
  <c r="E8892" i="1"/>
  <c r="D8892" i="1"/>
  <c r="C8892" i="1"/>
  <c r="F8891" i="1"/>
  <c r="E8891" i="1"/>
  <c r="D8891" i="1"/>
  <c r="C8891" i="1"/>
  <c r="F8890" i="1"/>
  <c r="E8890" i="1"/>
  <c r="D8890" i="1"/>
  <c r="C8890" i="1"/>
  <c r="F8889" i="1"/>
  <c r="E8889" i="1"/>
  <c r="D8889" i="1"/>
  <c r="C8889" i="1"/>
  <c r="F8888" i="1"/>
  <c r="E8888" i="1"/>
  <c r="D8888" i="1"/>
  <c r="C8888" i="1"/>
  <c r="F8887" i="1"/>
  <c r="E8887" i="1"/>
  <c r="D8887" i="1"/>
  <c r="C8887" i="1"/>
  <c r="F8886" i="1"/>
  <c r="E8886" i="1"/>
  <c r="D8886" i="1"/>
  <c r="C8886" i="1"/>
  <c r="F8885" i="1"/>
  <c r="E8885" i="1"/>
  <c r="D8885" i="1"/>
  <c r="C8885" i="1"/>
  <c r="F8884" i="1"/>
  <c r="E8884" i="1"/>
  <c r="D8884" i="1"/>
  <c r="C8884" i="1"/>
  <c r="F8883" i="1"/>
  <c r="E8883" i="1"/>
  <c r="D8883" i="1"/>
  <c r="C8883" i="1"/>
  <c r="F8882" i="1"/>
  <c r="E8882" i="1"/>
  <c r="D8882" i="1"/>
  <c r="C8882" i="1"/>
  <c r="F8881" i="1"/>
  <c r="E8881" i="1"/>
  <c r="D8881" i="1"/>
  <c r="C8881" i="1"/>
  <c r="F8880" i="1"/>
  <c r="E8880" i="1"/>
  <c r="D8880" i="1"/>
  <c r="C8880" i="1"/>
  <c r="F8879" i="1"/>
  <c r="E8879" i="1"/>
  <c r="D8879" i="1"/>
  <c r="C8879" i="1"/>
  <c r="F8878" i="1"/>
  <c r="E8878" i="1"/>
  <c r="D8878" i="1"/>
  <c r="C8878" i="1"/>
  <c r="F8877" i="1"/>
  <c r="E8877" i="1"/>
  <c r="D8877" i="1"/>
  <c r="C8877" i="1"/>
  <c r="F8876" i="1"/>
  <c r="E8876" i="1"/>
  <c r="D8876" i="1"/>
  <c r="C8876" i="1"/>
  <c r="F8875" i="1"/>
  <c r="E8875" i="1"/>
  <c r="D8875" i="1"/>
  <c r="C8875" i="1"/>
  <c r="F8874" i="1"/>
  <c r="E8874" i="1"/>
  <c r="D8874" i="1"/>
  <c r="C8874" i="1"/>
  <c r="F8873" i="1"/>
  <c r="E8873" i="1"/>
  <c r="D8873" i="1"/>
  <c r="C8873" i="1"/>
  <c r="F8872" i="1"/>
  <c r="E8872" i="1"/>
  <c r="D8872" i="1"/>
  <c r="C8872" i="1"/>
  <c r="F8871" i="1"/>
  <c r="E8871" i="1"/>
  <c r="D8871" i="1"/>
  <c r="C8871" i="1"/>
  <c r="F8870" i="1"/>
  <c r="E8870" i="1"/>
  <c r="D8870" i="1"/>
  <c r="C8870" i="1"/>
  <c r="F8869" i="1"/>
  <c r="E8869" i="1"/>
  <c r="D8869" i="1"/>
  <c r="C8869" i="1"/>
  <c r="F8868" i="1"/>
  <c r="E8868" i="1"/>
  <c r="D8868" i="1"/>
  <c r="C8868" i="1"/>
  <c r="F8867" i="1"/>
  <c r="E8867" i="1"/>
  <c r="D8867" i="1"/>
  <c r="C8867" i="1"/>
  <c r="F8866" i="1"/>
  <c r="E8866" i="1"/>
  <c r="D8866" i="1"/>
  <c r="C8866" i="1"/>
  <c r="F8865" i="1"/>
  <c r="E8865" i="1"/>
  <c r="D8865" i="1"/>
  <c r="C8865" i="1"/>
  <c r="F8864" i="1"/>
  <c r="E8864" i="1"/>
  <c r="D8864" i="1"/>
  <c r="C8864" i="1"/>
  <c r="F8863" i="1"/>
  <c r="E8863" i="1"/>
  <c r="D8863" i="1"/>
  <c r="C8863" i="1"/>
  <c r="F8862" i="1"/>
  <c r="E8862" i="1"/>
  <c r="D8862" i="1"/>
  <c r="C8862" i="1"/>
  <c r="F8861" i="1"/>
  <c r="E8861" i="1"/>
  <c r="D8861" i="1"/>
  <c r="C8861" i="1"/>
  <c r="F8860" i="1"/>
  <c r="E8860" i="1"/>
  <c r="D8860" i="1"/>
  <c r="C8860" i="1"/>
  <c r="F8859" i="1"/>
  <c r="E8859" i="1"/>
  <c r="D8859" i="1"/>
  <c r="C8859" i="1"/>
  <c r="F8858" i="1"/>
  <c r="E8858" i="1"/>
  <c r="D8858" i="1"/>
  <c r="C8858" i="1"/>
  <c r="F8857" i="1"/>
  <c r="E8857" i="1"/>
  <c r="D8857" i="1"/>
  <c r="C8857" i="1"/>
  <c r="F8856" i="1"/>
  <c r="E8856" i="1"/>
  <c r="D8856" i="1"/>
  <c r="C8856" i="1"/>
  <c r="F8855" i="1"/>
  <c r="E8855" i="1"/>
  <c r="D8855" i="1"/>
  <c r="C8855" i="1"/>
  <c r="F8854" i="1"/>
  <c r="E8854" i="1"/>
  <c r="D8854" i="1"/>
  <c r="C8854" i="1"/>
  <c r="F8853" i="1"/>
  <c r="E8853" i="1"/>
  <c r="D8853" i="1"/>
  <c r="C8853" i="1"/>
  <c r="F8852" i="1"/>
  <c r="E8852" i="1"/>
  <c r="D8852" i="1"/>
  <c r="C8852" i="1"/>
  <c r="F8851" i="1"/>
  <c r="E8851" i="1"/>
  <c r="D8851" i="1"/>
  <c r="C8851" i="1"/>
  <c r="F8850" i="1"/>
  <c r="E8850" i="1"/>
  <c r="D8850" i="1"/>
  <c r="C8850" i="1"/>
  <c r="F8849" i="1"/>
  <c r="E8849" i="1"/>
  <c r="D8849" i="1"/>
  <c r="C8849" i="1"/>
  <c r="F8848" i="1"/>
  <c r="E8848" i="1"/>
  <c r="D8848" i="1"/>
  <c r="C8848" i="1"/>
  <c r="F8847" i="1"/>
  <c r="E8847" i="1"/>
  <c r="D8847" i="1"/>
  <c r="C8847" i="1"/>
  <c r="F8846" i="1"/>
  <c r="E8846" i="1"/>
  <c r="D8846" i="1"/>
  <c r="C8846" i="1"/>
  <c r="F8845" i="1"/>
  <c r="E8845" i="1"/>
  <c r="D8845" i="1"/>
  <c r="C8845" i="1"/>
  <c r="F8844" i="1"/>
  <c r="E8844" i="1"/>
  <c r="D8844" i="1"/>
  <c r="C8844" i="1"/>
  <c r="F8843" i="1"/>
  <c r="E8843" i="1"/>
  <c r="D8843" i="1"/>
  <c r="C8843" i="1"/>
  <c r="F8842" i="1"/>
  <c r="E8842" i="1"/>
  <c r="D8842" i="1"/>
  <c r="C8842" i="1"/>
  <c r="F8841" i="1"/>
  <c r="E8841" i="1"/>
  <c r="D8841" i="1"/>
  <c r="C8841" i="1"/>
  <c r="F8840" i="1"/>
  <c r="E8840" i="1"/>
  <c r="D8840" i="1"/>
  <c r="C8840" i="1"/>
  <c r="F8839" i="1"/>
  <c r="E8839" i="1"/>
  <c r="D8839" i="1"/>
  <c r="C8839" i="1"/>
  <c r="F8838" i="1"/>
  <c r="E8838" i="1"/>
  <c r="D8838" i="1"/>
  <c r="C8838" i="1"/>
  <c r="F8837" i="1"/>
  <c r="E8837" i="1"/>
  <c r="D8837" i="1"/>
  <c r="C8837" i="1"/>
  <c r="F8836" i="1"/>
  <c r="E8836" i="1"/>
  <c r="D8836" i="1"/>
  <c r="C8836" i="1"/>
  <c r="F8835" i="1"/>
  <c r="E8835" i="1"/>
  <c r="D8835" i="1"/>
  <c r="C8835" i="1"/>
  <c r="F8834" i="1"/>
  <c r="E8834" i="1"/>
  <c r="D8834" i="1"/>
  <c r="C8834" i="1"/>
  <c r="F8833" i="1"/>
  <c r="E8833" i="1"/>
  <c r="D8833" i="1"/>
  <c r="C8833" i="1"/>
  <c r="F8832" i="1"/>
  <c r="E8832" i="1"/>
  <c r="D8832" i="1"/>
  <c r="C8832" i="1"/>
  <c r="F8831" i="1"/>
  <c r="E8831" i="1"/>
  <c r="D8831" i="1"/>
  <c r="C8831" i="1"/>
  <c r="F8830" i="1"/>
  <c r="E8830" i="1"/>
  <c r="D8830" i="1"/>
  <c r="C8830" i="1"/>
  <c r="F8829" i="1"/>
  <c r="E8829" i="1"/>
  <c r="D8829" i="1"/>
  <c r="C8829" i="1"/>
  <c r="F8828" i="1"/>
  <c r="E8828" i="1"/>
  <c r="D8828" i="1"/>
  <c r="C8828" i="1"/>
  <c r="F8827" i="1"/>
  <c r="E8827" i="1"/>
  <c r="D8827" i="1"/>
  <c r="C8827" i="1"/>
  <c r="F8826" i="1"/>
  <c r="E8826" i="1"/>
  <c r="D8826" i="1"/>
  <c r="C8826" i="1"/>
  <c r="F8825" i="1"/>
  <c r="E8825" i="1"/>
  <c r="D8825" i="1"/>
  <c r="C8825" i="1"/>
  <c r="F8824" i="1"/>
  <c r="E8824" i="1"/>
  <c r="D8824" i="1"/>
  <c r="C8824" i="1"/>
  <c r="F8823" i="1"/>
  <c r="E8823" i="1"/>
  <c r="D8823" i="1"/>
  <c r="C8823" i="1"/>
  <c r="F8822" i="1"/>
  <c r="E8822" i="1"/>
  <c r="D8822" i="1"/>
  <c r="C8822" i="1"/>
  <c r="F8821" i="1"/>
  <c r="E8821" i="1"/>
  <c r="D8821" i="1"/>
  <c r="C8821" i="1"/>
  <c r="F8820" i="1"/>
  <c r="E8820" i="1"/>
  <c r="D8820" i="1"/>
  <c r="C8820" i="1"/>
  <c r="F8819" i="1"/>
  <c r="E8819" i="1"/>
  <c r="D8819" i="1"/>
  <c r="C8819" i="1"/>
  <c r="F8818" i="1"/>
  <c r="E8818" i="1"/>
  <c r="D8818" i="1"/>
  <c r="C8818" i="1"/>
  <c r="F8817" i="1"/>
  <c r="E8817" i="1"/>
  <c r="D8817" i="1"/>
  <c r="C8817" i="1"/>
  <c r="F8816" i="1"/>
  <c r="E8816" i="1"/>
  <c r="D8816" i="1"/>
  <c r="C8816" i="1"/>
  <c r="F8815" i="1"/>
  <c r="E8815" i="1"/>
  <c r="D8815" i="1"/>
  <c r="C8815" i="1"/>
  <c r="F8814" i="1"/>
  <c r="E8814" i="1"/>
  <c r="D8814" i="1"/>
  <c r="C8814" i="1"/>
  <c r="F8813" i="1"/>
  <c r="E8813" i="1"/>
  <c r="D8813" i="1"/>
  <c r="C8813" i="1"/>
  <c r="F8812" i="1"/>
  <c r="E8812" i="1"/>
  <c r="D8812" i="1"/>
  <c r="C8812" i="1"/>
  <c r="F8811" i="1"/>
  <c r="E8811" i="1"/>
  <c r="D8811" i="1"/>
  <c r="C8811" i="1"/>
  <c r="F8810" i="1"/>
  <c r="E8810" i="1"/>
  <c r="D8810" i="1"/>
  <c r="C8810" i="1"/>
  <c r="F8809" i="1"/>
  <c r="E8809" i="1"/>
  <c r="D8809" i="1"/>
  <c r="C8809" i="1"/>
  <c r="F8808" i="1"/>
  <c r="E8808" i="1"/>
  <c r="D8808" i="1"/>
  <c r="C8808" i="1"/>
  <c r="F8807" i="1"/>
  <c r="E8807" i="1"/>
  <c r="D8807" i="1"/>
  <c r="C8807" i="1"/>
  <c r="F8806" i="1"/>
  <c r="E8806" i="1"/>
  <c r="D8806" i="1"/>
  <c r="C8806" i="1"/>
  <c r="F8805" i="1"/>
  <c r="E8805" i="1"/>
  <c r="D8805" i="1"/>
  <c r="C8805" i="1"/>
  <c r="F8804" i="1"/>
  <c r="E8804" i="1"/>
  <c r="D8804" i="1"/>
  <c r="C8804" i="1"/>
  <c r="F8803" i="1"/>
  <c r="E8803" i="1"/>
  <c r="D8803" i="1"/>
  <c r="C8803" i="1"/>
  <c r="F8802" i="1"/>
  <c r="E8802" i="1"/>
  <c r="D8802" i="1"/>
  <c r="C8802" i="1"/>
  <c r="F8801" i="1"/>
  <c r="E8801" i="1"/>
  <c r="D8801" i="1"/>
  <c r="C8801" i="1"/>
  <c r="F8800" i="1"/>
  <c r="E8800" i="1"/>
  <c r="D8800" i="1"/>
  <c r="C8800" i="1"/>
  <c r="F8799" i="1"/>
  <c r="E8799" i="1"/>
  <c r="D8799" i="1"/>
  <c r="C8799" i="1"/>
  <c r="F8798" i="1"/>
  <c r="E8798" i="1"/>
  <c r="D8798" i="1"/>
  <c r="C8798" i="1"/>
  <c r="F8797" i="1"/>
  <c r="E8797" i="1"/>
  <c r="D8797" i="1"/>
  <c r="C8797" i="1"/>
  <c r="F8796" i="1"/>
  <c r="E8796" i="1"/>
  <c r="D8796" i="1"/>
  <c r="C8796" i="1"/>
  <c r="F8795" i="1"/>
  <c r="E8795" i="1"/>
  <c r="D8795" i="1"/>
  <c r="C8795" i="1"/>
  <c r="F8794" i="1"/>
  <c r="E8794" i="1"/>
  <c r="D8794" i="1"/>
  <c r="C8794" i="1"/>
  <c r="F8793" i="1"/>
  <c r="E8793" i="1"/>
  <c r="D8793" i="1"/>
  <c r="C8793" i="1"/>
  <c r="F8792" i="1"/>
  <c r="E8792" i="1"/>
  <c r="D8792" i="1"/>
  <c r="C8792" i="1"/>
  <c r="F8791" i="1"/>
  <c r="E8791" i="1"/>
  <c r="D8791" i="1"/>
  <c r="C8791" i="1"/>
  <c r="F8790" i="1"/>
  <c r="E8790" i="1"/>
  <c r="D8790" i="1"/>
  <c r="C8790" i="1"/>
  <c r="F8789" i="1"/>
  <c r="E8789" i="1"/>
  <c r="D8789" i="1"/>
  <c r="C8789" i="1"/>
  <c r="F8788" i="1"/>
  <c r="E8788" i="1"/>
  <c r="D8788" i="1"/>
  <c r="C8788" i="1"/>
  <c r="F8787" i="1"/>
  <c r="E8787" i="1"/>
  <c r="D8787" i="1"/>
  <c r="C8787" i="1"/>
  <c r="F8786" i="1"/>
  <c r="E8786" i="1"/>
  <c r="D8786" i="1"/>
  <c r="C8786" i="1"/>
  <c r="F8785" i="1"/>
  <c r="E8785" i="1"/>
  <c r="D8785" i="1"/>
  <c r="C8785" i="1"/>
  <c r="F8784" i="1"/>
  <c r="E8784" i="1"/>
  <c r="D8784" i="1"/>
  <c r="C8784" i="1"/>
  <c r="F8783" i="1"/>
  <c r="E8783" i="1"/>
  <c r="D8783" i="1"/>
  <c r="C8783" i="1"/>
  <c r="F8782" i="1"/>
  <c r="E8782" i="1"/>
  <c r="D8782" i="1"/>
  <c r="C8782" i="1"/>
  <c r="F8781" i="1"/>
  <c r="E8781" i="1"/>
  <c r="D8781" i="1"/>
  <c r="C8781" i="1"/>
  <c r="F8780" i="1"/>
  <c r="E8780" i="1"/>
  <c r="D8780" i="1"/>
  <c r="C8780" i="1"/>
  <c r="F8779" i="1"/>
  <c r="E8779" i="1"/>
  <c r="D8779" i="1"/>
  <c r="C8779" i="1"/>
  <c r="F8778" i="1"/>
  <c r="E8778" i="1"/>
  <c r="D8778" i="1"/>
  <c r="C8778" i="1"/>
  <c r="F8777" i="1"/>
  <c r="E8777" i="1"/>
  <c r="D8777" i="1"/>
  <c r="C8777" i="1"/>
  <c r="F8776" i="1"/>
  <c r="E8776" i="1"/>
  <c r="D8776" i="1"/>
  <c r="C8776" i="1"/>
  <c r="F8775" i="1"/>
  <c r="E8775" i="1"/>
  <c r="D8775" i="1"/>
  <c r="C8775" i="1"/>
  <c r="F8774" i="1"/>
  <c r="E8774" i="1"/>
  <c r="D8774" i="1"/>
  <c r="C8774" i="1"/>
  <c r="F8773" i="1"/>
  <c r="E8773" i="1"/>
  <c r="D8773" i="1"/>
  <c r="C8773" i="1"/>
  <c r="F8772" i="1"/>
  <c r="E8772" i="1"/>
  <c r="D8772" i="1"/>
  <c r="C8772" i="1"/>
  <c r="F8771" i="1"/>
  <c r="E8771" i="1"/>
  <c r="D8771" i="1"/>
  <c r="C8771" i="1"/>
  <c r="F8770" i="1"/>
  <c r="E8770" i="1"/>
  <c r="D8770" i="1"/>
  <c r="C8770" i="1"/>
  <c r="F8769" i="1"/>
  <c r="E8769" i="1"/>
  <c r="D8769" i="1"/>
  <c r="C8769" i="1"/>
  <c r="F8768" i="1"/>
  <c r="E8768" i="1"/>
  <c r="D8768" i="1"/>
  <c r="C8768" i="1"/>
  <c r="F8767" i="1"/>
  <c r="E8767" i="1"/>
  <c r="D8767" i="1"/>
  <c r="C8767" i="1"/>
  <c r="F8766" i="1"/>
  <c r="E8766" i="1"/>
  <c r="D8766" i="1"/>
  <c r="C8766" i="1"/>
  <c r="F8765" i="1"/>
  <c r="E8765" i="1"/>
  <c r="D8765" i="1"/>
  <c r="C8765" i="1"/>
  <c r="F8764" i="1"/>
  <c r="E8764" i="1"/>
  <c r="D8764" i="1"/>
  <c r="C8764" i="1"/>
  <c r="F8763" i="1"/>
  <c r="E8763" i="1"/>
  <c r="D8763" i="1"/>
  <c r="C8763" i="1"/>
  <c r="F8762" i="1"/>
  <c r="E8762" i="1"/>
  <c r="D8762" i="1"/>
  <c r="C8762" i="1"/>
  <c r="F8761" i="1"/>
  <c r="E8761" i="1"/>
  <c r="D8761" i="1"/>
  <c r="C8761" i="1"/>
  <c r="F8760" i="1"/>
  <c r="E8760" i="1"/>
  <c r="D8760" i="1"/>
  <c r="C8760" i="1"/>
  <c r="F8759" i="1"/>
  <c r="E8759" i="1"/>
  <c r="D8759" i="1"/>
  <c r="C8759" i="1"/>
  <c r="F8758" i="1"/>
  <c r="E8758" i="1"/>
  <c r="D8758" i="1"/>
  <c r="C8758" i="1"/>
  <c r="F8757" i="1"/>
  <c r="E8757" i="1"/>
  <c r="D8757" i="1"/>
  <c r="C8757" i="1"/>
  <c r="F8756" i="1"/>
  <c r="E8756" i="1"/>
  <c r="D8756" i="1"/>
  <c r="C8756" i="1"/>
  <c r="F8755" i="1"/>
  <c r="E8755" i="1"/>
  <c r="D8755" i="1"/>
  <c r="C8755" i="1"/>
  <c r="F8754" i="1"/>
  <c r="E8754" i="1"/>
  <c r="D8754" i="1"/>
  <c r="C8754" i="1"/>
  <c r="F8753" i="1"/>
  <c r="E8753" i="1"/>
  <c r="D8753" i="1"/>
  <c r="C8753" i="1"/>
  <c r="F8752" i="1"/>
  <c r="E8752" i="1"/>
  <c r="D8752" i="1"/>
  <c r="C8752" i="1"/>
  <c r="F8751" i="1"/>
  <c r="E8751" i="1"/>
  <c r="D8751" i="1"/>
  <c r="C8751" i="1"/>
  <c r="F8750" i="1"/>
  <c r="E8750" i="1"/>
  <c r="D8750" i="1"/>
  <c r="C8750" i="1"/>
  <c r="F8749" i="1"/>
  <c r="E8749" i="1"/>
  <c r="D8749" i="1"/>
  <c r="C8749" i="1"/>
  <c r="F8748" i="1"/>
  <c r="E8748" i="1"/>
  <c r="D8748" i="1"/>
  <c r="C8748" i="1"/>
  <c r="F8747" i="1"/>
  <c r="E8747" i="1"/>
  <c r="D8747" i="1"/>
  <c r="C8747" i="1"/>
  <c r="F8746" i="1"/>
  <c r="E8746" i="1"/>
  <c r="D8746" i="1"/>
  <c r="C8746" i="1"/>
  <c r="F8745" i="1"/>
  <c r="E8745" i="1"/>
  <c r="D8745" i="1"/>
  <c r="C8745" i="1"/>
  <c r="F8744" i="1"/>
  <c r="E8744" i="1"/>
  <c r="D8744" i="1"/>
  <c r="C8744" i="1"/>
  <c r="F8743" i="1"/>
  <c r="E8743" i="1"/>
  <c r="D8743" i="1"/>
  <c r="C8743" i="1"/>
  <c r="F8742" i="1"/>
  <c r="E8742" i="1"/>
  <c r="D8742" i="1"/>
  <c r="C8742" i="1"/>
  <c r="F8741" i="1"/>
  <c r="E8741" i="1"/>
  <c r="D8741" i="1"/>
  <c r="C8741" i="1"/>
  <c r="F8740" i="1"/>
  <c r="E8740" i="1"/>
  <c r="D8740" i="1"/>
  <c r="C8740" i="1"/>
  <c r="F8739" i="1"/>
  <c r="E8739" i="1"/>
  <c r="D8739" i="1"/>
  <c r="C8739" i="1"/>
  <c r="F8738" i="1"/>
  <c r="E8738" i="1"/>
  <c r="D8738" i="1"/>
  <c r="C8738" i="1"/>
  <c r="F8737" i="1"/>
  <c r="E8737" i="1"/>
  <c r="D8737" i="1"/>
  <c r="C8737" i="1"/>
  <c r="F8736" i="1"/>
  <c r="E8736" i="1"/>
  <c r="D8736" i="1"/>
  <c r="C8736" i="1"/>
  <c r="F8735" i="1"/>
  <c r="E8735" i="1"/>
  <c r="D8735" i="1"/>
  <c r="C8735" i="1"/>
  <c r="F8734" i="1"/>
  <c r="E8734" i="1"/>
  <c r="D8734" i="1"/>
  <c r="C8734" i="1"/>
  <c r="F8733" i="1"/>
  <c r="E8733" i="1"/>
  <c r="D8733" i="1"/>
  <c r="C8733" i="1"/>
  <c r="F8732" i="1"/>
  <c r="E8732" i="1"/>
  <c r="D8732" i="1"/>
  <c r="C8732" i="1"/>
  <c r="F8731" i="1"/>
  <c r="E8731" i="1"/>
  <c r="D8731" i="1"/>
  <c r="C8731" i="1"/>
  <c r="F8730" i="1"/>
  <c r="E8730" i="1"/>
  <c r="D8730" i="1"/>
  <c r="C8730" i="1"/>
  <c r="F8729" i="1"/>
  <c r="E8729" i="1"/>
  <c r="D8729" i="1"/>
  <c r="C8729" i="1"/>
  <c r="F8728" i="1"/>
  <c r="E8728" i="1"/>
  <c r="D8728" i="1"/>
  <c r="C8728" i="1"/>
  <c r="F8727" i="1"/>
  <c r="E8727" i="1"/>
  <c r="D8727" i="1"/>
  <c r="C8727" i="1"/>
  <c r="F8726" i="1"/>
  <c r="E8726" i="1"/>
  <c r="D8726" i="1"/>
  <c r="C8726" i="1"/>
  <c r="F8725" i="1"/>
  <c r="E8725" i="1"/>
  <c r="D8725" i="1"/>
  <c r="C8725" i="1"/>
  <c r="F8724" i="1"/>
  <c r="E8724" i="1"/>
  <c r="D8724" i="1"/>
  <c r="C8724" i="1"/>
  <c r="F8723" i="1"/>
  <c r="E8723" i="1"/>
  <c r="D8723" i="1"/>
  <c r="C8723" i="1"/>
  <c r="F8722" i="1"/>
  <c r="E8722" i="1"/>
  <c r="D8722" i="1"/>
  <c r="C8722" i="1"/>
  <c r="F8721" i="1"/>
  <c r="E8721" i="1"/>
  <c r="D8721" i="1"/>
  <c r="C8721" i="1"/>
  <c r="F8720" i="1"/>
  <c r="E8720" i="1"/>
  <c r="D8720" i="1"/>
  <c r="C8720" i="1"/>
  <c r="F8719" i="1"/>
  <c r="E8719" i="1"/>
  <c r="D8719" i="1"/>
  <c r="C8719" i="1"/>
  <c r="F8718" i="1"/>
  <c r="E8718" i="1"/>
  <c r="D8718" i="1"/>
  <c r="C8718" i="1"/>
  <c r="F8717" i="1"/>
  <c r="E8717" i="1"/>
  <c r="D8717" i="1"/>
  <c r="C8717" i="1"/>
  <c r="F8716" i="1"/>
  <c r="E8716" i="1"/>
  <c r="D8716" i="1"/>
  <c r="C8716" i="1"/>
  <c r="F8715" i="1"/>
  <c r="E8715" i="1"/>
  <c r="D8715" i="1"/>
  <c r="C8715" i="1"/>
  <c r="F8714" i="1"/>
  <c r="E8714" i="1"/>
  <c r="D8714" i="1"/>
  <c r="C8714" i="1"/>
  <c r="F8713" i="1"/>
  <c r="E8713" i="1"/>
  <c r="D8713" i="1"/>
  <c r="C8713" i="1"/>
  <c r="F8712" i="1"/>
  <c r="E8712" i="1"/>
  <c r="D8712" i="1"/>
  <c r="C8712" i="1"/>
  <c r="F8711" i="1"/>
  <c r="E8711" i="1"/>
  <c r="D8711" i="1"/>
  <c r="C8711" i="1"/>
  <c r="F8710" i="1"/>
  <c r="E8710" i="1"/>
  <c r="D8710" i="1"/>
  <c r="C8710" i="1"/>
  <c r="F8709" i="1"/>
  <c r="E8709" i="1"/>
  <c r="D8709" i="1"/>
  <c r="C8709" i="1"/>
  <c r="F8708" i="1"/>
  <c r="E8708" i="1"/>
  <c r="D8708" i="1"/>
  <c r="C8708" i="1"/>
  <c r="F8707" i="1"/>
  <c r="E8707" i="1"/>
  <c r="D8707" i="1"/>
  <c r="C8707" i="1"/>
  <c r="F8706" i="1"/>
  <c r="E8706" i="1"/>
  <c r="D8706" i="1"/>
  <c r="C8706" i="1"/>
  <c r="F8705" i="1"/>
  <c r="E8705" i="1"/>
  <c r="D8705" i="1"/>
  <c r="C8705" i="1"/>
  <c r="F8704" i="1"/>
  <c r="E8704" i="1"/>
  <c r="D8704" i="1"/>
  <c r="C8704" i="1"/>
  <c r="F8703" i="1"/>
  <c r="E8703" i="1"/>
  <c r="D8703" i="1"/>
  <c r="C8703" i="1"/>
  <c r="F8702" i="1"/>
  <c r="E8702" i="1"/>
  <c r="D8702" i="1"/>
  <c r="C8702" i="1"/>
  <c r="F8701" i="1"/>
  <c r="E8701" i="1"/>
  <c r="D8701" i="1"/>
  <c r="C8701" i="1"/>
  <c r="F8700" i="1"/>
  <c r="E8700" i="1"/>
  <c r="D8700" i="1"/>
  <c r="C8700" i="1"/>
  <c r="F8699" i="1"/>
  <c r="E8699" i="1"/>
  <c r="D8699" i="1"/>
  <c r="C8699" i="1"/>
  <c r="F8698" i="1"/>
  <c r="E8698" i="1"/>
  <c r="D8698" i="1"/>
  <c r="C8698" i="1"/>
  <c r="F8697" i="1"/>
  <c r="E8697" i="1"/>
  <c r="D8697" i="1"/>
  <c r="C8697" i="1"/>
  <c r="F8696" i="1"/>
  <c r="E8696" i="1"/>
  <c r="D8696" i="1"/>
  <c r="C8696" i="1"/>
  <c r="F8695" i="1"/>
  <c r="E8695" i="1"/>
  <c r="D8695" i="1"/>
  <c r="C8695" i="1"/>
  <c r="F8694" i="1"/>
  <c r="E8694" i="1"/>
  <c r="D8694" i="1"/>
  <c r="C8694" i="1"/>
  <c r="F8693" i="1"/>
  <c r="E8693" i="1"/>
  <c r="D8693" i="1"/>
  <c r="C8693" i="1"/>
  <c r="F8692" i="1"/>
  <c r="E8692" i="1"/>
  <c r="D8692" i="1"/>
  <c r="C8692" i="1"/>
  <c r="F8691" i="1"/>
  <c r="E8691" i="1"/>
  <c r="D8691" i="1"/>
  <c r="C8691" i="1"/>
  <c r="F8690" i="1"/>
  <c r="E8690" i="1"/>
  <c r="D8690" i="1"/>
  <c r="C8690" i="1"/>
  <c r="F8689" i="1"/>
  <c r="E8689" i="1"/>
  <c r="D8689" i="1"/>
  <c r="C8689" i="1"/>
  <c r="F8688" i="1"/>
  <c r="E8688" i="1"/>
  <c r="D8688" i="1"/>
  <c r="C8688" i="1"/>
  <c r="F8687" i="1"/>
  <c r="E8687" i="1"/>
  <c r="D8687" i="1"/>
  <c r="C8687" i="1"/>
  <c r="F8686" i="1"/>
  <c r="E8686" i="1"/>
  <c r="D8686" i="1"/>
  <c r="C8686" i="1"/>
  <c r="F8685" i="1"/>
  <c r="E8685" i="1"/>
  <c r="D8685" i="1"/>
  <c r="C8685" i="1"/>
  <c r="F8684" i="1"/>
  <c r="E8684" i="1"/>
  <c r="D8684" i="1"/>
  <c r="C8684" i="1"/>
  <c r="F8683" i="1"/>
  <c r="E8683" i="1"/>
  <c r="D8683" i="1"/>
  <c r="C8683" i="1"/>
  <c r="F8682" i="1"/>
  <c r="E8682" i="1"/>
  <c r="D8682" i="1"/>
  <c r="C8682" i="1"/>
  <c r="F8681" i="1"/>
  <c r="E8681" i="1"/>
  <c r="D8681" i="1"/>
  <c r="C8681" i="1"/>
  <c r="F8680" i="1"/>
  <c r="E8680" i="1"/>
  <c r="D8680" i="1"/>
  <c r="C8680" i="1"/>
  <c r="F8679" i="1"/>
  <c r="E8679" i="1"/>
  <c r="D8679" i="1"/>
  <c r="C8679" i="1"/>
  <c r="F8678" i="1"/>
  <c r="E8678" i="1"/>
  <c r="D8678" i="1"/>
  <c r="C8678" i="1"/>
  <c r="F8677" i="1"/>
  <c r="E8677" i="1"/>
  <c r="D8677" i="1"/>
  <c r="C8677" i="1"/>
  <c r="F8676" i="1"/>
  <c r="E8676" i="1"/>
  <c r="D8676" i="1"/>
  <c r="C8676" i="1"/>
  <c r="F8675" i="1"/>
  <c r="E8675" i="1"/>
  <c r="D8675" i="1"/>
  <c r="C8675" i="1"/>
  <c r="F8674" i="1"/>
  <c r="E8674" i="1"/>
  <c r="D8674" i="1"/>
  <c r="C8674" i="1"/>
  <c r="F8673" i="1"/>
  <c r="E8673" i="1"/>
  <c r="D8673" i="1"/>
  <c r="C8673" i="1"/>
  <c r="F8672" i="1"/>
  <c r="E8672" i="1"/>
  <c r="D8672" i="1"/>
  <c r="C8672" i="1"/>
  <c r="F8671" i="1"/>
  <c r="E8671" i="1"/>
  <c r="D8671" i="1"/>
  <c r="C8671" i="1"/>
  <c r="F8670" i="1"/>
  <c r="E8670" i="1"/>
  <c r="D8670" i="1"/>
  <c r="C8670" i="1"/>
  <c r="F8669" i="1"/>
  <c r="E8669" i="1"/>
  <c r="D8669" i="1"/>
  <c r="C8669" i="1"/>
  <c r="F8668" i="1"/>
  <c r="E8668" i="1"/>
  <c r="D8668" i="1"/>
  <c r="C8668" i="1"/>
  <c r="F8667" i="1"/>
  <c r="E8667" i="1"/>
  <c r="D8667" i="1"/>
  <c r="C8667" i="1"/>
  <c r="F8666" i="1"/>
  <c r="E8666" i="1"/>
  <c r="D8666" i="1"/>
  <c r="C8666" i="1"/>
  <c r="F8665" i="1"/>
  <c r="E8665" i="1"/>
  <c r="D8665" i="1"/>
  <c r="C8665" i="1"/>
  <c r="F8664" i="1"/>
  <c r="E8664" i="1"/>
  <c r="D8664" i="1"/>
  <c r="C8664" i="1"/>
  <c r="F8663" i="1"/>
  <c r="E8663" i="1"/>
  <c r="D8663" i="1"/>
  <c r="C8663" i="1"/>
  <c r="F8662" i="1"/>
  <c r="E8662" i="1"/>
  <c r="D8662" i="1"/>
  <c r="C8662" i="1"/>
  <c r="F8661" i="1"/>
  <c r="E8661" i="1"/>
  <c r="D8661" i="1"/>
  <c r="C8661" i="1"/>
  <c r="F8660" i="1"/>
  <c r="E8660" i="1"/>
  <c r="D8660" i="1"/>
  <c r="C8660" i="1"/>
  <c r="F8659" i="1"/>
  <c r="E8659" i="1"/>
  <c r="D8659" i="1"/>
  <c r="C8659" i="1"/>
  <c r="F8658" i="1"/>
  <c r="E8658" i="1"/>
  <c r="D8658" i="1"/>
  <c r="C8658" i="1"/>
  <c r="F8657" i="1"/>
  <c r="E8657" i="1"/>
  <c r="D8657" i="1"/>
  <c r="C8657" i="1"/>
  <c r="F8656" i="1"/>
  <c r="E8656" i="1"/>
  <c r="D8656" i="1"/>
  <c r="C8656" i="1"/>
  <c r="F8655" i="1"/>
  <c r="E8655" i="1"/>
  <c r="D8655" i="1"/>
  <c r="C8655" i="1"/>
  <c r="F8654" i="1"/>
  <c r="E8654" i="1"/>
  <c r="D8654" i="1"/>
  <c r="C8654" i="1"/>
  <c r="F8653" i="1"/>
  <c r="E8653" i="1"/>
  <c r="D8653" i="1"/>
  <c r="C8653" i="1"/>
  <c r="F8652" i="1"/>
  <c r="E8652" i="1"/>
  <c r="D8652" i="1"/>
  <c r="C8652" i="1"/>
  <c r="F8651" i="1"/>
  <c r="E8651" i="1"/>
  <c r="D8651" i="1"/>
  <c r="C8651" i="1"/>
  <c r="F8650" i="1"/>
  <c r="E8650" i="1"/>
  <c r="D8650" i="1"/>
  <c r="C8650" i="1"/>
  <c r="F8649" i="1"/>
  <c r="E8649" i="1"/>
  <c r="D8649" i="1"/>
  <c r="C8649" i="1"/>
  <c r="F8648" i="1"/>
  <c r="E8648" i="1"/>
  <c r="D8648" i="1"/>
  <c r="C8648" i="1"/>
  <c r="F8647" i="1"/>
  <c r="E8647" i="1"/>
  <c r="D8647" i="1"/>
  <c r="C8647" i="1"/>
  <c r="F8646" i="1"/>
  <c r="E8646" i="1"/>
  <c r="D8646" i="1"/>
  <c r="C8646" i="1"/>
  <c r="F8645" i="1"/>
  <c r="E8645" i="1"/>
  <c r="D8645" i="1"/>
  <c r="C8645" i="1"/>
  <c r="F8644" i="1"/>
  <c r="E8644" i="1"/>
  <c r="D8644" i="1"/>
  <c r="C8644" i="1"/>
  <c r="F8643" i="1"/>
  <c r="E8643" i="1"/>
  <c r="D8643" i="1"/>
  <c r="C8643" i="1"/>
  <c r="F8642" i="1"/>
  <c r="E8642" i="1"/>
  <c r="D8642" i="1"/>
  <c r="C8642" i="1"/>
  <c r="F8641" i="1"/>
  <c r="E8641" i="1"/>
  <c r="D8641" i="1"/>
  <c r="C8641" i="1"/>
  <c r="F8640" i="1"/>
  <c r="E8640" i="1"/>
  <c r="D8640" i="1"/>
  <c r="C8640" i="1"/>
  <c r="F8639" i="1"/>
  <c r="E8639" i="1"/>
  <c r="D8639" i="1"/>
  <c r="C8639" i="1"/>
  <c r="F8638" i="1"/>
  <c r="E8638" i="1"/>
  <c r="D8638" i="1"/>
  <c r="C8638" i="1"/>
  <c r="F8637" i="1"/>
  <c r="E8637" i="1"/>
  <c r="D8637" i="1"/>
  <c r="C8637" i="1"/>
  <c r="F8636" i="1"/>
  <c r="E8636" i="1"/>
  <c r="D8636" i="1"/>
  <c r="C8636" i="1"/>
  <c r="F8635" i="1"/>
  <c r="E8635" i="1"/>
  <c r="D8635" i="1"/>
  <c r="C8635" i="1"/>
  <c r="F8634" i="1"/>
  <c r="E8634" i="1"/>
  <c r="D8634" i="1"/>
  <c r="C8634" i="1"/>
  <c r="F8633" i="1"/>
  <c r="E8633" i="1"/>
  <c r="D8633" i="1"/>
  <c r="C8633" i="1"/>
  <c r="F8632" i="1"/>
  <c r="E8632" i="1"/>
  <c r="D8632" i="1"/>
  <c r="C8632" i="1"/>
  <c r="F8631" i="1"/>
  <c r="E8631" i="1"/>
  <c r="D8631" i="1"/>
  <c r="C8631" i="1"/>
  <c r="F8630" i="1"/>
  <c r="E8630" i="1"/>
  <c r="D8630" i="1"/>
  <c r="C8630" i="1"/>
  <c r="F8629" i="1"/>
  <c r="E8629" i="1"/>
  <c r="D8629" i="1"/>
  <c r="C8629" i="1"/>
  <c r="F8628" i="1"/>
  <c r="E8628" i="1"/>
  <c r="D8628" i="1"/>
  <c r="C8628" i="1"/>
  <c r="F8627" i="1"/>
  <c r="E8627" i="1"/>
  <c r="D8627" i="1"/>
  <c r="C8627" i="1"/>
  <c r="F8626" i="1"/>
  <c r="E8626" i="1"/>
  <c r="D8626" i="1"/>
  <c r="C8626" i="1"/>
  <c r="F8625" i="1"/>
  <c r="E8625" i="1"/>
  <c r="D8625" i="1"/>
  <c r="C8625" i="1"/>
  <c r="F8624" i="1"/>
  <c r="E8624" i="1"/>
  <c r="D8624" i="1"/>
  <c r="C8624" i="1"/>
  <c r="F8623" i="1"/>
  <c r="E8623" i="1"/>
  <c r="D8623" i="1"/>
  <c r="C8623" i="1"/>
  <c r="F8622" i="1"/>
  <c r="E8622" i="1"/>
  <c r="D8622" i="1"/>
  <c r="C8622" i="1"/>
  <c r="F8621" i="1"/>
  <c r="E8621" i="1"/>
  <c r="D8621" i="1"/>
  <c r="C8621" i="1"/>
  <c r="F8620" i="1"/>
  <c r="E8620" i="1"/>
  <c r="D8620" i="1"/>
  <c r="C8620" i="1"/>
  <c r="F8619" i="1"/>
  <c r="E8619" i="1"/>
  <c r="D8619" i="1"/>
  <c r="C8619" i="1"/>
  <c r="F8618" i="1"/>
  <c r="E8618" i="1"/>
  <c r="D8618" i="1"/>
  <c r="C8618" i="1"/>
  <c r="F8617" i="1"/>
  <c r="E8617" i="1"/>
  <c r="D8617" i="1"/>
  <c r="C8617" i="1"/>
  <c r="F8616" i="1"/>
  <c r="E8616" i="1"/>
  <c r="D8616" i="1"/>
  <c r="C8616" i="1"/>
  <c r="F8615" i="1"/>
  <c r="E8615" i="1"/>
  <c r="D8615" i="1"/>
  <c r="C8615" i="1"/>
  <c r="F8614" i="1"/>
  <c r="E8614" i="1"/>
  <c r="D8614" i="1"/>
  <c r="C8614" i="1"/>
  <c r="F8613" i="1"/>
  <c r="E8613" i="1"/>
  <c r="D8613" i="1"/>
  <c r="C8613" i="1"/>
  <c r="F8612" i="1"/>
  <c r="E8612" i="1"/>
  <c r="D8612" i="1"/>
  <c r="C8612" i="1"/>
  <c r="F8611" i="1"/>
  <c r="E8611" i="1"/>
  <c r="D8611" i="1"/>
  <c r="C8611" i="1"/>
  <c r="F8610" i="1"/>
  <c r="E8610" i="1"/>
  <c r="D8610" i="1"/>
  <c r="C8610" i="1"/>
  <c r="F8609" i="1"/>
  <c r="E8609" i="1"/>
  <c r="D8609" i="1"/>
  <c r="C8609" i="1"/>
  <c r="F8608" i="1"/>
  <c r="E8608" i="1"/>
  <c r="D8608" i="1"/>
  <c r="C8608" i="1"/>
  <c r="F8607" i="1"/>
  <c r="E8607" i="1"/>
  <c r="D8607" i="1"/>
  <c r="C8607" i="1"/>
  <c r="F8606" i="1"/>
  <c r="E8606" i="1"/>
  <c r="D8606" i="1"/>
  <c r="C8606" i="1"/>
  <c r="F8605" i="1"/>
  <c r="E8605" i="1"/>
  <c r="D8605" i="1"/>
  <c r="C8605" i="1"/>
  <c r="F8604" i="1"/>
  <c r="E8604" i="1"/>
  <c r="D8604" i="1"/>
  <c r="C8604" i="1"/>
  <c r="F8603" i="1"/>
  <c r="E8603" i="1"/>
  <c r="D8603" i="1"/>
  <c r="C8603" i="1"/>
  <c r="F8602" i="1"/>
  <c r="E8602" i="1"/>
  <c r="D8602" i="1"/>
  <c r="C8602" i="1"/>
  <c r="F8601" i="1"/>
  <c r="E8601" i="1"/>
  <c r="D8601" i="1"/>
  <c r="C8601" i="1"/>
  <c r="F8600" i="1"/>
  <c r="E8600" i="1"/>
  <c r="D8600" i="1"/>
  <c r="C8600" i="1"/>
  <c r="F8599" i="1"/>
  <c r="E8599" i="1"/>
  <c r="D8599" i="1"/>
  <c r="C8599" i="1"/>
  <c r="F8598" i="1"/>
  <c r="E8598" i="1"/>
  <c r="D8598" i="1"/>
  <c r="C8598" i="1"/>
  <c r="F8597" i="1"/>
  <c r="E8597" i="1"/>
  <c r="D8597" i="1"/>
  <c r="C8597" i="1"/>
  <c r="F8596" i="1"/>
  <c r="E8596" i="1"/>
  <c r="D8596" i="1"/>
  <c r="C8596" i="1"/>
  <c r="F8595" i="1"/>
  <c r="E8595" i="1"/>
  <c r="D8595" i="1"/>
  <c r="C8595" i="1"/>
  <c r="F8594" i="1"/>
  <c r="E8594" i="1"/>
  <c r="D8594" i="1"/>
  <c r="C8594" i="1"/>
  <c r="F8593" i="1"/>
  <c r="E8593" i="1"/>
  <c r="D8593" i="1"/>
  <c r="C8593" i="1"/>
  <c r="F8592" i="1"/>
  <c r="E8592" i="1"/>
  <c r="D8592" i="1"/>
  <c r="C8592" i="1"/>
  <c r="F8591" i="1"/>
  <c r="E8591" i="1"/>
  <c r="D8591" i="1"/>
  <c r="C8591" i="1"/>
  <c r="F8590" i="1"/>
  <c r="E8590" i="1"/>
  <c r="D8590" i="1"/>
  <c r="C8590" i="1"/>
  <c r="F8589" i="1"/>
  <c r="E8589" i="1"/>
  <c r="D8589" i="1"/>
  <c r="C8589" i="1"/>
  <c r="F8588" i="1"/>
  <c r="E8588" i="1"/>
  <c r="D8588" i="1"/>
  <c r="C8588" i="1"/>
  <c r="F8587" i="1"/>
  <c r="E8587" i="1"/>
  <c r="D8587" i="1"/>
  <c r="C8587" i="1"/>
  <c r="F8586" i="1"/>
  <c r="E8586" i="1"/>
  <c r="D8586" i="1"/>
  <c r="C8586" i="1"/>
  <c r="F8585" i="1"/>
  <c r="E8585" i="1"/>
  <c r="D8585" i="1"/>
  <c r="C8585" i="1"/>
  <c r="F8584" i="1"/>
  <c r="E8584" i="1"/>
  <c r="D8584" i="1"/>
  <c r="C8584" i="1"/>
  <c r="F8583" i="1"/>
  <c r="E8583" i="1"/>
  <c r="D8583" i="1"/>
  <c r="C8583" i="1"/>
  <c r="F8582" i="1"/>
  <c r="E8582" i="1"/>
  <c r="D8582" i="1"/>
  <c r="C8582" i="1"/>
  <c r="F8581" i="1"/>
  <c r="E8581" i="1"/>
  <c r="D8581" i="1"/>
  <c r="C8581" i="1"/>
  <c r="F8580" i="1"/>
  <c r="E8580" i="1"/>
  <c r="D8580" i="1"/>
  <c r="C8580" i="1"/>
  <c r="F8579" i="1"/>
  <c r="E8579" i="1"/>
  <c r="D8579" i="1"/>
  <c r="C8579" i="1"/>
  <c r="F8578" i="1"/>
  <c r="E8578" i="1"/>
  <c r="D8578" i="1"/>
  <c r="C8578" i="1"/>
  <c r="F8577" i="1"/>
  <c r="E8577" i="1"/>
  <c r="D8577" i="1"/>
  <c r="C8577" i="1"/>
  <c r="F8576" i="1"/>
  <c r="E8576" i="1"/>
  <c r="D8576" i="1"/>
  <c r="C8576" i="1"/>
  <c r="F8575" i="1"/>
  <c r="E8575" i="1"/>
  <c r="D8575" i="1"/>
  <c r="C8575" i="1"/>
  <c r="F8574" i="1"/>
  <c r="E8574" i="1"/>
  <c r="D8574" i="1"/>
  <c r="C8574" i="1"/>
  <c r="F8573" i="1"/>
  <c r="E8573" i="1"/>
  <c r="D8573" i="1"/>
  <c r="C8573" i="1"/>
  <c r="F8572" i="1"/>
  <c r="E8572" i="1"/>
  <c r="D8572" i="1"/>
  <c r="C8572" i="1"/>
  <c r="F8571" i="1"/>
  <c r="E8571" i="1"/>
  <c r="D8571" i="1"/>
  <c r="C8571" i="1"/>
  <c r="F8570" i="1"/>
  <c r="E8570" i="1"/>
  <c r="D8570" i="1"/>
  <c r="C8570" i="1"/>
  <c r="F8569" i="1"/>
  <c r="E8569" i="1"/>
  <c r="D8569" i="1"/>
  <c r="C8569" i="1"/>
  <c r="F8568" i="1"/>
  <c r="E8568" i="1"/>
  <c r="D8568" i="1"/>
  <c r="C8568" i="1"/>
  <c r="F8567" i="1"/>
  <c r="E8567" i="1"/>
  <c r="D8567" i="1"/>
  <c r="C8567" i="1"/>
  <c r="F8566" i="1"/>
  <c r="E8566" i="1"/>
  <c r="D8566" i="1"/>
  <c r="C8566" i="1"/>
  <c r="F8565" i="1"/>
  <c r="E8565" i="1"/>
  <c r="D8565" i="1"/>
  <c r="C8565" i="1"/>
  <c r="F8564" i="1"/>
  <c r="E8564" i="1"/>
  <c r="D8564" i="1"/>
  <c r="C8564" i="1"/>
  <c r="F8563" i="1"/>
  <c r="E8563" i="1"/>
  <c r="D8563" i="1"/>
  <c r="C8563" i="1"/>
  <c r="F8562" i="1"/>
  <c r="E8562" i="1"/>
  <c r="D8562" i="1"/>
  <c r="C8562" i="1"/>
  <c r="F8561" i="1"/>
  <c r="E8561" i="1"/>
  <c r="D8561" i="1"/>
  <c r="C8561" i="1"/>
  <c r="F8560" i="1"/>
  <c r="E8560" i="1"/>
  <c r="D8560" i="1"/>
  <c r="C8560" i="1"/>
  <c r="F8559" i="1"/>
  <c r="E8559" i="1"/>
  <c r="D8559" i="1"/>
  <c r="C8559" i="1"/>
  <c r="F8558" i="1"/>
  <c r="E8558" i="1"/>
  <c r="D8558" i="1"/>
  <c r="C8558" i="1"/>
  <c r="F8557" i="1"/>
  <c r="E8557" i="1"/>
  <c r="D8557" i="1"/>
  <c r="C8557" i="1"/>
  <c r="F8556" i="1"/>
  <c r="E8556" i="1"/>
  <c r="D8556" i="1"/>
  <c r="C8556" i="1"/>
  <c r="F8555" i="1"/>
  <c r="E8555" i="1"/>
  <c r="D8555" i="1"/>
  <c r="C8555" i="1"/>
  <c r="F8554" i="1"/>
  <c r="E8554" i="1"/>
  <c r="D8554" i="1"/>
  <c r="C8554" i="1"/>
  <c r="F8553" i="1"/>
  <c r="E8553" i="1"/>
  <c r="D8553" i="1"/>
  <c r="C8553" i="1"/>
  <c r="F8552" i="1"/>
  <c r="E8552" i="1"/>
  <c r="D8552" i="1"/>
  <c r="C8552" i="1"/>
  <c r="F8551" i="1"/>
  <c r="E8551" i="1"/>
  <c r="D8551" i="1"/>
  <c r="C8551" i="1"/>
  <c r="F8550" i="1"/>
  <c r="E8550" i="1"/>
  <c r="D8550" i="1"/>
  <c r="C8550" i="1"/>
  <c r="F8549" i="1"/>
  <c r="E8549" i="1"/>
  <c r="D8549" i="1"/>
  <c r="C8549" i="1"/>
  <c r="F8548" i="1"/>
  <c r="E8548" i="1"/>
  <c r="D8548" i="1"/>
  <c r="C8548" i="1"/>
  <c r="F8547" i="1"/>
  <c r="E8547" i="1"/>
  <c r="D8547" i="1"/>
  <c r="C8547" i="1"/>
  <c r="F8546" i="1"/>
  <c r="E8546" i="1"/>
  <c r="D8546" i="1"/>
  <c r="C8546" i="1"/>
  <c r="F8545" i="1"/>
  <c r="E8545" i="1"/>
  <c r="D8545" i="1"/>
  <c r="C8545" i="1"/>
  <c r="F8544" i="1"/>
  <c r="E8544" i="1"/>
  <c r="D8544" i="1"/>
  <c r="C8544" i="1"/>
  <c r="F8543" i="1"/>
  <c r="E8543" i="1"/>
  <c r="D8543" i="1"/>
  <c r="C8543" i="1"/>
  <c r="F8542" i="1"/>
  <c r="E8542" i="1"/>
  <c r="D8542" i="1"/>
  <c r="C8542" i="1"/>
  <c r="F8541" i="1"/>
  <c r="E8541" i="1"/>
  <c r="D8541" i="1"/>
  <c r="C8541" i="1"/>
  <c r="F8540" i="1"/>
  <c r="E8540" i="1"/>
  <c r="D8540" i="1"/>
  <c r="C8540" i="1"/>
  <c r="F8539" i="1"/>
  <c r="E8539" i="1"/>
  <c r="D8539" i="1"/>
  <c r="C8539" i="1"/>
  <c r="F8538" i="1"/>
  <c r="E8538" i="1"/>
  <c r="D8538" i="1"/>
  <c r="C8538" i="1"/>
  <c r="F8537" i="1"/>
  <c r="E8537" i="1"/>
  <c r="D8537" i="1"/>
  <c r="C8537" i="1"/>
  <c r="F8536" i="1"/>
  <c r="E8536" i="1"/>
  <c r="D8536" i="1"/>
  <c r="C8536" i="1"/>
  <c r="F8535" i="1"/>
  <c r="E8535" i="1"/>
  <c r="D8535" i="1"/>
  <c r="C8535" i="1"/>
  <c r="F8534" i="1"/>
  <c r="E8534" i="1"/>
  <c r="D8534" i="1"/>
  <c r="C8534" i="1"/>
  <c r="F8533" i="1"/>
  <c r="E8533" i="1"/>
  <c r="D8533" i="1"/>
  <c r="C8533" i="1"/>
  <c r="F8532" i="1"/>
  <c r="E8532" i="1"/>
  <c r="D8532" i="1"/>
  <c r="C8532" i="1"/>
  <c r="F8531" i="1"/>
  <c r="E8531" i="1"/>
  <c r="D8531" i="1"/>
  <c r="C8531" i="1"/>
  <c r="F8530" i="1"/>
  <c r="E8530" i="1"/>
  <c r="D8530" i="1"/>
  <c r="C8530" i="1"/>
  <c r="F8529" i="1"/>
  <c r="E8529" i="1"/>
  <c r="D8529" i="1"/>
  <c r="C8529" i="1"/>
  <c r="F8528" i="1"/>
  <c r="E8528" i="1"/>
  <c r="D8528" i="1"/>
  <c r="C8528" i="1"/>
  <c r="F8527" i="1"/>
  <c r="E8527" i="1"/>
  <c r="D8527" i="1"/>
  <c r="C8527" i="1"/>
  <c r="F8526" i="1"/>
  <c r="E8526" i="1"/>
  <c r="D8526" i="1"/>
  <c r="C8526" i="1"/>
  <c r="F8525" i="1"/>
  <c r="E8525" i="1"/>
  <c r="D8525" i="1"/>
  <c r="C8525" i="1"/>
  <c r="F8524" i="1"/>
  <c r="E8524" i="1"/>
  <c r="D8524" i="1"/>
  <c r="C8524" i="1"/>
  <c r="F8523" i="1"/>
  <c r="E8523" i="1"/>
  <c r="D8523" i="1"/>
  <c r="C8523" i="1"/>
  <c r="F8522" i="1"/>
  <c r="E8522" i="1"/>
  <c r="D8522" i="1"/>
  <c r="C8522" i="1"/>
  <c r="F8521" i="1"/>
  <c r="E8521" i="1"/>
  <c r="D8521" i="1"/>
  <c r="C8521" i="1"/>
  <c r="F8520" i="1"/>
  <c r="E8520" i="1"/>
  <c r="D8520" i="1"/>
  <c r="C8520" i="1"/>
  <c r="F8519" i="1"/>
  <c r="E8519" i="1"/>
  <c r="D8519" i="1"/>
  <c r="C8519" i="1"/>
  <c r="F8518" i="1"/>
  <c r="E8518" i="1"/>
  <c r="D8518" i="1"/>
  <c r="C8518" i="1"/>
  <c r="F8517" i="1"/>
  <c r="E8517" i="1"/>
  <c r="D8517" i="1"/>
  <c r="C8517" i="1"/>
  <c r="F8516" i="1"/>
  <c r="E8516" i="1"/>
  <c r="D8516" i="1"/>
  <c r="C8516" i="1"/>
  <c r="F8515" i="1"/>
  <c r="E8515" i="1"/>
  <c r="D8515" i="1"/>
  <c r="C8515" i="1"/>
  <c r="F8514" i="1"/>
  <c r="E8514" i="1"/>
  <c r="D8514" i="1"/>
  <c r="C8514" i="1"/>
  <c r="F8513" i="1"/>
  <c r="E8513" i="1"/>
  <c r="D8513" i="1"/>
  <c r="C8513" i="1"/>
  <c r="F8512" i="1"/>
  <c r="E8512" i="1"/>
  <c r="D8512" i="1"/>
  <c r="C8512" i="1"/>
  <c r="F8511" i="1"/>
  <c r="E8511" i="1"/>
  <c r="D8511" i="1"/>
  <c r="C8511" i="1"/>
  <c r="F8510" i="1"/>
  <c r="E8510" i="1"/>
  <c r="D8510" i="1"/>
  <c r="C8510" i="1"/>
  <c r="F8509" i="1"/>
  <c r="E8509" i="1"/>
  <c r="D8509" i="1"/>
  <c r="C8509" i="1"/>
  <c r="F8508" i="1"/>
  <c r="E8508" i="1"/>
  <c r="D8508" i="1"/>
  <c r="C8508" i="1"/>
  <c r="F8507" i="1"/>
  <c r="E8507" i="1"/>
  <c r="D8507" i="1"/>
  <c r="C8507" i="1"/>
  <c r="F8506" i="1"/>
  <c r="E8506" i="1"/>
  <c r="D8506" i="1"/>
  <c r="C8506" i="1"/>
  <c r="F8505" i="1"/>
  <c r="E8505" i="1"/>
  <c r="D8505" i="1"/>
  <c r="C8505" i="1"/>
  <c r="F8504" i="1"/>
  <c r="E8504" i="1"/>
  <c r="D8504" i="1"/>
  <c r="C8504" i="1"/>
  <c r="F8503" i="1"/>
  <c r="E8503" i="1"/>
  <c r="D8503" i="1"/>
  <c r="C8503" i="1"/>
  <c r="F8502" i="1"/>
  <c r="E8502" i="1"/>
  <c r="D8502" i="1"/>
  <c r="C8502" i="1"/>
  <c r="F8501" i="1"/>
  <c r="E8501" i="1"/>
  <c r="D8501" i="1"/>
  <c r="C8501" i="1"/>
  <c r="F8500" i="1"/>
  <c r="E8500" i="1"/>
  <c r="D8500" i="1"/>
  <c r="C8500" i="1"/>
  <c r="F8499" i="1"/>
  <c r="E8499" i="1"/>
  <c r="D8499" i="1"/>
  <c r="C8499" i="1"/>
  <c r="F8498" i="1"/>
  <c r="E8498" i="1"/>
  <c r="D8498" i="1"/>
  <c r="C8498" i="1"/>
  <c r="F8497" i="1"/>
  <c r="E8497" i="1"/>
  <c r="D8497" i="1"/>
  <c r="C8497" i="1"/>
  <c r="F8496" i="1"/>
  <c r="E8496" i="1"/>
  <c r="D8496" i="1"/>
  <c r="C8496" i="1"/>
  <c r="F8495" i="1"/>
  <c r="E8495" i="1"/>
  <c r="D8495" i="1"/>
  <c r="C8495" i="1"/>
  <c r="F8494" i="1"/>
  <c r="E8494" i="1"/>
  <c r="D8494" i="1"/>
  <c r="C8494" i="1"/>
  <c r="F8493" i="1"/>
  <c r="E8493" i="1"/>
  <c r="D8493" i="1"/>
  <c r="C8493" i="1"/>
  <c r="F8492" i="1"/>
  <c r="E8492" i="1"/>
  <c r="D8492" i="1"/>
  <c r="C8492" i="1"/>
  <c r="F8491" i="1"/>
  <c r="E8491" i="1"/>
  <c r="D8491" i="1"/>
  <c r="C8491" i="1"/>
  <c r="F8490" i="1"/>
  <c r="E8490" i="1"/>
  <c r="D8490" i="1"/>
  <c r="C8490" i="1"/>
  <c r="F8489" i="1"/>
  <c r="E8489" i="1"/>
  <c r="D8489" i="1"/>
  <c r="C8489" i="1"/>
  <c r="F8488" i="1"/>
  <c r="E8488" i="1"/>
  <c r="D8488" i="1"/>
  <c r="C8488" i="1"/>
  <c r="F8487" i="1"/>
  <c r="E8487" i="1"/>
  <c r="D8487" i="1"/>
  <c r="C8487" i="1"/>
  <c r="F8486" i="1"/>
  <c r="E8486" i="1"/>
  <c r="D8486" i="1"/>
  <c r="C8486" i="1"/>
  <c r="F8485" i="1"/>
  <c r="E8485" i="1"/>
  <c r="D8485" i="1"/>
  <c r="C8485" i="1"/>
  <c r="F8484" i="1"/>
  <c r="E8484" i="1"/>
  <c r="D8484" i="1"/>
  <c r="C8484" i="1"/>
  <c r="F8483" i="1"/>
  <c r="E8483" i="1"/>
  <c r="D8483" i="1"/>
  <c r="C8483" i="1"/>
  <c r="F8482" i="1"/>
  <c r="E8482" i="1"/>
  <c r="D8482" i="1"/>
  <c r="C8482" i="1"/>
  <c r="F8481" i="1"/>
  <c r="E8481" i="1"/>
  <c r="D8481" i="1"/>
  <c r="C8481" i="1"/>
  <c r="F8480" i="1"/>
  <c r="E8480" i="1"/>
  <c r="D8480" i="1"/>
  <c r="C8480" i="1"/>
  <c r="F8479" i="1"/>
  <c r="E8479" i="1"/>
  <c r="D8479" i="1"/>
  <c r="C8479" i="1"/>
  <c r="F8478" i="1"/>
  <c r="E8478" i="1"/>
  <c r="D8478" i="1"/>
  <c r="C8478" i="1"/>
  <c r="F8477" i="1"/>
  <c r="E8477" i="1"/>
  <c r="D8477" i="1"/>
  <c r="C8477" i="1"/>
  <c r="F8476" i="1"/>
  <c r="E8476" i="1"/>
  <c r="D8476" i="1"/>
  <c r="C8476" i="1"/>
  <c r="F8475" i="1"/>
  <c r="E8475" i="1"/>
  <c r="D8475" i="1"/>
  <c r="C8475" i="1"/>
  <c r="F8474" i="1"/>
  <c r="E8474" i="1"/>
  <c r="D8474" i="1"/>
  <c r="C8474" i="1"/>
  <c r="F8473" i="1"/>
  <c r="E8473" i="1"/>
  <c r="D8473" i="1"/>
  <c r="C8473" i="1"/>
  <c r="F8472" i="1"/>
  <c r="E8472" i="1"/>
  <c r="D8472" i="1"/>
  <c r="C8472" i="1"/>
  <c r="F8471" i="1"/>
  <c r="E8471" i="1"/>
  <c r="D8471" i="1"/>
  <c r="C8471" i="1"/>
  <c r="F8470" i="1"/>
  <c r="E8470" i="1"/>
  <c r="D8470" i="1"/>
  <c r="C8470" i="1"/>
  <c r="F8469" i="1"/>
  <c r="E8469" i="1"/>
  <c r="D8469" i="1"/>
  <c r="C8469" i="1"/>
  <c r="F8468" i="1"/>
  <c r="E8468" i="1"/>
  <c r="D8468" i="1"/>
  <c r="C8468" i="1"/>
  <c r="F8467" i="1"/>
  <c r="E8467" i="1"/>
  <c r="D8467" i="1"/>
  <c r="C8467" i="1"/>
  <c r="F8466" i="1"/>
  <c r="E8466" i="1"/>
  <c r="D8466" i="1"/>
  <c r="C8466" i="1"/>
  <c r="F8465" i="1"/>
  <c r="E8465" i="1"/>
  <c r="D8465" i="1"/>
  <c r="C8465" i="1"/>
  <c r="F8464" i="1"/>
  <c r="E8464" i="1"/>
  <c r="D8464" i="1"/>
  <c r="C8464" i="1"/>
  <c r="F8463" i="1"/>
  <c r="E8463" i="1"/>
  <c r="D8463" i="1"/>
  <c r="C8463" i="1"/>
  <c r="F8462" i="1"/>
  <c r="E8462" i="1"/>
  <c r="D8462" i="1"/>
  <c r="C8462" i="1"/>
  <c r="F8461" i="1"/>
  <c r="E8461" i="1"/>
  <c r="D8461" i="1"/>
  <c r="C8461" i="1"/>
  <c r="F8460" i="1"/>
  <c r="E8460" i="1"/>
  <c r="D8460" i="1"/>
  <c r="C8460" i="1"/>
  <c r="F8459" i="1"/>
  <c r="E8459" i="1"/>
  <c r="D8459" i="1"/>
  <c r="C8459" i="1"/>
  <c r="F8458" i="1"/>
  <c r="E8458" i="1"/>
  <c r="D8458" i="1"/>
  <c r="C8458" i="1"/>
  <c r="F8457" i="1"/>
  <c r="E8457" i="1"/>
  <c r="D8457" i="1"/>
  <c r="C8457" i="1"/>
  <c r="F8456" i="1"/>
  <c r="E8456" i="1"/>
  <c r="D8456" i="1"/>
  <c r="C8456" i="1"/>
  <c r="F8455" i="1"/>
  <c r="E8455" i="1"/>
  <c r="D8455" i="1"/>
  <c r="C8455" i="1"/>
  <c r="F8454" i="1"/>
  <c r="E8454" i="1"/>
  <c r="D8454" i="1"/>
  <c r="C8454" i="1"/>
  <c r="F8453" i="1"/>
  <c r="E8453" i="1"/>
  <c r="D8453" i="1"/>
  <c r="C8453" i="1"/>
  <c r="F8452" i="1"/>
  <c r="E8452" i="1"/>
  <c r="D8452" i="1"/>
  <c r="C8452" i="1"/>
  <c r="F8451" i="1"/>
  <c r="E8451" i="1"/>
  <c r="D8451" i="1"/>
  <c r="C8451" i="1"/>
  <c r="F8450" i="1"/>
  <c r="E8450" i="1"/>
  <c r="D8450" i="1"/>
  <c r="C8450" i="1"/>
  <c r="F8449" i="1"/>
  <c r="E8449" i="1"/>
  <c r="D8449" i="1"/>
  <c r="C8449" i="1"/>
  <c r="F8448" i="1"/>
  <c r="E8448" i="1"/>
  <c r="D8448" i="1"/>
  <c r="C8448" i="1"/>
  <c r="F8447" i="1"/>
  <c r="E8447" i="1"/>
  <c r="D8447" i="1"/>
  <c r="C8447" i="1"/>
  <c r="F8446" i="1"/>
  <c r="E8446" i="1"/>
  <c r="D8446" i="1"/>
  <c r="C8446" i="1"/>
  <c r="F8445" i="1"/>
  <c r="E8445" i="1"/>
  <c r="D8445" i="1"/>
  <c r="C8445" i="1"/>
  <c r="F8444" i="1"/>
  <c r="E8444" i="1"/>
  <c r="D8444" i="1"/>
  <c r="C8444" i="1"/>
  <c r="F8443" i="1"/>
  <c r="E8443" i="1"/>
  <c r="D8443" i="1"/>
  <c r="C8443" i="1"/>
  <c r="F8442" i="1"/>
  <c r="E8442" i="1"/>
  <c r="D8442" i="1"/>
  <c r="C8442" i="1"/>
  <c r="F8441" i="1"/>
  <c r="E8441" i="1"/>
  <c r="D8441" i="1"/>
  <c r="C8441" i="1"/>
  <c r="F8440" i="1"/>
  <c r="E8440" i="1"/>
  <c r="D8440" i="1"/>
  <c r="C8440" i="1"/>
  <c r="F8439" i="1"/>
  <c r="E8439" i="1"/>
  <c r="D8439" i="1"/>
  <c r="C8439" i="1"/>
  <c r="F8438" i="1"/>
  <c r="E8438" i="1"/>
  <c r="D8438" i="1"/>
  <c r="C8438" i="1"/>
  <c r="F8437" i="1"/>
  <c r="E8437" i="1"/>
  <c r="D8437" i="1"/>
  <c r="C8437" i="1"/>
  <c r="F8436" i="1"/>
  <c r="E8436" i="1"/>
  <c r="D8436" i="1"/>
  <c r="C8436" i="1"/>
  <c r="F8435" i="1"/>
  <c r="E8435" i="1"/>
  <c r="D8435" i="1"/>
  <c r="C8435" i="1"/>
  <c r="F8434" i="1"/>
  <c r="E8434" i="1"/>
  <c r="D8434" i="1"/>
  <c r="C8434" i="1"/>
  <c r="F8433" i="1"/>
  <c r="E8433" i="1"/>
  <c r="D8433" i="1"/>
  <c r="C8433" i="1"/>
  <c r="F8432" i="1"/>
  <c r="E8432" i="1"/>
  <c r="D8432" i="1"/>
  <c r="C8432" i="1"/>
  <c r="F8431" i="1"/>
  <c r="E8431" i="1"/>
  <c r="D8431" i="1"/>
  <c r="C8431" i="1"/>
  <c r="F8430" i="1"/>
  <c r="E8430" i="1"/>
  <c r="D8430" i="1"/>
  <c r="C8430" i="1"/>
  <c r="F8429" i="1"/>
  <c r="E8429" i="1"/>
  <c r="D8429" i="1"/>
  <c r="C8429" i="1"/>
  <c r="F8428" i="1"/>
  <c r="E8428" i="1"/>
  <c r="D8428" i="1"/>
  <c r="C8428" i="1"/>
  <c r="F8427" i="1"/>
  <c r="E8427" i="1"/>
  <c r="D8427" i="1"/>
  <c r="C8427" i="1"/>
  <c r="F8426" i="1"/>
  <c r="E8426" i="1"/>
  <c r="D8426" i="1"/>
  <c r="C8426" i="1"/>
  <c r="F8425" i="1"/>
  <c r="E8425" i="1"/>
  <c r="D8425" i="1"/>
  <c r="C8425" i="1"/>
  <c r="F8424" i="1"/>
  <c r="E8424" i="1"/>
  <c r="D8424" i="1"/>
  <c r="C8424" i="1"/>
  <c r="F8423" i="1"/>
  <c r="E8423" i="1"/>
  <c r="D8423" i="1"/>
  <c r="C8423" i="1"/>
  <c r="F8422" i="1"/>
  <c r="E8422" i="1"/>
  <c r="D8422" i="1"/>
  <c r="C8422" i="1"/>
  <c r="F8421" i="1"/>
  <c r="E8421" i="1"/>
  <c r="D8421" i="1"/>
  <c r="C8421" i="1"/>
  <c r="F8420" i="1"/>
  <c r="E8420" i="1"/>
  <c r="D8420" i="1"/>
  <c r="C8420" i="1"/>
  <c r="F8419" i="1"/>
  <c r="E8419" i="1"/>
  <c r="D8419" i="1"/>
  <c r="C8419" i="1"/>
  <c r="F8418" i="1"/>
  <c r="E8418" i="1"/>
  <c r="D8418" i="1"/>
  <c r="C8418" i="1"/>
  <c r="F8417" i="1"/>
  <c r="E8417" i="1"/>
  <c r="D8417" i="1"/>
  <c r="C8417" i="1"/>
  <c r="F8416" i="1"/>
  <c r="E8416" i="1"/>
  <c r="D8416" i="1"/>
  <c r="C8416" i="1"/>
  <c r="F8415" i="1"/>
  <c r="E8415" i="1"/>
  <c r="D8415" i="1"/>
  <c r="C8415" i="1"/>
  <c r="F8414" i="1"/>
  <c r="E8414" i="1"/>
  <c r="D8414" i="1"/>
  <c r="C8414" i="1"/>
  <c r="F8413" i="1"/>
  <c r="E8413" i="1"/>
  <c r="D8413" i="1"/>
  <c r="C8413" i="1"/>
  <c r="F8412" i="1"/>
  <c r="E8412" i="1"/>
  <c r="D8412" i="1"/>
  <c r="C8412" i="1"/>
  <c r="F8411" i="1"/>
  <c r="E8411" i="1"/>
  <c r="D8411" i="1"/>
  <c r="C8411" i="1"/>
  <c r="F8410" i="1"/>
  <c r="E8410" i="1"/>
  <c r="D8410" i="1"/>
  <c r="C8410" i="1"/>
  <c r="F8409" i="1"/>
  <c r="E8409" i="1"/>
  <c r="D8409" i="1"/>
  <c r="C8409" i="1"/>
  <c r="F8408" i="1"/>
  <c r="E8408" i="1"/>
  <c r="D8408" i="1"/>
  <c r="C8408" i="1"/>
  <c r="F8407" i="1"/>
  <c r="E8407" i="1"/>
  <c r="D8407" i="1"/>
  <c r="C8407" i="1"/>
  <c r="F8406" i="1"/>
  <c r="E8406" i="1"/>
  <c r="D8406" i="1"/>
  <c r="C8406" i="1"/>
  <c r="F8405" i="1"/>
  <c r="E8405" i="1"/>
  <c r="D8405" i="1"/>
  <c r="C8405" i="1"/>
  <c r="F8404" i="1"/>
  <c r="E8404" i="1"/>
  <c r="D8404" i="1"/>
  <c r="C8404" i="1"/>
  <c r="F8403" i="1"/>
  <c r="E8403" i="1"/>
  <c r="D8403" i="1"/>
  <c r="C8403" i="1"/>
  <c r="F8402" i="1"/>
  <c r="E8402" i="1"/>
  <c r="D8402" i="1"/>
  <c r="C8402" i="1"/>
  <c r="F8401" i="1"/>
  <c r="E8401" i="1"/>
  <c r="D8401" i="1"/>
  <c r="C8401" i="1"/>
  <c r="F8400" i="1"/>
  <c r="E8400" i="1"/>
  <c r="D8400" i="1"/>
  <c r="C8400" i="1"/>
  <c r="F8399" i="1"/>
  <c r="E8399" i="1"/>
  <c r="D8399" i="1"/>
  <c r="C8399" i="1"/>
  <c r="F8398" i="1"/>
  <c r="E8398" i="1"/>
  <c r="D8398" i="1"/>
  <c r="C8398" i="1"/>
  <c r="F8397" i="1"/>
  <c r="E8397" i="1"/>
  <c r="D8397" i="1"/>
  <c r="C8397" i="1"/>
  <c r="F8396" i="1"/>
  <c r="E8396" i="1"/>
  <c r="D8396" i="1"/>
  <c r="C8396" i="1"/>
  <c r="F8395" i="1"/>
  <c r="E8395" i="1"/>
  <c r="D8395" i="1"/>
  <c r="C8395" i="1"/>
  <c r="F8394" i="1"/>
  <c r="E8394" i="1"/>
  <c r="D8394" i="1"/>
  <c r="C8394" i="1"/>
  <c r="F8393" i="1"/>
  <c r="E8393" i="1"/>
  <c r="D8393" i="1"/>
  <c r="C8393" i="1"/>
  <c r="F8392" i="1"/>
  <c r="E8392" i="1"/>
  <c r="D8392" i="1"/>
  <c r="C8392" i="1"/>
  <c r="F8391" i="1"/>
  <c r="E8391" i="1"/>
  <c r="D8391" i="1"/>
  <c r="C8391" i="1"/>
  <c r="F8390" i="1"/>
  <c r="E8390" i="1"/>
  <c r="D8390" i="1"/>
  <c r="C8390" i="1"/>
  <c r="F8389" i="1"/>
  <c r="E8389" i="1"/>
  <c r="D8389" i="1"/>
  <c r="C8389" i="1"/>
  <c r="F8388" i="1"/>
  <c r="E8388" i="1"/>
  <c r="D8388" i="1"/>
  <c r="C8388" i="1"/>
  <c r="F8387" i="1"/>
  <c r="E8387" i="1"/>
  <c r="D8387" i="1"/>
  <c r="C8387" i="1"/>
  <c r="F8386" i="1"/>
  <c r="E8386" i="1"/>
  <c r="D8386" i="1"/>
  <c r="C8386" i="1"/>
  <c r="F8385" i="1"/>
  <c r="E8385" i="1"/>
  <c r="D8385" i="1"/>
  <c r="C8385" i="1"/>
  <c r="F8384" i="1"/>
  <c r="E8384" i="1"/>
  <c r="D8384" i="1"/>
  <c r="C8384" i="1"/>
  <c r="F8383" i="1"/>
  <c r="E8383" i="1"/>
  <c r="D8383" i="1"/>
  <c r="C8383" i="1"/>
  <c r="F8382" i="1"/>
  <c r="E8382" i="1"/>
  <c r="D8382" i="1"/>
  <c r="C8382" i="1"/>
  <c r="F8381" i="1"/>
  <c r="E8381" i="1"/>
  <c r="D8381" i="1"/>
  <c r="C8381" i="1"/>
  <c r="F8380" i="1"/>
  <c r="E8380" i="1"/>
  <c r="D8380" i="1"/>
  <c r="C8380" i="1"/>
  <c r="F8379" i="1"/>
  <c r="E8379" i="1"/>
  <c r="D8379" i="1"/>
  <c r="C8379" i="1"/>
  <c r="F8378" i="1"/>
  <c r="E8378" i="1"/>
  <c r="D8378" i="1"/>
  <c r="C8378" i="1"/>
  <c r="F8377" i="1"/>
  <c r="E8377" i="1"/>
  <c r="D8377" i="1"/>
  <c r="C8377" i="1"/>
  <c r="F8376" i="1"/>
  <c r="E8376" i="1"/>
  <c r="D8376" i="1"/>
  <c r="C8376" i="1"/>
  <c r="F8375" i="1"/>
  <c r="E8375" i="1"/>
  <c r="D8375" i="1"/>
  <c r="C8375" i="1"/>
  <c r="F8374" i="1"/>
  <c r="E8374" i="1"/>
  <c r="D8374" i="1"/>
  <c r="C8374" i="1"/>
  <c r="F8373" i="1"/>
  <c r="E8373" i="1"/>
  <c r="D8373" i="1"/>
  <c r="C8373" i="1"/>
  <c r="F8372" i="1"/>
  <c r="E8372" i="1"/>
  <c r="D8372" i="1"/>
  <c r="C8372" i="1"/>
  <c r="F8371" i="1"/>
  <c r="E8371" i="1"/>
  <c r="D8371" i="1"/>
  <c r="C8371" i="1"/>
  <c r="F8370" i="1"/>
  <c r="E8370" i="1"/>
  <c r="D8370" i="1"/>
  <c r="C8370" i="1"/>
  <c r="F8369" i="1"/>
  <c r="E8369" i="1"/>
  <c r="D8369" i="1"/>
  <c r="C8369" i="1"/>
  <c r="F8368" i="1"/>
  <c r="E8368" i="1"/>
  <c r="D8368" i="1"/>
  <c r="C8368" i="1"/>
  <c r="F8367" i="1"/>
  <c r="E8367" i="1"/>
  <c r="D8367" i="1"/>
  <c r="C8367" i="1"/>
  <c r="F8366" i="1"/>
  <c r="E8366" i="1"/>
  <c r="D8366" i="1"/>
  <c r="C8366" i="1"/>
  <c r="F8365" i="1"/>
  <c r="E8365" i="1"/>
  <c r="D8365" i="1"/>
  <c r="C8365" i="1"/>
  <c r="F8364" i="1"/>
  <c r="E8364" i="1"/>
  <c r="D8364" i="1"/>
  <c r="C8364" i="1"/>
  <c r="F8363" i="1"/>
  <c r="E8363" i="1"/>
  <c r="D8363" i="1"/>
  <c r="C8363" i="1"/>
  <c r="F8362" i="1"/>
  <c r="E8362" i="1"/>
  <c r="D8362" i="1"/>
  <c r="C8362" i="1"/>
  <c r="F8361" i="1"/>
  <c r="E8361" i="1"/>
  <c r="D8361" i="1"/>
  <c r="C8361" i="1"/>
  <c r="F8360" i="1"/>
  <c r="E8360" i="1"/>
  <c r="D8360" i="1"/>
  <c r="C8360" i="1"/>
  <c r="F8359" i="1"/>
  <c r="E8359" i="1"/>
  <c r="D8359" i="1"/>
  <c r="C8359" i="1"/>
  <c r="F8358" i="1"/>
  <c r="E8358" i="1"/>
  <c r="D8358" i="1"/>
  <c r="C8358" i="1"/>
  <c r="F8357" i="1"/>
  <c r="E8357" i="1"/>
  <c r="D8357" i="1"/>
  <c r="C8357" i="1"/>
  <c r="F8356" i="1"/>
  <c r="E8356" i="1"/>
  <c r="D8356" i="1"/>
  <c r="C8356" i="1"/>
  <c r="F8355" i="1"/>
  <c r="E8355" i="1"/>
  <c r="D8355" i="1"/>
  <c r="C8355" i="1"/>
  <c r="F8354" i="1"/>
  <c r="E8354" i="1"/>
  <c r="D8354" i="1"/>
  <c r="C8354" i="1"/>
  <c r="F8353" i="1"/>
  <c r="E8353" i="1"/>
  <c r="D8353" i="1"/>
  <c r="C8353" i="1"/>
  <c r="F8352" i="1"/>
  <c r="E8352" i="1"/>
  <c r="D8352" i="1"/>
  <c r="C8352" i="1"/>
  <c r="F8351" i="1"/>
  <c r="E8351" i="1"/>
  <c r="D8351" i="1"/>
  <c r="C8351" i="1"/>
  <c r="F8350" i="1"/>
  <c r="E8350" i="1"/>
  <c r="D8350" i="1"/>
  <c r="C8350" i="1"/>
  <c r="F8349" i="1"/>
  <c r="E8349" i="1"/>
  <c r="D8349" i="1"/>
  <c r="C8349" i="1"/>
  <c r="F8348" i="1"/>
  <c r="E8348" i="1"/>
  <c r="D8348" i="1"/>
  <c r="C8348" i="1"/>
  <c r="F8347" i="1"/>
  <c r="E8347" i="1"/>
  <c r="D8347" i="1"/>
  <c r="C8347" i="1"/>
  <c r="F8346" i="1"/>
  <c r="E8346" i="1"/>
  <c r="D8346" i="1"/>
  <c r="C8346" i="1"/>
  <c r="F8345" i="1"/>
  <c r="E8345" i="1"/>
  <c r="D8345" i="1"/>
  <c r="C8345" i="1"/>
  <c r="F8344" i="1"/>
  <c r="E8344" i="1"/>
  <c r="D8344" i="1"/>
  <c r="C8344" i="1"/>
  <c r="F8343" i="1"/>
  <c r="E8343" i="1"/>
  <c r="D8343" i="1"/>
  <c r="C8343" i="1"/>
  <c r="F8342" i="1"/>
  <c r="E8342" i="1"/>
  <c r="D8342" i="1"/>
  <c r="C8342" i="1"/>
  <c r="F8341" i="1"/>
  <c r="E8341" i="1"/>
  <c r="D8341" i="1"/>
  <c r="C8341" i="1"/>
  <c r="F8340" i="1"/>
  <c r="E8340" i="1"/>
  <c r="D8340" i="1"/>
  <c r="C8340" i="1"/>
  <c r="F8339" i="1"/>
  <c r="E8339" i="1"/>
  <c r="D8339" i="1"/>
  <c r="C8339" i="1"/>
  <c r="F8338" i="1"/>
  <c r="E8338" i="1"/>
  <c r="D8338" i="1"/>
  <c r="C8338" i="1"/>
  <c r="F8337" i="1"/>
  <c r="E8337" i="1"/>
  <c r="D8337" i="1"/>
  <c r="C8337" i="1"/>
  <c r="F8336" i="1"/>
  <c r="E8336" i="1"/>
  <c r="D8336" i="1"/>
  <c r="C8336" i="1"/>
  <c r="F8335" i="1"/>
  <c r="E8335" i="1"/>
  <c r="D8335" i="1"/>
  <c r="C8335" i="1"/>
  <c r="F8334" i="1"/>
  <c r="E8334" i="1"/>
  <c r="D8334" i="1"/>
  <c r="C8334" i="1"/>
  <c r="F8333" i="1"/>
  <c r="E8333" i="1"/>
  <c r="D8333" i="1"/>
  <c r="C8333" i="1"/>
  <c r="F8332" i="1"/>
  <c r="E8332" i="1"/>
  <c r="D8332" i="1"/>
  <c r="C8332" i="1"/>
  <c r="F8331" i="1"/>
  <c r="E8331" i="1"/>
  <c r="D8331" i="1"/>
  <c r="C8331" i="1"/>
  <c r="F8330" i="1"/>
  <c r="E8330" i="1"/>
  <c r="D8330" i="1"/>
  <c r="C8330" i="1"/>
  <c r="F8329" i="1"/>
  <c r="E8329" i="1"/>
  <c r="D8329" i="1"/>
  <c r="C8329" i="1"/>
  <c r="F8328" i="1"/>
  <c r="E8328" i="1"/>
  <c r="D8328" i="1"/>
  <c r="C8328" i="1"/>
  <c r="F8327" i="1"/>
  <c r="E8327" i="1"/>
  <c r="D8327" i="1"/>
  <c r="C8327" i="1"/>
  <c r="F8326" i="1"/>
  <c r="E8326" i="1"/>
  <c r="D8326" i="1"/>
  <c r="C8326" i="1"/>
  <c r="F8325" i="1"/>
  <c r="E8325" i="1"/>
  <c r="D8325" i="1"/>
  <c r="C8325" i="1"/>
  <c r="F8324" i="1"/>
  <c r="E8324" i="1"/>
  <c r="D8324" i="1"/>
  <c r="C8324" i="1"/>
  <c r="F8323" i="1"/>
  <c r="E8323" i="1"/>
  <c r="D8323" i="1"/>
  <c r="C8323" i="1"/>
  <c r="F8322" i="1"/>
  <c r="E8322" i="1"/>
  <c r="D8322" i="1"/>
  <c r="C8322" i="1"/>
  <c r="F8321" i="1"/>
  <c r="E8321" i="1"/>
  <c r="D8321" i="1"/>
  <c r="C8321" i="1"/>
  <c r="F8320" i="1"/>
  <c r="E8320" i="1"/>
  <c r="D8320" i="1"/>
  <c r="C8320" i="1"/>
  <c r="F8319" i="1"/>
  <c r="E8319" i="1"/>
  <c r="D8319" i="1"/>
  <c r="C8319" i="1"/>
  <c r="F8318" i="1"/>
  <c r="E8318" i="1"/>
  <c r="D8318" i="1"/>
  <c r="C8318" i="1"/>
  <c r="F8317" i="1"/>
  <c r="E8317" i="1"/>
  <c r="D8317" i="1"/>
  <c r="C8317" i="1"/>
  <c r="F8316" i="1"/>
  <c r="E8316" i="1"/>
  <c r="D8316" i="1"/>
  <c r="C8316" i="1"/>
  <c r="F8315" i="1"/>
  <c r="E8315" i="1"/>
  <c r="D8315" i="1"/>
  <c r="C8315" i="1"/>
  <c r="F8314" i="1"/>
  <c r="E8314" i="1"/>
  <c r="D8314" i="1"/>
  <c r="C8314" i="1"/>
  <c r="F8313" i="1"/>
  <c r="E8313" i="1"/>
  <c r="D8313" i="1"/>
  <c r="C8313" i="1"/>
  <c r="F8312" i="1"/>
  <c r="E8312" i="1"/>
  <c r="D8312" i="1"/>
  <c r="C8312" i="1"/>
  <c r="F8311" i="1"/>
  <c r="E8311" i="1"/>
  <c r="D8311" i="1"/>
  <c r="C8311" i="1"/>
  <c r="F8310" i="1"/>
  <c r="E8310" i="1"/>
  <c r="D8310" i="1"/>
  <c r="C8310" i="1"/>
  <c r="F8309" i="1"/>
  <c r="E8309" i="1"/>
  <c r="D8309" i="1"/>
  <c r="C8309" i="1"/>
  <c r="F8308" i="1"/>
  <c r="E8308" i="1"/>
  <c r="D8308" i="1"/>
  <c r="C8308" i="1"/>
  <c r="F8307" i="1"/>
  <c r="E8307" i="1"/>
  <c r="D8307" i="1"/>
  <c r="C8307" i="1"/>
  <c r="F8306" i="1"/>
  <c r="E8306" i="1"/>
  <c r="D8306" i="1"/>
  <c r="C8306" i="1"/>
  <c r="F8305" i="1"/>
  <c r="E8305" i="1"/>
  <c r="D8305" i="1"/>
  <c r="C8305" i="1"/>
  <c r="F8304" i="1"/>
  <c r="E8304" i="1"/>
  <c r="D8304" i="1"/>
  <c r="C8304" i="1"/>
  <c r="F8303" i="1"/>
  <c r="E8303" i="1"/>
  <c r="D8303" i="1"/>
  <c r="C8303" i="1"/>
  <c r="F8302" i="1"/>
  <c r="E8302" i="1"/>
  <c r="D8302" i="1"/>
  <c r="C8302" i="1"/>
  <c r="F8301" i="1"/>
  <c r="E8301" i="1"/>
  <c r="D8301" i="1"/>
  <c r="C8301" i="1"/>
  <c r="F8300" i="1"/>
  <c r="E8300" i="1"/>
  <c r="D8300" i="1"/>
  <c r="C8300" i="1"/>
  <c r="F8299" i="1"/>
  <c r="E8299" i="1"/>
  <c r="D8299" i="1"/>
  <c r="C8299" i="1"/>
  <c r="F8298" i="1"/>
  <c r="E8298" i="1"/>
  <c r="D8298" i="1"/>
  <c r="C8298" i="1"/>
  <c r="F8297" i="1"/>
  <c r="E8297" i="1"/>
  <c r="D8297" i="1"/>
  <c r="C8297" i="1"/>
  <c r="F8296" i="1"/>
  <c r="E8296" i="1"/>
  <c r="D8296" i="1"/>
  <c r="C8296" i="1"/>
  <c r="F8295" i="1"/>
  <c r="E8295" i="1"/>
  <c r="D8295" i="1"/>
  <c r="C8295" i="1"/>
  <c r="F8294" i="1"/>
  <c r="E8294" i="1"/>
  <c r="D8294" i="1"/>
  <c r="C8294" i="1"/>
  <c r="F8293" i="1"/>
  <c r="E8293" i="1"/>
  <c r="D8293" i="1"/>
  <c r="C8293" i="1"/>
  <c r="F8292" i="1"/>
  <c r="E8292" i="1"/>
  <c r="D8292" i="1"/>
  <c r="C8292" i="1"/>
  <c r="F8291" i="1"/>
  <c r="E8291" i="1"/>
  <c r="D8291" i="1"/>
  <c r="C8291" i="1"/>
  <c r="F8290" i="1"/>
  <c r="E8290" i="1"/>
  <c r="D8290" i="1"/>
  <c r="C8290" i="1"/>
  <c r="F8289" i="1"/>
  <c r="E8289" i="1"/>
  <c r="D8289" i="1"/>
  <c r="C8289" i="1"/>
  <c r="F8288" i="1"/>
  <c r="E8288" i="1"/>
  <c r="D8288" i="1"/>
  <c r="C8288" i="1"/>
  <c r="F8287" i="1"/>
  <c r="E8287" i="1"/>
  <c r="D8287" i="1"/>
  <c r="C8287" i="1"/>
  <c r="F8286" i="1"/>
  <c r="E8286" i="1"/>
  <c r="D8286" i="1"/>
  <c r="C8286" i="1"/>
  <c r="F8285" i="1"/>
  <c r="E8285" i="1"/>
  <c r="D8285" i="1"/>
  <c r="C8285" i="1"/>
  <c r="F8284" i="1"/>
  <c r="E8284" i="1"/>
  <c r="D8284" i="1"/>
  <c r="C8284" i="1"/>
  <c r="F8283" i="1"/>
  <c r="E8283" i="1"/>
  <c r="D8283" i="1"/>
  <c r="C8283" i="1"/>
  <c r="F8282" i="1"/>
  <c r="E8282" i="1"/>
  <c r="D8282" i="1"/>
  <c r="C8282" i="1"/>
  <c r="F8281" i="1"/>
  <c r="E8281" i="1"/>
  <c r="D8281" i="1"/>
  <c r="C8281" i="1"/>
  <c r="F8280" i="1"/>
  <c r="E8280" i="1"/>
  <c r="D8280" i="1"/>
  <c r="C8280" i="1"/>
  <c r="F8279" i="1"/>
  <c r="E8279" i="1"/>
  <c r="D8279" i="1"/>
  <c r="C8279" i="1"/>
  <c r="F8278" i="1"/>
  <c r="E8278" i="1"/>
  <c r="D8278" i="1"/>
  <c r="C8278" i="1"/>
  <c r="F8277" i="1"/>
  <c r="E8277" i="1"/>
  <c r="D8277" i="1"/>
  <c r="C8277" i="1"/>
  <c r="F8276" i="1"/>
  <c r="E8276" i="1"/>
  <c r="D8276" i="1"/>
  <c r="C8276" i="1"/>
  <c r="F8275" i="1"/>
  <c r="E8275" i="1"/>
  <c r="D8275" i="1"/>
  <c r="C8275" i="1"/>
  <c r="F8274" i="1"/>
  <c r="E8274" i="1"/>
  <c r="D8274" i="1"/>
  <c r="C8274" i="1"/>
  <c r="F8273" i="1"/>
  <c r="E8273" i="1"/>
  <c r="D8273" i="1"/>
  <c r="C8273" i="1"/>
  <c r="F8272" i="1"/>
  <c r="E8272" i="1"/>
  <c r="D8272" i="1"/>
  <c r="C8272" i="1"/>
  <c r="F8271" i="1"/>
  <c r="E8271" i="1"/>
  <c r="D8271" i="1"/>
  <c r="C8271" i="1"/>
  <c r="F8270" i="1"/>
  <c r="E8270" i="1"/>
  <c r="D8270" i="1"/>
  <c r="C8270" i="1"/>
  <c r="F8269" i="1"/>
  <c r="E8269" i="1"/>
  <c r="D8269" i="1"/>
  <c r="C8269" i="1"/>
  <c r="F8268" i="1"/>
  <c r="E8268" i="1"/>
  <c r="D8268" i="1"/>
  <c r="C8268" i="1"/>
  <c r="F8267" i="1"/>
  <c r="E8267" i="1"/>
  <c r="D8267" i="1"/>
  <c r="C8267" i="1"/>
  <c r="F8266" i="1"/>
  <c r="E8266" i="1"/>
  <c r="D8266" i="1"/>
  <c r="C8266" i="1"/>
  <c r="F8265" i="1"/>
  <c r="E8265" i="1"/>
  <c r="D8265" i="1"/>
  <c r="C8265" i="1"/>
  <c r="F8264" i="1"/>
  <c r="E8264" i="1"/>
  <c r="D8264" i="1"/>
  <c r="C8264" i="1"/>
  <c r="F8263" i="1"/>
  <c r="E8263" i="1"/>
  <c r="D8263" i="1"/>
  <c r="C8263" i="1"/>
  <c r="F8262" i="1"/>
  <c r="E8262" i="1"/>
  <c r="D8262" i="1"/>
  <c r="C8262" i="1"/>
  <c r="F8261" i="1"/>
  <c r="E8261" i="1"/>
  <c r="D8261" i="1"/>
  <c r="C8261" i="1"/>
  <c r="F8260" i="1"/>
  <c r="E8260" i="1"/>
  <c r="D8260" i="1"/>
  <c r="C8260" i="1"/>
  <c r="F8259" i="1"/>
  <c r="E8259" i="1"/>
  <c r="D8259" i="1"/>
  <c r="C8259" i="1"/>
  <c r="F8258" i="1"/>
  <c r="E8258" i="1"/>
  <c r="D8258" i="1"/>
  <c r="C8258" i="1"/>
  <c r="F8257" i="1"/>
  <c r="E8257" i="1"/>
  <c r="D8257" i="1"/>
  <c r="C8257" i="1"/>
  <c r="F8256" i="1"/>
  <c r="E8256" i="1"/>
  <c r="D8256" i="1"/>
  <c r="C8256" i="1"/>
  <c r="F8255" i="1"/>
  <c r="E8255" i="1"/>
  <c r="D8255" i="1"/>
  <c r="C8255" i="1"/>
  <c r="F8254" i="1"/>
  <c r="E8254" i="1"/>
  <c r="D8254" i="1"/>
  <c r="C8254" i="1"/>
  <c r="F8253" i="1"/>
  <c r="E8253" i="1"/>
  <c r="D8253" i="1"/>
  <c r="C8253" i="1"/>
  <c r="F8252" i="1"/>
  <c r="E8252" i="1"/>
  <c r="D8252" i="1"/>
  <c r="C8252" i="1"/>
  <c r="F8251" i="1"/>
  <c r="E8251" i="1"/>
  <c r="D8251" i="1"/>
  <c r="C8251" i="1"/>
  <c r="F8250" i="1"/>
  <c r="E8250" i="1"/>
  <c r="D8250" i="1"/>
  <c r="C8250" i="1"/>
  <c r="F8249" i="1"/>
  <c r="E8249" i="1"/>
  <c r="D8249" i="1"/>
  <c r="C8249" i="1"/>
  <c r="F8248" i="1"/>
  <c r="E8248" i="1"/>
  <c r="D8248" i="1"/>
  <c r="C8248" i="1"/>
  <c r="F8247" i="1"/>
  <c r="E8247" i="1"/>
  <c r="D8247" i="1"/>
  <c r="C8247" i="1"/>
  <c r="F8246" i="1"/>
  <c r="E8246" i="1"/>
  <c r="D8246" i="1"/>
  <c r="C8246" i="1"/>
  <c r="F8245" i="1"/>
  <c r="E8245" i="1"/>
  <c r="D8245" i="1"/>
  <c r="C8245" i="1"/>
  <c r="F8244" i="1"/>
  <c r="E8244" i="1"/>
  <c r="D8244" i="1"/>
  <c r="C8244" i="1"/>
  <c r="F8243" i="1"/>
  <c r="E8243" i="1"/>
  <c r="D8243" i="1"/>
  <c r="C8243" i="1"/>
  <c r="F8242" i="1"/>
  <c r="E8242" i="1"/>
  <c r="D8242" i="1"/>
  <c r="C8242" i="1"/>
  <c r="F8241" i="1"/>
  <c r="E8241" i="1"/>
  <c r="D8241" i="1"/>
  <c r="C8241" i="1"/>
  <c r="F8240" i="1"/>
  <c r="E8240" i="1"/>
  <c r="D8240" i="1"/>
  <c r="C8240" i="1"/>
  <c r="F8239" i="1"/>
  <c r="E8239" i="1"/>
  <c r="D8239" i="1"/>
  <c r="C8239" i="1"/>
  <c r="F8238" i="1"/>
  <c r="E8238" i="1"/>
  <c r="D8238" i="1"/>
  <c r="C8238" i="1"/>
  <c r="F8237" i="1"/>
  <c r="E8237" i="1"/>
  <c r="D8237" i="1"/>
  <c r="C8237" i="1"/>
  <c r="F8236" i="1"/>
  <c r="E8236" i="1"/>
  <c r="D8236" i="1"/>
  <c r="C8236" i="1"/>
  <c r="F8235" i="1"/>
  <c r="E8235" i="1"/>
  <c r="D8235" i="1"/>
  <c r="C8235" i="1"/>
  <c r="F8234" i="1"/>
  <c r="E8234" i="1"/>
  <c r="D8234" i="1"/>
  <c r="C8234" i="1"/>
  <c r="F8233" i="1"/>
  <c r="E8233" i="1"/>
  <c r="D8233" i="1"/>
  <c r="C8233" i="1"/>
  <c r="F8232" i="1"/>
  <c r="E8232" i="1"/>
  <c r="D8232" i="1"/>
  <c r="C8232" i="1"/>
  <c r="F8231" i="1"/>
  <c r="E8231" i="1"/>
  <c r="D8231" i="1"/>
  <c r="C8231" i="1"/>
  <c r="F8230" i="1"/>
  <c r="E8230" i="1"/>
  <c r="D8230" i="1"/>
  <c r="C8230" i="1"/>
  <c r="F8229" i="1"/>
  <c r="E8229" i="1"/>
  <c r="D8229" i="1"/>
  <c r="C8229" i="1"/>
  <c r="F8228" i="1"/>
  <c r="E8228" i="1"/>
  <c r="D8228" i="1"/>
  <c r="C8228" i="1"/>
  <c r="F8227" i="1"/>
  <c r="E8227" i="1"/>
  <c r="D8227" i="1"/>
  <c r="C8227" i="1"/>
  <c r="F8226" i="1"/>
  <c r="E8226" i="1"/>
  <c r="D8226" i="1"/>
  <c r="C8226" i="1"/>
  <c r="F8225" i="1"/>
  <c r="E8225" i="1"/>
  <c r="D8225" i="1"/>
  <c r="C8225" i="1"/>
  <c r="F8224" i="1"/>
  <c r="E8224" i="1"/>
  <c r="D8224" i="1"/>
  <c r="C8224" i="1"/>
  <c r="F8223" i="1"/>
  <c r="E8223" i="1"/>
  <c r="D8223" i="1"/>
  <c r="C8223" i="1"/>
  <c r="F8222" i="1"/>
  <c r="E8222" i="1"/>
  <c r="D8222" i="1"/>
  <c r="C8222" i="1"/>
  <c r="F8221" i="1"/>
  <c r="E8221" i="1"/>
  <c r="D8221" i="1"/>
  <c r="C8221" i="1"/>
  <c r="F8220" i="1"/>
  <c r="E8220" i="1"/>
  <c r="D8220" i="1"/>
  <c r="C8220" i="1"/>
  <c r="F8219" i="1"/>
  <c r="E8219" i="1"/>
  <c r="D8219" i="1"/>
  <c r="C8219" i="1"/>
  <c r="F8218" i="1"/>
  <c r="E8218" i="1"/>
  <c r="D8218" i="1"/>
  <c r="C8218" i="1"/>
  <c r="F8217" i="1"/>
  <c r="E8217" i="1"/>
  <c r="D8217" i="1"/>
  <c r="C8217" i="1"/>
  <c r="F8216" i="1"/>
  <c r="E8216" i="1"/>
  <c r="D8216" i="1"/>
  <c r="C8216" i="1"/>
  <c r="F8215" i="1"/>
  <c r="E8215" i="1"/>
  <c r="D8215" i="1"/>
  <c r="C8215" i="1"/>
  <c r="F8214" i="1"/>
  <c r="E8214" i="1"/>
  <c r="D8214" i="1"/>
  <c r="C8214" i="1"/>
  <c r="F8213" i="1"/>
  <c r="E8213" i="1"/>
  <c r="D8213" i="1"/>
  <c r="C8213" i="1"/>
  <c r="F8212" i="1"/>
  <c r="E8212" i="1"/>
  <c r="D8212" i="1"/>
  <c r="C8212" i="1"/>
  <c r="F8211" i="1"/>
  <c r="E8211" i="1"/>
  <c r="D8211" i="1"/>
  <c r="C8211" i="1"/>
  <c r="F8210" i="1"/>
  <c r="E8210" i="1"/>
  <c r="D8210" i="1"/>
  <c r="C8210" i="1"/>
  <c r="F8209" i="1"/>
  <c r="E8209" i="1"/>
  <c r="D8209" i="1"/>
  <c r="C8209" i="1"/>
  <c r="F8208" i="1"/>
  <c r="E8208" i="1"/>
  <c r="D8208" i="1"/>
  <c r="C8208" i="1"/>
  <c r="F8207" i="1"/>
  <c r="E8207" i="1"/>
  <c r="D8207" i="1"/>
  <c r="C8207" i="1"/>
  <c r="F8206" i="1"/>
  <c r="E8206" i="1"/>
  <c r="D8206" i="1"/>
  <c r="C8206" i="1"/>
  <c r="F8205" i="1"/>
  <c r="E8205" i="1"/>
  <c r="D8205" i="1"/>
  <c r="C8205" i="1"/>
  <c r="F8204" i="1"/>
  <c r="E8204" i="1"/>
  <c r="D8204" i="1"/>
  <c r="C8204" i="1"/>
  <c r="F8203" i="1"/>
  <c r="E8203" i="1"/>
  <c r="D8203" i="1"/>
  <c r="C8203" i="1"/>
  <c r="F8202" i="1"/>
  <c r="E8202" i="1"/>
  <c r="D8202" i="1"/>
  <c r="C8202" i="1"/>
  <c r="F8201" i="1"/>
  <c r="E8201" i="1"/>
  <c r="D8201" i="1"/>
  <c r="C8201" i="1"/>
  <c r="F8200" i="1"/>
  <c r="E8200" i="1"/>
  <c r="D8200" i="1"/>
  <c r="C8200" i="1"/>
  <c r="F8199" i="1"/>
  <c r="E8199" i="1"/>
  <c r="D8199" i="1"/>
  <c r="C8199" i="1"/>
  <c r="F8198" i="1"/>
  <c r="E8198" i="1"/>
  <c r="D8198" i="1"/>
  <c r="C8198" i="1"/>
  <c r="F8197" i="1"/>
  <c r="E8197" i="1"/>
  <c r="D8197" i="1"/>
  <c r="C8197" i="1"/>
  <c r="F8196" i="1"/>
  <c r="E8196" i="1"/>
  <c r="D8196" i="1"/>
  <c r="C8196" i="1"/>
  <c r="F8195" i="1"/>
  <c r="E8195" i="1"/>
  <c r="D8195" i="1"/>
  <c r="C8195" i="1"/>
  <c r="F8194" i="1"/>
  <c r="E8194" i="1"/>
  <c r="D8194" i="1"/>
  <c r="C8194" i="1"/>
  <c r="F8193" i="1"/>
  <c r="E8193" i="1"/>
  <c r="D8193" i="1"/>
  <c r="C8193" i="1"/>
  <c r="F8192" i="1"/>
  <c r="E8192" i="1"/>
  <c r="D8192" i="1"/>
  <c r="C8192" i="1"/>
  <c r="F8191" i="1"/>
  <c r="E8191" i="1"/>
  <c r="D8191" i="1"/>
  <c r="C8191" i="1"/>
  <c r="F8190" i="1"/>
  <c r="E8190" i="1"/>
  <c r="D8190" i="1"/>
  <c r="C8190" i="1"/>
  <c r="F8189" i="1"/>
  <c r="E8189" i="1"/>
  <c r="D8189" i="1"/>
  <c r="C8189" i="1"/>
  <c r="F8188" i="1"/>
  <c r="E8188" i="1"/>
  <c r="D8188" i="1"/>
  <c r="C8188" i="1"/>
  <c r="F8187" i="1"/>
  <c r="E8187" i="1"/>
  <c r="D8187" i="1"/>
  <c r="C8187" i="1"/>
  <c r="F8186" i="1"/>
  <c r="E8186" i="1"/>
  <c r="D8186" i="1"/>
  <c r="C8186" i="1"/>
  <c r="F8185" i="1"/>
  <c r="E8185" i="1"/>
  <c r="D8185" i="1"/>
  <c r="C8185" i="1"/>
  <c r="F8184" i="1"/>
  <c r="E8184" i="1"/>
  <c r="D8184" i="1"/>
  <c r="C8184" i="1"/>
  <c r="F8183" i="1"/>
  <c r="E8183" i="1"/>
  <c r="D8183" i="1"/>
  <c r="C8183" i="1"/>
  <c r="F8182" i="1"/>
  <c r="E8182" i="1"/>
  <c r="D8182" i="1"/>
  <c r="C8182" i="1"/>
  <c r="F8181" i="1"/>
  <c r="E8181" i="1"/>
  <c r="D8181" i="1"/>
  <c r="C8181" i="1"/>
  <c r="F8180" i="1"/>
  <c r="E8180" i="1"/>
  <c r="D8180" i="1"/>
  <c r="C8180" i="1"/>
  <c r="F8179" i="1"/>
  <c r="E8179" i="1"/>
  <c r="D8179" i="1"/>
  <c r="C8179" i="1"/>
  <c r="F8178" i="1"/>
  <c r="E8178" i="1"/>
  <c r="D8178" i="1"/>
  <c r="C8178" i="1"/>
  <c r="F8177" i="1"/>
  <c r="E8177" i="1"/>
  <c r="D8177" i="1"/>
  <c r="C8177" i="1"/>
  <c r="F8176" i="1"/>
  <c r="E8176" i="1"/>
  <c r="D8176" i="1"/>
  <c r="C8176" i="1"/>
  <c r="F8175" i="1"/>
  <c r="E8175" i="1"/>
  <c r="D8175" i="1"/>
  <c r="C8175" i="1"/>
  <c r="F8174" i="1"/>
  <c r="E8174" i="1"/>
  <c r="D8174" i="1"/>
  <c r="C8174" i="1"/>
  <c r="F8173" i="1"/>
  <c r="E8173" i="1"/>
  <c r="D8173" i="1"/>
  <c r="C8173" i="1"/>
  <c r="F8172" i="1"/>
  <c r="E8172" i="1"/>
  <c r="D8172" i="1"/>
  <c r="C8172" i="1"/>
  <c r="F8171" i="1"/>
  <c r="E8171" i="1"/>
  <c r="D8171" i="1"/>
  <c r="C8171" i="1"/>
  <c r="F8170" i="1"/>
  <c r="E8170" i="1"/>
  <c r="D8170" i="1"/>
  <c r="C8170" i="1"/>
  <c r="F8169" i="1"/>
  <c r="E8169" i="1"/>
  <c r="D8169" i="1"/>
  <c r="C8169" i="1"/>
  <c r="F8168" i="1"/>
  <c r="E8168" i="1"/>
  <c r="D8168" i="1"/>
  <c r="C8168" i="1"/>
  <c r="F8167" i="1"/>
  <c r="E8167" i="1"/>
  <c r="D8167" i="1"/>
  <c r="C8167" i="1"/>
  <c r="F8166" i="1"/>
  <c r="E8166" i="1"/>
  <c r="D8166" i="1"/>
  <c r="C8166" i="1"/>
  <c r="F8165" i="1"/>
  <c r="E8165" i="1"/>
  <c r="D8165" i="1"/>
  <c r="C8165" i="1"/>
  <c r="F8164" i="1"/>
  <c r="E8164" i="1"/>
  <c r="D8164" i="1"/>
  <c r="C8164" i="1"/>
  <c r="F8163" i="1"/>
  <c r="E8163" i="1"/>
  <c r="D8163" i="1"/>
  <c r="C8163" i="1"/>
  <c r="F8162" i="1"/>
  <c r="E8162" i="1"/>
  <c r="D8162" i="1"/>
  <c r="C8162" i="1"/>
  <c r="F8161" i="1"/>
  <c r="E8161" i="1"/>
  <c r="D8161" i="1"/>
  <c r="C8161" i="1"/>
  <c r="F8160" i="1"/>
  <c r="E8160" i="1"/>
  <c r="D8160" i="1"/>
  <c r="C8160" i="1"/>
  <c r="F8159" i="1"/>
  <c r="E8159" i="1"/>
  <c r="D8159" i="1"/>
  <c r="C8159" i="1"/>
  <c r="F8158" i="1"/>
  <c r="E8158" i="1"/>
  <c r="D8158" i="1"/>
  <c r="C8158" i="1"/>
  <c r="F8157" i="1"/>
  <c r="E8157" i="1"/>
  <c r="D8157" i="1"/>
  <c r="C8157" i="1"/>
  <c r="F8156" i="1"/>
  <c r="E8156" i="1"/>
  <c r="D8156" i="1"/>
  <c r="C8156" i="1"/>
  <c r="F8155" i="1"/>
  <c r="E8155" i="1"/>
  <c r="D8155" i="1"/>
  <c r="C8155" i="1"/>
  <c r="F8154" i="1"/>
  <c r="E8154" i="1"/>
  <c r="D8154" i="1"/>
  <c r="C8154" i="1"/>
  <c r="F8153" i="1"/>
  <c r="E8153" i="1"/>
  <c r="D8153" i="1"/>
  <c r="C8153" i="1"/>
  <c r="F8152" i="1"/>
  <c r="E8152" i="1"/>
  <c r="D8152" i="1"/>
  <c r="C8152" i="1"/>
  <c r="F8151" i="1"/>
  <c r="E8151" i="1"/>
  <c r="D8151" i="1"/>
  <c r="C8151" i="1"/>
  <c r="F8150" i="1"/>
  <c r="E8150" i="1"/>
  <c r="D8150" i="1"/>
  <c r="C8150" i="1"/>
  <c r="F8149" i="1"/>
  <c r="E8149" i="1"/>
  <c r="D8149" i="1"/>
  <c r="C8149" i="1"/>
  <c r="F8148" i="1"/>
  <c r="E8148" i="1"/>
  <c r="D8148" i="1"/>
  <c r="C8148" i="1"/>
  <c r="F8147" i="1"/>
  <c r="E8147" i="1"/>
  <c r="D8147" i="1"/>
  <c r="C8147" i="1"/>
  <c r="F8146" i="1"/>
  <c r="E8146" i="1"/>
  <c r="D8146" i="1"/>
  <c r="C8146" i="1"/>
  <c r="F8145" i="1"/>
  <c r="E8145" i="1"/>
  <c r="D8145" i="1"/>
  <c r="C8145" i="1"/>
  <c r="F8144" i="1"/>
  <c r="E8144" i="1"/>
  <c r="D8144" i="1"/>
  <c r="C8144" i="1"/>
  <c r="F8143" i="1"/>
  <c r="E8143" i="1"/>
  <c r="D8143" i="1"/>
  <c r="C8143" i="1"/>
  <c r="F8142" i="1"/>
  <c r="E8142" i="1"/>
  <c r="D8142" i="1"/>
  <c r="C8142" i="1"/>
  <c r="F8141" i="1"/>
  <c r="E8141" i="1"/>
  <c r="D8141" i="1"/>
  <c r="C8141" i="1"/>
  <c r="F8140" i="1"/>
  <c r="E8140" i="1"/>
  <c r="D8140" i="1"/>
  <c r="C8140" i="1"/>
  <c r="F8139" i="1"/>
  <c r="E8139" i="1"/>
  <c r="D8139" i="1"/>
  <c r="C8139" i="1"/>
  <c r="F8138" i="1"/>
  <c r="E8138" i="1"/>
  <c r="D8138" i="1"/>
  <c r="C8138" i="1"/>
  <c r="F8137" i="1"/>
  <c r="E8137" i="1"/>
  <c r="D8137" i="1"/>
  <c r="C8137" i="1"/>
  <c r="F8136" i="1"/>
  <c r="E8136" i="1"/>
  <c r="D8136" i="1"/>
  <c r="C8136" i="1"/>
  <c r="F8135" i="1"/>
  <c r="E8135" i="1"/>
  <c r="D8135" i="1"/>
  <c r="C8135" i="1"/>
  <c r="F8134" i="1"/>
  <c r="E8134" i="1"/>
  <c r="D8134" i="1"/>
  <c r="C8134" i="1"/>
  <c r="F8133" i="1"/>
  <c r="E8133" i="1"/>
  <c r="D8133" i="1"/>
  <c r="C8133" i="1"/>
  <c r="F8132" i="1"/>
  <c r="E8132" i="1"/>
  <c r="D8132" i="1"/>
  <c r="C8132" i="1"/>
  <c r="F8131" i="1"/>
  <c r="E8131" i="1"/>
  <c r="D8131" i="1"/>
  <c r="C8131" i="1"/>
  <c r="F8130" i="1"/>
  <c r="E8130" i="1"/>
  <c r="D8130" i="1"/>
  <c r="C8130" i="1"/>
  <c r="F8129" i="1"/>
  <c r="E8129" i="1"/>
  <c r="D8129" i="1"/>
  <c r="C8129" i="1"/>
  <c r="F8128" i="1"/>
  <c r="E8128" i="1"/>
  <c r="D8128" i="1"/>
  <c r="C8128" i="1"/>
  <c r="F8127" i="1"/>
  <c r="E8127" i="1"/>
  <c r="D8127" i="1"/>
  <c r="C8127" i="1"/>
  <c r="F8126" i="1"/>
  <c r="E8126" i="1"/>
  <c r="D8126" i="1"/>
  <c r="C8126" i="1"/>
  <c r="F8125" i="1"/>
  <c r="E8125" i="1"/>
  <c r="D8125" i="1"/>
  <c r="C8125" i="1"/>
  <c r="F8124" i="1"/>
  <c r="E8124" i="1"/>
  <c r="D8124" i="1"/>
  <c r="C8124" i="1"/>
  <c r="F8123" i="1"/>
  <c r="E8123" i="1"/>
  <c r="D8123" i="1"/>
  <c r="C8123" i="1"/>
  <c r="F8122" i="1"/>
  <c r="E8122" i="1"/>
  <c r="D8122" i="1"/>
  <c r="C8122" i="1"/>
  <c r="F8121" i="1"/>
  <c r="E8121" i="1"/>
  <c r="D8121" i="1"/>
  <c r="C8121" i="1"/>
  <c r="F8120" i="1"/>
  <c r="E8120" i="1"/>
  <c r="D8120" i="1"/>
  <c r="C8120" i="1"/>
  <c r="F8119" i="1"/>
  <c r="E8119" i="1"/>
  <c r="D8119" i="1"/>
  <c r="C8119" i="1"/>
  <c r="F8118" i="1"/>
  <c r="E8118" i="1"/>
  <c r="D8118" i="1"/>
  <c r="C8118" i="1"/>
  <c r="F8117" i="1"/>
  <c r="E8117" i="1"/>
  <c r="D8117" i="1"/>
  <c r="C8117" i="1"/>
  <c r="F8116" i="1"/>
  <c r="E8116" i="1"/>
  <c r="D8116" i="1"/>
  <c r="C8116" i="1"/>
  <c r="F8115" i="1"/>
  <c r="E8115" i="1"/>
  <c r="D8115" i="1"/>
  <c r="C8115" i="1"/>
  <c r="F8114" i="1"/>
  <c r="E8114" i="1"/>
  <c r="D8114" i="1"/>
  <c r="C8114" i="1"/>
  <c r="F8113" i="1"/>
  <c r="E8113" i="1"/>
  <c r="D8113" i="1"/>
  <c r="C8113" i="1"/>
  <c r="F8112" i="1"/>
  <c r="E8112" i="1"/>
  <c r="D8112" i="1"/>
  <c r="C8112" i="1"/>
  <c r="F8111" i="1"/>
  <c r="E8111" i="1"/>
  <c r="D8111" i="1"/>
  <c r="C8111" i="1"/>
  <c r="F8110" i="1"/>
  <c r="E8110" i="1"/>
  <c r="D8110" i="1"/>
  <c r="C8110" i="1"/>
  <c r="F8109" i="1"/>
  <c r="E8109" i="1"/>
  <c r="D8109" i="1"/>
  <c r="C8109" i="1"/>
  <c r="F8108" i="1"/>
  <c r="E8108" i="1"/>
  <c r="D8108" i="1"/>
  <c r="C8108" i="1"/>
  <c r="F8107" i="1"/>
  <c r="E8107" i="1"/>
  <c r="D8107" i="1"/>
  <c r="C8107" i="1"/>
  <c r="F8106" i="1"/>
  <c r="E8106" i="1"/>
  <c r="D8106" i="1"/>
  <c r="C8106" i="1"/>
  <c r="F8105" i="1"/>
  <c r="E8105" i="1"/>
  <c r="D8105" i="1"/>
  <c r="C8105" i="1"/>
  <c r="F8104" i="1"/>
  <c r="E8104" i="1"/>
  <c r="D8104" i="1"/>
  <c r="C8104" i="1"/>
  <c r="F8103" i="1"/>
  <c r="E8103" i="1"/>
  <c r="D8103" i="1"/>
  <c r="C8103" i="1"/>
  <c r="F8102" i="1"/>
  <c r="E8102" i="1"/>
  <c r="D8102" i="1"/>
  <c r="C8102" i="1"/>
  <c r="F8101" i="1"/>
  <c r="E8101" i="1"/>
  <c r="D8101" i="1"/>
  <c r="C8101" i="1"/>
  <c r="F8100" i="1"/>
  <c r="E8100" i="1"/>
  <c r="D8100" i="1"/>
  <c r="C8100" i="1"/>
  <c r="F8099" i="1"/>
  <c r="E8099" i="1"/>
  <c r="D8099" i="1"/>
  <c r="C8099" i="1"/>
  <c r="F8098" i="1"/>
  <c r="E8098" i="1"/>
  <c r="D8098" i="1"/>
  <c r="C8098" i="1"/>
  <c r="F8097" i="1"/>
  <c r="E8097" i="1"/>
  <c r="D8097" i="1"/>
  <c r="C8097" i="1"/>
  <c r="F8096" i="1"/>
  <c r="E8096" i="1"/>
  <c r="D8096" i="1"/>
  <c r="C8096" i="1"/>
  <c r="F8095" i="1"/>
  <c r="E8095" i="1"/>
  <c r="D8095" i="1"/>
  <c r="C8095" i="1"/>
  <c r="F8094" i="1"/>
  <c r="E8094" i="1"/>
  <c r="D8094" i="1"/>
  <c r="C8094" i="1"/>
  <c r="F8093" i="1"/>
  <c r="E8093" i="1"/>
  <c r="D8093" i="1"/>
  <c r="C8093" i="1"/>
  <c r="F8092" i="1"/>
  <c r="E8092" i="1"/>
  <c r="D8092" i="1"/>
  <c r="C8092" i="1"/>
  <c r="F8091" i="1"/>
  <c r="E8091" i="1"/>
  <c r="D8091" i="1"/>
  <c r="C8091" i="1"/>
  <c r="F8090" i="1"/>
  <c r="E8090" i="1"/>
  <c r="D8090" i="1"/>
  <c r="C8090" i="1"/>
  <c r="F8089" i="1"/>
  <c r="E8089" i="1"/>
  <c r="D8089" i="1"/>
  <c r="C8089" i="1"/>
  <c r="F8088" i="1"/>
  <c r="E8088" i="1"/>
  <c r="D8088" i="1"/>
  <c r="C8088" i="1"/>
  <c r="F8087" i="1"/>
  <c r="E8087" i="1"/>
  <c r="D8087" i="1"/>
  <c r="C8087" i="1"/>
  <c r="F8086" i="1"/>
  <c r="E8086" i="1"/>
  <c r="D8086" i="1"/>
  <c r="C8086" i="1"/>
  <c r="F8085" i="1"/>
  <c r="E8085" i="1"/>
  <c r="D8085" i="1"/>
  <c r="C8085" i="1"/>
  <c r="F8084" i="1"/>
  <c r="E8084" i="1"/>
  <c r="D8084" i="1"/>
  <c r="C8084" i="1"/>
  <c r="F8083" i="1"/>
  <c r="E8083" i="1"/>
  <c r="D8083" i="1"/>
  <c r="C8083" i="1"/>
  <c r="F8082" i="1"/>
  <c r="E8082" i="1"/>
  <c r="D8082" i="1"/>
  <c r="C8082" i="1"/>
  <c r="F8081" i="1"/>
  <c r="E8081" i="1"/>
  <c r="D8081" i="1"/>
  <c r="C8081" i="1"/>
  <c r="F8080" i="1"/>
  <c r="E8080" i="1"/>
  <c r="D8080" i="1"/>
  <c r="C8080" i="1"/>
  <c r="F8079" i="1"/>
  <c r="E8079" i="1"/>
  <c r="D8079" i="1"/>
  <c r="C8079" i="1"/>
  <c r="F8078" i="1"/>
  <c r="E8078" i="1"/>
  <c r="D8078" i="1"/>
  <c r="C8078" i="1"/>
  <c r="F8077" i="1"/>
  <c r="E8077" i="1"/>
  <c r="D8077" i="1"/>
  <c r="C8077" i="1"/>
  <c r="F8076" i="1"/>
  <c r="E8076" i="1"/>
  <c r="D8076" i="1"/>
  <c r="C8076" i="1"/>
  <c r="F8075" i="1"/>
  <c r="E8075" i="1"/>
  <c r="D8075" i="1"/>
  <c r="C8075" i="1"/>
  <c r="F8074" i="1"/>
  <c r="E8074" i="1"/>
  <c r="D8074" i="1"/>
  <c r="C8074" i="1"/>
  <c r="F8073" i="1"/>
  <c r="E8073" i="1"/>
  <c r="D8073" i="1"/>
  <c r="C8073" i="1"/>
  <c r="F8072" i="1"/>
  <c r="E8072" i="1"/>
  <c r="D8072" i="1"/>
  <c r="C8072" i="1"/>
  <c r="F8071" i="1"/>
  <c r="E8071" i="1"/>
  <c r="D8071" i="1"/>
  <c r="C8071" i="1"/>
  <c r="F8070" i="1"/>
  <c r="E8070" i="1"/>
  <c r="D8070" i="1"/>
  <c r="C8070" i="1"/>
  <c r="F8069" i="1"/>
  <c r="E8069" i="1"/>
  <c r="D8069" i="1"/>
  <c r="C8069" i="1"/>
  <c r="F8068" i="1"/>
  <c r="E8068" i="1"/>
  <c r="D8068" i="1"/>
  <c r="C8068" i="1"/>
  <c r="F8067" i="1"/>
  <c r="E8067" i="1"/>
  <c r="D8067" i="1"/>
  <c r="C8067" i="1"/>
  <c r="F8066" i="1"/>
  <c r="E8066" i="1"/>
  <c r="D8066" i="1"/>
  <c r="C8066" i="1"/>
  <c r="F8065" i="1"/>
  <c r="E8065" i="1"/>
  <c r="D8065" i="1"/>
  <c r="C8065" i="1"/>
  <c r="F8064" i="1"/>
  <c r="E8064" i="1"/>
  <c r="D8064" i="1"/>
  <c r="C8064" i="1"/>
  <c r="F8063" i="1"/>
  <c r="E8063" i="1"/>
  <c r="D8063" i="1"/>
  <c r="C8063" i="1"/>
  <c r="F8062" i="1"/>
  <c r="E8062" i="1"/>
  <c r="D8062" i="1"/>
  <c r="C8062" i="1"/>
  <c r="F8061" i="1"/>
  <c r="E8061" i="1"/>
  <c r="D8061" i="1"/>
  <c r="C8061" i="1"/>
  <c r="F8060" i="1"/>
  <c r="E8060" i="1"/>
  <c r="D8060" i="1"/>
  <c r="C8060" i="1"/>
  <c r="F8059" i="1"/>
  <c r="E8059" i="1"/>
  <c r="D8059" i="1"/>
  <c r="C8059" i="1"/>
  <c r="F8058" i="1"/>
  <c r="E8058" i="1"/>
  <c r="D8058" i="1"/>
  <c r="C8058" i="1"/>
  <c r="F8057" i="1"/>
  <c r="E8057" i="1"/>
  <c r="D8057" i="1"/>
  <c r="C8057" i="1"/>
  <c r="F8056" i="1"/>
  <c r="E8056" i="1"/>
  <c r="D8056" i="1"/>
  <c r="C8056" i="1"/>
  <c r="F8055" i="1"/>
  <c r="E8055" i="1"/>
  <c r="D8055" i="1"/>
  <c r="C8055" i="1"/>
  <c r="F8054" i="1"/>
  <c r="E8054" i="1"/>
  <c r="D8054" i="1"/>
  <c r="C8054" i="1"/>
  <c r="F8053" i="1"/>
  <c r="E8053" i="1"/>
  <c r="D8053" i="1"/>
  <c r="C8053" i="1"/>
  <c r="F8052" i="1"/>
  <c r="E8052" i="1"/>
  <c r="D8052" i="1"/>
  <c r="C8052" i="1"/>
  <c r="F8051" i="1"/>
  <c r="E8051" i="1"/>
  <c r="D8051" i="1"/>
  <c r="C8051" i="1"/>
  <c r="F8050" i="1"/>
  <c r="E8050" i="1"/>
  <c r="D8050" i="1"/>
  <c r="C8050" i="1"/>
  <c r="F8049" i="1"/>
  <c r="E8049" i="1"/>
  <c r="D8049" i="1"/>
  <c r="C8049" i="1"/>
  <c r="F8048" i="1"/>
  <c r="E8048" i="1"/>
  <c r="D8048" i="1"/>
  <c r="C8048" i="1"/>
  <c r="F8047" i="1"/>
  <c r="E8047" i="1"/>
  <c r="D8047" i="1"/>
  <c r="C8047" i="1"/>
  <c r="F8046" i="1"/>
  <c r="E8046" i="1"/>
  <c r="D8046" i="1"/>
  <c r="C8046" i="1"/>
  <c r="F8045" i="1"/>
  <c r="E8045" i="1"/>
  <c r="D8045" i="1"/>
  <c r="C8045" i="1"/>
  <c r="F8044" i="1"/>
  <c r="E8044" i="1"/>
  <c r="D8044" i="1"/>
  <c r="C8044" i="1"/>
  <c r="F8043" i="1"/>
  <c r="E8043" i="1"/>
  <c r="D8043" i="1"/>
  <c r="C8043" i="1"/>
  <c r="F8042" i="1"/>
  <c r="E8042" i="1"/>
  <c r="D8042" i="1"/>
  <c r="C8042" i="1"/>
  <c r="F8041" i="1"/>
  <c r="E8041" i="1"/>
  <c r="D8041" i="1"/>
  <c r="C8041" i="1"/>
  <c r="F8040" i="1"/>
  <c r="E8040" i="1"/>
  <c r="D8040" i="1"/>
  <c r="C8040" i="1"/>
  <c r="F8039" i="1"/>
  <c r="E8039" i="1"/>
  <c r="D8039" i="1"/>
  <c r="C8039" i="1"/>
  <c r="F8038" i="1"/>
  <c r="E8038" i="1"/>
  <c r="D8038" i="1"/>
  <c r="C8038" i="1"/>
  <c r="F8037" i="1"/>
  <c r="E8037" i="1"/>
  <c r="D8037" i="1"/>
  <c r="C8037" i="1"/>
  <c r="F8036" i="1"/>
  <c r="E8036" i="1"/>
  <c r="D8036" i="1"/>
  <c r="C8036" i="1"/>
  <c r="F8035" i="1"/>
  <c r="E8035" i="1"/>
  <c r="D8035" i="1"/>
  <c r="C8035" i="1"/>
  <c r="F8034" i="1"/>
  <c r="E8034" i="1"/>
  <c r="D8034" i="1"/>
  <c r="C8034" i="1"/>
  <c r="F8033" i="1"/>
  <c r="E8033" i="1"/>
  <c r="D8033" i="1"/>
  <c r="C8033" i="1"/>
  <c r="F8032" i="1"/>
  <c r="E8032" i="1"/>
  <c r="D8032" i="1"/>
  <c r="C8032" i="1"/>
  <c r="F8031" i="1"/>
  <c r="E8031" i="1"/>
  <c r="D8031" i="1"/>
  <c r="C8031" i="1"/>
  <c r="F8030" i="1"/>
  <c r="E8030" i="1"/>
  <c r="D8030" i="1"/>
  <c r="C8030" i="1"/>
  <c r="F8029" i="1"/>
  <c r="E8029" i="1"/>
  <c r="D8029" i="1"/>
  <c r="C8029" i="1"/>
  <c r="F8028" i="1"/>
  <c r="E8028" i="1"/>
  <c r="D8028" i="1"/>
  <c r="C8028" i="1"/>
  <c r="F8027" i="1"/>
  <c r="E8027" i="1"/>
  <c r="D8027" i="1"/>
  <c r="C8027" i="1"/>
  <c r="F8026" i="1"/>
  <c r="E8026" i="1"/>
  <c r="D8026" i="1"/>
  <c r="C8026" i="1"/>
  <c r="F8025" i="1"/>
  <c r="E8025" i="1"/>
  <c r="D8025" i="1"/>
  <c r="C8025" i="1"/>
  <c r="F8024" i="1"/>
  <c r="E8024" i="1"/>
  <c r="D8024" i="1"/>
  <c r="C8024" i="1"/>
  <c r="F8023" i="1"/>
  <c r="E8023" i="1"/>
  <c r="D8023" i="1"/>
  <c r="C8023" i="1"/>
  <c r="F8022" i="1"/>
  <c r="E8022" i="1"/>
  <c r="D8022" i="1"/>
  <c r="C8022" i="1"/>
  <c r="F8021" i="1"/>
  <c r="E8021" i="1"/>
  <c r="D8021" i="1"/>
  <c r="C8021" i="1"/>
  <c r="F8020" i="1"/>
  <c r="E8020" i="1"/>
  <c r="D8020" i="1"/>
  <c r="C8020" i="1"/>
  <c r="F8019" i="1"/>
  <c r="E8019" i="1"/>
  <c r="D8019" i="1"/>
  <c r="C8019" i="1"/>
  <c r="F8018" i="1"/>
  <c r="E8018" i="1"/>
  <c r="D8018" i="1"/>
  <c r="C8018" i="1"/>
  <c r="F8017" i="1"/>
  <c r="E8017" i="1"/>
  <c r="D8017" i="1"/>
  <c r="C8017" i="1"/>
  <c r="F8016" i="1"/>
  <c r="E8016" i="1"/>
  <c r="D8016" i="1"/>
  <c r="C8016" i="1"/>
  <c r="F8015" i="1"/>
  <c r="E8015" i="1"/>
  <c r="D8015" i="1"/>
  <c r="C8015" i="1"/>
  <c r="F8014" i="1"/>
  <c r="E8014" i="1"/>
  <c r="D8014" i="1"/>
  <c r="C8014" i="1"/>
  <c r="F8013" i="1"/>
  <c r="E8013" i="1"/>
  <c r="D8013" i="1"/>
  <c r="C8013" i="1"/>
  <c r="F8012" i="1"/>
  <c r="E8012" i="1"/>
  <c r="D8012" i="1"/>
  <c r="C8012" i="1"/>
  <c r="F8011" i="1"/>
  <c r="E8011" i="1"/>
  <c r="D8011" i="1"/>
  <c r="C8011" i="1"/>
  <c r="F8010" i="1"/>
  <c r="E8010" i="1"/>
  <c r="D8010" i="1"/>
  <c r="C8010" i="1"/>
  <c r="F8009" i="1"/>
  <c r="E8009" i="1"/>
  <c r="D8009" i="1"/>
  <c r="C8009" i="1"/>
  <c r="F8008" i="1"/>
  <c r="E8008" i="1"/>
  <c r="D8008" i="1"/>
  <c r="C8008" i="1"/>
  <c r="F8007" i="1"/>
  <c r="E8007" i="1"/>
  <c r="D8007" i="1"/>
  <c r="C8007" i="1"/>
  <c r="F8006" i="1"/>
  <c r="E8006" i="1"/>
  <c r="D8006" i="1"/>
  <c r="C8006" i="1"/>
  <c r="F8005" i="1"/>
  <c r="E8005" i="1"/>
  <c r="D8005" i="1"/>
  <c r="C8005" i="1"/>
  <c r="F8004" i="1"/>
  <c r="E8004" i="1"/>
  <c r="D8004" i="1"/>
  <c r="C8004" i="1"/>
  <c r="F8003" i="1"/>
  <c r="E8003" i="1"/>
  <c r="D8003" i="1"/>
  <c r="C8003" i="1"/>
  <c r="F8002" i="1"/>
  <c r="E8002" i="1"/>
  <c r="D8002" i="1"/>
  <c r="C8002" i="1"/>
  <c r="F8001" i="1"/>
  <c r="E8001" i="1"/>
  <c r="D8001" i="1"/>
  <c r="C8001" i="1"/>
  <c r="F8000" i="1"/>
  <c r="E8000" i="1"/>
  <c r="D8000" i="1"/>
  <c r="C8000" i="1"/>
  <c r="F7999" i="1"/>
  <c r="E7999" i="1"/>
  <c r="D7999" i="1"/>
  <c r="C7999" i="1"/>
  <c r="F7998" i="1"/>
  <c r="E7998" i="1"/>
  <c r="D7998" i="1"/>
  <c r="C7998" i="1"/>
  <c r="F7997" i="1"/>
  <c r="E7997" i="1"/>
  <c r="D7997" i="1"/>
  <c r="C7997" i="1"/>
  <c r="F7996" i="1"/>
  <c r="E7996" i="1"/>
  <c r="D7996" i="1"/>
  <c r="C7996" i="1"/>
  <c r="F7995" i="1"/>
  <c r="E7995" i="1"/>
  <c r="D7995" i="1"/>
  <c r="C7995" i="1"/>
  <c r="F7994" i="1"/>
  <c r="E7994" i="1"/>
  <c r="D7994" i="1"/>
  <c r="C7994" i="1"/>
  <c r="F7993" i="1"/>
  <c r="E7993" i="1"/>
  <c r="D7993" i="1"/>
  <c r="C7993" i="1"/>
  <c r="F7992" i="1"/>
  <c r="E7992" i="1"/>
  <c r="D7992" i="1"/>
  <c r="C7992" i="1"/>
  <c r="F7991" i="1"/>
  <c r="E7991" i="1"/>
  <c r="D7991" i="1"/>
  <c r="C7991" i="1"/>
  <c r="F7990" i="1"/>
  <c r="E7990" i="1"/>
  <c r="D7990" i="1"/>
  <c r="C7990" i="1"/>
  <c r="F7989" i="1"/>
  <c r="E7989" i="1"/>
  <c r="D7989" i="1"/>
  <c r="C7989" i="1"/>
  <c r="F7988" i="1"/>
  <c r="E7988" i="1"/>
  <c r="D7988" i="1"/>
  <c r="C7988" i="1"/>
  <c r="F7987" i="1"/>
  <c r="E7987" i="1"/>
  <c r="D7987" i="1"/>
  <c r="C7987" i="1"/>
  <c r="F7986" i="1"/>
  <c r="E7986" i="1"/>
  <c r="D7986" i="1"/>
  <c r="C7986" i="1"/>
  <c r="F7985" i="1"/>
  <c r="E7985" i="1"/>
  <c r="D7985" i="1"/>
  <c r="C7985" i="1"/>
  <c r="F7984" i="1"/>
  <c r="E7984" i="1"/>
  <c r="D7984" i="1"/>
  <c r="C7984" i="1"/>
  <c r="F7983" i="1"/>
  <c r="E7983" i="1"/>
  <c r="D7983" i="1"/>
  <c r="C7983" i="1"/>
  <c r="F7982" i="1"/>
  <c r="E7982" i="1"/>
  <c r="D7982" i="1"/>
  <c r="C7982" i="1"/>
  <c r="F7981" i="1"/>
  <c r="E7981" i="1"/>
  <c r="D7981" i="1"/>
  <c r="C7981" i="1"/>
  <c r="F7980" i="1"/>
  <c r="E7980" i="1"/>
  <c r="D7980" i="1"/>
  <c r="C7980" i="1"/>
  <c r="F7979" i="1"/>
  <c r="E7979" i="1"/>
  <c r="D7979" i="1"/>
  <c r="C7979" i="1"/>
  <c r="F7978" i="1"/>
  <c r="E7978" i="1"/>
  <c r="D7978" i="1"/>
  <c r="C7978" i="1"/>
  <c r="F7977" i="1"/>
  <c r="E7977" i="1"/>
  <c r="D7977" i="1"/>
  <c r="C7977" i="1"/>
  <c r="F7976" i="1"/>
  <c r="E7976" i="1"/>
  <c r="D7976" i="1"/>
  <c r="C7976" i="1"/>
  <c r="F7975" i="1"/>
  <c r="E7975" i="1"/>
  <c r="D7975" i="1"/>
  <c r="C7975" i="1"/>
  <c r="F7974" i="1"/>
  <c r="E7974" i="1"/>
  <c r="D7974" i="1"/>
  <c r="C7974" i="1"/>
  <c r="F7973" i="1"/>
  <c r="E7973" i="1"/>
  <c r="D7973" i="1"/>
  <c r="C7973" i="1"/>
  <c r="F7972" i="1"/>
  <c r="E7972" i="1"/>
  <c r="D7972" i="1"/>
  <c r="C7972" i="1"/>
  <c r="F7971" i="1"/>
  <c r="E7971" i="1"/>
  <c r="D7971" i="1"/>
  <c r="C7971" i="1"/>
  <c r="F7970" i="1"/>
  <c r="E7970" i="1"/>
  <c r="D7970" i="1"/>
  <c r="C7970" i="1"/>
  <c r="F7969" i="1"/>
  <c r="E7969" i="1"/>
  <c r="D7969" i="1"/>
  <c r="C7969" i="1"/>
  <c r="F7968" i="1"/>
  <c r="E7968" i="1"/>
  <c r="D7968" i="1"/>
  <c r="C7968" i="1"/>
  <c r="F7967" i="1"/>
  <c r="E7967" i="1"/>
  <c r="D7967" i="1"/>
  <c r="C7967" i="1"/>
  <c r="F7966" i="1"/>
  <c r="E7966" i="1"/>
  <c r="D7966" i="1"/>
  <c r="C7966" i="1"/>
  <c r="F7965" i="1"/>
  <c r="E7965" i="1"/>
  <c r="D7965" i="1"/>
  <c r="C7965" i="1"/>
  <c r="F7964" i="1"/>
  <c r="E7964" i="1"/>
  <c r="D7964" i="1"/>
  <c r="C7964" i="1"/>
  <c r="F7963" i="1"/>
  <c r="E7963" i="1"/>
  <c r="D7963" i="1"/>
  <c r="C7963" i="1"/>
  <c r="F7962" i="1"/>
  <c r="E7962" i="1"/>
  <c r="D7962" i="1"/>
  <c r="C7962" i="1"/>
  <c r="F7961" i="1"/>
  <c r="E7961" i="1"/>
  <c r="D7961" i="1"/>
  <c r="C7961" i="1"/>
  <c r="F7960" i="1"/>
  <c r="E7960" i="1"/>
  <c r="D7960" i="1"/>
  <c r="C7960" i="1"/>
  <c r="F7959" i="1"/>
  <c r="E7959" i="1"/>
  <c r="D7959" i="1"/>
  <c r="C7959" i="1"/>
  <c r="F7958" i="1"/>
  <c r="E7958" i="1"/>
  <c r="D7958" i="1"/>
  <c r="C7958" i="1"/>
  <c r="F7957" i="1"/>
  <c r="E7957" i="1"/>
  <c r="D7957" i="1"/>
  <c r="C7957" i="1"/>
  <c r="F7956" i="1"/>
  <c r="E7956" i="1"/>
  <c r="D7956" i="1"/>
  <c r="C7956" i="1"/>
  <c r="F7955" i="1"/>
  <c r="E7955" i="1"/>
  <c r="D7955" i="1"/>
  <c r="C7955" i="1"/>
  <c r="F7954" i="1"/>
  <c r="E7954" i="1"/>
  <c r="D7954" i="1"/>
  <c r="C7954" i="1"/>
  <c r="F7953" i="1"/>
  <c r="E7953" i="1"/>
  <c r="D7953" i="1"/>
  <c r="C7953" i="1"/>
  <c r="F7952" i="1"/>
  <c r="E7952" i="1"/>
  <c r="D7952" i="1"/>
  <c r="C7952" i="1"/>
  <c r="F7951" i="1"/>
  <c r="E7951" i="1"/>
  <c r="D7951" i="1"/>
  <c r="C7951" i="1"/>
  <c r="F7950" i="1"/>
  <c r="E7950" i="1"/>
  <c r="D7950" i="1"/>
  <c r="C7950" i="1"/>
  <c r="F7949" i="1"/>
  <c r="E7949" i="1"/>
  <c r="D7949" i="1"/>
  <c r="C7949" i="1"/>
  <c r="F7948" i="1"/>
  <c r="E7948" i="1"/>
  <c r="D7948" i="1"/>
  <c r="C7948" i="1"/>
  <c r="F7947" i="1"/>
  <c r="E7947" i="1"/>
  <c r="D7947" i="1"/>
  <c r="C7947" i="1"/>
  <c r="F7946" i="1"/>
  <c r="E7946" i="1"/>
  <c r="D7946" i="1"/>
  <c r="C7946" i="1"/>
  <c r="F7945" i="1"/>
  <c r="E7945" i="1"/>
  <c r="D7945" i="1"/>
  <c r="C7945" i="1"/>
  <c r="F7944" i="1"/>
  <c r="E7944" i="1"/>
  <c r="D7944" i="1"/>
  <c r="C7944" i="1"/>
  <c r="F7943" i="1"/>
  <c r="E7943" i="1"/>
  <c r="D7943" i="1"/>
  <c r="C7943" i="1"/>
  <c r="F7942" i="1"/>
  <c r="E7942" i="1"/>
  <c r="D7942" i="1"/>
  <c r="C7942" i="1"/>
  <c r="F7941" i="1"/>
  <c r="E7941" i="1"/>
  <c r="D7941" i="1"/>
  <c r="C7941" i="1"/>
  <c r="F7940" i="1"/>
  <c r="E7940" i="1"/>
  <c r="D7940" i="1"/>
  <c r="C7940" i="1"/>
  <c r="F7939" i="1"/>
  <c r="E7939" i="1"/>
  <c r="D7939" i="1"/>
  <c r="C7939" i="1"/>
  <c r="F7938" i="1"/>
  <c r="E7938" i="1"/>
  <c r="D7938" i="1"/>
  <c r="C7938" i="1"/>
  <c r="F7937" i="1"/>
  <c r="E7937" i="1"/>
  <c r="D7937" i="1"/>
  <c r="C7937" i="1"/>
  <c r="F7936" i="1"/>
  <c r="E7936" i="1"/>
  <c r="D7936" i="1"/>
  <c r="C7936" i="1"/>
  <c r="F7935" i="1"/>
  <c r="E7935" i="1"/>
  <c r="D7935" i="1"/>
  <c r="C7935" i="1"/>
  <c r="F7934" i="1"/>
  <c r="E7934" i="1"/>
  <c r="D7934" i="1"/>
  <c r="C7934" i="1"/>
  <c r="F7933" i="1"/>
  <c r="E7933" i="1"/>
  <c r="D7933" i="1"/>
  <c r="C7933" i="1"/>
  <c r="F7932" i="1"/>
  <c r="E7932" i="1"/>
  <c r="D7932" i="1"/>
  <c r="C7932" i="1"/>
  <c r="F7931" i="1"/>
  <c r="E7931" i="1"/>
  <c r="D7931" i="1"/>
  <c r="C7931" i="1"/>
  <c r="F7930" i="1"/>
  <c r="E7930" i="1"/>
  <c r="D7930" i="1"/>
  <c r="C7930" i="1"/>
  <c r="F7929" i="1"/>
  <c r="E7929" i="1"/>
  <c r="D7929" i="1"/>
  <c r="C7929" i="1"/>
  <c r="F7928" i="1"/>
  <c r="E7928" i="1"/>
  <c r="D7928" i="1"/>
  <c r="C7928" i="1"/>
  <c r="F7927" i="1"/>
  <c r="E7927" i="1"/>
  <c r="D7927" i="1"/>
  <c r="C7927" i="1"/>
  <c r="F7926" i="1"/>
  <c r="E7926" i="1"/>
  <c r="D7926" i="1"/>
  <c r="C7926" i="1"/>
  <c r="F7925" i="1"/>
  <c r="E7925" i="1"/>
  <c r="D7925" i="1"/>
  <c r="C7925" i="1"/>
  <c r="F7924" i="1"/>
  <c r="E7924" i="1"/>
  <c r="D7924" i="1"/>
  <c r="C7924" i="1"/>
  <c r="F7923" i="1"/>
  <c r="E7923" i="1"/>
  <c r="D7923" i="1"/>
  <c r="C7923" i="1"/>
  <c r="F7922" i="1"/>
  <c r="E7922" i="1"/>
  <c r="D7922" i="1"/>
  <c r="C7922" i="1"/>
  <c r="F7921" i="1"/>
  <c r="E7921" i="1"/>
  <c r="D7921" i="1"/>
  <c r="C7921" i="1"/>
  <c r="F7920" i="1"/>
  <c r="E7920" i="1"/>
  <c r="D7920" i="1"/>
  <c r="C7920" i="1"/>
  <c r="F7919" i="1"/>
  <c r="E7919" i="1"/>
  <c r="D7919" i="1"/>
  <c r="C7919" i="1"/>
  <c r="F7918" i="1"/>
  <c r="E7918" i="1"/>
  <c r="D7918" i="1"/>
  <c r="C7918" i="1"/>
  <c r="F7917" i="1"/>
  <c r="E7917" i="1"/>
  <c r="D7917" i="1"/>
  <c r="C7917" i="1"/>
  <c r="F7916" i="1"/>
  <c r="E7916" i="1"/>
  <c r="D7916" i="1"/>
  <c r="C7916" i="1"/>
  <c r="F7915" i="1"/>
  <c r="E7915" i="1"/>
  <c r="D7915" i="1"/>
  <c r="C7915" i="1"/>
  <c r="F7914" i="1"/>
  <c r="E7914" i="1"/>
  <c r="D7914" i="1"/>
  <c r="C7914" i="1"/>
  <c r="F7913" i="1"/>
  <c r="E7913" i="1"/>
  <c r="D7913" i="1"/>
  <c r="C7913" i="1"/>
  <c r="F7912" i="1"/>
  <c r="E7912" i="1"/>
  <c r="D7912" i="1"/>
  <c r="C7912" i="1"/>
  <c r="F7911" i="1"/>
  <c r="E7911" i="1"/>
  <c r="D7911" i="1"/>
  <c r="C7911" i="1"/>
  <c r="F7910" i="1"/>
  <c r="E7910" i="1"/>
  <c r="D7910" i="1"/>
  <c r="C7910" i="1"/>
  <c r="F7909" i="1"/>
  <c r="E7909" i="1"/>
  <c r="D7909" i="1"/>
  <c r="C7909" i="1"/>
  <c r="F7908" i="1"/>
  <c r="E7908" i="1"/>
  <c r="D7908" i="1"/>
  <c r="C7908" i="1"/>
  <c r="F7907" i="1"/>
  <c r="E7907" i="1"/>
  <c r="D7907" i="1"/>
  <c r="C7907" i="1"/>
  <c r="F7906" i="1"/>
  <c r="E7906" i="1"/>
  <c r="D7906" i="1"/>
  <c r="C7906" i="1"/>
  <c r="F7905" i="1"/>
  <c r="E7905" i="1"/>
  <c r="D7905" i="1"/>
  <c r="C7905" i="1"/>
  <c r="F7904" i="1"/>
  <c r="E7904" i="1"/>
  <c r="D7904" i="1"/>
  <c r="C7904" i="1"/>
  <c r="F7903" i="1"/>
  <c r="E7903" i="1"/>
  <c r="D7903" i="1"/>
  <c r="C7903" i="1"/>
  <c r="F7902" i="1"/>
  <c r="E7902" i="1"/>
  <c r="D7902" i="1"/>
  <c r="C7902" i="1"/>
  <c r="F7901" i="1"/>
  <c r="E7901" i="1"/>
  <c r="D7901" i="1"/>
  <c r="C7901" i="1"/>
  <c r="F7900" i="1"/>
  <c r="E7900" i="1"/>
  <c r="D7900" i="1"/>
  <c r="C7900" i="1"/>
  <c r="F7899" i="1"/>
  <c r="E7899" i="1"/>
  <c r="D7899" i="1"/>
  <c r="C7899" i="1"/>
  <c r="F7898" i="1"/>
  <c r="E7898" i="1"/>
  <c r="D7898" i="1"/>
  <c r="C7898" i="1"/>
  <c r="F7897" i="1"/>
  <c r="E7897" i="1"/>
  <c r="D7897" i="1"/>
  <c r="C7897" i="1"/>
  <c r="F7896" i="1"/>
  <c r="E7896" i="1"/>
  <c r="D7896" i="1"/>
  <c r="C7896" i="1"/>
  <c r="F7895" i="1"/>
  <c r="E7895" i="1"/>
  <c r="D7895" i="1"/>
  <c r="C7895" i="1"/>
  <c r="F7894" i="1"/>
  <c r="E7894" i="1"/>
  <c r="D7894" i="1"/>
  <c r="C7894" i="1"/>
  <c r="F7893" i="1"/>
  <c r="E7893" i="1"/>
  <c r="D7893" i="1"/>
  <c r="C7893" i="1"/>
  <c r="F7892" i="1"/>
  <c r="E7892" i="1"/>
  <c r="D7892" i="1"/>
  <c r="C7892" i="1"/>
  <c r="F7891" i="1"/>
  <c r="E7891" i="1"/>
  <c r="D7891" i="1"/>
  <c r="C7891" i="1"/>
  <c r="F7890" i="1"/>
  <c r="E7890" i="1"/>
  <c r="D7890" i="1"/>
  <c r="C7890" i="1"/>
  <c r="F7889" i="1"/>
  <c r="E7889" i="1"/>
  <c r="D7889" i="1"/>
  <c r="C7889" i="1"/>
  <c r="F7888" i="1"/>
  <c r="E7888" i="1"/>
  <c r="D7888" i="1"/>
  <c r="C7888" i="1"/>
  <c r="F7887" i="1"/>
  <c r="E7887" i="1"/>
  <c r="D7887" i="1"/>
  <c r="C7887" i="1"/>
  <c r="F7886" i="1"/>
  <c r="E7886" i="1"/>
  <c r="D7886" i="1"/>
  <c r="C7886" i="1"/>
  <c r="F7885" i="1"/>
  <c r="E7885" i="1"/>
  <c r="D7885" i="1"/>
  <c r="C7885" i="1"/>
  <c r="F7884" i="1"/>
  <c r="E7884" i="1"/>
  <c r="D7884" i="1"/>
  <c r="C7884" i="1"/>
  <c r="F7883" i="1"/>
  <c r="E7883" i="1"/>
  <c r="D7883" i="1"/>
  <c r="C7883" i="1"/>
  <c r="F7882" i="1"/>
  <c r="E7882" i="1"/>
  <c r="D7882" i="1"/>
  <c r="C7882" i="1"/>
  <c r="F7881" i="1"/>
  <c r="E7881" i="1"/>
  <c r="D7881" i="1"/>
  <c r="C7881" i="1"/>
  <c r="F7880" i="1"/>
  <c r="E7880" i="1"/>
  <c r="D7880" i="1"/>
  <c r="C7880" i="1"/>
  <c r="F7879" i="1"/>
  <c r="E7879" i="1"/>
  <c r="D7879" i="1"/>
  <c r="C7879" i="1"/>
  <c r="F7878" i="1"/>
  <c r="E7878" i="1"/>
  <c r="D7878" i="1"/>
  <c r="C7878" i="1"/>
  <c r="F7877" i="1"/>
  <c r="E7877" i="1"/>
  <c r="D7877" i="1"/>
  <c r="C7877" i="1"/>
  <c r="F7876" i="1"/>
  <c r="E7876" i="1"/>
  <c r="D7876" i="1"/>
  <c r="C7876" i="1"/>
  <c r="F7875" i="1"/>
  <c r="E7875" i="1"/>
  <c r="D7875" i="1"/>
  <c r="C7875" i="1"/>
  <c r="F7874" i="1"/>
  <c r="E7874" i="1"/>
  <c r="D7874" i="1"/>
  <c r="C7874" i="1"/>
  <c r="F7873" i="1"/>
  <c r="E7873" i="1"/>
  <c r="D7873" i="1"/>
  <c r="C7873" i="1"/>
  <c r="F7872" i="1"/>
  <c r="E7872" i="1"/>
  <c r="D7872" i="1"/>
  <c r="C7872" i="1"/>
  <c r="F7871" i="1"/>
  <c r="E7871" i="1"/>
  <c r="D7871" i="1"/>
  <c r="C7871" i="1"/>
  <c r="F7870" i="1"/>
  <c r="E7870" i="1"/>
  <c r="D7870" i="1"/>
  <c r="C7870" i="1"/>
  <c r="F7869" i="1"/>
  <c r="E7869" i="1"/>
  <c r="D7869" i="1"/>
  <c r="C7869" i="1"/>
  <c r="F7868" i="1"/>
  <c r="E7868" i="1"/>
  <c r="D7868" i="1"/>
  <c r="C7868" i="1"/>
  <c r="F7867" i="1"/>
  <c r="E7867" i="1"/>
  <c r="D7867" i="1"/>
  <c r="C7867" i="1"/>
  <c r="F7866" i="1"/>
  <c r="E7866" i="1"/>
  <c r="D7866" i="1"/>
  <c r="C7866" i="1"/>
  <c r="F7865" i="1"/>
  <c r="E7865" i="1"/>
  <c r="D7865" i="1"/>
  <c r="C7865" i="1"/>
  <c r="F7864" i="1"/>
  <c r="E7864" i="1"/>
  <c r="D7864" i="1"/>
  <c r="C7864" i="1"/>
  <c r="F7863" i="1"/>
  <c r="E7863" i="1"/>
  <c r="D7863" i="1"/>
  <c r="C7863" i="1"/>
  <c r="F7862" i="1"/>
  <c r="E7862" i="1"/>
  <c r="D7862" i="1"/>
  <c r="C7862" i="1"/>
  <c r="F7861" i="1"/>
  <c r="E7861" i="1"/>
  <c r="D7861" i="1"/>
  <c r="C7861" i="1"/>
  <c r="F7860" i="1"/>
  <c r="E7860" i="1"/>
  <c r="D7860" i="1"/>
  <c r="C7860" i="1"/>
  <c r="F7859" i="1"/>
  <c r="E7859" i="1"/>
  <c r="D7859" i="1"/>
  <c r="C7859" i="1"/>
  <c r="F7858" i="1"/>
  <c r="E7858" i="1"/>
  <c r="D7858" i="1"/>
  <c r="C7858" i="1"/>
  <c r="F7857" i="1"/>
  <c r="E7857" i="1"/>
  <c r="D7857" i="1"/>
  <c r="C7857" i="1"/>
  <c r="F7856" i="1"/>
  <c r="E7856" i="1"/>
  <c r="D7856" i="1"/>
  <c r="C7856" i="1"/>
  <c r="F7855" i="1"/>
  <c r="E7855" i="1"/>
  <c r="D7855" i="1"/>
  <c r="C7855" i="1"/>
  <c r="F7854" i="1"/>
  <c r="E7854" i="1"/>
  <c r="D7854" i="1"/>
  <c r="C7854" i="1"/>
  <c r="F7853" i="1"/>
  <c r="E7853" i="1"/>
  <c r="D7853" i="1"/>
  <c r="C7853" i="1"/>
  <c r="F7852" i="1"/>
  <c r="E7852" i="1"/>
  <c r="D7852" i="1"/>
  <c r="C7852" i="1"/>
  <c r="F7851" i="1"/>
  <c r="E7851" i="1"/>
  <c r="D7851" i="1"/>
  <c r="C7851" i="1"/>
  <c r="F7850" i="1"/>
  <c r="E7850" i="1"/>
  <c r="D7850" i="1"/>
  <c r="C7850" i="1"/>
  <c r="F7849" i="1"/>
  <c r="E7849" i="1"/>
  <c r="D7849" i="1"/>
  <c r="C7849" i="1"/>
  <c r="F7848" i="1"/>
  <c r="E7848" i="1"/>
  <c r="D7848" i="1"/>
  <c r="C7848" i="1"/>
  <c r="F7847" i="1"/>
  <c r="E7847" i="1"/>
  <c r="D7847" i="1"/>
  <c r="C7847" i="1"/>
  <c r="F7846" i="1"/>
  <c r="E7846" i="1"/>
  <c r="D7846" i="1"/>
  <c r="C7846" i="1"/>
  <c r="F7845" i="1"/>
  <c r="E7845" i="1"/>
  <c r="D7845" i="1"/>
  <c r="C7845" i="1"/>
  <c r="F7844" i="1"/>
  <c r="E7844" i="1"/>
  <c r="D7844" i="1"/>
  <c r="C7844" i="1"/>
  <c r="F7843" i="1"/>
  <c r="E7843" i="1"/>
  <c r="D7843" i="1"/>
  <c r="C7843" i="1"/>
  <c r="F7842" i="1"/>
  <c r="E7842" i="1"/>
  <c r="D7842" i="1"/>
  <c r="C7842" i="1"/>
  <c r="F7841" i="1"/>
  <c r="E7841" i="1"/>
  <c r="D7841" i="1"/>
  <c r="C7841" i="1"/>
  <c r="F7840" i="1"/>
  <c r="E7840" i="1"/>
  <c r="D7840" i="1"/>
  <c r="C7840" i="1"/>
  <c r="F7839" i="1"/>
  <c r="E7839" i="1"/>
  <c r="D7839" i="1"/>
  <c r="C7839" i="1"/>
  <c r="F7838" i="1"/>
  <c r="E7838" i="1"/>
  <c r="D7838" i="1"/>
  <c r="C7838" i="1"/>
  <c r="F7837" i="1"/>
  <c r="E7837" i="1"/>
  <c r="D7837" i="1"/>
  <c r="C7837" i="1"/>
  <c r="F7836" i="1"/>
  <c r="E7836" i="1"/>
  <c r="D7836" i="1"/>
  <c r="C7836" i="1"/>
  <c r="F7835" i="1"/>
  <c r="E7835" i="1"/>
  <c r="D7835" i="1"/>
  <c r="C7835" i="1"/>
  <c r="F7834" i="1"/>
  <c r="E7834" i="1"/>
  <c r="D7834" i="1"/>
  <c r="C7834" i="1"/>
  <c r="F7833" i="1"/>
  <c r="E7833" i="1"/>
  <c r="D7833" i="1"/>
  <c r="C7833" i="1"/>
  <c r="F7832" i="1"/>
  <c r="E7832" i="1"/>
  <c r="D7832" i="1"/>
  <c r="C7832" i="1"/>
  <c r="F7831" i="1"/>
  <c r="E7831" i="1"/>
  <c r="D7831" i="1"/>
  <c r="C7831" i="1"/>
  <c r="F7830" i="1"/>
  <c r="E7830" i="1"/>
  <c r="D7830" i="1"/>
  <c r="C7830" i="1"/>
  <c r="F7829" i="1"/>
  <c r="E7829" i="1"/>
  <c r="D7829" i="1"/>
  <c r="C7829" i="1"/>
  <c r="F7828" i="1"/>
  <c r="E7828" i="1"/>
  <c r="D7828" i="1"/>
  <c r="C7828" i="1"/>
  <c r="F7827" i="1"/>
  <c r="E7827" i="1"/>
  <c r="D7827" i="1"/>
  <c r="C7827" i="1"/>
  <c r="F7826" i="1"/>
  <c r="E7826" i="1"/>
  <c r="D7826" i="1"/>
  <c r="C7826" i="1"/>
  <c r="F7825" i="1"/>
  <c r="E7825" i="1"/>
  <c r="D7825" i="1"/>
  <c r="C7825" i="1"/>
  <c r="F7824" i="1"/>
  <c r="E7824" i="1"/>
  <c r="D7824" i="1"/>
  <c r="C7824" i="1"/>
  <c r="F7823" i="1"/>
  <c r="E7823" i="1"/>
  <c r="D7823" i="1"/>
  <c r="C7823" i="1"/>
  <c r="F7822" i="1"/>
  <c r="E7822" i="1"/>
  <c r="D7822" i="1"/>
  <c r="C7822" i="1"/>
  <c r="F7821" i="1"/>
  <c r="E7821" i="1"/>
  <c r="D7821" i="1"/>
  <c r="C7821" i="1"/>
  <c r="F7820" i="1"/>
  <c r="E7820" i="1"/>
  <c r="D7820" i="1"/>
  <c r="C7820" i="1"/>
  <c r="F7819" i="1"/>
  <c r="E7819" i="1"/>
  <c r="D7819" i="1"/>
  <c r="C7819" i="1"/>
  <c r="F7818" i="1"/>
  <c r="E7818" i="1"/>
  <c r="D7818" i="1"/>
  <c r="C7818" i="1"/>
  <c r="F7817" i="1"/>
  <c r="E7817" i="1"/>
  <c r="D7817" i="1"/>
  <c r="C7817" i="1"/>
  <c r="F7816" i="1"/>
  <c r="E7816" i="1"/>
  <c r="D7816" i="1"/>
  <c r="C7816" i="1"/>
  <c r="F7815" i="1"/>
  <c r="E7815" i="1"/>
  <c r="D7815" i="1"/>
  <c r="C7815" i="1"/>
  <c r="F7814" i="1"/>
  <c r="E7814" i="1"/>
  <c r="D7814" i="1"/>
  <c r="C7814" i="1"/>
  <c r="F7813" i="1"/>
  <c r="E7813" i="1"/>
  <c r="D7813" i="1"/>
  <c r="C7813" i="1"/>
  <c r="F7812" i="1"/>
  <c r="E7812" i="1"/>
  <c r="D7812" i="1"/>
  <c r="C7812" i="1"/>
  <c r="F7811" i="1"/>
  <c r="E7811" i="1"/>
  <c r="D7811" i="1"/>
  <c r="C7811" i="1"/>
  <c r="F7810" i="1"/>
  <c r="E7810" i="1"/>
  <c r="D7810" i="1"/>
  <c r="C7810" i="1"/>
  <c r="F7809" i="1"/>
  <c r="E7809" i="1"/>
  <c r="D7809" i="1"/>
  <c r="C7809" i="1"/>
  <c r="F7808" i="1"/>
  <c r="E7808" i="1"/>
  <c r="D7808" i="1"/>
  <c r="C7808" i="1"/>
  <c r="F7807" i="1"/>
  <c r="E7807" i="1"/>
  <c r="D7807" i="1"/>
  <c r="C7807" i="1"/>
  <c r="F7806" i="1"/>
  <c r="E7806" i="1"/>
  <c r="D7806" i="1"/>
  <c r="C7806" i="1"/>
  <c r="F7805" i="1"/>
  <c r="E7805" i="1"/>
  <c r="D7805" i="1"/>
  <c r="C7805" i="1"/>
  <c r="F7804" i="1"/>
  <c r="E7804" i="1"/>
  <c r="D7804" i="1"/>
  <c r="C7804" i="1"/>
  <c r="F7803" i="1"/>
  <c r="E7803" i="1"/>
  <c r="D7803" i="1"/>
  <c r="C7803" i="1"/>
  <c r="F7802" i="1"/>
  <c r="E7802" i="1"/>
  <c r="D7802" i="1"/>
  <c r="C7802" i="1"/>
  <c r="F7801" i="1"/>
  <c r="E7801" i="1"/>
  <c r="D7801" i="1"/>
  <c r="C7801" i="1"/>
  <c r="F7800" i="1"/>
  <c r="E7800" i="1"/>
  <c r="D7800" i="1"/>
  <c r="C7800" i="1"/>
  <c r="F7799" i="1"/>
  <c r="E7799" i="1"/>
  <c r="D7799" i="1"/>
  <c r="C7799" i="1"/>
  <c r="F7798" i="1"/>
  <c r="E7798" i="1"/>
  <c r="D7798" i="1"/>
  <c r="C7798" i="1"/>
  <c r="F7797" i="1"/>
  <c r="E7797" i="1"/>
  <c r="D7797" i="1"/>
  <c r="C7797" i="1"/>
  <c r="F7796" i="1"/>
  <c r="E7796" i="1"/>
  <c r="D7796" i="1"/>
  <c r="C7796" i="1"/>
  <c r="F7795" i="1"/>
  <c r="E7795" i="1"/>
  <c r="D7795" i="1"/>
  <c r="C7795" i="1"/>
  <c r="F7794" i="1"/>
  <c r="E7794" i="1"/>
  <c r="D7794" i="1"/>
  <c r="C7794" i="1"/>
  <c r="F7793" i="1"/>
  <c r="E7793" i="1"/>
  <c r="D7793" i="1"/>
  <c r="C7793" i="1"/>
  <c r="F7792" i="1"/>
  <c r="E7792" i="1"/>
  <c r="D7792" i="1"/>
  <c r="C7792" i="1"/>
  <c r="F7791" i="1"/>
  <c r="E7791" i="1"/>
  <c r="D7791" i="1"/>
  <c r="C7791" i="1"/>
  <c r="F7790" i="1"/>
  <c r="E7790" i="1"/>
  <c r="D7790" i="1"/>
  <c r="C7790" i="1"/>
  <c r="F7789" i="1"/>
  <c r="E7789" i="1"/>
  <c r="D7789" i="1"/>
  <c r="C7789" i="1"/>
  <c r="F7788" i="1"/>
  <c r="E7788" i="1"/>
  <c r="D7788" i="1"/>
  <c r="C7788" i="1"/>
  <c r="F7787" i="1"/>
  <c r="E7787" i="1"/>
  <c r="D7787" i="1"/>
  <c r="C7787" i="1"/>
  <c r="F7786" i="1"/>
  <c r="E7786" i="1"/>
  <c r="D7786" i="1"/>
  <c r="C7786" i="1"/>
  <c r="F7785" i="1"/>
  <c r="E7785" i="1"/>
  <c r="D7785" i="1"/>
  <c r="C7785" i="1"/>
  <c r="F7784" i="1"/>
  <c r="E7784" i="1"/>
  <c r="D7784" i="1"/>
  <c r="C7784" i="1"/>
  <c r="F7783" i="1"/>
  <c r="E7783" i="1"/>
  <c r="D7783" i="1"/>
  <c r="C7783" i="1"/>
  <c r="F7782" i="1"/>
  <c r="E7782" i="1"/>
  <c r="D7782" i="1"/>
  <c r="C7782" i="1"/>
  <c r="F7781" i="1"/>
  <c r="E7781" i="1"/>
  <c r="D7781" i="1"/>
  <c r="C7781" i="1"/>
  <c r="F7780" i="1"/>
  <c r="E7780" i="1"/>
  <c r="D7780" i="1"/>
  <c r="C7780" i="1"/>
  <c r="F7779" i="1"/>
  <c r="E7779" i="1"/>
  <c r="D7779" i="1"/>
  <c r="C7779" i="1"/>
  <c r="F7778" i="1"/>
  <c r="E7778" i="1"/>
  <c r="D7778" i="1"/>
  <c r="C7778" i="1"/>
  <c r="F7777" i="1"/>
  <c r="E7777" i="1"/>
  <c r="D7777" i="1"/>
  <c r="C7777" i="1"/>
  <c r="F7776" i="1"/>
  <c r="E7776" i="1"/>
  <c r="D7776" i="1"/>
  <c r="C7776" i="1"/>
  <c r="F7775" i="1"/>
  <c r="E7775" i="1"/>
  <c r="D7775" i="1"/>
  <c r="C7775" i="1"/>
  <c r="F7774" i="1"/>
  <c r="E7774" i="1"/>
  <c r="D7774" i="1"/>
  <c r="C7774" i="1"/>
  <c r="F7773" i="1"/>
  <c r="E7773" i="1"/>
  <c r="D7773" i="1"/>
  <c r="C7773" i="1"/>
  <c r="F7772" i="1"/>
  <c r="E7772" i="1"/>
  <c r="D7772" i="1"/>
  <c r="C7772" i="1"/>
  <c r="F7771" i="1"/>
  <c r="E7771" i="1"/>
  <c r="D7771" i="1"/>
  <c r="C7771" i="1"/>
  <c r="F7770" i="1"/>
  <c r="E7770" i="1"/>
  <c r="D7770" i="1"/>
  <c r="C7770" i="1"/>
  <c r="F7769" i="1"/>
  <c r="E7769" i="1"/>
  <c r="D7769" i="1"/>
  <c r="C7769" i="1"/>
  <c r="F7768" i="1"/>
  <c r="E7768" i="1"/>
  <c r="D7768" i="1"/>
  <c r="C7768" i="1"/>
  <c r="F7767" i="1"/>
  <c r="E7767" i="1"/>
  <c r="D7767" i="1"/>
  <c r="C7767" i="1"/>
  <c r="F7766" i="1"/>
  <c r="E7766" i="1"/>
  <c r="D7766" i="1"/>
  <c r="C7766" i="1"/>
  <c r="F7765" i="1"/>
  <c r="E7765" i="1"/>
  <c r="D7765" i="1"/>
  <c r="C7765" i="1"/>
  <c r="F7764" i="1"/>
  <c r="E7764" i="1"/>
  <c r="D7764" i="1"/>
  <c r="C7764" i="1"/>
  <c r="F7763" i="1"/>
  <c r="E7763" i="1"/>
  <c r="D7763" i="1"/>
  <c r="C7763" i="1"/>
  <c r="F7762" i="1"/>
  <c r="E7762" i="1"/>
  <c r="D7762" i="1"/>
  <c r="C7762" i="1"/>
  <c r="F7761" i="1"/>
  <c r="E7761" i="1"/>
  <c r="D7761" i="1"/>
  <c r="C7761" i="1"/>
  <c r="F7760" i="1"/>
  <c r="E7760" i="1"/>
  <c r="D7760" i="1"/>
  <c r="C7760" i="1"/>
  <c r="F7759" i="1"/>
  <c r="E7759" i="1"/>
  <c r="D7759" i="1"/>
  <c r="C7759" i="1"/>
  <c r="F7758" i="1"/>
  <c r="E7758" i="1"/>
  <c r="D7758" i="1"/>
  <c r="C7758" i="1"/>
  <c r="F7757" i="1"/>
  <c r="E7757" i="1"/>
  <c r="D7757" i="1"/>
  <c r="C7757" i="1"/>
  <c r="F7756" i="1"/>
  <c r="E7756" i="1"/>
  <c r="D7756" i="1"/>
  <c r="C7756" i="1"/>
  <c r="F7755" i="1"/>
  <c r="E7755" i="1"/>
  <c r="D7755" i="1"/>
  <c r="C7755" i="1"/>
  <c r="F7754" i="1"/>
  <c r="E7754" i="1"/>
  <c r="D7754" i="1"/>
  <c r="C7754" i="1"/>
  <c r="F7753" i="1"/>
  <c r="E7753" i="1"/>
  <c r="D7753" i="1"/>
  <c r="C7753" i="1"/>
  <c r="F7752" i="1"/>
  <c r="E7752" i="1"/>
  <c r="D7752" i="1"/>
  <c r="C7752" i="1"/>
  <c r="F7751" i="1"/>
  <c r="E7751" i="1"/>
  <c r="D7751" i="1"/>
  <c r="C7751" i="1"/>
  <c r="F7750" i="1"/>
  <c r="E7750" i="1"/>
  <c r="D7750" i="1"/>
  <c r="C7750" i="1"/>
  <c r="F7749" i="1"/>
  <c r="E7749" i="1"/>
  <c r="D7749" i="1"/>
  <c r="C7749" i="1"/>
  <c r="F7748" i="1"/>
  <c r="E7748" i="1"/>
  <c r="D7748" i="1"/>
  <c r="C7748" i="1"/>
  <c r="F7747" i="1"/>
  <c r="E7747" i="1"/>
  <c r="D7747" i="1"/>
  <c r="C7747" i="1"/>
  <c r="F7746" i="1"/>
  <c r="E7746" i="1"/>
  <c r="D7746" i="1"/>
  <c r="C7746" i="1"/>
  <c r="F7745" i="1"/>
  <c r="E7745" i="1"/>
  <c r="D7745" i="1"/>
  <c r="C7745" i="1"/>
  <c r="F7744" i="1"/>
  <c r="E7744" i="1"/>
  <c r="D7744" i="1"/>
  <c r="C7744" i="1"/>
  <c r="F7743" i="1"/>
  <c r="E7743" i="1"/>
  <c r="D7743" i="1"/>
  <c r="C7743" i="1"/>
  <c r="F7742" i="1"/>
  <c r="E7742" i="1"/>
  <c r="D7742" i="1"/>
  <c r="C7742" i="1"/>
  <c r="F7741" i="1"/>
  <c r="E7741" i="1"/>
  <c r="D7741" i="1"/>
  <c r="C7741" i="1"/>
  <c r="F7740" i="1"/>
  <c r="E7740" i="1"/>
  <c r="D7740" i="1"/>
  <c r="C7740" i="1"/>
  <c r="F7739" i="1"/>
  <c r="E7739" i="1"/>
  <c r="D7739" i="1"/>
  <c r="C7739" i="1"/>
  <c r="F7738" i="1"/>
  <c r="E7738" i="1"/>
  <c r="D7738" i="1"/>
  <c r="C7738" i="1"/>
  <c r="F7737" i="1"/>
  <c r="E7737" i="1"/>
  <c r="D7737" i="1"/>
  <c r="C7737" i="1"/>
  <c r="F7736" i="1"/>
  <c r="E7736" i="1"/>
  <c r="D7736" i="1"/>
  <c r="C7736" i="1"/>
  <c r="F7735" i="1"/>
  <c r="E7735" i="1"/>
  <c r="D7735" i="1"/>
  <c r="C7735" i="1"/>
  <c r="F7734" i="1"/>
  <c r="E7734" i="1"/>
  <c r="D7734" i="1"/>
  <c r="C7734" i="1"/>
  <c r="F7733" i="1"/>
  <c r="E7733" i="1"/>
  <c r="D7733" i="1"/>
  <c r="C7733" i="1"/>
  <c r="F7732" i="1"/>
  <c r="E7732" i="1"/>
  <c r="D7732" i="1"/>
  <c r="C7732" i="1"/>
  <c r="F7731" i="1"/>
  <c r="E7731" i="1"/>
  <c r="D7731" i="1"/>
  <c r="C7731" i="1"/>
  <c r="F7730" i="1"/>
  <c r="E7730" i="1"/>
  <c r="D7730" i="1"/>
  <c r="C7730" i="1"/>
  <c r="F7729" i="1"/>
  <c r="E7729" i="1"/>
  <c r="D7729" i="1"/>
  <c r="C7729" i="1"/>
  <c r="F7728" i="1"/>
  <c r="E7728" i="1"/>
  <c r="D7728" i="1"/>
  <c r="C7728" i="1"/>
  <c r="F7727" i="1"/>
  <c r="E7727" i="1"/>
  <c r="D7727" i="1"/>
  <c r="C7727" i="1"/>
  <c r="F7726" i="1"/>
  <c r="E7726" i="1"/>
  <c r="D7726" i="1"/>
  <c r="C7726" i="1"/>
  <c r="F7725" i="1"/>
  <c r="E7725" i="1"/>
  <c r="D7725" i="1"/>
  <c r="C7725" i="1"/>
  <c r="F7724" i="1"/>
  <c r="E7724" i="1"/>
  <c r="D7724" i="1"/>
  <c r="C7724" i="1"/>
  <c r="F7723" i="1"/>
  <c r="E7723" i="1"/>
  <c r="D7723" i="1"/>
  <c r="C7723" i="1"/>
  <c r="F7722" i="1"/>
  <c r="E7722" i="1"/>
  <c r="D7722" i="1"/>
  <c r="C7722" i="1"/>
  <c r="F7721" i="1"/>
  <c r="E7721" i="1"/>
  <c r="D7721" i="1"/>
  <c r="C7721" i="1"/>
  <c r="F7720" i="1"/>
  <c r="E7720" i="1"/>
  <c r="D7720" i="1"/>
  <c r="C7720" i="1"/>
  <c r="F7719" i="1"/>
  <c r="E7719" i="1"/>
  <c r="D7719" i="1"/>
  <c r="C7719" i="1"/>
  <c r="F7718" i="1"/>
  <c r="E7718" i="1"/>
  <c r="D7718" i="1"/>
  <c r="C7718" i="1"/>
  <c r="F7717" i="1"/>
  <c r="E7717" i="1"/>
  <c r="D7717" i="1"/>
  <c r="C7717" i="1"/>
  <c r="F7716" i="1"/>
  <c r="E7716" i="1"/>
  <c r="D7716" i="1"/>
  <c r="C7716" i="1"/>
  <c r="F7715" i="1"/>
  <c r="E7715" i="1"/>
  <c r="D7715" i="1"/>
  <c r="C7715" i="1"/>
  <c r="F7714" i="1"/>
  <c r="E7714" i="1"/>
  <c r="D7714" i="1"/>
  <c r="C7714" i="1"/>
  <c r="F7713" i="1"/>
  <c r="E7713" i="1"/>
  <c r="D7713" i="1"/>
  <c r="C7713" i="1"/>
  <c r="F7712" i="1"/>
  <c r="E7712" i="1"/>
  <c r="D7712" i="1"/>
  <c r="C7712" i="1"/>
  <c r="F7711" i="1"/>
  <c r="E7711" i="1"/>
  <c r="D7711" i="1"/>
  <c r="C7711" i="1"/>
  <c r="F7710" i="1"/>
  <c r="E7710" i="1"/>
  <c r="D7710" i="1"/>
  <c r="C7710" i="1"/>
  <c r="F7709" i="1"/>
  <c r="E7709" i="1"/>
  <c r="D7709" i="1"/>
  <c r="C7709" i="1"/>
  <c r="F7708" i="1"/>
  <c r="E7708" i="1"/>
  <c r="D7708" i="1"/>
  <c r="C7708" i="1"/>
  <c r="F7707" i="1"/>
  <c r="E7707" i="1"/>
  <c r="D7707" i="1"/>
  <c r="C7707" i="1"/>
  <c r="F7706" i="1"/>
  <c r="E7706" i="1"/>
  <c r="D7706" i="1"/>
  <c r="C7706" i="1"/>
  <c r="F7705" i="1"/>
  <c r="E7705" i="1"/>
  <c r="D7705" i="1"/>
  <c r="C7705" i="1"/>
  <c r="F7704" i="1"/>
  <c r="E7704" i="1"/>
  <c r="D7704" i="1"/>
  <c r="C7704" i="1"/>
  <c r="F7703" i="1"/>
  <c r="E7703" i="1"/>
  <c r="D7703" i="1"/>
  <c r="C7703" i="1"/>
  <c r="F7702" i="1"/>
  <c r="E7702" i="1"/>
  <c r="D7702" i="1"/>
  <c r="C7702" i="1"/>
  <c r="F7701" i="1"/>
  <c r="E7701" i="1"/>
  <c r="D7701" i="1"/>
  <c r="C7701" i="1"/>
  <c r="F7700" i="1"/>
  <c r="E7700" i="1"/>
  <c r="D7700" i="1"/>
  <c r="C7700" i="1"/>
  <c r="F7699" i="1"/>
  <c r="E7699" i="1"/>
  <c r="D7699" i="1"/>
  <c r="C7699" i="1"/>
  <c r="F7698" i="1"/>
  <c r="E7698" i="1"/>
  <c r="D7698" i="1"/>
  <c r="C7698" i="1"/>
  <c r="F7697" i="1"/>
  <c r="E7697" i="1"/>
  <c r="D7697" i="1"/>
  <c r="C7697" i="1"/>
  <c r="F7696" i="1"/>
  <c r="E7696" i="1"/>
  <c r="D7696" i="1"/>
  <c r="C7696" i="1"/>
  <c r="F7695" i="1"/>
  <c r="E7695" i="1"/>
  <c r="D7695" i="1"/>
  <c r="C7695" i="1"/>
  <c r="F7694" i="1"/>
  <c r="E7694" i="1"/>
  <c r="D7694" i="1"/>
  <c r="C7694" i="1"/>
  <c r="F7693" i="1"/>
  <c r="E7693" i="1"/>
  <c r="D7693" i="1"/>
  <c r="C7693" i="1"/>
  <c r="F7692" i="1"/>
  <c r="E7692" i="1"/>
  <c r="D7692" i="1"/>
  <c r="C7692" i="1"/>
  <c r="F7691" i="1"/>
  <c r="E7691" i="1"/>
  <c r="D7691" i="1"/>
  <c r="C7691" i="1"/>
  <c r="F7690" i="1"/>
  <c r="E7690" i="1"/>
  <c r="D7690" i="1"/>
  <c r="C7690" i="1"/>
  <c r="F7689" i="1"/>
  <c r="E7689" i="1"/>
  <c r="D7689" i="1"/>
  <c r="C7689" i="1"/>
  <c r="F7688" i="1"/>
  <c r="E7688" i="1"/>
  <c r="D7688" i="1"/>
  <c r="C7688" i="1"/>
  <c r="F7687" i="1"/>
  <c r="E7687" i="1"/>
  <c r="D7687" i="1"/>
  <c r="C7687" i="1"/>
  <c r="F7686" i="1"/>
  <c r="E7686" i="1"/>
  <c r="D7686" i="1"/>
  <c r="C7686" i="1"/>
  <c r="F7685" i="1"/>
  <c r="E7685" i="1"/>
  <c r="D7685" i="1"/>
  <c r="C7685" i="1"/>
  <c r="F7684" i="1"/>
  <c r="E7684" i="1"/>
  <c r="D7684" i="1"/>
  <c r="C7684" i="1"/>
  <c r="F7683" i="1"/>
  <c r="E7683" i="1"/>
  <c r="D7683" i="1"/>
  <c r="C7683" i="1"/>
  <c r="F7682" i="1"/>
  <c r="E7682" i="1"/>
  <c r="D7682" i="1"/>
  <c r="C7682" i="1"/>
  <c r="F7681" i="1"/>
  <c r="E7681" i="1"/>
  <c r="D7681" i="1"/>
  <c r="C7681" i="1"/>
  <c r="F7680" i="1"/>
  <c r="E7680" i="1"/>
  <c r="D7680" i="1"/>
  <c r="C7680" i="1"/>
  <c r="F7679" i="1"/>
  <c r="E7679" i="1"/>
  <c r="D7679" i="1"/>
  <c r="C7679" i="1"/>
  <c r="F7678" i="1"/>
  <c r="E7678" i="1"/>
  <c r="D7678" i="1"/>
  <c r="C7678" i="1"/>
  <c r="F7677" i="1"/>
  <c r="E7677" i="1"/>
  <c r="D7677" i="1"/>
  <c r="C7677" i="1"/>
  <c r="F7676" i="1"/>
  <c r="E7676" i="1"/>
  <c r="D7676" i="1"/>
  <c r="C7676" i="1"/>
  <c r="F7675" i="1"/>
  <c r="E7675" i="1"/>
  <c r="D7675" i="1"/>
  <c r="C7675" i="1"/>
  <c r="F7674" i="1"/>
  <c r="E7674" i="1"/>
  <c r="D7674" i="1"/>
  <c r="C7674" i="1"/>
  <c r="F7673" i="1"/>
  <c r="E7673" i="1"/>
  <c r="D7673" i="1"/>
  <c r="C7673" i="1"/>
  <c r="F7672" i="1"/>
  <c r="E7672" i="1"/>
  <c r="D7672" i="1"/>
  <c r="C7672" i="1"/>
  <c r="F7671" i="1"/>
  <c r="E7671" i="1"/>
  <c r="D7671" i="1"/>
  <c r="C7671" i="1"/>
  <c r="F7670" i="1"/>
  <c r="E7670" i="1"/>
  <c r="D7670" i="1"/>
  <c r="C7670" i="1"/>
  <c r="F7669" i="1"/>
  <c r="E7669" i="1"/>
  <c r="D7669" i="1"/>
  <c r="C7669" i="1"/>
  <c r="F7668" i="1"/>
  <c r="E7668" i="1"/>
  <c r="D7668" i="1"/>
  <c r="C7668" i="1"/>
  <c r="F7667" i="1"/>
  <c r="E7667" i="1"/>
  <c r="D7667" i="1"/>
  <c r="C7667" i="1"/>
  <c r="F7666" i="1"/>
  <c r="E7666" i="1"/>
  <c r="D7666" i="1"/>
  <c r="C7666" i="1"/>
  <c r="F7665" i="1"/>
  <c r="E7665" i="1"/>
  <c r="D7665" i="1"/>
  <c r="C7665" i="1"/>
  <c r="F7664" i="1"/>
  <c r="E7664" i="1"/>
  <c r="D7664" i="1"/>
  <c r="C7664" i="1"/>
  <c r="F7663" i="1"/>
  <c r="E7663" i="1"/>
  <c r="D7663" i="1"/>
  <c r="C7663" i="1"/>
  <c r="F7662" i="1"/>
  <c r="E7662" i="1"/>
  <c r="D7662" i="1"/>
  <c r="C7662" i="1"/>
  <c r="F7661" i="1"/>
  <c r="E7661" i="1"/>
  <c r="D7661" i="1"/>
  <c r="C7661" i="1"/>
  <c r="F7660" i="1"/>
  <c r="E7660" i="1"/>
  <c r="D7660" i="1"/>
  <c r="C7660" i="1"/>
  <c r="F7659" i="1"/>
  <c r="E7659" i="1"/>
  <c r="D7659" i="1"/>
  <c r="C7659" i="1"/>
  <c r="F7658" i="1"/>
  <c r="E7658" i="1"/>
  <c r="D7658" i="1"/>
  <c r="C7658" i="1"/>
  <c r="F7657" i="1"/>
  <c r="E7657" i="1"/>
  <c r="D7657" i="1"/>
  <c r="C7657" i="1"/>
  <c r="F7656" i="1"/>
  <c r="E7656" i="1"/>
  <c r="D7656" i="1"/>
  <c r="C7656" i="1"/>
  <c r="F7655" i="1"/>
  <c r="E7655" i="1"/>
  <c r="D7655" i="1"/>
  <c r="C7655" i="1"/>
  <c r="F7654" i="1"/>
  <c r="E7654" i="1"/>
  <c r="D7654" i="1"/>
  <c r="C7654" i="1"/>
  <c r="F7653" i="1"/>
  <c r="E7653" i="1"/>
  <c r="D7653" i="1"/>
  <c r="C7653" i="1"/>
  <c r="F7652" i="1"/>
  <c r="E7652" i="1"/>
  <c r="D7652" i="1"/>
  <c r="C7652" i="1"/>
  <c r="F7651" i="1"/>
  <c r="E7651" i="1"/>
  <c r="D7651" i="1"/>
  <c r="C7651" i="1"/>
  <c r="F7650" i="1"/>
  <c r="E7650" i="1"/>
  <c r="D7650" i="1"/>
  <c r="C7650" i="1"/>
  <c r="F7649" i="1"/>
  <c r="E7649" i="1"/>
  <c r="D7649" i="1"/>
  <c r="C7649" i="1"/>
  <c r="F7648" i="1"/>
  <c r="E7648" i="1"/>
  <c r="D7648" i="1"/>
  <c r="C7648" i="1"/>
  <c r="F7647" i="1"/>
  <c r="E7647" i="1"/>
  <c r="D7647" i="1"/>
  <c r="C7647" i="1"/>
  <c r="F7646" i="1"/>
  <c r="E7646" i="1"/>
  <c r="D7646" i="1"/>
  <c r="C7646" i="1"/>
  <c r="F7645" i="1"/>
  <c r="E7645" i="1"/>
  <c r="D7645" i="1"/>
  <c r="C7645" i="1"/>
  <c r="F7644" i="1"/>
  <c r="E7644" i="1"/>
  <c r="D7644" i="1"/>
  <c r="C7644" i="1"/>
  <c r="F7643" i="1"/>
  <c r="E7643" i="1"/>
  <c r="D7643" i="1"/>
  <c r="C7643" i="1"/>
  <c r="F7642" i="1"/>
  <c r="E7642" i="1"/>
  <c r="D7642" i="1"/>
  <c r="C7642" i="1"/>
  <c r="F7641" i="1"/>
  <c r="E7641" i="1"/>
  <c r="D7641" i="1"/>
  <c r="C7641" i="1"/>
  <c r="F7640" i="1"/>
  <c r="E7640" i="1"/>
  <c r="D7640" i="1"/>
  <c r="C7640" i="1"/>
  <c r="F7639" i="1"/>
  <c r="E7639" i="1"/>
  <c r="D7639" i="1"/>
  <c r="C7639" i="1"/>
  <c r="F7638" i="1"/>
  <c r="E7638" i="1"/>
  <c r="D7638" i="1"/>
  <c r="C7638" i="1"/>
  <c r="F7637" i="1"/>
  <c r="E7637" i="1"/>
  <c r="D7637" i="1"/>
  <c r="C7637" i="1"/>
  <c r="F7636" i="1"/>
  <c r="E7636" i="1"/>
  <c r="D7636" i="1"/>
  <c r="C7636" i="1"/>
  <c r="F7635" i="1"/>
  <c r="E7635" i="1"/>
  <c r="D7635" i="1"/>
  <c r="C7635" i="1"/>
  <c r="F7634" i="1"/>
  <c r="E7634" i="1"/>
  <c r="D7634" i="1"/>
  <c r="C7634" i="1"/>
  <c r="F7633" i="1"/>
  <c r="E7633" i="1"/>
  <c r="D7633" i="1"/>
  <c r="C7633" i="1"/>
  <c r="F7632" i="1"/>
  <c r="E7632" i="1"/>
  <c r="D7632" i="1"/>
  <c r="C7632" i="1"/>
  <c r="F7631" i="1"/>
  <c r="E7631" i="1"/>
  <c r="D7631" i="1"/>
  <c r="C7631" i="1"/>
  <c r="F7630" i="1"/>
  <c r="E7630" i="1"/>
  <c r="D7630" i="1"/>
  <c r="C7630" i="1"/>
  <c r="F7629" i="1"/>
  <c r="E7629" i="1"/>
  <c r="D7629" i="1"/>
  <c r="C7629" i="1"/>
  <c r="F7628" i="1"/>
  <c r="E7628" i="1"/>
  <c r="D7628" i="1"/>
  <c r="C7628" i="1"/>
  <c r="F7627" i="1"/>
  <c r="E7627" i="1"/>
  <c r="D7627" i="1"/>
  <c r="C7627" i="1"/>
  <c r="F7626" i="1"/>
  <c r="E7626" i="1"/>
  <c r="D7626" i="1"/>
  <c r="C7626" i="1"/>
  <c r="F7625" i="1"/>
  <c r="E7625" i="1"/>
  <c r="D7625" i="1"/>
  <c r="C7625" i="1"/>
  <c r="F7624" i="1"/>
  <c r="E7624" i="1"/>
  <c r="D7624" i="1"/>
  <c r="C7624" i="1"/>
  <c r="F7623" i="1"/>
  <c r="E7623" i="1"/>
  <c r="D7623" i="1"/>
  <c r="C7623" i="1"/>
  <c r="F7622" i="1"/>
  <c r="E7622" i="1"/>
  <c r="D7622" i="1"/>
  <c r="C7622" i="1"/>
  <c r="F7621" i="1"/>
  <c r="E7621" i="1"/>
  <c r="D7621" i="1"/>
  <c r="C7621" i="1"/>
  <c r="F7620" i="1"/>
  <c r="E7620" i="1"/>
  <c r="D7620" i="1"/>
  <c r="C7620" i="1"/>
  <c r="F7619" i="1"/>
  <c r="E7619" i="1"/>
  <c r="D7619" i="1"/>
  <c r="C7619" i="1"/>
  <c r="F7618" i="1"/>
  <c r="E7618" i="1"/>
  <c r="D7618" i="1"/>
  <c r="C7618" i="1"/>
  <c r="F7617" i="1"/>
  <c r="E7617" i="1"/>
  <c r="D7617" i="1"/>
  <c r="C7617" i="1"/>
  <c r="F7616" i="1"/>
  <c r="E7616" i="1"/>
  <c r="D7616" i="1"/>
  <c r="C7616" i="1"/>
  <c r="F7615" i="1"/>
  <c r="E7615" i="1"/>
  <c r="D7615" i="1"/>
  <c r="C7615" i="1"/>
  <c r="F7614" i="1"/>
  <c r="E7614" i="1"/>
  <c r="D7614" i="1"/>
  <c r="C7614" i="1"/>
  <c r="F7613" i="1"/>
  <c r="E7613" i="1"/>
  <c r="D7613" i="1"/>
  <c r="C7613" i="1"/>
  <c r="F7612" i="1"/>
  <c r="E7612" i="1"/>
  <c r="D7612" i="1"/>
  <c r="C7612" i="1"/>
  <c r="F7611" i="1"/>
  <c r="E7611" i="1"/>
  <c r="D7611" i="1"/>
  <c r="C7611" i="1"/>
  <c r="F7610" i="1"/>
  <c r="E7610" i="1"/>
  <c r="D7610" i="1"/>
  <c r="C7610" i="1"/>
  <c r="F7609" i="1"/>
  <c r="E7609" i="1"/>
  <c r="D7609" i="1"/>
  <c r="C7609" i="1"/>
  <c r="F7608" i="1"/>
  <c r="E7608" i="1"/>
  <c r="D7608" i="1"/>
  <c r="C7608" i="1"/>
  <c r="F7607" i="1"/>
  <c r="E7607" i="1"/>
  <c r="D7607" i="1"/>
  <c r="C7607" i="1"/>
  <c r="F7606" i="1"/>
  <c r="E7606" i="1"/>
  <c r="D7606" i="1"/>
  <c r="C7606" i="1"/>
  <c r="F7605" i="1"/>
  <c r="E7605" i="1"/>
  <c r="D7605" i="1"/>
  <c r="C7605" i="1"/>
  <c r="F7604" i="1"/>
  <c r="E7604" i="1"/>
  <c r="D7604" i="1"/>
  <c r="C7604" i="1"/>
  <c r="F7603" i="1"/>
  <c r="E7603" i="1"/>
  <c r="D7603" i="1"/>
  <c r="C7603" i="1"/>
  <c r="F7602" i="1"/>
  <c r="E7602" i="1"/>
  <c r="D7602" i="1"/>
  <c r="C7602" i="1"/>
  <c r="F7601" i="1"/>
  <c r="E7601" i="1"/>
  <c r="D7601" i="1"/>
  <c r="C7601" i="1"/>
  <c r="F7600" i="1"/>
  <c r="E7600" i="1"/>
  <c r="D7600" i="1"/>
  <c r="C7600" i="1"/>
  <c r="F7599" i="1"/>
  <c r="E7599" i="1"/>
  <c r="D7599" i="1"/>
  <c r="C7599" i="1"/>
  <c r="F7598" i="1"/>
  <c r="E7598" i="1"/>
  <c r="D7598" i="1"/>
  <c r="C7598" i="1"/>
  <c r="F7597" i="1"/>
  <c r="E7597" i="1"/>
  <c r="D7597" i="1"/>
  <c r="C7597" i="1"/>
  <c r="F7596" i="1"/>
  <c r="E7596" i="1"/>
  <c r="D7596" i="1"/>
  <c r="C7596" i="1"/>
  <c r="F7595" i="1"/>
  <c r="E7595" i="1"/>
  <c r="D7595" i="1"/>
  <c r="C7595" i="1"/>
  <c r="F7594" i="1"/>
  <c r="E7594" i="1"/>
  <c r="D7594" i="1"/>
  <c r="C7594" i="1"/>
  <c r="F7593" i="1"/>
  <c r="E7593" i="1"/>
  <c r="D7593" i="1"/>
  <c r="C7593" i="1"/>
  <c r="F7592" i="1"/>
  <c r="E7592" i="1"/>
  <c r="D7592" i="1"/>
  <c r="C7592" i="1"/>
  <c r="F7591" i="1"/>
  <c r="E7591" i="1"/>
  <c r="D7591" i="1"/>
  <c r="C7591" i="1"/>
  <c r="F7590" i="1"/>
  <c r="E7590" i="1"/>
  <c r="D7590" i="1"/>
  <c r="C7590" i="1"/>
  <c r="F7589" i="1"/>
  <c r="E7589" i="1"/>
  <c r="D7589" i="1"/>
  <c r="C7589" i="1"/>
  <c r="F7588" i="1"/>
  <c r="E7588" i="1"/>
  <c r="D7588" i="1"/>
  <c r="C7588" i="1"/>
  <c r="F7587" i="1"/>
  <c r="E7587" i="1"/>
  <c r="D7587" i="1"/>
  <c r="C7587" i="1"/>
  <c r="F7586" i="1"/>
  <c r="E7586" i="1"/>
  <c r="D7586" i="1"/>
  <c r="C7586" i="1"/>
  <c r="F7585" i="1"/>
  <c r="E7585" i="1"/>
  <c r="D7585" i="1"/>
  <c r="C7585" i="1"/>
  <c r="F7584" i="1"/>
  <c r="E7584" i="1"/>
  <c r="D7584" i="1"/>
  <c r="C7584" i="1"/>
  <c r="F7583" i="1"/>
  <c r="E7583" i="1"/>
  <c r="D7583" i="1"/>
  <c r="C7583" i="1"/>
  <c r="F7582" i="1"/>
  <c r="E7582" i="1"/>
  <c r="D7582" i="1"/>
  <c r="C7582" i="1"/>
  <c r="F7581" i="1"/>
  <c r="E7581" i="1"/>
  <c r="D7581" i="1"/>
  <c r="C7581" i="1"/>
  <c r="F7580" i="1"/>
  <c r="E7580" i="1"/>
  <c r="D7580" i="1"/>
  <c r="C7580" i="1"/>
  <c r="F7579" i="1"/>
  <c r="E7579" i="1"/>
  <c r="D7579" i="1"/>
  <c r="C7579" i="1"/>
  <c r="F7578" i="1"/>
  <c r="E7578" i="1"/>
  <c r="D7578" i="1"/>
  <c r="C7578" i="1"/>
  <c r="F7577" i="1"/>
  <c r="E7577" i="1"/>
  <c r="D7577" i="1"/>
  <c r="C7577" i="1"/>
  <c r="F7576" i="1"/>
  <c r="E7576" i="1"/>
  <c r="D7576" i="1"/>
  <c r="C7576" i="1"/>
  <c r="F7575" i="1"/>
  <c r="E7575" i="1"/>
  <c r="D7575" i="1"/>
  <c r="C7575" i="1"/>
  <c r="F7574" i="1"/>
  <c r="E7574" i="1"/>
  <c r="D7574" i="1"/>
  <c r="C7574" i="1"/>
  <c r="F7573" i="1"/>
  <c r="E7573" i="1"/>
  <c r="D7573" i="1"/>
  <c r="C7573" i="1"/>
  <c r="F7572" i="1"/>
  <c r="E7572" i="1"/>
  <c r="D7572" i="1"/>
  <c r="C7572" i="1"/>
  <c r="F7571" i="1"/>
  <c r="E7571" i="1"/>
  <c r="D7571" i="1"/>
  <c r="C7571" i="1"/>
  <c r="F7570" i="1"/>
  <c r="E7570" i="1"/>
  <c r="D7570" i="1"/>
  <c r="C7570" i="1"/>
  <c r="F7569" i="1"/>
  <c r="E7569" i="1"/>
  <c r="D7569" i="1"/>
  <c r="C7569" i="1"/>
  <c r="F7568" i="1"/>
  <c r="E7568" i="1"/>
  <c r="D7568" i="1"/>
  <c r="C7568" i="1"/>
  <c r="F7567" i="1"/>
  <c r="E7567" i="1"/>
  <c r="D7567" i="1"/>
  <c r="C7567" i="1"/>
  <c r="F7566" i="1"/>
  <c r="E7566" i="1"/>
  <c r="D7566" i="1"/>
  <c r="C7566" i="1"/>
  <c r="F7565" i="1"/>
  <c r="E7565" i="1"/>
  <c r="D7565" i="1"/>
  <c r="C7565" i="1"/>
  <c r="F7564" i="1"/>
  <c r="E7564" i="1"/>
  <c r="D7564" i="1"/>
  <c r="C7564" i="1"/>
  <c r="F7563" i="1"/>
  <c r="E7563" i="1"/>
  <c r="D7563" i="1"/>
  <c r="C7563" i="1"/>
  <c r="F7562" i="1"/>
  <c r="E7562" i="1"/>
  <c r="D7562" i="1"/>
  <c r="C7562" i="1"/>
  <c r="F7561" i="1"/>
  <c r="E7561" i="1"/>
  <c r="D7561" i="1"/>
  <c r="C7561" i="1"/>
  <c r="F7560" i="1"/>
  <c r="E7560" i="1"/>
  <c r="D7560" i="1"/>
  <c r="C7560" i="1"/>
  <c r="F7559" i="1"/>
  <c r="E7559" i="1"/>
  <c r="D7559" i="1"/>
  <c r="C7559" i="1"/>
  <c r="F7558" i="1"/>
  <c r="E7558" i="1"/>
  <c r="D7558" i="1"/>
  <c r="C7558" i="1"/>
  <c r="F7557" i="1"/>
  <c r="E7557" i="1"/>
  <c r="D7557" i="1"/>
  <c r="C7557" i="1"/>
  <c r="F7556" i="1"/>
  <c r="E7556" i="1"/>
  <c r="D7556" i="1"/>
  <c r="C7556" i="1"/>
  <c r="F7555" i="1"/>
  <c r="E7555" i="1"/>
  <c r="D7555" i="1"/>
  <c r="C7555" i="1"/>
  <c r="F7554" i="1"/>
  <c r="E7554" i="1"/>
  <c r="D7554" i="1"/>
  <c r="C7554" i="1"/>
  <c r="F7553" i="1"/>
  <c r="E7553" i="1"/>
  <c r="D7553" i="1"/>
  <c r="C7553" i="1"/>
  <c r="F7552" i="1"/>
  <c r="E7552" i="1"/>
  <c r="D7552" i="1"/>
  <c r="C7552" i="1"/>
  <c r="F7551" i="1"/>
  <c r="E7551" i="1"/>
  <c r="D7551" i="1"/>
  <c r="C7551" i="1"/>
  <c r="F7550" i="1"/>
  <c r="E7550" i="1"/>
  <c r="D7550" i="1"/>
  <c r="C7550" i="1"/>
  <c r="F7549" i="1"/>
  <c r="E7549" i="1"/>
  <c r="D7549" i="1"/>
  <c r="C7549" i="1"/>
  <c r="F7548" i="1"/>
  <c r="E7548" i="1"/>
  <c r="D7548" i="1"/>
  <c r="C7548" i="1"/>
  <c r="F7547" i="1"/>
  <c r="E7547" i="1"/>
  <c r="D7547" i="1"/>
  <c r="C7547" i="1"/>
  <c r="F7546" i="1"/>
  <c r="E7546" i="1"/>
  <c r="D7546" i="1"/>
  <c r="C7546" i="1"/>
  <c r="F7545" i="1"/>
  <c r="E7545" i="1"/>
  <c r="D7545" i="1"/>
  <c r="C7545" i="1"/>
  <c r="F7544" i="1"/>
  <c r="E7544" i="1"/>
  <c r="D7544" i="1"/>
  <c r="C7544" i="1"/>
  <c r="F7543" i="1"/>
  <c r="E7543" i="1"/>
  <c r="D7543" i="1"/>
  <c r="C7543" i="1"/>
  <c r="F7542" i="1"/>
  <c r="E7542" i="1"/>
  <c r="D7542" i="1"/>
  <c r="C7542" i="1"/>
  <c r="F7541" i="1"/>
  <c r="E7541" i="1"/>
  <c r="D7541" i="1"/>
  <c r="C7541" i="1"/>
  <c r="F7540" i="1"/>
  <c r="E7540" i="1"/>
  <c r="D7540" i="1"/>
  <c r="C7540" i="1"/>
  <c r="F7539" i="1"/>
  <c r="E7539" i="1"/>
  <c r="D7539" i="1"/>
  <c r="C7539" i="1"/>
  <c r="F7538" i="1"/>
  <c r="E7538" i="1"/>
  <c r="D7538" i="1"/>
  <c r="C7538" i="1"/>
  <c r="F7537" i="1"/>
  <c r="E7537" i="1"/>
  <c r="D7537" i="1"/>
  <c r="C7537" i="1"/>
  <c r="F7536" i="1"/>
  <c r="E7536" i="1"/>
  <c r="D7536" i="1"/>
  <c r="C7536" i="1"/>
  <c r="F7535" i="1"/>
  <c r="E7535" i="1"/>
  <c r="D7535" i="1"/>
  <c r="C7535" i="1"/>
  <c r="F7534" i="1"/>
  <c r="E7534" i="1"/>
  <c r="D7534" i="1"/>
  <c r="C7534" i="1"/>
  <c r="F7533" i="1"/>
  <c r="E7533" i="1"/>
  <c r="D7533" i="1"/>
  <c r="C7533" i="1"/>
  <c r="F7532" i="1"/>
  <c r="E7532" i="1"/>
  <c r="D7532" i="1"/>
  <c r="C7532" i="1"/>
  <c r="F7531" i="1"/>
  <c r="E7531" i="1"/>
  <c r="D7531" i="1"/>
  <c r="C7531" i="1"/>
  <c r="F7530" i="1"/>
  <c r="E7530" i="1"/>
  <c r="D7530" i="1"/>
  <c r="C7530" i="1"/>
  <c r="F7529" i="1"/>
  <c r="E7529" i="1"/>
  <c r="D7529" i="1"/>
  <c r="C7529" i="1"/>
  <c r="F7528" i="1"/>
  <c r="E7528" i="1"/>
  <c r="D7528" i="1"/>
  <c r="C7528" i="1"/>
  <c r="F7527" i="1"/>
  <c r="E7527" i="1"/>
  <c r="D7527" i="1"/>
  <c r="C7527" i="1"/>
  <c r="F7526" i="1"/>
  <c r="E7526" i="1"/>
  <c r="D7526" i="1"/>
  <c r="C7526" i="1"/>
  <c r="F7525" i="1"/>
  <c r="E7525" i="1"/>
  <c r="D7525" i="1"/>
  <c r="C7525" i="1"/>
  <c r="F7524" i="1"/>
  <c r="E7524" i="1"/>
  <c r="D7524" i="1"/>
  <c r="C7524" i="1"/>
  <c r="F7523" i="1"/>
  <c r="E7523" i="1"/>
  <c r="D7523" i="1"/>
  <c r="C7523" i="1"/>
  <c r="F7522" i="1"/>
  <c r="E7522" i="1"/>
  <c r="D7522" i="1"/>
  <c r="C7522" i="1"/>
  <c r="F7521" i="1"/>
  <c r="E7521" i="1"/>
  <c r="D7521" i="1"/>
  <c r="C7521" i="1"/>
  <c r="F7520" i="1"/>
  <c r="E7520" i="1"/>
  <c r="D7520" i="1"/>
  <c r="C7520" i="1"/>
  <c r="F7519" i="1"/>
  <c r="E7519" i="1"/>
  <c r="D7519" i="1"/>
  <c r="C7519" i="1"/>
  <c r="F7518" i="1"/>
  <c r="E7518" i="1"/>
  <c r="D7518" i="1"/>
  <c r="C7518" i="1"/>
  <c r="F7517" i="1"/>
  <c r="E7517" i="1"/>
  <c r="D7517" i="1"/>
  <c r="C7517" i="1"/>
  <c r="F7516" i="1"/>
  <c r="E7516" i="1"/>
  <c r="D7516" i="1"/>
  <c r="C7516" i="1"/>
  <c r="F7515" i="1"/>
  <c r="E7515" i="1"/>
  <c r="D7515" i="1"/>
  <c r="C7515" i="1"/>
  <c r="F7514" i="1"/>
  <c r="E7514" i="1"/>
  <c r="D7514" i="1"/>
  <c r="C7514" i="1"/>
  <c r="F7513" i="1"/>
  <c r="E7513" i="1"/>
  <c r="D7513" i="1"/>
  <c r="C7513" i="1"/>
  <c r="F7512" i="1"/>
  <c r="E7512" i="1"/>
  <c r="D7512" i="1"/>
  <c r="C7512" i="1"/>
  <c r="F7511" i="1"/>
  <c r="E7511" i="1"/>
  <c r="D7511" i="1"/>
  <c r="C7511" i="1"/>
  <c r="F7510" i="1"/>
  <c r="E7510" i="1"/>
  <c r="D7510" i="1"/>
  <c r="C7510" i="1"/>
  <c r="F7509" i="1"/>
  <c r="E7509" i="1"/>
  <c r="D7509" i="1"/>
  <c r="C7509" i="1"/>
  <c r="F7508" i="1"/>
  <c r="E7508" i="1"/>
  <c r="D7508" i="1"/>
  <c r="C7508" i="1"/>
  <c r="F7507" i="1"/>
  <c r="E7507" i="1"/>
  <c r="D7507" i="1"/>
  <c r="C7507" i="1"/>
  <c r="F7506" i="1"/>
  <c r="E7506" i="1"/>
  <c r="D7506" i="1"/>
  <c r="C7506" i="1"/>
  <c r="F7505" i="1"/>
  <c r="E7505" i="1"/>
  <c r="D7505" i="1"/>
  <c r="C7505" i="1"/>
  <c r="F7504" i="1"/>
  <c r="E7504" i="1"/>
  <c r="D7504" i="1"/>
  <c r="C7504" i="1"/>
  <c r="F7503" i="1"/>
  <c r="E7503" i="1"/>
  <c r="D7503" i="1"/>
  <c r="C7503" i="1"/>
  <c r="F7502" i="1"/>
  <c r="E7502" i="1"/>
  <c r="D7502" i="1"/>
  <c r="C7502" i="1"/>
  <c r="F7501" i="1"/>
  <c r="E7501" i="1"/>
  <c r="D7501" i="1"/>
  <c r="C7501" i="1"/>
  <c r="F7500" i="1"/>
  <c r="E7500" i="1"/>
  <c r="D7500" i="1"/>
  <c r="C7500" i="1"/>
  <c r="F7499" i="1"/>
  <c r="E7499" i="1"/>
  <c r="D7499" i="1"/>
  <c r="C7499" i="1"/>
  <c r="F7498" i="1"/>
  <c r="E7498" i="1"/>
  <c r="D7498" i="1"/>
  <c r="C7498" i="1"/>
  <c r="F7497" i="1"/>
  <c r="E7497" i="1"/>
  <c r="D7497" i="1"/>
  <c r="C7497" i="1"/>
  <c r="F7496" i="1"/>
  <c r="E7496" i="1"/>
  <c r="D7496" i="1"/>
  <c r="C7496" i="1"/>
  <c r="F7495" i="1"/>
  <c r="E7495" i="1"/>
  <c r="D7495" i="1"/>
  <c r="C7495" i="1"/>
  <c r="F7494" i="1"/>
  <c r="E7494" i="1"/>
  <c r="D7494" i="1"/>
  <c r="C7494" i="1"/>
  <c r="F7493" i="1"/>
  <c r="E7493" i="1"/>
  <c r="D7493" i="1"/>
  <c r="C7493" i="1"/>
  <c r="F7492" i="1"/>
  <c r="E7492" i="1"/>
  <c r="D7492" i="1"/>
  <c r="C7492" i="1"/>
  <c r="F7491" i="1"/>
  <c r="E7491" i="1"/>
  <c r="D7491" i="1"/>
  <c r="C7491" i="1"/>
  <c r="F7490" i="1"/>
  <c r="E7490" i="1"/>
  <c r="D7490" i="1"/>
  <c r="C7490" i="1"/>
  <c r="F7489" i="1"/>
  <c r="E7489" i="1"/>
  <c r="D7489" i="1"/>
  <c r="C7489" i="1"/>
  <c r="F7488" i="1"/>
  <c r="E7488" i="1"/>
  <c r="D7488" i="1"/>
  <c r="C7488" i="1"/>
  <c r="F7487" i="1"/>
  <c r="E7487" i="1"/>
  <c r="D7487" i="1"/>
  <c r="C7487" i="1"/>
  <c r="F7486" i="1"/>
  <c r="E7486" i="1"/>
  <c r="D7486" i="1"/>
  <c r="C7486" i="1"/>
  <c r="F7485" i="1"/>
  <c r="E7485" i="1"/>
  <c r="D7485" i="1"/>
  <c r="C7485" i="1"/>
  <c r="F7484" i="1"/>
  <c r="E7484" i="1"/>
  <c r="D7484" i="1"/>
  <c r="C7484" i="1"/>
  <c r="F7483" i="1"/>
  <c r="E7483" i="1"/>
  <c r="D7483" i="1"/>
  <c r="C7483" i="1"/>
  <c r="F7482" i="1"/>
  <c r="E7482" i="1"/>
  <c r="D7482" i="1"/>
  <c r="C7482" i="1"/>
  <c r="F7481" i="1"/>
  <c r="E7481" i="1"/>
  <c r="D7481" i="1"/>
  <c r="C7481" i="1"/>
  <c r="F7480" i="1"/>
  <c r="E7480" i="1"/>
  <c r="D7480" i="1"/>
  <c r="C7480" i="1"/>
  <c r="F7479" i="1"/>
  <c r="E7479" i="1"/>
  <c r="D7479" i="1"/>
  <c r="C7479" i="1"/>
  <c r="F7478" i="1"/>
  <c r="E7478" i="1"/>
  <c r="D7478" i="1"/>
  <c r="C7478" i="1"/>
  <c r="F7477" i="1"/>
  <c r="E7477" i="1"/>
  <c r="D7477" i="1"/>
  <c r="C7477" i="1"/>
  <c r="F7476" i="1"/>
  <c r="E7476" i="1"/>
  <c r="D7476" i="1"/>
  <c r="C7476" i="1"/>
  <c r="F7475" i="1"/>
  <c r="E7475" i="1"/>
  <c r="D7475" i="1"/>
  <c r="C7475" i="1"/>
  <c r="F7474" i="1"/>
  <c r="E7474" i="1"/>
  <c r="D7474" i="1"/>
  <c r="C7474" i="1"/>
  <c r="F7473" i="1"/>
  <c r="E7473" i="1"/>
  <c r="D7473" i="1"/>
  <c r="C7473" i="1"/>
  <c r="F7472" i="1"/>
  <c r="E7472" i="1"/>
  <c r="D7472" i="1"/>
  <c r="C7472" i="1"/>
  <c r="F7471" i="1"/>
  <c r="E7471" i="1"/>
  <c r="D7471" i="1"/>
  <c r="C7471" i="1"/>
  <c r="F7470" i="1"/>
  <c r="E7470" i="1"/>
  <c r="D7470" i="1"/>
  <c r="C7470" i="1"/>
  <c r="F7469" i="1"/>
  <c r="E7469" i="1"/>
  <c r="D7469" i="1"/>
  <c r="C7469" i="1"/>
  <c r="F7468" i="1"/>
  <c r="E7468" i="1"/>
  <c r="D7468" i="1"/>
  <c r="C7468" i="1"/>
  <c r="F7467" i="1"/>
  <c r="E7467" i="1"/>
  <c r="D7467" i="1"/>
  <c r="C7467" i="1"/>
  <c r="F7466" i="1"/>
  <c r="E7466" i="1"/>
  <c r="D7466" i="1"/>
  <c r="C7466" i="1"/>
  <c r="F7465" i="1"/>
  <c r="E7465" i="1"/>
  <c r="D7465" i="1"/>
  <c r="C7465" i="1"/>
  <c r="F7464" i="1"/>
  <c r="E7464" i="1"/>
  <c r="D7464" i="1"/>
  <c r="C7464" i="1"/>
  <c r="F7463" i="1"/>
  <c r="E7463" i="1"/>
  <c r="D7463" i="1"/>
  <c r="C7463" i="1"/>
  <c r="F7462" i="1"/>
  <c r="E7462" i="1"/>
  <c r="D7462" i="1"/>
  <c r="C7462" i="1"/>
  <c r="F7461" i="1"/>
  <c r="E7461" i="1"/>
  <c r="D7461" i="1"/>
  <c r="C7461" i="1"/>
  <c r="F7460" i="1"/>
  <c r="E7460" i="1"/>
  <c r="D7460" i="1"/>
  <c r="C7460" i="1"/>
  <c r="F7459" i="1"/>
  <c r="E7459" i="1"/>
  <c r="D7459" i="1"/>
  <c r="C7459" i="1"/>
  <c r="F7458" i="1"/>
  <c r="E7458" i="1"/>
  <c r="D7458" i="1"/>
  <c r="C7458" i="1"/>
  <c r="F7457" i="1"/>
  <c r="E7457" i="1"/>
  <c r="D7457" i="1"/>
  <c r="C7457" i="1"/>
  <c r="F7456" i="1"/>
  <c r="E7456" i="1"/>
  <c r="D7456" i="1"/>
  <c r="C7456" i="1"/>
  <c r="F7455" i="1"/>
  <c r="E7455" i="1"/>
  <c r="D7455" i="1"/>
  <c r="C7455" i="1"/>
  <c r="F7454" i="1"/>
  <c r="E7454" i="1"/>
  <c r="D7454" i="1"/>
  <c r="C7454" i="1"/>
  <c r="F7453" i="1"/>
  <c r="E7453" i="1"/>
  <c r="D7453" i="1"/>
  <c r="C7453" i="1"/>
  <c r="F7452" i="1"/>
  <c r="E7452" i="1"/>
  <c r="D7452" i="1"/>
  <c r="C7452" i="1"/>
  <c r="F7451" i="1"/>
  <c r="E7451" i="1"/>
  <c r="D7451" i="1"/>
  <c r="C7451" i="1"/>
  <c r="F7450" i="1"/>
  <c r="E7450" i="1"/>
  <c r="D7450" i="1"/>
  <c r="C7450" i="1"/>
  <c r="F7449" i="1"/>
  <c r="E7449" i="1"/>
  <c r="D7449" i="1"/>
  <c r="C7449" i="1"/>
  <c r="F7448" i="1"/>
  <c r="E7448" i="1"/>
  <c r="D7448" i="1"/>
  <c r="C7448" i="1"/>
  <c r="F7447" i="1"/>
  <c r="E7447" i="1"/>
  <c r="D7447" i="1"/>
  <c r="C7447" i="1"/>
  <c r="F7446" i="1"/>
  <c r="E7446" i="1"/>
  <c r="D7446" i="1"/>
  <c r="C7446" i="1"/>
  <c r="F7445" i="1"/>
  <c r="E7445" i="1"/>
  <c r="D7445" i="1"/>
  <c r="C7445" i="1"/>
  <c r="F7444" i="1"/>
  <c r="E7444" i="1"/>
  <c r="D7444" i="1"/>
  <c r="C7444" i="1"/>
  <c r="F7443" i="1"/>
  <c r="E7443" i="1"/>
  <c r="D7443" i="1"/>
  <c r="C7443" i="1"/>
  <c r="F7442" i="1"/>
  <c r="E7442" i="1"/>
  <c r="D7442" i="1"/>
  <c r="C7442" i="1"/>
  <c r="F7441" i="1"/>
  <c r="E7441" i="1"/>
  <c r="D7441" i="1"/>
  <c r="C7441" i="1"/>
  <c r="F7440" i="1"/>
  <c r="E7440" i="1"/>
  <c r="D7440" i="1"/>
  <c r="C7440" i="1"/>
  <c r="F7439" i="1"/>
  <c r="E7439" i="1"/>
  <c r="D7439" i="1"/>
  <c r="C7439" i="1"/>
  <c r="F7438" i="1"/>
  <c r="E7438" i="1"/>
  <c r="D7438" i="1"/>
  <c r="C7438" i="1"/>
  <c r="F7437" i="1"/>
  <c r="E7437" i="1"/>
  <c r="D7437" i="1"/>
  <c r="C7437" i="1"/>
  <c r="F7436" i="1"/>
  <c r="E7436" i="1"/>
  <c r="D7436" i="1"/>
  <c r="C7436" i="1"/>
  <c r="F7435" i="1"/>
  <c r="E7435" i="1"/>
  <c r="D7435" i="1"/>
  <c r="C7435" i="1"/>
  <c r="F7434" i="1"/>
  <c r="E7434" i="1"/>
  <c r="D7434" i="1"/>
  <c r="C7434" i="1"/>
  <c r="F7433" i="1"/>
  <c r="E7433" i="1"/>
  <c r="D7433" i="1"/>
  <c r="C7433" i="1"/>
  <c r="F7432" i="1"/>
  <c r="E7432" i="1"/>
  <c r="D7432" i="1"/>
  <c r="C7432" i="1"/>
  <c r="F7431" i="1"/>
  <c r="E7431" i="1"/>
  <c r="D7431" i="1"/>
  <c r="C7431" i="1"/>
  <c r="F7430" i="1"/>
  <c r="E7430" i="1"/>
  <c r="D7430" i="1"/>
  <c r="C7430" i="1"/>
  <c r="F7429" i="1"/>
  <c r="E7429" i="1"/>
  <c r="D7429" i="1"/>
  <c r="C7429" i="1"/>
  <c r="F7428" i="1"/>
  <c r="E7428" i="1"/>
  <c r="D7428" i="1"/>
  <c r="C7428" i="1"/>
  <c r="F7427" i="1"/>
  <c r="E7427" i="1"/>
  <c r="D7427" i="1"/>
  <c r="C7427" i="1"/>
  <c r="F7426" i="1"/>
  <c r="E7426" i="1"/>
  <c r="D7426" i="1"/>
  <c r="C7426" i="1"/>
  <c r="F7425" i="1"/>
  <c r="E7425" i="1"/>
  <c r="D7425" i="1"/>
  <c r="C7425" i="1"/>
  <c r="F7424" i="1"/>
  <c r="E7424" i="1"/>
  <c r="D7424" i="1"/>
  <c r="C7424" i="1"/>
  <c r="F7423" i="1"/>
  <c r="E7423" i="1"/>
  <c r="D7423" i="1"/>
  <c r="C7423" i="1"/>
  <c r="F7422" i="1"/>
  <c r="E7422" i="1"/>
  <c r="D7422" i="1"/>
  <c r="C7422" i="1"/>
  <c r="F7421" i="1"/>
  <c r="E7421" i="1"/>
  <c r="D7421" i="1"/>
  <c r="C7421" i="1"/>
  <c r="F7420" i="1"/>
  <c r="E7420" i="1"/>
  <c r="D7420" i="1"/>
  <c r="C7420" i="1"/>
  <c r="F7419" i="1"/>
  <c r="E7419" i="1"/>
  <c r="D7419" i="1"/>
  <c r="C7419" i="1"/>
  <c r="F7418" i="1"/>
  <c r="E7418" i="1"/>
  <c r="D7418" i="1"/>
  <c r="C7418" i="1"/>
  <c r="F7417" i="1"/>
  <c r="E7417" i="1"/>
  <c r="D7417" i="1"/>
  <c r="C7417" i="1"/>
  <c r="F7416" i="1"/>
  <c r="E7416" i="1"/>
  <c r="D7416" i="1"/>
  <c r="C7416" i="1"/>
  <c r="F7415" i="1"/>
  <c r="E7415" i="1"/>
  <c r="D7415" i="1"/>
  <c r="C7415" i="1"/>
  <c r="F7414" i="1"/>
  <c r="E7414" i="1"/>
  <c r="D7414" i="1"/>
  <c r="C7414" i="1"/>
  <c r="F7413" i="1"/>
  <c r="E7413" i="1"/>
  <c r="D7413" i="1"/>
  <c r="C7413" i="1"/>
  <c r="F7412" i="1"/>
  <c r="E7412" i="1"/>
  <c r="D7412" i="1"/>
  <c r="C7412" i="1"/>
  <c r="F7411" i="1"/>
  <c r="E7411" i="1"/>
  <c r="D7411" i="1"/>
  <c r="C7411" i="1"/>
  <c r="F7410" i="1"/>
  <c r="E7410" i="1"/>
  <c r="D7410" i="1"/>
  <c r="C7410" i="1"/>
  <c r="F7409" i="1"/>
  <c r="E7409" i="1"/>
  <c r="D7409" i="1"/>
  <c r="C7409" i="1"/>
  <c r="F7408" i="1"/>
  <c r="E7408" i="1"/>
  <c r="D7408" i="1"/>
  <c r="C7408" i="1"/>
  <c r="F7407" i="1"/>
  <c r="E7407" i="1"/>
  <c r="D7407" i="1"/>
  <c r="C7407" i="1"/>
  <c r="F7406" i="1"/>
  <c r="E7406" i="1"/>
  <c r="D7406" i="1"/>
  <c r="C7406" i="1"/>
  <c r="F7405" i="1"/>
  <c r="E7405" i="1"/>
  <c r="D7405" i="1"/>
  <c r="C7405" i="1"/>
  <c r="F7404" i="1"/>
  <c r="E7404" i="1"/>
  <c r="D7404" i="1"/>
  <c r="C7404" i="1"/>
  <c r="F7403" i="1"/>
  <c r="E7403" i="1"/>
  <c r="D7403" i="1"/>
  <c r="C7403" i="1"/>
  <c r="F7402" i="1"/>
  <c r="E7402" i="1"/>
  <c r="D7402" i="1"/>
  <c r="C7402" i="1"/>
  <c r="F7401" i="1"/>
  <c r="E7401" i="1"/>
  <c r="D7401" i="1"/>
  <c r="C7401" i="1"/>
  <c r="F7400" i="1"/>
  <c r="E7400" i="1"/>
  <c r="D7400" i="1"/>
  <c r="C7400" i="1"/>
  <c r="F7399" i="1"/>
  <c r="E7399" i="1"/>
  <c r="D7399" i="1"/>
  <c r="C7399" i="1"/>
  <c r="F7398" i="1"/>
  <c r="E7398" i="1"/>
  <c r="D7398" i="1"/>
  <c r="C7398" i="1"/>
  <c r="F7397" i="1"/>
  <c r="E7397" i="1"/>
  <c r="D7397" i="1"/>
  <c r="C7397" i="1"/>
  <c r="F7396" i="1"/>
  <c r="E7396" i="1"/>
  <c r="D7396" i="1"/>
  <c r="C7396" i="1"/>
  <c r="F7395" i="1"/>
  <c r="E7395" i="1"/>
  <c r="D7395" i="1"/>
  <c r="C7395" i="1"/>
  <c r="F7394" i="1"/>
  <c r="E7394" i="1"/>
  <c r="D7394" i="1"/>
  <c r="C7394" i="1"/>
  <c r="F7393" i="1"/>
  <c r="E7393" i="1"/>
  <c r="D7393" i="1"/>
  <c r="C7393" i="1"/>
  <c r="F7392" i="1"/>
  <c r="E7392" i="1"/>
  <c r="D7392" i="1"/>
  <c r="C7392" i="1"/>
  <c r="F7391" i="1"/>
  <c r="E7391" i="1"/>
  <c r="D7391" i="1"/>
  <c r="C7391" i="1"/>
  <c r="F7390" i="1"/>
  <c r="E7390" i="1"/>
  <c r="D7390" i="1"/>
  <c r="C7390" i="1"/>
  <c r="F7389" i="1"/>
  <c r="E7389" i="1"/>
  <c r="D7389" i="1"/>
  <c r="C7389" i="1"/>
  <c r="F7388" i="1"/>
  <c r="E7388" i="1"/>
  <c r="D7388" i="1"/>
  <c r="C7388" i="1"/>
  <c r="F7387" i="1"/>
  <c r="E7387" i="1"/>
  <c r="D7387" i="1"/>
  <c r="C7387" i="1"/>
  <c r="F7386" i="1"/>
  <c r="E7386" i="1"/>
  <c r="D7386" i="1"/>
  <c r="C7386" i="1"/>
  <c r="F7385" i="1"/>
  <c r="E7385" i="1"/>
  <c r="D7385" i="1"/>
  <c r="C7385" i="1"/>
  <c r="F7384" i="1"/>
  <c r="E7384" i="1"/>
  <c r="D7384" i="1"/>
  <c r="C7384" i="1"/>
  <c r="F7383" i="1"/>
  <c r="E7383" i="1"/>
  <c r="D7383" i="1"/>
  <c r="C7383" i="1"/>
  <c r="F7382" i="1"/>
  <c r="E7382" i="1"/>
  <c r="D7382" i="1"/>
  <c r="C7382" i="1"/>
  <c r="F7381" i="1"/>
  <c r="E7381" i="1"/>
  <c r="D7381" i="1"/>
  <c r="C7381" i="1"/>
  <c r="F7380" i="1"/>
  <c r="E7380" i="1"/>
  <c r="D7380" i="1"/>
  <c r="C7380" i="1"/>
  <c r="F7379" i="1"/>
  <c r="E7379" i="1"/>
  <c r="D7379" i="1"/>
  <c r="C7379" i="1"/>
  <c r="F7378" i="1"/>
  <c r="E7378" i="1"/>
  <c r="D7378" i="1"/>
  <c r="C7378" i="1"/>
  <c r="F7377" i="1"/>
  <c r="E7377" i="1"/>
  <c r="D7377" i="1"/>
  <c r="C7377" i="1"/>
  <c r="F7376" i="1"/>
  <c r="E7376" i="1"/>
  <c r="D7376" i="1"/>
  <c r="C7376" i="1"/>
  <c r="F7375" i="1"/>
  <c r="E7375" i="1"/>
  <c r="D7375" i="1"/>
  <c r="C7375" i="1"/>
  <c r="F7374" i="1"/>
  <c r="E7374" i="1"/>
  <c r="D7374" i="1"/>
  <c r="C7374" i="1"/>
  <c r="F7373" i="1"/>
  <c r="E7373" i="1"/>
  <c r="D7373" i="1"/>
  <c r="C7373" i="1"/>
  <c r="F7372" i="1"/>
  <c r="E7372" i="1"/>
  <c r="D7372" i="1"/>
  <c r="C7372" i="1"/>
  <c r="F7371" i="1"/>
  <c r="E7371" i="1"/>
  <c r="D7371" i="1"/>
  <c r="C7371" i="1"/>
  <c r="F7370" i="1"/>
  <c r="E7370" i="1"/>
  <c r="D7370" i="1"/>
  <c r="C7370" i="1"/>
  <c r="F7369" i="1"/>
  <c r="E7369" i="1"/>
  <c r="D7369" i="1"/>
  <c r="C7369" i="1"/>
  <c r="F7368" i="1"/>
  <c r="E7368" i="1"/>
  <c r="D7368" i="1"/>
  <c r="C7368" i="1"/>
  <c r="F7367" i="1"/>
  <c r="E7367" i="1"/>
  <c r="D7367" i="1"/>
  <c r="C7367" i="1"/>
  <c r="F7366" i="1"/>
  <c r="E7366" i="1"/>
  <c r="D7366" i="1"/>
  <c r="C7366" i="1"/>
  <c r="F7365" i="1"/>
  <c r="E7365" i="1"/>
  <c r="D7365" i="1"/>
  <c r="C7365" i="1"/>
  <c r="F7364" i="1"/>
  <c r="E7364" i="1"/>
  <c r="D7364" i="1"/>
  <c r="C7364" i="1"/>
  <c r="F7363" i="1"/>
  <c r="E7363" i="1"/>
  <c r="D7363" i="1"/>
  <c r="C7363" i="1"/>
  <c r="F7362" i="1"/>
  <c r="E7362" i="1"/>
  <c r="D7362" i="1"/>
  <c r="C7362" i="1"/>
  <c r="F7361" i="1"/>
  <c r="E7361" i="1"/>
  <c r="D7361" i="1"/>
  <c r="C7361" i="1"/>
  <c r="F7360" i="1"/>
  <c r="E7360" i="1"/>
  <c r="D7360" i="1"/>
  <c r="C7360" i="1"/>
  <c r="F7359" i="1"/>
  <c r="E7359" i="1"/>
  <c r="D7359" i="1"/>
  <c r="C7359" i="1"/>
  <c r="F7358" i="1"/>
  <c r="E7358" i="1"/>
  <c r="D7358" i="1"/>
  <c r="C7358" i="1"/>
  <c r="F7357" i="1"/>
  <c r="E7357" i="1"/>
  <c r="D7357" i="1"/>
  <c r="C7357" i="1"/>
  <c r="F7356" i="1"/>
  <c r="E7356" i="1"/>
  <c r="D7356" i="1"/>
  <c r="C7356" i="1"/>
  <c r="F7355" i="1"/>
  <c r="E7355" i="1"/>
  <c r="D7355" i="1"/>
  <c r="C7355" i="1"/>
  <c r="F7354" i="1"/>
  <c r="E7354" i="1"/>
  <c r="D7354" i="1"/>
  <c r="C7354" i="1"/>
  <c r="F7353" i="1"/>
  <c r="E7353" i="1"/>
  <c r="D7353" i="1"/>
  <c r="C7353" i="1"/>
  <c r="F7352" i="1"/>
  <c r="E7352" i="1"/>
  <c r="D7352" i="1"/>
  <c r="C7352" i="1"/>
  <c r="F7351" i="1"/>
  <c r="E7351" i="1"/>
  <c r="D7351" i="1"/>
  <c r="C7351" i="1"/>
  <c r="F7350" i="1"/>
  <c r="E7350" i="1"/>
  <c r="D7350" i="1"/>
  <c r="C7350" i="1"/>
  <c r="F7349" i="1"/>
  <c r="E7349" i="1"/>
  <c r="D7349" i="1"/>
  <c r="C7349" i="1"/>
  <c r="F7348" i="1"/>
  <c r="E7348" i="1"/>
  <c r="D7348" i="1"/>
  <c r="C7348" i="1"/>
  <c r="F7347" i="1"/>
  <c r="E7347" i="1"/>
  <c r="D7347" i="1"/>
  <c r="C7347" i="1"/>
  <c r="F7346" i="1"/>
  <c r="E7346" i="1"/>
  <c r="D7346" i="1"/>
  <c r="C7346" i="1"/>
  <c r="F7345" i="1"/>
  <c r="E7345" i="1"/>
  <c r="D7345" i="1"/>
  <c r="C7345" i="1"/>
  <c r="F7344" i="1"/>
  <c r="E7344" i="1"/>
  <c r="D7344" i="1"/>
  <c r="C7344" i="1"/>
  <c r="F7343" i="1"/>
  <c r="E7343" i="1"/>
  <c r="D7343" i="1"/>
  <c r="C7343" i="1"/>
  <c r="F7342" i="1"/>
  <c r="E7342" i="1"/>
  <c r="D7342" i="1"/>
  <c r="C7342" i="1"/>
  <c r="F7341" i="1"/>
  <c r="E7341" i="1"/>
  <c r="D7341" i="1"/>
  <c r="C7341" i="1"/>
  <c r="F7340" i="1"/>
  <c r="E7340" i="1"/>
  <c r="D7340" i="1"/>
  <c r="C7340" i="1"/>
  <c r="F7339" i="1"/>
  <c r="E7339" i="1"/>
  <c r="D7339" i="1"/>
  <c r="C7339" i="1"/>
  <c r="F7338" i="1"/>
  <c r="E7338" i="1"/>
  <c r="D7338" i="1"/>
  <c r="C7338" i="1"/>
  <c r="F7337" i="1"/>
  <c r="E7337" i="1"/>
  <c r="D7337" i="1"/>
  <c r="C7337" i="1"/>
  <c r="F7336" i="1"/>
  <c r="E7336" i="1"/>
  <c r="D7336" i="1"/>
  <c r="C7336" i="1"/>
  <c r="F7335" i="1"/>
  <c r="E7335" i="1"/>
  <c r="D7335" i="1"/>
  <c r="C7335" i="1"/>
  <c r="F7334" i="1"/>
  <c r="E7334" i="1"/>
  <c r="D7334" i="1"/>
  <c r="C7334" i="1"/>
  <c r="F7333" i="1"/>
  <c r="E7333" i="1"/>
  <c r="D7333" i="1"/>
  <c r="C7333" i="1"/>
  <c r="F7332" i="1"/>
  <c r="E7332" i="1"/>
  <c r="D7332" i="1"/>
  <c r="C7332" i="1"/>
  <c r="F7331" i="1"/>
  <c r="E7331" i="1"/>
  <c r="D7331" i="1"/>
  <c r="C7331" i="1"/>
  <c r="F7330" i="1"/>
  <c r="E7330" i="1"/>
  <c r="D7330" i="1"/>
  <c r="C7330" i="1"/>
  <c r="F7329" i="1"/>
  <c r="E7329" i="1"/>
  <c r="D7329" i="1"/>
  <c r="C7329" i="1"/>
  <c r="F7328" i="1"/>
  <c r="E7328" i="1"/>
  <c r="D7328" i="1"/>
  <c r="C7328" i="1"/>
  <c r="F7327" i="1"/>
  <c r="E7327" i="1"/>
  <c r="D7327" i="1"/>
  <c r="C7327" i="1"/>
  <c r="F7326" i="1"/>
  <c r="E7326" i="1"/>
  <c r="D7326" i="1"/>
  <c r="C7326" i="1"/>
  <c r="F7325" i="1"/>
  <c r="E7325" i="1"/>
  <c r="D7325" i="1"/>
  <c r="C7325" i="1"/>
  <c r="F7324" i="1"/>
  <c r="E7324" i="1"/>
  <c r="D7324" i="1"/>
  <c r="C7324" i="1"/>
  <c r="F7323" i="1"/>
  <c r="E7323" i="1"/>
  <c r="D7323" i="1"/>
  <c r="C7323" i="1"/>
  <c r="F7322" i="1"/>
  <c r="E7322" i="1"/>
  <c r="D7322" i="1"/>
  <c r="C7322" i="1"/>
  <c r="F7321" i="1"/>
  <c r="E7321" i="1"/>
  <c r="D7321" i="1"/>
  <c r="C7321" i="1"/>
  <c r="F7320" i="1"/>
  <c r="E7320" i="1"/>
  <c r="D7320" i="1"/>
  <c r="C7320" i="1"/>
  <c r="F7319" i="1"/>
  <c r="E7319" i="1"/>
  <c r="D7319" i="1"/>
  <c r="C7319" i="1"/>
  <c r="F7318" i="1"/>
  <c r="E7318" i="1"/>
  <c r="D7318" i="1"/>
  <c r="C7318" i="1"/>
  <c r="F7317" i="1"/>
  <c r="E7317" i="1"/>
  <c r="D7317" i="1"/>
  <c r="C7317" i="1"/>
  <c r="F7316" i="1"/>
  <c r="E7316" i="1"/>
  <c r="D7316" i="1"/>
  <c r="C7316" i="1"/>
  <c r="F7315" i="1"/>
  <c r="E7315" i="1"/>
  <c r="D7315" i="1"/>
  <c r="C7315" i="1"/>
  <c r="F7314" i="1"/>
  <c r="E7314" i="1"/>
  <c r="D7314" i="1"/>
  <c r="C7314" i="1"/>
  <c r="F7313" i="1"/>
  <c r="E7313" i="1"/>
  <c r="D7313" i="1"/>
  <c r="C7313" i="1"/>
  <c r="F7312" i="1"/>
  <c r="E7312" i="1"/>
  <c r="D7312" i="1"/>
  <c r="C7312" i="1"/>
  <c r="F7311" i="1"/>
  <c r="E7311" i="1"/>
  <c r="D7311" i="1"/>
  <c r="C7311" i="1"/>
  <c r="F7310" i="1"/>
  <c r="E7310" i="1"/>
  <c r="D7310" i="1"/>
  <c r="C7310" i="1"/>
  <c r="F7309" i="1"/>
  <c r="E7309" i="1"/>
  <c r="D7309" i="1"/>
  <c r="C7309" i="1"/>
  <c r="F7308" i="1"/>
  <c r="E7308" i="1"/>
  <c r="D7308" i="1"/>
  <c r="C7308" i="1"/>
  <c r="F7307" i="1"/>
  <c r="E7307" i="1"/>
  <c r="D7307" i="1"/>
  <c r="C7307" i="1"/>
  <c r="F7306" i="1"/>
  <c r="E7306" i="1"/>
  <c r="D7306" i="1"/>
  <c r="C7306" i="1"/>
  <c r="F7305" i="1"/>
  <c r="E7305" i="1"/>
  <c r="D7305" i="1"/>
  <c r="C7305" i="1"/>
  <c r="F7304" i="1"/>
  <c r="E7304" i="1"/>
  <c r="D7304" i="1"/>
  <c r="C7304" i="1"/>
  <c r="F7303" i="1"/>
  <c r="E7303" i="1"/>
  <c r="D7303" i="1"/>
  <c r="C7303" i="1"/>
  <c r="F7302" i="1"/>
  <c r="E7302" i="1"/>
  <c r="D7302" i="1"/>
  <c r="C7302" i="1"/>
  <c r="F7301" i="1"/>
  <c r="E7301" i="1"/>
  <c r="D7301" i="1"/>
  <c r="C7301" i="1"/>
  <c r="F7300" i="1"/>
  <c r="E7300" i="1"/>
  <c r="D7300" i="1"/>
  <c r="C7300" i="1"/>
  <c r="F7299" i="1"/>
  <c r="E7299" i="1"/>
  <c r="D7299" i="1"/>
  <c r="C7299" i="1"/>
  <c r="F7298" i="1"/>
  <c r="E7298" i="1"/>
  <c r="D7298" i="1"/>
  <c r="C7298" i="1"/>
  <c r="F7297" i="1"/>
  <c r="E7297" i="1"/>
  <c r="D7297" i="1"/>
  <c r="C7297" i="1"/>
  <c r="F7296" i="1"/>
  <c r="E7296" i="1"/>
  <c r="D7296" i="1"/>
  <c r="C7296" i="1"/>
  <c r="F7295" i="1"/>
  <c r="E7295" i="1"/>
  <c r="D7295" i="1"/>
  <c r="C7295" i="1"/>
  <c r="F7294" i="1"/>
  <c r="E7294" i="1"/>
  <c r="D7294" i="1"/>
  <c r="C7294" i="1"/>
  <c r="F7293" i="1"/>
  <c r="E7293" i="1"/>
  <c r="D7293" i="1"/>
  <c r="C7293" i="1"/>
  <c r="F7292" i="1"/>
  <c r="E7292" i="1"/>
  <c r="D7292" i="1"/>
  <c r="C7292" i="1"/>
  <c r="F7291" i="1"/>
  <c r="E7291" i="1"/>
  <c r="D7291" i="1"/>
  <c r="C7291" i="1"/>
  <c r="F7290" i="1"/>
  <c r="E7290" i="1"/>
  <c r="D7290" i="1"/>
  <c r="C7290" i="1"/>
  <c r="F7289" i="1"/>
  <c r="E7289" i="1"/>
  <c r="D7289" i="1"/>
  <c r="C7289" i="1"/>
  <c r="F7288" i="1"/>
  <c r="E7288" i="1"/>
  <c r="D7288" i="1"/>
  <c r="C7288" i="1"/>
  <c r="F7287" i="1"/>
  <c r="E7287" i="1"/>
  <c r="D7287" i="1"/>
  <c r="C7287" i="1"/>
  <c r="F7286" i="1"/>
  <c r="E7286" i="1"/>
  <c r="D7286" i="1"/>
  <c r="C7286" i="1"/>
  <c r="F7285" i="1"/>
  <c r="E7285" i="1"/>
  <c r="D7285" i="1"/>
  <c r="C7285" i="1"/>
  <c r="F7284" i="1"/>
  <c r="E7284" i="1"/>
  <c r="D7284" i="1"/>
  <c r="C7284" i="1"/>
  <c r="F7283" i="1"/>
  <c r="E7283" i="1"/>
  <c r="D7283" i="1"/>
  <c r="C7283" i="1"/>
  <c r="F7282" i="1"/>
  <c r="E7282" i="1"/>
  <c r="D7282" i="1"/>
  <c r="C7282" i="1"/>
  <c r="F7281" i="1"/>
  <c r="E7281" i="1"/>
  <c r="D7281" i="1"/>
  <c r="C7281" i="1"/>
  <c r="F7280" i="1"/>
  <c r="E7280" i="1"/>
  <c r="D7280" i="1"/>
  <c r="C7280" i="1"/>
  <c r="F7279" i="1"/>
  <c r="E7279" i="1"/>
  <c r="D7279" i="1"/>
  <c r="C7279" i="1"/>
  <c r="F7278" i="1"/>
  <c r="E7278" i="1"/>
  <c r="D7278" i="1"/>
  <c r="C7278" i="1"/>
  <c r="F7277" i="1"/>
  <c r="E7277" i="1"/>
  <c r="D7277" i="1"/>
  <c r="C7277" i="1"/>
  <c r="F7276" i="1"/>
  <c r="E7276" i="1"/>
  <c r="D7276" i="1"/>
  <c r="C7276" i="1"/>
  <c r="F7275" i="1"/>
  <c r="E7275" i="1"/>
  <c r="D7275" i="1"/>
  <c r="C7275" i="1"/>
  <c r="F7274" i="1"/>
  <c r="E7274" i="1"/>
  <c r="D7274" i="1"/>
  <c r="C7274" i="1"/>
  <c r="F7273" i="1"/>
  <c r="E7273" i="1"/>
  <c r="D7273" i="1"/>
  <c r="C7273" i="1"/>
  <c r="F7272" i="1"/>
  <c r="E7272" i="1"/>
  <c r="D7272" i="1"/>
  <c r="C7272" i="1"/>
  <c r="F7271" i="1"/>
  <c r="E7271" i="1"/>
  <c r="D7271" i="1"/>
  <c r="C7271" i="1"/>
  <c r="F7270" i="1"/>
  <c r="E7270" i="1"/>
  <c r="D7270" i="1"/>
  <c r="C7270" i="1"/>
  <c r="F7269" i="1"/>
  <c r="E7269" i="1"/>
  <c r="D7269" i="1"/>
  <c r="C7269" i="1"/>
  <c r="F7268" i="1"/>
  <c r="E7268" i="1"/>
  <c r="D7268" i="1"/>
  <c r="C7268" i="1"/>
  <c r="F7267" i="1"/>
  <c r="E7267" i="1"/>
  <c r="D7267" i="1"/>
  <c r="C7267" i="1"/>
  <c r="F7266" i="1"/>
  <c r="E7266" i="1"/>
  <c r="D7266" i="1"/>
  <c r="C7266" i="1"/>
  <c r="F7265" i="1"/>
  <c r="E7265" i="1"/>
  <c r="D7265" i="1"/>
  <c r="C7265" i="1"/>
  <c r="F7264" i="1"/>
  <c r="E7264" i="1"/>
  <c r="D7264" i="1"/>
  <c r="C7264" i="1"/>
  <c r="F7263" i="1"/>
  <c r="E7263" i="1"/>
  <c r="D7263" i="1"/>
  <c r="C7263" i="1"/>
  <c r="F7262" i="1"/>
  <c r="E7262" i="1"/>
  <c r="D7262" i="1"/>
  <c r="C7262" i="1"/>
  <c r="F7261" i="1"/>
  <c r="E7261" i="1"/>
  <c r="D7261" i="1"/>
  <c r="C7261" i="1"/>
  <c r="F7260" i="1"/>
  <c r="E7260" i="1"/>
  <c r="D7260" i="1"/>
  <c r="C7260" i="1"/>
  <c r="F7259" i="1"/>
  <c r="E7259" i="1"/>
  <c r="D7259" i="1"/>
  <c r="C7259" i="1"/>
  <c r="F7258" i="1"/>
  <c r="E7258" i="1"/>
  <c r="D7258" i="1"/>
  <c r="C7258" i="1"/>
  <c r="F7257" i="1"/>
  <c r="E7257" i="1"/>
  <c r="D7257" i="1"/>
  <c r="C7257" i="1"/>
  <c r="F7256" i="1"/>
  <c r="E7256" i="1"/>
  <c r="D7256" i="1"/>
  <c r="C7256" i="1"/>
  <c r="F7255" i="1"/>
  <c r="E7255" i="1"/>
  <c r="D7255" i="1"/>
  <c r="C7255" i="1"/>
  <c r="F7254" i="1"/>
  <c r="E7254" i="1"/>
  <c r="D7254" i="1"/>
  <c r="C7254" i="1"/>
  <c r="F7253" i="1"/>
  <c r="E7253" i="1"/>
  <c r="D7253" i="1"/>
  <c r="C7253" i="1"/>
  <c r="F7252" i="1"/>
  <c r="E7252" i="1"/>
  <c r="D7252" i="1"/>
  <c r="C7252" i="1"/>
  <c r="F7251" i="1"/>
  <c r="E7251" i="1"/>
  <c r="D7251" i="1"/>
  <c r="C7251" i="1"/>
  <c r="F7250" i="1"/>
  <c r="E7250" i="1"/>
  <c r="D7250" i="1"/>
  <c r="C7250" i="1"/>
  <c r="F7249" i="1"/>
  <c r="E7249" i="1"/>
  <c r="D7249" i="1"/>
  <c r="C7249" i="1"/>
  <c r="F7248" i="1"/>
  <c r="E7248" i="1"/>
  <c r="D7248" i="1"/>
  <c r="C7248" i="1"/>
  <c r="F7247" i="1"/>
  <c r="E7247" i="1"/>
  <c r="D7247" i="1"/>
  <c r="C7247" i="1"/>
  <c r="F7246" i="1"/>
  <c r="E7246" i="1"/>
  <c r="D7246" i="1"/>
  <c r="C7246" i="1"/>
  <c r="F7245" i="1"/>
  <c r="E7245" i="1"/>
  <c r="D7245" i="1"/>
  <c r="C7245" i="1"/>
  <c r="F7244" i="1"/>
  <c r="E7244" i="1"/>
  <c r="D7244" i="1"/>
  <c r="C7244" i="1"/>
  <c r="F7243" i="1"/>
  <c r="E7243" i="1"/>
  <c r="D7243" i="1"/>
  <c r="C7243" i="1"/>
  <c r="F7242" i="1"/>
  <c r="E7242" i="1"/>
  <c r="D7242" i="1"/>
  <c r="C7242" i="1"/>
  <c r="F7241" i="1"/>
  <c r="E7241" i="1"/>
  <c r="D7241" i="1"/>
  <c r="C7241" i="1"/>
  <c r="F7240" i="1"/>
  <c r="E7240" i="1"/>
  <c r="D7240" i="1"/>
  <c r="C7240" i="1"/>
  <c r="F7239" i="1"/>
  <c r="E7239" i="1"/>
  <c r="D7239" i="1"/>
  <c r="C7239" i="1"/>
  <c r="F7238" i="1"/>
  <c r="E7238" i="1"/>
  <c r="D7238" i="1"/>
  <c r="C7238" i="1"/>
  <c r="F7237" i="1"/>
  <c r="E7237" i="1"/>
  <c r="D7237" i="1"/>
  <c r="C7237" i="1"/>
  <c r="F7236" i="1"/>
  <c r="E7236" i="1"/>
  <c r="D7236" i="1"/>
  <c r="C7236" i="1"/>
  <c r="F7235" i="1"/>
  <c r="E7235" i="1"/>
  <c r="D7235" i="1"/>
  <c r="C7235" i="1"/>
  <c r="F7234" i="1"/>
  <c r="E7234" i="1"/>
  <c r="D7234" i="1"/>
  <c r="C7234" i="1"/>
  <c r="F7233" i="1"/>
  <c r="E7233" i="1"/>
  <c r="D7233" i="1"/>
  <c r="C7233" i="1"/>
  <c r="F7232" i="1"/>
  <c r="E7232" i="1"/>
  <c r="D7232" i="1"/>
  <c r="C7232" i="1"/>
  <c r="F7231" i="1"/>
  <c r="E7231" i="1"/>
  <c r="D7231" i="1"/>
  <c r="C7231" i="1"/>
  <c r="F7230" i="1"/>
  <c r="E7230" i="1"/>
  <c r="D7230" i="1"/>
  <c r="C7230" i="1"/>
  <c r="F7229" i="1"/>
  <c r="E7229" i="1"/>
  <c r="D7229" i="1"/>
  <c r="C7229" i="1"/>
  <c r="F7228" i="1"/>
  <c r="E7228" i="1"/>
  <c r="D7228" i="1"/>
  <c r="C7228" i="1"/>
  <c r="F7227" i="1"/>
  <c r="E7227" i="1"/>
  <c r="D7227" i="1"/>
  <c r="C7227" i="1"/>
  <c r="F7226" i="1"/>
  <c r="E7226" i="1"/>
  <c r="D7226" i="1"/>
  <c r="C7226" i="1"/>
  <c r="F7225" i="1"/>
  <c r="E7225" i="1"/>
  <c r="D7225" i="1"/>
  <c r="C7225" i="1"/>
  <c r="F7224" i="1"/>
  <c r="E7224" i="1"/>
  <c r="D7224" i="1"/>
  <c r="C7224" i="1"/>
  <c r="F7223" i="1"/>
  <c r="E7223" i="1"/>
  <c r="D7223" i="1"/>
  <c r="C7223" i="1"/>
  <c r="F7222" i="1"/>
  <c r="E7222" i="1"/>
  <c r="D7222" i="1"/>
  <c r="C7222" i="1"/>
  <c r="F7221" i="1"/>
  <c r="E7221" i="1"/>
  <c r="D7221" i="1"/>
  <c r="C7221" i="1"/>
  <c r="F7220" i="1"/>
  <c r="E7220" i="1"/>
  <c r="D7220" i="1"/>
  <c r="C7220" i="1"/>
  <c r="F7219" i="1"/>
  <c r="E7219" i="1"/>
  <c r="D7219" i="1"/>
  <c r="C7219" i="1"/>
  <c r="F7218" i="1"/>
  <c r="E7218" i="1"/>
  <c r="D7218" i="1"/>
  <c r="C7218" i="1"/>
  <c r="F7217" i="1"/>
  <c r="E7217" i="1"/>
  <c r="D7217" i="1"/>
  <c r="C7217" i="1"/>
  <c r="F7216" i="1"/>
  <c r="E7216" i="1"/>
  <c r="D7216" i="1"/>
  <c r="C7216" i="1"/>
  <c r="F7215" i="1"/>
  <c r="E7215" i="1"/>
  <c r="D7215" i="1"/>
  <c r="C7215" i="1"/>
  <c r="F7214" i="1"/>
  <c r="E7214" i="1"/>
  <c r="D7214" i="1"/>
  <c r="C7214" i="1"/>
  <c r="F7213" i="1"/>
  <c r="E7213" i="1"/>
  <c r="D7213" i="1"/>
  <c r="C7213" i="1"/>
  <c r="F7212" i="1"/>
  <c r="E7212" i="1"/>
  <c r="D7212" i="1"/>
  <c r="C7212" i="1"/>
  <c r="F7211" i="1"/>
  <c r="E7211" i="1"/>
  <c r="D7211" i="1"/>
  <c r="C7211" i="1"/>
  <c r="F7210" i="1"/>
  <c r="E7210" i="1"/>
  <c r="D7210" i="1"/>
  <c r="C7210" i="1"/>
  <c r="F7209" i="1"/>
  <c r="E7209" i="1"/>
  <c r="D7209" i="1"/>
  <c r="C7209" i="1"/>
  <c r="F7208" i="1"/>
  <c r="E7208" i="1"/>
  <c r="D7208" i="1"/>
  <c r="C7208" i="1"/>
  <c r="F7207" i="1"/>
  <c r="E7207" i="1"/>
  <c r="D7207" i="1"/>
  <c r="C7207" i="1"/>
  <c r="F7206" i="1"/>
  <c r="E7206" i="1"/>
  <c r="D7206" i="1"/>
  <c r="C7206" i="1"/>
  <c r="F7205" i="1"/>
  <c r="E7205" i="1"/>
  <c r="D7205" i="1"/>
  <c r="C7205" i="1"/>
  <c r="F7204" i="1"/>
  <c r="E7204" i="1"/>
  <c r="D7204" i="1"/>
  <c r="C7204" i="1"/>
  <c r="F7203" i="1"/>
  <c r="E7203" i="1"/>
  <c r="D7203" i="1"/>
  <c r="C7203" i="1"/>
  <c r="F7202" i="1"/>
  <c r="E7202" i="1"/>
  <c r="D7202" i="1"/>
  <c r="C7202" i="1"/>
  <c r="F7201" i="1"/>
  <c r="E7201" i="1"/>
  <c r="D7201" i="1"/>
  <c r="C7201" i="1"/>
  <c r="F7200" i="1"/>
  <c r="E7200" i="1"/>
  <c r="D7200" i="1"/>
  <c r="C7200" i="1"/>
  <c r="F7199" i="1"/>
  <c r="E7199" i="1"/>
  <c r="D7199" i="1"/>
  <c r="C7199" i="1"/>
  <c r="F7198" i="1"/>
  <c r="E7198" i="1"/>
  <c r="D7198" i="1"/>
  <c r="C7198" i="1"/>
  <c r="F7197" i="1"/>
  <c r="E7197" i="1"/>
  <c r="D7197" i="1"/>
  <c r="C7197" i="1"/>
  <c r="F7196" i="1"/>
  <c r="E7196" i="1"/>
  <c r="D7196" i="1"/>
  <c r="C7196" i="1"/>
  <c r="F7195" i="1"/>
  <c r="E7195" i="1"/>
  <c r="D7195" i="1"/>
  <c r="C7195" i="1"/>
  <c r="F7194" i="1"/>
  <c r="E7194" i="1"/>
  <c r="D7194" i="1"/>
  <c r="C7194" i="1"/>
  <c r="F7193" i="1"/>
  <c r="E7193" i="1"/>
  <c r="D7193" i="1"/>
  <c r="C7193" i="1"/>
  <c r="F7192" i="1"/>
  <c r="E7192" i="1"/>
  <c r="D7192" i="1"/>
  <c r="C7192" i="1"/>
  <c r="F7191" i="1"/>
  <c r="E7191" i="1"/>
  <c r="D7191" i="1"/>
  <c r="C7191" i="1"/>
  <c r="F7190" i="1"/>
  <c r="E7190" i="1"/>
  <c r="D7190" i="1"/>
  <c r="C7190" i="1"/>
  <c r="F7189" i="1"/>
  <c r="E7189" i="1"/>
  <c r="D7189" i="1"/>
  <c r="C7189" i="1"/>
  <c r="F7188" i="1"/>
  <c r="E7188" i="1"/>
  <c r="D7188" i="1"/>
  <c r="C7188" i="1"/>
  <c r="F7187" i="1"/>
  <c r="E7187" i="1"/>
  <c r="D7187" i="1"/>
  <c r="C7187" i="1"/>
  <c r="F7186" i="1"/>
  <c r="E7186" i="1"/>
  <c r="D7186" i="1"/>
  <c r="C7186" i="1"/>
  <c r="F7185" i="1"/>
  <c r="E7185" i="1"/>
  <c r="D7185" i="1"/>
  <c r="C7185" i="1"/>
  <c r="F7184" i="1"/>
  <c r="E7184" i="1"/>
  <c r="D7184" i="1"/>
  <c r="C7184" i="1"/>
  <c r="F7183" i="1"/>
  <c r="E7183" i="1"/>
  <c r="D7183" i="1"/>
  <c r="C7183" i="1"/>
  <c r="F7182" i="1"/>
  <c r="E7182" i="1"/>
  <c r="D7182" i="1"/>
  <c r="C7182" i="1"/>
  <c r="F7181" i="1"/>
  <c r="E7181" i="1"/>
  <c r="D7181" i="1"/>
  <c r="C7181" i="1"/>
  <c r="F7180" i="1"/>
  <c r="E7180" i="1"/>
  <c r="D7180" i="1"/>
  <c r="C7180" i="1"/>
  <c r="F7179" i="1"/>
  <c r="E7179" i="1"/>
  <c r="D7179" i="1"/>
  <c r="C7179" i="1"/>
  <c r="F7178" i="1"/>
  <c r="E7178" i="1"/>
  <c r="D7178" i="1"/>
  <c r="C7178" i="1"/>
  <c r="F7177" i="1"/>
  <c r="E7177" i="1"/>
  <c r="D7177" i="1"/>
  <c r="C7177" i="1"/>
  <c r="F7176" i="1"/>
  <c r="E7176" i="1"/>
  <c r="D7176" i="1"/>
  <c r="C7176" i="1"/>
  <c r="F7175" i="1"/>
  <c r="E7175" i="1"/>
  <c r="D7175" i="1"/>
  <c r="C7175" i="1"/>
  <c r="F7174" i="1"/>
  <c r="E7174" i="1"/>
  <c r="D7174" i="1"/>
  <c r="C7174" i="1"/>
  <c r="F7173" i="1"/>
  <c r="E7173" i="1"/>
  <c r="D7173" i="1"/>
  <c r="C7173" i="1"/>
  <c r="F7172" i="1"/>
  <c r="E7172" i="1"/>
  <c r="D7172" i="1"/>
  <c r="C7172" i="1"/>
  <c r="F7171" i="1"/>
  <c r="E7171" i="1"/>
  <c r="D7171" i="1"/>
  <c r="C7171" i="1"/>
  <c r="F7170" i="1"/>
  <c r="E7170" i="1"/>
  <c r="D7170" i="1"/>
  <c r="C7170" i="1"/>
  <c r="F7169" i="1"/>
  <c r="E7169" i="1"/>
  <c r="D7169" i="1"/>
  <c r="C7169" i="1"/>
  <c r="F7168" i="1"/>
  <c r="E7168" i="1"/>
  <c r="D7168" i="1"/>
  <c r="C7168" i="1"/>
  <c r="F7167" i="1"/>
  <c r="E7167" i="1"/>
  <c r="D7167" i="1"/>
  <c r="C7167" i="1"/>
  <c r="F7166" i="1"/>
  <c r="E7166" i="1"/>
  <c r="D7166" i="1"/>
  <c r="C7166" i="1"/>
  <c r="F7165" i="1"/>
  <c r="E7165" i="1"/>
  <c r="D7165" i="1"/>
  <c r="C7165" i="1"/>
  <c r="F7164" i="1"/>
  <c r="E7164" i="1"/>
  <c r="D7164" i="1"/>
  <c r="C7164" i="1"/>
  <c r="F7163" i="1"/>
  <c r="E7163" i="1"/>
  <c r="D7163" i="1"/>
  <c r="C7163" i="1"/>
  <c r="F7162" i="1"/>
  <c r="E7162" i="1"/>
  <c r="D7162" i="1"/>
  <c r="C7162" i="1"/>
  <c r="F7161" i="1"/>
  <c r="E7161" i="1"/>
  <c r="D7161" i="1"/>
  <c r="C7161" i="1"/>
  <c r="F7160" i="1"/>
  <c r="E7160" i="1"/>
  <c r="D7160" i="1"/>
  <c r="C7160" i="1"/>
  <c r="F7159" i="1"/>
  <c r="E7159" i="1"/>
  <c r="D7159" i="1"/>
  <c r="C7159" i="1"/>
  <c r="F7158" i="1"/>
  <c r="E7158" i="1"/>
  <c r="D7158" i="1"/>
  <c r="C7158" i="1"/>
  <c r="F7157" i="1"/>
  <c r="E7157" i="1"/>
  <c r="D7157" i="1"/>
  <c r="C7157" i="1"/>
  <c r="F7156" i="1"/>
  <c r="E7156" i="1"/>
  <c r="D7156" i="1"/>
  <c r="C7156" i="1"/>
  <c r="F7155" i="1"/>
  <c r="E7155" i="1"/>
  <c r="D7155" i="1"/>
  <c r="C7155" i="1"/>
  <c r="F7154" i="1"/>
  <c r="E7154" i="1"/>
  <c r="D7154" i="1"/>
  <c r="C7154" i="1"/>
  <c r="F7153" i="1"/>
  <c r="E7153" i="1"/>
  <c r="D7153" i="1"/>
  <c r="C7153" i="1"/>
  <c r="F7152" i="1"/>
  <c r="E7152" i="1"/>
  <c r="D7152" i="1"/>
  <c r="C7152" i="1"/>
  <c r="F7151" i="1"/>
  <c r="E7151" i="1"/>
  <c r="D7151" i="1"/>
  <c r="C7151" i="1"/>
  <c r="F7150" i="1"/>
  <c r="E7150" i="1"/>
  <c r="D7150" i="1"/>
  <c r="C7150" i="1"/>
  <c r="F7149" i="1"/>
  <c r="E7149" i="1"/>
  <c r="D7149" i="1"/>
  <c r="C7149" i="1"/>
  <c r="F7148" i="1"/>
  <c r="E7148" i="1"/>
  <c r="D7148" i="1"/>
  <c r="C7148" i="1"/>
  <c r="F7147" i="1"/>
  <c r="E7147" i="1"/>
  <c r="D7147" i="1"/>
  <c r="C7147" i="1"/>
  <c r="F7146" i="1"/>
  <c r="E7146" i="1"/>
  <c r="D7146" i="1"/>
  <c r="C7146" i="1"/>
  <c r="F7145" i="1"/>
  <c r="E7145" i="1"/>
  <c r="D7145" i="1"/>
  <c r="C7145" i="1"/>
  <c r="F7144" i="1"/>
  <c r="E7144" i="1"/>
  <c r="D7144" i="1"/>
  <c r="C7144" i="1"/>
  <c r="F7143" i="1"/>
  <c r="E7143" i="1"/>
  <c r="D7143" i="1"/>
  <c r="C7143" i="1"/>
  <c r="F7142" i="1"/>
  <c r="E7142" i="1"/>
  <c r="D7142" i="1"/>
  <c r="C7142" i="1"/>
  <c r="F7141" i="1"/>
  <c r="E7141" i="1"/>
  <c r="D7141" i="1"/>
  <c r="C7141" i="1"/>
  <c r="F7140" i="1"/>
  <c r="E7140" i="1"/>
  <c r="D7140" i="1"/>
  <c r="C7140" i="1"/>
  <c r="F7139" i="1"/>
  <c r="E7139" i="1"/>
  <c r="D7139" i="1"/>
  <c r="C7139" i="1"/>
  <c r="F7138" i="1"/>
  <c r="E7138" i="1"/>
  <c r="D7138" i="1"/>
  <c r="C7138" i="1"/>
  <c r="F7137" i="1"/>
  <c r="E7137" i="1"/>
  <c r="D7137" i="1"/>
  <c r="C7137" i="1"/>
  <c r="F7136" i="1"/>
  <c r="E7136" i="1"/>
  <c r="D7136" i="1"/>
  <c r="C7136" i="1"/>
  <c r="F7135" i="1"/>
  <c r="E7135" i="1"/>
  <c r="D7135" i="1"/>
  <c r="C7135" i="1"/>
  <c r="F7134" i="1"/>
  <c r="E7134" i="1"/>
  <c r="D7134" i="1"/>
  <c r="C7134" i="1"/>
  <c r="F7133" i="1"/>
  <c r="E7133" i="1"/>
  <c r="D7133" i="1"/>
  <c r="C7133" i="1"/>
  <c r="F7132" i="1"/>
  <c r="E7132" i="1"/>
  <c r="D7132" i="1"/>
  <c r="C7132" i="1"/>
  <c r="F7131" i="1"/>
  <c r="E7131" i="1"/>
  <c r="D7131" i="1"/>
  <c r="C7131" i="1"/>
  <c r="F7130" i="1"/>
  <c r="E7130" i="1"/>
  <c r="D7130" i="1"/>
  <c r="C7130" i="1"/>
  <c r="F7129" i="1"/>
  <c r="E7129" i="1"/>
  <c r="D7129" i="1"/>
  <c r="C7129" i="1"/>
  <c r="F7128" i="1"/>
  <c r="E7128" i="1"/>
  <c r="D7128" i="1"/>
  <c r="C7128" i="1"/>
  <c r="F7127" i="1"/>
  <c r="E7127" i="1"/>
  <c r="D7127" i="1"/>
  <c r="C7127" i="1"/>
  <c r="F7126" i="1"/>
  <c r="E7126" i="1"/>
  <c r="D7126" i="1"/>
  <c r="C7126" i="1"/>
  <c r="F7125" i="1"/>
  <c r="E7125" i="1"/>
  <c r="D7125" i="1"/>
  <c r="C7125" i="1"/>
  <c r="F7124" i="1"/>
  <c r="E7124" i="1"/>
  <c r="D7124" i="1"/>
  <c r="C7124" i="1"/>
  <c r="F7123" i="1"/>
  <c r="E7123" i="1"/>
  <c r="D7123" i="1"/>
  <c r="C7123" i="1"/>
  <c r="F7122" i="1"/>
  <c r="E7122" i="1"/>
  <c r="D7122" i="1"/>
  <c r="C7122" i="1"/>
  <c r="F7121" i="1"/>
  <c r="E7121" i="1"/>
  <c r="D7121" i="1"/>
  <c r="C7121" i="1"/>
  <c r="F7120" i="1"/>
  <c r="E7120" i="1"/>
  <c r="D7120" i="1"/>
  <c r="C7120" i="1"/>
  <c r="F7119" i="1"/>
  <c r="E7119" i="1"/>
  <c r="D7119" i="1"/>
  <c r="C7119" i="1"/>
  <c r="F7118" i="1"/>
  <c r="E7118" i="1"/>
  <c r="D7118" i="1"/>
  <c r="C7118" i="1"/>
  <c r="F7117" i="1"/>
  <c r="E7117" i="1"/>
  <c r="D7117" i="1"/>
  <c r="C7117" i="1"/>
  <c r="F7116" i="1"/>
  <c r="E7116" i="1"/>
  <c r="D7116" i="1"/>
  <c r="C7116" i="1"/>
  <c r="F7115" i="1"/>
  <c r="E7115" i="1"/>
  <c r="D7115" i="1"/>
  <c r="C7115" i="1"/>
  <c r="F7114" i="1"/>
  <c r="E7114" i="1"/>
  <c r="D7114" i="1"/>
  <c r="C7114" i="1"/>
  <c r="F7113" i="1"/>
  <c r="E7113" i="1"/>
  <c r="D7113" i="1"/>
  <c r="C7113" i="1"/>
  <c r="F7112" i="1"/>
  <c r="E7112" i="1"/>
  <c r="D7112" i="1"/>
  <c r="C7112" i="1"/>
  <c r="F7111" i="1"/>
  <c r="E7111" i="1"/>
  <c r="D7111" i="1"/>
  <c r="C7111" i="1"/>
  <c r="F7110" i="1"/>
  <c r="E7110" i="1"/>
  <c r="D7110" i="1"/>
  <c r="C7110" i="1"/>
  <c r="F7109" i="1"/>
  <c r="E7109" i="1"/>
  <c r="D7109" i="1"/>
  <c r="C7109" i="1"/>
  <c r="F7108" i="1"/>
  <c r="E7108" i="1"/>
  <c r="D7108" i="1"/>
  <c r="C7108" i="1"/>
  <c r="F7107" i="1"/>
  <c r="E7107" i="1"/>
  <c r="D7107" i="1"/>
  <c r="C7107" i="1"/>
  <c r="F7106" i="1"/>
  <c r="E7106" i="1"/>
  <c r="D7106" i="1"/>
  <c r="C7106" i="1"/>
  <c r="F7105" i="1"/>
  <c r="E7105" i="1"/>
  <c r="D7105" i="1"/>
  <c r="C7105" i="1"/>
  <c r="F7104" i="1"/>
  <c r="E7104" i="1"/>
  <c r="D7104" i="1"/>
  <c r="C7104" i="1"/>
  <c r="F7103" i="1"/>
  <c r="E7103" i="1"/>
  <c r="D7103" i="1"/>
  <c r="C7103" i="1"/>
  <c r="F7102" i="1"/>
  <c r="E7102" i="1"/>
  <c r="D7102" i="1"/>
  <c r="C7102" i="1"/>
  <c r="F7101" i="1"/>
  <c r="E7101" i="1"/>
  <c r="D7101" i="1"/>
  <c r="C7101" i="1"/>
  <c r="F7100" i="1"/>
  <c r="E7100" i="1"/>
  <c r="D7100" i="1"/>
  <c r="C7100" i="1"/>
  <c r="F7099" i="1"/>
  <c r="E7099" i="1"/>
  <c r="D7099" i="1"/>
  <c r="C7099" i="1"/>
  <c r="F7098" i="1"/>
  <c r="E7098" i="1"/>
  <c r="D7098" i="1"/>
  <c r="C7098" i="1"/>
  <c r="F7097" i="1"/>
  <c r="E7097" i="1"/>
  <c r="D7097" i="1"/>
  <c r="C7097" i="1"/>
  <c r="F7096" i="1"/>
  <c r="E7096" i="1"/>
  <c r="D7096" i="1"/>
  <c r="C7096" i="1"/>
  <c r="F7095" i="1"/>
  <c r="E7095" i="1"/>
  <c r="D7095" i="1"/>
  <c r="C7095" i="1"/>
  <c r="F7094" i="1"/>
  <c r="E7094" i="1"/>
  <c r="D7094" i="1"/>
  <c r="C7094" i="1"/>
  <c r="F7093" i="1"/>
  <c r="E7093" i="1"/>
  <c r="D7093" i="1"/>
  <c r="C7093" i="1"/>
  <c r="F7092" i="1"/>
  <c r="E7092" i="1"/>
  <c r="D7092" i="1"/>
  <c r="C7092" i="1"/>
  <c r="F7091" i="1"/>
  <c r="E7091" i="1"/>
  <c r="D7091" i="1"/>
  <c r="C7091" i="1"/>
  <c r="F7090" i="1"/>
  <c r="E7090" i="1"/>
  <c r="D7090" i="1"/>
  <c r="C7090" i="1"/>
  <c r="F7089" i="1"/>
  <c r="E7089" i="1"/>
  <c r="D7089" i="1"/>
  <c r="C7089" i="1"/>
  <c r="F7088" i="1"/>
  <c r="E7088" i="1"/>
  <c r="D7088" i="1"/>
  <c r="C7088" i="1"/>
  <c r="F7087" i="1"/>
  <c r="E7087" i="1"/>
  <c r="D7087" i="1"/>
  <c r="C7087" i="1"/>
  <c r="F7086" i="1"/>
  <c r="E7086" i="1"/>
  <c r="D7086" i="1"/>
  <c r="C7086" i="1"/>
  <c r="F7085" i="1"/>
  <c r="E7085" i="1"/>
  <c r="D7085" i="1"/>
  <c r="C7085" i="1"/>
  <c r="F7084" i="1"/>
  <c r="E7084" i="1"/>
  <c r="D7084" i="1"/>
  <c r="C7084" i="1"/>
  <c r="F7083" i="1"/>
  <c r="E7083" i="1"/>
  <c r="D7083" i="1"/>
  <c r="C7083" i="1"/>
  <c r="F7082" i="1"/>
  <c r="E7082" i="1"/>
  <c r="D7082" i="1"/>
  <c r="C7082" i="1"/>
  <c r="F7081" i="1"/>
  <c r="E7081" i="1"/>
  <c r="D7081" i="1"/>
  <c r="C7081" i="1"/>
  <c r="F7080" i="1"/>
  <c r="E7080" i="1"/>
  <c r="D7080" i="1"/>
  <c r="C7080" i="1"/>
  <c r="F7079" i="1"/>
  <c r="E7079" i="1"/>
  <c r="D7079" i="1"/>
  <c r="C7079" i="1"/>
  <c r="F7078" i="1"/>
  <c r="E7078" i="1"/>
  <c r="D7078" i="1"/>
  <c r="C7078" i="1"/>
  <c r="F7077" i="1"/>
  <c r="E7077" i="1"/>
  <c r="D7077" i="1"/>
  <c r="C7077" i="1"/>
  <c r="F7076" i="1"/>
  <c r="E7076" i="1"/>
  <c r="D7076" i="1"/>
  <c r="C7076" i="1"/>
  <c r="F7075" i="1"/>
  <c r="E7075" i="1"/>
  <c r="D7075" i="1"/>
  <c r="C7075" i="1"/>
  <c r="F7074" i="1"/>
  <c r="E7074" i="1"/>
  <c r="D7074" i="1"/>
  <c r="C7074" i="1"/>
  <c r="F7073" i="1"/>
  <c r="E7073" i="1"/>
  <c r="D7073" i="1"/>
  <c r="C7073" i="1"/>
  <c r="F7072" i="1"/>
  <c r="E7072" i="1"/>
  <c r="D7072" i="1"/>
  <c r="C7072" i="1"/>
  <c r="F7071" i="1"/>
  <c r="E7071" i="1"/>
  <c r="D7071" i="1"/>
  <c r="C7071" i="1"/>
  <c r="F7070" i="1"/>
  <c r="E7070" i="1"/>
  <c r="D7070" i="1"/>
  <c r="C7070" i="1"/>
  <c r="F7069" i="1"/>
  <c r="E7069" i="1"/>
  <c r="D7069" i="1"/>
  <c r="C7069" i="1"/>
  <c r="F7068" i="1"/>
  <c r="E7068" i="1"/>
  <c r="D7068" i="1"/>
  <c r="C7068" i="1"/>
  <c r="F7067" i="1"/>
  <c r="E7067" i="1"/>
  <c r="D7067" i="1"/>
  <c r="C7067" i="1"/>
  <c r="F7066" i="1"/>
  <c r="E7066" i="1"/>
  <c r="D7066" i="1"/>
  <c r="C7066" i="1"/>
  <c r="F7065" i="1"/>
  <c r="E7065" i="1"/>
  <c r="D7065" i="1"/>
  <c r="C7065" i="1"/>
  <c r="F7064" i="1"/>
  <c r="E7064" i="1"/>
  <c r="D7064" i="1"/>
  <c r="C7064" i="1"/>
  <c r="F7063" i="1"/>
  <c r="E7063" i="1"/>
  <c r="D7063" i="1"/>
  <c r="C7063" i="1"/>
  <c r="F7062" i="1"/>
  <c r="E7062" i="1"/>
  <c r="D7062" i="1"/>
  <c r="C7062" i="1"/>
  <c r="F7061" i="1"/>
  <c r="E7061" i="1"/>
  <c r="D7061" i="1"/>
  <c r="C7061" i="1"/>
  <c r="F7060" i="1"/>
  <c r="E7060" i="1"/>
  <c r="D7060" i="1"/>
  <c r="C7060" i="1"/>
  <c r="F7059" i="1"/>
  <c r="E7059" i="1"/>
  <c r="D7059" i="1"/>
  <c r="C7059" i="1"/>
  <c r="F7058" i="1"/>
  <c r="E7058" i="1"/>
  <c r="D7058" i="1"/>
  <c r="C7058" i="1"/>
  <c r="F7057" i="1"/>
  <c r="E7057" i="1"/>
  <c r="D7057" i="1"/>
  <c r="C7057" i="1"/>
  <c r="F7056" i="1"/>
  <c r="E7056" i="1"/>
  <c r="D7056" i="1"/>
  <c r="C7056" i="1"/>
  <c r="F7055" i="1"/>
  <c r="E7055" i="1"/>
  <c r="D7055" i="1"/>
  <c r="C7055" i="1"/>
  <c r="F7054" i="1"/>
  <c r="E7054" i="1"/>
  <c r="D7054" i="1"/>
  <c r="C7054" i="1"/>
  <c r="F7053" i="1"/>
  <c r="E7053" i="1"/>
  <c r="D7053" i="1"/>
  <c r="C7053" i="1"/>
  <c r="F7052" i="1"/>
  <c r="E7052" i="1"/>
  <c r="D7052" i="1"/>
  <c r="C7052" i="1"/>
  <c r="F7051" i="1"/>
  <c r="E7051" i="1"/>
  <c r="D7051" i="1"/>
  <c r="C7051" i="1"/>
  <c r="F7050" i="1"/>
  <c r="E7050" i="1"/>
  <c r="D7050" i="1"/>
  <c r="C7050" i="1"/>
  <c r="F7049" i="1"/>
  <c r="E7049" i="1"/>
  <c r="D7049" i="1"/>
  <c r="C7049" i="1"/>
  <c r="F7048" i="1"/>
  <c r="E7048" i="1"/>
  <c r="D7048" i="1"/>
  <c r="C7048" i="1"/>
  <c r="F7047" i="1"/>
  <c r="E7047" i="1"/>
  <c r="D7047" i="1"/>
  <c r="C7047" i="1"/>
  <c r="F7046" i="1"/>
  <c r="E7046" i="1"/>
  <c r="D7046" i="1"/>
  <c r="C7046" i="1"/>
  <c r="F7045" i="1"/>
  <c r="E7045" i="1"/>
  <c r="D7045" i="1"/>
  <c r="C7045" i="1"/>
  <c r="F7044" i="1"/>
  <c r="E7044" i="1"/>
  <c r="D7044" i="1"/>
  <c r="C7044" i="1"/>
  <c r="F7043" i="1"/>
  <c r="E7043" i="1"/>
  <c r="D7043" i="1"/>
  <c r="C7043" i="1"/>
  <c r="F7042" i="1"/>
  <c r="E7042" i="1"/>
  <c r="D7042" i="1"/>
  <c r="C7042" i="1"/>
  <c r="F7041" i="1"/>
  <c r="E7041" i="1"/>
  <c r="D7041" i="1"/>
  <c r="C7041" i="1"/>
  <c r="F7040" i="1"/>
  <c r="E7040" i="1"/>
  <c r="D7040" i="1"/>
  <c r="C7040" i="1"/>
  <c r="F7039" i="1"/>
  <c r="E7039" i="1"/>
  <c r="D7039" i="1"/>
  <c r="C7039" i="1"/>
  <c r="F7038" i="1"/>
  <c r="E7038" i="1"/>
  <c r="D7038" i="1"/>
  <c r="C7038" i="1"/>
  <c r="F7037" i="1"/>
  <c r="E7037" i="1"/>
  <c r="D7037" i="1"/>
  <c r="C7037" i="1"/>
  <c r="F7036" i="1"/>
  <c r="E7036" i="1"/>
  <c r="D7036" i="1"/>
  <c r="C7036" i="1"/>
  <c r="F7035" i="1"/>
  <c r="E7035" i="1"/>
  <c r="D7035" i="1"/>
  <c r="C7035" i="1"/>
  <c r="F7034" i="1"/>
  <c r="E7034" i="1"/>
  <c r="D7034" i="1"/>
  <c r="C7034" i="1"/>
  <c r="F7033" i="1"/>
  <c r="E7033" i="1"/>
  <c r="D7033" i="1"/>
  <c r="C7033" i="1"/>
  <c r="F7032" i="1"/>
  <c r="E7032" i="1"/>
  <c r="D7032" i="1"/>
  <c r="C7032" i="1"/>
  <c r="F7031" i="1"/>
  <c r="E7031" i="1"/>
  <c r="D7031" i="1"/>
  <c r="C7031" i="1"/>
  <c r="F7030" i="1"/>
  <c r="E7030" i="1"/>
  <c r="D7030" i="1"/>
  <c r="C7030" i="1"/>
  <c r="F7029" i="1"/>
  <c r="E7029" i="1"/>
  <c r="D7029" i="1"/>
  <c r="C7029" i="1"/>
  <c r="F7028" i="1"/>
  <c r="E7028" i="1"/>
  <c r="D7028" i="1"/>
  <c r="C7028" i="1"/>
  <c r="F7027" i="1"/>
  <c r="E7027" i="1"/>
  <c r="D7027" i="1"/>
  <c r="C7027" i="1"/>
  <c r="F7026" i="1"/>
  <c r="E7026" i="1"/>
  <c r="D7026" i="1"/>
  <c r="C7026" i="1"/>
  <c r="F7025" i="1"/>
  <c r="E7025" i="1"/>
  <c r="D7025" i="1"/>
  <c r="C7025" i="1"/>
  <c r="F7024" i="1"/>
  <c r="E7024" i="1"/>
  <c r="D7024" i="1"/>
  <c r="C7024" i="1"/>
  <c r="F7023" i="1"/>
  <c r="E7023" i="1"/>
  <c r="D7023" i="1"/>
  <c r="C7023" i="1"/>
  <c r="F7022" i="1"/>
  <c r="E7022" i="1"/>
  <c r="D7022" i="1"/>
  <c r="C7022" i="1"/>
  <c r="F7021" i="1"/>
  <c r="E7021" i="1"/>
  <c r="D7021" i="1"/>
  <c r="C7021" i="1"/>
  <c r="F7020" i="1"/>
  <c r="E7020" i="1"/>
  <c r="D7020" i="1"/>
  <c r="C7020" i="1"/>
  <c r="F7019" i="1"/>
  <c r="E7019" i="1"/>
  <c r="D7019" i="1"/>
  <c r="C7019" i="1"/>
  <c r="F7018" i="1"/>
  <c r="E7018" i="1"/>
  <c r="D7018" i="1"/>
  <c r="C7018" i="1"/>
  <c r="F7017" i="1"/>
  <c r="E7017" i="1"/>
  <c r="D7017" i="1"/>
  <c r="C7017" i="1"/>
  <c r="F7016" i="1"/>
  <c r="E7016" i="1"/>
  <c r="D7016" i="1"/>
  <c r="C7016" i="1"/>
  <c r="F7015" i="1"/>
  <c r="E7015" i="1"/>
  <c r="D7015" i="1"/>
  <c r="C7015" i="1"/>
  <c r="F7014" i="1"/>
  <c r="E7014" i="1"/>
  <c r="D7014" i="1"/>
  <c r="C7014" i="1"/>
  <c r="F7013" i="1"/>
  <c r="E7013" i="1"/>
  <c r="D7013" i="1"/>
  <c r="C7013" i="1"/>
  <c r="F7012" i="1"/>
  <c r="E7012" i="1"/>
  <c r="D7012" i="1"/>
  <c r="C7012" i="1"/>
  <c r="F7011" i="1"/>
  <c r="E7011" i="1"/>
  <c r="D7011" i="1"/>
  <c r="C7011" i="1"/>
  <c r="F7010" i="1"/>
  <c r="E7010" i="1"/>
  <c r="D7010" i="1"/>
  <c r="C7010" i="1"/>
  <c r="F7009" i="1"/>
  <c r="E7009" i="1"/>
  <c r="D7009" i="1"/>
  <c r="C7009" i="1"/>
  <c r="F7008" i="1"/>
  <c r="E7008" i="1"/>
  <c r="D7008" i="1"/>
  <c r="C7008" i="1"/>
  <c r="F7007" i="1"/>
  <c r="E7007" i="1"/>
  <c r="D7007" i="1"/>
  <c r="C7007" i="1"/>
  <c r="F7006" i="1"/>
  <c r="E7006" i="1"/>
  <c r="D7006" i="1"/>
  <c r="C7006" i="1"/>
  <c r="F7005" i="1"/>
  <c r="E7005" i="1"/>
  <c r="D7005" i="1"/>
  <c r="C7005" i="1"/>
  <c r="F7004" i="1"/>
  <c r="E7004" i="1"/>
  <c r="D7004" i="1"/>
  <c r="C7004" i="1"/>
  <c r="F7003" i="1"/>
  <c r="E7003" i="1"/>
  <c r="D7003" i="1"/>
  <c r="C7003" i="1"/>
  <c r="F7002" i="1"/>
  <c r="E7002" i="1"/>
  <c r="D7002" i="1"/>
  <c r="C7002" i="1"/>
  <c r="F7001" i="1"/>
  <c r="E7001" i="1"/>
  <c r="D7001" i="1"/>
  <c r="C7001" i="1"/>
  <c r="F7000" i="1"/>
  <c r="E7000" i="1"/>
  <c r="D7000" i="1"/>
  <c r="C7000" i="1"/>
  <c r="F6999" i="1"/>
  <c r="E6999" i="1"/>
  <c r="D6999" i="1"/>
  <c r="C6999" i="1"/>
  <c r="F6998" i="1"/>
  <c r="E6998" i="1"/>
  <c r="D6998" i="1"/>
  <c r="C6998" i="1"/>
  <c r="F6997" i="1"/>
  <c r="E6997" i="1"/>
  <c r="D6997" i="1"/>
  <c r="C6997" i="1"/>
  <c r="F6996" i="1"/>
  <c r="E6996" i="1"/>
  <c r="D6996" i="1"/>
  <c r="C6996" i="1"/>
  <c r="F6995" i="1"/>
  <c r="E6995" i="1"/>
  <c r="D6995" i="1"/>
  <c r="C6995" i="1"/>
  <c r="F6994" i="1"/>
  <c r="E6994" i="1"/>
  <c r="D6994" i="1"/>
  <c r="C6994" i="1"/>
  <c r="F6993" i="1"/>
  <c r="E6993" i="1"/>
  <c r="D6993" i="1"/>
  <c r="C6993" i="1"/>
  <c r="F6992" i="1"/>
  <c r="E6992" i="1"/>
  <c r="D6992" i="1"/>
  <c r="C6992" i="1"/>
  <c r="F6991" i="1"/>
  <c r="E6991" i="1"/>
  <c r="D6991" i="1"/>
  <c r="C6991" i="1"/>
  <c r="F6990" i="1"/>
  <c r="E6990" i="1"/>
  <c r="D6990" i="1"/>
  <c r="C6990" i="1"/>
  <c r="F6989" i="1"/>
  <c r="E6989" i="1"/>
  <c r="D6989" i="1"/>
  <c r="C6989" i="1"/>
  <c r="F6988" i="1"/>
  <c r="E6988" i="1"/>
  <c r="D6988" i="1"/>
  <c r="C6988" i="1"/>
  <c r="F6987" i="1"/>
  <c r="E6987" i="1"/>
  <c r="D6987" i="1"/>
  <c r="C6987" i="1"/>
  <c r="F6986" i="1"/>
  <c r="E6986" i="1"/>
  <c r="D6986" i="1"/>
  <c r="C6986" i="1"/>
  <c r="F6985" i="1"/>
  <c r="E6985" i="1"/>
  <c r="D6985" i="1"/>
  <c r="C6985" i="1"/>
  <c r="F6984" i="1"/>
  <c r="E6984" i="1"/>
  <c r="D6984" i="1"/>
  <c r="C6984" i="1"/>
  <c r="F6983" i="1"/>
  <c r="E6983" i="1"/>
  <c r="D6983" i="1"/>
  <c r="C6983" i="1"/>
  <c r="F6982" i="1"/>
  <c r="E6982" i="1"/>
  <c r="D6982" i="1"/>
  <c r="C6982" i="1"/>
  <c r="F6981" i="1"/>
  <c r="E6981" i="1"/>
  <c r="D6981" i="1"/>
  <c r="C6981" i="1"/>
  <c r="F6980" i="1"/>
  <c r="E6980" i="1"/>
  <c r="D6980" i="1"/>
  <c r="C6980" i="1"/>
  <c r="F6979" i="1"/>
  <c r="E6979" i="1"/>
  <c r="D6979" i="1"/>
  <c r="C6979" i="1"/>
  <c r="F6978" i="1"/>
  <c r="E6978" i="1"/>
  <c r="D6978" i="1"/>
  <c r="C6978" i="1"/>
  <c r="F6977" i="1"/>
  <c r="E6977" i="1"/>
  <c r="D6977" i="1"/>
  <c r="C6977" i="1"/>
  <c r="F6976" i="1"/>
  <c r="E6976" i="1"/>
  <c r="D6976" i="1"/>
  <c r="C6976" i="1"/>
  <c r="F6975" i="1"/>
  <c r="E6975" i="1"/>
  <c r="D6975" i="1"/>
  <c r="C6975" i="1"/>
  <c r="F6974" i="1"/>
  <c r="E6974" i="1"/>
  <c r="D6974" i="1"/>
  <c r="C6974" i="1"/>
  <c r="F6973" i="1"/>
  <c r="E6973" i="1"/>
  <c r="D6973" i="1"/>
  <c r="C6973" i="1"/>
  <c r="F6972" i="1"/>
  <c r="E6972" i="1"/>
  <c r="D6972" i="1"/>
  <c r="C6972" i="1"/>
  <c r="F6971" i="1"/>
  <c r="E6971" i="1"/>
  <c r="D6971" i="1"/>
  <c r="C6971" i="1"/>
  <c r="F6970" i="1"/>
  <c r="E6970" i="1"/>
  <c r="D6970" i="1"/>
  <c r="C6970" i="1"/>
  <c r="F6969" i="1"/>
  <c r="E6969" i="1"/>
  <c r="D6969" i="1"/>
  <c r="C6969" i="1"/>
  <c r="F6968" i="1"/>
  <c r="E6968" i="1"/>
  <c r="D6968" i="1"/>
  <c r="C6968" i="1"/>
  <c r="F6967" i="1"/>
  <c r="E6967" i="1"/>
  <c r="D6967" i="1"/>
  <c r="C6967" i="1"/>
  <c r="F6966" i="1"/>
  <c r="E6966" i="1"/>
  <c r="D6966" i="1"/>
  <c r="C6966" i="1"/>
  <c r="F6965" i="1"/>
  <c r="E6965" i="1"/>
  <c r="D6965" i="1"/>
  <c r="C6965" i="1"/>
  <c r="F6964" i="1"/>
  <c r="E6964" i="1"/>
  <c r="D6964" i="1"/>
  <c r="C6964" i="1"/>
  <c r="F6963" i="1"/>
  <c r="E6963" i="1"/>
  <c r="D6963" i="1"/>
  <c r="C6963" i="1"/>
  <c r="F6962" i="1"/>
  <c r="E6962" i="1"/>
  <c r="D6962" i="1"/>
  <c r="C6962" i="1"/>
  <c r="F6961" i="1"/>
  <c r="E6961" i="1"/>
  <c r="D6961" i="1"/>
  <c r="C6961" i="1"/>
  <c r="F6960" i="1"/>
  <c r="E6960" i="1"/>
  <c r="D6960" i="1"/>
  <c r="C6960" i="1"/>
  <c r="F6959" i="1"/>
  <c r="E6959" i="1"/>
  <c r="D6959" i="1"/>
  <c r="C6959" i="1"/>
  <c r="F6958" i="1"/>
  <c r="E6958" i="1"/>
  <c r="D6958" i="1"/>
  <c r="C6958" i="1"/>
  <c r="F6957" i="1"/>
  <c r="E6957" i="1"/>
  <c r="D6957" i="1"/>
  <c r="C6957" i="1"/>
  <c r="F6956" i="1"/>
  <c r="E6956" i="1"/>
  <c r="D6956" i="1"/>
  <c r="C6956" i="1"/>
  <c r="F6955" i="1"/>
  <c r="E6955" i="1"/>
  <c r="D6955" i="1"/>
  <c r="C6955" i="1"/>
  <c r="F6954" i="1"/>
  <c r="E6954" i="1"/>
  <c r="D6954" i="1"/>
  <c r="C6954" i="1"/>
  <c r="F6953" i="1"/>
  <c r="E6953" i="1"/>
  <c r="D6953" i="1"/>
  <c r="C6953" i="1"/>
  <c r="F6952" i="1"/>
  <c r="E6952" i="1"/>
  <c r="D6952" i="1"/>
  <c r="C6952" i="1"/>
  <c r="F6951" i="1"/>
  <c r="E6951" i="1"/>
  <c r="D6951" i="1"/>
  <c r="C6951" i="1"/>
  <c r="F6950" i="1"/>
  <c r="E6950" i="1"/>
  <c r="D6950" i="1"/>
  <c r="C6950" i="1"/>
  <c r="F6949" i="1"/>
  <c r="E6949" i="1"/>
  <c r="D6949" i="1"/>
  <c r="C6949" i="1"/>
  <c r="F6948" i="1"/>
  <c r="E6948" i="1"/>
  <c r="D6948" i="1"/>
  <c r="C6948" i="1"/>
  <c r="F6947" i="1"/>
  <c r="E6947" i="1"/>
  <c r="D6947" i="1"/>
  <c r="C6947" i="1"/>
  <c r="F6946" i="1"/>
  <c r="E6946" i="1"/>
  <c r="D6946" i="1"/>
  <c r="C6946" i="1"/>
  <c r="F6945" i="1"/>
  <c r="E6945" i="1"/>
  <c r="D6945" i="1"/>
  <c r="C6945" i="1"/>
  <c r="F6944" i="1"/>
  <c r="E6944" i="1"/>
  <c r="D6944" i="1"/>
  <c r="C6944" i="1"/>
  <c r="F6943" i="1"/>
  <c r="E6943" i="1"/>
  <c r="D6943" i="1"/>
  <c r="C6943" i="1"/>
  <c r="F6942" i="1"/>
  <c r="E6942" i="1"/>
  <c r="D6942" i="1"/>
  <c r="C6942" i="1"/>
  <c r="F6941" i="1"/>
  <c r="E6941" i="1"/>
  <c r="D6941" i="1"/>
  <c r="C6941" i="1"/>
  <c r="F6940" i="1"/>
  <c r="E6940" i="1"/>
  <c r="D6940" i="1"/>
  <c r="C6940" i="1"/>
  <c r="F6939" i="1"/>
  <c r="E6939" i="1"/>
  <c r="D6939" i="1"/>
  <c r="C6939" i="1"/>
  <c r="F6938" i="1"/>
  <c r="E6938" i="1"/>
  <c r="D6938" i="1"/>
  <c r="C6938" i="1"/>
  <c r="F6937" i="1"/>
  <c r="E6937" i="1"/>
  <c r="D6937" i="1"/>
  <c r="C6937" i="1"/>
  <c r="F6936" i="1"/>
  <c r="E6936" i="1"/>
  <c r="D6936" i="1"/>
  <c r="C6936" i="1"/>
  <c r="F6935" i="1"/>
  <c r="E6935" i="1"/>
  <c r="D6935" i="1"/>
  <c r="C6935" i="1"/>
  <c r="F6934" i="1"/>
  <c r="E6934" i="1"/>
  <c r="D6934" i="1"/>
  <c r="C6934" i="1"/>
  <c r="F6933" i="1"/>
  <c r="E6933" i="1"/>
  <c r="D6933" i="1"/>
  <c r="C6933" i="1"/>
  <c r="F6932" i="1"/>
  <c r="E6932" i="1"/>
  <c r="D6932" i="1"/>
  <c r="C6932" i="1"/>
  <c r="F6931" i="1"/>
  <c r="E6931" i="1"/>
  <c r="D6931" i="1"/>
  <c r="C6931" i="1"/>
  <c r="F6930" i="1"/>
  <c r="E6930" i="1"/>
  <c r="D6930" i="1"/>
  <c r="C6930" i="1"/>
  <c r="F6929" i="1"/>
  <c r="E6929" i="1"/>
  <c r="D6929" i="1"/>
  <c r="C6929" i="1"/>
  <c r="F6928" i="1"/>
  <c r="E6928" i="1"/>
  <c r="D6928" i="1"/>
  <c r="C6928" i="1"/>
  <c r="F6927" i="1"/>
  <c r="E6927" i="1"/>
  <c r="D6927" i="1"/>
  <c r="C6927" i="1"/>
  <c r="F6926" i="1"/>
  <c r="E6926" i="1"/>
  <c r="D6926" i="1"/>
  <c r="C6926" i="1"/>
  <c r="F6925" i="1"/>
  <c r="E6925" i="1"/>
  <c r="D6925" i="1"/>
  <c r="C6925" i="1"/>
  <c r="F6924" i="1"/>
  <c r="E6924" i="1"/>
  <c r="D6924" i="1"/>
  <c r="C6924" i="1"/>
  <c r="F6923" i="1"/>
  <c r="E6923" i="1"/>
  <c r="D6923" i="1"/>
  <c r="C6923" i="1"/>
  <c r="F6922" i="1"/>
  <c r="E6922" i="1"/>
  <c r="D6922" i="1"/>
  <c r="C6922" i="1"/>
  <c r="F6921" i="1"/>
  <c r="E6921" i="1"/>
  <c r="D6921" i="1"/>
  <c r="C6921" i="1"/>
  <c r="F6920" i="1"/>
  <c r="E6920" i="1"/>
  <c r="D6920" i="1"/>
  <c r="C6920" i="1"/>
  <c r="F6919" i="1"/>
  <c r="E6919" i="1"/>
  <c r="D6919" i="1"/>
  <c r="C6919" i="1"/>
  <c r="F6918" i="1"/>
  <c r="E6918" i="1"/>
  <c r="D6918" i="1"/>
  <c r="C6918" i="1"/>
  <c r="F6917" i="1"/>
  <c r="E6917" i="1"/>
  <c r="D6917" i="1"/>
  <c r="C6917" i="1"/>
  <c r="F6916" i="1"/>
  <c r="E6916" i="1"/>
  <c r="D6916" i="1"/>
  <c r="C6916" i="1"/>
  <c r="F6915" i="1"/>
  <c r="E6915" i="1"/>
  <c r="D6915" i="1"/>
  <c r="C6915" i="1"/>
  <c r="F6914" i="1"/>
  <c r="E6914" i="1"/>
  <c r="D6914" i="1"/>
  <c r="C6914" i="1"/>
  <c r="F6913" i="1"/>
  <c r="E6913" i="1"/>
  <c r="D6913" i="1"/>
  <c r="C6913" i="1"/>
  <c r="F6912" i="1"/>
  <c r="E6912" i="1"/>
  <c r="D6912" i="1"/>
  <c r="C6912" i="1"/>
  <c r="F6911" i="1"/>
  <c r="E6911" i="1"/>
  <c r="D6911" i="1"/>
  <c r="C6911" i="1"/>
  <c r="F6910" i="1"/>
  <c r="E6910" i="1"/>
  <c r="D6910" i="1"/>
  <c r="C6910" i="1"/>
  <c r="F6909" i="1"/>
  <c r="E6909" i="1"/>
  <c r="D6909" i="1"/>
  <c r="C6909" i="1"/>
  <c r="F6908" i="1"/>
  <c r="E6908" i="1"/>
  <c r="D6908" i="1"/>
  <c r="C6908" i="1"/>
  <c r="F6907" i="1"/>
  <c r="E6907" i="1"/>
  <c r="D6907" i="1"/>
  <c r="C6907" i="1"/>
  <c r="F6906" i="1"/>
  <c r="E6906" i="1"/>
  <c r="D6906" i="1"/>
  <c r="C6906" i="1"/>
  <c r="F6905" i="1"/>
  <c r="E6905" i="1"/>
  <c r="D6905" i="1"/>
  <c r="C6905" i="1"/>
  <c r="F6904" i="1"/>
  <c r="E6904" i="1"/>
  <c r="D6904" i="1"/>
  <c r="C6904" i="1"/>
  <c r="F6903" i="1"/>
  <c r="E6903" i="1"/>
  <c r="D6903" i="1"/>
  <c r="C6903" i="1"/>
  <c r="F6902" i="1"/>
  <c r="E6902" i="1"/>
  <c r="D6902" i="1"/>
  <c r="C6902" i="1"/>
  <c r="F6901" i="1"/>
  <c r="E6901" i="1"/>
  <c r="D6901" i="1"/>
  <c r="C6901" i="1"/>
  <c r="F6900" i="1"/>
  <c r="E6900" i="1"/>
  <c r="D6900" i="1"/>
  <c r="C6900" i="1"/>
  <c r="F6899" i="1"/>
  <c r="E6899" i="1"/>
  <c r="D6899" i="1"/>
  <c r="C6899" i="1"/>
  <c r="F6898" i="1"/>
  <c r="E6898" i="1"/>
  <c r="D6898" i="1"/>
  <c r="C6898" i="1"/>
  <c r="F6897" i="1"/>
  <c r="E6897" i="1"/>
  <c r="D6897" i="1"/>
  <c r="C6897" i="1"/>
  <c r="F6896" i="1"/>
  <c r="E6896" i="1"/>
  <c r="D6896" i="1"/>
  <c r="C6896" i="1"/>
  <c r="F6895" i="1"/>
  <c r="E6895" i="1"/>
  <c r="D6895" i="1"/>
  <c r="C6895" i="1"/>
  <c r="F6894" i="1"/>
  <c r="E6894" i="1"/>
  <c r="D6894" i="1"/>
  <c r="C6894" i="1"/>
  <c r="F6893" i="1"/>
  <c r="E6893" i="1"/>
  <c r="D6893" i="1"/>
  <c r="C6893" i="1"/>
  <c r="F6892" i="1"/>
  <c r="E6892" i="1"/>
  <c r="D6892" i="1"/>
  <c r="C6892" i="1"/>
  <c r="F6891" i="1"/>
  <c r="E6891" i="1"/>
  <c r="D6891" i="1"/>
  <c r="C6891" i="1"/>
  <c r="F6890" i="1"/>
  <c r="E6890" i="1"/>
  <c r="D6890" i="1"/>
  <c r="C6890" i="1"/>
  <c r="F6889" i="1"/>
  <c r="E6889" i="1"/>
  <c r="D6889" i="1"/>
  <c r="C6889" i="1"/>
  <c r="F6888" i="1"/>
  <c r="E6888" i="1"/>
  <c r="D6888" i="1"/>
  <c r="C6888" i="1"/>
  <c r="F6887" i="1"/>
  <c r="E6887" i="1"/>
  <c r="D6887" i="1"/>
  <c r="C6887" i="1"/>
  <c r="F6886" i="1"/>
  <c r="E6886" i="1"/>
  <c r="D6886" i="1"/>
  <c r="C6886" i="1"/>
  <c r="F6885" i="1"/>
  <c r="E6885" i="1"/>
  <c r="D6885" i="1"/>
  <c r="C6885" i="1"/>
  <c r="F6884" i="1"/>
  <c r="E6884" i="1"/>
  <c r="D6884" i="1"/>
  <c r="C6884" i="1"/>
  <c r="F6883" i="1"/>
  <c r="E6883" i="1"/>
  <c r="D6883" i="1"/>
  <c r="C6883" i="1"/>
  <c r="F6882" i="1"/>
  <c r="E6882" i="1"/>
  <c r="D6882" i="1"/>
  <c r="C6882" i="1"/>
  <c r="F6881" i="1"/>
  <c r="E6881" i="1"/>
  <c r="D6881" i="1"/>
  <c r="C6881" i="1"/>
  <c r="F6880" i="1"/>
  <c r="E6880" i="1"/>
  <c r="D6880" i="1"/>
  <c r="C6880" i="1"/>
  <c r="F6879" i="1"/>
  <c r="E6879" i="1"/>
  <c r="D6879" i="1"/>
  <c r="C6879" i="1"/>
  <c r="F6878" i="1"/>
  <c r="E6878" i="1"/>
  <c r="D6878" i="1"/>
  <c r="C6878" i="1"/>
  <c r="F6877" i="1"/>
  <c r="E6877" i="1"/>
  <c r="D6877" i="1"/>
  <c r="C6877" i="1"/>
  <c r="F6876" i="1"/>
  <c r="E6876" i="1"/>
  <c r="D6876" i="1"/>
  <c r="C6876" i="1"/>
  <c r="F6875" i="1"/>
  <c r="E6875" i="1"/>
  <c r="D6875" i="1"/>
  <c r="C6875" i="1"/>
  <c r="F6874" i="1"/>
  <c r="E6874" i="1"/>
  <c r="D6874" i="1"/>
  <c r="C6874" i="1"/>
  <c r="F6873" i="1"/>
  <c r="E6873" i="1"/>
  <c r="D6873" i="1"/>
  <c r="C6873" i="1"/>
  <c r="F6872" i="1"/>
  <c r="E6872" i="1"/>
  <c r="D6872" i="1"/>
  <c r="C6872" i="1"/>
  <c r="F6871" i="1"/>
  <c r="E6871" i="1"/>
  <c r="D6871" i="1"/>
  <c r="C6871" i="1"/>
  <c r="F6870" i="1"/>
  <c r="E6870" i="1"/>
  <c r="D6870" i="1"/>
  <c r="C6870" i="1"/>
  <c r="F6869" i="1"/>
  <c r="E6869" i="1"/>
  <c r="D6869" i="1"/>
  <c r="C6869" i="1"/>
  <c r="F6868" i="1"/>
  <c r="E6868" i="1"/>
  <c r="D6868" i="1"/>
  <c r="C6868" i="1"/>
  <c r="F6867" i="1"/>
  <c r="E6867" i="1"/>
  <c r="D6867" i="1"/>
  <c r="C6867" i="1"/>
  <c r="F6866" i="1"/>
  <c r="E6866" i="1"/>
  <c r="D6866" i="1"/>
  <c r="C6866" i="1"/>
  <c r="F6865" i="1"/>
  <c r="E6865" i="1"/>
  <c r="D6865" i="1"/>
  <c r="C6865" i="1"/>
  <c r="F6864" i="1"/>
  <c r="E6864" i="1"/>
  <c r="D6864" i="1"/>
  <c r="C6864" i="1"/>
  <c r="F6863" i="1"/>
  <c r="E6863" i="1"/>
  <c r="D6863" i="1"/>
  <c r="C6863" i="1"/>
  <c r="F6862" i="1"/>
  <c r="E6862" i="1"/>
  <c r="D6862" i="1"/>
  <c r="C6862" i="1"/>
  <c r="F6861" i="1"/>
  <c r="E6861" i="1"/>
  <c r="D6861" i="1"/>
  <c r="C6861" i="1"/>
  <c r="F6860" i="1"/>
  <c r="E6860" i="1"/>
  <c r="D6860" i="1"/>
  <c r="C6860" i="1"/>
  <c r="F6859" i="1"/>
  <c r="E6859" i="1"/>
  <c r="D6859" i="1"/>
  <c r="C6859" i="1"/>
  <c r="F6858" i="1"/>
  <c r="E6858" i="1"/>
  <c r="D6858" i="1"/>
  <c r="C6858" i="1"/>
  <c r="F6857" i="1"/>
  <c r="E6857" i="1"/>
  <c r="D6857" i="1"/>
  <c r="C6857" i="1"/>
  <c r="F6856" i="1"/>
  <c r="E6856" i="1"/>
  <c r="D6856" i="1"/>
  <c r="C6856" i="1"/>
  <c r="F6855" i="1"/>
  <c r="E6855" i="1"/>
  <c r="D6855" i="1"/>
  <c r="C6855" i="1"/>
  <c r="F6854" i="1"/>
  <c r="E6854" i="1"/>
  <c r="D6854" i="1"/>
  <c r="C6854" i="1"/>
  <c r="F6853" i="1"/>
  <c r="E6853" i="1"/>
  <c r="D6853" i="1"/>
  <c r="C6853" i="1"/>
  <c r="F6852" i="1"/>
  <c r="E6852" i="1"/>
  <c r="D6852" i="1"/>
  <c r="C6852" i="1"/>
  <c r="F6851" i="1"/>
  <c r="E6851" i="1"/>
  <c r="D6851" i="1"/>
  <c r="C6851" i="1"/>
  <c r="F6850" i="1"/>
  <c r="E6850" i="1"/>
  <c r="D6850" i="1"/>
  <c r="C6850" i="1"/>
  <c r="F6849" i="1"/>
  <c r="E6849" i="1"/>
  <c r="D6849" i="1"/>
  <c r="C6849" i="1"/>
  <c r="F6848" i="1"/>
  <c r="E6848" i="1"/>
  <c r="D6848" i="1"/>
  <c r="C6848" i="1"/>
  <c r="F6847" i="1"/>
  <c r="E6847" i="1"/>
  <c r="D6847" i="1"/>
  <c r="C6847" i="1"/>
  <c r="F6846" i="1"/>
  <c r="E6846" i="1"/>
  <c r="D6846" i="1"/>
  <c r="C6846" i="1"/>
  <c r="F6845" i="1"/>
  <c r="E6845" i="1"/>
  <c r="D6845" i="1"/>
  <c r="C6845" i="1"/>
  <c r="F6844" i="1"/>
  <c r="E6844" i="1"/>
  <c r="D6844" i="1"/>
  <c r="C6844" i="1"/>
  <c r="F6843" i="1"/>
  <c r="E6843" i="1"/>
  <c r="D6843" i="1"/>
  <c r="C6843" i="1"/>
  <c r="F6842" i="1"/>
  <c r="E6842" i="1"/>
  <c r="D6842" i="1"/>
  <c r="C6842" i="1"/>
  <c r="F6841" i="1"/>
  <c r="E6841" i="1"/>
  <c r="D6841" i="1"/>
  <c r="C6841" i="1"/>
  <c r="F6840" i="1"/>
  <c r="E6840" i="1"/>
  <c r="D6840" i="1"/>
  <c r="C6840" i="1"/>
  <c r="F6839" i="1"/>
  <c r="E6839" i="1"/>
  <c r="D6839" i="1"/>
  <c r="C6839" i="1"/>
  <c r="F6838" i="1"/>
  <c r="E6838" i="1"/>
  <c r="D6838" i="1"/>
  <c r="C6838" i="1"/>
  <c r="F6837" i="1"/>
  <c r="E6837" i="1"/>
  <c r="D6837" i="1"/>
  <c r="C6837" i="1"/>
  <c r="F6836" i="1"/>
  <c r="E6836" i="1"/>
  <c r="D6836" i="1"/>
  <c r="C6836" i="1"/>
  <c r="F6835" i="1"/>
  <c r="E6835" i="1"/>
  <c r="D6835" i="1"/>
  <c r="C6835" i="1"/>
  <c r="F6834" i="1"/>
  <c r="E6834" i="1"/>
  <c r="D6834" i="1"/>
  <c r="C6834" i="1"/>
  <c r="F6833" i="1"/>
  <c r="E6833" i="1"/>
  <c r="D6833" i="1"/>
  <c r="C6833" i="1"/>
  <c r="F6832" i="1"/>
  <c r="E6832" i="1"/>
  <c r="D6832" i="1"/>
  <c r="C6832" i="1"/>
  <c r="F6831" i="1"/>
  <c r="E6831" i="1"/>
  <c r="D6831" i="1"/>
  <c r="C6831" i="1"/>
  <c r="F6830" i="1"/>
  <c r="E6830" i="1"/>
  <c r="D6830" i="1"/>
  <c r="C6830" i="1"/>
  <c r="F6829" i="1"/>
  <c r="E6829" i="1"/>
  <c r="D6829" i="1"/>
  <c r="C6829" i="1"/>
  <c r="F6828" i="1"/>
  <c r="E6828" i="1"/>
  <c r="D6828" i="1"/>
  <c r="C6828" i="1"/>
  <c r="F6827" i="1"/>
  <c r="E6827" i="1"/>
  <c r="D6827" i="1"/>
  <c r="C6827" i="1"/>
  <c r="F6826" i="1"/>
  <c r="E6826" i="1"/>
  <c r="D6826" i="1"/>
  <c r="C6826" i="1"/>
  <c r="F6825" i="1"/>
  <c r="E6825" i="1"/>
  <c r="D6825" i="1"/>
  <c r="C6825" i="1"/>
  <c r="F6824" i="1"/>
  <c r="E6824" i="1"/>
  <c r="D6824" i="1"/>
  <c r="C6824" i="1"/>
  <c r="F6823" i="1"/>
  <c r="E6823" i="1"/>
  <c r="D6823" i="1"/>
  <c r="C6823" i="1"/>
  <c r="F6822" i="1"/>
  <c r="E6822" i="1"/>
  <c r="D6822" i="1"/>
  <c r="C6822" i="1"/>
  <c r="F6821" i="1"/>
  <c r="E6821" i="1"/>
  <c r="D6821" i="1"/>
  <c r="C6821" i="1"/>
  <c r="F6820" i="1"/>
  <c r="E6820" i="1"/>
  <c r="D6820" i="1"/>
  <c r="C6820" i="1"/>
  <c r="F6819" i="1"/>
  <c r="E6819" i="1"/>
  <c r="D6819" i="1"/>
  <c r="C6819" i="1"/>
  <c r="F6818" i="1"/>
  <c r="E6818" i="1"/>
  <c r="D6818" i="1"/>
  <c r="C6818" i="1"/>
  <c r="F6817" i="1"/>
  <c r="E6817" i="1"/>
  <c r="D6817" i="1"/>
  <c r="C6817" i="1"/>
  <c r="F6816" i="1"/>
  <c r="E6816" i="1"/>
  <c r="D6816" i="1"/>
  <c r="C6816" i="1"/>
  <c r="F6815" i="1"/>
  <c r="E6815" i="1"/>
  <c r="D6815" i="1"/>
  <c r="C6815" i="1"/>
  <c r="F6814" i="1"/>
  <c r="E6814" i="1"/>
  <c r="D6814" i="1"/>
  <c r="C6814" i="1"/>
  <c r="F6813" i="1"/>
  <c r="E6813" i="1"/>
  <c r="D6813" i="1"/>
  <c r="C6813" i="1"/>
  <c r="F6812" i="1"/>
  <c r="E6812" i="1"/>
  <c r="D6812" i="1"/>
  <c r="C6812" i="1"/>
  <c r="F6811" i="1"/>
  <c r="E6811" i="1"/>
  <c r="D6811" i="1"/>
  <c r="C6811" i="1"/>
  <c r="F6810" i="1"/>
  <c r="E6810" i="1"/>
  <c r="D6810" i="1"/>
  <c r="C6810" i="1"/>
  <c r="F6809" i="1"/>
  <c r="E6809" i="1"/>
  <c r="D6809" i="1"/>
  <c r="C6809" i="1"/>
  <c r="F6808" i="1"/>
  <c r="E6808" i="1"/>
  <c r="D6808" i="1"/>
  <c r="C6808" i="1"/>
  <c r="F6807" i="1"/>
  <c r="E6807" i="1"/>
  <c r="D6807" i="1"/>
  <c r="C6807" i="1"/>
  <c r="F6806" i="1"/>
  <c r="E6806" i="1"/>
  <c r="D6806" i="1"/>
  <c r="C6806" i="1"/>
  <c r="F6805" i="1"/>
  <c r="E6805" i="1"/>
  <c r="D6805" i="1"/>
  <c r="C6805" i="1"/>
  <c r="F6804" i="1"/>
  <c r="E6804" i="1"/>
  <c r="D6804" i="1"/>
  <c r="C6804" i="1"/>
  <c r="F6803" i="1"/>
  <c r="E6803" i="1"/>
  <c r="D6803" i="1"/>
  <c r="C6803" i="1"/>
  <c r="F6802" i="1"/>
  <c r="E6802" i="1"/>
  <c r="D6802" i="1"/>
  <c r="C6802" i="1"/>
  <c r="F6801" i="1"/>
  <c r="E6801" i="1"/>
  <c r="D6801" i="1"/>
  <c r="C6801" i="1"/>
  <c r="F6800" i="1"/>
  <c r="E6800" i="1"/>
  <c r="D6800" i="1"/>
  <c r="C6800" i="1"/>
  <c r="F6799" i="1"/>
  <c r="E6799" i="1"/>
  <c r="D6799" i="1"/>
  <c r="C6799" i="1"/>
  <c r="F6798" i="1"/>
  <c r="E6798" i="1"/>
  <c r="D6798" i="1"/>
  <c r="C6798" i="1"/>
  <c r="F6797" i="1"/>
  <c r="E6797" i="1"/>
  <c r="D6797" i="1"/>
  <c r="C6797" i="1"/>
  <c r="F6796" i="1"/>
  <c r="E6796" i="1"/>
  <c r="D6796" i="1"/>
  <c r="C6796" i="1"/>
  <c r="F6795" i="1"/>
  <c r="E6795" i="1"/>
  <c r="D6795" i="1"/>
  <c r="C6795" i="1"/>
  <c r="F6794" i="1"/>
  <c r="E6794" i="1"/>
  <c r="D6794" i="1"/>
  <c r="C6794" i="1"/>
  <c r="F6793" i="1"/>
  <c r="E6793" i="1"/>
  <c r="D6793" i="1"/>
  <c r="C6793" i="1"/>
  <c r="F6792" i="1"/>
  <c r="E6792" i="1"/>
  <c r="D6792" i="1"/>
  <c r="C6792" i="1"/>
  <c r="F6791" i="1"/>
  <c r="E6791" i="1"/>
  <c r="D6791" i="1"/>
  <c r="C6791" i="1"/>
  <c r="F6790" i="1"/>
  <c r="E6790" i="1"/>
  <c r="D6790" i="1"/>
  <c r="C6790" i="1"/>
  <c r="F6789" i="1"/>
  <c r="E6789" i="1"/>
  <c r="D6789" i="1"/>
  <c r="C6789" i="1"/>
  <c r="F6788" i="1"/>
  <c r="E6788" i="1"/>
  <c r="D6788" i="1"/>
  <c r="C6788" i="1"/>
  <c r="F6787" i="1"/>
  <c r="E6787" i="1"/>
  <c r="D6787" i="1"/>
  <c r="C6787" i="1"/>
  <c r="F6786" i="1"/>
  <c r="E6786" i="1"/>
  <c r="D6786" i="1"/>
  <c r="C6786" i="1"/>
  <c r="F6785" i="1"/>
  <c r="E6785" i="1"/>
  <c r="D6785" i="1"/>
  <c r="C6785" i="1"/>
  <c r="F6784" i="1"/>
  <c r="E6784" i="1"/>
  <c r="D6784" i="1"/>
  <c r="C6784" i="1"/>
  <c r="F6783" i="1"/>
  <c r="E6783" i="1"/>
  <c r="D6783" i="1"/>
  <c r="C6783" i="1"/>
  <c r="F6782" i="1"/>
  <c r="E6782" i="1"/>
  <c r="D6782" i="1"/>
  <c r="C6782" i="1"/>
  <c r="F6781" i="1"/>
  <c r="E6781" i="1"/>
  <c r="D6781" i="1"/>
  <c r="C6781" i="1"/>
  <c r="F6780" i="1"/>
  <c r="E6780" i="1"/>
  <c r="D6780" i="1"/>
  <c r="C6780" i="1"/>
  <c r="F6779" i="1"/>
  <c r="E6779" i="1"/>
  <c r="D6779" i="1"/>
  <c r="C6779" i="1"/>
  <c r="F6778" i="1"/>
  <c r="E6778" i="1"/>
  <c r="D6778" i="1"/>
  <c r="C6778" i="1"/>
  <c r="F6777" i="1"/>
  <c r="E6777" i="1"/>
  <c r="D6777" i="1"/>
  <c r="C6777" i="1"/>
  <c r="F6776" i="1"/>
  <c r="E6776" i="1"/>
  <c r="D6776" i="1"/>
  <c r="C6776" i="1"/>
  <c r="F6775" i="1"/>
  <c r="E6775" i="1"/>
  <c r="D6775" i="1"/>
  <c r="C6775" i="1"/>
  <c r="F6774" i="1"/>
  <c r="E6774" i="1"/>
  <c r="D6774" i="1"/>
  <c r="C6774" i="1"/>
  <c r="F6773" i="1"/>
  <c r="E6773" i="1"/>
  <c r="D6773" i="1"/>
  <c r="C6773" i="1"/>
  <c r="F6772" i="1"/>
  <c r="E6772" i="1"/>
  <c r="D6772" i="1"/>
  <c r="C6772" i="1"/>
  <c r="F6771" i="1"/>
  <c r="E6771" i="1"/>
  <c r="D6771" i="1"/>
  <c r="C6771" i="1"/>
  <c r="F6770" i="1"/>
  <c r="E6770" i="1"/>
  <c r="D6770" i="1"/>
  <c r="C6770" i="1"/>
  <c r="F6769" i="1"/>
  <c r="E6769" i="1"/>
  <c r="D6769" i="1"/>
  <c r="C6769" i="1"/>
  <c r="F6768" i="1"/>
  <c r="E6768" i="1"/>
  <c r="D6768" i="1"/>
  <c r="C6768" i="1"/>
  <c r="F6767" i="1"/>
  <c r="E6767" i="1"/>
  <c r="D6767" i="1"/>
  <c r="C6767" i="1"/>
  <c r="F6766" i="1"/>
  <c r="E6766" i="1"/>
  <c r="D6766" i="1"/>
  <c r="C6766" i="1"/>
  <c r="F6765" i="1"/>
  <c r="E6765" i="1"/>
  <c r="D6765" i="1"/>
  <c r="C6765" i="1"/>
  <c r="F6764" i="1"/>
  <c r="E6764" i="1"/>
  <c r="D6764" i="1"/>
  <c r="C6764" i="1"/>
  <c r="F6763" i="1"/>
  <c r="E6763" i="1"/>
  <c r="D6763" i="1"/>
  <c r="C6763" i="1"/>
  <c r="F6762" i="1"/>
  <c r="E6762" i="1"/>
  <c r="D6762" i="1"/>
  <c r="C6762" i="1"/>
  <c r="F6761" i="1"/>
  <c r="E6761" i="1"/>
  <c r="D6761" i="1"/>
  <c r="C6761" i="1"/>
  <c r="F6760" i="1"/>
  <c r="E6760" i="1"/>
  <c r="D6760" i="1"/>
  <c r="C6760" i="1"/>
  <c r="F6759" i="1"/>
  <c r="E6759" i="1"/>
  <c r="D6759" i="1"/>
  <c r="C6759" i="1"/>
  <c r="F6758" i="1"/>
  <c r="E6758" i="1"/>
  <c r="D6758" i="1"/>
  <c r="C6758" i="1"/>
  <c r="F6757" i="1"/>
  <c r="E6757" i="1"/>
  <c r="D6757" i="1"/>
  <c r="C6757" i="1"/>
  <c r="F6756" i="1"/>
  <c r="E6756" i="1"/>
  <c r="D6756" i="1"/>
  <c r="C6756" i="1"/>
  <c r="F6755" i="1"/>
  <c r="E6755" i="1"/>
  <c r="D6755" i="1"/>
  <c r="C6755" i="1"/>
  <c r="F6754" i="1"/>
  <c r="E6754" i="1"/>
  <c r="D6754" i="1"/>
  <c r="C6754" i="1"/>
  <c r="F6753" i="1"/>
  <c r="E6753" i="1"/>
  <c r="D6753" i="1"/>
  <c r="C6753" i="1"/>
  <c r="F6752" i="1"/>
  <c r="E6752" i="1"/>
  <c r="D6752" i="1"/>
  <c r="C6752" i="1"/>
  <c r="F6751" i="1"/>
  <c r="E6751" i="1"/>
  <c r="D6751" i="1"/>
  <c r="C6751" i="1"/>
  <c r="F6750" i="1"/>
  <c r="E6750" i="1"/>
  <c r="D6750" i="1"/>
  <c r="C6750" i="1"/>
  <c r="F6749" i="1"/>
  <c r="E6749" i="1"/>
  <c r="D6749" i="1"/>
  <c r="C6749" i="1"/>
  <c r="F6748" i="1"/>
  <c r="E6748" i="1"/>
  <c r="D6748" i="1"/>
  <c r="C6748" i="1"/>
  <c r="F6747" i="1"/>
  <c r="E6747" i="1"/>
  <c r="D6747" i="1"/>
  <c r="C6747" i="1"/>
  <c r="F6746" i="1"/>
  <c r="E6746" i="1"/>
  <c r="D6746" i="1"/>
  <c r="C6746" i="1"/>
  <c r="F6745" i="1"/>
  <c r="E6745" i="1"/>
  <c r="D6745" i="1"/>
  <c r="C6745" i="1"/>
  <c r="F6744" i="1"/>
  <c r="E6744" i="1"/>
  <c r="D6744" i="1"/>
  <c r="C6744" i="1"/>
  <c r="F6743" i="1"/>
  <c r="E6743" i="1"/>
  <c r="D6743" i="1"/>
  <c r="C6743" i="1"/>
  <c r="F6742" i="1"/>
  <c r="E6742" i="1"/>
  <c r="D6742" i="1"/>
  <c r="C6742" i="1"/>
  <c r="F6741" i="1"/>
  <c r="E6741" i="1"/>
  <c r="D6741" i="1"/>
  <c r="C6741" i="1"/>
  <c r="F6740" i="1"/>
  <c r="E6740" i="1"/>
  <c r="D6740" i="1"/>
  <c r="C6740" i="1"/>
  <c r="F6739" i="1"/>
  <c r="E6739" i="1"/>
  <c r="D6739" i="1"/>
  <c r="C6739" i="1"/>
  <c r="F6738" i="1"/>
  <c r="E6738" i="1"/>
  <c r="D6738" i="1"/>
  <c r="C6738" i="1"/>
  <c r="F6737" i="1"/>
  <c r="E6737" i="1"/>
  <c r="D6737" i="1"/>
  <c r="C6737" i="1"/>
  <c r="F6736" i="1"/>
  <c r="E6736" i="1"/>
  <c r="D6736" i="1"/>
  <c r="C6736" i="1"/>
  <c r="F6735" i="1"/>
  <c r="E6735" i="1"/>
  <c r="D6735" i="1"/>
  <c r="C6735" i="1"/>
  <c r="F6734" i="1"/>
  <c r="E6734" i="1"/>
  <c r="D6734" i="1"/>
  <c r="C6734" i="1"/>
  <c r="F6733" i="1"/>
  <c r="E6733" i="1"/>
  <c r="D6733" i="1"/>
  <c r="C6733" i="1"/>
  <c r="F6732" i="1"/>
  <c r="E6732" i="1"/>
  <c r="D6732" i="1"/>
  <c r="C6732" i="1"/>
  <c r="F6731" i="1"/>
  <c r="E6731" i="1"/>
  <c r="D6731" i="1"/>
  <c r="C6731" i="1"/>
  <c r="F6730" i="1"/>
  <c r="E6730" i="1"/>
  <c r="D6730" i="1"/>
  <c r="C6730" i="1"/>
  <c r="F6729" i="1"/>
  <c r="E6729" i="1"/>
  <c r="D6729" i="1"/>
  <c r="C6729" i="1"/>
  <c r="F6728" i="1"/>
  <c r="E6728" i="1"/>
  <c r="D6728" i="1"/>
  <c r="C6728" i="1"/>
  <c r="F6727" i="1"/>
  <c r="E6727" i="1"/>
  <c r="D6727" i="1"/>
  <c r="C6727" i="1"/>
  <c r="F6726" i="1"/>
  <c r="E6726" i="1"/>
  <c r="D6726" i="1"/>
  <c r="C6726" i="1"/>
  <c r="F6725" i="1"/>
  <c r="E6725" i="1"/>
  <c r="D6725" i="1"/>
  <c r="C6725" i="1"/>
  <c r="F6724" i="1"/>
  <c r="E6724" i="1"/>
  <c r="D6724" i="1"/>
  <c r="C6724" i="1"/>
  <c r="F6723" i="1"/>
  <c r="E6723" i="1"/>
  <c r="D6723" i="1"/>
  <c r="C6723" i="1"/>
  <c r="F6722" i="1"/>
  <c r="E6722" i="1"/>
  <c r="D6722" i="1"/>
  <c r="C6722" i="1"/>
  <c r="F6721" i="1"/>
  <c r="E6721" i="1"/>
  <c r="D6721" i="1"/>
  <c r="C6721" i="1"/>
  <c r="F6720" i="1"/>
  <c r="E6720" i="1"/>
  <c r="D6720" i="1"/>
  <c r="C6720" i="1"/>
  <c r="F6719" i="1"/>
  <c r="E6719" i="1"/>
  <c r="D6719" i="1"/>
  <c r="C6719" i="1"/>
  <c r="F6718" i="1"/>
  <c r="E6718" i="1"/>
  <c r="D6718" i="1"/>
  <c r="C6718" i="1"/>
  <c r="F6717" i="1"/>
  <c r="E6717" i="1"/>
  <c r="D6717" i="1"/>
  <c r="C6717" i="1"/>
  <c r="F6716" i="1"/>
  <c r="E6716" i="1"/>
  <c r="D6716" i="1"/>
  <c r="C6716" i="1"/>
  <c r="F6715" i="1"/>
  <c r="E6715" i="1"/>
  <c r="D6715" i="1"/>
  <c r="C6715" i="1"/>
  <c r="F6714" i="1"/>
  <c r="E6714" i="1"/>
  <c r="D6714" i="1"/>
  <c r="C6714" i="1"/>
  <c r="F6713" i="1"/>
  <c r="E6713" i="1"/>
  <c r="D6713" i="1"/>
  <c r="C6713" i="1"/>
  <c r="F6712" i="1"/>
  <c r="E6712" i="1"/>
  <c r="D6712" i="1"/>
  <c r="C6712" i="1"/>
  <c r="F6711" i="1"/>
  <c r="E6711" i="1"/>
  <c r="D6711" i="1"/>
  <c r="C6711" i="1"/>
  <c r="F6710" i="1"/>
  <c r="E6710" i="1"/>
  <c r="D6710" i="1"/>
  <c r="C6710" i="1"/>
  <c r="F6709" i="1"/>
  <c r="E6709" i="1"/>
  <c r="D6709" i="1"/>
  <c r="C6709" i="1"/>
  <c r="F6708" i="1"/>
  <c r="E6708" i="1"/>
  <c r="D6708" i="1"/>
  <c r="C6708" i="1"/>
  <c r="F6707" i="1"/>
  <c r="E6707" i="1"/>
  <c r="D6707" i="1"/>
  <c r="C6707" i="1"/>
  <c r="F6706" i="1"/>
  <c r="E6706" i="1"/>
  <c r="D6706" i="1"/>
  <c r="C6706" i="1"/>
  <c r="F6705" i="1"/>
  <c r="E6705" i="1"/>
  <c r="D6705" i="1"/>
  <c r="C6705" i="1"/>
  <c r="F6704" i="1"/>
  <c r="E6704" i="1"/>
  <c r="D6704" i="1"/>
  <c r="C6704" i="1"/>
  <c r="F6703" i="1"/>
  <c r="E6703" i="1"/>
  <c r="D6703" i="1"/>
  <c r="C6703" i="1"/>
  <c r="F6702" i="1"/>
  <c r="E6702" i="1"/>
  <c r="D6702" i="1"/>
  <c r="C6702" i="1"/>
  <c r="F6701" i="1"/>
  <c r="E6701" i="1"/>
  <c r="D6701" i="1"/>
  <c r="C6701" i="1"/>
  <c r="F6700" i="1"/>
  <c r="E6700" i="1"/>
  <c r="D6700" i="1"/>
  <c r="C6700" i="1"/>
  <c r="F6699" i="1"/>
  <c r="E6699" i="1"/>
  <c r="D6699" i="1"/>
  <c r="C6699" i="1"/>
  <c r="F6698" i="1"/>
  <c r="E6698" i="1"/>
  <c r="D6698" i="1"/>
  <c r="C6698" i="1"/>
  <c r="F6697" i="1"/>
  <c r="E6697" i="1"/>
  <c r="D6697" i="1"/>
  <c r="C6697" i="1"/>
  <c r="F6696" i="1"/>
  <c r="E6696" i="1"/>
  <c r="D6696" i="1"/>
  <c r="C6696" i="1"/>
  <c r="F6695" i="1"/>
  <c r="E6695" i="1"/>
  <c r="D6695" i="1"/>
  <c r="C6695" i="1"/>
  <c r="F6694" i="1"/>
  <c r="E6694" i="1"/>
  <c r="D6694" i="1"/>
  <c r="C6694" i="1"/>
  <c r="F6693" i="1"/>
  <c r="E6693" i="1"/>
  <c r="D6693" i="1"/>
  <c r="C6693" i="1"/>
  <c r="F6692" i="1"/>
  <c r="E6692" i="1"/>
  <c r="D6692" i="1"/>
  <c r="C6692" i="1"/>
  <c r="F6691" i="1"/>
  <c r="E6691" i="1"/>
  <c r="D6691" i="1"/>
  <c r="C6691" i="1"/>
  <c r="F6690" i="1"/>
  <c r="E6690" i="1"/>
  <c r="D6690" i="1"/>
  <c r="C6690" i="1"/>
  <c r="F6689" i="1"/>
  <c r="E6689" i="1"/>
  <c r="D6689" i="1"/>
  <c r="C6689" i="1"/>
  <c r="F6688" i="1"/>
  <c r="E6688" i="1"/>
  <c r="D6688" i="1"/>
  <c r="C6688" i="1"/>
  <c r="F6687" i="1"/>
  <c r="E6687" i="1"/>
  <c r="D6687" i="1"/>
  <c r="C6687" i="1"/>
  <c r="F6686" i="1"/>
  <c r="E6686" i="1"/>
  <c r="D6686" i="1"/>
  <c r="C6686" i="1"/>
  <c r="F6685" i="1"/>
  <c r="E6685" i="1"/>
  <c r="D6685" i="1"/>
  <c r="C6685" i="1"/>
  <c r="F6684" i="1"/>
  <c r="E6684" i="1"/>
  <c r="D6684" i="1"/>
  <c r="C6684" i="1"/>
  <c r="F6683" i="1"/>
  <c r="E6683" i="1"/>
  <c r="D6683" i="1"/>
  <c r="C6683" i="1"/>
  <c r="F6682" i="1"/>
  <c r="E6682" i="1"/>
  <c r="D6682" i="1"/>
  <c r="C6682" i="1"/>
  <c r="F6681" i="1"/>
  <c r="E6681" i="1"/>
  <c r="D6681" i="1"/>
  <c r="C6681" i="1"/>
  <c r="F6680" i="1"/>
  <c r="E6680" i="1"/>
  <c r="D6680" i="1"/>
  <c r="C6680" i="1"/>
  <c r="F6679" i="1"/>
  <c r="E6679" i="1"/>
  <c r="D6679" i="1"/>
  <c r="C6679" i="1"/>
  <c r="F6678" i="1"/>
  <c r="E6678" i="1"/>
  <c r="D6678" i="1"/>
  <c r="C6678" i="1"/>
  <c r="F6677" i="1"/>
  <c r="E6677" i="1"/>
  <c r="D6677" i="1"/>
  <c r="C6677" i="1"/>
  <c r="F6676" i="1"/>
  <c r="E6676" i="1"/>
  <c r="D6676" i="1"/>
  <c r="C6676" i="1"/>
  <c r="F6675" i="1"/>
  <c r="E6675" i="1"/>
  <c r="D6675" i="1"/>
  <c r="C6675" i="1"/>
  <c r="F6674" i="1"/>
  <c r="E6674" i="1"/>
  <c r="D6674" i="1"/>
  <c r="C6674" i="1"/>
  <c r="F6673" i="1"/>
  <c r="E6673" i="1"/>
  <c r="D6673" i="1"/>
  <c r="C6673" i="1"/>
  <c r="F6672" i="1"/>
  <c r="E6672" i="1"/>
  <c r="D6672" i="1"/>
  <c r="C6672" i="1"/>
  <c r="F6671" i="1"/>
  <c r="E6671" i="1"/>
  <c r="D6671" i="1"/>
  <c r="C6671" i="1"/>
  <c r="F6670" i="1"/>
  <c r="E6670" i="1"/>
  <c r="D6670" i="1"/>
  <c r="C6670" i="1"/>
  <c r="F6669" i="1"/>
  <c r="E6669" i="1"/>
  <c r="D6669" i="1"/>
  <c r="C6669" i="1"/>
  <c r="F6668" i="1"/>
  <c r="E6668" i="1"/>
  <c r="D6668" i="1"/>
  <c r="C6668" i="1"/>
  <c r="F6667" i="1"/>
  <c r="E6667" i="1"/>
  <c r="D6667" i="1"/>
  <c r="C6667" i="1"/>
  <c r="F6666" i="1"/>
  <c r="E6666" i="1"/>
  <c r="D6666" i="1"/>
  <c r="C6666" i="1"/>
  <c r="F6665" i="1"/>
  <c r="E6665" i="1"/>
  <c r="D6665" i="1"/>
  <c r="C6665" i="1"/>
  <c r="F6664" i="1"/>
  <c r="E6664" i="1"/>
  <c r="D6664" i="1"/>
  <c r="C6664" i="1"/>
  <c r="F6663" i="1"/>
  <c r="E6663" i="1"/>
  <c r="D6663" i="1"/>
  <c r="C6663" i="1"/>
  <c r="F6662" i="1"/>
  <c r="E6662" i="1"/>
  <c r="D6662" i="1"/>
  <c r="C6662" i="1"/>
  <c r="F6661" i="1"/>
  <c r="E6661" i="1"/>
  <c r="D6661" i="1"/>
  <c r="C6661" i="1"/>
  <c r="F6660" i="1"/>
  <c r="E6660" i="1"/>
  <c r="D6660" i="1"/>
  <c r="C6660" i="1"/>
  <c r="F6659" i="1"/>
  <c r="E6659" i="1"/>
  <c r="D6659" i="1"/>
  <c r="C6659" i="1"/>
  <c r="F6658" i="1"/>
  <c r="E6658" i="1"/>
  <c r="D6658" i="1"/>
  <c r="C6658" i="1"/>
  <c r="F6657" i="1"/>
  <c r="E6657" i="1"/>
  <c r="D6657" i="1"/>
  <c r="C6657" i="1"/>
  <c r="F6656" i="1"/>
  <c r="E6656" i="1"/>
  <c r="D6656" i="1"/>
  <c r="C6656" i="1"/>
  <c r="F6655" i="1"/>
  <c r="E6655" i="1"/>
  <c r="D6655" i="1"/>
  <c r="C6655" i="1"/>
  <c r="F6654" i="1"/>
  <c r="E6654" i="1"/>
  <c r="D6654" i="1"/>
  <c r="C6654" i="1"/>
  <c r="F6653" i="1"/>
  <c r="E6653" i="1"/>
  <c r="D6653" i="1"/>
  <c r="C6653" i="1"/>
  <c r="F6652" i="1"/>
  <c r="E6652" i="1"/>
  <c r="D6652" i="1"/>
  <c r="C6652" i="1"/>
  <c r="F6651" i="1"/>
  <c r="E6651" i="1"/>
  <c r="D6651" i="1"/>
  <c r="C6651" i="1"/>
  <c r="F6650" i="1"/>
  <c r="E6650" i="1"/>
  <c r="D6650" i="1"/>
  <c r="C6650" i="1"/>
  <c r="F6649" i="1"/>
  <c r="E6649" i="1"/>
  <c r="D6649" i="1"/>
  <c r="C6649" i="1"/>
  <c r="F6648" i="1"/>
  <c r="E6648" i="1"/>
  <c r="D6648" i="1"/>
  <c r="C6648" i="1"/>
  <c r="F6647" i="1"/>
  <c r="E6647" i="1"/>
  <c r="D6647" i="1"/>
  <c r="C6647" i="1"/>
  <c r="F6646" i="1"/>
  <c r="E6646" i="1"/>
  <c r="D6646" i="1"/>
  <c r="C6646" i="1"/>
  <c r="F6645" i="1"/>
  <c r="E6645" i="1"/>
  <c r="D6645" i="1"/>
  <c r="C6645" i="1"/>
  <c r="F6644" i="1"/>
  <c r="E6644" i="1"/>
  <c r="D6644" i="1"/>
  <c r="C6644" i="1"/>
  <c r="F6643" i="1"/>
  <c r="E6643" i="1"/>
  <c r="D6643" i="1"/>
  <c r="C6643" i="1"/>
  <c r="F6642" i="1"/>
  <c r="E6642" i="1"/>
  <c r="D6642" i="1"/>
  <c r="C6642" i="1"/>
  <c r="F6641" i="1"/>
  <c r="E6641" i="1"/>
  <c r="D6641" i="1"/>
  <c r="C6641" i="1"/>
  <c r="F6640" i="1"/>
  <c r="E6640" i="1"/>
  <c r="D6640" i="1"/>
  <c r="C6640" i="1"/>
  <c r="F6639" i="1"/>
  <c r="E6639" i="1"/>
  <c r="D6639" i="1"/>
  <c r="C6639" i="1"/>
  <c r="F6638" i="1"/>
  <c r="E6638" i="1"/>
  <c r="D6638" i="1"/>
  <c r="C6638" i="1"/>
  <c r="F6637" i="1"/>
  <c r="E6637" i="1"/>
  <c r="D6637" i="1"/>
  <c r="C6637" i="1"/>
  <c r="F6636" i="1"/>
  <c r="E6636" i="1"/>
  <c r="D6636" i="1"/>
  <c r="C6636" i="1"/>
  <c r="F6635" i="1"/>
  <c r="E6635" i="1"/>
  <c r="D6635" i="1"/>
  <c r="C6635" i="1"/>
  <c r="F6634" i="1"/>
  <c r="E6634" i="1"/>
  <c r="D6634" i="1"/>
  <c r="C6634" i="1"/>
  <c r="F6633" i="1"/>
  <c r="E6633" i="1"/>
  <c r="D6633" i="1"/>
  <c r="C6633" i="1"/>
  <c r="F6632" i="1"/>
  <c r="E6632" i="1"/>
  <c r="D6632" i="1"/>
  <c r="C6632" i="1"/>
  <c r="F6631" i="1"/>
  <c r="E6631" i="1"/>
  <c r="D6631" i="1"/>
  <c r="C6631" i="1"/>
  <c r="F6630" i="1"/>
  <c r="E6630" i="1"/>
  <c r="D6630" i="1"/>
  <c r="C6630" i="1"/>
  <c r="F6629" i="1"/>
  <c r="E6629" i="1"/>
  <c r="D6629" i="1"/>
  <c r="C6629" i="1"/>
  <c r="F6628" i="1"/>
  <c r="E6628" i="1"/>
  <c r="D6628" i="1"/>
  <c r="C6628" i="1"/>
  <c r="F6627" i="1"/>
  <c r="E6627" i="1"/>
  <c r="D6627" i="1"/>
  <c r="C6627" i="1"/>
  <c r="F6626" i="1"/>
  <c r="E6626" i="1"/>
  <c r="D6626" i="1"/>
  <c r="C6626" i="1"/>
  <c r="F6625" i="1"/>
  <c r="E6625" i="1"/>
  <c r="D6625" i="1"/>
  <c r="C6625" i="1"/>
  <c r="F6624" i="1"/>
  <c r="E6624" i="1"/>
  <c r="D6624" i="1"/>
  <c r="C6624" i="1"/>
  <c r="F6623" i="1"/>
  <c r="E6623" i="1"/>
  <c r="D6623" i="1"/>
  <c r="C6623" i="1"/>
  <c r="F6622" i="1"/>
  <c r="E6622" i="1"/>
  <c r="D6622" i="1"/>
  <c r="C6622" i="1"/>
  <c r="F6621" i="1"/>
  <c r="E6621" i="1"/>
  <c r="D6621" i="1"/>
  <c r="C6621" i="1"/>
  <c r="F6620" i="1"/>
  <c r="E6620" i="1"/>
  <c r="D6620" i="1"/>
  <c r="C6620" i="1"/>
  <c r="F6619" i="1"/>
  <c r="E6619" i="1"/>
  <c r="D6619" i="1"/>
  <c r="C6619" i="1"/>
  <c r="F6618" i="1"/>
  <c r="E6618" i="1"/>
  <c r="D6618" i="1"/>
  <c r="C6618" i="1"/>
  <c r="F6617" i="1"/>
  <c r="E6617" i="1"/>
  <c r="D6617" i="1"/>
  <c r="C6617" i="1"/>
  <c r="F6616" i="1"/>
  <c r="E6616" i="1"/>
  <c r="D6616" i="1"/>
  <c r="C6616" i="1"/>
  <c r="F6615" i="1"/>
  <c r="E6615" i="1"/>
  <c r="D6615" i="1"/>
  <c r="C6615" i="1"/>
  <c r="F6614" i="1"/>
  <c r="E6614" i="1"/>
  <c r="D6614" i="1"/>
  <c r="C6614" i="1"/>
  <c r="F6613" i="1"/>
  <c r="E6613" i="1"/>
  <c r="D6613" i="1"/>
  <c r="C6613" i="1"/>
  <c r="F6612" i="1"/>
  <c r="E6612" i="1"/>
  <c r="D6612" i="1"/>
  <c r="C6612" i="1"/>
  <c r="F6611" i="1"/>
  <c r="E6611" i="1"/>
  <c r="D6611" i="1"/>
  <c r="C6611" i="1"/>
  <c r="F6610" i="1"/>
  <c r="E6610" i="1"/>
  <c r="D6610" i="1"/>
  <c r="C6610" i="1"/>
  <c r="F6609" i="1"/>
  <c r="E6609" i="1"/>
  <c r="D6609" i="1"/>
  <c r="C6609" i="1"/>
  <c r="F6608" i="1"/>
  <c r="E6608" i="1"/>
  <c r="D6608" i="1"/>
  <c r="C6608" i="1"/>
  <c r="F6607" i="1"/>
  <c r="E6607" i="1"/>
  <c r="D6607" i="1"/>
  <c r="C6607" i="1"/>
  <c r="F6606" i="1"/>
  <c r="E6606" i="1"/>
  <c r="D6606" i="1"/>
  <c r="C6606" i="1"/>
  <c r="F6605" i="1"/>
  <c r="E6605" i="1"/>
  <c r="D6605" i="1"/>
  <c r="C6605" i="1"/>
  <c r="F6604" i="1"/>
  <c r="E6604" i="1"/>
  <c r="D6604" i="1"/>
  <c r="C6604" i="1"/>
  <c r="F6603" i="1"/>
  <c r="E6603" i="1"/>
  <c r="D6603" i="1"/>
  <c r="C6603" i="1"/>
  <c r="F6602" i="1"/>
  <c r="E6602" i="1"/>
  <c r="D6602" i="1"/>
  <c r="C6602" i="1"/>
  <c r="F6601" i="1"/>
  <c r="E6601" i="1"/>
  <c r="D6601" i="1"/>
  <c r="C6601" i="1"/>
  <c r="F6600" i="1"/>
  <c r="E6600" i="1"/>
  <c r="D6600" i="1"/>
  <c r="C6600" i="1"/>
  <c r="F6599" i="1"/>
  <c r="E6599" i="1"/>
  <c r="D6599" i="1"/>
  <c r="C6599" i="1"/>
  <c r="F6598" i="1"/>
  <c r="E6598" i="1"/>
  <c r="D6598" i="1"/>
  <c r="C6598" i="1"/>
  <c r="F6597" i="1"/>
  <c r="E6597" i="1"/>
  <c r="D6597" i="1"/>
  <c r="C6597" i="1"/>
  <c r="F6596" i="1"/>
  <c r="E6596" i="1"/>
  <c r="D6596" i="1"/>
  <c r="C6596" i="1"/>
  <c r="F6595" i="1"/>
  <c r="E6595" i="1"/>
  <c r="D6595" i="1"/>
  <c r="C6595" i="1"/>
  <c r="F6594" i="1"/>
  <c r="E6594" i="1"/>
  <c r="D6594" i="1"/>
  <c r="C6594" i="1"/>
  <c r="F6593" i="1"/>
  <c r="E6593" i="1"/>
  <c r="D6593" i="1"/>
  <c r="C6593" i="1"/>
  <c r="F6592" i="1"/>
  <c r="E6592" i="1"/>
  <c r="D6592" i="1"/>
  <c r="C6592" i="1"/>
  <c r="F6591" i="1"/>
  <c r="E6591" i="1"/>
  <c r="D6591" i="1"/>
  <c r="C6591" i="1"/>
  <c r="F6590" i="1"/>
  <c r="E6590" i="1"/>
  <c r="D6590" i="1"/>
  <c r="C6590" i="1"/>
  <c r="F6589" i="1"/>
  <c r="E6589" i="1"/>
  <c r="D6589" i="1"/>
  <c r="C6589" i="1"/>
  <c r="F6588" i="1"/>
  <c r="E6588" i="1"/>
  <c r="D6588" i="1"/>
  <c r="C6588" i="1"/>
  <c r="F6587" i="1"/>
  <c r="E6587" i="1"/>
  <c r="D6587" i="1"/>
  <c r="C6587" i="1"/>
  <c r="F6586" i="1"/>
  <c r="E6586" i="1"/>
  <c r="D6586" i="1"/>
  <c r="C6586" i="1"/>
  <c r="F6585" i="1"/>
  <c r="E6585" i="1"/>
  <c r="D6585" i="1"/>
  <c r="C6585" i="1"/>
  <c r="F6584" i="1"/>
  <c r="E6584" i="1"/>
  <c r="D6584" i="1"/>
  <c r="C6584" i="1"/>
  <c r="F6583" i="1"/>
  <c r="E6583" i="1"/>
  <c r="D6583" i="1"/>
  <c r="C6583" i="1"/>
  <c r="F6582" i="1"/>
  <c r="E6582" i="1"/>
  <c r="D6582" i="1"/>
  <c r="C6582" i="1"/>
  <c r="F6581" i="1"/>
  <c r="E6581" i="1"/>
  <c r="D6581" i="1"/>
  <c r="C6581" i="1"/>
  <c r="F6580" i="1"/>
  <c r="E6580" i="1"/>
  <c r="D6580" i="1"/>
  <c r="C6580" i="1"/>
  <c r="F6579" i="1"/>
  <c r="E6579" i="1"/>
  <c r="D6579" i="1"/>
  <c r="C6579" i="1"/>
  <c r="F6578" i="1"/>
  <c r="E6578" i="1"/>
  <c r="D6578" i="1"/>
  <c r="C6578" i="1"/>
  <c r="F6577" i="1"/>
  <c r="E6577" i="1"/>
  <c r="D6577" i="1"/>
  <c r="C6577" i="1"/>
  <c r="F6576" i="1"/>
  <c r="E6576" i="1"/>
  <c r="D6576" i="1"/>
  <c r="C6576" i="1"/>
  <c r="F6575" i="1"/>
  <c r="E6575" i="1"/>
  <c r="D6575" i="1"/>
  <c r="C6575" i="1"/>
  <c r="F6574" i="1"/>
  <c r="E6574" i="1"/>
  <c r="D6574" i="1"/>
  <c r="C6574" i="1"/>
  <c r="F6573" i="1"/>
  <c r="E6573" i="1"/>
  <c r="D6573" i="1"/>
  <c r="C6573" i="1"/>
  <c r="F6572" i="1"/>
  <c r="E6572" i="1"/>
  <c r="D6572" i="1"/>
  <c r="C6572" i="1"/>
  <c r="F6571" i="1"/>
  <c r="E6571" i="1"/>
  <c r="D6571" i="1"/>
  <c r="C6571" i="1"/>
  <c r="F6570" i="1"/>
  <c r="E6570" i="1"/>
  <c r="D6570" i="1"/>
  <c r="C6570" i="1"/>
  <c r="F6569" i="1"/>
  <c r="E6569" i="1"/>
  <c r="D6569" i="1"/>
  <c r="C6569" i="1"/>
  <c r="F6568" i="1"/>
  <c r="E6568" i="1"/>
  <c r="D6568" i="1"/>
  <c r="C6568" i="1"/>
  <c r="F6567" i="1"/>
  <c r="E6567" i="1"/>
  <c r="D6567" i="1"/>
  <c r="C6567" i="1"/>
  <c r="F6566" i="1"/>
  <c r="E6566" i="1"/>
  <c r="D6566" i="1"/>
  <c r="C6566" i="1"/>
  <c r="F6565" i="1"/>
  <c r="E6565" i="1"/>
  <c r="D6565" i="1"/>
  <c r="C6565" i="1"/>
  <c r="F6564" i="1"/>
  <c r="E6564" i="1"/>
  <c r="D6564" i="1"/>
  <c r="C6564" i="1"/>
  <c r="F6563" i="1"/>
  <c r="E6563" i="1"/>
  <c r="D6563" i="1"/>
  <c r="C6563" i="1"/>
  <c r="F6562" i="1"/>
  <c r="E6562" i="1"/>
  <c r="D6562" i="1"/>
  <c r="C6562" i="1"/>
  <c r="F6561" i="1"/>
  <c r="E6561" i="1"/>
  <c r="D6561" i="1"/>
  <c r="C6561" i="1"/>
  <c r="F6560" i="1"/>
  <c r="E6560" i="1"/>
  <c r="D6560" i="1"/>
  <c r="C6560" i="1"/>
  <c r="F6559" i="1"/>
  <c r="E6559" i="1"/>
  <c r="D6559" i="1"/>
  <c r="C6559" i="1"/>
  <c r="F6558" i="1"/>
  <c r="E6558" i="1"/>
  <c r="D6558" i="1"/>
  <c r="C6558" i="1"/>
  <c r="F6557" i="1"/>
  <c r="E6557" i="1"/>
  <c r="D6557" i="1"/>
  <c r="C6557" i="1"/>
  <c r="F6556" i="1"/>
  <c r="E6556" i="1"/>
  <c r="D6556" i="1"/>
  <c r="C6556" i="1"/>
  <c r="F6555" i="1"/>
  <c r="E6555" i="1"/>
  <c r="D6555" i="1"/>
  <c r="C6555" i="1"/>
  <c r="F6554" i="1"/>
  <c r="E6554" i="1"/>
  <c r="D6554" i="1"/>
  <c r="C6554" i="1"/>
  <c r="F6553" i="1"/>
  <c r="E6553" i="1"/>
  <c r="D6553" i="1"/>
  <c r="C6553" i="1"/>
  <c r="F6552" i="1"/>
  <c r="E6552" i="1"/>
  <c r="D6552" i="1"/>
  <c r="C6552" i="1"/>
  <c r="F6551" i="1"/>
  <c r="E6551" i="1"/>
  <c r="D6551" i="1"/>
  <c r="C6551" i="1"/>
  <c r="F6550" i="1"/>
  <c r="E6550" i="1"/>
  <c r="D6550" i="1"/>
  <c r="C6550" i="1"/>
  <c r="F6549" i="1"/>
  <c r="E6549" i="1"/>
  <c r="D6549" i="1"/>
  <c r="C6549" i="1"/>
  <c r="F6548" i="1"/>
  <c r="E6548" i="1"/>
  <c r="D6548" i="1"/>
  <c r="C6548" i="1"/>
  <c r="F6547" i="1"/>
  <c r="E6547" i="1"/>
  <c r="D6547" i="1"/>
  <c r="C6547" i="1"/>
  <c r="F6546" i="1"/>
  <c r="E6546" i="1"/>
  <c r="D6546" i="1"/>
  <c r="C6546" i="1"/>
  <c r="F6545" i="1"/>
  <c r="E6545" i="1"/>
  <c r="D6545" i="1"/>
  <c r="C6545" i="1"/>
  <c r="F6544" i="1"/>
  <c r="E6544" i="1"/>
  <c r="D6544" i="1"/>
  <c r="C6544" i="1"/>
  <c r="F6543" i="1"/>
  <c r="E6543" i="1"/>
  <c r="D6543" i="1"/>
  <c r="C6543" i="1"/>
  <c r="F6542" i="1"/>
  <c r="E6542" i="1"/>
  <c r="D6542" i="1"/>
  <c r="C6542" i="1"/>
  <c r="F6541" i="1"/>
  <c r="E6541" i="1"/>
  <c r="D6541" i="1"/>
  <c r="C6541" i="1"/>
  <c r="F6540" i="1"/>
  <c r="E6540" i="1"/>
  <c r="D6540" i="1"/>
  <c r="C6540" i="1"/>
  <c r="F6539" i="1"/>
  <c r="E6539" i="1"/>
  <c r="D6539" i="1"/>
  <c r="C6539" i="1"/>
  <c r="F6538" i="1"/>
  <c r="E6538" i="1"/>
  <c r="D6538" i="1"/>
  <c r="C6538" i="1"/>
  <c r="F6537" i="1"/>
  <c r="E6537" i="1"/>
  <c r="D6537" i="1"/>
  <c r="C6537" i="1"/>
  <c r="F6536" i="1"/>
  <c r="E6536" i="1"/>
  <c r="D6536" i="1"/>
  <c r="C6536" i="1"/>
  <c r="F6535" i="1"/>
  <c r="E6535" i="1"/>
  <c r="D6535" i="1"/>
  <c r="C6535" i="1"/>
  <c r="F6534" i="1"/>
  <c r="E6534" i="1"/>
  <c r="D6534" i="1"/>
  <c r="C6534" i="1"/>
  <c r="F6533" i="1"/>
  <c r="E6533" i="1"/>
  <c r="D6533" i="1"/>
  <c r="C6533" i="1"/>
  <c r="F6532" i="1"/>
  <c r="E6532" i="1"/>
  <c r="D6532" i="1"/>
  <c r="C6532" i="1"/>
  <c r="F6531" i="1"/>
  <c r="E6531" i="1"/>
  <c r="D6531" i="1"/>
  <c r="C6531" i="1"/>
  <c r="F6530" i="1"/>
  <c r="E6530" i="1"/>
  <c r="D6530" i="1"/>
  <c r="C6530" i="1"/>
  <c r="F6529" i="1"/>
  <c r="E6529" i="1"/>
  <c r="D6529" i="1"/>
  <c r="C6529" i="1"/>
  <c r="F6528" i="1"/>
  <c r="E6528" i="1"/>
  <c r="D6528" i="1"/>
  <c r="C6528" i="1"/>
  <c r="F6527" i="1"/>
  <c r="E6527" i="1"/>
  <c r="D6527" i="1"/>
  <c r="C6527" i="1"/>
  <c r="F6526" i="1"/>
  <c r="E6526" i="1"/>
  <c r="D6526" i="1"/>
  <c r="C6526" i="1"/>
  <c r="F6525" i="1"/>
  <c r="E6525" i="1"/>
  <c r="D6525" i="1"/>
  <c r="C6525" i="1"/>
  <c r="F6524" i="1"/>
  <c r="E6524" i="1"/>
  <c r="D6524" i="1"/>
  <c r="C6524" i="1"/>
  <c r="F6523" i="1"/>
  <c r="E6523" i="1"/>
  <c r="D6523" i="1"/>
  <c r="C6523" i="1"/>
  <c r="F6522" i="1"/>
  <c r="E6522" i="1"/>
  <c r="D6522" i="1"/>
  <c r="C6522" i="1"/>
  <c r="F6521" i="1"/>
  <c r="E6521" i="1"/>
  <c r="D6521" i="1"/>
  <c r="C6521" i="1"/>
  <c r="F6520" i="1"/>
  <c r="E6520" i="1"/>
  <c r="D6520" i="1"/>
  <c r="C6520" i="1"/>
  <c r="F6519" i="1"/>
  <c r="E6519" i="1"/>
  <c r="D6519" i="1"/>
  <c r="C6519" i="1"/>
  <c r="F6518" i="1"/>
  <c r="E6518" i="1"/>
  <c r="D6518" i="1"/>
  <c r="C6518" i="1"/>
  <c r="F6517" i="1"/>
  <c r="E6517" i="1"/>
  <c r="D6517" i="1"/>
  <c r="C6517" i="1"/>
  <c r="F6516" i="1"/>
  <c r="E6516" i="1"/>
  <c r="D6516" i="1"/>
  <c r="C6516" i="1"/>
  <c r="F6515" i="1"/>
  <c r="E6515" i="1"/>
  <c r="D6515" i="1"/>
  <c r="C6515" i="1"/>
  <c r="F6514" i="1"/>
  <c r="E6514" i="1"/>
  <c r="D6514" i="1"/>
  <c r="C6514" i="1"/>
  <c r="F6513" i="1"/>
  <c r="E6513" i="1"/>
  <c r="D6513" i="1"/>
  <c r="C6513" i="1"/>
  <c r="F6512" i="1"/>
  <c r="E6512" i="1"/>
  <c r="D6512" i="1"/>
  <c r="C6512" i="1"/>
  <c r="F6511" i="1"/>
  <c r="E6511" i="1"/>
  <c r="D6511" i="1"/>
  <c r="C6511" i="1"/>
  <c r="F6510" i="1"/>
  <c r="E6510" i="1"/>
  <c r="D6510" i="1"/>
  <c r="C6510" i="1"/>
  <c r="F6509" i="1"/>
  <c r="E6509" i="1"/>
  <c r="D6509" i="1"/>
  <c r="C6509" i="1"/>
  <c r="F6508" i="1"/>
  <c r="E6508" i="1"/>
  <c r="D6508" i="1"/>
  <c r="C6508" i="1"/>
  <c r="F6507" i="1"/>
  <c r="E6507" i="1"/>
  <c r="D6507" i="1"/>
  <c r="C6507" i="1"/>
  <c r="F6506" i="1"/>
  <c r="E6506" i="1"/>
  <c r="D6506" i="1"/>
  <c r="C6506" i="1"/>
  <c r="F6505" i="1"/>
  <c r="E6505" i="1"/>
  <c r="D6505" i="1"/>
  <c r="C6505" i="1"/>
  <c r="F6504" i="1"/>
  <c r="E6504" i="1"/>
  <c r="D6504" i="1"/>
  <c r="C6504" i="1"/>
  <c r="F6503" i="1"/>
  <c r="E6503" i="1"/>
  <c r="D6503" i="1"/>
  <c r="C6503" i="1"/>
  <c r="F6502" i="1"/>
  <c r="E6502" i="1"/>
  <c r="D6502" i="1"/>
  <c r="C6502" i="1"/>
  <c r="F6501" i="1"/>
  <c r="E6501" i="1"/>
  <c r="D6501" i="1"/>
  <c r="C6501" i="1"/>
  <c r="F6500" i="1"/>
  <c r="E6500" i="1"/>
  <c r="D6500" i="1"/>
  <c r="C6500" i="1"/>
  <c r="F6499" i="1"/>
  <c r="E6499" i="1"/>
  <c r="D6499" i="1"/>
  <c r="C6499" i="1"/>
  <c r="F6498" i="1"/>
  <c r="E6498" i="1"/>
  <c r="D6498" i="1"/>
  <c r="C6498" i="1"/>
  <c r="F6497" i="1"/>
  <c r="E6497" i="1"/>
  <c r="D6497" i="1"/>
  <c r="C6497" i="1"/>
  <c r="F6496" i="1"/>
  <c r="E6496" i="1"/>
  <c r="D6496" i="1"/>
  <c r="C6496" i="1"/>
  <c r="F6495" i="1"/>
  <c r="E6495" i="1"/>
  <c r="D6495" i="1"/>
  <c r="C6495" i="1"/>
  <c r="F6494" i="1"/>
  <c r="E6494" i="1"/>
  <c r="D6494" i="1"/>
  <c r="C6494" i="1"/>
  <c r="F6493" i="1"/>
  <c r="E6493" i="1"/>
  <c r="D6493" i="1"/>
  <c r="C6493" i="1"/>
  <c r="F6492" i="1"/>
  <c r="E6492" i="1"/>
  <c r="D6492" i="1"/>
  <c r="C6492" i="1"/>
  <c r="F6491" i="1"/>
  <c r="E6491" i="1"/>
  <c r="D6491" i="1"/>
  <c r="C6491" i="1"/>
  <c r="F6490" i="1"/>
  <c r="E6490" i="1"/>
  <c r="D6490" i="1"/>
  <c r="C6490" i="1"/>
  <c r="F6489" i="1"/>
  <c r="E6489" i="1"/>
  <c r="D6489" i="1"/>
  <c r="C6489" i="1"/>
  <c r="F6488" i="1"/>
  <c r="E6488" i="1"/>
  <c r="D6488" i="1"/>
  <c r="C6488" i="1"/>
  <c r="F6487" i="1"/>
  <c r="E6487" i="1"/>
  <c r="D6487" i="1"/>
  <c r="C6487" i="1"/>
  <c r="F6486" i="1"/>
  <c r="E6486" i="1"/>
  <c r="D6486" i="1"/>
  <c r="C6486" i="1"/>
  <c r="F6485" i="1"/>
  <c r="E6485" i="1"/>
  <c r="D6485" i="1"/>
  <c r="C6485" i="1"/>
  <c r="F6484" i="1"/>
  <c r="E6484" i="1"/>
  <c r="D6484" i="1"/>
  <c r="C6484" i="1"/>
  <c r="F6483" i="1"/>
  <c r="E6483" i="1"/>
  <c r="D6483" i="1"/>
  <c r="C6483" i="1"/>
  <c r="F6482" i="1"/>
  <c r="E6482" i="1"/>
  <c r="D6482" i="1"/>
  <c r="C6482" i="1"/>
  <c r="F6481" i="1"/>
  <c r="E6481" i="1"/>
  <c r="D6481" i="1"/>
  <c r="C6481" i="1"/>
  <c r="F6480" i="1"/>
  <c r="E6480" i="1"/>
  <c r="D6480" i="1"/>
  <c r="C6480" i="1"/>
  <c r="F6479" i="1"/>
  <c r="E6479" i="1"/>
  <c r="D6479" i="1"/>
  <c r="C6479" i="1"/>
  <c r="F6478" i="1"/>
  <c r="E6478" i="1"/>
  <c r="D6478" i="1"/>
  <c r="C6478" i="1"/>
  <c r="F6477" i="1"/>
  <c r="E6477" i="1"/>
  <c r="D6477" i="1"/>
  <c r="C6477" i="1"/>
  <c r="F6476" i="1"/>
  <c r="E6476" i="1"/>
  <c r="D6476" i="1"/>
  <c r="C6476" i="1"/>
  <c r="F6475" i="1"/>
  <c r="E6475" i="1"/>
  <c r="D6475" i="1"/>
  <c r="C6475" i="1"/>
  <c r="F6474" i="1"/>
  <c r="E6474" i="1"/>
  <c r="D6474" i="1"/>
  <c r="C6474" i="1"/>
  <c r="F6473" i="1"/>
  <c r="E6473" i="1"/>
  <c r="D6473" i="1"/>
  <c r="C6473" i="1"/>
  <c r="F6472" i="1"/>
  <c r="E6472" i="1"/>
  <c r="D6472" i="1"/>
  <c r="C6472" i="1"/>
  <c r="F6471" i="1"/>
  <c r="E6471" i="1"/>
  <c r="D6471" i="1"/>
  <c r="C6471" i="1"/>
  <c r="F6470" i="1"/>
  <c r="E6470" i="1"/>
  <c r="D6470" i="1"/>
  <c r="C6470" i="1"/>
  <c r="F6469" i="1"/>
  <c r="E6469" i="1"/>
  <c r="D6469" i="1"/>
  <c r="C6469" i="1"/>
  <c r="F6468" i="1"/>
  <c r="E6468" i="1"/>
  <c r="D6468" i="1"/>
  <c r="C6468" i="1"/>
  <c r="F6467" i="1"/>
  <c r="E6467" i="1"/>
  <c r="D6467" i="1"/>
  <c r="C6467" i="1"/>
  <c r="F6466" i="1"/>
  <c r="E6466" i="1"/>
  <c r="D6466" i="1"/>
  <c r="C6466" i="1"/>
  <c r="F6465" i="1"/>
  <c r="E6465" i="1"/>
  <c r="D6465" i="1"/>
  <c r="C6465" i="1"/>
  <c r="F6464" i="1"/>
  <c r="E6464" i="1"/>
  <c r="D6464" i="1"/>
  <c r="C6464" i="1"/>
  <c r="F6463" i="1"/>
  <c r="E6463" i="1"/>
  <c r="D6463" i="1"/>
  <c r="C6463" i="1"/>
  <c r="F6462" i="1"/>
  <c r="E6462" i="1"/>
  <c r="D6462" i="1"/>
  <c r="C6462" i="1"/>
  <c r="F6461" i="1"/>
  <c r="E6461" i="1"/>
  <c r="D6461" i="1"/>
  <c r="C6461" i="1"/>
  <c r="F6460" i="1"/>
  <c r="E6460" i="1"/>
  <c r="D6460" i="1"/>
  <c r="C6460" i="1"/>
  <c r="F6459" i="1"/>
  <c r="E6459" i="1"/>
  <c r="D6459" i="1"/>
  <c r="C6459" i="1"/>
  <c r="F6458" i="1"/>
  <c r="E6458" i="1"/>
  <c r="D6458" i="1"/>
  <c r="C6458" i="1"/>
  <c r="F6457" i="1"/>
  <c r="E6457" i="1"/>
  <c r="D6457" i="1"/>
  <c r="C6457" i="1"/>
  <c r="F6456" i="1"/>
  <c r="E6456" i="1"/>
  <c r="D6456" i="1"/>
  <c r="C6456" i="1"/>
  <c r="F6455" i="1"/>
  <c r="E6455" i="1"/>
  <c r="D6455" i="1"/>
  <c r="C6455" i="1"/>
  <c r="F6454" i="1"/>
  <c r="E6454" i="1"/>
  <c r="D6454" i="1"/>
  <c r="C6454" i="1"/>
  <c r="F6453" i="1"/>
  <c r="E6453" i="1"/>
  <c r="D6453" i="1"/>
  <c r="C6453" i="1"/>
  <c r="F6452" i="1"/>
  <c r="E6452" i="1"/>
  <c r="D6452" i="1"/>
  <c r="C6452" i="1"/>
  <c r="F6451" i="1"/>
  <c r="E6451" i="1"/>
  <c r="D6451" i="1"/>
  <c r="C6451" i="1"/>
  <c r="F6450" i="1"/>
  <c r="E6450" i="1"/>
  <c r="D6450" i="1"/>
  <c r="C6450" i="1"/>
  <c r="F6449" i="1"/>
  <c r="E6449" i="1"/>
  <c r="D6449" i="1"/>
  <c r="C6449" i="1"/>
  <c r="F6448" i="1"/>
  <c r="E6448" i="1"/>
  <c r="D6448" i="1"/>
  <c r="C6448" i="1"/>
  <c r="F6447" i="1"/>
  <c r="E6447" i="1"/>
  <c r="D6447" i="1"/>
  <c r="C6447" i="1"/>
  <c r="F6446" i="1"/>
  <c r="E6446" i="1"/>
  <c r="D6446" i="1"/>
  <c r="C6446" i="1"/>
  <c r="F6445" i="1"/>
  <c r="E6445" i="1"/>
  <c r="D6445" i="1"/>
  <c r="C6445" i="1"/>
  <c r="F6444" i="1"/>
  <c r="E6444" i="1"/>
  <c r="D6444" i="1"/>
  <c r="C6444" i="1"/>
  <c r="F6443" i="1"/>
  <c r="E6443" i="1"/>
  <c r="D6443" i="1"/>
  <c r="C6443" i="1"/>
  <c r="F6442" i="1"/>
  <c r="E6442" i="1"/>
  <c r="D6442" i="1"/>
  <c r="C6442" i="1"/>
  <c r="F6441" i="1"/>
  <c r="E6441" i="1"/>
  <c r="D6441" i="1"/>
  <c r="C6441" i="1"/>
  <c r="F6440" i="1"/>
  <c r="E6440" i="1"/>
  <c r="D6440" i="1"/>
  <c r="C6440" i="1"/>
  <c r="F6439" i="1"/>
  <c r="E6439" i="1"/>
  <c r="D6439" i="1"/>
  <c r="C6439" i="1"/>
  <c r="F6438" i="1"/>
  <c r="E6438" i="1"/>
  <c r="D6438" i="1"/>
  <c r="C6438" i="1"/>
  <c r="F6437" i="1"/>
  <c r="E6437" i="1"/>
  <c r="D6437" i="1"/>
  <c r="C6437" i="1"/>
  <c r="F6436" i="1"/>
  <c r="E6436" i="1"/>
  <c r="D6436" i="1"/>
  <c r="C6436" i="1"/>
  <c r="F6435" i="1"/>
  <c r="E6435" i="1"/>
  <c r="D6435" i="1"/>
  <c r="C6435" i="1"/>
  <c r="F6434" i="1"/>
  <c r="E6434" i="1"/>
  <c r="D6434" i="1"/>
  <c r="C6434" i="1"/>
  <c r="F6433" i="1"/>
  <c r="E6433" i="1"/>
  <c r="D6433" i="1"/>
  <c r="C6433" i="1"/>
  <c r="F6432" i="1"/>
  <c r="E6432" i="1"/>
  <c r="D6432" i="1"/>
  <c r="C6432" i="1"/>
  <c r="F6431" i="1"/>
  <c r="E6431" i="1"/>
  <c r="D6431" i="1"/>
  <c r="C6431" i="1"/>
  <c r="F6430" i="1"/>
  <c r="E6430" i="1"/>
  <c r="D6430" i="1"/>
  <c r="C6430" i="1"/>
  <c r="F6429" i="1"/>
  <c r="E6429" i="1"/>
  <c r="D6429" i="1"/>
  <c r="C6429" i="1"/>
  <c r="F6428" i="1"/>
  <c r="E6428" i="1"/>
  <c r="D6428" i="1"/>
  <c r="C6428" i="1"/>
  <c r="F6427" i="1"/>
  <c r="E6427" i="1"/>
  <c r="D6427" i="1"/>
  <c r="C6427" i="1"/>
  <c r="F6426" i="1"/>
  <c r="E6426" i="1"/>
  <c r="D6426" i="1"/>
  <c r="C6426" i="1"/>
  <c r="F6425" i="1"/>
  <c r="E6425" i="1"/>
  <c r="D6425" i="1"/>
  <c r="C6425" i="1"/>
  <c r="F6424" i="1"/>
  <c r="E6424" i="1"/>
  <c r="D6424" i="1"/>
  <c r="C6424" i="1"/>
  <c r="F6423" i="1"/>
  <c r="E6423" i="1"/>
  <c r="D6423" i="1"/>
  <c r="C6423" i="1"/>
  <c r="F6422" i="1"/>
  <c r="E6422" i="1"/>
  <c r="D6422" i="1"/>
  <c r="C6422" i="1"/>
  <c r="F6421" i="1"/>
  <c r="E6421" i="1"/>
  <c r="D6421" i="1"/>
  <c r="C6421" i="1"/>
  <c r="F6420" i="1"/>
  <c r="E6420" i="1"/>
  <c r="D6420" i="1"/>
  <c r="C6420" i="1"/>
  <c r="F6419" i="1"/>
  <c r="E6419" i="1"/>
  <c r="D6419" i="1"/>
  <c r="C6419" i="1"/>
  <c r="F6418" i="1"/>
  <c r="E6418" i="1"/>
  <c r="D6418" i="1"/>
  <c r="C6418" i="1"/>
  <c r="F6417" i="1"/>
  <c r="E6417" i="1"/>
  <c r="D6417" i="1"/>
  <c r="C6417" i="1"/>
  <c r="F6416" i="1"/>
  <c r="E6416" i="1"/>
  <c r="D6416" i="1"/>
  <c r="C6416" i="1"/>
  <c r="F6415" i="1"/>
  <c r="E6415" i="1"/>
  <c r="D6415" i="1"/>
  <c r="C6415" i="1"/>
  <c r="F6414" i="1"/>
  <c r="E6414" i="1"/>
  <c r="D6414" i="1"/>
  <c r="C6414" i="1"/>
  <c r="F6413" i="1"/>
  <c r="E6413" i="1"/>
  <c r="D6413" i="1"/>
  <c r="C6413" i="1"/>
  <c r="F6412" i="1"/>
  <c r="E6412" i="1"/>
  <c r="D6412" i="1"/>
  <c r="C6412" i="1"/>
  <c r="F6411" i="1"/>
  <c r="E6411" i="1"/>
  <c r="D6411" i="1"/>
  <c r="C6411" i="1"/>
  <c r="F6410" i="1"/>
  <c r="E6410" i="1"/>
  <c r="D6410" i="1"/>
  <c r="C6410" i="1"/>
  <c r="F6409" i="1"/>
  <c r="E6409" i="1"/>
  <c r="D6409" i="1"/>
  <c r="C6409" i="1"/>
  <c r="F6408" i="1"/>
  <c r="E6408" i="1"/>
  <c r="D6408" i="1"/>
  <c r="C6408" i="1"/>
  <c r="F6407" i="1"/>
  <c r="E6407" i="1"/>
  <c r="D6407" i="1"/>
  <c r="C6407" i="1"/>
  <c r="F6406" i="1"/>
  <c r="E6406" i="1"/>
  <c r="D6406" i="1"/>
  <c r="C6406" i="1"/>
  <c r="F6405" i="1"/>
  <c r="E6405" i="1"/>
  <c r="D6405" i="1"/>
  <c r="C6405" i="1"/>
  <c r="F6404" i="1"/>
  <c r="E6404" i="1"/>
  <c r="D6404" i="1"/>
  <c r="C6404" i="1"/>
  <c r="F6403" i="1"/>
  <c r="E6403" i="1"/>
  <c r="D6403" i="1"/>
  <c r="C6403" i="1"/>
  <c r="F6402" i="1"/>
  <c r="E6402" i="1"/>
  <c r="D6402" i="1"/>
  <c r="C6402" i="1"/>
  <c r="F6401" i="1"/>
  <c r="E6401" i="1"/>
  <c r="D6401" i="1"/>
  <c r="C6401" i="1"/>
  <c r="F6400" i="1"/>
  <c r="E6400" i="1"/>
  <c r="D6400" i="1"/>
  <c r="C6400" i="1"/>
  <c r="F6399" i="1"/>
  <c r="E6399" i="1"/>
  <c r="D6399" i="1"/>
  <c r="C6399" i="1"/>
  <c r="F6398" i="1"/>
  <c r="E6398" i="1"/>
  <c r="D6398" i="1"/>
  <c r="C6398" i="1"/>
  <c r="F6397" i="1"/>
  <c r="E6397" i="1"/>
  <c r="D6397" i="1"/>
  <c r="C6397" i="1"/>
  <c r="F6396" i="1"/>
  <c r="E6396" i="1"/>
  <c r="D6396" i="1"/>
  <c r="C6396" i="1"/>
  <c r="F6395" i="1"/>
  <c r="E6395" i="1"/>
  <c r="D6395" i="1"/>
  <c r="C6395" i="1"/>
  <c r="F6394" i="1"/>
  <c r="E6394" i="1"/>
  <c r="D6394" i="1"/>
  <c r="C6394" i="1"/>
  <c r="F6393" i="1"/>
  <c r="E6393" i="1"/>
  <c r="D6393" i="1"/>
  <c r="C6393" i="1"/>
  <c r="F6392" i="1"/>
  <c r="E6392" i="1"/>
  <c r="D6392" i="1"/>
  <c r="C6392" i="1"/>
  <c r="F6391" i="1"/>
  <c r="E6391" i="1"/>
  <c r="D6391" i="1"/>
  <c r="C6391" i="1"/>
  <c r="F6390" i="1"/>
  <c r="E6390" i="1"/>
  <c r="D6390" i="1"/>
  <c r="C6390" i="1"/>
  <c r="F6389" i="1"/>
  <c r="E6389" i="1"/>
  <c r="D6389" i="1"/>
  <c r="C6389" i="1"/>
  <c r="F6388" i="1"/>
  <c r="E6388" i="1"/>
  <c r="D6388" i="1"/>
  <c r="C6388" i="1"/>
  <c r="F6387" i="1"/>
  <c r="E6387" i="1"/>
  <c r="D6387" i="1"/>
  <c r="C6387" i="1"/>
  <c r="F6386" i="1"/>
  <c r="E6386" i="1"/>
  <c r="D6386" i="1"/>
  <c r="C6386" i="1"/>
  <c r="F6385" i="1"/>
  <c r="E6385" i="1"/>
  <c r="D6385" i="1"/>
  <c r="C6385" i="1"/>
  <c r="F6384" i="1"/>
  <c r="E6384" i="1"/>
  <c r="D6384" i="1"/>
  <c r="C6384" i="1"/>
  <c r="F6383" i="1"/>
  <c r="E6383" i="1"/>
  <c r="D6383" i="1"/>
  <c r="C6383" i="1"/>
  <c r="F6382" i="1"/>
  <c r="E6382" i="1"/>
  <c r="D6382" i="1"/>
  <c r="C6382" i="1"/>
  <c r="F6381" i="1"/>
  <c r="E6381" i="1"/>
  <c r="D6381" i="1"/>
  <c r="C6381" i="1"/>
  <c r="F6380" i="1"/>
  <c r="E6380" i="1"/>
  <c r="D6380" i="1"/>
  <c r="C6380" i="1"/>
  <c r="F6379" i="1"/>
  <c r="E6379" i="1"/>
  <c r="D6379" i="1"/>
  <c r="C6379" i="1"/>
  <c r="F6378" i="1"/>
  <c r="E6378" i="1"/>
  <c r="D6378" i="1"/>
  <c r="C6378" i="1"/>
  <c r="F6377" i="1"/>
  <c r="E6377" i="1"/>
  <c r="D6377" i="1"/>
  <c r="C6377" i="1"/>
  <c r="F6376" i="1"/>
  <c r="E6376" i="1"/>
  <c r="D6376" i="1"/>
  <c r="C6376" i="1"/>
  <c r="F6375" i="1"/>
  <c r="E6375" i="1"/>
  <c r="D6375" i="1"/>
  <c r="C6375" i="1"/>
  <c r="F6374" i="1"/>
  <c r="E6374" i="1"/>
  <c r="D6374" i="1"/>
  <c r="C6374" i="1"/>
  <c r="F6373" i="1"/>
  <c r="E6373" i="1"/>
  <c r="D6373" i="1"/>
  <c r="C6373" i="1"/>
  <c r="F6372" i="1"/>
  <c r="E6372" i="1"/>
  <c r="D6372" i="1"/>
  <c r="C6372" i="1"/>
  <c r="F6371" i="1"/>
  <c r="E6371" i="1"/>
  <c r="D6371" i="1"/>
  <c r="C6371" i="1"/>
  <c r="F6370" i="1"/>
  <c r="E6370" i="1"/>
  <c r="D6370" i="1"/>
  <c r="C6370" i="1"/>
  <c r="F6369" i="1"/>
  <c r="E6369" i="1"/>
  <c r="D6369" i="1"/>
  <c r="C6369" i="1"/>
  <c r="F6368" i="1"/>
  <c r="E6368" i="1"/>
  <c r="D6368" i="1"/>
  <c r="C6368" i="1"/>
  <c r="F6367" i="1"/>
  <c r="E6367" i="1"/>
  <c r="D6367" i="1"/>
  <c r="C6367" i="1"/>
  <c r="F6366" i="1"/>
  <c r="E6366" i="1"/>
  <c r="D6366" i="1"/>
  <c r="C6366" i="1"/>
  <c r="F6365" i="1"/>
  <c r="E6365" i="1"/>
  <c r="D6365" i="1"/>
  <c r="C6365" i="1"/>
  <c r="F6364" i="1"/>
  <c r="E6364" i="1"/>
  <c r="D6364" i="1"/>
  <c r="C6364" i="1"/>
  <c r="F6363" i="1"/>
  <c r="E6363" i="1"/>
  <c r="D6363" i="1"/>
  <c r="C6363" i="1"/>
  <c r="F6362" i="1"/>
  <c r="E6362" i="1"/>
  <c r="D6362" i="1"/>
  <c r="C6362" i="1"/>
  <c r="F6361" i="1"/>
  <c r="E6361" i="1"/>
  <c r="D6361" i="1"/>
  <c r="C6361" i="1"/>
  <c r="F6360" i="1"/>
  <c r="E6360" i="1"/>
  <c r="D6360" i="1"/>
  <c r="C6360" i="1"/>
  <c r="F6359" i="1"/>
  <c r="E6359" i="1"/>
  <c r="D6359" i="1"/>
  <c r="C6359" i="1"/>
  <c r="F6358" i="1"/>
  <c r="E6358" i="1"/>
  <c r="D6358" i="1"/>
  <c r="C6358" i="1"/>
  <c r="F6357" i="1"/>
  <c r="E6357" i="1"/>
  <c r="D6357" i="1"/>
  <c r="C6357" i="1"/>
  <c r="F6356" i="1"/>
  <c r="E6356" i="1"/>
  <c r="D6356" i="1"/>
  <c r="C6356" i="1"/>
  <c r="F6355" i="1"/>
  <c r="E6355" i="1"/>
  <c r="D6355" i="1"/>
  <c r="C6355" i="1"/>
  <c r="F6354" i="1"/>
  <c r="E6354" i="1"/>
  <c r="D6354" i="1"/>
  <c r="C6354" i="1"/>
  <c r="F6353" i="1"/>
  <c r="E6353" i="1"/>
  <c r="D6353" i="1"/>
  <c r="C6353" i="1"/>
  <c r="F6352" i="1"/>
  <c r="E6352" i="1"/>
  <c r="D6352" i="1"/>
  <c r="C6352" i="1"/>
  <c r="F6351" i="1"/>
  <c r="E6351" i="1"/>
  <c r="D6351" i="1"/>
  <c r="C6351" i="1"/>
  <c r="F6350" i="1"/>
  <c r="E6350" i="1"/>
  <c r="D6350" i="1"/>
  <c r="C6350" i="1"/>
  <c r="F6349" i="1"/>
  <c r="E6349" i="1"/>
  <c r="D6349" i="1"/>
  <c r="C6349" i="1"/>
  <c r="F6348" i="1"/>
  <c r="E6348" i="1"/>
  <c r="D6348" i="1"/>
  <c r="C6348" i="1"/>
  <c r="F6347" i="1"/>
  <c r="E6347" i="1"/>
  <c r="D6347" i="1"/>
  <c r="C6347" i="1"/>
  <c r="F6346" i="1"/>
  <c r="E6346" i="1"/>
  <c r="D6346" i="1"/>
  <c r="C6346" i="1"/>
  <c r="F6345" i="1"/>
  <c r="E6345" i="1"/>
  <c r="D6345" i="1"/>
  <c r="C6345" i="1"/>
  <c r="F6344" i="1"/>
  <c r="E6344" i="1"/>
  <c r="D6344" i="1"/>
  <c r="C6344" i="1"/>
  <c r="F6343" i="1"/>
  <c r="E6343" i="1"/>
  <c r="D6343" i="1"/>
  <c r="C6343" i="1"/>
  <c r="F6342" i="1"/>
  <c r="E6342" i="1"/>
  <c r="D6342" i="1"/>
  <c r="C6342" i="1"/>
  <c r="F6341" i="1"/>
  <c r="E6341" i="1"/>
  <c r="D6341" i="1"/>
  <c r="C6341" i="1"/>
  <c r="F6340" i="1"/>
  <c r="E6340" i="1"/>
  <c r="D6340" i="1"/>
  <c r="C6340" i="1"/>
  <c r="F6339" i="1"/>
  <c r="E6339" i="1"/>
  <c r="D6339" i="1"/>
  <c r="C6339" i="1"/>
  <c r="F6338" i="1"/>
  <c r="E6338" i="1"/>
  <c r="D6338" i="1"/>
  <c r="C6338" i="1"/>
  <c r="F6337" i="1"/>
  <c r="E6337" i="1"/>
  <c r="D6337" i="1"/>
  <c r="C6337" i="1"/>
  <c r="F6336" i="1"/>
  <c r="E6336" i="1"/>
  <c r="D6336" i="1"/>
  <c r="C6336" i="1"/>
  <c r="F6335" i="1"/>
  <c r="E6335" i="1"/>
  <c r="D6335" i="1"/>
  <c r="C6335" i="1"/>
  <c r="F6334" i="1"/>
  <c r="E6334" i="1"/>
  <c r="D6334" i="1"/>
  <c r="C6334" i="1"/>
  <c r="F6333" i="1"/>
  <c r="E6333" i="1"/>
  <c r="D6333" i="1"/>
  <c r="C6333" i="1"/>
  <c r="F6332" i="1"/>
  <c r="E6332" i="1"/>
  <c r="D6332" i="1"/>
  <c r="C6332" i="1"/>
  <c r="F6331" i="1"/>
  <c r="E6331" i="1"/>
  <c r="D6331" i="1"/>
  <c r="C6331" i="1"/>
  <c r="F6330" i="1"/>
  <c r="E6330" i="1"/>
  <c r="D6330" i="1"/>
  <c r="C6330" i="1"/>
  <c r="F6329" i="1"/>
  <c r="E6329" i="1"/>
  <c r="D6329" i="1"/>
  <c r="C6329" i="1"/>
  <c r="F6328" i="1"/>
  <c r="E6328" i="1"/>
  <c r="D6328" i="1"/>
  <c r="C6328" i="1"/>
  <c r="F6327" i="1"/>
  <c r="E6327" i="1"/>
  <c r="D6327" i="1"/>
  <c r="C6327" i="1"/>
  <c r="F6326" i="1"/>
  <c r="E6326" i="1"/>
  <c r="D6326" i="1"/>
  <c r="C6326" i="1"/>
  <c r="F6325" i="1"/>
  <c r="E6325" i="1"/>
  <c r="D6325" i="1"/>
  <c r="C6325" i="1"/>
  <c r="F6324" i="1"/>
  <c r="E6324" i="1"/>
  <c r="D6324" i="1"/>
  <c r="C6324" i="1"/>
  <c r="F6323" i="1"/>
  <c r="E6323" i="1"/>
  <c r="D6323" i="1"/>
  <c r="C6323" i="1"/>
  <c r="F6322" i="1"/>
  <c r="E6322" i="1"/>
  <c r="D6322" i="1"/>
  <c r="C6322" i="1"/>
  <c r="F6321" i="1"/>
  <c r="E6321" i="1"/>
  <c r="D6321" i="1"/>
  <c r="C6321" i="1"/>
  <c r="F6320" i="1"/>
  <c r="E6320" i="1"/>
  <c r="D6320" i="1"/>
  <c r="C6320" i="1"/>
  <c r="F6319" i="1"/>
  <c r="E6319" i="1"/>
  <c r="D6319" i="1"/>
  <c r="C6319" i="1"/>
  <c r="F6318" i="1"/>
  <c r="E6318" i="1"/>
  <c r="D6318" i="1"/>
  <c r="C6318" i="1"/>
  <c r="F6317" i="1"/>
  <c r="E6317" i="1"/>
  <c r="D6317" i="1"/>
  <c r="C6317" i="1"/>
  <c r="F6316" i="1"/>
  <c r="E6316" i="1"/>
  <c r="D6316" i="1"/>
  <c r="C6316" i="1"/>
  <c r="F6315" i="1"/>
  <c r="E6315" i="1"/>
  <c r="D6315" i="1"/>
  <c r="C6315" i="1"/>
  <c r="F6314" i="1"/>
  <c r="E6314" i="1"/>
  <c r="D6314" i="1"/>
  <c r="C6314" i="1"/>
  <c r="F6313" i="1"/>
  <c r="E6313" i="1"/>
  <c r="D6313" i="1"/>
  <c r="C6313" i="1"/>
  <c r="F6312" i="1"/>
  <c r="E6312" i="1"/>
  <c r="D6312" i="1"/>
  <c r="C6312" i="1"/>
  <c r="F6311" i="1"/>
  <c r="E6311" i="1"/>
  <c r="D6311" i="1"/>
  <c r="C6311" i="1"/>
  <c r="F6310" i="1"/>
  <c r="E6310" i="1"/>
  <c r="D6310" i="1"/>
  <c r="C6310" i="1"/>
  <c r="F6309" i="1"/>
  <c r="E6309" i="1"/>
  <c r="D6309" i="1"/>
  <c r="C6309" i="1"/>
  <c r="F6308" i="1"/>
  <c r="E6308" i="1"/>
  <c r="D6308" i="1"/>
  <c r="C6308" i="1"/>
  <c r="F6307" i="1"/>
  <c r="E6307" i="1"/>
  <c r="D6307" i="1"/>
  <c r="C6307" i="1"/>
  <c r="F6306" i="1"/>
  <c r="E6306" i="1"/>
  <c r="D6306" i="1"/>
  <c r="C6306" i="1"/>
  <c r="F6305" i="1"/>
  <c r="E6305" i="1"/>
  <c r="D6305" i="1"/>
  <c r="C6305" i="1"/>
  <c r="F6304" i="1"/>
  <c r="E6304" i="1"/>
  <c r="D6304" i="1"/>
  <c r="C6304" i="1"/>
  <c r="F6303" i="1"/>
  <c r="E6303" i="1"/>
  <c r="D6303" i="1"/>
  <c r="C6303" i="1"/>
  <c r="F6302" i="1"/>
  <c r="E6302" i="1"/>
  <c r="D6302" i="1"/>
  <c r="C6302" i="1"/>
  <c r="F6301" i="1"/>
  <c r="E6301" i="1"/>
  <c r="D6301" i="1"/>
  <c r="C6301" i="1"/>
  <c r="F6300" i="1"/>
  <c r="E6300" i="1"/>
  <c r="D6300" i="1"/>
  <c r="C6300" i="1"/>
  <c r="F6299" i="1"/>
  <c r="E6299" i="1"/>
  <c r="D6299" i="1"/>
  <c r="C6299" i="1"/>
  <c r="F6298" i="1"/>
  <c r="E6298" i="1"/>
  <c r="D6298" i="1"/>
  <c r="C6298" i="1"/>
  <c r="F6297" i="1"/>
  <c r="E6297" i="1"/>
  <c r="D6297" i="1"/>
  <c r="C6297" i="1"/>
  <c r="F6296" i="1"/>
  <c r="E6296" i="1"/>
  <c r="D6296" i="1"/>
  <c r="C6296" i="1"/>
  <c r="F6295" i="1"/>
  <c r="E6295" i="1"/>
  <c r="D6295" i="1"/>
  <c r="C6295" i="1"/>
  <c r="F6294" i="1"/>
  <c r="E6294" i="1"/>
  <c r="D6294" i="1"/>
  <c r="C6294" i="1"/>
  <c r="F6293" i="1"/>
  <c r="E6293" i="1"/>
  <c r="D6293" i="1"/>
  <c r="C6293" i="1"/>
  <c r="F6292" i="1"/>
  <c r="E6292" i="1"/>
  <c r="D6292" i="1"/>
  <c r="C6292" i="1"/>
  <c r="F6291" i="1"/>
  <c r="E6291" i="1"/>
  <c r="D6291" i="1"/>
  <c r="C6291" i="1"/>
  <c r="F6290" i="1"/>
  <c r="E6290" i="1"/>
  <c r="D6290" i="1"/>
  <c r="C6290" i="1"/>
  <c r="F6289" i="1"/>
  <c r="E6289" i="1"/>
  <c r="D6289" i="1"/>
  <c r="C6289" i="1"/>
  <c r="F6288" i="1"/>
  <c r="E6288" i="1"/>
  <c r="D6288" i="1"/>
  <c r="C6288" i="1"/>
  <c r="F6287" i="1"/>
  <c r="E6287" i="1"/>
  <c r="D6287" i="1"/>
  <c r="C6287" i="1"/>
  <c r="F6286" i="1"/>
  <c r="E6286" i="1"/>
  <c r="D6286" i="1"/>
  <c r="C6286" i="1"/>
  <c r="F6285" i="1"/>
  <c r="E6285" i="1"/>
  <c r="D6285" i="1"/>
  <c r="C6285" i="1"/>
  <c r="F6284" i="1"/>
  <c r="E6284" i="1"/>
  <c r="D6284" i="1"/>
  <c r="C6284" i="1"/>
  <c r="F6283" i="1"/>
  <c r="E6283" i="1"/>
  <c r="D6283" i="1"/>
  <c r="C6283" i="1"/>
  <c r="F6282" i="1"/>
  <c r="E6282" i="1"/>
  <c r="D6282" i="1"/>
  <c r="C6282" i="1"/>
  <c r="F6281" i="1"/>
  <c r="E6281" i="1"/>
  <c r="D6281" i="1"/>
  <c r="C6281" i="1"/>
  <c r="F6280" i="1"/>
  <c r="E6280" i="1"/>
  <c r="D6280" i="1"/>
  <c r="C6280" i="1"/>
  <c r="F6279" i="1"/>
  <c r="E6279" i="1"/>
  <c r="D6279" i="1"/>
  <c r="C6279" i="1"/>
  <c r="F6278" i="1"/>
  <c r="E6278" i="1"/>
  <c r="D6278" i="1"/>
  <c r="C6278" i="1"/>
  <c r="F6277" i="1"/>
  <c r="E6277" i="1"/>
  <c r="D6277" i="1"/>
  <c r="C6277" i="1"/>
  <c r="F6276" i="1"/>
  <c r="E6276" i="1"/>
  <c r="D6276" i="1"/>
  <c r="C6276" i="1"/>
  <c r="F6275" i="1"/>
  <c r="E6275" i="1"/>
  <c r="D6275" i="1"/>
  <c r="C6275" i="1"/>
  <c r="F6274" i="1"/>
  <c r="E6274" i="1"/>
  <c r="D6274" i="1"/>
  <c r="C6274" i="1"/>
  <c r="F6273" i="1"/>
  <c r="E6273" i="1"/>
  <c r="D6273" i="1"/>
  <c r="C6273" i="1"/>
  <c r="F6272" i="1"/>
  <c r="E6272" i="1"/>
  <c r="D6272" i="1"/>
  <c r="C6272" i="1"/>
  <c r="F6271" i="1"/>
  <c r="E6271" i="1"/>
  <c r="D6271" i="1"/>
  <c r="C6271" i="1"/>
  <c r="F6270" i="1"/>
  <c r="E6270" i="1"/>
  <c r="D6270" i="1"/>
  <c r="C6270" i="1"/>
  <c r="F6269" i="1"/>
  <c r="E6269" i="1"/>
  <c r="D6269" i="1"/>
  <c r="C6269" i="1"/>
  <c r="F6268" i="1"/>
  <c r="E6268" i="1"/>
  <c r="D6268" i="1"/>
  <c r="C6268" i="1"/>
  <c r="F6267" i="1"/>
  <c r="E6267" i="1"/>
  <c r="D6267" i="1"/>
  <c r="C6267" i="1"/>
  <c r="F6266" i="1"/>
  <c r="E6266" i="1"/>
  <c r="D6266" i="1"/>
  <c r="C6266" i="1"/>
  <c r="F6265" i="1"/>
  <c r="E6265" i="1"/>
  <c r="D6265" i="1"/>
  <c r="C6265" i="1"/>
  <c r="F6264" i="1"/>
  <c r="E6264" i="1"/>
  <c r="D6264" i="1"/>
  <c r="C6264" i="1"/>
  <c r="F6263" i="1"/>
  <c r="E6263" i="1"/>
  <c r="D6263" i="1"/>
  <c r="C6263" i="1"/>
  <c r="F6262" i="1"/>
  <c r="E6262" i="1"/>
  <c r="D6262" i="1"/>
  <c r="C6262" i="1"/>
  <c r="F6261" i="1"/>
  <c r="E6261" i="1"/>
  <c r="D6261" i="1"/>
  <c r="C6261" i="1"/>
  <c r="F6260" i="1"/>
  <c r="E6260" i="1"/>
  <c r="D6260" i="1"/>
  <c r="C6260" i="1"/>
  <c r="F6259" i="1"/>
  <c r="E6259" i="1"/>
  <c r="D6259" i="1"/>
  <c r="C6259" i="1"/>
  <c r="F6258" i="1"/>
  <c r="E6258" i="1"/>
  <c r="D6258" i="1"/>
  <c r="C6258" i="1"/>
  <c r="F6257" i="1"/>
  <c r="E6257" i="1"/>
  <c r="D6257" i="1"/>
  <c r="C6257" i="1"/>
  <c r="F6256" i="1"/>
  <c r="E6256" i="1"/>
  <c r="D6256" i="1"/>
  <c r="C6256" i="1"/>
  <c r="F6255" i="1"/>
  <c r="E6255" i="1"/>
  <c r="D6255" i="1"/>
  <c r="C6255" i="1"/>
  <c r="F6254" i="1"/>
  <c r="E6254" i="1"/>
  <c r="D6254" i="1"/>
  <c r="C6254" i="1"/>
  <c r="F6253" i="1"/>
  <c r="E6253" i="1"/>
  <c r="D6253" i="1"/>
  <c r="C6253" i="1"/>
  <c r="F6252" i="1"/>
  <c r="E6252" i="1"/>
  <c r="D6252" i="1"/>
  <c r="C6252" i="1"/>
  <c r="F6251" i="1"/>
  <c r="E6251" i="1"/>
  <c r="D6251" i="1"/>
  <c r="C6251" i="1"/>
  <c r="F6250" i="1"/>
  <c r="E6250" i="1"/>
  <c r="D6250" i="1"/>
  <c r="C6250" i="1"/>
  <c r="F6249" i="1"/>
  <c r="E6249" i="1"/>
  <c r="D6249" i="1"/>
  <c r="C6249" i="1"/>
  <c r="F6248" i="1"/>
  <c r="E6248" i="1"/>
  <c r="D6248" i="1"/>
  <c r="C6248" i="1"/>
  <c r="F6247" i="1"/>
  <c r="E6247" i="1"/>
  <c r="D6247" i="1"/>
  <c r="C6247" i="1"/>
  <c r="F6246" i="1"/>
  <c r="E6246" i="1"/>
  <c r="D6246" i="1"/>
  <c r="C6246" i="1"/>
  <c r="F6245" i="1"/>
  <c r="E6245" i="1"/>
  <c r="D6245" i="1"/>
  <c r="C6245" i="1"/>
  <c r="F6244" i="1"/>
  <c r="E6244" i="1"/>
  <c r="D6244" i="1"/>
  <c r="C6244" i="1"/>
  <c r="F6243" i="1"/>
  <c r="E6243" i="1"/>
  <c r="D6243" i="1"/>
  <c r="C6243" i="1"/>
  <c r="F6242" i="1"/>
  <c r="E6242" i="1"/>
  <c r="D6242" i="1"/>
  <c r="C6242" i="1"/>
  <c r="F6241" i="1"/>
  <c r="E6241" i="1"/>
  <c r="D6241" i="1"/>
  <c r="C6241" i="1"/>
  <c r="F6240" i="1"/>
  <c r="E6240" i="1"/>
  <c r="D6240" i="1"/>
  <c r="C6240" i="1"/>
  <c r="F6239" i="1"/>
  <c r="E6239" i="1"/>
  <c r="D6239" i="1"/>
  <c r="C6239" i="1"/>
  <c r="F6238" i="1"/>
  <c r="E6238" i="1"/>
  <c r="D6238" i="1"/>
  <c r="C6238" i="1"/>
  <c r="F6237" i="1"/>
  <c r="E6237" i="1"/>
  <c r="D6237" i="1"/>
  <c r="C6237" i="1"/>
  <c r="F6236" i="1"/>
  <c r="E6236" i="1"/>
  <c r="D6236" i="1"/>
  <c r="C6236" i="1"/>
  <c r="F6235" i="1"/>
  <c r="E6235" i="1"/>
  <c r="D6235" i="1"/>
  <c r="C6235" i="1"/>
  <c r="F6234" i="1"/>
  <c r="E6234" i="1"/>
  <c r="D6234" i="1"/>
  <c r="C6234" i="1"/>
  <c r="F6233" i="1"/>
  <c r="E6233" i="1"/>
  <c r="D6233" i="1"/>
  <c r="C6233" i="1"/>
  <c r="F6232" i="1"/>
  <c r="E6232" i="1"/>
  <c r="D6232" i="1"/>
  <c r="C6232" i="1"/>
  <c r="F6231" i="1"/>
  <c r="E6231" i="1"/>
  <c r="D6231" i="1"/>
  <c r="C6231" i="1"/>
  <c r="F6230" i="1"/>
  <c r="E6230" i="1"/>
  <c r="D6230" i="1"/>
  <c r="C6230" i="1"/>
  <c r="F6229" i="1"/>
  <c r="E6229" i="1"/>
  <c r="D6229" i="1"/>
  <c r="C6229" i="1"/>
  <c r="F6228" i="1"/>
  <c r="E6228" i="1"/>
  <c r="D6228" i="1"/>
  <c r="C6228" i="1"/>
  <c r="F6227" i="1"/>
  <c r="E6227" i="1"/>
  <c r="D6227" i="1"/>
  <c r="C6227" i="1"/>
  <c r="F6226" i="1"/>
  <c r="E6226" i="1"/>
  <c r="D6226" i="1"/>
  <c r="C6226" i="1"/>
  <c r="F6225" i="1"/>
  <c r="E6225" i="1"/>
  <c r="D6225" i="1"/>
  <c r="C6225" i="1"/>
  <c r="F6224" i="1"/>
  <c r="E6224" i="1"/>
  <c r="D6224" i="1"/>
  <c r="C6224" i="1"/>
  <c r="F6223" i="1"/>
  <c r="E6223" i="1"/>
  <c r="D6223" i="1"/>
  <c r="C6223" i="1"/>
  <c r="F6222" i="1"/>
  <c r="E6222" i="1"/>
  <c r="D6222" i="1"/>
  <c r="C6222" i="1"/>
  <c r="F6221" i="1"/>
  <c r="E6221" i="1"/>
  <c r="D6221" i="1"/>
  <c r="C6221" i="1"/>
  <c r="F6220" i="1"/>
  <c r="E6220" i="1"/>
  <c r="D6220" i="1"/>
  <c r="C6220" i="1"/>
  <c r="F6219" i="1"/>
  <c r="E6219" i="1"/>
  <c r="D6219" i="1"/>
  <c r="C6219" i="1"/>
  <c r="F6218" i="1"/>
  <c r="E6218" i="1"/>
  <c r="D6218" i="1"/>
  <c r="C6218" i="1"/>
  <c r="F6217" i="1"/>
  <c r="E6217" i="1"/>
  <c r="D6217" i="1"/>
  <c r="C6217" i="1"/>
  <c r="F6216" i="1"/>
  <c r="E6216" i="1"/>
  <c r="D6216" i="1"/>
  <c r="C6216" i="1"/>
  <c r="F6215" i="1"/>
  <c r="E6215" i="1"/>
  <c r="D6215" i="1"/>
  <c r="C6215" i="1"/>
  <c r="F6214" i="1"/>
  <c r="E6214" i="1"/>
  <c r="D6214" i="1"/>
  <c r="C6214" i="1"/>
  <c r="F6213" i="1"/>
  <c r="E6213" i="1"/>
  <c r="D6213" i="1"/>
  <c r="C6213" i="1"/>
  <c r="F6212" i="1"/>
  <c r="E6212" i="1"/>
  <c r="D6212" i="1"/>
  <c r="C6212" i="1"/>
  <c r="F6211" i="1"/>
  <c r="E6211" i="1"/>
  <c r="D6211" i="1"/>
  <c r="C6211" i="1"/>
  <c r="F6210" i="1"/>
  <c r="E6210" i="1"/>
  <c r="D6210" i="1"/>
  <c r="C6210" i="1"/>
  <c r="F6209" i="1"/>
  <c r="E6209" i="1"/>
  <c r="D6209" i="1"/>
  <c r="C6209" i="1"/>
  <c r="F6208" i="1"/>
  <c r="E6208" i="1"/>
  <c r="D6208" i="1"/>
  <c r="C6208" i="1"/>
  <c r="F6207" i="1"/>
  <c r="E6207" i="1"/>
  <c r="D6207" i="1"/>
  <c r="C6207" i="1"/>
  <c r="F6206" i="1"/>
  <c r="E6206" i="1"/>
  <c r="D6206" i="1"/>
  <c r="C6206" i="1"/>
  <c r="F6205" i="1"/>
  <c r="E6205" i="1"/>
  <c r="D6205" i="1"/>
  <c r="C6205" i="1"/>
  <c r="F6204" i="1"/>
  <c r="E6204" i="1"/>
  <c r="D6204" i="1"/>
  <c r="C6204" i="1"/>
  <c r="F6203" i="1"/>
  <c r="E6203" i="1"/>
  <c r="D6203" i="1"/>
  <c r="C6203" i="1"/>
  <c r="F6202" i="1"/>
  <c r="E6202" i="1"/>
  <c r="D6202" i="1"/>
  <c r="C6202" i="1"/>
  <c r="F6201" i="1"/>
  <c r="E6201" i="1"/>
  <c r="D6201" i="1"/>
  <c r="C6201" i="1"/>
  <c r="F6200" i="1"/>
  <c r="E6200" i="1"/>
  <c r="D6200" i="1"/>
  <c r="C6200" i="1"/>
  <c r="F6199" i="1"/>
  <c r="E6199" i="1"/>
  <c r="D6199" i="1"/>
  <c r="C6199" i="1"/>
  <c r="F6198" i="1"/>
  <c r="E6198" i="1"/>
  <c r="D6198" i="1"/>
  <c r="C6198" i="1"/>
  <c r="F6197" i="1"/>
  <c r="E6197" i="1"/>
  <c r="D6197" i="1"/>
  <c r="C6197" i="1"/>
  <c r="F6196" i="1"/>
  <c r="E6196" i="1"/>
  <c r="D6196" i="1"/>
  <c r="C6196" i="1"/>
  <c r="F6195" i="1"/>
  <c r="E6195" i="1"/>
  <c r="D6195" i="1"/>
  <c r="C6195" i="1"/>
  <c r="F6194" i="1"/>
  <c r="E6194" i="1"/>
  <c r="D6194" i="1"/>
  <c r="C6194" i="1"/>
  <c r="F6193" i="1"/>
  <c r="E6193" i="1"/>
  <c r="D6193" i="1"/>
  <c r="C6193" i="1"/>
  <c r="F6192" i="1"/>
  <c r="E6192" i="1"/>
  <c r="D6192" i="1"/>
  <c r="C6192" i="1"/>
  <c r="F6191" i="1"/>
  <c r="E6191" i="1"/>
  <c r="D6191" i="1"/>
  <c r="C6191" i="1"/>
  <c r="F6190" i="1"/>
  <c r="E6190" i="1"/>
  <c r="D6190" i="1"/>
  <c r="C6190" i="1"/>
  <c r="F6189" i="1"/>
  <c r="E6189" i="1"/>
  <c r="D6189" i="1"/>
  <c r="C6189" i="1"/>
  <c r="F6188" i="1"/>
  <c r="E6188" i="1"/>
  <c r="D6188" i="1"/>
  <c r="C6188" i="1"/>
  <c r="F6187" i="1"/>
  <c r="E6187" i="1"/>
  <c r="D6187" i="1"/>
  <c r="C6187" i="1"/>
  <c r="F6186" i="1"/>
  <c r="E6186" i="1"/>
  <c r="D6186" i="1"/>
  <c r="C6186" i="1"/>
  <c r="F6185" i="1"/>
  <c r="E6185" i="1"/>
  <c r="D6185" i="1"/>
  <c r="C6185" i="1"/>
  <c r="F6184" i="1"/>
  <c r="E6184" i="1"/>
  <c r="D6184" i="1"/>
  <c r="C6184" i="1"/>
  <c r="F6183" i="1"/>
  <c r="E6183" i="1"/>
  <c r="D6183" i="1"/>
  <c r="C6183" i="1"/>
  <c r="F6182" i="1"/>
  <c r="E6182" i="1"/>
  <c r="D6182" i="1"/>
  <c r="C6182" i="1"/>
  <c r="F6181" i="1"/>
  <c r="E6181" i="1"/>
  <c r="D6181" i="1"/>
  <c r="C6181" i="1"/>
  <c r="F6180" i="1"/>
  <c r="E6180" i="1"/>
  <c r="D6180" i="1"/>
  <c r="C6180" i="1"/>
  <c r="F6179" i="1"/>
  <c r="E6179" i="1"/>
  <c r="D6179" i="1"/>
  <c r="C6179" i="1"/>
  <c r="F6178" i="1"/>
  <c r="E6178" i="1"/>
  <c r="D6178" i="1"/>
  <c r="C6178" i="1"/>
  <c r="F6177" i="1"/>
  <c r="E6177" i="1"/>
  <c r="D6177" i="1"/>
  <c r="C6177" i="1"/>
  <c r="F6176" i="1"/>
  <c r="E6176" i="1"/>
  <c r="D6176" i="1"/>
  <c r="C6176" i="1"/>
  <c r="F6175" i="1"/>
  <c r="E6175" i="1"/>
  <c r="D6175" i="1"/>
  <c r="C6175" i="1"/>
  <c r="F6174" i="1"/>
  <c r="E6174" i="1"/>
  <c r="D6174" i="1"/>
  <c r="C6174" i="1"/>
  <c r="F6173" i="1"/>
  <c r="E6173" i="1"/>
  <c r="D6173" i="1"/>
  <c r="C6173" i="1"/>
  <c r="F6172" i="1"/>
  <c r="E6172" i="1"/>
  <c r="D6172" i="1"/>
  <c r="C6172" i="1"/>
  <c r="F6171" i="1"/>
  <c r="E6171" i="1"/>
  <c r="D6171" i="1"/>
  <c r="C6171" i="1"/>
  <c r="F6170" i="1"/>
  <c r="E6170" i="1"/>
  <c r="D6170" i="1"/>
  <c r="C6170" i="1"/>
  <c r="F6169" i="1"/>
  <c r="E6169" i="1"/>
  <c r="D6169" i="1"/>
  <c r="C6169" i="1"/>
  <c r="F6168" i="1"/>
  <c r="E6168" i="1"/>
  <c r="D6168" i="1"/>
  <c r="C6168" i="1"/>
  <c r="F6167" i="1"/>
  <c r="E6167" i="1"/>
  <c r="D6167" i="1"/>
  <c r="C6167" i="1"/>
  <c r="F6166" i="1"/>
  <c r="E6166" i="1"/>
  <c r="D6166" i="1"/>
  <c r="C6166" i="1"/>
  <c r="F6165" i="1"/>
  <c r="E6165" i="1"/>
  <c r="D6165" i="1"/>
  <c r="C6165" i="1"/>
  <c r="F6164" i="1"/>
  <c r="E6164" i="1"/>
  <c r="D6164" i="1"/>
  <c r="C6164" i="1"/>
  <c r="F6163" i="1"/>
  <c r="E6163" i="1"/>
  <c r="D6163" i="1"/>
  <c r="C6163" i="1"/>
  <c r="F6162" i="1"/>
  <c r="E6162" i="1"/>
  <c r="D6162" i="1"/>
  <c r="C6162" i="1"/>
  <c r="F6161" i="1"/>
  <c r="E6161" i="1"/>
  <c r="D6161" i="1"/>
  <c r="C6161" i="1"/>
  <c r="F6160" i="1"/>
  <c r="E6160" i="1"/>
  <c r="D6160" i="1"/>
  <c r="C6160" i="1"/>
  <c r="F6159" i="1"/>
  <c r="E6159" i="1"/>
  <c r="D6159" i="1"/>
  <c r="C6159" i="1"/>
  <c r="F6158" i="1"/>
  <c r="E6158" i="1"/>
  <c r="D6158" i="1"/>
  <c r="C6158" i="1"/>
  <c r="F6157" i="1"/>
  <c r="E6157" i="1"/>
  <c r="D6157" i="1"/>
  <c r="C6157" i="1"/>
  <c r="F6156" i="1"/>
  <c r="E6156" i="1"/>
  <c r="D6156" i="1"/>
  <c r="C6156" i="1"/>
  <c r="F6155" i="1"/>
  <c r="E6155" i="1"/>
  <c r="D6155" i="1"/>
  <c r="C6155" i="1"/>
  <c r="F6154" i="1"/>
  <c r="E6154" i="1"/>
  <c r="D6154" i="1"/>
  <c r="C6154" i="1"/>
  <c r="F6153" i="1"/>
  <c r="E6153" i="1"/>
  <c r="D6153" i="1"/>
  <c r="C6153" i="1"/>
  <c r="F6152" i="1"/>
  <c r="E6152" i="1"/>
  <c r="D6152" i="1"/>
  <c r="C6152" i="1"/>
  <c r="F6151" i="1"/>
  <c r="E6151" i="1"/>
  <c r="D6151" i="1"/>
  <c r="C6151" i="1"/>
  <c r="F6150" i="1"/>
  <c r="E6150" i="1"/>
  <c r="D6150" i="1"/>
  <c r="C6150" i="1"/>
  <c r="F6149" i="1"/>
  <c r="E6149" i="1"/>
  <c r="D6149" i="1"/>
  <c r="C6149" i="1"/>
  <c r="F6148" i="1"/>
  <c r="E6148" i="1"/>
  <c r="D6148" i="1"/>
  <c r="C6148" i="1"/>
  <c r="F6147" i="1"/>
  <c r="E6147" i="1"/>
  <c r="D6147" i="1"/>
  <c r="C6147" i="1"/>
  <c r="F6146" i="1"/>
  <c r="E6146" i="1"/>
  <c r="D6146" i="1"/>
  <c r="C6146" i="1"/>
  <c r="F6145" i="1"/>
  <c r="E6145" i="1"/>
  <c r="D6145" i="1"/>
  <c r="C6145" i="1"/>
  <c r="F6144" i="1"/>
  <c r="E6144" i="1"/>
  <c r="D6144" i="1"/>
  <c r="C6144" i="1"/>
  <c r="F6143" i="1"/>
  <c r="E6143" i="1"/>
  <c r="D6143" i="1"/>
  <c r="C6143" i="1"/>
  <c r="F6142" i="1"/>
  <c r="E6142" i="1"/>
  <c r="D6142" i="1"/>
  <c r="C6142" i="1"/>
  <c r="F6141" i="1"/>
  <c r="E6141" i="1"/>
  <c r="D6141" i="1"/>
  <c r="C6141" i="1"/>
  <c r="F6140" i="1"/>
  <c r="E6140" i="1"/>
  <c r="D6140" i="1"/>
  <c r="C6140" i="1"/>
  <c r="F6139" i="1"/>
  <c r="E6139" i="1"/>
  <c r="D6139" i="1"/>
  <c r="C6139" i="1"/>
  <c r="F6138" i="1"/>
  <c r="E6138" i="1"/>
  <c r="D6138" i="1"/>
  <c r="C6138" i="1"/>
  <c r="F6137" i="1"/>
  <c r="E6137" i="1"/>
  <c r="D6137" i="1"/>
  <c r="C6137" i="1"/>
  <c r="F6136" i="1"/>
  <c r="E6136" i="1"/>
  <c r="D6136" i="1"/>
  <c r="C6136" i="1"/>
  <c r="F6135" i="1"/>
  <c r="E6135" i="1"/>
  <c r="D6135" i="1"/>
  <c r="C6135" i="1"/>
  <c r="F6134" i="1"/>
  <c r="E6134" i="1"/>
  <c r="D6134" i="1"/>
  <c r="C6134" i="1"/>
  <c r="F6133" i="1"/>
  <c r="E6133" i="1"/>
  <c r="D6133" i="1"/>
  <c r="C6133" i="1"/>
  <c r="F6132" i="1"/>
  <c r="E6132" i="1"/>
  <c r="D6132" i="1"/>
  <c r="C6132" i="1"/>
  <c r="F6131" i="1"/>
  <c r="E6131" i="1"/>
  <c r="D6131" i="1"/>
  <c r="C6131" i="1"/>
  <c r="F6130" i="1"/>
  <c r="E6130" i="1"/>
  <c r="D6130" i="1"/>
  <c r="C6130" i="1"/>
  <c r="F6129" i="1"/>
  <c r="E6129" i="1"/>
  <c r="D6129" i="1"/>
  <c r="C6129" i="1"/>
  <c r="F6128" i="1"/>
  <c r="E6128" i="1"/>
  <c r="D6128" i="1"/>
  <c r="C6128" i="1"/>
  <c r="F6127" i="1"/>
  <c r="E6127" i="1"/>
  <c r="D6127" i="1"/>
  <c r="C6127" i="1"/>
  <c r="F6126" i="1"/>
  <c r="E6126" i="1"/>
  <c r="D6126" i="1"/>
  <c r="C6126" i="1"/>
  <c r="F6125" i="1"/>
  <c r="E6125" i="1"/>
  <c r="D6125" i="1"/>
  <c r="C6125" i="1"/>
  <c r="F6124" i="1"/>
  <c r="E6124" i="1"/>
  <c r="D6124" i="1"/>
  <c r="C6124" i="1"/>
  <c r="F6123" i="1"/>
  <c r="E6123" i="1"/>
  <c r="D6123" i="1"/>
  <c r="C6123" i="1"/>
  <c r="F6122" i="1"/>
  <c r="E6122" i="1"/>
  <c r="D6122" i="1"/>
  <c r="C6122" i="1"/>
  <c r="F6121" i="1"/>
  <c r="E6121" i="1"/>
  <c r="D6121" i="1"/>
  <c r="C6121" i="1"/>
  <c r="F6120" i="1"/>
  <c r="E6120" i="1"/>
  <c r="D6120" i="1"/>
  <c r="C6120" i="1"/>
  <c r="F6119" i="1"/>
  <c r="E6119" i="1"/>
  <c r="D6119" i="1"/>
  <c r="C6119" i="1"/>
  <c r="F6118" i="1"/>
  <c r="E6118" i="1"/>
  <c r="D6118" i="1"/>
  <c r="C6118" i="1"/>
  <c r="F6117" i="1"/>
  <c r="E6117" i="1"/>
  <c r="D6117" i="1"/>
  <c r="C6117" i="1"/>
  <c r="F6116" i="1"/>
  <c r="E6116" i="1"/>
  <c r="D6116" i="1"/>
  <c r="C6116" i="1"/>
  <c r="F6115" i="1"/>
  <c r="E6115" i="1"/>
  <c r="D6115" i="1"/>
  <c r="C6115" i="1"/>
  <c r="F6114" i="1"/>
  <c r="E6114" i="1"/>
  <c r="D6114" i="1"/>
  <c r="C6114" i="1"/>
  <c r="F6113" i="1"/>
  <c r="E6113" i="1"/>
  <c r="D6113" i="1"/>
  <c r="C6113" i="1"/>
  <c r="F6112" i="1"/>
  <c r="E6112" i="1"/>
  <c r="D6112" i="1"/>
  <c r="C6112" i="1"/>
  <c r="F6111" i="1"/>
  <c r="E6111" i="1"/>
  <c r="D6111" i="1"/>
  <c r="C6111" i="1"/>
  <c r="F6110" i="1"/>
  <c r="E6110" i="1"/>
  <c r="D6110" i="1"/>
  <c r="C6110" i="1"/>
  <c r="F6109" i="1"/>
  <c r="E6109" i="1"/>
  <c r="D6109" i="1"/>
  <c r="C6109" i="1"/>
  <c r="F6108" i="1"/>
  <c r="E6108" i="1"/>
  <c r="D6108" i="1"/>
  <c r="C6108" i="1"/>
  <c r="F6107" i="1"/>
  <c r="E6107" i="1"/>
  <c r="D6107" i="1"/>
  <c r="C6107" i="1"/>
  <c r="F6106" i="1"/>
  <c r="E6106" i="1"/>
  <c r="D6106" i="1"/>
  <c r="C6106" i="1"/>
  <c r="F6105" i="1"/>
  <c r="E6105" i="1"/>
  <c r="D6105" i="1"/>
  <c r="C6105" i="1"/>
  <c r="F6104" i="1"/>
  <c r="E6104" i="1"/>
  <c r="D6104" i="1"/>
  <c r="C6104" i="1"/>
  <c r="F6103" i="1"/>
  <c r="E6103" i="1"/>
  <c r="D6103" i="1"/>
  <c r="C6103" i="1"/>
  <c r="F6102" i="1"/>
  <c r="E6102" i="1"/>
  <c r="D6102" i="1"/>
  <c r="C6102" i="1"/>
  <c r="F6101" i="1"/>
  <c r="E6101" i="1"/>
  <c r="D6101" i="1"/>
  <c r="C6101" i="1"/>
  <c r="F6100" i="1"/>
  <c r="E6100" i="1"/>
  <c r="D6100" i="1"/>
  <c r="C6100" i="1"/>
  <c r="F6099" i="1"/>
  <c r="E6099" i="1"/>
  <c r="D6099" i="1"/>
  <c r="C6099" i="1"/>
  <c r="F6098" i="1"/>
  <c r="E6098" i="1"/>
  <c r="D6098" i="1"/>
  <c r="C6098" i="1"/>
  <c r="F6097" i="1"/>
  <c r="E6097" i="1"/>
  <c r="D6097" i="1"/>
  <c r="C6097" i="1"/>
  <c r="F6096" i="1"/>
  <c r="E6096" i="1"/>
  <c r="D6096" i="1"/>
  <c r="C6096" i="1"/>
  <c r="F6095" i="1"/>
  <c r="E6095" i="1"/>
  <c r="D6095" i="1"/>
  <c r="C6095" i="1"/>
  <c r="F6094" i="1"/>
  <c r="E6094" i="1"/>
  <c r="D6094" i="1"/>
  <c r="C6094" i="1"/>
  <c r="F6093" i="1"/>
  <c r="E6093" i="1"/>
  <c r="D6093" i="1"/>
  <c r="C6093" i="1"/>
  <c r="F6092" i="1"/>
  <c r="E6092" i="1"/>
  <c r="D6092" i="1"/>
  <c r="C6092" i="1"/>
  <c r="F6091" i="1"/>
  <c r="E6091" i="1"/>
  <c r="D6091" i="1"/>
  <c r="C6091" i="1"/>
  <c r="F6090" i="1"/>
  <c r="E6090" i="1"/>
  <c r="D6090" i="1"/>
  <c r="C6090" i="1"/>
  <c r="F6089" i="1"/>
  <c r="E6089" i="1"/>
  <c r="D6089" i="1"/>
  <c r="C6089" i="1"/>
  <c r="F6088" i="1"/>
  <c r="E6088" i="1"/>
  <c r="D6088" i="1"/>
  <c r="C6088" i="1"/>
  <c r="F6087" i="1"/>
  <c r="E6087" i="1"/>
  <c r="D6087" i="1"/>
  <c r="C6087" i="1"/>
  <c r="F6086" i="1"/>
  <c r="E6086" i="1"/>
  <c r="D6086" i="1"/>
  <c r="C6086" i="1"/>
  <c r="F6085" i="1"/>
  <c r="E6085" i="1"/>
  <c r="D6085" i="1"/>
  <c r="C6085" i="1"/>
  <c r="F6084" i="1"/>
  <c r="E6084" i="1"/>
  <c r="D6084" i="1"/>
  <c r="C6084" i="1"/>
  <c r="F6083" i="1"/>
  <c r="E6083" i="1"/>
  <c r="D6083" i="1"/>
  <c r="C6083" i="1"/>
  <c r="F6082" i="1"/>
  <c r="E6082" i="1"/>
  <c r="D6082" i="1"/>
  <c r="C6082" i="1"/>
  <c r="F6081" i="1"/>
  <c r="E6081" i="1"/>
  <c r="D6081" i="1"/>
  <c r="C6081" i="1"/>
  <c r="F6080" i="1"/>
  <c r="E6080" i="1"/>
  <c r="D6080" i="1"/>
  <c r="C6080" i="1"/>
  <c r="F6079" i="1"/>
  <c r="E6079" i="1"/>
  <c r="D6079" i="1"/>
  <c r="C6079" i="1"/>
  <c r="F6078" i="1"/>
  <c r="E6078" i="1"/>
  <c r="D6078" i="1"/>
  <c r="C6078" i="1"/>
  <c r="F6077" i="1"/>
  <c r="E6077" i="1"/>
  <c r="D6077" i="1"/>
  <c r="C6077" i="1"/>
  <c r="F6076" i="1"/>
  <c r="E6076" i="1"/>
  <c r="D6076" i="1"/>
  <c r="C6076" i="1"/>
  <c r="F6075" i="1"/>
  <c r="E6075" i="1"/>
  <c r="D6075" i="1"/>
  <c r="C6075" i="1"/>
  <c r="F6074" i="1"/>
  <c r="E6074" i="1"/>
  <c r="D6074" i="1"/>
  <c r="C6074" i="1"/>
  <c r="F6073" i="1"/>
  <c r="E6073" i="1"/>
  <c r="D6073" i="1"/>
  <c r="C6073" i="1"/>
  <c r="F6072" i="1"/>
  <c r="E6072" i="1"/>
  <c r="D6072" i="1"/>
  <c r="C6072" i="1"/>
  <c r="F6071" i="1"/>
  <c r="E6071" i="1"/>
  <c r="D6071" i="1"/>
  <c r="C6071" i="1"/>
  <c r="F6070" i="1"/>
  <c r="E6070" i="1"/>
  <c r="D6070" i="1"/>
  <c r="C6070" i="1"/>
  <c r="F6069" i="1"/>
  <c r="E6069" i="1"/>
  <c r="D6069" i="1"/>
  <c r="C6069" i="1"/>
  <c r="F6068" i="1"/>
  <c r="E6068" i="1"/>
  <c r="D6068" i="1"/>
  <c r="C6068" i="1"/>
  <c r="F6067" i="1"/>
  <c r="E6067" i="1"/>
  <c r="D6067" i="1"/>
  <c r="C6067" i="1"/>
  <c r="F6066" i="1"/>
  <c r="E6066" i="1"/>
  <c r="D6066" i="1"/>
  <c r="C6066" i="1"/>
  <c r="F6065" i="1"/>
  <c r="E6065" i="1"/>
  <c r="D6065" i="1"/>
  <c r="C6065" i="1"/>
  <c r="F6064" i="1"/>
  <c r="E6064" i="1"/>
  <c r="D6064" i="1"/>
  <c r="C6064" i="1"/>
  <c r="F6063" i="1"/>
  <c r="E6063" i="1"/>
  <c r="D6063" i="1"/>
  <c r="C6063" i="1"/>
  <c r="F6062" i="1"/>
  <c r="E6062" i="1"/>
  <c r="D6062" i="1"/>
  <c r="C6062" i="1"/>
  <c r="F6061" i="1"/>
  <c r="E6061" i="1"/>
  <c r="D6061" i="1"/>
  <c r="C6061" i="1"/>
  <c r="F6060" i="1"/>
  <c r="E6060" i="1"/>
  <c r="D6060" i="1"/>
  <c r="C6060" i="1"/>
  <c r="F6059" i="1"/>
  <c r="E6059" i="1"/>
  <c r="D6059" i="1"/>
  <c r="C6059" i="1"/>
  <c r="F6058" i="1"/>
  <c r="E6058" i="1"/>
  <c r="D6058" i="1"/>
  <c r="C6058" i="1"/>
  <c r="F6057" i="1"/>
  <c r="E6057" i="1"/>
  <c r="D6057" i="1"/>
  <c r="C6057" i="1"/>
  <c r="F6056" i="1"/>
  <c r="E6056" i="1"/>
  <c r="D6056" i="1"/>
  <c r="C6056" i="1"/>
  <c r="F6055" i="1"/>
  <c r="E6055" i="1"/>
  <c r="D6055" i="1"/>
  <c r="C6055" i="1"/>
  <c r="F6054" i="1"/>
  <c r="E6054" i="1"/>
  <c r="D6054" i="1"/>
  <c r="C6054" i="1"/>
  <c r="F6053" i="1"/>
  <c r="E6053" i="1"/>
  <c r="D6053" i="1"/>
  <c r="C6053" i="1"/>
  <c r="F6052" i="1"/>
  <c r="E6052" i="1"/>
  <c r="D6052" i="1"/>
  <c r="C6052" i="1"/>
  <c r="F6051" i="1"/>
  <c r="E6051" i="1"/>
  <c r="D6051" i="1"/>
  <c r="C6051" i="1"/>
  <c r="F6050" i="1"/>
  <c r="E6050" i="1"/>
  <c r="D6050" i="1"/>
  <c r="C6050" i="1"/>
  <c r="F6049" i="1"/>
  <c r="E6049" i="1"/>
  <c r="D6049" i="1"/>
  <c r="C6049" i="1"/>
  <c r="F6048" i="1"/>
  <c r="E6048" i="1"/>
  <c r="D6048" i="1"/>
  <c r="C6048" i="1"/>
  <c r="F6047" i="1"/>
  <c r="E6047" i="1"/>
  <c r="D6047" i="1"/>
  <c r="C6047" i="1"/>
  <c r="F6046" i="1"/>
  <c r="E6046" i="1"/>
  <c r="D6046" i="1"/>
  <c r="C6046" i="1"/>
  <c r="F6045" i="1"/>
  <c r="E6045" i="1"/>
  <c r="D6045" i="1"/>
  <c r="C6045" i="1"/>
  <c r="F6044" i="1"/>
  <c r="E6044" i="1"/>
  <c r="D6044" i="1"/>
  <c r="C6044" i="1"/>
  <c r="F6043" i="1"/>
  <c r="E6043" i="1"/>
  <c r="D6043" i="1"/>
  <c r="C6043" i="1"/>
  <c r="F6042" i="1"/>
  <c r="E6042" i="1"/>
  <c r="D6042" i="1"/>
  <c r="C6042" i="1"/>
  <c r="F6041" i="1"/>
  <c r="E6041" i="1"/>
  <c r="D6041" i="1"/>
  <c r="C6041" i="1"/>
  <c r="F6040" i="1"/>
  <c r="E6040" i="1"/>
  <c r="D6040" i="1"/>
  <c r="C6040" i="1"/>
  <c r="F6039" i="1"/>
  <c r="E6039" i="1"/>
  <c r="D6039" i="1"/>
  <c r="C6039" i="1"/>
  <c r="F6038" i="1"/>
  <c r="E6038" i="1"/>
  <c r="D6038" i="1"/>
  <c r="C6038" i="1"/>
  <c r="F6037" i="1"/>
  <c r="E6037" i="1"/>
  <c r="D6037" i="1"/>
  <c r="C6037" i="1"/>
  <c r="F6036" i="1"/>
  <c r="E6036" i="1"/>
  <c r="D6036" i="1"/>
  <c r="C6036" i="1"/>
  <c r="F6035" i="1"/>
  <c r="E6035" i="1"/>
  <c r="D6035" i="1"/>
  <c r="C6035" i="1"/>
  <c r="F6034" i="1"/>
  <c r="E6034" i="1"/>
  <c r="D6034" i="1"/>
  <c r="C6034" i="1"/>
  <c r="F6033" i="1"/>
  <c r="E6033" i="1"/>
  <c r="D6033" i="1"/>
  <c r="C6033" i="1"/>
  <c r="F6032" i="1"/>
  <c r="E6032" i="1"/>
  <c r="D6032" i="1"/>
  <c r="C6032" i="1"/>
  <c r="F6031" i="1"/>
  <c r="E6031" i="1"/>
  <c r="D6031" i="1"/>
  <c r="C6031" i="1"/>
  <c r="F6030" i="1"/>
  <c r="E6030" i="1"/>
  <c r="D6030" i="1"/>
  <c r="C6030" i="1"/>
  <c r="F6029" i="1"/>
  <c r="E6029" i="1"/>
  <c r="D6029" i="1"/>
  <c r="C6029" i="1"/>
  <c r="F6028" i="1"/>
  <c r="E6028" i="1"/>
  <c r="D6028" i="1"/>
  <c r="C6028" i="1"/>
  <c r="F6027" i="1"/>
  <c r="E6027" i="1"/>
  <c r="D6027" i="1"/>
  <c r="C6027" i="1"/>
  <c r="F6026" i="1"/>
  <c r="E6026" i="1"/>
  <c r="D6026" i="1"/>
  <c r="C6026" i="1"/>
  <c r="F6025" i="1"/>
  <c r="E6025" i="1"/>
  <c r="D6025" i="1"/>
  <c r="C6025" i="1"/>
  <c r="F6024" i="1"/>
  <c r="E6024" i="1"/>
  <c r="D6024" i="1"/>
  <c r="C6024" i="1"/>
  <c r="F6023" i="1"/>
  <c r="E6023" i="1"/>
  <c r="D6023" i="1"/>
  <c r="C6023" i="1"/>
  <c r="F6022" i="1"/>
  <c r="E6022" i="1"/>
  <c r="D6022" i="1"/>
  <c r="C6022" i="1"/>
  <c r="F6021" i="1"/>
  <c r="E6021" i="1"/>
  <c r="D6021" i="1"/>
  <c r="C6021" i="1"/>
  <c r="F6020" i="1"/>
  <c r="E6020" i="1"/>
  <c r="D6020" i="1"/>
  <c r="C6020" i="1"/>
  <c r="F6019" i="1"/>
  <c r="E6019" i="1"/>
  <c r="D6019" i="1"/>
  <c r="C6019" i="1"/>
  <c r="F6018" i="1"/>
  <c r="E6018" i="1"/>
  <c r="D6018" i="1"/>
  <c r="C6018" i="1"/>
  <c r="F6017" i="1"/>
  <c r="E6017" i="1"/>
  <c r="D6017" i="1"/>
  <c r="C6017" i="1"/>
  <c r="F6016" i="1"/>
  <c r="E6016" i="1"/>
  <c r="D6016" i="1"/>
  <c r="C6016" i="1"/>
  <c r="F6015" i="1"/>
  <c r="E6015" i="1"/>
  <c r="D6015" i="1"/>
  <c r="C6015" i="1"/>
  <c r="F6014" i="1"/>
  <c r="E6014" i="1"/>
  <c r="D6014" i="1"/>
  <c r="C6014" i="1"/>
  <c r="F6013" i="1"/>
  <c r="E6013" i="1"/>
  <c r="D6013" i="1"/>
  <c r="C6013" i="1"/>
  <c r="F6012" i="1"/>
  <c r="E6012" i="1"/>
  <c r="D6012" i="1"/>
  <c r="C6012" i="1"/>
  <c r="F6011" i="1"/>
  <c r="E6011" i="1"/>
  <c r="D6011" i="1"/>
  <c r="C6011" i="1"/>
  <c r="F6010" i="1"/>
  <c r="E6010" i="1"/>
  <c r="D6010" i="1"/>
  <c r="C6010" i="1"/>
  <c r="F6009" i="1"/>
  <c r="E6009" i="1"/>
  <c r="D6009" i="1"/>
  <c r="C6009" i="1"/>
  <c r="F6008" i="1"/>
  <c r="E6008" i="1"/>
  <c r="D6008" i="1"/>
  <c r="C6008" i="1"/>
  <c r="F6007" i="1"/>
  <c r="E6007" i="1"/>
  <c r="D6007" i="1"/>
  <c r="C6007" i="1"/>
  <c r="F6006" i="1"/>
  <c r="E6006" i="1"/>
  <c r="D6006" i="1"/>
  <c r="C6006" i="1"/>
  <c r="F6005" i="1"/>
  <c r="E6005" i="1"/>
  <c r="D6005" i="1"/>
  <c r="C6005" i="1"/>
  <c r="F6004" i="1"/>
  <c r="E6004" i="1"/>
  <c r="D6004" i="1"/>
  <c r="C6004" i="1"/>
  <c r="F6003" i="1"/>
  <c r="E6003" i="1"/>
  <c r="D6003" i="1"/>
  <c r="C6003" i="1"/>
  <c r="F6002" i="1"/>
  <c r="E6002" i="1"/>
  <c r="D6002" i="1"/>
  <c r="C6002" i="1"/>
  <c r="F6001" i="1"/>
  <c r="E6001" i="1"/>
  <c r="D6001" i="1"/>
  <c r="C6001" i="1"/>
  <c r="F6000" i="1"/>
  <c r="E6000" i="1"/>
  <c r="D6000" i="1"/>
  <c r="C6000" i="1"/>
  <c r="F5999" i="1"/>
  <c r="E5999" i="1"/>
  <c r="D5999" i="1"/>
  <c r="C5999" i="1"/>
  <c r="F5998" i="1"/>
  <c r="E5998" i="1"/>
  <c r="D5998" i="1"/>
  <c r="C5998" i="1"/>
  <c r="F5997" i="1"/>
  <c r="E5997" i="1"/>
  <c r="D5997" i="1"/>
  <c r="C5997" i="1"/>
  <c r="F5996" i="1"/>
  <c r="E5996" i="1"/>
  <c r="D5996" i="1"/>
  <c r="C5996" i="1"/>
  <c r="F5995" i="1"/>
  <c r="E5995" i="1"/>
  <c r="D5995" i="1"/>
  <c r="C5995" i="1"/>
  <c r="F5994" i="1"/>
  <c r="E5994" i="1"/>
  <c r="D5994" i="1"/>
  <c r="C5994" i="1"/>
  <c r="F5993" i="1"/>
  <c r="E5993" i="1"/>
  <c r="D5993" i="1"/>
  <c r="C5993" i="1"/>
  <c r="F5992" i="1"/>
  <c r="E5992" i="1"/>
  <c r="D5992" i="1"/>
  <c r="C5992" i="1"/>
  <c r="F5991" i="1"/>
  <c r="E5991" i="1"/>
  <c r="D5991" i="1"/>
  <c r="C5991" i="1"/>
  <c r="F5990" i="1"/>
  <c r="E5990" i="1"/>
  <c r="D5990" i="1"/>
  <c r="C5990" i="1"/>
  <c r="F5989" i="1"/>
  <c r="E5989" i="1"/>
  <c r="D5989" i="1"/>
  <c r="C5989" i="1"/>
  <c r="F5988" i="1"/>
  <c r="E5988" i="1"/>
  <c r="D5988" i="1"/>
  <c r="C5988" i="1"/>
  <c r="F5987" i="1"/>
  <c r="E5987" i="1"/>
  <c r="D5987" i="1"/>
  <c r="C5987" i="1"/>
  <c r="F5986" i="1"/>
  <c r="E5986" i="1"/>
  <c r="D5986" i="1"/>
  <c r="C5986" i="1"/>
  <c r="F5985" i="1"/>
  <c r="E5985" i="1"/>
  <c r="D5985" i="1"/>
  <c r="C5985" i="1"/>
  <c r="F5984" i="1"/>
  <c r="E5984" i="1"/>
  <c r="D5984" i="1"/>
  <c r="C5984" i="1"/>
  <c r="F5983" i="1"/>
  <c r="E5983" i="1"/>
  <c r="D5983" i="1"/>
  <c r="C5983" i="1"/>
  <c r="F5982" i="1"/>
  <c r="E5982" i="1"/>
  <c r="D5982" i="1"/>
  <c r="C5982" i="1"/>
  <c r="F5981" i="1"/>
  <c r="E5981" i="1"/>
  <c r="D5981" i="1"/>
  <c r="C5981" i="1"/>
  <c r="F5980" i="1"/>
  <c r="E5980" i="1"/>
  <c r="D5980" i="1"/>
  <c r="C5980" i="1"/>
  <c r="F5979" i="1"/>
  <c r="E5979" i="1"/>
  <c r="D5979" i="1"/>
  <c r="C5979" i="1"/>
  <c r="F5978" i="1"/>
  <c r="E5978" i="1"/>
  <c r="D5978" i="1"/>
  <c r="C5978" i="1"/>
  <c r="F5977" i="1"/>
  <c r="E5977" i="1"/>
  <c r="D5977" i="1"/>
  <c r="C5977" i="1"/>
  <c r="F5976" i="1"/>
  <c r="E5976" i="1"/>
  <c r="D5976" i="1"/>
  <c r="C5976" i="1"/>
  <c r="F5975" i="1"/>
  <c r="E5975" i="1"/>
  <c r="D5975" i="1"/>
  <c r="C5975" i="1"/>
  <c r="F5974" i="1"/>
  <c r="E5974" i="1"/>
  <c r="D5974" i="1"/>
  <c r="C5974" i="1"/>
  <c r="F5973" i="1"/>
  <c r="E5973" i="1"/>
  <c r="D5973" i="1"/>
  <c r="C5973" i="1"/>
  <c r="F5972" i="1"/>
  <c r="E5972" i="1"/>
  <c r="D5972" i="1"/>
  <c r="C5972" i="1"/>
  <c r="F5971" i="1"/>
  <c r="E5971" i="1"/>
  <c r="D5971" i="1"/>
  <c r="C5971" i="1"/>
  <c r="F5970" i="1"/>
  <c r="E5970" i="1"/>
  <c r="D5970" i="1"/>
  <c r="C5970" i="1"/>
  <c r="F5969" i="1"/>
  <c r="E5969" i="1"/>
  <c r="D5969" i="1"/>
  <c r="C5969" i="1"/>
  <c r="F5968" i="1"/>
  <c r="E5968" i="1"/>
  <c r="D5968" i="1"/>
  <c r="C5968" i="1"/>
  <c r="F5967" i="1"/>
  <c r="E5967" i="1"/>
  <c r="D5967" i="1"/>
  <c r="C5967" i="1"/>
  <c r="F5966" i="1"/>
  <c r="E5966" i="1"/>
  <c r="D5966" i="1"/>
  <c r="C5966" i="1"/>
  <c r="F5965" i="1"/>
  <c r="E5965" i="1"/>
  <c r="D5965" i="1"/>
  <c r="C5965" i="1"/>
  <c r="F5964" i="1"/>
  <c r="E5964" i="1"/>
  <c r="D5964" i="1"/>
  <c r="C5964" i="1"/>
  <c r="F5963" i="1"/>
  <c r="E5963" i="1"/>
  <c r="D5963" i="1"/>
  <c r="C5963" i="1"/>
  <c r="F5962" i="1"/>
  <c r="E5962" i="1"/>
  <c r="D5962" i="1"/>
  <c r="C5962" i="1"/>
  <c r="F5961" i="1"/>
  <c r="E5961" i="1"/>
  <c r="D5961" i="1"/>
  <c r="C5961" i="1"/>
  <c r="F5960" i="1"/>
  <c r="E5960" i="1"/>
  <c r="D5960" i="1"/>
  <c r="C5960" i="1"/>
  <c r="F5959" i="1"/>
  <c r="E5959" i="1"/>
  <c r="D5959" i="1"/>
  <c r="C5959" i="1"/>
  <c r="F5958" i="1"/>
  <c r="E5958" i="1"/>
  <c r="D5958" i="1"/>
  <c r="C5958" i="1"/>
  <c r="F5957" i="1"/>
  <c r="E5957" i="1"/>
  <c r="D5957" i="1"/>
  <c r="C5957" i="1"/>
  <c r="F5956" i="1"/>
  <c r="E5956" i="1"/>
  <c r="D5956" i="1"/>
  <c r="C5956" i="1"/>
  <c r="F5955" i="1"/>
  <c r="E5955" i="1"/>
  <c r="D5955" i="1"/>
  <c r="C5955" i="1"/>
  <c r="F5954" i="1"/>
  <c r="E5954" i="1"/>
  <c r="D5954" i="1"/>
  <c r="C5954" i="1"/>
  <c r="F5953" i="1"/>
  <c r="E5953" i="1"/>
  <c r="D5953" i="1"/>
  <c r="C5953" i="1"/>
  <c r="F5952" i="1"/>
  <c r="E5952" i="1"/>
  <c r="D5952" i="1"/>
  <c r="C5952" i="1"/>
  <c r="F5951" i="1"/>
  <c r="E5951" i="1"/>
  <c r="D5951" i="1"/>
  <c r="C5951" i="1"/>
  <c r="F5950" i="1"/>
  <c r="E5950" i="1"/>
  <c r="D5950" i="1"/>
  <c r="C5950" i="1"/>
  <c r="F5949" i="1"/>
  <c r="E5949" i="1"/>
  <c r="D5949" i="1"/>
  <c r="C5949" i="1"/>
  <c r="F5948" i="1"/>
  <c r="E5948" i="1"/>
  <c r="D5948" i="1"/>
  <c r="C5948" i="1"/>
  <c r="F5947" i="1"/>
  <c r="E5947" i="1"/>
  <c r="D5947" i="1"/>
  <c r="C5947" i="1"/>
  <c r="F5946" i="1"/>
  <c r="E5946" i="1"/>
  <c r="D5946" i="1"/>
  <c r="C5946" i="1"/>
  <c r="F5945" i="1"/>
  <c r="E5945" i="1"/>
  <c r="D5945" i="1"/>
  <c r="C5945" i="1"/>
  <c r="F5944" i="1"/>
  <c r="E5944" i="1"/>
  <c r="D5944" i="1"/>
  <c r="C5944" i="1"/>
  <c r="F5943" i="1"/>
  <c r="E5943" i="1"/>
  <c r="D5943" i="1"/>
  <c r="C5943" i="1"/>
  <c r="F5942" i="1"/>
  <c r="E5942" i="1"/>
  <c r="D5942" i="1"/>
  <c r="C5942" i="1"/>
  <c r="F5941" i="1"/>
  <c r="E5941" i="1"/>
  <c r="D5941" i="1"/>
  <c r="C5941" i="1"/>
  <c r="F5940" i="1"/>
  <c r="E5940" i="1"/>
  <c r="D5940" i="1"/>
  <c r="C5940" i="1"/>
  <c r="F5939" i="1"/>
  <c r="E5939" i="1"/>
  <c r="D5939" i="1"/>
  <c r="C5939" i="1"/>
  <c r="F5938" i="1"/>
  <c r="E5938" i="1"/>
  <c r="D5938" i="1"/>
  <c r="C5938" i="1"/>
  <c r="F5937" i="1"/>
  <c r="E5937" i="1"/>
  <c r="D5937" i="1"/>
  <c r="C5937" i="1"/>
  <c r="F5936" i="1"/>
  <c r="E5936" i="1"/>
  <c r="D5936" i="1"/>
  <c r="C5936" i="1"/>
  <c r="F5935" i="1"/>
  <c r="E5935" i="1"/>
  <c r="D5935" i="1"/>
  <c r="C5935" i="1"/>
  <c r="F5934" i="1"/>
  <c r="E5934" i="1"/>
  <c r="D5934" i="1"/>
  <c r="C5934" i="1"/>
  <c r="F5933" i="1"/>
  <c r="E5933" i="1"/>
  <c r="D5933" i="1"/>
  <c r="C5933" i="1"/>
  <c r="F5932" i="1"/>
  <c r="E5932" i="1"/>
  <c r="D5932" i="1"/>
  <c r="C5932" i="1"/>
  <c r="F5931" i="1"/>
  <c r="E5931" i="1"/>
  <c r="D5931" i="1"/>
  <c r="C5931" i="1"/>
  <c r="F5930" i="1"/>
  <c r="E5930" i="1"/>
  <c r="D5930" i="1"/>
  <c r="C5930" i="1"/>
  <c r="F5929" i="1"/>
  <c r="E5929" i="1"/>
  <c r="D5929" i="1"/>
  <c r="C5929" i="1"/>
  <c r="F5928" i="1"/>
  <c r="E5928" i="1"/>
  <c r="D5928" i="1"/>
  <c r="C5928" i="1"/>
  <c r="F5927" i="1"/>
  <c r="E5927" i="1"/>
  <c r="D5927" i="1"/>
  <c r="C5927" i="1"/>
  <c r="F5926" i="1"/>
  <c r="E5926" i="1"/>
  <c r="D5926" i="1"/>
  <c r="C5926" i="1"/>
  <c r="F5925" i="1"/>
  <c r="E5925" i="1"/>
  <c r="D5925" i="1"/>
  <c r="C5925" i="1"/>
  <c r="F5924" i="1"/>
  <c r="E5924" i="1"/>
  <c r="D5924" i="1"/>
  <c r="C5924" i="1"/>
  <c r="F5923" i="1"/>
  <c r="E5923" i="1"/>
  <c r="D5923" i="1"/>
  <c r="C5923" i="1"/>
  <c r="F5922" i="1"/>
  <c r="E5922" i="1"/>
  <c r="D5922" i="1"/>
  <c r="C5922" i="1"/>
  <c r="F5921" i="1"/>
  <c r="E5921" i="1"/>
  <c r="D5921" i="1"/>
  <c r="C5921" i="1"/>
  <c r="F5920" i="1"/>
  <c r="E5920" i="1"/>
  <c r="D5920" i="1"/>
  <c r="C5920" i="1"/>
  <c r="F5919" i="1"/>
  <c r="E5919" i="1"/>
  <c r="D5919" i="1"/>
  <c r="C5919" i="1"/>
  <c r="F5918" i="1"/>
  <c r="E5918" i="1"/>
  <c r="D5918" i="1"/>
  <c r="C5918" i="1"/>
  <c r="F5917" i="1"/>
  <c r="E5917" i="1"/>
  <c r="D5917" i="1"/>
  <c r="C5917" i="1"/>
  <c r="F5916" i="1"/>
  <c r="E5916" i="1"/>
  <c r="D5916" i="1"/>
  <c r="C5916" i="1"/>
  <c r="F5915" i="1"/>
  <c r="E5915" i="1"/>
  <c r="D5915" i="1"/>
  <c r="C5915" i="1"/>
  <c r="F5914" i="1"/>
  <c r="E5914" i="1"/>
  <c r="D5914" i="1"/>
  <c r="C5914" i="1"/>
  <c r="F5913" i="1"/>
  <c r="E5913" i="1"/>
  <c r="D5913" i="1"/>
  <c r="C5913" i="1"/>
  <c r="F5912" i="1"/>
  <c r="E5912" i="1"/>
  <c r="D5912" i="1"/>
  <c r="C5912" i="1"/>
  <c r="F5911" i="1"/>
  <c r="E5911" i="1"/>
  <c r="D5911" i="1"/>
  <c r="C5911" i="1"/>
  <c r="F5910" i="1"/>
  <c r="E5910" i="1"/>
  <c r="D5910" i="1"/>
  <c r="C5910" i="1"/>
  <c r="F5909" i="1"/>
  <c r="E5909" i="1"/>
  <c r="D5909" i="1"/>
  <c r="C5909" i="1"/>
  <c r="F5908" i="1"/>
  <c r="E5908" i="1"/>
  <c r="D5908" i="1"/>
  <c r="C5908" i="1"/>
  <c r="F5907" i="1"/>
  <c r="E5907" i="1"/>
  <c r="D5907" i="1"/>
  <c r="C5907" i="1"/>
  <c r="F5906" i="1"/>
  <c r="E5906" i="1"/>
  <c r="D5906" i="1"/>
  <c r="C5906" i="1"/>
  <c r="F5905" i="1"/>
  <c r="E5905" i="1"/>
  <c r="D5905" i="1"/>
  <c r="C5905" i="1"/>
  <c r="F5904" i="1"/>
  <c r="E5904" i="1"/>
  <c r="D5904" i="1"/>
  <c r="C5904" i="1"/>
  <c r="F5903" i="1"/>
  <c r="E5903" i="1"/>
  <c r="D5903" i="1"/>
  <c r="C5903" i="1"/>
  <c r="F5902" i="1"/>
  <c r="E5902" i="1"/>
  <c r="D5902" i="1"/>
  <c r="C5902" i="1"/>
  <c r="F5901" i="1"/>
  <c r="E5901" i="1"/>
  <c r="D5901" i="1"/>
  <c r="C5901" i="1"/>
  <c r="F5900" i="1"/>
  <c r="E5900" i="1"/>
  <c r="D5900" i="1"/>
  <c r="C5900" i="1"/>
  <c r="F5899" i="1"/>
  <c r="E5899" i="1"/>
  <c r="D5899" i="1"/>
  <c r="C5899" i="1"/>
  <c r="F5898" i="1"/>
  <c r="E5898" i="1"/>
  <c r="D5898" i="1"/>
  <c r="C5898" i="1"/>
  <c r="F5897" i="1"/>
  <c r="E5897" i="1"/>
  <c r="D5897" i="1"/>
  <c r="C5897" i="1"/>
  <c r="F5896" i="1"/>
  <c r="E5896" i="1"/>
  <c r="D5896" i="1"/>
  <c r="C5896" i="1"/>
  <c r="F5895" i="1"/>
  <c r="E5895" i="1"/>
  <c r="D5895" i="1"/>
  <c r="C5895" i="1"/>
  <c r="F5894" i="1"/>
  <c r="E5894" i="1"/>
  <c r="D5894" i="1"/>
  <c r="C5894" i="1"/>
  <c r="F5893" i="1"/>
  <c r="E5893" i="1"/>
  <c r="D5893" i="1"/>
  <c r="C5893" i="1"/>
  <c r="F5892" i="1"/>
  <c r="E5892" i="1"/>
  <c r="D5892" i="1"/>
  <c r="C5892" i="1"/>
  <c r="F5891" i="1"/>
  <c r="E5891" i="1"/>
  <c r="D5891" i="1"/>
  <c r="C5891" i="1"/>
  <c r="F5890" i="1"/>
  <c r="E5890" i="1"/>
  <c r="D5890" i="1"/>
  <c r="C5890" i="1"/>
  <c r="F5889" i="1"/>
  <c r="E5889" i="1"/>
  <c r="D5889" i="1"/>
  <c r="C5889" i="1"/>
  <c r="F5888" i="1"/>
  <c r="E5888" i="1"/>
  <c r="D5888" i="1"/>
  <c r="C5888" i="1"/>
  <c r="F5887" i="1"/>
  <c r="E5887" i="1"/>
  <c r="D5887" i="1"/>
  <c r="C5887" i="1"/>
  <c r="F5886" i="1"/>
  <c r="E5886" i="1"/>
  <c r="D5886" i="1"/>
  <c r="C5886" i="1"/>
  <c r="F5885" i="1"/>
  <c r="E5885" i="1"/>
  <c r="D5885" i="1"/>
  <c r="C5885" i="1"/>
  <c r="F5884" i="1"/>
  <c r="E5884" i="1"/>
  <c r="D5884" i="1"/>
  <c r="C5884" i="1"/>
  <c r="F5883" i="1"/>
  <c r="E5883" i="1"/>
  <c r="D5883" i="1"/>
  <c r="C5883" i="1"/>
  <c r="F5882" i="1"/>
  <c r="E5882" i="1"/>
  <c r="D5882" i="1"/>
  <c r="C5882" i="1"/>
  <c r="F5881" i="1"/>
  <c r="E5881" i="1"/>
  <c r="D5881" i="1"/>
  <c r="C5881" i="1"/>
  <c r="F5880" i="1"/>
  <c r="E5880" i="1"/>
  <c r="D5880" i="1"/>
  <c r="C5880" i="1"/>
  <c r="F5879" i="1"/>
  <c r="E5879" i="1"/>
  <c r="D5879" i="1"/>
  <c r="C5879" i="1"/>
  <c r="F5878" i="1"/>
  <c r="E5878" i="1"/>
  <c r="D5878" i="1"/>
  <c r="C5878" i="1"/>
  <c r="F5877" i="1"/>
  <c r="E5877" i="1"/>
  <c r="D5877" i="1"/>
  <c r="C5877" i="1"/>
  <c r="F5876" i="1"/>
  <c r="E5876" i="1"/>
  <c r="D5876" i="1"/>
  <c r="C5876" i="1"/>
  <c r="F5875" i="1"/>
  <c r="E5875" i="1"/>
  <c r="D5875" i="1"/>
  <c r="C5875" i="1"/>
  <c r="F5874" i="1"/>
  <c r="E5874" i="1"/>
  <c r="D5874" i="1"/>
  <c r="C5874" i="1"/>
  <c r="F5873" i="1"/>
  <c r="E5873" i="1"/>
  <c r="D5873" i="1"/>
  <c r="C5873" i="1"/>
  <c r="F5872" i="1"/>
  <c r="E5872" i="1"/>
  <c r="D5872" i="1"/>
  <c r="C5872" i="1"/>
  <c r="F5871" i="1"/>
  <c r="E5871" i="1"/>
  <c r="D5871" i="1"/>
  <c r="C5871" i="1"/>
  <c r="F5870" i="1"/>
  <c r="E5870" i="1"/>
  <c r="D5870" i="1"/>
  <c r="C5870" i="1"/>
  <c r="F5869" i="1"/>
  <c r="E5869" i="1"/>
  <c r="D5869" i="1"/>
  <c r="C5869" i="1"/>
  <c r="F5868" i="1"/>
  <c r="E5868" i="1"/>
  <c r="D5868" i="1"/>
  <c r="C5868" i="1"/>
  <c r="F5867" i="1"/>
  <c r="E5867" i="1"/>
  <c r="D5867" i="1"/>
  <c r="C5867" i="1"/>
  <c r="F5866" i="1"/>
  <c r="E5866" i="1"/>
  <c r="D5866" i="1"/>
  <c r="C5866" i="1"/>
  <c r="F5865" i="1"/>
  <c r="E5865" i="1"/>
  <c r="D5865" i="1"/>
  <c r="C5865" i="1"/>
  <c r="F5864" i="1"/>
  <c r="E5864" i="1"/>
  <c r="D5864" i="1"/>
  <c r="C5864" i="1"/>
  <c r="F5863" i="1"/>
  <c r="E5863" i="1"/>
  <c r="D5863" i="1"/>
  <c r="C5863" i="1"/>
  <c r="F5862" i="1"/>
  <c r="E5862" i="1"/>
  <c r="D5862" i="1"/>
  <c r="C5862" i="1"/>
  <c r="F5861" i="1"/>
  <c r="E5861" i="1"/>
  <c r="D5861" i="1"/>
  <c r="C5861" i="1"/>
  <c r="F5860" i="1"/>
  <c r="E5860" i="1"/>
  <c r="D5860" i="1"/>
  <c r="C5860" i="1"/>
  <c r="F5859" i="1"/>
  <c r="E5859" i="1"/>
  <c r="D5859" i="1"/>
  <c r="C5859" i="1"/>
  <c r="F5858" i="1"/>
  <c r="E5858" i="1"/>
  <c r="D5858" i="1"/>
  <c r="C5858" i="1"/>
  <c r="F5857" i="1"/>
  <c r="E5857" i="1"/>
  <c r="D5857" i="1"/>
  <c r="C5857" i="1"/>
  <c r="F5856" i="1"/>
  <c r="E5856" i="1"/>
  <c r="D5856" i="1"/>
  <c r="C5856" i="1"/>
  <c r="F5855" i="1"/>
  <c r="E5855" i="1"/>
  <c r="D5855" i="1"/>
  <c r="C5855" i="1"/>
  <c r="F5854" i="1"/>
  <c r="E5854" i="1"/>
  <c r="D5854" i="1"/>
  <c r="C5854" i="1"/>
  <c r="F5853" i="1"/>
  <c r="E5853" i="1"/>
  <c r="D5853" i="1"/>
  <c r="C5853" i="1"/>
  <c r="F5852" i="1"/>
  <c r="E5852" i="1"/>
  <c r="D5852" i="1"/>
  <c r="C5852" i="1"/>
  <c r="F5851" i="1"/>
  <c r="E5851" i="1"/>
  <c r="D5851" i="1"/>
  <c r="C5851" i="1"/>
  <c r="F5850" i="1"/>
  <c r="E5850" i="1"/>
  <c r="D5850" i="1"/>
  <c r="C5850" i="1"/>
  <c r="F5849" i="1"/>
  <c r="E5849" i="1"/>
  <c r="D5849" i="1"/>
  <c r="C5849" i="1"/>
  <c r="F5848" i="1"/>
  <c r="E5848" i="1"/>
  <c r="D5848" i="1"/>
  <c r="C5848" i="1"/>
  <c r="F5847" i="1"/>
  <c r="E5847" i="1"/>
  <c r="D5847" i="1"/>
  <c r="C5847" i="1"/>
  <c r="F5846" i="1"/>
  <c r="E5846" i="1"/>
  <c r="D5846" i="1"/>
  <c r="C5846" i="1"/>
  <c r="F5845" i="1"/>
  <c r="E5845" i="1"/>
  <c r="D5845" i="1"/>
  <c r="C5845" i="1"/>
  <c r="F5844" i="1"/>
  <c r="E5844" i="1"/>
  <c r="D5844" i="1"/>
  <c r="C5844" i="1"/>
  <c r="F5843" i="1"/>
  <c r="E5843" i="1"/>
  <c r="D5843" i="1"/>
  <c r="C5843" i="1"/>
  <c r="F5842" i="1"/>
  <c r="E5842" i="1"/>
  <c r="D5842" i="1"/>
  <c r="C5842" i="1"/>
  <c r="F5841" i="1"/>
  <c r="E5841" i="1"/>
  <c r="D5841" i="1"/>
  <c r="C5841" i="1"/>
  <c r="F5840" i="1"/>
  <c r="E5840" i="1"/>
  <c r="D5840" i="1"/>
  <c r="C5840" i="1"/>
  <c r="F5839" i="1"/>
  <c r="E5839" i="1"/>
  <c r="D5839" i="1"/>
  <c r="C5839" i="1"/>
  <c r="F5838" i="1"/>
  <c r="E5838" i="1"/>
  <c r="D5838" i="1"/>
  <c r="C5838" i="1"/>
  <c r="F5837" i="1"/>
  <c r="E5837" i="1"/>
  <c r="D5837" i="1"/>
  <c r="C5837" i="1"/>
  <c r="F5836" i="1"/>
  <c r="E5836" i="1"/>
  <c r="D5836" i="1"/>
  <c r="C5836" i="1"/>
  <c r="F5835" i="1"/>
  <c r="E5835" i="1"/>
  <c r="D5835" i="1"/>
  <c r="C5835" i="1"/>
  <c r="F5834" i="1"/>
  <c r="E5834" i="1"/>
  <c r="D5834" i="1"/>
  <c r="C5834" i="1"/>
  <c r="F5833" i="1"/>
  <c r="E5833" i="1"/>
  <c r="D5833" i="1"/>
  <c r="C5833" i="1"/>
  <c r="F5832" i="1"/>
  <c r="E5832" i="1"/>
  <c r="D5832" i="1"/>
  <c r="C5832" i="1"/>
  <c r="F5831" i="1"/>
  <c r="E5831" i="1"/>
  <c r="D5831" i="1"/>
  <c r="C5831" i="1"/>
  <c r="F5830" i="1"/>
  <c r="E5830" i="1"/>
  <c r="D5830" i="1"/>
  <c r="C5830" i="1"/>
  <c r="F5829" i="1"/>
  <c r="E5829" i="1"/>
  <c r="D5829" i="1"/>
  <c r="C5829" i="1"/>
  <c r="F5828" i="1"/>
  <c r="E5828" i="1"/>
  <c r="D5828" i="1"/>
  <c r="C5828" i="1"/>
  <c r="F5827" i="1"/>
  <c r="E5827" i="1"/>
  <c r="D5827" i="1"/>
  <c r="C5827" i="1"/>
  <c r="F5826" i="1"/>
  <c r="E5826" i="1"/>
  <c r="D5826" i="1"/>
  <c r="C5826" i="1"/>
  <c r="F5825" i="1"/>
  <c r="E5825" i="1"/>
  <c r="D5825" i="1"/>
  <c r="C5825" i="1"/>
  <c r="F5824" i="1"/>
  <c r="E5824" i="1"/>
  <c r="D5824" i="1"/>
  <c r="C5824" i="1"/>
  <c r="F5823" i="1"/>
  <c r="E5823" i="1"/>
  <c r="D5823" i="1"/>
  <c r="C5823" i="1"/>
  <c r="F5822" i="1"/>
  <c r="E5822" i="1"/>
  <c r="D5822" i="1"/>
  <c r="C5822" i="1"/>
  <c r="F5821" i="1"/>
  <c r="E5821" i="1"/>
  <c r="D5821" i="1"/>
  <c r="C5821" i="1"/>
  <c r="F5820" i="1"/>
  <c r="E5820" i="1"/>
  <c r="D5820" i="1"/>
  <c r="C5820" i="1"/>
  <c r="F5819" i="1"/>
  <c r="E5819" i="1"/>
  <c r="D5819" i="1"/>
  <c r="C5819" i="1"/>
  <c r="F5818" i="1"/>
  <c r="E5818" i="1"/>
  <c r="D5818" i="1"/>
  <c r="C5818" i="1"/>
  <c r="F5817" i="1"/>
  <c r="E5817" i="1"/>
  <c r="D5817" i="1"/>
  <c r="C5817" i="1"/>
  <c r="F5816" i="1"/>
  <c r="E5816" i="1"/>
  <c r="D5816" i="1"/>
  <c r="C5816" i="1"/>
  <c r="F5815" i="1"/>
  <c r="E5815" i="1"/>
  <c r="D5815" i="1"/>
  <c r="C5815" i="1"/>
  <c r="F5814" i="1"/>
  <c r="E5814" i="1"/>
  <c r="D5814" i="1"/>
  <c r="C5814" i="1"/>
  <c r="F5813" i="1"/>
  <c r="E5813" i="1"/>
  <c r="D5813" i="1"/>
  <c r="C5813" i="1"/>
  <c r="F5812" i="1"/>
  <c r="E5812" i="1"/>
  <c r="D5812" i="1"/>
  <c r="C5812" i="1"/>
  <c r="F5811" i="1"/>
  <c r="E5811" i="1"/>
  <c r="D5811" i="1"/>
  <c r="C5811" i="1"/>
  <c r="F5810" i="1"/>
  <c r="E5810" i="1"/>
  <c r="D5810" i="1"/>
  <c r="C5810" i="1"/>
  <c r="F5809" i="1"/>
  <c r="E5809" i="1"/>
  <c r="D5809" i="1"/>
  <c r="C5809" i="1"/>
  <c r="F5808" i="1"/>
  <c r="E5808" i="1"/>
  <c r="D5808" i="1"/>
  <c r="C5808" i="1"/>
  <c r="F5807" i="1"/>
  <c r="E5807" i="1"/>
  <c r="D5807" i="1"/>
  <c r="C5807" i="1"/>
  <c r="F5806" i="1"/>
  <c r="E5806" i="1"/>
  <c r="D5806" i="1"/>
  <c r="C5806" i="1"/>
  <c r="F5805" i="1"/>
  <c r="E5805" i="1"/>
  <c r="D5805" i="1"/>
  <c r="C5805" i="1"/>
  <c r="F5804" i="1"/>
  <c r="E5804" i="1"/>
  <c r="D5804" i="1"/>
  <c r="C5804" i="1"/>
  <c r="F5803" i="1"/>
  <c r="E5803" i="1"/>
  <c r="D5803" i="1"/>
  <c r="C5803" i="1"/>
  <c r="F5802" i="1"/>
  <c r="E5802" i="1"/>
  <c r="D5802" i="1"/>
  <c r="C5802" i="1"/>
  <c r="F5801" i="1"/>
  <c r="E5801" i="1"/>
  <c r="D5801" i="1"/>
  <c r="C5801" i="1"/>
  <c r="F5800" i="1"/>
  <c r="E5800" i="1"/>
  <c r="D5800" i="1"/>
  <c r="C5800" i="1"/>
  <c r="F5799" i="1"/>
  <c r="E5799" i="1"/>
  <c r="D5799" i="1"/>
  <c r="C5799" i="1"/>
  <c r="F5798" i="1"/>
  <c r="E5798" i="1"/>
  <c r="D5798" i="1"/>
  <c r="C5798" i="1"/>
  <c r="F5797" i="1"/>
  <c r="E5797" i="1"/>
  <c r="D5797" i="1"/>
  <c r="C5797" i="1"/>
  <c r="F5796" i="1"/>
  <c r="E5796" i="1"/>
  <c r="D5796" i="1"/>
  <c r="C5796" i="1"/>
  <c r="F5795" i="1"/>
  <c r="E5795" i="1"/>
  <c r="D5795" i="1"/>
  <c r="C5795" i="1"/>
  <c r="F5794" i="1"/>
  <c r="E5794" i="1"/>
  <c r="D5794" i="1"/>
  <c r="C5794" i="1"/>
  <c r="F5793" i="1"/>
  <c r="E5793" i="1"/>
  <c r="D5793" i="1"/>
  <c r="C5793" i="1"/>
  <c r="F5792" i="1"/>
  <c r="E5792" i="1"/>
  <c r="D5792" i="1"/>
  <c r="C5792" i="1"/>
  <c r="F5791" i="1"/>
  <c r="E5791" i="1"/>
  <c r="D5791" i="1"/>
  <c r="C5791" i="1"/>
  <c r="F5790" i="1"/>
  <c r="E5790" i="1"/>
  <c r="D5790" i="1"/>
  <c r="C5790" i="1"/>
  <c r="F5789" i="1"/>
  <c r="E5789" i="1"/>
  <c r="D5789" i="1"/>
  <c r="C5789" i="1"/>
  <c r="F5788" i="1"/>
  <c r="E5788" i="1"/>
  <c r="D5788" i="1"/>
  <c r="C5788" i="1"/>
  <c r="F5787" i="1"/>
  <c r="E5787" i="1"/>
  <c r="D5787" i="1"/>
  <c r="C5787" i="1"/>
  <c r="F5786" i="1"/>
  <c r="E5786" i="1"/>
  <c r="D5786" i="1"/>
  <c r="C5786" i="1"/>
  <c r="F5785" i="1"/>
  <c r="E5785" i="1"/>
  <c r="D5785" i="1"/>
  <c r="C5785" i="1"/>
  <c r="F5784" i="1"/>
  <c r="E5784" i="1"/>
  <c r="D5784" i="1"/>
  <c r="C5784" i="1"/>
  <c r="F5783" i="1"/>
  <c r="E5783" i="1"/>
  <c r="D5783" i="1"/>
  <c r="C5783" i="1"/>
  <c r="F5782" i="1"/>
  <c r="E5782" i="1"/>
  <c r="D5782" i="1"/>
  <c r="C5782" i="1"/>
  <c r="F5781" i="1"/>
  <c r="E5781" i="1"/>
  <c r="D5781" i="1"/>
  <c r="C5781" i="1"/>
  <c r="F5780" i="1"/>
  <c r="E5780" i="1"/>
  <c r="D5780" i="1"/>
  <c r="C5780" i="1"/>
  <c r="F5779" i="1"/>
  <c r="E5779" i="1"/>
  <c r="D5779" i="1"/>
  <c r="C5779" i="1"/>
  <c r="F5778" i="1"/>
  <c r="E5778" i="1"/>
  <c r="D5778" i="1"/>
  <c r="C5778" i="1"/>
  <c r="F5777" i="1"/>
  <c r="E5777" i="1"/>
  <c r="D5777" i="1"/>
  <c r="C5777" i="1"/>
  <c r="F5776" i="1"/>
  <c r="E5776" i="1"/>
  <c r="D5776" i="1"/>
  <c r="C5776" i="1"/>
  <c r="F5775" i="1"/>
  <c r="E5775" i="1"/>
  <c r="D5775" i="1"/>
  <c r="C5775" i="1"/>
  <c r="F5774" i="1"/>
  <c r="E5774" i="1"/>
  <c r="D5774" i="1"/>
  <c r="C5774" i="1"/>
  <c r="F5773" i="1"/>
  <c r="E5773" i="1"/>
  <c r="D5773" i="1"/>
  <c r="C5773" i="1"/>
  <c r="F5772" i="1"/>
  <c r="E5772" i="1"/>
  <c r="D5772" i="1"/>
  <c r="C5772" i="1"/>
  <c r="F5771" i="1"/>
  <c r="E5771" i="1"/>
  <c r="D5771" i="1"/>
  <c r="C5771" i="1"/>
  <c r="F5770" i="1"/>
  <c r="E5770" i="1"/>
  <c r="D5770" i="1"/>
  <c r="C5770" i="1"/>
  <c r="F5769" i="1"/>
  <c r="E5769" i="1"/>
  <c r="D5769" i="1"/>
  <c r="C5769" i="1"/>
  <c r="F5768" i="1"/>
  <c r="E5768" i="1"/>
  <c r="D5768" i="1"/>
  <c r="C5768" i="1"/>
  <c r="F5767" i="1"/>
  <c r="E5767" i="1"/>
  <c r="D5767" i="1"/>
  <c r="C5767" i="1"/>
  <c r="F5766" i="1"/>
  <c r="E5766" i="1"/>
  <c r="D5766" i="1"/>
  <c r="C5766" i="1"/>
  <c r="F5765" i="1"/>
  <c r="E5765" i="1"/>
  <c r="D5765" i="1"/>
  <c r="C5765" i="1"/>
  <c r="F5764" i="1"/>
  <c r="E5764" i="1"/>
  <c r="D5764" i="1"/>
  <c r="C5764" i="1"/>
  <c r="F5763" i="1"/>
  <c r="E5763" i="1"/>
  <c r="D5763" i="1"/>
  <c r="C5763" i="1"/>
  <c r="F5762" i="1"/>
  <c r="E5762" i="1"/>
  <c r="D5762" i="1"/>
  <c r="C5762" i="1"/>
  <c r="F5761" i="1"/>
  <c r="E5761" i="1"/>
  <c r="D5761" i="1"/>
  <c r="C5761" i="1"/>
  <c r="F5760" i="1"/>
  <c r="E5760" i="1"/>
  <c r="D5760" i="1"/>
  <c r="C5760" i="1"/>
  <c r="F5759" i="1"/>
  <c r="E5759" i="1"/>
  <c r="D5759" i="1"/>
  <c r="C5759" i="1"/>
  <c r="F5758" i="1"/>
  <c r="E5758" i="1"/>
  <c r="D5758" i="1"/>
  <c r="C5758" i="1"/>
  <c r="F5757" i="1"/>
  <c r="E5757" i="1"/>
  <c r="D5757" i="1"/>
  <c r="C5757" i="1"/>
  <c r="F5756" i="1"/>
  <c r="E5756" i="1"/>
  <c r="D5756" i="1"/>
  <c r="C5756" i="1"/>
  <c r="F5755" i="1"/>
  <c r="E5755" i="1"/>
  <c r="D5755" i="1"/>
  <c r="C5755" i="1"/>
  <c r="F5754" i="1"/>
  <c r="E5754" i="1"/>
  <c r="D5754" i="1"/>
  <c r="C5754" i="1"/>
  <c r="F5753" i="1"/>
  <c r="E5753" i="1"/>
  <c r="D5753" i="1"/>
  <c r="C5753" i="1"/>
  <c r="F5752" i="1"/>
  <c r="E5752" i="1"/>
  <c r="D5752" i="1"/>
  <c r="C5752" i="1"/>
  <c r="F5751" i="1"/>
  <c r="E5751" i="1"/>
  <c r="D5751" i="1"/>
  <c r="C5751" i="1"/>
  <c r="F5750" i="1"/>
  <c r="E5750" i="1"/>
  <c r="D5750" i="1"/>
  <c r="C5750" i="1"/>
  <c r="F5749" i="1"/>
  <c r="E5749" i="1"/>
  <c r="D5749" i="1"/>
  <c r="C5749" i="1"/>
  <c r="F5748" i="1"/>
  <c r="E5748" i="1"/>
  <c r="D5748" i="1"/>
  <c r="C5748" i="1"/>
  <c r="F5747" i="1"/>
  <c r="E5747" i="1"/>
  <c r="D5747" i="1"/>
  <c r="C5747" i="1"/>
  <c r="F5746" i="1"/>
  <c r="E5746" i="1"/>
  <c r="D5746" i="1"/>
  <c r="C5746" i="1"/>
  <c r="F5745" i="1"/>
  <c r="E5745" i="1"/>
  <c r="D5745" i="1"/>
  <c r="C5745" i="1"/>
  <c r="F5744" i="1"/>
  <c r="E5744" i="1"/>
  <c r="D5744" i="1"/>
  <c r="C5744" i="1"/>
  <c r="F5743" i="1"/>
  <c r="E5743" i="1"/>
  <c r="D5743" i="1"/>
  <c r="C5743" i="1"/>
  <c r="F5742" i="1"/>
  <c r="E5742" i="1"/>
  <c r="D5742" i="1"/>
  <c r="C5742" i="1"/>
  <c r="F5741" i="1"/>
  <c r="E5741" i="1"/>
  <c r="D5741" i="1"/>
  <c r="C5741" i="1"/>
  <c r="F5740" i="1"/>
  <c r="E5740" i="1"/>
  <c r="D5740" i="1"/>
  <c r="C5740" i="1"/>
  <c r="F5739" i="1"/>
  <c r="E5739" i="1"/>
  <c r="D5739" i="1"/>
  <c r="C5739" i="1"/>
  <c r="F5738" i="1"/>
  <c r="E5738" i="1"/>
  <c r="D5738" i="1"/>
  <c r="C5738" i="1"/>
  <c r="F5737" i="1"/>
  <c r="E5737" i="1"/>
  <c r="D5737" i="1"/>
  <c r="C5737" i="1"/>
  <c r="F5736" i="1"/>
  <c r="E5736" i="1"/>
  <c r="D5736" i="1"/>
  <c r="C5736" i="1"/>
  <c r="F5735" i="1"/>
  <c r="E5735" i="1"/>
  <c r="D5735" i="1"/>
  <c r="C5735" i="1"/>
  <c r="F5734" i="1"/>
  <c r="E5734" i="1"/>
  <c r="D5734" i="1"/>
  <c r="C5734" i="1"/>
  <c r="F5733" i="1"/>
  <c r="E5733" i="1"/>
  <c r="D5733" i="1"/>
  <c r="C5733" i="1"/>
  <c r="F5732" i="1"/>
  <c r="E5732" i="1"/>
  <c r="D5732" i="1"/>
  <c r="C5732" i="1"/>
  <c r="F5731" i="1"/>
  <c r="E5731" i="1"/>
  <c r="D5731" i="1"/>
  <c r="C5731" i="1"/>
  <c r="F5730" i="1"/>
  <c r="E5730" i="1"/>
  <c r="D5730" i="1"/>
  <c r="C5730" i="1"/>
  <c r="F5729" i="1"/>
  <c r="E5729" i="1"/>
  <c r="D5729" i="1"/>
  <c r="C5729" i="1"/>
  <c r="F5728" i="1"/>
  <c r="E5728" i="1"/>
  <c r="D5728" i="1"/>
  <c r="C5728" i="1"/>
  <c r="F5727" i="1"/>
  <c r="E5727" i="1"/>
  <c r="D5727" i="1"/>
  <c r="C5727" i="1"/>
  <c r="F5726" i="1"/>
  <c r="E5726" i="1"/>
  <c r="D5726" i="1"/>
  <c r="C5726" i="1"/>
  <c r="F5725" i="1"/>
  <c r="E5725" i="1"/>
  <c r="D5725" i="1"/>
  <c r="C5725" i="1"/>
  <c r="F5724" i="1"/>
  <c r="E5724" i="1"/>
  <c r="D5724" i="1"/>
  <c r="C5724" i="1"/>
  <c r="F5723" i="1"/>
  <c r="E5723" i="1"/>
  <c r="D5723" i="1"/>
  <c r="C5723" i="1"/>
  <c r="F5722" i="1"/>
  <c r="E5722" i="1"/>
  <c r="D5722" i="1"/>
  <c r="C5722" i="1"/>
  <c r="F5721" i="1"/>
  <c r="E5721" i="1"/>
  <c r="D5721" i="1"/>
  <c r="C5721" i="1"/>
  <c r="F5720" i="1"/>
  <c r="E5720" i="1"/>
  <c r="D5720" i="1"/>
  <c r="C5720" i="1"/>
  <c r="F5719" i="1"/>
  <c r="E5719" i="1"/>
  <c r="D5719" i="1"/>
  <c r="C5719" i="1"/>
  <c r="F5718" i="1"/>
  <c r="E5718" i="1"/>
  <c r="D5718" i="1"/>
  <c r="C5718" i="1"/>
  <c r="F5717" i="1"/>
  <c r="E5717" i="1"/>
  <c r="D5717" i="1"/>
  <c r="C5717" i="1"/>
  <c r="F5716" i="1"/>
  <c r="E5716" i="1"/>
  <c r="D5716" i="1"/>
  <c r="C5716" i="1"/>
  <c r="F5715" i="1"/>
  <c r="E5715" i="1"/>
  <c r="D5715" i="1"/>
  <c r="C5715" i="1"/>
  <c r="F5714" i="1"/>
  <c r="E5714" i="1"/>
  <c r="D5714" i="1"/>
  <c r="C5714" i="1"/>
  <c r="F5713" i="1"/>
  <c r="E5713" i="1"/>
  <c r="D5713" i="1"/>
  <c r="C5713" i="1"/>
  <c r="F5712" i="1"/>
  <c r="E5712" i="1"/>
  <c r="D5712" i="1"/>
  <c r="C5712" i="1"/>
  <c r="F5711" i="1"/>
  <c r="E5711" i="1"/>
  <c r="D5711" i="1"/>
  <c r="C5711" i="1"/>
  <c r="F5710" i="1"/>
  <c r="E5710" i="1"/>
  <c r="D5710" i="1"/>
  <c r="C5710" i="1"/>
  <c r="F5709" i="1"/>
  <c r="E5709" i="1"/>
  <c r="D5709" i="1"/>
  <c r="C5709" i="1"/>
  <c r="F5708" i="1"/>
  <c r="E5708" i="1"/>
  <c r="D5708" i="1"/>
  <c r="C5708" i="1"/>
  <c r="F5707" i="1"/>
  <c r="E5707" i="1"/>
  <c r="D5707" i="1"/>
  <c r="C5707" i="1"/>
  <c r="F5706" i="1"/>
  <c r="E5706" i="1"/>
  <c r="D5706" i="1"/>
  <c r="C5706" i="1"/>
  <c r="F5705" i="1"/>
  <c r="E5705" i="1"/>
  <c r="D5705" i="1"/>
  <c r="C5705" i="1"/>
  <c r="F5704" i="1"/>
  <c r="E5704" i="1"/>
  <c r="D5704" i="1"/>
  <c r="C5704" i="1"/>
  <c r="F5703" i="1"/>
  <c r="E5703" i="1"/>
  <c r="D5703" i="1"/>
  <c r="C5703" i="1"/>
  <c r="F5702" i="1"/>
  <c r="E5702" i="1"/>
  <c r="D5702" i="1"/>
  <c r="C5702" i="1"/>
  <c r="F5701" i="1"/>
  <c r="E5701" i="1"/>
  <c r="D5701" i="1"/>
  <c r="C5701" i="1"/>
  <c r="F5700" i="1"/>
  <c r="E5700" i="1"/>
  <c r="D5700" i="1"/>
  <c r="C5700" i="1"/>
  <c r="F5699" i="1"/>
  <c r="E5699" i="1"/>
  <c r="D5699" i="1"/>
  <c r="C5699" i="1"/>
  <c r="F5698" i="1"/>
  <c r="E5698" i="1"/>
  <c r="D5698" i="1"/>
  <c r="C5698" i="1"/>
  <c r="F5697" i="1"/>
  <c r="E5697" i="1"/>
  <c r="D5697" i="1"/>
  <c r="C5697" i="1"/>
  <c r="F5696" i="1"/>
  <c r="E5696" i="1"/>
  <c r="D5696" i="1"/>
  <c r="C5696" i="1"/>
  <c r="F5695" i="1"/>
  <c r="E5695" i="1"/>
  <c r="D5695" i="1"/>
  <c r="C5695" i="1"/>
  <c r="F5694" i="1"/>
  <c r="E5694" i="1"/>
  <c r="D5694" i="1"/>
  <c r="C5694" i="1"/>
  <c r="F5693" i="1"/>
  <c r="E5693" i="1"/>
  <c r="D5693" i="1"/>
  <c r="C5693" i="1"/>
  <c r="F5692" i="1"/>
  <c r="E5692" i="1"/>
  <c r="D5692" i="1"/>
  <c r="C5692" i="1"/>
  <c r="F5691" i="1"/>
  <c r="E5691" i="1"/>
  <c r="D5691" i="1"/>
  <c r="C5691" i="1"/>
  <c r="F5690" i="1"/>
  <c r="E5690" i="1"/>
  <c r="D5690" i="1"/>
  <c r="C5690" i="1"/>
  <c r="F5689" i="1"/>
  <c r="E5689" i="1"/>
  <c r="D5689" i="1"/>
  <c r="C5689" i="1"/>
  <c r="F5688" i="1"/>
  <c r="E5688" i="1"/>
  <c r="D5688" i="1"/>
  <c r="C5688" i="1"/>
  <c r="F5687" i="1"/>
  <c r="E5687" i="1"/>
  <c r="D5687" i="1"/>
  <c r="C5687" i="1"/>
  <c r="F5686" i="1"/>
  <c r="E5686" i="1"/>
  <c r="D5686" i="1"/>
  <c r="C5686" i="1"/>
  <c r="F5685" i="1"/>
  <c r="E5685" i="1"/>
  <c r="D5685" i="1"/>
  <c r="C5685" i="1"/>
  <c r="F5684" i="1"/>
  <c r="E5684" i="1"/>
  <c r="D5684" i="1"/>
  <c r="C5684" i="1"/>
  <c r="F5683" i="1"/>
  <c r="E5683" i="1"/>
  <c r="D5683" i="1"/>
  <c r="C5683" i="1"/>
  <c r="F5682" i="1"/>
  <c r="E5682" i="1"/>
  <c r="D5682" i="1"/>
  <c r="C5682" i="1"/>
  <c r="F5681" i="1"/>
  <c r="E5681" i="1"/>
  <c r="D5681" i="1"/>
  <c r="C5681" i="1"/>
  <c r="F5680" i="1"/>
  <c r="E5680" i="1"/>
  <c r="D5680" i="1"/>
  <c r="C5680" i="1"/>
  <c r="F5679" i="1"/>
  <c r="E5679" i="1"/>
  <c r="D5679" i="1"/>
  <c r="C5679" i="1"/>
  <c r="F5678" i="1"/>
  <c r="E5678" i="1"/>
  <c r="D5678" i="1"/>
  <c r="C5678" i="1"/>
  <c r="F5677" i="1"/>
  <c r="E5677" i="1"/>
  <c r="D5677" i="1"/>
  <c r="C5677" i="1"/>
  <c r="F5676" i="1"/>
  <c r="E5676" i="1"/>
  <c r="D5676" i="1"/>
  <c r="C5676" i="1"/>
  <c r="F5675" i="1"/>
  <c r="E5675" i="1"/>
  <c r="D5675" i="1"/>
  <c r="C5675" i="1"/>
  <c r="F5674" i="1"/>
  <c r="E5674" i="1"/>
  <c r="D5674" i="1"/>
  <c r="C5674" i="1"/>
  <c r="F5673" i="1"/>
  <c r="E5673" i="1"/>
  <c r="D5673" i="1"/>
  <c r="C5673" i="1"/>
  <c r="F5672" i="1"/>
  <c r="E5672" i="1"/>
  <c r="D5672" i="1"/>
  <c r="C5672" i="1"/>
  <c r="F5671" i="1"/>
  <c r="E5671" i="1"/>
  <c r="D5671" i="1"/>
  <c r="C5671" i="1"/>
  <c r="F5670" i="1"/>
  <c r="E5670" i="1"/>
  <c r="D5670" i="1"/>
  <c r="C5670" i="1"/>
  <c r="F5669" i="1"/>
  <c r="E5669" i="1"/>
  <c r="D5669" i="1"/>
  <c r="C5669" i="1"/>
  <c r="F5668" i="1"/>
  <c r="E5668" i="1"/>
  <c r="D5668" i="1"/>
  <c r="C5668" i="1"/>
  <c r="F5667" i="1"/>
  <c r="E5667" i="1"/>
  <c r="D5667" i="1"/>
  <c r="C5667" i="1"/>
  <c r="F5666" i="1"/>
  <c r="E5666" i="1"/>
  <c r="D5666" i="1"/>
  <c r="C5666" i="1"/>
  <c r="F5665" i="1"/>
  <c r="E5665" i="1"/>
  <c r="D5665" i="1"/>
  <c r="C5665" i="1"/>
  <c r="F5664" i="1"/>
  <c r="E5664" i="1"/>
  <c r="D5664" i="1"/>
  <c r="C5664" i="1"/>
  <c r="F5663" i="1"/>
  <c r="E5663" i="1"/>
  <c r="D5663" i="1"/>
  <c r="C5663" i="1"/>
  <c r="F5662" i="1"/>
  <c r="E5662" i="1"/>
  <c r="D5662" i="1"/>
  <c r="C5662" i="1"/>
  <c r="F5661" i="1"/>
  <c r="E5661" i="1"/>
  <c r="D5661" i="1"/>
  <c r="C5661" i="1"/>
  <c r="F5660" i="1"/>
  <c r="E5660" i="1"/>
  <c r="D5660" i="1"/>
  <c r="C5660" i="1"/>
  <c r="F5659" i="1"/>
  <c r="E5659" i="1"/>
  <c r="D5659" i="1"/>
  <c r="C5659" i="1"/>
  <c r="F5658" i="1"/>
  <c r="E5658" i="1"/>
  <c r="D5658" i="1"/>
  <c r="C5658" i="1"/>
  <c r="F5657" i="1"/>
  <c r="E5657" i="1"/>
  <c r="D5657" i="1"/>
  <c r="C5657" i="1"/>
  <c r="F5656" i="1"/>
  <c r="E5656" i="1"/>
  <c r="D5656" i="1"/>
  <c r="C5656" i="1"/>
  <c r="F5655" i="1"/>
  <c r="E5655" i="1"/>
  <c r="D5655" i="1"/>
  <c r="C5655" i="1"/>
  <c r="F5654" i="1"/>
  <c r="E5654" i="1"/>
  <c r="D5654" i="1"/>
  <c r="C5654" i="1"/>
  <c r="F5653" i="1"/>
  <c r="E5653" i="1"/>
  <c r="D5653" i="1"/>
  <c r="C5653" i="1"/>
  <c r="F5652" i="1"/>
  <c r="E5652" i="1"/>
  <c r="D5652" i="1"/>
  <c r="C5652" i="1"/>
  <c r="F5651" i="1"/>
  <c r="E5651" i="1"/>
  <c r="D5651" i="1"/>
  <c r="C5651" i="1"/>
  <c r="F5650" i="1"/>
  <c r="E5650" i="1"/>
  <c r="D5650" i="1"/>
  <c r="C5650" i="1"/>
  <c r="F5649" i="1"/>
  <c r="E5649" i="1"/>
  <c r="D5649" i="1"/>
  <c r="C5649" i="1"/>
  <c r="F5648" i="1"/>
  <c r="E5648" i="1"/>
  <c r="D5648" i="1"/>
  <c r="C5648" i="1"/>
  <c r="F5647" i="1"/>
  <c r="E5647" i="1"/>
  <c r="D5647" i="1"/>
  <c r="C5647" i="1"/>
  <c r="F5646" i="1"/>
  <c r="E5646" i="1"/>
  <c r="D5646" i="1"/>
  <c r="C5646" i="1"/>
  <c r="F5645" i="1"/>
  <c r="E5645" i="1"/>
  <c r="D5645" i="1"/>
  <c r="C5645" i="1"/>
  <c r="F5644" i="1"/>
  <c r="E5644" i="1"/>
  <c r="D5644" i="1"/>
  <c r="C5644" i="1"/>
  <c r="F5643" i="1"/>
  <c r="E5643" i="1"/>
  <c r="D5643" i="1"/>
  <c r="C5643" i="1"/>
  <c r="F5642" i="1"/>
  <c r="E5642" i="1"/>
  <c r="D5642" i="1"/>
  <c r="C5642" i="1"/>
  <c r="F5641" i="1"/>
  <c r="E5641" i="1"/>
  <c r="D5641" i="1"/>
  <c r="C5641" i="1"/>
  <c r="F5640" i="1"/>
  <c r="E5640" i="1"/>
  <c r="D5640" i="1"/>
  <c r="C5640" i="1"/>
  <c r="F5639" i="1"/>
  <c r="E5639" i="1"/>
  <c r="D5639" i="1"/>
  <c r="C5639" i="1"/>
  <c r="F5638" i="1"/>
  <c r="E5638" i="1"/>
  <c r="D5638" i="1"/>
  <c r="C5638" i="1"/>
  <c r="F5637" i="1"/>
  <c r="E5637" i="1"/>
  <c r="D5637" i="1"/>
  <c r="C5637" i="1"/>
  <c r="F5636" i="1"/>
  <c r="E5636" i="1"/>
  <c r="D5636" i="1"/>
  <c r="C5636" i="1"/>
  <c r="F5635" i="1"/>
  <c r="E5635" i="1"/>
  <c r="D5635" i="1"/>
  <c r="C5635" i="1"/>
  <c r="F5634" i="1"/>
  <c r="E5634" i="1"/>
  <c r="D5634" i="1"/>
  <c r="C5634" i="1"/>
  <c r="F5633" i="1"/>
  <c r="E5633" i="1"/>
  <c r="D5633" i="1"/>
  <c r="C5633" i="1"/>
  <c r="F5632" i="1"/>
  <c r="E5632" i="1"/>
  <c r="D5632" i="1"/>
  <c r="C5632" i="1"/>
  <c r="F5631" i="1"/>
  <c r="E5631" i="1"/>
  <c r="D5631" i="1"/>
  <c r="C5631" i="1"/>
  <c r="F5630" i="1"/>
  <c r="E5630" i="1"/>
  <c r="D5630" i="1"/>
  <c r="C5630" i="1"/>
  <c r="F5629" i="1"/>
  <c r="E5629" i="1"/>
  <c r="D5629" i="1"/>
  <c r="C5629" i="1"/>
  <c r="F5628" i="1"/>
  <c r="E5628" i="1"/>
  <c r="D5628" i="1"/>
  <c r="C5628" i="1"/>
  <c r="F5627" i="1"/>
  <c r="E5627" i="1"/>
  <c r="D5627" i="1"/>
  <c r="C5627" i="1"/>
  <c r="F5626" i="1"/>
  <c r="E5626" i="1"/>
  <c r="D5626" i="1"/>
  <c r="C5626" i="1"/>
  <c r="F5625" i="1"/>
  <c r="E5625" i="1"/>
  <c r="D5625" i="1"/>
  <c r="C5625" i="1"/>
  <c r="F5624" i="1"/>
  <c r="E5624" i="1"/>
  <c r="D5624" i="1"/>
  <c r="C5624" i="1"/>
  <c r="F5623" i="1"/>
  <c r="E5623" i="1"/>
  <c r="D5623" i="1"/>
  <c r="C5623" i="1"/>
  <c r="F5622" i="1"/>
  <c r="E5622" i="1"/>
  <c r="D5622" i="1"/>
  <c r="C5622" i="1"/>
  <c r="F5621" i="1"/>
  <c r="E5621" i="1"/>
  <c r="D5621" i="1"/>
  <c r="C5621" i="1"/>
  <c r="F5620" i="1"/>
  <c r="E5620" i="1"/>
  <c r="D5620" i="1"/>
  <c r="C5620" i="1"/>
  <c r="F5619" i="1"/>
  <c r="E5619" i="1"/>
  <c r="D5619" i="1"/>
  <c r="C5619" i="1"/>
  <c r="F5618" i="1"/>
  <c r="E5618" i="1"/>
  <c r="D5618" i="1"/>
  <c r="C5618" i="1"/>
  <c r="F5617" i="1"/>
  <c r="E5617" i="1"/>
  <c r="D5617" i="1"/>
  <c r="C5617" i="1"/>
  <c r="F5616" i="1"/>
  <c r="E5616" i="1"/>
  <c r="D5616" i="1"/>
  <c r="C5616" i="1"/>
  <c r="F5615" i="1"/>
  <c r="E5615" i="1"/>
  <c r="D5615" i="1"/>
  <c r="C5615" i="1"/>
  <c r="F5614" i="1"/>
  <c r="E5614" i="1"/>
  <c r="D5614" i="1"/>
  <c r="C5614" i="1"/>
  <c r="F5613" i="1"/>
  <c r="E5613" i="1"/>
  <c r="D5613" i="1"/>
  <c r="C5613" i="1"/>
  <c r="F5612" i="1"/>
  <c r="E5612" i="1"/>
  <c r="D5612" i="1"/>
  <c r="C5612" i="1"/>
  <c r="F5611" i="1"/>
  <c r="E5611" i="1"/>
  <c r="D5611" i="1"/>
  <c r="C5611" i="1"/>
  <c r="F5610" i="1"/>
  <c r="E5610" i="1"/>
  <c r="D5610" i="1"/>
  <c r="C5610" i="1"/>
  <c r="F5609" i="1"/>
  <c r="E5609" i="1"/>
  <c r="D5609" i="1"/>
  <c r="C5609" i="1"/>
  <c r="F5608" i="1"/>
  <c r="E5608" i="1"/>
  <c r="D5608" i="1"/>
  <c r="C5608" i="1"/>
  <c r="F5607" i="1"/>
  <c r="E5607" i="1"/>
  <c r="D5607" i="1"/>
  <c r="C5607" i="1"/>
  <c r="F5606" i="1"/>
  <c r="E5606" i="1"/>
  <c r="D5606" i="1"/>
  <c r="C5606" i="1"/>
  <c r="F5605" i="1"/>
  <c r="E5605" i="1"/>
  <c r="D5605" i="1"/>
  <c r="C5605" i="1"/>
  <c r="F5604" i="1"/>
  <c r="E5604" i="1"/>
  <c r="D5604" i="1"/>
  <c r="C5604" i="1"/>
  <c r="F5603" i="1"/>
  <c r="E5603" i="1"/>
  <c r="D5603" i="1"/>
  <c r="C5603" i="1"/>
  <c r="F5602" i="1"/>
  <c r="E5602" i="1"/>
  <c r="D5602" i="1"/>
  <c r="C5602" i="1"/>
  <c r="F5601" i="1"/>
  <c r="E5601" i="1"/>
  <c r="D5601" i="1"/>
  <c r="C5601" i="1"/>
  <c r="F5600" i="1"/>
  <c r="E5600" i="1"/>
  <c r="D5600" i="1"/>
  <c r="C5600" i="1"/>
  <c r="F5599" i="1"/>
  <c r="E5599" i="1"/>
  <c r="D5599" i="1"/>
  <c r="C5599" i="1"/>
  <c r="F5598" i="1"/>
  <c r="E5598" i="1"/>
  <c r="D5598" i="1"/>
  <c r="C5598" i="1"/>
  <c r="F5597" i="1"/>
  <c r="E5597" i="1"/>
  <c r="D5597" i="1"/>
  <c r="C5597" i="1"/>
  <c r="F5596" i="1"/>
  <c r="E5596" i="1"/>
  <c r="D5596" i="1"/>
  <c r="C5596" i="1"/>
  <c r="F5595" i="1"/>
  <c r="E5595" i="1"/>
  <c r="D5595" i="1"/>
  <c r="C5595" i="1"/>
  <c r="F5594" i="1"/>
  <c r="E5594" i="1"/>
  <c r="D5594" i="1"/>
  <c r="C5594" i="1"/>
  <c r="F5593" i="1"/>
  <c r="E5593" i="1"/>
  <c r="D5593" i="1"/>
  <c r="C5593" i="1"/>
  <c r="F5592" i="1"/>
  <c r="E5592" i="1"/>
  <c r="D5592" i="1"/>
  <c r="C5592" i="1"/>
  <c r="F5591" i="1"/>
  <c r="E5591" i="1"/>
  <c r="D5591" i="1"/>
  <c r="C5591" i="1"/>
  <c r="F5590" i="1"/>
  <c r="E5590" i="1"/>
  <c r="D5590" i="1"/>
  <c r="C5590" i="1"/>
  <c r="F5589" i="1"/>
  <c r="E5589" i="1"/>
  <c r="D5589" i="1"/>
  <c r="C5589" i="1"/>
  <c r="F5588" i="1"/>
  <c r="E5588" i="1"/>
  <c r="D5588" i="1"/>
  <c r="C5588" i="1"/>
  <c r="F5587" i="1"/>
  <c r="E5587" i="1"/>
  <c r="D5587" i="1"/>
  <c r="C5587" i="1"/>
  <c r="F5586" i="1"/>
  <c r="E5586" i="1"/>
  <c r="D5586" i="1"/>
  <c r="C5586" i="1"/>
  <c r="F5585" i="1"/>
  <c r="E5585" i="1"/>
  <c r="D5585" i="1"/>
  <c r="C5585" i="1"/>
  <c r="F5584" i="1"/>
  <c r="E5584" i="1"/>
  <c r="D5584" i="1"/>
  <c r="C5584" i="1"/>
  <c r="F5583" i="1"/>
  <c r="E5583" i="1"/>
  <c r="D5583" i="1"/>
  <c r="C5583" i="1"/>
  <c r="F5582" i="1"/>
  <c r="E5582" i="1"/>
  <c r="D5582" i="1"/>
  <c r="C5582" i="1"/>
  <c r="F5581" i="1"/>
  <c r="E5581" i="1"/>
  <c r="D5581" i="1"/>
  <c r="C5581" i="1"/>
  <c r="F5580" i="1"/>
  <c r="E5580" i="1"/>
  <c r="D5580" i="1"/>
  <c r="C5580" i="1"/>
  <c r="F5579" i="1"/>
  <c r="E5579" i="1"/>
  <c r="D5579" i="1"/>
  <c r="C5579" i="1"/>
  <c r="F5578" i="1"/>
  <c r="E5578" i="1"/>
  <c r="D5578" i="1"/>
  <c r="C5578" i="1"/>
  <c r="F5577" i="1"/>
  <c r="E5577" i="1"/>
  <c r="D5577" i="1"/>
  <c r="C5577" i="1"/>
  <c r="F5576" i="1"/>
  <c r="E5576" i="1"/>
  <c r="D5576" i="1"/>
  <c r="C5576" i="1"/>
  <c r="F5575" i="1"/>
  <c r="E5575" i="1"/>
  <c r="D5575" i="1"/>
  <c r="C5575" i="1"/>
  <c r="F5574" i="1"/>
  <c r="E5574" i="1"/>
  <c r="D5574" i="1"/>
  <c r="C5574" i="1"/>
  <c r="F5573" i="1"/>
  <c r="E5573" i="1"/>
  <c r="D5573" i="1"/>
  <c r="C5573" i="1"/>
  <c r="F5572" i="1"/>
  <c r="E5572" i="1"/>
  <c r="D5572" i="1"/>
  <c r="C5572" i="1"/>
  <c r="F5571" i="1"/>
  <c r="E5571" i="1"/>
  <c r="D5571" i="1"/>
  <c r="C5571" i="1"/>
  <c r="F5570" i="1"/>
  <c r="E5570" i="1"/>
  <c r="D5570" i="1"/>
  <c r="C5570" i="1"/>
  <c r="F5569" i="1"/>
  <c r="E5569" i="1"/>
  <c r="D5569" i="1"/>
  <c r="C5569" i="1"/>
  <c r="F5568" i="1"/>
  <c r="E5568" i="1"/>
  <c r="D5568" i="1"/>
  <c r="C5568" i="1"/>
  <c r="F5567" i="1"/>
  <c r="E5567" i="1"/>
  <c r="D5567" i="1"/>
  <c r="C5567" i="1"/>
  <c r="F5566" i="1"/>
  <c r="E5566" i="1"/>
  <c r="D5566" i="1"/>
  <c r="C5566" i="1"/>
  <c r="F5565" i="1"/>
  <c r="E5565" i="1"/>
  <c r="D5565" i="1"/>
  <c r="C5565" i="1"/>
  <c r="F5564" i="1"/>
  <c r="E5564" i="1"/>
  <c r="D5564" i="1"/>
  <c r="C5564" i="1"/>
  <c r="F5563" i="1"/>
  <c r="E5563" i="1"/>
  <c r="D5563" i="1"/>
  <c r="C5563" i="1"/>
  <c r="F5562" i="1"/>
  <c r="E5562" i="1"/>
  <c r="D5562" i="1"/>
  <c r="C5562" i="1"/>
  <c r="F5561" i="1"/>
  <c r="E5561" i="1"/>
  <c r="D5561" i="1"/>
  <c r="C5561" i="1"/>
  <c r="F5560" i="1"/>
  <c r="E5560" i="1"/>
  <c r="D5560" i="1"/>
  <c r="C5560" i="1"/>
  <c r="F5559" i="1"/>
  <c r="E5559" i="1"/>
  <c r="D5559" i="1"/>
  <c r="C5559" i="1"/>
  <c r="F5558" i="1"/>
  <c r="E5558" i="1"/>
  <c r="D5558" i="1"/>
  <c r="C5558" i="1"/>
  <c r="F5557" i="1"/>
  <c r="E5557" i="1"/>
  <c r="D5557" i="1"/>
  <c r="C5557" i="1"/>
  <c r="F5556" i="1"/>
  <c r="E5556" i="1"/>
  <c r="D5556" i="1"/>
  <c r="C5556" i="1"/>
  <c r="F5555" i="1"/>
  <c r="E5555" i="1"/>
  <c r="D5555" i="1"/>
  <c r="C5555" i="1"/>
  <c r="F5554" i="1"/>
  <c r="E5554" i="1"/>
  <c r="D5554" i="1"/>
  <c r="C5554" i="1"/>
  <c r="F5553" i="1"/>
  <c r="E5553" i="1"/>
  <c r="D5553" i="1"/>
  <c r="C5553" i="1"/>
  <c r="F5552" i="1"/>
  <c r="E5552" i="1"/>
  <c r="D5552" i="1"/>
  <c r="C5552" i="1"/>
  <c r="F5551" i="1"/>
  <c r="E5551" i="1"/>
  <c r="D5551" i="1"/>
  <c r="C5551" i="1"/>
  <c r="F5550" i="1"/>
  <c r="E5550" i="1"/>
  <c r="D5550" i="1"/>
  <c r="C5550" i="1"/>
  <c r="F5549" i="1"/>
  <c r="E5549" i="1"/>
  <c r="D5549" i="1"/>
  <c r="C5549" i="1"/>
  <c r="F5548" i="1"/>
  <c r="E5548" i="1"/>
  <c r="D5548" i="1"/>
  <c r="C5548" i="1"/>
  <c r="F5547" i="1"/>
  <c r="E5547" i="1"/>
  <c r="D5547" i="1"/>
  <c r="C5547" i="1"/>
  <c r="F5546" i="1"/>
  <c r="E5546" i="1"/>
  <c r="D5546" i="1"/>
  <c r="C5546" i="1"/>
  <c r="F5545" i="1"/>
  <c r="E5545" i="1"/>
  <c r="D5545" i="1"/>
  <c r="C5545" i="1"/>
  <c r="F5544" i="1"/>
  <c r="E5544" i="1"/>
  <c r="D5544" i="1"/>
  <c r="C5544" i="1"/>
  <c r="F5543" i="1"/>
  <c r="E5543" i="1"/>
  <c r="D5543" i="1"/>
  <c r="C5543" i="1"/>
  <c r="F5542" i="1"/>
  <c r="E5542" i="1"/>
  <c r="D5542" i="1"/>
  <c r="C5542" i="1"/>
  <c r="F5541" i="1"/>
  <c r="E5541" i="1"/>
  <c r="D5541" i="1"/>
  <c r="C5541" i="1"/>
  <c r="F5540" i="1"/>
  <c r="E5540" i="1"/>
  <c r="D5540" i="1"/>
  <c r="C5540" i="1"/>
  <c r="F5539" i="1"/>
  <c r="E5539" i="1"/>
  <c r="D5539" i="1"/>
  <c r="C5539" i="1"/>
  <c r="F5538" i="1"/>
  <c r="E5538" i="1"/>
  <c r="D5538" i="1"/>
  <c r="C5538" i="1"/>
  <c r="F5537" i="1"/>
  <c r="E5537" i="1"/>
  <c r="D5537" i="1"/>
  <c r="C5537" i="1"/>
  <c r="F5536" i="1"/>
  <c r="E5536" i="1"/>
  <c r="D5536" i="1"/>
  <c r="C5536" i="1"/>
  <c r="F5535" i="1"/>
  <c r="E5535" i="1"/>
  <c r="D5535" i="1"/>
  <c r="C5535" i="1"/>
  <c r="F5534" i="1"/>
  <c r="E5534" i="1"/>
  <c r="D5534" i="1"/>
  <c r="C5534" i="1"/>
  <c r="F5533" i="1"/>
  <c r="E5533" i="1"/>
  <c r="D5533" i="1"/>
  <c r="C5533" i="1"/>
  <c r="F5532" i="1"/>
  <c r="E5532" i="1"/>
  <c r="D5532" i="1"/>
  <c r="C5532" i="1"/>
  <c r="F5531" i="1"/>
  <c r="E5531" i="1"/>
  <c r="D5531" i="1"/>
  <c r="C5531" i="1"/>
  <c r="F5530" i="1"/>
  <c r="E5530" i="1"/>
  <c r="D5530" i="1"/>
  <c r="C5530" i="1"/>
  <c r="F5529" i="1"/>
  <c r="E5529" i="1"/>
  <c r="D5529" i="1"/>
  <c r="C5529" i="1"/>
  <c r="F5528" i="1"/>
  <c r="E5528" i="1"/>
  <c r="D5528" i="1"/>
  <c r="C5528" i="1"/>
  <c r="F5527" i="1"/>
  <c r="E5527" i="1"/>
  <c r="D5527" i="1"/>
  <c r="C5527" i="1"/>
  <c r="F5526" i="1"/>
  <c r="E5526" i="1"/>
  <c r="D5526" i="1"/>
  <c r="C5526" i="1"/>
  <c r="F5525" i="1"/>
  <c r="E5525" i="1"/>
  <c r="D5525" i="1"/>
  <c r="C5525" i="1"/>
  <c r="F5524" i="1"/>
  <c r="E5524" i="1"/>
  <c r="D5524" i="1"/>
  <c r="C5524" i="1"/>
  <c r="F5523" i="1"/>
  <c r="E5523" i="1"/>
  <c r="D5523" i="1"/>
  <c r="C5523" i="1"/>
  <c r="F5522" i="1"/>
  <c r="E5522" i="1"/>
  <c r="D5522" i="1"/>
  <c r="C5522" i="1"/>
  <c r="F5521" i="1"/>
  <c r="E5521" i="1"/>
  <c r="D5521" i="1"/>
  <c r="C5521" i="1"/>
  <c r="F5520" i="1"/>
  <c r="E5520" i="1"/>
  <c r="D5520" i="1"/>
  <c r="C5520" i="1"/>
  <c r="F5519" i="1"/>
  <c r="E5519" i="1"/>
  <c r="D5519" i="1"/>
  <c r="C5519" i="1"/>
  <c r="F5518" i="1"/>
  <c r="E5518" i="1"/>
  <c r="D5518" i="1"/>
  <c r="C5518" i="1"/>
  <c r="F5517" i="1"/>
  <c r="E5517" i="1"/>
  <c r="D5517" i="1"/>
  <c r="C5517" i="1"/>
  <c r="F5516" i="1"/>
  <c r="E5516" i="1"/>
  <c r="D5516" i="1"/>
  <c r="C5516" i="1"/>
  <c r="F5515" i="1"/>
  <c r="E5515" i="1"/>
  <c r="D5515" i="1"/>
  <c r="C5515" i="1"/>
  <c r="F5514" i="1"/>
  <c r="E5514" i="1"/>
  <c r="D5514" i="1"/>
  <c r="C5514" i="1"/>
  <c r="F5513" i="1"/>
  <c r="E5513" i="1"/>
  <c r="D5513" i="1"/>
  <c r="C5513" i="1"/>
  <c r="F5512" i="1"/>
  <c r="E5512" i="1"/>
  <c r="D5512" i="1"/>
  <c r="C5512" i="1"/>
  <c r="F5511" i="1"/>
  <c r="E5511" i="1"/>
  <c r="D5511" i="1"/>
  <c r="C5511" i="1"/>
  <c r="F5510" i="1"/>
  <c r="E5510" i="1"/>
  <c r="D5510" i="1"/>
  <c r="C5510" i="1"/>
  <c r="F5509" i="1"/>
  <c r="E5509" i="1"/>
  <c r="D5509" i="1"/>
  <c r="C5509" i="1"/>
  <c r="F5508" i="1"/>
  <c r="E5508" i="1"/>
  <c r="D5508" i="1"/>
  <c r="C5508" i="1"/>
  <c r="F5507" i="1"/>
  <c r="E5507" i="1"/>
  <c r="D5507" i="1"/>
  <c r="C5507" i="1"/>
  <c r="F5506" i="1"/>
  <c r="E5506" i="1"/>
  <c r="D5506" i="1"/>
  <c r="C5506" i="1"/>
  <c r="F5505" i="1"/>
  <c r="E5505" i="1"/>
  <c r="D5505" i="1"/>
  <c r="C5505" i="1"/>
  <c r="F5504" i="1"/>
  <c r="E5504" i="1"/>
  <c r="D5504" i="1"/>
  <c r="C5504" i="1"/>
  <c r="F5503" i="1"/>
  <c r="E5503" i="1"/>
  <c r="D5503" i="1"/>
  <c r="C5503" i="1"/>
  <c r="F5502" i="1"/>
  <c r="E5502" i="1"/>
  <c r="D5502" i="1"/>
  <c r="C5502" i="1"/>
  <c r="F5501" i="1"/>
  <c r="E5501" i="1"/>
  <c r="D5501" i="1"/>
  <c r="C5501" i="1"/>
  <c r="F5500" i="1"/>
  <c r="E5500" i="1"/>
  <c r="D5500" i="1"/>
  <c r="C5500" i="1"/>
  <c r="F5499" i="1"/>
  <c r="E5499" i="1"/>
  <c r="D5499" i="1"/>
  <c r="C5499" i="1"/>
  <c r="F5498" i="1"/>
  <c r="E5498" i="1"/>
  <c r="D5498" i="1"/>
  <c r="C5498" i="1"/>
  <c r="F5497" i="1"/>
  <c r="E5497" i="1"/>
  <c r="D5497" i="1"/>
  <c r="C5497" i="1"/>
  <c r="F5496" i="1"/>
  <c r="E5496" i="1"/>
  <c r="D5496" i="1"/>
  <c r="C5496" i="1"/>
  <c r="F5495" i="1"/>
  <c r="E5495" i="1"/>
  <c r="D5495" i="1"/>
  <c r="C5495" i="1"/>
  <c r="F5494" i="1"/>
  <c r="E5494" i="1"/>
  <c r="D5494" i="1"/>
  <c r="C5494" i="1"/>
  <c r="F5493" i="1"/>
  <c r="E5493" i="1"/>
  <c r="D5493" i="1"/>
  <c r="C5493" i="1"/>
  <c r="F5492" i="1"/>
  <c r="E5492" i="1"/>
  <c r="D5492" i="1"/>
  <c r="C5492" i="1"/>
  <c r="F5491" i="1"/>
  <c r="E5491" i="1"/>
  <c r="D5491" i="1"/>
  <c r="C5491" i="1"/>
  <c r="F5490" i="1"/>
  <c r="E5490" i="1"/>
  <c r="D5490" i="1"/>
  <c r="C5490" i="1"/>
  <c r="F5489" i="1"/>
  <c r="E5489" i="1"/>
  <c r="D5489" i="1"/>
  <c r="C5489" i="1"/>
  <c r="F5488" i="1"/>
  <c r="E5488" i="1"/>
  <c r="D5488" i="1"/>
  <c r="C5488" i="1"/>
  <c r="F5487" i="1"/>
  <c r="E5487" i="1"/>
  <c r="D5487" i="1"/>
  <c r="C5487" i="1"/>
  <c r="F5486" i="1"/>
  <c r="E5486" i="1"/>
  <c r="D5486" i="1"/>
  <c r="C5486" i="1"/>
  <c r="F5485" i="1"/>
  <c r="E5485" i="1"/>
  <c r="D5485" i="1"/>
  <c r="C5485" i="1"/>
  <c r="F5484" i="1"/>
  <c r="E5484" i="1"/>
  <c r="D5484" i="1"/>
  <c r="C5484" i="1"/>
  <c r="F5483" i="1"/>
  <c r="E5483" i="1"/>
  <c r="D5483" i="1"/>
  <c r="C5483" i="1"/>
  <c r="F5482" i="1"/>
  <c r="E5482" i="1"/>
  <c r="D5482" i="1"/>
  <c r="C5482" i="1"/>
  <c r="F5481" i="1"/>
  <c r="E5481" i="1"/>
  <c r="D5481" i="1"/>
  <c r="C5481" i="1"/>
  <c r="F5480" i="1"/>
  <c r="E5480" i="1"/>
  <c r="D5480" i="1"/>
  <c r="C5480" i="1"/>
  <c r="F5479" i="1"/>
  <c r="E5479" i="1"/>
  <c r="D5479" i="1"/>
  <c r="C5479" i="1"/>
  <c r="F5478" i="1"/>
  <c r="E5478" i="1"/>
  <c r="D5478" i="1"/>
  <c r="C5478" i="1"/>
  <c r="F5477" i="1"/>
  <c r="E5477" i="1"/>
  <c r="D5477" i="1"/>
  <c r="C5477" i="1"/>
  <c r="F5476" i="1"/>
  <c r="E5476" i="1"/>
  <c r="D5476" i="1"/>
  <c r="C5476" i="1"/>
  <c r="F5475" i="1"/>
  <c r="E5475" i="1"/>
  <c r="D5475" i="1"/>
  <c r="C5475" i="1"/>
  <c r="F5474" i="1"/>
  <c r="E5474" i="1"/>
  <c r="D5474" i="1"/>
  <c r="C5474" i="1"/>
  <c r="F5473" i="1"/>
  <c r="E5473" i="1"/>
  <c r="D5473" i="1"/>
  <c r="C5473" i="1"/>
  <c r="F5472" i="1"/>
  <c r="E5472" i="1"/>
  <c r="D5472" i="1"/>
  <c r="C5472" i="1"/>
  <c r="F5471" i="1"/>
  <c r="E5471" i="1"/>
  <c r="D5471" i="1"/>
  <c r="C5471" i="1"/>
  <c r="F5470" i="1"/>
  <c r="E5470" i="1"/>
  <c r="D5470" i="1"/>
  <c r="C5470" i="1"/>
  <c r="F5469" i="1"/>
  <c r="E5469" i="1"/>
  <c r="D5469" i="1"/>
  <c r="C5469" i="1"/>
  <c r="F5468" i="1"/>
  <c r="E5468" i="1"/>
  <c r="D5468" i="1"/>
  <c r="C5468" i="1"/>
  <c r="F5467" i="1"/>
  <c r="E5467" i="1"/>
  <c r="D5467" i="1"/>
  <c r="C5467" i="1"/>
  <c r="F5466" i="1"/>
  <c r="E5466" i="1"/>
  <c r="D5466" i="1"/>
  <c r="C5466" i="1"/>
  <c r="F5465" i="1"/>
  <c r="E5465" i="1"/>
  <c r="D5465" i="1"/>
  <c r="C5465" i="1"/>
  <c r="F5464" i="1"/>
  <c r="E5464" i="1"/>
  <c r="D5464" i="1"/>
  <c r="C5464" i="1"/>
  <c r="F5463" i="1"/>
  <c r="E5463" i="1"/>
  <c r="D5463" i="1"/>
  <c r="C5463" i="1"/>
  <c r="F5462" i="1"/>
  <c r="E5462" i="1"/>
  <c r="D5462" i="1"/>
  <c r="C5462" i="1"/>
  <c r="F5461" i="1"/>
  <c r="E5461" i="1"/>
  <c r="D5461" i="1"/>
  <c r="C5461" i="1"/>
  <c r="F5460" i="1"/>
  <c r="E5460" i="1"/>
  <c r="D5460" i="1"/>
  <c r="C5460" i="1"/>
  <c r="F5459" i="1"/>
  <c r="E5459" i="1"/>
  <c r="D5459" i="1"/>
  <c r="C5459" i="1"/>
  <c r="F5458" i="1"/>
  <c r="E5458" i="1"/>
  <c r="D5458" i="1"/>
  <c r="C5458" i="1"/>
  <c r="F5457" i="1"/>
  <c r="E5457" i="1"/>
  <c r="D5457" i="1"/>
  <c r="C5457" i="1"/>
  <c r="F5456" i="1"/>
  <c r="E5456" i="1"/>
  <c r="D5456" i="1"/>
  <c r="C5456" i="1"/>
  <c r="F5455" i="1"/>
  <c r="E5455" i="1"/>
  <c r="D5455" i="1"/>
  <c r="C5455" i="1"/>
  <c r="F5454" i="1"/>
  <c r="E5454" i="1"/>
  <c r="D5454" i="1"/>
  <c r="C5454" i="1"/>
  <c r="F5453" i="1"/>
  <c r="E5453" i="1"/>
  <c r="D5453" i="1"/>
  <c r="C5453" i="1"/>
  <c r="F5452" i="1"/>
  <c r="E5452" i="1"/>
  <c r="D5452" i="1"/>
  <c r="C5452" i="1"/>
  <c r="F5451" i="1"/>
  <c r="E5451" i="1"/>
  <c r="D5451" i="1"/>
  <c r="C5451" i="1"/>
  <c r="F5450" i="1"/>
  <c r="E5450" i="1"/>
  <c r="D5450" i="1"/>
  <c r="C5450" i="1"/>
  <c r="F5449" i="1"/>
  <c r="E5449" i="1"/>
  <c r="D5449" i="1"/>
  <c r="C5449" i="1"/>
  <c r="F5448" i="1"/>
  <c r="E5448" i="1"/>
  <c r="D5448" i="1"/>
  <c r="C5448" i="1"/>
  <c r="F5447" i="1"/>
  <c r="E5447" i="1"/>
  <c r="D5447" i="1"/>
  <c r="C5447" i="1"/>
  <c r="F5446" i="1"/>
  <c r="E5446" i="1"/>
  <c r="D5446" i="1"/>
  <c r="C5446" i="1"/>
  <c r="F5445" i="1"/>
  <c r="E5445" i="1"/>
  <c r="D5445" i="1"/>
  <c r="C5445" i="1"/>
  <c r="F5444" i="1"/>
  <c r="E5444" i="1"/>
  <c r="D5444" i="1"/>
  <c r="C5444" i="1"/>
  <c r="F5443" i="1"/>
  <c r="E5443" i="1"/>
  <c r="D5443" i="1"/>
  <c r="C5443" i="1"/>
  <c r="F5442" i="1"/>
  <c r="E5442" i="1"/>
  <c r="D5442" i="1"/>
  <c r="C5442" i="1"/>
  <c r="F5441" i="1"/>
  <c r="E5441" i="1"/>
  <c r="D5441" i="1"/>
  <c r="C5441" i="1"/>
  <c r="F5440" i="1"/>
  <c r="E5440" i="1"/>
  <c r="D5440" i="1"/>
  <c r="C5440" i="1"/>
  <c r="F5439" i="1"/>
  <c r="E5439" i="1"/>
  <c r="D5439" i="1"/>
  <c r="C5439" i="1"/>
  <c r="F5438" i="1"/>
  <c r="E5438" i="1"/>
  <c r="D5438" i="1"/>
  <c r="C5438" i="1"/>
  <c r="F5437" i="1"/>
  <c r="E5437" i="1"/>
  <c r="D5437" i="1"/>
  <c r="C5437" i="1"/>
  <c r="F5436" i="1"/>
  <c r="E5436" i="1"/>
  <c r="D5436" i="1"/>
  <c r="C5436" i="1"/>
  <c r="F5435" i="1"/>
  <c r="E5435" i="1"/>
  <c r="D5435" i="1"/>
  <c r="C5435" i="1"/>
  <c r="F5434" i="1"/>
  <c r="E5434" i="1"/>
  <c r="D5434" i="1"/>
  <c r="C5434" i="1"/>
  <c r="F5433" i="1"/>
  <c r="E5433" i="1"/>
  <c r="D5433" i="1"/>
  <c r="C5433" i="1"/>
  <c r="F5432" i="1"/>
  <c r="E5432" i="1"/>
  <c r="D5432" i="1"/>
  <c r="C5432" i="1"/>
  <c r="F5431" i="1"/>
  <c r="E5431" i="1"/>
  <c r="D5431" i="1"/>
  <c r="C5431" i="1"/>
  <c r="F5430" i="1"/>
  <c r="E5430" i="1"/>
  <c r="D5430" i="1"/>
  <c r="C5430" i="1"/>
  <c r="F5429" i="1"/>
  <c r="E5429" i="1"/>
  <c r="D5429" i="1"/>
  <c r="C5429" i="1"/>
  <c r="F5428" i="1"/>
  <c r="E5428" i="1"/>
  <c r="D5428" i="1"/>
  <c r="C5428" i="1"/>
  <c r="F5427" i="1"/>
  <c r="E5427" i="1"/>
  <c r="D5427" i="1"/>
  <c r="C5427" i="1"/>
  <c r="F5426" i="1"/>
  <c r="E5426" i="1"/>
  <c r="D5426" i="1"/>
  <c r="C5426" i="1"/>
  <c r="F5425" i="1"/>
  <c r="E5425" i="1"/>
  <c r="D5425" i="1"/>
  <c r="C5425" i="1"/>
  <c r="F5424" i="1"/>
  <c r="E5424" i="1"/>
  <c r="D5424" i="1"/>
  <c r="C5424" i="1"/>
  <c r="F5423" i="1"/>
  <c r="E5423" i="1"/>
  <c r="D5423" i="1"/>
  <c r="C5423" i="1"/>
  <c r="F5422" i="1"/>
  <c r="E5422" i="1"/>
  <c r="D5422" i="1"/>
  <c r="C5422" i="1"/>
  <c r="F5421" i="1"/>
  <c r="E5421" i="1"/>
  <c r="D5421" i="1"/>
  <c r="C5421" i="1"/>
  <c r="F5420" i="1"/>
  <c r="E5420" i="1"/>
  <c r="D5420" i="1"/>
  <c r="C5420" i="1"/>
  <c r="F5419" i="1"/>
  <c r="E5419" i="1"/>
  <c r="D5419" i="1"/>
  <c r="C5419" i="1"/>
  <c r="F5418" i="1"/>
  <c r="E5418" i="1"/>
  <c r="D5418" i="1"/>
  <c r="C5418" i="1"/>
  <c r="F5417" i="1"/>
  <c r="E5417" i="1"/>
  <c r="D5417" i="1"/>
  <c r="C5417" i="1"/>
  <c r="F5416" i="1"/>
  <c r="E5416" i="1"/>
  <c r="D5416" i="1"/>
  <c r="C5416" i="1"/>
  <c r="F5415" i="1"/>
  <c r="E5415" i="1"/>
  <c r="D5415" i="1"/>
  <c r="C5415" i="1"/>
  <c r="F5414" i="1"/>
  <c r="E5414" i="1"/>
  <c r="D5414" i="1"/>
  <c r="C5414" i="1"/>
  <c r="F5413" i="1"/>
  <c r="E5413" i="1"/>
  <c r="D5413" i="1"/>
  <c r="C5413" i="1"/>
  <c r="F5412" i="1"/>
  <c r="E5412" i="1"/>
  <c r="D5412" i="1"/>
  <c r="C5412" i="1"/>
  <c r="F5411" i="1"/>
  <c r="E5411" i="1"/>
  <c r="D5411" i="1"/>
  <c r="C5411" i="1"/>
  <c r="F5410" i="1"/>
  <c r="E5410" i="1"/>
  <c r="D5410" i="1"/>
  <c r="C5410" i="1"/>
  <c r="F5409" i="1"/>
  <c r="E5409" i="1"/>
  <c r="D5409" i="1"/>
  <c r="C5409" i="1"/>
  <c r="F5408" i="1"/>
  <c r="E5408" i="1"/>
  <c r="D5408" i="1"/>
  <c r="C5408" i="1"/>
  <c r="F5407" i="1"/>
  <c r="E5407" i="1"/>
  <c r="D5407" i="1"/>
  <c r="C5407" i="1"/>
  <c r="F5406" i="1"/>
  <c r="E5406" i="1"/>
  <c r="D5406" i="1"/>
  <c r="C5406" i="1"/>
  <c r="F5405" i="1"/>
  <c r="E5405" i="1"/>
  <c r="D5405" i="1"/>
  <c r="C5405" i="1"/>
  <c r="F5404" i="1"/>
  <c r="E5404" i="1"/>
  <c r="D5404" i="1"/>
  <c r="C5404" i="1"/>
  <c r="F5403" i="1"/>
  <c r="E5403" i="1"/>
  <c r="D5403" i="1"/>
  <c r="C5403" i="1"/>
  <c r="F5402" i="1"/>
  <c r="E5402" i="1"/>
  <c r="D5402" i="1"/>
  <c r="C5402" i="1"/>
  <c r="F5401" i="1"/>
  <c r="E5401" i="1"/>
  <c r="D5401" i="1"/>
  <c r="C5401" i="1"/>
  <c r="F5400" i="1"/>
  <c r="E5400" i="1"/>
  <c r="D5400" i="1"/>
  <c r="C5400" i="1"/>
  <c r="F5399" i="1"/>
  <c r="E5399" i="1"/>
  <c r="D5399" i="1"/>
  <c r="C5399" i="1"/>
  <c r="F5398" i="1"/>
  <c r="E5398" i="1"/>
  <c r="D5398" i="1"/>
  <c r="C5398" i="1"/>
  <c r="F5397" i="1"/>
  <c r="E5397" i="1"/>
  <c r="D5397" i="1"/>
  <c r="C5397" i="1"/>
  <c r="F5396" i="1"/>
  <c r="E5396" i="1"/>
  <c r="D5396" i="1"/>
  <c r="C5396" i="1"/>
  <c r="F5395" i="1"/>
  <c r="E5395" i="1"/>
  <c r="D5395" i="1"/>
  <c r="C5395" i="1"/>
  <c r="F5394" i="1"/>
  <c r="E5394" i="1"/>
  <c r="D5394" i="1"/>
  <c r="C5394" i="1"/>
  <c r="F5393" i="1"/>
  <c r="E5393" i="1"/>
  <c r="D5393" i="1"/>
  <c r="C5393" i="1"/>
  <c r="F5392" i="1"/>
  <c r="E5392" i="1"/>
  <c r="D5392" i="1"/>
  <c r="C5392" i="1"/>
  <c r="F5391" i="1"/>
  <c r="E5391" i="1"/>
  <c r="D5391" i="1"/>
  <c r="C5391" i="1"/>
  <c r="F5390" i="1"/>
  <c r="E5390" i="1"/>
  <c r="D5390" i="1"/>
  <c r="C5390" i="1"/>
  <c r="F5389" i="1"/>
  <c r="E5389" i="1"/>
  <c r="D5389" i="1"/>
  <c r="C5389" i="1"/>
  <c r="F5388" i="1"/>
  <c r="E5388" i="1"/>
  <c r="D5388" i="1"/>
  <c r="C5388" i="1"/>
  <c r="F5387" i="1"/>
  <c r="E5387" i="1"/>
  <c r="D5387" i="1"/>
  <c r="C5387" i="1"/>
  <c r="F5386" i="1"/>
  <c r="E5386" i="1"/>
  <c r="D5386" i="1"/>
  <c r="C5386" i="1"/>
  <c r="F5385" i="1"/>
  <c r="E5385" i="1"/>
  <c r="D5385" i="1"/>
  <c r="C5385" i="1"/>
  <c r="F5384" i="1"/>
  <c r="E5384" i="1"/>
  <c r="D5384" i="1"/>
  <c r="C5384" i="1"/>
  <c r="F5383" i="1"/>
  <c r="E5383" i="1"/>
  <c r="D5383" i="1"/>
  <c r="C5383" i="1"/>
  <c r="F5382" i="1"/>
  <c r="E5382" i="1"/>
  <c r="D5382" i="1"/>
  <c r="C5382" i="1"/>
  <c r="F5381" i="1"/>
  <c r="E5381" i="1"/>
  <c r="D5381" i="1"/>
  <c r="C5381" i="1"/>
  <c r="F5380" i="1"/>
  <c r="E5380" i="1"/>
  <c r="D5380" i="1"/>
  <c r="C5380" i="1"/>
  <c r="F5379" i="1"/>
  <c r="E5379" i="1"/>
  <c r="D5379" i="1"/>
  <c r="C5379" i="1"/>
  <c r="F5378" i="1"/>
  <c r="E5378" i="1"/>
  <c r="D5378" i="1"/>
  <c r="C5378" i="1"/>
  <c r="F5377" i="1"/>
  <c r="E5377" i="1"/>
  <c r="D5377" i="1"/>
  <c r="C5377" i="1"/>
  <c r="F5376" i="1"/>
  <c r="E5376" i="1"/>
  <c r="D5376" i="1"/>
  <c r="C5376" i="1"/>
  <c r="F5375" i="1"/>
  <c r="E5375" i="1"/>
  <c r="D5375" i="1"/>
  <c r="C5375" i="1"/>
  <c r="F5374" i="1"/>
  <c r="E5374" i="1"/>
  <c r="D5374" i="1"/>
  <c r="C5374" i="1"/>
  <c r="F5373" i="1"/>
  <c r="E5373" i="1"/>
  <c r="D5373" i="1"/>
  <c r="C5373" i="1"/>
  <c r="F5372" i="1"/>
  <c r="E5372" i="1"/>
  <c r="D5372" i="1"/>
  <c r="C5372" i="1"/>
  <c r="F5371" i="1"/>
  <c r="E5371" i="1"/>
  <c r="D5371" i="1"/>
  <c r="C5371" i="1"/>
  <c r="F5370" i="1"/>
  <c r="E5370" i="1"/>
  <c r="D5370" i="1"/>
  <c r="C5370" i="1"/>
  <c r="F5369" i="1"/>
  <c r="E5369" i="1"/>
  <c r="D5369" i="1"/>
  <c r="C5369" i="1"/>
  <c r="F5368" i="1"/>
  <c r="E5368" i="1"/>
  <c r="D5368" i="1"/>
  <c r="C5368" i="1"/>
  <c r="F5367" i="1"/>
  <c r="E5367" i="1"/>
  <c r="D5367" i="1"/>
  <c r="C5367" i="1"/>
  <c r="F5366" i="1"/>
  <c r="E5366" i="1"/>
  <c r="D5366" i="1"/>
  <c r="C5366" i="1"/>
  <c r="F5365" i="1"/>
  <c r="E5365" i="1"/>
  <c r="D5365" i="1"/>
  <c r="C5365" i="1"/>
  <c r="F5364" i="1"/>
  <c r="E5364" i="1"/>
  <c r="D5364" i="1"/>
  <c r="C5364" i="1"/>
  <c r="F5363" i="1"/>
  <c r="E5363" i="1"/>
  <c r="D5363" i="1"/>
  <c r="C5363" i="1"/>
  <c r="F5362" i="1"/>
  <c r="E5362" i="1"/>
  <c r="D5362" i="1"/>
  <c r="C5362" i="1"/>
  <c r="F5361" i="1"/>
  <c r="E5361" i="1"/>
  <c r="D5361" i="1"/>
  <c r="C5361" i="1"/>
  <c r="F5360" i="1"/>
  <c r="E5360" i="1"/>
  <c r="D5360" i="1"/>
  <c r="C5360" i="1"/>
  <c r="F5359" i="1"/>
  <c r="E5359" i="1"/>
  <c r="D5359" i="1"/>
  <c r="C5359" i="1"/>
  <c r="F5358" i="1"/>
  <c r="E5358" i="1"/>
  <c r="D5358" i="1"/>
  <c r="C5358" i="1"/>
  <c r="F5357" i="1"/>
  <c r="E5357" i="1"/>
  <c r="D5357" i="1"/>
  <c r="C5357" i="1"/>
  <c r="F5356" i="1"/>
  <c r="E5356" i="1"/>
  <c r="D5356" i="1"/>
  <c r="C5356" i="1"/>
  <c r="F5355" i="1"/>
  <c r="E5355" i="1"/>
  <c r="D5355" i="1"/>
  <c r="C5355" i="1"/>
  <c r="F5354" i="1"/>
  <c r="E5354" i="1"/>
  <c r="D5354" i="1"/>
  <c r="C5354" i="1"/>
  <c r="F5353" i="1"/>
  <c r="E5353" i="1"/>
  <c r="D5353" i="1"/>
  <c r="C5353" i="1"/>
  <c r="F5352" i="1"/>
  <c r="E5352" i="1"/>
  <c r="D5352" i="1"/>
  <c r="C5352" i="1"/>
  <c r="F5351" i="1"/>
  <c r="E5351" i="1"/>
  <c r="D5351" i="1"/>
  <c r="C5351" i="1"/>
  <c r="F5350" i="1"/>
  <c r="E5350" i="1"/>
  <c r="D5350" i="1"/>
  <c r="C5350" i="1"/>
  <c r="F5349" i="1"/>
  <c r="E5349" i="1"/>
  <c r="D5349" i="1"/>
  <c r="C5349" i="1"/>
  <c r="F5348" i="1"/>
  <c r="E5348" i="1"/>
  <c r="D5348" i="1"/>
  <c r="C5348" i="1"/>
  <c r="F5347" i="1"/>
  <c r="E5347" i="1"/>
  <c r="D5347" i="1"/>
  <c r="C5347" i="1"/>
  <c r="F5346" i="1"/>
  <c r="E5346" i="1"/>
  <c r="D5346" i="1"/>
  <c r="C5346" i="1"/>
  <c r="F5345" i="1"/>
  <c r="E5345" i="1"/>
  <c r="D5345" i="1"/>
  <c r="C5345" i="1"/>
  <c r="F5344" i="1"/>
  <c r="E5344" i="1"/>
  <c r="D5344" i="1"/>
  <c r="C5344" i="1"/>
  <c r="F5343" i="1"/>
  <c r="E5343" i="1"/>
  <c r="D5343" i="1"/>
  <c r="C5343" i="1"/>
  <c r="F5342" i="1"/>
  <c r="E5342" i="1"/>
  <c r="D5342" i="1"/>
  <c r="C5342" i="1"/>
  <c r="F5341" i="1"/>
  <c r="E5341" i="1"/>
  <c r="D5341" i="1"/>
  <c r="C5341" i="1"/>
  <c r="F5340" i="1"/>
  <c r="E5340" i="1"/>
  <c r="D5340" i="1"/>
  <c r="C5340" i="1"/>
  <c r="F5339" i="1"/>
  <c r="E5339" i="1"/>
  <c r="D5339" i="1"/>
  <c r="C5339" i="1"/>
  <c r="F5338" i="1"/>
  <c r="E5338" i="1"/>
  <c r="D5338" i="1"/>
  <c r="C5338" i="1"/>
  <c r="F5337" i="1"/>
  <c r="E5337" i="1"/>
  <c r="D5337" i="1"/>
  <c r="C5337" i="1"/>
  <c r="F5336" i="1"/>
  <c r="E5336" i="1"/>
  <c r="D5336" i="1"/>
  <c r="C5336" i="1"/>
  <c r="F5335" i="1"/>
  <c r="E5335" i="1"/>
  <c r="D5335" i="1"/>
  <c r="C5335" i="1"/>
  <c r="F5334" i="1"/>
  <c r="E5334" i="1"/>
  <c r="D5334" i="1"/>
  <c r="C5334" i="1"/>
  <c r="F5333" i="1"/>
  <c r="E5333" i="1"/>
  <c r="D5333" i="1"/>
  <c r="C5333" i="1"/>
  <c r="F5332" i="1"/>
  <c r="E5332" i="1"/>
  <c r="D5332" i="1"/>
  <c r="C5332" i="1"/>
  <c r="F5331" i="1"/>
  <c r="E5331" i="1"/>
  <c r="D5331" i="1"/>
  <c r="C5331" i="1"/>
  <c r="F5330" i="1"/>
  <c r="E5330" i="1"/>
  <c r="D5330" i="1"/>
  <c r="C5330" i="1"/>
  <c r="F5329" i="1"/>
  <c r="E5329" i="1"/>
  <c r="D5329" i="1"/>
  <c r="C5329" i="1"/>
  <c r="F5328" i="1"/>
  <c r="E5328" i="1"/>
  <c r="D5328" i="1"/>
  <c r="C5328" i="1"/>
  <c r="F5327" i="1"/>
  <c r="E5327" i="1"/>
  <c r="D5327" i="1"/>
  <c r="C5327" i="1"/>
  <c r="F5326" i="1"/>
  <c r="E5326" i="1"/>
  <c r="D5326" i="1"/>
  <c r="C5326" i="1"/>
  <c r="F5325" i="1"/>
  <c r="E5325" i="1"/>
  <c r="D5325" i="1"/>
  <c r="C5325" i="1"/>
  <c r="F5324" i="1"/>
  <c r="E5324" i="1"/>
  <c r="D5324" i="1"/>
  <c r="C5324" i="1"/>
  <c r="F5323" i="1"/>
  <c r="E5323" i="1"/>
  <c r="D5323" i="1"/>
  <c r="C5323" i="1"/>
  <c r="F5322" i="1"/>
  <c r="E5322" i="1"/>
  <c r="D5322" i="1"/>
  <c r="C5322" i="1"/>
  <c r="F5321" i="1"/>
  <c r="E5321" i="1"/>
  <c r="D5321" i="1"/>
  <c r="C5321" i="1"/>
  <c r="F5320" i="1"/>
  <c r="E5320" i="1"/>
  <c r="D5320" i="1"/>
  <c r="C5320" i="1"/>
  <c r="F5319" i="1"/>
  <c r="E5319" i="1"/>
  <c r="D5319" i="1"/>
  <c r="C5319" i="1"/>
  <c r="F5318" i="1"/>
  <c r="E5318" i="1"/>
  <c r="D5318" i="1"/>
  <c r="C5318" i="1"/>
  <c r="F5317" i="1"/>
  <c r="E5317" i="1"/>
  <c r="D5317" i="1"/>
  <c r="C5317" i="1"/>
  <c r="F5316" i="1"/>
  <c r="E5316" i="1"/>
  <c r="D5316" i="1"/>
  <c r="C5316" i="1"/>
  <c r="F5315" i="1"/>
  <c r="E5315" i="1"/>
  <c r="D5315" i="1"/>
  <c r="C5315" i="1"/>
  <c r="F5314" i="1"/>
  <c r="E5314" i="1"/>
  <c r="D5314" i="1"/>
  <c r="C5314" i="1"/>
  <c r="F5313" i="1"/>
  <c r="E5313" i="1"/>
  <c r="D5313" i="1"/>
  <c r="C5313" i="1"/>
  <c r="F5312" i="1"/>
  <c r="E5312" i="1"/>
  <c r="D5312" i="1"/>
  <c r="C5312" i="1"/>
  <c r="F5311" i="1"/>
  <c r="E5311" i="1"/>
  <c r="D5311" i="1"/>
  <c r="C5311" i="1"/>
  <c r="F5310" i="1"/>
  <c r="E5310" i="1"/>
  <c r="D5310" i="1"/>
  <c r="C5310" i="1"/>
  <c r="F5309" i="1"/>
  <c r="E5309" i="1"/>
  <c r="D5309" i="1"/>
  <c r="C5309" i="1"/>
  <c r="F5308" i="1"/>
  <c r="E5308" i="1"/>
  <c r="D5308" i="1"/>
  <c r="C5308" i="1"/>
  <c r="F5307" i="1"/>
  <c r="E5307" i="1"/>
  <c r="D5307" i="1"/>
  <c r="C5307" i="1"/>
  <c r="F5306" i="1"/>
  <c r="E5306" i="1"/>
  <c r="D5306" i="1"/>
  <c r="C5306" i="1"/>
  <c r="F5305" i="1"/>
  <c r="E5305" i="1"/>
  <c r="D5305" i="1"/>
  <c r="C5305" i="1"/>
  <c r="F5304" i="1"/>
  <c r="E5304" i="1"/>
  <c r="D5304" i="1"/>
  <c r="C5304" i="1"/>
  <c r="F5303" i="1"/>
  <c r="E5303" i="1"/>
  <c r="D5303" i="1"/>
  <c r="C5303" i="1"/>
  <c r="F5302" i="1"/>
  <c r="E5302" i="1"/>
  <c r="D5302" i="1"/>
  <c r="C5302" i="1"/>
  <c r="F5301" i="1"/>
  <c r="E5301" i="1"/>
  <c r="D5301" i="1"/>
  <c r="C5301" i="1"/>
  <c r="F5300" i="1"/>
  <c r="E5300" i="1"/>
  <c r="D5300" i="1"/>
  <c r="C5300" i="1"/>
  <c r="F5299" i="1"/>
  <c r="E5299" i="1"/>
  <c r="D5299" i="1"/>
  <c r="C5299" i="1"/>
  <c r="F5298" i="1"/>
  <c r="E5298" i="1"/>
  <c r="D5298" i="1"/>
  <c r="C5298" i="1"/>
  <c r="F5297" i="1"/>
  <c r="E5297" i="1"/>
  <c r="D5297" i="1"/>
  <c r="C5297" i="1"/>
  <c r="F5296" i="1"/>
  <c r="E5296" i="1"/>
  <c r="D5296" i="1"/>
  <c r="C5296" i="1"/>
  <c r="F5295" i="1"/>
  <c r="E5295" i="1"/>
  <c r="D5295" i="1"/>
  <c r="C5295" i="1"/>
  <c r="F5294" i="1"/>
  <c r="E5294" i="1"/>
  <c r="D5294" i="1"/>
  <c r="C5294" i="1"/>
  <c r="F5293" i="1"/>
  <c r="E5293" i="1"/>
  <c r="D5293" i="1"/>
  <c r="C5293" i="1"/>
  <c r="F5292" i="1"/>
  <c r="E5292" i="1"/>
  <c r="D5292" i="1"/>
  <c r="C5292" i="1"/>
  <c r="F5291" i="1"/>
  <c r="E5291" i="1"/>
  <c r="D5291" i="1"/>
  <c r="C5291" i="1"/>
  <c r="F5290" i="1"/>
  <c r="E5290" i="1"/>
  <c r="D5290" i="1"/>
  <c r="C5290" i="1"/>
  <c r="F5289" i="1"/>
  <c r="E5289" i="1"/>
  <c r="D5289" i="1"/>
  <c r="C5289" i="1"/>
  <c r="F5288" i="1"/>
  <c r="E5288" i="1"/>
  <c r="D5288" i="1"/>
  <c r="C5288" i="1"/>
  <c r="F5287" i="1"/>
  <c r="E5287" i="1"/>
  <c r="D5287" i="1"/>
  <c r="C5287" i="1"/>
  <c r="F5286" i="1"/>
  <c r="E5286" i="1"/>
  <c r="D5286" i="1"/>
  <c r="C5286" i="1"/>
  <c r="F5285" i="1"/>
  <c r="E5285" i="1"/>
  <c r="D5285" i="1"/>
  <c r="C5285" i="1"/>
  <c r="F5284" i="1"/>
  <c r="E5284" i="1"/>
  <c r="D5284" i="1"/>
  <c r="C5284" i="1"/>
  <c r="F5283" i="1"/>
  <c r="E5283" i="1"/>
  <c r="D5283" i="1"/>
  <c r="C5283" i="1"/>
  <c r="F5282" i="1"/>
  <c r="E5282" i="1"/>
  <c r="D5282" i="1"/>
  <c r="C5282" i="1"/>
  <c r="F5281" i="1"/>
  <c r="E5281" i="1"/>
  <c r="D5281" i="1"/>
  <c r="C5281" i="1"/>
  <c r="F5280" i="1"/>
  <c r="E5280" i="1"/>
  <c r="D5280" i="1"/>
  <c r="C5280" i="1"/>
  <c r="F5279" i="1"/>
  <c r="E5279" i="1"/>
  <c r="D5279" i="1"/>
  <c r="C5279" i="1"/>
  <c r="F5278" i="1"/>
  <c r="E5278" i="1"/>
  <c r="D5278" i="1"/>
  <c r="C5278" i="1"/>
  <c r="F5277" i="1"/>
  <c r="E5277" i="1"/>
  <c r="D5277" i="1"/>
  <c r="C5277" i="1"/>
  <c r="F5276" i="1"/>
  <c r="E5276" i="1"/>
  <c r="D5276" i="1"/>
  <c r="C5276" i="1"/>
  <c r="F5275" i="1"/>
  <c r="E5275" i="1"/>
  <c r="D5275" i="1"/>
  <c r="C5275" i="1"/>
  <c r="F5274" i="1"/>
  <c r="E5274" i="1"/>
  <c r="D5274" i="1"/>
  <c r="C5274" i="1"/>
  <c r="F5273" i="1"/>
  <c r="E5273" i="1"/>
  <c r="D5273" i="1"/>
  <c r="C5273" i="1"/>
  <c r="F5272" i="1"/>
  <c r="E5272" i="1"/>
  <c r="D5272" i="1"/>
  <c r="C5272" i="1"/>
  <c r="F5271" i="1"/>
  <c r="E5271" i="1"/>
  <c r="D5271" i="1"/>
  <c r="C5271" i="1"/>
  <c r="F5270" i="1"/>
  <c r="E5270" i="1"/>
  <c r="D5270" i="1"/>
  <c r="C5270" i="1"/>
  <c r="F5269" i="1"/>
  <c r="E5269" i="1"/>
  <c r="D5269" i="1"/>
  <c r="C5269" i="1"/>
  <c r="F5268" i="1"/>
  <c r="E5268" i="1"/>
  <c r="D5268" i="1"/>
  <c r="C5268" i="1"/>
  <c r="F5267" i="1"/>
  <c r="E5267" i="1"/>
  <c r="D5267" i="1"/>
  <c r="C5267" i="1"/>
  <c r="F5266" i="1"/>
  <c r="E5266" i="1"/>
  <c r="D5266" i="1"/>
  <c r="C5266" i="1"/>
  <c r="F5265" i="1"/>
  <c r="E5265" i="1"/>
  <c r="D5265" i="1"/>
  <c r="C5265" i="1"/>
  <c r="F5264" i="1"/>
  <c r="E5264" i="1"/>
  <c r="D5264" i="1"/>
  <c r="C5264" i="1"/>
  <c r="F5263" i="1"/>
  <c r="E5263" i="1"/>
  <c r="D5263" i="1"/>
  <c r="C5263" i="1"/>
  <c r="F5262" i="1"/>
  <c r="E5262" i="1"/>
  <c r="D5262" i="1"/>
  <c r="C5262" i="1"/>
  <c r="F5261" i="1"/>
  <c r="E5261" i="1"/>
  <c r="D5261" i="1"/>
  <c r="C5261" i="1"/>
  <c r="F5260" i="1"/>
  <c r="E5260" i="1"/>
  <c r="D5260" i="1"/>
  <c r="C5260" i="1"/>
  <c r="F5259" i="1"/>
  <c r="E5259" i="1"/>
  <c r="D5259" i="1"/>
  <c r="C5259" i="1"/>
  <c r="F5258" i="1"/>
  <c r="E5258" i="1"/>
  <c r="D5258" i="1"/>
  <c r="C5258" i="1"/>
  <c r="F5257" i="1"/>
  <c r="E5257" i="1"/>
  <c r="D5257" i="1"/>
  <c r="C5257" i="1"/>
  <c r="F5256" i="1"/>
  <c r="E5256" i="1"/>
  <c r="D5256" i="1"/>
  <c r="C5256" i="1"/>
  <c r="F5255" i="1"/>
  <c r="E5255" i="1"/>
  <c r="D5255" i="1"/>
  <c r="C5255" i="1"/>
  <c r="F5254" i="1"/>
  <c r="E5254" i="1"/>
  <c r="D5254" i="1"/>
  <c r="C5254" i="1"/>
  <c r="F5253" i="1"/>
  <c r="E5253" i="1"/>
  <c r="D5253" i="1"/>
  <c r="C5253" i="1"/>
  <c r="F5252" i="1"/>
  <c r="E5252" i="1"/>
  <c r="D5252" i="1"/>
  <c r="C5252" i="1"/>
  <c r="F5251" i="1"/>
  <c r="E5251" i="1"/>
  <c r="D5251" i="1"/>
  <c r="C5251" i="1"/>
  <c r="F5250" i="1"/>
  <c r="E5250" i="1"/>
  <c r="D5250" i="1"/>
  <c r="C5250" i="1"/>
  <c r="F5249" i="1"/>
  <c r="E5249" i="1"/>
  <c r="D5249" i="1"/>
  <c r="C5249" i="1"/>
  <c r="F5248" i="1"/>
  <c r="E5248" i="1"/>
  <c r="D5248" i="1"/>
  <c r="C5248" i="1"/>
  <c r="F5247" i="1"/>
  <c r="E5247" i="1"/>
  <c r="D5247" i="1"/>
  <c r="C5247" i="1"/>
  <c r="F5246" i="1"/>
  <c r="E5246" i="1"/>
  <c r="D5246" i="1"/>
  <c r="C5246" i="1"/>
  <c r="F5245" i="1"/>
  <c r="E5245" i="1"/>
  <c r="D5245" i="1"/>
  <c r="C5245" i="1"/>
  <c r="F5244" i="1"/>
  <c r="E5244" i="1"/>
  <c r="D5244" i="1"/>
  <c r="C5244" i="1"/>
  <c r="F5243" i="1"/>
  <c r="E5243" i="1"/>
  <c r="D5243" i="1"/>
  <c r="C5243" i="1"/>
  <c r="F5242" i="1"/>
  <c r="E5242" i="1"/>
  <c r="D5242" i="1"/>
  <c r="C5242" i="1"/>
  <c r="F5241" i="1"/>
  <c r="E5241" i="1"/>
  <c r="D5241" i="1"/>
  <c r="C5241" i="1"/>
  <c r="F5240" i="1"/>
  <c r="E5240" i="1"/>
  <c r="D5240" i="1"/>
  <c r="C5240" i="1"/>
  <c r="F5239" i="1"/>
  <c r="E5239" i="1"/>
  <c r="D5239" i="1"/>
  <c r="C5239" i="1"/>
  <c r="F5238" i="1"/>
  <c r="E5238" i="1"/>
  <c r="D5238" i="1"/>
  <c r="C5238" i="1"/>
  <c r="F5237" i="1"/>
  <c r="E5237" i="1"/>
  <c r="D5237" i="1"/>
  <c r="C5237" i="1"/>
  <c r="F5236" i="1"/>
  <c r="E5236" i="1"/>
  <c r="D5236" i="1"/>
  <c r="C5236" i="1"/>
  <c r="F5235" i="1"/>
  <c r="E5235" i="1"/>
  <c r="D5235" i="1"/>
  <c r="C5235" i="1"/>
  <c r="F5234" i="1"/>
  <c r="E5234" i="1"/>
  <c r="D5234" i="1"/>
  <c r="C5234" i="1"/>
  <c r="F5233" i="1"/>
  <c r="E5233" i="1"/>
  <c r="D5233" i="1"/>
  <c r="C5233" i="1"/>
  <c r="F5232" i="1"/>
  <c r="E5232" i="1"/>
  <c r="D5232" i="1"/>
  <c r="C5232" i="1"/>
  <c r="F5231" i="1"/>
  <c r="E5231" i="1"/>
  <c r="D5231" i="1"/>
  <c r="C5231" i="1"/>
  <c r="F5230" i="1"/>
  <c r="E5230" i="1"/>
  <c r="D5230" i="1"/>
  <c r="C5230" i="1"/>
  <c r="F5229" i="1"/>
  <c r="E5229" i="1"/>
  <c r="D5229" i="1"/>
  <c r="C5229" i="1"/>
  <c r="F5228" i="1"/>
  <c r="E5228" i="1"/>
  <c r="D5228" i="1"/>
  <c r="C5228" i="1"/>
  <c r="F5227" i="1"/>
  <c r="E5227" i="1"/>
  <c r="D5227" i="1"/>
  <c r="C5227" i="1"/>
  <c r="F5226" i="1"/>
  <c r="E5226" i="1"/>
  <c r="D5226" i="1"/>
  <c r="C5226" i="1"/>
  <c r="F5225" i="1"/>
  <c r="E5225" i="1"/>
  <c r="D5225" i="1"/>
  <c r="C5225" i="1"/>
  <c r="F5224" i="1"/>
  <c r="E5224" i="1"/>
  <c r="D5224" i="1"/>
  <c r="C5224" i="1"/>
  <c r="F5223" i="1"/>
  <c r="E5223" i="1"/>
  <c r="D5223" i="1"/>
  <c r="C5223" i="1"/>
  <c r="F5222" i="1"/>
  <c r="E5222" i="1"/>
  <c r="D5222" i="1"/>
  <c r="C5222" i="1"/>
  <c r="F5221" i="1"/>
  <c r="E5221" i="1"/>
  <c r="D5221" i="1"/>
  <c r="C5221" i="1"/>
  <c r="F5220" i="1"/>
  <c r="E5220" i="1"/>
  <c r="D5220" i="1"/>
  <c r="C5220" i="1"/>
  <c r="F5219" i="1"/>
  <c r="E5219" i="1"/>
  <c r="D5219" i="1"/>
  <c r="C5219" i="1"/>
  <c r="F5218" i="1"/>
  <c r="E5218" i="1"/>
  <c r="D5218" i="1"/>
  <c r="C5218" i="1"/>
  <c r="F5217" i="1"/>
  <c r="E5217" i="1"/>
  <c r="D5217" i="1"/>
  <c r="C5217" i="1"/>
  <c r="F5216" i="1"/>
  <c r="E5216" i="1"/>
  <c r="D5216" i="1"/>
  <c r="C5216" i="1"/>
  <c r="F5215" i="1"/>
  <c r="E5215" i="1"/>
  <c r="D5215" i="1"/>
  <c r="C5215" i="1"/>
  <c r="F5214" i="1"/>
  <c r="E5214" i="1"/>
  <c r="D5214" i="1"/>
  <c r="C5214" i="1"/>
  <c r="F5213" i="1"/>
  <c r="E5213" i="1"/>
  <c r="D5213" i="1"/>
  <c r="C5213" i="1"/>
  <c r="F5212" i="1"/>
  <c r="E5212" i="1"/>
  <c r="D5212" i="1"/>
  <c r="C5212" i="1"/>
  <c r="F5211" i="1"/>
  <c r="E5211" i="1"/>
  <c r="D5211" i="1"/>
  <c r="C5211" i="1"/>
  <c r="F5210" i="1"/>
  <c r="E5210" i="1"/>
  <c r="D5210" i="1"/>
  <c r="C5210" i="1"/>
  <c r="F5209" i="1"/>
  <c r="E5209" i="1"/>
  <c r="D5209" i="1"/>
  <c r="C5209" i="1"/>
  <c r="F5208" i="1"/>
  <c r="E5208" i="1"/>
  <c r="D5208" i="1"/>
  <c r="C5208" i="1"/>
  <c r="F5207" i="1"/>
  <c r="E5207" i="1"/>
  <c r="D5207" i="1"/>
  <c r="C5207" i="1"/>
  <c r="F5206" i="1"/>
  <c r="E5206" i="1"/>
  <c r="D5206" i="1"/>
  <c r="C5206" i="1"/>
  <c r="F5205" i="1"/>
  <c r="E5205" i="1"/>
  <c r="D5205" i="1"/>
  <c r="C5205" i="1"/>
  <c r="F5204" i="1"/>
  <c r="E5204" i="1"/>
  <c r="D5204" i="1"/>
  <c r="C5204" i="1"/>
  <c r="F5203" i="1"/>
  <c r="E5203" i="1"/>
  <c r="D5203" i="1"/>
  <c r="C5203" i="1"/>
  <c r="F5202" i="1"/>
  <c r="E5202" i="1"/>
  <c r="D5202" i="1"/>
  <c r="C5202" i="1"/>
  <c r="F5201" i="1"/>
  <c r="E5201" i="1"/>
  <c r="D5201" i="1"/>
  <c r="C5201" i="1"/>
  <c r="F5200" i="1"/>
  <c r="E5200" i="1"/>
  <c r="D5200" i="1"/>
  <c r="C5200" i="1"/>
  <c r="F5199" i="1"/>
  <c r="E5199" i="1"/>
  <c r="D5199" i="1"/>
  <c r="C5199" i="1"/>
  <c r="F5198" i="1"/>
  <c r="E5198" i="1"/>
  <c r="D5198" i="1"/>
  <c r="C5198" i="1"/>
  <c r="F5197" i="1"/>
  <c r="E5197" i="1"/>
  <c r="D5197" i="1"/>
  <c r="C5197" i="1"/>
  <c r="F5196" i="1"/>
  <c r="E5196" i="1"/>
  <c r="D5196" i="1"/>
  <c r="C5196" i="1"/>
  <c r="F5195" i="1"/>
  <c r="E5195" i="1"/>
  <c r="D5195" i="1"/>
  <c r="C5195" i="1"/>
  <c r="F5194" i="1"/>
  <c r="E5194" i="1"/>
  <c r="D5194" i="1"/>
  <c r="C5194" i="1"/>
  <c r="F5193" i="1"/>
  <c r="E5193" i="1"/>
  <c r="D5193" i="1"/>
  <c r="C5193" i="1"/>
  <c r="F5192" i="1"/>
  <c r="E5192" i="1"/>
  <c r="D5192" i="1"/>
  <c r="C5192" i="1"/>
  <c r="F5191" i="1"/>
  <c r="E5191" i="1"/>
  <c r="D5191" i="1"/>
  <c r="C5191" i="1"/>
  <c r="F5190" i="1"/>
  <c r="E5190" i="1"/>
  <c r="D5190" i="1"/>
  <c r="C5190" i="1"/>
  <c r="F5189" i="1"/>
  <c r="E5189" i="1"/>
  <c r="D5189" i="1"/>
  <c r="C5189" i="1"/>
  <c r="F5188" i="1"/>
  <c r="E5188" i="1"/>
  <c r="D5188" i="1"/>
  <c r="C5188" i="1"/>
  <c r="F5187" i="1"/>
  <c r="E5187" i="1"/>
  <c r="D5187" i="1"/>
  <c r="C5187" i="1"/>
  <c r="F5186" i="1"/>
  <c r="E5186" i="1"/>
  <c r="D5186" i="1"/>
  <c r="C5186" i="1"/>
  <c r="F5185" i="1"/>
  <c r="E5185" i="1"/>
  <c r="D5185" i="1"/>
  <c r="C5185" i="1"/>
  <c r="F5184" i="1"/>
  <c r="E5184" i="1"/>
  <c r="D5184" i="1"/>
  <c r="C5184" i="1"/>
  <c r="F5183" i="1"/>
  <c r="E5183" i="1"/>
  <c r="D5183" i="1"/>
  <c r="C5183" i="1"/>
  <c r="F5182" i="1"/>
  <c r="E5182" i="1"/>
  <c r="D5182" i="1"/>
  <c r="C5182" i="1"/>
  <c r="F5181" i="1"/>
  <c r="E5181" i="1"/>
  <c r="D5181" i="1"/>
  <c r="C5181" i="1"/>
  <c r="F5180" i="1"/>
  <c r="E5180" i="1"/>
  <c r="D5180" i="1"/>
  <c r="C5180" i="1"/>
  <c r="F5179" i="1"/>
  <c r="E5179" i="1"/>
  <c r="D5179" i="1"/>
  <c r="C5179" i="1"/>
  <c r="F5178" i="1"/>
  <c r="E5178" i="1"/>
  <c r="D5178" i="1"/>
  <c r="C5178" i="1"/>
  <c r="F5177" i="1"/>
  <c r="E5177" i="1"/>
  <c r="D5177" i="1"/>
  <c r="C5177" i="1"/>
  <c r="F5176" i="1"/>
  <c r="E5176" i="1"/>
  <c r="D5176" i="1"/>
  <c r="C5176" i="1"/>
  <c r="F5175" i="1"/>
  <c r="E5175" i="1"/>
  <c r="D5175" i="1"/>
  <c r="C5175" i="1"/>
  <c r="F5174" i="1"/>
  <c r="E5174" i="1"/>
  <c r="D5174" i="1"/>
  <c r="C5174" i="1"/>
  <c r="F5173" i="1"/>
  <c r="E5173" i="1"/>
  <c r="D5173" i="1"/>
  <c r="C5173" i="1"/>
  <c r="F5172" i="1"/>
  <c r="E5172" i="1"/>
  <c r="D5172" i="1"/>
  <c r="C5172" i="1"/>
  <c r="F5171" i="1"/>
  <c r="E5171" i="1"/>
  <c r="D5171" i="1"/>
  <c r="C5171" i="1"/>
  <c r="F5170" i="1"/>
  <c r="E5170" i="1"/>
  <c r="D5170" i="1"/>
  <c r="C5170" i="1"/>
  <c r="F5169" i="1"/>
  <c r="E5169" i="1"/>
  <c r="D5169" i="1"/>
  <c r="C5169" i="1"/>
  <c r="F5168" i="1"/>
  <c r="E5168" i="1"/>
  <c r="D5168" i="1"/>
  <c r="C5168" i="1"/>
  <c r="F5167" i="1"/>
  <c r="E5167" i="1"/>
  <c r="D5167" i="1"/>
  <c r="C5167" i="1"/>
  <c r="F5166" i="1"/>
  <c r="E5166" i="1"/>
  <c r="D5166" i="1"/>
  <c r="C5166" i="1"/>
  <c r="F5165" i="1"/>
  <c r="E5165" i="1"/>
  <c r="D5165" i="1"/>
  <c r="C5165" i="1"/>
  <c r="F5164" i="1"/>
  <c r="E5164" i="1"/>
  <c r="D5164" i="1"/>
  <c r="C5164" i="1"/>
  <c r="F5163" i="1"/>
  <c r="E5163" i="1"/>
  <c r="D5163" i="1"/>
  <c r="C5163" i="1"/>
  <c r="F5162" i="1"/>
  <c r="E5162" i="1"/>
  <c r="D5162" i="1"/>
  <c r="C5162" i="1"/>
  <c r="F5161" i="1"/>
  <c r="E5161" i="1"/>
  <c r="D5161" i="1"/>
  <c r="C5161" i="1"/>
  <c r="F5160" i="1"/>
  <c r="E5160" i="1"/>
  <c r="D5160" i="1"/>
  <c r="C5160" i="1"/>
  <c r="F5159" i="1"/>
  <c r="E5159" i="1"/>
  <c r="D5159" i="1"/>
  <c r="C5159" i="1"/>
  <c r="F5158" i="1"/>
  <c r="E5158" i="1"/>
  <c r="D5158" i="1"/>
  <c r="C5158" i="1"/>
  <c r="F5157" i="1"/>
  <c r="E5157" i="1"/>
  <c r="D5157" i="1"/>
  <c r="C5157" i="1"/>
  <c r="F5156" i="1"/>
  <c r="E5156" i="1"/>
  <c r="D5156" i="1"/>
  <c r="C5156" i="1"/>
  <c r="F5155" i="1"/>
  <c r="E5155" i="1"/>
  <c r="D5155" i="1"/>
  <c r="C5155" i="1"/>
  <c r="F5154" i="1"/>
  <c r="E5154" i="1"/>
  <c r="D5154" i="1"/>
  <c r="C5154" i="1"/>
  <c r="F5153" i="1"/>
  <c r="E5153" i="1"/>
  <c r="D5153" i="1"/>
  <c r="C5153" i="1"/>
  <c r="F5152" i="1"/>
  <c r="E5152" i="1"/>
  <c r="D5152" i="1"/>
  <c r="C5152" i="1"/>
  <c r="F5151" i="1"/>
  <c r="E5151" i="1"/>
  <c r="D5151" i="1"/>
  <c r="C5151" i="1"/>
  <c r="F5150" i="1"/>
  <c r="E5150" i="1"/>
  <c r="D5150" i="1"/>
  <c r="C5150" i="1"/>
  <c r="F5149" i="1"/>
  <c r="E5149" i="1"/>
  <c r="D5149" i="1"/>
  <c r="C5149" i="1"/>
  <c r="F5148" i="1"/>
  <c r="E5148" i="1"/>
  <c r="D5148" i="1"/>
  <c r="C5148" i="1"/>
  <c r="F5147" i="1"/>
  <c r="E5147" i="1"/>
  <c r="D5147" i="1"/>
  <c r="C5147" i="1"/>
  <c r="F5146" i="1"/>
  <c r="E5146" i="1"/>
  <c r="D5146" i="1"/>
  <c r="C5146" i="1"/>
  <c r="F5145" i="1"/>
  <c r="E5145" i="1"/>
  <c r="D5145" i="1"/>
  <c r="C5145" i="1"/>
  <c r="F5144" i="1"/>
  <c r="E5144" i="1"/>
  <c r="D5144" i="1"/>
  <c r="C5144" i="1"/>
  <c r="F5143" i="1"/>
  <c r="E5143" i="1"/>
  <c r="D5143" i="1"/>
  <c r="C5143" i="1"/>
  <c r="F5142" i="1"/>
  <c r="E5142" i="1"/>
  <c r="D5142" i="1"/>
  <c r="C5142" i="1"/>
  <c r="F5141" i="1"/>
  <c r="E5141" i="1"/>
  <c r="D5141" i="1"/>
  <c r="C5141" i="1"/>
  <c r="F5140" i="1"/>
  <c r="E5140" i="1"/>
  <c r="D5140" i="1"/>
  <c r="C5140" i="1"/>
  <c r="F5139" i="1"/>
  <c r="E5139" i="1"/>
  <c r="D5139" i="1"/>
  <c r="C5139" i="1"/>
  <c r="F5138" i="1"/>
  <c r="E5138" i="1"/>
  <c r="D5138" i="1"/>
  <c r="C5138" i="1"/>
  <c r="F5137" i="1"/>
  <c r="E5137" i="1"/>
  <c r="D5137" i="1"/>
  <c r="C5137" i="1"/>
  <c r="F5136" i="1"/>
  <c r="E5136" i="1"/>
  <c r="D5136" i="1"/>
  <c r="C5136" i="1"/>
  <c r="F5135" i="1"/>
  <c r="E5135" i="1"/>
  <c r="D5135" i="1"/>
  <c r="C5135" i="1"/>
  <c r="F5134" i="1"/>
  <c r="E5134" i="1"/>
  <c r="D5134" i="1"/>
  <c r="C5134" i="1"/>
  <c r="F5133" i="1"/>
  <c r="E5133" i="1"/>
  <c r="D5133" i="1"/>
  <c r="C5133" i="1"/>
  <c r="F5132" i="1"/>
  <c r="E5132" i="1"/>
  <c r="D5132" i="1"/>
  <c r="C5132" i="1"/>
  <c r="F5131" i="1"/>
  <c r="E5131" i="1"/>
  <c r="D5131" i="1"/>
  <c r="C5131" i="1"/>
  <c r="F5130" i="1"/>
  <c r="E5130" i="1"/>
  <c r="D5130" i="1"/>
  <c r="C5130" i="1"/>
  <c r="F5129" i="1"/>
  <c r="E5129" i="1"/>
  <c r="D5129" i="1"/>
  <c r="C5129" i="1"/>
  <c r="F5128" i="1"/>
  <c r="E5128" i="1"/>
  <c r="D5128" i="1"/>
  <c r="C5128" i="1"/>
  <c r="F5127" i="1"/>
  <c r="E5127" i="1"/>
  <c r="D5127" i="1"/>
  <c r="C5127" i="1"/>
  <c r="F5126" i="1"/>
  <c r="E5126" i="1"/>
  <c r="D5126" i="1"/>
  <c r="C5126" i="1"/>
  <c r="F5125" i="1"/>
  <c r="E5125" i="1"/>
  <c r="D5125" i="1"/>
  <c r="C5125" i="1"/>
  <c r="F5124" i="1"/>
  <c r="E5124" i="1"/>
  <c r="D5124" i="1"/>
  <c r="C5124" i="1"/>
  <c r="F5123" i="1"/>
  <c r="E5123" i="1"/>
  <c r="D5123" i="1"/>
  <c r="C5123" i="1"/>
  <c r="F5122" i="1"/>
  <c r="E5122" i="1"/>
  <c r="D5122" i="1"/>
  <c r="C5122" i="1"/>
  <c r="F5121" i="1"/>
  <c r="E5121" i="1"/>
  <c r="D5121" i="1"/>
  <c r="C5121" i="1"/>
  <c r="F5120" i="1"/>
  <c r="E5120" i="1"/>
  <c r="D5120" i="1"/>
  <c r="C5120" i="1"/>
  <c r="F5119" i="1"/>
  <c r="E5119" i="1"/>
  <c r="D5119" i="1"/>
  <c r="C5119" i="1"/>
  <c r="F5118" i="1"/>
  <c r="E5118" i="1"/>
  <c r="D5118" i="1"/>
  <c r="C5118" i="1"/>
  <c r="F5117" i="1"/>
  <c r="E5117" i="1"/>
  <c r="D5117" i="1"/>
  <c r="C5117" i="1"/>
  <c r="F5116" i="1"/>
  <c r="E5116" i="1"/>
  <c r="D5116" i="1"/>
  <c r="C5116" i="1"/>
  <c r="F5115" i="1"/>
  <c r="E5115" i="1"/>
  <c r="D5115" i="1"/>
  <c r="C5115" i="1"/>
  <c r="F5114" i="1"/>
  <c r="E5114" i="1"/>
  <c r="D5114" i="1"/>
  <c r="C5114" i="1"/>
  <c r="F5113" i="1"/>
  <c r="E5113" i="1"/>
  <c r="D5113" i="1"/>
  <c r="C5113" i="1"/>
  <c r="F5112" i="1"/>
  <c r="E5112" i="1"/>
  <c r="D5112" i="1"/>
  <c r="C5112" i="1"/>
  <c r="F5111" i="1"/>
  <c r="E5111" i="1"/>
  <c r="D5111" i="1"/>
  <c r="C5111" i="1"/>
  <c r="F5110" i="1"/>
  <c r="E5110" i="1"/>
  <c r="D5110" i="1"/>
  <c r="C5110" i="1"/>
  <c r="F5109" i="1"/>
  <c r="E5109" i="1"/>
  <c r="D5109" i="1"/>
  <c r="C5109" i="1"/>
  <c r="F5108" i="1"/>
  <c r="E5108" i="1"/>
  <c r="D5108" i="1"/>
  <c r="C5108" i="1"/>
  <c r="F5107" i="1"/>
  <c r="E5107" i="1"/>
  <c r="D5107" i="1"/>
  <c r="C5107" i="1"/>
  <c r="F5106" i="1"/>
  <c r="E5106" i="1"/>
  <c r="D5106" i="1"/>
  <c r="C5106" i="1"/>
  <c r="F5105" i="1"/>
  <c r="E5105" i="1"/>
  <c r="D5105" i="1"/>
  <c r="C5105" i="1"/>
  <c r="F5104" i="1"/>
  <c r="E5104" i="1"/>
  <c r="D5104" i="1"/>
  <c r="C5104" i="1"/>
  <c r="F5103" i="1"/>
  <c r="E5103" i="1"/>
  <c r="D5103" i="1"/>
  <c r="C5103" i="1"/>
  <c r="F5102" i="1"/>
  <c r="E5102" i="1"/>
  <c r="D5102" i="1"/>
  <c r="C5102" i="1"/>
  <c r="F5101" i="1"/>
  <c r="E5101" i="1"/>
  <c r="D5101" i="1"/>
  <c r="C5101" i="1"/>
  <c r="F5100" i="1"/>
  <c r="E5100" i="1"/>
  <c r="D5100" i="1"/>
  <c r="C5100" i="1"/>
  <c r="F5099" i="1"/>
  <c r="E5099" i="1"/>
  <c r="D5099" i="1"/>
  <c r="C5099" i="1"/>
  <c r="F5098" i="1"/>
  <c r="E5098" i="1"/>
  <c r="D5098" i="1"/>
  <c r="C5098" i="1"/>
  <c r="F5097" i="1"/>
  <c r="E5097" i="1"/>
  <c r="D5097" i="1"/>
  <c r="C5097" i="1"/>
  <c r="F5096" i="1"/>
  <c r="E5096" i="1"/>
  <c r="D5096" i="1"/>
  <c r="C5096" i="1"/>
  <c r="F5095" i="1"/>
  <c r="E5095" i="1"/>
  <c r="D5095" i="1"/>
  <c r="C5095" i="1"/>
  <c r="F5094" i="1"/>
  <c r="E5094" i="1"/>
  <c r="D5094" i="1"/>
  <c r="C5094" i="1"/>
  <c r="F5093" i="1"/>
  <c r="E5093" i="1"/>
  <c r="D5093" i="1"/>
  <c r="C5093" i="1"/>
  <c r="F5092" i="1"/>
  <c r="E5092" i="1"/>
  <c r="D5092" i="1"/>
  <c r="C5092" i="1"/>
  <c r="F5091" i="1"/>
  <c r="E5091" i="1"/>
  <c r="D5091" i="1"/>
  <c r="C5091" i="1"/>
  <c r="F5090" i="1"/>
  <c r="E5090" i="1"/>
  <c r="D5090" i="1"/>
  <c r="C5090" i="1"/>
  <c r="F5089" i="1"/>
  <c r="E5089" i="1"/>
  <c r="D5089" i="1"/>
  <c r="C5089" i="1"/>
  <c r="F5088" i="1"/>
  <c r="E5088" i="1"/>
  <c r="D5088" i="1"/>
  <c r="C5088" i="1"/>
  <c r="F5087" i="1"/>
  <c r="E5087" i="1"/>
  <c r="D5087" i="1"/>
  <c r="C5087" i="1"/>
  <c r="F5086" i="1"/>
  <c r="E5086" i="1"/>
  <c r="D5086" i="1"/>
  <c r="C5086" i="1"/>
  <c r="F5085" i="1"/>
  <c r="E5085" i="1"/>
  <c r="D5085" i="1"/>
  <c r="C5085" i="1"/>
  <c r="F5084" i="1"/>
  <c r="E5084" i="1"/>
  <c r="D5084" i="1"/>
  <c r="C5084" i="1"/>
  <c r="F5083" i="1"/>
  <c r="E5083" i="1"/>
  <c r="D5083" i="1"/>
  <c r="C5083" i="1"/>
  <c r="F5082" i="1"/>
  <c r="E5082" i="1"/>
  <c r="D5082" i="1"/>
  <c r="C5082" i="1"/>
  <c r="F5081" i="1"/>
  <c r="E5081" i="1"/>
  <c r="D5081" i="1"/>
  <c r="C5081" i="1"/>
  <c r="F5080" i="1"/>
  <c r="E5080" i="1"/>
  <c r="D5080" i="1"/>
  <c r="C5080" i="1"/>
  <c r="F5079" i="1"/>
  <c r="E5079" i="1"/>
  <c r="D5079" i="1"/>
  <c r="C5079" i="1"/>
  <c r="F5078" i="1"/>
  <c r="E5078" i="1"/>
  <c r="D5078" i="1"/>
  <c r="C5078" i="1"/>
  <c r="F5077" i="1"/>
  <c r="E5077" i="1"/>
  <c r="D5077" i="1"/>
  <c r="C5077" i="1"/>
  <c r="F5076" i="1"/>
  <c r="E5076" i="1"/>
  <c r="D5076" i="1"/>
  <c r="C5076" i="1"/>
  <c r="F5075" i="1"/>
  <c r="E5075" i="1"/>
  <c r="D5075" i="1"/>
  <c r="C5075" i="1"/>
  <c r="F5074" i="1"/>
  <c r="E5074" i="1"/>
  <c r="D5074" i="1"/>
  <c r="C5074" i="1"/>
  <c r="F5073" i="1"/>
  <c r="E5073" i="1"/>
  <c r="D5073" i="1"/>
  <c r="C5073" i="1"/>
  <c r="F5072" i="1"/>
  <c r="E5072" i="1"/>
  <c r="D5072" i="1"/>
  <c r="C5072" i="1"/>
  <c r="F5071" i="1"/>
  <c r="E5071" i="1"/>
  <c r="D5071" i="1"/>
  <c r="C5071" i="1"/>
  <c r="F5070" i="1"/>
  <c r="E5070" i="1"/>
  <c r="D5070" i="1"/>
  <c r="C5070" i="1"/>
  <c r="F5069" i="1"/>
  <c r="E5069" i="1"/>
  <c r="D5069" i="1"/>
  <c r="C5069" i="1"/>
  <c r="F5068" i="1"/>
  <c r="E5068" i="1"/>
  <c r="D5068" i="1"/>
  <c r="C5068" i="1"/>
  <c r="F5067" i="1"/>
  <c r="E5067" i="1"/>
  <c r="D5067" i="1"/>
  <c r="C5067" i="1"/>
  <c r="F5066" i="1"/>
  <c r="E5066" i="1"/>
  <c r="D5066" i="1"/>
  <c r="C5066" i="1"/>
  <c r="F5065" i="1"/>
  <c r="E5065" i="1"/>
  <c r="D5065" i="1"/>
  <c r="C5065" i="1"/>
  <c r="F5064" i="1"/>
  <c r="E5064" i="1"/>
  <c r="D5064" i="1"/>
  <c r="C5064" i="1"/>
  <c r="F5063" i="1"/>
  <c r="E5063" i="1"/>
  <c r="D5063" i="1"/>
  <c r="C5063" i="1"/>
  <c r="F5062" i="1"/>
  <c r="E5062" i="1"/>
  <c r="D5062" i="1"/>
  <c r="C5062" i="1"/>
  <c r="F5061" i="1"/>
  <c r="E5061" i="1"/>
  <c r="D5061" i="1"/>
  <c r="C5061" i="1"/>
  <c r="F5060" i="1"/>
  <c r="E5060" i="1"/>
  <c r="D5060" i="1"/>
  <c r="C5060" i="1"/>
  <c r="F5059" i="1"/>
  <c r="E5059" i="1"/>
  <c r="D5059" i="1"/>
  <c r="C5059" i="1"/>
  <c r="F5058" i="1"/>
  <c r="E5058" i="1"/>
  <c r="D5058" i="1"/>
  <c r="C5058" i="1"/>
  <c r="F5057" i="1"/>
  <c r="E5057" i="1"/>
  <c r="D5057" i="1"/>
  <c r="C5057" i="1"/>
  <c r="F5056" i="1"/>
  <c r="E5056" i="1"/>
  <c r="D5056" i="1"/>
  <c r="C5056" i="1"/>
  <c r="F5055" i="1"/>
  <c r="E5055" i="1"/>
  <c r="D5055" i="1"/>
  <c r="C5055" i="1"/>
  <c r="F5054" i="1"/>
  <c r="E5054" i="1"/>
  <c r="D5054" i="1"/>
  <c r="C5054" i="1"/>
  <c r="F5053" i="1"/>
  <c r="E5053" i="1"/>
  <c r="D5053" i="1"/>
  <c r="C5053" i="1"/>
  <c r="F5052" i="1"/>
  <c r="E5052" i="1"/>
  <c r="D5052" i="1"/>
  <c r="C5052" i="1"/>
  <c r="F5051" i="1"/>
  <c r="E5051" i="1"/>
  <c r="D5051" i="1"/>
  <c r="C5051" i="1"/>
  <c r="F5050" i="1"/>
  <c r="E5050" i="1"/>
  <c r="D5050" i="1"/>
  <c r="C5050" i="1"/>
  <c r="F5049" i="1"/>
  <c r="E5049" i="1"/>
  <c r="D5049" i="1"/>
  <c r="C5049" i="1"/>
  <c r="F5048" i="1"/>
  <c r="E5048" i="1"/>
  <c r="D5048" i="1"/>
  <c r="C5048" i="1"/>
  <c r="F5047" i="1"/>
  <c r="E5047" i="1"/>
  <c r="D5047" i="1"/>
  <c r="C5047" i="1"/>
  <c r="F5046" i="1"/>
  <c r="E5046" i="1"/>
  <c r="D5046" i="1"/>
  <c r="C5046" i="1"/>
  <c r="F5045" i="1"/>
  <c r="E5045" i="1"/>
  <c r="D5045" i="1"/>
  <c r="C5045" i="1"/>
  <c r="F5044" i="1"/>
  <c r="E5044" i="1"/>
  <c r="D5044" i="1"/>
  <c r="C5044" i="1"/>
  <c r="F5043" i="1"/>
  <c r="E5043" i="1"/>
  <c r="D5043" i="1"/>
  <c r="C5043" i="1"/>
  <c r="F5042" i="1"/>
  <c r="E5042" i="1"/>
  <c r="D5042" i="1"/>
  <c r="C5042" i="1"/>
  <c r="F5041" i="1"/>
  <c r="E5041" i="1"/>
  <c r="D5041" i="1"/>
  <c r="C5041" i="1"/>
  <c r="F5040" i="1"/>
  <c r="E5040" i="1"/>
  <c r="D5040" i="1"/>
  <c r="C5040" i="1"/>
  <c r="F5039" i="1"/>
  <c r="E5039" i="1"/>
  <c r="D5039" i="1"/>
  <c r="C5039" i="1"/>
  <c r="F5038" i="1"/>
  <c r="E5038" i="1"/>
  <c r="D5038" i="1"/>
  <c r="C5038" i="1"/>
  <c r="F5037" i="1"/>
  <c r="E5037" i="1"/>
  <c r="D5037" i="1"/>
  <c r="C5037" i="1"/>
  <c r="F5036" i="1"/>
  <c r="E5036" i="1"/>
  <c r="D5036" i="1"/>
  <c r="C5036" i="1"/>
  <c r="F5035" i="1"/>
  <c r="E5035" i="1"/>
  <c r="D5035" i="1"/>
  <c r="C5035" i="1"/>
  <c r="F5034" i="1"/>
  <c r="E5034" i="1"/>
  <c r="D5034" i="1"/>
  <c r="C5034" i="1"/>
  <c r="F5033" i="1"/>
  <c r="E5033" i="1"/>
  <c r="D5033" i="1"/>
  <c r="C5033" i="1"/>
  <c r="F5032" i="1"/>
  <c r="E5032" i="1"/>
  <c r="D5032" i="1"/>
  <c r="C5032" i="1"/>
  <c r="F5031" i="1"/>
  <c r="E5031" i="1"/>
  <c r="D5031" i="1"/>
  <c r="C5031" i="1"/>
  <c r="F5030" i="1"/>
  <c r="E5030" i="1"/>
  <c r="D5030" i="1"/>
  <c r="C5030" i="1"/>
  <c r="F5029" i="1"/>
  <c r="E5029" i="1"/>
  <c r="D5029" i="1"/>
  <c r="C5029" i="1"/>
  <c r="F5028" i="1"/>
  <c r="E5028" i="1"/>
  <c r="D5028" i="1"/>
  <c r="C5028" i="1"/>
  <c r="F5027" i="1"/>
  <c r="E5027" i="1"/>
  <c r="D5027" i="1"/>
  <c r="C5027" i="1"/>
  <c r="F5026" i="1"/>
  <c r="E5026" i="1"/>
  <c r="D5026" i="1"/>
  <c r="C5026" i="1"/>
  <c r="F5025" i="1"/>
  <c r="E5025" i="1"/>
  <c r="D5025" i="1"/>
  <c r="C5025" i="1"/>
  <c r="F5024" i="1"/>
  <c r="E5024" i="1"/>
  <c r="D5024" i="1"/>
  <c r="C5024" i="1"/>
  <c r="F5023" i="1"/>
  <c r="E5023" i="1"/>
  <c r="D5023" i="1"/>
  <c r="C5023" i="1"/>
  <c r="F5022" i="1"/>
  <c r="E5022" i="1"/>
  <c r="D5022" i="1"/>
  <c r="C5022" i="1"/>
  <c r="F5021" i="1"/>
  <c r="E5021" i="1"/>
  <c r="D5021" i="1"/>
  <c r="C5021" i="1"/>
  <c r="F5020" i="1"/>
  <c r="E5020" i="1"/>
  <c r="D5020" i="1"/>
  <c r="C5020" i="1"/>
  <c r="F5019" i="1"/>
  <c r="E5019" i="1"/>
  <c r="D5019" i="1"/>
  <c r="C5019" i="1"/>
  <c r="F5018" i="1"/>
  <c r="E5018" i="1"/>
  <c r="D5018" i="1"/>
  <c r="C5018" i="1"/>
  <c r="F5017" i="1"/>
  <c r="E5017" i="1"/>
  <c r="D5017" i="1"/>
  <c r="C5017" i="1"/>
  <c r="F5016" i="1"/>
  <c r="E5016" i="1"/>
  <c r="D5016" i="1"/>
  <c r="C5016" i="1"/>
  <c r="F5015" i="1"/>
  <c r="E5015" i="1"/>
  <c r="D5015" i="1"/>
  <c r="C5015" i="1"/>
  <c r="F5014" i="1"/>
  <c r="E5014" i="1"/>
  <c r="D5014" i="1"/>
  <c r="C5014" i="1"/>
  <c r="F5013" i="1"/>
  <c r="E5013" i="1"/>
  <c r="D5013" i="1"/>
  <c r="C5013" i="1"/>
  <c r="F5012" i="1"/>
  <c r="E5012" i="1"/>
  <c r="D5012" i="1"/>
  <c r="C5012" i="1"/>
  <c r="F5011" i="1"/>
  <c r="E5011" i="1"/>
  <c r="D5011" i="1"/>
  <c r="C5011" i="1"/>
  <c r="F5010" i="1"/>
  <c r="E5010" i="1"/>
  <c r="D5010" i="1"/>
  <c r="C5010" i="1"/>
  <c r="F5009" i="1"/>
  <c r="E5009" i="1"/>
  <c r="D5009" i="1"/>
  <c r="C5009" i="1"/>
  <c r="F5008" i="1"/>
  <c r="E5008" i="1"/>
  <c r="D5008" i="1"/>
  <c r="C5008" i="1"/>
  <c r="F5007" i="1"/>
  <c r="E5007" i="1"/>
  <c r="D5007" i="1"/>
  <c r="C5007" i="1"/>
  <c r="F5006" i="1"/>
  <c r="E5006" i="1"/>
  <c r="D5006" i="1"/>
  <c r="C5006" i="1"/>
  <c r="F5005" i="1"/>
  <c r="E5005" i="1"/>
  <c r="D5005" i="1"/>
  <c r="C5005" i="1"/>
  <c r="F5004" i="1"/>
  <c r="E5004" i="1"/>
  <c r="D5004" i="1"/>
  <c r="C5004" i="1"/>
  <c r="F5003" i="1"/>
  <c r="E5003" i="1"/>
  <c r="D5003" i="1"/>
  <c r="C5003" i="1"/>
  <c r="F5002" i="1"/>
  <c r="E5002" i="1"/>
  <c r="D5002" i="1"/>
  <c r="C5002" i="1"/>
  <c r="F5001" i="1"/>
  <c r="E5001" i="1"/>
  <c r="D5001" i="1"/>
  <c r="C5001" i="1"/>
  <c r="F5000" i="1"/>
  <c r="E5000" i="1"/>
  <c r="D5000" i="1"/>
  <c r="C5000" i="1"/>
  <c r="F4999" i="1"/>
  <c r="E4999" i="1"/>
  <c r="D4999" i="1"/>
  <c r="C4999" i="1"/>
  <c r="F4998" i="1"/>
  <c r="E4998" i="1"/>
  <c r="D4998" i="1"/>
  <c r="C4998" i="1"/>
  <c r="F4997" i="1"/>
  <c r="E4997" i="1"/>
  <c r="D4997" i="1"/>
  <c r="C4997" i="1"/>
  <c r="F4996" i="1"/>
  <c r="E4996" i="1"/>
  <c r="D4996" i="1"/>
  <c r="C4996" i="1"/>
  <c r="F4995" i="1"/>
  <c r="E4995" i="1"/>
  <c r="D4995" i="1"/>
  <c r="C4995" i="1"/>
  <c r="F4994" i="1"/>
  <c r="E4994" i="1"/>
  <c r="D4994" i="1"/>
  <c r="C4994" i="1"/>
  <c r="F4993" i="1"/>
  <c r="E4993" i="1"/>
  <c r="D4993" i="1"/>
  <c r="C4993" i="1"/>
  <c r="F4992" i="1"/>
  <c r="E4992" i="1"/>
  <c r="D4992" i="1"/>
  <c r="C4992" i="1"/>
  <c r="F4991" i="1"/>
  <c r="E4991" i="1"/>
  <c r="D4991" i="1"/>
  <c r="C4991" i="1"/>
  <c r="F4990" i="1"/>
  <c r="E4990" i="1"/>
  <c r="D4990" i="1"/>
  <c r="C4990" i="1"/>
  <c r="F4989" i="1"/>
  <c r="E4989" i="1"/>
  <c r="D4989" i="1"/>
  <c r="C4989" i="1"/>
  <c r="F4988" i="1"/>
  <c r="E4988" i="1"/>
  <c r="D4988" i="1"/>
  <c r="C4988" i="1"/>
  <c r="F4987" i="1"/>
  <c r="E4987" i="1"/>
  <c r="D4987" i="1"/>
  <c r="C4987" i="1"/>
  <c r="F4986" i="1"/>
  <c r="E4986" i="1"/>
  <c r="D4986" i="1"/>
  <c r="C4986" i="1"/>
  <c r="F4985" i="1"/>
  <c r="E4985" i="1"/>
  <c r="D4985" i="1"/>
  <c r="C4985" i="1"/>
  <c r="F4984" i="1"/>
  <c r="E4984" i="1"/>
  <c r="D4984" i="1"/>
  <c r="C4984" i="1"/>
  <c r="F4983" i="1"/>
  <c r="E4983" i="1"/>
  <c r="D4983" i="1"/>
  <c r="C4983" i="1"/>
  <c r="F4982" i="1"/>
  <c r="E4982" i="1"/>
  <c r="D4982" i="1"/>
  <c r="C4982" i="1"/>
  <c r="F4981" i="1"/>
  <c r="E4981" i="1"/>
  <c r="D4981" i="1"/>
  <c r="C4981" i="1"/>
  <c r="F4980" i="1"/>
  <c r="E4980" i="1"/>
  <c r="D4980" i="1"/>
  <c r="C4980" i="1"/>
  <c r="F4979" i="1"/>
  <c r="E4979" i="1"/>
  <c r="D4979" i="1"/>
  <c r="C4979" i="1"/>
  <c r="F4978" i="1"/>
  <c r="E4978" i="1"/>
  <c r="D4978" i="1"/>
  <c r="C4978" i="1"/>
  <c r="F4977" i="1"/>
  <c r="E4977" i="1"/>
  <c r="D4977" i="1"/>
  <c r="C4977" i="1"/>
  <c r="F4976" i="1"/>
  <c r="E4976" i="1"/>
  <c r="D4976" i="1"/>
  <c r="C4976" i="1"/>
  <c r="F4975" i="1"/>
  <c r="E4975" i="1"/>
  <c r="D4975" i="1"/>
  <c r="C4975" i="1"/>
  <c r="F4974" i="1"/>
  <c r="E4974" i="1"/>
  <c r="D4974" i="1"/>
  <c r="C4974" i="1"/>
  <c r="F4973" i="1"/>
  <c r="E4973" i="1"/>
  <c r="D4973" i="1"/>
  <c r="C4973" i="1"/>
  <c r="F4972" i="1"/>
  <c r="E4972" i="1"/>
  <c r="D4972" i="1"/>
  <c r="C4972" i="1"/>
  <c r="F4971" i="1"/>
  <c r="E4971" i="1"/>
  <c r="D4971" i="1"/>
  <c r="C4971" i="1"/>
  <c r="F4970" i="1"/>
  <c r="E4970" i="1"/>
  <c r="D4970" i="1"/>
  <c r="C4970" i="1"/>
  <c r="F4969" i="1"/>
  <c r="E4969" i="1"/>
  <c r="D4969" i="1"/>
  <c r="C4969" i="1"/>
  <c r="F4968" i="1"/>
  <c r="E4968" i="1"/>
  <c r="D4968" i="1"/>
  <c r="C4968" i="1"/>
  <c r="F4967" i="1"/>
  <c r="E4967" i="1"/>
  <c r="D4967" i="1"/>
  <c r="C4967" i="1"/>
  <c r="F4966" i="1"/>
  <c r="E4966" i="1"/>
  <c r="D4966" i="1"/>
  <c r="C4966" i="1"/>
  <c r="F4965" i="1"/>
  <c r="E4965" i="1"/>
  <c r="D4965" i="1"/>
  <c r="C4965" i="1"/>
  <c r="F4964" i="1"/>
  <c r="E4964" i="1"/>
  <c r="D4964" i="1"/>
  <c r="C4964" i="1"/>
  <c r="F4963" i="1"/>
  <c r="E4963" i="1"/>
  <c r="D4963" i="1"/>
  <c r="C4963" i="1"/>
  <c r="F4962" i="1"/>
  <c r="E4962" i="1"/>
  <c r="D4962" i="1"/>
  <c r="C4962" i="1"/>
  <c r="F4961" i="1"/>
  <c r="E4961" i="1"/>
  <c r="D4961" i="1"/>
  <c r="C4961" i="1"/>
  <c r="F4960" i="1"/>
  <c r="E4960" i="1"/>
  <c r="D4960" i="1"/>
  <c r="C4960" i="1"/>
  <c r="F4959" i="1"/>
  <c r="E4959" i="1"/>
  <c r="D4959" i="1"/>
  <c r="C4959" i="1"/>
  <c r="F4958" i="1"/>
  <c r="E4958" i="1"/>
  <c r="D4958" i="1"/>
  <c r="C4958" i="1"/>
  <c r="F4957" i="1"/>
  <c r="E4957" i="1"/>
  <c r="D4957" i="1"/>
  <c r="C4957" i="1"/>
  <c r="F4956" i="1"/>
  <c r="E4956" i="1"/>
  <c r="D4956" i="1"/>
  <c r="C4956" i="1"/>
  <c r="F4955" i="1"/>
  <c r="E4955" i="1"/>
  <c r="D4955" i="1"/>
  <c r="C4955" i="1"/>
  <c r="F4954" i="1"/>
  <c r="E4954" i="1"/>
  <c r="D4954" i="1"/>
  <c r="C4954" i="1"/>
  <c r="F4953" i="1"/>
  <c r="E4953" i="1"/>
  <c r="D4953" i="1"/>
  <c r="C4953" i="1"/>
  <c r="F4952" i="1"/>
  <c r="E4952" i="1"/>
  <c r="D4952" i="1"/>
  <c r="C4952" i="1"/>
  <c r="F4951" i="1"/>
  <c r="E4951" i="1"/>
  <c r="D4951" i="1"/>
  <c r="C4951" i="1"/>
  <c r="F4950" i="1"/>
  <c r="E4950" i="1"/>
  <c r="D4950" i="1"/>
  <c r="C4950" i="1"/>
  <c r="F4949" i="1"/>
  <c r="E4949" i="1"/>
  <c r="D4949" i="1"/>
  <c r="C4949" i="1"/>
  <c r="F4948" i="1"/>
  <c r="E4948" i="1"/>
  <c r="D4948" i="1"/>
  <c r="C4948" i="1"/>
  <c r="F4947" i="1"/>
  <c r="E4947" i="1"/>
  <c r="D4947" i="1"/>
  <c r="C4947" i="1"/>
  <c r="F4946" i="1"/>
  <c r="E4946" i="1"/>
  <c r="D4946" i="1"/>
  <c r="C4946" i="1"/>
  <c r="F4945" i="1"/>
  <c r="E4945" i="1"/>
  <c r="D4945" i="1"/>
  <c r="C4945" i="1"/>
  <c r="F4944" i="1"/>
  <c r="E4944" i="1"/>
  <c r="D4944" i="1"/>
  <c r="C4944" i="1"/>
  <c r="F4943" i="1"/>
  <c r="E4943" i="1"/>
  <c r="D4943" i="1"/>
  <c r="C4943" i="1"/>
  <c r="F4942" i="1"/>
  <c r="E4942" i="1"/>
  <c r="D4942" i="1"/>
  <c r="C4942" i="1"/>
  <c r="F4941" i="1"/>
  <c r="E4941" i="1"/>
  <c r="D4941" i="1"/>
  <c r="C4941" i="1"/>
  <c r="F4940" i="1"/>
  <c r="E4940" i="1"/>
  <c r="D4940" i="1"/>
  <c r="C4940" i="1"/>
  <c r="F4939" i="1"/>
  <c r="E4939" i="1"/>
  <c r="D4939" i="1"/>
  <c r="C4939" i="1"/>
  <c r="F4938" i="1"/>
  <c r="E4938" i="1"/>
  <c r="D4938" i="1"/>
  <c r="C4938" i="1"/>
  <c r="F4937" i="1"/>
  <c r="E4937" i="1"/>
  <c r="D4937" i="1"/>
  <c r="C4937" i="1"/>
  <c r="F4936" i="1"/>
  <c r="E4936" i="1"/>
  <c r="D4936" i="1"/>
  <c r="C4936" i="1"/>
  <c r="F4935" i="1"/>
  <c r="E4935" i="1"/>
  <c r="D4935" i="1"/>
  <c r="C4935" i="1"/>
  <c r="F4934" i="1"/>
  <c r="E4934" i="1"/>
  <c r="D4934" i="1"/>
  <c r="C4934" i="1"/>
  <c r="F4933" i="1"/>
  <c r="E4933" i="1"/>
  <c r="D4933" i="1"/>
  <c r="C4933" i="1"/>
  <c r="F4932" i="1"/>
  <c r="E4932" i="1"/>
  <c r="D4932" i="1"/>
  <c r="C4932" i="1"/>
  <c r="F4931" i="1"/>
  <c r="E4931" i="1"/>
  <c r="D4931" i="1"/>
  <c r="C4931" i="1"/>
  <c r="F4930" i="1"/>
  <c r="E4930" i="1"/>
  <c r="D4930" i="1"/>
  <c r="C4930" i="1"/>
  <c r="F4929" i="1"/>
  <c r="E4929" i="1"/>
  <c r="D4929" i="1"/>
  <c r="C4929" i="1"/>
  <c r="F4928" i="1"/>
  <c r="E4928" i="1"/>
  <c r="D4928" i="1"/>
  <c r="C4928" i="1"/>
  <c r="F4927" i="1"/>
  <c r="E4927" i="1"/>
  <c r="D4927" i="1"/>
  <c r="C4927" i="1"/>
  <c r="F4926" i="1"/>
  <c r="E4926" i="1"/>
  <c r="D4926" i="1"/>
  <c r="C4926" i="1"/>
  <c r="F4925" i="1"/>
  <c r="E4925" i="1"/>
  <c r="D4925" i="1"/>
  <c r="C4925" i="1"/>
  <c r="F4924" i="1"/>
  <c r="E4924" i="1"/>
  <c r="D4924" i="1"/>
  <c r="C4924" i="1"/>
  <c r="F4923" i="1"/>
  <c r="E4923" i="1"/>
  <c r="D4923" i="1"/>
  <c r="C4923" i="1"/>
  <c r="F4922" i="1"/>
  <c r="E4922" i="1"/>
  <c r="D4922" i="1"/>
  <c r="C4922" i="1"/>
  <c r="F4921" i="1"/>
  <c r="E4921" i="1"/>
  <c r="D4921" i="1"/>
  <c r="C4921" i="1"/>
  <c r="F4920" i="1"/>
  <c r="E4920" i="1"/>
  <c r="D4920" i="1"/>
  <c r="C4920" i="1"/>
  <c r="F4919" i="1"/>
  <c r="E4919" i="1"/>
  <c r="D4919" i="1"/>
  <c r="C4919" i="1"/>
  <c r="F4918" i="1"/>
  <c r="E4918" i="1"/>
  <c r="D4918" i="1"/>
  <c r="C4918" i="1"/>
  <c r="F4917" i="1"/>
  <c r="E4917" i="1"/>
  <c r="D4917" i="1"/>
  <c r="C4917" i="1"/>
  <c r="F4916" i="1"/>
  <c r="E4916" i="1"/>
  <c r="D4916" i="1"/>
  <c r="C4916" i="1"/>
  <c r="F4915" i="1"/>
  <c r="E4915" i="1"/>
  <c r="D4915" i="1"/>
  <c r="C4915" i="1"/>
  <c r="F4914" i="1"/>
  <c r="E4914" i="1"/>
  <c r="D4914" i="1"/>
  <c r="C4914" i="1"/>
  <c r="F4913" i="1"/>
  <c r="E4913" i="1"/>
  <c r="D4913" i="1"/>
  <c r="C4913" i="1"/>
  <c r="F4912" i="1"/>
  <c r="E4912" i="1"/>
  <c r="D4912" i="1"/>
  <c r="C4912" i="1"/>
  <c r="F4911" i="1"/>
  <c r="E4911" i="1"/>
  <c r="D4911" i="1"/>
  <c r="C4911" i="1"/>
  <c r="F4910" i="1"/>
  <c r="E4910" i="1"/>
  <c r="D4910" i="1"/>
  <c r="C4910" i="1"/>
  <c r="F4909" i="1"/>
  <c r="E4909" i="1"/>
  <c r="D4909" i="1"/>
  <c r="C4909" i="1"/>
  <c r="F4908" i="1"/>
  <c r="E4908" i="1"/>
  <c r="D4908" i="1"/>
  <c r="C4908" i="1"/>
  <c r="F4907" i="1"/>
  <c r="E4907" i="1"/>
  <c r="D4907" i="1"/>
  <c r="C4907" i="1"/>
  <c r="F4906" i="1"/>
  <c r="E4906" i="1"/>
  <c r="D4906" i="1"/>
  <c r="C4906" i="1"/>
  <c r="F4905" i="1"/>
  <c r="E4905" i="1"/>
  <c r="D4905" i="1"/>
  <c r="C4905" i="1"/>
  <c r="F4904" i="1"/>
  <c r="E4904" i="1"/>
  <c r="D4904" i="1"/>
  <c r="C4904" i="1"/>
  <c r="F4903" i="1"/>
  <c r="E4903" i="1"/>
  <c r="D4903" i="1"/>
  <c r="C4903" i="1"/>
  <c r="F4902" i="1"/>
  <c r="E4902" i="1"/>
  <c r="D4902" i="1"/>
  <c r="C4902" i="1"/>
  <c r="F4901" i="1"/>
  <c r="E4901" i="1"/>
  <c r="D4901" i="1"/>
  <c r="C4901" i="1"/>
  <c r="F4900" i="1"/>
  <c r="E4900" i="1"/>
  <c r="D4900" i="1"/>
  <c r="C4900" i="1"/>
  <c r="F4899" i="1"/>
  <c r="E4899" i="1"/>
  <c r="D4899" i="1"/>
  <c r="C4899" i="1"/>
  <c r="F4898" i="1"/>
  <c r="E4898" i="1"/>
  <c r="D4898" i="1"/>
  <c r="C4898" i="1"/>
  <c r="F4897" i="1"/>
  <c r="E4897" i="1"/>
  <c r="D4897" i="1"/>
  <c r="C4897" i="1"/>
  <c r="F4896" i="1"/>
  <c r="E4896" i="1"/>
  <c r="D4896" i="1"/>
  <c r="C4896" i="1"/>
  <c r="F4895" i="1"/>
  <c r="E4895" i="1"/>
  <c r="D4895" i="1"/>
  <c r="C4895" i="1"/>
  <c r="F4894" i="1"/>
  <c r="E4894" i="1"/>
  <c r="D4894" i="1"/>
  <c r="C4894" i="1"/>
  <c r="F4893" i="1"/>
  <c r="E4893" i="1"/>
  <c r="D4893" i="1"/>
  <c r="C4893" i="1"/>
  <c r="F4892" i="1"/>
  <c r="E4892" i="1"/>
  <c r="D4892" i="1"/>
  <c r="C4892" i="1"/>
  <c r="F4891" i="1"/>
  <c r="E4891" i="1"/>
  <c r="D4891" i="1"/>
  <c r="C4891" i="1"/>
  <c r="F4890" i="1"/>
  <c r="E4890" i="1"/>
  <c r="D4890" i="1"/>
  <c r="C4890" i="1"/>
  <c r="F4889" i="1"/>
  <c r="E4889" i="1"/>
  <c r="D4889" i="1"/>
  <c r="C4889" i="1"/>
  <c r="F4888" i="1"/>
  <c r="E4888" i="1"/>
  <c r="D4888" i="1"/>
  <c r="C4888" i="1"/>
  <c r="F4887" i="1"/>
  <c r="E4887" i="1"/>
  <c r="D4887" i="1"/>
  <c r="C4887" i="1"/>
  <c r="F4886" i="1"/>
  <c r="E4886" i="1"/>
  <c r="D4886" i="1"/>
  <c r="C4886" i="1"/>
  <c r="F4885" i="1"/>
  <c r="E4885" i="1"/>
  <c r="D4885" i="1"/>
  <c r="C4885" i="1"/>
  <c r="F4884" i="1"/>
  <c r="E4884" i="1"/>
  <c r="D4884" i="1"/>
  <c r="C4884" i="1"/>
  <c r="F4883" i="1"/>
  <c r="E4883" i="1"/>
  <c r="D4883" i="1"/>
  <c r="C4883" i="1"/>
  <c r="F4882" i="1"/>
  <c r="E4882" i="1"/>
  <c r="D4882" i="1"/>
  <c r="C4882" i="1"/>
  <c r="F4881" i="1"/>
  <c r="E4881" i="1"/>
  <c r="D4881" i="1"/>
  <c r="C4881" i="1"/>
  <c r="F4880" i="1"/>
  <c r="E4880" i="1"/>
  <c r="D4880" i="1"/>
  <c r="C4880" i="1"/>
  <c r="F4879" i="1"/>
  <c r="E4879" i="1"/>
  <c r="D4879" i="1"/>
  <c r="C4879" i="1"/>
  <c r="F4878" i="1"/>
  <c r="E4878" i="1"/>
  <c r="D4878" i="1"/>
  <c r="C4878" i="1"/>
  <c r="F4877" i="1"/>
  <c r="E4877" i="1"/>
  <c r="D4877" i="1"/>
  <c r="C4877" i="1"/>
  <c r="F4876" i="1"/>
  <c r="E4876" i="1"/>
  <c r="D4876" i="1"/>
  <c r="C4876" i="1"/>
  <c r="F4875" i="1"/>
  <c r="E4875" i="1"/>
  <c r="D4875" i="1"/>
  <c r="C4875" i="1"/>
  <c r="F4874" i="1"/>
  <c r="E4874" i="1"/>
  <c r="D4874" i="1"/>
  <c r="C4874" i="1"/>
  <c r="F4873" i="1"/>
  <c r="E4873" i="1"/>
  <c r="D4873" i="1"/>
  <c r="C4873" i="1"/>
  <c r="F4872" i="1"/>
  <c r="E4872" i="1"/>
  <c r="D4872" i="1"/>
  <c r="C4872" i="1"/>
  <c r="F4871" i="1"/>
  <c r="E4871" i="1"/>
  <c r="D4871" i="1"/>
  <c r="C4871" i="1"/>
  <c r="F4870" i="1"/>
  <c r="E4870" i="1"/>
  <c r="D4870" i="1"/>
  <c r="C4870" i="1"/>
  <c r="F4869" i="1"/>
  <c r="E4869" i="1"/>
  <c r="D4869" i="1"/>
  <c r="C4869" i="1"/>
  <c r="F4868" i="1"/>
  <c r="E4868" i="1"/>
  <c r="D4868" i="1"/>
  <c r="C4868" i="1"/>
  <c r="F4867" i="1"/>
  <c r="E4867" i="1"/>
  <c r="D4867" i="1"/>
  <c r="C4867" i="1"/>
  <c r="F4866" i="1"/>
  <c r="E4866" i="1"/>
  <c r="D4866" i="1"/>
  <c r="C4866" i="1"/>
  <c r="F4865" i="1"/>
  <c r="E4865" i="1"/>
  <c r="D4865" i="1"/>
  <c r="C4865" i="1"/>
  <c r="F4864" i="1"/>
  <c r="E4864" i="1"/>
  <c r="D4864" i="1"/>
  <c r="C4864" i="1"/>
  <c r="F4863" i="1"/>
  <c r="E4863" i="1"/>
  <c r="D4863" i="1"/>
  <c r="C4863" i="1"/>
  <c r="F4862" i="1"/>
  <c r="E4862" i="1"/>
  <c r="D4862" i="1"/>
  <c r="C4862" i="1"/>
  <c r="F4861" i="1"/>
  <c r="E4861" i="1"/>
  <c r="D4861" i="1"/>
  <c r="C4861" i="1"/>
  <c r="F4860" i="1"/>
  <c r="E4860" i="1"/>
  <c r="D4860" i="1"/>
  <c r="C4860" i="1"/>
  <c r="F4859" i="1"/>
  <c r="E4859" i="1"/>
  <c r="D4859" i="1"/>
  <c r="C4859" i="1"/>
  <c r="F4858" i="1"/>
  <c r="E4858" i="1"/>
  <c r="D4858" i="1"/>
  <c r="C4858" i="1"/>
  <c r="F4857" i="1"/>
  <c r="E4857" i="1"/>
  <c r="D4857" i="1"/>
  <c r="C4857" i="1"/>
  <c r="F4856" i="1"/>
  <c r="E4856" i="1"/>
  <c r="D4856" i="1"/>
  <c r="C4856" i="1"/>
  <c r="F4855" i="1"/>
  <c r="E4855" i="1"/>
  <c r="D4855" i="1"/>
  <c r="C4855" i="1"/>
  <c r="F4854" i="1"/>
  <c r="E4854" i="1"/>
  <c r="D4854" i="1"/>
  <c r="C4854" i="1"/>
  <c r="F4853" i="1"/>
  <c r="E4853" i="1"/>
  <c r="D4853" i="1"/>
  <c r="C4853" i="1"/>
  <c r="F4852" i="1"/>
  <c r="E4852" i="1"/>
  <c r="D4852" i="1"/>
  <c r="C4852" i="1"/>
  <c r="F4851" i="1"/>
  <c r="E4851" i="1"/>
  <c r="D4851" i="1"/>
  <c r="C4851" i="1"/>
  <c r="F4850" i="1"/>
  <c r="E4850" i="1"/>
  <c r="D4850" i="1"/>
  <c r="C4850" i="1"/>
  <c r="F4849" i="1"/>
  <c r="E4849" i="1"/>
  <c r="D4849" i="1"/>
  <c r="C4849" i="1"/>
  <c r="F4848" i="1"/>
  <c r="E4848" i="1"/>
  <c r="D4848" i="1"/>
  <c r="C4848" i="1"/>
  <c r="F4847" i="1"/>
  <c r="E4847" i="1"/>
  <c r="D4847" i="1"/>
  <c r="C4847" i="1"/>
  <c r="F4846" i="1"/>
  <c r="E4846" i="1"/>
  <c r="D4846" i="1"/>
  <c r="C4846" i="1"/>
  <c r="F4845" i="1"/>
  <c r="E4845" i="1"/>
  <c r="D4845" i="1"/>
  <c r="C4845" i="1"/>
  <c r="F4844" i="1"/>
  <c r="E4844" i="1"/>
  <c r="D4844" i="1"/>
  <c r="C4844" i="1"/>
  <c r="F4843" i="1"/>
  <c r="E4843" i="1"/>
  <c r="D4843" i="1"/>
  <c r="C4843" i="1"/>
  <c r="F4842" i="1"/>
  <c r="E4842" i="1"/>
  <c r="D4842" i="1"/>
  <c r="C4842" i="1"/>
  <c r="F4841" i="1"/>
  <c r="E4841" i="1"/>
  <c r="D4841" i="1"/>
  <c r="C4841" i="1"/>
  <c r="F4840" i="1"/>
  <c r="E4840" i="1"/>
  <c r="D4840" i="1"/>
  <c r="C4840" i="1"/>
  <c r="F4839" i="1"/>
  <c r="E4839" i="1"/>
  <c r="D4839" i="1"/>
  <c r="C4839" i="1"/>
  <c r="F4838" i="1"/>
  <c r="E4838" i="1"/>
  <c r="D4838" i="1"/>
  <c r="C4838" i="1"/>
  <c r="F4837" i="1"/>
  <c r="E4837" i="1"/>
  <c r="D4837" i="1"/>
  <c r="C4837" i="1"/>
  <c r="F4836" i="1"/>
  <c r="E4836" i="1"/>
  <c r="D4836" i="1"/>
  <c r="C4836" i="1"/>
  <c r="F4835" i="1"/>
  <c r="E4835" i="1"/>
  <c r="D4835" i="1"/>
  <c r="C4835" i="1"/>
  <c r="F4834" i="1"/>
  <c r="E4834" i="1"/>
  <c r="D4834" i="1"/>
  <c r="C4834" i="1"/>
  <c r="F4833" i="1"/>
  <c r="E4833" i="1"/>
  <c r="D4833" i="1"/>
  <c r="C4833" i="1"/>
  <c r="F4832" i="1"/>
  <c r="E4832" i="1"/>
  <c r="D4832" i="1"/>
  <c r="C4832" i="1"/>
  <c r="F4831" i="1"/>
  <c r="E4831" i="1"/>
  <c r="D4831" i="1"/>
  <c r="C4831" i="1"/>
  <c r="F4830" i="1"/>
  <c r="E4830" i="1"/>
  <c r="D4830" i="1"/>
  <c r="C4830" i="1"/>
  <c r="F4829" i="1"/>
  <c r="E4829" i="1"/>
  <c r="D4829" i="1"/>
  <c r="C4829" i="1"/>
  <c r="F4828" i="1"/>
  <c r="E4828" i="1"/>
  <c r="D4828" i="1"/>
  <c r="C4828" i="1"/>
  <c r="F4827" i="1"/>
  <c r="E4827" i="1"/>
  <c r="D4827" i="1"/>
  <c r="C4827" i="1"/>
  <c r="F4826" i="1"/>
  <c r="E4826" i="1"/>
  <c r="D4826" i="1"/>
  <c r="C4826" i="1"/>
  <c r="F4825" i="1"/>
  <c r="E4825" i="1"/>
  <c r="D4825" i="1"/>
  <c r="C4825" i="1"/>
  <c r="F4824" i="1"/>
  <c r="E4824" i="1"/>
  <c r="D4824" i="1"/>
  <c r="C4824" i="1"/>
  <c r="F4823" i="1"/>
  <c r="E4823" i="1"/>
  <c r="D4823" i="1"/>
  <c r="C4823" i="1"/>
  <c r="F4822" i="1"/>
  <c r="E4822" i="1"/>
  <c r="D4822" i="1"/>
  <c r="C4822" i="1"/>
  <c r="F4821" i="1"/>
  <c r="E4821" i="1"/>
  <c r="D4821" i="1"/>
  <c r="C4821" i="1"/>
  <c r="F4820" i="1"/>
  <c r="E4820" i="1"/>
  <c r="D4820" i="1"/>
  <c r="C4820" i="1"/>
  <c r="F4819" i="1"/>
  <c r="E4819" i="1"/>
  <c r="D4819" i="1"/>
  <c r="C4819" i="1"/>
  <c r="F4818" i="1"/>
  <c r="E4818" i="1"/>
  <c r="D4818" i="1"/>
  <c r="C4818" i="1"/>
  <c r="F4817" i="1"/>
  <c r="E4817" i="1"/>
  <c r="D4817" i="1"/>
  <c r="C4817" i="1"/>
  <c r="F4816" i="1"/>
  <c r="E4816" i="1"/>
  <c r="D4816" i="1"/>
  <c r="C4816" i="1"/>
  <c r="F4815" i="1"/>
  <c r="E4815" i="1"/>
  <c r="D4815" i="1"/>
  <c r="C4815" i="1"/>
  <c r="F4814" i="1"/>
  <c r="E4814" i="1"/>
  <c r="D4814" i="1"/>
  <c r="C4814" i="1"/>
  <c r="F4813" i="1"/>
  <c r="E4813" i="1"/>
  <c r="D4813" i="1"/>
  <c r="C4813" i="1"/>
  <c r="F4812" i="1"/>
  <c r="E4812" i="1"/>
  <c r="D4812" i="1"/>
  <c r="C4812" i="1"/>
  <c r="F4811" i="1"/>
  <c r="E4811" i="1"/>
  <c r="D4811" i="1"/>
  <c r="C4811" i="1"/>
  <c r="F4810" i="1"/>
  <c r="E4810" i="1"/>
  <c r="D4810" i="1"/>
  <c r="C4810" i="1"/>
  <c r="F4809" i="1"/>
  <c r="E4809" i="1"/>
  <c r="D4809" i="1"/>
  <c r="C4809" i="1"/>
  <c r="F4808" i="1"/>
  <c r="E4808" i="1"/>
  <c r="D4808" i="1"/>
  <c r="C4808" i="1"/>
  <c r="F4807" i="1"/>
  <c r="E4807" i="1"/>
  <c r="D4807" i="1"/>
  <c r="C4807" i="1"/>
  <c r="F4806" i="1"/>
  <c r="E4806" i="1"/>
  <c r="D4806" i="1"/>
  <c r="C4806" i="1"/>
  <c r="F4805" i="1"/>
  <c r="E4805" i="1"/>
  <c r="D4805" i="1"/>
  <c r="C4805" i="1"/>
  <c r="F4804" i="1"/>
  <c r="E4804" i="1"/>
  <c r="D4804" i="1"/>
  <c r="C4804" i="1"/>
  <c r="F4803" i="1"/>
  <c r="E4803" i="1"/>
  <c r="D4803" i="1"/>
  <c r="C4803" i="1"/>
  <c r="F4802" i="1"/>
  <c r="E4802" i="1"/>
  <c r="D4802" i="1"/>
  <c r="C4802" i="1"/>
  <c r="F4801" i="1"/>
  <c r="E4801" i="1"/>
  <c r="D4801" i="1"/>
  <c r="C4801" i="1"/>
  <c r="F4800" i="1"/>
  <c r="E4800" i="1"/>
  <c r="D4800" i="1"/>
  <c r="C4800" i="1"/>
  <c r="F4799" i="1"/>
  <c r="E4799" i="1"/>
  <c r="D4799" i="1"/>
  <c r="C4799" i="1"/>
  <c r="F4798" i="1"/>
  <c r="E4798" i="1"/>
  <c r="D4798" i="1"/>
  <c r="C4798" i="1"/>
  <c r="F4797" i="1"/>
  <c r="E4797" i="1"/>
  <c r="D4797" i="1"/>
  <c r="C4797" i="1"/>
  <c r="F4796" i="1"/>
  <c r="E4796" i="1"/>
  <c r="D4796" i="1"/>
  <c r="C4796" i="1"/>
  <c r="F4795" i="1"/>
  <c r="E4795" i="1"/>
  <c r="D4795" i="1"/>
  <c r="C4795" i="1"/>
  <c r="F4794" i="1"/>
  <c r="E4794" i="1"/>
  <c r="D4794" i="1"/>
  <c r="C4794" i="1"/>
  <c r="F4793" i="1"/>
  <c r="E4793" i="1"/>
  <c r="D4793" i="1"/>
  <c r="C4793" i="1"/>
  <c r="F4792" i="1"/>
  <c r="E4792" i="1"/>
  <c r="D4792" i="1"/>
  <c r="C4792" i="1"/>
  <c r="F4791" i="1"/>
  <c r="E4791" i="1"/>
  <c r="D4791" i="1"/>
  <c r="C4791" i="1"/>
  <c r="F4790" i="1"/>
  <c r="E4790" i="1"/>
  <c r="D4790" i="1"/>
  <c r="C4790" i="1"/>
  <c r="F4789" i="1"/>
  <c r="E4789" i="1"/>
  <c r="D4789" i="1"/>
  <c r="C4789" i="1"/>
  <c r="F4788" i="1"/>
  <c r="E4788" i="1"/>
  <c r="D4788" i="1"/>
  <c r="C4788" i="1"/>
  <c r="F4787" i="1"/>
  <c r="E4787" i="1"/>
  <c r="D4787" i="1"/>
  <c r="C4787" i="1"/>
  <c r="F4786" i="1"/>
  <c r="E4786" i="1"/>
  <c r="D4786" i="1"/>
  <c r="C4786" i="1"/>
  <c r="F4785" i="1"/>
  <c r="E4785" i="1"/>
  <c r="D4785" i="1"/>
  <c r="C4785" i="1"/>
  <c r="F4784" i="1"/>
  <c r="E4784" i="1"/>
  <c r="D4784" i="1"/>
  <c r="C4784" i="1"/>
  <c r="F4783" i="1"/>
  <c r="E4783" i="1"/>
  <c r="D4783" i="1"/>
  <c r="C4783" i="1"/>
  <c r="F4782" i="1"/>
  <c r="E4782" i="1"/>
  <c r="D4782" i="1"/>
  <c r="C4782" i="1"/>
  <c r="F4781" i="1"/>
  <c r="E4781" i="1"/>
  <c r="D4781" i="1"/>
  <c r="C4781" i="1"/>
  <c r="F4780" i="1"/>
  <c r="E4780" i="1"/>
  <c r="D4780" i="1"/>
  <c r="C4780" i="1"/>
  <c r="F4779" i="1"/>
  <c r="E4779" i="1"/>
  <c r="D4779" i="1"/>
  <c r="C4779" i="1"/>
  <c r="F4778" i="1"/>
  <c r="E4778" i="1"/>
  <c r="D4778" i="1"/>
  <c r="C4778" i="1"/>
  <c r="F4777" i="1"/>
  <c r="E4777" i="1"/>
  <c r="D4777" i="1"/>
  <c r="C4777" i="1"/>
  <c r="F4776" i="1"/>
  <c r="E4776" i="1"/>
  <c r="D4776" i="1"/>
  <c r="C4776" i="1"/>
  <c r="F4775" i="1"/>
  <c r="E4775" i="1"/>
  <c r="D4775" i="1"/>
  <c r="C4775" i="1"/>
  <c r="F4774" i="1"/>
  <c r="E4774" i="1"/>
  <c r="D4774" i="1"/>
  <c r="C4774" i="1"/>
  <c r="F4773" i="1"/>
  <c r="E4773" i="1"/>
  <c r="D4773" i="1"/>
  <c r="C4773" i="1"/>
  <c r="F4772" i="1"/>
  <c r="E4772" i="1"/>
  <c r="D4772" i="1"/>
  <c r="C4772" i="1"/>
  <c r="F4771" i="1"/>
  <c r="E4771" i="1"/>
  <c r="D4771" i="1"/>
  <c r="C4771" i="1"/>
  <c r="F4770" i="1"/>
  <c r="E4770" i="1"/>
  <c r="D4770" i="1"/>
  <c r="C4770" i="1"/>
  <c r="F4769" i="1"/>
  <c r="E4769" i="1"/>
  <c r="D4769" i="1"/>
  <c r="C4769" i="1"/>
  <c r="F4768" i="1"/>
  <c r="E4768" i="1"/>
  <c r="D4768" i="1"/>
  <c r="C4768" i="1"/>
  <c r="F4767" i="1"/>
  <c r="E4767" i="1"/>
  <c r="D4767" i="1"/>
  <c r="C4767" i="1"/>
  <c r="F4766" i="1"/>
  <c r="E4766" i="1"/>
  <c r="D4766" i="1"/>
  <c r="C4766" i="1"/>
  <c r="F4765" i="1"/>
  <c r="E4765" i="1"/>
  <c r="D4765" i="1"/>
  <c r="C4765" i="1"/>
  <c r="F4764" i="1"/>
  <c r="E4764" i="1"/>
  <c r="D4764" i="1"/>
  <c r="C4764" i="1"/>
  <c r="F4763" i="1"/>
  <c r="E4763" i="1"/>
  <c r="D4763" i="1"/>
  <c r="C4763" i="1"/>
  <c r="F4762" i="1"/>
  <c r="E4762" i="1"/>
  <c r="D4762" i="1"/>
  <c r="C4762" i="1"/>
  <c r="F4761" i="1"/>
  <c r="E4761" i="1"/>
  <c r="D4761" i="1"/>
  <c r="C4761" i="1"/>
  <c r="F4760" i="1"/>
  <c r="E4760" i="1"/>
  <c r="D4760" i="1"/>
  <c r="C4760" i="1"/>
  <c r="F4759" i="1"/>
  <c r="E4759" i="1"/>
  <c r="D4759" i="1"/>
  <c r="C4759" i="1"/>
  <c r="F4758" i="1"/>
  <c r="E4758" i="1"/>
  <c r="D4758" i="1"/>
  <c r="C4758" i="1"/>
  <c r="F4757" i="1"/>
  <c r="E4757" i="1"/>
  <c r="D4757" i="1"/>
  <c r="C4757" i="1"/>
  <c r="F4756" i="1"/>
  <c r="E4756" i="1"/>
  <c r="D4756" i="1"/>
  <c r="C4756" i="1"/>
  <c r="F4755" i="1"/>
  <c r="E4755" i="1"/>
  <c r="D4755" i="1"/>
  <c r="C4755" i="1"/>
  <c r="F4754" i="1"/>
  <c r="E4754" i="1"/>
  <c r="D4754" i="1"/>
  <c r="C4754" i="1"/>
  <c r="F4753" i="1"/>
  <c r="E4753" i="1"/>
  <c r="D4753" i="1"/>
  <c r="C4753" i="1"/>
  <c r="F4752" i="1"/>
  <c r="E4752" i="1"/>
  <c r="D4752" i="1"/>
  <c r="C4752" i="1"/>
  <c r="F4751" i="1"/>
  <c r="E4751" i="1"/>
  <c r="D4751" i="1"/>
  <c r="C4751" i="1"/>
  <c r="F4750" i="1"/>
  <c r="E4750" i="1"/>
  <c r="D4750" i="1"/>
  <c r="C4750" i="1"/>
  <c r="F4749" i="1"/>
  <c r="E4749" i="1"/>
  <c r="D4749" i="1"/>
  <c r="C4749" i="1"/>
  <c r="F4748" i="1"/>
  <c r="E4748" i="1"/>
  <c r="D4748" i="1"/>
  <c r="C4748" i="1"/>
  <c r="F4747" i="1"/>
  <c r="E4747" i="1"/>
  <c r="D4747" i="1"/>
  <c r="C4747" i="1"/>
  <c r="F4746" i="1"/>
  <c r="E4746" i="1"/>
  <c r="D4746" i="1"/>
  <c r="C4746" i="1"/>
  <c r="F4745" i="1"/>
  <c r="E4745" i="1"/>
  <c r="D4745" i="1"/>
  <c r="C4745" i="1"/>
  <c r="F4744" i="1"/>
  <c r="E4744" i="1"/>
  <c r="D4744" i="1"/>
  <c r="C4744" i="1"/>
  <c r="F4743" i="1"/>
  <c r="E4743" i="1"/>
  <c r="D4743" i="1"/>
  <c r="C4743" i="1"/>
  <c r="F4742" i="1"/>
  <c r="E4742" i="1"/>
  <c r="D4742" i="1"/>
  <c r="C4742" i="1"/>
  <c r="F4741" i="1"/>
  <c r="E4741" i="1"/>
  <c r="D4741" i="1"/>
  <c r="C4741" i="1"/>
  <c r="F4740" i="1"/>
  <c r="E4740" i="1"/>
  <c r="D4740" i="1"/>
  <c r="C4740" i="1"/>
  <c r="F4739" i="1"/>
  <c r="E4739" i="1"/>
  <c r="D4739" i="1"/>
  <c r="C4739" i="1"/>
  <c r="F4738" i="1"/>
  <c r="E4738" i="1"/>
  <c r="D4738" i="1"/>
  <c r="C4738" i="1"/>
  <c r="F4737" i="1"/>
  <c r="E4737" i="1"/>
  <c r="D4737" i="1"/>
  <c r="C4737" i="1"/>
  <c r="F4736" i="1"/>
  <c r="E4736" i="1"/>
  <c r="D4736" i="1"/>
  <c r="C4736" i="1"/>
  <c r="F4735" i="1"/>
  <c r="E4735" i="1"/>
  <c r="D4735" i="1"/>
  <c r="C4735" i="1"/>
  <c r="F4734" i="1"/>
  <c r="E4734" i="1"/>
  <c r="D4734" i="1"/>
  <c r="C4734" i="1"/>
  <c r="F4733" i="1"/>
  <c r="E4733" i="1"/>
  <c r="D4733" i="1"/>
  <c r="C4733" i="1"/>
  <c r="F4732" i="1"/>
  <c r="E4732" i="1"/>
  <c r="D4732" i="1"/>
  <c r="C4732" i="1"/>
  <c r="F4731" i="1"/>
  <c r="E4731" i="1"/>
  <c r="D4731" i="1"/>
  <c r="C4731" i="1"/>
  <c r="F4730" i="1"/>
  <c r="E4730" i="1"/>
  <c r="D4730" i="1"/>
  <c r="C4730" i="1"/>
  <c r="F4729" i="1"/>
  <c r="E4729" i="1"/>
  <c r="D4729" i="1"/>
  <c r="C4729" i="1"/>
  <c r="F4728" i="1"/>
  <c r="E4728" i="1"/>
  <c r="D4728" i="1"/>
  <c r="C4728" i="1"/>
  <c r="F4727" i="1"/>
  <c r="E4727" i="1"/>
  <c r="D4727" i="1"/>
  <c r="C4727" i="1"/>
  <c r="F4726" i="1"/>
  <c r="E4726" i="1"/>
  <c r="D4726" i="1"/>
  <c r="C4726" i="1"/>
  <c r="F4725" i="1"/>
  <c r="E4725" i="1"/>
  <c r="D4725" i="1"/>
  <c r="C4725" i="1"/>
  <c r="F4724" i="1"/>
  <c r="E4724" i="1"/>
  <c r="D4724" i="1"/>
  <c r="C4724" i="1"/>
  <c r="F4723" i="1"/>
  <c r="E4723" i="1"/>
  <c r="D4723" i="1"/>
  <c r="C4723" i="1"/>
  <c r="F4722" i="1"/>
  <c r="E4722" i="1"/>
  <c r="D4722" i="1"/>
  <c r="C4722" i="1"/>
  <c r="F4721" i="1"/>
  <c r="E4721" i="1"/>
  <c r="D4721" i="1"/>
  <c r="C4721" i="1"/>
  <c r="F4720" i="1"/>
  <c r="E4720" i="1"/>
  <c r="D4720" i="1"/>
  <c r="C4720" i="1"/>
  <c r="F4719" i="1"/>
  <c r="E4719" i="1"/>
  <c r="D4719" i="1"/>
  <c r="C4719" i="1"/>
  <c r="F4718" i="1"/>
  <c r="E4718" i="1"/>
  <c r="D4718" i="1"/>
  <c r="C4718" i="1"/>
  <c r="F4717" i="1"/>
  <c r="E4717" i="1"/>
  <c r="D4717" i="1"/>
  <c r="C4717" i="1"/>
  <c r="F4716" i="1"/>
  <c r="E4716" i="1"/>
  <c r="D4716" i="1"/>
  <c r="C4716" i="1"/>
  <c r="F4715" i="1"/>
  <c r="E4715" i="1"/>
  <c r="D4715" i="1"/>
  <c r="C4715" i="1"/>
  <c r="F4714" i="1"/>
  <c r="E4714" i="1"/>
  <c r="D4714" i="1"/>
  <c r="C4714" i="1"/>
  <c r="F4713" i="1"/>
  <c r="E4713" i="1"/>
  <c r="D4713" i="1"/>
  <c r="C4713" i="1"/>
  <c r="F4712" i="1"/>
  <c r="E4712" i="1"/>
  <c r="D4712" i="1"/>
  <c r="C4712" i="1"/>
  <c r="F4711" i="1"/>
  <c r="E4711" i="1"/>
  <c r="D4711" i="1"/>
  <c r="C4711" i="1"/>
  <c r="F4710" i="1"/>
  <c r="E4710" i="1"/>
  <c r="D4710" i="1"/>
  <c r="C4710" i="1"/>
  <c r="F4709" i="1"/>
  <c r="E4709" i="1"/>
  <c r="D4709" i="1"/>
  <c r="C4709" i="1"/>
  <c r="F4708" i="1"/>
  <c r="E4708" i="1"/>
  <c r="D4708" i="1"/>
  <c r="C4708" i="1"/>
  <c r="F4707" i="1"/>
  <c r="E4707" i="1"/>
  <c r="D4707" i="1"/>
  <c r="C4707" i="1"/>
  <c r="F4706" i="1"/>
  <c r="E4706" i="1"/>
  <c r="D4706" i="1"/>
  <c r="C4706" i="1"/>
  <c r="F4705" i="1"/>
  <c r="E4705" i="1"/>
  <c r="D4705" i="1"/>
  <c r="C4705" i="1"/>
  <c r="F4704" i="1"/>
  <c r="E4704" i="1"/>
  <c r="D4704" i="1"/>
  <c r="C4704" i="1"/>
  <c r="F4703" i="1"/>
  <c r="E4703" i="1"/>
  <c r="D4703" i="1"/>
  <c r="C4703" i="1"/>
  <c r="F4702" i="1"/>
  <c r="E4702" i="1"/>
  <c r="D4702" i="1"/>
  <c r="C4702" i="1"/>
  <c r="F4701" i="1"/>
  <c r="E4701" i="1"/>
  <c r="D4701" i="1"/>
  <c r="C4701" i="1"/>
  <c r="F4700" i="1"/>
  <c r="E4700" i="1"/>
  <c r="D4700" i="1"/>
  <c r="C4700" i="1"/>
  <c r="F4699" i="1"/>
  <c r="E4699" i="1"/>
  <c r="D4699" i="1"/>
  <c r="C4699" i="1"/>
  <c r="F4698" i="1"/>
  <c r="E4698" i="1"/>
  <c r="D4698" i="1"/>
  <c r="C4698" i="1"/>
  <c r="F4697" i="1"/>
  <c r="E4697" i="1"/>
  <c r="D4697" i="1"/>
  <c r="C4697" i="1"/>
  <c r="F4696" i="1"/>
  <c r="E4696" i="1"/>
  <c r="D4696" i="1"/>
  <c r="C4696" i="1"/>
  <c r="F4695" i="1"/>
  <c r="E4695" i="1"/>
  <c r="D4695" i="1"/>
  <c r="C4695" i="1"/>
  <c r="F4694" i="1"/>
  <c r="E4694" i="1"/>
  <c r="D4694" i="1"/>
  <c r="C4694" i="1"/>
  <c r="F4693" i="1"/>
  <c r="E4693" i="1"/>
  <c r="D4693" i="1"/>
  <c r="C4693" i="1"/>
  <c r="F4692" i="1"/>
  <c r="E4692" i="1"/>
  <c r="D4692" i="1"/>
  <c r="C4692" i="1"/>
  <c r="F4691" i="1"/>
  <c r="E4691" i="1"/>
  <c r="D4691" i="1"/>
  <c r="C4691" i="1"/>
  <c r="F4690" i="1"/>
  <c r="E4690" i="1"/>
  <c r="D4690" i="1"/>
  <c r="C4690" i="1"/>
  <c r="F4689" i="1"/>
  <c r="E4689" i="1"/>
  <c r="D4689" i="1"/>
  <c r="C4689" i="1"/>
  <c r="F4688" i="1"/>
  <c r="E4688" i="1"/>
  <c r="D4688" i="1"/>
  <c r="C4688" i="1"/>
  <c r="F4687" i="1"/>
  <c r="E4687" i="1"/>
  <c r="D4687" i="1"/>
  <c r="C4687" i="1"/>
  <c r="F4686" i="1"/>
  <c r="E4686" i="1"/>
  <c r="D4686" i="1"/>
  <c r="C4686" i="1"/>
  <c r="F4685" i="1"/>
  <c r="E4685" i="1"/>
  <c r="D4685" i="1"/>
  <c r="C4685" i="1"/>
  <c r="F4684" i="1"/>
  <c r="E4684" i="1"/>
  <c r="D4684" i="1"/>
  <c r="C4684" i="1"/>
  <c r="F4683" i="1"/>
  <c r="E4683" i="1"/>
  <c r="D4683" i="1"/>
  <c r="C4683" i="1"/>
  <c r="F4682" i="1"/>
  <c r="E4682" i="1"/>
  <c r="D4682" i="1"/>
  <c r="C4682" i="1"/>
  <c r="F4681" i="1"/>
  <c r="E4681" i="1"/>
  <c r="D4681" i="1"/>
  <c r="C4681" i="1"/>
  <c r="F4680" i="1"/>
  <c r="E4680" i="1"/>
  <c r="D4680" i="1"/>
  <c r="C4680" i="1"/>
  <c r="F4679" i="1"/>
  <c r="E4679" i="1"/>
  <c r="D4679" i="1"/>
  <c r="C4679" i="1"/>
  <c r="F4678" i="1"/>
  <c r="E4678" i="1"/>
  <c r="D4678" i="1"/>
  <c r="C4678" i="1"/>
  <c r="F4677" i="1"/>
  <c r="E4677" i="1"/>
  <c r="D4677" i="1"/>
  <c r="C4677" i="1"/>
  <c r="F4676" i="1"/>
  <c r="E4676" i="1"/>
  <c r="D4676" i="1"/>
  <c r="C4676" i="1"/>
  <c r="F4675" i="1"/>
  <c r="E4675" i="1"/>
  <c r="D4675" i="1"/>
  <c r="C4675" i="1"/>
  <c r="F4674" i="1"/>
  <c r="E4674" i="1"/>
  <c r="D4674" i="1"/>
  <c r="C4674" i="1"/>
  <c r="F4673" i="1"/>
  <c r="E4673" i="1"/>
  <c r="D4673" i="1"/>
  <c r="C4673" i="1"/>
  <c r="F4672" i="1"/>
  <c r="E4672" i="1"/>
  <c r="D4672" i="1"/>
  <c r="C4672" i="1"/>
  <c r="F4671" i="1"/>
  <c r="E4671" i="1"/>
  <c r="D4671" i="1"/>
  <c r="C4671" i="1"/>
  <c r="F4670" i="1"/>
  <c r="E4670" i="1"/>
  <c r="D4670" i="1"/>
  <c r="C4670" i="1"/>
  <c r="F4669" i="1"/>
  <c r="E4669" i="1"/>
  <c r="D4669" i="1"/>
  <c r="C4669" i="1"/>
  <c r="F4668" i="1"/>
  <c r="E4668" i="1"/>
  <c r="D4668" i="1"/>
  <c r="C4668" i="1"/>
  <c r="F4667" i="1"/>
  <c r="E4667" i="1"/>
  <c r="D4667" i="1"/>
  <c r="C4667" i="1"/>
  <c r="F4666" i="1"/>
  <c r="E4666" i="1"/>
  <c r="D4666" i="1"/>
  <c r="C4666" i="1"/>
  <c r="F4665" i="1"/>
  <c r="E4665" i="1"/>
  <c r="D4665" i="1"/>
  <c r="C4665" i="1"/>
  <c r="F4664" i="1"/>
  <c r="E4664" i="1"/>
  <c r="D4664" i="1"/>
  <c r="C4664" i="1"/>
  <c r="F4663" i="1"/>
  <c r="E4663" i="1"/>
  <c r="D4663" i="1"/>
  <c r="C4663" i="1"/>
  <c r="F4662" i="1"/>
  <c r="E4662" i="1"/>
  <c r="D4662" i="1"/>
  <c r="C4662" i="1"/>
  <c r="F4661" i="1"/>
  <c r="E4661" i="1"/>
  <c r="D4661" i="1"/>
  <c r="C4661" i="1"/>
  <c r="F4660" i="1"/>
  <c r="E4660" i="1"/>
  <c r="D4660" i="1"/>
  <c r="C4660" i="1"/>
  <c r="F4659" i="1"/>
  <c r="E4659" i="1"/>
  <c r="D4659" i="1"/>
  <c r="C4659" i="1"/>
  <c r="F4658" i="1"/>
  <c r="E4658" i="1"/>
  <c r="D4658" i="1"/>
  <c r="C4658" i="1"/>
  <c r="F4657" i="1"/>
  <c r="E4657" i="1"/>
  <c r="D4657" i="1"/>
  <c r="C4657" i="1"/>
  <c r="F4656" i="1"/>
  <c r="E4656" i="1"/>
  <c r="D4656" i="1"/>
  <c r="C4656" i="1"/>
  <c r="F4655" i="1"/>
  <c r="E4655" i="1"/>
  <c r="D4655" i="1"/>
  <c r="C4655" i="1"/>
  <c r="F4654" i="1"/>
  <c r="E4654" i="1"/>
  <c r="D4654" i="1"/>
  <c r="C4654" i="1"/>
  <c r="F4653" i="1"/>
  <c r="E4653" i="1"/>
  <c r="D4653" i="1"/>
  <c r="C4653" i="1"/>
  <c r="F4652" i="1"/>
  <c r="E4652" i="1"/>
  <c r="D4652" i="1"/>
  <c r="C4652" i="1"/>
  <c r="F4651" i="1"/>
  <c r="E4651" i="1"/>
  <c r="D4651" i="1"/>
  <c r="C4651" i="1"/>
  <c r="F4650" i="1"/>
  <c r="E4650" i="1"/>
  <c r="D4650" i="1"/>
  <c r="C4650" i="1"/>
  <c r="F4649" i="1"/>
  <c r="E4649" i="1"/>
  <c r="D4649" i="1"/>
  <c r="C4649" i="1"/>
  <c r="F4648" i="1"/>
  <c r="E4648" i="1"/>
  <c r="D4648" i="1"/>
  <c r="C4648" i="1"/>
  <c r="F4647" i="1"/>
  <c r="E4647" i="1"/>
  <c r="D4647" i="1"/>
  <c r="C4647" i="1"/>
  <c r="F4646" i="1"/>
  <c r="E4646" i="1"/>
  <c r="D4646" i="1"/>
  <c r="C4646" i="1"/>
  <c r="F4645" i="1"/>
  <c r="E4645" i="1"/>
  <c r="D4645" i="1"/>
  <c r="C4645" i="1"/>
  <c r="F4644" i="1"/>
  <c r="E4644" i="1"/>
  <c r="D4644" i="1"/>
  <c r="C4644" i="1"/>
  <c r="F4643" i="1"/>
  <c r="E4643" i="1"/>
  <c r="D4643" i="1"/>
  <c r="C4643" i="1"/>
  <c r="F4642" i="1"/>
  <c r="E4642" i="1"/>
  <c r="D4642" i="1"/>
  <c r="C4642" i="1"/>
  <c r="F4641" i="1"/>
  <c r="E4641" i="1"/>
  <c r="D4641" i="1"/>
  <c r="C4641" i="1"/>
  <c r="F4640" i="1"/>
  <c r="E4640" i="1"/>
  <c r="D4640" i="1"/>
  <c r="C4640" i="1"/>
  <c r="F4639" i="1"/>
  <c r="E4639" i="1"/>
  <c r="D4639" i="1"/>
  <c r="C4639" i="1"/>
  <c r="F4638" i="1"/>
  <c r="E4638" i="1"/>
  <c r="D4638" i="1"/>
  <c r="C4638" i="1"/>
  <c r="F4637" i="1"/>
  <c r="E4637" i="1"/>
  <c r="D4637" i="1"/>
  <c r="C4637" i="1"/>
  <c r="F4636" i="1"/>
  <c r="E4636" i="1"/>
  <c r="D4636" i="1"/>
  <c r="C4636" i="1"/>
  <c r="F4635" i="1"/>
  <c r="E4635" i="1"/>
  <c r="D4635" i="1"/>
  <c r="C4635" i="1"/>
  <c r="F4634" i="1"/>
  <c r="E4634" i="1"/>
  <c r="D4634" i="1"/>
  <c r="C4634" i="1"/>
  <c r="F4633" i="1"/>
  <c r="E4633" i="1"/>
  <c r="D4633" i="1"/>
  <c r="C4633" i="1"/>
  <c r="F4632" i="1"/>
  <c r="E4632" i="1"/>
  <c r="D4632" i="1"/>
  <c r="C4632" i="1"/>
  <c r="F4631" i="1"/>
  <c r="E4631" i="1"/>
  <c r="D4631" i="1"/>
  <c r="C4631" i="1"/>
  <c r="F4630" i="1"/>
  <c r="E4630" i="1"/>
  <c r="D4630" i="1"/>
  <c r="C4630" i="1"/>
  <c r="F4629" i="1"/>
  <c r="E4629" i="1"/>
  <c r="D4629" i="1"/>
  <c r="C4629" i="1"/>
  <c r="F4628" i="1"/>
  <c r="E4628" i="1"/>
  <c r="D4628" i="1"/>
  <c r="C4628" i="1"/>
  <c r="F4627" i="1"/>
  <c r="E4627" i="1"/>
  <c r="D4627" i="1"/>
  <c r="C4627" i="1"/>
  <c r="F4626" i="1"/>
  <c r="E4626" i="1"/>
  <c r="D4626" i="1"/>
  <c r="C4626" i="1"/>
  <c r="F4625" i="1"/>
  <c r="E4625" i="1"/>
  <c r="D4625" i="1"/>
  <c r="C4625" i="1"/>
  <c r="F4624" i="1"/>
  <c r="E4624" i="1"/>
  <c r="D4624" i="1"/>
  <c r="C4624" i="1"/>
  <c r="F4623" i="1"/>
  <c r="E4623" i="1"/>
  <c r="D4623" i="1"/>
  <c r="C4623" i="1"/>
  <c r="F4622" i="1"/>
  <c r="E4622" i="1"/>
  <c r="D4622" i="1"/>
  <c r="C4622" i="1"/>
  <c r="F4621" i="1"/>
  <c r="E4621" i="1"/>
  <c r="D4621" i="1"/>
  <c r="C4621" i="1"/>
  <c r="F4620" i="1"/>
  <c r="E4620" i="1"/>
  <c r="D4620" i="1"/>
  <c r="C4620" i="1"/>
  <c r="F4619" i="1"/>
  <c r="E4619" i="1"/>
  <c r="D4619" i="1"/>
  <c r="C4619" i="1"/>
  <c r="F4618" i="1"/>
  <c r="E4618" i="1"/>
  <c r="D4618" i="1"/>
  <c r="C4618" i="1"/>
  <c r="F4617" i="1"/>
  <c r="E4617" i="1"/>
  <c r="D4617" i="1"/>
  <c r="C4617" i="1"/>
  <c r="F4616" i="1"/>
  <c r="E4616" i="1"/>
  <c r="D4616" i="1"/>
  <c r="C4616" i="1"/>
  <c r="F4615" i="1"/>
  <c r="E4615" i="1"/>
  <c r="D4615" i="1"/>
  <c r="C4615" i="1"/>
  <c r="F4614" i="1"/>
  <c r="E4614" i="1"/>
  <c r="D4614" i="1"/>
  <c r="C4614" i="1"/>
  <c r="F4613" i="1"/>
  <c r="E4613" i="1"/>
  <c r="D4613" i="1"/>
  <c r="C4613" i="1"/>
  <c r="F4612" i="1"/>
  <c r="E4612" i="1"/>
  <c r="D4612" i="1"/>
  <c r="C4612" i="1"/>
  <c r="F4611" i="1"/>
  <c r="E4611" i="1"/>
  <c r="D4611" i="1"/>
  <c r="C4611" i="1"/>
  <c r="F4610" i="1"/>
  <c r="E4610" i="1"/>
  <c r="D4610" i="1"/>
  <c r="C4610" i="1"/>
  <c r="F4609" i="1"/>
  <c r="E4609" i="1"/>
  <c r="D4609" i="1"/>
  <c r="C4609" i="1"/>
  <c r="F4608" i="1"/>
  <c r="E4608" i="1"/>
  <c r="D4608" i="1"/>
  <c r="C4608" i="1"/>
  <c r="F4607" i="1"/>
  <c r="E4607" i="1"/>
  <c r="D4607" i="1"/>
  <c r="C4607" i="1"/>
  <c r="F4606" i="1"/>
  <c r="E4606" i="1"/>
  <c r="D4606" i="1"/>
  <c r="C4606" i="1"/>
  <c r="F4605" i="1"/>
  <c r="E4605" i="1"/>
  <c r="D4605" i="1"/>
  <c r="C4605" i="1"/>
  <c r="F4604" i="1"/>
  <c r="E4604" i="1"/>
  <c r="D4604" i="1"/>
  <c r="C4604" i="1"/>
  <c r="F4603" i="1"/>
  <c r="E4603" i="1"/>
  <c r="D4603" i="1"/>
  <c r="C4603" i="1"/>
  <c r="F4602" i="1"/>
  <c r="E4602" i="1"/>
  <c r="D4602" i="1"/>
  <c r="C4602" i="1"/>
  <c r="F4601" i="1"/>
  <c r="E4601" i="1"/>
  <c r="D4601" i="1"/>
  <c r="C4601" i="1"/>
  <c r="F4600" i="1"/>
  <c r="E4600" i="1"/>
  <c r="D4600" i="1"/>
  <c r="C4600" i="1"/>
  <c r="F4599" i="1"/>
  <c r="E4599" i="1"/>
  <c r="D4599" i="1"/>
  <c r="C4599" i="1"/>
  <c r="F4598" i="1"/>
  <c r="E4598" i="1"/>
  <c r="D4598" i="1"/>
  <c r="C4598" i="1"/>
  <c r="F4597" i="1"/>
  <c r="E4597" i="1"/>
  <c r="D4597" i="1"/>
  <c r="C4597" i="1"/>
  <c r="F4596" i="1"/>
  <c r="E4596" i="1"/>
  <c r="D4596" i="1"/>
  <c r="C4596" i="1"/>
  <c r="F4595" i="1"/>
  <c r="E4595" i="1"/>
  <c r="D4595" i="1"/>
  <c r="C4595" i="1"/>
  <c r="F4594" i="1"/>
  <c r="E4594" i="1"/>
  <c r="D4594" i="1"/>
  <c r="C4594" i="1"/>
  <c r="F4593" i="1"/>
  <c r="E4593" i="1"/>
  <c r="D4593" i="1"/>
  <c r="C4593" i="1"/>
  <c r="F4592" i="1"/>
  <c r="E4592" i="1"/>
  <c r="D4592" i="1"/>
  <c r="C4592" i="1"/>
  <c r="F4591" i="1"/>
  <c r="E4591" i="1"/>
  <c r="D4591" i="1"/>
  <c r="C4591" i="1"/>
  <c r="F4590" i="1"/>
  <c r="E4590" i="1"/>
  <c r="D4590" i="1"/>
  <c r="C4590" i="1"/>
  <c r="F4589" i="1"/>
  <c r="E4589" i="1"/>
  <c r="D4589" i="1"/>
  <c r="C4589" i="1"/>
  <c r="F4588" i="1"/>
  <c r="E4588" i="1"/>
  <c r="D4588" i="1"/>
  <c r="C4588" i="1"/>
  <c r="F4587" i="1"/>
  <c r="E4587" i="1"/>
  <c r="D4587" i="1"/>
  <c r="C4587" i="1"/>
  <c r="F4586" i="1"/>
  <c r="E4586" i="1"/>
  <c r="D4586" i="1"/>
  <c r="C4586" i="1"/>
  <c r="F4585" i="1"/>
  <c r="E4585" i="1"/>
  <c r="D4585" i="1"/>
  <c r="C4585" i="1"/>
  <c r="F4584" i="1"/>
  <c r="E4584" i="1"/>
  <c r="D4584" i="1"/>
  <c r="C4584" i="1"/>
  <c r="F4583" i="1"/>
  <c r="E4583" i="1"/>
  <c r="D4583" i="1"/>
  <c r="C4583" i="1"/>
  <c r="F4582" i="1"/>
  <c r="E4582" i="1"/>
  <c r="D4582" i="1"/>
  <c r="C4582" i="1"/>
  <c r="F4581" i="1"/>
  <c r="E4581" i="1"/>
  <c r="D4581" i="1"/>
  <c r="C4581" i="1"/>
  <c r="F4580" i="1"/>
  <c r="E4580" i="1"/>
  <c r="D4580" i="1"/>
  <c r="C4580" i="1"/>
  <c r="F4579" i="1"/>
  <c r="E4579" i="1"/>
  <c r="D4579" i="1"/>
  <c r="C4579" i="1"/>
  <c r="F4578" i="1"/>
  <c r="E4578" i="1"/>
  <c r="D4578" i="1"/>
  <c r="C4578" i="1"/>
  <c r="F4577" i="1"/>
  <c r="E4577" i="1"/>
  <c r="D4577" i="1"/>
  <c r="C4577" i="1"/>
  <c r="F4576" i="1"/>
  <c r="E4576" i="1"/>
  <c r="D4576" i="1"/>
  <c r="C4576" i="1"/>
  <c r="F4575" i="1"/>
  <c r="E4575" i="1"/>
  <c r="D4575" i="1"/>
  <c r="C4575" i="1"/>
  <c r="F4574" i="1"/>
  <c r="E4574" i="1"/>
  <c r="D4574" i="1"/>
  <c r="C4574" i="1"/>
  <c r="F4573" i="1"/>
  <c r="E4573" i="1"/>
  <c r="D4573" i="1"/>
  <c r="C4573" i="1"/>
  <c r="F4572" i="1"/>
  <c r="E4572" i="1"/>
  <c r="D4572" i="1"/>
  <c r="C4572" i="1"/>
  <c r="F4571" i="1"/>
  <c r="E4571" i="1"/>
  <c r="D4571" i="1"/>
  <c r="C4571" i="1"/>
  <c r="F4570" i="1"/>
  <c r="E4570" i="1"/>
  <c r="D4570" i="1"/>
  <c r="C4570" i="1"/>
  <c r="F4569" i="1"/>
  <c r="E4569" i="1"/>
  <c r="D4569" i="1"/>
  <c r="C4569" i="1"/>
  <c r="F4568" i="1"/>
  <c r="E4568" i="1"/>
  <c r="D4568" i="1"/>
  <c r="C4568" i="1"/>
  <c r="F4567" i="1"/>
  <c r="E4567" i="1"/>
  <c r="D4567" i="1"/>
  <c r="C4567" i="1"/>
  <c r="F4566" i="1"/>
  <c r="E4566" i="1"/>
  <c r="D4566" i="1"/>
  <c r="C4566" i="1"/>
  <c r="F4565" i="1"/>
  <c r="E4565" i="1"/>
  <c r="D4565" i="1"/>
  <c r="C4565" i="1"/>
  <c r="F4564" i="1"/>
  <c r="E4564" i="1"/>
  <c r="D4564" i="1"/>
  <c r="C4564" i="1"/>
  <c r="F4563" i="1"/>
  <c r="E4563" i="1"/>
  <c r="D4563" i="1"/>
  <c r="C4563" i="1"/>
  <c r="F4562" i="1"/>
  <c r="E4562" i="1"/>
  <c r="D4562" i="1"/>
  <c r="C4562" i="1"/>
  <c r="F4561" i="1"/>
  <c r="E4561" i="1"/>
  <c r="D4561" i="1"/>
  <c r="C4561" i="1"/>
  <c r="F4560" i="1"/>
  <c r="E4560" i="1"/>
  <c r="D4560" i="1"/>
  <c r="C4560" i="1"/>
  <c r="F4559" i="1"/>
  <c r="E4559" i="1"/>
  <c r="D4559" i="1"/>
  <c r="C4559" i="1"/>
  <c r="F4558" i="1"/>
  <c r="E4558" i="1"/>
  <c r="D4558" i="1"/>
  <c r="C4558" i="1"/>
  <c r="F4557" i="1"/>
  <c r="E4557" i="1"/>
  <c r="D4557" i="1"/>
  <c r="C4557" i="1"/>
  <c r="F4556" i="1"/>
  <c r="E4556" i="1"/>
  <c r="D4556" i="1"/>
  <c r="C4556" i="1"/>
  <c r="F4555" i="1"/>
  <c r="E4555" i="1"/>
  <c r="D4555" i="1"/>
  <c r="C4555" i="1"/>
  <c r="F4554" i="1"/>
  <c r="E4554" i="1"/>
  <c r="D4554" i="1"/>
  <c r="C4554" i="1"/>
  <c r="F4553" i="1"/>
  <c r="E4553" i="1"/>
  <c r="D4553" i="1"/>
  <c r="C4553" i="1"/>
  <c r="F4552" i="1"/>
  <c r="E4552" i="1"/>
  <c r="D4552" i="1"/>
  <c r="C4552" i="1"/>
  <c r="F4551" i="1"/>
  <c r="E4551" i="1"/>
  <c r="D4551" i="1"/>
  <c r="C4551" i="1"/>
  <c r="F4550" i="1"/>
  <c r="E4550" i="1"/>
  <c r="D4550" i="1"/>
  <c r="C4550" i="1"/>
  <c r="F4549" i="1"/>
  <c r="E4549" i="1"/>
  <c r="D4549" i="1"/>
  <c r="C4549" i="1"/>
  <c r="F4548" i="1"/>
  <c r="E4548" i="1"/>
  <c r="D4548" i="1"/>
  <c r="C4548" i="1"/>
  <c r="F4547" i="1"/>
  <c r="E4547" i="1"/>
  <c r="D4547" i="1"/>
  <c r="C4547" i="1"/>
  <c r="F4546" i="1"/>
  <c r="E4546" i="1"/>
  <c r="D4546" i="1"/>
  <c r="C4546" i="1"/>
  <c r="F4545" i="1"/>
  <c r="E4545" i="1"/>
  <c r="D4545" i="1"/>
  <c r="C4545" i="1"/>
  <c r="F4544" i="1"/>
  <c r="E4544" i="1"/>
  <c r="D4544" i="1"/>
  <c r="C4544" i="1"/>
  <c r="F4543" i="1"/>
  <c r="E4543" i="1"/>
  <c r="D4543" i="1"/>
  <c r="C4543" i="1"/>
  <c r="F4542" i="1"/>
  <c r="E4542" i="1"/>
  <c r="D4542" i="1"/>
  <c r="C4542" i="1"/>
  <c r="F4541" i="1"/>
  <c r="E4541" i="1"/>
  <c r="D4541" i="1"/>
  <c r="C4541" i="1"/>
  <c r="F4540" i="1"/>
  <c r="E4540" i="1"/>
  <c r="D4540" i="1"/>
  <c r="C4540" i="1"/>
  <c r="F4539" i="1"/>
  <c r="E4539" i="1"/>
  <c r="D4539" i="1"/>
  <c r="C4539" i="1"/>
  <c r="F4538" i="1"/>
  <c r="E4538" i="1"/>
  <c r="D4538" i="1"/>
  <c r="C4538" i="1"/>
  <c r="F4537" i="1"/>
  <c r="E4537" i="1"/>
  <c r="D4537" i="1"/>
  <c r="C4537" i="1"/>
  <c r="F4536" i="1"/>
  <c r="E4536" i="1"/>
  <c r="D4536" i="1"/>
  <c r="C4536" i="1"/>
  <c r="F4535" i="1"/>
  <c r="E4535" i="1"/>
  <c r="D4535" i="1"/>
  <c r="C4535" i="1"/>
  <c r="F4534" i="1"/>
  <c r="E4534" i="1"/>
  <c r="D4534" i="1"/>
  <c r="C4534" i="1"/>
  <c r="F4533" i="1"/>
  <c r="E4533" i="1"/>
  <c r="D4533" i="1"/>
  <c r="C4533" i="1"/>
  <c r="F4532" i="1"/>
  <c r="E4532" i="1"/>
  <c r="D4532" i="1"/>
  <c r="C4532" i="1"/>
  <c r="F4531" i="1"/>
  <c r="E4531" i="1"/>
  <c r="D4531" i="1"/>
  <c r="C4531" i="1"/>
  <c r="F4530" i="1"/>
  <c r="E4530" i="1"/>
  <c r="D4530" i="1"/>
  <c r="C4530" i="1"/>
  <c r="F4529" i="1"/>
  <c r="E4529" i="1"/>
  <c r="D4529" i="1"/>
  <c r="C4529" i="1"/>
  <c r="F4528" i="1"/>
  <c r="E4528" i="1"/>
  <c r="D4528" i="1"/>
  <c r="C4528" i="1"/>
  <c r="F4527" i="1"/>
  <c r="E4527" i="1"/>
  <c r="D4527" i="1"/>
  <c r="C4527" i="1"/>
  <c r="F4526" i="1"/>
  <c r="E4526" i="1"/>
  <c r="D4526" i="1"/>
  <c r="C4526" i="1"/>
  <c r="F4525" i="1"/>
  <c r="E4525" i="1"/>
  <c r="D4525" i="1"/>
  <c r="C4525" i="1"/>
  <c r="F4524" i="1"/>
  <c r="E4524" i="1"/>
  <c r="D4524" i="1"/>
  <c r="C4524" i="1"/>
  <c r="F4523" i="1"/>
  <c r="E4523" i="1"/>
  <c r="D4523" i="1"/>
  <c r="C4523" i="1"/>
  <c r="F4522" i="1"/>
  <c r="E4522" i="1"/>
  <c r="D4522" i="1"/>
  <c r="C4522" i="1"/>
  <c r="F4521" i="1"/>
  <c r="E4521" i="1"/>
  <c r="D4521" i="1"/>
  <c r="C4521" i="1"/>
  <c r="F4520" i="1"/>
  <c r="E4520" i="1"/>
  <c r="D4520" i="1"/>
  <c r="C4520" i="1"/>
  <c r="F4519" i="1"/>
  <c r="E4519" i="1"/>
  <c r="D4519" i="1"/>
  <c r="C4519" i="1"/>
  <c r="F4518" i="1"/>
  <c r="E4518" i="1"/>
  <c r="D4518" i="1"/>
  <c r="C4518" i="1"/>
  <c r="F4517" i="1"/>
  <c r="E4517" i="1"/>
  <c r="D4517" i="1"/>
  <c r="C4517" i="1"/>
  <c r="F4516" i="1"/>
  <c r="E4516" i="1"/>
  <c r="D4516" i="1"/>
  <c r="C4516" i="1"/>
  <c r="F4515" i="1"/>
  <c r="E4515" i="1"/>
  <c r="D4515" i="1"/>
  <c r="C4515" i="1"/>
  <c r="F4514" i="1"/>
  <c r="E4514" i="1"/>
  <c r="D4514" i="1"/>
  <c r="C4514" i="1"/>
  <c r="F4513" i="1"/>
  <c r="E4513" i="1"/>
  <c r="D4513" i="1"/>
  <c r="C4513" i="1"/>
  <c r="F4512" i="1"/>
  <c r="E4512" i="1"/>
  <c r="D4512" i="1"/>
  <c r="C4512" i="1"/>
  <c r="F4511" i="1"/>
  <c r="E4511" i="1"/>
  <c r="D4511" i="1"/>
  <c r="C4511" i="1"/>
  <c r="F4510" i="1"/>
  <c r="E4510" i="1"/>
  <c r="D4510" i="1"/>
  <c r="C4510" i="1"/>
  <c r="F4509" i="1"/>
  <c r="E4509" i="1"/>
  <c r="D4509" i="1"/>
  <c r="C4509" i="1"/>
  <c r="F4508" i="1"/>
  <c r="E4508" i="1"/>
  <c r="D4508" i="1"/>
  <c r="C4508" i="1"/>
  <c r="F4507" i="1"/>
  <c r="E4507" i="1"/>
  <c r="D4507" i="1"/>
  <c r="C4507" i="1"/>
  <c r="F4506" i="1"/>
  <c r="E4506" i="1"/>
  <c r="D4506" i="1"/>
  <c r="C4506" i="1"/>
  <c r="F4505" i="1"/>
  <c r="E4505" i="1"/>
  <c r="D4505" i="1"/>
  <c r="C4505" i="1"/>
  <c r="F4504" i="1"/>
  <c r="E4504" i="1"/>
  <c r="D4504" i="1"/>
  <c r="C4504" i="1"/>
  <c r="F4503" i="1"/>
  <c r="E4503" i="1"/>
  <c r="D4503" i="1"/>
  <c r="C4503" i="1"/>
  <c r="F4502" i="1"/>
  <c r="E4502" i="1"/>
  <c r="D4502" i="1"/>
  <c r="C4502" i="1"/>
  <c r="F4501" i="1"/>
  <c r="E4501" i="1"/>
  <c r="D4501" i="1"/>
  <c r="C4501" i="1"/>
  <c r="F4500" i="1"/>
  <c r="E4500" i="1"/>
  <c r="D4500" i="1"/>
  <c r="C4500" i="1"/>
  <c r="F4499" i="1"/>
  <c r="E4499" i="1"/>
  <c r="D4499" i="1"/>
  <c r="C4499" i="1"/>
  <c r="F4498" i="1"/>
  <c r="E4498" i="1"/>
  <c r="D4498" i="1"/>
  <c r="C4498" i="1"/>
  <c r="F4497" i="1"/>
  <c r="E4497" i="1"/>
  <c r="D4497" i="1"/>
  <c r="C4497" i="1"/>
  <c r="F4496" i="1"/>
  <c r="E4496" i="1"/>
  <c r="D4496" i="1"/>
  <c r="C4496" i="1"/>
  <c r="F4495" i="1"/>
  <c r="E4495" i="1"/>
  <c r="D4495" i="1"/>
  <c r="C4495" i="1"/>
  <c r="F4494" i="1"/>
  <c r="E4494" i="1"/>
  <c r="D4494" i="1"/>
  <c r="C4494" i="1"/>
  <c r="F4493" i="1"/>
  <c r="E4493" i="1"/>
  <c r="D4493" i="1"/>
  <c r="C4493" i="1"/>
  <c r="F4492" i="1"/>
  <c r="E4492" i="1"/>
  <c r="D4492" i="1"/>
  <c r="C4492" i="1"/>
  <c r="F4491" i="1"/>
  <c r="E4491" i="1"/>
  <c r="D4491" i="1"/>
  <c r="C4491" i="1"/>
  <c r="F4490" i="1"/>
  <c r="E4490" i="1"/>
  <c r="D4490" i="1"/>
  <c r="C4490" i="1"/>
  <c r="F4489" i="1"/>
  <c r="E4489" i="1"/>
  <c r="D4489" i="1"/>
  <c r="C4489" i="1"/>
  <c r="F4488" i="1"/>
  <c r="E4488" i="1"/>
  <c r="D4488" i="1"/>
  <c r="C4488" i="1"/>
  <c r="F4487" i="1"/>
  <c r="E4487" i="1"/>
  <c r="D4487" i="1"/>
  <c r="C4487" i="1"/>
  <c r="F4486" i="1"/>
  <c r="E4486" i="1"/>
  <c r="D4486" i="1"/>
  <c r="C4486" i="1"/>
  <c r="F4485" i="1"/>
  <c r="E4485" i="1"/>
  <c r="D4485" i="1"/>
  <c r="C4485" i="1"/>
  <c r="F4484" i="1"/>
  <c r="E4484" i="1"/>
  <c r="D4484" i="1"/>
  <c r="C4484" i="1"/>
  <c r="F4483" i="1"/>
  <c r="E4483" i="1"/>
  <c r="D4483" i="1"/>
  <c r="C4483" i="1"/>
  <c r="F4482" i="1"/>
  <c r="E4482" i="1"/>
  <c r="D4482" i="1"/>
  <c r="C4482" i="1"/>
  <c r="F4481" i="1"/>
  <c r="E4481" i="1"/>
  <c r="D4481" i="1"/>
  <c r="C4481" i="1"/>
  <c r="F4480" i="1"/>
  <c r="E4480" i="1"/>
  <c r="D4480" i="1"/>
  <c r="C4480" i="1"/>
  <c r="F4479" i="1"/>
  <c r="E4479" i="1"/>
  <c r="D4479" i="1"/>
  <c r="C4479" i="1"/>
  <c r="F4478" i="1"/>
  <c r="E4478" i="1"/>
  <c r="D4478" i="1"/>
  <c r="C4478" i="1"/>
  <c r="F4477" i="1"/>
  <c r="E4477" i="1"/>
  <c r="D4477" i="1"/>
  <c r="C4477" i="1"/>
  <c r="F4476" i="1"/>
  <c r="E4476" i="1"/>
  <c r="D4476" i="1"/>
  <c r="C4476" i="1"/>
  <c r="F4475" i="1"/>
  <c r="E4475" i="1"/>
  <c r="D4475" i="1"/>
  <c r="C4475" i="1"/>
  <c r="F4474" i="1"/>
  <c r="E4474" i="1"/>
  <c r="D4474" i="1"/>
  <c r="C4474" i="1"/>
  <c r="F4473" i="1"/>
  <c r="E4473" i="1"/>
  <c r="D4473" i="1"/>
  <c r="C4473" i="1"/>
  <c r="F4472" i="1"/>
  <c r="E4472" i="1"/>
  <c r="D4472" i="1"/>
  <c r="C4472" i="1"/>
  <c r="F4471" i="1"/>
  <c r="E4471" i="1"/>
  <c r="D4471" i="1"/>
  <c r="C4471" i="1"/>
  <c r="F4470" i="1"/>
  <c r="E4470" i="1"/>
  <c r="D4470" i="1"/>
  <c r="C4470" i="1"/>
  <c r="F4469" i="1"/>
  <c r="E4469" i="1"/>
  <c r="D4469" i="1"/>
  <c r="C4469" i="1"/>
  <c r="F4468" i="1"/>
  <c r="E4468" i="1"/>
  <c r="D4468" i="1"/>
  <c r="C4468" i="1"/>
  <c r="F4467" i="1"/>
  <c r="E4467" i="1"/>
  <c r="D4467" i="1"/>
  <c r="C4467" i="1"/>
  <c r="F4466" i="1"/>
  <c r="E4466" i="1"/>
  <c r="D4466" i="1"/>
  <c r="C4466" i="1"/>
  <c r="F4465" i="1"/>
  <c r="E4465" i="1"/>
  <c r="D4465" i="1"/>
  <c r="C4465" i="1"/>
  <c r="F4464" i="1"/>
  <c r="E4464" i="1"/>
  <c r="D4464" i="1"/>
  <c r="C4464" i="1"/>
  <c r="F4463" i="1"/>
  <c r="E4463" i="1"/>
  <c r="D4463" i="1"/>
  <c r="C4463" i="1"/>
  <c r="F4462" i="1"/>
  <c r="E4462" i="1"/>
  <c r="D4462" i="1"/>
  <c r="C4462" i="1"/>
  <c r="F4461" i="1"/>
  <c r="E4461" i="1"/>
  <c r="D4461" i="1"/>
  <c r="C4461" i="1"/>
  <c r="F4460" i="1"/>
  <c r="E4460" i="1"/>
  <c r="D4460" i="1"/>
  <c r="C4460" i="1"/>
  <c r="F4459" i="1"/>
  <c r="E4459" i="1"/>
  <c r="D4459" i="1"/>
  <c r="C4459" i="1"/>
  <c r="F4458" i="1"/>
  <c r="E4458" i="1"/>
  <c r="D4458" i="1"/>
  <c r="C4458" i="1"/>
  <c r="F4457" i="1"/>
  <c r="E4457" i="1"/>
  <c r="D4457" i="1"/>
  <c r="C4457" i="1"/>
  <c r="F4456" i="1"/>
  <c r="E4456" i="1"/>
  <c r="D4456" i="1"/>
  <c r="C4456" i="1"/>
  <c r="F4455" i="1"/>
  <c r="E4455" i="1"/>
  <c r="D4455" i="1"/>
  <c r="C4455" i="1"/>
  <c r="F4454" i="1"/>
  <c r="E4454" i="1"/>
  <c r="D4454" i="1"/>
  <c r="C4454" i="1"/>
  <c r="F4453" i="1"/>
  <c r="E4453" i="1"/>
  <c r="D4453" i="1"/>
  <c r="C4453" i="1"/>
  <c r="F4452" i="1"/>
  <c r="E4452" i="1"/>
  <c r="D4452" i="1"/>
  <c r="C4452" i="1"/>
  <c r="F4451" i="1"/>
  <c r="E4451" i="1"/>
  <c r="D4451" i="1"/>
  <c r="C4451" i="1"/>
  <c r="F4450" i="1"/>
  <c r="E4450" i="1"/>
  <c r="D4450" i="1"/>
  <c r="C4450" i="1"/>
  <c r="F4449" i="1"/>
  <c r="E4449" i="1"/>
  <c r="D4449" i="1"/>
  <c r="C4449" i="1"/>
  <c r="F4448" i="1"/>
  <c r="E4448" i="1"/>
  <c r="D4448" i="1"/>
  <c r="C4448" i="1"/>
  <c r="F4447" i="1"/>
  <c r="E4447" i="1"/>
  <c r="D4447" i="1"/>
  <c r="C4447" i="1"/>
  <c r="F4446" i="1"/>
  <c r="E4446" i="1"/>
  <c r="D4446" i="1"/>
  <c r="C4446" i="1"/>
  <c r="F4445" i="1"/>
  <c r="E4445" i="1"/>
  <c r="D4445" i="1"/>
  <c r="C4445" i="1"/>
  <c r="F4444" i="1"/>
  <c r="E4444" i="1"/>
  <c r="D4444" i="1"/>
  <c r="C4444" i="1"/>
  <c r="F4443" i="1"/>
  <c r="E4443" i="1"/>
  <c r="D4443" i="1"/>
  <c r="C4443" i="1"/>
  <c r="F4442" i="1"/>
  <c r="E4442" i="1"/>
  <c r="D4442" i="1"/>
  <c r="C4442" i="1"/>
  <c r="F4441" i="1"/>
  <c r="E4441" i="1"/>
  <c r="D4441" i="1"/>
  <c r="C4441" i="1"/>
  <c r="F4440" i="1"/>
  <c r="E4440" i="1"/>
  <c r="D4440" i="1"/>
  <c r="C4440" i="1"/>
  <c r="F4439" i="1"/>
  <c r="E4439" i="1"/>
  <c r="D4439" i="1"/>
  <c r="C4439" i="1"/>
  <c r="F4438" i="1"/>
  <c r="E4438" i="1"/>
  <c r="D4438" i="1"/>
  <c r="C4438" i="1"/>
  <c r="F4437" i="1"/>
  <c r="E4437" i="1"/>
  <c r="D4437" i="1"/>
  <c r="C4437" i="1"/>
  <c r="F4436" i="1"/>
  <c r="E4436" i="1"/>
  <c r="D4436" i="1"/>
  <c r="C4436" i="1"/>
  <c r="F4435" i="1"/>
  <c r="E4435" i="1"/>
  <c r="D4435" i="1"/>
  <c r="C4435" i="1"/>
  <c r="F4434" i="1"/>
  <c r="E4434" i="1"/>
  <c r="D4434" i="1"/>
  <c r="C4434" i="1"/>
  <c r="F4433" i="1"/>
  <c r="E4433" i="1"/>
  <c r="D4433" i="1"/>
  <c r="C4433" i="1"/>
  <c r="F4432" i="1"/>
  <c r="E4432" i="1"/>
  <c r="D4432" i="1"/>
  <c r="C4432" i="1"/>
  <c r="F4431" i="1"/>
  <c r="E4431" i="1"/>
  <c r="D4431" i="1"/>
  <c r="C4431" i="1"/>
  <c r="F4430" i="1"/>
  <c r="E4430" i="1"/>
  <c r="D4430" i="1"/>
  <c r="C4430" i="1"/>
  <c r="F4429" i="1"/>
  <c r="E4429" i="1"/>
  <c r="D4429" i="1"/>
  <c r="C4429" i="1"/>
  <c r="F4428" i="1"/>
  <c r="E4428" i="1"/>
  <c r="D4428" i="1"/>
  <c r="C4428" i="1"/>
  <c r="F4427" i="1"/>
  <c r="E4427" i="1"/>
  <c r="D4427" i="1"/>
  <c r="C4427" i="1"/>
  <c r="F4426" i="1"/>
  <c r="E4426" i="1"/>
  <c r="D4426" i="1"/>
  <c r="C4426" i="1"/>
  <c r="F4425" i="1"/>
  <c r="E4425" i="1"/>
  <c r="D4425" i="1"/>
  <c r="C4425" i="1"/>
  <c r="F4424" i="1"/>
  <c r="E4424" i="1"/>
  <c r="D4424" i="1"/>
  <c r="C4424" i="1"/>
  <c r="F4423" i="1"/>
  <c r="E4423" i="1"/>
  <c r="D4423" i="1"/>
  <c r="C4423" i="1"/>
  <c r="F4422" i="1"/>
  <c r="E4422" i="1"/>
  <c r="D4422" i="1"/>
  <c r="C4422" i="1"/>
  <c r="F4421" i="1"/>
  <c r="E4421" i="1"/>
  <c r="D4421" i="1"/>
  <c r="C4421" i="1"/>
  <c r="F4420" i="1"/>
  <c r="E4420" i="1"/>
  <c r="D4420" i="1"/>
  <c r="C4420" i="1"/>
  <c r="F4419" i="1"/>
  <c r="E4419" i="1"/>
  <c r="D4419" i="1"/>
  <c r="C4419" i="1"/>
  <c r="F4418" i="1"/>
  <c r="E4418" i="1"/>
  <c r="D4418" i="1"/>
  <c r="C4418" i="1"/>
  <c r="F4417" i="1"/>
  <c r="E4417" i="1"/>
  <c r="D4417" i="1"/>
  <c r="C4417" i="1"/>
  <c r="F4416" i="1"/>
  <c r="E4416" i="1"/>
  <c r="D4416" i="1"/>
  <c r="C4416" i="1"/>
  <c r="F4415" i="1"/>
  <c r="E4415" i="1"/>
  <c r="D4415" i="1"/>
  <c r="C4415" i="1"/>
  <c r="F4414" i="1"/>
  <c r="E4414" i="1"/>
  <c r="D4414" i="1"/>
  <c r="C4414" i="1"/>
  <c r="F4413" i="1"/>
  <c r="E4413" i="1"/>
  <c r="D4413" i="1"/>
  <c r="C4413" i="1"/>
  <c r="F4412" i="1"/>
  <c r="E4412" i="1"/>
  <c r="D4412" i="1"/>
  <c r="C4412" i="1"/>
  <c r="F4411" i="1"/>
  <c r="E4411" i="1"/>
  <c r="D4411" i="1"/>
  <c r="C4411" i="1"/>
  <c r="F4410" i="1"/>
  <c r="E4410" i="1"/>
  <c r="D4410" i="1"/>
  <c r="C4410" i="1"/>
  <c r="F4409" i="1"/>
  <c r="E4409" i="1"/>
  <c r="D4409" i="1"/>
  <c r="C4409" i="1"/>
  <c r="F4408" i="1"/>
  <c r="E4408" i="1"/>
  <c r="D4408" i="1"/>
  <c r="C4408" i="1"/>
  <c r="F4407" i="1"/>
  <c r="E4407" i="1"/>
  <c r="D4407" i="1"/>
  <c r="C4407" i="1"/>
  <c r="F4406" i="1"/>
  <c r="E4406" i="1"/>
  <c r="D4406" i="1"/>
  <c r="C4406" i="1"/>
  <c r="F4405" i="1"/>
  <c r="E4405" i="1"/>
  <c r="D4405" i="1"/>
  <c r="C4405" i="1"/>
  <c r="F4404" i="1"/>
  <c r="E4404" i="1"/>
  <c r="D4404" i="1"/>
  <c r="C4404" i="1"/>
  <c r="F4403" i="1"/>
  <c r="E4403" i="1"/>
  <c r="D4403" i="1"/>
  <c r="C4403" i="1"/>
  <c r="F4402" i="1"/>
  <c r="E4402" i="1"/>
  <c r="D4402" i="1"/>
  <c r="C4402" i="1"/>
  <c r="F4401" i="1"/>
  <c r="E4401" i="1"/>
  <c r="D4401" i="1"/>
  <c r="C4401" i="1"/>
  <c r="F4400" i="1"/>
  <c r="E4400" i="1"/>
  <c r="D4400" i="1"/>
  <c r="C4400" i="1"/>
  <c r="F4399" i="1"/>
  <c r="E4399" i="1"/>
  <c r="D4399" i="1"/>
  <c r="C4399" i="1"/>
  <c r="F4398" i="1"/>
  <c r="E4398" i="1"/>
  <c r="D4398" i="1"/>
  <c r="C4398" i="1"/>
  <c r="F4397" i="1"/>
  <c r="E4397" i="1"/>
  <c r="D4397" i="1"/>
  <c r="C4397" i="1"/>
  <c r="F4396" i="1"/>
  <c r="E4396" i="1"/>
  <c r="D4396" i="1"/>
  <c r="C4396" i="1"/>
  <c r="F4395" i="1"/>
  <c r="E4395" i="1"/>
  <c r="D4395" i="1"/>
  <c r="C4395" i="1"/>
  <c r="F4394" i="1"/>
  <c r="E4394" i="1"/>
  <c r="D4394" i="1"/>
  <c r="C4394" i="1"/>
  <c r="F4393" i="1"/>
  <c r="E4393" i="1"/>
  <c r="D4393" i="1"/>
  <c r="C4393" i="1"/>
  <c r="F4392" i="1"/>
  <c r="E4392" i="1"/>
  <c r="D4392" i="1"/>
  <c r="C4392" i="1"/>
  <c r="F4391" i="1"/>
  <c r="E4391" i="1"/>
  <c r="D4391" i="1"/>
  <c r="C4391" i="1"/>
  <c r="F4390" i="1"/>
  <c r="E4390" i="1"/>
  <c r="D4390" i="1"/>
  <c r="C4390" i="1"/>
  <c r="F4389" i="1"/>
  <c r="E4389" i="1"/>
  <c r="D4389" i="1"/>
  <c r="C4389" i="1"/>
  <c r="F4388" i="1"/>
  <c r="E4388" i="1"/>
  <c r="D4388" i="1"/>
  <c r="C4388" i="1"/>
  <c r="F4387" i="1"/>
  <c r="E4387" i="1"/>
  <c r="D4387" i="1"/>
  <c r="C4387" i="1"/>
  <c r="F4386" i="1"/>
  <c r="E4386" i="1"/>
  <c r="D4386" i="1"/>
  <c r="C4386" i="1"/>
  <c r="F4385" i="1"/>
  <c r="E4385" i="1"/>
  <c r="D4385" i="1"/>
  <c r="C4385" i="1"/>
  <c r="F4384" i="1"/>
  <c r="E4384" i="1"/>
  <c r="D4384" i="1"/>
  <c r="C4384" i="1"/>
  <c r="F4383" i="1"/>
  <c r="E4383" i="1"/>
  <c r="D4383" i="1"/>
  <c r="C4383" i="1"/>
  <c r="F4382" i="1"/>
  <c r="E4382" i="1"/>
  <c r="D4382" i="1"/>
  <c r="C4382" i="1"/>
  <c r="F4381" i="1"/>
  <c r="E4381" i="1"/>
  <c r="D4381" i="1"/>
  <c r="C4381" i="1"/>
  <c r="F4380" i="1"/>
  <c r="E4380" i="1"/>
  <c r="D4380" i="1"/>
  <c r="C4380" i="1"/>
  <c r="F4379" i="1"/>
  <c r="E4379" i="1"/>
  <c r="D4379" i="1"/>
  <c r="C4379" i="1"/>
  <c r="F4378" i="1"/>
  <c r="E4378" i="1"/>
  <c r="D4378" i="1"/>
  <c r="C4378" i="1"/>
  <c r="F4377" i="1"/>
  <c r="E4377" i="1"/>
  <c r="D4377" i="1"/>
  <c r="C4377" i="1"/>
  <c r="F4376" i="1"/>
  <c r="E4376" i="1"/>
  <c r="D4376" i="1"/>
  <c r="C4376" i="1"/>
  <c r="F4375" i="1"/>
  <c r="E4375" i="1"/>
  <c r="D4375" i="1"/>
  <c r="C4375" i="1"/>
  <c r="F4374" i="1"/>
  <c r="E4374" i="1"/>
  <c r="D4374" i="1"/>
  <c r="C4374" i="1"/>
  <c r="F4373" i="1"/>
  <c r="E4373" i="1"/>
  <c r="D4373" i="1"/>
  <c r="C4373" i="1"/>
  <c r="F4372" i="1"/>
  <c r="E4372" i="1"/>
  <c r="D4372" i="1"/>
  <c r="C4372" i="1"/>
  <c r="F4371" i="1"/>
  <c r="E4371" i="1"/>
  <c r="D4371" i="1"/>
  <c r="C4371" i="1"/>
  <c r="F4370" i="1"/>
  <c r="E4370" i="1"/>
  <c r="D4370" i="1"/>
  <c r="C4370" i="1"/>
  <c r="F4369" i="1"/>
  <c r="E4369" i="1"/>
  <c r="D4369" i="1"/>
  <c r="C4369" i="1"/>
  <c r="F4368" i="1"/>
  <c r="E4368" i="1"/>
  <c r="D4368" i="1"/>
  <c r="C4368" i="1"/>
  <c r="F4367" i="1"/>
  <c r="E4367" i="1"/>
  <c r="D4367" i="1"/>
  <c r="C4367" i="1"/>
  <c r="F4366" i="1"/>
  <c r="E4366" i="1"/>
  <c r="D4366" i="1"/>
  <c r="C4366" i="1"/>
  <c r="F4365" i="1"/>
  <c r="E4365" i="1"/>
  <c r="D4365" i="1"/>
  <c r="C4365" i="1"/>
  <c r="F4364" i="1"/>
  <c r="E4364" i="1"/>
  <c r="D4364" i="1"/>
  <c r="C4364" i="1"/>
  <c r="F4363" i="1"/>
  <c r="E4363" i="1"/>
  <c r="D4363" i="1"/>
  <c r="C4363" i="1"/>
  <c r="F4362" i="1"/>
  <c r="E4362" i="1"/>
  <c r="D4362" i="1"/>
  <c r="C4362" i="1"/>
  <c r="F4361" i="1"/>
  <c r="E4361" i="1"/>
  <c r="D4361" i="1"/>
  <c r="C4361" i="1"/>
  <c r="F4360" i="1"/>
  <c r="E4360" i="1"/>
  <c r="D4360" i="1"/>
  <c r="C4360" i="1"/>
  <c r="F4359" i="1"/>
  <c r="E4359" i="1"/>
  <c r="D4359" i="1"/>
  <c r="C4359" i="1"/>
  <c r="F4358" i="1"/>
  <c r="E4358" i="1"/>
  <c r="D4358" i="1"/>
  <c r="C4358" i="1"/>
  <c r="F4357" i="1"/>
  <c r="E4357" i="1"/>
  <c r="D4357" i="1"/>
  <c r="C4357" i="1"/>
  <c r="F4356" i="1"/>
  <c r="E4356" i="1"/>
  <c r="D4356" i="1"/>
  <c r="C4356" i="1"/>
  <c r="F4355" i="1"/>
  <c r="E4355" i="1"/>
  <c r="D4355" i="1"/>
  <c r="C4355" i="1"/>
  <c r="F4354" i="1"/>
  <c r="E4354" i="1"/>
  <c r="D4354" i="1"/>
  <c r="C4354" i="1"/>
  <c r="F4353" i="1"/>
  <c r="E4353" i="1"/>
  <c r="D4353" i="1"/>
  <c r="C4353" i="1"/>
  <c r="F4352" i="1"/>
  <c r="E4352" i="1"/>
  <c r="D4352" i="1"/>
  <c r="C4352" i="1"/>
  <c r="F4351" i="1"/>
  <c r="E4351" i="1"/>
  <c r="D4351" i="1"/>
  <c r="C4351" i="1"/>
  <c r="F4350" i="1"/>
  <c r="E4350" i="1"/>
  <c r="D4350" i="1"/>
  <c r="C4350" i="1"/>
  <c r="F4349" i="1"/>
  <c r="E4349" i="1"/>
  <c r="D4349" i="1"/>
  <c r="C4349" i="1"/>
  <c r="F4348" i="1"/>
  <c r="E4348" i="1"/>
  <c r="D4348" i="1"/>
  <c r="C4348" i="1"/>
  <c r="F4347" i="1"/>
  <c r="E4347" i="1"/>
  <c r="D4347" i="1"/>
  <c r="C4347" i="1"/>
  <c r="F4346" i="1"/>
  <c r="E4346" i="1"/>
  <c r="D4346" i="1"/>
  <c r="C4346" i="1"/>
  <c r="F4345" i="1"/>
  <c r="E4345" i="1"/>
  <c r="D4345" i="1"/>
  <c r="C4345" i="1"/>
  <c r="F4344" i="1"/>
  <c r="E4344" i="1"/>
  <c r="D4344" i="1"/>
  <c r="C4344" i="1"/>
  <c r="F4343" i="1"/>
  <c r="E4343" i="1"/>
  <c r="D4343" i="1"/>
  <c r="C4343" i="1"/>
  <c r="F4342" i="1"/>
  <c r="E4342" i="1"/>
  <c r="D4342" i="1"/>
  <c r="C4342" i="1"/>
  <c r="F4341" i="1"/>
  <c r="E4341" i="1"/>
  <c r="D4341" i="1"/>
  <c r="C4341" i="1"/>
  <c r="F4340" i="1"/>
  <c r="E4340" i="1"/>
  <c r="D4340" i="1"/>
  <c r="C4340" i="1"/>
  <c r="F4339" i="1"/>
  <c r="E4339" i="1"/>
  <c r="D4339" i="1"/>
  <c r="C4339" i="1"/>
  <c r="F4338" i="1"/>
  <c r="E4338" i="1"/>
  <c r="D4338" i="1"/>
  <c r="C4338" i="1"/>
  <c r="F4337" i="1"/>
  <c r="E4337" i="1"/>
  <c r="D4337" i="1"/>
  <c r="C4337" i="1"/>
  <c r="F4336" i="1"/>
  <c r="E4336" i="1"/>
  <c r="D4336" i="1"/>
  <c r="C4336" i="1"/>
  <c r="F4335" i="1"/>
  <c r="E4335" i="1"/>
  <c r="D4335" i="1"/>
  <c r="C4335" i="1"/>
  <c r="F4334" i="1"/>
  <c r="E4334" i="1"/>
  <c r="D4334" i="1"/>
  <c r="C4334" i="1"/>
  <c r="F4333" i="1"/>
  <c r="E4333" i="1"/>
  <c r="D4333" i="1"/>
  <c r="C4333" i="1"/>
  <c r="F4332" i="1"/>
  <c r="E4332" i="1"/>
  <c r="D4332" i="1"/>
  <c r="C4332" i="1"/>
  <c r="F4331" i="1"/>
  <c r="E4331" i="1"/>
  <c r="D4331" i="1"/>
  <c r="C4331" i="1"/>
  <c r="F4330" i="1"/>
  <c r="E4330" i="1"/>
  <c r="D4330" i="1"/>
  <c r="C4330" i="1"/>
  <c r="F4329" i="1"/>
  <c r="E4329" i="1"/>
  <c r="D4329" i="1"/>
  <c r="C4329" i="1"/>
  <c r="F4328" i="1"/>
  <c r="E4328" i="1"/>
  <c r="D4328" i="1"/>
  <c r="C4328" i="1"/>
  <c r="F4327" i="1"/>
  <c r="E4327" i="1"/>
  <c r="D4327" i="1"/>
  <c r="C4327" i="1"/>
  <c r="F4326" i="1"/>
  <c r="E4326" i="1"/>
  <c r="D4326" i="1"/>
  <c r="C4326" i="1"/>
  <c r="F4325" i="1"/>
  <c r="E4325" i="1"/>
  <c r="D4325" i="1"/>
  <c r="C4325" i="1"/>
  <c r="F4324" i="1"/>
  <c r="E4324" i="1"/>
  <c r="D4324" i="1"/>
  <c r="C4324" i="1"/>
  <c r="F4323" i="1"/>
  <c r="E4323" i="1"/>
  <c r="D4323" i="1"/>
  <c r="C4323" i="1"/>
  <c r="F4322" i="1"/>
  <c r="E4322" i="1"/>
  <c r="D4322" i="1"/>
  <c r="C4322" i="1"/>
  <c r="F4321" i="1"/>
  <c r="E4321" i="1"/>
  <c r="D4321" i="1"/>
  <c r="C4321" i="1"/>
  <c r="F4320" i="1"/>
  <c r="E4320" i="1"/>
  <c r="D4320" i="1"/>
  <c r="C4320" i="1"/>
  <c r="F4319" i="1"/>
  <c r="E4319" i="1"/>
  <c r="D4319" i="1"/>
  <c r="C4319" i="1"/>
  <c r="F4318" i="1"/>
  <c r="E4318" i="1"/>
  <c r="D4318" i="1"/>
  <c r="C4318" i="1"/>
  <c r="F4317" i="1"/>
  <c r="E4317" i="1"/>
  <c r="D4317" i="1"/>
  <c r="C4317" i="1"/>
  <c r="F4316" i="1"/>
  <c r="E4316" i="1"/>
  <c r="D4316" i="1"/>
  <c r="C4316" i="1"/>
  <c r="F4315" i="1"/>
  <c r="E4315" i="1"/>
  <c r="D4315" i="1"/>
  <c r="C4315" i="1"/>
  <c r="F4314" i="1"/>
  <c r="E4314" i="1"/>
  <c r="D4314" i="1"/>
  <c r="C4314" i="1"/>
  <c r="F4313" i="1"/>
  <c r="E4313" i="1"/>
  <c r="D4313" i="1"/>
  <c r="C4313" i="1"/>
  <c r="F4312" i="1"/>
  <c r="E4312" i="1"/>
  <c r="D4312" i="1"/>
  <c r="C4312" i="1"/>
  <c r="F4311" i="1"/>
  <c r="E4311" i="1"/>
  <c r="D4311" i="1"/>
  <c r="C4311" i="1"/>
  <c r="F4310" i="1"/>
  <c r="E4310" i="1"/>
  <c r="D4310" i="1"/>
  <c r="C4310" i="1"/>
  <c r="F4309" i="1"/>
  <c r="E4309" i="1"/>
  <c r="D4309" i="1"/>
  <c r="C4309" i="1"/>
  <c r="F4308" i="1"/>
  <c r="E4308" i="1"/>
  <c r="D4308" i="1"/>
  <c r="C4308" i="1"/>
  <c r="F4307" i="1"/>
  <c r="E4307" i="1"/>
  <c r="D4307" i="1"/>
  <c r="C4307" i="1"/>
  <c r="F4306" i="1"/>
  <c r="E4306" i="1"/>
  <c r="D4306" i="1"/>
  <c r="C4306" i="1"/>
  <c r="F4305" i="1"/>
  <c r="E4305" i="1"/>
  <c r="D4305" i="1"/>
  <c r="C4305" i="1"/>
  <c r="F4304" i="1"/>
  <c r="E4304" i="1"/>
  <c r="D4304" i="1"/>
  <c r="C4304" i="1"/>
  <c r="F4303" i="1"/>
  <c r="E4303" i="1"/>
  <c r="D4303" i="1"/>
  <c r="C4303" i="1"/>
  <c r="F4302" i="1"/>
  <c r="E4302" i="1"/>
  <c r="D4302" i="1"/>
  <c r="C4302" i="1"/>
  <c r="F4301" i="1"/>
  <c r="E4301" i="1"/>
  <c r="D4301" i="1"/>
  <c r="C4301" i="1"/>
  <c r="F4300" i="1"/>
  <c r="E4300" i="1"/>
  <c r="D4300" i="1"/>
  <c r="C4300" i="1"/>
  <c r="F4299" i="1"/>
  <c r="E4299" i="1"/>
  <c r="D4299" i="1"/>
  <c r="C4299" i="1"/>
  <c r="F4298" i="1"/>
  <c r="E4298" i="1"/>
  <c r="D4298" i="1"/>
  <c r="C4298" i="1"/>
  <c r="F4297" i="1"/>
  <c r="E4297" i="1"/>
  <c r="D4297" i="1"/>
  <c r="C4297" i="1"/>
  <c r="F4296" i="1"/>
  <c r="E4296" i="1"/>
  <c r="D4296" i="1"/>
  <c r="C4296" i="1"/>
  <c r="F4295" i="1"/>
  <c r="E4295" i="1"/>
  <c r="D4295" i="1"/>
  <c r="C4295" i="1"/>
  <c r="F4294" i="1"/>
  <c r="E4294" i="1"/>
  <c r="D4294" i="1"/>
  <c r="C4294" i="1"/>
  <c r="F4293" i="1"/>
  <c r="E4293" i="1"/>
  <c r="D4293" i="1"/>
  <c r="C4293" i="1"/>
  <c r="F4292" i="1"/>
  <c r="E4292" i="1"/>
  <c r="D4292" i="1"/>
  <c r="C4292" i="1"/>
  <c r="F4291" i="1"/>
  <c r="E4291" i="1"/>
  <c r="D4291" i="1"/>
  <c r="C4291" i="1"/>
  <c r="F4290" i="1"/>
  <c r="E4290" i="1"/>
  <c r="D4290" i="1"/>
  <c r="C4290" i="1"/>
  <c r="F4289" i="1"/>
  <c r="E4289" i="1"/>
  <c r="D4289" i="1"/>
  <c r="C4289" i="1"/>
  <c r="F4288" i="1"/>
  <c r="E4288" i="1"/>
  <c r="D4288" i="1"/>
  <c r="C4288" i="1"/>
  <c r="F4287" i="1"/>
  <c r="E4287" i="1"/>
  <c r="D4287" i="1"/>
  <c r="C4287" i="1"/>
  <c r="F4286" i="1"/>
  <c r="E4286" i="1"/>
  <c r="D4286" i="1"/>
  <c r="C4286" i="1"/>
  <c r="F4285" i="1"/>
  <c r="E4285" i="1"/>
  <c r="D4285" i="1"/>
  <c r="C4285" i="1"/>
  <c r="F4284" i="1"/>
  <c r="E4284" i="1"/>
  <c r="D4284" i="1"/>
  <c r="C4284" i="1"/>
  <c r="F4283" i="1"/>
  <c r="E4283" i="1"/>
  <c r="D4283" i="1"/>
  <c r="C4283" i="1"/>
  <c r="F4282" i="1"/>
  <c r="E4282" i="1"/>
  <c r="D4282" i="1"/>
  <c r="C4282" i="1"/>
  <c r="F4281" i="1"/>
  <c r="E4281" i="1"/>
  <c r="D4281" i="1"/>
  <c r="C4281" i="1"/>
  <c r="F4280" i="1"/>
  <c r="E4280" i="1"/>
  <c r="D4280" i="1"/>
  <c r="C4280" i="1"/>
  <c r="F4279" i="1"/>
  <c r="E4279" i="1"/>
  <c r="D4279" i="1"/>
  <c r="C4279" i="1"/>
  <c r="F4278" i="1"/>
  <c r="E4278" i="1"/>
  <c r="D4278" i="1"/>
  <c r="C4278" i="1"/>
  <c r="F4277" i="1"/>
  <c r="E4277" i="1"/>
  <c r="D4277" i="1"/>
  <c r="C4277" i="1"/>
  <c r="F4276" i="1"/>
  <c r="E4276" i="1"/>
  <c r="D4276" i="1"/>
  <c r="C4276" i="1"/>
  <c r="F4275" i="1"/>
  <c r="E4275" i="1"/>
  <c r="D4275" i="1"/>
  <c r="C4275" i="1"/>
  <c r="F4274" i="1"/>
  <c r="E4274" i="1"/>
  <c r="D4274" i="1"/>
  <c r="C4274" i="1"/>
  <c r="F4273" i="1"/>
  <c r="E4273" i="1"/>
  <c r="D4273" i="1"/>
  <c r="C4273" i="1"/>
  <c r="F4272" i="1"/>
  <c r="E4272" i="1"/>
  <c r="D4272" i="1"/>
  <c r="C4272" i="1"/>
  <c r="F4271" i="1"/>
  <c r="E4271" i="1"/>
  <c r="D4271" i="1"/>
  <c r="C4271" i="1"/>
  <c r="F4270" i="1"/>
  <c r="E4270" i="1"/>
  <c r="D4270" i="1"/>
  <c r="C4270" i="1"/>
  <c r="F4269" i="1"/>
  <c r="E4269" i="1"/>
  <c r="D4269" i="1"/>
  <c r="C4269" i="1"/>
  <c r="F4268" i="1"/>
  <c r="E4268" i="1"/>
  <c r="D4268" i="1"/>
  <c r="C4268" i="1"/>
  <c r="F4267" i="1"/>
  <c r="E4267" i="1"/>
  <c r="D4267" i="1"/>
  <c r="C4267" i="1"/>
  <c r="F4266" i="1"/>
  <c r="E4266" i="1"/>
  <c r="D4266" i="1"/>
  <c r="C4266" i="1"/>
  <c r="F4265" i="1"/>
  <c r="E4265" i="1"/>
  <c r="D4265" i="1"/>
  <c r="C4265" i="1"/>
  <c r="F4264" i="1"/>
  <c r="E4264" i="1"/>
  <c r="D4264" i="1"/>
  <c r="C4264" i="1"/>
  <c r="F4263" i="1"/>
  <c r="E4263" i="1"/>
  <c r="D4263" i="1"/>
  <c r="C4263" i="1"/>
  <c r="F4262" i="1"/>
  <c r="E4262" i="1"/>
  <c r="D4262" i="1"/>
  <c r="C4262" i="1"/>
  <c r="F4261" i="1"/>
  <c r="E4261" i="1"/>
  <c r="D4261" i="1"/>
  <c r="C4261" i="1"/>
  <c r="F4260" i="1"/>
  <c r="E4260" i="1"/>
  <c r="D4260" i="1"/>
  <c r="C4260" i="1"/>
  <c r="F4259" i="1"/>
  <c r="E4259" i="1"/>
  <c r="D4259" i="1"/>
  <c r="C4259" i="1"/>
  <c r="F4258" i="1"/>
  <c r="E4258" i="1"/>
  <c r="D4258" i="1"/>
  <c r="C4258" i="1"/>
  <c r="F4257" i="1"/>
  <c r="E4257" i="1"/>
  <c r="D4257" i="1"/>
  <c r="C4257" i="1"/>
  <c r="F4256" i="1"/>
  <c r="E4256" i="1"/>
  <c r="D4256" i="1"/>
  <c r="C4256" i="1"/>
  <c r="F4255" i="1"/>
  <c r="E4255" i="1"/>
  <c r="D4255" i="1"/>
  <c r="C4255" i="1"/>
  <c r="F4254" i="1"/>
  <c r="E4254" i="1"/>
  <c r="D4254" i="1"/>
  <c r="C4254" i="1"/>
  <c r="F4253" i="1"/>
  <c r="E4253" i="1"/>
  <c r="D4253" i="1"/>
  <c r="C4253" i="1"/>
  <c r="F4252" i="1"/>
  <c r="E4252" i="1"/>
  <c r="D4252" i="1"/>
  <c r="C4252" i="1"/>
  <c r="F4251" i="1"/>
  <c r="E4251" i="1"/>
  <c r="D4251" i="1"/>
  <c r="C4251" i="1"/>
  <c r="F4250" i="1"/>
  <c r="E4250" i="1"/>
  <c r="D4250" i="1"/>
  <c r="C4250" i="1"/>
  <c r="F4249" i="1"/>
  <c r="E4249" i="1"/>
  <c r="D4249" i="1"/>
  <c r="C4249" i="1"/>
  <c r="F4248" i="1"/>
  <c r="E4248" i="1"/>
  <c r="D4248" i="1"/>
  <c r="C4248" i="1"/>
  <c r="F4247" i="1"/>
  <c r="E4247" i="1"/>
  <c r="D4247" i="1"/>
  <c r="C4247" i="1"/>
  <c r="F4246" i="1"/>
  <c r="E4246" i="1"/>
  <c r="D4246" i="1"/>
  <c r="C4246" i="1"/>
  <c r="F4245" i="1"/>
  <c r="E4245" i="1"/>
  <c r="D4245" i="1"/>
  <c r="C4245" i="1"/>
  <c r="F4244" i="1"/>
  <c r="E4244" i="1"/>
  <c r="D4244" i="1"/>
  <c r="C4244" i="1"/>
  <c r="F4243" i="1"/>
  <c r="E4243" i="1"/>
  <c r="D4243" i="1"/>
  <c r="C4243" i="1"/>
  <c r="F4242" i="1"/>
  <c r="E4242" i="1"/>
  <c r="D4242" i="1"/>
  <c r="C4242" i="1"/>
  <c r="F4241" i="1"/>
  <c r="E4241" i="1"/>
  <c r="D4241" i="1"/>
  <c r="C4241" i="1"/>
  <c r="F4240" i="1"/>
  <c r="E4240" i="1"/>
  <c r="D4240" i="1"/>
  <c r="C4240" i="1"/>
  <c r="F4239" i="1"/>
  <c r="E4239" i="1"/>
  <c r="D4239" i="1"/>
  <c r="C4239" i="1"/>
  <c r="F4238" i="1"/>
  <c r="E4238" i="1"/>
  <c r="D4238" i="1"/>
  <c r="C4238" i="1"/>
  <c r="F4237" i="1"/>
  <c r="E4237" i="1"/>
  <c r="D4237" i="1"/>
  <c r="C4237" i="1"/>
  <c r="F4236" i="1"/>
  <c r="E4236" i="1"/>
  <c r="D4236" i="1"/>
  <c r="C4236" i="1"/>
  <c r="F4235" i="1"/>
  <c r="E4235" i="1"/>
  <c r="D4235" i="1"/>
  <c r="C4235" i="1"/>
  <c r="F4234" i="1"/>
  <c r="E4234" i="1"/>
  <c r="D4234" i="1"/>
  <c r="C4234" i="1"/>
  <c r="F4233" i="1"/>
  <c r="E4233" i="1"/>
  <c r="D4233" i="1"/>
  <c r="C4233" i="1"/>
  <c r="F4232" i="1"/>
  <c r="E4232" i="1"/>
  <c r="D4232" i="1"/>
  <c r="C4232" i="1"/>
  <c r="F4231" i="1"/>
  <c r="E4231" i="1"/>
  <c r="D4231" i="1"/>
  <c r="C4231" i="1"/>
  <c r="F4230" i="1"/>
  <c r="E4230" i="1"/>
  <c r="D4230" i="1"/>
  <c r="C4230" i="1"/>
  <c r="F4229" i="1"/>
  <c r="E4229" i="1"/>
  <c r="D4229" i="1"/>
  <c r="C4229" i="1"/>
  <c r="F4228" i="1"/>
  <c r="E4228" i="1"/>
  <c r="D4228" i="1"/>
  <c r="C4228" i="1"/>
  <c r="F4227" i="1"/>
  <c r="E4227" i="1"/>
  <c r="D4227" i="1"/>
  <c r="C4227" i="1"/>
  <c r="F4226" i="1"/>
  <c r="E4226" i="1"/>
  <c r="D4226" i="1"/>
  <c r="C4226" i="1"/>
  <c r="F4225" i="1"/>
  <c r="E4225" i="1"/>
  <c r="D4225" i="1"/>
  <c r="C4225" i="1"/>
  <c r="F4224" i="1"/>
  <c r="E4224" i="1"/>
  <c r="D4224" i="1"/>
  <c r="C4224" i="1"/>
  <c r="F4223" i="1"/>
  <c r="E4223" i="1"/>
  <c r="D4223" i="1"/>
  <c r="C4223" i="1"/>
  <c r="F4222" i="1"/>
  <c r="E4222" i="1"/>
  <c r="D4222" i="1"/>
  <c r="C4222" i="1"/>
  <c r="F4221" i="1"/>
  <c r="E4221" i="1"/>
  <c r="D4221" i="1"/>
  <c r="C4221" i="1"/>
  <c r="F4220" i="1"/>
  <c r="E4220" i="1"/>
  <c r="D4220" i="1"/>
  <c r="C4220" i="1"/>
  <c r="F4219" i="1"/>
  <c r="E4219" i="1"/>
  <c r="D4219" i="1"/>
  <c r="C4219" i="1"/>
  <c r="F4218" i="1"/>
  <c r="E4218" i="1"/>
  <c r="D4218" i="1"/>
  <c r="C4218" i="1"/>
  <c r="F4217" i="1"/>
  <c r="E4217" i="1"/>
  <c r="D4217" i="1"/>
  <c r="C4217" i="1"/>
  <c r="F4216" i="1"/>
  <c r="E4216" i="1"/>
  <c r="D4216" i="1"/>
  <c r="C4216" i="1"/>
  <c r="F4215" i="1"/>
  <c r="E4215" i="1"/>
  <c r="D4215" i="1"/>
  <c r="C4215" i="1"/>
  <c r="F4214" i="1"/>
  <c r="E4214" i="1"/>
  <c r="D4214" i="1"/>
  <c r="C4214" i="1"/>
  <c r="F4213" i="1"/>
  <c r="E4213" i="1"/>
  <c r="D4213" i="1"/>
  <c r="C4213" i="1"/>
  <c r="F4212" i="1"/>
  <c r="E4212" i="1"/>
  <c r="D4212" i="1"/>
  <c r="C4212" i="1"/>
  <c r="F4211" i="1"/>
  <c r="E4211" i="1"/>
  <c r="D4211" i="1"/>
  <c r="C4211" i="1"/>
  <c r="F4210" i="1"/>
  <c r="E4210" i="1"/>
  <c r="D4210" i="1"/>
  <c r="C4210" i="1"/>
  <c r="F4209" i="1"/>
  <c r="E4209" i="1"/>
  <c r="D4209" i="1"/>
  <c r="C4209" i="1"/>
  <c r="F4208" i="1"/>
  <c r="E4208" i="1"/>
  <c r="D4208" i="1"/>
  <c r="C4208" i="1"/>
  <c r="F4207" i="1"/>
  <c r="E4207" i="1"/>
  <c r="D4207" i="1"/>
  <c r="C4207" i="1"/>
  <c r="F4206" i="1"/>
  <c r="E4206" i="1"/>
  <c r="D4206" i="1"/>
  <c r="C4206" i="1"/>
  <c r="F4205" i="1"/>
  <c r="E4205" i="1"/>
  <c r="D4205" i="1"/>
  <c r="C4205" i="1"/>
  <c r="F4204" i="1"/>
  <c r="E4204" i="1"/>
  <c r="D4204" i="1"/>
  <c r="C4204" i="1"/>
  <c r="F4203" i="1"/>
  <c r="E4203" i="1"/>
  <c r="D4203" i="1"/>
  <c r="C4203" i="1"/>
  <c r="F4202" i="1"/>
  <c r="E4202" i="1"/>
  <c r="D4202" i="1"/>
  <c r="C4202" i="1"/>
  <c r="F4201" i="1"/>
  <c r="E4201" i="1"/>
  <c r="D4201" i="1"/>
  <c r="C4201" i="1"/>
  <c r="F4200" i="1"/>
  <c r="E4200" i="1"/>
  <c r="D4200" i="1"/>
  <c r="C4200" i="1"/>
  <c r="F4199" i="1"/>
  <c r="E4199" i="1"/>
  <c r="D4199" i="1"/>
  <c r="C4199" i="1"/>
  <c r="F4198" i="1"/>
  <c r="E4198" i="1"/>
  <c r="D4198" i="1"/>
  <c r="C4198" i="1"/>
  <c r="F4197" i="1"/>
  <c r="E4197" i="1"/>
  <c r="D4197" i="1"/>
  <c r="C4197" i="1"/>
  <c r="F4196" i="1"/>
  <c r="E4196" i="1"/>
  <c r="D4196" i="1"/>
  <c r="C4196" i="1"/>
  <c r="F4195" i="1"/>
  <c r="E4195" i="1"/>
  <c r="D4195" i="1"/>
  <c r="C4195" i="1"/>
  <c r="F4194" i="1"/>
  <c r="E4194" i="1"/>
  <c r="D4194" i="1"/>
  <c r="C4194" i="1"/>
  <c r="F4193" i="1"/>
  <c r="E4193" i="1"/>
  <c r="D4193" i="1"/>
  <c r="C4193" i="1"/>
  <c r="F4192" i="1"/>
  <c r="E4192" i="1"/>
  <c r="D4192" i="1"/>
  <c r="C4192" i="1"/>
  <c r="F4191" i="1"/>
  <c r="E4191" i="1"/>
  <c r="D4191" i="1"/>
  <c r="C4191" i="1"/>
  <c r="F4190" i="1"/>
  <c r="E4190" i="1"/>
  <c r="D4190" i="1"/>
  <c r="C4190" i="1"/>
  <c r="F4189" i="1"/>
  <c r="E4189" i="1"/>
  <c r="D4189" i="1"/>
  <c r="C4189" i="1"/>
  <c r="F4188" i="1"/>
  <c r="E4188" i="1"/>
  <c r="D4188" i="1"/>
  <c r="C4188" i="1"/>
  <c r="F4187" i="1"/>
  <c r="E4187" i="1"/>
  <c r="D4187" i="1"/>
  <c r="C4187" i="1"/>
  <c r="F4186" i="1"/>
  <c r="E4186" i="1"/>
  <c r="D4186" i="1"/>
  <c r="C4186" i="1"/>
  <c r="F4185" i="1"/>
  <c r="E4185" i="1"/>
  <c r="D4185" i="1"/>
  <c r="C4185" i="1"/>
  <c r="F4184" i="1"/>
  <c r="E4184" i="1"/>
  <c r="D4184" i="1"/>
  <c r="C4184" i="1"/>
  <c r="F4183" i="1"/>
  <c r="E4183" i="1"/>
  <c r="D4183" i="1"/>
  <c r="C4183" i="1"/>
  <c r="F4182" i="1"/>
  <c r="E4182" i="1"/>
  <c r="D4182" i="1"/>
  <c r="C4182" i="1"/>
  <c r="F4181" i="1"/>
  <c r="E4181" i="1"/>
  <c r="D4181" i="1"/>
  <c r="C4181" i="1"/>
  <c r="F4180" i="1"/>
  <c r="E4180" i="1"/>
  <c r="D4180" i="1"/>
  <c r="C4180" i="1"/>
  <c r="F4179" i="1"/>
  <c r="E4179" i="1"/>
  <c r="D4179" i="1"/>
  <c r="C4179" i="1"/>
  <c r="F4178" i="1"/>
  <c r="E4178" i="1"/>
  <c r="D4178" i="1"/>
  <c r="C4178" i="1"/>
  <c r="F4177" i="1"/>
  <c r="E4177" i="1"/>
  <c r="D4177" i="1"/>
  <c r="C4177" i="1"/>
  <c r="F4176" i="1"/>
  <c r="E4176" i="1"/>
  <c r="D4176" i="1"/>
  <c r="C4176" i="1"/>
  <c r="F4175" i="1"/>
  <c r="E4175" i="1"/>
  <c r="D4175" i="1"/>
  <c r="C4175" i="1"/>
  <c r="F4174" i="1"/>
  <c r="E4174" i="1"/>
  <c r="D4174" i="1"/>
  <c r="C4174" i="1"/>
  <c r="F4173" i="1"/>
  <c r="E4173" i="1"/>
  <c r="D4173" i="1"/>
  <c r="C4173" i="1"/>
  <c r="F4172" i="1"/>
  <c r="E4172" i="1"/>
  <c r="D4172" i="1"/>
  <c r="C4172" i="1"/>
  <c r="F4171" i="1"/>
  <c r="E4171" i="1"/>
  <c r="D4171" i="1"/>
  <c r="C4171" i="1"/>
  <c r="F4170" i="1"/>
  <c r="E4170" i="1"/>
  <c r="D4170" i="1"/>
  <c r="C4170" i="1"/>
  <c r="F4169" i="1"/>
  <c r="E4169" i="1"/>
  <c r="D4169" i="1"/>
  <c r="C4169" i="1"/>
  <c r="F4168" i="1"/>
  <c r="E4168" i="1"/>
  <c r="D4168" i="1"/>
  <c r="C4168" i="1"/>
  <c r="F4167" i="1"/>
  <c r="E4167" i="1"/>
  <c r="D4167" i="1"/>
  <c r="C4167" i="1"/>
  <c r="F4166" i="1"/>
  <c r="E4166" i="1"/>
  <c r="D4166" i="1"/>
  <c r="C4166" i="1"/>
  <c r="F4165" i="1"/>
  <c r="E4165" i="1"/>
  <c r="D4165" i="1"/>
  <c r="C4165" i="1"/>
  <c r="F4164" i="1"/>
  <c r="E4164" i="1"/>
  <c r="D4164" i="1"/>
  <c r="C4164" i="1"/>
  <c r="F4163" i="1"/>
  <c r="E4163" i="1"/>
  <c r="D4163" i="1"/>
  <c r="C4163" i="1"/>
  <c r="F4162" i="1"/>
  <c r="E4162" i="1"/>
  <c r="D4162" i="1"/>
  <c r="C4162" i="1"/>
  <c r="F4161" i="1"/>
  <c r="E4161" i="1"/>
  <c r="D4161" i="1"/>
  <c r="C4161" i="1"/>
  <c r="F4160" i="1"/>
  <c r="E4160" i="1"/>
  <c r="D4160" i="1"/>
  <c r="C4160" i="1"/>
  <c r="F4159" i="1"/>
  <c r="E4159" i="1"/>
  <c r="D4159" i="1"/>
  <c r="C4159" i="1"/>
  <c r="F4158" i="1"/>
  <c r="E4158" i="1"/>
  <c r="D4158" i="1"/>
  <c r="C4158" i="1"/>
  <c r="F4157" i="1"/>
  <c r="E4157" i="1"/>
  <c r="D4157" i="1"/>
  <c r="C4157" i="1"/>
  <c r="F4156" i="1"/>
  <c r="E4156" i="1"/>
  <c r="D4156" i="1"/>
  <c r="C4156" i="1"/>
  <c r="F4155" i="1"/>
  <c r="E4155" i="1"/>
  <c r="D4155" i="1"/>
  <c r="C4155" i="1"/>
  <c r="F4154" i="1"/>
  <c r="E4154" i="1"/>
  <c r="D4154" i="1"/>
  <c r="C4154" i="1"/>
  <c r="F4153" i="1"/>
  <c r="E4153" i="1"/>
  <c r="D4153" i="1"/>
  <c r="C4153" i="1"/>
  <c r="F4152" i="1"/>
  <c r="E4152" i="1"/>
  <c r="D4152" i="1"/>
  <c r="C4152" i="1"/>
  <c r="F4151" i="1"/>
  <c r="E4151" i="1"/>
  <c r="D4151" i="1"/>
  <c r="C4151" i="1"/>
  <c r="F4150" i="1"/>
  <c r="E4150" i="1"/>
  <c r="D4150" i="1"/>
  <c r="C4150" i="1"/>
  <c r="F4149" i="1"/>
  <c r="E4149" i="1"/>
  <c r="D4149" i="1"/>
  <c r="C4149" i="1"/>
  <c r="F4148" i="1"/>
  <c r="E4148" i="1"/>
  <c r="D4148" i="1"/>
  <c r="C4148" i="1"/>
  <c r="F4147" i="1"/>
  <c r="E4147" i="1"/>
  <c r="D4147" i="1"/>
  <c r="C4147" i="1"/>
  <c r="F4146" i="1"/>
  <c r="E4146" i="1"/>
  <c r="D4146" i="1"/>
  <c r="C4146" i="1"/>
  <c r="F4145" i="1"/>
  <c r="E4145" i="1"/>
  <c r="D4145" i="1"/>
  <c r="C4145" i="1"/>
  <c r="F4144" i="1"/>
  <c r="E4144" i="1"/>
  <c r="D4144" i="1"/>
  <c r="C4144" i="1"/>
  <c r="F4143" i="1"/>
  <c r="E4143" i="1"/>
  <c r="D4143" i="1"/>
  <c r="C4143" i="1"/>
  <c r="F4142" i="1"/>
  <c r="E4142" i="1"/>
  <c r="D4142" i="1"/>
  <c r="C4142" i="1"/>
  <c r="F4141" i="1"/>
  <c r="E4141" i="1"/>
  <c r="D4141" i="1"/>
  <c r="C4141" i="1"/>
  <c r="F4140" i="1"/>
  <c r="E4140" i="1"/>
  <c r="D4140" i="1"/>
  <c r="C4140" i="1"/>
  <c r="F4139" i="1"/>
  <c r="E4139" i="1"/>
  <c r="D4139" i="1"/>
  <c r="C4139" i="1"/>
  <c r="F4138" i="1"/>
  <c r="E4138" i="1"/>
  <c r="D4138" i="1"/>
  <c r="C4138" i="1"/>
  <c r="F4137" i="1"/>
  <c r="E4137" i="1"/>
  <c r="D4137" i="1"/>
  <c r="C4137" i="1"/>
  <c r="F4136" i="1"/>
  <c r="E4136" i="1"/>
  <c r="D4136" i="1"/>
  <c r="C4136" i="1"/>
  <c r="F4135" i="1"/>
  <c r="E4135" i="1"/>
  <c r="D4135" i="1"/>
  <c r="C4135" i="1"/>
  <c r="F4134" i="1"/>
  <c r="E4134" i="1"/>
  <c r="D4134" i="1"/>
  <c r="C4134" i="1"/>
  <c r="F4133" i="1"/>
  <c r="E4133" i="1"/>
  <c r="D4133" i="1"/>
  <c r="C4133" i="1"/>
  <c r="F4132" i="1"/>
  <c r="E4132" i="1"/>
  <c r="D4132" i="1"/>
  <c r="C4132" i="1"/>
  <c r="F4131" i="1"/>
  <c r="E4131" i="1"/>
  <c r="D4131" i="1"/>
  <c r="C4131" i="1"/>
  <c r="F4130" i="1"/>
  <c r="E4130" i="1"/>
  <c r="D4130" i="1"/>
  <c r="C4130" i="1"/>
  <c r="F4129" i="1"/>
  <c r="E4129" i="1"/>
  <c r="D4129" i="1"/>
  <c r="C4129" i="1"/>
  <c r="F4128" i="1"/>
  <c r="E4128" i="1"/>
  <c r="D4128" i="1"/>
  <c r="C4128" i="1"/>
  <c r="F4127" i="1"/>
  <c r="E4127" i="1"/>
  <c r="D4127" i="1"/>
  <c r="C4127" i="1"/>
  <c r="F4126" i="1"/>
  <c r="E4126" i="1"/>
  <c r="D4126" i="1"/>
  <c r="C4126" i="1"/>
  <c r="F4125" i="1"/>
  <c r="E4125" i="1"/>
  <c r="D4125" i="1"/>
  <c r="C4125" i="1"/>
  <c r="F4124" i="1"/>
  <c r="E4124" i="1"/>
  <c r="D4124" i="1"/>
  <c r="C4124" i="1"/>
  <c r="F4123" i="1"/>
  <c r="E4123" i="1"/>
  <c r="D4123" i="1"/>
  <c r="C4123" i="1"/>
  <c r="F4122" i="1"/>
  <c r="E4122" i="1"/>
  <c r="D4122" i="1"/>
  <c r="C4122" i="1"/>
  <c r="F4121" i="1"/>
  <c r="E4121" i="1"/>
  <c r="D4121" i="1"/>
  <c r="C4121" i="1"/>
  <c r="F4120" i="1"/>
  <c r="E4120" i="1"/>
  <c r="D4120" i="1"/>
  <c r="C4120" i="1"/>
  <c r="F4119" i="1"/>
  <c r="E4119" i="1"/>
  <c r="D4119" i="1"/>
  <c r="C4119" i="1"/>
  <c r="F4118" i="1"/>
  <c r="E4118" i="1"/>
  <c r="D4118" i="1"/>
  <c r="C4118" i="1"/>
  <c r="F4117" i="1"/>
  <c r="E4117" i="1"/>
  <c r="D4117" i="1"/>
  <c r="C4117" i="1"/>
  <c r="F4116" i="1"/>
  <c r="E4116" i="1"/>
  <c r="D4116" i="1"/>
  <c r="C4116" i="1"/>
  <c r="F4115" i="1"/>
  <c r="E4115" i="1"/>
  <c r="D4115" i="1"/>
  <c r="C4115" i="1"/>
  <c r="F4114" i="1"/>
  <c r="E4114" i="1"/>
  <c r="D4114" i="1"/>
  <c r="C4114" i="1"/>
  <c r="F4113" i="1"/>
  <c r="E4113" i="1"/>
  <c r="D4113" i="1"/>
  <c r="C4113" i="1"/>
  <c r="F4112" i="1"/>
  <c r="E4112" i="1"/>
  <c r="D4112" i="1"/>
  <c r="C4112" i="1"/>
  <c r="F4111" i="1"/>
  <c r="E4111" i="1"/>
  <c r="D4111" i="1"/>
  <c r="C4111" i="1"/>
  <c r="F4110" i="1"/>
  <c r="E4110" i="1"/>
  <c r="D4110" i="1"/>
  <c r="C4110" i="1"/>
  <c r="F4109" i="1"/>
  <c r="E4109" i="1"/>
  <c r="D4109" i="1"/>
  <c r="C4109" i="1"/>
  <c r="F4108" i="1"/>
  <c r="E4108" i="1"/>
  <c r="D4108" i="1"/>
  <c r="C4108" i="1"/>
  <c r="F4107" i="1"/>
  <c r="E4107" i="1"/>
  <c r="D4107" i="1"/>
  <c r="C4107" i="1"/>
  <c r="F4106" i="1"/>
  <c r="E4106" i="1"/>
  <c r="D4106" i="1"/>
  <c r="C4106" i="1"/>
  <c r="F4105" i="1"/>
  <c r="E4105" i="1"/>
  <c r="D4105" i="1"/>
  <c r="C4105" i="1"/>
  <c r="F4104" i="1"/>
  <c r="E4104" i="1"/>
  <c r="D4104" i="1"/>
  <c r="C4104" i="1"/>
  <c r="F4103" i="1"/>
  <c r="E4103" i="1"/>
  <c r="D4103" i="1"/>
  <c r="C4103" i="1"/>
  <c r="F4102" i="1"/>
  <c r="E4102" i="1"/>
  <c r="D4102" i="1"/>
  <c r="C4102" i="1"/>
  <c r="F4101" i="1"/>
  <c r="E4101" i="1"/>
  <c r="D4101" i="1"/>
  <c r="C4101" i="1"/>
  <c r="F4100" i="1"/>
  <c r="E4100" i="1"/>
  <c r="D4100" i="1"/>
  <c r="C4100" i="1"/>
  <c r="F4099" i="1"/>
  <c r="E4099" i="1"/>
  <c r="D4099" i="1"/>
  <c r="C4099" i="1"/>
  <c r="F4098" i="1"/>
  <c r="E4098" i="1"/>
  <c r="D4098" i="1"/>
  <c r="C4098" i="1"/>
  <c r="F4097" i="1"/>
  <c r="E4097" i="1"/>
  <c r="D4097" i="1"/>
  <c r="C4097" i="1"/>
  <c r="F4096" i="1"/>
  <c r="E4096" i="1"/>
  <c r="D4096" i="1"/>
  <c r="C4096" i="1"/>
  <c r="F4095" i="1"/>
  <c r="E4095" i="1"/>
  <c r="D4095" i="1"/>
  <c r="C4095" i="1"/>
  <c r="F4094" i="1"/>
  <c r="E4094" i="1"/>
  <c r="D4094" i="1"/>
  <c r="C4094" i="1"/>
  <c r="F4093" i="1"/>
  <c r="E4093" i="1"/>
  <c r="D4093" i="1"/>
  <c r="C4093" i="1"/>
  <c r="F4092" i="1"/>
  <c r="E4092" i="1"/>
  <c r="D4092" i="1"/>
  <c r="C4092" i="1"/>
  <c r="F4091" i="1"/>
  <c r="E4091" i="1"/>
  <c r="D4091" i="1"/>
  <c r="C4091" i="1"/>
  <c r="F4090" i="1"/>
  <c r="E4090" i="1"/>
  <c r="D4090" i="1"/>
  <c r="C4090" i="1"/>
  <c r="F4089" i="1"/>
  <c r="E4089" i="1"/>
  <c r="D4089" i="1"/>
  <c r="C4089" i="1"/>
  <c r="F4088" i="1"/>
  <c r="E4088" i="1"/>
  <c r="D4088" i="1"/>
  <c r="C4088" i="1"/>
  <c r="F4087" i="1"/>
  <c r="E4087" i="1"/>
  <c r="D4087" i="1"/>
  <c r="C4087" i="1"/>
  <c r="F4086" i="1"/>
  <c r="E4086" i="1"/>
  <c r="D4086" i="1"/>
  <c r="C4086" i="1"/>
  <c r="F4085" i="1"/>
  <c r="E4085" i="1"/>
  <c r="D4085" i="1"/>
  <c r="C4085" i="1"/>
  <c r="F4084" i="1"/>
  <c r="E4084" i="1"/>
  <c r="D4084" i="1"/>
  <c r="C4084" i="1"/>
  <c r="F4083" i="1"/>
  <c r="E4083" i="1"/>
  <c r="D4083" i="1"/>
  <c r="C4083" i="1"/>
  <c r="F4082" i="1"/>
  <c r="E4082" i="1"/>
  <c r="D4082" i="1"/>
  <c r="C4082" i="1"/>
  <c r="F4081" i="1"/>
  <c r="E4081" i="1"/>
  <c r="D4081" i="1"/>
  <c r="C4081" i="1"/>
  <c r="F4080" i="1"/>
  <c r="E4080" i="1"/>
  <c r="D4080" i="1"/>
  <c r="C4080" i="1"/>
  <c r="F4079" i="1"/>
  <c r="E4079" i="1"/>
  <c r="D4079" i="1"/>
  <c r="C4079" i="1"/>
  <c r="F4078" i="1"/>
  <c r="E4078" i="1"/>
  <c r="D4078" i="1"/>
  <c r="C4078" i="1"/>
  <c r="F4077" i="1"/>
  <c r="E4077" i="1"/>
  <c r="D4077" i="1"/>
  <c r="C4077" i="1"/>
  <c r="F4076" i="1"/>
  <c r="E4076" i="1"/>
  <c r="D4076" i="1"/>
  <c r="C4076" i="1"/>
  <c r="F4075" i="1"/>
  <c r="E4075" i="1"/>
  <c r="D4075" i="1"/>
  <c r="C4075" i="1"/>
  <c r="F4074" i="1"/>
  <c r="E4074" i="1"/>
  <c r="D4074" i="1"/>
  <c r="C4074" i="1"/>
  <c r="F4073" i="1"/>
  <c r="E4073" i="1"/>
  <c r="D4073" i="1"/>
  <c r="C4073" i="1"/>
  <c r="F4072" i="1"/>
  <c r="E4072" i="1"/>
  <c r="D4072" i="1"/>
  <c r="C4072" i="1"/>
  <c r="F4071" i="1"/>
  <c r="E4071" i="1"/>
  <c r="D4071" i="1"/>
  <c r="C4071" i="1"/>
  <c r="F4070" i="1"/>
  <c r="E4070" i="1"/>
  <c r="D4070" i="1"/>
  <c r="C4070" i="1"/>
  <c r="F4069" i="1"/>
  <c r="E4069" i="1"/>
  <c r="D4069" i="1"/>
  <c r="C4069" i="1"/>
  <c r="F4068" i="1"/>
  <c r="E4068" i="1"/>
  <c r="D4068" i="1"/>
  <c r="C4068" i="1"/>
  <c r="F4067" i="1"/>
  <c r="E4067" i="1"/>
  <c r="D4067" i="1"/>
  <c r="C4067" i="1"/>
  <c r="F4066" i="1"/>
  <c r="E4066" i="1"/>
  <c r="D4066" i="1"/>
  <c r="C4066" i="1"/>
  <c r="F4065" i="1"/>
  <c r="E4065" i="1"/>
  <c r="D4065" i="1"/>
  <c r="C4065" i="1"/>
  <c r="F4064" i="1"/>
  <c r="E4064" i="1"/>
  <c r="D4064" i="1"/>
  <c r="C4064" i="1"/>
  <c r="F4063" i="1"/>
  <c r="E4063" i="1"/>
  <c r="D4063" i="1"/>
  <c r="C4063" i="1"/>
  <c r="F4062" i="1"/>
  <c r="E4062" i="1"/>
  <c r="D4062" i="1"/>
  <c r="C4062" i="1"/>
  <c r="F4061" i="1"/>
  <c r="E4061" i="1"/>
  <c r="D4061" i="1"/>
  <c r="C4061" i="1"/>
  <c r="F4060" i="1"/>
  <c r="E4060" i="1"/>
  <c r="D4060" i="1"/>
  <c r="C4060" i="1"/>
  <c r="F4059" i="1"/>
  <c r="E4059" i="1"/>
  <c r="D4059" i="1"/>
  <c r="C4059" i="1"/>
  <c r="F4058" i="1"/>
  <c r="E4058" i="1"/>
  <c r="D4058" i="1"/>
  <c r="C4058" i="1"/>
  <c r="F4057" i="1"/>
  <c r="E4057" i="1"/>
  <c r="D4057" i="1"/>
  <c r="C4057" i="1"/>
  <c r="F4056" i="1"/>
  <c r="E4056" i="1"/>
  <c r="D4056" i="1"/>
  <c r="C4056" i="1"/>
  <c r="F4055" i="1"/>
  <c r="E4055" i="1"/>
  <c r="D4055" i="1"/>
  <c r="C4055" i="1"/>
  <c r="F4054" i="1"/>
  <c r="E4054" i="1"/>
  <c r="D4054" i="1"/>
  <c r="C4054" i="1"/>
  <c r="F4053" i="1"/>
  <c r="E4053" i="1"/>
  <c r="D4053" i="1"/>
  <c r="C4053" i="1"/>
  <c r="F4052" i="1"/>
  <c r="E4052" i="1"/>
  <c r="D4052" i="1"/>
  <c r="C4052" i="1"/>
  <c r="F4051" i="1"/>
  <c r="E4051" i="1"/>
  <c r="D4051" i="1"/>
  <c r="C4051" i="1"/>
  <c r="F4050" i="1"/>
  <c r="E4050" i="1"/>
  <c r="D4050" i="1"/>
  <c r="C4050" i="1"/>
  <c r="F4049" i="1"/>
  <c r="E4049" i="1"/>
  <c r="D4049" i="1"/>
  <c r="C4049" i="1"/>
  <c r="F4048" i="1"/>
  <c r="E4048" i="1"/>
  <c r="D4048" i="1"/>
  <c r="C4048" i="1"/>
  <c r="F4047" i="1"/>
  <c r="E4047" i="1"/>
  <c r="D4047" i="1"/>
  <c r="C4047" i="1"/>
  <c r="F4046" i="1"/>
  <c r="E4046" i="1"/>
  <c r="D4046" i="1"/>
  <c r="C4046" i="1"/>
  <c r="F4045" i="1"/>
  <c r="E4045" i="1"/>
  <c r="D4045" i="1"/>
  <c r="C4045" i="1"/>
  <c r="F4044" i="1"/>
  <c r="E4044" i="1"/>
  <c r="D4044" i="1"/>
  <c r="C4044" i="1"/>
  <c r="F4043" i="1"/>
  <c r="E4043" i="1"/>
  <c r="D4043" i="1"/>
  <c r="C4043" i="1"/>
  <c r="F4042" i="1"/>
  <c r="E4042" i="1"/>
  <c r="D4042" i="1"/>
  <c r="C4042" i="1"/>
  <c r="F4041" i="1"/>
  <c r="E4041" i="1"/>
  <c r="D4041" i="1"/>
  <c r="C4041" i="1"/>
  <c r="F4040" i="1"/>
  <c r="E4040" i="1"/>
  <c r="D4040" i="1"/>
  <c r="C4040" i="1"/>
  <c r="F4039" i="1"/>
  <c r="E4039" i="1"/>
  <c r="D4039" i="1"/>
  <c r="C4039" i="1"/>
  <c r="F4038" i="1"/>
  <c r="E4038" i="1"/>
  <c r="D4038" i="1"/>
  <c r="C4038" i="1"/>
  <c r="F4037" i="1"/>
  <c r="E4037" i="1"/>
  <c r="D4037" i="1"/>
  <c r="C4037" i="1"/>
  <c r="F4036" i="1"/>
  <c r="E4036" i="1"/>
  <c r="D4036" i="1"/>
  <c r="C4036" i="1"/>
  <c r="F4035" i="1"/>
  <c r="E4035" i="1"/>
  <c r="D4035" i="1"/>
  <c r="C4035" i="1"/>
  <c r="F4034" i="1"/>
  <c r="E4034" i="1"/>
  <c r="D4034" i="1"/>
  <c r="C4034" i="1"/>
  <c r="F4033" i="1"/>
  <c r="E4033" i="1"/>
  <c r="D4033" i="1"/>
  <c r="C4033" i="1"/>
  <c r="F4032" i="1"/>
  <c r="E4032" i="1"/>
  <c r="D4032" i="1"/>
  <c r="C4032" i="1"/>
  <c r="F4031" i="1"/>
  <c r="E4031" i="1"/>
  <c r="D4031" i="1"/>
  <c r="C4031" i="1"/>
  <c r="F4030" i="1"/>
  <c r="E4030" i="1"/>
  <c r="D4030" i="1"/>
  <c r="C4030" i="1"/>
  <c r="F4029" i="1"/>
  <c r="E4029" i="1"/>
  <c r="D4029" i="1"/>
  <c r="C4029" i="1"/>
  <c r="F4028" i="1"/>
  <c r="E4028" i="1"/>
  <c r="D4028" i="1"/>
  <c r="C4028" i="1"/>
  <c r="F4027" i="1"/>
  <c r="E4027" i="1"/>
  <c r="D4027" i="1"/>
  <c r="C4027" i="1"/>
  <c r="F4026" i="1"/>
  <c r="E4026" i="1"/>
  <c r="D4026" i="1"/>
  <c r="C4026" i="1"/>
  <c r="F4025" i="1"/>
  <c r="E4025" i="1"/>
  <c r="D4025" i="1"/>
  <c r="C4025" i="1"/>
  <c r="F4024" i="1"/>
  <c r="E4024" i="1"/>
  <c r="D4024" i="1"/>
  <c r="C4024" i="1"/>
  <c r="F4023" i="1"/>
  <c r="E4023" i="1"/>
  <c r="D4023" i="1"/>
  <c r="C4023" i="1"/>
  <c r="F4022" i="1"/>
  <c r="E4022" i="1"/>
  <c r="D4022" i="1"/>
  <c r="C4022" i="1"/>
  <c r="F4021" i="1"/>
  <c r="E4021" i="1"/>
  <c r="D4021" i="1"/>
  <c r="C4021" i="1"/>
  <c r="F4020" i="1"/>
  <c r="E4020" i="1"/>
  <c r="D4020" i="1"/>
  <c r="C4020" i="1"/>
  <c r="F4019" i="1"/>
  <c r="E4019" i="1"/>
  <c r="D4019" i="1"/>
  <c r="C4019" i="1"/>
  <c r="F4018" i="1"/>
  <c r="E4018" i="1"/>
  <c r="D4018" i="1"/>
  <c r="C4018" i="1"/>
  <c r="F4017" i="1"/>
  <c r="E4017" i="1"/>
  <c r="D4017" i="1"/>
  <c r="C4017" i="1"/>
  <c r="F4016" i="1"/>
  <c r="E4016" i="1"/>
  <c r="D4016" i="1"/>
  <c r="C4016" i="1"/>
  <c r="F4015" i="1"/>
  <c r="E4015" i="1"/>
  <c r="D4015" i="1"/>
  <c r="C4015" i="1"/>
  <c r="F4014" i="1"/>
  <c r="E4014" i="1"/>
  <c r="D4014" i="1"/>
  <c r="C4014" i="1"/>
  <c r="F4013" i="1"/>
  <c r="E4013" i="1"/>
  <c r="D4013" i="1"/>
  <c r="C4013" i="1"/>
  <c r="F4012" i="1"/>
  <c r="E4012" i="1"/>
  <c r="D4012" i="1"/>
  <c r="C4012" i="1"/>
  <c r="F4011" i="1"/>
  <c r="E4011" i="1"/>
  <c r="D4011" i="1"/>
  <c r="C4011" i="1"/>
  <c r="F4010" i="1"/>
  <c r="E4010" i="1"/>
  <c r="D4010" i="1"/>
  <c r="C4010" i="1"/>
  <c r="F4009" i="1"/>
  <c r="E4009" i="1"/>
  <c r="D4009" i="1"/>
  <c r="C4009" i="1"/>
  <c r="F4008" i="1"/>
  <c r="E4008" i="1"/>
  <c r="D4008" i="1"/>
  <c r="C4008" i="1"/>
  <c r="F4007" i="1"/>
  <c r="E4007" i="1"/>
  <c r="D4007" i="1"/>
  <c r="C4007" i="1"/>
  <c r="F4006" i="1"/>
  <c r="E4006" i="1"/>
  <c r="D4006" i="1"/>
  <c r="C4006" i="1"/>
  <c r="F4005" i="1"/>
  <c r="E4005" i="1"/>
  <c r="D4005" i="1"/>
  <c r="C4005" i="1"/>
  <c r="F4004" i="1"/>
  <c r="E4004" i="1"/>
  <c r="D4004" i="1"/>
  <c r="C4004" i="1"/>
  <c r="F4003" i="1"/>
  <c r="E4003" i="1"/>
  <c r="D4003" i="1"/>
  <c r="C4003" i="1"/>
  <c r="F4002" i="1"/>
  <c r="E4002" i="1"/>
  <c r="D4002" i="1"/>
  <c r="C4002" i="1"/>
  <c r="F4001" i="1"/>
  <c r="E4001" i="1"/>
  <c r="D4001" i="1"/>
  <c r="C4001" i="1"/>
  <c r="F4000" i="1"/>
  <c r="E4000" i="1"/>
  <c r="D4000" i="1"/>
  <c r="C4000" i="1"/>
  <c r="F3999" i="1"/>
  <c r="E3999" i="1"/>
  <c r="D3999" i="1"/>
  <c r="C3999" i="1"/>
  <c r="F3998" i="1"/>
  <c r="E3998" i="1"/>
  <c r="D3998" i="1"/>
  <c r="C3998" i="1"/>
  <c r="F3997" i="1"/>
  <c r="E3997" i="1"/>
  <c r="D3997" i="1"/>
  <c r="C3997" i="1"/>
  <c r="F3996" i="1"/>
  <c r="E3996" i="1"/>
  <c r="D3996" i="1"/>
  <c r="C3996" i="1"/>
  <c r="F3995" i="1"/>
  <c r="E3995" i="1"/>
  <c r="D3995" i="1"/>
  <c r="C3995" i="1"/>
  <c r="F3994" i="1"/>
  <c r="E3994" i="1"/>
  <c r="D3994" i="1"/>
  <c r="C3994" i="1"/>
  <c r="F3993" i="1"/>
  <c r="E3993" i="1"/>
  <c r="D3993" i="1"/>
  <c r="C3993" i="1"/>
  <c r="F3992" i="1"/>
  <c r="E3992" i="1"/>
  <c r="D3992" i="1"/>
  <c r="C3992" i="1"/>
  <c r="F3991" i="1"/>
  <c r="E3991" i="1"/>
  <c r="D3991" i="1"/>
  <c r="C3991" i="1"/>
  <c r="F3990" i="1"/>
  <c r="E3990" i="1"/>
  <c r="D3990" i="1"/>
  <c r="C3990" i="1"/>
  <c r="F3989" i="1"/>
  <c r="E3989" i="1"/>
  <c r="D3989" i="1"/>
  <c r="C3989" i="1"/>
  <c r="F3988" i="1"/>
  <c r="E3988" i="1"/>
  <c r="D3988" i="1"/>
  <c r="C3988" i="1"/>
  <c r="F3987" i="1"/>
  <c r="E3987" i="1"/>
  <c r="D3987" i="1"/>
  <c r="C3987" i="1"/>
  <c r="F3986" i="1"/>
  <c r="E3986" i="1"/>
  <c r="D3986" i="1"/>
  <c r="C3986" i="1"/>
  <c r="F3985" i="1"/>
  <c r="E3985" i="1"/>
  <c r="D3985" i="1"/>
  <c r="C3985" i="1"/>
  <c r="F3984" i="1"/>
  <c r="E3984" i="1"/>
  <c r="D3984" i="1"/>
  <c r="C3984" i="1"/>
  <c r="F3983" i="1"/>
  <c r="E3983" i="1"/>
  <c r="D3983" i="1"/>
  <c r="C3983" i="1"/>
  <c r="F3982" i="1"/>
  <c r="E3982" i="1"/>
  <c r="D3982" i="1"/>
  <c r="C3982" i="1"/>
  <c r="F3981" i="1"/>
  <c r="E3981" i="1"/>
  <c r="D3981" i="1"/>
  <c r="C3981" i="1"/>
  <c r="F3980" i="1"/>
  <c r="E3980" i="1"/>
  <c r="D3980" i="1"/>
  <c r="C3980" i="1"/>
  <c r="F3979" i="1"/>
  <c r="E3979" i="1"/>
  <c r="D3979" i="1"/>
  <c r="C3979" i="1"/>
  <c r="F3978" i="1"/>
  <c r="E3978" i="1"/>
  <c r="D3978" i="1"/>
  <c r="C3978" i="1"/>
  <c r="F3977" i="1"/>
  <c r="E3977" i="1"/>
  <c r="D3977" i="1"/>
  <c r="C3977" i="1"/>
  <c r="F3976" i="1"/>
  <c r="E3976" i="1"/>
  <c r="D3976" i="1"/>
  <c r="C3976" i="1"/>
  <c r="F3975" i="1"/>
  <c r="E3975" i="1"/>
  <c r="D3975" i="1"/>
  <c r="C3975" i="1"/>
  <c r="F3974" i="1"/>
  <c r="E3974" i="1"/>
  <c r="D3974" i="1"/>
  <c r="C3974" i="1"/>
  <c r="F3973" i="1"/>
  <c r="E3973" i="1"/>
  <c r="D3973" i="1"/>
  <c r="C3973" i="1"/>
  <c r="F3972" i="1"/>
  <c r="E3972" i="1"/>
  <c r="D3972" i="1"/>
  <c r="C3972" i="1"/>
  <c r="F3971" i="1"/>
  <c r="E3971" i="1"/>
  <c r="D3971" i="1"/>
  <c r="C3971" i="1"/>
  <c r="F3970" i="1"/>
  <c r="E3970" i="1"/>
  <c r="D3970" i="1"/>
  <c r="C3970" i="1"/>
  <c r="F3969" i="1"/>
  <c r="E3969" i="1"/>
  <c r="D3969" i="1"/>
  <c r="C3969" i="1"/>
  <c r="F3968" i="1"/>
  <c r="E3968" i="1"/>
  <c r="D3968" i="1"/>
  <c r="C3968" i="1"/>
  <c r="F3967" i="1"/>
  <c r="E3967" i="1"/>
  <c r="D3967" i="1"/>
  <c r="C3967" i="1"/>
  <c r="F3966" i="1"/>
  <c r="E3966" i="1"/>
  <c r="D3966" i="1"/>
  <c r="C3966" i="1"/>
  <c r="F3965" i="1"/>
  <c r="E3965" i="1"/>
  <c r="D3965" i="1"/>
  <c r="C3965" i="1"/>
  <c r="F3964" i="1"/>
  <c r="E3964" i="1"/>
  <c r="D3964" i="1"/>
  <c r="C3964" i="1"/>
  <c r="F3963" i="1"/>
  <c r="E3963" i="1"/>
  <c r="D3963" i="1"/>
  <c r="C3963" i="1"/>
  <c r="F3962" i="1"/>
  <c r="E3962" i="1"/>
  <c r="D3962" i="1"/>
  <c r="C3962" i="1"/>
  <c r="F3961" i="1"/>
  <c r="E3961" i="1"/>
  <c r="D3961" i="1"/>
  <c r="C3961" i="1"/>
  <c r="F3960" i="1"/>
  <c r="E3960" i="1"/>
  <c r="D3960" i="1"/>
  <c r="C3960" i="1"/>
  <c r="F3959" i="1"/>
  <c r="E3959" i="1"/>
  <c r="D3959" i="1"/>
  <c r="C3959" i="1"/>
  <c r="F3958" i="1"/>
  <c r="E3958" i="1"/>
  <c r="D3958" i="1"/>
  <c r="C3958" i="1"/>
  <c r="F3957" i="1"/>
  <c r="E3957" i="1"/>
  <c r="D3957" i="1"/>
  <c r="C3957" i="1"/>
  <c r="F3956" i="1"/>
  <c r="E3956" i="1"/>
  <c r="D3956" i="1"/>
  <c r="C3956" i="1"/>
  <c r="F3955" i="1"/>
  <c r="E3955" i="1"/>
  <c r="D3955" i="1"/>
  <c r="C3955" i="1"/>
  <c r="F3954" i="1"/>
  <c r="E3954" i="1"/>
  <c r="D3954" i="1"/>
  <c r="C3954" i="1"/>
  <c r="F3953" i="1"/>
  <c r="E3953" i="1"/>
  <c r="D3953" i="1"/>
  <c r="C3953" i="1"/>
  <c r="F3952" i="1"/>
  <c r="E3952" i="1"/>
  <c r="D3952" i="1"/>
  <c r="C3952" i="1"/>
  <c r="F3951" i="1"/>
  <c r="E3951" i="1"/>
  <c r="D3951" i="1"/>
  <c r="C3951" i="1"/>
  <c r="F3950" i="1"/>
  <c r="E3950" i="1"/>
  <c r="D3950" i="1"/>
  <c r="C3950" i="1"/>
  <c r="F3949" i="1"/>
  <c r="E3949" i="1"/>
  <c r="D3949" i="1"/>
  <c r="C3949" i="1"/>
  <c r="F3948" i="1"/>
  <c r="E3948" i="1"/>
  <c r="D3948" i="1"/>
  <c r="C3948" i="1"/>
  <c r="F3947" i="1"/>
  <c r="E3947" i="1"/>
  <c r="D3947" i="1"/>
  <c r="C3947" i="1"/>
  <c r="F3946" i="1"/>
  <c r="E3946" i="1"/>
  <c r="D3946" i="1"/>
  <c r="C3946" i="1"/>
  <c r="F3945" i="1"/>
  <c r="E3945" i="1"/>
  <c r="D3945" i="1"/>
  <c r="C3945" i="1"/>
  <c r="F3944" i="1"/>
  <c r="E3944" i="1"/>
  <c r="D3944" i="1"/>
  <c r="C3944" i="1"/>
  <c r="F3943" i="1"/>
  <c r="E3943" i="1"/>
  <c r="D3943" i="1"/>
  <c r="C3943" i="1"/>
  <c r="F3942" i="1"/>
  <c r="E3942" i="1"/>
  <c r="D3942" i="1"/>
  <c r="C3942" i="1"/>
  <c r="F3941" i="1"/>
  <c r="E3941" i="1"/>
  <c r="D3941" i="1"/>
  <c r="C3941" i="1"/>
  <c r="F3940" i="1"/>
  <c r="E3940" i="1"/>
  <c r="D3940" i="1"/>
  <c r="C3940" i="1"/>
  <c r="F3939" i="1"/>
  <c r="E3939" i="1"/>
  <c r="D3939" i="1"/>
  <c r="C3939" i="1"/>
  <c r="F3938" i="1"/>
  <c r="E3938" i="1"/>
  <c r="D3938" i="1"/>
  <c r="C3938" i="1"/>
  <c r="F3937" i="1"/>
  <c r="E3937" i="1"/>
  <c r="D3937" i="1"/>
  <c r="C3937" i="1"/>
  <c r="F3936" i="1"/>
  <c r="E3936" i="1"/>
  <c r="D3936" i="1"/>
  <c r="C3936" i="1"/>
  <c r="F3935" i="1"/>
  <c r="E3935" i="1"/>
  <c r="D3935" i="1"/>
  <c r="C3935" i="1"/>
  <c r="F3934" i="1"/>
  <c r="E3934" i="1"/>
  <c r="D3934" i="1"/>
  <c r="C3934" i="1"/>
  <c r="F3933" i="1"/>
  <c r="E3933" i="1"/>
  <c r="D3933" i="1"/>
  <c r="C3933" i="1"/>
  <c r="F3932" i="1"/>
  <c r="E3932" i="1"/>
  <c r="D3932" i="1"/>
  <c r="C3932" i="1"/>
  <c r="F3931" i="1"/>
  <c r="E3931" i="1"/>
  <c r="D3931" i="1"/>
  <c r="C3931" i="1"/>
  <c r="F3930" i="1"/>
  <c r="E3930" i="1"/>
  <c r="D3930" i="1"/>
  <c r="C3930" i="1"/>
  <c r="F3929" i="1"/>
  <c r="E3929" i="1"/>
  <c r="D3929" i="1"/>
  <c r="C3929" i="1"/>
  <c r="F3928" i="1"/>
  <c r="E3928" i="1"/>
  <c r="D3928" i="1"/>
  <c r="C3928" i="1"/>
  <c r="F3927" i="1"/>
  <c r="E3927" i="1"/>
  <c r="D3927" i="1"/>
  <c r="C3927" i="1"/>
  <c r="F3926" i="1"/>
  <c r="E3926" i="1"/>
  <c r="D3926" i="1"/>
  <c r="C3926" i="1"/>
  <c r="F3925" i="1"/>
  <c r="E3925" i="1"/>
  <c r="D3925" i="1"/>
  <c r="C3925" i="1"/>
  <c r="F3924" i="1"/>
  <c r="E3924" i="1"/>
  <c r="D3924" i="1"/>
  <c r="C3924" i="1"/>
  <c r="F3923" i="1"/>
  <c r="E3923" i="1"/>
  <c r="D3923" i="1"/>
  <c r="C3923" i="1"/>
  <c r="F3922" i="1"/>
  <c r="E3922" i="1"/>
  <c r="D3922" i="1"/>
  <c r="C3922" i="1"/>
  <c r="F3921" i="1"/>
  <c r="E3921" i="1"/>
  <c r="D3921" i="1"/>
  <c r="C3921" i="1"/>
  <c r="F3920" i="1"/>
  <c r="E3920" i="1"/>
  <c r="D3920" i="1"/>
  <c r="C3920" i="1"/>
  <c r="F3919" i="1"/>
  <c r="E3919" i="1"/>
  <c r="D3919" i="1"/>
  <c r="C3919" i="1"/>
  <c r="F3918" i="1"/>
  <c r="E3918" i="1"/>
  <c r="D3918" i="1"/>
  <c r="C3918" i="1"/>
  <c r="F3917" i="1"/>
  <c r="E3917" i="1"/>
  <c r="D3917" i="1"/>
  <c r="C3917" i="1"/>
  <c r="F3916" i="1"/>
  <c r="E3916" i="1"/>
  <c r="D3916" i="1"/>
  <c r="C3916" i="1"/>
  <c r="F3915" i="1"/>
  <c r="E3915" i="1"/>
  <c r="D3915" i="1"/>
  <c r="C3915" i="1"/>
  <c r="F3914" i="1"/>
  <c r="E3914" i="1"/>
  <c r="D3914" i="1"/>
  <c r="C3914" i="1"/>
  <c r="F3913" i="1"/>
  <c r="E3913" i="1"/>
  <c r="D3913" i="1"/>
  <c r="C3913" i="1"/>
  <c r="F3912" i="1"/>
  <c r="E3912" i="1"/>
  <c r="D3912" i="1"/>
  <c r="C3912" i="1"/>
  <c r="F3911" i="1"/>
  <c r="E3911" i="1"/>
  <c r="D3911" i="1"/>
  <c r="C3911" i="1"/>
  <c r="F3910" i="1"/>
  <c r="E3910" i="1"/>
  <c r="D3910" i="1"/>
  <c r="C3910" i="1"/>
  <c r="F3909" i="1"/>
  <c r="E3909" i="1"/>
  <c r="D3909" i="1"/>
  <c r="C3909" i="1"/>
  <c r="F3908" i="1"/>
  <c r="E3908" i="1"/>
  <c r="D3908" i="1"/>
  <c r="C3908" i="1"/>
  <c r="F3907" i="1"/>
  <c r="E3907" i="1"/>
  <c r="D3907" i="1"/>
  <c r="C3907" i="1"/>
  <c r="F3906" i="1"/>
  <c r="E3906" i="1"/>
  <c r="D3906" i="1"/>
  <c r="C3906" i="1"/>
  <c r="F3905" i="1"/>
  <c r="E3905" i="1"/>
  <c r="D3905" i="1"/>
  <c r="C3905" i="1"/>
  <c r="F3904" i="1"/>
  <c r="E3904" i="1"/>
  <c r="D3904" i="1"/>
  <c r="C3904" i="1"/>
  <c r="F3903" i="1"/>
  <c r="E3903" i="1"/>
  <c r="D3903" i="1"/>
  <c r="C3903" i="1"/>
  <c r="F3902" i="1"/>
  <c r="E3902" i="1"/>
  <c r="D3902" i="1"/>
  <c r="C3902" i="1"/>
  <c r="F3901" i="1"/>
  <c r="E3901" i="1"/>
  <c r="D3901" i="1"/>
  <c r="C3901" i="1"/>
  <c r="F3900" i="1"/>
  <c r="E3900" i="1"/>
  <c r="D3900" i="1"/>
  <c r="C3900" i="1"/>
  <c r="F3899" i="1"/>
  <c r="E3899" i="1"/>
  <c r="D3899" i="1"/>
  <c r="C3899" i="1"/>
  <c r="F3898" i="1"/>
  <c r="E3898" i="1"/>
  <c r="D3898" i="1"/>
  <c r="C3898" i="1"/>
  <c r="F3897" i="1"/>
  <c r="E3897" i="1"/>
  <c r="D3897" i="1"/>
  <c r="C3897" i="1"/>
  <c r="F3896" i="1"/>
  <c r="E3896" i="1"/>
  <c r="D3896" i="1"/>
  <c r="C3896" i="1"/>
  <c r="F3895" i="1"/>
  <c r="E3895" i="1"/>
  <c r="D3895" i="1"/>
  <c r="C3895" i="1"/>
  <c r="F3894" i="1"/>
  <c r="E3894" i="1"/>
  <c r="D3894" i="1"/>
  <c r="C3894" i="1"/>
  <c r="F3893" i="1"/>
  <c r="E3893" i="1"/>
  <c r="D3893" i="1"/>
  <c r="C3893" i="1"/>
  <c r="F3892" i="1"/>
  <c r="E3892" i="1"/>
  <c r="D3892" i="1"/>
  <c r="C3892" i="1"/>
  <c r="F3891" i="1"/>
  <c r="E3891" i="1"/>
  <c r="D3891" i="1"/>
  <c r="C3891" i="1"/>
  <c r="F3890" i="1"/>
  <c r="E3890" i="1"/>
  <c r="D3890" i="1"/>
  <c r="C3890" i="1"/>
  <c r="F3889" i="1"/>
  <c r="E3889" i="1"/>
  <c r="D3889" i="1"/>
  <c r="C3889" i="1"/>
  <c r="F3888" i="1"/>
  <c r="E3888" i="1"/>
  <c r="D3888" i="1"/>
  <c r="C3888" i="1"/>
  <c r="F3887" i="1"/>
  <c r="E3887" i="1"/>
  <c r="D3887" i="1"/>
  <c r="C3887" i="1"/>
  <c r="F3886" i="1"/>
  <c r="E3886" i="1"/>
  <c r="D3886" i="1"/>
  <c r="C3886" i="1"/>
  <c r="F3885" i="1"/>
  <c r="E3885" i="1"/>
  <c r="D3885" i="1"/>
  <c r="C3885" i="1"/>
  <c r="F3884" i="1"/>
  <c r="E3884" i="1"/>
  <c r="D3884" i="1"/>
  <c r="C3884" i="1"/>
  <c r="F3883" i="1"/>
  <c r="E3883" i="1"/>
  <c r="D3883" i="1"/>
  <c r="C3883" i="1"/>
  <c r="F3882" i="1"/>
  <c r="E3882" i="1"/>
  <c r="D3882" i="1"/>
  <c r="C3882" i="1"/>
  <c r="F3881" i="1"/>
  <c r="E3881" i="1"/>
  <c r="D3881" i="1"/>
  <c r="C3881" i="1"/>
  <c r="F3880" i="1"/>
  <c r="E3880" i="1"/>
  <c r="D3880" i="1"/>
  <c r="C3880" i="1"/>
  <c r="F3879" i="1"/>
  <c r="E3879" i="1"/>
  <c r="D3879" i="1"/>
  <c r="C3879" i="1"/>
  <c r="F3878" i="1"/>
  <c r="E3878" i="1"/>
  <c r="D3878" i="1"/>
  <c r="C3878" i="1"/>
  <c r="F3877" i="1"/>
  <c r="E3877" i="1"/>
  <c r="D3877" i="1"/>
  <c r="C3877" i="1"/>
  <c r="F3876" i="1"/>
  <c r="E3876" i="1"/>
  <c r="D3876" i="1"/>
  <c r="C3876" i="1"/>
  <c r="F3875" i="1"/>
  <c r="E3875" i="1"/>
  <c r="D3875" i="1"/>
  <c r="C3875" i="1"/>
  <c r="F3874" i="1"/>
  <c r="E3874" i="1"/>
  <c r="D3874" i="1"/>
  <c r="C3874" i="1"/>
  <c r="F3873" i="1"/>
  <c r="E3873" i="1"/>
  <c r="D3873" i="1"/>
  <c r="C3873" i="1"/>
  <c r="F3872" i="1"/>
  <c r="E3872" i="1"/>
  <c r="D3872" i="1"/>
  <c r="C3872" i="1"/>
  <c r="F3871" i="1"/>
  <c r="E3871" i="1"/>
  <c r="D3871" i="1"/>
  <c r="C3871" i="1"/>
  <c r="F3870" i="1"/>
  <c r="E3870" i="1"/>
  <c r="D3870" i="1"/>
  <c r="C3870" i="1"/>
  <c r="F3869" i="1"/>
  <c r="E3869" i="1"/>
  <c r="D3869" i="1"/>
  <c r="C3869" i="1"/>
  <c r="F3868" i="1"/>
  <c r="E3868" i="1"/>
  <c r="D3868" i="1"/>
  <c r="C3868" i="1"/>
  <c r="F3867" i="1"/>
  <c r="E3867" i="1"/>
  <c r="D3867" i="1"/>
  <c r="C3867" i="1"/>
  <c r="F3866" i="1"/>
  <c r="E3866" i="1"/>
  <c r="D3866" i="1"/>
  <c r="C3866" i="1"/>
  <c r="F3865" i="1"/>
  <c r="E3865" i="1"/>
  <c r="D3865" i="1"/>
  <c r="C3865" i="1"/>
  <c r="F3864" i="1"/>
  <c r="E3864" i="1"/>
  <c r="D3864" i="1"/>
  <c r="C3864" i="1"/>
  <c r="F3863" i="1"/>
  <c r="E3863" i="1"/>
  <c r="D3863" i="1"/>
  <c r="C3863" i="1"/>
  <c r="F3862" i="1"/>
  <c r="E3862" i="1"/>
  <c r="D3862" i="1"/>
  <c r="C3862" i="1"/>
  <c r="F3861" i="1"/>
  <c r="E3861" i="1"/>
  <c r="D3861" i="1"/>
  <c r="C3861" i="1"/>
  <c r="F3860" i="1"/>
  <c r="E3860" i="1"/>
  <c r="D3860" i="1"/>
  <c r="C3860" i="1"/>
  <c r="F3859" i="1"/>
  <c r="E3859" i="1"/>
  <c r="D3859" i="1"/>
  <c r="C3859" i="1"/>
  <c r="F3858" i="1"/>
  <c r="E3858" i="1"/>
  <c r="D3858" i="1"/>
  <c r="C3858" i="1"/>
  <c r="F3857" i="1"/>
  <c r="E3857" i="1"/>
  <c r="D3857" i="1"/>
  <c r="C3857" i="1"/>
  <c r="F3856" i="1"/>
  <c r="E3856" i="1"/>
  <c r="D3856" i="1"/>
  <c r="C3856" i="1"/>
  <c r="F3855" i="1"/>
  <c r="E3855" i="1"/>
  <c r="D3855" i="1"/>
  <c r="C3855" i="1"/>
  <c r="F3854" i="1"/>
  <c r="E3854" i="1"/>
  <c r="D3854" i="1"/>
  <c r="C3854" i="1"/>
  <c r="F3853" i="1"/>
  <c r="E3853" i="1"/>
  <c r="D3853" i="1"/>
  <c r="C3853" i="1"/>
  <c r="F3852" i="1"/>
  <c r="E3852" i="1"/>
  <c r="D3852" i="1"/>
  <c r="C3852" i="1"/>
  <c r="F3851" i="1"/>
  <c r="E3851" i="1"/>
  <c r="D3851" i="1"/>
  <c r="C3851" i="1"/>
  <c r="F3850" i="1"/>
  <c r="E3850" i="1"/>
  <c r="D3850" i="1"/>
  <c r="C3850" i="1"/>
  <c r="F3849" i="1"/>
  <c r="E3849" i="1"/>
  <c r="D3849" i="1"/>
  <c r="C3849" i="1"/>
  <c r="F3848" i="1"/>
  <c r="E3848" i="1"/>
  <c r="D3848" i="1"/>
  <c r="C3848" i="1"/>
  <c r="F3847" i="1"/>
  <c r="E3847" i="1"/>
  <c r="D3847" i="1"/>
  <c r="C3847" i="1"/>
  <c r="F3846" i="1"/>
  <c r="E3846" i="1"/>
  <c r="D3846" i="1"/>
  <c r="C3846" i="1"/>
  <c r="F3845" i="1"/>
  <c r="E3845" i="1"/>
  <c r="D3845" i="1"/>
  <c r="C3845" i="1"/>
  <c r="F3844" i="1"/>
  <c r="E3844" i="1"/>
  <c r="D3844" i="1"/>
  <c r="C3844" i="1"/>
  <c r="F3843" i="1"/>
  <c r="E3843" i="1"/>
  <c r="D3843" i="1"/>
  <c r="C3843" i="1"/>
  <c r="F3842" i="1"/>
  <c r="E3842" i="1"/>
  <c r="D3842" i="1"/>
  <c r="C3842" i="1"/>
  <c r="F3841" i="1"/>
  <c r="E3841" i="1"/>
  <c r="D3841" i="1"/>
  <c r="C3841" i="1"/>
  <c r="F3840" i="1"/>
  <c r="E3840" i="1"/>
  <c r="D3840" i="1"/>
  <c r="C3840" i="1"/>
  <c r="F3839" i="1"/>
  <c r="E3839" i="1"/>
  <c r="D3839" i="1"/>
  <c r="C3839" i="1"/>
  <c r="F3838" i="1"/>
  <c r="E3838" i="1"/>
  <c r="D3838" i="1"/>
  <c r="C3838" i="1"/>
  <c r="F3837" i="1"/>
  <c r="E3837" i="1"/>
  <c r="D3837" i="1"/>
  <c r="C3837" i="1"/>
  <c r="F3836" i="1"/>
  <c r="E3836" i="1"/>
  <c r="D3836" i="1"/>
  <c r="C3836" i="1"/>
  <c r="F3835" i="1"/>
  <c r="E3835" i="1"/>
  <c r="D3835" i="1"/>
  <c r="C3835" i="1"/>
  <c r="F3834" i="1"/>
  <c r="E3834" i="1"/>
  <c r="D3834" i="1"/>
  <c r="C3834" i="1"/>
  <c r="F3833" i="1"/>
  <c r="E3833" i="1"/>
  <c r="D3833" i="1"/>
  <c r="C3833" i="1"/>
  <c r="F3832" i="1"/>
  <c r="E3832" i="1"/>
  <c r="D3832" i="1"/>
  <c r="C3832" i="1"/>
  <c r="F3831" i="1"/>
  <c r="E3831" i="1"/>
  <c r="D3831" i="1"/>
  <c r="C3831" i="1"/>
  <c r="F3830" i="1"/>
  <c r="E3830" i="1"/>
  <c r="D3830" i="1"/>
  <c r="C3830" i="1"/>
  <c r="F3829" i="1"/>
  <c r="E3829" i="1"/>
  <c r="D3829" i="1"/>
  <c r="C3829" i="1"/>
  <c r="F3828" i="1"/>
  <c r="E3828" i="1"/>
  <c r="D3828" i="1"/>
  <c r="C3828" i="1"/>
  <c r="F3827" i="1"/>
  <c r="E3827" i="1"/>
  <c r="D3827" i="1"/>
  <c r="C3827" i="1"/>
  <c r="F3826" i="1"/>
  <c r="E3826" i="1"/>
  <c r="D3826" i="1"/>
  <c r="C3826" i="1"/>
  <c r="F3825" i="1"/>
  <c r="E3825" i="1"/>
  <c r="D3825" i="1"/>
  <c r="C3825" i="1"/>
  <c r="F3824" i="1"/>
  <c r="E3824" i="1"/>
  <c r="D3824" i="1"/>
  <c r="C3824" i="1"/>
  <c r="F3823" i="1"/>
  <c r="E3823" i="1"/>
  <c r="D3823" i="1"/>
  <c r="C3823" i="1"/>
  <c r="F3822" i="1"/>
  <c r="E3822" i="1"/>
  <c r="D3822" i="1"/>
  <c r="C3822" i="1"/>
  <c r="F3821" i="1"/>
  <c r="E3821" i="1"/>
  <c r="D3821" i="1"/>
  <c r="C3821" i="1"/>
  <c r="F3820" i="1"/>
  <c r="E3820" i="1"/>
  <c r="D3820" i="1"/>
  <c r="C3820" i="1"/>
  <c r="F3819" i="1"/>
  <c r="E3819" i="1"/>
  <c r="D3819" i="1"/>
  <c r="C3819" i="1"/>
  <c r="F3818" i="1"/>
  <c r="E3818" i="1"/>
  <c r="D3818" i="1"/>
  <c r="C3818" i="1"/>
  <c r="F3817" i="1"/>
  <c r="E3817" i="1"/>
  <c r="D3817" i="1"/>
  <c r="C3817" i="1"/>
  <c r="F3816" i="1"/>
  <c r="E3816" i="1"/>
  <c r="D3816" i="1"/>
  <c r="C3816" i="1"/>
  <c r="F3815" i="1"/>
  <c r="E3815" i="1"/>
  <c r="D3815" i="1"/>
  <c r="C3815" i="1"/>
  <c r="F3814" i="1"/>
  <c r="E3814" i="1"/>
  <c r="D3814" i="1"/>
  <c r="C3814" i="1"/>
  <c r="F3813" i="1"/>
  <c r="E3813" i="1"/>
  <c r="D3813" i="1"/>
  <c r="C3813" i="1"/>
  <c r="F3812" i="1"/>
  <c r="E3812" i="1"/>
  <c r="D3812" i="1"/>
  <c r="C3812" i="1"/>
  <c r="F3811" i="1"/>
  <c r="E3811" i="1"/>
  <c r="D3811" i="1"/>
  <c r="C3811" i="1"/>
  <c r="F3810" i="1"/>
  <c r="E3810" i="1"/>
  <c r="D3810" i="1"/>
  <c r="C3810" i="1"/>
  <c r="F3809" i="1"/>
  <c r="E3809" i="1"/>
  <c r="D3809" i="1"/>
  <c r="C3809" i="1"/>
  <c r="F3808" i="1"/>
  <c r="E3808" i="1"/>
  <c r="D3808" i="1"/>
  <c r="C3808" i="1"/>
  <c r="F3807" i="1"/>
  <c r="E3807" i="1"/>
  <c r="D3807" i="1"/>
  <c r="C3807" i="1"/>
  <c r="F3806" i="1"/>
  <c r="E3806" i="1"/>
  <c r="D3806" i="1"/>
  <c r="C3806" i="1"/>
  <c r="F3805" i="1"/>
  <c r="E3805" i="1"/>
  <c r="D3805" i="1"/>
  <c r="C3805" i="1"/>
  <c r="F3804" i="1"/>
  <c r="E3804" i="1"/>
  <c r="D3804" i="1"/>
  <c r="C3804" i="1"/>
  <c r="F3803" i="1"/>
  <c r="E3803" i="1"/>
  <c r="D3803" i="1"/>
  <c r="C3803" i="1"/>
  <c r="F3802" i="1"/>
  <c r="E3802" i="1"/>
  <c r="D3802" i="1"/>
  <c r="C3802" i="1"/>
  <c r="F3801" i="1"/>
  <c r="E3801" i="1"/>
  <c r="D3801" i="1"/>
  <c r="C3801" i="1"/>
  <c r="F3800" i="1"/>
  <c r="E3800" i="1"/>
  <c r="D3800" i="1"/>
  <c r="C3800" i="1"/>
  <c r="F3799" i="1"/>
  <c r="E3799" i="1"/>
  <c r="D3799" i="1"/>
  <c r="C3799" i="1"/>
  <c r="F3798" i="1"/>
  <c r="E3798" i="1"/>
  <c r="D3798" i="1"/>
  <c r="C3798" i="1"/>
  <c r="F3797" i="1"/>
  <c r="E3797" i="1"/>
  <c r="D3797" i="1"/>
  <c r="C3797" i="1"/>
  <c r="F3796" i="1"/>
  <c r="E3796" i="1"/>
  <c r="D3796" i="1"/>
  <c r="C3796" i="1"/>
  <c r="F3795" i="1"/>
  <c r="E3795" i="1"/>
  <c r="D3795" i="1"/>
  <c r="C3795" i="1"/>
  <c r="F3794" i="1"/>
  <c r="E3794" i="1"/>
  <c r="D3794" i="1"/>
  <c r="C3794" i="1"/>
  <c r="F3793" i="1"/>
  <c r="E3793" i="1"/>
  <c r="D3793" i="1"/>
  <c r="C3793" i="1"/>
  <c r="F3792" i="1"/>
  <c r="E3792" i="1"/>
  <c r="D3792" i="1"/>
  <c r="C3792" i="1"/>
  <c r="F3791" i="1"/>
  <c r="E3791" i="1"/>
  <c r="D3791" i="1"/>
  <c r="C3791" i="1"/>
  <c r="F3790" i="1"/>
  <c r="E3790" i="1"/>
  <c r="D3790" i="1"/>
  <c r="C3790" i="1"/>
  <c r="F3789" i="1"/>
  <c r="E3789" i="1"/>
  <c r="D3789" i="1"/>
  <c r="C3789" i="1"/>
  <c r="F3788" i="1"/>
  <c r="E3788" i="1"/>
  <c r="D3788" i="1"/>
  <c r="C3788" i="1"/>
  <c r="F3787" i="1"/>
  <c r="E3787" i="1"/>
  <c r="D3787" i="1"/>
  <c r="C3787" i="1"/>
  <c r="F3786" i="1"/>
  <c r="E3786" i="1"/>
  <c r="D3786" i="1"/>
  <c r="C3786" i="1"/>
  <c r="F3785" i="1"/>
  <c r="E3785" i="1"/>
  <c r="D3785" i="1"/>
  <c r="C3785" i="1"/>
  <c r="F3784" i="1"/>
  <c r="E3784" i="1"/>
  <c r="D3784" i="1"/>
  <c r="C3784" i="1"/>
  <c r="F3783" i="1"/>
  <c r="E3783" i="1"/>
  <c r="D3783" i="1"/>
  <c r="C3783" i="1"/>
  <c r="F3782" i="1"/>
  <c r="E3782" i="1"/>
  <c r="D3782" i="1"/>
  <c r="C3782" i="1"/>
  <c r="F3781" i="1"/>
  <c r="E3781" i="1"/>
  <c r="D3781" i="1"/>
  <c r="C3781" i="1"/>
  <c r="F3780" i="1"/>
  <c r="E3780" i="1"/>
  <c r="D3780" i="1"/>
  <c r="C3780" i="1"/>
  <c r="F3779" i="1"/>
  <c r="E3779" i="1"/>
  <c r="D3779" i="1"/>
  <c r="C3779" i="1"/>
  <c r="F3778" i="1"/>
  <c r="E3778" i="1"/>
  <c r="D3778" i="1"/>
  <c r="C3778" i="1"/>
  <c r="F3777" i="1"/>
  <c r="E3777" i="1"/>
  <c r="D3777" i="1"/>
  <c r="C3777" i="1"/>
  <c r="F3776" i="1"/>
  <c r="E3776" i="1"/>
  <c r="D3776" i="1"/>
  <c r="C3776" i="1"/>
  <c r="F3775" i="1"/>
  <c r="E3775" i="1"/>
  <c r="D3775" i="1"/>
  <c r="C3775" i="1"/>
  <c r="F3774" i="1"/>
  <c r="E3774" i="1"/>
  <c r="D3774" i="1"/>
  <c r="C3774" i="1"/>
  <c r="F3773" i="1"/>
  <c r="E3773" i="1"/>
  <c r="D3773" i="1"/>
  <c r="C3773" i="1"/>
  <c r="F3772" i="1"/>
  <c r="E3772" i="1"/>
  <c r="D3772" i="1"/>
  <c r="C3772" i="1"/>
  <c r="F3771" i="1"/>
  <c r="E3771" i="1"/>
  <c r="D3771" i="1"/>
  <c r="C3771" i="1"/>
  <c r="F3770" i="1"/>
  <c r="E3770" i="1"/>
  <c r="D3770" i="1"/>
  <c r="C3770" i="1"/>
  <c r="F3769" i="1"/>
  <c r="E3769" i="1"/>
  <c r="D3769" i="1"/>
  <c r="C3769" i="1"/>
  <c r="F3768" i="1"/>
  <c r="E3768" i="1"/>
  <c r="D3768" i="1"/>
  <c r="C3768" i="1"/>
  <c r="F3767" i="1"/>
  <c r="E3767" i="1"/>
  <c r="D3767" i="1"/>
  <c r="C3767" i="1"/>
  <c r="F3766" i="1"/>
  <c r="E3766" i="1"/>
  <c r="D3766" i="1"/>
  <c r="C3766" i="1"/>
  <c r="F3765" i="1"/>
  <c r="E3765" i="1"/>
  <c r="D3765" i="1"/>
  <c r="C3765" i="1"/>
  <c r="F3764" i="1"/>
  <c r="E3764" i="1"/>
  <c r="D3764" i="1"/>
  <c r="C3764" i="1"/>
  <c r="F3763" i="1"/>
  <c r="E3763" i="1"/>
  <c r="D3763" i="1"/>
  <c r="C3763" i="1"/>
  <c r="F3762" i="1"/>
  <c r="E3762" i="1"/>
  <c r="D3762" i="1"/>
  <c r="C3762" i="1"/>
  <c r="F3761" i="1"/>
  <c r="E3761" i="1"/>
  <c r="D3761" i="1"/>
  <c r="C3761" i="1"/>
  <c r="F3760" i="1"/>
  <c r="E3760" i="1"/>
  <c r="D3760" i="1"/>
  <c r="C3760" i="1"/>
  <c r="F3759" i="1"/>
  <c r="E3759" i="1"/>
  <c r="D3759" i="1"/>
  <c r="C3759" i="1"/>
  <c r="F3758" i="1"/>
  <c r="E3758" i="1"/>
  <c r="D3758" i="1"/>
  <c r="C3758" i="1"/>
  <c r="F3757" i="1"/>
  <c r="E3757" i="1"/>
  <c r="D3757" i="1"/>
  <c r="C3757" i="1"/>
  <c r="F3756" i="1"/>
  <c r="E3756" i="1"/>
  <c r="D3756" i="1"/>
  <c r="C3756" i="1"/>
  <c r="F3755" i="1"/>
  <c r="E3755" i="1"/>
  <c r="D3755" i="1"/>
  <c r="C3755" i="1"/>
  <c r="F3754" i="1"/>
  <c r="E3754" i="1"/>
  <c r="D3754" i="1"/>
  <c r="C3754" i="1"/>
  <c r="F3753" i="1"/>
  <c r="E3753" i="1"/>
  <c r="D3753" i="1"/>
  <c r="C3753" i="1"/>
  <c r="F3752" i="1"/>
  <c r="E3752" i="1"/>
  <c r="D3752" i="1"/>
  <c r="C3752" i="1"/>
  <c r="F3751" i="1"/>
  <c r="E3751" i="1"/>
  <c r="D3751" i="1"/>
  <c r="C3751" i="1"/>
  <c r="F3750" i="1"/>
  <c r="E3750" i="1"/>
  <c r="D3750" i="1"/>
  <c r="C3750" i="1"/>
  <c r="F3749" i="1"/>
  <c r="E3749" i="1"/>
  <c r="D3749" i="1"/>
  <c r="C3749" i="1"/>
  <c r="F3748" i="1"/>
  <c r="E3748" i="1"/>
  <c r="D3748" i="1"/>
  <c r="C3748" i="1"/>
  <c r="F3747" i="1"/>
  <c r="E3747" i="1"/>
  <c r="D3747" i="1"/>
  <c r="C3747" i="1"/>
  <c r="F3746" i="1"/>
  <c r="E3746" i="1"/>
  <c r="D3746" i="1"/>
  <c r="C3746" i="1"/>
  <c r="F3745" i="1"/>
  <c r="E3745" i="1"/>
  <c r="D3745" i="1"/>
  <c r="C3745" i="1"/>
  <c r="F3744" i="1"/>
  <c r="E3744" i="1"/>
  <c r="D3744" i="1"/>
  <c r="C3744" i="1"/>
  <c r="F3743" i="1"/>
  <c r="E3743" i="1"/>
  <c r="D3743" i="1"/>
  <c r="C3743" i="1"/>
  <c r="F3742" i="1"/>
  <c r="E3742" i="1"/>
  <c r="D3742" i="1"/>
  <c r="C3742" i="1"/>
  <c r="F3741" i="1"/>
  <c r="E3741" i="1"/>
  <c r="D3741" i="1"/>
  <c r="C3741" i="1"/>
  <c r="F3740" i="1"/>
  <c r="E3740" i="1"/>
  <c r="D3740" i="1"/>
  <c r="C3740" i="1"/>
  <c r="F3739" i="1"/>
  <c r="E3739" i="1"/>
  <c r="D3739" i="1"/>
  <c r="C3739" i="1"/>
  <c r="F3738" i="1"/>
  <c r="E3738" i="1"/>
  <c r="D3738" i="1"/>
  <c r="C3738" i="1"/>
  <c r="F3737" i="1"/>
  <c r="E3737" i="1"/>
  <c r="D3737" i="1"/>
  <c r="C3737" i="1"/>
  <c r="F3736" i="1"/>
  <c r="E3736" i="1"/>
  <c r="D3736" i="1"/>
  <c r="C3736" i="1"/>
  <c r="F3735" i="1"/>
  <c r="E3735" i="1"/>
  <c r="D3735" i="1"/>
  <c r="C3735" i="1"/>
  <c r="F3734" i="1"/>
  <c r="E3734" i="1"/>
  <c r="D3734" i="1"/>
  <c r="C3734" i="1"/>
  <c r="F3733" i="1"/>
  <c r="E3733" i="1"/>
  <c r="D3733" i="1"/>
  <c r="C3733" i="1"/>
  <c r="F3732" i="1"/>
  <c r="E3732" i="1"/>
  <c r="D3732" i="1"/>
  <c r="C3732" i="1"/>
  <c r="F3731" i="1"/>
  <c r="E3731" i="1"/>
  <c r="D3731" i="1"/>
  <c r="C3731" i="1"/>
  <c r="F3730" i="1"/>
  <c r="E3730" i="1"/>
  <c r="D3730" i="1"/>
  <c r="C3730" i="1"/>
  <c r="F3729" i="1"/>
  <c r="E3729" i="1"/>
  <c r="D3729" i="1"/>
  <c r="C3729" i="1"/>
  <c r="F3728" i="1"/>
  <c r="E3728" i="1"/>
  <c r="D3728" i="1"/>
  <c r="C3728" i="1"/>
  <c r="F3727" i="1"/>
  <c r="E3727" i="1"/>
  <c r="D3727" i="1"/>
  <c r="C3727" i="1"/>
  <c r="F3726" i="1"/>
  <c r="E3726" i="1"/>
  <c r="D3726" i="1"/>
  <c r="C3726" i="1"/>
  <c r="F3725" i="1"/>
  <c r="E3725" i="1"/>
  <c r="D3725" i="1"/>
  <c r="C3725" i="1"/>
  <c r="F3724" i="1"/>
  <c r="E3724" i="1"/>
  <c r="D3724" i="1"/>
  <c r="C3724" i="1"/>
  <c r="F3723" i="1"/>
  <c r="E3723" i="1"/>
  <c r="D3723" i="1"/>
  <c r="C3723" i="1"/>
  <c r="F3722" i="1"/>
  <c r="E3722" i="1"/>
  <c r="D3722" i="1"/>
  <c r="C3722" i="1"/>
  <c r="F3721" i="1"/>
  <c r="E3721" i="1"/>
  <c r="D3721" i="1"/>
  <c r="C3721" i="1"/>
  <c r="F3720" i="1"/>
  <c r="E3720" i="1"/>
  <c r="D3720" i="1"/>
  <c r="C3720" i="1"/>
  <c r="F3719" i="1"/>
  <c r="E3719" i="1"/>
  <c r="D3719" i="1"/>
  <c r="C3719" i="1"/>
  <c r="F3718" i="1"/>
  <c r="E3718" i="1"/>
  <c r="D3718" i="1"/>
  <c r="C3718" i="1"/>
  <c r="F3717" i="1"/>
  <c r="E3717" i="1"/>
  <c r="D3717" i="1"/>
  <c r="C3717" i="1"/>
  <c r="F3716" i="1"/>
  <c r="E3716" i="1"/>
  <c r="D3716" i="1"/>
  <c r="C3716" i="1"/>
  <c r="F3715" i="1"/>
  <c r="E3715" i="1"/>
  <c r="D3715" i="1"/>
  <c r="C3715" i="1"/>
  <c r="F3714" i="1"/>
  <c r="E3714" i="1"/>
  <c r="D3714" i="1"/>
  <c r="C3714" i="1"/>
  <c r="F3713" i="1"/>
  <c r="E3713" i="1"/>
  <c r="D3713" i="1"/>
  <c r="C3713" i="1"/>
  <c r="F3712" i="1"/>
  <c r="E3712" i="1"/>
  <c r="D3712" i="1"/>
  <c r="C3712" i="1"/>
  <c r="F3711" i="1"/>
  <c r="E3711" i="1"/>
  <c r="D3711" i="1"/>
  <c r="C3711" i="1"/>
  <c r="F3710" i="1"/>
  <c r="E3710" i="1"/>
  <c r="D3710" i="1"/>
  <c r="C3710" i="1"/>
  <c r="F3709" i="1"/>
  <c r="E3709" i="1"/>
  <c r="D3709" i="1"/>
  <c r="C3709" i="1"/>
  <c r="F3708" i="1"/>
  <c r="E3708" i="1"/>
  <c r="D3708" i="1"/>
  <c r="C3708" i="1"/>
  <c r="F3707" i="1"/>
  <c r="E3707" i="1"/>
  <c r="D3707" i="1"/>
  <c r="C3707" i="1"/>
  <c r="F3706" i="1"/>
  <c r="E3706" i="1"/>
  <c r="D3706" i="1"/>
  <c r="C3706" i="1"/>
  <c r="F3705" i="1"/>
  <c r="E3705" i="1"/>
  <c r="D3705" i="1"/>
  <c r="C3705" i="1"/>
  <c r="F3704" i="1"/>
  <c r="E3704" i="1"/>
  <c r="D3704" i="1"/>
  <c r="C3704" i="1"/>
  <c r="F3703" i="1"/>
  <c r="E3703" i="1"/>
  <c r="D3703" i="1"/>
  <c r="C3703" i="1"/>
  <c r="F3702" i="1"/>
  <c r="E3702" i="1"/>
  <c r="D3702" i="1"/>
  <c r="C3702" i="1"/>
  <c r="F3701" i="1"/>
  <c r="E3701" i="1"/>
  <c r="D3701" i="1"/>
  <c r="C3701" i="1"/>
  <c r="F3700" i="1"/>
  <c r="E3700" i="1"/>
  <c r="D3700" i="1"/>
  <c r="C3700" i="1"/>
  <c r="F3699" i="1"/>
  <c r="E3699" i="1"/>
  <c r="D3699" i="1"/>
  <c r="C3699" i="1"/>
  <c r="F3698" i="1"/>
  <c r="E3698" i="1"/>
  <c r="D3698" i="1"/>
  <c r="C3698" i="1"/>
  <c r="F3697" i="1"/>
  <c r="E3697" i="1"/>
  <c r="D3697" i="1"/>
  <c r="C3697" i="1"/>
  <c r="F3696" i="1"/>
  <c r="E3696" i="1"/>
  <c r="D3696" i="1"/>
  <c r="C3696" i="1"/>
  <c r="F3695" i="1"/>
  <c r="E3695" i="1"/>
  <c r="D3695" i="1"/>
  <c r="C3695" i="1"/>
  <c r="F3694" i="1"/>
  <c r="E3694" i="1"/>
  <c r="D3694" i="1"/>
  <c r="C3694" i="1"/>
  <c r="F3693" i="1"/>
  <c r="E3693" i="1"/>
  <c r="D3693" i="1"/>
  <c r="C3693" i="1"/>
  <c r="F3692" i="1"/>
  <c r="E3692" i="1"/>
  <c r="D3692" i="1"/>
  <c r="C3692" i="1"/>
  <c r="F3691" i="1"/>
  <c r="E3691" i="1"/>
  <c r="D3691" i="1"/>
  <c r="C3691" i="1"/>
  <c r="F3690" i="1"/>
  <c r="E3690" i="1"/>
  <c r="D3690" i="1"/>
  <c r="C3690" i="1"/>
  <c r="F3689" i="1"/>
  <c r="E3689" i="1"/>
  <c r="D3689" i="1"/>
  <c r="C3689" i="1"/>
  <c r="F3688" i="1"/>
  <c r="E3688" i="1"/>
  <c r="D3688" i="1"/>
  <c r="C3688" i="1"/>
  <c r="F3687" i="1"/>
  <c r="E3687" i="1"/>
  <c r="D3687" i="1"/>
  <c r="C3687" i="1"/>
  <c r="F3686" i="1"/>
  <c r="E3686" i="1"/>
  <c r="D3686" i="1"/>
  <c r="C3686" i="1"/>
  <c r="F3685" i="1"/>
  <c r="E3685" i="1"/>
  <c r="D3685" i="1"/>
  <c r="C3685" i="1"/>
  <c r="F3684" i="1"/>
  <c r="E3684" i="1"/>
  <c r="D3684" i="1"/>
  <c r="C3684" i="1"/>
  <c r="F3683" i="1"/>
  <c r="E3683" i="1"/>
  <c r="D3683" i="1"/>
  <c r="C3683" i="1"/>
  <c r="F3682" i="1"/>
  <c r="E3682" i="1"/>
  <c r="D3682" i="1"/>
  <c r="C3682" i="1"/>
  <c r="F3681" i="1"/>
  <c r="E3681" i="1"/>
  <c r="D3681" i="1"/>
  <c r="C3681" i="1"/>
  <c r="F3680" i="1"/>
  <c r="E3680" i="1"/>
  <c r="D3680" i="1"/>
  <c r="C3680" i="1"/>
  <c r="F3679" i="1"/>
  <c r="E3679" i="1"/>
  <c r="D3679" i="1"/>
  <c r="C3679" i="1"/>
  <c r="F3678" i="1"/>
  <c r="E3678" i="1"/>
  <c r="D3678" i="1"/>
  <c r="C3678" i="1"/>
  <c r="F3677" i="1"/>
  <c r="E3677" i="1"/>
  <c r="D3677" i="1"/>
  <c r="C3677" i="1"/>
  <c r="F3676" i="1"/>
  <c r="E3676" i="1"/>
  <c r="D3676" i="1"/>
  <c r="C3676" i="1"/>
  <c r="F3675" i="1"/>
  <c r="E3675" i="1"/>
  <c r="D3675" i="1"/>
  <c r="C3675" i="1"/>
  <c r="F3674" i="1"/>
  <c r="E3674" i="1"/>
  <c r="D3674" i="1"/>
  <c r="C3674" i="1"/>
  <c r="F3673" i="1"/>
  <c r="E3673" i="1"/>
  <c r="D3673" i="1"/>
  <c r="C3673" i="1"/>
  <c r="F3672" i="1"/>
  <c r="E3672" i="1"/>
  <c r="D3672" i="1"/>
  <c r="C3672" i="1"/>
  <c r="F3671" i="1"/>
  <c r="E3671" i="1"/>
  <c r="D3671" i="1"/>
  <c r="C3671" i="1"/>
  <c r="F3670" i="1"/>
  <c r="E3670" i="1"/>
  <c r="D3670" i="1"/>
  <c r="C3670" i="1"/>
  <c r="F3669" i="1"/>
  <c r="E3669" i="1"/>
  <c r="D3669" i="1"/>
  <c r="C3669" i="1"/>
  <c r="F3668" i="1"/>
  <c r="E3668" i="1"/>
  <c r="D3668" i="1"/>
  <c r="C3668" i="1"/>
  <c r="F3667" i="1"/>
  <c r="E3667" i="1"/>
  <c r="D3667" i="1"/>
  <c r="C3667" i="1"/>
  <c r="F3666" i="1"/>
  <c r="E3666" i="1"/>
  <c r="D3666" i="1"/>
  <c r="C3666" i="1"/>
  <c r="F3665" i="1"/>
  <c r="E3665" i="1"/>
  <c r="D3665" i="1"/>
  <c r="C3665" i="1"/>
  <c r="F3664" i="1"/>
  <c r="E3664" i="1"/>
  <c r="D3664" i="1"/>
  <c r="C3664" i="1"/>
  <c r="F3663" i="1"/>
  <c r="E3663" i="1"/>
  <c r="D3663" i="1"/>
  <c r="C3663" i="1"/>
  <c r="F3662" i="1"/>
  <c r="E3662" i="1"/>
  <c r="D3662" i="1"/>
  <c r="C3662" i="1"/>
  <c r="F3661" i="1"/>
  <c r="E3661" i="1"/>
  <c r="D3661" i="1"/>
  <c r="C3661" i="1"/>
  <c r="F3660" i="1"/>
  <c r="E3660" i="1"/>
  <c r="D3660" i="1"/>
  <c r="C3660" i="1"/>
  <c r="F3659" i="1"/>
  <c r="E3659" i="1"/>
  <c r="D3659" i="1"/>
  <c r="C3659" i="1"/>
  <c r="F3658" i="1"/>
  <c r="E3658" i="1"/>
  <c r="D3658" i="1"/>
  <c r="C3658" i="1"/>
  <c r="F3657" i="1"/>
  <c r="E3657" i="1"/>
  <c r="D3657" i="1"/>
  <c r="C3657" i="1"/>
  <c r="F3656" i="1"/>
  <c r="E3656" i="1"/>
  <c r="D3656" i="1"/>
  <c r="C3656" i="1"/>
  <c r="F3655" i="1"/>
  <c r="E3655" i="1"/>
  <c r="D3655" i="1"/>
  <c r="C3655" i="1"/>
  <c r="F3654" i="1"/>
  <c r="E3654" i="1"/>
  <c r="D3654" i="1"/>
  <c r="C3654" i="1"/>
  <c r="F3653" i="1"/>
  <c r="E3653" i="1"/>
  <c r="D3653" i="1"/>
  <c r="C3653" i="1"/>
  <c r="F3652" i="1"/>
  <c r="E3652" i="1"/>
  <c r="D3652" i="1"/>
  <c r="C3652" i="1"/>
  <c r="F3651" i="1"/>
  <c r="E3651" i="1"/>
  <c r="D3651" i="1"/>
  <c r="C3651" i="1"/>
  <c r="F3650" i="1"/>
  <c r="E3650" i="1"/>
  <c r="D3650" i="1"/>
  <c r="C3650" i="1"/>
  <c r="F3649" i="1"/>
  <c r="E3649" i="1"/>
  <c r="D3649" i="1"/>
  <c r="C3649" i="1"/>
  <c r="F3648" i="1"/>
  <c r="E3648" i="1"/>
  <c r="D3648" i="1"/>
  <c r="C3648" i="1"/>
  <c r="F3647" i="1"/>
  <c r="E3647" i="1"/>
  <c r="D3647" i="1"/>
  <c r="C3647" i="1"/>
  <c r="F3646" i="1"/>
  <c r="E3646" i="1"/>
  <c r="D3646" i="1"/>
  <c r="C3646" i="1"/>
  <c r="F3645" i="1"/>
  <c r="E3645" i="1"/>
  <c r="D3645" i="1"/>
  <c r="C3645" i="1"/>
  <c r="F3644" i="1"/>
  <c r="E3644" i="1"/>
  <c r="D3644" i="1"/>
  <c r="C3644" i="1"/>
  <c r="F3643" i="1"/>
  <c r="E3643" i="1"/>
  <c r="D3643" i="1"/>
  <c r="C3643" i="1"/>
  <c r="F3642" i="1"/>
  <c r="E3642" i="1"/>
  <c r="D3642" i="1"/>
  <c r="C3642" i="1"/>
  <c r="F3641" i="1"/>
  <c r="E3641" i="1"/>
  <c r="D3641" i="1"/>
  <c r="C3641" i="1"/>
  <c r="F3640" i="1"/>
  <c r="E3640" i="1"/>
  <c r="D3640" i="1"/>
  <c r="C3640" i="1"/>
  <c r="F3639" i="1"/>
  <c r="E3639" i="1"/>
  <c r="D3639" i="1"/>
  <c r="C3639" i="1"/>
  <c r="F3638" i="1"/>
  <c r="E3638" i="1"/>
  <c r="D3638" i="1"/>
  <c r="C3638" i="1"/>
  <c r="F3637" i="1"/>
  <c r="E3637" i="1"/>
  <c r="D3637" i="1"/>
  <c r="C3637" i="1"/>
  <c r="F3636" i="1"/>
  <c r="E3636" i="1"/>
  <c r="D3636" i="1"/>
  <c r="C3636" i="1"/>
  <c r="F3635" i="1"/>
  <c r="E3635" i="1"/>
  <c r="D3635" i="1"/>
  <c r="C3635" i="1"/>
  <c r="F3634" i="1"/>
  <c r="E3634" i="1"/>
  <c r="D3634" i="1"/>
  <c r="C3634" i="1"/>
  <c r="F3633" i="1"/>
  <c r="E3633" i="1"/>
  <c r="D3633" i="1"/>
  <c r="C3633" i="1"/>
  <c r="F3632" i="1"/>
  <c r="E3632" i="1"/>
  <c r="D3632" i="1"/>
  <c r="C3632" i="1"/>
  <c r="F3631" i="1"/>
  <c r="E3631" i="1"/>
  <c r="D3631" i="1"/>
  <c r="C3631" i="1"/>
  <c r="F3630" i="1"/>
  <c r="E3630" i="1"/>
  <c r="D3630" i="1"/>
  <c r="C3630" i="1"/>
  <c r="F3629" i="1"/>
  <c r="E3629" i="1"/>
  <c r="D3629" i="1"/>
  <c r="C3629" i="1"/>
  <c r="F3628" i="1"/>
  <c r="E3628" i="1"/>
  <c r="D3628" i="1"/>
  <c r="C3628" i="1"/>
  <c r="F3627" i="1"/>
  <c r="E3627" i="1"/>
  <c r="D3627" i="1"/>
  <c r="C3627" i="1"/>
  <c r="F3626" i="1"/>
  <c r="E3626" i="1"/>
  <c r="D3626" i="1"/>
  <c r="C3626" i="1"/>
  <c r="F3625" i="1"/>
  <c r="E3625" i="1"/>
  <c r="D3625" i="1"/>
  <c r="C3625" i="1"/>
  <c r="F3624" i="1"/>
  <c r="E3624" i="1"/>
  <c r="D3624" i="1"/>
  <c r="C3624" i="1"/>
  <c r="F3623" i="1"/>
  <c r="E3623" i="1"/>
  <c r="D3623" i="1"/>
  <c r="C3623" i="1"/>
  <c r="F3622" i="1"/>
  <c r="E3622" i="1"/>
  <c r="D3622" i="1"/>
  <c r="C3622" i="1"/>
  <c r="F3621" i="1"/>
  <c r="E3621" i="1"/>
  <c r="D3621" i="1"/>
  <c r="C3621" i="1"/>
  <c r="F3620" i="1"/>
  <c r="E3620" i="1"/>
  <c r="D3620" i="1"/>
  <c r="C3620" i="1"/>
  <c r="F3619" i="1"/>
  <c r="E3619" i="1"/>
  <c r="D3619" i="1"/>
  <c r="C3619" i="1"/>
  <c r="F3618" i="1"/>
  <c r="E3618" i="1"/>
  <c r="D3618" i="1"/>
  <c r="C3618" i="1"/>
  <c r="F3617" i="1"/>
  <c r="E3617" i="1"/>
  <c r="D3617" i="1"/>
  <c r="C3617" i="1"/>
  <c r="F3616" i="1"/>
  <c r="E3616" i="1"/>
  <c r="D3616" i="1"/>
  <c r="C3616" i="1"/>
  <c r="F3615" i="1"/>
  <c r="E3615" i="1"/>
  <c r="D3615" i="1"/>
  <c r="C3615" i="1"/>
  <c r="F3614" i="1"/>
  <c r="E3614" i="1"/>
  <c r="D3614" i="1"/>
  <c r="C3614" i="1"/>
  <c r="F3613" i="1"/>
  <c r="E3613" i="1"/>
  <c r="D3613" i="1"/>
  <c r="C3613" i="1"/>
  <c r="F3612" i="1"/>
  <c r="E3612" i="1"/>
  <c r="D3612" i="1"/>
  <c r="C3612" i="1"/>
  <c r="F3611" i="1"/>
  <c r="E3611" i="1"/>
  <c r="D3611" i="1"/>
  <c r="C3611" i="1"/>
  <c r="F3610" i="1"/>
  <c r="E3610" i="1"/>
  <c r="D3610" i="1"/>
  <c r="C3610" i="1"/>
  <c r="F3609" i="1"/>
  <c r="E3609" i="1"/>
  <c r="D3609" i="1"/>
  <c r="C3609" i="1"/>
  <c r="F3608" i="1"/>
  <c r="E3608" i="1"/>
  <c r="D3608" i="1"/>
  <c r="C3608" i="1"/>
  <c r="F3607" i="1"/>
  <c r="E3607" i="1"/>
  <c r="D3607" i="1"/>
  <c r="C3607" i="1"/>
  <c r="F3606" i="1"/>
  <c r="E3606" i="1"/>
  <c r="D3606" i="1"/>
  <c r="C3606" i="1"/>
  <c r="F3605" i="1"/>
  <c r="E3605" i="1"/>
  <c r="D3605" i="1"/>
  <c r="C3605" i="1"/>
  <c r="F3604" i="1"/>
  <c r="E3604" i="1"/>
  <c r="D3604" i="1"/>
  <c r="C3604" i="1"/>
  <c r="F3603" i="1"/>
  <c r="E3603" i="1"/>
  <c r="D3603" i="1"/>
  <c r="C3603" i="1"/>
  <c r="F3602" i="1"/>
  <c r="E3602" i="1"/>
  <c r="D3602" i="1"/>
  <c r="C3602" i="1"/>
  <c r="F3601" i="1"/>
  <c r="E3601" i="1"/>
  <c r="D3601" i="1"/>
  <c r="C3601" i="1"/>
  <c r="F3600" i="1"/>
  <c r="E3600" i="1"/>
  <c r="D3600" i="1"/>
  <c r="C3600" i="1"/>
  <c r="F3599" i="1"/>
  <c r="E3599" i="1"/>
  <c r="D3599" i="1"/>
  <c r="C3599" i="1"/>
  <c r="F3598" i="1"/>
  <c r="E3598" i="1"/>
  <c r="D3598" i="1"/>
  <c r="C3598" i="1"/>
  <c r="F3597" i="1"/>
  <c r="E3597" i="1"/>
  <c r="D3597" i="1"/>
  <c r="C3597" i="1"/>
  <c r="F3596" i="1"/>
  <c r="E3596" i="1"/>
  <c r="D3596" i="1"/>
  <c r="C3596" i="1"/>
  <c r="F3595" i="1"/>
  <c r="E3595" i="1"/>
  <c r="D3595" i="1"/>
  <c r="C3595" i="1"/>
  <c r="F3594" i="1"/>
  <c r="E3594" i="1"/>
  <c r="D3594" i="1"/>
  <c r="C3594" i="1"/>
  <c r="F3593" i="1"/>
  <c r="E3593" i="1"/>
  <c r="D3593" i="1"/>
  <c r="C3593" i="1"/>
  <c r="F3592" i="1"/>
  <c r="E3592" i="1"/>
  <c r="D3592" i="1"/>
  <c r="C3592" i="1"/>
  <c r="F3591" i="1"/>
  <c r="E3591" i="1"/>
  <c r="D3591" i="1"/>
  <c r="C3591" i="1"/>
  <c r="F3590" i="1"/>
  <c r="E3590" i="1"/>
  <c r="D3590" i="1"/>
  <c r="C3590" i="1"/>
  <c r="F3589" i="1"/>
  <c r="E3589" i="1"/>
  <c r="D3589" i="1"/>
  <c r="C3589" i="1"/>
  <c r="F3588" i="1"/>
  <c r="E3588" i="1"/>
  <c r="D3588" i="1"/>
  <c r="C3588" i="1"/>
  <c r="F3587" i="1"/>
  <c r="E3587" i="1"/>
  <c r="D3587" i="1"/>
  <c r="C3587" i="1"/>
  <c r="F3586" i="1"/>
  <c r="E3586" i="1"/>
  <c r="D3586" i="1"/>
  <c r="C3586" i="1"/>
  <c r="F3585" i="1"/>
  <c r="E3585" i="1"/>
  <c r="D3585" i="1"/>
  <c r="C3585" i="1"/>
  <c r="F3584" i="1"/>
  <c r="E3584" i="1"/>
  <c r="D3584" i="1"/>
  <c r="C3584" i="1"/>
  <c r="F3583" i="1"/>
  <c r="E3583" i="1"/>
  <c r="D3583" i="1"/>
  <c r="C3583" i="1"/>
  <c r="F3582" i="1"/>
  <c r="E3582" i="1"/>
  <c r="D3582" i="1"/>
  <c r="C3582" i="1"/>
  <c r="F3581" i="1"/>
  <c r="E3581" i="1"/>
  <c r="D3581" i="1"/>
  <c r="C3581" i="1"/>
  <c r="F3580" i="1"/>
  <c r="E3580" i="1"/>
  <c r="D3580" i="1"/>
  <c r="C3580" i="1"/>
  <c r="F3579" i="1"/>
  <c r="E3579" i="1"/>
  <c r="D3579" i="1"/>
  <c r="C3579" i="1"/>
  <c r="F3578" i="1"/>
  <c r="E3578" i="1"/>
  <c r="D3578" i="1"/>
  <c r="C3578" i="1"/>
  <c r="F3577" i="1"/>
  <c r="E3577" i="1"/>
  <c r="D3577" i="1"/>
  <c r="C3577" i="1"/>
  <c r="F3576" i="1"/>
  <c r="E3576" i="1"/>
  <c r="D3576" i="1"/>
  <c r="C3576" i="1"/>
  <c r="F3575" i="1"/>
  <c r="E3575" i="1"/>
  <c r="D3575" i="1"/>
  <c r="C3575" i="1"/>
  <c r="F3574" i="1"/>
  <c r="E3574" i="1"/>
  <c r="D3574" i="1"/>
  <c r="C3574" i="1"/>
  <c r="F3573" i="1"/>
  <c r="E3573" i="1"/>
  <c r="D3573" i="1"/>
  <c r="C3573" i="1"/>
  <c r="F3572" i="1"/>
  <c r="E3572" i="1"/>
  <c r="D3572" i="1"/>
  <c r="C3572" i="1"/>
  <c r="F3571" i="1"/>
  <c r="E3571" i="1"/>
  <c r="D3571" i="1"/>
  <c r="C3571" i="1"/>
  <c r="F3570" i="1"/>
  <c r="E3570" i="1"/>
  <c r="D3570" i="1"/>
  <c r="C3570" i="1"/>
  <c r="F3569" i="1"/>
  <c r="E3569" i="1"/>
  <c r="D3569" i="1"/>
  <c r="C3569" i="1"/>
  <c r="F3568" i="1"/>
  <c r="E3568" i="1"/>
  <c r="D3568" i="1"/>
  <c r="C3568" i="1"/>
  <c r="F3567" i="1"/>
  <c r="E3567" i="1"/>
  <c r="D3567" i="1"/>
  <c r="C3567" i="1"/>
  <c r="F3566" i="1"/>
  <c r="E3566" i="1"/>
  <c r="D3566" i="1"/>
  <c r="C3566" i="1"/>
  <c r="F3565" i="1"/>
  <c r="E3565" i="1"/>
  <c r="D3565" i="1"/>
  <c r="C3565" i="1"/>
  <c r="F3564" i="1"/>
  <c r="E3564" i="1"/>
  <c r="D3564" i="1"/>
  <c r="C3564" i="1"/>
  <c r="F3563" i="1"/>
  <c r="E3563" i="1"/>
  <c r="D3563" i="1"/>
  <c r="C3563" i="1"/>
  <c r="F3562" i="1"/>
  <c r="E3562" i="1"/>
  <c r="D3562" i="1"/>
  <c r="C3562" i="1"/>
  <c r="F3561" i="1"/>
  <c r="E3561" i="1"/>
  <c r="D3561" i="1"/>
  <c r="C3561" i="1"/>
  <c r="F3560" i="1"/>
  <c r="E3560" i="1"/>
  <c r="D3560" i="1"/>
  <c r="C3560" i="1"/>
  <c r="F3559" i="1"/>
  <c r="E3559" i="1"/>
  <c r="D3559" i="1"/>
  <c r="C3559" i="1"/>
  <c r="F3558" i="1"/>
  <c r="E3558" i="1"/>
  <c r="D3558" i="1"/>
  <c r="C3558" i="1"/>
  <c r="F3557" i="1"/>
  <c r="E3557" i="1"/>
  <c r="D3557" i="1"/>
  <c r="C3557" i="1"/>
  <c r="F3556" i="1"/>
  <c r="E3556" i="1"/>
  <c r="D3556" i="1"/>
  <c r="C3556" i="1"/>
  <c r="F3555" i="1"/>
  <c r="E3555" i="1"/>
  <c r="D3555" i="1"/>
  <c r="C3555" i="1"/>
  <c r="F3554" i="1"/>
  <c r="E3554" i="1"/>
  <c r="D3554" i="1"/>
  <c r="C3554" i="1"/>
  <c r="F3553" i="1"/>
  <c r="E3553" i="1"/>
  <c r="D3553" i="1"/>
  <c r="C3553" i="1"/>
  <c r="F3552" i="1"/>
  <c r="E3552" i="1"/>
  <c r="D3552" i="1"/>
  <c r="C3552" i="1"/>
  <c r="F3551" i="1"/>
  <c r="E3551" i="1"/>
  <c r="D3551" i="1"/>
  <c r="C3551" i="1"/>
  <c r="F3550" i="1"/>
  <c r="E3550" i="1"/>
  <c r="D3550" i="1"/>
  <c r="C3550" i="1"/>
  <c r="F3549" i="1"/>
  <c r="E3549" i="1"/>
  <c r="D3549" i="1"/>
  <c r="C3549" i="1"/>
  <c r="F3548" i="1"/>
  <c r="E3548" i="1"/>
  <c r="D3548" i="1"/>
  <c r="C3548" i="1"/>
  <c r="F3547" i="1"/>
  <c r="E3547" i="1"/>
  <c r="D3547" i="1"/>
  <c r="C3547" i="1"/>
  <c r="F3546" i="1"/>
  <c r="E3546" i="1"/>
  <c r="D3546" i="1"/>
  <c r="C3546" i="1"/>
  <c r="F3545" i="1"/>
  <c r="E3545" i="1"/>
  <c r="D3545" i="1"/>
  <c r="C3545" i="1"/>
  <c r="F3544" i="1"/>
  <c r="E3544" i="1"/>
  <c r="D3544" i="1"/>
  <c r="C3544" i="1"/>
  <c r="F3543" i="1"/>
  <c r="E3543" i="1"/>
  <c r="D3543" i="1"/>
  <c r="C3543" i="1"/>
  <c r="F3542" i="1"/>
  <c r="E3542" i="1"/>
  <c r="D3542" i="1"/>
  <c r="C3542" i="1"/>
  <c r="F3541" i="1"/>
  <c r="E3541" i="1"/>
  <c r="D3541" i="1"/>
  <c r="C3541" i="1"/>
  <c r="F3540" i="1"/>
  <c r="E3540" i="1"/>
  <c r="D3540" i="1"/>
  <c r="C3540" i="1"/>
  <c r="F3539" i="1"/>
  <c r="E3539" i="1"/>
  <c r="D3539" i="1"/>
  <c r="C3539" i="1"/>
  <c r="F3538" i="1"/>
  <c r="E3538" i="1"/>
  <c r="D3538" i="1"/>
  <c r="C3538" i="1"/>
  <c r="F3537" i="1"/>
  <c r="E3537" i="1"/>
  <c r="D3537" i="1"/>
  <c r="C3537" i="1"/>
  <c r="F3536" i="1"/>
  <c r="E3536" i="1"/>
  <c r="D3536" i="1"/>
  <c r="C3536" i="1"/>
  <c r="F3535" i="1"/>
  <c r="E3535" i="1"/>
  <c r="D3535" i="1"/>
  <c r="C3535" i="1"/>
  <c r="F3534" i="1"/>
  <c r="E3534" i="1"/>
  <c r="D3534" i="1"/>
  <c r="C3534" i="1"/>
  <c r="F3533" i="1"/>
  <c r="E3533" i="1"/>
  <c r="D3533" i="1"/>
  <c r="C3533" i="1"/>
  <c r="F3532" i="1"/>
  <c r="E3532" i="1"/>
  <c r="D3532" i="1"/>
  <c r="C3532" i="1"/>
  <c r="F3531" i="1"/>
  <c r="E3531" i="1"/>
  <c r="D3531" i="1"/>
  <c r="C3531" i="1"/>
  <c r="F3530" i="1"/>
  <c r="E3530" i="1"/>
  <c r="D3530" i="1"/>
  <c r="C3530" i="1"/>
  <c r="F3529" i="1"/>
  <c r="E3529" i="1"/>
  <c r="D3529" i="1"/>
  <c r="C3529" i="1"/>
  <c r="F3528" i="1"/>
  <c r="E3528" i="1"/>
  <c r="D3528" i="1"/>
  <c r="C3528" i="1"/>
  <c r="F3527" i="1"/>
  <c r="E3527" i="1"/>
  <c r="D3527" i="1"/>
  <c r="C3527" i="1"/>
  <c r="F3526" i="1"/>
  <c r="E3526" i="1"/>
  <c r="D3526" i="1"/>
  <c r="C3526" i="1"/>
  <c r="F3525" i="1"/>
  <c r="E3525" i="1"/>
  <c r="D3525" i="1"/>
  <c r="C3525" i="1"/>
  <c r="F3524" i="1"/>
  <c r="E3524" i="1"/>
  <c r="D3524" i="1"/>
  <c r="C3524" i="1"/>
  <c r="F3523" i="1"/>
  <c r="E3523" i="1"/>
  <c r="D3523" i="1"/>
  <c r="C3523" i="1"/>
  <c r="F3522" i="1"/>
  <c r="E3522" i="1"/>
  <c r="D3522" i="1"/>
  <c r="C3522" i="1"/>
  <c r="F3521" i="1"/>
  <c r="E3521" i="1"/>
  <c r="D3521" i="1"/>
  <c r="C3521" i="1"/>
  <c r="F3520" i="1"/>
  <c r="E3520" i="1"/>
  <c r="D3520" i="1"/>
  <c r="C3520" i="1"/>
  <c r="F3519" i="1"/>
  <c r="E3519" i="1"/>
  <c r="D3519" i="1"/>
  <c r="C3519" i="1"/>
  <c r="F3518" i="1"/>
  <c r="E3518" i="1"/>
  <c r="D3518" i="1"/>
  <c r="C3518" i="1"/>
  <c r="F3517" i="1"/>
  <c r="E3517" i="1"/>
  <c r="D3517" i="1"/>
  <c r="C3517" i="1"/>
  <c r="F3516" i="1"/>
  <c r="E3516" i="1"/>
  <c r="D3516" i="1"/>
  <c r="C3516" i="1"/>
  <c r="F3515" i="1"/>
  <c r="E3515" i="1"/>
  <c r="D3515" i="1"/>
  <c r="C3515" i="1"/>
  <c r="F3514" i="1"/>
  <c r="E3514" i="1"/>
  <c r="D3514" i="1"/>
  <c r="C3514" i="1"/>
  <c r="F3513" i="1"/>
  <c r="E3513" i="1"/>
  <c r="D3513" i="1"/>
  <c r="C3513" i="1"/>
  <c r="F3512" i="1"/>
  <c r="E3512" i="1"/>
  <c r="D3512" i="1"/>
  <c r="C3512" i="1"/>
  <c r="F3511" i="1"/>
  <c r="E3511" i="1"/>
  <c r="D3511" i="1"/>
  <c r="C3511" i="1"/>
  <c r="F3510" i="1"/>
  <c r="E3510" i="1"/>
  <c r="D3510" i="1"/>
  <c r="C3510" i="1"/>
  <c r="F3509" i="1"/>
  <c r="E3509" i="1"/>
  <c r="D3509" i="1"/>
  <c r="C3509" i="1"/>
  <c r="F3508" i="1"/>
  <c r="E3508" i="1"/>
  <c r="D3508" i="1"/>
  <c r="C3508" i="1"/>
  <c r="F3507" i="1"/>
  <c r="E3507" i="1"/>
  <c r="D3507" i="1"/>
  <c r="C3507" i="1"/>
  <c r="F3506" i="1"/>
  <c r="E3506" i="1"/>
  <c r="D3506" i="1"/>
  <c r="C3506" i="1"/>
  <c r="F3505" i="1"/>
  <c r="E3505" i="1"/>
  <c r="D3505" i="1"/>
  <c r="C3505" i="1"/>
  <c r="F3504" i="1"/>
  <c r="E3504" i="1"/>
  <c r="D3504" i="1"/>
  <c r="C3504" i="1"/>
  <c r="F3503" i="1"/>
  <c r="E3503" i="1"/>
  <c r="D3503" i="1"/>
  <c r="C3503" i="1"/>
  <c r="F3502" i="1"/>
  <c r="E3502" i="1"/>
  <c r="D3502" i="1"/>
  <c r="C3502" i="1"/>
  <c r="F3501" i="1"/>
  <c r="E3501" i="1"/>
  <c r="D3501" i="1"/>
  <c r="C3501" i="1"/>
  <c r="F3500" i="1"/>
  <c r="E3500" i="1"/>
  <c r="D3500" i="1"/>
  <c r="C3500" i="1"/>
  <c r="F3499" i="1"/>
  <c r="E3499" i="1"/>
  <c r="D3499" i="1"/>
  <c r="C3499" i="1"/>
  <c r="F3498" i="1"/>
  <c r="E3498" i="1"/>
  <c r="D3498" i="1"/>
  <c r="C3498" i="1"/>
  <c r="F3497" i="1"/>
  <c r="E3497" i="1"/>
  <c r="D3497" i="1"/>
  <c r="C3497" i="1"/>
  <c r="F3496" i="1"/>
  <c r="E3496" i="1"/>
  <c r="D3496" i="1"/>
  <c r="C3496" i="1"/>
  <c r="F3495" i="1"/>
  <c r="E3495" i="1"/>
  <c r="D3495" i="1"/>
  <c r="C3495" i="1"/>
  <c r="F3494" i="1"/>
  <c r="E3494" i="1"/>
  <c r="D3494" i="1"/>
  <c r="C3494" i="1"/>
  <c r="F3493" i="1"/>
  <c r="E3493" i="1"/>
  <c r="D3493" i="1"/>
  <c r="C3493" i="1"/>
  <c r="F3492" i="1"/>
  <c r="E3492" i="1"/>
  <c r="D3492" i="1"/>
  <c r="C3492" i="1"/>
  <c r="F3491" i="1"/>
  <c r="E3491" i="1"/>
  <c r="D3491" i="1"/>
  <c r="C3491" i="1"/>
  <c r="F3490" i="1"/>
  <c r="E3490" i="1"/>
  <c r="D3490" i="1"/>
  <c r="C3490" i="1"/>
  <c r="F3489" i="1"/>
  <c r="E3489" i="1"/>
  <c r="D3489" i="1"/>
  <c r="C3489" i="1"/>
  <c r="F3488" i="1"/>
  <c r="E3488" i="1"/>
  <c r="D3488" i="1"/>
  <c r="C3488" i="1"/>
  <c r="F3487" i="1"/>
  <c r="E3487" i="1"/>
  <c r="D3487" i="1"/>
  <c r="C3487" i="1"/>
  <c r="F3486" i="1"/>
  <c r="E3486" i="1"/>
  <c r="D3486" i="1"/>
  <c r="C3486" i="1"/>
  <c r="F3485" i="1"/>
  <c r="E3485" i="1"/>
  <c r="D3485" i="1"/>
  <c r="C3485" i="1"/>
  <c r="F3484" i="1"/>
  <c r="E3484" i="1"/>
  <c r="D3484" i="1"/>
  <c r="C3484" i="1"/>
  <c r="F3483" i="1"/>
  <c r="E3483" i="1"/>
  <c r="D3483" i="1"/>
  <c r="C3483" i="1"/>
  <c r="F3482" i="1"/>
  <c r="E3482" i="1"/>
  <c r="D3482" i="1"/>
  <c r="C3482" i="1"/>
  <c r="F3481" i="1"/>
  <c r="E3481" i="1"/>
  <c r="D3481" i="1"/>
  <c r="C3481" i="1"/>
  <c r="F3480" i="1"/>
  <c r="E3480" i="1"/>
  <c r="D3480" i="1"/>
  <c r="C3480" i="1"/>
  <c r="F3479" i="1"/>
  <c r="E3479" i="1"/>
  <c r="D3479" i="1"/>
  <c r="C3479" i="1"/>
  <c r="F3478" i="1"/>
  <c r="E3478" i="1"/>
  <c r="D3478" i="1"/>
  <c r="C3478" i="1"/>
  <c r="F3477" i="1"/>
  <c r="E3477" i="1"/>
  <c r="D3477" i="1"/>
  <c r="C3477" i="1"/>
  <c r="F3476" i="1"/>
  <c r="E3476" i="1"/>
  <c r="D3476" i="1"/>
  <c r="C3476" i="1"/>
  <c r="F3475" i="1"/>
  <c r="E3475" i="1"/>
  <c r="D3475" i="1"/>
  <c r="C3475" i="1"/>
  <c r="F3474" i="1"/>
  <c r="E3474" i="1"/>
  <c r="D3474" i="1"/>
  <c r="C3474" i="1"/>
  <c r="F3473" i="1"/>
  <c r="E3473" i="1"/>
  <c r="D3473" i="1"/>
  <c r="C3473" i="1"/>
  <c r="F3472" i="1"/>
  <c r="E3472" i="1"/>
  <c r="D3472" i="1"/>
  <c r="C3472" i="1"/>
  <c r="F3471" i="1"/>
  <c r="E3471" i="1"/>
  <c r="D3471" i="1"/>
  <c r="C3471" i="1"/>
  <c r="F3470" i="1"/>
  <c r="E3470" i="1"/>
  <c r="D3470" i="1"/>
  <c r="C3470" i="1"/>
  <c r="F3469" i="1"/>
  <c r="E3469" i="1"/>
  <c r="D3469" i="1"/>
  <c r="C3469" i="1"/>
  <c r="F3468" i="1"/>
  <c r="E3468" i="1"/>
  <c r="D3468" i="1"/>
  <c r="C3468" i="1"/>
  <c r="F3467" i="1"/>
  <c r="E3467" i="1"/>
  <c r="D3467" i="1"/>
  <c r="C3467" i="1"/>
  <c r="F3466" i="1"/>
  <c r="E3466" i="1"/>
  <c r="D3466" i="1"/>
  <c r="C3466" i="1"/>
  <c r="F3465" i="1"/>
  <c r="E3465" i="1"/>
  <c r="D3465" i="1"/>
  <c r="C3465" i="1"/>
  <c r="F3464" i="1"/>
  <c r="E3464" i="1"/>
  <c r="D3464" i="1"/>
  <c r="C3464" i="1"/>
  <c r="F3463" i="1"/>
  <c r="E3463" i="1"/>
  <c r="D3463" i="1"/>
  <c r="C3463" i="1"/>
  <c r="F3462" i="1"/>
  <c r="E3462" i="1"/>
  <c r="D3462" i="1"/>
  <c r="C3462" i="1"/>
  <c r="F3461" i="1"/>
  <c r="E3461" i="1"/>
  <c r="D3461" i="1"/>
  <c r="C3461" i="1"/>
  <c r="F3460" i="1"/>
  <c r="E3460" i="1"/>
  <c r="D3460" i="1"/>
  <c r="C3460" i="1"/>
  <c r="F3459" i="1"/>
  <c r="E3459" i="1"/>
  <c r="D3459" i="1"/>
  <c r="C3459" i="1"/>
  <c r="F3458" i="1"/>
  <c r="E3458" i="1"/>
  <c r="D3458" i="1"/>
  <c r="C3458" i="1"/>
  <c r="F3457" i="1"/>
  <c r="E3457" i="1"/>
  <c r="D3457" i="1"/>
  <c r="C3457" i="1"/>
  <c r="F3456" i="1"/>
  <c r="E3456" i="1"/>
  <c r="D3456" i="1"/>
  <c r="C3456" i="1"/>
  <c r="F3455" i="1"/>
  <c r="E3455" i="1"/>
  <c r="D3455" i="1"/>
  <c r="C3455" i="1"/>
  <c r="F3454" i="1"/>
  <c r="E3454" i="1"/>
  <c r="D3454" i="1"/>
  <c r="C3454" i="1"/>
  <c r="F3453" i="1"/>
  <c r="E3453" i="1"/>
  <c r="D3453" i="1"/>
  <c r="C3453" i="1"/>
  <c r="F3452" i="1"/>
  <c r="E3452" i="1"/>
  <c r="D3452" i="1"/>
  <c r="C3452" i="1"/>
  <c r="F3451" i="1"/>
  <c r="E3451" i="1"/>
  <c r="D3451" i="1"/>
  <c r="C3451" i="1"/>
  <c r="F3450" i="1"/>
  <c r="E3450" i="1"/>
  <c r="D3450" i="1"/>
  <c r="C3450" i="1"/>
  <c r="F3449" i="1"/>
  <c r="E3449" i="1"/>
  <c r="D3449" i="1"/>
  <c r="C3449" i="1"/>
  <c r="F3448" i="1"/>
  <c r="E3448" i="1"/>
  <c r="D3448" i="1"/>
  <c r="C3448" i="1"/>
  <c r="F3447" i="1"/>
  <c r="E3447" i="1"/>
  <c r="D3447" i="1"/>
  <c r="C3447" i="1"/>
  <c r="F3446" i="1"/>
  <c r="E3446" i="1"/>
  <c r="D3446" i="1"/>
  <c r="C3446" i="1"/>
  <c r="F3445" i="1"/>
  <c r="E3445" i="1"/>
  <c r="D3445" i="1"/>
  <c r="C3445" i="1"/>
  <c r="F3444" i="1"/>
  <c r="E3444" i="1"/>
  <c r="D3444" i="1"/>
  <c r="C3444" i="1"/>
  <c r="F3443" i="1"/>
  <c r="E3443" i="1"/>
  <c r="D3443" i="1"/>
  <c r="C3443" i="1"/>
  <c r="F3442" i="1"/>
  <c r="E3442" i="1"/>
  <c r="D3442" i="1"/>
  <c r="C3442" i="1"/>
  <c r="F3441" i="1"/>
  <c r="E3441" i="1"/>
  <c r="D3441" i="1"/>
  <c r="C3441" i="1"/>
  <c r="F3440" i="1"/>
  <c r="E3440" i="1"/>
  <c r="D3440" i="1"/>
  <c r="C3440" i="1"/>
  <c r="F3439" i="1"/>
  <c r="E3439" i="1"/>
  <c r="D3439" i="1"/>
  <c r="C3439" i="1"/>
  <c r="F3438" i="1"/>
  <c r="E3438" i="1"/>
  <c r="D3438" i="1"/>
  <c r="C3438" i="1"/>
  <c r="F3437" i="1"/>
  <c r="E3437" i="1"/>
  <c r="D3437" i="1"/>
  <c r="C3437" i="1"/>
  <c r="F3436" i="1"/>
  <c r="E3436" i="1"/>
  <c r="D3436" i="1"/>
  <c r="C3436" i="1"/>
  <c r="F3435" i="1"/>
  <c r="E3435" i="1"/>
  <c r="D3435" i="1"/>
  <c r="C3435" i="1"/>
  <c r="F3434" i="1"/>
  <c r="E3434" i="1"/>
  <c r="D3434" i="1"/>
  <c r="C3434" i="1"/>
  <c r="F3433" i="1"/>
  <c r="E3433" i="1"/>
  <c r="D3433" i="1"/>
  <c r="C3433" i="1"/>
  <c r="F3432" i="1"/>
  <c r="E3432" i="1"/>
  <c r="D3432" i="1"/>
  <c r="C3432" i="1"/>
  <c r="F3431" i="1"/>
  <c r="E3431" i="1"/>
  <c r="D3431" i="1"/>
  <c r="C3431" i="1"/>
  <c r="F3430" i="1"/>
  <c r="E3430" i="1"/>
  <c r="D3430" i="1"/>
  <c r="C3430" i="1"/>
  <c r="F3429" i="1"/>
  <c r="E3429" i="1"/>
  <c r="D3429" i="1"/>
  <c r="C3429" i="1"/>
  <c r="F3428" i="1"/>
  <c r="E3428" i="1"/>
  <c r="D3428" i="1"/>
  <c r="C3428" i="1"/>
  <c r="F3427" i="1"/>
  <c r="E3427" i="1"/>
  <c r="D3427" i="1"/>
  <c r="C3427" i="1"/>
  <c r="F3426" i="1"/>
  <c r="E3426" i="1"/>
  <c r="D3426" i="1"/>
  <c r="C3426" i="1"/>
  <c r="F3425" i="1"/>
  <c r="E3425" i="1"/>
  <c r="D3425" i="1"/>
  <c r="C3425" i="1"/>
  <c r="F3424" i="1"/>
  <c r="E3424" i="1"/>
  <c r="D3424" i="1"/>
  <c r="C3424" i="1"/>
  <c r="F3423" i="1"/>
  <c r="E3423" i="1"/>
  <c r="D3423" i="1"/>
  <c r="C3423" i="1"/>
  <c r="F3422" i="1"/>
  <c r="E3422" i="1"/>
  <c r="D3422" i="1"/>
  <c r="C3422" i="1"/>
  <c r="F3421" i="1"/>
  <c r="E3421" i="1"/>
  <c r="D3421" i="1"/>
  <c r="C3421" i="1"/>
  <c r="F3420" i="1"/>
  <c r="E3420" i="1"/>
  <c r="D3420" i="1"/>
  <c r="C3420" i="1"/>
  <c r="F3419" i="1"/>
  <c r="E3419" i="1"/>
  <c r="D3419" i="1"/>
  <c r="C3419" i="1"/>
  <c r="F3418" i="1"/>
  <c r="E3418" i="1"/>
  <c r="D3418" i="1"/>
  <c r="C3418" i="1"/>
  <c r="F3417" i="1"/>
  <c r="E3417" i="1"/>
  <c r="D3417" i="1"/>
  <c r="C3417" i="1"/>
  <c r="F3416" i="1"/>
  <c r="E3416" i="1"/>
  <c r="D3416" i="1"/>
  <c r="C3416" i="1"/>
  <c r="F3415" i="1"/>
  <c r="E3415" i="1"/>
  <c r="D3415" i="1"/>
  <c r="C3415" i="1"/>
  <c r="F3414" i="1"/>
  <c r="E3414" i="1"/>
  <c r="D3414" i="1"/>
  <c r="C3414" i="1"/>
  <c r="F3413" i="1"/>
  <c r="E3413" i="1"/>
  <c r="D3413" i="1"/>
  <c r="C3413" i="1"/>
  <c r="F3412" i="1"/>
  <c r="E3412" i="1"/>
  <c r="D3412" i="1"/>
  <c r="C3412" i="1"/>
  <c r="F3411" i="1"/>
  <c r="E3411" i="1"/>
  <c r="D3411" i="1"/>
  <c r="C3411" i="1"/>
  <c r="F3410" i="1"/>
  <c r="E3410" i="1"/>
  <c r="D3410" i="1"/>
  <c r="C3410" i="1"/>
  <c r="F3409" i="1"/>
  <c r="E3409" i="1"/>
  <c r="D3409" i="1"/>
  <c r="C3409" i="1"/>
  <c r="F3408" i="1"/>
  <c r="E3408" i="1"/>
  <c r="D3408" i="1"/>
  <c r="C3408" i="1"/>
  <c r="F3407" i="1"/>
  <c r="E3407" i="1"/>
  <c r="D3407" i="1"/>
  <c r="C3407" i="1"/>
  <c r="F3406" i="1"/>
  <c r="E3406" i="1"/>
  <c r="D3406" i="1"/>
  <c r="C3406" i="1"/>
  <c r="F3405" i="1"/>
  <c r="E3405" i="1"/>
  <c r="D3405" i="1"/>
  <c r="C3405" i="1"/>
  <c r="F3404" i="1"/>
  <c r="E3404" i="1"/>
  <c r="D3404" i="1"/>
  <c r="C3404" i="1"/>
  <c r="F3403" i="1"/>
  <c r="E3403" i="1"/>
  <c r="D3403" i="1"/>
  <c r="C3403" i="1"/>
  <c r="F3402" i="1"/>
  <c r="E3402" i="1"/>
  <c r="D3402" i="1"/>
  <c r="C3402" i="1"/>
  <c r="F3401" i="1"/>
  <c r="E3401" i="1"/>
  <c r="D3401" i="1"/>
  <c r="C3401" i="1"/>
  <c r="F3400" i="1"/>
  <c r="E3400" i="1"/>
  <c r="D3400" i="1"/>
  <c r="C3400" i="1"/>
  <c r="F3399" i="1"/>
  <c r="E3399" i="1"/>
  <c r="D3399" i="1"/>
  <c r="C3399" i="1"/>
  <c r="F3398" i="1"/>
  <c r="E3398" i="1"/>
  <c r="D3398" i="1"/>
  <c r="C3398" i="1"/>
  <c r="F3397" i="1"/>
  <c r="E3397" i="1"/>
  <c r="D3397" i="1"/>
  <c r="C3397" i="1"/>
  <c r="F3396" i="1"/>
  <c r="E3396" i="1"/>
  <c r="D3396" i="1"/>
  <c r="C3396" i="1"/>
  <c r="F3395" i="1"/>
  <c r="E3395" i="1"/>
  <c r="D3395" i="1"/>
  <c r="C3395" i="1"/>
  <c r="F3394" i="1"/>
  <c r="E3394" i="1"/>
  <c r="D3394" i="1"/>
  <c r="C3394" i="1"/>
  <c r="F3393" i="1"/>
  <c r="E3393" i="1"/>
  <c r="D3393" i="1"/>
  <c r="C3393" i="1"/>
  <c r="F3392" i="1"/>
  <c r="E3392" i="1"/>
  <c r="D3392" i="1"/>
  <c r="C3392" i="1"/>
  <c r="F3391" i="1"/>
  <c r="E3391" i="1"/>
  <c r="D3391" i="1"/>
  <c r="C3391" i="1"/>
  <c r="F3390" i="1"/>
  <c r="E3390" i="1"/>
  <c r="D3390" i="1"/>
  <c r="C3390" i="1"/>
  <c r="F3389" i="1"/>
  <c r="E3389" i="1"/>
  <c r="D3389" i="1"/>
  <c r="C3389" i="1"/>
  <c r="F3388" i="1"/>
  <c r="E3388" i="1"/>
  <c r="D3388" i="1"/>
  <c r="C3388" i="1"/>
  <c r="F3387" i="1"/>
  <c r="E3387" i="1"/>
  <c r="D3387" i="1"/>
  <c r="C3387" i="1"/>
  <c r="F3386" i="1"/>
  <c r="E3386" i="1"/>
  <c r="D3386" i="1"/>
  <c r="C3386" i="1"/>
  <c r="F3385" i="1"/>
  <c r="E3385" i="1"/>
  <c r="D3385" i="1"/>
  <c r="C3385" i="1"/>
  <c r="F3384" i="1"/>
  <c r="E3384" i="1"/>
  <c r="D3384" i="1"/>
  <c r="C3384" i="1"/>
  <c r="F3383" i="1"/>
  <c r="E3383" i="1"/>
  <c r="D3383" i="1"/>
  <c r="C3383" i="1"/>
  <c r="F3382" i="1"/>
  <c r="E3382" i="1"/>
  <c r="D3382" i="1"/>
  <c r="C3382" i="1"/>
  <c r="F3381" i="1"/>
  <c r="E3381" i="1"/>
  <c r="D3381" i="1"/>
  <c r="C3381" i="1"/>
  <c r="F3380" i="1"/>
  <c r="E3380" i="1"/>
  <c r="D3380" i="1"/>
  <c r="C3380" i="1"/>
  <c r="F3379" i="1"/>
  <c r="E3379" i="1"/>
  <c r="D3379" i="1"/>
  <c r="C3379" i="1"/>
  <c r="F3378" i="1"/>
  <c r="E3378" i="1"/>
  <c r="D3378" i="1"/>
  <c r="C3378" i="1"/>
  <c r="F3377" i="1"/>
  <c r="E3377" i="1"/>
  <c r="D3377" i="1"/>
  <c r="C3377" i="1"/>
  <c r="F3376" i="1"/>
  <c r="E3376" i="1"/>
  <c r="D3376" i="1"/>
  <c r="C3376" i="1"/>
  <c r="F3375" i="1"/>
  <c r="E3375" i="1"/>
  <c r="D3375" i="1"/>
  <c r="C3375" i="1"/>
  <c r="F3374" i="1"/>
  <c r="E3374" i="1"/>
  <c r="D3374" i="1"/>
  <c r="C3374" i="1"/>
  <c r="F3373" i="1"/>
  <c r="E3373" i="1"/>
  <c r="D3373" i="1"/>
  <c r="C3373" i="1"/>
  <c r="F3372" i="1"/>
  <c r="E3372" i="1"/>
  <c r="D3372" i="1"/>
  <c r="C3372" i="1"/>
  <c r="F3371" i="1"/>
  <c r="E3371" i="1"/>
  <c r="D3371" i="1"/>
  <c r="C3371" i="1"/>
  <c r="F3370" i="1"/>
  <c r="E3370" i="1"/>
  <c r="D3370" i="1"/>
  <c r="C3370" i="1"/>
  <c r="F3369" i="1"/>
  <c r="E3369" i="1"/>
  <c r="D3369" i="1"/>
  <c r="C3369" i="1"/>
  <c r="F3368" i="1"/>
  <c r="E3368" i="1"/>
  <c r="D3368" i="1"/>
  <c r="C3368" i="1"/>
  <c r="F3367" i="1"/>
  <c r="E3367" i="1"/>
  <c r="D3367" i="1"/>
  <c r="C3367" i="1"/>
  <c r="F3366" i="1"/>
  <c r="E3366" i="1"/>
  <c r="D3366" i="1"/>
  <c r="C3366" i="1"/>
  <c r="F3365" i="1"/>
  <c r="E3365" i="1"/>
  <c r="D3365" i="1"/>
  <c r="C3365" i="1"/>
  <c r="F3364" i="1"/>
  <c r="E3364" i="1"/>
  <c r="D3364" i="1"/>
  <c r="C3364" i="1"/>
  <c r="F3363" i="1"/>
  <c r="E3363" i="1"/>
  <c r="D3363" i="1"/>
  <c r="C3363" i="1"/>
  <c r="F3362" i="1"/>
  <c r="E3362" i="1"/>
  <c r="D3362" i="1"/>
  <c r="C3362" i="1"/>
  <c r="F3361" i="1"/>
  <c r="E3361" i="1"/>
  <c r="D3361" i="1"/>
  <c r="C3361" i="1"/>
  <c r="F3360" i="1"/>
  <c r="E3360" i="1"/>
  <c r="D3360" i="1"/>
  <c r="C3360" i="1"/>
  <c r="F3359" i="1"/>
  <c r="E3359" i="1"/>
  <c r="D3359" i="1"/>
  <c r="C3359" i="1"/>
  <c r="F3358" i="1"/>
  <c r="E3358" i="1"/>
  <c r="D3358" i="1"/>
  <c r="C3358" i="1"/>
  <c r="F3357" i="1"/>
  <c r="E3357" i="1"/>
  <c r="D3357" i="1"/>
  <c r="C3357" i="1"/>
  <c r="F3356" i="1"/>
  <c r="E3356" i="1"/>
  <c r="D3356" i="1"/>
  <c r="C3356" i="1"/>
  <c r="F3355" i="1"/>
  <c r="E3355" i="1"/>
  <c r="D3355" i="1"/>
  <c r="C3355" i="1"/>
  <c r="F3354" i="1"/>
  <c r="E3354" i="1"/>
  <c r="D3354" i="1"/>
  <c r="C3354" i="1"/>
  <c r="F3353" i="1"/>
  <c r="E3353" i="1"/>
  <c r="D3353" i="1"/>
  <c r="C3353" i="1"/>
  <c r="F3352" i="1"/>
  <c r="E3352" i="1"/>
  <c r="D3352" i="1"/>
  <c r="C3352" i="1"/>
  <c r="F3351" i="1"/>
  <c r="E3351" i="1"/>
  <c r="D3351" i="1"/>
  <c r="C3351" i="1"/>
  <c r="F3350" i="1"/>
  <c r="E3350" i="1"/>
  <c r="D3350" i="1"/>
  <c r="C3350" i="1"/>
  <c r="F3349" i="1"/>
  <c r="E3349" i="1"/>
  <c r="D3349" i="1"/>
  <c r="C3349" i="1"/>
  <c r="F3348" i="1"/>
  <c r="E3348" i="1"/>
  <c r="D3348" i="1"/>
  <c r="C3348" i="1"/>
  <c r="F3347" i="1"/>
  <c r="E3347" i="1"/>
  <c r="D3347" i="1"/>
  <c r="C3347" i="1"/>
  <c r="F3346" i="1"/>
  <c r="E3346" i="1"/>
  <c r="D3346" i="1"/>
  <c r="C3346" i="1"/>
  <c r="F3345" i="1"/>
  <c r="E3345" i="1"/>
  <c r="D3345" i="1"/>
  <c r="C3345" i="1"/>
  <c r="F3344" i="1"/>
  <c r="E3344" i="1"/>
  <c r="D3344" i="1"/>
  <c r="C3344" i="1"/>
  <c r="F3343" i="1"/>
  <c r="E3343" i="1"/>
  <c r="D3343" i="1"/>
  <c r="C3343" i="1"/>
  <c r="F3342" i="1"/>
  <c r="E3342" i="1"/>
  <c r="D3342" i="1"/>
  <c r="C3342" i="1"/>
  <c r="F3341" i="1"/>
  <c r="E3341" i="1"/>
  <c r="D3341" i="1"/>
  <c r="C3341" i="1"/>
  <c r="F3340" i="1"/>
  <c r="E3340" i="1"/>
  <c r="D3340" i="1"/>
  <c r="C3340" i="1"/>
  <c r="F3339" i="1"/>
  <c r="E3339" i="1"/>
  <c r="D3339" i="1"/>
  <c r="C3339" i="1"/>
  <c r="F3338" i="1"/>
  <c r="E3338" i="1"/>
  <c r="D3338" i="1"/>
  <c r="C3338" i="1"/>
  <c r="F3337" i="1"/>
  <c r="E3337" i="1"/>
  <c r="D3337" i="1"/>
  <c r="C3337" i="1"/>
  <c r="F3336" i="1"/>
  <c r="E3336" i="1"/>
  <c r="D3336" i="1"/>
  <c r="C3336" i="1"/>
  <c r="F3335" i="1"/>
  <c r="E3335" i="1"/>
  <c r="D3335" i="1"/>
  <c r="C3335" i="1"/>
  <c r="F3334" i="1"/>
  <c r="E3334" i="1"/>
  <c r="D3334" i="1"/>
  <c r="C3334" i="1"/>
  <c r="F3333" i="1"/>
  <c r="E3333" i="1"/>
  <c r="D3333" i="1"/>
  <c r="C3333" i="1"/>
  <c r="F3332" i="1"/>
  <c r="E3332" i="1"/>
  <c r="D3332" i="1"/>
  <c r="C3332" i="1"/>
  <c r="F3331" i="1"/>
  <c r="E3331" i="1"/>
  <c r="D3331" i="1"/>
  <c r="C3331" i="1"/>
  <c r="F3330" i="1"/>
  <c r="E3330" i="1"/>
  <c r="D3330" i="1"/>
  <c r="C3330" i="1"/>
  <c r="F3329" i="1"/>
  <c r="E3329" i="1"/>
  <c r="D3329" i="1"/>
  <c r="C3329" i="1"/>
  <c r="F3328" i="1"/>
  <c r="E3328" i="1"/>
  <c r="D3328" i="1"/>
  <c r="C3328" i="1"/>
  <c r="F3327" i="1"/>
  <c r="E3327" i="1"/>
  <c r="D3327" i="1"/>
  <c r="C3327" i="1"/>
  <c r="F3326" i="1"/>
  <c r="E3326" i="1"/>
  <c r="D3326" i="1"/>
  <c r="C3326" i="1"/>
  <c r="F3325" i="1"/>
  <c r="E3325" i="1"/>
  <c r="D3325" i="1"/>
  <c r="C3325" i="1"/>
  <c r="F3324" i="1"/>
  <c r="E3324" i="1"/>
  <c r="D3324" i="1"/>
  <c r="C3324" i="1"/>
  <c r="F3323" i="1"/>
  <c r="E3323" i="1"/>
  <c r="D3323" i="1"/>
  <c r="C3323" i="1"/>
  <c r="F3322" i="1"/>
  <c r="E3322" i="1"/>
  <c r="D3322" i="1"/>
  <c r="C3322" i="1"/>
  <c r="F3321" i="1"/>
  <c r="E3321" i="1"/>
  <c r="D3321" i="1"/>
  <c r="C3321" i="1"/>
  <c r="F3320" i="1"/>
  <c r="E3320" i="1"/>
  <c r="D3320" i="1"/>
  <c r="C3320" i="1"/>
  <c r="F3319" i="1"/>
  <c r="E3319" i="1"/>
  <c r="D3319" i="1"/>
  <c r="C3319" i="1"/>
  <c r="F3318" i="1"/>
  <c r="E3318" i="1"/>
  <c r="D3318" i="1"/>
  <c r="C3318" i="1"/>
  <c r="F3317" i="1"/>
  <c r="E3317" i="1"/>
  <c r="D3317" i="1"/>
  <c r="C3317" i="1"/>
  <c r="F3316" i="1"/>
  <c r="E3316" i="1"/>
  <c r="D3316" i="1"/>
  <c r="C3316" i="1"/>
  <c r="F3315" i="1"/>
  <c r="E3315" i="1"/>
  <c r="D3315" i="1"/>
  <c r="C3315" i="1"/>
  <c r="F3314" i="1"/>
  <c r="E3314" i="1"/>
  <c r="D3314" i="1"/>
  <c r="C3314" i="1"/>
  <c r="F3313" i="1"/>
  <c r="E3313" i="1"/>
  <c r="D3313" i="1"/>
  <c r="C3313" i="1"/>
  <c r="F3312" i="1"/>
  <c r="E3312" i="1"/>
  <c r="D3312" i="1"/>
  <c r="C3312" i="1"/>
  <c r="F3311" i="1"/>
  <c r="E3311" i="1"/>
  <c r="D3311" i="1"/>
  <c r="C3311" i="1"/>
  <c r="F3310" i="1"/>
  <c r="E3310" i="1"/>
  <c r="D3310" i="1"/>
  <c r="C3310" i="1"/>
  <c r="F3309" i="1"/>
  <c r="E3309" i="1"/>
  <c r="D3309" i="1"/>
  <c r="C3309" i="1"/>
  <c r="F3308" i="1"/>
  <c r="E3308" i="1"/>
  <c r="D3308" i="1"/>
  <c r="C3308" i="1"/>
  <c r="F3307" i="1"/>
  <c r="E3307" i="1"/>
  <c r="D3307" i="1"/>
  <c r="C3307" i="1"/>
  <c r="F3306" i="1"/>
  <c r="E3306" i="1"/>
  <c r="D3306" i="1"/>
  <c r="C3306" i="1"/>
  <c r="F3305" i="1"/>
  <c r="E3305" i="1"/>
  <c r="D3305" i="1"/>
  <c r="C3305" i="1"/>
  <c r="F3304" i="1"/>
  <c r="E3304" i="1"/>
  <c r="D3304" i="1"/>
  <c r="C3304" i="1"/>
  <c r="F3303" i="1"/>
  <c r="E3303" i="1"/>
  <c r="D3303" i="1"/>
  <c r="C3303" i="1"/>
  <c r="F3302" i="1"/>
  <c r="E3302" i="1"/>
  <c r="D3302" i="1"/>
  <c r="C3302" i="1"/>
  <c r="F3301" i="1"/>
  <c r="E3301" i="1"/>
  <c r="D3301" i="1"/>
  <c r="C3301" i="1"/>
  <c r="F3300" i="1"/>
  <c r="E3300" i="1"/>
  <c r="D3300" i="1"/>
  <c r="C3300" i="1"/>
  <c r="F3299" i="1"/>
  <c r="E3299" i="1"/>
  <c r="D3299" i="1"/>
  <c r="C3299" i="1"/>
  <c r="F3298" i="1"/>
  <c r="E3298" i="1"/>
  <c r="D3298" i="1"/>
  <c r="C3298" i="1"/>
  <c r="F3297" i="1"/>
  <c r="E3297" i="1"/>
  <c r="D3297" i="1"/>
  <c r="C3297" i="1"/>
  <c r="F3296" i="1"/>
  <c r="E3296" i="1"/>
  <c r="D3296" i="1"/>
  <c r="C3296" i="1"/>
  <c r="F3295" i="1"/>
  <c r="E3295" i="1"/>
  <c r="D3295" i="1"/>
  <c r="C3295" i="1"/>
  <c r="F3294" i="1"/>
  <c r="E3294" i="1"/>
  <c r="D3294" i="1"/>
  <c r="C3294" i="1"/>
  <c r="F3293" i="1"/>
  <c r="E3293" i="1"/>
  <c r="D3293" i="1"/>
  <c r="C3293" i="1"/>
  <c r="F3292" i="1"/>
  <c r="E3292" i="1"/>
  <c r="D3292" i="1"/>
  <c r="C3292" i="1"/>
  <c r="F3291" i="1"/>
  <c r="E3291" i="1"/>
  <c r="D3291" i="1"/>
  <c r="C3291" i="1"/>
  <c r="F3290" i="1"/>
  <c r="E3290" i="1"/>
  <c r="D3290" i="1"/>
  <c r="C3290" i="1"/>
  <c r="F3289" i="1"/>
  <c r="E3289" i="1"/>
  <c r="D3289" i="1"/>
  <c r="C3289" i="1"/>
  <c r="F3288" i="1"/>
  <c r="E3288" i="1"/>
  <c r="D3288" i="1"/>
  <c r="C3288" i="1"/>
  <c r="F3287" i="1"/>
  <c r="E3287" i="1"/>
  <c r="D3287" i="1"/>
  <c r="C3287" i="1"/>
  <c r="F3286" i="1"/>
  <c r="E3286" i="1"/>
  <c r="D3286" i="1"/>
  <c r="C3286" i="1"/>
  <c r="F3285" i="1"/>
  <c r="E3285" i="1"/>
  <c r="D3285" i="1"/>
  <c r="C3285" i="1"/>
  <c r="F3284" i="1"/>
  <c r="E3284" i="1"/>
  <c r="D3284" i="1"/>
  <c r="C3284" i="1"/>
  <c r="F3283" i="1"/>
  <c r="E3283" i="1"/>
  <c r="D3283" i="1"/>
  <c r="C3283" i="1"/>
  <c r="F3282" i="1"/>
  <c r="E3282" i="1"/>
  <c r="D3282" i="1"/>
  <c r="C3282" i="1"/>
  <c r="F3281" i="1"/>
  <c r="E3281" i="1"/>
  <c r="D3281" i="1"/>
  <c r="C3281" i="1"/>
  <c r="F3280" i="1"/>
  <c r="E3280" i="1"/>
  <c r="D3280" i="1"/>
  <c r="C3280" i="1"/>
  <c r="F3279" i="1"/>
  <c r="E3279" i="1"/>
  <c r="D3279" i="1"/>
  <c r="C3279" i="1"/>
  <c r="F3278" i="1"/>
  <c r="E3278" i="1"/>
  <c r="D3278" i="1"/>
  <c r="C3278" i="1"/>
  <c r="F3277" i="1"/>
  <c r="E3277" i="1"/>
  <c r="D3277" i="1"/>
  <c r="C3277" i="1"/>
  <c r="F3276" i="1"/>
  <c r="E3276" i="1"/>
  <c r="D3276" i="1"/>
  <c r="C3276" i="1"/>
  <c r="F3275" i="1"/>
  <c r="E3275" i="1"/>
  <c r="D3275" i="1"/>
  <c r="C3275" i="1"/>
  <c r="F3274" i="1"/>
  <c r="E3274" i="1"/>
  <c r="D3274" i="1"/>
  <c r="C3274" i="1"/>
  <c r="F3273" i="1"/>
  <c r="E3273" i="1"/>
  <c r="D3273" i="1"/>
  <c r="C3273" i="1"/>
  <c r="F3272" i="1"/>
  <c r="E3272" i="1"/>
  <c r="D3272" i="1"/>
  <c r="C3272" i="1"/>
  <c r="F3271" i="1"/>
  <c r="E3271" i="1"/>
  <c r="D3271" i="1"/>
  <c r="C3271" i="1"/>
  <c r="F3270" i="1"/>
  <c r="E3270" i="1"/>
  <c r="D3270" i="1"/>
  <c r="C3270" i="1"/>
  <c r="F3269" i="1"/>
  <c r="E3269" i="1"/>
  <c r="D3269" i="1"/>
  <c r="C3269" i="1"/>
  <c r="F3268" i="1"/>
  <c r="E3268" i="1"/>
  <c r="D3268" i="1"/>
  <c r="C3268" i="1"/>
  <c r="F3267" i="1"/>
  <c r="E3267" i="1"/>
  <c r="D3267" i="1"/>
  <c r="C3267" i="1"/>
  <c r="F3266" i="1"/>
  <c r="E3266" i="1"/>
  <c r="D3266" i="1"/>
  <c r="C3266" i="1"/>
  <c r="F3265" i="1"/>
  <c r="E3265" i="1"/>
  <c r="D3265" i="1"/>
  <c r="C3265" i="1"/>
  <c r="F3264" i="1"/>
  <c r="E3264" i="1"/>
  <c r="D3264" i="1"/>
  <c r="C3264" i="1"/>
  <c r="F3263" i="1"/>
  <c r="E3263" i="1"/>
  <c r="D3263" i="1"/>
  <c r="C3263" i="1"/>
  <c r="F3262" i="1"/>
  <c r="E3262" i="1"/>
  <c r="D3262" i="1"/>
  <c r="C3262" i="1"/>
  <c r="F3261" i="1"/>
  <c r="E3261" i="1"/>
  <c r="D3261" i="1"/>
  <c r="C3261" i="1"/>
  <c r="F3260" i="1"/>
  <c r="E3260" i="1"/>
  <c r="D3260" i="1"/>
  <c r="C3260" i="1"/>
  <c r="F3259" i="1"/>
  <c r="E3259" i="1"/>
  <c r="D3259" i="1"/>
  <c r="C3259" i="1"/>
  <c r="F3258" i="1"/>
  <c r="E3258" i="1"/>
  <c r="D3258" i="1"/>
  <c r="C3258" i="1"/>
  <c r="F3257" i="1"/>
  <c r="E3257" i="1"/>
  <c r="D3257" i="1"/>
  <c r="C3257" i="1"/>
  <c r="F3256" i="1"/>
  <c r="E3256" i="1"/>
  <c r="D3256" i="1"/>
  <c r="C3256" i="1"/>
  <c r="F3255" i="1"/>
  <c r="E3255" i="1"/>
  <c r="D3255" i="1"/>
  <c r="C3255" i="1"/>
  <c r="F3254" i="1"/>
  <c r="E3254" i="1"/>
  <c r="D3254" i="1"/>
  <c r="C3254" i="1"/>
  <c r="F3253" i="1"/>
  <c r="E3253" i="1"/>
  <c r="D3253" i="1"/>
  <c r="C3253" i="1"/>
  <c r="F3252" i="1"/>
  <c r="E3252" i="1"/>
  <c r="D3252" i="1"/>
  <c r="C3252" i="1"/>
  <c r="F3251" i="1"/>
  <c r="E3251" i="1"/>
  <c r="D3251" i="1"/>
  <c r="C3251" i="1"/>
  <c r="F3250" i="1"/>
  <c r="E3250" i="1"/>
  <c r="D3250" i="1"/>
  <c r="C3250" i="1"/>
  <c r="F3249" i="1"/>
  <c r="E3249" i="1"/>
  <c r="D3249" i="1"/>
  <c r="C3249" i="1"/>
  <c r="F3248" i="1"/>
  <c r="E3248" i="1"/>
  <c r="D3248" i="1"/>
  <c r="C3248" i="1"/>
  <c r="F3247" i="1"/>
  <c r="E3247" i="1"/>
  <c r="D3247" i="1"/>
  <c r="C3247" i="1"/>
  <c r="F3246" i="1"/>
  <c r="E3246" i="1"/>
  <c r="D3246" i="1"/>
  <c r="C3246" i="1"/>
  <c r="F3245" i="1"/>
  <c r="E3245" i="1"/>
  <c r="D3245" i="1"/>
  <c r="C3245" i="1"/>
  <c r="F3244" i="1"/>
  <c r="E3244" i="1"/>
  <c r="D3244" i="1"/>
  <c r="C3244" i="1"/>
  <c r="F3243" i="1"/>
  <c r="E3243" i="1"/>
  <c r="D3243" i="1"/>
  <c r="C3243" i="1"/>
  <c r="F3242" i="1"/>
  <c r="E3242" i="1"/>
  <c r="D3242" i="1"/>
  <c r="C3242" i="1"/>
  <c r="F3241" i="1"/>
  <c r="E3241" i="1"/>
  <c r="D3241" i="1"/>
  <c r="C3241" i="1"/>
  <c r="F3240" i="1"/>
  <c r="E3240" i="1"/>
  <c r="D3240" i="1"/>
  <c r="C3240" i="1"/>
  <c r="F3239" i="1"/>
  <c r="E3239" i="1"/>
  <c r="D3239" i="1"/>
  <c r="C3239" i="1"/>
  <c r="F3238" i="1"/>
  <c r="E3238" i="1"/>
  <c r="D3238" i="1"/>
  <c r="C3238" i="1"/>
  <c r="F3237" i="1"/>
  <c r="E3237" i="1"/>
  <c r="D3237" i="1"/>
  <c r="C3237" i="1"/>
  <c r="F3236" i="1"/>
  <c r="E3236" i="1"/>
  <c r="D3236" i="1"/>
  <c r="C3236" i="1"/>
  <c r="F3235" i="1"/>
  <c r="E3235" i="1"/>
  <c r="D3235" i="1"/>
  <c r="C3235" i="1"/>
  <c r="F3234" i="1"/>
  <c r="E3234" i="1"/>
  <c r="D3234" i="1"/>
  <c r="C3234" i="1"/>
  <c r="F3233" i="1"/>
  <c r="E3233" i="1"/>
  <c r="D3233" i="1"/>
  <c r="C3233" i="1"/>
  <c r="F3232" i="1"/>
  <c r="E3232" i="1"/>
  <c r="D3232" i="1"/>
  <c r="C3232" i="1"/>
  <c r="F3231" i="1"/>
  <c r="E3231" i="1"/>
  <c r="D3231" i="1"/>
  <c r="C3231" i="1"/>
  <c r="F3230" i="1"/>
  <c r="E3230" i="1"/>
  <c r="D3230" i="1"/>
  <c r="C3230" i="1"/>
  <c r="F3229" i="1"/>
  <c r="E3229" i="1"/>
  <c r="D3229" i="1"/>
  <c r="C3229" i="1"/>
  <c r="F3228" i="1"/>
  <c r="E3228" i="1"/>
  <c r="D3228" i="1"/>
  <c r="C3228" i="1"/>
  <c r="F3227" i="1"/>
  <c r="E3227" i="1"/>
  <c r="D3227" i="1"/>
  <c r="C3227" i="1"/>
  <c r="F3226" i="1"/>
  <c r="E3226" i="1"/>
  <c r="D3226" i="1"/>
  <c r="C3226" i="1"/>
  <c r="F3225" i="1"/>
  <c r="E3225" i="1"/>
  <c r="D3225" i="1"/>
  <c r="C3225" i="1"/>
  <c r="F3224" i="1"/>
  <c r="E3224" i="1"/>
  <c r="D3224" i="1"/>
  <c r="C3224" i="1"/>
  <c r="F3223" i="1"/>
  <c r="E3223" i="1"/>
  <c r="D3223" i="1"/>
  <c r="C3223" i="1"/>
  <c r="F3222" i="1"/>
  <c r="E3222" i="1"/>
  <c r="D3222" i="1"/>
  <c r="C3222" i="1"/>
  <c r="F3221" i="1"/>
  <c r="E3221" i="1"/>
  <c r="D3221" i="1"/>
  <c r="C3221" i="1"/>
  <c r="F3220" i="1"/>
  <c r="E3220" i="1"/>
  <c r="D3220" i="1"/>
  <c r="C3220" i="1"/>
  <c r="F3219" i="1"/>
  <c r="E3219" i="1"/>
  <c r="D3219" i="1"/>
  <c r="C3219" i="1"/>
  <c r="F3218" i="1"/>
  <c r="E3218" i="1"/>
  <c r="D3218" i="1"/>
  <c r="C3218" i="1"/>
  <c r="F3217" i="1"/>
  <c r="E3217" i="1"/>
  <c r="D3217" i="1"/>
  <c r="C3217" i="1"/>
  <c r="F3216" i="1"/>
  <c r="E3216" i="1"/>
  <c r="D3216" i="1"/>
  <c r="C3216" i="1"/>
  <c r="F3215" i="1"/>
  <c r="E3215" i="1"/>
  <c r="D3215" i="1"/>
  <c r="C3215" i="1"/>
  <c r="F3214" i="1"/>
  <c r="E3214" i="1"/>
  <c r="D3214" i="1"/>
  <c r="C3214" i="1"/>
  <c r="F3213" i="1"/>
  <c r="E3213" i="1"/>
  <c r="D3213" i="1"/>
  <c r="C3213" i="1"/>
  <c r="F3212" i="1"/>
  <c r="E3212" i="1"/>
  <c r="D3212" i="1"/>
  <c r="C3212" i="1"/>
  <c r="F3211" i="1"/>
  <c r="E3211" i="1"/>
  <c r="D3211" i="1"/>
  <c r="C3211" i="1"/>
  <c r="F3210" i="1"/>
  <c r="E3210" i="1"/>
  <c r="D3210" i="1"/>
  <c r="C3210" i="1"/>
  <c r="F3209" i="1"/>
  <c r="E3209" i="1"/>
  <c r="D3209" i="1"/>
  <c r="C3209" i="1"/>
  <c r="F3208" i="1"/>
  <c r="E3208" i="1"/>
  <c r="D3208" i="1"/>
  <c r="C3208" i="1"/>
  <c r="F3207" i="1"/>
  <c r="E3207" i="1"/>
  <c r="D3207" i="1"/>
  <c r="C3207" i="1"/>
  <c r="F3206" i="1"/>
  <c r="E3206" i="1"/>
  <c r="D3206" i="1"/>
  <c r="C3206" i="1"/>
  <c r="F3205" i="1"/>
  <c r="E3205" i="1"/>
  <c r="D3205" i="1"/>
  <c r="C3205" i="1"/>
  <c r="F3204" i="1"/>
  <c r="E3204" i="1"/>
  <c r="D3204" i="1"/>
  <c r="C3204" i="1"/>
  <c r="F3203" i="1"/>
  <c r="E3203" i="1"/>
  <c r="D3203" i="1"/>
  <c r="C3203" i="1"/>
  <c r="F3202" i="1"/>
  <c r="E3202" i="1"/>
  <c r="D3202" i="1"/>
  <c r="C3202" i="1"/>
  <c r="F3201" i="1"/>
  <c r="E3201" i="1"/>
  <c r="D3201" i="1"/>
  <c r="C3201" i="1"/>
  <c r="F3200" i="1"/>
  <c r="E3200" i="1"/>
  <c r="D3200" i="1"/>
  <c r="C3200" i="1"/>
  <c r="F3199" i="1"/>
  <c r="E3199" i="1"/>
  <c r="D3199" i="1"/>
  <c r="C3199" i="1"/>
  <c r="F3198" i="1"/>
  <c r="E3198" i="1"/>
  <c r="D3198" i="1"/>
  <c r="C3198" i="1"/>
  <c r="F3197" i="1"/>
  <c r="E3197" i="1"/>
  <c r="D3197" i="1"/>
  <c r="C3197" i="1"/>
  <c r="F3196" i="1"/>
  <c r="E3196" i="1"/>
  <c r="D3196" i="1"/>
  <c r="C3196" i="1"/>
  <c r="F3195" i="1"/>
  <c r="E3195" i="1"/>
  <c r="D3195" i="1"/>
  <c r="C3195" i="1"/>
  <c r="F3194" i="1"/>
  <c r="E3194" i="1"/>
  <c r="D3194" i="1"/>
  <c r="C3194" i="1"/>
  <c r="F3193" i="1"/>
  <c r="E3193" i="1"/>
  <c r="D3193" i="1"/>
  <c r="C3193" i="1"/>
  <c r="F3192" i="1"/>
  <c r="E3192" i="1"/>
  <c r="D3192" i="1"/>
  <c r="C3192" i="1"/>
  <c r="F3191" i="1"/>
  <c r="E3191" i="1"/>
  <c r="D3191" i="1"/>
  <c r="C3191" i="1"/>
  <c r="F3190" i="1"/>
  <c r="E3190" i="1"/>
  <c r="D3190" i="1"/>
  <c r="C3190" i="1"/>
  <c r="F3189" i="1"/>
  <c r="E3189" i="1"/>
  <c r="D3189" i="1"/>
  <c r="C3189" i="1"/>
  <c r="F3188" i="1"/>
  <c r="E3188" i="1"/>
  <c r="D3188" i="1"/>
  <c r="C3188" i="1"/>
  <c r="F3187" i="1"/>
  <c r="E3187" i="1"/>
  <c r="D3187" i="1"/>
  <c r="C3187" i="1"/>
  <c r="F3186" i="1"/>
  <c r="E3186" i="1"/>
  <c r="D3186" i="1"/>
  <c r="C3186" i="1"/>
  <c r="F3185" i="1"/>
  <c r="E3185" i="1"/>
  <c r="D3185" i="1"/>
  <c r="C3185" i="1"/>
  <c r="F3184" i="1"/>
  <c r="E3184" i="1"/>
  <c r="D3184" i="1"/>
  <c r="C3184" i="1"/>
  <c r="F3183" i="1"/>
  <c r="E3183" i="1"/>
  <c r="D3183" i="1"/>
  <c r="C3183" i="1"/>
  <c r="F3182" i="1"/>
  <c r="E3182" i="1"/>
  <c r="D3182" i="1"/>
  <c r="C3182" i="1"/>
  <c r="F3181" i="1"/>
  <c r="E3181" i="1"/>
  <c r="D3181" i="1"/>
  <c r="C3181" i="1"/>
  <c r="F3180" i="1"/>
  <c r="E3180" i="1"/>
  <c r="D3180" i="1"/>
  <c r="C3180" i="1"/>
  <c r="F3179" i="1"/>
  <c r="E3179" i="1"/>
  <c r="D3179" i="1"/>
  <c r="C3179" i="1"/>
  <c r="F3178" i="1"/>
  <c r="E3178" i="1"/>
  <c r="D3178" i="1"/>
  <c r="C3178" i="1"/>
  <c r="F3177" i="1"/>
  <c r="E3177" i="1"/>
  <c r="D3177" i="1"/>
  <c r="C3177" i="1"/>
  <c r="F3176" i="1"/>
  <c r="E3176" i="1"/>
  <c r="D3176" i="1"/>
  <c r="C3176" i="1"/>
  <c r="F3175" i="1"/>
  <c r="E3175" i="1"/>
  <c r="D3175" i="1"/>
  <c r="C3175" i="1"/>
  <c r="F3174" i="1"/>
  <c r="E3174" i="1"/>
  <c r="D3174" i="1"/>
  <c r="C3174" i="1"/>
  <c r="F3173" i="1"/>
  <c r="E3173" i="1"/>
  <c r="D3173" i="1"/>
  <c r="C3173" i="1"/>
  <c r="F3172" i="1"/>
  <c r="E3172" i="1"/>
  <c r="D3172" i="1"/>
  <c r="C3172" i="1"/>
  <c r="F3171" i="1"/>
  <c r="E3171" i="1"/>
  <c r="D3171" i="1"/>
  <c r="C3171" i="1"/>
  <c r="F3170" i="1"/>
  <c r="E3170" i="1"/>
  <c r="D3170" i="1"/>
  <c r="C3170" i="1"/>
  <c r="F3169" i="1"/>
  <c r="E3169" i="1"/>
  <c r="D3169" i="1"/>
  <c r="C3169" i="1"/>
  <c r="F3168" i="1"/>
  <c r="E3168" i="1"/>
  <c r="D3168" i="1"/>
  <c r="C3168" i="1"/>
  <c r="F3167" i="1"/>
  <c r="E3167" i="1"/>
  <c r="D3167" i="1"/>
  <c r="C3167" i="1"/>
  <c r="F3166" i="1"/>
  <c r="E3166" i="1"/>
  <c r="D3166" i="1"/>
  <c r="C3166" i="1"/>
  <c r="F3165" i="1"/>
  <c r="E3165" i="1"/>
  <c r="D3165" i="1"/>
  <c r="C3165" i="1"/>
  <c r="F3164" i="1"/>
  <c r="E3164" i="1"/>
  <c r="D3164" i="1"/>
  <c r="C3164" i="1"/>
  <c r="F3163" i="1"/>
  <c r="E3163" i="1"/>
  <c r="D3163" i="1"/>
  <c r="C3163" i="1"/>
  <c r="F3162" i="1"/>
  <c r="E3162" i="1"/>
  <c r="D3162" i="1"/>
  <c r="C3162" i="1"/>
  <c r="F3161" i="1"/>
  <c r="E3161" i="1"/>
  <c r="D3161" i="1"/>
  <c r="C3161" i="1"/>
  <c r="F3160" i="1"/>
  <c r="E3160" i="1"/>
  <c r="D3160" i="1"/>
  <c r="C3160" i="1"/>
  <c r="F3159" i="1"/>
  <c r="E3159" i="1"/>
  <c r="D3159" i="1"/>
  <c r="C3159" i="1"/>
  <c r="F3158" i="1"/>
  <c r="E3158" i="1"/>
  <c r="D3158" i="1"/>
  <c r="C3158" i="1"/>
  <c r="F3157" i="1"/>
  <c r="E3157" i="1"/>
  <c r="D3157" i="1"/>
  <c r="C3157" i="1"/>
  <c r="F3156" i="1"/>
  <c r="E3156" i="1"/>
  <c r="D3156" i="1"/>
  <c r="C3156" i="1"/>
  <c r="F3155" i="1"/>
  <c r="E3155" i="1"/>
  <c r="D3155" i="1"/>
  <c r="C3155" i="1"/>
  <c r="F3154" i="1"/>
  <c r="E3154" i="1"/>
  <c r="D3154" i="1"/>
  <c r="C3154" i="1"/>
  <c r="F3153" i="1"/>
  <c r="E3153" i="1"/>
  <c r="D3153" i="1"/>
  <c r="C3153" i="1"/>
  <c r="F3152" i="1"/>
  <c r="E3152" i="1"/>
  <c r="D3152" i="1"/>
  <c r="C3152" i="1"/>
  <c r="F3151" i="1"/>
  <c r="E3151" i="1"/>
  <c r="D3151" i="1"/>
  <c r="C3151" i="1"/>
  <c r="F3150" i="1"/>
  <c r="E3150" i="1"/>
  <c r="D3150" i="1"/>
  <c r="C3150" i="1"/>
  <c r="F3149" i="1"/>
  <c r="E3149" i="1"/>
  <c r="D3149" i="1"/>
  <c r="C3149" i="1"/>
  <c r="F3148" i="1"/>
  <c r="E3148" i="1"/>
  <c r="D3148" i="1"/>
  <c r="C3148" i="1"/>
  <c r="F3147" i="1"/>
  <c r="E3147" i="1"/>
  <c r="D3147" i="1"/>
  <c r="C3147" i="1"/>
  <c r="F3146" i="1"/>
  <c r="E3146" i="1"/>
  <c r="D3146" i="1"/>
  <c r="C3146" i="1"/>
  <c r="F3145" i="1"/>
  <c r="E3145" i="1"/>
  <c r="D3145" i="1"/>
  <c r="C3145" i="1"/>
  <c r="F3144" i="1"/>
  <c r="E3144" i="1"/>
  <c r="D3144" i="1"/>
  <c r="C3144" i="1"/>
  <c r="F3143" i="1"/>
  <c r="E3143" i="1"/>
  <c r="D3143" i="1"/>
  <c r="C3143" i="1"/>
  <c r="F3142" i="1"/>
  <c r="E3142" i="1"/>
  <c r="D3142" i="1"/>
  <c r="C3142" i="1"/>
  <c r="F3141" i="1"/>
  <c r="E3141" i="1"/>
  <c r="D3141" i="1"/>
  <c r="C3141" i="1"/>
  <c r="F3140" i="1"/>
  <c r="E3140" i="1"/>
  <c r="D3140" i="1"/>
  <c r="C3140" i="1"/>
  <c r="F3139" i="1"/>
  <c r="E3139" i="1"/>
  <c r="D3139" i="1"/>
  <c r="C3139" i="1"/>
  <c r="F3138" i="1"/>
  <c r="E3138" i="1"/>
  <c r="D3138" i="1"/>
  <c r="C3138" i="1"/>
  <c r="F3137" i="1"/>
  <c r="E3137" i="1"/>
  <c r="D3137" i="1"/>
  <c r="C3137" i="1"/>
  <c r="F3136" i="1"/>
  <c r="E3136" i="1"/>
  <c r="D3136" i="1"/>
  <c r="C3136" i="1"/>
  <c r="F3135" i="1"/>
  <c r="E3135" i="1"/>
  <c r="D3135" i="1"/>
  <c r="C3135" i="1"/>
  <c r="F3134" i="1"/>
  <c r="E3134" i="1"/>
  <c r="D3134" i="1"/>
  <c r="C3134" i="1"/>
  <c r="F3133" i="1"/>
  <c r="E3133" i="1"/>
  <c r="D3133" i="1"/>
  <c r="C3133" i="1"/>
  <c r="F3132" i="1"/>
  <c r="E3132" i="1"/>
  <c r="D3132" i="1"/>
  <c r="C3132" i="1"/>
  <c r="F3131" i="1"/>
  <c r="E3131" i="1"/>
  <c r="D3131" i="1"/>
  <c r="C3131" i="1"/>
  <c r="F3130" i="1"/>
  <c r="E3130" i="1"/>
  <c r="D3130" i="1"/>
  <c r="C3130" i="1"/>
  <c r="F3129" i="1"/>
  <c r="E3129" i="1"/>
  <c r="D3129" i="1"/>
  <c r="C3129" i="1"/>
  <c r="F3128" i="1"/>
  <c r="E3128" i="1"/>
  <c r="D3128" i="1"/>
  <c r="C3128" i="1"/>
  <c r="F3127" i="1"/>
  <c r="E3127" i="1"/>
  <c r="D3127" i="1"/>
  <c r="C3127" i="1"/>
  <c r="F3126" i="1"/>
  <c r="E3126" i="1"/>
  <c r="D3126" i="1"/>
  <c r="C3126" i="1"/>
  <c r="F3125" i="1"/>
  <c r="E3125" i="1"/>
  <c r="D3125" i="1"/>
  <c r="C3125" i="1"/>
  <c r="F3124" i="1"/>
  <c r="E3124" i="1"/>
  <c r="D3124" i="1"/>
  <c r="C3124" i="1"/>
  <c r="F3123" i="1"/>
  <c r="E3123" i="1"/>
  <c r="D3123" i="1"/>
  <c r="C3123" i="1"/>
  <c r="F3122" i="1"/>
  <c r="E3122" i="1"/>
  <c r="D3122" i="1"/>
  <c r="C3122" i="1"/>
  <c r="F3121" i="1"/>
  <c r="E3121" i="1"/>
  <c r="D3121" i="1"/>
  <c r="C3121" i="1"/>
  <c r="F3120" i="1"/>
  <c r="E3120" i="1"/>
  <c r="D3120" i="1"/>
  <c r="C3120" i="1"/>
  <c r="F3119" i="1"/>
  <c r="E3119" i="1"/>
  <c r="D3119" i="1"/>
  <c r="C3119" i="1"/>
  <c r="F3118" i="1"/>
  <c r="E3118" i="1"/>
  <c r="D3118" i="1"/>
  <c r="C3118" i="1"/>
  <c r="F3117" i="1"/>
  <c r="E3117" i="1"/>
  <c r="D3117" i="1"/>
  <c r="C3117" i="1"/>
  <c r="F3116" i="1"/>
  <c r="E3116" i="1"/>
  <c r="D3116" i="1"/>
  <c r="C3116" i="1"/>
  <c r="F3115" i="1"/>
  <c r="E3115" i="1"/>
  <c r="D3115" i="1"/>
  <c r="C3115" i="1"/>
  <c r="F3114" i="1"/>
  <c r="E3114" i="1"/>
  <c r="D3114" i="1"/>
  <c r="C3114" i="1"/>
  <c r="F3113" i="1"/>
  <c r="E3113" i="1"/>
  <c r="D3113" i="1"/>
  <c r="C3113" i="1"/>
  <c r="F3112" i="1"/>
  <c r="E3112" i="1"/>
  <c r="D3112" i="1"/>
  <c r="C3112" i="1"/>
  <c r="F3111" i="1"/>
  <c r="E3111" i="1"/>
  <c r="D3111" i="1"/>
  <c r="C3111" i="1"/>
  <c r="F3110" i="1"/>
  <c r="E3110" i="1"/>
  <c r="D3110" i="1"/>
  <c r="C3110" i="1"/>
  <c r="F3109" i="1"/>
  <c r="E3109" i="1"/>
  <c r="D3109" i="1"/>
  <c r="C3109" i="1"/>
  <c r="F3108" i="1"/>
  <c r="E3108" i="1"/>
  <c r="D3108" i="1"/>
  <c r="C3108" i="1"/>
  <c r="F3107" i="1"/>
  <c r="E3107" i="1"/>
  <c r="D3107" i="1"/>
  <c r="C3107" i="1"/>
  <c r="F3106" i="1"/>
  <c r="E3106" i="1"/>
  <c r="D3106" i="1"/>
  <c r="C3106" i="1"/>
  <c r="F3105" i="1"/>
  <c r="E3105" i="1"/>
  <c r="D3105" i="1"/>
  <c r="C3105" i="1"/>
  <c r="F3104" i="1"/>
  <c r="E3104" i="1"/>
  <c r="D3104" i="1"/>
  <c r="C3104" i="1"/>
  <c r="F3103" i="1"/>
  <c r="E3103" i="1"/>
  <c r="D3103" i="1"/>
  <c r="C3103" i="1"/>
  <c r="F3102" i="1"/>
  <c r="E3102" i="1"/>
  <c r="D3102" i="1"/>
  <c r="C3102" i="1"/>
  <c r="F3101" i="1"/>
  <c r="E3101" i="1"/>
  <c r="D3101" i="1"/>
  <c r="C3101" i="1"/>
  <c r="F3100" i="1"/>
  <c r="E3100" i="1"/>
  <c r="D3100" i="1"/>
  <c r="C3100" i="1"/>
  <c r="F3099" i="1"/>
  <c r="E3099" i="1"/>
  <c r="D3099" i="1"/>
  <c r="C3099" i="1"/>
  <c r="F3098" i="1"/>
  <c r="E3098" i="1"/>
  <c r="D3098" i="1"/>
  <c r="C3098" i="1"/>
  <c r="F3097" i="1"/>
  <c r="E3097" i="1"/>
  <c r="D3097" i="1"/>
  <c r="C3097" i="1"/>
  <c r="F3096" i="1"/>
  <c r="E3096" i="1"/>
  <c r="D3096" i="1"/>
  <c r="C3096" i="1"/>
  <c r="F3095" i="1"/>
  <c r="E3095" i="1"/>
  <c r="D3095" i="1"/>
  <c r="C3095" i="1"/>
  <c r="F3094" i="1"/>
  <c r="E3094" i="1"/>
  <c r="D3094" i="1"/>
  <c r="C3094" i="1"/>
  <c r="F3093" i="1"/>
  <c r="E3093" i="1"/>
  <c r="D3093" i="1"/>
  <c r="C3093" i="1"/>
  <c r="F3092" i="1"/>
  <c r="E3092" i="1"/>
  <c r="D3092" i="1"/>
  <c r="C3092" i="1"/>
  <c r="F3091" i="1"/>
  <c r="E3091" i="1"/>
  <c r="D3091" i="1"/>
  <c r="C3091" i="1"/>
  <c r="F3090" i="1"/>
  <c r="E3090" i="1"/>
  <c r="D3090" i="1"/>
  <c r="C3090" i="1"/>
  <c r="F3089" i="1"/>
  <c r="E3089" i="1"/>
  <c r="D3089" i="1"/>
  <c r="C3089" i="1"/>
  <c r="F3088" i="1"/>
  <c r="E3088" i="1"/>
  <c r="D3088" i="1"/>
  <c r="C3088" i="1"/>
  <c r="F3087" i="1"/>
  <c r="E3087" i="1"/>
  <c r="D3087" i="1"/>
  <c r="C3087" i="1"/>
  <c r="F3086" i="1"/>
  <c r="E3086" i="1"/>
  <c r="D3086" i="1"/>
  <c r="C3086" i="1"/>
  <c r="F3085" i="1"/>
  <c r="E3085" i="1"/>
  <c r="D3085" i="1"/>
  <c r="C3085" i="1"/>
  <c r="F3084" i="1"/>
  <c r="E3084" i="1"/>
  <c r="D3084" i="1"/>
  <c r="C3084" i="1"/>
  <c r="F3083" i="1"/>
  <c r="E3083" i="1"/>
  <c r="D3083" i="1"/>
  <c r="C3083" i="1"/>
  <c r="F3082" i="1"/>
  <c r="E3082" i="1"/>
  <c r="D3082" i="1"/>
  <c r="C3082" i="1"/>
  <c r="F3081" i="1"/>
  <c r="E3081" i="1"/>
  <c r="D3081" i="1"/>
  <c r="C3081" i="1"/>
  <c r="F3080" i="1"/>
  <c r="E3080" i="1"/>
  <c r="D3080" i="1"/>
  <c r="C3080" i="1"/>
  <c r="F3079" i="1"/>
  <c r="E3079" i="1"/>
  <c r="D3079" i="1"/>
  <c r="C3079" i="1"/>
  <c r="F3078" i="1"/>
  <c r="E3078" i="1"/>
  <c r="D3078" i="1"/>
  <c r="C3078" i="1"/>
  <c r="F3077" i="1"/>
  <c r="E3077" i="1"/>
  <c r="D3077" i="1"/>
  <c r="C3077" i="1"/>
  <c r="F3076" i="1"/>
  <c r="E3076" i="1"/>
  <c r="D3076" i="1"/>
  <c r="C3076" i="1"/>
  <c r="F3075" i="1"/>
  <c r="E3075" i="1"/>
  <c r="D3075" i="1"/>
  <c r="C3075" i="1"/>
  <c r="F3074" i="1"/>
  <c r="E3074" i="1"/>
  <c r="D3074" i="1"/>
  <c r="C3074" i="1"/>
  <c r="F3073" i="1"/>
  <c r="E3073" i="1"/>
  <c r="D3073" i="1"/>
  <c r="C3073" i="1"/>
  <c r="F3072" i="1"/>
  <c r="E3072" i="1"/>
  <c r="D3072" i="1"/>
  <c r="C3072" i="1"/>
  <c r="F3071" i="1"/>
  <c r="E3071" i="1"/>
  <c r="D3071" i="1"/>
  <c r="C3071" i="1"/>
  <c r="F3070" i="1"/>
  <c r="E3070" i="1"/>
  <c r="D3070" i="1"/>
  <c r="C3070" i="1"/>
  <c r="F3069" i="1"/>
  <c r="E3069" i="1"/>
  <c r="D3069" i="1"/>
  <c r="C3069" i="1"/>
  <c r="F3068" i="1"/>
  <c r="E3068" i="1"/>
  <c r="D3068" i="1"/>
  <c r="C3068" i="1"/>
  <c r="F3067" i="1"/>
  <c r="E3067" i="1"/>
  <c r="D3067" i="1"/>
  <c r="C3067" i="1"/>
  <c r="F3066" i="1"/>
  <c r="E3066" i="1"/>
  <c r="D3066" i="1"/>
  <c r="C3066" i="1"/>
  <c r="F3065" i="1"/>
  <c r="E3065" i="1"/>
  <c r="D3065" i="1"/>
  <c r="C3065" i="1"/>
  <c r="F3064" i="1"/>
  <c r="E3064" i="1"/>
  <c r="D3064" i="1"/>
  <c r="C3064" i="1"/>
  <c r="F3063" i="1"/>
  <c r="E3063" i="1"/>
  <c r="D3063" i="1"/>
  <c r="C3063" i="1"/>
  <c r="F3062" i="1"/>
  <c r="E3062" i="1"/>
  <c r="D3062" i="1"/>
  <c r="C3062" i="1"/>
  <c r="F3061" i="1"/>
  <c r="E3061" i="1"/>
  <c r="D3061" i="1"/>
  <c r="C3061" i="1"/>
  <c r="F3060" i="1"/>
  <c r="E3060" i="1"/>
  <c r="D3060" i="1"/>
  <c r="C3060" i="1"/>
  <c r="F3059" i="1"/>
  <c r="E3059" i="1"/>
  <c r="D3059" i="1"/>
  <c r="C3059" i="1"/>
  <c r="F3058" i="1"/>
  <c r="E3058" i="1"/>
  <c r="D3058" i="1"/>
  <c r="C3058" i="1"/>
  <c r="F3057" i="1"/>
  <c r="E3057" i="1"/>
  <c r="D3057" i="1"/>
  <c r="C3057" i="1"/>
  <c r="F3056" i="1"/>
  <c r="E3056" i="1"/>
  <c r="D3056" i="1"/>
  <c r="C3056" i="1"/>
  <c r="F3055" i="1"/>
  <c r="E3055" i="1"/>
  <c r="D3055" i="1"/>
  <c r="C3055" i="1"/>
  <c r="F3054" i="1"/>
  <c r="E3054" i="1"/>
  <c r="D3054" i="1"/>
  <c r="C3054" i="1"/>
  <c r="F3053" i="1"/>
  <c r="E3053" i="1"/>
  <c r="D3053" i="1"/>
  <c r="C3053" i="1"/>
  <c r="F3052" i="1"/>
  <c r="E3052" i="1"/>
  <c r="D3052" i="1"/>
  <c r="C3052" i="1"/>
  <c r="F3051" i="1"/>
  <c r="E3051" i="1"/>
  <c r="D3051" i="1"/>
  <c r="C3051" i="1"/>
  <c r="F3050" i="1"/>
  <c r="E3050" i="1"/>
  <c r="D3050" i="1"/>
  <c r="C3050" i="1"/>
  <c r="F3049" i="1"/>
  <c r="E3049" i="1"/>
  <c r="D3049" i="1"/>
  <c r="C3049" i="1"/>
  <c r="F3048" i="1"/>
  <c r="E3048" i="1"/>
  <c r="D3048" i="1"/>
  <c r="C3048" i="1"/>
  <c r="F3047" i="1"/>
  <c r="E3047" i="1"/>
  <c r="D3047" i="1"/>
  <c r="C3047" i="1"/>
  <c r="F3046" i="1"/>
  <c r="E3046" i="1"/>
  <c r="D3046" i="1"/>
  <c r="C3046" i="1"/>
  <c r="F3045" i="1"/>
  <c r="E3045" i="1"/>
  <c r="D3045" i="1"/>
  <c r="C3045" i="1"/>
  <c r="F3044" i="1"/>
  <c r="E3044" i="1"/>
  <c r="D3044" i="1"/>
  <c r="C3044" i="1"/>
  <c r="F3043" i="1"/>
  <c r="E3043" i="1"/>
  <c r="D3043" i="1"/>
  <c r="C3043" i="1"/>
  <c r="F3042" i="1"/>
  <c r="E3042" i="1"/>
  <c r="D3042" i="1"/>
  <c r="C3042" i="1"/>
  <c r="F3041" i="1"/>
  <c r="E3041" i="1"/>
  <c r="D3041" i="1"/>
  <c r="C3041" i="1"/>
  <c r="F3040" i="1"/>
  <c r="E3040" i="1"/>
  <c r="D3040" i="1"/>
  <c r="C3040" i="1"/>
  <c r="F3039" i="1"/>
  <c r="E3039" i="1"/>
  <c r="D3039" i="1"/>
  <c r="C3039" i="1"/>
  <c r="F3038" i="1"/>
  <c r="E3038" i="1"/>
  <c r="D3038" i="1"/>
  <c r="C3038" i="1"/>
  <c r="F3037" i="1"/>
  <c r="E3037" i="1"/>
  <c r="D3037" i="1"/>
  <c r="C3037" i="1"/>
  <c r="F3036" i="1"/>
  <c r="E3036" i="1"/>
  <c r="D3036" i="1"/>
  <c r="C3036" i="1"/>
  <c r="F3035" i="1"/>
  <c r="E3035" i="1"/>
  <c r="D3035" i="1"/>
  <c r="C3035" i="1"/>
  <c r="F3034" i="1"/>
  <c r="E3034" i="1"/>
  <c r="D3034" i="1"/>
  <c r="C3034" i="1"/>
  <c r="F3033" i="1"/>
  <c r="E3033" i="1"/>
  <c r="D3033" i="1"/>
  <c r="C3033" i="1"/>
  <c r="F3032" i="1"/>
  <c r="E3032" i="1"/>
  <c r="D3032" i="1"/>
  <c r="C3032" i="1"/>
  <c r="F3031" i="1"/>
  <c r="E3031" i="1"/>
  <c r="D3031" i="1"/>
  <c r="C3031" i="1"/>
  <c r="F3030" i="1"/>
  <c r="E3030" i="1"/>
  <c r="D3030" i="1"/>
  <c r="C3030" i="1"/>
  <c r="F3029" i="1"/>
  <c r="E3029" i="1"/>
  <c r="D3029" i="1"/>
  <c r="C3029" i="1"/>
  <c r="F3028" i="1"/>
  <c r="E3028" i="1"/>
  <c r="D3028" i="1"/>
  <c r="C3028" i="1"/>
  <c r="F3027" i="1"/>
  <c r="E3027" i="1"/>
  <c r="D3027" i="1"/>
  <c r="C3027" i="1"/>
  <c r="F3026" i="1"/>
  <c r="E3026" i="1"/>
  <c r="D3026" i="1"/>
  <c r="C3026" i="1"/>
  <c r="F3025" i="1"/>
  <c r="E3025" i="1"/>
  <c r="D3025" i="1"/>
  <c r="C3025" i="1"/>
  <c r="F3024" i="1"/>
  <c r="E3024" i="1"/>
  <c r="D3024" i="1"/>
  <c r="C3024" i="1"/>
  <c r="F3023" i="1"/>
  <c r="E3023" i="1"/>
  <c r="D3023" i="1"/>
  <c r="C3023" i="1"/>
  <c r="F3022" i="1"/>
  <c r="E3022" i="1"/>
  <c r="D3022" i="1"/>
  <c r="C3022" i="1"/>
  <c r="F3021" i="1"/>
  <c r="E3021" i="1"/>
  <c r="D3021" i="1"/>
  <c r="C3021" i="1"/>
  <c r="F3020" i="1"/>
  <c r="E3020" i="1"/>
  <c r="D3020" i="1"/>
  <c r="C3020" i="1"/>
  <c r="F3019" i="1"/>
  <c r="E3019" i="1"/>
  <c r="D3019" i="1"/>
  <c r="C3019" i="1"/>
  <c r="F3018" i="1"/>
  <c r="E3018" i="1"/>
  <c r="D3018" i="1"/>
  <c r="C3018" i="1"/>
  <c r="F3017" i="1"/>
  <c r="E3017" i="1"/>
  <c r="D3017" i="1"/>
  <c r="C3017" i="1"/>
  <c r="F3016" i="1"/>
  <c r="E3016" i="1"/>
  <c r="D3016" i="1"/>
  <c r="C3016" i="1"/>
  <c r="F3015" i="1"/>
  <c r="E3015" i="1"/>
  <c r="D3015" i="1"/>
  <c r="C3015" i="1"/>
  <c r="F3014" i="1"/>
  <c r="E3014" i="1"/>
  <c r="D3014" i="1"/>
  <c r="C3014" i="1"/>
  <c r="F3013" i="1"/>
  <c r="E3013" i="1"/>
  <c r="D3013" i="1"/>
  <c r="C3013" i="1"/>
  <c r="F3012" i="1"/>
  <c r="E3012" i="1"/>
  <c r="D3012" i="1"/>
  <c r="C3012" i="1"/>
  <c r="F3011" i="1"/>
  <c r="E3011" i="1"/>
  <c r="D3011" i="1"/>
  <c r="C3011" i="1"/>
  <c r="F3010" i="1"/>
  <c r="E3010" i="1"/>
  <c r="D3010" i="1"/>
  <c r="C3010" i="1"/>
  <c r="F3009" i="1"/>
  <c r="E3009" i="1"/>
  <c r="D3009" i="1"/>
  <c r="C3009" i="1"/>
  <c r="F3008" i="1"/>
  <c r="E3008" i="1"/>
  <c r="D3008" i="1"/>
  <c r="C3008" i="1"/>
  <c r="F3007" i="1"/>
  <c r="E3007" i="1"/>
  <c r="D3007" i="1"/>
  <c r="C3007" i="1"/>
  <c r="F3006" i="1"/>
  <c r="E3006" i="1"/>
  <c r="D3006" i="1"/>
  <c r="C3006" i="1"/>
  <c r="F3005" i="1"/>
  <c r="E3005" i="1"/>
  <c r="D3005" i="1"/>
  <c r="C3005" i="1"/>
  <c r="F3004" i="1"/>
  <c r="E3004" i="1"/>
  <c r="D3004" i="1"/>
  <c r="C3004" i="1"/>
  <c r="F3003" i="1"/>
  <c r="E3003" i="1"/>
  <c r="D3003" i="1"/>
  <c r="C3003" i="1"/>
  <c r="F3002" i="1"/>
  <c r="E3002" i="1"/>
  <c r="D3002" i="1"/>
  <c r="C3002" i="1"/>
  <c r="F3001" i="1"/>
  <c r="E3001" i="1"/>
  <c r="D3001" i="1"/>
  <c r="C3001" i="1"/>
  <c r="F3000" i="1"/>
  <c r="E3000" i="1"/>
  <c r="D3000" i="1"/>
  <c r="C3000" i="1"/>
  <c r="F2999" i="1"/>
  <c r="E2999" i="1"/>
  <c r="D2999" i="1"/>
  <c r="C2999" i="1"/>
  <c r="F2998" i="1"/>
  <c r="E2998" i="1"/>
  <c r="D2998" i="1"/>
  <c r="C2998" i="1"/>
  <c r="F2997" i="1"/>
  <c r="E2997" i="1"/>
  <c r="D2997" i="1"/>
  <c r="C2997" i="1"/>
  <c r="F2996" i="1"/>
  <c r="E2996" i="1"/>
  <c r="D2996" i="1"/>
  <c r="C2996" i="1"/>
  <c r="F2995" i="1"/>
  <c r="E2995" i="1"/>
  <c r="D2995" i="1"/>
  <c r="C2995" i="1"/>
  <c r="F2994" i="1"/>
  <c r="E2994" i="1"/>
  <c r="D2994" i="1"/>
  <c r="C2994" i="1"/>
  <c r="F2993" i="1"/>
  <c r="E2993" i="1"/>
  <c r="D2993" i="1"/>
  <c r="C2993" i="1"/>
  <c r="F2992" i="1"/>
  <c r="E2992" i="1"/>
  <c r="D2992" i="1"/>
  <c r="C2992" i="1"/>
  <c r="F2991" i="1"/>
  <c r="E2991" i="1"/>
  <c r="D2991" i="1"/>
  <c r="C2991" i="1"/>
  <c r="F2990" i="1"/>
  <c r="E2990" i="1"/>
  <c r="D2990" i="1"/>
  <c r="C2990" i="1"/>
  <c r="F2989" i="1"/>
  <c r="E2989" i="1"/>
  <c r="D2989" i="1"/>
  <c r="C2989" i="1"/>
  <c r="F2988" i="1"/>
  <c r="E2988" i="1"/>
  <c r="D2988" i="1"/>
  <c r="C2988" i="1"/>
  <c r="F2987" i="1"/>
  <c r="E2987" i="1"/>
  <c r="D2987" i="1"/>
  <c r="C2987" i="1"/>
  <c r="F2986" i="1"/>
  <c r="E2986" i="1"/>
  <c r="D2986" i="1"/>
  <c r="C2986" i="1"/>
  <c r="F2985" i="1"/>
  <c r="E2985" i="1"/>
  <c r="D2985" i="1"/>
  <c r="C2985" i="1"/>
  <c r="F2984" i="1"/>
  <c r="E2984" i="1"/>
  <c r="D2984" i="1"/>
  <c r="C2984" i="1"/>
  <c r="F2983" i="1"/>
  <c r="E2983" i="1"/>
  <c r="D2983" i="1"/>
  <c r="C2983" i="1"/>
  <c r="F2982" i="1"/>
  <c r="E2982" i="1"/>
  <c r="D2982" i="1"/>
  <c r="C2982" i="1"/>
  <c r="F2981" i="1"/>
  <c r="E2981" i="1"/>
  <c r="D2981" i="1"/>
  <c r="C2981" i="1"/>
  <c r="F2980" i="1"/>
  <c r="E2980" i="1"/>
  <c r="D2980" i="1"/>
  <c r="C2980" i="1"/>
  <c r="F2979" i="1"/>
  <c r="E2979" i="1"/>
  <c r="D2979" i="1"/>
  <c r="C2979" i="1"/>
  <c r="F2978" i="1"/>
  <c r="E2978" i="1"/>
  <c r="D2978" i="1"/>
  <c r="C2978" i="1"/>
  <c r="F2977" i="1"/>
  <c r="E2977" i="1"/>
  <c r="D2977" i="1"/>
  <c r="C2977" i="1"/>
  <c r="F2976" i="1"/>
  <c r="E2976" i="1"/>
  <c r="D2976" i="1"/>
  <c r="C2976" i="1"/>
  <c r="F2975" i="1"/>
  <c r="E2975" i="1"/>
  <c r="D2975" i="1"/>
  <c r="C2975" i="1"/>
  <c r="F2974" i="1"/>
  <c r="E2974" i="1"/>
  <c r="D2974" i="1"/>
  <c r="C2974" i="1"/>
  <c r="F2973" i="1"/>
  <c r="E2973" i="1"/>
  <c r="D2973" i="1"/>
  <c r="C2973" i="1"/>
  <c r="F2972" i="1"/>
  <c r="E2972" i="1"/>
  <c r="D2972" i="1"/>
  <c r="C2972" i="1"/>
  <c r="F2971" i="1"/>
  <c r="E2971" i="1"/>
  <c r="D2971" i="1"/>
  <c r="C2971" i="1"/>
  <c r="F2970" i="1"/>
  <c r="E2970" i="1"/>
  <c r="D2970" i="1"/>
  <c r="C2970" i="1"/>
  <c r="F2969" i="1"/>
  <c r="E2969" i="1"/>
  <c r="D2969" i="1"/>
  <c r="C2969" i="1"/>
  <c r="F2968" i="1"/>
  <c r="E2968" i="1"/>
  <c r="D2968" i="1"/>
  <c r="C2968" i="1"/>
  <c r="F2967" i="1"/>
  <c r="E2967" i="1"/>
  <c r="D2967" i="1"/>
  <c r="C2967" i="1"/>
  <c r="F2966" i="1"/>
  <c r="E2966" i="1"/>
  <c r="D2966" i="1"/>
  <c r="C2966" i="1"/>
  <c r="F2965" i="1"/>
  <c r="E2965" i="1"/>
  <c r="D2965" i="1"/>
  <c r="C2965" i="1"/>
  <c r="F2964" i="1"/>
  <c r="E2964" i="1"/>
  <c r="D2964" i="1"/>
  <c r="C2964" i="1"/>
  <c r="F2963" i="1"/>
  <c r="E2963" i="1"/>
  <c r="D2963" i="1"/>
  <c r="C2963" i="1"/>
  <c r="F2962" i="1"/>
  <c r="E2962" i="1"/>
  <c r="D2962" i="1"/>
  <c r="C2962" i="1"/>
  <c r="F2961" i="1"/>
  <c r="E2961" i="1"/>
  <c r="D2961" i="1"/>
  <c r="C2961" i="1"/>
  <c r="F2960" i="1"/>
  <c r="E2960" i="1"/>
  <c r="D2960" i="1"/>
  <c r="C2960" i="1"/>
  <c r="F2959" i="1"/>
  <c r="E2959" i="1"/>
  <c r="D2959" i="1"/>
  <c r="C2959" i="1"/>
  <c r="F2958" i="1"/>
  <c r="E2958" i="1"/>
  <c r="D2958" i="1"/>
  <c r="C2958" i="1"/>
  <c r="F2957" i="1"/>
  <c r="E2957" i="1"/>
  <c r="D2957" i="1"/>
  <c r="C2957" i="1"/>
  <c r="F2956" i="1"/>
  <c r="E2956" i="1"/>
  <c r="D2956" i="1"/>
  <c r="C2956" i="1"/>
  <c r="F2955" i="1"/>
  <c r="E2955" i="1"/>
  <c r="D2955" i="1"/>
  <c r="C2955" i="1"/>
  <c r="F2954" i="1"/>
  <c r="E2954" i="1"/>
  <c r="D2954" i="1"/>
  <c r="C2954" i="1"/>
  <c r="F2953" i="1"/>
  <c r="E2953" i="1"/>
  <c r="D2953" i="1"/>
  <c r="C2953" i="1"/>
  <c r="F2952" i="1"/>
  <c r="E2952" i="1"/>
  <c r="D2952" i="1"/>
  <c r="C2952" i="1"/>
  <c r="F2951" i="1"/>
  <c r="E2951" i="1"/>
  <c r="D2951" i="1"/>
  <c r="C2951" i="1"/>
  <c r="F2950" i="1"/>
  <c r="E2950" i="1"/>
  <c r="D2950" i="1"/>
  <c r="C2950" i="1"/>
  <c r="F2949" i="1"/>
  <c r="E2949" i="1"/>
  <c r="D2949" i="1"/>
  <c r="C2949" i="1"/>
  <c r="F2948" i="1"/>
  <c r="E2948" i="1"/>
  <c r="D2948" i="1"/>
  <c r="C2948" i="1"/>
  <c r="F2947" i="1"/>
  <c r="E2947" i="1"/>
  <c r="D2947" i="1"/>
  <c r="C2947" i="1"/>
  <c r="F2946" i="1"/>
  <c r="E2946" i="1"/>
  <c r="D2946" i="1"/>
  <c r="C2946" i="1"/>
  <c r="F2945" i="1"/>
  <c r="E2945" i="1"/>
  <c r="D2945" i="1"/>
  <c r="C2945" i="1"/>
  <c r="F2944" i="1"/>
  <c r="E2944" i="1"/>
  <c r="D2944" i="1"/>
  <c r="C2944" i="1"/>
  <c r="F2943" i="1"/>
  <c r="E2943" i="1"/>
  <c r="D2943" i="1"/>
  <c r="C2943" i="1"/>
  <c r="F2942" i="1"/>
  <c r="E2942" i="1"/>
  <c r="D2942" i="1"/>
  <c r="C2942" i="1"/>
  <c r="F2941" i="1"/>
  <c r="E2941" i="1"/>
  <c r="D2941" i="1"/>
  <c r="C2941" i="1"/>
  <c r="F2940" i="1"/>
  <c r="E2940" i="1"/>
  <c r="D2940" i="1"/>
  <c r="C2940" i="1"/>
  <c r="F2939" i="1"/>
  <c r="E2939" i="1"/>
  <c r="D2939" i="1"/>
  <c r="C2939" i="1"/>
  <c r="F2938" i="1"/>
  <c r="E2938" i="1"/>
  <c r="D2938" i="1"/>
  <c r="C2938" i="1"/>
  <c r="F2937" i="1"/>
  <c r="E2937" i="1"/>
  <c r="D2937" i="1"/>
  <c r="C2937" i="1"/>
  <c r="F2936" i="1"/>
  <c r="E2936" i="1"/>
  <c r="D2936" i="1"/>
  <c r="C2936" i="1"/>
  <c r="F2935" i="1"/>
  <c r="E2935" i="1"/>
  <c r="D2935" i="1"/>
  <c r="C2935" i="1"/>
  <c r="F2934" i="1"/>
  <c r="E2934" i="1"/>
  <c r="D2934" i="1"/>
  <c r="C2934" i="1"/>
  <c r="F2933" i="1"/>
  <c r="E2933" i="1"/>
  <c r="D2933" i="1"/>
  <c r="C2933" i="1"/>
  <c r="F2932" i="1"/>
  <c r="E2932" i="1"/>
  <c r="D2932" i="1"/>
  <c r="C2932" i="1"/>
  <c r="F2931" i="1"/>
  <c r="E2931" i="1"/>
  <c r="D2931" i="1"/>
  <c r="C2931" i="1"/>
  <c r="F2930" i="1"/>
  <c r="E2930" i="1"/>
  <c r="D2930" i="1"/>
  <c r="C2930" i="1"/>
  <c r="F2929" i="1"/>
  <c r="E2929" i="1"/>
  <c r="D2929" i="1"/>
  <c r="C2929" i="1"/>
  <c r="F2928" i="1"/>
  <c r="E2928" i="1"/>
  <c r="D2928" i="1"/>
  <c r="C2928" i="1"/>
  <c r="F2927" i="1"/>
  <c r="E2927" i="1"/>
  <c r="D2927" i="1"/>
  <c r="C2927" i="1"/>
  <c r="F2926" i="1"/>
  <c r="E2926" i="1"/>
  <c r="D2926" i="1"/>
  <c r="C2926" i="1"/>
  <c r="F2925" i="1"/>
  <c r="E2925" i="1"/>
  <c r="D2925" i="1"/>
  <c r="C2925" i="1"/>
  <c r="F2924" i="1"/>
  <c r="E2924" i="1"/>
  <c r="D2924" i="1"/>
  <c r="C2924" i="1"/>
  <c r="F2923" i="1"/>
  <c r="E2923" i="1"/>
  <c r="D2923" i="1"/>
  <c r="C2923" i="1"/>
  <c r="F2922" i="1"/>
  <c r="E2922" i="1"/>
  <c r="D2922" i="1"/>
  <c r="C2922" i="1"/>
  <c r="F2921" i="1"/>
  <c r="E2921" i="1"/>
  <c r="D2921" i="1"/>
  <c r="C2921" i="1"/>
  <c r="F2920" i="1"/>
  <c r="E2920" i="1"/>
  <c r="D2920" i="1"/>
  <c r="C2920" i="1"/>
  <c r="F2919" i="1"/>
  <c r="E2919" i="1"/>
  <c r="D2919" i="1"/>
  <c r="C2919" i="1"/>
  <c r="F2918" i="1"/>
  <c r="E2918" i="1"/>
  <c r="D2918" i="1"/>
  <c r="C2918" i="1"/>
  <c r="F2917" i="1"/>
  <c r="E2917" i="1"/>
  <c r="D2917" i="1"/>
  <c r="C2917" i="1"/>
  <c r="F2916" i="1"/>
  <c r="E2916" i="1"/>
  <c r="D2916" i="1"/>
  <c r="C2916" i="1"/>
  <c r="F2915" i="1"/>
  <c r="E2915" i="1"/>
  <c r="D2915" i="1"/>
  <c r="C2915" i="1"/>
  <c r="F2914" i="1"/>
  <c r="E2914" i="1"/>
  <c r="D2914" i="1"/>
  <c r="C2914" i="1"/>
  <c r="F2913" i="1"/>
  <c r="E2913" i="1"/>
  <c r="D2913" i="1"/>
  <c r="C2913" i="1"/>
  <c r="F2912" i="1"/>
  <c r="E2912" i="1"/>
  <c r="D2912" i="1"/>
  <c r="C2912" i="1"/>
  <c r="F2911" i="1"/>
  <c r="E2911" i="1"/>
  <c r="D2911" i="1"/>
  <c r="C2911" i="1"/>
  <c r="F2910" i="1"/>
  <c r="E2910" i="1"/>
  <c r="D2910" i="1"/>
  <c r="C2910" i="1"/>
  <c r="F2909" i="1"/>
  <c r="E2909" i="1"/>
  <c r="D2909" i="1"/>
  <c r="C2909" i="1"/>
  <c r="F2908" i="1"/>
  <c r="E2908" i="1"/>
  <c r="D2908" i="1"/>
  <c r="C2908" i="1"/>
  <c r="F2907" i="1"/>
  <c r="E2907" i="1"/>
  <c r="D2907" i="1"/>
  <c r="C2907" i="1"/>
  <c r="F2906" i="1"/>
  <c r="E2906" i="1"/>
  <c r="D2906" i="1"/>
  <c r="C2906" i="1"/>
  <c r="F2905" i="1"/>
  <c r="E2905" i="1"/>
  <c r="D2905" i="1"/>
  <c r="C2905" i="1"/>
  <c r="F2904" i="1"/>
  <c r="E2904" i="1"/>
  <c r="D2904" i="1"/>
  <c r="C2904" i="1"/>
  <c r="F2903" i="1"/>
  <c r="E2903" i="1"/>
  <c r="D2903" i="1"/>
  <c r="C2903" i="1"/>
  <c r="F2902" i="1"/>
  <c r="E2902" i="1"/>
  <c r="D2902" i="1"/>
  <c r="C2902" i="1"/>
  <c r="F2901" i="1"/>
  <c r="E2901" i="1"/>
  <c r="D2901" i="1"/>
  <c r="C2901" i="1"/>
  <c r="F2900" i="1"/>
  <c r="E2900" i="1"/>
  <c r="D2900" i="1"/>
  <c r="C2900" i="1"/>
  <c r="F2899" i="1"/>
  <c r="E2899" i="1"/>
  <c r="D2899" i="1"/>
  <c r="C2899" i="1"/>
  <c r="F2898" i="1"/>
  <c r="E2898" i="1"/>
  <c r="D2898" i="1"/>
  <c r="C2898" i="1"/>
  <c r="F2897" i="1"/>
  <c r="E2897" i="1"/>
  <c r="D2897" i="1"/>
  <c r="C2897" i="1"/>
  <c r="F2896" i="1"/>
  <c r="E2896" i="1"/>
  <c r="D2896" i="1"/>
  <c r="C2896" i="1"/>
  <c r="F2895" i="1"/>
  <c r="E2895" i="1"/>
  <c r="D2895" i="1"/>
  <c r="C2895" i="1"/>
  <c r="F2894" i="1"/>
  <c r="E2894" i="1"/>
  <c r="D2894" i="1"/>
  <c r="C2894" i="1"/>
  <c r="F2893" i="1"/>
  <c r="E2893" i="1"/>
  <c r="D2893" i="1"/>
  <c r="C2893" i="1"/>
  <c r="F2892" i="1"/>
  <c r="E2892" i="1"/>
  <c r="D2892" i="1"/>
  <c r="C2892" i="1"/>
  <c r="F2891" i="1"/>
  <c r="E2891" i="1"/>
  <c r="D2891" i="1"/>
  <c r="C2891" i="1"/>
  <c r="F2890" i="1"/>
  <c r="E2890" i="1"/>
  <c r="D2890" i="1"/>
  <c r="C2890" i="1"/>
  <c r="F2889" i="1"/>
  <c r="E2889" i="1"/>
  <c r="D2889" i="1"/>
  <c r="C2889" i="1"/>
  <c r="F2888" i="1"/>
  <c r="E2888" i="1"/>
  <c r="D2888" i="1"/>
  <c r="C2888" i="1"/>
  <c r="F2887" i="1"/>
  <c r="E2887" i="1"/>
  <c r="D2887" i="1"/>
  <c r="C2887" i="1"/>
  <c r="F2886" i="1"/>
  <c r="E2886" i="1"/>
  <c r="D2886" i="1"/>
  <c r="C2886" i="1"/>
  <c r="F2885" i="1"/>
  <c r="E2885" i="1"/>
  <c r="D2885" i="1"/>
  <c r="C2885" i="1"/>
  <c r="F2884" i="1"/>
  <c r="E2884" i="1"/>
  <c r="D2884" i="1"/>
  <c r="C2884" i="1"/>
  <c r="F2883" i="1"/>
  <c r="E2883" i="1"/>
  <c r="D2883" i="1"/>
  <c r="C2883" i="1"/>
  <c r="F2882" i="1"/>
  <c r="E2882" i="1"/>
  <c r="D2882" i="1"/>
  <c r="C2882" i="1"/>
  <c r="F2881" i="1"/>
  <c r="E2881" i="1"/>
  <c r="D2881" i="1"/>
  <c r="C2881" i="1"/>
  <c r="F2880" i="1"/>
  <c r="E2880" i="1"/>
  <c r="D2880" i="1"/>
  <c r="C2880" i="1"/>
  <c r="F2879" i="1"/>
  <c r="E2879" i="1"/>
  <c r="D2879" i="1"/>
  <c r="C2879" i="1"/>
  <c r="F2878" i="1"/>
  <c r="E2878" i="1"/>
  <c r="D2878" i="1"/>
  <c r="C2878" i="1"/>
  <c r="F2877" i="1"/>
  <c r="E2877" i="1"/>
  <c r="D2877" i="1"/>
  <c r="C2877" i="1"/>
  <c r="F2876" i="1"/>
  <c r="E2876" i="1"/>
  <c r="D2876" i="1"/>
  <c r="C2876" i="1"/>
  <c r="F2875" i="1"/>
  <c r="E2875" i="1"/>
  <c r="D2875" i="1"/>
  <c r="C2875" i="1"/>
  <c r="F2874" i="1"/>
  <c r="E2874" i="1"/>
  <c r="D2874" i="1"/>
  <c r="C2874" i="1"/>
  <c r="F2873" i="1"/>
  <c r="E2873" i="1"/>
  <c r="D2873" i="1"/>
  <c r="C2873" i="1"/>
  <c r="F2872" i="1"/>
  <c r="E2872" i="1"/>
  <c r="D2872" i="1"/>
  <c r="C2872" i="1"/>
  <c r="F2871" i="1"/>
  <c r="E2871" i="1"/>
  <c r="D2871" i="1"/>
  <c r="C2871" i="1"/>
  <c r="F2870" i="1"/>
  <c r="E2870" i="1"/>
  <c r="D2870" i="1"/>
  <c r="C2870" i="1"/>
  <c r="F2869" i="1"/>
  <c r="E2869" i="1"/>
  <c r="D2869" i="1"/>
  <c r="C2869" i="1"/>
  <c r="F2868" i="1"/>
  <c r="E2868" i="1"/>
  <c r="D2868" i="1"/>
  <c r="C2868" i="1"/>
  <c r="F2867" i="1"/>
  <c r="E2867" i="1"/>
  <c r="D2867" i="1"/>
  <c r="C2867" i="1"/>
  <c r="F2866" i="1"/>
  <c r="E2866" i="1"/>
  <c r="D2866" i="1"/>
  <c r="C2866" i="1"/>
  <c r="F2865" i="1"/>
  <c r="E2865" i="1"/>
  <c r="D2865" i="1"/>
  <c r="C2865" i="1"/>
  <c r="F2864" i="1"/>
  <c r="E2864" i="1"/>
  <c r="D2864" i="1"/>
  <c r="C2864" i="1"/>
  <c r="F2863" i="1"/>
  <c r="E2863" i="1"/>
  <c r="D2863" i="1"/>
  <c r="C2863" i="1"/>
  <c r="F2862" i="1"/>
  <c r="E2862" i="1"/>
  <c r="D2862" i="1"/>
  <c r="C2862" i="1"/>
  <c r="F2861" i="1"/>
  <c r="E2861" i="1"/>
  <c r="D2861" i="1"/>
  <c r="C2861" i="1"/>
  <c r="F2860" i="1"/>
  <c r="E2860" i="1"/>
  <c r="D2860" i="1"/>
  <c r="C2860" i="1"/>
  <c r="F2859" i="1"/>
  <c r="E2859" i="1"/>
  <c r="D2859" i="1"/>
  <c r="C2859" i="1"/>
  <c r="F2858" i="1"/>
  <c r="E2858" i="1"/>
  <c r="D2858" i="1"/>
  <c r="C2858" i="1"/>
  <c r="F2857" i="1"/>
  <c r="E2857" i="1"/>
  <c r="D2857" i="1"/>
  <c r="C2857" i="1"/>
  <c r="F2856" i="1"/>
  <c r="E2856" i="1"/>
  <c r="D2856" i="1"/>
  <c r="C2856" i="1"/>
  <c r="F2855" i="1"/>
  <c r="E2855" i="1"/>
  <c r="D2855" i="1"/>
  <c r="C2855" i="1"/>
  <c r="F2854" i="1"/>
  <c r="E2854" i="1"/>
  <c r="D2854" i="1"/>
  <c r="C2854" i="1"/>
  <c r="F2853" i="1"/>
  <c r="E2853" i="1"/>
  <c r="D2853" i="1"/>
  <c r="C2853" i="1"/>
  <c r="F2852" i="1"/>
  <c r="E2852" i="1"/>
  <c r="D2852" i="1"/>
  <c r="C2852" i="1"/>
  <c r="F2851" i="1"/>
  <c r="E2851" i="1"/>
  <c r="D2851" i="1"/>
  <c r="C2851" i="1"/>
  <c r="F2850" i="1"/>
  <c r="E2850" i="1"/>
  <c r="D2850" i="1"/>
  <c r="C2850" i="1"/>
  <c r="F2849" i="1"/>
  <c r="E2849" i="1"/>
  <c r="D2849" i="1"/>
  <c r="C2849" i="1"/>
  <c r="F2848" i="1"/>
  <c r="E2848" i="1"/>
  <c r="D2848" i="1"/>
  <c r="C2848" i="1"/>
  <c r="F2847" i="1"/>
  <c r="E2847" i="1"/>
  <c r="D2847" i="1"/>
  <c r="C2847" i="1"/>
  <c r="F2846" i="1"/>
  <c r="E2846" i="1"/>
  <c r="D2846" i="1"/>
  <c r="C2846" i="1"/>
  <c r="F2845" i="1"/>
  <c r="E2845" i="1"/>
  <c r="D2845" i="1"/>
  <c r="C2845" i="1"/>
  <c r="F2844" i="1"/>
  <c r="E2844" i="1"/>
  <c r="D2844" i="1"/>
  <c r="C2844" i="1"/>
  <c r="F2843" i="1"/>
  <c r="E2843" i="1"/>
  <c r="D2843" i="1"/>
  <c r="C2843" i="1"/>
  <c r="F2842" i="1"/>
  <c r="E2842" i="1"/>
  <c r="D2842" i="1"/>
  <c r="C2842" i="1"/>
  <c r="F2841" i="1"/>
  <c r="E2841" i="1"/>
  <c r="D2841" i="1"/>
  <c r="C2841" i="1"/>
  <c r="F2840" i="1"/>
  <c r="E2840" i="1"/>
  <c r="D2840" i="1"/>
  <c r="C2840" i="1"/>
  <c r="F2839" i="1"/>
  <c r="E2839" i="1"/>
  <c r="D2839" i="1"/>
  <c r="C2839" i="1"/>
  <c r="F2838" i="1"/>
  <c r="E2838" i="1"/>
  <c r="D2838" i="1"/>
  <c r="C2838" i="1"/>
  <c r="F2837" i="1"/>
  <c r="E2837" i="1"/>
  <c r="D2837" i="1"/>
  <c r="C2837" i="1"/>
  <c r="F2836" i="1"/>
  <c r="E2836" i="1"/>
  <c r="D2836" i="1"/>
  <c r="C2836" i="1"/>
  <c r="F2835" i="1"/>
  <c r="E2835" i="1"/>
  <c r="D2835" i="1"/>
  <c r="C2835" i="1"/>
  <c r="F2834" i="1"/>
  <c r="E2834" i="1"/>
  <c r="D2834" i="1"/>
  <c r="C2834" i="1"/>
  <c r="F2833" i="1"/>
  <c r="E2833" i="1"/>
  <c r="D2833" i="1"/>
  <c r="C2833" i="1"/>
  <c r="F2832" i="1"/>
  <c r="E2832" i="1"/>
  <c r="D2832" i="1"/>
  <c r="C2832" i="1"/>
  <c r="F2831" i="1"/>
  <c r="E2831" i="1"/>
  <c r="D2831" i="1"/>
  <c r="C2831" i="1"/>
  <c r="F2830" i="1"/>
  <c r="E2830" i="1"/>
  <c r="D2830" i="1"/>
  <c r="C2830" i="1"/>
  <c r="F2829" i="1"/>
  <c r="E2829" i="1"/>
  <c r="D2829" i="1"/>
  <c r="C2829" i="1"/>
  <c r="F2828" i="1"/>
  <c r="E2828" i="1"/>
  <c r="D2828" i="1"/>
  <c r="C2828" i="1"/>
  <c r="F2827" i="1"/>
  <c r="E2827" i="1"/>
  <c r="D2827" i="1"/>
  <c r="C2827" i="1"/>
  <c r="F2826" i="1"/>
  <c r="E2826" i="1"/>
  <c r="D2826" i="1"/>
  <c r="C2826" i="1"/>
  <c r="F2825" i="1"/>
  <c r="E2825" i="1"/>
  <c r="D2825" i="1"/>
  <c r="C2825" i="1"/>
  <c r="F2824" i="1"/>
  <c r="E2824" i="1"/>
  <c r="D2824" i="1"/>
  <c r="C2824" i="1"/>
  <c r="F2823" i="1"/>
  <c r="E2823" i="1"/>
  <c r="D2823" i="1"/>
  <c r="C2823" i="1"/>
  <c r="F2822" i="1"/>
  <c r="E2822" i="1"/>
  <c r="D2822" i="1"/>
  <c r="C2822" i="1"/>
  <c r="F2821" i="1"/>
  <c r="E2821" i="1"/>
  <c r="D2821" i="1"/>
  <c r="C2821" i="1"/>
  <c r="F2820" i="1"/>
  <c r="E2820" i="1"/>
  <c r="D2820" i="1"/>
  <c r="C2820" i="1"/>
  <c r="F2819" i="1"/>
  <c r="E2819" i="1"/>
  <c r="D2819" i="1"/>
  <c r="C2819" i="1"/>
  <c r="F2818" i="1"/>
  <c r="E2818" i="1"/>
  <c r="D2818" i="1"/>
  <c r="C2818" i="1"/>
  <c r="F2817" i="1"/>
  <c r="E2817" i="1"/>
  <c r="D2817" i="1"/>
  <c r="C2817" i="1"/>
  <c r="F2816" i="1"/>
  <c r="E2816" i="1"/>
  <c r="D2816" i="1"/>
  <c r="C2816" i="1"/>
  <c r="F2815" i="1"/>
  <c r="E2815" i="1"/>
  <c r="D2815" i="1"/>
  <c r="C2815" i="1"/>
  <c r="F2814" i="1"/>
  <c r="E2814" i="1"/>
  <c r="D2814" i="1"/>
  <c r="C2814" i="1"/>
  <c r="F2813" i="1"/>
  <c r="E2813" i="1"/>
  <c r="D2813" i="1"/>
  <c r="C2813" i="1"/>
  <c r="F2812" i="1"/>
  <c r="E2812" i="1"/>
  <c r="D2812" i="1"/>
  <c r="C2812" i="1"/>
  <c r="F2811" i="1"/>
  <c r="E2811" i="1"/>
  <c r="D2811" i="1"/>
  <c r="C2811" i="1"/>
  <c r="F2810" i="1"/>
  <c r="E2810" i="1"/>
  <c r="D2810" i="1"/>
  <c r="C2810" i="1"/>
  <c r="F2809" i="1"/>
  <c r="E2809" i="1"/>
  <c r="D2809" i="1"/>
  <c r="C2809" i="1"/>
  <c r="F2808" i="1"/>
  <c r="E2808" i="1"/>
  <c r="D2808" i="1"/>
  <c r="C2808" i="1"/>
  <c r="F2807" i="1"/>
  <c r="E2807" i="1"/>
  <c r="D2807" i="1"/>
  <c r="C2807" i="1"/>
  <c r="F2806" i="1"/>
  <c r="E2806" i="1"/>
  <c r="D2806" i="1"/>
  <c r="C2806" i="1"/>
  <c r="F2805" i="1"/>
  <c r="E2805" i="1"/>
  <c r="D2805" i="1"/>
  <c r="C2805" i="1"/>
  <c r="F2804" i="1"/>
  <c r="E2804" i="1"/>
  <c r="D2804" i="1"/>
  <c r="C2804" i="1"/>
  <c r="F2803" i="1"/>
  <c r="E2803" i="1"/>
  <c r="D2803" i="1"/>
  <c r="C2803" i="1"/>
  <c r="F2802" i="1"/>
  <c r="E2802" i="1"/>
  <c r="D2802" i="1"/>
  <c r="C2802" i="1"/>
  <c r="F2801" i="1"/>
  <c r="E2801" i="1"/>
  <c r="D2801" i="1"/>
  <c r="C2801" i="1"/>
  <c r="F2800" i="1"/>
  <c r="E2800" i="1"/>
  <c r="D2800" i="1"/>
  <c r="C2800" i="1"/>
  <c r="F2799" i="1"/>
  <c r="E2799" i="1"/>
  <c r="D2799" i="1"/>
  <c r="C2799" i="1"/>
  <c r="F2798" i="1"/>
  <c r="E2798" i="1"/>
  <c r="D2798" i="1"/>
  <c r="C2798" i="1"/>
  <c r="F2797" i="1"/>
  <c r="E2797" i="1"/>
  <c r="D2797" i="1"/>
  <c r="C2797" i="1"/>
  <c r="F2796" i="1"/>
  <c r="E2796" i="1"/>
  <c r="D2796" i="1"/>
  <c r="C2796" i="1"/>
  <c r="F2795" i="1"/>
  <c r="E2795" i="1"/>
  <c r="D2795" i="1"/>
  <c r="C2795" i="1"/>
  <c r="F2794" i="1"/>
  <c r="E2794" i="1"/>
  <c r="D2794" i="1"/>
  <c r="C2794" i="1"/>
  <c r="F2793" i="1"/>
  <c r="E2793" i="1"/>
  <c r="D2793" i="1"/>
  <c r="C2793" i="1"/>
  <c r="F2792" i="1"/>
  <c r="E2792" i="1"/>
  <c r="D2792" i="1"/>
  <c r="C2792" i="1"/>
  <c r="F2791" i="1"/>
  <c r="E2791" i="1"/>
  <c r="D2791" i="1"/>
  <c r="C2791" i="1"/>
  <c r="F2790" i="1"/>
  <c r="E2790" i="1"/>
  <c r="D2790" i="1"/>
  <c r="C2790" i="1"/>
  <c r="F2789" i="1"/>
  <c r="E2789" i="1"/>
  <c r="D2789" i="1"/>
  <c r="C2789" i="1"/>
  <c r="F2788" i="1"/>
  <c r="E2788" i="1"/>
  <c r="D2788" i="1"/>
  <c r="C2788" i="1"/>
  <c r="F2787" i="1"/>
  <c r="E2787" i="1"/>
  <c r="D2787" i="1"/>
  <c r="C2787" i="1"/>
  <c r="F2786" i="1"/>
  <c r="E2786" i="1"/>
  <c r="D2786" i="1"/>
  <c r="C2786" i="1"/>
  <c r="F2785" i="1"/>
  <c r="E2785" i="1"/>
  <c r="D2785" i="1"/>
  <c r="C2785" i="1"/>
  <c r="F2784" i="1"/>
  <c r="E2784" i="1"/>
  <c r="D2784" i="1"/>
  <c r="C2784" i="1"/>
  <c r="F2783" i="1"/>
  <c r="E2783" i="1"/>
  <c r="D2783" i="1"/>
  <c r="C2783" i="1"/>
  <c r="F2782" i="1"/>
  <c r="E2782" i="1"/>
  <c r="D2782" i="1"/>
  <c r="C2782" i="1"/>
  <c r="F2781" i="1"/>
  <c r="E2781" i="1"/>
  <c r="D2781" i="1"/>
  <c r="C2781" i="1"/>
  <c r="F2780" i="1"/>
  <c r="E2780" i="1"/>
  <c r="D2780" i="1"/>
  <c r="C2780" i="1"/>
  <c r="F2779" i="1"/>
  <c r="E2779" i="1"/>
  <c r="D2779" i="1"/>
  <c r="C2779" i="1"/>
  <c r="F2778" i="1"/>
  <c r="E2778" i="1"/>
  <c r="D2778" i="1"/>
  <c r="C2778" i="1"/>
  <c r="F2777" i="1"/>
  <c r="E2777" i="1"/>
  <c r="D2777" i="1"/>
  <c r="C2777" i="1"/>
  <c r="F2776" i="1"/>
  <c r="E2776" i="1"/>
  <c r="D2776" i="1"/>
  <c r="C2776" i="1"/>
  <c r="F2775" i="1"/>
  <c r="E2775" i="1"/>
  <c r="D2775" i="1"/>
  <c r="C2775" i="1"/>
  <c r="F2774" i="1"/>
  <c r="E2774" i="1"/>
  <c r="D2774" i="1"/>
  <c r="C2774" i="1"/>
  <c r="F2773" i="1"/>
  <c r="E2773" i="1"/>
  <c r="D2773" i="1"/>
  <c r="C2773" i="1"/>
  <c r="F2772" i="1"/>
  <c r="E2772" i="1"/>
  <c r="D2772" i="1"/>
  <c r="C2772" i="1"/>
  <c r="F2771" i="1"/>
  <c r="E2771" i="1"/>
  <c r="D2771" i="1"/>
  <c r="C2771" i="1"/>
  <c r="F2770" i="1"/>
  <c r="E2770" i="1"/>
  <c r="D2770" i="1"/>
  <c r="C2770" i="1"/>
  <c r="F2769" i="1"/>
  <c r="E2769" i="1"/>
  <c r="D2769" i="1"/>
  <c r="C2769" i="1"/>
  <c r="F2768" i="1"/>
  <c r="E2768" i="1"/>
  <c r="D2768" i="1"/>
  <c r="C2768" i="1"/>
  <c r="F2767" i="1"/>
  <c r="E2767" i="1"/>
  <c r="D2767" i="1"/>
  <c r="C2767" i="1"/>
  <c r="F2766" i="1"/>
  <c r="E2766" i="1"/>
  <c r="D2766" i="1"/>
  <c r="C2766" i="1"/>
  <c r="F2765" i="1"/>
  <c r="E2765" i="1"/>
  <c r="D2765" i="1"/>
  <c r="C2765" i="1"/>
  <c r="F2764" i="1"/>
  <c r="E2764" i="1"/>
  <c r="D2764" i="1"/>
  <c r="C2764" i="1"/>
  <c r="F2763" i="1"/>
  <c r="E2763" i="1"/>
  <c r="D2763" i="1"/>
  <c r="C2763" i="1"/>
  <c r="F2762" i="1"/>
  <c r="E2762" i="1"/>
  <c r="D2762" i="1"/>
  <c r="C2762" i="1"/>
  <c r="F2761" i="1"/>
  <c r="E2761" i="1"/>
  <c r="D2761" i="1"/>
  <c r="C2761" i="1"/>
  <c r="F2760" i="1"/>
  <c r="E2760" i="1"/>
  <c r="D2760" i="1"/>
  <c r="C2760" i="1"/>
  <c r="F2759" i="1"/>
  <c r="E2759" i="1"/>
  <c r="D2759" i="1"/>
  <c r="C2759" i="1"/>
  <c r="F2758" i="1"/>
  <c r="E2758" i="1"/>
  <c r="D2758" i="1"/>
  <c r="C2758" i="1"/>
  <c r="F2757" i="1"/>
  <c r="E2757" i="1"/>
  <c r="D2757" i="1"/>
  <c r="C2757" i="1"/>
  <c r="F2756" i="1"/>
  <c r="E2756" i="1"/>
  <c r="D2756" i="1"/>
  <c r="C2756" i="1"/>
  <c r="F2755" i="1"/>
  <c r="E2755" i="1"/>
  <c r="D2755" i="1"/>
  <c r="C2755" i="1"/>
  <c r="F2754" i="1"/>
  <c r="E2754" i="1"/>
  <c r="D2754" i="1"/>
  <c r="C2754" i="1"/>
  <c r="F2753" i="1"/>
  <c r="E2753" i="1"/>
  <c r="D2753" i="1"/>
  <c r="C2753" i="1"/>
  <c r="F2752" i="1"/>
  <c r="E2752" i="1"/>
  <c r="D2752" i="1"/>
  <c r="C2752" i="1"/>
  <c r="F2751" i="1"/>
  <c r="E2751" i="1"/>
  <c r="D2751" i="1"/>
  <c r="C2751" i="1"/>
  <c r="F2750" i="1"/>
  <c r="E2750" i="1"/>
  <c r="D2750" i="1"/>
  <c r="C2750" i="1"/>
  <c r="F2749" i="1"/>
  <c r="E2749" i="1"/>
  <c r="D2749" i="1"/>
  <c r="C2749" i="1"/>
  <c r="F2748" i="1"/>
  <c r="E2748" i="1"/>
  <c r="D2748" i="1"/>
  <c r="C2748" i="1"/>
  <c r="F2747" i="1"/>
  <c r="E2747" i="1"/>
  <c r="D2747" i="1"/>
  <c r="C2747" i="1"/>
  <c r="F2746" i="1"/>
  <c r="E2746" i="1"/>
  <c r="D2746" i="1"/>
  <c r="C2746" i="1"/>
  <c r="F2745" i="1"/>
  <c r="E2745" i="1"/>
  <c r="D2745" i="1"/>
  <c r="C2745" i="1"/>
  <c r="F2744" i="1"/>
  <c r="E2744" i="1"/>
  <c r="D2744" i="1"/>
  <c r="C2744" i="1"/>
  <c r="F2743" i="1"/>
  <c r="E2743" i="1"/>
  <c r="D2743" i="1"/>
  <c r="C2743" i="1"/>
  <c r="F2742" i="1"/>
  <c r="E2742" i="1"/>
  <c r="D2742" i="1"/>
  <c r="C2742" i="1"/>
  <c r="F2741" i="1"/>
  <c r="E2741" i="1"/>
  <c r="D2741" i="1"/>
  <c r="C2741" i="1"/>
  <c r="F2740" i="1"/>
  <c r="E2740" i="1"/>
  <c r="D2740" i="1"/>
  <c r="C2740" i="1"/>
  <c r="F2739" i="1"/>
  <c r="E2739" i="1"/>
  <c r="D2739" i="1"/>
  <c r="C2739" i="1"/>
  <c r="F2738" i="1"/>
  <c r="E2738" i="1"/>
  <c r="D2738" i="1"/>
  <c r="C2738" i="1"/>
  <c r="F2737" i="1"/>
  <c r="E2737" i="1"/>
  <c r="D2737" i="1"/>
  <c r="C2737" i="1"/>
  <c r="F2736" i="1"/>
  <c r="E2736" i="1"/>
  <c r="D2736" i="1"/>
  <c r="C2736" i="1"/>
  <c r="F2735" i="1"/>
  <c r="E2735" i="1"/>
  <c r="D2735" i="1"/>
  <c r="C2735" i="1"/>
  <c r="F2734" i="1"/>
  <c r="E2734" i="1"/>
  <c r="D2734" i="1"/>
  <c r="C2734" i="1"/>
  <c r="F2733" i="1"/>
  <c r="E2733" i="1"/>
  <c r="D2733" i="1"/>
  <c r="C2733" i="1"/>
  <c r="F2732" i="1"/>
  <c r="E2732" i="1"/>
  <c r="D2732" i="1"/>
  <c r="C2732" i="1"/>
  <c r="F2731" i="1"/>
  <c r="E2731" i="1"/>
  <c r="D2731" i="1"/>
  <c r="C2731" i="1"/>
  <c r="F2730" i="1"/>
  <c r="E2730" i="1"/>
  <c r="D2730" i="1"/>
  <c r="C2730" i="1"/>
  <c r="F2729" i="1"/>
  <c r="E2729" i="1"/>
  <c r="D2729" i="1"/>
  <c r="C2729" i="1"/>
  <c r="F2728" i="1"/>
  <c r="E2728" i="1"/>
  <c r="D2728" i="1"/>
  <c r="C2728" i="1"/>
  <c r="F2727" i="1"/>
  <c r="E2727" i="1"/>
  <c r="D2727" i="1"/>
  <c r="C2727" i="1"/>
  <c r="F2726" i="1"/>
  <c r="E2726" i="1"/>
  <c r="D2726" i="1"/>
  <c r="C2726" i="1"/>
  <c r="F2725" i="1"/>
  <c r="E2725" i="1"/>
  <c r="D2725" i="1"/>
  <c r="C2725" i="1"/>
  <c r="F2724" i="1"/>
  <c r="E2724" i="1"/>
  <c r="D2724" i="1"/>
  <c r="C2724" i="1"/>
  <c r="F2723" i="1"/>
  <c r="E2723" i="1"/>
  <c r="D2723" i="1"/>
  <c r="C2723" i="1"/>
  <c r="F2722" i="1"/>
  <c r="E2722" i="1"/>
  <c r="D2722" i="1"/>
  <c r="C2722" i="1"/>
  <c r="F2721" i="1"/>
  <c r="E2721" i="1"/>
  <c r="D2721" i="1"/>
  <c r="C2721" i="1"/>
  <c r="F2720" i="1"/>
  <c r="E2720" i="1"/>
  <c r="D2720" i="1"/>
  <c r="C2720" i="1"/>
  <c r="F2719" i="1"/>
  <c r="E2719" i="1"/>
  <c r="D2719" i="1"/>
  <c r="C2719" i="1"/>
  <c r="F2718" i="1"/>
  <c r="E2718" i="1"/>
  <c r="D2718" i="1"/>
  <c r="C2718" i="1"/>
  <c r="F2717" i="1"/>
  <c r="E2717" i="1"/>
  <c r="D2717" i="1"/>
  <c r="C2717" i="1"/>
  <c r="F2716" i="1"/>
  <c r="E2716" i="1"/>
  <c r="D2716" i="1"/>
  <c r="C2716" i="1"/>
  <c r="F2715" i="1"/>
  <c r="E2715" i="1"/>
  <c r="D2715" i="1"/>
  <c r="C2715" i="1"/>
  <c r="F2714" i="1"/>
  <c r="E2714" i="1"/>
  <c r="D2714" i="1"/>
  <c r="C2714" i="1"/>
  <c r="F2713" i="1"/>
  <c r="E2713" i="1"/>
  <c r="D2713" i="1"/>
  <c r="C2713" i="1"/>
  <c r="F2712" i="1"/>
  <c r="E2712" i="1"/>
  <c r="D2712" i="1"/>
  <c r="C2712" i="1"/>
  <c r="F2711" i="1"/>
  <c r="E2711" i="1"/>
  <c r="D2711" i="1"/>
  <c r="C2711" i="1"/>
  <c r="F2710" i="1"/>
  <c r="E2710" i="1"/>
  <c r="D2710" i="1"/>
  <c r="C2710" i="1"/>
  <c r="F2709" i="1"/>
  <c r="E2709" i="1"/>
  <c r="D2709" i="1"/>
  <c r="C2709" i="1"/>
  <c r="F2708" i="1"/>
  <c r="E2708" i="1"/>
  <c r="D2708" i="1"/>
  <c r="C2708" i="1"/>
  <c r="F2707" i="1"/>
  <c r="E2707" i="1"/>
  <c r="D2707" i="1"/>
  <c r="C2707" i="1"/>
  <c r="F2706" i="1"/>
  <c r="E2706" i="1"/>
  <c r="D2706" i="1"/>
  <c r="C2706" i="1"/>
  <c r="F2705" i="1"/>
  <c r="E2705" i="1"/>
  <c r="D2705" i="1"/>
  <c r="C2705" i="1"/>
  <c r="F2704" i="1"/>
  <c r="E2704" i="1"/>
  <c r="D2704" i="1"/>
  <c r="C2704" i="1"/>
  <c r="F2703" i="1"/>
  <c r="E2703" i="1"/>
  <c r="D2703" i="1"/>
  <c r="C2703" i="1"/>
  <c r="F2702" i="1"/>
  <c r="E2702" i="1"/>
  <c r="D2702" i="1"/>
  <c r="C2702" i="1"/>
  <c r="F2701" i="1"/>
  <c r="E2701" i="1"/>
  <c r="D2701" i="1"/>
  <c r="C2701" i="1"/>
  <c r="F2700" i="1"/>
  <c r="E2700" i="1"/>
  <c r="D2700" i="1"/>
  <c r="C2700" i="1"/>
  <c r="F2699" i="1"/>
  <c r="E2699" i="1"/>
  <c r="D2699" i="1"/>
  <c r="C2699" i="1"/>
  <c r="F2698" i="1"/>
  <c r="E2698" i="1"/>
  <c r="D2698" i="1"/>
  <c r="C2698" i="1"/>
  <c r="F2697" i="1"/>
  <c r="E2697" i="1"/>
  <c r="D2697" i="1"/>
  <c r="C2697" i="1"/>
  <c r="F2696" i="1"/>
  <c r="E2696" i="1"/>
  <c r="D2696" i="1"/>
  <c r="C2696" i="1"/>
  <c r="F2695" i="1"/>
  <c r="E2695" i="1"/>
  <c r="D2695" i="1"/>
  <c r="C2695" i="1"/>
  <c r="F2694" i="1"/>
  <c r="E2694" i="1"/>
  <c r="D2694" i="1"/>
  <c r="C2694" i="1"/>
  <c r="F2693" i="1"/>
  <c r="E2693" i="1"/>
  <c r="D2693" i="1"/>
  <c r="C2693" i="1"/>
  <c r="F2692" i="1"/>
  <c r="E2692" i="1"/>
  <c r="D2692" i="1"/>
  <c r="C2692" i="1"/>
  <c r="F2691" i="1"/>
  <c r="E2691" i="1"/>
  <c r="D2691" i="1"/>
  <c r="C2691" i="1"/>
  <c r="F2690" i="1"/>
  <c r="E2690" i="1"/>
  <c r="D2690" i="1"/>
  <c r="C2690" i="1"/>
  <c r="F2689" i="1"/>
  <c r="E2689" i="1"/>
  <c r="D2689" i="1"/>
  <c r="C2689" i="1"/>
  <c r="F2688" i="1"/>
  <c r="E2688" i="1"/>
  <c r="D2688" i="1"/>
  <c r="C2688" i="1"/>
  <c r="F2687" i="1"/>
  <c r="E2687" i="1"/>
  <c r="D2687" i="1"/>
  <c r="C2687" i="1"/>
  <c r="F2686" i="1"/>
  <c r="E2686" i="1"/>
  <c r="D2686" i="1"/>
  <c r="C2686" i="1"/>
  <c r="F2685" i="1"/>
  <c r="E2685" i="1"/>
  <c r="D2685" i="1"/>
  <c r="C2685" i="1"/>
  <c r="F2684" i="1"/>
  <c r="E2684" i="1"/>
  <c r="D2684" i="1"/>
  <c r="C2684" i="1"/>
  <c r="F2683" i="1"/>
  <c r="E2683" i="1"/>
  <c r="D2683" i="1"/>
  <c r="C2683" i="1"/>
  <c r="F2682" i="1"/>
  <c r="E2682" i="1"/>
  <c r="D2682" i="1"/>
  <c r="C2682" i="1"/>
  <c r="F2681" i="1"/>
  <c r="E2681" i="1"/>
  <c r="D2681" i="1"/>
  <c r="C2681" i="1"/>
  <c r="F2680" i="1"/>
  <c r="E2680" i="1"/>
  <c r="D2680" i="1"/>
  <c r="C2680" i="1"/>
  <c r="F2679" i="1"/>
  <c r="E2679" i="1"/>
  <c r="D2679" i="1"/>
  <c r="C2679" i="1"/>
  <c r="F2678" i="1"/>
  <c r="E2678" i="1"/>
  <c r="D2678" i="1"/>
  <c r="C2678" i="1"/>
  <c r="F2677" i="1"/>
  <c r="E2677" i="1"/>
  <c r="D2677" i="1"/>
  <c r="C2677" i="1"/>
  <c r="F2676" i="1"/>
  <c r="E2676" i="1"/>
  <c r="D2676" i="1"/>
  <c r="C2676" i="1"/>
  <c r="F2675" i="1"/>
  <c r="E2675" i="1"/>
  <c r="D2675" i="1"/>
  <c r="C2675" i="1"/>
  <c r="F2674" i="1"/>
  <c r="E2674" i="1"/>
  <c r="D2674" i="1"/>
  <c r="C2674" i="1"/>
  <c r="F2673" i="1"/>
  <c r="E2673" i="1"/>
  <c r="D2673" i="1"/>
  <c r="C2673" i="1"/>
  <c r="F2672" i="1"/>
  <c r="E2672" i="1"/>
  <c r="D2672" i="1"/>
  <c r="C2672" i="1"/>
  <c r="F2671" i="1"/>
  <c r="E2671" i="1"/>
  <c r="D2671" i="1"/>
  <c r="C2671" i="1"/>
  <c r="F2670" i="1"/>
  <c r="E2670" i="1"/>
  <c r="D2670" i="1"/>
  <c r="C2670" i="1"/>
  <c r="F2669" i="1"/>
  <c r="E2669" i="1"/>
  <c r="D2669" i="1"/>
  <c r="C2669" i="1"/>
  <c r="F2668" i="1"/>
  <c r="E2668" i="1"/>
  <c r="D2668" i="1"/>
  <c r="C2668" i="1"/>
  <c r="F2667" i="1"/>
  <c r="E2667" i="1"/>
  <c r="D2667" i="1"/>
  <c r="C2667" i="1"/>
  <c r="F2666" i="1"/>
  <c r="E2666" i="1"/>
  <c r="D2666" i="1"/>
  <c r="C2666" i="1"/>
  <c r="F2665" i="1"/>
  <c r="E2665" i="1"/>
  <c r="D2665" i="1"/>
  <c r="C2665" i="1"/>
  <c r="F2664" i="1"/>
  <c r="E2664" i="1"/>
  <c r="D2664" i="1"/>
  <c r="C2664" i="1"/>
  <c r="F2663" i="1"/>
  <c r="E2663" i="1"/>
  <c r="D2663" i="1"/>
  <c r="C2663" i="1"/>
  <c r="F2662" i="1"/>
  <c r="E2662" i="1"/>
  <c r="D2662" i="1"/>
  <c r="C2662" i="1"/>
  <c r="F2661" i="1"/>
  <c r="E2661" i="1"/>
  <c r="D2661" i="1"/>
  <c r="C2661" i="1"/>
  <c r="F2660" i="1"/>
  <c r="E2660" i="1"/>
  <c r="D2660" i="1"/>
  <c r="C2660" i="1"/>
  <c r="F2659" i="1"/>
  <c r="E2659" i="1"/>
  <c r="D2659" i="1"/>
  <c r="C2659" i="1"/>
  <c r="F2658" i="1"/>
  <c r="E2658" i="1"/>
  <c r="D2658" i="1"/>
  <c r="C2658" i="1"/>
  <c r="F2657" i="1"/>
  <c r="E2657" i="1"/>
  <c r="D2657" i="1"/>
  <c r="C2657" i="1"/>
  <c r="F2656" i="1"/>
  <c r="E2656" i="1"/>
  <c r="D2656" i="1"/>
  <c r="C2656" i="1"/>
  <c r="F2655" i="1"/>
  <c r="E2655" i="1"/>
  <c r="D2655" i="1"/>
  <c r="C2655" i="1"/>
  <c r="F2654" i="1"/>
  <c r="E2654" i="1"/>
  <c r="D2654" i="1"/>
  <c r="C2654" i="1"/>
  <c r="F2653" i="1"/>
  <c r="E2653" i="1"/>
  <c r="D2653" i="1"/>
  <c r="C2653" i="1"/>
  <c r="F2652" i="1"/>
  <c r="E2652" i="1"/>
  <c r="D2652" i="1"/>
  <c r="C2652" i="1"/>
  <c r="F2651" i="1"/>
  <c r="E2651" i="1"/>
  <c r="D2651" i="1"/>
  <c r="C2651" i="1"/>
  <c r="F2650" i="1"/>
  <c r="E2650" i="1"/>
  <c r="D2650" i="1"/>
  <c r="C2650" i="1"/>
  <c r="F2649" i="1"/>
  <c r="E2649" i="1"/>
  <c r="D2649" i="1"/>
  <c r="C2649" i="1"/>
  <c r="F2648" i="1"/>
  <c r="E2648" i="1"/>
  <c r="D2648" i="1"/>
  <c r="C2648" i="1"/>
  <c r="F2647" i="1"/>
  <c r="E2647" i="1"/>
  <c r="D2647" i="1"/>
  <c r="C2647" i="1"/>
  <c r="F2646" i="1"/>
  <c r="E2646" i="1"/>
  <c r="D2646" i="1"/>
  <c r="C2646" i="1"/>
  <c r="F2645" i="1"/>
  <c r="E2645" i="1"/>
  <c r="D2645" i="1"/>
  <c r="C2645" i="1"/>
  <c r="F2644" i="1"/>
  <c r="E2644" i="1"/>
  <c r="D2644" i="1"/>
  <c r="C2644" i="1"/>
  <c r="F2643" i="1"/>
  <c r="E2643" i="1"/>
  <c r="D2643" i="1"/>
  <c r="C2643" i="1"/>
  <c r="F2642" i="1"/>
  <c r="E2642" i="1"/>
  <c r="D2642" i="1"/>
  <c r="C2642" i="1"/>
  <c r="F2641" i="1"/>
  <c r="E2641" i="1"/>
  <c r="D2641" i="1"/>
  <c r="C2641" i="1"/>
  <c r="F2640" i="1"/>
  <c r="E2640" i="1"/>
  <c r="D2640" i="1"/>
  <c r="C2640" i="1"/>
  <c r="F2639" i="1"/>
  <c r="E2639" i="1"/>
  <c r="D2639" i="1"/>
  <c r="C2639" i="1"/>
  <c r="F2638" i="1"/>
  <c r="E2638" i="1"/>
  <c r="D2638" i="1"/>
  <c r="C2638" i="1"/>
  <c r="F2637" i="1"/>
  <c r="E2637" i="1"/>
  <c r="D2637" i="1"/>
  <c r="C2637" i="1"/>
  <c r="F2636" i="1"/>
  <c r="E2636" i="1"/>
  <c r="D2636" i="1"/>
  <c r="C2636" i="1"/>
  <c r="F2635" i="1"/>
  <c r="E2635" i="1"/>
  <c r="D2635" i="1"/>
  <c r="C2635" i="1"/>
  <c r="F2634" i="1"/>
  <c r="E2634" i="1"/>
  <c r="D2634" i="1"/>
  <c r="C2634" i="1"/>
  <c r="F2633" i="1"/>
  <c r="E2633" i="1"/>
  <c r="D2633" i="1"/>
  <c r="C2633" i="1"/>
  <c r="F2632" i="1"/>
  <c r="E2632" i="1"/>
  <c r="D2632" i="1"/>
  <c r="C2632" i="1"/>
  <c r="F2631" i="1"/>
  <c r="E2631" i="1"/>
  <c r="D2631" i="1"/>
  <c r="C2631" i="1"/>
  <c r="F2630" i="1"/>
  <c r="E2630" i="1"/>
  <c r="D2630" i="1"/>
  <c r="C2630" i="1"/>
  <c r="F2629" i="1"/>
  <c r="E2629" i="1"/>
  <c r="D2629" i="1"/>
  <c r="C2629" i="1"/>
  <c r="F2628" i="1"/>
  <c r="E2628" i="1"/>
  <c r="D2628" i="1"/>
  <c r="C2628" i="1"/>
  <c r="F2627" i="1"/>
  <c r="E2627" i="1"/>
  <c r="D2627" i="1"/>
  <c r="C2627" i="1"/>
  <c r="F2626" i="1"/>
  <c r="E2626" i="1"/>
  <c r="D2626" i="1"/>
  <c r="C2626" i="1"/>
  <c r="F2625" i="1"/>
  <c r="E2625" i="1"/>
  <c r="D2625" i="1"/>
  <c r="C2625" i="1"/>
  <c r="F2624" i="1"/>
  <c r="E2624" i="1"/>
  <c r="D2624" i="1"/>
  <c r="C2624" i="1"/>
  <c r="F2623" i="1"/>
  <c r="E2623" i="1"/>
  <c r="D2623" i="1"/>
  <c r="C2623" i="1"/>
  <c r="F2622" i="1"/>
  <c r="E2622" i="1"/>
  <c r="D2622" i="1"/>
  <c r="C2622" i="1"/>
  <c r="F2621" i="1"/>
  <c r="E2621" i="1"/>
  <c r="D2621" i="1"/>
  <c r="C2621" i="1"/>
  <c r="F2620" i="1"/>
  <c r="E2620" i="1"/>
  <c r="D2620" i="1"/>
  <c r="C2620" i="1"/>
  <c r="F2619" i="1"/>
  <c r="E2619" i="1"/>
  <c r="D2619" i="1"/>
  <c r="C2619" i="1"/>
  <c r="F2618" i="1"/>
  <c r="E2618" i="1"/>
  <c r="D2618" i="1"/>
  <c r="C2618" i="1"/>
  <c r="F2617" i="1"/>
  <c r="E2617" i="1"/>
  <c r="D2617" i="1"/>
  <c r="C2617" i="1"/>
  <c r="F2616" i="1"/>
  <c r="E2616" i="1"/>
  <c r="D2616" i="1"/>
  <c r="C2616" i="1"/>
  <c r="F2615" i="1"/>
  <c r="E2615" i="1"/>
  <c r="D2615" i="1"/>
  <c r="C2615" i="1"/>
  <c r="F2614" i="1"/>
  <c r="E2614" i="1"/>
  <c r="D2614" i="1"/>
  <c r="C2614" i="1"/>
  <c r="F2613" i="1"/>
  <c r="E2613" i="1"/>
  <c r="D2613" i="1"/>
  <c r="C2613" i="1"/>
  <c r="F2612" i="1"/>
  <c r="E2612" i="1"/>
  <c r="D2612" i="1"/>
  <c r="C2612" i="1"/>
  <c r="F2611" i="1"/>
  <c r="E2611" i="1"/>
  <c r="D2611" i="1"/>
  <c r="C2611" i="1"/>
  <c r="F2610" i="1"/>
  <c r="E2610" i="1"/>
  <c r="D2610" i="1"/>
  <c r="C2610" i="1"/>
  <c r="F2609" i="1"/>
  <c r="E2609" i="1"/>
  <c r="D2609" i="1"/>
  <c r="C2609" i="1"/>
  <c r="F2608" i="1"/>
  <c r="E2608" i="1"/>
  <c r="D2608" i="1"/>
  <c r="C2608" i="1"/>
  <c r="F2607" i="1"/>
  <c r="E2607" i="1"/>
  <c r="D2607" i="1"/>
  <c r="C2607" i="1"/>
  <c r="F2606" i="1"/>
  <c r="E2606" i="1"/>
  <c r="D2606" i="1"/>
  <c r="C2606" i="1"/>
  <c r="F2605" i="1"/>
  <c r="E2605" i="1"/>
  <c r="D2605" i="1"/>
  <c r="C2605" i="1"/>
  <c r="F2604" i="1"/>
  <c r="E2604" i="1"/>
  <c r="D2604" i="1"/>
  <c r="C2604" i="1"/>
  <c r="F2603" i="1"/>
  <c r="E2603" i="1"/>
  <c r="D2603" i="1"/>
  <c r="C2603" i="1"/>
  <c r="F2602" i="1"/>
  <c r="E2602" i="1"/>
  <c r="D2602" i="1"/>
  <c r="C2602" i="1"/>
  <c r="F2601" i="1"/>
  <c r="E2601" i="1"/>
  <c r="D2601" i="1"/>
  <c r="C2601" i="1"/>
  <c r="F2600" i="1"/>
  <c r="E2600" i="1"/>
  <c r="D2600" i="1"/>
  <c r="C2600" i="1"/>
  <c r="F2599" i="1"/>
  <c r="E2599" i="1"/>
  <c r="D2599" i="1"/>
  <c r="C2599" i="1"/>
  <c r="F2598" i="1"/>
  <c r="E2598" i="1"/>
  <c r="D2598" i="1"/>
  <c r="C2598" i="1"/>
  <c r="F2597" i="1"/>
  <c r="E2597" i="1"/>
  <c r="D2597" i="1"/>
  <c r="C2597" i="1"/>
  <c r="F2596" i="1"/>
  <c r="E2596" i="1"/>
  <c r="D2596" i="1"/>
  <c r="C2596" i="1"/>
  <c r="F2595" i="1"/>
  <c r="E2595" i="1"/>
  <c r="D2595" i="1"/>
  <c r="C2595" i="1"/>
  <c r="F2594" i="1"/>
  <c r="E2594" i="1"/>
  <c r="D2594" i="1"/>
  <c r="C2594" i="1"/>
  <c r="F2593" i="1"/>
  <c r="E2593" i="1"/>
  <c r="D2593" i="1"/>
  <c r="C2593" i="1"/>
  <c r="F2592" i="1"/>
  <c r="E2592" i="1"/>
  <c r="D2592" i="1"/>
  <c r="C2592" i="1"/>
  <c r="F2591" i="1"/>
  <c r="E2591" i="1"/>
  <c r="D2591" i="1"/>
  <c r="C2591" i="1"/>
  <c r="F2590" i="1"/>
  <c r="E2590" i="1"/>
  <c r="D2590" i="1"/>
  <c r="C2590" i="1"/>
  <c r="F2589" i="1"/>
  <c r="E2589" i="1"/>
  <c r="D2589" i="1"/>
  <c r="C2589" i="1"/>
  <c r="F2588" i="1"/>
  <c r="E2588" i="1"/>
  <c r="D2588" i="1"/>
  <c r="C2588" i="1"/>
  <c r="F2587" i="1"/>
  <c r="E2587" i="1"/>
  <c r="D2587" i="1"/>
  <c r="C2587" i="1"/>
  <c r="F2586" i="1"/>
  <c r="E2586" i="1"/>
  <c r="D2586" i="1"/>
  <c r="C2586" i="1"/>
  <c r="F2585" i="1"/>
  <c r="E2585" i="1"/>
  <c r="D2585" i="1"/>
  <c r="C2585" i="1"/>
  <c r="F2584" i="1"/>
  <c r="E2584" i="1"/>
  <c r="D2584" i="1"/>
  <c r="C2584" i="1"/>
  <c r="F2583" i="1"/>
  <c r="E2583" i="1"/>
  <c r="D2583" i="1"/>
  <c r="C2583" i="1"/>
  <c r="F2582" i="1"/>
  <c r="E2582" i="1"/>
  <c r="D2582" i="1"/>
  <c r="C2582" i="1"/>
  <c r="F2581" i="1"/>
  <c r="E2581" i="1"/>
  <c r="D2581" i="1"/>
  <c r="C2581" i="1"/>
  <c r="F2580" i="1"/>
  <c r="E2580" i="1"/>
  <c r="D2580" i="1"/>
  <c r="C2580" i="1"/>
  <c r="F2579" i="1"/>
  <c r="E2579" i="1"/>
  <c r="D2579" i="1"/>
  <c r="C2579" i="1"/>
  <c r="F2578" i="1"/>
  <c r="E2578" i="1"/>
  <c r="D2578" i="1"/>
  <c r="C2578" i="1"/>
  <c r="F2577" i="1"/>
  <c r="E2577" i="1"/>
  <c r="D2577" i="1"/>
  <c r="C2577" i="1"/>
  <c r="F2576" i="1"/>
  <c r="E2576" i="1"/>
  <c r="D2576" i="1"/>
  <c r="C2576" i="1"/>
  <c r="F2575" i="1"/>
  <c r="E2575" i="1"/>
  <c r="D2575" i="1"/>
  <c r="C2575" i="1"/>
  <c r="F2574" i="1"/>
  <c r="E2574" i="1"/>
  <c r="D2574" i="1"/>
  <c r="C2574" i="1"/>
  <c r="F2573" i="1"/>
  <c r="E2573" i="1"/>
  <c r="D2573" i="1"/>
  <c r="C2573" i="1"/>
  <c r="F2572" i="1"/>
  <c r="E2572" i="1"/>
  <c r="D2572" i="1"/>
  <c r="C2572" i="1"/>
  <c r="F2571" i="1"/>
  <c r="E2571" i="1"/>
  <c r="D2571" i="1"/>
  <c r="C2571" i="1"/>
  <c r="F2570" i="1"/>
  <c r="E2570" i="1"/>
  <c r="D2570" i="1"/>
  <c r="C2570" i="1"/>
  <c r="F2569" i="1"/>
  <c r="E2569" i="1"/>
  <c r="D2569" i="1"/>
  <c r="C2569" i="1"/>
  <c r="F2568" i="1"/>
  <c r="E2568" i="1"/>
  <c r="D2568" i="1"/>
  <c r="C2568" i="1"/>
  <c r="F2567" i="1"/>
  <c r="E2567" i="1"/>
  <c r="D2567" i="1"/>
  <c r="C2567" i="1"/>
  <c r="F2566" i="1"/>
  <c r="E2566" i="1"/>
  <c r="D2566" i="1"/>
  <c r="C2566" i="1"/>
  <c r="F2565" i="1"/>
  <c r="E2565" i="1"/>
  <c r="D2565" i="1"/>
  <c r="C2565" i="1"/>
  <c r="F2564" i="1"/>
  <c r="E2564" i="1"/>
  <c r="D2564" i="1"/>
  <c r="C2564" i="1"/>
  <c r="F2563" i="1"/>
  <c r="E2563" i="1"/>
  <c r="D2563" i="1"/>
  <c r="C2563" i="1"/>
  <c r="F2562" i="1"/>
  <c r="E2562" i="1"/>
  <c r="D2562" i="1"/>
  <c r="C2562" i="1"/>
  <c r="F2561" i="1"/>
  <c r="E2561" i="1"/>
  <c r="D2561" i="1"/>
  <c r="C2561" i="1"/>
  <c r="F2560" i="1"/>
  <c r="E2560" i="1"/>
  <c r="D2560" i="1"/>
  <c r="C2560" i="1"/>
  <c r="F2559" i="1"/>
  <c r="E2559" i="1"/>
  <c r="D2559" i="1"/>
  <c r="C2559" i="1"/>
  <c r="F2558" i="1"/>
  <c r="E2558" i="1"/>
  <c r="D2558" i="1"/>
  <c r="C2558" i="1"/>
  <c r="F2557" i="1"/>
  <c r="E2557" i="1"/>
  <c r="D2557" i="1"/>
  <c r="C2557" i="1"/>
  <c r="F2556" i="1"/>
  <c r="E2556" i="1"/>
  <c r="D2556" i="1"/>
  <c r="C2556" i="1"/>
  <c r="F2555" i="1"/>
  <c r="E2555" i="1"/>
  <c r="D2555" i="1"/>
  <c r="C2555" i="1"/>
  <c r="F2554" i="1"/>
  <c r="E2554" i="1"/>
  <c r="D2554" i="1"/>
  <c r="C2554" i="1"/>
  <c r="F2553" i="1"/>
  <c r="E2553" i="1"/>
  <c r="D2553" i="1"/>
  <c r="C2553" i="1"/>
  <c r="F2552" i="1"/>
  <c r="E2552" i="1"/>
  <c r="D2552" i="1"/>
  <c r="C2552" i="1"/>
  <c r="F2551" i="1"/>
  <c r="E2551" i="1"/>
  <c r="D2551" i="1"/>
  <c r="C2551" i="1"/>
  <c r="F2550" i="1"/>
  <c r="E2550" i="1"/>
  <c r="D2550" i="1"/>
  <c r="C2550" i="1"/>
  <c r="F2549" i="1"/>
  <c r="E2549" i="1"/>
  <c r="D2549" i="1"/>
  <c r="C2549" i="1"/>
  <c r="F2548" i="1"/>
  <c r="E2548" i="1"/>
  <c r="D2548" i="1"/>
  <c r="C2548" i="1"/>
  <c r="F2547" i="1"/>
  <c r="E2547" i="1"/>
  <c r="D2547" i="1"/>
  <c r="C2547" i="1"/>
  <c r="F2546" i="1"/>
  <c r="E2546" i="1"/>
  <c r="D2546" i="1"/>
  <c r="C2546" i="1"/>
  <c r="F2545" i="1"/>
  <c r="E2545" i="1"/>
  <c r="D2545" i="1"/>
  <c r="C2545" i="1"/>
  <c r="F2544" i="1"/>
  <c r="E2544" i="1"/>
  <c r="D2544" i="1"/>
  <c r="C2544" i="1"/>
  <c r="F2543" i="1"/>
  <c r="E2543" i="1"/>
  <c r="D2543" i="1"/>
  <c r="C2543" i="1"/>
  <c r="F2542" i="1"/>
  <c r="E2542" i="1"/>
  <c r="D2542" i="1"/>
  <c r="C2542" i="1"/>
  <c r="F2541" i="1"/>
  <c r="E2541" i="1"/>
  <c r="D2541" i="1"/>
  <c r="C2541" i="1"/>
  <c r="F2540" i="1"/>
  <c r="E2540" i="1"/>
  <c r="D2540" i="1"/>
  <c r="C2540" i="1"/>
  <c r="F2539" i="1"/>
  <c r="E2539" i="1"/>
  <c r="D2539" i="1"/>
  <c r="C2539" i="1"/>
  <c r="F2538" i="1"/>
  <c r="E2538" i="1"/>
  <c r="D2538" i="1"/>
  <c r="C2538" i="1"/>
  <c r="F2537" i="1"/>
  <c r="E2537" i="1"/>
  <c r="D2537" i="1"/>
  <c r="C2537" i="1"/>
  <c r="F2536" i="1"/>
  <c r="E2536" i="1"/>
  <c r="D2536" i="1"/>
  <c r="C2536" i="1"/>
  <c r="F2535" i="1"/>
  <c r="E2535" i="1"/>
  <c r="D2535" i="1"/>
  <c r="C2535" i="1"/>
  <c r="F2534" i="1"/>
  <c r="E2534" i="1"/>
  <c r="D2534" i="1"/>
  <c r="C2534" i="1"/>
  <c r="F2533" i="1"/>
  <c r="E2533" i="1"/>
  <c r="D2533" i="1"/>
  <c r="C2533" i="1"/>
  <c r="F2532" i="1"/>
  <c r="E2532" i="1"/>
  <c r="D2532" i="1"/>
  <c r="C2532" i="1"/>
  <c r="F2531" i="1"/>
  <c r="E2531" i="1"/>
  <c r="D2531" i="1"/>
  <c r="C2531" i="1"/>
  <c r="F2530" i="1"/>
  <c r="E2530" i="1"/>
  <c r="D2530" i="1"/>
  <c r="C2530" i="1"/>
  <c r="F2529" i="1"/>
  <c r="E2529" i="1"/>
  <c r="D2529" i="1"/>
  <c r="C2529" i="1"/>
  <c r="F2528" i="1"/>
  <c r="E2528" i="1"/>
  <c r="D2528" i="1"/>
  <c r="C2528" i="1"/>
  <c r="F2527" i="1"/>
  <c r="E2527" i="1"/>
  <c r="D2527" i="1"/>
  <c r="C2527" i="1"/>
  <c r="F2526" i="1"/>
  <c r="E2526" i="1"/>
  <c r="D2526" i="1"/>
  <c r="C2526" i="1"/>
  <c r="F2525" i="1"/>
  <c r="E2525" i="1"/>
  <c r="D2525" i="1"/>
  <c r="C2525" i="1"/>
  <c r="F2524" i="1"/>
  <c r="E2524" i="1"/>
  <c r="D2524" i="1"/>
  <c r="C2524" i="1"/>
  <c r="F2523" i="1"/>
  <c r="E2523" i="1"/>
  <c r="D2523" i="1"/>
  <c r="C2523" i="1"/>
  <c r="F2522" i="1"/>
  <c r="E2522" i="1"/>
  <c r="D2522" i="1"/>
  <c r="C2522" i="1"/>
  <c r="F2521" i="1"/>
  <c r="E2521" i="1"/>
  <c r="D2521" i="1"/>
  <c r="C2521" i="1"/>
  <c r="F2520" i="1"/>
  <c r="E2520" i="1"/>
  <c r="D2520" i="1"/>
  <c r="C2520" i="1"/>
  <c r="F2519" i="1"/>
  <c r="E2519" i="1"/>
  <c r="D2519" i="1"/>
  <c r="C2519" i="1"/>
  <c r="F2518" i="1"/>
  <c r="E2518" i="1"/>
  <c r="D2518" i="1"/>
  <c r="C2518" i="1"/>
  <c r="F2517" i="1"/>
  <c r="E2517" i="1"/>
  <c r="D2517" i="1"/>
  <c r="C2517" i="1"/>
  <c r="F2516" i="1"/>
  <c r="E2516" i="1"/>
  <c r="D2516" i="1"/>
  <c r="C2516" i="1"/>
  <c r="F2515" i="1"/>
  <c r="E2515" i="1"/>
  <c r="D2515" i="1"/>
  <c r="C2515" i="1"/>
  <c r="F2514" i="1"/>
  <c r="E2514" i="1"/>
  <c r="D2514" i="1"/>
  <c r="C2514" i="1"/>
  <c r="F2513" i="1"/>
  <c r="E2513" i="1"/>
  <c r="D2513" i="1"/>
  <c r="C2513" i="1"/>
  <c r="F2512" i="1"/>
  <c r="E2512" i="1"/>
  <c r="D2512" i="1"/>
  <c r="C2512" i="1"/>
  <c r="F2511" i="1"/>
  <c r="E2511" i="1"/>
  <c r="D2511" i="1"/>
  <c r="C2511" i="1"/>
  <c r="F2510" i="1"/>
  <c r="E2510" i="1"/>
  <c r="D2510" i="1"/>
  <c r="C2510" i="1"/>
  <c r="F2509" i="1"/>
  <c r="E2509" i="1"/>
  <c r="D2509" i="1"/>
  <c r="C2509" i="1"/>
  <c r="F2508" i="1"/>
  <c r="E2508" i="1"/>
  <c r="D2508" i="1"/>
  <c r="C2508" i="1"/>
  <c r="F2507" i="1"/>
  <c r="E2507" i="1"/>
  <c r="D2507" i="1"/>
  <c r="C2507" i="1"/>
  <c r="F2506" i="1"/>
  <c r="E2506" i="1"/>
  <c r="D2506" i="1"/>
  <c r="C2506" i="1"/>
  <c r="F2505" i="1"/>
  <c r="E2505" i="1"/>
  <c r="D2505" i="1"/>
  <c r="C2505" i="1"/>
  <c r="F2504" i="1"/>
  <c r="E2504" i="1"/>
  <c r="D2504" i="1"/>
  <c r="C2504" i="1"/>
  <c r="F2503" i="1"/>
  <c r="E2503" i="1"/>
  <c r="D2503" i="1"/>
  <c r="C2503" i="1"/>
  <c r="F2502" i="1"/>
  <c r="E2502" i="1"/>
  <c r="D2502" i="1"/>
  <c r="C2502" i="1"/>
  <c r="F2501" i="1"/>
  <c r="E2501" i="1"/>
  <c r="D2501" i="1"/>
  <c r="C2501" i="1"/>
  <c r="F2500" i="1"/>
  <c r="E2500" i="1"/>
  <c r="D2500" i="1"/>
  <c r="C2500" i="1"/>
  <c r="F2499" i="1"/>
  <c r="E2499" i="1"/>
  <c r="D2499" i="1"/>
  <c r="C2499" i="1"/>
  <c r="F2498" i="1"/>
  <c r="E2498" i="1"/>
  <c r="D2498" i="1"/>
  <c r="C2498" i="1"/>
  <c r="F2497" i="1"/>
  <c r="E2497" i="1"/>
  <c r="D2497" i="1"/>
  <c r="C2497" i="1"/>
  <c r="F2496" i="1"/>
  <c r="E2496" i="1"/>
  <c r="D2496" i="1"/>
  <c r="C2496" i="1"/>
  <c r="F2495" i="1"/>
  <c r="E2495" i="1"/>
  <c r="D2495" i="1"/>
  <c r="C2495" i="1"/>
  <c r="F2494" i="1"/>
  <c r="E2494" i="1"/>
  <c r="D2494" i="1"/>
  <c r="C2494" i="1"/>
  <c r="F2493" i="1"/>
  <c r="E2493" i="1"/>
  <c r="D2493" i="1"/>
  <c r="C2493" i="1"/>
  <c r="F2492" i="1"/>
  <c r="E2492" i="1"/>
  <c r="D2492" i="1"/>
  <c r="C2492" i="1"/>
  <c r="F2491" i="1"/>
  <c r="E2491" i="1"/>
  <c r="D2491" i="1"/>
  <c r="C2491" i="1"/>
  <c r="F2490" i="1"/>
  <c r="E2490" i="1"/>
  <c r="D2490" i="1"/>
  <c r="C2490" i="1"/>
  <c r="F2489" i="1"/>
  <c r="E2489" i="1"/>
  <c r="D2489" i="1"/>
  <c r="C2489" i="1"/>
  <c r="F2488" i="1"/>
  <c r="E2488" i="1"/>
  <c r="D2488" i="1"/>
  <c r="C2488" i="1"/>
  <c r="F2487" i="1"/>
  <c r="E2487" i="1"/>
  <c r="D2487" i="1"/>
  <c r="C2487" i="1"/>
  <c r="F2486" i="1"/>
  <c r="E2486" i="1"/>
  <c r="D2486" i="1"/>
  <c r="C2486" i="1"/>
  <c r="F2485" i="1"/>
  <c r="E2485" i="1"/>
  <c r="D2485" i="1"/>
  <c r="C2485" i="1"/>
  <c r="F2484" i="1"/>
  <c r="E2484" i="1"/>
  <c r="D2484" i="1"/>
  <c r="C2484" i="1"/>
  <c r="F2483" i="1"/>
  <c r="E2483" i="1"/>
  <c r="D2483" i="1"/>
  <c r="C2483" i="1"/>
  <c r="F2482" i="1"/>
  <c r="E2482" i="1"/>
  <c r="D2482" i="1"/>
  <c r="C2482" i="1"/>
  <c r="F2481" i="1"/>
  <c r="E2481" i="1"/>
  <c r="D2481" i="1"/>
  <c r="C2481" i="1"/>
  <c r="F2480" i="1"/>
  <c r="E2480" i="1"/>
  <c r="D2480" i="1"/>
  <c r="C2480" i="1"/>
  <c r="F2479" i="1"/>
  <c r="E2479" i="1"/>
  <c r="D2479" i="1"/>
  <c r="C2479" i="1"/>
  <c r="F2478" i="1"/>
  <c r="E2478" i="1"/>
  <c r="D2478" i="1"/>
  <c r="C2478" i="1"/>
  <c r="F2477" i="1"/>
  <c r="E2477" i="1"/>
  <c r="D2477" i="1"/>
  <c r="C2477" i="1"/>
  <c r="F2476" i="1"/>
  <c r="E2476" i="1"/>
  <c r="D2476" i="1"/>
  <c r="C2476" i="1"/>
  <c r="F2475" i="1"/>
  <c r="E2475" i="1"/>
  <c r="D2475" i="1"/>
  <c r="C2475" i="1"/>
  <c r="F2474" i="1"/>
  <c r="E2474" i="1"/>
  <c r="D2474" i="1"/>
  <c r="C2474" i="1"/>
  <c r="F2473" i="1"/>
  <c r="E2473" i="1"/>
  <c r="D2473" i="1"/>
  <c r="C2473" i="1"/>
  <c r="F2472" i="1"/>
  <c r="E2472" i="1"/>
  <c r="D2472" i="1"/>
  <c r="C2472" i="1"/>
  <c r="F2471" i="1"/>
  <c r="E2471" i="1"/>
  <c r="D2471" i="1"/>
  <c r="C2471" i="1"/>
  <c r="F2470" i="1"/>
  <c r="E2470" i="1"/>
  <c r="D2470" i="1"/>
  <c r="C2470" i="1"/>
  <c r="F2469" i="1"/>
  <c r="E2469" i="1"/>
  <c r="D2469" i="1"/>
  <c r="C2469" i="1"/>
  <c r="F2468" i="1"/>
  <c r="E2468" i="1"/>
  <c r="D2468" i="1"/>
  <c r="C2468" i="1"/>
  <c r="F2467" i="1"/>
  <c r="E2467" i="1"/>
  <c r="D2467" i="1"/>
  <c r="C2467" i="1"/>
  <c r="F2466" i="1"/>
  <c r="E2466" i="1"/>
  <c r="D2466" i="1"/>
  <c r="C2466" i="1"/>
  <c r="F2465" i="1"/>
  <c r="E2465" i="1"/>
  <c r="D2465" i="1"/>
  <c r="C2465" i="1"/>
  <c r="F2464" i="1"/>
  <c r="E2464" i="1"/>
  <c r="D2464" i="1"/>
  <c r="C2464" i="1"/>
  <c r="F2463" i="1"/>
  <c r="E2463" i="1"/>
  <c r="D2463" i="1"/>
  <c r="C2463" i="1"/>
  <c r="F2462" i="1"/>
  <c r="E2462" i="1"/>
  <c r="D2462" i="1"/>
  <c r="C2462" i="1"/>
  <c r="F2461" i="1"/>
  <c r="E2461" i="1"/>
  <c r="D2461" i="1"/>
  <c r="C2461" i="1"/>
  <c r="F2460" i="1"/>
  <c r="E2460" i="1"/>
  <c r="D2460" i="1"/>
  <c r="C2460" i="1"/>
  <c r="F2459" i="1"/>
  <c r="E2459" i="1"/>
  <c r="D2459" i="1"/>
  <c r="C2459" i="1"/>
  <c r="F2458" i="1"/>
  <c r="E2458" i="1"/>
  <c r="D2458" i="1"/>
  <c r="C2458" i="1"/>
  <c r="F2457" i="1"/>
  <c r="E2457" i="1"/>
  <c r="D2457" i="1"/>
  <c r="C2457" i="1"/>
  <c r="F2456" i="1"/>
  <c r="E2456" i="1"/>
  <c r="D2456" i="1"/>
  <c r="C2456" i="1"/>
  <c r="F2455" i="1"/>
  <c r="E2455" i="1"/>
  <c r="D2455" i="1"/>
  <c r="C2455" i="1"/>
  <c r="F2454" i="1"/>
  <c r="E2454" i="1"/>
  <c r="D2454" i="1"/>
  <c r="C2454" i="1"/>
  <c r="F2453" i="1"/>
  <c r="E2453" i="1"/>
  <c r="D2453" i="1"/>
  <c r="C2453" i="1"/>
  <c r="F2452" i="1"/>
  <c r="E2452" i="1"/>
  <c r="D2452" i="1"/>
  <c r="C2452" i="1"/>
  <c r="F2451" i="1"/>
  <c r="E2451" i="1"/>
  <c r="D2451" i="1"/>
  <c r="C2451" i="1"/>
  <c r="F2450" i="1"/>
  <c r="E2450" i="1"/>
  <c r="D2450" i="1"/>
  <c r="C2450" i="1"/>
  <c r="F2449" i="1"/>
  <c r="E2449" i="1"/>
  <c r="D2449" i="1"/>
  <c r="C2449" i="1"/>
  <c r="F2448" i="1"/>
  <c r="E2448" i="1"/>
  <c r="D2448" i="1"/>
  <c r="C2448" i="1"/>
  <c r="F2447" i="1"/>
  <c r="E2447" i="1"/>
  <c r="D2447" i="1"/>
  <c r="C2447" i="1"/>
  <c r="F2446" i="1"/>
  <c r="E2446" i="1"/>
  <c r="D2446" i="1"/>
  <c r="C2446" i="1"/>
  <c r="F2445" i="1"/>
  <c r="E2445" i="1"/>
  <c r="D2445" i="1"/>
  <c r="C2445" i="1"/>
  <c r="F2444" i="1"/>
  <c r="E2444" i="1"/>
  <c r="D2444" i="1"/>
  <c r="C2444" i="1"/>
  <c r="F2443" i="1"/>
  <c r="E2443" i="1"/>
  <c r="D2443" i="1"/>
  <c r="C2443" i="1"/>
  <c r="F2442" i="1"/>
  <c r="E2442" i="1"/>
  <c r="D2442" i="1"/>
  <c r="C2442" i="1"/>
  <c r="F2441" i="1"/>
  <c r="E2441" i="1"/>
  <c r="D2441" i="1"/>
  <c r="C2441" i="1"/>
  <c r="F2440" i="1"/>
  <c r="E2440" i="1"/>
  <c r="D2440" i="1"/>
  <c r="C2440" i="1"/>
  <c r="F2439" i="1"/>
  <c r="E2439" i="1"/>
  <c r="D2439" i="1"/>
  <c r="C2439" i="1"/>
  <c r="F2438" i="1"/>
  <c r="E2438" i="1"/>
  <c r="D2438" i="1"/>
  <c r="C2438" i="1"/>
  <c r="F2437" i="1"/>
  <c r="E2437" i="1"/>
  <c r="D2437" i="1"/>
  <c r="C2437" i="1"/>
  <c r="F2436" i="1"/>
  <c r="E2436" i="1"/>
  <c r="D2436" i="1"/>
  <c r="C2436" i="1"/>
  <c r="F2435" i="1"/>
  <c r="E2435" i="1"/>
  <c r="D2435" i="1"/>
  <c r="C2435" i="1"/>
  <c r="F2434" i="1"/>
  <c r="E2434" i="1"/>
  <c r="D2434" i="1"/>
  <c r="C2434" i="1"/>
  <c r="F2433" i="1"/>
  <c r="E2433" i="1"/>
  <c r="D2433" i="1"/>
  <c r="C2433" i="1"/>
  <c r="F2432" i="1"/>
  <c r="E2432" i="1"/>
  <c r="D2432" i="1"/>
  <c r="C2432" i="1"/>
  <c r="F2431" i="1"/>
  <c r="E2431" i="1"/>
  <c r="D2431" i="1"/>
  <c r="C2431" i="1"/>
  <c r="F2430" i="1"/>
  <c r="E2430" i="1"/>
  <c r="D2430" i="1"/>
  <c r="C2430" i="1"/>
  <c r="F2429" i="1"/>
  <c r="E2429" i="1"/>
  <c r="D2429" i="1"/>
  <c r="C2429" i="1"/>
  <c r="F2428" i="1"/>
  <c r="E2428" i="1"/>
  <c r="D2428" i="1"/>
  <c r="C2428" i="1"/>
  <c r="F2427" i="1"/>
  <c r="E2427" i="1"/>
  <c r="D2427" i="1"/>
  <c r="C2427" i="1"/>
  <c r="F2426" i="1"/>
  <c r="E2426" i="1"/>
  <c r="D2426" i="1"/>
  <c r="C2426" i="1"/>
  <c r="F2425" i="1"/>
  <c r="E2425" i="1"/>
  <c r="D2425" i="1"/>
  <c r="C2425" i="1"/>
  <c r="F2424" i="1"/>
  <c r="E2424" i="1"/>
  <c r="D2424" i="1"/>
  <c r="C2424" i="1"/>
  <c r="F2423" i="1"/>
  <c r="E2423" i="1"/>
  <c r="D2423" i="1"/>
  <c r="C2423" i="1"/>
  <c r="F2422" i="1"/>
  <c r="E2422" i="1"/>
  <c r="D2422" i="1"/>
  <c r="C2422" i="1"/>
  <c r="F2421" i="1"/>
  <c r="E2421" i="1"/>
  <c r="D2421" i="1"/>
  <c r="C2421" i="1"/>
  <c r="F2420" i="1"/>
  <c r="E2420" i="1"/>
  <c r="D2420" i="1"/>
  <c r="C2420" i="1"/>
  <c r="F2419" i="1"/>
  <c r="E2419" i="1"/>
  <c r="D2419" i="1"/>
  <c r="C2419" i="1"/>
  <c r="F2418" i="1"/>
  <c r="E2418" i="1"/>
  <c r="D2418" i="1"/>
  <c r="C2418" i="1"/>
  <c r="F2417" i="1"/>
  <c r="E2417" i="1"/>
  <c r="D2417" i="1"/>
  <c r="C2417" i="1"/>
  <c r="F2416" i="1"/>
  <c r="E2416" i="1"/>
  <c r="D2416" i="1"/>
  <c r="C2416" i="1"/>
  <c r="F2415" i="1"/>
  <c r="E2415" i="1"/>
  <c r="D2415" i="1"/>
  <c r="C2415" i="1"/>
  <c r="F2414" i="1"/>
  <c r="E2414" i="1"/>
  <c r="D2414" i="1"/>
  <c r="C2414" i="1"/>
  <c r="F2413" i="1"/>
  <c r="E2413" i="1"/>
  <c r="D2413" i="1"/>
  <c r="C2413" i="1"/>
  <c r="F2412" i="1"/>
  <c r="E2412" i="1"/>
  <c r="D2412" i="1"/>
  <c r="C2412" i="1"/>
  <c r="F2411" i="1"/>
  <c r="E2411" i="1"/>
  <c r="D2411" i="1"/>
  <c r="C2411" i="1"/>
  <c r="F2410" i="1"/>
  <c r="E2410" i="1"/>
  <c r="D2410" i="1"/>
  <c r="C2410" i="1"/>
  <c r="F2409" i="1"/>
  <c r="E2409" i="1"/>
  <c r="D2409" i="1"/>
  <c r="C2409" i="1"/>
  <c r="F2408" i="1"/>
  <c r="E2408" i="1"/>
  <c r="D2408" i="1"/>
  <c r="C2408" i="1"/>
  <c r="F2407" i="1"/>
  <c r="E2407" i="1"/>
  <c r="D2407" i="1"/>
  <c r="C2407" i="1"/>
  <c r="F2406" i="1"/>
  <c r="E2406" i="1"/>
  <c r="D2406" i="1"/>
  <c r="C2406" i="1"/>
  <c r="F2405" i="1"/>
  <c r="E2405" i="1"/>
  <c r="D2405" i="1"/>
  <c r="C2405" i="1"/>
  <c r="F2404" i="1"/>
  <c r="E2404" i="1"/>
  <c r="D2404" i="1"/>
  <c r="C2404" i="1"/>
  <c r="F2403" i="1"/>
  <c r="E2403" i="1"/>
  <c r="D2403" i="1"/>
  <c r="C2403" i="1"/>
  <c r="F2402" i="1"/>
  <c r="E2402" i="1"/>
  <c r="D2402" i="1"/>
  <c r="C2402" i="1"/>
  <c r="F2401" i="1"/>
  <c r="E2401" i="1"/>
  <c r="D2401" i="1"/>
  <c r="C2401" i="1"/>
  <c r="F2400" i="1"/>
  <c r="E2400" i="1"/>
  <c r="D2400" i="1"/>
  <c r="C2400" i="1"/>
  <c r="F2399" i="1"/>
  <c r="E2399" i="1"/>
  <c r="D2399" i="1"/>
  <c r="C2399" i="1"/>
  <c r="F2398" i="1"/>
  <c r="E2398" i="1"/>
  <c r="D2398" i="1"/>
  <c r="C2398" i="1"/>
  <c r="F2397" i="1"/>
  <c r="E2397" i="1"/>
  <c r="D2397" i="1"/>
  <c r="C2397" i="1"/>
  <c r="F2396" i="1"/>
  <c r="E2396" i="1"/>
  <c r="D2396" i="1"/>
  <c r="C2396" i="1"/>
  <c r="F2395" i="1"/>
  <c r="E2395" i="1"/>
  <c r="D2395" i="1"/>
  <c r="C2395" i="1"/>
  <c r="F2394" i="1"/>
  <c r="E2394" i="1"/>
  <c r="D2394" i="1"/>
  <c r="C2394" i="1"/>
  <c r="F2393" i="1"/>
  <c r="E2393" i="1"/>
  <c r="D2393" i="1"/>
  <c r="C2393" i="1"/>
  <c r="F2392" i="1"/>
  <c r="E2392" i="1"/>
  <c r="D2392" i="1"/>
  <c r="C2392" i="1"/>
  <c r="F2391" i="1"/>
  <c r="E2391" i="1"/>
  <c r="D2391" i="1"/>
  <c r="C2391" i="1"/>
  <c r="F2390" i="1"/>
  <c r="E2390" i="1"/>
  <c r="D2390" i="1"/>
  <c r="C2390" i="1"/>
  <c r="F2389" i="1"/>
  <c r="E2389" i="1"/>
  <c r="D2389" i="1"/>
  <c r="C2389" i="1"/>
  <c r="F2388" i="1"/>
  <c r="E2388" i="1"/>
  <c r="D2388" i="1"/>
  <c r="C2388" i="1"/>
  <c r="F2387" i="1"/>
  <c r="E2387" i="1"/>
  <c r="D2387" i="1"/>
  <c r="C2387" i="1"/>
  <c r="F2386" i="1"/>
  <c r="E2386" i="1"/>
  <c r="D2386" i="1"/>
  <c r="C2386" i="1"/>
  <c r="F2385" i="1"/>
  <c r="E2385" i="1"/>
  <c r="D2385" i="1"/>
  <c r="C2385" i="1"/>
  <c r="F2384" i="1"/>
  <c r="E2384" i="1"/>
  <c r="D2384" i="1"/>
  <c r="C2384" i="1"/>
  <c r="F2383" i="1"/>
  <c r="E2383" i="1"/>
  <c r="D2383" i="1"/>
  <c r="C2383" i="1"/>
  <c r="F2382" i="1"/>
  <c r="E2382" i="1"/>
  <c r="D2382" i="1"/>
  <c r="C2382" i="1"/>
  <c r="F2381" i="1"/>
  <c r="E2381" i="1"/>
  <c r="D2381" i="1"/>
  <c r="C2381" i="1"/>
  <c r="F2380" i="1"/>
  <c r="E2380" i="1"/>
  <c r="D2380" i="1"/>
  <c r="C2380" i="1"/>
  <c r="F2379" i="1"/>
  <c r="E2379" i="1"/>
  <c r="D2379" i="1"/>
  <c r="C2379" i="1"/>
  <c r="F2378" i="1"/>
  <c r="E2378" i="1"/>
  <c r="D2378" i="1"/>
  <c r="C2378" i="1"/>
  <c r="F2377" i="1"/>
  <c r="E2377" i="1"/>
  <c r="D2377" i="1"/>
  <c r="C2377" i="1"/>
  <c r="F2376" i="1"/>
  <c r="E2376" i="1"/>
  <c r="D2376" i="1"/>
  <c r="C2376" i="1"/>
  <c r="F2375" i="1"/>
  <c r="E2375" i="1"/>
  <c r="D2375" i="1"/>
  <c r="C2375" i="1"/>
  <c r="F2374" i="1"/>
  <c r="E2374" i="1"/>
  <c r="D2374" i="1"/>
  <c r="C2374" i="1"/>
  <c r="F2373" i="1"/>
  <c r="E2373" i="1"/>
  <c r="D2373" i="1"/>
  <c r="C2373" i="1"/>
  <c r="F2372" i="1"/>
  <c r="E2372" i="1"/>
  <c r="D2372" i="1"/>
  <c r="C2372" i="1"/>
  <c r="F2371" i="1"/>
  <c r="E2371" i="1"/>
  <c r="D2371" i="1"/>
  <c r="C2371" i="1"/>
  <c r="F2370" i="1"/>
  <c r="E2370" i="1"/>
  <c r="D2370" i="1"/>
  <c r="C2370" i="1"/>
  <c r="F2369" i="1"/>
  <c r="E2369" i="1"/>
  <c r="D2369" i="1"/>
  <c r="C2369" i="1"/>
  <c r="F2368" i="1"/>
  <c r="E2368" i="1"/>
  <c r="D2368" i="1"/>
  <c r="C2368" i="1"/>
  <c r="F2367" i="1"/>
  <c r="E2367" i="1"/>
  <c r="D2367" i="1"/>
  <c r="C2367" i="1"/>
  <c r="F2366" i="1"/>
  <c r="E2366" i="1"/>
  <c r="D2366" i="1"/>
  <c r="C2366" i="1"/>
  <c r="F2365" i="1"/>
  <c r="E2365" i="1"/>
  <c r="D2365" i="1"/>
  <c r="C2365" i="1"/>
  <c r="F2364" i="1"/>
  <c r="E2364" i="1"/>
  <c r="D2364" i="1"/>
  <c r="C2364" i="1"/>
  <c r="F2363" i="1"/>
  <c r="E2363" i="1"/>
  <c r="D2363" i="1"/>
  <c r="C2363" i="1"/>
  <c r="F2362" i="1"/>
  <c r="E2362" i="1"/>
  <c r="D2362" i="1"/>
  <c r="C2362" i="1"/>
  <c r="F2361" i="1"/>
  <c r="E2361" i="1"/>
  <c r="D2361" i="1"/>
  <c r="C2361" i="1"/>
  <c r="F2360" i="1"/>
  <c r="E2360" i="1"/>
  <c r="D2360" i="1"/>
  <c r="C2360" i="1"/>
  <c r="F2359" i="1"/>
  <c r="E2359" i="1"/>
  <c r="D2359" i="1"/>
  <c r="C2359" i="1"/>
  <c r="F2358" i="1"/>
  <c r="E2358" i="1"/>
  <c r="D2358" i="1"/>
  <c r="C2358" i="1"/>
  <c r="F2357" i="1"/>
  <c r="E2357" i="1"/>
  <c r="D2357" i="1"/>
  <c r="C2357" i="1"/>
  <c r="F2356" i="1"/>
  <c r="E2356" i="1"/>
  <c r="D2356" i="1"/>
  <c r="C2356" i="1"/>
  <c r="F2355" i="1"/>
  <c r="E2355" i="1"/>
  <c r="D2355" i="1"/>
  <c r="C2355" i="1"/>
  <c r="F2354" i="1"/>
  <c r="E2354" i="1"/>
  <c r="D2354" i="1"/>
  <c r="C2354" i="1"/>
  <c r="F2353" i="1"/>
  <c r="E2353" i="1"/>
  <c r="D2353" i="1"/>
  <c r="C2353" i="1"/>
  <c r="F2352" i="1"/>
  <c r="E2352" i="1"/>
  <c r="D2352" i="1"/>
  <c r="C2352" i="1"/>
  <c r="F2351" i="1"/>
  <c r="E2351" i="1"/>
  <c r="D2351" i="1"/>
  <c r="C2351" i="1"/>
  <c r="F2350" i="1"/>
  <c r="E2350" i="1"/>
  <c r="D2350" i="1"/>
  <c r="C2350" i="1"/>
  <c r="F2349" i="1"/>
  <c r="E2349" i="1"/>
  <c r="D2349" i="1"/>
  <c r="C2349" i="1"/>
  <c r="F2348" i="1"/>
  <c r="E2348" i="1"/>
  <c r="D2348" i="1"/>
  <c r="C2348" i="1"/>
  <c r="F2347" i="1"/>
  <c r="E2347" i="1"/>
  <c r="D2347" i="1"/>
  <c r="C2347" i="1"/>
  <c r="F2346" i="1"/>
  <c r="E2346" i="1"/>
  <c r="D2346" i="1"/>
  <c r="C2346" i="1"/>
  <c r="F2345" i="1"/>
  <c r="E2345" i="1"/>
  <c r="D2345" i="1"/>
  <c r="C2345" i="1"/>
  <c r="F2344" i="1"/>
  <c r="E2344" i="1"/>
  <c r="D2344" i="1"/>
  <c r="C2344" i="1"/>
  <c r="F2343" i="1"/>
  <c r="E2343" i="1"/>
  <c r="D2343" i="1"/>
  <c r="C2343" i="1"/>
  <c r="F2342" i="1"/>
  <c r="E2342" i="1"/>
  <c r="D2342" i="1"/>
  <c r="C2342" i="1"/>
  <c r="F2341" i="1"/>
  <c r="E2341" i="1"/>
  <c r="D2341" i="1"/>
  <c r="C2341" i="1"/>
  <c r="F2340" i="1"/>
  <c r="E2340" i="1"/>
  <c r="D2340" i="1"/>
  <c r="C2340" i="1"/>
  <c r="F2339" i="1"/>
  <c r="E2339" i="1"/>
  <c r="D2339" i="1"/>
  <c r="C2339" i="1"/>
  <c r="F2338" i="1"/>
  <c r="E2338" i="1"/>
  <c r="D2338" i="1"/>
  <c r="C2338" i="1"/>
  <c r="F2337" i="1"/>
  <c r="E2337" i="1"/>
  <c r="D2337" i="1"/>
  <c r="C2337" i="1"/>
  <c r="F2336" i="1"/>
  <c r="E2336" i="1"/>
  <c r="D2336" i="1"/>
  <c r="C2336" i="1"/>
  <c r="F2335" i="1"/>
  <c r="E2335" i="1"/>
  <c r="D2335" i="1"/>
  <c r="C2335" i="1"/>
  <c r="F2334" i="1"/>
  <c r="E2334" i="1"/>
  <c r="D2334" i="1"/>
  <c r="C2334" i="1"/>
  <c r="F2333" i="1"/>
  <c r="E2333" i="1"/>
  <c r="D2333" i="1"/>
  <c r="C2333" i="1"/>
  <c r="F2332" i="1"/>
  <c r="E2332" i="1"/>
  <c r="D2332" i="1"/>
  <c r="C2332" i="1"/>
  <c r="F2331" i="1"/>
  <c r="E2331" i="1"/>
  <c r="D2331" i="1"/>
  <c r="C2331" i="1"/>
  <c r="F2330" i="1"/>
  <c r="E2330" i="1"/>
  <c r="D2330" i="1"/>
  <c r="C2330" i="1"/>
  <c r="F2329" i="1"/>
  <c r="E2329" i="1"/>
  <c r="D2329" i="1"/>
  <c r="C2329" i="1"/>
  <c r="F2328" i="1"/>
  <c r="E2328" i="1"/>
  <c r="D2328" i="1"/>
  <c r="C2328" i="1"/>
  <c r="F2327" i="1"/>
  <c r="E2327" i="1"/>
  <c r="D2327" i="1"/>
  <c r="C2327" i="1"/>
  <c r="F2326" i="1"/>
  <c r="E2326" i="1"/>
  <c r="D2326" i="1"/>
  <c r="C2326" i="1"/>
  <c r="F2325" i="1"/>
  <c r="E2325" i="1"/>
  <c r="D2325" i="1"/>
  <c r="C2325" i="1"/>
  <c r="F2324" i="1"/>
  <c r="E2324" i="1"/>
  <c r="D2324" i="1"/>
  <c r="C2324" i="1"/>
  <c r="F2323" i="1"/>
  <c r="E2323" i="1"/>
  <c r="D2323" i="1"/>
  <c r="C2323" i="1"/>
  <c r="F2322" i="1"/>
  <c r="E2322" i="1"/>
  <c r="D2322" i="1"/>
  <c r="C2322" i="1"/>
  <c r="F2321" i="1"/>
  <c r="E2321" i="1"/>
  <c r="D2321" i="1"/>
  <c r="C2321" i="1"/>
  <c r="F2320" i="1"/>
  <c r="E2320" i="1"/>
  <c r="D2320" i="1"/>
  <c r="C2320" i="1"/>
  <c r="F2319" i="1"/>
  <c r="E2319" i="1"/>
  <c r="D2319" i="1"/>
  <c r="C2319" i="1"/>
  <c r="F2318" i="1"/>
  <c r="E2318" i="1"/>
  <c r="D2318" i="1"/>
  <c r="C2318" i="1"/>
  <c r="F2317" i="1"/>
  <c r="E2317" i="1"/>
  <c r="D2317" i="1"/>
  <c r="C2317" i="1"/>
  <c r="F2316" i="1"/>
  <c r="E2316" i="1"/>
  <c r="D2316" i="1"/>
  <c r="C2316" i="1"/>
  <c r="F2315" i="1"/>
  <c r="E2315" i="1"/>
  <c r="D2315" i="1"/>
  <c r="C2315" i="1"/>
  <c r="F2314" i="1"/>
  <c r="E2314" i="1"/>
  <c r="D2314" i="1"/>
  <c r="C2314" i="1"/>
  <c r="F2313" i="1"/>
  <c r="E2313" i="1"/>
  <c r="D2313" i="1"/>
  <c r="C2313" i="1"/>
  <c r="F2312" i="1"/>
  <c r="E2312" i="1"/>
  <c r="D2312" i="1"/>
  <c r="C2312" i="1"/>
  <c r="F2311" i="1"/>
  <c r="E2311" i="1"/>
  <c r="D2311" i="1"/>
  <c r="C2311" i="1"/>
  <c r="F2310" i="1"/>
  <c r="E2310" i="1"/>
  <c r="D2310" i="1"/>
  <c r="C2310" i="1"/>
  <c r="F2309" i="1"/>
  <c r="E2309" i="1"/>
  <c r="D2309" i="1"/>
  <c r="C2309" i="1"/>
  <c r="F2308" i="1"/>
  <c r="E2308" i="1"/>
  <c r="D2308" i="1"/>
  <c r="C2308" i="1"/>
  <c r="F2307" i="1"/>
  <c r="E2307" i="1"/>
  <c r="D2307" i="1"/>
  <c r="C2307" i="1"/>
  <c r="F2306" i="1"/>
  <c r="E2306" i="1"/>
  <c r="D2306" i="1"/>
  <c r="C2306" i="1"/>
  <c r="F2305" i="1"/>
  <c r="E2305" i="1"/>
  <c r="D2305" i="1"/>
  <c r="C2305" i="1"/>
  <c r="F2304" i="1"/>
  <c r="E2304" i="1"/>
  <c r="D2304" i="1"/>
  <c r="C2304" i="1"/>
  <c r="F2303" i="1"/>
  <c r="E2303" i="1"/>
  <c r="D2303" i="1"/>
  <c r="C2303" i="1"/>
  <c r="F2302" i="1"/>
  <c r="E2302" i="1"/>
  <c r="D2302" i="1"/>
  <c r="C2302" i="1"/>
  <c r="F2301" i="1"/>
  <c r="E2301" i="1"/>
  <c r="D2301" i="1"/>
  <c r="C2301" i="1"/>
  <c r="F2300" i="1"/>
  <c r="E2300" i="1"/>
  <c r="D2300" i="1"/>
  <c r="C2300" i="1"/>
  <c r="F2299" i="1"/>
  <c r="E2299" i="1"/>
  <c r="D2299" i="1"/>
  <c r="C2299" i="1"/>
  <c r="F2298" i="1"/>
  <c r="E2298" i="1"/>
  <c r="D2298" i="1"/>
  <c r="C2298" i="1"/>
  <c r="F2297" i="1"/>
  <c r="E2297" i="1"/>
  <c r="D2297" i="1"/>
  <c r="C2297" i="1"/>
  <c r="F2296" i="1"/>
  <c r="E2296" i="1"/>
  <c r="D2296" i="1"/>
  <c r="C2296" i="1"/>
  <c r="F2295" i="1"/>
  <c r="E2295" i="1"/>
  <c r="D2295" i="1"/>
  <c r="C2295" i="1"/>
  <c r="F2294" i="1"/>
  <c r="E2294" i="1"/>
  <c r="D2294" i="1"/>
  <c r="C2294" i="1"/>
  <c r="F2293" i="1"/>
  <c r="E2293" i="1"/>
  <c r="D2293" i="1"/>
  <c r="C2293" i="1"/>
  <c r="F2292" i="1"/>
  <c r="E2292" i="1"/>
  <c r="D2292" i="1"/>
  <c r="C2292" i="1"/>
  <c r="F2291" i="1"/>
  <c r="E2291" i="1"/>
  <c r="D2291" i="1"/>
  <c r="C2291" i="1"/>
  <c r="F2290" i="1"/>
  <c r="E2290" i="1"/>
  <c r="D2290" i="1"/>
  <c r="C2290" i="1"/>
  <c r="F2289" i="1"/>
  <c r="E2289" i="1"/>
  <c r="D2289" i="1"/>
  <c r="C2289" i="1"/>
  <c r="F2288" i="1"/>
  <c r="E2288" i="1"/>
  <c r="D2288" i="1"/>
  <c r="C2288" i="1"/>
  <c r="F2287" i="1"/>
  <c r="E2287" i="1"/>
  <c r="D2287" i="1"/>
  <c r="C2287" i="1"/>
  <c r="F2286" i="1"/>
  <c r="E2286" i="1"/>
  <c r="D2286" i="1"/>
  <c r="C2286" i="1"/>
  <c r="F2285" i="1"/>
  <c r="E2285" i="1"/>
  <c r="D2285" i="1"/>
  <c r="C2285" i="1"/>
  <c r="F2284" i="1"/>
  <c r="E2284" i="1"/>
  <c r="D2284" i="1"/>
  <c r="C2284" i="1"/>
  <c r="F2283" i="1"/>
  <c r="E2283" i="1"/>
  <c r="D2283" i="1"/>
  <c r="C2283" i="1"/>
  <c r="F2282" i="1"/>
  <c r="E2282" i="1"/>
  <c r="D2282" i="1"/>
  <c r="C2282" i="1"/>
  <c r="F2281" i="1"/>
  <c r="E2281" i="1"/>
  <c r="D2281" i="1"/>
  <c r="C2281" i="1"/>
  <c r="F2280" i="1"/>
  <c r="E2280" i="1"/>
  <c r="D2280" i="1"/>
  <c r="C2280" i="1"/>
  <c r="F2279" i="1"/>
  <c r="E2279" i="1"/>
  <c r="D2279" i="1"/>
  <c r="C2279" i="1"/>
  <c r="F2278" i="1"/>
  <c r="E2278" i="1"/>
  <c r="D2278" i="1"/>
  <c r="C2278" i="1"/>
  <c r="F2277" i="1"/>
  <c r="E2277" i="1"/>
  <c r="D2277" i="1"/>
  <c r="C2277" i="1"/>
  <c r="F2276" i="1"/>
  <c r="E2276" i="1"/>
  <c r="D2276" i="1"/>
  <c r="C2276" i="1"/>
  <c r="F2275" i="1"/>
  <c r="E2275" i="1"/>
  <c r="D2275" i="1"/>
  <c r="C2275" i="1"/>
  <c r="F2274" i="1"/>
  <c r="E2274" i="1"/>
  <c r="D2274" i="1"/>
  <c r="C2274" i="1"/>
  <c r="F2273" i="1"/>
  <c r="E2273" i="1"/>
  <c r="D2273" i="1"/>
  <c r="C2273" i="1"/>
  <c r="F2272" i="1"/>
  <c r="E2272" i="1"/>
  <c r="D2272" i="1"/>
  <c r="C2272" i="1"/>
  <c r="F2271" i="1"/>
  <c r="E2271" i="1"/>
  <c r="D2271" i="1"/>
  <c r="C2271" i="1"/>
  <c r="F2270" i="1"/>
  <c r="E2270" i="1"/>
  <c r="D2270" i="1"/>
  <c r="C2270" i="1"/>
  <c r="F2269" i="1"/>
  <c r="E2269" i="1"/>
  <c r="D2269" i="1"/>
  <c r="C2269" i="1"/>
  <c r="F2268" i="1"/>
  <c r="E2268" i="1"/>
  <c r="D2268" i="1"/>
  <c r="C2268" i="1"/>
  <c r="F2267" i="1"/>
  <c r="E2267" i="1"/>
  <c r="D2267" i="1"/>
  <c r="C2267" i="1"/>
  <c r="F2266" i="1"/>
  <c r="E2266" i="1"/>
  <c r="D2266" i="1"/>
  <c r="C2266" i="1"/>
  <c r="F2265" i="1"/>
  <c r="E2265" i="1"/>
  <c r="D2265" i="1"/>
  <c r="C2265" i="1"/>
  <c r="F2264" i="1"/>
  <c r="E2264" i="1"/>
  <c r="D2264" i="1"/>
  <c r="C2264" i="1"/>
  <c r="F2263" i="1"/>
  <c r="E2263" i="1"/>
  <c r="D2263" i="1"/>
  <c r="C2263" i="1"/>
  <c r="F2262" i="1"/>
  <c r="E2262" i="1"/>
  <c r="D2262" i="1"/>
  <c r="C2262" i="1"/>
  <c r="F2261" i="1"/>
  <c r="E2261" i="1"/>
  <c r="D2261" i="1"/>
  <c r="C2261" i="1"/>
  <c r="F2260" i="1"/>
  <c r="E2260" i="1"/>
  <c r="D2260" i="1"/>
  <c r="C2260" i="1"/>
  <c r="F2259" i="1"/>
  <c r="E2259" i="1"/>
  <c r="D2259" i="1"/>
  <c r="C2259" i="1"/>
  <c r="F2258" i="1"/>
  <c r="E2258" i="1"/>
  <c r="D2258" i="1"/>
  <c r="C2258" i="1"/>
  <c r="F2257" i="1"/>
  <c r="E2257" i="1"/>
  <c r="D2257" i="1"/>
  <c r="C2257" i="1"/>
  <c r="F2256" i="1"/>
  <c r="E2256" i="1"/>
  <c r="D2256" i="1"/>
  <c r="C2256" i="1"/>
  <c r="F2255" i="1"/>
  <c r="E2255" i="1"/>
  <c r="D2255" i="1"/>
  <c r="C2255" i="1"/>
  <c r="F2254" i="1"/>
  <c r="E2254" i="1"/>
  <c r="D2254" i="1"/>
  <c r="C2254" i="1"/>
  <c r="F2253" i="1"/>
  <c r="E2253" i="1"/>
  <c r="D2253" i="1"/>
  <c r="C2253" i="1"/>
  <c r="F2252" i="1"/>
  <c r="E2252" i="1"/>
  <c r="D2252" i="1"/>
  <c r="C2252" i="1"/>
  <c r="F2251" i="1"/>
  <c r="E2251" i="1"/>
  <c r="D2251" i="1"/>
  <c r="C2251" i="1"/>
  <c r="F2250" i="1"/>
  <c r="E2250" i="1"/>
  <c r="D2250" i="1"/>
  <c r="C2250" i="1"/>
  <c r="F2249" i="1"/>
  <c r="E2249" i="1"/>
  <c r="D2249" i="1"/>
  <c r="C2249" i="1"/>
  <c r="F2248" i="1"/>
  <c r="E2248" i="1"/>
  <c r="D2248" i="1"/>
  <c r="C2248" i="1"/>
  <c r="F2247" i="1"/>
  <c r="E2247" i="1"/>
  <c r="D2247" i="1"/>
  <c r="C2247" i="1"/>
  <c r="F2246" i="1"/>
  <c r="E2246" i="1"/>
  <c r="D2246" i="1"/>
  <c r="C2246" i="1"/>
  <c r="F2245" i="1"/>
  <c r="E2245" i="1"/>
  <c r="D2245" i="1"/>
  <c r="C2245" i="1"/>
  <c r="F2244" i="1"/>
  <c r="E2244" i="1"/>
  <c r="D2244" i="1"/>
  <c r="C2244" i="1"/>
  <c r="F2243" i="1"/>
  <c r="E2243" i="1"/>
  <c r="D2243" i="1"/>
  <c r="C2243" i="1"/>
  <c r="F2242" i="1"/>
  <c r="E2242" i="1"/>
  <c r="D2242" i="1"/>
  <c r="C2242" i="1"/>
  <c r="F2241" i="1"/>
  <c r="E2241" i="1"/>
  <c r="D2241" i="1"/>
  <c r="C2241" i="1"/>
  <c r="F2240" i="1"/>
  <c r="E2240" i="1"/>
  <c r="D2240" i="1"/>
  <c r="C2240" i="1"/>
  <c r="F2239" i="1"/>
  <c r="E2239" i="1"/>
  <c r="D2239" i="1"/>
  <c r="C2239" i="1"/>
  <c r="F2238" i="1"/>
  <c r="E2238" i="1"/>
  <c r="D2238" i="1"/>
  <c r="C2238" i="1"/>
  <c r="F2237" i="1"/>
  <c r="E2237" i="1"/>
  <c r="D2237" i="1"/>
  <c r="C2237" i="1"/>
  <c r="F2236" i="1"/>
  <c r="E2236" i="1"/>
  <c r="D2236" i="1"/>
  <c r="C2236" i="1"/>
  <c r="F2235" i="1"/>
  <c r="E2235" i="1"/>
  <c r="D2235" i="1"/>
  <c r="C2235" i="1"/>
  <c r="F2234" i="1"/>
  <c r="E2234" i="1"/>
  <c r="D2234" i="1"/>
  <c r="C2234" i="1"/>
  <c r="F2233" i="1"/>
  <c r="E2233" i="1"/>
  <c r="D2233" i="1"/>
  <c r="C2233" i="1"/>
  <c r="F2232" i="1"/>
  <c r="E2232" i="1"/>
  <c r="D2232" i="1"/>
  <c r="C2232" i="1"/>
  <c r="F2231" i="1"/>
  <c r="E2231" i="1"/>
  <c r="D2231" i="1"/>
  <c r="C2231" i="1"/>
  <c r="F2230" i="1"/>
  <c r="E2230" i="1"/>
  <c r="D2230" i="1"/>
  <c r="C2230" i="1"/>
  <c r="F2229" i="1"/>
  <c r="E2229" i="1"/>
  <c r="D2229" i="1"/>
  <c r="C2229" i="1"/>
  <c r="F2228" i="1"/>
  <c r="E2228" i="1"/>
  <c r="D2228" i="1"/>
  <c r="C2228" i="1"/>
  <c r="F2227" i="1"/>
  <c r="E2227" i="1"/>
  <c r="D2227" i="1"/>
  <c r="C2227" i="1"/>
  <c r="F2226" i="1"/>
  <c r="E2226" i="1"/>
  <c r="D2226" i="1"/>
  <c r="C2226" i="1"/>
  <c r="F2225" i="1"/>
  <c r="E2225" i="1"/>
  <c r="D2225" i="1"/>
  <c r="C2225" i="1"/>
  <c r="F2224" i="1"/>
  <c r="E2224" i="1"/>
  <c r="D2224" i="1"/>
  <c r="C2224" i="1"/>
  <c r="F2223" i="1"/>
  <c r="E2223" i="1"/>
  <c r="D2223" i="1"/>
  <c r="C2223" i="1"/>
  <c r="F2222" i="1"/>
  <c r="E2222" i="1"/>
  <c r="D2222" i="1"/>
  <c r="C2222" i="1"/>
  <c r="F2221" i="1"/>
  <c r="E2221" i="1"/>
  <c r="D2221" i="1"/>
  <c r="C2221" i="1"/>
  <c r="F2220" i="1"/>
  <c r="E2220" i="1"/>
  <c r="D2220" i="1"/>
  <c r="C2220" i="1"/>
  <c r="F2219" i="1"/>
  <c r="E2219" i="1"/>
  <c r="D2219" i="1"/>
  <c r="C2219" i="1"/>
  <c r="F2218" i="1"/>
  <c r="E2218" i="1"/>
  <c r="D2218" i="1"/>
  <c r="C2218" i="1"/>
  <c r="F2217" i="1"/>
  <c r="E2217" i="1"/>
  <c r="D2217" i="1"/>
  <c r="C2217" i="1"/>
  <c r="F2216" i="1"/>
  <c r="E2216" i="1"/>
  <c r="D2216" i="1"/>
  <c r="C2216" i="1"/>
  <c r="F2215" i="1"/>
  <c r="E2215" i="1"/>
  <c r="D2215" i="1"/>
  <c r="C2215" i="1"/>
  <c r="F2214" i="1"/>
  <c r="E2214" i="1"/>
  <c r="D2214" i="1"/>
  <c r="C2214" i="1"/>
  <c r="F2213" i="1"/>
  <c r="E2213" i="1"/>
  <c r="D2213" i="1"/>
  <c r="C2213" i="1"/>
  <c r="F2212" i="1"/>
  <c r="E2212" i="1"/>
  <c r="D2212" i="1"/>
  <c r="C2212" i="1"/>
  <c r="F2211" i="1"/>
  <c r="E2211" i="1"/>
  <c r="D2211" i="1"/>
  <c r="C2211" i="1"/>
  <c r="F2210" i="1"/>
  <c r="E2210" i="1"/>
  <c r="D2210" i="1"/>
  <c r="C2210" i="1"/>
  <c r="F2209" i="1"/>
  <c r="E2209" i="1"/>
  <c r="D2209" i="1"/>
  <c r="C2209" i="1"/>
  <c r="F2208" i="1"/>
  <c r="E2208" i="1"/>
  <c r="D2208" i="1"/>
  <c r="C2208" i="1"/>
  <c r="F2207" i="1"/>
  <c r="E2207" i="1"/>
  <c r="D2207" i="1"/>
  <c r="C2207" i="1"/>
  <c r="F2206" i="1"/>
  <c r="E2206" i="1"/>
  <c r="D2206" i="1"/>
  <c r="C2206" i="1"/>
  <c r="F2205" i="1"/>
  <c r="E2205" i="1"/>
  <c r="D2205" i="1"/>
  <c r="C2205" i="1"/>
  <c r="F2204" i="1"/>
  <c r="E2204" i="1"/>
  <c r="D2204" i="1"/>
  <c r="C2204" i="1"/>
  <c r="F2203" i="1"/>
  <c r="E2203" i="1"/>
  <c r="D2203" i="1"/>
  <c r="C2203" i="1"/>
  <c r="F2202" i="1"/>
  <c r="E2202" i="1"/>
  <c r="D2202" i="1"/>
  <c r="C2202" i="1"/>
  <c r="F2201" i="1"/>
  <c r="E2201" i="1"/>
  <c r="D2201" i="1"/>
  <c r="C2201" i="1"/>
  <c r="F2200" i="1"/>
  <c r="E2200" i="1"/>
  <c r="D2200" i="1"/>
  <c r="C2200" i="1"/>
  <c r="F2199" i="1"/>
  <c r="E2199" i="1"/>
  <c r="D2199" i="1"/>
  <c r="C2199" i="1"/>
  <c r="F2198" i="1"/>
  <c r="E2198" i="1"/>
  <c r="D2198" i="1"/>
  <c r="C2198" i="1"/>
  <c r="F2197" i="1"/>
  <c r="E2197" i="1"/>
  <c r="D2197" i="1"/>
  <c r="C2197" i="1"/>
  <c r="F2196" i="1"/>
  <c r="E2196" i="1"/>
  <c r="D2196" i="1"/>
  <c r="C2196" i="1"/>
  <c r="F2195" i="1"/>
  <c r="E2195" i="1"/>
  <c r="D2195" i="1"/>
  <c r="C2195" i="1"/>
  <c r="F2194" i="1"/>
  <c r="E2194" i="1"/>
  <c r="D2194" i="1"/>
  <c r="C2194" i="1"/>
  <c r="F2193" i="1"/>
  <c r="E2193" i="1"/>
  <c r="D2193" i="1"/>
  <c r="C2193" i="1"/>
  <c r="F2192" i="1"/>
  <c r="E2192" i="1"/>
  <c r="D2192" i="1"/>
  <c r="C2192" i="1"/>
  <c r="F2191" i="1"/>
  <c r="E2191" i="1"/>
  <c r="D2191" i="1"/>
  <c r="C2191" i="1"/>
  <c r="F2190" i="1"/>
  <c r="E2190" i="1"/>
  <c r="D2190" i="1"/>
  <c r="C2190" i="1"/>
  <c r="F2189" i="1"/>
  <c r="E2189" i="1"/>
  <c r="D2189" i="1"/>
  <c r="C2189" i="1"/>
  <c r="F2188" i="1"/>
  <c r="E2188" i="1"/>
  <c r="D2188" i="1"/>
  <c r="C2188" i="1"/>
  <c r="F2187" i="1"/>
  <c r="E2187" i="1"/>
  <c r="D2187" i="1"/>
  <c r="C2187" i="1"/>
  <c r="F2186" i="1"/>
  <c r="E2186" i="1"/>
  <c r="D2186" i="1"/>
  <c r="C2186" i="1"/>
  <c r="F2185" i="1"/>
  <c r="E2185" i="1"/>
  <c r="D2185" i="1"/>
  <c r="C2185" i="1"/>
  <c r="F2184" i="1"/>
  <c r="E2184" i="1"/>
  <c r="D2184" i="1"/>
  <c r="C2184" i="1"/>
  <c r="F2183" i="1"/>
  <c r="E2183" i="1"/>
  <c r="D2183" i="1"/>
  <c r="C2183" i="1"/>
  <c r="F2182" i="1"/>
  <c r="E2182" i="1"/>
  <c r="D2182" i="1"/>
  <c r="C2182" i="1"/>
  <c r="F2181" i="1"/>
  <c r="E2181" i="1"/>
  <c r="D2181" i="1"/>
  <c r="C2181" i="1"/>
  <c r="F2180" i="1"/>
  <c r="E2180" i="1"/>
  <c r="D2180" i="1"/>
  <c r="C2180" i="1"/>
  <c r="F2179" i="1"/>
  <c r="E2179" i="1"/>
  <c r="D2179" i="1"/>
  <c r="C2179" i="1"/>
  <c r="F2178" i="1"/>
  <c r="E2178" i="1"/>
  <c r="D2178" i="1"/>
  <c r="C2178" i="1"/>
  <c r="F2177" i="1"/>
  <c r="E2177" i="1"/>
  <c r="D2177" i="1"/>
  <c r="C2177" i="1"/>
  <c r="F2176" i="1"/>
  <c r="E2176" i="1"/>
  <c r="D2176" i="1"/>
  <c r="C2176" i="1"/>
  <c r="F2175" i="1"/>
  <c r="E2175" i="1"/>
  <c r="D2175" i="1"/>
  <c r="C2175" i="1"/>
  <c r="F2174" i="1"/>
  <c r="E2174" i="1"/>
  <c r="D2174" i="1"/>
  <c r="C2174" i="1"/>
  <c r="F2173" i="1"/>
  <c r="E2173" i="1"/>
  <c r="D2173" i="1"/>
  <c r="C2173" i="1"/>
  <c r="F2172" i="1"/>
  <c r="E2172" i="1"/>
  <c r="D2172" i="1"/>
  <c r="C2172" i="1"/>
  <c r="F2171" i="1"/>
  <c r="E2171" i="1"/>
  <c r="D2171" i="1"/>
  <c r="C2171" i="1"/>
  <c r="F2170" i="1"/>
  <c r="E2170" i="1"/>
  <c r="D2170" i="1"/>
  <c r="C2170" i="1"/>
  <c r="F2169" i="1"/>
  <c r="E2169" i="1"/>
  <c r="D2169" i="1"/>
  <c r="C2169" i="1"/>
  <c r="F2168" i="1"/>
  <c r="E2168" i="1"/>
  <c r="D2168" i="1"/>
  <c r="C2168" i="1"/>
  <c r="F2167" i="1"/>
  <c r="E2167" i="1"/>
  <c r="D2167" i="1"/>
  <c r="C2167" i="1"/>
  <c r="F2166" i="1"/>
  <c r="E2166" i="1"/>
  <c r="D2166" i="1"/>
  <c r="C2166" i="1"/>
  <c r="F2165" i="1"/>
  <c r="E2165" i="1"/>
  <c r="D2165" i="1"/>
  <c r="C2165" i="1"/>
  <c r="F2164" i="1"/>
  <c r="E2164" i="1"/>
  <c r="D2164" i="1"/>
  <c r="C2164" i="1"/>
  <c r="F2163" i="1"/>
  <c r="E2163" i="1"/>
  <c r="D2163" i="1"/>
  <c r="C2163" i="1"/>
  <c r="F2162" i="1"/>
  <c r="E2162" i="1"/>
  <c r="D2162" i="1"/>
  <c r="C2162" i="1"/>
  <c r="F2161" i="1"/>
  <c r="E2161" i="1"/>
  <c r="D2161" i="1"/>
  <c r="C2161" i="1"/>
  <c r="F2160" i="1"/>
  <c r="E2160" i="1"/>
  <c r="D2160" i="1"/>
  <c r="C2160" i="1"/>
  <c r="F2159" i="1"/>
  <c r="E2159" i="1"/>
  <c r="D2159" i="1"/>
  <c r="C2159" i="1"/>
  <c r="F2158" i="1"/>
  <c r="E2158" i="1"/>
  <c r="D2158" i="1"/>
  <c r="C2158" i="1"/>
  <c r="F2157" i="1"/>
  <c r="E2157" i="1"/>
  <c r="D2157" i="1"/>
  <c r="C2157" i="1"/>
  <c r="F2156" i="1"/>
  <c r="E2156" i="1"/>
  <c r="D2156" i="1"/>
  <c r="C2156" i="1"/>
  <c r="F2155" i="1"/>
  <c r="E2155" i="1"/>
  <c r="D2155" i="1"/>
  <c r="C2155" i="1"/>
  <c r="F2154" i="1"/>
  <c r="E2154" i="1"/>
  <c r="D2154" i="1"/>
  <c r="C2154" i="1"/>
  <c r="F2153" i="1"/>
  <c r="E2153" i="1"/>
  <c r="D2153" i="1"/>
  <c r="C2153" i="1"/>
  <c r="F2152" i="1"/>
  <c r="E2152" i="1"/>
  <c r="D2152" i="1"/>
  <c r="C2152" i="1"/>
  <c r="F2151" i="1"/>
  <c r="E2151" i="1"/>
  <c r="D2151" i="1"/>
  <c r="C2151" i="1"/>
  <c r="F2150" i="1"/>
  <c r="E2150" i="1"/>
  <c r="D2150" i="1"/>
  <c r="C2150" i="1"/>
  <c r="F2149" i="1"/>
  <c r="E2149" i="1"/>
  <c r="D2149" i="1"/>
  <c r="C2149" i="1"/>
  <c r="F2148" i="1"/>
  <c r="E2148" i="1"/>
  <c r="D2148" i="1"/>
  <c r="C2148" i="1"/>
  <c r="F2147" i="1"/>
  <c r="E2147" i="1"/>
  <c r="D2147" i="1"/>
  <c r="C2147" i="1"/>
  <c r="F2146" i="1"/>
  <c r="E2146" i="1"/>
  <c r="D2146" i="1"/>
  <c r="C2146" i="1"/>
  <c r="F2145" i="1"/>
  <c r="E2145" i="1"/>
  <c r="D2145" i="1"/>
  <c r="C2145" i="1"/>
  <c r="F2144" i="1"/>
  <c r="E2144" i="1"/>
  <c r="D2144" i="1"/>
  <c r="C2144" i="1"/>
  <c r="F2143" i="1"/>
  <c r="E2143" i="1"/>
  <c r="D2143" i="1"/>
  <c r="C2143" i="1"/>
  <c r="F2142" i="1"/>
  <c r="E2142" i="1"/>
  <c r="D2142" i="1"/>
  <c r="C2142" i="1"/>
  <c r="F2141" i="1"/>
  <c r="E2141" i="1"/>
  <c r="D2141" i="1"/>
  <c r="C2141" i="1"/>
  <c r="F2140" i="1"/>
  <c r="E2140" i="1"/>
  <c r="D2140" i="1"/>
  <c r="C2140" i="1"/>
  <c r="F2139" i="1"/>
  <c r="E2139" i="1"/>
  <c r="D2139" i="1"/>
  <c r="C2139" i="1"/>
  <c r="F2138" i="1"/>
  <c r="E2138" i="1"/>
  <c r="D2138" i="1"/>
  <c r="C2138" i="1"/>
  <c r="F2137" i="1"/>
  <c r="E2137" i="1"/>
  <c r="D2137" i="1"/>
  <c r="C2137" i="1"/>
  <c r="F2136" i="1"/>
  <c r="E2136" i="1"/>
  <c r="D2136" i="1"/>
  <c r="C2136" i="1"/>
  <c r="F2135" i="1"/>
  <c r="E2135" i="1"/>
  <c r="D2135" i="1"/>
  <c r="C2135" i="1"/>
  <c r="F2134" i="1"/>
  <c r="E2134" i="1"/>
  <c r="D2134" i="1"/>
  <c r="C2134" i="1"/>
  <c r="F2133" i="1"/>
  <c r="E2133" i="1"/>
  <c r="D2133" i="1"/>
  <c r="C2133" i="1"/>
  <c r="F2132" i="1"/>
  <c r="E2132" i="1"/>
  <c r="D2132" i="1"/>
  <c r="C2132" i="1"/>
  <c r="F2131" i="1"/>
  <c r="E2131" i="1"/>
  <c r="D2131" i="1"/>
  <c r="C2131" i="1"/>
  <c r="F2130" i="1"/>
  <c r="E2130" i="1"/>
  <c r="D2130" i="1"/>
  <c r="C2130" i="1"/>
  <c r="F2129" i="1"/>
  <c r="E2129" i="1"/>
  <c r="D2129" i="1"/>
  <c r="C2129" i="1"/>
  <c r="F2128" i="1"/>
  <c r="E2128" i="1"/>
  <c r="D2128" i="1"/>
  <c r="C2128" i="1"/>
  <c r="F2127" i="1"/>
  <c r="E2127" i="1"/>
  <c r="D2127" i="1"/>
  <c r="C2127" i="1"/>
  <c r="F2126" i="1"/>
  <c r="E2126" i="1"/>
  <c r="D2126" i="1"/>
  <c r="C2126" i="1"/>
  <c r="F2125" i="1"/>
  <c r="E2125" i="1"/>
  <c r="D2125" i="1"/>
  <c r="C2125" i="1"/>
  <c r="F2124" i="1"/>
  <c r="E2124" i="1"/>
  <c r="D2124" i="1"/>
  <c r="C2124" i="1"/>
  <c r="F2123" i="1"/>
  <c r="E2123" i="1"/>
  <c r="D2123" i="1"/>
  <c r="C2123" i="1"/>
  <c r="F2122" i="1"/>
  <c r="E2122" i="1"/>
  <c r="D2122" i="1"/>
  <c r="C2122" i="1"/>
  <c r="F2121" i="1"/>
  <c r="E2121" i="1"/>
  <c r="D2121" i="1"/>
  <c r="C2121" i="1"/>
  <c r="F2120" i="1"/>
  <c r="E2120" i="1"/>
  <c r="D2120" i="1"/>
  <c r="C2120" i="1"/>
  <c r="F2119" i="1"/>
  <c r="E2119" i="1"/>
  <c r="D2119" i="1"/>
  <c r="C2119" i="1"/>
  <c r="F2118" i="1"/>
  <c r="E2118" i="1"/>
  <c r="D2118" i="1"/>
  <c r="C2118" i="1"/>
  <c r="F2117" i="1"/>
  <c r="E2117" i="1"/>
  <c r="D2117" i="1"/>
  <c r="C2117" i="1"/>
  <c r="F2116" i="1"/>
  <c r="E2116" i="1"/>
  <c r="D2116" i="1"/>
  <c r="C2116" i="1"/>
  <c r="F2115" i="1"/>
  <c r="E2115" i="1"/>
  <c r="D2115" i="1"/>
  <c r="C2115" i="1"/>
  <c r="F2114" i="1"/>
  <c r="E2114" i="1"/>
  <c r="D2114" i="1"/>
  <c r="C2114" i="1"/>
  <c r="F2113" i="1"/>
  <c r="E2113" i="1"/>
  <c r="D2113" i="1"/>
  <c r="C2113" i="1"/>
  <c r="F2112" i="1"/>
  <c r="E2112" i="1"/>
  <c r="D2112" i="1"/>
  <c r="C2112" i="1"/>
  <c r="F2111" i="1"/>
  <c r="E2111" i="1"/>
  <c r="D2111" i="1"/>
  <c r="C2111" i="1"/>
  <c r="F2110" i="1"/>
  <c r="E2110" i="1"/>
  <c r="D2110" i="1"/>
  <c r="C2110" i="1"/>
  <c r="F2109" i="1"/>
  <c r="E2109" i="1"/>
  <c r="D2109" i="1"/>
  <c r="C2109" i="1"/>
  <c r="F2108" i="1"/>
  <c r="E2108" i="1"/>
  <c r="D2108" i="1"/>
  <c r="C2108" i="1"/>
  <c r="F2107" i="1"/>
  <c r="E2107" i="1"/>
  <c r="D2107" i="1"/>
  <c r="C2107" i="1"/>
  <c r="F2106" i="1"/>
  <c r="E2106" i="1"/>
  <c r="D2106" i="1"/>
  <c r="C2106" i="1"/>
  <c r="F2105" i="1"/>
  <c r="E2105" i="1"/>
  <c r="D2105" i="1"/>
  <c r="C2105" i="1"/>
  <c r="F2104" i="1"/>
  <c r="E2104" i="1"/>
  <c r="D2104" i="1"/>
  <c r="C2104" i="1"/>
  <c r="F2103" i="1"/>
  <c r="E2103" i="1"/>
  <c r="D2103" i="1"/>
  <c r="C2103" i="1"/>
  <c r="F2102" i="1"/>
  <c r="E2102" i="1"/>
  <c r="D2102" i="1"/>
  <c r="C2102" i="1"/>
  <c r="F2101" i="1"/>
  <c r="E2101" i="1"/>
  <c r="D2101" i="1"/>
  <c r="C2101" i="1"/>
  <c r="F2100" i="1"/>
  <c r="E2100" i="1"/>
  <c r="D2100" i="1"/>
  <c r="C2100" i="1"/>
  <c r="F2099" i="1"/>
  <c r="E2099" i="1"/>
  <c r="D2099" i="1"/>
  <c r="C2099" i="1"/>
  <c r="F2098" i="1"/>
  <c r="E2098" i="1"/>
  <c r="D2098" i="1"/>
  <c r="C2098" i="1"/>
  <c r="F2097" i="1"/>
  <c r="E2097" i="1"/>
  <c r="D2097" i="1"/>
  <c r="C2097" i="1"/>
  <c r="F2096" i="1"/>
  <c r="E2096" i="1"/>
  <c r="D2096" i="1"/>
  <c r="C2096" i="1"/>
  <c r="F2095" i="1"/>
  <c r="E2095" i="1"/>
  <c r="D2095" i="1"/>
  <c r="C2095" i="1"/>
  <c r="F2094" i="1"/>
  <c r="E2094" i="1"/>
  <c r="D2094" i="1"/>
  <c r="C2094" i="1"/>
  <c r="F2093" i="1"/>
  <c r="E2093" i="1"/>
  <c r="D2093" i="1"/>
  <c r="C2093" i="1"/>
  <c r="F2092" i="1"/>
  <c r="E2092" i="1"/>
  <c r="D2092" i="1"/>
  <c r="C2092" i="1"/>
  <c r="F2091" i="1"/>
  <c r="E2091" i="1"/>
  <c r="D2091" i="1"/>
  <c r="C2091" i="1"/>
  <c r="F2090" i="1"/>
  <c r="E2090" i="1"/>
  <c r="D2090" i="1"/>
  <c r="C2090" i="1"/>
  <c r="F2089" i="1"/>
  <c r="E2089" i="1"/>
  <c r="D2089" i="1"/>
  <c r="C2089" i="1"/>
  <c r="F2088" i="1"/>
  <c r="E2088" i="1"/>
  <c r="D2088" i="1"/>
  <c r="C2088" i="1"/>
  <c r="F2087" i="1"/>
  <c r="E2087" i="1"/>
  <c r="D2087" i="1"/>
  <c r="C2087" i="1"/>
  <c r="F2086" i="1"/>
  <c r="E2086" i="1"/>
  <c r="D2086" i="1"/>
  <c r="C2086" i="1"/>
  <c r="F2085" i="1"/>
  <c r="E2085" i="1"/>
  <c r="D2085" i="1"/>
  <c r="C2085" i="1"/>
  <c r="F2084" i="1"/>
  <c r="E2084" i="1"/>
  <c r="D2084" i="1"/>
  <c r="C2084" i="1"/>
  <c r="F2083" i="1"/>
  <c r="E2083" i="1"/>
  <c r="D2083" i="1"/>
  <c r="C2083" i="1"/>
  <c r="F2082" i="1"/>
  <c r="E2082" i="1"/>
  <c r="D2082" i="1"/>
  <c r="C2082" i="1"/>
  <c r="F2081" i="1"/>
  <c r="E2081" i="1"/>
  <c r="D2081" i="1"/>
  <c r="C2081" i="1"/>
  <c r="F2080" i="1"/>
  <c r="E2080" i="1"/>
  <c r="D2080" i="1"/>
  <c r="C2080" i="1"/>
  <c r="F2079" i="1"/>
  <c r="E2079" i="1"/>
  <c r="D2079" i="1"/>
  <c r="C2079" i="1"/>
  <c r="F2078" i="1"/>
  <c r="E2078" i="1"/>
  <c r="D2078" i="1"/>
  <c r="C2078" i="1"/>
  <c r="F2077" i="1"/>
  <c r="E2077" i="1"/>
  <c r="D2077" i="1"/>
  <c r="C2077" i="1"/>
  <c r="F2076" i="1"/>
  <c r="E2076" i="1"/>
  <c r="D2076" i="1"/>
  <c r="C2076" i="1"/>
  <c r="F2075" i="1"/>
  <c r="E2075" i="1"/>
  <c r="D2075" i="1"/>
  <c r="C2075" i="1"/>
  <c r="F2074" i="1"/>
  <c r="E2074" i="1"/>
  <c r="D2074" i="1"/>
  <c r="C2074" i="1"/>
  <c r="F2073" i="1"/>
  <c r="E2073" i="1"/>
  <c r="D2073" i="1"/>
  <c r="C2073" i="1"/>
  <c r="F2072" i="1"/>
  <c r="E2072" i="1"/>
  <c r="D2072" i="1"/>
  <c r="C2072" i="1"/>
  <c r="F2071" i="1"/>
  <c r="E2071" i="1"/>
  <c r="D2071" i="1"/>
  <c r="C2071" i="1"/>
  <c r="F2070" i="1"/>
  <c r="E2070" i="1"/>
  <c r="D2070" i="1"/>
  <c r="C2070" i="1"/>
  <c r="F2069" i="1"/>
  <c r="E2069" i="1"/>
  <c r="D2069" i="1"/>
  <c r="C2069" i="1"/>
  <c r="F2068" i="1"/>
  <c r="E2068" i="1"/>
  <c r="D2068" i="1"/>
  <c r="C2068" i="1"/>
  <c r="F2067" i="1"/>
  <c r="E2067" i="1"/>
  <c r="D2067" i="1"/>
  <c r="C2067" i="1"/>
  <c r="F2066" i="1"/>
  <c r="E2066" i="1"/>
  <c r="D2066" i="1"/>
  <c r="C2066" i="1"/>
  <c r="F2065" i="1"/>
  <c r="E2065" i="1"/>
  <c r="D2065" i="1"/>
  <c r="C2065" i="1"/>
  <c r="F2064" i="1"/>
  <c r="E2064" i="1"/>
  <c r="D2064" i="1"/>
  <c r="C2064" i="1"/>
  <c r="F2063" i="1"/>
  <c r="E2063" i="1"/>
  <c r="D2063" i="1"/>
  <c r="C2063" i="1"/>
  <c r="F2062" i="1"/>
  <c r="E2062" i="1"/>
  <c r="D2062" i="1"/>
  <c r="C2062" i="1"/>
  <c r="F2061" i="1"/>
  <c r="E2061" i="1"/>
  <c r="D2061" i="1"/>
  <c r="C2061" i="1"/>
  <c r="F2060" i="1"/>
  <c r="E2060" i="1"/>
  <c r="D2060" i="1"/>
  <c r="C2060" i="1"/>
  <c r="F2059" i="1"/>
  <c r="E2059" i="1"/>
  <c r="D2059" i="1"/>
  <c r="C2059" i="1"/>
  <c r="F2058" i="1"/>
  <c r="E2058" i="1"/>
  <c r="D2058" i="1"/>
  <c r="C2058" i="1"/>
  <c r="F2057" i="1"/>
  <c r="E2057" i="1"/>
  <c r="D2057" i="1"/>
  <c r="C2057" i="1"/>
  <c r="F2056" i="1"/>
  <c r="E2056" i="1"/>
  <c r="D2056" i="1"/>
  <c r="C2056" i="1"/>
  <c r="F2055" i="1"/>
  <c r="E2055" i="1"/>
  <c r="D2055" i="1"/>
  <c r="C2055" i="1"/>
  <c r="F2054" i="1"/>
  <c r="E2054" i="1"/>
  <c r="D2054" i="1"/>
  <c r="C2054" i="1"/>
  <c r="F2053" i="1"/>
  <c r="E2053" i="1"/>
  <c r="D2053" i="1"/>
  <c r="C2053" i="1"/>
  <c r="F2052" i="1"/>
  <c r="E2052" i="1"/>
  <c r="D2052" i="1"/>
  <c r="C2052" i="1"/>
  <c r="F2051" i="1"/>
  <c r="E2051" i="1"/>
  <c r="D2051" i="1"/>
  <c r="C2051" i="1"/>
  <c r="F2050" i="1"/>
  <c r="E2050" i="1"/>
  <c r="D2050" i="1"/>
  <c r="C2050" i="1"/>
  <c r="F2049" i="1"/>
  <c r="E2049" i="1"/>
  <c r="D2049" i="1"/>
  <c r="C2049" i="1"/>
  <c r="F2048" i="1"/>
  <c r="E2048" i="1"/>
  <c r="D2048" i="1"/>
  <c r="C2048" i="1"/>
  <c r="F2047" i="1"/>
  <c r="E2047" i="1"/>
  <c r="D2047" i="1"/>
  <c r="C2047" i="1"/>
  <c r="F2046" i="1"/>
  <c r="E2046" i="1"/>
  <c r="D2046" i="1"/>
  <c r="C2046" i="1"/>
  <c r="F2045" i="1"/>
  <c r="E2045" i="1"/>
  <c r="D2045" i="1"/>
  <c r="C2045" i="1"/>
  <c r="F2044" i="1"/>
  <c r="E2044" i="1"/>
  <c r="D2044" i="1"/>
  <c r="C2044" i="1"/>
  <c r="F2043" i="1"/>
  <c r="E2043" i="1"/>
  <c r="D2043" i="1"/>
  <c r="C2043" i="1"/>
  <c r="F2042" i="1"/>
  <c r="E2042" i="1"/>
  <c r="D2042" i="1"/>
  <c r="C2042" i="1"/>
  <c r="F2041" i="1"/>
  <c r="E2041" i="1"/>
  <c r="D2041" i="1"/>
  <c r="C2041" i="1"/>
  <c r="F2040" i="1"/>
  <c r="E2040" i="1"/>
  <c r="D2040" i="1"/>
  <c r="C2040" i="1"/>
  <c r="F2039" i="1"/>
  <c r="E2039" i="1"/>
  <c r="D2039" i="1"/>
  <c r="C2039" i="1"/>
  <c r="F2038" i="1"/>
  <c r="E2038" i="1"/>
  <c r="D2038" i="1"/>
  <c r="C2038" i="1"/>
  <c r="F2037" i="1"/>
  <c r="E2037" i="1"/>
  <c r="D2037" i="1"/>
  <c r="C2037" i="1"/>
  <c r="F2036" i="1"/>
  <c r="E2036" i="1"/>
  <c r="D2036" i="1"/>
  <c r="C2036" i="1"/>
  <c r="F2035" i="1"/>
  <c r="E2035" i="1"/>
  <c r="D2035" i="1"/>
  <c r="C2035" i="1"/>
  <c r="F2034" i="1"/>
  <c r="E2034" i="1"/>
  <c r="D2034" i="1"/>
  <c r="C2034" i="1"/>
  <c r="F2033" i="1"/>
  <c r="E2033" i="1"/>
  <c r="D2033" i="1"/>
  <c r="C2033" i="1"/>
  <c r="F2032" i="1"/>
  <c r="E2032" i="1"/>
  <c r="D2032" i="1"/>
  <c r="C2032" i="1"/>
  <c r="F2031" i="1"/>
  <c r="E2031" i="1"/>
  <c r="D2031" i="1"/>
  <c r="C2031" i="1"/>
  <c r="F2030" i="1"/>
  <c r="E2030" i="1"/>
  <c r="D2030" i="1"/>
  <c r="C2030" i="1"/>
  <c r="F2029" i="1"/>
  <c r="E2029" i="1"/>
  <c r="D2029" i="1"/>
  <c r="C2029" i="1"/>
  <c r="F2028" i="1"/>
  <c r="E2028" i="1"/>
  <c r="D2028" i="1"/>
  <c r="C2028" i="1"/>
  <c r="F2027" i="1"/>
  <c r="E2027" i="1"/>
  <c r="D2027" i="1"/>
  <c r="C2027" i="1"/>
  <c r="F2026" i="1"/>
  <c r="E2026" i="1"/>
  <c r="D2026" i="1"/>
  <c r="C2026" i="1"/>
  <c r="F2025" i="1"/>
  <c r="E2025" i="1"/>
  <c r="D2025" i="1"/>
  <c r="C2025" i="1"/>
  <c r="F2024" i="1"/>
  <c r="E2024" i="1"/>
  <c r="D2024" i="1"/>
  <c r="C2024" i="1"/>
  <c r="F2023" i="1"/>
  <c r="E2023" i="1"/>
  <c r="D2023" i="1"/>
  <c r="C2023" i="1"/>
  <c r="F2022" i="1"/>
  <c r="E2022" i="1"/>
  <c r="D2022" i="1"/>
  <c r="C2022" i="1"/>
  <c r="F2021" i="1"/>
  <c r="E2021" i="1"/>
  <c r="D2021" i="1"/>
  <c r="C2021" i="1"/>
  <c r="F2020" i="1"/>
  <c r="E2020" i="1"/>
  <c r="D2020" i="1"/>
  <c r="C2020" i="1"/>
  <c r="F2019" i="1"/>
  <c r="E2019" i="1"/>
  <c r="D2019" i="1"/>
  <c r="C2019" i="1"/>
  <c r="F2018" i="1"/>
  <c r="E2018" i="1"/>
  <c r="D2018" i="1"/>
  <c r="C2018" i="1"/>
  <c r="F2017" i="1"/>
  <c r="E2017" i="1"/>
  <c r="D2017" i="1"/>
  <c r="C2017" i="1"/>
  <c r="F2016" i="1"/>
  <c r="E2016" i="1"/>
  <c r="D2016" i="1"/>
  <c r="C2016" i="1"/>
  <c r="F2015" i="1"/>
  <c r="E2015" i="1"/>
  <c r="D2015" i="1"/>
  <c r="C2015" i="1"/>
  <c r="F2014" i="1"/>
  <c r="E2014" i="1"/>
  <c r="D2014" i="1"/>
  <c r="C2014" i="1"/>
  <c r="F2013" i="1"/>
  <c r="E2013" i="1"/>
  <c r="D2013" i="1"/>
  <c r="C2013" i="1"/>
  <c r="F2012" i="1"/>
  <c r="E2012" i="1"/>
  <c r="D2012" i="1"/>
  <c r="C2012" i="1"/>
  <c r="F2011" i="1"/>
  <c r="E2011" i="1"/>
  <c r="D2011" i="1"/>
  <c r="C2011" i="1"/>
  <c r="F2010" i="1"/>
  <c r="E2010" i="1"/>
  <c r="D2010" i="1"/>
  <c r="C2010" i="1"/>
  <c r="F2009" i="1"/>
  <c r="E2009" i="1"/>
  <c r="D2009" i="1"/>
  <c r="C2009" i="1"/>
  <c r="F2008" i="1"/>
  <c r="E2008" i="1"/>
  <c r="D2008" i="1"/>
  <c r="C2008" i="1"/>
  <c r="F2007" i="1"/>
  <c r="E2007" i="1"/>
  <c r="D2007" i="1"/>
  <c r="C2007" i="1"/>
  <c r="F2006" i="1"/>
  <c r="E2006" i="1"/>
  <c r="D2006" i="1"/>
  <c r="C2006" i="1"/>
  <c r="F2005" i="1"/>
  <c r="E2005" i="1"/>
  <c r="D2005" i="1"/>
  <c r="C2005" i="1"/>
  <c r="F2004" i="1"/>
  <c r="E2004" i="1"/>
  <c r="D2004" i="1"/>
  <c r="C2004" i="1"/>
  <c r="F2003" i="1"/>
  <c r="E2003" i="1"/>
  <c r="D2003" i="1"/>
  <c r="C2003" i="1"/>
  <c r="F2002" i="1"/>
  <c r="E2002" i="1"/>
  <c r="D2002" i="1"/>
  <c r="C2002" i="1"/>
  <c r="F2001" i="1"/>
  <c r="E2001" i="1"/>
  <c r="D2001" i="1"/>
  <c r="C2001" i="1"/>
  <c r="F2000" i="1"/>
  <c r="E2000" i="1"/>
  <c r="D2000" i="1"/>
  <c r="C2000" i="1"/>
  <c r="F1999" i="1"/>
  <c r="E1999" i="1"/>
  <c r="D1999" i="1"/>
  <c r="C1999" i="1"/>
  <c r="F1998" i="1"/>
  <c r="E1998" i="1"/>
  <c r="D1998" i="1"/>
  <c r="C1998" i="1"/>
  <c r="F1997" i="1"/>
  <c r="E1997" i="1"/>
  <c r="D1997" i="1"/>
  <c r="C1997" i="1"/>
  <c r="F1996" i="1"/>
  <c r="E1996" i="1"/>
  <c r="D1996" i="1"/>
  <c r="C1996" i="1"/>
  <c r="F1995" i="1"/>
  <c r="E1995" i="1"/>
  <c r="D1995" i="1"/>
  <c r="C1995" i="1"/>
  <c r="F1994" i="1"/>
  <c r="E1994" i="1"/>
  <c r="D1994" i="1"/>
  <c r="C1994" i="1"/>
  <c r="F1993" i="1"/>
  <c r="E1993" i="1"/>
  <c r="D1993" i="1"/>
  <c r="C1993" i="1"/>
  <c r="F1992" i="1"/>
  <c r="E1992" i="1"/>
  <c r="D1992" i="1"/>
  <c r="C1992" i="1"/>
  <c r="F1991" i="1"/>
  <c r="E1991" i="1"/>
  <c r="D1991" i="1"/>
  <c r="C1991" i="1"/>
  <c r="F1990" i="1"/>
  <c r="E1990" i="1"/>
  <c r="D1990" i="1"/>
  <c r="C1990" i="1"/>
  <c r="F1989" i="1"/>
  <c r="E1989" i="1"/>
  <c r="D1989" i="1"/>
  <c r="C1989" i="1"/>
  <c r="F1988" i="1"/>
  <c r="E1988" i="1"/>
  <c r="D1988" i="1"/>
  <c r="C1988" i="1"/>
  <c r="F1987" i="1"/>
  <c r="E1987" i="1"/>
  <c r="D1987" i="1"/>
  <c r="C1987" i="1"/>
  <c r="F1986" i="1"/>
  <c r="E1986" i="1"/>
  <c r="D1986" i="1"/>
  <c r="C1986" i="1"/>
  <c r="F1985" i="1"/>
  <c r="E1985" i="1"/>
  <c r="D1985" i="1"/>
  <c r="C1985" i="1"/>
  <c r="F1984" i="1"/>
  <c r="E1984" i="1"/>
  <c r="D1984" i="1"/>
  <c r="C1984" i="1"/>
  <c r="F1983" i="1"/>
  <c r="E1983" i="1"/>
  <c r="D1983" i="1"/>
  <c r="C1983" i="1"/>
  <c r="F1982" i="1"/>
  <c r="E1982" i="1"/>
  <c r="D1982" i="1"/>
  <c r="C1982" i="1"/>
  <c r="F1981" i="1"/>
  <c r="E1981" i="1"/>
  <c r="D1981" i="1"/>
  <c r="C1981" i="1"/>
  <c r="F1980" i="1"/>
  <c r="E1980" i="1"/>
  <c r="D1980" i="1"/>
  <c r="C1980" i="1"/>
  <c r="F1979" i="1"/>
  <c r="E1979" i="1"/>
  <c r="D1979" i="1"/>
  <c r="C1979" i="1"/>
  <c r="F1978" i="1"/>
  <c r="E1978" i="1"/>
  <c r="D1978" i="1"/>
  <c r="C1978" i="1"/>
  <c r="F1977" i="1"/>
  <c r="E1977" i="1"/>
  <c r="D1977" i="1"/>
  <c r="C1977" i="1"/>
  <c r="F1976" i="1"/>
  <c r="E1976" i="1"/>
  <c r="D1976" i="1"/>
  <c r="C1976" i="1"/>
  <c r="F1975" i="1"/>
  <c r="E1975" i="1"/>
  <c r="D1975" i="1"/>
  <c r="C1975" i="1"/>
  <c r="F1974" i="1"/>
  <c r="E1974" i="1"/>
  <c r="D1974" i="1"/>
  <c r="C1974" i="1"/>
  <c r="F1973" i="1"/>
  <c r="E1973" i="1"/>
  <c r="D1973" i="1"/>
  <c r="C1973" i="1"/>
  <c r="F1972" i="1"/>
  <c r="E1972" i="1"/>
  <c r="D1972" i="1"/>
  <c r="C1972" i="1"/>
  <c r="F1971" i="1"/>
  <c r="E1971" i="1"/>
  <c r="D1971" i="1"/>
  <c r="C1971" i="1"/>
  <c r="F1970" i="1"/>
  <c r="E1970" i="1"/>
  <c r="D1970" i="1"/>
  <c r="C1970" i="1"/>
  <c r="F1969" i="1"/>
  <c r="E1969" i="1"/>
  <c r="D1969" i="1"/>
  <c r="C1969" i="1"/>
  <c r="F1968" i="1"/>
  <c r="E1968" i="1"/>
  <c r="D1968" i="1"/>
  <c r="C1968" i="1"/>
  <c r="F1967" i="1"/>
  <c r="E1967" i="1"/>
  <c r="D1967" i="1"/>
  <c r="C1967" i="1"/>
  <c r="F1966" i="1"/>
  <c r="E1966" i="1"/>
  <c r="D1966" i="1"/>
  <c r="C1966" i="1"/>
  <c r="F1965" i="1"/>
  <c r="E1965" i="1"/>
  <c r="D1965" i="1"/>
  <c r="C1965" i="1"/>
  <c r="F1964" i="1"/>
  <c r="E1964" i="1"/>
  <c r="D1964" i="1"/>
  <c r="C1964" i="1"/>
  <c r="F1963" i="1"/>
  <c r="E1963" i="1"/>
  <c r="D1963" i="1"/>
  <c r="C1963" i="1"/>
  <c r="F1962" i="1"/>
  <c r="E1962" i="1"/>
  <c r="D1962" i="1"/>
  <c r="C1962" i="1"/>
  <c r="F1961" i="1"/>
  <c r="E1961" i="1"/>
  <c r="D1961" i="1"/>
  <c r="C1961" i="1"/>
  <c r="F1960" i="1"/>
  <c r="E1960" i="1"/>
  <c r="D1960" i="1"/>
  <c r="C1960" i="1"/>
  <c r="F1959" i="1"/>
  <c r="E1959" i="1"/>
  <c r="D1959" i="1"/>
  <c r="C1959" i="1"/>
  <c r="F1958" i="1"/>
  <c r="E1958" i="1"/>
  <c r="D1958" i="1"/>
  <c r="C1958" i="1"/>
  <c r="F1957" i="1"/>
  <c r="E1957" i="1"/>
  <c r="D1957" i="1"/>
  <c r="C1957" i="1"/>
  <c r="F1956" i="1"/>
  <c r="E1956" i="1"/>
  <c r="D1956" i="1"/>
  <c r="C1956" i="1"/>
  <c r="F1955" i="1"/>
  <c r="E1955" i="1"/>
  <c r="D1955" i="1"/>
  <c r="C1955" i="1"/>
  <c r="F1954" i="1"/>
  <c r="E1954" i="1"/>
  <c r="D1954" i="1"/>
  <c r="C1954" i="1"/>
  <c r="F1953" i="1"/>
  <c r="E1953" i="1"/>
  <c r="D1953" i="1"/>
  <c r="C1953" i="1"/>
  <c r="F1952" i="1"/>
  <c r="E1952" i="1"/>
  <c r="D1952" i="1"/>
  <c r="C1952" i="1"/>
  <c r="F1951" i="1"/>
  <c r="E1951" i="1"/>
  <c r="D1951" i="1"/>
  <c r="C1951" i="1"/>
  <c r="F1950" i="1"/>
  <c r="E1950" i="1"/>
  <c r="D1950" i="1"/>
  <c r="C1950" i="1"/>
  <c r="F1949" i="1"/>
  <c r="E1949" i="1"/>
  <c r="D1949" i="1"/>
  <c r="C1949" i="1"/>
  <c r="F1948" i="1"/>
  <c r="E1948" i="1"/>
  <c r="D1948" i="1"/>
  <c r="C1948" i="1"/>
  <c r="F1947" i="1"/>
  <c r="E1947" i="1"/>
  <c r="D1947" i="1"/>
  <c r="C1947" i="1"/>
  <c r="F1946" i="1"/>
  <c r="E1946" i="1"/>
  <c r="D1946" i="1"/>
  <c r="C1946" i="1"/>
  <c r="F1945" i="1"/>
  <c r="E1945" i="1"/>
  <c r="D1945" i="1"/>
  <c r="C1945" i="1"/>
  <c r="F1944" i="1"/>
  <c r="E1944" i="1"/>
  <c r="D1944" i="1"/>
  <c r="C1944" i="1"/>
  <c r="F1943" i="1"/>
  <c r="E1943" i="1"/>
  <c r="D1943" i="1"/>
  <c r="C1943" i="1"/>
  <c r="F1942" i="1"/>
  <c r="E1942" i="1"/>
  <c r="D1942" i="1"/>
  <c r="C1942" i="1"/>
  <c r="F1941" i="1"/>
  <c r="E1941" i="1"/>
  <c r="D1941" i="1"/>
  <c r="C1941" i="1"/>
  <c r="F1940" i="1"/>
  <c r="E1940" i="1"/>
  <c r="D1940" i="1"/>
  <c r="C1940" i="1"/>
  <c r="F1939" i="1"/>
  <c r="E1939" i="1"/>
  <c r="D1939" i="1"/>
  <c r="C1939" i="1"/>
  <c r="F1938" i="1"/>
  <c r="E1938" i="1"/>
  <c r="D1938" i="1"/>
  <c r="C1938" i="1"/>
  <c r="F1937" i="1"/>
  <c r="E1937" i="1"/>
  <c r="D1937" i="1"/>
  <c r="C1937" i="1"/>
  <c r="F1936" i="1"/>
  <c r="E1936" i="1"/>
  <c r="D1936" i="1"/>
  <c r="C1936" i="1"/>
  <c r="F1935" i="1"/>
  <c r="E1935" i="1"/>
  <c r="D1935" i="1"/>
  <c r="C1935" i="1"/>
  <c r="F1934" i="1"/>
  <c r="E1934" i="1"/>
  <c r="D1934" i="1"/>
  <c r="C1934" i="1"/>
  <c r="F1933" i="1"/>
  <c r="E1933" i="1"/>
  <c r="D1933" i="1"/>
  <c r="C1933" i="1"/>
  <c r="F1932" i="1"/>
  <c r="E1932" i="1"/>
  <c r="D1932" i="1"/>
  <c r="C1932" i="1"/>
  <c r="F1931" i="1"/>
  <c r="E1931" i="1"/>
  <c r="D1931" i="1"/>
  <c r="C1931" i="1"/>
  <c r="F1930" i="1"/>
  <c r="E1930" i="1"/>
  <c r="D1930" i="1"/>
  <c r="C1930" i="1"/>
  <c r="F1929" i="1"/>
  <c r="E1929" i="1"/>
  <c r="D1929" i="1"/>
  <c r="C1929" i="1"/>
  <c r="F1928" i="1"/>
  <c r="E1928" i="1"/>
  <c r="D1928" i="1"/>
  <c r="C1928" i="1"/>
  <c r="F1927" i="1"/>
  <c r="E1927" i="1"/>
  <c r="D1927" i="1"/>
  <c r="C1927" i="1"/>
  <c r="F1926" i="1"/>
  <c r="E1926" i="1"/>
  <c r="D1926" i="1"/>
  <c r="C1926" i="1"/>
  <c r="F1925" i="1"/>
  <c r="E1925" i="1"/>
  <c r="D1925" i="1"/>
  <c r="C1925" i="1"/>
  <c r="F1924" i="1"/>
  <c r="E1924" i="1"/>
  <c r="D1924" i="1"/>
  <c r="C1924" i="1"/>
  <c r="F1923" i="1"/>
  <c r="E1923" i="1"/>
  <c r="D1923" i="1"/>
  <c r="C1923" i="1"/>
  <c r="F1922" i="1"/>
  <c r="E1922" i="1"/>
  <c r="D1922" i="1"/>
  <c r="C1922" i="1"/>
  <c r="F1921" i="1"/>
  <c r="E1921" i="1"/>
  <c r="D1921" i="1"/>
  <c r="C1921" i="1"/>
  <c r="F1920" i="1"/>
  <c r="E1920" i="1"/>
  <c r="D1920" i="1"/>
  <c r="C1920" i="1"/>
  <c r="F1919" i="1"/>
  <c r="E1919" i="1"/>
  <c r="D1919" i="1"/>
  <c r="C1919" i="1"/>
  <c r="F1918" i="1"/>
  <c r="E1918" i="1"/>
  <c r="D1918" i="1"/>
  <c r="C1918" i="1"/>
  <c r="F1917" i="1"/>
  <c r="E1917" i="1"/>
  <c r="D1917" i="1"/>
  <c r="C1917" i="1"/>
  <c r="F1916" i="1"/>
  <c r="E1916" i="1"/>
  <c r="D1916" i="1"/>
  <c r="C1916" i="1"/>
  <c r="F1915" i="1"/>
  <c r="E1915" i="1"/>
  <c r="D1915" i="1"/>
  <c r="C1915" i="1"/>
  <c r="F1914" i="1"/>
  <c r="E1914" i="1"/>
  <c r="D1914" i="1"/>
  <c r="C1914" i="1"/>
  <c r="F1913" i="1"/>
  <c r="E1913" i="1"/>
  <c r="D1913" i="1"/>
  <c r="C1913" i="1"/>
  <c r="F1912" i="1"/>
  <c r="E1912" i="1"/>
  <c r="D1912" i="1"/>
  <c r="C1912" i="1"/>
  <c r="F1911" i="1"/>
  <c r="E1911" i="1"/>
  <c r="D1911" i="1"/>
  <c r="C1911" i="1"/>
  <c r="F1910" i="1"/>
  <c r="E1910" i="1"/>
  <c r="D1910" i="1"/>
  <c r="C1910" i="1"/>
  <c r="F1909" i="1"/>
  <c r="E1909" i="1"/>
  <c r="D1909" i="1"/>
  <c r="C1909" i="1"/>
  <c r="F1908" i="1"/>
  <c r="E1908" i="1"/>
  <c r="D1908" i="1"/>
  <c r="C1908" i="1"/>
  <c r="F1907" i="1"/>
  <c r="E1907" i="1"/>
  <c r="D1907" i="1"/>
  <c r="C1907" i="1"/>
  <c r="F1906" i="1"/>
  <c r="E1906" i="1"/>
  <c r="D1906" i="1"/>
  <c r="C1906" i="1"/>
  <c r="F1905" i="1"/>
  <c r="E1905" i="1"/>
  <c r="D1905" i="1"/>
  <c r="C1905" i="1"/>
  <c r="F1904" i="1"/>
  <c r="E1904" i="1"/>
  <c r="D1904" i="1"/>
  <c r="C1904" i="1"/>
  <c r="F1903" i="1"/>
  <c r="E1903" i="1"/>
  <c r="D1903" i="1"/>
  <c r="C1903" i="1"/>
  <c r="F1902" i="1"/>
  <c r="E1902" i="1"/>
  <c r="D1902" i="1"/>
  <c r="C1902" i="1"/>
  <c r="F1901" i="1"/>
  <c r="E1901" i="1"/>
  <c r="D1901" i="1"/>
  <c r="C1901" i="1"/>
  <c r="F1900" i="1"/>
  <c r="E1900" i="1"/>
  <c r="D1900" i="1"/>
  <c r="C1900" i="1"/>
  <c r="F1899" i="1"/>
  <c r="E1899" i="1"/>
  <c r="D1899" i="1"/>
  <c r="C1899" i="1"/>
  <c r="F1898" i="1"/>
  <c r="E1898" i="1"/>
  <c r="D1898" i="1"/>
  <c r="C1898" i="1"/>
  <c r="F1897" i="1"/>
  <c r="E1897" i="1"/>
  <c r="D1897" i="1"/>
  <c r="C1897" i="1"/>
  <c r="F1896" i="1"/>
  <c r="E1896" i="1"/>
  <c r="D1896" i="1"/>
  <c r="C1896" i="1"/>
  <c r="F1895" i="1"/>
  <c r="E1895" i="1"/>
  <c r="D1895" i="1"/>
  <c r="C1895" i="1"/>
  <c r="F1894" i="1"/>
  <c r="E1894" i="1"/>
  <c r="D1894" i="1"/>
  <c r="C1894" i="1"/>
  <c r="F1893" i="1"/>
  <c r="E1893" i="1"/>
  <c r="D1893" i="1"/>
  <c r="C1893" i="1"/>
  <c r="F1892" i="1"/>
  <c r="E1892" i="1"/>
  <c r="D1892" i="1"/>
  <c r="C1892" i="1"/>
  <c r="F1891" i="1"/>
  <c r="E1891" i="1"/>
  <c r="D1891" i="1"/>
  <c r="C1891" i="1"/>
  <c r="F1890" i="1"/>
  <c r="E1890" i="1"/>
  <c r="D1890" i="1"/>
  <c r="C1890" i="1"/>
  <c r="F1889" i="1"/>
  <c r="E1889" i="1"/>
  <c r="D1889" i="1"/>
  <c r="C1889" i="1"/>
  <c r="F1888" i="1"/>
  <c r="E1888" i="1"/>
  <c r="D1888" i="1"/>
  <c r="C1888" i="1"/>
  <c r="F1887" i="1"/>
  <c r="E1887" i="1"/>
  <c r="D1887" i="1"/>
  <c r="C1887" i="1"/>
  <c r="F1886" i="1"/>
  <c r="E1886" i="1"/>
  <c r="D1886" i="1"/>
  <c r="C1886" i="1"/>
  <c r="F1885" i="1"/>
  <c r="E1885" i="1"/>
  <c r="D1885" i="1"/>
  <c r="C1885" i="1"/>
  <c r="F1884" i="1"/>
  <c r="E1884" i="1"/>
  <c r="D1884" i="1"/>
  <c r="C1884" i="1"/>
  <c r="F1883" i="1"/>
  <c r="E1883" i="1"/>
  <c r="D1883" i="1"/>
  <c r="C1883" i="1"/>
  <c r="F1882" i="1"/>
  <c r="E1882" i="1"/>
  <c r="D1882" i="1"/>
  <c r="C1882" i="1"/>
  <c r="F1881" i="1"/>
  <c r="E1881" i="1"/>
  <c r="D1881" i="1"/>
  <c r="C1881" i="1"/>
  <c r="F1880" i="1"/>
  <c r="E1880" i="1"/>
  <c r="D1880" i="1"/>
  <c r="C1880" i="1"/>
  <c r="F1879" i="1"/>
  <c r="E1879" i="1"/>
  <c r="D1879" i="1"/>
  <c r="C1879" i="1"/>
  <c r="F1878" i="1"/>
  <c r="E1878" i="1"/>
  <c r="D1878" i="1"/>
  <c r="C1878" i="1"/>
  <c r="F1877" i="1"/>
  <c r="E1877" i="1"/>
  <c r="D1877" i="1"/>
  <c r="C1877" i="1"/>
  <c r="F1876" i="1"/>
  <c r="E1876" i="1"/>
  <c r="D1876" i="1"/>
  <c r="C1876" i="1"/>
  <c r="F1875" i="1"/>
  <c r="E1875" i="1"/>
  <c r="D1875" i="1"/>
  <c r="C1875" i="1"/>
  <c r="F1874" i="1"/>
  <c r="E1874" i="1"/>
  <c r="D1874" i="1"/>
  <c r="C1874" i="1"/>
  <c r="F1873" i="1"/>
  <c r="E1873" i="1"/>
  <c r="D1873" i="1"/>
  <c r="C1873" i="1"/>
  <c r="F1872" i="1"/>
  <c r="E1872" i="1"/>
  <c r="D1872" i="1"/>
  <c r="C1872" i="1"/>
  <c r="F1871" i="1"/>
  <c r="E1871" i="1"/>
  <c r="D1871" i="1"/>
  <c r="C1871" i="1"/>
  <c r="F1870" i="1"/>
  <c r="E1870" i="1"/>
  <c r="D1870" i="1"/>
  <c r="C1870" i="1"/>
  <c r="F1869" i="1"/>
  <c r="E1869" i="1"/>
  <c r="D1869" i="1"/>
  <c r="C1869" i="1"/>
  <c r="F1868" i="1"/>
  <c r="E1868" i="1"/>
  <c r="D1868" i="1"/>
  <c r="C1868" i="1"/>
  <c r="F1867" i="1"/>
  <c r="E1867" i="1"/>
  <c r="D1867" i="1"/>
  <c r="C1867" i="1"/>
  <c r="F1866" i="1"/>
  <c r="E1866" i="1"/>
  <c r="D1866" i="1"/>
  <c r="C1866" i="1"/>
  <c r="F1865" i="1"/>
  <c r="E1865" i="1"/>
  <c r="D1865" i="1"/>
  <c r="C1865" i="1"/>
  <c r="F1864" i="1"/>
  <c r="E1864" i="1"/>
  <c r="D1864" i="1"/>
  <c r="C1864" i="1"/>
  <c r="F1863" i="1"/>
  <c r="E1863" i="1"/>
  <c r="D1863" i="1"/>
  <c r="C1863" i="1"/>
  <c r="F1862" i="1"/>
  <c r="E1862" i="1"/>
  <c r="D1862" i="1"/>
  <c r="C1862" i="1"/>
  <c r="F1861" i="1"/>
  <c r="E1861" i="1"/>
  <c r="D1861" i="1"/>
  <c r="C1861" i="1"/>
  <c r="F1860" i="1"/>
  <c r="E1860" i="1"/>
  <c r="D1860" i="1"/>
  <c r="C1860" i="1"/>
  <c r="F1859" i="1"/>
  <c r="E1859" i="1"/>
  <c r="D1859" i="1"/>
  <c r="C1859" i="1"/>
  <c r="F1858" i="1"/>
  <c r="E1858" i="1"/>
  <c r="D1858" i="1"/>
  <c r="C1858" i="1"/>
  <c r="F1857" i="1"/>
  <c r="E1857" i="1"/>
  <c r="D1857" i="1"/>
  <c r="C1857" i="1"/>
  <c r="F1856" i="1"/>
  <c r="E1856" i="1"/>
  <c r="D1856" i="1"/>
  <c r="C1856" i="1"/>
  <c r="F1855" i="1"/>
  <c r="E1855" i="1"/>
  <c r="D1855" i="1"/>
  <c r="C1855" i="1"/>
  <c r="F1854" i="1"/>
  <c r="E1854" i="1"/>
  <c r="D1854" i="1"/>
  <c r="C1854" i="1"/>
  <c r="F1853" i="1"/>
  <c r="E1853" i="1"/>
  <c r="D1853" i="1"/>
  <c r="C1853" i="1"/>
  <c r="F1852" i="1"/>
  <c r="E1852" i="1"/>
  <c r="D1852" i="1"/>
  <c r="C1852" i="1"/>
  <c r="F1851" i="1"/>
  <c r="E1851" i="1"/>
  <c r="D1851" i="1"/>
  <c r="C1851" i="1"/>
  <c r="F1850" i="1"/>
  <c r="E1850" i="1"/>
  <c r="D1850" i="1"/>
  <c r="C1850" i="1"/>
  <c r="F1849" i="1"/>
  <c r="E1849" i="1"/>
  <c r="D1849" i="1"/>
  <c r="C1849" i="1"/>
  <c r="F1848" i="1"/>
  <c r="E1848" i="1"/>
  <c r="D1848" i="1"/>
  <c r="C1848" i="1"/>
  <c r="F1847" i="1"/>
  <c r="E1847" i="1"/>
  <c r="D1847" i="1"/>
  <c r="C1847" i="1"/>
  <c r="F1846" i="1"/>
  <c r="E1846" i="1"/>
  <c r="D1846" i="1"/>
  <c r="C1846" i="1"/>
  <c r="F1845" i="1"/>
  <c r="E1845" i="1"/>
  <c r="D1845" i="1"/>
  <c r="C1845" i="1"/>
  <c r="F1844" i="1"/>
  <c r="E1844" i="1"/>
  <c r="D1844" i="1"/>
  <c r="C1844" i="1"/>
  <c r="F1843" i="1"/>
  <c r="E1843" i="1"/>
  <c r="D1843" i="1"/>
  <c r="C1843" i="1"/>
  <c r="F1842" i="1"/>
  <c r="E1842" i="1"/>
  <c r="D1842" i="1"/>
  <c r="C1842" i="1"/>
  <c r="F1841" i="1"/>
  <c r="E1841" i="1"/>
  <c r="D1841" i="1"/>
  <c r="C1841" i="1"/>
  <c r="F1840" i="1"/>
  <c r="E1840" i="1"/>
  <c r="D1840" i="1"/>
  <c r="C1840" i="1"/>
  <c r="F1839" i="1"/>
  <c r="E1839" i="1"/>
  <c r="D1839" i="1"/>
  <c r="C1839" i="1"/>
  <c r="F1838" i="1"/>
  <c r="E1838" i="1"/>
  <c r="D1838" i="1"/>
  <c r="C1838" i="1"/>
  <c r="F1837" i="1"/>
  <c r="E1837" i="1"/>
  <c r="D1837" i="1"/>
  <c r="C1837" i="1"/>
  <c r="F1836" i="1"/>
  <c r="E1836" i="1"/>
  <c r="D1836" i="1"/>
  <c r="C1836" i="1"/>
  <c r="F1835" i="1"/>
  <c r="E1835" i="1"/>
  <c r="D1835" i="1"/>
  <c r="C1835" i="1"/>
  <c r="F1834" i="1"/>
  <c r="E1834" i="1"/>
  <c r="D1834" i="1"/>
  <c r="C1834" i="1"/>
  <c r="F1833" i="1"/>
  <c r="E1833" i="1"/>
  <c r="D1833" i="1"/>
  <c r="C1833" i="1"/>
  <c r="F1832" i="1"/>
  <c r="E1832" i="1"/>
  <c r="D1832" i="1"/>
  <c r="C1832" i="1"/>
  <c r="F1831" i="1"/>
  <c r="E1831" i="1"/>
  <c r="D1831" i="1"/>
  <c r="C1831" i="1"/>
  <c r="F1830" i="1"/>
  <c r="E1830" i="1"/>
  <c r="D1830" i="1"/>
  <c r="C1830" i="1"/>
  <c r="F1829" i="1"/>
  <c r="E1829" i="1"/>
  <c r="D1829" i="1"/>
  <c r="C1829" i="1"/>
  <c r="F1828" i="1"/>
  <c r="E1828" i="1"/>
  <c r="D1828" i="1"/>
  <c r="C1828" i="1"/>
  <c r="F1827" i="1"/>
  <c r="E1827" i="1"/>
  <c r="D1827" i="1"/>
  <c r="C1827" i="1"/>
  <c r="F1826" i="1"/>
  <c r="E1826" i="1"/>
  <c r="D1826" i="1"/>
  <c r="C1826" i="1"/>
  <c r="F1825" i="1"/>
  <c r="E1825" i="1"/>
  <c r="D1825" i="1"/>
  <c r="C1825" i="1"/>
  <c r="F1824" i="1"/>
  <c r="E1824" i="1"/>
  <c r="D1824" i="1"/>
  <c r="C1824" i="1"/>
  <c r="F1823" i="1"/>
  <c r="E1823" i="1"/>
  <c r="D1823" i="1"/>
  <c r="C1823" i="1"/>
  <c r="F1822" i="1"/>
  <c r="E1822" i="1"/>
  <c r="D1822" i="1"/>
  <c r="C1822" i="1"/>
  <c r="F1821" i="1"/>
  <c r="E1821" i="1"/>
  <c r="D1821" i="1"/>
  <c r="C1821" i="1"/>
  <c r="F1820" i="1"/>
  <c r="E1820" i="1"/>
  <c r="D1820" i="1"/>
  <c r="C1820" i="1"/>
  <c r="F1819" i="1"/>
  <c r="E1819" i="1"/>
  <c r="D1819" i="1"/>
  <c r="C1819" i="1"/>
  <c r="F1818" i="1"/>
  <c r="E1818" i="1"/>
  <c r="D1818" i="1"/>
  <c r="C1818" i="1"/>
  <c r="F1817" i="1"/>
  <c r="E1817" i="1"/>
  <c r="D1817" i="1"/>
  <c r="C1817" i="1"/>
  <c r="F1816" i="1"/>
  <c r="E1816" i="1"/>
  <c r="D1816" i="1"/>
  <c r="C1816" i="1"/>
  <c r="F1815" i="1"/>
  <c r="E1815" i="1"/>
  <c r="D1815" i="1"/>
  <c r="C1815" i="1"/>
  <c r="F1814" i="1"/>
  <c r="E1814" i="1"/>
  <c r="D1814" i="1"/>
  <c r="C1814" i="1"/>
  <c r="F1813" i="1"/>
  <c r="E1813" i="1"/>
  <c r="D1813" i="1"/>
  <c r="C1813" i="1"/>
  <c r="F1812" i="1"/>
  <c r="E1812" i="1"/>
  <c r="D1812" i="1"/>
  <c r="C1812" i="1"/>
  <c r="F1811" i="1"/>
  <c r="E1811" i="1"/>
  <c r="D1811" i="1"/>
  <c r="C1811" i="1"/>
  <c r="F1810" i="1"/>
  <c r="E1810" i="1"/>
  <c r="D1810" i="1"/>
  <c r="C1810" i="1"/>
  <c r="F1809" i="1"/>
  <c r="E1809" i="1"/>
  <c r="D1809" i="1"/>
  <c r="C1809" i="1"/>
  <c r="F1808" i="1"/>
  <c r="E1808" i="1"/>
  <c r="D1808" i="1"/>
  <c r="C1808" i="1"/>
  <c r="F1807" i="1"/>
  <c r="E1807" i="1"/>
  <c r="D1807" i="1"/>
  <c r="C1807" i="1"/>
  <c r="F1806" i="1"/>
  <c r="E1806" i="1"/>
  <c r="D1806" i="1"/>
  <c r="C1806" i="1"/>
  <c r="F1805" i="1"/>
  <c r="E1805" i="1"/>
  <c r="D1805" i="1"/>
  <c r="C1805" i="1"/>
  <c r="F1804" i="1"/>
  <c r="E1804" i="1"/>
  <c r="D1804" i="1"/>
  <c r="C1804" i="1"/>
  <c r="F1803" i="1"/>
  <c r="E1803" i="1"/>
  <c r="D1803" i="1"/>
  <c r="C1803" i="1"/>
  <c r="F1802" i="1"/>
  <c r="E1802" i="1"/>
  <c r="D1802" i="1"/>
  <c r="C1802" i="1"/>
  <c r="F1801" i="1"/>
  <c r="E1801" i="1"/>
  <c r="D1801" i="1"/>
  <c r="C1801" i="1"/>
  <c r="F1800" i="1"/>
  <c r="E1800" i="1"/>
  <c r="D1800" i="1"/>
  <c r="C1800" i="1"/>
  <c r="F1799" i="1"/>
  <c r="E1799" i="1"/>
  <c r="D1799" i="1"/>
  <c r="C1799" i="1"/>
  <c r="F1798" i="1"/>
  <c r="E1798" i="1"/>
  <c r="D1798" i="1"/>
  <c r="C1798" i="1"/>
  <c r="F1797" i="1"/>
  <c r="E1797" i="1"/>
  <c r="D1797" i="1"/>
  <c r="C1797" i="1"/>
  <c r="F1796" i="1"/>
  <c r="E1796" i="1"/>
  <c r="D1796" i="1"/>
  <c r="C1796" i="1"/>
  <c r="F1795" i="1"/>
  <c r="E1795" i="1"/>
  <c r="D1795" i="1"/>
  <c r="C1795" i="1"/>
  <c r="F1794" i="1"/>
  <c r="E1794" i="1"/>
  <c r="D1794" i="1"/>
  <c r="C1794" i="1"/>
  <c r="F1793" i="1"/>
  <c r="E1793" i="1"/>
  <c r="D1793" i="1"/>
  <c r="C1793" i="1"/>
  <c r="F1792" i="1"/>
  <c r="E1792" i="1"/>
  <c r="D1792" i="1"/>
  <c r="C1792" i="1"/>
  <c r="F1791" i="1"/>
  <c r="E1791" i="1"/>
  <c r="D1791" i="1"/>
  <c r="C1791" i="1"/>
  <c r="F1790" i="1"/>
  <c r="E1790" i="1"/>
  <c r="D1790" i="1"/>
  <c r="C1790" i="1"/>
  <c r="F1789" i="1"/>
  <c r="E1789" i="1"/>
  <c r="D1789" i="1"/>
  <c r="C1789" i="1"/>
  <c r="F1788" i="1"/>
  <c r="E1788" i="1"/>
  <c r="D1788" i="1"/>
  <c r="C1788" i="1"/>
  <c r="F1787" i="1"/>
  <c r="E1787" i="1"/>
  <c r="D1787" i="1"/>
  <c r="C1787" i="1"/>
  <c r="F1786" i="1"/>
  <c r="E1786" i="1"/>
  <c r="D1786" i="1"/>
  <c r="C1786" i="1"/>
  <c r="F1785" i="1"/>
  <c r="E1785" i="1"/>
  <c r="D1785" i="1"/>
  <c r="C1785" i="1"/>
  <c r="F1784" i="1"/>
  <c r="E1784" i="1"/>
  <c r="D1784" i="1"/>
  <c r="C1784" i="1"/>
  <c r="F1783" i="1"/>
  <c r="E1783" i="1"/>
  <c r="D1783" i="1"/>
  <c r="C1783" i="1"/>
  <c r="F1782" i="1"/>
  <c r="E1782" i="1"/>
  <c r="D1782" i="1"/>
  <c r="C1782" i="1"/>
  <c r="F1781" i="1"/>
  <c r="E1781" i="1"/>
  <c r="D1781" i="1"/>
  <c r="C1781" i="1"/>
  <c r="F1780" i="1"/>
  <c r="E1780" i="1"/>
  <c r="D1780" i="1"/>
  <c r="C1780" i="1"/>
  <c r="F1779" i="1"/>
  <c r="E1779" i="1"/>
  <c r="D1779" i="1"/>
  <c r="C1779" i="1"/>
  <c r="F1778" i="1"/>
  <c r="E1778" i="1"/>
  <c r="D1778" i="1"/>
  <c r="C1778" i="1"/>
  <c r="F1777" i="1"/>
  <c r="E1777" i="1"/>
  <c r="D1777" i="1"/>
  <c r="C1777" i="1"/>
  <c r="F1776" i="1"/>
  <c r="E1776" i="1"/>
  <c r="D1776" i="1"/>
  <c r="C1776" i="1"/>
  <c r="F1775" i="1"/>
  <c r="E1775" i="1"/>
  <c r="D1775" i="1"/>
  <c r="C1775" i="1"/>
  <c r="F1774" i="1"/>
  <c r="E1774" i="1"/>
  <c r="D1774" i="1"/>
  <c r="C1774" i="1"/>
  <c r="F1773" i="1"/>
  <c r="E1773" i="1"/>
  <c r="D1773" i="1"/>
  <c r="C1773" i="1"/>
  <c r="F1772" i="1"/>
  <c r="E1772" i="1"/>
  <c r="D1772" i="1"/>
  <c r="C1772" i="1"/>
  <c r="F1771" i="1"/>
  <c r="E1771" i="1"/>
  <c r="D1771" i="1"/>
  <c r="C1771" i="1"/>
  <c r="F1770" i="1"/>
  <c r="E1770" i="1"/>
  <c r="D1770" i="1"/>
  <c r="C1770" i="1"/>
  <c r="F1769" i="1"/>
  <c r="E1769" i="1"/>
  <c r="D1769" i="1"/>
  <c r="C1769" i="1"/>
  <c r="F1768" i="1"/>
  <c r="E1768" i="1"/>
  <c r="D1768" i="1"/>
  <c r="C1768" i="1"/>
  <c r="F1767" i="1"/>
  <c r="E1767" i="1"/>
  <c r="D1767" i="1"/>
  <c r="C1767" i="1"/>
  <c r="F1766" i="1"/>
  <c r="E1766" i="1"/>
  <c r="D1766" i="1"/>
  <c r="C1766" i="1"/>
  <c r="F1765" i="1"/>
  <c r="E1765" i="1"/>
  <c r="D1765" i="1"/>
  <c r="C1765" i="1"/>
  <c r="F1764" i="1"/>
  <c r="E1764" i="1"/>
  <c r="D1764" i="1"/>
  <c r="C1764" i="1"/>
  <c r="F1763" i="1"/>
  <c r="E1763" i="1"/>
  <c r="D1763" i="1"/>
  <c r="C1763" i="1"/>
  <c r="F1762" i="1"/>
  <c r="E1762" i="1"/>
  <c r="D1762" i="1"/>
  <c r="C1762" i="1"/>
  <c r="F1761" i="1"/>
  <c r="E1761" i="1"/>
  <c r="D1761" i="1"/>
  <c r="C1761" i="1"/>
  <c r="F1760" i="1"/>
  <c r="E1760" i="1"/>
  <c r="D1760" i="1"/>
  <c r="C1760" i="1"/>
  <c r="F1759" i="1"/>
  <c r="E1759" i="1"/>
  <c r="D1759" i="1"/>
  <c r="C1759" i="1"/>
  <c r="F1758" i="1"/>
  <c r="E1758" i="1"/>
  <c r="D1758" i="1"/>
  <c r="C1758" i="1"/>
  <c r="F1757" i="1"/>
  <c r="E1757" i="1"/>
  <c r="D1757" i="1"/>
  <c r="C1757" i="1"/>
  <c r="F1756" i="1"/>
  <c r="E1756" i="1"/>
  <c r="D1756" i="1"/>
  <c r="C1756" i="1"/>
  <c r="F1755" i="1"/>
  <c r="E1755" i="1"/>
  <c r="D1755" i="1"/>
  <c r="C1755" i="1"/>
  <c r="F1754" i="1"/>
  <c r="E1754" i="1"/>
  <c r="D1754" i="1"/>
  <c r="C1754" i="1"/>
  <c r="F1753" i="1"/>
  <c r="E1753" i="1"/>
  <c r="D1753" i="1"/>
  <c r="C1753" i="1"/>
  <c r="F1752" i="1"/>
  <c r="E1752" i="1"/>
  <c r="D1752" i="1"/>
  <c r="C1752" i="1"/>
  <c r="F1751" i="1"/>
  <c r="E1751" i="1"/>
  <c r="D1751" i="1"/>
  <c r="C1751" i="1"/>
  <c r="F1750" i="1"/>
  <c r="E1750" i="1"/>
  <c r="D1750" i="1"/>
  <c r="C1750" i="1"/>
  <c r="F1749" i="1"/>
  <c r="E1749" i="1"/>
  <c r="D1749" i="1"/>
  <c r="C1749" i="1"/>
  <c r="F1748" i="1"/>
  <c r="E1748" i="1"/>
  <c r="D1748" i="1"/>
  <c r="C1748" i="1"/>
  <c r="F1747" i="1"/>
  <c r="E1747" i="1"/>
  <c r="D1747" i="1"/>
  <c r="C1747" i="1"/>
  <c r="F1746" i="1"/>
  <c r="E1746" i="1"/>
  <c r="D1746" i="1"/>
  <c r="C1746" i="1"/>
  <c r="F1745" i="1"/>
  <c r="E1745" i="1"/>
  <c r="D1745" i="1"/>
  <c r="C1745" i="1"/>
  <c r="F1744" i="1"/>
  <c r="E1744" i="1"/>
  <c r="D1744" i="1"/>
  <c r="C1744" i="1"/>
  <c r="F1743" i="1"/>
  <c r="E1743" i="1"/>
  <c r="D1743" i="1"/>
  <c r="C1743" i="1"/>
  <c r="F1742" i="1"/>
  <c r="E1742" i="1"/>
  <c r="D1742" i="1"/>
  <c r="C1742" i="1"/>
  <c r="F1741" i="1"/>
  <c r="E1741" i="1"/>
  <c r="D1741" i="1"/>
  <c r="C1741" i="1"/>
  <c r="F1740" i="1"/>
  <c r="E1740" i="1"/>
  <c r="D1740" i="1"/>
  <c r="C1740" i="1"/>
  <c r="F1739" i="1"/>
  <c r="E1739" i="1"/>
  <c r="D1739" i="1"/>
  <c r="C1739" i="1"/>
  <c r="F1738" i="1"/>
  <c r="E1738" i="1"/>
  <c r="D1738" i="1"/>
  <c r="C1738" i="1"/>
  <c r="F1737" i="1"/>
  <c r="E1737" i="1"/>
  <c r="D1737" i="1"/>
  <c r="C1737" i="1"/>
  <c r="F1736" i="1"/>
  <c r="E1736" i="1"/>
  <c r="D1736" i="1"/>
  <c r="C1736" i="1"/>
  <c r="F1735" i="1"/>
  <c r="E1735" i="1"/>
  <c r="D1735" i="1"/>
  <c r="C1735" i="1"/>
  <c r="F1734" i="1"/>
  <c r="E1734" i="1"/>
  <c r="D1734" i="1"/>
  <c r="C1734" i="1"/>
  <c r="F1733" i="1"/>
  <c r="E1733" i="1"/>
  <c r="D1733" i="1"/>
  <c r="C1733" i="1"/>
  <c r="F1732" i="1"/>
  <c r="E1732" i="1"/>
  <c r="D1732" i="1"/>
  <c r="C1732" i="1"/>
  <c r="F1731" i="1"/>
  <c r="E1731" i="1"/>
  <c r="D1731" i="1"/>
  <c r="C1731" i="1"/>
  <c r="F1730" i="1"/>
  <c r="E1730" i="1"/>
  <c r="D1730" i="1"/>
  <c r="C1730" i="1"/>
  <c r="F1729" i="1"/>
  <c r="E1729" i="1"/>
  <c r="D1729" i="1"/>
  <c r="C1729" i="1"/>
  <c r="F1728" i="1"/>
  <c r="E1728" i="1"/>
  <c r="D1728" i="1"/>
  <c r="C1728" i="1"/>
  <c r="F1727" i="1"/>
  <c r="E1727" i="1"/>
  <c r="D1727" i="1"/>
  <c r="C1727" i="1"/>
  <c r="F1726" i="1"/>
  <c r="E1726" i="1"/>
  <c r="D1726" i="1"/>
  <c r="C1726" i="1"/>
  <c r="F1725" i="1"/>
  <c r="E1725" i="1"/>
  <c r="D1725" i="1"/>
  <c r="C1725" i="1"/>
  <c r="F1724" i="1"/>
  <c r="E1724" i="1"/>
  <c r="D1724" i="1"/>
  <c r="C1724" i="1"/>
  <c r="F1723" i="1"/>
  <c r="E1723" i="1"/>
  <c r="D1723" i="1"/>
  <c r="C1723" i="1"/>
  <c r="F1722" i="1"/>
  <c r="E1722" i="1"/>
  <c r="D1722" i="1"/>
  <c r="C1722" i="1"/>
  <c r="F1721" i="1"/>
  <c r="E1721" i="1"/>
  <c r="D1721" i="1"/>
  <c r="C1721" i="1"/>
  <c r="F1720" i="1"/>
  <c r="E1720" i="1"/>
  <c r="D1720" i="1"/>
  <c r="C1720" i="1"/>
  <c r="F1719" i="1"/>
  <c r="E1719" i="1"/>
  <c r="D1719" i="1"/>
  <c r="C1719" i="1"/>
  <c r="F1718" i="1"/>
  <c r="E1718" i="1"/>
  <c r="D1718" i="1"/>
  <c r="C1718" i="1"/>
  <c r="F1717" i="1"/>
  <c r="E1717" i="1"/>
  <c r="D1717" i="1"/>
  <c r="C1717" i="1"/>
  <c r="F1716" i="1"/>
  <c r="E1716" i="1"/>
  <c r="D1716" i="1"/>
  <c r="C1716" i="1"/>
  <c r="F1715" i="1"/>
  <c r="E1715" i="1"/>
  <c r="D1715" i="1"/>
  <c r="C1715" i="1"/>
  <c r="F1714" i="1"/>
  <c r="E1714" i="1"/>
  <c r="D1714" i="1"/>
  <c r="C1714" i="1"/>
  <c r="F1713" i="1"/>
  <c r="E1713" i="1"/>
  <c r="D1713" i="1"/>
  <c r="C1713" i="1"/>
  <c r="F1712" i="1"/>
  <c r="E1712" i="1"/>
  <c r="D1712" i="1"/>
  <c r="C1712" i="1"/>
  <c r="F1711" i="1"/>
  <c r="E1711" i="1"/>
  <c r="D1711" i="1"/>
  <c r="C1711" i="1"/>
  <c r="F1710" i="1"/>
  <c r="E1710" i="1"/>
  <c r="D1710" i="1"/>
  <c r="C1710" i="1"/>
  <c r="F1709" i="1"/>
  <c r="E1709" i="1"/>
  <c r="D1709" i="1"/>
  <c r="C1709" i="1"/>
  <c r="F1708" i="1"/>
  <c r="E1708" i="1"/>
  <c r="D1708" i="1"/>
  <c r="C1708" i="1"/>
  <c r="F1707" i="1"/>
  <c r="E1707" i="1"/>
  <c r="D1707" i="1"/>
  <c r="C1707" i="1"/>
  <c r="F1706" i="1"/>
  <c r="E1706" i="1"/>
  <c r="D1706" i="1"/>
  <c r="C1706" i="1"/>
  <c r="F1705" i="1"/>
  <c r="E1705" i="1"/>
  <c r="D1705" i="1"/>
  <c r="C1705" i="1"/>
  <c r="F1704" i="1"/>
  <c r="E1704" i="1"/>
  <c r="D1704" i="1"/>
  <c r="C1704" i="1"/>
  <c r="F1703" i="1"/>
  <c r="E1703" i="1"/>
  <c r="D1703" i="1"/>
  <c r="C1703" i="1"/>
  <c r="F1702" i="1"/>
  <c r="E1702" i="1"/>
  <c r="D1702" i="1"/>
  <c r="C1702" i="1"/>
  <c r="F1701" i="1"/>
  <c r="E1701" i="1"/>
  <c r="D1701" i="1"/>
  <c r="C1701" i="1"/>
  <c r="F1700" i="1"/>
  <c r="E1700" i="1"/>
  <c r="D1700" i="1"/>
  <c r="C1700" i="1"/>
  <c r="F1699" i="1"/>
  <c r="E1699" i="1"/>
  <c r="D1699" i="1"/>
  <c r="C1699" i="1"/>
  <c r="F1698" i="1"/>
  <c r="E1698" i="1"/>
  <c r="D1698" i="1"/>
  <c r="C1698" i="1"/>
  <c r="F1697" i="1"/>
  <c r="E1697" i="1"/>
  <c r="D1697" i="1"/>
  <c r="C1697" i="1"/>
  <c r="F1696" i="1"/>
  <c r="E1696" i="1"/>
  <c r="D1696" i="1"/>
  <c r="C1696" i="1"/>
  <c r="F1695" i="1"/>
  <c r="E1695" i="1"/>
  <c r="D1695" i="1"/>
  <c r="C1695" i="1"/>
  <c r="F1694" i="1"/>
  <c r="E1694" i="1"/>
  <c r="D1694" i="1"/>
  <c r="C1694" i="1"/>
  <c r="F1693" i="1"/>
  <c r="E1693" i="1"/>
  <c r="D1693" i="1"/>
  <c r="C1693" i="1"/>
  <c r="F1692" i="1"/>
  <c r="E1692" i="1"/>
  <c r="D1692" i="1"/>
  <c r="C1692" i="1"/>
  <c r="F1691" i="1"/>
  <c r="E1691" i="1"/>
  <c r="D1691" i="1"/>
  <c r="C1691" i="1"/>
  <c r="F1690" i="1"/>
  <c r="E1690" i="1"/>
  <c r="D1690" i="1"/>
  <c r="C1690" i="1"/>
  <c r="F1689" i="1"/>
  <c r="E1689" i="1"/>
  <c r="D1689" i="1"/>
  <c r="C1689" i="1"/>
  <c r="F1688" i="1"/>
  <c r="E1688" i="1"/>
  <c r="D1688" i="1"/>
  <c r="C1688" i="1"/>
  <c r="F1687" i="1"/>
  <c r="E1687" i="1"/>
  <c r="D1687" i="1"/>
  <c r="C1687" i="1"/>
  <c r="F1686" i="1"/>
  <c r="E1686" i="1"/>
  <c r="D1686" i="1"/>
  <c r="C1686" i="1"/>
  <c r="F1685" i="1"/>
  <c r="E1685" i="1"/>
  <c r="D1685" i="1"/>
  <c r="C1685" i="1"/>
  <c r="F1684" i="1"/>
  <c r="E1684" i="1"/>
  <c r="D1684" i="1"/>
  <c r="C1684" i="1"/>
  <c r="F1683" i="1"/>
  <c r="E1683" i="1"/>
  <c r="D1683" i="1"/>
  <c r="C1683" i="1"/>
  <c r="F1682" i="1"/>
  <c r="E1682" i="1"/>
  <c r="D1682" i="1"/>
  <c r="C1682" i="1"/>
  <c r="F1681" i="1"/>
  <c r="E1681" i="1"/>
  <c r="D1681" i="1"/>
  <c r="C1681" i="1"/>
  <c r="F1680" i="1"/>
  <c r="E1680" i="1"/>
  <c r="D1680" i="1"/>
  <c r="C1680" i="1"/>
  <c r="F1679" i="1"/>
  <c r="E1679" i="1"/>
  <c r="D1679" i="1"/>
  <c r="C1679" i="1"/>
  <c r="F1678" i="1"/>
  <c r="E1678" i="1"/>
  <c r="D1678" i="1"/>
  <c r="C1678" i="1"/>
  <c r="F1677" i="1"/>
  <c r="E1677" i="1"/>
  <c r="D1677" i="1"/>
  <c r="C1677" i="1"/>
  <c r="F1676" i="1"/>
  <c r="E1676" i="1"/>
  <c r="D1676" i="1"/>
  <c r="C1676" i="1"/>
  <c r="F1675" i="1"/>
  <c r="E1675" i="1"/>
  <c r="D1675" i="1"/>
  <c r="C1675" i="1"/>
  <c r="F1674" i="1"/>
  <c r="E1674" i="1"/>
  <c r="D1674" i="1"/>
  <c r="C1674" i="1"/>
  <c r="F1673" i="1"/>
  <c r="E1673" i="1"/>
  <c r="D1673" i="1"/>
  <c r="C1673" i="1"/>
  <c r="F1672" i="1"/>
  <c r="E1672" i="1"/>
  <c r="D1672" i="1"/>
  <c r="C1672" i="1"/>
  <c r="F1671" i="1"/>
  <c r="E1671" i="1"/>
  <c r="D1671" i="1"/>
  <c r="C1671" i="1"/>
  <c r="F1670" i="1"/>
  <c r="E1670" i="1"/>
  <c r="D1670" i="1"/>
  <c r="C1670" i="1"/>
  <c r="F1669" i="1"/>
  <c r="E1669" i="1"/>
  <c r="D1669" i="1"/>
  <c r="C1669" i="1"/>
  <c r="F1668" i="1"/>
  <c r="E1668" i="1"/>
  <c r="D1668" i="1"/>
  <c r="C1668" i="1"/>
  <c r="F1667" i="1"/>
  <c r="E1667" i="1"/>
  <c r="D1667" i="1"/>
  <c r="C1667" i="1"/>
  <c r="F1666" i="1"/>
  <c r="E1666" i="1"/>
  <c r="D1666" i="1"/>
  <c r="C1666" i="1"/>
  <c r="F1665" i="1"/>
  <c r="E1665" i="1"/>
  <c r="D1665" i="1"/>
  <c r="C1665" i="1"/>
  <c r="F1664" i="1"/>
  <c r="E1664" i="1"/>
  <c r="D1664" i="1"/>
  <c r="C1664" i="1"/>
  <c r="F1663" i="1"/>
  <c r="E1663" i="1"/>
  <c r="D1663" i="1"/>
  <c r="C1663" i="1"/>
  <c r="F1662" i="1"/>
  <c r="E1662" i="1"/>
  <c r="D1662" i="1"/>
  <c r="C1662" i="1"/>
  <c r="F1661" i="1"/>
  <c r="E1661" i="1"/>
  <c r="D1661" i="1"/>
  <c r="C1661" i="1"/>
  <c r="F1660" i="1"/>
  <c r="E1660" i="1"/>
  <c r="D1660" i="1"/>
  <c r="C1660" i="1"/>
  <c r="F1659" i="1"/>
  <c r="E1659" i="1"/>
  <c r="D1659" i="1"/>
  <c r="C1659" i="1"/>
  <c r="F1658" i="1"/>
  <c r="E1658" i="1"/>
  <c r="D1658" i="1"/>
  <c r="C1658" i="1"/>
  <c r="F1657" i="1"/>
  <c r="E1657" i="1"/>
  <c r="D1657" i="1"/>
  <c r="C1657" i="1"/>
  <c r="F1656" i="1"/>
  <c r="E1656" i="1"/>
  <c r="D1656" i="1"/>
  <c r="C1656" i="1"/>
  <c r="F1655" i="1"/>
  <c r="E1655" i="1"/>
  <c r="D1655" i="1"/>
  <c r="C1655" i="1"/>
  <c r="F1654" i="1"/>
  <c r="E1654" i="1"/>
  <c r="D1654" i="1"/>
  <c r="C1654" i="1"/>
  <c r="F1653" i="1"/>
  <c r="E1653" i="1"/>
  <c r="D1653" i="1"/>
  <c r="C1653" i="1"/>
  <c r="F1652" i="1"/>
  <c r="E1652" i="1"/>
  <c r="D1652" i="1"/>
  <c r="C1652" i="1"/>
  <c r="F1651" i="1"/>
  <c r="E1651" i="1"/>
  <c r="D1651" i="1"/>
  <c r="C1651" i="1"/>
  <c r="F1650" i="1"/>
  <c r="E1650" i="1"/>
  <c r="D1650" i="1"/>
  <c r="C1650" i="1"/>
  <c r="F1649" i="1"/>
  <c r="E1649" i="1"/>
  <c r="D1649" i="1"/>
  <c r="C1649" i="1"/>
  <c r="F1648" i="1"/>
  <c r="E1648" i="1"/>
  <c r="D1648" i="1"/>
  <c r="C1648" i="1"/>
  <c r="F1647" i="1"/>
  <c r="E1647" i="1"/>
  <c r="D1647" i="1"/>
  <c r="C1647" i="1"/>
  <c r="F1646" i="1"/>
  <c r="E1646" i="1"/>
  <c r="D1646" i="1"/>
  <c r="C1646" i="1"/>
  <c r="F1645" i="1"/>
  <c r="E1645" i="1"/>
  <c r="D1645" i="1"/>
  <c r="C1645" i="1"/>
  <c r="F1644" i="1"/>
  <c r="E1644" i="1"/>
  <c r="D1644" i="1"/>
  <c r="C1644" i="1"/>
  <c r="F1643" i="1"/>
  <c r="E1643" i="1"/>
  <c r="D1643" i="1"/>
  <c r="C1643" i="1"/>
  <c r="F1642" i="1"/>
  <c r="E1642" i="1"/>
  <c r="D1642" i="1"/>
  <c r="C1642" i="1"/>
  <c r="F1641" i="1"/>
  <c r="E1641" i="1"/>
  <c r="D1641" i="1"/>
  <c r="C1641" i="1"/>
  <c r="F1640" i="1"/>
  <c r="E1640" i="1"/>
  <c r="D1640" i="1"/>
  <c r="C1640" i="1"/>
  <c r="F1639" i="1"/>
  <c r="E1639" i="1"/>
  <c r="D1639" i="1"/>
  <c r="C1639" i="1"/>
  <c r="F1638" i="1"/>
  <c r="E1638" i="1"/>
  <c r="D1638" i="1"/>
  <c r="C1638" i="1"/>
  <c r="F1637" i="1"/>
  <c r="E1637" i="1"/>
  <c r="D1637" i="1"/>
  <c r="C1637" i="1"/>
  <c r="F1636" i="1"/>
  <c r="E1636" i="1"/>
  <c r="D1636" i="1"/>
  <c r="C1636" i="1"/>
  <c r="F1635" i="1"/>
  <c r="E1635" i="1"/>
  <c r="D1635" i="1"/>
  <c r="C1635" i="1"/>
  <c r="F1634" i="1"/>
  <c r="E1634" i="1"/>
  <c r="D1634" i="1"/>
  <c r="C1634" i="1"/>
  <c r="F1633" i="1"/>
  <c r="E1633" i="1"/>
  <c r="D1633" i="1"/>
  <c r="C1633" i="1"/>
  <c r="F1632" i="1"/>
  <c r="E1632" i="1"/>
  <c r="D1632" i="1"/>
  <c r="C1632" i="1"/>
  <c r="F1631" i="1"/>
  <c r="E1631" i="1"/>
  <c r="D1631" i="1"/>
  <c r="C1631" i="1"/>
  <c r="F1630" i="1"/>
  <c r="E1630" i="1"/>
  <c r="D1630" i="1"/>
  <c r="C1630" i="1"/>
  <c r="F1629" i="1"/>
  <c r="E1629" i="1"/>
  <c r="D1629" i="1"/>
  <c r="C1629" i="1"/>
  <c r="F1628" i="1"/>
  <c r="E1628" i="1"/>
  <c r="D1628" i="1"/>
  <c r="C1628" i="1"/>
  <c r="F1627" i="1"/>
  <c r="E1627" i="1"/>
  <c r="D1627" i="1"/>
  <c r="C1627" i="1"/>
  <c r="F1626" i="1"/>
  <c r="E1626" i="1"/>
  <c r="D1626" i="1"/>
  <c r="C1626" i="1"/>
  <c r="F1625" i="1"/>
  <c r="E1625" i="1"/>
  <c r="D1625" i="1"/>
  <c r="C1625" i="1"/>
  <c r="F1624" i="1"/>
  <c r="E1624" i="1"/>
  <c r="D1624" i="1"/>
  <c r="C1624" i="1"/>
  <c r="F1623" i="1"/>
  <c r="E1623" i="1"/>
  <c r="D1623" i="1"/>
  <c r="C1623" i="1"/>
  <c r="F1622" i="1"/>
  <c r="E1622" i="1"/>
  <c r="D1622" i="1"/>
  <c r="C1622" i="1"/>
  <c r="F1621" i="1"/>
  <c r="E1621" i="1"/>
  <c r="D1621" i="1"/>
  <c r="C1621" i="1"/>
  <c r="F1620" i="1"/>
  <c r="E1620" i="1"/>
  <c r="D1620" i="1"/>
  <c r="C1620" i="1"/>
  <c r="F1619" i="1"/>
  <c r="E1619" i="1"/>
  <c r="D1619" i="1"/>
  <c r="C1619" i="1"/>
  <c r="F1618" i="1"/>
  <c r="E1618" i="1"/>
  <c r="D1618" i="1"/>
  <c r="C1618" i="1"/>
  <c r="F1617" i="1"/>
  <c r="E1617" i="1"/>
  <c r="D1617" i="1"/>
  <c r="C1617" i="1"/>
  <c r="F1616" i="1"/>
  <c r="E1616" i="1"/>
  <c r="D1616" i="1"/>
  <c r="C1616" i="1"/>
  <c r="F1615" i="1"/>
  <c r="E1615" i="1"/>
  <c r="D1615" i="1"/>
  <c r="C1615" i="1"/>
  <c r="F1614" i="1"/>
  <c r="E1614" i="1"/>
  <c r="D1614" i="1"/>
  <c r="C1614" i="1"/>
  <c r="F1613" i="1"/>
  <c r="E1613" i="1"/>
  <c r="D1613" i="1"/>
  <c r="C1613" i="1"/>
  <c r="F1612" i="1"/>
  <c r="E1612" i="1"/>
  <c r="D1612" i="1"/>
  <c r="C1612" i="1"/>
  <c r="F1611" i="1"/>
  <c r="E1611" i="1"/>
  <c r="D1611" i="1"/>
  <c r="C1611" i="1"/>
  <c r="F1610" i="1"/>
  <c r="E1610" i="1"/>
  <c r="D1610" i="1"/>
  <c r="C1610" i="1"/>
  <c r="F1609" i="1"/>
  <c r="E1609" i="1"/>
  <c r="D1609" i="1"/>
  <c r="C1609" i="1"/>
  <c r="F1608" i="1"/>
  <c r="E1608" i="1"/>
  <c r="D1608" i="1"/>
  <c r="C1608" i="1"/>
  <c r="F1607" i="1"/>
  <c r="E1607" i="1"/>
  <c r="D1607" i="1"/>
  <c r="C1607" i="1"/>
  <c r="F1606" i="1"/>
  <c r="E1606" i="1"/>
  <c r="D1606" i="1"/>
  <c r="C1606" i="1"/>
  <c r="F1605" i="1"/>
  <c r="E1605" i="1"/>
  <c r="D1605" i="1"/>
  <c r="C1605" i="1"/>
  <c r="F1604" i="1"/>
  <c r="E1604" i="1"/>
  <c r="D1604" i="1"/>
  <c r="C1604" i="1"/>
  <c r="F1603" i="1"/>
  <c r="E1603" i="1"/>
  <c r="D1603" i="1"/>
  <c r="C1603" i="1"/>
  <c r="F1602" i="1"/>
  <c r="E1602" i="1"/>
  <c r="D1602" i="1"/>
  <c r="C1602" i="1"/>
  <c r="F1601" i="1"/>
  <c r="E1601" i="1"/>
  <c r="D1601" i="1"/>
  <c r="C1601" i="1"/>
  <c r="F1600" i="1"/>
  <c r="E1600" i="1"/>
  <c r="D1600" i="1"/>
  <c r="C1600" i="1"/>
  <c r="F1599" i="1"/>
  <c r="E1599" i="1"/>
  <c r="D1599" i="1"/>
  <c r="C1599" i="1"/>
  <c r="F1598" i="1"/>
  <c r="E1598" i="1"/>
  <c r="D1598" i="1"/>
  <c r="C1598" i="1"/>
  <c r="F1597" i="1"/>
  <c r="E1597" i="1"/>
  <c r="D1597" i="1"/>
  <c r="C1597" i="1"/>
  <c r="F1596" i="1"/>
  <c r="E1596" i="1"/>
  <c r="D1596" i="1"/>
  <c r="C1596" i="1"/>
  <c r="F1595" i="1"/>
  <c r="E1595" i="1"/>
  <c r="D1595" i="1"/>
  <c r="C1595" i="1"/>
  <c r="F1594" i="1"/>
  <c r="E1594" i="1"/>
  <c r="D1594" i="1"/>
  <c r="C1594" i="1"/>
  <c r="F1593" i="1"/>
  <c r="E1593" i="1"/>
  <c r="D1593" i="1"/>
  <c r="C1593" i="1"/>
  <c r="F1592" i="1"/>
  <c r="E1592" i="1"/>
  <c r="D1592" i="1"/>
  <c r="C1592" i="1"/>
  <c r="F1591" i="1"/>
  <c r="E1591" i="1"/>
  <c r="D1591" i="1"/>
  <c r="C1591" i="1"/>
  <c r="F1590" i="1"/>
  <c r="E1590" i="1"/>
  <c r="D1590" i="1"/>
  <c r="C1590" i="1"/>
  <c r="F1589" i="1"/>
  <c r="E1589" i="1"/>
  <c r="D1589" i="1"/>
  <c r="C1589" i="1"/>
  <c r="F1588" i="1"/>
  <c r="E1588" i="1"/>
  <c r="D1588" i="1"/>
  <c r="C1588" i="1"/>
  <c r="F1587" i="1"/>
  <c r="E1587" i="1"/>
  <c r="D1587" i="1"/>
  <c r="C1587" i="1"/>
  <c r="F1586" i="1"/>
  <c r="E1586" i="1"/>
  <c r="D1586" i="1"/>
  <c r="C1586" i="1"/>
  <c r="F1585" i="1"/>
  <c r="E1585" i="1"/>
  <c r="D1585" i="1"/>
  <c r="C1585" i="1"/>
  <c r="F1584" i="1"/>
  <c r="E1584" i="1"/>
  <c r="D1584" i="1"/>
  <c r="C1584" i="1"/>
  <c r="F1583" i="1"/>
  <c r="E1583" i="1"/>
  <c r="D1583" i="1"/>
  <c r="C1583" i="1"/>
  <c r="F1582" i="1"/>
  <c r="E1582" i="1"/>
  <c r="D1582" i="1"/>
  <c r="C1582" i="1"/>
  <c r="F1581" i="1"/>
  <c r="E1581" i="1"/>
  <c r="D1581" i="1"/>
  <c r="C1581" i="1"/>
  <c r="F1580" i="1"/>
  <c r="E1580" i="1"/>
  <c r="D1580" i="1"/>
  <c r="C1580" i="1"/>
  <c r="F1579" i="1"/>
  <c r="E1579" i="1"/>
  <c r="D1579" i="1"/>
  <c r="C1579" i="1"/>
  <c r="F1578" i="1"/>
  <c r="E1578" i="1"/>
  <c r="D1578" i="1"/>
  <c r="C1578" i="1"/>
  <c r="F1577" i="1"/>
  <c r="E1577" i="1"/>
  <c r="D1577" i="1"/>
  <c r="C1577" i="1"/>
  <c r="F1576" i="1"/>
  <c r="E1576" i="1"/>
  <c r="D1576" i="1"/>
  <c r="C1576" i="1"/>
  <c r="F1575" i="1"/>
  <c r="E1575" i="1"/>
  <c r="D1575" i="1"/>
  <c r="C1575" i="1"/>
  <c r="F1574" i="1"/>
  <c r="E1574" i="1"/>
  <c r="D1574" i="1"/>
  <c r="C1574" i="1"/>
  <c r="F1573" i="1"/>
  <c r="E1573" i="1"/>
  <c r="D1573" i="1"/>
  <c r="C1573" i="1"/>
  <c r="F1572" i="1"/>
  <c r="E1572" i="1"/>
  <c r="D1572" i="1"/>
  <c r="C1572" i="1"/>
  <c r="F1571" i="1"/>
  <c r="E1571" i="1"/>
  <c r="D1571" i="1"/>
  <c r="C1571" i="1"/>
  <c r="F1570" i="1"/>
  <c r="E1570" i="1"/>
  <c r="D1570" i="1"/>
  <c r="C1570" i="1"/>
  <c r="F1569" i="1"/>
  <c r="E1569" i="1"/>
  <c r="D1569" i="1"/>
  <c r="C1569" i="1"/>
  <c r="F1568" i="1"/>
  <c r="E1568" i="1"/>
  <c r="D1568" i="1"/>
  <c r="C1568" i="1"/>
  <c r="F1567" i="1"/>
  <c r="E1567" i="1"/>
  <c r="D1567" i="1"/>
  <c r="C1567" i="1"/>
  <c r="F1566" i="1"/>
  <c r="E1566" i="1"/>
  <c r="D1566" i="1"/>
  <c r="C1566" i="1"/>
  <c r="F1565" i="1"/>
  <c r="E1565" i="1"/>
  <c r="D1565" i="1"/>
  <c r="C1565" i="1"/>
  <c r="F1564" i="1"/>
  <c r="E1564" i="1"/>
  <c r="D1564" i="1"/>
  <c r="C1564" i="1"/>
  <c r="F1563" i="1"/>
  <c r="E1563" i="1"/>
  <c r="D1563" i="1"/>
  <c r="C1563" i="1"/>
  <c r="F1562" i="1"/>
  <c r="E1562" i="1"/>
  <c r="D1562" i="1"/>
  <c r="C1562" i="1"/>
  <c r="F1561" i="1"/>
  <c r="E1561" i="1"/>
  <c r="D1561" i="1"/>
  <c r="C1561" i="1"/>
  <c r="F1560" i="1"/>
  <c r="E1560" i="1"/>
  <c r="D1560" i="1"/>
  <c r="C1560" i="1"/>
  <c r="F1559" i="1"/>
  <c r="E1559" i="1"/>
  <c r="D1559" i="1"/>
  <c r="C1559" i="1"/>
  <c r="F1558" i="1"/>
  <c r="E1558" i="1"/>
  <c r="D1558" i="1"/>
  <c r="C1558" i="1"/>
  <c r="F1557" i="1"/>
  <c r="E1557" i="1"/>
  <c r="D1557" i="1"/>
  <c r="C1557" i="1"/>
  <c r="F1556" i="1"/>
  <c r="E1556" i="1"/>
  <c r="D1556" i="1"/>
  <c r="C1556" i="1"/>
  <c r="F1555" i="1"/>
  <c r="E1555" i="1"/>
  <c r="D1555" i="1"/>
  <c r="C1555" i="1"/>
  <c r="F1554" i="1"/>
  <c r="E1554" i="1"/>
  <c r="D1554" i="1"/>
  <c r="C1554" i="1"/>
  <c r="F1553" i="1"/>
  <c r="E1553" i="1"/>
  <c r="D1553" i="1"/>
  <c r="C1553" i="1"/>
  <c r="F1552" i="1"/>
  <c r="E1552" i="1"/>
  <c r="D1552" i="1"/>
  <c r="C1552" i="1"/>
  <c r="F1551" i="1"/>
  <c r="E1551" i="1"/>
  <c r="D1551" i="1"/>
  <c r="C1551" i="1"/>
  <c r="F1550" i="1"/>
  <c r="E1550" i="1"/>
  <c r="D1550" i="1"/>
  <c r="C1550" i="1"/>
  <c r="F1549" i="1"/>
  <c r="E1549" i="1"/>
  <c r="D1549" i="1"/>
  <c r="C1549" i="1"/>
  <c r="F1548" i="1"/>
  <c r="E1548" i="1"/>
  <c r="D1548" i="1"/>
  <c r="C1548" i="1"/>
  <c r="F1547" i="1"/>
  <c r="E1547" i="1"/>
  <c r="D1547" i="1"/>
  <c r="C1547" i="1"/>
  <c r="F1546" i="1"/>
  <c r="E1546" i="1"/>
  <c r="D1546" i="1"/>
  <c r="C1546" i="1"/>
  <c r="F1545" i="1"/>
  <c r="E1545" i="1"/>
  <c r="D1545" i="1"/>
  <c r="C1545" i="1"/>
  <c r="F1544" i="1"/>
  <c r="E1544" i="1"/>
  <c r="D1544" i="1"/>
  <c r="C1544" i="1"/>
  <c r="F1543" i="1"/>
  <c r="E1543" i="1"/>
  <c r="D1543" i="1"/>
  <c r="C1543" i="1"/>
  <c r="F1542" i="1"/>
  <c r="E1542" i="1"/>
  <c r="D1542" i="1"/>
  <c r="C1542" i="1"/>
  <c r="F1541" i="1"/>
  <c r="E1541" i="1"/>
  <c r="D1541" i="1"/>
  <c r="C1541" i="1"/>
  <c r="F1540" i="1"/>
  <c r="E1540" i="1"/>
  <c r="D1540" i="1"/>
  <c r="C1540" i="1"/>
  <c r="F1539" i="1"/>
  <c r="E1539" i="1"/>
  <c r="D1539" i="1"/>
  <c r="C1539" i="1"/>
  <c r="F1538" i="1"/>
  <c r="E1538" i="1"/>
  <c r="D1538" i="1"/>
  <c r="C1538" i="1"/>
  <c r="F1537" i="1"/>
  <c r="E1537" i="1"/>
  <c r="D1537" i="1"/>
  <c r="C1537" i="1"/>
  <c r="F1536" i="1"/>
  <c r="E1536" i="1"/>
  <c r="D1536" i="1"/>
  <c r="C1536" i="1"/>
  <c r="F1535" i="1"/>
  <c r="E1535" i="1"/>
  <c r="D1535" i="1"/>
  <c r="C1535" i="1"/>
  <c r="F1534" i="1"/>
  <c r="E1534" i="1"/>
  <c r="D1534" i="1"/>
  <c r="C1534" i="1"/>
  <c r="F1533" i="1"/>
  <c r="E1533" i="1"/>
  <c r="D1533" i="1"/>
  <c r="C1533" i="1"/>
  <c r="F1532" i="1"/>
  <c r="E1532" i="1"/>
  <c r="D1532" i="1"/>
  <c r="C1532" i="1"/>
  <c r="F1531" i="1"/>
  <c r="E1531" i="1"/>
  <c r="D1531" i="1"/>
  <c r="C1531" i="1"/>
  <c r="F1530" i="1"/>
  <c r="E1530" i="1"/>
  <c r="D1530" i="1"/>
  <c r="C1530" i="1"/>
  <c r="F1529" i="1"/>
  <c r="E1529" i="1"/>
  <c r="D1529" i="1"/>
  <c r="C1529" i="1"/>
  <c r="F1528" i="1"/>
  <c r="E1528" i="1"/>
  <c r="D1528" i="1"/>
  <c r="C1528" i="1"/>
  <c r="F1527" i="1"/>
  <c r="E1527" i="1"/>
  <c r="D1527" i="1"/>
  <c r="C1527" i="1"/>
  <c r="F1526" i="1"/>
  <c r="E1526" i="1"/>
  <c r="D1526" i="1"/>
  <c r="C1526" i="1"/>
  <c r="F1525" i="1"/>
  <c r="E1525" i="1"/>
  <c r="D1525" i="1"/>
  <c r="C1525" i="1"/>
  <c r="F1524" i="1"/>
  <c r="E1524" i="1"/>
  <c r="D1524" i="1"/>
  <c r="C1524" i="1"/>
  <c r="F1523" i="1"/>
  <c r="E1523" i="1"/>
  <c r="D1523" i="1"/>
  <c r="C1523" i="1"/>
  <c r="F1522" i="1"/>
  <c r="E1522" i="1"/>
  <c r="D1522" i="1"/>
  <c r="C1522" i="1"/>
  <c r="F1521" i="1"/>
  <c r="E1521" i="1"/>
  <c r="D1521" i="1"/>
  <c r="C1521" i="1"/>
  <c r="F1520" i="1"/>
  <c r="E1520" i="1"/>
  <c r="D1520" i="1"/>
  <c r="C1520" i="1"/>
  <c r="F1519" i="1"/>
  <c r="E1519" i="1"/>
  <c r="D1519" i="1"/>
  <c r="C1519" i="1"/>
  <c r="F1518" i="1"/>
  <c r="E1518" i="1"/>
  <c r="D1518" i="1"/>
  <c r="C1518" i="1"/>
  <c r="F1517" i="1"/>
  <c r="E1517" i="1"/>
  <c r="D1517" i="1"/>
  <c r="C1517" i="1"/>
  <c r="F1516" i="1"/>
  <c r="E1516" i="1"/>
  <c r="D1516" i="1"/>
  <c r="C1516" i="1"/>
  <c r="F1515" i="1"/>
  <c r="E1515" i="1"/>
  <c r="D1515" i="1"/>
  <c r="C1515" i="1"/>
  <c r="F1514" i="1"/>
  <c r="E1514" i="1"/>
  <c r="D1514" i="1"/>
  <c r="C1514" i="1"/>
  <c r="F1513" i="1"/>
  <c r="E1513" i="1"/>
  <c r="D1513" i="1"/>
  <c r="C1513" i="1"/>
  <c r="F1512" i="1"/>
  <c r="E1512" i="1"/>
  <c r="D1512" i="1"/>
  <c r="C1512" i="1"/>
  <c r="F1511" i="1"/>
  <c r="E1511" i="1"/>
  <c r="D1511" i="1"/>
  <c r="C1511" i="1"/>
  <c r="F1510" i="1"/>
  <c r="E1510" i="1"/>
  <c r="D1510" i="1"/>
  <c r="C1510" i="1"/>
  <c r="F1509" i="1"/>
  <c r="E1509" i="1"/>
  <c r="D1509" i="1"/>
  <c r="C1509" i="1"/>
  <c r="F1508" i="1"/>
  <c r="E1508" i="1"/>
  <c r="D1508" i="1"/>
  <c r="C1508" i="1"/>
  <c r="F1507" i="1"/>
  <c r="E1507" i="1"/>
  <c r="D1507" i="1"/>
  <c r="C1507" i="1"/>
  <c r="F1506" i="1"/>
  <c r="E1506" i="1"/>
  <c r="D1506" i="1"/>
  <c r="C1506" i="1"/>
  <c r="F1505" i="1"/>
  <c r="E1505" i="1"/>
  <c r="D1505" i="1"/>
  <c r="C1505" i="1"/>
  <c r="F1504" i="1"/>
  <c r="E1504" i="1"/>
  <c r="D1504" i="1"/>
  <c r="C1504" i="1"/>
  <c r="F1503" i="1"/>
  <c r="E1503" i="1"/>
  <c r="D1503" i="1"/>
  <c r="C1503" i="1"/>
  <c r="F1502" i="1"/>
  <c r="E1502" i="1"/>
  <c r="D1502" i="1"/>
  <c r="C1502" i="1"/>
  <c r="F1501" i="1"/>
  <c r="E1501" i="1"/>
  <c r="D1501" i="1"/>
  <c r="C1501" i="1"/>
  <c r="F1500" i="1"/>
  <c r="E1500" i="1"/>
  <c r="D1500" i="1"/>
  <c r="C1500" i="1"/>
  <c r="F1499" i="1"/>
  <c r="E1499" i="1"/>
  <c r="D1499" i="1"/>
  <c r="C1499" i="1"/>
  <c r="F1498" i="1"/>
  <c r="E1498" i="1"/>
  <c r="D1498" i="1"/>
  <c r="C1498" i="1"/>
  <c r="F1497" i="1"/>
  <c r="E1497" i="1"/>
  <c r="D1497" i="1"/>
  <c r="C1497" i="1"/>
  <c r="F1496" i="1"/>
  <c r="E1496" i="1"/>
  <c r="D1496" i="1"/>
  <c r="C1496" i="1"/>
  <c r="F1495" i="1"/>
  <c r="E1495" i="1"/>
  <c r="D1495" i="1"/>
  <c r="C1495" i="1"/>
  <c r="F1494" i="1"/>
  <c r="E1494" i="1"/>
  <c r="D1494" i="1"/>
  <c r="C1494" i="1"/>
  <c r="F1493" i="1"/>
  <c r="E1493" i="1"/>
  <c r="D1493" i="1"/>
  <c r="C1493" i="1"/>
  <c r="F1492" i="1"/>
  <c r="E1492" i="1"/>
  <c r="D1492" i="1"/>
  <c r="C1492" i="1"/>
  <c r="F1491" i="1"/>
  <c r="E1491" i="1"/>
  <c r="D1491" i="1"/>
  <c r="C1491" i="1"/>
  <c r="F1490" i="1"/>
  <c r="E1490" i="1"/>
  <c r="D1490" i="1"/>
  <c r="C1490" i="1"/>
  <c r="F1489" i="1"/>
  <c r="E1489" i="1"/>
  <c r="D1489" i="1"/>
  <c r="C1489" i="1"/>
  <c r="F1488" i="1"/>
  <c r="E1488" i="1"/>
  <c r="D1488" i="1"/>
  <c r="C1488" i="1"/>
  <c r="F1487" i="1"/>
  <c r="E1487" i="1"/>
  <c r="D1487" i="1"/>
  <c r="C1487" i="1"/>
  <c r="F1486" i="1"/>
  <c r="E1486" i="1"/>
  <c r="D1486" i="1"/>
  <c r="C1486" i="1"/>
  <c r="F1485" i="1"/>
  <c r="E1485" i="1"/>
  <c r="D1485" i="1"/>
  <c r="C1485" i="1"/>
  <c r="F1484" i="1"/>
  <c r="E1484" i="1"/>
  <c r="D1484" i="1"/>
  <c r="C1484" i="1"/>
  <c r="F1483" i="1"/>
  <c r="E1483" i="1"/>
  <c r="D1483" i="1"/>
  <c r="C1483" i="1"/>
  <c r="F1482" i="1"/>
  <c r="E1482" i="1"/>
  <c r="D1482" i="1"/>
  <c r="C1482" i="1"/>
  <c r="F1481" i="1"/>
  <c r="E1481" i="1"/>
  <c r="D1481" i="1"/>
  <c r="C1481" i="1"/>
  <c r="F1480" i="1"/>
  <c r="E1480" i="1"/>
  <c r="D1480" i="1"/>
  <c r="C1480" i="1"/>
  <c r="F1479" i="1"/>
  <c r="E1479" i="1"/>
  <c r="D1479" i="1"/>
  <c r="C1479" i="1"/>
  <c r="F1478" i="1"/>
  <c r="E1478" i="1"/>
  <c r="D1478" i="1"/>
  <c r="C1478" i="1"/>
  <c r="F1477" i="1"/>
  <c r="E1477" i="1"/>
  <c r="D1477" i="1"/>
  <c r="C1477" i="1"/>
  <c r="F1476" i="1"/>
  <c r="E1476" i="1"/>
  <c r="D1476" i="1"/>
  <c r="C1476" i="1"/>
  <c r="F1475" i="1"/>
  <c r="E1475" i="1"/>
  <c r="D1475" i="1"/>
  <c r="C1475" i="1"/>
  <c r="F1474" i="1"/>
  <c r="E1474" i="1"/>
  <c r="D1474" i="1"/>
  <c r="C1474" i="1"/>
  <c r="F1473" i="1"/>
  <c r="E1473" i="1"/>
  <c r="D1473" i="1"/>
  <c r="C1473" i="1"/>
  <c r="F1472" i="1"/>
  <c r="E1472" i="1"/>
  <c r="D1472" i="1"/>
  <c r="C1472" i="1"/>
  <c r="F1471" i="1"/>
  <c r="E1471" i="1"/>
  <c r="D1471" i="1"/>
  <c r="C1471" i="1"/>
  <c r="F1470" i="1"/>
  <c r="E1470" i="1"/>
  <c r="D1470" i="1"/>
  <c r="C1470" i="1"/>
  <c r="F1469" i="1"/>
  <c r="E1469" i="1"/>
  <c r="D1469" i="1"/>
  <c r="C1469" i="1"/>
  <c r="F1468" i="1"/>
  <c r="E1468" i="1"/>
  <c r="D1468" i="1"/>
  <c r="C1468" i="1"/>
  <c r="F1467" i="1"/>
  <c r="E1467" i="1"/>
  <c r="D1467" i="1"/>
  <c r="C1467" i="1"/>
  <c r="F1466" i="1"/>
  <c r="E1466" i="1"/>
  <c r="D1466" i="1"/>
  <c r="C1466" i="1"/>
  <c r="F1465" i="1"/>
  <c r="E1465" i="1"/>
  <c r="D1465" i="1"/>
  <c r="C1465" i="1"/>
  <c r="F1464" i="1"/>
  <c r="E1464" i="1"/>
  <c r="D1464" i="1"/>
  <c r="C1464" i="1"/>
  <c r="F1463" i="1"/>
  <c r="E1463" i="1"/>
  <c r="D1463" i="1"/>
  <c r="C1463" i="1"/>
  <c r="F1462" i="1"/>
  <c r="E1462" i="1"/>
  <c r="D1462" i="1"/>
  <c r="C1462" i="1"/>
  <c r="F1461" i="1"/>
  <c r="E1461" i="1"/>
  <c r="D1461" i="1"/>
  <c r="C1461" i="1"/>
  <c r="F1460" i="1"/>
  <c r="E1460" i="1"/>
  <c r="D1460" i="1"/>
  <c r="C1460" i="1"/>
  <c r="F1459" i="1"/>
  <c r="E1459" i="1"/>
  <c r="D1459" i="1"/>
  <c r="C1459" i="1"/>
  <c r="F1458" i="1"/>
  <c r="E1458" i="1"/>
  <c r="D1458" i="1"/>
  <c r="C1458" i="1"/>
  <c r="F1457" i="1"/>
  <c r="E1457" i="1"/>
  <c r="D1457" i="1"/>
  <c r="C1457" i="1"/>
  <c r="F1456" i="1"/>
  <c r="E1456" i="1"/>
  <c r="D1456" i="1"/>
  <c r="C1456" i="1"/>
  <c r="F1455" i="1"/>
  <c r="E1455" i="1"/>
  <c r="D1455" i="1"/>
  <c r="C1455" i="1"/>
  <c r="F1454" i="1"/>
  <c r="E1454" i="1"/>
  <c r="D1454" i="1"/>
  <c r="C1454" i="1"/>
  <c r="F1453" i="1"/>
  <c r="E1453" i="1"/>
  <c r="D1453" i="1"/>
  <c r="C1453" i="1"/>
  <c r="F1452" i="1"/>
  <c r="E1452" i="1"/>
  <c r="D1452" i="1"/>
  <c r="C1452" i="1"/>
  <c r="F1451" i="1"/>
  <c r="E1451" i="1"/>
  <c r="D1451" i="1"/>
  <c r="C1451" i="1"/>
  <c r="F1450" i="1"/>
  <c r="E1450" i="1"/>
  <c r="D1450" i="1"/>
  <c r="C1450" i="1"/>
  <c r="F1449" i="1"/>
  <c r="E1449" i="1"/>
  <c r="D1449" i="1"/>
  <c r="C1449" i="1"/>
  <c r="F1448" i="1"/>
  <c r="E1448" i="1"/>
  <c r="D1448" i="1"/>
  <c r="C1448" i="1"/>
  <c r="F1447" i="1"/>
  <c r="E1447" i="1"/>
  <c r="D1447" i="1"/>
  <c r="C1447" i="1"/>
  <c r="F1446" i="1"/>
  <c r="E1446" i="1"/>
  <c r="D1446" i="1"/>
  <c r="C1446" i="1"/>
  <c r="F1445" i="1"/>
  <c r="E1445" i="1"/>
  <c r="D1445" i="1"/>
  <c r="C1445" i="1"/>
  <c r="F1444" i="1"/>
  <c r="E1444" i="1"/>
  <c r="D1444" i="1"/>
  <c r="C1444" i="1"/>
  <c r="F1443" i="1"/>
  <c r="E1443" i="1"/>
  <c r="D1443" i="1"/>
  <c r="C1443" i="1"/>
  <c r="F1442" i="1"/>
  <c r="E1442" i="1"/>
  <c r="D1442" i="1"/>
  <c r="C1442" i="1"/>
  <c r="F1441" i="1"/>
  <c r="E1441" i="1"/>
  <c r="D1441" i="1"/>
  <c r="C1441" i="1"/>
  <c r="F1440" i="1"/>
  <c r="E1440" i="1"/>
  <c r="D1440" i="1"/>
  <c r="C1440" i="1"/>
  <c r="F1439" i="1"/>
  <c r="E1439" i="1"/>
  <c r="D1439" i="1"/>
  <c r="C1439" i="1"/>
  <c r="F1438" i="1"/>
  <c r="E1438" i="1"/>
  <c r="D1438" i="1"/>
  <c r="C1438" i="1"/>
  <c r="F1437" i="1"/>
  <c r="E1437" i="1"/>
  <c r="D1437" i="1"/>
  <c r="C1437" i="1"/>
  <c r="F1436" i="1"/>
  <c r="E1436" i="1"/>
  <c r="D1436" i="1"/>
  <c r="C1436" i="1"/>
  <c r="F1435" i="1"/>
  <c r="E1435" i="1"/>
  <c r="D1435" i="1"/>
  <c r="C1435" i="1"/>
  <c r="F1434" i="1"/>
  <c r="E1434" i="1"/>
  <c r="D1434" i="1"/>
  <c r="C1434" i="1"/>
  <c r="F1433" i="1"/>
  <c r="E1433" i="1"/>
  <c r="D1433" i="1"/>
  <c r="C1433" i="1"/>
  <c r="F1432" i="1"/>
  <c r="E1432" i="1"/>
  <c r="D1432" i="1"/>
  <c r="C1432" i="1"/>
  <c r="F1431" i="1"/>
  <c r="E1431" i="1"/>
  <c r="D1431" i="1"/>
  <c r="C1431" i="1"/>
  <c r="F1430" i="1"/>
  <c r="E1430" i="1"/>
  <c r="D1430" i="1"/>
  <c r="C1430" i="1"/>
  <c r="F1429" i="1"/>
  <c r="E1429" i="1"/>
  <c r="D1429" i="1"/>
  <c r="C1429" i="1"/>
  <c r="F1428" i="1"/>
  <c r="E1428" i="1"/>
  <c r="D1428" i="1"/>
  <c r="C1428" i="1"/>
  <c r="F1427" i="1"/>
  <c r="E1427" i="1"/>
  <c r="D1427" i="1"/>
  <c r="C1427" i="1"/>
  <c r="F1426" i="1"/>
  <c r="E1426" i="1"/>
  <c r="D1426" i="1"/>
  <c r="C1426" i="1"/>
  <c r="F1425" i="1"/>
  <c r="E1425" i="1"/>
  <c r="D1425" i="1"/>
  <c r="C1425" i="1"/>
  <c r="F1424" i="1"/>
  <c r="E1424" i="1"/>
  <c r="D1424" i="1"/>
  <c r="C1424" i="1"/>
  <c r="F1423" i="1"/>
  <c r="E1423" i="1"/>
  <c r="D1423" i="1"/>
  <c r="C1423" i="1"/>
  <c r="F1422" i="1"/>
  <c r="E1422" i="1"/>
  <c r="D1422" i="1"/>
  <c r="C1422" i="1"/>
  <c r="F1421" i="1"/>
  <c r="E1421" i="1"/>
  <c r="D1421" i="1"/>
  <c r="C1421" i="1"/>
  <c r="F1420" i="1"/>
  <c r="E1420" i="1"/>
  <c r="D1420" i="1"/>
  <c r="C1420" i="1"/>
  <c r="F1419" i="1"/>
  <c r="E1419" i="1"/>
  <c r="D1419" i="1"/>
  <c r="C1419" i="1"/>
  <c r="F1418" i="1"/>
  <c r="E1418" i="1"/>
  <c r="D1418" i="1"/>
  <c r="C1418" i="1"/>
  <c r="F1417" i="1"/>
  <c r="E1417" i="1"/>
  <c r="D1417" i="1"/>
  <c r="C1417" i="1"/>
  <c r="F1416" i="1"/>
  <c r="E1416" i="1"/>
  <c r="D1416" i="1"/>
  <c r="C1416" i="1"/>
  <c r="F1415" i="1"/>
  <c r="E1415" i="1"/>
  <c r="D1415" i="1"/>
  <c r="C1415" i="1"/>
  <c r="F1414" i="1"/>
  <c r="E1414" i="1"/>
  <c r="D1414" i="1"/>
  <c r="C1414" i="1"/>
  <c r="F1413" i="1"/>
  <c r="E1413" i="1"/>
  <c r="D1413" i="1"/>
  <c r="C1413" i="1"/>
  <c r="F1412" i="1"/>
  <c r="E1412" i="1"/>
  <c r="D1412" i="1"/>
  <c r="C1412" i="1"/>
  <c r="F1411" i="1"/>
  <c r="E1411" i="1"/>
  <c r="D1411" i="1"/>
  <c r="C1411" i="1"/>
  <c r="F1410" i="1"/>
  <c r="E1410" i="1"/>
  <c r="D1410" i="1"/>
  <c r="C1410" i="1"/>
  <c r="F1409" i="1"/>
  <c r="E1409" i="1"/>
  <c r="D1409" i="1"/>
  <c r="C1409" i="1"/>
  <c r="F1408" i="1"/>
  <c r="E1408" i="1"/>
  <c r="D1408" i="1"/>
  <c r="C1408" i="1"/>
  <c r="F1407" i="1"/>
  <c r="E1407" i="1"/>
  <c r="D1407" i="1"/>
  <c r="C1407" i="1"/>
  <c r="F1406" i="1"/>
  <c r="E1406" i="1"/>
  <c r="D1406" i="1"/>
  <c r="C1406" i="1"/>
  <c r="F1405" i="1"/>
  <c r="E1405" i="1"/>
  <c r="D1405" i="1"/>
  <c r="C1405" i="1"/>
  <c r="F1404" i="1"/>
  <c r="E1404" i="1"/>
  <c r="D1404" i="1"/>
  <c r="C1404" i="1"/>
  <c r="F1403" i="1"/>
  <c r="E1403" i="1"/>
  <c r="D1403" i="1"/>
  <c r="C1403" i="1"/>
  <c r="F1402" i="1"/>
  <c r="E1402" i="1"/>
  <c r="D1402" i="1"/>
  <c r="C1402" i="1"/>
  <c r="F1401" i="1"/>
  <c r="E1401" i="1"/>
  <c r="D1401" i="1"/>
  <c r="C1401" i="1"/>
  <c r="F1400" i="1"/>
  <c r="E1400" i="1"/>
  <c r="D1400" i="1"/>
  <c r="C1400" i="1"/>
  <c r="F1399" i="1"/>
  <c r="E1399" i="1"/>
  <c r="D1399" i="1"/>
  <c r="C1399" i="1"/>
  <c r="F1398" i="1"/>
  <c r="E1398" i="1"/>
  <c r="D1398" i="1"/>
  <c r="C1398" i="1"/>
  <c r="F1397" i="1"/>
  <c r="E1397" i="1"/>
  <c r="D1397" i="1"/>
  <c r="C1397" i="1"/>
  <c r="F1396" i="1"/>
  <c r="E1396" i="1"/>
  <c r="D1396" i="1"/>
  <c r="C1396" i="1"/>
  <c r="F1395" i="1"/>
  <c r="E1395" i="1"/>
  <c r="D1395" i="1"/>
  <c r="C1395" i="1"/>
  <c r="F1394" i="1"/>
  <c r="E1394" i="1"/>
  <c r="D1394" i="1"/>
  <c r="C1394" i="1"/>
  <c r="F1393" i="1"/>
  <c r="E1393" i="1"/>
  <c r="D1393" i="1"/>
  <c r="C1393" i="1"/>
  <c r="F1392" i="1"/>
  <c r="E1392" i="1"/>
  <c r="D1392" i="1"/>
  <c r="C1392" i="1"/>
  <c r="F1391" i="1"/>
  <c r="E1391" i="1"/>
  <c r="D1391" i="1"/>
  <c r="C1391" i="1"/>
  <c r="F1390" i="1"/>
  <c r="E1390" i="1"/>
  <c r="D1390" i="1"/>
  <c r="C1390" i="1"/>
  <c r="F1389" i="1"/>
  <c r="E1389" i="1"/>
  <c r="D1389" i="1"/>
  <c r="C1389" i="1"/>
  <c r="F1388" i="1"/>
  <c r="E1388" i="1"/>
  <c r="D1388" i="1"/>
  <c r="C1388" i="1"/>
  <c r="F1387" i="1"/>
  <c r="E1387" i="1"/>
  <c r="D1387" i="1"/>
  <c r="C1387" i="1"/>
  <c r="F1386" i="1"/>
  <c r="E1386" i="1"/>
  <c r="D1386" i="1"/>
  <c r="C1386" i="1"/>
  <c r="F1385" i="1"/>
  <c r="E1385" i="1"/>
  <c r="D1385" i="1"/>
  <c r="C1385" i="1"/>
  <c r="F1384" i="1"/>
  <c r="E1384" i="1"/>
  <c r="D1384" i="1"/>
  <c r="C1384" i="1"/>
  <c r="F1383" i="1"/>
  <c r="E1383" i="1"/>
  <c r="D1383" i="1"/>
  <c r="C1383" i="1"/>
  <c r="F1382" i="1"/>
  <c r="E1382" i="1"/>
  <c r="D1382" i="1"/>
  <c r="C1382" i="1"/>
  <c r="F1381" i="1"/>
  <c r="E1381" i="1"/>
  <c r="D1381" i="1"/>
  <c r="C1381" i="1"/>
  <c r="F1380" i="1"/>
  <c r="E1380" i="1"/>
  <c r="D1380" i="1"/>
  <c r="C1380" i="1"/>
  <c r="F1379" i="1"/>
  <c r="E1379" i="1"/>
  <c r="D1379" i="1"/>
  <c r="C1379" i="1"/>
  <c r="F1378" i="1"/>
  <c r="E1378" i="1"/>
  <c r="D1378" i="1"/>
  <c r="C1378" i="1"/>
  <c r="F1377" i="1"/>
  <c r="E1377" i="1"/>
  <c r="D1377" i="1"/>
  <c r="C1377" i="1"/>
  <c r="F1376" i="1"/>
  <c r="E1376" i="1"/>
  <c r="D1376" i="1"/>
  <c r="C1376" i="1"/>
  <c r="F1375" i="1"/>
  <c r="E1375" i="1"/>
  <c r="D1375" i="1"/>
  <c r="C1375" i="1"/>
  <c r="F1374" i="1"/>
  <c r="E1374" i="1"/>
  <c r="D1374" i="1"/>
  <c r="C1374" i="1"/>
  <c r="F1373" i="1"/>
  <c r="E1373" i="1"/>
  <c r="D1373" i="1"/>
  <c r="C1373" i="1"/>
  <c r="F1372" i="1"/>
  <c r="E1372" i="1"/>
  <c r="D1372" i="1"/>
  <c r="C1372" i="1"/>
  <c r="F1371" i="1"/>
  <c r="E1371" i="1"/>
  <c r="D1371" i="1"/>
  <c r="C1371" i="1"/>
  <c r="F1370" i="1"/>
  <c r="E1370" i="1"/>
  <c r="D1370" i="1"/>
  <c r="C1370" i="1"/>
  <c r="F1369" i="1"/>
  <c r="E1369" i="1"/>
  <c r="D1369" i="1"/>
  <c r="C1369" i="1"/>
  <c r="F1368" i="1"/>
  <c r="E1368" i="1"/>
  <c r="D1368" i="1"/>
  <c r="C1368" i="1"/>
  <c r="F1367" i="1"/>
  <c r="E1367" i="1"/>
  <c r="D1367" i="1"/>
  <c r="C1367" i="1"/>
  <c r="F1366" i="1"/>
  <c r="E1366" i="1"/>
  <c r="D1366" i="1"/>
  <c r="C1366" i="1"/>
  <c r="F1365" i="1"/>
  <c r="E1365" i="1"/>
  <c r="D1365" i="1"/>
  <c r="C1365" i="1"/>
  <c r="F1364" i="1"/>
  <c r="E1364" i="1"/>
  <c r="D1364" i="1"/>
  <c r="C1364" i="1"/>
  <c r="F1363" i="1"/>
  <c r="E1363" i="1"/>
  <c r="D1363" i="1"/>
  <c r="C1363" i="1"/>
  <c r="F1362" i="1"/>
  <c r="E1362" i="1"/>
  <c r="D1362" i="1"/>
  <c r="C1362" i="1"/>
  <c r="F1361" i="1"/>
  <c r="E1361" i="1"/>
  <c r="D1361" i="1"/>
  <c r="C1361" i="1"/>
  <c r="F1360" i="1"/>
  <c r="E1360" i="1"/>
  <c r="D1360" i="1"/>
  <c r="C1360" i="1"/>
  <c r="F1359" i="1"/>
  <c r="E1359" i="1"/>
  <c r="D1359" i="1"/>
  <c r="C1359" i="1"/>
  <c r="F1358" i="1"/>
  <c r="E1358" i="1"/>
  <c r="D1358" i="1"/>
  <c r="C1358" i="1"/>
  <c r="F1357" i="1"/>
  <c r="E1357" i="1"/>
  <c r="D1357" i="1"/>
  <c r="C1357" i="1"/>
  <c r="F1356" i="1"/>
  <c r="E1356" i="1"/>
  <c r="D1356" i="1"/>
  <c r="C1356" i="1"/>
  <c r="F1355" i="1"/>
  <c r="E1355" i="1"/>
  <c r="D1355" i="1"/>
  <c r="C1355" i="1"/>
  <c r="F1354" i="1"/>
  <c r="E1354" i="1"/>
  <c r="D1354" i="1"/>
  <c r="C1354" i="1"/>
  <c r="F1353" i="1"/>
  <c r="E1353" i="1"/>
  <c r="D1353" i="1"/>
  <c r="C1353" i="1"/>
  <c r="F1352" i="1"/>
  <c r="E1352" i="1"/>
  <c r="D1352" i="1"/>
  <c r="C1352" i="1"/>
  <c r="F1351" i="1"/>
  <c r="E1351" i="1"/>
  <c r="D1351" i="1"/>
  <c r="C1351" i="1"/>
  <c r="F1350" i="1"/>
  <c r="E1350" i="1"/>
  <c r="D1350" i="1"/>
  <c r="C1350" i="1"/>
  <c r="F1349" i="1"/>
  <c r="E1349" i="1"/>
  <c r="D1349" i="1"/>
  <c r="C1349" i="1"/>
  <c r="F1348" i="1"/>
  <c r="E1348" i="1"/>
  <c r="D1348" i="1"/>
  <c r="C1348" i="1"/>
  <c r="F1347" i="1"/>
  <c r="E1347" i="1"/>
  <c r="D1347" i="1"/>
  <c r="C1347" i="1"/>
  <c r="F1346" i="1"/>
  <c r="E1346" i="1"/>
  <c r="D1346" i="1"/>
  <c r="C1346" i="1"/>
  <c r="F1345" i="1"/>
  <c r="E1345" i="1"/>
  <c r="D1345" i="1"/>
  <c r="C1345" i="1"/>
  <c r="F1344" i="1"/>
  <c r="E1344" i="1"/>
  <c r="D1344" i="1"/>
  <c r="C1344" i="1"/>
  <c r="F1343" i="1"/>
  <c r="E1343" i="1"/>
  <c r="D1343" i="1"/>
  <c r="C1343" i="1"/>
  <c r="F1342" i="1"/>
  <c r="E1342" i="1"/>
  <c r="D1342" i="1"/>
  <c r="C1342" i="1"/>
  <c r="F1341" i="1"/>
  <c r="E1341" i="1"/>
  <c r="D1341" i="1"/>
  <c r="C1341" i="1"/>
  <c r="F1340" i="1"/>
  <c r="E1340" i="1"/>
  <c r="D1340" i="1"/>
  <c r="C1340" i="1"/>
  <c r="F1339" i="1"/>
  <c r="E1339" i="1"/>
  <c r="D1339" i="1"/>
  <c r="C1339" i="1"/>
  <c r="F1338" i="1"/>
  <c r="E1338" i="1"/>
  <c r="D1338" i="1"/>
  <c r="C1338" i="1"/>
  <c r="F1337" i="1"/>
  <c r="E1337" i="1"/>
  <c r="D1337" i="1"/>
  <c r="C1337" i="1"/>
  <c r="F1336" i="1"/>
  <c r="E1336" i="1"/>
  <c r="D1336" i="1"/>
  <c r="C1336" i="1"/>
  <c r="F1335" i="1"/>
  <c r="E1335" i="1"/>
  <c r="D1335" i="1"/>
  <c r="C1335" i="1"/>
  <c r="F1334" i="1"/>
  <c r="E1334" i="1"/>
  <c r="D1334" i="1"/>
  <c r="C1334" i="1"/>
  <c r="F1333" i="1"/>
  <c r="E1333" i="1"/>
  <c r="D1333" i="1"/>
  <c r="C1333" i="1"/>
  <c r="F1332" i="1"/>
  <c r="E1332" i="1"/>
  <c r="D1332" i="1"/>
  <c r="C1332" i="1"/>
  <c r="F1331" i="1"/>
  <c r="E1331" i="1"/>
  <c r="D1331" i="1"/>
  <c r="C1331" i="1"/>
  <c r="F1330" i="1"/>
  <c r="E1330" i="1"/>
  <c r="D1330" i="1"/>
  <c r="C1330" i="1"/>
  <c r="F1329" i="1"/>
  <c r="E1329" i="1"/>
  <c r="D1329" i="1"/>
  <c r="C1329" i="1"/>
  <c r="F1328" i="1"/>
  <c r="E1328" i="1"/>
  <c r="D1328" i="1"/>
  <c r="C1328" i="1"/>
  <c r="F1327" i="1"/>
  <c r="E1327" i="1"/>
  <c r="D1327" i="1"/>
  <c r="C1327" i="1"/>
  <c r="F1326" i="1"/>
  <c r="E1326" i="1"/>
  <c r="D1326" i="1"/>
  <c r="C1326" i="1"/>
  <c r="F1325" i="1"/>
  <c r="E1325" i="1"/>
  <c r="D1325" i="1"/>
  <c r="C1325" i="1"/>
  <c r="F1324" i="1"/>
  <c r="E1324" i="1"/>
  <c r="D1324" i="1"/>
  <c r="C1324" i="1"/>
  <c r="F1323" i="1"/>
  <c r="E1323" i="1"/>
  <c r="D1323" i="1"/>
  <c r="C1323" i="1"/>
  <c r="F1322" i="1"/>
  <c r="E1322" i="1"/>
  <c r="D1322" i="1"/>
  <c r="C1322" i="1"/>
  <c r="F1321" i="1"/>
  <c r="E1321" i="1"/>
  <c r="D1321" i="1"/>
  <c r="C1321" i="1"/>
  <c r="F1320" i="1"/>
  <c r="E1320" i="1"/>
  <c r="D1320" i="1"/>
  <c r="C1320" i="1"/>
  <c r="F1319" i="1"/>
  <c r="E1319" i="1"/>
  <c r="D1319" i="1"/>
  <c r="C1319" i="1"/>
  <c r="F1318" i="1"/>
  <c r="E1318" i="1"/>
  <c r="D1318" i="1"/>
  <c r="C1318" i="1"/>
  <c r="F1317" i="1"/>
  <c r="E1317" i="1"/>
  <c r="D1317" i="1"/>
  <c r="C1317" i="1"/>
  <c r="F1316" i="1"/>
  <c r="E1316" i="1"/>
  <c r="D1316" i="1"/>
  <c r="C1316" i="1"/>
  <c r="F1315" i="1"/>
  <c r="E1315" i="1"/>
  <c r="D1315" i="1"/>
  <c r="C1315" i="1"/>
  <c r="F1314" i="1"/>
  <c r="E1314" i="1"/>
  <c r="D1314" i="1"/>
  <c r="C1314" i="1"/>
  <c r="F1313" i="1"/>
  <c r="E1313" i="1"/>
  <c r="D1313" i="1"/>
  <c r="C1313" i="1"/>
  <c r="F1312" i="1"/>
  <c r="E1312" i="1"/>
  <c r="D1312" i="1"/>
  <c r="C1312" i="1"/>
  <c r="F1311" i="1"/>
  <c r="E1311" i="1"/>
  <c r="D1311" i="1"/>
  <c r="C1311" i="1"/>
  <c r="F1310" i="1"/>
  <c r="E1310" i="1"/>
  <c r="D1310" i="1"/>
  <c r="C1310" i="1"/>
  <c r="F1309" i="1"/>
  <c r="E1309" i="1"/>
  <c r="D1309" i="1"/>
  <c r="C1309" i="1"/>
  <c r="F1308" i="1"/>
  <c r="E1308" i="1"/>
  <c r="D1308" i="1"/>
  <c r="C1308" i="1"/>
  <c r="F1307" i="1"/>
  <c r="E1307" i="1"/>
  <c r="D1307" i="1"/>
  <c r="C1307" i="1"/>
  <c r="F1306" i="1"/>
  <c r="E1306" i="1"/>
  <c r="D1306" i="1"/>
  <c r="C1306" i="1"/>
  <c r="F1305" i="1"/>
  <c r="E1305" i="1"/>
  <c r="D1305" i="1"/>
  <c r="C1305" i="1"/>
  <c r="F1304" i="1"/>
  <c r="E1304" i="1"/>
  <c r="D1304" i="1"/>
  <c r="C1304" i="1"/>
  <c r="F1303" i="1"/>
  <c r="E1303" i="1"/>
  <c r="D1303" i="1"/>
  <c r="C1303" i="1"/>
  <c r="F1302" i="1"/>
  <c r="E1302" i="1"/>
  <c r="D1302" i="1"/>
  <c r="C1302" i="1"/>
  <c r="F1301" i="1"/>
  <c r="E1301" i="1"/>
  <c r="D1301" i="1"/>
  <c r="C1301" i="1"/>
  <c r="F1300" i="1"/>
  <c r="E1300" i="1"/>
  <c r="D1300" i="1"/>
  <c r="C1300" i="1"/>
  <c r="F1299" i="1"/>
  <c r="E1299" i="1"/>
  <c r="D1299" i="1"/>
  <c r="C1299" i="1"/>
  <c r="F1298" i="1"/>
  <c r="E1298" i="1"/>
  <c r="D1298" i="1"/>
  <c r="C1298" i="1"/>
  <c r="F1297" i="1"/>
  <c r="E1297" i="1"/>
  <c r="D1297" i="1"/>
  <c r="C1297" i="1"/>
  <c r="F1296" i="1"/>
  <c r="E1296" i="1"/>
  <c r="D1296" i="1"/>
  <c r="C1296" i="1"/>
  <c r="F1295" i="1"/>
  <c r="E1295" i="1"/>
  <c r="D1295" i="1"/>
  <c r="C1295" i="1"/>
  <c r="F1294" i="1"/>
  <c r="E1294" i="1"/>
  <c r="D1294" i="1"/>
  <c r="C1294" i="1"/>
  <c r="F1293" i="1"/>
  <c r="E1293" i="1"/>
  <c r="D1293" i="1"/>
  <c r="C1293" i="1"/>
  <c r="F1292" i="1"/>
  <c r="E1292" i="1"/>
  <c r="D1292" i="1"/>
  <c r="C1292" i="1"/>
  <c r="F1291" i="1"/>
  <c r="E1291" i="1"/>
  <c r="D1291" i="1"/>
  <c r="C1291" i="1"/>
  <c r="F1290" i="1"/>
  <c r="E1290" i="1"/>
  <c r="D1290" i="1"/>
  <c r="C1290" i="1"/>
  <c r="F1289" i="1"/>
  <c r="E1289" i="1"/>
  <c r="D1289" i="1"/>
  <c r="C1289" i="1"/>
  <c r="F1288" i="1"/>
  <c r="E1288" i="1"/>
  <c r="D1288" i="1"/>
  <c r="C1288" i="1"/>
  <c r="F1287" i="1"/>
  <c r="E1287" i="1"/>
  <c r="D1287" i="1"/>
  <c r="C1287" i="1"/>
  <c r="F1286" i="1"/>
  <c r="E1286" i="1"/>
  <c r="D1286" i="1"/>
  <c r="C1286" i="1"/>
  <c r="F1285" i="1"/>
  <c r="E1285" i="1"/>
  <c r="D1285" i="1"/>
  <c r="C1285" i="1"/>
  <c r="F1284" i="1"/>
  <c r="E1284" i="1"/>
  <c r="D1284" i="1"/>
  <c r="C1284" i="1"/>
  <c r="F1283" i="1"/>
  <c r="E1283" i="1"/>
  <c r="D1283" i="1"/>
  <c r="C1283" i="1"/>
  <c r="F1282" i="1"/>
  <c r="E1282" i="1"/>
  <c r="D1282" i="1"/>
  <c r="C1282" i="1"/>
  <c r="F1281" i="1"/>
  <c r="E1281" i="1"/>
  <c r="D1281" i="1"/>
  <c r="C1281" i="1"/>
  <c r="F1280" i="1"/>
  <c r="E1280" i="1"/>
  <c r="D1280" i="1"/>
  <c r="C1280" i="1"/>
  <c r="F1279" i="1"/>
  <c r="E1279" i="1"/>
  <c r="D1279" i="1"/>
  <c r="C1279" i="1"/>
  <c r="F1278" i="1"/>
  <c r="E1278" i="1"/>
  <c r="D1278" i="1"/>
  <c r="C1278" i="1"/>
  <c r="F1277" i="1"/>
  <c r="E1277" i="1"/>
  <c r="D1277" i="1"/>
  <c r="C1277" i="1"/>
  <c r="F1276" i="1"/>
  <c r="E1276" i="1"/>
  <c r="D1276" i="1"/>
  <c r="C1276" i="1"/>
  <c r="F1275" i="1"/>
  <c r="E1275" i="1"/>
  <c r="D1275" i="1"/>
  <c r="C1275" i="1"/>
  <c r="F1274" i="1"/>
  <c r="E1274" i="1"/>
  <c r="D1274" i="1"/>
  <c r="C1274" i="1"/>
  <c r="F1273" i="1"/>
  <c r="E1273" i="1"/>
  <c r="D1273" i="1"/>
  <c r="C1273" i="1"/>
  <c r="F1272" i="1"/>
  <c r="E1272" i="1"/>
  <c r="D1272" i="1"/>
  <c r="C1272" i="1"/>
  <c r="F1271" i="1"/>
  <c r="E1271" i="1"/>
  <c r="D1271" i="1"/>
  <c r="C1271" i="1"/>
  <c r="F1270" i="1"/>
  <c r="E1270" i="1"/>
  <c r="D1270" i="1"/>
  <c r="C1270" i="1"/>
  <c r="F1269" i="1"/>
  <c r="E1269" i="1"/>
  <c r="D1269" i="1"/>
  <c r="C1269" i="1"/>
  <c r="F1268" i="1"/>
  <c r="E1268" i="1"/>
  <c r="D1268" i="1"/>
  <c r="C1268" i="1"/>
  <c r="F1267" i="1"/>
  <c r="E1267" i="1"/>
  <c r="D1267" i="1"/>
  <c r="C1267" i="1"/>
  <c r="F1266" i="1"/>
  <c r="E1266" i="1"/>
  <c r="D1266" i="1"/>
  <c r="C1266" i="1"/>
  <c r="F1265" i="1"/>
  <c r="E1265" i="1"/>
  <c r="D1265" i="1"/>
  <c r="C1265" i="1"/>
  <c r="F1264" i="1"/>
  <c r="E1264" i="1"/>
  <c r="D1264" i="1"/>
  <c r="C1264" i="1"/>
  <c r="F1263" i="1"/>
  <c r="E1263" i="1"/>
  <c r="D1263" i="1"/>
  <c r="C1263" i="1"/>
  <c r="F1262" i="1"/>
  <c r="E1262" i="1"/>
  <c r="D1262" i="1"/>
  <c r="C1262" i="1"/>
  <c r="F1261" i="1"/>
  <c r="E1261" i="1"/>
  <c r="D1261" i="1"/>
  <c r="C1261" i="1"/>
  <c r="F1260" i="1"/>
  <c r="E1260" i="1"/>
  <c r="D1260" i="1"/>
  <c r="C1260" i="1"/>
  <c r="F1259" i="1"/>
  <c r="E1259" i="1"/>
  <c r="D1259" i="1"/>
  <c r="C1259" i="1"/>
  <c r="F1258" i="1"/>
  <c r="E1258" i="1"/>
  <c r="D1258" i="1"/>
  <c r="C1258" i="1"/>
  <c r="F1257" i="1"/>
  <c r="E1257" i="1"/>
  <c r="D1257" i="1"/>
  <c r="C1257" i="1"/>
  <c r="F1256" i="1"/>
  <c r="E1256" i="1"/>
  <c r="D1256" i="1"/>
  <c r="C1256" i="1"/>
  <c r="F1255" i="1"/>
  <c r="E1255" i="1"/>
  <c r="D1255" i="1"/>
  <c r="C1255" i="1"/>
  <c r="F1254" i="1"/>
  <c r="E1254" i="1"/>
  <c r="D1254" i="1"/>
  <c r="C1254" i="1"/>
  <c r="F1253" i="1"/>
  <c r="E1253" i="1"/>
  <c r="D1253" i="1"/>
  <c r="C1253" i="1"/>
  <c r="F1252" i="1"/>
  <c r="E1252" i="1"/>
  <c r="D1252" i="1"/>
  <c r="C1252" i="1"/>
  <c r="F1251" i="1"/>
  <c r="E1251" i="1"/>
  <c r="D1251" i="1"/>
  <c r="C1251" i="1"/>
  <c r="F1250" i="1"/>
  <c r="E1250" i="1"/>
  <c r="D1250" i="1"/>
  <c r="C1250" i="1"/>
  <c r="F1249" i="1"/>
  <c r="E1249" i="1"/>
  <c r="D1249" i="1"/>
  <c r="C1249" i="1"/>
  <c r="F1248" i="1"/>
  <c r="E1248" i="1"/>
  <c r="D1248" i="1"/>
  <c r="C1248" i="1"/>
  <c r="F1247" i="1"/>
  <c r="E1247" i="1"/>
  <c r="D1247" i="1"/>
  <c r="C1247" i="1"/>
  <c r="F1246" i="1"/>
  <c r="E1246" i="1"/>
  <c r="D1246" i="1"/>
  <c r="C1246" i="1"/>
  <c r="F1245" i="1"/>
  <c r="E1245" i="1"/>
  <c r="D1245" i="1"/>
  <c r="C1245" i="1"/>
  <c r="F1244" i="1"/>
  <c r="E1244" i="1"/>
  <c r="D1244" i="1"/>
  <c r="C1244" i="1"/>
  <c r="F1243" i="1"/>
  <c r="E1243" i="1"/>
  <c r="D1243" i="1"/>
  <c r="C1243" i="1"/>
  <c r="F1242" i="1"/>
  <c r="E1242" i="1"/>
  <c r="D1242" i="1"/>
  <c r="C1242" i="1"/>
  <c r="F1241" i="1"/>
  <c r="E1241" i="1"/>
  <c r="D1241" i="1"/>
  <c r="C1241" i="1"/>
  <c r="F1240" i="1"/>
  <c r="E1240" i="1"/>
  <c r="D1240" i="1"/>
  <c r="C1240" i="1"/>
  <c r="F1239" i="1"/>
  <c r="E1239" i="1"/>
  <c r="D1239" i="1"/>
  <c r="C1239" i="1"/>
  <c r="F1238" i="1"/>
  <c r="E1238" i="1"/>
  <c r="D1238" i="1"/>
  <c r="C1238" i="1"/>
  <c r="F1237" i="1"/>
  <c r="E1237" i="1"/>
  <c r="D1237" i="1"/>
  <c r="C1237" i="1"/>
  <c r="F1236" i="1"/>
  <c r="E1236" i="1"/>
  <c r="D1236" i="1"/>
  <c r="C1236" i="1"/>
  <c r="F1235" i="1"/>
  <c r="E1235" i="1"/>
  <c r="D1235" i="1"/>
  <c r="C1235" i="1"/>
  <c r="F1234" i="1"/>
  <c r="E1234" i="1"/>
  <c r="D1234" i="1"/>
  <c r="C1234" i="1"/>
  <c r="F1233" i="1"/>
  <c r="E1233" i="1"/>
  <c r="D1233" i="1"/>
  <c r="C1233" i="1"/>
  <c r="F1232" i="1"/>
  <c r="E1232" i="1"/>
  <c r="D1232" i="1"/>
  <c r="C1232" i="1"/>
  <c r="F1231" i="1"/>
  <c r="E1231" i="1"/>
  <c r="D1231" i="1"/>
  <c r="C1231" i="1"/>
  <c r="F1230" i="1"/>
  <c r="E1230" i="1"/>
  <c r="D1230" i="1"/>
  <c r="C1230" i="1"/>
  <c r="F1229" i="1"/>
  <c r="E1229" i="1"/>
  <c r="D1229" i="1"/>
  <c r="C1229" i="1"/>
  <c r="F1228" i="1"/>
  <c r="E1228" i="1"/>
  <c r="D1228" i="1"/>
  <c r="C1228" i="1"/>
  <c r="F1227" i="1"/>
  <c r="E1227" i="1"/>
  <c r="D1227" i="1"/>
  <c r="C1227" i="1"/>
  <c r="F1226" i="1"/>
  <c r="E1226" i="1"/>
  <c r="D1226" i="1"/>
  <c r="C1226" i="1"/>
  <c r="F1225" i="1"/>
  <c r="E1225" i="1"/>
  <c r="D1225" i="1"/>
  <c r="C1225" i="1"/>
  <c r="F1224" i="1"/>
  <c r="E1224" i="1"/>
  <c r="D1224" i="1"/>
  <c r="C1224" i="1"/>
  <c r="F1223" i="1"/>
  <c r="E1223" i="1"/>
  <c r="D1223" i="1"/>
  <c r="C1223" i="1"/>
  <c r="F1222" i="1"/>
  <c r="E1222" i="1"/>
  <c r="D1222" i="1"/>
  <c r="C1222" i="1"/>
  <c r="F1221" i="1"/>
  <c r="E1221" i="1"/>
  <c r="D1221" i="1"/>
  <c r="C1221" i="1"/>
  <c r="F1220" i="1"/>
  <c r="E1220" i="1"/>
  <c r="D1220" i="1"/>
  <c r="C1220" i="1"/>
  <c r="F1219" i="1"/>
  <c r="E1219" i="1"/>
  <c r="D1219" i="1"/>
  <c r="C1219" i="1"/>
  <c r="F1218" i="1"/>
  <c r="E1218" i="1"/>
  <c r="D1218" i="1"/>
  <c r="C1218" i="1"/>
  <c r="F1217" i="1"/>
  <c r="E1217" i="1"/>
  <c r="D1217" i="1"/>
  <c r="C1217" i="1"/>
  <c r="F1216" i="1"/>
  <c r="E1216" i="1"/>
  <c r="D1216" i="1"/>
  <c r="C1216" i="1"/>
  <c r="F1215" i="1"/>
  <c r="E1215" i="1"/>
  <c r="D1215" i="1"/>
  <c r="C1215" i="1"/>
  <c r="F1214" i="1"/>
  <c r="E1214" i="1"/>
  <c r="D1214" i="1"/>
  <c r="C1214" i="1"/>
  <c r="F1213" i="1"/>
  <c r="E1213" i="1"/>
  <c r="D1213" i="1"/>
  <c r="C1213" i="1"/>
  <c r="F1212" i="1"/>
  <c r="E1212" i="1"/>
  <c r="D1212" i="1"/>
  <c r="C1212" i="1"/>
  <c r="F1211" i="1"/>
  <c r="E1211" i="1"/>
  <c r="D1211" i="1"/>
  <c r="C1211" i="1"/>
  <c r="F1210" i="1"/>
  <c r="E1210" i="1"/>
  <c r="D1210" i="1"/>
  <c r="C1210" i="1"/>
  <c r="F1209" i="1"/>
  <c r="E1209" i="1"/>
  <c r="D1209" i="1"/>
  <c r="C1209" i="1"/>
  <c r="F1208" i="1"/>
  <c r="E1208" i="1"/>
  <c r="D1208" i="1"/>
  <c r="C1208" i="1"/>
  <c r="F1207" i="1"/>
  <c r="E1207" i="1"/>
  <c r="D1207" i="1"/>
  <c r="C1207" i="1"/>
  <c r="F1206" i="1"/>
  <c r="E1206" i="1"/>
  <c r="D1206" i="1"/>
  <c r="C1206" i="1"/>
  <c r="F1205" i="1"/>
  <c r="E1205" i="1"/>
  <c r="D1205" i="1"/>
  <c r="C1205" i="1"/>
  <c r="F1204" i="1"/>
  <c r="E1204" i="1"/>
  <c r="D1204" i="1"/>
  <c r="C1204" i="1"/>
  <c r="F1203" i="1"/>
  <c r="E1203" i="1"/>
  <c r="D1203" i="1"/>
  <c r="C1203" i="1"/>
  <c r="F1202" i="1"/>
  <c r="E1202" i="1"/>
  <c r="D1202" i="1"/>
  <c r="C1202" i="1"/>
  <c r="F1201" i="1"/>
  <c r="E1201" i="1"/>
  <c r="D1201" i="1"/>
  <c r="C1201" i="1"/>
  <c r="F1200" i="1"/>
  <c r="E1200" i="1"/>
  <c r="D1200" i="1"/>
  <c r="C1200" i="1"/>
  <c r="F1199" i="1"/>
  <c r="E1199" i="1"/>
  <c r="D1199" i="1"/>
  <c r="C1199" i="1"/>
  <c r="F1198" i="1"/>
  <c r="E1198" i="1"/>
  <c r="D1198" i="1"/>
  <c r="C1198" i="1"/>
  <c r="F1197" i="1"/>
  <c r="E1197" i="1"/>
  <c r="D1197" i="1"/>
  <c r="C1197" i="1"/>
  <c r="F1196" i="1"/>
  <c r="E1196" i="1"/>
  <c r="D1196" i="1"/>
  <c r="C1196" i="1"/>
  <c r="F1195" i="1"/>
  <c r="E1195" i="1"/>
  <c r="D1195" i="1"/>
  <c r="C1195" i="1"/>
  <c r="F1194" i="1"/>
  <c r="E1194" i="1"/>
  <c r="D1194" i="1"/>
  <c r="C1194" i="1"/>
  <c r="F1193" i="1"/>
  <c r="E1193" i="1"/>
  <c r="D1193" i="1"/>
  <c r="C1193" i="1"/>
  <c r="F1192" i="1"/>
  <c r="E1192" i="1"/>
  <c r="D1192" i="1"/>
  <c r="C1192" i="1"/>
  <c r="F1191" i="1"/>
  <c r="E1191" i="1"/>
  <c r="D1191" i="1"/>
  <c r="C1191" i="1"/>
  <c r="F1190" i="1"/>
  <c r="E1190" i="1"/>
  <c r="D1190" i="1"/>
  <c r="C1190" i="1"/>
  <c r="F1189" i="1"/>
  <c r="E1189" i="1"/>
  <c r="D1189" i="1"/>
  <c r="C1189" i="1"/>
  <c r="F1188" i="1"/>
  <c r="E1188" i="1"/>
  <c r="D1188" i="1"/>
  <c r="C1188" i="1"/>
  <c r="F1187" i="1"/>
  <c r="E1187" i="1"/>
  <c r="D1187" i="1"/>
  <c r="C1187" i="1"/>
  <c r="F1186" i="1"/>
  <c r="E1186" i="1"/>
  <c r="D1186" i="1"/>
  <c r="C1186" i="1"/>
  <c r="F1185" i="1"/>
  <c r="E1185" i="1"/>
  <c r="D1185" i="1"/>
  <c r="C1185" i="1"/>
  <c r="F1184" i="1"/>
  <c r="E1184" i="1"/>
  <c r="D1184" i="1"/>
  <c r="C1184" i="1"/>
  <c r="F1183" i="1"/>
  <c r="E1183" i="1"/>
  <c r="D1183" i="1"/>
  <c r="C1183" i="1"/>
  <c r="F1182" i="1"/>
  <c r="E1182" i="1"/>
  <c r="D1182" i="1"/>
  <c r="C1182" i="1"/>
  <c r="F1181" i="1"/>
  <c r="E1181" i="1"/>
  <c r="D1181" i="1"/>
  <c r="C1181" i="1"/>
  <c r="F1180" i="1"/>
  <c r="E1180" i="1"/>
  <c r="D1180" i="1"/>
  <c r="C1180" i="1"/>
  <c r="F1179" i="1"/>
  <c r="E1179" i="1"/>
  <c r="D1179" i="1"/>
  <c r="C1179" i="1"/>
  <c r="F1178" i="1"/>
  <c r="E1178" i="1"/>
  <c r="D1178" i="1"/>
  <c r="C1178" i="1"/>
  <c r="F1177" i="1"/>
  <c r="E1177" i="1"/>
  <c r="D1177" i="1"/>
  <c r="C1177" i="1"/>
  <c r="F1176" i="1"/>
  <c r="E1176" i="1"/>
  <c r="D1176" i="1"/>
  <c r="C1176" i="1"/>
  <c r="F1175" i="1"/>
  <c r="E1175" i="1"/>
  <c r="D1175" i="1"/>
  <c r="C1175" i="1"/>
  <c r="F1174" i="1"/>
  <c r="E1174" i="1"/>
  <c r="D1174" i="1"/>
  <c r="C1174" i="1"/>
  <c r="F1173" i="1"/>
  <c r="E1173" i="1"/>
  <c r="D1173" i="1"/>
  <c r="C1173" i="1"/>
  <c r="F1172" i="1"/>
  <c r="E1172" i="1"/>
  <c r="D1172" i="1"/>
  <c r="C1172" i="1"/>
  <c r="F1171" i="1"/>
  <c r="E1171" i="1"/>
  <c r="D1171" i="1"/>
  <c r="C1171" i="1"/>
  <c r="F1170" i="1"/>
  <c r="E1170" i="1"/>
  <c r="D1170" i="1"/>
  <c r="C1170" i="1"/>
  <c r="F1169" i="1"/>
  <c r="E1169" i="1"/>
  <c r="D1169" i="1"/>
  <c r="C1169" i="1"/>
  <c r="F1168" i="1"/>
  <c r="E1168" i="1"/>
  <c r="D1168" i="1"/>
  <c r="C1168" i="1"/>
  <c r="F1167" i="1"/>
  <c r="E1167" i="1"/>
  <c r="D1167" i="1"/>
  <c r="C1167" i="1"/>
  <c r="F1166" i="1"/>
  <c r="E1166" i="1"/>
  <c r="D1166" i="1"/>
  <c r="C1166" i="1"/>
  <c r="F1165" i="1"/>
  <c r="E1165" i="1"/>
  <c r="D1165" i="1"/>
  <c r="C1165" i="1"/>
  <c r="F1164" i="1"/>
  <c r="E1164" i="1"/>
  <c r="D1164" i="1"/>
  <c r="C1164" i="1"/>
  <c r="F1163" i="1"/>
  <c r="E1163" i="1"/>
  <c r="D1163" i="1"/>
  <c r="C1163" i="1"/>
  <c r="F1162" i="1"/>
  <c r="E1162" i="1"/>
  <c r="D1162" i="1"/>
  <c r="C1162" i="1"/>
  <c r="F1161" i="1"/>
  <c r="E1161" i="1"/>
  <c r="D1161" i="1"/>
  <c r="C1161" i="1"/>
  <c r="F1160" i="1"/>
  <c r="E1160" i="1"/>
  <c r="D1160" i="1"/>
  <c r="C1160" i="1"/>
  <c r="F1159" i="1"/>
  <c r="E1159" i="1"/>
  <c r="D1159" i="1"/>
  <c r="C1159" i="1"/>
  <c r="F1158" i="1"/>
  <c r="E1158" i="1"/>
  <c r="D1158" i="1"/>
  <c r="C1158" i="1"/>
  <c r="F1157" i="1"/>
  <c r="E1157" i="1"/>
  <c r="D1157" i="1"/>
  <c r="C1157" i="1"/>
  <c r="F1156" i="1"/>
  <c r="E1156" i="1"/>
  <c r="D1156" i="1"/>
  <c r="C1156" i="1"/>
  <c r="F1155" i="1"/>
  <c r="E1155" i="1"/>
  <c r="D1155" i="1"/>
  <c r="C1155" i="1"/>
  <c r="F1154" i="1"/>
  <c r="E1154" i="1"/>
  <c r="D1154" i="1"/>
  <c r="C1154" i="1"/>
  <c r="F1153" i="1"/>
  <c r="E1153" i="1"/>
  <c r="D1153" i="1"/>
  <c r="C1153" i="1"/>
  <c r="F1152" i="1"/>
  <c r="E1152" i="1"/>
  <c r="D1152" i="1"/>
  <c r="C1152" i="1"/>
  <c r="F1151" i="1"/>
  <c r="E1151" i="1"/>
  <c r="D1151" i="1"/>
  <c r="C1151" i="1"/>
  <c r="F1150" i="1"/>
  <c r="E1150" i="1"/>
  <c r="D1150" i="1"/>
  <c r="C1150" i="1"/>
  <c r="F1149" i="1"/>
  <c r="E1149" i="1"/>
  <c r="D1149" i="1"/>
  <c r="C1149" i="1"/>
  <c r="F1148" i="1"/>
  <c r="E1148" i="1"/>
  <c r="D1148" i="1"/>
  <c r="C1148" i="1"/>
  <c r="F1147" i="1"/>
  <c r="E1147" i="1"/>
  <c r="D1147" i="1"/>
  <c r="C1147" i="1"/>
  <c r="F1146" i="1"/>
  <c r="E1146" i="1"/>
  <c r="D1146" i="1"/>
  <c r="C1146" i="1"/>
  <c r="F1145" i="1"/>
  <c r="E1145" i="1"/>
  <c r="D1145" i="1"/>
  <c r="C1145" i="1"/>
  <c r="F1144" i="1"/>
  <c r="E1144" i="1"/>
  <c r="D1144" i="1"/>
  <c r="C1144" i="1"/>
  <c r="F1143" i="1"/>
  <c r="E1143" i="1"/>
  <c r="D1143" i="1"/>
  <c r="C1143" i="1"/>
  <c r="F1142" i="1"/>
  <c r="E1142" i="1"/>
  <c r="D1142" i="1"/>
  <c r="C1142" i="1"/>
  <c r="F1141" i="1"/>
  <c r="E1141" i="1"/>
  <c r="D1141" i="1"/>
  <c r="C1141" i="1"/>
  <c r="F1140" i="1"/>
  <c r="E1140" i="1"/>
  <c r="D1140" i="1"/>
  <c r="C1140" i="1"/>
  <c r="F1139" i="1"/>
  <c r="E1139" i="1"/>
  <c r="D1139" i="1"/>
  <c r="C1139" i="1"/>
  <c r="F1138" i="1"/>
  <c r="E1138" i="1"/>
  <c r="D1138" i="1"/>
  <c r="C1138" i="1"/>
  <c r="F1137" i="1"/>
  <c r="E1137" i="1"/>
  <c r="D1137" i="1"/>
  <c r="C1137" i="1"/>
  <c r="F1136" i="1"/>
  <c r="E1136" i="1"/>
  <c r="D1136" i="1"/>
  <c r="C1136" i="1"/>
  <c r="F1135" i="1"/>
  <c r="E1135" i="1"/>
  <c r="D1135" i="1"/>
  <c r="C1135" i="1"/>
  <c r="F1134" i="1"/>
  <c r="E1134" i="1"/>
  <c r="D1134" i="1"/>
  <c r="C1134" i="1"/>
  <c r="F1133" i="1"/>
  <c r="E1133" i="1"/>
  <c r="D1133" i="1"/>
  <c r="C1133" i="1"/>
  <c r="F1132" i="1"/>
  <c r="E1132" i="1"/>
  <c r="D1132" i="1"/>
  <c r="C1132" i="1"/>
  <c r="F1131" i="1"/>
  <c r="E1131" i="1"/>
  <c r="D1131" i="1"/>
  <c r="C1131" i="1"/>
  <c r="F1130" i="1"/>
  <c r="E1130" i="1"/>
  <c r="D1130" i="1"/>
  <c r="C1130" i="1"/>
  <c r="F1129" i="1"/>
  <c r="E1129" i="1"/>
  <c r="D1129" i="1"/>
  <c r="C1129" i="1"/>
  <c r="F1128" i="1"/>
  <c r="E1128" i="1"/>
  <c r="D1128" i="1"/>
  <c r="C1128" i="1"/>
  <c r="F1127" i="1"/>
  <c r="E1127" i="1"/>
  <c r="D1127" i="1"/>
  <c r="C1127" i="1"/>
  <c r="F1126" i="1"/>
  <c r="E1126" i="1"/>
  <c r="D1126" i="1"/>
  <c r="C1126" i="1"/>
  <c r="F1125" i="1"/>
  <c r="E1125" i="1"/>
  <c r="D1125" i="1"/>
  <c r="C1125" i="1"/>
  <c r="F1124" i="1"/>
  <c r="E1124" i="1"/>
  <c r="D1124" i="1"/>
  <c r="C1124" i="1"/>
  <c r="F1123" i="1"/>
  <c r="E1123" i="1"/>
  <c r="D1123" i="1"/>
  <c r="C1123" i="1"/>
  <c r="F1122" i="1"/>
  <c r="E1122" i="1"/>
  <c r="D1122" i="1"/>
  <c r="C1122" i="1"/>
  <c r="F1121" i="1"/>
  <c r="E1121" i="1"/>
  <c r="D1121" i="1"/>
  <c r="C1121" i="1"/>
  <c r="F1120" i="1"/>
  <c r="E1120" i="1"/>
  <c r="D1120" i="1"/>
  <c r="C1120" i="1"/>
  <c r="F1119" i="1"/>
  <c r="E1119" i="1"/>
  <c r="D1119" i="1"/>
  <c r="C1119" i="1"/>
  <c r="F1118" i="1"/>
  <c r="E1118" i="1"/>
  <c r="D1118" i="1"/>
  <c r="C1118" i="1"/>
  <c r="F1117" i="1"/>
  <c r="E1117" i="1"/>
  <c r="D1117" i="1"/>
  <c r="C1117" i="1"/>
  <c r="F1116" i="1"/>
  <c r="E1116" i="1"/>
  <c r="D1116" i="1"/>
  <c r="C1116" i="1"/>
  <c r="F1115" i="1"/>
  <c r="E1115" i="1"/>
  <c r="D1115" i="1"/>
  <c r="C1115" i="1"/>
  <c r="F1114" i="1"/>
  <c r="E1114" i="1"/>
  <c r="D1114" i="1"/>
  <c r="C1114" i="1"/>
  <c r="F1113" i="1"/>
  <c r="E1113" i="1"/>
  <c r="D1113" i="1"/>
  <c r="C1113" i="1"/>
  <c r="F1112" i="1"/>
  <c r="E1112" i="1"/>
  <c r="D1112" i="1"/>
  <c r="C1112" i="1"/>
  <c r="F1111" i="1"/>
  <c r="E1111" i="1"/>
  <c r="D1111" i="1"/>
  <c r="C1111" i="1"/>
  <c r="F1110" i="1"/>
  <c r="E1110" i="1"/>
  <c r="D1110" i="1"/>
  <c r="C1110" i="1"/>
  <c r="F1109" i="1"/>
  <c r="E1109" i="1"/>
  <c r="D1109" i="1"/>
  <c r="C1109" i="1"/>
  <c r="F1108" i="1"/>
  <c r="E1108" i="1"/>
  <c r="D1108" i="1"/>
  <c r="C1108" i="1"/>
  <c r="F1107" i="1"/>
  <c r="E1107" i="1"/>
  <c r="D1107" i="1"/>
  <c r="C1107" i="1"/>
  <c r="F1106" i="1"/>
  <c r="E1106" i="1"/>
  <c r="D1106" i="1"/>
  <c r="C1106" i="1"/>
  <c r="F1105" i="1"/>
  <c r="E1105" i="1"/>
  <c r="D1105" i="1"/>
  <c r="C1105" i="1"/>
  <c r="F1104" i="1"/>
  <c r="E1104" i="1"/>
  <c r="D1104" i="1"/>
  <c r="C1104" i="1"/>
  <c r="F1103" i="1"/>
  <c r="E1103" i="1"/>
  <c r="D1103" i="1"/>
  <c r="C1103" i="1"/>
  <c r="F1102" i="1"/>
  <c r="E1102" i="1"/>
  <c r="D1102" i="1"/>
  <c r="C1102" i="1"/>
  <c r="F1101" i="1"/>
  <c r="E1101" i="1"/>
  <c r="D1101" i="1"/>
  <c r="C1101" i="1"/>
  <c r="F1100" i="1"/>
  <c r="E1100" i="1"/>
  <c r="D1100" i="1"/>
  <c r="C1100" i="1"/>
  <c r="F1099" i="1"/>
  <c r="E1099" i="1"/>
  <c r="D1099" i="1"/>
  <c r="C1099" i="1"/>
  <c r="F1098" i="1"/>
  <c r="E1098" i="1"/>
  <c r="D1098" i="1"/>
  <c r="C1098" i="1"/>
  <c r="F1097" i="1"/>
  <c r="E1097" i="1"/>
  <c r="D1097" i="1"/>
  <c r="C1097" i="1"/>
  <c r="F1096" i="1"/>
  <c r="E1096" i="1"/>
  <c r="D1096" i="1"/>
  <c r="C1096" i="1"/>
  <c r="F1095" i="1"/>
  <c r="E1095" i="1"/>
  <c r="D1095" i="1"/>
  <c r="C1095" i="1"/>
  <c r="F1094" i="1"/>
  <c r="E1094" i="1"/>
  <c r="D1094" i="1"/>
  <c r="C1094" i="1"/>
  <c r="F1093" i="1"/>
  <c r="E1093" i="1"/>
  <c r="D1093" i="1"/>
  <c r="C1093" i="1"/>
  <c r="F1092" i="1"/>
  <c r="E1092" i="1"/>
  <c r="D1092" i="1"/>
  <c r="C1092" i="1"/>
  <c r="F1091" i="1"/>
  <c r="E1091" i="1"/>
  <c r="D1091" i="1"/>
  <c r="C1091" i="1"/>
  <c r="F1090" i="1"/>
  <c r="E1090" i="1"/>
  <c r="D1090" i="1"/>
  <c r="C1090" i="1"/>
  <c r="F1089" i="1"/>
  <c r="E1089" i="1"/>
  <c r="D1089" i="1"/>
  <c r="C1089" i="1"/>
  <c r="F1088" i="1"/>
  <c r="E1088" i="1"/>
  <c r="D1088" i="1"/>
  <c r="C1088" i="1"/>
  <c r="F1087" i="1"/>
  <c r="E1087" i="1"/>
  <c r="D1087" i="1"/>
  <c r="C1087" i="1"/>
  <c r="F1086" i="1"/>
  <c r="E1086" i="1"/>
  <c r="D1086" i="1"/>
  <c r="C1086" i="1"/>
  <c r="F1085" i="1"/>
  <c r="E1085" i="1"/>
  <c r="D1085" i="1"/>
  <c r="C1085" i="1"/>
  <c r="F1084" i="1"/>
  <c r="E1084" i="1"/>
  <c r="D1084" i="1"/>
  <c r="C1084" i="1"/>
  <c r="F1083" i="1"/>
  <c r="E1083" i="1"/>
  <c r="D1083" i="1"/>
  <c r="C1083" i="1"/>
  <c r="F1082" i="1"/>
  <c r="E1082" i="1"/>
  <c r="D1082" i="1"/>
  <c r="C1082" i="1"/>
  <c r="F1081" i="1"/>
  <c r="E1081" i="1"/>
  <c r="D1081" i="1"/>
  <c r="C1081" i="1"/>
  <c r="F1080" i="1"/>
  <c r="E1080" i="1"/>
  <c r="D1080" i="1"/>
  <c r="C1080" i="1"/>
  <c r="F1079" i="1"/>
  <c r="E1079" i="1"/>
  <c r="D1079" i="1"/>
  <c r="C1079" i="1"/>
  <c r="F1078" i="1"/>
  <c r="E1078" i="1"/>
  <c r="D1078" i="1"/>
  <c r="C1078" i="1"/>
  <c r="F1077" i="1"/>
  <c r="E1077" i="1"/>
  <c r="D1077" i="1"/>
  <c r="C1077" i="1"/>
  <c r="F1076" i="1"/>
  <c r="E1076" i="1"/>
  <c r="D1076" i="1"/>
  <c r="C1076" i="1"/>
  <c r="F1075" i="1"/>
  <c r="E1075" i="1"/>
  <c r="D1075" i="1"/>
  <c r="C1075" i="1"/>
  <c r="F1074" i="1"/>
  <c r="E1074" i="1"/>
  <c r="D1074" i="1"/>
  <c r="C1074" i="1"/>
  <c r="F1073" i="1"/>
  <c r="E1073" i="1"/>
  <c r="D1073" i="1"/>
  <c r="C1073" i="1"/>
  <c r="F1072" i="1"/>
  <c r="E1072" i="1"/>
  <c r="D1072" i="1"/>
  <c r="C1072" i="1"/>
  <c r="F1071" i="1"/>
  <c r="E1071" i="1"/>
  <c r="D1071" i="1"/>
  <c r="C1071" i="1"/>
  <c r="F1070" i="1"/>
  <c r="E1070" i="1"/>
  <c r="D1070" i="1"/>
  <c r="C1070" i="1"/>
  <c r="F1069" i="1"/>
  <c r="E1069" i="1"/>
  <c r="D1069" i="1"/>
  <c r="C1069" i="1"/>
  <c r="F1068" i="1"/>
  <c r="E1068" i="1"/>
  <c r="D1068" i="1"/>
  <c r="C1068" i="1"/>
  <c r="F1067" i="1"/>
  <c r="E1067" i="1"/>
  <c r="D1067" i="1"/>
  <c r="C1067" i="1"/>
  <c r="F1066" i="1"/>
  <c r="E1066" i="1"/>
  <c r="D1066" i="1"/>
  <c r="C1066" i="1"/>
  <c r="F1065" i="1"/>
  <c r="E1065" i="1"/>
  <c r="D1065" i="1"/>
  <c r="C1065" i="1"/>
  <c r="F1064" i="1"/>
  <c r="E1064" i="1"/>
  <c r="D1064" i="1"/>
  <c r="C1064" i="1"/>
  <c r="F1063" i="1"/>
  <c r="E1063" i="1"/>
  <c r="D1063" i="1"/>
  <c r="C1063" i="1"/>
  <c r="F1062" i="1"/>
  <c r="E1062" i="1"/>
  <c r="D1062" i="1"/>
  <c r="C1062" i="1"/>
  <c r="F1061" i="1"/>
  <c r="E1061" i="1"/>
  <c r="D1061" i="1"/>
  <c r="C1061" i="1"/>
  <c r="F1060" i="1"/>
  <c r="E1060" i="1"/>
  <c r="D1060" i="1"/>
  <c r="C1060" i="1"/>
  <c r="F1059" i="1"/>
  <c r="E1059" i="1"/>
  <c r="D1059" i="1"/>
  <c r="C1059" i="1"/>
  <c r="F1058" i="1"/>
  <c r="E1058" i="1"/>
  <c r="D1058" i="1"/>
  <c r="C1058" i="1"/>
  <c r="F1057" i="1"/>
  <c r="E1057" i="1"/>
  <c r="D1057" i="1"/>
  <c r="C1057" i="1"/>
  <c r="F1056" i="1"/>
  <c r="E1056" i="1"/>
  <c r="D1056" i="1"/>
  <c r="C1056" i="1"/>
  <c r="F1055" i="1"/>
  <c r="E1055" i="1"/>
  <c r="D1055" i="1"/>
  <c r="C1055" i="1"/>
  <c r="F1054" i="1"/>
  <c r="E1054" i="1"/>
  <c r="D1054" i="1"/>
  <c r="C1054" i="1"/>
  <c r="F1053" i="1"/>
  <c r="E1053" i="1"/>
  <c r="D1053" i="1"/>
  <c r="C1053" i="1"/>
  <c r="F1052" i="1"/>
  <c r="E1052" i="1"/>
  <c r="D1052" i="1"/>
  <c r="C1052" i="1"/>
  <c r="F1051" i="1"/>
  <c r="E1051" i="1"/>
  <c r="D1051" i="1"/>
  <c r="C1051" i="1"/>
  <c r="F1050" i="1"/>
  <c r="E1050" i="1"/>
  <c r="D1050" i="1"/>
  <c r="C1050" i="1"/>
  <c r="F1049" i="1"/>
  <c r="E1049" i="1"/>
  <c r="D1049" i="1"/>
  <c r="C1049" i="1"/>
  <c r="F1048" i="1"/>
  <c r="E1048" i="1"/>
  <c r="D1048" i="1"/>
  <c r="C1048" i="1"/>
  <c r="F1047" i="1"/>
  <c r="E1047" i="1"/>
  <c r="D1047" i="1"/>
  <c r="C1047" i="1"/>
  <c r="F1046" i="1"/>
  <c r="E1046" i="1"/>
  <c r="D1046" i="1"/>
  <c r="C1046" i="1"/>
  <c r="F1045" i="1"/>
  <c r="E1045" i="1"/>
  <c r="D1045" i="1"/>
  <c r="C1045" i="1"/>
  <c r="F1044" i="1"/>
  <c r="E1044" i="1"/>
  <c r="D1044" i="1"/>
  <c r="C1044" i="1"/>
  <c r="F1043" i="1"/>
  <c r="E1043" i="1"/>
  <c r="D1043" i="1"/>
  <c r="C1043" i="1"/>
  <c r="F1042" i="1"/>
  <c r="E1042" i="1"/>
  <c r="D1042" i="1"/>
  <c r="C1042" i="1"/>
  <c r="F1041" i="1"/>
  <c r="E1041" i="1"/>
  <c r="D1041" i="1"/>
  <c r="C1041" i="1"/>
  <c r="F1040" i="1"/>
  <c r="E1040" i="1"/>
  <c r="D1040" i="1"/>
  <c r="C1040" i="1"/>
  <c r="F1039" i="1"/>
  <c r="E1039" i="1"/>
  <c r="D1039" i="1"/>
  <c r="C1039" i="1"/>
  <c r="F1038" i="1"/>
  <c r="E1038" i="1"/>
  <c r="D1038" i="1"/>
  <c r="C1038" i="1"/>
  <c r="F1037" i="1"/>
  <c r="E1037" i="1"/>
  <c r="D1037" i="1"/>
  <c r="C1037" i="1"/>
  <c r="F1036" i="1"/>
  <c r="E1036" i="1"/>
  <c r="D1036" i="1"/>
  <c r="C1036" i="1"/>
  <c r="F1035" i="1"/>
  <c r="E1035" i="1"/>
  <c r="D1035" i="1"/>
  <c r="C1035" i="1"/>
  <c r="F1034" i="1"/>
  <c r="E1034" i="1"/>
  <c r="D1034" i="1"/>
  <c r="C1034" i="1"/>
  <c r="F1033" i="1"/>
  <c r="E1033" i="1"/>
  <c r="D1033" i="1"/>
  <c r="C1033" i="1"/>
  <c r="F1032" i="1"/>
  <c r="E1032" i="1"/>
  <c r="D1032" i="1"/>
  <c r="C1032" i="1"/>
  <c r="F1031" i="1"/>
  <c r="E1031" i="1"/>
  <c r="D1031" i="1"/>
  <c r="C1031" i="1"/>
  <c r="F1030" i="1"/>
  <c r="E1030" i="1"/>
  <c r="D1030" i="1"/>
  <c r="C1030" i="1"/>
  <c r="F1029" i="1"/>
  <c r="E1029" i="1"/>
  <c r="D1029" i="1"/>
  <c r="C1029" i="1"/>
  <c r="F1028" i="1"/>
  <c r="E1028" i="1"/>
  <c r="D1028" i="1"/>
  <c r="C1028" i="1"/>
  <c r="F1027" i="1"/>
  <c r="E1027" i="1"/>
  <c r="D1027" i="1"/>
  <c r="C1027" i="1"/>
  <c r="F1026" i="1"/>
  <c r="E1026" i="1"/>
  <c r="D1026" i="1"/>
  <c r="C1026" i="1"/>
  <c r="F1025" i="1"/>
  <c r="E1025" i="1"/>
  <c r="D1025" i="1"/>
  <c r="C1025" i="1"/>
  <c r="F1024" i="1"/>
  <c r="E1024" i="1"/>
  <c r="D1024" i="1"/>
  <c r="C1024" i="1"/>
  <c r="F1023" i="1"/>
  <c r="E1023" i="1"/>
  <c r="D1023" i="1"/>
  <c r="C1023" i="1"/>
  <c r="F1022" i="1"/>
  <c r="E1022" i="1"/>
  <c r="D1022" i="1"/>
  <c r="C1022" i="1"/>
  <c r="F1021" i="1"/>
  <c r="E1021" i="1"/>
  <c r="D1021" i="1"/>
  <c r="C1021" i="1"/>
  <c r="F1020" i="1"/>
  <c r="E1020" i="1"/>
  <c r="D1020" i="1"/>
  <c r="C1020" i="1"/>
  <c r="F1019" i="1"/>
  <c r="E1019" i="1"/>
  <c r="D1019" i="1"/>
  <c r="C1019" i="1"/>
  <c r="F1018" i="1"/>
  <c r="E1018" i="1"/>
  <c r="D1018" i="1"/>
  <c r="C1018" i="1"/>
  <c r="F1017" i="1"/>
  <c r="E1017" i="1"/>
  <c r="D1017" i="1"/>
  <c r="C1017" i="1"/>
  <c r="F1016" i="1"/>
  <c r="E1016" i="1"/>
  <c r="D1016" i="1"/>
  <c r="C1016" i="1"/>
  <c r="F1015" i="1"/>
  <c r="E1015" i="1"/>
  <c r="D1015" i="1"/>
  <c r="C1015" i="1"/>
  <c r="F1014" i="1"/>
  <c r="E1014" i="1"/>
  <c r="D1014" i="1"/>
  <c r="C1014" i="1"/>
  <c r="F1013" i="1"/>
  <c r="E1013" i="1"/>
  <c r="D1013" i="1"/>
  <c r="C1013" i="1"/>
  <c r="F1012" i="1"/>
  <c r="E1012" i="1"/>
  <c r="D1012" i="1"/>
  <c r="C1012" i="1"/>
  <c r="F1011" i="1"/>
  <c r="E1011" i="1"/>
  <c r="D1011" i="1"/>
  <c r="C1011" i="1"/>
  <c r="F1010" i="1"/>
  <c r="E1010" i="1"/>
  <c r="D1010" i="1"/>
  <c r="C1010" i="1"/>
  <c r="F1009" i="1"/>
  <c r="E1009" i="1"/>
  <c r="D1009" i="1"/>
  <c r="C1009" i="1"/>
  <c r="F1008" i="1"/>
  <c r="E1008" i="1"/>
  <c r="D1008" i="1"/>
  <c r="C1008" i="1"/>
  <c r="F1007" i="1"/>
  <c r="E1007" i="1"/>
  <c r="D1007" i="1"/>
  <c r="C1007" i="1"/>
  <c r="F1006" i="1"/>
  <c r="E1006" i="1"/>
  <c r="D1006" i="1"/>
  <c r="C1006" i="1"/>
  <c r="F1005" i="1"/>
  <c r="E1005" i="1"/>
  <c r="D1005" i="1"/>
  <c r="C1005" i="1"/>
  <c r="F1004" i="1"/>
  <c r="E1004" i="1"/>
  <c r="D1004" i="1"/>
  <c r="C1004" i="1"/>
  <c r="F1003" i="1"/>
  <c r="E1003" i="1"/>
  <c r="D1003" i="1"/>
  <c r="C1003" i="1"/>
  <c r="F1002" i="1"/>
  <c r="E1002" i="1"/>
  <c r="D1002" i="1"/>
  <c r="C1002" i="1"/>
  <c r="F1001" i="1"/>
  <c r="E1001" i="1"/>
  <c r="D1001" i="1"/>
  <c r="C1001" i="1"/>
  <c r="F1000" i="1"/>
  <c r="E1000" i="1"/>
  <c r="D1000" i="1"/>
  <c r="C1000" i="1"/>
  <c r="F999" i="1"/>
  <c r="E999" i="1"/>
  <c r="D999" i="1"/>
  <c r="C999" i="1"/>
  <c r="F998" i="1"/>
  <c r="E998" i="1"/>
  <c r="D998" i="1"/>
  <c r="C998" i="1"/>
  <c r="F997" i="1"/>
  <c r="E997" i="1"/>
  <c r="D997" i="1"/>
  <c r="C997" i="1"/>
  <c r="F996" i="1"/>
  <c r="E996" i="1"/>
  <c r="D996" i="1"/>
  <c r="C996" i="1"/>
  <c r="F995" i="1"/>
  <c r="E995" i="1"/>
  <c r="D995" i="1"/>
  <c r="C995" i="1"/>
  <c r="F994" i="1"/>
  <c r="E994" i="1"/>
  <c r="D994" i="1"/>
  <c r="C994" i="1"/>
  <c r="F993" i="1"/>
  <c r="E993" i="1"/>
  <c r="D993" i="1"/>
  <c r="C993" i="1"/>
  <c r="F992" i="1"/>
  <c r="E992" i="1"/>
  <c r="D992" i="1"/>
  <c r="C992" i="1"/>
  <c r="F991" i="1"/>
  <c r="E991" i="1"/>
  <c r="D991" i="1"/>
  <c r="C991" i="1"/>
  <c r="F990" i="1"/>
  <c r="E990" i="1"/>
  <c r="D990" i="1"/>
  <c r="C990" i="1"/>
  <c r="F989" i="1"/>
  <c r="E989" i="1"/>
  <c r="D989" i="1"/>
  <c r="C989" i="1"/>
  <c r="F988" i="1"/>
  <c r="E988" i="1"/>
  <c r="D988" i="1"/>
  <c r="C988" i="1"/>
  <c r="F987" i="1"/>
  <c r="E987" i="1"/>
  <c r="D987" i="1"/>
  <c r="C987" i="1"/>
  <c r="F986" i="1"/>
  <c r="E986" i="1"/>
  <c r="D986" i="1"/>
  <c r="C986" i="1"/>
  <c r="F985" i="1"/>
  <c r="E985" i="1"/>
  <c r="D985" i="1"/>
  <c r="C985" i="1"/>
  <c r="F984" i="1"/>
  <c r="E984" i="1"/>
  <c r="D984" i="1"/>
  <c r="C984" i="1"/>
  <c r="F983" i="1"/>
  <c r="E983" i="1"/>
  <c r="D983" i="1"/>
  <c r="C983" i="1"/>
  <c r="F982" i="1"/>
  <c r="E982" i="1"/>
  <c r="D982" i="1"/>
  <c r="C982" i="1"/>
  <c r="F981" i="1"/>
  <c r="E981" i="1"/>
  <c r="D981" i="1"/>
  <c r="C981" i="1"/>
  <c r="F980" i="1"/>
  <c r="E980" i="1"/>
  <c r="D980" i="1"/>
  <c r="C980" i="1"/>
  <c r="F979" i="1"/>
  <c r="E979" i="1"/>
  <c r="D979" i="1"/>
  <c r="C979" i="1"/>
  <c r="F978" i="1"/>
  <c r="E978" i="1"/>
  <c r="D978" i="1"/>
  <c r="C978" i="1"/>
  <c r="F977" i="1"/>
  <c r="E977" i="1"/>
  <c r="D977" i="1"/>
  <c r="C977" i="1"/>
  <c r="F976" i="1"/>
  <c r="E976" i="1"/>
  <c r="D976" i="1"/>
  <c r="C976" i="1"/>
  <c r="F975" i="1"/>
  <c r="E975" i="1"/>
  <c r="D975" i="1"/>
  <c r="C975" i="1"/>
  <c r="F974" i="1"/>
  <c r="E974" i="1"/>
  <c r="D974" i="1"/>
  <c r="C974" i="1"/>
  <c r="F973" i="1"/>
  <c r="E973" i="1"/>
  <c r="D973" i="1"/>
  <c r="C973" i="1"/>
  <c r="F972" i="1"/>
  <c r="E972" i="1"/>
  <c r="D972" i="1"/>
  <c r="C972" i="1"/>
  <c r="F971" i="1"/>
  <c r="E971" i="1"/>
  <c r="D971" i="1"/>
  <c r="C971" i="1"/>
  <c r="F970" i="1"/>
  <c r="E970" i="1"/>
  <c r="D970" i="1"/>
  <c r="C970" i="1"/>
  <c r="F969" i="1"/>
  <c r="E969" i="1"/>
  <c r="D969" i="1"/>
  <c r="C969" i="1"/>
  <c r="F968" i="1"/>
  <c r="E968" i="1"/>
  <c r="D968" i="1"/>
  <c r="C968" i="1"/>
  <c r="F967" i="1"/>
  <c r="E967" i="1"/>
  <c r="D967" i="1"/>
  <c r="C967" i="1"/>
  <c r="F966" i="1"/>
  <c r="E966" i="1"/>
  <c r="D966" i="1"/>
  <c r="C966" i="1"/>
  <c r="F965" i="1"/>
  <c r="E965" i="1"/>
  <c r="D965" i="1"/>
  <c r="C965" i="1"/>
  <c r="F964" i="1"/>
  <c r="E964" i="1"/>
  <c r="D964" i="1"/>
  <c r="C964" i="1"/>
  <c r="F963" i="1"/>
  <c r="E963" i="1"/>
  <c r="D963" i="1"/>
  <c r="C963" i="1"/>
  <c r="F962" i="1"/>
  <c r="E962" i="1"/>
  <c r="D962" i="1"/>
  <c r="C962" i="1"/>
  <c r="F961" i="1"/>
  <c r="E961" i="1"/>
  <c r="D961" i="1"/>
  <c r="C961" i="1"/>
  <c r="F960" i="1"/>
  <c r="E960" i="1"/>
  <c r="D960" i="1"/>
  <c r="C960" i="1"/>
  <c r="F959" i="1"/>
  <c r="E959" i="1"/>
  <c r="D959" i="1"/>
  <c r="C959" i="1"/>
  <c r="F958" i="1"/>
  <c r="E958" i="1"/>
  <c r="D958" i="1"/>
  <c r="C958" i="1"/>
  <c r="F957" i="1"/>
  <c r="E957" i="1"/>
  <c r="D957" i="1"/>
  <c r="C957" i="1"/>
  <c r="F956" i="1"/>
  <c r="E956" i="1"/>
  <c r="D956" i="1"/>
  <c r="C956" i="1"/>
  <c r="F955" i="1"/>
  <c r="E955" i="1"/>
  <c r="D955" i="1"/>
  <c r="C955" i="1"/>
  <c r="F954" i="1"/>
  <c r="E954" i="1"/>
  <c r="D954" i="1"/>
  <c r="C954" i="1"/>
  <c r="F953" i="1"/>
  <c r="E953" i="1"/>
  <c r="D953" i="1"/>
  <c r="C953" i="1"/>
  <c r="F952" i="1"/>
  <c r="E952" i="1"/>
  <c r="D952" i="1"/>
  <c r="C952" i="1"/>
  <c r="F951" i="1"/>
  <c r="E951" i="1"/>
  <c r="D951" i="1"/>
  <c r="C951" i="1"/>
  <c r="F950" i="1"/>
  <c r="E950" i="1"/>
  <c r="D950" i="1"/>
  <c r="C950" i="1"/>
  <c r="F949" i="1"/>
  <c r="E949" i="1"/>
  <c r="D949" i="1"/>
  <c r="C949" i="1"/>
  <c r="F948" i="1"/>
  <c r="E948" i="1"/>
  <c r="D948" i="1"/>
  <c r="C948" i="1"/>
  <c r="F947" i="1"/>
  <c r="E947" i="1"/>
  <c r="D947" i="1"/>
  <c r="C947" i="1"/>
  <c r="F946" i="1"/>
  <c r="E946" i="1"/>
  <c r="D946" i="1"/>
  <c r="C946" i="1"/>
  <c r="F945" i="1"/>
  <c r="E945" i="1"/>
  <c r="D945" i="1"/>
  <c r="C945" i="1"/>
  <c r="F944" i="1"/>
  <c r="E944" i="1"/>
  <c r="D944" i="1"/>
  <c r="C944" i="1"/>
  <c r="F943" i="1"/>
  <c r="E943" i="1"/>
  <c r="D943" i="1"/>
  <c r="C943" i="1"/>
  <c r="F942" i="1"/>
  <c r="E942" i="1"/>
  <c r="D942" i="1"/>
  <c r="C942" i="1"/>
  <c r="F941" i="1"/>
  <c r="E941" i="1"/>
  <c r="D941" i="1"/>
  <c r="C941" i="1"/>
  <c r="F940" i="1"/>
  <c r="E940" i="1"/>
  <c r="D940" i="1"/>
  <c r="C940" i="1"/>
  <c r="F939" i="1"/>
  <c r="E939" i="1"/>
  <c r="D939" i="1"/>
  <c r="C939" i="1"/>
  <c r="F938" i="1"/>
  <c r="E938" i="1"/>
  <c r="D938" i="1"/>
  <c r="C938" i="1"/>
  <c r="F937" i="1"/>
  <c r="E937" i="1"/>
  <c r="D937" i="1"/>
  <c r="C937" i="1"/>
  <c r="F936" i="1"/>
  <c r="E936" i="1"/>
  <c r="D936" i="1"/>
  <c r="C936" i="1"/>
  <c r="F935" i="1"/>
  <c r="E935" i="1"/>
  <c r="D935" i="1"/>
  <c r="C935" i="1"/>
  <c r="F934" i="1"/>
  <c r="E934" i="1"/>
  <c r="D934" i="1"/>
  <c r="C934" i="1"/>
  <c r="F933" i="1"/>
  <c r="E933" i="1"/>
  <c r="D933" i="1"/>
  <c r="C933" i="1"/>
  <c r="F932" i="1"/>
  <c r="E932" i="1"/>
  <c r="D932" i="1"/>
  <c r="C932" i="1"/>
  <c r="F931" i="1"/>
  <c r="E931" i="1"/>
  <c r="D931" i="1"/>
  <c r="C931" i="1"/>
  <c r="F930" i="1"/>
  <c r="E930" i="1"/>
  <c r="D930" i="1"/>
  <c r="C930" i="1"/>
  <c r="F929" i="1"/>
  <c r="E929" i="1"/>
  <c r="D929" i="1"/>
  <c r="C929" i="1"/>
  <c r="F928" i="1"/>
  <c r="E928" i="1"/>
  <c r="D928" i="1"/>
  <c r="C928" i="1"/>
  <c r="F927" i="1"/>
  <c r="E927" i="1"/>
  <c r="D927" i="1"/>
  <c r="C927" i="1"/>
  <c r="F926" i="1"/>
  <c r="E926" i="1"/>
  <c r="D926" i="1"/>
  <c r="C926" i="1"/>
  <c r="F925" i="1"/>
  <c r="E925" i="1"/>
  <c r="D925" i="1"/>
  <c r="C925" i="1"/>
  <c r="F924" i="1"/>
  <c r="E924" i="1"/>
  <c r="D924" i="1"/>
  <c r="C924" i="1"/>
  <c r="F923" i="1"/>
  <c r="E923" i="1"/>
  <c r="D923" i="1"/>
  <c r="C923" i="1"/>
  <c r="F922" i="1"/>
  <c r="E922" i="1"/>
  <c r="D922" i="1"/>
  <c r="C922" i="1"/>
  <c r="F921" i="1"/>
  <c r="E921" i="1"/>
  <c r="D921" i="1"/>
  <c r="C921" i="1"/>
  <c r="F920" i="1"/>
  <c r="E920" i="1"/>
  <c r="D920" i="1"/>
  <c r="C920" i="1"/>
  <c r="F919" i="1"/>
  <c r="E919" i="1"/>
  <c r="D919" i="1"/>
  <c r="C919" i="1"/>
  <c r="F918" i="1"/>
  <c r="E918" i="1"/>
  <c r="D918" i="1"/>
  <c r="C918" i="1"/>
  <c r="F917" i="1"/>
  <c r="E917" i="1"/>
  <c r="D917" i="1"/>
  <c r="C917" i="1"/>
  <c r="F916" i="1"/>
  <c r="E916" i="1"/>
  <c r="D916" i="1"/>
  <c r="C916" i="1"/>
  <c r="F915" i="1"/>
  <c r="E915" i="1"/>
  <c r="D915" i="1"/>
  <c r="C915" i="1"/>
  <c r="F914" i="1"/>
  <c r="E914" i="1"/>
  <c r="D914" i="1"/>
  <c r="C914" i="1"/>
  <c r="F913" i="1"/>
  <c r="E913" i="1"/>
  <c r="D913" i="1"/>
  <c r="C913" i="1"/>
  <c r="F912" i="1"/>
  <c r="E912" i="1"/>
  <c r="D912" i="1"/>
  <c r="C912" i="1"/>
  <c r="F911" i="1"/>
  <c r="E911" i="1"/>
  <c r="D911" i="1"/>
  <c r="C911" i="1"/>
  <c r="F910" i="1"/>
  <c r="E910" i="1"/>
  <c r="D910" i="1"/>
  <c r="C910" i="1"/>
  <c r="F909" i="1"/>
  <c r="E909" i="1"/>
  <c r="D909" i="1"/>
  <c r="C909" i="1"/>
  <c r="F908" i="1"/>
  <c r="E908" i="1"/>
  <c r="D908" i="1"/>
  <c r="C908" i="1"/>
  <c r="F907" i="1"/>
  <c r="E907" i="1"/>
  <c r="D907" i="1"/>
  <c r="C907" i="1"/>
  <c r="F906" i="1"/>
  <c r="E906" i="1"/>
  <c r="D906" i="1"/>
  <c r="C906" i="1"/>
  <c r="F905" i="1"/>
  <c r="E905" i="1"/>
  <c r="D905" i="1"/>
  <c r="C905" i="1"/>
  <c r="F904" i="1"/>
  <c r="E904" i="1"/>
  <c r="D904" i="1"/>
  <c r="C904" i="1"/>
  <c r="F903" i="1"/>
  <c r="E903" i="1"/>
  <c r="D903" i="1"/>
  <c r="C903" i="1"/>
  <c r="F902" i="1"/>
  <c r="E902" i="1"/>
  <c r="D902" i="1"/>
  <c r="C902" i="1"/>
  <c r="F901" i="1"/>
  <c r="E901" i="1"/>
  <c r="D901" i="1"/>
  <c r="C901" i="1"/>
  <c r="F900" i="1"/>
  <c r="E900" i="1"/>
  <c r="D900" i="1"/>
  <c r="C900" i="1"/>
  <c r="F899" i="1"/>
  <c r="E899" i="1"/>
  <c r="D899" i="1"/>
  <c r="C899" i="1"/>
  <c r="F898" i="1"/>
  <c r="E898" i="1"/>
  <c r="D898" i="1"/>
  <c r="C898" i="1"/>
  <c r="F897" i="1"/>
  <c r="E897" i="1"/>
  <c r="D897" i="1"/>
  <c r="C897" i="1"/>
  <c r="F896" i="1"/>
  <c r="E896" i="1"/>
  <c r="D896" i="1"/>
  <c r="C896" i="1"/>
  <c r="F895" i="1"/>
  <c r="E895" i="1"/>
  <c r="D895" i="1"/>
  <c r="C895" i="1"/>
  <c r="F894" i="1"/>
  <c r="E894" i="1"/>
  <c r="D894" i="1"/>
  <c r="C894" i="1"/>
  <c r="F893" i="1"/>
  <c r="E893" i="1"/>
  <c r="D893" i="1"/>
  <c r="C893" i="1"/>
  <c r="F892" i="1"/>
  <c r="E892" i="1"/>
  <c r="D892" i="1"/>
  <c r="C892" i="1"/>
  <c r="F891" i="1"/>
  <c r="E891" i="1"/>
  <c r="D891" i="1"/>
  <c r="C891" i="1"/>
  <c r="F890" i="1"/>
  <c r="E890" i="1"/>
  <c r="D890" i="1"/>
  <c r="C890" i="1"/>
  <c r="F889" i="1"/>
  <c r="E889" i="1"/>
  <c r="D889" i="1"/>
  <c r="C889" i="1"/>
  <c r="F888" i="1"/>
  <c r="E888" i="1"/>
  <c r="D888" i="1"/>
  <c r="C888" i="1"/>
  <c r="F887" i="1"/>
  <c r="E887" i="1"/>
  <c r="D887" i="1"/>
  <c r="C887" i="1"/>
  <c r="F886" i="1"/>
  <c r="E886" i="1"/>
  <c r="D886" i="1"/>
  <c r="C886" i="1"/>
  <c r="F885" i="1"/>
  <c r="E885" i="1"/>
  <c r="D885" i="1"/>
  <c r="C885" i="1"/>
  <c r="F884" i="1"/>
  <c r="E884" i="1"/>
  <c r="D884" i="1"/>
  <c r="C884" i="1"/>
  <c r="F883" i="1"/>
  <c r="E883" i="1"/>
  <c r="D883" i="1"/>
  <c r="C883" i="1"/>
  <c r="F882" i="1"/>
  <c r="E882" i="1"/>
  <c r="D882" i="1"/>
  <c r="C882" i="1"/>
  <c r="F881" i="1"/>
  <c r="E881" i="1"/>
  <c r="D881" i="1"/>
  <c r="C881" i="1"/>
  <c r="F880" i="1"/>
  <c r="E880" i="1"/>
  <c r="D880" i="1"/>
  <c r="C880" i="1"/>
  <c r="F879" i="1"/>
  <c r="E879" i="1"/>
  <c r="D879" i="1"/>
  <c r="C879" i="1"/>
  <c r="F878" i="1"/>
  <c r="E878" i="1"/>
  <c r="D878" i="1"/>
  <c r="C878" i="1"/>
  <c r="F877" i="1"/>
  <c r="E877" i="1"/>
  <c r="D877" i="1"/>
  <c r="C877" i="1"/>
  <c r="F876" i="1"/>
  <c r="E876" i="1"/>
  <c r="D876" i="1"/>
  <c r="C876" i="1"/>
  <c r="F875" i="1"/>
  <c r="E875" i="1"/>
  <c r="D875" i="1"/>
  <c r="C875" i="1"/>
  <c r="F874" i="1"/>
  <c r="E874" i="1"/>
  <c r="D874" i="1"/>
  <c r="C874" i="1"/>
  <c r="F873" i="1"/>
  <c r="E873" i="1"/>
  <c r="D873" i="1"/>
  <c r="C873" i="1"/>
  <c r="F872" i="1"/>
  <c r="E872" i="1"/>
  <c r="D872" i="1"/>
  <c r="C872" i="1"/>
  <c r="F871" i="1"/>
  <c r="E871" i="1"/>
  <c r="D871" i="1"/>
  <c r="C871" i="1"/>
  <c r="F870" i="1"/>
  <c r="E870" i="1"/>
  <c r="D870" i="1"/>
  <c r="C870" i="1"/>
  <c r="F869" i="1"/>
  <c r="E869" i="1"/>
  <c r="D869" i="1"/>
  <c r="C869" i="1"/>
  <c r="F868" i="1"/>
  <c r="E868" i="1"/>
  <c r="D868" i="1"/>
  <c r="C868" i="1"/>
  <c r="F867" i="1"/>
  <c r="E867" i="1"/>
  <c r="D867" i="1"/>
  <c r="C867" i="1"/>
  <c r="F866" i="1"/>
  <c r="E866" i="1"/>
  <c r="D866" i="1"/>
  <c r="C866" i="1"/>
  <c r="F865" i="1"/>
  <c r="E865" i="1"/>
  <c r="D865" i="1"/>
  <c r="C865" i="1"/>
  <c r="F864" i="1"/>
  <c r="E864" i="1"/>
  <c r="D864" i="1"/>
  <c r="C864" i="1"/>
  <c r="F863" i="1"/>
  <c r="E863" i="1"/>
  <c r="D863" i="1"/>
  <c r="C863" i="1"/>
  <c r="F862" i="1"/>
  <c r="E862" i="1"/>
  <c r="D862" i="1"/>
  <c r="C862" i="1"/>
  <c r="F861" i="1"/>
  <c r="E861" i="1"/>
  <c r="D861" i="1"/>
  <c r="C861" i="1"/>
  <c r="F860" i="1"/>
  <c r="E860" i="1"/>
  <c r="D860" i="1"/>
  <c r="C860" i="1"/>
  <c r="F859" i="1"/>
  <c r="E859" i="1"/>
  <c r="D859" i="1"/>
  <c r="C859" i="1"/>
  <c r="F858" i="1"/>
  <c r="E858" i="1"/>
  <c r="D858" i="1"/>
  <c r="C858" i="1"/>
  <c r="F857" i="1"/>
  <c r="E857" i="1"/>
  <c r="D857" i="1"/>
  <c r="C857" i="1"/>
  <c r="F856" i="1"/>
  <c r="E856" i="1"/>
  <c r="D856" i="1"/>
  <c r="C856" i="1"/>
  <c r="F855" i="1"/>
  <c r="E855" i="1"/>
  <c r="D855" i="1"/>
  <c r="C855" i="1"/>
  <c r="F854" i="1"/>
  <c r="E854" i="1"/>
  <c r="D854" i="1"/>
  <c r="C854" i="1"/>
  <c r="F853" i="1"/>
  <c r="E853" i="1"/>
  <c r="D853" i="1"/>
  <c r="C853" i="1"/>
  <c r="F852" i="1"/>
  <c r="E852" i="1"/>
  <c r="D852" i="1"/>
  <c r="C852" i="1"/>
  <c r="F851" i="1"/>
  <c r="E851" i="1"/>
  <c r="D851" i="1"/>
  <c r="C851" i="1"/>
  <c r="F850" i="1"/>
  <c r="E850" i="1"/>
  <c r="D850" i="1"/>
  <c r="C850" i="1"/>
  <c r="F849" i="1"/>
  <c r="E849" i="1"/>
  <c r="D849" i="1"/>
  <c r="C849" i="1"/>
  <c r="F848" i="1"/>
  <c r="E848" i="1"/>
  <c r="D848" i="1"/>
  <c r="C848" i="1"/>
  <c r="F847" i="1"/>
  <c r="E847" i="1"/>
  <c r="D847" i="1"/>
  <c r="C847" i="1"/>
  <c r="F846" i="1"/>
  <c r="E846" i="1"/>
  <c r="D846" i="1"/>
  <c r="C846" i="1"/>
  <c r="F845" i="1"/>
  <c r="E845" i="1"/>
  <c r="D845" i="1"/>
  <c r="C845" i="1"/>
  <c r="F844" i="1"/>
  <c r="E844" i="1"/>
  <c r="D844" i="1"/>
  <c r="C844" i="1"/>
  <c r="F843" i="1"/>
  <c r="E843" i="1"/>
  <c r="D843" i="1"/>
  <c r="C843" i="1"/>
  <c r="F842" i="1"/>
  <c r="E842" i="1"/>
  <c r="D842" i="1"/>
  <c r="C842" i="1"/>
  <c r="F841" i="1"/>
  <c r="E841" i="1"/>
  <c r="D841" i="1"/>
  <c r="C841" i="1"/>
  <c r="F840" i="1"/>
  <c r="E840" i="1"/>
  <c r="D840" i="1"/>
  <c r="C840" i="1"/>
  <c r="F839" i="1"/>
  <c r="E839" i="1"/>
  <c r="D839" i="1"/>
  <c r="C839" i="1"/>
  <c r="F838" i="1"/>
  <c r="E838" i="1"/>
  <c r="D838" i="1"/>
  <c r="C838" i="1"/>
  <c r="F837" i="1"/>
  <c r="E837" i="1"/>
  <c r="D837" i="1"/>
  <c r="C837" i="1"/>
  <c r="F836" i="1"/>
  <c r="E836" i="1"/>
  <c r="D836" i="1"/>
  <c r="C836" i="1"/>
  <c r="F835" i="1"/>
  <c r="E835" i="1"/>
  <c r="D835" i="1"/>
  <c r="C835" i="1"/>
  <c r="F834" i="1"/>
  <c r="E834" i="1"/>
  <c r="D834" i="1"/>
  <c r="C834" i="1"/>
  <c r="F833" i="1"/>
  <c r="E833" i="1"/>
  <c r="D833" i="1"/>
  <c r="C833" i="1"/>
  <c r="F832" i="1"/>
  <c r="E832" i="1"/>
  <c r="D832" i="1"/>
  <c r="C832" i="1"/>
  <c r="F831" i="1"/>
  <c r="E831" i="1"/>
  <c r="D831" i="1"/>
  <c r="C831" i="1"/>
  <c r="F830" i="1"/>
  <c r="E830" i="1"/>
  <c r="D830" i="1"/>
  <c r="C830" i="1"/>
  <c r="F829" i="1"/>
  <c r="E829" i="1"/>
  <c r="D829" i="1"/>
  <c r="C829" i="1"/>
  <c r="F828" i="1"/>
  <c r="E828" i="1"/>
  <c r="D828" i="1"/>
  <c r="C828" i="1"/>
  <c r="F827" i="1"/>
  <c r="E827" i="1"/>
  <c r="D827" i="1"/>
  <c r="C827" i="1"/>
  <c r="F826" i="1"/>
  <c r="E826" i="1"/>
  <c r="D826" i="1"/>
  <c r="C826" i="1"/>
  <c r="F825" i="1"/>
  <c r="E825" i="1"/>
  <c r="D825" i="1"/>
  <c r="C825" i="1"/>
  <c r="F824" i="1"/>
  <c r="E824" i="1"/>
  <c r="D824" i="1"/>
  <c r="C824" i="1"/>
  <c r="F823" i="1"/>
  <c r="E823" i="1"/>
  <c r="D823" i="1"/>
  <c r="C823" i="1"/>
  <c r="F822" i="1"/>
  <c r="E822" i="1"/>
  <c r="D822" i="1"/>
  <c r="C822" i="1"/>
  <c r="F821" i="1"/>
  <c r="E821" i="1"/>
  <c r="D821" i="1"/>
  <c r="C821" i="1"/>
  <c r="F820" i="1"/>
  <c r="E820" i="1"/>
  <c r="D820" i="1"/>
  <c r="C820" i="1"/>
  <c r="F819" i="1"/>
  <c r="E819" i="1"/>
  <c r="D819" i="1"/>
  <c r="C819" i="1"/>
  <c r="F818" i="1"/>
  <c r="E818" i="1"/>
  <c r="D818" i="1"/>
  <c r="C818" i="1"/>
  <c r="F817" i="1"/>
  <c r="E817" i="1"/>
  <c r="D817" i="1"/>
  <c r="C817" i="1"/>
  <c r="F816" i="1"/>
  <c r="E816" i="1"/>
  <c r="D816" i="1"/>
  <c r="C816" i="1"/>
  <c r="F815" i="1"/>
  <c r="E815" i="1"/>
  <c r="D815" i="1"/>
  <c r="C815" i="1"/>
  <c r="F814" i="1"/>
  <c r="E814" i="1"/>
  <c r="D814" i="1"/>
  <c r="C814" i="1"/>
  <c r="F813" i="1"/>
  <c r="E813" i="1"/>
  <c r="D813" i="1"/>
  <c r="C813" i="1"/>
  <c r="F812" i="1"/>
  <c r="E812" i="1"/>
  <c r="D812" i="1"/>
  <c r="C812" i="1"/>
  <c r="F811" i="1"/>
  <c r="E811" i="1"/>
  <c r="D811" i="1"/>
  <c r="C811" i="1"/>
  <c r="F810" i="1"/>
  <c r="E810" i="1"/>
  <c r="D810" i="1"/>
  <c r="C810" i="1"/>
  <c r="F809" i="1"/>
  <c r="E809" i="1"/>
  <c r="D809" i="1"/>
  <c r="C809" i="1"/>
  <c r="F808" i="1"/>
  <c r="E808" i="1"/>
  <c r="D808" i="1"/>
  <c r="C808" i="1"/>
  <c r="F807" i="1"/>
  <c r="E807" i="1"/>
  <c r="D807" i="1"/>
  <c r="C807" i="1"/>
  <c r="F806" i="1"/>
  <c r="E806" i="1"/>
  <c r="D806" i="1"/>
  <c r="C806" i="1"/>
  <c r="F805" i="1"/>
  <c r="E805" i="1"/>
  <c r="D805" i="1"/>
  <c r="C805" i="1"/>
  <c r="F804" i="1"/>
  <c r="E804" i="1"/>
  <c r="D804" i="1"/>
  <c r="C804" i="1"/>
  <c r="F803" i="1"/>
  <c r="E803" i="1"/>
  <c r="D803" i="1"/>
  <c r="C803" i="1"/>
  <c r="F802" i="1"/>
  <c r="E802" i="1"/>
  <c r="D802" i="1"/>
  <c r="C802" i="1"/>
  <c r="F801" i="1"/>
  <c r="E801" i="1"/>
  <c r="D801" i="1"/>
  <c r="C801" i="1"/>
  <c r="F800" i="1"/>
  <c r="E800" i="1"/>
  <c r="D800" i="1"/>
  <c r="C800" i="1"/>
  <c r="F799" i="1"/>
  <c r="E799" i="1"/>
  <c r="D799" i="1"/>
  <c r="C799" i="1"/>
  <c r="F798" i="1"/>
  <c r="E798" i="1"/>
  <c r="D798" i="1"/>
  <c r="C798" i="1"/>
  <c r="F797" i="1"/>
  <c r="E797" i="1"/>
  <c r="D797" i="1"/>
  <c r="C797" i="1"/>
  <c r="F796" i="1"/>
  <c r="E796" i="1"/>
  <c r="D796" i="1"/>
  <c r="C796" i="1"/>
  <c r="F795" i="1"/>
  <c r="E795" i="1"/>
  <c r="D795" i="1"/>
  <c r="C795" i="1"/>
  <c r="F794" i="1"/>
  <c r="E794" i="1"/>
  <c r="D794" i="1"/>
  <c r="C794" i="1"/>
  <c r="F793" i="1"/>
  <c r="E793" i="1"/>
  <c r="D793" i="1"/>
  <c r="C793" i="1"/>
  <c r="F792" i="1"/>
  <c r="E792" i="1"/>
  <c r="D792" i="1"/>
  <c r="C792" i="1"/>
  <c r="F791" i="1"/>
  <c r="E791" i="1"/>
  <c r="D791" i="1"/>
  <c r="C791" i="1"/>
  <c r="F790" i="1"/>
  <c r="E790" i="1"/>
  <c r="D790" i="1"/>
  <c r="C790" i="1"/>
  <c r="F789" i="1"/>
  <c r="E789" i="1"/>
  <c r="D789" i="1"/>
  <c r="C789" i="1"/>
  <c r="F788" i="1"/>
  <c r="E788" i="1"/>
  <c r="D788" i="1"/>
  <c r="C788" i="1"/>
  <c r="F787" i="1"/>
  <c r="E787" i="1"/>
  <c r="D787" i="1"/>
  <c r="C787" i="1"/>
  <c r="F786" i="1"/>
  <c r="E786" i="1"/>
  <c r="D786" i="1"/>
  <c r="C786" i="1"/>
  <c r="F785" i="1"/>
  <c r="E785" i="1"/>
  <c r="D785" i="1"/>
  <c r="C785" i="1"/>
  <c r="F784" i="1"/>
  <c r="E784" i="1"/>
  <c r="D784" i="1"/>
  <c r="C784" i="1"/>
  <c r="F783" i="1"/>
  <c r="E783" i="1"/>
  <c r="D783" i="1"/>
  <c r="C783" i="1"/>
  <c r="F782" i="1"/>
  <c r="E782" i="1"/>
  <c r="D782" i="1"/>
  <c r="C782" i="1"/>
  <c r="F781" i="1"/>
  <c r="E781" i="1"/>
  <c r="D781" i="1"/>
  <c r="C781" i="1"/>
  <c r="F780" i="1"/>
  <c r="E780" i="1"/>
  <c r="D780" i="1"/>
  <c r="C780" i="1"/>
  <c r="F779" i="1"/>
  <c r="E779" i="1"/>
  <c r="D779" i="1"/>
  <c r="C779" i="1"/>
  <c r="F778" i="1"/>
  <c r="E778" i="1"/>
  <c r="D778" i="1"/>
  <c r="C778" i="1"/>
  <c r="F777" i="1"/>
  <c r="E777" i="1"/>
  <c r="D777" i="1"/>
  <c r="C777" i="1"/>
  <c r="F776" i="1"/>
  <c r="E776" i="1"/>
  <c r="D776" i="1"/>
  <c r="C776" i="1"/>
  <c r="F775" i="1"/>
  <c r="E775" i="1"/>
  <c r="D775" i="1"/>
  <c r="C775" i="1"/>
  <c r="F774" i="1"/>
  <c r="E774" i="1"/>
  <c r="D774" i="1"/>
  <c r="C774" i="1"/>
  <c r="F773" i="1"/>
  <c r="E773" i="1"/>
  <c r="D773" i="1"/>
  <c r="C773" i="1"/>
  <c r="F772" i="1"/>
  <c r="E772" i="1"/>
  <c r="D772" i="1"/>
  <c r="C772" i="1"/>
  <c r="F771" i="1"/>
  <c r="E771" i="1"/>
  <c r="D771" i="1"/>
  <c r="C771" i="1"/>
  <c r="F770" i="1"/>
  <c r="E770" i="1"/>
  <c r="D770" i="1"/>
  <c r="C770" i="1"/>
  <c r="F769" i="1"/>
  <c r="E769" i="1"/>
  <c r="D769" i="1"/>
  <c r="C769" i="1"/>
  <c r="F768" i="1"/>
  <c r="E768" i="1"/>
  <c r="D768" i="1"/>
  <c r="C768" i="1"/>
  <c r="F767" i="1"/>
  <c r="E767" i="1"/>
  <c r="D767" i="1"/>
  <c r="C767" i="1"/>
  <c r="F766" i="1"/>
  <c r="E766" i="1"/>
  <c r="D766" i="1"/>
  <c r="C766" i="1"/>
  <c r="F765" i="1"/>
  <c r="E765" i="1"/>
  <c r="D765" i="1"/>
  <c r="C765" i="1"/>
  <c r="F764" i="1"/>
  <c r="E764" i="1"/>
  <c r="D764" i="1"/>
  <c r="C764" i="1"/>
  <c r="F763" i="1"/>
  <c r="E763" i="1"/>
  <c r="D763" i="1"/>
  <c r="C763" i="1"/>
  <c r="F762" i="1"/>
  <c r="E762" i="1"/>
  <c r="D762" i="1"/>
  <c r="C762" i="1"/>
  <c r="F761" i="1"/>
  <c r="E761" i="1"/>
  <c r="D761" i="1"/>
  <c r="C761" i="1"/>
  <c r="F760" i="1"/>
  <c r="E760" i="1"/>
  <c r="D760" i="1"/>
  <c r="C760" i="1"/>
  <c r="F759" i="1"/>
  <c r="E759" i="1"/>
  <c r="D759" i="1"/>
  <c r="C759" i="1"/>
  <c r="F758" i="1"/>
  <c r="E758" i="1"/>
  <c r="D758" i="1"/>
  <c r="C758" i="1"/>
  <c r="F757" i="1"/>
  <c r="E757" i="1"/>
  <c r="D757" i="1"/>
  <c r="C757" i="1"/>
  <c r="F756" i="1"/>
  <c r="E756" i="1"/>
  <c r="D756" i="1"/>
  <c r="C756" i="1"/>
  <c r="F755" i="1"/>
  <c r="E755" i="1"/>
  <c r="D755" i="1"/>
  <c r="C755" i="1"/>
  <c r="F754" i="1"/>
  <c r="E754" i="1"/>
  <c r="D754" i="1"/>
  <c r="C754" i="1"/>
  <c r="F753" i="1"/>
  <c r="E753" i="1"/>
  <c r="D753" i="1"/>
  <c r="C753" i="1"/>
  <c r="F752" i="1"/>
  <c r="E752" i="1"/>
  <c r="D752" i="1"/>
  <c r="C752" i="1"/>
  <c r="F751" i="1"/>
  <c r="E751" i="1"/>
  <c r="D751" i="1"/>
  <c r="C751" i="1"/>
  <c r="F750" i="1"/>
  <c r="E750" i="1"/>
  <c r="D750" i="1"/>
  <c r="C750" i="1"/>
  <c r="F749" i="1"/>
  <c r="E749" i="1"/>
  <c r="D749" i="1"/>
  <c r="C749" i="1"/>
  <c r="F748" i="1"/>
  <c r="E748" i="1"/>
  <c r="D748" i="1"/>
  <c r="C748" i="1"/>
  <c r="F747" i="1"/>
  <c r="E747" i="1"/>
  <c r="D747" i="1"/>
  <c r="C747" i="1"/>
  <c r="F746" i="1"/>
  <c r="E746" i="1"/>
  <c r="D746" i="1"/>
  <c r="C746" i="1"/>
  <c r="F745" i="1"/>
  <c r="E745" i="1"/>
  <c r="D745" i="1"/>
  <c r="C745" i="1"/>
  <c r="F744" i="1"/>
  <c r="E744" i="1"/>
  <c r="D744" i="1"/>
  <c r="C744" i="1"/>
  <c r="F743" i="1"/>
  <c r="E743" i="1"/>
  <c r="D743" i="1"/>
  <c r="C743" i="1"/>
  <c r="F742" i="1"/>
  <c r="E742" i="1"/>
  <c r="D742" i="1"/>
  <c r="C742" i="1"/>
  <c r="F741" i="1"/>
  <c r="E741" i="1"/>
  <c r="D741" i="1"/>
  <c r="C741" i="1"/>
  <c r="F740" i="1"/>
  <c r="E740" i="1"/>
  <c r="D740" i="1"/>
  <c r="C740" i="1"/>
  <c r="F739" i="1"/>
  <c r="E739" i="1"/>
  <c r="D739" i="1"/>
  <c r="C739" i="1"/>
  <c r="F738" i="1"/>
  <c r="E738" i="1"/>
  <c r="D738" i="1"/>
  <c r="C738" i="1"/>
  <c r="F737" i="1"/>
  <c r="E737" i="1"/>
  <c r="D737" i="1"/>
  <c r="C737" i="1"/>
  <c r="F736" i="1"/>
  <c r="E736" i="1"/>
  <c r="D736" i="1"/>
  <c r="C736" i="1"/>
  <c r="F735" i="1"/>
  <c r="E735" i="1"/>
  <c r="D735" i="1"/>
  <c r="C735" i="1"/>
  <c r="F734" i="1"/>
  <c r="E734" i="1"/>
  <c r="D734" i="1"/>
  <c r="C734" i="1"/>
  <c r="F733" i="1"/>
  <c r="E733" i="1"/>
  <c r="D733" i="1"/>
  <c r="C733" i="1"/>
  <c r="F732" i="1"/>
  <c r="E732" i="1"/>
  <c r="D732" i="1"/>
  <c r="C732" i="1"/>
  <c r="F731" i="1"/>
  <c r="E731" i="1"/>
  <c r="D731" i="1"/>
  <c r="C731" i="1"/>
  <c r="F730" i="1"/>
  <c r="E730" i="1"/>
  <c r="D730" i="1"/>
  <c r="C730" i="1"/>
  <c r="F729" i="1"/>
  <c r="E729" i="1"/>
  <c r="D729" i="1"/>
  <c r="C729" i="1"/>
  <c r="F728" i="1"/>
  <c r="E728" i="1"/>
  <c r="D728" i="1"/>
  <c r="C728" i="1"/>
  <c r="F727" i="1"/>
  <c r="E727" i="1"/>
  <c r="D727" i="1"/>
  <c r="C727" i="1"/>
  <c r="F726" i="1"/>
  <c r="E726" i="1"/>
  <c r="D726" i="1"/>
  <c r="C726" i="1"/>
  <c r="F725" i="1"/>
  <c r="E725" i="1"/>
  <c r="D725" i="1"/>
  <c r="C725" i="1"/>
  <c r="F724" i="1"/>
  <c r="E724" i="1"/>
  <c r="D724" i="1"/>
  <c r="C724" i="1"/>
  <c r="F723" i="1"/>
  <c r="E723" i="1"/>
  <c r="D723" i="1"/>
  <c r="C723" i="1"/>
  <c r="F722" i="1"/>
  <c r="E722" i="1"/>
  <c r="D722" i="1"/>
  <c r="C722" i="1"/>
  <c r="F721" i="1"/>
  <c r="E721" i="1"/>
  <c r="D721" i="1"/>
  <c r="C721" i="1"/>
  <c r="F720" i="1"/>
  <c r="E720" i="1"/>
  <c r="D720" i="1"/>
  <c r="C720" i="1"/>
  <c r="F719" i="1"/>
  <c r="E719" i="1"/>
  <c r="D719" i="1"/>
  <c r="C719" i="1"/>
  <c r="F718" i="1"/>
  <c r="E718" i="1"/>
  <c r="D718" i="1"/>
  <c r="C718" i="1"/>
  <c r="F717" i="1"/>
  <c r="E717" i="1"/>
  <c r="D717" i="1"/>
  <c r="C717" i="1"/>
  <c r="F716" i="1"/>
  <c r="E716" i="1"/>
  <c r="D716" i="1"/>
  <c r="C716" i="1"/>
  <c r="F715" i="1"/>
  <c r="E715" i="1"/>
  <c r="D715" i="1"/>
  <c r="C715" i="1"/>
  <c r="F714" i="1"/>
  <c r="E714" i="1"/>
  <c r="D714" i="1"/>
  <c r="C714" i="1"/>
  <c r="F713" i="1"/>
  <c r="E713" i="1"/>
  <c r="D713" i="1"/>
  <c r="C713" i="1"/>
  <c r="F712" i="1"/>
  <c r="E712" i="1"/>
  <c r="D712" i="1"/>
  <c r="C712" i="1"/>
  <c r="F711" i="1"/>
  <c r="E711" i="1"/>
  <c r="D711" i="1"/>
  <c r="C711" i="1"/>
  <c r="F710" i="1"/>
  <c r="E710" i="1"/>
  <c r="D710" i="1"/>
  <c r="C710" i="1"/>
  <c r="F709" i="1"/>
  <c r="E709" i="1"/>
  <c r="D709" i="1"/>
  <c r="C709" i="1"/>
  <c r="F708" i="1"/>
  <c r="E708" i="1"/>
  <c r="D708" i="1"/>
  <c r="C708" i="1"/>
  <c r="F707" i="1"/>
  <c r="E707" i="1"/>
  <c r="D707" i="1"/>
  <c r="C707" i="1"/>
  <c r="F706" i="1"/>
  <c r="E706" i="1"/>
  <c r="D706" i="1"/>
  <c r="C706" i="1"/>
  <c r="F705" i="1"/>
  <c r="E705" i="1"/>
  <c r="D705" i="1"/>
  <c r="C705" i="1"/>
  <c r="F704" i="1"/>
  <c r="E704" i="1"/>
  <c r="D704" i="1"/>
  <c r="C704" i="1"/>
  <c r="F703" i="1"/>
  <c r="E703" i="1"/>
  <c r="D703" i="1"/>
  <c r="C703" i="1"/>
  <c r="F702" i="1"/>
  <c r="E702" i="1"/>
  <c r="D702" i="1"/>
  <c r="C702" i="1"/>
  <c r="F701" i="1"/>
  <c r="E701" i="1"/>
  <c r="D701" i="1"/>
  <c r="C701" i="1"/>
  <c r="F700" i="1"/>
  <c r="E700" i="1"/>
  <c r="D700" i="1"/>
  <c r="C700" i="1"/>
  <c r="F699" i="1"/>
  <c r="E699" i="1"/>
  <c r="D699" i="1"/>
  <c r="C699" i="1"/>
  <c r="F698" i="1"/>
  <c r="E698" i="1"/>
  <c r="D698" i="1"/>
  <c r="C698" i="1"/>
  <c r="F697" i="1"/>
  <c r="E697" i="1"/>
  <c r="D697" i="1"/>
  <c r="C697" i="1"/>
  <c r="F696" i="1"/>
  <c r="E696" i="1"/>
  <c r="D696" i="1"/>
  <c r="C696" i="1"/>
  <c r="F695" i="1"/>
  <c r="E695" i="1"/>
  <c r="D695" i="1"/>
  <c r="C695" i="1"/>
  <c r="F694" i="1"/>
  <c r="E694" i="1"/>
  <c r="D694" i="1"/>
  <c r="C694" i="1"/>
  <c r="F693" i="1"/>
  <c r="E693" i="1"/>
  <c r="D693" i="1"/>
  <c r="C693" i="1"/>
  <c r="F692" i="1"/>
  <c r="E692" i="1"/>
  <c r="D692" i="1"/>
  <c r="C692" i="1"/>
  <c r="F691" i="1"/>
  <c r="E691" i="1"/>
  <c r="D691" i="1"/>
  <c r="C691" i="1"/>
  <c r="F690" i="1"/>
  <c r="E690" i="1"/>
  <c r="D690" i="1"/>
  <c r="C690" i="1"/>
  <c r="F689" i="1"/>
  <c r="E689" i="1"/>
  <c r="D689" i="1"/>
  <c r="C689" i="1"/>
  <c r="F688" i="1"/>
  <c r="E688" i="1"/>
  <c r="D688" i="1"/>
  <c r="C688" i="1"/>
  <c r="F687" i="1"/>
  <c r="E687" i="1"/>
  <c r="D687" i="1"/>
  <c r="C687" i="1"/>
  <c r="F686" i="1"/>
  <c r="E686" i="1"/>
  <c r="D686" i="1"/>
  <c r="C686" i="1"/>
  <c r="F685" i="1"/>
  <c r="E685" i="1"/>
  <c r="D685" i="1"/>
  <c r="C685" i="1"/>
  <c r="F684" i="1"/>
  <c r="E684" i="1"/>
  <c r="D684" i="1"/>
  <c r="C684" i="1"/>
  <c r="F683" i="1"/>
  <c r="E683" i="1"/>
  <c r="D683" i="1"/>
  <c r="C683" i="1"/>
  <c r="F682" i="1"/>
  <c r="E682" i="1"/>
  <c r="D682" i="1"/>
  <c r="C682" i="1"/>
  <c r="F681" i="1"/>
  <c r="E681" i="1"/>
  <c r="D681" i="1"/>
  <c r="C681" i="1"/>
  <c r="F680" i="1"/>
  <c r="E680" i="1"/>
  <c r="D680" i="1"/>
  <c r="C680" i="1"/>
  <c r="F679" i="1"/>
  <c r="E679" i="1"/>
  <c r="D679" i="1"/>
  <c r="C679" i="1"/>
  <c r="F678" i="1"/>
  <c r="E678" i="1"/>
  <c r="D678" i="1"/>
  <c r="C678" i="1"/>
  <c r="F677" i="1"/>
  <c r="E677" i="1"/>
  <c r="D677" i="1"/>
  <c r="C677" i="1"/>
  <c r="F676" i="1"/>
  <c r="E676" i="1"/>
  <c r="D676" i="1"/>
  <c r="C676" i="1"/>
  <c r="F675" i="1"/>
  <c r="E675" i="1"/>
  <c r="D675" i="1"/>
  <c r="C675" i="1"/>
  <c r="F674" i="1"/>
  <c r="E674" i="1"/>
  <c r="D674" i="1"/>
  <c r="C674" i="1"/>
  <c r="F673" i="1"/>
  <c r="E673" i="1"/>
  <c r="D673" i="1"/>
  <c r="C673" i="1"/>
  <c r="F672" i="1"/>
  <c r="E672" i="1"/>
  <c r="D672" i="1"/>
  <c r="C672" i="1"/>
  <c r="F671" i="1"/>
  <c r="E671" i="1"/>
  <c r="D671" i="1"/>
  <c r="C671" i="1"/>
  <c r="F670" i="1"/>
  <c r="E670" i="1"/>
  <c r="D670" i="1"/>
  <c r="C670" i="1"/>
  <c r="F669" i="1"/>
  <c r="E669" i="1"/>
  <c r="D669" i="1"/>
  <c r="C669" i="1"/>
  <c r="F668" i="1"/>
  <c r="E668" i="1"/>
  <c r="D668" i="1"/>
  <c r="C668" i="1"/>
  <c r="F667" i="1"/>
  <c r="E667" i="1"/>
  <c r="D667" i="1"/>
  <c r="C667" i="1"/>
  <c r="F666" i="1"/>
  <c r="E666" i="1"/>
  <c r="D666" i="1"/>
  <c r="C666" i="1"/>
  <c r="F665" i="1"/>
  <c r="E665" i="1"/>
  <c r="D665" i="1"/>
  <c r="C665" i="1"/>
  <c r="F664" i="1"/>
  <c r="E664" i="1"/>
  <c r="D664" i="1"/>
  <c r="C664" i="1"/>
  <c r="F663" i="1"/>
  <c r="E663" i="1"/>
  <c r="D663" i="1"/>
  <c r="C663" i="1"/>
  <c r="F662" i="1"/>
  <c r="E662" i="1"/>
  <c r="D662" i="1"/>
  <c r="C662" i="1"/>
  <c r="F661" i="1"/>
  <c r="E661" i="1"/>
  <c r="D661" i="1"/>
  <c r="C661" i="1"/>
  <c r="F660" i="1"/>
  <c r="E660" i="1"/>
  <c r="D660" i="1"/>
  <c r="C660" i="1"/>
  <c r="F659" i="1"/>
  <c r="E659" i="1"/>
  <c r="D659" i="1"/>
  <c r="C659" i="1"/>
  <c r="F658" i="1"/>
  <c r="E658" i="1"/>
  <c r="D658" i="1"/>
  <c r="C658" i="1"/>
  <c r="F657" i="1"/>
  <c r="E657" i="1"/>
  <c r="D657" i="1"/>
  <c r="C657" i="1"/>
  <c r="F656" i="1"/>
  <c r="E656" i="1"/>
  <c r="D656" i="1"/>
  <c r="C656" i="1"/>
  <c r="F655" i="1"/>
  <c r="E655" i="1"/>
  <c r="D655" i="1"/>
  <c r="C655" i="1"/>
  <c r="F654" i="1"/>
  <c r="E654" i="1"/>
  <c r="D654" i="1"/>
  <c r="C654" i="1"/>
  <c r="F653" i="1"/>
  <c r="E653" i="1"/>
  <c r="D653" i="1"/>
  <c r="C653" i="1"/>
  <c r="F652" i="1"/>
  <c r="E652" i="1"/>
  <c r="D652" i="1"/>
  <c r="C652" i="1"/>
  <c r="F651" i="1"/>
  <c r="E651" i="1"/>
  <c r="D651" i="1"/>
  <c r="C651" i="1"/>
  <c r="F650" i="1"/>
  <c r="E650" i="1"/>
  <c r="D650" i="1"/>
  <c r="C650" i="1"/>
  <c r="F649" i="1"/>
  <c r="E649" i="1"/>
  <c r="D649" i="1"/>
  <c r="C649" i="1"/>
  <c r="F648" i="1"/>
  <c r="E648" i="1"/>
  <c r="D648" i="1"/>
  <c r="C648" i="1"/>
  <c r="F647" i="1"/>
  <c r="E647" i="1"/>
  <c r="D647" i="1"/>
  <c r="C647" i="1"/>
  <c r="F646" i="1"/>
  <c r="E646" i="1"/>
  <c r="D646" i="1"/>
  <c r="C646" i="1"/>
  <c r="F645" i="1"/>
  <c r="E645" i="1"/>
  <c r="D645" i="1"/>
  <c r="C645" i="1"/>
  <c r="F644" i="1"/>
  <c r="E644" i="1"/>
  <c r="D644" i="1"/>
  <c r="C644" i="1"/>
  <c r="F643" i="1"/>
  <c r="E643" i="1"/>
  <c r="D643" i="1"/>
  <c r="C643" i="1"/>
  <c r="F642" i="1"/>
  <c r="E642" i="1"/>
  <c r="D642" i="1"/>
  <c r="C642" i="1"/>
  <c r="F641" i="1"/>
  <c r="E641" i="1"/>
  <c r="D641" i="1"/>
  <c r="C641" i="1"/>
  <c r="F640" i="1"/>
  <c r="E640" i="1"/>
  <c r="D640" i="1"/>
  <c r="C640" i="1"/>
  <c r="F639" i="1"/>
  <c r="E639" i="1"/>
  <c r="D639" i="1"/>
  <c r="C639" i="1"/>
  <c r="F638" i="1"/>
  <c r="E638" i="1"/>
  <c r="D638" i="1"/>
  <c r="C638" i="1"/>
  <c r="F637" i="1"/>
  <c r="E637" i="1"/>
  <c r="D637" i="1"/>
  <c r="C637" i="1"/>
  <c r="F636" i="1"/>
  <c r="E636" i="1"/>
  <c r="D636" i="1"/>
  <c r="C636" i="1"/>
  <c r="F635" i="1"/>
  <c r="E635" i="1"/>
  <c r="D635" i="1"/>
  <c r="C635" i="1"/>
  <c r="F634" i="1"/>
  <c r="E634" i="1"/>
  <c r="D634" i="1"/>
  <c r="C634" i="1"/>
  <c r="F633" i="1"/>
  <c r="E633" i="1"/>
  <c r="D633" i="1"/>
  <c r="C633" i="1"/>
  <c r="F632" i="1"/>
  <c r="E632" i="1"/>
  <c r="D632" i="1"/>
  <c r="C632" i="1"/>
  <c r="F631" i="1"/>
  <c r="E631" i="1"/>
  <c r="D631" i="1"/>
  <c r="C631" i="1"/>
  <c r="F630" i="1"/>
  <c r="E630" i="1"/>
  <c r="D630" i="1"/>
  <c r="C630" i="1"/>
  <c r="F629" i="1"/>
  <c r="E629" i="1"/>
  <c r="D629" i="1"/>
  <c r="C629" i="1"/>
  <c r="F628" i="1"/>
  <c r="E628" i="1"/>
  <c r="D628" i="1"/>
  <c r="C628" i="1"/>
  <c r="F627" i="1"/>
  <c r="E627" i="1"/>
  <c r="D627" i="1"/>
  <c r="C627" i="1"/>
  <c r="F626" i="1"/>
  <c r="E626" i="1"/>
  <c r="D626" i="1"/>
  <c r="C626" i="1"/>
  <c r="F625" i="1"/>
  <c r="E625" i="1"/>
  <c r="D625" i="1"/>
  <c r="C625" i="1"/>
  <c r="F624" i="1"/>
  <c r="E624" i="1"/>
  <c r="D624" i="1"/>
  <c r="C624" i="1"/>
  <c r="F623" i="1"/>
  <c r="E623" i="1"/>
  <c r="D623" i="1"/>
  <c r="C623" i="1"/>
  <c r="F622" i="1"/>
  <c r="E622" i="1"/>
  <c r="D622" i="1"/>
  <c r="C622" i="1"/>
  <c r="F621" i="1"/>
  <c r="E621" i="1"/>
  <c r="D621" i="1"/>
  <c r="C621" i="1"/>
  <c r="F620" i="1"/>
  <c r="E620" i="1"/>
  <c r="D620" i="1"/>
  <c r="C620" i="1"/>
  <c r="F619" i="1"/>
  <c r="E619" i="1"/>
  <c r="D619" i="1"/>
  <c r="C619" i="1"/>
  <c r="F618" i="1"/>
  <c r="E618" i="1"/>
  <c r="D618" i="1"/>
  <c r="C618" i="1"/>
  <c r="F617" i="1"/>
  <c r="E617" i="1"/>
  <c r="D617" i="1"/>
  <c r="C617" i="1"/>
  <c r="F616" i="1"/>
  <c r="E616" i="1"/>
  <c r="D616" i="1"/>
  <c r="C616" i="1"/>
  <c r="F615" i="1"/>
  <c r="E615" i="1"/>
  <c r="D615" i="1"/>
  <c r="C615" i="1"/>
  <c r="F614" i="1"/>
  <c r="E614" i="1"/>
  <c r="D614" i="1"/>
  <c r="C614" i="1"/>
  <c r="F613" i="1"/>
  <c r="E613" i="1"/>
  <c r="D613" i="1"/>
  <c r="C613" i="1"/>
  <c r="F612" i="1"/>
  <c r="E612" i="1"/>
  <c r="D612" i="1"/>
  <c r="C612" i="1"/>
  <c r="F611" i="1"/>
  <c r="E611" i="1"/>
  <c r="D611" i="1"/>
  <c r="C611" i="1"/>
  <c r="F610" i="1"/>
  <c r="E610" i="1"/>
  <c r="D610" i="1"/>
  <c r="C610" i="1"/>
  <c r="F609" i="1"/>
  <c r="E609" i="1"/>
  <c r="D609" i="1"/>
  <c r="C609" i="1"/>
  <c r="F608" i="1"/>
  <c r="E608" i="1"/>
  <c r="D608" i="1"/>
  <c r="C608" i="1"/>
  <c r="F607" i="1"/>
  <c r="E607" i="1"/>
  <c r="D607" i="1"/>
  <c r="C607" i="1"/>
  <c r="F606" i="1"/>
  <c r="E606" i="1"/>
  <c r="D606" i="1"/>
  <c r="C606" i="1"/>
  <c r="F605" i="1"/>
  <c r="E605" i="1"/>
  <c r="D605" i="1"/>
  <c r="C605" i="1"/>
  <c r="F604" i="1"/>
  <c r="E604" i="1"/>
  <c r="D604" i="1"/>
  <c r="C604" i="1"/>
  <c r="F603" i="1"/>
  <c r="E603" i="1"/>
  <c r="D603" i="1"/>
  <c r="C603" i="1"/>
  <c r="F602" i="1"/>
  <c r="E602" i="1"/>
  <c r="D602" i="1"/>
  <c r="C602" i="1"/>
  <c r="F601" i="1"/>
  <c r="E601" i="1"/>
  <c r="D601" i="1"/>
  <c r="C601" i="1"/>
  <c r="F600" i="1"/>
  <c r="E600" i="1"/>
  <c r="D600" i="1"/>
  <c r="C600" i="1"/>
  <c r="F599" i="1"/>
  <c r="E599" i="1"/>
  <c r="D599" i="1"/>
  <c r="C599" i="1"/>
  <c r="F598" i="1"/>
  <c r="E598" i="1"/>
  <c r="D598" i="1"/>
  <c r="C598" i="1"/>
  <c r="F597" i="1"/>
  <c r="E597" i="1"/>
  <c r="D597" i="1"/>
  <c r="C597" i="1"/>
  <c r="F596" i="1"/>
  <c r="E596" i="1"/>
  <c r="D596" i="1"/>
  <c r="C596" i="1"/>
  <c r="F595" i="1"/>
  <c r="E595" i="1"/>
  <c r="D595" i="1"/>
  <c r="C595" i="1"/>
  <c r="F594" i="1"/>
  <c r="E594" i="1"/>
  <c r="D594" i="1"/>
  <c r="C594" i="1"/>
  <c r="F593" i="1"/>
  <c r="E593" i="1"/>
  <c r="D593" i="1"/>
  <c r="C593" i="1"/>
  <c r="F592" i="1"/>
  <c r="E592" i="1"/>
  <c r="D592" i="1"/>
  <c r="C592" i="1"/>
  <c r="F591" i="1"/>
  <c r="E591" i="1"/>
  <c r="D591" i="1"/>
  <c r="C591" i="1"/>
  <c r="F590" i="1"/>
  <c r="E590" i="1"/>
  <c r="D590" i="1"/>
  <c r="C590" i="1"/>
  <c r="F589" i="1"/>
  <c r="E589" i="1"/>
  <c r="D589" i="1"/>
  <c r="C589" i="1"/>
  <c r="F588" i="1"/>
  <c r="E588" i="1"/>
  <c r="D588" i="1"/>
  <c r="C588" i="1"/>
  <c r="F587" i="1"/>
  <c r="E587" i="1"/>
  <c r="D587" i="1"/>
  <c r="C587" i="1"/>
  <c r="F586" i="1"/>
  <c r="E586" i="1"/>
  <c r="D586" i="1"/>
  <c r="C586" i="1"/>
  <c r="F585" i="1"/>
  <c r="E585" i="1"/>
  <c r="D585" i="1"/>
  <c r="C585" i="1"/>
  <c r="F584" i="1"/>
  <c r="E584" i="1"/>
  <c r="D584" i="1"/>
  <c r="C584" i="1"/>
  <c r="F583" i="1"/>
  <c r="E583" i="1"/>
  <c r="D583" i="1"/>
  <c r="C583" i="1"/>
  <c r="F582" i="1"/>
  <c r="E582" i="1"/>
  <c r="D582" i="1"/>
  <c r="C582" i="1"/>
  <c r="F581" i="1"/>
  <c r="E581" i="1"/>
  <c r="D581" i="1"/>
  <c r="C581" i="1"/>
  <c r="F580" i="1"/>
  <c r="E580" i="1"/>
  <c r="D580" i="1"/>
  <c r="C580" i="1"/>
  <c r="F579" i="1"/>
  <c r="E579" i="1"/>
  <c r="D579" i="1"/>
  <c r="C579" i="1"/>
  <c r="F578" i="1"/>
  <c r="E578" i="1"/>
  <c r="D578" i="1"/>
  <c r="C578" i="1"/>
  <c r="F577" i="1"/>
  <c r="E577" i="1"/>
  <c r="D577" i="1"/>
  <c r="C577" i="1"/>
  <c r="F576" i="1"/>
  <c r="E576" i="1"/>
  <c r="D576" i="1"/>
  <c r="C576" i="1"/>
  <c r="F575" i="1"/>
  <c r="E575" i="1"/>
  <c r="D575" i="1"/>
  <c r="C575" i="1"/>
  <c r="F574" i="1"/>
  <c r="E574" i="1"/>
  <c r="D574" i="1"/>
  <c r="C574" i="1"/>
  <c r="F573" i="1"/>
  <c r="E573" i="1"/>
  <c r="D573" i="1"/>
  <c r="C573" i="1"/>
  <c r="F572" i="1"/>
  <c r="E572" i="1"/>
  <c r="D572" i="1"/>
  <c r="C572" i="1"/>
  <c r="F571" i="1"/>
  <c r="E571" i="1"/>
  <c r="D571" i="1"/>
  <c r="C571" i="1"/>
  <c r="F570" i="1"/>
  <c r="E570" i="1"/>
  <c r="D570" i="1"/>
  <c r="C570" i="1"/>
  <c r="F569" i="1"/>
  <c r="E569" i="1"/>
  <c r="D569" i="1"/>
  <c r="C569" i="1"/>
  <c r="F568" i="1"/>
  <c r="E568" i="1"/>
  <c r="D568" i="1"/>
  <c r="C568" i="1"/>
  <c r="F567" i="1"/>
  <c r="E567" i="1"/>
  <c r="D567" i="1"/>
  <c r="C567" i="1"/>
  <c r="F566" i="1"/>
  <c r="E566" i="1"/>
  <c r="D566" i="1"/>
  <c r="C566" i="1"/>
  <c r="F565" i="1"/>
  <c r="E565" i="1"/>
  <c r="D565" i="1"/>
  <c r="C565" i="1"/>
  <c r="F564" i="1"/>
  <c r="E564" i="1"/>
  <c r="D564" i="1"/>
  <c r="C564" i="1"/>
  <c r="F563" i="1"/>
  <c r="E563" i="1"/>
  <c r="D563" i="1"/>
  <c r="C563" i="1"/>
  <c r="F562" i="1"/>
  <c r="E562" i="1"/>
  <c r="D562" i="1"/>
  <c r="C562" i="1"/>
  <c r="F561" i="1"/>
  <c r="E561" i="1"/>
  <c r="D561" i="1"/>
  <c r="C561" i="1"/>
  <c r="F560" i="1"/>
  <c r="E560" i="1"/>
  <c r="D560" i="1"/>
  <c r="C560" i="1"/>
  <c r="F559" i="1"/>
  <c r="E559" i="1"/>
  <c r="D559" i="1"/>
  <c r="C559" i="1"/>
  <c r="F558" i="1"/>
  <c r="E558" i="1"/>
  <c r="D558" i="1"/>
  <c r="C558" i="1"/>
  <c r="F557" i="1"/>
  <c r="E557" i="1"/>
  <c r="D557" i="1"/>
  <c r="C557" i="1"/>
  <c r="F556" i="1"/>
  <c r="E556" i="1"/>
  <c r="D556" i="1"/>
  <c r="C556" i="1"/>
  <c r="F555" i="1"/>
  <c r="E555" i="1"/>
  <c r="D555" i="1"/>
  <c r="C555" i="1"/>
  <c r="F554" i="1"/>
  <c r="E554" i="1"/>
  <c r="D554" i="1"/>
  <c r="C554" i="1"/>
  <c r="F553" i="1"/>
  <c r="E553" i="1"/>
  <c r="D553" i="1"/>
  <c r="C553" i="1"/>
  <c r="F552" i="1"/>
  <c r="E552" i="1"/>
  <c r="D552" i="1"/>
  <c r="C552" i="1"/>
  <c r="F551" i="1"/>
  <c r="E551" i="1"/>
  <c r="D551" i="1"/>
  <c r="C551" i="1"/>
  <c r="F550" i="1"/>
  <c r="E550" i="1"/>
  <c r="D550" i="1"/>
  <c r="C550" i="1"/>
  <c r="F549" i="1"/>
  <c r="E549" i="1"/>
  <c r="D549" i="1"/>
  <c r="C549" i="1"/>
  <c r="F548" i="1"/>
  <c r="E548" i="1"/>
  <c r="D548" i="1"/>
  <c r="C548" i="1"/>
  <c r="F547" i="1"/>
  <c r="E547" i="1"/>
  <c r="D547" i="1"/>
  <c r="C547" i="1"/>
  <c r="F546" i="1"/>
  <c r="E546" i="1"/>
  <c r="D546" i="1"/>
  <c r="C546" i="1"/>
  <c r="F545" i="1"/>
  <c r="E545" i="1"/>
  <c r="D545" i="1"/>
  <c r="C545" i="1"/>
  <c r="F544" i="1"/>
  <c r="E544" i="1"/>
  <c r="D544" i="1"/>
  <c r="C544" i="1"/>
  <c r="F543" i="1"/>
  <c r="E543" i="1"/>
  <c r="D543" i="1"/>
  <c r="C543" i="1"/>
  <c r="F542" i="1"/>
  <c r="E542" i="1"/>
  <c r="D542" i="1"/>
  <c r="C542" i="1"/>
  <c r="F541" i="1"/>
  <c r="E541" i="1"/>
  <c r="D541" i="1"/>
  <c r="C541" i="1"/>
  <c r="F540" i="1"/>
  <c r="E540" i="1"/>
  <c r="D540" i="1"/>
  <c r="C540" i="1"/>
  <c r="F539" i="1"/>
  <c r="E539" i="1"/>
  <c r="D539" i="1"/>
  <c r="C539" i="1"/>
  <c r="F538" i="1"/>
  <c r="E538" i="1"/>
  <c r="D538" i="1"/>
  <c r="C538" i="1"/>
  <c r="F537" i="1"/>
  <c r="E537" i="1"/>
  <c r="D537" i="1"/>
  <c r="C537" i="1"/>
  <c r="F536" i="1"/>
  <c r="E536" i="1"/>
  <c r="D536" i="1"/>
  <c r="C536" i="1"/>
  <c r="F535" i="1"/>
  <c r="E535" i="1"/>
  <c r="D535" i="1"/>
  <c r="C535" i="1"/>
  <c r="F534" i="1"/>
  <c r="E534" i="1"/>
  <c r="D534" i="1"/>
  <c r="C534" i="1"/>
  <c r="F533" i="1"/>
  <c r="E533" i="1"/>
  <c r="D533" i="1"/>
  <c r="C533" i="1"/>
  <c r="F532" i="1"/>
  <c r="E532" i="1"/>
  <c r="D532" i="1"/>
  <c r="C532" i="1"/>
  <c r="F531" i="1"/>
  <c r="E531" i="1"/>
  <c r="D531" i="1"/>
  <c r="C531" i="1"/>
  <c r="F530" i="1"/>
  <c r="E530" i="1"/>
  <c r="D530" i="1"/>
  <c r="C530" i="1"/>
  <c r="F529" i="1"/>
  <c r="E529" i="1"/>
  <c r="D529" i="1"/>
  <c r="C529" i="1"/>
  <c r="F528" i="1"/>
  <c r="E528" i="1"/>
  <c r="D528" i="1"/>
  <c r="C528" i="1"/>
  <c r="F527" i="1"/>
  <c r="E527" i="1"/>
  <c r="D527" i="1"/>
  <c r="C527" i="1"/>
  <c r="F526" i="1"/>
  <c r="E526" i="1"/>
  <c r="D526" i="1"/>
  <c r="C526" i="1"/>
  <c r="F525" i="1"/>
  <c r="E525" i="1"/>
  <c r="D525" i="1"/>
  <c r="C525" i="1"/>
  <c r="F524" i="1"/>
  <c r="E524" i="1"/>
  <c r="D524" i="1"/>
  <c r="C524" i="1"/>
  <c r="F523" i="1"/>
  <c r="E523" i="1"/>
  <c r="D523" i="1"/>
  <c r="C523" i="1"/>
  <c r="F522" i="1"/>
  <c r="E522" i="1"/>
  <c r="D522" i="1"/>
  <c r="C522" i="1"/>
  <c r="F521" i="1"/>
  <c r="E521" i="1"/>
  <c r="D521" i="1"/>
  <c r="C521" i="1"/>
  <c r="F520" i="1"/>
  <c r="E520" i="1"/>
  <c r="D520" i="1"/>
  <c r="C520" i="1"/>
  <c r="F519" i="1"/>
  <c r="E519" i="1"/>
  <c r="D519" i="1"/>
  <c r="C519" i="1"/>
  <c r="F518" i="1"/>
  <c r="E518" i="1"/>
  <c r="D518" i="1"/>
  <c r="C518" i="1"/>
  <c r="F517" i="1"/>
  <c r="E517" i="1"/>
  <c r="D517" i="1"/>
  <c r="C517" i="1"/>
  <c r="F516" i="1"/>
  <c r="E516" i="1"/>
  <c r="D516" i="1"/>
  <c r="C516" i="1"/>
  <c r="F515" i="1"/>
  <c r="E515" i="1"/>
  <c r="D515" i="1"/>
  <c r="C515" i="1"/>
  <c r="F514" i="1"/>
  <c r="E514" i="1"/>
  <c r="D514" i="1"/>
  <c r="C514" i="1"/>
  <c r="F513" i="1"/>
  <c r="E513" i="1"/>
  <c r="D513" i="1"/>
  <c r="C513" i="1"/>
  <c r="F512" i="1"/>
  <c r="E512" i="1"/>
  <c r="D512" i="1"/>
  <c r="C512" i="1"/>
  <c r="F511" i="1"/>
  <c r="E511" i="1"/>
  <c r="D511" i="1"/>
  <c r="C511" i="1"/>
  <c r="F510" i="1"/>
  <c r="E510" i="1"/>
  <c r="D510" i="1"/>
  <c r="C510" i="1"/>
  <c r="F509" i="1"/>
  <c r="E509" i="1"/>
  <c r="D509" i="1"/>
  <c r="C509" i="1"/>
  <c r="F508" i="1"/>
  <c r="E508" i="1"/>
  <c r="D508" i="1"/>
  <c r="C508" i="1"/>
  <c r="F507" i="1"/>
  <c r="E507" i="1"/>
  <c r="D507" i="1"/>
  <c r="C507" i="1"/>
  <c r="F506" i="1"/>
  <c r="E506" i="1"/>
  <c r="D506" i="1"/>
  <c r="C506" i="1"/>
  <c r="F505" i="1"/>
  <c r="E505" i="1"/>
  <c r="D505" i="1"/>
  <c r="C505" i="1"/>
  <c r="F504" i="1"/>
  <c r="E504" i="1"/>
  <c r="D504" i="1"/>
  <c r="C504" i="1"/>
  <c r="F503" i="1"/>
  <c r="E503" i="1"/>
  <c r="D503" i="1"/>
  <c r="C503" i="1"/>
  <c r="F502" i="1"/>
  <c r="E502" i="1"/>
  <c r="D502" i="1"/>
  <c r="C502" i="1"/>
  <c r="F501" i="1"/>
  <c r="E501" i="1"/>
  <c r="D501" i="1"/>
  <c r="C501" i="1"/>
  <c r="F500" i="1"/>
  <c r="E500" i="1"/>
  <c r="D500" i="1"/>
  <c r="C500" i="1"/>
  <c r="F499" i="1"/>
  <c r="E499" i="1"/>
  <c r="D499" i="1"/>
  <c r="C499" i="1"/>
  <c r="F498" i="1"/>
  <c r="E498" i="1"/>
  <c r="D498" i="1"/>
  <c r="C498" i="1"/>
  <c r="F497" i="1"/>
  <c r="E497" i="1"/>
  <c r="D497" i="1"/>
  <c r="C497" i="1"/>
  <c r="F496" i="1"/>
  <c r="E496" i="1"/>
  <c r="D496" i="1"/>
  <c r="C496" i="1"/>
  <c r="F495" i="1"/>
  <c r="E495" i="1"/>
  <c r="D495" i="1"/>
  <c r="C495" i="1"/>
  <c r="F494" i="1"/>
  <c r="E494" i="1"/>
  <c r="D494" i="1"/>
  <c r="C494" i="1"/>
  <c r="F493" i="1"/>
  <c r="E493" i="1"/>
  <c r="D493" i="1"/>
  <c r="C493" i="1"/>
  <c r="F492" i="1"/>
  <c r="E492" i="1"/>
  <c r="D492" i="1"/>
  <c r="C492" i="1"/>
  <c r="F491" i="1"/>
  <c r="E491" i="1"/>
  <c r="D491" i="1"/>
  <c r="C491" i="1"/>
  <c r="F490" i="1"/>
  <c r="E490" i="1"/>
  <c r="D490" i="1"/>
  <c r="C490" i="1"/>
  <c r="F489" i="1"/>
  <c r="E489" i="1"/>
  <c r="D489" i="1"/>
  <c r="C489" i="1"/>
  <c r="F488" i="1"/>
  <c r="E488" i="1"/>
  <c r="D488" i="1"/>
  <c r="C488" i="1"/>
  <c r="F487" i="1"/>
  <c r="E487" i="1"/>
  <c r="D487" i="1"/>
  <c r="C487" i="1"/>
  <c r="F486" i="1"/>
  <c r="E486" i="1"/>
  <c r="D486" i="1"/>
  <c r="C486" i="1"/>
  <c r="F485" i="1"/>
  <c r="E485" i="1"/>
  <c r="D485" i="1"/>
  <c r="C485" i="1"/>
  <c r="F484" i="1"/>
  <c r="E484" i="1"/>
  <c r="D484" i="1"/>
  <c r="C484" i="1"/>
  <c r="F483" i="1"/>
  <c r="E483" i="1"/>
  <c r="D483" i="1"/>
  <c r="C483" i="1"/>
  <c r="F482" i="1"/>
  <c r="E482" i="1"/>
  <c r="D482" i="1"/>
  <c r="C482" i="1"/>
  <c r="F481" i="1"/>
  <c r="E481" i="1"/>
  <c r="D481" i="1"/>
  <c r="C481" i="1"/>
  <c r="F480" i="1"/>
  <c r="E480" i="1"/>
  <c r="D480" i="1"/>
  <c r="C480" i="1"/>
  <c r="F479" i="1"/>
  <c r="E479" i="1"/>
  <c r="D479" i="1"/>
  <c r="C479" i="1"/>
  <c r="F478" i="1"/>
  <c r="E478" i="1"/>
  <c r="D478" i="1"/>
  <c r="C478" i="1"/>
  <c r="F477" i="1"/>
  <c r="E477" i="1"/>
  <c r="D477" i="1"/>
  <c r="C477" i="1"/>
  <c r="F476" i="1"/>
  <c r="E476" i="1"/>
  <c r="D476" i="1"/>
  <c r="C476" i="1"/>
  <c r="F475" i="1"/>
  <c r="E475" i="1"/>
  <c r="D475" i="1"/>
  <c r="C475" i="1"/>
  <c r="F474" i="1"/>
  <c r="E474" i="1"/>
  <c r="D474" i="1"/>
  <c r="C474" i="1"/>
  <c r="F473" i="1"/>
  <c r="E473" i="1"/>
  <c r="D473" i="1"/>
  <c r="C473" i="1"/>
  <c r="F472" i="1"/>
  <c r="E472" i="1"/>
  <c r="D472" i="1"/>
  <c r="C472" i="1"/>
  <c r="F471" i="1"/>
  <c r="E471" i="1"/>
  <c r="D471" i="1"/>
  <c r="C471" i="1"/>
  <c r="F470" i="1"/>
  <c r="E470" i="1"/>
  <c r="D470" i="1"/>
  <c r="C470" i="1"/>
  <c r="F469" i="1"/>
  <c r="E469" i="1"/>
  <c r="D469" i="1"/>
  <c r="C469" i="1"/>
  <c r="F468" i="1"/>
  <c r="E468" i="1"/>
  <c r="D468" i="1"/>
  <c r="C468" i="1"/>
  <c r="F467" i="1"/>
  <c r="E467" i="1"/>
  <c r="D467" i="1"/>
  <c r="C467" i="1"/>
  <c r="F466" i="1"/>
  <c r="E466" i="1"/>
  <c r="D466" i="1"/>
  <c r="C466" i="1"/>
  <c r="F465" i="1"/>
  <c r="E465" i="1"/>
  <c r="D465" i="1"/>
  <c r="C465" i="1"/>
  <c r="F464" i="1"/>
  <c r="E464" i="1"/>
  <c r="D464" i="1"/>
  <c r="C464" i="1"/>
  <c r="F463" i="1"/>
  <c r="E463" i="1"/>
  <c r="D463" i="1"/>
  <c r="C463" i="1"/>
  <c r="F462" i="1"/>
  <c r="E462" i="1"/>
  <c r="D462" i="1"/>
  <c r="C462" i="1"/>
  <c r="F461" i="1"/>
  <c r="E461" i="1"/>
  <c r="D461" i="1"/>
  <c r="C461" i="1"/>
  <c r="F460" i="1"/>
  <c r="E460" i="1"/>
  <c r="D460" i="1"/>
  <c r="C460" i="1"/>
  <c r="F459" i="1"/>
  <c r="E459" i="1"/>
  <c r="D459" i="1"/>
  <c r="C459" i="1"/>
  <c r="F458" i="1"/>
  <c r="E458" i="1"/>
  <c r="D458" i="1"/>
  <c r="C458" i="1"/>
  <c r="F457" i="1"/>
  <c r="E457" i="1"/>
  <c r="D457" i="1"/>
  <c r="C457" i="1"/>
  <c r="F456" i="1"/>
  <c r="E456" i="1"/>
  <c r="D456" i="1"/>
  <c r="C456" i="1"/>
  <c r="F455" i="1"/>
  <c r="E455" i="1"/>
  <c r="D455" i="1"/>
  <c r="C455" i="1"/>
  <c r="F454" i="1"/>
  <c r="E454" i="1"/>
  <c r="D454" i="1"/>
  <c r="C454" i="1"/>
  <c r="F453" i="1"/>
  <c r="E453" i="1"/>
  <c r="D453" i="1"/>
  <c r="C453" i="1"/>
  <c r="F452" i="1"/>
  <c r="E452" i="1"/>
  <c r="D452" i="1"/>
  <c r="C452" i="1"/>
  <c r="F451" i="1"/>
  <c r="E451" i="1"/>
  <c r="D451" i="1"/>
  <c r="C451" i="1"/>
  <c r="F450" i="1"/>
  <c r="E450" i="1"/>
  <c r="D450" i="1"/>
  <c r="C450" i="1"/>
  <c r="F449" i="1"/>
  <c r="E449" i="1"/>
  <c r="D449" i="1"/>
  <c r="C449" i="1"/>
  <c r="F448" i="1"/>
  <c r="E448" i="1"/>
  <c r="D448" i="1"/>
  <c r="C448" i="1"/>
  <c r="F447" i="1"/>
  <c r="E447" i="1"/>
  <c r="D447" i="1"/>
  <c r="C447" i="1"/>
  <c r="F446" i="1"/>
  <c r="E446" i="1"/>
  <c r="D446" i="1"/>
  <c r="C446" i="1"/>
  <c r="F445" i="1"/>
  <c r="E445" i="1"/>
  <c r="D445" i="1"/>
  <c r="C445" i="1"/>
  <c r="F444" i="1"/>
  <c r="E444" i="1"/>
  <c r="D444" i="1"/>
  <c r="C444" i="1"/>
  <c r="F443" i="1"/>
  <c r="E443" i="1"/>
  <c r="D443" i="1"/>
  <c r="C443" i="1"/>
  <c r="F442" i="1"/>
  <c r="E442" i="1"/>
  <c r="D442" i="1"/>
  <c r="C442" i="1"/>
  <c r="F441" i="1"/>
  <c r="E441" i="1"/>
  <c r="D441" i="1"/>
  <c r="C441" i="1"/>
  <c r="F440" i="1"/>
  <c r="E440" i="1"/>
  <c r="D440" i="1"/>
  <c r="C440" i="1"/>
  <c r="F439" i="1"/>
  <c r="E439" i="1"/>
  <c r="D439" i="1"/>
  <c r="C439" i="1"/>
  <c r="F438" i="1"/>
  <c r="E438" i="1"/>
  <c r="D438" i="1"/>
  <c r="C438" i="1"/>
  <c r="F437" i="1"/>
  <c r="E437" i="1"/>
  <c r="D437" i="1"/>
  <c r="C437" i="1"/>
  <c r="F436" i="1"/>
  <c r="E436" i="1"/>
  <c r="D436" i="1"/>
  <c r="C436" i="1"/>
  <c r="F435" i="1"/>
  <c r="E435" i="1"/>
  <c r="D435" i="1"/>
  <c r="C435" i="1"/>
  <c r="F434" i="1"/>
  <c r="E434" i="1"/>
  <c r="D434" i="1"/>
  <c r="C434" i="1"/>
  <c r="F433" i="1"/>
  <c r="E433" i="1"/>
  <c r="D433" i="1"/>
  <c r="C433" i="1"/>
  <c r="F432" i="1"/>
  <c r="E432" i="1"/>
  <c r="D432" i="1"/>
  <c r="C432" i="1"/>
  <c r="F431" i="1"/>
  <c r="E431" i="1"/>
  <c r="D431" i="1"/>
  <c r="C431" i="1"/>
  <c r="F430" i="1"/>
  <c r="E430" i="1"/>
  <c r="D430" i="1"/>
  <c r="C430" i="1"/>
  <c r="F429" i="1"/>
  <c r="E429" i="1"/>
  <c r="D429" i="1"/>
  <c r="C429" i="1"/>
  <c r="F428" i="1"/>
  <c r="E428" i="1"/>
  <c r="D428" i="1"/>
  <c r="C428" i="1"/>
  <c r="F427" i="1"/>
  <c r="E427" i="1"/>
  <c r="D427" i="1"/>
  <c r="C427" i="1"/>
  <c r="F426" i="1"/>
  <c r="E426" i="1"/>
  <c r="D426" i="1"/>
  <c r="C426" i="1"/>
  <c r="F425" i="1"/>
  <c r="E425" i="1"/>
  <c r="D425" i="1"/>
  <c r="C425" i="1"/>
  <c r="F424" i="1"/>
  <c r="E424" i="1"/>
  <c r="D424" i="1"/>
  <c r="C424" i="1"/>
  <c r="F423" i="1"/>
  <c r="E423" i="1"/>
  <c r="D423" i="1"/>
  <c r="C423" i="1"/>
  <c r="F422" i="1"/>
  <c r="E422" i="1"/>
  <c r="D422" i="1"/>
  <c r="C422" i="1"/>
  <c r="F421" i="1"/>
  <c r="E421" i="1"/>
  <c r="D421" i="1"/>
  <c r="C421" i="1"/>
  <c r="F420" i="1"/>
  <c r="E420" i="1"/>
  <c r="D420" i="1"/>
  <c r="C420" i="1"/>
  <c r="F419" i="1"/>
  <c r="E419" i="1"/>
  <c r="D419" i="1"/>
  <c r="C419" i="1"/>
  <c r="F418" i="1"/>
  <c r="E418" i="1"/>
  <c r="D418" i="1"/>
  <c r="C418" i="1"/>
  <c r="F417" i="1"/>
  <c r="E417" i="1"/>
  <c r="D417" i="1"/>
  <c r="C417" i="1"/>
  <c r="F416" i="1"/>
  <c r="E416" i="1"/>
  <c r="D416" i="1"/>
  <c r="C416" i="1"/>
  <c r="F415" i="1"/>
  <c r="E415" i="1"/>
  <c r="D415" i="1"/>
  <c r="C415" i="1"/>
  <c r="F414" i="1"/>
  <c r="E414" i="1"/>
  <c r="D414" i="1"/>
  <c r="C414" i="1"/>
  <c r="F413" i="1"/>
  <c r="E413" i="1"/>
  <c r="D413" i="1"/>
  <c r="C413" i="1"/>
  <c r="F412" i="1"/>
  <c r="E412" i="1"/>
  <c r="D412" i="1"/>
  <c r="C412" i="1"/>
  <c r="F411" i="1"/>
  <c r="E411" i="1"/>
  <c r="D411" i="1"/>
  <c r="C411" i="1"/>
  <c r="F410" i="1"/>
  <c r="E410" i="1"/>
  <c r="D410" i="1"/>
  <c r="C410" i="1"/>
  <c r="F409" i="1"/>
  <c r="E409" i="1"/>
  <c r="D409" i="1"/>
  <c r="C409" i="1"/>
  <c r="F408" i="1"/>
  <c r="E408" i="1"/>
  <c r="D408" i="1"/>
  <c r="C408" i="1"/>
  <c r="F407" i="1"/>
  <c r="E407" i="1"/>
  <c r="D407" i="1"/>
  <c r="C407" i="1"/>
  <c r="F406" i="1"/>
  <c r="E406" i="1"/>
  <c r="D406" i="1"/>
  <c r="C406" i="1"/>
  <c r="F405" i="1"/>
  <c r="E405" i="1"/>
  <c r="D405" i="1"/>
  <c r="C405" i="1"/>
  <c r="F404" i="1"/>
  <c r="E404" i="1"/>
  <c r="D404" i="1"/>
  <c r="C404" i="1"/>
  <c r="F403" i="1"/>
  <c r="E403" i="1"/>
  <c r="D403" i="1"/>
  <c r="C403" i="1"/>
  <c r="F402" i="1"/>
  <c r="E402" i="1"/>
  <c r="D402" i="1"/>
  <c r="C402" i="1"/>
  <c r="F401" i="1"/>
  <c r="E401" i="1"/>
  <c r="D401" i="1"/>
  <c r="C401" i="1"/>
  <c r="F400" i="1"/>
  <c r="E400" i="1"/>
  <c r="D400" i="1"/>
  <c r="C400" i="1"/>
  <c r="F399" i="1"/>
  <c r="E399" i="1"/>
  <c r="D399" i="1"/>
  <c r="C399" i="1"/>
  <c r="F398" i="1"/>
  <c r="E398" i="1"/>
  <c r="D398" i="1"/>
  <c r="C398" i="1"/>
  <c r="F397" i="1"/>
  <c r="E397" i="1"/>
  <c r="D397" i="1"/>
  <c r="C397" i="1"/>
  <c r="F396" i="1"/>
  <c r="E396" i="1"/>
  <c r="D396" i="1"/>
  <c r="C396" i="1"/>
  <c r="F395" i="1"/>
  <c r="E395" i="1"/>
  <c r="D395" i="1"/>
  <c r="C395" i="1"/>
  <c r="F394" i="1"/>
  <c r="E394" i="1"/>
  <c r="D394" i="1"/>
  <c r="C394" i="1"/>
  <c r="F393" i="1"/>
  <c r="E393" i="1"/>
  <c r="D393" i="1"/>
  <c r="C393" i="1"/>
  <c r="F392" i="1"/>
  <c r="E392" i="1"/>
  <c r="D392" i="1"/>
  <c r="C392" i="1"/>
  <c r="F391" i="1"/>
  <c r="E391" i="1"/>
  <c r="D391" i="1"/>
  <c r="C391" i="1"/>
  <c r="F390" i="1"/>
  <c r="E390" i="1"/>
  <c r="D390" i="1"/>
  <c r="C390" i="1"/>
  <c r="F389" i="1"/>
  <c r="E389" i="1"/>
  <c r="D389" i="1"/>
  <c r="C389" i="1"/>
  <c r="F388" i="1"/>
  <c r="E388" i="1"/>
  <c r="D388" i="1"/>
  <c r="C388" i="1"/>
  <c r="F387" i="1"/>
  <c r="E387" i="1"/>
  <c r="D387" i="1"/>
  <c r="C387" i="1"/>
  <c r="F386" i="1"/>
  <c r="E386" i="1"/>
  <c r="D386" i="1"/>
  <c r="C386" i="1"/>
  <c r="F385" i="1"/>
  <c r="E385" i="1"/>
  <c r="D385" i="1"/>
  <c r="C385" i="1"/>
  <c r="F384" i="1"/>
  <c r="E384" i="1"/>
  <c r="D384" i="1"/>
  <c r="C384" i="1"/>
  <c r="F383" i="1"/>
  <c r="E383" i="1"/>
  <c r="D383" i="1"/>
  <c r="C383" i="1"/>
  <c r="F382" i="1"/>
  <c r="E382" i="1"/>
  <c r="D382" i="1"/>
  <c r="C382" i="1"/>
  <c r="F381" i="1"/>
  <c r="E381" i="1"/>
  <c r="D381" i="1"/>
  <c r="C381" i="1"/>
  <c r="F380" i="1"/>
  <c r="E380" i="1"/>
  <c r="D380" i="1"/>
  <c r="C380" i="1"/>
  <c r="F379" i="1"/>
  <c r="E379" i="1"/>
  <c r="D379" i="1"/>
  <c r="C379" i="1"/>
  <c r="F378" i="1"/>
  <c r="E378" i="1"/>
  <c r="D378" i="1"/>
  <c r="C378" i="1"/>
  <c r="F377" i="1"/>
  <c r="E377" i="1"/>
  <c r="D377" i="1"/>
  <c r="C377" i="1"/>
  <c r="F376" i="1"/>
  <c r="E376" i="1"/>
  <c r="D376" i="1"/>
  <c r="C376" i="1"/>
  <c r="F375" i="1"/>
  <c r="E375" i="1"/>
  <c r="D375" i="1"/>
  <c r="C375" i="1"/>
  <c r="F374" i="1"/>
  <c r="E374" i="1"/>
  <c r="D374" i="1"/>
  <c r="C374" i="1"/>
  <c r="F373" i="1"/>
  <c r="E373" i="1"/>
  <c r="D373" i="1"/>
  <c r="C373" i="1"/>
  <c r="F372" i="1"/>
  <c r="E372" i="1"/>
  <c r="D372" i="1"/>
  <c r="C372" i="1"/>
  <c r="F371" i="1"/>
  <c r="E371" i="1"/>
  <c r="D371" i="1"/>
  <c r="C371" i="1"/>
  <c r="F370" i="1"/>
  <c r="E370" i="1"/>
  <c r="D370" i="1"/>
  <c r="C370" i="1"/>
  <c r="F369" i="1"/>
  <c r="E369" i="1"/>
  <c r="D369" i="1"/>
  <c r="C369" i="1"/>
  <c r="F368" i="1"/>
  <c r="E368" i="1"/>
  <c r="D368" i="1"/>
  <c r="C368" i="1"/>
  <c r="F367" i="1"/>
  <c r="E367" i="1"/>
  <c r="D367" i="1"/>
  <c r="C367" i="1"/>
  <c r="F366" i="1"/>
  <c r="E366" i="1"/>
  <c r="D366" i="1"/>
  <c r="C366" i="1"/>
  <c r="F365" i="1"/>
  <c r="E365" i="1"/>
  <c r="D365" i="1"/>
  <c r="C365" i="1"/>
  <c r="F364" i="1"/>
  <c r="E364" i="1"/>
  <c r="D364" i="1"/>
  <c r="C364" i="1"/>
  <c r="F363" i="1"/>
  <c r="E363" i="1"/>
  <c r="D363" i="1"/>
  <c r="C363" i="1"/>
  <c r="F362" i="1"/>
  <c r="E362" i="1"/>
  <c r="D362" i="1"/>
  <c r="C362" i="1"/>
  <c r="F361" i="1"/>
  <c r="E361" i="1"/>
  <c r="D361" i="1"/>
  <c r="C361" i="1"/>
  <c r="F360" i="1"/>
  <c r="E360" i="1"/>
  <c r="D360" i="1"/>
  <c r="C360" i="1"/>
  <c r="F359" i="1"/>
  <c r="E359" i="1"/>
  <c r="D359" i="1"/>
  <c r="C359" i="1"/>
  <c r="F358" i="1"/>
  <c r="E358" i="1"/>
  <c r="D358" i="1"/>
  <c r="C358" i="1"/>
  <c r="F357" i="1"/>
  <c r="E357" i="1"/>
  <c r="D357" i="1"/>
  <c r="C357" i="1"/>
  <c r="F356" i="1"/>
  <c r="E356" i="1"/>
  <c r="D356" i="1"/>
  <c r="C356" i="1"/>
  <c r="F355" i="1"/>
  <c r="E355" i="1"/>
  <c r="D355" i="1"/>
  <c r="C355" i="1"/>
  <c r="F354" i="1"/>
  <c r="E354" i="1"/>
  <c r="D354" i="1"/>
  <c r="C354" i="1"/>
  <c r="F353" i="1"/>
  <c r="E353" i="1"/>
  <c r="D353" i="1"/>
  <c r="C353" i="1"/>
  <c r="F352" i="1"/>
  <c r="E352" i="1"/>
  <c r="D352" i="1"/>
  <c r="C352" i="1"/>
  <c r="F351" i="1"/>
  <c r="E351" i="1"/>
  <c r="D351" i="1"/>
  <c r="C351" i="1"/>
  <c r="F350" i="1"/>
  <c r="E350" i="1"/>
  <c r="D350" i="1"/>
  <c r="C350" i="1"/>
  <c r="F349" i="1"/>
  <c r="E349" i="1"/>
  <c r="D349" i="1"/>
  <c r="C349" i="1"/>
  <c r="F348" i="1"/>
  <c r="E348" i="1"/>
  <c r="D348" i="1"/>
  <c r="C348" i="1"/>
  <c r="F347" i="1"/>
  <c r="E347" i="1"/>
  <c r="D347" i="1"/>
  <c r="C347" i="1"/>
  <c r="F346" i="1"/>
  <c r="E346" i="1"/>
  <c r="D346" i="1"/>
  <c r="C346" i="1"/>
  <c r="F345" i="1"/>
  <c r="E345" i="1"/>
  <c r="D345" i="1"/>
  <c r="C345" i="1"/>
  <c r="F344" i="1"/>
  <c r="E344" i="1"/>
  <c r="D344" i="1"/>
  <c r="C344" i="1"/>
  <c r="F343" i="1"/>
  <c r="E343" i="1"/>
  <c r="D343" i="1"/>
  <c r="C343" i="1"/>
  <c r="F342" i="1"/>
  <c r="E342" i="1"/>
  <c r="D342" i="1"/>
  <c r="C342" i="1"/>
  <c r="F341" i="1"/>
  <c r="E341" i="1"/>
  <c r="D341" i="1"/>
  <c r="C341" i="1"/>
  <c r="F340" i="1"/>
  <c r="E340" i="1"/>
  <c r="D340" i="1"/>
  <c r="C340" i="1"/>
  <c r="F339" i="1"/>
  <c r="E339" i="1"/>
  <c r="D339" i="1"/>
  <c r="C339" i="1"/>
  <c r="F338" i="1"/>
  <c r="E338" i="1"/>
  <c r="D338" i="1"/>
  <c r="C338" i="1"/>
  <c r="F337" i="1"/>
  <c r="E337" i="1"/>
  <c r="D337" i="1"/>
  <c r="C337" i="1"/>
  <c r="F336" i="1"/>
  <c r="E336" i="1"/>
  <c r="D336" i="1"/>
  <c r="C336" i="1"/>
  <c r="F335" i="1"/>
  <c r="E335" i="1"/>
  <c r="D335" i="1"/>
  <c r="C335" i="1"/>
  <c r="F334" i="1"/>
  <c r="E334" i="1"/>
  <c r="D334" i="1"/>
  <c r="C334" i="1"/>
  <c r="F333" i="1"/>
  <c r="E333" i="1"/>
  <c r="D333" i="1"/>
  <c r="C333" i="1"/>
  <c r="F332" i="1"/>
  <c r="E332" i="1"/>
  <c r="D332" i="1"/>
  <c r="C332" i="1"/>
  <c r="F331" i="1"/>
  <c r="E331" i="1"/>
  <c r="D331" i="1"/>
  <c r="C331" i="1"/>
  <c r="F330" i="1"/>
  <c r="E330" i="1"/>
  <c r="D330" i="1"/>
  <c r="C330" i="1"/>
  <c r="F329" i="1"/>
  <c r="E329" i="1"/>
  <c r="D329" i="1"/>
  <c r="C329" i="1"/>
  <c r="F328" i="1"/>
  <c r="E328" i="1"/>
  <c r="D328" i="1"/>
  <c r="C328" i="1"/>
  <c r="F327" i="1"/>
  <c r="E327" i="1"/>
  <c r="D327" i="1"/>
  <c r="C327" i="1"/>
  <c r="F326" i="1"/>
  <c r="E326" i="1"/>
  <c r="D326" i="1"/>
  <c r="C326" i="1"/>
  <c r="F325" i="1"/>
  <c r="E325" i="1"/>
  <c r="D325" i="1"/>
  <c r="C325" i="1"/>
  <c r="F324" i="1"/>
  <c r="E324" i="1"/>
  <c r="D324" i="1"/>
  <c r="C324" i="1"/>
  <c r="F323" i="1"/>
  <c r="E323" i="1"/>
  <c r="D323" i="1"/>
  <c r="C323" i="1"/>
  <c r="F322" i="1"/>
  <c r="E322" i="1"/>
  <c r="D322" i="1"/>
  <c r="C322" i="1"/>
  <c r="F321" i="1"/>
  <c r="E321" i="1"/>
  <c r="D321" i="1"/>
  <c r="C321" i="1"/>
  <c r="F320" i="1"/>
  <c r="E320" i="1"/>
  <c r="D320" i="1"/>
  <c r="C320" i="1"/>
  <c r="F319" i="1"/>
  <c r="E319" i="1"/>
  <c r="D319" i="1"/>
  <c r="C319" i="1"/>
  <c r="F318" i="1"/>
  <c r="E318" i="1"/>
  <c r="D318" i="1"/>
  <c r="C318" i="1"/>
  <c r="F317" i="1"/>
  <c r="E317" i="1"/>
  <c r="D317" i="1"/>
  <c r="C317" i="1"/>
  <c r="F316" i="1"/>
  <c r="E316" i="1"/>
  <c r="D316" i="1"/>
  <c r="C316" i="1"/>
  <c r="F315" i="1"/>
  <c r="E315" i="1"/>
  <c r="D315" i="1"/>
  <c r="C315" i="1"/>
  <c r="F314" i="1"/>
  <c r="E314" i="1"/>
  <c r="D314" i="1"/>
  <c r="C314" i="1"/>
  <c r="F313" i="1"/>
  <c r="E313" i="1"/>
  <c r="D313" i="1"/>
  <c r="C313" i="1"/>
  <c r="F312" i="1"/>
  <c r="E312" i="1"/>
  <c r="D312" i="1"/>
  <c r="C312" i="1"/>
  <c r="F311" i="1"/>
  <c r="E311" i="1"/>
  <c r="D311" i="1"/>
  <c r="C311" i="1"/>
  <c r="F310" i="1"/>
  <c r="E310" i="1"/>
  <c r="D310" i="1"/>
  <c r="C310" i="1"/>
  <c r="F309" i="1"/>
  <c r="E309" i="1"/>
  <c r="D309" i="1"/>
  <c r="C309" i="1"/>
  <c r="F308" i="1"/>
  <c r="E308" i="1"/>
  <c r="D308" i="1"/>
  <c r="C308" i="1"/>
  <c r="F307" i="1"/>
  <c r="E307" i="1"/>
  <c r="D307" i="1"/>
  <c r="C307" i="1"/>
  <c r="F306" i="1"/>
  <c r="E306" i="1"/>
  <c r="D306" i="1"/>
  <c r="C306" i="1"/>
  <c r="F305" i="1"/>
  <c r="E305" i="1"/>
  <c r="D305" i="1"/>
  <c r="C305" i="1"/>
  <c r="F304" i="1"/>
  <c r="E304" i="1"/>
  <c r="D304" i="1"/>
  <c r="C304" i="1"/>
  <c r="F303" i="1"/>
  <c r="E303" i="1"/>
  <c r="D303" i="1"/>
  <c r="C303" i="1"/>
  <c r="F302" i="1"/>
  <c r="E302" i="1"/>
  <c r="D302" i="1"/>
  <c r="C302" i="1"/>
  <c r="F301" i="1"/>
  <c r="E301" i="1"/>
  <c r="D301" i="1"/>
  <c r="C301" i="1"/>
  <c r="F300" i="1"/>
  <c r="E300" i="1"/>
  <c r="D300" i="1"/>
  <c r="C300" i="1"/>
  <c r="F299" i="1"/>
  <c r="E299" i="1"/>
  <c r="D299" i="1"/>
  <c r="C299" i="1"/>
  <c r="F298" i="1"/>
  <c r="E298" i="1"/>
  <c r="D298" i="1"/>
  <c r="C298" i="1"/>
  <c r="F297" i="1"/>
  <c r="E297" i="1"/>
  <c r="D297" i="1"/>
  <c r="C297" i="1"/>
  <c r="F296" i="1"/>
  <c r="E296" i="1"/>
  <c r="D296" i="1"/>
  <c r="C296" i="1"/>
  <c r="F295" i="1"/>
  <c r="E295" i="1"/>
  <c r="D295" i="1"/>
  <c r="C295" i="1"/>
  <c r="F294" i="1"/>
  <c r="E294" i="1"/>
  <c r="D294" i="1"/>
  <c r="C294" i="1"/>
  <c r="F293" i="1"/>
  <c r="E293" i="1"/>
  <c r="D293" i="1"/>
  <c r="C293" i="1"/>
  <c r="F292" i="1"/>
  <c r="E292" i="1"/>
  <c r="D292" i="1"/>
  <c r="C292" i="1"/>
  <c r="F291" i="1"/>
  <c r="E291" i="1"/>
  <c r="D291" i="1"/>
  <c r="C291" i="1"/>
  <c r="F290" i="1"/>
  <c r="E290" i="1"/>
  <c r="D290" i="1"/>
  <c r="C290" i="1"/>
  <c r="F289" i="1"/>
  <c r="E289" i="1"/>
  <c r="D289" i="1"/>
  <c r="C289" i="1"/>
  <c r="F288" i="1"/>
  <c r="E288" i="1"/>
  <c r="D288" i="1"/>
  <c r="C288" i="1"/>
  <c r="F287" i="1"/>
  <c r="E287" i="1"/>
  <c r="D287" i="1"/>
  <c r="C287" i="1"/>
  <c r="F286" i="1"/>
  <c r="E286" i="1"/>
  <c r="D286" i="1"/>
  <c r="C286" i="1"/>
  <c r="F285" i="1"/>
  <c r="E285" i="1"/>
  <c r="D285" i="1"/>
  <c r="C285" i="1"/>
  <c r="F284" i="1"/>
  <c r="E284" i="1"/>
  <c r="D284" i="1"/>
  <c r="C284" i="1"/>
  <c r="F283" i="1"/>
  <c r="E283" i="1"/>
  <c r="D283" i="1"/>
  <c r="C283" i="1"/>
  <c r="F282" i="1"/>
  <c r="E282" i="1"/>
  <c r="D282" i="1"/>
  <c r="C282" i="1"/>
  <c r="F281" i="1"/>
  <c r="E281" i="1"/>
  <c r="D281" i="1"/>
  <c r="C281" i="1"/>
  <c r="F280" i="1"/>
  <c r="E280" i="1"/>
  <c r="D280" i="1"/>
  <c r="C280" i="1"/>
  <c r="F279" i="1"/>
  <c r="E279" i="1"/>
  <c r="D279" i="1"/>
  <c r="C279" i="1"/>
  <c r="F278" i="1"/>
  <c r="E278" i="1"/>
  <c r="D278" i="1"/>
  <c r="C278" i="1"/>
  <c r="F277" i="1"/>
  <c r="E277" i="1"/>
  <c r="D277" i="1"/>
  <c r="C277" i="1"/>
  <c r="F276" i="1"/>
  <c r="E276" i="1"/>
  <c r="D276" i="1"/>
  <c r="C276" i="1"/>
  <c r="F275" i="1"/>
  <c r="E275" i="1"/>
  <c r="D275" i="1"/>
  <c r="C275" i="1"/>
  <c r="F274" i="1"/>
  <c r="E274" i="1"/>
  <c r="D274" i="1"/>
  <c r="C274" i="1"/>
  <c r="F273" i="1"/>
  <c r="E273" i="1"/>
  <c r="D273" i="1"/>
  <c r="C273" i="1"/>
  <c r="F272" i="1"/>
  <c r="E272" i="1"/>
  <c r="D272" i="1"/>
  <c r="C272" i="1"/>
  <c r="F271" i="1"/>
  <c r="E271" i="1"/>
  <c r="D271" i="1"/>
  <c r="C271" i="1"/>
  <c r="F270" i="1"/>
  <c r="E270" i="1"/>
  <c r="D270" i="1"/>
  <c r="C270" i="1"/>
  <c r="F269" i="1"/>
  <c r="E269" i="1"/>
  <c r="D269" i="1"/>
  <c r="C269" i="1"/>
  <c r="F268" i="1"/>
  <c r="E268" i="1"/>
  <c r="D268" i="1"/>
  <c r="C268" i="1"/>
  <c r="F267" i="1"/>
  <c r="E267" i="1"/>
  <c r="D267" i="1"/>
  <c r="C267" i="1"/>
  <c r="F266" i="1"/>
  <c r="E266" i="1"/>
  <c r="D266" i="1"/>
  <c r="C266" i="1"/>
  <c r="F265" i="1"/>
  <c r="E265" i="1"/>
  <c r="D265" i="1"/>
  <c r="C265" i="1"/>
  <c r="F264" i="1"/>
  <c r="E264" i="1"/>
  <c r="D264" i="1"/>
  <c r="C264" i="1"/>
  <c r="F263" i="1"/>
  <c r="E263" i="1"/>
  <c r="D263" i="1"/>
  <c r="C263" i="1"/>
  <c r="F262" i="1"/>
  <c r="E262" i="1"/>
  <c r="D262" i="1"/>
  <c r="C262" i="1"/>
  <c r="F261" i="1"/>
  <c r="E261" i="1"/>
  <c r="D261" i="1"/>
  <c r="C261" i="1"/>
  <c r="F260" i="1"/>
  <c r="E260" i="1"/>
  <c r="D260" i="1"/>
  <c r="C260" i="1"/>
  <c r="F259" i="1"/>
  <c r="E259" i="1"/>
  <c r="D259" i="1"/>
  <c r="C259" i="1"/>
  <c r="F258" i="1"/>
  <c r="E258" i="1"/>
  <c r="D258" i="1"/>
  <c r="C258" i="1"/>
  <c r="F257" i="1"/>
  <c r="E257" i="1"/>
  <c r="D257" i="1"/>
  <c r="C257" i="1"/>
  <c r="F256" i="1"/>
  <c r="E256" i="1"/>
  <c r="D256" i="1"/>
  <c r="C256" i="1"/>
  <c r="F255" i="1"/>
  <c r="E255" i="1"/>
  <c r="D255" i="1"/>
  <c r="C255" i="1"/>
  <c r="F254" i="1"/>
  <c r="E254" i="1"/>
  <c r="D254" i="1"/>
  <c r="C254" i="1"/>
  <c r="F253" i="1"/>
  <c r="E253" i="1"/>
  <c r="D253" i="1"/>
  <c r="C253" i="1"/>
  <c r="F252" i="1"/>
  <c r="E252" i="1"/>
  <c r="D252" i="1"/>
  <c r="C252" i="1"/>
  <c r="F251" i="1"/>
  <c r="E251" i="1"/>
  <c r="D251" i="1"/>
  <c r="C251" i="1"/>
  <c r="F250" i="1"/>
  <c r="E250" i="1"/>
  <c r="D250" i="1"/>
  <c r="C250" i="1"/>
  <c r="F249" i="1"/>
  <c r="E249" i="1"/>
  <c r="D249" i="1"/>
  <c r="C249" i="1"/>
  <c r="F248" i="1"/>
  <c r="E248" i="1"/>
  <c r="D248" i="1"/>
  <c r="C248" i="1"/>
  <c r="F247" i="1"/>
  <c r="E247" i="1"/>
  <c r="D247" i="1"/>
  <c r="C247" i="1"/>
  <c r="F246" i="1"/>
  <c r="E246" i="1"/>
  <c r="D246" i="1"/>
  <c r="C246" i="1"/>
  <c r="F245" i="1"/>
  <c r="E245" i="1"/>
  <c r="D245" i="1"/>
  <c r="C245" i="1"/>
  <c r="F244" i="1"/>
  <c r="E244" i="1"/>
  <c r="D244" i="1"/>
  <c r="C244" i="1"/>
  <c r="F243" i="1"/>
  <c r="E243" i="1"/>
  <c r="D243" i="1"/>
  <c r="C243" i="1"/>
  <c r="F242" i="1"/>
  <c r="E242" i="1"/>
  <c r="D242" i="1"/>
  <c r="C242" i="1"/>
  <c r="F241" i="1"/>
  <c r="E241" i="1"/>
  <c r="D241" i="1"/>
  <c r="C241" i="1"/>
  <c r="F240" i="1"/>
  <c r="E240" i="1"/>
  <c r="D240" i="1"/>
  <c r="C240" i="1"/>
  <c r="F239" i="1"/>
  <c r="E239" i="1"/>
  <c r="D239" i="1"/>
  <c r="C239" i="1"/>
  <c r="F238" i="1"/>
  <c r="E238" i="1"/>
  <c r="D238" i="1"/>
  <c r="C238" i="1"/>
  <c r="F237" i="1"/>
  <c r="E237" i="1"/>
  <c r="D237" i="1"/>
  <c r="C237" i="1"/>
  <c r="F236" i="1"/>
  <c r="E236" i="1"/>
  <c r="D236" i="1"/>
  <c r="C236" i="1"/>
  <c r="F235" i="1"/>
  <c r="E235" i="1"/>
  <c r="D235" i="1"/>
  <c r="C235" i="1"/>
  <c r="F234" i="1"/>
  <c r="E234" i="1"/>
  <c r="D234" i="1"/>
  <c r="C234" i="1"/>
  <c r="F233" i="1"/>
  <c r="E233" i="1"/>
  <c r="D233" i="1"/>
  <c r="C233" i="1"/>
  <c r="F232" i="1"/>
  <c r="E232" i="1"/>
  <c r="D232" i="1"/>
  <c r="C232" i="1"/>
  <c r="F231" i="1"/>
  <c r="E231" i="1"/>
  <c r="D231" i="1"/>
  <c r="C231" i="1"/>
  <c r="F230" i="1"/>
  <c r="E230" i="1"/>
  <c r="D230" i="1"/>
  <c r="C230" i="1"/>
  <c r="F229" i="1"/>
  <c r="E229" i="1"/>
  <c r="D229" i="1"/>
  <c r="C229" i="1"/>
  <c r="F228" i="1"/>
  <c r="E228" i="1"/>
  <c r="D228" i="1"/>
  <c r="C228" i="1"/>
  <c r="F227" i="1"/>
  <c r="E227" i="1"/>
  <c r="D227" i="1"/>
  <c r="C227" i="1"/>
  <c r="F226" i="1"/>
  <c r="E226" i="1"/>
  <c r="D226" i="1"/>
  <c r="C226" i="1"/>
  <c r="F225" i="1"/>
  <c r="E225" i="1"/>
  <c r="D225" i="1"/>
  <c r="C225" i="1"/>
  <c r="F224" i="1"/>
  <c r="E224" i="1"/>
  <c r="D224" i="1"/>
  <c r="C224" i="1"/>
  <c r="F223" i="1"/>
  <c r="E223" i="1"/>
  <c r="D223" i="1"/>
  <c r="C223" i="1"/>
  <c r="F222" i="1"/>
  <c r="E222" i="1"/>
  <c r="D222" i="1"/>
  <c r="C222" i="1"/>
  <c r="F221" i="1"/>
  <c r="E221" i="1"/>
  <c r="D221" i="1"/>
  <c r="C221" i="1"/>
  <c r="F220" i="1"/>
  <c r="E220" i="1"/>
  <c r="D220" i="1"/>
  <c r="C220" i="1"/>
  <c r="F219" i="1"/>
  <c r="E219" i="1"/>
  <c r="D219" i="1"/>
  <c r="C219" i="1"/>
  <c r="F218" i="1"/>
  <c r="E218" i="1"/>
  <c r="D218" i="1"/>
  <c r="C218" i="1"/>
  <c r="F217" i="1"/>
  <c r="E217" i="1"/>
  <c r="D217" i="1"/>
  <c r="C217" i="1"/>
  <c r="F216" i="1"/>
  <c r="E216" i="1"/>
  <c r="D216" i="1"/>
  <c r="C216" i="1"/>
  <c r="F215" i="1"/>
  <c r="E215" i="1"/>
  <c r="D215" i="1"/>
  <c r="C215" i="1"/>
  <c r="F214" i="1"/>
  <c r="E214" i="1"/>
  <c r="D214" i="1"/>
  <c r="C214" i="1"/>
  <c r="F213" i="1"/>
  <c r="E213" i="1"/>
  <c r="D213" i="1"/>
  <c r="C213" i="1"/>
  <c r="F212" i="1"/>
  <c r="E212" i="1"/>
  <c r="D212" i="1"/>
  <c r="C212" i="1"/>
  <c r="F211" i="1"/>
  <c r="E211" i="1"/>
  <c r="D211" i="1"/>
  <c r="C211" i="1"/>
  <c r="F210" i="1"/>
  <c r="E210" i="1"/>
  <c r="D210" i="1"/>
  <c r="C210" i="1"/>
  <c r="F209" i="1"/>
  <c r="E209" i="1"/>
  <c r="D209" i="1"/>
  <c r="C209" i="1"/>
  <c r="F208" i="1"/>
  <c r="E208" i="1"/>
  <c r="D208" i="1"/>
  <c r="C208" i="1"/>
  <c r="F207" i="1"/>
  <c r="E207" i="1"/>
  <c r="D207" i="1"/>
  <c r="C207" i="1"/>
  <c r="F206" i="1"/>
  <c r="E206" i="1"/>
  <c r="D206" i="1"/>
  <c r="C206" i="1"/>
  <c r="F205" i="1"/>
  <c r="E205" i="1"/>
  <c r="D205" i="1"/>
  <c r="C205" i="1"/>
  <c r="F204" i="1"/>
  <c r="E204" i="1"/>
  <c r="D204" i="1"/>
  <c r="C204" i="1"/>
  <c r="F203" i="1"/>
  <c r="E203" i="1"/>
  <c r="D203" i="1"/>
  <c r="C203" i="1"/>
  <c r="F202" i="1"/>
  <c r="E202" i="1"/>
  <c r="D202" i="1"/>
  <c r="C202" i="1"/>
  <c r="F201" i="1"/>
  <c r="E201" i="1"/>
  <c r="D201" i="1"/>
  <c r="C201" i="1"/>
  <c r="F200" i="1"/>
  <c r="E200" i="1"/>
  <c r="D200" i="1"/>
  <c r="C200" i="1"/>
  <c r="F199" i="1"/>
  <c r="E199" i="1"/>
  <c r="D199" i="1"/>
  <c r="C199" i="1"/>
  <c r="F198" i="1"/>
  <c r="E198" i="1"/>
  <c r="D198" i="1"/>
  <c r="C198" i="1"/>
  <c r="F197" i="1"/>
  <c r="E197" i="1"/>
  <c r="D197" i="1"/>
  <c r="C197" i="1"/>
  <c r="F196" i="1"/>
  <c r="E196" i="1"/>
  <c r="D196" i="1"/>
  <c r="C196" i="1"/>
  <c r="F195" i="1"/>
  <c r="E195" i="1"/>
  <c r="D195" i="1"/>
  <c r="C195" i="1"/>
  <c r="F194" i="1"/>
  <c r="E194" i="1"/>
  <c r="D194" i="1"/>
  <c r="C194" i="1"/>
  <c r="F193" i="1"/>
  <c r="E193" i="1"/>
  <c r="D193" i="1"/>
  <c r="C193" i="1"/>
  <c r="F192" i="1"/>
  <c r="E192" i="1"/>
  <c r="D192" i="1"/>
  <c r="C192" i="1"/>
  <c r="F191" i="1"/>
  <c r="E191" i="1"/>
  <c r="D191" i="1"/>
  <c r="C191" i="1"/>
  <c r="F190" i="1"/>
  <c r="E190" i="1"/>
  <c r="D190" i="1"/>
  <c r="C190" i="1"/>
  <c r="F189" i="1"/>
  <c r="E189" i="1"/>
  <c r="D189" i="1"/>
  <c r="C189" i="1"/>
  <c r="F188" i="1"/>
  <c r="E188" i="1"/>
  <c r="D188" i="1"/>
  <c r="C188" i="1"/>
  <c r="F187" i="1"/>
  <c r="E187" i="1"/>
  <c r="D187" i="1"/>
  <c r="C187" i="1"/>
  <c r="F186" i="1"/>
  <c r="E186" i="1"/>
  <c r="D186" i="1"/>
  <c r="C186" i="1"/>
  <c r="F185" i="1"/>
  <c r="E185" i="1"/>
  <c r="D185" i="1"/>
  <c r="C185" i="1"/>
  <c r="F184" i="1"/>
  <c r="E184" i="1"/>
  <c r="D184" i="1"/>
  <c r="C184" i="1"/>
  <c r="F183" i="1"/>
  <c r="E183" i="1"/>
  <c r="D183" i="1"/>
  <c r="C183" i="1"/>
  <c r="F182" i="1"/>
  <c r="E182" i="1"/>
  <c r="D182" i="1"/>
  <c r="C182" i="1"/>
  <c r="F181" i="1"/>
  <c r="E181" i="1"/>
  <c r="D181" i="1"/>
  <c r="C181" i="1"/>
  <c r="F180" i="1"/>
  <c r="E180" i="1"/>
  <c r="D180" i="1"/>
  <c r="C180" i="1"/>
  <c r="F179" i="1"/>
  <c r="E179" i="1"/>
  <c r="D179" i="1"/>
  <c r="C179" i="1"/>
  <c r="F178" i="1"/>
  <c r="E178" i="1"/>
  <c r="D178" i="1"/>
  <c r="C178" i="1"/>
  <c r="F177" i="1"/>
  <c r="E177" i="1"/>
  <c r="D177" i="1"/>
  <c r="C177" i="1"/>
  <c r="F176" i="1"/>
  <c r="E176" i="1"/>
  <c r="D176" i="1"/>
  <c r="C176" i="1"/>
  <c r="F175" i="1"/>
  <c r="E175" i="1"/>
  <c r="D175" i="1"/>
  <c r="C175" i="1"/>
  <c r="F174" i="1"/>
  <c r="E174" i="1"/>
  <c r="D174" i="1"/>
  <c r="C174" i="1"/>
  <c r="F173" i="1"/>
  <c r="E173" i="1"/>
  <c r="D173" i="1"/>
  <c r="C173" i="1"/>
  <c r="F172" i="1"/>
  <c r="E172" i="1"/>
  <c r="D172" i="1"/>
  <c r="C172" i="1"/>
  <c r="F171" i="1"/>
  <c r="E171" i="1"/>
  <c r="D171" i="1"/>
  <c r="C171" i="1"/>
  <c r="F170" i="1"/>
  <c r="E170" i="1"/>
  <c r="D170" i="1"/>
  <c r="C170" i="1"/>
  <c r="F169" i="1"/>
  <c r="E169" i="1"/>
  <c r="D169" i="1"/>
  <c r="C169" i="1"/>
  <c r="F168" i="1"/>
  <c r="E168" i="1"/>
  <c r="D168" i="1"/>
  <c r="C168" i="1"/>
  <c r="F167" i="1"/>
  <c r="E167" i="1"/>
  <c r="D167" i="1"/>
  <c r="C167" i="1"/>
  <c r="F166" i="1"/>
  <c r="E166" i="1"/>
  <c r="D166" i="1"/>
  <c r="C166" i="1"/>
  <c r="F165" i="1"/>
  <c r="E165" i="1"/>
  <c r="D165" i="1"/>
  <c r="C165" i="1"/>
  <c r="F164" i="1"/>
  <c r="E164" i="1"/>
  <c r="D164" i="1"/>
  <c r="C164" i="1"/>
  <c r="F163" i="1"/>
  <c r="E163" i="1"/>
  <c r="D163" i="1"/>
  <c r="C163" i="1"/>
  <c r="F162" i="1"/>
  <c r="E162" i="1"/>
  <c r="D162" i="1"/>
  <c r="C162" i="1"/>
  <c r="F161" i="1"/>
  <c r="E161" i="1"/>
  <c r="D161" i="1"/>
  <c r="C161" i="1"/>
  <c r="F160" i="1"/>
  <c r="E160" i="1"/>
  <c r="D160" i="1"/>
  <c r="C160" i="1"/>
  <c r="F159" i="1"/>
  <c r="E159" i="1"/>
  <c r="D159" i="1"/>
  <c r="C159" i="1"/>
  <c r="F158" i="1"/>
  <c r="E158" i="1"/>
  <c r="D158" i="1"/>
  <c r="C158" i="1"/>
  <c r="F157" i="1"/>
  <c r="E157" i="1"/>
  <c r="D157" i="1"/>
  <c r="C157" i="1"/>
  <c r="F156" i="1"/>
  <c r="E156" i="1"/>
  <c r="D156" i="1"/>
  <c r="C156" i="1"/>
  <c r="F155" i="1"/>
  <c r="E155" i="1"/>
  <c r="D155" i="1"/>
  <c r="C155" i="1"/>
  <c r="F154" i="1"/>
  <c r="E154" i="1"/>
  <c r="D154" i="1"/>
  <c r="C154" i="1"/>
  <c r="F153" i="1"/>
  <c r="E153" i="1"/>
  <c r="D153" i="1"/>
  <c r="C153" i="1"/>
  <c r="F152" i="1"/>
  <c r="E152" i="1"/>
  <c r="D152" i="1"/>
  <c r="C152" i="1"/>
  <c r="F151" i="1"/>
  <c r="E151" i="1"/>
  <c r="D151" i="1"/>
  <c r="C151" i="1"/>
  <c r="F150" i="1"/>
  <c r="E150" i="1"/>
  <c r="D150" i="1"/>
  <c r="C150" i="1"/>
  <c r="F149" i="1"/>
  <c r="E149" i="1"/>
  <c r="D149" i="1"/>
  <c r="C149" i="1"/>
  <c r="F148" i="1"/>
  <c r="E148" i="1"/>
  <c r="D148" i="1"/>
  <c r="C148" i="1"/>
  <c r="F147" i="1"/>
  <c r="E147" i="1"/>
  <c r="D147" i="1"/>
  <c r="C147" i="1"/>
  <c r="F146" i="1"/>
  <c r="E146" i="1"/>
  <c r="D146" i="1"/>
  <c r="C146" i="1"/>
  <c r="F145" i="1"/>
  <c r="E145" i="1"/>
  <c r="D145" i="1"/>
  <c r="C145" i="1"/>
  <c r="F144" i="1"/>
  <c r="E144" i="1"/>
  <c r="D144" i="1"/>
  <c r="C144" i="1"/>
  <c r="F143" i="1"/>
  <c r="E143" i="1"/>
  <c r="D143" i="1"/>
  <c r="C143" i="1"/>
  <c r="F142" i="1"/>
  <c r="E142" i="1"/>
  <c r="D142" i="1"/>
  <c r="C142" i="1"/>
  <c r="F141" i="1"/>
  <c r="E141" i="1"/>
  <c r="D141" i="1"/>
  <c r="C141" i="1"/>
  <c r="F140" i="1"/>
  <c r="E140" i="1"/>
  <c r="D140" i="1"/>
  <c r="C140" i="1"/>
  <c r="F139" i="1"/>
  <c r="E139" i="1"/>
  <c r="D139" i="1"/>
  <c r="C139" i="1"/>
  <c r="F138" i="1"/>
  <c r="E138" i="1"/>
  <c r="D138" i="1"/>
  <c r="C138" i="1"/>
  <c r="F137" i="1"/>
  <c r="E137" i="1"/>
  <c r="D137" i="1"/>
  <c r="C137" i="1"/>
  <c r="F136" i="1"/>
  <c r="E136" i="1"/>
  <c r="D136" i="1"/>
  <c r="C136" i="1"/>
  <c r="F135" i="1"/>
  <c r="E135" i="1"/>
  <c r="D135" i="1"/>
  <c r="C135" i="1"/>
  <c r="F134" i="1"/>
  <c r="E134" i="1"/>
  <c r="D134" i="1"/>
  <c r="C134" i="1"/>
  <c r="F133" i="1"/>
  <c r="E133" i="1"/>
  <c r="D133" i="1"/>
  <c r="C133" i="1"/>
  <c r="F132" i="1"/>
  <c r="E132" i="1"/>
  <c r="D132" i="1"/>
  <c r="C132" i="1"/>
  <c r="F131" i="1"/>
  <c r="E131" i="1"/>
  <c r="D131" i="1"/>
  <c r="C131" i="1"/>
  <c r="F130" i="1"/>
  <c r="E130" i="1"/>
  <c r="D130" i="1"/>
  <c r="C130" i="1"/>
  <c r="F129" i="1"/>
  <c r="E129" i="1"/>
  <c r="D129" i="1"/>
  <c r="C129" i="1"/>
  <c r="F128" i="1"/>
  <c r="E128" i="1"/>
  <c r="D128" i="1"/>
  <c r="C128" i="1"/>
  <c r="F127" i="1"/>
  <c r="E127" i="1"/>
  <c r="D127" i="1"/>
  <c r="C127" i="1"/>
  <c r="F126" i="1"/>
  <c r="E126" i="1"/>
  <c r="D126" i="1"/>
  <c r="C126" i="1"/>
  <c r="F125" i="1"/>
  <c r="E125" i="1"/>
  <c r="D125" i="1"/>
  <c r="C125" i="1"/>
  <c r="F124" i="1"/>
  <c r="E124" i="1"/>
  <c r="D124" i="1"/>
  <c r="C124" i="1"/>
  <c r="F123" i="1"/>
  <c r="E123" i="1"/>
  <c r="D123" i="1"/>
  <c r="C123" i="1"/>
  <c r="F122" i="1"/>
  <c r="E122" i="1"/>
  <c r="D122" i="1"/>
  <c r="C122" i="1"/>
  <c r="F121" i="1"/>
  <c r="E121" i="1"/>
  <c r="D121" i="1"/>
  <c r="C121" i="1"/>
  <c r="F120" i="1"/>
  <c r="E120" i="1"/>
  <c r="D120" i="1"/>
  <c r="C120" i="1"/>
  <c r="F119" i="1"/>
  <c r="E119" i="1"/>
  <c r="D119" i="1"/>
  <c r="C119" i="1"/>
  <c r="F118" i="1"/>
  <c r="E118" i="1"/>
  <c r="D118" i="1"/>
  <c r="C118" i="1"/>
  <c r="F117" i="1"/>
  <c r="E117" i="1"/>
  <c r="D117" i="1"/>
  <c r="C117" i="1"/>
  <c r="F116" i="1"/>
  <c r="E116" i="1"/>
  <c r="D116" i="1"/>
  <c r="C116" i="1"/>
  <c r="F115" i="1"/>
  <c r="E115" i="1"/>
  <c r="D115" i="1"/>
  <c r="C115" i="1"/>
  <c r="F114" i="1"/>
  <c r="E114" i="1"/>
  <c r="D114" i="1"/>
  <c r="C114" i="1"/>
  <c r="F113" i="1"/>
  <c r="E113" i="1"/>
  <c r="D113" i="1"/>
  <c r="C113" i="1"/>
  <c r="F112" i="1"/>
  <c r="E112" i="1"/>
  <c r="D112" i="1"/>
  <c r="C112" i="1"/>
  <c r="F111" i="1"/>
  <c r="E111" i="1"/>
  <c r="D111" i="1"/>
  <c r="C111" i="1"/>
  <c r="F110" i="1"/>
  <c r="E110" i="1"/>
  <c r="D110" i="1"/>
  <c r="C110" i="1"/>
  <c r="F109" i="1"/>
  <c r="E109" i="1"/>
  <c r="D109" i="1"/>
  <c r="C109" i="1"/>
  <c r="F108" i="1"/>
  <c r="E108" i="1"/>
  <c r="D108" i="1"/>
  <c r="C108" i="1"/>
  <c r="F107" i="1"/>
  <c r="E107" i="1"/>
  <c r="D107" i="1"/>
  <c r="C107" i="1"/>
  <c r="F106" i="1"/>
  <c r="E106" i="1"/>
  <c r="D106" i="1"/>
  <c r="C106" i="1"/>
  <c r="F105" i="1"/>
  <c r="E105" i="1"/>
  <c r="D105" i="1"/>
  <c r="C105" i="1"/>
  <c r="F104" i="1"/>
  <c r="E104" i="1"/>
  <c r="D104" i="1"/>
  <c r="C104" i="1"/>
  <c r="F103" i="1"/>
  <c r="E103" i="1"/>
  <c r="D103" i="1"/>
  <c r="C103" i="1"/>
  <c r="F102" i="1"/>
  <c r="E102" i="1"/>
  <c r="D102" i="1"/>
  <c r="C102" i="1"/>
  <c r="F101" i="1"/>
  <c r="E101" i="1"/>
  <c r="D101" i="1"/>
  <c r="C101" i="1"/>
  <c r="F100" i="1"/>
  <c r="E100" i="1"/>
  <c r="D100" i="1"/>
  <c r="C100" i="1"/>
  <c r="F99" i="1"/>
  <c r="E99" i="1"/>
  <c r="D99" i="1"/>
  <c r="C99" i="1"/>
  <c r="F98" i="1"/>
  <c r="E98" i="1"/>
  <c r="D98" i="1"/>
  <c r="C98" i="1"/>
  <c r="F97" i="1"/>
  <c r="E97" i="1"/>
  <c r="D97" i="1"/>
  <c r="C97" i="1"/>
  <c r="F96" i="1"/>
  <c r="E96" i="1"/>
  <c r="D96" i="1"/>
  <c r="C96" i="1"/>
  <c r="F95" i="1"/>
  <c r="E95" i="1"/>
  <c r="D95" i="1"/>
  <c r="C95" i="1"/>
  <c r="F94" i="1"/>
  <c r="E94" i="1"/>
  <c r="D94" i="1"/>
  <c r="C94" i="1"/>
  <c r="F93" i="1"/>
  <c r="E93" i="1"/>
  <c r="D93" i="1"/>
  <c r="C93" i="1"/>
  <c r="F92" i="1"/>
  <c r="E92" i="1"/>
  <c r="D92" i="1"/>
  <c r="C92" i="1"/>
  <c r="F91" i="1"/>
  <c r="E91" i="1"/>
  <c r="D91" i="1"/>
  <c r="C91" i="1"/>
  <c r="F90" i="1"/>
  <c r="E90" i="1"/>
  <c r="D90" i="1"/>
  <c r="C90" i="1"/>
  <c r="F89" i="1"/>
  <c r="E89" i="1"/>
  <c r="D89" i="1"/>
  <c r="C89" i="1"/>
  <c r="F88" i="1"/>
  <c r="E88" i="1"/>
  <c r="D88" i="1"/>
  <c r="C88" i="1"/>
  <c r="F87" i="1"/>
  <c r="E87" i="1"/>
  <c r="D87" i="1"/>
  <c r="C87" i="1"/>
  <c r="F86" i="1"/>
  <c r="E86" i="1"/>
  <c r="D86" i="1"/>
  <c r="C86" i="1"/>
  <c r="F85" i="1"/>
  <c r="E85" i="1"/>
  <c r="D85" i="1"/>
  <c r="C85" i="1"/>
  <c r="F84" i="1"/>
  <c r="E84" i="1"/>
  <c r="D84" i="1"/>
  <c r="C84" i="1"/>
  <c r="F83" i="1"/>
  <c r="E83" i="1"/>
  <c r="D83" i="1"/>
  <c r="C83" i="1"/>
  <c r="F82" i="1"/>
  <c r="E82" i="1"/>
  <c r="D82" i="1"/>
  <c r="C82" i="1"/>
  <c r="F81" i="1"/>
  <c r="E81" i="1"/>
  <c r="D81" i="1"/>
  <c r="C81" i="1"/>
  <c r="F80" i="1"/>
  <c r="E80" i="1"/>
  <c r="D80" i="1"/>
  <c r="C80" i="1"/>
  <c r="F79" i="1"/>
  <c r="E79" i="1"/>
  <c r="D79" i="1"/>
  <c r="C79" i="1"/>
  <c r="F78" i="1"/>
  <c r="E78" i="1"/>
  <c r="D78" i="1"/>
  <c r="C78" i="1"/>
  <c r="F77" i="1"/>
  <c r="E77" i="1"/>
  <c r="D77" i="1"/>
  <c r="C77" i="1"/>
  <c r="F76" i="1"/>
  <c r="E76" i="1"/>
  <c r="D76" i="1"/>
  <c r="C76" i="1"/>
  <c r="F75" i="1"/>
  <c r="E75" i="1"/>
  <c r="D75" i="1"/>
  <c r="C75" i="1"/>
  <c r="F74" i="1"/>
  <c r="E74" i="1"/>
  <c r="D74" i="1"/>
  <c r="C74" i="1"/>
  <c r="F73" i="1"/>
  <c r="E73" i="1"/>
  <c r="D73" i="1"/>
  <c r="C73" i="1"/>
  <c r="F72" i="1"/>
  <c r="E72" i="1"/>
  <c r="D72" i="1"/>
  <c r="C72" i="1"/>
  <c r="F71" i="1"/>
  <c r="E71" i="1"/>
  <c r="D71" i="1"/>
  <c r="C71" i="1"/>
  <c r="F70" i="1"/>
  <c r="E70" i="1"/>
  <c r="D70" i="1"/>
  <c r="C70" i="1"/>
  <c r="F69" i="1"/>
  <c r="E69" i="1"/>
  <c r="D69" i="1"/>
  <c r="C69" i="1"/>
  <c r="F68" i="1"/>
  <c r="E68" i="1"/>
  <c r="D68" i="1"/>
  <c r="C68" i="1"/>
  <c r="F67" i="1"/>
  <c r="E67" i="1"/>
  <c r="D67" i="1"/>
  <c r="C67" i="1"/>
  <c r="F66" i="1"/>
  <c r="E66" i="1"/>
  <c r="D66" i="1"/>
  <c r="C66" i="1"/>
  <c r="F65" i="1"/>
  <c r="E65" i="1"/>
  <c r="D65" i="1"/>
  <c r="C65" i="1"/>
  <c r="F64" i="1"/>
  <c r="E64" i="1"/>
  <c r="D64" i="1"/>
  <c r="C64" i="1"/>
  <c r="F63" i="1"/>
  <c r="E63" i="1"/>
  <c r="D63" i="1"/>
  <c r="C63" i="1"/>
  <c r="F62" i="1"/>
  <c r="E62" i="1"/>
  <c r="D62" i="1"/>
  <c r="C62" i="1"/>
  <c r="F61" i="1"/>
  <c r="E61" i="1"/>
  <c r="D61" i="1"/>
  <c r="C61" i="1"/>
  <c r="F60" i="1"/>
  <c r="E60" i="1"/>
  <c r="D60" i="1"/>
  <c r="C60" i="1"/>
  <c r="F59" i="1"/>
  <c r="E59" i="1"/>
  <c r="D59" i="1"/>
  <c r="C59" i="1"/>
  <c r="F58" i="1"/>
  <c r="E58" i="1"/>
  <c r="D58" i="1"/>
  <c r="C58" i="1"/>
  <c r="F57" i="1"/>
  <c r="E57" i="1"/>
  <c r="D57" i="1"/>
  <c r="C57" i="1"/>
  <c r="F56" i="1"/>
  <c r="E56" i="1"/>
  <c r="D56" i="1"/>
  <c r="C56" i="1"/>
  <c r="F55" i="1"/>
  <c r="E55" i="1"/>
  <c r="D55" i="1"/>
  <c r="C55" i="1"/>
  <c r="F54" i="1"/>
  <c r="E54" i="1"/>
  <c r="D54" i="1"/>
  <c r="C54" i="1"/>
  <c r="F53" i="1"/>
  <c r="E53" i="1"/>
  <c r="D53" i="1"/>
  <c r="C53" i="1"/>
  <c r="F52" i="1"/>
  <c r="E52" i="1"/>
  <c r="D52" i="1"/>
  <c r="C52" i="1"/>
  <c r="F51" i="1"/>
  <c r="E51" i="1"/>
  <c r="D51" i="1"/>
  <c r="C51" i="1"/>
  <c r="F50" i="1"/>
  <c r="E50" i="1"/>
  <c r="D50" i="1"/>
  <c r="C50" i="1"/>
  <c r="F49" i="1"/>
  <c r="E49" i="1"/>
  <c r="D49" i="1"/>
  <c r="C49" i="1"/>
  <c r="F48" i="1"/>
  <c r="E48" i="1"/>
  <c r="D48" i="1"/>
  <c r="C48" i="1"/>
  <c r="F47" i="1"/>
  <c r="E47" i="1"/>
  <c r="D47" i="1"/>
  <c r="C47" i="1"/>
  <c r="F46" i="1"/>
  <c r="E46" i="1"/>
  <c r="D46" i="1"/>
  <c r="C46" i="1"/>
  <c r="F45" i="1"/>
  <c r="E45" i="1"/>
  <c r="D45" i="1"/>
  <c r="C45" i="1"/>
  <c r="F44" i="1"/>
  <c r="E44" i="1"/>
  <c r="D44" i="1"/>
  <c r="C44" i="1"/>
  <c r="F43" i="1"/>
  <c r="E43" i="1"/>
  <c r="D43" i="1"/>
  <c r="C43" i="1"/>
  <c r="F42" i="1"/>
  <c r="E42" i="1"/>
  <c r="D42" i="1"/>
  <c r="C42" i="1"/>
  <c r="F41" i="1"/>
  <c r="E41" i="1"/>
  <c r="D41" i="1"/>
  <c r="C41" i="1"/>
  <c r="F40" i="1"/>
  <c r="E40" i="1"/>
  <c r="D40" i="1"/>
  <c r="C40" i="1"/>
  <c r="F39" i="1"/>
  <c r="E39" i="1"/>
  <c r="D39" i="1"/>
  <c r="C39" i="1"/>
  <c r="F38" i="1"/>
  <c r="E38" i="1"/>
  <c r="D38" i="1"/>
  <c r="C38" i="1"/>
  <c r="F37" i="1"/>
  <c r="E37" i="1"/>
  <c r="D37" i="1"/>
  <c r="C37" i="1"/>
  <c r="F36" i="1"/>
  <c r="E36" i="1"/>
  <c r="D36" i="1"/>
  <c r="C36" i="1"/>
  <c r="F35" i="1"/>
  <c r="E35" i="1"/>
  <c r="D35" i="1"/>
  <c r="C35" i="1"/>
  <c r="F34" i="1"/>
  <c r="E34" i="1"/>
  <c r="D34" i="1"/>
  <c r="C34" i="1"/>
  <c r="F33" i="1"/>
  <c r="E33" i="1"/>
  <c r="D33" i="1"/>
  <c r="C33" i="1"/>
  <c r="F32" i="1"/>
  <c r="E32" i="1"/>
  <c r="D32" i="1"/>
  <c r="C32" i="1"/>
  <c r="F31" i="1"/>
  <c r="E31" i="1"/>
  <c r="D31" i="1"/>
  <c r="C31" i="1"/>
  <c r="F30" i="1"/>
  <c r="E30" i="1"/>
  <c r="D30" i="1"/>
  <c r="C30" i="1"/>
  <c r="F29" i="1"/>
  <c r="E29" i="1"/>
  <c r="D29" i="1"/>
  <c r="C29" i="1"/>
  <c r="F28" i="1"/>
  <c r="E28" i="1"/>
  <c r="D28" i="1"/>
  <c r="C28" i="1"/>
  <c r="F27" i="1"/>
  <c r="E27" i="1"/>
  <c r="D27" i="1"/>
  <c r="C27" i="1"/>
  <c r="F26" i="1"/>
  <c r="E26" i="1"/>
  <c r="D26" i="1"/>
  <c r="C26" i="1"/>
  <c r="F25" i="1"/>
  <c r="E25" i="1"/>
  <c r="D25" i="1"/>
  <c r="C25" i="1"/>
  <c r="F24" i="1"/>
  <c r="E24" i="1"/>
  <c r="D24" i="1"/>
  <c r="C24" i="1"/>
  <c r="F23" i="1"/>
  <c r="E23" i="1"/>
  <c r="D23" i="1"/>
  <c r="C23" i="1"/>
  <c r="F22" i="1"/>
  <c r="E22" i="1"/>
  <c r="D22" i="1"/>
  <c r="C22" i="1"/>
  <c r="F21" i="1"/>
  <c r="E21" i="1"/>
  <c r="D21" i="1"/>
  <c r="C21" i="1"/>
  <c r="F20" i="1"/>
  <c r="E20" i="1"/>
  <c r="D20" i="1"/>
  <c r="C20" i="1"/>
  <c r="F19" i="1"/>
  <c r="E19" i="1"/>
  <c r="D19" i="1"/>
  <c r="C19" i="1"/>
  <c r="F18" i="1"/>
  <c r="E18" i="1"/>
  <c r="D18" i="1"/>
  <c r="C18" i="1"/>
  <c r="F17" i="1"/>
  <c r="E17" i="1"/>
  <c r="D17" i="1"/>
  <c r="C17" i="1"/>
  <c r="F16" i="1"/>
  <c r="E16" i="1"/>
  <c r="D16" i="1"/>
  <c r="C16" i="1"/>
  <c r="F15" i="1"/>
  <c r="E15" i="1"/>
  <c r="D15" i="1"/>
  <c r="C15" i="1"/>
  <c r="F14" i="1"/>
  <c r="E14" i="1"/>
  <c r="D14" i="1"/>
  <c r="C14" i="1"/>
  <c r="F13" i="1"/>
  <c r="E13" i="1"/>
  <c r="D13" i="1"/>
  <c r="C13" i="1"/>
  <c r="F12" i="1"/>
  <c r="E12" i="1"/>
  <c r="D12" i="1"/>
  <c r="C12" i="1"/>
  <c r="F11" i="1"/>
  <c r="E11" i="1"/>
  <c r="D11" i="1"/>
  <c r="C11" i="1"/>
  <c r="F10" i="1"/>
  <c r="E10" i="1"/>
  <c r="D10" i="1"/>
  <c r="C10" i="1"/>
  <c r="F9" i="1"/>
  <c r="E9" i="1"/>
  <c r="D9" i="1"/>
  <c r="C9" i="1"/>
  <c r="F8" i="1"/>
  <c r="E8" i="1"/>
  <c r="D8" i="1"/>
  <c r="C8" i="1"/>
  <c r="F7" i="1"/>
  <c r="E7" i="1"/>
  <c r="D7" i="1"/>
  <c r="C7" i="1"/>
  <c r="F6" i="1"/>
  <c r="E6" i="1"/>
  <c r="D6" i="1"/>
  <c r="C6" i="1"/>
  <c r="F5" i="1"/>
  <c r="E5" i="1"/>
  <c r="D5" i="1"/>
  <c r="C5" i="1"/>
  <c r="F4" i="1"/>
  <c r="E4" i="1"/>
  <c r="D4" i="1"/>
  <c r="C4" i="1"/>
  <c r="F3" i="1"/>
  <c r="E3" i="1"/>
  <c r="D3" i="1"/>
  <c r="C3" i="1"/>
  <c r="F2" i="1"/>
  <c r="E2" i="1"/>
  <c r="D2" i="1"/>
  <c r="C2" i="1"/>
</calcChain>
</file>

<file path=xl/sharedStrings.xml><?xml version="1.0" encoding="utf-8"?>
<sst xmlns="http://schemas.openxmlformats.org/spreadsheetml/2006/main" count="76096" uniqueCount="44825">
  <si>
    <t>Name</t>
  </si>
  <si>
    <t>Machine</t>
  </si>
  <si>
    <t>Start Date</t>
  </si>
  <si>
    <t>Start Time</t>
  </si>
  <si>
    <t>Stop Date</t>
  </si>
  <si>
    <t>Stop Time</t>
  </si>
  <si>
    <t>Duration</t>
  </si>
  <si>
    <t>Start Z(Feet)</t>
  </si>
  <si>
    <t>End Z(Feet)</t>
  </si>
  <si>
    <t>A1.005.03</t>
  </si>
  <si>
    <t>00:21:28</t>
  </si>
  <si>
    <t>710.604</t>
  </si>
  <si>
    <t>A1.009.12</t>
  </si>
  <si>
    <t>00:19:38</t>
  </si>
  <si>
    <t>711.591</t>
  </si>
  <si>
    <t>A1.012.06</t>
  </si>
  <si>
    <t>00:20:07</t>
  </si>
  <si>
    <t>710.760</t>
  </si>
  <si>
    <t>A1.028.09</t>
  </si>
  <si>
    <t>00:13:14</t>
  </si>
  <si>
    <t>713.885</t>
  </si>
  <si>
    <t>A1.031.05</t>
  </si>
  <si>
    <t>00:15:55</t>
  </si>
  <si>
    <t>714.972</t>
  </si>
  <si>
    <t>A1.037.04</t>
  </si>
  <si>
    <t>00:08:34</t>
  </si>
  <si>
    <t>715.946</t>
  </si>
  <si>
    <t>A1.037.13</t>
  </si>
  <si>
    <t>00:07:49</t>
  </si>
  <si>
    <t>714.751</t>
  </si>
  <si>
    <t>A1.043.01</t>
  </si>
  <si>
    <t>00:14:44</t>
  </si>
  <si>
    <t>717.279</t>
  </si>
  <si>
    <t>A1.044.01</t>
  </si>
  <si>
    <t>00:20:10</t>
  </si>
  <si>
    <t>712.025</t>
  </si>
  <si>
    <t>A1.053.09</t>
  </si>
  <si>
    <t>00:19:32</t>
  </si>
  <si>
    <t>712.235</t>
  </si>
  <si>
    <t>A1.057.05</t>
  </si>
  <si>
    <t>00:11:36</t>
  </si>
  <si>
    <t>711.557</t>
  </si>
  <si>
    <t>A1.071.13</t>
  </si>
  <si>
    <t>00:06:47</t>
  </si>
  <si>
    <t>711.920</t>
  </si>
  <si>
    <t>A1.076.06</t>
  </si>
  <si>
    <t>00:09:04</t>
  </si>
  <si>
    <t>712.802</t>
  </si>
  <si>
    <t>A1.083.10</t>
  </si>
  <si>
    <t>00:08:14</t>
  </si>
  <si>
    <t>713.188</t>
  </si>
  <si>
    <t>A1.086.06</t>
  </si>
  <si>
    <t>00:10:13</t>
  </si>
  <si>
    <t>714.669</t>
  </si>
  <si>
    <t>A2.001.01</t>
  </si>
  <si>
    <t>00:03:59</t>
  </si>
  <si>
    <t>705.891</t>
  </si>
  <si>
    <t>A2.004.10</t>
  </si>
  <si>
    <t>00:18:31</t>
  </si>
  <si>
    <t>713.119</t>
  </si>
  <si>
    <t>A2.008.05</t>
  </si>
  <si>
    <t>00:17:25</t>
  </si>
  <si>
    <t>710.444</t>
  </si>
  <si>
    <t>A2.015.08</t>
  </si>
  <si>
    <t>00:07:21</t>
  </si>
  <si>
    <t>710.378</t>
  </si>
  <si>
    <t>A2.016.03</t>
  </si>
  <si>
    <t>00:08:45</t>
  </si>
  <si>
    <t>709.009</t>
  </si>
  <si>
    <t>A2.026.13</t>
  </si>
  <si>
    <t>00:04:45</t>
  </si>
  <si>
    <t>706.682</t>
  </si>
  <si>
    <t>A2.031.10</t>
  </si>
  <si>
    <t>00:16:52</t>
  </si>
  <si>
    <t>710.988</t>
  </si>
  <si>
    <t>A2.034.03</t>
  </si>
  <si>
    <t>00:08:33</t>
  </si>
  <si>
    <t>710.382</t>
  </si>
  <si>
    <t>A2.037.09</t>
  </si>
  <si>
    <t>00:14:42</t>
  </si>
  <si>
    <t>711.403</t>
  </si>
  <si>
    <t>A2.041.08</t>
  </si>
  <si>
    <t>00:18:38</t>
  </si>
  <si>
    <t>710.734</t>
  </si>
  <si>
    <t>A2.043.01</t>
  </si>
  <si>
    <t>00:04:00</t>
  </si>
  <si>
    <t>706.410</t>
  </si>
  <si>
    <t>A2.056.03</t>
  </si>
  <si>
    <t>00:12:31</t>
  </si>
  <si>
    <t>713.204</t>
  </si>
  <si>
    <t>A2.071.13</t>
  </si>
  <si>
    <t>00:16:41</t>
  </si>
  <si>
    <t>714.264</t>
  </si>
  <si>
    <t>A2.074.06</t>
  </si>
  <si>
    <t>00:16:45</t>
  </si>
  <si>
    <t>712.089</t>
  </si>
  <si>
    <t>A2.079.11</t>
  </si>
  <si>
    <t>00:16:24</t>
  </si>
  <si>
    <t>712.649</t>
  </si>
  <si>
    <t>A2.080.04</t>
  </si>
  <si>
    <t>00:15:03</t>
  </si>
  <si>
    <t>712.177</t>
  </si>
  <si>
    <t>A2.086.13</t>
  </si>
  <si>
    <t>00:01:06</t>
  </si>
  <si>
    <t>709.317</t>
  </si>
  <si>
    <t>A3.017.02</t>
  </si>
  <si>
    <t>00:08:26</t>
  </si>
  <si>
    <t>707.387</t>
  </si>
  <si>
    <t>A3.035.02</t>
  </si>
  <si>
    <t>00:10:14</t>
  </si>
  <si>
    <t>704.989</t>
  </si>
  <si>
    <t>A3.037.11</t>
  </si>
  <si>
    <t>00:09:57</t>
  </si>
  <si>
    <t>706.306</t>
  </si>
  <si>
    <t>A4.047.03</t>
  </si>
  <si>
    <t>00:10:09</t>
  </si>
  <si>
    <t>711.335</t>
  </si>
  <si>
    <t>A4.057.11</t>
  </si>
  <si>
    <t>00:09:19</t>
  </si>
  <si>
    <t>709.446</t>
  </si>
  <si>
    <t>A4.076.09</t>
  </si>
  <si>
    <t>00:07:00</t>
  </si>
  <si>
    <t>704.802</t>
  </si>
  <si>
    <t>A4.082.03</t>
  </si>
  <si>
    <t>00:03:21</t>
  </si>
  <si>
    <t>703.964</t>
  </si>
  <si>
    <t>A5.010.04</t>
  </si>
  <si>
    <t>00:09:48</t>
  </si>
  <si>
    <t>710.056</t>
  </si>
  <si>
    <t>A5.012.12</t>
  </si>
  <si>
    <t>00:06:31</t>
  </si>
  <si>
    <t>709.316</t>
  </si>
  <si>
    <t>A5.024.08</t>
  </si>
  <si>
    <t>00:11:14</t>
  </si>
  <si>
    <t>711.129</t>
  </si>
  <si>
    <t>A5.029.13</t>
  </si>
  <si>
    <t>00:24:15</t>
  </si>
  <si>
    <t>711.257</t>
  </si>
  <si>
    <t>A5.033.03</t>
  </si>
  <si>
    <t>00:10:05</t>
  </si>
  <si>
    <t>708.387</t>
  </si>
  <si>
    <t>A5.052.11</t>
  </si>
  <si>
    <t>00:10:36</t>
  </si>
  <si>
    <t>709.711</t>
  </si>
  <si>
    <t>A5.057.04</t>
  </si>
  <si>
    <t>00:11:08</t>
  </si>
  <si>
    <t>710.059</t>
  </si>
  <si>
    <t>A5.069.06</t>
  </si>
  <si>
    <t>00:11:25</t>
  </si>
  <si>
    <t>709.462</t>
  </si>
  <si>
    <t>A5.069.12</t>
  </si>
  <si>
    <t>00:13:43</t>
  </si>
  <si>
    <t>709.830</t>
  </si>
  <si>
    <t>A5.077.04</t>
  </si>
  <si>
    <t>00:08:37</t>
  </si>
  <si>
    <t>709.883</t>
  </si>
  <si>
    <t>B2.046.13</t>
  </si>
  <si>
    <t>00:05:10</t>
  </si>
  <si>
    <t>703.254</t>
  </si>
  <si>
    <t>B2.090.01</t>
  </si>
  <si>
    <t>00:05:51</t>
  </si>
  <si>
    <t>706.811</t>
  </si>
  <si>
    <t>00:00:00</t>
  </si>
  <si>
    <t>98765432.099</t>
  </si>
  <si>
    <t>00:10:00</t>
  </si>
  <si>
    <t>695.437</t>
  </si>
  <si>
    <t>B2.090.02</t>
  </si>
  <si>
    <t>00:08:52</t>
  </si>
  <si>
    <t>704.499</t>
  </si>
  <si>
    <t>B2.090.03</t>
  </si>
  <si>
    <t>00:08:46</t>
  </si>
  <si>
    <t>704.749</t>
  </si>
  <si>
    <t>B2.090.04</t>
  </si>
  <si>
    <t>00:07:39</t>
  </si>
  <si>
    <t>704.024</t>
  </si>
  <si>
    <t>B2.090.05</t>
  </si>
  <si>
    <t>00:05:56</t>
  </si>
  <si>
    <t>703.909</t>
  </si>
  <si>
    <t>B2.090.06</t>
  </si>
  <si>
    <t>00:06:03</t>
  </si>
  <si>
    <t>704.514</t>
  </si>
  <si>
    <t>B2.090.07</t>
  </si>
  <si>
    <t>00:06:44</t>
  </si>
  <si>
    <t>703.958</t>
  </si>
  <si>
    <t>B2.090.08</t>
  </si>
  <si>
    <t>00:07:03</t>
  </si>
  <si>
    <t>703.325</t>
  </si>
  <si>
    <t>B2.090.09</t>
  </si>
  <si>
    <t>00:07:34</t>
  </si>
  <si>
    <t>704.054</t>
  </si>
  <si>
    <t>B2.090.10</t>
  </si>
  <si>
    <t>00:10:47</t>
  </si>
  <si>
    <t>703.802</t>
  </si>
  <si>
    <t>B2.090.11</t>
  </si>
  <si>
    <t>00:19:16</t>
  </si>
  <si>
    <t>703.202</t>
  </si>
  <si>
    <t>B2.090.12</t>
  </si>
  <si>
    <t>00:16:23</t>
  </si>
  <si>
    <t>702.936</t>
  </si>
  <si>
    <t>B2.090.13</t>
  </si>
  <si>
    <t>00:11:51</t>
  </si>
  <si>
    <t>703.281</t>
  </si>
  <si>
    <t>B4.037.04</t>
  </si>
  <si>
    <t>00:03:31</t>
  </si>
  <si>
    <t>710.789</t>
  </si>
  <si>
    <t>B4.055.13</t>
  </si>
  <si>
    <t>00:04:43</t>
  </si>
  <si>
    <t>703.255</t>
  </si>
  <si>
    <t>B4.070.08</t>
  </si>
  <si>
    <t>00:03:13</t>
  </si>
  <si>
    <t>709.716</t>
  </si>
  <si>
    <t>B5.001.01</t>
  </si>
  <si>
    <t>00:05:34</t>
  </si>
  <si>
    <t>717.343</t>
  </si>
  <si>
    <t>B5.035.01</t>
  </si>
  <si>
    <t>00:05:30</t>
  </si>
  <si>
    <t>710.152</t>
  </si>
  <si>
    <t>B5.062.11</t>
  </si>
  <si>
    <t>00:03:03</t>
  </si>
  <si>
    <t>708.821</t>
  </si>
  <si>
    <t>B5.071.12</t>
  </si>
  <si>
    <t>00:55:35</t>
  </si>
  <si>
    <t>704.400</t>
  </si>
  <si>
    <t>B5.071.13</t>
  </si>
  <si>
    <t>00:15:01</t>
  </si>
  <si>
    <t>704.303</t>
  </si>
  <si>
    <t>B6.011.13</t>
  </si>
  <si>
    <t>00:04:10</t>
  </si>
  <si>
    <t>710.518</t>
  </si>
  <si>
    <t>B6.027.01</t>
  </si>
  <si>
    <t>00:04:07</t>
  </si>
  <si>
    <t>708.491</t>
  </si>
  <si>
    <t>B6.027.02</t>
  </si>
  <si>
    <t>00:04:24</t>
  </si>
  <si>
    <t>716.989</t>
  </si>
  <si>
    <t>B6.027.03</t>
  </si>
  <si>
    <t>00:01:42</t>
  </si>
  <si>
    <t>717.384</t>
  </si>
  <si>
    <t>B6.027.04</t>
  </si>
  <si>
    <t>00:02:50</t>
  </si>
  <si>
    <t>716.496</t>
  </si>
  <si>
    <t>B6.027.05</t>
  </si>
  <si>
    <t>00:02:21</t>
  </si>
  <si>
    <t>716.284</t>
  </si>
  <si>
    <t>B6.027.06</t>
  </si>
  <si>
    <t>00:03:48</t>
  </si>
  <si>
    <t>716.008</t>
  </si>
  <si>
    <t>B6.027.07</t>
  </si>
  <si>
    <t>00:06:16</t>
  </si>
  <si>
    <t>715.729</t>
  </si>
  <si>
    <t>B6.027.08</t>
  </si>
  <si>
    <t>00:02:04</t>
  </si>
  <si>
    <t>714.184</t>
  </si>
  <si>
    <t>B6.027.09</t>
  </si>
  <si>
    <t>698.603</t>
  </si>
  <si>
    <t>00:07:58</t>
  </si>
  <si>
    <t>714.912</t>
  </si>
  <si>
    <t>B6.027.13</t>
  </si>
  <si>
    <t>00:04:11</t>
  </si>
  <si>
    <t>712.308</t>
  </si>
  <si>
    <t>B6.028.02</t>
  </si>
  <si>
    <t>00:00:55</t>
  </si>
  <si>
    <t>718.007</t>
  </si>
  <si>
    <t>B6.028.03</t>
  </si>
  <si>
    <t>00:02:22</t>
  </si>
  <si>
    <t>717.857</t>
  </si>
  <si>
    <t>B6.028.04</t>
  </si>
  <si>
    <t>00:05:02</t>
  </si>
  <si>
    <t>717.492</t>
  </si>
  <si>
    <t>B6.028.05</t>
  </si>
  <si>
    <t>00:02:46</t>
  </si>
  <si>
    <t>716.633</t>
  </si>
  <si>
    <t>B6.028.06</t>
  </si>
  <si>
    <t>700.300</t>
  </si>
  <si>
    <t>00:02:49</t>
  </si>
  <si>
    <t>716.195</t>
  </si>
  <si>
    <t>B6.028.07</t>
  </si>
  <si>
    <t>699.812</t>
  </si>
  <si>
    <t>00:06:51</t>
  </si>
  <si>
    <t>715.033</t>
  </si>
  <si>
    <t>B6.028.08</t>
  </si>
  <si>
    <t>00:01:23</t>
  </si>
  <si>
    <t>714.312</t>
  </si>
  <si>
    <t>B6.028.09</t>
  </si>
  <si>
    <t>00:13:22</t>
  </si>
  <si>
    <t>714.829</t>
  </si>
  <si>
    <t>B6.028.13</t>
  </si>
  <si>
    <t>00:01:11</t>
  </si>
  <si>
    <t>706.921</t>
  </si>
  <si>
    <t>B6.029.01</t>
  </si>
  <si>
    <t>702.823</t>
  </si>
  <si>
    <t>00:07:10</t>
  </si>
  <si>
    <t>718.155</t>
  </si>
  <si>
    <t>B6.029.02</t>
  </si>
  <si>
    <t>702.423</t>
  </si>
  <si>
    <t>717.775</t>
  </si>
  <si>
    <t>B6.029.03</t>
  </si>
  <si>
    <t>00:05:33</t>
  </si>
  <si>
    <t>717.369</t>
  </si>
  <si>
    <t>B6.029.04</t>
  </si>
  <si>
    <t>00:01:41</t>
  </si>
  <si>
    <t>716.758</t>
  </si>
  <si>
    <t>B6.029.05</t>
  </si>
  <si>
    <t>00:01:53</t>
  </si>
  <si>
    <t>716.735</t>
  </si>
  <si>
    <t>B6.029.06</t>
  </si>
  <si>
    <t>00:02:23</t>
  </si>
  <si>
    <t>716.094</t>
  </si>
  <si>
    <t>B6.029.07</t>
  </si>
  <si>
    <t>699.859</t>
  </si>
  <si>
    <t>715.303</t>
  </si>
  <si>
    <t>B6.029.08</t>
  </si>
  <si>
    <t>00:03:32</t>
  </si>
  <si>
    <t>714.049</t>
  </si>
  <si>
    <t>B6.029.09</t>
  </si>
  <si>
    <t>00:06:19</t>
  </si>
  <si>
    <t>714.351</t>
  </si>
  <si>
    <t>B6.029.10</t>
  </si>
  <si>
    <t>00:09:15</t>
  </si>
  <si>
    <t>713.852</t>
  </si>
  <si>
    <t>B6.029.11</t>
  </si>
  <si>
    <t>00:06:17</t>
  </si>
  <si>
    <t>712.613</t>
  </si>
  <si>
    <t>B6.029.12</t>
  </si>
  <si>
    <t>00:02:57</t>
  </si>
  <si>
    <t>711.688</t>
  </si>
  <si>
    <t>B6.030.01</t>
  </si>
  <si>
    <t>00:07:54</t>
  </si>
  <si>
    <t>719.370</t>
  </si>
  <si>
    <t>B6.030.02</t>
  </si>
  <si>
    <t>00:02:09</t>
  </si>
  <si>
    <t>717.618</t>
  </si>
  <si>
    <t>B6.030.03</t>
  </si>
  <si>
    <t>00:01:31</t>
  </si>
  <si>
    <t>717.852</t>
  </si>
  <si>
    <t>B6.030.04</t>
  </si>
  <si>
    <t>701.775</t>
  </si>
  <si>
    <t>00:01:12</t>
  </si>
  <si>
    <t>717.133</t>
  </si>
  <si>
    <t>B6.030.05</t>
  </si>
  <si>
    <t>00:02:11</t>
  </si>
  <si>
    <t>717.124</t>
  </si>
  <si>
    <t>B6.030.06</t>
  </si>
  <si>
    <t>00:02:15</t>
  </si>
  <si>
    <t>716.256</t>
  </si>
  <si>
    <t>B6.030.07</t>
  </si>
  <si>
    <t>00:01:03</t>
  </si>
  <si>
    <t>715.797</t>
  </si>
  <si>
    <t>B6.030.08</t>
  </si>
  <si>
    <t>00:01:30</t>
  </si>
  <si>
    <t>715.432</t>
  </si>
  <si>
    <t>B6.030.09</t>
  </si>
  <si>
    <t>00:01:16</t>
  </si>
  <si>
    <t>714.795</t>
  </si>
  <si>
    <t>B6.030.10</t>
  </si>
  <si>
    <t>00:04:37</t>
  </si>
  <si>
    <t>714.942</t>
  </si>
  <si>
    <t>B6.030.11</t>
  </si>
  <si>
    <t>00:02:47</t>
  </si>
  <si>
    <t>713.630</t>
  </si>
  <si>
    <t>B6.030.12</t>
  </si>
  <si>
    <t>00:02:20</t>
  </si>
  <si>
    <t>712.520</t>
  </si>
  <si>
    <t>B6.030.13</t>
  </si>
  <si>
    <t>00:10:43</t>
  </si>
  <si>
    <t>712.633</t>
  </si>
  <si>
    <t>B6.031.01</t>
  </si>
  <si>
    <t>00:04:58</t>
  </si>
  <si>
    <t>715.943</t>
  </si>
  <si>
    <t>B6.031.02</t>
  </si>
  <si>
    <t>716.285</t>
  </si>
  <si>
    <t>B6.031.03</t>
  </si>
  <si>
    <t>00:01:19</t>
  </si>
  <si>
    <t>714.992</t>
  </si>
  <si>
    <t>B6.031.04</t>
  </si>
  <si>
    <t>00:03:30</t>
  </si>
  <si>
    <t>711.404</t>
  </si>
  <si>
    <t>B6.031.05</t>
  </si>
  <si>
    <t>00:06:49</t>
  </si>
  <si>
    <t>714.815</t>
  </si>
  <si>
    <t>B6.031.06</t>
  </si>
  <si>
    <t>699.130</t>
  </si>
  <si>
    <t>00:01:35</t>
  </si>
  <si>
    <t>714.776</t>
  </si>
  <si>
    <t>B6.031.07</t>
  </si>
  <si>
    <t>00:08:16</t>
  </si>
  <si>
    <t>714.065</t>
  </si>
  <si>
    <t>B6.031.08</t>
  </si>
  <si>
    <t>00:03:08</t>
  </si>
  <si>
    <t>713.292</t>
  </si>
  <si>
    <t>B6.031.09</t>
  </si>
  <si>
    <t>00:10:55</t>
  </si>
  <si>
    <t>712.656</t>
  </si>
  <si>
    <t>B6.032.01</t>
  </si>
  <si>
    <t>00:06:57</t>
  </si>
  <si>
    <t>716.995</t>
  </si>
  <si>
    <t>B6.032.02</t>
  </si>
  <si>
    <t>00:04:01</t>
  </si>
  <si>
    <t>716.612</t>
  </si>
  <si>
    <t>B6.032.03</t>
  </si>
  <si>
    <t>00:01:46</t>
  </si>
  <si>
    <t>715.365</t>
  </si>
  <si>
    <t>B6.032.04</t>
  </si>
  <si>
    <t>716.185</t>
  </si>
  <si>
    <t>B6.032.05</t>
  </si>
  <si>
    <t>715.953</t>
  </si>
  <si>
    <t>B6.032.06</t>
  </si>
  <si>
    <t>699.376</t>
  </si>
  <si>
    <t>715.053</t>
  </si>
  <si>
    <t>B6.032.07</t>
  </si>
  <si>
    <t>00:09:24</t>
  </si>
  <si>
    <t>713.585</t>
  </si>
  <si>
    <t>B6.032.08</t>
  </si>
  <si>
    <t>00:04:23</t>
  </si>
  <si>
    <t>713.830</t>
  </si>
  <si>
    <t>B6.032.09</t>
  </si>
  <si>
    <t>00:02:08</t>
  </si>
  <si>
    <t>712.850</t>
  </si>
  <si>
    <t>B6.032.10</t>
  </si>
  <si>
    <t>00:03:29</t>
  </si>
  <si>
    <t>711.827</t>
  </si>
  <si>
    <t>B6.033.01</t>
  </si>
  <si>
    <t>00:04:21</t>
  </si>
  <si>
    <t>709.700</t>
  </si>
  <si>
    <t>B6.033.02</t>
  </si>
  <si>
    <t>697.604</t>
  </si>
  <si>
    <t>B6.033.03</t>
  </si>
  <si>
    <t>00:01:33</t>
  </si>
  <si>
    <t>708.715</t>
  </si>
  <si>
    <t>B6.033.04</t>
  </si>
  <si>
    <t>00:01:58</t>
  </si>
  <si>
    <t>708.682</t>
  </si>
  <si>
    <t>B6.033.05</t>
  </si>
  <si>
    <t>00:03:00</t>
  </si>
  <si>
    <t>707.563</t>
  </si>
  <si>
    <t>B6.033.06</t>
  </si>
  <si>
    <t>00:01:50</t>
  </si>
  <si>
    <t>707.662</t>
  </si>
  <si>
    <t>B6.033.07</t>
  </si>
  <si>
    <t>00:01:08</t>
  </si>
  <si>
    <t>707.158</t>
  </si>
  <si>
    <t>B6.033.08</t>
  </si>
  <si>
    <t>706.973</t>
  </si>
  <si>
    <t>B6.033.09</t>
  </si>
  <si>
    <t>706.825</t>
  </si>
  <si>
    <t>B6.033.10</t>
  </si>
  <si>
    <t>00:02:35</t>
  </si>
  <si>
    <t>707.015</t>
  </si>
  <si>
    <t>B6.034.01</t>
  </si>
  <si>
    <t>00:04:17</t>
  </si>
  <si>
    <t>710.142</t>
  </si>
  <si>
    <t>B6.034.02</t>
  </si>
  <si>
    <t>00:02:12</t>
  </si>
  <si>
    <t>709.529</t>
  </si>
  <si>
    <t>B6.034.03</t>
  </si>
  <si>
    <t>00:01:39</t>
  </si>
  <si>
    <t>709.378</t>
  </si>
  <si>
    <t>B6.034.04</t>
  </si>
  <si>
    <t>00:02:30</t>
  </si>
  <si>
    <t>708.622</t>
  </si>
  <si>
    <t>B6.034.05</t>
  </si>
  <si>
    <t>00:40:09</t>
  </si>
  <si>
    <t>708.004</t>
  </si>
  <si>
    <t>B6.034.06</t>
  </si>
  <si>
    <t>00:01:48</t>
  </si>
  <si>
    <t>707.531</t>
  </si>
  <si>
    <t>B6.034.07</t>
  </si>
  <si>
    <t>00:02:26</t>
  </si>
  <si>
    <t>706.853</t>
  </si>
  <si>
    <t>B6.034.08</t>
  </si>
  <si>
    <t>706.309</t>
  </si>
  <si>
    <t>B6.034.09</t>
  </si>
  <si>
    <t>706.977</t>
  </si>
  <si>
    <t>B6.034.10</t>
  </si>
  <si>
    <t>706.575</t>
  </si>
  <si>
    <t>B6.035.01</t>
  </si>
  <si>
    <t>00:15:08</t>
  </si>
  <si>
    <t>709.454</t>
  </si>
  <si>
    <t>B6.035.02</t>
  </si>
  <si>
    <t>711.415</t>
  </si>
  <si>
    <t>B6.035.03</t>
  </si>
  <si>
    <t>00:01:49</t>
  </si>
  <si>
    <t>709.453</t>
  </si>
  <si>
    <t>B6.035.04</t>
  </si>
  <si>
    <t>00:07:37</t>
  </si>
  <si>
    <t>709.377</t>
  </si>
  <si>
    <t>B6.035.05</t>
  </si>
  <si>
    <t>00:03:53</t>
  </si>
  <si>
    <t>710.479</t>
  </si>
  <si>
    <t>B6.035.06</t>
  </si>
  <si>
    <t>00:08:02</t>
  </si>
  <si>
    <t>708.356</t>
  </si>
  <si>
    <t>B6.035.07</t>
  </si>
  <si>
    <t>00:19:05</t>
  </si>
  <si>
    <t>709.670</t>
  </si>
  <si>
    <t>B6.035.08</t>
  </si>
  <si>
    <t>00:02:10</t>
  </si>
  <si>
    <t>706.930</t>
  </si>
  <si>
    <t>B6.035.09</t>
  </si>
  <si>
    <t>00:01:29</t>
  </si>
  <si>
    <t>708.748</t>
  </si>
  <si>
    <t>B6.035.10</t>
  </si>
  <si>
    <t>00:01:18</t>
  </si>
  <si>
    <t>705.997</t>
  </si>
  <si>
    <t>B6.039.03</t>
  </si>
  <si>
    <t>00:06:15</t>
  </si>
  <si>
    <t>710.264</t>
  </si>
  <si>
    <t>B6.039.04</t>
  </si>
  <si>
    <t>00:01:47</t>
  </si>
  <si>
    <t>710.490</t>
  </si>
  <si>
    <t>B6.039.05</t>
  </si>
  <si>
    <t>00:03:04</t>
  </si>
  <si>
    <t>709.112</t>
  </si>
  <si>
    <t>B6.039.06</t>
  </si>
  <si>
    <t>00:02:32</t>
  </si>
  <si>
    <t>709.066</t>
  </si>
  <si>
    <t>B6.039.07</t>
  </si>
  <si>
    <t>00:04:20</t>
  </si>
  <si>
    <t>708.505</t>
  </si>
  <si>
    <t>B6.039.08</t>
  </si>
  <si>
    <t>00:02:56</t>
  </si>
  <si>
    <t>708.342</t>
  </si>
  <si>
    <t>B6.039.09</t>
  </si>
  <si>
    <t>00:01:44</t>
  </si>
  <si>
    <t>709.195</t>
  </si>
  <si>
    <t>B6.039.10</t>
  </si>
  <si>
    <t>00:01:55</t>
  </si>
  <si>
    <t>706.982</t>
  </si>
  <si>
    <t>B6.039.11</t>
  </si>
  <si>
    <t>00:01:07</t>
  </si>
  <si>
    <t>706.665</t>
  </si>
  <si>
    <t>B6.039.12</t>
  </si>
  <si>
    <t>00:00:44</t>
  </si>
  <si>
    <t>705.959</t>
  </si>
  <si>
    <t>B6.040.01</t>
  </si>
  <si>
    <t>00:03:28</t>
  </si>
  <si>
    <t>713.649</t>
  </si>
  <si>
    <t>B6.040.02</t>
  </si>
  <si>
    <t>00:02:27</t>
  </si>
  <si>
    <t>712.192</t>
  </si>
  <si>
    <t>B6.040.03</t>
  </si>
  <si>
    <t>00:03:05</t>
  </si>
  <si>
    <t>712.204</t>
  </si>
  <si>
    <t>B6.040.04</t>
  </si>
  <si>
    <t>709.110</t>
  </si>
  <si>
    <t>B6.040.05</t>
  </si>
  <si>
    <t>00:01:52</t>
  </si>
  <si>
    <t>708.760</t>
  </si>
  <si>
    <t>B6.040.06</t>
  </si>
  <si>
    <t>00:03:06</t>
  </si>
  <si>
    <t>710.322</t>
  </si>
  <si>
    <t>B6.040.07</t>
  </si>
  <si>
    <t>00:18:33</t>
  </si>
  <si>
    <t>708.570</t>
  </si>
  <si>
    <t>B6.040.08</t>
  </si>
  <si>
    <t>709.575</t>
  </si>
  <si>
    <t>B6.040.09</t>
  </si>
  <si>
    <t>00:01:56</t>
  </si>
  <si>
    <t>707.710</t>
  </si>
  <si>
    <t>B6.040.10</t>
  </si>
  <si>
    <t>00:02:13</t>
  </si>
  <si>
    <t>707.278</t>
  </si>
  <si>
    <t>B6.040.11</t>
  </si>
  <si>
    <t>00:02:43</t>
  </si>
  <si>
    <t>708.982</t>
  </si>
  <si>
    <t>B6.040.12</t>
  </si>
  <si>
    <t>00:00:37</t>
  </si>
  <si>
    <t>706.133</t>
  </si>
  <si>
    <t>B6.040.13</t>
  </si>
  <si>
    <t>707.258</t>
  </si>
  <si>
    <t>B6.045.01</t>
  </si>
  <si>
    <t>712.753</t>
  </si>
  <si>
    <t>B6.045.02</t>
  </si>
  <si>
    <t>00:01:25</t>
  </si>
  <si>
    <t>711.292</t>
  </si>
  <si>
    <t>B6.045.03</t>
  </si>
  <si>
    <t>00:15:25</t>
  </si>
  <si>
    <t>711.277</t>
  </si>
  <si>
    <t>B6.045.04</t>
  </si>
  <si>
    <t>00:02:54</t>
  </si>
  <si>
    <t>711.656</t>
  </si>
  <si>
    <t>B6.045.05</t>
  </si>
  <si>
    <t>00:03:23</t>
  </si>
  <si>
    <t>709.528</t>
  </si>
  <si>
    <t>B6.045.06</t>
  </si>
  <si>
    <t>709.392</t>
  </si>
  <si>
    <t>B6.045.07</t>
  </si>
  <si>
    <t>00:16:44</t>
  </si>
  <si>
    <t>708.467</t>
  </si>
  <si>
    <t>B6.045.08</t>
  </si>
  <si>
    <t>707.978</t>
  </si>
  <si>
    <t>B6.045.09</t>
  </si>
  <si>
    <t>709.388</t>
  </si>
  <si>
    <t>B6.045.10</t>
  </si>
  <si>
    <t>00:14:28</t>
  </si>
  <si>
    <t>708.415</t>
  </si>
  <si>
    <t>B6.045.11</t>
  </si>
  <si>
    <t>708.057</t>
  </si>
  <si>
    <t>B6.045.12</t>
  </si>
  <si>
    <t>707.674</t>
  </si>
  <si>
    <t>B6.045.13</t>
  </si>
  <si>
    <t>00:01:57</t>
  </si>
  <si>
    <t>707.368</t>
  </si>
  <si>
    <t>B6.046.01</t>
  </si>
  <si>
    <t>00:02:51</t>
  </si>
  <si>
    <t>712.818</t>
  </si>
  <si>
    <t>B6.046.02</t>
  </si>
  <si>
    <t>00:03:50</t>
  </si>
  <si>
    <t>711.522</t>
  </si>
  <si>
    <t>B6.046.03</t>
  </si>
  <si>
    <t>00:05:44</t>
  </si>
  <si>
    <t>713.460</t>
  </si>
  <si>
    <t>B6.046.04</t>
  </si>
  <si>
    <t>00:16:04</t>
  </si>
  <si>
    <t>710.161</t>
  </si>
  <si>
    <t>B6.046.05</t>
  </si>
  <si>
    <t>00:10:28</t>
  </si>
  <si>
    <t>710.302</t>
  </si>
  <si>
    <t>B6.046.06</t>
  </si>
  <si>
    <t>00:03:56</t>
  </si>
  <si>
    <t>709.789</t>
  </si>
  <si>
    <t>B6.046.07</t>
  </si>
  <si>
    <t>00:09:31</t>
  </si>
  <si>
    <t>709.124</t>
  </si>
  <si>
    <t>B6.046.08</t>
  </si>
  <si>
    <t>00:05:14</t>
  </si>
  <si>
    <t>709.332</t>
  </si>
  <si>
    <t>B6.046.09</t>
  </si>
  <si>
    <t>00:03:38</t>
  </si>
  <si>
    <t>708.737</t>
  </si>
  <si>
    <t>B6.046.10</t>
  </si>
  <si>
    <t>00:03:18</t>
  </si>
  <si>
    <t>708.270</t>
  </si>
  <si>
    <t>B6.046.11</t>
  </si>
  <si>
    <t>00:16:53</t>
  </si>
  <si>
    <t>708.209</t>
  </si>
  <si>
    <t>B6.046.12</t>
  </si>
  <si>
    <t>00:02:38</t>
  </si>
  <si>
    <t>708.125</t>
  </si>
  <si>
    <t>B6.046.13</t>
  </si>
  <si>
    <t>00:02:05</t>
  </si>
  <si>
    <t>707.836</t>
  </si>
  <si>
    <t>B6.047.01</t>
  </si>
  <si>
    <t>00:05:13</t>
  </si>
  <si>
    <t>712.238</t>
  </si>
  <si>
    <t>B6.047.02</t>
  </si>
  <si>
    <t>00:04:57</t>
  </si>
  <si>
    <t>712.952</t>
  </si>
  <si>
    <t>B6.047.03</t>
  </si>
  <si>
    <t>00:04:52</t>
  </si>
  <si>
    <t>711.818</t>
  </si>
  <si>
    <t>B6.047.04</t>
  </si>
  <si>
    <t>00:10:19</t>
  </si>
  <si>
    <t>711.205</t>
  </si>
  <si>
    <t>B6.047.05</t>
  </si>
  <si>
    <t>00:06:12</t>
  </si>
  <si>
    <t>710.315</t>
  </si>
  <si>
    <t>B6.047.06</t>
  </si>
  <si>
    <t>00:03:12</t>
  </si>
  <si>
    <t>709.783</t>
  </si>
  <si>
    <t>B6.047.07</t>
  </si>
  <si>
    <t>00:11:47</t>
  </si>
  <si>
    <t>708.872</t>
  </si>
  <si>
    <t>B6.047.08</t>
  </si>
  <si>
    <t>00:08:13</t>
  </si>
  <si>
    <t>709.920</t>
  </si>
  <si>
    <t>B6.047.09</t>
  </si>
  <si>
    <t>00:02:24</t>
  </si>
  <si>
    <t>709.323</t>
  </si>
  <si>
    <t>B6.047.10</t>
  </si>
  <si>
    <t>708.771</t>
  </si>
  <si>
    <t>B6.047.11</t>
  </si>
  <si>
    <t>00:05:54</t>
  </si>
  <si>
    <t>709.018</t>
  </si>
  <si>
    <t>B6.047.12</t>
  </si>
  <si>
    <t>707.851</t>
  </si>
  <si>
    <t>B6.047.13</t>
  </si>
  <si>
    <t>00:03:27</t>
  </si>
  <si>
    <t>707.751</t>
  </si>
  <si>
    <t>B6.057.01</t>
  </si>
  <si>
    <t>00:05:00</t>
  </si>
  <si>
    <t>712.095</t>
  </si>
  <si>
    <t>B6.057.02</t>
  </si>
  <si>
    <t>00:01:26</t>
  </si>
  <si>
    <t>712.269</t>
  </si>
  <si>
    <t>B6.057.03</t>
  </si>
  <si>
    <t>711.224</t>
  </si>
  <si>
    <t>B6.057.04</t>
  </si>
  <si>
    <t>00:07:12</t>
  </si>
  <si>
    <t>711.032</t>
  </si>
  <si>
    <t>B6.057.05</t>
  </si>
  <si>
    <t>00:02:28</t>
  </si>
  <si>
    <t>711.244</t>
  </si>
  <si>
    <t>B6.057.06</t>
  </si>
  <si>
    <t>710.027</t>
  </si>
  <si>
    <t>B6.057.07</t>
  </si>
  <si>
    <t>00:02:53</t>
  </si>
  <si>
    <t>709.339</t>
  </si>
  <si>
    <t>B6.057.08</t>
  </si>
  <si>
    <t>709.216</t>
  </si>
  <si>
    <t>B6.057.09</t>
  </si>
  <si>
    <t>693.756</t>
  </si>
  <si>
    <t>00:09:49</t>
  </si>
  <si>
    <t>709.359</t>
  </si>
  <si>
    <t>B6.057.10</t>
  </si>
  <si>
    <t>00:08:31</t>
  </si>
  <si>
    <t>708.997</t>
  </si>
  <si>
    <t>B6.057.11</t>
  </si>
  <si>
    <t>00:22:31</t>
  </si>
  <si>
    <t>709.286</t>
  </si>
  <si>
    <t>B6.057.12</t>
  </si>
  <si>
    <t>00:05:32</t>
  </si>
  <si>
    <t>707.914</t>
  </si>
  <si>
    <t>B6.057.13</t>
  </si>
  <si>
    <t>00:03:54</t>
  </si>
  <si>
    <t>707.600</t>
  </si>
  <si>
    <t>B6.060.02</t>
  </si>
  <si>
    <t>712.072</t>
  </si>
  <si>
    <t>B6.060.03</t>
  </si>
  <si>
    <t>696.626</t>
  </si>
  <si>
    <t>00:08:53</t>
  </si>
  <si>
    <t>711.784</t>
  </si>
  <si>
    <t>B6.060.04</t>
  </si>
  <si>
    <t>00:02:36</t>
  </si>
  <si>
    <t>711.780</t>
  </si>
  <si>
    <t>B6.060.05</t>
  </si>
  <si>
    <t>00:08:12</t>
  </si>
  <si>
    <t>711.800</t>
  </si>
  <si>
    <t>B6.060.06</t>
  </si>
  <si>
    <t>00:02:40</t>
  </si>
  <si>
    <t>710.166</t>
  </si>
  <si>
    <t>B6.060.07</t>
  </si>
  <si>
    <t>00:01:36</t>
  </si>
  <si>
    <t>708.983</t>
  </si>
  <si>
    <t>B6.060.08</t>
  </si>
  <si>
    <t>694.064</t>
  </si>
  <si>
    <t>00:05:43</t>
  </si>
  <si>
    <t>708.667</t>
  </si>
  <si>
    <t>B6.060.09</t>
  </si>
  <si>
    <t>709.067</t>
  </si>
  <si>
    <t>B6.060.10</t>
  </si>
  <si>
    <t>00:06:08</t>
  </si>
  <si>
    <t>708.214</t>
  </si>
  <si>
    <t>B6.060.11</t>
  </si>
  <si>
    <t>00:05:11</t>
  </si>
  <si>
    <t>707.460</t>
  </si>
  <si>
    <t>B6.060.12</t>
  </si>
  <si>
    <t>00:09:01</t>
  </si>
  <si>
    <t>707.280</t>
  </si>
  <si>
    <t>B6.060.13</t>
  </si>
  <si>
    <t>00:16:27</t>
  </si>
  <si>
    <t>707.429</t>
  </si>
  <si>
    <t>B6.065.06</t>
  </si>
  <si>
    <t>00:00:38</t>
  </si>
  <si>
    <t>705.209</t>
  </si>
  <si>
    <t>B6.065.07</t>
  </si>
  <si>
    <t>705.357</t>
  </si>
  <si>
    <t>B6.067.01</t>
  </si>
  <si>
    <t>00:16:05</t>
  </si>
  <si>
    <t>707.037</t>
  </si>
  <si>
    <t>B6.067.13</t>
  </si>
  <si>
    <t>00:10:30</t>
  </si>
  <si>
    <t>734.913</t>
  </si>
  <si>
    <t>B6.068.01</t>
  </si>
  <si>
    <t>00:12:28</t>
  </si>
  <si>
    <t>706.979</t>
  </si>
  <si>
    <t>B6.068.02</t>
  </si>
  <si>
    <t>00:10:23</t>
  </si>
  <si>
    <t>706.691</t>
  </si>
  <si>
    <t>B6.068.03</t>
  </si>
  <si>
    <t>00:02:39</t>
  </si>
  <si>
    <t>706.360</t>
  </si>
  <si>
    <t>B6.068.04</t>
  </si>
  <si>
    <t>705.742</t>
  </si>
  <si>
    <t>B6.068.05</t>
  </si>
  <si>
    <t>00:03:20</t>
  </si>
  <si>
    <t>705.915</t>
  </si>
  <si>
    <t>B6.068.06</t>
  </si>
  <si>
    <t>00:03:55</t>
  </si>
  <si>
    <t>705.824</t>
  </si>
  <si>
    <t>B6.068.07</t>
  </si>
  <si>
    <t>705.430</t>
  </si>
  <si>
    <t>B6.068.08</t>
  </si>
  <si>
    <t>705.216</t>
  </si>
  <si>
    <t>B6.068.09</t>
  </si>
  <si>
    <t>00:01:59</t>
  </si>
  <si>
    <t>704.852</t>
  </si>
  <si>
    <t>B6.068.10</t>
  </si>
  <si>
    <t>704.948</t>
  </si>
  <si>
    <t>B6.068.11</t>
  </si>
  <si>
    <t>00:04:34</t>
  </si>
  <si>
    <t>704.701</t>
  </si>
  <si>
    <t>B6.069.01</t>
  </si>
  <si>
    <t>00:05:40</t>
  </si>
  <si>
    <t>706.952</t>
  </si>
  <si>
    <t>B6.073.03</t>
  </si>
  <si>
    <t>00:00:15</t>
  </si>
  <si>
    <t>697.539</t>
  </si>
  <si>
    <t>B6.073.04</t>
  </si>
  <si>
    <t>00:02:07</t>
  </si>
  <si>
    <t>698.086</t>
  </si>
  <si>
    <t>B6.073.05</t>
  </si>
  <si>
    <t>00:03:11</t>
  </si>
  <si>
    <t>697.313</t>
  </si>
  <si>
    <t>B6.073.06</t>
  </si>
  <si>
    <t>00:01:13</t>
  </si>
  <si>
    <t>697.024</t>
  </si>
  <si>
    <t>B6.073.07</t>
  </si>
  <si>
    <t>00:00:30</t>
  </si>
  <si>
    <t>696.429</t>
  </si>
  <si>
    <t>B6.073.10</t>
  </si>
  <si>
    <t>695.495</t>
  </si>
  <si>
    <t>B6.074.01</t>
  </si>
  <si>
    <t>00:00:06</t>
  </si>
  <si>
    <t>697.977</t>
  </si>
  <si>
    <t>B6.074.02</t>
  </si>
  <si>
    <t>00:03:19</t>
  </si>
  <si>
    <t>706.849</t>
  </si>
  <si>
    <t>B6.074.03</t>
  </si>
  <si>
    <t>00:04:13</t>
  </si>
  <si>
    <t>707.773</t>
  </si>
  <si>
    <t>B6.074.04</t>
  </si>
  <si>
    <t>00:08:03</t>
  </si>
  <si>
    <t>706.532</t>
  </si>
  <si>
    <t>B6.074.05</t>
  </si>
  <si>
    <t>706.454</t>
  </si>
  <si>
    <t>B6.074.06</t>
  </si>
  <si>
    <t>00:14:23</t>
  </si>
  <si>
    <t>706.030</t>
  </si>
  <si>
    <t>B6.074.07</t>
  </si>
  <si>
    <t>00:16:26</t>
  </si>
  <si>
    <t>705.423</t>
  </si>
  <si>
    <t>B6.074.08</t>
  </si>
  <si>
    <t>00:07:36</t>
  </si>
  <si>
    <t>705.067</t>
  </si>
  <si>
    <t>B6.074.09</t>
  </si>
  <si>
    <t>705.172</t>
  </si>
  <si>
    <t>B6.074.10</t>
  </si>
  <si>
    <t>00:09:43</t>
  </si>
  <si>
    <t>704.630</t>
  </si>
  <si>
    <t>B6.074.11</t>
  </si>
  <si>
    <t>704.490</t>
  </si>
  <si>
    <t>B6.074.12</t>
  </si>
  <si>
    <t>00:09:10</t>
  </si>
  <si>
    <t>705.047</t>
  </si>
  <si>
    <t>B6.075.02</t>
  </si>
  <si>
    <t>00:03:51</t>
  </si>
  <si>
    <t>706.544</t>
  </si>
  <si>
    <t>B6.075.03</t>
  </si>
  <si>
    <t>00:07:31</t>
  </si>
  <si>
    <t>B6.075.04</t>
  </si>
  <si>
    <t>00:06:25</t>
  </si>
  <si>
    <t>706.639</t>
  </si>
  <si>
    <t>B6.075.05</t>
  </si>
  <si>
    <t>00:10:33</t>
  </si>
  <si>
    <t>708.384</t>
  </si>
  <si>
    <t>B6.075.06</t>
  </si>
  <si>
    <t>706.048</t>
  </si>
  <si>
    <t>B6.075.07</t>
  </si>
  <si>
    <t>00:20:04</t>
  </si>
  <si>
    <t>705.400</t>
  </si>
  <si>
    <t>B6.075.08</t>
  </si>
  <si>
    <t>00:06:00</t>
  </si>
  <si>
    <t>705.459</t>
  </si>
  <si>
    <t>B6.075.09</t>
  </si>
  <si>
    <t>00:08:56</t>
  </si>
  <si>
    <t>706.888</t>
  </si>
  <si>
    <t>B6.075.10</t>
  </si>
  <si>
    <t>00:07:56</t>
  </si>
  <si>
    <t>704.951</t>
  </si>
  <si>
    <t>B6.075.11</t>
  </si>
  <si>
    <t>00:12:20</t>
  </si>
  <si>
    <t>704.777</t>
  </si>
  <si>
    <t>B6.075.12</t>
  </si>
  <si>
    <t>00:04:12</t>
  </si>
  <si>
    <t>704.106</t>
  </si>
  <si>
    <t>B6.076.02</t>
  </si>
  <si>
    <t>00:03:24</t>
  </si>
  <si>
    <t>707.313</t>
  </si>
  <si>
    <t>B6.076.03</t>
  </si>
  <si>
    <t>00:05:20</t>
  </si>
  <si>
    <t>706.917</t>
  </si>
  <si>
    <t>B6.076.04</t>
  </si>
  <si>
    <t>00:07:43</t>
  </si>
  <si>
    <t>706.616</t>
  </si>
  <si>
    <t>B6.076.05</t>
  </si>
  <si>
    <t>706.472</t>
  </si>
  <si>
    <t>B6.076.06</t>
  </si>
  <si>
    <t>00:04:38</t>
  </si>
  <si>
    <t>705.987</t>
  </si>
  <si>
    <t>B6.076.07</t>
  </si>
  <si>
    <t>00:17:01</t>
  </si>
  <si>
    <t>705.644</t>
  </si>
  <si>
    <t>B6.076.08</t>
  </si>
  <si>
    <t>705.475</t>
  </si>
  <si>
    <t>B6.076.09</t>
  </si>
  <si>
    <t>00:08:08</t>
  </si>
  <si>
    <t>704.809</t>
  </si>
  <si>
    <t>B6.076.10</t>
  </si>
  <si>
    <t>00:14:01</t>
  </si>
  <si>
    <t>704.954</t>
  </si>
  <si>
    <t>B6.076.11</t>
  </si>
  <si>
    <t>00:09:50</t>
  </si>
  <si>
    <t>704.520</t>
  </si>
  <si>
    <t>B6.076.12</t>
  </si>
  <si>
    <t>00:09:33</t>
  </si>
  <si>
    <t>704.357</t>
  </si>
  <si>
    <t>B6.077.01</t>
  </si>
  <si>
    <t>00:06:43</t>
  </si>
  <si>
    <t>707.165</t>
  </si>
  <si>
    <t>B6.077.02</t>
  </si>
  <si>
    <t>00:09:17</t>
  </si>
  <si>
    <t>706.823</t>
  </si>
  <si>
    <t>B6.077.03</t>
  </si>
  <si>
    <t>B6.077.04</t>
  </si>
  <si>
    <t>00:04:04</t>
  </si>
  <si>
    <t>707.649</t>
  </si>
  <si>
    <t>B6.077.05</t>
  </si>
  <si>
    <t>00:08:39</t>
  </si>
  <si>
    <t>705.798</t>
  </si>
  <si>
    <t>B6.077.06</t>
  </si>
  <si>
    <t>00:06:35</t>
  </si>
  <si>
    <t>706.140</t>
  </si>
  <si>
    <t>B6.077.07</t>
  </si>
  <si>
    <t>00:17:29</t>
  </si>
  <si>
    <t>705.637</t>
  </si>
  <si>
    <t>B6.077.08</t>
  </si>
  <si>
    <t>00:04:26</t>
  </si>
  <si>
    <t>704.689</t>
  </si>
  <si>
    <t>B6.077.09</t>
  </si>
  <si>
    <t>00:17:31</t>
  </si>
  <si>
    <t>704.714</t>
  </si>
  <si>
    <t>B6.077.10</t>
  </si>
  <si>
    <t>00:12:27</t>
  </si>
  <si>
    <t>704.679</t>
  </si>
  <si>
    <t>B6.077.11</t>
  </si>
  <si>
    <t>704.267</t>
  </si>
  <si>
    <t>B6.077.12</t>
  </si>
  <si>
    <t>694.747</t>
  </si>
  <si>
    <t>B6.078.01</t>
  </si>
  <si>
    <t>707.470</t>
  </si>
  <si>
    <t>B6.078.02</t>
  </si>
  <si>
    <t>00:04:51</t>
  </si>
  <si>
    <t>707.256</t>
  </si>
  <si>
    <t>B6.078.03</t>
  </si>
  <si>
    <t>00:08:09</t>
  </si>
  <si>
    <t>706.860</t>
  </si>
  <si>
    <t>B6.078.04</t>
  </si>
  <si>
    <t>00:06:45</t>
  </si>
  <si>
    <t>708.094</t>
  </si>
  <si>
    <t>B6.078.05</t>
  </si>
  <si>
    <t>00:06:18</t>
  </si>
  <si>
    <t>705.905</t>
  </si>
  <si>
    <t>B6.078.06</t>
  </si>
  <si>
    <t>705.775</t>
  </si>
  <si>
    <t>B6.078.07</t>
  </si>
  <si>
    <t>00:14:45</t>
  </si>
  <si>
    <t>705.729</t>
  </si>
  <si>
    <t>B6.078.08</t>
  </si>
  <si>
    <t>00:09:28</t>
  </si>
  <si>
    <t>704.856</t>
  </si>
  <si>
    <t>B6.078.09</t>
  </si>
  <si>
    <t>00:06:11</t>
  </si>
  <si>
    <t>704.547</t>
  </si>
  <si>
    <t>B6.078.10</t>
  </si>
  <si>
    <t>00:11:20</t>
  </si>
  <si>
    <t>704.533</t>
  </si>
  <si>
    <t>B6.078.11</t>
  </si>
  <si>
    <t>00:07:29</t>
  </si>
  <si>
    <t>703.983</t>
  </si>
  <si>
    <t>B6.078.12</t>
  </si>
  <si>
    <t>00:05:55</t>
  </si>
  <si>
    <t>703.713</t>
  </si>
  <si>
    <t>B6.078.13</t>
  </si>
  <si>
    <t>704.042</t>
  </si>
  <si>
    <t>B6.079.13</t>
  </si>
  <si>
    <t>703.369</t>
  </si>
  <si>
    <t>B6.083.02</t>
  </si>
  <si>
    <t>00:14:24</t>
  </si>
  <si>
    <t>705.881</t>
  </si>
  <si>
    <t>B6.083.03</t>
  </si>
  <si>
    <t>00:19:41</t>
  </si>
  <si>
    <t>705.955</t>
  </si>
  <si>
    <t>B6.083.04</t>
  </si>
  <si>
    <t>705.973</t>
  </si>
  <si>
    <t>B6.083.05</t>
  </si>
  <si>
    <t>00:16:10</t>
  </si>
  <si>
    <t>B6.083.06</t>
  </si>
  <si>
    <t>00:13:40</t>
  </si>
  <si>
    <t>704.884</t>
  </si>
  <si>
    <t>B6.083.07</t>
  </si>
  <si>
    <t>00:03:35</t>
  </si>
  <si>
    <t>704.005</t>
  </si>
  <si>
    <t>B6.083.08</t>
  </si>
  <si>
    <t>00:00:51</t>
  </si>
  <si>
    <t>694.235</t>
  </si>
  <si>
    <t>B6.084.13</t>
  </si>
  <si>
    <t>00:02:37</t>
  </si>
  <si>
    <t>701.820</t>
  </si>
  <si>
    <t>B6.085.01</t>
  </si>
  <si>
    <t>00:19:57</t>
  </si>
  <si>
    <t>706.085</t>
  </si>
  <si>
    <t>B6.085.02</t>
  </si>
  <si>
    <t>00:18:01</t>
  </si>
  <si>
    <t>705.782</t>
  </si>
  <si>
    <t>B6.085.03</t>
  </si>
  <si>
    <t>00:17:21</t>
  </si>
  <si>
    <t>705.587</t>
  </si>
  <si>
    <t>B6.085.04</t>
  </si>
  <si>
    <t>00:18:27</t>
  </si>
  <si>
    <t>704.680</t>
  </si>
  <si>
    <t>B6.085.05</t>
  </si>
  <si>
    <t>00:17:50</t>
  </si>
  <si>
    <t>704.505</t>
  </si>
  <si>
    <t>B6.085.06</t>
  </si>
  <si>
    <t>00:33:21</t>
  </si>
  <si>
    <t>704.284</t>
  </si>
  <si>
    <t>B6.085.07</t>
  </si>
  <si>
    <t>00:03:17</t>
  </si>
  <si>
    <t>704.340</t>
  </si>
  <si>
    <t>B6.085.08</t>
  </si>
  <si>
    <t>703.702</t>
  </si>
  <si>
    <t>B6.085.09</t>
  </si>
  <si>
    <t>00:03:26</t>
  </si>
  <si>
    <t>703.564</t>
  </si>
  <si>
    <t>B6.085.10</t>
  </si>
  <si>
    <t>703.036</t>
  </si>
  <si>
    <t>B6.085.11</t>
  </si>
  <si>
    <t>00:02:03</t>
  </si>
  <si>
    <t>702.157</t>
  </si>
  <si>
    <t>B6.085.12</t>
  </si>
  <si>
    <t>00:13:46</t>
  </si>
  <si>
    <t>701.975</t>
  </si>
  <si>
    <t>B6.085.13</t>
  </si>
  <si>
    <t>701.819</t>
  </si>
  <si>
    <t>C3.001.01</t>
  </si>
  <si>
    <t>711.327</t>
  </si>
  <si>
    <t>00:09:20</t>
  </si>
  <si>
    <t>729.484</t>
  </si>
  <si>
    <t>C3.044.07</t>
  </si>
  <si>
    <t>00:05:48</t>
  </si>
  <si>
    <t>725.352</t>
  </si>
  <si>
    <t>C3.048.01</t>
  </si>
  <si>
    <t>714.099</t>
  </si>
  <si>
    <t>00:12:17</t>
  </si>
  <si>
    <t>731.585</t>
  </si>
  <si>
    <t>C3.048.02</t>
  </si>
  <si>
    <t>713.859</t>
  </si>
  <si>
    <t>00:09:46</t>
  </si>
  <si>
    <t>731.873</t>
  </si>
  <si>
    <t>C3.048.03</t>
  </si>
  <si>
    <t>713.579</t>
  </si>
  <si>
    <t>00:08:06</t>
  </si>
  <si>
    <t>731.141</t>
  </si>
  <si>
    <t>C3.048.04</t>
  </si>
  <si>
    <t>730.749</t>
  </si>
  <si>
    <t>C3.048.05</t>
  </si>
  <si>
    <t>712.941</t>
  </si>
  <si>
    <t>00:12:54</t>
  </si>
  <si>
    <t>730.556</t>
  </si>
  <si>
    <t>C3.048.06</t>
  </si>
  <si>
    <t>00:07:04</t>
  </si>
  <si>
    <t>730.513</t>
  </si>
  <si>
    <t>C3.048.07</t>
  </si>
  <si>
    <t>712.317</t>
  </si>
  <si>
    <t>00:09:09</t>
  </si>
  <si>
    <t>730.232</t>
  </si>
  <si>
    <t>C3.048.08</t>
  </si>
  <si>
    <t>712.014</t>
  </si>
  <si>
    <t>00:16:02</t>
  </si>
  <si>
    <t>729.363</t>
  </si>
  <si>
    <t>C3.048.09</t>
  </si>
  <si>
    <t>711.694</t>
  </si>
  <si>
    <t>729.505</t>
  </si>
  <si>
    <t>C3.048.10</t>
  </si>
  <si>
    <t>00:08:10</t>
  </si>
  <si>
    <t>728.050</t>
  </si>
  <si>
    <t>C3.048.11</t>
  </si>
  <si>
    <t>711.056</t>
  </si>
  <si>
    <t>00:06:04</t>
  </si>
  <si>
    <t>727.182</t>
  </si>
  <si>
    <t>C3.048.12</t>
  </si>
  <si>
    <t>710.776</t>
  </si>
  <si>
    <t>726.487</t>
  </si>
  <si>
    <t>C3.048.13</t>
  </si>
  <si>
    <t>710.536</t>
  </si>
  <si>
    <t>00:11:30</t>
  </si>
  <si>
    <t>728.205</t>
  </si>
  <si>
    <t>C3.049.01</t>
  </si>
  <si>
    <t>714.365</t>
  </si>
  <si>
    <t>00:08:36</t>
  </si>
  <si>
    <t>732.005</t>
  </si>
  <si>
    <t>C3.049.02</t>
  </si>
  <si>
    <t>00:11:00</t>
  </si>
  <si>
    <t>731.438</t>
  </si>
  <si>
    <t>C3.049.03</t>
  </si>
  <si>
    <t>731.229</t>
  </si>
  <si>
    <t>C3.049.04</t>
  </si>
  <si>
    <t>00:12:13</t>
  </si>
  <si>
    <t>730.839</t>
  </si>
  <si>
    <t>C3.049.05</t>
  </si>
  <si>
    <t>713.173</t>
  </si>
  <si>
    <t>730.030</t>
  </si>
  <si>
    <t>C3.049.06</t>
  </si>
  <si>
    <t>712.845</t>
  </si>
  <si>
    <t>00:10:08</t>
  </si>
  <si>
    <t>730.364</t>
  </si>
  <si>
    <t>C3.049.07</t>
  </si>
  <si>
    <t>712.532</t>
  </si>
  <si>
    <t>730.378</t>
  </si>
  <si>
    <t>C3.049.08</t>
  </si>
  <si>
    <t>712.220</t>
  </si>
  <si>
    <t>00:10:37</t>
  </si>
  <si>
    <t>729.993</t>
  </si>
  <si>
    <t>C3.049.09</t>
  </si>
  <si>
    <t>00:10:31</t>
  </si>
  <si>
    <t>729.395</t>
  </si>
  <si>
    <t>C3.049.10</t>
  </si>
  <si>
    <t>711.564</t>
  </si>
  <si>
    <t>728.672</t>
  </si>
  <si>
    <t>C3.049.11</t>
  </si>
  <si>
    <t>711.235</t>
  </si>
  <si>
    <t>728.532</t>
  </si>
  <si>
    <t>C3.049.12</t>
  </si>
  <si>
    <t>710.947</t>
  </si>
  <si>
    <t>00:07:20</t>
  </si>
  <si>
    <t>728.263</t>
  </si>
  <si>
    <t>C3.049.13</t>
  </si>
  <si>
    <t>710.700</t>
  </si>
  <si>
    <t>00:07:42</t>
  </si>
  <si>
    <t>728.360</t>
  </si>
  <si>
    <t>C3.050.01</t>
  </si>
  <si>
    <t>714.657</t>
  </si>
  <si>
    <t>00:08:07</t>
  </si>
  <si>
    <t>731.901</t>
  </si>
  <si>
    <t>C3.050.02</t>
  </si>
  <si>
    <t>00:11:03</t>
  </si>
  <si>
    <t>731.933</t>
  </si>
  <si>
    <t>C3.050.03</t>
  </si>
  <si>
    <t>714.115</t>
  </si>
  <si>
    <t>00:09:38</t>
  </si>
  <si>
    <t>731.678</t>
  </si>
  <si>
    <t>C3.050.04</t>
  </si>
  <si>
    <t>00:10:51</t>
  </si>
  <si>
    <t>731.306</t>
  </si>
  <si>
    <t>C3.050.05</t>
  </si>
  <si>
    <t>00:09:16</t>
  </si>
  <si>
    <t>730.830</t>
  </si>
  <si>
    <t>C3.050.06</t>
  </si>
  <si>
    <t>730.687</t>
  </si>
  <si>
    <t>C3.050.07</t>
  </si>
  <si>
    <t>712.801</t>
  </si>
  <si>
    <t>00:11:09</t>
  </si>
  <si>
    <t>731.204</t>
  </si>
  <si>
    <t>C3.050.08</t>
  </si>
  <si>
    <t>712.485</t>
  </si>
  <si>
    <t>00:14:15</t>
  </si>
  <si>
    <t>730.733</t>
  </si>
  <si>
    <t>C3.050.09</t>
  </si>
  <si>
    <t>712.153</t>
  </si>
  <si>
    <t>00:07:17</t>
  </si>
  <si>
    <t>731.690</t>
  </si>
  <si>
    <t>C3.050.10</t>
  </si>
  <si>
    <t>00:10:02</t>
  </si>
  <si>
    <t>729.226</t>
  </si>
  <si>
    <t>C3.050.11</t>
  </si>
  <si>
    <t>728.491</t>
  </si>
  <si>
    <t>C3.050.12</t>
  </si>
  <si>
    <t>00:08:00</t>
  </si>
  <si>
    <t>728.471</t>
  </si>
  <si>
    <t>C3.050.13</t>
  </si>
  <si>
    <t>710.946</t>
  </si>
  <si>
    <t>00:09:34</t>
  </si>
  <si>
    <t>728.396</t>
  </si>
  <si>
    <t>C3.051.01</t>
  </si>
  <si>
    <t>714.832</t>
  </si>
  <si>
    <t>00:10:32</t>
  </si>
  <si>
    <t>732.109</t>
  </si>
  <si>
    <t>C3.051.02</t>
  </si>
  <si>
    <t>714.590</t>
  </si>
  <si>
    <t>00:10:35</t>
  </si>
  <si>
    <t>732.635</t>
  </si>
  <si>
    <t>C3.051.03</t>
  </si>
  <si>
    <t>731.691</t>
  </si>
  <si>
    <t>C3.051.04</t>
  </si>
  <si>
    <t>00:09:39</t>
  </si>
  <si>
    <t>731.604</t>
  </si>
  <si>
    <t>C3.051.05</t>
  </si>
  <si>
    <t>731.162</t>
  </si>
  <si>
    <t>C3.051.06</t>
  </si>
  <si>
    <t>713.347</t>
  </si>
  <si>
    <t>731.596</t>
  </si>
  <si>
    <t>C3.051.07</t>
  </si>
  <si>
    <t>00:11:49</t>
  </si>
  <si>
    <t>731.666</t>
  </si>
  <si>
    <t>C3.051.08</t>
  </si>
  <si>
    <t>712.736</t>
  </si>
  <si>
    <t>00:13:07</t>
  </si>
  <si>
    <t>731.272</t>
  </si>
  <si>
    <t>C3.051.09</t>
  </si>
  <si>
    <t>731.415</t>
  </si>
  <si>
    <t>C3.051.10</t>
  </si>
  <si>
    <t>00:11:13</t>
  </si>
  <si>
    <t>729.925</t>
  </si>
  <si>
    <t>C3.051.11</t>
  </si>
  <si>
    <t>00:11:29</t>
  </si>
  <si>
    <t>729.262</t>
  </si>
  <si>
    <t>C3.051.12</t>
  </si>
  <si>
    <t>00:08:55</t>
  </si>
  <si>
    <t>728.720</t>
  </si>
  <si>
    <t>C3.051.13</t>
  </si>
  <si>
    <t>00:11:04</t>
  </si>
  <si>
    <t>728.844</t>
  </si>
  <si>
    <t>C3.052.01</t>
  </si>
  <si>
    <t>714.983</t>
  </si>
  <si>
    <t>00:13:55</t>
  </si>
  <si>
    <t>732.343</t>
  </si>
  <si>
    <t>C3.052.02</t>
  </si>
  <si>
    <t>714.754</t>
  </si>
  <si>
    <t>00:10:54</t>
  </si>
  <si>
    <t>732.907</t>
  </si>
  <si>
    <t>C3.052.03</t>
  </si>
  <si>
    <t>714.487</t>
  </si>
  <si>
    <t>01:29:46</t>
  </si>
  <si>
    <t>733.108</t>
  </si>
  <si>
    <t>C3.052.04</t>
  </si>
  <si>
    <t>714.183</t>
  </si>
  <si>
    <t>00:32:34</t>
  </si>
  <si>
    <t>733.045</t>
  </si>
  <si>
    <t>C3.052.05</t>
  </si>
  <si>
    <t>713.879</t>
  </si>
  <si>
    <t>00:06:54</t>
  </si>
  <si>
    <t>731.281</t>
  </si>
  <si>
    <t>C3.052.06</t>
  </si>
  <si>
    <t>713.575</t>
  </si>
  <si>
    <t>731.328</t>
  </si>
  <si>
    <t>C3.052.07</t>
  </si>
  <si>
    <t>00:08:58</t>
  </si>
  <si>
    <t>731.107</t>
  </si>
  <si>
    <t>C3.052.08</t>
  </si>
  <si>
    <t>00:10:58</t>
  </si>
  <si>
    <t>731.106</t>
  </si>
  <si>
    <t>C3.052.09</t>
  </si>
  <si>
    <t>712.691</t>
  </si>
  <si>
    <t>730.755</t>
  </si>
  <si>
    <t>C3.052.10</t>
  </si>
  <si>
    <t>712.387</t>
  </si>
  <si>
    <t>00:18:20</t>
  </si>
  <si>
    <t>730.169</t>
  </si>
  <si>
    <t>C3.052.11</t>
  </si>
  <si>
    <t>730.093</t>
  </si>
  <si>
    <t>C3.052.12</t>
  </si>
  <si>
    <t>714.283</t>
  </si>
  <si>
    <t>C3.052.13</t>
  </si>
  <si>
    <t>00:11:45</t>
  </si>
  <si>
    <t>729.091</t>
  </si>
  <si>
    <t>C3.053.02</t>
  </si>
  <si>
    <t>715.019</t>
  </si>
  <si>
    <t>00:15:23</t>
  </si>
  <si>
    <t>733.741</t>
  </si>
  <si>
    <t>C3.053.03</t>
  </si>
  <si>
    <t>714.750</t>
  </si>
  <si>
    <t>00:09:07</t>
  </si>
  <si>
    <t>732.962</t>
  </si>
  <si>
    <t>C3.053.04</t>
  </si>
  <si>
    <t>732.378</t>
  </si>
  <si>
    <t>C3.053.05</t>
  </si>
  <si>
    <t>714.136</t>
  </si>
  <si>
    <t>00:07:07</t>
  </si>
  <si>
    <t>732.398</t>
  </si>
  <si>
    <t>C3.053.06</t>
  </si>
  <si>
    <t>00:09:22</t>
  </si>
  <si>
    <t>732.278</t>
  </si>
  <si>
    <t>C3.053.07</t>
  </si>
  <si>
    <t>713.538</t>
  </si>
  <si>
    <t>00:13:41</t>
  </si>
  <si>
    <t>730.935</t>
  </si>
  <si>
    <t>C3.053.08</t>
  </si>
  <si>
    <t>713.246</t>
  </si>
  <si>
    <t>731.181</t>
  </si>
  <si>
    <t>C3.053.09</t>
  </si>
  <si>
    <t>00:09:13</t>
  </si>
  <si>
    <t>730.754</t>
  </si>
  <si>
    <t>C3.053.10</t>
  </si>
  <si>
    <t>712.632</t>
  </si>
  <si>
    <t>00:15:34</t>
  </si>
  <si>
    <t>730.893</t>
  </si>
  <si>
    <t>C3.053.11</t>
  </si>
  <si>
    <t>712.326</t>
  </si>
  <si>
    <t>00:44:39</t>
  </si>
  <si>
    <t>730.035</t>
  </si>
  <si>
    <t>C3.053.12</t>
  </si>
  <si>
    <t>730.421</t>
  </si>
  <si>
    <t>C3.053.13</t>
  </si>
  <si>
    <t>711.826</t>
  </si>
  <si>
    <t>730.053</t>
  </si>
  <si>
    <t>C3.054.02</t>
  </si>
  <si>
    <t>715.344</t>
  </si>
  <si>
    <t>732.893</t>
  </si>
  <si>
    <t>C3.054.03</t>
  </si>
  <si>
    <t>715.066</t>
  </si>
  <si>
    <t>00:08:27</t>
  </si>
  <si>
    <t>733.484</t>
  </si>
  <si>
    <t>C3.054.04</t>
  </si>
  <si>
    <t>714.749</t>
  </si>
  <si>
    <t>733.278</t>
  </si>
  <si>
    <t>C3.054.05</t>
  </si>
  <si>
    <t>714.432</t>
  </si>
  <si>
    <t>733.163</t>
  </si>
  <si>
    <t>C3.054.06</t>
  </si>
  <si>
    <t>00:11:54</t>
  </si>
  <si>
    <t>732.717</t>
  </si>
  <si>
    <t>C3.054.07</t>
  </si>
  <si>
    <t>731.872</t>
  </si>
  <si>
    <t>C3.054.08</t>
  </si>
  <si>
    <t>713.511</t>
  </si>
  <si>
    <t>00:11:02</t>
  </si>
  <si>
    <t>732.447</t>
  </si>
  <si>
    <t>C3.054.09</t>
  </si>
  <si>
    <t>00:08:01</t>
  </si>
  <si>
    <t>731.802</t>
  </si>
  <si>
    <t>C3.054.10</t>
  </si>
  <si>
    <t>712.877</t>
  </si>
  <si>
    <t>00:09:59</t>
  </si>
  <si>
    <t>731.131</t>
  </si>
  <si>
    <t>C3.054.11</t>
  </si>
  <si>
    <t>712.560</t>
  </si>
  <si>
    <t>00:17:14</t>
  </si>
  <si>
    <t>730.869</t>
  </si>
  <si>
    <t>C3.054.12</t>
  </si>
  <si>
    <t>730.836</t>
  </si>
  <si>
    <t>C3.054.13</t>
  </si>
  <si>
    <t>712.042</t>
  </si>
  <si>
    <t>00:07:55</t>
  </si>
  <si>
    <t>729.600</t>
  </si>
  <si>
    <t>C3.055.02</t>
  </si>
  <si>
    <t>715.666</t>
  </si>
  <si>
    <t>00:11:59</t>
  </si>
  <si>
    <t>733.558</t>
  </si>
  <si>
    <t>C3.055.03</t>
  </si>
  <si>
    <t>00:10:40</t>
  </si>
  <si>
    <t>733.980</t>
  </si>
  <si>
    <t>C3.055.04</t>
  </si>
  <si>
    <t>715.050</t>
  </si>
  <si>
    <t>00:09:51</t>
  </si>
  <si>
    <t>733.593</t>
  </si>
  <si>
    <t>C3.055.09</t>
  </si>
  <si>
    <t>713.441</t>
  </si>
  <si>
    <t>731.212</t>
  </si>
  <si>
    <t>C3.055.10</t>
  </si>
  <si>
    <t>713.113</t>
  </si>
  <si>
    <t>00:12:07</t>
  </si>
  <si>
    <t>731.376</t>
  </si>
  <si>
    <t>C3.055.11</t>
  </si>
  <si>
    <t>712.786</t>
  </si>
  <si>
    <t>00:14:00</t>
  </si>
  <si>
    <t>730.437</t>
  </si>
  <si>
    <t>C3.055.12</t>
  </si>
  <si>
    <t>731.169</t>
  </si>
  <si>
    <t>C3.055.13</t>
  </si>
  <si>
    <t>730.546</t>
  </si>
  <si>
    <t>C3.059.13</t>
  </si>
  <si>
    <t>703.443</t>
  </si>
  <si>
    <t>00:04:16</t>
  </si>
  <si>
    <t>717.526</t>
  </si>
  <si>
    <t>C3.076.01</t>
  </si>
  <si>
    <t>00:22:10</t>
  </si>
  <si>
    <t>727.466</t>
  </si>
  <si>
    <t>C3.076.02</t>
  </si>
  <si>
    <t>708.788</t>
  </si>
  <si>
    <t>00:14:11</t>
  </si>
  <si>
    <t>727.583</t>
  </si>
  <si>
    <t>C3.076.03</t>
  </si>
  <si>
    <t>727.450</t>
  </si>
  <si>
    <t>C3.076.04</t>
  </si>
  <si>
    <t>708.235</t>
  </si>
  <si>
    <t>727.163</t>
  </si>
  <si>
    <t>C3.076.05</t>
  </si>
  <si>
    <t>707.940</t>
  </si>
  <si>
    <t>726.930</t>
  </si>
  <si>
    <t>C3.076.06</t>
  </si>
  <si>
    <t>707.645</t>
  </si>
  <si>
    <t>726.227</t>
  </si>
  <si>
    <t>C3.076.13</t>
  </si>
  <si>
    <t>00:10:44</t>
  </si>
  <si>
    <t>723.286</t>
  </si>
  <si>
    <t>C4.001.01</t>
  </si>
  <si>
    <t>719.962</t>
  </si>
  <si>
    <t>00:08:15</t>
  </si>
  <si>
    <t>737.757</t>
  </si>
  <si>
    <t>C4.022.11</t>
  </si>
  <si>
    <t>00:08:29</t>
  </si>
  <si>
    <t>744.227</t>
  </si>
  <si>
    <t>C4.029.02</t>
  </si>
  <si>
    <t>716.843</t>
  </si>
  <si>
    <t>00:00:33</t>
  </si>
  <si>
    <t>734.614</t>
  </si>
  <si>
    <t>C4.029.03</t>
  </si>
  <si>
    <t>716.530</t>
  </si>
  <si>
    <t>00:07:38</t>
  </si>
  <si>
    <t>734.319</t>
  </si>
  <si>
    <t>C4.029.04</t>
  </si>
  <si>
    <t>716.172</t>
  </si>
  <si>
    <t>734.019</t>
  </si>
  <si>
    <t>C4.029.05</t>
  </si>
  <si>
    <t>715.815</t>
  </si>
  <si>
    <t>733.959</t>
  </si>
  <si>
    <t>C4.029.06</t>
  </si>
  <si>
    <t>00:09:58</t>
  </si>
  <si>
    <t>733.436</t>
  </si>
  <si>
    <t>C4.029.07</t>
  </si>
  <si>
    <t>00:11:05</t>
  </si>
  <si>
    <t>733.190</t>
  </si>
  <si>
    <t>C4.029.08</t>
  </si>
  <si>
    <t>714.775</t>
  </si>
  <si>
    <t>00:07:22</t>
  </si>
  <si>
    <t>732.788</t>
  </si>
  <si>
    <t>C4.029.09</t>
  </si>
  <si>
    <t>00:12:50</t>
  </si>
  <si>
    <t>732.432</t>
  </si>
  <si>
    <t>C4.029.10</t>
  </si>
  <si>
    <t>714.060</t>
  </si>
  <si>
    <t>731.994</t>
  </si>
  <si>
    <t>C4.029.11</t>
  </si>
  <si>
    <t>713.703</t>
  </si>
  <si>
    <t>00:11:42</t>
  </si>
  <si>
    <t>731.959</t>
  </si>
  <si>
    <t>C4.029.12</t>
  </si>
  <si>
    <t>00:11:23</t>
  </si>
  <si>
    <t>731.391</t>
  </si>
  <si>
    <t>C4.029.13</t>
  </si>
  <si>
    <t>00:13:08</t>
  </si>
  <si>
    <t>731.077</t>
  </si>
  <si>
    <t>C4.030.01</t>
  </si>
  <si>
    <t>717.379</t>
  </si>
  <si>
    <t>00:16:30</t>
  </si>
  <si>
    <t>735.414</t>
  </si>
  <si>
    <t>C4.030.13</t>
  </si>
  <si>
    <t>731.136</t>
  </si>
  <si>
    <t>C4.031.02</t>
  </si>
  <si>
    <t>717.523</t>
  </si>
  <si>
    <t>00:02:14</t>
  </si>
  <si>
    <t>735.455</t>
  </si>
  <si>
    <t>C4.031.13</t>
  </si>
  <si>
    <t>00:12:33</t>
  </si>
  <si>
    <t>731.319</t>
  </si>
  <si>
    <t>C4.032.13</t>
  </si>
  <si>
    <t>00:11:01</t>
  </si>
  <si>
    <t>731.610</t>
  </si>
  <si>
    <t>C4.050.01</t>
  </si>
  <si>
    <t>725.853</t>
  </si>
  <si>
    <t>00:03:49</t>
  </si>
  <si>
    <t>743.134</t>
  </si>
  <si>
    <t>C4.050.02</t>
  </si>
  <si>
    <t>725.500</t>
  </si>
  <si>
    <t>742.919</t>
  </si>
  <si>
    <t>C4.050.03</t>
  </si>
  <si>
    <t>00:17:48</t>
  </si>
  <si>
    <t>742.798</t>
  </si>
  <si>
    <t>C4.050.04</t>
  </si>
  <si>
    <t>00:10:24</t>
  </si>
  <si>
    <t>742.403</t>
  </si>
  <si>
    <t>C4.050.05</t>
  </si>
  <si>
    <t>724.152</t>
  </si>
  <si>
    <t>00:17:17</t>
  </si>
  <si>
    <t>742.368</t>
  </si>
  <si>
    <t>C4.050.06</t>
  </si>
  <si>
    <t>00:13:26</t>
  </si>
  <si>
    <t>741.848</t>
  </si>
  <si>
    <t>C4.050.07</t>
  </si>
  <si>
    <t>741.357</t>
  </si>
  <si>
    <t>C4.050.08</t>
  </si>
  <si>
    <t>740.863</t>
  </si>
  <si>
    <t>C4.050.09</t>
  </si>
  <si>
    <t>740.306</t>
  </si>
  <si>
    <t>C4.050.10</t>
  </si>
  <si>
    <t>00:13:39</t>
  </si>
  <si>
    <t>739.808</t>
  </si>
  <si>
    <t>C4.050.11</t>
  </si>
  <si>
    <t>721.386</t>
  </si>
  <si>
    <t>00:19:07</t>
  </si>
  <si>
    <t>739.398</t>
  </si>
  <si>
    <t>C4.050.12</t>
  </si>
  <si>
    <t>00:11:22</t>
  </si>
  <si>
    <t>738.853</t>
  </si>
  <si>
    <t>C4.050.13</t>
  </si>
  <si>
    <t>720.622</t>
  </si>
  <si>
    <t>00:07:30</t>
  </si>
  <si>
    <t>738.119</t>
  </si>
  <si>
    <t>C4.051.01</t>
  </si>
  <si>
    <t>726.177</t>
  </si>
  <si>
    <t>00:20:44</t>
  </si>
  <si>
    <t>743.703</t>
  </si>
  <si>
    <t>C4.051.02</t>
  </si>
  <si>
    <t>725.826</t>
  </si>
  <si>
    <t>743.521</t>
  </si>
  <si>
    <t>C4.051.03</t>
  </si>
  <si>
    <t>725.418</t>
  </si>
  <si>
    <t>00:17:27</t>
  </si>
  <si>
    <t>742.644</t>
  </si>
  <si>
    <t>C4.051.04</t>
  </si>
  <si>
    <t>724.953</t>
  </si>
  <si>
    <t>00:17:26</t>
  </si>
  <si>
    <t>742.904</t>
  </si>
  <si>
    <t>C4.051.05</t>
  </si>
  <si>
    <t>00:22:48</t>
  </si>
  <si>
    <t>742.595</t>
  </si>
  <si>
    <t>C4.051.06</t>
  </si>
  <si>
    <t>724.023</t>
  </si>
  <si>
    <t>00:17:28</t>
  </si>
  <si>
    <t>742.146</t>
  </si>
  <si>
    <t>C4.051.07</t>
  </si>
  <si>
    <t>723.580</t>
  </si>
  <si>
    <t>00:17:05</t>
  </si>
  <si>
    <t>741.680</t>
  </si>
  <si>
    <t>C4.051.08</t>
  </si>
  <si>
    <t>723.137</t>
  </si>
  <si>
    <t>00:14:46</t>
  </si>
  <si>
    <t>741.085</t>
  </si>
  <si>
    <t>C4.051.09</t>
  </si>
  <si>
    <t>00:09:42</t>
  </si>
  <si>
    <t>740.917</t>
  </si>
  <si>
    <t>C4.051.10</t>
  </si>
  <si>
    <t>727.879</t>
  </si>
  <si>
    <t>C4.051.11</t>
  </si>
  <si>
    <t>739.588</t>
  </si>
  <si>
    <t>C4.051.12</t>
  </si>
  <si>
    <t>721.334</t>
  </si>
  <si>
    <t>00:11:39</t>
  </si>
  <si>
    <t>739.083</t>
  </si>
  <si>
    <t>C4.051.13</t>
  </si>
  <si>
    <t>00:11:37</t>
  </si>
  <si>
    <t>738.465</t>
  </si>
  <si>
    <t>C4.052.01</t>
  </si>
  <si>
    <t>00:13:59</t>
  </si>
  <si>
    <t>744.009</t>
  </si>
  <si>
    <t>C4.052.02</t>
  </si>
  <si>
    <t>726.153</t>
  </si>
  <si>
    <t>00:11:06</t>
  </si>
  <si>
    <t>743.646</t>
  </si>
  <si>
    <t>C4.052.03</t>
  </si>
  <si>
    <t>00:15:50</t>
  </si>
  <si>
    <t>743.624</t>
  </si>
  <si>
    <t>C4.052.04</t>
  </si>
  <si>
    <t>725.292</t>
  </si>
  <si>
    <t>743.264</t>
  </si>
  <si>
    <t>C4.052.05</t>
  </si>
  <si>
    <t>00:13:36</t>
  </si>
  <si>
    <t>742.942</t>
  </si>
  <si>
    <t>C4.052.06</t>
  </si>
  <si>
    <t>742.434</t>
  </si>
  <si>
    <t>C4.052.07</t>
  </si>
  <si>
    <t>00:12:15</t>
  </si>
  <si>
    <t>742.070</t>
  </si>
  <si>
    <t>C4.052.08</t>
  </si>
  <si>
    <t>723.500</t>
  </si>
  <si>
    <t>00:14:40</t>
  </si>
  <si>
    <t>741.362</t>
  </si>
  <si>
    <t>C4.052.09</t>
  </si>
  <si>
    <t>723.041</t>
  </si>
  <si>
    <t>00:08:20</t>
  </si>
  <si>
    <t>741.098</t>
  </si>
  <si>
    <t>C4.052.10</t>
  </si>
  <si>
    <t>00:10:48</t>
  </si>
  <si>
    <t>740.563</t>
  </si>
  <si>
    <t>C4.052.11</t>
  </si>
  <si>
    <t>722.123</t>
  </si>
  <si>
    <t>00:09:27</t>
  </si>
  <si>
    <t>739.990</t>
  </si>
  <si>
    <t>C4.052.12</t>
  </si>
  <si>
    <t>721.720</t>
  </si>
  <si>
    <t>00:09:00</t>
  </si>
  <si>
    <t>739.402</t>
  </si>
  <si>
    <t>C4.052.13</t>
  </si>
  <si>
    <t>738.878</t>
  </si>
  <si>
    <t>C4.053.01</t>
  </si>
  <si>
    <t>00:09:11</t>
  </si>
  <si>
    <t>744.331</t>
  </si>
  <si>
    <t>C4.053.02</t>
  </si>
  <si>
    <t>726.368</t>
  </si>
  <si>
    <t>00:12:51</t>
  </si>
  <si>
    <t>744.148</t>
  </si>
  <si>
    <t>C4.053.03</t>
  </si>
  <si>
    <t>00:15:28</t>
  </si>
  <si>
    <t>743.527</t>
  </si>
  <si>
    <t>C4.053.04</t>
  </si>
  <si>
    <t>00:13:53</t>
  </si>
  <si>
    <t>743.236</t>
  </si>
  <si>
    <t>C4.053.05</t>
  </si>
  <si>
    <t>725.064</t>
  </si>
  <si>
    <t>742.913</t>
  </si>
  <si>
    <t>C4.053.06</t>
  </si>
  <si>
    <t>00:14:10</t>
  </si>
  <si>
    <t>742.872</t>
  </si>
  <si>
    <t>C4.053.07</t>
  </si>
  <si>
    <t>00:13:52</t>
  </si>
  <si>
    <t>742.237</t>
  </si>
  <si>
    <t>C4.053.08</t>
  </si>
  <si>
    <t>00:12:22</t>
  </si>
  <si>
    <t>741.700</t>
  </si>
  <si>
    <t>00:00:36</t>
  </si>
  <si>
    <t>728.166</t>
  </si>
  <si>
    <t>C4.053.09</t>
  </si>
  <si>
    <t>723.295</t>
  </si>
  <si>
    <t>00:12:39</t>
  </si>
  <si>
    <t>741.603</t>
  </si>
  <si>
    <t>C4.053.10</t>
  </si>
  <si>
    <t>722.842</t>
  </si>
  <si>
    <t>00:06:53</t>
  </si>
  <si>
    <t>741.193</t>
  </si>
  <si>
    <t>C4.053.11</t>
  </si>
  <si>
    <t>00:11:17</t>
  </si>
  <si>
    <t>740.315</t>
  </si>
  <si>
    <t>C4.053.12</t>
  </si>
  <si>
    <t>00:10:06</t>
  </si>
  <si>
    <t>739.899</t>
  </si>
  <si>
    <t>C4.053.13</t>
  </si>
  <si>
    <t>721.650</t>
  </si>
  <si>
    <t>00:09:18</t>
  </si>
  <si>
    <t>739.337</t>
  </si>
  <si>
    <t>C4.054.01</t>
  </si>
  <si>
    <t>726.973</t>
  </si>
  <si>
    <t>00:12:19</t>
  </si>
  <si>
    <t>744.701</t>
  </si>
  <si>
    <t>C4.054.02</t>
  </si>
  <si>
    <t>00:12:23</t>
  </si>
  <si>
    <t>744.291</t>
  </si>
  <si>
    <t>C4.054.03</t>
  </si>
  <si>
    <t>726.246</t>
  </si>
  <si>
    <t>00:14:27</t>
  </si>
  <si>
    <t>743.774</t>
  </si>
  <si>
    <t>C4.054.04</t>
  </si>
  <si>
    <t>00:15:32</t>
  </si>
  <si>
    <t>C4.054.05</t>
  </si>
  <si>
    <t>00:10:38</t>
  </si>
  <si>
    <t>743.167</t>
  </si>
  <si>
    <t>C4.054.06</t>
  </si>
  <si>
    <t>724.907</t>
  </si>
  <si>
    <t>00:21:00</t>
  </si>
  <si>
    <t>742.678</t>
  </si>
  <si>
    <t>C4.054.07</t>
  </si>
  <si>
    <t>00:23:04</t>
  </si>
  <si>
    <t>742.542</t>
  </si>
  <si>
    <t>C4.054.08</t>
  </si>
  <si>
    <t>00:17:18</t>
  </si>
  <si>
    <t>742.121</t>
  </si>
  <si>
    <t>C4.054.09</t>
  </si>
  <si>
    <t>723.612</t>
  </si>
  <si>
    <t>741.543</t>
  </si>
  <si>
    <t>C4.054.10</t>
  </si>
  <si>
    <t>723.166</t>
  </si>
  <si>
    <t>741.423</t>
  </si>
  <si>
    <t>C4.054.11</t>
  </si>
  <si>
    <t>722.720</t>
  </si>
  <si>
    <t>740.600</t>
  </si>
  <si>
    <t>C4.054.12</t>
  </si>
  <si>
    <t>722.329</t>
  </si>
  <si>
    <t>00:10:16</t>
  </si>
  <si>
    <t>740.105</t>
  </si>
  <si>
    <t>C4.054.13</t>
  </si>
  <si>
    <t>00:10:01</t>
  </si>
  <si>
    <t>739.792</t>
  </si>
  <si>
    <t>C4.055.01</t>
  </si>
  <si>
    <t>00:12:47</t>
  </si>
  <si>
    <t>745.074</t>
  </si>
  <si>
    <t>C4.055.02</t>
  </si>
  <si>
    <t>00:11:33</t>
  </si>
  <si>
    <t>744.696</t>
  </si>
  <si>
    <t>C4.055.03</t>
  </si>
  <si>
    <t>00:11:10</t>
  </si>
  <si>
    <t>744.380</t>
  </si>
  <si>
    <t>C4.055.04</t>
  </si>
  <si>
    <t>00:12:40</t>
  </si>
  <si>
    <t>744.248</t>
  </si>
  <si>
    <t>C4.055.05</t>
  </si>
  <si>
    <t>00:17:33</t>
  </si>
  <si>
    <t>743.735</t>
  </si>
  <si>
    <t>C4.055.06</t>
  </si>
  <si>
    <t>725.161</t>
  </si>
  <si>
    <t>00:12:41</t>
  </si>
  <si>
    <t>743.385</t>
  </si>
  <si>
    <t>C4.055.07</t>
  </si>
  <si>
    <t>00:20:08</t>
  </si>
  <si>
    <t>742.912</t>
  </si>
  <si>
    <t>C4.055.08</t>
  </si>
  <si>
    <t>742.440</t>
  </si>
  <si>
    <t>C4.055.09</t>
  </si>
  <si>
    <t>742.029</t>
  </si>
  <si>
    <t>C4.055.10</t>
  </si>
  <si>
    <t>741.422</t>
  </si>
  <si>
    <t>C4.055.11</t>
  </si>
  <si>
    <t>722.975</t>
  </si>
  <si>
    <t>741.108</t>
  </si>
  <si>
    <t>C4.055.12</t>
  </si>
  <si>
    <t>722.584</t>
  </si>
  <si>
    <t>740.431</t>
  </si>
  <si>
    <t>C4.055.13</t>
  </si>
  <si>
    <t>722.248</t>
  </si>
  <si>
    <t>740.205</t>
  </si>
  <si>
    <t>C4.056.01</t>
  </si>
  <si>
    <t>00:10:39</t>
  </si>
  <si>
    <t>745.486</t>
  </si>
  <si>
    <t>C4.056.02</t>
  </si>
  <si>
    <t>727.150</t>
  </si>
  <si>
    <t>00:08:42</t>
  </si>
  <si>
    <t>745.158</t>
  </si>
  <si>
    <t>C4.056.03</t>
  </si>
  <si>
    <t>00:12:49</t>
  </si>
  <si>
    <t>744.809</t>
  </si>
  <si>
    <t>C4.056.04</t>
  </si>
  <si>
    <t>00:11:43</t>
  </si>
  <si>
    <t>744.155</t>
  </si>
  <si>
    <t>C4.056.05</t>
  </si>
  <si>
    <t>00:10:46</t>
  </si>
  <si>
    <t>743.779</t>
  </si>
  <si>
    <t>C4.056.06</t>
  </si>
  <si>
    <t>00:36:44</t>
  </si>
  <si>
    <t>743.486</t>
  </si>
  <si>
    <t>C4.056.07</t>
  </si>
  <si>
    <t>743.054</t>
  </si>
  <si>
    <t>C4.056.08</t>
  </si>
  <si>
    <t>00:13:20</t>
  </si>
  <si>
    <t>742.772</t>
  </si>
  <si>
    <t>C4.056.09</t>
  </si>
  <si>
    <t>742.198</t>
  </si>
  <si>
    <t>C4.056.10</t>
  </si>
  <si>
    <t>723.658</t>
  </si>
  <si>
    <t>741.847</t>
  </si>
  <si>
    <t>C4.056.11</t>
  </si>
  <si>
    <t>741.406</t>
  </si>
  <si>
    <t>C4.056.12</t>
  </si>
  <si>
    <t>00:08:24</t>
  </si>
  <si>
    <t>741.150</t>
  </si>
  <si>
    <t>C4.056.13</t>
  </si>
  <si>
    <t>740.480</t>
  </si>
  <si>
    <t>C4.057.13</t>
  </si>
  <si>
    <t>00:05:08</t>
  </si>
  <si>
    <t>721.176</t>
  </si>
  <si>
    <t>C4.075.01</t>
  </si>
  <si>
    <t>718.051</t>
  </si>
  <si>
    <t>735.773</t>
  </si>
  <si>
    <t>C4.075.02</t>
  </si>
  <si>
    <t>717.525</t>
  </si>
  <si>
    <t>735.302</t>
  </si>
  <si>
    <t>C4.075.03</t>
  </si>
  <si>
    <t>00:09:08</t>
  </si>
  <si>
    <t>734.824</t>
  </si>
  <si>
    <t>C4.075.04</t>
  </si>
  <si>
    <t>716.218</t>
  </si>
  <si>
    <t>733.992</t>
  </si>
  <si>
    <t>C4.075.05</t>
  </si>
  <si>
    <t>715.521</t>
  </si>
  <si>
    <t>733.265</t>
  </si>
  <si>
    <t>C4.075.06</t>
  </si>
  <si>
    <t>714.824</t>
  </si>
  <si>
    <t>00:12:58</t>
  </si>
  <si>
    <t>C4.075.07</t>
  </si>
  <si>
    <t>714.161</t>
  </si>
  <si>
    <t>00:06:23</t>
  </si>
  <si>
    <t>731.538</t>
  </si>
  <si>
    <t>C4.075.08</t>
  </si>
  <si>
    <t>713.497</t>
  </si>
  <si>
    <t>00:10:17</t>
  </si>
  <si>
    <t>731.146</t>
  </si>
  <si>
    <t>C4.075.09</t>
  </si>
  <si>
    <t>712.800</t>
  </si>
  <si>
    <t>730.328</t>
  </si>
  <si>
    <t>C4.075.10</t>
  </si>
  <si>
    <t>712.104</t>
  </si>
  <si>
    <t>729.610</t>
  </si>
  <si>
    <t>C4.075.11</t>
  </si>
  <si>
    <t>711.407</t>
  </si>
  <si>
    <t>729.082</t>
  </si>
  <si>
    <t>C4.075.12</t>
  </si>
  <si>
    <t>710.796</t>
  </si>
  <si>
    <t>00:06:58</t>
  </si>
  <si>
    <t>728.505</t>
  </si>
  <si>
    <t>C4.075.13</t>
  </si>
  <si>
    <t>710.271</t>
  </si>
  <si>
    <t>00:09:06</t>
  </si>
  <si>
    <t>727.978</t>
  </si>
  <si>
    <t>C4.076.01</t>
  </si>
  <si>
    <t>718.444</t>
  </si>
  <si>
    <t>735.813</t>
  </si>
  <si>
    <t>C4.076.05</t>
  </si>
  <si>
    <t>715.866</t>
  </si>
  <si>
    <t>00:08:59</t>
  </si>
  <si>
    <t>734.042</t>
  </si>
  <si>
    <t>C4.076.06</t>
  </si>
  <si>
    <t>00:07:59</t>
  </si>
  <si>
    <t>732.883</t>
  </si>
  <si>
    <t>C4.076.07</t>
  </si>
  <si>
    <t>714.480</t>
  </si>
  <si>
    <t>00:06:55</t>
  </si>
  <si>
    <t>732.006</t>
  </si>
  <si>
    <t>C4.076.08</t>
  </si>
  <si>
    <t>713.804</t>
  </si>
  <si>
    <t>00:08:18</t>
  </si>
  <si>
    <t>731.409</t>
  </si>
  <si>
    <t>C4.076.09</t>
  </si>
  <si>
    <t>00:08:40</t>
  </si>
  <si>
    <t>730.540</t>
  </si>
  <si>
    <t>C4.076.10</t>
  </si>
  <si>
    <t>712.384</t>
  </si>
  <si>
    <t>729.592</t>
  </si>
  <si>
    <t>C4.076.11</t>
  </si>
  <si>
    <t>729.275</t>
  </si>
  <si>
    <t>C4.076.12</t>
  </si>
  <si>
    <t>711.052</t>
  </si>
  <si>
    <t>00:09:47</t>
  </si>
  <si>
    <t>728.629</t>
  </si>
  <si>
    <t>C4.076.13</t>
  </si>
  <si>
    <t>728.398</t>
  </si>
  <si>
    <t>C4.077.01</t>
  </si>
  <si>
    <t>718.796</t>
  </si>
  <si>
    <t>736.063</t>
  </si>
  <si>
    <t>C4.077.13</t>
  </si>
  <si>
    <t>710.723</t>
  </si>
  <si>
    <t>728.576</t>
  </si>
  <si>
    <t>C4.080.01</t>
  </si>
  <si>
    <t>719.820</t>
  </si>
  <si>
    <t>00:17:19</t>
  </si>
  <si>
    <t>737.410</t>
  </si>
  <si>
    <t>C4.080.02</t>
  </si>
  <si>
    <t>719.236</t>
  </si>
  <si>
    <t>00:07:48</t>
  </si>
  <si>
    <t>737.234</t>
  </si>
  <si>
    <t>C4.080.03</t>
  </si>
  <si>
    <t>718.557</t>
  </si>
  <si>
    <t>736.785</t>
  </si>
  <si>
    <t>C4.080.04</t>
  </si>
  <si>
    <t>736.030</t>
  </si>
  <si>
    <t>C4.080.05</t>
  </si>
  <si>
    <t>717.009</t>
  </si>
  <si>
    <t>00:12:56</t>
  </si>
  <si>
    <t>735.224</t>
  </si>
  <si>
    <t>C4.080.06</t>
  </si>
  <si>
    <t>716.235</t>
  </si>
  <si>
    <t>00:09:21</t>
  </si>
  <si>
    <t>734.383</t>
  </si>
  <si>
    <t>C4.080.07</t>
  </si>
  <si>
    <t>715.498</t>
  </si>
  <si>
    <t>733.428</t>
  </si>
  <si>
    <t>C4.080.08</t>
  </si>
  <si>
    <t>714.760</t>
  </si>
  <si>
    <t>00:10:50</t>
  </si>
  <si>
    <t>732.580</t>
  </si>
  <si>
    <t>C4.080.09</t>
  </si>
  <si>
    <t>00:05:52</t>
  </si>
  <si>
    <t>731.780</t>
  </si>
  <si>
    <t>C4.080.10</t>
  </si>
  <si>
    <t>713.212</t>
  </si>
  <si>
    <t>730.740</t>
  </si>
  <si>
    <t>C4.080.11</t>
  </si>
  <si>
    <t>712.438</t>
  </si>
  <si>
    <t>C4.080.12</t>
  </si>
  <si>
    <t>00:07:24</t>
  </si>
  <si>
    <t>729.558</t>
  </si>
  <si>
    <t>C4.080.13</t>
  </si>
  <si>
    <t>729.358</t>
  </si>
  <si>
    <t>C4.081.01</t>
  </si>
  <si>
    <t>720.218</t>
  </si>
  <si>
    <t>737.845</t>
  </si>
  <si>
    <t>C4.081.02</t>
  </si>
  <si>
    <t>719.623</t>
  </si>
  <si>
    <t>737.456</t>
  </si>
  <si>
    <t>C4.081.03</t>
  </si>
  <si>
    <t>736.841</t>
  </si>
  <si>
    <t>C4.081.04</t>
  </si>
  <si>
    <t>00:06:30</t>
  </si>
  <si>
    <t>736.084</t>
  </si>
  <si>
    <t>C4.081.05</t>
  </si>
  <si>
    <t>717.355</t>
  </si>
  <si>
    <t>735.326</t>
  </si>
  <si>
    <t>C4.081.06</t>
  </si>
  <si>
    <t>716.566</t>
  </si>
  <si>
    <t>734.692</t>
  </si>
  <si>
    <t>C4.081.07</t>
  </si>
  <si>
    <t>00:07:45</t>
  </si>
  <si>
    <t>733.788</t>
  </si>
  <si>
    <t>C4.081.08</t>
  </si>
  <si>
    <t>715.064</t>
  </si>
  <si>
    <t>732.723</t>
  </si>
  <si>
    <t>C4.081.09</t>
  </si>
  <si>
    <t>714.275</t>
  </si>
  <si>
    <t>731.893</t>
  </si>
  <si>
    <t>C4.081.10</t>
  </si>
  <si>
    <t>00:07:11</t>
  </si>
  <si>
    <t>731.050</t>
  </si>
  <si>
    <t>C4.081.11</t>
  </si>
  <si>
    <t>712.698</t>
  </si>
  <si>
    <t>730.319</t>
  </si>
  <si>
    <t>C4.081.12</t>
  </si>
  <si>
    <t>712.007</t>
  </si>
  <si>
    <t>00:05:42</t>
  </si>
  <si>
    <t>729.826</t>
  </si>
  <si>
    <t>C4.081.13</t>
  </si>
  <si>
    <t>729.378</t>
  </si>
  <si>
    <t>C4.084.13</t>
  </si>
  <si>
    <t>726.273</t>
  </si>
  <si>
    <t>C5.001.01</t>
  </si>
  <si>
    <t>00:05:05</t>
  </si>
  <si>
    <t>747.279</t>
  </si>
  <si>
    <t>C5.009.08</t>
  </si>
  <si>
    <t>751.419</t>
  </si>
  <si>
    <t>C5.010.11</t>
  </si>
  <si>
    <t>00:19:53</t>
  </si>
  <si>
    <t>740.387</t>
  </si>
  <si>
    <t>C5.019.09</t>
  </si>
  <si>
    <t>755.069</t>
  </si>
  <si>
    <t>C5.032.04</t>
  </si>
  <si>
    <t>745.151</t>
  </si>
  <si>
    <t>C5.034.13</t>
  </si>
  <si>
    <t>741.613</t>
  </si>
  <si>
    <t>C5.037.10</t>
  </si>
  <si>
    <t>00:10:59</t>
  </si>
  <si>
    <t>743.221</t>
  </si>
  <si>
    <t>C5.038.13</t>
  </si>
  <si>
    <t>00:08:05</t>
  </si>
  <si>
    <t>741.965</t>
  </si>
  <si>
    <t>C5.039.01</t>
  </si>
  <si>
    <t>00:10:22</t>
  </si>
  <si>
    <t>748.943</t>
  </si>
  <si>
    <t>C5.047.05</t>
  </si>
  <si>
    <t>00:16:11</t>
  </si>
  <si>
    <t>747.855</t>
  </si>
  <si>
    <t>C5.056.13</t>
  </si>
  <si>
    <t>728.187</t>
  </si>
  <si>
    <t>00:15:27</t>
  </si>
  <si>
    <t>743.879</t>
  </si>
  <si>
    <t>C5.057.01</t>
  </si>
  <si>
    <t>721.523</t>
  </si>
  <si>
    <t>738.651</t>
  </si>
  <si>
    <t>C5.057.13</t>
  </si>
  <si>
    <t>00:05:38</t>
  </si>
  <si>
    <t>729.756</t>
  </si>
  <si>
    <t>C5.067.08</t>
  </si>
  <si>
    <t>00:07:27</t>
  </si>
  <si>
    <t>736.634</t>
  </si>
  <si>
    <t>C5.068.05</t>
  </si>
  <si>
    <t>720.802</t>
  </si>
  <si>
    <t>738.590</t>
  </si>
  <si>
    <t>C5.075.08</t>
  </si>
  <si>
    <t>00:21:02</t>
  </si>
  <si>
    <t>736.771</t>
  </si>
  <si>
    <t>C5.076.04</t>
  </si>
  <si>
    <t>739.640</t>
  </si>
  <si>
    <t>C5.084.01</t>
  </si>
  <si>
    <t>00:07:13</t>
  </si>
  <si>
    <t>741.946</t>
  </si>
  <si>
    <t>C5.084.13</t>
  </si>
  <si>
    <t>716.467</t>
  </si>
  <si>
    <t>00:06:01</t>
  </si>
  <si>
    <t>730.407</t>
  </si>
  <si>
    <t>C6.011.10</t>
  </si>
  <si>
    <t>00:05:25</t>
  </si>
  <si>
    <t>758.843</t>
  </si>
  <si>
    <t>C6.014.11</t>
  </si>
  <si>
    <t>00:04:54</t>
  </si>
  <si>
    <t>758.251</t>
  </si>
  <si>
    <t>C6.019.01</t>
  </si>
  <si>
    <t>00:05:22</t>
  </si>
  <si>
    <t>768.014</t>
  </si>
  <si>
    <t>C6.020.13</t>
  </si>
  <si>
    <t>00:14:43</t>
  </si>
  <si>
    <t>738.106</t>
  </si>
  <si>
    <t>C6.021.13</t>
  </si>
  <si>
    <t>01:11:04</t>
  </si>
  <si>
    <t>743.291</t>
  </si>
  <si>
    <t>C6.022.13</t>
  </si>
  <si>
    <t>00:23:59</t>
  </si>
  <si>
    <t>743.509</t>
  </si>
  <si>
    <t>C6.026.06</t>
  </si>
  <si>
    <t>749.696</t>
  </si>
  <si>
    <t>C6.039.05</t>
  </si>
  <si>
    <t>00:09:53</t>
  </si>
  <si>
    <t>754.980</t>
  </si>
  <si>
    <t>C6.048.10</t>
  </si>
  <si>
    <t>756.826</t>
  </si>
  <si>
    <t>C6.049.01</t>
  </si>
  <si>
    <t>723.637</t>
  </si>
  <si>
    <t>00:07:44</t>
  </si>
  <si>
    <t>742.010</t>
  </si>
  <si>
    <t>C6.049.13</t>
  </si>
  <si>
    <t>716.147</t>
  </si>
  <si>
    <t>734.634</t>
  </si>
  <si>
    <t>C6.064.06</t>
  </si>
  <si>
    <t>744.907</t>
  </si>
  <si>
    <t>C6.064.08</t>
  </si>
  <si>
    <t>00:12:18</t>
  </si>
  <si>
    <t>743.488</t>
  </si>
  <si>
    <t>C6.075.08</t>
  </si>
  <si>
    <t>00:09:37</t>
  </si>
  <si>
    <t>748.969</t>
  </si>
  <si>
    <t>C6.076.05</t>
  </si>
  <si>
    <t>733.835</t>
  </si>
  <si>
    <t>752.537</t>
  </si>
  <si>
    <t>C6.083.01</t>
  </si>
  <si>
    <t>00:14:29</t>
  </si>
  <si>
    <t>758.946</t>
  </si>
  <si>
    <t>C6.087.10</t>
  </si>
  <si>
    <t>749.104</t>
  </si>
  <si>
    <t>D3.001.13</t>
  </si>
  <si>
    <t>721.857</t>
  </si>
  <si>
    <t>D3.008.11</t>
  </si>
  <si>
    <t>722.611</t>
  </si>
  <si>
    <t>D3.014.08</t>
  </si>
  <si>
    <t>D3.022.03</t>
  </si>
  <si>
    <t>725.584</t>
  </si>
  <si>
    <t>D3.042.03</t>
  </si>
  <si>
    <t>00:05:58</t>
  </si>
  <si>
    <t>722.153</t>
  </si>
  <si>
    <t>D3.047.09</t>
  </si>
  <si>
    <t>703.179</t>
  </si>
  <si>
    <t>00:10:03</t>
  </si>
  <si>
    <t>720.948</t>
  </si>
  <si>
    <t>D3.056.05</t>
  </si>
  <si>
    <t>705.063</t>
  </si>
  <si>
    <t>00:06:56</t>
  </si>
  <si>
    <t>723.185</t>
  </si>
  <si>
    <t>D3.056.12</t>
  </si>
  <si>
    <t>00:11:15</t>
  </si>
  <si>
    <t>722.091</t>
  </si>
  <si>
    <t>D3.064.10</t>
  </si>
  <si>
    <t>701.416</t>
  </si>
  <si>
    <t>00:06:42</t>
  </si>
  <si>
    <t>718.223</t>
  </si>
  <si>
    <t>D3.070.05</t>
  </si>
  <si>
    <t>702.176</t>
  </si>
  <si>
    <t>719.758</t>
  </si>
  <si>
    <t>D3.079.05</t>
  </si>
  <si>
    <t>00:05:35</t>
  </si>
  <si>
    <t>720.135</t>
  </si>
  <si>
    <t>D3.093.10</t>
  </si>
  <si>
    <t>00:03:41</t>
  </si>
  <si>
    <t>721.795</t>
  </si>
  <si>
    <t>D4.003.04</t>
  </si>
  <si>
    <t>709.057</t>
  </si>
  <si>
    <t>727.179</t>
  </si>
  <si>
    <t>D4.009.10</t>
  </si>
  <si>
    <t>708.337</t>
  </si>
  <si>
    <t>726.371</t>
  </si>
  <si>
    <t>D4.021.05</t>
  </si>
  <si>
    <t>712.172</t>
  </si>
  <si>
    <t>729.739</t>
  </si>
  <si>
    <t>D4.031.01</t>
  </si>
  <si>
    <t>715.335</t>
  </si>
  <si>
    <t>00:11:58</t>
  </si>
  <si>
    <t>733.685</t>
  </si>
  <si>
    <t>D4.031.13</t>
  </si>
  <si>
    <t>710.380</t>
  </si>
  <si>
    <t>728.466</t>
  </si>
  <si>
    <t>D4.032.01</t>
  </si>
  <si>
    <t>724.496</t>
  </si>
  <si>
    <t>D4.039.08</t>
  </si>
  <si>
    <t>706.424</t>
  </si>
  <si>
    <t>724.190</t>
  </si>
  <si>
    <t>D4.056.08</t>
  </si>
  <si>
    <t>708.547</t>
  </si>
  <si>
    <t>726.790</t>
  </si>
  <si>
    <t>D4.062.01</t>
  </si>
  <si>
    <t>709.913</t>
  </si>
  <si>
    <t>728.032</t>
  </si>
  <si>
    <t>D4.064.05</t>
  </si>
  <si>
    <t>704.832</t>
  </si>
  <si>
    <t>00:06:33</t>
  </si>
  <si>
    <t>722.692</t>
  </si>
  <si>
    <t>D4.074.08</t>
  </si>
  <si>
    <t>00:03:46</t>
  </si>
  <si>
    <t>723.705</t>
  </si>
  <si>
    <t>D4.078.01</t>
  </si>
  <si>
    <t>706.876</t>
  </si>
  <si>
    <t>723.681</t>
  </si>
  <si>
    <t>D4.088.06</t>
  </si>
  <si>
    <t>707.696</t>
  </si>
  <si>
    <t>725.340</t>
  </si>
  <si>
    <t>D5.001.01</t>
  </si>
  <si>
    <t>715.231</t>
  </si>
  <si>
    <t>00:07:16</t>
  </si>
  <si>
    <t>733.591</t>
  </si>
  <si>
    <t>D5.001.13</t>
  </si>
  <si>
    <t>710.218</t>
  </si>
  <si>
    <t>728.300</t>
  </si>
  <si>
    <t>D5.009.10</t>
  </si>
  <si>
    <t>712.521</t>
  </si>
  <si>
    <t>729.922</t>
  </si>
  <si>
    <t>D5.011.05</t>
  </si>
  <si>
    <t>714.687</t>
  </si>
  <si>
    <t>00:16:08</t>
  </si>
  <si>
    <t>731.661</t>
  </si>
  <si>
    <t>D5.022.05</t>
  </si>
  <si>
    <t>717.027</t>
  </si>
  <si>
    <t>00:11:24</t>
  </si>
  <si>
    <t>734.765</t>
  </si>
  <si>
    <t>D5.031.01</t>
  </si>
  <si>
    <t>724.220</t>
  </si>
  <si>
    <t>00:14:31</t>
  </si>
  <si>
    <t>742.859</t>
  </si>
  <si>
    <t>D5.031.13</t>
  </si>
  <si>
    <t>00:06:50</t>
  </si>
  <si>
    <t>733.418</t>
  </si>
  <si>
    <t>D5.032.01</t>
  </si>
  <si>
    <t>00:08:28</t>
  </si>
  <si>
    <t>728.018</t>
  </si>
  <si>
    <t>D5.042.06</t>
  </si>
  <si>
    <t>710.597</t>
  </si>
  <si>
    <t>00:04:33</t>
  </si>
  <si>
    <t>728.418</t>
  </si>
  <si>
    <t>D5.051.10</t>
  </si>
  <si>
    <t>00:04:19</t>
  </si>
  <si>
    <t>729.501</t>
  </si>
  <si>
    <t>D5.056.05</t>
  </si>
  <si>
    <t>713.022</t>
  </si>
  <si>
    <t>731.209</t>
  </si>
  <si>
    <t>D5.069.05</t>
  </si>
  <si>
    <t>709.239</t>
  </si>
  <si>
    <t>726.772</t>
  </si>
  <si>
    <t>D5.075.01</t>
  </si>
  <si>
    <t>00:04:32</t>
  </si>
  <si>
    <t>727.682</t>
  </si>
  <si>
    <t>D5.081.08</t>
  </si>
  <si>
    <t>710.403</t>
  </si>
  <si>
    <t>728.191</t>
  </si>
  <si>
    <t>D5.088.06</t>
  </si>
  <si>
    <t>711.502</t>
  </si>
  <si>
    <t>00:04:15</t>
  </si>
  <si>
    <t>729.547</t>
  </si>
  <si>
    <t>B6.001.01</t>
  </si>
  <si>
    <t>709.983</t>
  </si>
  <si>
    <t>B6.001.02</t>
  </si>
  <si>
    <t>00:24:55</t>
  </si>
  <si>
    <t>710.429</t>
  </si>
  <si>
    <t>B6.001.03</t>
  </si>
  <si>
    <t>710.463</t>
  </si>
  <si>
    <t>B6.001.04</t>
  </si>
  <si>
    <t>00:10:25</t>
  </si>
  <si>
    <t>710.705</t>
  </si>
  <si>
    <t>B6.001.05</t>
  </si>
  <si>
    <t>00:19:50</t>
  </si>
  <si>
    <t>709.892</t>
  </si>
  <si>
    <t>B6.001.06</t>
  </si>
  <si>
    <t>709.549</t>
  </si>
  <si>
    <t>B6.001.07</t>
  </si>
  <si>
    <t>709.354</t>
  </si>
  <si>
    <t>B6.001.08</t>
  </si>
  <si>
    <t>00:03:39</t>
  </si>
  <si>
    <t>708.714</t>
  </si>
  <si>
    <t>B6.001.09</t>
  </si>
  <si>
    <t>695.315</t>
  </si>
  <si>
    <t>708.083</t>
  </si>
  <si>
    <t>B6.001.10</t>
  </si>
  <si>
    <t>706.370</t>
  </si>
  <si>
    <t>B6.002.01</t>
  </si>
  <si>
    <t>711.439</t>
  </si>
  <si>
    <t>B6.002.02</t>
  </si>
  <si>
    <t>698.201</t>
  </si>
  <si>
    <t>710.960</t>
  </si>
  <si>
    <t>B6.002.03</t>
  </si>
  <si>
    <t>B6.002.04</t>
  </si>
  <si>
    <t>710.117</t>
  </si>
  <si>
    <t>B6.002.05</t>
  </si>
  <si>
    <t>00:09:55</t>
  </si>
  <si>
    <t>710.198</t>
  </si>
  <si>
    <t>B6.002.06</t>
  </si>
  <si>
    <t>709.531</t>
  </si>
  <si>
    <t>B6.002.07</t>
  </si>
  <si>
    <t>709.422</t>
  </si>
  <si>
    <t>B6.002.08</t>
  </si>
  <si>
    <t>708.509</t>
  </si>
  <si>
    <t>B6.002.09</t>
  </si>
  <si>
    <t>707.872</t>
  </si>
  <si>
    <t>B6.002.10</t>
  </si>
  <si>
    <t>00:08:21</t>
  </si>
  <si>
    <t>708.474</t>
  </si>
  <si>
    <t>B6.003.01</t>
  </si>
  <si>
    <t>708.374</t>
  </si>
  <si>
    <t>B6.003.02</t>
  </si>
  <si>
    <t>00:05:01</t>
  </si>
  <si>
    <t>708.519</t>
  </si>
  <si>
    <t>B6.003.03</t>
  </si>
  <si>
    <t>708.895</t>
  </si>
  <si>
    <t>B6.003.04</t>
  </si>
  <si>
    <t>708.553</t>
  </si>
  <si>
    <t>B6.003.05</t>
  </si>
  <si>
    <t>708.309</t>
  </si>
  <si>
    <t>B6.003.06</t>
  </si>
  <si>
    <t>00:01:17</t>
  </si>
  <si>
    <t>708.479</t>
  </si>
  <si>
    <t>B6.003.07</t>
  </si>
  <si>
    <t>00:05:26</t>
  </si>
  <si>
    <t>708.468</t>
  </si>
  <si>
    <t>B6.003.08</t>
  </si>
  <si>
    <t>707.097</t>
  </si>
  <si>
    <t>B6.003.09</t>
  </si>
  <si>
    <t>00:00:49</t>
  </si>
  <si>
    <t>707.535</t>
  </si>
  <si>
    <t>B6.003.10</t>
  </si>
  <si>
    <t>706.483</t>
  </si>
  <si>
    <t>B6.004.01</t>
  </si>
  <si>
    <t>709.506</t>
  </si>
  <si>
    <t>B6.004.02</t>
  </si>
  <si>
    <t>00:01:32</t>
  </si>
  <si>
    <t>708.945</t>
  </si>
  <si>
    <t>B6.004.03</t>
  </si>
  <si>
    <t>708.678</t>
  </si>
  <si>
    <t>B6.004.04</t>
  </si>
  <si>
    <t>00:01:22</t>
  </si>
  <si>
    <t>B6.004.05</t>
  </si>
  <si>
    <t>00:03:10</t>
  </si>
  <si>
    <t>707.944</t>
  </si>
  <si>
    <t>B6.004.06</t>
  </si>
  <si>
    <t>707.754</t>
  </si>
  <si>
    <t>B6.004.07</t>
  </si>
  <si>
    <t>709.572</t>
  </si>
  <si>
    <t>B6.004.08</t>
  </si>
  <si>
    <t>00:00:57</t>
  </si>
  <si>
    <t>706.934</t>
  </si>
  <si>
    <t>B6.004.09</t>
  </si>
  <si>
    <t>705.831</t>
  </si>
  <si>
    <t>B6.004.10</t>
  </si>
  <si>
    <t>00:01:37</t>
  </si>
  <si>
    <t>706.076</t>
  </si>
  <si>
    <t>B6.004.11</t>
  </si>
  <si>
    <t>00:00:48</t>
  </si>
  <si>
    <t>705.943</t>
  </si>
  <si>
    <t>B6.004.12</t>
  </si>
  <si>
    <t>00:00:40</t>
  </si>
  <si>
    <t>705.149</t>
  </si>
  <si>
    <t>B6.004.13</t>
  </si>
  <si>
    <t>00:04:56</t>
  </si>
  <si>
    <t>701.501</t>
  </si>
  <si>
    <t>B6.005.01</t>
  </si>
  <si>
    <t>00:23:09</t>
  </si>
  <si>
    <t>710.502</t>
  </si>
  <si>
    <t>B6.005.02</t>
  </si>
  <si>
    <t>00:01:15</t>
  </si>
  <si>
    <t>710.474</t>
  </si>
  <si>
    <t>B6.005.03</t>
  </si>
  <si>
    <t>709.804</t>
  </si>
  <si>
    <t>B6.005.04</t>
  </si>
  <si>
    <t>00:00:45</t>
  </si>
  <si>
    <t>709.237</t>
  </si>
  <si>
    <t>B6.005.05</t>
  </si>
  <si>
    <t>697.343</t>
  </si>
  <si>
    <t>00:01:21</t>
  </si>
  <si>
    <t>B6.005.06</t>
  </si>
  <si>
    <t>708.455</t>
  </si>
  <si>
    <t>B6.005.07</t>
  </si>
  <si>
    <t>00:05:29</t>
  </si>
  <si>
    <t>708.189</t>
  </si>
  <si>
    <t>B6.005.08</t>
  </si>
  <si>
    <t>708.300</t>
  </si>
  <si>
    <t>B6.005.09</t>
  </si>
  <si>
    <t>707.427</t>
  </si>
  <si>
    <t>B6.005.10</t>
  </si>
  <si>
    <t>707.101</t>
  </si>
  <si>
    <t>B6.005.11</t>
  </si>
  <si>
    <t>00:01:28</t>
  </si>
  <si>
    <t>707.043</t>
  </si>
  <si>
    <t>B6.005.12</t>
  </si>
  <si>
    <t>706.288</t>
  </si>
  <si>
    <t>B6.005.13</t>
  </si>
  <si>
    <t>704.953</t>
  </si>
  <si>
    <t>B6.006.01</t>
  </si>
  <si>
    <t>00:02:02</t>
  </si>
  <si>
    <t>710.827</t>
  </si>
  <si>
    <t>B6.006.02</t>
  </si>
  <si>
    <t>708.901</t>
  </si>
  <si>
    <t>B6.006.03</t>
  </si>
  <si>
    <t>710.581</t>
  </si>
  <si>
    <t>B6.006.04</t>
  </si>
  <si>
    <t>710.108</t>
  </si>
  <si>
    <t>B6.006.05</t>
  </si>
  <si>
    <t>B6.006.06</t>
  </si>
  <si>
    <t>709.505</t>
  </si>
  <si>
    <t>B6.006.07</t>
  </si>
  <si>
    <t>708.887</t>
  </si>
  <si>
    <t>B6.006.08</t>
  </si>
  <si>
    <t>708.766</t>
  </si>
  <si>
    <t>B6.006.09</t>
  </si>
  <si>
    <t>708.062</t>
  </si>
  <si>
    <t>B6.006.10</t>
  </si>
  <si>
    <t>00:02:31</t>
  </si>
  <si>
    <t>707.629</t>
  </si>
  <si>
    <t>B6.006.11</t>
  </si>
  <si>
    <t>00:01:09</t>
  </si>
  <si>
    <t>B6.006.12</t>
  </si>
  <si>
    <t>706.183</t>
  </si>
  <si>
    <t>B6.006.13</t>
  </si>
  <si>
    <t>00:01:05</t>
  </si>
  <si>
    <t>706.531</t>
  </si>
  <si>
    <t>B6.007.01</t>
  </si>
  <si>
    <t>709.754</t>
  </si>
  <si>
    <t>B6.007.02</t>
  </si>
  <si>
    <t>00:05:45</t>
  </si>
  <si>
    <t>710.389</t>
  </si>
  <si>
    <t>B6.007.03</t>
  </si>
  <si>
    <t>711.297</t>
  </si>
  <si>
    <t>00:04:02</t>
  </si>
  <si>
    <t>699.119</t>
  </si>
  <si>
    <t>B6.007.04</t>
  </si>
  <si>
    <t>709.437</t>
  </si>
  <si>
    <t>B6.007.05</t>
  </si>
  <si>
    <t>00:08:22</t>
  </si>
  <si>
    <t>B6.007.06</t>
  </si>
  <si>
    <t>697.303</t>
  </si>
  <si>
    <t>709.215</t>
  </si>
  <si>
    <t>B6.007.07</t>
  </si>
  <si>
    <t>707.088</t>
  </si>
  <si>
    <t>B6.007.08</t>
  </si>
  <si>
    <t>00:06:36</t>
  </si>
  <si>
    <t>708.276</t>
  </si>
  <si>
    <t>B6.007.09</t>
  </si>
  <si>
    <t>00:01:45</t>
  </si>
  <si>
    <t>707.333</t>
  </si>
  <si>
    <t>B6.007.10</t>
  </si>
  <si>
    <t>00:01:34</t>
  </si>
  <si>
    <t>706.611</t>
  </si>
  <si>
    <t>B6.007.11</t>
  </si>
  <si>
    <t>706.393</t>
  </si>
  <si>
    <t>B6.007.12</t>
  </si>
  <si>
    <t>703.143</t>
  </si>
  <si>
    <t>B6.007.13</t>
  </si>
  <si>
    <t>00:02:18</t>
  </si>
  <si>
    <t>705.686</t>
  </si>
  <si>
    <t>B6.008.01</t>
  </si>
  <si>
    <t>00:02:59</t>
  </si>
  <si>
    <t>710.521</t>
  </si>
  <si>
    <t>B6.008.02</t>
  </si>
  <si>
    <t>00:00:41</t>
  </si>
  <si>
    <t>709.029</t>
  </si>
  <si>
    <t>B6.008.03</t>
  </si>
  <si>
    <t>711.144</t>
  </si>
  <si>
    <t>B6.008.04</t>
  </si>
  <si>
    <t>00:01:01</t>
  </si>
  <si>
    <t>710.636</t>
  </si>
  <si>
    <t>B6.008.05</t>
  </si>
  <si>
    <t>710.375</t>
  </si>
  <si>
    <t>B6.008.06</t>
  </si>
  <si>
    <t>709.460</t>
  </si>
  <si>
    <t>B6.008.07</t>
  </si>
  <si>
    <t>697.384</t>
  </si>
  <si>
    <t>708.902</t>
  </si>
  <si>
    <t>B6.008.08</t>
  </si>
  <si>
    <t>00:01:24</t>
  </si>
  <si>
    <t>708.689</t>
  </si>
  <si>
    <t>B6.008.09</t>
  </si>
  <si>
    <t>00:07:52</t>
  </si>
  <si>
    <t>708.943</t>
  </si>
  <si>
    <t>701.990</t>
  </si>
  <si>
    <t>B6.008.10</t>
  </si>
  <si>
    <t>707.680</t>
  </si>
  <si>
    <t>B6.008.11</t>
  </si>
  <si>
    <t>707.483</t>
  </si>
  <si>
    <t>B6.008.12</t>
  </si>
  <si>
    <t>706.618</t>
  </si>
  <si>
    <t>B6.008.13</t>
  </si>
  <si>
    <t>705.208</t>
  </si>
  <si>
    <t>B6.009.01</t>
  </si>
  <si>
    <t>710.045</t>
  </si>
  <si>
    <t>B6.009.02</t>
  </si>
  <si>
    <t>710.694</t>
  </si>
  <si>
    <t>B6.009.03</t>
  </si>
  <si>
    <t>711.199</t>
  </si>
  <si>
    <t>B6.009.04</t>
  </si>
  <si>
    <t>00:11:38</t>
  </si>
  <si>
    <t>709.888</t>
  </si>
  <si>
    <t>B6.009.05</t>
  </si>
  <si>
    <t>710.384</t>
  </si>
  <si>
    <t>B6.009.06</t>
  </si>
  <si>
    <t>710.239</t>
  </si>
  <si>
    <t>B6.009.07</t>
  </si>
  <si>
    <t>709.503</t>
  </si>
  <si>
    <t>B6.009.08</t>
  </si>
  <si>
    <t>00:01:38</t>
  </si>
  <si>
    <t>708.897</t>
  </si>
  <si>
    <t>B6.009.09</t>
  </si>
  <si>
    <t>B6.009.10</t>
  </si>
  <si>
    <t>707.169</t>
  </si>
  <si>
    <t>B6.009.11</t>
  </si>
  <si>
    <t>00:04:05</t>
  </si>
  <si>
    <t>707.071</t>
  </si>
  <si>
    <t>B6.009.12</t>
  </si>
  <si>
    <t>706.882</t>
  </si>
  <si>
    <t>B6.009.13</t>
  </si>
  <si>
    <t>00:02:01</t>
  </si>
  <si>
    <t>705.382</t>
  </si>
  <si>
    <t>B6.010.01</t>
  </si>
  <si>
    <t>699.981</t>
  </si>
  <si>
    <t>711.533</t>
  </si>
  <si>
    <t>B6.010.02</t>
  </si>
  <si>
    <t>699.660</t>
  </si>
  <si>
    <t>710.780</t>
  </si>
  <si>
    <t>B6.010.03</t>
  </si>
  <si>
    <t>711.503</t>
  </si>
  <si>
    <t>B6.010.04</t>
  </si>
  <si>
    <t>00:06:09</t>
  </si>
  <si>
    <t>711.542</t>
  </si>
  <si>
    <t>B6.010.05</t>
  </si>
  <si>
    <t>710.682</t>
  </si>
  <si>
    <t>B6.010.06</t>
  </si>
  <si>
    <t>709.827</t>
  </si>
  <si>
    <t>B6.010.07</t>
  </si>
  <si>
    <t>00:02:33</t>
  </si>
  <si>
    <t>709.629</t>
  </si>
  <si>
    <t>B6.010.08</t>
  </si>
  <si>
    <t>00:02:55</t>
  </si>
  <si>
    <t>708.709</t>
  </si>
  <si>
    <t>B6.010.09</t>
  </si>
  <si>
    <t>707.632</t>
  </si>
  <si>
    <t>B6.010.10</t>
  </si>
  <si>
    <t>00:08:41</t>
  </si>
  <si>
    <t>708.631</t>
  </si>
  <si>
    <t>B6.010.11</t>
  </si>
  <si>
    <t>705.615</t>
  </si>
  <si>
    <t>B6.010.12</t>
  </si>
  <si>
    <t>00:01:04</t>
  </si>
  <si>
    <t>706.748</t>
  </si>
  <si>
    <t>B6.010.13</t>
  </si>
  <si>
    <t>705.682</t>
  </si>
  <si>
    <t>B6.011.01</t>
  </si>
  <si>
    <t>00:00:59</t>
  </si>
  <si>
    <t>709.160</t>
  </si>
  <si>
    <t>B6.011.02</t>
  </si>
  <si>
    <t>00:00:39</t>
  </si>
  <si>
    <t>709.842</t>
  </si>
  <si>
    <t>B6.011.03</t>
  </si>
  <si>
    <t>00:00:52</t>
  </si>
  <si>
    <t>710.972</t>
  </si>
  <si>
    <t>B6.011.04</t>
  </si>
  <si>
    <t>711.181</t>
  </si>
  <si>
    <t>00:00:01</t>
  </si>
  <si>
    <t>B6.011.05</t>
  </si>
  <si>
    <t>710.769</t>
  </si>
  <si>
    <t>B6.011.06</t>
  </si>
  <si>
    <t>710.351</t>
  </si>
  <si>
    <t>B6.011.07</t>
  </si>
  <si>
    <t>709.957</t>
  </si>
  <si>
    <t>B6.011.08</t>
  </si>
  <si>
    <t>709.367</t>
  </si>
  <si>
    <t>B6.011.09</t>
  </si>
  <si>
    <t>00:03:01</t>
  </si>
  <si>
    <t>708.436</t>
  </si>
  <si>
    <t>B6.011.10</t>
  </si>
  <si>
    <t>707.968</t>
  </si>
  <si>
    <t>B6.011.11</t>
  </si>
  <si>
    <t>00:04:36</t>
  </si>
  <si>
    <t>707.345</t>
  </si>
  <si>
    <t>B6.011.12</t>
  </si>
  <si>
    <t>705.760</t>
  </si>
  <si>
    <t>B6.012.01</t>
  </si>
  <si>
    <t>712.392</t>
  </si>
  <si>
    <t>700.494</t>
  </si>
  <si>
    <t>B6.012.02</t>
  </si>
  <si>
    <t>708.929</t>
  </si>
  <si>
    <t>B6.012.03</t>
  </si>
  <si>
    <t>711.323</t>
  </si>
  <si>
    <t>B6.012.04</t>
  </si>
  <si>
    <t>711.435</t>
  </si>
  <si>
    <t>B6.012.05</t>
  </si>
  <si>
    <t>710.835</t>
  </si>
  <si>
    <t>B6.012.06</t>
  </si>
  <si>
    <t>00:09:35</t>
  </si>
  <si>
    <t>708.698</t>
  </si>
  <si>
    <t>B6.012.07</t>
  </si>
  <si>
    <t>709.162</t>
  </si>
  <si>
    <t>B6.012.08</t>
  </si>
  <si>
    <t>709.483</t>
  </si>
  <si>
    <t>B6.012.09</t>
  </si>
  <si>
    <t>00:04:06</t>
  </si>
  <si>
    <t>708.112</t>
  </si>
  <si>
    <t>B6.012.10</t>
  </si>
  <si>
    <t>00:05:17</t>
  </si>
  <si>
    <t>708.870</t>
  </si>
  <si>
    <t>B6.012.11</t>
  </si>
  <si>
    <t>706.928</t>
  </si>
  <si>
    <t>B6.012.12</t>
  </si>
  <si>
    <t>706.470</t>
  </si>
  <si>
    <t>B6.012.13</t>
  </si>
  <si>
    <t>707.921</t>
  </si>
  <si>
    <t>B6.013.01</t>
  </si>
  <si>
    <t>712.591</t>
  </si>
  <si>
    <t>00:00:04</t>
  </si>
  <si>
    <t>700.618</t>
  </si>
  <si>
    <t>B6.013.02</t>
  </si>
  <si>
    <t>B6.013.03</t>
  </si>
  <si>
    <t>710.224</t>
  </si>
  <si>
    <t>B6.013.04</t>
  </si>
  <si>
    <t>00:05:37</t>
  </si>
  <si>
    <t>710.558</t>
  </si>
  <si>
    <t>B6.013.05</t>
  </si>
  <si>
    <t>710.332</t>
  </si>
  <si>
    <t>B6.013.06</t>
  </si>
  <si>
    <t>710.702</t>
  </si>
  <si>
    <t>B6.013.07</t>
  </si>
  <si>
    <t>00:15:49</t>
  </si>
  <si>
    <t>709.005</t>
  </si>
  <si>
    <t>B6.013.08</t>
  </si>
  <si>
    <t>00:09:52</t>
  </si>
  <si>
    <t>709.179</t>
  </si>
  <si>
    <t>B6.013.09</t>
  </si>
  <si>
    <t>00:08:19</t>
  </si>
  <si>
    <t>709.104</t>
  </si>
  <si>
    <t>B6.013.10</t>
  </si>
  <si>
    <t>B6.013.11</t>
  </si>
  <si>
    <t>707.980</t>
  </si>
  <si>
    <t>B6.013.12</t>
  </si>
  <si>
    <t>00:03:14</t>
  </si>
  <si>
    <t>706.993</t>
  </si>
  <si>
    <t>B6.013.13</t>
  </si>
  <si>
    <t>00:00:13</t>
  </si>
  <si>
    <t>693.884</t>
  </si>
  <si>
    <t>697.531</t>
  </si>
  <si>
    <t>697.223</t>
  </si>
  <si>
    <t>B6.014.01</t>
  </si>
  <si>
    <t>700.690</t>
  </si>
  <si>
    <t>712.730</t>
  </si>
  <si>
    <t>B6.014.03</t>
  </si>
  <si>
    <t>700.375</t>
  </si>
  <si>
    <t>B6.014.04</t>
  </si>
  <si>
    <t>710.818</t>
  </si>
  <si>
    <t>B6.014.05</t>
  </si>
  <si>
    <t>00:03:42</t>
  </si>
  <si>
    <t>709.785</t>
  </si>
  <si>
    <t>B6.014.06</t>
  </si>
  <si>
    <t>710.052</t>
  </si>
  <si>
    <t>B6.014.07</t>
  </si>
  <si>
    <t>00:11:44</t>
  </si>
  <si>
    <t>709.561</t>
  </si>
  <si>
    <t>B6.014.08</t>
  </si>
  <si>
    <t>708.672</t>
  </si>
  <si>
    <t>B6.014.09</t>
  </si>
  <si>
    <t>707.834</t>
  </si>
  <si>
    <t>B6.014.10</t>
  </si>
  <si>
    <t>708.198</t>
  </si>
  <si>
    <t>B6.014.11</t>
  </si>
  <si>
    <t>B6.014.12</t>
  </si>
  <si>
    <t>B6.014.13</t>
  </si>
  <si>
    <t>00:13:28</t>
  </si>
  <si>
    <t>706.783</t>
  </si>
  <si>
    <t>698.526</t>
  </si>
  <si>
    <t>B6.015.01</t>
  </si>
  <si>
    <t>712.146</t>
  </si>
  <si>
    <t>B6.015.02</t>
  </si>
  <si>
    <t>700.324</t>
  </si>
  <si>
    <t>711.038</t>
  </si>
  <si>
    <t>B6.015.03</t>
  </si>
  <si>
    <t>711.377</t>
  </si>
  <si>
    <t>B6.015.04</t>
  </si>
  <si>
    <t>B6.015.05</t>
  </si>
  <si>
    <t>710.358</t>
  </si>
  <si>
    <t>B6.015.06</t>
  </si>
  <si>
    <t>710.363</t>
  </si>
  <si>
    <t>B6.015.07</t>
  </si>
  <si>
    <t>00:03:52</t>
  </si>
  <si>
    <t>709.210</t>
  </si>
  <si>
    <t>B6.015.08</t>
  </si>
  <si>
    <t>00:07:35</t>
  </si>
  <si>
    <t>709.334</t>
  </si>
  <si>
    <t>B6.015.09</t>
  </si>
  <si>
    <t>697.581</t>
  </si>
  <si>
    <t>709.461</t>
  </si>
  <si>
    <t>B6.015.10</t>
  </si>
  <si>
    <t>709.398</t>
  </si>
  <si>
    <t>B6.015.11</t>
  </si>
  <si>
    <t>707.864</t>
  </si>
  <si>
    <t>B6.015.12</t>
  </si>
  <si>
    <t>708.150</t>
  </si>
  <si>
    <t>B6.015.13</t>
  </si>
  <si>
    <t>708.423</t>
  </si>
  <si>
    <t>00:09:32</t>
  </si>
  <si>
    <t>697.431</t>
  </si>
  <si>
    <t>B6.016.01</t>
  </si>
  <si>
    <t>00:01:27</t>
  </si>
  <si>
    <t>711.912</t>
  </si>
  <si>
    <t>B6.016.02</t>
  </si>
  <si>
    <t>710.790</t>
  </si>
  <si>
    <t>B6.016.03</t>
  </si>
  <si>
    <t>700.059</t>
  </si>
  <si>
    <t>00:03:34</t>
  </si>
  <si>
    <t>711.705</t>
  </si>
  <si>
    <t>B6.016.04</t>
  </si>
  <si>
    <t>711.691</t>
  </si>
  <si>
    <t>B6.016.05</t>
  </si>
  <si>
    <t>699.295</t>
  </si>
  <si>
    <t>711.185</t>
  </si>
  <si>
    <t>B6.016.06</t>
  </si>
  <si>
    <t>709.990</t>
  </si>
  <si>
    <t>B6.016.07</t>
  </si>
  <si>
    <t>710.850</t>
  </si>
  <si>
    <t>B6.016.08</t>
  </si>
  <si>
    <t>00:04:27</t>
  </si>
  <si>
    <t>709.420</t>
  </si>
  <si>
    <t>B6.016.09</t>
  </si>
  <si>
    <t>709.060</t>
  </si>
  <si>
    <t>B6.016.10</t>
  </si>
  <si>
    <t>708.255</t>
  </si>
  <si>
    <t>B6.016.11</t>
  </si>
  <si>
    <t>708.388</t>
  </si>
  <si>
    <t>B6.016.12</t>
  </si>
  <si>
    <t>707.839</t>
  </si>
  <si>
    <t>B6.016.13</t>
  </si>
  <si>
    <t>706.967</t>
  </si>
  <si>
    <t>00:18:07</t>
  </si>
  <si>
    <t>699.086</t>
  </si>
  <si>
    <t>B6.017.01</t>
  </si>
  <si>
    <t>00:05:03</t>
  </si>
  <si>
    <t>710.730</t>
  </si>
  <si>
    <t>B6.017.02</t>
  </si>
  <si>
    <t>712.166</t>
  </si>
  <si>
    <t>B6.017.03</t>
  </si>
  <si>
    <t>711.984</t>
  </si>
  <si>
    <t>B6.017.04</t>
  </si>
  <si>
    <t>711.644</t>
  </si>
  <si>
    <t>B6.017.05</t>
  </si>
  <si>
    <t>00:06:39</t>
  </si>
  <si>
    <t>711.132</t>
  </si>
  <si>
    <t>B6.017.06</t>
  </si>
  <si>
    <t>710.937</t>
  </si>
  <si>
    <t>B6.017.07</t>
  </si>
  <si>
    <t>710.534</t>
  </si>
  <si>
    <t>B6.017.08</t>
  </si>
  <si>
    <t>00:04:50</t>
  </si>
  <si>
    <t>709.519</t>
  </si>
  <si>
    <t>B6.017.09</t>
  </si>
  <si>
    <t>709.927</t>
  </si>
  <si>
    <t>B6.017.10</t>
  </si>
  <si>
    <t>00:01:54</t>
  </si>
  <si>
    <t>709.227</t>
  </si>
  <si>
    <t>B6.017.11</t>
  </si>
  <si>
    <t>00:01:51</t>
  </si>
  <si>
    <t>708.327</t>
  </si>
  <si>
    <t>B6.017.12</t>
  </si>
  <si>
    <t>709.073</t>
  </si>
  <si>
    <t>B6.017.13</t>
  </si>
  <si>
    <t>706.296</t>
  </si>
  <si>
    <t>B6.018.01</t>
  </si>
  <si>
    <t>710.515</t>
  </si>
  <si>
    <t>B6.018.02</t>
  </si>
  <si>
    <t>00:00:47</t>
  </si>
  <si>
    <t>712.099</t>
  </si>
  <si>
    <t>B6.018.03</t>
  </si>
  <si>
    <t>707.092</t>
  </si>
  <si>
    <t>B6.018.04</t>
  </si>
  <si>
    <t>700.005</t>
  </si>
  <si>
    <t>711.449</t>
  </si>
  <si>
    <t>B6.018.05</t>
  </si>
  <si>
    <t>00:01:20</t>
  </si>
  <si>
    <t>708.811</t>
  </si>
  <si>
    <t>B6.018.06</t>
  </si>
  <si>
    <t>709.893</t>
  </si>
  <si>
    <t>B6.018.07</t>
  </si>
  <si>
    <t>710.670</t>
  </si>
  <si>
    <t>B6.018.08</t>
  </si>
  <si>
    <t>00:03:40</t>
  </si>
  <si>
    <t>709.996</t>
  </si>
  <si>
    <t>B6.018.09</t>
  </si>
  <si>
    <t>709.409</t>
  </si>
  <si>
    <t>B6.018.10</t>
  </si>
  <si>
    <t>00:05:09</t>
  </si>
  <si>
    <t>708.789</t>
  </si>
  <si>
    <t>B6.018.11</t>
  </si>
  <si>
    <t>00:03:07</t>
  </si>
  <si>
    <t>708.443</t>
  </si>
  <si>
    <t>B6.018.12</t>
  </si>
  <si>
    <t>00:49:18</t>
  </si>
  <si>
    <t>708.034</t>
  </si>
  <si>
    <t>B6.018.13</t>
  </si>
  <si>
    <t>707.992</t>
  </si>
  <si>
    <t>B6.019.01</t>
  </si>
  <si>
    <t>00:00:56</t>
  </si>
  <si>
    <t>709.269</t>
  </si>
  <si>
    <t>B6.019.02</t>
  </si>
  <si>
    <t>00:07:25</t>
  </si>
  <si>
    <t>707.746</t>
  </si>
  <si>
    <t>B6.019.03</t>
  </si>
  <si>
    <t>709.290</t>
  </si>
  <si>
    <t>B6.019.04</t>
  </si>
  <si>
    <t>707.539</t>
  </si>
  <si>
    <t>B6.019.05</t>
  </si>
  <si>
    <t>00:02:16</t>
  </si>
  <si>
    <t>709.191</t>
  </si>
  <si>
    <t>B6.019.06</t>
  </si>
  <si>
    <t>00:05:19</t>
  </si>
  <si>
    <t>710.706</t>
  </si>
  <si>
    <t>B6.019.07</t>
  </si>
  <si>
    <t>698.719</t>
  </si>
  <si>
    <t>708.592</t>
  </si>
  <si>
    <t>B6.019.08</t>
  </si>
  <si>
    <t>710.091</t>
  </si>
  <si>
    <t>B6.019.09</t>
  </si>
  <si>
    <t>00:02:29</t>
  </si>
  <si>
    <t>709.547</t>
  </si>
  <si>
    <t>B6.019.10</t>
  </si>
  <si>
    <t>708.876</t>
  </si>
  <si>
    <t>B6.019.11</t>
  </si>
  <si>
    <t>708.254</t>
  </si>
  <si>
    <t>B6.019.12</t>
  </si>
  <si>
    <t>703.813</t>
  </si>
  <si>
    <t>B6.019.13</t>
  </si>
  <si>
    <t>708.056</t>
  </si>
  <si>
    <t>B6.020.01</t>
  </si>
  <si>
    <t>709.404</t>
  </si>
  <si>
    <t>B6.020.02</t>
  </si>
  <si>
    <t>700.927</t>
  </si>
  <si>
    <t>708.691</t>
  </si>
  <si>
    <t>B6.020.03</t>
  </si>
  <si>
    <t>708.481</t>
  </si>
  <si>
    <t>B6.020.04</t>
  </si>
  <si>
    <t>706.992</t>
  </si>
  <si>
    <t>B6.020.05</t>
  </si>
  <si>
    <t>00:04:55</t>
  </si>
  <si>
    <t>708.316</t>
  </si>
  <si>
    <t>B6.020.06</t>
  </si>
  <si>
    <t>00:06:40</t>
  </si>
  <si>
    <t>710.693</t>
  </si>
  <si>
    <t>B6.020.07</t>
  </si>
  <si>
    <t>00:06:37</t>
  </si>
  <si>
    <t>710.623</t>
  </si>
  <si>
    <t>B6.020.08</t>
  </si>
  <si>
    <t>00:03:57</t>
  </si>
  <si>
    <t>710.628</t>
  </si>
  <si>
    <t>B6.020.09</t>
  </si>
  <si>
    <t>709.597</t>
  </si>
  <si>
    <t>B6.020.10</t>
  </si>
  <si>
    <t>00:06:52</t>
  </si>
  <si>
    <t>708.828</t>
  </si>
  <si>
    <t>B6.020.11</t>
  </si>
  <si>
    <t>707.991</t>
  </si>
  <si>
    <t>B6.020.12</t>
  </si>
  <si>
    <t>00:06:10</t>
  </si>
  <si>
    <t>708.287</t>
  </si>
  <si>
    <t>B6.020.13</t>
  </si>
  <si>
    <t>706.774</t>
  </si>
  <si>
    <t>B6.021.01</t>
  </si>
  <si>
    <t>707.984</t>
  </si>
  <si>
    <t>B6.021.02</t>
  </si>
  <si>
    <t>00:02:17</t>
  </si>
  <si>
    <t>707.406</t>
  </si>
  <si>
    <t>B6.021.03</t>
  </si>
  <si>
    <t>700.683</t>
  </si>
  <si>
    <t>708.761</t>
  </si>
  <si>
    <t>B6.021.04</t>
  </si>
  <si>
    <t>710.018</t>
  </si>
  <si>
    <t>B6.021.05</t>
  </si>
  <si>
    <t>00:03:25</t>
  </si>
  <si>
    <t>708.010</t>
  </si>
  <si>
    <t>B6.021.06</t>
  </si>
  <si>
    <t>707.057</t>
  </si>
  <si>
    <t>B6.021.07</t>
  </si>
  <si>
    <t>709.192</t>
  </si>
  <si>
    <t>B6.021.08</t>
  </si>
  <si>
    <t>B6.021.09</t>
  </si>
  <si>
    <t>B6.021.10</t>
  </si>
  <si>
    <t>708.800</t>
  </si>
  <si>
    <t>B6.021.11</t>
  </si>
  <si>
    <t>00:02:00</t>
  </si>
  <si>
    <t>708.475</t>
  </si>
  <si>
    <t>B6.021.12</t>
  </si>
  <si>
    <t>707.905</t>
  </si>
  <si>
    <t>B6.021.13</t>
  </si>
  <si>
    <t>707.660</t>
  </si>
  <si>
    <t>B6.022.01</t>
  </si>
  <si>
    <t>00:13:12</t>
  </si>
  <si>
    <t>718.781</t>
  </si>
  <si>
    <t>B6.022.02</t>
  </si>
  <si>
    <t>716.577</t>
  </si>
  <si>
    <t>B6.022.03</t>
  </si>
  <si>
    <t>717.973</t>
  </si>
  <si>
    <t>B6.022.04</t>
  </si>
  <si>
    <t>717.769</t>
  </si>
  <si>
    <t>B6.022.05</t>
  </si>
  <si>
    <t>715.910</t>
  </si>
  <si>
    <t>B6.022.06</t>
  </si>
  <si>
    <t>699.482</t>
  </si>
  <si>
    <t>00:00:54</t>
  </si>
  <si>
    <t>712.917</t>
  </si>
  <si>
    <t>B6.022.07</t>
  </si>
  <si>
    <t>00:00:50</t>
  </si>
  <si>
    <t>714.263</t>
  </si>
  <si>
    <t>B6.022.08</t>
  </si>
  <si>
    <t>698.674</t>
  </si>
  <si>
    <t>00:06:13</t>
  </si>
  <si>
    <t>715.929</t>
  </si>
  <si>
    <t>B6.022.09</t>
  </si>
  <si>
    <t>712.503</t>
  </si>
  <si>
    <t>B6.022.10</t>
  </si>
  <si>
    <t>715.515</t>
  </si>
  <si>
    <t>B6.022.11</t>
  </si>
  <si>
    <t>713.680</t>
  </si>
  <si>
    <t>B6.022.13</t>
  </si>
  <si>
    <t>00:01:40</t>
  </si>
  <si>
    <t>713.677</t>
  </si>
  <si>
    <t>B6.023.04</t>
  </si>
  <si>
    <t>706.298</t>
  </si>
  <si>
    <t>B6.023.05</t>
  </si>
  <si>
    <t>00:07:15</t>
  </si>
  <si>
    <t>716.249</t>
  </si>
  <si>
    <t>B6.023.06</t>
  </si>
  <si>
    <t>715.955</t>
  </si>
  <si>
    <t>B6.023.07</t>
  </si>
  <si>
    <t>716.709</t>
  </si>
  <si>
    <t>B6.023.08</t>
  </si>
  <si>
    <t>00:02:06</t>
  </si>
  <si>
    <t>714.306</t>
  </si>
  <si>
    <t>B6.023.09</t>
  </si>
  <si>
    <t>714.755</t>
  </si>
  <si>
    <t>B6.023.10</t>
  </si>
  <si>
    <t>714.142</t>
  </si>
  <si>
    <t>B6.023.11</t>
  </si>
  <si>
    <t>713.884</t>
  </si>
  <si>
    <t>B6.023.12</t>
  </si>
  <si>
    <t>714.482</t>
  </si>
  <si>
    <t>B6.024.01</t>
  </si>
  <si>
    <t>718.923</t>
  </si>
  <si>
    <t>B6.024.02</t>
  </si>
  <si>
    <t>716.834</t>
  </si>
  <si>
    <t>B6.024.03</t>
  </si>
  <si>
    <t>716.926</t>
  </si>
  <si>
    <t>B6.024.04</t>
  </si>
  <si>
    <t>B6.024.05</t>
  </si>
  <si>
    <t>00:07:32</t>
  </si>
  <si>
    <t>715.740</t>
  </si>
  <si>
    <t>B6.024.06</t>
  </si>
  <si>
    <t>00:03:02</t>
  </si>
  <si>
    <t>717.549</t>
  </si>
  <si>
    <t>B6.024.07</t>
  </si>
  <si>
    <t>715.822</t>
  </si>
  <si>
    <t>B6.024.08</t>
  </si>
  <si>
    <t>B6.024.09</t>
  </si>
  <si>
    <t>715.338</t>
  </si>
  <si>
    <t>B6.024.10</t>
  </si>
  <si>
    <t>00:02:44</t>
  </si>
  <si>
    <t>712.647</t>
  </si>
  <si>
    <t>B6.024.11</t>
  </si>
  <si>
    <t>714.622</t>
  </si>
  <si>
    <t>B6.024.12</t>
  </si>
  <si>
    <t>714.726</t>
  </si>
  <si>
    <t>B6.024.13</t>
  </si>
  <si>
    <t>713.846</t>
  </si>
  <si>
    <t>B6.025.01</t>
  </si>
  <si>
    <t>718.304</t>
  </si>
  <si>
    <t>B6.025.02</t>
  </si>
  <si>
    <t>00:00:26</t>
  </si>
  <si>
    <t>717.002</t>
  </si>
  <si>
    <t>B6.025.03</t>
  </si>
  <si>
    <t>718.735</t>
  </si>
  <si>
    <t>B6.025.04</t>
  </si>
  <si>
    <t>700.869</t>
  </si>
  <si>
    <t>718.723</t>
  </si>
  <si>
    <t>B6.025.05</t>
  </si>
  <si>
    <t>717.614</t>
  </si>
  <si>
    <t>B6.025.06</t>
  </si>
  <si>
    <t>716.506</t>
  </si>
  <si>
    <t>B6.025.07</t>
  </si>
  <si>
    <t>715.626</t>
  </si>
  <si>
    <t>B6.025.08</t>
  </si>
  <si>
    <t>716.694</t>
  </si>
  <si>
    <t>B6.025.09</t>
  </si>
  <si>
    <t>715.671</t>
  </si>
  <si>
    <t>B6.025.10</t>
  </si>
  <si>
    <t>709.064</t>
  </si>
  <si>
    <t>B6.025.11</t>
  </si>
  <si>
    <t>712.832</t>
  </si>
  <si>
    <t>B6.025.12</t>
  </si>
  <si>
    <t>714.969</t>
  </si>
  <si>
    <t>B6.025.13</t>
  </si>
  <si>
    <t>713.468</t>
  </si>
  <si>
    <t>B6.026.01</t>
  </si>
  <si>
    <t>718.826</t>
  </si>
  <si>
    <t>B6.026.06</t>
  </si>
  <si>
    <t>00:00:58</t>
  </si>
  <si>
    <t>B6.026.07</t>
  </si>
  <si>
    <t>B6.026.08</t>
  </si>
  <si>
    <t>715.835</t>
  </si>
  <si>
    <t>B6.026.09</t>
  </si>
  <si>
    <t>716.973</t>
  </si>
  <si>
    <t>B6.026.10</t>
  </si>
  <si>
    <t>707.856</t>
  </si>
  <si>
    <t>B6.026.11</t>
  </si>
  <si>
    <t>713.058</t>
  </si>
  <si>
    <t>B6.026.12</t>
  </si>
  <si>
    <t>00:02:42</t>
  </si>
  <si>
    <t>707.598</t>
  </si>
  <si>
    <t>B6.026.13</t>
  </si>
  <si>
    <t>713.011</t>
  </si>
  <si>
    <t>B6.027.10</t>
  </si>
  <si>
    <t>708.956</t>
  </si>
  <si>
    <t>B6.027.11</t>
  </si>
  <si>
    <t>00:05:12</t>
  </si>
  <si>
    <t>708.134</t>
  </si>
  <si>
    <t>B6.027.12</t>
  </si>
  <si>
    <t>707.612</t>
  </si>
  <si>
    <t>699.977</t>
  </si>
  <si>
    <t>00:00:25</t>
  </si>
  <si>
    <t>704.635</t>
  </si>
  <si>
    <t>B6.028.10</t>
  </si>
  <si>
    <t>708.745</t>
  </si>
  <si>
    <t>B6.028.11</t>
  </si>
  <si>
    <t>707.635</t>
  </si>
  <si>
    <t>B6.028.12</t>
  </si>
  <si>
    <t>707.540</t>
  </si>
  <si>
    <t>711.179</t>
  </si>
  <si>
    <t>B6.029.13</t>
  </si>
  <si>
    <t>B6.031.10</t>
  </si>
  <si>
    <t>697.051</t>
  </si>
  <si>
    <t>711.594</t>
  </si>
  <si>
    <t>B6.036.01</t>
  </si>
  <si>
    <t>706.438</t>
  </si>
  <si>
    <t>B6.036.02</t>
  </si>
  <si>
    <t>00:02:52</t>
  </si>
  <si>
    <t>704.988</t>
  </si>
  <si>
    <t>B6.036.03</t>
  </si>
  <si>
    <t>704.828</t>
  </si>
  <si>
    <t>B6.036.04</t>
  </si>
  <si>
    <t>B6.036.05</t>
  </si>
  <si>
    <t>704.568</t>
  </si>
  <si>
    <t>B6.036.06</t>
  </si>
  <si>
    <t>704.673</t>
  </si>
  <si>
    <t>B6.036.07</t>
  </si>
  <si>
    <t>703.200</t>
  </si>
  <si>
    <t>B6.036.08</t>
  </si>
  <si>
    <t>00:03:22</t>
  </si>
  <si>
    <t>703.116</t>
  </si>
  <si>
    <t>B6.036.09</t>
  </si>
  <si>
    <t>702.234</t>
  </si>
  <si>
    <t>B6.036.10</t>
  </si>
  <si>
    <t>00:00:08</t>
  </si>
  <si>
    <t>690.254</t>
  </si>
  <si>
    <t>693.184</t>
  </si>
  <si>
    <t>B6.036.11</t>
  </si>
  <si>
    <t>701.435</t>
  </si>
  <si>
    <t>B6.036.12</t>
  </si>
  <si>
    <t>00:14:17</t>
  </si>
  <si>
    <t>700.757</t>
  </si>
  <si>
    <t>B6.036.13</t>
  </si>
  <si>
    <t>00:13:32</t>
  </si>
  <si>
    <t>701.259</t>
  </si>
  <si>
    <t>B6.037.01</t>
  </si>
  <si>
    <t>00:07:08</t>
  </si>
  <si>
    <t>705.157</t>
  </si>
  <si>
    <t>B6.037.02</t>
  </si>
  <si>
    <t>705.353</t>
  </si>
  <si>
    <t>B6.037.03</t>
  </si>
  <si>
    <t>705.235</t>
  </si>
  <si>
    <t>B6.037.04</t>
  </si>
  <si>
    <t>B6.037.05</t>
  </si>
  <si>
    <t>703.927</t>
  </si>
  <si>
    <t>B6.037.06</t>
  </si>
  <si>
    <t>704.425</t>
  </si>
  <si>
    <t>B6.037.07</t>
  </si>
  <si>
    <t>703.683</t>
  </si>
  <si>
    <t>B6.037.08</t>
  </si>
  <si>
    <t>703.076</t>
  </si>
  <si>
    <t>B6.037.09</t>
  </si>
  <si>
    <t>702.412</t>
  </si>
  <si>
    <t>B6.037.10</t>
  </si>
  <si>
    <t>690.419</t>
  </si>
  <si>
    <t>B6.037.11</t>
  </si>
  <si>
    <t>00:01:10</t>
  </si>
  <si>
    <t>702.539</t>
  </si>
  <si>
    <t>B6.037.12</t>
  </si>
  <si>
    <t>701.572</t>
  </si>
  <si>
    <t>B6.037.13</t>
  </si>
  <si>
    <t>701.229</t>
  </si>
  <si>
    <t>B6.038.01</t>
  </si>
  <si>
    <t>704.703</t>
  </si>
  <si>
    <t>B6.038.02</t>
  </si>
  <si>
    <t>706.055</t>
  </si>
  <si>
    <t>B6.038.03</t>
  </si>
  <si>
    <t>705.419</t>
  </si>
  <si>
    <t>B6.038.04</t>
  </si>
  <si>
    <t>705.853</t>
  </si>
  <si>
    <t>B6.038.05</t>
  </si>
  <si>
    <t>706.826</t>
  </si>
  <si>
    <t>B6.038.06</t>
  </si>
  <si>
    <t>00:02:58</t>
  </si>
  <si>
    <t>703.019</t>
  </si>
  <si>
    <t>B6.038.07</t>
  </si>
  <si>
    <t>704.104</t>
  </si>
  <si>
    <t>B6.038.08</t>
  </si>
  <si>
    <t>703.406</t>
  </si>
  <si>
    <t>B6.038.09</t>
  </si>
  <si>
    <t>705.101</t>
  </si>
  <si>
    <t>B6.038.10</t>
  </si>
  <si>
    <t>703.111</t>
  </si>
  <si>
    <t>B6.038.11</t>
  </si>
  <si>
    <t>704.564</t>
  </si>
  <si>
    <t>B6.038.12</t>
  </si>
  <si>
    <t>00:00:43</t>
  </si>
  <si>
    <t>703.885</t>
  </si>
  <si>
    <t>B6.038.13</t>
  </si>
  <si>
    <t>700.660</t>
  </si>
  <si>
    <t>B6.039.01</t>
  </si>
  <si>
    <t>00:06:34</t>
  </si>
  <si>
    <t>708.540</t>
  </si>
  <si>
    <t>B6.039.02</t>
  </si>
  <si>
    <t>700.090</t>
  </si>
  <si>
    <t>B6.039.13</t>
  </si>
  <si>
    <t>702.646</t>
  </si>
  <si>
    <t>697.526</t>
  </si>
  <si>
    <t>00:00:10</t>
  </si>
  <si>
    <t>697.206</t>
  </si>
  <si>
    <t>00:00:46</t>
  </si>
  <si>
    <t>696.800</t>
  </si>
  <si>
    <t>00:00:20</t>
  </si>
  <si>
    <t>696.325</t>
  </si>
  <si>
    <t>00:06:46</t>
  </si>
  <si>
    <t>695.926</t>
  </si>
  <si>
    <t>695.471</t>
  </si>
  <si>
    <t>695.076</t>
  </si>
  <si>
    <t>00:00:16</t>
  </si>
  <si>
    <t>694.733</t>
  </si>
  <si>
    <t>694.296</t>
  </si>
  <si>
    <t>693.844</t>
  </si>
  <si>
    <t>693.434</t>
  </si>
  <si>
    <t>B6.041.01</t>
  </si>
  <si>
    <t>00:12:04</t>
  </si>
  <si>
    <t>712.399</t>
  </si>
  <si>
    <t>B6.041.02</t>
  </si>
  <si>
    <t>712.040</t>
  </si>
  <si>
    <t>B6.041.03</t>
  </si>
  <si>
    <t>711.551</t>
  </si>
  <si>
    <t>B6.041.04</t>
  </si>
  <si>
    <t>711.397</t>
  </si>
  <si>
    <t>B6.041.05</t>
  </si>
  <si>
    <t>00:03:44</t>
  </si>
  <si>
    <t>710.452</t>
  </si>
  <si>
    <t>B6.041.06</t>
  </si>
  <si>
    <t>710.631</t>
  </si>
  <si>
    <t>B6.041.07</t>
  </si>
  <si>
    <t>B6.041.08</t>
  </si>
  <si>
    <t>709.797</t>
  </si>
  <si>
    <t>B6.041.09</t>
  </si>
  <si>
    <t>00:02:48</t>
  </si>
  <si>
    <t>709.665</t>
  </si>
  <si>
    <t>B6.041.10</t>
  </si>
  <si>
    <t>708.934</t>
  </si>
  <si>
    <t>B6.041.11</t>
  </si>
  <si>
    <t>B6.041.12</t>
  </si>
  <si>
    <t>00:03:58</t>
  </si>
  <si>
    <t>708.095</t>
  </si>
  <si>
    <t>B6.041.13</t>
  </si>
  <si>
    <t>707.436</t>
  </si>
  <si>
    <t>B6.042.01</t>
  </si>
  <si>
    <t>712.209</t>
  </si>
  <si>
    <t>B6.042.02</t>
  </si>
  <si>
    <t>00:08:48</t>
  </si>
  <si>
    <t>712.667</t>
  </si>
  <si>
    <t>B6.042.03</t>
  </si>
  <si>
    <t>711.625</t>
  </si>
  <si>
    <t>B6.042.04</t>
  </si>
  <si>
    <t>711.865</t>
  </si>
  <si>
    <t>B6.042.05</t>
  </si>
  <si>
    <t>711.223</t>
  </si>
  <si>
    <t>B6.042.06</t>
  </si>
  <si>
    <t>707.467</t>
  </si>
  <si>
    <t>B6.042.07</t>
  </si>
  <si>
    <t>710.295</t>
  </si>
  <si>
    <t>B6.042.08</t>
  </si>
  <si>
    <t>709.826</t>
  </si>
  <si>
    <t>B6.042.09</t>
  </si>
  <si>
    <t>706.895</t>
  </si>
  <si>
    <t>B6.042.10</t>
  </si>
  <si>
    <t>00:02:41</t>
  </si>
  <si>
    <t>709.328</t>
  </si>
  <si>
    <t>B6.042.11</t>
  </si>
  <si>
    <t>705.594</t>
  </si>
  <si>
    <t>B6.042.12</t>
  </si>
  <si>
    <t>707.938</t>
  </si>
  <si>
    <t>B6.042.13</t>
  </si>
  <si>
    <t>707.723</t>
  </si>
  <si>
    <t>B6.043.01</t>
  </si>
  <si>
    <t>708.119</t>
  </si>
  <si>
    <t>B6.043.02</t>
  </si>
  <si>
    <t>707.826</t>
  </si>
  <si>
    <t>B6.043.03</t>
  </si>
  <si>
    <t>707.151</t>
  </si>
  <si>
    <t>B6.043.04</t>
  </si>
  <si>
    <t>706.972</t>
  </si>
  <si>
    <t>B6.043.05</t>
  </si>
  <si>
    <t>00:04:28</t>
  </si>
  <si>
    <t>707.046</t>
  </si>
  <si>
    <t>B6.043.06</t>
  </si>
  <si>
    <t>00:08:25</t>
  </si>
  <si>
    <t>706.568</t>
  </si>
  <si>
    <t>B6.043.07</t>
  </si>
  <si>
    <t>00:12:48</t>
  </si>
  <si>
    <t>706.459</t>
  </si>
  <si>
    <t>B6.043.08</t>
  </si>
  <si>
    <t>706.050</t>
  </si>
  <si>
    <t>B6.043.09</t>
  </si>
  <si>
    <t>00:04:42</t>
  </si>
  <si>
    <t>705.513</t>
  </si>
  <si>
    <t>B6.043.10</t>
  </si>
  <si>
    <t>705.643</t>
  </si>
  <si>
    <t>B6.043.11</t>
  </si>
  <si>
    <t>00:04:53</t>
  </si>
  <si>
    <t>704.753</t>
  </si>
  <si>
    <t>B6.043.12</t>
  </si>
  <si>
    <t>00:07:26</t>
  </si>
  <si>
    <t>703.973</t>
  </si>
  <si>
    <t>B6.043.13</t>
  </si>
  <si>
    <t>703.317</t>
  </si>
  <si>
    <t>B6.044.01</t>
  </si>
  <si>
    <t>707.504</t>
  </si>
  <si>
    <t>B6.044.02</t>
  </si>
  <si>
    <t>00:03:33</t>
  </si>
  <si>
    <t>707.577</t>
  </si>
  <si>
    <t>B6.044.03</t>
  </si>
  <si>
    <t>707.138</t>
  </si>
  <si>
    <t>B6.044.04</t>
  </si>
  <si>
    <t>706.274</t>
  </si>
  <si>
    <t>B6.044.05</t>
  </si>
  <si>
    <t>706.492</t>
  </si>
  <si>
    <t>B6.044.06</t>
  </si>
  <si>
    <t>B6.044.07</t>
  </si>
  <si>
    <t>00:09:45</t>
  </si>
  <si>
    <t>705.799</t>
  </si>
  <si>
    <t>B6.044.08</t>
  </si>
  <si>
    <t>00:07:46</t>
  </si>
  <si>
    <t>705.389</t>
  </si>
  <si>
    <t>B6.044.09</t>
  </si>
  <si>
    <t>704.994</t>
  </si>
  <si>
    <t>B6.044.10</t>
  </si>
  <si>
    <t>704.456</t>
  </si>
  <si>
    <t>B6.044.11</t>
  </si>
  <si>
    <t>704.417</t>
  </si>
  <si>
    <t>B6.044.12</t>
  </si>
  <si>
    <t>703.994</t>
  </si>
  <si>
    <t>B6.044.13</t>
  </si>
  <si>
    <t>703.358</t>
  </si>
  <si>
    <t>708.566</t>
  </si>
  <si>
    <t>00:14:51</t>
  </si>
  <si>
    <t>708.572</t>
  </si>
  <si>
    <t>B6.048.01</t>
  </si>
  <si>
    <t>713.438</t>
  </si>
  <si>
    <t>B6.048.02</t>
  </si>
  <si>
    <t>713.065</t>
  </si>
  <si>
    <t>B6.048.03</t>
  </si>
  <si>
    <t>713.327</t>
  </si>
  <si>
    <t>B6.048.04</t>
  </si>
  <si>
    <t>713.276</t>
  </si>
  <si>
    <t>B6.048.05</t>
  </si>
  <si>
    <t>712.125</t>
  </si>
  <si>
    <t>B6.048.06</t>
  </si>
  <si>
    <t>711.142</t>
  </si>
  <si>
    <t>B6.048.07</t>
  </si>
  <si>
    <t>00:10:20</t>
  </si>
  <si>
    <t>710.932</t>
  </si>
  <si>
    <t>B6.048.08</t>
  </si>
  <si>
    <t>710.303</t>
  </si>
  <si>
    <t>B6.048.09</t>
  </si>
  <si>
    <t>709.656</t>
  </si>
  <si>
    <t>B6.048.10</t>
  </si>
  <si>
    <t>709.872</t>
  </si>
  <si>
    <t>B6.048.11</t>
  </si>
  <si>
    <t>709.702</t>
  </si>
  <si>
    <t>B6.048.12</t>
  </si>
  <si>
    <t>709.350</t>
  </si>
  <si>
    <t>B6.048.13</t>
  </si>
  <si>
    <t>709.133</t>
  </si>
  <si>
    <t>B6.049.01</t>
  </si>
  <si>
    <t>00:03:16</t>
  </si>
  <si>
    <t>713.801</t>
  </si>
  <si>
    <t>B6.049.02</t>
  </si>
  <si>
    <t>713.444</t>
  </si>
  <si>
    <t>B6.049.03</t>
  </si>
  <si>
    <t>713.382</t>
  </si>
  <si>
    <t>B6.049.04</t>
  </si>
  <si>
    <t>713.024</t>
  </si>
  <si>
    <t>B6.049.05</t>
  </si>
  <si>
    <t>709.689</t>
  </si>
  <si>
    <t>B6.049.06</t>
  </si>
  <si>
    <t>711.301</t>
  </si>
  <si>
    <t>B6.049.07</t>
  </si>
  <si>
    <t>710.961</t>
  </si>
  <si>
    <t>B6.049.08</t>
  </si>
  <si>
    <t>710.462</t>
  </si>
  <si>
    <t>B6.049.09</t>
  </si>
  <si>
    <t>710.069</t>
  </si>
  <si>
    <t>B6.049.10</t>
  </si>
  <si>
    <t>709.266</t>
  </si>
  <si>
    <t>B6.049.11</t>
  </si>
  <si>
    <t>710.774</t>
  </si>
  <si>
    <t>B6.049.12</t>
  </si>
  <si>
    <t>709.494</t>
  </si>
  <si>
    <t>B6.049.13</t>
  </si>
  <si>
    <t>B6.050.01</t>
  </si>
  <si>
    <t>712.933</t>
  </si>
  <si>
    <t>B6.050.02</t>
  </si>
  <si>
    <t>713.142</t>
  </si>
  <si>
    <t>B6.050.03</t>
  </si>
  <si>
    <t>00:02:25</t>
  </si>
  <si>
    <t>712.900</t>
  </si>
  <si>
    <t>B6.050.04</t>
  </si>
  <si>
    <t>696.064</t>
  </si>
  <si>
    <t>712.872</t>
  </si>
  <si>
    <t>B6.050.05</t>
  </si>
  <si>
    <t>712.292</t>
  </si>
  <si>
    <t>B6.050.06</t>
  </si>
  <si>
    <t>711.838</t>
  </si>
  <si>
    <t>B6.050.07</t>
  </si>
  <si>
    <t>710.788</t>
  </si>
  <si>
    <t>B6.050.08</t>
  </si>
  <si>
    <t>710.713</t>
  </si>
  <si>
    <t>B6.050.09</t>
  </si>
  <si>
    <t>710.593</t>
  </si>
  <si>
    <t>B6.050.10</t>
  </si>
  <si>
    <t>710.199</t>
  </si>
  <si>
    <t>B6.050.11</t>
  </si>
  <si>
    <t>710.849</t>
  </si>
  <si>
    <t>B6.050.12</t>
  </si>
  <si>
    <t>B6.050.13</t>
  </si>
  <si>
    <t>B6.051.01</t>
  </si>
  <si>
    <t>712.673</t>
  </si>
  <si>
    <t>B6.051.02</t>
  </si>
  <si>
    <t>713.015</t>
  </si>
  <si>
    <t>B6.051.03</t>
  </si>
  <si>
    <t>696.395</t>
  </si>
  <si>
    <t>712.924</t>
  </si>
  <si>
    <t>B6.051.04</t>
  </si>
  <si>
    <t>713.861</t>
  </si>
  <si>
    <t>B6.051.05</t>
  </si>
  <si>
    <t>711.183</t>
  </si>
  <si>
    <t>B6.051.06</t>
  </si>
  <si>
    <t>00:04:08</t>
  </si>
  <si>
    <t>711.509</t>
  </si>
  <si>
    <t>B6.051.07</t>
  </si>
  <si>
    <t>711.016</t>
  </si>
  <si>
    <t>B6.051.08</t>
  </si>
  <si>
    <t>710.459</t>
  </si>
  <si>
    <t>B6.051.09</t>
  </si>
  <si>
    <t>B6.051.10</t>
  </si>
  <si>
    <t>709.998</t>
  </si>
  <si>
    <t>B6.051.11</t>
  </si>
  <si>
    <t>709.516</t>
  </si>
  <si>
    <t>B6.051.12</t>
  </si>
  <si>
    <t>00:05:50</t>
  </si>
  <si>
    <t>706.675</t>
  </si>
  <si>
    <t>B6.051.13</t>
  </si>
  <si>
    <t>00:04:22</t>
  </si>
  <si>
    <t>709.530</t>
  </si>
  <si>
    <t>B6.052.01</t>
  </si>
  <si>
    <t>00:05:39</t>
  </si>
  <si>
    <t>706.486</t>
  </si>
  <si>
    <t>B6.052.02</t>
  </si>
  <si>
    <t>706.097</t>
  </si>
  <si>
    <t>B6.052.03</t>
  </si>
  <si>
    <t>00:16:21</t>
  </si>
  <si>
    <t>708.249</t>
  </si>
  <si>
    <t>B6.052.04</t>
  </si>
  <si>
    <t>00:24:23</t>
  </si>
  <si>
    <t>710.775</t>
  </si>
  <si>
    <t>B6.052.05</t>
  </si>
  <si>
    <t>710.299</t>
  </si>
  <si>
    <t>B6.052.06</t>
  </si>
  <si>
    <t>710.882</t>
  </si>
  <si>
    <t>B6.052.07</t>
  </si>
  <si>
    <t>00:13:19</t>
  </si>
  <si>
    <t>709.551</t>
  </si>
  <si>
    <t>B6.052.08</t>
  </si>
  <si>
    <t>00:20:30</t>
  </si>
  <si>
    <t>708.911</t>
  </si>
  <si>
    <t>B6.052.09</t>
  </si>
  <si>
    <t>00:07:09</t>
  </si>
  <si>
    <t>709.131</t>
  </si>
  <si>
    <t>B6.052.10</t>
  </si>
  <si>
    <t>00:35:38</t>
  </si>
  <si>
    <t>708.522</t>
  </si>
  <si>
    <t>B6.052.11</t>
  </si>
  <si>
    <t>00:05:36</t>
  </si>
  <si>
    <t>707.205</t>
  </si>
  <si>
    <t>B6.052.12</t>
  </si>
  <si>
    <t>00:17:09</t>
  </si>
  <si>
    <t>707.709</t>
  </si>
  <si>
    <t>B6.052.13</t>
  </si>
  <si>
    <t>706.879</t>
  </si>
  <si>
    <t>B6.053.01</t>
  </si>
  <si>
    <t>00:09:05</t>
  </si>
  <si>
    <t>710.300</t>
  </si>
  <si>
    <t>B6.053.02</t>
  </si>
  <si>
    <t>706.243</t>
  </si>
  <si>
    <t>B6.053.03</t>
  </si>
  <si>
    <t>706.983</t>
  </si>
  <si>
    <t>B6.053.04</t>
  </si>
  <si>
    <t>711.266</t>
  </si>
  <si>
    <t>B6.053.05</t>
  </si>
  <si>
    <t>00:25:04</t>
  </si>
  <si>
    <t>710.805</t>
  </si>
  <si>
    <t>00:07:14</t>
  </si>
  <si>
    <t>701.918</t>
  </si>
  <si>
    <t>B6.053.06</t>
  </si>
  <si>
    <t>00:11:11</t>
  </si>
  <si>
    <t>710.478</t>
  </si>
  <si>
    <t>B6.053.07</t>
  </si>
  <si>
    <t>00:24:29</t>
  </si>
  <si>
    <t>B6.053.08</t>
  </si>
  <si>
    <t>709.491</t>
  </si>
  <si>
    <t>B6.053.09</t>
  </si>
  <si>
    <t>00:23:46</t>
  </si>
  <si>
    <t>709.128</t>
  </si>
  <si>
    <t>B6.053.10</t>
  </si>
  <si>
    <t>00:27:11</t>
  </si>
  <si>
    <t>709.308</t>
  </si>
  <si>
    <t>B6.053.11</t>
  </si>
  <si>
    <t>708.221</t>
  </si>
  <si>
    <t>B6.053.12</t>
  </si>
  <si>
    <t>00:09:03</t>
  </si>
  <si>
    <t>707.594</t>
  </si>
  <si>
    <t>B6.053.13</t>
  </si>
  <si>
    <t>00:15:19</t>
  </si>
  <si>
    <t>707.395</t>
  </si>
  <si>
    <t>B6.054.01</t>
  </si>
  <si>
    <t>B6.054.02</t>
  </si>
  <si>
    <t>709.481</t>
  </si>
  <si>
    <t>B6.054.03</t>
  </si>
  <si>
    <t>709.970</t>
  </si>
  <si>
    <t>B6.054.04</t>
  </si>
  <si>
    <t>00:11:32</t>
  </si>
  <si>
    <t>705.904</t>
  </si>
  <si>
    <t>B6.054.05</t>
  </si>
  <si>
    <t>00:14:35</t>
  </si>
  <si>
    <t>710.619</t>
  </si>
  <si>
    <t>B6.054.06</t>
  </si>
  <si>
    <t>709.766</t>
  </si>
  <si>
    <t>B6.054.07</t>
  </si>
  <si>
    <t>00:15:36</t>
  </si>
  <si>
    <t>709.514</t>
  </si>
  <si>
    <t>B6.054.08</t>
  </si>
  <si>
    <t>00:29:23</t>
  </si>
  <si>
    <t>708.921</t>
  </si>
  <si>
    <t>B6.054.09</t>
  </si>
  <si>
    <t>00:29:10</t>
  </si>
  <si>
    <t>709.142</t>
  </si>
  <si>
    <t>B6.054.10</t>
  </si>
  <si>
    <t>708.589</t>
  </si>
  <si>
    <t>B6.054.11</t>
  </si>
  <si>
    <t>00:19:17</t>
  </si>
  <si>
    <t>708.080</t>
  </si>
  <si>
    <t>B6.054.12</t>
  </si>
  <si>
    <t>00:20:14</t>
  </si>
  <si>
    <t>707.894</t>
  </si>
  <si>
    <t>B6.054.13</t>
  </si>
  <si>
    <t>707.211</t>
  </si>
  <si>
    <t>B6.055.01</t>
  </si>
  <si>
    <t>712.004</t>
  </si>
  <si>
    <t>B6.055.02</t>
  </si>
  <si>
    <t>00:02:34</t>
  </si>
  <si>
    <t>710.614</t>
  </si>
  <si>
    <t>B6.055.03</t>
  </si>
  <si>
    <t>712.224</t>
  </si>
  <si>
    <t>B6.055.04</t>
  </si>
  <si>
    <t>710.874</t>
  </si>
  <si>
    <t>B6.055.05</t>
  </si>
  <si>
    <t>710.943</t>
  </si>
  <si>
    <t>B6.055.06</t>
  </si>
  <si>
    <t>00:04:03</t>
  </si>
  <si>
    <t>710.556</t>
  </si>
  <si>
    <t>B6.055.07</t>
  </si>
  <si>
    <t>710.030</t>
  </si>
  <si>
    <t>B6.055.08</t>
  </si>
  <si>
    <t>00:03:45</t>
  </si>
  <si>
    <t>709.588</t>
  </si>
  <si>
    <t>B6.055.09</t>
  </si>
  <si>
    <t>709.046</t>
  </si>
  <si>
    <t>B6.055.10</t>
  </si>
  <si>
    <t>708.646</t>
  </si>
  <si>
    <t>B6.055.11</t>
  </si>
  <si>
    <t>708.663</t>
  </si>
  <si>
    <t>B6.055.12</t>
  </si>
  <si>
    <t>708.147</t>
  </si>
  <si>
    <t>B6.055.13</t>
  </si>
  <si>
    <t>00:22:23</t>
  </si>
  <si>
    <t>708.197</t>
  </si>
  <si>
    <t>B6.056.01</t>
  </si>
  <si>
    <t>B6.056.02</t>
  </si>
  <si>
    <t>B6.056.03</t>
  </si>
  <si>
    <t>711.141</t>
  </si>
  <si>
    <t>B6.056.04</t>
  </si>
  <si>
    <t>709.558</t>
  </si>
  <si>
    <t>B6.056.05</t>
  </si>
  <si>
    <t>711.218</t>
  </si>
  <si>
    <t>B6.056.06</t>
  </si>
  <si>
    <t>709.845</t>
  </si>
  <si>
    <t>B6.056.07</t>
  </si>
  <si>
    <t>00:11:27</t>
  </si>
  <si>
    <t>709.165</t>
  </si>
  <si>
    <t>B6.056.13</t>
  </si>
  <si>
    <t>707.399</t>
  </si>
  <si>
    <t>00:20:01</t>
  </si>
  <si>
    <t>701.673</t>
  </si>
  <si>
    <t>700.504</t>
  </si>
  <si>
    <t>701.029</t>
  </si>
  <si>
    <t>700.161</t>
  </si>
  <si>
    <t>700.601</t>
  </si>
  <si>
    <t>B6.058.01</t>
  </si>
  <si>
    <t>713.528</t>
  </si>
  <si>
    <t>B6.058.02</t>
  </si>
  <si>
    <t>00:00:53</t>
  </si>
  <si>
    <t>713.646</t>
  </si>
  <si>
    <t>B6.058.03</t>
  </si>
  <si>
    <t>B6.058.04</t>
  </si>
  <si>
    <t>713.176</t>
  </si>
  <si>
    <t>B6.058.05</t>
  </si>
  <si>
    <t>00:04:46</t>
  </si>
  <si>
    <t>711.501</t>
  </si>
  <si>
    <t>B6.058.06</t>
  </si>
  <si>
    <t>710.825</t>
  </si>
  <si>
    <t>B6.058.07</t>
  </si>
  <si>
    <t>710.365</t>
  </si>
  <si>
    <t>B6.058.08</t>
  </si>
  <si>
    <t>709.173</t>
  </si>
  <si>
    <t>B6.058.09</t>
  </si>
  <si>
    <t>709.745</t>
  </si>
  <si>
    <t>B6.058.10</t>
  </si>
  <si>
    <t>709.019</t>
  </si>
  <si>
    <t>B6.058.11</t>
  </si>
  <si>
    <t>708.970</t>
  </si>
  <si>
    <t>B6.058.12</t>
  </si>
  <si>
    <t>00:04:48</t>
  </si>
  <si>
    <t>B6.058.13</t>
  </si>
  <si>
    <t>708.067</t>
  </si>
  <si>
    <t>B6.059.01</t>
  </si>
  <si>
    <t>713.069</t>
  </si>
  <si>
    <t>B6.059.02</t>
  </si>
  <si>
    <t>712.680</t>
  </si>
  <si>
    <t>B6.059.03</t>
  </si>
  <si>
    <t>712.484</t>
  </si>
  <si>
    <t>B6.059.04</t>
  </si>
  <si>
    <t>B6.059.05</t>
  </si>
  <si>
    <t>B6.059.06</t>
  </si>
  <si>
    <t>710.063</t>
  </si>
  <si>
    <t>B6.059.07</t>
  </si>
  <si>
    <t>709.693</t>
  </si>
  <si>
    <t>B6.059.08</t>
  </si>
  <si>
    <t>710.410</t>
  </si>
  <si>
    <t>B6.059.09</t>
  </si>
  <si>
    <t>00:04:47</t>
  </si>
  <si>
    <t>709.608</t>
  </si>
  <si>
    <t>B6.059.10</t>
  </si>
  <si>
    <t>703.932</t>
  </si>
  <si>
    <t>B6.059.11</t>
  </si>
  <si>
    <t>00:12:11</t>
  </si>
  <si>
    <t>708.768</t>
  </si>
  <si>
    <t>B6.059.12</t>
  </si>
  <si>
    <t>00:15:29</t>
  </si>
  <si>
    <t>708.424</t>
  </si>
  <si>
    <t>B6.059.13</t>
  </si>
  <si>
    <t>00:27:08</t>
  </si>
  <si>
    <t>708.322</t>
  </si>
  <si>
    <t>B6.061.01</t>
  </si>
  <si>
    <t>713.376</t>
  </si>
  <si>
    <t>B6.061.02</t>
  </si>
  <si>
    <t>B6.061.03</t>
  </si>
  <si>
    <t>712.718</t>
  </si>
  <si>
    <t>B6.061.04</t>
  </si>
  <si>
    <t>00:13:09</t>
  </si>
  <si>
    <t>712.036</t>
  </si>
  <si>
    <t>B6.061.05</t>
  </si>
  <si>
    <t>00:13:30</t>
  </si>
  <si>
    <t>712.266</t>
  </si>
  <si>
    <t>B6.061.06</t>
  </si>
  <si>
    <t>710.221</t>
  </si>
  <si>
    <t>B6.061.07</t>
  </si>
  <si>
    <t>710.217</t>
  </si>
  <si>
    <t>B6.061.08</t>
  </si>
  <si>
    <t>709.722</t>
  </si>
  <si>
    <t>B6.061.09</t>
  </si>
  <si>
    <t>709.541</t>
  </si>
  <si>
    <t>B6.061.10</t>
  </si>
  <si>
    <t>708.173</t>
  </si>
  <si>
    <t>B6.061.11</t>
  </si>
  <si>
    <t>00:15:07</t>
  </si>
  <si>
    <t>707.562</t>
  </si>
  <si>
    <t>B6.061.12</t>
  </si>
  <si>
    <t>707.421</t>
  </si>
  <si>
    <t>B6.061.13</t>
  </si>
  <si>
    <t>694.866</t>
  </si>
  <si>
    <t>699.165</t>
  </si>
  <si>
    <t>699.091</t>
  </si>
  <si>
    <t>B6.062.01</t>
  </si>
  <si>
    <t>00:10:15</t>
  </si>
  <si>
    <t>711.517</t>
  </si>
  <si>
    <t>B6.062.02</t>
  </si>
  <si>
    <t>711.316</t>
  </si>
  <si>
    <t>B6.062.03</t>
  </si>
  <si>
    <t>710.512</t>
  </si>
  <si>
    <t>B6.062.04</t>
  </si>
  <si>
    <t>B6.062.05</t>
  </si>
  <si>
    <t>709.599</t>
  </si>
  <si>
    <t>B6.062.06</t>
  </si>
  <si>
    <t>708.411</t>
  </si>
  <si>
    <t>B6.062.07</t>
  </si>
  <si>
    <t>00:15:04</t>
  </si>
  <si>
    <t>708.526</t>
  </si>
  <si>
    <t>B6.062.08</t>
  </si>
  <si>
    <t>00:18:58</t>
  </si>
  <si>
    <t>707.753</t>
  </si>
  <si>
    <t>B6.062.09</t>
  </si>
  <si>
    <t>706.759</t>
  </si>
  <si>
    <t>B6.062.10</t>
  </si>
  <si>
    <t>00:19:36</t>
  </si>
  <si>
    <t>706.791</t>
  </si>
  <si>
    <t>B6.063.01</t>
  </si>
  <si>
    <t>712.044</t>
  </si>
  <si>
    <t>B6.063.02</t>
  </si>
  <si>
    <t>711.162</t>
  </si>
  <si>
    <t>B6.063.03</t>
  </si>
  <si>
    <t>B6.063.04</t>
  </si>
  <si>
    <t>709.277</t>
  </si>
  <si>
    <t>B6.063.05</t>
  </si>
  <si>
    <t>708.702</t>
  </si>
  <si>
    <t>B6.063.06</t>
  </si>
  <si>
    <t>B6.063.07</t>
  </si>
  <si>
    <t>00:14:30</t>
  </si>
  <si>
    <t>B6.063.08</t>
  </si>
  <si>
    <t>708.191</t>
  </si>
  <si>
    <t>698.312</t>
  </si>
  <si>
    <t>B6.063.09</t>
  </si>
  <si>
    <t>00:13:11</t>
  </si>
  <si>
    <t>B6.064.01</t>
  </si>
  <si>
    <t>706.482</t>
  </si>
  <si>
    <t>B6.064.02</t>
  </si>
  <si>
    <t>706.517</t>
  </si>
  <si>
    <t>B6.064.03</t>
  </si>
  <si>
    <t>705.567</t>
  </si>
  <si>
    <t>B6.064.04</t>
  </si>
  <si>
    <t>705.667</t>
  </si>
  <si>
    <t>B6.064.05</t>
  </si>
  <si>
    <t>705.336</t>
  </si>
  <si>
    <t>B6.064.06</t>
  </si>
  <si>
    <t>00:01:43</t>
  </si>
  <si>
    <t>705.275</t>
  </si>
  <si>
    <t>B6.064.07</t>
  </si>
  <si>
    <t>704.677</t>
  </si>
  <si>
    <t>B6.064.08</t>
  </si>
  <si>
    <t>704.836</t>
  </si>
  <si>
    <t>B6.064.09</t>
  </si>
  <si>
    <t>704.847</t>
  </si>
  <si>
    <t>B6.064.10</t>
  </si>
  <si>
    <t>704.084</t>
  </si>
  <si>
    <t>B6.065.01</t>
  </si>
  <si>
    <t>00:03:09</t>
  </si>
  <si>
    <t>707.038</t>
  </si>
  <si>
    <t>B6.065.02</t>
  </si>
  <si>
    <t>00:06:48</t>
  </si>
  <si>
    <t>706.091</t>
  </si>
  <si>
    <t>B6.065.03</t>
  </si>
  <si>
    <t>706.293</t>
  </si>
  <si>
    <t>B6.065.04</t>
  </si>
  <si>
    <t>B6.065.05</t>
  </si>
  <si>
    <t>705.758</t>
  </si>
  <si>
    <t>705.177</t>
  </si>
  <si>
    <t>705.021</t>
  </si>
  <si>
    <t>B6.065.08</t>
  </si>
  <si>
    <t>00:31:24</t>
  </si>
  <si>
    <t>705.144</t>
  </si>
  <si>
    <t>B6.065.09</t>
  </si>
  <si>
    <t>704.322</t>
  </si>
  <si>
    <t>B6.065.10</t>
  </si>
  <si>
    <t>704.554</t>
  </si>
  <si>
    <t>B6.066.01</t>
  </si>
  <si>
    <t>707.233</t>
  </si>
  <si>
    <t>B6.066.02</t>
  </si>
  <si>
    <t>706.848</t>
  </si>
  <si>
    <t>B6.066.03</t>
  </si>
  <si>
    <t>00:06:22</t>
  </si>
  <si>
    <t>706.735</t>
  </si>
  <si>
    <t>B6.066.04</t>
  </si>
  <si>
    <t>706.526</t>
  </si>
  <si>
    <t>B6.066.05</t>
  </si>
  <si>
    <t>00:08:44</t>
  </si>
  <si>
    <t>706.154</t>
  </si>
  <si>
    <t>B6.066.06</t>
  </si>
  <si>
    <t>705.661</t>
  </si>
  <si>
    <t>B6.066.07</t>
  </si>
  <si>
    <t>705.578</t>
  </si>
  <si>
    <t>B6.066.08</t>
  </si>
  <si>
    <t>704.963</t>
  </si>
  <si>
    <t>B6.066.09</t>
  </si>
  <si>
    <t>705.543</t>
  </si>
  <si>
    <t>B6.066.10</t>
  </si>
  <si>
    <t>704.224</t>
  </si>
  <si>
    <t>B6.067.02</t>
  </si>
  <si>
    <t>00:16:42</t>
  </si>
  <si>
    <t>706.516</t>
  </si>
  <si>
    <t>B6.067.03</t>
  </si>
  <si>
    <t>00:22:13</t>
  </si>
  <si>
    <t>705.975</t>
  </si>
  <si>
    <t>B6.067.04</t>
  </si>
  <si>
    <t>706.717</t>
  </si>
  <si>
    <t>B6.067.05</t>
  </si>
  <si>
    <t>B6.067.06</t>
  </si>
  <si>
    <t>705.586</t>
  </si>
  <si>
    <t>B6.067.07</t>
  </si>
  <si>
    <t>00:09:40</t>
  </si>
  <si>
    <t>705.058</t>
  </si>
  <si>
    <t>B6.067.08</t>
  </si>
  <si>
    <t>705.376</t>
  </si>
  <si>
    <t>B6.067.09</t>
  </si>
  <si>
    <t>705.245</t>
  </si>
  <si>
    <t>B6.067.10</t>
  </si>
  <si>
    <t>705.359</t>
  </si>
  <si>
    <t>B6.067.11</t>
  </si>
  <si>
    <t>00:17:00</t>
  </si>
  <si>
    <t>704.724</t>
  </si>
  <si>
    <t>B6.067.12</t>
  </si>
  <si>
    <t>704.665</t>
  </si>
  <si>
    <t>700.155</t>
  </si>
  <si>
    <t>B6.068.12</t>
  </si>
  <si>
    <t>696.011</t>
  </si>
  <si>
    <t>B6.068.13</t>
  </si>
  <si>
    <t>00:29:55</t>
  </si>
  <si>
    <t>700.187</t>
  </si>
  <si>
    <t>B6.069.02</t>
  </si>
  <si>
    <t>707.497</t>
  </si>
  <si>
    <t>B6.069.03</t>
  </si>
  <si>
    <t>706.519</t>
  </si>
  <si>
    <t>B6.069.04</t>
  </si>
  <si>
    <t>707.241</t>
  </si>
  <si>
    <t>B6.069.05</t>
  </si>
  <si>
    <t>706.333</t>
  </si>
  <si>
    <t>B6.069.06</t>
  </si>
  <si>
    <t>B6.069.07</t>
  </si>
  <si>
    <t>705.916</t>
  </si>
  <si>
    <t>B6.069.08</t>
  </si>
  <si>
    <t>00:07:33</t>
  </si>
  <si>
    <t>705.310</t>
  </si>
  <si>
    <t>B6.069.09</t>
  </si>
  <si>
    <t>705.282</t>
  </si>
  <si>
    <t>B6.069.10</t>
  </si>
  <si>
    <t>00:21:41</t>
  </si>
  <si>
    <t>705.300</t>
  </si>
  <si>
    <t>B6.069.11</t>
  </si>
  <si>
    <t>00:12:36</t>
  </si>
  <si>
    <t>704.460</t>
  </si>
  <si>
    <t>B6.069.12</t>
  </si>
  <si>
    <t>00:06:20</t>
  </si>
  <si>
    <t>704.622</t>
  </si>
  <si>
    <t>B6.069.13</t>
  </si>
  <si>
    <t>00:08:04</t>
  </si>
  <si>
    <t>700.145</t>
  </si>
  <si>
    <t>B6.070.01</t>
  </si>
  <si>
    <t>703.668</t>
  </si>
  <si>
    <t>B6.070.02</t>
  </si>
  <si>
    <t>707.166</t>
  </si>
  <si>
    <t>B6.070.03</t>
  </si>
  <si>
    <t>706.905</t>
  </si>
  <si>
    <t>B6.070.04</t>
  </si>
  <si>
    <t>00:14:08</t>
  </si>
  <si>
    <t>706.923</t>
  </si>
  <si>
    <t>B6.070.05</t>
  </si>
  <si>
    <t>B6.070.06</t>
  </si>
  <si>
    <t>706.343</t>
  </si>
  <si>
    <t>B6.070.07</t>
  </si>
  <si>
    <t>705.670</t>
  </si>
  <si>
    <t>B6.070.08</t>
  </si>
  <si>
    <t>705.248</t>
  </si>
  <si>
    <t>B6.070.09</t>
  </si>
  <si>
    <t>705.167</t>
  </si>
  <si>
    <t>B6.070.10</t>
  </si>
  <si>
    <t>00:06:41</t>
  </si>
  <si>
    <t>705.189</t>
  </si>
  <si>
    <t>B6.070.11</t>
  </si>
  <si>
    <t>704.944</t>
  </si>
  <si>
    <t>B6.070.12</t>
  </si>
  <si>
    <t>704.393</t>
  </si>
  <si>
    <t>B6.070.13</t>
  </si>
  <si>
    <t>00:08:57</t>
  </si>
  <si>
    <t>700.546</t>
  </si>
  <si>
    <t>B6.071.01</t>
  </si>
  <si>
    <t>00:08:38</t>
  </si>
  <si>
    <t>B6.071.02</t>
  </si>
  <si>
    <t>707.652</t>
  </si>
  <si>
    <t>B6.071.03</t>
  </si>
  <si>
    <t>707.264</t>
  </si>
  <si>
    <t>B6.071.04</t>
  </si>
  <si>
    <t>707.128</t>
  </si>
  <si>
    <t>B6.071.05</t>
  </si>
  <si>
    <t>B6.071.06</t>
  </si>
  <si>
    <t>706.100</t>
  </si>
  <si>
    <t>B6.071.07</t>
  </si>
  <si>
    <t>706.004</t>
  </si>
  <si>
    <t>B6.071.08</t>
  </si>
  <si>
    <t>705.674</t>
  </si>
  <si>
    <t>B6.071.09</t>
  </si>
  <si>
    <t>705.407</t>
  </si>
  <si>
    <t>B6.071.10</t>
  </si>
  <si>
    <t>00:13:10</t>
  </si>
  <si>
    <t>705.096</t>
  </si>
  <si>
    <t>B6.071.11</t>
  </si>
  <si>
    <t>704.939</t>
  </si>
  <si>
    <t>B6.071.12</t>
  </si>
  <si>
    <t>00:10:04</t>
  </si>
  <si>
    <t>704.711</t>
  </si>
  <si>
    <t>B6.071.13</t>
  </si>
  <si>
    <t>691.280</t>
  </si>
  <si>
    <t>B6.072.01</t>
  </si>
  <si>
    <t>703.989</t>
  </si>
  <si>
    <t>B6.072.02</t>
  </si>
  <si>
    <t>707.344</t>
  </si>
  <si>
    <t>B6.072.03</t>
  </si>
  <si>
    <t>00:10:21</t>
  </si>
  <si>
    <t>707.187</t>
  </si>
  <si>
    <t>B6.072.04</t>
  </si>
  <si>
    <t>00:06:07</t>
  </si>
  <si>
    <t>707.136</t>
  </si>
  <si>
    <t>B6.072.05</t>
  </si>
  <si>
    <t>706.877</t>
  </si>
  <si>
    <t>B6.072.06</t>
  </si>
  <si>
    <t>00:12:45</t>
  </si>
  <si>
    <t>B6.072.07</t>
  </si>
  <si>
    <t>705.972</t>
  </si>
  <si>
    <t>B6.072.08</t>
  </si>
  <si>
    <t>705.134</t>
  </si>
  <si>
    <t>B6.072.09</t>
  </si>
  <si>
    <t>00:23:55</t>
  </si>
  <si>
    <t>705.339</t>
  </si>
  <si>
    <t>B6.072.10</t>
  </si>
  <si>
    <t>704.909</t>
  </si>
  <si>
    <t>B6.072.11</t>
  </si>
  <si>
    <t>00:04:41</t>
  </si>
  <si>
    <t>704.503</t>
  </si>
  <si>
    <t>B6.072.12</t>
  </si>
  <si>
    <t>704.429</t>
  </si>
  <si>
    <t>B6.072.13</t>
  </si>
  <si>
    <t>689.752</t>
  </si>
  <si>
    <t>B6.073.01</t>
  </si>
  <si>
    <t>707.414</t>
  </si>
  <si>
    <t>B6.073.02</t>
  </si>
  <si>
    <t>706.981</t>
  </si>
  <si>
    <t>00:33:26</t>
  </si>
  <si>
    <t>706.944</t>
  </si>
  <si>
    <t>00:33:57</t>
  </si>
  <si>
    <t>706.976</t>
  </si>
  <si>
    <t>00:23:12</t>
  </si>
  <si>
    <t>706.325</t>
  </si>
  <si>
    <t>00:20:13</t>
  </si>
  <si>
    <t>705.168</t>
  </si>
  <si>
    <t>00:04:09</t>
  </si>
  <si>
    <t>706.114</t>
  </si>
  <si>
    <t>B6.073.08</t>
  </si>
  <si>
    <t>00:11:55</t>
  </si>
  <si>
    <t>705.193</t>
  </si>
  <si>
    <t>B6.073.09</t>
  </si>
  <si>
    <t>00:24:46</t>
  </si>
  <si>
    <t>704.999</t>
  </si>
  <si>
    <t>B6.073.11</t>
  </si>
  <si>
    <t>00:37:57</t>
  </si>
  <si>
    <t>B6.073.12</t>
  </si>
  <si>
    <t>00:11:52</t>
  </si>
  <si>
    <t>704.864</t>
  </si>
  <si>
    <t>B6.073.13</t>
  </si>
  <si>
    <t>00:13:01</t>
  </si>
  <si>
    <t>699.633</t>
  </si>
  <si>
    <t>703.198</t>
  </si>
  <si>
    <t>B6.074.13</t>
  </si>
  <si>
    <t>00:21:47</t>
  </si>
  <si>
    <t>699.531</t>
  </si>
  <si>
    <t>B6.075.01</t>
  </si>
  <si>
    <t>703.043</t>
  </si>
  <si>
    <t>B6.075.13</t>
  </si>
  <si>
    <t>699.517</t>
  </si>
  <si>
    <t>B6.076.01</t>
  </si>
  <si>
    <t>00:03:37</t>
  </si>
  <si>
    <t>702.873</t>
  </si>
  <si>
    <t>B6.076.13</t>
  </si>
  <si>
    <t>00:16:43</t>
  </si>
  <si>
    <t>699.358</t>
  </si>
  <si>
    <t>00:20:33</t>
  </si>
  <si>
    <t>703.965</t>
  </si>
  <si>
    <t>B6.077.13</t>
  </si>
  <si>
    <t>01:51:34</t>
  </si>
  <si>
    <t>703.944</t>
  </si>
  <si>
    <t>B6.079.01</t>
  </si>
  <si>
    <t>707.495</t>
  </si>
  <si>
    <t>B6.079.02</t>
  </si>
  <si>
    <t>00:09:14</t>
  </si>
  <si>
    <t>707.324</t>
  </si>
  <si>
    <t>B6.079.03</t>
  </si>
  <si>
    <t>707.017</t>
  </si>
  <si>
    <t>B6.079.04</t>
  </si>
  <si>
    <t>706.898</t>
  </si>
  <si>
    <t>B6.079.05</t>
  </si>
  <si>
    <t>706.331</t>
  </si>
  <si>
    <t>B6.079.06</t>
  </si>
  <si>
    <t>00:13:38</t>
  </si>
  <si>
    <t>706.463</t>
  </si>
  <si>
    <t>B6.079.07</t>
  </si>
  <si>
    <t>705.717</t>
  </si>
  <si>
    <t>B6.079.08</t>
  </si>
  <si>
    <t>704.504</t>
  </si>
  <si>
    <t>B6.079.09</t>
  </si>
  <si>
    <t>00:13:16</t>
  </si>
  <si>
    <t>704.134</t>
  </si>
  <si>
    <t>B6.079.10</t>
  </si>
  <si>
    <t>703.967</t>
  </si>
  <si>
    <t>B6.079.11</t>
  </si>
  <si>
    <t>703.904</t>
  </si>
  <si>
    <t>B6.079.12</t>
  </si>
  <si>
    <t>703.491</t>
  </si>
  <si>
    <t>B6.080.01</t>
  </si>
  <si>
    <t>707.509</t>
  </si>
  <si>
    <t>B6.080.02</t>
  </si>
  <si>
    <t>706.511</t>
  </si>
  <si>
    <t>B6.080.03</t>
  </si>
  <si>
    <t>00:06:38</t>
  </si>
  <si>
    <t>B6.080.04</t>
  </si>
  <si>
    <t>706.469</t>
  </si>
  <si>
    <t>B6.080.05</t>
  </si>
  <si>
    <t>706.052</t>
  </si>
  <si>
    <t>B6.080.06</t>
  </si>
  <si>
    <t>705.788</t>
  </si>
  <si>
    <t>B6.080.07</t>
  </si>
  <si>
    <t>00:07:19</t>
  </si>
  <si>
    <t>705.182</t>
  </si>
  <si>
    <t>B6.080.08</t>
  </si>
  <si>
    <t>704.947</t>
  </si>
  <si>
    <t>B6.080.09</t>
  </si>
  <si>
    <t>704.248</t>
  </si>
  <si>
    <t>B6.080.10</t>
  </si>
  <si>
    <t>704.174</t>
  </si>
  <si>
    <t>B6.080.11</t>
  </si>
  <si>
    <t>703.347</t>
  </si>
  <si>
    <t>B6.080.12</t>
  </si>
  <si>
    <t>703.209</t>
  </si>
  <si>
    <t>B6.080.13</t>
  </si>
  <si>
    <t>703.051</t>
  </si>
  <si>
    <t>B6.081.01</t>
  </si>
  <si>
    <t>B6.081.02</t>
  </si>
  <si>
    <t>707.120</t>
  </si>
  <si>
    <t>B6.081.03</t>
  </si>
  <si>
    <t>B6.081.04</t>
  </si>
  <si>
    <t>706.955</t>
  </si>
  <si>
    <t>B6.081.05</t>
  </si>
  <si>
    <t>B6.081.06</t>
  </si>
  <si>
    <t>705.417</t>
  </si>
  <si>
    <t>B6.081.07</t>
  </si>
  <si>
    <t>705.175</t>
  </si>
  <si>
    <t>B6.081.08</t>
  </si>
  <si>
    <t>00:03:47</t>
  </si>
  <si>
    <t>704.775</t>
  </si>
  <si>
    <t>00:29:45</t>
  </si>
  <si>
    <t>703.402</t>
  </si>
  <si>
    <t>B6.081.09</t>
  </si>
  <si>
    <t>704.565</t>
  </si>
  <si>
    <t>B6.081.10</t>
  </si>
  <si>
    <t>B6.081.11</t>
  </si>
  <si>
    <t>00:01:02</t>
  </si>
  <si>
    <t>703.028</t>
  </si>
  <si>
    <t>B6.081.12</t>
  </si>
  <si>
    <t>703.557</t>
  </si>
  <si>
    <t>B6.081.13</t>
  </si>
  <si>
    <t>702.524</t>
  </si>
  <si>
    <t>B6.082.01</t>
  </si>
  <si>
    <t>B6.082.02</t>
  </si>
  <si>
    <t>00:14:26</t>
  </si>
  <si>
    <t>706.957</t>
  </si>
  <si>
    <t>B6.082.03</t>
  </si>
  <si>
    <t>706.864</t>
  </si>
  <si>
    <t>B6.082.04</t>
  </si>
  <si>
    <t>706.222</t>
  </si>
  <si>
    <t>B6.082.05</t>
  </si>
  <si>
    <t>705.829</t>
  </si>
  <si>
    <t>B6.082.06</t>
  </si>
  <si>
    <t>00:13:24</t>
  </si>
  <si>
    <t>B6.082.07</t>
  </si>
  <si>
    <t>00:13:49</t>
  </si>
  <si>
    <t>704.867</t>
  </si>
  <si>
    <t>B6.082.08</t>
  </si>
  <si>
    <t>00:05:49</t>
  </si>
  <si>
    <t>704.557</t>
  </si>
  <si>
    <t>B6.082.09</t>
  </si>
  <si>
    <t>704.571</t>
  </si>
  <si>
    <t>B6.082.10</t>
  </si>
  <si>
    <t>703.419</t>
  </si>
  <si>
    <t>B6.082.11</t>
  </si>
  <si>
    <t>702.926</t>
  </si>
  <si>
    <t>B6.082.12</t>
  </si>
  <si>
    <t>702.904</t>
  </si>
  <si>
    <t>B6.082.13</t>
  </si>
  <si>
    <t>702.622</t>
  </si>
  <si>
    <t>00:24:51</t>
  </si>
  <si>
    <t>703.723</t>
  </si>
  <si>
    <t>694.912</t>
  </si>
  <si>
    <t>B6.083.09</t>
  </si>
  <si>
    <t>B6.083.10</t>
  </si>
  <si>
    <t>702.762</t>
  </si>
  <si>
    <t>B6.083.11</t>
  </si>
  <si>
    <t>703.403</t>
  </si>
  <si>
    <t>B6.083.12</t>
  </si>
  <si>
    <t>702.446</t>
  </si>
  <si>
    <t>B6.084.02</t>
  </si>
  <si>
    <t>00:12:01</t>
  </si>
  <si>
    <t>705.886</t>
  </si>
  <si>
    <t>B6.084.03</t>
  </si>
  <si>
    <t>706.335</t>
  </si>
  <si>
    <t>B6.084.04</t>
  </si>
  <si>
    <t>705.495</t>
  </si>
  <si>
    <t>B6.084.05</t>
  </si>
  <si>
    <t>705.131</t>
  </si>
  <si>
    <t>B6.084.06</t>
  </si>
  <si>
    <t>704.782</t>
  </si>
  <si>
    <t>B6.084.07</t>
  </si>
  <si>
    <t>704.227</t>
  </si>
  <si>
    <t>B6.084.08</t>
  </si>
  <si>
    <t>704.476</t>
  </si>
  <si>
    <t>B6.084.09</t>
  </si>
  <si>
    <t>702.704</t>
  </si>
  <si>
    <t>B6.084.10</t>
  </si>
  <si>
    <t>00:02:19</t>
  </si>
  <si>
    <t>703.131</t>
  </si>
  <si>
    <t>B6.084.11</t>
  </si>
  <si>
    <t>703.203</t>
  </si>
  <si>
    <t>B6.084.12</t>
  </si>
  <si>
    <t>702.072</t>
  </si>
  <si>
    <t>B6.086.01</t>
  </si>
  <si>
    <t>00:23:17</t>
  </si>
  <si>
    <t>701.021</t>
  </si>
  <si>
    <t>B6.086.02</t>
  </si>
  <si>
    <t>701.083</t>
  </si>
  <si>
    <t>B6.086.03</t>
  </si>
  <si>
    <t>00:09:02</t>
  </si>
  <si>
    <t>700.560</t>
  </si>
  <si>
    <t>B6.086.04</t>
  </si>
  <si>
    <t>700.232</t>
  </si>
  <si>
    <t>B6.086.05</t>
  </si>
  <si>
    <t>700.055</t>
  </si>
  <si>
    <t>B6.086.06</t>
  </si>
  <si>
    <t>00:21:12</t>
  </si>
  <si>
    <t>699.826</t>
  </si>
  <si>
    <t>B6.086.07</t>
  </si>
  <si>
    <t>703.956</t>
  </si>
  <si>
    <t>B6.086.08</t>
  </si>
  <si>
    <t>703.990</t>
  </si>
  <si>
    <t>B6.086.09</t>
  </si>
  <si>
    <t>703.160</t>
  </si>
  <si>
    <t>B6.086.10</t>
  </si>
  <si>
    <t>702.536</t>
  </si>
  <si>
    <t>B6.086.11</t>
  </si>
  <si>
    <t>702.039</t>
  </si>
  <si>
    <t>B6.086.12</t>
  </si>
  <si>
    <t>702.689</t>
  </si>
  <si>
    <t>B6.086.13</t>
  </si>
  <si>
    <t>00:05:18</t>
  </si>
  <si>
    <t>704.015</t>
  </si>
  <si>
    <t>B6.087.01</t>
  </si>
  <si>
    <t>00:22:49</t>
  </si>
  <si>
    <t>701.771</t>
  </si>
  <si>
    <t>B6.087.02</t>
  </si>
  <si>
    <t>700.719</t>
  </si>
  <si>
    <t>B6.087.03</t>
  </si>
  <si>
    <t>00:18:41</t>
  </si>
  <si>
    <t>701.659</t>
  </si>
  <si>
    <t>B6.087.04</t>
  </si>
  <si>
    <t>700.244</t>
  </si>
  <si>
    <t>B6.087.05</t>
  </si>
  <si>
    <t>00:14:14</t>
  </si>
  <si>
    <t>698.858</t>
  </si>
  <si>
    <t>B6.087.06</t>
  </si>
  <si>
    <t>00:10:45</t>
  </si>
  <si>
    <t>699.391</t>
  </si>
  <si>
    <t>B6.087.07</t>
  </si>
  <si>
    <t>698.880</t>
  </si>
  <si>
    <t>B6.087.08</t>
  </si>
  <si>
    <t>698.193</t>
  </si>
  <si>
    <t>B6.087.09</t>
  </si>
  <si>
    <t>B6.087.10</t>
  </si>
  <si>
    <t>697.611</t>
  </si>
  <si>
    <t>B6.087.11</t>
  </si>
  <si>
    <t>698.033</t>
  </si>
  <si>
    <t>B6.087.12</t>
  </si>
  <si>
    <t>698.724</t>
  </si>
  <si>
    <t>B6.087.13</t>
  </si>
  <si>
    <t>697.527</t>
  </si>
  <si>
    <t>B6.088.03</t>
  </si>
  <si>
    <t>690.527</t>
  </si>
  <si>
    <t>B6.088.04</t>
  </si>
  <si>
    <t>700.175</t>
  </si>
  <si>
    <t>B6.088.05</t>
  </si>
  <si>
    <t>B6.088.06</t>
  </si>
  <si>
    <t>00:04:49</t>
  </si>
  <si>
    <t>699.515</t>
  </si>
  <si>
    <t>B6.088.07</t>
  </si>
  <si>
    <t>699.546</t>
  </si>
  <si>
    <t>B6.088.08</t>
  </si>
  <si>
    <t>698.581</t>
  </si>
  <si>
    <t>B6.088.09</t>
  </si>
  <si>
    <t>698.345</t>
  </si>
  <si>
    <t>B6.088.10</t>
  </si>
  <si>
    <t>B6.088.11</t>
  </si>
  <si>
    <t>697.336</t>
  </si>
  <si>
    <t>B6.088.12</t>
  </si>
  <si>
    <t>697.686</t>
  </si>
  <si>
    <t>B6.088.13</t>
  </si>
  <si>
    <t>00:26:58</t>
  </si>
  <si>
    <t>703.295</t>
  </si>
  <si>
    <t>B6.089.03</t>
  </si>
  <si>
    <t>706.149</t>
  </si>
  <si>
    <t>B6.089.04</t>
  </si>
  <si>
    <t>00:05:47</t>
  </si>
  <si>
    <t>699.151</t>
  </si>
  <si>
    <t>B6.089.05</t>
  </si>
  <si>
    <t>00:07:28</t>
  </si>
  <si>
    <t>699.715</t>
  </si>
  <si>
    <t>B6.089.06</t>
  </si>
  <si>
    <t>699.694</t>
  </si>
  <si>
    <t>B6.089.07</t>
  </si>
  <si>
    <t>699.483</t>
  </si>
  <si>
    <t>B6.089.08</t>
  </si>
  <si>
    <t>699.527</t>
  </si>
  <si>
    <t>B6.089.09</t>
  </si>
  <si>
    <t>699.157</t>
  </si>
  <si>
    <t>B6.089.10</t>
  </si>
  <si>
    <t>698.266</t>
  </si>
  <si>
    <t>B6.089.11</t>
  </si>
  <si>
    <t>698.302</t>
  </si>
  <si>
    <t>B6.089.12</t>
  </si>
  <si>
    <t>698.305</t>
  </si>
  <si>
    <t>B6.089.13</t>
  </si>
  <si>
    <t>704.251</t>
  </si>
  <si>
    <t>B6.090.03</t>
  </si>
  <si>
    <t>705.866</t>
  </si>
  <si>
    <t>B6.090.04</t>
  </si>
  <si>
    <t>B6.090.05</t>
  </si>
  <si>
    <t>705.688</t>
  </si>
  <si>
    <t>B6.090.06</t>
  </si>
  <si>
    <t>705.299</t>
  </si>
  <si>
    <t>B6.090.07</t>
  </si>
  <si>
    <t>698.978</t>
  </si>
  <si>
    <t>B6.090.08</t>
  </si>
  <si>
    <t>704.681</t>
  </si>
  <si>
    <t>B6.090.09</t>
  </si>
  <si>
    <t>B6.090.10</t>
  </si>
  <si>
    <t>703.859</t>
  </si>
  <si>
    <t>B6.090.11</t>
  </si>
  <si>
    <t>B6.090.12</t>
  </si>
  <si>
    <t>703.597</t>
  </si>
  <si>
    <t>712.478</t>
  </si>
  <si>
    <t>C3.001.02</t>
  </si>
  <si>
    <t>724.553</t>
  </si>
  <si>
    <t>C3.001.03</t>
  </si>
  <si>
    <t>711.145</t>
  </si>
  <si>
    <t>00:05:23</t>
  </si>
  <si>
    <t>724.459</t>
  </si>
  <si>
    <t>C3.001.04</t>
  </si>
  <si>
    <t>711.034</t>
  </si>
  <si>
    <t>725.638</t>
  </si>
  <si>
    <t>C3.001.05</t>
  </si>
  <si>
    <t>725.535</t>
  </si>
  <si>
    <t>C3.001.06</t>
  </si>
  <si>
    <t>725.274</t>
  </si>
  <si>
    <t>C3.001.07</t>
  </si>
  <si>
    <t>725.167</t>
  </si>
  <si>
    <t>C3.001.08</t>
  </si>
  <si>
    <t>C3.001.09</t>
  </si>
  <si>
    <t>710.487</t>
  </si>
  <si>
    <t>00:06:26</t>
  </si>
  <si>
    <t>725.003</t>
  </si>
  <si>
    <t>C3.001.10</t>
  </si>
  <si>
    <t>00:06:32</t>
  </si>
  <si>
    <t>724.792</t>
  </si>
  <si>
    <t>C3.001.11</t>
  </si>
  <si>
    <t>724.460</t>
  </si>
  <si>
    <t>C3.001.12</t>
  </si>
  <si>
    <t>724.279</t>
  </si>
  <si>
    <t>C3.001.13</t>
  </si>
  <si>
    <t>724.105</t>
  </si>
  <si>
    <t>C3.002.01</t>
  </si>
  <si>
    <t>C3.002.02</t>
  </si>
  <si>
    <t>711.329</t>
  </si>
  <si>
    <t>725.515</t>
  </si>
  <si>
    <t>C3.002.03</t>
  </si>
  <si>
    <t>725.717</t>
  </si>
  <si>
    <t>C3.002.04</t>
  </si>
  <si>
    <t>00:08:47</t>
  </si>
  <si>
    <t>725.551</t>
  </si>
  <si>
    <t>C3.002.05</t>
  </si>
  <si>
    <t>711.033</t>
  </si>
  <si>
    <t>724.563</t>
  </si>
  <si>
    <t>C3.002.06</t>
  </si>
  <si>
    <t>710.930</t>
  </si>
  <si>
    <t>00:08:35</t>
  </si>
  <si>
    <t>724.677</t>
  </si>
  <si>
    <t>C3.002.07</t>
  </si>
  <si>
    <t>725.256</t>
  </si>
  <si>
    <t>C3.002.08</t>
  </si>
  <si>
    <t>725.135</t>
  </si>
  <si>
    <t>C3.002.09</t>
  </si>
  <si>
    <t>C3.002.10</t>
  </si>
  <si>
    <t>724.681</t>
  </si>
  <si>
    <t>C3.002.11</t>
  </si>
  <si>
    <t>710.425</t>
  </si>
  <si>
    <t>724.940</t>
  </si>
  <si>
    <t>C3.002.12</t>
  </si>
  <si>
    <t>724.835</t>
  </si>
  <si>
    <t>C3.002.13</t>
  </si>
  <si>
    <t>710.257</t>
  </si>
  <si>
    <t>724.552</t>
  </si>
  <si>
    <t>C3.003.01</t>
  </si>
  <si>
    <t>711.627</t>
  </si>
  <si>
    <t>00:34:34</t>
  </si>
  <si>
    <t>726.016</t>
  </si>
  <si>
    <t>C3.003.02</t>
  </si>
  <si>
    <t>725.562</t>
  </si>
  <si>
    <t>C3.003.03</t>
  </si>
  <si>
    <t>711.454</t>
  </si>
  <si>
    <t>725.769</t>
  </si>
  <si>
    <t>C3.003.04</t>
  </si>
  <si>
    <t>725.735</t>
  </si>
  <si>
    <t>C3.003.05</t>
  </si>
  <si>
    <t>711.240</t>
  </si>
  <si>
    <t>725.913</t>
  </si>
  <si>
    <t>C3.003.06</t>
  </si>
  <si>
    <t>711.134</t>
  </si>
  <si>
    <t>726.002</t>
  </si>
  <si>
    <t>C3.003.07</t>
  </si>
  <si>
    <t>725.495</t>
  </si>
  <si>
    <t>C3.003.08</t>
  </si>
  <si>
    <t>710.931</t>
  </si>
  <si>
    <t>725.582</t>
  </si>
  <si>
    <t>C3.003.09</t>
  </si>
  <si>
    <t>C3.003.10</t>
  </si>
  <si>
    <t>710.718</t>
  </si>
  <si>
    <t>00:05:57</t>
  </si>
  <si>
    <t>725.288</t>
  </si>
  <si>
    <t>C3.003.11</t>
  </si>
  <si>
    <t>710.611</t>
  </si>
  <si>
    <t>725.424</t>
  </si>
  <si>
    <t>C3.003.12</t>
  </si>
  <si>
    <t>725.020</t>
  </si>
  <si>
    <t>C3.003.13</t>
  </si>
  <si>
    <t>710.438</t>
  </si>
  <si>
    <t>00:07:51</t>
  </si>
  <si>
    <t>724.448</t>
  </si>
  <si>
    <t>C3.004.01</t>
  </si>
  <si>
    <t>00:21:31</t>
  </si>
  <si>
    <t>726.243</t>
  </si>
  <si>
    <t>C3.004.02</t>
  </si>
  <si>
    <t>00:16:48</t>
  </si>
  <si>
    <t>726.196</t>
  </si>
  <si>
    <t>C3.004.03</t>
  </si>
  <si>
    <t>711.648</t>
  </si>
  <si>
    <t>00:07:41</t>
  </si>
  <si>
    <t>725.213</t>
  </si>
  <si>
    <t>C3.004.04</t>
  </si>
  <si>
    <t>711.539</t>
  </si>
  <si>
    <t>726.015</t>
  </si>
  <si>
    <t>C3.004.05</t>
  </si>
  <si>
    <t>711.430</t>
  </si>
  <si>
    <t>C3.004.06</t>
  </si>
  <si>
    <t>725.952</t>
  </si>
  <si>
    <t>C3.004.07</t>
  </si>
  <si>
    <t>711.217</t>
  </si>
  <si>
    <t>725.351</t>
  </si>
  <si>
    <t>C3.004.08</t>
  </si>
  <si>
    <t>725.855</t>
  </si>
  <si>
    <t>C3.004.09</t>
  </si>
  <si>
    <t>725.757</t>
  </si>
  <si>
    <t>C3.004.10</t>
  </si>
  <si>
    <t>710.895</t>
  </si>
  <si>
    <t>00:05:59</t>
  </si>
  <si>
    <t>725.576</t>
  </si>
  <si>
    <t>C3.004.11</t>
  </si>
  <si>
    <t>710.786</t>
  </si>
  <si>
    <t>725.199</t>
  </si>
  <si>
    <t>C3.004.12</t>
  </si>
  <si>
    <t>710.690</t>
  </si>
  <si>
    <t>725.324</t>
  </si>
  <si>
    <t>C3.004.13</t>
  </si>
  <si>
    <t>710.608</t>
  </si>
  <si>
    <t>725.122</t>
  </si>
  <si>
    <t>C3.005.01</t>
  </si>
  <si>
    <t>712.064</t>
  </si>
  <si>
    <t>00:26:57</t>
  </si>
  <si>
    <t>726.862</t>
  </si>
  <si>
    <t>C3.005.02</t>
  </si>
  <si>
    <t>00:15:13</t>
  </si>
  <si>
    <t>726.365</t>
  </si>
  <si>
    <t>C3.005.03</t>
  </si>
  <si>
    <t>711.866</t>
  </si>
  <si>
    <t>725.294</t>
  </si>
  <si>
    <t>C3.005.04</t>
  </si>
  <si>
    <t>726.507</t>
  </si>
  <si>
    <t>C3.005.05</t>
  </si>
  <si>
    <t>724.670</t>
  </si>
  <si>
    <t>C3.005.06</t>
  </si>
  <si>
    <t>00:09:44</t>
  </si>
  <si>
    <t>725.682</t>
  </si>
  <si>
    <t>C3.005.07</t>
  </si>
  <si>
    <t>711.384</t>
  </si>
  <si>
    <t>00:11:28</t>
  </si>
  <si>
    <t>724.273</t>
  </si>
  <si>
    <t>C3.005.08</t>
  </si>
  <si>
    <t>00:07:50</t>
  </si>
  <si>
    <t>C3.005.09</t>
  </si>
  <si>
    <t>725.524</t>
  </si>
  <si>
    <t>C3.005.10</t>
  </si>
  <si>
    <t>724.543</t>
  </si>
  <si>
    <t>C3.005.11</t>
  </si>
  <si>
    <t>725.502</t>
  </si>
  <si>
    <t>C3.005.12</t>
  </si>
  <si>
    <t>725.231</t>
  </si>
  <si>
    <t>C3.005.13</t>
  </si>
  <si>
    <t>710.704</t>
  </si>
  <si>
    <t>725.356</t>
  </si>
  <si>
    <t>C3.006.01</t>
  </si>
  <si>
    <t>00:29:08</t>
  </si>
  <si>
    <t>726.173</t>
  </si>
  <si>
    <t>C3.006.02</t>
  </si>
  <si>
    <t>00:15:37</t>
  </si>
  <si>
    <t>726.007</t>
  </si>
  <si>
    <t>C3.006.03</t>
  </si>
  <si>
    <t>726.364</t>
  </si>
  <si>
    <t>C3.006.04</t>
  </si>
  <si>
    <t>711.949</t>
  </si>
  <si>
    <t>711.159</t>
  </si>
  <si>
    <t>718.157</t>
  </si>
  <si>
    <t>C3.006.05</t>
  </si>
  <si>
    <t>711.835</t>
  </si>
  <si>
    <t>710.949</t>
  </si>
  <si>
    <t>C3.006.08</t>
  </si>
  <si>
    <t>725.468</t>
  </si>
  <si>
    <t>C3.006.09</t>
  </si>
  <si>
    <t>711.388</t>
  </si>
  <si>
    <t>725.365</t>
  </si>
  <si>
    <t>C3.006.10</t>
  </si>
  <si>
    <t>725.200</t>
  </si>
  <si>
    <t>C3.006.11</t>
  </si>
  <si>
    <t>711.158</t>
  </si>
  <si>
    <t>725.546</t>
  </si>
  <si>
    <t>C3.006.12</t>
  </si>
  <si>
    <t>711.058</t>
  </si>
  <si>
    <t>00:06:21</t>
  </si>
  <si>
    <t>724.851</t>
  </si>
  <si>
    <t>C3.006.13</t>
  </si>
  <si>
    <t>725.009</t>
  </si>
  <si>
    <t>C3.007.01</t>
  </si>
  <si>
    <t>726.473</t>
  </si>
  <si>
    <t>C3.007.02</t>
  </si>
  <si>
    <t>00:14:21</t>
  </si>
  <si>
    <t>725.430</t>
  </si>
  <si>
    <t>C3.007.03</t>
  </si>
  <si>
    <t>712.253</t>
  </si>
  <si>
    <t>726.383</t>
  </si>
  <si>
    <t>C3.007.04</t>
  </si>
  <si>
    <t>712.139</t>
  </si>
  <si>
    <t>00:09:12</t>
  </si>
  <si>
    <t>726.263</t>
  </si>
  <si>
    <t>C3.007.05</t>
  </si>
  <si>
    <t>726.160</t>
  </si>
  <si>
    <t>C3.007.06</t>
  </si>
  <si>
    <t>711.911</t>
  </si>
  <si>
    <t>00:08:11</t>
  </si>
  <si>
    <t>726.793</t>
  </si>
  <si>
    <t>C3.007.07</t>
  </si>
  <si>
    <t>C3.007.08</t>
  </si>
  <si>
    <t>711.693</t>
  </si>
  <si>
    <t>C3.007.09</t>
  </si>
  <si>
    <t>725.865</t>
  </si>
  <si>
    <t>C3.007.10</t>
  </si>
  <si>
    <t>711.465</t>
  </si>
  <si>
    <t>725.741</t>
  </si>
  <si>
    <t>C3.007.11</t>
  </si>
  <si>
    <t>725.764</t>
  </si>
  <si>
    <t>C3.007.12</t>
  </si>
  <si>
    <t>711.252</t>
  </si>
  <si>
    <t>725.451</t>
  </si>
  <si>
    <t>C3.007.13</t>
  </si>
  <si>
    <t>711.166</t>
  </si>
  <si>
    <t>725.260</t>
  </si>
  <si>
    <t>C3.008.01</t>
  </si>
  <si>
    <t>00:41:52</t>
  </si>
  <si>
    <t>726.751</t>
  </si>
  <si>
    <t>C3.008.02</t>
  </si>
  <si>
    <t>00:13:57</t>
  </si>
  <si>
    <t>726.879</t>
  </si>
  <si>
    <t>C3.008.03</t>
  </si>
  <si>
    <t>712.495</t>
  </si>
  <si>
    <t>725.790</t>
  </si>
  <si>
    <t>C3.008.04</t>
  </si>
  <si>
    <t>725.846</t>
  </si>
  <si>
    <t>C3.008.05</t>
  </si>
  <si>
    <t>712.242</t>
  </si>
  <si>
    <t>726.599</t>
  </si>
  <si>
    <t>C3.008.06</t>
  </si>
  <si>
    <t>712.116</t>
  </si>
  <si>
    <t>725.676</t>
  </si>
  <si>
    <t>C3.008.07</t>
  </si>
  <si>
    <t>711.996</t>
  </si>
  <si>
    <t>725.958</t>
  </si>
  <si>
    <t>C3.008.08</t>
  </si>
  <si>
    <t>711.876</t>
  </si>
  <si>
    <t>725.310</t>
  </si>
  <si>
    <t>C3.008.09</t>
  </si>
  <si>
    <t>711.749</t>
  </si>
  <si>
    <t>725.739</t>
  </si>
  <si>
    <t>C3.008.10</t>
  </si>
  <si>
    <t>711.623</t>
  </si>
  <si>
    <t>725.004</t>
  </si>
  <si>
    <t>C3.008.11</t>
  </si>
  <si>
    <t>711.497</t>
  </si>
  <si>
    <t>C3.008.12</t>
  </si>
  <si>
    <t>711.386</t>
  </si>
  <si>
    <t>725.186</t>
  </si>
  <si>
    <t>C3.008.13</t>
  </si>
  <si>
    <t>711.291</t>
  </si>
  <si>
    <t>725.248</t>
  </si>
  <si>
    <t>C3.009.01</t>
  </si>
  <si>
    <t>712.959</t>
  </si>
  <si>
    <t>00:19:43</t>
  </si>
  <si>
    <t>731.100</t>
  </si>
  <si>
    <t>C3.009.02</t>
  </si>
  <si>
    <t>712.865</t>
  </si>
  <si>
    <t>731.201</t>
  </si>
  <si>
    <t>C3.009.03</t>
  </si>
  <si>
    <t>712.757</t>
  </si>
  <si>
    <t>731.128</t>
  </si>
  <si>
    <t>C3.009.04</t>
  </si>
  <si>
    <t>00:07:06</t>
  </si>
  <si>
    <t>731.157</t>
  </si>
  <si>
    <t>C3.009.05</t>
  </si>
  <si>
    <t>730.846</t>
  </si>
  <si>
    <t>C3.009.06</t>
  </si>
  <si>
    <t>730.525</t>
  </si>
  <si>
    <t>C3.009.07</t>
  </si>
  <si>
    <t>730.409</t>
  </si>
  <si>
    <t>C3.009.08</t>
  </si>
  <si>
    <t>730.111</t>
  </si>
  <si>
    <t>C3.009.09</t>
  </si>
  <si>
    <t>730.058</t>
  </si>
  <si>
    <t>C3.009.10</t>
  </si>
  <si>
    <t>711.904</t>
  </si>
  <si>
    <t>730.459</t>
  </si>
  <si>
    <t>C3.009.11</t>
  </si>
  <si>
    <t>730.029</t>
  </si>
  <si>
    <t>C3.009.12</t>
  </si>
  <si>
    <t>00:07:02</t>
  </si>
  <si>
    <t>729.846</t>
  </si>
  <si>
    <t>C3.009.13</t>
  </si>
  <si>
    <t>711.579</t>
  </si>
  <si>
    <t>00:06:59</t>
  </si>
  <si>
    <t>729.716</t>
  </si>
  <si>
    <t>C3.010.01</t>
  </si>
  <si>
    <t>713.275</t>
  </si>
  <si>
    <t>00:10:42</t>
  </si>
  <si>
    <t>731.446</t>
  </si>
  <si>
    <t>C3.010.02</t>
  </si>
  <si>
    <t>731.397</t>
  </si>
  <si>
    <t>C3.010.03</t>
  </si>
  <si>
    <t>713.054</t>
  </si>
  <si>
    <t>C3.010.04</t>
  </si>
  <si>
    <t>731.170</t>
  </si>
  <si>
    <t>C3.010.05</t>
  </si>
  <si>
    <t>731.130</t>
  </si>
  <si>
    <t>C3.010.07</t>
  </si>
  <si>
    <t>712.519</t>
  </si>
  <si>
    <t>730.529</t>
  </si>
  <si>
    <t>C3.010.08</t>
  </si>
  <si>
    <t>730.517</t>
  </si>
  <si>
    <t>C3.010.09</t>
  </si>
  <si>
    <t>730.203</t>
  </si>
  <si>
    <t>C3.010.10</t>
  </si>
  <si>
    <t>730.206</t>
  </si>
  <si>
    <t>C3.010.11</t>
  </si>
  <si>
    <t>729.964</t>
  </si>
  <si>
    <t>C3.010.12</t>
  </si>
  <si>
    <t>730.023</t>
  </si>
  <si>
    <t>C3.010.13</t>
  </si>
  <si>
    <t>00:25:22</t>
  </si>
  <si>
    <t>730.085</t>
  </si>
  <si>
    <t>C3.011.01</t>
  </si>
  <si>
    <t>00:11:48</t>
  </si>
  <si>
    <t>731.821</t>
  </si>
  <si>
    <t>C3.011.02</t>
  </si>
  <si>
    <t>731.788</t>
  </si>
  <si>
    <t>C3.011.03</t>
  </si>
  <si>
    <t>713.375</t>
  </si>
  <si>
    <t>00:08:32</t>
  </si>
  <si>
    <t>731.709</t>
  </si>
  <si>
    <t>C3.011.04</t>
  </si>
  <si>
    <t>731.479</t>
  </si>
  <si>
    <t>C3.011.05</t>
  </si>
  <si>
    <t>713.068</t>
  </si>
  <si>
    <t>731.447</t>
  </si>
  <si>
    <t>C3.011.06</t>
  </si>
  <si>
    <t>731.291</t>
  </si>
  <si>
    <t>C3.011.07</t>
  </si>
  <si>
    <t>712.768</t>
  </si>
  <si>
    <t>730.807</t>
  </si>
  <si>
    <t>00:00:11</t>
  </si>
  <si>
    <t>717.537</t>
  </si>
  <si>
    <t>C3.011.08</t>
  </si>
  <si>
    <t>730.704</t>
  </si>
  <si>
    <t>C3.011.09</t>
  </si>
  <si>
    <t>C3.011.10</t>
  </si>
  <si>
    <t>730.386</t>
  </si>
  <si>
    <t>C3.011.11</t>
  </si>
  <si>
    <t>712.162</t>
  </si>
  <si>
    <t>730.048</t>
  </si>
  <si>
    <t>C3.011.12</t>
  </si>
  <si>
    <t>00:08:50</t>
  </si>
  <si>
    <t>729.732</t>
  </si>
  <si>
    <t>C3.011.13</t>
  </si>
  <si>
    <t>730.138</t>
  </si>
  <si>
    <t>C3.012.01</t>
  </si>
  <si>
    <t>714.003</t>
  </si>
  <si>
    <t>00:31:41</t>
  </si>
  <si>
    <t>731.898</t>
  </si>
  <si>
    <t>C3.012.02</t>
  </si>
  <si>
    <t>713.872</t>
  </si>
  <si>
    <t>731.308</t>
  </si>
  <si>
    <t>C3.012.03</t>
  </si>
  <si>
    <t>731.647</t>
  </si>
  <si>
    <t>C3.012.04</t>
  </si>
  <si>
    <t>713.547</t>
  </si>
  <si>
    <t>731.468</t>
  </si>
  <si>
    <t>C3.012.05</t>
  </si>
  <si>
    <t>713.374</t>
  </si>
  <si>
    <t>731.498</t>
  </si>
  <si>
    <t>C3.012.06</t>
  </si>
  <si>
    <t>713.201</t>
  </si>
  <si>
    <t>730.996</t>
  </si>
  <si>
    <t>C3.012.07</t>
  </si>
  <si>
    <t>730.968</t>
  </si>
  <si>
    <t>C3.012.08</t>
  </si>
  <si>
    <t>00:07:57</t>
  </si>
  <si>
    <t>730.847</t>
  </si>
  <si>
    <t>C3.012.09</t>
  </si>
  <si>
    <t>712.699</t>
  </si>
  <si>
    <t>730.503</t>
  </si>
  <si>
    <t>C3.012.10</t>
  </si>
  <si>
    <t>730.485</t>
  </si>
  <si>
    <t>C3.012.11</t>
  </si>
  <si>
    <t>730.230</t>
  </si>
  <si>
    <t>C3.012.12</t>
  </si>
  <si>
    <t>729.821</t>
  </si>
  <si>
    <t>C3.012.13</t>
  </si>
  <si>
    <t>712.070</t>
  </si>
  <si>
    <t>729.969</t>
  </si>
  <si>
    <t>C3.013.01</t>
  </si>
  <si>
    <t>714.401</t>
  </si>
  <si>
    <t>00:28:33</t>
  </si>
  <si>
    <t>731.989</t>
  </si>
  <si>
    <t>C3.013.02</t>
  </si>
  <si>
    <t>714.274</t>
  </si>
  <si>
    <t>731.999</t>
  </si>
  <si>
    <t>C3.013.03</t>
  </si>
  <si>
    <t>714.126</t>
  </si>
  <si>
    <t>00:08:23</t>
  </si>
  <si>
    <t>732.075</t>
  </si>
  <si>
    <t>C3.013.04</t>
  </si>
  <si>
    <t>713.958</t>
  </si>
  <si>
    <t>732.080</t>
  </si>
  <si>
    <t>C3.013.05</t>
  </si>
  <si>
    <t>00:15:48</t>
  </si>
  <si>
    <t>731.693</t>
  </si>
  <si>
    <t>C3.013.06</t>
  </si>
  <si>
    <t>731.671</t>
  </si>
  <si>
    <t>C3.013.07</t>
  </si>
  <si>
    <t>731.375</t>
  </si>
  <si>
    <t>C3.013.08</t>
  </si>
  <si>
    <t>713.300</t>
  </si>
  <si>
    <t>00:20:06</t>
  </si>
  <si>
    <t>731.669</t>
  </si>
  <si>
    <t>C3.013.09</t>
  </si>
  <si>
    <t>00:09:41</t>
  </si>
  <si>
    <t>730.894</t>
  </si>
  <si>
    <t>C3.013.10</t>
  </si>
  <si>
    <t>712.964</t>
  </si>
  <si>
    <t>730.900</t>
  </si>
  <si>
    <t>C3.013.11</t>
  </si>
  <si>
    <t>712.795</t>
  </si>
  <si>
    <t>730.480</t>
  </si>
  <si>
    <t>C3.013.12</t>
  </si>
  <si>
    <t>712.648</t>
  </si>
  <si>
    <t>730.130</t>
  </si>
  <si>
    <t>C3.013.13</t>
  </si>
  <si>
    <t>730.240</t>
  </si>
  <si>
    <t>C3.014.01</t>
  </si>
  <si>
    <t>00:34:47</t>
  </si>
  <si>
    <t>732.445</t>
  </si>
  <si>
    <t>C3.014.02</t>
  </si>
  <si>
    <t>714.620</t>
  </si>
  <si>
    <t>732.495</t>
  </si>
  <si>
    <t>C3.014.03</t>
  </si>
  <si>
    <t>732.092</t>
  </si>
  <si>
    <t>C3.014.04</t>
  </si>
  <si>
    <t>714.294</t>
  </si>
  <si>
    <t>732.425</t>
  </si>
  <si>
    <t>C3.014.05</t>
  </si>
  <si>
    <t>714.120</t>
  </si>
  <si>
    <t>732.116</t>
  </si>
  <si>
    <t>C3.014.06</t>
  </si>
  <si>
    <t>713.946</t>
  </si>
  <si>
    <t>731.787</t>
  </si>
  <si>
    <t>C3.014.07</t>
  </si>
  <si>
    <t>713.781</t>
  </si>
  <si>
    <t>731.643</t>
  </si>
  <si>
    <t>C3.014.08</t>
  </si>
  <si>
    <t>00:28:11</t>
  </si>
  <si>
    <t>732.166</t>
  </si>
  <si>
    <t>C3.014.09</t>
  </si>
  <si>
    <t>731.325</t>
  </si>
  <si>
    <t>C3.014.10</t>
  </si>
  <si>
    <t>713.268</t>
  </si>
  <si>
    <t>731.293</t>
  </si>
  <si>
    <t>C3.014.11</t>
  </si>
  <si>
    <t>730.596</t>
  </si>
  <si>
    <t>C3.014.12</t>
  </si>
  <si>
    <t>712.942</t>
  </si>
  <si>
    <t>730.676</t>
  </si>
  <si>
    <t>C3.014.13</t>
  </si>
  <si>
    <t>730.415</t>
  </si>
  <si>
    <t>C3.015.01</t>
  </si>
  <si>
    <t>714.950</t>
  </si>
  <si>
    <t>00:23:13</t>
  </si>
  <si>
    <t>732.879</t>
  </si>
  <si>
    <t>C3.015.02</t>
  </si>
  <si>
    <t>00:13:54</t>
  </si>
  <si>
    <t>732.828</t>
  </si>
  <si>
    <t>C3.015.03</t>
  </si>
  <si>
    <t>714.677</t>
  </si>
  <si>
    <t>732.756</t>
  </si>
  <si>
    <t>C3.015.04</t>
  </si>
  <si>
    <t>00:10:41</t>
  </si>
  <si>
    <t>732.637</t>
  </si>
  <si>
    <t>C3.015.05</t>
  </si>
  <si>
    <t>714.342</t>
  </si>
  <si>
    <t>732.443</t>
  </si>
  <si>
    <t>C3.015.06</t>
  </si>
  <si>
    <t>714.175</t>
  </si>
  <si>
    <t>732.189</t>
  </si>
  <si>
    <t>C3.015.07</t>
  </si>
  <si>
    <t>714.016</t>
  </si>
  <si>
    <t>00:08:30</t>
  </si>
  <si>
    <t>731.452</t>
  </si>
  <si>
    <t>C3.015.08</t>
  </si>
  <si>
    <t>713.856</t>
  </si>
  <si>
    <t>732.010</t>
  </si>
  <si>
    <t>C3.015.09</t>
  </si>
  <si>
    <t>731.771</t>
  </si>
  <si>
    <t>C3.015.10</t>
  </si>
  <si>
    <t>713.522</t>
  </si>
  <si>
    <t>731.644</t>
  </si>
  <si>
    <t>C3.015.11</t>
  </si>
  <si>
    <t>731.356</t>
  </si>
  <si>
    <t>723.925</t>
  </si>
  <si>
    <t>C3.015.12</t>
  </si>
  <si>
    <t>731.086</t>
  </si>
  <si>
    <t>C3.015.13</t>
  </si>
  <si>
    <t>731.015</t>
  </si>
  <si>
    <t>C3.016.01</t>
  </si>
  <si>
    <t>733.148</t>
  </si>
  <si>
    <t>C3.016.02</t>
  </si>
  <si>
    <t>715.084</t>
  </si>
  <si>
    <t>733.087</t>
  </si>
  <si>
    <t>C3.016.03</t>
  </si>
  <si>
    <t>714.932</t>
  </si>
  <si>
    <t>732.803</t>
  </si>
  <si>
    <t>C3.016.04</t>
  </si>
  <si>
    <t>714.759</t>
  </si>
  <si>
    <t>732.797</t>
  </si>
  <si>
    <t>C3.016.05</t>
  </si>
  <si>
    <t>732.687</t>
  </si>
  <si>
    <t>C3.016.06</t>
  </si>
  <si>
    <t>714.413</t>
  </si>
  <si>
    <t>732.406</t>
  </si>
  <si>
    <t>C3.016.07</t>
  </si>
  <si>
    <t>714.248</t>
  </si>
  <si>
    <t>732.063</t>
  </si>
  <si>
    <t>C3.016.08</t>
  </si>
  <si>
    <t>714.083</t>
  </si>
  <si>
    <t>732.097</t>
  </si>
  <si>
    <t>C3.016.09</t>
  </si>
  <si>
    <t>713.910</t>
  </si>
  <si>
    <t>732.017</t>
  </si>
  <si>
    <t>C3.016.10</t>
  </si>
  <si>
    <t>713.737</t>
  </si>
  <si>
    <t>C3.016.11</t>
  </si>
  <si>
    <t>00:08:51</t>
  </si>
  <si>
    <t>731.734</t>
  </si>
  <si>
    <t>C3.016.12</t>
  </si>
  <si>
    <t>731.246</t>
  </si>
  <si>
    <t>C3.016.13</t>
  </si>
  <si>
    <t>C3.017.01</t>
  </si>
  <si>
    <t>732.997</t>
  </si>
  <si>
    <t>C3.017.02</t>
  </si>
  <si>
    <t>733.494</t>
  </si>
  <si>
    <t>C3.017.03</t>
  </si>
  <si>
    <t>00:09:29</t>
  </si>
  <si>
    <t>733.429</t>
  </si>
  <si>
    <t>C3.017.04</t>
  </si>
  <si>
    <t>733.330</t>
  </si>
  <si>
    <t>C3.017.05</t>
  </si>
  <si>
    <t>714.834</t>
  </si>
  <si>
    <t>733.060</t>
  </si>
  <si>
    <t>C3.017.06</t>
  </si>
  <si>
    <t>00:06:29</t>
  </si>
  <si>
    <t>732.671</t>
  </si>
  <si>
    <t>C3.017.07</t>
  </si>
  <si>
    <t>732.113</t>
  </si>
  <si>
    <t>C3.017.08</t>
  </si>
  <si>
    <t>714.319</t>
  </si>
  <si>
    <t>732.533</t>
  </si>
  <si>
    <t>C3.017.09</t>
  </si>
  <si>
    <t>732.321</t>
  </si>
  <si>
    <t>C3.017.10</t>
  </si>
  <si>
    <t>713.964</t>
  </si>
  <si>
    <t>732.170</t>
  </si>
  <si>
    <t>C3.017.11</t>
  </si>
  <si>
    <t>713.787</t>
  </si>
  <si>
    <t>732.030</t>
  </si>
  <si>
    <t>C3.017.12</t>
  </si>
  <si>
    <t>713.631</t>
  </si>
  <si>
    <t>00:07:18</t>
  </si>
  <si>
    <t>731.697</t>
  </si>
  <si>
    <t>C3.017.13</t>
  </si>
  <si>
    <t>713.498</t>
  </si>
  <si>
    <t>731.594</t>
  </si>
  <si>
    <t>C3.018.01</t>
  </si>
  <si>
    <t>00:35:23</t>
  </si>
  <si>
    <t>734.020</t>
  </si>
  <si>
    <t>C3.018.02</t>
  </si>
  <si>
    <t>733.439</t>
  </si>
  <si>
    <t>C3.018.03</t>
  </si>
  <si>
    <t>733.513</t>
  </si>
  <si>
    <t>C3.018.04</t>
  </si>
  <si>
    <t>733.629</t>
  </si>
  <si>
    <t>C3.018.05</t>
  </si>
  <si>
    <t>715.148</t>
  </si>
  <si>
    <t>733.024</t>
  </si>
  <si>
    <t>C3.018.06</t>
  </si>
  <si>
    <t>714.961</t>
  </si>
  <si>
    <t>733.169</t>
  </si>
  <si>
    <t>C3.018.07</t>
  </si>
  <si>
    <t>732.847</t>
  </si>
  <si>
    <t>C3.018.08</t>
  </si>
  <si>
    <t>714.606</t>
  </si>
  <si>
    <t>733.036</t>
  </si>
  <si>
    <t>C3.018.09</t>
  </si>
  <si>
    <t>714.419</t>
  </si>
  <si>
    <t>732.605</t>
  </si>
  <si>
    <t>C3.018.10</t>
  </si>
  <si>
    <t>714.232</t>
  </si>
  <si>
    <t>732.517</t>
  </si>
  <si>
    <t>C3.018.11</t>
  </si>
  <si>
    <t>714.045</t>
  </si>
  <si>
    <t>732.076</t>
  </si>
  <si>
    <t>C3.018.12</t>
  </si>
  <si>
    <t>731.339</t>
  </si>
  <si>
    <t>C3.018.13</t>
  </si>
  <si>
    <t>713.741</t>
  </si>
  <si>
    <t>731.775</t>
  </si>
  <si>
    <t>C3.019.01</t>
  </si>
  <si>
    <t>716.043</t>
  </si>
  <si>
    <t>00:31:59</t>
  </si>
  <si>
    <t>734.225</t>
  </si>
  <si>
    <t>C3.019.02</t>
  </si>
  <si>
    <t>715.911</t>
  </si>
  <si>
    <t>719.070</t>
  </si>
  <si>
    <t>C3.019.03</t>
  </si>
  <si>
    <t>715.757</t>
  </si>
  <si>
    <t>733.945</t>
  </si>
  <si>
    <t>C3.019.04</t>
  </si>
  <si>
    <t>715.582</t>
  </si>
  <si>
    <t>733.903</t>
  </si>
  <si>
    <t>C3.019.05</t>
  </si>
  <si>
    <t>715.406</t>
  </si>
  <si>
    <t>C3.019.06</t>
  </si>
  <si>
    <t>00:12:46</t>
  </si>
  <si>
    <t>C3.019.07</t>
  </si>
  <si>
    <t>733.212</t>
  </si>
  <si>
    <t>00:05:06</t>
  </si>
  <si>
    <t>722.290</t>
  </si>
  <si>
    <t>719.989</t>
  </si>
  <si>
    <t>C3.019.08</t>
  </si>
  <si>
    <t>733.545</t>
  </si>
  <si>
    <t>C3.019.09</t>
  </si>
  <si>
    <t>714.722</t>
  </si>
  <si>
    <t>732.922</t>
  </si>
  <si>
    <t>C3.019.10</t>
  </si>
  <si>
    <t>714.546</t>
  </si>
  <si>
    <t>732.730</t>
  </si>
  <si>
    <t>C3.019.11</t>
  </si>
  <si>
    <t>714.371</t>
  </si>
  <si>
    <t>732.564</t>
  </si>
  <si>
    <t>C3.019.12</t>
  </si>
  <si>
    <t>732.259</t>
  </si>
  <si>
    <t>C3.019.13</t>
  </si>
  <si>
    <t>731.902</t>
  </si>
  <si>
    <t>C3.020.01</t>
  </si>
  <si>
    <t>716.430</t>
  </si>
  <si>
    <t>733.956</t>
  </si>
  <si>
    <t>C3.020.02</t>
  </si>
  <si>
    <t>716.283</t>
  </si>
  <si>
    <t>734.378</t>
  </si>
  <si>
    <t>C3.020.03</t>
  </si>
  <si>
    <t>00:06:02</t>
  </si>
  <si>
    <t>733.724</t>
  </si>
  <si>
    <t>C3.020.04</t>
  </si>
  <si>
    <t>734.281</t>
  </si>
  <si>
    <t>C3.020.05</t>
  </si>
  <si>
    <t>715.723</t>
  </si>
  <si>
    <t>00:11:21</t>
  </si>
  <si>
    <t>733.663</t>
  </si>
  <si>
    <t>C3.020.06</t>
  </si>
  <si>
    <t>715.527</t>
  </si>
  <si>
    <t>733.802</t>
  </si>
  <si>
    <t>C3.020.07</t>
  </si>
  <si>
    <t>715.342</t>
  </si>
  <si>
    <t>733.095</t>
  </si>
  <si>
    <t>C3.020.08</t>
  </si>
  <si>
    <t>733.437</t>
  </si>
  <si>
    <t>00:06:05</t>
  </si>
  <si>
    <t>723.799</t>
  </si>
  <si>
    <t>00:00:42</t>
  </si>
  <si>
    <t>720.168</t>
  </si>
  <si>
    <t>C3.020.09</t>
  </si>
  <si>
    <t>733.389</t>
  </si>
  <si>
    <t>C3.020.10</t>
  </si>
  <si>
    <t>733.077</t>
  </si>
  <si>
    <t>C3.020.11</t>
  </si>
  <si>
    <t>714.571</t>
  </si>
  <si>
    <t>732.179</t>
  </si>
  <si>
    <t>C3.020.12</t>
  </si>
  <si>
    <t>714.400</t>
  </si>
  <si>
    <t>732.280</t>
  </si>
  <si>
    <t>C3.020.13</t>
  </si>
  <si>
    <t>714.253</t>
  </si>
  <si>
    <t>732.531</t>
  </si>
  <si>
    <t>C3.021.01</t>
  </si>
  <si>
    <t>734.649</t>
  </si>
  <si>
    <t>C3.021.02</t>
  </si>
  <si>
    <t>734.306</t>
  </si>
  <si>
    <t>C3.021.03</t>
  </si>
  <si>
    <t>734.728</t>
  </si>
  <si>
    <t>C3.021.04</t>
  </si>
  <si>
    <t>734.325</t>
  </si>
  <si>
    <t>C3.021.05</t>
  </si>
  <si>
    <t>716.016</t>
  </si>
  <si>
    <t>734.082</t>
  </si>
  <si>
    <t>C3.021.06</t>
  </si>
  <si>
    <t>733.587</t>
  </si>
  <si>
    <t>C3.021.07</t>
  </si>
  <si>
    <t>715.662</t>
  </si>
  <si>
    <t>733.673</t>
  </si>
  <si>
    <t>C3.021.08</t>
  </si>
  <si>
    <t>715.489</t>
  </si>
  <si>
    <t>733.828</t>
  </si>
  <si>
    <t>C3.021.09</t>
  </si>
  <si>
    <t>715.308</t>
  </si>
  <si>
    <t>733.112</t>
  </si>
  <si>
    <t>C3.021.10</t>
  </si>
  <si>
    <t>732.990</t>
  </si>
  <si>
    <t>C3.021.11</t>
  </si>
  <si>
    <t>C3.021.12</t>
  </si>
  <si>
    <t>714.787</t>
  </si>
  <si>
    <t>732.816</t>
  </si>
  <si>
    <t>C3.021.13</t>
  </si>
  <si>
    <t>714.650</t>
  </si>
  <si>
    <t>732.427</t>
  </si>
  <si>
    <t>C3.022.01</t>
  </si>
  <si>
    <t>716.979</t>
  </si>
  <si>
    <t>734.661</t>
  </si>
  <si>
    <t>722.614</t>
  </si>
  <si>
    <t>C3.022.02</t>
  </si>
  <si>
    <t>716.835</t>
  </si>
  <si>
    <t>00:19:04</t>
  </si>
  <si>
    <t>734.816</t>
  </si>
  <si>
    <t>C3.022.03</t>
  </si>
  <si>
    <t>00:07:53</t>
  </si>
  <si>
    <t>734.458</t>
  </si>
  <si>
    <t>C3.022.04</t>
  </si>
  <si>
    <t>734.609</t>
  </si>
  <si>
    <t>C3.022.05</t>
  </si>
  <si>
    <t>716.282</t>
  </si>
  <si>
    <t>734.624</t>
  </si>
  <si>
    <t>C3.022.06</t>
  </si>
  <si>
    <t>716.090</t>
  </si>
  <si>
    <t>734.240</t>
  </si>
  <si>
    <t>C3.022.07</t>
  </si>
  <si>
    <t>733.952</t>
  </si>
  <si>
    <t>C3.022.08</t>
  </si>
  <si>
    <t>715.724</t>
  </si>
  <si>
    <t>733.675</t>
  </si>
  <si>
    <t>C3.022.09</t>
  </si>
  <si>
    <t>715.532</t>
  </si>
  <si>
    <t>C3.022.10</t>
  </si>
  <si>
    <t>715.340</t>
  </si>
  <si>
    <t>733.441</t>
  </si>
  <si>
    <t>C3.022.11</t>
  </si>
  <si>
    <t>733.054</t>
  </si>
  <si>
    <t>C3.022.12</t>
  </si>
  <si>
    <t>732.917</t>
  </si>
  <si>
    <t>C3.022.13</t>
  </si>
  <si>
    <t>732.872</t>
  </si>
  <si>
    <t>C3.023.01</t>
  </si>
  <si>
    <t>00:12:55</t>
  </si>
  <si>
    <t>734.803</t>
  </si>
  <si>
    <t>C3.023.02</t>
  </si>
  <si>
    <t>717.159</t>
  </si>
  <si>
    <t>00:15:39</t>
  </si>
  <si>
    <t>735.080</t>
  </si>
  <si>
    <t>C3.023.03</t>
  </si>
  <si>
    <t>735.053</t>
  </si>
  <si>
    <t>C3.023.04</t>
  </si>
  <si>
    <t>716.792</t>
  </si>
  <si>
    <t>735.039</t>
  </si>
  <si>
    <t>C3.023.05</t>
  </si>
  <si>
    <t>734.976</t>
  </si>
  <si>
    <t>C3.023.06</t>
  </si>
  <si>
    <t>734.608</t>
  </si>
  <si>
    <t>721.483</t>
  </si>
  <si>
    <t>C3.023.07</t>
  </si>
  <si>
    <t>716.215</t>
  </si>
  <si>
    <t>734.417</t>
  </si>
  <si>
    <t>C3.023.08</t>
  </si>
  <si>
    <t>734.100</t>
  </si>
  <si>
    <t>C3.023.09</t>
  </si>
  <si>
    <t>715.834</t>
  </si>
  <si>
    <t>734.045</t>
  </si>
  <si>
    <t>C3.023.10</t>
  </si>
  <si>
    <t>734.017</t>
  </si>
  <si>
    <t>C3.023.11</t>
  </si>
  <si>
    <t>733.605</t>
  </si>
  <si>
    <t>C3.023.12</t>
  </si>
  <si>
    <t>715.272</t>
  </si>
  <si>
    <t>733.357</t>
  </si>
  <si>
    <t>C3.023.13</t>
  </si>
  <si>
    <t>715.125</t>
  </si>
  <si>
    <t>733.092</t>
  </si>
  <si>
    <t>C3.024.01</t>
  </si>
  <si>
    <t>00:16:03</t>
  </si>
  <si>
    <t>735.203</t>
  </si>
  <si>
    <t>C3.024.02</t>
  </si>
  <si>
    <t>717.398</t>
  </si>
  <si>
    <t>735.190</t>
  </si>
  <si>
    <t>C3.024.03</t>
  </si>
  <si>
    <t>734.956</t>
  </si>
  <si>
    <t>C3.024.04</t>
  </si>
  <si>
    <t>717.045</t>
  </si>
  <si>
    <t>734.839</t>
  </si>
  <si>
    <t>C3.024.05</t>
  </si>
  <si>
    <t>716.857</t>
  </si>
  <si>
    <t>734.837</t>
  </si>
  <si>
    <t>C3.024.06</t>
  </si>
  <si>
    <t>734.279</t>
  </si>
  <si>
    <t>C3.024.07</t>
  </si>
  <si>
    <t>716.491</t>
  </si>
  <si>
    <t>734.157</t>
  </si>
  <si>
    <t>C3.024.08</t>
  </si>
  <si>
    <t>716.313</t>
  </si>
  <si>
    <t>734.106</t>
  </si>
  <si>
    <t>C3.024.09</t>
  </si>
  <si>
    <t>716.125</t>
  </si>
  <si>
    <t>734.009</t>
  </si>
  <si>
    <t>C3.024.10</t>
  </si>
  <si>
    <t>715.938</t>
  </si>
  <si>
    <t>734.295</t>
  </si>
  <si>
    <t>C3.024.11</t>
  </si>
  <si>
    <t>733.572</t>
  </si>
  <si>
    <t>C3.024.12</t>
  </si>
  <si>
    <t>733.198</t>
  </si>
  <si>
    <t>C3.024.13</t>
  </si>
  <si>
    <t>733.111</t>
  </si>
  <si>
    <t>C3.025.01</t>
  </si>
  <si>
    <t>736.040</t>
  </si>
  <si>
    <t>C3.025.02</t>
  </si>
  <si>
    <t>735.712</t>
  </si>
  <si>
    <t>C3.025.03</t>
  </si>
  <si>
    <t>735.494</t>
  </si>
  <si>
    <t>C3.025.04</t>
  </si>
  <si>
    <t>735.356</t>
  </si>
  <si>
    <t>C3.025.05</t>
  </si>
  <si>
    <t>735.293</t>
  </si>
  <si>
    <t>C3.025.06</t>
  </si>
  <si>
    <t>717.005</t>
  </si>
  <si>
    <t>00:10:10</t>
  </si>
  <si>
    <t>735.102</t>
  </si>
  <si>
    <t>C3.025.07</t>
  </si>
  <si>
    <t>716.816</t>
  </si>
  <si>
    <t>734.449</t>
  </si>
  <si>
    <t>C3.025.08</t>
  </si>
  <si>
    <t>716.627</t>
  </si>
  <si>
    <t>734.406</t>
  </si>
  <si>
    <t>C3.025.09</t>
  </si>
  <si>
    <t>716.429</t>
  </si>
  <si>
    <t>734.158</t>
  </si>
  <si>
    <t>C3.025.10</t>
  </si>
  <si>
    <t>734.587</t>
  </si>
  <si>
    <t>C3.025.11</t>
  </si>
  <si>
    <t>716.032</t>
  </si>
  <si>
    <t>733.493</t>
  </si>
  <si>
    <t>C3.025.12</t>
  </si>
  <si>
    <t>733.402</t>
  </si>
  <si>
    <t>C3.025.13</t>
  </si>
  <si>
    <t>715.709</t>
  </si>
  <si>
    <t>733.453</t>
  </si>
  <si>
    <t>C3.026.01</t>
  </si>
  <si>
    <t>718.324</t>
  </si>
  <si>
    <t>00:13:04</t>
  </si>
  <si>
    <t>735.874</t>
  </si>
  <si>
    <t>C3.026.02</t>
  </si>
  <si>
    <t>736.208</t>
  </si>
  <si>
    <t>C3.026.03</t>
  </si>
  <si>
    <t>717.987</t>
  </si>
  <si>
    <t>736.351</t>
  </si>
  <si>
    <t>C3.026.04</t>
  </si>
  <si>
    <t>736.187</t>
  </si>
  <si>
    <t>C3.026.05</t>
  </si>
  <si>
    <t>735.819</t>
  </si>
  <si>
    <t>C3.026.06</t>
  </si>
  <si>
    <t>717.368</t>
  </si>
  <si>
    <t>735.683</t>
  </si>
  <si>
    <t>C3.026.07</t>
  </si>
  <si>
    <t>735.817</t>
  </si>
  <si>
    <t>C3.026.08</t>
  </si>
  <si>
    <t>735.133</t>
  </si>
  <si>
    <t>C3.026.09</t>
  </si>
  <si>
    <t>735.197</t>
  </si>
  <si>
    <t>C3.026.10</t>
  </si>
  <si>
    <t>734.597</t>
  </si>
  <si>
    <t>C3.026.11</t>
  </si>
  <si>
    <t>734.212</t>
  </si>
  <si>
    <t>C3.026.12</t>
  </si>
  <si>
    <t>716.174</t>
  </si>
  <si>
    <t>733.881</t>
  </si>
  <si>
    <t>C3.026.13</t>
  </si>
  <si>
    <t>716.018</t>
  </si>
  <si>
    <t>734.149</t>
  </si>
  <si>
    <t>C3.027.01</t>
  </si>
  <si>
    <t>00:13:06</t>
  </si>
  <si>
    <t>736.629</t>
  </si>
  <si>
    <t>C3.027.02</t>
  </si>
  <si>
    <t>736.378</t>
  </si>
  <si>
    <t>C3.027.03</t>
  </si>
  <si>
    <t>718.384</t>
  </si>
  <si>
    <t>736.052</t>
  </si>
  <si>
    <t>C3.027.04</t>
  </si>
  <si>
    <t>718.175</t>
  </si>
  <si>
    <t>736.522</t>
  </si>
  <si>
    <t>C3.027.05</t>
  </si>
  <si>
    <t>735.759</t>
  </si>
  <si>
    <t>C3.027.06</t>
  </si>
  <si>
    <t>717.759</t>
  </si>
  <si>
    <t>735.929</t>
  </si>
  <si>
    <t>C3.027.07</t>
  </si>
  <si>
    <t>717.560</t>
  </si>
  <si>
    <t>735.550</t>
  </si>
  <si>
    <t>C3.027.08</t>
  </si>
  <si>
    <t>735.146</t>
  </si>
  <si>
    <t>C3.027.09</t>
  </si>
  <si>
    <t>735.064</t>
  </si>
  <si>
    <t>C3.027.10</t>
  </si>
  <si>
    <t>00:05:53</t>
  </si>
  <si>
    <t>734.851</t>
  </si>
  <si>
    <t>C3.027.11</t>
  </si>
  <si>
    <t>716.737</t>
  </si>
  <si>
    <t>734.462</t>
  </si>
  <si>
    <t>C3.027.12</t>
  </si>
  <si>
    <t>734.454</t>
  </si>
  <si>
    <t>C3.027.13</t>
  </si>
  <si>
    <t>716.397</t>
  </si>
  <si>
    <t>734.263</t>
  </si>
  <si>
    <t>C3.028.01</t>
  </si>
  <si>
    <t>736.715</t>
  </si>
  <si>
    <t>C3.028.02</t>
  </si>
  <si>
    <t>736.907</t>
  </si>
  <si>
    <t>C3.028.03</t>
  </si>
  <si>
    <t>736.711</t>
  </si>
  <si>
    <t>C3.028.04</t>
  </si>
  <si>
    <t>736.047</t>
  </si>
  <si>
    <t>C3.028.05</t>
  </si>
  <si>
    <t>718.367</t>
  </si>
  <si>
    <t>735.994</t>
  </si>
  <si>
    <t>C3.028.06</t>
  </si>
  <si>
    <t>718.160</t>
  </si>
  <si>
    <t>736.071</t>
  </si>
  <si>
    <t>C3.028.07</t>
  </si>
  <si>
    <t>736.039</t>
  </si>
  <si>
    <t>C3.028.08</t>
  </si>
  <si>
    <t>735.648</t>
  </si>
  <si>
    <t>C3.028.09</t>
  </si>
  <si>
    <t>735.299</t>
  </si>
  <si>
    <t>C3.028.10</t>
  </si>
  <si>
    <t>735.221</t>
  </si>
  <si>
    <t>C3.028.11</t>
  </si>
  <si>
    <t>734.770</t>
  </si>
  <si>
    <t>C3.028.12</t>
  </si>
  <si>
    <t>716.960</t>
  </si>
  <si>
    <t>734.659</t>
  </si>
  <si>
    <t>C3.028.13</t>
  </si>
  <si>
    <t>716.803</t>
  </si>
  <si>
    <t>00:08:49</t>
  </si>
  <si>
    <t>734.328</t>
  </si>
  <si>
    <t>C3.029.01</t>
  </si>
  <si>
    <t>719.528</t>
  </si>
  <si>
    <t>732.784</t>
  </si>
  <si>
    <t>C3.029.02</t>
  </si>
  <si>
    <t>732.892</t>
  </si>
  <si>
    <t>C3.029.03</t>
  </si>
  <si>
    <t>732.313</t>
  </si>
  <si>
    <t>C3.029.04</t>
  </si>
  <si>
    <t>718.958</t>
  </si>
  <si>
    <t>732.771</t>
  </si>
  <si>
    <t>718.586</t>
  </si>
  <si>
    <t>C3.029.05</t>
  </si>
  <si>
    <t>736.598</t>
  </si>
  <si>
    <t>C3.029.06</t>
  </si>
  <si>
    <t>736.512</t>
  </si>
  <si>
    <t>C3.029.07</t>
  </si>
  <si>
    <t>718.318</t>
  </si>
  <si>
    <t>736.198</t>
  </si>
  <si>
    <t>C3.029.08</t>
  </si>
  <si>
    <t>736.136</t>
  </si>
  <si>
    <t>C3.029.09</t>
  </si>
  <si>
    <t>717.895</t>
  </si>
  <si>
    <t>735.708</t>
  </si>
  <si>
    <t>C3.029.10</t>
  </si>
  <si>
    <t>717.678</t>
  </si>
  <si>
    <t>735.684</t>
  </si>
  <si>
    <t>C3.029.11</t>
  </si>
  <si>
    <t>735.094</t>
  </si>
  <si>
    <t>C3.029.12</t>
  </si>
  <si>
    <t>717.272</t>
  </si>
  <si>
    <t>734.878</t>
  </si>
  <si>
    <t>C3.029.13</t>
  </si>
  <si>
    <t>730.632</t>
  </si>
  <si>
    <t>C3.030.01</t>
  </si>
  <si>
    <t>724.258</t>
  </si>
  <si>
    <t>C3.030.02</t>
  </si>
  <si>
    <t>709.508</t>
  </si>
  <si>
    <t>723.874</t>
  </si>
  <si>
    <t>C3.030.03</t>
  </si>
  <si>
    <t>722.678</t>
  </si>
  <si>
    <t>C3.030.04</t>
  </si>
  <si>
    <t>708.919</t>
  </si>
  <si>
    <t>723.306</t>
  </si>
  <si>
    <t>C3.030.05</t>
  </si>
  <si>
    <t>708.605</t>
  </si>
  <si>
    <t>722.161</t>
  </si>
  <si>
    <t>C3.030.06</t>
  </si>
  <si>
    <t>708.291</t>
  </si>
  <si>
    <t>722.900</t>
  </si>
  <si>
    <t>C3.030.07</t>
  </si>
  <si>
    <t>00:05:04</t>
  </si>
  <si>
    <t>722.349</t>
  </si>
  <si>
    <t>C3.030.08</t>
  </si>
  <si>
    <t>707.692</t>
  </si>
  <si>
    <t>722.100</t>
  </si>
  <si>
    <t>C3.030.09</t>
  </si>
  <si>
    <t>721.903</t>
  </si>
  <si>
    <t>C3.030.10</t>
  </si>
  <si>
    <t>721.488</t>
  </si>
  <si>
    <t>C3.030.11</t>
  </si>
  <si>
    <t>00:05:24</t>
  </si>
  <si>
    <t>721.067</t>
  </si>
  <si>
    <t>C3.030.12</t>
  </si>
  <si>
    <t>706.474</t>
  </si>
  <si>
    <t>720.510</t>
  </si>
  <si>
    <t>C3.030.13</t>
  </si>
  <si>
    <t>706.238</t>
  </si>
  <si>
    <t>719.773</t>
  </si>
  <si>
    <t>C3.031.01</t>
  </si>
  <si>
    <t>723.911</t>
  </si>
  <si>
    <t>C3.031.02</t>
  </si>
  <si>
    <t>709.746</t>
  </si>
  <si>
    <t>724.009</t>
  </si>
  <si>
    <t>C3.031.03</t>
  </si>
  <si>
    <t>724.153</t>
  </si>
  <si>
    <t>C3.031.04</t>
  </si>
  <si>
    <t>709.150</t>
  </si>
  <si>
    <t>723.304</t>
  </si>
  <si>
    <t>C3.031.05</t>
  </si>
  <si>
    <t>723.260</t>
  </si>
  <si>
    <t>C3.031.06</t>
  </si>
  <si>
    <t>708.514</t>
  </si>
  <si>
    <t>723.052</t>
  </si>
  <si>
    <t>C3.031.07</t>
  </si>
  <si>
    <t>722.737</t>
  </si>
  <si>
    <t>C3.031.08</t>
  </si>
  <si>
    <t>707.909</t>
  </si>
  <si>
    <t>722.147</t>
  </si>
  <si>
    <t>C3.031.09</t>
  </si>
  <si>
    <t>707.591</t>
  </si>
  <si>
    <t>722.211</t>
  </si>
  <si>
    <t>C3.031.10</t>
  </si>
  <si>
    <t>707.274</t>
  </si>
  <si>
    <t>00:06:28</t>
  </si>
  <si>
    <t>721.777</t>
  </si>
  <si>
    <t>C3.031.11</t>
  </si>
  <si>
    <t>706.956</t>
  </si>
  <si>
    <t>721.290</t>
  </si>
  <si>
    <t>C3.031.12</t>
  </si>
  <si>
    <t>720.942</t>
  </si>
  <si>
    <t>C3.031.13</t>
  </si>
  <si>
    <t>706.437</t>
  </si>
  <si>
    <t>719.855</t>
  </si>
  <si>
    <t>C3.032.01</t>
  </si>
  <si>
    <t>710.287</t>
  </si>
  <si>
    <t>00:12:29</t>
  </si>
  <si>
    <t>723.923</t>
  </si>
  <si>
    <t>C3.032.02</t>
  </si>
  <si>
    <t>723.396</t>
  </si>
  <si>
    <t>C3.032.03</t>
  </si>
  <si>
    <t>724.064</t>
  </si>
  <si>
    <t>C3.032.04</t>
  </si>
  <si>
    <t>723.833</t>
  </si>
  <si>
    <t>C3.032.05</t>
  </si>
  <si>
    <t>709.093</t>
  </si>
  <si>
    <t>723.611</t>
  </si>
  <si>
    <t>C3.032.06</t>
  </si>
  <si>
    <t>723.568</t>
  </si>
  <si>
    <t>C3.032.07</t>
  </si>
  <si>
    <t>722.703</t>
  </si>
  <si>
    <t>C3.032.08</t>
  </si>
  <si>
    <t>708.137</t>
  </si>
  <si>
    <t>00:12:57</t>
  </si>
  <si>
    <t>722.536</t>
  </si>
  <si>
    <t>C3.032.09</t>
  </si>
  <si>
    <t>707.808</t>
  </si>
  <si>
    <t>722.238</t>
  </si>
  <si>
    <t>C3.032.10</t>
  </si>
  <si>
    <t>707.479</t>
  </si>
  <si>
    <t>721.614</t>
  </si>
  <si>
    <t>C3.032.11</t>
  </si>
  <si>
    <t>707.150</t>
  </si>
  <si>
    <t>721.516</t>
  </si>
  <si>
    <t>C3.032.12</t>
  </si>
  <si>
    <t>720.887</t>
  </si>
  <si>
    <t>C3.032.13</t>
  </si>
  <si>
    <t>720.071</t>
  </si>
  <si>
    <t>C3.033.01</t>
  </si>
  <si>
    <t>710.519</t>
  </si>
  <si>
    <t>723.829</t>
  </si>
  <si>
    <t>C3.033.02</t>
  </si>
  <si>
    <t>710.269</t>
  </si>
  <si>
    <t>723.789</t>
  </si>
  <si>
    <t>C3.033.03</t>
  </si>
  <si>
    <t>723.369</t>
  </si>
  <si>
    <t>C3.033.04</t>
  </si>
  <si>
    <t>709.648</t>
  </si>
  <si>
    <t>723.081</t>
  </si>
  <si>
    <t>C3.033.05</t>
  </si>
  <si>
    <t>722.627</t>
  </si>
  <si>
    <t>C3.033.06</t>
  </si>
  <si>
    <t>722.595</t>
  </si>
  <si>
    <t>C3.033.07</t>
  </si>
  <si>
    <t>708.670</t>
  </si>
  <si>
    <t>722.934</t>
  </si>
  <si>
    <t>C3.033.08</t>
  </si>
  <si>
    <t>722.113</t>
  </si>
  <si>
    <t>C3.033.09</t>
  </si>
  <si>
    <t>708.024</t>
  </si>
  <si>
    <t>721.524</t>
  </si>
  <si>
    <t>C3.033.10</t>
  </si>
  <si>
    <t>721.188</t>
  </si>
  <si>
    <t>C3.033.11</t>
  </si>
  <si>
    <t>00:05:31</t>
  </si>
  <si>
    <t>721.590</t>
  </si>
  <si>
    <t>C3.033.12</t>
  </si>
  <si>
    <t>721.115</t>
  </si>
  <si>
    <t>C3.033.13</t>
  </si>
  <si>
    <t>720.828</t>
  </si>
  <si>
    <t>C3.038.01</t>
  </si>
  <si>
    <t>711.689</t>
  </si>
  <si>
    <t>00:17:53</t>
  </si>
  <si>
    <t>729.779</t>
  </si>
  <si>
    <t>C3.038.02</t>
  </si>
  <si>
    <t>729.399</t>
  </si>
  <si>
    <t>C3.038.03</t>
  </si>
  <si>
    <t>729.198</t>
  </si>
  <si>
    <t>C3.038.04</t>
  </si>
  <si>
    <t>728.791</t>
  </si>
  <si>
    <t>C3.038.05</t>
  </si>
  <si>
    <t>728.805</t>
  </si>
  <si>
    <t>C3.038.06</t>
  </si>
  <si>
    <t>728.472</t>
  </si>
  <si>
    <t>C3.038.07</t>
  </si>
  <si>
    <t>709.887</t>
  </si>
  <si>
    <t>728.198</t>
  </si>
  <si>
    <t>C3.038.08</t>
  </si>
  <si>
    <t>709.580</t>
  </si>
  <si>
    <t>00:07:05</t>
  </si>
  <si>
    <t>727.486</t>
  </si>
  <si>
    <t>C3.038.09</t>
  </si>
  <si>
    <t>709.257</t>
  </si>
  <si>
    <t>00:07:40</t>
  </si>
  <si>
    <t>727.245</t>
  </si>
  <si>
    <t>C3.038.10</t>
  </si>
  <si>
    <t>C3.038.11</t>
  </si>
  <si>
    <t>726.816</t>
  </si>
  <si>
    <t>C3.038.12</t>
  </si>
  <si>
    <t>708.329</t>
  </si>
  <si>
    <t>726.309</t>
  </si>
  <si>
    <t>C3.038.13</t>
  </si>
  <si>
    <t>C3.039.01</t>
  </si>
  <si>
    <t>729.975</t>
  </si>
  <si>
    <t>C3.039.02</t>
  </si>
  <si>
    <t>729.611</t>
  </si>
  <si>
    <t>C3.039.03</t>
  </si>
  <si>
    <t>729.643</t>
  </si>
  <si>
    <t>C3.039.04</t>
  </si>
  <si>
    <t>729.187</t>
  </si>
  <si>
    <t>C3.039.05</t>
  </si>
  <si>
    <t>728.995</t>
  </si>
  <si>
    <t>C3.039.06</t>
  </si>
  <si>
    <t>710.385</t>
  </si>
  <si>
    <t>728.689</t>
  </si>
  <si>
    <t>C3.039.07</t>
  </si>
  <si>
    <t>710.072</t>
  </si>
  <si>
    <t>728.265</t>
  </si>
  <si>
    <t>C3.039.08</t>
  </si>
  <si>
    <t>709.758</t>
  </si>
  <si>
    <t>727.895</t>
  </si>
  <si>
    <t>C3.039.09</t>
  </si>
  <si>
    <t>709.430</t>
  </si>
  <si>
    <t>727.591</t>
  </si>
  <si>
    <t>C3.039.10</t>
  </si>
  <si>
    <t>709.101</t>
  </si>
  <si>
    <t>727.296</t>
  </si>
  <si>
    <t>C3.039.11</t>
  </si>
  <si>
    <t>00:05:41</t>
  </si>
  <si>
    <t>726.900</t>
  </si>
  <si>
    <t>C3.039.12</t>
  </si>
  <si>
    <t>726.655</t>
  </si>
  <si>
    <t>C3.039.13</t>
  </si>
  <si>
    <t>708.236</t>
  </si>
  <si>
    <t>726.249</t>
  </si>
  <si>
    <t>C3.040.01</t>
  </si>
  <si>
    <t>712.118</t>
  </si>
  <si>
    <t>729.957</t>
  </si>
  <si>
    <t>C3.040.02</t>
  </si>
  <si>
    <t>729.807</t>
  </si>
  <si>
    <t>C3.040.03</t>
  </si>
  <si>
    <t>711.593</t>
  </si>
  <si>
    <t>729.907</t>
  </si>
  <si>
    <t>C3.040.04</t>
  </si>
  <si>
    <t>729.412</t>
  </si>
  <si>
    <t>C3.040.05</t>
  </si>
  <si>
    <t>729.204</t>
  </si>
  <si>
    <t>C3.040.06</t>
  </si>
  <si>
    <t>710.629</t>
  </si>
  <si>
    <t>729.057</t>
  </si>
  <si>
    <t>C3.040.07</t>
  </si>
  <si>
    <t>710.323</t>
  </si>
  <si>
    <t>728.571</t>
  </si>
  <si>
    <t>C3.040.08</t>
  </si>
  <si>
    <t>728.185</t>
  </si>
  <si>
    <t>C3.040.09</t>
  </si>
  <si>
    <t>727.849</t>
  </si>
  <si>
    <t>C3.040.10</t>
  </si>
  <si>
    <t>727.485</t>
  </si>
  <si>
    <t>C3.040.11</t>
  </si>
  <si>
    <t>727.097</t>
  </si>
  <si>
    <t>C3.040.12</t>
  </si>
  <si>
    <t>726.800</t>
  </si>
  <si>
    <t>C3.040.13</t>
  </si>
  <si>
    <t>726.641</t>
  </si>
  <si>
    <t>C3.041.01</t>
  </si>
  <si>
    <t>712.344</t>
  </si>
  <si>
    <t>730.032</t>
  </si>
  <si>
    <t>C3.041.02</t>
  </si>
  <si>
    <t>729.982</t>
  </si>
  <si>
    <t>C3.041.03</t>
  </si>
  <si>
    <t>711.842</t>
  </si>
  <si>
    <t>729.683</t>
  </si>
  <si>
    <t>C3.041.04</t>
  </si>
  <si>
    <t>711.534</t>
  </si>
  <si>
    <t>729.828</t>
  </si>
  <si>
    <t>C3.041.05</t>
  </si>
  <si>
    <t>729.448</t>
  </si>
  <si>
    <t>C3.041.06</t>
  </si>
  <si>
    <t>729.073</t>
  </si>
  <si>
    <t>C3.041.07</t>
  </si>
  <si>
    <t>710.626</t>
  </si>
  <si>
    <t>00:07:47</t>
  </si>
  <si>
    <t>728.831</t>
  </si>
  <si>
    <t>C3.041.08</t>
  </si>
  <si>
    <t>710.333</t>
  </si>
  <si>
    <t>728.406</t>
  </si>
  <si>
    <t>C3.041.09</t>
  </si>
  <si>
    <t>710.025</t>
  </si>
  <si>
    <t>728.078</t>
  </si>
  <si>
    <t>C3.041.10</t>
  </si>
  <si>
    <t>709.718</t>
  </si>
  <si>
    <t>727.708</t>
  </si>
  <si>
    <t>C3.041.11</t>
  </si>
  <si>
    <t>709.410</t>
  </si>
  <si>
    <t>727.178</t>
  </si>
  <si>
    <t>C3.041.12</t>
  </si>
  <si>
    <t>726.951</t>
  </si>
  <si>
    <t>C3.041.13</t>
  </si>
  <si>
    <t>726.993</t>
  </si>
  <si>
    <t>715.024</t>
  </si>
  <si>
    <t>C3.042.01</t>
  </si>
  <si>
    <t>712.581</t>
  </si>
  <si>
    <t>730.040</t>
  </si>
  <si>
    <t>C3.042.02</t>
  </si>
  <si>
    <t>725.325</t>
  </si>
  <si>
    <t>C3.042.03</t>
  </si>
  <si>
    <t>724.870</t>
  </si>
  <si>
    <t>C3.042.04</t>
  </si>
  <si>
    <t>724.887</t>
  </si>
  <si>
    <t>C3.042.05</t>
  </si>
  <si>
    <t>725.242</t>
  </si>
  <si>
    <t>C3.042.06</t>
  </si>
  <si>
    <t>711.187</t>
  </si>
  <si>
    <t>00:11:57</t>
  </si>
  <si>
    <t>724.411</t>
  </si>
  <si>
    <t>C3.042.07</t>
  </si>
  <si>
    <t>710.900</t>
  </si>
  <si>
    <t>00:07:01</t>
  </si>
  <si>
    <t>723.332</t>
  </si>
  <si>
    <t>C3.042.08</t>
  </si>
  <si>
    <t>723.314</t>
  </si>
  <si>
    <t>C3.042.09</t>
  </si>
  <si>
    <t>710.312</t>
  </si>
  <si>
    <t>723.610</t>
  </si>
  <si>
    <t>C3.042.10</t>
  </si>
  <si>
    <t>722.688</t>
  </si>
  <si>
    <t>C3.042.11</t>
  </si>
  <si>
    <t>722.341</t>
  </si>
  <si>
    <t>C3.042.12</t>
  </si>
  <si>
    <t>709.445</t>
  </si>
  <si>
    <t>722.023</t>
  </si>
  <si>
    <t>C3.042.13</t>
  </si>
  <si>
    <t>709.218</t>
  </si>
  <si>
    <t>00:05:15</t>
  </si>
  <si>
    <t>726.970</t>
  </si>
  <si>
    <t>C3.043.01</t>
  </si>
  <si>
    <t>712.779</t>
  </si>
  <si>
    <t>730.329</t>
  </si>
  <si>
    <t>C3.043.02</t>
  </si>
  <si>
    <t>712.550</t>
  </si>
  <si>
    <t>00:05:21</t>
  </si>
  <si>
    <t>C3.043.05</t>
  </si>
  <si>
    <t>00:00:21</t>
  </si>
  <si>
    <t>710.877</t>
  </si>
  <si>
    <t>C3.043.06</t>
  </si>
  <si>
    <t>724.675</t>
  </si>
  <si>
    <t>C3.043.07</t>
  </si>
  <si>
    <t>711.081</t>
  </si>
  <si>
    <t>724.213</t>
  </si>
  <si>
    <t>C3.043.08</t>
  </si>
  <si>
    <t>710.791</t>
  </si>
  <si>
    <t>723.736</t>
  </si>
  <si>
    <t>C3.043.09</t>
  </si>
  <si>
    <t>710.486</t>
  </si>
  <si>
    <t>723.582</t>
  </si>
  <si>
    <t>C3.043.10</t>
  </si>
  <si>
    <t>722.998</t>
  </si>
  <si>
    <t>C3.043.11</t>
  </si>
  <si>
    <t>709.878</t>
  </si>
  <si>
    <t>722.402</t>
  </si>
  <si>
    <t>C3.043.12</t>
  </si>
  <si>
    <t>722.446</t>
  </si>
  <si>
    <t>C3.043.13</t>
  </si>
  <si>
    <t>00:13:13</t>
  </si>
  <si>
    <t>727.048</t>
  </si>
  <si>
    <t>C3.044.01</t>
  </si>
  <si>
    <t>712.987</t>
  </si>
  <si>
    <t>730.735</t>
  </si>
  <si>
    <t>C3.044.02</t>
  </si>
  <si>
    <t>721.022</t>
  </si>
  <si>
    <t>C3.044.03</t>
  </si>
  <si>
    <t>725.491</t>
  </si>
  <si>
    <t>C3.044.04</t>
  </si>
  <si>
    <t>725.691</t>
  </si>
  <si>
    <t>C3.044.05</t>
  </si>
  <si>
    <t>725.164</t>
  </si>
  <si>
    <t>C3.044.06</t>
  </si>
  <si>
    <t>725.058</t>
  </si>
  <si>
    <t>711.057</t>
  </si>
  <si>
    <t>C3.044.08</t>
  </si>
  <si>
    <t>710.980</t>
  </si>
  <si>
    <t>724.388</t>
  </si>
  <si>
    <t>C3.044.09</t>
  </si>
  <si>
    <t>710.672</t>
  </si>
  <si>
    <t>724.730</t>
  </si>
  <si>
    <t>C3.044.10</t>
  </si>
  <si>
    <t>723.926</t>
  </si>
  <si>
    <t>C3.044.11</t>
  </si>
  <si>
    <t>710.058</t>
  </si>
  <si>
    <t>723.485</t>
  </si>
  <si>
    <t>C3.044.12</t>
  </si>
  <si>
    <t>722.421</t>
  </si>
  <si>
    <t>C3.044.13</t>
  </si>
  <si>
    <t>709.557</t>
  </si>
  <si>
    <t>727.110</t>
  </si>
  <si>
    <t>C3.045.01</t>
  </si>
  <si>
    <t>713.187</t>
  </si>
  <si>
    <t>731.482</t>
  </si>
  <si>
    <t>C3.045.02</t>
  </si>
  <si>
    <t>731.497</t>
  </si>
  <si>
    <t>C3.045.03</t>
  </si>
  <si>
    <t>731.039</t>
  </si>
  <si>
    <t>C3.045.04</t>
  </si>
  <si>
    <t>C3.045.05</t>
  </si>
  <si>
    <t>712.074</t>
  </si>
  <si>
    <t>730.229</t>
  </si>
  <si>
    <t>C3.045.06</t>
  </si>
  <si>
    <t>730.938</t>
  </si>
  <si>
    <t>C3.045.07</t>
  </si>
  <si>
    <t>729.417</t>
  </si>
  <si>
    <t>C3.045.08</t>
  </si>
  <si>
    <t>729.489</t>
  </si>
  <si>
    <t>C3.045.09</t>
  </si>
  <si>
    <t>710.876</t>
  </si>
  <si>
    <t>729.301</t>
  </si>
  <si>
    <t>C3.045.10</t>
  </si>
  <si>
    <t>C3.045.11</t>
  </si>
  <si>
    <t>718.721</t>
  </si>
  <si>
    <t>C3.045.12</t>
  </si>
  <si>
    <t>727.509</t>
  </si>
  <si>
    <t>C3.045.13</t>
  </si>
  <si>
    <t>709.763</t>
  </si>
  <si>
    <t>727.530</t>
  </si>
  <si>
    <t>C3.046.01</t>
  </si>
  <si>
    <t>713.428</t>
  </si>
  <si>
    <t>732.928</t>
  </si>
  <si>
    <t>C3.046.02</t>
  </si>
  <si>
    <t>732.368</t>
  </si>
  <si>
    <t>C3.046.03</t>
  </si>
  <si>
    <t>731.970</t>
  </si>
  <si>
    <t>C3.046.04</t>
  </si>
  <si>
    <t>712.639</t>
  </si>
  <si>
    <t>732.319</t>
  </si>
  <si>
    <t>C3.046.05</t>
  </si>
  <si>
    <t>730.886</t>
  </si>
  <si>
    <t>C3.046.06</t>
  </si>
  <si>
    <t>712.039</t>
  </si>
  <si>
    <t>731.698</t>
  </si>
  <si>
    <t>C3.046.07</t>
  </si>
  <si>
    <t>730.442</t>
  </si>
  <si>
    <t>C3.046.08</t>
  </si>
  <si>
    <t>730.233</t>
  </si>
  <si>
    <t>C3.046.09</t>
  </si>
  <si>
    <t>729.875</t>
  </si>
  <si>
    <t>C3.046.10</t>
  </si>
  <si>
    <t>710.867</t>
  </si>
  <si>
    <t>729.085</t>
  </si>
  <si>
    <t>C3.046.11</t>
  </si>
  <si>
    <t>728.861</t>
  </si>
  <si>
    <t>C3.046.12</t>
  </si>
  <si>
    <t>710.304</t>
  </si>
  <si>
    <t>729.471</t>
  </si>
  <si>
    <t>C3.046.13</t>
  </si>
  <si>
    <t>710.078</t>
  </si>
  <si>
    <t>729.332</t>
  </si>
  <si>
    <t>C3.047.01</t>
  </si>
  <si>
    <t>713.694</t>
  </si>
  <si>
    <t>732.776</t>
  </si>
  <si>
    <t>C3.047.02</t>
  </si>
  <si>
    <t>713.466</t>
  </si>
  <si>
    <t>732.975</t>
  </si>
  <si>
    <t>C3.047.03</t>
  </si>
  <si>
    <t>732.450</t>
  </si>
  <si>
    <t>C3.047.04</t>
  </si>
  <si>
    <t>730.856</t>
  </si>
  <si>
    <t>C3.047.05</t>
  </si>
  <si>
    <t>732.325</t>
  </si>
  <si>
    <t>C3.047.06</t>
  </si>
  <si>
    <t>731.394</t>
  </si>
  <si>
    <t>C3.047.07</t>
  </si>
  <si>
    <t>729.903</t>
  </si>
  <si>
    <t>C3.047.08</t>
  </si>
  <si>
    <t>00:06:24</t>
  </si>
  <si>
    <t>731.084</t>
  </si>
  <si>
    <t>C3.047.09</t>
  </si>
  <si>
    <t>731.178</t>
  </si>
  <si>
    <t>C3.047.10</t>
  </si>
  <si>
    <t>730.456</t>
  </si>
  <si>
    <t>C3.047.11</t>
  </si>
  <si>
    <t>710.810</t>
  </si>
  <si>
    <t>729.498</t>
  </si>
  <si>
    <t>C3.047.12</t>
  </si>
  <si>
    <t>710.545</t>
  </si>
  <si>
    <t>729.562</t>
  </si>
  <si>
    <t>C3.047.13</t>
  </si>
  <si>
    <t>710.316</t>
  </si>
  <si>
    <t>729.001</t>
  </si>
  <si>
    <t>C3.053.01</t>
  </si>
  <si>
    <t>732.638</t>
  </si>
  <si>
    <t>C3.054.01</t>
  </si>
  <si>
    <t>715.584</t>
  </si>
  <si>
    <t>733.231</t>
  </si>
  <si>
    <t>C3.055.01</t>
  </si>
  <si>
    <t>715.913</t>
  </si>
  <si>
    <t>733.659</t>
  </si>
  <si>
    <t>C3.056.01</t>
  </si>
  <si>
    <t>733.739</t>
  </si>
  <si>
    <t>C3.056.02</t>
  </si>
  <si>
    <t>00:13:42</t>
  </si>
  <si>
    <t>C3.056.03</t>
  </si>
  <si>
    <t>715.606</t>
  </si>
  <si>
    <t>721.294</t>
  </si>
  <si>
    <t>C3.056.04</t>
  </si>
  <si>
    <t>715.266</t>
  </si>
  <si>
    <t>00:26:34</t>
  </si>
  <si>
    <t>733.129</t>
  </si>
  <si>
    <t>C3.056.05</t>
  </si>
  <si>
    <t>714.926</t>
  </si>
  <si>
    <t>00:13:48</t>
  </si>
  <si>
    <t>732.971</t>
  </si>
  <si>
    <t>C3.056.06</t>
  </si>
  <si>
    <t>714.587</t>
  </si>
  <si>
    <t>00:22:08</t>
  </si>
  <si>
    <t>732.461</t>
  </si>
  <si>
    <t>C3.056.07</t>
  </si>
  <si>
    <t>00:18:19</t>
  </si>
  <si>
    <t>731.884</t>
  </si>
  <si>
    <t>C3.056.08</t>
  </si>
  <si>
    <t>00:21:08</t>
  </si>
  <si>
    <t>C3.056.09</t>
  </si>
  <si>
    <t>713.601</t>
  </si>
  <si>
    <t>C3.056.10</t>
  </si>
  <si>
    <t>731.113</t>
  </si>
  <si>
    <t>C3.056.11</t>
  </si>
  <si>
    <t>712.922</t>
  </si>
  <si>
    <t>730.985</t>
  </si>
  <si>
    <t>C3.056.12</t>
  </si>
  <si>
    <t>712.624</t>
  </si>
  <si>
    <t>00:29:43</t>
  </si>
  <si>
    <t>C3.056.13</t>
  </si>
  <si>
    <t>712.368</t>
  </si>
  <si>
    <t>00:12:25</t>
  </si>
  <si>
    <t>C3.057.01</t>
  </si>
  <si>
    <t>733.889</t>
  </si>
  <si>
    <t>C3.057.02</t>
  </si>
  <si>
    <t>733.693</t>
  </si>
  <si>
    <t>00:26:47</t>
  </si>
  <si>
    <t>725.194</t>
  </si>
  <si>
    <t>C3.057.03</t>
  </si>
  <si>
    <t>715.895</t>
  </si>
  <si>
    <t>00:37:23</t>
  </si>
  <si>
    <t>733.624</t>
  </si>
  <si>
    <t>C3.057.04</t>
  </si>
  <si>
    <t>00:15:52</t>
  </si>
  <si>
    <t>C3.057.05</t>
  </si>
  <si>
    <t>715.194</t>
  </si>
  <si>
    <t>732.821</t>
  </si>
  <si>
    <t>C3.057.06</t>
  </si>
  <si>
    <t>714.844</t>
  </si>
  <si>
    <t>00:16:29</t>
  </si>
  <si>
    <t>733.133</t>
  </si>
  <si>
    <t>C3.057.07</t>
  </si>
  <si>
    <t>732.103</t>
  </si>
  <si>
    <t>C3.057.08</t>
  </si>
  <si>
    <t>714.177</t>
  </si>
  <si>
    <t>731.790</t>
  </si>
  <si>
    <t>C3.057.09</t>
  </si>
  <si>
    <t>731.361</t>
  </si>
  <si>
    <t>C3.057.10</t>
  </si>
  <si>
    <t>713.476</t>
  </si>
  <si>
    <t>731.137</t>
  </si>
  <si>
    <t>C3.057.11</t>
  </si>
  <si>
    <t>713.126</t>
  </si>
  <si>
    <t>730.860</t>
  </si>
  <si>
    <t>C3.057.12</t>
  </si>
  <si>
    <t>712.819</t>
  </si>
  <si>
    <t>00:12:05</t>
  </si>
  <si>
    <t>730.706</t>
  </si>
  <si>
    <t>C3.057.13</t>
  </si>
  <si>
    <t>730.469</t>
  </si>
  <si>
    <t>C3.058.01</t>
  </si>
  <si>
    <t>00:11:34</t>
  </si>
  <si>
    <t>734.716</t>
  </si>
  <si>
    <t>C3.058.02</t>
  </si>
  <si>
    <t>716.579</t>
  </si>
  <si>
    <t>733.976</t>
  </si>
  <si>
    <t>C3.058.03</t>
  </si>
  <si>
    <t>733.781</t>
  </si>
  <si>
    <t>C3.058.04</t>
  </si>
  <si>
    <t>733.825</t>
  </si>
  <si>
    <t>C3.058.05</t>
  </si>
  <si>
    <t>715.544</t>
  </si>
  <si>
    <t>733.205</t>
  </si>
  <si>
    <t>C3.058.06</t>
  </si>
  <si>
    <t>715.185</t>
  </si>
  <si>
    <t>732.789</t>
  </si>
  <si>
    <t>C3.058.07</t>
  </si>
  <si>
    <t>732.712</t>
  </si>
  <si>
    <t>C3.058.08</t>
  </si>
  <si>
    <t>714.500</t>
  </si>
  <si>
    <t>731.982</t>
  </si>
  <si>
    <t>C3.058.09</t>
  </si>
  <si>
    <t>714.140</t>
  </si>
  <si>
    <t>731.978</t>
  </si>
  <si>
    <t>C3.058.10</t>
  </si>
  <si>
    <t>00:23:47</t>
  </si>
  <si>
    <t>731.418</t>
  </si>
  <si>
    <t>C3.058.11</t>
  </si>
  <si>
    <t>731.307</t>
  </si>
  <si>
    <t>C3.058.12</t>
  </si>
  <si>
    <t>00:13:15</t>
  </si>
  <si>
    <t>730.823</t>
  </si>
  <si>
    <t>C3.058.13</t>
  </si>
  <si>
    <t>730.573</t>
  </si>
  <si>
    <t>C3.059.01</t>
  </si>
  <si>
    <t>705.472</t>
  </si>
  <si>
    <t>723.686</t>
  </si>
  <si>
    <t>C3.059.02</t>
  </si>
  <si>
    <t>705.335</t>
  </si>
  <si>
    <t>723.445</t>
  </si>
  <si>
    <t>C3.059.03</t>
  </si>
  <si>
    <t>723.221</t>
  </si>
  <si>
    <t>C3.059.04</t>
  </si>
  <si>
    <t>723.228</t>
  </si>
  <si>
    <t>C3.059.05</t>
  </si>
  <si>
    <t>00:22:04</t>
  </si>
  <si>
    <t>723.117</t>
  </si>
  <si>
    <t>C3.059.06</t>
  </si>
  <si>
    <t>00:33:16</t>
  </si>
  <si>
    <t>722.784</t>
  </si>
  <si>
    <t>C3.059.07</t>
  </si>
  <si>
    <t>704.458</t>
  </si>
  <si>
    <t>00:26:31</t>
  </si>
  <si>
    <t>722.792</t>
  </si>
  <si>
    <t>C3.059.08</t>
  </si>
  <si>
    <t>721.988</t>
  </si>
  <si>
    <t>C3.059.09</t>
  </si>
  <si>
    <t>704.103</t>
  </si>
  <si>
    <t>722.094</t>
  </si>
  <si>
    <t>C3.059.10</t>
  </si>
  <si>
    <t>722.081</t>
  </si>
  <si>
    <t>C3.059.11</t>
  </si>
  <si>
    <t>721.842</t>
  </si>
  <si>
    <t>C3.059.12</t>
  </si>
  <si>
    <t>703.580</t>
  </si>
  <si>
    <t>721.286</t>
  </si>
  <si>
    <t>709.706</t>
  </si>
  <si>
    <t>C3.060.01</t>
  </si>
  <si>
    <t>705.832</t>
  </si>
  <si>
    <t>723.970</t>
  </si>
  <si>
    <t>C3.060.02</t>
  </si>
  <si>
    <t>723.501</t>
  </si>
  <si>
    <t>C3.060.03</t>
  </si>
  <si>
    <t>723.288</t>
  </si>
  <si>
    <t>C3.060.04</t>
  </si>
  <si>
    <t>723.140</t>
  </si>
  <si>
    <t>C3.060.05</t>
  </si>
  <si>
    <t>705.130</t>
  </si>
  <si>
    <t>00:19:28</t>
  </si>
  <si>
    <t>722.994</t>
  </si>
  <si>
    <t>C3.060.06</t>
  </si>
  <si>
    <t>704.937</t>
  </si>
  <si>
    <t>00:25:47</t>
  </si>
  <si>
    <t>722.848</t>
  </si>
  <si>
    <t>C3.060.07</t>
  </si>
  <si>
    <t>00:19:13</t>
  </si>
  <si>
    <t>722.832</t>
  </si>
  <si>
    <t>C3.060.08</t>
  </si>
  <si>
    <t>704.569</t>
  </si>
  <si>
    <t>00:15:05</t>
  </si>
  <si>
    <t>C3.060.09</t>
  </si>
  <si>
    <t>722.473</t>
  </si>
  <si>
    <t>C3.060.10</t>
  </si>
  <si>
    <t>722.260</t>
  </si>
  <si>
    <t>C3.060.11</t>
  </si>
  <si>
    <t>00:08:17</t>
  </si>
  <si>
    <t>722.039</t>
  </si>
  <si>
    <t>C3.060.12</t>
  </si>
  <si>
    <t>00:15:59</t>
  </si>
  <si>
    <t>721.766</t>
  </si>
  <si>
    <t>C3.060.13</t>
  </si>
  <si>
    <t>721.711</t>
  </si>
  <si>
    <t>C3.061.01</t>
  </si>
  <si>
    <t>724.252</t>
  </si>
  <si>
    <t>C3.061.02</t>
  </si>
  <si>
    <t>705.810</t>
  </si>
  <si>
    <t>724.206</t>
  </si>
  <si>
    <t>C3.061.03</t>
  </si>
  <si>
    <t>723.524</t>
  </si>
  <si>
    <t>C3.061.04</t>
  </si>
  <si>
    <t>723.354</t>
  </si>
  <si>
    <t>C3.061.05</t>
  </si>
  <si>
    <t>723.109</t>
  </si>
  <si>
    <t>C3.061.06</t>
  </si>
  <si>
    <t>705.023</t>
  </si>
  <si>
    <t>722.981</t>
  </si>
  <si>
    <t>C3.061.07</t>
  </si>
  <si>
    <t>704.829</t>
  </si>
  <si>
    <t>722.928</t>
  </si>
  <si>
    <t>C3.061.08</t>
  </si>
  <si>
    <t>722.825</t>
  </si>
  <si>
    <t>C3.061.09</t>
  </si>
  <si>
    <t>722.561</t>
  </si>
  <si>
    <t>C3.061.10</t>
  </si>
  <si>
    <t>704.230</t>
  </si>
  <si>
    <t>C3.061.11</t>
  </si>
  <si>
    <t>704.026</t>
  </si>
  <si>
    <t>722.388</t>
  </si>
  <si>
    <t>C3.061.12</t>
  </si>
  <si>
    <t>722.001</t>
  </si>
  <si>
    <t>C3.061.13</t>
  </si>
  <si>
    <t>721.856</t>
  </si>
  <si>
    <t>C3.068.06</t>
  </si>
  <si>
    <t>706.141</t>
  </si>
  <si>
    <t>723.962</t>
  </si>
  <si>
    <t>C3.068.07</t>
  </si>
  <si>
    <t>705.903</t>
  </si>
  <si>
    <t>723.642</t>
  </si>
  <si>
    <t>C3.068.08</t>
  </si>
  <si>
    <t>705.666</t>
  </si>
  <si>
    <t>723.407</t>
  </si>
  <si>
    <t>C3.068.09</t>
  </si>
  <si>
    <t>724.692</t>
  </si>
  <si>
    <t>C3.068.10</t>
  </si>
  <si>
    <t>723.326</t>
  </si>
  <si>
    <t>C3.068.11</t>
  </si>
  <si>
    <t>704.919</t>
  </si>
  <si>
    <t>723.032</t>
  </si>
  <si>
    <t>C3.068.12</t>
  </si>
  <si>
    <t>00:08:43</t>
  </si>
  <si>
    <t>723.878</t>
  </si>
  <si>
    <t>C3.069.01</t>
  </si>
  <si>
    <t>726.726</t>
  </si>
  <si>
    <t>C3.069.02</t>
  </si>
  <si>
    <t>726.125</t>
  </si>
  <si>
    <t>C3.069.03</t>
  </si>
  <si>
    <t>726.048</t>
  </si>
  <si>
    <t>C3.069.04</t>
  </si>
  <si>
    <t>706.834</t>
  </si>
  <si>
    <t>726.087</t>
  </si>
  <si>
    <t>C3.069.05</t>
  </si>
  <si>
    <t>725.731</t>
  </si>
  <si>
    <t>C3.069.06</t>
  </si>
  <si>
    <t>706.319</t>
  </si>
  <si>
    <t>725.666</t>
  </si>
  <si>
    <t>C3.069.07</t>
  </si>
  <si>
    <t>724.843</t>
  </si>
  <si>
    <t>C3.069.08</t>
  </si>
  <si>
    <t>705.828</t>
  </si>
  <si>
    <t>725.151</t>
  </si>
  <si>
    <t>C3.069.09</t>
  </si>
  <si>
    <t>723.873</t>
  </si>
  <si>
    <t>C3.069.10</t>
  </si>
  <si>
    <t>723.110</t>
  </si>
  <si>
    <t>C3.069.11</t>
  </si>
  <si>
    <t>723.523</t>
  </si>
  <si>
    <t>C3.069.12</t>
  </si>
  <si>
    <t>724.267</t>
  </si>
  <si>
    <t>C3.069.13</t>
  </si>
  <si>
    <t>724.339</t>
  </si>
  <si>
    <t>C3.070.01</t>
  </si>
  <si>
    <t>707.804</t>
  </si>
  <si>
    <t>721.039</t>
  </si>
  <si>
    <t>C3.070.02</t>
  </si>
  <si>
    <t>707.601</t>
  </si>
  <si>
    <t>721.193</t>
  </si>
  <si>
    <t>C3.070.03</t>
  </si>
  <si>
    <t>707.365</t>
  </si>
  <si>
    <t>720.479</t>
  </si>
  <si>
    <t>C3.070.04</t>
  </si>
  <si>
    <t>720.029</t>
  </si>
  <si>
    <t>C3.070.05</t>
  </si>
  <si>
    <t>720.011</t>
  </si>
  <si>
    <t>C3.070.06</t>
  </si>
  <si>
    <t>719.648</t>
  </si>
  <si>
    <t>C3.070.07</t>
  </si>
  <si>
    <t>719.045</t>
  </si>
  <si>
    <t>C3.070.08</t>
  </si>
  <si>
    <t>719.161</t>
  </si>
  <si>
    <t>C3.070.09</t>
  </si>
  <si>
    <t>718.968</t>
  </si>
  <si>
    <t>C3.070.10</t>
  </si>
  <si>
    <t>718.717</t>
  </si>
  <si>
    <t>C3.070.11</t>
  </si>
  <si>
    <t>705.236</t>
  </si>
  <si>
    <t>719.235</t>
  </si>
  <si>
    <t>C3.070.12</t>
  </si>
  <si>
    <t>718.903</t>
  </si>
  <si>
    <t>C3.070.13</t>
  </si>
  <si>
    <t>718.275</t>
  </si>
  <si>
    <t>C3.071.01</t>
  </si>
  <si>
    <t>708.140</t>
  </si>
  <si>
    <t>721.461</t>
  </si>
  <si>
    <t>C3.071.02</t>
  </si>
  <si>
    <t>721.300</t>
  </si>
  <si>
    <t>C3.071.03</t>
  </si>
  <si>
    <t>707.681</t>
  </si>
  <si>
    <t>720.841</t>
  </si>
  <si>
    <t>C3.071.04</t>
  </si>
  <si>
    <t>707.400</t>
  </si>
  <si>
    <t>720.365</t>
  </si>
  <si>
    <t>C3.071.05</t>
  </si>
  <si>
    <t>720.858</t>
  </si>
  <si>
    <t>C3.071.06</t>
  </si>
  <si>
    <t>706.838</t>
  </si>
  <si>
    <t>720.521</t>
  </si>
  <si>
    <t>C3.071.07</t>
  </si>
  <si>
    <t>706.570</t>
  </si>
  <si>
    <t>720.454</t>
  </si>
  <si>
    <t>C3.071.08</t>
  </si>
  <si>
    <t>720.554</t>
  </si>
  <si>
    <t>C3.071.09</t>
  </si>
  <si>
    <t>706.022</t>
  </si>
  <si>
    <t>720.065</t>
  </si>
  <si>
    <t>C3.071.10</t>
  </si>
  <si>
    <t>720.208</t>
  </si>
  <si>
    <t>C3.071.11</t>
  </si>
  <si>
    <t>719.867</t>
  </si>
  <si>
    <t>C3.071.12</t>
  </si>
  <si>
    <t>718.827</t>
  </si>
  <si>
    <t>C3.071.13</t>
  </si>
  <si>
    <t>719.512</t>
  </si>
  <si>
    <t>C3.072.01</t>
  </si>
  <si>
    <t>721.607</t>
  </si>
  <si>
    <t>C3.072.02</t>
  </si>
  <si>
    <t>00:12:10</t>
  </si>
  <si>
    <t>722.557</t>
  </si>
  <si>
    <t>C3.072.03</t>
  </si>
  <si>
    <t>721.629</t>
  </si>
  <si>
    <t>C3.072.04</t>
  </si>
  <si>
    <t>707.530</t>
  </si>
  <si>
    <t>00:14:04</t>
  </si>
  <si>
    <t>721.967</t>
  </si>
  <si>
    <t>C3.072.05</t>
  </si>
  <si>
    <t>00:12:44</t>
  </si>
  <si>
    <t>721.100</t>
  </si>
  <si>
    <t>C3.072.06</t>
  </si>
  <si>
    <t>706.966</t>
  </si>
  <si>
    <t>721.070</t>
  </si>
  <si>
    <t>C3.072.07</t>
  </si>
  <si>
    <t>720.035</t>
  </si>
  <si>
    <t>C3.072.08</t>
  </si>
  <si>
    <t>706.428</t>
  </si>
  <si>
    <t>720.059</t>
  </si>
  <si>
    <t>C3.072.09</t>
  </si>
  <si>
    <t>717.084</t>
  </si>
  <si>
    <t>C3.072.10</t>
  </si>
  <si>
    <t>705.864</t>
  </si>
  <si>
    <t>718.028</t>
  </si>
  <si>
    <t>C3.072.11</t>
  </si>
  <si>
    <t>718.570</t>
  </si>
  <si>
    <t>C3.072.12</t>
  </si>
  <si>
    <t>718.694</t>
  </si>
  <si>
    <t>C3.072.13</t>
  </si>
  <si>
    <t>C3.073.01</t>
  </si>
  <si>
    <t>707.148</t>
  </si>
  <si>
    <t>00:15:18</t>
  </si>
  <si>
    <t>720.725</t>
  </si>
  <si>
    <t>C3.073.02</t>
  </si>
  <si>
    <t>720.141</t>
  </si>
  <si>
    <t>C3.073.03</t>
  </si>
  <si>
    <t>720.101</t>
  </si>
  <si>
    <t>C3.073.04</t>
  </si>
  <si>
    <t>706.667</t>
  </si>
  <si>
    <t>719.592</t>
  </si>
  <si>
    <t>C3.073.05</t>
  </si>
  <si>
    <t>706.434</t>
  </si>
  <si>
    <t>719.807</t>
  </si>
  <si>
    <t>C3.073.06</t>
  </si>
  <si>
    <t>706.190</t>
  </si>
  <si>
    <t>719.650</t>
  </si>
  <si>
    <t>C3.073.07</t>
  </si>
  <si>
    <t>719.317</t>
  </si>
  <si>
    <t>C3.073.08</t>
  </si>
  <si>
    <t>718.582</t>
  </si>
  <si>
    <t>C3.073.09</t>
  </si>
  <si>
    <t>705.486</t>
  </si>
  <si>
    <t>718.656</t>
  </si>
  <si>
    <t>C3.073.10</t>
  </si>
  <si>
    <t>705.301</t>
  </si>
  <si>
    <t>724.588</t>
  </si>
  <si>
    <t>C3.074.01</t>
  </si>
  <si>
    <t>726.699</t>
  </si>
  <si>
    <t>C3.074.02</t>
  </si>
  <si>
    <t>707.178</t>
  </si>
  <si>
    <t>00:05:28</t>
  </si>
  <si>
    <t>725.796</t>
  </si>
  <si>
    <t>C3.074.03</t>
  </si>
  <si>
    <t>726.046</t>
  </si>
  <si>
    <t>C3.074.04</t>
  </si>
  <si>
    <t>725.981</t>
  </si>
  <si>
    <t>C3.074.05</t>
  </si>
  <si>
    <t>00:05:27</t>
  </si>
  <si>
    <t>725.507</t>
  </si>
  <si>
    <t>C3.074.06</t>
  </si>
  <si>
    <t>706.373</t>
  </si>
  <si>
    <t>724.625</t>
  </si>
  <si>
    <t>C3.074.07</t>
  </si>
  <si>
    <t>706.128</t>
  </si>
  <si>
    <t>723.855</t>
  </si>
  <si>
    <t>C3.074.08</t>
  </si>
  <si>
    <t>705.882</t>
  </si>
  <si>
    <t>C3.074.09</t>
  </si>
  <si>
    <t>705.668</t>
  </si>
  <si>
    <t>723.398</t>
  </si>
  <si>
    <t>C3.074.10</t>
  </si>
  <si>
    <t>724.721</t>
  </si>
  <si>
    <t>C3.075.01</t>
  </si>
  <si>
    <t>707.528</t>
  </si>
  <si>
    <t>726.746</t>
  </si>
  <si>
    <t>C3.075.02</t>
  </si>
  <si>
    <t>727.067</t>
  </si>
  <si>
    <t>C3.075.03</t>
  </si>
  <si>
    <t>725.688</t>
  </si>
  <si>
    <t>C3.075.04</t>
  </si>
  <si>
    <t>707.033</t>
  </si>
  <si>
    <t>00:06:06</t>
  </si>
  <si>
    <t>725.180</t>
  </si>
  <si>
    <t>C3.075.05</t>
  </si>
  <si>
    <t>706.794</t>
  </si>
  <si>
    <t>725.399</t>
  </si>
  <si>
    <t>C3.075.06</t>
  </si>
  <si>
    <t>706.542</t>
  </si>
  <si>
    <t>725.093</t>
  </si>
  <si>
    <t>C3.075.07</t>
  </si>
  <si>
    <t>724.161</t>
  </si>
  <si>
    <t>C3.075.08</t>
  </si>
  <si>
    <t>725.684</t>
  </si>
  <si>
    <t>C3.075.09</t>
  </si>
  <si>
    <t>724.121</t>
  </si>
  <si>
    <t>C3.075.10</t>
  </si>
  <si>
    <t>725.116</t>
  </si>
  <si>
    <t>C3.076.07</t>
  </si>
  <si>
    <t>707.364</t>
  </si>
  <si>
    <t>725.163</t>
  </si>
  <si>
    <t>C3.076.08</t>
  </si>
  <si>
    <t>724.780</t>
  </si>
  <si>
    <t>C3.076.09</t>
  </si>
  <si>
    <t>706.789</t>
  </si>
  <si>
    <t>00:13:50</t>
  </si>
  <si>
    <t>724.596</t>
  </si>
  <si>
    <t>C3.076.10</t>
  </si>
  <si>
    <t>706.494</t>
  </si>
  <si>
    <t>724.291</t>
  </si>
  <si>
    <t>C3.076.11</t>
  </si>
  <si>
    <t>724.211</t>
  </si>
  <si>
    <t>C3.076.12</t>
  </si>
  <si>
    <t>709.318</t>
  </si>
  <si>
    <t>721.972</t>
  </si>
  <si>
    <t>C3.077.01</t>
  </si>
  <si>
    <t>723.782</t>
  </si>
  <si>
    <t>C3.077.02</t>
  </si>
  <si>
    <t>709.059</t>
  </si>
  <si>
    <t>722.715</t>
  </si>
  <si>
    <t>C3.077.03</t>
  </si>
  <si>
    <t>722.876</t>
  </si>
  <si>
    <t>C3.077.04</t>
  </si>
  <si>
    <t>722.321</t>
  </si>
  <si>
    <t>C3.077.05</t>
  </si>
  <si>
    <t>722.428</t>
  </si>
  <si>
    <t>C3.077.06</t>
  </si>
  <si>
    <t>721.200</t>
  </si>
  <si>
    <t>C3.077.07</t>
  </si>
  <si>
    <t>707.566</t>
  </si>
  <si>
    <t>721.597</t>
  </si>
  <si>
    <t>C3.077.08</t>
  </si>
  <si>
    <t>707.271</t>
  </si>
  <si>
    <t>721.383</t>
  </si>
  <si>
    <t>C3.077.09</t>
  </si>
  <si>
    <t>706.962</t>
  </si>
  <si>
    <t>721.075</t>
  </si>
  <si>
    <t>C3.077.10</t>
  </si>
  <si>
    <t>720.854</t>
  </si>
  <si>
    <t>C3.077.11</t>
  </si>
  <si>
    <t>720.664</t>
  </si>
  <si>
    <t>C3.077.12</t>
  </si>
  <si>
    <t>720.544</t>
  </si>
  <si>
    <t>C3.077.13</t>
  </si>
  <si>
    <t>705.838</t>
  </si>
  <si>
    <t>720.265</t>
  </si>
  <si>
    <t>C3.078.01</t>
  </si>
  <si>
    <t>723.065</t>
  </si>
  <si>
    <t>C3.078.02</t>
  </si>
  <si>
    <t>709.254</t>
  </si>
  <si>
    <t>722.312</t>
  </si>
  <si>
    <t>C3.078.03</t>
  </si>
  <si>
    <t>722.506</t>
  </si>
  <si>
    <t>C3.078.04</t>
  </si>
  <si>
    <t>708.659</t>
  </si>
  <si>
    <t>721.952</t>
  </si>
  <si>
    <t>C3.078.05</t>
  </si>
  <si>
    <t>721.519</t>
  </si>
  <si>
    <t>C3.078.06</t>
  </si>
  <si>
    <t>708.025</t>
  </si>
  <si>
    <t>721.160</t>
  </si>
  <si>
    <t>C3.078.07</t>
  </si>
  <si>
    <t>721.117</t>
  </si>
  <si>
    <t>C3.078.08</t>
  </si>
  <si>
    <t>720.684</t>
  </si>
  <si>
    <t>C3.078.09</t>
  </si>
  <si>
    <t>707.103</t>
  </si>
  <si>
    <t>720.275</t>
  </si>
  <si>
    <t>C3.078.10</t>
  </si>
  <si>
    <t>706.786</t>
  </si>
  <si>
    <t>719.806</t>
  </si>
  <si>
    <t>C3.078.11</t>
  </si>
  <si>
    <t>719.627</t>
  </si>
  <si>
    <t>C3.078.12</t>
  </si>
  <si>
    <t>719.761</t>
  </si>
  <si>
    <t>C3.078.13</t>
  </si>
  <si>
    <t>719.397</t>
  </si>
  <si>
    <t>C3.079.01</t>
  </si>
  <si>
    <t>709.682</t>
  </si>
  <si>
    <t>727.638</t>
  </si>
  <si>
    <t>C3.079.02</t>
  </si>
  <si>
    <t>709.440</t>
  </si>
  <si>
    <t>727.246</t>
  </si>
  <si>
    <t>C3.079.03</t>
  </si>
  <si>
    <t>709.158</t>
  </si>
  <si>
    <t>726.796</t>
  </si>
  <si>
    <t>C3.079.04</t>
  </si>
  <si>
    <t>708.836</t>
  </si>
  <si>
    <t>726.205</t>
  </si>
  <si>
    <t>C3.079.05</t>
  </si>
  <si>
    <t>00:11:56</t>
  </si>
  <si>
    <t>725.793</t>
  </si>
  <si>
    <t>C3.079.06</t>
  </si>
  <si>
    <t>708.193</t>
  </si>
  <si>
    <t>725.536</t>
  </si>
  <si>
    <t>C3.079.07</t>
  </si>
  <si>
    <t>707.887</t>
  </si>
  <si>
    <t>725.662</t>
  </si>
  <si>
    <t>C3.079.08</t>
  </si>
  <si>
    <t>707.581</t>
  </si>
  <si>
    <t>C3.079.09</t>
  </si>
  <si>
    <t>707.259</t>
  </si>
  <si>
    <t>00:06:14</t>
  </si>
  <si>
    <t>724.934</t>
  </si>
  <si>
    <t>C3.079.10</t>
  </si>
  <si>
    <t>724.442</t>
  </si>
  <si>
    <t>C3.079.11</t>
  </si>
  <si>
    <t>724.259</t>
  </si>
  <si>
    <t>C3.079.12</t>
  </si>
  <si>
    <t>723.724</t>
  </si>
  <si>
    <t>C3.079.13</t>
  </si>
  <si>
    <t>723.549</t>
  </si>
  <si>
    <t>C3.080.01</t>
  </si>
  <si>
    <t>727.764</t>
  </si>
  <si>
    <t>C3.080.02</t>
  </si>
  <si>
    <t>727.131</t>
  </si>
  <si>
    <t>C3.080.03</t>
  </si>
  <si>
    <t>726.723</t>
  </si>
  <si>
    <t>C3.080.04</t>
  </si>
  <si>
    <t>709.083</t>
  </si>
  <si>
    <t>726.459</t>
  </si>
  <si>
    <t>C3.080.05</t>
  </si>
  <si>
    <t>708.757</t>
  </si>
  <si>
    <t>725.837</t>
  </si>
  <si>
    <t>C3.080.06</t>
  </si>
  <si>
    <t>725.509</t>
  </si>
  <si>
    <t>C3.080.07</t>
  </si>
  <si>
    <t>708.120</t>
  </si>
  <si>
    <t>C3.080.08</t>
  </si>
  <si>
    <t>707.809</t>
  </si>
  <si>
    <t>725.447</t>
  </si>
  <si>
    <t>C3.080.09</t>
  </si>
  <si>
    <t>725.057</t>
  </si>
  <si>
    <t>C3.080.10</t>
  </si>
  <si>
    <t>707.156</t>
  </si>
  <si>
    <t>C3.080.11</t>
  </si>
  <si>
    <t>706.830</t>
  </si>
  <si>
    <t>724.217</t>
  </si>
  <si>
    <t>C3.080.12</t>
  </si>
  <si>
    <t>723.771</t>
  </si>
  <si>
    <t>C3.080.13</t>
  </si>
  <si>
    <t>723.680</t>
  </si>
  <si>
    <t>C3.081.01</t>
  </si>
  <si>
    <t>710.250</t>
  </si>
  <si>
    <t>728.099</t>
  </si>
  <si>
    <t>C3.081.02</t>
  </si>
  <si>
    <t>709.995</t>
  </si>
  <si>
    <t>727.316</t>
  </si>
  <si>
    <t>C3.081.03</t>
  </si>
  <si>
    <t>709.698</t>
  </si>
  <si>
    <t>726.991</t>
  </si>
  <si>
    <t>C3.081.04</t>
  </si>
  <si>
    <t>726.608</t>
  </si>
  <si>
    <t>C3.081.05</t>
  </si>
  <si>
    <t>709.021</t>
  </si>
  <si>
    <t>726.011</t>
  </si>
  <si>
    <t>C3.081.06</t>
  </si>
  <si>
    <t>725.807</t>
  </si>
  <si>
    <t>C3.081.07</t>
  </si>
  <si>
    <t>725.511</t>
  </si>
  <si>
    <t>C3.081.08</t>
  </si>
  <si>
    <t>708.039</t>
  </si>
  <si>
    <t>00:09:25</t>
  </si>
  <si>
    <t>C3.081.09</t>
  </si>
  <si>
    <t>707.700</t>
  </si>
  <si>
    <t>725.488</t>
  </si>
  <si>
    <t>C3.081.10</t>
  </si>
  <si>
    <t>725.066</t>
  </si>
  <si>
    <t>C3.081.11</t>
  </si>
  <si>
    <t>724.421</t>
  </si>
  <si>
    <t>C3.081.12</t>
  </si>
  <si>
    <t>724.022</t>
  </si>
  <si>
    <t>C3.081.13</t>
  </si>
  <si>
    <t>723.930</t>
  </si>
  <si>
    <t>C3.082.01</t>
  </si>
  <si>
    <t>728.441</t>
  </si>
  <si>
    <t>C3.082.02</t>
  </si>
  <si>
    <t>727.926</t>
  </si>
  <si>
    <t>C3.082.03</t>
  </si>
  <si>
    <t>710.028</t>
  </si>
  <si>
    <t>727.735</t>
  </si>
  <si>
    <t>C3.082.04</t>
  </si>
  <si>
    <t>726.685</t>
  </si>
  <si>
    <t>C3.082.05</t>
  </si>
  <si>
    <t>709.330</t>
  </si>
  <si>
    <t>726.345</t>
  </si>
  <si>
    <t>C3.082.06</t>
  </si>
  <si>
    <t>726.264</t>
  </si>
  <si>
    <t>C3.082.07</t>
  </si>
  <si>
    <t>00:13:31</t>
  </si>
  <si>
    <t>725.925</t>
  </si>
  <si>
    <t>C3.082.08</t>
  </si>
  <si>
    <t>708.317</t>
  </si>
  <si>
    <t>725.471</t>
  </si>
  <si>
    <t>C3.082.09</t>
  </si>
  <si>
    <t>725.628</t>
  </si>
  <si>
    <t>C3.082.10</t>
  </si>
  <si>
    <t>707.619</t>
  </si>
  <si>
    <t>724.802</t>
  </si>
  <si>
    <t>C3.082.11</t>
  </si>
  <si>
    <t>707.270</t>
  </si>
  <si>
    <t>724.416</t>
  </si>
  <si>
    <t>C3.082.12</t>
  </si>
  <si>
    <t>724.198</t>
  </si>
  <si>
    <t>C3.082.13</t>
  </si>
  <si>
    <t>706.701</t>
  </si>
  <si>
    <t>01:32:43</t>
  </si>
  <si>
    <t>723.603</t>
  </si>
  <si>
    <t>C3.083.01</t>
  </si>
  <si>
    <t>724.480</t>
  </si>
  <si>
    <t>C3.083.02</t>
  </si>
  <si>
    <t>723.573</t>
  </si>
  <si>
    <t>C3.083.03</t>
  </si>
  <si>
    <t>723.092</t>
  </si>
  <si>
    <t>C3.083.04</t>
  </si>
  <si>
    <t>723.692</t>
  </si>
  <si>
    <t>C3.083.05</t>
  </si>
  <si>
    <t>709.632</t>
  </si>
  <si>
    <t>722.285</t>
  </si>
  <si>
    <t>C3.083.06</t>
  </si>
  <si>
    <t>721.966</t>
  </si>
  <si>
    <t>C3.083.07</t>
  </si>
  <si>
    <t>721.415</t>
  </si>
  <si>
    <t>C3.083.08</t>
  </si>
  <si>
    <t>708.555</t>
  </si>
  <si>
    <t>720.960</t>
  </si>
  <si>
    <t>C3.083.09</t>
  </si>
  <si>
    <t>708.185</t>
  </si>
  <si>
    <t>722.281</t>
  </si>
  <si>
    <t>C3.083.10</t>
  </si>
  <si>
    <t>707.814</t>
  </si>
  <si>
    <t>C3.083.11</t>
  </si>
  <si>
    <t>707.443</t>
  </si>
  <si>
    <t>720.549</t>
  </si>
  <si>
    <t>C3.083.12</t>
  </si>
  <si>
    <t>707.118</t>
  </si>
  <si>
    <t>720.277</t>
  </si>
  <si>
    <t>C3.083.13</t>
  </si>
  <si>
    <t>719.960</t>
  </si>
  <si>
    <t>C3.084.01</t>
  </si>
  <si>
    <t>725.166</t>
  </si>
  <si>
    <t>C3.084.02</t>
  </si>
  <si>
    <t>724.010</t>
  </si>
  <si>
    <t>C3.084.03</t>
  </si>
  <si>
    <t>723.011</t>
  </si>
  <si>
    <t>C3.084.04</t>
  </si>
  <si>
    <t>710.399</t>
  </si>
  <si>
    <t>722.991</t>
  </si>
  <si>
    <t>C3.084.05</t>
  </si>
  <si>
    <t>00:06:27</t>
  </si>
  <si>
    <t>723.066</t>
  </si>
  <si>
    <t>C3.084.06</t>
  </si>
  <si>
    <t>709.602</t>
  </si>
  <si>
    <t>722.855</t>
  </si>
  <si>
    <t>C3.084.07</t>
  </si>
  <si>
    <t>709.223</t>
  </si>
  <si>
    <t>721.554</t>
  </si>
  <si>
    <t>C3.084.08</t>
  </si>
  <si>
    <t>708.843</t>
  </si>
  <si>
    <t>C3.084.09</t>
  </si>
  <si>
    <t>708.445</t>
  </si>
  <si>
    <t>721.211</t>
  </si>
  <si>
    <t>C3.084.10</t>
  </si>
  <si>
    <t>708.047</t>
  </si>
  <si>
    <t>720.702</t>
  </si>
  <si>
    <t>C3.084.11</t>
  </si>
  <si>
    <t>720.151</t>
  </si>
  <si>
    <t>C3.084.12</t>
  </si>
  <si>
    <t>720.160</t>
  </si>
  <si>
    <t>C3.084.13</t>
  </si>
  <si>
    <t>706.999</t>
  </si>
  <si>
    <t>719.991</t>
  </si>
  <si>
    <t>C3.085.01</t>
  </si>
  <si>
    <t>724.807</t>
  </si>
  <si>
    <t>C3.085.02</t>
  </si>
  <si>
    <t>711.350</t>
  </si>
  <si>
    <t>724.147</t>
  </si>
  <si>
    <t>C3.085.03</t>
  </si>
  <si>
    <t>723.571</t>
  </si>
  <si>
    <t>C3.085.04</t>
  </si>
  <si>
    <t>710.564</t>
  </si>
  <si>
    <t>723.244</t>
  </si>
  <si>
    <t>C3.085.05</t>
  </si>
  <si>
    <t>710.145</t>
  </si>
  <si>
    <t>723.541</t>
  </si>
  <si>
    <t>C3.085.06</t>
  </si>
  <si>
    <t>709.726</t>
  </si>
  <si>
    <t>722.673</t>
  </si>
  <si>
    <t>C3.085.07</t>
  </si>
  <si>
    <t>722.758</t>
  </si>
  <si>
    <t>C3.085.08</t>
  </si>
  <si>
    <t>721.429</t>
  </si>
  <si>
    <t>C3.085.09</t>
  </si>
  <si>
    <t>708.508</t>
  </si>
  <si>
    <t>C3.085.10</t>
  </si>
  <si>
    <t>708.089</t>
  </si>
  <si>
    <t>720.916</t>
  </si>
  <si>
    <t>C3.085.11</t>
  </si>
  <si>
    <t>707.671</t>
  </si>
  <si>
    <t>720.302</t>
  </si>
  <si>
    <t>C3.085.12</t>
  </si>
  <si>
    <t>720.164</t>
  </si>
  <si>
    <t>C3.085.13</t>
  </si>
  <si>
    <t>719.969</t>
  </si>
  <si>
    <t>C3.086.01</t>
  </si>
  <si>
    <t>00:19:49</t>
  </si>
  <si>
    <t>724.636</t>
  </si>
  <si>
    <t>C3.086.02</t>
  </si>
  <si>
    <t>711.572</t>
  </si>
  <si>
    <t>724.414</t>
  </si>
  <si>
    <t>C3.086.03</t>
  </si>
  <si>
    <t>723.125</t>
  </si>
  <si>
    <t>C3.086.04</t>
  </si>
  <si>
    <t>710.754</t>
  </si>
  <si>
    <t>722.813</t>
  </si>
  <si>
    <t>C3.086.05</t>
  </si>
  <si>
    <t>710.318</t>
  </si>
  <si>
    <t>722.191</t>
  </si>
  <si>
    <t>C3.086.06</t>
  </si>
  <si>
    <t>709.882</t>
  </si>
  <si>
    <t>721.499</t>
  </si>
  <si>
    <t>C3.086.07</t>
  </si>
  <si>
    <t>721.466</t>
  </si>
  <si>
    <t>C3.086.08</t>
  </si>
  <si>
    <t>709.052</t>
  </si>
  <si>
    <t>721.165</t>
  </si>
  <si>
    <t>C3.086.10</t>
  </si>
  <si>
    <t>00:09:26</t>
  </si>
  <si>
    <t>717.155</t>
  </si>
  <si>
    <t>C3.086.11</t>
  </si>
  <si>
    <t>707.744</t>
  </si>
  <si>
    <t>720.661</t>
  </si>
  <si>
    <t>C3.086.12</t>
  </si>
  <si>
    <t>719.765</t>
  </si>
  <si>
    <t>C3.086.13</t>
  </si>
  <si>
    <t>707.034</t>
  </si>
  <si>
    <t>719.731</t>
  </si>
  <si>
    <t>C3.087.01</t>
  </si>
  <si>
    <t>725.669</t>
  </si>
  <si>
    <t>C3.087.02</t>
  </si>
  <si>
    <t>711.740</t>
  </si>
  <si>
    <t>C3.087.03</t>
  </si>
  <si>
    <t>724.750</t>
  </si>
  <si>
    <t>C3.087.04</t>
  </si>
  <si>
    <t>710.896</t>
  </si>
  <si>
    <t>724.559</t>
  </si>
  <si>
    <t>C3.087.05</t>
  </si>
  <si>
    <t>00:11:40</t>
  </si>
  <si>
    <t>723.758</t>
  </si>
  <si>
    <t>C3.087.06</t>
  </si>
  <si>
    <t>709.997</t>
  </si>
  <si>
    <t>723.621</t>
  </si>
  <si>
    <t>C3.087.07</t>
  </si>
  <si>
    <t>709.569</t>
  </si>
  <si>
    <t>722.320</t>
  </si>
  <si>
    <t>C3.087.08</t>
  </si>
  <si>
    <t>709.141</t>
  </si>
  <si>
    <t>721.958</t>
  </si>
  <si>
    <t>C3.087.09</t>
  </si>
  <si>
    <t>721.473</t>
  </si>
  <si>
    <t>C3.087.10</t>
  </si>
  <si>
    <t>721.143</t>
  </si>
  <si>
    <t>C3.087.11</t>
  </si>
  <si>
    <t>720.838</t>
  </si>
  <si>
    <t>C3.087.12</t>
  </si>
  <si>
    <t>720.627</t>
  </si>
  <si>
    <t>C3.087.13</t>
  </si>
  <si>
    <t>707.060</t>
  </si>
  <si>
    <t>721.296</t>
  </si>
  <si>
    <t>C6.001.01</t>
  </si>
  <si>
    <t>767.485</t>
  </si>
  <si>
    <t>C6.001.02</t>
  </si>
  <si>
    <t>765.928</t>
  </si>
  <si>
    <t>C6.001.03</t>
  </si>
  <si>
    <t>764.899</t>
  </si>
  <si>
    <t>C6.001.04</t>
  </si>
  <si>
    <t>763.299</t>
  </si>
  <si>
    <t>C6.001.05</t>
  </si>
  <si>
    <t>743.984</t>
  </si>
  <si>
    <t>761.666</t>
  </si>
  <si>
    <t>C6.001.06</t>
  </si>
  <si>
    <t>760.688</t>
  </si>
  <si>
    <t>C6.001.07</t>
  </si>
  <si>
    <t>759.444</t>
  </si>
  <si>
    <t>C6.001.08</t>
  </si>
  <si>
    <t>757.889</t>
  </si>
  <si>
    <t>C6.001.09</t>
  </si>
  <si>
    <t>738.806</t>
  </si>
  <si>
    <t>00:11:35</t>
  </si>
  <si>
    <t>756.888</t>
  </si>
  <si>
    <t>C6.001.10</t>
  </si>
  <si>
    <t>755.806</t>
  </si>
  <si>
    <t>C6.001.11</t>
  </si>
  <si>
    <t>736.154</t>
  </si>
  <si>
    <t>754.978</t>
  </si>
  <si>
    <t>C6.001.12</t>
  </si>
  <si>
    <t>753.309</t>
  </si>
  <si>
    <t>C6.001.13</t>
  </si>
  <si>
    <t>752.612</t>
  </si>
  <si>
    <t>C6.002.01</t>
  </si>
  <si>
    <t>767.449</t>
  </si>
  <si>
    <t>C6.002.02</t>
  </si>
  <si>
    <t>766.119</t>
  </si>
  <si>
    <t>C6.002.03</t>
  </si>
  <si>
    <t>765.085</t>
  </si>
  <si>
    <t>C6.002.04</t>
  </si>
  <si>
    <t>763.479</t>
  </si>
  <si>
    <t>C6.002.05</t>
  </si>
  <si>
    <t>762.308</t>
  </si>
  <si>
    <t>C6.002.06</t>
  </si>
  <si>
    <t>743.397</t>
  </si>
  <si>
    <t>760.924</t>
  </si>
  <si>
    <t>C6.002.07</t>
  </si>
  <si>
    <t>759.573</t>
  </si>
  <si>
    <t>C6.002.08</t>
  </si>
  <si>
    <t>758.382</t>
  </si>
  <si>
    <t>C6.002.09</t>
  </si>
  <si>
    <t>756.915</t>
  </si>
  <si>
    <t>C6.002.10</t>
  </si>
  <si>
    <t>755.696</t>
  </si>
  <si>
    <t>C6.002.11</t>
  </si>
  <si>
    <t>754.374</t>
  </si>
  <si>
    <t>C6.002.12</t>
  </si>
  <si>
    <t>00:14:39</t>
  </si>
  <si>
    <t>753.961</t>
  </si>
  <si>
    <t>C6.002.13</t>
  </si>
  <si>
    <t>734.494</t>
  </si>
  <si>
    <t>00:15:11</t>
  </si>
  <si>
    <t>752.956</t>
  </si>
  <si>
    <t>C6.003.01</t>
  </si>
  <si>
    <t>768.191</t>
  </si>
  <si>
    <t>C6.003.02</t>
  </si>
  <si>
    <t>767.022</t>
  </si>
  <si>
    <t>C6.003.03</t>
  </si>
  <si>
    <t>765.326</t>
  </si>
  <si>
    <t>C6.003.04</t>
  </si>
  <si>
    <t>763.942</t>
  </si>
  <si>
    <t>C6.003.05</t>
  </si>
  <si>
    <t>762.766</t>
  </si>
  <si>
    <t>C6.003.06</t>
  </si>
  <si>
    <t>761.396</t>
  </si>
  <si>
    <t>C6.003.07</t>
  </si>
  <si>
    <t>760.345</t>
  </si>
  <si>
    <t>C6.003.08</t>
  </si>
  <si>
    <t>758.769</t>
  </si>
  <si>
    <t>C6.003.09</t>
  </si>
  <si>
    <t>757.421</t>
  </si>
  <si>
    <t>C6.003.10</t>
  </si>
  <si>
    <t>755.979</t>
  </si>
  <si>
    <t>C6.003.11</t>
  </si>
  <si>
    <t>754.809</t>
  </si>
  <si>
    <t>C6.003.12</t>
  </si>
  <si>
    <t>753.808</t>
  </si>
  <si>
    <t>C6.003.13</t>
  </si>
  <si>
    <t>752.981</t>
  </si>
  <si>
    <t>C6.004.01</t>
  </si>
  <si>
    <t>768.418</t>
  </si>
  <si>
    <t>C6.004.02</t>
  </si>
  <si>
    <t>767.217</t>
  </si>
  <si>
    <t>C6.004.03</t>
  </si>
  <si>
    <t>748.141</t>
  </si>
  <si>
    <t>766.064</t>
  </si>
  <si>
    <t>C6.004.04</t>
  </si>
  <si>
    <t>764.445</t>
  </si>
  <si>
    <t>C6.004.05</t>
  </si>
  <si>
    <t>763.970</t>
  </si>
  <si>
    <t>C6.004.06</t>
  </si>
  <si>
    <t>761.820</t>
  </si>
  <si>
    <t>C6.004.07</t>
  </si>
  <si>
    <t>760.483</t>
  </si>
  <si>
    <t>C6.004.08</t>
  </si>
  <si>
    <t>00:04:25</t>
  </si>
  <si>
    <t>758.932</t>
  </si>
  <si>
    <t>C6.004.09</t>
  </si>
  <si>
    <t>757.756</t>
  </si>
  <si>
    <t>C6.004.10</t>
  </si>
  <si>
    <t>756.393</t>
  </si>
  <si>
    <t>C6.004.11</t>
  </si>
  <si>
    <t>755.437</t>
  </si>
  <si>
    <t>C6.004.12</t>
  </si>
  <si>
    <t>754.344</t>
  </si>
  <si>
    <t>C6.004.13</t>
  </si>
  <si>
    <t>753.328</t>
  </si>
  <si>
    <t>C6.005.01</t>
  </si>
  <si>
    <t>769.087</t>
  </si>
  <si>
    <t>C6.005.02</t>
  </si>
  <si>
    <t>749.882</t>
  </si>
  <si>
    <t>767.797</t>
  </si>
  <si>
    <t>C6.005.03</t>
  </si>
  <si>
    <t>766.247</t>
  </si>
  <si>
    <t>C6.005.04</t>
  </si>
  <si>
    <t>747.238</t>
  </si>
  <si>
    <t>765.183</t>
  </si>
  <si>
    <t>C6.005.05</t>
  </si>
  <si>
    <t>745.829</t>
  </si>
  <si>
    <t>763.741</t>
  </si>
  <si>
    <t>C6.005.06</t>
  </si>
  <si>
    <t>744.420</t>
  </si>
  <si>
    <t>762.250</t>
  </si>
  <si>
    <t>C6.005.07</t>
  </si>
  <si>
    <t>743.078</t>
  </si>
  <si>
    <t>760.818</t>
  </si>
  <si>
    <t>C6.005.08</t>
  </si>
  <si>
    <t>759.535</t>
  </si>
  <si>
    <t>C6.005.09</t>
  </si>
  <si>
    <t>758.256</t>
  </si>
  <si>
    <t>C6.005.10</t>
  </si>
  <si>
    <t>738.918</t>
  </si>
  <si>
    <t>756.781</t>
  </si>
  <si>
    <t>C6.005.11</t>
  </si>
  <si>
    <t>755.543</t>
  </si>
  <si>
    <t>C6.005.12</t>
  </si>
  <si>
    <t>754.604</t>
  </si>
  <si>
    <t>C6.005.13</t>
  </si>
  <si>
    <t>754.202</t>
  </si>
  <si>
    <t>C6.006.01</t>
  </si>
  <si>
    <t>00:04:40</t>
  </si>
  <si>
    <t>768.901</t>
  </si>
  <si>
    <t>C6.006.02</t>
  </si>
  <si>
    <t>768.496</t>
  </si>
  <si>
    <t>C6.006.03</t>
  </si>
  <si>
    <t>766.976</t>
  </si>
  <si>
    <t>C6.006.04</t>
  </si>
  <si>
    <t>764.866</t>
  </si>
  <si>
    <t>C6.006.05</t>
  </si>
  <si>
    <t>763.601</t>
  </si>
  <si>
    <t>C6.006.06</t>
  </si>
  <si>
    <t>762.567</t>
  </si>
  <si>
    <t>C6.006.07</t>
  </si>
  <si>
    <t>743.246</t>
  </si>
  <si>
    <t>761.435</t>
  </si>
  <si>
    <t>C6.006.08</t>
  </si>
  <si>
    <t>759.279</t>
  </si>
  <si>
    <t>C6.006.09</t>
  </si>
  <si>
    <t>758.193</t>
  </si>
  <si>
    <t>C6.006.10</t>
  </si>
  <si>
    <t>756.803</t>
  </si>
  <si>
    <t>C6.006.11</t>
  </si>
  <si>
    <t>755.435</t>
  </si>
  <si>
    <t>C6.006.12</t>
  </si>
  <si>
    <t>754.779</t>
  </si>
  <si>
    <t>C6.006.13</t>
  </si>
  <si>
    <t>753.977</t>
  </si>
  <si>
    <t>C6.007.01</t>
  </si>
  <si>
    <t>769.352</t>
  </si>
  <si>
    <t>C6.007.02</t>
  </si>
  <si>
    <t>768.801</t>
  </si>
  <si>
    <t>760.660</t>
  </si>
  <si>
    <t>C6.007.03</t>
  </si>
  <si>
    <t>767.038</t>
  </si>
  <si>
    <t>C6.007.04</t>
  </si>
  <si>
    <t>765.564</t>
  </si>
  <si>
    <t>C6.007.05</t>
  </si>
  <si>
    <t>763.852</t>
  </si>
  <si>
    <t>C6.007.06</t>
  </si>
  <si>
    <t>762.542</t>
  </si>
  <si>
    <t>C6.007.07</t>
  </si>
  <si>
    <t>761.479</t>
  </si>
  <si>
    <t>C6.007.08</t>
  </si>
  <si>
    <t>742.291</t>
  </si>
  <si>
    <t>760.112</t>
  </si>
  <si>
    <t>C6.007.09</t>
  </si>
  <si>
    <t>758.668</t>
  </si>
  <si>
    <t>C6.007.10</t>
  </si>
  <si>
    <t>757.142</t>
  </si>
  <si>
    <t>C6.007.11</t>
  </si>
  <si>
    <t>756.183</t>
  </si>
  <si>
    <t>C6.007.12</t>
  </si>
  <si>
    <t>755.376</t>
  </si>
  <si>
    <t>C6.007.13</t>
  </si>
  <si>
    <t>735.671</t>
  </si>
  <si>
    <t>754.085</t>
  </si>
  <si>
    <t>C6.008.01</t>
  </si>
  <si>
    <t>751.924</t>
  </si>
  <si>
    <t>770.452</t>
  </si>
  <si>
    <t>C6.008.02</t>
  </si>
  <si>
    <t>769.001</t>
  </si>
  <si>
    <t>C6.008.03</t>
  </si>
  <si>
    <t>766.965</t>
  </si>
  <si>
    <t>C6.008.04</t>
  </si>
  <si>
    <t>748.193</t>
  </si>
  <si>
    <t>765.791</t>
  </si>
  <si>
    <t>C6.008.06</t>
  </si>
  <si>
    <t>761.167</t>
  </si>
  <si>
    <t>C6.008.07</t>
  </si>
  <si>
    <t>761.747</t>
  </si>
  <si>
    <t>C6.008.08</t>
  </si>
  <si>
    <t>759.892</t>
  </si>
  <si>
    <t>C6.008.09</t>
  </si>
  <si>
    <t>758.897</t>
  </si>
  <si>
    <t>C6.008.10</t>
  </si>
  <si>
    <t>757.999</t>
  </si>
  <si>
    <t>C6.008.11</t>
  </si>
  <si>
    <t>738.402</t>
  </si>
  <si>
    <t>756.480</t>
  </si>
  <si>
    <t>C6.008.12</t>
  </si>
  <si>
    <t>737.159</t>
  </si>
  <si>
    <t>755.202</t>
  </si>
  <si>
    <t>C6.008.13</t>
  </si>
  <si>
    <t>C6.009.01</t>
  </si>
  <si>
    <t>770.894</t>
  </si>
  <si>
    <t>C6.009.02</t>
  </si>
  <si>
    <t>769.545</t>
  </si>
  <si>
    <t>C6.009.03</t>
  </si>
  <si>
    <t>750.286</t>
  </si>
  <si>
    <t>767.560</t>
  </si>
  <si>
    <t>C6.009.04</t>
  </si>
  <si>
    <t>766.499</t>
  </si>
  <si>
    <t>C6.009.05</t>
  </si>
  <si>
    <t>764.817</t>
  </si>
  <si>
    <t>C6.009.06</t>
  </si>
  <si>
    <t>763.252</t>
  </si>
  <si>
    <t>C6.009.07</t>
  </si>
  <si>
    <t>762.275</t>
  </si>
  <si>
    <t>C6.009.08</t>
  </si>
  <si>
    <t>760.880</t>
  </si>
  <si>
    <t>C6.009.09</t>
  </si>
  <si>
    <t>759.352</t>
  </si>
  <si>
    <t>C6.009.10</t>
  </si>
  <si>
    <t>758.172</t>
  </si>
  <si>
    <t>C6.009.11</t>
  </si>
  <si>
    <t>756.766</t>
  </si>
  <si>
    <t>C6.009.12</t>
  </si>
  <si>
    <t>755.817</t>
  </si>
  <si>
    <t>C6.009.13</t>
  </si>
  <si>
    <t>754.531</t>
  </si>
  <si>
    <t>C6.010.01</t>
  </si>
  <si>
    <t>766.602</t>
  </si>
  <si>
    <t>C6.010.02</t>
  </si>
  <si>
    <t>752.017</t>
  </si>
  <si>
    <t>765.214</t>
  </si>
  <si>
    <t>C6.010.03</t>
  </si>
  <si>
    <t>763.818</t>
  </si>
  <si>
    <t>C6.010.04</t>
  </si>
  <si>
    <t>762.584</t>
  </si>
  <si>
    <t>C6.010.05</t>
  </si>
  <si>
    <t>761.135</t>
  </si>
  <si>
    <t>C6.010.06</t>
  </si>
  <si>
    <t>746.406</t>
  </si>
  <si>
    <t>00:04:35</t>
  </si>
  <si>
    <t>759.591</t>
  </si>
  <si>
    <t>C6.010.07</t>
  </si>
  <si>
    <t>758.349</t>
  </si>
  <si>
    <t>C6.010.08</t>
  </si>
  <si>
    <t>757.259</t>
  </si>
  <si>
    <t>C6.010.09</t>
  </si>
  <si>
    <t>755.478</t>
  </si>
  <si>
    <t>C6.010.10</t>
  </si>
  <si>
    <t>754.044</t>
  </si>
  <si>
    <t>C6.010.11</t>
  </si>
  <si>
    <t>752.582</t>
  </si>
  <si>
    <t>C6.010.12</t>
  </si>
  <si>
    <t>751.789</t>
  </si>
  <si>
    <t>C6.010.13</t>
  </si>
  <si>
    <t>750.883</t>
  </si>
  <si>
    <t>C6.011.01</t>
  </si>
  <si>
    <t>767.277</t>
  </si>
  <si>
    <t>C6.011.02</t>
  </si>
  <si>
    <t>752.852</t>
  </si>
  <si>
    <t>765.636</t>
  </si>
  <si>
    <t>C6.011.03</t>
  </si>
  <si>
    <t>764.359</t>
  </si>
  <si>
    <t>C6.011.04</t>
  </si>
  <si>
    <t>762.974</t>
  </si>
  <si>
    <t>C6.011.05</t>
  </si>
  <si>
    <t>761.655</t>
  </si>
  <si>
    <t>C6.011.06</t>
  </si>
  <si>
    <t>747.028</t>
  </si>
  <si>
    <t>00:04:30</t>
  </si>
  <si>
    <t>759.790</t>
  </si>
  <si>
    <t>C6.011.07</t>
  </si>
  <si>
    <t>758.547</t>
  </si>
  <si>
    <t>C6.011.08</t>
  </si>
  <si>
    <t>757.312</t>
  </si>
  <si>
    <t>C6.011.09</t>
  </si>
  <si>
    <t>742.665</t>
  </si>
  <si>
    <t>755.805</t>
  </si>
  <si>
    <t>742.670</t>
  </si>
  <si>
    <t>C6.011.11</t>
  </si>
  <si>
    <t>752.795</t>
  </si>
  <si>
    <t>C6.011.12</t>
  </si>
  <si>
    <t>00:07:23</t>
  </si>
  <si>
    <t>751.742</t>
  </si>
  <si>
    <t>C6.011.13</t>
  </si>
  <si>
    <t>750.938</t>
  </si>
  <si>
    <t>C6.012.01</t>
  </si>
  <si>
    <t>767.256</t>
  </si>
  <si>
    <t>C6.012.02</t>
  </si>
  <si>
    <t>766.741</t>
  </si>
  <si>
    <t>C6.012.03</t>
  </si>
  <si>
    <t>764.832</t>
  </si>
  <si>
    <t>C6.012.04</t>
  </si>
  <si>
    <t>763.339</t>
  </si>
  <si>
    <t>C6.012.05</t>
  </si>
  <si>
    <t>761.624</t>
  </si>
  <si>
    <t>C6.012.06</t>
  </si>
  <si>
    <t>760.218</t>
  </si>
  <si>
    <t>C6.012.07</t>
  </si>
  <si>
    <t>758.810</t>
  </si>
  <si>
    <t>C6.012.08</t>
  </si>
  <si>
    <t>744.166</t>
  </si>
  <si>
    <t>757.571</t>
  </si>
  <si>
    <t>C6.012.09</t>
  </si>
  <si>
    <t>756.186</t>
  </si>
  <si>
    <t>C6.012.10</t>
  </si>
  <si>
    <t>754.705</t>
  </si>
  <si>
    <t>C6.012.11</t>
  </si>
  <si>
    <t>753.570</t>
  </si>
  <si>
    <t>C6.012.12</t>
  </si>
  <si>
    <t>738.466</t>
  </si>
  <si>
    <t>752.186</t>
  </si>
  <si>
    <t>C6.012.13</t>
  </si>
  <si>
    <t>751.110</t>
  </si>
  <si>
    <t>C6.013.01</t>
  </si>
  <si>
    <t>767.798</t>
  </si>
  <si>
    <t>C6.013.02</t>
  </si>
  <si>
    <t>766.927</t>
  </si>
  <si>
    <t>C6.013.03</t>
  </si>
  <si>
    <t>765.863</t>
  </si>
  <si>
    <t>C6.013.04</t>
  </si>
  <si>
    <t>764.084</t>
  </si>
  <si>
    <t>C6.013.05</t>
  </si>
  <si>
    <t>762.390</t>
  </si>
  <si>
    <t>C6.013.06</t>
  </si>
  <si>
    <t>760.351</t>
  </si>
  <si>
    <t>C6.013.07</t>
  </si>
  <si>
    <t>C6.013.08</t>
  </si>
  <si>
    <t>757.901</t>
  </si>
  <si>
    <t>C6.013.09</t>
  </si>
  <si>
    <t>756.383</t>
  </si>
  <si>
    <t>C6.013.10</t>
  </si>
  <si>
    <t>755.227</t>
  </si>
  <si>
    <t>C6.013.11</t>
  </si>
  <si>
    <t>753.377</t>
  </si>
  <si>
    <t>C6.013.12</t>
  </si>
  <si>
    <t>752.281</t>
  </si>
  <si>
    <t>C6.013.13</t>
  </si>
  <si>
    <t>751.491</t>
  </si>
  <si>
    <t>C6.014.01</t>
  </si>
  <si>
    <t>768.413</t>
  </si>
  <si>
    <t>C6.014.02</t>
  </si>
  <si>
    <t>767.251</t>
  </si>
  <si>
    <t>C6.014.03</t>
  </si>
  <si>
    <t>765.588</t>
  </si>
  <si>
    <t>C6.014.04</t>
  </si>
  <si>
    <t>764.408</t>
  </si>
  <si>
    <t>C6.014.05</t>
  </si>
  <si>
    <t>762.680</t>
  </si>
  <si>
    <t>C6.014.06</t>
  </si>
  <si>
    <t>761.436</t>
  </si>
  <si>
    <t>C6.014.07</t>
  </si>
  <si>
    <t>746.760</t>
  </si>
  <si>
    <t>00:04:18</t>
  </si>
  <si>
    <t>759.525</t>
  </si>
  <si>
    <t>C6.014.08</t>
  </si>
  <si>
    <t>745.264</t>
  </si>
  <si>
    <t>758.576</t>
  </si>
  <si>
    <t>C6.014.09</t>
  </si>
  <si>
    <t>756.924</t>
  </si>
  <si>
    <t>C6.014.10</t>
  </si>
  <si>
    <t>755.625</t>
  </si>
  <si>
    <t>742.166</t>
  </si>
  <si>
    <t>C6.014.12</t>
  </si>
  <si>
    <t>752.939</t>
  </si>
  <si>
    <t>C6.014.13</t>
  </si>
  <si>
    <t>751.252</t>
  </si>
  <si>
    <t>C6.015.01</t>
  </si>
  <si>
    <t>768.716</t>
  </si>
  <si>
    <t>C6.015.02</t>
  </si>
  <si>
    <t>767.026</t>
  </si>
  <si>
    <t>C6.015.03</t>
  </si>
  <si>
    <t>00:04:14</t>
  </si>
  <si>
    <t>766.230</t>
  </si>
  <si>
    <t>C6.015.04</t>
  </si>
  <si>
    <t>764.685</t>
  </si>
  <si>
    <t>C6.015.05</t>
  </si>
  <si>
    <t>763.289</t>
  </si>
  <si>
    <t>C6.015.06</t>
  </si>
  <si>
    <t>C6.015.07</t>
  </si>
  <si>
    <t>759.668</t>
  </si>
  <si>
    <t>C6.015.08</t>
  </si>
  <si>
    <t>758.430</t>
  </si>
  <si>
    <t>C6.015.09</t>
  </si>
  <si>
    <t>757.044</t>
  </si>
  <si>
    <t>C6.015.10</t>
  </si>
  <si>
    <t>755.755</t>
  </si>
  <si>
    <t>C6.015.11</t>
  </si>
  <si>
    <t>753.830</t>
  </si>
  <si>
    <t>C6.015.12</t>
  </si>
  <si>
    <t>753.302</t>
  </si>
  <si>
    <t>C6.015.13</t>
  </si>
  <si>
    <t>752.015</t>
  </si>
  <si>
    <t>C6.016.01</t>
  </si>
  <si>
    <t>768.690</t>
  </si>
  <si>
    <t>C6.016.02</t>
  </si>
  <si>
    <t>753.807</t>
  </si>
  <si>
    <t>767.536</t>
  </si>
  <si>
    <t>C6.016.03</t>
  </si>
  <si>
    <t>752.536</t>
  </si>
  <si>
    <t>766.220</t>
  </si>
  <si>
    <t>C6.016.04</t>
  </si>
  <si>
    <t>00:04:59</t>
  </si>
  <si>
    <t>764.716</t>
  </si>
  <si>
    <t>C6.016.05</t>
  </si>
  <si>
    <t>762.846</t>
  </si>
  <si>
    <t>C6.016.06</t>
  </si>
  <si>
    <t>761.799</t>
  </si>
  <si>
    <t>C6.016.07</t>
  </si>
  <si>
    <t>760.122</t>
  </si>
  <si>
    <t>C6.016.08</t>
  </si>
  <si>
    <t>745.426</t>
  </si>
  <si>
    <t>758.455</t>
  </si>
  <si>
    <t>C6.016.09</t>
  </si>
  <si>
    <t>757.331</t>
  </si>
  <si>
    <t>C6.016.10</t>
  </si>
  <si>
    <t>755.911</t>
  </si>
  <si>
    <t>C6.016.11</t>
  </si>
  <si>
    <t>754.709</t>
  </si>
  <si>
    <t>C6.016.12</t>
  </si>
  <si>
    <t>753.009</t>
  </si>
  <si>
    <t>C6.016.13</t>
  </si>
  <si>
    <t>752.394</t>
  </si>
  <si>
    <t>C6.017.01</t>
  </si>
  <si>
    <t>769.175</t>
  </si>
  <si>
    <t>C6.017.02</t>
  </si>
  <si>
    <t>767.316</t>
  </si>
  <si>
    <t>C6.017.03</t>
  </si>
  <si>
    <t>766.506</t>
  </si>
  <si>
    <t>C6.017.04</t>
  </si>
  <si>
    <t>764.941</t>
  </si>
  <si>
    <t>C6.017.05</t>
  </si>
  <si>
    <t>763.030</t>
  </si>
  <si>
    <t>C6.017.06</t>
  </si>
  <si>
    <t>761.420</t>
  </si>
  <si>
    <t>C6.017.07</t>
  </si>
  <si>
    <t>759.576</t>
  </si>
  <si>
    <t>C6.017.08</t>
  </si>
  <si>
    <t>758.811</t>
  </si>
  <si>
    <t>C6.017.09</t>
  </si>
  <si>
    <t>757.419</t>
  </si>
  <si>
    <t>C6.017.10</t>
  </si>
  <si>
    <t>743.132</t>
  </si>
  <si>
    <t>756.144</t>
  </si>
  <si>
    <t>C6.017.11</t>
  </si>
  <si>
    <t>755.325</t>
  </si>
  <si>
    <t>C6.017.12</t>
  </si>
  <si>
    <t>740.447</t>
  </si>
  <si>
    <t>754.090</t>
  </si>
  <si>
    <t>C6.017.13</t>
  </si>
  <si>
    <t>757.146</t>
  </si>
  <si>
    <t>C6.018.01</t>
  </si>
  <si>
    <t>767.629</t>
  </si>
  <si>
    <t>C6.018.02</t>
  </si>
  <si>
    <t>766.755</t>
  </si>
  <si>
    <t>C6.018.03</t>
  </si>
  <si>
    <t>765.608</t>
  </si>
  <si>
    <t>C6.018.04</t>
  </si>
  <si>
    <t>760.361</t>
  </si>
  <si>
    <t>C6.018.05</t>
  </si>
  <si>
    <t>763.183</t>
  </si>
  <si>
    <t>C6.018.06</t>
  </si>
  <si>
    <t>762.242</t>
  </si>
  <si>
    <t>C6.018.07</t>
  </si>
  <si>
    <t>761.363</t>
  </si>
  <si>
    <t>C6.018.08</t>
  </si>
  <si>
    <t>741.611</t>
  </si>
  <si>
    <t>755.326</t>
  </si>
  <si>
    <t>C6.018.09</t>
  </si>
  <si>
    <t>740.527</t>
  </si>
  <si>
    <t>755.508</t>
  </si>
  <si>
    <t>C6.018.10</t>
  </si>
  <si>
    <t>00:04:44</t>
  </si>
  <si>
    <t>757.738</t>
  </si>
  <si>
    <t>751.575</t>
  </si>
  <si>
    <t>C6.019.02</t>
  </si>
  <si>
    <t>762.209</t>
  </si>
  <si>
    <t>C6.019.03</t>
  </si>
  <si>
    <t>761.629</t>
  </si>
  <si>
    <t>C6.019.04</t>
  </si>
  <si>
    <t>760.232</t>
  </si>
  <si>
    <t>C6.019.05</t>
  </si>
  <si>
    <t>758.886</t>
  </si>
  <si>
    <t>C6.019.06</t>
  </si>
  <si>
    <t>757.785</t>
  </si>
  <si>
    <t>C6.019.07</t>
  </si>
  <si>
    <t>757.065</t>
  </si>
  <si>
    <t>C6.019.08</t>
  </si>
  <si>
    <t>741.757</t>
  </si>
  <si>
    <t>755.834</t>
  </si>
  <si>
    <t>C6.019.09</t>
  </si>
  <si>
    <t>754.502</t>
  </si>
  <si>
    <t>C6.019.10</t>
  </si>
  <si>
    <t>753.892</t>
  </si>
  <si>
    <t>C6.020.01</t>
  </si>
  <si>
    <t>752.898</t>
  </si>
  <si>
    <t>C6.020.03</t>
  </si>
  <si>
    <t>732.087</t>
  </si>
  <si>
    <t>750.188</t>
  </si>
  <si>
    <t>C6.020.04</t>
  </si>
  <si>
    <t>731.318</t>
  </si>
  <si>
    <t>749.570</t>
  </si>
  <si>
    <t>C6.020.05</t>
  </si>
  <si>
    <t>749.811</t>
  </si>
  <si>
    <t>C6.020.06</t>
  </si>
  <si>
    <t>749.833</t>
  </si>
  <si>
    <t>C6.020.07</t>
  </si>
  <si>
    <t>747.318</t>
  </si>
  <si>
    <t>C6.020.08</t>
  </si>
  <si>
    <t>748.422</t>
  </si>
  <si>
    <t>C6.020.09</t>
  </si>
  <si>
    <t>746.384</t>
  </si>
  <si>
    <t>C6.020.10</t>
  </si>
  <si>
    <t>726.775</t>
  </si>
  <si>
    <t>745.439</t>
  </si>
  <si>
    <t>C6.020.11</t>
  </si>
  <si>
    <t>744.720</t>
  </si>
  <si>
    <t>C6.020.12</t>
  </si>
  <si>
    <t>725.331</t>
  </si>
  <si>
    <t>743.799</t>
  </si>
  <si>
    <t>C6.021.01</t>
  </si>
  <si>
    <t>752.589</t>
  </si>
  <si>
    <t>C6.021.02</t>
  </si>
  <si>
    <t>733.184</t>
  </si>
  <si>
    <t>00:26:33</t>
  </si>
  <si>
    <t>751.946</t>
  </si>
  <si>
    <t>C6.021.03</t>
  </si>
  <si>
    <t>750.846</t>
  </si>
  <si>
    <t>C6.021.04</t>
  </si>
  <si>
    <t>750.059</t>
  </si>
  <si>
    <t>C6.021.05</t>
  </si>
  <si>
    <t>00:13:27</t>
  </si>
  <si>
    <t>748.968</t>
  </si>
  <si>
    <t>C6.021.06</t>
  </si>
  <si>
    <t>730.137</t>
  </si>
  <si>
    <t>748.563</t>
  </si>
  <si>
    <t>C6.021.07</t>
  </si>
  <si>
    <t>00:13:37</t>
  </si>
  <si>
    <t>747.819</t>
  </si>
  <si>
    <t>C6.021.08</t>
  </si>
  <si>
    <t>747.281</t>
  </si>
  <si>
    <t>C6.021.09</t>
  </si>
  <si>
    <t>746.332</t>
  </si>
  <si>
    <t>C6.021.10</t>
  </si>
  <si>
    <t>745.314</t>
  </si>
  <si>
    <t>C6.021.11</t>
  </si>
  <si>
    <t>726.282</t>
  </si>
  <si>
    <t>744.850</t>
  </si>
  <si>
    <t>C6.021.12</t>
  </si>
  <si>
    <t>743.545</t>
  </si>
  <si>
    <t>731.597</t>
  </si>
  <si>
    <t>C6.022.01</t>
  </si>
  <si>
    <t>752.686</t>
  </si>
  <si>
    <t>C6.022.02</t>
  </si>
  <si>
    <t>752.166</t>
  </si>
  <si>
    <t>C6.022.03</t>
  </si>
  <si>
    <t>751.461</t>
  </si>
  <si>
    <t>C6.022.04</t>
  </si>
  <si>
    <t>750.367</t>
  </si>
  <si>
    <t>C6.022.05</t>
  </si>
  <si>
    <t>749.531</t>
  </si>
  <si>
    <t>C6.022.06</t>
  </si>
  <si>
    <t>730.395</t>
  </si>
  <si>
    <t>748.921</t>
  </si>
  <si>
    <t>C6.022.07</t>
  </si>
  <si>
    <t>747.798</t>
  </si>
  <si>
    <t>C6.022.08</t>
  </si>
  <si>
    <t>747.436</t>
  </si>
  <si>
    <t>C6.022.09</t>
  </si>
  <si>
    <t>728.098</t>
  </si>
  <si>
    <t>746.953</t>
  </si>
  <si>
    <t>C6.022.10</t>
  </si>
  <si>
    <t>745.630</t>
  </si>
  <si>
    <t>C6.022.11</t>
  </si>
  <si>
    <t>745.138</t>
  </si>
  <si>
    <t>C6.022.12</t>
  </si>
  <si>
    <t>743.415</t>
  </si>
  <si>
    <t>731.764</t>
  </si>
  <si>
    <t>C6.023.01</t>
  </si>
  <si>
    <t>752.116</t>
  </si>
  <si>
    <t>C6.023.02</t>
  </si>
  <si>
    <t>751.777</t>
  </si>
  <si>
    <t>C6.023.03</t>
  </si>
  <si>
    <t>733.020</t>
  </si>
  <si>
    <t>751.075</t>
  </si>
  <si>
    <t>C6.023.04</t>
  </si>
  <si>
    <t>732.249</t>
  </si>
  <si>
    <t>C6.023.05</t>
  </si>
  <si>
    <t>749.715</t>
  </si>
  <si>
    <t>C6.023.06</t>
  </si>
  <si>
    <t>748.736</t>
  </si>
  <si>
    <t>C6.023.07</t>
  </si>
  <si>
    <t>748.181</t>
  </si>
  <si>
    <t>C6.023.08</t>
  </si>
  <si>
    <t>747.175</t>
  </si>
  <si>
    <t>C6.023.09</t>
  </si>
  <si>
    <t>746.849</t>
  </si>
  <si>
    <t>C6.023.10</t>
  </si>
  <si>
    <t>746.337</t>
  </si>
  <si>
    <t>C6.023.11</t>
  </si>
  <si>
    <t>745.108</t>
  </si>
  <si>
    <t>C6.023.12</t>
  </si>
  <si>
    <t>743.862</t>
  </si>
  <si>
    <t>C6.023.13</t>
  </si>
  <si>
    <t>744.575</t>
  </si>
  <si>
    <t>C6.024.01</t>
  </si>
  <si>
    <t>753.352</t>
  </si>
  <si>
    <t>C6.024.02</t>
  </si>
  <si>
    <t>752.480</t>
  </si>
  <si>
    <t>C6.024.03</t>
  </si>
  <si>
    <t>733.490</t>
  </si>
  <si>
    <t>751.261</t>
  </si>
  <si>
    <t>C6.024.04</t>
  </si>
  <si>
    <t>750.493</t>
  </si>
  <si>
    <t>C6.024.05</t>
  </si>
  <si>
    <t>749.601</t>
  </si>
  <si>
    <t>C6.024.06</t>
  </si>
  <si>
    <t>749.158</t>
  </si>
  <si>
    <t>C6.024.07</t>
  </si>
  <si>
    <t>748.392</t>
  </si>
  <si>
    <t>C6.024.08</t>
  </si>
  <si>
    <t>748.029</t>
  </si>
  <si>
    <t>C6.024.09</t>
  </si>
  <si>
    <t>747.155</t>
  </si>
  <si>
    <t>C6.024.10</t>
  </si>
  <si>
    <t>746.790</t>
  </si>
  <si>
    <t>C6.024.11</t>
  </si>
  <si>
    <t>00:34:04</t>
  </si>
  <si>
    <t>745.804</t>
  </si>
  <si>
    <t>C6.024.12</t>
  </si>
  <si>
    <t>744.416</t>
  </si>
  <si>
    <t>C6.024.13</t>
  </si>
  <si>
    <t>00:18:02</t>
  </si>
  <si>
    <t>748.147</t>
  </si>
  <si>
    <t>C6.025.01</t>
  </si>
  <si>
    <t>753.235</t>
  </si>
  <si>
    <t>C6.025.02</t>
  </si>
  <si>
    <t>752.728</t>
  </si>
  <si>
    <t>C6.025.03</t>
  </si>
  <si>
    <t>752.247</t>
  </si>
  <si>
    <t>C6.025.04</t>
  </si>
  <si>
    <t>751.279</t>
  </si>
  <si>
    <t>C6.025.05</t>
  </si>
  <si>
    <t>749.078</t>
  </si>
  <si>
    <t>C6.025.06</t>
  </si>
  <si>
    <t>749.533</t>
  </si>
  <si>
    <t>C6.025.07</t>
  </si>
  <si>
    <t>730.633</t>
  </si>
  <si>
    <t>749.230</t>
  </si>
  <si>
    <t>C6.025.08</t>
  </si>
  <si>
    <t>748.539</t>
  </si>
  <si>
    <t>C6.025.09</t>
  </si>
  <si>
    <t>747.187</t>
  </si>
  <si>
    <t>C6.025.10</t>
  </si>
  <si>
    <t>747.068</t>
  </si>
  <si>
    <t>C6.025.11</t>
  </si>
  <si>
    <t>745.849</t>
  </si>
  <si>
    <t>C6.025.12</t>
  </si>
  <si>
    <t>745.293</t>
  </si>
  <si>
    <t>C6.025.13</t>
  </si>
  <si>
    <t>744.618</t>
  </si>
  <si>
    <t>C6.026.01</t>
  </si>
  <si>
    <t>00:05:46</t>
  </si>
  <si>
    <t>753.558</t>
  </si>
  <si>
    <t>C6.026.02</t>
  </si>
  <si>
    <t>752.925</t>
  </si>
  <si>
    <t>C6.026.03</t>
  </si>
  <si>
    <t>752.450</t>
  </si>
  <si>
    <t>C6.026.04</t>
  </si>
  <si>
    <t>C6.026.05</t>
  </si>
  <si>
    <t>732.710</t>
  </si>
  <si>
    <t>750.847</t>
  </si>
  <si>
    <t>737.865</t>
  </si>
  <si>
    <t>C6.026.07</t>
  </si>
  <si>
    <t>731.231</t>
  </si>
  <si>
    <t>749.138</t>
  </si>
  <si>
    <t>C6.026.08</t>
  </si>
  <si>
    <t>748.833</t>
  </si>
  <si>
    <t>C6.026.09</t>
  </si>
  <si>
    <t>748.319</t>
  </si>
  <si>
    <t>C6.026.10</t>
  </si>
  <si>
    <t>747.003</t>
  </si>
  <si>
    <t>C6.026.11</t>
  </si>
  <si>
    <t>746.091</t>
  </si>
  <si>
    <t>C6.026.12</t>
  </si>
  <si>
    <t>745.523</t>
  </si>
  <si>
    <t>C6.026.13</t>
  </si>
  <si>
    <t>744.597</t>
  </si>
  <si>
    <t>C6.027.01</t>
  </si>
  <si>
    <t>753.777</t>
  </si>
  <si>
    <t>C6.027.02</t>
  </si>
  <si>
    <t>752.774</t>
  </si>
  <si>
    <t>C6.027.03</t>
  </si>
  <si>
    <t>752.374</t>
  </si>
  <si>
    <t>C6.027.04</t>
  </si>
  <si>
    <t>733.618</t>
  </si>
  <si>
    <t>751.488</t>
  </si>
  <si>
    <t>C6.027.05</t>
  </si>
  <si>
    <t>732.897</t>
  </si>
  <si>
    <t>00:27:44</t>
  </si>
  <si>
    <t>C6.027.06</t>
  </si>
  <si>
    <t>750.516</t>
  </si>
  <si>
    <t>C6.027.07</t>
  </si>
  <si>
    <t>731.490</t>
  </si>
  <si>
    <t>749.179</t>
  </si>
  <si>
    <t>C6.027.08</t>
  </si>
  <si>
    <t>749.189</t>
  </si>
  <si>
    <t>C6.027.09</t>
  </si>
  <si>
    <t>730.084</t>
  </si>
  <si>
    <t>747.978</t>
  </si>
  <si>
    <t>C6.027.10</t>
  </si>
  <si>
    <t>747.671</t>
  </si>
  <si>
    <t>C6.027.11</t>
  </si>
  <si>
    <t>746.490</t>
  </si>
  <si>
    <t>C6.027.12</t>
  </si>
  <si>
    <t>746.054</t>
  </si>
  <si>
    <t>C6.027.13</t>
  </si>
  <si>
    <t>744.881</t>
  </si>
  <si>
    <t>C6.028.01</t>
  </si>
  <si>
    <t>735.614</t>
  </si>
  <si>
    <t>753.801</t>
  </si>
  <si>
    <t>C6.028.02</t>
  </si>
  <si>
    <t>735.097</t>
  </si>
  <si>
    <t>753.193</t>
  </si>
  <si>
    <t>C6.028.04</t>
  </si>
  <si>
    <t>733.811</t>
  </si>
  <si>
    <t>751.417</t>
  </si>
  <si>
    <t>C6.028.05</t>
  </si>
  <si>
    <t>751.592</t>
  </si>
  <si>
    <t>C6.028.06</t>
  </si>
  <si>
    <t>750.764</t>
  </si>
  <si>
    <t>C6.028.07</t>
  </si>
  <si>
    <t>749.776</t>
  </si>
  <si>
    <t>C6.028.08</t>
  </si>
  <si>
    <t>749.032</t>
  </si>
  <si>
    <t>C6.028.09</t>
  </si>
  <si>
    <t>748.341</t>
  </si>
  <si>
    <t>C6.028.10</t>
  </si>
  <si>
    <t>748.367</t>
  </si>
  <si>
    <t>C6.028.11</t>
  </si>
  <si>
    <t>729.078</t>
  </si>
  <si>
    <t>747.163</t>
  </si>
  <si>
    <t>C6.028.12</t>
  </si>
  <si>
    <t>728.477</t>
  </si>
  <si>
    <t>746.503</t>
  </si>
  <si>
    <t>C6.028.13</t>
  </si>
  <si>
    <t>745.842</t>
  </si>
  <si>
    <t>C6.029.01</t>
  </si>
  <si>
    <t>750.229</t>
  </si>
  <si>
    <t>C6.029.02</t>
  </si>
  <si>
    <t>00:04:39</t>
  </si>
  <si>
    <t>749.016</t>
  </si>
  <si>
    <t>C6.029.03</t>
  </si>
  <si>
    <t>748.513</t>
  </si>
  <si>
    <t>C6.029.04</t>
  </si>
  <si>
    <t>734.219</t>
  </si>
  <si>
    <t>747.767</t>
  </si>
  <si>
    <t>C6.029.05</t>
  </si>
  <si>
    <t>747.188</t>
  </si>
  <si>
    <t>C6.029.06</t>
  </si>
  <si>
    <t>745.938</t>
  </si>
  <si>
    <t>C6.029.07</t>
  </si>
  <si>
    <t>745.511</t>
  </si>
  <si>
    <t>C6.029.08</t>
  </si>
  <si>
    <t>744.951</t>
  </si>
  <si>
    <t>C6.029.09</t>
  </si>
  <si>
    <t>744.571</t>
  </si>
  <si>
    <t>C6.029.10</t>
  </si>
  <si>
    <t>730.172</t>
  </si>
  <si>
    <t>743.721</t>
  </si>
  <si>
    <t>C6.029.11</t>
  </si>
  <si>
    <t>729.487</t>
  </si>
  <si>
    <t>743.010</t>
  </si>
  <si>
    <t>C6.029.12</t>
  </si>
  <si>
    <t>742.885</t>
  </si>
  <si>
    <t>C6.029.13</t>
  </si>
  <si>
    <t>728.370</t>
  </si>
  <si>
    <t>742.142</t>
  </si>
  <si>
    <t>C6.030.01</t>
  </si>
  <si>
    <t>736.286</t>
  </si>
  <si>
    <t>754.991</t>
  </si>
  <si>
    <t>C6.030.02</t>
  </si>
  <si>
    <t>754.208</t>
  </si>
  <si>
    <t>C6.030.03</t>
  </si>
  <si>
    <t>753.380</t>
  </si>
  <si>
    <t>C6.030.04</t>
  </si>
  <si>
    <t>752.482</t>
  </si>
  <si>
    <t>C6.030.05</t>
  </si>
  <si>
    <t>751.931</t>
  </si>
  <si>
    <t>C6.030.06</t>
  </si>
  <si>
    <t>750.934</t>
  </si>
  <si>
    <t>C6.030.07</t>
  </si>
  <si>
    <t>732.463</t>
  </si>
  <si>
    <t>750.324</t>
  </si>
  <si>
    <t>C6.030.08</t>
  </si>
  <si>
    <t>749.983</t>
  </si>
  <si>
    <t>C6.030.09</t>
  </si>
  <si>
    <t>749.210</t>
  </si>
  <si>
    <t>C6.030.10</t>
  </si>
  <si>
    <t>743.827</t>
  </si>
  <si>
    <t>C6.030.11</t>
  </si>
  <si>
    <t>743.753</t>
  </si>
  <si>
    <t>C6.030.12</t>
  </si>
  <si>
    <t>743.096</t>
  </si>
  <si>
    <t>C6.030.13</t>
  </si>
  <si>
    <t>746.959</t>
  </si>
  <si>
    <t>C6.031.01</t>
  </si>
  <si>
    <t>736.461</t>
  </si>
  <si>
    <t>754.959</t>
  </si>
  <si>
    <t>C6.031.02</t>
  </si>
  <si>
    <t>754.177</t>
  </si>
  <si>
    <t>C6.031.03</t>
  </si>
  <si>
    <t>753.495</t>
  </si>
  <si>
    <t>C6.031.04</t>
  </si>
  <si>
    <t>752.555</t>
  </si>
  <si>
    <t>C6.031.05</t>
  </si>
  <si>
    <t>751.932</t>
  </si>
  <si>
    <t>C6.031.06</t>
  </si>
  <si>
    <t>751.344</t>
  </si>
  <si>
    <t>C6.031.07</t>
  </si>
  <si>
    <t>750.645</t>
  </si>
  <si>
    <t>C6.031.08</t>
  </si>
  <si>
    <t>732.107</t>
  </si>
  <si>
    <t>750.159</t>
  </si>
  <si>
    <t>C6.031.09</t>
  </si>
  <si>
    <t>749.532</t>
  </si>
  <si>
    <t>C6.031.10</t>
  </si>
  <si>
    <t>748.962</t>
  </si>
  <si>
    <t>C6.031.11</t>
  </si>
  <si>
    <t>748.523</t>
  </si>
  <si>
    <t>C6.031.12</t>
  </si>
  <si>
    <t>747.892</t>
  </si>
  <si>
    <t>C6.031.13</t>
  </si>
  <si>
    <t>747.302</t>
  </si>
  <si>
    <t>00:14:55</t>
  </si>
  <si>
    <t>737.142</t>
  </si>
  <si>
    <t>C6.032.01</t>
  </si>
  <si>
    <t>755.519</t>
  </si>
  <si>
    <t>C6.032.02</t>
  </si>
  <si>
    <t>754.198</t>
  </si>
  <si>
    <t>C6.032.03</t>
  </si>
  <si>
    <t>753.784</t>
  </si>
  <si>
    <t>C6.032.04</t>
  </si>
  <si>
    <t>752.844</t>
  </si>
  <si>
    <t>C6.032.05</t>
  </si>
  <si>
    <t>C6.032.06</t>
  </si>
  <si>
    <t>750.974</t>
  </si>
  <si>
    <t>C6.032.07</t>
  </si>
  <si>
    <t>750.850</t>
  </si>
  <si>
    <t>C6.032.08</t>
  </si>
  <si>
    <t>750.544</t>
  </si>
  <si>
    <t>C6.032.09</t>
  </si>
  <si>
    <t>731.895</t>
  </si>
  <si>
    <t>749.941</t>
  </si>
  <si>
    <t>C6.032.10</t>
  </si>
  <si>
    <t>749.432</t>
  </si>
  <si>
    <t>C6.032.11</t>
  </si>
  <si>
    <t>748.889</t>
  </si>
  <si>
    <t>C6.032.12</t>
  </si>
  <si>
    <t>748.599</t>
  </si>
  <si>
    <t>C6.032.13</t>
  </si>
  <si>
    <t>747.708</t>
  </si>
  <si>
    <t>C6.033.01</t>
  </si>
  <si>
    <t>755.427</t>
  </si>
  <si>
    <t>C6.033.02</t>
  </si>
  <si>
    <t>736.582</t>
  </si>
  <si>
    <t>754.947</t>
  </si>
  <si>
    <t>C6.033.03</t>
  </si>
  <si>
    <t>736.017</t>
  </si>
  <si>
    <t>754.194</t>
  </si>
  <si>
    <t>C6.033.04</t>
  </si>
  <si>
    <t>753.146</t>
  </si>
  <si>
    <t>C6.033.05</t>
  </si>
  <si>
    <t>752.620</t>
  </si>
  <si>
    <t>C6.033.06</t>
  </si>
  <si>
    <t>751.478</t>
  </si>
  <si>
    <t>C6.033.07</t>
  </si>
  <si>
    <t>751.115</t>
  </si>
  <si>
    <t>C6.033.08</t>
  </si>
  <si>
    <t>750.689</t>
  </si>
  <si>
    <t>C6.033.09</t>
  </si>
  <si>
    <t>C6.033.10</t>
  </si>
  <si>
    <t>731.567</t>
  </si>
  <si>
    <t>749.901</t>
  </si>
  <si>
    <t>C6.033.11</t>
  </si>
  <si>
    <t>00:10:34</t>
  </si>
  <si>
    <t>749.575</t>
  </si>
  <si>
    <t>C6.033.12</t>
  </si>
  <si>
    <t>748.916</t>
  </si>
  <si>
    <t>C6.033.13</t>
  </si>
  <si>
    <t>729.871</t>
  </si>
  <si>
    <t>748.247</t>
  </si>
  <si>
    <t>C6.034.01</t>
  </si>
  <si>
    <t>756.036</t>
  </si>
  <si>
    <t>C6.034.02</t>
  </si>
  <si>
    <t>755.260</t>
  </si>
  <si>
    <t>C6.034.03</t>
  </si>
  <si>
    <t>736.331</t>
  </si>
  <si>
    <t>754.520</t>
  </si>
  <si>
    <t>C6.034.04</t>
  </si>
  <si>
    <t>753.729</t>
  </si>
  <si>
    <t>C6.034.05</t>
  </si>
  <si>
    <t>752.968</t>
  </si>
  <si>
    <t>C6.034.06</t>
  </si>
  <si>
    <t>752.270</t>
  </si>
  <si>
    <t>C6.034.07</t>
  </si>
  <si>
    <t>751.680</t>
  </si>
  <si>
    <t>C6.034.08</t>
  </si>
  <si>
    <t>00:20:21</t>
  </si>
  <si>
    <t>750.990</t>
  </si>
  <si>
    <t>C6.034.09</t>
  </si>
  <si>
    <t>732.726</t>
  </si>
  <si>
    <t>750.542</t>
  </si>
  <si>
    <t>C6.034.10</t>
  </si>
  <si>
    <t>750.329</t>
  </si>
  <si>
    <t>C6.034.11</t>
  </si>
  <si>
    <t>00:15:56</t>
  </si>
  <si>
    <t>750.075</t>
  </si>
  <si>
    <t>C6.034.12</t>
  </si>
  <si>
    <t>749.388</t>
  </si>
  <si>
    <t>C6.034.13</t>
  </si>
  <si>
    <t>749.129</t>
  </si>
  <si>
    <t>C6.035.01</t>
  </si>
  <si>
    <t>756.365</t>
  </si>
  <si>
    <t>C6.035.02</t>
  </si>
  <si>
    <t>755.370</t>
  </si>
  <si>
    <t>C6.035.03</t>
  </si>
  <si>
    <t>754.639</t>
  </si>
  <si>
    <t>C6.035.04</t>
  </si>
  <si>
    <t>754.020</t>
  </si>
  <si>
    <t>C6.035.05</t>
  </si>
  <si>
    <t>753.269</t>
  </si>
  <si>
    <t>C6.035.06</t>
  </si>
  <si>
    <t>752.779</t>
  </si>
  <si>
    <t>C6.035.07</t>
  </si>
  <si>
    <t>752.053</t>
  </si>
  <si>
    <t>C6.035.08</t>
  </si>
  <si>
    <t>733.855</t>
  </si>
  <si>
    <t>00:18:18</t>
  </si>
  <si>
    <t>751.868</t>
  </si>
  <si>
    <t>C6.035.09</t>
  </si>
  <si>
    <t>750.910</t>
  </si>
  <si>
    <t>C6.035.10</t>
  </si>
  <si>
    <t>732.664</t>
  </si>
  <si>
    <t>C6.035.11</t>
  </si>
  <si>
    <t>00:12:59</t>
  </si>
  <si>
    <t>750.879</t>
  </si>
  <si>
    <t>C6.035.12</t>
  </si>
  <si>
    <t>750.377</t>
  </si>
  <si>
    <t>C6.035.13</t>
  </si>
  <si>
    <t>749.413</t>
  </si>
  <si>
    <t>C6.036.01</t>
  </si>
  <si>
    <t>756.171</t>
  </si>
  <si>
    <t>C6.036.02</t>
  </si>
  <si>
    <t>755.534</t>
  </si>
  <si>
    <t>C6.036.03</t>
  </si>
  <si>
    <t>754.917</t>
  </si>
  <si>
    <t>C6.036.04</t>
  </si>
  <si>
    <t>754.456</t>
  </si>
  <si>
    <t>C6.036.05</t>
  </si>
  <si>
    <t>753.639</t>
  </si>
  <si>
    <t>C6.036.06</t>
  </si>
  <si>
    <t>735.364</t>
  </si>
  <si>
    <t>753.262</t>
  </si>
  <si>
    <t>C6.036.07</t>
  </si>
  <si>
    <t>752.505</t>
  </si>
  <si>
    <t>C6.036.08</t>
  </si>
  <si>
    <t>752.277</t>
  </si>
  <si>
    <t>C6.036.09</t>
  </si>
  <si>
    <t>751.580</t>
  </si>
  <si>
    <t>C6.036.10</t>
  </si>
  <si>
    <t>751.448</t>
  </si>
  <si>
    <t>C6.036.11</t>
  </si>
  <si>
    <t>750.961</t>
  </si>
  <si>
    <t>C6.036.12</t>
  </si>
  <si>
    <t>750.775</t>
  </si>
  <si>
    <t>C6.036.13</t>
  </si>
  <si>
    <t>750.162</t>
  </si>
  <si>
    <t>C6.037.01</t>
  </si>
  <si>
    <t>00:17:36</t>
  </si>
  <si>
    <t>756.697</t>
  </si>
  <si>
    <t>C6.037.02</t>
  </si>
  <si>
    <t>755.884</t>
  </si>
  <si>
    <t>C6.037.03</t>
  </si>
  <si>
    <t>737.542</t>
  </si>
  <si>
    <t>754.981</t>
  </si>
  <si>
    <t>C6.037.04</t>
  </si>
  <si>
    <t>754.747</t>
  </si>
  <si>
    <t>C6.037.05</t>
  </si>
  <si>
    <t>754.025</t>
  </si>
  <si>
    <t>C6.037.06</t>
  </si>
  <si>
    <t>C6.037.07</t>
  </si>
  <si>
    <t>00:16:25</t>
  </si>
  <si>
    <t>752.941</t>
  </si>
  <si>
    <t>C6.037.08</t>
  </si>
  <si>
    <t>752.392</t>
  </si>
  <si>
    <t>C6.037.09</t>
  </si>
  <si>
    <t>751.848</t>
  </si>
  <si>
    <t>C6.037.10</t>
  </si>
  <si>
    <t>00:15:21</t>
  </si>
  <si>
    <t>751.306</t>
  </si>
  <si>
    <t>C6.037.11</t>
  </si>
  <si>
    <t>751.039</t>
  </si>
  <si>
    <t>C6.037.12</t>
  </si>
  <si>
    <t>751.089</t>
  </si>
  <si>
    <t>C6.037.13</t>
  </si>
  <si>
    <t>00:12:43</t>
  </si>
  <si>
    <t>750.899</t>
  </si>
  <si>
    <t>C6.038.01</t>
  </si>
  <si>
    <t>757.466</t>
  </si>
  <si>
    <t>C6.038.02</t>
  </si>
  <si>
    <t>756.405</t>
  </si>
  <si>
    <t>C6.038.03</t>
  </si>
  <si>
    <t>755.701</t>
  </si>
  <si>
    <t>C6.038.04</t>
  </si>
  <si>
    <t>00:00:02</t>
  </si>
  <si>
    <t>742.591</t>
  </si>
  <si>
    <t>C6.038.05</t>
  </si>
  <si>
    <t>754.635</t>
  </si>
  <si>
    <t>C6.038.06</t>
  </si>
  <si>
    <t>753.809</t>
  </si>
  <si>
    <t>C6.038.07</t>
  </si>
  <si>
    <t>753.041</t>
  </si>
  <si>
    <t>C6.038.08</t>
  </si>
  <si>
    <t>752.914</t>
  </si>
  <si>
    <t>C6.038.09</t>
  </si>
  <si>
    <t>00:11:16</t>
  </si>
  <si>
    <t>752.356</t>
  </si>
  <si>
    <t>C6.038.10</t>
  </si>
  <si>
    <t>752.057</t>
  </si>
  <si>
    <t>C6.038.11</t>
  </si>
  <si>
    <t>751.841</t>
  </si>
  <si>
    <t>C6.038.12</t>
  </si>
  <si>
    <t>751.337</t>
  </si>
  <si>
    <t>C6.038.13</t>
  </si>
  <si>
    <t>751.116</t>
  </si>
  <si>
    <t>C6.039.01</t>
  </si>
  <si>
    <t>757.505</t>
  </si>
  <si>
    <t>C6.039.02</t>
  </si>
  <si>
    <t>738.863</t>
  </si>
  <si>
    <t>756.925</t>
  </si>
  <si>
    <t>00:01:14</t>
  </si>
  <si>
    <t>743.215</t>
  </si>
  <si>
    <t>C6.039.13</t>
  </si>
  <si>
    <t>00:10:29</t>
  </si>
  <si>
    <t>751.636</t>
  </si>
  <si>
    <t>C6.040.09</t>
  </si>
  <si>
    <t>740.756</t>
  </si>
  <si>
    <t>C6.040.10</t>
  </si>
  <si>
    <t>753.223</t>
  </si>
  <si>
    <t>C6.040.11</t>
  </si>
  <si>
    <t>753.031</t>
  </si>
  <si>
    <t>C6.040.12</t>
  </si>
  <si>
    <t>752.286</t>
  </si>
  <si>
    <t>C6.041.01</t>
  </si>
  <si>
    <t>758.436</t>
  </si>
  <si>
    <t>C6.041.02</t>
  </si>
  <si>
    <t>757.577</t>
  </si>
  <si>
    <t>C6.041.03</t>
  </si>
  <si>
    <t>756.981</t>
  </si>
  <si>
    <t>C6.041.04</t>
  </si>
  <si>
    <t>738.865</t>
  </si>
  <si>
    <t>756.558</t>
  </si>
  <si>
    <t>C6.041.05</t>
  </si>
  <si>
    <t>755.773</t>
  </si>
  <si>
    <t>C6.041.06</t>
  </si>
  <si>
    <t>755.144</t>
  </si>
  <si>
    <t>C6.041.07</t>
  </si>
  <si>
    <t>754.895</t>
  </si>
  <si>
    <t>C6.041.08</t>
  </si>
  <si>
    <t>736.793</t>
  </si>
  <si>
    <t>754.275</t>
  </si>
  <si>
    <t>C6.041.09</t>
  </si>
  <si>
    <t>00:14:03</t>
  </si>
  <si>
    <t>754.284</t>
  </si>
  <si>
    <t>C6.041.10</t>
  </si>
  <si>
    <t>753.860</t>
  </si>
  <si>
    <t>C6.041.11</t>
  </si>
  <si>
    <t>753.359</t>
  </si>
  <si>
    <t>C6.041.12</t>
  </si>
  <si>
    <t>00:12:00</t>
  </si>
  <si>
    <t>752.510</t>
  </si>
  <si>
    <t>C6.041.13</t>
  </si>
  <si>
    <t>752.402</t>
  </si>
  <si>
    <t>C6.042.01</t>
  </si>
  <si>
    <t>759.052</t>
  </si>
  <si>
    <t>C6.042.02</t>
  </si>
  <si>
    <t>758.063</t>
  </si>
  <si>
    <t>C6.042.03</t>
  </si>
  <si>
    <t>757.668</t>
  </si>
  <si>
    <t>C6.042.04</t>
  </si>
  <si>
    <t>757.132</t>
  </si>
  <si>
    <t>C6.042.05</t>
  </si>
  <si>
    <t>755.999</t>
  </si>
  <si>
    <t>C6.042.06</t>
  </si>
  <si>
    <t>755.937</t>
  </si>
  <si>
    <t>C6.042.07</t>
  </si>
  <si>
    <t>737.859</t>
  </si>
  <si>
    <t>755.406</t>
  </si>
  <si>
    <t>C6.042.08</t>
  </si>
  <si>
    <t>00:09:56</t>
  </si>
  <si>
    <t>754.716</t>
  </si>
  <si>
    <t>C6.042.09</t>
  </si>
  <si>
    <t>754.949</t>
  </si>
  <si>
    <t>C6.042.10</t>
  </si>
  <si>
    <t>754.684</t>
  </si>
  <si>
    <t>C6.042.11</t>
  </si>
  <si>
    <t>754.457</t>
  </si>
  <si>
    <t>C6.042.12</t>
  </si>
  <si>
    <t>753.303</t>
  </si>
  <si>
    <t>C6.042.13</t>
  </si>
  <si>
    <t>752.964</t>
  </si>
  <si>
    <t>C6.043.01</t>
  </si>
  <si>
    <t>759.617</t>
  </si>
  <si>
    <t>C6.043.02</t>
  </si>
  <si>
    <t>758.608</t>
  </si>
  <si>
    <t>C6.043.03</t>
  </si>
  <si>
    <t>758.020</t>
  </si>
  <si>
    <t>C6.043.04</t>
  </si>
  <si>
    <t>757.347</t>
  </si>
  <si>
    <t>C6.043.05</t>
  </si>
  <si>
    <t>756.587</t>
  </si>
  <si>
    <t>748.961</t>
  </si>
  <si>
    <t>C6.043.06</t>
  </si>
  <si>
    <t>756.481</t>
  </si>
  <si>
    <t>C6.043.07</t>
  </si>
  <si>
    <t>738.271</t>
  </si>
  <si>
    <t>756.015</t>
  </si>
  <si>
    <t>C6.043.08</t>
  </si>
  <si>
    <t>755.516</t>
  </si>
  <si>
    <t>C6.043.09</t>
  </si>
  <si>
    <t>755.483</t>
  </si>
  <si>
    <t>C6.043.10</t>
  </si>
  <si>
    <t>755.171</t>
  </si>
  <si>
    <t>C6.043.11</t>
  </si>
  <si>
    <t>00:24:12</t>
  </si>
  <si>
    <t>754.914</t>
  </si>
  <si>
    <t>C6.043.12</t>
  </si>
  <si>
    <t>00:17:40</t>
  </si>
  <si>
    <t>754.261</t>
  </si>
  <si>
    <t>C6.043.13</t>
  </si>
  <si>
    <t>753.324</t>
  </si>
  <si>
    <t>C6.044.01</t>
  </si>
  <si>
    <t>760.808</t>
  </si>
  <si>
    <t>C6.044.02</t>
  </si>
  <si>
    <t>741.011</t>
  </si>
  <si>
    <t>00:09:36</t>
  </si>
  <si>
    <t>759.634</t>
  </si>
  <si>
    <t>C6.044.03</t>
  </si>
  <si>
    <t>759.766</t>
  </si>
  <si>
    <t>C6.044.04</t>
  </si>
  <si>
    <t>740.114</t>
  </si>
  <si>
    <t>758.117</t>
  </si>
  <si>
    <t>C6.044.05</t>
  </si>
  <si>
    <t>757.772</t>
  </si>
  <si>
    <t>C6.044.06</t>
  </si>
  <si>
    <t>757.553</t>
  </si>
  <si>
    <t>C6.044.07</t>
  </si>
  <si>
    <t>00:17:55</t>
  </si>
  <si>
    <t>757.356</t>
  </si>
  <si>
    <t>C6.044.08</t>
  </si>
  <si>
    <t>756.404</t>
  </si>
  <si>
    <t>743.833</t>
  </si>
  <si>
    <t>C6.044.09</t>
  </si>
  <si>
    <t>737.771</t>
  </si>
  <si>
    <t>756.388</t>
  </si>
  <si>
    <t>C6.044.10</t>
  </si>
  <si>
    <t>737.293</t>
  </si>
  <si>
    <t>00:11:19</t>
  </si>
  <si>
    <t>756.498</t>
  </si>
  <si>
    <t>C6.044.11</t>
  </si>
  <si>
    <t>00:13:34</t>
  </si>
  <si>
    <t>755.832</t>
  </si>
  <si>
    <t>C6.044.12</t>
  </si>
  <si>
    <t>C6.044.13</t>
  </si>
  <si>
    <t>754.974</t>
  </si>
  <si>
    <t>C6.045.01</t>
  </si>
  <si>
    <t>760.278</t>
  </si>
  <si>
    <t>C6.045.02</t>
  </si>
  <si>
    <t>760.125</t>
  </si>
  <si>
    <t>C6.045.03</t>
  </si>
  <si>
    <t>759.571</t>
  </si>
  <si>
    <t>C6.045.04</t>
  </si>
  <si>
    <t>00:08:54</t>
  </si>
  <si>
    <t>758.976</t>
  </si>
  <si>
    <t>746.708</t>
  </si>
  <si>
    <t>C6.045.05</t>
  </si>
  <si>
    <t>758.050</t>
  </si>
  <si>
    <t>C6.045.06</t>
  </si>
  <si>
    <t>758.016</t>
  </si>
  <si>
    <t>C6.045.07</t>
  </si>
  <si>
    <t>00:14:19</t>
  </si>
  <si>
    <t>757.386</t>
  </si>
  <si>
    <t>C6.045.08</t>
  </si>
  <si>
    <t>738.855</t>
  </si>
  <si>
    <t>757.304</t>
  </si>
  <si>
    <t>C6.045.09</t>
  </si>
  <si>
    <t>00:19:10</t>
  </si>
  <si>
    <t>756.737</t>
  </si>
  <si>
    <t>C6.045.10</t>
  </si>
  <si>
    <t>00:15:10</t>
  </si>
  <si>
    <t>756.731</t>
  </si>
  <si>
    <t>C6.045.11</t>
  </si>
  <si>
    <t>737.511</t>
  </si>
  <si>
    <t>00:12:06</t>
  </si>
  <si>
    <t>755.964</t>
  </si>
  <si>
    <t>C6.045.12</t>
  </si>
  <si>
    <t>756.795</t>
  </si>
  <si>
    <t>C6.045.13</t>
  </si>
  <si>
    <t>755.851</t>
  </si>
  <si>
    <t>C6.046.01</t>
  </si>
  <si>
    <t>758.929</t>
  </si>
  <si>
    <t>C6.046.02</t>
  </si>
  <si>
    <t>758.540</t>
  </si>
  <si>
    <t>C6.046.03</t>
  </si>
  <si>
    <t>758.678</t>
  </si>
  <si>
    <t>C6.046.04</t>
  </si>
  <si>
    <t>758.142</t>
  </si>
  <si>
    <t>C6.046.05</t>
  </si>
  <si>
    <t>757.597</t>
  </si>
  <si>
    <t>C6.046.06</t>
  </si>
  <si>
    <t>757.355</t>
  </si>
  <si>
    <t>C6.046.07</t>
  </si>
  <si>
    <t>757.847</t>
  </si>
  <si>
    <t>C6.046.08</t>
  </si>
  <si>
    <t>756.736</t>
  </si>
  <si>
    <t>C6.046.09</t>
  </si>
  <si>
    <t>756.606</t>
  </si>
  <si>
    <t>C6.046.10</t>
  </si>
  <si>
    <t>756.507</t>
  </si>
  <si>
    <t>C6.047.01</t>
  </si>
  <si>
    <t>740.596</t>
  </si>
  <si>
    <t>758.998</t>
  </si>
  <si>
    <t>C6.047.02</t>
  </si>
  <si>
    <t>759.228</t>
  </si>
  <si>
    <t>C6.047.03</t>
  </si>
  <si>
    <t>759.123</t>
  </si>
  <si>
    <t>C6.047.04</t>
  </si>
  <si>
    <t>00:11:12</t>
  </si>
  <si>
    <t>758.877</t>
  </si>
  <si>
    <t>C6.047.05</t>
  </si>
  <si>
    <t>758.059</t>
  </si>
  <si>
    <t>C6.047.06</t>
  </si>
  <si>
    <t>739.228</t>
  </si>
  <si>
    <t>757.943</t>
  </si>
  <si>
    <t>C6.047.07</t>
  </si>
  <si>
    <t>757.611</t>
  </si>
  <si>
    <t>C6.047.08</t>
  </si>
  <si>
    <t>00:14:02</t>
  </si>
  <si>
    <t>757.832</t>
  </si>
  <si>
    <t>C6.047.09</t>
  </si>
  <si>
    <t>00:13:25</t>
  </si>
  <si>
    <t>756.856</t>
  </si>
  <si>
    <t>C6.047.10</t>
  </si>
  <si>
    <t>00:13:56</t>
  </si>
  <si>
    <t>756.852</t>
  </si>
  <si>
    <t>C6.048.01</t>
  </si>
  <si>
    <t>00:16:00</t>
  </si>
  <si>
    <t>760.887</t>
  </si>
  <si>
    <t>C6.048.02</t>
  </si>
  <si>
    <t>760.550</t>
  </si>
  <si>
    <t>C6.048.03</t>
  </si>
  <si>
    <t>00:09:23</t>
  </si>
  <si>
    <t>760.491</t>
  </si>
  <si>
    <t>C6.048.04</t>
  </si>
  <si>
    <t>C6.048.05</t>
  </si>
  <si>
    <t>759.024</t>
  </si>
  <si>
    <t>C6.048.06</t>
  </si>
  <si>
    <t>758.513</t>
  </si>
  <si>
    <t>C6.048.08</t>
  </si>
  <si>
    <t>00:10:12</t>
  </si>
  <si>
    <t>757.742</t>
  </si>
  <si>
    <t>C6.048.09</t>
  </si>
  <si>
    <t>757.445</t>
  </si>
  <si>
    <t>745.319</t>
  </si>
  <si>
    <t>C6.049.02</t>
  </si>
  <si>
    <t>741.381</t>
  </si>
  <si>
    <t>C6.049.03</t>
  </si>
  <si>
    <t>741.033</t>
  </si>
  <si>
    <t>C6.049.04</t>
  </si>
  <si>
    <t>739.995</t>
  </si>
  <si>
    <t>C6.049.05</t>
  </si>
  <si>
    <t>721.202</t>
  </si>
  <si>
    <t>739.907</t>
  </si>
  <si>
    <t>C6.049.06</t>
  </si>
  <si>
    <t>739.234</t>
  </si>
  <si>
    <t>C6.049.07</t>
  </si>
  <si>
    <t>738.094</t>
  </si>
  <si>
    <t>C6.049.08</t>
  </si>
  <si>
    <t>738.138</t>
  </si>
  <si>
    <t>C6.049.09</t>
  </si>
  <si>
    <t>737.388</t>
  </si>
  <si>
    <t>C6.049.10</t>
  </si>
  <si>
    <t>717.912</t>
  </si>
  <si>
    <t>736.158</t>
  </si>
  <si>
    <t>C6.049.11</t>
  </si>
  <si>
    <t>735.704</t>
  </si>
  <si>
    <t>C6.049.12</t>
  </si>
  <si>
    <t>716.653</t>
  </si>
  <si>
    <t>00:11:46</t>
  </si>
  <si>
    <t>735.161</t>
  </si>
  <si>
    <t>C6.050.01</t>
  </si>
  <si>
    <t>723.840</t>
  </si>
  <si>
    <t>742.254</t>
  </si>
  <si>
    <t>C6.050.02</t>
  </si>
  <si>
    <t>723.335</t>
  </si>
  <si>
    <t>741.666</t>
  </si>
  <si>
    <t>C6.050.03</t>
  </si>
  <si>
    <t>740.722</t>
  </si>
  <si>
    <t>C6.050.04</t>
  </si>
  <si>
    <t>740.531</t>
  </si>
  <si>
    <t>C6.050.05</t>
  </si>
  <si>
    <t>721.411</t>
  </si>
  <si>
    <t>739.897</t>
  </si>
  <si>
    <t>C6.050.06</t>
  </si>
  <si>
    <t>739.538</t>
  </si>
  <si>
    <t>C6.050.07</t>
  </si>
  <si>
    <t>738.624</t>
  </si>
  <si>
    <t>C6.050.09</t>
  </si>
  <si>
    <t>728.346</t>
  </si>
  <si>
    <t>C6.050.10</t>
  </si>
  <si>
    <t>736.333</t>
  </si>
  <si>
    <t>C6.050.11</t>
  </si>
  <si>
    <t>717.460</t>
  </si>
  <si>
    <t>735.916</t>
  </si>
  <si>
    <t>C6.050.12</t>
  </si>
  <si>
    <t>716.874</t>
  </si>
  <si>
    <t>C6.050.13</t>
  </si>
  <si>
    <t>734.831</t>
  </si>
  <si>
    <t>C6.051.01</t>
  </si>
  <si>
    <t>742.165</t>
  </si>
  <si>
    <t>C6.051.02</t>
  </si>
  <si>
    <t>741.971</t>
  </si>
  <si>
    <t>C6.051.03</t>
  </si>
  <si>
    <t>741.472</t>
  </si>
  <si>
    <t>C6.051.04</t>
  </si>
  <si>
    <t>740.871</t>
  </si>
  <si>
    <t>C6.051.05</t>
  </si>
  <si>
    <t>00:11:07</t>
  </si>
  <si>
    <t>740.179</t>
  </si>
  <si>
    <t>C6.051.06</t>
  </si>
  <si>
    <t>739.617</t>
  </si>
  <si>
    <t>C6.051.07</t>
  </si>
  <si>
    <t>738.623</t>
  </si>
  <si>
    <t>C6.051.08</t>
  </si>
  <si>
    <t>738.172</t>
  </si>
  <si>
    <t>C6.051.09</t>
  </si>
  <si>
    <t>737.479</t>
  </si>
  <si>
    <t>C6.051.10</t>
  </si>
  <si>
    <t>736.637</t>
  </si>
  <si>
    <t>C6.051.11</t>
  </si>
  <si>
    <t>735.997</t>
  </si>
  <si>
    <t>C6.051.12</t>
  </si>
  <si>
    <t>716.907</t>
  </si>
  <si>
    <t>735.483</t>
  </si>
  <si>
    <t>C6.051.13</t>
  </si>
  <si>
    <t>735.081</t>
  </si>
  <si>
    <t>C6.052.01</t>
  </si>
  <si>
    <t>742.532</t>
  </si>
  <si>
    <t>C6.052.02</t>
  </si>
  <si>
    <t>742.128</t>
  </si>
  <si>
    <t>C6.052.03</t>
  </si>
  <si>
    <t>741.867</t>
  </si>
  <si>
    <t>C6.052.04</t>
  </si>
  <si>
    <t>741.265</t>
  </si>
  <si>
    <t>C6.052.05</t>
  </si>
  <si>
    <t>721.715</t>
  </si>
  <si>
    <t>740.370</t>
  </si>
  <si>
    <t>C6.052.06</t>
  </si>
  <si>
    <t>739.385</t>
  </si>
  <si>
    <t>C6.052.07</t>
  </si>
  <si>
    <t>720.368</t>
  </si>
  <si>
    <t>738.910</t>
  </si>
  <si>
    <t>C6.052.08</t>
  </si>
  <si>
    <t>719.711</t>
  </si>
  <si>
    <t>738.447</t>
  </si>
  <si>
    <t>C6.052.09</t>
  </si>
  <si>
    <t>719.022</t>
  </si>
  <si>
    <t>737.689</t>
  </si>
  <si>
    <t>C6.052.10</t>
  </si>
  <si>
    <t>718.332</t>
  </si>
  <si>
    <t>737.130</t>
  </si>
  <si>
    <t>C6.052.11</t>
  </si>
  <si>
    <t>C6.052.12</t>
  </si>
  <si>
    <t>735.667</t>
  </si>
  <si>
    <t>C6.052.13</t>
  </si>
  <si>
    <t>716.517</t>
  </si>
  <si>
    <t>735.284</t>
  </si>
  <si>
    <t>C6.053.01</t>
  </si>
  <si>
    <t>743.047</t>
  </si>
  <si>
    <t>C6.053.02</t>
  </si>
  <si>
    <t>742.770</t>
  </si>
  <si>
    <t>C6.053.03</t>
  </si>
  <si>
    <t>741.996</t>
  </si>
  <si>
    <t>C6.053.04</t>
  </si>
  <si>
    <t>741.333</t>
  </si>
  <si>
    <t>C6.053.05</t>
  </si>
  <si>
    <t>721.754</t>
  </si>
  <si>
    <t>740.066</t>
  </si>
  <si>
    <t>C6.053.06</t>
  </si>
  <si>
    <t>721.061</t>
  </si>
  <si>
    <t>739.489</t>
  </si>
  <si>
    <t>C6.053.07</t>
  </si>
  <si>
    <t>739.082</t>
  </si>
  <si>
    <t>C6.053.08</t>
  </si>
  <si>
    <t>738.455</t>
  </si>
  <si>
    <t>C6.053.09</t>
  </si>
  <si>
    <t>737.751</t>
  </si>
  <si>
    <t>C6.053.10</t>
  </si>
  <si>
    <t>718.356</t>
  </si>
  <si>
    <t>737.460</t>
  </si>
  <si>
    <t>C6.053.11</t>
  </si>
  <si>
    <t>736.282</t>
  </si>
  <si>
    <t>C6.053.12</t>
  </si>
  <si>
    <t>00:15:09</t>
  </si>
  <si>
    <t>736.166</t>
  </si>
  <si>
    <t>C6.053.13</t>
  </si>
  <si>
    <t>735.261</t>
  </si>
  <si>
    <t>C6.054.01</t>
  </si>
  <si>
    <t>743.143</t>
  </si>
  <si>
    <t>C6.054.02</t>
  </si>
  <si>
    <t>723.897</t>
  </si>
  <si>
    <t>742.886</t>
  </si>
  <si>
    <t>C6.054.03</t>
  </si>
  <si>
    <t>742.095</t>
  </si>
  <si>
    <t>C6.054.04</t>
  </si>
  <si>
    <t>722.573</t>
  </si>
  <si>
    <t>741.526</t>
  </si>
  <si>
    <t>C6.054.05</t>
  </si>
  <si>
    <t>721.868</t>
  </si>
  <si>
    <t>740.139</t>
  </si>
  <si>
    <t>C6.054.06</t>
  </si>
  <si>
    <t>740.056</t>
  </si>
  <si>
    <t>C6.054.07</t>
  </si>
  <si>
    <t>720.491</t>
  </si>
  <si>
    <t>738.991</t>
  </si>
  <si>
    <t>C6.054.08</t>
  </si>
  <si>
    <t>737.913</t>
  </si>
  <si>
    <t>C6.054.09</t>
  </si>
  <si>
    <t>737.229</t>
  </si>
  <si>
    <t>C6.054.10</t>
  </si>
  <si>
    <t>736.619</t>
  </si>
  <si>
    <t>C6.054.11</t>
  </si>
  <si>
    <t>717.704</t>
  </si>
  <si>
    <t>736.080</t>
  </si>
  <si>
    <t>C6.054.12</t>
  </si>
  <si>
    <t>735.923</t>
  </si>
  <si>
    <t>C6.054.13</t>
  </si>
  <si>
    <t>735.349</t>
  </si>
  <si>
    <t>C6.055.01</t>
  </si>
  <si>
    <t>743.732</t>
  </si>
  <si>
    <t>C6.055.02</t>
  </si>
  <si>
    <t>743.209</t>
  </si>
  <si>
    <t>C6.055.03</t>
  </si>
  <si>
    <t>723.723</t>
  </si>
  <si>
    <t>742.450</t>
  </si>
  <si>
    <t>C6.055.04</t>
  </si>
  <si>
    <t>741.467</t>
  </si>
  <si>
    <t>C6.055.05</t>
  </si>
  <si>
    <t>740.874</t>
  </si>
  <si>
    <t>C6.055.06</t>
  </si>
  <si>
    <t>00:15:16</t>
  </si>
  <si>
    <t>740.300</t>
  </si>
  <si>
    <t>C6.055.07</t>
  </si>
  <si>
    <t>739.525</t>
  </si>
  <si>
    <t>C6.055.08</t>
  </si>
  <si>
    <t>720.232</t>
  </si>
  <si>
    <t>738.452</t>
  </si>
  <si>
    <t>C6.055.09</t>
  </si>
  <si>
    <t>00:10:53</t>
  </si>
  <si>
    <t>737.451</t>
  </si>
  <si>
    <t>C6.055.10</t>
  </si>
  <si>
    <t>718.808</t>
  </si>
  <si>
    <t>736.742</t>
  </si>
  <si>
    <t>C6.055.11</t>
  </si>
  <si>
    <t>736.458</t>
  </si>
  <si>
    <t>C6.055.12</t>
  </si>
  <si>
    <t>717.472</t>
  </si>
  <si>
    <t>735.908</t>
  </si>
  <si>
    <t>C6.055.13</t>
  </si>
  <si>
    <t>735.652</t>
  </si>
  <si>
    <t>C6.056.01</t>
  </si>
  <si>
    <t>744.048</t>
  </si>
  <si>
    <t>C6.056.02</t>
  </si>
  <si>
    <t>C6.056.03</t>
  </si>
  <si>
    <t>723.969</t>
  </si>
  <si>
    <t>743.401</t>
  </si>
  <si>
    <t>C6.056.04</t>
  </si>
  <si>
    <t>743.065</t>
  </si>
  <si>
    <t>C6.056.05</t>
  </si>
  <si>
    <t>742.134</t>
  </si>
  <si>
    <t>C6.056.06</t>
  </si>
  <si>
    <t>721.814</t>
  </si>
  <si>
    <t>741.985</t>
  </si>
  <si>
    <t>C6.056.07</t>
  </si>
  <si>
    <t>740.052</t>
  </si>
  <si>
    <t>C6.056.08</t>
  </si>
  <si>
    <t>739.785</t>
  </si>
  <si>
    <t>C6.056.09</t>
  </si>
  <si>
    <t>C6.056.10</t>
  </si>
  <si>
    <t>719.007</t>
  </si>
  <si>
    <t>738.089</t>
  </si>
  <si>
    <t>C6.056.11</t>
  </si>
  <si>
    <t>736.227</t>
  </si>
  <si>
    <t>C6.056.12</t>
  </si>
  <si>
    <t>737.459</t>
  </si>
  <si>
    <t>C6.056.13</t>
  </si>
  <si>
    <t>735.941</t>
  </si>
  <si>
    <t>C6.057.01</t>
  </si>
  <si>
    <t>744.802</t>
  </si>
  <si>
    <t>C6.057.02</t>
  </si>
  <si>
    <t>724.917</t>
  </si>
  <si>
    <t>743.807</t>
  </si>
  <si>
    <t>C6.057.03</t>
  </si>
  <si>
    <t>743.228</t>
  </si>
  <si>
    <t>C6.057.04</t>
  </si>
  <si>
    <t>723.527</t>
  </si>
  <si>
    <t>742.632</t>
  </si>
  <si>
    <t>C6.057.05</t>
  </si>
  <si>
    <t>722.787</t>
  </si>
  <si>
    <t>741.623</t>
  </si>
  <si>
    <t>C6.057.06</t>
  </si>
  <si>
    <t>722.047</t>
  </si>
  <si>
    <t>741.216</t>
  </si>
  <si>
    <t>C6.057.07</t>
  </si>
  <si>
    <t>721.342</t>
  </si>
  <si>
    <t>740.910</t>
  </si>
  <si>
    <t>727.683</t>
  </si>
  <si>
    <t>C6.057.08</t>
  </si>
  <si>
    <t>739.181</t>
  </si>
  <si>
    <t>C6.057.09</t>
  </si>
  <si>
    <t>719.897</t>
  </si>
  <si>
    <t>738.065</t>
  </si>
  <si>
    <t>C6.057.10</t>
  </si>
  <si>
    <t>737.616</t>
  </si>
  <si>
    <t>C6.057.11</t>
  </si>
  <si>
    <t>00:12:24</t>
  </si>
  <si>
    <t>736.592</t>
  </si>
  <si>
    <t>C6.057.12</t>
  </si>
  <si>
    <t>717.767</t>
  </si>
  <si>
    <t>736.880</t>
  </si>
  <si>
    <t>C6.057.13</t>
  </si>
  <si>
    <t>717.209</t>
  </si>
  <si>
    <t>736.417</t>
  </si>
  <si>
    <t>C6.058.01</t>
  </si>
  <si>
    <t>745.207</t>
  </si>
  <si>
    <t>C6.058.02</t>
  </si>
  <si>
    <t>744.551</t>
  </si>
  <si>
    <t>C6.058.03</t>
  </si>
  <si>
    <t>724.812</t>
  </si>
  <si>
    <t>743.477</t>
  </si>
  <si>
    <t>C6.058.04</t>
  </si>
  <si>
    <t>724.037</t>
  </si>
  <si>
    <t>742.811</t>
  </si>
  <si>
    <t>C6.058.05</t>
  </si>
  <si>
    <t>742.161</t>
  </si>
  <si>
    <t>C6.058.06</t>
  </si>
  <si>
    <t>722.485</t>
  </si>
  <si>
    <t>741.370</t>
  </si>
  <si>
    <t>C6.058.07</t>
  </si>
  <si>
    <t>721.747</t>
  </si>
  <si>
    <t>741.935</t>
  </si>
  <si>
    <t>C6.058.08</t>
  </si>
  <si>
    <t>00:04:31</t>
  </si>
  <si>
    <t>740.134</t>
  </si>
  <si>
    <t>C6.058.09</t>
  </si>
  <si>
    <t>739.599</t>
  </si>
  <si>
    <t>C6.058.10</t>
  </si>
  <si>
    <t>719.456</t>
  </si>
  <si>
    <t>738.818</t>
  </si>
  <si>
    <t>C6.058.11</t>
  </si>
  <si>
    <t>718.681</t>
  </si>
  <si>
    <t>00:14:36</t>
  </si>
  <si>
    <t>737.216</t>
  </si>
  <si>
    <t>C6.058.12</t>
  </si>
  <si>
    <t>718.001</t>
  </si>
  <si>
    <t>737.648</t>
  </si>
  <si>
    <t>C6.058.13</t>
  </si>
  <si>
    <t>736.236</t>
  </si>
  <si>
    <t>C6.059.01</t>
  </si>
  <si>
    <t>740.791</t>
  </si>
  <si>
    <t>C6.059.02</t>
  </si>
  <si>
    <t>726.208</t>
  </si>
  <si>
    <t>739.969</t>
  </si>
  <si>
    <t>C6.059.03</t>
  </si>
  <si>
    <t>740.171</t>
  </si>
  <si>
    <t>C6.059.04</t>
  </si>
  <si>
    <t>724.701</t>
  </si>
  <si>
    <t>738.734</t>
  </si>
  <si>
    <t>C6.059.05</t>
  </si>
  <si>
    <t>738.659</t>
  </si>
  <si>
    <t>C6.059.06</t>
  </si>
  <si>
    <t>736.889</t>
  </si>
  <si>
    <t>C6.059.07</t>
  </si>
  <si>
    <t>736.318</t>
  </si>
  <si>
    <t>C6.059.08</t>
  </si>
  <si>
    <t>721.566</t>
  </si>
  <si>
    <t>735.713</t>
  </si>
  <si>
    <t>C6.059.09</t>
  </si>
  <si>
    <t>720.763</t>
  </si>
  <si>
    <t>735.070</t>
  </si>
  <si>
    <t>C6.059.10</t>
  </si>
  <si>
    <t>00:13:02</t>
  </si>
  <si>
    <t>C6.059.11</t>
  </si>
  <si>
    <t>00:16:19</t>
  </si>
  <si>
    <t>733.084</t>
  </si>
  <si>
    <t>C6.059.12</t>
  </si>
  <si>
    <t>00:15:06</t>
  </si>
  <si>
    <t>732.040</t>
  </si>
  <si>
    <t>C6.059.13</t>
  </si>
  <si>
    <t>731.689</t>
  </si>
  <si>
    <t>C6.060.01</t>
  </si>
  <si>
    <t>00:10:18</t>
  </si>
  <si>
    <t>741.358</t>
  </si>
  <si>
    <t>C6.060.02</t>
  </si>
  <si>
    <t>740.714</t>
  </si>
  <si>
    <t>C6.060.03</t>
  </si>
  <si>
    <t>740.148</t>
  </si>
  <si>
    <t>C6.060.04</t>
  </si>
  <si>
    <t>725.460</t>
  </si>
  <si>
    <t>739.162</t>
  </si>
  <si>
    <t>C6.060.05</t>
  </si>
  <si>
    <t>724.631</t>
  </si>
  <si>
    <t>738.277</t>
  </si>
  <si>
    <t>C6.060.06</t>
  </si>
  <si>
    <t>737.583</t>
  </si>
  <si>
    <t>C6.060.07</t>
  </si>
  <si>
    <t>00:11:41</t>
  </si>
  <si>
    <t>737.017</t>
  </si>
  <si>
    <t>C6.060.08</t>
  </si>
  <si>
    <t>722.222</t>
  </si>
  <si>
    <t>00:16:54</t>
  </si>
  <si>
    <t>736.347</t>
  </si>
  <si>
    <t>C6.060.09</t>
  </si>
  <si>
    <t>721.393</t>
  </si>
  <si>
    <t>735.518</t>
  </si>
  <si>
    <t>C6.060.10</t>
  </si>
  <si>
    <t>734.447</t>
  </si>
  <si>
    <t>C6.060.11</t>
  </si>
  <si>
    <t>719.734</t>
  </si>
  <si>
    <t>732.688</t>
  </si>
  <si>
    <t>C6.060.12</t>
  </si>
  <si>
    <t>732.581</t>
  </si>
  <si>
    <t>C6.060.13</t>
  </si>
  <si>
    <t>00:10:27</t>
  </si>
  <si>
    <t>C6.061.01</t>
  </si>
  <si>
    <t>742.044</t>
  </si>
  <si>
    <t>C6.061.02</t>
  </si>
  <si>
    <t>C6.061.03</t>
  </si>
  <si>
    <t>741.151</t>
  </si>
  <si>
    <t>C6.061.04</t>
  </si>
  <si>
    <t>740.108</t>
  </si>
  <si>
    <t>C6.061.05</t>
  </si>
  <si>
    <t>738.985</t>
  </si>
  <si>
    <t>C6.061.06</t>
  </si>
  <si>
    <t>738.071</t>
  </si>
  <si>
    <t>C6.061.07</t>
  </si>
  <si>
    <t>737.830</t>
  </si>
  <si>
    <t>C6.061.08</t>
  </si>
  <si>
    <t>736.976</t>
  </si>
  <si>
    <t>C6.061.09</t>
  </si>
  <si>
    <t>736.041</t>
  </si>
  <si>
    <t>C6.061.10</t>
  </si>
  <si>
    <t>721.191</t>
  </si>
  <si>
    <t>734.942</t>
  </si>
  <si>
    <t>C6.061.11</t>
  </si>
  <si>
    <t>733.860</t>
  </si>
  <si>
    <t>C6.061.12</t>
  </si>
  <si>
    <t>C6.061.13</t>
  </si>
  <si>
    <t>732.607</t>
  </si>
  <si>
    <t>C6.062.01</t>
  </si>
  <si>
    <t>00:10:57</t>
  </si>
  <si>
    <t>747.430</t>
  </si>
  <si>
    <t>C6.062.02</t>
  </si>
  <si>
    <t>728.705</t>
  </si>
  <si>
    <t>C6.062.03</t>
  </si>
  <si>
    <t>C6.062.04</t>
  </si>
  <si>
    <t>745.647</t>
  </si>
  <si>
    <t>C6.062.05</t>
  </si>
  <si>
    <t>726.129</t>
  </si>
  <si>
    <t>00:29:46</t>
  </si>
  <si>
    <t>744.439</t>
  </si>
  <si>
    <t>C6.062.06</t>
  </si>
  <si>
    <t>743.427</t>
  </si>
  <si>
    <t>C6.062.07</t>
  </si>
  <si>
    <t>743.080</t>
  </si>
  <si>
    <t>C6.062.08</t>
  </si>
  <si>
    <t>742.101</t>
  </si>
  <si>
    <t>C6.062.09</t>
  </si>
  <si>
    <t>722.634</t>
  </si>
  <si>
    <t>741.523</t>
  </si>
  <si>
    <t>C6.062.10</t>
  </si>
  <si>
    <t>740.275</t>
  </si>
  <si>
    <t>C6.062.11</t>
  </si>
  <si>
    <t>720.844</t>
  </si>
  <si>
    <t>739.030</t>
  </si>
  <si>
    <t>C6.062.12</t>
  </si>
  <si>
    <t>00:10:49</t>
  </si>
  <si>
    <t>738.173</t>
  </si>
  <si>
    <t>C6.062.13</t>
  </si>
  <si>
    <t>737.619</t>
  </si>
  <si>
    <t>C6.063.01</t>
  </si>
  <si>
    <t>00:12:26</t>
  </si>
  <si>
    <t>748.118</t>
  </si>
  <si>
    <t>C6.063.02</t>
  </si>
  <si>
    <t>747.887</t>
  </si>
  <si>
    <t>C6.063.03</t>
  </si>
  <si>
    <t>747.117</t>
  </si>
  <si>
    <t>C6.063.04</t>
  </si>
  <si>
    <t>746.387</t>
  </si>
  <si>
    <t>C6.063.05</t>
  </si>
  <si>
    <t>745.231</t>
  </si>
  <si>
    <t>C6.063.06</t>
  </si>
  <si>
    <t>744.092</t>
  </si>
  <si>
    <t>C6.063.07</t>
  </si>
  <si>
    <t>743.569</t>
  </si>
  <si>
    <t>C6.063.08</t>
  </si>
  <si>
    <t>742.727</t>
  </si>
  <si>
    <t>C6.063.09</t>
  </si>
  <si>
    <t>741.709</t>
  </si>
  <si>
    <t>C6.063.10</t>
  </si>
  <si>
    <t>722.623</t>
  </si>
  <si>
    <t>741.032</t>
  </si>
  <si>
    <t>C6.063.11</t>
  </si>
  <si>
    <t>739.436</t>
  </si>
  <si>
    <t>C6.063.12</t>
  </si>
  <si>
    <t>720.890</t>
  </si>
  <si>
    <t>738.573</t>
  </si>
  <si>
    <t>C6.063.13</t>
  </si>
  <si>
    <t>738.117</t>
  </si>
  <si>
    <t>C6.064.01</t>
  </si>
  <si>
    <t>730.705</t>
  </si>
  <si>
    <t>748.478</t>
  </si>
  <si>
    <t>C6.064.02</t>
  </si>
  <si>
    <t>748.566</t>
  </si>
  <si>
    <t>C6.064.03</t>
  </si>
  <si>
    <t>747.620</t>
  </si>
  <si>
    <t>C6.064.04</t>
  </si>
  <si>
    <t>747.166</t>
  </si>
  <si>
    <t>C6.064.05</t>
  </si>
  <si>
    <t>727.380</t>
  </si>
  <si>
    <t>746.010</t>
  </si>
  <si>
    <t>733.223</t>
  </si>
  <si>
    <t>C6.064.07</t>
  </si>
  <si>
    <t>00:46:15</t>
  </si>
  <si>
    <t>744.025</t>
  </si>
  <si>
    <t>731.654</t>
  </si>
  <si>
    <t>C6.064.09</t>
  </si>
  <si>
    <t>742.270</t>
  </si>
  <si>
    <t>C6.064.10</t>
  </si>
  <si>
    <t>722.888</t>
  </si>
  <si>
    <t>741.851</t>
  </si>
  <si>
    <t>C6.064.11</t>
  </si>
  <si>
    <t>740.247</t>
  </si>
  <si>
    <t>C6.064.12</t>
  </si>
  <si>
    <t>00:16:09</t>
  </si>
  <si>
    <t>739.034</t>
  </si>
  <si>
    <t>C6.064.13</t>
  </si>
  <si>
    <t>738.675</t>
  </si>
  <si>
    <t>C6.065.01</t>
  </si>
  <si>
    <t>748.902</t>
  </si>
  <si>
    <t>C6.065.02</t>
  </si>
  <si>
    <t>00:00:22</t>
  </si>
  <si>
    <t>748.789</t>
  </si>
  <si>
    <t>C6.065.03</t>
  </si>
  <si>
    <t>748.107</t>
  </si>
  <si>
    <t>C6.065.04</t>
  </si>
  <si>
    <t>728.851</t>
  </si>
  <si>
    <t>747.518</t>
  </si>
  <si>
    <t>C6.065.05</t>
  </si>
  <si>
    <t>746.457</t>
  </si>
  <si>
    <t>C6.065.06</t>
  </si>
  <si>
    <t>C6.065.07</t>
  </si>
  <si>
    <t>744.564</t>
  </si>
  <si>
    <t>C6.065.08</t>
  </si>
  <si>
    <t>725.315</t>
  </si>
  <si>
    <t>744.034</t>
  </si>
  <si>
    <t>C6.065.09</t>
  </si>
  <si>
    <t>742.829</t>
  </si>
  <si>
    <t>C6.065.10</t>
  </si>
  <si>
    <t>742.257</t>
  </si>
  <si>
    <t>C6.065.11</t>
  </si>
  <si>
    <t>722.598</t>
  </si>
  <si>
    <t>740.867</t>
  </si>
  <si>
    <t>C6.065.12</t>
  </si>
  <si>
    <t>739.638</t>
  </si>
  <si>
    <t>C6.065.13</t>
  </si>
  <si>
    <t>721.122</t>
  </si>
  <si>
    <t>739.244</t>
  </si>
  <si>
    <t>C6.066.01</t>
  </si>
  <si>
    <t>749.664</t>
  </si>
  <si>
    <t>C6.066.02</t>
  </si>
  <si>
    <t>749.338</t>
  </si>
  <si>
    <t>C6.066.03</t>
  </si>
  <si>
    <t>748.965</t>
  </si>
  <si>
    <t>C6.066.04</t>
  </si>
  <si>
    <t>729.453</t>
  </si>
  <si>
    <t>00:13:23</t>
  </si>
  <si>
    <t>748.018</t>
  </si>
  <si>
    <t>C6.066.05</t>
  </si>
  <si>
    <t>747.261</t>
  </si>
  <si>
    <t>C6.066.06</t>
  </si>
  <si>
    <t>727.687</t>
  </si>
  <si>
    <t>00:09:54</t>
  </si>
  <si>
    <t>746.424</t>
  </si>
  <si>
    <t>C6.066.07</t>
  </si>
  <si>
    <t>726.846</t>
  </si>
  <si>
    <t>745.325</t>
  </si>
  <si>
    <t>C6.066.08</t>
  </si>
  <si>
    <t>C6.066.09</t>
  </si>
  <si>
    <t>743.583</t>
  </si>
  <si>
    <t>C6.066.10</t>
  </si>
  <si>
    <t>C6.066.11</t>
  </si>
  <si>
    <t>00:15:57</t>
  </si>
  <si>
    <t>741.688</t>
  </si>
  <si>
    <t>C6.066.12</t>
  </si>
  <si>
    <t>740.804</t>
  </si>
  <si>
    <t>C6.066.13</t>
  </si>
  <si>
    <t>721.916</t>
  </si>
  <si>
    <t>00:11:18</t>
  </si>
  <si>
    <t>740.347</t>
  </si>
  <si>
    <t>C6.067.01</t>
  </si>
  <si>
    <t>750.153</t>
  </si>
  <si>
    <t>C6.067.02</t>
  </si>
  <si>
    <t>749.843</t>
  </si>
  <si>
    <t>C6.067.03</t>
  </si>
  <si>
    <t>749.227</t>
  </si>
  <si>
    <t>C6.067.04</t>
  </si>
  <si>
    <t>748.589</t>
  </si>
  <si>
    <t>C6.067.05</t>
  </si>
  <si>
    <t>00:20:47</t>
  </si>
  <si>
    <t>747.906</t>
  </si>
  <si>
    <t>C6.067.06</t>
  </si>
  <si>
    <t>00:24:11</t>
  </si>
  <si>
    <t>746.957</t>
  </si>
  <si>
    <t>C6.067.07</t>
  </si>
  <si>
    <t>727.500</t>
  </si>
  <si>
    <t>746.300</t>
  </si>
  <si>
    <t>C6.067.08</t>
  </si>
  <si>
    <t>745.498</t>
  </si>
  <si>
    <t>C6.067.09</t>
  </si>
  <si>
    <t>744.130</t>
  </si>
  <si>
    <t>C6.067.10</t>
  </si>
  <si>
    <t>743.684</t>
  </si>
  <si>
    <t>C6.067.11</t>
  </si>
  <si>
    <t>742.744</t>
  </si>
  <si>
    <t>C6.067.12</t>
  </si>
  <si>
    <t>741.407</t>
  </si>
  <si>
    <t>C6.067.13</t>
  </si>
  <si>
    <t>741.125</t>
  </si>
  <si>
    <t>C6.068.01</t>
  </si>
  <si>
    <t>730.059</t>
  </si>
  <si>
    <t>748.607</t>
  </si>
  <si>
    <t>C6.068.02</t>
  </si>
  <si>
    <t>00:14:49</t>
  </si>
  <si>
    <t>748.201</t>
  </si>
  <si>
    <t>C6.068.03</t>
  </si>
  <si>
    <t>747.610</t>
  </si>
  <si>
    <t>C6.068.04</t>
  </si>
  <si>
    <t>00:12:42</t>
  </si>
  <si>
    <t>747.820</t>
  </si>
  <si>
    <t>C6.068.05</t>
  </si>
  <si>
    <t>727.448</t>
  </si>
  <si>
    <t>746.155</t>
  </si>
  <si>
    <t>C6.068.06</t>
  </si>
  <si>
    <t>00:18:57</t>
  </si>
  <si>
    <t>745.134</t>
  </si>
  <si>
    <t>C6.068.07</t>
  </si>
  <si>
    <t>744.422</t>
  </si>
  <si>
    <t>C6.068.08</t>
  </si>
  <si>
    <t>743.480</t>
  </si>
  <si>
    <t>C6.068.09</t>
  </si>
  <si>
    <t>723.981</t>
  </si>
  <si>
    <t>742.219</t>
  </si>
  <si>
    <t>C6.068.10</t>
  </si>
  <si>
    <t>741.754</t>
  </si>
  <si>
    <t>C6.069.01</t>
  </si>
  <si>
    <t>749.147</t>
  </si>
  <si>
    <t>C6.069.02</t>
  </si>
  <si>
    <t>00:12:14</t>
  </si>
  <si>
    <t>C6.069.03</t>
  </si>
  <si>
    <t>748.263</t>
  </si>
  <si>
    <t>C6.069.04</t>
  </si>
  <si>
    <t>747.627</t>
  </si>
  <si>
    <t>C6.069.05</t>
  </si>
  <si>
    <t>00:15:53</t>
  </si>
  <si>
    <t>746.134</t>
  </si>
  <si>
    <t>C6.069.06</t>
  </si>
  <si>
    <t>745.756</t>
  </si>
  <si>
    <t>C6.069.07</t>
  </si>
  <si>
    <t>744.896</t>
  </si>
  <si>
    <t>C6.069.08</t>
  </si>
  <si>
    <t>00:15:12</t>
  </si>
  <si>
    <t>744.703</t>
  </si>
  <si>
    <t>C6.069.09</t>
  </si>
  <si>
    <t>00:18:44</t>
  </si>
  <si>
    <t>742.745</t>
  </si>
  <si>
    <t>C6.069.10</t>
  </si>
  <si>
    <t>742.647</t>
  </si>
  <si>
    <t>C6.070.01</t>
  </si>
  <si>
    <t>749.458</t>
  </si>
  <si>
    <t>C6.070.02</t>
  </si>
  <si>
    <t>00:14:41</t>
  </si>
  <si>
    <t>749.069</t>
  </si>
  <si>
    <t>C6.070.03</t>
  </si>
  <si>
    <t>748.033</t>
  </si>
  <si>
    <t>C6.070.04</t>
  </si>
  <si>
    <t>739.712</t>
  </si>
  <si>
    <t>C6.070.05</t>
  </si>
  <si>
    <t>728.488</t>
  </si>
  <si>
    <t>00:12:38</t>
  </si>
  <si>
    <t>747.576</t>
  </si>
  <si>
    <t>C6.070.06</t>
  </si>
  <si>
    <t>00:12:02</t>
  </si>
  <si>
    <t>746.185</t>
  </si>
  <si>
    <t>C6.070.07</t>
  </si>
  <si>
    <t>745.425</t>
  </si>
  <si>
    <t>C6.070.08</t>
  </si>
  <si>
    <t>00:21:09</t>
  </si>
  <si>
    <t>744.912</t>
  </si>
  <si>
    <t>C6.070.09</t>
  </si>
  <si>
    <t>725.182</t>
  </si>
  <si>
    <t>743.685</t>
  </si>
  <si>
    <t>C6.070.10</t>
  </si>
  <si>
    <t>00:14:06</t>
  </si>
  <si>
    <t>742.486</t>
  </si>
  <si>
    <t>C6.071.01</t>
  </si>
  <si>
    <t>00:19:47</t>
  </si>
  <si>
    <t>751.871</t>
  </si>
  <si>
    <t>C6.071.02</t>
  </si>
  <si>
    <t>751.860</t>
  </si>
  <si>
    <t>C6.071.03</t>
  </si>
  <si>
    <t>00:17:15</t>
  </si>
  <si>
    <t>751.476</t>
  </si>
  <si>
    <t>C6.071.04</t>
  </si>
  <si>
    <t>731.922</t>
  </si>
  <si>
    <t>750.660</t>
  </si>
  <si>
    <t>C6.071.05</t>
  </si>
  <si>
    <t>731.126</t>
  </si>
  <si>
    <t>00:28:49</t>
  </si>
  <si>
    <t>749.939</t>
  </si>
  <si>
    <t>C6.071.06</t>
  </si>
  <si>
    <t>749.037</t>
  </si>
  <si>
    <t>C6.071.07</t>
  </si>
  <si>
    <t>00:14:37</t>
  </si>
  <si>
    <t>748.081</t>
  </si>
  <si>
    <t>C6.071.08</t>
  </si>
  <si>
    <t>00:25:43</t>
  </si>
  <si>
    <t>746.719</t>
  </si>
  <si>
    <t>C6.071.09</t>
  </si>
  <si>
    <t>746.493</t>
  </si>
  <si>
    <t>C6.071.10</t>
  </si>
  <si>
    <t>727.223</t>
  </si>
  <si>
    <t>00:27:20</t>
  </si>
  <si>
    <t>745.785</t>
  </si>
  <si>
    <t>C6.071.11</t>
  </si>
  <si>
    <t>00:14:33</t>
  </si>
  <si>
    <t>745.069</t>
  </si>
  <si>
    <t>C6.071.12</t>
  </si>
  <si>
    <t>744.044</t>
  </si>
  <si>
    <t>C6.071.13</t>
  </si>
  <si>
    <t>00:17:41</t>
  </si>
  <si>
    <t>743.463</t>
  </si>
  <si>
    <t>C6.072.01</t>
  </si>
  <si>
    <t>00:36:27</t>
  </si>
  <si>
    <t>752.833</t>
  </si>
  <si>
    <t>C6.072.02</t>
  </si>
  <si>
    <t>00:18:34</t>
  </si>
  <si>
    <t>752.227</t>
  </si>
  <si>
    <t>C6.072.03</t>
  </si>
  <si>
    <t>751.494</t>
  </si>
  <si>
    <t>C6.072.04</t>
  </si>
  <si>
    <t>732.267</t>
  </si>
  <si>
    <t>750.875</t>
  </si>
  <si>
    <t>C6.072.05</t>
  </si>
  <si>
    <t>750.269</t>
  </si>
  <si>
    <t>C6.072.06</t>
  </si>
  <si>
    <t>749.391</t>
  </si>
  <si>
    <t>C6.072.07</t>
  </si>
  <si>
    <t>748.302</t>
  </si>
  <si>
    <t>C6.072.08</t>
  </si>
  <si>
    <t>747.235</t>
  </si>
  <si>
    <t>C6.072.09</t>
  </si>
  <si>
    <t>728.120</t>
  </si>
  <si>
    <t>747.325</t>
  </si>
  <si>
    <t>C6.072.10</t>
  </si>
  <si>
    <t>727.275</t>
  </si>
  <si>
    <t>746.254</t>
  </si>
  <si>
    <t>C6.072.11</t>
  </si>
  <si>
    <t>00:25:38</t>
  </si>
  <si>
    <t>745.064</t>
  </si>
  <si>
    <t>C6.072.12</t>
  </si>
  <si>
    <t>00:21:38</t>
  </si>
  <si>
    <t>C6.072.13</t>
  </si>
  <si>
    <t>725.051</t>
  </si>
  <si>
    <t>00:20:16</t>
  </si>
  <si>
    <t>743.656</t>
  </si>
  <si>
    <t>C6.073.01</t>
  </si>
  <si>
    <t>753.160</t>
  </si>
  <si>
    <t>C6.073.02</t>
  </si>
  <si>
    <t>00:16:20</t>
  </si>
  <si>
    <t>752.744</t>
  </si>
  <si>
    <t>C6.073.03</t>
  </si>
  <si>
    <t>00:15:20</t>
  </si>
  <si>
    <t>752.509</t>
  </si>
  <si>
    <t>C6.073.04</t>
  </si>
  <si>
    <t>751.658</t>
  </si>
  <si>
    <t>C6.073.05</t>
  </si>
  <si>
    <t>750.670</t>
  </si>
  <si>
    <t>C6.073.06</t>
  </si>
  <si>
    <t>00:20:45</t>
  </si>
  <si>
    <t>750.292</t>
  </si>
  <si>
    <t>C6.073.07</t>
  </si>
  <si>
    <t>00:12:03</t>
  </si>
  <si>
    <t>749.064</t>
  </si>
  <si>
    <t>C6.073.08</t>
  </si>
  <si>
    <t>00:18:32</t>
  </si>
  <si>
    <t>748.196</t>
  </si>
  <si>
    <t>C6.073.09</t>
  </si>
  <si>
    <t>747.705</t>
  </si>
  <si>
    <t>C6.073.10</t>
  </si>
  <si>
    <t>746.350</t>
  </si>
  <si>
    <t>C6.073.11</t>
  </si>
  <si>
    <t>745.754</t>
  </si>
  <si>
    <t>C6.073.12</t>
  </si>
  <si>
    <t>745.092</t>
  </si>
  <si>
    <t>C6.073.13</t>
  </si>
  <si>
    <t>744.182</t>
  </si>
  <si>
    <t>C6.074.01</t>
  </si>
  <si>
    <t>754.955</t>
  </si>
  <si>
    <t>C6.074.02</t>
  </si>
  <si>
    <t>00:11:26</t>
  </si>
  <si>
    <t>754.490</t>
  </si>
  <si>
    <t>C6.074.03</t>
  </si>
  <si>
    <t>754.436</t>
  </si>
  <si>
    <t>C6.074.04</t>
  </si>
  <si>
    <t>752.891</t>
  </si>
  <si>
    <t>C6.074.05</t>
  </si>
  <si>
    <t>751.780</t>
  </si>
  <si>
    <t>C6.074.06</t>
  </si>
  <si>
    <t>751.080</t>
  </si>
  <si>
    <t>C6.074.07</t>
  </si>
  <si>
    <t>750.093</t>
  </si>
  <si>
    <t>C6.074.08</t>
  </si>
  <si>
    <t>730.251</t>
  </si>
  <si>
    <t>749.398</t>
  </si>
  <si>
    <t>736.342</t>
  </si>
  <si>
    <t>C6.074.09</t>
  </si>
  <si>
    <t>00:17:59</t>
  </si>
  <si>
    <t>748.238</t>
  </si>
  <si>
    <t>C6.074.10</t>
  </si>
  <si>
    <t>746.796</t>
  </si>
  <si>
    <t>C6.074.11</t>
  </si>
  <si>
    <t>727.626</t>
  </si>
  <si>
    <t>00:14:05</t>
  </si>
  <si>
    <t>746.031</t>
  </si>
  <si>
    <t>C6.074.12</t>
  </si>
  <si>
    <t>745.193</t>
  </si>
  <si>
    <t>C6.074.13</t>
  </si>
  <si>
    <t>744.811</t>
  </si>
  <si>
    <t>C6.075.01</t>
  </si>
  <si>
    <t>754.659</t>
  </si>
  <si>
    <t>C6.075.02</t>
  </si>
  <si>
    <t>735.824</t>
  </si>
  <si>
    <t>C6.075.03</t>
  </si>
  <si>
    <t>01:12:00</t>
  </si>
  <si>
    <t>753.824</t>
  </si>
  <si>
    <t>C6.075.04</t>
  </si>
  <si>
    <t>753.161</t>
  </si>
  <si>
    <t>C6.075.05</t>
  </si>
  <si>
    <t>752.442</t>
  </si>
  <si>
    <t>C6.075.06</t>
  </si>
  <si>
    <t>751.101</t>
  </si>
  <si>
    <t>C6.075.07</t>
  </si>
  <si>
    <t>731.501</t>
  </si>
  <si>
    <t>00:23:39</t>
  </si>
  <si>
    <t>750.259</t>
  </si>
  <si>
    <t>737.256</t>
  </si>
  <si>
    <t>C6.075.09</t>
  </si>
  <si>
    <t>00:16:51</t>
  </si>
  <si>
    <t>748.553</t>
  </si>
  <si>
    <t>C6.075.10</t>
  </si>
  <si>
    <t>00:13:18</t>
  </si>
  <si>
    <t>746.679</t>
  </si>
  <si>
    <t>C6.075.11</t>
  </si>
  <si>
    <t>00:14:32</t>
  </si>
  <si>
    <t>746.825</t>
  </si>
  <si>
    <t>C6.075.12</t>
  </si>
  <si>
    <t>731.312</t>
  </si>
  <si>
    <t>C6.075.13</t>
  </si>
  <si>
    <t>00:15:33</t>
  </si>
  <si>
    <t>745.451</t>
  </si>
  <si>
    <t>C6.076.01</t>
  </si>
  <si>
    <t>00:12:16</t>
  </si>
  <si>
    <t>750.942</t>
  </si>
  <si>
    <t>737.257</t>
  </si>
  <si>
    <t>C6.076.03</t>
  </si>
  <si>
    <t>737.115</t>
  </si>
  <si>
    <t>C6.076.04</t>
  </si>
  <si>
    <t>749.225</t>
  </si>
  <si>
    <t>735.591</t>
  </si>
  <si>
    <t>C6.076.06</t>
  </si>
  <si>
    <t>00:15:15</t>
  </si>
  <si>
    <t>747.691</t>
  </si>
  <si>
    <t>C6.076.07</t>
  </si>
  <si>
    <t>C6.076.08</t>
  </si>
  <si>
    <t>731.144</t>
  </si>
  <si>
    <t>745.580</t>
  </si>
  <si>
    <t>C6.076.09</t>
  </si>
  <si>
    <t>730.218</t>
  </si>
  <si>
    <t>744.088</t>
  </si>
  <si>
    <t>C6.076.10</t>
  </si>
  <si>
    <t>743.160</t>
  </si>
  <si>
    <t>C6.076.11</t>
  </si>
  <si>
    <t>738.827</t>
  </si>
  <si>
    <t>C6.076.12</t>
  </si>
  <si>
    <t>741.661</t>
  </si>
  <si>
    <t>C6.076.13</t>
  </si>
  <si>
    <t>740.866</t>
  </si>
  <si>
    <t>C6.077.01</t>
  </si>
  <si>
    <t>750.896</t>
  </si>
  <si>
    <t>737.671</t>
  </si>
  <si>
    <t>C6.077.02</t>
  </si>
  <si>
    <t>737.144</t>
  </si>
  <si>
    <t>751.068</t>
  </si>
  <si>
    <t>C6.077.03</t>
  </si>
  <si>
    <t>749.927</t>
  </si>
  <si>
    <t>C6.077.04</t>
  </si>
  <si>
    <t>749.137</t>
  </si>
  <si>
    <t>C6.077.05</t>
  </si>
  <si>
    <t>748.875</t>
  </si>
  <si>
    <t>C6.077.06</t>
  </si>
  <si>
    <t>747.800</t>
  </si>
  <si>
    <t>C6.077.07</t>
  </si>
  <si>
    <t>732.482</t>
  </si>
  <si>
    <t>745.577</t>
  </si>
  <si>
    <t>C6.077.08</t>
  </si>
  <si>
    <t>00:19:23</t>
  </si>
  <si>
    <t>745.892</t>
  </si>
  <si>
    <t>C6.077.09</t>
  </si>
  <si>
    <t>745.133</t>
  </si>
  <si>
    <t>C6.077.10</t>
  </si>
  <si>
    <t>729.632</t>
  </si>
  <si>
    <t>743.618</t>
  </si>
  <si>
    <t>C6.077.11</t>
  </si>
  <si>
    <t>742.671</t>
  </si>
  <si>
    <t>C6.077.12</t>
  </si>
  <si>
    <t>741.963</t>
  </si>
  <si>
    <t>C6.077.13</t>
  </si>
  <si>
    <t>727.093</t>
  </si>
  <si>
    <t>740.418</t>
  </si>
  <si>
    <t>C6.078.01</t>
  </si>
  <si>
    <t>00:25:24</t>
  </si>
  <si>
    <t>752.046</t>
  </si>
  <si>
    <t>C6.078.02</t>
  </si>
  <si>
    <t>00:09:30</t>
  </si>
  <si>
    <t>751.468</t>
  </si>
  <si>
    <t>C6.078.03</t>
  </si>
  <si>
    <t>751.632</t>
  </si>
  <si>
    <t>C6.078.04</t>
  </si>
  <si>
    <t>749.831</t>
  </si>
  <si>
    <t>C6.078.05</t>
  </si>
  <si>
    <t>749.535</t>
  </si>
  <si>
    <t>C6.078.06</t>
  </si>
  <si>
    <t>748.511</t>
  </si>
  <si>
    <t>C6.078.07</t>
  </si>
  <si>
    <t>747.032</t>
  </si>
  <si>
    <t>C6.078.08</t>
  </si>
  <si>
    <t>731.974</t>
  </si>
  <si>
    <t>746.528</t>
  </si>
  <si>
    <t>C6.078.09</t>
  </si>
  <si>
    <t>745.333</t>
  </si>
  <si>
    <t>C6.078.10</t>
  </si>
  <si>
    <t>743.513</t>
  </si>
  <si>
    <t>C6.078.11</t>
  </si>
  <si>
    <t>742.806</t>
  </si>
  <si>
    <t>C6.078.12</t>
  </si>
  <si>
    <t>742.266</t>
  </si>
  <si>
    <t>C6.078.13</t>
  </si>
  <si>
    <t>740.844</t>
  </si>
  <si>
    <t>C6.079.01</t>
  </si>
  <si>
    <t>00:29:34</t>
  </si>
  <si>
    <t>752.238</t>
  </si>
  <si>
    <t>C6.079.02</t>
  </si>
  <si>
    <t>00:25:40</t>
  </si>
  <si>
    <t>751.960</t>
  </si>
  <si>
    <t>C6.079.03</t>
  </si>
  <si>
    <t>00:12:32</t>
  </si>
  <si>
    <t>750.788</t>
  </si>
  <si>
    <t>C6.079.04</t>
  </si>
  <si>
    <t>750.602</t>
  </si>
  <si>
    <t>C6.079.05</t>
  </si>
  <si>
    <t>00:12:30</t>
  </si>
  <si>
    <t>749.444</t>
  </si>
  <si>
    <t>C6.079.06</t>
  </si>
  <si>
    <t>00:13:58</t>
  </si>
  <si>
    <t>748.765</t>
  </si>
  <si>
    <t>C6.079.07</t>
  </si>
  <si>
    <t>00:15:46</t>
  </si>
  <si>
    <t>747.018</t>
  </si>
  <si>
    <t>C6.079.08</t>
  </si>
  <si>
    <t>732.309</t>
  </si>
  <si>
    <t>746.023</t>
  </si>
  <si>
    <t>C6.079.09</t>
  </si>
  <si>
    <t>745.925</t>
  </si>
  <si>
    <t>C6.079.10</t>
  </si>
  <si>
    <t>730.211</t>
  </si>
  <si>
    <t>744.432</t>
  </si>
  <si>
    <t>C6.079.11</t>
  </si>
  <si>
    <t>742.837</t>
  </si>
  <si>
    <t>C6.079.12</t>
  </si>
  <si>
    <t>741.458</t>
  </si>
  <si>
    <t>C6.079.13</t>
  </si>
  <si>
    <t>727.453</t>
  </si>
  <si>
    <t>740.636</t>
  </si>
  <si>
    <t>C6.080.01</t>
  </si>
  <si>
    <t>C6.080.02</t>
  </si>
  <si>
    <t>752.003</t>
  </si>
  <si>
    <t>C6.080.03</t>
  </si>
  <si>
    <t>751.830</t>
  </si>
  <si>
    <t>C6.080.04</t>
  </si>
  <si>
    <t>750.969</t>
  </si>
  <si>
    <t>C6.080.05</t>
  </si>
  <si>
    <t>750.194</t>
  </si>
  <si>
    <t>C6.080.06</t>
  </si>
  <si>
    <t>734.585</t>
  </si>
  <si>
    <t>748.256</t>
  </si>
  <si>
    <t>C6.080.07</t>
  </si>
  <si>
    <t>C6.080.08</t>
  </si>
  <si>
    <t>746.761</t>
  </si>
  <si>
    <t>C6.080.09</t>
  </si>
  <si>
    <t>731.484</t>
  </si>
  <si>
    <t>00:23:52</t>
  </si>
  <si>
    <t>745.797</t>
  </si>
  <si>
    <t>C6.080.10</t>
  </si>
  <si>
    <t>744.726</t>
  </si>
  <si>
    <t>C6.080.11</t>
  </si>
  <si>
    <t>743.957</t>
  </si>
  <si>
    <t>C6.080.12</t>
  </si>
  <si>
    <t>742.109</t>
  </si>
  <si>
    <t>C6.080.13</t>
  </si>
  <si>
    <t>741.110</t>
  </si>
  <si>
    <t>C6.081.01</t>
  </si>
  <si>
    <t>C6.081.02</t>
  </si>
  <si>
    <t>C6.081.03</t>
  </si>
  <si>
    <t>751.863</t>
  </si>
  <si>
    <t>C6.081.04</t>
  </si>
  <si>
    <t>750.806</t>
  </si>
  <si>
    <t>C6.081.05</t>
  </si>
  <si>
    <t>00:14:52</t>
  </si>
  <si>
    <t>750.035</t>
  </si>
  <si>
    <t>C6.081.06</t>
  </si>
  <si>
    <t>00:21:03</t>
  </si>
  <si>
    <t>747.933</t>
  </si>
  <si>
    <t>C6.081.07</t>
  </si>
  <si>
    <t>00:23:45</t>
  </si>
  <si>
    <t>747.776</t>
  </si>
  <si>
    <t>C6.081.08</t>
  </si>
  <si>
    <t>746.783</t>
  </si>
  <si>
    <t>C6.081.09</t>
  </si>
  <si>
    <t>731.907</t>
  </si>
  <si>
    <t>C6.081.10</t>
  </si>
  <si>
    <t>745.313</t>
  </si>
  <si>
    <t>C6.081.11</t>
  </si>
  <si>
    <t>744.063</t>
  </si>
  <si>
    <t>C6.081.12</t>
  </si>
  <si>
    <t>743.005</t>
  </si>
  <si>
    <t>C6.081.13</t>
  </si>
  <si>
    <t>728.056</t>
  </si>
  <si>
    <t>741.300</t>
  </si>
  <si>
    <t>C6.082.01</t>
  </si>
  <si>
    <t>00:15:47</t>
  </si>
  <si>
    <t>754.075</t>
  </si>
  <si>
    <t>C6.082.02</t>
  </si>
  <si>
    <t>00:19:37</t>
  </si>
  <si>
    <t>752.947</t>
  </si>
  <si>
    <t>C6.082.03</t>
  </si>
  <si>
    <t>752.214</t>
  </si>
  <si>
    <t>C6.082.04</t>
  </si>
  <si>
    <t>751.406</t>
  </si>
  <si>
    <t>C6.082.05</t>
  </si>
  <si>
    <t>736.610</t>
  </si>
  <si>
    <t>00:16:56</t>
  </si>
  <si>
    <t>750.376</t>
  </si>
  <si>
    <t>C6.082.06</t>
  </si>
  <si>
    <t>00:22:11</t>
  </si>
  <si>
    <t>749.081</t>
  </si>
  <si>
    <t>C6.082.07</t>
  </si>
  <si>
    <t>734.547</t>
  </si>
  <si>
    <t>00:23:40</t>
  </si>
  <si>
    <t>748.320</t>
  </si>
  <si>
    <t>C6.082.08</t>
  </si>
  <si>
    <t>748.058</t>
  </si>
  <si>
    <t>C6.082.09</t>
  </si>
  <si>
    <t>733.613</t>
  </si>
  <si>
    <t>C6.082.10</t>
  </si>
  <si>
    <t>745.388</t>
  </si>
  <si>
    <t>C6.082.11</t>
  </si>
  <si>
    <t>744.184</t>
  </si>
  <si>
    <t>C6.082.12</t>
  </si>
  <si>
    <t>742.827</t>
  </si>
  <si>
    <t>C6.082.13</t>
  </si>
  <si>
    <t>741.895</t>
  </si>
  <si>
    <t>741.918</t>
  </si>
  <si>
    <t>740.811</t>
  </si>
  <si>
    <t>C6.083.02</t>
  </si>
  <si>
    <t>00:17:22</t>
  </si>
  <si>
    <t>754.452</t>
  </si>
  <si>
    <t>C6.083.03</t>
  </si>
  <si>
    <t>00:19:08</t>
  </si>
  <si>
    <t>752.892</t>
  </si>
  <si>
    <t>C6.083.04</t>
  </si>
  <si>
    <t>00:16:58</t>
  </si>
  <si>
    <t>753.114</t>
  </si>
  <si>
    <t>C6.083.05</t>
  </si>
  <si>
    <t>C6.083.06</t>
  </si>
  <si>
    <t>750.856</t>
  </si>
  <si>
    <t>C6.083.07</t>
  </si>
  <si>
    <t>00:14:20</t>
  </si>
  <si>
    <t>749.425</t>
  </si>
  <si>
    <t>C6.083.08</t>
  </si>
  <si>
    <t>734.307</t>
  </si>
  <si>
    <t>00:18:42</t>
  </si>
  <si>
    <t>C6.083.09</t>
  </si>
  <si>
    <t>747.618</t>
  </si>
  <si>
    <t>C6.083.10</t>
  </si>
  <si>
    <t>00:18:54</t>
  </si>
  <si>
    <t>745.240</t>
  </si>
  <si>
    <t>C6.083.11</t>
  </si>
  <si>
    <t>744.333</t>
  </si>
  <si>
    <t>C6.083.12</t>
  </si>
  <si>
    <t>730.249</t>
  </si>
  <si>
    <t>743.269</t>
  </si>
  <si>
    <t>C6.083.13</t>
  </si>
  <si>
    <t>743.159</t>
  </si>
  <si>
    <t>C6.084.01</t>
  </si>
  <si>
    <t>752.829</t>
  </si>
  <si>
    <t>C6.084.02</t>
  </si>
  <si>
    <t>752.303</t>
  </si>
  <si>
    <t>C6.084.03</t>
  </si>
  <si>
    <t>751.289</t>
  </si>
  <si>
    <t>C6.084.04</t>
  </si>
  <si>
    <t>00:20:20</t>
  </si>
  <si>
    <t>750.363</t>
  </si>
  <si>
    <t>C6.084.05</t>
  </si>
  <si>
    <t>749.900</t>
  </si>
  <si>
    <t>C6.084.06</t>
  </si>
  <si>
    <t>748.592</t>
  </si>
  <si>
    <t>C6.084.07</t>
  </si>
  <si>
    <t>746.952</t>
  </si>
  <si>
    <t>C6.084.08</t>
  </si>
  <si>
    <t>745.743</t>
  </si>
  <si>
    <t>C6.084.09</t>
  </si>
  <si>
    <t>744.592</t>
  </si>
  <si>
    <t>C6.084.10</t>
  </si>
  <si>
    <t>743.511</t>
  </si>
  <si>
    <t>C6.085.01</t>
  </si>
  <si>
    <t>738.873</t>
  </si>
  <si>
    <t>752.368</t>
  </si>
  <si>
    <t>C6.085.02</t>
  </si>
  <si>
    <t>752.755</t>
  </si>
  <si>
    <t>C6.085.03</t>
  </si>
  <si>
    <t>750.950</t>
  </si>
  <si>
    <t>C6.085.04</t>
  </si>
  <si>
    <t>750.784</t>
  </si>
  <si>
    <t>C6.085.05</t>
  </si>
  <si>
    <t>749.879</t>
  </si>
  <si>
    <t>C6.085.06</t>
  </si>
  <si>
    <t>748.067</t>
  </si>
  <si>
    <t>C6.085.07</t>
  </si>
  <si>
    <t>747.760</t>
  </si>
  <si>
    <t>C6.085.08</t>
  </si>
  <si>
    <t>746.143</t>
  </si>
  <si>
    <t>C6.085.09</t>
  </si>
  <si>
    <t>744.838</t>
  </si>
  <si>
    <t>C6.085.10</t>
  </si>
  <si>
    <t>730.390</t>
  </si>
  <si>
    <t>743.946</t>
  </si>
  <si>
    <t>C6.086.01</t>
  </si>
  <si>
    <t>00:24:13</t>
  </si>
  <si>
    <t>752.937</t>
  </si>
  <si>
    <t>C6.086.02</t>
  </si>
  <si>
    <t>00:40:50</t>
  </si>
  <si>
    <t>752.663</t>
  </si>
  <si>
    <t>C6.086.03</t>
  </si>
  <si>
    <t>752.298</t>
  </si>
  <si>
    <t>C6.086.04</t>
  </si>
  <si>
    <t>751.748</t>
  </si>
  <si>
    <t>C6.086.05</t>
  </si>
  <si>
    <t>735.958</t>
  </si>
  <si>
    <t>750.730</t>
  </si>
  <si>
    <t>C6.086.06</t>
  </si>
  <si>
    <t>742.243</t>
  </si>
  <si>
    <t>C6.086.07</t>
  </si>
  <si>
    <t>00:12:21</t>
  </si>
  <si>
    <t>747.259</t>
  </si>
  <si>
    <t>C6.086.08</t>
  </si>
  <si>
    <t>745.969</t>
  </si>
  <si>
    <t>C6.086.09</t>
  </si>
  <si>
    <t>745.116</t>
  </si>
  <si>
    <t>C6.086.10</t>
  </si>
  <si>
    <t>743.919</t>
  </si>
  <si>
    <t>C6.087.01</t>
  </si>
  <si>
    <t>739.583</t>
  </si>
  <si>
    <t>00:24:01</t>
  </si>
  <si>
    <t>C6.087.02</t>
  </si>
  <si>
    <t>00:20:37</t>
  </si>
  <si>
    <t>752.622</t>
  </si>
  <si>
    <t>C6.087.03</t>
  </si>
  <si>
    <t>738.150</t>
  </si>
  <si>
    <t>751.769</t>
  </si>
  <si>
    <t>C6.087.04</t>
  </si>
  <si>
    <t>751.451</t>
  </si>
  <si>
    <t>C6.087.05</t>
  </si>
  <si>
    <t>736.266</t>
  </si>
  <si>
    <t>750.568</t>
  </si>
  <si>
    <t>C6.087.06</t>
  </si>
  <si>
    <t>749.767</t>
  </si>
  <si>
    <t>C6.087.07</t>
  </si>
  <si>
    <t>C6.087.08</t>
  </si>
  <si>
    <t>747.088</t>
  </si>
  <si>
    <t>C6.087.09</t>
  </si>
  <si>
    <t>731.862</t>
  </si>
  <si>
    <t>745.464</t>
  </si>
  <si>
    <t>732.079</t>
  </si>
  <si>
    <t>739.284</t>
  </si>
  <si>
    <t>C5.001.02</t>
  </si>
  <si>
    <t>00:15:40</t>
  </si>
  <si>
    <t>750.957</t>
  </si>
  <si>
    <t>C5.001.03</t>
  </si>
  <si>
    <t>750.344</t>
  </si>
  <si>
    <t>C5.001.04</t>
  </si>
  <si>
    <t>750.022</t>
  </si>
  <si>
    <t>C5.001.05</t>
  </si>
  <si>
    <t>749.930</t>
  </si>
  <si>
    <t>C5.001.06</t>
  </si>
  <si>
    <t>749.519</t>
  </si>
  <si>
    <t>739.355</t>
  </si>
  <si>
    <t>C5.001.07</t>
  </si>
  <si>
    <t>749.075</t>
  </si>
  <si>
    <t>736.707</t>
  </si>
  <si>
    <t>C5.001.08</t>
  </si>
  <si>
    <t>748.471</t>
  </si>
  <si>
    <t>C5.001.09</t>
  </si>
  <si>
    <t>C5.001.10</t>
  </si>
  <si>
    <t>747.286</t>
  </si>
  <si>
    <t>C5.001.11</t>
  </si>
  <si>
    <t>746.444</t>
  </si>
  <si>
    <t>C5.001.12</t>
  </si>
  <si>
    <t>746.594</t>
  </si>
  <si>
    <t>C5.001.13</t>
  </si>
  <si>
    <t>745.929</t>
  </si>
  <si>
    <t>C5.002.01</t>
  </si>
  <si>
    <t>734.056</t>
  </si>
  <si>
    <t>00:25:42</t>
  </si>
  <si>
    <t>752.162</t>
  </si>
  <si>
    <t>C5.002.02</t>
  </si>
  <si>
    <t>751.761</t>
  </si>
  <si>
    <t>C5.002.03</t>
  </si>
  <si>
    <t>751.126</t>
  </si>
  <si>
    <t>C5.002.04</t>
  </si>
  <si>
    <t>750.481</t>
  </si>
  <si>
    <t>C5.002.05</t>
  </si>
  <si>
    <t>C5.002.06</t>
  </si>
  <si>
    <t>731.774</t>
  </si>
  <si>
    <t>750.010</t>
  </si>
  <si>
    <t>C5.002.07</t>
  </si>
  <si>
    <t>750.680</t>
  </si>
  <si>
    <t>C5.002.08</t>
  </si>
  <si>
    <t>748.761</t>
  </si>
  <si>
    <t>C5.002.09</t>
  </si>
  <si>
    <t>748.398</t>
  </si>
  <si>
    <t>C5.002.10</t>
  </si>
  <si>
    <t>747.649</t>
  </si>
  <si>
    <t>C5.002.11</t>
  </si>
  <si>
    <t>729.357</t>
  </si>
  <si>
    <t>747.311</t>
  </si>
  <si>
    <t>C5.002.12</t>
  </si>
  <si>
    <t>746.723</t>
  </si>
  <si>
    <t>C5.002.13</t>
  </si>
  <si>
    <t>746.334</t>
  </si>
  <si>
    <t>C5.003.01</t>
  </si>
  <si>
    <t>00:21:37</t>
  </si>
  <si>
    <t>752.575</t>
  </si>
  <si>
    <t>C5.003.02</t>
  </si>
  <si>
    <t>752.362</t>
  </si>
  <si>
    <t>C5.003.03</t>
  </si>
  <si>
    <t>751.767</t>
  </si>
  <si>
    <t>C5.003.04</t>
  </si>
  <si>
    <t>733.305</t>
  </si>
  <si>
    <t>750.912</t>
  </si>
  <si>
    <t>C5.003.05</t>
  </si>
  <si>
    <t>750.342</t>
  </si>
  <si>
    <t>C5.003.06</t>
  </si>
  <si>
    <t>732.262</t>
  </si>
  <si>
    <t>750.165</t>
  </si>
  <si>
    <t>C5.003.07</t>
  </si>
  <si>
    <t>750.027</t>
  </si>
  <si>
    <t>C5.003.08</t>
  </si>
  <si>
    <t>C5.003.09</t>
  </si>
  <si>
    <t>730.746</t>
  </si>
  <si>
    <t>749.093</t>
  </si>
  <si>
    <t>C5.003.10</t>
  </si>
  <si>
    <t>730.224</t>
  </si>
  <si>
    <t>748.404</t>
  </si>
  <si>
    <t>C5.003.11</t>
  </si>
  <si>
    <t>748.230</t>
  </si>
  <si>
    <t>C5.003.12</t>
  </si>
  <si>
    <t>747.118</t>
  </si>
  <si>
    <t>C5.003.13</t>
  </si>
  <si>
    <t>746.921</t>
  </si>
  <si>
    <t>C5.004.01</t>
  </si>
  <si>
    <t>754.248</t>
  </si>
  <si>
    <t>C5.004.02</t>
  </si>
  <si>
    <t>754.314</t>
  </si>
  <si>
    <t>C5.004.03</t>
  </si>
  <si>
    <t>753.921</t>
  </si>
  <si>
    <t>C5.004.04</t>
  </si>
  <si>
    <t>751.773</t>
  </si>
  <si>
    <t>C5.004.05</t>
  </si>
  <si>
    <t>C5.004.06</t>
  </si>
  <si>
    <t>752.412</t>
  </si>
  <si>
    <t>C5.004.07</t>
  </si>
  <si>
    <t>732.328</t>
  </si>
  <si>
    <t>751.605</t>
  </si>
  <si>
    <t>C5.004.08</t>
  </si>
  <si>
    <t>731.813</t>
  </si>
  <si>
    <t>751.260</t>
  </si>
  <si>
    <t>C5.004.09</t>
  </si>
  <si>
    <t>750.780</t>
  </si>
  <si>
    <t>C5.004.10</t>
  </si>
  <si>
    <t>750.169</t>
  </si>
  <si>
    <t>C5.004.11</t>
  </si>
  <si>
    <t>748.663</t>
  </si>
  <si>
    <t>C5.004.13</t>
  </si>
  <si>
    <t>747.942</t>
  </si>
  <si>
    <t>C5.005.01</t>
  </si>
  <si>
    <t>00:13:05</t>
  </si>
  <si>
    <t>755.820</t>
  </si>
  <si>
    <t>C5.005.02</t>
  </si>
  <si>
    <t>755.041</t>
  </si>
  <si>
    <t>C5.005.03</t>
  </si>
  <si>
    <t>00:13:29</t>
  </si>
  <si>
    <t>754.288</t>
  </si>
  <si>
    <t>C5.005.04</t>
  </si>
  <si>
    <t>753.608</t>
  </si>
  <si>
    <t>C5.005.05</t>
  </si>
  <si>
    <t>752.233</t>
  </si>
  <si>
    <t>C5.005.06</t>
  </si>
  <si>
    <t>752.205</t>
  </si>
  <si>
    <t>C5.005.07</t>
  </si>
  <si>
    <t>751.523</t>
  </si>
  <si>
    <t>C5.005.08</t>
  </si>
  <si>
    <t>751.015</t>
  </si>
  <si>
    <t>C5.005.09</t>
  </si>
  <si>
    <t>750.707</t>
  </si>
  <si>
    <t>C5.005.10</t>
  </si>
  <si>
    <t>750.678</t>
  </si>
  <si>
    <t>C5.005.11</t>
  </si>
  <si>
    <t>749.957</t>
  </si>
  <si>
    <t>C5.005.12</t>
  </si>
  <si>
    <t>749.487</t>
  </si>
  <si>
    <t>C5.005.13</t>
  </si>
  <si>
    <t>747.550</t>
  </si>
  <si>
    <t>C5.006.01</t>
  </si>
  <si>
    <t>755.439</t>
  </si>
  <si>
    <t>C5.006.02</t>
  </si>
  <si>
    <t>755.310</t>
  </si>
  <si>
    <t>C5.006.03</t>
  </si>
  <si>
    <t>754.484</t>
  </si>
  <si>
    <t>C5.006.04</t>
  </si>
  <si>
    <t>753.541</t>
  </si>
  <si>
    <t>C5.006.05</t>
  </si>
  <si>
    <t>752.793</t>
  </si>
  <si>
    <t>C5.006.06</t>
  </si>
  <si>
    <t>751.851</t>
  </si>
  <si>
    <t>C5.006.07</t>
  </si>
  <si>
    <t>751.192</t>
  </si>
  <si>
    <t>C5.006.08</t>
  </si>
  <si>
    <t>732.875</t>
  </si>
  <si>
    <t>752.170</t>
  </si>
  <si>
    <t>C5.006.09</t>
  </si>
  <si>
    <t>737.967</t>
  </si>
  <si>
    <t>C5.006.10</t>
  </si>
  <si>
    <t>749.633</t>
  </si>
  <si>
    <t>C5.006.11</t>
  </si>
  <si>
    <t>750.016</t>
  </si>
  <si>
    <t>C5.006.12</t>
  </si>
  <si>
    <t>00:00:03</t>
  </si>
  <si>
    <t>735.167</t>
  </si>
  <si>
    <t>C5.006.13</t>
  </si>
  <si>
    <t>749.041</t>
  </si>
  <si>
    <t>C5.007.01</t>
  </si>
  <si>
    <t>737.625</t>
  </si>
  <si>
    <t>C5.007.02</t>
  </si>
  <si>
    <t>737.122</t>
  </si>
  <si>
    <t>756.029</t>
  </si>
  <si>
    <t>C5.007.03</t>
  </si>
  <si>
    <t>755.665</t>
  </si>
  <si>
    <t>C5.007.04</t>
  </si>
  <si>
    <t>755.243</t>
  </si>
  <si>
    <t>C5.007.05</t>
  </si>
  <si>
    <t>753.723</t>
  </si>
  <si>
    <t>C5.007.06</t>
  </si>
  <si>
    <t>753.287</t>
  </si>
  <si>
    <t>C5.007.07</t>
  </si>
  <si>
    <t>752.743</t>
  </si>
  <si>
    <t>C5.007.08</t>
  </si>
  <si>
    <t>733.263</t>
  </si>
  <si>
    <t>00:17:04</t>
  </si>
  <si>
    <t>753.083</t>
  </si>
  <si>
    <t>C5.007.09</t>
  </si>
  <si>
    <t>751.446</t>
  </si>
  <si>
    <t>C5.007.10</t>
  </si>
  <si>
    <t>751.290</t>
  </si>
  <si>
    <t>C5.007.11</t>
  </si>
  <si>
    <t>750.962</t>
  </si>
  <si>
    <t>C5.007.12</t>
  </si>
  <si>
    <t>00:15:38</t>
  </si>
  <si>
    <t>749.366</t>
  </si>
  <si>
    <t>C5.007.13</t>
  </si>
  <si>
    <t>00:15:26</t>
  </si>
  <si>
    <t>748.946</t>
  </si>
  <si>
    <t>C5.008.01</t>
  </si>
  <si>
    <t>757.478</t>
  </si>
  <si>
    <t>C5.008.02</t>
  </si>
  <si>
    <t>00:17:34</t>
  </si>
  <si>
    <t>756.281</t>
  </si>
  <si>
    <t>C5.008.03</t>
  </si>
  <si>
    <t>755.924</t>
  </si>
  <si>
    <t>C5.008.04</t>
  </si>
  <si>
    <t>754.287</t>
  </si>
  <si>
    <t>C5.008.05</t>
  </si>
  <si>
    <t>753.281</t>
  </si>
  <si>
    <t>C5.008.06</t>
  </si>
  <si>
    <t>753.066</t>
  </si>
  <si>
    <t>C5.008.07</t>
  </si>
  <si>
    <t>752.532</t>
  </si>
  <si>
    <t>C5.008.08</t>
  </si>
  <si>
    <t>751.553</t>
  </si>
  <si>
    <t>C5.008.09</t>
  </si>
  <si>
    <t>751.209</t>
  </si>
  <si>
    <t>C5.008.10</t>
  </si>
  <si>
    <t>732.340</t>
  </si>
  <si>
    <t>00:16:01</t>
  </si>
  <si>
    <t>751.840</t>
  </si>
  <si>
    <t>C5.008.11</t>
  </si>
  <si>
    <t>731.613</t>
  </si>
  <si>
    <t>750.245</t>
  </si>
  <si>
    <t>C5.008.12</t>
  </si>
  <si>
    <t>749.447</t>
  </si>
  <si>
    <t>C5.008.13</t>
  </si>
  <si>
    <t>730.426</t>
  </si>
  <si>
    <t>748.791</t>
  </si>
  <si>
    <t>C5.009.01</t>
  </si>
  <si>
    <t>739.287</t>
  </si>
  <si>
    <t>757.430</t>
  </si>
  <si>
    <t>C5.009.02</t>
  </si>
  <si>
    <t>00:17:42</t>
  </si>
  <si>
    <t>756.844</t>
  </si>
  <si>
    <t>C5.009.03</t>
  </si>
  <si>
    <t>755.844</t>
  </si>
  <si>
    <t>C5.009.04</t>
  </si>
  <si>
    <t>747.253</t>
  </si>
  <si>
    <t>C5.009.05</t>
  </si>
  <si>
    <t>00:26:27</t>
  </si>
  <si>
    <t>753.916</t>
  </si>
  <si>
    <t>C5.009.06</t>
  </si>
  <si>
    <t>753.170</t>
  </si>
  <si>
    <t>C5.009.07</t>
  </si>
  <si>
    <t>752.668</t>
  </si>
  <si>
    <t>739.905</t>
  </si>
  <si>
    <t>C5.009.09</t>
  </si>
  <si>
    <t>751.175</t>
  </si>
  <si>
    <t>C5.009.10</t>
  </si>
  <si>
    <t>750.668</t>
  </si>
  <si>
    <t>C5.009.11</t>
  </si>
  <si>
    <t>749.916</t>
  </si>
  <si>
    <t>C5.009.12</t>
  </si>
  <si>
    <t>00:22:53</t>
  </si>
  <si>
    <t>749.151</t>
  </si>
  <si>
    <t>C5.009.13</t>
  </si>
  <si>
    <t>748.974</t>
  </si>
  <si>
    <t>C5.010.01</t>
  </si>
  <si>
    <t>758.225</t>
  </si>
  <si>
    <t>C5.010.02</t>
  </si>
  <si>
    <t>739.370</t>
  </si>
  <si>
    <t>00:20:55</t>
  </si>
  <si>
    <t>757.495</t>
  </si>
  <si>
    <t>C5.010.03</t>
  </si>
  <si>
    <t>756.744</t>
  </si>
  <si>
    <t>C5.010.04</t>
  </si>
  <si>
    <t>737.852</t>
  </si>
  <si>
    <t>755.629</t>
  </si>
  <si>
    <t>C5.010.05</t>
  </si>
  <si>
    <t>00:18:11</t>
  </si>
  <si>
    <t>754.696</t>
  </si>
  <si>
    <t>C5.010.06</t>
  </si>
  <si>
    <t>736.235</t>
  </si>
  <si>
    <t>753.710</t>
  </si>
  <si>
    <t>C5.010.07</t>
  </si>
  <si>
    <t>735.465</t>
  </si>
  <si>
    <t>C5.010.08</t>
  </si>
  <si>
    <t>00:17:16</t>
  </si>
  <si>
    <t>752.246</t>
  </si>
  <si>
    <t>C5.010.09</t>
  </si>
  <si>
    <t>751.540</t>
  </si>
  <si>
    <t>C5.010.10</t>
  </si>
  <si>
    <t>750.954</t>
  </si>
  <si>
    <t>737.968</t>
  </si>
  <si>
    <t>C5.010.12</t>
  </si>
  <si>
    <t>749.491</t>
  </si>
  <si>
    <t>C5.010.13</t>
  </si>
  <si>
    <t>749.124</t>
  </si>
  <si>
    <t>C5.011.01</t>
  </si>
  <si>
    <t>00:33:32</t>
  </si>
  <si>
    <t>758.792</t>
  </si>
  <si>
    <t>C5.011.02</t>
  </si>
  <si>
    <t>758.134</t>
  </si>
  <si>
    <t>C5.011.03</t>
  </si>
  <si>
    <t>739.011</t>
  </si>
  <si>
    <t>00:19:52</t>
  </si>
  <si>
    <t>757.037</t>
  </si>
  <si>
    <t>C5.011.04</t>
  </si>
  <si>
    <t>738.191</t>
  </si>
  <si>
    <t>00:20:15</t>
  </si>
  <si>
    <t>755.965</t>
  </si>
  <si>
    <t>C5.011.05</t>
  </si>
  <si>
    <t>00:14:57</t>
  </si>
  <si>
    <t>755.364</t>
  </si>
  <si>
    <t>C5.011.06</t>
  </si>
  <si>
    <t>753.919</t>
  </si>
  <si>
    <t>C5.011.07</t>
  </si>
  <si>
    <t>753.415</t>
  </si>
  <si>
    <t>C5.011.08</t>
  </si>
  <si>
    <t>752.676</t>
  </si>
  <si>
    <t>C5.011.09</t>
  </si>
  <si>
    <t>734.169</t>
  </si>
  <si>
    <t>00:13:44</t>
  </si>
  <si>
    <t>752.187</t>
  </si>
  <si>
    <t>C5.011.10</t>
  </si>
  <si>
    <t>C5.011.11</t>
  </si>
  <si>
    <t>750.489</t>
  </si>
  <si>
    <t>C5.011.12</t>
  </si>
  <si>
    <t>00:25:10</t>
  </si>
  <si>
    <t>749.982</t>
  </si>
  <si>
    <t>C5.011.13</t>
  </si>
  <si>
    <t>00:18:26</t>
  </si>
  <si>
    <t>749.450</t>
  </si>
  <si>
    <t>C5.012.01</t>
  </si>
  <si>
    <t>00:27:25</t>
  </si>
  <si>
    <t>759.439</t>
  </si>
  <si>
    <t>C5.012.02</t>
  </si>
  <si>
    <t>00:23:30</t>
  </si>
  <si>
    <t>758.605</t>
  </si>
  <si>
    <t>C5.012.03</t>
  </si>
  <si>
    <t>757.961</t>
  </si>
  <si>
    <t>C5.012.04</t>
  </si>
  <si>
    <t>00:17:07</t>
  </si>
  <si>
    <t>756.371</t>
  </si>
  <si>
    <t>C5.012.05</t>
  </si>
  <si>
    <t>00:20:40</t>
  </si>
  <si>
    <t>755.754</t>
  </si>
  <si>
    <t>C5.012.06</t>
  </si>
  <si>
    <t>754.593</t>
  </si>
  <si>
    <t>C5.012.07</t>
  </si>
  <si>
    <t>753.834</t>
  </si>
  <si>
    <t>C5.012.08</t>
  </si>
  <si>
    <t>C5.012.09</t>
  </si>
  <si>
    <t>00:11:50</t>
  </si>
  <si>
    <t>752.231</t>
  </si>
  <si>
    <t>C5.012.10</t>
  </si>
  <si>
    <t>751.651</t>
  </si>
  <si>
    <t>C5.012.11</t>
  </si>
  <si>
    <t>750.909</t>
  </si>
  <si>
    <t>C5.012.12</t>
  </si>
  <si>
    <t>750.297</t>
  </si>
  <si>
    <t>C5.012.13</t>
  </si>
  <si>
    <t>749.921</t>
  </si>
  <si>
    <t>C5.013.01</t>
  </si>
  <si>
    <t>00:25:01</t>
  </si>
  <si>
    <t>760.513</t>
  </si>
  <si>
    <t>C5.013.02</t>
  </si>
  <si>
    <t>759.196</t>
  </si>
  <si>
    <t>C5.013.03</t>
  </si>
  <si>
    <t>00:16:40</t>
  </si>
  <si>
    <t>758.714</t>
  </si>
  <si>
    <t>C5.013.04</t>
  </si>
  <si>
    <t>757.387</t>
  </si>
  <si>
    <t>C5.013.05</t>
  </si>
  <si>
    <t>00:30:44</t>
  </si>
  <si>
    <t>756.214</t>
  </si>
  <si>
    <t>C5.013.06</t>
  </si>
  <si>
    <t>00:18:53</t>
  </si>
  <si>
    <t>C5.013.07</t>
  </si>
  <si>
    <t>00:18:14</t>
  </si>
  <si>
    <t>754.298</t>
  </si>
  <si>
    <t>C5.013.08</t>
  </si>
  <si>
    <t>753.340</t>
  </si>
  <si>
    <t>C5.013.09</t>
  </si>
  <si>
    <t>752.161</t>
  </si>
  <si>
    <t>00:00:07</t>
  </si>
  <si>
    <t>740.569</t>
  </si>
  <si>
    <t>C5.013.10</t>
  </si>
  <si>
    <t>734.135</t>
  </si>
  <si>
    <t>00:14:09</t>
  </si>
  <si>
    <t>752.133</t>
  </si>
  <si>
    <t>C5.013.11</t>
  </si>
  <si>
    <t>751.198</t>
  </si>
  <si>
    <t>C5.013.12</t>
  </si>
  <si>
    <t>750.202</t>
  </si>
  <si>
    <t>C5.013.13</t>
  </si>
  <si>
    <t>750.099</t>
  </si>
  <si>
    <t>C5.014.01</t>
  </si>
  <si>
    <t>00:17:47</t>
  </si>
  <si>
    <t>761.391</t>
  </si>
  <si>
    <t>C5.014.02</t>
  </si>
  <si>
    <t>741.974</t>
  </si>
  <si>
    <t>760.558</t>
  </si>
  <si>
    <t>C5.014.03</t>
  </si>
  <si>
    <t>751.524</t>
  </si>
  <si>
    <t>749.415</t>
  </si>
  <si>
    <t>C5.014.04</t>
  </si>
  <si>
    <t>758.322</t>
  </si>
  <si>
    <t>C5.014.05</t>
  </si>
  <si>
    <t>00:17:03</t>
  </si>
  <si>
    <t>752.194</t>
  </si>
  <si>
    <t>C5.014.06</t>
  </si>
  <si>
    <t>738.245</t>
  </si>
  <si>
    <t>00:22:33</t>
  </si>
  <si>
    <t>751.325</t>
  </si>
  <si>
    <t>C5.014.07</t>
  </si>
  <si>
    <t>750.144</t>
  </si>
  <si>
    <t>C5.014.08</t>
  </si>
  <si>
    <t>00:18:05</t>
  </si>
  <si>
    <t>749.324</t>
  </si>
  <si>
    <t>C5.014.09</t>
  </si>
  <si>
    <t>735.451</t>
  </si>
  <si>
    <t>748.408</t>
  </si>
  <si>
    <t>C5.014.10</t>
  </si>
  <si>
    <t>747.761</t>
  </si>
  <si>
    <t>C5.014.11</t>
  </si>
  <si>
    <t>747.038</t>
  </si>
  <si>
    <t>C5.014.12</t>
  </si>
  <si>
    <t>746.328</t>
  </si>
  <si>
    <t>C5.014.13</t>
  </si>
  <si>
    <t>C5.015.01</t>
  </si>
  <si>
    <t>757.322</t>
  </si>
  <si>
    <t>C5.015.02</t>
  </si>
  <si>
    <t>00:19:21</t>
  </si>
  <si>
    <t>756.575</t>
  </si>
  <si>
    <t>C5.015.03</t>
  </si>
  <si>
    <t>00:24:44</t>
  </si>
  <si>
    <t>755.603</t>
  </si>
  <si>
    <t>C5.015.04</t>
  </si>
  <si>
    <t>754.714</t>
  </si>
  <si>
    <t>C5.015.05</t>
  </si>
  <si>
    <t>00:22:07</t>
  </si>
  <si>
    <t>C5.015.06</t>
  </si>
  <si>
    <t>738.671</t>
  </si>
  <si>
    <t>00:21:45</t>
  </si>
  <si>
    <t>752.016</t>
  </si>
  <si>
    <t>C5.015.07</t>
  </si>
  <si>
    <t>750.601</t>
  </si>
  <si>
    <t>C5.015.08</t>
  </si>
  <si>
    <t>749.630</t>
  </si>
  <si>
    <t>C5.015.09</t>
  </si>
  <si>
    <t>00:24:21</t>
  </si>
  <si>
    <t>748.747</t>
  </si>
  <si>
    <t>C5.015.10</t>
  </si>
  <si>
    <t>748.113</t>
  </si>
  <si>
    <t>C5.015.11</t>
  </si>
  <si>
    <t>747.035</t>
  </si>
  <si>
    <t>C5.015.12</t>
  </si>
  <si>
    <t>00:18:43</t>
  </si>
  <si>
    <t>C5.015.13</t>
  </si>
  <si>
    <t>C5.016.01</t>
  </si>
  <si>
    <t>00:28:58</t>
  </si>
  <si>
    <t>757.868</t>
  </si>
  <si>
    <t>C5.016.02</t>
  </si>
  <si>
    <t>756.898</t>
  </si>
  <si>
    <t>C5.016.03</t>
  </si>
  <si>
    <t>00:17:02</t>
  </si>
  <si>
    <t>756.302</t>
  </si>
  <si>
    <t>C5.016.04</t>
  </si>
  <si>
    <t>00:45:28</t>
  </si>
  <si>
    <t>754.873</t>
  </si>
  <si>
    <t>C5.016.05</t>
  </si>
  <si>
    <t>00:24:06</t>
  </si>
  <si>
    <t>753.536</t>
  </si>
  <si>
    <t>C5.016.06</t>
  </si>
  <si>
    <t>752.195</t>
  </si>
  <si>
    <t>C5.016.07</t>
  </si>
  <si>
    <t>00:17:11</t>
  </si>
  <si>
    <t>751.349</t>
  </si>
  <si>
    <t>C5.016.08</t>
  </si>
  <si>
    <t>749.734</t>
  </si>
  <si>
    <t>C5.016.09</t>
  </si>
  <si>
    <t>C5.016.10</t>
  </si>
  <si>
    <t>748.602</t>
  </si>
  <si>
    <t>C5.016.11</t>
  </si>
  <si>
    <t>734.098</t>
  </si>
  <si>
    <t>00:12:34</t>
  </si>
  <si>
    <t>747.397</t>
  </si>
  <si>
    <t>C5.016.12</t>
  </si>
  <si>
    <t>746.803</t>
  </si>
  <si>
    <t>C5.016.13</t>
  </si>
  <si>
    <t>746.345</t>
  </si>
  <si>
    <t>C5.017.01</t>
  </si>
  <si>
    <t>758.483</t>
  </si>
  <si>
    <t>C5.017.02</t>
  </si>
  <si>
    <t>00:19:24</t>
  </si>
  <si>
    <t>757.576</t>
  </si>
  <si>
    <t>C5.017.03</t>
  </si>
  <si>
    <t>742.552</t>
  </si>
  <si>
    <t>756.152</t>
  </si>
  <si>
    <t>C5.017.04</t>
  </si>
  <si>
    <t>755.557</t>
  </si>
  <si>
    <t>C5.017.05</t>
  </si>
  <si>
    <t>00:22:51</t>
  </si>
  <si>
    <t>754.166</t>
  </si>
  <si>
    <t>C5.017.06</t>
  </si>
  <si>
    <t>00:16:13</t>
  </si>
  <si>
    <t>752.617</t>
  </si>
  <si>
    <t>C5.017.07</t>
  </si>
  <si>
    <t>00:17:08</t>
  </si>
  <si>
    <t>751.714</t>
  </si>
  <si>
    <t>C5.017.08</t>
  </si>
  <si>
    <t>00:25:23</t>
  </si>
  <si>
    <t>750.632</t>
  </si>
  <si>
    <t>C5.017.09</t>
  </si>
  <si>
    <t>00:25:19</t>
  </si>
  <si>
    <t>749.595</t>
  </si>
  <si>
    <t>C5.017.10</t>
  </si>
  <si>
    <t>748.679</t>
  </si>
  <si>
    <t>C5.017.11</t>
  </si>
  <si>
    <t>747.624</t>
  </si>
  <si>
    <t>743.837</t>
  </si>
  <si>
    <t>739.825</t>
  </si>
  <si>
    <t>C5.017.12</t>
  </si>
  <si>
    <t>751.613</t>
  </si>
  <si>
    <t>C5.017.13</t>
  </si>
  <si>
    <t>746.420</t>
  </si>
  <si>
    <t>C5.018.01</t>
  </si>
  <si>
    <t>00:11:53</t>
  </si>
  <si>
    <t>763.821</t>
  </si>
  <si>
    <t>C5.018.02</t>
  </si>
  <si>
    <t>762.696</t>
  </si>
  <si>
    <t>C5.018.03</t>
  </si>
  <si>
    <t>761.688</t>
  </si>
  <si>
    <t>C5.018.04</t>
  </si>
  <si>
    <t>760.511</t>
  </si>
  <si>
    <t>C5.018.05</t>
  </si>
  <si>
    <t>00:18:23</t>
  </si>
  <si>
    <t>758.894</t>
  </si>
  <si>
    <t>C5.018.06</t>
  </si>
  <si>
    <t>757.607</t>
  </si>
  <si>
    <t>C5.018.07</t>
  </si>
  <si>
    <t>756.838</t>
  </si>
  <si>
    <t>C5.018.08</t>
  </si>
  <si>
    <t>00:13:03</t>
  </si>
  <si>
    <t>755.628</t>
  </si>
  <si>
    <t>C5.018.09</t>
  </si>
  <si>
    <t>754.664</t>
  </si>
  <si>
    <t>C5.018.10</t>
  </si>
  <si>
    <t>753.327</t>
  </si>
  <si>
    <t>C5.018.11</t>
  </si>
  <si>
    <t>752.565</t>
  </si>
  <si>
    <t>C5.018.12</t>
  </si>
  <si>
    <t>733.772</t>
  </si>
  <si>
    <t>751.688</t>
  </si>
  <si>
    <t>C5.018.13</t>
  </si>
  <si>
    <t>C5.019.01</t>
  </si>
  <si>
    <t>764.208</t>
  </si>
  <si>
    <t>C5.019.02</t>
  </si>
  <si>
    <t>762.774</t>
  </si>
  <si>
    <t>C5.019.03</t>
  </si>
  <si>
    <t>761.982</t>
  </si>
  <si>
    <t>C5.019.04</t>
  </si>
  <si>
    <t>761.407</t>
  </si>
  <si>
    <t>C5.019.05</t>
  </si>
  <si>
    <t>00:22:18</t>
  </si>
  <si>
    <t>759.641</t>
  </si>
  <si>
    <t>C5.019.06</t>
  </si>
  <si>
    <t>00:24:18</t>
  </si>
  <si>
    <t>758.315</t>
  </si>
  <si>
    <t>C5.019.07</t>
  </si>
  <si>
    <t>00:12:35</t>
  </si>
  <si>
    <t>757.050</t>
  </si>
  <si>
    <t>C5.019.08</t>
  </si>
  <si>
    <t>00:27:51</t>
  </si>
  <si>
    <t>756.098</t>
  </si>
  <si>
    <t>744.253</t>
  </si>
  <si>
    <t>C5.019.10</t>
  </si>
  <si>
    <t>754.029</t>
  </si>
  <si>
    <t>C5.019.11</t>
  </si>
  <si>
    <t>00:15:44</t>
  </si>
  <si>
    <t>753.135</t>
  </si>
  <si>
    <t>C5.019.12</t>
  </si>
  <si>
    <t>752.526</t>
  </si>
  <si>
    <t>C5.019.13</t>
  </si>
  <si>
    <t>751.511</t>
  </si>
  <si>
    <t>C5.020.01</t>
  </si>
  <si>
    <t>764.702</t>
  </si>
  <si>
    <t>C5.020.02</t>
  </si>
  <si>
    <t>745.221</t>
  </si>
  <si>
    <t>763.466</t>
  </si>
  <si>
    <t>C5.020.03</t>
  </si>
  <si>
    <t>762.185</t>
  </si>
  <si>
    <t>C5.020.04</t>
  </si>
  <si>
    <t>761.489</t>
  </si>
  <si>
    <t>C5.020.05</t>
  </si>
  <si>
    <t>760.320</t>
  </si>
  <si>
    <t>C5.020.06</t>
  </si>
  <si>
    <t>758.827</t>
  </si>
  <si>
    <t>C5.020.07</t>
  </si>
  <si>
    <t>C5.020.08</t>
  </si>
  <si>
    <t>C5.020.09</t>
  </si>
  <si>
    <t>755.596</t>
  </si>
  <si>
    <t>C5.020.10</t>
  </si>
  <si>
    <t>736.527</t>
  </si>
  <si>
    <t>754.420</t>
  </si>
  <si>
    <t>C5.020.11</t>
  </si>
  <si>
    <t>753.614</t>
  </si>
  <si>
    <t>C5.020.12</t>
  </si>
  <si>
    <t>752.020</t>
  </si>
  <si>
    <t>C5.020.13</t>
  </si>
  <si>
    <t>740.500</t>
  </si>
  <si>
    <t>C5.021.01</t>
  </si>
  <si>
    <t>765.892</t>
  </si>
  <si>
    <t>C5.021.02</t>
  </si>
  <si>
    <t>745.508</t>
  </si>
  <si>
    <t>764.150</t>
  </si>
  <si>
    <t>C5.021.03</t>
  </si>
  <si>
    <t>C5.021.13</t>
  </si>
  <si>
    <t>00:23:05</t>
  </si>
  <si>
    <t>752.101</t>
  </si>
  <si>
    <t>C5.022.01</t>
  </si>
  <si>
    <t>765.545</t>
  </si>
  <si>
    <t>C5.022.02</t>
  </si>
  <si>
    <t>745.999</t>
  </si>
  <si>
    <t>764.631</t>
  </si>
  <si>
    <t>C5.022.03</t>
  </si>
  <si>
    <t>763.149</t>
  </si>
  <si>
    <t>C5.022.04</t>
  </si>
  <si>
    <t>761.914</t>
  </si>
  <si>
    <t>C5.022.05</t>
  </si>
  <si>
    <t>00:16:49</t>
  </si>
  <si>
    <t>760.519</t>
  </si>
  <si>
    <t>C5.022.06</t>
  </si>
  <si>
    <t>759.069</t>
  </si>
  <si>
    <t>C5.022.07</t>
  </si>
  <si>
    <t>757.893</t>
  </si>
  <si>
    <t>C5.022.08</t>
  </si>
  <si>
    <t>756.703</t>
  </si>
  <si>
    <t>C5.022.09</t>
  </si>
  <si>
    <t>738.038</t>
  </si>
  <si>
    <t>C5.022.10</t>
  </si>
  <si>
    <t>754.928</t>
  </si>
  <si>
    <t>C5.022.11</t>
  </si>
  <si>
    <t>753.940</t>
  </si>
  <si>
    <t>C5.022.12</t>
  </si>
  <si>
    <t>753.622</t>
  </si>
  <si>
    <t>C5.022.13</t>
  </si>
  <si>
    <t>752.805</t>
  </si>
  <si>
    <t>C5.023.01</t>
  </si>
  <si>
    <t>765.520</t>
  </si>
  <si>
    <t>C5.023.02</t>
  </si>
  <si>
    <t>760.725</t>
  </si>
  <si>
    <t>C5.023.03</t>
  </si>
  <si>
    <t>763.440</t>
  </si>
  <si>
    <t>C5.023.04</t>
  </si>
  <si>
    <t>762.332</t>
  </si>
  <si>
    <t>C5.023.05</t>
  </si>
  <si>
    <t>760.732</t>
  </si>
  <si>
    <t>C5.023.06</t>
  </si>
  <si>
    <t>759.361</t>
  </si>
  <si>
    <t>C5.023.07</t>
  </si>
  <si>
    <t>758.287</t>
  </si>
  <si>
    <t>C5.023.08</t>
  </si>
  <si>
    <t>757.472</t>
  </si>
  <si>
    <t>C5.023.09</t>
  </si>
  <si>
    <t>756.023</t>
  </si>
  <si>
    <t>C5.023.10</t>
  </si>
  <si>
    <t>737.095</t>
  </si>
  <si>
    <t>755.117</t>
  </si>
  <si>
    <t>C5.023.11</t>
  </si>
  <si>
    <t>753.702</t>
  </si>
  <si>
    <t>C5.023.12</t>
  </si>
  <si>
    <t>753.594</t>
  </si>
  <si>
    <t>C5.023.13</t>
  </si>
  <si>
    <t>752.648</t>
  </si>
  <si>
    <t>C5.024.01</t>
  </si>
  <si>
    <t>766.130</t>
  </si>
  <si>
    <t>C5.024.02</t>
  </si>
  <si>
    <t>746.657</t>
  </si>
  <si>
    <t>765.252</t>
  </si>
  <si>
    <t>C5.024.03</t>
  </si>
  <si>
    <t>764.021</t>
  </si>
  <si>
    <t>C5.024.04</t>
  </si>
  <si>
    <t>762.882</t>
  </si>
  <si>
    <t>C5.024.05</t>
  </si>
  <si>
    <t>760.431</t>
  </si>
  <si>
    <t>C5.024.06</t>
  </si>
  <si>
    <t>759.572</t>
  </si>
  <si>
    <t>C5.024.07</t>
  </si>
  <si>
    <t>758.422</t>
  </si>
  <si>
    <t>C5.024.08</t>
  </si>
  <si>
    <t>757.641</t>
  </si>
  <si>
    <t>C5.024.09</t>
  </si>
  <si>
    <t>756.269</t>
  </si>
  <si>
    <t>C5.024.10</t>
  </si>
  <si>
    <t>755.183</t>
  </si>
  <si>
    <t>C5.024.11</t>
  </si>
  <si>
    <t>753.953</t>
  </si>
  <si>
    <t>C5.024.12</t>
  </si>
  <si>
    <t>753.158</t>
  </si>
  <si>
    <t>C5.024.13</t>
  </si>
  <si>
    <t>753.082</t>
  </si>
  <si>
    <t>C5.025.01</t>
  </si>
  <si>
    <t>748.005</t>
  </si>
  <si>
    <t>765.935</t>
  </si>
  <si>
    <t>C5.025.02</t>
  </si>
  <si>
    <t>764.859</t>
  </si>
  <si>
    <t>C5.025.03</t>
  </si>
  <si>
    <t>763.638</t>
  </si>
  <si>
    <t>C5.025.04</t>
  </si>
  <si>
    <t>762.988</t>
  </si>
  <si>
    <t>C5.025.05</t>
  </si>
  <si>
    <t>761.283</t>
  </si>
  <si>
    <t>C5.025.06</t>
  </si>
  <si>
    <t>749.290</t>
  </si>
  <si>
    <t>C5.025.07</t>
  </si>
  <si>
    <t>758.565</t>
  </si>
  <si>
    <t>C5.025.08</t>
  </si>
  <si>
    <t>757.507</t>
  </si>
  <si>
    <t>C5.025.09</t>
  </si>
  <si>
    <t>756.619</t>
  </si>
  <si>
    <t>C5.025.10</t>
  </si>
  <si>
    <t>755.337</t>
  </si>
  <si>
    <t>C5.025.11</t>
  </si>
  <si>
    <t>754.018</t>
  </si>
  <si>
    <t>C5.025.12</t>
  </si>
  <si>
    <t>734.869</t>
  </si>
  <si>
    <t>753.431</t>
  </si>
  <si>
    <t>C5.025.13</t>
  </si>
  <si>
    <t>752.516</t>
  </si>
  <si>
    <t>C5.026.01</t>
  </si>
  <si>
    <t>766.068</t>
  </si>
  <si>
    <t>C5.026.02</t>
  </si>
  <si>
    <t>765.368</t>
  </si>
  <si>
    <t>C5.026.03</t>
  </si>
  <si>
    <t>763.999</t>
  </si>
  <si>
    <t>C5.026.04</t>
  </si>
  <si>
    <t>762.615</t>
  </si>
  <si>
    <t>C5.026.05</t>
  </si>
  <si>
    <t>761.030</t>
  </si>
  <si>
    <t>C5.026.06</t>
  </si>
  <si>
    <t>759.909</t>
  </si>
  <si>
    <t>C5.026.07</t>
  </si>
  <si>
    <t>758.601</t>
  </si>
  <si>
    <t>C5.026.08</t>
  </si>
  <si>
    <t>739.948</t>
  </si>
  <si>
    <t>C5.026.09</t>
  </si>
  <si>
    <t>756.614</t>
  </si>
  <si>
    <t>C5.026.10</t>
  </si>
  <si>
    <t>755.328</t>
  </si>
  <si>
    <t>C5.026.11</t>
  </si>
  <si>
    <t>754.134</t>
  </si>
  <si>
    <t>C5.026.12</t>
  </si>
  <si>
    <t>753.169</t>
  </si>
  <si>
    <t>C5.026.13</t>
  </si>
  <si>
    <t>752.422</t>
  </si>
  <si>
    <t>C5.027.01</t>
  </si>
  <si>
    <t>753.833</t>
  </si>
  <si>
    <t>C5.027.02</t>
  </si>
  <si>
    <t>765.315</t>
  </si>
  <si>
    <t>C5.027.03</t>
  </si>
  <si>
    <t>764.461</t>
  </si>
  <si>
    <t>C5.027.04</t>
  </si>
  <si>
    <t>762.764</t>
  </si>
  <si>
    <t>C5.027.06</t>
  </si>
  <si>
    <t>760.459</t>
  </si>
  <si>
    <t>C5.027.07</t>
  </si>
  <si>
    <t>746.604</t>
  </si>
  <si>
    <t>C5.027.08</t>
  </si>
  <si>
    <t>757.831</t>
  </si>
  <si>
    <t>C5.027.09</t>
  </si>
  <si>
    <t>756.566</t>
  </si>
  <si>
    <t>C5.027.10</t>
  </si>
  <si>
    <t>755.433</t>
  </si>
  <si>
    <t>C5.027.11</t>
  </si>
  <si>
    <t>754.181</t>
  </si>
  <si>
    <t>C5.027.12</t>
  </si>
  <si>
    <t>753.246</t>
  </si>
  <si>
    <t>C5.027.13</t>
  </si>
  <si>
    <t>752.332</t>
  </si>
  <si>
    <t>C5.028.01</t>
  </si>
  <si>
    <t>755.416</t>
  </si>
  <si>
    <t>C5.028.02</t>
  </si>
  <si>
    <t>765.932</t>
  </si>
  <si>
    <t>C5.028.03</t>
  </si>
  <si>
    <t>764.428</t>
  </si>
  <si>
    <t>C5.028.04</t>
  </si>
  <si>
    <t>762.975</t>
  </si>
  <si>
    <t>C5.028.05</t>
  </si>
  <si>
    <t>761.814</t>
  </si>
  <si>
    <t>C5.028.06</t>
  </si>
  <si>
    <t>760.563</t>
  </si>
  <si>
    <t>C5.028.07</t>
  </si>
  <si>
    <t>759.652</t>
  </si>
  <si>
    <t>C5.028.08</t>
  </si>
  <si>
    <t>758.052</t>
  </si>
  <si>
    <t>C5.028.09</t>
  </si>
  <si>
    <t>739.281</t>
  </si>
  <si>
    <t>757.004</t>
  </si>
  <si>
    <t>C5.028.10</t>
  </si>
  <si>
    <t>755.657</t>
  </si>
  <si>
    <t>C5.028.11</t>
  </si>
  <si>
    <t>754.258</t>
  </si>
  <si>
    <t>C5.028.12</t>
  </si>
  <si>
    <t>735.360</t>
  </si>
  <si>
    <t>753.102</t>
  </si>
  <si>
    <t>C5.028.13</t>
  </si>
  <si>
    <t>752.877</t>
  </si>
  <si>
    <t>C5.029.01</t>
  </si>
  <si>
    <t>745.632</t>
  </si>
  <si>
    <t>C5.029.02</t>
  </si>
  <si>
    <t>745.400</t>
  </si>
  <si>
    <t>C5.029.03</t>
  </si>
  <si>
    <t>744.864</t>
  </si>
  <si>
    <t>C5.029.04</t>
  </si>
  <si>
    <t>744.577</t>
  </si>
  <si>
    <t>C5.029.05</t>
  </si>
  <si>
    <t>743.713</t>
  </si>
  <si>
    <t>C5.029.06</t>
  </si>
  <si>
    <t>742.914</t>
  </si>
  <si>
    <t>C5.029.07</t>
  </si>
  <si>
    <t>743.163</t>
  </si>
  <si>
    <t>C5.029.08</t>
  </si>
  <si>
    <t>724.767</t>
  </si>
  <si>
    <t>00:12:09</t>
  </si>
  <si>
    <t>742.983</t>
  </si>
  <si>
    <t>C5.029.09</t>
  </si>
  <si>
    <t>00:16:17</t>
  </si>
  <si>
    <t>C5.029.10</t>
  </si>
  <si>
    <t>741.863</t>
  </si>
  <si>
    <t>C5.029.11</t>
  </si>
  <si>
    <t>741.304</t>
  </si>
  <si>
    <t>C5.029.12</t>
  </si>
  <si>
    <t>722.968</t>
  </si>
  <si>
    <t>741.131</t>
  </si>
  <si>
    <t>C5.029.13</t>
  </si>
  <si>
    <t>740.697</t>
  </si>
  <si>
    <t>C5.030.01</t>
  </si>
  <si>
    <t>746.065</t>
  </si>
  <si>
    <t>C5.030.02</t>
  </si>
  <si>
    <t>745.676</t>
  </si>
  <si>
    <t>C5.030.03</t>
  </si>
  <si>
    <t>727.495</t>
  </si>
  <si>
    <t>745.644</t>
  </si>
  <si>
    <t>C5.030.04</t>
  </si>
  <si>
    <t>727.019</t>
  </si>
  <si>
    <t>745.106</t>
  </si>
  <si>
    <t>C5.030.05</t>
  </si>
  <si>
    <t>744.270</t>
  </si>
  <si>
    <t>C5.030.06</t>
  </si>
  <si>
    <t>744.725</t>
  </si>
  <si>
    <t>C5.030.07</t>
  </si>
  <si>
    <t>743.811</t>
  </si>
  <si>
    <t>C5.030.08</t>
  </si>
  <si>
    <t>744.059</t>
  </si>
  <si>
    <t>C5.030.09</t>
  </si>
  <si>
    <t>742.923</t>
  </si>
  <si>
    <t>C5.030.10</t>
  </si>
  <si>
    <t>742.334</t>
  </si>
  <si>
    <t>C5.030.11</t>
  </si>
  <si>
    <t>723.735</t>
  </si>
  <si>
    <t>741.815</t>
  </si>
  <si>
    <t>C5.030.12</t>
  </si>
  <si>
    <t>741.638</t>
  </si>
  <si>
    <t>C5.030.13</t>
  </si>
  <si>
    <t>741.037</t>
  </si>
  <si>
    <t>C5.031.01</t>
  </si>
  <si>
    <t>728.684</t>
  </si>
  <si>
    <t>746.906</t>
  </si>
  <si>
    <t>C5.031.02</t>
  </si>
  <si>
    <t>746.592</t>
  </si>
  <si>
    <t>C5.031.03</t>
  </si>
  <si>
    <t>745.604</t>
  </si>
  <si>
    <t>C5.031.04</t>
  </si>
  <si>
    <t>745.806</t>
  </si>
  <si>
    <t>C5.031.05</t>
  </si>
  <si>
    <t>744.638</t>
  </si>
  <si>
    <t>C5.031.06</t>
  </si>
  <si>
    <t>744.440</t>
  </si>
  <si>
    <t>C5.031.07</t>
  </si>
  <si>
    <t>744.222</t>
  </si>
  <si>
    <t>C5.031.08</t>
  </si>
  <si>
    <t>743.655</t>
  </si>
  <si>
    <t>C5.031.09</t>
  </si>
  <si>
    <t>743.423</t>
  </si>
  <si>
    <t>C5.031.10</t>
  </si>
  <si>
    <t>743.859</t>
  </si>
  <si>
    <t>C5.031.11</t>
  </si>
  <si>
    <t>742.323</t>
  </si>
  <si>
    <t>C5.031.12</t>
  </si>
  <si>
    <t>C5.031.13</t>
  </si>
  <si>
    <t>723.344</t>
  </si>
  <si>
    <t>741.544</t>
  </si>
  <si>
    <t>C5.032.01</t>
  </si>
  <si>
    <t>747.287</t>
  </si>
  <si>
    <t>C5.032.02</t>
  </si>
  <si>
    <t>747.271</t>
  </si>
  <si>
    <t>C5.032.03</t>
  </si>
  <si>
    <t>746.416</t>
  </si>
  <si>
    <t>C5.032.05</t>
  </si>
  <si>
    <t>745.633</t>
  </si>
  <si>
    <t>C5.032.06</t>
  </si>
  <si>
    <t>744.931</t>
  </si>
  <si>
    <t>C5.032.07</t>
  </si>
  <si>
    <t>744.109</t>
  </si>
  <si>
    <t>C5.032.08</t>
  </si>
  <si>
    <t>00:18:30</t>
  </si>
  <si>
    <t>743.570</t>
  </si>
  <si>
    <t>C5.032.09</t>
  </si>
  <si>
    <t>742.712</t>
  </si>
  <si>
    <t>C5.032.10</t>
  </si>
  <si>
    <t>743.549</t>
  </si>
  <si>
    <t>C5.032.11</t>
  </si>
  <si>
    <t>742.736</t>
  </si>
  <si>
    <t>C5.032.12</t>
  </si>
  <si>
    <t>742.056</t>
  </si>
  <si>
    <t>C5.032.13</t>
  </si>
  <si>
    <t>723.465</t>
  </si>
  <si>
    <t>742.089</t>
  </si>
  <si>
    <t>C5.033.01</t>
  </si>
  <si>
    <t>00:10:52</t>
  </si>
  <si>
    <t>747.533</t>
  </si>
  <si>
    <t>C5.033.02</t>
  </si>
  <si>
    <t>728.613</t>
  </si>
  <si>
    <t>746.722</t>
  </si>
  <si>
    <t>C5.033.03</t>
  </si>
  <si>
    <t>746.561</t>
  </si>
  <si>
    <t>C5.033.04</t>
  </si>
  <si>
    <t>00:14:34</t>
  </si>
  <si>
    <t>745.894</t>
  </si>
  <si>
    <t>C5.033.05</t>
  </si>
  <si>
    <t>745.805</t>
  </si>
  <si>
    <t>C5.033.06</t>
  </si>
  <si>
    <t>744.954</t>
  </si>
  <si>
    <t>C5.033.07</t>
  </si>
  <si>
    <t>726.253</t>
  </si>
  <si>
    <t>744.621</t>
  </si>
  <si>
    <t>C5.033.08</t>
  </si>
  <si>
    <t>743.906</t>
  </si>
  <si>
    <t>C5.033.09</t>
  </si>
  <si>
    <t>743.188</t>
  </si>
  <si>
    <t>C5.033.10</t>
  </si>
  <si>
    <t>724.811</t>
  </si>
  <si>
    <t>743.275</t>
  </si>
  <si>
    <t>C5.033.11</t>
  </si>
  <si>
    <t>743.184</t>
  </si>
  <si>
    <t>C5.033.12</t>
  </si>
  <si>
    <t>741.992</t>
  </si>
  <si>
    <t>C5.033.13</t>
  </si>
  <si>
    <t>723.526</t>
  </si>
  <si>
    <t>741.752</t>
  </si>
  <si>
    <t>C5.034.01</t>
  </si>
  <si>
    <t>729.234</t>
  </si>
  <si>
    <t>748.095</t>
  </si>
  <si>
    <t>C5.034.02</t>
  </si>
  <si>
    <t>728.858</t>
  </si>
  <si>
    <t>746.878</t>
  </si>
  <si>
    <t>C5.034.03</t>
  </si>
  <si>
    <t>728.420</t>
  </si>
  <si>
    <t>746.954</t>
  </si>
  <si>
    <t>C5.034.04</t>
  </si>
  <si>
    <t>727.921</t>
  </si>
  <si>
    <t>C5.034.05</t>
  </si>
  <si>
    <t>745.591</t>
  </si>
  <si>
    <t>C5.034.06</t>
  </si>
  <si>
    <t>726.924</t>
  </si>
  <si>
    <t>744.665</t>
  </si>
  <si>
    <t>C5.034.07</t>
  </si>
  <si>
    <t>744.870</t>
  </si>
  <si>
    <t>C5.034.08</t>
  </si>
  <si>
    <t>00:14:53</t>
  </si>
  <si>
    <t>C5.034.09</t>
  </si>
  <si>
    <t>743.420</t>
  </si>
  <si>
    <t>C5.034.10</t>
  </si>
  <si>
    <t>724.976</t>
  </si>
  <si>
    <t>743.840</t>
  </si>
  <si>
    <t>C5.034.11</t>
  </si>
  <si>
    <t>743.023</t>
  </si>
  <si>
    <t>C5.034.12</t>
  </si>
  <si>
    <t>743.441</t>
  </si>
  <si>
    <t>729.801</t>
  </si>
  <si>
    <t>C5.035.01</t>
  </si>
  <si>
    <t>748.977</t>
  </si>
  <si>
    <t>C5.035.02</t>
  </si>
  <si>
    <t>747.484</t>
  </si>
  <si>
    <t>C5.035.03</t>
  </si>
  <si>
    <t>728.756</t>
  </si>
  <si>
    <t>747.623</t>
  </si>
  <si>
    <t>C5.035.04</t>
  </si>
  <si>
    <t>C5.035.05</t>
  </si>
  <si>
    <t>727.725</t>
  </si>
  <si>
    <t>745.723</t>
  </si>
  <si>
    <t>C5.035.06</t>
  </si>
  <si>
    <t>727.210</t>
  </si>
  <si>
    <t>C5.035.07</t>
  </si>
  <si>
    <t>744.997</t>
  </si>
  <si>
    <t>C5.035.08</t>
  </si>
  <si>
    <t>C5.035.09</t>
  </si>
  <si>
    <t>00:20:29</t>
  </si>
  <si>
    <t>743.533</t>
  </si>
  <si>
    <t>C5.035.10</t>
  </si>
  <si>
    <t>725.196</t>
  </si>
  <si>
    <t>731.160</t>
  </si>
  <si>
    <t>C5.035.11</t>
  </si>
  <si>
    <t>742.742</t>
  </si>
  <si>
    <t>C5.035.12</t>
  </si>
  <si>
    <t>724.229</t>
  </si>
  <si>
    <t>742.461</t>
  </si>
  <si>
    <t>C5.035.13</t>
  </si>
  <si>
    <t>742.045</t>
  </si>
  <si>
    <t>C5.036.01</t>
  </si>
  <si>
    <t>00:14:25</t>
  </si>
  <si>
    <t>748.673</t>
  </si>
  <si>
    <t>C5.036.02</t>
  </si>
  <si>
    <t>748.212</t>
  </si>
  <si>
    <t>C5.036.03</t>
  </si>
  <si>
    <t>00:16:07</t>
  </si>
  <si>
    <t>747.389</t>
  </si>
  <si>
    <t>C5.036.04</t>
  </si>
  <si>
    <t>746.252</t>
  </si>
  <si>
    <t>C5.036.05</t>
  </si>
  <si>
    <t>746.643</t>
  </si>
  <si>
    <t>C5.036.06</t>
  </si>
  <si>
    <t>727.322</t>
  </si>
  <si>
    <t>745.169</t>
  </si>
  <si>
    <t>C5.036.07</t>
  </si>
  <si>
    <t>744.673</t>
  </si>
  <si>
    <t>C5.036.08</t>
  </si>
  <si>
    <t>726.311</t>
  </si>
  <si>
    <t>744.705</t>
  </si>
  <si>
    <t>C5.036.09</t>
  </si>
  <si>
    <t>744.071</t>
  </si>
  <si>
    <t>C5.036.10</t>
  </si>
  <si>
    <t>743.922</t>
  </si>
  <si>
    <t>C5.036.11</t>
  </si>
  <si>
    <t>724.718</t>
  </si>
  <si>
    <t>743.097</t>
  </si>
  <si>
    <t>C5.036.12</t>
  </si>
  <si>
    <t>742.787</t>
  </si>
  <si>
    <t>C5.036.13</t>
  </si>
  <si>
    <t>742.580</t>
  </si>
  <si>
    <t>C5.037.01</t>
  </si>
  <si>
    <t>00:19:19</t>
  </si>
  <si>
    <t>748.450</t>
  </si>
  <si>
    <t>C5.037.02</t>
  </si>
  <si>
    <t>747.786</t>
  </si>
  <si>
    <t>C5.037.03</t>
  </si>
  <si>
    <t>00:19:06</t>
  </si>
  <si>
    <t>747.277</t>
  </si>
  <si>
    <t>C5.037.04</t>
  </si>
  <si>
    <t>746.421</t>
  </si>
  <si>
    <t>C5.037.05</t>
  </si>
  <si>
    <t>745.812</t>
  </si>
  <si>
    <t>C5.037.06</t>
  </si>
  <si>
    <t>745.330</t>
  </si>
  <si>
    <t>C5.037.07</t>
  </si>
  <si>
    <t>727.062</t>
  </si>
  <si>
    <t>744.892</t>
  </si>
  <si>
    <t>C5.037.08</t>
  </si>
  <si>
    <t>744.456</t>
  </si>
  <si>
    <t>C5.037.09</t>
  </si>
  <si>
    <t>743.866</t>
  </si>
  <si>
    <t>C5.037.11</t>
  </si>
  <si>
    <t>C5.037.12</t>
  </si>
  <si>
    <t>742.538</t>
  </si>
  <si>
    <t>C5.037.13</t>
  </si>
  <si>
    <t>723.954</t>
  </si>
  <si>
    <t>742.186</t>
  </si>
  <si>
    <t>C5.038.01</t>
  </si>
  <si>
    <t>00:16:57</t>
  </si>
  <si>
    <t>748.783</t>
  </si>
  <si>
    <t>C5.038.02</t>
  </si>
  <si>
    <t>748.136</t>
  </si>
  <si>
    <t>C5.038.03</t>
  </si>
  <si>
    <t>747.605</t>
  </si>
  <si>
    <t>C5.038.04</t>
  </si>
  <si>
    <t>747.063</t>
  </si>
  <si>
    <t>C5.038.05</t>
  </si>
  <si>
    <t>745.987</t>
  </si>
  <si>
    <t>C5.038.06</t>
  </si>
  <si>
    <t>727.771</t>
  </si>
  <si>
    <t>00:19:31</t>
  </si>
  <si>
    <t>745.454</t>
  </si>
  <si>
    <t>C5.038.07</t>
  </si>
  <si>
    <t>00:22:37</t>
  </si>
  <si>
    <t>744.807</t>
  </si>
  <si>
    <t>C5.038.08</t>
  </si>
  <si>
    <t>726.649</t>
  </si>
  <si>
    <t>744.372</t>
  </si>
  <si>
    <t>C5.038.09</t>
  </si>
  <si>
    <t>743.959</t>
  </si>
  <si>
    <t>C5.038.10</t>
  </si>
  <si>
    <t>743.472</t>
  </si>
  <si>
    <t>C5.038.11</t>
  </si>
  <si>
    <t>724.881</t>
  </si>
  <si>
    <t>742.723</t>
  </si>
  <si>
    <t>C5.038.12</t>
  </si>
  <si>
    <t>742.476</t>
  </si>
  <si>
    <t>730.192</t>
  </si>
  <si>
    <t>C5.039.02</t>
  </si>
  <si>
    <t>730.268</t>
  </si>
  <si>
    <t>748.584</t>
  </si>
  <si>
    <t>C5.039.03</t>
  </si>
  <si>
    <t>C5.039.04</t>
  </si>
  <si>
    <t>729.113</t>
  </si>
  <si>
    <t>747.066</t>
  </si>
  <si>
    <t>C5.039.05</t>
  </si>
  <si>
    <t>728.498</t>
  </si>
  <si>
    <t>C5.039.06</t>
  </si>
  <si>
    <t>727.883</t>
  </si>
  <si>
    <t>745.985</t>
  </si>
  <si>
    <t>C5.039.07</t>
  </si>
  <si>
    <t>744.937</t>
  </si>
  <si>
    <t>C5.039.08</t>
  </si>
  <si>
    <t>726.711</t>
  </si>
  <si>
    <t>744.687</t>
  </si>
  <si>
    <t>C5.039.09</t>
  </si>
  <si>
    <t>C5.039.10</t>
  </si>
  <si>
    <t>743.226</t>
  </si>
  <si>
    <t>C5.039.11</t>
  </si>
  <si>
    <t>724.866</t>
  </si>
  <si>
    <t>742.719</t>
  </si>
  <si>
    <t>C5.039.12</t>
  </si>
  <si>
    <t>742.224</t>
  </si>
  <si>
    <t>C5.039.13</t>
  </si>
  <si>
    <t>00:12:37</t>
  </si>
  <si>
    <t>741.959</t>
  </si>
  <si>
    <t>C5.040.01</t>
  </si>
  <si>
    <t>749.314</t>
  </si>
  <si>
    <t>C5.040.02</t>
  </si>
  <si>
    <t>C5.040.03</t>
  </si>
  <si>
    <t>730.068</t>
  </si>
  <si>
    <t>748.076</t>
  </si>
  <si>
    <t>C5.040.04</t>
  </si>
  <si>
    <t>00:20:42</t>
  </si>
  <si>
    <t>747.205</t>
  </si>
  <si>
    <t>C5.040.05</t>
  </si>
  <si>
    <t>728.786</t>
  </si>
  <si>
    <t>C5.040.07</t>
  </si>
  <si>
    <t>727.534</t>
  </si>
  <si>
    <t>00:17:57</t>
  </si>
  <si>
    <t>745.559</t>
  </si>
  <si>
    <t>C5.040.08</t>
  </si>
  <si>
    <t>726.923</t>
  </si>
  <si>
    <t>00:28:52</t>
  </si>
  <si>
    <t>744.658</t>
  </si>
  <si>
    <t>C5.040.09</t>
  </si>
  <si>
    <t>00:27:12</t>
  </si>
  <si>
    <t>744.453</t>
  </si>
  <si>
    <t>C5.040.10</t>
  </si>
  <si>
    <t>00:18:08</t>
  </si>
  <si>
    <t>743.777</t>
  </si>
  <si>
    <t>C5.040.11</t>
  </si>
  <si>
    <t>00:22:29</t>
  </si>
  <si>
    <t>742.999</t>
  </si>
  <si>
    <t>C5.040.12</t>
  </si>
  <si>
    <t>724.438</t>
  </si>
  <si>
    <t>742.299</t>
  </si>
  <si>
    <t>C5.040.13</t>
  </si>
  <si>
    <t>742.118</t>
  </si>
  <si>
    <t>C5.041.01</t>
  </si>
  <si>
    <t>731.465</t>
  </si>
  <si>
    <t>750.082</t>
  </si>
  <si>
    <t>C5.041.02</t>
  </si>
  <si>
    <t>C5.041.03</t>
  </si>
  <si>
    <t>00:18:21</t>
  </si>
  <si>
    <t>749.472</t>
  </si>
  <si>
    <t>C5.041.04</t>
  </si>
  <si>
    <t>00:16:47</t>
  </si>
  <si>
    <t>748.661</t>
  </si>
  <si>
    <t>C5.041.05</t>
  </si>
  <si>
    <t>729.063</t>
  </si>
  <si>
    <t>747.961</t>
  </si>
  <si>
    <t>C5.041.06</t>
  </si>
  <si>
    <t>728.401</t>
  </si>
  <si>
    <t>746.917</t>
  </si>
  <si>
    <t>C5.041.07</t>
  </si>
  <si>
    <t>00:00:09</t>
  </si>
  <si>
    <t>732.127</t>
  </si>
  <si>
    <t>738.060</t>
  </si>
  <si>
    <t>C5.041.08</t>
  </si>
  <si>
    <t>727.141</t>
  </si>
  <si>
    <t>746.100</t>
  </si>
  <si>
    <t>C5.041.09</t>
  </si>
  <si>
    <t>726.479</t>
  </si>
  <si>
    <t>735.772</t>
  </si>
  <si>
    <t>C5.041.10</t>
  </si>
  <si>
    <t>725.818</t>
  </si>
  <si>
    <t>745.294</t>
  </si>
  <si>
    <t>C5.041.11</t>
  </si>
  <si>
    <t>744.554</t>
  </si>
  <si>
    <t>C5.041.12</t>
  </si>
  <si>
    <t>724.576</t>
  </si>
  <si>
    <t>743.315</t>
  </si>
  <si>
    <t>C5.041.13</t>
  </si>
  <si>
    <t>724.077</t>
  </si>
  <si>
    <t>742.946</t>
  </si>
  <si>
    <t>C5.042.01</t>
  </si>
  <si>
    <t>00:11:31</t>
  </si>
  <si>
    <t>750.661</t>
  </si>
  <si>
    <t>C5.042.02</t>
  </si>
  <si>
    <t>750.065</t>
  </si>
  <si>
    <t>C5.042.03</t>
  </si>
  <si>
    <t>749.542</t>
  </si>
  <si>
    <t>C5.042.04</t>
  </si>
  <si>
    <t>748.433</t>
  </si>
  <si>
    <t>C5.042.05</t>
  </si>
  <si>
    <t>747.448</t>
  </si>
  <si>
    <t>C5.042.06</t>
  </si>
  <si>
    <t>728.540</t>
  </si>
  <si>
    <t>00:10:11</t>
  </si>
  <si>
    <t>746.638</t>
  </si>
  <si>
    <t>C5.042.07</t>
  </si>
  <si>
    <t>00:27:21</t>
  </si>
  <si>
    <t>746.404</t>
  </si>
  <si>
    <t>C5.042.08</t>
  </si>
  <si>
    <t>745.893</t>
  </si>
  <si>
    <t>C5.042.09</t>
  </si>
  <si>
    <t>745.544</t>
  </si>
  <si>
    <t>C5.042.10</t>
  </si>
  <si>
    <t>744.652</t>
  </si>
  <si>
    <t>C5.042.11</t>
  </si>
  <si>
    <t>744.266</t>
  </si>
  <si>
    <t>C5.042.12</t>
  </si>
  <si>
    <t>743.890</t>
  </si>
  <si>
    <t>C5.042.13</t>
  </si>
  <si>
    <t>724.178</t>
  </si>
  <si>
    <t>742.883</t>
  </si>
  <si>
    <t>C5.043.01</t>
  </si>
  <si>
    <t>750.442</t>
  </si>
  <si>
    <t>C5.043.02</t>
  </si>
  <si>
    <t>731.388</t>
  </si>
  <si>
    <t>749.802</t>
  </si>
  <si>
    <t>C5.043.03</t>
  </si>
  <si>
    <t>749.626</t>
  </si>
  <si>
    <t>C5.043.04</t>
  </si>
  <si>
    <t>C5.043.05</t>
  </si>
  <si>
    <t>748.205</t>
  </si>
  <si>
    <t>C5.043.06</t>
  </si>
  <si>
    <t>747.294</t>
  </si>
  <si>
    <t>C5.043.07</t>
  </si>
  <si>
    <t>728.117</t>
  </si>
  <si>
    <t>00:25:15</t>
  </si>
  <si>
    <t>746.291</t>
  </si>
  <si>
    <t>C5.043.08</t>
  </si>
  <si>
    <t>727.472</t>
  </si>
  <si>
    <t>745.429</t>
  </si>
  <si>
    <t>C5.043.09</t>
  </si>
  <si>
    <t>745.049</t>
  </si>
  <si>
    <t>C5.043.10</t>
  </si>
  <si>
    <t>C5.043.11</t>
  </si>
  <si>
    <t>745.018</t>
  </si>
  <si>
    <t>C5.043.12</t>
  </si>
  <si>
    <t>743.043</t>
  </si>
  <si>
    <t>C5.043.13</t>
  </si>
  <si>
    <t>C5.044.01</t>
  </si>
  <si>
    <t>750.924</t>
  </si>
  <si>
    <t>C5.044.02</t>
  </si>
  <si>
    <t>750.012</t>
  </si>
  <si>
    <t>C5.044.03</t>
  </si>
  <si>
    <t>00:17:51</t>
  </si>
  <si>
    <t>750.351</t>
  </si>
  <si>
    <t>C5.044.04</t>
  </si>
  <si>
    <t>748.699</t>
  </si>
  <si>
    <t>C5.044.05</t>
  </si>
  <si>
    <t>748.037</t>
  </si>
  <si>
    <t>C5.044.06</t>
  </si>
  <si>
    <t>747.814</t>
  </si>
  <si>
    <t>C5.044.07</t>
  </si>
  <si>
    <t>728.273</t>
  </si>
  <si>
    <t>746.311</t>
  </si>
  <si>
    <t>C5.044.08</t>
  </si>
  <si>
    <t>727.627</t>
  </si>
  <si>
    <t>745.918</t>
  </si>
  <si>
    <t>C5.044.09</t>
  </si>
  <si>
    <t>726.950</t>
  </si>
  <si>
    <t>C5.044.10</t>
  </si>
  <si>
    <t>726.272</t>
  </si>
  <si>
    <t>745.479</t>
  </si>
  <si>
    <t>C5.044.11</t>
  </si>
  <si>
    <t>744.323</t>
  </si>
  <si>
    <t>C5.044.12</t>
  </si>
  <si>
    <t>743.530</t>
  </si>
  <si>
    <t>C5.044.13</t>
  </si>
  <si>
    <t>743.870</t>
  </si>
  <si>
    <t>C5.045.01</t>
  </si>
  <si>
    <t>750.917</t>
  </si>
  <si>
    <t>C5.045.02</t>
  </si>
  <si>
    <t>750.998</t>
  </si>
  <si>
    <t>C5.045.03</t>
  </si>
  <si>
    <t>C5.045.04</t>
  </si>
  <si>
    <t>749.377</t>
  </si>
  <si>
    <t>C5.045.05</t>
  </si>
  <si>
    <t>729.714</t>
  </si>
  <si>
    <t>748.659</t>
  </si>
  <si>
    <t>C5.045.06</t>
  </si>
  <si>
    <t>748.324</t>
  </si>
  <si>
    <t>C5.045.07</t>
  </si>
  <si>
    <t>747.644</t>
  </si>
  <si>
    <t>C5.045.08</t>
  </si>
  <si>
    <t>746.417</t>
  </si>
  <si>
    <t>C5.045.09</t>
  </si>
  <si>
    <t>745.798</t>
  </si>
  <si>
    <t>C5.045.10</t>
  </si>
  <si>
    <t>726.358</t>
  </si>
  <si>
    <t>745.550</t>
  </si>
  <si>
    <t>C5.045.11</t>
  </si>
  <si>
    <t>725.674</t>
  </si>
  <si>
    <t>744.851</t>
  </si>
  <si>
    <t>C5.045.12</t>
  </si>
  <si>
    <t>744.299</t>
  </si>
  <si>
    <t>C5.045.13</t>
  </si>
  <si>
    <t>743.672</t>
  </si>
  <si>
    <t>C5.046.01</t>
  </si>
  <si>
    <t>00:12:53</t>
  </si>
  <si>
    <t>750.740</t>
  </si>
  <si>
    <t>C5.046.02</t>
  </si>
  <si>
    <t>751.137</t>
  </si>
  <si>
    <t>C5.046.03</t>
  </si>
  <si>
    <t>750.094</t>
  </si>
  <si>
    <t>C5.046.04</t>
  </si>
  <si>
    <t>748.843</t>
  </si>
  <si>
    <t>C5.046.05</t>
  </si>
  <si>
    <t>748.796</t>
  </si>
  <si>
    <t>C5.046.06</t>
  </si>
  <si>
    <t>747.236</t>
  </si>
  <si>
    <t>C5.046.07</t>
  </si>
  <si>
    <t>728.581</t>
  </si>
  <si>
    <t>C5.046.08</t>
  </si>
  <si>
    <t>727.907</t>
  </si>
  <si>
    <t>746.717</t>
  </si>
  <si>
    <t>C5.046.09</t>
  </si>
  <si>
    <t>727.199</t>
  </si>
  <si>
    <t>745.159</t>
  </si>
  <si>
    <t>C5.046.10</t>
  </si>
  <si>
    <t>746.180</t>
  </si>
  <si>
    <t>C5.046.11</t>
  </si>
  <si>
    <t>743.999</t>
  </si>
  <si>
    <t>C5.046.12</t>
  </si>
  <si>
    <t>744.351</t>
  </si>
  <si>
    <t>C5.046.13</t>
  </si>
  <si>
    <t>724.629</t>
  </si>
  <si>
    <t>742.801</t>
  </si>
  <si>
    <t>C5.047.01</t>
  </si>
  <si>
    <t>751.059</t>
  </si>
  <si>
    <t>C5.047.02</t>
  </si>
  <si>
    <t>C5.047.03</t>
  </si>
  <si>
    <t>731.445</t>
  </si>
  <si>
    <t>749.766</t>
  </si>
  <si>
    <t>C5.047.04</t>
  </si>
  <si>
    <t>749.131</t>
  </si>
  <si>
    <t>737.401</t>
  </si>
  <si>
    <t>C5.047.06</t>
  </si>
  <si>
    <t>00:13:47</t>
  </si>
  <si>
    <t>748.276</t>
  </si>
  <si>
    <t>C5.047.07</t>
  </si>
  <si>
    <t>747.557</t>
  </si>
  <si>
    <t>C5.047.08</t>
  </si>
  <si>
    <t>745.869</t>
  </si>
  <si>
    <t>C5.047.09</t>
  </si>
  <si>
    <t>746.196</t>
  </si>
  <si>
    <t>C5.047.10</t>
  </si>
  <si>
    <t>00:14:48</t>
  </si>
  <si>
    <t>745.828</t>
  </si>
  <si>
    <t>C5.047.11</t>
  </si>
  <si>
    <t>744.438</t>
  </si>
  <si>
    <t>C5.047.12</t>
  </si>
  <si>
    <t>725.140</t>
  </si>
  <si>
    <t>C5.047.13</t>
  </si>
  <si>
    <t>742.949</t>
  </si>
  <si>
    <t>C5.048.01</t>
  </si>
  <si>
    <t>751.430</t>
  </si>
  <si>
    <t>C5.048.02</t>
  </si>
  <si>
    <t>751.120</t>
  </si>
  <si>
    <t>C5.048.03</t>
  </si>
  <si>
    <t>750.070</t>
  </si>
  <si>
    <t>C5.048.04</t>
  </si>
  <si>
    <t>731.029</t>
  </si>
  <si>
    <t>00:13:00</t>
  </si>
  <si>
    <t>749.813</t>
  </si>
  <si>
    <t>C5.048.05</t>
  </si>
  <si>
    <t>748.462</t>
  </si>
  <si>
    <t>C5.048.06</t>
  </si>
  <si>
    <t>00:13:17</t>
  </si>
  <si>
    <t>747.832</t>
  </si>
  <si>
    <t>C5.048.07</t>
  </si>
  <si>
    <t>00:20:02</t>
  </si>
  <si>
    <t>747.380</t>
  </si>
  <si>
    <t>C5.048.08</t>
  </si>
  <si>
    <t>00:23:20</t>
  </si>
  <si>
    <t>746.002</t>
  </si>
  <si>
    <t>C5.048.09</t>
  </si>
  <si>
    <t>745.578</t>
  </si>
  <si>
    <t>C5.048.10</t>
  </si>
  <si>
    <t>744.915</t>
  </si>
  <si>
    <t>C5.048.11</t>
  </si>
  <si>
    <t>744.824</t>
  </si>
  <si>
    <t>C5.048.12</t>
  </si>
  <si>
    <t>743.535</t>
  </si>
  <si>
    <t>C5.048.13</t>
  </si>
  <si>
    <t>743.060</t>
  </si>
  <si>
    <t>C5.049.01</t>
  </si>
  <si>
    <t>733.162</t>
  </si>
  <si>
    <t>751.347</t>
  </si>
  <si>
    <t>C5.049.02</t>
  </si>
  <si>
    <t>751.966</t>
  </si>
  <si>
    <t>C5.049.03</t>
  </si>
  <si>
    <t>C5.049.04</t>
  </si>
  <si>
    <t>731.186</t>
  </si>
  <si>
    <t>C5.049.05</t>
  </si>
  <si>
    <t>749.266</t>
  </si>
  <si>
    <t>C5.049.06</t>
  </si>
  <si>
    <t>729.684</t>
  </si>
  <si>
    <t>748.978</t>
  </si>
  <si>
    <t>C5.049.07</t>
  </si>
  <si>
    <t>728.969</t>
  </si>
  <si>
    <t>746.725</t>
  </si>
  <si>
    <t>C5.049.08</t>
  </si>
  <si>
    <t>00:28:45</t>
  </si>
  <si>
    <t>746.624</t>
  </si>
  <si>
    <t>C5.049.09</t>
  </si>
  <si>
    <t>727.502</t>
  </si>
  <si>
    <t>745.398</t>
  </si>
  <si>
    <t>C5.049.10</t>
  </si>
  <si>
    <t>744.682</t>
  </si>
  <si>
    <t>C5.049.11</t>
  </si>
  <si>
    <t>744.377</t>
  </si>
  <si>
    <t>C5.049.12</t>
  </si>
  <si>
    <t>744.068</t>
  </si>
  <si>
    <t>C5.049.13</t>
  </si>
  <si>
    <t>743.485</t>
  </si>
  <si>
    <t>C5.050.01</t>
  </si>
  <si>
    <t>752.468</t>
  </si>
  <si>
    <t>C5.050.02</t>
  </si>
  <si>
    <t>751.521</t>
  </si>
  <si>
    <t>C5.050.03</t>
  </si>
  <si>
    <t>00:14:47</t>
  </si>
  <si>
    <t>750.610</t>
  </si>
  <si>
    <t>C5.050.04</t>
  </si>
  <si>
    <t>00:10:07</t>
  </si>
  <si>
    <t>749.671</t>
  </si>
  <si>
    <t>C5.050.05</t>
  </si>
  <si>
    <t>748.972</t>
  </si>
  <si>
    <t>C5.050.06</t>
  </si>
  <si>
    <t>748.225</t>
  </si>
  <si>
    <t>C5.050.07</t>
  </si>
  <si>
    <t>748.246</t>
  </si>
  <si>
    <t>C5.050.08</t>
  </si>
  <si>
    <t>746.458</t>
  </si>
  <si>
    <t>C5.050.09</t>
  </si>
  <si>
    <t>727.622</t>
  </si>
  <si>
    <t>C5.050.10</t>
  </si>
  <si>
    <t>726.848</t>
  </si>
  <si>
    <t>745.776</t>
  </si>
  <si>
    <t>C5.050.11</t>
  </si>
  <si>
    <t>744.853</t>
  </si>
  <si>
    <t>C5.050.12</t>
  </si>
  <si>
    <t>C5.050.13</t>
  </si>
  <si>
    <t>724.814</t>
  </si>
  <si>
    <t>C5.051.01</t>
  </si>
  <si>
    <t>747.384</t>
  </si>
  <si>
    <t>C5.051.02</t>
  </si>
  <si>
    <t>747.056</t>
  </si>
  <si>
    <t>C5.051.03</t>
  </si>
  <si>
    <t>745.422</t>
  </si>
  <si>
    <t>C5.051.04</t>
  </si>
  <si>
    <t>745.326</t>
  </si>
  <si>
    <t>C5.051.05</t>
  </si>
  <si>
    <t>744.475</t>
  </si>
  <si>
    <t>C5.051.06</t>
  </si>
  <si>
    <t>729.759</t>
  </si>
  <si>
    <t>743.611</t>
  </si>
  <si>
    <t>C5.051.07</t>
  </si>
  <si>
    <t>742.775</t>
  </si>
  <si>
    <t>C5.051.08</t>
  </si>
  <si>
    <t>742.100</t>
  </si>
  <si>
    <t>C5.051.09</t>
  </si>
  <si>
    <t>727.430</t>
  </si>
  <si>
    <t>740.631</t>
  </si>
  <si>
    <t>C5.051.10</t>
  </si>
  <si>
    <t>740.409</t>
  </si>
  <si>
    <t>C5.051.11</t>
  </si>
  <si>
    <t>725.827</t>
  </si>
  <si>
    <t>739.400</t>
  </si>
  <si>
    <t>C5.051.12</t>
  </si>
  <si>
    <t>739.167</t>
  </si>
  <si>
    <t>C5.051.13</t>
  </si>
  <si>
    <t>739.087</t>
  </si>
  <si>
    <t>C5.052.01</t>
  </si>
  <si>
    <t>747.919</t>
  </si>
  <si>
    <t>C5.052.02</t>
  </si>
  <si>
    <t>746.782</t>
  </si>
  <si>
    <t>C5.052.03</t>
  </si>
  <si>
    <t>C5.052.04</t>
  </si>
  <si>
    <t>731.510</t>
  </si>
  <si>
    <t>745.665</t>
  </si>
  <si>
    <t>C5.052.05</t>
  </si>
  <si>
    <t>00:04:29</t>
  </si>
  <si>
    <t>744.425</t>
  </si>
  <si>
    <t>C5.052.06</t>
  </si>
  <si>
    <t>743.716</t>
  </si>
  <si>
    <t>C5.052.07</t>
  </si>
  <si>
    <t>742.969</t>
  </si>
  <si>
    <t>C5.052.08</t>
  </si>
  <si>
    <t>C5.052.09</t>
  </si>
  <si>
    <t>741.369</t>
  </si>
  <si>
    <t>C5.052.10</t>
  </si>
  <si>
    <t>726.763</t>
  </si>
  <si>
    <t>C5.052.11</t>
  </si>
  <si>
    <t>739.292</t>
  </si>
  <si>
    <t>C5.052.12</t>
  </si>
  <si>
    <t>738.607</t>
  </si>
  <si>
    <t>C5.052.13</t>
  </si>
  <si>
    <t>724.648</t>
  </si>
  <si>
    <t>C5.053.01</t>
  </si>
  <si>
    <t>747.388</t>
  </si>
  <si>
    <t>C5.053.02</t>
  </si>
  <si>
    <t>732.820</t>
  </si>
  <si>
    <t>746.749</t>
  </si>
  <si>
    <t>C5.053.03</t>
  </si>
  <si>
    <t>745.659</t>
  </si>
  <si>
    <t>C5.053.04</t>
  </si>
  <si>
    <t>745.736</t>
  </si>
  <si>
    <t>C5.053.05</t>
  </si>
  <si>
    <t>730.548</t>
  </si>
  <si>
    <t>744.865</t>
  </si>
  <si>
    <t>C5.053.06</t>
  </si>
  <si>
    <t>744.254</t>
  </si>
  <si>
    <t>C5.053.07</t>
  </si>
  <si>
    <t>C5.053.08</t>
  </si>
  <si>
    <t>742.078</t>
  </si>
  <si>
    <t>C5.053.09</t>
  </si>
  <si>
    <t>727.465</t>
  </si>
  <si>
    <t>C5.053.10</t>
  </si>
  <si>
    <t>00:26:28</t>
  </si>
  <si>
    <t>740.712</t>
  </si>
  <si>
    <t>C5.053.11</t>
  </si>
  <si>
    <t>740.469</t>
  </si>
  <si>
    <t>C5.053.12</t>
  </si>
  <si>
    <t>725.193</t>
  </si>
  <si>
    <t>739.081</t>
  </si>
  <si>
    <t>C5.053.13</t>
  </si>
  <si>
    <t>724.598</t>
  </si>
  <si>
    <t>743.017</t>
  </si>
  <si>
    <t>C5.054.01</t>
  </si>
  <si>
    <t>751.591</t>
  </si>
  <si>
    <t>C5.054.02</t>
  </si>
  <si>
    <t>750.586</t>
  </si>
  <si>
    <t>C5.054.03</t>
  </si>
  <si>
    <t>750.092</t>
  </si>
  <si>
    <t>C5.054.04</t>
  </si>
  <si>
    <t>731.411</t>
  </si>
  <si>
    <t>749.557</t>
  </si>
  <si>
    <t>C5.054.05</t>
  </si>
  <si>
    <t>730.652</t>
  </si>
  <si>
    <t>748.259</t>
  </si>
  <si>
    <t>C5.054.06</t>
  </si>
  <si>
    <t>729.892</t>
  </si>
  <si>
    <t>747.802</t>
  </si>
  <si>
    <t>C5.054.07</t>
  </si>
  <si>
    <t>747.445</t>
  </si>
  <si>
    <t>C5.054.08</t>
  </si>
  <si>
    <t>746.188</t>
  </si>
  <si>
    <t>C5.054.09</t>
  </si>
  <si>
    <t>727.686</t>
  </si>
  <si>
    <t>745.237</t>
  </si>
  <si>
    <t>C5.054.10</t>
  </si>
  <si>
    <t>744.632</t>
  </si>
  <si>
    <t>C5.054.11</t>
  </si>
  <si>
    <t>C5.054.12</t>
  </si>
  <si>
    <t>743.789</t>
  </si>
  <si>
    <t>C5.054.13</t>
  </si>
  <si>
    <t>724.928</t>
  </si>
  <si>
    <t>743.069</t>
  </si>
  <si>
    <t>C5.055.01</t>
  </si>
  <si>
    <t>C5.055.02</t>
  </si>
  <si>
    <t>750.475</t>
  </si>
  <si>
    <t>C5.055.03</t>
  </si>
  <si>
    <t>00:13:33</t>
  </si>
  <si>
    <t>750.629</t>
  </si>
  <si>
    <t>C5.055.04</t>
  </si>
  <si>
    <t>749.594</t>
  </si>
  <si>
    <t>C5.055.05</t>
  </si>
  <si>
    <t>749.054</t>
  </si>
  <si>
    <t>C5.055.06</t>
  </si>
  <si>
    <t>748.158</t>
  </si>
  <si>
    <t>C5.055.07</t>
  </si>
  <si>
    <t>00:23:00</t>
  </si>
  <si>
    <t>747.402</t>
  </si>
  <si>
    <t>C5.055.08</t>
  </si>
  <si>
    <t>746.614</t>
  </si>
  <si>
    <t>C5.055.09</t>
  </si>
  <si>
    <t>746.076</t>
  </si>
  <si>
    <t>C5.055.10</t>
  </si>
  <si>
    <t>744.891</t>
  </si>
  <si>
    <t>C5.055.11</t>
  </si>
  <si>
    <t>C5.055.12</t>
  </si>
  <si>
    <t>C5.055.13</t>
  </si>
  <si>
    <t>724.967</t>
  </si>
  <si>
    <t>743.283</t>
  </si>
  <si>
    <t>C5.056.01</t>
  </si>
  <si>
    <t>752.386</t>
  </si>
  <si>
    <t>C5.056.02</t>
  </si>
  <si>
    <t>751.471</t>
  </si>
  <si>
    <t>C5.056.03</t>
  </si>
  <si>
    <t>750.765</t>
  </si>
  <si>
    <t>C5.056.04</t>
  </si>
  <si>
    <t>750.061</t>
  </si>
  <si>
    <t>C5.056.05</t>
  </si>
  <si>
    <t>C5.056.06</t>
  </si>
  <si>
    <t>C5.056.07</t>
  </si>
  <si>
    <t>747.451</t>
  </si>
  <si>
    <t>C5.056.08</t>
  </si>
  <si>
    <t>728.631</t>
  </si>
  <si>
    <t>746.414</t>
  </si>
  <si>
    <t>C5.056.09</t>
  </si>
  <si>
    <t>727.864</t>
  </si>
  <si>
    <t>746.213</t>
  </si>
  <si>
    <t>C5.056.10</t>
  </si>
  <si>
    <t>744.923</t>
  </si>
  <si>
    <t>C5.056.11</t>
  </si>
  <si>
    <t>744.448</t>
  </si>
  <si>
    <t>C5.056.12</t>
  </si>
  <si>
    <t>743.884</t>
  </si>
  <si>
    <t>731.359</t>
  </si>
  <si>
    <t>727.132</t>
  </si>
  <si>
    <t>718.278</t>
  </si>
  <si>
    <t>C5.058.01</t>
  </si>
  <si>
    <t>739.678</t>
  </si>
  <si>
    <t>C5.058.02</t>
  </si>
  <si>
    <t>738.741</t>
  </si>
  <si>
    <t>C5.058.04</t>
  </si>
  <si>
    <t>719.713</t>
  </si>
  <si>
    <t>724.143</t>
  </si>
  <si>
    <t>C5.058.05</t>
  </si>
  <si>
    <t>723.452</t>
  </si>
  <si>
    <t>C5.058.07</t>
  </si>
  <si>
    <t>717.262</t>
  </si>
  <si>
    <t>721.893</t>
  </si>
  <si>
    <t>C5.058.08</t>
  </si>
  <si>
    <t>716.471</t>
  </si>
  <si>
    <t>721.029</t>
  </si>
  <si>
    <t>C5.058.09</t>
  </si>
  <si>
    <t>715.641</t>
  </si>
  <si>
    <t>732.762</t>
  </si>
  <si>
    <t>C5.058.10</t>
  </si>
  <si>
    <t>714.811</t>
  </si>
  <si>
    <t>731.977</t>
  </si>
  <si>
    <t>C5.058.13</t>
  </si>
  <si>
    <t>C5.059.01</t>
  </si>
  <si>
    <t>722.228</t>
  </si>
  <si>
    <t>739.667</t>
  </si>
  <si>
    <t>C5.059.02</t>
  </si>
  <si>
    <t>721.596</t>
  </si>
  <si>
    <t>C5.059.03</t>
  </si>
  <si>
    <t>720.862</t>
  </si>
  <si>
    <t>738.305</t>
  </si>
  <si>
    <t>C5.059.04</t>
  </si>
  <si>
    <t>C5.059.05</t>
  </si>
  <si>
    <t>737.354</t>
  </si>
  <si>
    <t>C5.059.06</t>
  </si>
  <si>
    <t>C5.059.07</t>
  </si>
  <si>
    <t>735.619</t>
  </si>
  <si>
    <t>C5.059.08</t>
  </si>
  <si>
    <t>734.409</t>
  </si>
  <si>
    <t>C5.059.09</t>
  </si>
  <si>
    <t>715.917</t>
  </si>
  <si>
    <t>733.064</t>
  </si>
  <si>
    <t>C5.059.10</t>
  </si>
  <si>
    <t>732.203</t>
  </si>
  <si>
    <t>C5.059.11</t>
  </si>
  <si>
    <t>731.405</t>
  </si>
  <si>
    <t>C5.059.12</t>
  </si>
  <si>
    <t>713.507</t>
  </si>
  <si>
    <t>731.018</t>
  </si>
  <si>
    <t>C5.059.13</t>
  </si>
  <si>
    <t>730.505</t>
  </si>
  <si>
    <t>C5.061.08</t>
  </si>
  <si>
    <t>735.316</t>
  </si>
  <si>
    <t>C5.061.09</t>
  </si>
  <si>
    <t>C5.061.10</t>
  </si>
  <si>
    <t>715.763</t>
  </si>
  <si>
    <t>733.174</t>
  </si>
  <si>
    <t>C5.061.11</t>
  </si>
  <si>
    <t>714.938</t>
  </si>
  <si>
    <t>C5.061.12</t>
  </si>
  <si>
    <t>731.562</t>
  </si>
  <si>
    <t>C5.062.01</t>
  </si>
  <si>
    <t>740.779</t>
  </si>
  <si>
    <t>C5.062.02</t>
  </si>
  <si>
    <t>739.840</t>
  </si>
  <si>
    <t>C5.062.03</t>
  </si>
  <si>
    <t>739.376</t>
  </si>
  <si>
    <t>C5.062.04</t>
  </si>
  <si>
    <t>720.913</t>
  </si>
  <si>
    <t>738.513</t>
  </si>
  <si>
    <t>C5.062.05</t>
  </si>
  <si>
    <t>737.908</t>
  </si>
  <si>
    <t>C5.062.06</t>
  </si>
  <si>
    <t>737.102</t>
  </si>
  <si>
    <t>C5.062.07</t>
  </si>
  <si>
    <t>736.803</t>
  </si>
  <si>
    <t>C5.062.08</t>
  </si>
  <si>
    <t>735.807</t>
  </si>
  <si>
    <t>C5.062.09</t>
  </si>
  <si>
    <t>716.927</t>
  </si>
  <si>
    <t>734.650</t>
  </si>
  <si>
    <t>C5.062.10</t>
  </si>
  <si>
    <t>733.607</t>
  </si>
  <si>
    <t>C5.062.11</t>
  </si>
  <si>
    <t>715.301</t>
  </si>
  <si>
    <t>732.527</t>
  </si>
  <si>
    <t>C5.062.12</t>
  </si>
  <si>
    <t>714.589</t>
  </si>
  <si>
    <t>731.789</t>
  </si>
  <si>
    <t>C5.062.13</t>
  </si>
  <si>
    <t>C5.063.01</t>
  </si>
  <si>
    <t>740.623</t>
  </si>
  <si>
    <t>C5.063.02</t>
  </si>
  <si>
    <t>740.061</t>
  </si>
  <si>
    <t>C5.063.03</t>
  </si>
  <si>
    <t>739.480</t>
  </si>
  <si>
    <t>C5.063.04</t>
  </si>
  <si>
    <t>721.127</t>
  </si>
  <si>
    <t>738.823</t>
  </si>
  <si>
    <t>C5.063.05</t>
  </si>
  <si>
    <t>720.328</t>
  </si>
  <si>
    <t>738.203</t>
  </si>
  <si>
    <t>C5.063.06</t>
  </si>
  <si>
    <t>737.573</t>
  </si>
  <si>
    <t>C5.063.07</t>
  </si>
  <si>
    <t>718.767</t>
  </si>
  <si>
    <t>736.964</t>
  </si>
  <si>
    <t>C5.063.08</t>
  </si>
  <si>
    <t>718.006</t>
  </si>
  <si>
    <t>722.128</t>
  </si>
  <si>
    <t>730.276</t>
  </si>
  <si>
    <t>C5.063.09</t>
  </si>
  <si>
    <t>717.207</t>
  </si>
  <si>
    <t>734.968</t>
  </si>
  <si>
    <t>C5.063.10</t>
  </si>
  <si>
    <t>734.120</t>
  </si>
  <si>
    <t>C5.063.11</t>
  </si>
  <si>
    <t>715.609</t>
  </si>
  <si>
    <t>733.059</t>
  </si>
  <si>
    <t>C5.063.12</t>
  </si>
  <si>
    <t>714.908</t>
  </si>
  <si>
    <t>732.174</t>
  </si>
  <si>
    <t>C5.063.13</t>
  </si>
  <si>
    <t>714.305</t>
  </si>
  <si>
    <t>731.640</t>
  </si>
  <si>
    <t>C5.064.01</t>
  </si>
  <si>
    <t>723.284</t>
  </si>
  <si>
    <t>736.032</t>
  </si>
  <si>
    <t>C5.064.02</t>
  </si>
  <si>
    <t>735.899</t>
  </si>
  <si>
    <t>C5.064.03</t>
  </si>
  <si>
    <t>735.449</t>
  </si>
  <si>
    <t>C5.064.04</t>
  </si>
  <si>
    <t>721.238</t>
  </si>
  <si>
    <t>735.014</t>
  </si>
  <si>
    <t>C5.064.05</t>
  </si>
  <si>
    <t>720.461</t>
  </si>
  <si>
    <t>734.167</t>
  </si>
  <si>
    <t>C5.064.06</t>
  </si>
  <si>
    <t>719.684</t>
  </si>
  <si>
    <t>732.945</t>
  </si>
  <si>
    <t>C5.064.07</t>
  </si>
  <si>
    <t>732.958</t>
  </si>
  <si>
    <t>C5.064.08</t>
  </si>
  <si>
    <t>718.203</t>
  </si>
  <si>
    <t>732.382</t>
  </si>
  <si>
    <t>C5.064.09</t>
  </si>
  <si>
    <t>717.425</t>
  </si>
  <si>
    <t>730.698</t>
  </si>
  <si>
    <t>C5.064.10</t>
  </si>
  <si>
    <t>C5.064.11</t>
  </si>
  <si>
    <t>715.870</t>
  </si>
  <si>
    <t>729.295</t>
  </si>
  <si>
    <t>C5.064.12</t>
  </si>
  <si>
    <t>728.306</t>
  </si>
  <si>
    <t>C5.064.13</t>
  </si>
  <si>
    <t>714.603</t>
  </si>
  <si>
    <t>727.952</t>
  </si>
  <si>
    <t>C5.065.01</t>
  </si>
  <si>
    <t>736.944</t>
  </si>
  <si>
    <t>C5.065.02</t>
  </si>
  <si>
    <t>736.194</t>
  </si>
  <si>
    <t>C5.065.03</t>
  </si>
  <si>
    <t>722.083</t>
  </si>
  <si>
    <t>735.574</t>
  </si>
  <si>
    <t>C5.065.04</t>
  </si>
  <si>
    <t>735.071</t>
  </si>
  <si>
    <t>C5.065.05</t>
  </si>
  <si>
    <t>734.665</t>
  </si>
  <si>
    <t>C5.065.06</t>
  </si>
  <si>
    <t>719.828</t>
  </si>
  <si>
    <t>C5.065.07</t>
  </si>
  <si>
    <t>733.170</t>
  </si>
  <si>
    <t>C5.065.08</t>
  </si>
  <si>
    <t>718.396</t>
  </si>
  <si>
    <t>732.386</t>
  </si>
  <si>
    <t>C5.065.09</t>
  </si>
  <si>
    <t>717.644</t>
  </si>
  <si>
    <t>731.369</t>
  </si>
  <si>
    <t>C5.065.10</t>
  </si>
  <si>
    <t>716.892</t>
  </si>
  <si>
    <t>730.592</t>
  </si>
  <si>
    <t>C5.065.11</t>
  </si>
  <si>
    <t>716.140</t>
  </si>
  <si>
    <t>729.773</t>
  </si>
  <si>
    <t>C5.065.12</t>
  </si>
  <si>
    <t>715.481</t>
  </si>
  <si>
    <t>728.825</t>
  </si>
  <si>
    <t>C5.065.13</t>
  </si>
  <si>
    <t>714.914</t>
  </si>
  <si>
    <t>C5.066.01</t>
  </si>
  <si>
    <t>723.301</t>
  </si>
  <si>
    <t>C5.066.02</t>
  </si>
  <si>
    <t>722.756</t>
  </si>
  <si>
    <t>C5.066.03</t>
  </si>
  <si>
    <t>734.621</t>
  </si>
  <si>
    <t>C5.066.04</t>
  </si>
  <si>
    <t>721.400</t>
  </si>
  <si>
    <t>734.112</t>
  </si>
  <si>
    <t>C5.066.05</t>
  </si>
  <si>
    <t>734.340</t>
  </si>
  <si>
    <t>C5.066.06</t>
  </si>
  <si>
    <t>734.093</t>
  </si>
  <si>
    <t>C5.066.07</t>
  </si>
  <si>
    <t>719.267</t>
  </si>
  <si>
    <t>733.218</t>
  </si>
  <si>
    <t>C5.066.08</t>
  </si>
  <si>
    <t>732.593</t>
  </si>
  <si>
    <t>C5.066.09</t>
  </si>
  <si>
    <t>717.856</t>
  </si>
  <si>
    <t>731.280</t>
  </si>
  <si>
    <t>C5.066.10</t>
  </si>
  <si>
    <t>717.134</t>
  </si>
  <si>
    <t>730.928</t>
  </si>
  <si>
    <t>C5.066.11</t>
  </si>
  <si>
    <t>716.411</t>
  </si>
  <si>
    <t>C5.066.12</t>
  </si>
  <si>
    <t>729.317</t>
  </si>
  <si>
    <t>C5.066.13</t>
  </si>
  <si>
    <t>715.233</t>
  </si>
  <si>
    <t>728.583</t>
  </si>
  <si>
    <t>C5.067.01</t>
  </si>
  <si>
    <t>736.769</t>
  </si>
  <si>
    <t>C5.067.02</t>
  </si>
  <si>
    <t>00:05:16</t>
  </si>
  <si>
    <t>736.105</t>
  </si>
  <si>
    <t>C5.067.03</t>
  </si>
  <si>
    <t>735.912</t>
  </si>
  <si>
    <t>C5.067.04</t>
  </si>
  <si>
    <t>721.454</t>
  </si>
  <si>
    <t>734.401</t>
  </si>
  <si>
    <t>C5.067.05</t>
  </si>
  <si>
    <t>733.712</t>
  </si>
  <si>
    <t>C5.067.06</t>
  </si>
  <si>
    <t>720.090</t>
  </si>
  <si>
    <t>733.897</t>
  </si>
  <si>
    <t>C5.067.07</t>
  </si>
  <si>
    <t>733.288</t>
  </si>
  <si>
    <t>C5.067.09</t>
  </si>
  <si>
    <t>731.991</t>
  </si>
  <si>
    <t>C5.067.10</t>
  </si>
  <si>
    <t>717.426</t>
  </si>
  <si>
    <t>731.210</t>
  </si>
  <si>
    <t>C5.067.11</t>
  </si>
  <si>
    <t>716.744</t>
  </si>
  <si>
    <t>C5.067.12</t>
  </si>
  <si>
    <t>716.146</t>
  </si>
  <si>
    <t>729.626</t>
  </si>
  <si>
    <t>C5.067.13</t>
  </si>
  <si>
    <t>715.631</t>
  </si>
  <si>
    <t>727.924</t>
  </si>
  <si>
    <t>C5.068.01</t>
  </si>
  <si>
    <t>C5.068.02</t>
  </si>
  <si>
    <t>722.639</t>
  </si>
  <si>
    <t>735.617</t>
  </si>
  <si>
    <t>C5.068.03</t>
  </si>
  <si>
    <t>735.940</t>
  </si>
  <si>
    <t>C5.068.04</t>
  </si>
  <si>
    <t>721.441</t>
  </si>
  <si>
    <t>C5.068.06</t>
  </si>
  <si>
    <t>734.177</t>
  </si>
  <si>
    <t>C5.068.07</t>
  </si>
  <si>
    <t>719.556</t>
  </si>
  <si>
    <t>733.346</t>
  </si>
  <si>
    <t>C5.068.08</t>
  </si>
  <si>
    <t>718.948</t>
  </si>
  <si>
    <t>732.647</t>
  </si>
  <si>
    <t>C5.068.09</t>
  </si>
  <si>
    <t>718.310</t>
  </si>
  <si>
    <t>732.144</t>
  </si>
  <si>
    <t>C5.068.10</t>
  </si>
  <si>
    <t>717.672</t>
  </si>
  <si>
    <t>731.335</t>
  </si>
  <si>
    <t>C5.068.11</t>
  </si>
  <si>
    <t>717.034</t>
  </si>
  <si>
    <t>730.628</t>
  </si>
  <si>
    <t>C5.068.12</t>
  </si>
  <si>
    <t>729.938</t>
  </si>
  <si>
    <t>C5.068.13</t>
  </si>
  <si>
    <t>715.993</t>
  </si>
  <si>
    <t>729.135</t>
  </si>
  <si>
    <t>C5.069.01</t>
  </si>
  <si>
    <t>736.223</t>
  </si>
  <si>
    <t>C5.069.02</t>
  </si>
  <si>
    <t>736.335</t>
  </si>
  <si>
    <t>C5.069.03</t>
  </si>
  <si>
    <t>735.565</t>
  </si>
  <si>
    <t>C5.069.04</t>
  </si>
  <si>
    <t>721.359</t>
  </si>
  <si>
    <t>734.964</t>
  </si>
  <si>
    <t>C5.069.05</t>
  </si>
  <si>
    <t>720.754</t>
  </si>
  <si>
    <t>734.672</t>
  </si>
  <si>
    <t>C5.069.06</t>
  </si>
  <si>
    <t>720.148</t>
  </si>
  <si>
    <t>C5.069.07</t>
  </si>
  <si>
    <t>733.492</t>
  </si>
  <si>
    <t>C5.069.08</t>
  </si>
  <si>
    <t>732.474</t>
  </si>
  <si>
    <t>C5.069.09</t>
  </si>
  <si>
    <t>718.390</t>
  </si>
  <si>
    <t>731.939</t>
  </si>
  <si>
    <t>C5.069.10</t>
  </si>
  <si>
    <t>730.682</t>
  </si>
  <si>
    <t>C5.069.11</t>
  </si>
  <si>
    <t>729.987</t>
  </si>
  <si>
    <t>C5.069.12</t>
  </si>
  <si>
    <t>730.463</t>
  </si>
  <si>
    <t>C5.069.13</t>
  </si>
  <si>
    <t>716.191</t>
  </si>
  <si>
    <t>729.884</t>
  </si>
  <si>
    <t>C5.070.01</t>
  </si>
  <si>
    <t>720.716</t>
  </si>
  <si>
    <t>734.374</t>
  </si>
  <si>
    <t>C5.070.02</t>
  </si>
  <si>
    <t>734.173</t>
  </si>
  <si>
    <t>C5.070.03</t>
  </si>
  <si>
    <t>719.967</t>
  </si>
  <si>
    <t>732.888</t>
  </si>
  <si>
    <t>C5.070.04</t>
  </si>
  <si>
    <t>719.548</t>
  </si>
  <si>
    <t>733.583</t>
  </si>
  <si>
    <t>C5.070.05</t>
  </si>
  <si>
    <t>718.982</t>
  </si>
  <si>
    <t>732.973</t>
  </si>
  <si>
    <t>C5.070.06</t>
  </si>
  <si>
    <t>718.389</t>
  </si>
  <si>
    <t>732.331</t>
  </si>
  <si>
    <t>C5.070.07</t>
  </si>
  <si>
    <t>C5.070.08</t>
  </si>
  <si>
    <t>717.201</t>
  </si>
  <si>
    <t>730.959</t>
  </si>
  <si>
    <t>C5.070.09</t>
  </si>
  <si>
    <t>716.680</t>
  </si>
  <si>
    <t>730.462</t>
  </si>
  <si>
    <t>C5.070.10</t>
  </si>
  <si>
    <t>716.233</t>
  </si>
  <si>
    <t>730.129</t>
  </si>
  <si>
    <t>C5.071.01</t>
  </si>
  <si>
    <t>720.771</t>
  </si>
  <si>
    <t>734.419</t>
  </si>
  <si>
    <t>C5.071.02</t>
  </si>
  <si>
    <t>720.382</t>
  </si>
  <si>
    <t>734.440</t>
  </si>
  <si>
    <t>C5.071.03</t>
  </si>
  <si>
    <t>C5.071.04</t>
  </si>
  <si>
    <t>719.559</t>
  </si>
  <si>
    <t>C5.071.05</t>
  </si>
  <si>
    <t>732.677</t>
  </si>
  <si>
    <t>C5.071.06</t>
  </si>
  <si>
    <t>C5.071.07</t>
  </si>
  <si>
    <t>717.741</t>
  </si>
  <si>
    <t>731.089</t>
  </si>
  <si>
    <t>C5.071.08</t>
  </si>
  <si>
    <t>730.535</t>
  </si>
  <si>
    <t>C5.071.09</t>
  </si>
  <si>
    <t>716.586</t>
  </si>
  <si>
    <t>730.123</t>
  </si>
  <si>
    <t>C5.071.10</t>
  </si>
  <si>
    <t>729.004</t>
  </si>
  <si>
    <t>C5.072.01</t>
  </si>
  <si>
    <t>734.619</t>
  </si>
  <si>
    <t>C5.072.02</t>
  </si>
  <si>
    <t>720.563</t>
  </si>
  <si>
    <t>734.303</t>
  </si>
  <si>
    <t>C5.072.03</t>
  </si>
  <si>
    <t>720.131</t>
  </si>
  <si>
    <t>733.730</t>
  </si>
  <si>
    <t>C5.072.04</t>
  </si>
  <si>
    <t>C5.072.05</t>
  </si>
  <si>
    <t>C5.072.06</t>
  </si>
  <si>
    <t>731.390</t>
  </si>
  <si>
    <t>C5.072.07</t>
  </si>
  <si>
    <t>717.626</t>
  </si>
  <si>
    <t>730.717</t>
  </si>
  <si>
    <t>C5.072.08</t>
  </si>
  <si>
    <t>716.941</t>
  </si>
  <si>
    <t>730.544</t>
  </si>
  <si>
    <t>C5.072.09</t>
  </si>
  <si>
    <t>00:13:35</t>
  </si>
  <si>
    <t>730.057</t>
  </si>
  <si>
    <t>C5.072.10</t>
  </si>
  <si>
    <t>729.466</t>
  </si>
  <si>
    <t>C5.073.01</t>
  </si>
  <si>
    <t>C5.073.02</t>
  </si>
  <si>
    <t>722.959</t>
  </si>
  <si>
    <t>736.543</t>
  </si>
  <si>
    <t>C5.073.03</t>
  </si>
  <si>
    <t>736.220</t>
  </si>
  <si>
    <t>C5.073.04</t>
  </si>
  <si>
    <t>721.631</t>
  </si>
  <si>
    <t>C5.073.05</t>
  </si>
  <si>
    <t>720.924</t>
  </si>
  <si>
    <t>734.995</t>
  </si>
  <si>
    <t>C5.073.06</t>
  </si>
  <si>
    <t>720.217</t>
  </si>
  <si>
    <t>733.930</t>
  </si>
  <si>
    <t>C5.073.07</t>
  </si>
  <si>
    <t>733.714</t>
  </si>
  <si>
    <t>C5.073.08</t>
  </si>
  <si>
    <t>732.682</t>
  </si>
  <si>
    <t>C5.073.09</t>
  </si>
  <si>
    <t>718.162</t>
  </si>
  <si>
    <t>732.579</t>
  </si>
  <si>
    <t>C5.073.10</t>
  </si>
  <si>
    <t>717.455</t>
  </si>
  <si>
    <t>731.366</t>
  </si>
  <si>
    <t>C5.073.11</t>
  </si>
  <si>
    <t>00:15:14</t>
  </si>
  <si>
    <t>730.102</t>
  </si>
  <si>
    <t>C5.073.12</t>
  </si>
  <si>
    <t>716.128</t>
  </si>
  <si>
    <t>729.819</t>
  </si>
  <si>
    <t>C5.073.13</t>
  </si>
  <si>
    <t>715.594</t>
  </si>
  <si>
    <t>729.583</t>
  </si>
  <si>
    <t>C5.074.01</t>
  </si>
  <si>
    <t>737.172</t>
  </si>
  <si>
    <t>C5.074.02</t>
  </si>
  <si>
    <t>C5.074.03</t>
  </si>
  <si>
    <t>722.436</t>
  </si>
  <si>
    <t>00:12:52</t>
  </si>
  <si>
    <t>736.022</t>
  </si>
  <si>
    <t>C5.074.04</t>
  </si>
  <si>
    <t>721.710</t>
  </si>
  <si>
    <t>735.669</t>
  </si>
  <si>
    <t>C5.074.05</t>
  </si>
  <si>
    <t>735.397</t>
  </si>
  <si>
    <t>C5.074.06</t>
  </si>
  <si>
    <t>734.344</t>
  </si>
  <si>
    <t>C5.074.07</t>
  </si>
  <si>
    <t>719.565</t>
  </si>
  <si>
    <t>C5.074.08</t>
  </si>
  <si>
    <t>732.792</t>
  </si>
  <si>
    <t>C5.074.09</t>
  </si>
  <si>
    <t>718.148</t>
  </si>
  <si>
    <t>732.071</t>
  </si>
  <si>
    <t>C5.074.10</t>
  </si>
  <si>
    <t>717.421</t>
  </si>
  <si>
    <t>731.365</t>
  </si>
  <si>
    <t>C5.074.11</t>
  </si>
  <si>
    <t>716.695</t>
  </si>
  <si>
    <t>00:17:43</t>
  </si>
  <si>
    <t>730.852</t>
  </si>
  <si>
    <t>C5.074.12</t>
  </si>
  <si>
    <t>716.058</t>
  </si>
  <si>
    <t>729.246</t>
  </si>
  <si>
    <t>C5.074.13</t>
  </si>
  <si>
    <t>729.454</t>
  </si>
  <si>
    <t>C5.075.01</t>
  </si>
  <si>
    <t>737.277</t>
  </si>
  <si>
    <t>C5.075.02</t>
  </si>
  <si>
    <t>722.950</t>
  </si>
  <si>
    <t>736.437</t>
  </si>
  <si>
    <t>C5.075.03</t>
  </si>
  <si>
    <t>722.365</t>
  </si>
  <si>
    <t>736.159</t>
  </si>
  <si>
    <t>C5.075.04</t>
  </si>
  <si>
    <t>721.698</t>
  </si>
  <si>
    <t>735.008</t>
  </si>
  <si>
    <t>C5.075.05</t>
  </si>
  <si>
    <t>734.735</t>
  </si>
  <si>
    <t>C5.075.06</t>
  </si>
  <si>
    <t>733.958</t>
  </si>
  <si>
    <t>C5.075.07</t>
  </si>
  <si>
    <t>719.729</t>
  </si>
  <si>
    <t>733.502</t>
  </si>
  <si>
    <t>720.223</t>
  </si>
  <si>
    <t>C5.075.09</t>
  </si>
  <si>
    <t>731.488</t>
  </si>
  <si>
    <t>C5.075.10</t>
  </si>
  <si>
    <t>C5.075.11</t>
  </si>
  <si>
    <t>717.093</t>
  </si>
  <si>
    <t>C5.075.12</t>
  </si>
  <si>
    <t>716.508</t>
  </si>
  <si>
    <t>00:25:37</t>
  </si>
  <si>
    <t>730.207</t>
  </si>
  <si>
    <t>C5.075.13</t>
  </si>
  <si>
    <t>729.374</t>
  </si>
  <si>
    <t>C5.076.01</t>
  </si>
  <si>
    <t>733.254</t>
  </si>
  <si>
    <t>C5.076.02</t>
  </si>
  <si>
    <t>736.591</t>
  </si>
  <si>
    <t>727.174</t>
  </si>
  <si>
    <t>C5.076.03</t>
  </si>
  <si>
    <t>736.097</t>
  </si>
  <si>
    <t>723.257</t>
  </si>
  <si>
    <t>C5.076.05</t>
  </si>
  <si>
    <t>734.539</t>
  </si>
  <si>
    <t>C5.076.06</t>
  </si>
  <si>
    <t>734.209</t>
  </si>
  <si>
    <t>C5.076.07</t>
  </si>
  <si>
    <t>733.761</t>
  </si>
  <si>
    <t>C5.076.08</t>
  </si>
  <si>
    <t>732.629</t>
  </si>
  <si>
    <t>C5.076.09</t>
  </si>
  <si>
    <t>731.237</t>
  </si>
  <si>
    <t>C5.076.10</t>
  </si>
  <si>
    <t>717.639</t>
  </si>
  <si>
    <t>730.948</t>
  </si>
  <si>
    <t>C5.076.11</t>
  </si>
  <si>
    <t>716.958</t>
  </si>
  <si>
    <t>730.552</t>
  </si>
  <si>
    <t>C5.076.12</t>
  </si>
  <si>
    <t>716.359</t>
  </si>
  <si>
    <t>C5.076.13</t>
  </si>
  <si>
    <t>729.479</t>
  </si>
  <si>
    <t>C5.077.01</t>
  </si>
  <si>
    <t>737.007</t>
  </si>
  <si>
    <t>C5.077.02</t>
  </si>
  <si>
    <t>736.652</t>
  </si>
  <si>
    <t>C5.077.03</t>
  </si>
  <si>
    <t>737.009</t>
  </si>
  <si>
    <t>C5.077.04</t>
  </si>
  <si>
    <t>735.352</t>
  </si>
  <si>
    <t>C5.077.05</t>
  </si>
  <si>
    <t>721.023</t>
  </si>
  <si>
    <t>734.390</t>
  </si>
  <si>
    <t>C5.077.06</t>
  </si>
  <si>
    <t>720.344</t>
  </si>
  <si>
    <t>734.033</t>
  </si>
  <si>
    <t>C5.077.07</t>
  </si>
  <si>
    <t>719.698</t>
  </si>
  <si>
    <t>733.326</t>
  </si>
  <si>
    <t>C5.077.08</t>
  </si>
  <si>
    <t>732.437</t>
  </si>
  <si>
    <t>C5.077.09</t>
  </si>
  <si>
    <t>718.373</t>
  </si>
  <si>
    <t>731.434</t>
  </si>
  <si>
    <t>C5.077.10</t>
  </si>
  <si>
    <t>730.945</t>
  </si>
  <si>
    <t>C5.077.11</t>
  </si>
  <si>
    <t>730.288</t>
  </si>
  <si>
    <t>C5.077.12</t>
  </si>
  <si>
    <t>716.421</t>
  </si>
  <si>
    <t>730.066</t>
  </si>
  <si>
    <t>C5.077.13</t>
  </si>
  <si>
    <t>729.839</t>
  </si>
  <si>
    <t>C5.078.01</t>
  </si>
  <si>
    <t>736.919</t>
  </si>
  <si>
    <t>C5.078.02</t>
  </si>
  <si>
    <t>736.267</t>
  </si>
  <si>
    <t>C5.078.03</t>
  </si>
  <si>
    <t>735.812</t>
  </si>
  <si>
    <t>C5.078.04</t>
  </si>
  <si>
    <t>00:18:35</t>
  </si>
  <si>
    <t>735.437</t>
  </si>
  <si>
    <t>C5.078.05</t>
  </si>
  <si>
    <t>734.657</t>
  </si>
  <si>
    <t>C5.078.06</t>
  </si>
  <si>
    <t>00:10:56</t>
  </si>
  <si>
    <t>734.339</t>
  </si>
  <si>
    <t>C5.078.07</t>
  </si>
  <si>
    <t>00:21:29</t>
  </si>
  <si>
    <t>733.472</t>
  </si>
  <si>
    <t>C5.078.08</t>
  </si>
  <si>
    <t>719.067</t>
  </si>
  <si>
    <t>733.105</t>
  </si>
  <si>
    <t>C5.078.09</t>
  </si>
  <si>
    <t>718.411</t>
  </si>
  <si>
    <t>732.823</t>
  </si>
  <si>
    <t>C5.078.10</t>
  </si>
  <si>
    <t>730.958</t>
  </si>
  <si>
    <t>C5.078.11</t>
  </si>
  <si>
    <t>730.819</t>
  </si>
  <si>
    <t>C5.078.12</t>
  </si>
  <si>
    <t>C5.078.13</t>
  </si>
  <si>
    <t>716.028</t>
  </si>
  <si>
    <t>729.718</t>
  </si>
  <si>
    <t>C5.079.01</t>
  </si>
  <si>
    <t>736.962</t>
  </si>
  <si>
    <t>C5.079.02</t>
  </si>
  <si>
    <t>722.801</t>
  </si>
  <si>
    <t>C5.079.03</t>
  </si>
  <si>
    <t>00:14:59</t>
  </si>
  <si>
    <t>736.303</t>
  </si>
  <si>
    <t>C5.079.04</t>
  </si>
  <si>
    <t>735.638</t>
  </si>
  <si>
    <t>C5.079.05</t>
  </si>
  <si>
    <t>734.575</t>
  </si>
  <si>
    <t>C5.079.06</t>
  </si>
  <si>
    <t>720.182</t>
  </si>
  <si>
    <t>733.805</t>
  </si>
  <si>
    <t>C5.079.07</t>
  </si>
  <si>
    <t>734.572</t>
  </si>
  <si>
    <t>C5.079.08</t>
  </si>
  <si>
    <t>732.573</t>
  </si>
  <si>
    <t>C5.079.09</t>
  </si>
  <si>
    <t>718.219</t>
  </si>
  <si>
    <t>731.793</t>
  </si>
  <si>
    <t>C5.079.10</t>
  </si>
  <si>
    <t>717.543</t>
  </si>
  <si>
    <t>731.224</t>
  </si>
  <si>
    <t>C5.079.11</t>
  </si>
  <si>
    <t>716.867</t>
  </si>
  <si>
    <t>730.667</t>
  </si>
  <si>
    <t>C5.079.12</t>
  </si>
  <si>
    <t>730.231</t>
  </si>
  <si>
    <t>C5.079.13</t>
  </si>
  <si>
    <t>715.765</t>
  </si>
  <si>
    <t>C5.080.01</t>
  </si>
  <si>
    <t>741.916</t>
  </si>
  <si>
    <t>C5.080.02</t>
  </si>
  <si>
    <t>722.999</t>
  </si>
  <si>
    <t>741.384</t>
  </si>
  <si>
    <t>C5.080.03</t>
  </si>
  <si>
    <t>C5.080.04</t>
  </si>
  <si>
    <t>740.239</t>
  </si>
  <si>
    <t>C5.080.05</t>
  </si>
  <si>
    <t>739.018</t>
  </si>
  <si>
    <t>C5.080.06</t>
  </si>
  <si>
    <t>739.067</t>
  </si>
  <si>
    <t>C5.080.07</t>
  </si>
  <si>
    <t>737.817</t>
  </si>
  <si>
    <t>C5.080.08</t>
  </si>
  <si>
    <t>719.105</t>
  </si>
  <si>
    <t>737.138</t>
  </si>
  <si>
    <t>C5.080.09</t>
  </si>
  <si>
    <t>718.431</t>
  </si>
  <si>
    <t>736.368</t>
  </si>
  <si>
    <t>C5.080.10</t>
  </si>
  <si>
    <t>735.757</t>
  </si>
  <si>
    <t>C5.080.11</t>
  </si>
  <si>
    <t>717.085</t>
  </si>
  <si>
    <t>735.433</t>
  </si>
  <si>
    <t>C5.080.12</t>
  </si>
  <si>
    <t>716.494</t>
  </si>
  <si>
    <t>735.072</t>
  </si>
  <si>
    <t>C5.080.13</t>
  </si>
  <si>
    <t>715.986</t>
  </si>
  <si>
    <t>C5.081.01</t>
  </si>
  <si>
    <t>723.409</t>
  </si>
  <si>
    <t>741.727</t>
  </si>
  <si>
    <t>C5.081.02</t>
  </si>
  <si>
    <t>741.166</t>
  </si>
  <si>
    <t>C5.081.03</t>
  </si>
  <si>
    <t>740.356</t>
  </si>
  <si>
    <t>C5.081.04</t>
  </si>
  <si>
    <t>739.770</t>
  </si>
  <si>
    <t>C5.081.05</t>
  </si>
  <si>
    <t>739.258</t>
  </si>
  <si>
    <t>C5.081.06</t>
  </si>
  <si>
    <t>738.724</t>
  </si>
  <si>
    <t>C5.081.07</t>
  </si>
  <si>
    <t>737.808</t>
  </si>
  <si>
    <t>C5.081.08</t>
  </si>
  <si>
    <t>719.027</t>
  </si>
  <si>
    <t>737.065</t>
  </si>
  <si>
    <t>C5.081.09</t>
  </si>
  <si>
    <t>736.547</t>
  </si>
  <si>
    <t>C5.081.10</t>
  </si>
  <si>
    <t>C5.081.11</t>
  </si>
  <si>
    <t>735.229</t>
  </si>
  <si>
    <t>C5.081.12</t>
  </si>
  <si>
    <t>734.759</t>
  </si>
  <si>
    <t>C5.081.13</t>
  </si>
  <si>
    <t>715.922</t>
  </si>
  <si>
    <t>734.184</t>
  </si>
  <si>
    <t>C5.082.01</t>
  </si>
  <si>
    <t>741.973</t>
  </si>
  <si>
    <t>C5.082.02</t>
  </si>
  <si>
    <t>741.506</t>
  </si>
  <si>
    <t>C5.082.03</t>
  </si>
  <si>
    <t>740.946</t>
  </si>
  <si>
    <t>C5.082.04</t>
  </si>
  <si>
    <t>721.741</t>
  </si>
  <si>
    <t>739.818</t>
  </si>
  <si>
    <t>C5.082.05</t>
  </si>
  <si>
    <t>739.606</t>
  </si>
  <si>
    <t>C5.082.06</t>
  </si>
  <si>
    <t>738.500</t>
  </si>
  <si>
    <t>C5.082.07</t>
  </si>
  <si>
    <t>738.131</t>
  </si>
  <si>
    <t>C5.082.08</t>
  </si>
  <si>
    <t>737.323</t>
  </si>
  <si>
    <t>C5.082.09</t>
  </si>
  <si>
    <t>736.363</t>
  </si>
  <si>
    <t>C5.082.10</t>
  </si>
  <si>
    <t>735.551</t>
  </si>
  <si>
    <t>C5.082.11</t>
  </si>
  <si>
    <t>717.049</t>
  </si>
  <si>
    <t>735.017</t>
  </si>
  <si>
    <t>C5.082.12</t>
  </si>
  <si>
    <t>716.453</t>
  </si>
  <si>
    <t>734.616</t>
  </si>
  <si>
    <t>C5.082.13</t>
  </si>
  <si>
    <t>00:43:52</t>
  </si>
  <si>
    <t>734.396</t>
  </si>
  <si>
    <t>C5.083.01</t>
  </si>
  <si>
    <t>723.535</t>
  </si>
  <si>
    <t>742.019</t>
  </si>
  <si>
    <t>C5.083.02</t>
  </si>
  <si>
    <t>741.368</t>
  </si>
  <si>
    <t>C5.083.03</t>
  </si>
  <si>
    <t>740.558</t>
  </si>
  <si>
    <t>C5.083.04</t>
  </si>
  <si>
    <t>721.746</t>
  </si>
  <si>
    <t>740.109</t>
  </si>
  <si>
    <t>C5.083.05</t>
  </si>
  <si>
    <t>721.066</t>
  </si>
  <si>
    <t>739.608</t>
  </si>
  <si>
    <t>C5.083.06</t>
  </si>
  <si>
    <t>738.619</t>
  </si>
  <si>
    <t>C5.083.07</t>
  </si>
  <si>
    <t>738.051</t>
  </si>
  <si>
    <t>C5.083.08</t>
  </si>
  <si>
    <t>737.321</t>
  </si>
  <si>
    <t>C5.083.09</t>
  </si>
  <si>
    <t>736.939</t>
  </si>
  <si>
    <t>C5.083.10</t>
  </si>
  <si>
    <t>735.907</t>
  </si>
  <si>
    <t>C5.083.11</t>
  </si>
  <si>
    <t>735.262</t>
  </si>
  <si>
    <t>C5.083.12</t>
  </si>
  <si>
    <t>734.123</t>
  </si>
  <si>
    <t>C5.083.13</t>
  </si>
  <si>
    <t>734.395</t>
  </si>
  <si>
    <t>730.149</t>
  </si>
  <si>
    <t>C5.084.02</t>
  </si>
  <si>
    <t>741.303</t>
  </si>
  <si>
    <t>C5.084.03</t>
  </si>
  <si>
    <t>722.733</t>
  </si>
  <si>
    <t>741.050</t>
  </si>
  <si>
    <t>C5.084.04</t>
  </si>
  <si>
    <t>722.076</t>
  </si>
  <si>
    <t>740.383</t>
  </si>
  <si>
    <t>C5.084.05</t>
  </si>
  <si>
    <t>721.419</t>
  </si>
  <si>
    <t>739.259</t>
  </si>
  <si>
    <t>C5.084.06</t>
  </si>
  <si>
    <t>738.840</t>
  </si>
  <si>
    <t>C5.084.07</t>
  </si>
  <si>
    <t>738.343</t>
  </si>
  <si>
    <t>C5.084.08</t>
  </si>
  <si>
    <t>C5.084.09</t>
  </si>
  <si>
    <t>736.855</t>
  </si>
  <si>
    <t>C5.084.10</t>
  </si>
  <si>
    <t>736.185</t>
  </si>
  <si>
    <t>C5.084.11</t>
  </si>
  <si>
    <t>00:10:26</t>
  </si>
  <si>
    <t>735.492</t>
  </si>
  <si>
    <t>C5.084.12</t>
  </si>
  <si>
    <t>716.963</t>
  </si>
  <si>
    <t>734.778</t>
  </si>
  <si>
    <t>722.377</t>
  </si>
  <si>
    <t>725.965</t>
  </si>
  <si>
    <t>C4.001.02</t>
  </si>
  <si>
    <t>737.682</t>
  </si>
  <si>
    <t>C4.001.03</t>
  </si>
  <si>
    <t>737.823</t>
  </si>
  <si>
    <t>C4.001.04</t>
  </si>
  <si>
    <t>737.635</t>
  </si>
  <si>
    <t>C4.001.05</t>
  </si>
  <si>
    <t>737.380</t>
  </si>
  <si>
    <t>C4.001.06</t>
  </si>
  <si>
    <t>C4.001.07</t>
  </si>
  <si>
    <t>736.934</t>
  </si>
  <si>
    <t>C4.001.08</t>
  </si>
  <si>
    <t>718.511</t>
  </si>
  <si>
    <t>736.486</t>
  </si>
  <si>
    <t>C4.001.09</t>
  </si>
  <si>
    <t>C4.001.10</t>
  </si>
  <si>
    <t>718.067</t>
  </si>
  <si>
    <t>C4.001.11</t>
  </si>
  <si>
    <t>C4.001.12</t>
  </si>
  <si>
    <t>717.650</t>
  </si>
  <si>
    <t>735.626</t>
  </si>
  <si>
    <t>C4.001.13</t>
  </si>
  <si>
    <t>717.482</t>
  </si>
  <si>
    <t>720.115</t>
  </si>
  <si>
    <t>C4.002.01</t>
  </si>
  <si>
    <t>726.144</t>
  </si>
  <si>
    <t>C4.002.02</t>
  </si>
  <si>
    <t>738.156</t>
  </si>
  <si>
    <t>C4.002.03</t>
  </si>
  <si>
    <t>738.283</t>
  </si>
  <si>
    <t>C4.002.04</t>
  </si>
  <si>
    <t>C4.002.05</t>
  </si>
  <si>
    <t>737.699</t>
  </si>
  <si>
    <t>C4.002.06</t>
  </si>
  <si>
    <t>737.387</t>
  </si>
  <si>
    <t>724.297</t>
  </si>
  <si>
    <t>C4.002.07</t>
  </si>
  <si>
    <t>719.113</t>
  </si>
  <si>
    <t>737.180</t>
  </si>
  <si>
    <t>C4.002.08</t>
  </si>
  <si>
    <t>723.427</t>
  </si>
  <si>
    <t>C4.002.09</t>
  </si>
  <si>
    <t>736.665</t>
  </si>
  <si>
    <t>C4.002.10</t>
  </si>
  <si>
    <t>C4.002.11</t>
  </si>
  <si>
    <t>736.081</t>
  </si>
  <si>
    <t>C4.002.12</t>
  </si>
  <si>
    <t>736.059</t>
  </si>
  <si>
    <t>C4.002.13</t>
  </si>
  <si>
    <t>717.907</t>
  </si>
  <si>
    <t>735.751</t>
  </si>
  <si>
    <t>C4.003.01</t>
  </si>
  <si>
    <t>00:21:27</t>
  </si>
  <si>
    <t>738.577</t>
  </si>
  <si>
    <t>C4.003.02</t>
  </si>
  <si>
    <t>720.495</t>
  </si>
  <si>
    <t>00:25:05</t>
  </si>
  <si>
    <t>738.391</t>
  </si>
  <si>
    <t>C4.003.03</t>
  </si>
  <si>
    <t>738.635</t>
  </si>
  <si>
    <t>C4.003.04</t>
  </si>
  <si>
    <t>720.116</t>
  </si>
  <si>
    <t>738.273</t>
  </si>
  <si>
    <t>C4.003.05</t>
  </si>
  <si>
    <t>738.082</t>
  </si>
  <si>
    <t>C4.003.06</t>
  </si>
  <si>
    <t>738.146</t>
  </si>
  <si>
    <t>C4.003.07</t>
  </si>
  <si>
    <t>737.744</t>
  </si>
  <si>
    <t>C4.003.08</t>
  </si>
  <si>
    <t>719.327</t>
  </si>
  <si>
    <t>737.581</t>
  </si>
  <si>
    <t>C4.003.09</t>
  </si>
  <si>
    <t>737.149</t>
  </si>
  <si>
    <t>C4.003.10</t>
  </si>
  <si>
    <t>736.935</t>
  </si>
  <si>
    <t>C4.003.11</t>
  </si>
  <si>
    <t>736.583</t>
  </si>
  <si>
    <t>C4.003.12</t>
  </si>
  <si>
    <t>718.544</t>
  </si>
  <si>
    <t>C4.003.13</t>
  </si>
  <si>
    <t>718.392</t>
  </si>
  <si>
    <t>736.062</t>
  </si>
  <si>
    <t>C4.004.01</t>
  </si>
  <si>
    <t>721.091</t>
  </si>
  <si>
    <t>738.973</t>
  </si>
  <si>
    <t>C4.004.02</t>
  </si>
  <si>
    <t>720.928</t>
  </si>
  <si>
    <t>C4.004.03</t>
  </si>
  <si>
    <t>720.739</t>
  </si>
  <si>
    <t>738.833</t>
  </si>
  <si>
    <t>C4.004.04</t>
  </si>
  <si>
    <t>720.523</t>
  </si>
  <si>
    <t>738.676</t>
  </si>
  <si>
    <t>C4.004.05</t>
  </si>
  <si>
    <t>720.306</t>
  </si>
  <si>
    <t>738.521</t>
  </si>
  <si>
    <t>C4.004.06</t>
  </si>
  <si>
    <t>738.392</t>
  </si>
  <si>
    <t>C4.004.07</t>
  </si>
  <si>
    <t>719.884</t>
  </si>
  <si>
    <t>738.028</t>
  </si>
  <si>
    <t>C4.004.08</t>
  </si>
  <si>
    <t>737.824</t>
  </si>
  <si>
    <t>C4.004.09</t>
  </si>
  <si>
    <t>719.462</t>
  </si>
  <si>
    <t>737.732</t>
  </si>
  <si>
    <t>C4.004.10</t>
  </si>
  <si>
    <t>737.367</t>
  </si>
  <si>
    <t>C4.004.11</t>
  </si>
  <si>
    <t>737.011</t>
  </si>
  <si>
    <t>C4.004.12</t>
  </si>
  <si>
    <t>736.617</t>
  </si>
  <si>
    <t>C4.004.13</t>
  </si>
  <si>
    <t>736.427</t>
  </si>
  <si>
    <t>C4.005.01</t>
  </si>
  <si>
    <t>721.531</t>
  </si>
  <si>
    <t>00:15:17</t>
  </si>
  <si>
    <t>739.372</t>
  </si>
  <si>
    <t>726.350</t>
  </si>
  <si>
    <t>C4.005.02</t>
  </si>
  <si>
    <t>C4.005.03</t>
  </si>
  <si>
    <t>739.070</t>
  </si>
  <si>
    <t>C4.005.04</t>
  </si>
  <si>
    <t>720.971</t>
  </si>
  <si>
    <t>739.076</t>
  </si>
  <si>
    <t>C4.005.05</t>
  </si>
  <si>
    <t>738.896</t>
  </si>
  <si>
    <t>C4.005.06</t>
  </si>
  <si>
    <t>720.546</t>
  </si>
  <si>
    <t>738.787</t>
  </si>
  <si>
    <t>C4.005.07</t>
  </si>
  <si>
    <t>738.548</t>
  </si>
  <si>
    <t>C4.005.08</t>
  </si>
  <si>
    <t>738.215</t>
  </si>
  <si>
    <t>C4.005.09</t>
  </si>
  <si>
    <t>738.010</t>
  </si>
  <si>
    <t>C4.005.10</t>
  </si>
  <si>
    <t>719.715</t>
  </si>
  <si>
    <t>737.948</t>
  </si>
  <si>
    <t>C4.005.11</t>
  </si>
  <si>
    <t>737.444</t>
  </si>
  <si>
    <t>C4.005.12</t>
  </si>
  <si>
    <t>737.249</t>
  </si>
  <si>
    <t>C4.005.13</t>
  </si>
  <si>
    <t>719.155</t>
  </si>
  <si>
    <t>736.872</t>
  </si>
  <si>
    <t>C4.006.01</t>
  </si>
  <si>
    <t>721.953</t>
  </si>
  <si>
    <t>C4.006.02</t>
  </si>
  <si>
    <t>739.613</t>
  </si>
  <si>
    <t>C4.006.03</t>
  </si>
  <si>
    <t>721.618</t>
  </si>
  <si>
    <t>739.625</t>
  </si>
  <si>
    <t>C4.006.04</t>
  </si>
  <si>
    <t>721.413</t>
  </si>
  <si>
    <t>739.359</t>
  </si>
  <si>
    <t>C4.006.05</t>
  </si>
  <si>
    <t>739.237</t>
  </si>
  <si>
    <t>C4.006.06</t>
  </si>
  <si>
    <t>721.002</t>
  </si>
  <si>
    <t>739.149</t>
  </si>
  <si>
    <t>C4.006.07</t>
  </si>
  <si>
    <t>C4.006.08</t>
  </si>
  <si>
    <t>738.683</t>
  </si>
  <si>
    <t>C4.006.09</t>
  </si>
  <si>
    <t>720.407</t>
  </si>
  <si>
    <t>738.307</t>
  </si>
  <si>
    <t>C4.006.10</t>
  </si>
  <si>
    <t>720.202</t>
  </si>
  <si>
    <t>738.493</t>
  </si>
  <si>
    <t>C4.006.11</t>
  </si>
  <si>
    <t>737.764</t>
  </si>
  <si>
    <t>C4.006.12</t>
  </si>
  <si>
    <t>737.656</t>
  </si>
  <si>
    <t>C4.006.13</t>
  </si>
  <si>
    <t>737.555</t>
  </si>
  <si>
    <t>C4.007.01</t>
  </si>
  <si>
    <t>722.461</t>
  </si>
  <si>
    <t>00:24:16</t>
  </si>
  <si>
    <t>740.332</t>
  </si>
  <si>
    <t>C4.007.02</t>
  </si>
  <si>
    <t>740.135</t>
  </si>
  <si>
    <t>C4.007.03</t>
  </si>
  <si>
    <t>722.109</t>
  </si>
  <si>
    <t>726.922</t>
  </si>
  <si>
    <t>C4.007.04</t>
  </si>
  <si>
    <t>739.998</t>
  </si>
  <si>
    <t>C4.007.05</t>
  </si>
  <si>
    <t>721.678</t>
  </si>
  <si>
    <t>739.782</t>
  </si>
  <si>
    <t>C4.007.06</t>
  </si>
  <si>
    <t>739.639</t>
  </si>
  <si>
    <t>C4.007.07</t>
  </si>
  <si>
    <t>C4.007.08</t>
  </si>
  <si>
    <t>739.257</t>
  </si>
  <si>
    <t>C4.007.09</t>
  </si>
  <si>
    <t>720.836</t>
  </si>
  <si>
    <t>738.775</t>
  </si>
  <si>
    <t>C4.007.10</t>
  </si>
  <si>
    <t>720.620</t>
  </si>
  <si>
    <t>738.749</t>
  </si>
  <si>
    <t>C4.007.11</t>
  </si>
  <si>
    <t>720.404</t>
  </si>
  <si>
    <t>738.363</t>
  </si>
  <si>
    <t>C4.007.12</t>
  </si>
  <si>
    <t>738.236</t>
  </si>
  <si>
    <t>C4.007.13</t>
  </si>
  <si>
    <t>737.909</t>
  </si>
  <si>
    <t>C4.008.01</t>
  </si>
  <si>
    <t>740.568</t>
  </si>
  <si>
    <t>C4.008.02</t>
  </si>
  <si>
    <t>722.706</t>
  </si>
  <si>
    <t>740.416</t>
  </si>
  <si>
    <t>727.646</t>
  </si>
  <si>
    <t>727.420</t>
  </si>
  <si>
    <t>C4.008.03</t>
  </si>
  <si>
    <t>740.485</t>
  </si>
  <si>
    <t>C4.008.04</t>
  </si>
  <si>
    <t>740.420</t>
  </si>
  <si>
    <t>C4.008.05</t>
  </si>
  <si>
    <t>740.278</t>
  </si>
  <si>
    <t>C4.008.06</t>
  </si>
  <si>
    <t>740.016</t>
  </si>
  <si>
    <t>00:00:28</t>
  </si>
  <si>
    <t>C4.008.07</t>
  </si>
  <si>
    <t>739.974</t>
  </si>
  <si>
    <t>C4.008.08</t>
  </si>
  <si>
    <t>739.783</t>
  </si>
  <si>
    <t>C4.008.09</t>
  </si>
  <si>
    <t>739.514</t>
  </si>
  <si>
    <t>C4.008.10</t>
  </si>
  <si>
    <t>721.028</t>
  </si>
  <si>
    <t>C4.008.11</t>
  </si>
  <si>
    <t>720.813</t>
  </si>
  <si>
    <t>738.892</t>
  </si>
  <si>
    <t>C4.008.12</t>
  </si>
  <si>
    <t>C4.008.13</t>
  </si>
  <si>
    <t>738.132</t>
  </si>
  <si>
    <t>C4.009.01</t>
  </si>
  <si>
    <t>00:40:35</t>
  </si>
  <si>
    <t>741.158</t>
  </si>
  <si>
    <t>C4.009.02</t>
  </si>
  <si>
    <t>740.927</t>
  </si>
  <si>
    <t>C4.009.03</t>
  </si>
  <si>
    <t>741.075</t>
  </si>
  <si>
    <t>C4.009.04</t>
  </si>
  <si>
    <t>722.738</t>
  </si>
  <si>
    <t>741.016</t>
  </si>
  <si>
    <t>C4.009.05</t>
  </si>
  <si>
    <t>740.717</t>
  </si>
  <si>
    <t>C4.009.06</t>
  </si>
  <si>
    <t>740.743</t>
  </si>
  <si>
    <t>C4.009.07</t>
  </si>
  <si>
    <t>740.436</t>
  </si>
  <si>
    <t>C4.009.08</t>
  </si>
  <si>
    <t>721.911</t>
  </si>
  <si>
    <t>740.076</t>
  </si>
  <si>
    <t>C4.009.09</t>
  </si>
  <si>
    <t>740.112</t>
  </si>
  <si>
    <t>C4.009.10</t>
  </si>
  <si>
    <t>721.487</t>
  </si>
  <si>
    <t>C4.009.11</t>
  </si>
  <si>
    <t>721.275</t>
  </si>
  <si>
    <t>C4.009.12</t>
  </si>
  <si>
    <t>C4.009.13</t>
  </si>
  <si>
    <t>738.649</t>
  </si>
  <si>
    <t>C4.010.01</t>
  </si>
  <si>
    <t>745.770</t>
  </si>
  <si>
    <t>C4.010.02</t>
  </si>
  <si>
    <t>00:21:10</t>
  </si>
  <si>
    <t>745.402</t>
  </si>
  <si>
    <t>C4.010.03</t>
  </si>
  <si>
    <t>745.514</t>
  </si>
  <si>
    <t>C4.010.04</t>
  </si>
  <si>
    <t>723.213</t>
  </si>
  <si>
    <t>C4.010.05</t>
  </si>
  <si>
    <t>744.974</t>
  </si>
  <si>
    <t>C4.010.06</t>
  </si>
  <si>
    <t>00:30:02</t>
  </si>
  <si>
    <t>744.955</t>
  </si>
  <si>
    <t>C4.010.07</t>
  </si>
  <si>
    <t>744.607</t>
  </si>
  <si>
    <t>C4.010.08</t>
  </si>
  <si>
    <t>722.373</t>
  </si>
  <si>
    <t>744.341</t>
  </si>
  <si>
    <t>C4.010.09</t>
  </si>
  <si>
    <t>744.442</t>
  </si>
  <si>
    <t>C4.010.10</t>
  </si>
  <si>
    <t>721.942</t>
  </si>
  <si>
    <t>744.069</t>
  </si>
  <si>
    <t>C4.010.11</t>
  </si>
  <si>
    <t>721.727</t>
  </si>
  <si>
    <t>744.027</t>
  </si>
  <si>
    <t>C4.010.12</t>
  </si>
  <si>
    <t>721.538</t>
  </si>
  <si>
    <t>743.369</t>
  </si>
  <si>
    <t>C4.010.13</t>
  </si>
  <si>
    <t>C4.011.01</t>
  </si>
  <si>
    <t>724.148</t>
  </si>
  <si>
    <t>746.174</t>
  </si>
  <si>
    <t>C4.011.02</t>
  </si>
  <si>
    <t>00:27:39</t>
  </si>
  <si>
    <t>745.853</t>
  </si>
  <si>
    <t>C4.011.03</t>
  </si>
  <si>
    <t>745.944</t>
  </si>
  <si>
    <t>C4.011.04</t>
  </si>
  <si>
    <t>745.855</t>
  </si>
  <si>
    <t>C4.011.05</t>
  </si>
  <si>
    <t>745.729</t>
  </si>
  <si>
    <t>C4.011.06</t>
  </si>
  <si>
    <t>745.445</t>
  </si>
  <si>
    <t>C4.011.07</t>
  </si>
  <si>
    <t>745.131</t>
  </si>
  <si>
    <t>C4.011.08</t>
  </si>
  <si>
    <t>722.794</t>
  </si>
  <si>
    <t>744.976</t>
  </si>
  <si>
    <t>C4.011.09</t>
  </si>
  <si>
    <t>722.587</t>
  </si>
  <si>
    <t>744.860</t>
  </si>
  <si>
    <t>C4.011.10</t>
  </si>
  <si>
    <t>C4.011.11</t>
  </si>
  <si>
    <t>722.172</t>
  </si>
  <si>
    <t>744.263</t>
  </si>
  <si>
    <t>C4.011.12</t>
  </si>
  <si>
    <t>743.865</t>
  </si>
  <si>
    <t>C4.011.13</t>
  </si>
  <si>
    <t>739.544</t>
  </si>
  <si>
    <t>732.435</t>
  </si>
  <si>
    <t>C4.012.01</t>
  </si>
  <si>
    <t>746.720</t>
  </si>
  <si>
    <t>C4.012.02</t>
  </si>
  <si>
    <t>00:40:17</t>
  </si>
  <si>
    <t>746.522</t>
  </si>
  <si>
    <t>C4.012.03</t>
  </si>
  <si>
    <t>C4.012.04</t>
  </si>
  <si>
    <t>746.160</t>
  </si>
  <si>
    <t>C4.012.05</t>
  </si>
  <si>
    <t>C4.012.06</t>
  </si>
  <si>
    <t>723.593</t>
  </si>
  <si>
    <t>745.879</t>
  </si>
  <si>
    <t>C4.012.07</t>
  </si>
  <si>
    <t>C4.012.08</t>
  </si>
  <si>
    <t>745.738</t>
  </si>
  <si>
    <t>C4.012.09</t>
  </si>
  <si>
    <t>745.238</t>
  </si>
  <si>
    <t>C4.012.10</t>
  </si>
  <si>
    <t>744.847</t>
  </si>
  <si>
    <t>C4.012.11</t>
  </si>
  <si>
    <t>722.576</t>
  </si>
  <si>
    <t>C4.012.12</t>
  </si>
  <si>
    <t>744.312</t>
  </si>
  <si>
    <t>C4.012.13</t>
  </si>
  <si>
    <t>744.187</t>
  </si>
  <si>
    <t>C4.013.01</t>
  </si>
  <si>
    <t>747.226</t>
  </si>
  <si>
    <t>C4.013.02</t>
  </si>
  <si>
    <t>724.839</t>
  </si>
  <si>
    <t>00:20:38</t>
  </si>
  <si>
    <t>746.922</t>
  </si>
  <si>
    <t>C4.013.03</t>
  </si>
  <si>
    <t>724.652</t>
  </si>
  <si>
    <t>746.704</t>
  </si>
  <si>
    <t>C4.013.04</t>
  </si>
  <si>
    <t>746.668</t>
  </si>
  <si>
    <t>C4.013.05</t>
  </si>
  <si>
    <t>746.391</t>
  </si>
  <si>
    <t>C4.013.06</t>
  </si>
  <si>
    <t>00:24:47</t>
  </si>
  <si>
    <t>746.260</t>
  </si>
  <si>
    <t>C4.013.07</t>
  </si>
  <si>
    <t>745.931</t>
  </si>
  <si>
    <t>C4.013.08</t>
  </si>
  <si>
    <t>C4.013.09</t>
  </si>
  <si>
    <t>745.932</t>
  </si>
  <si>
    <t>C4.013.10</t>
  </si>
  <si>
    <t>723.180</t>
  </si>
  <si>
    <t>745.329</t>
  </si>
  <si>
    <t>C4.013.11</t>
  </si>
  <si>
    <t>745.007</t>
  </si>
  <si>
    <t>C4.013.12</t>
  </si>
  <si>
    <t>744.582</t>
  </si>
  <si>
    <t>C4.013.13</t>
  </si>
  <si>
    <t>744.513</t>
  </si>
  <si>
    <t>C4.014.01</t>
  </si>
  <si>
    <t>747.642</t>
  </si>
  <si>
    <t>C4.014.02</t>
  </si>
  <si>
    <t>00:27:52</t>
  </si>
  <si>
    <t>747.231</t>
  </si>
  <si>
    <t>C4.014.03</t>
  </si>
  <si>
    <t>C4.014.04</t>
  </si>
  <si>
    <t>C4.014.05</t>
  </si>
  <si>
    <t>747.082</t>
  </si>
  <si>
    <t>C4.014.06</t>
  </si>
  <si>
    <t>00:16:59</t>
  </si>
  <si>
    <t>746.857</t>
  </si>
  <si>
    <t>C4.014.07</t>
  </si>
  <si>
    <t>724.247</t>
  </si>
  <si>
    <t>746.281</t>
  </si>
  <si>
    <t>C4.014.08</t>
  </si>
  <si>
    <t>724.027</t>
  </si>
  <si>
    <t>C4.014.09</t>
  </si>
  <si>
    <t>745.870</t>
  </si>
  <si>
    <t>C4.014.10</t>
  </si>
  <si>
    <t>723.564</t>
  </si>
  <si>
    <t>745.706</t>
  </si>
  <si>
    <t>C4.014.11</t>
  </si>
  <si>
    <t>723.333</t>
  </si>
  <si>
    <t>745.304</t>
  </si>
  <si>
    <t>C4.014.12</t>
  </si>
  <si>
    <t>744.899</t>
  </si>
  <si>
    <t>C4.014.13</t>
  </si>
  <si>
    <t>744.882</t>
  </si>
  <si>
    <t>C4.015.01</t>
  </si>
  <si>
    <t>00:17:24</t>
  </si>
  <si>
    <t>743.644</t>
  </si>
  <si>
    <t>C4.015.02</t>
  </si>
  <si>
    <t>725.775</t>
  </si>
  <si>
    <t>743.567</t>
  </si>
  <si>
    <t>C4.015.03</t>
  </si>
  <si>
    <t>743.621</t>
  </si>
  <si>
    <t>C4.015.04</t>
  </si>
  <si>
    <t>743.280</t>
  </si>
  <si>
    <t>C4.015.05</t>
  </si>
  <si>
    <t>C4.015.06</t>
  </si>
  <si>
    <t>724.838</t>
  </si>
  <si>
    <t>742.940</t>
  </si>
  <si>
    <t>C4.015.07</t>
  </si>
  <si>
    <t>C4.015.08</t>
  </si>
  <si>
    <t>742.365</t>
  </si>
  <si>
    <t>C4.015.09</t>
  </si>
  <si>
    <t>724.136</t>
  </si>
  <si>
    <t>C4.015.10</t>
  </si>
  <si>
    <t>742.114</t>
  </si>
  <si>
    <t>C4.015.11</t>
  </si>
  <si>
    <t>723.652</t>
  </si>
  <si>
    <t>741.539</t>
  </si>
  <si>
    <t>C4.015.12</t>
  </si>
  <si>
    <t>741.641</t>
  </si>
  <si>
    <t>C4.015.13</t>
  </si>
  <si>
    <t>C4.016.01</t>
  </si>
  <si>
    <t>744.259</t>
  </si>
  <si>
    <t>C4.016.02</t>
  </si>
  <si>
    <t>743.965</t>
  </si>
  <si>
    <t>C4.016.03</t>
  </si>
  <si>
    <t>725.996</t>
  </si>
  <si>
    <t>744.011</t>
  </si>
  <si>
    <t>C4.016.04</t>
  </si>
  <si>
    <t>725.750</t>
  </si>
  <si>
    <t>743.908</t>
  </si>
  <si>
    <t>C4.016.05</t>
  </si>
  <si>
    <t>725.503</t>
  </si>
  <si>
    <t>743.517</t>
  </si>
  <si>
    <t>C4.016.06</t>
  </si>
  <si>
    <t>743.798</t>
  </si>
  <si>
    <t>C4.016.07</t>
  </si>
  <si>
    <t>743.129</t>
  </si>
  <si>
    <t>C4.016.08</t>
  </si>
  <si>
    <t>742.893</t>
  </si>
  <si>
    <t>C4.016.09</t>
  </si>
  <si>
    <t>724.542</t>
  </si>
  <si>
    <t>742.326</t>
  </si>
  <si>
    <t>C4.016.10</t>
  </si>
  <si>
    <t>724.296</t>
  </si>
  <si>
    <t>742.540</t>
  </si>
  <si>
    <t>C4.016.11</t>
  </si>
  <si>
    <t>730.757</t>
  </si>
  <si>
    <t>C4.016.12</t>
  </si>
  <si>
    <t>742.112</t>
  </si>
  <si>
    <t>C4.016.13</t>
  </si>
  <si>
    <t>741.528</t>
  </si>
  <si>
    <t>C4.017.01</t>
  </si>
  <si>
    <t>744.849</t>
  </si>
  <si>
    <t>C4.017.02</t>
  </si>
  <si>
    <t>744.538</t>
  </si>
  <si>
    <t>C4.017.03</t>
  </si>
  <si>
    <t>726.418</t>
  </si>
  <si>
    <t>744.520</t>
  </si>
  <si>
    <t>C4.017.04</t>
  </si>
  <si>
    <t>744.201</t>
  </si>
  <si>
    <t>C4.017.05</t>
  </si>
  <si>
    <t>743.905</t>
  </si>
  <si>
    <t>C4.017.06</t>
  </si>
  <si>
    <t>C4.017.07</t>
  </si>
  <si>
    <t>743.287</t>
  </si>
  <si>
    <t>C4.017.08</t>
  </si>
  <si>
    <t>743.370</t>
  </si>
  <si>
    <t>C4.017.09</t>
  </si>
  <si>
    <t>742.947</t>
  </si>
  <si>
    <t>C4.017.10</t>
  </si>
  <si>
    <t>724.747</t>
  </si>
  <si>
    <t>C4.017.11</t>
  </si>
  <si>
    <t>742.607</t>
  </si>
  <si>
    <t>C4.017.12</t>
  </si>
  <si>
    <t>741.773</t>
  </si>
  <si>
    <t>C4.017.13</t>
  </si>
  <si>
    <t>00:19:18</t>
  </si>
  <si>
    <t>741.950</t>
  </si>
  <si>
    <t>C4.018.01</t>
  </si>
  <si>
    <t>745.416</t>
  </si>
  <si>
    <t>C4.018.02</t>
  </si>
  <si>
    <t>745.126</t>
  </si>
  <si>
    <t>C4.018.03</t>
  </si>
  <si>
    <t>745.030</t>
  </si>
  <si>
    <t>C4.018.04</t>
  </si>
  <si>
    <t>744.591</t>
  </si>
  <si>
    <t>C4.018.05</t>
  </si>
  <si>
    <t>744.363</t>
  </si>
  <si>
    <t>C4.018.06</t>
  </si>
  <si>
    <t>C4.018.07</t>
  </si>
  <si>
    <t>725.921</t>
  </si>
  <si>
    <t>744.028</t>
  </si>
  <si>
    <t>C4.018.08</t>
  </si>
  <si>
    <t>743.719</t>
  </si>
  <si>
    <t>C4.018.09</t>
  </si>
  <si>
    <t>743.376</t>
  </si>
  <si>
    <t>C4.018.10</t>
  </si>
  <si>
    <t>725.255</t>
  </si>
  <si>
    <t>743.150</t>
  </si>
  <si>
    <t>C4.018.11</t>
  </si>
  <si>
    <t>742.700</t>
  </si>
  <si>
    <t>C4.018.12</t>
  </si>
  <si>
    <t>742.479</t>
  </si>
  <si>
    <t>C4.018.13</t>
  </si>
  <si>
    <t>742.487</t>
  </si>
  <si>
    <t>C4.019.01</t>
  </si>
  <si>
    <t>727.782</t>
  </si>
  <si>
    <t>745.704</t>
  </si>
  <si>
    <t>C4.019.02</t>
  </si>
  <si>
    <t>00:20:23</t>
  </si>
  <si>
    <t>C4.019.03</t>
  </si>
  <si>
    <t>745.375</t>
  </si>
  <si>
    <t>C4.019.04</t>
  </si>
  <si>
    <t>745.085</t>
  </si>
  <si>
    <t>C4.019.05</t>
  </si>
  <si>
    <t>744.906</t>
  </si>
  <si>
    <t>C4.019.06</t>
  </si>
  <si>
    <t>744.578</t>
  </si>
  <si>
    <t>C4.019.07</t>
  </si>
  <si>
    <t>00:16:31</t>
  </si>
  <si>
    <t>743.883</t>
  </si>
  <si>
    <t>C4.019.08</t>
  </si>
  <si>
    <t>726.079</t>
  </si>
  <si>
    <t>743.609</t>
  </si>
  <si>
    <t>C4.019.09</t>
  </si>
  <si>
    <t>C4.019.10</t>
  </si>
  <si>
    <t>743.360</t>
  </si>
  <si>
    <t>C4.019.11</t>
  </si>
  <si>
    <t>743.020</t>
  </si>
  <si>
    <t>C4.019.12</t>
  </si>
  <si>
    <t>C4.019.13</t>
  </si>
  <si>
    <t>724.873</t>
  </si>
  <si>
    <t>742.466</t>
  </si>
  <si>
    <t>C4.020.01</t>
  </si>
  <si>
    <t>728.288</t>
  </si>
  <si>
    <t>746.099</t>
  </si>
  <si>
    <t>C4.020.02</t>
  </si>
  <si>
    <t>00:23:34</t>
  </si>
  <si>
    <t>746.454</t>
  </si>
  <si>
    <t>C4.020.03</t>
  </si>
  <si>
    <t>745.816</t>
  </si>
  <si>
    <t>C4.020.04</t>
  </si>
  <si>
    <t>C4.020.05</t>
  </si>
  <si>
    <t>C4.020.06</t>
  </si>
  <si>
    <t>745.102</t>
  </si>
  <si>
    <t>C4.020.07</t>
  </si>
  <si>
    <t>744.728</t>
  </si>
  <si>
    <t>C4.020.08</t>
  </si>
  <si>
    <t>C4.020.09</t>
  </si>
  <si>
    <t>744.002</t>
  </si>
  <si>
    <t>C4.020.10</t>
  </si>
  <si>
    <t>743.699</t>
  </si>
  <si>
    <t>C4.020.11</t>
  </si>
  <si>
    <t>743.403</t>
  </si>
  <si>
    <t>C4.020.12</t>
  </si>
  <si>
    <t>725.304</t>
  </si>
  <si>
    <t>742.976</t>
  </si>
  <si>
    <t>C4.020.13</t>
  </si>
  <si>
    <t>00:42:18</t>
  </si>
  <si>
    <t>743.100</t>
  </si>
  <si>
    <t>C4.021.01</t>
  </si>
  <si>
    <t>728.837</t>
  </si>
  <si>
    <t>742.503</t>
  </si>
  <si>
    <t>C4.021.02</t>
  </si>
  <si>
    <t>742.133</t>
  </si>
  <si>
    <t>C4.021.03</t>
  </si>
  <si>
    <t>741.664</t>
  </si>
  <si>
    <t>C4.021.04</t>
  </si>
  <si>
    <t>741.489</t>
  </si>
  <si>
    <t>C4.021.05</t>
  </si>
  <si>
    <t>727.722</t>
  </si>
  <si>
    <t>741.809</t>
  </si>
  <si>
    <t>C4.021.06</t>
  </si>
  <si>
    <t>727.416</t>
  </si>
  <si>
    <t>741.284</t>
  </si>
  <si>
    <t>C4.021.07</t>
  </si>
  <si>
    <t>740.632</t>
  </si>
  <si>
    <t>C4.021.08</t>
  </si>
  <si>
    <t>739.529</t>
  </si>
  <si>
    <t>C4.021.09</t>
  </si>
  <si>
    <t>739.934</t>
  </si>
  <si>
    <t>C4.021.10</t>
  </si>
  <si>
    <t>726.217</t>
  </si>
  <si>
    <t>739.570</t>
  </si>
  <si>
    <t>C4.021.11</t>
  </si>
  <si>
    <t>739.417</t>
  </si>
  <si>
    <t>C4.021.12</t>
  </si>
  <si>
    <t>739.171</t>
  </si>
  <si>
    <t>C4.021.13</t>
  </si>
  <si>
    <t>739.224</t>
  </si>
  <si>
    <t>C4.022.01</t>
  </si>
  <si>
    <t>00:26:36</t>
  </si>
  <si>
    <t>C4.022.02</t>
  </si>
  <si>
    <t>742.148</t>
  </si>
  <si>
    <t>C4.022.03</t>
  </si>
  <si>
    <t>728.876</t>
  </si>
  <si>
    <t>742.504</t>
  </si>
  <si>
    <t>C4.022.04</t>
  </si>
  <si>
    <t>741.911</t>
  </si>
  <si>
    <t>C4.022.05</t>
  </si>
  <si>
    <t>C4.022.06</t>
  </si>
  <si>
    <t>727.882</t>
  </si>
  <si>
    <t>741.821</t>
  </si>
  <si>
    <t>C4.022.07</t>
  </si>
  <si>
    <t>741.313</t>
  </si>
  <si>
    <t>C4.022.08</t>
  </si>
  <si>
    <t>740.396</t>
  </si>
  <si>
    <t>C4.022.09</t>
  </si>
  <si>
    <t>739.833</t>
  </si>
  <si>
    <t>C4.022.10</t>
  </si>
  <si>
    <t>726.588</t>
  </si>
  <si>
    <t>740.149</t>
  </si>
  <si>
    <t>727.144</t>
  </si>
  <si>
    <t>726.475</t>
  </si>
  <si>
    <t>C4.022.12</t>
  </si>
  <si>
    <t>738.872</t>
  </si>
  <si>
    <t>C4.022.13</t>
  </si>
  <si>
    <t>739.460</t>
  </si>
  <si>
    <t>C4.023.01</t>
  </si>
  <si>
    <t>743.111</t>
  </si>
  <si>
    <t>C4.023.02</t>
  </si>
  <si>
    <t>743.348</t>
  </si>
  <si>
    <t>C4.023.03</t>
  </si>
  <si>
    <t>743.365</t>
  </si>
  <si>
    <t>C4.023.04</t>
  </si>
  <si>
    <t>C4.023.05</t>
  </si>
  <si>
    <t>742.816</t>
  </si>
  <si>
    <t>C4.023.06</t>
  </si>
  <si>
    <t>728.413</t>
  </si>
  <si>
    <t>742.517</t>
  </si>
  <si>
    <t>C4.023.07</t>
  </si>
  <si>
    <t>C4.023.08</t>
  </si>
  <si>
    <t>C4.023.09</t>
  </si>
  <si>
    <t>741.030</t>
  </si>
  <si>
    <t>C4.023.10</t>
  </si>
  <si>
    <t>740.685</t>
  </si>
  <si>
    <t>C4.023.11</t>
  </si>
  <si>
    <t>739.789</t>
  </si>
  <si>
    <t>C4.023.12</t>
  </si>
  <si>
    <t>739.773</t>
  </si>
  <si>
    <t>C4.023.13</t>
  </si>
  <si>
    <t>C4.024.01</t>
  </si>
  <si>
    <t>728.975</t>
  </si>
  <si>
    <t>738.448</t>
  </si>
  <si>
    <t>C4.024.02</t>
  </si>
  <si>
    <t>743.500</t>
  </si>
  <si>
    <t>C4.024.03</t>
  </si>
  <si>
    <t>742.889</t>
  </si>
  <si>
    <t>C4.024.04</t>
  </si>
  <si>
    <t>743.161</t>
  </si>
  <si>
    <t>C4.024.05</t>
  </si>
  <si>
    <t>742.664</t>
  </si>
  <si>
    <t>C4.024.06</t>
  </si>
  <si>
    <t>742.106</t>
  </si>
  <si>
    <t>C4.024.07</t>
  </si>
  <si>
    <t>728.628</t>
  </si>
  <si>
    <t>741.648</t>
  </si>
  <si>
    <t>C4.024.08</t>
  </si>
  <si>
    <t>741.420</t>
  </si>
  <si>
    <t>C4.024.09</t>
  </si>
  <si>
    <t>727.935</t>
  </si>
  <si>
    <t>00:13:51</t>
  </si>
  <si>
    <t>740.836</t>
  </si>
  <si>
    <t>C4.024.10</t>
  </si>
  <si>
    <t>727.579</t>
  </si>
  <si>
    <t>741.314</t>
  </si>
  <si>
    <t>C4.024.11</t>
  </si>
  <si>
    <t>740.232</t>
  </si>
  <si>
    <t>C4.024.12</t>
  </si>
  <si>
    <t>739.862</t>
  </si>
  <si>
    <t>C4.024.13</t>
  </si>
  <si>
    <t>739.965</t>
  </si>
  <si>
    <t>C4.025.01</t>
  </si>
  <si>
    <t>743.851</t>
  </si>
  <si>
    <t>C4.025.02</t>
  </si>
  <si>
    <t>743.537</t>
  </si>
  <si>
    <t>C4.025.03</t>
  </si>
  <si>
    <t>743.760</t>
  </si>
  <si>
    <t>C4.025.04</t>
  </si>
  <si>
    <t>730.108</t>
  </si>
  <si>
    <t>743.522</t>
  </si>
  <si>
    <t>C4.025.05</t>
  </si>
  <si>
    <t>743.425</t>
  </si>
  <si>
    <t>C4.025.06</t>
  </si>
  <si>
    <t>729.383</t>
  </si>
  <si>
    <t>743.186</t>
  </si>
  <si>
    <t>C4.025.07</t>
  </si>
  <si>
    <t>743.033</t>
  </si>
  <si>
    <t>C4.025.08</t>
  </si>
  <si>
    <t>741.860</t>
  </si>
  <si>
    <t>C4.025.09</t>
  </si>
  <si>
    <t>740.835</t>
  </si>
  <si>
    <t>C4.025.10</t>
  </si>
  <si>
    <t>741.153</t>
  </si>
  <si>
    <t>C4.025.11</t>
  </si>
  <si>
    <t>727.604</t>
  </si>
  <si>
    <t>740.529</t>
  </si>
  <si>
    <t>C4.025.12</t>
  </si>
  <si>
    <t>727.285</t>
  </si>
  <si>
    <t>740.517</t>
  </si>
  <si>
    <t>C4.025.13</t>
  </si>
  <si>
    <t>739.626</t>
  </si>
  <si>
    <t>C4.026.01</t>
  </si>
  <si>
    <t>744.688</t>
  </si>
  <si>
    <t>C4.026.02</t>
  </si>
  <si>
    <t>743.929</t>
  </si>
  <si>
    <t>C4.026.03</t>
  </si>
  <si>
    <t>744.525</t>
  </si>
  <si>
    <t>C4.026.04</t>
  </si>
  <si>
    <t>743.896</t>
  </si>
  <si>
    <t>C4.026.05</t>
  </si>
  <si>
    <t>743.460</t>
  </si>
  <si>
    <t>C4.026.06</t>
  </si>
  <si>
    <t>C4.026.07</t>
  </si>
  <si>
    <t>743.447</t>
  </si>
  <si>
    <t>C4.026.08</t>
  </si>
  <si>
    <t>742.667</t>
  </si>
  <si>
    <t>C4.026.09</t>
  </si>
  <si>
    <t>728.760</t>
  </si>
  <si>
    <t>741.956</t>
  </si>
  <si>
    <t>C4.026.10</t>
  </si>
  <si>
    <t>741.639</t>
  </si>
  <si>
    <t>C4.026.11</t>
  </si>
  <si>
    <t>741.088</t>
  </si>
  <si>
    <t>C4.026.12</t>
  </si>
  <si>
    <t>740.318</t>
  </si>
  <si>
    <t>C4.026.13</t>
  </si>
  <si>
    <t>740.307</t>
  </si>
  <si>
    <t>C4.027.01</t>
  </si>
  <si>
    <t>C4.027.02</t>
  </si>
  <si>
    <t>744.624</t>
  </si>
  <si>
    <t>C4.027.03</t>
  </si>
  <si>
    <t>744.971</t>
  </si>
  <si>
    <t>C4.027.04</t>
  </si>
  <si>
    <t>C4.027.05</t>
  </si>
  <si>
    <t>744.769</t>
  </si>
  <si>
    <t>C4.027.06</t>
  </si>
  <si>
    <t>744.390</t>
  </si>
  <si>
    <t>C4.027.07</t>
  </si>
  <si>
    <t>730.045</t>
  </si>
  <si>
    <t>C4.027.08</t>
  </si>
  <si>
    <t>742.331</t>
  </si>
  <si>
    <t>C4.027.09</t>
  </si>
  <si>
    <t>742.282</t>
  </si>
  <si>
    <t>C4.027.10</t>
  </si>
  <si>
    <t>728.832</t>
  </si>
  <si>
    <t>741.770</t>
  </si>
  <si>
    <t>C4.027.11</t>
  </si>
  <si>
    <t>741.610</t>
  </si>
  <si>
    <t>C4.027.12</t>
  </si>
  <si>
    <t>00:12:08</t>
  </si>
  <si>
    <t>740.849</t>
  </si>
  <si>
    <t>C4.027.13</t>
  </si>
  <si>
    <t>740.541</t>
  </si>
  <si>
    <t>C4.028.01</t>
  </si>
  <si>
    <t>00:15:02</t>
  </si>
  <si>
    <t>745.911</t>
  </si>
  <si>
    <t>C4.028.02</t>
  </si>
  <si>
    <t>732.346</t>
  </si>
  <si>
    <t>C4.028.03</t>
  </si>
  <si>
    <t>745.749</t>
  </si>
  <si>
    <t>C4.028.04</t>
  </si>
  <si>
    <t>745.428</t>
  </si>
  <si>
    <t>C4.028.05</t>
  </si>
  <si>
    <t>744.437</t>
  </si>
  <si>
    <t>C4.028.06</t>
  </si>
  <si>
    <t>744.714</t>
  </si>
  <si>
    <t>C4.028.07</t>
  </si>
  <si>
    <t>730.354</t>
  </si>
  <si>
    <t>743.674</t>
  </si>
  <si>
    <t>C4.028.08</t>
  </si>
  <si>
    <t>743.378</t>
  </si>
  <si>
    <t>C4.028.09</t>
  </si>
  <si>
    <t>742.869</t>
  </si>
  <si>
    <t>C4.028.10</t>
  </si>
  <si>
    <t>742.743</t>
  </si>
  <si>
    <t>C4.028.11</t>
  </si>
  <si>
    <t>741.816</t>
  </si>
  <si>
    <t>C4.028.12</t>
  </si>
  <si>
    <t>741.750</t>
  </si>
  <si>
    <t>C4.028.13</t>
  </si>
  <si>
    <t>728.051</t>
  </si>
  <si>
    <t>740.759</t>
  </si>
  <si>
    <t>C4.030.04</t>
  </si>
  <si>
    <t>734.459</t>
  </si>
  <si>
    <t>C4.030.05</t>
  </si>
  <si>
    <t>C4.030.06</t>
  </si>
  <si>
    <t>733.694</t>
  </si>
  <si>
    <t>C4.030.07</t>
  </si>
  <si>
    <t>715.287</t>
  </si>
  <si>
    <t>733.358</t>
  </si>
  <si>
    <t>C4.030.08</t>
  </si>
  <si>
    <t>714.930</t>
  </si>
  <si>
    <t>733.091</t>
  </si>
  <si>
    <t>C4.030.09</t>
  </si>
  <si>
    <t>714.555</t>
  </si>
  <si>
    <t>732.655</t>
  </si>
  <si>
    <t>C4.030.10</t>
  </si>
  <si>
    <t>732.362</t>
  </si>
  <si>
    <t>C4.030.11</t>
  </si>
  <si>
    <t>731.864</t>
  </si>
  <si>
    <t>C4.030.12</t>
  </si>
  <si>
    <t>731.448</t>
  </si>
  <si>
    <t>C4.031.01</t>
  </si>
  <si>
    <t>717.820</t>
  </si>
  <si>
    <t>735.741</t>
  </si>
  <si>
    <t>722.221</t>
  </si>
  <si>
    <t>C4.031.03</t>
  </si>
  <si>
    <t>717.178</t>
  </si>
  <si>
    <t>735.023</t>
  </si>
  <si>
    <t>C4.031.04</t>
  </si>
  <si>
    <t>716.785</t>
  </si>
  <si>
    <t>734.410</t>
  </si>
  <si>
    <t>C4.031.05</t>
  </si>
  <si>
    <t>716.391</t>
  </si>
  <si>
    <t>734.148</t>
  </si>
  <si>
    <t>C4.031.06</t>
  </si>
  <si>
    <t>733.771</t>
  </si>
  <si>
    <t>C4.031.07</t>
  </si>
  <si>
    <t>733.313</t>
  </si>
  <si>
    <t>C4.031.08</t>
  </si>
  <si>
    <t>715.248</t>
  </si>
  <si>
    <t>732.822</t>
  </si>
  <si>
    <t>C4.031.09</t>
  </si>
  <si>
    <t>714.855</t>
  </si>
  <si>
    <t>732.561</t>
  </si>
  <si>
    <t>C4.031.10</t>
  </si>
  <si>
    <t>714.461</t>
  </si>
  <si>
    <t>732.429</t>
  </si>
  <si>
    <t>C4.031.11</t>
  </si>
  <si>
    <t>731.834</t>
  </si>
  <si>
    <t>C4.031.12</t>
  </si>
  <si>
    <t>713.723</t>
  </si>
  <si>
    <t>731.476</t>
  </si>
  <si>
    <t>C4.032.01</t>
  </si>
  <si>
    <t>735.535</t>
  </si>
  <si>
    <t>C4.032.03</t>
  </si>
  <si>
    <t>735.194</t>
  </si>
  <si>
    <t>C4.032.04</t>
  </si>
  <si>
    <t>717.143</t>
  </si>
  <si>
    <t>734.753</t>
  </si>
  <si>
    <t>C4.032.05</t>
  </si>
  <si>
    <t>716.729</t>
  </si>
  <si>
    <t>734.510</t>
  </si>
  <si>
    <t>C4.032.06</t>
  </si>
  <si>
    <t>716.315</t>
  </si>
  <si>
    <t>733.785</t>
  </si>
  <si>
    <t>C4.032.07</t>
  </si>
  <si>
    <t>715.921</t>
  </si>
  <si>
    <t>733.603</t>
  </si>
  <si>
    <t>C4.032.08</t>
  </si>
  <si>
    <t>733.143</t>
  </si>
  <si>
    <t>C4.032.09</t>
  </si>
  <si>
    <t>C4.032.10</t>
  </si>
  <si>
    <t>C4.032.11</t>
  </si>
  <si>
    <t>732.659</t>
  </si>
  <si>
    <t>C4.032.12</t>
  </si>
  <si>
    <t>731.606</t>
  </si>
  <si>
    <t>C4.033.01</t>
  </si>
  <si>
    <t>736.319</t>
  </si>
  <si>
    <t>C4.033.02</t>
  </si>
  <si>
    <t>718.406</t>
  </si>
  <si>
    <t>736.280</t>
  </si>
  <si>
    <t>C4.033.03</t>
  </si>
  <si>
    <t>718.025</t>
  </si>
  <si>
    <t>735.728</t>
  </si>
  <si>
    <t>C4.033.04</t>
  </si>
  <si>
    <t>717.591</t>
  </si>
  <si>
    <t>C4.033.05</t>
  </si>
  <si>
    <t>734.834</t>
  </si>
  <si>
    <t>C4.033.06</t>
  </si>
  <si>
    <t>716.723</t>
  </si>
  <si>
    <t>734.558</t>
  </si>
  <si>
    <t>C4.033.07</t>
  </si>
  <si>
    <t>734.051</t>
  </si>
  <si>
    <t>C4.033.08</t>
  </si>
  <si>
    <t>715.896</t>
  </si>
  <si>
    <t>733.775</t>
  </si>
  <si>
    <t>C4.033.09</t>
  </si>
  <si>
    <t>732.899</t>
  </si>
  <si>
    <t>00:00:29</t>
  </si>
  <si>
    <t>724.159</t>
  </si>
  <si>
    <t>C4.033.10</t>
  </si>
  <si>
    <t>715.028</t>
  </si>
  <si>
    <t>737.100</t>
  </si>
  <si>
    <t>C4.033.11</t>
  </si>
  <si>
    <t>714.594</t>
  </si>
  <si>
    <t>736.786</t>
  </si>
  <si>
    <t>C4.033.12</t>
  </si>
  <si>
    <t>736.416</t>
  </si>
  <si>
    <t>C4.033.13</t>
  </si>
  <si>
    <t>713.886</t>
  </si>
  <si>
    <t>C4.034.01</t>
  </si>
  <si>
    <t>736.761</t>
  </si>
  <si>
    <t>725.645</t>
  </si>
  <si>
    <t>C4.034.02</t>
  </si>
  <si>
    <t>737.089</t>
  </si>
  <si>
    <t>C4.034.03</t>
  </si>
  <si>
    <t>718.474</t>
  </si>
  <si>
    <t>736.912</t>
  </si>
  <si>
    <t>C4.034.04</t>
  </si>
  <si>
    <t>736.192</t>
  </si>
  <si>
    <t>C4.034.05</t>
  </si>
  <si>
    <t>717.582</t>
  </si>
  <si>
    <t>C4.034.06</t>
  </si>
  <si>
    <t>C4.034.07</t>
  </si>
  <si>
    <t>716.710</t>
  </si>
  <si>
    <t>734.873</t>
  </si>
  <si>
    <t>C4.034.08</t>
  </si>
  <si>
    <t>734.078</t>
  </si>
  <si>
    <t>C4.034.09</t>
  </si>
  <si>
    <t>715.838</t>
  </si>
  <si>
    <t>733.997</t>
  </si>
  <si>
    <t>C4.034.10</t>
  </si>
  <si>
    <t>733.857</t>
  </si>
  <si>
    <t>C4.034.11</t>
  </si>
  <si>
    <t>732.862</t>
  </si>
  <si>
    <t>C4.034.12</t>
  </si>
  <si>
    <t>714.554</t>
  </si>
  <si>
    <t>732.772</t>
  </si>
  <si>
    <t>C4.034.13</t>
  </si>
  <si>
    <t>C4.035.01</t>
  </si>
  <si>
    <t>719.617</t>
  </si>
  <si>
    <t>737.843</t>
  </si>
  <si>
    <t>C4.035.02</t>
  </si>
  <si>
    <t>737.502</t>
  </si>
  <si>
    <t>C4.035.03</t>
  </si>
  <si>
    <t>718.867</t>
  </si>
  <si>
    <t>736.997</t>
  </si>
  <si>
    <t>C4.035.04</t>
  </si>
  <si>
    <t>718.407</t>
  </si>
  <si>
    <t>737.024</t>
  </si>
  <si>
    <t>C4.035.05</t>
  </si>
  <si>
    <t>736.299</t>
  </si>
  <si>
    <t>C4.035.06</t>
  </si>
  <si>
    <t>C4.035.07</t>
  </si>
  <si>
    <t>735.289</t>
  </si>
  <si>
    <t>C4.035.08</t>
  </si>
  <si>
    <t>734.559</t>
  </si>
  <si>
    <t>C4.035.09</t>
  </si>
  <si>
    <t>716.151</t>
  </si>
  <si>
    <t>734.361</t>
  </si>
  <si>
    <t>C4.035.10</t>
  </si>
  <si>
    <t>715.691</t>
  </si>
  <si>
    <t>733.864</t>
  </si>
  <si>
    <t>C4.035.11</t>
  </si>
  <si>
    <t>734.039</t>
  </si>
  <si>
    <t>C4.035.12</t>
  </si>
  <si>
    <t>732.933</t>
  </si>
  <si>
    <t>C4.035.13</t>
  </si>
  <si>
    <t>C4.036.01</t>
  </si>
  <si>
    <t>720.153</t>
  </si>
  <si>
    <t>737.921</t>
  </si>
  <si>
    <t>C4.036.02</t>
  </si>
  <si>
    <t>719.799</t>
  </si>
  <si>
    <t>738.155</t>
  </si>
  <si>
    <t>C4.036.03</t>
  </si>
  <si>
    <t>737.500</t>
  </si>
  <si>
    <t>C4.036.07</t>
  </si>
  <si>
    <t>736.570</t>
  </si>
  <si>
    <t>C4.036.08</t>
  </si>
  <si>
    <t>735.067</t>
  </si>
  <si>
    <t>C4.036.09</t>
  </si>
  <si>
    <t>716.619</t>
  </si>
  <si>
    <t>735.006</t>
  </si>
  <si>
    <t>C4.036.10</t>
  </si>
  <si>
    <t>716.150</t>
  </si>
  <si>
    <t>734.948</t>
  </si>
  <si>
    <t>C4.036.11</t>
  </si>
  <si>
    <t>733.569</t>
  </si>
  <si>
    <t>C4.036.12</t>
  </si>
  <si>
    <t>715.270</t>
  </si>
  <si>
    <t>733.769</t>
  </si>
  <si>
    <t>C4.036.13</t>
  </si>
  <si>
    <t>714.917</t>
  </si>
  <si>
    <t>733.150</t>
  </si>
  <si>
    <t>C4.037.01</t>
  </si>
  <si>
    <t>738.830</t>
  </si>
  <si>
    <t>C4.037.02</t>
  </si>
  <si>
    <t>739.098</t>
  </si>
  <si>
    <t>C4.037.03</t>
  </si>
  <si>
    <t>738.266</t>
  </si>
  <si>
    <t>C4.037.04</t>
  </si>
  <si>
    <t>737.954</t>
  </si>
  <si>
    <t>C4.037.05</t>
  </si>
  <si>
    <t>737.529</t>
  </si>
  <si>
    <t>C4.037.06</t>
  </si>
  <si>
    <t>718.415</t>
  </si>
  <si>
    <t>C4.037.07</t>
  </si>
  <si>
    <t>736.917</t>
  </si>
  <si>
    <t>C4.037.08</t>
  </si>
  <si>
    <t>C4.037.09</t>
  </si>
  <si>
    <t>717.042</t>
  </si>
  <si>
    <t>735.851</t>
  </si>
  <si>
    <t>C4.037.10</t>
  </si>
  <si>
    <t>C4.037.11</t>
  </si>
  <si>
    <t>716.097</t>
  </si>
  <si>
    <t>C4.037.12</t>
  </si>
  <si>
    <t>734.085</t>
  </si>
  <si>
    <t>C4.037.13</t>
  </si>
  <si>
    <t>733.514</t>
  </si>
  <si>
    <t>C4.038.01</t>
  </si>
  <si>
    <t>721.056</t>
  </si>
  <si>
    <t>739.153</t>
  </si>
  <si>
    <t>C4.038.02</t>
  </si>
  <si>
    <t>738.486</t>
  </si>
  <si>
    <t>C4.038.03</t>
  </si>
  <si>
    <t>00:20:50</t>
  </si>
  <si>
    <t>739.441</t>
  </si>
  <si>
    <t>C4.038.04</t>
  </si>
  <si>
    <t>719.811</t>
  </si>
  <si>
    <t>00:34:51</t>
  </si>
  <si>
    <t>738.520</t>
  </si>
  <si>
    <t>C4.038.05</t>
  </si>
  <si>
    <t>00:14:18</t>
  </si>
  <si>
    <t>739.214</t>
  </si>
  <si>
    <t>C4.038.06</t>
  </si>
  <si>
    <t>736.824</t>
  </si>
  <si>
    <t>C4.038.07</t>
  </si>
  <si>
    <t>736.625</t>
  </si>
  <si>
    <t>C4.038.08</t>
  </si>
  <si>
    <t>00:15:24</t>
  </si>
  <si>
    <t>735.842</t>
  </si>
  <si>
    <t>C4.038.09</t>
  </si>
  <si>
    <t>735.371</t>
  </si>
  <si>
    <t>C4.038.10</t>
  </si>
  <si>
    <t>00:18:25</t>
  </si>
  <si>
    <t>C4.038.11</t>
  </si>
  <si>
    <t>716.544</t>
  </si>
  <si>
    <t>00:21:52</t>
  </si>
  <si>
    <t>734.905</t>
  </si>
  <si>
    <t>C4.038.12</t>
  </si>
  <si>
    <t>C4.038.13</t>
  </si>
  <si>
    <t>00:21:18</t>
  </si>
  <si>
    <t>733.885</t>
  </si>
  <si>
    <t>C4.039.01</t>
  </si>
  <si>
    <t>00:33:03</t>
  </si>
  <si>
    <t>739.094</t>
  </si>
  <si>
    <t>C4.039.02</t>
  </si>
  <si>
    <t>00:14:54</t>
  </si>
  <si>
    <t>739.566</t>
  </si>
  <si>
    <t>C4.039.03</t>
  </si>
  <si>
    <t>720.722</t>
  </si>
  <si>
    <t>00:31:15</t>
  </si>
  <si>
    <t>738.458</t>
  </si>
  <si>
    <t>C4.039.04</t>
  </si>
  <si>
    <t>00:27:07</t>
  </si>
  <si>
    <t>738.377</t>
  </si>
  <si>
    <t>C4.039.05</t>
  </si>
  <si>
    <t>719.763</t>
  </si>
  <si>
    <t>737.963</t>
  </si>
  <si>
    <t>C4.039.06</t>
  </si>
  <si>
    <t>00:20:24</t>
  </si>
  <si>
    <t>737.408</t>
  </si>
  <si>
    <t>C4.039.07</t>
  </si>
  <si>
    <t>00:21:13</t>
  </si>
  <si>
    <t>736.821</t>
  </si>
  <si>
    <t>C4.039.08</t>
  </si>
  <si>
    <t>736.213</t>
  </si>
  <si>
    <t>C4.039.09</t>
  </si>
  <si>
    <t>717.890</t>
  </si>
  <si>
    <t>C4.039.10</t>
  </si>
  <si>
    <t>717.411</t>
  </si>
  <si>
    <t>735.507</t>
  </si>
  <si>
    <t>C4.039.11</t>
  </si>
  <si>
    <t>716.931</t>
  </si>
  <si>
    <t>735.187</t>
  </si>
  <si>
    <t>C4.039.12</t>
  </si>
  <si>
    <t>716.510</t>
  </si>
  <si>
    <t>735.011</t>
  </si>
  <si>
    <t>C4.039.13</t>
  </si>
  <si>
    <t>716.149</t>
  </si>
  <si>
    <t>734.448</t>
  </si>
  <si>
    <t>C4.040.01</t>
  </si>
  <si>
    <t>722.060</t>
  </si>
  <si>
    <t>00:19:22</t>
  </si>
  <si>
    <t>739.835</t>
  </si>
  <si>
    <t>C4.040.02</t>
  </si>
  <si>
    <t>739.964</t>
  </si>
  <si>
    <t>C4.040.03</t>
  </si>
  <si>
    <t>721.250</t>
  </si>
  <si>
    <t>739.605</t>
  </si>
  <si>
    <t>C4.040.04</t>
  </si>
  <si>
    <t>739.507</t>
  </si>
  <si>
    <t>C4.040.05</t>
  </si>
  <si>
    <t>739.554</t>
  </si>
  <si>
    <t>C4.040.06</t>
  </si>
  <si>
    <t>00:24:03</t>
  </si>
  <si>
    <t>738.558</t>
  </si>
  <si>
    <t>C4.040.07</t>
  </si>
  <si>
    <t>737.760</t>
  </si>
  <si>
    <t>C4.040.08</t>
  </si>
  <si>
    <t>718.816</t>
  </si>
  <si>
    <t>737.363</t>
  </si>
  <si>
    <t>C4.040.09</t>
  </si>
  <si>
    <t>00:35:28</t>
  </si>
  <si>
    <t>C4.040.10</t>
  </si>
  <si>
    <t>717.823</t>
  </si>
  <si>
    <t>00:22:47</t>
  </si>
  <si>
    <t>C4.040.11</t>
  </si>
  <si>
    <t>717.327</t>
  </si>
  <si>
    <t>00:14:13</t>
  </si>
  <si>
    <t>735.736</t>
  </si>
  <si>
    <t>C4.040.12</t>
  </si>
  <si>
    <t>734.924</t>
  </si>
  <si>
    <t>C4.040.13</t>
  </si>
  <si>
    <t>C4.041.01</t>
  </si>
  <si>
    <t>00:17:37</t>
  </si>
  <si>
    <t>740.192</t>
  </si>
  <si>
    <t>C4.041.02</t>
  </si>
  <si>
    <t>00:26:25</t>
  </si>
  <si>
    <t>740.564</t>
  </si>
  <si>
    <t>C4.041.03</t>
  </si>
  <si>
    <t>00:22:19</t>
  </si>
  <si>
    <t>739.943</t>
  </si>
  <si>
    <t>C4.041.04</t>
  </si>
  <si>
    <t>721.240</t>
  </si>
  <si>
    <t>740.002</t>
  </si>
  <si>
    <t>C4.041.05</t>
  </si>
  <si>
    <t>720.731</t>
  </si>
  <si>
    <t>740.426</t>
  </si>
  <si>
    <t>C4.041.06</t>
  </si>
  <si>
    <t>739.351</t>
  </si>
  <si>
    <t>C4.041.07</t>
  </si>
  <si>
    <t>737.923</t>
  </si>
  <si>
    <t>C4.041.08</t>
  </si>
  <si>
    <t>737.916</t>
  </si>
  <si>
    <t>C4.041.09</t>
  </si>
  <si>
    <t>718.745</t>
  </si>
  <si>
    <t>736.950</t>
  </si>
  <si>
    <t>C4.041.10</t>
  </si>
  <si>
    <t>00:15:22</t>
  </si>
  <si>
    <t>736.271</t>
  </si>
  <si>
    <t>C4.041.11</t>
  </si>
  <si>
    <t>717.728</t>
  </si>
  <si>
    <t>C4.041.12</t>
  </si>
  <si>
    <t>717.282</t>
  </si>
  <si>
    <t>735.331</t>
  </si>
  <si>
    <t>C4.041.13</t>
  </si>
  <si>
    <t>716.899</t>
  </si>
  <si>
    <t>00:17:06</t>
  </si>
  <si>
    <t>735.497</t>
  </si>
  <si>
    <t>C4.042.01</t>
  </si>
  <si>
    <t>723.090</t>
  </si>
  <si>
    <t>740.526</t>
  </si>
  <si>
    <t>C4.042.02</t>
  </si>
  <si>
    <t>00:16:06</t>
  </si>
  <si>
    <t>740.372</t>
  </si>
  <si>
    <t>C4.042.03</t>
  </si>
  <si>
    <t>722.245</t>
  </si>
  <si>
    <t>00:18:04</t>
  </si>
  <si>
    <t>C4.042.04</t>
  </si>
  <si>
    <t>00:21:34</t>
  </si>
  <si>
    <t>739.696</t>
  </si>
  <si>
    <t>C4.042.05</t>
  </si>
  <si>
    <t>721.209</t>
  </si>
  <si>
    <t>739.405</t>
  </si>
  <si>
    <t>C4.042.06</t>
  </si>
  <si>
    <t>C4.042.07</t>
  </si>
  <si>
    <t>720.197</t>
  </si>
  <si>
    <t>738.582</t>
  </si>
  <si>
    <t>C4.042.08</t>
  </si>
  <si>
    <t>719.704</t>
  </si>
  <si>
    <t>738.415</t>
  </si>
  <si>
    <t>C4.042.09</t>
  </si>
  <si>
    <t>737.952</t>
  </si>
  <si>
    <t>C4.042.10</t>
  </si>
  <si>
    <t>718.668</t>
  </si>
  <si>
    <t>737.053</t>
  </si>
  <si>
    <t>C4.042.11</t>
  </si>
  <si>
    <t>718.149</t>
  </si>
  <si>
    <t>C4.042.12</t>
  </si>
  <si>
    <t>735.236</t>
  </si>
  <si>
    <t>C4.042.13</t>
  </si>
  <si>
    <t>717.304</t>
  </si>
  <si>
    <t>735.096</t>
  </si>
  <si>
    <t>C4.043.01</t>
  </si>
  <si>
    <t>723.516</t>
  </si>
  <si>
    <t>741.051</t>
  </si>
  <si>
    <t>C4.043.02</t>
  </si>
  <si>
    <t>723.123</t>
  </si>
  <si>
    <t>740.900</t>
  </si>
  <si>
    <t>C4.043.03</t>
  </si>
  <si>
    <t>741.099</t>
  </si>
  <si>
    <t>C4.043.04</t>
  </si>
  <si>
    <t>722.146</t>
  </si>
  <si>
    <t>00:19:48</t>
  </si>
  <si>
    <t>C4.043.05</t>
  </si>
  <si>
    <t>721.626</t>
  </si>
  <si>
    <t>740.234</t>
  </si>
  <si>
    <t>C4.043.06</t>
  </si>
  <si>
    <t>739.603</t>
  </si>
  <si>
    <t>C4.043.07</t>
  </si>
  <si>
    <t>720.609</t>
  </si>
  <si>
    <t>739.189</t>
  </si>
  <si>
    <t>C4.043.08</t>
  </si>
  <si>
    <t>720.114</t>
  </si>
  <si>
    <t>738.214</t>
  </si>
  <si>
    <t>C4.043.09</t>
  </si>
  <si>
    <t>719.593</t>
  </si>
  <si>
    <t>737.827</t>
  </si>
  <si>
    <t>C4.043.10</t>
  </si>
  <si>
    <t>719.073</t>
  </si>
  <si>
    <t>737.090</t>
  </si>
  <si>
    <t>C4.043.11</t>
  </si>
  <si>
    <t>718.552</t>
  </si>
  <si>
    <t>C4.043.12</t>
  </si>
  <si>
    <t>736.098</t>
  </si>
  <si>
    <t>C4.043.13</t>
  </si>
  <si>
    <t>736.110</t>
  </si>
  <si>
    <t>C4.044.01</t>
  </si>
  <si>
    <t>741.927</t>
  </si>
  <si>
    <t>C4.044.02</t>
  </si>
  <si>
    <t>723.579</t>
  </si>
  <si>
    <t>741.485</t>
  </si>
  <si>
    <t>C4.044.03</t>
  </si>
  <si>
    <t>741.695</t>
  </si>
  <si>
    <t>C4.044.04</t>
  </si>
  <si>
    <t>740.925</t>
  </si>
  <si>
    <t>C4.044.05</t>
  </si>
  <si>
    <t>740.535</t>
  </si>
  <si>
    <t>C4.044.06</t>
  </si>
  <si>
    <t>740.477</t>
  </si>
  <si>
    <t>C4.044.07</t>
  </si>
  <si>
    <t>739.516</t>
  </si>
  <si>
    <t>C4.044.08</t>
  </si>
  <si>
    <t>720.617</t>
  </si>
  <si>
    <t>739.050</t>
  </si>
  <si>
    <t>C4.044.09</t>
  </si>
  <si>
    <t>738.800</t>
  </si>
  <si>
    <t>C4.044.10</t>
  </si>
  <si>
    <t>738.046</t>
  </si>
  <si>
    <t>C4.044.11</t>
  </si>
  <si>
    <t>719.080</t>
  </si>
  <si>
    <t>737.525</t>
  </si>
  <si>
    <t>C4.044.12</t>
  </si>
  <si>
    <t>718.630</t>
  </si>
  <si>
    <t>736.508</t>
  </si>
  <si>
    <t>C4.044.13</t>
  </si>
  <si>
    <t>718.244</t>
  </si>
  <si>
    <t>C4.045.01</t>
  </si>
  <si>
    <t>742.887</t>
  </si>
  <si>
    <t>C4.045.02</t>
  </si>
  <si>
    <t>742.604</t>
  </si>
  <si>
    <t>C4.045.03</t>
  </si>
  <si>
    <t>741.674</t>
  </si>
  <si>
    <t>C4.045.04</t>
  </si>
  <si>
    <t>723.023</t>
  </si>
  <si>
    <t>00:18:29</t>
  </si>
  <si>
    <t>741.772</t>
  </si>
  <si>
    <t>C4.045.05</t>
  </si>
  <si>
    <t>C4.045.06</t>
  </si>
  <si>
    <t>722.010</t>
  </si>
  <si>
    <t>740.943</t>
  </si>
  <si>
    <t>C4.045.07</t>
  </si>
  <si>
    <t>740.344</t>
  </si>
  <si>
    <t>C4.045.08</t>
  </si>
  <si>
    <t>739.251</t>
  </si>
  <si>
    <t>C4.045.09</t>
  </si>
  <si>
    <t>739.208</t>
  </si>
  <si>
    <t>C4.045.10</t>
  </si>
  <si>
    <t>725.313</t>
  </si>
  <si>
    <t>C4.045.11</t>
  </si>
  <si>
    <t>737.646</t>
  </si>
  <si>
    <t>C4.045.12</t>
  </si>
  <si>
    <t>719.083</t>
  </si>
  <si>
    <t>737.267</t>
  </si>
  <si>
    <t>C4.045.13</t>
  </si>
  <si>
    <t>718.701</t>
  </si>
  <si>
    <t>736.599</t>
  </si>
  <si>
    <t>C4.046.01</t>
  </si>
  <si>
    <t>742.716</t>
  </si>
  <si>
    <t>C4.046.02</t>
  </si>
  <si>
    <t>724.354</t>
  </si>
  <si>
    <t>742.825</t>
  </si>
  <si>
    <t>C4.046.03</t>
  </si>
  <si>
    <t>723.910</t>
  </si>
  <si>
    <t>C4.046.04</t>
  </si>
  <si>
    <t>742.003</t>
  </si>
  <si>
    <t>C4.046.05</t>
  </si>
  <si>
    <t>739.241</t>
  </si>
  <si>
    <t>C4.046.06</t>
  </si>
  <si>
    <t>740.797</t>
  </si>
  <si>
    <t>C4.046.07</t>
  </si>
  <si>
    <t>C4.046.08</t>
  </si>
  <si>
    <t>721.433</t>
  </si>
  <si>
    <t>740.559</t>
  </si>
  <si>
    <t>C4.046.09</t>
  </si>
  <si>
    <t>C4.046.10</t>
  </si>
  <si>
    <t>C4.046.11</t>
  </si>
  <si>
    <t>737.552</t>
  </si>
  <si>
    <t>C4.046.12</t>
  </si>
  <si>
    <t>737.217</t>
  </si>
  <si>
    <t>C4.046.13</t>
  </si>
  <si>
    <t>736.937</t>
  </si>
  <si>
    <t>C4.047.02</t>
  </si>
  <si>
    <t>724.657</t>
  </si>
  <si>
    <t>743.387</t>
  </si>
  <si>
    <t>C4.047.03</t>
  </si>
  <si>
    <t>742.229</t>
  </si>
  <si>
    <t>C4.047.04</t>
  </si>
  <si>
    <t>723.710</t>
  </si>
  <si>
    <t>742.661</t>
  </si>
  <si>
    <t>C4.047.05</t>
  </si>
  <si>
    <t>741.822</t>
  </si>
  <si>
    <t>C4.047.06</t>
  </si>
  <si>
    <t>742.119</t>
  </si>
  <si>
    <t>C4.047.07</t>
  </si>
  <si>
    <t>741.015</t>
  </si>
  <si>
    <t>C4.047.08</t>
  </si>
  <si>
    <t>721.740</t>
  </si>
  <si>
    <t>740.375</t>
  </si>
  <si>
    <t>C4.047.09</t>
  </si>
  <si>
    <t>721.235</t>
  </si>
  <si>
    <t>C4.047.10</t>
  </si>
  <si>
    <t>C4.047.11</t>
  </si>
  <si>
    <t>720.226</t>
  </si>
  <si>
    <t>738.385</t>
  </si>
  <si>
    <t>C4.047.12</t>
  </si>
  <si>
    <t>719.784</t>
  </si>
  <si>
    <t>738.297</t>
  </si>
  <si>
    <t>C4.047.13</t>
  </si>
  <si>
    <t>719.403</t>
  </si>
  <si>
    <t>737.036</t>
  </si>
  <si>
    <t>C4.048.01</t>
  </si>
  <si>
    <t>725.296</t>
  </si>
  <si>
    <t>C4.048.02</t>
  </si>
  <si>
    <t>724.921</t>
  </si>
  <si>
    <t>742.771</t>
  </si>
  <si>
    <t>C4.048.03</t>
  </si>
  <si>
    <t>742.602</t>
  </si>
  <si>
    <t>C4.048.04</t>
  </si>
  <si>
    <t>742.956</t>
  </si>
  <si>
    <t>C4.048.05</t>
  </si>
  <si>
    <t>723.491</t>
  </si>
  <si>
    <t>742.922</t>
  </si>
  <si>
    <t>C4.048.06</t>
  </si>
  <si>
    <t>C4.048.07</t>
  </si>
  <si>
    <t>722.521</t>
  </si>
  <si>
    <t>741.079</t>
  </si>
  <si>
    <t>C4.048.08</t>
  </si>
  <si>
    <t>722.048</t>
  </si>
  <si>
    <t>741.056</t>
  </si>
  <si>
    <t>C4.048.09</t>
  </si>
  <si>
    <t>721.551</t>
  </si>
  <si>
    <t>740.587</t>
  </si>
  <si>
    <t>C4.048.10</t>
  </si>
  <si>
    <t>739.665</t>
  </si>
  <si>
    <t>C4.048.11</t>
  </si>
  <si>
    <t>720.557</t>
  </si>
  <si>
    <t>C4.048.12</t>
  </si>
  <si>
    <t>720.121</t>
  </si>
  <si>
    <t>739.413</t>
  </si>
  <si>
    <t>C4.048.13</t>
  </si>
  <si>
    <t>C4.049.01</t>
  </si>
  <si>
    <t>725.564</t>
  </si>
  <si>
    <t>743.698</t>
  </si>
  <si>
    <t>C4.049.02</t>
  </si>
  <si>
    <t>725.203</t>
  </si>
  <si>
    <t>743.208</t>
  </si>
  <si>
    <t>C4.049.03</t>
  </si>
  <si>
    <t>743.137</t>
  </si>
  <si>
    <t>C4.049.04</t>
  </si>
  <si>
    <t>742.777</t>
  </si>
  <si>
    <t>C4.049.05</t>
  </si>
  <si>
    <t>742.274</t>
  </si>
  <si>
    <t>C4.049.06</t>
  </si>
  <si>
    <t>723.347</t>
  </si>
  <si>
    <t>742.143</t>
  </si>
  <si>
    <t>C4.049.07</t>
  </si>
  <si>
    <t>741.929</t>
  </si>
  <si>
    <t>C4.049.08</t>
  </si>
  <si>
    <t>741.595</t>
  </si>
  <si>
    <t>C4.049.09</t>
  </si>
  <si>
    <t>740.271</t>
  </si>
  <si>
    <t>C4.049.10</t>
  </si>
  <si>
    <t>721.478</t>
  </si>
  <si>
    <t>739.673</t>
  </si>
  <si>
    <t>C4.049.11</t>
  </si>
  <si>
    <t>720.999</t>
  </si>
  <si>
    <t>739.065</t>
  </si>
  <si>
    <t>C4.049.12</t>
  </si>
  <si>
    <t>738.935</t>
  </si>
  <si>
    <t>C4.049.13</t>
  </si>
  <si>
    <t>737.858</t>
  </si>
  <si>
    <t>C4.057.01</t>
  </si>
  <si>
    <t>726.360</t>
  </si>
  <si>
    <t>C4.057.02</t>
  </si>
  <si>
    <t>725.599</t>
  </si>
  <si>
    <t>C4.057.03</t>
  </si>
  <si>
    <t>724.726</t>
  </si>
  <si>
    <t>C4.057.04</t>
  </si>
  <si>
    <t>711.074</t>
  </si>
  <si>
    <t>C4.057.05</t>
  </si>
  <si>
    <t>724.375</t>
  </si>
  <si>
    <t>C4.057.06</t>
  </si>
  <si>
    <t>C4.057.07</t>
  </si>
  <si>
    <t>709.713</t>
  </si>
  <si>
    <t>723.351</t>
  </si>
  <si>
    <t>C4.057.08</t>
  </si>
  <si>
    <t>723.172</t>
  </si>
  <si>
    <t>C4.057.09</t>
  </si>
  <si>
    <t>708.814</t>
  </si>
  <si>
    <t>722.267</t>
  </si>
  <si>
    <t>C4.057.10</t>
  </si>
  <si>
    <t>708.353</t>
  </si>
  <si>
    <t>C4.057.11</t>
  </si>
  <si>
    <t>707.892</t>
  </si>
  <si>
    <t>721.044</t>
  </si>
  <si>
    <t>C4.057.12</t>
  </si>
  <si>
    <t>707.488</t>
  </si>
  <si>
    <t>721.069</t>
  </si>
  <si>
    <t>708.797</t>
  </si>
  <si>
    <t>C4.058.01</t>
  </si>
  <si>
    <t>712.544</t>
  </si>
  <si>
    <t>C4.058.02</t>
  </si>
  <si>
    <t>712.190</t>
  </si>
  <si>
    <t>725.878</t>
  </si>
  <si>
    <t>C4.058.03</t>
  </si>
  <si>
    <t>711.779</t>
  </si>
  <si>
    <t>725.881</t>
  </si>
  <si>
    <t>C4.058.04</t>
  </si>
  <si>
    <t>711.310</t>
  </si>
  <si>
    <t>723.814</t>
  </si>
  <si>
    <t>C4.058.05</t>
  </si>
  <si>
    <t>724.494</t>
  </si>
  <si>
    <t>C4.058.06</t>
  </si>
  <si>
    <t>723.002</t>
  </si>
  <si>
    <t>C4.058.07</t>
  </si>
  <si>
    <t>709.924</t>
  </si>
  <si>
    <t>C4.058.08</t>
  </si>
  <si>
    <t>709.477</t>
  </si>
  <si>
    <t>722.491</t>
  </si>
  <si>
    <t>C4.058.09</t>
  </si>
  <si>
    <t>C4.058.10</t>
  </si>
  <si>
    <t>721.480</t>
  </si>
  <si>
    <t>C4.058.11</t>
  </si>
  <si>
    <t>708.069</t>
  </si>
  <si>
    <t>721.481</t>
  </si>
  <si>
    <t>C4.058.12</t>
  </si>
  <si>
    <t>707.658</t>
  </si>
  <si>
    <t>706.900</t>
  </si>
  <si>
    <t>708.086</t>
  </si>
  <si>
    <t>C4.058.13</t>
  </si>
  <si>
    <t>721.768</t>
  </si>
  <si>
    <t>C4.059.01</t>
  </si>
  <si>
    <t>726.293</t>
  </si>
  <si>
    <t>C4.059.02</t>
  </si>
  <si>
    <t>712.499</t>
  </si>
  <si>
    <t>726.212</t>
  </si>
  <si>
    <t>C4.059.03</t>
  </si>
  <si>
    <t>712.075</t>
  </si>
  <si>
    <t>725.663</t>
  </si>
  <si>
    <t>C4.059.04</t>
  </si>
  <si>
    <t>729.690</t>
  </si>
  <si>
    <t>C4.059.05</t>
  </si>
  <si>
    <t>711.108</t>
  </si>
  <si>
    <t>C4.059.06</t>
  </si>
  <si>
    <t>710.624</t>
  </si>
  <si>
    <t>728.514</t>
  </si>
  <si>
    <t>C4.059.07</t>
  </si>
  <si>
    <t>710.163</t>
  </si>
  <si>
    <t>728.147</t>
  </si>
  <si>
    <t>C4.059.08</t>
  </si>
  <si>
    <t>709.703</t>
  </si>
  <si>
    <t>728.503</t>
  </si>
  <si>
    <t>C4.059.09</t>
  </si>
  <si>
    <t>709.219</t>
  </si>
  <si>
    <t>728.536</t>
  </si>
  <si>
    <t>C4.059.10</t>
  </si>
  <si>
    <t>727.843</t>
  </si>
  <si>
    <t>C4.059.11</t>
  </si>
  <si>
    <t>708.252</t>
  </si>
  <si>
    <t>726.989</t>
  </si>
  <si>
    <t>C4.059.12</t>
  </si>
  <si>
    <t>707.828</t>
  </si>
  <si>
    <t>726.905</t>
  </si>
  <si>
    <t>C4.059.13</t>
  </si>
  <si>
    <t>720.952</t>
  </si>
  <si>
    <t>C4.060.01</t>
  </si>
  <si>
    <t>C4.060.02</t>
  </si>
  <si>
    <t>712.720</t>
  </si>
  <si>
    <t>717.926</t>
  </si>
  <si>
    <t>C4.060.03</t>
  </si>
  <si>
    <t>712.287</t>
  </si>
  <si>
    <t>730.283</t>
  </si>
  <si>
    <t>C4.060.04</t>
  </si>
  <si>
    <t>C4.060.05</t>
  </si>
  <si>
    <t>728.976</t>
  </si>
  <si>
    <t>C4.060.06</t>
  </si>
  <si>
    <t>710.803</t>
  </si>
  <si>
    <t>728.391</t>
  </si>
  <si>
    <t>C4.060.07</t>
  </si>
  <si>
    <t>728.119</t>
  </si>
  <si>
    <t>C4.060.08</t>
  </si>
  <si>
    <t>709.860</t>
  </si>
  <si>
    <t>727.755</t>
  </si>
  <si>
    <t>C4.060.09</t>
  </si>
  <si>
    <t>709.366</t>
  </si>
  <si>
    <t>C4.060.10</t>
  </si>
  <si>
    <t>C4.060.11</t>
  </si>
  <si>
    <t>708.377</t>
  </si>
  <si>
    <t>726.252</t>
  </si>
  <si>
    <t>C4.060.12</t>
  </si>
  <si>
    <t>707.943</t>
  </si>
  <si>
    <t>726.012</t>
  </si>
  <si>
    <t>C4.060.13</t>
  </si>
  <si>
    <t>707.570</t>
  </si>
  <si>
    <t>725.798</t>
  </si>
  <si>
    <t>C4.061.01</t>
  </si>
  <si>
    <t>731.262</t>
  </si>
  <si>
    <t>C4.061.02</t>
  </si>
  <si>
    <t>712.957</t>
  </si>
  <si>
    <t>731.200</t>
  </si>
  <si>
    <t>717.772</t>
  </si>
  <si>
    <t>C4.061.03</t>
  </si>
  <si>
    <t>712.516</t>
  </si>
  <si>
    <t>730.800</t>
  </si>
  <si>
    <t>C4.061.04</t>
  </si>
  <si>
    <t>712.013</t>
  </si>
  <si>
    <t>729.822</t>
  </si>
  <si>
    <t>C4.061.05</t>
  </si>
  <si>
    <t>711.510</t>
  </si>
  <si>
    <t>729.202</t>
  </si>
  <si>
    <t>C4.061.06</t>
  </si>
  <si>
    <t>711.006</t>
  </si>
  <si>
    <t>728.627</t>
  </si>
  <si>
    <t>C4.061.07</t>
  </si>
  <si>
    <t>710.527</t>
  </si>
  <si>
    <t>728.189</t>
  </si>
  <si>
    <t>C4.061.08</t>
  </si>
  <si>
    <t>710.048</t>
  </si>
  <si>
    <t>727.927</t>
  </si>
  <si>
    <t>C4.061.09</t>
  </si>
  <si>
    <t>727.397</t>
  </si>
  <si>
    <t>C4.061.10</t>
  </si>
  <si>
    <t>709.042</t>
  </si>
  <si>
    <t>726.959</t>
  </si>
  <si>
    <t>C4.061.11</t>
  </si>
  <si>
    <t>726.555</t>
  </si>
  <si>
    <t>C4.061.12</t>
  </si>
  <si>
    <t>726.313</t>
  </si>
  <si>
    <t>C4.061.13</t>
  </si>
  <si>
    <t>C4.062.01</t>
  </si>
  <si>
    <t>713.690</t>
  </si>
  <si>
    <t>731.422</t>
  </si>
  <si>
    <t>C4.062.02</t>
  </si>
  <si>
    <t>713.303</t>
  </si>
  <si>
    <t>731.334</t>
  </si>
  <si>
    <t>C4.062.03</t>
  </si>
  <si>
    <t>712.854</t>
  </si>
  <si>
    <t>C4.062.04</t>
  </si>
  <si>
    <t>712.341</t>
  </si>
  <si>
    <t>730.016</t>
  </si>
  <si>
    <t>C4.062.05</t>
  </si>
  <si>
    <t>711.829</t>
  </si>
  <si>
    <t>729.504</t>
  </si>
  <si>
    <t>C4.062.06</t>
  </si>
  <si>
    <t>728.813</t>
  </si>
  <si>
    <t>C4.062.07</t>
  </si>
  <si>
    <t>710.829</t>
  </si>
  <si>
    <t>728.298</t>
  </si>
  <si>
    <t>C4.062.08</t>
  </si>
  <si>
    <t>710.340</t>
  </si>
  <si>
    <t>727.976</t>
  </si>
  <si>
    <t>C4.062.09</t>
  </si>
  <si>
    <t>709.828</t>
  </si>
  <si>
    <t>727.718</t>
  </si>
  <si>
    <t>C4.062.10</t>
  </si>
  <si>
    <t>726.994</t>
  </si>
  <si>
    <t>C4.062.11</t>
  </si>
  <si>
    <t>726.570</t>
  </si>
  <si>
    <t>C4.062.12</t>
  </si>
  <si>
    <t>708.354</t>
  </si>
  <si>
    <t>726.283</t>
  </si>
  <si>
    <t>C4.062.13</t>
  </si>
  <si>
    <t>726.085</t>
  </si>
  <si>
    <t>C4.063.01</t>
  </si>
  <si>
    <t>714.107</t>
  </si>
  <si>
    <t>731.560</t>
  </si>
  <si>
    <t>C4.063.02</t>
  </si>
  <si>
    <t>713.712</t>
  </si>
  <si>
    <t>731.467</t>
  </si>
  <si>
    <t>C4.063.03</t>
  </si>
  <si>
    <t>713.253</t>
  </si>
  <si>
    <t>C4.063.04</t>
  </si>
  <si>
    <t>712.729</t>
  </si>
  <si>
    <t>730.316</t>
  </si>
  <si>
    <t>C4.063.05</t>
  </si>
  <si>
    <t>729.823</t>
  </si>
  <si>
    <t>716.847</t>
  </si>
  <si>
    <t>C4.063.06</t>
  </si>
  <si>
    <t>711.681</t>
  </si>
  <si>
    <t>729.308</t>
  </si>
  <si>
    <t>C4.063.07</t>
  </si>
  <si>
    <t>728.713</t>
  </si>
  <si>
    <t>C4.063.08</t>
  </si>
  <si>
    <t>728.111</t>
  </si>
  <si>
    <t>C4.063.09</t>
  </si>
  <si>
    <t>710.158</t>
  </si>
  <si>
    <t>727.877</t>
  </si>
  <si>
    <t>C4.063.10</t>
  </si>
  <si>
    <t>C4.063.11</t>
  </si>
  <si>
    <t>726.770</t>
  </si>
  <si>
    <t>C4.063.12</t>
  </si>
  <si>
    <t>726.690</t>
  </si>
  <si>
    <t>C4.063.13</t>
  </si>
  <si>
    <t>726.107</t>
  </si>
  <si>
    <t>C4.064.01</t>
  </si>
  <si>
    <t>714.364</t>
  </si>
  <si>
    <t>731.906</t>
  </si>
  <si>
    <t>C4.064.02</t>
  </si>
  <si>
    <t>732.104</t>
  </si>
  <si>
    <t>C4.064.03</t>
  </si>
  <si>
    <t>713.496</t>
  </si>
  <si>
    <t>732.102</t>
  </si>
  <si>
    <t>C4.064.04</t>
  </si>
  <si>
    <t>712.963</t>
  </si>
  <si>
    <t>730.650</t>
  </si>
  <si>
    <t>C4.064.05</t>
  </si>
  <si>
    <t>712.431</t>
  </si>
  <si>
    <t>729.997</t>
  </si>
  <si>
    <t>C4.064.06</t>
  </si>
  <si>
    <t>711.899</t>
  </si>
  <si>
    <t>729.607</t>
  </si>
  <si>
    <t>C4.064.07</t>
  </si>
  <si>
    <t>728.647</t>
  </si>
  <si>
    <t>C4.064.08</t>
  </si>
  <si>
    <t>728.591</t>
  </si>
  <si>
    <t>C4.064.09</t>
  </si>
  <si>
    <t>728.132</t>
  </si>
  <si>
    <t>C4.064.10</t>
  </si>
  <si>
    <t>727.668</t>
  </si>
  <si>
    <t>C4.064.11</t>
  </si>
  <si>
    <t>726.894</t>
  </si>
  <si>
    <t>C4.064.12</t>
  </si>
  <si>
    <t>708.820</t>
  </si>
  <si>
    <t>727.027</t>
  </si>
  <si>
    <t>C4.064.13</t>
  </si>
  <si>
    <t>726.456</t>
  </si>
  <si>
    <t>C4.065.01</t>
  </si>
  <si>
    <t>714.579</t>
  </si>
  <si>
    <t>732.489</t>
  </si>
  <si>
    <t>C4.065.02</t>
  </si>
  <si>
    <t>732.954</t>
  </si>
  <si>
    <t>C4.065.03</t>
  </si>
  <si>
    <t>731.784</t>
  </si>
  <si>
    <t>C4.065.04</t>
  </si>
  <si>
    <t>713.165</t>
  </si>
  <si>
    <t>C4.065.05</t>
  </si>
  <si>
    <t>730.216</t>
  </si>
  <si>
    <t>C4.065.06</t>
  </si>
  <si>
    <t>729.852</t>
  </si>
  <si>
    <t>C4.065.07</t>
  </si>
  <si>
    <t>711.578</t>
  </si>
  <si>
    <t>729.435</t>
  </si>
  <si>
    <t>C4.065.08</t>
  </si>
  <si>
    <t>711.066</t>
  </si>
  <si>
    <t>C4.065.09</t>
  </si>
  <si>
    <t>728.567</t>
  </si>
  <si>
    <t>C4.065.10</t>
  </si>
  <si>
    <t>709.991</t>
  </si>
  <si>
    <t>728.875</t>
  </si>
  <si>
    <t>C4.065.11</t>
  </si>
  <si>
    <t>C4.065.12</t>
  </si>
  <si>
    <t>727.387</t>
  </si>
  <si>
    <t>C4.065.13</t>
  </si>
  <si>
    <t>708.577</t>
  </si>
  <si>
    <t>726.911</t>
  </si>
  <si>
    <t>C4.066.01</t>
  </si>
  <si>
    <t>714.800</t>
  </si>
  <si>
    <t>736.635</t>
  </si>
  <si>
    <t>C4.066.02</t>
  </si>
  <si>
    <t>714.384</t>
  </si>
  <si>
    <t>736.284</t>
  </si>
  <si>
    <t>C4.066.03</t>
  </si>
  <si>
    <t>713.901</t>
  </si>
  <si>
    <t>736.202</t>
  </si>
  <si>
    <t>C4.066.04</t>
  </si>
  <si>
    <t>735.512</t>
  </si>
  <si>
    <t>C4.066.05</t>
  </si>
  <si>
    <t>712.798</t>
  </si>
  <si>
    <t>734.810</t>
  </si>
  <si>
    <t>C4.066.06</t>
  </si>
  <si>
    <t>734.029</t>
  </si>
  <si>
    <t>C4.066.07</t>
  </si>
  <si>
    <t>711.722</t>
  </si>
  <si>
    <t>733.743</t>
  </si>
  <si>
    <t>C4.066.08</t>
  </si>
  <si>
    <t>732.925</t>
  </si>
  <si>
    <t>C4.066.09</t>
  </si>
  <si>
    <t>710.646</t>
  </si>
  <si>
    <t>732.767</t>
  </si>
  <si>
    <t>C4.066.10</t>
  </si>
  <si>
    <t>710.095</t>
  </si>
  <si>
    <t>C4.066.11</t>
  </si>
  <si>
    <t>709.543</t>
  </si>
  <si>
    <t>731.642</t>
  </si>
  <si>
    <t>C4.066.12</t>
  </si>
  <si>
    <t>C4.066.13</t>
  </si>
  <si>
    <t>708.644</t>
  </si>
  <si>
    <t>730.918</t>
  </si>
  <si>
    <t>C4.067.01</t>
  </si>
  <si>
    <t>715.144</t>
  </si>
  <si>
    <t>736.967</t>
  </si>
  <si>
    <t>C4.067.02</t>
  </si>
  <si>
    <t>714.721</t>
  </si>
  <si>
    <t>736.601</t>
  </si>
  <si>
    <t>C4.067.03</t>
  </si>
  <si>
    <t>714.229</t>
  </si>
  <si>
    <t>C4.067.04</t>
  </si>
  <si>
    <t>736.027</t>
  </si>
  <si>
    <t>C4.067.05</t>
  </si>
  <si>
    <t>713.108</t>
  </si>
  <si>
    <t>734.746</t>
  </si>
  <si>
    <t>C4.067.06</t>
  </si>
  <si>
    <t>734.241</t>
  </si>
  <si>
    <t>C4.067.07</t>
  </si>
  <si>
    <t>735.051</t>
  </si>
  <si>
    <t>C4.067.08</t>
  </si>
  <si>
    <t>732.923</t>
  </si>
  <si>
    <t>C4.067.09</t>
  </si>
  <si>
    <t>710.918</t>
  </si>
  <si>
    <t>732.373</t>
  </si>
  <si>
    <t>C4.067.10</t>
  </si>
  <si>
    <t>710.357</t>
  </si>
  <si>
    <t>732.141</t>
  </si>
  <si>
    <t>C4.067.11</t>
  </si>
  <si>
    <t>C4.067.12</t>
  </si>
  <si>
    <t>709.305</t>
  </si>
  <si>
    <t>731.545</t>
  </si>
  <si>
    <t>C4.067.13</t>
  </si>
  <si>
    <t>708.882</t>
  </si>
  <si>
    <t>731.023</t>
  </si>
  <si>
    <t>C4.068.01</t>
  </si>
  <si>
    <t>00:20:25</t>
  </si>
  <si>
    <t>737.193</t>
  </si>
  <si>
    <t>C4.068.02</t>
  </si>
  <si>
    <t>714.960</t>
  </si>
  <si>
    <t>00:41:00</t>
  </si>
  <si>
    <t>736.940</t>
  </si>
  <si>
    <t>C4.068.03</t>
  </si>
  <si>
    <t>736.676</t>
  </si>
  <si>
    <t>C4.068.04</t>
  </si>
  <si>
    <t>736.519</t>
  </si>
  <si>
    <t>C4.068.05</t>
  </si>
  <si>
    <t>713.326</t>
  </si>
  <si>
    <t>735.198</t>
  </si>
  <si>
    <t>C4.068.06</t>
  </si>
  <si>
    <t>712.759</t>
  </si>
  <si>
    <t>C4.068.07</t>
  </si>
  <si>
    <t>712.218</t>
  </si>
  <si>
    <t>733.795</t>
  </si>
  <si>
    <t>C4.068.08</t>
  </si>
  <si>
    <t>711.677</t>
  </si>
  <si>
    <t>733.570</t>
  </si>
  <si>
    <t>C4.068.09</t>
  </si>
  <si>
    <t>711.109</t>
  </si>
  <si>
    <t>732.914</t>
  </si>
  <si>
    <t>C4.068.10</t>
  </si>
  <si>
    <t>710.542</t>
  </si>
  <si>
    <t>C4.068.11</t>
  </si>
  <si>
    <t>731.972</t>
  </si>
  <si>
    <t>C4.068.12</t>
  </si>
  <si>
    <t>709.476</t>
  </si>
  <si>
    <t>C4.068.13</t>
  </si>
  <si>
    <t>731.187</t>
  </si>
  <si>
    <t>C4.069.01</t>
  </si>
  <si>
    <t>00:31:47</t>
  </si>
  <si>
    <t>C4.069.02</t>
  </si>
  <si>
    <t>00:15:51</t>
  </si>
  <si>
    <t>733.267</t>
  </si>
  <si>
    <t>C4.069.03</t>
  </si>
  <si>
    <t>00:12:12</t>
  </si>
  <si>
    <t>732.746</t>
  </si>
  <si>
    <t>C4.069.04</t>
  </si>
  <si>
    <t>733.101</t>
  </si>
  <si>
    <t>C4.069.05</t>
  </si>
  <si>
    <t>713.578</t>
  </si>
  <si>
    <t>C4.069.06</t>
  </si>
  <si>
    <t>712.993</t>
  </si>
  <si>
    <t>725.882</t>
  </si>
  <si>
    <t>C4.069.07</t>
  </si>
  <si>
    <t>C4.069.08</t>
  </si>
  <si>
    <t>711.878</t>
  </si>
  <si>
    <t>725.561</t>
  </si>
  <si>
    <t>C4.069.09</t>
  </si>
  <si>
    <t>C4.069.10</t>
  </si>
  <si>
    <t>710.707</t>
  </si>
  <si>
    <t>723.820</t>
  </si>
  <si>
    <t>C4.069.11</t>
  </si>
  <si>
    <t>C4.069.12</t>
  </si>
  <si>
    <t>709.609</t>
  </si>
  <si>
    <t>723.097</t>
  </si>
  <si>
    <t>C4.069.13</t>
  </si>
  <si>
    <t>727.560</t>
  </si>
  <si>
    <t>C4.070.01</t>
  </si>
  <si>
    <t>713.762</t>
  </si>
  <si>
    <t>727.045</t>
  </si>
  <si>
    <t>C4.070.02</t>
  </si>
  <si>
    <t>727.072</t>
  </si>
  <si>
    <t>C4.070.03</t>
  </si>
  <si>
    <t>726.581</t>
  </si>
  <si>
    <t>C4.070.04</t>
  </si>
  <si>
    <t>725.469</t>
  </si>
  <si>
    <t>C4.070.06</t>
  </si>
  <si>
    <t>C4.070.07</t>
  </si>
  <si>
    <t>724.238</t>
  </si>
  <si>
    <t>C4.070.08</t>
  </si>
  <si>
    <t>723.675</t>
  </si>
  <si>
    <t>C4.070.09</t>
  </si>
  <si>
    <t>C4.070.10</t>
  </si>
  <si>
    <t>723.177</t>
  </si>
  <si>
    <t>C4.071.01</t>
  </si>
  <si>
    <t>714.071</t>
  </si>
  <si>
    <t>727.619</t>
  </si>
  <si>
    <t>C4.071.02</t>
  </si>
  <si>
    <t>C4.071.03</t>
  </si>
  <si>
    <t>727.119</t>
  </si>
  <si>
    <t>C4.071.04</t>
  </si>
  <si>
    <t>725.997</t>
  </si>
  <si>
    <t>C4.071.05</t>
  </si>
  <si>
    <t>725.398</t>
  </si>
  <si>
    <t>C4.071.06</t>
  </si>
  <si>
    <t>C4.071.07</t>
  </si>
  <si>
    <t>711.080</t>
  </si>
  <si>
    <t>724.290</t>
  </si>
  <si>
    <t>C4.071.08</t>
  </si>
  <si>
    <t>723.908</t>
  </si>
  <si>
    <t>C4.071.09</t>
  </si>
  <si>
    <t>723.195</t>
  </si>
  <si>
    <t>C4.071.10</t>
  </si>
  <si>
    <t>709.480</t>
  </si>
  <si>
    <t>722.926</t>
  </si>
  <si>
    <t>C4.072.01</t>
  </si>
  <si>
    <t>714.423</t>
  </si>
  <si>
    <t>C4.072.02</t>
  </si>
  <si>
    <t>C4.072.03</t>
  </si>
  <si>
    <t>727.258</t>
  </si>
  <si>
    <t>C4.072.04</t>
  </si>
  <si>
    <t>727.034</t>
  </si>
  <si>
    <t>C4.072.05</t>
  </si>
  <si>
    <t>712.571</t>
  </si>
  <si>
    <t>725.721</t>
  </si>
  <si>
    <t>C4.072.06</t>
  </si>
  <si>
    <t>725.259</t>
  </si>
  <si>
    <t>C4.072.07</t>
  </si>
  <si>
    <t>725.211</t>
  </si>
  <si>
    <t>C4.072.08</t>
  </si>
  <si>
    <t>710.669</t>
  </si>
  <si>
    <t>C4.072.09</t>
  </si>
  <si>
    <t>C4.072.10</t>
  </si>
  <si>
    <t>722.920</t>
  </si>
  <si>
    <t>C4.073.01</t>
  </si>
  <si>
    <t>717.225</t>
  </si>
  <si>
    <t>735.087</t>
  </si>
  <si>
    <t>C4.073.02</t>
  </si>
  <si>
    <t>716.727</t>
  </si>
  <si>
    <t>C4.073.03</t>
  </si>
  <si>
    <t>716.148</t>
  </si>
  <si>
    <t>734.074</t>
  </si>
  <si>
    <t>C4.073.04</t>
  </si>
  <si>
    <t>715.487</t>
  </si>
  <si>
    <t>733.908</t>
  </si>
  <si>
    <t>C4.073.05</t>
  </si>
  <si>
    <t>732.747</t>
  </si>
  <si>
    <t>C4.073.06</t>
  </si>
  <si>
    <t>731.863</t>
  </si>
  <si>
    <t>C4.073.07</t>
  </si>
  <si>
    <t>713.536</t>
  </si>
  <si>
    <t>731.475</t>
  </si>
  <si>
    <t>C4.073.08</t>
  </si>
  <si>
    <t>712.907</t>
  </si>
  <si>
    <t>730.484</t>
  </si>
  <si>
    <t>C4.073.09</t>
  </si>
  <si>
    <t>712.246</t>
  </si>
  <si>
    <t>729.917</t>
  </si>
  <si>
    <t>C4.073.10</t>
  </si>
  <si>
    <t>711.586</t>
  </si>
  <si>
    <t>C4.073.11</t>
  </si>
  <si>
    <t>710.925</t>
  </si>
  <si>
    <t>728.737</t>
  </si>
  <si>
    <t>C4.073.12</t>
  </si>
  <si>
    <t>710.346</t>
  </si>
  <si>
    <t>728.309</t>
  </si>
  <si>
    <t>C4.073.13</t>
  </si>
  <si>
    <t>709.848</t>
  </si>
  <si>
    <t>727.908</t>
  </si>
  <si>
    <t>C4.074.01</t>
  </si>
  <si>
    <t>717.654</t>
  </si>
  <si>
    <t>735.685</t>
  </si>
  <si>
    <t>C4.074.02</t>
  </si>
  <si>
    <t>717.139</t>
  </si>
  <si>
    <t>735.320</t>
  </si>
  <si>
    <t>C4.074.03</t>
  </si>
  <si>
    <t>734.507</t>
  </si>
  <si>
    <t>C4.074.04</t>
  </si>
  <si>
    <t>734.131</t>
  </si>
  <si>
    <t>C4.074.05</t>
  </si>
  <si>
    <t>715.172</t>
  </si>
  <si>
    <t>C4.074.06</t>
  </si>
  <si>
    <t>714.489</t>
  </si>
  <si>
    <t>732.196</t>
  </si>
  <si>
    <t>C4.074.07</t>
  </si>
  <si>
    <t>731.682</t>
  </si>
  <si>
    <t>C4.074.08</t>
  </si>
  <si>
    <t>C4.074.09</t>
  </si>
  <si>
    <t>730.135</t>
  </si>
  <si>
    <t>C4.074.10</t>
  </si>
  <si>
    <t>711.819</t>
  </si>
  <si>
    <t>729.580</t>
  </si>
  <si>
    <t>C4.074.11</t>
  </si>
  <si>
    <t>728.938</t>
  </si>
  <si>
    <t>C4.074.12</t>
  </si>
  <si>
    <t>710.537</t>
  </si>
  <si>
    <t>C4.074.13</t>
  </si>
  <si>
    <t>728.067</t>
  </si>
  <si>
    <t>C4.076.02</t>
  </si>
  <si>
    <t>00:25:30</t>
  </si>
  <si>
    <t>C4.076.03</t>
  </si>
  <si>
    <t>00:32:29</t>
  </si>
  <si>
    <t>735.277</t>
  </si>
  <si>
    <t>C4.076.04</t>
  </si>
  <si>
    <t>716.576</t>
  </si>
  <si>
    <t>00:23:26</t>
  </si>
  <si>
    <t>734.808</t>
  </si>
  <si>
    <t>717.723</t>
  </si>
  <si>
    <t>C4.077.02</t>
  </si>
  <si>
    <t>731.174</t>
  </si>
  <si>
    <t>C4.077.03</t>
  </si>
  <si>
    <t>717.617</t>
  </si>
  <si>
    <t>730.512</t>
  </si>
  <si>
    <t>C4.077.04</t>
  </si>
  <si>
    <t>730.811</t>
  </si>
  <si>
    <t>C4.077.05</t>
  </si>
  <si>
    <t>716.171</t>
  </si>
  <si>
    <t>C4.077.06</t>
  </si>
  <si>
    <t>729.027</t>
  </si>
  <si>
    <t>C4.077.07</t>
  </si>
  <si>
    <t>728.037</t>
  </si>
  <si>
    <t>C4.077.08</t>
  </si>
  <si>
    <t>727.377</t>
  </si>
  <si>
    <t>C4.077.09</t>
  </si>
  <si>
    <t>726.501</t>
  </si>
  <si>
    <t>C4.077.10</t>
  </si>
  <si>
    <t>725.607</t>
  </si>
  <si>
    <t>C4.077.11</t>
  </si>
  <si>
    <t>711.902</t>
  </si>
  <si>
    <t>725.590</t>
  </si>
  <si>
    <t>C4.077.12</t>
  </si>
  <si>
    <t>711.269</t>
  </si>
  <si>
    <t>724.886</t>
  </si>
  <si>
    <t>C4.078.01</t>
  </si>
  <si>
    <t>719.212</t>
  </si>
  <si>
    <t>731.781</t>
  </si>
  <si>
    <t>C4.078.02</t>
  </si>
  <si>
    <t>731.798</t>
  </si>
  <si>
    <t>C4.078.03</t>
  </si>
  <si>
    <t>718.002</t>
  </si>
  <si>
    <t>731.283</t>
  </si>
  <si>
    <t>C4.078.04</t>
  </si>
  <si>
    <t>730.792</t>
  </si>
  <si>
    <t>C4.078.05</t>
  </si>
  <si>
    <t>729.707</t>
  </si>
  <si>
    <t>C4.078.06</t>
  </si>
  <si>
    <t>729.259</t>
  </si>
  <si>
    <t>C4.078.07</t>
  </si>
  <si>
    <t>715.069</t>
  </si>
  <si>
    <t>728.359</t>
  </si>
  <si>
    <t>C4.078.08</t>
  </si>
  <si>
    <t>C4.078.09</t>
  </si>
  <si>
    <t>726.652</t>
  </si>
  <si>
    <t>C4.078.10</t>
  </si>
  <si>
    <t>725.770</t>
  </si>
  <si>
    <t>C4.078.11</t>
  </si>
  <si>
    <t>712.136</t>
  </si>
  <si>
    <t>725.019</t>
  </si>
  <si>
    <t>C4.078.12</t>
  </si>
  <si>
    <t>725.159</t>
  </si>
  <si>
    <t>C4.078.13</t>
  </si>
  <si>
    <t>C4.079.01</t>
  </si>
  <si>
    <t>719.597</t>
  </si>
  <si>
    <t>731.980</t>
  </si>
  <si>
    <t>C4.079.02</t>
  </si>
  <si>
    <t>731.852</t>
  </si>
  <si>
    <t>C4.079.03</t>
  </si>
  <si>
    <t>731.858</t>
  </si>
  <si>
    <t>C4.079.04</t>
  </si>
  <si>
    <t>717.596</t>
  </si>
  <si>
    <t>C4.079.05</t>
  </si>
  <si>
    <t>730.834</t>
  </si>
  <si>
    <t>C4.079.06</t>
  </si>
  <si>
    <t>729.905</t>
  </si>
  <si>
    <t>C4.079.07</t>
  </si>
  <si>
    <t>715.351</t>
  </si>
  <si>
    <t>C4.079.08</t>
  </si>
  <si>
    <t>00:05:07</t>
  </si>
  <si>
    <t>727.807</t>
  </si>
  <si>
    <t>C4.079.09</t>
  </si>
  <si>
    <t>713.866</t>
  </si>
  <si>
    <t>727.212</t>
  </si>
  <si>
    <t>C4.079.10</t>
  </si>
  <si>
    <t>713.106</t>
  </si>
  <si>
    <t>726.351</t>
  </si>
  <si>
    <t>C4.079.11</t>
  </si>
  <si>
    <t>725.586</t>
  </si>
  <si>
    <t>C4.079.12</t>
  </si>
  <si>
    <t>724.661</t>
  </si>
  <si>
    <t>C4.079.13</t>
  </si>
  <si>
    <t>C4.082.01</t>
  </si>
  <si>
    <t>738.366</t>
  </si>
  <si>
    <t>C4.082.02</t>
  </si>
  <si>
    <t>719.951</t>
  </si>
  <si>
    <t>738.282</t>
  </si>
  <si>
    <t>C4.082.03</t>
  </si>
  <si>
    <t>737.491</t>
  </si>
  <si>
    <t>C4.082.04</t>
  </si>
  <si>
    <t>718.433</t>
  </si>
  <si>
    <t>C4.082.05</t>
  </si>
  <si>
    <t>717.623</t>
  </si>
  <si>
    <t>C4.082.06</t>
  </si>
  <si>
    <t>735.424</t>
  </si>
  <si>
    <t>C4.082.07</t>
  </si>
  <si>
    <t>734.331</t>
  </si>
  <si>
    <t>C4.082.08</t>
  </si>
  <si>
    <t>715.273</t>
  </si>
  <si>
    <t>733.380</t>
  </si>
  <si>
    <t>C4.082.09</t>
  </si>
  <si>
    <t>714.463</t>
  </si>
  <si>
    <t>732.870</t>
  </si>
  <si>
    <t>C4.082.10</t>
  </si>
  <si>
    <t>C4.082.11</t>
  </si>
  <si>
    <t>730.809</t>
  </si>
  <si>
    <t>C4.082.12</t>
  </si>
  <si>
    <t>730.313</t>
  </si>
  <si>
    <t>C4.082.13</t>
  </si>
  <si>
    <t>711.525</t>
  </si>
  <si>
    <t>729.502</t>
  </si>
  <si>
    <t>C4.083.01</t>
  </si>
  <si>
    <t>720.922</t>
  </si>
  <si>
    <t>739.315</t>
  </si>
  <si>
    <t>C4.083.02</t>
  </si>
  <si>
    <t>739.419</t>
  </si>
  <si>
    <t>C4.083.03</t>
  </si>
  <si>
    <t>719.583</t>
  </si>
  <si>
    <t>738.563</t>
  </si>
  <si>
    <t>C4.083.04</t>
  </si>
  <si>
    <t>C4.083.05</t>
  </si>
  <si>
    <t>717.940</t>
  </si>
  <si>
    <t>737.056</t>
  </si>
  <si>
    <t>C4.083.06</t>
  </si>
  <si>
    <t>735.755</t>
  </si>
  <si>
    <t>C4.083.07</t>
  </si>
  <si>
    <t>734.891</t>
  </si>
  <si>
    <t>C4.083.08</t>
  </si>
  <si>
    <t>715.553</t>
  </si>
  <si>
    <t>733.778</t>
  </si>
  <si>
    <t>C4.083.09</t>
  </si>
  <si>
    <t>714.731</t>
  </si>
  <si>
    <t>733.291</t>
  </si>
  <si>
    <t>C4.083.10</t>
  </si>
  <si>
    <t>732.404</t>
  </si>
  <si>
    <t>C4.083.11</t>
  </si>
  <si>
    <t>731.791</t>
  </si>
  <si>
    <t>C4.083.12</t>
  </si>
  <si>
    <t>C4.083.13</t>
  </si>
  <si>
    <t>711.748</t>
  </si>
  <si>
    <t>730.160</t>
  </si>
  <si>
    <t>C4.084.01</t>
  </si>
  <si>
    <t>721.204</t>
  </si>
  <si>
    <t>739.822</t>
  </si>
  <si>
    <t>C4.084.02</t>
  </si>
  <si>
    <t>720.583</t>
  </si>
  <si>
    <t>738.994</t>
  </si>
  <si>
    <t>C4.084.03</t>
  </si>
  <si>
    <t>738.975</t>
  </si>
  <si>
    <t>C4.084.04</t>
  </si>
  <si>
    <t>719.039</t>
  </si>
  <si>
    <t>737.034</t>
  </si>
  <si>
    <t>C4.084.05</t>
  </si>
  <si>
    <t>718.215</t>
  </si>
  <si>
    <t>736.614</t>
  </si>
  <si>
    <t>C4.084.06</t>
  </si>
  <si>
    <t>717.393</t>
  </si>
  <si>
    <t>735.882</t>
  </si>
  <si>
    <t>C4.084.07</t>
  </si>
  <si>
    <t>735.226</t>
  </si>
  <si>
    <t>C4.084.08</t>
  </si>
  <si>
    <t>715.825</t>
  </si>
  <si>
    <t>734.977</t>
  </si>
  <si>
    <t>C4.084.09</t>
  </si>
  <si>
    <t>715.002</t>
  </si>
  <si>
    <t>C4.084.10</t>
  </si>
  <si>
    <t>732.705</t>
  </si>
  <si>
    <t>C4.084.11</t>
  </si>
  <si>
    <t>731.808</t>
  </si>
  <si>
    <t>C4.084.12</t>
  </si>
  <si>
    <t>712.634</t>
  </si>
  <si>
    <t>730.910</t>
  </si>
  <si>
    <t>C2.001.01</t>
  </si>
  <si>
    <t>708.014</t>
  </si>
  <si>
    <t>C2.001.02</t>
  </si>
  <si>
    <t>712.773</t>
  </si>
  <si>
    <t>C2.001.03</t>
  </si>
  <si>
    <t>712.692</t>
  </si>
  <si>
    <t>C2.001.04</t>
  </si>
  <si>
    <t>712.921</t>
  </si>
  <si>
    <t>C2.001.05</t>
  </si>
  <si>
    <t>712.593</t>
  </si>
  <si>
    <t>C2.001.06</t>
  </si>
  <si>
    <t>712.780</t>
  </si>
  <si>
    <t>C2.001.07</t>
  </si>
  <si>
    <t>C2.001.08</t>
  </si>
  <si>
    <t>712.787</t>
  </si>
  <si>
    <t>C2.001.09</t>
  </si>
  <si>
    <t>713.050</t>
  </si>
  <si>
    <t>C2.001.10</t>
  </si>
  <si>
    <t>713.397</t>
  </si>
  <si>
    <t>C2.001.11</t>
  </si>
  <si>
    <t>713.116</t>
  </si>
  <si>
    <t>C2.001.12</t>
  </si>
  <si>
    <t>00:26:16</t>
  </si>
  <si>
    <t>C2.001.13</t>
  </si>
  <si>
    <t>709.373</t>
  </si>
  <si>
    <t>C2.002.01</t>
  </si>
  <si>
    <t>C2.002.02</t>
  </si>
  <si>
    <t>711.903</t>
  </si>
  <si>
    <t>C2.002.03</t>
  </si>
  <si>
    <t>712.598</t>
  </si>
  <si>
    <t>C2.002.04</t>
  </si>
  <si>
    <t>712.568</t>
  </si>
  <si>
    <t>C2.002.05</t>
  </si>
  <si>
    <t>712.813</t>
  </si>
  <si>
    <t>C2.002.06</t>
  </si>
  <si>
    <t>712.837</t>
  </si>
  <si>
    <t>C2.002.07</t>
  </si>
  <si>
    <t>C2.002.08</t>
  </si>
  <si>
    <t>712.150</t>
  </si>
  <si>
    <t>C2.002.09</t>
  </si>
  <si>
    <t>712.689</t>
  </si>
  <si>
    <t>C2.002.10</t>
  </si>
  <si>
    <t>713.241</t>
  </si>
  <si>
    <t>C2.002.11</t>
  </si>
  <si>
    <t>713.335</t>
  </si>
  <si>
    <t>C2.002.12</t>
  </si>
  <si>
    <t>713.237</t>
  </si>
  <si>
    <t>C2.002.13</t>
  </si>
  <si>
    <t>713.225</t>
  </si>
  <si>
    <t>C2.003.01</t>
  </si>
  <si>
    <t>C2.003.02</t>
  </si>
  <si>
    <t>C2.003.03</t>
  </si>
  <si>
    <t>713.087</t>
  </si>
  <si>
    <t>C2.003.04</t>
  </si>
  <si>
    <t>712.823</t>
  </si>
  <si>
    <t>C2.003.05</t>
  </si>
  <si>
    <t>713.240</t>
  </si>
  <si>
    <t>C2.003.06</t>
  </si>
  <si>
    <t>713.345</t>
  </si>
  <si>
    <t>C2.003.07</t>
  </si>
  <si>
    <t>C2.003.08</t>
  </si>
  <si>
    <t>713.039</t>
  </si>
  <si>
    <t>C2.003.09</t>
  </si>
  <si>
    <t>713.381</t>
  </si>
  <si>
    <t>C2.003.10</t>
  </si>
  <si>
    <t>714.070</t>
  </si>
  <si>
    <t>C2.003.11</t>
  </si>
  <si>
    <t>713.638</t>
  </si>
  <si>
    <t>C2.003.12</t>
  </si>
  <si>
    <t>713.448</t>
  </si>
  <si>
    <t>C2.003.13</t>
  </si>
  <si>
    <t>713.971</t>
  </si>
  <si>
    <t>C2.004.01</t>
  </si>
  <si>
    <t>C2.004.02</t>
  </si>
  <si>
    <t>C2.004.03</t>
  </si>
  <si>
    <t>C2.004.04</t>
  </si>
  <si>
    <t>713.527</t>
  </si>
  <si>
    <t>C2.004.05</t>
  </si>
  <si>
    <t>713.849</t>
  </si>
  <si>
    <t>C2.004.06</t>
  </si>
  <si>
    <t>713.405</t>
  </si>
  <si>
    <t>C2.004.07</t>
  </si>
  <si>
    <t>714.252</t>
  </si>
  <si>
    <t>C2.004.08</t>
  </si>
  <si>
    <t>713.722</t>
  </si>
  <si>
    <t>C2.004.09</t>
  </si>
  <si>
    <t>713.278</t>
  </si>
  <si>
    <t>C2.004.10</t>
  </si>
  <si>
    <t>713.730</t>
  </si>
  <si>
    <t>C2.004.11</t>
  </si>
  <si>
    <t>713.533</t>
  </si>
  <si>
    <t>C2.004.12</t>
  </si>
  <si>
    <t>713.464</t>
  </si>
  <si>
    <t>C2.004.13</t>
  </si>
  <si>
    <t>713.823</t>
  </si>
  <si>
    <t>C2.005.01</t>
  </si>
  <si>
    <t>712.741</t>
  </si>
  <si>
    <t>C2.005.02</t>
  </si>
  <si>
    <t>C2.005.03</t>
  </si>
  <si>
    <t>712.475</t>
  </si>
  <si>
    <t>C2.005.04</t>
  </si>
  <si>
    <t>713.743</t>
  </si>
  <si>
    <t>C2.005.05</t>
  </si>
  <si>
    <t>712.954</t>
  </si>
  <si>
    <t>C2.005.06</t>
  </si>
  <si>
    <t>712.974</t>
  </si>
  <si>
    <t>C2.005.07</t>
  </si>
  <si>
    <t>713.521</t>
  </si>
  <si>
    <t>C2.005.08</t>
  </si>
  <si>
    <t>713.443</t>
  </si>
  <si>
    <t>C2.005.09</t>
  </si>
  <si>
    <t>713.644</t>
  </si>
  <si>
    <t>C2.005.10</t>
  </si>
  <si>
    <t>713.965</t>
  </si>
  <si>
    <t>C2.005.11</t>
  </si>
  <si>
    <t>713.714</t>
  </si>
  <si>
    <t>C2.005.12</t>
  </si>
  <si>
    <t>713.771</t>
  </si>
  <si>
    <t>C2.005.13</t>
  </si>
  <si>
    <t>713.854</t>
  </si>
  <si>
    <t>C2.006.01</t>
  </si>
  <si>
    <t>712.859</t>
  </si>
  <si>
    <t>C2.006.02</t>
  </si>
  <si>
    <t>712.453</t>
  </si>
  <si>
    <t>C2.006.03</t>
  </si>
  <si>
    <t>C2.006.04</t>
  </si>
  <si>
    <t>713.127</t>
  </si>
  <si>
    <t>C2.006.05</t>
  </si>
  <si>
    <t>C2.006.06</t>
  </si>
  <si>
    <t>713.472</t>
  </si>
  <si>
    <t>C2.006.07</t>
  </si>
  <si>
    <t>713.433</t>
  </si>
  <si>
    <t>C2.006.08</t>
  </si>
  <si>
    <t>713.379</t>
  </si>
  <si>
    <t>C2.006.09</t>
  </si>
  <si>
    <t>C2.006.10</t>
  </si>
  <si>
    <t>C2.006.11</t>
  </si>
  <si>
    <t>C2.006.12</t>
  </si>
  <si>
    <t>695.995</t>
  </si>
  <si>
    <t>714.339</t>
  </si>
  <si>
    <t>C2.006.13</t>
  </si>
  <si>
    <t>713.740</t>
  </si>
  <si>
    <t>C2.007.01</t>
  </si>
  <si>
    <t>713.502</t>
  </si>
  <si>
    <t>C2.007.02</t>
  </si>
  <si>
    <t>712.754</t>
  </si>
  <si>
    <t>C2.007.03</t>
  </si>
  <si>
    <t>C2.007.04</t>
  </si>
  <si>
    <t>713.422</t>
  </si>
  <si>
    <t>C2.007.05</t>
  </si>
  <si>
    <t>714.212</t>
  </si>
  <si>
    <t>C2.007.06</t>
  </si>
  <si>
    <t>713.372</t>
  </si>
  <si>
    <t>C2.007.07</t>
  </si>
  <si>
    <t>712.979</t>
  </si>
  <si>
    <t>C2.007.08</t>
  </si>
  <si>
    <t>C2.007.09</t>
  </si>
  <si>
    <t>713.635</t>
  </si>
  <si>
    <t>C2.007.10</t>
  </si>
  <si>
    <t>713.917</t>
  </si>
  <si>
    <t>C2.007.11</t>
  </si>
  <si>
    <t>713.716</t>
  </si>
  <si>
    <t>C2.007.12</t>
  </si>
  <si>
    <t>713.868</t>
  </si>
  <si>
    <t>C2.007.13</t>
  </si>
  <si>
    <t>714.176</t>
  </si>
  <si>
    <t>C2.008.01</t>
  </si>
  <si>
    <t>713.972</t>
  </si>
  <si>
    <t>C2.008.02</t>
  </si>
  <si>
    <t>00:03:15</t>
  </si>
  <si>
    <t>712.953</t>
  </si>
  <si>
    <t>C2.008.03</t>
  </si>
  <si>
    <t>712.267</t>
  </si>
  <si>
    <t>C2.008.04</t>
  </si>
  <si>
    <t>C2.008.05</t>
  </si>
  <si>
    <t>713.524</t>
  </si>
  <si>
    <t>C2.008.06</t>
  </si>
  <si>
    <t>713.711</t>
  </si>
  <si>
    <t>C2.008.07</t>
  </si>
  <si>
    <t>C2.008.08</t>
  </si>
  <si>
    <t>714.867</t>
  </si>
  <si>
    <t>C2.008.09</t>
  </si>
  <si>
    <t>714.402</t>
  </si>
  <si>
    <t>C2.008.10</t>
  </si>
  <si>
    <t>713.987</t>
  </si>
  <si>
    <t>C2.008.11</t>
  </si>
  <si>
    <t>714.784</t>
  </si>
  <si>
    <t>C2.008.12</t>
  </si>
  <si>
    <t>715.074</t>
  </si>
  <si>
    <t>C2.008.13</t>
  </si>
  <si>
    <t>714.512</t>
  </si>
  <si>
    <t>C2.009.01</t>
  </si>
  <si>
    <t>713.610</t>
  </si>
  <si>
    <t>C2.009.02</t>
  </si>
  <si>
    <t>712.982</t>
  </si>
  <si>
    <t>C2.009.03</t>
  </si>
  <si>
    <t>713.359</t>
  </si>
  <si>
    <t>C2.009.04</t>
  </si>
  <si>
    <t>713.943</t>
  </si>
  <si>
    <t>C2.009.05</t>
  </si>
  <si>
    <t>714.807</t>
  </si>
  <si>
    <t>C2.009.06</t>
  </si>
  <si>
    <t>714.064</t>
  </si>
  <si>
    <t>C2.009.07</t>
  </si>
  <si>
    <t>714.281</t>
  </si>
  <si>
    <t>C2.009.08</t>
  </si>
  <si>
    <t>713.691</t>
  </si>
  <si>
    <t>C2.009.09</t>
  </si>
  <si>
    <t>713.826</t>
  </si>
  <si>
    <t>C2.009.10</t>
  </si>
  <si>
    <t>714.047</t>
  </si>
  <si>
    <t>C2.009.11</t>
  </si>
  <si>
    <t>713.822</t>
  </si>
  <si>
    <t>706.857</t>
  </si>
  <si>
    <t>C2.009.12</t>
  </si>
  <si>
    <t>C2.009.13</t>
  </si>
  <si>
    <t>714.671</t>
  </si>
  <si>
    <t>C2.010.01</t>
  </si>
  <si>
    <t>708.567</t>
  </si>
  <si>
    <t>C2.010.02</t>
  </si>
  <si>
    <t>707.298</t>
  </si>
  <si>
    <t>C2.010.03</t>
  </si>
  <si>
    <t>707.121</t>
  </si>
  <si>
    <t>C2.010.04</t>
  </si>
  <si>
    <t>707.636</t>
  </si>
  <si>
    <t>C2.010.05</t>
  </si>
  <si>
    <t>709.459</t>
  </si>
  <si>
    <t>C2.010.06</t>
  </si>
  <si>
    <t>709.641</t>
  </si>
  <si>
    <t>C2.010.07</t>
  </si>
  <si>
    <t>C2.010.08</t>
  </si>
  <si>
    <t>709.273</t>
  </si>
  <si>
    <t>C2.010.09</t>
  </si>
  <si>
    <t>709.321</t>
  </si>
  <si>
    <t>C2.010.10</t>
  </si>
  <si>
    <t>C2.010.11</t>
  </si>
  <si>
    <t>C2.010.12</t>
  </si>
  <si>
    <t>C2.010.13</t>
  </si>
  <si>
    <t>709.949</t>
  </si>
  <si>
    <t>C2.011.01</t>
  </si>
  <si>
    <t>709.167</t>
  </si>
  <si>
    <t>C2.011.02</t>
  </si>
  <si>
    <t>708.017</t>
  </si>
  <si>
    <t>C2.011.03</t>
  </si>
  <si>
    <t>708.635</t>
  </si>
  <si>
    <t>C2.011.04</t>
  </si>
  <si>
    <t>C2.011.05</t>
  </si>
  <si>
    <t>C2.011.06</t>
  </si>
  <si>
    <t>709.457</t>
  </si>
  <si>
    <t>C2.011.07</t>
  </si>
  <si>
    <t>709.279</t>
  </si>
  <si>
    <t>C2.011.08</t>
  </si>
  <si>
    <t>709.475</t>
  </si>
  <si>
    <t>C2.011.09</t>
  </si>
  <si>
    <t>C2.011.10</t>
  </si>
  <si>
    <t>709.515</t>
  </si>
  <si>
    <t>C2.011.11</t>
  </si>
  <si>
    <t>709.496</t>
  </si>
  <si>
    <t>C2.011.12</t>
  </si>
  <si>
    <t>709.443</t>
  </si>
  <si>
    <t>C2.011.13</t>
  </si>
  <si>
    <t>709.590</t>
  </si>
  <si>
    <t>C2.012.01</t>
  </si>
  <si>
    <t>C2.012.02</t>
  </si>
  <si>
    <t>C2.012.03</t>
  </si>
  <si>
    <t>707.569</t>
  </si>
  <si>
    <t>C2.012.04</t>
  </si>
  <si>
    <t>709.188</t>
  </si>
  <si>
    <t>C2.012.05</t>
  </si>
  <si>
    <t>709.487</t>
  </si>
  <si>
    <t>C2.012.06</t>
  </si>
  <si>
    <t>709.507</t>
  </si>
  <si>
    <t>C2.012.07</t>
  </si>
  <si>
    <t>709.370</t>
  </si>
  <si>
    <t>C2.012.08</t>
  </si>
  <si>
    <t>C2.012.09</t>
  </si>
  <si>
    <t>709.583</t>
  </si>
  <si>
    <t>C2.012.10</t>
  </si>
  <si>
    <t>709.285</t>
  </si>
  <si>
    <t>C2.012.11</t>
  </si>
  <si>
    <t>709.408</t>
  </si>
  <si>
    <t>C2.012.12</t>
  </si>
  <si>
    <t>709.604</t>
  </si>
  <si>
    <t>C2.012.13</t>
  </si>
  <si>
    <t>709.022</t>
  </si>
  <si>
    <t>C2.013.01</t>
  </si>
  <si>
    <t>713.141</t>
  </si>
  <si>
    <t>701.395</t>
  </si>
  <si>
    <t>C2.013.02</t>
  </si>
  <si>
    <t>00:18:24</t>
  </si>
  <si>
    <t>C2.013.03</t>
  </si>
  <si>
    <t>712.594</t>
  </si>
  <si>
    <t>C2.013.04</t>
  </si>
  <si>
    <t>713.091</t>
  </si>
  <si>
    <t>C2.013.05</t>
  </si>
  <si>
    <t>713.803</t>
  </si>
  <si>
    <t>C2.013.06</t>
  </si>
  <si>
    <t>713.770</t>
  </si>
  <si>
    <t>C2.013.07</t>
  </si>
  <si>
    <t>713.235</t>
  </si>
  <si>
    <t>C2.013.08</t>
  </si>
  <si>
    <t>713.543</t>
  </si>
  <si>
    <t>C2.013.09</t>
  </si>
  <si>
    <t>713.902</t>
  </si>
  <si>
    <t>C2.013.10</t>
  </si>
  <si>
    <t>713.841</t>
  </si>
  <si>
    <t>C2.013.11</t>
  </si>
  <si>
    <t>713.622</t>
  </si>
  <si>
    <t>C2.013.12</t>
  </si>
  <si>
    <t>C2.013.13</t>
  </si>
  <si>
    <t>713.759</t>
  </si>
  <si>
    <t>C2.014.01</t>
  </si>
  <si>
    <t>712.492</t>
  </si>
  <si>
    <t>C2.014.02</t>
  </si>
  <si>
    <t>712.681</t>
  </si>
  <si>
    <t>C2.014.03</t>
  </si>
  <si>
    <t>C2.014.04</t>
  </si>
  <si>
    <t>713.735</t>
  </si>
  <si>
    <t>C2.014.05</t>
  </si>
  <si>
    <t>714.082</t>
  </si>
  <si>
    <t>C2.014.06</t>
  </si>
  <si>
    <t>713.353</t>
  </si>
  <si>
    <t>C2.014.07</t>
  </si>
  <si>
    <t>714.084</t>
  </si>
  <si>
    <t>C2.014.08</t>
  </si>
  <si>
    <t>713.548</t>
  </si>
  <si>
    <t>C2.014.09</t>
  </si>
  <si>
    <t>C2.014.10</t>
  </si>
  <si>
    <t>713.990</t>
  </si>
  <si>
    <t>C2.014.11</t>
  </si>
  <si>
    <t>714.261</t>
  </si>
  <si>
    <t>C2.014.12</t>
  </si>
  <si>
    <t>713.951</t>
  </si>
  <si>
    <t>C2.014.13</t>
  </si>
  <si>
    <t>714.154</t>
  </si>
  <si>
    <t>C2.015.01</t>
  </si>
  <si>
    <t>713.134</t>
  </si>
  <si>
    <t>C2.015.02</t>
  </si>
  <si>
    <t>C2.015.03</t>
  </si>
  <si>
    <t>713.906</t>
  </si>
  <si>
    <t>C2.015.04</t>
  </si>
  <si>
    <t>714.137</t>
  </si>
  <si>
    <t>C2.015.05</t>
  </si>
  <si>
    <t>713.817</t>
  </si>
  <si>
    <t>C2.015.06</t>
  </si>
  <si>
    <t>714.089</t>
  </si>
  <si>
    <t>C2.015.07</t>
  </si>
  <si>
    <t>C2.015.08</t>
  </si>
  <si>
    <t>713.739</t>
  </si>
  <si>
    <t>C2.015.09</t>
  </si>
  <si>
    <t>00:29:58</t>
  </si>
  <si>
    <t>713.982</t>
  </si>
  <si>
    <t>C2.015.10</t>
  </si>
  <si>
    <t>713.983</t>
  </si>
  <si>
    <t>C2.015.11</t>
  </si>
  <si>
    <t>713.380</t>
  </si>
  <si>
    <t>C2.015.12</t>
  </si>
  <si>
    <t>713.898</t>
  </si>
  <si>
    <t>C2.015.13</t>
  </si>
  <si>
    <t>713.836</t>
  </si>
  <si>
    <t>C2.016.01</t>
  </si>
  <si>
    <t>713.197</t>
  </si>
  <si>
    <t>C2.016.02</t>
  </si>
  <si>
    <t>C2.016.03</t>
  </si>
  <si>
    <t>714.865</t>
  </si>
  <si>
    <t>00:00:32</t>
  </si>
  <si>
    <t>701.808</t>
  </si>
  <si>
    <t>C2.016.04</t>
  </si>
  <si>
    <t>714.005</t>
  </si>
  <si>
    <t>C2.016.05</t>
  </si>
  <si>
    <t>713.912</t>
  </si>
  <si>
    <t>C2.016.06</t>
  </si>
  <si>
    <t>714.027</t>
  </si>
  <si>
    <t>C2.016.07</t>
  </si>
  <si>
    <t>713.607</t>
  </si>
  <si>
    <t>C2.016.08</t>
  </si>
  <si>
    <t>713.985</t>
  </si>
  <si>
    <t>C2.016.09</t>
  </si>
  <si>
    <t>C2.016.10</t>
  </si>
  <si>
    <t>C2.016.11</t>
  </si>
  <si>
    <t>713.893</t>
  </si>
  <si>
    <t>C2.016.12</t>
  </si>
  <si>
    <t>C2.016.13</t>
  </si>
  <si>
    <t>714.040</t>
  </si>
  <si>
    <t>C2.017.01</t>
  </si>
  <si>
    <t>00:17:32</t>
  </si>
  <si>
    <t>714.214</t>
  </si>
  <si>
    <t>C2.017.02</t>
  </si>
  <si>
    <t>713.821</t>
  </si>
  <si>
    <t>C2.017.03</t>
  </si>
  <si>
    <t>C2.017.04</t>
  </si>
  <si>
    <t>714.259</t>
  </si>
  <si>
    <t>C2.017.05</t>
  </si>
  <si>
    <t>714.427</t>
  </si>
  <si>
    <t>C2.017.06</t>
  </si>
  <si>
    <t>714.249</t>
  </si>
  <si>
    <t>C2.017.07</t>
  </si>
  <si>
    <t>713.554</t>
  </si>
  <si>
    <t>C2.017.08</t>
  </si>
  <si>
    <t>00:03:36</t>
  </si>
  <si>
    <t>715.331</t>
  </si>
  <si>
    <t>C2.017.09</t>
  </si>
  <si>
    <t>C2.017.10</t>
  </si>
  <si>
    <t>713.760</t>
  </si>
  <si>
    <t>C2.017.11</t>
  </si>
  <si>
    <t>713.984</t>
  </si>
  <si>
    <t>C2.017.12</t>
  </si>
  <si>
    <t>713.989</t>
  </si>
  <si>
    <t>C2.017.13</t>
  </si>
  <si>
    <t>C2.018.01</t>
  </si>
  <si>
    <t>00:19:58</t>
  </si>
  <si>
    <t>C2.018.02</t>
  </si>
  <si>
    <t>708.865</t>
  </si>
  <si>
    <t>C2.018.03</t>
  </si>
  <si>
    <t>710.001</t>
  </si>
  <si>
    <t>C2.018.04</t>
  </si>
  <si>
    <t>C2.018.05</t>
  </si>
  <si>
    <t>C2.018.06</t>
  </si>
  <si>
    <t>709.798</t>
  </si>
  <si>
    <t>C2.018.07</t>
  </si>
  <si>
    <t>710.040</t>
  </si>
  <si>
    <t>C2.018.08</t>
  </si>
  <si>
    <t>709.837</t>
  </si>
  <si>
    <t>C2.018.09</t>
  </si>
  <si>
    <t>709.862</t>
  </si>
  <si>
    <t>C2.018.10</t>
  </si>
  <si>
    <t>C2.018.11</t>
  </si>
  <si>
    <t>709.697</t>
  </si>
  <si>
    <t>C2.018.12</t>
  </si>
  <si>
    <t>709.928</t>
  </si>
  <si>
    <t>C2.018.13</t>
  </si>
  <si>
    <t>709.027</t>
  </si>
  <si>
    <t>C2.019.01</t>
  </si>
  <si>
    <t>C2.019.02</t>
  </si>
  <si>
    <t>709.080</t>
  </si>
  <si>
    <t>C2.019.03</t>
  </si>
  <si>
    <t>709.178</t>
  </si>
  <si>
    <t>C2.019.04</t>
  </si>
  <si>
    <t>709.094</t>
  </si>
  <si>
    <t>C2.019.05</t>
  </si>
  <si>
    <t>709.309</t>
  </si>
  <si>
    <t>C2.019.06</t>
  </si>
  <si>
    <t>C2.019.07</t>
  </si>
  <si>
    <t>709.163</t>
  </si>
  <si>
    <t>C2.019.08</t>
  </si>
  <si>
    <t>709.267</t>
  </si>
  <si>
    <t>C2.019.09</t>
  </si>
  <si>
    <t>C2.019.10</t>
  </si>
  <si>
    <t>709.465</t>
  </si>
  <si>
    <t>C2.019.11</t>
  </si>
  <si>
    <t>709.199</t>
  </si>
  <si>
    <t>C2.019.12</t>
  </si>
  <si>
    <t>709.205</t>
  </si>
  <si>
    <t>C2.019.13</t>
  </si>
  <si>
    <t>709.070</t>
  </si>
  <si>
    <t>C2.020.01</t>
  </si>
  <si>
    <t>C2.020.02</t>
  </si>
  <si>
    <t>709.357</t>
  </si>
  <si>
    <t>C2.020.03</t>
  </si>
  <si>
    <t>709.595</t>
  </si>
  <si>
    <t>C2.020.04</t>
  </si>
  <si>
    <t>C2.020.05</t>
  </si>
  <si>
    <t>709.209</t>
  </si>
  <si>
    <t>C2.020.06</t>
  </si>
  <si>
    <t>709.631</t>
  </si>
  <si>
    <t>C2.020.07</t>
  </si>
  <si>
    <t>C2.020.08</t>
  </si>
  <si>
    <t>709.189</t>
  </si>
  <si>
    <t>C2.020.09</t>
  </si>
  <si>
    <t>C2.020.10</t>
  </si>
  <si>
    <t>709.504</t>
  </si>
  <si>
    <t>C2.020.11</t>
  </si>
  <si>
    <t>708.936</t>
  </si>
  <si>
    <t>C2.020.12</t>
  </si>
  <si>
    <t>C2.020.13</t>
  </si>
  <si>
    <t>C2.021.01</t>
  </si>
  <si>
    <t>709.478</t>
  </si>
  <si>
    <t>C2.021.02</t>
  </si>
  <si>
    <t>709.384</t>
  </si>
  <si>
    <t>C2.021.03</t>
  </si>
  <si>
    <t>709.767</t>
  </si>
  <si>
    <t>C2.021.04</t>
  </si>
  <si>
    <t>709.431</t>
  </si>
  <si>
    <t>C2.021.05</t>
  </si>
  <si>
    <t>C2.021.06</t>
  </si>
  <si>
    <t>709.403</t>
  </si>
  <si>
    <t>C2.021.07</t>
  </si>
  <si>
    <t>C2.021.08</t>
  </si>
  <si>
    <t>709.486</t>
  </si>
  <si>
    <t>C2.021.09</t>
  </si>
  <si>
    <t>709.400</t>
  </si>
  <si>
    <t>C2.021.10</t>
  </si>
  <si>
    <t>709.419</t>
  </si>
  <si>
    <t>C2.021.11</t>
  </si>
  <si>
    <t>C2.021.12</t>
  </si>
  <si>
    <t>709.548</t>
  </si>
  <si>
    <t>C2.021.13</t>
  </si>
  <si>
    <t>709.470</t>
  </si>
  <si>
    <t>C2.022.01</t>
  </si>
  <si>
    <t>C2.022.02</t>
  </si>
  <si>
    <t>C2.022.03</t>
  </si>
  <si>
    <t>C2.022.04</t>
  </si>
  <si>
    <t>709.294</t>
  </si>
  <si>
    <t>C2.022.05</t>
  </si>
  <si>
    <t>709.265</t>
  </si>
  <si>
    <t>C2.022.06</t>
  </si>
  <si>
    <t>709.458</t>
  </si>
  <si>
    <t>C2.022.07</t>
  </si>
  <si>
    <t>709.644</t>
  </si>
  <si>
    <t>C2.022.08</t>
  </si>
  <si>
    <t>709.729</t>
  </si>
  <si>
    <t>C2.022.09</t>
  </si>
  <si>
    <t>709.526</t>
  </si>
  <si>
    <t>C2.022.10</t>
  </si>
  <si>
    <t>709.898</t>
  </si>
  <si>
    <t>C2.022.11</t>
  </si>
  <si>
    <t>709.576</t>
  </si>
  <si>
    <t>C2.022.12</t>
  </si>
  <si>
    <t>709.522</t>
  </si>
  <si>
    <t>C2.022.13</t>
  </si>
  <si>
    <t>709.341</t>
  </si>
  <si>
    <t>C2.023.01</t>
  </si>
  <si>
    <t>709.779</t>
  </si>
  <si>
    <t>C2.023.02</t>
  </si>
  <si>
    <t>709.618</t>
  </si>
  <si>
    <t>C2.023.03</t>
  </si>
  <si>
    <t>709.685</t>
  </si>
  <si>
    <t>C2.023.04</t>
  </si>
  <si>
    <t>709.739</t>
  </si>
  <si>
    <t>C2.023.05</t>
  </si>
  <si>
    <t>C2.023.06</t>
  </si>
  <si>
    <t>C2.023.07</t>
  </si>
  <si>
    <t>709.784</t>
  </si>
  <si>
    <t>C2.023.08</t>
  </si>
  <si>
    <t>C2.023.09</t>
  </si>
  <si>
    <t>C2.023.10</t>
  </si>
  <si>
    <t>709.736</t>
  </si>
  <si>
    <t>C2.023.11</t>
  </si>
  <si>
    <t>C2.023.12</t>
  </si>
  <si>
    <t>C2.023.13</t>
  </si>
  <si>
    <t>709.448</t>
  </si>
  <si>
    <t>C2.024.01</t>
  </si>
  <si>
    <t>709.424</t>
  </si>
  <si>
    <t>C2.024.02</t>
  </si>
  <si>
    <t>709.841</t>
  </si>
  <si>
    <t>C2.024.03</t>
  </si>
  <si>
    <t>709.584</t>
  </si>
  <si>
    <t>C2.024.04</t>
  </si>
  <si>
    <t>709.550</t>
  </si>
  <si>
    <t>C2.024.05</t>
  </si>
  <si>
    <t>C2.024.06</t>
  </si>
  <si>
    <t>709.922</t>
  </si>
  <si>
    <t>C2.024.07</t>
  </si>
  <si>
    <t>709.666</t>
  </si>
  <si>
    <t>C2.024.08</t>
  </si>
  <si>
    <t>C2.024.09</t>
  </si>
  <si>
    <t>C2.024.10</t>
  </si>
  <si>
    <t>709.492</t>
  </si>
  <si>
    <t>C2.024.11</t>
  </si>
  <si>
    <t>709.707</t>
  </si>
  <si>
    <t>C2.024.12</t>
  </si>
  <si>
    <t>709.386</t>
  </si>
  <si>
    <t>C2.024.13</t>
  </si>
  <si>
    <t>709.542</t>
  </si>
  <si>
    <t>C2.025.01</t>
  </si>
  <si>
    <t>710.456</t>
  </si>
  <si>
    <t>C2.025.02</t>
  </si>
  <si>
    <t>710.546</t>
  </si>
  <si>
    <t>C2.025.03</t>
  </si>
  <si>
    <t>710.509</t>
  </si>
  <si>
    <t>C2.025.04</t>
  </si>
  <si>
    <t>710.587</t>
  </si>
  <si>
    <t>C2.025.05</t>
  </si>
  <si>
    <t>710.582</t>
  </si>
  <si>
    <t>C2.025.06</t>
  </si>
  <si>
    <t>710.225</t>
  </si>
  <si>
    <t>C2.025.07</t>
  </si>
  <si>
    <t>C2.025.08</t>
  </si>
  <si>
    <t>C2.025.09</t>
  </si>
  <si>
    <t>710.494</t>
  </si>
  <si>
    <t>C2.025.10</t>
  </si>
  <si>
    <t>710.404</t>
  </si>
  <si>
    <t>C2.025.11</t>
  </si>
  <si>
    <t>709.835</t>
  </si>
  <si>
    <t>C2.025.12</t>
  </si>
  <si>
    <t>709.911</t>
  </si>
  <si>
    <t>C2.025.13</t>
  </si>
  <si>
    <t>C2.026.01</t>
  </si>
  <si>
    <t>710.356</t>
  </si>
  <si>
    <t>C2.026.02</t>
  </si>
  <si>
    <t>710.548</t>
  </si>
  <si>
    <t>C2.026.03</t>
  </si>
  <si>
    <t>710.560</t>
  </si>
  <si>
    <t>C2.026.04</t>
  </si>
  <si>
    <t>710.893</t>
  </si>
  <si>
    <t>C2.026.05</t>
  </si>
  <si>
    <t>709.823</t>
  </si>
  <si>
    <t>C2.026.06</t>
  </si>
  <si>
    <t>C2.026.07</t>
  </si>
  <si>
    <t>710.442</t>
  </si>
  <si>
    <t>C2.026.08</t>
  </si>
  <si>
    <t>00:03:43</t>
  </si>
  <si>
    <t>C2.026.09</t>
  </si>
  <si>
    <t>C2.026.10</t>
  </si>
  <si>
    <t>710.395</t>
  </si>
  <si>
    <t>C2.026.11</t>
  </si>
  <si>
    <t>710.207</t>
  </si>
  <si>
    <t>C2.026.12</t>
  </si>
  <si>
    <t>710.406</t>
  </si>
  <si>
    <t>C2.026.13</t>
  </si>
  <si>
    <t>709.495</t>
  </si>
  <si>
    <t>C2.027.01</t>
  </si>
  <si>
    <t>C2.027.02</t>
  </si>
  <si>
    <t>710.306</t>
  </si>
  <si>
    <t>C2.027.03</t>
  </si>
  <si>
    <t>710.120</t>
  </si>
  <si>
    <t>C2.027.04</t>
  </si>
  <si>
    <t>710.913</t>
  </si>
  <si>
    <t>C2.027.05</t>
  </si>
  <si>
    <t>710.391</t>
  </si>
  <si>
    <t>C2.027.06</t>
  </si>
  <si>
    <t>C2.027.07</t>
  </si>
  <si>
    <t>710.246</t>
  </si>
  <si>
    <t>C2.027.08</t>
  </si>
  <si>
    <t>710.859</t>
  </si>
  <si>
    <t>C2.027.09</t>
  </si>
  <si>
    <t>C2.027.10</t>
  </si>
  <si>
    <t>710.413</t>
  </si>
  <si>
    <t>C2.027.11</t>
  </si>
  <si>
    <t>696.744</t>
  </si>
  <si>
    <t>C2.027.12</t>
  </si>
  <si>
    <t>C2.027.13</t>
  </si>
  <si>
    <t>C2.028.01</t>
  </si>
  <si>
    <t>710.533</t>
  </si>
  <si>
    <t>C2.028.02</t>
  </si>
  <si>
    <t>710.916</t>
  </si>
  <si>
    <t>C2.028.03</t>
  </si>
  <si>
    <t>710.899</t>
  </si>
  <si>
    <t>C2.028.04</t>
  </si>
  <si>
    <t>710.817</t>
  </si>
  <si>
    <t>C2.028.05</t>
  </si>
  <si>
    <t>C2.028.06</t>
  </si>
  <si>
    <t>710.596</t>
  </si>
  <si>
    <t>C2.028.07</t>
  </si>
  <si>
    <t>710.441</t>
  </si>
  <si>
    <t>C2.028.08</t>
  </si>
  <si>
    <t>710.735</t>
  </si>
  <si>
    <t>C2.028.09</t>
  </si>
  <si>
    <t>710.493</t>
  </si>
  <si>
    <t>C2.028.10</t>
  </si>
  <si>
    <t>710.535</t>
  </si>
  <si>
    <t>C2.028.11</t>
  </si>
  <si>
    <t>C2.028.12</t>
  </si>
  <si>
    <t>710.499</t>
  </si>
  <si>
    <t>C2.028.13</t>
  </si>
  <si>
    <t>709.877</t>
  </si>
  <si>
    <t>C2.029.01</t>
  </si>
  <si>
    <t>C2.029.02</t>
  </si>
  <si>
    <t>710.807</t>
  </si>
  <si>
    <t>C2.029.03</t>
  </si>
  <si>
    <t>711.060</t>
  </si>
  <si>
    <t>C2.029.04</t>
  </si>
  <si>
    <t>710.853</t>
  </si>
  <si>
    <t>C2.029.05</t>
  </si>
  <si>
    <t>711.111</t>
  </si>
  <si>
    <t>C2.029.06</t>
  </si>
  <si>
    <t>711.256</t>
  </si>
  <si>
    <t>C2.029.07</t>
  </si>
  <si>
    <t>710.996</t>
  </si>
  <si>
    <t>C2.029.08</t>
  </si>
  <si>
    <t>711.012</t>
  </si>
  <si>
    <t>C2.029.09</t>
  </si>
  <si>
    <t>710.671</t>
  </si>
  <si>
    <t>C2.029.10</t>
  </si>
  <si>
    <t>710.765</t>
  </si>
  <si>
    <t>C2.029.11</t>
  </si>
  <si>
    <t>709.675</t>
  </si>
  <si>
    <t>C2.029.12</t>
  </si>
  <si>
    <t>710.627</t>
  </si>
  <si>
    <t>C2.029.13</t>
  </si>
  <si>
    <t>714.786</t>
  </si>
  <si>
    <t>C2.030.01</t>
  </si>
  <si>
    <t>710.115</t>
  </si>
  <si>
    <t>C2.030.02</t>
  </si>
  <si>
    <t>709.951</t>
  </si>
  <si>
    <t>C2.030.03</t>
  </si>
  <si>
    <t>C2.030.04</t>
  </si>
  <si>
    <t>713.944</t>
  </si>
  <si>
    <t>C2.030.05</t>
  </si>
  <si>
    <t>710.470</t>
  </si>
  <si>
    <t>C2.030.06</t>
  </si>
  <si>
    <t>C2.030.07</t>
  </si>
  <si>
    <t>710.181</t>
  </si>
  <si>
    <t>701.694</t>
  </si>
  <si>
    <t>C2.030.08</t>
  </si>
  <si>
    <t>709.533</t>
  </si>
  <si>
    <t>C2.030.09</t>
  </si>
  <si>
    <t>709.742</t>
  </si>
  <si>
    <t>C2.030.10</t>
  </si>
  <si>
    <t>710.419</t>
  </si>
  <si>
    <t>C2.030.11</t>
  </si>
  <si>
    <t>710.416</t>
  </si>
  <si>
    <t>C2.030.12</t>
  </si>
  <si>
    <t>C2.030.13</t>
  </si>
  <si>
    <t>C2.031.01</t>
  </si>
  <si>
    <t>709.879</t>
  </si>
  <si>
    <t>C2.031.02</t>
  </si>
  <si>
    <t>709.108</t>
  </si>
  <si>
    <t>C2.031.03</t>
  </si>
  <si>
    <t>709.919</t>
  </si>
  <si>
    <t>C2.031.04</t>
  </si>
  <si>
    <t>710.355</t>
  </si>
  <si>
    <t>C2.031.05</t>
  </si>
  <si>
    <t>710.074</t>
  </si>
  <si>
    <t>C2.031.06</t>
  </si>
  <si>
    <t>C2.031.07</t>
  </si>
  <si>
    <t>710.482</t>
  </si>
  <si>
    <t>C2.031.08</t>
  </si>
  <si>
    <t>C2.031.09</t>
  </si>
  <si>
    <t>709.579</t>
  </si>
  <si>
    <t>C2.031.10</t>
  </si>
  <si>
    <t>709.630</t>
  </si>
  <si>
    <t>C2.031.11</t>
  </si>
  <si>
    <t>710.986</t>
  </si>
  <si>
    <t>C2.031.12</t>
  </si>
  <si>
    <t>C2.031.13</t>
  </si>
  <si>
    <t>710.317</t>
  </si>
  <si>
    <t>C2.032.01</t>
  </si>
  <si>
    <t>709.963</t>
  </si>
  <si>
    <t>C2.032.02</t>
  </si>
  <si>
    <t>C2.032.03</t>
  </si>
  <si>
    <t>710.280</t>
  </si>
  <si>
    <t>C2.032.04</t>
  </si>
  <si>
    <t>710.236</t>
  </si>
  <si>
    <t>C2.032.05</t>
  </si>
  <si>
    <t>710.162</t>
  </si>
  <si>
    <t>C2.032.06</t>
  </si>
  <si>
    <t>710.554</t>
  </si>
  <si>
    <t>C2.032.07</t>
  </si>
  <si>
    <t>696.580</t>
  </si>
  <si>
    <t>710.680</t>
  </si>
  <si>
    <t>C2.032.08</t>
  </si>
  <si>
    <t>710.721</t>
  </si>
  <si>
    <t>C2.032.09</t>
  </si>
  <si>
    <t>C2.032.10</t>
  </si>
  <si>
    <t>710.766</t>
  </si>
  <si>
    <t>C2.032.11</t>
  </si>
  <si>
    <t>710.783</t>
  </si>
  <si>
    <t>700.147</t>
  </si>
  <si>
    <t>C2.032.12</t>
  </si>
  <si>
    <t>710.106</t>
  </si>
  <si>
    <t>C2.032.13</t>
  </si>
  <si>
    <t>697.046</t>
  </si>
  <si>
    <t>711.220</t>
  </si>
  <si>
    <t>C2.033.01</t>
  </si>
  <si>
    <t>709.822</t>
  </si>
  <si>
    <t>C2.033.02</t>
  </si>
  <si>
    <t>C2.033.03</t>
  </si>
  <si>
    <t>C2.033.04</t>
  </si>
  <si>
    <t>C2.033.05</t>
  </si>
  <si>
    <t>C2.033.06</t>
  </si>
  <si>
    <t>C2.033.07</t>
  </si>
  <si>
    <t>710.585</t>
  </si>
  <si>
    <t>C2.033.08</t>
  </si>
  <si>
    <t>C2.033.09</t>
  </si>
  <si>
    <t>709.752</t>
  </si>
  <si>
    <t>C2.033.10</t>
  </si>
  <si>
    <t>710.948</t>
  </si>
  <si>
    <t>C2.033.11</t>
  </si>
  <si>
    <t>711.070</t>
  </si>
  <si>
    <t>C2.033.12</t>
  </si>
  <si>
    <t>711.209</t>
  </si>
  <si>
    <t>C2.033.13</t>
  </si>
  <si>
    <t>711.249</t>
  </si>
  <si>
    <t>C2.034.01</t>
  </si>
  <si>
    <t>714.156</t>
  </si>
  <si>
    <t>C2.034.02</t>
  </si>
  <si>
    <t>709.805</t>
  </si>
  <si>
    <t>C2.034.03</t>
  </si>
  <si>
    <t>00:20:48</t>
  </si>
  <si>
    <t>710.201</t>
  </si>
  <si>
    <t>C2.034.04</t>
  </si>
  <si>
    <t>710.308</t>
  </si>
  <si>
    <t>C2.034.05</t>
  </si>
  <si>
    <t>710.460</t>
  </si>
  <si>
    <t>C2.034.06</t>
  </si>
  <si>
    <t>709.524</t>
  </si>
  <si>
    <t>C2.034.07</t>
  </si>
  <si>
    <t>710.379</t>
  </si>
  <si>
    <t>C2.034.08</t>
  </si>
  <si>
    <t>710.245</t>
  </si>
  <si>
    <t>C2.034.09</t>
  </si>
  <si>
    <t>710.897</t>
  </si>
  <si>
    <t>C2.034.10</t>
  </si>
  <si>
    <t>711.131</t>
  </si>
  <si>
    <t>C2.034.11</t>
  </si>
  <si>
    <t>710.377</t>
  </si>
  <si>
    <t>C2.034.12</t>
  </si>
  <si>
    <t>00:14:58</t>
  </si>
  <si>
    <t>711.358</t>
  </si>
  <si>
    <t>C2.034.13</t>
  </si>
  <si>
    <t>697.315</t>
  </si>
  <si>
    <t>C2.035.01</t>
  </si>
  <si>
    <t>C2.035.02</t>
  </si>
  <si>
    <t>C2.035.03</t>
  </si>
  <si>
    <t>709.930</t>
  </si>
  <si>
    <t>C2.035.04</t>
  </si>
  <si>
    <t>710.286</t>
  </si>
  <si>
    <t>C2.035.05</t>
  </si>
  <si>
    <t>710.348</t>
  </si>
  <si>
    <t>C2.035.06</t>
  </si>
  <si>
    <t>C2.035.07</t>
  </si>
  <si>
    <t>710.472</t>
  </si>
  <si>
    <t>C2.035.08</t>
  </si>
  <si>
    <t>C2.035.09</t>
  </si>
  <si>
    <t>710.307</t>
  </si>
  <si>
    <t>C2.035.10</t>
  </si>
  <si>
    <t>715.435</t>
  </si>
  <si>
    <t>C2.035.11</t>
  </si>
  <si>
    <t>711.442</t>
  </si>
  <si>
    <t>C2.035.12</t>
  </si>
  <si>
    <t>711.420</t>
  </si>
  <si>
    <t>C2.035.13</t>
  </si>
  <si>
    <t>C2.036.01</t>
  </si>
  <si>
    <t>714.207</t>
  </si>
  <si>
    <t>C2.036.02</t>
  </si>
  <si>
    <t>715.036</t>
  </si>
  <si>
    <t>C2.036.03</t>
  </si>
  <si>
    <t>714.039</t>
  </si>
  <si>
    <t>C2.036.04</t>
  </si>
  <si>
    <t>714.344</t>
  </si>
  <si>
    <t>C2.036.05</t>
  </si>
  <si>
    <t>714.223</t>
  </si>
  <si>
    <t>C2.036.06</t>
  </si>
  <si>
    <t>714.038</t>
  </si>
  <si>
    <t>C2.036.07</t>
  </si>
  <si>
    <t>714.359</t>
  </si>
  <si>
    <t>C2.036.08</t>
  </si>
  <si>
    <t>713.991</t>
  </si>
  <si>
    <t>C2.036.09</t>
  </si>
  <si>
    <t>714.843</t>
  </si>
  <si>
    <t>C2.036.10</t>
  </si>
  <si>
    <t>714.550</t>
  </si>
  <si>
    <t>C2.036.11</t>
  </si>
  <si>
    <t>715.399</t>
  </si>
  <si>
    <t>C2.036.12</t>
  </si>
  <si>
    <t>715.476</t>
  </si>
  <si>
    <t>C2.036.13</t>
  </si>
  <si>
    <t>715.259</t>
  </si>
  <si>
    <t>C2.037.01</t>
  </si>
  <si>
    <t>714.225</t>
  </si>
  <si>
    <t>C2.037.02</t>
  </si>
  <si>
    <t>713.952</t>
  </si>
  <si>
    <t>C2.037.03</t>
  </si>
  <si>
    <t>714.158</t>
  </si>
  <si>
    <t>C2.037.04</t>
  </si>
  <si>
    <t>714.138</t>
  </si>
  <si>
    <t>C2.037.05</t>
  </si>
  <si>
    <t>714.838</t>
  </si>
  <si>
    <t>C2.037.06</t>
  </si>
  <si>
    <t>714.227</t>
  </si>
  <si>
    <t>C2.037.07</t>
  </si>
  <si>
    <t>714.394</t>
  </si>
  <si>
    <t>C2.037.08</t>
  </si>
  <si>
    <t>714.505</t>
  </si>
  <si>
    <t>C2.037.09</t>
  </si>
  <si>
    <t>714.628</t>
  </si>
  <si>
    <t>C2.037.10</t>
  </si>
  <si>
    <t>714.651</t>
  </si>
  <si>
    <t>C2.037.11</t>
  </si>
  <si>
    <t>714.987</t>
  </si>
  <si>
    <t>C2.037.12</t>
  </si>
  <si>
    <t>715.314</t>
  </si>
  <si>
    <t>C2.037.13</t>
  </si>
  <si>
    <t>703.961</t>
  </si>
  <si>
    <t>C2.038.01</t>
  </si>
  <si>
    <t>C2.038.02</t>
  </si>
  <si>
    <t>C2.038.03</t>
  </si>
  <si>
    <t>C2.038.04</t>
  </si>
  <si>
    <t>C2.038.05</t>
  </si>
  <si>
    <t>714.366</t>
  </si>
  <si>
    <t>C2.038.06</t>
  </si>
  <si>
    <t>714.167</t>
  </si>
  <si>
    <t>C2.038.07</t>
  </si>
  <si>
    <t>714.476</t>
  </si>
  <si>
    <t>C2.038.08</t>
  </si>
  <si>
    <t>714.582</t>
  </si>
  <si>
    <t>C2.038.09</t>
  </si>
  <si>
    <t>714.763</t>
  </si>
  <si>
    <t>C2.038.10</t>
  </si>
  <si>
    <t>697.342</t>
  </si>
  <si>
    <t>C2.038.11</t>
  </si>
  <si>
    <t>697.460</t>
  </si>
  <si>
    <t>714.975</t>
  </si>
  <si>
    <t>C2.038.12</t>
  </si>
  <si>
    <t>697.564</t>
  </si>
  <si>
    <t>00:21:59</t>
  </si>
  <si>
    <t>715.203</t>
  </si>
  <si>
    <t>C2.038.13</t>
  </si>
  <si>
    <t>715.394</t>
  </si>
  <si>
    <t>C2.039.01</t>
  </si>
  <si>
    <t>714.171</t>
  </si>
  <si>
    <t>C2.039.02</t>
  </si>
  <si>
    <t>714.056</t>
  </si>
  <si>
    <t>C2.039.03</t>
  </si>
  <si>
    <t>696.458</t>
  </si>
  <si>
    <t>713.966</t>
  </si>
  <si>
    <t>C2.039.04</t>
  </si>
  <si>
    <t>C2.039.05</t>
  </si>
  <si>
    <t>714.375</t>
  </si>
  <si>
    <t>C2.039.06</t>
  </si>
  <si>
    <t>714.450</t>
  </si>
  <si>
    <t>C2.039.07</t>
  </si>
  <si>
    <t>714.372</t>
  </si>
  <si>
    <t>C2.039.08</t>
  </si>
  <si>
    <t>714.545</t>
  </si>
  <si>
    <t>C2.039.09</t>
  </si>
  <si>
    <t>714.479</t>
  </si>
  <si>
    <t>C2.039.10</t>
  </si>
  <si>
    <t>714.531</t>
  </si>
  <si>
    <t>C2.039.11</t>
  </si>
  <si>
    <t>714.732</t>
  </si>
  <si>
    <t>C2.039.12</t>
  </si>
  <si>
    <t>C2.039.13</t>
  </si>
  <si>
    <t>705.914</t>
  </si>
  <si>
    <t>C2.040.01</t>
  </si>
  <si>
    <t>714.216</t>
  </si>
  <si>
    <t>C2.040.02</t>
  </si>
  <si>
    <t>713.941</t>
  </si>
  <si>
    <t>C2.040.03</t>
  </si>
  <si>
    <t>714.095</t>
  </si>
  <si>
    <t>C2.040.04</t>
  </si>
  <si>
    <t>C2.040.05</t>
  </si>
  <si>
    <t>714.466</t>
  </si>
  <si>
    <t>C2.040.06</t>
  </si>
  <si>
    <t>714.552</t>
  </si>
  <si>
    <t>C2.040.07</t>
  </si>
  <si>
    <t>714.665</t>
  </si>
  <si>
    <t>C2.040.08</t>
  </si>
  <si>
    <t>714.602</t>
  </si>
  <si>
    <t>C2.040.09</t>
  </si>
  <si>
    <t>714.902</t>
  </si>
  <si>
    <t>C2.040.10</t>
  </si>
  <si>
    <t>714.623</t>
  </si>
  <si>
    <t>C2.040.11</t>
  </si>
  <si>
    <t>714.741</t>
  </si>
  <si>
    <t>C2.040.12</t>
  </si>
  <si>
    <t>715.112</t>
  </si>
  <si>
    <t>C2.040.13</t>
  </si>
  <si>
    <t>715.131</t>
  </si>
  <si>
    <t>C2.041.01</t>
  </si>
  <si>
    <t>714.094</t>
  </si>
  <si>
    <t>C2.041.02</t>
  </si>
  <si>
    <t>714.076</t>
  </si>
  <si>
    <t>701.713</t>
  </si>
  <si>
    <t>C2.041.03</t>
  </si>
  <si>
    <t>714.370</t>
  </si>
  <si>
    <t>701.846</t>
  </si>
  <si>
    <t>C2.041.04</t>
  </si>
  <si>
    <t>714.511</t>
  </si>
  <si>
    <t>C2.041.05</t>
  </si>
  <si>
    <t>C2.041.06</t>
  </si>
  <si>
    <t>714.553</t>
  </si>
  <si>
    <t>C2.041.07</t>
  </si>
  <si>
    <t>C2.041.08</t>
  </si>
  <si>
    <t>C2.041.09</t>
  </si>
  <si>
    <t>714.701</t>
  </si>
  <si>
    <t>714.805</t>
  </si>
  <si>
    <t>C2.041.10</t>
  </si>
  <si>
    <t>713.227</t>
  </si>
  <si>
    <t>C2.041.11</t>
  </si>
  <si>
    <t>714.850</t>
  </si>
  <si>
    <t>C2.041.12</t>
  </si>
  <si>
    <t>C2.041.13</t>
  </si>
  <si>
    <t>C2.042.01</t>
  </si>
  <si>
    <t>714.021</t>
  </si>
  <si>
    <t>C2.042.02</t>
  </si>
  <si>
    <t>C2.042.03</t>
  </si>
  <si>
    <t>C2.042.04</t>
  </si>
  <si>
    <t>714.159</t>
  </si>
  <si>
    <t>C2.042.05</t>
  </si>
  <si>
    <t>714.470</t>
  </si>
  <si>
    <t>C2.042.06</t>
  </si>
  <si>
    <t>714.549</t>
  </si>
  <si>
    <t>C2.042.07</t>
  </si>
  <si>
    <t>714.280</t>
  </si>
  <si>
    <t>C2.042.08</t>
  </si>
  <si>
    <t>C2.042.09</t>
  </si>
  <si>
    <t>714.737</t>
  </si>
  <si>
    <t>C2.042.10</t>
  </si>
  <si>
    <t>C2.042.11</t>
  </si>
  <si>
    <t>00:57:52</t>
  </si>
  <si>
    <t>714.881</t>
  </si>
  <si>
    <t>C2.042.12</t>
  </si>
  <si>
    <t>C2.042.13</t>
  </si>
  <si>
    <t>714.981</t>
  </si>
  <si>
    <t>C2.043.01</t>
  </si>
  <si>
    <t>714.240</t>
  </si>
  <si>
    <t>C2.043.02</t>
  </si>
  <si>
    <t>714.486</t>
  </si>
  <si>
    <t>C2.043.03</t>
  </si>
  <si>
    <t>714.509</t>
  </si>
  <si>
    <t>C2.043.04</t>
  </si>
  <si>
    <t>C2.043.05</t>
  </si>
  <si>
    <t>714.777</t>
  </si>
  <si>
    <t>C2.043.06</t>
  </si>
  <si>
    <t>714.801</t>
  </si>
  <si>
    <t>C2.043.07</t>
  </si>
  <si>
    <t>715.092</t>
  </si>
  <si>
    <t>C2.043.08</t>
  </si>
  <si>
    <t>714.870</t>
  </si>
  <si>
    <t>C2.043.09</t>
  </si>
  <si>
    <t>715.056</t>
  </si>
  <si>
    <t>C2.043.10</t>
  </si>
  <si>
    <t>715.009</t>
  </si>
  <si>
    <t>C2.044.01</t>
  </si>
  <si>
    <t>C2.044.02</t>
  </si>
  <si>
    <t>C2.044.03</t>
  </si>
  <si>
    <t>C2.044.04</t>
  </si>
  <si>
    <t>714.473</t>
  </si>
  <si>
    <t>C2.044.05</t>
  </si>
  <si>
    <t>714.702</t>
  </si>
  <si>
    <t>C2.044.06</t>
  </si>
  <si>
    <t>714.742</t>
  </si>
  <si>
    <t>C2.044.07</t>
  </si>
  <si>
    <t>714.886</t>
  </si>
  <si>
    <t>C2.044.08</t>
  </si>
  <si>
    <t>C2.044.09</t>
  </si>
  <si>
    <t>714.977</t>
  </si>
  <si>
    <t>C2.044.10</t>
  </si>
  <si>
    <t>715.216</t>
  </si>
  <si>
    <t>C2.045.01</t>
  </si>
  <si>
    <t>C2.045.02</t>
  </si>
  <si>
    <t>714.643</t>
  </si>
  <si>
    <t>C2.045.03</t>
  </si>
  <si>
    <t>714.631</t>
  </si>
  <si>
    <t>C2.045.04</t>
  </si>
  <si>
    <t>714.762</t>
  </si>
  <si>
    <t>C2.045.05</t>
  </si>
  <si>
    <t>714.871</t>
  </si>
  <si>
    <t>C2.045.06</t>
  </si>
  <si>
    <t>714.899</t>
  </si>
  <si>
    <t>C2.045.07</t>
  </si>
  <si>
    <t>C2.045.08</t>
  </si>
  <si>
    <t>715.123</t>
  </si>
  <si>
    <t>C2.045.09</t>
  </si>
  <si>
    <t>715.328</t>
  </si>
  <si>
    <t>C2.045.10</t>
  </si>
  <si>
    <t>715.122</t>
  </si>
  <si>
    <t>C2.046.01</t>
  </si>
  <si>
    <t>714.019</t>
  </si>
  <si>
    <t>C2.046.02</t>
  </si>
  <si>
    <t>C2.046.03</t>
  </si>
  <si>
    <t>C2.046.04</t>
  </si>
  <si>
    <t>C2.046.05</t>
  </si>
  <si>
    <t>714.542</t>
  </si>
  <si>
    <t>C2.046.06</t>
  </si>
  <si>
    <t>714.541</t>
  </si>
  <si>
    <t>C2.046.07</t>
  </si>
  <si>
    <t>714.558</t>
  </si>
  <si>
    <t>C2.046.08</t>
  </si>
  <si>
    <t>C2.046.09</t>
  </si>
  <si>
    <t>714.734</t>
  </si>
  <si>
    <t>C2.046.10</t>
  </si>
  <si>
    <t>697.297</t>
  </si>
  <si>
    <t>714.885</t>
  </si>
  <si>
    <t>C2.046.11</t>
  </si>
  <si>
    <t>715.110</t>
  </si>
  <si>
    <t>C2.046.12</t>
  </si>
  <si>
    <t>715.158</t>
  </si>
  <si>
    <t>C2.046.13</t>
  </si>
  <si>
    <t>715.224</t>
  </si>
  <si>
    <t>C2.047.01</t>
  </si>
  <si>
    <t>C2.047.02</t>
  </si>
  <si>
    <t>713.746</t>
  </si>
  <si>
    <t>C2.047.03</t>
  </si>
  <si>
    <t>C2.047.04</t>
  </si>
  <si>
    <t>C2.047.05</t>
  </si>
  <si>
    <t>714.383</t>
  </si>
  <si>
    <t>C2.047.06</t>
  </si>
  <si>
    <t>714.652</t>
  </si>
  <si>
    <t>C2.047.07</t>
  </si>
  <si>
    <t>714.696</t>
  </si>
  <si>
    <t>C2.047.08</t>
  </si>
  <si>
    <t>714.935</t>
  </si>
  <si>
    <t>C2.047.09</t>
  </si>
  <si>
    <t>714.948</t>
  </si>
  <si>
    <t>C2.047.10</t>
  </si>
  <si>
    <t>715.030</t>
  </si>
  <si>
    <t>C2.047.11</t>
  </si>
  <si>
    <t>715.141</t>
  </si>
  <si>
    <t>C2.047.12</t>
  </si>
  <si>
    <t>715.143</t>
  </si>
  <si>
    <t>C2.047.13</t>
  </si>
  <si>
    <t>715.062</t>
  </si>
  <si>
    <t>C2.048.01</t>
  </si>
  <si>
    <t>714.091</t>
  </si>
  <si>
    <t>C2.048.02</t>
  </si>
  <si>
    <t>713.848</t>
  </si>
  <si>
    <t>C2.048.03</t>
  </si>
  <si>
    <t>714.169</t>
  </si>
  <si>
    <t>C2.048.04</t>
  </si>
  <si>
    <t>714.386</t>
  </si>
  <si>
    <t>C2.048.05</t>
  </si>
  <si>
    <t>714.439</t>
  </si>
  <si>
    <t>C2.048.06</t>
  </si>
  <si>
    <t>C2.048.07</t>
  </si>
  <si>
    <t>C2.048.08</t>
  </si>
  <si>
    <t>C2.048.09</t>
  </si>
  <si>
    <t>714.833</t>
  </si>
  <si>
    <t>C2.048.10</t>
  </si>
  <si>
    <t>697.294</t>
  </si>
  <si>
    <t>C2.048.11</t>
  </si>
  <si>
    <t>C2.048.12</t>
  </si>
  <si>
    <t>715.236</t>
  </si>
  <si>
    <t>C2.048.13</t>
  </si>
  <si>
    <t>C2.049.01</t>
  </si>
  <si>
    <t>714.484</t>
  </si>
  <si>
    <t>C2.049.02</t>
  </si>
  <si>
    <t>714.317</t>
  </si>
  <si>
    <t>C2.049.03</t>
  </si>
  <si>
    <t>714.675</t>
  </si>
  <si>
    <t>C2.049.04</t>
  </si>
  <si>
    <t>714.397</t>
  </si>
  <si>
    <t>C2.049.05</t>
  </si>
  <si>
    <t>C2.049.06</t>
  </si>
  <si>
    <t>714.816</t>
  </si>
  <si>
    <t>C2.049.07</t>
  </si>
  <si>
    <t>714.823</t>
  </si>
  <si>
    <t>C2.049.08</t>
  </si>
  <si>
    <t>715.164</t>
  </si>
  <si>
    <t>C2.049.09</t>
  </si>
  <si>
    <t>715.089</t>
  </si>
  <si>
    <t>C2.049.10</t>
  </si>
  <si>
    <t>714.928</t>
  </si>
  <si>
    <t>C2.049.11</t>
  </si>
  <si>
    <t>714.923</t>
  </si>
  <si>
    <t>C2.049.12</t>
  </si>
  <si>
    <t>714.900</t>
  </si>
  <si>
    <t>C2.049.13</t>
  </si>
  <si>
    <t>715.679</t>
  </si>
  <si>
    <t>C2.050.01</t>
  </si>
  <si>
    <t>714.153</t>
  </si>
  <si>
    <t>C2.050.02</t>
  </si>
  <si>
    <t>714.337</t>
  </si>
  <si>
    <t>C2.050.03</t>
  </si>
  <si>
    <t>714.892</t>
  </si>
  <si>
    <t>C2.050.04</t>
  </si>
  <si>
    <t>C2.050.05</t>
  </si>
  <si>
    <t>714.601</t>
  </si>
  <si>
    <t>C2.050.06</t>
  </si>
  <si>
    <t>714.757</t>
  </si>
  <si>
    <t>C2.050.07</t>
  </si>
  <si>
    <t>C2.050.08</t>
  </si>
  <si>
    <t>715.128</t>
  </si>
  <si>
    <t>C2.050.09</t>
  </si>
  <si>
    <t>715.341</t>
  </si>
  <si>
    <t>C2.050.10</t>
  </si>
  <si>
    <t>715.065</t>
  </si>
  <si>
    <t>C2.050.11</t>
  </si>
  <si>
    <t>715.450</t>
  </si>
  <si>
    <t>C2.050.12</t>
  </si>
  <si>
    <t>715.218</t>
  </si>
  <si>
    <t>C2.050.13</t>
  </si>
  <si>
    <t>715.490</t>
  </si>
  <si>
    <t>C2.051.01</t>
  </si>
  <si>
    <t>C2.051.02</t>
  </si>
  <si>
    <t>709.598</t>
  </si>
  <si>
    <t>C2.051.03</t>
  </si>
  <si>
    <t>709.795</t>
  </si>
  <si>
    <t>C2.051.04</t>
  </si>
  <si>
    <t>710.715</t>
  </si>
  <si>
    <t>C2.051.05</t>
  </si>
  <si>
    <t>C2.051.06</t>
  </si>
  <si>
    <t>C2.051.07</t>
  </si>
  <si>
    <t>711.299</t>
  </si>
  <si>
    <t>C2.051.08</t>
  </si>
  <si>
    <t>710.067</t>
  </si>
  <si>
    <t>C2.051.09</t>
  </si>
  <si>
    <t>C2.051.10</t>
  </si>
  <si>
    <t>711.023</t>
  </si>
  <si>
    <t>C2.051.11</t>
  </si>
  <si>
    <t>711.599</t>
  </si>
  <si>
    <t>C2.051.12</t>
  </si>
  <si>
    <t>710.640</t>
  </si>
  <si>
    <t>C2.051.13</t>
  </si>
  <si>
    <t>C2.052.01</t>
  </si>
  <si>
    <t>C2.052.02</t>
  </si>
  <si>
    <t>709.450</t>
  </si>
  <si>
    <t>C2.052.03</t>
  </si>
  <si>
    <t>710.087</t>
  </si>
  <si>
    <t>C2.052.04</t>
  </si>
  <si>
    <t>709.802</t>
  </si>
  <si>
    <t>C2.052.05</t>
  </si>
  <si>
    <t>C2.052.06</t>
  </si>
  <si>
    <t>710.446</t>
  </si>
  <si>
    <t>C2.052.07</t>
  </si>
  <si>
    <t>709.869</t>
  </si>
  <si>
    <t>C2.052.08</t>
  </si>
  <si>
    <t>709.987</t>
  </si>
  <si>
    <t>C2.052.09</t>
  </si>
  <si>
    <t>710.008</t>
  </si>
  <si>
    <t>C2.052.10</t>
  </si>
  <si>
    <t>C2.052.11</t>
  </si>
  <si>
    <t>C2.052.12</t>
  </si>
  <si>
    <t>710.938</t>
  </si>
  <si>
    <t>C2.052.13</t>
  </si>
  <si>
    <t>C2.053.01</t>
  </si>
  <si>
    <t>709.734</t>
  </si>
  <si>
    <t>C2.053.02</t>
  </si>
  <si>
    <t>709.787</t>
  </si>
  <si>
    <t>C2.053.03</t>
  </si>
  <si>
    <t>709.816</t>
  </si>
  <si>
    <t>C2.053.04</t>
  </si>
  <si>
    <t>709.817</t>
  </si>
  <si>
    <t>C2.053.05</t>
  </si>
  <si>
    <t>710.065</t>
  </si>
  <si>
    <t>C2.053.06</t>
  </si>
  <si>
    <t>710.174</t>
  </si>
  <si>
    <t>C2.053.07</t>
  </si>
  <si>
    <t>710.276</t>
  </si>
  <si>
    <t>C2.053.08</t>
  </si>
  <si>
    <t>C2.053.09</t>
  </si>
  <si>
    <t>710.002</t>
  </si>
  <si>
    <t>C2.053.10</t>
  </si>
  <si>
    <t>710.321</t>
  </si>
  <si>
    <t>C2.053.11</t>
  </si>
  <si>
    <t>710.477</t>
  </si>
  <si>
    <t>C2.053.12</t>
  </si>
  <si>
    <t>710.738</t>
  </si>
  <si>
    <t>C2.053.13</t>
  </si>
  <si>
    <t>C2.054.01</t>
  </si>
  <si>
    <t>709.854</t>
  </si>
  <si>
    <t>C2.054.02</t>
  </si>
  <si>
    <t>C2.054.03</t>
  </si>
  <si>
    <t>709.909</t>
  </si>
  <si>
    <t>C2.054.04</t>
  </si>
  <si>
    <t>709.900</t>
  </si>
  <si>
    <t>C2.054.05</t>
  </si>
  <si>
    <t>709.912</t>
  </si>
  <si>
    <t>C2.054.06</t>
  </si>
  <si>
    <t>710.815</t>
  </si>
  <si>
    <t>C2.054.07</t>
  </si>
  <si>
    <t>710.256</t>
  </si>
  <si>
    <t>C2.054.08</t>
  </si>
  <si>
    <t>710.337</t>
  </si>
  <si>
    <t>C2.054.09</t>
  </si>
  <si>
    <t>710.153</t>
  </si>
  <si>
    <t>C2.054.10</t>
  </si>
  <si>
    <t>710.231</t>
  </si>
  <si>
    <t>C2.054.11</t>
  </si>
  <si>
    <t>C2.054.12</t>
  </si>
  <si>
    <t>710.468</t>
  </si>
  <si>
    <t>C2.054.13</t>
  </si>
  <si>
    <t>710.453</t>
  </si>
  <si>
    <t>C2.055.01</t>
  </si>
  <si>
    <t>710.016</t>
  </si>
  <si>
    <t>C2.055.02</t>
  </si>
  <si>
    <t>709.907</t>
  </si>
  <si>
    <t>C2.055.03</t>
  </si>
  <si>
    <t>C2.055.04</t>
  </si>
  <si>
    <t>709.931</t>
  </si>
  <si>
    <t>C2.055.05</t>
  </si>
  <si>
    <t>00:31:44</t>
  </si>
  <si>
    <t>C2.055.06</t>
  </si>
  <si>
    <t>C2.055.07</t>
  </si>
  <si>
    <t>710.485</t>
  </si>
  <si>
    <t>C2.055.08</t>
  </si>
  <si>
    <t>710.294</t>
  </si>
  <si>
    <t>C2.055.09</t>
  </si>
  <si>
    <t>710.531</t>
  </si>
  <si>
    <t>C2.055.10</t>
  </si>
  <si>
    <t>710.575</t>
  </si>
  <si>
    <t>C2.055.11</t>
  </si>
  <si>
    <t>C2.055.12</t>
  </si>
  <si>
    <t>710.424</t>
  </si>
  <si>
    <t>C2.055.13</t>
  </si>
  <si>
    <t>C2.056.01</t>
  </si>
  <si>
    <t>714.793</t>
  </si>
  <si>
    <t>C2.056.02</t>
  </si>
  <si>
    <t>714.789</t>
  </si>
  <si>
    <t>C2.056.03</t>
  </si>
  <si>
    <t>C2.056.04</t>
  </si>
  <si>
    <t>714.774</t>
  </si>
  <si>
    <t>702.409</t>
  </si>
  <si>
    <t>C2.056.05</t>
  </si>
  <si>
    <t>714.638</t>
  </si>
  <si>
    <t>C2.056.06</t>
  </si>
  <si>
    <t>714.692</t>
  </si>
  <si>
    <t>C2.056.07</t>
  </si>
  <si>
    <t>714.779</t>
  </si>
  <si>
    <t>C2.056.08</t>
  </si>
  <si>
    <t>714.949</t>
  </si>
  <si>
    <t>C2.056.09</t>
  </si>
  <si>
    <t>715.187</t>
  </si>
  <si>
    <t>C2.056.10</t>
  </si>
  <si>
    <t>715.001</t>
  </si>
  <si>
    <t>C2.056.11</t>
  </si>
  <si>
    <t>715.072</t>
  </si>
  <si>
    <t>C2.056.12</t>
  </si>
  <si>
    <t>714.849</t>
  </si>
  <si>
    <t>C2.056.13</t>
  </si>
  <si>
    <t>714.921</t>
  </si>
  <si>
    <t>C2.057.01</t>
  </si>
  <si>
    <t>714.879</t>
  </si>
  <si>
    <t>C2.057.02</t>
  </si>
  <si>
    <t>714.883</t>
  </si>
  <si>
    <t>C2.057.03</t>
  </si>
  <si>
    <t>714.963</t>
  </si>
  <si>
    <t>C2.057.04</t>
  </si>
  <si>
    <t>714.962</t>
  </si>
  <si>
    <t>C2.057.05</t>
  </si>
  <si>
    <t>714.957</t>
  </si>
  <si>
    <t>C2.057.06</t>
  </si>
  <si>
    <t>714.997</t>
  </si>
  <si>
    <t>C2.057.07</t>
  </si>
  <si>
    <t>715.176</t>
  </si>
  <si>
    <t>C2.057.08</t>
  </si>
  <si>
    <t>715.230</t>
  </si>
  <si>
    <t>C2.057.09</t>
  </si>
  <si>
    <t>715.416</t>
  </si>
  <si>
    <t>C2.057.10</t>
  </si>
  <si>
    <t>715.601</t>
  </si>
  <si>
    <t>C2.057.11</t>
  </si>
  <si>
    <t>697.435</t>
  </si>
  <si>
    <t>715.509</t>
  </si>
  <si>
    <t>C2.057.12</t>
  </si>
  <si>
    <t>715.018</t>
  </si>
  <si>
    <t>C2.057.13</t>
  </si>
  <si>
    <t>715.274</t>
  </si>
  <si>
    <t>C2.058.01</t>
  </si>
  <si>
    <t>715.279</t>
  </si>
  <si>
    <t>C2.058.02</t>
  </si>
  <si>
    <t>714.662</t>
  </si>
  <si>
    <t>C2.058.03</t>
  </si>
  <si>
    <t>715.034</t>
  </si>
  <si>
    <t>C2.058.04</t>
  </si>
  <si>
    <t>C2.058.05</t>
  </si>
  <si>
    <t>715.080</t>
  </si>
  <si>
    <t>C2.058.06</t>
  </si>
  <si>
    <t>715.071</t>
  </si>
  <si>
    <t>C2.058.07</t>
  </si>
  <si>
    <t>C2.058.08</t>
  </si>
  <si>
    <t>715.151</t>
  </si>
  <si>
    <t>C2.058.09</t>
  </si>
  <si>
    <t>C2.058.10</t>
  </si>
  <si>
    <t>697.447</t>
  </si>
  <si>
    <t>715.456</t>
  </si>
  <si>
    <t>C2.058.11</t>
  </si>
  <si>
    <t>715.808</t>
  </si>
  <si>
    <t>C2.058.12</t>
  </si>
  <si>
    <t>715.572</t>
  </si>
  <si>
    <t>C2.058.13</t>
  </si>
  <si>
    <t>715.101</t>
  </si>
  <si>
    <t>C2.059.01</t>
  </si>
  <si>
    <t>C2.059.02</t>
  </si>
  <si>
    <t>715.358</t>
  </si>
  <si>
    <t>702.541</t>
  </si>
  <si>
    <t>C2.059.03</t>
  </si>
  <si>
    <t>716.288</t>
  </si>
  <si>
    <t>702.464</t>
  </si>
  <si>
    <t>C2.059.04</t>
  </si>
  <si>
    <t>C2.059.05</t>
  </si>
  <si>
    <t>C2.059.06</t>
  </si>
  <si>
    <t>C2.059.07</t>
  </si>
  <si>
    <t>714.666</t>
  </si>
  <si>
    <t>C2.059.08</t>
  </si>
  <si>
    <t>714.664</t>
  </si>
  <si>
    <t>C2.059.09</t>
  </si>
  <si>
    <t>00:18:49</t>
  </si>
  <si>
    <t>714.876</t>
  </si>
  <si>
    <t>C2.059.10</t>
  </si>
  <si>
    <t>C2.059.11</t>
  </si>
  <si>
    <t>C2.059.12</t>
  </si>
  <si>
    <t>714.452</t>
  </si>
  <si>
    <t>C2.059.13</t>
  </si>
  <si>
    <t>713.819</t>
  </si>
  <si>
    <t>702.909</t>
  </si>
  <si>
    <t>C2.060.01</t>
  </si>
  <si>
    <t>715.678</t>
  </si>
  <si>
    <t>C2.060.02</t>
  </si>
  <si>
    <t>715.042</t>
  </si>
  <si>
    <t>C2.060.03</t>
  </si>
  <si>
    <t>C2.060.04</t>
  </si>
  <si>
    <t>715.343</t>
  </si>
  <si>
    <t>C2.060.05</t>
  </si>
  <si>
    <t>C2.060.06</t>
  </si>
  <si>
    <t>715.208</t>
  </si>
  <si>
    <t>C2.060.07</t>
  </si>
  <si>
    <t>714.929</t>
  </si>
  <si>
    <t>C2.060.08</t>
  </si>
  <si>
    <t>714.817</t>
  </si>
  <si>
    <t>C2.060.09</t>
  </si>
  <si>
    <t>715.195</t>
  </si>
  <si>
    <t>C2.060.10</t>
  </si>
  <si>
    <t>C2.060.11</t>
  </si>
  <si>
    <t>714.873</t>
  </si>
  <si>
    <t>C2.060.12</t>
  </si>
  <si>
    <t>715.086</t>
  </si>
  <si>
    <t>C2.060.13</t>
  </si>
  <si>
    <t>C2.061.01</t>
  </si>
  <si>
    <t>C2.061.02</t>
  </si>
  <si>
    <t>715.291</t>
  </si>
  <si>
    <t>C2.061.03</t>
  </si>
  <si>
    <t>715.360</t>
  </si>
  <si>
    <t>C2.061.04</t>
  </si>
  <si>
    <t>715.473</t>
  </si>
  <si>
    <t>C2.061.05</t>
  </si>
  <si>
    <t>715.297</t>
  </si>
  <si>
    <t>C2.061.06</t>
  </si>
  <si>
    <t>715.433</t>
  </si>
  <si>
    <t>C2.061.07</t>
  </si>
  <si>
    <t>697.216</t>
  </si>
  <si>
    <t>714.444</t>
  </si>
  <si>
    <t>C2.061.08</t>
  </si>
  <si>
    <t>714.417</t>
  </si>
  <si>
    <t>C2.061.09</t>
  </si>
  <si>
    <t>716.223</t>
  </si>
  <si>
    <t>C2.061.10</t>
  </si>
  <si>
    <t>C2.061.11</t>
  </si>
  <si>
    <t>697.109</t>
  </si>
  <si>
    <t>702.207</t>
  </si>
  <si>
    <t>C2.061.12</t>
  </si>
  <si>
    <t>715.239</t>
  </si>
  <si>
    <t>C2.061.13</t>
  </si>
  <si>
    <t>714.828</t>
  </si>
  <si>
    <t>C2.062.01</t>
  </si>
  <si>
    <t>715.648</t>
  </si>
  <si>
    <t>C2.062.02</t>
  </si>
  <si>
    <t>714.706</t>
  </si>
  <si>
    <t>C2.062.03</t>
  </si>
  <si>
    <t>715.523</t>
  </si>
  <si>
    <t>C2.062.04</t>
  </si>
  <si>
    <t>715.167</t>
  </si>
  <si>
    <t>C2.062.05</t>
  </si>
  <si>
    <t>C2.062.06</t>
  </si>
  <si>
    <t>C2.062.07</t>
  </si>
  <si>
    <t>715.277</t>
  </si>
  <si>
    <t>C2.062.08</t>
  </si>
  <si>
    <t>715.155</t>
  </si>
  <si>
    <t>C2.062.09</t>
  </si>
  <si>
    <t>716.716</t>
  </si>
  <si>
    <t>C2.062.10</t>
  </si>
  <si>
    <t>716.242</t>
  </si>
  <si>
    <t>C2.062.11</t>
  </si>
  <si>
    <t>715.578</t>
  </si>
  <si>
    <t>C2.062.12</t>
  </si>
  <si>
    <t>715.559</t>
  </si>
  <si>
    <t>C2.062.13</t>
  </si>
  <si>
    <t>715.170</t>
  </si>
  <si>
    <t>C2.063.01</t>
  </si>
  <si>
    <t>715.330</t>
  </si>
  <si>
    <t>C2.063.02</t>
  </si>
  <si>
    <t>715.472</t>
  </si>
  <si>
    <t>C2.063.03</t>
  </si>
  <si>
    <t>715.283</t>
  </si>
  <si>
    <t>C2.063.04</t>
  </si>
  <si>
    <t>715.496</t>
  </si>
  <si>
    <t>C2.063.05</t>
  </si>
  <si>
    <t>715.881</t>
  </si>
  <si>
    <t>C2.063.06</t>
  </si>
  <si>
    <t>715.717</t>
  </si>
  <si>
    <t>C2.063.07</t>
  </si>
  <si>
    <t>715.543</t>
  </si>
  <si>
    <t>C2.063.08</t>
  </si>
  <si>
    <t>00:14:16</t>
  </si>
  <si>
    <t>715.670</t>
  </si>
  <si>
    <t>C2.063.09</t>
  </si>
  <si>
    <t>715.281</t>
  </si>
  <si>
    <t>C2.063.10</t>
  </si>
  <si>
    <t>715.564</t>
  </si>
  <si>
    <t>C2.063.11</t>
  </si>
  <si>
    <t>715.119</t>
  </si>
  <si>
    <t>C2.063.12</t>
  </si>
  <si>
    <t>C2.063.13</t>
  </si>
  <si>
    <t>715.027</t>
  </si>
  <si>
    <t>C2.064.01</t>
  </si>
  <si>
    <t>715.302</t>
  </si>
  <si>
    <t>C2.064.02</t>
  </si>
  <si>
    <t>715.673</t>
  </si>
  <si>
    <t>C2.064.03</t>
  </si>
  <si>
    <t>715.537</t>
  </si>
  <si>
    <t>C2.064.04</t>
  </si>
  <si>
    <t>715.823</t>
  </si>
  <si>
    <t>C2.064.05</t>
  </si>
  <si>
    <t>C2.064.06</t>
  </si>
  <si>
    <t>715.345</t>
  </si>
  <si>
    <t>C2.064.07</t>
  </si>
  <si>
    <t>715.244</t>
  </si>
  <si>
    <t>C2.064.08</t>
  </si>
  <si>
    <t>C2.064.09</t>
  </si>
  <si>
    <t>715.836</t>
  </si>
  <si>
    <t>C2.064.10</t>
  </si>
  <si>
    <t>716.020</t>
  </si>
  <si>
    <t>C2.064.11</t>
  </si>
  <si>
    <t>715.206</t>
  </si>
  <si>
    <t>C2.064.12</t>
  </si>
  <si>
    <t>715.199</t>
  </si>
  <si>
    <t>C2.064.13</t>
  </si>
  <si>
    <t>715.138</t>
  </si>
  <si>
    <t>C2.065.01</t>
  </si>
  <si>
    <t>C2.065.02</t>
  </si>
  <si>
    <t>715.968</t>
  </si>
  <si>
    <t>C2.065.03</t>
  </si>
  <si>
    <t>C2.065.04</t>
  </si>
  <si>
    <t>C2.065.05</t>
  </si>
  <si>
    <t>715.974</t>
  </si>
  <si>
    <t>C2.065.06</t>
  </si>
  <si>
    <t>715.720</t>
  </si>
  <si>
    <t>C2.065.07</t>
  </si>
  <si>
    <t>C2.065.08</t>
  </si>
  <si>
    <t>715.817</t>
  </si>
  <si>
    <t>C2.065.09</t>
  </si>
  <si>
    <t>C2.065.10</t>
  </si>
  <si>
    <t>715.749</t>
  </si>
  <si>
    <t>C2.065.11</t>
  </si>
  <si>
    <t>716.349</t>
  </si>
  <si>
    <t>C2.065.12</t>
  </si>
  <si>
    <t>715.556</t>
  </si>
  <si>
    <t>C2.065.13</t>
  </si>
  <si>
    <t>715.802</t>
  </si>
  <si>
    <t>C2.066.01</t>
  </si>
  <si>
    <t>715.898</t>
  </si>
  <si>
    <t>C2.066.02</t>
  </si>
  <si>
    <t>715.989</t>
  </si>
  <si>
    <t>C2.066.03</t>
  </si>
  <si>
    <t>C2.066.04</t>
  </si>
  <si>
    <t>716.479</t>
  </si>
  <si>
    <t>C2.066.05</t>
  </si>
  <si>
    <t>715.801</t>
  </si>
  <si>
    <t>C2.066.06</t>
  </si>
  <si>
    <t>715.805</t>
  </si>
  <si>
    <t>C2.066.07</t>
  </si>
  <si>
    <t>716.364</t>
  </si>
  <si>
    <t>C2.066.08</t>
  </si>
  <si>
    <t>716.255</t>
  </si>
  <si>
    <t>C2.066.09</t>
  </si>
  <si>
    <t>C2.066.10</t>
  </si>
  <si>
    <t>716.272</t>
  </si>
  <si>
    <t>C2.066.11</t>
  </si>
  <si>
    <t>C2.066.12</t>
  </si>
  <si>
    <t>C2.066.13</t>
  </si>
  <si>
    <t>715.653</t>
  </si>
  <si>
    <t>C2.067.01</t>
  </si>
  <si>
    <t>715.632</t>
  </si>
  <si>
    <t>C2.067.02</t>
  </si>
  <si>
    <t>716.024</t>
  </si>
  <si>
    <t>C2.067.03</t>
  </si>
  <si>
    <t>715.958</t>
  </si>
  <si>
    <t>C2.067.04</t>
  </si>
  <si>
    <t>716.431</t>
  </si>
  <si>
    <t>C2.067.05</t>
  </si>
  <si>
    <t>715.807</t>
  </si>
  <si>
    <t>C2.067.06</t>
  </si>
  <si>
    <t>716.903</t>
  </si>
  <si>
    <t>C2.067.07</t>
  </si>
  <si>
    <t>716.187</t>
  </si>
  <si>
    <t>C2.067.08</t>
  </si>
  <si>
    <t>C2.067.09</t>
  </si>
  <si>
    <t>716.592</t>
  </si>
  <si>
    <t>C2.067.10</t>
  </si>
  <si>
    <t>C2.067.11</t>
  </si>
  <si>
    <t>716.567</t>
  </si>
  <si>
    <t>C2.067.12</t>
  </si>
  <si>
    <t>716.918</t>
  </si>
  <si>
    <t>C2.067.13</t>
  </si>
  <si>
    <t>C2.068.01</t>
  </si>
  <si>
    <t>698.238</t>
  </si>
  <si>
    <t>715.445</t>
  </si>
  <si>
    <t>C2.068.02</t>
  </si>
  <si>
    <t>716.180</t>
  </si>
  <si>
    <t>C2.068.03</t>
  </si>
  <si>
    <t>00:18:09</t>
  </si>
  <si>
    <t>716.375</t>
  </si>
  <si>
    <t>C2.068.04</t>
  </si>
  <si>
    <t>716.427</t>
  </si>
  <si>
    <t>C2.068.05</t>
  </si>
  <si>
    <t>C2.068.06</t>
  </si>
  <si>
    <t>716.660</t>
  </si>
  <si>
    <t>C2.068.07</t>
  </si>
  <si>
    <t>716.693</t>
  </si>
  <si>
    <t>C2.068.08</t>
  </si>
  <si>
    <t>716.732</t>
  </si>
  <si>
    <t>C2.068.09</t>
  </si>
  <si>
    <t>716.755</t>
  </si>
  <si>
    <t>C2.068.10</t>
  </si>
  <si>
    <t>716.537</t>
  </si>
  <si>
    <t>C2.068.11</t>
  </si>
  <si>
    <t>C2.068.12</t>
  </si>
  <si>
    <t>C2.068.13</t>
  </si>
  <si>
    <t>716.023</t>
  </si>
  <si>
    <t>C2.069.01</t>
  </si>
  <si>
    <t>715.500</t>
  </si>
  <si>
    <t>C2.069.02</t>
  </si>
  <si>
    <t>716.104</t>
  </si>
  <si>
    <t>C2.069.03</t>
  </si>
  <si>
    <t>715.684</t>
  </si>
  <si>
    <t>C2.069.04</t>
  </si>
  <si>
    <t>C2.069.05</t>
  </si>
  <si>
    <t>716.511</t>
  </si>
  <si>
    <t>C2.069.06</t>
  </si>
  <si>
    <t>C2.069.07</t>
  </si>
  <si>
    <t>716.943</t>
  </si>
  <si>
    <t>C2.069.08</t>
  </si>
  <si>
    <t>C2.069.09</t>
  </si>
  <si>
    <t>698.855</t>
  </si>
  <si>
    <t>716.686</t>
  </si>
  <si>
    <t>C2.069.10</t>
  </si>
  <si>
    <t>716.713</t>
  </si>
  <si>
    <t>C2.069.11</t>
  </si>
  <si>
    <t>717.059</t>
  </si>
  <si>
    <t>C2.069.12</t>
  </si>
  <si>
    <t>C2.069.13</t>
  </si>
  <si>
    <t>716.747</t>
  </si>
  <si>
    <t>C2.070.01</t>
  </si>
  <si>
    <t>C2.070.02</t>
  </si>
  <si>
    <t>715.737</t>
  </si>
  <si>
    <t>C2.070.03</t>
  </si>
  <si>
    <t>715.762</t>
  </si>
  <si>
    <t>C2.070.04</t>
  </si>
  <si>
    <t>716.664</t>
  </si>
  <si>
    <t>C2.070.05</t>
  </si>
  <si>
    <t>716.663</t>
  </si>
  <si>
    <t>C2.070.06</t>
  </si>
  <si>
    <t>716.879</t>
  </si>
  <si>
    <t>C2.070.07</t>
  </si>
  <si>
    <t>716.967</t>
  </si>
  <si>
    <t>C2.070.08</t>
  </si>
  <si>
    <t>716.646</t>
  </si>
  <si>
    <t>C2.070.09</t>
  </si>
  <si>
    <t>717.080</t>
  </si>
  <si>
    <t>C2.070.10</t>
  </si>
  <si>
    <t>717.336</t>
  </si>
  <si>
    <t>706.686</t>
  </si>
  <si>
    <t>C2.070.11</t>
  </si>
  <si>
    <t>717.076</t>
  </si>
  <si>
    <t>C2.070.12</t>
  </si>
  <si>
    <t>C2.070.13</t>
  </si>
  <si>
    <t>C2.071.01</t>
  </si>
  <si>
    <t>715.267</t>
  </si>
  <si>
    <t>C2.071.02</t>
  </si>
  <si>
    <t>715.811</t>
  </si>
  <si>
    <t>C2.071.03</t>
  </si>
  <si>
    <t>715.882</t>
  </si>
  <si>
    <t>C2.071.04</t>
  </si>
  <si>
    <t>715.950</t>
  </si>
  <si>
    <t>C2.071.05</t>
  </si>
  <si>
    <t>716.644</t>
  </si>
  <si>
    <t>C2.071.06</t>
  </si>
  <si>
    <t>716.477</t>
  </si>
  <si>
    <t>C2.071.07</t>
  </si>
  <si>
    <t>716.722</t>
  </si>
  <si>
    <t>C2.071.08</t>
  </si>
  <si>
    <t>717.176</t>
  </si>
  <si>
    <t>C2.071.09</t>
  </si>
  <si>
    <t>716.859</t>
  </si>
  <si>
    <t>C2.071.10</t>
  </si>
  <si>
    <t>716.724</t>
  </si>
  <si>
    <t>C2.071.11</t>
  </si>
  <si>
    <t>716.766</t>
  </si>
  <si>
    <t>C2.071.12</t>
  </si>
  <si>
    <t>716.808</t>
  </si>
  <si>
    <t>C2.071.13</t>
  </si>
  <si>
    <t>716.555</t>
  </si>
  <si>
    <t>C2.072.01</t>
  </si>
  <si>
    <t>C2.072.02</t>
  </si>
  <si>
    <t>698.156</t>
  </si>
  <si>
    <t>715.197</t>
  </si>
  <si>
    <t>C2.072.03</t>
  </si>
  <si>
    <t>C2.072.04</t>
  </si>
  <si>
    <t>C2.072.05</t>
  </si>
  <si>
    <t>716.213</t>
  </si>
  <si>
    <t>C2.072.06</t>
  </si>
  <si>
    <t>716.550</t>
  </si>
  <si>
    <t>C2.072.07</t>
  </si>
  <si>
    <t>716.793</t>
  </si>
  <si>
    <t>C2.072.08</t>
  </si>
  <si>
    <t>717.273</t>
  </si>
  <si>
    <t>C2.072.09</t>
  </si>
  <si>
    <t>C2.072.10</t>
  </si>
  <si>
    <t>717.210</t>
  </si>
  <si>
    <t>C2.072.11</t>
  </si>
  <si>
    <t>716.913</t>
  </si>
  <si>
    <t>C2.072.12</t>
  </si>
  <si>
    <t>717.055</t>
  </si>
  <si>
    <t>C2.072.13</t>
  </si>
  <si>
    <t>716.919</t>
  </si>
  <si>
    <t>C2.073.01</t>
  </si>
  <si>
    <t>715.294</t>
  </si>
  <si>
    <t>C2.073.02</t>
  </si>
  <si>
    <t>698.104</t>
  </si>
  <si>
    <t>715.971</t>
  </si>
  <si>
    <t>C2.073.03</t>
  </si>
  <si>
    <t>715.635</t>
  </si>
  <si>
    <t>C2.073.04</t>
  </si>
  <si>
    <t>716.162</t>
  </si>
  <si>
    <t>C2.073.05</t>
  </si>
  <si>
    <t>716.388</t>
  </si>
  <si>
    <t>C2.073.06</t>
  </si>
  <si>
    <t>716.905</t>
  </si>
  <si>
    <t>C2.073.07</t>
  </si>
  <si>
    <t>717.229</t>
  </si>
  <si>
    <t>C2.073.08</t>
  </si>
  <si>
    <t>C2.073.09</t>
  </si>
  <si>
    <t>717.464</t>
  </si>
  <si>
    <t>C2.073.10</t>
  </si>
  <si>
    <t>699.306</t>
  </si>
  <si>
    <t>717.239</t>
  </si>
  <si>
    <t>C2.073.11</t>
  </si>
  <si>
    <t>717.230</t>
  </si>
  <si>
    <t>C2.073.12</t>
  </si>
  <si>
    <t>717.519</t>
  </si>
  <si>
    <t>C2.073.13</t>
  </si>
  <si>
    <t>699.712</t>
  </si>
  <si>
    <t>717.356</t>
  </si>
  <si>
    <t>C2.074.01</t>
  </si>
  <si>
    <t>715.255</t>
  </si>
  <si>
    <t>C2.074.02</t>
  </si>
  <si>
    <t>715.506</t>
  </si>
  <si>
    <t>C2.074.03</t>
  </si>
  <si>
    <t>C2.074.04</t>
  </si>
  <si>
    <t>716.203</t>
  </si>
  <si>
    <t>C2.074.05</t>
  </si>
  <si>
    <t>715.931</t>
  </si>
  <si>
    <t>C2.074.06</t>
  </si>
  <si>
    <t>C2.074.07</t>
  </si>
  <si>
    <t>C2.074.08</t>
  </si>
  <si>
    <t>716.928</t>
  </si>
  <si>
    <t>C2.074.09</t>
  </si>
  <si>
    <t>00:19:44</t>
  </si>
  <si>
    <t>717.317</t>
  </si>
  <si>
    <t>C2.074.10</t>
  </si>
  <si>
    <t>717.219</t>
  </si>
  <si>
    <t>C2.074.11</t>
  </si>
  <si>
    <t>717.567</t>
  </si>
  <si>
    <t>C2.074.12</t>
  </si>
  <si>
    <t>717.247</t>
  </si>
  <si>
    <t>C2.074.13</t>
  </si>
  <si>
    <t>C2.075.01</t>
  </si>
  <si>
    <t>715.426</t>
  </si>
  <si>
    <t>C2.075.02</t>
  </si>
  <si>
    <t>715.699</t>
  </si>
  <si>
    <t>C2.075.03</t>
  </si>
  <si>
    <t>698.069</t>
  </si>
  <si>
    <t>C2.075.04</t>
  </si>
  <si>
    <t>C2.075.05</t>
  </si>
  <si>
    <t>C2.075.06</t>
  </si>
  <si>
    <t>716.489</t>
  </si>
  <si>
    <t>C2.075.07</t>
  </si>
  <si>
    <t>C2.075.08</t>
  </si>
  <si>
    <t>717.212</t>
  </si>
  <si>
    <t>C2.075.09</t>
  </si>
  <si>
    <t>716.503</t>
  </si>
  <si>
    <t>C2.075.10</t>
  </si>
  <si>
    <t>716.806</t>
  </si>
  <si>
    <t>C2.075.11</t>
  </si>
  <si>
    <t>716.882</t>
  </si>
  <si>
    <t>C2.075.12</t>
  </si>
  <si>
    <t>717.010</t>
  </si>
  <si>
    <t>C2.075.13</t>
  </si>
  <si>
    <t>717.198</t>
  </si>
  <si>
    <t>C2.076.01</t>
  </si>
  <si>
    <t>715.134</t>
  </si>
  <si>
    <t>C2.076.02</t>
  </si>
  <si>
    <t>715.408</t>
  </si>
  <si>
    <t>C2.076.03</t>
  </si>
  <si>
    <t>698.034</t>
  </si>
  <si>
    <t>715.447</t>
  </si>
  <si>
    <t>C2.076.04</t>
  </si>
  <si>
    <t>715.810</t>
  </si>
  <si>
    <t>C2.076.05</t>
  </si>
  <si>
    <t>716.348</t>
  </si>
  <si>
    <t>C2.076.06</t>
  </si>
  <si>
    <t>698.569</t>
  </si>
  <si>
    <t>C2.076.07</t>
  </si>
  <si>
    <t>00:14:07</t>
  </si>
  <si>
    <t>716.457</t>
  </si>
  <si>
    <t>C2.076.08</t>
  </si>
  <si>
    <t>698.909</t>
  </si>
  <si>
    <t>C2.076.09</t>
  </si>
  <si>
    <t>717.968</t>
  </si>
  <si>
    <t>C2.076.10</t>
  </si>
  <si>
    <t>716.944</t>
  </si>
  <si>
    <t>C2.076.11</t>
  </si>
  <si>
    <t>717.358</t>
  </si>
  <si>
    <t>C2.076.12</t>
  </si>
  <si>
    <t>C2.076.13</t>
  </si>
  <si>
    <t>717.297</t>
  </si>
  <si>
    <t>C2.077.01</t>
  </si>
  <si>
    <t>C2.077.02</t>
  </si>
  <si>
    <t>715.454</t>
  </si>
  <si>
    <t>C2.077.03</t>
  </si>
  <si>
    <t>C2.077.04</t>
  </si>
  <si>
    <t>716.065</t>
  </si>
  <si>
    <t>C2.077.05</t>
  </si>
  <si>
    <t>716.626</t>
  </si>
  <si>
    <t>C2.077.06</t>
  </si>
  <si>
    <t>716.672</t>
  </si>
  <si>
    <t>C2.077.07</t>
  </si>
  <si>
    <t>716.628</t>
  </si>
  <si>
    <t>C2.077.08</t>
  </si>
  <si>
    <t>717.220</t>
  </si>
  <si>
    <t>C2.077.09</t>
  </si>
  <si>
    <t>717.344</t>
  </si>
  <si>
    <t>C2.077.10</t>
  </si>
  <si>
    <t>C2.077.11</t>
  </si>
  <si>
    <t>717.087</t>
  </si>
  <si>
    <t>C2.077.12</t>
  </si>
  <si>
    <t>717.205</t>
  </si>
  <si>
    <t>C2.077.13</t>
  </si>
  <si>
    <t>717.717</t>
  </si>
  <si>
    <t>C2.078.01</t>
  </si>
  <si>
    <t>715.192</t>
  </si>
  <si>
    <t>C2.078.02</t>
  </si>
  <si>
    <t>715.398</t>
  </si>
  <si>
    <t>C2.078.03</t>
  </si>
  <si>
    <t>715.546</t>
  </si>
  <si>
    <t>C2.078.04</t>
  </si>
  <si>
    <t>715.607</t>
  </si>
  <si>
    <t>C2.078.05</t>
  </si>
  <si>
    <t>716.009</t>
  </si>
  <si>
    <t>C2.078.06</t>
  </si>
  <si>
    <t>715.973</t>
  </si>
  <si>
    <t>C2.078.07</t>
  </si>
  <si>
    <t>716.314</t>
  </si>
  <si>
    <t>C2.078.08</t>
  </si>
  <si>
    <t>717.144</t>
  </si>
  <si>
    <t>C2.078.09</t>
  </si>
  <si>
    <t>C2.078.10</t>
  </si>
  <si>
    <t>716.819</t>
  </si>
  <si>
    <t>C2.078.11</t>
  </si>
  <si>
    <t>717.183</t>
  </si>
  <si>
    <t>C2.078.12</t>
  </si>
  <si>
    <t>717.312</t>
  </si>
  <si>
    <t>C2.078.13</t>
  </si>
  <si>
    <t>717.070</t>
  </si>
  <si>
    <t>C2.079.01</t>
  </si>
  <si>
    <t>715.415</t>
  </si>
  <si>
    <t>C2.079.02</t>
  </si>
  <si>
    <t>715.786</t>
  </si>
  <si>
    <t>C2.079.03</t>
  </si>
  <si>
    <t>C2.079.04</t>
  </si>
  <si>
    <t>715.965</t>
  </si>
  <si>
    <t>C2.079.05</t>
  </si>
  <si>
    <t>715.962</t>
  </si>
  <si>
    <t>C2.079.06</t>
  </si>
  <si>
    <t>716.380</t>
  </si>
  <si>
    <t>C2.079.07</t>
  </si>
  <si>
    <t>C2.079.08</t>
  </si>
  <si>
    <t>716.451</t>
  </si>
  <si>
    <t>C2.079.09</t>
  </si>
  <si>
    <t>716.787</t>
  </si>
  <si>
    <t>C2.079.10</t>
  </si>
  <si>
    <t>717.471</t>
  </si>
  <si>
    <t>C2.079.11</t>
  </si>
  <si>
    <t>717.248</t>
  </si>
  <si>
    <t>C2.079.12</t>
  </si>
  <si>
    <t>717.602</t>
  </si>
  <si>
    <t>C2.079.13</t>
  </si>
  <si>
    <t>699.927</t>
  </si>
  <si>
    <t>717.805</t>
  </si>
  <si>
    <t>C2.080.01</t>
  </si>
  <si>
    <t>716.040</t>
  </si>
  <si>
    <t>C2.080.02</t>
  </si>
  <si>
    <t>716.392</t>
  </si>
  <si>
    <t>C2.080.03</t>
  </si>
  <si>
    <t>716.361</t>
  </si>
  <si>
    <t>C2.080.04</t>
  </si>
  <si>
    <t>717.187</t>
  </si>
  <si>
    <t>C2.080.05</t>
  </si>
  <si>
    <t>716.158</t>
  </si>
  <si>
    <t>C2.080.06</t>
  </si>
  <si>
    <t>716.798</t>
  </si>
  <si>
    <t>C2.080.07</t>
  </si>
  <si>
    <t>716.559</t>
  </si>
  <si>
    <t>C2.080.08</t>
  </si>
  <si>
    <t>717.182</t>
  </si>
  <si>
    <t>C2.080.09</t>
  </si>
  <si>
    <t>717.491</t>
  </si>
  <si>
    <t>C2.080.10</t>
  </si>
  <si>
    <t>717.583</t>
  </si>
  <si>
    <t>C2.080.11</t>
  </si>
  <si>
    <t>718.049</t>
  </si>
  <si>
    <t>C2.080.12</t>
  </si>
  <si>
    <t>717.988</t>
  </si>
  <si>
    <t>C2.080.13</t>
  </si>
  <si>
    <t>717.705</t>
  </si>
  <si>
    <t>C2.081.01</t>
  </si>
  <si>
    <t>715.528</t>
  </si>
  <si>
    <t>C2.081.02</t>
  </si>
  <si>
    <t>715.680</t>
  </si>
  <si>
    <t>C2.081.03</t>
  </si>
  <si>
    <t>716.426</t>
  </si>
  <si>
    <t>C2.081.04</t>
  </si>
  <si>
    <t>716.483</t>
  </si>
  <si>
    <t>C2.081.05</t>
  </si>
  <si>
    <t>C2.081.06</t>
  </si>
  <si>
    <t>716.889</t>
  </si>
  <si>
    <t>C2.081.07</t>
  </si>
  <si>
    <t>716.610</t>
  </si>
  <si>
    <t>C2.081.08</t>
  </si>
  <si>
    <t>717.128</t>
  </si>
  <si>
    <t>C2.081.09</t>
  </si>
  <si>
    <t>717.586</t>
  </si>
  <si>
    <t>C2.081.10</t>
  </si>
  <si>
    <t>717.675</t>
  </si>
  <si>
    <t>C2.081.11</t>
  </si>
  <si>
    <t>718.440</t>
  </si>
  <si>
    <t>C2.081.12</t>
  </si>
  <si>
    <t>718.212</t>
  </si>
  <si>
    <t>C2.081.13</t>
  </si>
  <si>
    <t>C2.082.01</t>
  </si>
  <si>
    <t>715.711</t>
  </si>
  <si>
    <t>C2.082.02</t>
  </si>
  <si>
    <t>715.391</t>
  </si>
  <si>
    <t>C2.082.03</t>
  </si>
  <si>
    <t>C2.082.04</t>
  </si>
  <si>
    <t>716.795</t>
  </si>
  <si>
    <t>C2.082.05</t>
  </si>
  <si>
    <t>716.263</t>
  </si>
  <si>
    <t>C2.082.06</t>
  </si>
  <si>
    <t>C2.082.08</t>
  </si>
  <si>
    <t>704.176</t>
  </si>
  <si>
    <t>C2.082.10</t>
  </si>
  <si>
    <t>699.452</t>
  </si>
  <si>
    <t>704.509</t>
  </si>
  <si>
    <t>C2.082.11</t>
  </si>
  <si>
    <t>704.734</t>
  </si>
  <si>
    <t>C2.082.13</t>
  </si>
  <si>
    <t>717.874</t>
  </si>
  <si>
    <t>C2.083.01</t>
  </si>
  <si>
    <t>714.852</t>
  </si>
  <si>
    <t>C2.083.02</t>
  </si>
  <si>
    <t>715.264</t>
  </si>
  <si>
    <t>C2.083.03</t>
  </si>
  <si>
    <t>715.592</t>
  </si>
  <si>
    <t>C2.083.04</t>
  </si>
  <si>
    <t>715.771</t>
  </si>
  <si>
    <t>C2.083.05</t>
  </si>
  <si>
    <t>716.440</t>
  </si>
  <si>
    <t>C2.083.06</t>
  </si>
  <si>
    <t>716.295</t>
  </si>
  <si>
    <t>C2.083.07</t>
  </si>
  <si>
    <t>716.621</t>
  </si>
  <si>
    <t>C2.083.08</t>
  </si>
  <si>
    <t>698.988</t>
  </si>
  <si>
    <t>716.689</t>
  </si>
  <si>
    <t>C2.083.09</t>
  </si>
  <si>
    <t>717.096</t>
  </si>
  <si>
    <t>C2.083.10</t>
  </si>
  <si>
    <t>C2.083.11</t>
  </si>
  <si>
    <t>717.427</t>
  </si>
  <si>
    <t>C2.083.12</t>
  </si>
  <si>
    <t>717.928</t>
  </si>
  <si>
    <t>C2.083.13</t>
  </si>
  <si>
    <t>717.711</t>
  </si>
  <si>
    <t>C2.084.01</t>
  </si>
  <si>
    <t>715.409</t>
  </si>
  <si>
    <t>C2.084.02</t>
  </si>
  <si>
    <t>C2.084.03</t>
  </si>
  <si>
    <t>C2.084.04</t>
  </si>
  <si>
    <t>715.988</t>
  </si>
  <si>
    <t>C2.084.05</t>
  </si>
  <si>
    <t>698.267</t>
  </si>
  <si>
    <t>716.362</t>
  </si>
  <si>
    <t>C2.084.06</t>
  </si>
  <si>
    <t>716.556</t>
  </si>
  <si>
    <t>C2.084.07</t>
  </si>
  <si>
    <t>C2.084.08</t>
  </si>
  <si>
    <t>C2.084.09</t>
  </si>
  <si>
    <t>C2.084.10</t>
  </si>
  <si>
    <t>699.446</t>
  </si>
  <si>
    <t>717.264</t>
  </si>
  <si>
    <t>C2.084.11</t>
  </si>
  <si>
    <t>C2.084.12</t>
  </si>
  <si>
    <t>717.500</t>
  </si>
  <si>
    <t>C2.084.13</t>
  </si>
  <si>
    <t>718.152</t>
  </si>
  <si>
    <t>C2.085.01</t>
  </si>
  <si>
    <t>715.035</t>
  </si>
  <si>
    <t>C2.085.02</t>
  </si>
  <si>
    <t>715.620</t>
  </si>
  <si>
    <t>C2.085.03</t>
  </si>
  <si>
    <t>715.919</t>
  </si>
  <si>
    <t>C2.085.04</t>
  </si>
  <si>
    <t>00:43:11</t>
  </si>
  <si>
    <t>715.674</t>
  </si>
  <si>
    <t>C2.085.05</t>
  </si>
  <si>
    <t>698.261</t>
  </si>
  <si>
    <t>716.330</t>
  </si>
  <si>
    <t>C2.085.06</t>
  </si>
  <si>
    <t>716.591</t>
  </si>
  <si>
    <t>C2.085.07</t>
  </si>
  <si>
    <t>716.761</t>
  </si>
  <si>
    <t>C2.085.08</t>
  </si>
  <si>
    <t>716.861</t>
  </si>
  <si>
    <t>C2.085.09</t>
  </si>
  <si>
    <t>717.251</t>
  </si>
  <si>
    <t>C2.085.10</t>
  </si>
  <si>
    <t>717.724</t>
  </si>
  <si>
    <t>C2.085.11</t>
  </si>
  <si>
    <t>699.711</t>
  </si>
  <si>
    <t>717.833</t>
  </si>
  <si>
    <t>C2.085.12</t>
  </si>
  <si>
    <t>718.128</t>
  </si>
  <si>
    <t>C2.085.13</t>
  </si>
  <si>
    <t>700.112</t>
  </si>
  <si>
    <t>718.209</t>
  </si>
  <si>
    <t>C2.086.01</t>
  </si>
  <si>
    <t>C2.086.02</t>
  </si>
  <si>
    <t>715.501</t>
  </si>
  <si>
    <t>C2.086.03</t>
  </si>
  <si>
    <t>715.516</t>
  </si>
  <si>
    <t>C2.086.04</t>
  </si>
  <si>
    <t>C2.086.05</t>
  </si>
  <si>
    <t>716.214</t>
  </si>
  <si>
    <t>C2.086.06</t>
  </si>
  <si>
    <t>716.414</t>
  </si>
  <si>
    <t>C2.086.07</t>
  </si>
  <si>
    <t>C2.086.08</t>
  </si>
  <si>
    <t>C2.086.09</t>
  </si>
  <si>
    <t>717.433</t>
  </si>
  <si>
    <t>C2.086.10</t>
  </si>
  <si>
    <t>717.470</t>
  </si>
  <si>
    <t>C2.086.11</t>
  </si>
  <si>
    <t>718.015</t>
  </si>
  <si>
    <t>C2.086.12</t>
  </si>
  <si>
    <t>718.038</t>
  </si>
  <si>
    <t>C2.086.13</t>
  </si>
  <si>
    <t>C2.087.01</t>
  </si>
  <si>
    <t>C2.087.02</t>
  </si>
  <si>
    <t>715.470</t>
  </si>
  <si>
    <t>C2.087.03</t>
  </si>
  <si>
    <t>715.638</t>
  </si>
  <si>
    <t>C2.087.04</t>
  </si>
  <si>
    <t>715.900</t>
  </si>
  <si>
    <t>C2.087.05</t>
  </si>
  <si>
    <t>715.596</t>
  </si>
  <si>
    <t>C2.087.06</t>
  </si>
  <si>
    <t>716.459</t>
  </si>
  <si>
    <t>C2.087.07</t>
  </si>
  <si>
    <t>C2.087.08</t>
  </si>
  <si>
    <t>717.083</t>
  </si>
  <si>
    <t>C2.087.09</t>
  </si>
  <si>
    <t>717.213</t>
  </si>
  <si>
    <t>C2.087.10</t>
  </si>
  <si>
    <t>717.554</t>
  </si>
  <si>
    <t>C2.087.11</t>
  </si>
  <si>
    <t>699.799</t>
  </si>
  <si>
    <t>717.825</t>
  </si>
  <si>
    <t>C2.087.12</t>
  </si>
  <si>
    <t>717.922</t>
  </si>
  <si>
    <t>C2.087.13</t>
  </si>
  <si>
    <t>718.206</t>
  </si>
  <si>
    <t>C1.001.01</t>
  </si>
  <si>
    <t>714.343</t>
  </si>
  <si>
    <t>C1.001.02</t>
  </si>
  <si>
    <t>714.991</t>
  </si>
  <si>
    <t>C1.001.03</t>
  </si>
  <si>
    <t>715.052</t>
  </si>
  <si>
    <t>C1.001.04</t>
  </si>
  <si>
    <t>715.061</t>
  </si>
  <si>
    <t>C1.001.05</t>
  </si>
  <si>
    <t>C1.001.06</t>
  </si>
  <si>
    <t>714.526</t>
  </si>
  <si>
    <t>C1.001.07</t>
  </si>
  <si>
    <t>C1.001.08</t>
  </si>
  <si>
    <t>714.707</t>
  </si>
  <si>
    <t>C1.001.09</t>
  </si>
  <si>
    <t>C1.001.10</t>
  </si>
  <si>
    <t>714.785</t>
  </si>
  <si>
    <t>C1.001.11</t>
  </si>
  <si>
    <t>714.653</t>
  </si>
  <si>
    <t>C1.001.12</t>
  </si>
  <si>
    <t>714.660</t>
  </si>
  <si>
    <t>C1.001.13</t>
  </si>
  <si>
    <t>C1.002.01</t>
  </si>
  <si>
    <t>714.565</t>
  </si>
  <si>
    <t>C1.002.02</t>
  </si>
  <si>
    <t>C1.002.03</t>
  </si>
  <si>
    <t>714.676</t>
  </si>
  <si>
    <t>C1.002.04</t>
  </si>
  <si>
    <t>715.098</t>
  </si>
  <si>
    <t>C1.002.05</t>
  </si>
  <si>
    <t>715.253</t>
  </si>
  <si>
    <t>C1.002.06</t>
  </si>
  <si>
    <t>C1.002.07</t>
  </si>
  <si>
    <t>714.968</t>
  </si>
  <si>
    <t>C1.002.08</t>
  </si>
  <si>
    <t>C1.002.09</t>
  </si>
  <si>
    <t>714.869</t>
  </si>
  <si>
    <t>C1.002.10</t>
  </si>
  <si>
    <t>697.098</t>
  </si>
  <si>
    <t>C1.002.11</t>
  </si>
  <si>
    <t>714.729</t>
  </si>
  <si>
    <t>C1.002.12</t>
  </si>
  <si>
    <t>C1.002.13</t>
  </si>
  <si>
    <t>C1.003.01</t>
  </si>
  <si>
    <t>C1.003.02</t>
  </si>
  <si>
    <t>715.031</t>
  </si>
  <si>
    <t>C1.003.03</t>
  </si>
  <si>
    <t>714.626</t>
  </si>
  <si>
    <t>C1.003.04</t>
  </si>
  <si>
    <t>00:30:37</t>
  </si>
  <si>
    <t>C1.003.05</t>
  </si>
  <si>
    <t>C1.003.06</t>
  </si>
  <si>
    <t>714.893</t>
  </si>
  <si>
    <t>C1.003.07</t>
  </si>
  <si>
    <t>715.299</t>
  </si>
  <si>
    <t>C1.003.08</t>
  </si>
  <si>
    <t>715.029</t>
  </si>
  <si>
    <t>C1.003.09</t>
  </si>
  <si>
    <t>C1.003.10</t>
  </si>
  <si>
    <t>714.973</t>
  </si>
  <si>
    <t>C1.003.11</t>
  </si>
  <si>
    <t>714.813</t>
  </si>
  <si>
    <t>C1.003.12</t>
  </si>
  <si>
    <t>714.686</t>
  </si>
  <si>
    <t>C1.003.13</t>
  </si>
  <si>
    <t>714.768</t>
  </si>
  <si>
    <t>C1.004.01</t>
  </si>
  <si>
    <t>C1.004.02</t>
  </si>
  <si>
    <t>C1.004.03</t>
  </si>
  <si>
    <t>C1.004.04</t>
  </si>
  <si>
    <t>715.293</t>
  </si>
  <si>
    <t>C1.004.05</t>
  </si>
  <si>
    <t>C1.004.06</t>
  </si>
  <si>
    <t>715.095</t>
  </si>
  <si>
    <t>C1.004.07</t>
  </si>
  <si>
    <t>715.200</t>
  </si>
  <si>
    <t>C1.004.08</t>
  </si>
  <si>
    <t>714.922</t>
  </si>
  <si>
    <t>C1.004.09</t>
  </si>
  <si>
    <t>C1.004.10</t>
  </si>
  <si>
    <t>C1.004.11</t>
  </si>
  <si>
    <t>714.782</t>
  </si>
  <si>
    <t>C1.004.12</t>
  </si>
  <si>
    <t>C1.004.13</t>
  </si>
  <si>
    <t>714.788</t>
  </si>
  <si>
    <t>C1.005.01</t>
  </si>
  <si>
    <t>714.407</t>
  </si>
  <si>
    <t>C1.005.02</t>
  </si>
  <si>
    <t>C1.005.03</t>
  </si>
  <si>
    <t>C1.005.04</t>
  </si>
  <si>
    <t>715.045</t>
  </si>
  <si>
    <t>C1.005.05</t>
  </si>
  <si>
    <t>714.907</t>
  </si>
  <si>
    <t>C1.005.06</t>
  </si>
  <si>
    <t>714.978</t>
  </si>
  <si>
    <t>C1.005.07</t>
  </si>
  <si>
    <t>C1.005.08</t>
  </si>
  <si>
    <t>C1.005.09</t>
  </si>
  <si>
    <t>C1.005.10</t>
  </si>
  <si>
    <t>C1.005.11</t>
  </si>
  <si>
    <t>C1.005.12</t>
  </si>
  <si>
    <t>00:20:56</t>
  </si>
  <si>
    <t>714.743</t>
  </si>
  <si>
    <t>C1.005.13</t>
  </si>
  <si>
    <t>00:34:05</t>
  </si>
  <si>
    <t>714.596</t>
  </si>
  <si>
    <t>C1.006.01</t>
  </si>
  <si>
    <t>714.058</t>
  </si>
  <si>
    <t>C1.006.02</t>
  </si>
  <si>
    <t>C1.006.03</t>
  </si>
  <si>
    <t>715.012</t>
  </si>
  <si>
    <t>C1.006.04</t>
  </si>
  <si>
    <t>C1.006.05</t>
  </si>
  <si>
    <t>697.558</t>
  </si>
  <si>
    <t>714.980</t>
  </si>
  <si>
    <t>C1.006.06</t>
  </si>
  <si>
    <t>C1.006.07</t>
  </si>
  <si>
    <t>715.460</t>
  </si>
  <si>
    <t>C1.006.08</t>
  </si>
  <si>
    <t>715.037</t>
  </si>
  <si>
    <t>C1.006.09</t>
  </si>
  <si>
    <t>715.160</t>
  </si>
  <si>
    <t>C1.006.10</t>
  </si>
  <si>
    <t>C1.006.11</t>
  </si>
  <si>
    <t>715.317</t>
  </si>
  <si>
    <t>C1.006.12</t>
  </si>
  <si>
    <t>714.940</t>
  </si>
  <si>
    <t>C1.006.13</t>
  </si>
  <si>
    <t>00:33:45</t>
  </si>
  <si>
    <t>715.015</t>
  </si>
  <si>
    <t>C1.007.01</t>
  </si>
  <si>
    <t>697.755</t>
  </si>
  <si>
    <t>714.325</t>
  </si>
  <si>
    <t>C1.007.02</t>
  </si>
  <si>
    <t>C1.007.03</t>
  </si>
  <si>
    <t>C1.007.04</t>
  </si>
  <si>
    <t>715.318</t>
  </si>
  <si>
    <t>C1.007.05</t>
  </si>
  <si>
    <t>715.179</t>
  </si>
  <si>
    <t>C1.007.06</t>
  </si>
  <si>
    <t>C1.007.07</t>
  </si>
  <si>
    <t>715.261</t>
  </si>
  <si>
    <t>C1.007.08</t>
  </si>
  <si>
    <t>715.366</t>
  </si>
  <si>
    <t>C1.007.09</t>
  </si>
  <si>
    <t>C1.007.10</t>
  </si>
  <si>
    <t>715.238</t>
  </si>
  <si>
    <t>C1.007.11</t>
  </si>
  <si>
    <t>715.234</t>
  </si>
  <si>
    <t>C1.007.12</t>
  </si>
  <si>
    <t>C1.007.13</t>
  </si>
  <si>
    <t>C1.008.01</t>
  </si>
  <si>
    <t>715.026</t>
  </si>
  <si>
    <t>C1.008.02</t>
  </si>
  <si>
    <t>714.794</t>
  </si>
  <si>
    <t>C1.008.03</t>
  </si>
  <si>
    <t>715.313</t>
  </si>
  <si>
    <t>C1.008.04</t>
  </si>
  <si>
    <t>715.761</t>
  </si>
  <si>
    <t>C1.008.05</t>
  </si>
  <si>
    <t>715.779</t>
  </si>
  <si>
    <t>C1.008.06</t>
  </si>
  <si>
    <t>715.883</t>
  </si>
  <si>
    <t>C1.008.07</t>
  </si>
  <si>
    <t>715.784</t>
  </si>
  <si>
    <t>C1.008.08</t>
  </si>
  <si>
    <t>715.754</t>
  </si>
  <si>
    <t>C1.008.09</t>
  </si>
  <si>
    <t>715.712</t>
  </si>
  <si>
    <t>C1.008.10</t>
  </si>
  <si>
    <t>715.534</t>
  </si>
  <si>
    <t>C1.008.11</t>
  </si>
  <si>
    <t>715.586</t>
  </si>
  <si>
    <t>C1.008.12</t>
  </si>
  <si>
    <t>715.486</t>
  </si>
  <si>
    <t>C1.008.13</t>
  </si>
  <si>
    <t>715.370</t>
  </si>
  <si>
    <t>C1.009.01</t>
  </si>
  <si>
    <t>715.285</t>
  </si>
  <si>
    <t>C1.009.02</t>
  </si>
  <si>
    <t>714.919</t>
  </si>
  <si>
    <t>C1.009.03</t>
  </si>
  <si>
    <t>714.971</t>
  </si>
  <si>
    <t>C1.009.04</t>
  </si>
  <si>
    <t>715.428</t>
  </si>
  <si>
    <t>C1.009.05</t>
  </si>
  <si>
    <t>C1.009.06</t>
  </si>
  <si>
    <t>C1.009.07</t>
  </si>
  <si>
    <t>716.045</t>
  </si>
  <si>
    <t>C1.009.08</t>
  </si>
  <si>
    <t>716.001</t>
  </si>
  <si>
    <t>C1.009.09</t>
  </si>
  <si>
    <t>715.598</t>
  </si>
  <si>
    <t>C1.009.10</t>
  </si>
  <si>
    <t>715.734</t>
  </si>
  <si>
    <t>C1.009.11</t>
  </si>
  <si>
    <t>C1.009.12</t>
  </si>
  <si>
    <t>715.502</t>
  </si>
  <si>
    <t>C1.009.13</t>
  </si>
  <si>
    <t>715.614</t>
  </si>
  <si>
    <t>C1.010.01</t>
  </si>
  <si>
    <t>715.461</t>
  </si>
  <si>
    <t>C1.010.02</t>
  </si>
  <si>
    <t>C1.010.03</t>
  </si>
  <si>
    <t>714.916</t>
  </si>
  <si>
    <t>C1.010.04</t>
  </si>
  <si>
    <t>715.385</t>
  </si>
  <si>
    <t>C1.010.05</t>
  </si>
  <si>
    <t>C1.010.06</t>
  </si>
  <si>
    <t>716.068</t>
  </si>
  <si>
    <t>C1.010.07</t>
  </si>
  <si>
    <t>C1.010.08</t>
  </si>
  <si>
    <t>716.394</t>
  </si>
  <si>
    <t>C1.010.09</t>
  </si>
  <si>
    <t>715.890</t>
  </si>
  <si>
    <t>C1.010.10</t>
  </si>
  <si>
    <t>715.861</t>
  </si>
  <si>
    <t>C1.010.11</t>
  </si>
  <si>
    <t>715.752</t>
  </si>
  <si>
    <t>C1.010.12</t>
  </si>
  <si>
    <t>715.755</t>
  </si>
  <si>
    <t>C1.010.13</t>
  </si>
  <si>
    <t>715.707</t>
  </si>
  <si>
    <t>C1.011.01</t>
  </si>
  <si>
    <t>C1.011.02</t>
  </si>
  <si>
    <t>711.213</t>
  </si>
  <si>
    <t>C1.011.03</t>
  </si>
  <si>
    <t>710.798</t>
  </si>
  <si>
    <t>C1.011.04</t>
  </si>
  <si>
    <t>711.180</t>
  </si>
  <si>
    <t>C1.011.05</t>
  </si>
  <si>
    <t>711.795</t>
  </si>
  <si>
    <t>C1.011.06</t>
  </si>
  <si>
    <t>711.642</t>
  </si>
  <si>
    <t>C1.011.07</t>
  </si>
  <si>
    <t>C1.011.08</t>
  </si>
  <si>
    <t>C1.011.09</t>
  </si>
  <si>
    <t>711.626</t>
  </si>
  <si>
    <t>C1.011.10</t>
  </si>
  <si>
    <t>711.896</t>
  </si>
  <si>
    <t>C1.011.11</t>
  </si>
  <si>
    <t>715.562</t>
  </si>
  <si>
    <t>C1.011.12</t>
  </si>
  <si>
    <t>711.553</t>
  </si>
  <si>
    <t>C1.011.13</t>
  </si>
  <si>
    <t>700.128</t>
  </si>
  <si>
    <t>C1.012.01</t>
  </si>
  <si>
    <t>711.331</t>
  </si>
  <si>
    <t>C1.012.02</t>
  </si>
  <si>
    <t>711.336</t>
  </si>
  <si>
    <t>C1.012.03</t>
  </si>
  <si>
    <t>C1.012.04</t>
  </si>
  <si>
    <t>00:02:45</t>
  </si>
  <si>
    <t>C1.012.05</t>
  </si>
  <si>
    <t>C1.012.06</t>
  </si>
  <si>
    <t>711.641</t>
  </si>
  <si>
    <t>C1.012.07</t>
  </si>
  <si>
    <t>711.919</t>
  </si>
  <si>
    <t>C1.012.08</t>
  </si>
  <si>
    <t>C1.012.09</t>
  </si>
  <si>
    <t>711.923</t>
  </si>
  <si>
    <t>C1.012.10</t>
  </si>
  <si>
    <t>711.773</t>
  </si>
  <si>
    <t>C1.012.11</t>
  </si>
  <si>
    <t>C1.012.12</t>
  </si>
  <si>
    <t>711.643</t>
  </si>
  <si>
    <t>C1.012.13</t>
  </si>
  <si>
    <t>711.246</t>
  </si>
  <si>
    <t>C1.013.01</t>
  </si>
  <si>
    <t>711.698</t>
  </si>
  <si>
    <t>C1.013.02</t>
  </si>
  <si>
    <t>711.287</t>
  </si>
  <si>
    <t>C1.013.03</t>
  </si>
  <si>
    <t>711.406</t>
  </si>
  <si>
    <t>C1.013.04</t>
  </si>
  <si>
    <t>711.140</t>
  </si>
  <si>
    <t>C1.013.05</t>
  </si>
  <si>
    <t>C1.013.06</t>
  </si>
  <si>
    <t>711.515</t>
  </si>
  <si>
    <t>C1.013.07</t>
  </si>
  <si>
    <t>00:17:46</t>
  </si>
  <si>
    <t>711.746</t>
  </si>
  <si>
    <t>C1.013.08</t>
  </si>
  <si>
    <t>711.833</t>
  </si>
  <si>
    <t>C1.013.09</t>
  </si>
  <si>
    <t>711.979</t>
  </si>
  <si>
    <t>C1.013.10</t>
  </si>
  <si>
    <t>711.884</t>
  </si>
  <si>
    <t>C1.013.11</t>
  </si>
  <si>
    <t>712.029</t>
  </si>
  <si>
    <t>C1.013.12</t>
  </si>
  <si>
    <t>698.045</t>
  </si>
  <si>
    <t>711.859</t>
  </si>
  <si>
    <t>C1.013.13</t>
  </si>
  <si>
    <t>715.796</t>
  </si>
  <si>
    <t>698.243</t>
  </si>
  <si>
    <t>C1.014.01</t>
  </si>
  <si>
    <t>711.545</t>
  </si>
  <si>
    <t>C1.014.02</t>
  </si>
  <si>
    <t>C1.014.03</t>
  </si>
  <si>
    <t>711.725</t>
  </si>
  <si>
    <t>C1.014.04</t>
  </si>
  <si>
    <t>C1.014.05</t>
  </si>
  <si>
    <t>711.583</t>
  </si>
  <si>
    <t>C1.014.06</t>
  </si>
  <si>
    <t>711.756</t>
  </si>
  <si>
    <t>C1.014.07</t>
  </si>
  <si>
    <t>C1.014.08</t>
  </si>
  <si>
    <t>00:18:55</t>
  </si>
  <si>
    <t>711.954</t>
  </si>
  <si>
    <t>C1.014.09</t>
  </si>
  <si>
    <t>711.968</t>
  </si>
  <si>
    <t>C1.014.10</t>
  </si>
  <si>
    <t>710.879</t>
  </si>
  <si>
    <t>C1.014.11</t>
  </si>
  <si>
    <t>711.786</t>
  </si>
  <si>
    <t>C1.014.12</t>
  </si>
  <si>
    <t>C1.014.13</t>
  </si>
  <si>
    <t>710.846</t>
  </si>
  <si>
    <t>C1.015.01</t>
  </si>
  <si>
    <t>711.891</t>
  </si>
  <si>
    <t>C1.015.02</t>
  </si>
  <si>
    <t>711.794</t>
  </si>
  <si>
    <t>C1.015.03</t>
  </si>
  <si>
    <t>711.597</t>
  </si>
  <si>
    <t>C1.015.04</t>
  </si>
  <si>
    <t>711.437</t>
  </si>
  <si>
    <t>C1.015.05</t>
  </si>
  <si>
    <t>711.879</t>
  </si>
  <si>
    <t>C1.015.06</t>
  </si>
  <si>
    <t>C1.015.07</t>
  </si>
  <si>
    <t>C1.015.08</t>
  </si>
  <si>
    <t>C1.015.09</t>
  </si>
  <si>
    <t>711.974</t>
  </si>
  <si>
    <t>C1.015.10</t>
  </si>
  <si>
    <t>C1.015.11</t>
  </si>
  <si>
    <t>C1.015.12</t>
  </si>
  <si>
    <t>C1.015.13</t>
  </si>
  <si>
    <t>712.159</t>
  </si>
  <si>
    <t>C1.016.01</t>
  </si>
  <si>
    <t>712.198</t>
  </si>
  <si>
    <t>C1.016.02</t>
  </si>
  <si>
    <t>712.195</t>
  </si>
  <si>
    <t>C1.016.03</t>
  </si>
  <si>
    <t>711.624</t>
  </si>
  <si>
    <t>C1.016.04</t>
  </si>
  <si>
    <t>711.718</t>
  </si>
  <si>
    <t>C1.016.05</t>
  </si>
  <si>
    <t>711.881</t>
  </si>
  <si>
    <t>C1.016.06</t>
  </si>
  <si>
    <t>C1.016.07</t>
  </si>
  <si>
    <t>C1.016.08</t>
  </si>
  <si>
    <t>711.817</t>
  </si>
  <si>
    <t>C1.016.09</t>
  </si>
  <si>
    <t>C1.016.10</t>
  </si>
  <si>
    <t>711.135</t>
  </si>
  <si>
    <t>C1.016.11</t>
  </si>
  <si>
    <t>711.832</t>
  </si>
  <si>
    <t>C1.016.12</t>
  </si>
  <si>
    <t>711.909</t>
  </si>
  <si>
    <t>C1.016.13</t>
  </si>
  <si>
    <t>712.052</t>
  </si>
  <si>
    <t>C1.017.01</t>
  </si>
  <si>
    <t>C1.017.02</t>
  </si>
  <si>
    <t>710.878</t>
  </si>
  <si>
    <t>C1.017.03</t>
  </si>
  <si>
    <t>712.433</t>
  </si>
  <si>
    <t>C1.017.04</t>
  </si>
  <si>
    <t>698.476</t>
  </si>
  <si>
    <t>C1.017.05</t>
  </si>
  <si>
    <t>711.766</t>
  </si>
  <si>
    <t>C1.017.06</t>
  </si>
  <si>
    <t>711.535</t>
  </si>
  <si>
    <t>C1.017.07</t>
  </si>
  <si>
    <t>711.598</t>
  </si>
  <si>
    <t>C1.017.08</t>
  </si>
  <si>
    <t>711.609</t>
  </si>
  <si>
    <t>C1.017.09</t>
  </si>
  <si>
    <t>C1.017.10</t>
  </si>
  <si>
    <t>711.860</t>
  </si>
  <si>
    <t>C1.017.11</t>
  </si>
  <si>
    <t>711.782</t>
  </si>
  <si>
    <t>C1.017.12</t>
  </si>
  <si>
    <t>711.994</t>
  </si>
  <si>
    <t>C1.017.13</t>
  </si>
  <si>
    <t>711.961</t>
  </si>
  <si>
    <t>C1.018.01</t>
  </si>
  <si>
    <t>712.446</t>
  </si>
  <si>
    <t>C1.018.02</t>
  </si>
  <si>
    <t>C1.018.03</t>
  </si>
  <si>
    <t>C1.018.04</t>
  </si>
  <si>
    <t>712.583</t>
  </si>
  <si>
    <t>C1.018.05</t>
  </si>
  <si>
    <t>711.934</t>
  </si>
  <si>
    <t>C1.018.06</t>
  </si>
  <si>
    <t>711.711</t>
  </si>
  <si>
    <t>C1.018.07</t>
  </si>
  <si>
    <t>711.398</t>
  </si>
  <si>
    <t>C1.018.08</t>
  </si>
  <si>
    <t>711.936</t>
  </si>
  <si>
    <t>C1.018.09</t>
  </si>
  <si>
    <t>711.886</t>
  </si>
  <si>
    <t>C1.018.10</t>
  </si>
  <si>
    <t>C1.018.11</t>
  </si>
  <si>
    <t>712.232</t>
  </si>
  <si>
    <t>C1.018.12</t>
  </si>
  <si>
    <t>711.793</t>
  </si>
  <si>
    <t>C1.018.13</t>
  </si>
  <si>
    <t>C1.019.01</t>
  </si>
  <si>
    <t>712.889</t>
  </si>
  <si>
    <t>C1.019.02</t>
  </si>
  <si>
    <t>712.803</t>
  </si>
  <si>
    <t>C1.019.03</t>
  </si>
  <si>
    <t>698.803</t>
  </si>
  <si>
    <t>712.508</t>
  </si>
  <si>
    <t>C1.019.04</t>
  </si>
  <si>
    <t>711.947</t>
  </si>
  <si>
    <t>C1.019.05</t>
  </si>
  <si>
    <t>711.771</t>
  </si>
  <si>
    <t>C1.019.06</t>
  </si>
  <si>
    <t>712.026</t>
  </si>
  <si>
    <t>C1.019.07</t>
  </si>
  <si>
    <t>698.612</t>
  </si>
  <si>
    <t>711.640</t>
  </si>
  <si>
    <t>C1.019.08</t>
  </si>
  <si>
    <t>711.611</t>
  </si>
  <si>
    <t>C1.019.09</t>
  </si>
  <si>
    <t>C1.019.10</t>
  </si>
  <si>
    <t>C1.019.11</t>
  </si>
  <si>
    <t>712.188</t>
  </si>
  <si>
    <t>C1.019.12</t>
  </si>
  <si>
    <t>C1.019.13</t>
  </si>
  <si>
    <t>711.088</t>
  </si>
  <si>
    <t>C1.020.01</t>
  </si>
  <si>
    <t>712.694</t>
  </si>
  <si>
    <t>C1.020.02</t>
  </si>
  <si>
    <t>712.962</t>
  </si>
  <si>
    <t>C1.020.03</t>
  </si>
  <si>
    <t>698.950</t>
  </si>
  <si>
    <t>712.794</t>
  </si>
  <si>
    <t>C1.020.04</t>
  </si>
  <si>
    <t>712.584</t>
  </si>
  <si>
    <t>C1.020.05</t>
  </si>
  <si>
    <t>711.980</t>
  </si>
  <si>
    <t>C1.020.06</t>
  </si>
  <si>
    <t>712.282</t>
  </si>
  <si>
    <t>C1.020.07</t>
  </si>
  <si>
    <t>C1.020.08</t>
  </si>
  <si>
    <t>711.932</t>
  </si>
  <si>
    <t>C1.020.09</t>
  </si>
  <si>
    <t>712.147</t>
  </si>
  <si>
    <t>C1.020.10</t>
  </si>
  <si>
    <t>712.249</t>
  </si>
  <si>
    <t>C1.020.11</t>
  </si>
  <si>
    <t>C1.020.12</t>
  </si>
  <si>
    <t>711.913</t>
  </si>
  <si>
    <t>C1.020.13</t>
  </si>
  <si>
    <t>C1.021.01</t>
  </si>
  <si>
    <t>712.901</t>
  </si>
  <si>
    <t>C1.021.02</t>
  </si>
  <si>
    <t>C1.021.03</t>
  </si>
  <si>
    <t>712.723</t>
  </si>
  <si>
    <t>C1.021.04</t>
  </si>
  <si>
    <t>C1.021.05</t>
  </si>
  <si>
    <t>698.792</t>
  </si>
  <si>
    <t>712.160</t>
  </si>
  <si>
    <t>C1.021.06</t>
  </si>
  <si>
    <t>712.114</t>
  </si>
  <si>
    <t>C1.021.07</t>
  </si>
  <si>
    <t>711.846</t>
  </si>
  <si>
    <t>C1.021.08</t>
  </si>
  <si>
    <t>711.958</t>
  </si>
  <si>
    <t>C1.021.09</t>
  </si>
  <si>
    <t>712.055</t>
  </si>
  <si>
    <t>C1.021.10</t>
  </si>
  <si>
    <t>698.531</t>
  </si>
  <si>
    <t>C1.021.11</t>
  </si>
  <si>
    <t>698.477</t>
  </si>
  <si>
    <t>712.009</t>
  </si>
  <si>
    <t>C1.021.12</t>
  </si>
  <si>
    <t>C1.021.13</t>
  </si>
  <si>
    <t>711.788</t>
  </si>
  <si>
    <t>C1.022.01</t>
  </si>
  <si>
    <t>712.338</t>
  </si>
  <si>
    <t>C1.022.02</t>
  </si>
  <si>
    <t>711.870</t>
  </si>
  <si>
    <t>C1.022.03</t>
  </si>
  <si>
    <t>712.199</t>
  </si>
  <si>
    <t>C1.022.04</t>
  </si>
  <si>
    <t>711.924</t>
  </si>
  <si>
    <t>C1.022.05</t>
  </si>
  <si>
    <t>C1.022.06</t>
  </si>
  <si>
    <t>712.185</t>
  </si>
  <si>
    <t>C1.022.07</t>
  </si>
  <si>
    <t>712.231</t>
  </si>
  <si>
    <t>C1.022.08</t>
  </si>
  <si>
    <t>C1.022.09</t>
  </si>
  <si>
    <t>712.054</t>
  </si>
  <si>
    <t>C1.022.10</t>
  </si>
  <si>
    <t>711.883</t>
  </si>
  <si>
    <t>C1.023.01</t>
  </si>
  <si>
    <t>712.329</t>
  </si>
  <si>
    <t>C1.023.02</t>
  </si>
  <si>
    <t>C1.023.03</t>
  </si>
  <si>
    <t>712.552</t>
  </si>
  <si>
    <t>C1.023.04</t>
  </si>
  <si>
    <t>712.480</t>
  </si>
  <si>
    <t>C1.023.05</t>
  </si>
  <si>
    <t>712.065</t>
  </si>
  <si>
    <t>C1.023.06</t>
  </si>
  <si>
    <t>712.096</t>
  </si>
  <si>
    <t>C1.023.07</t>
  </si>
  <si>
    <t>712.364</t>
  </si>
  <si>
    <t>C1.023.08</t>
  </si>
  <si>
    <t>712.273</t>
  </si>
  <si>
    <t>C1.023.09</t>
  </si>
  <si>
    <t>C1.023.10</t>
  </si>
  <si>
    <t>712.080</t>
  </si>
  <si>
    <t>C1.024.01</t>
  </si>
  <si>
    <t>C1.024.02</t>
  </si>
  <si>
    <t>C1.024.03</t>
  </si>
  <si>
    <t>712.534</t>
  </si>
  <si>
    <t>C1.024.04</t>
  </si>
  <si>
    <t>C1.024.05</t>
  </si>
  <si>
    <t>712.500</t>
  </si>
  <si>
    <t>C1.024.06</t>
  </si>
  <si>
    <t>C1.024.07</t>
  </si>
  <si>
    <t>698.985</t>
  </si>
  <si>
    <t>712.347</t>
  </si>
  <si>
    <t>C1.024.08</t>
  </si>
  <si>
    <t>C1.024.09</t>
  </si>
  <si>
    <t>C1.024.10</t>
  </si>
  <si>
    <t>C1.025.01</t>
  </si>
  <si>
    <t>715.628</t>
  </si>
  <si>
    <t>C1.025.02</t>
  </si>
  <si>
    <t>C1.025.03</t>
  </si>
  <si>
    <t>C1.025.04</t>
  </si>
  <si>
    <t>714.943</t>
  </si>
  <si>
    <t>C1.025.05</t>
  </si>
  <si>
    <t>C1.025.06</t>
  </si>
  <si>
    <t>715.107</t>
  </si>
  <si>
    <t>C1.025.07</t>
  </si>
  <si>
    <t>703.504</t>
  </si>
  <si>
    <t>C1.025.08</t>
  </si>
  <si>
    <t>C1.025.09</t>
  </si>
  <si>
    <t>715.006</t>
  </si>
  <si>
    <t>703.462</t>
  </si>
  <si>
    <t>C1.025.10</t>
  </si>
  <si>
    <t>715.760</t>
  </si>
  <si>
    <t>C1.025.11</t>
  </si>
  <si>
    <t>697.543</t>
  </si>
  <si>
    <t>C1.025.12</t>
  </si>
  <si>
    <t>716.746</t>
  </si>
  <si>
    <t>C1.025.13</t>
  </si>
  <si>
    <t>C1.026.01</t>
  </si>
  <si>
    <t>716.156</t>
  </si>
  <si>
    <t>C1.026.02</t>
  </si>
  <si>
    <t>716.423</t>
  </si>
  <si>
    <t>C1.026.03</t>
  </si>
  <si>
    <t>C1.026.04</t>
  </si>
  <si>
    <t>716.604</t>
  </si>
  <si>
    <t>C1.026.05</t>
  </si>
  <si>
    <t>715.424</t>
  </si>
  <si>
    <t>C1.026.06</t>
  </si>
  <si>
    <t>716.230</t>
  </si>
  <si>
    <t>C1.026.07</t>
  </si>
  <si>
    <t>C1.026.08</t>
  </si>
  <si>
    <t>C1.026.09</t>
  </si>
  <si>
    <t>715.830</t>
  </si>
  <si>
    <t>C1.026.10</t>
  </si>
  <si>
    <t>C1.026.11</t>
  </si>
  <si>
    <t>C1.026.12</t>
  </si>
  <si>
    <t>717.339</t>
  </si>
  <si>
    <t>C1.026.13</t>
  </si>
  <si>
    <t>715.276</t>
  </si>
  <si>
    <t>C1.027.01</t>
  </si>
  <si>
    <t>716.326</t>
  </si>
  <si>
    <t>C1.027.02</t>
  </si>
  <si>
    <t>715.017</t>
  </si>
  <si>
    <t>C1.027.03</t>
  </si>
  <si>
    <t>C1.027.04</t>
  </si>
  <si>
    <t>715.120</t>
  </si>
  <si>
    <t>C1.027.05</t>
  </si>
  <si>
    <t>715.198</t>
  </si>
  <si>
    <t>C1.027.06</t>
  </si>
  <si>
    <t>715.282</t>
  </si>
  <si>
    <t>C1.027.07</t>
  </si>
  <si>
    <t>C1.027.08</t>
  </si>
  <si>
    <t>C1.027.09</t>
  </si>
  <si>
    <t>C1.027.10</t>
  </si>
  <si>
    <t>C1.027.11</t>
  </si>
  <si>
    <t>715.551</t>
  </si>
  <si>
    <t>C1.027.12</t>
  </si>
  <si>
    <t>717.640</t>
  </si>
  <si>
    <t>C1.027.13</t>
  </si>
  <si>
    <t>C1.028.01</t>
  </si>
  <si>
    <t>715.693</t>
  </si>
  <si>
    <t>C1.028.02</t>
  </si>
  <si>
    <t>716.152</t>
  </si>
  <si>
    <t>C1.028.03</t>
  </si>
  <si>
    <t>00:00:14</t>
  </si>
  <si>
    <t>701.478</t>
  </si>
  <si>
    <t>C1.028.04</t>
  </si>
  <si>
    <t>716.138</t>
  </si>
  <si>
    <t>C1.028.05</t>
  </si>
  <si>
    <t>715.899</t>
  </si>
  <si>
    <t>C1.028.06</t>
  </si>
  <si>
    <t>716.183</t>
  </si>
  <si>
    <t>C1.028.07</t>
  </si>
  <si>
    <t>716.827</t>
  </si>
  <si>
    <t>C1.028.08</t>
  </si>
  <si>
    <t>716.126</t>
  </si>
  <si>
    <t>C1.028.09</t>
  </si>
  <si>
    <t>716.194</t>
  </si>
  <si>
    <t>C1.028.10</t>
  </si>
  <si>
    <t>716.387</t>
  </si>
  <si>
    <t>C1.028.11</t>
  </si>
  <si>
    <t>716.863</t>
  </si>
  <si>
    <t>C1.028.12</t>
  </si>
  <si>
    <t>717.073</t>
  </si>
  <si>
    <t>C1.028.13</t>
  </si>
  <si>
    <t>C1.029.01</t>
  </si>
  <si>
    <t>C1.029.02</t>
  </si>
  <si>
    <t>716.631</t>
  </si>
  <si>
    <t>C1.029.03</t>
  </si>
  <si>
    <t>716.849</t>
  </si>
  <si>
    <t>C1.029.04</t>
  </si>
  <si>
    <t>703.084</t>
  </si>
  <si>
    <t>C1.029.05</t>
  </si>
  <si>
    <t>716.929</t>
  </si>
  <si>
    <t>C1.029.06</t>
  </si>
  <si>
    <t>716.893</t>
  </si>
  <si>
    <t>C1.029.07</t>
  </si>
  <si>
    <t>715.070</t>
  </si>
  <si>
    <t>C1.029.08</t>
  </si>
  <si>
    <t>C1.029.09</t>
  </si>
  <si>
    <t>717.071</t>
  </si>
  <si>
    <t>C1.029.10</t>
  </si>
  <si>
    <t>716.984</t>
  </si>
  <si>
    <t>C1.029.11</t>
  </si>
  <si>
    <t>C1.029.12</t>
  </si>
  <si>
    <t>717.020</t>
  </si>
  <si>
    <t>C1.029.13</t>
  </si>
  <si>
    <t>716.864</t>
  </si>
  <si>
    <t>C1.030.01</t>
  </si>
  <si>
    <t>715.121</t>
  </si>
  <si>
    <t>C1.030.02</t>
  </si>
  <si>
    <t>C1.030.03</t>
  </si>
  <si>
    <t>716.682</t>
  </si>
  <si>
    <t>C1.030.04</t>
  </si>
  <si>
    <t>C1.030.05</t>
  </si>
  <si>
    <t>C1.030.06</t>
  </si>
  <si>
    <t>C1.030.07</t>
  </si>
  <si>
    <t>715.667</t>
  </si>
  <si>
    <t>C1.030.08</t>
  </si>
  <si>
    <t>C1.030.09</t>
  </si>
  <si>
    <t>C1.030.10</t>
  </si>
  <si>
    <t>717.188</t>
  </si>
  <si>
    <t>C1.030.11</t>
  </si>
  <si>
    <t>716.658</t>
  </si>
  <si>
    <t>C1.030.12</t>
  </si>
  <si>
    <t>717.292</t>
  </si>
  <si>
    <t>C1.030.13</t>
  </si>
  <si>
    <t>716.535</t>
  </si>
  <si>
    <t>C1.031.01</t>
  </si>
  <si>
    <t>C1.031.02</t>
  </si>
  <si>
    <t>715.877</t>
  </si>
  <si>
    <t>C1.031.03</t>
  </si>
  <si>
    <t>716.515</t>
  </si>
  <si>
    <t>C1.031.04</t>
  </si>
  <si>
    <t>C1.031.05</t>
  </si>
  <si>
    <t>C1.031.06</t>
  </si>
  <si>
    <t>C1.031.07</t>
  </si>
  <si>
    <t>715.969</t>
  </si>
  <si>
    <t>C1.031.08</t>
  </si>
  <si>
    <t>716.587</t>
  </si>
  <si>
    <t>C1.031.09</t>
  </si>
  <si>
    <t>C1.031.10</t>
  </si>
  <si>
    <t>715.622</t>
  </si>
  <si>
    <t>C1.031.11</t>
  </si>
  <si>
    <t>715.613</t>
  </si>
  <si>
    <t>C1.031.12</t>
  </si>
  <si>
    <t>717.060</t>
  </si>
  <si>
    <t>C1.031.13</t>
  </si>
  <si>
    <t>716.914</t>
  </si>
  <si>
    <t>C1.032.01</t>
  </si>
  <si>
    <t>715.275</t>
  </si>
  <si>
    <t>C1.032.02</t>
  </si>
  <si>
    <t>C1.032.03</t>
  </si>
  <si>
    <t>C1.032.04</t>
  </si>
  <si>
    <t>C1.032.05</t>
  </si>
  <si>
    <t>C1.032.06</t>
  </si>
  <si>
    <t>C1.032.07</t>
  </si>
  <si>
    <t>C1.032.08</t>
  </si>
  <si>
    <t>716.677</t>
  </si>
  <si>
    <t>C1.032.09</t>
  </si>
  <si>
    <t>716.762</t>
  </si>
  <si>
    <t>C1.032.10</t>
  </si>
  <si>
    <t>716.521</t>
  </si>
  <si>
    <t>C1.032.11</t>
  </si>
  <si>
    <t>716.056</t>
  </si>
  <si>
    <t>C1.032.12</t>
  </si>
  <si>
    <t>716.278</t>
  </si>
  <si>
    <t>C1.032.13</t>
  </si>
  <si>
    <t>715.833</t>
  </si>
  <si>
    <t>C1.033.01</t>
  </si>
  <si>
    <t>C1.033.02</t>
  </si>
  <si>
    <t>C1.033.03</t>
  </si>
  <si>
    <t>716.244</t>
  </si>
  <si>
    <t>C1.033.04</t>
  </si>
  <si>
    <t>715.742</t>
  </si>
  <si>
    <t>C1.033.05</t>
  </si>
  <si>
    <t>715.459</t>
  </si>
  <si>
    <t>C1.033.06</t>
  </si>
  <si>
    <t>716.041</t>
  </si>
  <si>
    <t>C1.033.07</t>
  </si>
  <si>
    <t>715.526</t>
  </si>
  <si>
    <t>C1.033.08</t>
  </si>
  <si>
    <t>C1.033.09</t>
  </si>
  <si>
    <t>C1.033.10</t>
  </si>
  <si>
    <t>716.601</t>
  </si>
  <si>
    <t>C1.033.11</t>
  </si>
  <si>
    <t>715.471</t>
  </si>
  <si>
    <t>C1.033.12</t>
  </si>
  <si>
    <t>715.558</t>
  </si>
  <si>
    <t>C1.033.13</t>
  </si>
  <si>
    <t>717.387</t>
  </si>
  <si>
    <t>C1.034.07</t>
  </si>
  <si>
    <t>715.258</t>
  </si>
  <si>
    <t>C1.034.08</t>
  </si>
  <si>
    <t>C1.034.09</t>
  </si>
  <si>
    <t>C1.034.10</t>
  </si>
  <si>
    <t>697.869</t>
  </si>
  <si>
    <t>C1.034.11</t>
  </si>
  <si>
    <t>715.970</t>
  </si>
  <si>
    <t>C1.034.12</t>
  </si>
  <si>
    <t>C1.035.04</t>
  </si>
  <si>
    <t>715.436</t>
  </si>
  <si>
    <t>C1.038.01</t>
  </si>
  <si>
    <t>C1.038.02</t>
  </si>
  <si>
    <t>715.952</t>
  </si>
  <si>
    <t>C1.038.03</t>
  </si>
  <si>
    <t>715.980</t>
  </si>
  <si>
    <t>C1.038.04</t>
  </si>
  <si>
    <t>715.935</t>
  </si>
  <si>
    <t>C1.038.05</t>
  </si>
  <si>
    <t>715.832</t>
  </si>
  <si>
    <t>C1.038.13</t>
  </si>
  <si>
    <t>716.299</t>
  </si>
  <si>
    <t>C1.039.01</t>
  </si>
  <si>
    <t>711.732</t>
  </si>
  <si>
    <t>C1.039.02</t>
  </si>
  <si>
    <t>711.712</t>
  </si>
  <si>
    <t>C1.039.03</t>
  </si>
  <si>
    <t>711.600</t>
  </si>
  <si>
    <t>C1.039.04</t>
  </si>
  <si>
    <t>711.889</t>
  </si>
  <si>
    <t>C1.039.05</t>
  </si>
  <si>
    <t>711.868</t>
  </si>
  <si>
    <t>C1.039.06</t>
  </si>
  <si>
    <t>711.680</t>
  </si>
  <si>
    <t>C1.039.07</t>
  </si>
  <si>
    <t>712.018</t>
  </si>
  <si>
    <t>C1.039.08</t>
  </si>
  <si>
    <t>711.834</t>
  </si>
  <si>
    <t>C1.039.09</t>
  </si>
  <si>
    <t>C1.039.10</t>
  </si>
  <si>
    <t>711.963</t>
  </si>
  <si>
    <t>C1.039.11</t>
  </si>
  <si>
    <t>711.945</t>
  </si>
  <si>
    <t>C1.039.12</t>
  </si>
  <si>
    <t>C1.039.13</t>
  </si>
  <si>
    <t>698.149</t>
  </si>
  <si>
    <t>715.920</t>
  </si>
  <si>
    <t>C1.040.01</t>
  </si>
  <si>
    <t>C1.040.02</t>
  </si>
  <si>
    <t>698.128</t>
  </si>
  <si>
    <t>C1.040.03</t>
  </si>
  <si>
    <t>717.431</t>
  </si>
  <si>
    <t>C1.040.04</t>
  </si>
  <si>
    <t>717.263</t>
  </si>
  <si>
    <t>C1.040.05</t>
  </si>
  <si>
    <t>717.453</t>
  </si>
  <si>
    <t>C1.040.06</t>
  </si>
  <si>
    <t>717.569</t>
  </si>
  <si>
    <t>C1.040.07</t>
  </si>
  <si>
    <t>717.443</t>
  </si>
  <si>
    <t>C1.040.08</t>
  </si>
  <si>
    <t>717.376</t>
  </si>
  <si>
    <t>C1.040.09</t>
  </si>
  <si>
    <t>717.643</t>
  </si>
  <si>
    <t>C1.040.10</t>
  </si>
  <si>
    <t>717.786</t>
  </si>
  <si>
    <t>C1.040.11</t>
  </si>
  <si>
    <t>718.194</t>
  </si>
  <si>
    <t>C1.040.12</t>
  </si>
  <si>
    <t>718.036</t>
  </si>
  <si>
    <t>C1.040.13</t>
  </si>
  <si>
    <t>718.075</t>
  </si>
  <si>
    <t>C1.041.01</t>
  </si>
  <si>
    <t>716.345</t>
  </si>
  <si>
    <t>C1.041.02</t>
  </si>
  <si>
    <t>717.003</t>
  </si>
  <si>
    <t>C1.041.03</t>
  </si>
  <si>
    <t>716.493</t>
  </si>
  <si>
    <t>C1.041.04</t>
  </si>
  <si>
    <t>716.434</t>
  </si>
  <si>
    <t>C1.041.05</t>
  </si>
  <si>
    <t>698.219</t>
  </si>
  <si>
    <t>C1.041.06</t>
  </si>
  <si>
    <t>716.615</t>
  </si>
  <si>
    <t>C1.041.07</t>
  </si>
  <si>
    <t>C1.041.08</t>
  </si>
  <si>
    <t>C1.041.09</t>
  </si>
  <si>
    <t>C1.041.10</t>
  </si>
  <si>
    <t>C1.042.01</t>
  </si>
  <si>
    <t>716.668</t>
  </si>
  <si>
    <t>C1.042.02</t>
  </si>
  <si>
    <t>C1.042.03</t>
  </si>
  <si>
    <t>716.884</t>
  </si>
  <si>
    <t>C1.042.04</t>
  </si>
  <si>
    <t>C1.042.05</t>
  </si>
  <si>
    <t>715.871</t>
  </si>
  <si>
    <t>C1.042.06</t>
  </si>
  <si>
    <t>716.955</t>
  </si>
  <si>
    <t>C1.042.07</t>
  </si>
  <si>
    <t>716.830</t>
  </si>
  <si>
    <t>C1.042.08</t>
  </si>
  <si>
    <t>698.365</t>
  </si>
  <si>
    <t>716.851</t>
  </si>
  <si>
    <t>C1.042.09</t>
  </si>
  <si>
    <t>C1.042.10</t>
  </si>
  <si>
    <t>717.656</t>
  </si>
  <si>
    <t>C1.043.01</t>
  </si>
  <si>
    <t>C1.043.02</t>
  </si>
  <si>
    <t>C1.043.03</t>
  </si>
  <si>
    <t>716.520</t>
  </si>
  <si>
    <t>C1.043.04</t>
  </si>
  <si>
    <t>717.163</t>
  </si>
  <si>
    <t>C1.043.05</t>
  </si>
  <si>
    <t>C1.043.06</t>
  </si>
  <si>
    <t>698.393</t>
  </si>
  <si>
    <t>C1.043.07</t>
  </si>
  <si>
    <t>C1.043.08</t>
  </si>
  <si>
    <t>717.057</t>
  </si>
  <si>
    <t>C1.043.09</t>
  </si>
  <si>
    <t>C1.043.10</t>
  </si>
  <si>
    <t>717.110</t>
  </si>
  <si>
    <t>C1.044.01</t>
  </si>
  <si>
    <t>716.321</t>
  </si>
  <si>
    <t>C1.044.02</t>
  </si>
  <si>
    <t>716.959</t>
  </si>
  <si>
    <t>C1.044.03</t>
  </si>
  <si>
    <t>C1.044.04</t>
  </si>
  <si>
    <t>716.736</t>
  </si>
  <si>
    <t>C1.044.05</t>
  </si>
  <si>
    <t>717.669</t>
  </si>
  <si>
    <t>C1.044.06</t>
  </si>
  <si>
    <t>C1.044.07</t>
  </si>
  <si>
    <t>698.404</t>
  </si>
  <si>
    <t>C1.044.08</t>
  </si>
  <si>
    <t>716.702</t>
  </si>
  <si>
    <t>C1.044.09</t>
  </si>
  <si>
    <t>716.507</t>
  </si>
  <si>
    <t>C1.044.10</t>
  </si>
  <si>
    <t>716.998</t>
  </si>
  <si>
    <t>C1.044.11</t>
  </si>
  <si>
    <t>C1.044.12</t>
  </si>
  <si>
    <t>716.574</t>
  </si>
  <si>
    <t>C1.044.13</t>
  </si>
  <si>
    <t>716.821</t>
  </si>
  <si>
    <t>C1.045.01</t>
  </si>
  <si>
    <t>716.072</t>
  </si>
  <si>
    <t>C1.045.02</t>
  </si>
  <si>
    <t>C1.045.03</t>
  </si>
  <si>
    <t>C1.045.04</t>
  </si>
  <si>
    <t>716.438</t>
  </si>
  <si>
    <t>C1.045.05</t>
  </si>
  <si>
    <t>716.547</t>
  </si>
  <si>
    <t>C1.045.06</t>
  </si>
  <si>
    <t>716.779</t>
  </si>
  <si>
    <t>C1.045.07</t>
  </si>
  <si>
    <t>716.784</t>
  </si>
  <si>
    <t>C1.045.08</t>
  </si>
  <si>
    <t>716.734</t>
  </si>
  <si>
    <t>C1.045.09</t>
  </si>
  <si>
    <t>C1.045.10</t>
  </si>
  <si>
    <t>717.771</t>
  </si>
  <si>
    <t>C1.045.11</t>
  </si>
  <si>
    <t>716.669</t>
  </si>
  <si>
    <t>C1.045.12</t>
  </si>
  <si>
    <t>C1.045.13</t>
  </si>
  <si>
    <t>C1.046.01</t>
  </si>
  <si>
    <t>716.133</t>
  </si>
  <si>
    <t>C1.046.02</t>
  </si>
  <si>
    <t>715.869</t>
  </si>
  <si>
    <t>C1.046.03</t>
  </si>
  <si>
    <t>716.714</t>
  </si>
  <si>
    <t>C1.046.04</t>
  </si>
  <si>
    <t>717.131</t>
  </si>
  <si>
    <t>C1.046.05</t>
  </si>
  <si>
    <t>716.332</t>
  </si>
  <si>
    <t>C1.046.06</t>
  </si>
  <si>
    <t>C1.046.07</t>
  </si>
  <si>
    <t>C1.046.08</t>
  </si>
  <si>
    <t>698.575</t>
  </si>
  <si>
    <t>C1.046.09</t>
  </si>
  <si>
    <t>717.029</t>
  </si>
  <si>
    <t>C1.046.10</t>
  </si>
  <si>
    <t>716.966</t>
  </si>
  <si>
    <t>C1.046.11</t>
  </si>
  <si>
    <t>698.645</t>
  </si>
  <si>
    <t>717.581</t>
  </si>
  <si>
    <t>C1.046.12</t>
  </si>
  <si>
    <t>698.666</t>
  </si>
  <si>
    <t>717.104</t>
  </si>
  <si>
    <t>C1.046.13</t>
  </si>
  <si>
    <t>717.169</t>
  </si>
  <si>
    <t>C1.047.01</t>
  </si>
  <si>
    <t>00:15:42</t>
  </si>
  <si>
    <t>716.165</t>
  </si>
  <si>
    <t>C1.047.02</t>
  </si>
  <si>
    <t>717.065</t>
  </si>
  <si>
    <t>C1.047.03</t>
  </si>
  <si>
    <t>C1.047.04</t>
  </si>
  <si>
    <t>C1.047.05</t>
  </si>
  <si>
    <t>698.499</t>
  </si>
  <si>
    <t>C1.047.06</t>
  </si>
  <si>
    <t>C1.047.07</t>
  </si>
  <si>
    <t>717.697</t>
  </si>
  <si>
    <t>C1.047.08</t>
  </si>
  <si>
    <t>718.252</t>
  </si>
  <si>
    <t>C1.047.09</t>
  </si>
  <si>
    <t>717.817</t>
  </si>
  <si>
    <t>C1.047.10</t>
  </si>
  <si>
    <t>718.097</t>
  </si>
  <si>
    <t>C1.047.11</t>
  </si>
  <si>
    <t>717.858</t>
  </si>
  <si>
    <t>C1.047.12</t>
  </si>
  <si>
    <t>C1.047.13</t>
  </si>
  <si>
    <t>717.350</t>
  </si>
  <si>
    <t>C1.048.01</t>
  </si>
  <si>
    <t>C1.048.02</t>
  </si>
  <si>
    <t>716.237</t>
  </si>
  <si>
    <t>C1.048.03</t>
  </si>
  <si>
    <t>C1.048.04</t>
  </si>
  <si>
    <t>C1.048.05</t>
  </si>
  <si>
    <t>716.518</t>
  </si>
  <si>
    <t>C1.048.06</t>
  </si>
  <si>
    <t>C1.048.07</t>
  </si>
  <si>
    <t>717.485</t>
  </si>
  <si>
    <t>C1.048.08</t>
  </si>
  <si>
    <t>716.999</t>
  </si>
  <si>
    <t>C1.048.09</t>
  </si>
  <si>
    <t>C1.048.10</t>
  </si>
  <si>
    <t>C1.048.11</t>
  </si>
  <si>
    <t>717.174</t>
  </si>
  <si>
    <t>C1.048.12</t>
  </si>
  <si>
    <t>717.671</t>
  </si>
  <si>
    <t>C1.048.13</t>
  </si>
  <si>
    <t>717.800</t>
  </si>
  <si>
    <t>C1.049.01</t>
  </si>
  <si>
    <t>716.413</t>
  </si>
  <si>
    <t>C1.049.02</t>
  </si>
  <si>
    <t>C1.049.03</t>
  </si>
  <si>
    <t>716.262</t>
  </si>
  <si>
    <t>C1.049.04</t>
  </si>
  <si>
    <t>716.844</t>
  </si>
  <si>
    <t>C1.049.05</t>
  </si>
  <si>
    <t>C1.049.06</t>
  </si>
  <si>
    <t>716.818</t>
  </si>
  <si>
    <t>C1.049.07</t>
  </si>
  <si>
    <t>716.939</t>
  </si>
  <si>
    <t>C1.049.08</t>
  </si>
  <si>
    <t>C1.049.09</t>
  </si>
  <si>
    <t>716.696</t>
  </si>
  <si>
    <t>C1.049.10</t>
  </si>
  <si>
    <t>717.046</t>
  </si>
  <si>
    <t>C1.049.11</t>
  </si>
  <si>
    <t>717.127</t>
  </si>
  <si>
    <t>C1.049.12</t>
  </si>
  <si>
    <t>717.888</t>
  </si>
  <si>
    <t>C1.049.13</t>
  </si>
  <si>
    <t>717.167</t>
  </si>
  <si>
    <t>C1.050.01</t>
  </si>
  <si>
    <t>716.719</t>
  </si>
  <si>
    <t>C1.050.02</t>
  </si>
  <si>
    <t>716.992</t>
  </si>
  <si>
    <t>C1.050.03</t>
  </si>
  <si>
    <t>C1.050.04</t>
  </si>
  <si>
    <t>716.707</t>
  </si>
  <si>
    <t>C1.050.05</t>
  </si>
  <si>
    <t>C1.050.06</t>
  </si>
  <si>
    <t>716.952</t>
  </si>
  <si>
    <t>C1.050.07</t>
  </si>
  <si>
    <t>C1.050.08</t>
  </si>
  <si>
    <t>716.906</t>
  </si>
  <si>
    <t>C1.050.09</t>
  </si>
  <si>
    <t>C1.050.10</t>
  </si>
  <si>
    <t>716.997</t>
  </si>
  <si>
    <t>C1.050.11</t>
  </si>
  <si>
    <t>C1.050.12</t>
  </si>
  <si>
    <t>717.338</t>
  </si>
  <si>
    <t>C1.050.13</t>
  </si>
  <si>
    <t>C1.051.01</t>
  </si>
  <si>
    <t>C1.051.02</t>
  </si>
  <si>
    <t>C1.051.03</t>
  </si>
  <si>
    <t>716.856</t>
  </si>
  <si>
    <t>703.924</t>
  </si>
  <si>
    <t>C1.051.04</t>
  </si>
  <si>
    <t>717.089</t>
  </si>
  <si>
    <t>C1.051.05</t>
  </si>
  <si>
    <t>716.912</t>
  </si>
  <si>
    <t>C1.051.06</t>
  </si>
  <si>
    <t>716.655</t>
  </si>
  <si>
    <t>C1.051.07</t>
  </si>
  <si>
    <t>C1.051.08</t>
  </si>
  <si>
    <t>716.881</t>
  </si>
  <si>
    <t>C1.051.09</t>
  </si>
  <si>
    <t>716.878</t>
  </si>
  <si>
    <t>C1.051.10</t>
  </si>
  <si>
    <t>716.982</t>
  </si>
  <si>
    <t>C1.051.11</t>
  </si>
  <si>
    <t>716.708</t>
  </si>
  <si>
    <t>C1.051.12</t>
  </si>
  <si>
    <t>717.436</t>
  </si>
  <si>
    <t>C1.051.13</t>
  </si>
  <si>
    <t>C1.052.01</t>
  </si>
  <si>
    <t>716.890</t>
  </si>
  <si>
    <t>C1.052.02</t>
  </si>
  <si>
    <t>699.252</t>
  </si>
  <si>
    <t>C1.052.03</t>
  </si>
  <si>
    <t>717.739</t>
  </si>
  <si>
    <t>C1.052.04</t>
  </si>
  <si>
    <t>717.934</t>
  </si>
  <si>
    <t>C1.052.05</t>
  </si>
  <si>
    <t>717.866</t>
  </si>
  <si>
    <t>C1.052.06</t>
  </si>
  <si>
    <t>716.823</t>
  </si>
  <si>
    <t>C1.052.07</t>
  </si>
  <si>
    <t>716.625</t>
  </si>
  <si>
    <t>C1.052.08</t>
  </si>
  <si>
    <t>716.026</t>
  </si>
  <si>
    <t>C1.052.09</t>
  </si>
  <si>
    <t>716.640</t>
  </si>
  <si>
    <t>C1.052.10</t>
  </si>
  <si>
    <t>C1.052.11</t>
  </si>
  <si>
    <t>716.667</t>
  </si>
  <si>
    <t>C1.052.12</t>
  </si>
  <si>
    <t>718.068</t>
  </si>
  <si>
    <t>C1.052.13</t>
  </si>
  <si>
    <t>C1.053.01</t>
  </si>
  <si>
    <t>699.429</t>
  </si>
  <si>
    <t>C1.053.02</t>
  </si>
  <si>
    <t>C1.053.03</t>
  </si>
  <si>
    <t>718.650</t>
  </si>
  <si>
    <t>C1.053.04</t>
  </si>
  <si>
    <t>C1.053.05</t>
  </si>
  <si>
    <t>717.983</t>
  </si>
  <si>
    <t>C1.053.06</t>
  </si>
  <si>
    <t>717.804</t>
  </si>
  <si>
    <t>C1.053.07</t>
  </si>
  <si>
    <t>716.701</t>
  </si>
  <si>
    <t>C1.053.08</t>
  </si>
  <si>
    <t>717.630</t>
  </si>
  <si>
    <t>C1.053.09</t>
  </si>
  <si>
    <t>717.475</t>
  </si>
  <si>
    <t>C1.053.10</t>
  </si>
  <si>
    <t>699.273</t>
  </si>
  <si>
    <t>C1.053.11</t>
  </si>
  <si>
    <t>717.053</t>
  </si>
  <si>
    <t>C1.053.12</t>
  </si>
  <si>
    <t>C1.053.13</t>
  </si>
  <si>
    <t>718.184</t>
  </si>
  <si>
    <t>C1.054.01</t>
  </si>
  <si>
    <t>716.885</t>
  </si>
  <si>
    <t>C1.054.02</t>
  </si>
  <si>
    <t>717.366</t>
  </si>
  <si>
    <t>C1.054.03</t>
  </si>
  <si>
    <t>C1.054.04</t>
  </si>
  <si>
    <t>C1.054.05</t>
  </si>
  <si>
    <t>718.174</t>
  </si>
  <si>
    <t>C1.054.06</t>
  </si>
  <si>
    <t>718.341</t>
  </si>
  <si>
    <t>C1.054.07</t>
  </si>
  <si>
    <t>718.560</t>
  </si>
  <si>
    <t>C1.054.08</t>
  </si>
  <si>
    <t>C1.054.09</t>
  </si>
  <si>
    <t>717.589</t>
  </si>
  <si>
    <t>C1.054.10</t>
  </si>
  <si>
    <t>699.168</t>
  </si>
  <si>
    <t>717.944</t>
  </si>
  <si>
    <t>C1.054.11</t>
  </si>
  <si>
    <t>716.932</t>
  </si>
  <si>
    <t>C1.054.12</t>
  </si>
  <si>
    <t>699.132</t>
  </si>
  <si>
    <t>717.527</t>
  </si>
  <si>
    <t>C1.054.13</t>
  </si>
  <si>
    <t>C1.055.01</t>
  </si>
  <si>
    <t>716.691</t>
  </si>
  <si>
    <t>C1.055.02</t>
  </si>
  <si>
    <t>C1.055.03</t>
  </si>
  <si>
    <t>717.277</t>
  </si>
  <si>
    <t>C1.055.04</t>
  </si>
  <si>
    <t>699.228</t>
  </si>
  <si>
    <t>717.022</t>
  </si>
  <si>
    <t>C1.055.05</t>
  </si>
  <si>
    <t>717.193</t>
  </si>
  <si>
    <t>C1.055.06</t>
  </si>
  <si>
    <t>C1.055.07</t>
  </si>
  <si>
    <t>718.487</t>
  </si>
  <si>
    <t>C1.055.08</t>
  </si>
  <si>
    <t>718.546</t>
  </si>
  <si>
    <t>C1.055.09</t>
  </si>
  <si>
    <t>C1.055.10</t>
  </si>
  <si>
    <t>699.145</t>
  </si>
  <si>
    <t>C1.055.11</t>
  </si>
  <si>
    <t>718.076</t>
  </si>
  <si>
    <t>C1.055.12</t>
  </si>
  <si>
    <t>C1.055.13</t>
  </si>
  <si>
    <t>718.364</t>
  </si>
  <si>
    <t>C1.056.01</t>
  </si>
  <si>
    <t>717.039</t>
  </si>
  <si>
    <t>C1.056.02</t>
  </si>
  <si>
    <t>C1.056.03</t>
  </si>
  <si>
    <t>717.787</t>
  </si>
  <si>
    <t>C1.056.04</t>
  </si>
  <si>
    <t>C1.056.05</t>
  </si>
  <si>
    <t>C1.056.06</t>
  </si>
  <si>
    <t>717.305</t>
  </si>
  <si>
    <t>C1.056.07</t>
  </si>
  <si>
    <t>717.294</t>
  </si>
  <si>
    <t>C1.056.08</t>
  </si>
  <si>
    <t>C1.056.09</t>
  </si>
  <si>
    <t>C1.056.10</t>
  </si>
  <si>
    <t>718.060</t>
  </si>
  <si>
    <t>C1.057.01</t>
  </si>
  <si>
    <t>717.112</t>
  </si>
  <si>
    <t>C1.057.02</t>
  </si>
  <si>
    <t>717.419</t>
  </si>
  <si>
    <t>C1.057.03</t>
  </si>
  <si>
    <t>699.383</t>
  </si>
  <si>
    <t>C1.057.04</t>
  </si>
  <si>
    <t>717.488</t>
  </si>
  <si>
    <t>C1.057.05</t>
  </si>
  <si>
    <t>716.990</t>
  </si>
  <si>
    <t>C1.057.06</t>
  </si>
  <si>
    <t>718.220</t>
  </si>
  <si>
    <t>C1.057.07</t>
  </si>
  <si>
    <t>C1.057.08</t>
  </si>
  <si>
    <t>717.624</t>
  </si>
  <si>
    <t>C1.057.09</t>
  </si>
  <si>
    <t>699.297</t>
  </si>
  <si>
    <t>C1.057.10</t>
  </si>
  <si>
    <t>716.980</t>
  </si>
  <si>
    <t>C1.058.01</t>
  </si>
  <si>
    <t>717.315</t>
  </si>
  <si>
    <t>C1.058.02</t>
  </si>
  <si>
    <t>699.262</t>
  </si>
  <si>
    <t>718.311</t>
  </si>
  <si>
    <t>C1.058.03</t>
  </si>
  <si>
    <t>718.241</t>
  </si>
  <si>
    <t>C1.058.04</t>
  </si>
  <si>
    <t>718.459</t>
  </si>
  <si>
    <t>C1.058.05</t>
  </si>
  <si>
    <t>717.980</t>
  </si>
  <si>
    <t>C1.058.06</t>
  </si>
  <si>
    <t>699.271</t>
  </si>
  <si>
    <t>718.328</t>
  </si>
  <si>
    <t>C1.058.07</t>
  </si>
  <si>
    <t>718.360</t>
  </si>
  <si>
    <t>C1.058.08</t>
  </si>
  <si>
    <t>718.250</t>
  </si>
  <si>
    <t>C1.058.09</t>
  </si>
  <si>
    <t>717.428</t>
  </si>
  <si>
    <t>C1.058.10</t>
  </si>
  <si>
    <t>718.259</t>
  </si>
  <si>
    <t>C1.059.01</t>
  </si>
  <si>
    <t>717.612</t>
  </si>
  <si>
    <t>C1.059.02</t>
  </si>
  <si>
    <t>699.194</t>
  </si>
  <si>
    <t>C1.059.03</t>
  </si>
  <si>
    <t>699.211</t>
  </si>
  <si>
    <t>717.510</t>
  </si>
  <si>
    <t>C1.059.04</t>
  </si>
  <si>
    <t>717.465</t>
  </si>
  <si>
    <t>C1.059.05</t>
  </si>
  <si>
    <t>717.345</t>
  </si>
  <si>
    <t>C1.059.06</t>
  </si>
  <si>
    <t>699.281</t>
  </si>
  <si>
    <t>C1.059.07</t>
  </si>
  <si>
    <t>717.413</t>
  </si>
  <si>
    <t>C1.059.08</t>
  </si>
  <si>
    <t>717.435</t>
  </si>
  <si>
    <t>C1.059.09</t>
  </si>
  <si>
    <t>C1.059.10</t>
  </si>
  <si>
    <t>C1.060.01</t>
  </si>
  <si>
    <t>715.178</t>
  </si>
  <si>
    <t>C1.060.02</t>
  </si>
  <si>
    <t>715.590</t>
  </si>
  <si>
    <t>C1.060.03</t>
  </si>
  <si>
    <t>C1.060.04</t>
  </si>
  <si>
    <t>715.621</t>
  </si>
  <si>
    <t>C1.060.05</t>
  </si>
  <si>
    <t>715.793</t>
  </si>
  <si>
    <t>C1.060.06</t>
  </si>
  <si>
    <t>715.879</t>
  </si>
  <si>
    <t>C1.060.07</t>
  </si>
  <si>
    <t>C1.060.08</t>
  </si>
  <si>
    <t>C1.060.09</t>
  </si>
  <si>
    <t>699.355</t>
  </si>
  <si>
    <t>716.964</t>
  </si>
  <si>
    <t>C1.060.10</t>
  </si>
  <si>
    <t>699.589</t>
  </si>
  <si>
    <t>717.354</t>
  </si>
  <si>
    <t>C1.060.11</t>
  </si>
  <si>
    <t>717.649</t>
  </si>
  <si>
    <t>C1.060.12</t>
  </si>
  <si>
    <t>717.936</t>
  </si>
  <si>
    <t>C1.060.13</t>
  </si>
  <si>
    <t>718.030</t>
  </si>
  <si>
    <t>C1.061.01</t>
  </si>
  <si>
    <t>715.554</t>
  </si>
  <si>
    <t>C1.061.02</t>
  </si>
  <si>
    <t>C1.061.03</t>
  </si>
  <si>
    <t>715.322</t>
  </si>
  <si>
    <t>C1.061.04</t>
  </si>
  <si>
    <t>715.611</t>
  </si>
  <si>
    <t>C1.061.05</t>
  </si>
  <si>
    <t>C1.061.06</t>
  </si>
  <si>
    <t>C1.061.07</t>
  </si>
  <si>
    <t>C1.061.08</t>
  </si>
  <si>
    <t>699.167</t>
  </si>
  <si>
    <t>715.956</t>
  </si>
  <si>
    <t>C1.061.09</t>
  </si>
  <si>
    <t>716.749</t>
  </si>
  <si>
    <t>C1.061.10</t>
  </si>
  <si>
    <t>717.367</t>
  </si>
  <si>
    <t>C1.061.11</t>
  </si>
  <si>
    <t>717.611</t>
  </si>
  <si>
    <t>C1.061.12</t>
  </si>
  <si>
    <t>718.011</t>
  </si>
  <si>
    <t>C1.061.13</t>
  </si>
  <si>
    <t>718.186</t>
  </si>
  <si>
    <t>C1.062.01</t>
  </si>
  <si>
    <t>C1.062.02</t>
  </si>
  <si>
    <t>715.703</t>
  </si>
  <si>
    <t>C1.062.03</t>
  </si>
  <si>
    <t>715.548</t>
  </si>
  <si>
    <t>C1.062.04</t>
  </si>
  <si>
    <t>715.814</t>
  </si>
  <si>
    <t>C1.062.05</t>
  </si>
  <si>
    <t>C1.062.06</t>
  </si>
  <si>
    <t>715.669</t>
  </si>
  <si>
    <t>C1.062.07</t>
  </si>
  <si>
    <t>C1.062.08</t>
  </si>
  <si>
    <t>716.565</t>
  </si>
  <si>
    <t>C1.062.09</t>
  </si>
  <si>
    <t>C1.062.10</t>
  </si>
  <si>
    <t>717.377</t>
  </si>
  <si>
    <t>C1.062.11</t>
  </si>
  <si>
    <t>C1.062.12</t>
  </si>
  <si>
    <t>C1.062.13</t>
  </si>
  <si>
    <t>00:15:58</t>
  </si>
  <si>
    <t>718.191</t>
  </si>
  <si>
    <t>C1.063.01</t>
  </si>
  <si>
    <t>C1.063.02</t>
  </si>
  <si>
    <t>715.362</t>
  </si>
  <si>
    <t>C1.063.03</t>
  </si>
  <si>
    <t>C1.063.04</t>
  </si>
  <si>
    <t>C1.063.05</t>
  </si>
  <si>
    <t>715.949</t>
  </si>
  <si>
    <t>C1.063.06</t>
  </si>
  <si>
    <t>716.316</t>
  </si>
  <si>
    <t>C1.063.07</t>
  </si>
  <si>
    <t>716.542</t>
  </si>
  <si>
    <t>C1.063.08</t>
  </si>
  <si>
    <t>C1.063.09</t>
  </si>
  <si>
    <t>C1.063.10</t>
  </si>
  <si>
    <t>699.563</t>
  </si>
  <si>
    <t>717.267</t>
  </si>
  <si>
    <t>C1.063.11</t>
  </si>
  <si>
    <t>717.737</t>
  </si>
  <si>
    <t>C1.063.12</t>
  </si>
  <si>
    <t>717.821</t>
  </si>
  <si>
    <t>C1.063.13</t>
  </si>
  <si>
    <t>718.138</t>
  </si>
  <si>
    <t>C1.064.01</t>
  </si>
  <si>
    <t>C1.064.02</t>
  </si>
  <si>
    <t>C1.064.03</t>
  </si>
  <si>
    <t>698.137</t>
  </si>
  <si>
    <t>715.710</t>
  </si>
  <si>
    <t>C1.064.04</t>
  </si>
  <si>
    <t>715.383</t>
  </si>
  <si>
    <t>C1.064.05</t>
  </si>
  <si>
    <t>C1.064.06</t>
  </si>
  <si>
    <t>716.301</t>
  </si>
  <si>
    <t>C1.064.07</t>
  </si>
  <si>
    <t>716.641</t>
  </si>
  <si>
    <t>C1.064.08</t>
  </si>
  <si>
    <t>716.812</t>
  </si>
  <si>
    <t>C1.064.09</t>
  </si>
  <si>
    <t>717.038</t>
  </si>
  <si>
    <t>C1.064.10</t>
  </si>
  <si>
    <t>717.365</t>
  </si>
  <si>
    <t>C1.064.11</t>
  </si>
  <si>
    <t>717.587</t>
  </si>
  <si>
    <t>C1.064.12</t>
  </si>
  <si>
    <t>717.985</t>
  </si>
  <si>
    <t>C1.064.13</t>
  </si>
  <si>
    <t>718.121</t>
  </si>
  <si>
    <t>C1.065.01</t>
  </si>
  <si>
    <t>715.767</t>
  </si>
  <si>
    <t>C1.065.02</t>
  </si>
  <si>
    <t>C1.065.03</t>
  </si>
  <si>
    <t>715.901</t>
  </si>
  <si>
    <t>704.257</t>
  </si>
  <si>
    <t>C1.065.04</t>
  </si>
  <si>
    <t>716.132</t>
  </si>
  <si>
    <t>C1.065.05</t>
  </si>
  <si>
    <t>C1.065.06</t>
  </si>
  <si>
    <t>C1.065.07</t>
  </si>
  <si>
    <t>716.549</t>
  </si>
  <si>
    <t>C1.065.08</t>
  </si>
  <si>
    <t>C1.065.09</t>
  </si>
  <si>
    <t>717.138</t>
  </si>
  <si>
    <t>C1.065.10</t>
  </si>
  <si>
    <t>717.486</t>
  </si>
  <si>
    <t>C1.065.11</t>
  </si>
  <si>
    <t>717.735</t>
  </si>
  <si>
    <t>C1.065.12</t>
  </si>
  <si>
    <t>699.998</t>
  </si>
  <si>
    <t>718.126</t>
  </si>
  <si>
    <t>C1.065.13</t>
  </si>
  <si>
    <t>718.290</t>
  </si>
  <si>
    <t>C1.066.01</t>
  </si>
  <si>
    <t>715.663</t>
  </si>
  <si>
    <t>C1.066.02</t>
  </si>
  <si>
    <t>C1.066.03</t>
  </si>
  <si>
    <t>716.279</t>
  </si>
  <si>
    <t>C1.066.04</t>
  </si>
  <si>
    <t>698.375</t>
  </si>
  <si>
    <t>C1.066.05</t>
  </si>
  <si>
    <t>716.224</t>
  </si>
  <si>
    <t>C1.066.06</t>
  </si>
  <si>
    <t>C1.066.07</t>
  </si>
  <si>
    <t>716.898</t>
  </si>
  <si>
    <t>C1.066.08</t>
  </si>
  <si>
    <t>716.937</t>
  </si>
  <si>
    <t>C1.066.09</t>
  </si>
  <si>
    <t>C1.066.10</t>
  </si>
  <si>
    <t>717.646</t>
  </si>
  <si>
    <t>C1.066.11</t>
  </si>
  <si>
    <t>C1.066.12</t>
  </si>
  <si>
    <t>C1.066.13</t>
  </si>
  <si>
    <t>718.338</t>
  </si>
  <si>
    <t>C1.067.01</t>
  </si>
  <si>
    <t>715.893</t>
  </si>
  <si>
    <t>C1.067.02</t>
  </si>
  <si>
    <t>00:00:17</t>
  </si>
  <si>
    <t>701.455</t>
  </si>
  <si>
    <t>714.621</t>
  </si>
  <si>
    <t>C1.067.03</t>
  </si>
  <si>
    <t>C1.067.04</t>
  </si>
  <si>
    <t>C1.067.05</t>
  </si>
  <si>
    <t>716.529</t>
  </si>
  <si>
    <t>C1.067.06</t>
  </si>
  <si>
    <t>716.618</t>
  </si>
  <si>
    <t>C1.067.07</t>
  </si>
  <si>
    <t>716.437</t>
  </si>
  <si>
    <t>C1.067.08</t>
  </si>
  <si>
    <t>C1.067.09</t>
  </si>
  <si>
    <t>717.474</t>
  </si>
  <si>
    <t>C1.067.10</t>
  </si>
  <si>
    <t>717.807</t>
  </si>
  <si>
    <t>C1.067.11</t>
  </si>
  <si>
    <t>718.065</t>
  </si>
  <si>
    <t>C1.067.12</t>
  </si>
  <si>
    <t>718.190</t>
  </si>
  <si>
    <t>C1.067.13</t>
  </si>
  <si>
    <t>700.274</t>
  </si>
  <si>
    <t>718.383</t>
  </si>
  <si>
    <t>C1.068.01</t>
  </si>
  <si>
    <t>715.820</t>
  </si>
  <si>
    <t>C1.068.02</t>
  </si>
  <si>
    <t>C1.068.03</t>
  </si>
  <si>
    <t>C1.068.04</t>
  </si>
  <si>
    <t>C1.068.05</t>
  </si>
  <si>
    <t>698.702</t>
  </si>
  <si>
    <t>716.433</t>
  </si>
  <si>
    <t>C1.068.06</t>
  </si>
  <si>
    <t>716.623</t>
  </si>
  <si>
    <t>C1.068.07</t>
  </si>
  <si>
    <t>716.957</t>
  </si>
  <si>
    <t>C1.068.08</t>
  </si>
  <si>
    <t>C1.068.09</t>
  </si>
  <si>
    <t>C1.068.10</t>
  </si>
  <si>
    <t>C1.068.11</t>
  </si>
  <si>
    <t>699.984</t>
  </si>
  <si>
    <t>717.981</t>
  </si>
  <si>
    <t>C1.068.12</t>
  </si>
  <si>
    <t>718.253</t>
  </si>
  <si>
    <t>C1.068.13</t>
  </si>
  <si>
    <t>718.490</t>
  </si>
  <si>
    <t>C1.069.01</t>
  </si>
  <si>
    <t>715.728</t>
  </si>
  <si>
    <t>C1.069.02</t>
  </si>
  <si>
    <t>716.052</t>
  </si>
  <si>
    <t>C1.069.03</t>
  </si>
  <si>
    <t>698.318</t>
  </si>
  <si>
    <t>715.963</t>
  </si>
  <si>
    <t>C1.069.04</t>
  </si>
  <si>
    <t>C1.069.05</t>
  </si>
  <si>
    <t>716.385</t>
  </si>
  <si>
    <t>C1.069.06</t>
  </si>
  <si>
    <t>716.575</t>
  </si>
  <si>
    <t>C1.069.07</t>
  </si>
  <si>
    <t>699.179</t>
  </si>
  <si>
    <t>C1.069.08</t>
  </si>
  <si>
    <t>716.895</t>
  </si>
  <si>
    <t>C1.069.09</t>
  </si>
  <si>
    <t>C1.069.10</t>
  </si>
  <si>
    <t>717.747</t>
  </si>
  <si>
    <t>C1.069.11</t>
  </si>
  <si>
    <t>718.044</t>
  </si>
  <si>
    <t>C1.069.12</t>
  </si>
  <si>
    <t>718.268</t>
  </si>
  <si>
    <t>C1.069.13</t>
  </si>
  <si>
    <t>718.619</t>
  </si>
  <si>
    <t>C1.070.01</t>
  </si>
  <si>
    <t>715.491</t>
  </si>
  <si>
    <t>C1.070.02</t>
  </si>
  <si>
    <t>715.777</t>
  </si>
  <si>
    <t>C1.070.03</t>
  </si>
  <si>
    <t>716.115</t>
  </si>
  <si>
    <t>C1.070.04</t>
  </si>
  <si>
    <t>716.234</t>
  </si>
  <si>
    <t>C1.070.05</t>
  </si>
  <si>
    <t>C1.070.06</t>
  </si>
  <si>
    <t>716.718</t>
  </si>
  <si>
    <t>C1.070.07</t>
  </si>
  <si>
    <t>C1.070.08</t>
  </si>
  <si>
    <t>716.616</t>
  </si>
  <si>
    <t>C1.070.09</t>
  </si>
  <si>
    <t>716.910</t>
  </si>
  <si>
    <t>C1.070.10</t>
  </si>
  <si>
    <t>717.680</t>
  </si>
  <si>
    <t>C1.070.11</t>
  </si>
  <si>
    <t>717.844</t>
  </si>
  <si>
    <t>C1.070.12</t>
  </si>
  <si>
    <t>718.056</t>
  </si>
  <si>
    <t>C1.070.13</t>
  </si>
  <si>
    <t>718.340</t>
  </si>
  <si>
    <t>C1.071.01</t>
  </si>
  <si>
    <t>C1.071.02</t>
  </si>
  <si>
    <t>C1.071.03</t>
  </si>
  <si>
    <t>C1.071.04</t>
  </si>
  <si>
    <t>C1.071.05</t>
  </si>
  <si>
    <t>716.201</t>
  </si>
  <si>
    <t>C1.071.06</t>
  </si>
  <si>
    <t>716.486</t>
  </si>
  <si>
    <t>C1.071.07</t>
  </si>
  <si>
    <t>C1.071.08</t>
  </si>
  <si>
    <t>C1.071.09</t>
  </si>
  <si>
    <t>699.549</t>
  </si>
  <si>
    <t>717.246</t>
  </si>
  <si>
    <t>C1.071.10</t>
  </si>
  <si>
    <t>C1.071.11</t>
  </si>
  <si>
    <t>717.808</t>
  </si>
  <si>
    <t>C1.071.12</t>
  </si>
  <si>
    <t>717.905</t>
  </si>
  <si>
    <t>C1.071.13</t>
  </si>
  <si>
    <t>718.441</t>
  </si>
  <si>
    <t>C1.072.01</t>
  </si>
  <si>
    <t>715.129</t>
  </si>
  <si>
    <t>C1.072.02</t>
  </si>
  <si>
    <t>C1.072.03</t>
  </si>
  <si>
    <t>715.660</t>
  </si>
  <si>
    <t>C1.072.04</t>
  </si>
  <si>
    <t>C1.072.05</t>
  </si>
  <si>
    <t>716.473</t>
  </si>
  <si>
    <t>C1.072.06</t>
  </si>
  <si>
    <t>716.446</t>
  </si>
  <si>
    <t>C1.072.07</t>
  </si>
  <si>
    <t>716.728</t>
  </si>
  <si>
    <t>C1.072.08</t>
  </si>
  <si>
    <t>C1.072.09</t>
  </si>
  <si>
    <t>C1.072.10</t>
  </si>
  <si>
    <t>699.744</t>
  </si>
  <si>
    <t>717.580</t>
  </si>
  <si>
    <t>C1.072.11</t>
  </si>
  <si>
    <t>717.576</t>
  </si>
  <si>
    <t>C1.072.12</t>
  </si>
  <si>
    <t>718.039</t>
  </si>
  <si>
    <t>C1.072.13</t>
  </si>
  <si>
    <t>C1.073.01</t>
  </si>
  <si>
    <t>715.695</t>
  </si>
  <si>
    <t>C1.073.02</t>
  </si>
  <si>
    <t>C1.073.03</t>
  </si>
  <si>
    <t>C1.073.04</t>
  </si>
  <si>
    <t>C1.073.05</t>
  </si>
  <si>
    <t>C1.073.06</t>
  </si>
  <si>
    <t>716.273</t>
  </si>
  <si>
    <t>C1.073.07</t>
  </si>
  <si>
    <t>699.212</t>
  </si>
  <si>
    <t>716.572</t>
  </si>
  <si>
    <t>C1.073.08</t>
  </si>
  <si>
    <t>C1.073.09</t>
  </si>
  <si>
    <t>716.969</t>
  </si>
  <si>
    <t>C1.073.10</t>
  </si>
  <si>
    <t>717.281</t>
  </si>
  <si>
    <t>C1.073.11</t>
  </si>
  <si>
    <t>699.938</t>
  </si>
  <si>
    <t>717.836</t>
  </si>
  <si>
    <t>C1.073.12</t>
  </si>
  <si>
    <t>717.865</t>
  </si>
  <si>
    <t>C1.073.13</t>
  </si>
  <si>
    <t>718.151</t>
  </si>
  <si>
    <t>C1.074.01</t>
  </si>
  <si>
    <t>715.997</t>
  </si>
  <si>
    <t>C1.074.02</t>
  </si>
  <si>
    <t>716.260</t>
  </si>
  <si>
    <t>C1.074.03</t>
  </si>
  <si>
    <t>C1.074.04</t>
  </si>
  <si>
    <t>716.308</t>
  </si>
  <si>
    <t>C1.074.05</t>
  </si>
  <si>
    <t>716.692</t>
  </si>
  <si>
    <t>C1.074.06</t>
  </si>
  <si>
    <t>C1.074.07</t>
  </si>
  <si>
    <t>716.406</t>
  </si>
  <si>
    <t>C1.074.08</t>
  </si>
  <si>
    <t>716.796</t>
  </si>
  <si>
    <t>C1.074.09</t>
  </si>
  <si>
    <t>699.540</t>
  </si>
  <si>
    <t>717.242</t>
  </si>
  <si>
    <t>C1.074.10</t>
  </si>
  <si>
    <t>717.261</t>
  </si>
  <si>
    <t>C1.074.11</t>
  </si>
  <si>
    <t>717.516</t>
  </si>
  <si>
    <t>C1.074.12</t>
  </si>
  <si>
    <t>718.034</t>
  </si>
  <si>
    <t>C1.074.13</t>
  </si>
  <si>
    <t>C1.075.01</t>
  </si>
  <si>
    <t>C1.075.02</t>
  </si>
  <si>
    <t>715.787</t>
  </si>
  <si>
    <t>C1.075.03</t>
  </si>
  <si>
    <t>716.697</t>
  </si>
  <si>
    <t>C1.075.04</t>
  </si>
  <si>
    <t>716.813</t>
  </si>
  <si>
    <t>C1.075.05</t>
  </si>
  <si>
    <t>716.598</t>
  </si>
  <si>
    <t>C1.075.06</t>
  </si>
  <si>
    <t>716.832</t>
  </si>
  <si>
    <t>C1.075.07</t>
  </si>
  <si>
    <t>717.025</t>
  </si>
  <si>
    <t>C1.075.08</t>
  </si>
  <si>
    <t>C1.075.09</t>
  </si>
  <si>
    <t>717.562</t>
  </si>
  <si>
    <t>C1.075.10</t>
  </si>
  <si>
    <t>C1.075.11</t>
  </si>
  <si>
    <t>717.730</t>
  </si>
  <si>
    <t>C1.075.12</t>
  </si>
  <si>
    <t>717.998</t>
  </si>
  <si>
    <t>C1.075.13</t>
  </si>
  <si>
    <t>718.362</t>
  </si>
  <si>
    <t>C1.076.01</t>
  </si>
  <si>
    <t>C1.076.02</t>
  </si>
  <si>
    <t>716.145</t>
  </si>
  <si>
    <t>C1.076.03</t>
  </si>
  <si>
    <t>716.225</t>
  </si>
  <si>
    <t>C1.076.04</t>
  </si>
  <si>
    <t>716.287</t>
  </si>
  <si>
    <t>C1.076.05</t>
  </si>
  <si>
    <t>716.497</t>
  </si>
  <si>
    <t>C1.076.06</t>
  </si>
  <si>
    <t>717.007</t>
  </si>
  <si>
    <t>C1.076.07</t>
  </si>
  <si>
    <t>716.972</t>
  </si>
  <si>
    <t>C1.076.08</t>
  </si>
  <si>
    <t>C1.076.09</t>
  </si>
  <si>
    <t>716.896</t>
  </si>
  <si>
    <t>C1.076.10</t>
  </si>
  <si>
    <t>717.301</t>
  </si>
  <si>
    <t>C1.076.11</t>
  </si>
  <si>
    <t>717.715</t>
  </si>
  <si>
    <t>C1.076.12</t>
  </si>
  <si>
    <t>C1.076.13</t>
  </si>
  <si>
    <t>718.258</t>
  </si>
  <si>
    <t>C1.077.01</t>
  </si>
  <si>
    <t>716.659</t>
  </si>
  <si>
    <t>C1.077.02</t>
  </si>
  <si>
    <t>C1.077.03</t>
  </si>
  <si>
    <t>716.545</t>
  </si>
  <si>
    <t>C1.077.04</t>
  </si>
  <si>
    <t>698.780</t>
  </si>
  <si>
    <t>717.145</t>
  </si>
  <si>
    <t>C1.077.05</t>
  </si>
  <si>
    <t>C1.077.06</t>
  </si>
  <si>
    <t>C1.077.07</t>
  </si>
  <si>
    <t>717.097</t>
  </si>
  <si>
    <t>C1.077.08</t>
  </si>
  <si>
    <t>718.123</t>
  </si>
  <si>
    <t>C1.077.09</t>
  </si>
  <si>
    <t>717.846</t>
  </si>
  <si>
    <t>C1.077.10</t>
  </si>
  <si>
    <t>717.597</t>
  </si>
  <si>
    <t>C1.077.11</t>
  </si>
  <si>
    <t>699.866</t>
  </si>
  <si>
    <t>717.629</t>
  </si>
  <si>
    <t>C1.077.12</t>
  </si>
  <si>
    <t>C1.077.13</t>
  </si>
  <si>
    <t>718.539</t>
  </si>
  <si>
    <t>C1.078.01</t>
  </si>
  <si>
    <t>716.852</t>
  </si>
  <si>
    <t>C1.078.02</t>
  </si>
  <si>
    <t>711.225</t>
  </si>
  <si>
    <t>C1.078.03</t>
  </si>
  <si>
    <t>711.298</t>
  </si>
  <si>
    <t>C1.078.04</t>
  </si>
  <si>
    <t>712.621</t>
  </si>
  <si>
    <t>C1.078.05</t>
  </si>
  <si>
    <t>C1.078.06</t>
  </si>
  <si>
    <t>712.652</t>
  </si>
  <si>
    <t>C1.078.07</t>
  </si>
  <si>
    <t>712.582</t>
  </si>
  <si>
    <t>C1.078.08</t>
  </si>
  <si>
    <t>C1.078.09</t>
  </si>
  <si>
    <t>713.180</t>
  </si>
  <si>
    <t>C1.078.10</t>
  </si>
  <si>
    <t>713.258</t>
  </si>
  <si>
    <t>C1.078.11</t>
  </si>
  <si>
    <t>699.832</t>
  </si>
  <si>
    <t>C1.078.12</t>
  </si>
  <si>
    <t>C1.078.13</t>
  </si>
  <si>
    <t>714.054</t>
  </si>
  <si>
    <t>C1.079.01</t>
  </si>
  <si>
    <t>C1.079.02</t>
  </si>
  <si>
    <t>C1.079.03</t>
  </si>
  <si>
    <t>698.757</t>
  </si>
  <si>
    <t>712.355</t>
  </si>
  <si>
    <t>C1.079.04</t>
  </si>
  <si>
    <t>C1.079.05</t>
  </si>
  <si>
    <t>C1.079.06</t>
  </si>
  <si>
    <t>712.020</t>
  </si>
  <si>
    <t>C1.079.07</t>
  </si>
  <si>
    <t>C1.079.08</t>
  </si>
  <si>
    <t>712.879</t>
  </si>
  <si>
    <t>C1.079.09</t>
  </si>
  <si>
    <t>C1.079.10</t>
  </si>
  <si>
    <t>713.393</t>
  </si>
  <si>
    <t>C1.079.11</t>
  </si>
  <si>
    <t>713.425</t>
  </si>
  <si>
    <t>C1.079.12</t>
  </si>
  <si>
    <t>713.274</t>
  </si>
  <si>
    <t>C1.079.13</t>
  </si>
  <si>
    <t>C1.080.01</t>
  </si>
  <si>
    <t>C1.080.02</t>
  </si>
  <si>
    <t>C1.080.03</t>
  </si>
  <si>
    <t>712.506</t>
  </si>
  <si>
    <t>C1.080.04</t>
  </si>
  <si>
    <t>712.535</t>
  </si>
  <si>
    <t>C1.080.05</t>
  </si>
  <si>
    <t>C1.080.06</t>
  </si>
  <si>
    <t>712.445</t>
  </si>
  <si>
    <t>C1.080.07</t>
  </si>
  <si>
    <t>712.688</t>
  </si>
  <si>
    <t>C1.080.08</t>
  </si>
  <si>
    <t>C1.080.09</t>
  </si>
  <si>
    <t>712.844</t>
  </si>
  <si>
    <t>C1.080.10</t>
  </si>
  <si>
    <t>713.378</t>
  </si>
  <si>
    <t>C1.080.11</t>
  </si>
  <si>
    <t>713.334</t>
  </si>
  <si>
    <t>C1.080.12</t>
  </si>
  <si>
    <t>C1.080.13</t>
  </si>
  <si>
    <t>C1.081.01</t>
  </si>
  <si>
    <t>712.714</t>
  </si>
  <si>
    <t>C1.081.02</t>
  </si>
  <si>
    <t>698.753</t>
  </si>
  <si>
    <t>712.666</t>
  </si>
  <si>
    <t>C1.081.03</t>
  </si>
  <si>
    <t>712.538</t>
  </si>
  <si>
    <t>C1.081.04</t>
  </si>
  <si>
    <t>712.984</t>
  </si>
  <si>
    <t>C1.081.05</t>
  </si>
  <si>
    <t>711.992</t>
  </si>
  <si>
    <t>C1.081.06</t>
  </si>
  <si>
    <t>C1.081.07</t>
  </si>
  <si>
    <t>C1.081.08</t>
  </si>
  <si>
    <t>C1.081.09</t>
  </si>
  <si>
    <t>712.788</t>
  </si>
  <si>
    <t>C1.081.10</t>
  </si>
  <si>
    <t>713.020</t>
  </si>
  <si>
    <t>C1.081.11</t>
  </si>
  <si>
    <t>713.366</t>
  </si>
  <si>
    <t>C1.081.12</t>
  </si>
  <si>
    <t>713.031</t>
  </si>
  <si>
    <t>C1.081.13</t>
  </si>
  <si>
    <t>713.569</t>
  </si>
  <si>
    <t>C1.082.01</t>
  </si>
  <si>
    <t>C1.082.02</t>
  </si>
  <si>
    <t>712.609</t>
  </si>
  <si>
    <t>C1.082.03</t>
  </si>
  <si>
    <t>712.781</t>
  </si>
  <si>
    <t>C1.082.04</t>
  </si>
  <si>
    <t>712.763</t>
  </si>
  <si>
    <t>C1.082.05</t>
  </si>
  <si>
    <t>711.723</t>
  </si>
  <si>
    <t>C1.082.06</t>
  </si>
  <si>
    <t>712.826</t>
  </si>
  <si>
    <t>C1.082.07</t>
  </si>
  <si>
    <t>713.001</t>
  </si>
  <si>
    <t>C1.082.08</t>
  </si>
  <si>
    <t>712.884</t>
  </si>
  <si>
    <t>C1.082.09</t>
  </si>
  <si>
    <t>713.508</t>
  </si>
  <si>
    <t>C1.082.10</t>
  </si>
  <si>
    <t>713.096</t>
  </si>
  <si>
    <t>C1.082.11</t>
  </si>
  <si>
    <t>713.198</t>
  </si>
  <si>
    <t>C1.082.12</t>
  </si>
  <si>
    <t>713.471</t>
  </si>
  <si>
    <t>C1.082.13</t>
  </si>
  <si>
    <t>C1.083.01</t>
  </si>
  <si>
    <t>712.471</t>
  </si>
  <si>
    <t>C1.083.02</t>
  </si>
  <si>
    <t>712.405</t>
  </si>
  <si>
    <t>C1.083.03</t>
  </si>
  <si>
    <t>712.587</t>
  </si>
  <si>
    <t>C1.083.04</t>
  </si>
  <si>
    <t>712.943</t>
  </si>
  <si>
    <t>C1.083.05</t>
  </si>
  <si>
    <t>712.840</t>
  </si>
  <si>
    <t>C1.083.06</t>
  </si>
  <si>
    <t>699.136</t>
  </si>
  <si>
    <t>712.641</t>
  </si>
  <si>
    <t>C1.083.07</t>
  </si>
  <si>
    <t>712.762</t>
  </si>
  <si>
    <t>C1.083.08</t>
  </si>
  <si>
    <t>C1.083.09</t>
  </si>
  <si>
    <t>712.623</t>
  </si>
  <si>
    <t>C1.083.10</t>
  </si>
  <si>
    <t>712.893</t>
  </si>
  <si>
    <t>C1.083.11</t>
  </si>
  <si>
    <t>C1.083.12</t>
  </si>
  <si>
    <t>C1.083.13</t>
  </si>
  <si>
    <t>713.319</t>
  </si>
  <si>
    <t>C1.084.01</t>
  </si>
  <si>
    <t>C1.084.02</t>
  </si>
  <si>
    <t>712.617</t>
  </si>
  <si>
    <t>C1.084.03</t>
  </si>
  <si>
    <t>C1.084.04</t>
  </si>
  <si>
    <t>C1.084.05</t>
  </si>
  <si>
    <t>C1.084.06</t>
  </si>
  <si>
    <t>712.660</t>
  </si>
  <si>
    <t>C1.084.07</t>
  </si>
  <si>
    <t>712.835</t>
  </si>
  <si>
    <t>C1.084.08</t>
  </si>
  <si>
    <t>712.810</t>
  </si>
  <si>
    <t>C1.084.09</t>
  </si>
  <si>
    <t>712.870</t>
  </si>
  <si>
    <t>C1.084.10</t>
  </si>
  <si>
    <t>C1.084.11</t>
  </si>
  <si>
    <t>C1.084.12</t>
  </si>
  <si>
    <t>C1.084.13</t>
  </si>
  <si>
    <t>699.526</t>
  </si>
  <si>
    <t>713.287</t>
  </si>
  <si>
    <t>C1.085.01</t>
  </si>
  <si>
    <t>C1.085.02</t>
  </si>
  <si>
    <t>712.654</t>
  </si>
  <si>
    <t>C1.085.03</t>
  </si>
  <si>
    <t>712.727</t>
  </si>
  <si>
    <t>C1.085.04</t>
  </si>
  <si>
    <t>712.949</t>
  </si>
  <si>
    <t>C1.085.05</t>
  </si>
  <si>
    <t>712.890</t>
  </si>
  <si>
    <t>C1.085.06</t>
  </si>
  <si>
    <t>C1.085.07</t>
  </si>
  <si>
    <t>712.881</t>
  </si>
  <si>
    <t>C1.085.08</t>
  </si>
  <si>
    <t>712.955</t>
  </si>
  <si>
    <t>C1.085.09</t>
  </si>
  <si>
    <t>C1.085.10</t>
  </si>
  <si>
    <t>713.182</t>
  </si>
  <si>
    <t>C1.085.11</t>
  </si>
  <si>
    <t>713.138</t>
  </si>
  <si>
    <t>C1.085.12</t>
  </si>
  <si>
    <t>713.306</t>
  </si>
  <si>
    <t>C1.085.13</t>
  </si>
  <si>
    <t>713.299</t>
  </si>
  <si>
    <t>C1.086.01</t>
  </si>
  <si>
    <t>711.728</t>
  </si>
  <si>
    <t>C1.086.02</t>
  </si>
  <si>
    <t>698.893</t>
  </si>
  <si>
    <t>713.083</t>
  </si>
  <si>
    <t>C1.086.03</t>
  </si>
  <si>
    <t>698.942</t>
  </si>
  <si>
    <t>C1.086.04</t>
  </si>
  <si>
    <t>713.095</t>
  </si>
  <si>
    <t>C1.086.05</t>
  </si>
  <si>
    <t>699.052</t>
  </si>
  <si>
    <t>712.912</t>
  </si>
  <si>
    <t>C1.086.06</t>
  </si>
  <si>
    <t>C1.086.07</t>
  </si>
  <si>
    <t>712.574</t>
  </si>
  <si>
    <t>C1.086.08</t>
  </si>
  <si>
    <t>712.932</t>
  </si>
  <si>
    <t>C1.086.09</t>
  </si>
  <si>
    <t>713.185</t>
  </si>
  <si>
    <t>C1.086.10</t>
  </si>
  <si>
    <t>C1.086.11</t>
  </si>
  <si>
    <t>713.289</t>
  </si>
  <si>
    <t>C1.086.12</t>
  </si>
  <si>
    <t>713.293</t>
  </si>
  <si>
    <t>C1.086.13</t>
  </si>
  <si>
    <t>713.481</t>
  </si>
  <si>
    <t>C1.087.01</t>
  </si>
  <si>
    <t>712.846</t>
  </si>
  <si>
    <t>C1.087.02</t>
  </si>
  <si>
    <t>712.856</t>
  </si>
  <si>
    <t>C1.087.03</t>
  </si>
  <si>
    <t>713.023</t>
  </si>
  <si>
    <t>C1.087.04</t>
  </si>
  <si>
    <t>712.977</t>
  </si>
  <si>
    <t>C1.087.05</t>
  </si>
  <si>
    <t>713.124</t>
  </si>
  <si>
    <t>C1.087.06</t>
  </si>
  <si>
    <t>C1.087.07</t>
  </si>
  <si>
    <t>712.769</t>
  </si>
  <si>
    <t>C1.087.08</t>
  </si>
  <si>
    <t>712.986</t>
  </si>
  <si>
    <t>C1.087.09</t>
  </si>
  <si>
    <t>713.248</t>
  </si>
  <si>
    <t>C1.087.10</t>
  </si>
  <si>
    <t>C1.087.11</t>
  </si>
  <si>
    <t>C1.087.12</t>
  </si>
  <si>
    <t>713.296</t>
  </si>
  <si>
    <t>C1.087.13</t>
  </si>
  <si>
    <t>713.395</t>
  </si>
  <si>
    <t>C1.088.01</t>
  </si>
  <si>
    <t>712.406</t>
  </si>
  <si>
    <t>C1.088.02</t>
  </si>
  <si>
    <t>712.858</t>
  </si>
  <si>
    <t>C1.088.03</t>
  </si>
  <si>
    <t>C1.088.04</t>
  </si>
  <si>
    <t>699.003</t>
  </si>
  <si>
    <t>C1.088.05</t>
  </si>
  <si>
    <t>699.049</t>
  </si>
  <si>
    <t>C1.088.06</t>
  </si>
  <si>
    <t>C1.088.07</t>
  </si>
  <si>
    <t>C1.088.08</t>
  </si>
  <si>
    <t>699.184</t>
  </si>
  <si>
    <t>712.210</t>
  </si>
  <si>
    <t>C1.088.09</t>
  </si>
  <si>
    <t>712.793</t>
  </si>
  <si>
    <t>C1.088.10</t>
  </si>
  <si>
    <t>713.080</t>
  </si>
  <si>
    <t>C1.088.11</t>
  </si>
  <si>
    <t>713.040</t>
  </si>
  <si>
    <t>C1.088.12</t>
  </si>
  <si>
    <t>713.193</t>
  </si>
  <si>
    <t>C1.088.13</t>
  </si>
  <si>
    <t>713.318</t>
  </si>
  <si>
    <t>C1.089.01</t>
  </si>
  <si>
    <t>712.600</t>
  </si>
  <si>
    <t>C1.089.02</t>
  </si>
  <si>
    <t>712.705</t>
  </si>
  <si>
    <t>C1.089.03</t>
  </si>
  <si>
    <t>C1.089.04</t>
  </si>
  <si>
    <t>712.816</t>
  </si>
  <si>
    <t>C1.089.05</t>
  </si>
  <si>
    <t>713.135</t>
  </si>
  <si>
    <t>C1.089.06</t>
  </si>
  <si>
    <t>C1.089.07</t>
  </si>
  <si>
    <t>712.824</t>
  </si>
  <si>
    <t>C1.089.08</t>
  </si>
  <si>
    <t>C1.089.09</t>
  </si>
  <si>
    <t>713.154</t>
  </si>
  <si>
    <t>C1.089.10</t>
  </si>
  <si>
    <t>713.027</t>
  </si>
  <si>
    <t>C1.089.11</t>
  </si>
  <si>
    <t>713.338</t>
  </si>
  <si>
    <t>C1.089.12</t>
  </si>
  <si>
    <t>713.371</t>
  </si>
  <si>
    <t>C1.089.13</t>
  </si>
  <si>
    <t>713.158</t>
  </si>
  <si>
    <t>B5.001.02</t>
  </si>
  <si>
    <t>721.544</t>
  </si>
  <si>
    <t>B5.001.03</t>
  </si>
  <si>
    <t>721.890</t>
  </si>
  <si>
    <t>B5.001.04</t>
  </si>
  <si>
    <t>721.785</t>
  </si>
  <si>
    <t>B5.001.05</t>
  </si>
  <si>
    <t>705.767</t>
  </si>
  <si>
    <t>721.317</t>
  </si>
  <si>
    <t>B5.001.06</t>
  </si>
  <si>
    <t>721.943</t>
  </si>
  <si>
    <t>B5.001.07</t>
  </si>
  <si>
    <t>721.522</t>
  </si>
  <si>
    <t>B5.001.08</t>
  </si>
  <si>
    <t>721.345</t>
  </si>
  <si>
    <t>B5.001.09</t>
  </si>
  <si>
    <t>B5.001.10</t>
  </si>
  <si>
    <t>705.373</t>
  </si>
  <si>
    <t>720.149</t>
  </si>
  <si>
    <t>B5.002.01</t>
  </si>
  <si>
    <t>721.260</t>
  </si>
  <si>
    <t>B5.002.02</t>
  </si>
  <si>
    <t>721.493</t>
  </si>
  <si>
    <t>B5.002.03</t>
  </si>
  <si>
    <t>705.687</t>
  </si>
  <si>
    <t>721.409</t>
  </si>
  <si>
    <t>B5.002.04</t>
  </si>
  <si>
    <t>705.632</t>
  </si>
  <si>
    <t>720.938</t>
  </si>
  <si>
    <t>B5.002.05</t>
  </si>
  <si>
    <t>721.752</t>
  </si>
  <si>
    <t>B5.002.06</t>
  </si>
  <si>
    <t>720.543</t>
  </si>
  <si>
    <t>B5.002.07</t>
  </si>
  <si>
    <t>705.473</t>
  </si>
  <si>
    <t>723.241</t>
  </si>
  <si>
    <t>B5.002.08</t>
  </si>
  <si>
    <t>705.434</t>
  </si>
  <si>
    <t>722.823</t>
  </si>
  <si>
    <t>B5.002.09</t>
  </si>
  <si>
    <t>721.836</t>
  </si>
  <si>
    <t>B5.002.10</t>
  </si>
  <si>
    <t>705.366</t>
  </si>
  <si>
    <t>720.629</t>
  </si>
  <si>
    <t>B5.003.01</t>
  </si>
  <si>
    <t>720.900</t>
  </si>
  <si>
    <t>B5.003.02</t>
  </si>
  <si>
    <t>705.342</t>
  </si>
  <si>
    <t>720.357</t>
  </si>
  <si>
    <t>B5.003.03</t>
  </si>
  <si>
    <t>721.298</t>
  </si>
  <si>
    <t>B5.003.04</t>
  </si>
  <si>
    <t>705.356</t>
  </si>
  <si>
    <t>722.870</t>
  </si>
  <si>
    <t>B5.003.05</t>
  </si>
  <si>
    <t>705.363</t>
  </si>
  <si>
    <t>722.717</t>
  </si>
  <si>
    <t>B5.003.06</t>
  </si>
  <si>
    <t>705.371</t>
  </si>
  <si>
    <t>722.378</t>
  </si>
  <si>
    <t>B5.003.07</t>
  </si>
  <si>
    <t>705.378</t>
  </si>
  <si>
    <t>721.328</t>
  </si>
  <si>
    <t>B5.003.08</t>
  </si>
  <si>
    <t>720.542</t>
  </si>
  <si>
    <t>B5.003.09</t>
  </si>
  <si>
    <t>B5.003.10</t>
  </si>
  <si>
    <t>705.393</t>
  </si>
  <si>
    <t>720.919</t>
  </si>
  <si>
    <t>B5.004.01</t>
  </si>
  <si>
    <t>B5.004.02</t>
  </si>
  <si>
    <t>722.150</t>
  </si>
  <si>
    <t>B5.004.03</t>
  </si>
  <si>
    <t>722.372</t>
  </si>
  <si>
    <t>B5.004.04</t>
  </si>
  <si>
    <t>B5.004.05</t>
  </si>
  <si>
    <t>720.229</t>
  </si>
  <si>
    <t>B5.004.06</t>
  </si>
  <si>
    <t>704.803</t>
  </si>
  <si>
    <t>721.228</t>
  </si>
  <si>
    <t>B5.004.07</t>
  </si>
  <si>
    <t>719.674</t>
  </si>
  <si>
    <t>B5.004.08</t>
  </si>
  <si>
    <t>704.511</t>
  </si>
  <si>
    <t>720.191</t>
  </si>
  <si>
    <t>B5.004.09</t>
  </si>
  <si>
    <t>704.358</t>
  </si>
  <si>
    <t>B5.004.10</t>
  </si>
  <si>
    <t>704.205</t>
  </si>
  <si>
    <t>B5.004.11</t>
  </si>
  <si>
    <t>704.051</t>
  </si>
  <si>
    <t>719.833</t>
  </si>
  <si>
    <t>B5.004.12</t>
  </si>
  <si>
    <t>703.917</t>
  </si>
  <si>
    <t>720.806</t>
  </si>
  <si>
    <t>B5.004.13</t>
  </si>
  <si>
    <t>718.752</t>
  </si>
  <si>
    <t>B5.005.01</t>
  </si>
  <si>
    <t>721.540</t>
  </si>
  <si>
    <t>B5.005.02</t>
  </si>
  <si>
    <t>720.697</t>
  </si>
  <si>
    <t>B5.005.03</t>
  </si>
  <si>
    <t>721.820</t>
  </si>
  <si>
    <t>B5.005.04</t>
  </si>
  <si>
    <t>721.756</t>
  </si>
  <si>
    <t>B5.005.05</t>
  </si>
  <si>
    <t>721.792</t>
  </si>
  <si>
    <t>B5.005.06</t>
  </si>
  <si>
    <t>704.115</t>
  </si>
  <si>
    <t>721.961</t>
  </si>
  <si>
    <t>B5.005.07</t>
  </si>
  <si>
    <t>719.909</t>
  </si>
  <si>
    <t>B5.005.08</t>
  </si>
  <si>
    <t>721.065</t>
  </si>
  <si>
    <t>B5.005.09</t>
  </si>
  <si>
    <t>721.106</t>
  </si>
  <si>
    <t>B5.005.10</t>
  </si>
  <si>
    <t>721.080</t>
  </si>
  <si>
    <t>B5.005.11</t>
  </si>
  <si>
    <t>720.943</t>
  </si>
  <si>
    <t>B5.005.12</t>
  </si>
  <si>
    <t>703.505</t>
  </si>
  <si>
    <t>720.412</t>
  </si>
  <si>
    <t>B5.005.13</t>
  </si>
  <si>
    <t>B5.006.01</t>
  </si>
  <si>
    <t>719.213</t>
  </si>
  <si>
    <t>B5.006.02</t>
  </si>
  <si>
    <t>B5.006.03</t>
  </si>
  <si>
    <t>B5.006.04</t>
  </si>
  <si>
    <t>703.875</t>
  </si>
  <si>
    <t>721.216</t>
  </si>
  <si>
    <t>B5.006.05</t>
  </si>
  <si>
    <t>703.838</t>
  </si>
  <si>
    <t>720.009</t>
  </si>
  <si>
    <t>B5.006.06</t>
  </si>
  <si>
    <t>721.368</t>
  </si>
  <si>
    <t>B5.006.07</t>
  </si>
  <si>
    <t>721.048</t>
  </si>
  <si>
    <t>B5.006.08</t>
  </si>
  <si>
    <t>719.350</t>
  </si>
  <si>
    <t>B5.006.09</t>
  </si>
  <si>
    <t>721.302</t>
  </si>
  <si>
    <t>B5.006.10</t>
  </si>
  <si>
    <t>719.836</t>
  </si>
  <si>
    <t>B5.006.11</t>
  </si>
  <si>
    <t>720.527</t>
  </si>
  <si>
    <t>B5.006.12</t>
  </si>
  <si>
    <t>703.586</t>
  </si>
  <si>
    <t>720.356</t>
  </si>
  <si>
    <t>B5.006.13</t>
  </si>
  <si>
    <t>720.210</t>
  </si>
  <si>
    <t>B5.007.01</t>
  </si>
  <si>
    <t>720.371</t>
  </si>
  <si>
    <t>B5.007.02</t>
  </si>
  <si>
    <t>703.499</t>
  </si>
  <si>
    <t>720.597</t>
  </si>
  <si>
    <t>B5.007.03</t>
  </si>
  <si>
    <t>719.963</t>
  </si>
  <si>
    <t>B5.007.04</t>
  </si>
  <si>
    <t>719.379</t>
  </si>
  <si>
    <t>B5.007.05</t>
  </si>
  <si>
    <t>719.552</t>
  </si>
  <si>
    <t>B5.007.06</t>
  </si>
  <si>
    <t>721.168</t>
  </si>
  <si>
    <t>B5.007.07</t>
  </si>
  <si>
    <t>B5.007.08</t>
  </si>
  <si>
    <t>719.062</t>
  </si>
  <si>
    <t>B5.007.09</t>
  </si>
  <si>
    <t>718.671</t>
  </si>
  <si>
    <t>B5.007.10</t>
  </si>
  <si>
    <t>B5.007.11</t>
  </si>
  <si>
    <t>703.635</t>
  </si>
  <si>
    <t>B5.007.12</t>
  </si>
  <si>
    <t>B5.007.13</t>
  </si>
  <si>
    <t>720.501</t>
  </si>
  <si>
    <t>B5.008.01</t>
  </si>
  <si>
    <t>719.639</t>
  </si>
  <si>
    <t>B5.008.02</t>
  </si>
  <si>
    <t>703.104</t>
  </si>
  <si>
    <t>720.315</t>
  </si>
  <si>
    <t>B5.008.03</t>
  </si>
  <si>
    <t>B5.008.04</t>
  </si>
  <si>
    <t>720.760</t>
  </si>
  <si>
    <t>B5.008.05</t>
  </si>
  <si>
    <t>720.519</t>
  </si>
  <si>
    <t>B5.008.06</t>
  </si>
  <si>
    <t>B5.008.07</t>
  </si>
  <si>
    <t>720.953</t>
  </si>
  <si>
    <t>B5.008.08</t>
  </si>
  <si>
    <t>720.682</t>
  </si>
  <si>
    <t>B5.008.09</t>
  </si>
  <si>
    <t>720.635</t>
  </si>
  <si>
    <t>B5.008.10</t>
  </si>
  <si>
    <t>720.721</t>
  </si>
  <si>
    <t>B5.008.11</t>
  </si>
  <si>
    <t>721.076</t>
  </si>
  <si>
    <t>B5.008.12</t>
  </si>
  <si>
    <t>720.584</t>
  </si>
  <si>
    <t>B5.008.13</t>
  </si>
  <si>
    <t>720.335</t>
  </si>
  <si>
    <t>B5.009.01</t>
  </si>
  <si>
    <t>B5.009.02</t>
  </si>
  <si>
    <t>702.767</t>
  </si>
  <si>
    <t>B5.009.03</t>
  </si>
  <si>
    <t>702.844</t>
  </si>
  <si>
    <t>718.790</t>
  </si>
  <si>
    <t>B5.009.04</t>
  </si>
  <si>
    <t>702.932</t>
  </si>
  <si>
    <t>718.809</t>
  </si>
  <si>
    <t>B5.009.05</t>
  </si>
  <si>
    <t>718.550</t>
  </si>
  <si>
    <t>B5.009.06</t>
  </si>
  <si>
    <t>718.988</t>
  </si>
  <si>
    <t>B5.009.07</t>
  </si>
  <si>
    <t>718.972</t>
  </si>
  <si>
    <t>B5.009.08</t>
  </si>
  <si>
    <t>718.913</t>
  </si>
  <si>
    <t>B5.009.09</t>
  </si>
  <si>
    <t>703.361</t>
  </si>
  <si>
    <t>719.421</t>
  </si>
  <si>
    <t>B5.009.10</t>
  </si>
  <si>
    <t>703.448</t>
  </si>
  <si>
    <t>719.473</t>
  </si>
  <si>
    <t>B5.009.11</t>
  </si>
  <si>
    <t>703.536</t>
  </si>
  <si>
    <t>B5.009.12</t>
  </si>
  <si>
    <t>718.597</t>
  </si>
  <si>
    <t>B5.009.13</t>
  </si>
  <si>
    <t>B5.010.01</t>
  </si>
  <si>
    <t>718.156</t>
  </si>
  <si>
    <t>B5.010.02</t>
  </si>
  <si>
    <t>B5.010.03</t>
  </si>
  <si>
    <t>718.584</t>
  </si>
  <si>
    <t>B5.010.04</t>
  </si>
  <si>
    <t>702.654</t>
  </si>
  <si>
    <t>718.659</t>
  </si>
  <si>
    <t>B5.010.05</t>
  </si>
  <si>
    <t>718.564</t>
  </si>
  <si>
    <t>B5.010.06</t>
  </si>
  <si>
    <t>702.861</t>
  </si>
  <si>
    <t>719.436</t>
  </si>
  <si>
    <t>B5.010.07</t>
  </si>
  <si>
    <t>719.387</t>
  </si>
  <si>
    <t>B5.010.08</t>
  </si>
  <si>
    <t>718.355</t>
  </si>
  <si>
    <t>B5.010.09</t>
  </si>
  <si>
    <t>703.161</t>
  </si>
  <si>
    <t>719.544</t>
  </si>
  <si>
    <t>B5.010.10</t>
  </si>
  <si>
    <t>719.454</t>
  </si>
  <si>
    <t>B5.010.11</t>
  </si>
  <si>
    <t>719.170</t>
  </si>
  <si>
    <t>B5.010.12</t>
  </si>
  <si>
    <t>B5.010.13</t>
  </si>
  <si>
    <t>719.084</t>
  </si>
  <si>
    <t>B5.011.01</t>
  </si>
  <si>
    <t>B5.011.02</t>
  </si>
  <si>
    <t>00:00:35</t>
  </si>
  <si>
    <t>714.131</t>
  </si>
  <si>
    <t>B5.011.03</t>
  </si>
  <si>
    <t>702.148</t>
  </si>
  <si>
    <t>717.158</t>
  </si>
  <si>
    <t>B5.011.04</t>
  </si>
  <si>
    <t>717.927</t>
  </si>
  <si>
    <t>B5.011.05</t>
  </si>
  <si>
    <t>718.904</t>
  </si>
  <si>
    <t>B5.011.06</t>
  </si>
  <si>
    <t>718.849</t>
  </si>
  <si>
    <t>B5.011.07</t>
  </si>
  <si>
    <t>718.696</t>
  </si>
  <si>
    <t>B5.011.08</t>
  </si>
  <si>
    <t>702.718</t>
  </si>
  <si>
    <t>B5.011.09</t>
  </si>
  <si>
    <t>719.074</t>
  </si>
  <si>
    <t>B5.011.10</t>
  </si>
  <si>
    <t>702.950</t>
  </si>
  <si>
    <t>719.290</t>
  </si>
  <si>
    <t>B5.011.11</t>
  </si>
  <si>
    <t>703.067</t>
  </si>
  <si>
    <t>719.122</t>
  </si>
  <si>
    <t>B5.011.12</t>
  </si>
  <si>
    <t>719.205</t>
  </si>
  <si>
    <t>B5.011.13</t>
  </si>
  <si>
    <t>718.732</t>
  </si>
  <si>
    <t>B5.012.01</t>
  </si>
  <si>
    <t>716.267</t>
  </si>
  <si>
    <t>B5.012.02</t>
  </si>
  <si>
    <t>716.642</t>
  </si>
  <si>
    <t>B5.012.03</t>
  </si>
  <si>
    <t>717.541</t>
  </si>
  <si>
    <t>B5.012.04</t>
  </si>
  <si>
    <t>717.919</t>
  </si>
  <si>
    <t>B5.012.05</t>
  </si>
  <si>
    <t>702.014</t>
  </si>
  <si>
    <t>718.012</t>
  </si>
  <si>
    <t>B5.012.06</t>
  </si>
  <si>
    <t>B5.012.07</t>
  </si>
  <si>
    <t>718.327</t>
  </si>
  <si>
    <t>B5.012.08</t>
  </si>
  <si>
    <t>702.351</t>
  </si>
  <si>
    <t>718.520</t>
  </si>
  <si>
    <t>B5.012.09</t>
  </si>
  <si>
    <t>718.140</t>
  </si>
  <si>
    <t>B5.012.10</t>
  </si>
  <si>
    <t>718.712</t>
  </si>
  <si>
    <t>B5.012.11</t>
  </si>
  <si>
    <t>718.563</t>
  </si>
  <si>
    <t>B5.012.12</t>
  </si>
  <si>
    <t>718.401</t>
  </si>
  <si>
    <t>B5.012.13</t>
  </si>
  <si>
    <t>718.678</t>
  </si>
  <si>
    <t>B5.013.01</t>
  </si>
  <si>
    <t>B5.013.02</t>
  </si>
  <si>
    <t>717.873</t>
  </si>
  <si>
    <t>B5.013.03</t>
  </si>
  <si>
    <t>718.261</t>
  </si>
  <si>
    <t>B5.013.04</t>
  </si>
  <si>
    <t>701.650</t>
  </si>
  <si>
    <t>B5.013.05</t>
  </si>
  <si>
    <t>717.441</t>
  </si>
  <si>
    <t>B5.013.06</t>
  </si>
  <si>
    <t>717.529</t>
  </si>
  <si>
    <t>B5.013.07</t>
  </si>
  <si>
    <t>718.047</t>
  </si>
  <si>
    <t>B5.013.08</t>
  </si>
  <si>
    <t>702.085</t>
  </si>
  <si>
    <t>717.779</t>
  </si>
  <si>
    <t>B5.013.09</t>
  </si>
  <si>
    <t>702.197</t>
  </si>
  <si>
    <t>718.141</t>
  </si>
  <si>
    <t>B5.013.10</t>
  </si>
  <si>
    <t>702.308</t>
  </si>
  <si>
    <t>718.729</t>
  </si>
  <si>
    <t>B5.013.11</t>
  </si>
  <si>
    <t>718.607</t>
  </si>
  <si>
    <t>B5.013.12</t>
  </si>
  <si>
    <t>718.612</t>
  </si>
  <si>
    <t>B5.013.13</t>
  </si>
  <si>
    <t>718.104</t>
  </si>
  <si>
    <t>B5.014.01</t>
  </si>
  <si>
    <t>B5.014.02</t>
  </si>
  <si>
    <t>B5.014.03</t>
  </si>
  <si>
    <t>701.221</t>
  </si>
  <si>
    <t>717.444</t>
  </si>
  <si>
    <t>B5.014.04</t>
  </si>
  <si>
    <t>B5.014.05</t>
  </si>
  <si>
    <t>717.745</t>
  </si>
  <si>
    <t>B5.014.06</t>
  </si>
  <si>
    <t>717.751</t>
  </si>
  <si>
    <t>B5.014.07</t>
  </si>
  <si>
    <t>718.078</t>
  </si>
  <si>
    <t>B5.014.08</t>
  </si>
  <si>
    <t>701.830</t>
  </si>
  <si>
    <t>718.286</t>
  </si>
  <si>
    <t>B5.014.09</t>
  </si>
  <si>
    <t>718.117</t>
  </si>
  <si>
    <t>B5.014.10</t>
  </si>
  <si>
    <t>702.078</t>
  </si>
  <si>
    <t>00:00:24</t>
  </si>
  <si>
    <t>718.434</t>
  </si>
  <si>
    <t>B5.014.11</t>
  </si>
  <si>
    <t>B5.014.12</t>
  </si>
  <si>
    <t>702.311</t>
  </si>
  <si>
    <t>718.664</t>
  </si>
  <si>
    <t>B5.014.13</t>
  </si>
  <si>
    <t>718.333</t>
  </si>
  <si>
    <t>B5.015.01</t>
  </si>
  <si>
    <t>714.764</t>
  </si>
  <si>
    <t>B5.015.02</t>
  </si>
  <si>
    <t>700.966</t>
  </si>
  <si>
    <t>B5.015.03</t>
  </si>
  <si>
    <t>716.771</t>
  </si>
  <si>
    <t>B5.015.04</t>
  </si>
  <si>
    <t>717.232</t>
  </si>
  <si>
    <t>B5.015.05</t>
  </si>
  <si>
    <t>717.323</t>
  </si>
  <si>
    <t>B5.015.06</t>
  </si>
  <si>
    <t>717.019</t>
  </si>
  <si>
    <t>B5.015.07</t>
  </si>
  <si>
    <t>717.363</t>
  </si>
  <si>
    <t>B5.015.08</t>
  </si>
  <si>
    <t>715.329</t>
  </si>
  <si>
    <t>B5.015.09</t>
  </si>
  <si>
    <t>00:01:00</t>
  </si>
  <si>
    <t>717.870</t>
  </si>
  <si>
    <t>B5.015.10</t>
  </si>
  <si>
    <t>701.900</t>
  </si>
  <si>
    <t>B5.015.11</t>
  </si>
  <si>
    <t>702.020</t>
  </si>
  <si>
    <t>718.073</t>
  </si>
  <si>
    <t>B5.015.12</t>
  </si>
  <si>
    <t>717.952</t>
  </si>
  <si>
    <t>B5.015.13</t>
  </si>
  <si>
    <t>B5.016.01</t>
  </si>
  <si>
    <t>B5.016.02</t>
  </si>
  <si>
    <t>715.323</t>
  </si>
  <si>
    <t>B5.016.03</t>
  </si>
  <si>
    <t>B5.016.04</t>
  </si>
  <si>
    <t>716.639</t>
  </si>
  <si>
    <t>B5.016.05</t>
  </si>
  <si>
    <t>B5.016.06</t>
  </si>
  <si>
    <t>B5.016.07</t>
  </si>
  <si>
    <t>701.089</t>
  </si>
  <si>
    <t>716.961</t>
  </si>
  <si>
    <t>B5.016.08</t>
  </si>
  <si>
    <t>716.809</t>
  </si>
  <si>
    <t>B5.016.09</t>
  </si>
  <si>
    <t>B5.016.10</t>
  </si>
  <si>
    <t>717.622</t>
  </si>
  <si>
    <t>B5.016.11</t>
  </si>
  <si>
    <t>B5.016.12</t>
  </si>
  <si>
    <t>717.329</t>
  </si>
  <si>
    <t>B5.016.13</t>
  </si>
  <si>
    <t>716.800</t>
  </si>
  <si>
    <t>B5.017.01</t>
  </si>
  <si>
    <t>B5.017.02</t>
  </si>
  <si>
    <t>715.776</t>
  </si>
  <si>
    <t>B5.017.03</t>
  </si>
  <si>
    <t>713.829</t>
  </si>
  <si>
    <t>B5.017.04</t>
  </si>
  <si>
    <t>716.407</t>
  </si>
  <si>
    <t>B5.017.05</t>
  </si>
  <si>
    <t>B5.017.06</t>
  </si>
  <si>
    <t>716.765</t>
  </si>
  <si>
    <t>B5.017.07</t>
  </si>
  <si>
    <t>716.743</t>
  </si>
  <si>
    <t>B5.017.08</t>
  </si>
  <si>
    <t>701.002</t>
  </si>
  <si>
    <t>B5.017.09</t>
  </si>
  <si>
    <t>B5.017.10</t>
  </si>
  <si>
    <t>B5.017.11</t>
  </si>
  <si>
    <t>717.162</t>
  </si>
  <si>
    <t>B5.017.12</t>
  </si>
  <si>
    <t>717.151</t>
  </si>
  <si>
    <t>B5.017.13</t>
  </si>
  <si>
    <t>717.166</t>
  </si>
  <si>
    <t>B5.018.01</t>
  </si>
  <si>
    <t>711.667</t>
  </si>
  <si>
    <t>B5.018.02</t>
  </si>
  <si>
    <t>B5.018.03</t>
  </si>
  <si>
    <t>B5.018.04</t>
  </si>
  <si>
    <t>700.499</t>
  </si>
  <si>
    <t>716.320</t>
  </si>
  <si>
    <t>B5.018.05</t>
  </si>
  <si>
    <t>715.842</t>
  </si>
  <si>
    <t>B5.018.06</t>
  </si>
  <si>
    <t>B5.018.07</t>
  </si>
  <si>
    <t>717.058</t>
  </si>
  <si>
    <t>B5.018.08</t>
  </si>
  <si>
    <t>700.771</t>
  </si>
  <si>
    <t>B5.018.09</t>
  </si>
  <si>
    <t>700.840</t>
  </si>
  <si>
    <t>B5.018.10</t>
  </si>
  <si>
    <t>700.910</t>
  </si>
  <si>
    <t>B5.018.11</t>
  </si>
  <si>
    <t>B5.018.12</t>
  </si>
  <si>
    <t>B5.018.13</t>
  </si>
  <si>
    <t>716.527</t>
  </si>
  <si>
    <t>B5.019.01</t>
  </si>
  <si>
    <t>709.933</t>
  </si>
  <si>
    <t>B5.019.02</t>
  </si>
  <si>
    <t>712.457</t>
  </si>
  <si>
    <t>B5.019.03</t>
  </si>
  <si>
    <t>B5.019.04</t>
  </si>
  <si>
    <t>711.596</t>
  </si>
  <si>
    <t>B5.019.05</t>
  </si>
  <si>
    <t>716.271</t>
  </si>
  <si>
    <t>B5.019.06</t>
  </si>
  <si>
    <t>716.077</t>
  </si>
  <si>
    <t>B5.019.07</t>
  </si>
  <si>
    <t>716.752</t>
  </si>
  <si>
    <t>B5.019.08</t>
  </si>
  <si>
    <t>716.933</t>
  </si>
  <si>
    <t>B5.019.09</t>
  </si>
  <si>
    <t>716.902</t>
  </si>
  <si>
    <t>B5.019.10</t>
  </si>
  <si>
    <t>717.202</t>
  </si>
  <si>
    <t>B5.019.11</t>
  </si>
  <si>
    <t>717.337</t>
  </si>
  <si>
    <t>B5.019.12</t>
  </si>
  <si>
    <t>716.930</t>
  </si>
  <si>
    <t>B5.019.13</t>
  </si>
  <si>
    <t>B5.020.01</t>
  </si>
  <si>
    <t>B5.020.02</t>
  </si>
  <si>
    <t>B5.020.03</t>
  </si>
  <si>
    <t>B5.020.04</t>
  </si>
  <si>
    <t>715.828</t>
  </si>
  <si>
    <t>B5.020.05</t>
  </si>
  <si>
    <t>B5.020.06</t>
  </si>
  <si>
    <t>700.178</t>
  </si>
  <si>
    <t>B5.020.07</t>
  </si>
  <si>
    <t>716.370</t>
  </si>
  <si>
    <t>B5.020.08</t>
  </si>
  <si>
    <t>716.078</t>
  </si>
  <si>
    <t>B5.020.09</t>
  </si>
  <si>
    <t>700.294</t>
  </si>
  <si>
    <t>715.732</t>
  </si>
  <si>
    <t>B5.020.10</t>
  </si>
  <si>
    <t>716.788</t>
  </si>
  <si>
    <t>B5.020.11</t>
  </si>
  <si>
    <t>B5.020.12</t>
  </si>
  <si>
    <t>715.978</t>
  </si>
  <si>
    <t>B5.020.13</t>
  </si>
  <si>
    <t>B5.021.01</t>
  </si>
  <si>
    <t>B5.021.02</t>
  </si>
  <si>
    <t>B5.021.03</t>
  </si>
  <si>
    <t>00:00:34</t>
  </si>
  <si>
    <t>712.087</t>
  </si>
  <si>
    <t>B5.021.04</t>
  </si>
  <si>
    <t>711.195</t>
  </si>
  <si>
    <t>B5.021.05</t>
  </si>
  <si>
    <t>700.073</t>
  </si>
  <si>
    <t>B5.021.06</t>
  </si>
  <si>
    <t>715.747</t>
  </si>
  <si>
    <t>B5.021.07</t>
  </si>
  <si>
    <t>715.581</t>
  </si>
  <si>
    <t>B5.021.08</t>
  </si>
  <si>
    <t>716.129</t>
  </si>
  <si>
    <t>B5.021.09</t>
  </si>
  <si>
    <t>B5.021.10</t>
  </si>
  <si>
    <t>B5.021.11</t>
  </si>
  <si>
    <t>716.635</t>
  </si>
  <si>
    <t>B5.021.12</t>
  </si>
  <si>
    <t>716.334</t>
  </si>
  <si>
    <t>B5.021.13</t>
  </si>
  <si>
    <t>716.063</t>
  </si>
  <si>
    <t>B5.022.01</t>
  </si>
  <si>
    <t>710.823</t>
  </si>
  <si>
    <t>B5.022.02</t>
  </si>
  <si>
    <t>00:00:18</t>
  </si>
  <si>
    <t>711.364</t>
  </si>
  <si>
    <t>B5.022.03</t>
  </si>
  <si>
    <t>714.437</t>
  </si>
  <si>
    <t>B5.022.04</t>
  </si>
  <si>
    <t>715.643</t>
  </si>
  <si>
    <t>B5.022.05</t>
  </si>
  <si>
    <t>712.321</t>
  </si>
  <si>
    <t>B5.022.06</t>
  </si>
  <si>
    <t>714.282</t>
  </si>
  <si>
    <t>B5.022.07</t>
  </si>
  <si>
    <t>B5.022.08</t>
  </si>
  <si>
    <t>B5.022.09</t>
  </si>
  <si>
    <t>715.944</t>
  </si>
  <si>
    <t>B5.022.10</t>
  </si>
  <si>
    <t>715.687</t>
  </si>
  <si>
    <t>B5.022.11</t>
  </si>
  <si>
    <t>715.418</t>
  </si>
  <si>
    <t>B5.022.12</t>
  </si>
  <si>
    <t>B5.022.13</t>
  </si>
  <si>
    <t>716.044</t>
  </si>
  <si>
    <t>B5.023.01</t>
  </si>
  <si>
    <t>712.989</t>
  </si>
  <si>
    <t>B5.023.02</t>
  </si>
  <si>
    <t>713.753</t>
  </si>
  <si>
    <t>B5.023.03</t>
  </si>
  <si>
    <t>B5.023.04</t>
  </si>
  <si>
    <t>710.917</t>
  </si>
  <si>
    <t>B5.023.05</t>
  </si>
  <si>
    <t>699.949</t>
  </si>
  <si>
    <t>714.581</t>
  </si>
  <si>
    <t>B5.023.06</t>
  </si>
  <si>
    <t>711.173</t>
  </si>
  <si>
    <t>B5.023.07</t>
  </si>
  <si>
    <t>B5.023.08</t>
  </si>
  <si>
    <t>715.226</t>
  </si>
  <si>
    <t>B5.023.09</t>
  </si>
  <si>
    <t>713.007</t>
  </si>
  <si>
    <t>B5.023.10</t>
  </si>
  <si>
    <t>715.672</t>
  </si>
  <si>
    <t>B5.023.11</t>
  </si>
  <si>
    <t>715.889</t>
  </si>
  <si>
    <t>B5.023.12</t>
  </si>
  <si>
    <t>715.727</t>
  </si>
  <si>
    <t>B5.023.13</t>
  </si>
  <si>
    <t>712.034</t>
  </si>
  <si>
    <t>B5.024.01</t>
  </si>
  <si>
    <t>713.905</t>
  </si>
  <si>
    <t>B5.024.02</t>
  </si>
  <si>
    <t>B5.024.03</t>
  </si>
  <si>
    <t>715.880</t>
  </si>
  <si>
    <t>B5.024.04</t>
  </si>
  <si>
    <t>715.201</t>
  </si>
  <si>
    <t>B5.024.05</t>
  </si>
  <si>
    <t>699.901</t>
  </si>
  <si>
    <t>B5.024.06</t>
  </si>
  <si>
    <t>B5.024.07</t>
  </si>
  <si>
    <t>715.813</t>
  </si>
  <si>
    <t>B5.024.08</t>
  </si>
  <si>
    <t>715.361</t>
  </si>
  <si>
    <t>B5.024.09</t>
  </si>
  <si>
    <t>B5.024.10</t>
  </si>
  <si>
    <t>716.107</t>
  </si>
  <si>
    <t>B5.024.11</t>
  </si>
  <si>
    <t>B5.024.12</t>
  </si>
  <si>
    <t>715.827</t>
  </si>
  <si>
    <t>B5.024.13</t>
  </si>
  <si>
    <t>715.579</t>
  </si>
  <si>
    <t>B5.025.01</t>
  </si>
  <si>
    <t>714.321</t>
  </si>
  <si>
    <t>B5.025.02</t>
  </si>
  <si>
    <t>B5.025.03</t>
  </si>
  <si>
    <t>715.319</t>
  </si>
  <si>
    <t>B5.025.04</t>
  </si>
  <si>
    <t>699.805</t>
  </si>
  <si>
    <t>715.634</t>
  </si>
  <si>
    <t>B5.025.05</t>
  </si>
  <si>
    <t>699.835</t>
  </si>
  <si>
    <t>715.352</t>
  </si>
  <si>
    <t>B5.025.06</t>
  </si>
  <si>
    <t>B5.025.07</t>
  </si>
  <si>
    <t>715.649</t>
  </si>
  <si>
    <t>B5.025.08</t>
  </si>
  <si>
    <t>716.098</t>
  </si>
  <si>
    <t>B5.025.09</t>
  </si>
  <si>
    <t>B5.025.10</t>
  </si>
  <si>
    <t>B5.025.11</t>
  </si>
  <si>
    <t>714.398</t>
  </si>
  <si>
    <t>B5.025.12</t>
  </si>
  <si>
    <t>715.458</t>
  </si>
  <si>
    <t>B5.025.13</t>
  </si>
  <si>
    <t>B5.026.01</t>
  </si>
  <si>
    <t>713.484</t>
  </si>
  <si>
    <t>B5.026.02</t>
  </si>
  <si>
    <t>B5.026.03</t>
  </si>
  <si>
    <t>B5.026.04</t>
  </si>
  <si>
    <t>714.740</t>
  </si>
  <si>
    <t>B5.026.05</t>
  </si>
  <si>
    <t>715.295</t>
  </si>
  <si>
    <t>B5.026.06</t>
  </si>
  <si>
    <t>B5.026.07</t>
  </si>
  <si>
    <t>B5.026.08</t>
  </si>
  <si>
    <t>715.588</t>
  </si>
  <si>
    <t>B5.026.09</t>
  </si>
  <si>
    <t>B5.026.10</t>
  </si>
  <si>
    <t>713.675</t>
  </si>
  <si>
    <t>B5.026.11</t>
  </si>
  <si>
    <t>714.451</t>
  </si>
  <si>
    <t>B5.026.12</t>
  </si>
  <si>
    <t>715.356</t>
  </si>
  <si>
    <t>B5.026.13</t>
  </si>
  <si>
    <t>B5.027.01</t>
  </si>
  <si>
    <t>714.155</t>
  </si>
  <si>
    <t>B5.027.02</t>
  </si>
  <si>
    <t>00:00:31</t>
  </si>
  <si>
    <t>B5.027.03</t>
  </si>
  <si>
    <t>B5.027.04</t>
  </si>
  <si>
    <t>715.316</t>
  </si>
  <si>
    <t>B5.027.05</t>
  </si>
  <si>
    <t>B5.027.06</t>
  </si>
  <si>
    <t>714.421</t>
  </si>
  <si>
    <t>B5.027.07</t>
  </si>
  <si>
    <t>B5.027.08</t>
  </si>
  <si>
    <t>714.792</t>
  </si>
  <si>
    <t>B5.027.09</t>
  </si>
  <si>
    <t>B5.027.10</t>
  </si>
  <si>
    <t>699.737</t>
  </si>
  <si>
    <t>714.057</t>
  </si>
  <si>
    <t>B5.027.11</t>
  </si>
  <si>
    <t>710.398</t>
  </si>
  <si>
    <t>B5.027.12</t>
  </si>
  <si>
    <t>714.024</t>
  </si>
  <si>
    <t>B5.027.13</t>
  </si>
  <si>
    <t>715.414</t>
  </si>
  <si>
    <t>B5.028.01</t>
  </si>
  <si>
    <t>714.367</t>
  </si>
  <si>
    <t>B5.028.02</t>
  </si>
  <si>
    <t>715.446</t>
  </si>
  <si>
    <t>B5.028.03</t>
  </si>
  <si>
    <t>699.369</t>
  </si>
  <si>
    <t>715.453</t>
  </si>
  <si>
    <t>B5.028.04</t>
  </si>
  <si>
    <t>B5.028.05</t>
  </si>
  <si>
    <t>699.447</t>
  </si>
  <si>
    <t>715.589</t>
  </si>
  <si>
    <t>B5.028.06</t>
  </si>
  <si>
    <t>715.587</t>
  </si>
  <si>
    <t>B5.028.07</t>
  </si>
  <si>
    <t>715.162</t>
  </si>
  <si>
    <t>B5.028.08</t>
  </si>
  <si>
    <t>715.657</t>
  </si>
  <si>
    <t>B5.028.09</t>
  </si>
  <si>
    <t>715.228</t>
  </si>
  <si>
    <t>B5.028.10</t>
  </si>
  <si>
    <t>716.064</t>
  </si>
  <si>
    <t>B5.028.11</t>
  </si>
  <si>
    <t>B5.028.12</t>
  </si>
  <si>
    <t>B5.028.13</t>
  </si>
  <si>
    <t>716.012</t>
  </si>
  <si>
    <t>B5.029.01</t>
  </si>
  <si>
    <t>714.996</t>
  </si>
  <si>
    <t>B5.029.02</t>
  </si>
  <si>
    <t>715.380</t>
  </si>
  <si>
    <t>B5.029.03</t>
  </si>
  <si>
    <t>699.234</t>
  </si>
  <si>
    <t>714.209</t>
  </si>
  <si>
    <t>B5.029.04</t>
  </si>
  <si>
    <t>715.423</t>
  </si>
  <si>
    <t>B5.029.05</t>
  </si>
  <si>
    <t>B5.029.06</t>
  </si>
  <si>
    <t>715.204</t>
  </si>
  <si>
    <t>B5.029.07</t>
  </si>
  <si>
    <t>B5.029.08</t>
  </si>
  <si>
    <t>B5.029.09</t>
  </si>
  <si>
    <t>699.470</t>
  </si>
  <si>
    <t>B5.029.10</t>
  </si>
  <si>
    <t>B5.029.11</t>
  </si>
  <si>
    <t>715.235</t>
  </si>
  <si>
    <t>B5.029.12</t>
  </si>
  <si>
    <t>B5.029.13</t>
  </si>
  <si>
    <t>713.728</t>
  </si>
  <si>
    <t>B5.030.01</t>
  </si>
  <si>
    <t>714.927</t>
  </si>
  <si>
    <t>B5.030.02</t>
  </si>
  <si>
    <t>714.685</t>
  </si>
  <si>
    <t>B5.030.03</t>
  </si>
  <si>
    <t>B5.030.04</t>
  </si>
  <si>
    <t>B5.030.05</t>
  </si>
  <si>
    <t>714.442</t>
  </si>
  <si>
    <t>B5.030.06</t>
  </si>
  <si>
    <t>714.717</t>
  </si>
  <si>
    <t>B5.030.07</t>
  </si>
  <si>
    <t>B5.030.08</t>
  </si>
  <si>
    <t>714.393</t>
  </si>
  <si>
    <t>B5.030.09</t>
  </si>
  <si>
    <t>715.102</t>
  </si>
  <si>
    <t>B5.030.10</t>
  </si>
  <si>
    <t>B5.030.11</t>
  </si>
  <si>
    <t>715.109</t>
  </si>
  <si>
    <t>B5.030.12</t>
  </si>
  <si>
    <t>699.441</t>
  </si>
  <si>
    <t>B5.030.13</t>
  </si>
  <si>
    <t>B5.031.01</t>
  </si>
  <si>
    <t>B5.031.03</t>
  </si>
  <si>
    <t>B5.031.04</t>
  </si>
  <si>
    <t>713.895</t>
  </si>
  <si>
    <t>B5.031.05</t>
  </si>
  <si>
    <t>714.988</t>
  </si>
  <si>
    <t>B5.031.06</t>
  </si>
  <si>
    <t>714.514</t>
  </si>
  <si>
    <t>B5.031.07</t>
  </si>
  <si>
    <t>B5.031.08</t>
  </si>
  <si>
    <t>714.492</t>
  </si>
  <si>
    <t>B5.031.09</t>
  </si>
  <si>
    <t>716.770</t>
  </si>
  <si>
    <t>B5.031.10</t>
  </si>
  <si>
    <t>B5.031.11</t>
  </si>
  <si>
    <t>714.385</t>
  </si>
  <si>
    <t>B5.031.12</t>
  </si>
  <si>
    <t>714.661</t>
  </si>
  <si>
    <t>B5.031.13</t>
  </si>
  <si>
    <t>715.150</t>
  </si>
  <si>
    <t>B5.032.01</t>
  </si>
  <si>
    <t>713.250</t>
  </si>
  <si>
    <t>B5.032.02</t>
  </si>
  <si>
    <t>713.693</t>
  </si>
  <si>
    <t>B5.032.03</t>
  </si>
  <si>
    <t>B5.032.04</t>
  </si>
  <si>
    <t>699.039</t>
  </si>
  <si>
    <t>B5.032.05</t>
  </si>
  <si>
    <t>B5.032.06</t>
  </si>
  <si>
    <t>714.679</t>
  </si>
  <si>
    <t>B5.032.07</t>
  </si>
  <si>
    <t>B5.032.08</t>
  </si>
  <si>
    <t>B5.032.09</t>
  </si>
  <si>
    <t>714.668</t>
  </si>
  <si>
    <t>B5.032.10</t>
  </si>
  <si>
    <t>716.562</t>
  </si>
  <si>
    <t>B5.032.11</t>
  </si>
  <si>
    <t>715.718</t>
  </si>
  <si>
    <t>B5.032.12</t>
  </si>
  <si>
    <t>715.492</t>
  </si>
  <si>
    <t>B5.032.13</t>
  </si>
  <si>
    <t>714.381</t>
  </si>
  <si>
    <t>B5.033.01</t>
  </si>
  <si>
    <t>713.863</t>
  </si>
  <si>
    <t>B5.033.02</t>
  </si>
  <si>
    <t>698.962</t>
  </si>
  <si>
    <t>B5.033.03</t>
  </si>
  <si>
    <t>714.672</t>
  </si>
  <si>
    <t>B5.033.04</t>
  </si>
  <si>
    <t>699.036</t>
  </si>
  <si>
    <t>714.884</t>
  </si>
  <si>
    <t>B5.033.05</t>
  </si>
  <si>
    <t>B5.033.06</t>
  </si>
  <si>
    <t>714.612</t>
  </si>
  <si>
    <t>B5.033.07</t>
  </si>
  <si>
    <t>714.592</t>
  </si>
  <si>
    <t>B5.033.08</t>
  </si>
  <si>
    <t>716.607</t>
  </si>
  <si>
    <t>B5.033.09</t>
  </si>
  <si>
    <t>B5.033.10</t>
  </si>
  <si>
    <t>699.267</t>
  </si>
  <si>
    <t>714.758</t>
  </si>
  <si>
    <t>B5.033.11</t>
  </si>
  <si>
    <t>714.578</t>
  </si>
  <si>
    <t>B5.033.12</t>
  </si>
  <si>
    <t>B5.033.13</t>
  </si>
  <si>
    <t>716.367</t>
  </si>
  <si>
    <t>B5.034.01</t>
  </si>
  <si>
    <t>713.324</t>
  </si>
  <si>
    <t>B5.034.02</t>
  </si>
  <si>
    <t>698.883</t>
  </si>
  <si>
    <t>B5.034.03</t>
  </si>
  <si>
    <t>B5.034.04</t>
  </si>
  <si>
    <t>B5.034.05</t>
  </si>
  <si>
    <t>B5.034.06</t>
  </si>
  <si>
    <t>B5.034.07</t>
  </si>
  <si>
    <t>699.115</t>
  </si>
  <si>
    <t>714.748</t>
  </si>
  <si>
    <t>B5.034.08</t>
  </si>
  <si>
    <t>715.794</t>
  </si>
  <si>
    <t>B5.034.09</t>
  </si>
  <si>
    <t>715.260</t>
  </si>
  <si>
    <t>B5.034.10</t>
  </si>
  <si>
    <t>715.926</t>
  </si>
  <si>
    <t>B5.034.11</t>
  </si>
  <si>
    <t>714.658</t>
  </si>
  <si>
    <t>B5.034.12</t>
  </si>
  <si>
    <t>B5.034.13</t>
  </si>
  <si>
    <t>704.483</t>
  </si>
  <si>
    <t>B5.035.02</t>
  </si>
  <si>
    <t>716.500</t>
  </si>
  <si>
    <t>B5.035.03</t>
  </si>
  <si>
    <t>714.503</t>
  </si>
  <si>
    <t>B5.035.04</t>
  </si>
  <si>
    <t>B5.035.05</t>
  </si>
  <si>
    <t>715.533</t>
  </si>
  <si>
    <t>B5.035.06</t>
  </si>
  <si>
    <t>714.770</t>
  </si>
  <si>
    <t>B5.035.07</t>
  </si>
  <si>
    <t>715.511</t>
  </si>
  <si>
    <t>B5.035.08</t>
  </si>
  <si>
    <t>716.435</t>
  </si>
  <si>
    <t>B5.035.09</t>
  </si>
  <si>
    <t>B5.035.10</t>
  </si>
  <si>
    <t>B5.035.11</t>
  </si>
  <si>
    <t>716.652</t>
  </si>
  <si>
    <t>B5.035.12</t>
  </si>
  <si>
    <t>B5.035.13</t>
  </si>
  <si>
    <t>714.736</t>
  </si>
  <si>
    <t>B5.036.01</t>
  </si>
  <si>
    <t>B5.036.02</t>
  </si>
  <si>
    <t>B5.036.03</t>
  </si>
  <si>
    <t>702.387</t>
  </si>
  <si>
    <t>718.528</t>
  </si>
  <si>
    <t>B5.036.04</t>
  </si>
  <si>
    <t>701.791</t>
  </si>
  <si>
    <t>717.625</t>
  </si>
  <si>
    <t>B5.036.05</t>
  </si>
  <si>
    <t>701.195</t>
  </si>
  <si>
    <t>717.149</t>
  </si>
  <si>
    <t>B5.036.06</t>
  </si>
  <si>
    <t>700.600</t>
  </si>
  <si>
    <t>716.464</t>
  </si>
  <si>
    <t>B5.036.07</t>
  </si>
  <si>
    <t>B5.036.08</t>
  </si>
  <si>
    <t>715.984</t>
  </si>
  <si>
    <t>B5.036.09</t>
  </si>
  <si>
    <t>B5.036.10</t>
  </si>
  <si>
    <t>698.860</t>
  </si>
  <si>
    <t>714.538</t>
  </si>
  <si>
    <t>B5.037.01</t>
  </si>
  <si>
    <t>718.999</t>
  </si>
  <si>
    <t>B5.037.02</t>
  </si>
  <si>
    <t>718.235</t>
  </si>
  <si>
    <t>B5.037.03</t>
  </si>
  <si>
    <t>702.417</t>
  </si>
  <si>
    <t>718.023</t>
  </si>
  <si>
    <t>B5.037.04</t>
  </si>
  <si>
    <t>717.480</t>
  </si>
  <si>
    <t>B5.037.05</t>
  </si>
  <si>
    <t>717.503</t>
  </si>
  <si>
    <t>B5.037.06</t>
  </si>
  <si>
    <t>B5.037.07</t>
  </si>
  <si>
    <t>00:30:09</t>
  </si>
  <si>
    <t>716.258</t>
  </si>
  <si>
    <t>B5.037.08</t>
  </si>
  <si>
    <t>00:32:12</t>
  </si>
  <si>
    <t>715.854</t>
  </si>
  <si>
    <t>B5.037.09</t>
  </si>
  <si>
    <t>715.560</t>
  </si>
  <si>
    <t>B5.037.10</t>
  </si>
  <si>
    <t>B5.038.01</t>
  </si>
  <si>
    <t>B5.038.02</t>
  </si>
  <si>
    <t>718.358</t>
  </si>
  <si>
    <t>B5.038.03</t>
  </si>
  <si>
    <t>718.307</t>
  </si>
  <si>
    <t>B5.038.04</t>
  </si>
  <si>
    <t>701.714</t>
  </si>
  <si>
    <t>717.899</t>
  </si>
  <si>
    <t>B5.038.05</t>
  </si>
  <si>
    <t>717.154</t>
  </si>
  <si>
    <t>B5.038.06</t>
  </si>
  <si>
    <t>705.752</t>
  </si>
  <si>
    <t>B5.038.07</t>
  </si>
  <si>
    <t>699.861</t>
  </si>
  <si>
    <t>715.617</t>
  </si>
  <si>
    <t>B5.038.08</t>
  </si>
  <si>
    <t>714.389</t>
  </si>
  <si>
    <t>B5.038.09</t>
  </si>
  <si>
    <t>B5.038.10</t>
  </si>
  <si>
    <t>714.195</t>
  </si>
  <si>
    <t>B5.038.11</t>
  </si>
  <si>
    <t>B5.038.12</t>
  </si>
  <si>
    <t>711.393</t>
  </si>
  <si>
    <t>B5.038.13</t>
  </si>
  <si>
    <t>696.357</t>
  </si>
  <si>
    <t>711.898</t>
  </si>
  <si>
    <t>B5.039.01</t>
  </si>
  <si>
    <t>B5.039.02</t>
  </si>
  <si>
    <t>708.165</t>
  </si>
  <si>
    <t>B5.039.03</t>
  </si>
  <si>
    <t>707.900</t>
  </si>
  <si>
    <t>B5.039.04</t>
  </si>
  <si>
    <t>705.692</t>
  </si>
  <si>
    <t>B5.039.05</t>
  </si>
  <si>
    <t>704.688</t>
  </si>
  <si>
    <t>B5.039.06</t>
  </si>
  <si>
    <t>710.538</t>
  </si>
  <si>
    <t>B5.039.07</t>
  </si>
  <si>
    <t>710.361</t>
  </si>
  <si>
    <t>B5.039.08</t>
  </si>
  <si>
    <t>708.358</t>
  </si>
  <si>
    <t>B5.039.09</t>
  </si>
  <si>
    <t>B5.039.10</t>
  </si>
  <si>
    <t>708.580</t>
  </si>
  <si>
    <t>B5.039.11</t>
  </si>
  <si>
    <t>705.351</t>
  </si>
  <si>
    <t>B5.039.12</t>
  </si>
  <si>
    <t>703.182</t>
  </si>
  <si>
    <t>B5.039.13</t>
  </si>
  <si>
    <t>706.228</t>
  </si>
  <si>
    <t>B5.040.01</t>
  </si>
  <si>
    <t>709.673</t>
  </si>
  <si>
    <t>B5.040.02</t>
  </si>
  <si>
    <t>711.858</t>
  </si>
  <si>
    <t>B5.040.03</t>
  </si>
  <si>
    <t>708.478</t>
  </si>
  <si>
    <t>B5.040.04</t>
  </si>
  <si>
    <t>710.968</t>
  </si>
  <si>
    <t>B5.040.05</t>
  </si>
  <si>
    <t>706.408</t>
  </si>
  <si>
    <t>B5.040.06</t>
  </si>
  <si>
    <t>B5.040.07</t>
  </si>
  <si>
    <t>00:32:09</t>
  </si>
  <si>
    <t>710.809</t>
  </si>
  <si>
    <t>B5.040.08</t>
  </si>
  <si>
    <t>710.777</t>
  </si>
  <si>
    <t>B5.040.09</t>
  </si>
  <si>
    <t>709.799</t>
  </si>
  <si>
    <t>B5.040.10</t>
  </si>
  <si>
    <t>709.164</t>
  </si>
  <si>
    <t>B5.040.11</t>
  </si>
  <si>
    <t>708.192</t>
  </si>
  <si>
    <t>B5.040.12</t>
  </si>
  <si>
    <t>B5.040.13</t>
  </si>
  <si>
    <t>707.605</t>
  </si>
  <si>
    <t>B5.041.01</t>
  </si>
  <si>
    <t>702.771</t>
  </si>
  <si>
    <t>B5.041.02</t>
  </si>
  <si>
    <t>702.369</t>
  </si>
  <si>
    <t>711.315</t>
  </si>
  <si>
    <t>B5.041.03</t>
  </si>
  <si>
    <t>705.287</t>
  </si>
  <si>
    <t>B5.041.04</t>
  </si>
  <si>
    <t>704.364</t>
  </si>
  <si>
    <t>B5.041.05</t>
  </si>
  <si>
    <t>708.418</t>
  </si>
  <si>
    <t>B5.041.06</t>
  </si>
  <si>
    <t>711.054</t>
  </si>
  <si>
    <t>B5.041.07</t>
  </si>
  <si>
    <t>B5.041.08</t>
  </si>
  <si>
    <t>B5.041.09</t>
  </si>
  <si>
    <t>709.730</t>
  </si>
  <si>
    <t>B5.041.10</t>
  </si>
  <si>
    <t>711.067</t>
  </si>
  <si>
    <t>B5.041.11</t>
  </si>
  <si>
    <t>709.169</t>
  </si>
  <si>
    <t>B5.041.12</t>
  </si>
  <si>
    <t>707.376</t>
  </si>
  <si>
    <t>B5.041.13</t>
  </si>
  <si>
    <t>707.180</t>
  </si>
  <si>
    <t>B5.042.01</t>
  </si>
  <si>
    <t>B5.042.02</t>
  </si>
  <si>
    <t>B5.042.03</t>
  </si>
  <si>
    <t>706.471</t>
  </si>
  <si>
    <t>B5.042.04</t>
  </si>
  <si>
    <t>B5.042.05</t>
  </si>
  <si>
    <t>705.173</t>
  </si>
  <si>
    <t>B5.042.06</t>
  </si>
  <si>
    <t>706.009</t>
  </si>
  <si>
    <t>B5.042.07</t>
  </si>
  <si>
    <t>B5.042.08</t>
  </si>
  <si>
    <t>B5.042.09</t>
  </si>
  <si>
    <t>708.975</t>
  </si>
  <si>
    <t>B5.042.10</t>
  </si>
  <si>
    <t>708.971</t>
  </si>
  <si>
    <t>B5.042.11</t>
  </si>
  <si>
    <t>708.600</t>
  </si>
  <si>
    <t>B5.042.12</t>
  </si>
  <si>
    <t>704.699</t>
  </si>
  <si>
    <t>B5.042.13</t>
  </si>
  <si>
    <t>704.360</t>
  </si>
  <si>
    <t>B5.043.01</t>
  </si>
  <si>
    <t>B5.043.02</t>
  </si>
  <si>
    <t>B5.043.03</t>
  </si>
  <si>
    <t>717.405</t>
  </si>
  <si>
    <t>B5.043.04</t>
  </si>
  <si>
    <t>700.791</t>
  </si>
  <si>
    <t>B5.043.05</t>
  </si>
  <si>
    <t>717.906</t>
  </si>
  <si>
    <t>B5.043.06</t>
  </si>
  <si>
    <t>717.446</t>
  </si>
  <si>
    <t>B5.043.07</t>
  </si>
  <si>
    <t>715.220</t>
  </si>
  <si>
    <t>B5.043.08</t>
  </si>
  <si>
    <t>714.905</t>
  </si>
  <si>
    <t>B5.043.09</t>
  </si>
  <si>
    <t>B5.043.10</t>
  </si>
  <si>
    <t>B5.043.11</t>
  </si>
  <si>
    <t>B5.043.12</t>
  </si>
  <si>
    <t>714.856</t>
  </si>
  <si>
    <t>B5.043.13</t>
  </si>
  <si>
    <t>712.822</t>
  </si>
  <si>
    <t>B5.044.01</t>
  </si>
  <si>
    <t>717.043</t>
  </si>
  <si>
    <t>B5.044.02</t>
  </si>
  <si>
    <t>718.788</t>
  </si>
  <si>
    <t>B5.044.03</t>
  </si>
  <si>
    <t>718.585</t>
  </si>
  <si>
    <t>B5.044.04</t>
  </si>
  <si>
    <t>718.182</t>
  </si>
  <si>
    <t>B5.044.05</t>
  </si>
  <si>
    <t>717.756</t>
  </si>
  <si>
    <t>B5.044.06</t>
  </si>
  <si>
    <t>717.448</t>
  </si>
  <si>
    <t>B5.044.07</t>
  </si>
  <si>
    <t>00:16:28</t>
  </si>
  <si>
    <t>B5.044.08</t>
  </si>
  <si>
    <t>699.005</t>
  </si>
  <si>
    <t>716.934</t>
  </si>
  <si>
    <t>B5.044.09</t>
  </si>
  <si>
    <t>715.932</t>
  </si>
  <si>
    <t>B5.044.10</t>
  </si>
  <si>
    <t>B5.044.11</t>
  </si>
  <si>
    <t>B5.044.12</t>
  </si>
  <si>
    <t>713.362</t>
  </si>
  <si>
    <t>B5.044.13</t>
  </si>
  <si>
    <t>712.288</t>
  </si>
  <si>
    <t>B5.045.01</t>
  </si>
  <si>
    <t>B5.045.02</t>
  </si>
  <si>
    <t>B5.045.03</t>
  </si>
  <si>
    <t>700.792</t>
  </si>
  <si>
    <t>718.074</t>
  </si>
  <si>
    <t>B5.045.04</t>
  </si>
  <si>
    <t>716.106</t>
  </si>
  <si>
    <t>B5.045.05</t>
  </si>
  <si>
    <t>B5.045.06</t>
  </si>
  <si>
    <t>715.468</t>
  </si>
  <si>
    <t>B5.045.07</t>
  </si>
  <si>
    <t>00:31:12</t>
  </si>
  <si>
    <t>B5.045.08</t>
  </si>
  <si>
    <t>B5.045.09</t>
  </si>
  <si>
    <t>714.044</t>
  </si>
  <si>
    <t>B5.045.10</t>
  </si>
  <si>
    <t>B5.045.11</t>
  </si>
  <si>
    <t>697.779</t>
  </si>
  <si>
    <t>B5.045.12</t>
  </si>
  <si>
    <t>715.567</t>
  </si>
  <si>
    <t>B5.045.13</t>
  </si>
  <si>
    <t>B5.046.01</t>
  </si>
  <si>
    <t>B5.046.02</t>
  </si>
  <si>
    <t>716.774</t>
  </si>
  <si>
    <t>B5.046.03</t>
  </si>
  <si>
    <t>715.574</t>
  </si>
  <si>
    <t>B5.046.04</t>
  </si>
  <si>
    <t>700.273</t>
  </si>
  <si>
    <t>B5.046.05</t>
  </si>
  <si>
    <t>716.396</t>
  </si>
  <si>
    <t>B5.046.06</t>
  </si>
  <si>
    <t>B5.046.07</t>
  </si>
  <si>
    <t>713.558</t>
  </si>
  <si>
    <t>B5.046.08</t>
  </si>
  <si>
    <t>711.699</t>
  </si>
  <si>
    <t>B5.046.09</t>
  </si>
  <si>
    <t>713.480</t>
  </si>
  <si>
    <t>B5.046.10</t>
  </si>
  <si>
    <t>714.614</t>
  </si>
  <si>
    <t>B5.046.11</t>
  </si>
  <si>
    <t>709.857</t>
  </si>
  <si>
    <t>B5.046.12</t>
  </si>
  <si>
    <t>B5.046.13</t>
  </si>
  <si>
    <t>B5.047.01</t>
  </si>
  <si>
    <t>715.552</t>
  </si>
  <si>
    <t>B5.047.02</t>
  </si>
  <si>
    <t>B5.047.03</t>
  </si>
  <si>
    <t>700.396</t>
  </si>
  <si>
    <t>B5.047.04</t>
  </si>
  <si>
    <t>B5.047.05</t>
  </si>
  <si>
    <t>715.451</t>
  </si>
  <si>
    <t>B5.047.06</t>
  </si>
  <si>
    <t>714.853</t>
  </si>
  <si>
    <t>B5.047.07</t>
  </si>
  <si>
    <t>713.890</t>
  </si>
  <si>
    <t>B5.047.08</t>
  </si>
  <si>
    <t>714.424</t>
  </si>
  <si>
    <t>B5.047.09</t>
  </si>
  <si>
    <t>B5.047.10</t>
  </si>
  <si>
    <t>714.074</t>
  </si>
  <si>
    <t>B5.047.11</t>
  </si>
  <si>
    <t>713.792</t>
  </si>
  <si>
    <t>B5.047.12</t>
  </si>
  <si>
    <t>707.798</t>
  </si>
  <si>
    <t>B5.047.13</t>
  </si>
  <si>
    <t>B5.048.01</t>
  </si>
  <si>
    <t>715.739</t>
  </si>
  <si>
    <t>B5.048.02</t>
  </si>
  <si>
    <t>716.066</t>
  </si>
  <si>
    <t>B5.048.03</t>
  </si>
  <si>
    <t>715.985</t>
  </si>
  <si>
    <t>B5.048.04</t>
  </si>
  <si>
    <t>B5.048.05</t>
  </si>
  <si>
    <t>B5.048.06</t>
  </si>
  <si>
    <t>715.311</t>
  </si>
  <si>
    <t>B5.048.07</t>
  </si>
  <si>
    <t>B5.048.08</t>
  </si>
  <si>
    <t>B5.048.09</t>
  </si>
  <si>
    <t>B5.048.10</t>
  </si>
  <si>
    <t>B5.048.11</t>
  </si>
  <si>
    <t>713.418</t>
  </si>
  <si>
    <t>B5.048.12</t>
  </si>
  <si>
    <t>B5.048.13</t>
  </si>
  <si>
    <t>B5.049.01</t>
  </si>
  <si>
    <t>B5.049.02</t>
  </si>
  <si>
    <t>B5.049.03</t>
  </si>
  <si>
    <t>B5.049.04</t>
  </si>
  <si>
    <t>715.576</t>
  </si>
  <si>
    <t>B5.049.05</t>
  </si>
  <si>
    <t>715.675</t>
  </si>
  <si>
    <t>B5.049.06</t>
  </si>
  <si>
    <t>B5.049.07</t>
  </si>
  <si>
    <t>713.663</t>
  </si>
  <si>
    <t>B5.049.08</t>
  </si>
  <si>
    <t>714.561</t>
  </si>
  <si>
    <t>B5.049.09</t>
  </si>
  <si>
    <t>B5.049.10</t>
  </si>
  <si>
    <t>714.037</t>
  </si>
  <si>
    <t>B5.049.11</t>
  </si>
  <si>
    <t>713.526</t>
  </si>
  <si>
    <t>B5.049.12</t>
  </si>
  <si>
    <t>B5.049.13</t>
  </si>
  <si>
    <t>712.102</t>
  </si>
  <si>
    <t>B5.050.01</t>
  </si>
  <si>
    <t>714.521</t>
  </si>
  <si>
    <t>B5.050.02</t>
  </si>
  <si>
    <t>B5.050.03</t>
  </si>
  <si>
    <t>B5.050.04</t>
  </si>
  <si>
    <t>B5.050.05</t>
  </si>
  <si>
    <t>B5.050.06</t>
  </si>
  <si>
    <t>714.947</t>
  </si>
  <si>
    <t>B5.050.07</t>
  </si>
  <si>
    <t>714.208</t>
  </si>
  <si>
    <t>B5.050.08</t>
  </si>
  <si>
    <t>713.238</t>
  </si>
  <si>
    <t>B5.050.09</t>
  </si>
  <si>
    <t>B5.050.10</t>
  </si>
  <si>
    <t>B5.050.11</t>
  </si>
  <si>
    <t>B5.050.12</t>
  </si>
  <si>
    <t>B5.050.13</t>
  </si>
  <si>
    <t>711.091</t>
  </si>
  <si>
    <t>B5.051.01</t>
  </si>
  <si>
    <t>713.945</t>
  </si>
  <si>
    <t>B5.051.02</t>
  </si>
  <si>
    <t>B5.051.03</t>
  </si>
  <si>
    <t>715.422</t>
  </si>
  <si>
    <t>705.265</t>
  </si>
  <si>
    <t>B5.051.04</t>
  </si>
  <si>
    <t>715.161</t>
  </si>
  <si>
    <t>B5.051.05</t>
  </si>
  <si>
    <t>714.728</t>
  </si>
  <si>
    <t>B5.051.06</t>
  </si>
  <si>
    <t>714.818</t>
  </si>
  <si>
    <t>B5.051.07</t>
  </si>
  <si>
    <t>714.449</t>
  </si>
  <si>
    <t>B5.051.08</t>
  </si>
  <si>
    <t>714.316</t>
  </si>
  <si>
    <t>B5.051.09</t>
  </si>
  <si>
    <t>713.291</t>
  </si>
  <si>
    <t>B5.051.10</t>
  </si>
  <si>
    <t>B5.051.11</t>
  </si>
  <si>
    <t>711.701</t>
  </si>
  <si>
    <t>B5.051.12</t>
  </si>
  <si>
    <t>712.330</t>
  </si>
  <si>
    <t>B5.051.13</t>
  </si>
  <si>
    <t>B5.052.01</t>
  </si>
  <si>
    <t>712.073</t>
  </si>
  <si>
    <t>B5.052.02</t>
  </si>
  <si>
    <t>709.982</t>
  </si>
  <si>
    <t>B5.052.03</t>
  </si>
  <si>
    <t>B5.052.04</t>
  </si>
  <si>
    <t>714.369</t>
  </si>
  <si>
    <t>B5.052.05</t>
  </si>
  <si>
    <t>714.374</t>
  </si>
  <si>
    <t>B5.052.06</t>
  </si>
  <si>
    <t>B5.052.07</t>
  </si>
  <si>
    <t>B5.052.08</t>
  </si>
  <si>
    <t>713.835</t>
  </si>
  <si>
    <t>B5.052.09</t>
  </si>
  <si>
    <t>B5.052.10</t>
  </si>
  <si>
    <t>B5.052.11</t>
  </si>
  <si>
    <t>B5.052.12</t>
  </si>
  <si>
    <t>711.318</t>
  </si>
  <si>
    <t>B5.052.13</t>
  </si>
  <si>
    <t>711.796</t>
  </si>
  <si>
    <t>B5.053.01</t>
  </si>
  <si>
    <t>714.004</t>
  </si>
  <si>
    <t>B5.053.02</t>
  </si>
  <si>
    <t>713.897</t>
  </si>
  <si>
    <t>B5.053.03</t>
  </si>
  <si>
    <t>713.440</t>
  </si>
  <si>
    <t>B5.053.04</t>
  </si>
  <si>
    <t>B5.053.05</t>
  </si>
  <si>
    <t>713.097</t>
  </si>
  <si>
    <t>B5.053.06</t>
  </si>
  <si>
    <t>714.355</t>
  </si>
  <si>
    <t>B5.053.07</t>
  </si>
  <si>
    <t>713.482</t>
  </si>
  <si>
    <t>B5.053.08</t>
  </si>
  <si>
    <t>713.101</t>
  </si>
  <si>
    <t>B5.053.09</t>
  </si>
  <si>
    <t>709.667</t>
  </si>
  <si>
    <t>B5.053.10</t>
  </si>
  <si>
    <t>B5.053.11</t>
  </si>
  <si>
    <t>712.642</t>
  </si>
  <si>
    <t>B5.053.12</t>
  </si>
  <si>
    <t>B5.053.13</t>
  </si>
  <si>
    <t>711.778</t>
  </si>
  <si>
    <t>B5.054.01</t>
  </si>
  <si>
    <t>712.012</t>
  </si>
  <si>
    <t>B5.054.02</t>
  </si>
  <si>
    <t>714.199</t>
  </si>
  <si>
    <t>B5.054.03</t>
  </si>
  <si>
    <t>B5.054.04</t>
  </si>
  <si>
    <t>714.513</t>
  </si>
  <si>
    <t>B5.054.05</t>
  </si>
  <si>
    <t>B5.054.06</t>
  </si>
  <si>
    <t>B5.054.07</t>
  </si>
  <si>
    <t>713.978</t>
  </si>
  <si>
    <t>B5.054.08</t>
  </si>
  <si>
    <t>B5.054.09</t>
  </si>
  <si>
    <t>B5.054.10</t>
  </si>
  <si>
    <t>712.193</t>
  </si>
  <si>
    <t>B5.054.11</t>
  </si>
  <si>
    <t>712.328</t>
  </si>
  <si>
    <t>B5.054.12</t>
  </si>
  <si>
    <t>712.276</t>
  </si>
  <si>
    <t>B5.054.13</t>
  </si>
  <si>
    <t>711.288</t>
  </si>
  <si>
    <t>B5.055.01</t>
  </si>
  <si>
    <t>714.537</t>
  </si>
  <si>
    <t>B5.055.02</t>
  </si>
  <si>
    <t>B5.055.03</t>
  </si>
  <si>
    <t>714.851</t>
  </si>
  <si>
    <t>B5.055.04</t>
  </si>
  <si>
    <t>B5.055.05</t>
  </si>
  <si>
    <t>B5.055.06</t>
  </si>
  <si>
    <t>B5.055.07</t>
  </si>
  <si>
    <t>714.129</t>
  </si>
  <si>
    <t>B5.055.08</t>
  </si>
  <si>
    <t>00:20:12</t>
  </si>
  <si>
    <t>714.290</t>
  </si>
  <si>
    <t>B5.055.09</t>
  </si>
  <si>
    <t>713.652</t>
  </si>
  <si>
    <t>B5.055.10</t>
  </si>
  <si>
    <t>711.955</t>
  </si>
  <si>
    <t>B5.055.11</t>
  </si>
  <si>
    <t>712.509</t>
  </si>
  <si>
    <t>B5.055.12</t>
  </si>
  <si>
    <t>712.553</t>
  </si>
  <si>
    <t>B5.055.13</t>
  </si>
  <si>
    <t>712.808</t>
  </si>
  <si>
    <t>B5.056.01</t>
  </si>
  <si>
    <t>B5.056.02</t>
  </si>
  <si>
    <t>B5.056.03</t>
  </si>
  <si>
    <t>714.780</t>
  </si>
  <si>
    <t>B5.056.04</t>
  </si>
  <si>
    <t>B5.056.05</t>
  </si>
  <si>
    <t>B5.056.06</t>
  </si>
  <si>
    <t>B5.056.07</t>
  </si>
  <si>
    <t>714.408</t>
  </si>
  <si>
    <t>B5.056.08</t>
  </si>
  <si>
    <t>B5.056.09</t>
  </si>
  <si>
    <t>712.918</t>
  </si>
  <si>
    <t>B5.056.10</t>
  </si>
  <si>
    <t>713.865</t>
  </si>
  <si>
    <t>B5.056.11</t>
  </si>
  <si>
    <t>697.660</t>
  </si>
  <si>
    <t>B5.056.12</t>
  </si>
  <si>
    <t>713.423</t>
  </si>
  <si>
    <t>B5.056.13</t>
  </si>
  <si>
    <t>B5.057.01</t>
  </si>
  <si>
    <t>699.745</t>
  </si>
  <si>
    <t>708.542</t>
  </si>
  <si>
    <t>B5.057.02</t>
  </si>
  <si>
    <t>710.749</t>
  </si>
  <si>
    <t>B5.057.03</t>
  </si>
  <si>
    <t>00:00:23</t>
  </si>
  <si>
    <t>708.694</t>
  </si>
  <si>
    <t>B5.057.04</t>
  </si>
  <si>
    <t>B5.057.05</t>
  </si>
  <si>
    <t>714.636</t>
  </si>
  <si>
    <t>B5.057.06</t>
  </si>
  <si>
    <t>B5.057.07</t>
  </si>
  <si>
    <t>713.437</t>
  </si>
  <si>
    <t>B5.057.08</t>
  </si>
  <si>
    <t>713.913</t>
  </si>
  <si>
    <t>B5.057.09</t>
  </si>
  <si>
    <t>B5.057.10</t>
  </si>
  <si>
    <t>711.320</t>
  </si>
  <si>
    <t>B5.057.11</t>
  </si>
  <si>
    <t>B5.057.12</t>
  </si>
  <si>
    <t>B5.057.13</t>
  </si>
  <si>
    <t>710.336</t>
  </si>
  <si>
    <t>B5.058.01</t>
  </si>
  <si>
    <t>699.650</t>
  </si>
  <si>
    <t>708.462</t>
  </si>
  <si>
    <t>B5.058.02</t>
  </si>
  <si>
    <t>713.877</t>
  </si>
  <si>
    <t>B5.058.03</t>
  </si>
  <si>
    <t>00:00:27</t>
  </si>
  <si>
    <t>709.351</t>
  </si>
  <si>
    <t>B5.058.04</t>
  </si>
  <si>
    <t>B5.058.05</t>
  </si>
  <si>
    <t>B5.058.06</t>
  </si>
  <si>
    <t>704.863</t>
  </si>
  <si>
    <t>B5.058.07</t>
  </si>
  <si>
    <t>698.490</t>
  </si>
  <si>
    <t>713.357</t>
  </si>
  <si>
    <t>B5.058.08</t>
  </si>
  <si>
    <t>713.734</t>
  </si>
  <si>
    <t>B5.058.09</t>
  </si>
  <si>
    <t>713.820</t>
  </si>
  <si>
    <t>B5.058.10</t>
  </si>
  <si>
    <t>B5.058.11</t>
  </si>
  <si>
    <t>711.242</t>
  </si>
  <si>
    <t>B5.058.12</t>
  </si>
  <si>
    <t>B5.058.13</t>
  </si>
  <si>
    <t>710.974</t>
  </si>
  <si>
    <t>B5.059.01</t>
  </si>
  <si>
    <t>B5.059.02</t>
  </si>
  <si>
    <t>709.633</t>
  </si>
  <si>
    <t>B5.059.03</t>
  </si>
  <si>
    <t>714.327</t>
  </si>
  <si>
    <t>B5.059.04</t>
  </si>
  <si>
    <t>713.517</t>
  </si>
  <si>
    <t>B5.059.05</t>
  </si>
  <si>
    <t>B5.059.06</t>
  </si>
  <si>
    <t>713.938</t>
  </si>
  <si>
    <t>B5.059.07</t>
  </si>
  <si>
    <t>713.961</t>
  </si>
  <si>
    <t>B5.059.08</t>
  </si>
  <si>
    <t>714.455</t>
  </si>
  <si>
    <t>B5.059.09</t>
  </si>
  <si>
    <t>B5.059.10</t>
  </si>
  <si>
    <t>B5.059.11</t>
  </si>
  <si>
    <t>713.725</t>
  </si>
  <si>
    <t>B5.059.12</t>
  </si>
  <si>
    <t>712.234</t>
  </si>
  <si>
    <t>B5.059.13</t>
  </si>
  <si>
    <t>709.811</t>
  </si>
  <si>
    <t>B5.060.01</t>
  </si>
  <si>
    <t>711.864</t>
  </si>
  <si>
    <t>B5.060.02</t>
  </si>
  <si>
    <t>710.586</t>
  </si>
  <si>
    <t>B5.060.03</t>
  </si>
  <si>
    <t>B5.060.04</t>
  </si>
  <si>
    <t>B5.060.05</t>
  </si>
  <si>
    <t>713.891</t>
  </si>
  <si>
    <t>B5.060.06</t>
  </si>
  <si>
    <t>B5.060.07</t>
  </si>
  <si>
    <t>B5.060.08</t>
  </si>
  <si>
    <t>713.163</t>
  </si>
  <si>
    <t>B5.060.09</t>
  </si>
  <si>
    <t>714.072</t>
  </si>
  <si>
    <t>B5.060.10</t>
  </si>
  <si>
    <t>B5.060.11</t>
  </si>
  <si>
    <t>713.271</t>
  </si>
  <si>
    <t>B5.060.12</t>
  </si>
  <si>
    <t>707.782</t>
  </si>
  <si>
    <t>B5.060.13</t>
  </si>
  <si>
    <t>B5.061.01</t>
  </si>
  <si>
    <t>B5.061.02</t>
  </si>
  <si>
    <t>00:00:19</t>
  </si>
  <si>
    <t>710.926</t>
  </si>
  <si>
    <t>B5.061.03</t>
  </si>
  <si>
    <t>B5.061.04</t>
  </si>
  <si>
    <t>B5.061.05</t>
  </si>
  <si>
    <t>715.104</t>
  </si>
  <si>
    <t>B5.061.06</t>
  </si>
  <si>
    <t>714.647</t>
  </si>
  <si>
    <t>B5.061.07</t>
  </si>
  <si>
    <t>714.007</t>
  </si>
  <si>
    <t>B5.061.08</t>
  </si>
  <si>
    <t>713.636</t>
  </si>
  <si>
    <t>B5.061.09</t>
  </si>
  <si>
    <t>B5.061.10</t>
  </si>
  <si>
    <t>713.254</t>
  </si>
  <si>
    <t>B5.061.11</t>
  </si>
  <si>
    <t>712.409</t>
  </si>
  <si>
    <t>B5.061.12</t>
  </si>
  <si>
    <t>712.712</t>
  </si>
  <si>
    <t>B5.061.13</t>
  </si>
  <si>
    <t>712.886</t>
  </si>
  <si>
    <t>B5.062.01</t>
  </si>
  <si>
    <t>B5.062.02</t>
  </si>
  <si>
    <t>714.872</t>
  </si>
  <si>
    <t>B5.062.03</t>
  </si>
  <si>
    <t>711.160</t>
  </si>
  <si>
    <t>B5.062.05</t>
  </si>
  <si>
    <t>698.887</t>
  </si>
  <si>
    <t>710.211</t>
  </si>
  <si>
    <t>B5.062.06</t>
  </si>
  <si>
    <t>714.334</t>
  </si>
  <si>
    <t>B5.062.07</t>
  </si>
  <si>
    <t>712.944</t>
  </si>
  <si>
    <t>B5.062.08</t>
  </si>
  <si>
    <t>714.118</t>
  </si>
  <si>
    <t>B5.062.09</t>
  </si>
  <si>
    <t>698.150</t>
  </si>
  <si>
    <t>713.114</t>
  </si>
  <si>
    <t>B5.062.10</t>
  </si>
  <si>
    <t>711.478</t>
  </si>
  <si>
    <t>704.374</t>
  </si>
  <si>
    <t>B5.062.12</t>
  </si>
  <si>
    <t>711.679</t>
  </si>
  <si>
    <t>B5.062.13</t>
  </si>
  <si>
    <t>712.529</t>
  </si>
  <si>
    <t>B5.063.01</t>
  </si>
  <si>
    <t>706.539</t>
  </si>
  <si>
    <t>B5.063.02</t>
  </si>
  <si>
    <t>706.646</t>
  </si>
  <si>
    <t>B5.063.03</t>
  </si>
  <si>
    <t>B5.063.04</t>
  </si>
  <si>
    <t>704.132</t>
  </si>
  <si>
    <t>B5.063.05</t>
  </si>
  <si>
    <t>700.809</t>
  </si>
  <si>
    <t>B5.063.06</t>
  </si>
  <si>
    <t>703.159</t>
  </si>
  <si>
    <t>B5.063.07</t>
  </si>
  <si>
    <t>699.820</t>
  </si>
  <si>
    <t>B5.063.08</t>
  </si>
  <si>
    <t>B5.063.09</t>
  </si>
  <si>
    <t>701.163</t>
  </si>
  <si>
    <t>B5.063.10</t>
  </si>
  <si>
    <t>700.960</t>
  </si>
  <si>
    <t>B5.064.01</t>
  </si>
  <si>
    <t>706.320</t>
  </si>
  <si>
    <t>B5.064.02</t>
  </si>
  <si>
    <t>705.537</t>
  </si>
  <si>
    <t>B5.064.03</t>
  </si>
  <si>
    <t>705.683</t>
  </si>
  <si>
    <t>B5.064.04</t>
  </si>
  <si>
    <t>693.973</t>
  </si>
  <si>
    <t>B5.064.05</t>
  </si>
  <si>
    <t>702.402</t>
  </si>
  <si>
    <t>B5.064.06</t>
  </si>
  <si>
    <t>703.207</t>
  </si>
  <si>
    <t>B5.064.07</t>
  </si>
  <si>
    <t>701.767</t>
  </si>
  <si>
    <t>B5.064.08</t>
  </si>
  <si>
    <t>701.618</t>
  </si>
  <si>
    <t>B5.064.09</t>
  </si>
  <si>
    <t>701.132</t>
  </si>
  <si>
    <t>B5.064.10</t>
  </si>
  <si>
    <t>702.659</t>
  </si>
  <si>
    <t>B5.065.01</t>
  </si>
  <si>
    <t>706.223</t>
  </si>
  <si>
    <t>B5.065.02</t>
  </si>
  <si>
    <t>706.867</t>
  </si>
  <si>
    <t>B5.065.03</t>
  </si>
  <si>
    <t>705.062</t>
  </si>
  <si>
    <t>B5.065.04</t>
  </si>
  <si>
    <t>703.810</t>
  </si>
  <si>
    <t>B5.065.05</t>
  </si>
  <si>
    <t>701.631</t>
  </si>
  <si>
    <t>B5.065.06</t>
  </si>
  <si>
    <t>B5.065.07</t>
  </si>
  <si>
    <t>700.538</t>
  </si>
  <si>
    <t>B5.065.08</t>
  </si>
  <si>
    <t>701.558</t>
  </si>
  <si>
    <t>B5.065.09</t>
  </si>
  <si>
    <t>B5.065.10</t>
  </si>
  <si>
    <t>B5.065.11</t>
  </si>
  <si>
    <t>B5.065.12</t>
  </si>
  <si>
    <t>B5.065.13</t>
  </si>
  <si>
    <t>699.732</t>
  </si>
  <si>
    <t>B5.066.01</t>
  </si>
  <si>
    <t>706.609</t>
  </si>
  <si>
    <t>B5.066.02</t>
  </si>
  <si>
    <t>706.399</t>
  </si>
  <si>
    <t>B5.066.03</t>
  </si>
  <si>
    <t>B5.066.04</t>
  </si>
  <si>
    <t>705.710</t>
  </si>
  <si>
    <t>B5.066.05</t>
  </si>
  <si>
    <t>709.020</t>
  </si>
  <si>
    <t>B5.066.06</t>
  </si>
  <si>
    <t>707.638</t>
  </si>
  <si>
    <t>B5.066.07</t>
  </si>
  <si>
    <t>B5.066.08</t>
  </si>
  <si>
    <t>B5.066.09</t>
  </si>
  <si>
    <t>704.231</t>
  </si>
  <si>
    <t>B5.066.10</t>
  </si>
  <si>
    <t>704.552</t>
  </si>
  <si>
    <t>B5.066.11</t>
  </si>
  <si>
    <t>00:18:06</t>
  </si>
  <si>
    <t>703.527</t>
  </si>
  <si>
    <t>B5.066.12</t>
  </si>
  <si>
    <t>704.830</t>
  </si>
  <si>
    <t>B5.066.13</t>
  </si>
  <si>
    <t>699.606</t>
  </si>
  <si>
    <t>B5.067.01</t>
  </si>
  <si>
    <t>711.857</t>
  </si>
  <si>
    <t>B5.067.02</t>
  </si>
  <si>
    <t>711.368</t>
  </si>
  <si>
    <t>B5.067.03</t>
  </si>
  <si>
    <t>708.738</t>
  </si>
  <si>
    <t>B5.067.04</t>
  </si>
  <si>
    <t>709.320</t>
  </si>
  <si>
    <t>B5.067.06</t>
  </si>
  <si>
    <t>708.372</t>
  </si>
  <si>
    <t>B5.067.07</t>
  </si>
  <si>
    <t>705.410</t>
  </si>
  <si>
    <t>B5.067.08</t>
  </si>
  <si>
    <t>B5.067.09</t>
  </si>
  <si>
    <t>705.298</t>
  </si>
  <si>
    <t>B5.067.10</t>
  </si>
  <si>
    <t>704.532</t>
  </si>
  <si>
    <t>B5.067.11</t>
  </si>
  <si>
    <t>704.122</t>
  </si>
  <si>
    <t>B5.067.12</t>
  </si>
  <si>
    <t>701.349</t>
  </si>
  <si>
    <t>B5.067.13</t>
  </si>
  <si>
    <t>702.576</t>
  </si>
  <si>
    <t>B5.068.01</t>
  </si>
  <si>
    <t>706.815</t>
  </si>
  <si>
    <t>B5.068.02</t>
  </si>
  <si>
    <t>705.713</t>
  </si>
  <si>
    <t>B5.068.03</t>
  </si>
  <si>
    <t>706.630</t>
  </si>
  <si>
    <t>B5.068.04</t>
  </si>
  <si>
    <t>708.666</t>
  </si>
  <si>
    <t>B5.068.05</t>
  </si>
  <si>
    <t>B5.068.06</t>
  </si>
  <si>
    <t>B5.068.07</t>
  </si>
  <si>
    <t>707.086</t>
  </si>
  <si>
    <t>B5.068.08</t>
  </si>
  <si>
    <t>707.172</t>
  </si>
  <si>
    <t>B5.068.09</t>
  </si>
  <si>
    <t>701.985</t>
  </si>
  <si>
    <t>B5.068.10</t>
  </si>
  <si>
    <t>704.296</t>
  </si>
  <si>
    <t>B5.068.11</t>
  </si>
  <si>
    <t>703.692</t>
  </si>
  <si>
    <t>B5.068.12</t>
  </si>
  <si>
    <t>703.797</t>
  </si>
  <si>
    <t>B5.068.13</t>
  </si>
  <si>
    <t>701.736</t>
  </si>
  <si>
    <t>B5.069.01</t>
  </si>
  <si>
    <t>B5.069.02</t>
  </si>
  <si>
    <t>695.230</t>
  </si>
  <si>
    <t>710.242</t>
  </si>
  <si>
    <t>B5.069.03</t>
  </si>
  <si>
    <t>B5.069.04</t>
  </si>
  <si>
    <t>706.941</t>
  </si>
  <si>
    <t>B5.069.05</t>
  </si>
  <si>
    <t>708.703</t>
  </si>
  <si>
    <t>B5.069.06</t>
  </si>
  <si>
    <t>B5.069.07</t>
  </si>
  <si>
    <t>707.477</t>
  </si>
  <si>
    <t>B5.069.08</t>
  </si>
  <si>
    <t>706.856</t>
  </si>
  <si>
    <t>B5.069.09</t>
  </si>
  <si>
    <t>705.846</t>
  </si>
  <si>
    <t>B5.069.10</t>
  </si>
  <si>
    <t>B5.069.11</t>
  </si>
  <si>
    <t>704.965</t>
  </si>
  <si>
    <t>B5.069.12</t>
  </si>
  <si>
    <t>704.063</t>
  </si>
  <si>
    <t>B5.069.13</t>
  </si>
  <si>
    <t>702.672</t>
  </si>
  <si>
    <t>B5.070.01</t>
  </si>
  <si>
    <t>B5.070.02</t>
  </si>
  <si>
    <t>706.275</t>
  </si>
  <si>
    <t>B5.070.03</t>
  </si>
  <si>
    <t>709.786</t>
  </si>
  <si>
    <t>B5.070.04</t>
  </si>
  <si>
    <t>B5.070.05</t>
  </si>
  <si>
    <t>708.181</t>
  </si>
  <si>
    <t>B5.070.06</t>
  </si>
  <si>
    <t>708.136</t>
  </si>
  <si>
    <t>B5.070.07</t>
  </si>
  <si>
    <t>705.968</t>
  </si>
  <si>
    <t>B5.070.08</t>
  </si>
  <si>
    <t>705.152</t>
  </si>
  <si>
    <t>B5.070.09</t>
  </si>
  <si>
    <t>696.891</t>
  </si>
  <si>
    <t>B5.070.10</t>
  </si>
  <si>
    <t>B5.070.11</t>
  </si>
  <si>
    <t>704.691</t>
  </si>
  <si>
    <t>B5.070.12</t>
  </si>
  <si>
    <t>703.523</t>
  </si>
  <si>
    <t>B5.070.13</t>
  </si>
  <si>
    <t>704.438</t>
  </si>
  <si>
    <t>B5.071.01</t>
  </si>
  <si>
    <t>706.654</t>
  </si>
  <si>
    <t>B5.071.02</t>
  </si>
  <si>
    <t>705.840</t>
  </si>
  <si>
    <t>B5.071.03</t>
  </si>
  <si>
    <t>709.715</t>
  </si>
  <si>
    <t>B5.071.04</t>
  </si>
  <si>
    <t>707.990</t>
  </si>
  <si>
    <t>B5.071.05</t>
  </si>
  <si>
    <t>708.104</t>
  </si>
  <si>
    <t>B5.071.06</t>
  </si>
  <si>
    <t>707.272</t>
  </si>
  <si>
    <t>B5.071.07</t>
  </si>
  <si>
    <t>B5.071.08</t>
  </si>
  <si>
    <t>702.034</t>
  </si>
  <si>
    <t>B5.071.09</t>
  </si>
  <si>
    <t>706.649</t>
  </si>
  <si>
    <t>B5.071.10</t>
  </si>
  <si>
    <t>705.113</t>
  </si>
  <si>
    <t>B5.071.11</t>
  </si>
  <si>
    <t>705.553</t>
  </si>
  <si>
    <t>B5.072.01</t>
  </si>
  <si>
    <t>B5.072.02</t>
  </si>
  <si>
    <t>B5.072.03</t>
  </si>
  <si>
    <t>707.116</t>
  </si>
  <si>
    <t>B5.072.04</t>
  </si>
  <si>
    <t>707.157</t>
  </si>
  <si>
    <t>B5.072.05</t>
  </si>
  <si>
    <t>B5.072.06</t>
  </si>
  <si>
    <t>706.560</t>
  </si>
  <si>
    <t>B5.072.07</t>
  </si>
  <si>
    <t>703.594</t>
  </si>
  <si>
    <t>B5.072.08</t>
  </si>
  <si>
    <t>706.751</t>
  </si>
  <si>
    <t>B5.072.09</t>
  </si>
  <si>
    <t>705.648</t>
  </si>
  <si>
    <t>B5.072.10</t>
  </si>
  <si>
    <t>704.062</t>
  </si>
  <si>
    <t>B5.072.11</t>
  </si>
  <si>
    <t>704.131</t>
  </si>
  <si>
    <t>B5.072.12</t>
  </si>
  <si>
    <t>703.666</t>
  </si>
  <si>
    <t>B5.072.13</t>
  </si>
  <si>
    <t>701.544</t>
  </si>
  <si>
    <t>B5.073.01</t>
  </si>
  <si>
    <t>706.371</t>
  </si>
  <si>
    <t>B5.073.02</t>
  </si>
  <si>
    <t>B5.073.03</t>
  </si>
  <si>
    <t>708.473</t>
  </si>
  <si>
    <t>B5.073.04</t>
  </si>
  <si>
    <t>709.411</t>
  </si>
  <si>
    <t>B5.073.05</t>
  </si>
  <si>
    <t>B5.073.06</t>
  </si>
  <si>
    <t>707.670</t>
  </si>
  <si>
    <t>B5.073.07</t>
  </si>
  <si>
    <t>707.962</t>
  </si>
  <si>
    <t>B5.073.08</t>
  </si>
  <si>
    <t>705.611</t>
  </si>
  <si>
    <t>B5.073.09</t>
  </si>
  <si>
    <t>B5.073.10</t>
  </si>
  <si>
    <t>705.457</t>
  </si>
  <si>
    <t>B5.073.11</t>
  </si>
  <si>
    <t>704.201</t>
  </si>
  <si>
    <t>B5.073.12</t>
  </si>
  <si>
    <t>705.673</t>
  </si>
  <si>
    <t>B5.073.13</t>
  </si>
  <si>
    <t>700.436</t>
  </si>
  <si>
    <t>B5.074.01</t>
  </si>
  <si>
    <t>705.842</t>
  </si>
  <si>
    <t>B5.074.02</t>
  </si>
  <si>
    <t>705.028</t>
  </si>
  <si>
    <t>B5.074.03</t>
  </si>
  <si>
    <t>705.352</t>
  </si>
  <si>
    <t>B5.074.04</t>
  </si>
  <si>
    <t>B5.074.05</t>
  </si>
  <si>
    <t>703.556</t>
  </si>
  <si>
    <t>B5.074.06</t>
  </si>
  <si>
    <t>704.764</t>
  </si>
  <si>
    <t>B5.074.07</t>
  </si>
  <si>
    <t>703.283</t>
  </si>
  <si>
    <t>B5.074.08</t>
  </si>
  <si>
    <t>702.575</t>
  </si>
  <si>
    <t>B5.074.09</t>
  </si>
  <si>
    <t>701.358</t>
  </si>
  <si>
    <t>B5.074.10</t>
  </si>
  <si>
    <t>B5.074.11</t>
  </si>
  <si>
    <t>702.696</t>
  </si>
  <si>
    <t>B5.074.12</t>
  </si>
  <si>
    <t>699.412</t>
  </si>
  <si>
    <t>B5.074.13</t>
  </si>
  <si>
    <t>700.108</t>
  </si>
  <si>
    <t>B5.075.01</t>
  </si>
  <si>
    <t>B5.075.02</t>
  </si>
  <si>
    <t>705.433</t>
  </si>
  <si>
    <t>B5.075.03</t>
  </si>
  <si>
    <t>695.004</t>
  </si>
  <si>
    <t>706.628</t>
  </si>
  <si>
    <t>B5.075.04</t>
  </si>
  <si>
    <t>704.265</t>
  </si>
  <si>
    <t>B5.075.05</t>
  </si>
  <si>
    <t>704.288</t>
  </si>
  <si>
    <t>B5.075.06</t>
  </si>
  <si>
    <t>703.821</t>
  </si>
  <si>
    <t>B5.075.07</t>
  </si>
  <si>
    <t>B5.075.08</t>
  </si>
  <si>
    <t>B5.075.09</t>
  </si>
  <si>
    <t>702.355</t>
  </si>
  <si>
    <t>B5.075.10</t>
  </si>
  <si>
    <t>703.501</t>
  </si>
  <si>
    <t>B5.075.11</t>
  </si>
  <si>
    <t>699.761</t>
  </si>
  <si>
    <t>B5.075.12</t>
  </si>
  <si>
    <t>B5.075.13</t>
  </si>
  <si>
    <t>700.115</t>
  </si>
  <si>
    <t>B5.076.01</t>
  </si>
  <si>
    <t>705.529</t>
  </si>
  <si>
    <t>B5.076.02</t>
  </si>
  <si>
    <t>705.485</t>
  </si>
  <si>
    <t>B5.076.03</t>
  </si>
  <si>
    <t>707.309</t>
  </si>
  <si>
    <t>B5.076.04</t>
  </si>
  <si>
    <t>704.544</t>
  </si>
  <si>
    <t>B5.076.05</t>
  </si>
  <si>
    <t>704.317</t>
  </si>
  <si>
    <t>B5.076.06</t>
  </si>
  <si>
    <t>703.895</t>
  </si>
  <si>
    <t>B5.076.07</t>
  </si>
  <si>
    <t>B5.076.08</t>
  </si>
  <si>
    <t>702.301</t>
  </si>
  <si>
    <t>B5.076.09</t>
  </si>
  <si>
    <t>702.163</t>
  </si>
  <si>
    <t>B5.076.10</t>
  </si>
  <si>
    <t>701.921</t>
  </si>
  <si>
    <t>B5.076.11</t>
  </si>
  <si>
    <t>701.299</t>
  </si>
  <si>
    <t>B5.076.12</t>
  </si>
  <si>
    <t>00:24:50</t>
  </si>
  <si>
    <t>B5.076.13</t>
  </si>
  <si>
    <t>B5.077.01</t>
  </si>
  <si>
    <t>708.628</t>
  </si>
  <si>
    <t>B5.077.02</t>
  </si>
  <si>
    <t>695.511</t>
  </si>
  <si>
    <t>705.186</t>
  </si>
  <si>
    <t>B5.077.03</t>
  </si>
  <si>
    <t>705.074</t>
  </si>
  <si>
    <t>B5.077.04</t>
  </si>
  <si>
    <t>704.200</t>
  </si>
  <si>
    <t>B5.077.05</t>
  </si>
  <si>
    <t>704.079</t>
  </si>
  <si>
    <t>B5.077.06</t>
  </si>
  <si>
    <t>703.517</t>
  </si>
  <si>
    <t>B5.077.07</t>
  </si>
  <si>
    <t>702.144</t>
  </si>
  <si>
    <t>B5.077.08</t>
  </si>
  <si>
    <t>B5.077.09</t>
  </si>
  <si>
    <t>B5.077.10</t>
  </si>
  <si>
    <t>701.613</t>
  </si>
  <si>
    <t>B5.077.11</t>
  </si>
  <si>
    <t>701.143</t>
  </si>
  <si>
    <t>B5.077.12</t>
  </si>
  <si>
    <t>700.113</t>
  </si>
  <si>
    <t>B5.077.13</t>
  </si>
  <si>
    <t>700.424</t>
  </si>
  <si>
    <t>B5.078.01</t>
  </si>
  <si>
    <t>705.320</t>
  </si>
  <si>
    <t>B5.078.02</t>
  </si>
  <si>
    <t>702.621</t>
  </si>
  <si>
    <t>B5.078.03</t>
  </si>
  <si>
    <t>704.990</t>
  </si>
  <si>
    <t>B5.078.04</t>
  </si>
  <si>
    <t>705.367</t>
  </si>
  <si>
    <t>B5.078.05</t>
  </si>
  <si>
    <t>703.876</t>
  </si>
  <si>
    <t>B5.078.06</t>
  </si>
  <si>
    <t>703.324</t>
  </si>
  <si>
    <t>B5.078.07</t>
  </si>
  <si>
    <t>B5.078.08</t>
  </si>
  <si>
    <t>702.581</t>
  </si>
  <si>
    <t>B5.078.09</t>
  </si>
  <si>
    <t>701.717</t>
  </si>
  <si>
    <t>B5.078.10</t>
  </si>
  <si>
    <t>701.884</t>
  </si>
  <si>
    <t>B5.078.11</t>
  </si>
  <si>
    <t>701.110</t>
  </si>
  <si>
    <t>B5.078.12</t>
  </si>
  <si>
    <t>700.929</t>
  </si>
  <si>
    <t>B5.078.13</t>
  </si>
  <si>
    <t>699.886</t>
  </si>
  <si>
    <t>B5.079.01</t>
  </si>
  <si>
    <t>707.219</t>
  </si>
  <si>
    <t>B5.079.02</t>
  </si>
  <si>
    <t>B5.079.03</t>
  </si>
  <si>
    <t>706.018</t>
  </si>
  <si>
    <t>B5.079.04</t>
  </si>
  <si>
    <t>B5.079.05</t>
  </si>
  <si>
    <t>704.113</t>
  </si>
  <si>
    <t>B5.079.06</t>
  </si>
  <si>
    <t>703.938</t>
  </si>
  <si>
    <t>B5.079.07</t>
  </si>
  <si>
    <t>703.355</t>
  </si>
  <si>
    <t>B5.079.08</t>
  </si>
  <si>
    <t>701.971</t>
  </si>
  <si>
    <t>B5.079.09</t>
  </si>
  <si>
    <t>702.053</t>
  </si>
  <si>
    <t>B5.079.10</t>
  </si>
  <si>
    <t>701.727</t>
  </si>
  <si>
    <t>B5.079.11</t>
  </si>
  <si>
    <t>00:19:56</t>
  </si>
  <si>
    <t>B5.079.12</t>
  </si>
  <si>
    <t>700.437</t>
  </si>
  <si>
    <t>B5.079.13</t>
  </si>
  <si>
    <t>700.954</t>
  </si>
  <si>
    <t>B5.080.01</t>
  </si>
  <si>
    <t>706.674</t>
  </si>
  <si>
    <t>B5.080.02</t>
  </si>
  <si>
    <t>B5.080.03</t>
  </si>
  <si>
    <t>706.041</t>
  </si>
  <si>
    <t>B5.080.04</t>
  </si>
  <si>
    <t>705.115</t>
  </si>
  <si>
    <t>B5.080.05</t>
  </si>
  <si>
    <t>705.057</t>
  </si>
  <si>
    <t>B5.080.06</t>
  </si>
  <si>
    <t>B5.080.07</t>
  </si>
  <si>
    <t>B5.080.08</t>
  </si>
  <si>
    <t>702.492</t>
  </si>
  <si>
    <t>B5.080.09</t>
  </si>
  <si>
    <t>702.513</t>
  </si>
  <si>
    <t>B5.080.10</t>
  </si>
  <si>
    <t>701.854</t>
  </si>
  <si>
    <t>B5.080.11</t>
  </si>
  <si>
    <t>B5.080.12</t>
  </si>
  <si>
    <t>00:20:41</t>
  </si>
  <si>
    <t>701.774</t>
  </si>
  <si>
    <t>B5.080.13</t>
  </si>
  <si>
    <t>700.561</t>
  </si>
  <si>
    <t>B5.081.01</t>
  </si>
  <si>
    <t>B5.081.02</t>
  </si>
  <si>
    <t>B5.081.03</t>
  </si>
  <si>
    <t>706.247</t>
  </si>
  <si>
    <t>B5.081.04</t>
  </si>
  <si>
    <t>00:13:21</t>
  </si>
  <si>
    <t>705.440</t>
  </si>
  <si>
    <t>B5.081.05</t>
  </si>
  <si>
    <t>704.579</t>
  </si>
  <si>
    <t>B5.081.06</t>
  </si>
  <si>
    <t>704.118</t>
  </si>
  <si>
    <t>B5.081.07</t>
  </si>
  <si>
    <t>703.262</t>
  </si>
  <si>
    <t>B5.081.08</t>
  </si>
  <si>
    <t>702.155</t>
  </si>
  <si>
    <t>B5.081.09</t>
  </si>
  <si>
    <t>702.608</t>
  </si>
  <si>
    <t>B5.081.10</t>
  </si>
  <si>
    <t>702.052</t>
  </si>
  <si>
    <t>B5.081.11</t>
  </si>
  <si>
    <t>701.880</t>
  </si>
  <si>
    <t>B5.081.12</t>
  </si>
  <si>
    <t>701.906</t>
  </si>
  <si>
    <t>B5.081.13</t>
  </si>
  <si>
    <t>702.516</t>
  </si>
  <si>
    <t>B4.001.01</t>
  </si>
  <si>
    <t>B4.001.02</t>
  </si>
  <si>
    <t>714.915</t>
  </si>
  <si>
    <t>B4.001.03</t>
  </si>
  <si>
    <t>714.887</t>
  </si>
  <si>
    <t>B4.001.04</t>
  </si>
  <si>
    <t>B4.001.05</t>
  </si>
  <si>
    <t>714.864</t>
  </si>
  <si>
    <t>B4.001.06</t>
  </si>
  <si>
    <t>B4.001.07</t>
  </si>
  <si>
    <t>714.719</t>
  </si>
  <si>
    <t>B4.001.08</t>
  </si>
  <si>
    <t>716.117</t>
  </si>
  <si>
    <t>B4.001.09</t>
  </si>
  <si>
    <t>B4.001.10</t>
  </si>
  <si>
    <t>B4.001.11</t>
  </si>
  <si>
    <t>716.221</t>
  </si>
  <si>
    <t>B4.001.12</t>
  </si>
  <si>
    <t>715.547</t>
  </si>
  <si>
    <t>B4.001.13</t>
  </si>
  <si>
    <t>B4.002.01</t>
  </si>
  <si>
    <t>714.352</t>
  </si>
  <si>
    <t>B4.002.02</t>
  </si>
  <si>
    <t>713.937</t>
  </si>
  <si>
    <t>B4.002.03</t>
  </si>
  <si>
    <t>715.082</t>
  </si>
  <si>
    <t>B4.002.04</t>
  </si>
  <si>
    <t>B4.002.05</t>
  </si>
  <si>
    <t>714.993</t>
  </si>
  <si>
    <t>B4.002.06</t>
  </si>
  <si>
    <t>714.659</t>
  </si>
  <si>
    <t>B4.002.07</t>
  </si>
  <si>
    <t>716.603</t>
  </si>
  <si>
    <t>B4.002.08</t>
  </si>
  <si>
    <t>699.045</t>
  </si>
  <si>
    <t>B4.002.09</t>
  </si>
  <si>
    <t>B4.002.10</t>
  </si>
  <si>
    <t>716.164</t>
  </si>
  <si>
    <t>B4.002.11</t>
  </si>
  <si>
    <t>B4.002.12</t>
  </si>
  <si>
    <t>B4.002.13</t>
  </si>
  <si>
    <t>716.390</t>
  </si>
  <si>
    <t>B4.003.01</t>
  </si>
  <si>
    <t>B4.003.02</t>
  </si>
  <si>
    <t>714.572</t>
  </si>
  <si>
    <t>B4.003.03</t>
  </si>
  <si>
    <t>714.563</t>
  </si>
  <si>
    <t>B4.003.04</t>
  </si>
  <si>
    <t>714.433</t>
  </si>
  <si>
    <t>B4.003.05</t>
  </si>
  <si>
    <t>B4.003.06</t>
  </si>
  <si>
    <t>715.247</t>
  </si>
  <si>
    <t>B4.003.07</t>
  </si>
  <si>
    <t>698.906</t>
  </si>
  <si>
    <t>B4.003.08</t>
  </si>
  <si>
    <t>699.004</t>
  </si>
  <si>
    <t>715.353</t>
  </si>
  <si>
    <t>B4.003.09</t>
  </si>
  <si>
    <t>715.268</t>
  </si>
  <si>
    <t>B4.003.10</t>
  </si>
  <si>
    <t>B4.003.11</t>
  </si>
  <si>
    <t>B4.003.12</t>
  </si>
  <si>
    <t>B4.003.13</t>
  </si>
  <si>
    <t>715.193</t>
  </si>
  <si>
    <t>B4.004.01</t>
  </si>
  <si>
    <t>712.880</t>
  </si>
  <si>
    <t>B4.004.02</t>
  </si>
  <si>
    <t>B4.004.03</t>
  </si>
  <si>
    <t>708.213</t>
  </si>
  <si>
    <t>B4.004.04</t>
  </si>
  <si>
    <t>707.521</t>
  </si>
  <si>
    <t>B4.004.05</t>
  </si>
  <si>
    <t>709.414</t>
  </si>
  <si>
    <t>B4.004.06</t>
  </si>
  <si>
    <t>707.416</t>
  </si>
  <si>
    <t>B4.004.07</t>
  </si>
  <si>
    <t>698.839</t>
  </si>
  <si>
    <t>710.843</t>
  </si>
  <si>
    <t>B4.004.08</t>
  </si>
  <si>
    <t>713.784</t>
  </si>
  <si>
    <t>B4.004.09</t>
  </si>
  <si>
    <t>B4.004.10</t>
  </si>
  <si>
    <t>B4.004.11</t>
  </si>
  <si>
    <t>712.262</t>
  </si>
  <si>
    <t>B4.004.12</t>
  </si>
  <si>
    <t>B4.004.13</t>
  </si>
  <si>
    <t>704.905</t>
  </si>
  <si>
    <t>B4.005.01</t>
  </si>
  <si>
    <t>709.981</t>
  </si>
  <si>
    <t>B4.005.02</t>
  </si>
  <si>
    <t>707.236</t>
  </si>
  <si>
    <t>B4.005.03</t>
  </si>
  <si>
    <t>713.386</t>
  </si>
  <si>
    <t>B4.005.04</t>
  </si>
  <si>
    <t>B4.005.05</t>
  </si>
  <si>
    <t>B4.005.06</t>
  </si>
  <si>
    <t>708.615</t>
  </si>
  <si>
    <t>B4.005.07</t>
  </si>
  <si>
    <t>712.604</t>
  </si>
  <si>
    <t>B4.005.08</t>
  </si>
  <si>
    <t>713.161</t>
  </si>
  <si>
    <t>B4.005.09</t>
  </si>
  <si>
    <t>708.962</t>
  </si>
  <si>
    <t>B4.005.10</t>
  </si>
  <si>
    <t>B4.005.11</t>
  </si>
  <si>
    <t>709.241</t>
  </si>
  <si>
    <t>B4.005.12</t>
  </si>
  <si>
    <t>B4.005.13</t>
  </si>
  <si>
    <t>710.364</t>
  </si>
  <si>
    <t>B4.006.01</t>
  </si>
  <si>
    <t>B4.006.02</t>
  </si>
  <si>
    <t>709.226</t>
  </si>
  <si>
    <t>B4.006.03</t>
  </si>
  <si>
    <t>B4.006.04</t>
  </si>
  <si>
    <t>B4.006.05</t>
  </si>
  <si>
    <t>B4.006.06</t>
  </si>
  <si>
    <t>712.152</t>
  </si>
  <si>
    <t>B4.006.07</t>
  </si>
  <si>
    <t>708.719</t>
  </si>
  <si>
    <t>B4.006.08</t>
  </si>
  <si>
    <t>714.498</t>
  </si>
  <si>
    <t>B4.006.09</t>
  </si>
  <si>
    <t>B4.006.10</t>
  </si>
  <si>
    <t>B4.006.11</t>
  </si>
  <si>
    <t>710.902</t>
  </si>
  <si>
    <t>B4.006.12</t>
  </si>
  <si>
    <t>699.373</t>
  </si>
  <si>
    <t>B4.006.13</t>
  </si>
  <si>
    <t>B4.007.01</t>
  </si>
  <si>
    <t>711.349</t>
  </si>
  <si>
    <t>B4.007.02</t>
  </si>
  <si>
    <t>698.025</t>
  </si>
  <si>
    <t>707.283</t>
  </si>
  <si>
    <t>B4.007.03</t>
  </si>
  <si>
    <t>707.803</t>
  </si>
  <si>
    <t>B4.007.04</t>
  </si>
  <si>
    <t>698.269</t>
  </si>
  <si>
    <t>714.300</t>
  </si>
  <si>
    <t>B4.007.05</t>
  </si>
  <si>
    <t>709.466</t>
  </si>
  <si>
    <t>B4.007.06</t>
  </si>
  <si>
    <t>B4.007.07</t>
  </si>
  <si>
    <t>B4.007.08</t>
  </si>
  <si>
    <t>713.845</t>
  </si>
  <si>
    <t>B4.007.09</t>
  </si>
  <si>
    <t>709.040</t>
  </si>
  <si>
    <t>B4.007.10</t>
  </si>
  <si>
    <t>B4.007.11</t>
  </si>
  <si>
    <t>699.164</t>
  </si>
  <si>
    <t>711.772</t>
  </si>
  <si>
    <t>B4.007.12</t>
  </si>
  <si>
    <t>713.948</t>
  </si>
  <si>
    <t>B4.007.13</t>
  </si>
  <si>
    <t>709.984</t>
  </si>
  <si>
    <t>B4.008.01</t>
  </si>
  <si>
    <t>713.104</t>
  </si>
  <si>
    <t>B4.008.02</t>
  </si>
  <si>
    <t>706.089</t>
  </si>
  <si>
    <t>B4.008.03</t>
  </si>
  <si>
    <t>B4.008.04</t>
  </si>
  <si>
    <t>708.873</t>
  </si>
  <si>
    <t>B4.008.05</t>
  </si>
  <si>
    <t>B4.008.06</t>
  </si>
  <si>
    <t>B4.008.07</t>
  </si>
  <si>
    <t>B4.008.08</t>
  </si>
  <si>
    <t>B4.008.09</t>
  </si>
  <si>
    <t>709.194</t>
  </si>
  <si>
    <t>B4.008.10</t>
  </si>
  <si>
    <t>B4.008.11</t>
  </si>
  <si>
    <t>699.053</t>
  </si>
  <si>
    <t>B4.008.12</t>
  </si>
  <si>
    <t>710.112</t>
  </si>
  <si>
    <t>B4.008.13</t>
  </si>
  <si>
    <t>715.237</t>
  </si>
  <si>
    <t>B4.009.01</t>
  </si>
  <si>
    <t>B4.009.02</t>
  </si>
  <si>
    <t>714.299</t>
  </si>
  <si>
    <t>B4.009.03</t>
  </si>
  <si>
    <t>712.961</t>
  </si>
  <si>
    <t>B4.009.04</t>
  </si>
  <si>
    <t>B4.009.05</t>
  </si>
  <si>
    <t>714.906</t>
  </si>
  <si>
    <t>B4.009.06</t>
  </si>
  <si>
    <t>714.093</t>
  </si>
  <si>
    <t>B4.009.07</t>
  </si>
  <si>
    <t>714.295</t>
  </si>
  <si>
    <t>B4.009.08</t>
  </si>
  <si>
    <t>B4.009.09</t>
  </si>
  <si>
    <t>710.367</t>
  </si>
  <si>
    <t>B4.009.10</t>
  </si>
  <si>
    <t>715.421</t>
  </si>
  <si>
    <t>B4.009.11</t>
  </si>
  <si>
    <t>714.615</t>
  </si>
  <si>
    <t>B4.009.12</t>
  </si>
  <si>
    <t>B4.009.13</t>
  </si>
  <si>
    <t>715.014</t>
  </si>
  <si>
    <t>B4.010.02</t>
  </si>
  <si>
    <t>712.637</t>
  </si>
  <si>
    <t>B4.010.03</t>
  </si>
  <si>
    <t>714.617</t>
  </si>
  <si>
    <t>B4.010.04</t>
  </si>
  <si>
    <t>713.831</t>
  </si>
  <si>
    <t>B4.010.05</t>
  </si>
  <si>
    <t>716.142</t>
  </si>
  <si>
    <t>B4.010.06</t>
  </si>
  <si>
    <t>B4.010.07</t>
  </si>
  <si>
    <t>714.752</t>
  </si>
  <si>
    <t>B4.010.08</t>
  </si>
  <si>
    <t>716.339</t>
  </si>
  <si>
    <t>B4.010.09</t>
  </si>
  <si>
    <t>B4.010.10</t>
  </si>
  <si>
    <t>713.979</t>
  </si>
  <si>
    <t>B4.010.11</t>
  </si>
  <si>
    <t>714.187</t>
  </si>
  <si>
    <t>B4.010.12</t>
  </si>
  <si>
    <t>715.333</t>
  </si>
  <si>
    <t>B4.010.13</t>
  </si>
  <si>
    <t>711.739</t>
  </si>
  <si>
    <t>B4.011.01</t>
  </si>
  <si>
    <t>706.287</t>
  </si>
  <si>
    <t>B4.011.02</t>
  </si>
  <si>
    <t>707.019</t>
  </si>
  <si>
    <t>B4.011.03</t>
  </si>
  <si>
    <t>706.473</t>
  </si>
  <si>
    <t>B4.011.04</t>
  </si>
  <si>
    <t>707.415</t>
  </si>
  <si>
    <t>B4.011.05</t>
  </si>
  <si>
    <t>708.525</t>
  </si>
  <si>
    <t>B4.011.06</t>
  </si>
  <si>
    <t>707.403</t>
  </si>
  <si>
    <t>B4.011.07</t>
  </si>
  <si>
    <t>713.916</t>
  </si>
  <si>
    <t>B4.011.08</t>
  </si>
  <si>
    <t>B4.011.09</t>
  </si>
  <si>
    <t>714.035</t>
  </si>
  <si>
    <t>B4.011.10</t>
  </si>
  <si>
    <t>714.711</t>
  </si>
  <si>
    <t>B4.011.11</t>
  </si>
  <si>
    <t>B4.011.12</t>
  </si>
  <si>
    <t>714.695</t>
  </si>
  <si>
    <t>B4.011.13</t>
  </si>
  <si>
    <t>715.286</t>
  </si>
  <si>
    <t>B4.012.01</t>
  </si>
  <si>
    <t>B4.012.02</t>
  </si>
  <si>
    <t>710.431</t>
  </si>
  <si>
    <t>B4.012.03</t>
  </si>
  <si>
    <t>B4.012.04</t>
  </si>
  <si>
    <t>709.230</t>
  </si>
  <si>
    <t>B4.012.05</t>
  </si>
  <si>
    <t>710.206</t>
  </si>
  <si>
    <t>B4.012.06</t>
  </si>
  <si>
    <t>B4.012.07</t>
  </si>
  <si>
    <t>B4.012.08</t>
  </si>
  <si>
    <t>708.144</t>
  </si>
  <si>
    <t>B4.012.09</t>
  </si>
  <si>
    <t>707.925</t>
  </si>
  <si>
    <t>B4.012.10</t>
  </si>
  <si>
    <t>B4.012.11</t>
  </si>
  <si>
    <t>B4.012.12</t>
  </si>
  <si>
    <t>B4.012.13</t>
  </si>
  <si>
    <t>699.009</t>
  </si>
  <si>
    <t>715.334</t>
  </si>
  <si>
    <t>B4.013.01</t>
  </si>
  <si>
    <t>706.489</t>
  </si>
  <si>
    <t>B4.013.02</t>
  </si>
  <si>
    <t>708.444</t>
  </si>
  <si>
    <t>B4.013.03</t>
  </si>
  <si>
    <t>707.561</t>
  </si>
  <si>
    <t>B4.013.04</t>
  </si>
  <si>
    <t>708.267</t>
  </si>
  <si>
    <t>B4.013.05</t>
  </si>
  <si>
    <t>B4.013.06</t>
  </si>
  <si>
    <t>B4.013.07</t>
  </si>
  <si>
    <t>707.446</t>
  </si>
  <si>
    <t>B4.013.08</t>
  </si>
  <si>
    <t>714.395</t>
  </si>
  <si>
    <t>B4.013.09</t>
  </si>
  <si>
    <t>714.143</t>
  </si>
  <si>
    <t>B4.013.10</t>
  </si>
  <si>
    <t>B4.013.11</t>
  </si>
  <si>
    <t>B4.013.12</t>
  </si>
  <si>
    <t>B4.013.13</t>
  </si>
  <si>
    <t>714.323</t>
  </si>
  <si>
    <t>B4.014.01</t>
  </si>
  <si>
    <t>706.217</t>
  </si>
  <si>
    <t>B4.014.02</t>
  </si>
  <si>
    <t>706.379</t>
  </si>
  <si>
    <t>B4.014.03</t>
  </si>
  <si>
    <t>B4.014.04</t>
  </si>
  <si>
    <t>705.746</t>
  </si>
  <si>
    <t>B4.014.05</t>
  </si>
  <si>
    <t>713.430</t>
  </si>
  <si>
    <t>B4.014.06</t>
  </si>
  <si>
    <t>B4.014.07</t>
  </si>
  <si>
    <t>B4.014.08</t>
  </si>
  <si>
    <t>B4.014.09</t>
  </si>
  <si>
    <t>714.340</t>
  </si>
  <si>
    <t>B4.014.10</t>
  </si>
  <si>
    <t>B4.014.11</t>
  </si>
  <si>
    <t>712.735</t>
  </si>
  <si>
    <t>B4.014.12</t>
  </si>
  <si>
    <t>714.566</t>
  </si>
  <si>
    <t>B4.014.13</t>
  </si>
  <si>
    <t>B4.015.01</t>
  </si>
  <si>
    <t>B4.015.02</t>
  </si>
  <si>
    <t>B4.015.03</t>
  </si>
  <si>
    <t>B4.015.04</t>
  </si>
  <si>
    <t>713.586</t>
  </si>
  <si>
    <t>B4.015.05</t>
  </si>
  <si>
    <t>B4.015.06</t>
  </si>
  <si>
    <t>714.080</t>
  </si>
  <si>
    <t>B4.015.07</t>
  </si>
  <si>
    <t>714.239</t>
  </si>
  <si>
    <t>B4.015.08</t>
  </si>
  <si>
    <t>B4.015.09</t>
  </si>
  <si>
    <t>B4.015.10</t>
  </si>
  <si>
    <t>714.493</t>
  </si>
  <si>
    <t>B4.015.11</t>
  </si>
  <si>
    <t>713.157</t>
  </si>
  <si>
    <t>B4.015.12</t>
  </si>
  <si>
    <t>B4.015.13</t>
  </si>
  <si>
    <t>B4.016.01</t>
  </si>
  <si>
    <t>712.722</t>
  </si>
  <si>
    <t>B4.016.02</t>
  </si>
  <si>
    <t>712.515</t>
  </si>
  <si>
    <t>B4.016.03</t>
  </si>
  <si>
    <t>713.130</t>
  </si>
  <si>
    <t>B4.016.04</t>
  </si>
  <si>
    <t>713.413</t>
  </si>
  <si>
    <t>B4.016.05</t>
  </si>
  <si>
    <t>00:16:36</t>
  </si>
  <si>
    <t>B4.016.06</t>
  </si>
  <si>
    <t>B4.016.07</t>
  </si>
  <si>
    <t>B4.016.08</t>
  </si>
  <si>
    <t>B4.016.09</t>
  </si>
  <si>
    <t>B4.016.10</t>
  </si>
  <si>
    <t>B4.016.11</t>
  </si>
  <si>
    <t>713.763</t>
  </si>
  <si>
    <t>B4.016.12</t>
  </si>
  <si>
    <t>B4.016.13</t>
  </si>
  <si>
    <t>714.228</t>
  </si>
  <si>
    <t>B4.017.01</t>
  </si>
  <si>
    <t>712.737</t>
  </si>
  <si>
    <t>B4.017.02</t>
  </si>
  <si>
    <t>712.936</t>
  </si>
  <si>
    <t>B4.017.03</t>
  </si>
  <si>
    <t>B4.017.04</t>
  </si>
  <si>
    <t>712.902</t>
  </si>
  <si>
    <t>B4.017.05</t>
  </si>
  <si>
    <t>713.217</t>
  </si>
  <si>
    <t>B4.017.06</t>
  </si>
  <si>
    <t>713.009</t>
  </si>
  <si>
    <t>B4.017.07</t>
  </si>
  <si>
    <t>B4.017.08</t>
  </si>
  <si>
    <t>B4.017.09</t>
  </si>
  <si>
    <t>B4.017.10</t>
  </si>
  <si>
    <t>713.957</t>
  </si>
  <si>
    <t>B4.017.11</t>
  </si>
  <si>
    <t>714.379</t>
  </si>
  <si>
    <t>B4.017.12</t>
  </si>
  <si>
    <t>714.404</t>
  </si>
  <si>
    <t>B4.017.13</t>
  </si>
  <si>
    <t>714.105</t>
  </si>
  <si>
    <t>B4.018.01</t>
  </si>
  <si>
    <t>712.110</t>
  </si>
  <si>
    <t>B4.018.02</t>
  </si>
  <si>
    <t>B4.018.03</t>
  </si>
  <si>
    <t>712.592</t>
  </si>
  <si>
    <t>B4.018.04</t>
  </si>
  <si>
    <t>713.066</t>
  </si>
  <si>
    <t>B4.018.05</t>
  </si>
  <si>
    <t>B4.018.06</t>
  </si>
  <si>
    <t>B4.018.07</t>
  </si>
  <si>
    <t>B4.018.08</t>
  </si>
  <si>
    <t>713.907</t>
  </si>
  <si>
    <t>B4.018.09</t>
  </si>
  <si>
    <t>713.697</t>
  </si>
  <si>
    <t>B4.018.10</t>
  </si>
  <si>
    <t>714.055</t>
  </si>
  <si>
    <t>B4.018.11</t>
  </si>
  <si>
    <t>714.012</t>
  </si>
  <si>
    <t>B4.018.12</t>
  </si>
  <si>
    <t>714.051</t>
  </si>
  <si>
    <t>B4.018.13</t>
  </si>
  <si>
    <t>714.256</t>
  </si>
  <si>
    <t>B4.019.01</t>
  </si>
  <si>
    <t>B4.019.02</t>
  </si>
  <si>
    <t>B4.019.03</t>
  </si>
  <si>
    <t>B4.019.04</t>
  </si>
  <si>
    <t>712.766</t>
  </si>
  <si>
    <t>B4.019.05</t>
  </si>
  <si>
    <t>712.389</t>
  </si>
  <si>
    <t>B4.019.06</t>
  </si>
  <si>
    <t>B4.019.07</t>
  </si>
  <si>
    <t>713.343</t>
  </si>
  <si>
    <t>B4.019.08</t>
  </si>
  <si>
    <t>B4.019.09</t>
  </si>
  <si>
    <t>713.483</t>
  </si>
  <si>
    <t>B4.019.10</t>
  </si>
  <si>
    <t>B4.019.11</t>
  </si>
  <si>
    <t>713.883</t>
  </si>
  <si>
    <t>B4.019.12</t>
  </si>
  <si>
    <t>B4.019.13</t>
  </si>
  <si>
    <t>B4.020.01</t>
  </si>
  <si>
    <t>712.141</t>
  </si>
  <si>
    <t>B4.020.02</t>
  </si>
  <si>
    <t>712.045</t>
  </si>
  <si>
    <t>B4.020.03</t>
  </si>
  <si>
    <t>712.562</t>
  </si>
  <si>
    <t>B4.020.04</t>
  </si>
  <si>
    <t>B4.020.05</t>
  </si>
  <si>
    <t>712.776</t>
  </si>
  <si>
    <t>B4.020.06</t>
  </si>
  <si>
    <t>B4.020.07</t>
  </si>
  <si>
    <t>713.171</t>
  </si>
  <si>
    <t>B4.020.08</t>
  </si>
  <si>
    <t>712.749</t>
  </si>
  <si>
    <t>B4.020.09</t>
  </si>
  <si>
    <t>B4.020.10</t>
  </si>
  <si>
    <t>B4.020.11</t>
  </si>
  <si>
    <t>713.513</t>
  </si>
  <si>
    <t>B4.020.12</t>
  </si>
  <si>
    <t>705.326</t>
  </si>
  <si>
    <t>B4.020.13</t>
  </si>
  <si>
    <t>714.197</t>
  </si>
  <si>
    <t>B4.021.01</t>
  </si>
  <si>
    <t>712.411</t>
  </si>
  <si>
    <t>B4.021.02</t>
  </si>
  <si>
    <t>695.955</t>
  </si>
  <si>
    <t>B4.021.03</t>
  </si>
  <si>
    <t>712.764</t>
  </si>
  <si>
    <t>B4.021.04</t>
  </si>
  <si>
    <t>712.929</t>
  </si>
  <si>
    <t>B4.021.05</t>
  </si>
  <si>
    <t>714.242</t>
  </si>
  <si>
    <t>B4.021.06</t>
  </si>
  <si>
    <t>B4.021.07</t>
  </si>
  <si>
    <t>B4.021.08</t>
  </si>
  <si>
    <t>713.302</t>
  </si>
  <si>
    <t>B4.021.09</t>
  </si>
  <si>
    <t>B4.021.10</t>
  </si>
  <si>
    <t>B4.021.11</t>
  </si>
  <si>
    <t>B4.021.12</t>
  </si>
  <si>
    <t>715.157</t>
  </si>
  <si>
    <t>B4.021.13</t>
  </si>
  <si>
    <t>713.084</t>
  </si>
  <si>
    <t>B4.022.01</t>
  </si>
  <si>
    <t>713.516</t>
  </si>
  <si>
    <t>B4.022.02</t>
  </si>
  <si>
    <t>B4.022.03</t>
  </si>
  <si>
    <t>713.921</t>
  </si>
  <si>
    <t>B4.022.04</t>
  </si>
  <si>
    <t>B4.022.05</t>
  </si>
  <si>
    <t>B4.022.06</t>
  </si>
  <si>
    <t>714.219</t>
  </si>
  <si>
    <t>B4.022.07</t>
  </si>
  <si>
    <t>713.773</t>
  </si>
  <si>
    <t>B4.022.08</t>
  </si>
  <si>
    <t>714.798</t>
  </si>
  <si>
    <t>B4.022.09</t>
  </si>
  <si>
    <t>B4.022.10</t>
  </si>
  <si>
    <t>713.997</t>
  </si>
  <si>
    <t>B4.022.11</t>
  </si>
  <si>
    <t>B4.022.12</t>
  </si>
  <si>
    <t>B4.022.13</t>
  </si>
  <si>
    <t>713.415</t>
  </si>
  <si>
    <t>B4.023.01</t>
  </si>
  <si>
    <t>705.354</t>
  </si>
  <si>
    <t>B4.023.02</t>
  </si>
  <si>
    <t>B4.023.03</t>
  </si>
  <si>
    <t>708.277</t>
  </si>
  <si>
    <t>B4.023.04</t>
  </si>
  <si>
    <t>706.558</t>
  </si>
  <si>
    <t>B4.023.05</t>
  </si>
  <si>
    <t>707.045</t>
  </si>
  <si>
    <t>B4.023.06</t>
  </si>
  <si>
    <t>704.849</t>
  </si>
  <si>
    <t>B4.023.07</t>
  </si>
  <si>
    <t>707.712</t>
  </si>
  <si>
    <t>B4.023.08</t>
  </si>
  <si>
    <t>707.422</t>
  </si>
  <si>
    <t>B4.023.09</t>
  </si>
  <si>
    <t>696.852</t>
  </si>
  <si>
    <t>B4.023.10</t>
  </si>
  <si>
    <t>B4.023.11</t>
  </si>
  <si>
    <t>708.379</t>
  </si>
  <si>
    <t>B4.023.12</t>
  </si>
  <si>
    <t>707.514</t>
  </si>
  <si>
    <t>B4.023.13</t>
  </si>
  <si>
    <t>702.049</t>
  </si>
  <si>
    <t>B4.024.01</t>
  </si>
  <si>
    <t>706.392</t>
  </si>
  <si>
    <t>B4.024.02</t>
  </si>
  <si>
    <t>B4.024.03</t>
  </si>
  <si>
    <t>701.927</t>
  </si>
  <si>
    <t>B4.024.04</t>
  </si>
  <si>
    <t>706.077</t>
  </si>
  <si>
    <t>B4.024.05</t>
  </si>
  <si>
    <t>706.389</t>
  </si>
  <si>
    <t>B4.024.06</t>
  </si>
  <si>
    <t>708.336</t>
  </si>
  <si>
    <t>B4.024.07</t>
  </si>
  <si>
    <t>707.356</t>
  </si>
  <si>
    <t>B4.024.08</t>
  </si>
  <si>
    <t>704.785</t>
  </si>
  <si>
    <t>B4.024.09</t>
  </si>
  <si>
    <t>708.155</t>
  </si>
  <si>
    <t>B4.024.10</t>
  </si>
  <si>
    <t>708.425</t>
  </si>
  <si>
    <t>B4.024.11</t>
  </si>
  <si>
    <t>707.650</t>
  </si>
  <si>
    <t>B4.024.12</t>
  </si>
  <si>
    <t>708.552</t>
  </si>
  <si>
    <t>B4.024.13</t>
  </si>
  <si>
    <t>702.322</t>
  </si>
  <si>
    <t>B4.025.01</t>
  </si>
  <si>
    <t>705.480</t>
  </si>
  <si>
    <t>B4.025.02</t>
  </si>
  <si>
    <t>00:00:12</t>
  </si>
  <si>
    <t>699.557</t>
  </si>
  <si>
    <t>B4.025.03</t>
  </si>
  <si>
    <t>B4.025.04</t>
  </si>
  <si>
    <t>705.772</t>
  </si>
  <si>
    <t>B4.025.05</t>
  </si>
  <si>
    <t>703.599</t>
  </si>
  <si>
    <t>B4.025.06</t>
  </si>
  <si>
    <t>706.986</t>
  </si>
  <si>
    <t>B4.025.07</t>
  </si>
  <si>
    <t>706.350</t>
  </si>
  <si>
    <t>B4.025.08</t>
  </si>
  <si>
    <t>700.872</t>
  </si>
  <si>
    <t>B4.025.09</t>
  </si>
  <si>
    <t>707.110</t>
  </si>
  <si>
    <t>B4.025.10</t>
  </si>
  <si>
    <t>707.498</t>
  </si>
  <si>
    <t>B4.025.11</t>
  </si>
  <si>
    <t>707.584</t>
  </si>
  <si>
    <t>B4.025.12</t>
  </si>
  <si>
    <t>708.167</t>
  </si>
  <si>
    <t>B4.025.13</t>
  </si>
  <si>
    <t>701.563</t>
  </si>
  <si>
    <t>B4.026.01</t>
  </si>
  <si>
    <t>706.276</t>
  </si>
  <si>
    <t>B4.026.02</t>
  </si>
  <si>
    <t>B4.026.03</t>
  </si>
  <si>
    <t>B4.026.04</t>
  </si>
  <si>
    <t>706.625</t>
  </si>
  <si>
    <t>B4.026.05</t>
  </si>
  <si>
    <t>700.305</t>
  </si>
  <si>
    <t>B4.026.06</t>
  </si>
  <si>
    <t>706.235</t>
  </si>
  <si>
    <t>B4.026.07</t>
  </si>
  <si>
    <t>706.530</t>
  </si>
  <si>
    <t>B4.026.08</t>
  </si>
  <si>
    <t>702.644</t>
  </si>
  <si>
    <t>B4.026.09</t>
  </si>
  <si>
    <t>B4.026.10</t>
  </si>
  <si>
    <t>708.986</t>
  </si>
  <si>
    <t>B4.026.11</t>
  </si>
  <si>
    <t>708.531</t>
  </si>
  <si>
    <t>B4.026.12</t>
  </si>
  <si>
    <t>703.434</t>
  </si>
  <si>
    <t>B4.026.13</t>
  </si>
  <si>
    <t>701.483</t>
  </si>
  <si>
    <t>B4.027.01</t>
  </si>
  <si>
    <t>B4.027.02</t>
  </si>
  <si>
    <t>B4.027.03</t>
  </si>
  <si>
    <t>705.033</t>
  </si>
  <si>
    <t>B4.027.04</t>
  </si>
  <si>
    <t>704.644</t>
  </si>
  <si>
    <t>B4.027.05</t>
  </si>
  <si>
    <t>706.445</t>
  </si>
  <si>
    <t>B4.027.06</t>
  </si>
  <si>
    <t>707.911</t>
  </si>
  <si>
    <t>B4.027.07</t>
  </si>
  <si>
    <t>703.078</t>
  </si>
  <si>
    <t>B4.027.08</t>
  </si>
  <si>
    <t>707.273</t>
  </si>
  <si>
    <t>B4.027.09</t>
  </si>
  <si>
    <t>701.495</t>
  </si>
  <si>
    <t>B4.027.10</t>
  </si>
  <si>
    <t>708.677</t>
  </si>
  <si>
    <t>B4.027.11</t>
  </si>
  <si>
    <t>707.615</t>
  </si>
  <si>
    <t>B4.027.12</t>
  </si>
  <si>
    <t>706.664</t>
  </si>
  <si>
    <t>B4.027.13</t>
  </si>
  <si>
    <t>709.385</t>
  </si>
  <si>
    <t>B4.028.01</t>
  </si>
  <si>
    <t>713.761</t>
  </si>
  <si>
    <t>B4.028.02</t>
  </si>
  <si>
    <t>B4.028.03</t>
  </si>
  <si>
    <t>714.301</t>
  </si>
  <si>
    <t>B4.028.04</t>
  </si>
  <si>
    <t>B4.028.05</t>
  </si>
  <si>
    <t>713.850</t>
  </si>
  <si>
    <t>B4.028.06</t>
  </si>
  <si>
    <t>710.374</t>
  </si>
  <si>
    <t>B4.028.07</t>
  </si>
  <si>
    <t>714.368</t>
  </si>
  <si>
    <t>B4.028.08</t>
  </si>
  <si>
    <t>B4.028.09</t>
  </si>
  <si>
    <t>B4.028.10</t>
  </si>
  <si>
    <t>711.852</t>
  </si>
  <si>
    <t>B4.028.13</t>
  </si>
  <si>
    <t>711.445</t>
  </si>
  <si>
    <t>B4.029.01</t>
  </si>
  <si>
    <t>B4.029.02</t>
  </si>
  <si>
    <t>708.740</t>
  </si>
  <si>
    <t>B4.029.03</t>
  </si>
  <si>
    <t>709.971</t>
  </si>
  <si>
    <t>B4.029.04</t>
  </si>
  <si>
    <t>710.274</t>
  </si>
  <si>
    <t>B4.029.05</t>
  </si>
  <si>
    <t>B4.029.06</t>
  </si>
  <si>
    <t>B4.029.07</t>
  </si>
  <si>
    <t>B4.029.08</t>
  </si>
  <si>
    <t>709.372</t>
  </si>
  <si>
    <t>B4.029.09</t>
  </si>
  <si>
    <t>B4.029.10</t>
  </si>
  <si>
    <t>711.588</t>
  </si>
  <si>
    <t>B4.029.11</t>
  </si>
  <si>
    <t>B4.029.12</t>
  </si>
  <si>
    <t>B4.029.13</t>
  </si>
  <si>
    <t>711.090</t>
  </si>
  <si>
    <t>B4.030.01</t>
  </si>
  <si>
    <t>714.577</t>
  </si>
  <si>
    <t>B4.030.02</t>
  </si>
  <si>
    <t>710.826</t>
  </si>
  <si>
    <t>B4.030.03</t>
  </si>
  <si>
    <t>B4.030.04</t>
  </si>
  <si>
    <t>709.310</t>
  </si>
  <si>
    <t>B4.030.05</t>
  </si>
  <si>
    <t>698.824</t>
  </si>
  <si>
    <t>712.976</t>
  </si>
  <si>
    <t>B4.030.06</t>
  </si>
  <si>
    <t>713.021</t>
  </si>
  <si>
    <t>B4.030.07</t>
  </si>
  <si>
    <t>B4.030.08</t>
  </si>
  <si>
    <t>713.131</t>
  </si>
  <si>
    <t>B4.030.09</t>
  </si>
  <si>
    <t>711.571</t>
  </si>
  <si>
    <t>B4.030.10</t>
  </si>
  <si>
    <t>709.688</t>
  </si>
  <si>
    <t>B4.030.11</t>
  </si>
  <si>
    <t>708.896</t>
  </si>
  <si>
    <t>B4.030.12</t>
  </si>
  <si>
    <t>707.501</t>
  </si>
  <si>
    <t>B4.030.13</t>
  </si>
  <si>
    <t>709.567</t>
  </si>
  <si>
    <t>B4.031.01</t>
  </si>
  <si>
    <t>B4.031.02</t>
  </si>
  <si>
    <t>B4.031.03</t>
  </si>
  <si>
    <t>711.787</t>
  </si>
  <si>
    <t>B4.031.04</t>
  </si>
  <si>
    <t>B4.031.05</t>
  </si>
  <si>
    <t>709.200</t>
  </si>
  <si>
    <t>B4.031.06</t>
  </si>
  <si>
    <t>709.045</t>
  </si>
  <si>
    <t>B4.031.07</t>
  </si>
  <si>
    <t>B4.031.08</t>
  </si>
  <si>
    <t>B4.031.09</t>
  </si>
  <si>
    <t>710.890</t>
  </si>
  <si>
    <t>B4.031.10</t>
  </si>
  <si>
    <t>B4.031.11</t>
  </si>
  <si>
    <t>710.625</t>
  </si>
  <si>
    <t>B4.031.12</t>
  </si>
  <si>
    <t>707.783</t>
  </si>
  <si>
    <t>B4.031.13</t>
  </si>
  <si>
    <t>711.561</t>
  </si>
  <si>
    <t>B4.032.01</t>
  </si>
  <si>
    <t>710.022</t>
  </si>
  <si>
    <t>B4.032.02</t>
  </si>
  <si>
    <t>B4.032.03</t>
  </si>
  <si>
    <t>B4.032.04</t>
  </si>
  <si>
    <t>B4.032.05</t>
  </si>
  <si>
    <t>712.061</t>
  </si>
  <si>
    <t>B4.032.06</t>
  </si>
  <si>
    <t>711.232</t>
  </si>
  <si>
    <t>B4.032.07</t>
  </si>
  <si>
    <t>712.123</t>
  </si>
  <si>
    <t>B4.032.08</t>
  </si>
  <si>
    <t>712.790</t>
  </si>
  <si>
    <t>B4.032.09</t>
  </si>
  <si>
    <t>713.223</t>
  </si>
  <si>
    <t>B4.032.10</t>
  </si>
  <si>
    <t>B4.032.11</t>
  </si>
  <si>
    <t>709.396</t>
  </si>
  <si>
    <t>B4.032.12</t>
  </si>
  <si>
    <t>708.731</t>
  </si>
  <si>
    <t>B4.032.13</t>
  </si>
  <si>
    <t>712.212</t>
  </si>
  <si>
    <t>B4.033.01</t>
  </si>
  <si>
    <t>714.075</t>
  </si>
  <si>
    <t>B4.033.02</t>
  </si>
  <si>
    <t>709.864</t>
  </si>
  <si>
    <t>B4.033.03</t>
  </si>
  <si>
    <t>B4.033.04</t>
  </si>
  <si>
    <t>710.962</t>
  </si>
  <si>
    <t>B4.033.05</t>
  </si>
  <si>
    <t>B4.033.06</t>
  </si>
  <si>
    <t>713.899</t>
  </si>
  <si>
    <t>B4.033.07</t>
  </si>
  <si>
    <t>711.278</t>
  </si>
  <si>
    <t>B4.033.08</t>
  </si>
  <si>
    <t>713.911</t>
  </si>
  <si>
    <t>B4.033.09</t>
  </si>
  <si>
    <t>B4.033.10</t>
  </si>
  <si>
    <t>B4.033.11</t>
  </si>
  <si>
    <t>B4.033.12</t>
  </si>
  <si>
    <t>711.260</t>
  </si>
  <si>
    <t>B4.033.13</t>
  </si>
  <si>
    <t>712.158</t>
  </si>
  <si>
    <t>B4.034.01</t>
  </si>
  <si>
    <t>713.789</t>
  </si>
  <si>
    <t>B4.034.02</t>
  </si>
  <si>
    <t>B4.034.03</t>
  </si>
  <si>
    <t>B4.034.04</t>
  </si>
  <si>
    <t>710.146</t>
  </si>
  <si>
    <t>B4.034.05</t>
  </si>
  <si>
    <t>714.172</t>
  </si>
  <si>
    <t>B4.034.06</t>
  </si>
  <si>
    <t>B4.034.07</t>
  </si>
  <si>
    <t>714.303</t>
  </si>
  <si>
    <t>B4.034.08</t>
  </si>
  <si>
    <t>713.475</t>
  </si>
  <si>
    <t>B4.034.09</t>
  </si>
  <si>
    <t>B4.034.10</t>
  </si>
  <si>
    <t>710.054</t>
  </si>
  <si>
    <t>B4.034.11</t>
  </si>
  <si>
    <t>B4.034.12</t>
  </si>
  <si>
    <t>B4.034.13</t>
  </si>
  <si>
    <t>710.872</t>
  </si>
  <si>
    <t>B4.035.01</t>
  </si>
  <si>
    <t>709.488</t>
  </si>
  <si>
    <t>B4.035.02</t>
  </si>
  <si>
    <t>B4.035.03</t>
  </si>
  <si>
    <t>714.560</t>
  </si>
  <si>
    <t>B4.035.04</t>
  </si>
  <si>
    <t>B4.035.05</t>
  </si>
  <si>
    <t>714.564</t>
  </si>
  <si>
    <t>B4.035.06</t>
  </si>
  <si>
    <t>714.580</t>
  </si>
  <si>
    <t>B4.035.07</t>
  </si>
  <si>
    <t>713.572</t>
  </si>
  <si>
    <t>B4.035.08</t>
  </si>
  <si>
    <t>708.326</t>
  </si>
  <si>
    <t>B4.035.09</t>
  </si>
  <si>
    <t>713.470</t>
  </si>
  <si>
    <t>B4.035.10</t>
  </si>
  <si>
    <t>714.718</t>
  </si>
  <si>
    <t>B4.035.11</t>
  </si>
  <si>
    <t>B4.035.12</t>
  </si>
  <si>
    <t>B4.035.13</t>
  </si>
  <si>
    <t>B4.036.01</t>
  </si>
  <si>
    <t>B4.036.02</t>
  </si>
  <si>
    <t>710.258</t>
  </si>
  <si>
    <t>B4.036.03</t>
  </si>
  <si>
    <t>711.620</t>
  </si>
  <si>
    <t>B4.036.04</t>
  </si>
  <si>
    <t>B4.036.05</t>
  </si>
  <si>
    <t>B4.036.06</t>
  </si>
  <si>
    <t>710.665</t>
  </si>
  <si>
    <t>B4.036.07</t>
  </si>
  <si>
    <t>710.727</t>
  </si>
  <si>
    <t>B4.036.08</t>
  </si>
  <si>
    <t>B4.036.09</t>
  </si>
  <si>
    <t>714.559</t>
  </si>
  <si>
    <t>B4.036.10</t>
  </si>
  <si>
    <t>B4.036.11</t>
  </si>
  <si>
    <t>B4.036.12</t>
  </si>
  <si>
    <t>B4.036.13</t>
  </si>
  <si>
    <t>714.106</t>
  </si>
  <si>
    <t>B4.037.01</t>
  </si>
  <si>
    <t>711.264</t>
  </si>
  <si>
    <t>B4.037.02</t>
  </si>
  <si>
    <t>B4.037.03</t>
  </si>
  <si>
    <t>705.289</t>
  </si>
  <si>
    <t>B4.037.05</t>
  </si>
  <si>
    <t>B4.037.06</t>
  </si>
  <si>
    <t>B4.037.07</t>
  </si>
  <si>
    <t>710.539</t>
  </si>
  <si>
    <t>B4.037.08</t>
  </si>
  <si>
    <t>710.319</t>
  </si>
  <si>
    <t>B4.037.09</t>
  </si>
  <si>
    <t>B4.037.10</t>
  </si>
  <si>
    <t>B4.037.11</t>
  </si>
  <si>
    <t>713.562</t>
  </si>
  <si>
    <t>B4.037.12</t>
  </si>
  <si>
    <t>698.699</t>
  </si>
  <si>
    <t>713.506</t>
  </si>
  <si>
    <t>B4.037.13</t>
  </si>
  <si>
    <t>B4.038.01</t>
  </si>
  <si>
    <t>B4.038.02</t>
  </si>
  <si>
    <t>715.575</t>
  </si>
  <si>
    <t>B4.038.03</t>
  </si>
  <si>
    <t>715.555</t>
  </si>
  <si>
    <t>B4.038.04</t>
  </si>
  <si>
    <t>B4.038.05</t>
  </si>
  <si>
    <t>716.342</t>
  </si>
  <si>
    <t>B4.038.06</t>
  </si>
  <si>
    <t>715.400</t>
  </si>
  <si>
    <t>B4.038.07</t>
  </si>
  <si>
    <t>715.800</t>
  </si>
  <si>
    <t>B4.038.08</t>
  </si>
  <si>
    <t>B4.038.09</t>
  </si>
  <si>
    <t>715.848</t>
  </si>
  <si>
    <t>B4.038.10</t>
  </si>
  <si>
    <t>B4.038.11</t>
  </si>
  <si>
    <t>B4.038.12</t>
  </si>
  <si>
    <t>709.532</t>
  </si>
  <si>
    <t>B4.038.13</t>
  </si>
  <si>
    <t>B4.039.01</t>
  </si>
  <si>
    <t>715.221</t>
  </si>
  <si>
    <t>B4.039.02</t>
  </si>
  <si>
    <t>B4.039.03</t>
  </si>
  <si>
    <t>715.503</t>
  </si>
  <si>
    <t>B4.039.04</t>
  </si>
  <si>
    <t>715.741</t>
  </si>
  <si>
    <t>B4.039.05</t>
  </si>
  <si>
    <t>715.785</t>
  </si>
  <si>
    <t>B4.039.06</t>
  </si>
  <si>
    <t>B4.039.07</t>
  </si>
  <si>
    <t>B4.039.08</t>
  </si>
  <si>
    <t>715.886</t>
  </si>
  <si>
    <t>B4.039.09</t>
  </si>
  <si>
    <t>715.645</t>
  </si>
  <si>
    <t>B4.039.10</t>
  </si>
  <si>
    <t>715.773</t>
  </si>
  <si>
    <t>B4.039.11</t>
  </si>
  <si>
    <t>B4.039.12</t>
  </si>
  <si>
    <t>715.381</t>
  </si>
  <si>
    <t>B4.039.13</t>
  </si>
  <si>
    <t>714.797</t>
  </si>
  <si>
    <t>B4.040.01</t>
  </si>
  <si>
    <t>705.228</t>
  </si>
  <si>
    <t>B4.040.02</t>
  </si>
  <si>
    <t>715.465</t>
  </si>
  <si>
    <t>B4.040.03</t>
  </si>
  <si>
    <t>715.862</t>
  </si>
  <si>
    <t>B4.040.04</t>
  </si>
  <si>
    <t>715.864</t>
  </si>
  <si>
    <t>B4.040.05</t>
  </si>
  <si>
    <t>B4.040.06</t>
  </si>
  <si>
    <t>716.006</t>
  </si>
  <si>
    <t>B4.040.07</t>
  </si>
  <si>
    <t>B4.040.08</t>
  </si>
  <si>
    <t>715.928</t>
  </si>
  <si>
    <t>B4.040.09</t>
  </si>
  <si>
    <t>715.983</t>
  </si>
  <si>
    <t>B4.040.10</t>
  </si>
  <si>
    <t>B4.040.11</t>
  </si>
  <si>
    <t>B4.040.12</t>
  </si>
  <si>
    <t>715.937</t>
  </si>
  <si>
    <t>B4.040.13</t>
  </si>
  <si>
    <t>B4.041.01</t>
  </si>
  <si>
    <t>B4.041.02</t>
  </si>
  <si>
    <t>698.816</t>
  </si>
  <si>
    <t>711.282</t>
  </si>
  <si>
    <t>B4.041.03</t>
  </si>
  <si>
    <t>715.085</t>
  </si>
  <si>
    <t>B4.041.04</t>
  </si>
  <si>
    <t>712.676</t>
  </si>
  <si>
    <t>B4.041.05</t>
  </si>
  <si>
    <t>715.369</t>
  </si>
  <si>
    <t>B4.041.06</t>
  </si>
  <si>
    <t>708.684</t>
  </si>
  <si>
    <t>B4.041.07</t>
  </si>
  <si>
    <t>715.023</t>
  </si>
  <si>
    <t>B4.041.08</t>
  </si>
  <si>
    <t>711.306</t>
  </si>
  <si>
    <t>B4.041.09</t>
  </si>
  <si>
    <t>714.989</t>
  </si>
  <si>
    <t>B4.041.10</t>
  </si>
  <si>
    <t>715.307</t>
  </si>
  <si>
    <t>B4.041.11</t>
  </si>
  <si>
    <t>715.229</t>
  </si>
  <si>
    <t>B4.041.12</t>
  </si>
  <si>
    <t>711.975</t>
  </si>
  <si>
    <t>B4.041.13</t>
  </si>
  <si>
    <t>B4.042.01</t>
  </si>
  <si>
    <t>708.848</t>
  </si>
  <si>
    <t>B4.042.02</t>
  </si>
  <si>
    <t>708.077</t>
  </si>
  <si>
    <t>B4.042.03</t>
  </si>
  <si>
    <t>712.608</t>
  </si>
  <si>
    <t>B4.042.04</t>
  </si>
  <si>
    <t>B4.042.05</t>
  </si>
  <si>
    <t>B4.042.06</t>
  </si>
  <si>
    <t>711.342</t>
  </si>
  <si>
    <t>B4.042.07</t>
  </si>
  <si>
    <t>B4.042.08</t>
  </si>
  <si>
    <t>B4.042.09</t>
  </si>
  <si>
    <t>B4.042.10</t>
  </si>
  <si>
    <t>B4.042.11</t>
  </si>
  <si>
    <t>715.420</t>
  </si>
  <si>
    <t>B4.042.12</t>
  </si>
  <si>
    <t>715.379</t>
  </si>
  <si>
    <t>B4.042.13</t>
  </si>
  <si>
    <t>B4.043.01</t>
  </si>
  <si>
    <t>707.532</t>
  </si>
  <si>
    <t>B4.043.02</t>
  </si>
  <si>
    <t>B4.043.03</t>
  </si>
  <si>
    <t>709.808</t>
  </si>
  <si>
    <t>B4.043.04</t>
  </si>
  <si>
    <t>713.700</t>
  </si>
  <si>
    <t>B4.043.05</t>
  </si>
  <si>
    <t>711.603</t>
  </si>
  <si>
    <t>B4.043.06</t>
  </si>
  <si>
    <t>B4.043.07</t>
  </si>
  <si>
    <t>B4.043.08</t>
  </si>
  <si>
    <t>B4.043.09</t>
  </si>
  <si>
    <t>B4.043.10</t>
  </si>
  <si>
    <t>709.307</t>
  </si>
  <si>
    <t>B4.043.11</t>
  </si>
  <si>
    <t>709.299</t>
  </si>
  <si>
    <t>B4.043.12</t>
  </si>
  <si>
    <t>B4.043.13</t>
  </si>
  <si>
    <t>B4.044.01</t>
  </si>
  <si>
    <t>707.896</t>
  </si>
  <si>
    <t>B4.044.02</t>
  </si>
  <si>
    <t>708.250</t>
  </si>
  <si>
    <t>B4.044.03</t>
  </si>
  <si>
    <t>B4.044.04</t>
  </si>
  <si>
    <t>713.435</t>
  </si>
  <si>
    <t>B4.044.05</t>
  </si>
  <si>
    <t>B4.044.06</t>
  </si>
  <si>
    <t>714.440</t>
  </si>
  <si>
    <t>B4.044.07</t>
  </si>
  <si>
    <t>B4.044.08</t>
  </si>
  <si>
    <t>715.040</t>
  </si>
  <si>
    <t>B4.044.09</t>
  </si>
  <si>
    <t>715.525</t>
  </si>
  <si>
    <t>B4.044.10</t>
  </si>
  <si>
    <t>710.592</t>
  </si>
  <si>
    <t>B4.044.11</t>
  </si>
  <si>
    <t>B4.044.12</t>
  </si>
  <si>
    <t>B4.044.13</t>
  </si>
  <si>
    <t>715.177</t>
  </si>
  <si>
    <t>B4.045.01</t>
  </si>
  <si>
    <t>708.675</t>
  </si>
  <si>
    <t>B4.045.02</t>
  </si>
  <si>
    <t>707.265</t>
  </si>
  <si>
    <t>B4.045.03</t>
  </si>
  <si>
    <t>706.739</t>
  </si>
  <si>
    <t>B4.045.04</t>
  </si>
  <si>
    <t>710.495</t>
  </si>
  <si>
    <t>B4.045.05</t>
  </si>
  <si>
    <t>709.118</t>
  </si>
  <si>
    <t>B4.045.06</t>
  </si>
  <si>
    <t>713.806</t>
  </si>
  <si>
    <t>B4.045.07</t>
  </si>
  <si>
    <t>711.650</t>
  </si>
  <si>
    <t>B4.045.08</t>
  </si>
  <si>
    <t>B4.045.09</t>
  </si>
  <si>
    <t>715.531</t>
  </si>
  <si>
    <t>B4.045.10</t>
  </si>
  <si>
    <t>710.954</t>
  </si>
  <si>
    <t>B4.045.11</t>
  </si>
  <si>
    <t>710.061</t>
  </si>
  <si>
    <t>B4.045.12</t>
  </si>
  <si>
    <t>715.133</t>
  </si>
  <si>
    <t>B4.045.13</t>
  </si>
  <si>
    <t>B4.046.01</t>
  </si>
  <si>
    <t>B4.046.02</t>
  </si>
  <si>
    <t>B4.046.03</t>
  </si>
  <si>
    <t>B4.046.10</t>
  </si>
  <si>
    <t>705.281</t>
  </si>
  <si>
    <t>B4.046.11</t>
  </si>
  <si>
    <t>B4.046.12</t>
  </si>
  <si>
    <t>B4.046.13</t>
  </si>
  <si>
    <t>715.804</t>
  </si>
  <si>
    <t>B4.047.01</t>
  </si>
  <si>
    <t>B4.047.02</t>
  </si>
  <si>
    <t>715.600</t>
  </si>
  <si>
    <t>B4.047.03</t>
  </si>
  <si>
    <t>716.296</t>
  </si>
  <si>
    <t>B4.047.04</t>
  </si>
  <si>
    <t>714.499</t>
  </si>
  <si>
    <t>B4.047.05</t>
  </si>
  <si>
    <t>B4.047.06</t>
  </si>
  <si>
    <t>B4.047.07</t>
  </si>
  <si>
    <t>715.668</t>
  </si>
  <si>
    <t>B4.047.08</t>
  </si>
  <si>
    <t>716.543</t>
  </si>
  <si>
    <t>B4.047.09</t>
  </si>
  <si>
    <t>B4.047.10</t>
  </si>
  <si>
    <t>715.464</t>
  </si>
  <si>
    <t>B4.047.11</t>
  </si>
  <si>
    <t>B4.047.12</t>
  </si>
  <si>
    <t>699.171</t>
  </si>
  <si>
    <t>716.759</t>
  </si>
  <si>
    <t>B4.047.13</t>
  </si>
  <si>
    <t>B4.048.01</t>
  </si>
  <si>
    <t>B4.048.02</t>
  </si>
  <si>
    <t>713.288</t>
  </si>
  <si>
    <t>B4.048.03</t>
  </si>
  <si>
    <t>B4.048.04</t>
  </si>
  <si>
    <t>707.883</t>
  </si>
  <si>
    <t>B4.048.05</t>
  </si>
  <si>
    <t>B4.048.06</t>
  </si>
  <si>
    <t>715.818</t>
  </si>
  <si>
    <t>B4.048.07</t>
  </si>
  <si>
    <t>B4.048.08</t>
  </si>
  <si>
    <t>B4.048.09</t>
  </si>
  <si>
    <t>715.748</t>
  </si>
  <si>
    <t>B4.048.10</t>
  </si>
  <si>
    <t>B4.048.11</t>
  </si>
  <si>
    <t>B4.048.12</t>
  </si>
  <si>
    <t>B4.048.13</t>
  </si>
  <si>
    <t>B4.049.01</t>
  </si>
  <si>
    <t>714.966</t>
  </si>
  <si>
    <t>B4.049.02</t>
  </si>
  <si>
    <t>B4.049.03</t>
  </si>
  <si>
    <t>714.416</t>
  </si>
  <si>
    <t>B4.049.04</t>
  </si>
  <si>
    <t>714.877</t>
  </si>
  <si>
    <t>B4.049.05</t>
  </si>
  <si>
    <t>B4.049.06</t>
  </si>
  <si>
    <t>B4.049.07</t>
  </si>
  <si>
    <t>698.440</t>
  </si>
  <si>
    <t>715.171</t>
  </si>
  <si>
    <t>B4.049.08</t>
  </si>
  <si>
    <t>715.382</t>
  </si>
  <si>
    <t>B4.049.09</t>
  </si>
  <si>
    <t>B4.049.10</t>
  </si>
  <si>
    <t>B4.049.11</t>
  </si>
  <si>
    <t>B4.049.12</t>
  </si>
  <si>
    <t>B4.049.13</t>
  </si>
  <si>
    <t>B4.050.01</t>
  </si>
  <si>
    <t>701.931</t>
  </si>
  <si>
    <t>B4.050.02</t>
  </si>
  <si>
    <t>704.656</t>
  </si>
  <si>
    <t>B4.050.03</t>
  </si>
  <si>
    <t>702.859</t>
  </si>
  <si>
    <t>B4.050.04</t>
  </si>
  <si>
    <t>710.347</t>
  </si>
  <si>
    <t>B4.050.05</t>
  </si>
  <si>
    <t>711.014</t>
  </si>
  <si>
    <t>B4.050.06</t>
  </si>
  <si>
    <t>B4.050.07</t>
  </si>
  <si>
    <t>709.658</t>
  </si>
  <si>
    <t>B4.050.08</t>
  </si>
  <si>
    <t>B4.050.09</t>
  </si>
  <si>
    <t>B4.050.10</t>
  </si>
  <si>
    <t>B4.050.11</t>
  </si>
  <si>
    <t>708.824</t>
  </si>
  <si>
    <t>B4.050.12</t>
  </si>
  <si>
    <t>705.947</t>
  </si>
  <si>
    <t>B4.050.13</t>
  </si>
  <si>
    <t>709.262</t>
  </si>
  <si>
    <t>B4.051.01</t>
  </si>
  <si>
    <t>707.537</t>
  </si>
  <si>
    <t>B4.051.02</t>
  </si>
  <si>
    <t>B4.051.03</t>
  </si>
  <si>
    <t>702.375</t>
  </si>
  <si>
    <t>B4.051.04</t>
  </si>
  <si>
    <t>B4.051.05</t>
  </si>
  <si>
    <t>707.932</t>
  </si>
  <si>
    <t>B4.051.06</t>
  </si>
  <si>
    <t>B4.051.07</t>
  </si>
  <si>
    <t>708.002</t>
  </si>
  <si>
    <t>B4.051.08</t>
  </si>
  <si>
    <t>710.031</t>
  </si>
  <si>
    <t>B4.051.09</t>
  </si>
  <si>
    <t>709.427</t>
  </si>
  <si>
    <t>B4.051.10</t>
  </si>
  <si>
    <t>704.158</t>
  </si>
  <si>
    <t>B4.051.11</t>
  </si>
  <si>
    <t>B4.051.12</t>
  </si>
  <si>
    <t>698.601</t>
  </si>
  <si>
    <t>708.877</t>
  </si>
  <si>
    <t>B4.051.13</t>
  </si>
  <si>
    <t>709.896</t>
  </si>
  <si>
    <t>B4.052.01</t>
  </si>
  <si>
    <t>B4.052.02</t>
  </si>
  <si>
    <t>B4.052.03</t>
  </si>
  <si>
    <t>708.853</t>
  </si>
  <si>
    <t>B4.052.04</t>
  </si>
  <si>
    <t>709.055</t>
  </si>
  <si>
    <t>B4.052.05</t>
  </si>
  <si>
    <t>709.089</t>
  </si>
  <si>
    <t>B4.052.06</t>
  </si>
  <si>
    <t>709.510</t>
  </si>
  <si>
    <t>B4.052.07</t>
  </si>
  <si>
    <t>701.718</t>
  </si>
  <si>
    <t>B4.052.08</t>
  </si>
  <si>
    <t>B4.052.09</t>
  </si>
  <si>
    <t>707.146</t>
  </si>
  <si>
    <t>B4.052.10</t>
  </si>
  <si>
    <t>709.096</t>
  </si>
  <si>
    <t>B4.052.11</t>
  </si>
  <si>
    <t>B4.052.12</t>
  </si>
  <si>
    <t>708.602</t>
  </si>
  <si>
    <t>B4.052.13</t>
  </si>
  <si>
    <t>709.343</t>
  </si>
  <si>
    <t>B4.053.01</t>
  </si>
  <si>
    <t>709.235</t>
  </si>
  <si>
    <t>B4.053.02</t>
  </si>
  <si>
    <t>B4.053.03</t>
  </si>
  <si>
    <t>708.399</t>
  </si>
  <si>
    <t>B4.053.04</t>
  </si>
  <si>
    <t>709.326</t>
  </si>
  <si>
    <t>B4.053.05</t>
  </si>
  <si>
    <t>B4.053.06</t>
  </si>
  <si>
    <t>709.063</t>
  </si>
  <si>
    <t>B4.053.07</t>
  </si>
  <si>
    <t>708.973</t>
  </si>
  <si>
    <t>B4.053.08</t>
  </si>
  <si>
    <t>B4.053.09</t>
  </si>
  <si>
    <t>B4.053.10</t>
  </si>
  <si>
    <t>709.833</t>
  </si>
  <si>
    <t>B4.053.11</t>
  </si>
  <si>
    <t>B4.053.12</t>
  </si>
  <si>
    <t>B4.053.13</t>
  </si>
  <si>
    <t>708.222</t>
  </si>
  <si>
    <t>B4.054.01</t>
  </si>
  <si>
    <t>708.045</t>
  </si>
  <si>
    <t>B4.054.02</t>
  </si>
  <si>
    <t>B4.054.03</t>
  </si>
  <si>
    <t>B4.054.04</t>
  </si>
  <si>
    <t>714.191</t>
  </si>
  <si>
    <t>B4.054.05</t>
  </si>
  <si>
    <t>714.111</t>
  </si>
  <si>
    <t>B4.054.06</t>
  </si>
  <si>
    <t>B4.054.07</t>
  </si>
  <si>
    <t>715.536</t>
  </si>
  <si>
    <t>B4.054.08</t>
  </si>
  <si>
    <t>B4.054.09</t>
  </si>
  <si>
    <t>715.479</t>
  </si>
  <si>
    <t>B4.054.10</t>
  </si>
  <si>
    <t>B4.054.11</t>
  </si>
  <si>
    <t>B4.054.12</t>
  </si>
  <si>
    <t>B4.055.01</t>
  </si>
  <si>
    <t>705.870</t>
  </si>
  <si>
    <t>B4.055.02</t>
  </si>
  <si>
    <t>B4.055.03</t>
  </si>
  <si>
    <t>705.727</t>
  </si>
  <si>
    <t>B4.055.04</t>
  </si>
  <si>
    <t>705.791</t>
  </si>
  <si>
    <t>B4.055.05</t>
  </si>
  <si>
    <t>704.649</t>
  </si>
  <si>
    <t>B4.055.06</t>
  </si>
  <si>
    <t>704.482</t>
  </si>
  <si>
    <t>B4.055.07</t>
  </si>
  <si>
    <t>702.968</t>
  </si>
  <si>
    <t>B4.055.08</t>
  </si>
  <si>
    <t>703.234</t>
  </si>
  <si>
    <t>B4.055.09</t>
  </si>
  <si>
    <t>702.468</t>
  </si>
  <si>
    <t>B4.055.10</t>
  </si>
  <si>
    <t>701.058</t>
  </si>
  <si>
    <t>B4.055.11</t>
  </si>
  <si>
    <t>B4.055.12</t>
  </si>
  <si>
    <t>701.586</t>
  </si>
  <si>
    <t>B4.056.01</t>
  </si>
  <si>
    <t>B4.056.02</t>
  </si>
  <si>
    <t>705.303</t>
  </si>
  <si>
    <t>B4.056.03</t>
  </si>
  <si>
    <t>705.665</t>
  </si>
  <si>
    <t>B4.056.04</t>
  </si>
  <si>
    <t>705.185</t>
  </si>
  <si>
    <t>B4.056.05</t>
  </si>
  <si>
    <t>705.464</t>
  </si>
  <si>
    <t>B4.056.06</t>
  </si>
  <si>
    <t>704.315</t>
  </si>
  <si>
    <t>B4.056.07</t>
  </si>
  <si>
    <t>704.072</t>
  </si>
  <si>
    <t>B4.056.08</t>
  </si>
  <si>
    <t>702.401</t>
  </si>
  <si>
    <t>B4.056.09</t>
  </si>
  <si>
    <t>702.255</t>
  </si>
  <si>
    <t>B4.056.10</t>
  </si>
  <si>
    <t>701.556</t>
  </si>
  <si>
    <t>B4.056.11</t>
  </si>
  <si>
    <t>701.190</t>
  </si>
  <si>
    <t>B4.056.12</t>
  </si>
  <si>
    <t>701.877</t>
  </si>
  <si>
    <t>B4.056.13</t>
  </si>
  <si>
    <t>00:16:55</t>
  </si>
  <si>
    <t>B4.057.01</t>
  </si>
  <si>
    <t>709.950</t>
  </si>
  <si>
    <t>B4.057.02</t>
  </si>
  <si>
    <t>707.340</t>
  </si>
  <si>
    <t>B4.057.03</t>
  </si>
  <si>
    <t>B4.057.04</t>
  </si>
  <si>
    <t>710.454</t>
  </si>
  <si>
    <t>B4.057.05</t>
  </si>
  <si>
    <t>708.293</t>
  </si>
  <si>
    <t>B4.057.06</t>
  </si>
  <si>
    <t>B4.057.07</t>
  </si>
  <si>
    <t>710.492</t>
  </si>
  <si>
    <t>B4.057.08</t>
  </si>
  <si>
    <t>710.068</t>
  </si>
  <si>
    <t>B4.057.09</t>
  </si>
  <si>
    <t>708.704</t>
  </si>
  <si>
    <t>B4.057.10</t>
  </si>
  <si>
    <t>B4.057.11</t>
  </si>
  <si>
    <t>B4.057.12</t>
  </si>
  <si>
    <t>708.138</t>
  </si>
  <si>
    <t>B4.057.13</t>
  </si>
  <si>
    <t>701.778</t>
  </si>
  <si>
    <t>B4.058.01</t>
  </si>
  <si>
    <t>711.554</t>
  </si>
  <si>
    <t>B4.058.02</t>
  </si>
  <si>
    <t>707.693</t>
  </si>
  <si>
    <t>B4.058.03</t>
  </si>
  <si>
    <t>711.570</t>
  </si>
  <si>
    <t>B4.058.04</t>
  </si>
  <si>
    <t>711.409</t>
  </si>
  <si>
    <t>B4.058.05</t>
  </si>
  <si>
    <t>B4.058.06</t>
  </si>
  <si>
    <t>710.816</t>
  </si>
  <si>
    <t>B4.058.07</t>
  </si>
  <si>
    <t>B4.058.08</t>
  </si>
  <si>
    <t>B4.058.09</t>
  </si>
  <si>
    <t>B4.058.10</t>
  </si>
  <si>
    <t>709.617</t>
  </si>
  <si>
    <t>B4.058.11</t>
  </si>
  <si>
    <t>708.527</t>
  </si>
  <si>
    <t>B4.058.12</t>
  </si>
  <si>
    <t>707.775</t>
  </si>
  <si>
    <t>B4.058.13</t>
  </si>
  <si>
    <t>B4.059.01</t>
  </si>
  <si>
    <t>B4.059.02</t>
  </si>
  <si>
    <t>710.238</t>
  </si>
  <si>
    <t>B4.059.03</t>
  </si>
  <si>
    <t>707.207</t>
  </si>
  <si>
    <t>B4.059.04</t>
  </si>
  <si>
    <t>711.096</t>
  </si>
  <si>
    <t>B4.059.05</t>
  </si>
  <si>
    <t>707.575</t>
  </si>
  <si>
    <t>B4.059.06</t>
  </si>
  <si>
    <t>B4.059.07</t>
  </si>
  <si>
    <t>B4.059.08</t>
  </si>
  <si>
    <t>B4.059.09</t>
  </si>
  <si>
    <t>709.434</t>
  </si>
  <si>
    <t>B4.059.10</t>
  </si>
  <si>
    <t>708.747</t>
  </si>
  <si>
    <t>B4.059.11</t>
  </si>
  <si>
    <t>704.962</t>
  </si>
  <si>
    <t>B4.059.12</t>
  </si>
  <si>
    <t>705.123</t>
  </si>
  <si>
    <t>B4.059.13</t>
  </si>
  <si>
    <t>708.148</t>
  </si>
  <si>
    <t>B4.060.01</t>
  </si>
  <si>
    <t>708.486</t>
  </si>
  <si>
    <t>B4.060.02</t>
  </si>
  <si>
    <t>710.369</t>
  </si>
  <si>
    <t>B4.060.03</t>
  </si>
  <si>
    <t>711.051</t>
  </si>
  <si>
    <t>B4.060.04</t>
  </si>
  <si>
    <t>708.581</t>
  </si>
  <si>
    <t>B4.060.05</t>
  </si>
  <si>
    <t>710.618</t>
  </si>
  <si>
    <t>B4.060.06</t>
  </si>
  <si>
    <t>708.331</t>
  </si>
  <si>
    <t>B4.060.07</t>
  </si>
  <si>
    <t>710.080</t>
  </si>
  <si>
    <t>B4.060.08</t>
  </si>
  <si>
    <t>710.184</t>
  </si>
  <si>
    <t>B4.060.09</t>
  </si>
  <si>
    <t>709.573</t>
  </si>
  <si>
    <t>B4.060.10</t>
  </si>
  <si>
    <t>B4.060.11</t>
  </si>
  <si>
    <t>709.865</t>
  </si>
  <si>
    <t>B4.060.12</t>
  </si>
  <si>
    <t>B4.060.13</t>
  </si>
  <si>
    <t>705.777</t>
  </si>
  <si>
    <t>B4.061.01</t>
  </si>
  <si>
    <t>708.348</t>
  </si>
  <si>
    <t>B4.061.02</t>
  </si>
  <si>
    <t>708.019</t>
  </si>
  <si>
    <t>B4.061.03</t>
  </si>
  <si>
    <t>706.171</t>
  </si>
  <si>
    <t>B4.061.04</t>
  </si>
  <si>
    <t>B4.061.05</t>
  </si>
  <si>
    <t>707.319</t>
  </si>
  <si>
    <t>B4.061.06</t>
  </si>
  <si>
    <t>B4.061.07</t>
  </si>
  <si>
    <t>708.596</t>
  </si>
  <si>
    <t>B4.061.08</t>
  </si>
  <si>
    <t>706.374</t>
  </si>
  <si>
    <t>B4.061.09</t>
  </si>
  <si>
    <t>708.050</t>
  </si>
  <si>
    <t>B4.061.10</t>
  </si>
  <si>
    <t>704.786</t>
  </si>
  <si>
    <t>B4.061.11</t>
  </si>
  <si>
    <t>B4.061.12</t>
  </si>
  <si>
    <t>B4.061.13</t>
  </si>
  <si>
    <t>704.341</t>
  </si>
  <si>
    <t>B4.062.01</t>
  </si>
  <si>
    <t>708.333</t>
  </si>
  <si>
    <t>B4.062.02</t>
  </si>
  <si>
    <t>710.176</t>
  </si>
  <si>
    <t>B4.062.03</t>
  </si>
  <si>
    <t>712.243</t>
  </si>
  <si>
    <t>B4.062.04</t>
  </si>
  <si>
    <t>712.397</t>
  </si>
  <si>
    <t>B4.062.05</t>
  </si>
  <si>
    <t>711.736</t>
  </si>
  <si>
    <t>B4.062.06</t>
  </si>
  <si>
    <t>B4.062.07</t>
  </si>
  <si>
    <t>711.039</t>
  </si>
  <si>
    <t>B4.062.08</t>
  </si>
  <si>
    <t>710.716</t>
  </si>
  <si>
    <t>B4.062.09</t>
  </si>
  <si>
    <t>707.572</t>
  </si>
  <si>
    <t>B4.062.10</t>
  </si>
  <si>
    <t>709.390</t>
  </si>
  <si>
    <t>B4.062.11</t>
  </si>
  <si>
    <t>B4.062.12</t>
  </si>
  <si>
    <t>B4.062.13</t>
  </si>
  <si>
    <t>705.060</t>
  </si>
  <si>
    <t>B4.063.01</t>
  </si>
  <si>
    <t>B4.063.02</t>
  </si>
  <si>
    <t>710.138</t>
  </si>
  <si>
    <t>B4.063.03</t>
  </si>
  <si>
    <t>708.880</t>
  </si>
  <si>
    <t>B4.063.04</t>
  </si>
  <si>
    <t>711.543</t>
  </si>
  <si>
    <t>B4.063.05</t>
  </si>
  <si>
    <t>712.465</t>
  </si>
  <si>
    <t>B4.063.06</t>
  </si>
  <si>
    <t>710.674</t>
  </si>
  <si>
    <t>B4.063.07</t>
  </si>
  <si>
    <t>B4.063.08</t>
  </si>
  <si>
    <t>711.026</t>
  </si>
  <si>
    <t>B4.063.09</t>
  </si>
  <si>
    <t>710.051</t>
  </si>
  <si>
    <t>B4.063.10</t>
  </si>
  <si>
    <t>707.122</t>
  </si>
  <si>
    <t>B4.063.11</t>
  </si>
  <si>
    <t>709.564</t>
  </si>
  <si>
    <t>B4.063.12</t>
  </si>
  <si>
    <t>B4.063.13</t>
  </si>
  <si>
    <t>707.877</t>
  </si>
  <si>
    <t>B4.064.01</t>
  </si>
  <si>
    <t>708.903</t>
  </si>
  <si>
    <t>B4.064.02</t>
  </si>
  <si>
    <t>B4.064.03</t>
  </si>
  <si>
    <t>B4.064.04</t>
  </si>
  <si>
    <t>712.032</t>
  </si>
  <si>
    <t>B4.064.05</t>
  </si>
  <si>
    <t>B4.064.06</t>
  </si>
  <si>
    <t>B4.064.07</t>
  </si>
  <si>
    <t>B4.064.08</t>
  </si>
  <si>
    <t>711.490</t>
  </si>
  <si>
    <t>B4.064.09</t>
  </si>
  <si>
    <t>B4.064.10</t>
  </si>
  <si>
    <t>707.691</t>
  </si>
  <si>
    <t>B4.064.11</t>
  </si>
  <si>
    <t>710.119</t>
  </si>
  <si>
    <t>B4.064.12</t>
  </si>
  <si>
    <t>706.911</t>
  </si>
  <si>
    <t>B4.064.13</t>
  </si>
  <si>
    <t>B4.065.01</t>
  </si>
  <si>
    <t>709.087</t>
  </si>
  <si>
    <t>B4.065.02</t>
  </si>
  <si>
    <t>708.717</t>
  </si>
  <si>
    <t>B4.065.03</t>
  </si>
  <si>
    <t>704.488</t>
  </si>
  <si>
    <t>B4.065.04</t>
  </si>
  <si>
    <t>703.753</t>
  </si>
  <si>
    <t>B4.065.05</t>
  </si>
  <si>
    <t>B4.065.06</t>
  </si>
  <si>
    <t>702.743</t>
  </si>
  <si>
    <t>B4.065.07</t>
  </si>
  <si>
    <t>708.560</t>
  </si>
  <si>
    <t>B4.065.08</t>
  </si>
  <si>
    <t>706.770</t>
  </si>
  <si>
    <t>B4.065.09</t>
  </si>
  <si>
    <t>B4.065.10</t>
  </si>
  <si>
    <t>705.196</t>
  </si>
  <si>
    <t>B4.065.11</t>
  </si>
  <si>
    <t>B4.065.12</t>
  </si>
  <si>
    <t>704.258</t>
  </si>
  <si>
    <t>B4.065.13</t>
  </si>
  <si>
    <t>702.007</t>
  </si>
  <si>
    <t>B4.066.01</t>
  </si>
  <si>
    <t>709.426</t>
  </si>
  <si>
    <t>B4.066.02</t>
  </si>
  <si>
    <t>709.229</t>
  </si>
  <si>
    <t>B4.066.03</t>
  </si>
  <si>
    <t>B4.066.04</t>
  </si>
  <si>
    <t>B4.066.05</t>
  </si>
  <si>
    <t>708.550</t>
  </si>
  <si>
    <t>B4.066.06</t>
  </si>
  <si>
    <t>708.318</t>
  </si>
  <si>
    <t>B4.066.07</t>
  </si>
  <si>
    <t>B4.066.08</t>
  </si>
  <si>
    <t>707.829</t>
  </si>
  <si>
    <t>B4.066.09</t>
  </si>
  <si>
    <t>707.320</t>
  </si>
  <si>
    <t>B4.066.10</t>
  </si>
  <si>
    <t>707.833</t>
  </si>
  <si>
    <t>709.809</t>
  </si>
  <si>
    <t>B4.066.11</t>
  </si>
  <si>
    <t>702.793</t>
  </si>
  <si>
    <t>B4.066.12</t>
  </si>
  <si>
    <t>702.136</t>
  </si>
  <si>
    <t>B4.066.13</t>
  </si>
  <si>
    <t>710.956</t>
  </si>
  <si>
    <t>B4.067.01</t>
  </si>
  <si>
    <t>B4.067.02</t>
  </si>
  <si>
    <t>712.578</t>
  </si>
  <si>
    <t>702.772</t>
  </si>
  <si>
    <t>B4.067.03</t>
  </si>
  <si>
    <t>B4.067.04</t>
  </si>
  <si>
    <t>711.849</t>
  </si>
  <si>
    <t>B4.067.05</t>
  </si>
  <si>
    <t>713.110</t>
  </si>
  <si>
    <t>B4.067.06</t>
  </si>
  <si>
    <t>714.222</t>
  </si>
  <si>
    <t>B4.067.07</t>
  </si>
  <si>
    <t>B4.067.08</t>
  </si>
  <si>
    <t>B4.067.09</t>
  </si>
  <si>
    <t>712.434</t>
  </si>
  <si>
    <t>B4.067.10</t>
  </si>
  <si>
    <t>711.402</t>
  </si>
  <si>
    <t>B4.068.01</t>
  </si>
  <si>
    <t>713.316</t>
  </si>
  <si>
    <t>B4.068.02</t>
  </si>
  <si>
    <t>713.650</t>
  </si>
  <si>
    <t>B4.068.03</t>
  </si>
  <si>
    <t>B4.068.04</t>
  </si>
  <si>
    <t>713.772</t>
  </si>
  <si>
    <t>B4.068.05</t>
  </si>
  <si>
    <t>713.239</t>
  </si>
  <si>
    <t>702.641</t>
  </si>
  <si>
    <t>B4.068.06</t>
  </si>
  <si>
    <t>B4.068.07</t>
  </si>
  <si>
    <t>712.197</t>
  </si>
  <si>
    <t>B4.068.08</t>
  </si>
  <si>
    <t>B4.068.09</t>
  </si>
  <si>
    <t>712.796</t>
  </si>
  <si>
    <t>B4.068.10</t>
  </si>
  <si>
    <t>711.654</t>
  </si>
  <si>
    <t>B4.069.01</t>
  </si>
  <si>
    <t>B4.069.02</t>
  </si>
  <si>
    <t>705.161</t>
  </si>
  <si>
    <t>B4.069.03</t>
  </si>
  <si>
    <t>713.869</t>
  </si>
  <si>
    <t>B4.069.04</t>
  </si>
  <si>
    <t>B4.069.05</t>
  </si>
  <si>
    <t>707.184</t>
  </si>
  <si>
    <t>B4.069.06</t>
  </si>
  <si>
    <t>707.254</t>
  </si>
  <si>
    <t>B4.069.07</t>
  </si>
  <si>
    <t>B4.069.08</t>
  </si>
  <si>
    <t>B4.069.09</t>
  </si>
  <si>
    <t>706.342</t>
  </si>
  <si>
    <t>B4.069.10</t>
  </si>
  <si>
    <t>705.087</t>
  </si>
  <si>
    <t>B4.070.01</t>
  </si>
  <si>
    <t>B4.070.02</t>
  </si>
  <si>
    <t>B4.070.03</t>
  </si>
  <si>
    <t>709.701</t>
  </si>
  <si>
    <t>B4.070.04</t>
  </si>
  <si>
    <t>B4.070.05</t>
  </si>
  <si>
    <t>708.028</t>
  </si>
  <si>
    <t>B4.070.06</t>
  </si>
  <si>
    <t>709.291</t>
  </si>
  <si>
    <t>B4.070.07</t>
  </si>
  <si>
    <t>708.994</t>
  </si>
  <si>
    <t>699.547</t>
  </si>
  <si>
    <t>B4.070.09</t>
  </si>
  <si>
    <t>705.598</t>
  </si>
  <si>
    <t>B4.070.10</t>
  </si>
  <si>
    <t>708.020</t>
  </si>
  <si>
    <t>B4.070.11</t>
  </si>
  <si>
    <t>707.435</t>
  </si>
  <si>
    <t>B4.070.12</t>
  </si>
  <si>
    <t>707.260</t>
  </si>
  <si>
    <t>B4.070.13</t>
  </si>
  <si>
    <t>706.841</t>
  </si>
  <si>
    <t>B4.071.01</t>
  </si>
  <si>
    <t>710.908</t>
  </si>
  <si>
    <t>B4.071.02</t>
  </si>
  <si>
    <t>B4.071.03</t>
  </si>
  <si>
    <t>704.328</t>
  </si>
  <si>
    <t>B4.071.04</t>
  </si>
  <si>
    <t>709.709</t>
  </si>
  <si>
    <t>B4.071.05</t>
  </si>
  <si>
    <t>B4.071.06</t>
  </si>
  <si>
    <t>B4.071.07</t>
  </si>
  <si>
    <t>B4.071.08</t>
  </si>
  <si>
    <t>708.055</t>
  </si>
  <si>
    <t>B4.071.09</t>
  </si>
  <si>
    <t>707.771</t>
  </si>
  <si>
    <t>B4.071.10</t>
  </si>
  <si>
    <t>704.818</t>
  </si>
  <si>
    <t>B4.071.11</t>
  </si>
  <si>
    <t>708.504</t>
  </si>
  <si>
    <t>B4.071.12</t>
  </si>
  <si>
    <t>707.263</t>
  </si>
  <si>
    <t>B4.071.13</t>
  </si>
  <si>
    <t>707.672</t>
  </si>
  <si>
    <t>B4.072.01</t>
  </si>
  <si>
    <t>B4.072.02</t>
  </si>
  <si>
    <t>B4.072.03</t>
  </si>
  <si>
    <t>699.459</t>
  </si>
  <si>
    <t>B4.072.04</t>
  </si>
  <si>
    <t>710.313</t>
  </si>
  <si>
    <t>B4.072.05</t>
  </si>
  <si>
    <t>710.075</t>
  </si>
  <si>
    <t>B4.072.06</t>
  </si>
  <si>
    <t>709.329</t>
  </si>
  <si>
    <t>B4.072.07</t>
  </si>
  <si>
    <t>709.868</t>
  </si>
  <si>
    <t>B4.072.08</t>
  </si>
  <si>
    <t>B4.072.09</t>
  </si>
  <si>
    <t>708.673</t>
  </si>
  <si>
    <t>B4.072.10</t>
  </si>
  <si>
    <t>708.918</t>
  </si>
  <si>
    <t>B4.072.11</t>
  </si>
  <si>
    <t>707.308</t>
  </si>
  <si>
    <t>B4.072.12</t>
  </si>
  <si>
    <t>703.346</t>
  </si>
  <si>
    <t>B4.072.13</t>
  </si>
  <si>
    <t>B4.073.01</t>
  </si>
  <si>
    <t>712.171</t>
  </si>
  <si>
    <t>B4.073.02</t>
  </si>
  <si>
    <t>B4.073.03</t>
  </si>
  <si>
    <t>709.757</t>
  </si>
  <si>
    <t>B4.073.04</t>
  </si>
  <si>
    <t>B4.073.05</t>
  </si>
  <si>
    <t>709.863</t>
  </si>
  <si>
    <t>B4.073.06</t>
  </si>
  <si>
    <t>B4.073.07</t>
  </si>
  <si>
    <t>B4.073.08</t>
  </si>
  <si>
    <t>709.544</t>
  </si>
  <si>
    <t>B4.073.09</t>
  </si>
  <si>
    <t>708.668</t>
  </si>
  <si>
    <t>B4.073.10</t>
  </si>
  <si>
    <t>B4.073.11</t>
  </si>
  <si>
    <t>705.158</t>
  </si>
  <si>
    <t>B4.073.12</t>
  </si>
  <si>
    <t>707.820</t>
  </si>
  <si>
    <t>B4.073.13</t>
  </si>
  <si>
    <t>697.602</t>
  </si>
  <si>
    <t>709.002</t>
  </si>
  <si>
    <t>B4.074.01</t>
  </si>
  <si>
    <t>B4.074.02</t>
  </si>
  <si>
    <t>710.417</t>
  </si>
  <si>
    <t>B4.074.03</t>
  </si>
  <si>
    <t>B4.074.04</t>
  </si>
  <si>
    <t>B4.074.05</t>
  </si>
  <si>
    <t>709.534</t>
  </si>
  <si>
    <t>B4.074.06</t>
  </si>
  <si>
    <t>709.376</t>
  </si>
  <si>
    <t>B4.074.07</t>
  </si>
  <si>
    <t>B4.074.08</t>
  </si>
  <si>
    <t>B4.074.09</t>
  </si>
  <si>
    <t>705.778</t>
  </si>
  <si>
    <t>B4.074.10</t>
  </si>
  <si>
    <t>708.030</t>
  </si>
  <si>
    <t>B4.074.11</t>
  </si>
  <si>
    <t>708.464</t>
  </si>
  <si>
    <t>B4.074.12</t>
  </si>
  <si>
    <t>707.505</t>
  </si>
  <si>
    <t>B4.074.13</t>
  </si>
  <si>
    <t>B4.075.01</t>
  </si>
  <si>
    <t>711.201</t>
  </si>
  <si>
    <t>B4.075.02</t>
  </si>
  <si>
    <t>709.937</t>
  </si>
  <si>
    <t>B4.075.03</t>
  </si>
  <si>
    <t>B4.075.04</t>
  </si>
  <si>
    <t>710.101</t>
  </si>
  <si>
    <t>B4.075.05</t>
  </si>
  <si>
    <t>710.311</t>
  </si>
  <si>
    <t>B4.075.06</t>
  </si>
  <si>
    <t>B4.075.07</t>
  </si>
  <si>
    <t>709.365</t>
  </si>
  <si>
    <t>B4.075.08</t>
  </si>
  <si>
    <t>709.428</t>
  </si>
  <si>
    <t>B4.075.09</t>
  </si>
  <si>
    <t>709.687</t>
  </si>
  <si>
    <t>B4.075.10</t>
  </si>
  <si>
    <t>708.554</t>
  </si>
  <si>
    <t>B4.075.11</t>
  </si>
  <si>
    <t>708.544</t>
  </si>
  <si>
    <t>B4.075.12</t>
  </si>
  <si>
    <t>697.906</t>
  </si>
  <si>
    <t>706.831</t>
  </si>
  <si>
    <t>B4.075.13</t>
  </si>
  <si>
    <t>708.944</t>
  </si>
  <si>
    <t>B4.076.01</t>
  </si>
  <si>
    <t>711.095</t>
  </si>
  <si>
    <t>B4.076.02</t>
  </si>
  <si>
    <t>699.838</t>
  </si>
  <si>
    <t>708.696</t>
  </si>
  <si>
    <t>B4.076.03</t>
  </si>
  <si>
    <t>707.583</t>
  </si>
  <si>
    <t>B4.076.04</t>
  </si>
  <si>
    <t>710.200</t>
  </si>
  <si>
    <t>B4.076.05</t>
  </si>
  <si>
    <t>B4.076.06</t>
  </si>
  <si>
    <t>B4.076.07</t>
  </si>
  <si>
    <t>708.763</t>
  </si>
  <si>
    <t>B4.076.08</t>
  </si>
  <si>
    <t>706.807</t>
  </si>
  <si>
    <t>B4.076.09</t>
  </si>
  <si>
    <t>709.619</t>
  </si>
  <si>
    <t>B4.076.10</t>
  </si>
  <si>
    <t>706.866</t>
  </si>
  <si>
    <t>B4.076.11</t>
  </si>
  <si>
    <t>698.121</t>
  </si>
  <si>
    <t>B4.076.12</t>
  </si>
  <si>
    <t>B4.076.13</t>
  </si>
  <si>
    <t>709.001</t>
  </si>
  <si>
    <t>B4.077.01</t>
  </si>
  <si>
    <t>B4.077.02</t>
  </si>
  <si>
    <t>699.769</t>
  </si>
  <si>
    <t>714.100</t>
  </si>
  <si>
    <t>B4.077.03</t>
  </si>
  <si>
    <t>B4.077.04</t>
  </si>
  <si>
    <t>B4.077.05</t>
  </si>
  <si>
    <t>714.277</t>
  </si>
  <si>
    <t>B4.077.06</t>
  </si>
  <si>
    <t>B4.077.07</t>
  </si>
  <si>
    <t>B4.077.08</t>
  </si>
  <si>
    <t>714.411</t>
  </si>
  <si>
    <t>B4.077.09</t>
  </si>
  <si>
    <t>712.994</t>
  </si>
  <si>
    <t>B4.077.10</t>
  </si>
  <si>
    <t>712.230</t>
  </si>
  <si>
    <t>B4.077.11</t>
  </si>
  <si>
    <t>712.672</t>
  </si>
  <si>
    <t>B4.077.12</t>
  </si>
  <si>
    <t>B4.077.13</t>
  </si>
  <si>
    <t>709.873</t>
  </si>
  <si>
    <t>B4.078.01</t>
  </si>
  <si>
    <t>714.747</t>
  </si>
  <si>
    <t>B4.078.02</t>
  </si>
  <si>
    <t>699.601</t>
  </si>
  <si>
    <t>B4.078.03</t>
  </si>
  <si>
    <t>714.211</t>
  </si>
  <si>
    <t>B4.078.04</t>
  </si>
  <si>
    <t>714.803</t>
  </si>
  <si>
    <t>B4.078.05</t>
  </si>
  <si>
    <t>B4.078.06</t>
  </si>
  <si>
    <t>B4.078.07</t>
  </si>
  <si>
    <t>714.557</t>
  </si>
  <si>
    <t>B4.078.08</t>
  </si>
  <si>
    <t>714.204</t>
  </si>
  <si>
    <t>B4.078.09</t>
  </si>
  <si>
    <t>713.870</t>
  </si>
  <si>
    <t>B4.078.10</t>
  </si>
  <si>
    <t>B4.078.11</t>
  </si>
  <si>
    <t>712.841</t>
  </si>
  <si>
    <t>B4.078.12</t>
  </si>
  <si>
    <t>B4.078.13</t>
  </si>
  <si>
    <t>713.098</t>
  </si>
  <si>
    <t>B4.079.01</t>
  </si>
  <si>
    <t>714.649</t>
  </si>
  <si>
    <t>B4.079.02</t>
  </si>
  <si>
    <t>B4.079.03</t>
  </si>
  <si>
    <t>713.153</t>
  </si>
  <si>
    <t>B4.079.04</t>
  </si>
  <si>
    <t>B4.079.05</t>
  </si>
  <si>
    <t>713.705</t>
  </si>
  <si>
    <t>B4.079.06</t>
  </si>
  <si>
    <t>711.851</t>
  </si>
  <si>
    <t>B4.079.07</t>
  </si>
  <si>
    <t>713.853</t>
  </si>
  <si>
    <t>B4.079.08</t>
  </si>
  <si>
    <t>712.545</t>
  </si>
  <si>
    <t>B4.079.09</t>
  </si>
  <si>
    <t>713.616</t>
  </si>
  <si>
    <t>B4.079.10</t>
  </si>
  <si>
    <t>713.013</t>
  </si>
  <si>
    <t>B4.079.11</t>
  </si>
  <si>
    <t>B4.079.12</t>
  </si>
  <si>
    <t>706.695</t>
  </si>
  <si>
    <t>B4.079.13</t>
  </si>
  <si>
    <t>712.804</t>
  </si>
  <si>
    <t>B4.080.02</t>
  </si>
  <si>
    <t>710.427</t>
  </si>
  <si>
    <t>B4.080.03</t>
  </si>
  <si>
    <t>698.946</t>
  </si>
  <si>
    <t>713.561</t>
  </si>
  <si>
    <t>B4.080.04</t>
  </si>
  <si>
    <t>707.189</t>
  </si>
  <si>
    <t>B4.080.05</t>
  </si>
  <si>
    <t>B4.080.06</t>
  </si>
  <si>
    <t>714.014</t>
  </si>
  <si>
    <t>B4.080.07</t>
  </si>
  <si>
    <t>B4.080.08</t>
  </si>
  <si>
    <t>713.573</t>
  </si>
  <si>
    <t>B4.080.09</t>
  </si>
  <si>
    <t>710.124</t>
  </si>
  <si>
    <t>B4.080.10</t>
  </si>
  <si>
    <t>708.170</t>
  </si>
  <si>
    <t>B4.080.11</t>
  </si>
  <si>
    <t>712.174</t>
  </si>
  <si>
    <t>B4.080.12</t>
  </si>
  <si>
    <t>707.044</t>
  </si>
  <si>
    <t>B4.081.02</t>
  </si>
  <si>
    <t>713.799</t>
  </si>
  <si>
    <t>B4.081.03</t>
  </si>
  <si>
    <t>713.589</t>
  </si>
  <si>
    <t>B4.081.04</t>
  </si>
  <si>
    <t>710.744</t>
  </si>
  <si>
    <t>B4.081.05</t>
  </si>
  <si>
    <t>715.003</t>
  </si>
  <si>
    <t>B4.081.06</t>
  </si>
  <si>
    <t>703.638</t>
  </si>
  <si>
    <t>B4.081.07</t>
  </si>
  <si>
    <t>709.517</t>
  </si>
  <si>
    <t>B4.081.08</t>
  </si>
  <si>
    <t>698.168</t>
  </si>
  <si>
    <t>710.719</t>
  </si>
  <si>
    <t>B4.081.09</t>
  </si>
  <si>
    <t>714.292</t>
  </si>
  <si>
    <t>B4.081.10</t>
  </si>
  <si>
    <t>713.200</t>
  </si>
  <si>
    <t>B4.081.11</t>
  </si>
  <si>
    <t>710.305</t>
  </si>
  <si>
    <t>B4.081.12</t>
  </si>
  <si>
    <t>713.692</t>
  </si>
  <si>
    <t>B3.001.01</t>
  </si>
  <si>
    <t>696.503</t>
  </si>
  <si>
    <t>B3.001.02</t>
  </si>
  <si>
    <t>707.549</t>
  </si>
  <si>
    <t>B3.001.03</t>
  </si>
  <si>
    <t>707.706</t>
  </si>
  <si>
    <t>B3.001.04</t>
  </si>
  <si>
    <t>707.878</t>
  </si>
  <si>
    <t>B3.001.05</t>
  </si>
  <si>
    <t>708.090</t>
  </si>
  <si>
    <t>B3.001.06</t>
  </si>
  <si>
    <t>708.259</t>
  </si>
  <si>
    <t>B3.001.07</t>
  </si>
  <si>
    <t>708.681</t>
  </si>
  <si>
    <t>B3.001.08</t>
  </si>
  <si>
    <t>708.604</t>
  </si>
  <si>
    <t>B3.001.09</t>
  </si>
  <si>
    <t>708.665</t>
  </si>
  <si>
    <t>B3.001.10</t>
  </si>
  <si>
    <t>B3.001.11</t>
  </si>
  <si>
    <t>B3.001.12</t>
  </si>
  <si>
    <t>709.212</t>
  </si>
  <si>
    <t>B3.001.13</t>
  </si>
  <si>
    <t>708.875</t>
  </si>
  <si>
    <t>B3.002.01</t>
  </si>
  <si>
    <t>705.992</t>
  </si>
  <si>
    <t>B3.002.02</t>
  </si>
  <si>
    <t>707.664</t>
  </si>
  <si>
    <t>B3.002.03</t>
  </si>
  <si>
    <t>707.695</t>
  </si>
  <si>
    <t>B3.002.04</t>
  </si>
  <si>
    <t>707.066</t>
  </si>
  <si>
    <t>B3.002.05</t>
  </si>
  <si>
    <t>707.799</t>
  </si>
  <si>
    <t>B3.002.06</t>
  </si>
  <si>
    <t>B3.002.07</t>
  </si>
  <si>
    <t>695.778</t>
  </si>
  <si>
    <t>708.178</t>
  </si>
  <si>
    <t>B3.002.08</t>
  </si>
  <si>
    <t>B3.002.09</t>
  </si>
  <si>
    <t>B3.002.10</t>
  </si>
  <si>
    <t>708.751</t>
  </si>
  <si>
    <t>B3.002.11</t>
  </si>
  <si>
    <t>709.054</t>
  </si>
  <si>
    <t>B3.002.12</t>
  </si>
  <si>
    <t>708.939</t>
  </si>
  <si>
    <t>B3.002.13</t>
  </si>
  <si>
    <t>B3.003.01</t>
  </si>
  <si>
    <t>706.847</t>
  </si>
  <si>
    <t>B3.003.02</t>
  </si>
  <si>
    <t>B3.003.03</t>
  </si>
  <si>
    <t>707.341</t>
  </si>
  <si>
    <t>B3.003.04</t>
  </si>
  <si>
    <t>707.268</t>
  </si>
  <si>
    <t>B3.003.05</t>
  </si>
  <si>
    <t>707.586</t>
  </si>
  <si>
    <t>B3.003.06</t>
  </si>
  <si>
    <t>B3.003.07</t>
  </si>
  <si>
    <t>707.694</t>
  </si>
  <si>
    <t>B3.003.08</t>
  </si>
  <si>
    <t>B3.003.09</t>
  </si>
  <si>
    <t>708.325</t>
  </si>
  <si>
    <t>B3.003.10</t>
  </si>
  <si>
    <t>708.536</t>
  </si>
  <si>
    <t>B3.003.11</t>
  </si>
  <si>
    <t>708.109</t>
  </si>
  <si>
    <t>B3.003.12</t>
  </si>
  <si>
    <t>B3.003.13</t>
  </si>
  <si>
    <t>B3.004.01</t>
  </si>
  <si>
    <t>706.250</t>
  </si>
  <si>
    <t>B3.004.02</t>
  </si>
  <si>
    <t>B3.004.03</t>
  </si>
  <si>
    <t>706.907</t>
  </si>
  <si>
    <t>B3.004.04</t>
  </si>
  <si>
    <t>707.339</t>
  </si>
  <si>
    <t>B3.004.05</t>
  </si>
  <si>
    <t>707.137</t>
  </si>
  <si>
    <t>B3.004.06</t>
  </si>
  <si>
    <t>B3.004.07</t>
  </si>
  <si>
    <t>707.239</t>
  </si>
  <si>
    <t>B3.004.08</t>
  </si>
  <si>
    <t>B3.004.09</t>
  </si>
  <si>
    <t>707.067</t>
  </si>
  <si>
    <t>B3.004.10</t>
  </si>
  <si>
    <t>708.408</t>
  </si>
  <si>
    <t>B3.004.11</t>
  </si>
  <si>
    <t>708.435</t>
  </si>
  <si>
    <t>B3.004.12</t>
  </si>
  <si>
    <t>B3.004.13</t>
  </si>
  <si>
    <t>708.489</t>
  </si>
  <si>
    <t>B3.005.01</t>
  </si>
  <si>
    <t>B3.005.02</t>
  </si>
  <si>
    <t>706.135</t>
  </si>
  <si>
    <t>B3.005.03</t>
  </si>
  <si>
    <t>707.073</t>
  </si>
  <si>
    <t>B3.005.04</t>
  </si>
  <si>
    <t>B3.005.05</t>
  </si>
  <si>
    <t>707.250</t>
  </si>
  <si>
    <t>B3.005.06</t>
  </si>
  <si>
    <t>706.105</t>
  </si>
  <si>
    <t>B3.005.07</t>
  </si>
  <si>
    <t>707.025</t>
  </si>
  <si>
    <t>B3.005.08</t>
  </si>
  <si>
    <t>B3.005.09</t>
  </si>
  <si>
    <t>707.678</t>
  </si>
  <si>
    <t>B3.005.10</t>
  </si>
  <si>
    <t>707.266</t>
  </si>
  <si>
    <t>B3.005.11</t>
  </si>
  <si>
    <t>B3.005.12</t>
  </si>
  <si>
    <t>703.642</t>
  </si>
  <si>
    <t>B3.005.13</t>
  </si>
  <si>
    <t>B3.006.01</t>
  </si>
  <si>
    <t>706.344</t>
  </si>
  <si>
    <t>B3.006.02</t>
  </si>
  <si>
    <t>B3.006.03</t>
  </si>
  <si>
    <t>706.901</t>
  </si>
  <si>
    <t>B3.006.04</t>
  </si>
  <si>
    <t>707.006</t>
  </si>
  <si>
    <t>B3.006.05</t>
  </si>
  <si>
    <t>707.334</t>
  </si>
  <si>
    <t>B3.006.06</t>
  </si>
  <si>
    <t>707.206</t>
  </si>
  <si>
    <t>B3.006.07</t>
  </si>
  <si>
    <t>706.321</t>
  </si>
  <si>
    <t>B3.006.08</t>
  </si>
  <si>
    <t>702.976</t>
  </si>
  <si>
    <t>B3.006.09</t>
  </si>
  <si>
    <t>706.890</t>
  </si>
  <si>
    <t>B3.006.10</t>
  </si>
  <si>
    <t>707.343</t>
  </si>
  <si>
    <t>B3.006.11</t>
  </si>
  <si>
    <t>707.296</t>
  </si>
  <si>
    <t>B3.006.12</t>
  </si>
  <si>
    <t>707.606</t>
  </si>
  <si>
    <t>B3.006.13</t>
  </si>
  <si>
    <t>707.183</t>
  </si>
  <si>
    <t>B3.007.01</t>
  </si>
  <si>
    <t>706.479</t>
  </si>
  <si>
    <t>B3.007.02</t>
  </si>
  <si>
    <t>707.123</t>
  </si>
  <si>
    <t>B3.007.03</t>
  </si>
  <si>
    <t>707.104</t>
  </si>
  <si>
    <t>B3.007.04</t>
  </si>
  <si>
    <t>707.142</t>
  </si>
  <si>
    <t>B3.007.05</t>
  </si>
  <si>
    <t>707.457</t>
  </si>
  <si>
    <t>B3.007.06</t>
  </si>
  <si>
    <t>707.476</t>
  </si>
  <si>
    <t>B3.007.07</t>
  </si>
  <si>
    <t>707.068</t>
  </si>
  <si>
    <t>B3.007.08</t>
  </si>
  <si>
    <t>B3.007.09</t>
  </si>
  <si>
    <t>707.524</t>
  </si>
  <si>
    <t>B3.007.10</t>
  </si>
  <si>
    <t>B3.007.11</t>
  </si>
  <si>
    <t>B3.007.12</t>
  </si>
  <si>
    <t>708.229</t>
  </si>
  <si>
    <t>B3.007.13</t>
  </si>
  <si>
    <t>B3.008.01</t>
  </si>
  <si>
    <t>B3.008.02</t>
  </si>
  <si>
    <t>706.631</t>
  </si>
  <si>
    <t>B3.008.03</t>
  </si>
  <si>
    <t>706.965</t>
  </si>
  <si>
    <t>B3.008.04</t>
  </si>
  <si>
    <t>B3.008.05</t>
  </si>
  <si>
    <t>707.242</t>
  </si>
  <si>
    <t>B3.008.06</t>
  </si>
  <si>
    <t>707.301</t>
  </si>
  <si>
    <t>B3.008.07</t>
  </si>
  <si>
    <t>707.433</t>
  </si>
  <si>
    <t>B3.008.08</t>
  </si>
  <si>
    <t>707.759</t>
  </si>
  <si>
    <t>B3.008.09</t>
  </si>
  <si>
    <t>B3.008.10</t>
  </si>
  <si>
    <t>707.582</t>
  </si>
  <si>
    <t>B3.008.11</t>
  </si>
  <si>
    <t>708.041</t>
  </si>
  <si>
    <t>B3.008.12</t>
  </si>
  <si>
    <t>708.131</t>
  </si>
  <si>
    <t>B3.008.13</t>
  </si>
  <si>
    <t>B3.009.01</t>
  </si>
  <si>
    <t>705.890</t>
  </si>
  <si>
    <t>B3.009.02</t>
  </si>
  <si>
    <t>B3.009.03</t>
  </si>
  <si>
    <t>707.255</t>
  </si>
  <si>
    <t>B3.009.04</t>
  </si>
  <si>
    <t>B3.009.05</t>
  </si>
  <si>
    <t>707.287</t>
  </si>
  <si>
    <t>B3.009.06</t>
  </si>
  <si>
    <t>707.228</t>
  </si>
  <si>
    <t>B3.009.07</t>
  </si>
  <si>
    <t>705.932</t>
  </si>
  <si>
    <t>B3.009.08</t>
  </si>
  <si>
    <t>706.484</t>
  </si>
  <si>
    <t>B3.009.09</t>
  </si>
  <si>
    <t>706.940</t>
  </si>
  <si>
    <t>B3.009.10</t>
  </si>
  <si>
    <t>707.277</t>
  </si>
  <si>
    <t>B3.009.11</t>
  </si>
  <si>
    <t>B3.009.12</t>
  </si>
  <si>
    <t>707.267</t>
  </si>
  <si>
    <t>B3.009.13</t>
  </si>
  <si>
    <t>707.745</t>
  </si>
  <si>
    <t>B3.010.01</t>
  </si>
  <si>
    <t>B3.010.02</t>
  </si>
  <si>
    <t>706.550</t>
  </si>
  <si>
    <t>B3.010.03</t>
  </si>
  <si>
    <t>706.572</t>
  </si>
  <si>
    <t>B3.010.04</t>
  </si>
  <si>
    <t>706.749</t>
  </si>
  <si>
    <t>B3.010.05</t>
  </si>
  <si>
    <t>706.323</t>
  </si>
  <si>
    <t>B3.010.06</t>
  </si>
  <si>
    <t>707.380</t>
  </si>
  <si>
    <t>B3.010.07</t>
  </si>
  <si>
    <t>B3.010.08</t>
  </si>
  <si>
    <t>707.474</t>
  </si>
  <si>
    <t>B3.010.09</t>
  </si>
  <si>
    <t>B3.010.10</t>
  </si>
  <si>
    <t>707.420</t>
  </si>
  <si>
    <t>B3.010.11</t>
  </si>
  <si>
    <t>B3.010.12</t>
  </si>
  <si>
    <t>707.571</t>
  </si>
  <si>
    <t>B3.010.13</t>
  </si>
  <si>
    <t>707.740</t>
  </si>
  <si>
    <t>B3.011.01</t>
  </si>
  <si>
    <t>706.206</t>
  </si>
  <si>
    <t>B3.011.02</t>
  </si>
  <si>
    <t>706.714</t>
  </si>
  <si>
    <t>B3.011.03</t>
  </si>
  <si>
    <t>B3.011.04</t>
  </si>
  <si>
    <t>B3.011.05</t>
  </si>
  <si>
    <t>706.663</t>
  </si>
  <si>
    <t>B3.011.06</t>
  </si>
  <si>
    <t>706.706</t>
  </si>
  <si>
    <t>B3.011.07</t>
  </si>
  <si>
    <t>706.644</t>
  </si>
  <si>
    <t>B3.011.08</t>
  </si>
  <si>
    <t>706.672</t>
  </si>
  <si>
    <t>B3.011.09</t>
  </si>
  <si>
    <t>706.680</t>
  </si>
  <si>
    <t>B3.011.10</t>
  </si>
  <si>
    <t>706.878</t>
  </si>
  <si>
    <t>B3.011.11</t>
  </si>
  <si>
    <t>B3.011.12</t>
  </si>
  <si>
    <t>B3.011.13</t>
  </si>
  <si>
    <t>707.194</t>
  </si>
  <si>
    <t>B3.012.01</t>
  </si>
  <si>
    <t>706.195</t>
  </si>
  <si>
    <t>B3.012.02</t>
  </si>
  <si>
    <t>B3.012.03</t>
  </si>
  <si>
    <t>706.574</t>
  </si>
  <si>
    <t>B3.012.04</t>
  </si>
  <si>
    <t>705.426</t>
  </si>
  <si>
    <t>B3.012.05</t>
  </si>
  <si>
    <t>B3.012.06</t>
  </si>
  <si>
    <t>B3.012.07</t>
  </si>
  <si>
    <t>706.289</t>
  </si>
  <si>
    <t>B3.012.08</t>
  </si>
  <si>
    <t>B3.012.09</t>
  </si>
  <si>
    <t>B3.012.10</t>
  </si>
  <si>
    <t>706.816</t>
  </si>
  <si>
    <t>B3.012.11</t>
  </si>
  <si>
    <t>706.912</t>
  </si>
  <si>
    <t>B3.012.12</t>
  </si>
  <si>
    <t>706.961</t>
  </si>
  <si>
    <t>B3.012.13</t>
  </si>
  <si>
    <t>707.209</t>
  </si>
  <si>
    <t>B3.013.01</t>
  </si>
  <si>
    <t>705.525</t>
  </si>
  <si>
    <t>B3.013.02</t>
  </si>
  <si>
    <t>706.918</t>
  </si>
  <si>
    <t>B3.013.03</t>
  </si>
  <si>
    <t>706.566</t>
  </si>
  <si>
    <t>B3.013.04</t>
  </si>
  <si>
    <t>706.422</t>
  </si>
  <si>
    <t>B3.013.05</t>
  </si>
  <si>
    <t>706.537</t>
  </si>
  <si>
    <t>B3.013.06</t>
  </si>
  <si>
    <t>B3.013.07</t>
  </si>
  <si>
    <t>694.673</t>
  </si>
  <si>
    <t>B3.013.08</t>
  </si>
  <si>
    <t>706.406</t>
  </si>
  <si>
    <t>B3.013.09</t>
  </si>
  <si>
    <t>706.624</t>
  </si>
  <si>
    <t>B3.013.10</t>
  </si>
  <si>
    <t>706.668</t>
  </si>
  <si>
    <t>B3.013.11</t>
  </si>
  <si>
    <t>B3.013.12</t>
  </si>
  <si>
    <t>706.865</t>
  </si>
  <si>
    <t>B3.013.13</t>
  </si>
  <si>
    <t>707.125</t>
  </si>
  <si>
    <t>B3.014.01</t>
  </si>
  <si>
    <t>706.153</t>
  </si>
  <si>
    <t>B3.014.02</t>
  </si>
  <si>
    <t>B3.014.03</t>
  </si>
  <si>
    <t>B3.014.04</t>
  </si>
  <si>
    <t>706.043</t>
  </si>
  <si>
    <t>B3.014.05</t>
  </si>
  <si>
    <t>706.634</t>
  </si>
  <si>
    <t>B3.014.06</t>
  </si>
  <si>
    <t>706.589</t>
  </si>
  <si>
    <t>B3.014.07</t>
  </si>
  <si>
    <t>706.318</t>
  </si>
  <si>
    <t>B3.014.08</t>
  </si>
  <si>
    <t>B3.014.09</t>
  </si>
  <si>
    <t>706.476</t>
  </si>
  <si>
    <t>B3.014.10</t>
  </si>
  <si>
    <t>706.809</t>
  </si>
  <si>
    <t>B3.014.11</t>
  </si>
  <si>
    <t>706.629</t>
  </si>
  <si>
    <t>B3.014.12</t>
  </si>
  <si>
    <t>B3.014.13</t>
  </si>
  <si>
    <t>B3.015.01</t>
  </si>
  <si>
    <t>711.452</t>
  </si>
  <si>
    <t>B3.015.02</t>
  </si>
  <si>
    <t>712.142</t>
  </si>
  <si>
    <t>B3.015.03</t>
  </si>
  <si>
    <t>B3.015.04</t>
  </si>
  <si>
    <t>711.700</t>
  </si>
  <si>
    <t>B3.015.05</t>
  </si>
  <si>
    <t>712.203</t>
  </si>
  <si>
    <t>B3.015.06</t>
  </si>
  <si>
    <t>711.605</t>
  </si>
  <si>
    <t>B3.015.07</t>
  </si>
  <si>
    <t>711.931</t>
  </si>
  <si>
    <t>B3.015.08</t>
  </si>
  <si>
    <t>711.971</t>
  </si>
  <si>
    <t>B3.015.09</t>
  </si>
  <si>
    <t>712.131</t>
  </si>
  <si>
    <t>B3.015.10</t>
  </si>
  <si>
    <t>712.860</t>
  </si>
  <si>
    <t>B3.015.11</t>
  </si>
  <si>
    <t>710.728</t>
  </si>
  <si>
    <t>B3.015.12</t>
  </si>
  <si>
    <t>712.716</t>
  </si>
  <si>
    <t>B3.015.13</t>
  </si>
  <si>
    <t>B3.016.01</t>
  </si>
  <si>
    <t>B3.016.02</t>
  </si>
  <si>
    <t>B3.016.03</t>
  </si>
  <si>
    <t>B3.016.04</t>
  </si>
  <si>
    <t>711.670</t>
  </si>
  <si>
    <t>B3.016.05</t>
  </si>
  <si>
    <t>B3.016.06</t>
  </si>
  <si>
    <t>B3.016.07</t>
  </si>
  <si>
    <t>711.941</t>
  </si>
  <si>
    <t>B3.016.08</t>
  </si>
  <si>
    <t>B3.016.09</t>
  </si>
  <si>
    <t>B3.016.10</t>
  </si>
  <si>
    <t>B3.016.11</t>
  </si>
  <si>
    <t>B3.016.12</t>
  </si>
  <si>
    <t>712.579</t>
  </si>
  <si>
    <t>B3.016.13</t>
  </si>
  <si>
    <t>712.684</t>
  </si>
  <si>
    <t>B3.017.01</t>
  </si>
  <si>
    <t>B3.017.02</t>
  </si>
  <si>
    <t>711.484</t>
  </si>
  <si>
    <t>B3.017.03</t>
  </si>
  <si>
    <t>711.214</t>
  </si>
  <si>
    <t>B3.017.04</t>
  </si>
  <si>
    <t>B3.017.05</t>
  </si>
  <si>
    <t>711.559</t>
  </si>
  <si>
    <t>B3.017.06</t>
  </si>
  <si>
    <t>711.825</t>
  </si>
  <si>
    <t>B3.017.07</t>
  </si>
  <si>
    <t>711.373</t>
  </si>
  <si>
    <t>B3.017.08</t>
  </si>
  <si>
    <t>B3.017.09</t>
  </si>
  <si>
    <t>711.765</t>
  </si>
  <si>
    <t>B3.017.10</t>
  </si>
  <si>
    <t>B3.017.11</t>
  </si>
  <si>
    <t>B3.017.12</t>
  </si>
  <si>
    <t>712.060</t>
  </si>
  <si>
    <t>B3.017.13</t>
  </si>
  <si>
    <t>712.423</t>
  </si>
  <si>
    <t>B3.018.01</t>
  </si>
  <si>
    <t>B3.018.02</t>
  </si>
  <si>
    <t>711.758</t>
  </si>
  <si>
    <t>B3.018.03</t>
  </si>
  <si>
    <t>711.607</t>
  </si>
  <si>
    <t>B3.018.04</t>
  </si>
  <si>
    <t>705.347</t>
  </si>
  <si>
    <t>B3.018.05</t>
  </si>
  <si>
    <t>B3.018.06</t>
  </si>
  <si>
    <t>712.156</t>
  </si>
  <si>
    <t>B3.018.07</t>
  </si>
  <si>
    <t>711.560</t>
  </si>
  <si>
    <t>B3.018.08</t>
  </si>
  <si>
    <t>B3.018.09</t>
  </si>
  <si>
    <t>712.170</t>
  </si>
  <si>
    <t>B3.018.10</t>
  </si>
  <si>
    <t>B3.018.11</t>
  </si>
  <si>
    <t>B3.018.12</t>
  </si>
  <si>
    <t>712.337</t>
  </si>
  <si>
    <t>B3.018.13</t>
  </si>
  <si>
    <t>B3.019.01</t>
  </si>
  <si>
    <t>711.957</t>
  </si>
  <si>
    <t>B3.019.02</t>
  </si>
  <si>
    <t>B3.019.03</t>
  </si>
  <si>
    <t>711.943</t>
  </si>
  <si>
    <t>B3.019.04</t>
  </si>
  <si>
    <t>B3.019.05</t>
  </si>
  <si>
    <t>711.573</t>
  </si>
  <si>
    <t>B3.019.06</t>
  </si>
  <si>
    <t>711.615</t>
  </si>
  <si>
    <t>B3.019.07</t>
  </si>
  <si>
    <t>711.754</t>
  </si>
  <si>
    <t>B3.019.08</t>
  </si>
  <si>
    <t>712.222</t>
  </si>
  <si>
    <t>B3.019.09</t>
  </si>
  <si>
    <t>B3.019.10</t>
  </si>
  <si>
    <t>711.855</t>
  </si>
  <si>
    <t>B3.019.11</t>
  </si>
  <si>
    <t>711.814</t>
  </si>
  <si>
    <t>B3.019.12</t>
  </si>
  <si>
    <t>711.986</t>
  </si>
  <si>
    <t>B3.019.13</t>
  </si>
  <si>
    <t>B3.020.01</t>
  </si>
  <si>
    <t>B3.020.02</t>
  </si>
  <si>
    <t>711.590</t>
  </si>
  <si>
    <t>B3.020.03</t>
  </si>
  <si>
    <t>B3.020.04</t>
  </si>
  <si>
    <t>711.540</t>
  </si>
  <si>
    <t>B3.020.05</t>
  </si>
  <si>
    <t>711.964</t>
  </si>
  <si>
    <t>B3.020.06</t>
  </si>
  <si>
    <t>B3.020.07</t>
  </si>
  <si>
    <t>B3.020.08</t>
  </si>
  <si>
    <t>712.236</t>
  </si>
  <si>
    <t>B3.020.09</t>
  </si>
  <si>
    <t>711.714</t>
  </si>
  <si>
    <t>B3.020.10</t>
  </si>
  <si>
    <t>712.420</t>
  </si>
  <si>
    <t>B3.020.11</t>
  </si>
  <si>
    <t>B3.020.12</t>
  </si>
  <si>
    <t>712.221</t>
  </si>
  <si>
    <t>B3.020.13</t>
  </si>
  <si>
    <t>712.455</t>
  </si>
  <si>
    <t>B3.021.01</t>
  </si>
  <si>
    <t>B3.021.02</t>
  </si>
  <si>
    <t>711.133</t>
  </si>
  <si>
    <t>B3.021.03</t>
  </si>
  <si>
    <t>B3.021.04</t>
  </si>
  <si>
    <t>B3.021.05</t>
  </si>
  <si>
    <t>B3.021.06</t>
  </si>
  <si>
    <t>B3.021.07</t>
  </si>
  <si>
    <t>B3.021.08</t>
  </si>
  <si>
    <t>B3.021.09</t>
  </si>
  <si>
    <t>B3.021.10</t>
  </si>
  <si>
    <t>B3.021.11</t>
  </si>
  <si>
    <t>B3.021.12</t>
  </si>
  <si>
    <t>711.511</t>
  </si>
  <si>
    <t>B3.021.13</t>
  </si>
  <si>
    <t>B3.022.01</t>
  </si>
  <si>
    <t>711.245</t>
  </si>
  <si>
    <t>B3.022.02</t>
  </si>
  <si>
    <t>705.536</t>
  </si>
  <si>
    <t>B3.022.03</t>
  </si>
  <si>
    <t>B3.022.04</t>
  </si>
  <si>
    <t>B3.022.05</t>
  </si>
  <si>
    <t>711.149</t>
  </si>
  <si>
    <t>B3.022.06</t>
  </si>
  <si>
    <t>B3.022.07</t>
  </si>
  <si>
    <t>711.372</t>
  </si>
  <si>
    <t>B3.022.08</t>
  </si>
  <si>
    <t>B3.022.09</t>
  </si>
  <si>
    <t>711.295</t>
  </si>
  <si>
    <t>B3.022.10</t>
  </si>
  <si>
    <t>693.958</t>
  </si>
  <si>
    <t>B3.022.11</t>
  </si>
  <si>
    <t>711.775</t>
  </si>
  <si>
    <t>B3.022.12</t>
  </si>
  <si>
    <t>711.463</t>
  </si>
  <si>
    <t>B3.022.13</t>
  </si>
  <si>
    <t>711.193</t>
  </si>
  <si>
    <t>B3.023.01</t>
  </si>
  <si>
    <t>B3.023.02</t>
  </si>
  <si>
    <t>B3.023.03</t>
  </si>
  <si>
    <t>710.647</t>
  </si>
  <si>
    <t>B3.023.04</t>
  </si>
  <si>
    <t>B3.023.05</t>
  </si>
  <si>
    <t>B3.023.06</t>
  </si>
  <si>
    <t>B3.023.07</t>
  </si>
  <si>
    <t>712.016</t>
  </si>
  <si>
    <t>B3.023.08</t>
  </si>
  <si>
    <t>B3.023.09</t>
  </si>
  <si>
    <t>B3.023.10</t>
  </si>
  <si>
    <t>711.044</t>
  </si>
  <si>
    <t>B3.023.11</t>
  </si>
  <si>
    <t>711.918</t>
  </si>
  <si>
    <t>B3.023.12</t>
  </si>
  <si>
    <t>712.229</t>
  </si>
  <si>
    <t>B3.023.13</t>
  </si>
  <si>
    <t>B3.024.01</t>
  </si>
  <si>
    <t>B3.024.02</t>
  </si>
  <si>
    <t>B3.024.03</t>
  </si>
  <si>
    <t>711.184</t>
  </si>
  <si>
    <t>B3.024.04</t>
  </si>
  <si>
    <t>710.856</t>
  </si>
  <si>
    <t>B3.024.05</t>
  </si>
  <si>
    <t>B3.024.06</t>
  </si>
  <si>
    <t>710.904</t>
  </si>
  <si>
    <t>B3.024.07</t>
  </si>
  <si>
    <t>711.097</t>
  </si>
  <si>
    <t>B3.024.08</t>
  </si>
  <si>
    <t>710.577</t>
  </si>
  <si>
    <t>B3.024.09</t>
  </si>
  <si>
    <t>710.609</t>
  </si>
  <si>
    <t>B3.024.10</t>
  </si>
  <si>
    <t>710.759</t>
  </si>
  <si>
    <t>B3.024.11</t>
  </si>
  <si>
    <t>B3.024.12</t>
  </si>
  <si>
    <t>711.005</t>
  </si>
  <si>
    <t>B3.024.13</t>
  </si>
  <si>
    <t>710.662</t>
  </si>
  <si>
    <t>B3.025.01</t>
  </si>
  <si>
    <t>710.966</t>
  </si>
  <si>
    <t>B3.025.02</t>
  </si>
  <si>
    <t>710.939</t>
  </si>
  <si>
    <t>B3.025.03</t>
  </si>
  <si>
    <t>B3.025.04</t>
  </si>
  <si>
    <t>B3.025.05</t>
  </si>
  <si>
    <t>711.363</t>
  </si>
  <si>
    <t>B3.025.06</t>
  </si>
  <si>
    <t>711.049</t>
  </si>
  <si>
    <t>B3.025.07</t>
  </si>
  <si>
    <t>711.274</t>
  </si>
  <si>
    <t>B3.025.08</t>
  </si>
  <si>
    <t>B3.025.09</t>
  </si>
  <si>
    <t>710.927</t>
  </si>
  <si>
    <t>B3.025.10</t>
  </si>
  <si>
    <t>710.689</t>
  </si>
  <si>
    <t>B3.025.11</t>
  </si>
  <si>
    <t>710.645</t>
  </si>
  <si>
    <t>B3.025.12</t>
  </si>
  <si>
    <t>710.696</t>
  </si>
  <si>
    <t>B3.025.13</t>
  </si>
  <si>
    <t>B3.026.01</t>
  </si>
  <si>
    <t>B3.026.02</t>
  </si>
  <si>
    <t>B3.026.03</t>
  </si>
  <si>
    <t>711.806</t>
  </si>
  <si>
    <t>B3.026.04</t>
  </si>
  <si>
    <t>709.152</t>
  </si>
  <si>
    <t>B3.026.05</t>
  </si>
  <si>
    <t>710.883</t>
  </si>
  <si>
    <t>B3.026.06</t>
  </si>
  <si>
    <t>B3.026.07</t>
  </si>
  <si>
    <t>711.048</t>
  </si>
  <si>
    <t>B3.026.08</t>
  </si>
  <si>
    <t>710.622</t>
  </si>
  <si>
    <t>B3.026.09</t>
  </si>
  <si>
    <t>710.739</t>
  </si>
  <si>
    <t>B3.026.10</t>
  </si>
  <si>
    <t>B3.026.11</t>
  </si>
  <si>
    <t>711.037</t>
  </si>
  <si>
    <t>B3.026.12</t>
  </si>
  <si>
    <t>B3.026.13</t>
  </si>
  <si>
    <t>710.522</t>
  </si>
  <si>
    <t>B3.027.01</t>
  </si>
  <si>
    <t>701.105</t>
  </si>
  <si>
    <t>B3.027.02</t>
  </si>
  <si>
    <t>710.155</t>
  </si>
  <si>
    <t>B3.027.03</t>
  </si>
  <si>
    <t>B3.027.04</t>
  </si>
  <si>
    <t>B3.027.05</t>
  </si>
  <si>
    <t>711.065</t>
  </si>
  <si>
    <t>B3.027.06</t>
  </si>
  <si>
    <t>B3.027.07</t>
  </si>
  <si>
    <t>710.638</t>
  </si>
  <si>
    <t>B3.027.08</t>
  </si>
  <si>
    <t>710.500</t>
  </si>
  <si>
    <t>B3.027.09</t>
  </si>
  <si>
    <t>710.659</t>
  </si>
  <si>
    <t>B3.027.10</t>
  </si>
  <si>
    <t>711.078</t>
  </si>
  <si>
    <t>B3.027.11</t>
  </si>
  <si>
    <t>B3.027.12</t>
  </si>
  <si>
    <t>B3.027.13</t>
  </si>
  <si>
    <t>710.329</t>
  </si>
  <si>
    <t>B3.028.01</t>
  </si>
  <si>
    <t>B3.028.02</t>
  </si>
  <si>
    <t>700.346</t>
  </si>
  <si>
    <t>712.903</t>
  </si>
  <si>
    <t>B3.028.03</t>
  </si>
  <si>
    <t>714.644</t>
  </si>
  <si>
    <t>B3.028.04</t>
  </si>
  <si>
    <t>714.955</t>
  </si>
  <si>
    <t>B3.028.05</t>
  </si>
  <si>
    <t>715.008</t>
  </si>
  <si>
    <t>B3.028.06</t>
  </si>
  <si>
    <t>B3.028.07</t>
  </si>
  <si>
    <t>715.076</t>
  </si>
  <si>
    <t>B3.028.08</t>
  </si>
  <si>
    <t>B3.028.09</t>
  </si>
  <si>
    <t>B3.028.10</t>
  </si>
  <si>
    <t>714.490</t>
  </si>
  <si>
    <t>B3.028.11</t>
  </si>
  <si>
    <t>B3.028.12</t>
  </si>
  <si>
    <t>B3.029.01</t>
  </si>
  <si>
    <t>B3.029.02</t>
  </si>
  <si>
    <t>708.256</t>
  </si>
  <si>
    <t>702.984</t>
  </si>
  <si>
    <t>B3.029.03</t>
  </si>
  <si>
    <t>B3.029.04</t>
  </si>
  <si>
    <t>714.836</t>
  </si>
  <si>
    <t>B3.029.05</t>
  </si>
  <si>
    <t>714.985</t>
  </si>
  <si>
    <t>B3.029.06</t>
  </si>
  <si>
    <t>B3.029.07</t>
  </si>
  <si>
    <t>B3.029.08</t>
  </si>
  <si>
    <t>714.910</t>
  </si>
  <si>
    <t>B3.029.09</t>
  </si>
  <si>
    <t>714.410</t>
  </si>
  <si>
    <t>B3.029.10</t>
  </si>
  <si>
    <t>697.707</t>
  </si>
  <si>
    <t>B3.029.11</t>
  </si>
  <si>
    <t>714.624</t>
  </si>
  <si>
    <t>B3.029.12</t>
  </si>
  <si>
    <t>714.110</t>
  </si>
  <si>
    <t>B3.029.13</t>
  </si>
  <si>
    <t>708.575</t>
  </si>
  <si>
    <t>B3.030.01</t>
  </si>
  <si>
    <t>713.330</t>
  </si>
  <si>
    <t>B3.030.02</t>
  </si>
  <si>
    <t>B3.030.03</t>
  </si>
  <si>
    <t>B3.030.04</t>
  </si>
  <si>
    <t>B3.030.05</t>
  </si>
  <si>
    <t>714.189</t>
  </si>
  <si>
    <t>B3.030.06</t>
  </si>
  <si>
    <t>714.336</t>
  </si>
  <si>
    <t>B3.030.07</t>
  </si>
  <si>
    <t>B3.030.08</t>
  </si>
  <si>
    <t>714.613</t>
  </si>
  <si>
    <t>B3.030.09</t>
  </si>
  <si>
    <t>B3.030.10</t>
  </si>
  <si>
    <t>714.684</t>
  </si>
  <si>
    <t>B3.030.11</t>
  </si>
  <si>
    <t>714.713</t>
  </si>
  <si>
    <t>B3.030.12</t>
  </si>
  <si>
    <t>697.644</t>
  </si>
  <si>
    <t>B3.030.13</t>
  </si>
  <si>
    <t>B3.031.01</t>
  </si>
  <si>
    <t>713.146</t>
  </si>
  <si>
    <t>B3.031.02</t>
  </si>
  <si>
    <t>B3.031.03</t>
  </si>
  <si>
    <t>713.686</t>
  </si>
  <si>
    <t>B3.031.04</t>
  </si>
  <si>
    <t>B3.031.05</t>
  </si>
  <si>
    <t>714.260</t>
  </si>
  <si>
    <t>B3.031.06</t>
  </si>
  <si>
    <t>B3.031.07</t>
  </si>
  <si>
    <t>713.736</t>
  </si>
  <si>
    <t>B3.031.08</t>
  </si>
  <si>
    <t>714.588</t>
  </si>
  <si>
    <t>B3.031.09</t>
  </si>
  <si>
    <t>B3.031.10</t>
  </si>
  <si>
    <t>B3.031.11</t>
  </si>
  <si>
    <t>714.149</t>
  </si>
  <si>
    <t>B3.031.12</t>
  </si>
  <si>
    <t>B3.031.13</t>
  </si>
  <si>
    <t>B3.032.01</t>
  </si>
  <si>
    <t>B3.032.02</t>
  </si>
  <si>
    <t>710.110</t>
  </si>
  <si>
    <t>B3.032.03</t>
  </si>
  <si>
    <t>713.072</t>
  </si>
  <si>
    <t>B3.032.04</t>
  </si>
  <si>
    <t>713.067</t>
  </si>
  <si>
    <t>B3.032.05</t>
  </si>
  <si>
    <t>713.936</t>
  </si>
  <si>
    <t>B3.032.06</t>
  </si>
  <si>
    <t>B3.032.07</t>
  </si>
  <si>
    <t>B3.032.08</t>
  </si>
  <si>
    <t>714.491</t>
  </si>
  <si>
    <t>B3.032.09</t>
  </si>
  <si>
    <t>714.052</t>
  </si>
  <si>
    <t>B3.032.10</t>
  </si>
  <si>
    <t>714.429</t>
  </si>
  <si>
    <t>B3.032.11</t>
  </si>
  <si>
    <t>714.399</t>
  </si>
  <si>
    <t>B3.032.12</t>
  </si>
  <si>
    <t>713.777</t>
  </si>
  <si>
    <t>B3.032.13</t>
  </si>
  <si>
    <t>714.125</t>
  </si>
  <si>
    <t>B3.033.01</t>
  </si>
  <si>
    <t>707.305</t>
  </si>
  <si>
    <t>B3.033.02</t>
  </si>
  <si>
    <t>B3.033.03</t>
  </si>
  <si>
    <t>713.164</t>
  </si>
  <si>
    <t>B3.033.04</t>
  </si>
  <si>
    <t>713.218</t>
  </si>
  <si>
    <t>B3.033.05</t>
  </si>
  <si>
    <t>B3.033.06</t>
  </si>
  <si>
    <t>713.718</t>
  </si>
  <si>
    <t>B3.033.07</t>
  </si>
  <si>
    <t>714.090</t>
  </si>
  <si>
    <t>B3.033.08</t>
  </si>
  <si>
    <t>714.061</t>
  </si>
  <si>
    <t>B3.033.09</t>
  </si>
  <si>
    <t>B3.033.10</t>
  </si>
  <si>
    <t>713.603</t>
  </si>
  <si>
    <t>B3.033.11</t>
  </si>
  <si>
    <t>B3.033.12</t>
  </si>
  <si>
    <t>713.755</t>
  </si>
  <si>
    <t>B3.033.13</t>
  </si>
  <si>
    <t>B3.034.01</t>
  </si>
  <si>
    <t>708.037</t>
  </si>
  <si>
    <t>B3.034.02</t>
  </si>
  <si>
    <t>709.068</t>
  </si>
  <si>
    <t>B3.034.03</t>
  </si>
  <si>
    <t>708.756</t>
  </si>
  <si>
    <t>B3.034.04</t>
  </si>
  <si>
    <t>708.804</t>
  </si>
  <si>
    <t>B3.034.05</t>
  </si>
  <si>
    <t>708.955</t>
  </si>
  <si>
    <t>B3.034.06</t>
  </si>
  <si>
    <t>709.120</t>
  </si>
  <si>
    <t>B3.034.07</t>
  </si>
  <si>
    <t>709.224</t>
  </si>
  <si>
    <t>B3.034.08</t>
  </si>
  <si>
    <t>708.863</t>
  </si>
  <si>
    <t>B3.034.09</t>
  </si>
  <si>
    <t>708.935</t>
  </si>
  <si>
    <t>B3.034.10</t>
  </si>
  <si>
    <t>708.752</t>
  </si>
  <si>
    <t>B3.034.11</t>
  </si>
  <si>
    <t>708.777</t>
  </si>
  <si>
    <t>B3.034.12</t>
  </si>
  <si>
    <t>708.652</t>
  </si>
  <si>
    <t>B3.034.13</t>
  </si>
  <si>
    <t>708.208</t>
  </si>
  <si>
    <t>B3.035.01</t>
  </si>
  <si>
    <t>702.442</t>
  </si>
  <si>
    <t>B3.035.02</t>
  </si>
  <si>
    <t>708.344</t>
  </si>
  <si>
    <t>B3.035.03</t>
  </si>
  <si>
    <t>B3.035.04</t>
  </si>
  <si>
    <t>708.662</t>
  </si>
  <si>
    <t>B3.035.05</t>
  </si>
  <si>
    <t>708.816</t>
  </si>
  <si>
    <t>B3.035.06</t>
  </si>
  <si>
    <t>707.923</t>
  </si>
  <si>
    <t>B3.035.07</t>
  </si>
  <si>
    <t>B3.035.08</t>
  </si>
  <si>
    <t>708.915</t>
  </si>
  <si>
    <t>B3.035.09</t>
  </si>
  <si>
    <t>708.284</t>
  </si>
  <si>
    <t>B3.035.10</t>
  </si>
  <si>
    <t>B3.035.11</t>
  </si>
  <si>
    <t>B3.035.12</t>
  </si>
  <si>
    <t>708.599</t>
  </si>
  <si>
    <t>B3.035.13</t>
  </si>
  <si>
    <t>708.042</t>
  </si>
  <si>
    <t>B3.036.01</t>
  </si>
  <si>
    <t>B3.036.02</t>
  </si>
  <si>
    <t>708.534</t>
  </si>
  <si>
    <t>B3.036.03</t>
  </si>
  <si>
    <t>708.590</t>
  </si>
  <si>
    <t>B3.036.04</t>
  </si>
  <si>
    <t>707.929</t>
  </si>
  <si>
    <t>B3.036.05</t>
  </si>
  <si>
    <t>708.323</t>
  </si>
  <si>
    <t>B3.036.06</t>
  </si>
  <si>
    <t>B3.036.07</t>
  </si>
  <si>
    <t>B3.036.08</t>
  </si>
  <si>
    <t>708.016</t>
  </si>
  <si>
    <t>B3.036.09</t>
  </si>
  <si>
    <t>B3.036.10</t>
  </si>
  <si>
    <t>708.492</t>
  </si>
  <si>
    <t>B3.036.11</t>
  </si>
  <si>
    <t>707.651</t>
  </si>
  <si>
    <t>B3.036.12</t>
  </si>
  <si>
    <t>708.061</t>
  </si>
  <si>
    <t>B3.036.13</t>
  </si>
  <si>
    <t>707.935</t>
  </si>
  <si>
    <t>B3.037.01</t>
  </si>
  <si>
    <t>707.517</t>
  </si>
  <si>
    <t>B3.037.02</t>
  </si>
  <si>
    <t>707.886</t>
  </si>
  <si>
    <t>B3.037.03</t>
  </si>
  <si>
    <t>707.955</t>
  </si>
  <si>
    <t>B3.037.04</t>
  </si>
  <si>
    <t>B3.037.05</t>
  </si>
  <si>
    <t>707.972</t>
  </si>
  <si>
    <t>B3.037.06</t>
  </si>
  <si>
    <t>708.451</t>
  </si>
  <si>
    <t>B3.037.07</t>
  </si>
  <si>
    <t>708.301</t>
  </si>
  <si>
    <t>B3.037.08</t>
  </si>
  <si>
    <t>708.647</t>
  </si>
  <si>
    <t>B3.037.09</t>
  </si>
  <si>
    <t>B3.037.10</t>
  </si>
  <si>
    <t>708.082</t>
  </si>
  <si>
    <t>B3.037.11</t>
  </si>
  <si>
    <t>B3.037.12</t>
  </si>
  <si>
    <t>708.159</t>
  </si>
  <si>
    <t>B3.037.13</t>
  </si>
  <si>
    <t>707.817</t>
  </si>
  <si>
    <t>B3.038.01</t>
  </si>
  <si>
    <t>B3.038.02</t>
  </si>
  <si>
    <t>707.317</t>
  </si>
  <si>
    <t>B3.038.03</t>
  </si>
  <si>
    <t>B3.038.04</t>
  </si>
  <si>
    <t>707.667</t>
  </si>
  <si>
    <t>B3.038.05</t>
  </si>
  <si>
    <t>708.281</t>
  </si>
  <si>
    <t>B3.038.06</t>
  </si>
  <si>
    <t>B3.038.07</t>
  </si>
  <si>
    <t>707.507</t>
  </si>
  <si>
    <t>B3.038.08</t>
  </si>
  <si>
    <t>708.187</t>
  </si>
  <si>
    <t>B3.038.09</t>
  </si>
  <si>
    <t>B3.038.10</t>
  </si>
  <si>
    <t>B3.038.11</t>
  </si>
  <si>
    <t>707.675</t>
  </si>
  <si>
    <t>B3.038.12</t>
  </si>
  <si>
    <t>707.409</t>
  </si>
  <si>
    <t>B3.038.13</t>
  </si>
  <si>
    <t>707.372</t>
  </si>
  <si>
    <t>B3.039.01</t>
  </si>
  <si>
    <t>B3.039.02</t>
  </si>
  <si>
    <t>707.231</t>
  </si>
  <si>
    <t>B3.039.03</t>
  </si>
  <si>
    <t>707.523</t>
  </si>
  <si>
    <t>B3.039.04</t>
  </si>
  <si>
    <t>B3.039.05</t>
  </si>
  <si>
    <t>B3.039.06</t>
  </si>
  <si>
    <t>707.806</t>
  </si>
  <si>
    <t>B3.039.07</t>
  </si>
  <si>
    <t>B3.039.08</t>
  </si>
  <si>
    <t>B3.039.09</t>
  </si>
  <si>
    <t>707.588</t>
  </si>
  <si>
    <t>B3.039.10</t>
  </si>
  <si>
    <t>707.663</t>
  </si>
  <si>
    <t>B3.039.11</t>
  </si>
  <si>
    <t>707.448</t>
  </si>
  <si>
    <t>B3.039.12</t>
  </si>
  <si>
    <t>B3.039.13</t>
  </si>
  <si>
    <t>707.555</t>
  </si>
  <si>
    <t>B3.040.01</t>
  </si>
  <si>
    <t>707.127</t>
  </si>
  <si>
    <t>B3.040.02</t>
  </si>
  <si>
    <t>707.214</t>
  </si>
  <si>
    <t>B3.040.03</t>
  </si>
  <si>
    <t>B3.040.04</t>
  </si>
  <si>
    <t>707.595</t>
  </si>
  <si>
    <t>B3.040.05</t>
  </si>
  <si>
    <t>B3.040.06</t>
  </si>
  <si>
    <t>B3.040.07</t>
  </si>
  <si>
    <t>B3.040.08</t>
  </si>
  <si>
    <t>B3.040.09</t>
  </si>
  <si>
    <t>707.587</t>
  </si>
  <si>
    <t>B3.040.10</t>
  </si>
  <si>
    <t>707.223</t>
  </si>
  <si>
    <t>B3.040.11</t>
  </si>
  <si>
    <t>707.480</t>
  </si>
  <si>
    <t>B3.040.12</t>
  </si>
  <si>
    <t>707.455</t>
  </si>
  <si>
    <t>B3.040.13</t>
  </si>
  <si>
    <t>707.568</t>
  </si>
  <si>
    <t>B3.041.01</t>
  </si>
  <si>
    <t>707.080</t>
  </si>
  <si>
    <t>B3.041.02</t>
  </si>
  <si>
    <t>707.602</t>
  </si>
  <si>
    <t>B3.041.03</t>
  </si>
  <si>
    <t>707.382</t>
  </si>
  <si>
    <t>B3.041.04</t>
  </si>
  <si>
    <t>707.475</t>
  </si>
  <si>
    <t>B3.041.05</t>
  </si>
  <si>
    <t>707.599</t>
  </si>
  <si>
    <t>B3.041.06</t>
  </si>
  <si>
    <t>B3.041.07</t>
  </si>
  <si>
    <t>707.708</t>
  </si>
  <si>
    <t>B3.041.08</t>
  </si>
  <si>
    <t>707.895</t>
  </si>
  <si>
    <t>B3.041.09</t>
  </si>
  <si>
    <t>707.489</t>
  </si>
  <si>
    <t>B3.041.10</t>
  </si>
  <si>
    <t>B3.041.11</t>
  </si>
  <si>
    <t>707.499</t>
  </si>
  <si>
    <t>B3.041.12</t>
  </si>
  <si>
    <t>707.722</t>
  </si>
  <si>
    <t>B3.041.13</t>
  </si>
  <si>
    <t>B3.042.01</t>
  </si>
  <si>
    <t>707.375</t>
  </si>
  <si>
    <t>B3.042.02</t>
  </si>
  <si>
    <t>707.520</t>
  </si>
  <si>
    <t>B3.042.03</t>
  </si>
  <si>
    <t>B3.042.04</t>
  </si>
  <si>
    <t>708.072</t>
  </si>
  <si>
    <t>B3.042.05</t>
  </si>
  <si>
    <t>707.971</t>
  </si>
  <si>
    <t>B3.042.06</t>
  </si>
  <si>
    <t>707.951</t>
  </si>
  <si>
    <t>B3.042.07</t>
  </si>
  <si>
    <t>B3.042.08</t>
  </si>
  <si>
    <t>707.835</t>
  </si>
  <si>
    <t>B3.042.09</t>
  </si>
  <si>
    <t>707.627</t>
  </si>
  <si>
    <t>B3.042.10</t>
  </si>
  <si>
    <t>B3.042.11</t>
  </si>
  <si>
    <t>B3.042.12</t>
  </si>
  <si>
    <t>707.055</t>
  </si>
  <si>
    <t>B3.042.13</t>
  </si>
  <si>
    <t>706.910</t>
  </si>
  <si>
    <t>B3.043.01</t>
  </si>
  <si>
    <t>B3.043.02</t>
  </si>
  <si>
    <t>B3.043.03</t>
  </si>
  <si>
    <t>707.407</t>
  </si>
  <si>
    <t>B3.043.04</t>
  </si>
  <si>
    <t>707.310</t>
  </si>
  <si>
    <t>B3.043.05</t>
  </si>
  <si>
    <t>707.724</t>
  </si>
  <si>
    <t>B3.043.06</t>
  </si>
  <si>
    <t>707.300</t>
  </si>
  <si>
    <t>B3.043.07</t>
  </si>
  <si>
    <t>707.431</t>
  </si>
  <si>
    <t>B3.043.08</t>
  </si>
  <si>
    <t>707.654</t>
  </si>
  <si>
    <t>B3.043.09</t>
  </si>
  <si>
    <t>B3.043.10</t>
  </si>
  <si>
    <t>707.513</t>
  </si>
  <si>
    <t>B3.043.11</t>
  </si>
  <si>
    <t>B3.043.12</t>
  </si>
  <si>
    <t>707.102</t>
  </si>
  <si>
    <t>B3.043.13</t>
  </si>
  <si>
    <t>706.769</t>
  </si>
  <si>
    <t>B3.044.01</t>
  </si>
  <si>
    <t>B3.044.02</t>
  </si>
  <si>
    <t>B3.044.03</t>
  </si>
  <si>
    <t>B3.044.04</t>
  </si>
  <si>
    <t>707.823</t>
  </si>
  <si>
    <t>B3.044.05</t>
  </si>
  <si>
    <t>707.085</t>
  </si>
  <si>
    <t>B3.044.06</t>
  </si>
  <si>
    <t>707.048</t>
  </si>
  <si>
    <t>B3.044.07</t>
  </si>
  <si>
    <t>B3.044.08</t>
  </si>
  <si>
    <t>707.728</t>
  </si>
  <si>
    <t>B3.044.09</t>
  </si>
  <si>
    <t>B3.044.10</t>
  </si>
  <si>
    <t>B3.044.11</t>
  </si>
  <si>
    <t>707.322</t>
  </si>
  <si>
    <t>B3.044.12</t>
  </si>
  <si>
    <t>B3.044.13</t>
  </si>
  <si>
    <t>706.713</t>
  </si>
  <si>
    <t>B3.045.01</t>
  </si>
  <si>
    <t>B3.045.02</t>
  </si>
  <si>
    <t>B3.045.03</t>
  </si>
  <si>
    <t>707.347</t>
  </si>
  <si>
    <t>B3.045.04</t>
  </si>
  <si>
    <t>707.616</t>
  </si>
  <si>
    <t>B3.045.05</t>
  </si>
  <si>
    <t>707.269</t>
  </si>
  <si>
    <t>B3.045.06</t>
  </si>
  <si>
    <t>707.202</t>
  </si>
  <si>
    <t>B3.045.07</t>
  </si>
  <si>
    <t>B3.045.08</t>
  </si>
  <si>
    <t>B3.045.09</t>
  </si>
  <si>
    <t>707.199</t>
  </si>
  <si>
    <t>B3.045.10</t>
  </si>
  <si>
    <t>707.192</t>
  </si>
  <si>
    <t>B3.045.11</t>
  </si>
  <si>
    <t>707.042</t>
  </si>
  <si>
    <t>B3.045.12</t>
  </si>
  <si>
    <t>706.746</t>
  </si>
  <si>
    <t>B3.045.13</t>
  </si>
  <si>
    <t>B3.046.01</t>
  </si>
  <si>
    <t>B3.046.02</t>
  </si>
  <si>
    <t>711.317</t>
  </si>
  <si>
    <t>B3.046.03</t>
  </si>
  <si>
    <t>711.262</t>
  </si>
  <si>
    <t>B3.046.04</t>
  </si>
  <si>
    <t>B3.046.05</t>
  </si>
  <si>
    <t>711.419</t>
  </si>
  <si>
    <t>B3.046.06</t>
  </si>
  <si>
    <t>711.612</t>
  </si>
  <si>
    <t>B3.046.07</t>
  </si>
  <si>
    <t>711.867</t>
  </si>
  <si>
    <t>B3.046.08</t>
  </si>
  <si>
    <t>B3.046.09</t>
  </si>
  <si>
    <t>711.925</t>
  </si>
  <si>
    <t>B3.046.10</t>
  </si>
  <si>
    <t>711.921</t>
  </si>
  <si>
    <t>B3.046.11</t>
  </si>
  <si>
    <t>B3.046.12</t>
  </si>
  <si>
    <t>B3.046.13</t>
  </si>
  <si>
    <t>710.847</t>
  </si>
  <si>
    <t>B3.047.01</t>
  </si>
  <si>
    <t>B3.047.02</t>
  </si>
  <si>
    <t>B3.047.03</t>
  </si>
  <si>
    <t>710.033</t>
  </si>
  <si>
    <t>B3.047.04</t>
  </si>
  <si>
    <t>B3.047.05</t>
  </si>
  <si>
    <t>B3.047.06</t>
  </si>
  <si>
    <t>B3.047.07</t>
  </si>
  <si>
    <t>B3.047.08</t>
  </si>
  <si>
    <t>711.726</t>
  </si>
  <si>
    <t>B3.047.09</t>
  </si>
  <si>
    <t>707.335</t>
  </si>
  <si>
    <t>B3.047.10</t>
  </si>
  <si>
    <t>711.498</t>
  </si>
  <si>
    <t>B3.047.11</t>
  </si>
  <si>
    <t>711.053</t>
  </si>
  <si>
    <t>B3.047.12</t>
  </si>
  <si>
    <t>711.124</t>
  </si>
  <si>
    <t>B3.047.13</t>
  </si>
  <si>
    <t>B3.048.01</t>
  </si>
  <si>
    <t>B3.048.02</t>
  </si>
  <si>
    <t>B3.048.03</t>
  </si>
  <si>
    <t>711.122</t>
  </si>
  <si>
    <t>B3.048.04</t>
  </si>
  <si>
    <t>709.122</t>
  </si>
  <si>
    <t>B3.048.05</t>
  </si>
  <si>
    <t>711.200</t>
  </si>
  <si>
    <t>B3.048.06</t>
  </si>
  <si>
    <t>B3.048.07</t>
  </si>
  <si>
    <t>711.527</t>
  </si>
  <si>
    <t>B3.048.08</t>
  </si>
  <si>
    <t>711.389</t>
  </si>
  <si>
    <t>B3.048.09</t>
  </si>
  <si>
    <t>711.890</t>
  </si>
  <si>
    <t>B3.048.10</t>
  </si>
  <si>
    <t>B3.048.11</t>
  </si>
  <si>
    <t>711.569</t>
  </si>
  <si>
    <t>B3.048.12</t>
  </si>
  <si>
    <t>708.071</t>
  </si>
  <si>
    <t>B3.048.13</t>
  </si>
  <si>
    <t>B3.049.01</t>
  </si>
  <si>
    <t>710.561</t>
  </si>
  <si>
    <t>B3.049.02</t>
  </si>
  <si>
    <t>B3.049.03</t>
  </si>
  <si>
    <t>B3.049.04</t>
  </si>
  <si>
    <t>711.702</t>
  </si>
  <si>
    <t>B3.049.05</t>
  </si>
  <si>
    <t>B3.049.06</t>
  </si>
  <si>
    <t>711.508</t>
  </si>
  <si>
    <t>B3.049.07</t>
  </si>
  <si>
    <t>711.018</t>
  </si>
  <si>
    <t>B3.049.08</t>
  </si>
  <si>
    <t>706.102</t>
  </si>
  <si>
    <t>B3.049.09</t>
  </si>
  <si>
    <t>708.716</t>
  </si>
  <si>
    <t>B3.049.10</t>
  </si>
  <si>
    <t>705.707</t>
  </si>
  <si>
    <t>B3.049.11</t>
  </si>
  <si>
    <t>711.029</t>
  </si>
  <si>
    <t>B3.049.12</t>
  </si>
  <si>
    <t>711.311</t>
  </si>
  <si>
    <t>B3.049.13</t>
  </si>
  <si>
    <t>710.541</t>
  </si>
  <si>
    <t>B3.050.01</t>
  </si>
  <si>
    <t>710.691</t>
  </si>
  <si>
    <t>B3.050.02</t>
  </si>
  <si>
    <t>710.695</t>
  </si>
  <si>
    <t>B3.050.03</t>
  </si>
  <si>
    <t>710.740</t>
  </si>
  <si>
    <t>B3.050.04</t>
  </si>
  <si>
    <t>B3.050.05</t>
  </si>
  <si>
    <t>711.345</t>
  </si>
  <si>
    <t>B3.050.06</t>
  </si>
  <si>
    <t>B3.050.07</t>
  </si>
  <si>
    <t>B3.050.08</t>
  </si>
  <si>
    <t>711.192</t>
  </si>
  <si>
    <t>B3.050.09</t>
  </si>
  <si>
    <t>710.824</t>
  </si>
  <si>
    <t>B3.050.10</t>
  </si>
  <si>
    <t>711.169</t>
  </si>
  <si>
    <t>B3.050.11</t>
  </si>
  <si>
    <t>707.200</t>
  </si>
  <si>
    <t>B3.050.12</t>
  </si>
  <si>
    <t>B3.050.13</t>
  </si>
  <si>
    <t>B3.051.01</t>
  </si>
  <si>
    <t>710.423</t>
  </si>
  <si>
    <t>B3.051.02</t>
  </si>
  <si>
    <t>B3.051.03</t>
  </si>
  <si>
    <t>710.699</t>
  </si>
  <si>
    <t>B3.051.04</t>
  </si>
  <si>
    <t>710.828</t>
  </si>
  <si>
    <t>B3.051.05</t>
  </si>
  <si>
    <t>710.743</t>
  </si>
  <si>
    <t>B3.051.06</t>
  </si>
  <si>
    <t>B3.051.07</t>
  </si>
  <si>
    <t>B3.051.08</t>
  </si>
  <si>
    <t>710.861</t>
  </si>
  <si>
    <t>B3.051.09</t>
  </si>
  <si>
    <t>710.778</t>
  </si>
  <si>
    <t>B3.051.10</t>
  </si>
  <si>
    <t>B3.051.11</t>
  </si>
  <si>
    <t>B3.051.12</t>
  </si>
  <si>
    <t>B3.051.13</t>
  </si>
  <si>
    <t>710.503</t>
  </si>
  <si>
    <t>B3.052.01</t>
  </si>
  <si>
    <t>B3.052.02</t>
  </si>
  <si>
    <t>710.720</t>
  </si>
  <si>
    <t>B3.052.03</t>
  </si>
  <si>
    <t>710.615</t>
  </si>
  <si>
    <t>B3.052.04</t>
  </si>
  <si>
    <t>710.661</t>
  </si>
  <si>
    <t>B3.052.05</t>
  </si>
  <si>
    <t>710.612</t>
  </si>
  <si>
    <t>B3.052.06</t>
  </si>
  <si>
    <t>709.774</t>
  </si>
  <si>
    <t>B3.052.07</t>
  </si>
  <si>
    <t>710.555</t>
  </si>
  <si>
    <t>B3.052.08</t>
  </si>
  <si>
    <t>B3.052.09</t>
  </si>
  <si>
    <t>709.395</t>
  </si>
  <si>
    <t>B3.052.10</t>
  </si>
  <si>
    <t>B3.052.11</t>
  </si>
  <si>
    <t>710.584</t>
  </si>
  <si>
    <t>B3.052.12</t>
  </si>
  <si>
    <t>B3.052.13</t>
  </si>
  <si>
    <t>710.397</t>
  </si>
  <si>
    <t>B3.053.01</t>
  </si>
  <si>
    <t>B3.053.02</t>
  </si>
  <si>
    <t>710.390</t>
  </si>
  <si>
    <t>B3.053.03</t>
  </si>
  <si>
    <t>710.514</t>
  </si>
  <si>
    <t>B3.053.04</t>
  </si>
  <si>
    <t>710.845</t>
  </si>
  <si>
    <t>B3.053.05</t>
  </si>
  <si>
    <t>B3.053.06</t>
  </si>
  <si>
    <t>707.115</t>
  </si>
  <si>
    <t>B3.053.07</t>
  </si>
  <si>
    <t>710.160</t>
  </si>
  <si>
    <t>B3.053.08</t>
  </si>
  <si>
    <t>B3.053.09</t>
  </si>
  <si>
    <t>710.617</t>
  </si>
  <si>
    <t>B3.053.10</t>
  </si>
  <si>
    <t>B3.053.11</t>
  </si>
  <si>
    <t>710.928</t>
  </si>
  <si>
    <t>B3.053.12</t>
  </si>
  <si>
    <t>B3.053.13</t>
  </si>
  <si>
    <t>710.098</t>
  </si>
  <si>
    <t>B3.054.01</t>
  </si>
  <si>
    <t>B3.054.02</t>
  </si>
  <si>
    <t>711.469</t>
  </si>
  <si>
    <t>B3.054.03</t>
  </si>
  <si>
    <t>B3.054.04</t>
  </si>
  <si>
    <t>711.125</t>
  </si>
  <si>
    <t>B3.054.05</t>
  </si>
  <si>
    <t>B3.054.06</t>
  </si>
  <si>
    <t>711.110</t>
  </si>
  <si>
    <t>B3.054.07</t>
  </si>
  <si>
    <t>710.524</t>
  </si>
  <si>
    <t>B3.054.08</t>
  </si>
  <si>
    <t>B3.054.09</t>
  </si>
  <si>
    <t>711.606</t>
  </si>
  <si>
    <t>B3.054.10</t>
  </si>
  <si>
    <t>711.177</t>
  </si>
  <si>
    <t>B3.054.11</t>
  </si>
  <si>
    <t>B3.054.12</t>
  </si>
  <si>
    <t>B3.054.13</t>
  </si>
  <si>
    <t>B3.055.01</t>
  </si>
  <si>
    <t>714.863</t>
  </si>
  <si>
    <t>B3.055.02</t>
  </si>
  <si>
    <t>B3.055.03</t>
  </si>
  <si>
    <t>714.236</t>
  </si>
  <si>
    <t>B3.055.04</t>
  </si>
  <si>
    <t>B3.055.05</t>
  </si>
  <si>
    <t>714.791</t>
  </si>
  <si>
    <t>B3.055.06</t>
  </si>
  <si>
    <t>B3.055.07</t>
  </si>
  <si>
    <t>B3.055.08</t>
  </si>
  <si>
    <t>714.378</t>
  </si>
  <si>
    <t>B3.055.09</t>
  </si>
  <si>
    <t>714.338</t>
  </si>
  <si>
    <t>B3.055.10</t>
  </si>
  <si>
    <t>B3.055.11</t>
  </si>
  <si>
    <t>713.960</t>
  </si>
  <si>
    <t>B3.055.12</t>
  </si>
  <si>
    <t>713.014</t>
  </si>
  <si>
    <t>B3.056.01</t>
  </si>
  <si>
    <t>714.078</t>
  </si>
  <si>
    <t>B3.056.02</t>
  </si>
  <si>
    <t>714.127</t>
  </si>
  <si>
    <t>B3.056.03</t>
  </si>
  <si>
    <t>714.273</t>
  </si>
  <si>
    <t>B3.056.04</t>
  </si>
  <si>
    <t>B3.056.05</t>
  </si>
  <si>
    <t>B3.056.06</t>
  </si>
  <si>
    <t>714.441</t>
  </si>
  <si>
    <t>B3.056.07</t>
  </si>
  <si>
    <t>713.892</t>
  </si>
  <si>
    <t>B3.056.08</t>
  </si>
  <si>
    <t>714.396</t>
  </si>
  <si>
    <t>B3.056.09</t>
  </si>
  <si>
    <t>B3.056.10</t>
  </si>
  <si>
    <t>B3.056.11</t>
  </si>
  <si>
    <t>B3.056.12</t>
  </si>
  <si>
    <t>B3.056.13</t>
  </si>
  <si>
    <t>713.247</t>
  </si>
  <si>
    <t>B3.057.01</t>
  </si>
  <si>
    <t>714.348</t>
  </si>
  <si>
    <t>B3.057.02</t>
  </si>
  <si>
    <t>713.828</t>
  </si>
  <si>
    <t>B3.057.03</t>
  </si>
  <si>
    <t>B3.057.04</t>
  </si>
  <si>
    <t>713.930</t>
  </si>
  <si>
    <t>B3.057.05</t>
  </si>
  <si>
    <t>714.257</t>
  </si>
  <si>
    <t>B3.057.06</t>
  </si>
  <si>
    <t>B3.057.07</t>
  </si>
  <si>
    <t>714.297</t>
  </si>
  <si>
    <t>B3.057.08</t>
  </si>
  <si>
    <t>B3.057.09</t>
  </si>
  <si>
    <t>713.816</t>
  </si>
  <si>
    <t>B3.057.10</t>
  </si>
  <si>
    <t>B3.057.11</t>
  </si>
  <si>
    <t>B3.057.12</t>
  </si>
  <si>
    <t>707.859</t>
  </si>
  <si>
    <t>B3.057.13</t>
  </si>
  <si>
    <t>712.951</t>
  </si>
  <si>
    <t>B3.058.01</t>
  </si>
  <si>
    <t>B3.058.02</t>
  </si>
  <si>
    <t>714.147</t>
  </si>
  <si>
    <t>B3.058.03</t>
  </si>
  <si>
    <t>708.984</t>
  </si>
  <si>
    <t>B3.058.04</t>
  </si>
  <si>
    <t>B3.058.05</t>
  </si>
  <si>
    <t>713.325</t>
  </si>
  <si>
    <t>B3.058.06</t>
  </si>
  <si>
    <t>713.136</t>
  </si>
  <si>
    <t>B3.058.07</t>
  </si>
  <si>
    <t>B3.058.08</t>
  </si>
  <si>
    <t>713.639</t>
  </si>
  <si>
    <t>702.192</t>
  </si>
  <si>
    <t>B3.058.09</t>
  </si>
  <si>
    <t>713.492</t>
  </si>
  <si>
    <t>B3.058.10</t>
  </si>
  <si>
    <t>714.457</t>
  </si>
  <si>
    <t>B3.058.11</t>
  </si>
  <si>
    <t>B3.058.12</t>
  </si>
  <si>
    <t>712.980</t>
  </si>
  <si>
    <t>B3.058.13</t>
  </si>
  <si>
    <t>712.422</t>
  </si>
  <si>
    <t>B3.059.01</t>
  </si>
  <si>
    <t>713.394</t>
  </si>
  <si>
    <t>B3.059.02</t>
  </si>
  <si>
    <t>714.002</t>
  </si>
  <si>
    <t>B3.059.03</t>
  </si>
  <si>
    <t>708.009</t>
  </si>
  <si>
    <t>B3.059.04</t>
  </si>
  <si>
    <t>712.458</t>
  </si>
  <si>
    <t>B3.059.05</t>
  </si>
  <si>
    <t>714.477</t>
  </si>
  <si>
    <t>B3.059.06</t>
  </si>
  <si>
    <t>B3.059.07</t>
  </si>
  <si>
    <t>B3.059.08</t>
  </si>
  <si>
    <t>713.037</t>
  </si>
  <si>
    <t>B3.059.09</t>
  </si>
  <si>
    <t>B3.059.10</t>
  </si>
  <si>
    <t>B3.059.11</t>
  </si>
  <si>
    <t>713.305</t>
  </si>
  <si>
    <t>B3.059.12</t>
  </si>
  <si>
    <t>711.635</t>
  </si>
  <si>
    <t>B3.059.13</t>
  </si>
  <si>
    <t>712.470</t>
  </si>
  <si>
    <t>B3.060.01</t>
  </si>
  <si>
    <t>B3.060.02</t>
  </si>
  <si>
    <t>B3.060.03</t>
  </si>
  <si>
    <t>712.670</t>
  </si>
  <si>
    <t>B3.060.04</t>
  </si>
  <si>
    <t>712.892</t>
  </si>
  <si>
    <t>B3.060.05</t>
  </si>
  <si>
    <t>B3.060.06</t>
  </si>
  <si>
    <t>713.002</t>
  </si>
  <si>
    <t>B3.060.07</t>
  </si>
  <si>
    <t>713.213</t>
  </si>
  <si>
    <t>B3.060.08</t>
  </si>
  <si>
    <t>B3.060.09</t>
  </si>
  <si>
    <t>712.983</t>
  </si>
  <si>
    <t>B3.060.10</t>
  </si>
  <si>
    <t>B3.060.11</t>
  </si>
  <si>
    <t>712.427</t>
  </si>
  <si>
    <t>B3.060.12</t>
  </si>
  <si>
    <t>712.393</t>
  </si>
  <si>
    <t>B3.060.13</t>
  </si>
  <si>
    <t>B3.061.01</t>
  </si>
  <si>
    <t>713.057</t>
  </si>
  <si>
    <t>B3.061.02</t>
  </si>
  <si>
    <t>712.947</t>
  </si>
  <si>
    <t>B3.061.03</t>
  </si>
  <si>
    <t>B3.061.04</t>
  </si>
  <si>
    <t>712.663</t>
  </si>
  <si>
    <t>B3.061.05</t>
  </si>
  <si>
    <t>B3.061.06</t>
  </si>
  <si>
    <t>B3.061.07</t>
  </si>
  <si>
    <t>712.614</t>
  </si>
  <si>
    <t>B3.061.08</t>
  </si>
  <si>
    <t>B3.061.09</t>
  </si>
  <si>
    <t>B3.061.10</t>
  </si>
  <si>
    <t>712.505</t>
  </si>
  <si>
    <t>B3.061.11</t>
  </si>
  <si>
    <t>712.214</t>
  </si>
  <si>
    <t>B3.061.12</t>
  </si>
  <si>
    <t>709.756</t>
  </si>
  <si>
    <t>B3.061.13</t>
  </si>
  <si>
    <t>711.885</t>
  </si>
  <si>
    <t>B3.062.01</t>
  </si>
  <si>
    <t>712.782</t>
  </si>
  <si>
    <t>B3.062.02</t>
  </si>
  <si>
    <t>B3.062.03</t>
  </si>
  <si>
    <t>712.715</t>
  </si>
  <si>
    <t>B3.062.04</t>
  </si>
  <si>
    <t>712.477</t>
  </si>
  <si>
    <t>B3.062.05</t>
  </si>
  <si>
    <t>712.611</t>
  </si>
  <si>
    <t>B3.062.06</t>
  </si>
  <si>
    <t>712.301</t>
  </si>
  <si>
    <t>B3.062.07</t>
  </si>
  <si>
    <t>B3.062.08</t>
  </si>
  <si>
    <t>712.263</t>
  </si>
  <si>
    <t>B3.062.09</t>
  </si>
  <si>
    <t>B3.062.10</t>
  </si>
  <si>
    <t>712.028</t>
  </si>
  <si>
    <t>B3.062.11</t>
  </si>
  <si>
    <t>711.988</t>
  </si>
  <si>
    <t>B3.062.12</t>
  </si>
  <si>
    <t>711.436</t>
  </si>
  <si>
    <t>B3.062.13</t>
  </si>
  <si>
    <t>711.567</t>
  </si>
  <si>
    <t>B3.063.01</t>
  </si>
  <si>
    <t>705.794</t>
  </si>
  <si>
    <t>B3.063.02</t>
  </si>
  <si>
    <t>B3.063.03</t>
  </si>
  <si>
    <t>702.867</t>
  </si>
  <si>
    <t>B3.063.04</t>
  </si>
  <si>
    <t>705.261</t>
  </si>
  <si>
    <t>B3.063.05</t>
  </si>
  <si>
    <t>B3.063.06</t>
  </si>
  <si>
    <t>701.666</t>
  </si>
  <si>
    <t>B3.063.07</t>
  </si>
  <si>
    <t>B3.063.08</t>
  </si>
  <si>
    <t>705.540</t>
  </si>
  <si>
    <t>B3.063.09</t>
  </si>
  <si>
    <t>704.958</t>
  </si>
  <si>
    <t>B3.063.10</t>
  </si>
  <si>
    <t>705.739</t>
  </si>
  <si>
    <t>B3.063.11</t>
  </si>
  <si>
    <t>705.178</t>
  </si>
  <si>
    <t>B3.063.12</t>
  </si>
  <si>
    <t>B3.063.13</t>
  </si>
  <si>
    <t>B3.064.01</t>
  </si>
  <si>
    <t>B3.064.02</t>
  </si>
  <si>
    <t>712.365</t>
  </si>
  <si>
    <t>B3.064.03</t>
  </si>
  <si>
    <t>712.871</t>
  </si>
  <si>
    <t>B3.064.04</t>
  </si>
  <si>
    <t>B3.064.05</t>
  </si>
  <si>
    <t>712.690</t>
  </si>
  <si>
    <t>B3.064.06</t>
  </si>
  <si>
    <t>711.837</t>
  </si>
  <si>
    <t>B3.064.07</t>
  </si>
  <si>
    <t>711.760</t>
  </si>
  <si>
    <t>B3.064.08</t>
  </si>
  <si>
    <t>B3.064.09</t>
  </si>
  <si>
    <t>B3.064.10</t>
  </si>
  <si>
    <t>712.602</t>
  </si>
  <si>
    <t>B3.064.11</t>
  </si>
  <si>
    <t>B3.064.12</t>
  </si>
  <si>
    <t>710.751</t>
  </si>
  <si>
    <t>B3.064.13</t>
  </si>
  <si>
    <t>711.462</t>
  </si>
  <si>
    <t>B3.065.01</t>
  </si>
  <si>
    <t>B3.065.02</t>
  </si>
  <si>
    <t>B3.065.03</t>
  </si>
  <si>
    <t>712.597</t>
  </si>
  <si>
    <t>B3.065.04</t>
  </si>
  <si>
    <t>711.951</t>
  </si>
  <si>
    <t>B3.065.05</t>
  </si>
  <si>
    <t>B3.065.06</t>
  </si>
  <si>
    <t>B3.065.07</t>
  </si>
  <si>
    <t>711.844</t>
  </si>
  <si>
    <t>B3.065.08</t>
  </si>
  <si>
    <t>711.845</t>
  </si>
  <si>
    <t>B3.065.09</t>
  </si>
  <si>
    <t>711.804</t>
  </si>
  <si>
    <t>B3.065.10</t>
  </si>
  <si>
    <t>B3.065.11</t>
  </si>
  <si>
    <t>711.762</t>
  </si>
  <si>
    <t>B3.065.12</t>
  </si>
  <si>
    <t>711.657</t>
  </si>
  <si>
    <t>B3.065.13</t>
  </si>
  <si>
    <t>711.154</t>
  </si>
  <si>
    <t>B3.066.13</t>
  </si>
  <si>
    <t>710.967</t>
  </si>
  <si>
    <t>B3.072.01</t>
  </si>
  <si>
    <t>704.148</t>
  </si>
  <si>
    <t>B3.072.02</t>
  </si>
  <si>
    <t>705.276</t>
  </si>
  <si>
    <t>B3.072.03</t>
  </si>
  <si>
    <t>705.650</t>
  </si>
  <si>
    <t>B3.072.04</t>
  </si>
  <si>
    <t>704.824</t>
  </si>
  <si>
    <t>B3.072.05</t>
  </si>
  <si>
    <t>704.757</t>
  </si>
  <si>
    <t>B3.072.06</t>
  </si>
  <si>
    <t>704.272</t>
  </si>
  <si>
    <t>B3.072.07</t>
  </si>
  <si>
    <t>705.109</t>
  </si>
  <si>
    <t>B3.072.08</t>
  </si>
  <si>
    <t>B3.072.09</t>
  </si>
  <si>
    <t>705.638</t>
  </si>
  <si>
    <t>B3.072.10</t>
  </si>
  <si>
    <t>B3.072.11</t>
  </si>
  <si>
    <t>703.381</t>
  </si>
  <si>
    <t>B3.072.12</t>
  </si>
  <si>
    <t>704.555</t>
  </si>
  <si>
    <t>B3.072.13</t>
  </si>
  <si>
    <t>701.942</t>
  </si>
  <si>
    <t>B3.073.13</t>
  </si>
  <si>
    <t>B3.076.06</t>
  </si>
  <si>
    <t>704.066</t>
  </si>
  <si>
    <t>B3.078.04</t>
  </si>
  <si>
    <t>704.334</t>
  </si>
  <si>
    <t>B3.080.01</t>
  </si>
  <si>
    <t>704.779</t>
  </si>
  <si>
    <t>B3.080.02</t>
  </si>
  <si>
    <t>709.965</t>
  </si>
  <si>
    <t>B3.080.03</t>
  </si>
  <si>
    <t>B3.080.04</t>
  </si>
  <si>
    <t>B3.080.05</t>
  </si>
  <si>
    <t>707.832</t>
  </si>
  <si>
    <t>B3.080.06</t>
  </si>
  <si>
    <t>709.342</t>
  </si>
  <si>
    <t>B3.080.07</t>
  </si>
  <si>
    <t>B3.080.08</t>
  </si>
  <si>
    <t>708.802</t>
  </si>
  <si>
    <t>B3.080.09</t>
  </si>
  <si>
    <t>708.334</t>
  </si>
  <si>
    <t>B3.080.10</t>
  </si>
  <si>
    <t>708.833</t>
  </si>
  <si>
    <t>B3.080.11</t>
  </si>
  <si>
    <t>708.754</t>
  </si>
  <si>
    <t>B3.080.12</t>
  </si>
  <si>
    <t>B3.080.13</t>
  </si>
  <si>
    <t>708.957</t>
  </si>
  <si>
    <t>B3.081.01</t>
  </si>
  <si>
    <t>B3.081.02</t>
  </si>
  <si>
    <t>708.879</t>
  </si>
  <si>
    <t>B3.081.03</t>
  </si>
  <si>
    <t>B3.081.04</t>
  </si>
  <si>
    <t>708.972</t>
  </si>
  <si>
    <t>B3.081.05</t>
  </si>
  <si>
    <t>B3.081.06</t>
  </si>
  <si>
    <t>B3.081.07</t>
  </si>
  <si>
    <t>B3.081.08</t>
  </si>
  <si>
    <t>B3.081.09</t>
  </si>
  <si>
    <t>B3.081.10</t>
  </si>
  <si>
    <t>B3.081.11</t>
  </si>
  <si>
    <t>708.711</t>
  </si>
  <si>
    <t>B3.081.12</t>
  </si>
  <si>
    <t>708.210</t>
  </si>
  <si>
    <t>B3.081.13</t>
  </si>
  <si>
    <t>698.535</t>
  </si>
  <si>
    <t>B2.001.01</t>
  </si>
  <si>
    <t>711.332</t>
  </si>
  <si>
    <t>B2.001.02</t>
  </si>
  <si>
    <t>710.941</t>
  </si>
  <si>
    <t>B2.001.03</t>
  </si>
  <si>
    <t>B2.001.04</t>
  </si>
  <si>
    <t>711.022</t>
  </si>
  <si>
    <t>B2.001.05</t>
  </si>
  <si>
    <t>711.237</t>
  </si>
  <si>
    <t>B2.001.06</t>
  </si>
  <si>
    <t>B2.001.07</t>
  </si>
  <si>
    <t>B2.001.08</t>
  </si>
  <si>
    <t>B2.001.09</t>
  </si>
  <si>
    <t>710.383</t>
  </si>
  <si>
    <t>B2.001.10</t>
  </si>
  <si>
    <t>B2.001.11</t>
  </si>
  <si>
    <t>B2.001.12</t>
  </si>
  <si>
    <t>710.396</t>
  </si>
  <si>
    <t>B2.001.13</t>
  </si>
  <si>
    <t>710.434</t>
  </si>
  <si>
    <t>B2.002.01</t>
  </si>
  <si>
    <t>710.987</t>
  </si>
  <si>
    <t>B2.002.02</t>
  </si>
  <si>
    <t>B2.002.03</t>
  </si>
  <si>
    <t>711.155</t>
  </si>
  <si>
    <t>B2.002.04</t>
  </si>
  <si>
    <t>710.801</t>
  </si>
  <si>
    <t>B2.002.05</t>
  </si>
  <si>
    <t>710.771</t>
  </si>
  <si>
    <t>B2.002.06</t>
  </si>
  <si>
    <t>B2.002.07</t>
  </si>
  <si>
    <t>B2.002.08</t>
  </si>
  <si>
    <t>710.574</t>
  </si>
  <si>
    <t>B2.002.09</t>
  </si>
  <si>
    <t>B2.002.10</t>
  </si>
  <si>
    <t>B2.002.11</t>
  </si>
  <si>
    <t>B2.002.12</t>
  </si>
  <si>
    <t>B2.002.13</t>
  </si>
  <si>
    <t>710.616</t>
  </si>
  <si>
    <t>B2.003.01</t>
  </si>
  <si>
    <t>B2.003.02</t>
  </si>
  <si>
    <t>710.767</t>
  </si>
  <si>
    <t>B2.003.03</t>
  </si>
  <si>
    <t>711.117</t>
  </si>
  <si>
    <t>B2.003.04</t>
  </si>
  <si>
    <t>B2.003.05</t>
  </si>
  <si>
    <t>711.086</t>
  </si>
  <si>
    <t>B2.003.06</t>
  </si>
  <si>
    <t>711.082</t>
  </si>
  <si>
    <t>B2.003.07</t>
  </si>
  <si>
    <t>710.736</t>
  </si>
  <si>
    <t>B2.003.08</t>
  </si>
  <si>
    <t>B2.003.09</t>
  </si>
  <si>
    <t>710.635</t>
  </si>
  <si>
    <t>B2.003.10</t>
  </si>
  <si>
    <t>B2.003.11</t>
  </si>
  <si>
    <t>B2.003.12</t>
  </si>
  <si>
    <t>B2.003.13</t>
  </si>
  <si>
    <t>710.764</t>
  </si>
  <si>
    <t>B2.004.01</t>
  </si>
  <si>
    <t>702.003</t>
  </si>
  <si>
    <t>B2.004.02</t>
  </si>
  <si>
    <t>B2.004.03</t>
  </si>
  <si>
    <t>710.963</t>
  </si>
  <si>
    <t>B2.004.04</t>
  </si>
  <si>
    <t>711.072</t>
  </si>
  <si>
    <t>B2.004.05</t>
  </si>
  <si>
    <t>B2.004.06</t>
  </si>
  <si>
    <t>B2.004.07</t>
  </si>
  <si>
    <t>B2.004.08</t>
  </si>
  <si>
    <t>B2.004.09</t>
  </si>
  <si>
    <t>B2.004.10</t>
  </si>
  <si>
    <t>710.449</t>
  </si>
  <si>
    <t>B2.004.11</t>
  </si>
  <si>
    <t>B2.004.12</t>
  </si>
  <si>
    <t>710.639</t>
  </si>
  <si>
    <t>B2.004.13</t>
  </si>
  <si>
    <t>B2.005.01</t>
  </si>
  <si>
    <t>710.875</t>
  </si>
  <si>
    <t>B2.005.02</t>
  </si>
  <si>
    <t>B2.005.03</t>
  </si>
  <si>
    <t>711.418</t>
  </si>
  <si>
    <t>B2.005.04</t>
  </si>
  <si>
    <t>710.562</t>
  </si>
  <si>
    <t>B2.005.05</t>
  </si>
  <si>
    <t>710.710</t>
  </si>
  <si>
    <t>B2.005.06</t>
  </si>
  <si>
    <t>B2.005.07</t>
  </si>
  <si>
    <t>710.066</t>
  </si>
  <si>
    <t>B2.005.08</t>
  </si>
  <si>
    <t>B2.005.09</t>
  </si>
  <si>
    <t>B2.005.10</t>
  </si>
  <si>
    <t>711.030</t>
  </si>
  <si>
    <t>B2.005.11</t>
  </si>
  <si>
    <t>710.583</t>
  </si>
  <si>
    <t>B2.005.12</t>
  </si>
  <si>
    <t>B2.005.13</t>
  </si>
  <si>
    <t>710.505</t>
  </si>
  <si>
    <t>B2.006.01</t>
  </si>
  <si>
    <t>711.294</t>
  </si>
  <si>
    <t>B2.006.02</t>
  </si>
  <si>
    <t>711.910</t>
  </si>
  <si>
    <t>B2.006.03</t>
  </si>
  <si>
    <t>711.873</t>
  </si>
  <si>
    <t>B2.006.04</t>
  </si>
  <si>
    <t>B2.006.05</t>
  </si>
  <si>
    <t>B2.006.06</t>
  </si>
  <si>
    <t>711.114</t>
  </si>
  <si>
    <t>B2.006.07</t>
  </si>
  <si>
    <t>710.785</t>
  </si>
  <si>
    <t>B2.006.08</t>
  </si>
  <si>
    <t>B2.006.09</t>
  </si>
  <si>
    <t>B2.006.10</t>
  </si>
  <si>
    <t>B2.006.11</t>
  </si>
  <si>
    <t>B2.006.12</t>
  </si>
  <si>
    <t>710.854</t>
  </si>
  <si>
    <t>B2.006.13</t>
  </si>
  <si>
    <t>710.330</t>
  </si>
  <si>
    <t>B2.007.01</t>
  </si>
  <si>
    <t>B2.007.02</t>
  </si>
  <si>
    <t>710.520</t>
  </si>
  <si>
    <t>B2.007.03</t>
  </si>
  <si>
    <t>711.412</t>
  </si>
  <si>
    <t>B2.007.04</t>
  </si>
  <si>
    <t>711.470</t>
  </si>
  <si>
    <t>B2.007.05</t>
  </si>
  <si>
    <t>710.933</t>
  </si>
  <si>
    <t>B2.007.06</t>
  </si>
  <si>
    <t>710.747</t>
  </si>
  <si>
    <t>B2.007.07</t>
  </si>
  <si>
    <t>B2.007.08</t>
  </si>
  <si>
    <t>710.480</t>
  </si>
  <si>
    <t>B2.007.09</t>
  </si>
  <si>
    <t>B2.007.10</t>
  </si>
  <si>
    <t>B2.008.01</t>
  </si>
  <si>
    <t>B2.008.02</t>
  </si>
  <si>
    <t>710.297</t>
  </si>
  <si>
    <t>B2.008.03</t>
  </si>
  <si>
    <t>708.891</t>
  </si>
  <si>
    <t>B2.008.04</t>
  </si>
  <si>
    <t>710.784</t>
  </si>
  <si>
    <t>B2.008.05</t>
  </si>
  <si>
    <t>B2.008.06</t>
  </si>
  <si>
    <t>B2.008.07</t>
  </si>
  <si>
    <t>B2.008.08</t>
  </si>
  <si>
    <t>B2.008.09</t>
  </si>
  <si>
    <t>B2.008.10</t>
  </si>
  <si>
    <t>B2.009.01</t>
  </si>
  <si>
    <t>B2.009.02</t>
  </si>
  <si>
    <t>B2.009.03</t>
  </si>
  <si>
    <t>708.774</t>
  </si>
  <si>
    <t>B2.009.04</t>
  </si>
  <si>
    <t>711.079</t>
  </si>
  <si>
    <t>B2.009.05</t>
  </si>
  <si>
    <t>710.566</t>
  </si>
  <si>
    <t>B2.009.06</t>
  </si>
  <si>
    <t>707.328</t>
  </si>
  <si>
    <t>B2.009.07</t>
  </si>
  <si>
    <t>B2.009.08</t>
  </si>
  <si>
    <t>710.195</t>
  </si>
  <si>
    <t>B2.009.09</t>
  </si>
  <si>
    <t>B2.009.10</t>
  </si>
  <si>
    <t>B2.010.01</t>
  </si>
  <si>
    <t>710.844</t>
  </si>
  <si>
    <t>B2.010.02</t>
  </si>
  <si>
    <t>710.862</t>
  </si>
  <si>
    <t>B2.010.03</t>
  </si>
  <si>
    <t>711.099</t>
  </si>
  <si>
    <t>B2.010.04</t>
  </si>
  <si>
    <t>710.650</t>
  </si>
  <si>
    <t>B2.010.05</t>
  </si>
  <si>
    <t>B2.010.06</t>
  </si>
  <si>
    <t>B2.010.07</t>
  </si>
  <si>
    <t>709.275</t>
  </si>
  <si>
    <t>B2.010.08</t>
  </si>
  <si>
    <t>710.681</t>
  </si>
  <si>
    <t>B2.010.09</t>
  </si>
  <si>
    <t>710.915</t>
  </si>
  <si>
    <t>B2.010.10</t>
  </si>
  <si>
    <t>B2.010.11</t>
  </si>
  <si>
    <t>B2.010.12</t>
  </si>
  <si>
    <t>711.210</t>
  </si>
  <si>
    <t>B2.010.13</t>
  </si>
  <si>
    <t>709.992</t>
  </si>
  <si>
    <t>B2.011.01</t>
  </si>
  <si>
    <t>B2.011.02</t>
  </si>
  <si>
    <t>B2.011.03</t>
  </si>
  <si>
    <t>710.737</t>
  </si>
  <si>
    <t>B2.011.04</t>
  </si>
  <si>
    <t>B2.011.05</t>
  </si>
  <si>
    <t>710.349</t>
  </si>
  <si>
    <t>B2.011.06</t>
  </si>
  <si>
    <t>B2.011.07</t>
  </si>
  <si>
    <t>711.424</t>
  </si>
  <si>
    <t>B2.011.08</t>
  </si>
  <si>
    <t>B2.011.09</t>
  </si>
  <si>
    <t>710.443</t>
  </si>
  <si>
    <t>B2.011.10</t>
  </si>
  <si>
    <t>B2.011.11</t>
  </si>
  <si>
    <t>B2.011.12</t>
  </si>
  <si>
    <t>B2.011.13</t>
  </si>
  <si>
    <t>B2.012.01</t>
  </si>
  <si>
    <t>B2.012.02</t>
  </si>
  <si>
    <t>B2.012.03</t>
  </si>
  <si>
    <t>711.127</t>
  </si>
  <si>
    <t>B2.012.04</t>
  </si>
  <si>
    <t>710.563</t>
  </si>
  <si>
    <t>B2.012.05</t>
  </si>
  <si>
    <t>B2.012.06</t>
  </si>
  <si>
    <t>B2.012.07</t>
  </si>
  <si>
    <t>709.968</t>
  </si>
  <si>
    <t>B2.012.08</t>
  </si>
  <si>
    <t>710.711</t>
  </si>
  <si>
    <t>B2.012.09</t>
  </si>
  <si>
    <t>693.490</t>
  </si>
  <si>
    <t>710.745</t>
  </si>
  <si>
    <t>B2.012.10</t>
  </si>
  <si>
    <t>710.761</t>
  </si>
  <si>
    <t>B2.012.11</t>
  </si>
  <si>
    <t>710.488</t>
  </si>
  <si>
    <t>B2.012.12</t>
  </si>
  <si>
    <t>710.125</t>
  </si>
  <si>
    <t>B2.012.13</t>
  </si>
  <si>
    <t>B2.013.01</t>
  </si>
  <si>
    <t>B2.013.02</t>
  </si>
  <si>
    <t>B2.013.03</t>
  </si>
  <si>
    <t>710.362</t>
  </si>
  <si>
    <t>B2.013.04</t>
  </si>
  <si>
    <t>B2.013.05</t>
  </si>
  <si>
    <t>711.116</t>
  </si>
  <si>
    <t>B2.013.06</t>
  </si>
  <si>
    <t>B2.013.07</t>
  </si>
  <si>
    <t>B2.013.08</t>
  </si>
  <si>
    <t>711.448</t>
  </si>
  <si>
    <t>B2.013.09</t>
  </si>
  <si>
    <t>B2.013.10</t>
  </si>
  <si>
    <t>710.620</t>
  </si>
  <si>
    <t>B2.013.11</t>
  </si>
  <si>
    <t>709.993</t>
  </si>
  <si>
    <t>B2.013.12</t>
  </si>
  <si>
    <t>710.445</t>
  </si>
  <si>
    <t>B2.013.13</t>
  </si>
  <si>
    <t>00:26:53</t>
  </si>
  <si>
    <t>709.097</t>
  </si>
  <si>
    <t>B2.014.01</t>
  </si>
  <si>
    <t>705.243</t>
  </si>
  <si>
    <t>B2.014.02</t>
  </si>
  <si>
    <t>B2.014.03</t>
  </si>
  <si>
    <t>705.750</t>
  </si>
  <si>
    <t>B2.014.04</t>
  </si>
  <si>
    <t>705.628</t>
  </si>
  <si>
    <t>B2.014.05</t>
  </si>
  <si>
    <t>705.953</t>
  </si>
  <si>
    <t>B2.014.06</t>
  </si>
  <si>
    <t>705.139</t>
  </si>
  <si>
    <t>B2.014.07</t>
  </si>
  <si>
    <t>705.220</t>
  </si>
  <si>
    <t>B2.014.08</t>
  </si>
  <si>
    <t>705.560</t>
  </si>
  <si>
    <t>B2.014.09</t>
  </si>
  <si>
    <t>705.340</t>
  </si>
  <si>
    <t>B2.014.10</t>
  </si>
  <si>
    <t>705.702</t>
  </si>
  <si>
    <t>B2.014.11</t>
  </si>
  <si>
    <t>B2.014.12</t>
  </si>
  <si>
    <t>704.629</t>
  </si>
  <si>
    <t>B2.014.13</t>
  </si>
  <si>
    <t>704.737</t>
  </si>
  <si>
    <t>B2.015.01</t>
  </si>
  <si>
    <t>B2.015.02</t>
  </si>
  <si>
    <t>704.811</t>
  </si>
  <si>
    <t>B2.015.03</t>
  </si>
  <si>
    <t>B2.015.04</t>
  </si>
  <si>
    <t>705.544</t>
  </si>
  <si>
    <t>B2.015.05</t>
  </si>
  <si>
    <t>705.571</t>
  </si>
  <si>
    <t>B2.015.06</t>
  </si>
  <si>
    <t>B2.015.07</t>
  </si>
  <si>
    <t>B2.015.08</t>
  </si>
  <si>
    <t>705.591</t>
  </si>
  <si>
    <t>B2.015.09</t>
  </si>
  <si>
    <t>B2.015.10</t>
  </si>
  <si>
    <t>705.078</t>
  </si>
  <si>
    <t>B2.015.11</t>
  </si>
  <si>
    <t>704.522</t>
  </si>
  <si>
    <t>B2.015.12</t>
  </si>
  <si>
    <t>704.929</t>
  </si>
  <si>
    <t>B2.015.13</t>
  </si>
  <si>
    <t>704.166</t>
  </si>
  <si>
    <t>B2.016.01</t>
  </si>
  <si>
    <t>705.221</t>
  </si>
  <si>
    <t>B2.016.02</t>
  </si>
  <si>
    <t>705.453</t>
  </si>
  <si>
    <t>B2.016.03</t>
  </si>
  <si>
    <t>705.556</t>
  </si>
  <si>
    <t>B2.016.04</t>
  </si>
  <si>
    <t>704.980</t>
  </si>
  <si>
    <t>B2.016.05</t>
  </si>
  <si>
    <t>710.046</t>
  </si>
  <si>
    <t>B2.016.06</t>
  </si>
  <si>
    <t>705.222</t>
  </si>
  <si>
    <t>B2.016.07</t>
  </si>
  <si>
    <t>B2.016.08</t>
  </si>
  <si>
    <t>704.894</t>
  </si>
  <si>
    <t>B2.016.09</t>
  </si>
  <si>
    <t>704.879</t>
  </si>
  <si>
    <t>B2.016.10</t>
  </si>
  <si>
    <t>704.833</t>
  </si>
  <si>
    <t>B2.016.11</t>
  </si>
  <si>
    <t>704.996</t>
  </si>
  <si>
    <t>B2.016.12</t>
  </si>
  <si>
    <t>705.211</t>
  </si>
  <si>
    <t>B2.016.13</t>
  </si>
  <si>
    <t>703.721</t>
  </si>
  <si>
    <t>B2.017.01</t>
  </si>
  <si>
    <t>704.384</t>
  </si>
  <si>
    <t>B2.017.02</t>
  </si>
  <si>
    <t>705.531</t>
  </si>
  <si>
    <t>B2.017.03</t>
  </si>
  <si>
    <t>705.307</t>
  </si>
  <si>
    <t>B2.017.04</t>
  </si>
  <si>
    <t>705.491</t>
  </si>
  <si>
    <t>B2.017.05</t>
  </si>
  <si>
    <t>704.502</t>
  </si>
  <si>
    <t>B2.017.06</t>
  </si>
  <si>
    <t>704.935</t>
  </si>
  <si>
    <t>B2.017.07</t>
  </si>
  <si>
    <t>705.053</t>
  </si>
  <si>
    <t>B2.017.08</t>
  </si>
  <si>
    <t>704.781</t>
  </si>
  <si>
    <t>B2.017.09</t>
  </si>
  <si>
    <t>709.271</t>
  </si>
  <si>
    <t>B2.017.10</t>
  </si>
  <si>
    <t>704.891</t>
  </si>
  <si>
    <t>B2.017.11</t>
  </si>
  <si>
    <t>B2.017.12</t>
  </si>
  <si>
    <t>704.697</t>
  </si>
  <si>
    <t>B2.017.13</t>
  </si>
  <si>
    <t>00:30:48</t>
  </si>
  <si>
    <t>708.974</t>
  </si>
  <si>
    <t>B2.018.01</t>
  </si>
  <si>
    <t>B2.018.02</t>
  </si>
  <si>
    <t>701.944</t>
  </si>
  <si>
    <t>B2.018.03</t>
  </si>
  <si>
    <t>704.725</t>
  </si>
  <si>
    <t>B2.018.04</t>
  </si>
  <si>
    <t>704.244</t>
  </si>
  <si>
    <t>B2.018.05</t>
  </si>
  <si>
    <t>704.173</t>
  </si>
  <si>
    <t>B2.018.06</t>
  </si>
  <si>
    <t>704.662</t>
  </si>
  <si>
    <t>B2.018.07</t>
  </si>
  <si>
    <t>B2.018.08</t>
  </si>
  <si>
    <t>704.424</t>
  </si>
  <si>
    <t>B2.018.09</t>
  </si>
  <si>
    <t>704.581</t>
  </si>
  <si>
    <t>B2.018.10</t>
  </si>
  <si>
    <t>704.607</t>
  </si>
  <si>
    <t>B2.018.11</t>
  </si>
  <si>
    <t>704.642</t>
  </si>
  <si>
    <t>B2.018.12</t>
  </si>
  <si>
    <t>704.719</t>
  </si>
  <si>
    <t>B2.018.13</t>
  </si>
  <si>
    <t>703.955</t>
  </si>
  <si>
    <t>B2.019.01</t>
  </si>
  <si>
    <t>705.137</t>
  </si>
  <si>
    <t>B2.019.02</t>
  </si>
  <si>
    <t>704.972</t>
  </si>
  <si>
    <t>B2.019.03</t>
  </si>
  <si>
    <t>705.649</t>
  </si>
  <si>
    <t>B2.019.04</t>
  </si>
  <si>
    <t>705.747</t>
  </si>
  <si>
    <t>B2.019.05</t>
  </si>
  <si>
    <t>705.360</t>
  </si>
  <si>
    <t>B2.019.06</t>
  </si>
  <si>
    <t>705.297</t>
  </si>
  <si>
    <t>B2.019.07</t>
  </si>
  <si>
    <t>705.332</t>
  </si>
  <si>
    <t>B2.019.08</t>
  </si>
  <si>
    <t>705.035</t>
  </si>
  <si>
    <t>B2.019.09</t>
  </si>
  <si>
    <t>705.106</t>
  </si>
  <si>
    <t>B2.019.10</t>
  </si>
  <si>
    <t>704.627</t>
  </si>
  <si>
    <t>B2.019.11</t>
  </si>
  <si>
    <t>B2.019.12</t>
  </si>
  <si>
    <t>704.715</t>
  </si>
  <si>
    <t>B2.019.13</t>
  </si>
  <si>
    <t>704.151</t>
  </si>
  <si>
    <t>B2.020.01</t>
  </si>
  <si>
    <t>705.258</t>
  </si>
  <si>
    <t>B2.020.02</t>
  </si>
  <si>
    <t>705.324</t>
  </si>
  <si>
    <t>B2.020.03</t>
  </si>
  <si>
    <t>B2.020.04</t>
  </si>
  <si>
    <t>B2.020.05</t>
  </si>
  <si>
    <t>705.928</t>
  </si>
  <si>
    <t>B2.020.06</t>
  </si>
  <si>
    <t>705.786</t>
  </si>
  <si>
    <t>B2.020.07</t>
  </si>
  <si>
    <t>704.093</t>
  </si>
  <si>
    <t>B2.020.08</t>
  </si>
  <si>
    <t>704.843</t>
  </si>
  <si>
    <t>B2.020.09</t>
  </si>
  <si>
    <t>704.596</t>
  </si>
  <si>
    <t>B2.020.10</t>
  </si>
  <si>
    <t>704.608</t>
  </si>
  <si>
    <t>B2.020.11</t>
  </si>
  <si>
    <t>704.497</t>
  </si>
  <si>
    <t>B2.020.12</t>
  </si>
  <si>
    <t>B2.020.13</t>
  </si>
  <si>
    <t>703.769</t>
  </si>
  <si>
    <t>B2.021.01</t>
  </si>
  <si>
    <t>692.678</t>
  </si>
  <si>
    <t>B2.021.02</t>
  </si>
  <si>
    <t>B2.021.03</t>
  </si>
  <si>
    <t>705.519</t>
  </si>
  <si>
    <t>B2.021.04</t>
  </si>
  <si>
    <t>704.853</t>
  </si>
  <si>
    <t>B2.021.05</t>
  </si>
  <si>
    <t>705.026</t>
  </si>
  <si>
    <t>B2.021.06</t>
  </si>
  <si>
    <t>704.827</t>
  </si>
  <si>
    <t>B2.021.07</t>
  </si>
  <si>
    <t>704.890</t>
  </si>
  <si>
    <t>B2.021.08</t>
  </si>
  <si>
    <t>704.873</t>
  </si>
  <si>
    <t>B2.021.09</t>
  </si>
  <si>
    <t>708.495</t>
  </si>
  <si>
    <t>B2.021.10</t>
  </si>
  <si>
    <t>704.427</t>
  </si>
  <si>
    <t>B2.021.11</t>
  </si>
  <si>
    <t>B2.021.12</t>
  </si>
  <si>
    <t>704.319</t>
  </si>
  <si>
    <t>B2.021.13</t>
  </si>
  <si>
    <t>B2.022.01</t>
  </si>
  <si>
    <t>B2.022.02</t>
  </si>
  <si>
    <t>705.345</t>
  </si>
  <si>
    <t>B2.022.03</t>
  </si>
  <si>
    <t>B2.022.04</t>
  </si>
  <si>
    <t>B2.022.05</t>
  </si>
  <si>
    <t>705.532</t>
  </si>
  <si>
    <t>B2.022.06</t>
  </si>
  <si>
    <t>704.831</t>
  </si>
  <si>
    <t>B2.022.07</t>
  </si>
  <si>
    <t>704.730</t>
  </si>
  <si>
    <t>B2.022.08</t>
  </si>
  <si>
    <t>704.668</t>
  </si>
  <si>
    <t>B2.022.09</t>
  </si>
  <si>
    <t>704.434</t>
  </si>
  <si>
    <t>B2.022.10</t>
  </si>
  <si>
    <t>B2.022.11</t>
  </si>
  <si>
    <t>704.249</t>
  </si>
  <si>
    <t>B2.022.12</t>
  </si>
  <si>
    <t>704.435</t>
  </si>
  <si>
    <t>B2.022.13</t>
  </si>
  <si>
    <t>709.121</t>
  </si>
  <si>
    <t>B2.023.01</t>
  </si>
  <si>
    <t>705.296</t>
  </si>
  <si>
    <t>B2.023.02</t>
  </si>
  <si>
    <t>B2.023.03</t>
  </si>
  <si>
    <t>B2.023.04</t>
  </si>
  <si>
    <t>705.286</t>
  </si>
  <si>
    <t>B2.023.05</t>
  </si>
  <si>
    <t>B2.023.06</t>
  </si>
  <si>
    <t>705.364</t>
  </si>
  <si>
    <t>B2.023.07</t>
  </si>
  <si>
    <t>705.093</t>
  </si>
  <si>
    <t>B2.023.08</t>
  </si>
  <si>
    <t>705.006</t>
  </si>
  <si>
    <t>B2.023.09</t>
  </si>
  <si>
    <t>704.519</t>
  </si>
  <si>
    <t>B2.023.10</t>
  </si>
  <si>
    <t>704.507</t>
  </si>
  <si>
    <t>B2.023.11</t>
  </si>
  <si>
    <t>704.616</t>
  </si>
  <si>
    <t>B2.023.12</t>
  </si>
  <si>
    <t>704.050</t>
  </si>
  <si>
    <t>B2.023.13</t>
  </si>
  <si>
    <t>00:19:30</t>
  </si>
  <si>
    <t>B2.024.01</t>
  </si>
  <si>
    <t>705.055</t>
  </si>
  <si>
    <t>B2.024.02</t>
  </si>
  <si>
    <t>709.600</t>
  </si>
  <si>
    <t>B2.024.03</t>
  </si>
  <si>
    <t>705.126</t>
  </si>
  <si>
    <t>B2.024.04</t>
  </si>
  <si>
    <t>705.232</t>
  </si>
  <si>
    <t>B2.024.05</t>
  </si>
  <si>
    <t>705.377</t>
  </si>
  <si>
    <t>B2.024.06</t>
  </si>
  <si>
    <t>705.164</t>
  </si>
  <si>
    <t>B2.024.07</t>
  </si>
  <si>
    <t>B2.024.08</t>
  </si>
  <si>
    <t>704.815</t>
  </si>
  <si>
    <t>B2.024.09</t>
  </si>
  <si>
    <t>704.539</t>
  </si>
  <si>
    <t>B2.024.10</t>
  </si>
  <si>
    <t>704.659</t>
  </si>
  <si>
    <t>B2.024.11</t>
  </si>
  <si>
    <t>708.381</t>
  </si>
  <si>
    <t>B2.024.12</t>
  </si>
  <si>
    <t>704.500</t>
  </si>
  <si>
    <t>B2.024.13</t>
  </si>
  <si>
    <t>B2.025.01</t>
  </si>
  <si>
    <t>704.984</t>
  </si>
  <si>
    <t>B2.025.02</t>
  </si>
  <si>
    <t>705.246</t>
  </si>
  <si>
    <t>B2.025.03</t>
  </si>
  <si>
    <t>704.739</t>
  </si>
  <si>
    <t>B2.025.04</t>
  </si>
  <si>
    <t>704.760</t>
  </si>
  <si>
    <t>B2.025.05</t>
  </si>
  <si>
    <t>705.090</t>
  </si>
  <si>
    <t>B2.025.06</t>
  </si>
  <si>
    <t>704.479</t>
  </si>
  <si>
    <t>B2.025.07</t>
  </si>
  <si>
    <t>B2.025.08</t>
  </si>
  <si>
    <t>B2.025.09</t>
  </si>
  <si>
    <t>704.391</t>
  </si>
  <si>
    <t>B2.025.10</t>
  </si>
  <si>
    <t>704.137</t>
  </si>
  <si>
    <t>B2.026.01</t>
  </si>
  <si>
    <t>B2.026.02</t>
  </si>
  <si>
    <t>704.995</t>
  </si>
  <si>
    <t>B2.026.03</t>
  </si>
  <si>
    <t>705.031</t>
  </si>
  <si>
    <t>B2.026.04</t>
  </si>
  <si>
    <t>B2.026.05</t>
  </si>
  <si>
    <t>B2.026.06</t>
  </si>
  <si>
    <t>704.549</t>
  </si>
  <si>
    <t>B2.026.07</t>
  </si>
  <si>
    <t>704.017</t>
  </si>
  <si>
    <t>B2.026.08</t>
  </si>
  <si>
    <t>704.237</t>
  </si>
  <si>
    <t>B2.026.09</t>
  </si>
  <si>
    <t>B2.026.10</t>
  </si>
  <si>
    <t>704.100</t>
  </si>
  <si>
    <t>B2.027.01</t>
  </si>
  <si>
    <t>705.104</t>
  </si>
  <si>
    <t>B2.027.02</t>
  </si>
  <si>
    <t>705.145</t>
  </si>
  <si>
    <t>B2.027.03</t>
  </si>
  <si>
    <t>705.181</t>
  </si>
  <si>
    <t>B2.027.04</t>
  </si>
  <si>
    <t>704.858</t>
  </si>
  <si>
    <t>B2.027.05</t>
  </si>
  <si>
    <t>704.645</t>
  </si>
  <si>
    <t>B2.027.06</t>
  </si>
  <si>
    <t>704.462</t>
  </si>
  <si>
    <t>B2.027.07</t>
  </si>
  <si>
    <t>704.516</t>
  </si>
  <si>
    <t>B2.027.08</t>
  </si>
  <si>
    <t>704.142</t>
  </si>
  <si>
    <t>B2.027.09</t>
  </si>
  <si>
    <t>703.987</t>
  </si>
  <si>
    <t>B2.027.10</t>
  </si>
  <si>
    <t>693.309</t>
  </si>
  <si>
    <t>B2.028.01</t>
  </si>
  <si>
    <t>709.988</t>
  </si>
  <si>
    <t>B2.028.02</t>
  </si>
  <si>
    <t>709.691</t>
  </si>
  <si>
    <t>B2.028.03</t>
  </si>
  <si>
    <t>710.049</t>
  </si>
  <si>
    <t>B2.028.04</t>
  </si>
  <si>
    <t>710.092</t>
  </si>
  <si>
    <t>B2.028.05</t>
  </si>
  <si>
    <t>710.055</t>
  </si>
  <si>
    <t>B2.028.06</t>
  </si>
  <si>
    <t>B2.028.07</t>
  </si>
  <si>
    <t>B2.028.08</t>
  </si>
  <si>
    <t>709.625</t>
  </si>
  <si>
    <t>B2.028.09</t>
  </si>
  <si>
    <t>B2.028.10</t>
  </si>
  <si>
    <t>709.049</t>
  </si>
  <si>
    <t>B2.029.01</t>
  </si>
  <si>
    <t>709.850</t>
  </si>
  <si>
    <t>B2.029.02</t>
  </si>
  <si>
    <t>710.004</t>
  </si>
  <si>
    <t>B2.029.03</t>
  </si>
  <si>
    <t>B2.029.04</t>
  </si>
  <si>
    <t>B2.029.05</t>
  </si>
  <si>
    <t>B2.029.06</t>
  </si>
  <si>
    <t>B2.029.07</t>
  </si>
  <si>
    <t>B2.029.08</t>
  </si>
  <si>
    <t>708.989</t>
  </si>
  <si>
    <t>B2.029.09</t>
  </si>
  <si>
    <t>709.085</t>
  </si>
  <si>
    <t>B2.029.10</t>
  </si>
  <si>
    <t>708.712</t>
  </si>
  <si>
    <t>B2.030.01</t>
  </si>
  <si>
    <t>B2.030.02</t>
  </si>
  <si>
    <t>710.149</t>
  </si>
  <si>
    <t>B2.030.03</t>
  </si>
  <si>
    <t>710.034</t>
  </si>
  <si>
    <t>B2.030.04</t>
  </si>
  <si>
    <t>709.788</t>
  </si>
  <si>
    <t>B2.030.05</t>
  </si>
  <si>
    <t>B2.030.06</t>
  </si>
  <si>
    <t>709.594</t>
  </si>
  <si>
    <t>B2.030.07</t>
  </si>
  <si>
    <t>B2.030.08</t>
  </si>
  <si>
    <t>B2.030.09</t>
  </si>
  <si>
    <t>B2.030.10</t>
  </si>
  <si>
    <t>B2.031.01</t>
  </si>
  <si>
    <t>B2.031.02</t>
  </si>
  <si>
    <t>709.574</t>
  </si>
  <si>
    <t>B2.031.03</t>
  </si>
  <si>
    <t>B2.031.04</t>
  </si>
  <si>
    <t>709.844</t>
  </si>
  <si>
    <t>B2.031.05</t>
  </si>
  <si>
    <t>709.946</t>
  </si>
  <si>
    <t>B2.031.06</t>
  </si>
  <si>
    <t>709.712</t>
  </si>
  <si>
    <t>B2.031.07</t>
  </si>
  <si>
    <t>709.582</t>
  </si>
  <si>
    <t>B2.031.08</t>
  </si>
  <si>
    <t>B2.031.09</t>
  </si>
  <si>
    <t>709.043</t>
  </si>
  <si>
    <t>B2.031.10</t>
  </si>
  <si>
    <t>709.546</t>
  </si>
  <si>
    <t>B2.032.01</t>
  </si>
  <si>
    <t>B2.032.02</t>
  </si>
  <si>
    <t>710.015</t>
  </si>
  <si>
    <t>B2.032.03</t>
  </si>
  <si>
    <t>B2.032.04</t>
  </si>
  <si>
    <t>B2.032.05</t>
  </si>
  <si>
    <t>B2.032.06</t>
  </si>
  <si>
    <t>B2.032.07</t>
  </si>
  <si>
    <t>B2.032.08</t>
  </si>
  <si>
    <t>709.628</t>
  </si>
  <si>
    <t>B2.032.09</t>
  </si>
  <si>
    <t>709.776</t>
  </si>
  <si>
    <t>B2.032.10</t>
  </si>
  <si>
    <t>B2.033.01</t>
  </si>
  <si>
    <t>B2.033.02</t>
  </si>
  <si>
    <t>B2.033.03</t>
  </si>
  <si>
    <t>710.197</t>
  </si>
  <si>
    <t>B2.033.04</t>
  </si>
  <si>
    <t>710.230</t>
  </si>
  <si>
    <t>B2.033.05</t>
  </si>
  <si>
    <t>709.969</t>
  </si>
  <si>
    <t>B2.033.06</t>
  </si>
  <si>
    <t>710.228</t>
  </si>
  <si>
    <t>B2.033.07</t>
  </si>
  <si>
    <t>B2.033.08</t>
  </si>
  <si>
    <t>709.284</t>
  </si>
  <si>
    <t>B2.033.09</t>
  </si>
  <si>
    <t>709.362</t>
  </si>
  <si>
    <t>B2.033.10</t>
  </si>
  <si>
    <t>709.479</t>
  </si>
  <si>
    <t>B2.034.01</t>
  </si>
  <si>
    <t>710.464</t>
  </si>
  <si>
    <t>B2.034.02</t>
  </si>
  <si>
    <t>B2.034.03</t>
  </si>
  <si>
    <t>710.172</t>
  </si>
  <si>
    <t>B2.034.04</t>
  </si>
  <si>
    <t>709.978</t>
  </si>
  <si>
    <t>B2.034.05</t>
  </si>
  <si>
    <t>B2.034.06</t>
  </si>
  <si>
    <t>B2.034.07</t>
  </si>
  <si>
    <t>B2.034.08</t>
  </si>
  <si>
    <t>B2.034.09</t>
  </si>
  <si>
    <t>709.035</t>
  </si>
  <si>
    <t>B2.034.10</t>
  </si>
  <si>
    <t>709.249</t>
  </si>
  <si>
    <t>B2.035.01</t>
  </si>
  <si>
    <t>709.871</t>
  </si>
  <si>
    <t>B2.035.02</t>
  </si>
  <si>
    <t>710.129</t>
  </si>
  <si>
    <t>B2.035.03</t>
  </si>
  <si>
    <t>710.301</t>
  </si>
  <si>
    <t>B2.035.04</t>
  </si>
  <si>
    <t>710.353</t>
  </si>
  <si>
    <t>B2.035.05</t>
  </si>
  <si>
    <t>B2.035.06</t>
  </si>
  <si>
    <t>709.943</t>
  </si>
  <si>
    <t>B2.035.07</t>
  </si>
  <si>
    <t>B2.035.08</t>
  </si>
  <si>
    <t>B2.035.09</t>
  </si>
  <si>
    <t>B2.035.10</t>
  </si>
  <si>
    <t>B2.036.01</t>
  </si>
  <si>
    <t>710.484</t>
  </si>
  <si>
    <t>B2.036.02</t>
  </si>
  <si>
    <t>B2.036.03</t>
  </si>
  <si>
    <t>B2.036.04</t>
  </si>
  <si>
    <t>B2.036.05</t>
  </si>
  <si>
    <t>B2.036.06</t>
  </si>
  <si>
    <t>709.906</t>
  </si>
  <si>
    <t>B2.036.07</t>
  </si>
  <si>
    <t>B2.036.08</t>
  </si>
  <si>
    <t>B2.036.09</t>
  </si>
  <si>
    <t>709.831</t>
  </si>
  <si>
    <t>B2.036.10</t>
  </si>
  <si>
    <t>B2.037.01</t>
  </si>
  <si>
    <t>B2.037.02</t>
  </si>
  <si>
    <t>B2.037.03</t>
  </si>
  <si>
    <t>B2.037.04</t>
  </si>
  <si>
    <t>B2.037.05</t>
  </si>
  <si>
    <t>710.436</t>
  </si>
  <si>
    <t>B2.037.06</t>
  </si>
  <si>
    <t>710.511</t>
  </si>
  <si>
    <t>B2.037.07</t>
  </si>
  <si>
    <t>709.738</t>
  </si>
  <si>
    <t>B2.037.08</t>
  </si>
  <si>
    <t>710.177</t>
  </si>
  <si>
    <t>B2.037.09</t>
  </si>
  <si>
    <t>710.088</t>
  </si>
  <si>
    <t>B2.037.10</t>
  </si>
  <si>
    <t>B2.038.01</t>
  </si>
  <si>
    <t>710.354</t>
  </si>
  <si>
    <t>B2.038.02</t>
  </si>
  <si>
    <t>B2.038.03</t>
  </si>
  <si>
    <t>B2.038.04</t>
  </si>
  <si>
    <t>B2.038.05</t>
  </si>
  <si>
    <t>B2.038.06</t>
  </si>
  <si>
    <t>710.188</t>
  </si>
  <si>
    <t>B2.038.07</t>
  </si>
  <si>
    <t>B2.038.08</t>
  </si>
  <si>
    <t>710.435</t>
  </si>
  <si>
    <t>B2.038.09</t>
  </si>
  <si>
    <t>709.444</t>
  </si>
  <si>
    <t>B2.038.10</t>
  </si>
  <si>
    <t>709.858</t>
  </si>
  <si>
    <t>B2.039.01</t>
  </si>
  <si>
    <t>B2.039.02</t>
  </si>
  <si>
    <t>B2.039.03</t>
  </si>
  <si>
    <t>B2.039.04</t>
  </si>
  <si>
    <t>710.866</t>
  </si>
  <si>
    <t>B2.039.05</t>
  </si>
  <si>
    <t>710.339</t>
  </si>
  <si>
    <t>B2.039.06</t>
  </si>
  <si>
    <t>B2.039.07</t>
  </si>
  <si>
    <t>B2.039.08</t>
  </si>
  <si>
    <t>703.579</t>
  </si>
  <si>
    <t>B2.039.09</t>
  </si>
  <si>
    <t>710.203</t>
  </si>
  <si>
    <t>B2.039.10</t>
  </si>
  <si>
    <t>710.023</t>
  </si>
  <si>
    <t>B2.040.01</t>
  </si>
  <si>
    <t>B2.040.02</t>
  </si>
  <si>
    <t>B2.040.03</t>
  </si>
  <si>
    <t>710.686</t>
  </si>
  <si>
    <t>B2.040.04</t>
  </si>
  <si>
    <t>B2.040.05</t>
  </si>
  <si>
    <t>710.580</t>
  </si>
  <si>
    <t>B2.040.06</t>
  </si>
  <si>
    <t>B2.040.07</t>
  </si>
  <si>
    <t>710.220</t>
  </si>
  <si>
    <t>B2.040.08</t>
  </si>
  <si>
    <t>709.884</t>
  </si>
  <si>
    <t>B2.040.09</t>
  </si>
  <si>
    <t>B2.040.10</t>
  </si>
  <si>
    <t>B2.041.01</t>
  </si>
  <si>
    <t>B2.041.02</t>
  </si>
  <si>
    <t>710.273</t>
  </si>
  <si>
    <t>B2.041.03</t>
  </si>
  <si>
    <t>B2.041.04</t>
  </si>
  <si>
    <t>711.202</t>
  </si>
  <si>
    <t>B2.041.05</t>
  </si>
  <si>
    <t>710.820</t>
  </si>
  <si>
    <t>B2.041.06</t>
  </si>
  <si>
    <t>B2.041.07</t>
  </si>
  <si>
    <t>710.491</t>
  </si>
  <si>
    <t>B2.041.08</t>
  </si>
  <si>
    <t>B2.041.09</t>
  </si>
  <si>
    <t>709.645</t>
  </si>
  <si>
    <t>B2.041.10</t>
  </si>
  <si>
    <t>710.170</t>
  </si>
  <si>
    <t>B2.042.01</t>
  </si>
  <si>
    <t>B2.042.02</t>
  </si>
  <si>
    <t>710.663</t>
  </si>
  <si>
    <t>B2.042.03</t>
  </si>
  <si>
    <t>B2.042.04</t>
  </si>
  <si>
    <t>B2.042.05</t>
  </si>
  <si>
    <t>710.457</t>
  </si>
  <si>
    <t>B2.042.06</t>
  </si>
  <si>
    <t>B2.042.07</t>
  </si>
  <si>
    <t>B2.042.08</t>
  </si>
  <si>
    <t>709.944</t>
  </si>
  <si>
    <t>B2.042.09</t>
  </si>
  <si>
    <t>710.227</t>
  </si>
  <si>
    <t>B2.042.10</t>
  </si>
  <si>
    <t>710.077</t>
  </si>
  <si>
    <t>B2.043.01</t>
  </si>
  <si>
    <t>710.393</t>
  </si>
  <si>
    <t>B2.043.02</t>
  </si>
  <si>
    <t>B2.043.03</t>
  </si>
  <si>
    <t>710.800</t>
  </si>
  <si>
    <t>B2.043.04</t>
  </si>
  <si>
    <t>B2.043.05</t>
  </si>
  <si>
    <t>B2.043.06</t>
  </si>
  <si>
    <t>B2.043.07</t>
  </si>
  <si>
    <t>710.578</t>
  </si>
  <si>
    <t>B2.043.08</t>
  </si>
  <si>
    <t>B2.043.09</t>
  </si>
  <si>
    <t>693.866</t>
  </si>
  <si>
    <t>710.123</t>
  </si>
  <si>
    <t>B2.043.10</t>
  </si>
  <si>
    <t>B2.044.01</t>
  </si>
  <si>
    <t>710.677</t>
  </si>
  <si>
    <t>B2.044.02</t>
  </si>
  <si>
    <t>B2.044.03</t>
  </si>
  <si>
    <t>710.758</t>
  </si>
  <si>
    <t>B2.044.04</t>
  </si>
  <si>
    <t>710.772</t>
  </si>
  <si>
    <t>B2.044.05</t>
  </si>
  <si>
    <t>B2.044.06</t>
  </si>
  <si>
    <t>B2.044.07</t>
  </si>
  <si>
    <t>B2.044.08</t>
  </si>
  <si>
    <t>B2.044.09</t>
  </si>
  <si>
    <t>710.243</t>
  </si>
  <si>
    <t>B2.044.10</t>
  </si>
  <si>
    <t>B2.045.01</t>
  </si>
  <si>
    <t>B2.045.02</t>
  </si>
  <si>
    <t>710.565</t>
  </si>
  <si>
    <t>B2.045.03</t>
  </si>
  <si>
    <t>710.544</t>
  </si>
  <si>
    <t>B2.045.04</t>
  </si>
  <si>
    <t>B2.045.05</t>
  </si>
  <si>
    <t>B2.045.06</t>
  </si>
  <si>
    <t>B2.045.07</t>
  </si>
  <si>
    <t>B2.045.08</t>
  </si>
  <si>
    <t>710.422</t>
  </si>
  <si>
    <t>B2.045.09</t>
  </si>
  <si>
    <t>709.846</t>
  </si>
  <si>
    <t>B2.045.10</t>
  </si>
  <si>
    <t>B2.046.01</t>
  </si>
  <si>
    <t>B2.046.02</t>
  </si>
  <si>
    <t>B2.046.03</t>
  </si>
  <si>
    <t>B2.046.04</t>
  </si>
  <si>
    <t>706.375</t>
  </si>
  <si>
    <t>B2.046.05</t>
  </si>
  <si>
    <t>B2.046.06</t>
  </si>
  <si>
    <t>708.382</t>
  </si>
  <si>
    <t>B2.046.07</t>
  </si>
  <si>
    <t>708.610</t>
  </si>
  <si>
    <t>B2.046.08</t>
  </si>
  <si>
    <t>708.416</t>
  </si>
  <si>
    <t>B2.046.09</t>
  </si>
  <si>
    <t>B2.046.10</t>
  </si>
  <si>
    <t>707.778</t>
  </si>
  <si>
    <t>B2.046.11</t>
  </si>
  <si>
    <t>707.779</t>
  </si>
  <si>
    <t>B2.046.12</t>
  </si>
  <si>
    <t>707.770</t>
  </si>
  <si>
    <t>B2.047.01</t>
  </si>
  <si>
    <t>709.727</t>
  </si>
  <si>
    <t>B2.047.02</t>
  </si>
  <si>
    <t>B2.047.03</t>
  </si>
  <si>
    <t>B2.047.04</t>
  </si>
  <si>
    <t>B2.047.05</t>
  </si>
  <si>
    <t>708.787</t>
  </si>
  <si>
    <t>B2.047.06</t>
  </si>
  <si>
    <t>706.301</t>
  </si>
  <si>
    <t>B2.047.07</t>
  </si>
  <si>
    <t>B2.047.08</t>
  </si>
  <si>
    <t>B2.047.09</t>
  </si>
  <si>
    <t>B2.047.10</t>
  </si>
  <si>
    <t>708.113</t>
  </si>
  <si>
    <t>B2.047.11</t>
  </si>
  <si>
    <t>B2.047.12</t>
  </si>
  <si>
    <t>707.965</t>
  </si>
  <si>
    <t>B2.047.13</t>
  </si>
  <si>
    <t>707.937</t>
  </si>
  <si>
    <t>B2.048.01</t>
  </si>
  <si>
    <t>709.030</t>
  </si>
  <si>
    <t>B2.048.02</t>
  </si>
  <si>
    <t>708.916</t>
  </si>
  <si>
    <t>B2.048.03</t>
  </si>
  <si>
    <t>708.466</t>
  </si>
  <si>
    <t>B2.048.04</t>
  </si>
  <si>
    <t>708.340</t>
  </si>
  <si>
    <t>B2.048.05</t>
  </si>
  <si>
    <t>708.427</t>
  </si>
  <si>
    <t>B2.048.06</t>
  </si>
  <si>
    <t>B2.048.07</t>
  </si>
  <si>
    <t>707.462</t>
  </si>
  <si>
    <t>B2.048.08</t>
  </si>
  <si>
    <t>B2.048.09</t>
  </si>
  <si>
    <t>708.520</t>
  </si>
  <si>
    <t>B2.048.10</t>
  </si>
  <si>
    <t>708.244</t>
  </si>
  <si>
    <t>B2.048.11</t>
  </si>
  <si>
    <t>B2.048.12</t>
  </si>
  <si>
    <t>707.617</t>
  </si>
  <si>
    <t>B2.048.13</t>
  </si>
  <si>
    <t>707.703</t>
  </si>
  <si>
    <t>B2.049.01</t>
  </si>
  <si>
    <t>B2.049.02</t>
  </si>
  <si>
    <t>707.002</t>
  </si>
  <si>
    <t>B2.049.03</t>
  </si>
  <si>
    <t>B2.049.04</t>
  </si>
  <si>
    <t>709.062</t>
  </si>
  <si>
    <t>B2.049.05</t>
  </si>
  <si>
    <t>B2.049.06</t>
  </si>
  <si>
    <t>707.130</t>
  </si>
  <si>
    <t>B2.049.07</t>
  </si>
  <si>
    <t>B2.049.08</t>
  </si>
  <si>
    <t>708.021</t>
  </si>
  <si>
    <t>B2.049.09</t>
  </si>
  <si>
    <t>708.166</t>
  </si>
  <si>
    <t>B2.049.10</t>
  </si>
  <si>
    <t>707.947</t>
  </si>
  <si>
    <t>B2.049.11</t>
  </si>
  <si>
    <t>708.145</t>
  </si>
  <si>
    <t>B2.049.12</t>
  </si>
  <si>
    <t>B2.049.13</t>
  </si>
  <si>
    <t>00:36:23</t>
  </si>
  <si>
    <t>707.574</t>
  </si>
  <si>
    <t>B2.050.01</t>
  </si>
  <si>
    <t>709.208</t>
  </si>
  <si>
    <t>B2.050.02</t>
  </si>
  <si>
    <t>708.854</t>
  </si>
  <si>
    <t>B2.050.03</t>
  </si>
  <si>
    <t>B2.050.04</t>
  </si>
  <si>
    <t>708.465</t>
  </si>
  <si>
    <t>B2.050.05</t>
  </si>
  <si>
    <t>708.233</t>
  </si>
  <si>
    <t>B2.050.06</t>
  </si>
  <si>
    <t>B2.050.07</t>
  </si>
  <si>
    <t>707.162</t>
  </si>
  <si>
    <t>B2.050.08</t>
  </si>
  <si>
    <t>B2.050.09</t>
  </si>
  <si>
    <t>707.982</t>
  </si>
  <si>
    <t>B2.050.10</t>
  </si>
  <si>
    <t>707.837</t>
  </si>
  <si>
    <t>B2.050.11</t>
  </si>
  <si>
    <t>B2.050.12</t>
  </si>
  <si>
    <t>707.525</t>
  </si>
  <si>
    <t>B2.050.13</t>
  </si>
  <si>
    <t>707.438</t>
  </si>
  <si>
    <t>B2.051.01</t>
  </si>
  <si>
    <t>709.127</t>
  </si>
  <si>
    <t>B2.051.02</t>
  </si>
  <si>
    <t>B2.051.03</t>
  </si>
  <si>
    <t>B2.051.04</t>
  </si>
  <si>
    <t>708.286</t>
  </si>
  <si>
    <t>B2.051.05</t>
  </si>
  <si>
    <t>B2.051.06</t>
  </si>
  <si>
    <t>B2.051.07</t>
  </si>
  <si>
    <t>708.092</t>
  </si>
  <si>
    <t>B2.051.08</t>
  </si>
  <si>
    <t>708.023</t>
  </si>
  <si>
    <t>B2.051.09</t>
  </si>
  <si>
    <t>707.967</t>
  </si>
  <si>
    <t>B2.051.10</t>
  </si>
  <si>
    <t>B2.051.11</t>
  </si>
  <si>
    <t>707.889</t>
  </si>
  <si>
    <t>B2.051.12</t>
  </si>
  <si>
    <t>707.293</t>
  </si>
  <si>
    <t>B2.051.13</t>
  </si>
  <si>
    <t>B2.052.01</t>
  </si>
  <si>
    <t>B2.052.02</t>
  </si>
  <si>
    <t>708.645</t>
  </si>
  <si>
    <t>B2.052.03</t>
  </si>
  <si>
    <t>708.729</t>
  </si>
  <si>
    <t>B2.052.04</t>
  </si>
  <si>
    <t>708.722</t>
  </si>
  <si>
    <t>B2.052.05</t>
  </si>
  <si>
    <t>708.463</t>
  </si>
  <si>
    <t>B2.052.06</t>
  </si>
  <si>
    <t>708.335</t>
  </si>
  <si>
    <t>B2.052.07</t>
  </si>
  <si>
    <t>B2.052.08</t>
  </si>
  <si>
    <t>B2.052.09</t>
  </si>
  <si>
    <t>707.257</t>
  </si>
  <si>
    <t>B2.052.10</t>
  </si>
  <si>
    <t>707.906</t>
  </si>
  <si>
    <t>B2.052.11</t>
  </si>
  <si>
    <t>B2.052.12</t>
  </si>
  <si>
    <t>B2.052.13</t>
  </si>
  <si>
    <t>707.069</t>
  </si>
  <si>
    <t>B2.053.01</t>
  </si>
  <si>
    <t>708.977</t>
  </si>
  <si>
    <t>B2.053.02</t>
  </si>
  <si>
    <t>708.841</t>
  </si>
  <si>
    <t>B2.053.03</t>
  </si>
  <si>
    <t>708.629</t>
  </si>
  <si>
    <t>B2.053.04</t>
  </si>
  <si>
    <t>709.137</t>
  </si>
  <si>
    <t>B2.053.05</t>
  </si>
  <si>
    <t>708.713</t>
  </si>
  <si>
    <t>B2.053.06</t>
  </si>
  <si>
    <t>708.321</t>
  </si>
  <si>
    <t>B2.053.07</t>
  </si>
  <si>
    <t>708.390</t>
  </si>
  <si>
    <t>B2.053.08</t>
  </si>
  <si>
    <t>708.271</t>
  </si>
  <si>
    <t>B2.053.09</t>
  </si>
  <si>
    <t>708.100</t>
  </si>
  <si>
    <t>B2.053.10</t>
  </si>
  <si>
    <t>B2.053.11</t>
  </si>
  <si>
    <t>B2.053.12</t>
  </si>
  <si>
    <t>707.424</t>
  </si>
  <si>
    <t>B2.053.13</t>
  </si>
  <si>
    <t>B2.054.01</t>
  </si>
  <si>
    <t>703.867</t>
  </si>
  <si>
    <t>B2.054.02</t>
  </si>
  <si>
    <t>708.960</t>
  </si>
  <si>
    <t>B2.054.03</t>
  </si>
  <si>
    <t>708.866</t>
  </si>
  <si>
    <t>B2.054.04</t>
  </si>
  <si>
    <t>B2.054.05</t>
  </si>
  <si>
    <t>B2.054.06</t>
  </si>
  <si>
    <t>B2.054.07</t>
  </si>
  <si>
    <t>708.116</t>
  </si>
  <si>
    <t>B2.054.08</t>
  </si>
  <si>
    <t>B2.054.09</t>
  </si>
  <si>
    <t>708.038</t>
  </si>
  <si>
    <t>B2.054.10</t>
  </si>
  <si>
    <t>708.232</t>
  </si>
  <si>
    <t>B2.054.11</t>
  </si>
  <si>
    <t>707.363</t>
  </si>
  <si>
    <t>B2.054.12</t>
  </si>
  <si>
    <t>707.589</t>
  </si>
  <si>
    <t>B2.054.13</t>
  </si>
  <si>
    <t>00:19:00</t>
  </si>
  <si>
    <t>707.880</t>
  </si>
  <si>
    <t>B2.055.01</t>
  </si>
  <si>
    <t>709.149</t>
  </si>
  <si>
    <t>B2.055.02</t>
  </si>
  <si>
    <t>B2.055.03</t>
  </si>
  <si>
    <t>B2.055.04</t>
  </si>
  <si>
    <t>00:20:05</t>
  </si>
  <si>
    <t>B2.055.05</t>
  </si>
  <si>
    <t>708.314</t>
  </si>
  <si>
    <t>B2.055.06</t>
  </si>
  <si>
    <t>708.868</t>
  </si>
  <si>
    <t>B2.055.07</t>
  </si>
  <si>
    <t>708.289</t>
  </si>
  <si>
    <t>B2.055.08</t>
  </si>
  <si>
    <t>B2.055.09</t>
  </si>
  <si>
    <t>708.174</t>
  </si>
  <si>
    <t>B2.055.10</t>
  </si>
  <si>
    <t>708.183</t>
  </si>
  <si>
    <t>B2.055.11</t>
  </si>
  <si>
    <t>708.585</t>
  </si>
  <si>
    <t>B2.055.12</t>
  </si>
  <si>
    <t>B2.055.13</t>
  </si>
  <si>
    <t>B2.056.01</t>
  </si>
  <si>
    <t>708.948</t>
  </si>
  <si>
    <t>B2.056.02</t>
  </si>
  <si>
    <t>708.805</t>
  </si>
  <si>
    <t>B2.056.03</t>
  </si>
  <si>
    <t>00:16:14</t>
  </si>
  <si>
    <t>708.725</t>
  </si>
  <si>
    <t>B2.056.04</t>
  </si>
  <si>
    <t>708.523</t>
  </si>
  <si>
    <t>B2.056.05</t>
  </si>
  <si>
    <t>708.260</t>
  </si>
  <si>
    <t>B2.056.06</t>
  </si>
  <si>
    <t>707.129</t>
  </si>
  <si>
    <t>B2.056.07</t>
  </si>
  <si>
    <t>B2.056.08</t>
  </si>
  <si>
    <t>00:18:50</t>
  </si>
  <si>
    <t>707.676</t>
  </si>
  <si>
    <t>B2.056.09</t>
  </si>
  <si>
    <t>707.481</t>
  </si>
  <si>
    <t>B2.056.10</t>
  </si>
  <si>
    <t>B2.056.11</t>
  </si>
  <si>
    <t>707.717</t>
  </si>
  <si>
    <t>B2.056.12</t>
  </si>
  <si>
    <t>B2.056.13</t>
  </si>
  <si>
    <t>B2.057.01</t>
  </si>
  <si>
    <t>B2.057.02</t>
  </si>
  <si>
    <t>708.690</t>
  </si>
  <si>
    <t>B2.057.03</t>
  </si>
  <si>
    <t>B2.057.04</t>
  </si>
  <si>
    <t>708.562</t>
  </si>
  <si>
    <t>B2.057.05</t>
  </si>
  <si>
    <t>708.609</t>
  </si>
  <si>
    <t>B2.057.06</t>
  </si>
  <si>
    <t>708.439</t>
  </si>
  <si>
    <t>B2.057.07</t>
  </si>
  <si>
    <t>B2.057.08</t>
  </si>
  <si>
    <t>708.292</t>
  </si>
  <si>
    <t>B2.057.09</t>
  </si>
  <si>
    <t>B2.057.10</t>
  </si>
  <si>
    <t>707.858</t>
  </si>
  <si>
    <t>B2.057.11</t>
  </si>
  <si>
    <t>708.177</t>
  </si>
  <si>
    <t>B2.057.12</t>
  </si>
  <si>
    <t>708.440</t>
  </si>
  <si>
    <t>B2.057.13</t>
  </si>
  <si>
    <t>B2.058.01</t>
  </si>
  <si>
    <t>B2.058.02</t>
  </si>
  <si>
    <t>B2.058.03</t>
  </si>
  <si>
    <t>708.501</t>
  </si>
  <si>
    <t>B2.058.04</t>
  </si>
  <si>
    <t>00:19:39</t>
  </si>
  <si>
    <t>B2.058.05</t>
  </si>
  <si>
    <t>708.472</t>
  </si>
  <si>
    <t>B2.058.06</t>
  </si>
  <si>
    <t>708.367</t>
  </si>
  <si>
    <t>B2.058.07</t>
  </si>
  <si>
    <t>708.597</t>
  </si>
  <si>
    <t>B2.058.08</t>
  </si>
  <si>
    <t>708.551</t>
  </si>
  <si>
    <t>B2.058.09</t>
  </si>
  <si>
    <t>B2.058.10</t>
  </si>
  <si>
    <t>B2.058.11</t>
  </si>
  <si>
    <t>707.766</t>
  </si>
  <si>
    <t>B2.058.12</t>
  </si>
  <si>
    <t>B2.058.13</t>
  </si>
  <si>
    <t>B2.059.09</t>
  </si>
  <si>
    <t>B2.059.10</t>
  </si>
  <si>
    <t>708.018</t>
  </si>
  <si>
    <t>B2.059.11</t>
  </si>
  <si>
    <t>707.861</t>
  </si>
  <si>
    <t>B2.059.12</t>
  </si>
  <si>
    <t>707.444</t>
  </si>
  <si>
    <t>B2.060.01</t>
  </si>
  <si>
    <t>709.190</t>
  </si>
  <si>
    <t>B2.060.02</t>
  </si>
  <si>
    <t>708.721</t>
  </si>
  <si>
    <t>B2.060.03</t>
  </si>
  <si>
    <t>00:26:10</t>
  </si>
  <si>
    <t>708.456</t>
  </si>
  <si>
    <t>B2.060.04</t>
  </si>
  <si>
    <t>708.517</t>
  </si>
  <si>
    <t>B2.060.05</t>
  </si>
  <si>
    <t>708.785</t>
  </si>
  <si>
    <t>B2.060.06</t>
  </si>
  <si>
    <t>00:37:37</t>
  </si>
  <si>
    <t>B2.060.07</t>
  </si>
  <si>
    <t>707.873</t>
  </si>
  <si>
    <t>B2.060.13</t>
  </si>
  <si>
    <t>B2.061.01</t>
  </si>
  <si>
    <t>708.558</t>
  </si>
  <si>
    <t>B2.061.02</t>
  </si>
  <si>
    <t>708.426</t>
  </si>
  <si>
    <t>B2.061.03</t>
  </si>
  <si>
    <t>B2.061.04</t>
  </si>
  <si>
    <t>708.485</t>
  </si>
  <si>
    <t>B2.061.05</t>
  </si>
  <si>
    <t>00:41:01</t>
  </si>
  <si>
    <t>708.231</t>
  </si>
  <si>
    <t>B2.061.06</t>
  </si>
  <si>
    <t>00:23:41</t>
  </si>
  <si>
    <t>707.893</t>
  </si>
  <si>
    <t>B2.061.07</t>
  </si>
  <si>
    <t>708.114</t>
  </si>
  <si>
    <t>B2.061.08</t>
  </si>
  <si>
    <t>00:26:43</t>
  </si>
  <si>
    <t>707.358</t>
  </si>
  <si>
    <t>B2.061.09</t>
  </si>
  <si>
    <t>B2.061.10</t>
  </si>
  <si>
    <t>B2.061.11</t>
  </si>
  <si>
    <t>708.063</t>
  </si>
  <si>
    <t>B2.061.12</t>
  </si>
  <si>
    <t>B2.061.13</t>
  </si>
  <si>
    <t>707.391</t>
  </si>
  <si>
    <t>B2.062.01</t>
  </si>
  <si>
    <t>708.617</t>
  </si>
  <si>
    <t>B2.062.02</t>
  </si>
  <si>
    <t>B2.062.03</t>
  </si>
  <si>
    <t>B2.062.04</t>
  </si>
  <si>
    <t>B2.062.05</t>
  </si>
  <si>
    <t>00:29:20</t>
  </si>
  <si>
    <t>708.359</t>
  </si>
  <si>
    <t>B2.062.06</t>
  </si>
  <si>
    <t>708.363</t>
  </si>
  <si>
    <t>B2.062.07</t>
  </si>
  <si>
    <t>B2.062.08</t>
  </si>
  <si>
    <t>707.926</t>
  </si>
  <si>
    <t>B2.062.09</t>
  </si>
  <si>
    <t>00:32:26</t>
  </si>
  <si>
    <t>707.927</t>
  </si>
  <si>
    <t>B2.062.10</t>
  </si>
  <si>
    <t>B2.062.11</t>
  </si>
  <si>
    <t>707.639</t>
  </si>
  <si>
    <t>B2.062.12</t>
  </si>
  <si>
    <t>707.450</t>
  </si>
  <si>
    <t>B2.062.13</t>
  </si>
  <si>
    <t>707.811</t>
  </si>
  <si>
    <t>B2.063.01</t>
  </si>
  <si>
    <t>708.630</t>
  </si>
  <si>
    <t>B2.063.02</t>
  </si>
  <si>
    <t>708.851</t>
  </si>
  <si>
    <t>B2.063.03</t>
  </si>
  <si>
    <t>00:21:51</t>
  </si>
  <si>
    <t>B2.063.04</t>
  </si>
  <si>
    <t>B2.063.05</t>
  </si>
  <si>
    <t>00:28:04</t>
  </si>
  <si>
    <t>708.370</t>
  </si>
  <si>
    <t>B2.063.06</t>
  </si>
  <si>
    <t>707.471</t>
  </si>
  <si>
    <t>B2.063.07</t>
  </si>
  <si>
    <t>B2.063.08</t>
  </si>
  <si>
    <t>B2.063.09</t>
  </si>
  <si>
    <t>708.306</t>
  </si>
  <si>
    <t>B2.063.10</t>
  </si>
  <si>
    <t>B2.063.11</t>
  </si>
  <si>
    <t>707.755</t>
  </si>
  <si>
    <t>B2.063.12</t>
  </si>
  <si>
    <t>707.288</t>
  </si>
  <si>
    <t>B2.063.13</t>
  </si>
  <si>
    <t>707.819</t>
  </si>
  <si>
    <t>B2.064.01</t>
  </si>
  <si>
    <t>703.779</t>
  </si>
  <si>
    <t>B2.064.02</t>
  </si>
  <si>
    <t>703.899</t>
  </si>
  <si>
    <t>B2.064.03</t>
  </si>
  <si>
    <t>703.882</t>
  </si>
  <si>
    <t>B2.064.04</t>
  </si>
  <si>
    <t>708.298</t>
  </si>
  <si>
    <t>B2.064.05</t>
  </si>
  <si>
    <t>708.606</t>
  </si>
  <si>
    <t>B2.064.06</t>
  </si>
  <si>
    <t>708.143</t>
  </si>
  <si>
    <t>B2.064.07</t>
  </si>
  <si>
    <t>B2.064.08</t>
  </si>
  <si>
    <t>B2.064.09</t>
  </si>
  <si>
    <t>708.139</t>
  </si>
  <si>
    <t>B2.064.10</t>
  </si>
  <si>
    <t>B2.064.11</t>
  </si>
  <si>
    <t>707.428</t>
  </si>
  <si>
    <t>B2.064.12</t>
  </si>
  <si>
    <t>707.413</t>
  </si>
  <si>
    <t>B2.064.13</t>
  </si>
  <si>
    <t>702.781</t>
  </si>
  <si>
    <t>B2.065.01</t>
  </si>
  <si>
    <t>708.470</t>
  </si>
  <si>
    <t>B2.065.02</t>
  </si>
  <si>
    <t>B2.065.03</t>
  </si>
  <si>
    <t>B2.065.04</t>
  </si>
  <si>
    <t>707.646</t>
  </si>
  <si>
    <t>B2.065.05</t>
  </si>
  <si>
    <t>B2.065.06</t>
  </si>
  <si>
    <t>707.087</t>
  </si>
  <si>
    <t>B2.065.07</t>
  </si>
  <si>
    <t>708.003</t>
  </si>
  <si>
    <t>B2.065.09</t>
  </si>
  <si>
    <t>B2.065.10</t>
  </si>
  <si>
    <t>B2.065.11</t>
  </si>
  <si>
    <t>707.434</t>
  </si>
  <si>
    <t>B2.065.12</t>
  </si>
  <si>
    <t>B2.065.13</t>
  </si>
  <si>
    <t>00:22:00</t>
  </si>
  <si>
    <t>B2.066.01</t>
  </si>
  <si>
    <t>B2.066.02</t>
  </si>
  <si>
    <t>B2.066.03</t>
  </si>
  <si>
    <t>708.564</t>
  </si>
  <si>
    <t>B2.066.04</t>
  </si>
  <si>
    <t>B2.066.05</t>
  </si>
  <si>
    <t>708.223</t>
  </si>
  <si>
    <t>B2.066.06</t>
  </si>
  <si>
    <t>708.040</t>
  </si>
  <si>
    <t>B2.066.07</t>
  </si>
  <si>
    <t>707.933</t>
  </si>
  <si>
    <t>B2.066.08</t>
  </si>
  <si>
    <t>708.053</t>
  </si>
  <si>
    <t>B2.066.09</t>
  </si>
  <si>
    <t>B2.066.10</t>
  </si>
  <si>
    <t>706.896</t>
  </si>
  <si>
    <t>B2.066.11</t>
  </si>
  <si>
    <t>707.845</t>
  </si>
  <si>
    <t>B2.066.12</t>
  </si>
  <si>
    <t>B2.066.13</t>
  </si>
  <si>
    <t>B2.067.01</t>
  </si>
  <si>
    <t>708.349</t>
  </si>
  <si>
    <t>B2.067.02</t>
  </si>
  <si>
    <t>707.790</t>
  </si>
  <si>
    <t>B2.067.03</t>
  </si>
  <si>
    <t>708.122</t>
  </si>
  <si>
    <t>B2.067.04</t>
  </si>
  <si>
    <t>708.810</t>
  </si>
  <si>
    <t>B2.067.05</t>
  </si>
  <si>
    <t>B2.067.06</t>
  </si>
  <si>
    <t>B2.067.07</t>
  </si>
  <si>
    <t>B2.067.08</t>
  </si>
  <si>
    <t>708.274</t>
  </si>
  <si>
    <t>B2.067.09</t>
  </si>
  <si>
    <t>707.969</t>
  </si>
  <si>
    <t>B2.067.10</t>
  </si>
  <si>
    <t>B2.067.11</t>
  </si>
  <si>
    <t>707.614</t>
  </si>
  <si>
    <t>B2.067.12</t>
  </si>
  <si>
    <t>B2.067.13</t>
  </si>
  <si>
    <t>708.075</t>
  </si>
  <si>
    <t>B2.068.01</t>
  </si>
  <si>
    <t>708.160</t>
  </si>
  <si>
    <t>B2.068.02</t>
  </si>
  <si>
    <t>708.011</t>
  </si>
  <si>
    <t>B2.068.03</t>
  </si>
  <si>
    <t>B2.068.04</t>
  </si>
  <si>
    <t>B2.068.05</t>
  </si>
  <si>
    <t>708.258</t>
  </si>
  <si>
    <t>B2.068.06</t>
  </si>
  <si>
    <t>707.983</t>
  </si>
  <si>
    <t>B2.068.07</t>
  </si>
  <si>
    <t>708.414</t>
  </si>
  <si>
    <t>B2.068.08</t>
  </si>
  <si>
    <t>707.789</t>
  </si>
  <si>
    <t>B2.068.09</t>
  </si>
  <si>
    <t>B2.068.10</t>
  </si>
  <si>
    <t>B2.069.01</t>
  </si>
  <si>
    <t>708.376</t>
  </si>
  <si>
    <t>B2.069.02</t>
  </si>
  <si>
    <t>B2.069.03</t>
  </si>
  <si>
    <t>707.997</t>
  </si>
  <si>
    <t>B2.069.04</t>
  </si>
  <si>
    <t>B2.069.05</t>
  </si>
  <si>
    <t>B2.069.06</t>
  </si>
  <si>
    <t>B2.069.07</t>
  </si>
  <si>
    <t>707.853</t>
  </si>
  <si>
    <t>B2.069.08</t>
  </si>
  <si>
    <t>B2.069.09</t>
  </si>
  <si>
    <t>707.354</t>
  </si>
  <si>
    <t>B2.069.10</t>
  </si>
  <si>
    <t>707.519</t>
  </si>
  <si>
    <t>B2.070.01</t>
  </si>
  <si>
    <t>708.386</t>
  </si>
  <si>
    <t>B2.070.02</t>
  </si>
  <si>
    <t>B2.070.03</t>
  </si>
  <si>
    <t>B2.070.04</t>
  </si>
  <si>
    <t>708.608</t>
  </si>
  <si>
    <t>B2.070.05</t>
  </si>
  <si>
    <t>708.328</t>
  </si>
  <si>
    <t>B2.070.06</t>
  </si>
  <si>
    <t>707.784</t>
  </si>
  <si>
    <t>B2.070.07</t>
  </si>
  <si>
    <t>708.303</t>
  </si>
  <si>
    <t>B2.070.08</t>
  </si>
  <si>
    <t>B2.070.09</t>
  </si>
  <si>
    <t>B2.070.10</t>
  </si>
  <si>
    <t>707.473</t>
  </si>
  <si>
    <t>B2.071.01</t>
  </si>
  <si>
    <t>710.643</t>
  </si>
  <si>
    <t>B2.071.02</t>
  </si>
  <si>
    <t>708.626</t>
  </si>
  <si>
    <t>B2.071.03</t>
  </si>
  <si>
    <t>B2.071.04</t>
  </si>
  <si>
    <t>B2.071.05</t>
  </si>
  <si>
    <t>B2.071.06</t>
  </si>
  <si>
    <t>707.952</t>
  </si>
  <si>
    <t>B2.071.07</t>
  </si>
  <si>
    <t>708.044</t>
  </si>
  <si>
    <t>B2.071.08</t>
  </si>
  <si>
    <t>B2.071.09</t>
  </si>
  <si>
    <t>707.633</t>
  </si>
  <si>
    <t>B2.071.10</t>
  </si>
  <si>
    <t>B2.071.11</t>
  </si>
  <si>
    <t>B2.071.12</t>
  </si>
  <si>
    <t>707.579</t>
  </si>
  <si>
    <t>B2.071.13</t>
  </si>
  <si>
    <t>B2.072.01</t>
  </si>
  <si>
    <t>00:18:13</t>
  </si>
  <si>
    <t>710.750</t>
  </si>
  <si>
    <t>B2.072.02</t>
  </si>
  <si>
    <t>B2.072.03</t>
  </si>
  <si>
    <t>B2.072.04</t>
  </si>
  <si>
    <t>708.457</t>
  </si>
  <si>
    <t>B2.072.05</t>
  </si>
  <si>
    <t>708.211</t>
  </si>
  <si>
    <t>B2.072.06</t>
  </si>
  <si>
    <t>707.998</t>
  </si>
  <si>
    <t>B2.072.07</t>
  </si>
  <si>
    <t>708.043</t>
  </si>
  <si>
    <t>B2.072.08</t>
  </si>
  <si>
    <t>707.913</t>
  </si>
  <si>
    <t>B2.072.09</t>
  </si>
  <si>
    <t>707.275</t>
  </si>
  <si>
    <t>B2.072.10</t>
  </si>
  <si>
    <t>B2.072.11</t>
  </si>
  <si>
    <t>B2.072.12</t>
  </si>
  <si>
    <t>707.132</t>
  </si>
  <si>
    <t>B2.072.13</t>
  </si>
  <si>
    <t>707.461</t>
  </si>
  <si>
    <t>B2.073.01</t>
  </si>
  <si>
    <t>B2.073.02</t>
  </si>
  <si>
    <t>B2.073.03</t>
  </si>
  <si>
    <t>B2.073.04</t>
  </si>
  <si>
    <t>708.573</t>
  </si>
  <si>
    <t>B2.073.05</t>
  </si>
  <si>
    <t>708.893</t>
  </si>
  <si>
    <t>B2.073.06</t>
  </si>
  <si>
    <t>708.228</t>
  </si>
  <si>
    <t>B2.073.07</t>
  </si>
  <si>
    <t>708.442</t>
  </si>
  <si>
    <t>B2.073.08</t>
  </si>
  <si>
    <t>708.283</t>
  </si>
  <si>
    <t>B2.073.09</t>
  </si>
  <si>
    <t>707.920</t>
  </si>
  <si>
    <t>B2.073.10</t>
  </si>
  <si>
    <t>B2.073.11</t>
  </si>
  <si>
    <t>B2.073.12</t>
  </si>
  <si>
    <t>B2.073.13</t>
  </si>
  <si>
    <t>707.494</t>
  </si>
  <si>
    <t>B2.074.01</t>
  </si>
  <si>
    <t>709.174</t>
  </si>
  <si>
    <t>B2.074.02</t>
  </si>
  <si>
    <t>709.039</t>
  </si>
  <si>
    <t>B2.074.03</t>
  </si>
  <si>
    <t>709.197</t>
  </si>
  <si>
    <t>B2.074.04</t>
  </si>
  <si>
    <t>709.288</t>
  </si>
  <si>
    <t>B2.074.05</t>
  </si>
  <si>
    <t>707.787</t>
  </si>
  <si>
    <t>B2.074.06</t>
  </si>
  <si>
    <t>B2.074.07</t>
  </si>
  <si>
    <t>B2.074.08</t>
  </si>
  <si>
    <t>B2.074.09</t>
  </si>
  <si>
    <t>707.897</t>
  </si>
  <si>
    <t>B2.074.10</t>
  </si>
  <si>
    <t>B2.074.11</t>
  </si>
  <si>
    <t>707.796</t>
  </si>
  <si>
    <t>B2.074.12</t>
  </si>
  <si>
    <t>B2.074.13</t>
  </si>
  <si>
    <t>707.863</t>
  </si>
  <si>
    <t>B2.075.01</t>
  </si>
  <si>
    <t>B2.075.02</t>
  </si>
  <si>
    <t>B2.075.03</t>
  </si>
  <si>
    <t>B2.075.04</t>
  </si>
  <si>
    <t>B2.075.05</t>
  </si>
  <si>
    <t>B2.075.06</t>
  </si>
  <si>
    <t>707.813</t>
  </si>
  <si>
    <t>B2.075.07</t>
  </si>
  <si>
    <t>707.898</t>
  </si>
  <si>
    <t>B2.075.08</t>
  </si>
  <si>
    <t>B2.075.09</t>
  </si>
  <si>
    <t>708.571</t>
  </si>
  <si>
    <t>B2.075.10</t>
  </si>
  <si>
    <t>707.949</t>
  </si>
  <si>
    <t>B2.075.11</t>
  </si>
  <si>
    <t>708.179</t>
  </si>
  <si>
    <t>B2.075.12</t>
  </si>
  <si>
    <t>707.843</t>
  </si>
  <si>
    <t>B2.075.13</t>
  </si>
  <si>
    <t>B2.076.01</t>
  </si>
  <si>
    <t>709.346</t>
  </si>
  <si>
    <t>B2.076.02</t>
  </si>
  <si>
    <t>709.117</t>
  </si>
  <si>
    <t>B2.076.03</t>
  </si>
  <si>
    <t>B2.076.04</t>
  </si>
  <si>
    <t>B2.076.05</t>
  </si>
  <si>
    <t>708.995</t>
  </si>
  <si>
    <t>B2.076.06</t>
  </si>
  <si>
    <t>708.110</t>
  </si>
  <si>
    <t>B2.076.07</t>
  </si>
  <si>
    <t>708.688</t>
  </si>
  <si>
    <t>B2.076.08</t>
  </si>
  <si>
    <t>708.624</t>
  </si>
  <si>
    <t>B2.076.09</t>
  </si>
  <si>
    <t>B2.076.10</t>
  </si>
  <si>
    <t>707.993</t>
  </si>
  <si>
    <t>B2.076.11</t>
  </si>
  <si>
    <t>B2.076.12</t>
  </si>
  <si>
    <t>708.383</t>
  </si>
  <si>
    <t>B2.076.13</t>
  </si>
  <si>
    <t>B2.077.01</t>
  </si>
  <si>
    <t>709.728</t>
  </si>
  <si>
    <t>B2.077.02</t>
  </si>
  <si>
    <t>708.941</t>
  </si>
  <si>
    <t>B2.077.03</t>
  </si>
  <si>
    <t>B2.077.04</t>
  </si>
  <si>
    <t>B2.077.05</t>
  </si>
  <si>
    <t>B2.077.06</t>
  </si>
  <si>
    <t>B2.077.07</t>
  </si>
  <si>
    <t>B2.077.08</t>
  </si>
  <si>
    <t>B2.077.09</t>
  </si>
  <si>
    <t>B2.077.10</t>
  </si>
  <si>
    <t>706.571</t>
  </si>
  <si>
    <t>B2.077.11</t>
  </si>
  <si>
    <t>707.458</t>
  </si>
  <si>
    <t>B2.077.12</t>
  </si>
  <si>
    <t>B2.077.13</t>
  </si>
  <si>
    <t>707.508</t>
  </si>
  <si>
    <t>B2.083.01</t>
  </si>
  <si>
    <t>709.918</t>
  </si>
  <si>
    <t>B2.083.02</t>
  </si>
  <si>
    <t>B2.083.03</t>
  </si>
  <si>
    <t>B2.083.04</t>
  </si>
  <si>
    <t>709.980</t>
  </si>
  <si>
    <t>B2.083.05</t>
  </si>
  <si>
    <t>B2.083.06</t>
  </si>
  <si>
    <t>708.930</t>
  </si>
  <si>
    <t>B2.083.07</t>
  </si>
  <si>
    <t>B2.083.08</t>
  </si>
  <si>
    <t>708.838</t>
  </si>
  <si>
    <t>B2.083.09</t>
  </si>
  <si>
    <t>708.784</t>
  </si>
  <si>
    <t>B2.083.10</t>
  </si>
  <si>
    <t>708.587</t>
  </si>
  <si>
    <t>B2.083.11</t>
  </si>
  <si>
    <t>B2.083.12</t>
  </si>
  <si>
    <t>B2.083.13</t>
  </si>
  <si>
    <t>B2.084.01</t>
  </si>
  <si>
    <t>B2.084.02</t>
  </si>
  <si>
    <t>709.849</t>
  </si>
  <si>
    <t>B2.084.03</t>
  </si>
  <si>
    <t>709.539</t>
  </si>
  <si>
    <t>B2.084.04</t>
  </si>
  <si>
    <t>B2.084.05</t>
  </si>
  <si>
    <t>B2.084.06</t>
  </si>
  <si>
    <t>709.145</t>
  </si>
  <si>
    <t>B2.084.07</t>
  </si>
  <si>
    <t>708.556</t>
  </si>
  <si>
    <t>B2.084.08</t>
  </si>
  <si>
    <t>709.026</t>
  </si>
  <si>
    <t>B2.084.09</t>
  </si>
  <si>
    <t>B2.084.10</t>
  </si>
  <si>
    <t>708.366</t>
  </si>
  <si>
    <t>B2.084.11</t>
  </si>
  <si>
    <t>708.438</t>
  </si>
  <si>
    <t>B2.084.12</t>
  </si>
  <si>
    <t>B2.084.13</t>
  </si>
  <si>
    <t>707.931</t>
  </si>
  <si>
    <t>B2.085.01</t>
  </si>
  <si>
    <t>B2.085.02</t>
  </si>
  <si>
    <t>B2.085.03</t>
  </si>
  <si>
    <t>709.352</t>
  </si>
  <si>
    <t>B2.085.04</t>
  </si>
  <si>
    <t>B2.085.05</t>
  </si>
  <si>
    <t>B2.085.06</t>
  </si>
  <si>
    <t>708.671</t>
  </si>
  <si>
    <t>B2.085.07</t>
  </si>
  <si>
    <t>708.826</t>
  </si>
  <si>
    <t>B2.085.08</t>
  </si>
  <si>
    <t>B2.085.09</t>
  </si>
  <si>
    <t>B2.085.10</t>
  </si>
  <si>
    <t>B2.085.11</t>
  </si>
  <si>
    <t>707.850</t>
  </si>
  <si>
    <t>B2.085.12</t>
  </si>
  <si>
    <t>B2.085.13</t>
  </si>
  <si>
    <t>707.882</t>
  </si>
  <si>
    <t>B2.086.01</t>
  </si>
  <si>
    <t>B2.086.02</t>
  </si>
  <si>
    <t>693.303</t>
  </si>
  <si>
    <t>B2.086.03</t>
  </si>
  <si>
    <t>709.778</t>
  </si>
  <si>
    <t>B2.086.04</t>
  </si>
  <si>
    <t>B2.086.05</t>
  </si>
  <si>
    <t>709.686</t>
  </si>
  <si>
    <t>B2.086.06</t>
  </si>
  <si>
    <t>B2.086.07</t>
  </si>
  <si>
    <t>B2.086.08</t>
  </si>
  <si>
    <t>708.728</t>
  </si>
  <si>
    <t>B2.086.09</t>
  </si>
  <si>
    <t>B2.086.10</t>
  </si>
  <si>
    <t>708.403</t>
  </si>
  <si>
    <t>B2.086.11</t>
  </si>
  <si>
    <t>708.201</t>
  </si>
  <si>
    <t>B2.086.12</t>
  </si>
  <si>
    <t>B2.086.13</t>
  </si>
  <si>
    <t>707.868</t>
  </si>
  <si>
    <t>B2.087.01</t>
  </si>
  <si>
    <t>709.518</t>
  </si>
  <si>
    <t>B2.087.02</t>
  </si>
  <si>
    <t>709.570</t>
  </si>
  <si>
    <t>B2.087.03</t>
  </si>
  <si>
    <t>709.383</t>
  </si>
  <si>
    <t>B2.087.04</t>
  </si>
  <si>
    <t>709.319</t>
  </si>
  <si>
    <t>B2.087.05</t>
  </si>
  <si>
    <t>B2.087.06</t>
  </si>
  <si>
    <t>708.883</t>
  </si>
  <si>
    <t>B2.087.07</t>
  </si>
  <si>
    <t>708.637</t>
  </si>
  <si>
    <t>B2.087.08</t>
  </si>
  <si>
    <t>708.586</t>
  </si>
  <si>
    <t>B2.087.09</t>
  </si>
  <si>
    <t>708.705</t>
  </si>
  <si>
    <t>B2.087.10</t>
  </si>
  <si>
    <t>B2.087.11</t>
  </si>
  <si>
    <t>708.433</t>
  </si>
  <si>
    <t>B2.087.12</t>
  </si>
  <si>
    <t>707.731</t>
  </si>
  <si>
    <t>B2.087.13</t>
  </si>
  <si>
    <t>707.822</t>
  </si>
  <si>
    <t>B2.088.01</t>
  </si>
  <si>
    <t>B2.088.02</t>
  </si>
  <si>
    <t>709.347</t>
  </si>
  <si>
    <t>B2.088.03</t>
  </si>
  <si>
    <t>709.033</t>
  </si>
  <si>
    <t>B2.088.04</t>
  </si>
  <si>
    <t>B2.088.05</t>
  </si>
  <si>
    <t>B2.088.06</t>
  </si>
  <si>
    <t>B2.088.07</t>
  </si>
  <si>
    <t>B2.088.08</t>
  </si>
  <si>
    <t>B2.088.09</t>
  </si>
  <si>
    <t>708.477</t>
  </si>
  <si>
    <t>B2.088.10</t>
  </si>
  <si>
    <t>B2.088.11</t>
  </si>
  <si>
    <t>708.074</t>
  </si>
  <si>
    <t>B2.088.12</t>
  </si>
  <si>
    <t>B2.088.13</t>
  </si>
  <si>
    <t>707.824</t>
  </si>
  <si>
    <t>B2.089.01</t>
  </si>
  <si>
    <t>709.585</t>
  </si>
  <si>
    <t>B2.089.02</t>
  </si>
  <si>
    <t>709.090</t>
  </si>
  <si>
    <t>B2.089.03</t>
  </si>
  <si>
    <t>709.069</t>
  </si>
  <si>
    <t>B2.089.04</t>
  </si>
  <si>
    <t>709.012</t>
  </si>
  <si>
    <t>B2.089.05</t>
  </si>
  <si>
    <t>708.699</t>
  </si>
  <si>
    <t>B2.089.06</t>
  </si>
  <si>
    <t>B2.089.07</t>
  </si>
  <si>
    <t>708.338</t>
  </si>
  <si>
    <t>B2.089.08</t>
  </si>
  <si>
    <t>B2.089.09</t>
  </si>
  <si>
    <t>708.310</t>
  </si>
  <si>
    <t>B2.089.10</t>
  </si>
  <si>
    <t>B2.089.11</t>
  </si>
  <si>
    <t>707.904</t>
  </si>
  <si>
    <t>B2.089.12</t>
  </si>
  <si>
    <t>707.730</t>
  </si>
  <si>
    <t>B2.089.13</t>
  </si>
  <si>
    <t>B1.001.01</t>
  </si>
  <si>
    <t>B1.001.02</t>
  </si>
  <si>
    <t>B1.001.03</t>
  </si>
  <si>
    <t>B1.001.04</t>
  </si>
  <si>
    <t>B1.001.05</t>
  </si>
  <si>
    <t>717.285</t>
  </si>
  <si>
    <t>B1.001.06</t>
  </si>
  <si>
    <t>B1.001.07</t>
  </si>
  <si>
    <t>716.113</t>
  </si>
  <si>
    <t>B1.001.08</t>
  </si>
  <si>
    <t>717.012</t>
  </si>
  <si>
    <t>B1.001.09</t>
  </si>
  <si>
    <t>716.338</t>
  </si>
  <si>
    <t>B1.001.10</t>
  </si>
  <si>
    <t>B1.001.11</t>
  </si>
  <si>
    <t>715.512</t>
  </si>
  <si>
    <t>B1.001.12</t>
  </si>
  <si>
    <t>B1.002.01</t>
  </si>
  <si>
    <t>717.353</t>
  </si>
  <si>
    <t>B1.002.02</t>
  </si>
  <si>
    <t>B1.002.03</t>
  </si>
  <si>
    <t>B1.002.04</t>
  </si>
  <si>
    <t>717.607</t>
  </si>
  <si>
    <t>B1.002.05</t>
  </si>
  <si>
    <t>717.063</t>
  </si>
  <si>
    <t>B1.002.06</t>
  </si>
  <si>
    <t>717.141</t>
  </si>
  <si>
    <t>B1.002.07</t>
  </si>
  <si>
    <t>B1.002.08</t>
  </si>
  <si>
    <t>716.916</t>
  </si>
  <si>
    <t>B1.002.09</t>
  </si>
  <si>
    <t>716.741</t>
  </si>
  <si>
    <t>B1.002.10</t>
  </si>
  <si>
    <t>716.829</t>
  </si>
  <si>
    <t>B1.002.11</t>
  </si>
  <si>
    <t>716.402</t>
  </si>
  <si>
    <t>B1.002.12</t>
  </si>
  <si>
    <t>B1.002.13</t>
  </si>
  <si>
    <t>B1.003.01</t>
  </si>
  <si>
    <t>B1.003.02</t>
  </si>
  <si>
    <t>B1.003.03</t>
  </si>
  <si>
    <t>B1.003.04</t>
  </si>
  <si>
    <t>B1.003.05</t>
  </si>
  <si>
    <t>B1.003.06</t>
  </si>
  <si>
    <t>B1.003.07</t>
  </si>
  <si>
    <t>716.775</t>
  </si>
  <si>
    <t>B1.003.08</t>
  </si>
  <si>
    <t>716.514</t>
  </si>
  <si>
    <t>B1.003.09</t>
  </si>
  <si>
    <t>716.557</t>
  </si>
  <si>
    <t>B1.003.10</t>
  </si>
  <si>
    <t>B1.003.11</t>
  </si>
  <si>
    <t>B1.003.12</t>
  </si>
  <si>
    <t>B1.003.13</t>
  </si>
  <si>
    <t>B1.004.03</t>
  </si>
  <si>
    <t>709.870</t>
  </si>
  <si>
    <t>B1.004.04</t>
  </si>
  <si>
    <t>B1.004.05</t>
  </si>
  <si>
    <t>B1.004.06</t>
  </si>
  <si>
    <t>B1.004.07</t>
  </si>
  <si>
    <t>B1.004.08</t>
  </si>
  <si>
    <t>716.454</t>
  </si>
  <si>
    <t>B1.004.09</t>
  </si>
  <si>
    <t>716.656</t>
  </si>
  <si>
    <t>B1.004.10</t>
  </si>
  <si>
    <t>716.351</t>
  </si>
  <si>
    <t>B1.004.11</t>
  </si>
  <si>
    <t>716.292</t>
  </si>
  <si>
    <t>B1.004.12</t>
  </si>
  <si>
    <t>716.232</t>
  </si>
  <si>
    <t>B1.004.13</t>
  </si>
  <si>
    <t>715.780</t>
  </si>
  <si>
    <t>B1.005.01</t>
  </si>
  <si>
    <t>717.334</t>
  </si>
  <si>
    <t>B1.005.02</t>
  </si>
  <si>
    <t>699.869</t>
  </si>
  <si>
    <t>717.688</t>
  </si>
  <si>
    <t>B1.005.03</t>
  </si>
  <si>
    <t>699.752</t>
  </si>
  <si>
    <t>717.664</t>
  </si>
  <si>
    <t>B1.005.04</t>
  </si>
  <si>
    <t>717.742</t>
  </si>
  <si>
    <t>B1.005.05</t>
  </si>
  <si>
    <t>B1.005.06</t>
  </si>
  <si>
    <t>699.352</t>
  </si>
  <si>
    <t>716.853</t>
  </si>
  <si>
    <t>B1.005.07</t>
  </si>
  <si>
    <t>B1.005.08</t>
  </si>
  <si>
    <t>717.328</t>
  </si>
  <si>
    <t>B1.005.09</t>
  </si>
  <si>
    <t>717.319</t>
  </si>
  <si>
    <t>B1.005.10</t>
  </si>
  <si>
    <t>716.922</t>
  </si>
  <si>
    <t>B1.005.11</t>
  </si>
  <si>
    <t>704.658</t>
  </si>
  <si>
    <t>B1.005.12</t>
  </si>
  <si>
    <t>B1.005.13</t>
  </si>
  <si>
    <t>B1.006.01</t>
  </si>
  <si>
    <t>717.828</t>
  </si>
  <si>
    <t>B1.006.02</t>
  </si>
  <si>
    <t>717.399</t>
  </si>
  <si>
    <t>B1.006.03</t>
  </si>
  <si>
    <t>717.972</t>
  </si>
  <si>
    <t>B1.006.04</t>
  </si>
  <si>
    <t>718.005</t>
  </si>
  <si>
    <t>B1.006.05</t>
  </si>
  <si>
    <t>717.815</t>
  </si>
  <si>
    <t>B1.006.06</t>
  </si>
  <si>
    <t>B1.006.07</t>
  </si>
  <si>
    <t>B1.006.08</t>
  </si>
  <si>
    <t>717.342</t>
  </si>
  <si>
    <t>B1.006.09</t>
  </si>
  <si>
    <t>717.278</t>
  </si>
  <si>
    <t>B1.006.10</t>
  </si>
  <si>
    <t>717.494</t>
  </si>
  <si>
    <t>B1.006.11</t>
  </si>
  <si>
    <t>B1.006.12</t>
  </si>
  <si>
    <t>B1.006.13</t>
  </si>
  <si>
    <t>716.532</t>
  </si>
  <si>
    <t>B1.007.01</t>
  </si>
  <si>
    <t>717.777</t>
  </si>
  <si>
    <t>B1.007.02</t>
  </si>
  <si>
    <t>B1.007.03</t>
  </si>
  <si>
    <t>B1.007.04</t>
  </si>
  <si>
    <t>717.991</t>
  </si>
  <si>
    <t>B1.007.05</t>
  </si>
  <si>
    <t>717.707</t>
  </si>
  <si>
    <t>B1.007.06</t>
  </si>
  <si>
    <t>717.507</t>
  </si>
  <si>
    <t>B1.007.07</t>
  </si>
  <si>
    <t>B1.007.08</t>
  </si>
  <si>
    <t>B1.007.09</t>
  </si>
  <si>
    <t>718.052</t>
  </si>
  <si>
    <t>B1.007.10</t>
  </si>
  <si>
    <t>B1.007.11</t>
  </si>
  <si>
    <t>B1.007.12</t>
  </si>
  <si>
    <t>B1.007.13</t>
  </si>
  <si>
    <t>B1.008.01</t>
  </si>
  <si>
    <t>717.631</t>
  </si>
  <si>
    <t>B1.008.02</t>
  </si>
  <si>
    <t>B1.008.03</t>
  </si>
  <si>
    <t>718.378</t>
  </si>
  <si>
    <t>B1.008.04</t>
  </si>
  <si>
    <t>718.298</t>
  </si>
  <si>
    <t>B1.008.05</t>
  </si>
  <si>
    <t>B1.008.06</t>
  </si>
  <si>
    <t>718.113</t>
  </si>
  <si>
    <t>B1.008.07</t>
  </si>
  <si>
    <t>717.434</t>
  </si>
  <si>
    <t>B1.008.08</t>
  </si>
  <si>
    <t>B1.008.09</t>
  </si>
  <si>
    <t>717.172</t>
  </si>
  <si>
    <t>B1.008.10</t>
  </si>
  <si>
    <t>717.348</t>
  </si>
  <si>
    <t>B1.008.11</t>
  </si>
  <si>
    <t>B1.008.12</t>
  </si>
  <si>
    <t>B1.008.13</t>
  </si>
  <si>
    <t>716.712</t>
  </si>
  <si>
    <t>B1.009.01</t>
  </si>
  <si>
    <t>718.144</t>
  </si>
  <si>
    <t>B1.009.02</t>
  </si>
  <si>
    <t>718.208</t>
  </si>
  <si>
    <t>B1.009.03</t>
  </si>
  <si>
    <t>700.119</t>
  </si>
  <si>
    <t>718.037</t>
  </si>
  <si>
    <t>B1.009.04</t>
  </si>
  <si>
    <t>717.595</t>
  </si>
  <si>
    <t>B1.009.05</t>
  </si>
  <si>
    <t>717.274</t>
  </si>
  <si>
    <t>B1.009.06</t>
  </si>
  <si>
    <t>717.462</t>
  </si>
  <si>
    <t>B1.009.07</t>
  </si>
  <si>
    <t>717.234</t>
  </si>
  <si>
    <t>B1.009.08</t>
  </si>
  <si>
    <t>699.496</t>
  </si>
  <si>
    <t>717.476</t>
  </si>
  <si>
    <t>B1.009.09</t>
  </si>
  <si>
    <t>B1.009.10</t>
  </si>
  <si>
    <t>B1.009.11</t>
  </si>
  <si>
    <t>B1.009.12</t>
  </si>
  <si>
    <t>717.227</t>
  </si>
  <si>
    <t>B1.009.13</t>
  </si>
  <si>
    <t>B1.010.01</t>
  </si>
  <si>
    <t>700.425</t>
  </si>
  <si>
    <t>B1.010.02</t>
  </si>
  <si>
    <t>B1.010.03</t>
  </si>
  <si>
    <t>718.177</t>
  </si>
  <si>
    <t>B1.010.04</t>
  </si>
  <si>
    <t>717.900</t>
  </si>
  <si>
    <t>B1.010.05</t>
  </si>
  <si>
    <t>718.079</t>
  </si>
  <si>
    <t>B1.010.06</t>
  </si>
  <si>
    <t>717.726</t>
  </si>
  <si>
    <t>B1.010.07</t>
  </si>
  <si>
    <t>B1.010.08</t>
  </si>
  <si>
    <t>B1.010.09</t>
  </si>
  <si>
    <t>717.585</t>
  </si>
  <si>
    <t>B1.010.10</t>
  </si>
  <si>
    <t>717.283</t>
  </si>
  <si>
    <t>B1.010.11</t>
  </si>
  <si>
    <t>B1.010.12</t>
  </si>
  <si>
    <t>B1.010.13</t>
  </si>
  <si>
    <t>B1.011.01</t>
  </si>
  <si>
    <t>718.326</t>
  </si>
  <si>
    <t>B1.011.02</t>
  </si>
  <si>
    <t>718.942</t>
  </si>
  <si>
    <t>B1.011.03</t>
  </si>
  <si>
    <t>718.505</t>
  </si>
  <si>
    <t>B1.011.04</t>
  </si>
  <si>
    <t>700.196</t>
  </si>
  <si>
    <t>717.702</t>
  </si>
  <si>
    <t>B1.011.05</t>
  </si>
  <si>
    <t>B1.011.06</t>
  </si>
  <si>
    <t>718.161</t>
  </si>
  <si>
    <t>B1.011.07</t>
  </si>
  <si>
    <t>717.708</t>
  </si>
  <si>
    <t>B1.011.08</t>
  </si>
  <si>
    <t>B1.011.09</t>
  </si>
  <si>
    <t>718.089</t>
  </si>
  <si>
    <t>B1.011.10</t>
  </si>
  <si>
    <t>B1.011.11</t>
  </si>
  <si>
    <t>717.553</t>
  </si>
  <si>
    <t>B1.011.12</t>
  </si>
  <si>
    <t>717.206</t>
  </si>
  <si>
    <t>B1.011.13</t>
  </si>
  <si>
    <t>715.359</t>
  </si>
  <si>
    <t>B1.012.01</t>
  </si>
  <si>
    <t>708.054</t>
  </si>
  <si>
    <t>B1.012.02</t>
  </si>
  <si>
    <t>719.311</t>
  </si>
  <si>
    <t>B1.012.03</t>
  </si>
  <si>
    <t>718.768</t>
  </si>
  <si>
    <t>B1.012.04</t>
  </si>
  <si>
    <t>719.029</t>
  </si>
  <si>
    <t>B1.012.05</t>
  </si>
  <si>
    <t>B1.012.06</t>
  </si>
  <si>
    <t>B1.012.07</t>
  </si>
  <si>
    <t>B1.012.08</t>
  </si>
  <si>
    <t>717.091</t>
  </si>
  <si>
    <t>B1.012.09</t>
  </si>
  <si>
    <t>B1.012.10</t>
  </si>
  <si>
    <t>717.628</t>
  </si>
  <si>
    <t>B1.012.11</t>
  </si>
  <si>
    <t>717.801</t>
  </si>
  <si>
    <t>B1.012.12</t>
  </si>
  <si>
    <t>B1.012.13</t>
  </si>
  <si>
    <t>B1.013.01</t>
  </si>
  <si>
    <t>718.990</t>
  </si>
  <si>
    <t>B1.013.02</t>
  </si>
  <si>
    <t>718.961</t>
  </si>
  <si>
    <t>B1.013.03</t>
  </si>
  <si>
    <t>B1.013.04</t>
  </si>
  <si>
    <t>B1.013.05</t>
  </si>
  <si>
    <t>718.288</t>
  </si>
  <si>
    <t>B1.013.06</t>
  </si>
  <si>
    <t>717.522</t>
  </si>
  <si>
    <t>B1.013.07</t>
  </si>
  <si>
    <t>B1.013.08</t>
  </si>
  <si>
    <t>717.778</t>
  </si>
  <si>
    <t>B1.013.09</t>
  </si>
  <si>
    <t>B1.013.10</t>
  </si>
  <si>
    <t>B1.013.11</t>
  </si>
  <si>
    <t>B1.013.12</t>
  </si>
  <si>
    <t>717.035</t>
  </si>
  <si>
    <t>B1.013.13</t>
  </si>
  <si>
    <t>B1.014.01</t>
  </si>
  <si>
    <t>B1.014.02</t>
  </si>
  <si>
    <t>B1.014.03</t>
  </si>
  <si>
    <t>718.491</t>
  </si>
  <si>
    <t>B1.014.04</t>
  </si>
  <si>
    <t>B1.014.05</t>
  </si>
  <si>
    <t>718.334</t>
  </si>
  <si>
    <t>B1.014.06</t>
  </si>
  <si>
    <t>717.876</t>
  </si>
  <si>
    <t>B1.014.07</t>
  </si>
  <si>
    <t>700.207</t>
  </si>
  <si>
    <t>B1.014.08</t>
  </si>
  <si>
    <t>717.942</t>
  </si>
  <si>
    <t>B1.014.09</t>
  </si>
  <si>
    <t>B1.014.10</t>
  </si>
  <si>
    <t>B1.014.11</t>
  </si>
  <si>
    <t>717.412</t>
  </si>
  <si>
    <t>B1.014.12</t>
  </si>
  <si>
    <t>717.195</t>
  </si>
  <si>
    <t>B1.014.13</t>
  </si>
  <si>
    <t>717.303</t>
  </si>
  <si>
    <t>B1.015.01</t>
  </si>
  <si>
    <t>B1.015.02</t>
  </si>
  <si>
    <t>B1.015.03</t>
  </si>
  <si>
    <t>700.734</t>
  </si>
  <si>
    <t>718.482</t>
  </si>
  <si>
    <t>B1.015.04</t>
  </si>
  <si>
    <t>718.397</t>
  </si>
  <si>
    <t>B1.015.05</t>
  </si>
  <si>
    <t>718.534</t>
  </si>
  <si>
    <t>B1.015.06</t>
  </si>
  <si>
    <t>718.054</t>
  </si>
  <si>
    <t>B1.015.07</t>
  </si>
  <si>
    <t>B1.015.08</t>
  </si>
  <si>
    <t>717.841</t>
  </si>
  <si>
    <t>B1.015.09</t>
  </si>
  <si>
    <t>700.086</t>
  </si>
  <si>
    <t>717.438</t>
  </si>
  <si>
    <t>B1.015.10</t>
  </si>
  <si>
    <t>699.976</t>
  </si>
  <si>
    <t>B1.015.11</t>
  </si>
  <si>
    <t>717.211</t>
  </si>
  <si>
    <t>B1.015.12</t>
  </si>
  <si>
    <t>716.996</t>
  </si>
  <si>
    <t>B1.015.13</t>
  </si>
  <si>
    <t>717.299</t>
  </si>
  <si>
    <t>B1.016.01</t>
  </si>
  <si>
    <t>718.394</t>
  </si>
  <si>
    <t>B1.016.02</t>
  </si>
  <si>
    <t>B1.016.03</t>
  </si>
  <si>
    <t>B1.016.04</t>
  </si>
  <si>
    <t>718.657</t>
  </si>
  <si>
    <t>B1.016.05</t>
  </si>
  <si>
    <t>718.021</t>
  </si>
  <si>
    <t>B1.016.06</t>
  </si>
  <si>
    <t>B1.016.07</t>
  </si>
  <si>
    <t>700.350</t>
  </si>
  <si>
    <t>718.066</t>
  </si>
  <si>
    <t>B1.016.08</t>
  </si>
  <si>
    <t>B1.016.09</t>
  </si>
  <si>
    <t>B1.016.10</t>
  </si>
  <si>
    <t>717.692</t>
  </si>
  <si>
    <t>B1.016.11</t>
  </si>
  <si>
    <t>B1.016.12</t>
  </si>
  <si>
    <t>717.388</t>
  </si>
  <si>
    <t>B1.016.13</t>
  </si>
  <si>
    <t>717.310</t>
  </si>
  <si>
    <t>B1.017.01</t>
  </si>
  <si>
    <t>718.562</t>
  </si>
  <si>
    <t>B1.017.02</t>
  </si>
  <si>
    <t>700.936</t>
  </si>
  <si>
    <t>718.660</t>
  </si>
  <si>
    <t>B1.017.03</t>
  </si>
  <si>
    <t>718.435</t>
  </si>
  <si>
    <t>B1.017.04</t>
  </si>
  <si>
    <t>718.624</t>
  </si>
  <si>
    <t>B1.017.05</t>
  </si>
  <si>
    <t>717.788</t>
  </si>
  <si>
    <t>B1.017.06</t>
  </si>
  <si>
    <t>718.353</t>
  </si>
  <si>
    <t>B1.017.07</t>
  </si>
  <si>
    <t>B1.017.08</t>
  </si>
  <si>
    <t>718.238</t>
  </si>
  <si>
    <t>B1.017.09</t>
  </si>
  <si>
    <t>717.979</t>
  </si>
  <si>
    <t>B1.017.10</t>
  </si>
  <si>
    <t>717.676</t>
  </si>
  <si>
    <t>B1.017.11</t>
  </si>
  <si>
    <t>717.838</t>
  </si>
  <si>
    <t>B1.017.12</t>
  </si>
  <si>
    <t>B1.017.13</t>
  </si>
  <si>
    <t>B1.018.01</t>
  </si>
  <si>
    <t>718.529</t>
  </si>
  <si>
    <t>B1.018.02</t>
  </si>
  <si>
    <t>B1.018.03</t>
  </si>
  <si>
    <t>700.921</t>
  </si>
  <si>
    <t>718.783</t>
  </si>
  <si>
    <t>B1.018.04</t>
  </si>
  <si>
    <t>718.616</t>
  </si>
  <si>
    <t>B1.018.05</t>
  </si>
  <si>
    <t>718.670</t>
  </si>
  <si>
    <t>B1.018.06</t>
  </si>
  <si>
    <t>718.388</t>
  </si>
  <si>
    <t>B1.018.07</t>
  </si>
  <si>
    <t>B1.018.08</t>
  </si>
  <si>
    <t>B1.018.09</t>
  </si>
  <si>
    <t>700.293</t>
  </si>
  <si>
    <t>718.062</t>
  </si>
  <si>
    <t>B1.018.10</t>
  </si>
  <si>
    <t>718.095</t>
  </si>
  <si>
    <t>B1.018.11</t>
  </si>
  <si>
    <t>700.080</t>
  </si>
  <si>
    <t>718.059</t>
  </si>
  <si>
    <t>B1.018.12</t>
  </si>
  <si>
    <t>B1.018.13</t>
  </si>
  <si>
    <t>B1.019.01</t>
  </si>
  <si>
    <t>B1.019.02</t>
  </si>
  <si>
    <t>718.419</t>
  </si>
  <si>
    <t>B1.019.03</t>
  </si>
  <si>
    <t>718.443</t>
  </si>
  <si>
    <t>B1.019.04</t>
  </si>
  <si>
    <t>718.642</t>
  </si>
  <si>
    <t>B1.019.05</t>
  </si>
  <si>
    <t>718.314</t>
  </si>
  <si>
    <t>B1.019.06</t>
  </si>
  <si>
    <t>B1.019.07</t>
  </si>
  <si>
    <t>718.346</t>
  </si>
  <si>
    <t>B1.019.08</t>
  </si>
  <si>
    <t>717.469</t>
  </si>
  <si>
    <t>B1.019.09</t>
  </si>
  <si>
    <t>717.382</t>
  </si>
  <si>
    <t>B1.019.10</t>
  </si>
  <si>
    <t>B1.019.11</t>
  </si>
  <si>
    <t>718.033</t>
  </si>
  <si>
    <t>B1.019.12</t>
  </si>
  <si>
    <t>B1.019.13</t>
  </si>
  <si>
    <t>699.994</t>
  </si>
  <si>
    <t>717.891</t>
  </si>
  <si>
    <t>B1.020.01</t>
  </si>
  <si>
    <t>B1.020.02</t>
  </si>
  <si>
    <t>701.084</t>
  </si>
  <si>
    <t>718.933</t>
  </si>
  <si>
    <t>B1.020.03</t>
  </si>
  <si>
    <t>718.609</t>
  </si>
  <si>
    <t>B1.020.04</t>
  </si>
  <si>
    <t>718.423</t>
  </si>
  <si>
    <t>B1.020.05</t>
  </si>
  <si>
    <t>718.446</t>
  </si>
  <si>
    <t>B1.020.06</t>
  </si>
  <si>
    <t>718.705</t>
  </si>
  <si>
    <t>B1.020.07</t>
  </si>
  <si>
    <t>718.221</t>
  </si>
  <si>
    <t>B1.020.08</t>
  </si>
  <si>
    <t>718.109</t>
  </si>
  <si>
    <t>B1.020.09</t>
  </si>
  <si>
    <t>717.797</t>
  </si>
  <si>
    <t>B1.020.10</t>
  </si>
  <si>
    <t>717.990</t>
  </si>
  <si>
    <t>B1.020.11</t>
  </si>
  <si>
    <t>B1.020.12</t>
  </si>
  <si>
    <t>713.269</t>
  </si>
  <si>
    <t>B1.020.13</t>
  </si>
  <si>
    <t>715.612</t>
  </si>
  <si>
    <t>B1.021.01</t>
  </si>
  <si>
    <t>B1.021.02</t>
  </si>
  <si>
    <t>718.517</t>
  </si>
  <si>
    <t>B1.021.03</t>
  </si>
  <si>
    <t>718.608</t>
  </si>
  <si>
    <t>B1.021.04</t>
  </si>
  <si>
    <t>701.016</t>
  </si>
  <si>
    <t>B1.021.05</t>
  </si>
  <si>
    <t>719.107</t>
  </si>
  <si>
    <t>B1.021.06</t>
  </si>
  <si>
    <t>718.574</t>
  </si>
  <si>
    <t>B1.021.07</t>
  </si>
  <si>
    <t>B1.021.08</t>
  </si>
  <si>
    <t>717.044</t>
  </si>
  <si>
    <t>B1.021.09</t>
  </si>
  <si>
    <t>700.566</t>
  </si>
  <si>
    <t>B1.021.10</t>
  </si>
  <si>
    <t>B1.021.11</t>
  </si>
  <si>
    <t>B1.021.12</t>
  </si>
  <si>
    <t>716.991</t>
  </si>
  <si>
    <t>B1.021.13</t>
  </si>
  <si>
    <t>718.115</t>
  </si>
  <si>
    <t>B1.022.01</t>
  </si>
  <si>
    <t>718.019</t>
  </si>
  <si>
    <t>B1.022.02</t>
  </si>
  <si>
    <t>716.956</t>
  </si>
  <si>
    <t>B1.022.03</t>
  </si>
  <si>
    <t>701.184</t>
  </si>
  <si>
    <t>718.919</t>
  </si>
  <si>
    <t>B1.022.04</t>
  </si>
  <si>
    <t>718.532</t>
  </si>
  <si>
    <t>B1.022.05</t>
  </si>
  <si>
    <t>700.982</t>
  </si>
  <si>
    <t>718.592</t>
  </si>
  <si>
    <t>B1.022.06</t>
  </si>
  <si>
    <t>B1.022.07</t>
  </si>
  <si>
    <t>718.646</t>
  </si>
  <si>
    <t>B1.022.08</t>
  </si>
  <si>
    <t>700.687</t>
  </si>
  <si>
    <t>718.693</t>
  </si>
  <si>
    <t>B1.022.09</t>
  </si>
  <si>
    <t>700.586</t>
  </si>
  <si>
    <t>B1.022.10</t>
  </si>
  <si>
    <t>717.370</t>
  </si>
  <si>
    <t>B1.022.11</t>
  </si>
  <si>
    <t>716.994</t>
  </si>
  <si>
    <t>B1.022.12</t>
  </si>
  <si>
    <t>718.450</t>
  </si>
  <si>
    <t>B1.022.13</t>
  </si>
  <si>
    <t>718.205</t>
  </si>
  <si>
    <t>B1.023.01</t>
  </si>
  <si>
    <t>701.146</t>
  </si>
  <si>
    <t>718.480</t>
  </si>
  <si>
    <t>B1.023.02</t>
  </si>
  <si>
    <t>718.233</t>
  </si>
  <si>
    <t>B1.023.03</t>
  </si>
  <si>
    <t>B1.023.04</t>
  </si>
  <si>
    <t>B1.023.05</t>
  </si>
  <si>
    <t>718.425</t>
  </si>
  <si>
    <t>B1.023.06</t>
  </si>
  <si>
    <t>718.722</t>
  </si>
  <si>
    <t>B1.023.07</t>
  </si>
  <si>
    <t>718.240</t>
  </si>
  <si>
    <t>B1.023.08</t>
  </si>
  <si>
    <t>717.818</t>
  </si>
  <si>
    <t>B1.023.09</t>
  </si>
  <si>
    <t>B1.023.10</t>
  </si>
  <si>
    <t>B1.024.01</t>
  </si>
  <si>
    <t>B1.024.02</t>
  </si>
  <si>
    <t>718.889</t>
  </si>
  <si>
    <t>B1.024.03</t>
  </si>
  <si>
    <t>718.525</t>
  </si>
  <si>
    <t>B1.024.04</t>
  </si>
  <si>
    <t>718.502</t>
  </si>
  <si>
    <t>B1.024.05</t>
  </si>
  <si>
    <t>718.665</t>
  </si>
  <si>
    <t>B1.024.06</t>
  </si>
  <si>
    <t>B1.024.07</t>
  </si>
  <si>
    <t>718.449</t>
  </si>
  <si>
    <t>B1.024.08</t>
  </si>
  <si>
    <t>718.279</t>
  </si>
  <si>
    <t>B1.024.09</t>
  </si>
  <si>
    <t>B1.024.10</t>
  </si>
  <si>
    <t>717.803</t>
  </si>
  <si>
    <t>B1.025.01</t>
  </si>
  <si>
    <t>718.759</t>
  </si>
  <si>
    <t>B1.025.02</t>
  </si>
  <si>
    <t>718.974</t>
  </si>
  <si>
    <t>B1.025.03</t>
  </si>
  <si>
    <t>718.500</t>
  </si>
  <si>
    <t>B1.025.04</t>
  </si>
  <si>
    <t>700.957</t>
  </si>
  <si>
    <t>B1.025.05</t>
  </si>
  <si>
    <t>718.760</t>
  </si>
  <si>
    <t>B1.025.06</t>
  </si>
  <si>
    <t>718.601</t>
  </si>
  <si>
    <t>B1.025.07</t>
  </si>
  <si>
    <t>718.439</t>
  </si>
  <si>
    <t>B1.025.08</t>
  </si>
  <si>
    <t>718.413</t>
  </si>
  <si>
    <t>B1.025.09</t>
  </si>
  <si>
    <t>718.315</t>
  </si>
  <si>
    <t>B1.025.10</t>
  </si>
  <si>
    <t>711.322</t>
  </si>
  <si>
    <t>B1.026.01</t>
  </si>
  <si>
    <t>B1.026.02</t>
  </si>
  <si>
    <t>719.607</t>
  </si>
  <si>
    <t>B1.026.03</t>
  </si>
  <si>
    <t>720.209</t>
  </si>
  <si>
    <t>B1.026.04</t>
  </si>
  <si>
    <t>B1.026.05</t>
  </si>
  <si>
    <t>720.159</t>
  </si>
  <si>
    <t>B1.026.06</t>
  </si>
  <si>
    <t>718.559</t>
  </si>
  <si>
    <t>B1.026.07</t>
  </si>
  <si>
    <t>718.596</t>
  </si>
  <si>
    <t>B1.026.08</t>
  </si>
  <si>
    <t>718.764</t>
  </si>
  <si>
    <t>B1.026.09</t>
  </si>
  <si>
    <t>700.850</t>
  </si>
  <si>
    <t>716.840</t>
  </si>
  <si>
    <t>B1.026.10</t>
  </si>
  <si>
    <t>717.459</t>
  </si>
  <si>
    <t>B1.026.11</t>
  </si>
  <si>
    <t>B1.026.12</t>
  </si>
  <si>
    <t>718.461</t>
  </si>
  <si>
    <t>B1.026.13</t>
  </si>
  <si>
    <t>700.476</t>
  </si>
  <si>
    <t>718.663</t>
  </si>
  <si>
    <t>B1.027.01</t>
  </si>
  <si>
    <t>718.944</t>
  </si>
  <si>
    <t>B1.027.02</t>
  </si>
  <si>
    <t>719.211</t>
  </si>
  <si>
    <t>B1.027.03</t>
  </si>
  <si>
    <t>701.530</t>
  </si>
  <si>
    <t>B1.027.04</t>
  </si>
  <si>
    <t>B1.027.05</t>
  </si>
  <si>
    <t>718.774</t>
  </si>
  <si>
    <t>B1.027.06</t>
  </si>
  <si>
    <t>B1.027.07</t>
  </si>
  <si>
    <t>718.706</t>
  </si>
  <si>
    <t>B1.027.08</t>
  </si>
  <si>
    <t>719.431</t>
  </si>
  <si>
    <t>B1.027.09</t>
  </si>
  <si>
    <t>719.325</t>
  </si>
  <si>
    <t>B1.027.10</t>
  </si>
  <si>
    <t>719.132</t>
  </si>
  <si>
    <t>B1.027.11</t>
  </si>
  <si>
    <t>718.967</t>
  </si>
  <si>
    <t>B1.027.12</t>
  </si>
  <si>
    <t>718.924</t>
  </si>
  <si>
    <t>B1.027.13</t>
  </si>
  <si>
    <t>B1.028.01</t>
  </si>
  <si>
    <t>B1.028.02</t>
  </si>
  <si>
    <t>B1.028.03</t>
  </si>
  <si>
    <t>719.010</t>
  </si>
  <si>
    <t>B1.028.04</t>
  </si>
  <si>
    <t>B1.028.05</t>
  </si>
  <si>
    <t>718.949</t>
  </si>
  <si>
    <t>B1.028.06</t>
  </si>
  <si>
    <t>719.183</t>
  </si>
  <si>
    <t>B1.028.07</t>
  </si>
  <si>
    <t>B1.028.08</t>
  </si>
  <si>
    <t>718.848</t>
  </si>
  <si>
    <t>B1.028.09</t>
  </si>
  <si>
    <t>B1.028.10</t>
  </si>
  <si>
    <t>717.776</t>
  </si>
  <si>
    <t>B1.028.11</t>
  </si>
  <si>
    <t>700.894</t>
  </si>
  <si>
    <t>718.294</t>
  </si>
  <si>
    <t>B1.028.12</t>
  </si>
  <si>
    <t>717.814</t>
  </si>
  <si>
    <t>B1.028.13</t>
  </si>
  <si>
    <t>718.488</t>
  </si>
  <si>
    <t>B1.029.01</t>
  </si>
  <si>
    <t>B1.029.02</t>
  </si>
  <si>
    <t>719.192</t>
  </si>
  <si>
    <t>B1.029.03</t>
  </si>
  <si>
    <t>719.195</t>
  </si>
  <si>
    <t>B1.029.04</t>
  </si>
  <si>
    <t>719.818</t>
  </si>
  <si>
    <t>B1.029.05</t>
  </si>
  <si>
    <t>719.168</t>
  </si>
  <si>
    <t>B1.029.06</t>
  </si>
  <si>
    <t>718.983</t>
  </si>
  <si>
    <t>B1.029.07</t>
  </si>
  <si>
    <t>718.938</t>
  </si>
  <si>
    <t>B1.029.08</t>
  </si>
  <si>
    <t>701.171</t>
  </si>
  <si>
    <t>719.471</t>
  </si>
  <si>
    <t>B1.029.09</t>
  </si>
  <si>
    <t>719.557</t>
  </si>
  <si>
    <t>B1.029.10</t>
  </si>
  <si>
    <t>701.001</t>
  </si>
  <si>
    <t>718.778</t>
  </si>
  <si>
    <t>B1.029.11</t>
  </si>
  <si>
    <t>B1.029.12</t>
  </si>
  <si>
    <t>700.841</t>
  </si>
  <si>
    <t>B1.029.13</t>
  </si>
  <si>
    <t>718.925</t>
  </si>
  <si>
    <t>B1.030.01</t>
  </si>
  <si>
    <t>B1.030.02</t>
  </si>
  <si>
    <t>719.072</t>
  </si>
  <si>
    <t>B1.030.03</t>
  </si>
  <si>
    <t>719.331</t>
  </si>
  <si>
    <t>B1.030.04</t>
  </si>
  <si>
    <t>B1.030.05</t>
  </si>
  <si>
    <t>701.459</t>
  </si>
  <si>
    <t>718.749</t>
  </si>
  <si>
    <t>B1.030.06</t>
  </si>
  <si>
    <t>719.095</t>
  </si>
  <si>
    <t>B1.030.07</t>
  </si>
  <si>
    <t>B1.030.08</t>
  </si>
  <si>
    <t>718.538</t>
  </si>
  <si>
    <t>B1.030.09</t>
  </si>
  <si>
    <t>719.150</t>
  </si>
  <si>
    <t>B1.030.10</t>
  </si>
  <si>
    <t>701.088</t>
  </si>
  <si>
    <t>719.020</t>
  </si>
  <si>
    <t>B1.030.11</t>
  </si>
  <si>
    <t>B1.030.12</t>
  </si>
  <si>
    <t>718.469</t>
  </si>
  <si>
    <t>B1.030.13</t>
  </si>
  <si>
    <t>718.153</t>
  </si>
  <si>
    <t>B1.031.01</t>
  </si>
  <si>
    <t>718.945</t>
  </si>
  <si>
    <t>B1.031.02</t>
  </si>
  <si>
    <t>701.634</t>
  </si>
  <si>
    <t>719.215</t>
  </si>
  <si>
    <t>B1.031.03</t>
  </si>
  <si>
    <t>717.932</t>
  </si>
  <si>
    <t>B1.031.04</t>
  </si>
  <si>
    <t>718.984</t>
  </si>
  <si>
    <t>B1.031.05</t>
  </si>
  <si>
    <t>B1.031.06</t>
  </si>
  <si>
    <t>719.407</t>
  </si>
  <si>
    <t>B1.031.07</t>
  </si>
  <si>
    <t>719.008</t>
  </si>
  <si>
    <t>B1.031.08</t>
  </si>
  <si>
    <t>718.815</t>
  </si>
  <si>
    <t>B1.031.09</t>
  </si>
  <si>
    <t>B1.031.10</t>
  </si>
  <si>
    <t>718.893</t>
  </si>
  <si>
    <t>B1.031.11</t>
  </si>
  <si>
    <t>718.891</t>
  </si>
  <si>
    <t>B1.031.12</t>
  </si>
  <si>
    <t>717.812</t>
  </si>
  <si>
    <t>B1.031.13</t>
  </si>
  <si>
    <t>B1.032.01</t>
  </si>
  <si>
    <t>B1.032.02</t>
  </si>
  <si>
    <t>701.587</t>
  </si>
  <si>
    <t>B1.032.03</t>
  </si>
  <si>
    <t>718.830</t>
  </si>
  <si>
    <t>B1.032.04</t>
  </si>
  <si>
    <t>719.021</t>
  </si>
  <si>
    <t>B1.032.05</t>
  </si>
  <si>
    <t>701.424</t>
  </si>
  <si>
    <t>719.532</t>
  </si>
  <si>
    <t>B1.032.06</t>
  </si>
  <si>
    <t>719.517</t>
  </si>
  <si>
    <t>B1.032.07</t>
  </si>
  <si>
    <t>B1.032.08</t>
  </si>
  <si>
    <t>719.133</t>
  </si>
  <si>
    <t>B1.032.09</t>
  </si>
  <si>
    <t>719.273</t>
  </si>
  <si>
    <t>B1.032.10</t>
  </si>
  <si>
    <t>718.860</t>
  </si>
  <si>
    <t>B1.032.11</t>
  </si>
  <si>
    <t>B1.032.12</t>
  </si>
  <si>
    <t>718.477</t>
  </si>
  <si>
    <t>B1.032.13</t>
  </si>
  <si>
    <t>716.067</t>
  </si>
  <si>
    <t>B1.033.01</t>
  </si>
  <si>
    <t>701.627</t>
  </si>
  <si>
    <t>B1.033.02</t>
  </si>
  <si>
    <t>719.269</t>
  </si>
  <si>
    <t>B1.033.03</t>
  </si>
  <si>
    <t>718.753</t>
  </si>
  <si>
    <t>B1.033.04</t>
  </si>
  <si>
    <t>718.834</t>
  </si>
  <si>
    <t>B1.033.05</t>
  </si>
  <si>
    <t>719.435</t>
  </si>
  <si>
    <t>B1.033.06</t>
  </si>
  <si>
    <t>719.430</t>
  </si>
  <si>
    <t>B1.033.07</t>
  </si>
  <si>
    <t>718.751</t>
  </si>
  <si>
    <t>B1.033.08</t>
  </si>
  <si>
    <t>701.302</t>
  </si>
  <si>
    <t>718.772</t>
  </si>
  <si>
    <t>B1.033.09</t>
  </si>
  <si>
    <t>718.755</t>
  </si>
  <si>
    <t>B1.033.10</t>
  </si>
  <si>
    <t>B1.033.11</t>
  </si>
  <si>
    <t>701.153</t>
  </si>
  <si>
    <t>718.716</t>
  </si>
  <si>
    <t>B1.033.12</t>
  </si>
  <si>
    <t>B1.033.13</t>
  </si>
  <si>
    <t>718.521</t>
  </si>
  <si>
    <t>B1.034.01</t>
  </si>
  <si>
    <t>718.354</t>
  </si>
  <si>
    <t>B1.034.02</t>
  </si>
  <si>
    <t>718.917</t>
  </si>
  <si>
    <t>B1.034.03</t>
  </si>
  <si>
    <t>701.449</t>
  </si>
  <si>
    <t>718.374</t>
  </si>
  <si>
    <t>B1.034.04</t>
  </si>
  <si>
    <t>719.258</t>
  </si>
  <si>
    <t>B1.034.05</t>
  </si>
  <si>
    <t>00:23:24</t>
  </si>
  <si>
    <t>719.171</t>
  </si>
  <si>
    <t>B1.034.06</t>
  </si>
  <si>
    <t>B1.034.07</t>
  </si>
  <si>
    <t>719.605</t>
  </si>
  <si>
    <t>B1.034.08</t>
  </si>
  <si>
    <t>701.278</t>
  </si>
  <si>
    <t>B1.034.09</t>
  </si>
  <si>
    <t>B1.034.10</t>
  </si>
  <si>
    <t>719.326</t>
  </si>
  <si>
    <t>B1.034.11</t>
  </si>
  <si>
    <t>701.173</t>
  </si>
  <si>
    <t>719.377</t>
  </si>
  <si>
    <t>B1.034.12</t>
  </si>
  <si>
    <t>719.359</t>
  </si>
  <si>
    <t>B1.034.13</t>
  </si>
  <si>
    <t>718.593</t>
  </si>
  <si>
    <t>B1.035.01</t>
  </si>
  <si>
    <t>00:17:10</t>
  </si>
  <si>
    <t>718.507</t>
  </si>
  <si>
    <t>B1.035.02</t>
  </si>
  <si>
    <t>B1.035.03</t>
  </si>
  <si>
    <t>718.598</t>
  </si>
  <si>
    <t>B1.035.04</t>
  </si>
  <si>
    <t>719.442</t>
  </si>
  <si>
    <t>B1.035.05</t>
  </si>
  <si>
    <t>719.508</t>
  </si>
  <si>
    <t>B1.035.06</t>
  </si>
  <si>
    <t>719.905</t>
  </si>
  <si>
    <t>B1.035.07</t>
  </si>
  <si>
    <t>701.291</t>
  </si>
  <si>
    <t>719.498</t>
  </si>
  <si>
    <t>B1.035.08</t>
  </si>
  <si>
    <t>B1.035.09</t>
  </si>
  <si>
    <t>701.235</t>
  </si>
  <si>
    <t>719.333</t>
  </si>
  <si>
    <t>B1.035.10</t>
  </si>
  <si>
    <t>719.142</t>
  </si>
  <si>
    <t>B1.035.11</t>
  </si>
  <si>
    <t>718.786</t>
  </si>
  <si>
    <t>B1.035.12</t>
  </si>
  <si>
    <t>718.463</t>
  </si>
  <si>
    <t>B1.035.13</t>
  </si>
  <si>
    <t>718.451</t>
  </si>
  <si>
    <t>B1.041.03</t>
  </si>
  <si>
    <t>B1.041.04</t>
  </si>
  <si>
    <t>700.846</t>
  </si>
  <si>
    <t>719.575</t>
  </si>
  <si>
    <t>B1.041.05</t>
  </si>
  <si>
    <t>719.848</t>
  </si>
  <si>
    <t>B1.041.06</t>
  </si>
  <si>
    <t>719.782</t>
  </si>
  <si>
    <t>B1.041.07</t>
  </si>
  <si>
    <t>B1.041.08</t>
  </si>
  <si>
    <t>719.898</t>
  </si>
  <si>
    <t>B1.041.09</t>
  </si>
  <si>
    <t>B1.041.10</t>
  </si>
  <si>
    <t>706.870</t>
  </si>
  <si>
    <t>B1.041.11</t>
  </si>
  <si>
    <t>B1.041.12</t>
  </si>
  <si>
    <t>B1.042.01</t>
  </si>
  <si>
    <t>717.993</t>
  </si>
  <si>
    <t>B1.042.02</t>
  </si>
  <si>
    <t>B1.042.03</t>
  </si>
  <si>
    <t>703.444</t>
  </si>
  <si>
    <t>705.859</t>
  </si>
  <si>
    <t>B1.042.04</t>
  </si>
  <si>
    <t>718.623</t>
  </si>
  <si>
    <t>B1.042.05</t>
  </si>
  <si>
    <t>718.927</t>
  </si>
  <si>
    <t>B1.042.06</t>
  </si>
  <si>
    <t>719.064</t>
  </si>
  <si>
    <t>B1.042.07</t>
  </si>
  <si>
    <t>719.416</t>
  </si>
  <si>
    <t>B1.042.08</t>
  </si>
  <si>
    <t>B1.042.09</t>
  </si>
  <si>
    <t>B1.042.10</t>
  </si>
  <si>
    <t>719.214</t>
  </si>
  <si>
    <t>B1.042.11</t>
  </si>
  <si>
    <t>719.165</t>
  </si>
  <si>
    <t>B1.042.12</t>
  </si>
  <si>
    <t>701.386</t>
  </si>
  <si>
    <t>718.765</t>
  </si>
  <si>
    <t>B1.042.13</t>
  </si>
  <si>
    <t>B1.043.01</t>
  </si>
  <si>
    <t>B1.043.02</t>
  </si>
  <si>
    <t>B1.043.03</t>
  </si>
  <si>
    <t>716.086</t>
  </si>
  <si>
    <t>B1.043.04</t>
  </si>
  <si>
    <t>B1.043.05</t>
  </si>
  <si>
    <t>B1.043.06</t>
  </si>
  <si>
    <t>715.367</t>
  </si>
  <si>
    <t>B1.043.07</t>
  </si>
  <si>
    <t>715.519</t>
  </si>
  <si>
    <t>B1.043.08</t>
  </si>
  <si>
    <t>B1.043.09</t>
  </si>
  <si>
    <t>714.781</t>
  </si>
  <si>
    <t>B1.043.10</t>
  </si>
  <si>
    <t>B1.043.11</t>
  </si>
  <si>
    <t>714.412</t>
  </si>
  <si>
    <t>B1.043.12</t>
  </si>
  <si>
    <t>B1.043.13</t>
  </si>
  <si>
    <t>714.098</t>
  </si>
  <si>
    <t>B1.044.01</t>
  </si>
  <si>
    <t>B1.044.02</t>
  </si>
  <si>
    <t>716.481</t>
  </si>
  <si>
    <t>B1.044.03</t>
  </si>
  <si>
    <t>B1.044.04</t>
  </si>
  <si>
    <t>B1.044.05</t>
  </si>
  <si>
    <t>715.474</t>
  </si>
  <si>
    <t>B1.044.06</t>
  </si>
  <si>
    <t>B1.044.07</t>
  </si>
  <si>
    <t>715.642</t>
  </si>
  <si>
    <t>B1.044.08</t>
  </si>
  <si>
    <t>B1.044.09</t>
  </si>
  <si>
    <t>715.154</t>
  </si>
  <si>
    <t>B1.044.10</t>
  </si>
  <si>
    <t>B1.044.11</t>
  </si>
  <si>
    <t>714.633</t>
  </si>
  <si>
    <t>B1.044.12</t>
  </si>
  <si>
    <t>B1.044.13</t>
  </si>
  <si>
    <t>714.767</t>
  </si>
  <si>
    <t>B1.045.01</t>
  </si>
  <si>
    <t>716.753</t>
  </si>
  <si>
    <t>B1.045.02</t>
  </si>
  <si>
    <t>716.480</t>
  </si>
  <si>
    <t>B1.045.03</t>
  </si>
  <si>
    <t>715.697</t>
  </si>
  <si>
    <t>B1.045.04</t>
  </si>
  <si>
    <t>B1.045.05</t>
  </si>
  <si>
    <t>715.135</t>
  </si>
  <si>
    <t>B1.045.06</t>
  </si>
  <si>
    <t>B1.045.07</t>
  </si>
  <si>
    <t>B1.045.08</t>
  </si>
  <si>
    <t>B1.045.09</t>
  </si>
  <si>
    <t>714.874</t>
  </si>
  <si>
    <t>B1.045.10</t>
  </si>
  <si>
    <t>714.445</t>
  </si>
  <si>
    <t>B1.045.11</t>
  </si>
  <si>
    <t>B1.045.12</t>
  </si>
  <si>
    <t>713.949</t>
  </si>
  <si>
    <t>B1.045.13</t>
  </si>
  <si>
    <t>715.046</t>
  </si>
  <si>
    <t>B1.046.01</t>
  </si>
  <si>
    <t>B1.046.02</t>
  </si>
  <si>
    <t>B1.046.03</t>
  </si>
  <si>
    <t>716.400</t>
  </si>
  <si>
    <t>B1.046.04</t>
  </si>
  <si>
    <t>716.007</t>
  </si>
  <si>
    <t>B1.046.05</t>
  </si>
  <si>
    <t>B1.046.06</t>
  </si>
  <si>
    <t>B1.046.07</t>
  </si>
  <si>
    <t>B1.046.08</t>
  </si>
  <si>
    <t>B1.046.09</t>
  </si>
  <si>
    <t>714.178</t>
  </si>
  <si>
    <t>B1.046.10</t>
  </si>
  <si>
    <t>B1.046.11</t>
  </si>
  <si>
    <t>714.349</t>
  </si>
  <si>
    <t>B1.046.12</t>
  </si>
  <si>
    <t>B1.046.13</t>
  </si>
  <si>
    <t>696.181</t>
  </si>
  <si>
    <t>714.030</t>
  </si>
  <si>
    <t>B1.047.01</t>
  </si>
  <si>
    <t>716.764</t>
  </si>
  <si>
    <t>B1.047.02</t>
  </si>
  <si>
    <t>716.373</t>
  </si>
  <si>
    <t>B1.047.03</t>
  </si>
  <si>
    <t>716.239</t>
  </si>
  <si>
    <t>B1.047.04</t>
  </si>
  <si>
    <t>B1.047.05</t>
  </si>
  <si>
    <t>B1.047.06</t>
  </si>
  <si>
    <t>B1.047.07</t>
  </si>
  <si>
    <t>715.539</t>
  </si>
  <si>
    <t>B1.047.08</t>
  </si>
  <si>
    <t>B1.047.09</t>
  </si>
  <si>
    <t>B1.047.10</t>
  </si>
  <si>
    <t>715.173</t>
  </si>
  <si>
    <t>B1.047.11</t>
  </si>
  <si>
    <t>714.765</t>
  </si>
  <si>
    <t>B1.047.12</t>
  </si>
  <si>
    <t>B1.047.13</t>
  </si>
  <si>
    <t>B1.048.01</t>
  </si>
  <si>
    <t>716.794</t>
  </si>
  <si>
    <t>B1.048.02</t>
  </si>
  <si>
    <t>B1.048.03</t>
  </si>
  <si>
    <t>716.516</t>
  </si>
  <si>
    <t>B1.048.04</t>
  </si>
  <si>
    <t>B1.048.05</t>
  </si>
  <si>
    <t>B1.048.06</t>
  </si>
  <si>
    <t>697.618</t>
  </si>
  <si>
    <t>716.323</t>
  </si>
  <si>
    <t>B1.048.07</t>
  </si>
  <si>
    <t>716.135</t>
  </si>
  <si>
    <t>B1.048.08</t>
  </si>
  <si>
    <t>B1.048.09</t>
  </si>
  <si>
    <t>B1.048.10</t>
  </si>
  <si>
    <t>715.118</t>
  </si>
  <si>
    <t>B1.048.11</t>
  </si>
  <si>
    <t>B1.048.12</t>
  </si>
  <si>
    <t>B1.048.13</t>
  </si>
  <si>
    <t>714.507</t>
  </si>
  <si>
    <t>B1.049.01</t>
  </si>
  <si>
    <t>B1.049.02</t>
  </si>
  <si>
    <t>B1.049.03</t>
  </si>
  <si>
    <t>B1.049.04</t>
  </si>
  <si>
    <t>B1.049.05</t>
  </si>
  <si>
    <t>B1.049.06</t>
  </si>
  <si>
    <t>715.792</t>
  </si>
  <si>
    <t>B1.049.07</t>
  </si>
  <si>
    <t>716.022</t>
  </si>
  <si>
    <t>B1.049.08</t>
  </si>
  <si>
    <t>B1.049.09</t>
  </si>
  <si>
    <t>715.530</t>
  </si>
  <si>
    <t>B1.049.10</t>
  </si>
  <si>
    <t>715.412</t>
  </si>
  <si>
    <t>B1.049.11</t>
  </si>
  <si>
    <t>B1.049.12</t>
  </si>
  <si>
    <t>B1.049.13</t>
  </si>
  <si>
    <t>B1.050.01</t>
  </si>
  <si>
    <t>716.917</t>
  </si>
  <si>
    <t>B1.050.02</t>
  </si>
  <si>
    <t>B1.050.03</t>
  </si>
  <si>
    <t>716.051</t>
  </si>
  <si>
    <t>B1.050.04</t>
  </si>
  <si>
    <t>B1.050.05</t>
  </si>
  <si>
    <t>716.189</t>
  </si>
  <si>
    <t>B1.050.06</t>
  </si>
  <si>
    <t>715.961</t>
  </si>
  <si>
    <t>B1.050.07</t>
  </si>
  <si>
    <t>B1.050.08</t>
  </si>
  <si>
    <t>B1.050.09</t>
  </si>
  <si>
    <t>715.535</t>
  </si>
  <si>
    <t>B1.050.10</t>
  </si>
  <si>
    <t>B1.050.11</t>
  </si>
  <si>
    <t>B1.050.12</t>
  </si>
  <si>
    <t>714.956</t>
  </si>
  <si>
    <t>B1.050.13</t>
  </si>
  <si>
    <t>714.939</t>
  </si>
  <si>
    <t>B1.051.01</t>
  </si>
  <si>
    <t>B1.051.02</t>
  </si>
  <si>
    <t>716.845</t>
  </si>
  <si>
    <t>B1.051.03</t>
  </si>
  <si>
    <t>B1.051.04</t>
  </si>
  <si>
    <t>B1.051.05</t>
  </si>
  <si>
    <t>B1.051.06</t>
  </si>
  <si>
    <t>B1.051.07</t>
  </si>
  <si>
    <t>713.993</t>
  </si>
  <si>
    <t>B1.051.08</t>
  </si>
  <si>
    <t>716.042</t>
  </si>
  <si>
    <t>B1.051.09</t>
  </si>
  <si>
    <t>B1.051.10</t>
  </si>
  <si>
    <t>715.683</t>
  </si>
  <si>
    <t>B1.051.11</t>
  </si>
  <si>
    <t>B1.051.12</t>
  </si>
  <si>
    <t>715.290</t>
  </si>
  <si>
    <t>B1.051.13</t>
  </si>
  <si>
    <t>B1.052.01</t>
  </si>
  <si>
    <t>B1.052.02</t>
  </si>
  <si>
    <t>B1.052.03</t>
  </si>
  <si>
    <t>717.031</t>
  </si>
  <si>
    <t>B1.052.04</t>
  </si>
  <si>
    <t>717.197</t>
  </si>
  <si>
    <t>B1.052.05</t>
  </si>
  <si>
    <t>B1.052.06</t>
  </si>
  <si>
    <t>B1.052.07</t>
  </si>
  <si>
    <t>716.485</t>
  </si>
  <si>
    <t>B1.052.08</t>
  </si>
  <si>
    <t>B1.052.09</t>
  </si>
  <si>
    <t>716.083</t>
  </si>
  <si>
    <t>B1.052.10</t>
  </si>
  <si>
    <t>B1.052.11</t>
  </si>
  <si>
    <t>715.241</t>
  </si>
  <si>
    <t>B1.052.12</t>
  </si>
  <si>
    <t>715.475</t>
  </si>
  <si>
    <t>B1.052.13</t>
  </si>
  <si>
    <t>B1.053.01</t>
  </si>
  <si>
    <t>B1.053.02</t>
  </si>
  <si>
    <t>B1.053.03</t>
  </si>
  <si>
    <t>B1.053.04</t>
  </si>
  <si>
    <t>715.309</t>
  </si>
  <si>
    <t>B1.053.05</t>
  </si>
  <si>
    <t>714.464</t>
  </si>
  <si>
    <t>B1.053.06</t>
  </si>
  <si>
    <t>B1.053.07</t>
  </si>
  <si>
    <t>714.941</t>
  </si>
  <si>
    <t>B1.053.08</t>
  </si>
  <si>
    <t>B1.053.09</t>
  </si>
  <si>
    <t>B1.053.10</t>
  </si>
  <si>
    <t>708.068</t>
  </si>
  <si>
    <t>B1.053.11</t>
  </si>
  <si>
    <t>706.844</t>
  </si>
  <si>
    <t>B1.053.12</t>
  </si>
  <si>
    <t>713.535</t>
  </si>
  <si>
    <t>B1.053.13</t>
  </si>
  <si>
    <t>710.168</t>
  </si>
  <si>
    <t>B1.054.01</t>
  </si>
  <si>
    <t>714.036</t>
  </si>
  <si>
    <t>B1.054.02</t>
  </si>
  <si>
    <t>B1.054.03</t>
  </si>
  <si>
    <t>B1.054.04</t>
  </si>
  <si>
    <t>B1.054.05</t>
  </si>
  <si>
    <t>B1.054.06</t>
  </si>
  <si>
    <t>B1.054.07</t>
  </si>
  <si>
    <t>716.331</t>
  </si>
  <si>
    <t>B1.054.08</t>
  </si>
  <si>
    <t>B1.054.09</t>
  </si>
  <si>
    <t>710.432</t>
  </si>
  <si>
    <t>B1.054.10</t>
  </si>
  <si>
    <t>B1.054.11</t>
  </si>
  <si>
    <t>712.852</t>
  </si>
  <si>
    <t>B1.054.12</t>
  </si>
  <si>
    <t>713.556</t>
  </si>
  <si>
    <t>B1.054.13</t>
  </si>
  <si>
    <t>709.537</t>
  </si>
  <si>
    <t>B1.055.01</t>
  </si>
  <si>
    <t>B1.055.02</t>
  </si>
  <si>
    <t>B1.055.03</t>
  </si>
  <si>
    <t>717.802</t>
  </si>
  <si>
    <t>B1.055.04</t>
  </si>
  <si>
    <t>717.445</t>
  </si>
  <si>
    <t>B1.055.05</t>
  </si>
  <si>
    <t>716.782</t>
  </si>
  <si>
    <t>B1.055.06</t>
  </si>
  <si>
    <t>B1.055.07</t>
  </si>
  <si>
    <t>717.244</t>
  </si>
  <si>
    <t>B1.055.08</t>
  </si>
  <si>
    <t>716.987</t>
  </si>
  <si>
    <t>B1.055.09</t>
  </si>
  <si>
    <t>B1.055.10</t>
  </si>
  <si>
    <t>B1.055.11</t>
  </si>
  <si>
    <t>B1.055.12</t>
  </si>
  <si>
    <t>B1.055.13</t>
  </si>
  <si>
    <t>711.380</t>
  </si>
  <si>
    <t>B1.056.01</t>
  </si>
  <si>
    <t>B1.056.02</t>
  </si>
  <si>
    <t>717.102</t>
  </si>
  <si>
    <t>B1.056.03</t>
  </si>
  <si>
    <t>717.082</t>
  </si>
  <si>
    <t>B1.056.04</t>
  </si>
  <si>
    <t>B1.056.05</t>
  </si>
  <si>
    <t>B1.056.06</t>
  </si>
  <si>
    <t>B1.056.07</t>
  </si>
  <si>
    <t>703.342</t>
  </si>
  <si>
    <t>B1.056.08</t>
  </si>
  <si>
    <t>B1.056.09</t>
  </si>
  <si>
    <t>B1.056.10</t>
  </si>
  <si>
    <t>B1.056.11</t>
  </si>
  <si>
    <t>715.440</t>
  </si>
  <si>
    <t>B1.056.12</t>
  </si>
  <si>
    <t>715.616</t>
  </si>
  <si>
    <t>B1.056.13</t>
  </si>
  <si>
    <t>B1.057.01</t>
  </si>
  <si>
    <t>717.400</t>
  </si>
  <si>
    <t>B1.057.02</t>
  </si>
  <si>
    <t>717.288</t>
  </si>
  <si>
    <t>B1.057.03</t>
  </si>
  <si>
    <t>717.860</t>
  </si>
  <si>
    <t>B1.057.04</t>
  </si>
  <si>
    <t>717.701</t>
  </si>
  <si>
    <t>B1.057.05</t>
  </si>
  <si>
    <t>B1.057.06</t>
  </si>
  <si>
    <t>717.018</t>
  </si>
  <si>
    <t>B1.057.07</t>
  </si>
  <si>
    <t>B1.057.08</t>
  </si>
  <si>
    <t>716.505</t>
  </si>
  <si>
    <t>B1.057.09</t>
  </si>
  <si>
    <t>715.934</t>
  </si>
  <si>
    <t>B1.057.10</t>
  </si>
  <si>
    <t>B1.057.11</t>
  </si>
  <si>
    <t>B1.057.12</t>
  </si>
  <si>
    <t>715.094</t>
  </si>
  <si>
    <t>B1.057.13</t>
  </si>
  <si>
    <t>714.575</t>
  </si>
  <si>
    <t>B1.058.01</t>
  </si>
  <si>
    <t>B1.058.02</t>
  </si>
  <si>
    <t>B1.058.03</t>
  </si>
  <si>
    <t>B1.058.04</t>
  </si>
  <si>
    <t>B1.058.05</t>
  </si>
  <si>
    <t>717.307</t>
  </si>
  <si>
    <t>B1.058.06</t>
  </si>
  <si>
    <t>B1.058.07</t>
  </si>
  <si>
    <t>716.422</t>
  </si>
  <si>
    <t>B1.058.08</t>
  </si>
  <si>
    <t>B1.058.09</t>
  </si>
  <si>
    <t>B1.058.10</t>
  </si>
  <si>
    <t>B1.058.13</t>
  </si>
  <si>
    <t>715.005</t>
  </si>
  <si>
    <t>B1.059.13</t>
  </si>
  <si>
    <t>715.083</t>
  </si>
  <si>
    <t>B1.060.01</t>
  </si>
  <si>
    <t>717.862</t>
  </si>
  <si>
    <t>B1.060.02</t>
  </si>
  <si>
    <t>B1.060.03</t>
  </si>
  <si>
    <t>717.555</t>
  </si>
  <si>
    <t>B1.060.04</t>
  </si>
  <si>
    <t>717.657</t>
  </si>
  <si>
    <t>B1.060.05</t>
  </si>
  <si>
    <t>717.423</t>
  </si>
  <si>
    <t>B1.060.06</t>
  </si>
  <si>
    <t>717.332</t>
  </si>
  <si>
    <t>B1.060.07</t>
  </si>
  <si>
    <t>715.812</t>
  </si>
  <si>
    <t>B1.060.08</t>
  </si>
  <si>
    <t>716.632</t>
  </si>
  <si>
    <t>B1.060.09</t>
  </si>
  <si>
    <t>716.487</t>
  </si>
  <si>
    <t>B1.060.10</t>
  </si>
  <si>
    <t>B1.060.11</t>
  </si>
  <si>
    <t>B1.060.12</t>
  </si>
  <si>
    <t>715.321</t>
  </si>
  <si>
    <t>B1.060.13</t>
  </si>
  <si>
    <t>B1.061.01</t>
  </si>
  <si>
    <t>718.202</t>
  </si>
  <si>
    <t>B1.061.02</t>
  </si>
  <si>
    <t>717.996</t>
  </si>
  <si>
    <t>B1.061.03</t>
  </si>
  <si>
    <t>717.770</t>
  </si>
  <si>
    <t>B1.061.04</t>
  </si>
  <si>
    <t>717.667</t>
  </si>
  <si>
    <t>B1.061.05</t>
  </si>
  <si>
    <t>717.064</t>
  </si>
  <si>
    <t>B1.061.06</t>
  </si>
  <si>
    <t>B1.061.07</t>
  </si>
  <si>
    <t>716.776</t>
  </si>
  <si>
    <t>B1.061.08</t>
  </si>
  <si>
    <t>B1.061.09</t>
  </si>
  <si>
    <t>716.096</t>
  </si>
  <si>
    <t>B1.061.10</t>
  </si>
  <si>
    <t>B1.061.11</t>
  </si>
  <si>
    <t>715.839</t>
  </si>
  <si>
    <t>B1.061.12</t>
  </si>
  <si>
    <t>B1.061.13</t>
  </si>
  <si>
    <t>B1.062.01</t>
  </si>
  <si>
    <t>716.302</t>
  </si>
  <si>
    <t>B1.062.02</t>
  </si>
  <si>
    <t>B1.062.03</t>
  </si>
  <si>
    <t>716.594</t>
  </si>
  <si>
    <t>B1.062.04</t>
  </si>
  <si>
    <t>B1.062.05</t>
  </si>
  <si>
    <t>B1.062.06</t>
  </si>
  <si>
    <t>B1.062.07</t>
  </si>
  <si>
    <t>717.222</t>
  </si>
  <si>
    <t>B1.062.08</t>
  </si>
  <si>
    <t>B1.062.09</t>
  </si>
  <si>
    <t>B1.062.10</t>
  </si>
  <si>
    <t>B1.062.11</t>
  </si>
  <si>
    <t>716.253</t>
  </si>
  <si>
    <t>B1.062.12</t>
  </si>
  <si>
    <t>B1.062.13</t>
  </si>
  <si>
    <t>B1.063.01</t>
  </si>
  <si>
    <t>718.116</t>
  </si>
  <si>
    <t>B1.063.02</t>
  </si>
  <si>
    <t>717.956</t>
  </si>
  <si>
    <t>B1.063.03</t>
  </si>
  <si>
    <t>718.347</t>
  </si>
  <si>
    <t>B1.063.04</t>
  </si>
  <si>
    <t>B1.063.05</t>
  </si>
  <si>
    <t>718.111</t>
  </si>
  <si>
    <t>B1.063.06</t>
  </si>
  <si>
    <t>B1.063.07</t>
  </si>
  <si>
    <t>717.378</t>
  </si>
  <si>
    <t>B1.063.08</t>
  </si>
  <si>
    <t>716.769</t>
  </si>
  <si>
    <t>B1.063.09</t>
  </si>
  <si>
    <t>B1.063.10</t>
  </si>
  <si>
    <t>B1.063.11</t>
  </si>
  <si>
    <t>B1.063.12</t>
  </si>
  <si>
    <t>B1.063.13</t>
  </si>
  <si>
    <t>B1.064.01</t>
  </si>
  <si>
    <t>718.728</t>
  </si>
  <si>
    <t>B1.064.02</t>
  </si>
  <si>
    <t>B1.064.03</t>
  </si>
  <si>
    <t>B1.064.04</t>
  </si>
  <si>
    <t>B1.064.05</t>
  </si>
  <si>
    <t>B1.064.06</t>
  </si>
  <si>
    <t>B1.064.07</t>
  </si>
  <si>
    <t>B1.064.08</t>
  </si>
  <si>
    <t>B1.064.09</t>
  </si>
  <si>
    <t>716.872</t>
  </si>
  <si>
    <t>B1.064.10</t>
  </si>
  <si>
    <t>716.462</t>
  </si>
  <si>
    <t>B1.064.11</t>
  </si>
  <si>
    <t>716.590</t>
  </si>
  <si>
    <t>B1.064.12</t>
  </si>
  <si>
    <t>715.605</t>
  </si>
  <si>
    <t>B1.064.13</t>
  </si>
  <si>
    <t>714.909</t>
  </si>
  <si>
    <t>B1.065.01</t>
  </si>
  <si>
    <t>718.991</t>
  </si>
  <si>
    <t>B1.065.02</t>
  </si>
  <si>
    <t>718.004</t>
  </si>
  <si>
    <t>B1.065.03</t>
  </si>
  <si>
    <t>B1.065.04</t>
  </si>
  <si>
    <t>718.391</t>
  </si>
  <si>
    <t>B1.065.05</t>
  </si>
  <si>
    <t>718.026</t>
  </si>
  <si>
    <t>B1.065.06</t>
  </si>
  <si>
    <t>718.506</t>
  </si>
  <si>
    <t>B1.065.07</t>
  </si>
  <si>
    <t>B1.065.08</t>
  </si>
  <si>
    <t>B1.065.09</t>
  </si>
  <si>
    <t>B1.065.10</t>
  </si>
  <si>
    <t>B1.065.11</t>
  </si>
  <si>
    <t>716.340</t>
  </si>
  <si>
    <t>B1.065.12</t>
  </si>
  <si>
    <t>B1.065.13</t>
  </si>
  <si>
    <t>714.965</t>
  </si>
  <si>
    <t>B1.066.01</t>
  </si>
  <si>
    <t>B1.066.02</t>
  </si>
  <si>
    <t>B1.066.03</t>
  </si>
  <si>
    <t>B1.066.04</t>
  </si>
  <si>
    <t>716.070</t>
  </si>
  <si>
    <t>B1.066.05</t>
  </si>
  <si>
    <t>B1.066.06</t>
  </si>
  <si>
    <t>B1.066.07</t>
  </si>
  <si>
    <t>717.006</t>
  </si>
  <si>
    <t>B1.066.08</t>
  </si>
  <si>
    <t>B1.066.09</t>
  </si>
  <si>
    <t>B1.066.10</t>
  </si>
  <si>
    <t>716.715</t>
  </si>
  <si>
    <t>B1.066.11</t>
  </si>
  <si>
    <t>717.194</t>
  </si>
  <si>
    <t>B1.066.12</t>
  </si>
  <si>
    <t>B1.066.13</t>
  </si>
  <si>
    <t>B1.067.01</t>
  </si>
  <si>
    <t>718.455</t>
  </si>
  <si>
    <t>B1.067.02</t>
  </si>
  <si>
    <t>718.163</t>
  </si>
  <si>
    <t>B1.067.03</t>
  </si>
  <si>
    <t>699.903</t>
  </si>
  <si>
    <t>B1.067.04</t>
  </si>
  <si>
    <t>699.705</t>
  </si>
  <si>
    <t>B1.067.05</t>
  </si>
  <si>
    <t>717.160</t>
  </si>
  <si>
    <t>B1.067.06</t>
  </si>
  <si>
    <t>717.599</t>
  </si>
  <si>
    <t>B1.067.07</t>
  </si>
  <si>
    <t>B1.067.08</t>
  </si>
  <si>
    <t>717.447</t>
  </si>
  <si>
    <t>B1.067.09</t>
  </si>
  <si>
    <t>B1.067.10</t>
  </si>
  <si>
    <t>717.647</t>
  </si>
  <si>
    <t>B1.067.11</t>
  </si>
  <si>
    <t>716.854</t>
  </si>
  <si>
    <t>B1.067.12</t>
  </si>
  <si>
    <t>716.502</t>
  </si>
  <si>
    <t>B1.067.13</t>
  </si>
  <si>
    <t>B1.068.01</t>
  </si>
  <si>
    <t>719.178</t>
  </si>
  <si>
    <t>B1.068.02</t>
  </si>
  <si>
    <t>B1.068.03</t>
  </si>
  <si>
    <t>718.243</t>
  </si>
  <si>
    <t>B1.068.04</t>
  </si>
  <si>
    <t>717.881</t>
  </si>
  <si>
    <t>B1.068.05</t>
  </si>
  <si>
    <t>699.583</t>
  </si>
  <si>
    <t>B1.068.06</t>
  </si>
  <si>
    <t>717.530</t>
  </si>
  <si>
    <t>B1.068.07</t>
  </si>
  <si>
    <t>B1.068.08</t>
  </si>
  <si>
    <t>B1.068.09</t>
  </si>
  <si>
    <t>B1.068.10</t>
  </si>
  <si>
    <t>717.191</t>
  </si>
  <si>
    <t>B1.068.11</t>
  </si>
  <si>
    <t>717.484</t>
  </si>
  <si>
    <t>B1.068.12</t>
  </si>
  <si>
    <t>B1.068.13</t>
  </si>
  <si>
    <t>716.017</t>
  </si>
  <si>
    <t>B1.069.01</t>
  </si>
  <si>
    <t>718.234</t>
  </si>
  <si>
    <t>B1.069.02</t>
  </si>
  <si>
    <t>B1.069.03</t>
  </si>
  <si>
    <t>717.473</t>
  </si>
  <si>
    <t>B1.069.04</t>
  </si>
  <si>
    <t>B1.069.05</t>
  </si>
  <si>
    <t>B1.069.06</t>
  </si>
  <si>
    <t>B1.069.07</t>
  </si>
  <si>
    <t>716.886</t>
  </si>
  <si>
    <t>B1.069.08</t>
  </si>
  <si>
    <t>B1.069.09</t>
  </si>
  <si>
    <t>698.778</t>
  </si>
  <si>
    <t>717.406</t>
  </si>
  <si>
    <t>B1.069.10</t>
  </si>
  <si>
    <t>716.954</t>
  </si>
  <si>
    <t>B1.069.11</t>
  </si>
  <si>
    <t>716.760</t>
  </si>
  <si>
    <t>B1.069.12</t>
  </si>
  <si>
    <t>B1.069.13</t>
  </si>
  <si>
    <t>B1.070.01</t>
  </si>
  <si>
    <t>700.281</t>
  </si>
  <si>
    <t>B1.070.02</t>
  </si>
  <si>
    <t>700.133</t>
  </si>
  <si>
    <t>717.716</t>
  </si>
  <si>
    <t>B1.070.03</t>
  </si>
  <si>
    <t>717.030</t>
  </si>
  <si>
    <t>B1.070.04</t>
  </si>
  <si>
    <t>717.511</t>
  </si>
  <si>
    <t>B1.070.05</t>
  </si>
  <si>
    <t>B1.070.06</t>
  </si>
  <si>
    <t>B1.070.07</t>
  </si>
  <si>
    <t>B1.070.08</t>
  </si>
  <si>
    <t>B1.070.09</t>
  </si>
  <si>
    <t>716.645</t>
  </si>
  <si>
    <t>B1.070.10</t>
  </si>
  <si>
    <t>B1.070.11</t>
  </si>
  <si>
    <t>698.410</t>
  </si>
  <si>
    <t>716.382</t>
  </si>
  <si>
    <t>B1.070.12</t>
  </si>
  <si>
    <t>B1.070.13</t>
  </si>
  <si>
    <t>B1.071.01</t>
  </si>
  <si>
    <t>B1.071.02</t>
  </si>
  <si>
    <t>717.322</t>
  </si>
  <si>
    <t>B1.071.03</t>
  </si>
  <si>
    <t>B1.071.04</t>
  </si>
  <si>
    <t>717.333</t>
  </si>
  <si>
    <t>B1.071.05</t>
  </si>
  <si>
    <t>B1.071.06</t>
  </si>
  <si>
    <t>B1.071.07</t>
  </si>
  <si>
    <t>B1.071.08</t>
  </si>
  <si>
    <t>709.908</t>
  </si>
  <si>
    <t>B1.071.09</t>
  </si>
  <si>
    <t>B1.071.10</t>
  </si>
  <si>
    <t>B1.071.11</t>
  </si>
  <si>
    <t>714.244</t>
  </si>
  <si>
    <t>B1.071.12</t>
  </si>
  <si>
    <t>B1.071.13</t>
  </si>
  <si>
    <t>B1.072.01</t>
  </si>
  <si>
    <t>717.414</t>
  </si>
  <si>
    <t>B1.072.02</t>
  </si>
  <si>
    <t>717.610</t>
  </si>
  <si>
    <t>B1.072.03</t>
  </si>
  <si>
    <t>B1.072.04</t>
  </si>
  <si>
    <t>699.723</t>
  </si>
  <si>
    <t>717.451</t>
  </si>
  <si>
    <t>B1.072.05</t>
  </si>
  <si>
    <t>B1.072.06</t>
  </si>
  <si>
    <t>B1.072.07</t>
  </si>
  <si>
    <t>B1.072.08</t>
  </si>
  <si>
    <t>710.009</t>
  </si>
  <si>
    <t>B1.072.09</t>
  </si>
  <si>
    <t>709.170</t>
  </si>
  <si>
    <t>B1.072.10</t>
  </si>
  <si>
    <t>711.513</t>
  </si>
  <si>
    <t>B1.072.11</t>
  </si>
  <si>
    <t>B1.072.12</t>
  </si>
  <si>
    <t>715.591</t>
  </si>
  <si>
    <t>B1.072.13</t>
  </si>
  <si>
    <t>709.244</t>
  </si>
  <si>
    <t>B1.073.01</t>
  </si>
  <si>
    <t>716.778</t>
  </si>
  <si>
    <t>B1.073.02</t>
  </si>
  <si>
    <t>B1.073.03</t>
  </si>
  <si>
    <t>716.419</t>
  </si>
  <si>
    <t>B1.073.04</t>
  </si>
  <si>
    <t>B1.073.05</t>
  </si>
  <si>
    <t>B1.073.06</t>
  </si>
  <si>
    <t>B1.073.07</t>
  </si>
  <si>
    <t>B1.073.08</t>
  </si>
  <si>
    <t>B1.073.09</t>
  </si>
  <si>
    <t>B1.073.10</t>
  </si>
  <si>
    <t>B1.073.11</t>
  </si>
  <si>
    <t>B1.073.12</t>
  </si>
  <si>
    <t>715.850</t>
  </si>
  <si>
    <t>B1.073.13</t>
  </si>
  <si>
    <t>713.655</t>
  </si>
  <si>
    <t>B1.074.01</t>
  </si>
  <si>
    <t>718.287</t>
  </si>
  <si>
    <t>B1.074.02</t>
  </si>
  <si>
    <t>B1.074.03</t>
  </si>
  <si>
    <t>B1.074.04</t>
  </si>
  <si>
    <t>715.788</t>
  </si>
  <si>
    <t>B1.074.05</t>
  </si>
  <si>
    <t>715.714</t>
  </si>
  <si>
    <t>B1.074.06</t>
  </si>
  <si>
    <t>713.851</t>
  </si>
  <si>
    <t>B1.074.07</t>
  </si>
  <si>
    <t>B1.074.08</t>
  </si>
  <si>
    <t>715.872</t>
  </si>
  <si>
    <t>B1.074.09</t>
  </si>
  <si>
    <t>B1.074.10</t>
  </si>
  <si>
    <t>716.137</t>
  </si>
  <si>
    <t>B1.074.11</t>
  </si>
  <si>
    <t>711.285</t>
  </si>
  <si>
    <t>B1.074.12</t>
  </si>
  <si>
    <t>B1.074.13</t>
  </si>
  <si>
    <t>B1.075.01</t>
  </si>
  <si>
    <t>713.577</t>
  </si>
  <si>
    <t>B1.075.02</t>
  </si>
  <si>
    <t>B1.075.03</t>
  </si>
  <si>
    <t>B1.075.04</t>
  </si>
  <si>
    <t>B1.075.05</t>
  </si>
  <si>
    <t>B1.075.06</t>
  </si>
  <si>
    <t>713.121</t>
  </si>
  <si>
    <t>B1.075.07</t>
  </si>
  <si>
    <t>713.075</t>
  </si>
  <si>
    <t>B1.075.08</t>
  </si>
  <si>
    <t>B1.075.09</t>
  </si>
  <si>
    <t>712.250</t>
  </si>
  <si>
    <t>B1.075.10</t>
  </si>
  <si>
    <t>711.636</t>
  </si>
  <si>
    <t>B1.075.11</t>
  </si>
  <si>
    <t>B1.075.12</t>
  </si>
  <si>
    <t>B1.075.13</t>
  </si>
  <si>
    <t>B1.076.01</t>
  </si>
  <si>
    <t>712.599</t>
  </si>
  <si>
    <t>B1.076.02</t>
  </si>
  <si>
    <t>713.748</t>
  </si>
  <si>
    <t>B1.076.03</t>
  </si>
  <si>
    <t>B1.076.04</t>
  </si>
  <si>
    <t>713.699</t>
  </si>
  <si>
    <t>B1.076.05</t>
  </si>
  <si>
    <t>713.469</t>
  </si>
  <si>
    <t>B1.076.06</t>
  </si>
  <si>
    <t>B1.076.07</t>
  </si>
  <si>
    <t>712.910</t>
  </si>
  <si>
    <t>B1.076.08</t>
  </si>
  <si>
    <t>B1.076.09</t>
  </si>
  <si>
    <t>B1.076.10</t>
  </si>
  <si>
    <t>716.596</t>
  </si>
  <si>
    <t>B1.076.11</t>
  </si>
  <si>
    <t>716.229</t>
  </si>
  <si>
    <t>B1.076.12</t>
  </si>
  <si>
    <t>B1.076.13</t>
  </si>
  <si>
    <t>701.806</t>
  </si>
  <si>
    <t>B1.077.01</t>
  </si>
  <si>
    <t>B1.077.02</t>
  </si>
  <si>
    <t>700.381</t>
  </si>
  <si>
    <t>713.384</t>
  </si>
  <si>
    <t>B1.077.03</t>
  </si>
  <si>
    <t>713.205</t>
  </si>
  <si>
    <t>B1.077.04</t>
  </si>
  <si>
    <t>B1.077.05</t>
  </si>
  <si>
    <t>713.006</t>
  </si>
  <si>
    <t>B1.077.06</t>
  </si>
  <si>
    <t>713.431</t>
  </si>
  <si>
    <t>B1.077.07</t>
  </si>
  <si>
    <t>712.728</t>
  </si>
  <si>
    <t>B1.077.08</t>
  </si>
  <si>
    <t>712.148</t>
  </si>
  <si>
    <t>B1.077.09</t>
  </si>
  <si>
    <t>711.735</t>
  </si>
  <si>
    <t>B1.077.10</t>
  </si>
  <si>
    <t>712.527</t>
  </si>
  <si>
    <t>B1.077.11</t>
  </si>
  <si>
    <t>711.471</t>
  </si>
  <si>
    <t>B1.077.12</t>
  </si>
  <si>
    <t>711.839</t>
  </si>
  <si>
    <t>B1.077.13</t>
  </si>
  <si>
    <t>711.566</t>
  </si>
  <si>
    <t>B1.078.01</t>
  </si>
  <si>
    <t>700.426</t>
  </si>
  <si>
    <t>712.934</t>
  </si>
  <si>
    <t>B1.078.02</t>
  </si>
  <si>
    <t>700.296</t>
  </si>
  <si>
    <t>B1.078.03</t>
  </si>
  <si>
    <t>B1.078.04</t>
  </si>
  <si>
    <t>713.731</t>
  </si>
  <si>
    <t>B1.078.05</t>
  </si>
  <si>
    <t>713.270</t>
  </si>
  <si>
    <t>B1.078.06</t>
  </si>
  <si>
    <t>713.377</t>
  </si>
  <si>
    <t>B1.078.07</t>
  </si>
  <si>
    <t>713.365</t>
  </si>
  <si>
    <t>B1.078.08</t>
  </si>
  <si>
    <t>712.530</t>
  </si>
  <si>
    <t>B1.078.09</t>
  </si>
  <si>
    <t>712.618</t>
  </si>
  <si>
    <t>B1.078.11</t>
  </si>
  <si>
    <t>699.759</t>
  </si>
  <si>
    <t>B1.078.12</t>
  </si>
  <si>
    <t>710.753</t>
  </si>
  <si>
    <t>B1.078.13</t>
  </si>
  <si>
    <t>711.495</t>
  </si>
  <si>
    <t>B1.079.01</t>
  </si>
  <si>
    <t>700.427</t>
  </si>
  <si>
    <t>712.401</t>
  </si>
  <si>
    <t>B1.079.02</t>
  </si>
  <si>
    <t>718.595</t>
  </si>
  <si>
    <t>B1.079.03</t>
  </si>
  <si>
    <t>718.285</t>
  </si>
  <si>
    <t>B1.079.04</t>
  </si>
  <si>
    <t>B1.079.05</t>
  </si>
  <si>
    <t>717.570</t>
  </si>
  <si>
    <t>B1.079.06</t>
  </si>
  <si>
    <t>717.449</t>
  </si>
  <si>
    <t>B1.079.07</t>
  </si>
  <si>
    <t>717.107</t>
  </si>
  <si>
    <t>B1.079.08</t>
  </si>
  <si>
    <t>B1.079.09</t>
  </si>
  <si>
    <t>B1.079.10</t>
  </si>
  <si>
    <t>699.016</t>
  </si>
  <si>
    <t>717.023</t>
  </si>
  <si>
    <t>B1.079.11</t>
  </si>
  <si>
    <t>716.661</t>
  </si>
  <si>
    <t>B1.079.12</t>
  </si>
  <si>
    <t>B1.079.13</t>
  </si>
  <si>
    <t>710.394</t>
  </si>
  <si>
    <t>B1.080.01</t>
  </si>
  <si>
    <t>B1.080.02</t>
  </si>
  <si>
    <t>B1.080.03</t>
  </si>
  <si>
    <t>700.151</t>
  </si>
  <si>
    <t>B1.080.04</t>
  </si>
  <si>
    <t>717.853</t>
  </si>
  <si>
    <t>B1.080.05</t>
  </si>
  <si>
    <t>B1.080.06</t>
  </si>
  <si>
    <t>B1.080.07</t>
  </si>
  <si>
    <t>B1.080.08</t>
  </si>
  <si>
    <t>B1.080.09</t>
  </si>
  <si>
    <t>B1.080.10</t>
  </si>
  <si>
    <t>B1.080.11</t>
  </si>
  <si>
    <t>716.875</t>
  </si>
  <si>
    <t>B1.080.12</t>
  </si>
  <si>
    <t>716.468</t>
  </si>
  <si>
    <t>B1.080.13</t>
  </si>
  <si>
    <t>708.686</t>
  </si>
  <si>
    <t>B1.081.01</t>
  </si>
  <si>
    <t>718.493</t>
  </si>
  <si>
    <t>B1.081.02</t>
  </si>
  <si>
    <t>B1.081.03</t>
  </si>
  <si>
    <t>B1.081.04</t>
  </si>
  <si>
    <t>717.933</t>
  </si>
  <si>
    <t>B1.081.05</t>
  </si>
  <si>
    <t>717.386</t>
  </si>
  <si>
    <t>B1.081.06</t>
  </si>
  <si>
    <t>B1.081.07</t>
  </si>
  <si>
    <t>716.936</t>
  </si>
  <si>
    <t>B1.081.08</t>
  </si>
  <si>
    <t>B1.081.09</t>
  </si>
  <si>
    <t>711.985</t>
  </si>
  <si>
    <t>B1.081.10</t>
  </si>
  <si>
    <t>B1.081.11</t>
  </si>
  <si>
    <t>B1.081.12</t>
  </si>
  <si>
    <t>B1.081.13</t>
  </si>
  <si>
    <t>716.111</t>
  </si>
  <si>
    <t>B1.082.01</t>
  </si>
  <si>
    <t>718.400</t>
  </si>
  <si>
    <t>B1.082.02</t>
  </si>
  <si>
    <t>B1.082.03</t>
  </si>
  <si>
    <t>717.997</t>
  </si>
  <si>
    <t>B1.082.04</t>
  </si>
  <si>
    <t>717.813</t>
  </si>
  <si>
    <t>B1.082.05</t>
  </si>
  <si>
    <t>717.732</t>
  </si>
  <si>
    <t>B1.082.06</t>
  </si>
  <si>
    <t>717.638</t>
  </si>
  <si>
    <t>B1.082.07</t>
  </si>
  <si>
    <t>717.115</t>
  </si>
  <si>
    <t>B1.082.08</t>
  </si>
  <si>
    <t>716.942</t>
  </si>
  <si>
    <t>B1.082.09</t>
  </si>
  <si>
    <t>716.786</t>
  </si>
  <si>
    <t>B1.082.10</t>
  </si>
  <si>
    <t>B1.082.11</t>
  </si>
  <si>
    <t>716.525</t>
  </si>
  <si>
    <t>B1.082.12</t>
  </si>
  <si>
    <t>B1.082.13</t>
  </si>
  <si>
    <t>B1.083.01</t>
  </si>
  <si>
    <t>718.276</t>
  </si>
  <si>
    <t>B1.083.02</t>
  </si>
  <si>
    <t>717.999</t>
  </si>
  <si>
    <t>B1.083.03</t>
  </si>
  <si>
    <t>B1.083.04</t>
  </si>
  <si>
    <t>717.799</t>
  </si>
  <si>
    <t>B1.083.05</t>
  </si>
  <si>
    <t>717.390</t>
  </si>
  <si>
    <t>B1.083.06</t>
  </si>
  <si>
    <t>717.524</t>
  </si>
  <si>
    <t>B1.083.07</t>
  </si>
  <si>
    <t>B1.083.08</t>
  </si>
  <si>
    <t>B1.083.09</t>
  </si>
  <si>
    <t>B1.083.10</t>
  </si>
  <si>
    <t>716.522</t>
  </si>
  <si>
    <t>B1.083.11</t>
  </si>
  <si>
    <t>B1.083.12</t>
  </si>
  <si>
    <t>716.580</t>
  </si>
  <si>
    <t>B1.083.13</t>
  </si>
  <si>
    <t>B1.084.01</t>
  </si>
  <si>
    <t>717.994</t>
  </si>
  <si>
    <t>B1.084.02</t>
  </si>
  <si>
    <t>718.906</t>
  </si>
  <si>
    <t>B1.084.03</t>
  </si>
  <si>
    <t>B1.084.04</t>
  </si>
  <si>
    <t>B1.084.05</t>
  </si>
  <si>
    <t>717.839</t>
  </si>
  <si>
    <t>B1.084.06</t>
  </si>
  <si>
    <t>699.749</t>
  </si>
  <si>
    <t>B1.084.07</t>
  </si>
  <si>
    <t>717.032</t>
  </si>
  <si>
    <t>B1.084.08</t>
  </si>
  <si>
    <t>B1.084.09</t>
  </si>
  <si>
    <t>717.284</t>
  </si>
  <si>
    <t>B1.084.10</t>
  </si>
  <si>
    <t>716.608</t>
  </si>
  <si>
    <t>B1.084.11</t>
  </si>
  <si>
    <t>B1.084.12</t>
  </si>
  <si>
    <t>B1.084.13</t>
  </si>
  <si>
    <t>B1.085.01</t>
  </si>
  <si>
    <t>B1.085.02</t>
  </si>
  <si>
    <t>716.940</t>
  </si>
  <si>
    <t>B1.085.03</t>
  </si>
  <si>
    <t>B1.085.04</t>
  </si>
  <si>
    <t>B1.085.05</t>
  </si>
  <si>
    <t>717.897</t>
  </si>
  <si>
    <t>B1.085.06</t>
  </si>
  <si>
    <t>699.787</t>
  </si>
  <si>
    <t>B1.085.07</t>
  </si>
  <si>
    <t>717.290</t>
  </si>
  <si>
    <t>B1.085.08</t>
  </si>
  <si>
    <t>699.574</t>
  </si>
  <si>
    <t>717.309</t>
  </si>
  <si>
    <t>B1.085.09</t>
  </si>
  <si>
    <t>B1.085.10</t>
  </si>
  <si>
    <t>B1.085.11</t>
  </si>
  <si>
    <t>01:00:34</t>
  </si>
  <si>
    <t>B1.085.12</t>
  </si>
  <si>
    <t>B1.085.13</t>
  </si>
  <si>
    <t>715.417</t>
  </si>
  <si>
    <t>B1.086.01</t>
  </si>
  <si>
    <t>700.358</t>
  </si>
  <si>
    <t>B1.086.02</t>
  </si>
  <si>
    <t>B1.086.03</t>
  </si>
  <si>
    <t>718.553</t>
  </si>
  <si>
    <t>B1.086.04</t>
  </si>
  <si>
    <t>00:43:44</t>
  </si>
  <si>
    <t>717.950</t>
  </si>
  <si>
    <t>B1.086.05</t>
  </si>
  <si>
    <t>717.930</t>
  </si>
  <si>
    <t>B1.086.06</t>
  </si>
  <si>
    <t>B1.086.07</t>
  </si>
  <si>
    <t>717.324</t>
  </si>
  <si>
    <t>B1.086.08</t>
  </si>
  <si>
    <t>716.395</t>
  </si>
  <si>
    <t>B1.086.09</t>
  </si>
  <si>
    <t>716.033</t>
  </si>
  <si>
    <t>B1.086.11</t>
  </si>
  <si>
    <t>B1.086.12</t>
  </si>
  <si>
    <t>B1.086.13</t>
  </si>
  <si>
    <t>B1.087.01</t>
  </si>
  <si>
    <t>718.309</t>
  </si>
  <si>
    <t>B1.087.02</t>
  </si>
  <si>
    <t>700.340</t>
  </si>
  <si>
    <t>718.269</t>
  </si>
  <si>
    <t>B1.087.03</t>
  </si>
  <si>
    <t>717.966</t>
  </si>
  <si>
    <t>B1.087.04</t>
  </si>
  <si>
    <t>B1.087.05</t>
  </si>
  <si>
    <t>717.880</t>
  </si>
  <si>
    <t>B1.087.06</t>
  </si>
  <si>
    <t>B1.087.07</t>
  </si>
  <si>
    <t>B1.087.08</t>
  </si>
  <si>
    <t>717.270</t>
  </si>
  <si>
    <t>B1.087.09</t>
  </si>
  <si>
    <t>716.951</t>
  </si>
  <si>
    <t>B1.087.10</t>
  </si>
  <si>
    <t>716.790</t>
  </si>
  <si>
    <t>B1.087.11</t>
  </si>
  <si>
    <t>B1.087.12</t>
  </si>
  <si>
    <t>B1.087.13</t>
  </si>
  <si>
    <t>B1.088.01</t>
  </si>
  <si>
    <t>700.468</t>
  </si>
  <si>
    <t>B1.088.02</t>
  </si>
  <si>
    <t>B1.088.03</t>
  </si>
  <si>
    <t>717.830</t>
  </si>
  <si>
    <t>B1.088.04</t>
  </si>
  <si>
    <t>B1.088.05</t>
  </si>
  <si>
    <t>717.101</t>
  </si>
  <si>
    <t>B1.088.06</t>
  </si>
  <si>
    <t>717.216</t>
  </si>
  <si>
    <t>B1.088.07</t>
  </si>
  <si>
    <t>B1.088.08</t>
  </si>
  <si>
    <t>699.807</t>
  </si>
  <si>
    <t>716.208</t>
  </si>
  <si>
    <t>B1.088.09</t>
  </si>
  <si>
    <t>704.678</t>
  </si>
  <si>
    <t>B1.088.10</t>
  </si>
  <si>
    <t>B1.088.11</t>
  </si>
  <si>
    <t>B1.088.12</t>
  </si>
  <si>
    <t>B1.088.13</t>
  </si>
  <si>
    <t>A1.001.01</t>
  </si>
  <si>
    <t>A1.001.02</t>
  </si>
  <si>
    <t>A1.001.03</t>
  </si>
  <si>
    <t>710.929</t>
  </si>
  <si>
    <t>A1.001.04</t>
  </si>
  <si>
    <t>A1.001.05</t>
  </si>
  <si>
    <t>A1.001.06</t>
  </si>
  <si>
    <t>702.268</t>
  </si>
  <si>
    <t>A1.001.07</t>
  </si>
  <si>
    <t>A1.001.08</t>
  </si>
  <si>
    <t>708.108</t>
  </si>
  <si>
    <t>A1.001.09</t>
  </si>
  <si>
    <t>A1.001.10</t>
  </si>
  <si>
    <t>A1.001.11</t>
  </si>
  <si>
    <t>A1.001.12</t>
  </si>
  <si>
    <t>702.425</t>
  </si>
  <si>
    <t>A1.001.13</t>
  </si>
  <si>
    <t>A1.002.01</t>
  </si>
  <si>
    <t>710.770</t>
  </si>
  <si>
    <t>A1.002.02</t>
  </si>
  <si>
    <t>706.757</t>
  </si>
  <si>
    <t>A1.002.03</t>
  </si>
  <si>
    <t>710.985</t>
  </si>
  <si>
    <t>A1.002.04</t>
  </si>
  <si>
    <t>A1.002.05</t>
  </si>
  <si>
    <t>711.356</t>
  </si>
  <si>
    <t>A1.002.06</t>
  </si>
  <si>
    <t>A1.002.07</t>
  </si>
  <si>
    <t>A1.002.08</t>
  </si>
  <si>
    <t>711.713</t>
  </si>
  <si>
    <t>A1.002.09</t>
  </si>
  <si>
    <t>711.704</t>
  </si>
  <si>
    <t>A1.002.10</t>
  </si>
  <si>
    <t>A1.002.11</t>
  </si>
  <si>
    <t>A1.002.12</t>
  </si>
  <si>
    <t>A1.002.13</t>
  </si>
  <si>
    <t>712.048</t>
  </si>
  <si>
    <t>A1.003.01</t>
  </si>
  <si>
    <t>711.107</t>
  </si>
  <si>
    <t>A1.003.02</t>
  </si>
  <si>
    <t>711.178</t>
  </si>
  <si>
    <t>A1.003.03</t>
  </si>
  <si>
    <t>A1.003.04</t>
  </si>
  <si>
    <t>A1.003.05</t>
  </si>
  <si>
    <t>A1.003.06</t>
  </si>
  <si>
    <t>A1.003.07</t>
  </si>
  <si>
    <t>711.428</t>
  </si>
  <si>
    <t>A1.003.08</t>
  </si>
  <si>
    <t>A1.003.09</t>
  </si>
  <si>
    <t>A1.003.10</t>
  </si>
  <si>
    <t>A1.003.11</t>
  </si>
  <si>
    <t>710.888</t>
  </si>
  <si>
    <t>A1.003.12</t>
  </si>
  <si>
    <t>A1.003.13</t>
  </si>
  <si>
    <t>A1.004.01</t>
  </si>
  <si>
    <t>A1.004.02</t>
  </si>
  <si>
    <t>A1.004.03</t>
  </si>
  <si>
    <t>A1.004.04</t>
  </si>
  <si>
    <t>A1.004.05</t>
  </si>
  <si>
    <t>711.458</t>
  </si>
  <si>
    <t>A1.004.06</t>
  </si>
  <si>
    <t>711.960</t>
  </si>
  <si>
    <t>A1.004.07</t>
  </si>
  <si>
    <t>711.477</t>
  </si>
  <si>
    <t>A1.004.08</t>
  </si>
  <si>
    <t>A1.004.09</t>
  </si>
  <si>
    <t>711.673</t>
  </si>
  <si>
    <t>A1.004.10</t>
  </si>
  <si>
    <t>A1.004.11</t>
  </si>
  <si>
    <t>711.942</t>
  </si>
  <si>
    <t>A1.004.12</t>
  </si>
  <si>
    <t>711.632</t>
  </si>
  <si>
    <t>A1.004.13</t>
  </si>
  <si>
    <t>712.302</t>
  </si>
  <si>
    <t>A1.005.01</t>
  </si>
  <si>
    <t>00:43:22</t>
  </si>
  <si>
    <t>A1.005.02</t>
  </si>
  <si>
    <t>710.981</t>
  </si>
  <si>
    <t>700.049</t>
  </si>
  <si>
    <t>A1.005.04</t>
  </si>
  <si>
    <t>A1.005.05</t>
  </si>
  <si>
    <t>A1.005.06</t>
  </si>
  <si>
    <t>A1.005.07</t>
  </si>
  <si>
    <t>710.712</t>
  </si>
  <si>
    <t>A1.005.08</t>
  </si>
  <si>
    <t>711.464</t>
  </si>
  <si>
    <t>A1.005.09</t>
  </si>
  <si>
    <t>711.843</t>
  </si>
  <si>
    <t>A1.005.10</t>
  </si>
  <si>
    <t>A1.005.11</t>
  </si>
  <si>
    <t>A1.005.12</t>
  </si>
  <si>
    <t>712.394</t>
  </si>
  <si>
    <t>A1.005.13</t>
  </si>
  <si>
    <t>712.357</t>
  </si>
  <si>
    <t>A1.006.01</t>
  </si>
  <si>
    <t>A1.006.02</t>
  </si>
  <si>
    <t>A1.006.03</t>
  </si>
  <si>
    <t>706.643</t>
  </si>
  <si>
    <t>A1.006.04</t>
  </si>
  <si>
    <t>706.597</t>
  </si>
  <si>
    <t>A1.006.05</t>
  </si>
  <si>
    <t>706.411</t>
  </si>
  <si>
    <t>A1.006.06</t>
  </si>
  <si>
    <t>706.162</t>
  </si>
  <si>
    <t>A1.006.07</t>
  </si>
  <si>
    <t>A1.006.08</t>
  </si>
  <si>
    <t>705.421</t>
  </si>
  <si>
    <t>A1.006.09</t>
  </si>
  <si>
    <t>706.150</t>
  </si>
  <si>
    <t>A1.006.10</t>
  </si>
  <si>
    <t>706.175</t>
  </si>
  <si>
    <t>A1.006.11</t>
  </si>
  <si>
    <t>706.997</t>
  </si>
  <si>
    <t>A1.006.12</t>
  </si>
  <si>
    <t>707.348</t>
  </si>
  <si>
    <t>A1.006.13</t>
  </si>
  <si>
    <t>A1.007.01</t>
  </si>
  <si>
    <t>705.764</t>
  </si>
  <si>
    <t>A1.007.02</t>
  </si>
  <si>
    <t>706.356</t>
  </si>
  <si>
    <t>A1.007.03</t>
  </si>
  <si>
    <t>A1.007.04</t>
  </si>
  <si>
    <t>A1.007.05</t>
  </si>
  <si>
    <t>706.436</t>
  </si>
  <si>
    <t>A1.007.06</t>
  </si>
  <si>
    <t>705.837</t>
  </si>
  <si>
    <t>A1.007.07</t>
  </si>
  <si>
    <t>A1.007.08</t>
  </si>
  <si>
    <t>706.742</t>
  </si>
  <si>
    <t>A1.007.09</t>
  </si>
  <si>
    <t>705.985</t>
  </si>
  <si>
    <t>A1.007.10</t>
  </si>
  <si>
    <t>706.959</t>
  </si>
  <si>
    <t>A1.007.11</t>
  </si>
  <si>
    <t>706.407</t>
  </si>
  <si>
    <t>A1.007.12</t>
  </si>
  <si>
    <t>A1.007.13</t>
  </si>
  <si>
    <t>706.588</t>
  </si>
  <si>
    <t>A1.008.01</t>
  </si>
  <si>
    <t>A1.008.02</t>
  </si>
  <si>
    <t>703.729</t>
  </si>
  <si>
    <t>A1.008.03</t>
  </si>
  <si>
    <t>705.995</t>
  </si>
  <si>
    <t>A1.008.04</t>
  </si>
  <si>
    <t>706.326</t>
  </si>
  <si>
    <t>A1.008.05</t>
  </si>
  <si>
    <t>706.846</t>
  </si>
  <si>
    <t>A1.008.06</t>
  </si>
  <si>
    <t>A1.008.07</t>
  </si>
  <si>
    <t>706.070</t>
  </si>
  <si>
    <t>A1.008.08</t>
  </si>
  <si>
    <t>706.692</t>
  </si>
  <si>
    <t>A1.008.09</t>
  </si>
  <si>
    <t>706.738</t>
  </si>
  <si>
    <t>A1.008.10</t>
  </si>
  <si>
    <t>706.722</t>
  </si>
  <si>
    <t>A1.008.11</t>
  </si>
  <si>
    <t>707.398</t>
  </si>
  <si>
    <t>A1.008.12</t>
  </si>
  <si>
    <t>707.410</t>
  </si>
  <si>
    <t>A1.008.13</t>
  </si>
  <si>
    <t>A1.009.01</t>
  </si>
  <si>
    <t>A1.009.02</t>
  </si>
  <si>
    <t>702.698</t>
  </si>
  <si>
    <t>A1.009.03</t>
  </si>
  <si>
    <t>703.569</t>
  </si>
  <si>
    <t>A1.009.04</t>
  </si>
  <si>
    <t>706.421</t>
  </si>
  <si>
    <t>A1.009.05</t>
  </si>
  <si>
    <t>706.854</t>
  </si>
  <si>
    <t>A1.009.06</t>
  </si>
  <si>
    <t>706.312</t>
  </si>
  <si>
    <t>A1.009.07</t>
  </si>
  <si>
    <t>A1.009.08</t>
  </si>
  <si>
    <t>707.640</t>
  </si>
  <si>
    <t>A1.009.09</t>
  </si>
  <si>
    <t>706.872</t>
  </si>
  <si>
    <t>A1.009.10</t>
  </si>
  <si>
    <t>706.707</t>
  </si>
  <si>
    <t>A1.009.11</t>
  </si>
  <si>
    <t>695.555</t>
  </si>
  <si>
    <t>A1.009.13</t>
  </si>
  <si>
    <t>706.101</t>
  </si>
  <si>
    <t>A1.010.01</t>
  </si>
  <si>
    <t>705.885</t>
  </si>
  <si>
    <t>A1.010.02</t>
  </si>
  <si>
    <t>705.402</t>
  </si>
  <si>
    <t>A1.010.03</t>
  </si>
  <si>
    <t>705.541</t>
  </si>
  <si>
    <t>A1.010.04</t>
  </si>
  <si>
    <t>706.431</t>
  </si>
  <si>
    <t>A1.010.05</t>
  </si>
  <si>
    <t>706.189</t>
  </si>
  <si>
    <t>A1.010.06</t>
  </si>
  <si>
    <t>705.847</t>
  </si>
  <si>
    <t>A1.010.07</t>
  </si>
  <si>
    <t>706.585</t>
  </si>
  <si>
    <t>A1.010.08</t>
  </si>
  <si>
    <t>707.108</t>
  </si>
  <si>
    <t>A1.010.09</t>
  </si>
  <si>
    <t>706.512</t>
  </si>
  <si>
    <t>A1.010.10</t>
  </si>
  <si>
    <t>A1.010.11</t>
  </si>
  <si>
    <t>696.597</t>
  </si>
  <si>
    <t>A1.010.12</t>
  </si>
  <si>
    <t>A1.010.13</t>
  </si>
  <si>
    <t>706.696</t>
  </si>
  <si>
    <t>A1.011.01</t>
  </si>
  <si>
    <t>A1.011.02</t>
  </si>
  <si>
    <t>A1.011.03</t>
  </si>
  <si>
    <t>706.330</t>
  </si>
  <si>
    <t>A1.011.04</t>
  </si>
  <si>
    <t>706.295</t>
  </si>
  <si>
    <t>A1.011.05</t>
  </si>
  <si>
    <t>706.567</t>
  </si>
  <si>
    <t>A1.011.06</t>
  </si>
  <si>
    <t>706.927</t>
  </si>
  <si>
    <t>A1.011.07</t>
  </si>
  <si>
    <t>A1.011.08</t>
  </si>
  <si>
    <t>706.353</t>
  </si>
  <si>
    <t>A1.011.09</t>
  </si>
  <si>
    <t>706.884</t>
  </si>
  <si>
    <t>A1.011.10</t>
  </si>
  <si>
    <t>707.285</t>
  </si>
  <si>
    <t>A1.011.11</t>
  </si>
  <si>
    <t>706.507</t>
  </si>
  <si>
    <t>A1.011.12</t>
  </si>
  <si>
    <t>707.016</t>
  </si>
  <si>
    <t>A1.011.13</t>
  </si>
  <si>
    <t>706.906</t>
  </si>
  <si>
    <t>A1.012.01</t>
  </si>
  <si>
    <t>706.347</t>
  </si>
  <si>
    <t>A1.012.02</t>
  </si>
  <si>
    <t>A1.012.03</t>
  </si>
  <si>
    <t>A1.012.04</t>
  </si>
  <si>
    <t>706.564</t>
  </si>
  <si>
    <t>A1.012.05</t>
  </si>
  <si>
    <t>706.709</t>
  </si>
  <si>
    <t>695.489</t>
  </si>
  <si>
    <t>A1.012.07</t>
  </si>
  <si>
    <t>706.798</t>
  </si>
  <si>
    <t>A1.012.08</t>
  </si>
  <si>
    <t>706.909</t>
  </si>
  <si>
    <t>A1.012.09</t>
  </si>
  <si>
    <t>A1.012.10</t>
  </si>
  <si>
    <t>A1.012.11</t>
  </si>
  <si>
    <t>707.112</t>
  </si>
  <si>
    <t>A1.012.12</t>
  </si>
  <si>
    <t>699.844</t>
  </si>
  <si>
    <t>A1.012.13</t>
  </si>
  <si>
    <t>706.725</t>
  </si>
  <si>
    <t>A1.013.01</t>
  </si>
  <si>
    <t>706.485</t>
  </si>
  <si>
    <t>A1.013.02</t>
  </si>
  <si>
    <t>703.420</t>
  </si>
  <si>
    <t>A1.013.03</t>
  </si>
  <si>
    <t>706.699</t>
  </si>
  <si>
    <t>A1.013.04</t>
  </si>
  <si>
    <t>706.776</t>
  </si>
  <si>
    <t>A1.013.05</t>
  </si>
  <si>
    <t>706.730</t>
  </si>
  <si>
    <t>A1.013.06</t>
  </si>
  <si>
    <t>A1.013.07</t>
  </si>
  <si>
    <t>706.810</t>
  </si>
  <si>
    <t>A1.013.08</t>
  </si>
  <si>
    <t>694.789</t>
  </si>
  <si>
    <t>A1.013.09</t>
  </si>
  <si>
    <t>A1.013.10</t>
  </si>
  <si>
    <t>707.091</t>
  </si>
  <si>
    <t>A1.013.11</t>
  </si>
  <si>
    <t>706.681</t>
  </si>
  <si>
    <t>A1.013.12</t>
  </si>
  <si>
    <t>A1.013.13</t>
  </si>
  <si>
    <t>707.295</t>
  </si>
  <si>
    <t>A1.014.01</t>
  </si>
  <si>
    <t>707.220</t>
  </si>
  <si>
    <t>A1.014.02</t>
  </si>
  <si>
    <t>702.383</t>
  </si>
  <si>
    <t>A1.014.03</t>
  </si>
  <si>
    <t>A1.014.04</t>
  </si>
  <si>
    <t>A1.014.05</t>
  </si>
  <si>
    <t>706.541</t>
  </si>
  <si>
    <t>A1.014.06</t>
  </si>
  <si>
    <t>705.913</t>
  </si>
  <si>
    <t>A1.014.07</t>
  </si>
  <si>
    <t>706.656</t>
  </si>
  <si>
    <t>A1.014.08</t>
  </si>
  <si>
    <t>706.645</t>
  </si>
  <si>
    <t>A1.014.09</t>
  </si>
  <si>
    <t>706.903</t>
  </si>
  <si>
    <t>A1.014.10</t>
  </si>
  <si>
    <t>707.021</t>
  </si>
  <si>
    <t>A1.014.11</t>
  </si>
  <si>
    <t>A1.014.12</t>
  </si>
  <si>
    <t>707.245</t>
  </si>
  <si>
    <t>A1.014.13</t>
  </si>
  <si>
    <t>707.161</t>
  </si>
  <si>
    <t>A1.015.01</t>
  </si>
  <si>
    <t>A1.015.02</t>
  </si>
  <si>
    <t>707.144</t>
  </si>
  <si>
    <t>A1.015.03</t>
  </si>
  <si>
    <t>A1.015.04</t>
  </si>
  <si>
    <t>A1.015.05</t>
  </si>
  <si>
    <t>A1.015.06</t>
  </si>
  <si>
    <t>707.047</t>
  </si>
  <si>
    <t>A1.015.07</t>
  </si>
  <si>
    <t>A1.015.08</t>
  </si>
  <si>
    <t>705.803</t>
  </si>
  <si>
    <t>A1.015.09</t>
  </si>
  <si>
    <t>706.885</t>
  </si>
  <si>
    <t>A1.015.10</t>
  </si>
  <si>
    <t>A1.015.11</t>
  </si>
  <si>
    <t>A1.015.12</t>
  </si>
  <si>
    <t>707.385</t>
  </si>
  <si>
    <t>A1.015.13</t>
  </si>
  <si>
    <t>707.262</t>
  </si>
  <si>
    <t>A1.016.01</t>
  </si>
  <si>
    <t>A1.016.02</t>
  </si>
  <si>
    <t>707.394</t>
  </si>
  <si>
    <t>A1.016.03</t>
  </si>
  <si>
    <t>706.151</t>
  </si>
  <si>
    <t>A1.016.04</t>
  </si>
  <si>
    <t>704.183</t>
  </si>
  <si>
    <t>A1.016.05</t>
  </si>
  <si>
    <t>705.906</t>
  </si>
  <si>
    <t>A1.016.06</t>
  </si>
  <si>
    <t>A1.016.07</t>
  </si>
  <si>
    <t>707.163</t>
  </si>
  <si>
    <t>A1.016.08</t>
  </si>
  <si>
    <t>A1.016.09</t>
  </si>
  <si>
    <t>A1.016.10</t>
  </si>
  <si>
    <t>707.353</t>
  </si>
  <si>
    <t>A1.016.11</t>
  </si>
  <si>
    <t>707.377</t>
  </si>
  <si>
    <t>A1.016.12</t>
  </si>
  <si>
    <t>707.506</t>
  </si>
  <si>
    <t>A1.016.13</t>
  </si>
  <si>
    <t>707.642</t>
  </si>
  <si>
    <t>A1.017.01</t>
  </si>
  <si>
    <t>A1.017.02</t>
  </si>
  <si>
    <t>708.203</t>
  </si>
  <si>
    <t>A1.017.03</t>
  </si>
  <si>
    <t>A1.017.04</t>
  </si>
  <si>
    <t>A1.017.05</t>
  </si>
  <si>
    <t>A1.017.06</t>
  </si>
  <si>
    <t>707.699</t>
  </si>
  <si>
    <t>A1.017.07</t>
  </si>
  <si>
    <t>707.564</t>
  </si>
  <si>
    <t>A1.017.08</t>
  </si>
  <si>
    <t>707.212</t>
  </si>
  <si>
    <t>A1.017.09</t>
  </si>
  <si>
    <t>707.397</t>
  </si>
  <si>
    <t>A1.017.10</t>
  </si>
  <si>
    <t>A1.017.11</t>
  </si>
  <si>
    <t>707.690</t>
  </si>
  <si>
    <t>A1.017.12</t>
  </si>
  <si>
    <t>A1.017.13</t>
  </si>
  <si>
    <t>706.736</t>
  </si>
  <si>
    <t>A1.018.01</t>
  </si>
  <si>
    <t>A1.018.02</t>
  </si>
  <si>
    <t>A1.018.03</t>
  </si>
  <si>
    <t>707.078</t>
  </si>
  <si>
    <t>A1.018.04</t>
  </si>
  <si>
    <t>707.216</t>
  </si>
  <si>
    <t>A1.018.05</t>
  </si>
  <si>
    <t>A1.018.06</t>
  </si>
  <si>
    <t>707.956</t>
  </si>
  <si>
    <t>A1.018.07</t>
  </si>
  <si>
    <t>A1.018.08</t>
  </si>
  <si>
    <t>A1.018.09</t>
  </si>
  <si>
    <t>707.634</t>
  </si>
  <si>
    <t>A1.018.10</t>
  </si>
  <si>
    <t>706.700</t>
  </si>
  <si>
    <t>A1.018.11</t>
  </si>
  <si>
    <t>707.552</t>
  </si>
  <si>
    <t>A1.018.12</t>
  </si>
  <si>
    <t>707.529</t>
  </si>
  <si>
    <t>A1.018.13</t>
  </si>
  <si>
    <t>A1.019.01</t>
  </si>
  <si>
    <t>707.901</t>
  </si>
  <si>
    <t>A1.019.02</t>
  </si>
  <si>
    <t>A1.019.03</t>
  </si>
  <si>
    <t>A1.019.04</t>
  </si>
  <si>
    <t>A1.019.05</t>
  </si>
  <si>
    <t>A1.019.06</t>
  </si>
  <si>
    <t>708.194</t>
  </si>
  <si>
    <t>A1.019.07</t>
  </si>
  <si>
    <t>708.103</t>
  </si>
  <si>
    <t>A1.019.08</t>
  </si>
  <si>
    <t>707.604</t>
  </si>
  <si>
    <t>A1.019.09</t>
  </si>
  <si>
    <t>A1.019.10</t>
  </si>
  <si>
    <t>707.684</t>
  </si>
  <si>
    <t>A1.019.11</t>
  </si>
  <si>
    <t>A1.019.12</t>
  </si>
  <si>
    <t>A1.019.13</t>
  </si>
  <si>
    <t>707.596</t>
  </si>
  <si>
    <t>A1.020.01</t>
  </si>
  <si>
    <t>A1.020.02</t>
  </si>
  <si>
    <t>A1.020.03</t>
  </si>
  <si>
    <t>A1.020.04</t>
  </si>
  <si>
    <t>708.497</t>
  </si>
  <si>
    <t>A1.020.05</t>
  </si>
  <si>
    <t>A1.020.06</t>
  </si>
  <si>
    <t>706.376</t>
  </si>
  <si>
    <t>A1.020.07</t>
  </si>
  <si>
    <t>702.189</t>
  </si>
  <si>
    <t>A1.020.08</t>
  </si>
  <si>
    <t>A1.020.09</t>
  </si>
  <si>
    <t>A1.020.10</t>
  </si>
  <si>
    <t>A1.020.11</t>
  </si>
  <si>
    <t>A1.020.12</t>
  </si>
  <si>
    <t>A1.020.13</t>
  </si>
  <si>
    <t>A1.021.01</t>
  </si>
  <si>
    <t>708.315</t>
  </si>
  <si>
    <t>A1.021.02</t>
  </si>
  <si>
    <t>708.583</t>
  </si>
  <si>
    <t>A1.021.03</t>
  </si>
  <si>
    <t>708.373</t>
  </si>
  <si>
    <t>A1.021.04</t>
  </si>
  <si>
    <t>708.603</t>
  </si>
  <si>
    <t>A1.021.05</t>
  </si>
  <si>
    <t>708.598</t>
  </si>
  <si>
    <t>A1.021.06</t>
  </si>
  <si>
    <t>708.394</t>
  </si>
  <si>
    <t>A1.021.07</t>
  </si>
  <si>
    <t>A1.021.08</t>
  </si>
  <si>
    <t>707.797</t>
  </si>
  <si>
    <t>A1.021.09</t>
  </si>
  <si>
    <t>708.078</t>
  </si>
  <si>
    <t>A1.021.10</t>
  </si>
  <si>
    <t>A1.022.01</t>
  </si>
  <si>
    <t>A1.022.02</t>
  </si>
  <si>
    <t>708.460</t>
  </si>
  <si>
    <t>A1.022.03</t>
  </si>
  <si>
    <t>A1.022.04</t>
  </si>
  <si>
    <t>708.706</t>
  </si>
  <si>
    <t>A1.022.05</t>
  </si>
  <si>
    <t>708.621</t>
  </si>
  <si>
    <t>A1.022.06</t>
  </si>
  <si>
    <t>A1.022.07</t>
  </si>
  <si>
    <t>A1.022.08</t>
  </si>
  <si>
    <t>A1.022.09</t>
  </si>
  <si>
    <t>A1.022.10</t>
  </si>
  <si>
    <t>A1.023.01</t>
  </si>
  <si>
    <t>A1.023.02</t>
  </si>
  <si>
    <t>708.262</t>
  </si>
  <si>
    <t>A1.023.03</t>
  </si>
  <si>
    <t>708.634</t>
  </si>
  <si>
    <t>A1.023.04</t>
  </si>
  <si>
    <t>A1.023.05</t>
  </si>
  <si>
    <t>707.337</t>
  </si>
  <si>
    <t>A1.023.06</t>
  </si>
  <si>
    <t>708.126</t>
  </si>
  <si>
    <t>A1.023.07</t>
  </si>
  <si>
    <t>A1.023.08</t>
  </si>
  <si>
    <t>A1.023.09</t>
  </si>
  <si>
    <t>708.084</t>
  </si>
  <si>
    <t>A1.023.10</t>
  </si>
  <si>
    <t>A1.024.01</t>
  </si>
  <si>
    <t>A1.024.02</t>
  </si>
  <si>
    <t>A1.024.03</t>
  </si>
  <si>
    <t>A1.024.04</t>
  </si>
  <si>
    <t>A1.024.05</t>
  </si>
  <si>
    <t>A1.024.06</t>
  </si>
  <si>
    <t>708.933</t>
  </si>
  <si>
    <t>A1.024.07</t>
  </si>
  <si>
    <t>709.034</t>
  </si>
  <si>
    <t>A1.024.08</t>
  </si>
  <si>
    <t>708.844</t>
  </si>
  <si>
    <t>A1.024.09</t>
  </si>
  <si>
    <t>708.842</t>
  </si>
  <si>
    <t>A1.024.10</t>
  </si>
  <si>
    <t>708.612</t>
  </si>
  <si>
    <t>A1.024.11</t>
  </si>
  <si>
    <t>A1.024.12</t>
  </si>
  <si>
    <t>A1.024.13</t>
  </si>
  <si>
    <t>694.664</t>
  </si>
  <si>
    <t>709.088</t>
  </si>
  <si>
    <t>A1.025.01</t>
  </si>
  <si>
    <t>709.464</t>
  </si>
  <si>
    <t>A1.025.02</t>
  </si>
  <si>
    <t>A1.025.03</t>
  </si>
  <si>
    <t>709.560</t>
  </si>
  <si>
    <t>A1.025.04</t>
  </si>
  <si>
    <t>709.523</t>
  </si>
  <si>
    <t>A1.025.05</t>
  </si>
  <si>
    <t>A1.025.06</t>
  </si>
  <si>
    <t>A1.025.07</t>
  </si>
  <si>
    <t>709.591</t>
  </si>
  <si>
    <t>A1.025.08</t>
  </si>
  <si>
    <t>709.202</t>
  </si>
  <si>
    <t>A1.025.09</t>
  </si>
  <si>
    <t>A1.025.10</t>
  </si>
  <si>
    <t>709.242</t>
  </si>
  <si>
    <t>A1.025.11</t>
  </si>
  <si>
    <t>708.798</t>
  </si>
  <si>
    <t>A1.025.12</t>
  </si>
  <si>
    <t>708.454</t>
  </si>
  <si>
    <t>A1.025.13</t>
  </si>
  <si>
    <t>708.397</t>
  </si>
  <si>
    <t>A1.026.01</t>
  </si>
  <si>
    <t>709.553</t>
  </si>
  <si>
    <t>A1.026.02</t>
  </si>
  <si>
    <t>A1.026.03</t>
  </si>
  <si>
    <t>A1.026.04</t>
  </si>
  <si>
    <t>A1.026.05</t>
  </si>
  <si>
    <t>A1.026.06</t>
  </si>
  <si>
    <t>709.501</t>
  </si>
  <si>
    <t>A1.026.07</t>
  </si>
  <si>
    <t>709.692</t>
  </si>
  <si>
    <t>A1.026.08</t>
  </si>
  <si>
    <t>A1.026.09</t>
  </si>
  <si>
    <t>709.566</t>
  </si>
  <si>
    <t>A1.026.10</t>
  </si>
  <si>
    <t>A1.026.11</t>
  </si>
  <si>
    <t>A1.026.12</t>
  </si>
  <si>
    <t>A1.026.13</t>
  </si>
  <si>
    <t>A1.027.01</t>
  </si>
  <si>
    <t>709.552</t>
  </si>
  <si>
    <t>A1.027.02</t>
  </si>
  <si>
    <t>A1.027.03</t>
  </si>
  <si>
    <t>710.126</t>
  </si>
  <si>
    <t>A1.027.04</t>
  </si>
  <si>
    <t>A1.027.05</t>
  </si>
  <si>
    <t>A1.027.06</t>
  </si>
  <si>
    <t>709.652</t>
  </si>
  <si>
    <t>A1.027.07</t>
  </si>
  <si>
    <t>A1.027.08</t>
  </si>
  <si>
    <t>709.812</t>
  </si>
  <si>
    <t>A1.027.09</t>
  </si>
  <si>
    <t>709.252</t>
  </si>
  <si>
    <t>A1.027.10</t>
  </si>
  <si>
    <t>A1.027.11</t>
  </si>
  <si>
    <t>709.171</t>
  </si>
  <si>
    <t>A1.027.12</t>
  </si>
  <si>
    <t>708.966</t>
  </si>
  <si>
    <t>A1.027.13</t>
  </si>
  <si>
    <t>A1.028.01</t>
  </si>
  <si>
    <t>709.889</t>
  </si>
  <si>
    <t>A1.028.02</t>
  </si>
  <si>
    <t>709.813</t>
  </si>
  <si>
    <t>A1.028.03</t>
  </si>
  <si>
    <t>A1.028.04</t>
  </si>
  <si>
    <t>A1.028.05</t>
  </si>
  <si>
    <t>A1.028.06</t>
  </si>
  <si>
    <t>709.934</t>
  </si>
  <si>
    <t>A1.028.07</t>
  </si>
  <si>
    <t>710.050</t>
  </si>
  <si>
    <t>A1.028.08</t>
  </si>
  <si>
    <t>710.041</t>
  </si>
  <si>
    <t>A1.028.10</t>
  </si>
  <si>
    <t>A1.028.11</t>
  </si>
  <si>
    <t>A1.028.12</t>
  </si>
  <si>
    <t>709.139</t>
  </si>
  <si>
    <t>A1.028.13</t>
  </si>
  <si>
    <t>708.859</t>
  </si>
  <si>
    <t>A1.029.01</t>
  </si>
  <si>
    <t>A1.029.02</t>
  </si>
  <si>
    <t>A1.029.03</t>
  </si>
  <si>
    <t>710.135</t>
  </si>
  <si>
    <t>A1.029.04</t>
  </si>
  <si>
    <t>710.344</t>
  </si>
  <si>
    <t>A1.029.05</t>
  </si>
  <si>
    <t>710.407</t>
  </si>
  <si>
    <t>A1.029.06</t>
  </si>
  <si>
    <t>710.848</t>
  </si>
  <si>
    <t>A1.029.07</t>
  </si>
  <si>
    <t>A1.029.08</t>
  </si>
  <si>
    <t>709.976</t>
  </si>
  <si>
    <t>A1.029.09</t>
  </si>
  <si>
    <t>A1.029.10</t>
  </si>
  <si>
    <t>A1.029.11</t>
  </si>
  <si>
    <t>A1.029.12</t>
  </si>
  <si>
    <t>A1.029.13</t>
  </si>
  <si>
    <t>714.532</t>
  </si>
  <si>
    <t>A1.030.01</t>
  </si>
  <si>
    <t>716.176</t>
  </si>
  <si>
    <t>A1.030.02</t>
  </si>
  <si>
    <t>716.062</t>
  </si>
  <si>
    <t>A1.030.03</t>
  </si>
  <si>
    <t>715.936</t>
  </si>
  <si>
    <t>A1.030.04</t>
  </si>
  <si>
    <t>715.991</t>
  </si>
  <si>
    <t>A1.030.05</t>
  </si>
  <si>
    <t>A1.030.06</t>
  </si>
  <si>
    <t>A1.030.07</t>
  </si>
  <si>
    <t>A1.030.08</t>
  </si>
  <si>
    <t>A1.030.09</t>
  </si>
  <si>
    <t>715.960</t>
  </si>
  <si>
    <t>A1.030.10</t>
  </si>
  <si>
    <t>A1.030.11</t>
  </si>
  <si>
    <t>A1.030.12</t>
  </si>
  <si>
    <t>714.646</t>
  </si>
  <si>
    <t>A1.030.13</t>
  </si>
  <si>
    <t>A1.031.01</t>
  </si>
  <si>
    <t>A1.031.02</t>
  </si>
  <si>
    <t>716.344</t>
  </si>
  <si>
    <t>A1.031.03</t>
  </si>
  <si>
    <t>716.513</t>
  </si>
  <si>
    <t>A1.031.04</t>
  </si>
  <si>
    <t>716.365</t>
  </si>
  <si>
    <t>703.018</t>
  </si>
  <si>
    <t>A1.031.06</t>
  </si>
  <si>
    <t>A1.031.07</t>
  </si>
  <si>
    <t>A1.031.08</t>
  </si>
  <si>
    <t>715.795</t>
  </si>
  <si>
    <t>A1.031.09</t>
  </si>
  <si>
    <t>A1.031.10</t>
  </si>
  <si>
    <t>715.337</t>
  </si>
  <si>
    <t>A1.031.11</t>
  </si>
  <si>
    <t>695.967</t>
  </si>
  <si>
    <t>A1.031.12</t>
  </si>
  <si>
    <t>A1.031.13</t>
  </si>
  <si>
    <t>A1.032.01</t>
  </si>
  <si>
    <t>A1.032.02</t>
  </si>
  <si>
    <t>A1.032.03</t>
  </si>
  <si>
    <t>715.987</t>
  </si>
  <si>
    <t>A1.032.04</t>
  </si>
  <si>
    <t>A1.032.05</t>
  </si>
  <si>
    <t>A1.032.06</t>
  </si>
  <si>
    <t>716.186</t>
  </si>
  <si>
    <t>A1.032.07</t>
  </si>
  <si>
    <t>A1.032.08</t>
  </si>
  <si>
    <t>716.228</t>
  </si>
  <si>
    <t>A1.032.09</t>
  </si>
  <si>
    <t>696.319</t>
  </si>
  <si>
    <t>A1.032.10</t>
  </si>
  <si>
    <t>713.783</t>
  </si>
  <si>
    <t>A1.032.11</t>
  </si>
  <si>
    <t>713.085</t>
  </si>
  <si>
    <t>A1.032.12</t>
  </si>
  <si>
    <t>715.132</t>
  </si>
  <si>
    <t>A1.032.13</t>
  </si>
  <si>
    <t>715.058</t>
  </si>
  <si>
    <t>A1.033.01</t>
  </si>
  <si>
    <t>A1.033.02</t>
  </si>
  <si>
    <t>A1.033.03</t>
  </si>
  <si>
    <t>716.470</t>
  </si>
  <si>
    <t>A1.033.04</t>
  </si>
  <si>
    <t>A1.033.05</t>
  </si>
  <si>
    <t>716.657</t>
  </si>
  <si>
    <t>A1.033.06</t>
  </si>
  <si>
    <t>716.108</t>
  </si>
  <si>
    <t>A1.033.07</t>
  </si>
  <si>
    <t>716.216</t>
  </si>
  <si>
    <t>A1.033.08</t>
  </si>
  <si>
    <t>716.057</t>
  </si>
  <si>
    <t>A1.033.09</t>
  </si>
  <si>
    <t>711.473</t>
  </si>
  <si>
    <t>A1.033.10</t>
  </si>
  <si>
    <t>A1.033.11</t>
  </si>
  <si>
    <t>711.655</t>
  </si>
  <si>
    <t>A1.033.12</t>
  </si>
  <si>
    <t>A1.033.13</t>
  </si>
  <si>
    <t>A1.034.12</t>
  </si>
  <si>
    <t>A1.034.13</t>
  </si>
  <si>
    <t>A1.035.01</t>
  </si>
  <si>
    <t>715.995</t>
  </si>
  <si>
    <t>A1.035.02</t>
  </si>
  <si>
    <t>697.600</t>
  </si>
  <si>
    <t>715.994</t>
  </si>
  <si>
    <t>A1.035.03</t>
  </si>
  <si>
    <t>716.037</t>
  </si>
  <si>
    <t>A1.035.04</t>
  </si>
  <si>
    <t>715.859</t>
  </si>
  <si>
    <t>A1.035.05</t>
  </si>
  <si>
    <t>715.847</t>
  </si>
  <si>
    <t>A1.035.06</t>
  </si>
  <si>
    <t>A1.035.07</t>
  </si>
  <si>
    <t>A1.035.08</t>
  </si>
  <si>
    <t>715.865</t>
  </si>
  <si>
    <t>A1.035.09</t>
  </si>
  <si>
    <t>715.902</t>
  </si>
  <si>
    <t>A1.035.10</t>
  </si>
  <si>
    <t>A1.035.11</t>
  </si>
  <si>
    <t>A1.035.12</t>
  </si>
  <si>
    <t>A1.035.13</t>
  </si>
  <si>
    <t>A1.036.01</t>
  </si>
  <si>
    <t>A1.036.02</t>
  </si>
  <si>
    <t>A1.036.03</t>
  </si>
  <si>
    <t>A1.036.04</t>
  </si>
  <si>
    <t>A1.036.05</t>
  </si>
  <si>
    <t>716.210</t>
  </si>
  <si>
    <t>A1.036.06</t>
  </si>
  <si>
    <t>715.852</t>
  </si>
  <si>
    <t>A1.036.07</t>
  </si>
  <si>
    <t>A1.036.08</t>
  </si>
  <si>
    <t>715.897</t>
  </si>
  <si>
    <t>A1.036.09</t>
  </si>
  <si>
    <t>A1.036.10</t>
  </si>
  <si>
    <t>A1.036.11</t>
  </si>
  <si>
    <t>715.373</t>
  </si>
  <si>
    <t>A1.036.12</t>
  </si>
  <si>
    <t>A1.036.13</t>
  </si>
  <si>
    <t>A1.037.01</t>
  </si>
  <si>
    <t>A1.037.02</t>
  </si>
  <si>
    <t>A1.037.03</t>
  </si>
  <si>
    <t>716.447</t>
  </si>
  <si>
    <t>704.163</t>
  </si>
  <si>
    <t>A1.037.05</t>
  </si>
  <si>
    <t>716.102</t>
  </si>
  <si>
    <t>A1.037.06</t>
  </si>
  <si>
    <t>A1.037.07</t>
  </si>
  <si>
    <t>A1.037.08</t>
  </si>
  <si>
    <t>A1.037.09</t>
  </si>
  <si>
    <t>715.996</t>
  </si>
  <si>
    <t>A1.037.10</t>
  </si>
  <si>
    <t>A1.037.11</t>
  </si>
  <si>
    <t>715.439</t>
  </si>
  <si>
    <t>A1.037.12</t>
  </si>
  <si>
    <t>715.059</t>
  </si>
  <si>
    <t>703.004</t>
  </si>
  <si>
    <t>A1.038.01</t>
  </si>
  <si>
    <t>716.622</t>
  </si>
  <si>
    <t>A1.038.02</t>
  </si>
  <si>
    <t>A1.038.03</t>
  </si>
  <si>
    <t>A1.038.04</t>
  </si>
  <si>
    <t>A1.038.05</t>
  </si>
  <si>
    <t>716.080</t>
  </si>
  <si>
    <t>A1.038.06</t>
  </si>
  <si>
    <t>715.768</t>
  </si>
  <si>
    <t>A1.038.07</t>
  </si>
  <si>
    <t>A1.038.08</t>
  </si>
  <si>
    <t>A1.038.09</t>
  </si>
  <si>
    <t>716.039</t>
  </si>
  <si>
    <t>A1.038.10</t>
  </si>
  <si>
    <t>A1.038.11</t>
  </si>
  <si>
    <t>A1.038.12</t>
  </si>
  <si>
    <t>A1.038.13</t>
  </si>
  <si>
    <t>715.213</t>
  </si>
  <si>
    <t>A1.039.01</t>
  </si>
  <si>
    <t>A1.039.02</t>
  </si>
  <si>
    <t>A1.039.03</t>
  </si>
  <si>
    <t>A1.039.04</t>
  </si>
  <si>
    <t>716.551</t>
  </si>
  <si>
    <t>A1.039.05</t>
  </si>
  <si>
    <t>716.403</t>
  </si>
  <si>
    <t>A1.039.06</t>
  </si>
  <si>
    <t>716.124</t>
  </si>
  <si>
    <t>A1.039.07</t>
  </si>
  <si>
    <t>A1.039.08</t>
  </si>
  <si>
    <t>A1.039.09</t>
  </si>
  <si>
    <t>A1.039.10</t>
  </si>
  <si>
    <t>715.887</t>
  </si>
  <si>
    <t>A1.039.11</t>
  </si>
  <si>
    <t>715.627</t>
  </si>
  <si>
    <t>A1.039.12</t>
  </si>
  <si>
    <t>715.305</t>
  </si>
  <si>
    <t>A1.039.13</t>
  </si>
  <si>
    <t>A1.040.01</t>
  </si>
  <si>
    <t>716.946</t>
  </si>
  <si>
    <t>A1.040.02</t>
  </si>
  <si>
    <t>716.924</t>
  </si>
  <si>
    <t>A1.040.03</t>
  </si>
  <si>
    <t>717.004</t>
  </si>
  <si>
    <t>A1.040.04</t>
  </si>
  <si>
    <t>A1.040.05</t>
  </si>
  <si>
    <t>716.662</t>
  </si>
  <si>
    <t>A1.040.06</t>
  </si>
  <si>
    <t>A1.040.07</t>
  </si>
  <si>
    <t>A1.040.08</t>
  </si>
  <si>
    <t>715.789</t>
  </si>
  <si>
    <t>A1.040.09</t>
  </si>
  <si>
    <t>A1.040.10</t>
  </si>
  <si>
    <t>715.640</t>
  </si>
  <si>
    <t>A1.040.11</t>
  </si>
  <si>
    <t>714.725</t>
  </si>
  <si>
    <t>A1.040.12</t>
  </si>
  <si>
    <t>714.431</t>
  </si>
  <si>
    <t>A1.040.13</t>
  </si>
  <si>
    <t>713.769</t>
  </si>
  <si>
    <t>A1.041.01</t>
  </si>
  <si>
    <t>A1.041.02</t>
  </si>
  <si>
    <t>717.168</t>
  </si>
  <si>
    <t>A1.041.03</t>
  </si>
  <si>
    <t>717.075</t>
  </si>
  <si>
    <t>A1.041.04</t>
  </si>
  <si>
    <t>716.970</t>
  </si>
  <si>
    <t>A1.041.05</t>
  </si>
  <si>
    <t>716.679</t>
  </si>
  <si>
    <t>A1.041.06</t>
  </si>
  <si>
    <t>A1.041.07</t>
  </si>
  <si>
    <t>A1.041.08</t>
  </si>
  <si>
    <t>716.322</t>
  </si>
  <si>
    <t>A1.041.09</t>
  </si>
  <si>
    <t>716.275</t>
  </si>
  <si>
    <t>A1.041.10</t>
  </si>
  <si>
    <t>A1.041.11</t>
  </si>
  <si>
    <t>A1.041.12</t>
  </si>
  <si>
    <t>709.204</t>
  </si>
  <si>
    <t>A1.041.13</t>
  </si>
  <si>
    <t>A1.042.01</t>
  </si>
  <si>
    <t>717.287</t>
  </si>
  <si>
    <t>A1.042.02</t>
  </si>
  <si>
    <t>716.985</t>
  </si>
  <si>
    <t>A1.042.03</t>
  </si>
  <si>
    <t>717.237</t>
  </si>
  <si>
    <t>A1.042.04</t>
  </si>
  <si>
    <t>698.376</t>
  </si>
  <si>
    <t>A1.042.05</t>
  </si>
  <si>
    <t>A1.042.06</t>
  </si>
  <si>
    <t>A1.042.07</t>
  </si>
  <si>
    <t>A1.042.08</t>
  </si>
  <si>
    <t>716.309</t>
  </si>
  <si>
    <t>A1.042.09</t>
  </si>
  <si>
    <t>716.350</t>
  </si>
  <si>
    <t>A1.042.10</t>
  </si>
  <si>
    <t>A1.042.11</t>
  </si>
  <si>
    <t>A1.042.12</t>
  </si>
  <si>
    <t>715.658</t>
  </si>
  <si>
    <t>A1.042.13</t>
  </si>
  <si>
    <t>00:23:08</t>
  </si>
  <si>
    <t>705.314</t>
  </si>
  <si>
    <t>A1.043.02</t>
  </si>
  <si>
    <t>A1.043.03</t>
  </si>
  <si>
    <t>A1.043.04</t>
  </si>
  <si>
    <t>717.074</t>
  </si>
  <si>
    <t>A1.043.05</t>
  </si>
  <si>
    <t>716.826</t>
  </si>
  <si>
    <t>A1.043.06</t>
  </si>
  <si>
    <t>A1.043.07</t>
  </si>
  <si>
    <t>A1.043.08</t>
  </si>
  <si>
    <t>A1.043.09</t>
  </si>
  <si>
    <t>A1.043.10</t>
  </si>
  <si>
    <t>A1.043.11</t>
  </si>
  <si>
    <t>A1.043.12</t>
  </si>
  <si>
    <t>A1.043.13</t>
  </si>
  <si>
    <t>715.906</t>
  </si>
  <si>
    <t>701.716</t>
  </si>
  <si>
    <t>A1.044.02</t>
  </si>
  <si>
    <t>712.461</t>
  </si>
  <si>
    <t>A1.044.03</t>
  </si>
  <si>
    <t>A1.044.04</t>
  </si>
  <si>
    <t>A1.044.05</t>
  </si>
  <si>
    <t>A1.044.06</t>
  </si>
  <si>
    <t>A1.044.07</t>
  </si>
  <si>
    <t>712.629</t>
  </si>
  <si>
    <t>A1.044.08</t>
  </si>
  <si>
    <t>712.577</t>
  </si>
  <si>
    <t>A1.044.09</t>
  </si>
  <si>
    <t>706.161</t>
  </si>
  <si>
    <t>A1.044.10</t>
  </si>
  <si>
    <t>A1.044.11</t>
  </si>
  <si>
    <t>713.406</t>
  </si>
  <si>
    <t>A1.044.12</t>
  </si>
  <si>
    <t>A1.044.13</t>
  </si>
  <si>
    <t>A1.045.01</t>
  </si>
  <si>
    <t>A1.045.02</t>
  </si>
  <si>
    <t>710.709</t>
  </si>
  <si>
    <t>A1.045.03</t>
  </si>
  <si>
    <t>712.314</t>
  </si>
  <si>
    <t>A1.045.04</t>
  </si>
  <si>
    <t>A1.045.05</t>
  </si>
  <si>
    <t>712.679</t>
  </si>
  <si>
    <t>A1.045.06</t>
  </si>
  <si>
    <t>712.896</t>
  </si>
  <si>
    <t>A1.045.07</t>
  </si>
  <si>
    <t>712.227</t>
  </si>
  <si>
    <t>A1.045.08</t>
  </si>
  <si>
    <t>A1.045.09</t>
  </si>
  <si>
    <t>A1.045.10</t>
  </si>
  <si>
    <t>A1.045.11</t>
  </si>
  <si>
    <t>713.523</t>
  </si>
  <si>
    <t>A1.045.12</t>
  </si>
  <si>
    <t>A1.045.13</t>
  </si>
  <si>
    <t>713.970</t>
  </si>
  <si>
    <t>A1.046.01</t>
  </si>
  <si>
    <t>A1.046.02</t>
  </si>
  <si>
    <t>706.362</t>
  </si>
  <si>
    <t>A1.046.03</t>
  </si>
  <si>
    <t>A1.046.04</t>
  </si>
  <si>
    <t>A1.046.05</t>
  </si>
  <si>
    <t>A1.046.06</t>
  </si>
  <si>
    <t>707.800</t>
  </si>
  <si>
    <t>A1.046.07</t>
  </si>
  <si>
    <t>707.765</t>
  </si>
  <si>
    <t>A1.046.08</t>
  </si>
  <si>
    <t>707.756</t>
  </si>
  <si>
    <t>A1.046.09</t>
  </si>
  <si>
    <t>A1.046.10</t>
  </si>
  <si>
    <t>A1.046.11</t>
  </si>
  <si>
    <t>708.513</t>
  </si>
  <si>
    <t>A1.046.12</t>
  </si>
  <si>
    <t>A1.046.13</t>
  </si>
  <si>
    <t>708.565</t>
  </si>
  <si>
    <t>A1.047.01</t>
  </si>
  <si>
    <t>707.711</t>
  </si>
  <si>
    <t>A1.047.02</t>
  </si>
  <si>
    <t>A1.047.03</t>
  </si>
  <si>
    <t>702.487</t>
  </si>
  <si>
    <t>A1.047.04</t>
  </si>
  <si>
    <t>707.761</t>
  </si>
  <si>
    <t>A1.047.05</t>
  </si>
  <si>
    <t>707.357</t>
  </si>
  <si>
    <t>A1.047.06</t>
  </si>
  <si>
    <t>A1.047.07</t>
  </si>
  <si>
    <t>705.489</t>
  </si>
  <si>
    <t>A1.047.08</t>
  </si>
  <si>
    <t>A1.047.09</t>
  </si>
  <si>
    <t>A1.047.10</t>
  </si>
  <si>
    <t>707.791</t>
  </si>
  <si>
    <t>A1.047.11</t>
  </si>
  <si>
    <t>A1.047.12</t>
  </si>
  <si>
    <t>A1.047.13</t>
  </si>
  <si>
    <t>A1.048.01</t>
  </si>
  <si>
    <t>A1.048.02</t>
  </si>
  <si>
    <t>707.478</t>
  </si>
  <si>
    <t>A1.048.03</t>
  </si>
  <si>
    <t>707.739</t>
  </si>
  <si>
    <t>A1.048.04</t>
  </si>
  <si>
    <t>707.551</t>
  </si>
  <si>
    <t>A1.048.05</t>
  </si>
  <si>
    <t>A1.048.06</t>
  </si>
  <si>
    <t>707.777</t>
  </si>
  <si>
    <t>A1.048.07</t>
  </si>
  <si>
    <t>707.655</t>
  </si>
  <si>
    <t>A1.048.08</t>
  </si>
  <si>
    <t>A1.048.09</t>
  </si>
  <si>
    <t>708.241</t>
  </si>
  <si>
    <t>A1.048.10</t>
  </si>
  <si>
    <t>708.264</t>
  </si>
  <si>
    <t>A1.048.11</t>
  </si>
  <si>
    <t>708.065</t>
  </si>
  <si>
    <t>A1.048.12</t>
  </si>
  <si>
    <t>A1.048.13</t>
  </si>
  <si>
    <t>A1.049.01</t>
  </si>
  <si>
    <t>A1.049.02</t>
  </si>
  <si>
    <t>A1.049.03</t>
  </si>
  <si>
    <t>A1.049.04</t>
  </si>
  <si>
    <t>707.249</t>
  </si>
  <si>
    <t>A1.049.05</t>
  </si>
  <si>
    <t>A1.049.06</t>
  </si>
  <si>
    <t>707.027</t>
  </si>
  <si>
    <t>A1.049.07</t>
  </si>
  <si>
    <t>708.064</t>
  </si>
  <si>
    <t>A1.049.08</t>
  </si>
  <si>
    <t>708.204</t>
  </si>
  <si>
    <t>A1.049.09</t>
  </si>
  <si>
    <t>708.087</t>
  </si>
  <si>
    <t>A1.049.10</t>
  </si>
  <si>
    <t>707.196</t>
  </si>
  <si>
    <t>A1.049.11</t>
  </si>
  <si>
    <t>A1.049.12</t>
  </si>
  <si>
    <t>A1.049.13</t>
  </si>
  <si>
    <t>706.125</t>
  </si>
  <si>
    <t>A1.050.01</t>
  </si>
  <si>
    <t>A1.050.02</t>
  </si>
  <si>
    <t>706.525</t>
  </si>
  <si>
    <t>A1.050.03</t>
  </si>
  <si>
    <t>707.842</t>
  </si>
  <si>
    <t>A1.050.04</t>
  </si>
  <si>
    <t>A1.050.05</t>
  </si>
  <si>
    <t>A1.050.06</t>
  </si>
  <si>
    <t>693.989</t>
  </si>
  <si>
    <t>A1.050.07</t>
  </si>
  <si>
    <t>707.737</t>
  </si>
  <si>
    <t>A1.050.08</t>
  </si>
  <si>
    <t>707.752</t>
  </si>
  <si>
    <t>A1.050.09</t>
  </si>
  <si>
    <t>707.426</t>
  </si>
  <si>
    <t>A1.050.10</t>
  </si>
  <si>
    <t>A1.050.11</t>
  </si>
  <si>
    <t>707.816</t>
  </si>
  <si>
    <t>A1.050.12</t>
  </si>
  <si>
    <t>707.665</t>
  </si>
  <si>
    <t>A1.050.13</t>
  </si>
  <si>
    <t>00:14:50</t>
  </si>
  <si>
    <t>707.959</t>
  </si>
  <si>
    <t>A1.051.01</t>
  </si>
  <si>
    <t>706.704</t>
  </si>
  <si>
    <t>A1.051.02</t>
  </si>
  <si>
    <t>A1.051.03</t>
  </si>
  <si>
    <t>707.542</t>
  </si>
  <si>
    <t>A1.051.04</t>
  </si>
  <si>
    <t>A1.051.05</t>
  </si>
  <si>
    <t>A1.051.06</t>
  </si>
  <si>
    <t>707.930</t>
  </si>
  <si>
    <t>A1.051.07</t>
  </si>
  <si>
    <t>708.471</t>
  </si>
  <si>
    <t>A1.051.08</t>
  </si>
  <si>
    <t>706.450</t>
  </si>
  <si>
    <t>A1.051.09</t>
  </si>
  <si>
    <t>A1.051.10</t>
  </si>
  <si>
    <t>707.109</t>
  </si>
  <si>
    <t>A1.051.11</t>
  </si>
  <si>
    <t>707.188</t>
  </si>
  <si>
    <t>A1.051.12</t>
  </si>
  <si>
    <t>707.628</t>
  </si>
  <si>
    <t>A1.051.13</t>
  </si>
  <si>
    <t>A1.052.01</t>
  </si>
  <si>
    <t>706.208</t>
  </si>
  <si>
    <t>A1.052.02</t>
  </si>
  <si>
    <t>707.484</t>
  </si>
  <si>
    <t>A1.052.03</t>
  </si>
  <si>
    <t>706.929</t>
  </si>
  <si>
    <t>A1.052.04</t>
  </si>
  <si>
    <t>A1.052.05</t>
  </si>
  <si>
    <t>708.245</t>
  </si>
  <si>
    <t>A1.052.06</t>
  </si>
  <si>
    <t>A1.052.07</t>
  </si>
  <si>
    <t>708.123</t>
  </si>
  <si>
    <t>A1.052.08</t>
  </si>
  <si>
    <t>A1.052.09</t>
  </si>
  <si>
    <t>A1.052.10</t>
  </si>
  <si>
    <t>708.133</t>
  </si>
  <si>
    <t>A1.052.11</t>
  </si>
  <si>
    <t>707.215</t>
  </si>
  <si>
    <t>A1.052.12</t>
  </si>
  <si>
    <t>708.218</t>
  </si>
  <si>
    <t>A1.052.13</t>
  </si>
  <si>
    <t>708.420</t>
  </si>
  <si>
    <t>A1.053.01</t>
  </si>
  <si>
    <t>707.011</t>
  </si>
  <si>
    <t>A1.053.02</t>
  </si>
  <si>
    <t>707.170</t>
  </si>
  <si>
    <t>A1.053.03</t>
  </si>
  <si>
    <t>A1.053.04</t>
  </si>
  <si>
    <t>A1.053.05</t>
  </si>
  <si>
    <t>708.093</t>
  </si>
  <si>
    <t>A1.053.06</t>
  </si>
  <si>
    <t>707.848</t>
  </si>
  <si>
    <t>A1.053.07</t>
  </si>
  <si>
    <t>A1.053.08</t>
  </si>
  <si>
    <t>706.914</t>
  </si>
  <si>
    <t>A1.053.10</t>
  </si>
  <si>
    <t>A1.053.11</t>
  </si>
  <si>
    <t>708.164</t>
  </si>
  <si>
    <t>A1.053.12</t>
  </si>
  <si>
    <t>A1.053.13</t>
  </si>
  <si>
    <t>A1.054.01</t>
  </si>
  <si>
    <t>A1.054.02</t>
  </si>
  <si>
    <t>A1.054.03</t>
  </si>
  <si>
    <t>A1.054.04</t>
  </si>
  <si>
    <t>A1.054.05</t>
  </si>
  <si>
    <t>707.139</t>
  </si>
  <si>
    <t>A1.054.06</t>
  </si>
  <si>
    <t>707.961</t>
  </si>
  <si>
    <t>A1.054.07</t>
  </si>
  <si>
    <t>A1.054.08</t>
  </si>
  <si>
    <t>707.780</t>
  </si>
  <si>
    <t>A1.054.09</t>
  </si>
  <si>
    <t>707.687</t>
  </si>
  <si>
    <t>A1.054.10</t>
  </si>
  <si>
    <t>708.111</t>
  </si>
  <si>
    <t>A1.054.11</t>
  </si>
  <si>
    <t>A1.054.12</t>
  </si>
  <si>
    <t>A1.054.13</t>
  </si>
  <si>
    <t>702.470</t>
  </si>
  <si>
    <t>A1.055.01</t>
  </si>
  <si>
    <t>A1.055.02</t>
  </si>
  <si>
    <t>A1.055.03</t>
  </si>
  <si>
    <t>A1.055.04</t>
  </si>
  <si>
    <t>707.618</t>
  </si>
  <si>
    <t>A1.055.05</t>
  </si>
  <si>
    <t>707.795</t>
  </si>
  <si>
    <t>A1.055.06</t>
  </si>
  <si>
    <t>707.957</t>
  </si>
  <si>
    <t>A1.055.07</t>
  </si>
  <si>
    <t>A1.055.08</t>
  </si>
  <si>
    <t>707.946</t>
  </si>
  <si>
    <t>A1.055.09</t>
  </si>
  <si>
    <t>707.985</t>
  </si>
  <si>
    <t>A1.055.10</t>
  </si>
  <si>
    <t>707.903</t>
  </si>
  <si>
    <t>A1.055.11</t>
  </si>
  <si>
    <t>706.499</t>
  </si>
  <si>
    <t>A1.055.12</t>
  </si>
  <si>
    <t>707.977</t>
  </si>
  <si>
    <t>A1.055.13</t>
  </si>
  <si>
    <t>708.151</t>
  </si>
  <si>
    <t>A1.056.01</t>
  </si>
  <si>
    <t>707.548</t>
  </si>
  <si>
    <t>A1.056.02</t>
  </si>
  <si>
    <t>707.281</t>
  </si>
  <si>
    <t>A1.056.03</t>
  </si>
  <si>
    <t>A1.056.04</t>
  </si>
  <si>
    <t>A1.056.05</t>
  </si>
  <si>
    <t>707.846</t>
  </si>
  <si>
    <t>A1.056.06</t>
  </si>
  <si>
    <t>A1.056.07</t>
  </si>
  <si>
    <t>A1.056.08</t>
  </si>
  <si>
    <t>707.915</t>
  </si>
  <si>
    <t>A1.056.09</t>
  </si>
  <si>
    <t>A1.056.10</t>
  </si>
  <si>
    <t>707.685</t>
  </si>
  <si>
    <t>A1.056.11</t>
  </si>
  <si>
    <t>A1.056.12</t>
  </si>
  <si>
    <t>A1.056.13</t>
  </si>
  <si>
    <t>A1.057.01</t>
  </si>
  <si>
    <t>A1.057.02</t>
  </si>
  <si>
    <t>A1.057.03</t>
  </si>
  <si>
    <t>A1.057.04</t>
  </si>
  <si>
    <t>705.328</t>
  </si>
  <si>
    <t>695.602</t>
  </si>
  <si>
    <t>A1.057.06</t>
  </si>
  <si>
    <t>A1.057.07</t>
  </si>
  <si>
    <t>705.308</t>
  </si>
  <si>
    <t>A1.057.08</t>
  </si>
  <si>
    <t>A1.057.09</t>
  </si>
  <si>
    <t>707.849</t>
  </si>
  <si>
    <t>A1.057.10</t>
  </si>
  <si>
    <t>703.441</t>
  </si>
  <si>
    <t>A1.057.11</t>
  </si>
  <si>
    <t>707.986</t>
  </si>
  <si>
    <t>A1.057.12</t>
  </si>
  <si>
    <t>A1.057.13</t>
  </si>
  <si>
    <t>A1.058.01</t>
  </si>
  <si>
    <t>707.445</t>
  </si>
  <si>
    <t>A1.058.02</t>
  </si>
  <si>
    <t>707.173</t>
  </si>
  <si>
    <t>A1.058.03</t>
  </si>
  <si>
    <t>703.052</t>
  </si>
  <si>
    <t>A1.058.04</t>
  </si>
  <si>
    <t>A1.058.05</t>
  </si>
  <si>
    <t>705.192</t>
  </si>
  <si>
    <t>A1.058.06</t>
  </si>
  <si>
    <t>707.468</t>
  </si>
  <si>
    <t>A1.058.07</t>
  </si>
  <si>
    <t>707.840</t>
  </si>
  <si>
    <t>A1.058.08</t>
  </si>
  <si>
    <t>708.001</t>
  </si>
  <si>
    <t>A1.058.09</t>
  </si>
  <si>
    <t>707.881</t>
  </si>
  <si>
    <t>A1.058.10</t>
  </si>
  <si>
    <t>A1.058.11</t>
  </si>
  <si>
    <t>702.521</t>
  </si>
  <si>
    <t>A1.058.12</t>
  </si>
  <si>
    <t>707.702</t>
  </si>
  <si>
    <t>A1.058.13</t>
  </si>
  <si>
    <t>A1.059.01</t>
  </si>
  <si>
    <t>707.643</t>
  </si>
  <si>
    <t>A1.059.02</t>
  </si>
  <si>
    <t>707.493</t>
  </si>
  <si>
    <t>A1.059.03</t>
  </si>
  <si>
    <t>704.156</t>
  </si>
  <si>
    <t>A1.059.04</t>
  </si>
  <si>
    <t>A1.059.05</t>
  </si>
  <si>
    <t>A1.059.06</t>
  </si>
  <si>
    <t>704.910</t>
  </si>
  <si>
    <t>A1.059.07</t>
  </si>
  <si>
    <t>A1.059.08</t>
  </si>
  <si>
    <t>705.633</t>
  </si>
  <si>
    <t>A1.059.09</t>
  </si>
  <si>
    <t>706.322</t>
  </si>
  <si>
    <t>A1.059.10</t>
  </si>
  <si>
    <t>704.597</t>
  </si>
  <si>
    <t>A1.059.11</t>
  </si>
  <si>
    <t>708.049</t>
  </si>
  <si>
    <t>A1.059.12</t>
  </si>
  <si>
    <t>A1.059.13</t>
  </si>
  <si>
    <t>A1.060.01</t>
  </si>
  <si>
    <t>707.704</t>
  </si>
  <si>
    <t>A1.060.02</t>
  </si>
  <si>
    <t>707.312</t>
  </si>
  <si>
    <t>A1.060.03</t>
  </si>
  <si>
    <t>A1.060.04</t>
  </si>
  <si>
    <t>A1.060.05</t>
  </si>
  <si>
    <t>A1.060.06</t>
  </si>
  <si>
    <t>A1.060.07</t>
  </si>
  <si>
    <t>706.995</t>
  </si>
  <si>
    <t>A1.060.08</t>
  </si>
  <si>
    <t>A1.060.09</t>
  </si>
  <si>
    <t>A1.060.10</t>
  </si>
  <si>
    <t>706.787</t>
  </si>
  <si>
    <t>A1.060.11</t>
  </si>
  <si>
    <t>A1.060.12</t>
  </si>
  <si>
    <t>707.013</t>
  </si>
  <si>
    <t>A1.060.13</t>
  </si>
  <si>
    <t>707.329</t>
  </si>
  <si>
    <t>A1.061.01</t>
  </si>
  <si>
    <t>706.904</t>
  </si>
  <si>
    <t>A1.061.02</t>
  </si>
  <si>
    <t>707.390</t>
  </si>
  <si>
    <t>A1.061.03</t>
  </si>
  <si>
    <t>A1.061.04</t>
  </si>
  <si>
    <t>A1.061.05</t>
  </si>
  <si>
    <t>A1.061.06</t>
  </si>
  <si>
    <t>706.922</t>
  </si>
  <si>
    <t>A1.061.07</t>
  </si>
  <si>
    <t>A1.061.08</t>
  </si>
  <si>
    <t>706.598</t>
  </si>
  <si>
    <t>A1.061.09</t>
  </si>
  <si>
    <t>A1.061.10</t>
  </si>
  <si>
    <t>A1.061.11</t>
  </si>
  <si>
    <t>A1.061.12</t>
  </si>
  <si>
    <t>708.008</t>
  </si>
  <si>
    <t>A1.061.13</t>
  </si>
  <si>
    <t>A1.062.01</t>
  </si>
  <si>
    <t>712.417</t>
  </si>
  <si>
    <t>A1.062.02</t>
  </si>
  <si>
    <t>A1.062.03</t>
  </si>
  <si>
    <t>A1.062.04</t>
  </si>
  <si>
    <t>A1.062.05</t>
  </si>
  <si>
    <t>A1.062.06</t>
  </si>
  <si>
    <t>711.926</t>
  </si>
  <si>
    <t>A1.062.07</t>
  </si>
  <si>
    <t>712.466</t>
  </si>
  <si>
    <t>A1.062.08</t>
  </si>
  <si>
    <t>A1.062.09</t>
  </si>
  <si>
    <t>A1.062.10</t>
  </si>
  <si>
    <t>711.781</t>
  </si>
  <si>
    <t>A1.062.11</t>
  </si>
  <si>
    <t>A1.062.12</t>
  </si>
  <si>
    <t>712.303</t>
  </si>
  <si>
    <t>A1.062.13</t>
  </si>
  <si>
    <t>A1.063.01</t>
  </si>
  <si>
    <t>712.169</t>
  </si>
  <si>
    <t>A1.063.02</t>
  </si>
  <si>
    <t>A1.063.03</t>
  </si>
  <si>
    <t>A1.063.04</t>
  </si>
  <si>
    <t>711.946</t>
  </si>
  <si>
    <t>A1.063.05</t>
  </si>
  <si>
    <t>A1.063.06</t>
  </si>
  <si>
    <t>712.274</t>
  </si>
  <si>
    <t>A1.063.07</t>
  </si>
  <si>
    <t>A1.063.08</t>
  </si>
  <si>
    <t>713.004</t>
  </si>
  <si>
    <t>A1.063.09</t>
  </si>
  <si>
    <t>A1.063.10</t>
  </si>
  <si>
    <t>712.696</t>
  </si>
  <si>
    <t>A1.063.11</t>
  </si>
  <si>
    <t>A1.063.12</t>
  </si>
  <si>
    <t>712.630</t>
  </si>
  <si>
    <t>A1.063.13</t>
  </si>
  <si>
    <t>A1.064.01</t>
  </si>
  <si>
    <t>712.410</t>
  </si>
  <si>
    <t>A1.064.02</t>
  </si>
  <si>
    <t>712.260</t>
  </si>
  <si>
    <t>A1.064.03</t>
  </si>
  <si>
    <t>712.888</t>
  </si>
  <si>
    <t>A1.064.04</t>
  </si>
  <si>
    <t>712.725</t>
  </si>
  <si>
    <t>A1.064.05</t>
  </si>
  <si>
    <t>A1.064.06</t>
  </si>
  <si>
    <t>711.671</t>
  </si>
  <si>
    <t>A1.064.07</t>
  </si>
  <si>
    <t>A1.064.08</t>
  </si>
  <si>
    <t>A1.064.09</t>
  </si>
  <si>
    <t>A1.064.10</t>
  </si>
  <si>
    <t>A1.064.11</t>
  </si>
  <si>
    <t>712.809</t>
  </si>
  <si>
    <t>A1.064.12</t>
  </si>
  <si>
    <t>A1.064.13</t>
  </si>
  <si>
    <t>A1.065.01</t>
  </si>
  <si>
    <t>A1.065.02</t>
  </si>
  <si>
    <t>712.333</t>
  </si>
  <si>
    <t>A1.065.03</t>
  </si>
  <si>
    <t>712.746</t>
  </si>
  <si>
    <t>A1.065.04</t>
  </si>
  <si>
    <t>A1.065.05</t>
  </si>
  <si>
    <t>712.233</t>
  </si>
  <si>
    <t>A1.065.06</t>
  </si>
  <si>
    <t>712.472</t>
  </si>
  <si>
    <t>A1.065.07</t>
  </si>
  <si>
    <t>A1.065.08</t>
  </si>
  <si>
    <t>A1.065.09</t>
  </si>
  <si>
    <t>A1.065.10</t>
  </si>
  <si>
    <t>A1.065.11</t>
  </si>
  <si>
    <t>712.483</t>
  </si>
  <si>
    <t>A1.065.12</t>
  </si>
  <si>
    <t>711.908</t>
  </si>
  <si>
    <t>A1.065.13</t>
  </si>
  <si>
    <t>A1.066.01</t>
  </si>
  <si>
    <t>703.168</t>
  </si>
  <si>
    <t>A1.066.02</t>
  </si>
  <si>
    <t>706.687</t>
  </si>
  <si>
    <t>A1.066.03</t>
  </si>
  <si>
    <t>706.891</t>
  </si>
  <si>
    <t>A1.066.04</t>
  </si>
  <si>
    <t>A1.066.05</t>
  </si>
  <si>
    <t>A1.066.06</t>
  </si>
  <si>
    <t>708.988</t>
  </si>
  <si>
    <t>A1.066.07</t>
  </si>
  <si>
    <t>A1.066.08</t>
  </si>
  <si>
    <t>709.095</t>
  </si>
  <si>
    <t>A1.066.09</t>
  </si>
  <si>
    <t>710.111</t>
  </si>
  <si>
    <t>A1.066.10</t>
  </si>
  <si>
    <t>709.374</t>
  </si>
  <si>
    <t>A1.066.11</t>
  </si>
  <si>
    <t>709.302</t>
  </si>
  <si>
    <t>A1.066.12</t>
  </si>
  <si>
    <t>709.876</t>
  </si>
  <si>
    <t>A1.066.13</t>
  </si>
  <si>
    <t>712.585</t>
  </si>
  <si>
    <t>A1.067.01</t>
  </si>
  <si>
    <t>713.033</t>
  </si>
  <si>
    <t>A1.067.02</t>
  </si>
  <si>
    <t>712.791</t>
  </si>
  <si>
    <t>A1.067.03</t>
  </si>
  <si>
    <t>A1.067.04</t>
  </si>
  <si>
    <t>712.668</t>
  </si>
  <si>
    <t>A1.067.05</t>
  </si>
  <si>
    <t>712.504</t>
  </si>
  <si>
    <t>A1.067.06</t>
  </si>
  <si>
    <t>710.688</t>
  </si>
  <si>
    <t>A1.067.07</t>
  </si>
  <si>
    <t>A1.067.08</t>
  </si>
  <si>
    <t>712.771</t>
  </si>
  <si>
    <t>A1.067.09</t>
  </si>
  <si>
    <t>A1.067.10</t>
  </si>
  <si>
    <t>712.479</t>
  </si>
  <si>
    <t>A1.067.11</t>
  </si>
  <si>
    <t>A1.067.12</t>
  </si>
  <si>
    <t>A1.067.13</t>
  </si>
  <si>
    <t>A1.068.01</t>
  </si>
  <si>
    <t>713.184</t>
  </si>
  <si>
    <t>A1.068.02</t>
  </si>
  <si>
    <t>712.960</t>
  </si>
  <si>
    <t>A1.068.03</t>
  </si>
  <si>
    <t>A1.068.04</t>
  </si>
  <si>
    <t>712.619</t>
  </si>
  <si>
    <t>A1.068.05</t>
  </si>
  <si>
    <t>A1.068.06</t>
  </si>
  <si>
    <t>712.563</t>
  </si>
  <si>
    <t>A1.068.07</t>
  </si>
  <si>
    <t>A1.068.08</t>
  </si>
  <si>
    <t>A1.068.09</t>
  </si>
  <si>
    <t>A1.068.10</t>
  </si>
  <si>
    <t>A1.068.11</t>
  </si>
  <si>
    <t>A1.068.12</t>
  </si>
  <si>
    <t>A1.068.13</t>
  </si>
  <si>
    <t>712.200</t>
  </si>
  <si>
    <t>A1.069.01</t>
  </si>
  <si>
    <t>A1.069.02</t>
  </si>
  <si>
    <t>A1.069.03</t>
  </si>
  <si>
    <t>A1.069.04</t>
  </si>
  <si>
    <t>712.887</t>
  </si>
  <si>
    <t>A1.069.05</t>
  </si>
  <si>
    <t>712.825</t>
  </si>
  <si>
    <t>A1.069.06</t>
  </si>
  <si>
    <t>A1.069.07</t>
  </si>
  <si>
    <t>712.821</t>
  </si>
  <si>
    <t>A1.069.08</t>
  </si>
  <si>
    <t>712.658</t>
  </si>
  <si>
    <t>A1.069.09</t>
  </si>
  <si>
    <t>712.895</t>
  </si>
  <si>
    <t>A1.069.10</t>
  </si>
  <si>
    <t>713.059</t>
  </si>
  <si>
    <t>A1.069.11</t>
  </si>
  <si>
    <t>712.719</t>
  </si>
  <si>
    <t>A1.069.12</t>
  </si>
  <si>
    <t>A1.069.13</t>
  </si>
  <si>
    <t>712.507</t>
  </si>
  <si>
    <t>A1.070.01</t>
  </si>
  <si>
    <t>A1.070.02</t>
  </si>
  <si>
    <t>A1.070.03</t>
  </si>
  <si>
    <t>713.149</t>
  </si>
  <si>
    <t>A1.070.04</t>
  </si>
  <si>
    <t>A1.070.05</t>
  </si>
  <si>
    <t>712.897</t>
  </si>
  <si>
    <t>A1.070.06</t>
  </si>
  <si>
    <t>A1.070.07</t>
  </si>
  <si>
    <t>A1.070.08</t>
  </si>
  <si>
    <t>A1.070.09</t>
  </si>
  <si>
    <t>712.693</t>
  </si>
  <si>
    <t>A1.070.10</t>
  </si>
  <si>
    <t>712.777</t>
  </si>
  <si>
    <t>A1.070.11</t>
  </si>
  <si>
    <t>A1.070.12</t>
  </si>
  <si>
    <t>712.573</t>
  </si>
  <si>
    <t>A1.070.13</t>
  </si>
  <si>
    <t>712.814</t>
  </si>
  <si>
    <t>A1.071.01</t>
  </si>
  <si>
    <t>713.317</t>
  </si>
  <si>
    <t>A1.071.02</t>
  </si>
  <si>
    <t>713.112</t>
  </si>
  <si>
    <t>A1.071.03</t>
  </si>
  <si>
    <t>713.090</t>
  </si>
  <si>
    <t>A1.071.04</t>
  </si>
  <si>
    <t>A1.071.05</t>
  </si>
  <si>
    <t>713.117</t>
  </si>
  <si>
    <t>A1.071.06</t>
  </si>
  <si>
    <t>A1.071.07</t>
  </si>
  <si>
    <t>A1.071.08</t>
  </si>
  <si>
    <t>A1.071.09</t>
  </si>
  <si>
    <t>712.857</t>
  </si>
  <si>
    <t>A1.071.10</t>
  </si>
  <si>
    <t>712.077</t>
  </si>
  <si>
    <t>A1.071.11</t>
  </si>
  <si>
    <t>A1.071.12</t>
  </si>
  <si>
    <t>712.717</t>
  </si>
  <si>
    <t>700.506</t>
  </si>
  <si>
    <t>A1.072.01</t>
  </si>
  <si>
    <t>713.640</t>
  </si>
  <si>
    <t>A1.072.02</t>
  </si>
  <si>
    <t>A1.072.03</t>
  </si>
  <si>
    <t>713.721</t>
  </si>
  <si>
    <t>A1.072.04</t>
  </si>
  <si>
    <t>713.674</t>
  </si>
  <si>
    <t>A1.072.05</t>
  </si>
  <si>
    <t>A1.072.06</t>
  </si>
  <si>
    <t>713.537</t>
  </si>
  <si>
    <t>A1.072.07</t>
  </si>
  <si>
    <t>A1.072.08</t>
  </si>
  <si>
    <t>A1.072.09</t>
  </si>
  <si>
    <t>713.199</t>
  </si>
  <si>
    <t>A1.072.10</t>
  </si>
  <si>
    <t>A1.072.11</t>
  </si>
  <si>
    <t>713.111</t>
  </si>
  <si>
    <t>A1.072.12</t>
  </si>
  <si>
    <t>713.047</t>
  </si>
  <si>
    <t>A1.072.13</t>
  </si>
  <si>
    <t>A1.073.01</t>
  </si>
  <si>
    <t>A1.073.02</t>
  </si>
  <si>
    <t>A1.073.03</t>
  </si>
  <si>
    <t>713.752</t>
  </si>
  <si>
    <t>A1.073.04</t>
  </si>
  <si>
    <t>713.555</t>
  </si>
  <si>
    <t>A1.073.05</t>
  </si>
  <si>
    <t>A1.073.06</t>
  </si>
  <si>
    <t>A1.073.07</t>
  </si>
  <si>
    <t>A1.073.08</t>
  </si>
  <si>
    <t>A1.073.09</t>
  </si>
  <si>
    <t>A1.073.10</t>
  </si>
  <si>
    <t>713.210</t>
  </si>
  <si>
    <t>A1.073.11</t>
  </si>
  <si>
    <t>A1.073.12</t>
  </si>
  <si>
    <t>A1.073.13</t>
  </si>
  <si>
    <t>703.940</t>
  </si>
  <si>
    <t>A1.074.01</t>
  </si>
  <si>
    <t>A1.074.02</t>
  </si>
  <si>
    <t>713.967</t>
  </si>
  <si>
    <t>A1.074.03</t>
  </si>
  <si>
    <t>A1.074.04</t>
  </si>
  <si>
    <t>A1.074.05</t>
  </si>
  <si>
    <t>713.279</t>
  </si>
  <si>
    <t>A1.074.06</t>
  </si>
  <si>
    <t>713.447</t>
  </si>
  <si>
    <t>A1.074.07</t>
  </si>
  <si>
    <t>A1.074.08</t>
  </si>
  <si>
    <t>A1.074.09</t>
  </si>
  <si>
    <t>713.419</t>
  </si>
  <si>
    <t>A1.074.10</t>
  </si>
  <si>
    <t>A1.074.11</t>
  </si>
  <si>
    <t>A1.074.12</t>
  </si>
  <si>
    <t>A1.074.13</t>
  </si>
  <si>
    <t>705.183</t>
  </si>
  <si>
    <t>A1.075.01</t>
  </si>
  <si>
    <t>A1.075.02</t>
  </si>
  <si>
    <t>712.312</t>
  </si>
  <si>
    <t>A1.075.03</t>
  </si>
  <si>
    <t>A1.075.04</t>
  </si>
  <si>
    <t>713.320</t>
  </si>
  <si>
    <t>A1.075.05</t>
  </si>
  <si>
    <t>713.370</t>
  </si>
  <si>
    <t>A1.075.06</t>
  </si>
  <si>
    <t>713.391</t>
  </si>
  <si>
    <t>A1.075.07</t>
  </si>
  <si>
    <t>A1.075.08</t>
  </si>
  <si>
    <t>713.156</t>
  </si>
  <si>
    <t>A1.075.09</t>
  </si>
  <si>
    <t>A1.075.10</t>
  </si>
  <si>
    <t>A1.075.11</t>
  </si>
  <si>
    <t>713.224</t>
  </si>
  <si>
    <t>A1.075.12</t>
  </si>
  <si>
    <t>713.107</t>
  </si>
  <si>
    <t>A1.075.13</t>
  </si>
  <si>
    <t>712.366</t>
  </si>
  <si>
    <t>A1.076.01</t>
  </si>
  <si>
    <t>A1.076.02</t>
  </si>
  <si>
    <t>709.866</t>
  </si>
  <si>
    <t>A1.076.03</t>
  </si>
  <si>
    <t>711.621</t>
  </si>
  <si>
    <t>A1.076.04</t>
  </si>
  <si>
    <t>A1.076.05</t>
  </si>
  <si>
    <t>701.328</t>
  </si>
  <si>
    <t>A1.076.07</t>
  </si>
  <si>
    <t>A1.076.08</t>
  </si>
  <si>
    <t>A1.076.09</t>
  </si>
  <si>
    <t>A1.076.10</t>
  </si>
  <si>
    <t>713.282</t>
  </si>
  <si>
    <t>A1.076.11</t>
  </si>
  <si>
    <t>A1.076.12</t>
  </si>
  <si>
    <t>712.945</t>
  </si>
  <si>
    <t>A1.076.13</t>
  </si>
  <si>
    <t>A1.077.01</t>
  </si>
  <si>
    <t>695.931</t>
  </si>
  <si>
    <t>A1.077.02</t>
  </si>
  <si>
    <t>A1.077.03</t>
  </si>
  <si>
    <t>A1.077.04</t>
  </si>
  <si>
    <t>A1.077.05</t>
  </si>
  <si>
    <t>714.026</t>
  </si>
  <si>
    <t>A1.077.06</t>
  </si>
  <si>
    <t>A1.077.07</t>
  </si>
  <si>
    <t>A1.077.08</t>
  </si>
  <si>
    <t>A1.077.09</t>
  </si>
  <si>
    <t>A1.077.10</t>
  </si>
  <si>
    <t>713.580</t>
  </si>
  <si>
    <t>A1.077.11</t>
  </si>
  <si>
    <t>713.505</t>
  </si>
  <si>
    <t>A1.077.12</t>
  </si>
  <si>
    <t>713.290</t>
  </si>
  <si>
    <t>A1.077.13</t>
  </si>
  <si>
    <t>A1.078.01</t>
  </si>
  <si>
    <t>714.812</t>
  </si>
  <si>
    <t>A1.078.02</t>
  </si>
  <si>
    <t>A1.078.03</t>
  </si>
  <si>
    <t>A1.078.04</t>
  </si>
  <si>
    <t>A1.078.05</t>
  </si>
  <si>
    <t>A1.078.06</t>
  </si>
  <si>
    <t>713.860</t>
  </si>
  <si>
    <t>A1.078.07</t>
  </si>
  <si>
    <t>A1.078.08</t>
  </si>
  <si>
    <t>A1.078.09</t>
  </si>
  <si>
    <t>713.832</t>
  </si>
  <si>
    <t>A1.078.10</t>
  </si>
  <si>
    <t>713.909</t>
  </si>
  <si>
    <t>A1.078.11</t>
  </si>
  <si>
    <t>A1.078.12</t>
  </si>
  <si>
    <t>713.726</t>
  </si>
  <si>
    <t>A1.078.13</t>
  </si>
  <si>
    <t>A1.079.01</t>
  </si>
  <si>
    <t>714.982</t>
  </si>
  <si>
    <t>A1.079.02</t>
  </si>
  <si>
    <t>714.995</t>
  </si>
  <si>
    <t>A1.079.03</t>
  </si>
  <si>
    <t>A1.079.04</t>
  </si>
  <si>
    <t>A1.079.05</t>
  </si>
  <si>
    <t>A1.079.06</t>
  </si>
  <si>
    <t>A1.079.07</t>
  </si>
  <si>
    <t>A1.079.08</t>
  </si>
  <si>
    <t>713.641</t>
  </si>
  <si>
    <t>A1.079.09</t>
  </si>
  <si>
    <t>A1.079.10</t>
  </si>
  <si>
    <t>A1.079.11</t>
  </si>
  <si>
    <t>713.922</t>
  </si>
  <si>
    <t>A1.079.12</t>
  </si>
  <si>
    <t>713.648</t>
  </si>
  <si>
    <t>A1.079.13</t>
  </si>
  <si>
    <t>713.550</t>
  </si>
  <si>
    <t>A1.080.01</t>
  </si>
  <si>
    <t>715.136</t>
  </si>
  <si>
    <t>A1.080.02</t>
  </si>
  <si>
    <t>A1.080.03</t>
  </si>
  <si>
    <t>714.911</t>
  </si>
  <si>
    <t>A1.080.04</t>
  </si>
  <si>
    <t>A1.080.05</t>
  </si>
  <si>
    <t>714.744</t>
  </si>
  <si>
    <t>A1.080.06</t>
  </si>
  <si>
    <t>A1.080.07</t>
  </si>
  <si>
    <t>A1.080.08</t>
  </si>
  <si>
    <t>713.923</t>
  </si>
  <si>
    <t>A1.080.09</t>
  </si>
  <si>
    <t>A1.080.10</t>
  </si>
  <si>
    <t>A1.080.11</t>
  </si>
  <si>
    <t>A1.080.12</t>
  </si>
  <si>
    <t>A1.080.13</t>
  </si>
  <si>
    <t>713.788</t>
  </si>
  <si>
    <t>A1.081.01</t>
  </si>
  <si>
    <t>A1.081.02</t>
  </si>
  <si>
    <t>714.931</t>
  </si>
  <si>
    <t>A1.081.03</t>
  </si>
  <si>
    <t>714.595</t>
  </si>
  <si>
    <t>A1.081.04</t>
  </si>
  <si>
    <t>A1.081.05</t>
  </si>
  <si>
    <t>A1.081.06</t>
  </si>
  <si>
    <t>714.567</t>
  </si>
  <si>
    <t>A1.081.07</t>
  </si>
  <si>
    <t>A1.081.08</t>
  </si>
  <si>
    <t>713.749</t>
  </si>
  <si>
    <t>A1.081.09</t>
  </si>
  <si>
    <t>A1.081.10</t>
  </si>
  <si>
    <t>714.116</t>
  </si>
  <si>
    <t>A1.081.11</t>
  </si>
  <si>
    <t>713.684</t>
  </si>
  <si>
    <t>A1.081.12</t>
  </si>
  <si>
    <t>A1.081.13</t>
  </si>
  <si>
    <t>A1.082.01</t>
  </si>
  <si>
    <t>A1.082.02</t>
  </si>
  <si>
    <t>A1.082.03</t>
  </si>
  <si>
    <t>A1.082.04</t>
  </si>
  <si>
    <t>714.683</t>
  </si>
  <si>
    <t>A1.082.05</t>
  </si>
  <si>
    <t>A1.082.06</t>
  </si>
  <si>
    <t>A1.082.07</t>
  </si>
  <si>
    <t>714.723</t>
  </si>
  <si>
    <t>A1.082.08</t>
  </si>
  <si>
    <t>A1.082.09</t>
  </si>
  <si>
    <t>A1.082.10</t>
  </si>
  <si>
    <t>713.918</t>
  </si>
  <si>
    <t>A1.082.11</t>
  </si>
  <si>
    <t>714.269</t>
  </si>
  <si>
    <t>A1.082.12</t>
  </si>
  <si>
    <t>A1.082.13</t>
  </si>
  <si>
    <t>A1.083.01</t>
  </si>
  <si>
    <t>A1.083.02</t>
  </si>
  <si>
    <t>A1.083.03</t>
  </si>
  <si>
    <t>712.631</t>
  </si>
  <si>
    <t>A1.083.04</t>
  </si>
  <si>
    <t>A1.083.05</t>
  </si>
  <si>
    <t>710.191</t>
  </si>
  <si>
    <t>A1.083.06</t>
  </si>
  <si>
    <t>A1.083.07</t>
  </si>
  <si>
    <t>708.878</t>
  </si>
  <si>
    <t>A1.083.08</t>
  </si>
  <si>
    <t>712.382</t>
  </si>
  <si>
    <t>A1.083.09</t>
  </si>
  <si>
    <t>712.058</t>
  </si>
  <si>
    <t>701.800</t>
  </si>
  <si>
    <t>A1.083.11</t>
  </si>
  <si>
    <t>710.873</t>
  </si>
  <si>
    <t>A1.083.12</t>
  </si>
  <si>
    <t>711.101</t>
  </si>
  <si>
    <t>A1.083.13</t>
  </si>
  <si>
    <t>707.657</t>
  </si>
  <si>
    <t>A1.084.01</t>
  </si>
  <si>
    <t>A1.084.02</t>
  </si>
  <si>
    <t>712.216</t>
  </si>
  <si>
    <t>A1.084.03</t>
  </si>
  <si>
    <t>712.121</t>
  </si>
  <si>
    <t>A1.084.04</t>
  </si>
  <si>
    <t>713.063</t>
  </si>
  <si>
    <t>A1.084.05</t>
  </si>
  <si>
    <t>A1.084.06</t>
  </si>
  <si>
    <t>A1.084.07</t>
  </si>
  <si>
    <t>A1.084.08</t>
  </si>
  <si>
    <t>695.851</t>
  </si>
  <si>
    <t>A1.084.09</t>
  </si>
  <si>
    <t>A1.084.10</t>
  </si>
  <si>
    <t>711.076</t>
  </si>
  <si>
    <t>A1.084.11</t>
  </si>
  <si>
    <t>A1.084.12</t>
  </si>
  <si>
    <t>A1.084.13</t>
  </si>
  <si>
    <t>710.481</t>
  </si>
  <si>
    <t>A1.085.01</t>
  </si>
  <si>
    <t>A1.085.02</t>
  </si>
  <si>
    <t>715.688</t>
  </si>
  <si>
    <t>A1.085.03</t>
  </si>
  <si>
    <t>A1.085.04</t>
  </si>
  <si>
    <t>A1.085.05</t>
  </si>
  <si>
    <t>A1.085.06</t>
  </si>
  <si>
    <t>A1.085.07</t>
  </si>
  <si>
    <t>A1.085.08</t>
  </si>
  <si>
    <t>A1.085.09</t>
  </si>
  <si>
    <t>714.314</t>
  </si>
  <si>
    <t>A1.085.10</t>
  </si>
  <si>
    <t>714.322</t>
  </si>
  <si>
    <t>A1.085.11</t>
  </si>
  <si>
    <t>A1.085.12</t>
  </si>
  <si>
    <t>714.409</t>
  </si>
  <si>
    <t>A1.085.13</t>
  </si>
  <si>
    <t>708.360</t>
  </si>
  <si>
    <t>A1.086.01</t>
  </si>
  <si>
    <t>703.793</t>
  </si>
  <si>
    <t>A1.086.02</t>
  </si>
  <si>
    <t>706.523</t>
  </si>
  <si>
    <t>A1.086.03</t>
  </si>
  <si>
    <t>A1.086.04</t>
  </si>
  <si>
    <t>715.610</t>
  </si>
  <si>
    <t>A1.086.05</t>
  </si>
  <si>
    <t>A1.086.07</t>
  </si>
  <si>
    <t>714.543</t>
  </si>
  <si>
    <t>A1.086.08</t>
  </si>
  <si>
    <t>A1.086.09</t>
  </si>
  <si>
    <t>A1.086.10</t>
  </si>
  <si>
    <t>714.086</t>
  </si>
  <si>
    <t>A1.086.11</t>
  </si>
  <si>
    <t>A1.086.12</t>
  </si>
  <si>
    <t>713.349</t>
  </si>
  <si>
    <t>A1.086.13</t>
  </si>
  <si>
    <t>A2.001.02</t>
  </si>
  <si>
    <t>710.497</t>
  </si>
  <si>
    <t>A2.001.03</t>
  </si>
  <si>
    <t>711.601</t>
  </si>
  <si>
    <t>A2.001.04</t>
  </si>
  <si>
    <t>711.309</t>
  </si>
  <si>
    <t>A2.001.05</t>
  </si>
  <si>
    <t>712.161</t>
  </si>
  <si>
    <t>A2.001.06</t>
  </si>
  <si>
    <t>712.202</t>
  </si>
  <si>
    <t>A2.001.07</t>
  </si>
  <si>
    <t>712.108</t>
  </si>
  <si>
    <t>A2.001.08</t>
  </si>
  <si>
    <t>A2.001.09</t>
  </si>
  <si>
    <t>A2.001.10</t>
  </si>
  <si>
    <t>713.875</t>
  </si>
  <si>
    <t>A2.001.11</t>
  </si>
  <si>
    <t>714.611</t>
  </si>
  <si>
    <t>A2.001.12</t>
  </si>
  <si>
    <t>A2.001.13</t>
  </si>
  <si>
    <t>A2.002.01</t>
  </si>
  <si>
    <t>710.657</t>
  </si>
  <si>
    <t>702.625</t>
  </si>
  <si>
    <t>A2.002.02</t>
  </si>
  <si>
    <t>709.264</t>
  </si>
  <si>
    <t>A2.002.03</t>
  </si>
  <si>
    <t>710.697</t>
  </si>
  <si>
    <t>A2.002.04</t>
  </si>
  <si>
    <t>711.326</t>
  </si>
  <si>
    <t>A2.002.05</t>
  </si>
  <si>
    <t>A2.002.06</t>
  </si>
  <si>
    <t>712.051</t>
  </si>
  <si>
    <t>A2.002.07</t>
  </si>
  <si>
    <t>A2.002.08</t>
  </si>
  <si>
    <t>A2.002.09</t>
  </si>
  <si>
    <t>A2.002.10</t>
  </si>
  <si>
    <t>A2.002.11</t>
  </si>
  <si>
    <t>713.695</t>
  </si>
  <si>
    <t>A2.002.12</t>
  </si>
  <si>
    <t>714.388</t>
  </si>
  <si>
    <t>A2.002.13</t>
  </si>
  <si>
    <t>714.952</t>
  </si>
  <si>
    <t>A2.003.01</t>
  </si>
  <si>
    <t>A2.003.02</t>
  </si>
  <si>
    <t>710.096</t>
  </si>
  <si>
    <t>A2.003.03</t>
  </si>
  <si>
    <t>01:14:25</t>
  </si>
  <si>
    <t>A2.003.04</t>
  </si>
  <si>
    <t>A2.003.05</t>
  </si>
  <si>
    <t>00:15:45</t>
  </si>
  <si>
    <t>A2.003.06</t>
  </si>
  <si>
    <t>711.411</t>
  </si>
  <si>
    <t>A2.003.07</t>
  </si>
  <si>
    <t>A2.003.08</t>
  </si>
  <si>
    <t>712.225</t>
  </si>
  <si>
    <t>A2.003.09</t>
  </si>
  <si>
    <t>A2.003.10</t>
  </si>
  <si>
    <t>A2.003.11</t>
  </si>
  <si>
    <t>A2.003.12</t>
  </si>
  <si>
    <t>A2.003.13</t>
  </si>
  <si>
    <t>A2.004.01</t>
  </si>
  <si>
    <t>709.834</t>
  </si>
  <si>
    <t>A2.004.02</t>
  </si>
  <si>
    <t>709.744</t>
  </si>
  <si>
    <t>A2.004.03</t>
  </si>
  <si>
    <t>A2.004.04</t>
  </si>
  <si>
    <t>00:18:48</t>
  </si>
  <si>
    <t>A2.004.05</t>
  </si>
  <si>
    <t>A2.004.06</t>
  </si>
  <si>
    <t>A2.004.07</t>
  </si>
  <si>
    <t>711.589</t>
  </si>
  <si>
    <t>A2.004.08</t>
  </si>
  <si>
    <t>712.482</t>
  </si>
  <si>
    <t>A2.004.09</t>
  </si>
  <si>
    <t>712.674</t>
  </si>
  <si>
    <t>705.004</t>
  </si>
  <si>
    <t>A2.004.11</t>
  </si>
  <si>
    <t>A2.004.12</t>
  </si>
  <si>
    <t>00:17:54</t>
  </si>
  <si>
    <t>713.847</t>
  </si>
  <si>
    <t>A2.004.13</t>
  </si>
  <si>
    <t>00:19:29</t>
  </si>
  <si>
    <t>714.250</t>
  </si>
  <si>
    <t>A2.005.01</t>
  </si>
  <si>
    <t>A2.005.02</t>
  </si>
  <si>
    <t>00:28:36</t>
  </si>
  <si>
    <t>A2.005.09</t>
  </si>
  <si>
    <t>713.220</t>
  </si>
  <si>
    <t>A2.006.01</t>
  </si>
  <si>
    <t>709.642</t>
  </si>
  <si>
    <t>A2.006.02</t>
  </si>
  <si>
    <t>00:20:54</t>
  </si>
  <si>
    <t>A2.006.03</t>
  </si>
  <si>
    <t>A2.006.04</t>
  </si>
  <si>
    <t>00:15:00</t>
  </si>
  <si>
    <t>A2.006.05</t>
  </si>
  <si>
    <t>A2.006.06</t>
  </si>
  <si>
    <t>711.378</t>
  </si>
  <si>
    <t>A2.006.07</t>
  </si>
  <si>
    <t>A2.006.08</t>
  </si>
  <si>
    <t>A2.006.09</t>
  </si>
  <si>
    <t>712.493</t>
  </si>
  <si>
    <t>A2.006.10</t>
  </si>
  <si>
    <t>A2.006.11</t>
  </si>
  <si>
    <t>00:19:11</t>
  </si>
  <si>
    <t>A2.006.12</t>
  </si>
  <si>
    <t>713.968</t>
  </si>
  <si>
    <t>A2.006.13</t>
  </si>
  <si>
    <t>A2.007.01</t>
  </si>
  <si>
    <t>704.567</t>
  </si>
  <si>
    <t>A2.007.02</t>
  </si>
  <si>
    <t>692.912</t>
  </si>
  <si>
    <t>A2.007.03</t>
  </si>
  <si>
    <t>710.288</t>
  </si>
  <si>
    <t>A2.007.04</t>
  </si>
  <si>
    <t>A2.007.05</t>
  </si>
  <si>
    <t>711.362</t>
  </si>
  <si>
    <t>A2.007.06</t>
  </si>
  <si>
    <t>A2.007.07</t>
  </si>
  <si>
    <t>A2.007.08</t>
  </si>
  <si>
    <t>695.026</t>
  </si>
  <si>
    <t>A2.007.09</t>
  </si>
  <si>
    <t>A2.007.10</t>
  </si>
  <si>
    <t>A2.007.11</t>
  </si>
  <si>
    <t>A2.007.12</t>
  </si>
  <si>
    <t>A2.007.13</t>
  </si>
  <si>
    <t>A2.008.01</t>
  </si>
  <si>
    <t>704.693</t>
  </si>
  <si>
    <t>A2.008.02</t>
  </si>
  <si>
    <t>00:27:43</t>
  </si>
  <si>
    <t>A2.008.03</t>
  </si>
  <si>
    <t>00:20:22</t>
  </si>
  <si>
    <t>710.411</t>
  </si>
  <si>
    <t>A2.008.04</t>
  </si>
  <si>
    <t>702.098</t>
  </si>
  <si>
    <t>A2.008.06</t>
  </si>
  <si>
    <t>A2.008.07</t>
  </si>
  <si>
    <t>A2.008.08</t>
  </si>
  <si>
    <t>A2.008.09</t>
  </si>
  <si>
    <t>712.346</t>
  </si>
  <si>
    <t>A2.008.10</t>
  </si>
  <si>
    <t>712.524</t>
  </si>
  <si>
    <t>A2.008.11</t>
  </si>
  <si>
    <t>00:17:30</t>
  </si>
  <si>
    <t>713.313</t>
  </si>
  <si>
    <t>A2.008.12</t>
  </si>
  <si>
    <t>713.263</t>
  </si>
  <si>
    <t>A2.008.13</t>
  </si>
  <si>
    <t>A2.009.01</t>
  </si>
  <si>
    <t>A2.009.02</t>
  </si>
  <si>
    <t>00:19:42</t>
  </si>
  <si>
    <t>709.764</t>
  </si>
  <si>
    <t>A2.009.03</t>
  </si>
  <si>
    <t>A2.009.04</t>
  </si>
  <si>
    <t>A2.009.05</t>
  </si>
  <si>
    <t>A2.009.06</t>
  </si>
  <si>
    <t>00:27:54</t>
  </si>
  <si>
    <t>711.207</t>
  </si>
  <si>
    <t>A2.009.07</t>
  </si>
  <si>
    <t>A2.009.08</t>
  </si>
  <si>
    <t>A2.009.09</t>
  </si>
  <si>
    <t>A2.009.10</t>
  </si>
  <si>
    <t>712.403</t>
  </si>
  <si>
    <t>A2.009.11</t>
  </si>
  <si>
    <t>00:17:52</t>
  </si>
  <si>
    <t>A2.009.12</t>
  </si>
  <si>
    <t>712.999</t>
  </si>
  <si>
    <t>A2.009.13</t>
  </si>
  <si>
    <t>A2.010.01</t>
  </si>
  <si>
    <t>00:16:12</t>
  </si>
  <si>
    <t>A2.010.02</t>
  </si>
  <si>
    <t>A2.010.03</t>
  </si>
  <si>
    <t>709.719</t>
  </si>
  <si>
    <t>A2.010.04</t>
  </si>
  <si>
    <t>00:15:35</t>
  </si>
  <si>
    <t>709.724</t>
  </si>
  <si>
    <t>A2.010.05</t>
  </si>
  <si>
    <t>710.272</t>
  </si>
  <si>
    <t>A2.010.06</t>
  </si>
  <si>
    <t>A2.010.07</t>
  </si>
  <si>
    <t>A2.010.08</t>
  </si>
  <si>
    <t>711.602</t>
  </si>
  <si>
    <t>A2.010.09</t>
  </si>
  <si>
    <t>A2.010.10</t>
  </si>
  <si>
    <t>A2.010.11</t>
  </si>
  <si>
    <t>A2.010.12</t>
  </si>
  <si>
    <t>A2.010.13</t>
  </si>
  <si>
    <t>A2.011.01</t>
  </si>
  <si>
    <t>708.858</t>
  </si>
  <si>
    <t>A2.011.02</t>
  </si>
  <si>
    <t>709.077</t>
  </si>
  <si>
    <t>A2.011.03</t>
  </si>
  <si>
    <t>709.485</t>
  </si>
  <si>
    <t>A2.011.04</t>
  </si>
  <si>
    <t>709.678</t>
  </si>
  <si>
    <t>A2.011.05</t>
  </si>
  <si>
    <t>710.187</t>
  </si>
  <si>
    <t>A2.011.06</t>
  </si>
  <si>
    <t>A2.011.07</t>
  </si>
  <si>
    <t>01:04:04</t>
  </si>
  <si>
    <t>A2.011.08</t>
  </si>
  <si>
    <t>A2.011.09</t>
  </si>
  <si>
    <t>A2.011.10</t>
  </si>
  <si>
    <t>A2.011.11</t>
  </si>
  <si>
    <t>712.019</t>
  </si>
  <si>
    <t>A2.011.12</t>
  </si>
  <si>
    <t>00:23:37</t>
  </si>
  <si>
    <t>712.536</t>
  </si>
  <si>
    <t>A2.011.13</t>
  </si>
  <si>
    <t>A2.012.01</t>
  </si>
  <si>
    <t>A2.012.02</t>
  </si>
  <si>
    <t>A2.012.03</t>
  </si>
  <si>
    <t>709.880</t>
  </si>
  <si>
    <t>A2.012.04</t>
  </si>
  <si>
    <t>709.800</t>
  </si>
  <si>
    <t>A2.012.05</t>
  </si>
  <si>
    <t>710.193</t>
  </si>
  <si>
    <t>A2.012.06</t>
  </si>
  <si>
    <t>A2.012.07</t>
  </si>
  <si>
    <t>A2.012.08</t>
  </si>
  <si>
    <t>711.247</t>
  </si>
  <si>
    <t>A2.012.09</t>
  </si>
  <si>
    <t>711.504</t>
  </si>
  <si>
    <t>A2.012.10</t>
  </si>
  <si>
    <t>712.066</t>
  </si>
  <si>
    <t>A2.012.11</t>
  </si>
  <si>
    <t>00:19:20</t>
  </si>
  <si>
    <t>A2.012.12</t>
  </si>
  <si>
    <t>A2.012.13</t>
  </si>
  <si>
    <t>A2.013.01</t>
  </si>
  <si>
    <t>A2.013.02</t>
  </si>
  <si>
    <t>A2.013.03</t>
  </si>
  <si>
    <t>A2.013.04</t>
  </si>
  <si>
    <t>A2.013.05</t>
  </si>
  <si>
    <t>A2.013.06</t>
  </si>
  <si>
    <t>A2.013.07</t>
  </si>
  <si>
    <t>710.781</t>
  </si>
  <si>
    <t>A2.013.08</t>
  </si>
  <si>
    <t>01:29:35</t>
  </si>
  <si>
    <t>710.892</t>
  </si>
  <si>
    <t>A2.013.09</t>
  </si>
  <si>
    <t>711.234</t>
  </si>
  <si>
    <t>A2.013.10</t>
  </si>
  <si>
    <t>00:19:55</t>
  </si>
  <si>
    <t>A2.013.11</t>
  </si>
  <si>
    <t>712.046</t>
  </si>
  <si>
    <t>A2.013.12</t>
  </si>
  <si>
    <t>712.537</t>
  </si>
  <si>
    <t>A2.013.13</t>
  </si>
  <si>
    <t>A2.014.01</t>
  </si>
  <si>
    <t>A2.014.02</t>
  </si>
  <si>
    <t>A2.014.03</t>
  </si>
  <si>
    <t>A2.014.04</t>
  </si>
  <si>
    <t>709.638</t>
  </si>
  <si>
    <t>A2.014.05</t>
  </si>
  <si>
    <t>709.499</t>
  </si>
  <si>
    <t>A2.014.06</t>
  </si>
  <si>
    <t>710.366</t>
  </si>
  <si>
    <t>A2.014.07</t>
  </si>
  <si>
    <t>A2.014.08</t>
  </si>
  <si>
    <t>A2.014.09</t>
  </si>
  <si>
    <t>710.907</t>
  </si>
  <si>
    <t>A2.014.10</t>
  </si>
  <si>
    <t>A2.014.11</t>
  </si>
  <si>
    <t>712.140</t>
  </si>
  <si>
    <t>A2.014.12</t>
  </si>
  <si>
    <t>712.607</t>
  </si>
  <si>
    <t>A2.014.13</t>
  </si>
  <si>
    <t>A2.015.01</t>
  </si>
  <si>
    <t>A2.015.02</t>
  </si>
  <si>
    <t>A2.015.03</t>
  </si>
  <si>
    <t>A2.015.04</t>
  </si>
  <si>
    <t>A2.015.05</t>
  </si>
  <si>
    <t>A2.015.06</t>
  </si>
  <si>
    <t>00:20:28</t>
  </si>
  <si>
    <t>A2.015.07</t>
  </si>
  <si>
    <t>00:14:22</t>
  </si>
  <si>
    <t>702.617</t>
  </si>
  <si>
    <t>A2.015.09</t>
  </si>
  <si>
    <t>711.063</t>
  </si>
  <si>
    <t>A2.015.10</t>
  </si>
  <si>
    <t>00:18:22</t>
  </si>
  <si>
    <t>A2.015.11</t>
  </si>
  <si>
    <t>A2.015.12</t>
  </si>
  <si>
    <t>A2.015.13</t>
  </si>
  <si>
    <t>711.999</t>
  </si>
  <si>
    <t>A2.016.01</t>
  </si>
  <si>
    <t>A2.016.02</t>
  </si>
  <si>
    <t>A2.016.04</t>
  </si>
  <si>
    <t>A2.016.05</t>
  </si>
  <si>
    <t>A2.016.06</t>
  </si>
  <si>
    <t>00:19:59</t>
  </si>
  <si>
    <t>A2.016.07</t>
  </si>
  <si>
    <t>710.420</t>
  </si>
  <si>
    <t>A2.016.08</t>
  </si>
  <si>
    <t>A2.016.09</t>
  </si>
  <si>
    <t>01:00:48</t>
  </si>
  <si>
    <t>710.757</t>
  </si>
  <si>
    <t>A2.016.10</t>
  </si>
  <si>
    <t>A2.016.11</t>
  </si>
  <si>
    <t>711.797</t>
  </si>
  <si>
    <t>A2.016.12</t>
  </si>
  <si>
    <t>00:18:56</t>
  </si>
  <si>
    <t>A2.016.13</t>
  </si>
  <si>
    <t>A2.017.01</t>
  </si>
  <si>
    <t>708.938</t>
  </si>
  <si>
    <t>A2.017.02</t>
  </si>
  <si>
    <t>A2.017.03</t>
  </si>
  <si>
    <t>709.282</t>
  </si>
  <si>
    <t>A2.017.04</t>
  </si>
  <si>
    <t>709.276</t>
  </si>
  <si>
    <t>A2.017.05</t>
  </si>
  <si>
    <t>A2.017.06</t>
  </si>
  <si>
    <t>A2.017.07</t>
  </si>
  <si>
    <t>A2.017.08</t>
  </si>
  <si>
    <t>710.683</t>
  </si>
  <si>
    <t>A2.017.09</t>
  </si>
  <si>
    <t>711.156</t>
  </si>
  <si>
    <t>A2.017.10</t>
  </si>
  <si>
    <t>00:17:45</t>
  </si>
  <si>
    <t>A2.017.11</t>
  </si>
  <si>
    <t>A2.017.12</t>
  </si>
  <si>
    <t>712.284</t>
  </si>
  <si>
    <t>A2.017.13</t>
  </si>
  <si>
    <t>00:19:34</t>
  </si>
  <si>
    <t>A2.018.01</t>
  </si>
  <si>
    <t>708.819</t>
  </si>
  <si>
    <t>A2.018.02</t>
  </si>
  <si>
    <t>A2.018.03</t>
  </si>
  <si>
    <t>A2.018.04</t>
  </si>
  <si>
    <t>709.251</t>
  </si>
  <si>
    <t>A2.018.05</t>
  </si>
  <si>
    <t>709.166</t>
  </si>
  <si>
    <t>A2.018.06</t>
  </si>
  <si>
    <t>A2.018.07</t>
  </si>
  <si>
    <t>A2.018.08</t>
  </si>
  <si>
    <t>A2.018.09</t>
  </si>
  <si>
    <t>711.020</t>
  </si>
  <si>
    <t>A2.018.10</t>
  </si>
  <si>
    <t>A2.018.11</t>
  </si>
  <si>
    <t>A2.018.12</t>
  </si>
  <si>
    <t>711.962</t>
  </si>
  <si>
    <t>A2.018.13</t>
  </si>
  <si>
    <t>00:26:05</t>
  </si>
  <si>
    <t>712.311</t>
  </si>
  <si>
    <t>A2.019.01</t>
  </si>
  <si>
    <t>705.200</t>
  </si>
  <si>
    <t>A2.019.02</t>
  </si>
  <si>
    <t>A2.019.03</t>
  </si>
  <si>
    <t>710.532</t>
  </si>
  <si>
    <t>A2.019.04</t>
  </si>
  <si>
    <t>711.021</t>
  </si>
  <si>
    <t>A2.019.05</t>
  </si>
  <si>
    <t>A2.019.06</t>
  </si>
  <si>
    <t>711.222</t>
  </si>
  <si>
    <t>A2.019.07</t>
  </si>
  <si>
    <t>711.529</t>
  </si>
  <si>
    <t>A2.019.08</t>
  </si>
  <si>
    <t>A2.019.09</t>
  </si>
  <si>
    <t>711.706</t>
  </si>
  <si>
    <t>A2.019.10</t>
  </si>
  <si>
    <t>712.709</t>
  </si>
  <si>
    <t>A2.019.11</t>
  </si>
  <si>
    <t>712.459</t>
  </si>
  <si>
    <t>A2.019.12</t>
  </si>
  <si>
    <t>00:22:21</t>
  </si>
  <si>
    <t>713.567</t>
  </si>
  <si>
    <t>A2.019.13</t>
  </si>
  <si>
    <t>A2.020.01</t>
  </si>
  <si>
    <t>A2.020.02</t>
  </si>
  <si>
    <t>A2.020.03</t>
  </si>
  <si>
    <t>A2.020.04</t>
  </si>
  <si>
    <t>A2.020.05</t>
  </si>
  <si>
    <t>A2.020.06</t>
  </si>
  <si>
    <t>A2.020.07</t>
  </si>
  <si>
    <t>710.912</t>
  </si>
  <si>
    <t>A2.020.08</t>
  </si>
  <si>
    <t>711.425</t>
  </si>
  <si>
    <t>A2.020.09</t>
  </si>
  <si>
    <t>A2.020.10</t>
  </si>
  <si>
    <t>711.824</t>
  </si>
  <si>
    <t>A2.020.11</t>
  </si>
  <si>
    <t>A2.020.12</t>
  </si>
  <si>
    <t>713.284</t>
  </si>
  <si>
    <t>A2.020.13</t>
  </si>
  <si>
    <t>A2.021.01</t>
  </si>
  <si>
    <t>A2.021.02</t>
  </si>
  <si>
    <t>A2.021.03</t>
  </si>
  <si>
    <t>A2.021.04</t>
  </si>
  <si>
    <t>A2.021.05</t>
  </si>
  <si>
    <t>A2.021.06</t>
  </si>
  <si>
    <t>A2.021.07</t>
  </si>
  <si>
    <t>A2.021.08</t>
  </si>
  <si>
    <t>A2.021.09</t>
  </si>
  <si>
    <t>711.685</t>
  </si>
  <si>
    <t>A2.021.10</t>
  </si>
  <si>
    <t>A2.022.01</t>
  </si>
  <si>
    <t>A2.022.02</t>
  </si>
  <si>
    <t>A2.022.03</t>
  </si>
  <si>
    <t>703.243</t>
  </si>
  <si>
    <t>A2.022.04</t>
  </si>
  <si>
    <t>A2.022.05</t>
  </si>
  <si>
    <t>A2.022.06</t>
  </si>
  <si>
    <t>A2.022.07</t>
  </si>
  <si>
    <t>A2.022.08</t>
  </si>
  <si>
    <t>A2.022.09</t>
  </si>
  <si>
    <t>711.104</t>
  </si>
  <si>
    <t>A2.022.10</t>
  </si>
  <si>
    <t>A2.023.01</t>
  </si>
  <si>
    <t>708.595</t>
  </si>
  <si>
    <t>A2.023.02</t>
  </si>
  <si>
    <t>A2.023.03</t>
  </si>
  <si>
    <t>A2.023.04</t>
  </si>
  <si>
    <t>704.787</t>
  </si>
  <si>
    <t>A2.023.05</t>
  </si>
  <si>
    <t>705.102</t>
  </si>
  <si>
    <t>A2.023.06</t>
  </si>
  <si>
    <t>704.866</t>
  </si>
  <si>
    <t>A2.023.07</t>
  </si>
  <si>
    <t>705.368</t>
  </si>
  <si>
    <t>A2.023.08</t>
  </si>
  <si>
    <t>A2.023.09</t>
  </si>
  <si>
    <t>708.428</t>
  </si>
  <si>
    <t>A2.023.10</t>
  </si>
  <si>
    <t>A2.024.01</t>
  </si>
  <si>
    <t>A2.024.02</t>
  </si>
  <si>
    <t>A2.024.03</t>
  </si>
  <si>
    <t>710.906</t>
  </si>
  <si>
    <t>A2.024.04</t>
  </si>
  <si>
    <t>A2.024.05</t>
  </si>
  <si>
    <t>A2.024.06</t>
  </si>
  <si>
    <t>A2.024.07</t>
  </si>
  <si>
    <t>A2.024.08</t>
  </si>
  <si>
    <t>712.248</t>
  </si>
  <si>
    <t>A2.024.09</t>
  </si>
  <si>
    <t>711.733</t>
  </si>
  <si>
    <t>A2.024.10</t>
  </si>
  <si>
    <t>712.252</t>
  </si>
  <si>
    <t>A2.024.11</t>
  </si>
  <si>
    <t>712.644</t>
  </si>
  <si>
    <t>A2.024.12</t>
  </si>
  <si>
    <t>00:16:38</t>
  </si>
  <si>
    <t>A2.025.01</t>
  </si>
  <si>
    <t>704.378</t>
  </si>
  <si>
    <t>A2.025.02</t>
  </si>
  <si>
    <t>A2.025.03</t>
  </si>
  <si>
    <t>A2.025.04</t>
  </si>
  <si>
    <t>A2.025.05</t>
  </si>
  <si>
    <t>711.028</t>
  </si>
  <si>
    <t>A2.025.06</t>
  </si>
  <si>
    <t>711.215</t>
  </si>
  <si>
    <t>A2.025.07</t>
  </si>
  <si>
    <t>A2.025.08</t>
  </si>
  <si>
    <t>709.932</t>
  </si>
  <si>
    <t>A2.025.09</t>
  </si>
  <si>
    <t>712.047</t>
  </si>
  <si>
    <t>A2.025.10</t>
  </si>
  <si>
    <t>A2.025.11</t>
  </si>
  <si>
    <t>712.207</t>
  </si>
  <si>
    <t>A2.025.12</t>
  </si>
  <si>
    <t>712.616</t>
  </si>
  <si>
    <t>A2.026.01</t>
  </si>
  <si>
    <t>710.641</t>
  </si>
  <si>
    <t>A2.026.02</t>
  </si>
  <si>
    <t>710.341</t>
  </si>
  <si>
    <t>A2.026.03</t>
  </si>
  <si>
    <t>A2.026.04</t>
  </si>
  <si>
    <t>711.290</t>
  </si>
  <si>
    <t>A2.026.05</t>
  </si>
  <si>
    <t>701.825</t>
  </si>
  <si>
    <t>A2.026.06</t>
  </si>
  <si>
    <t>702.274</t>
  </si>
  <si>
    <t>A2.026.07</t>
  </si>
  <si>
    <t>A2.026.08</t>
  </si>
  <si>
    <t>A2.026.09</t>
  </si>
  <si>
    <t>704.795</t>
  </si>
  <si>
    <t>A2.026.10</t>
  </si>
  <si>
    <t>A2.026.11</t>
  </si>
  <si>
    <t>710.839</t>
  </si>
  <si>
    <t>A2.026.12</t>
  </si>
  <si>
    <t>A2.027.01</t>
  </si>
  <si>
    <t>705.564</t>
  </si>
  <si>
    <t>A2.027.02</t>
  </si>
  <si>
    <t>704.121</t>
  </si>
  <si>
    <t>A2.027.03</t>
  </si>
  <si>
    <t>706.074</t>
  </si>
  <si>
    <t>A2.027.04</t>
  </si>
  <si>
    <t>705.849</t>
  </si>
  <si>
    <t>A2.027.05</t>
  </si>
  <si>
    <t>706.108</t>
  </si>
  <si>
    <t>A2.027.06</t>
  </si>
  <si>
    <t>A2.027.07</t>
  </si>
  <si>
    <t>A2.027.08</t>
  </si>
  <si>
    <t>704.751</t>
  </si>
  <si>
    <t>A2.027.09</t>
  </si>
  <si>
    <t>A2.027.10</t>
  </si>
  <si>
    <t>A2.027.11</t>
  </si>
  <si>
    <t>706.139</t>
  </si>
  <si>
    <t>A2.027.12</t>
  </si>
  <si>
    <t>705.510</t>
  </si>
  <si>
    <t>A2.027.13</t>
  </si>
  <si>
    <t>A2.028.01</t>
  </si>
  <si>
    <t>705.836</t>
  </si>
  <si>
    <t>A2.028.02</t>
  </si>
  <si>
    <t>706.156</t>
  </si>
  <si>
    <t>A2.028.03</t>
  </si>
  <si>
    <t>705.978</t>
  </si>
  <si>
    <t>A2.028.04</t>
  </si>
  <si>
    <t>704.713</t>
  </si>
  <si>
    <t>697.341</t>
  </si>
  <si>
    <t>A2.028.05</t>
  </si>
  <si>
    <t>A2.028.06</t>
  </si>
  <si>
    <t>706.503</t>
  </si>
  <si>
    <t>A2.028.07</t>
  </si>
  <si>
    <t>704.875</t>
  </si>
  <si>
    <t>A2.028.08</t>
  </si>
  <si>
    <t>704.593</t>
  </si>
  <si>
    <t>A2.028.09</t>
  </si>
  <si>
    <t>A2.028.10</t>
  </si>
  <si>
    <t>705.295</t>
  </si>
  <si>
    <t>A2.028.11</t>
  </si>
  <si>
    <t>705.405</t>
  </si>
  <si>
    <t>A2.028.12</t>
  </si>
  <si>
    <t>705.454</t>
  </si>
  <si>
    <t>A2.028.13</t>
  </si>
  <si>
    <t>706.297</t>
  </si>
  <si>
    <t>A2.029.01</t>
  </si>
  <si>
    <t>706.002</t>
  </si>
  <si>
    <t>A2.029.02</t>
  </si>
  <si>
    <t>A2.029.03</t>
  </si>
  <si>
    <t>705.964</t>
  </si>
  <si>
    <t>A2.029.04</t>
  </si>
  <si>
    <t>705.966</t>
  </si>
  <si>
    <t>A2.029.05</t>
  </si>
  <si>
    <t>A2.029.06</t>
  </si>
  <si>
    <t>705.490</t>
  </si>
  <si>
    <t>A2.029.07</t>
  </si>
  <si>
    <t>705.883</t>
  </si>
  <si>
    <t>A2.029.08</t>
  </si>
  <si>
    <t>706.653</t>
  </si>
  <si>
    <t>A2.029.09</t>
  </si>
  <si>
    <t>A2.029.10</t>
  </si>
  <si>
    <t>A2.029.11</t>
  </si>
  <si>
    <t>705.784</t>
  </si>
  <si>
    <t>A2.029.12</t>
  </si>
  <si>
    <t>705.503</t>
  </si>
  <si>
    <t>A2.029.13</t>
  </si>
  <si>
    <t>706.236</t>
  </si>
  <si>
    <t>A2.030.01</t>
  </si>
  <si>
    <t>705.346</t>
  </si>
  <si>
    <t>A2.030.02</t>
  </si>
  <si>
    <t>705.813</t>
  </si>
  <si>
    <t>A2.030.03</t>
  </si>
  <si>
    <t>A2.030.04</t>
  </si>
  <si>
    <t>706.042</t>
  </si>
  <si>
    <t>A2.030.05</t>
  </si>
  <si>
    <t>706.433</t>
  </si>
  <si>
    <t>A2.030.06</t>
  </si>
  <si>
    <t>A2.030.07</t>
  </si>
  <si>
    <t>705.451</t>
  </si>
  <si>
    <t>A2.030.08</t>
  </si>
  <si>
    <t>A2.030.09</t>
  </si>
  <si>
    <t>704.045</t>
  </si>
  <si>
    <t>A2.030.10</t>
  </si>
  <si>
    <t>705.036</t>
  </si>
  <si>
    <t>A2.030.11</t>
  </si>
  <si>
    <t>A2.030.12</t>
  </si>
  <si>
    <t>706.635</t>
  </si>
  <si>
    <t>A2.030.13</t>
  </si>
  <si>
    <t>A2.031.01</t>
  </si>
  <si>
    <t>705.561</t>
  </si>
  <si>
    <t>A2.031.02</t>
  </si>
  <si>
    <t>706.307</t>
  </si>
  <si>
    <t>A2.031.03</t>
  </si>
  <si>
    <t>705.658</t>
  </si>
  <si>
    <t>A2.031.04</t>
  </si>
  <si>
    <t>A2.031.05</t>
  </si>
  <si>
    <t>705.918</t>
  </si>
  <si>
    <t>A2.031.06</t>
  </si>
  <si>
    <t>705.930</t>
  </si>
  <si>
    <t>A2.031.07</t>
  </si>
  <si>
    <t>705.716</t>
  </si>
  <si>
    <t>A2.031.08</t>
  </si>
  <si>
    <t>706.281</t>
  </si>
  <si>
    <t>A2.031.09</t>
  </si>
  <si>
    <t>A2.031.11</t>
  </si>
  <si>
    <t>A2.031.12</t>
  </si>
  <si>
    <t>A2.031.13</t>
  </si>
  <si>
    <t>706.446</t>
  </si>
  <si>
    <t>A2.032.01</t>
  </si>
  <si>
    <t>705.555</t>
  </si>
  <si>
    <t>A2.032.02</t>
  </si>
  <si>
    <t>A2.032.03</t>
  </si>
  <si>
    <t>A2.032.04</t>
  </si>
  <si>
    <t>706.051</t>
  </si>
  <si>
    <t>A2.032.05</t>
  </si>
  <si>
    <t>A2.032.06</t>
  </si>
  <si>
    <t>A2.032.07</t>
  </si>
  <si>
    <t>A2.032.08</t>
  </si>
  <si>
    <t>704.913</t>
  </si>
  <si>
    <t>A2.032.09</t>
  </si>
  <si>
    <t>A2.032.10</t>
  </si>
  <si>
    <t>706.845</t>
  </si>
  <si>
    <t>A2.032.11</t>
  </si>
  <si>
    <t>701.332</t>
  </si>
  <si>
    <t>A2.032.12</t>
  </si>
  <si>
    <t>A2.032.13</t>
  </si>
  <si>
    <t>A2.033.01</t>
  </si>
  <si>
    <t>705.476</t>
  </si>
  <si>
    <t>A2.033.02</t>
  </si>
  <si>
    <t>705.958</t>
  </si>
  <si>
    <t>A2.033.03</t>
  </si>
  <si>
    <t>705.603</t>
  </si>
  <si>
    <t>A2.033.04</t>
  </si>
  <si>
    <t>A2.033.05</t>
  </si>
  <si>
    <t>702.357</t>
  </si>
  <si>
    <t>A2.033.06</t>
  </si>
  <si>
    <t>A2.033.07</t>
  </si>
  <si>
    <t>705.441</t>
  </si>
  <si>
    <t>A2.033.08</t>
  </si>
  <si>
    <t>706.165</t>
  </si>
  <si>
    <t>A2.033.09</t>
  </si>
  <si>
    <t>702.564</t>
  </si>
  <si>
    <t>A2.033.10</t>
  </si>
  <si>
    <t>707.010</t>
  </si>
  <si>
    <t>A2.033.11</t>
  </si>
  <si>
    <t>A2.033.12</t>
  </si>
  <si>
    <t>A2.033.13</t>
  </si>
  <si>
    <t>707.543</t>
  </si>
  <si>
    <t>A2.034.01</t>
  </si>
  <si>
    <t>A2.034.02</t>
  </si>
  <si>
    <t>705.809</t>
  </si>
  <si>
    <t>A2.034.04</t>
  </si>
  <si>
    <t>705.980</t>
  </si>
  <si>
    <t>A2.034.05</t>
  </si>
  <si>
    <t>706.304</t>
  </si>
  <si>
    <t>A2.034.06</t>
  </si>
  <si>
    <t>705.744</t>
  </si>
  <si>
    <t>A2.034.07</t>
  </si>
  <si>
    <t>A2.034.08</t>
  </si>
  <si>
    <t>A2.034.09</t>
  </si>
  <si>
    <t>705.812</t>
  </si>
  <si>
    <t>A2.034.10</t>
  </si>
  <si>
    <t>706.620</t>
  </si>
  <si>
    <t>A2.034.11</t>
  </si>
  <si>
    <t>A2.034.12</t>
  </si>
  <si>
    <t>A2.034.13</t>
  </si>
  <si>
    <t>A2.035.01</t>
  </si>
  <si>
    <t>700.594</t>
  </si>
  <si>
    <t>A2.035.02</t>
  </si>
  <si>
    <t>A2.035.03</t>
  </si>
  <si>
    <t>706.255</t>
  </si>
  <si>
    <t>A2.035.04</t>
  </si>
  <si>
    <t>A2.035.05</t>
  </si>
  <si>
    <t>705.597</t>
  </si>
  <si>
    <t>A2.035.06</t>
  </si>
  <si>
    <t>705.617</t>
  </si>
  <si>
    <t>A2.035.07</t>
  </si>
  <si>
    <t>A2.035.08</t>
  </si>
  <si>
    <t>A2.035.09</t>
  </si>
  <si>
    <t>706.240</t>
  </si>
  <si>
    <t>A2.035.10</t>
  </si>
  <si>
    <t>707.510</t>
  </si>
  <si>
    <t>A2.035.11</t>
  </si>
  <si>
    <t>A2.035.12</t>
  </si>
  <si>
    <t>A2.035.13</t>
  </si>
  <si>
    <t>A2.036.01</t>
  </si>
  <si>
    <t>710.183</t>
  </si>
  <si>
    <t>A2.036.02</t>
  </si>
  <si>
    <t>708.733</t>
  </si>
  <si>
    <t>A2.036.03</t>
  </si>
  <si>
    <t>A2.036.04</t>
  </si>
  <si>
    <t>709.704</t>
  </si>
  <si>
    <t>A2.036.05</t>
  </si>
  <si>
    <t>710.143</t>
  </si>
  <si>
    <t>A2.036.06</t>
  </si>
  <si>
    <t>A2.036.07</t>
  </si>
  <si>
    <t>710.053</t>
  </si>
  <si>
    <t>A2.036.08</t>
  </si>
  <si>
    <t>710.012</t>
  </si>
  <si>
    <t>A2.036.09</t>
  </si>
  <si>
    <t>A2.036.10</t>
  </si>
  <si>
    <t>A2.036.11</t>
  </si>
  <si>
    <t>A2.036.12</t>
  </si>
  <si>
    <t>A2.036.13</t>
  </si>
  <si>
    <t>710.599</t>
  </si>
  <si>
    <t>A2.037.01</t>
  </si>
  <si>
    <t>709.967</t>
  </si>
  <si>
    <t>A2.037.02</t>
  </si>
  <si>
    <t>A2.037.03</t>
  </si>
  <si>
    <t>A2.037.04</t>
  </si>
  <si>
    <t>710.526</t>
  </si>
  <si>
    <t>A2.037.05</t>
  </si>
  <si>
    <t>A2.037.06</t>
  </si>
  <si>
    <t>710.483</t>
  </si>
  <si>
    <t>A2.037.07</t>
  </si>
  <si>
    <t>A2.037.08</t>
  </si>
  <si>
    <t>A2.037.10</t>
  </si>
  <si>
    <t>A2.037.11</t>
  </si>
  <si>
    <t>A2.037.12</t>
  </si>
  <si>
    <t>710.685</t>
  </si>
  <si>
    <t>A2.037.13</t>
  </si>
  <si>
    <t>A2.038.01</t>
  </si>
  <si>
    <t>A2.038.02</t>
  </si>
  <si>
    <t>710.368</t>
  </si>
  <si>
    <t>A2.038.03</t>
  </si>
  <si>
    <t>A2.038.04</t>
  </si>
  <si>
    <t>710.173</t>
  </si>
  <si>
    <t>A2.038.05</t>
  </si>
  <si>
    <t>A2.038.06</t>
  </si>
  <si>
    <t>A2.038.07</t>
  </si>
  <si>
    <t>A2.038.08</t>
  </si>
  <si>
    <t>A2.038.09</t>
  </si>
  <si>
    <t>A2.038.10</t>
  </si>
  <si>
    <t>A2.038.11</t>
  </si>
  <si>
    <t>711.683</t>
  </si>
  <si>
    <t>A2.038.12</t>
  </si>
  <si>
    <t>711.803</t>
  </si>
  <si>
    <t>A2.038.13</t>
  </si>
  <si>
    <t>712.206</t>
  </si>
  <si>
    <t>A2.039.01</t>
  </si>
  <si>
    <t>710.408</t>
  </si>
  <si>
    <t>A2.039.02</t>
  </si>
  <si>
    <t>A2.039.03</t>
  </si>
  <si>
    <t>710.591</t>
  </si>
  <si>
    <t>A2.039.04</t>
  </si>
  <si>
    <t>A2.039.05</t>
  </si>
  <si>
    <t>A2.039.06</t>
  </si>
  <si>
    <t>708.732</t>
  </si>
  <si>
    <t>A2.039.07</t>
  </si>
  <si>
    <t>A2.039.08</t>
  </si>
  <si>
    <t>711.541</t>
  </si>
  <si>
    <t>A2.039.09</t>
  </si>
  <si>
    <t>711.514</t>
  </si>
  <si>
    <t>A2.039.10</t>
  </si>
  <si>
    <t>A2.039.11</t>
  </si>
  <si>
    <t>A2.039.12</t>
  </si>
  <si>
    <t>A2.039.13</t>
  </si>
  <si>
    <t>A2.040.01</t>
  </si>
  <si>
    <t>710.439</t>
  </si>
  <si>
    <t>A2.040.02</t>
  </si>
  <si>
    <t>710.821</t>
  </si>
  <si>
    <t>A2.040.03</t>
  </si>
  <si>
    <t>710.029</t>
  </si>
  <si>
    <t>A2.040.04</t>
  </si>
  <si>
    <t>A2.040.05</t>
  </si>
  <si>
    <t>710.880</t>
  </si>
  <si>
    <t>A2.040.06</t>
  </si>
  <si>
    <t>A2.040.07</t>
  </si>
  <si>
    <t>711.348</t>
  </si>
  <si>
    <t>A2.040.08</t>
  </si>
  <si>
    <t>711.231</t>
  </si>
  <si>
    <t>A2.040.09</t>
  </si>
  <si>
    <t>A2.040.10</t>
  </si>
  <si>
    <t>A2.040.11</t>
  </si>
  <si>
    <t>A2.040.12</t>
  </si>
  <si>
    <t>A2.040.13</t>
  </si>
  <si>
    <t>A2.041.01</t>
  </si>
  <si>
    <t>A2.041.02</t>
  </si>
  <si>
    <t>710.940</t>
  </si>
  <si>
    <t>A2.041.03</t>
  </si>
  <si>
    <t>710.773</t>
  </si>
  <si>
    <t>A2.041.04</t>
  </si>
  <si>
    <t>710.909</t>
  </si>
  <si>
    <t>A2.041.05</t>
  </si>
  <si>
    <t>710.469</t>
  </si>
  <si>
    <t>A2.041.06</t>
  </si>
  <si>
    <t>710.921</t>
  </si>
  <si>
    <t>A2.041.07</t>
  </si>
  <si>
    <t>A2.041.09</t>
  </si>
  <si>
    <t>711.353</t>
  </si>
  <si>
    <t>A2.041.10</t>
  </si>
  <si>
    <t>A2.041.11</t>
  </si>
  <si>
    <t>A2.041.12</t>
  </si>
  <si>
    <t>712.111</t>
  </si>
  <si>
    <t>A2.041.13</t>
  </si>
  <si>
    <t>712.091</t>
  </si>
  <si>
    <t>A2.042.01</t>
  </si>
  <si>
    <t>A2.042.02</t>
  </si>
  <si>
    <t>705.412</t>
  </si>
  <si>
    <t>A2.042.03</t>
  </si>
  <si>
    <t>705.223</t>
  </si>
  <si>
    <t>A2.042.04</t>
  </si>
  <si>
    <t>A2.042.05</t>
  </si>
  <si>
    <t>A2.042.06</t>
  </si>
  <si>
    <t>706.086</t>
  </si>
  <si>
    <t>A2.042.07</t>
  </si>
  <si>
    <t>A2.042.08</t>
  </si>
  <si>
    <t>A2.042.09</t>
  </si>
  <si>
    <t>706.859</t>
  </si>
  <si>
    <t>A2.042.10</t>
  </si>
  <si>
    <t>705.583</t>
  </si>
  <si>
    <t>A2.042.11</t>
  </si>
  <si>
    <t>A2.042.12</t>
  </si>
  <si>
    <t>A2.042.13</t>
  </si>
  <si>
    <t>A2.043.02</t>
  </si>
  <si>
    <t>A2.043.03</t>
  </si>
  <si>
    <t>A2.043.04</t>
  </si>
  <si>
    <t>710.630</t>
  </si>
  <si>
    <t>A2.043.05</t>
  </si>
  <si>
    <t>A2.043.06</t>
  </si>
  <si>
    <t>A2.043.07</t>
  </si>
  <si>
    <t>A2.043.08</t>
  </si>
  <si>
    <t>711.103</t>
  </si>
  <si>
    <t>A2.043.09</t>
  </si>
  <si>
    <t>A2.043.10</t>
  </si>
  <si>
    <t>711.776</t>
  </si>
  <si>
    <t>A2.043.11</t>
  </si>
  <si>
    <t>708.772</t>
  </si>
  <si>
    <t>A2.043.12</t>
  </si>
  <si>
    <t>A2.043.13</t>
  </si>
  <si>
    <t>711.830</t>
  </si>
  <si>
    <t>A2.044.01</t>
  </si>
  <si>
    <t>00:27:42</t>
  </si>
  <si>
    <t>712.443</t>
  </si>
  <si>
    <t>A2.044.02</t>
  </si>
  <si>
    <t>715.243</t>
  </si>
  <si>
    <t>A2.044.03</t>
  </si>
  <si>
    <t>00:24:52</t>
  </si>
  <si>
    <t>715.483</t>
  </si>
  <si>
    <t>A2.044.04</t>
  </si>
  <si>
    <t>A2.044.05</t>
  </si>
  <si>
    <t>A2.044.06</t>
  </si>
  <si>
    <t>716.690</t>
  </si>
  <si>
    <t>A2.044.07</t>
  </si>
  <si>
    <t>A2.044.08</t>
  </si>
  <si>
    <t>A2.044.09</t>
  </si>
  <si>
    <t>A2.044.10</t>
  </si>
  <si>
    <t>A2.044.11</t>
  </si>
  <si>
    <t>717.901</t>
  </si>
  <si>
    <t>A2.044.12</t>
  </si>
  <si>
    <t>718.359</t>
  </si>
  <si>
    <t>A2.044.13</t>
  </si>
  <si>
    <t>718.501</t>
  </si>
  <si>
    <t>A2.045.01</t>
  </si>
  <si>
    <t>702.110</t>
  </si>
  <si>
    <t>A2.045.02</t>
  </si>
  <si>
    <t>A2.045.03</t>
  </si>
  <si>
    <t>A2.045.04</t>
  </si>
  <si>
    <t>A2.045.05</t>
  </si>
  <si>
    <t>A2.045.06</t>
  </si>
  <si>
    <t>00:26:11</t>
  </si>
  <si>
    <t>A2.045.07</t>
  </si>
  <si>
    <t>A2.045.08</t>
  </si>
  <si>
    <t>00:14:12</t>
  </si>
  <si>
    <t>716.684</t>
  </si>
  <si>
    <t>A2.045.09</t>
  </si>
  <si>
    <t>00:20:00</t>
  </si>
  <si>
    <t>717.373</t>
  </si>
  <si>
    <t>A2.045.10</t>
  </si>
  <si>
    <t>717.437</t>
  </si>
  <si>
    <t>A2.045.11</t>
  </si>
  <si>
    <t>716.095</t>
  </si>
  <si>
    <t>A2.045.12</t>
  </si>
  <si>
    <t>717.257</t>
  </si>
  <si>
    <t>A2.045.13</t>
  </si>
  <si>
    <t>701.541</t>
  </si>
  <si>
    <t>714.329</t>
  </si>
  <si>
    <t>A2.046.01</t>
  </si>
  <si>
    <t>A2.046.02</t>
  </si>
  <si>
    <t>714.712</t>
  </si>
  <si>
    <t>A2.046.03</t>
  </si>
  <si>
    <t>715.099</t>
  </si>
  <si>
    <t>A2.046.04</t>
  </si>
  <si>
    <t>A2.046.05</t>
  </si>
  <si>
    <t>715.770</t>
  </si>
  <si>
    <t>A2.046.06</t>
  </si>
  <si>
    <t>00:21:35</t>
  </si>
  <si>
    <t>715.829</t>
  </si>
  <si>
    <t>A2.046.07</t>
  </si>
  <si>
    <t>699.554</t>
  </si>
  <si>
    <t>A2.046.08</t>
  </si>
  <si>
    <t>A2.046.09</t>
  </si>
  <si>
    <t>00:19:26</t>
  </si>
  <si>
    <t>A2.046.10</t>
  </si>
  <si>
    <t>700.448</t>
  </si>
  <si>
    <t>A2.046.11</t>
  </si>
  <si>
    <t>700.751</t>
  </si>
  <si>
    <t>717.291</t>
  </si>
  <si>
    <t>A2.046.12</t>
  </si>
  <si>
    <t>A2.046.13</t>
  </si>
  <si>
    <t>717.396</t>
  </si>
  <si>
    <t>A2.047.01</t>
  </si>
  <si>
    <t>A2.047.02</t>
  </si>
  <si>
    <t>00:31:49</t>
  </si>
  <si>
    <t>A2.047.03</t>
  </si>
  <si>
    <t>714.356</t>
  </si>
  <si>
    <t>A2.047.04</t>
  </si>
  <si>
    <t>A2.047.05</t>
  </si>
  <si>
    <t>A2.047.06</t>
  </si>
  <si>
    <t>A2.047.07</t>
  </si>
  <si>
    <t>715.753</t>
  </si>
  <si>
    <t>A2.047.08</t>
  </si>
  <si>
    <t>716.424</t>
  </si>
  <si>
    <t>A2.047.09</t>
  </si>
  <si>
    <t>A2.047.10</t>
  </si>
  <si>
    <t>A2.047.11</t>
  </si>
  <si>
    <t>A2.047.12</t>
  </si>
  <si>
    <t>A2.047.13</t>
  </si>
  <si>
    <t>717.616</t>
  </si>
  <si>
    <t>A2.048.01</t>
  </si>
  <si>
    <t>714.109</t>
  </si>
  <si>
    <t>A2.048.02</t>
  </si>
  <si>
    <t>A2.048.03</t>
  </si>
  <si>
    <t>714.599</t>
  </si>
  <si>
    <t>A2.048.04</t>
  </si>
  <si>
    <t>714.954</t>
  </si>
  <si>
    <t>A2.048.05</t>
  </si>
  <si>
    <t>A2.048.06</t>
  </si>
  <si>
    <t>715.583</t>
  </si>
  <si>
    <t>A2.048.07</t>
  </si>
  <si>
    <t>A2.048.08</t>
  </si>
  <si>
    <t>716.246</t>
  </si>
  <si>
    <t>A2.048.09</t>
  </si>
  <si>
    <t>716.704</t>
  </si>
  <si>
    <t>A2.048.10</t>
  </si>
  <si>
    <t>716.251</t>
  </si>
  <si>
    <t>A2.048.11</t>
  </si>
  <si>
    <t>A2.048.12</t>
  </si>
  <si>
    <t>A2.048.13</t>
  </si>
  <si>
    <t>A2.049.01</t>
  </si>
  <si>
    <t>A2.049.02</t>
  </si>
  <si>
    <t>00:30:36</t>
  </si>
  <si>
    <t>714.357</t>
  </si>
  <si>
    <t>A2.049.03</t>
  </si>
  <si>
    <t>A2.049.13</t>
  </si>
  <si>
    <t>A2.064.09</t>
  </si>
  <si>
    <t>714.598</t>
  </si>
  <si>
    <t>A2.064.10</t>
  </si>
  <si>
    <t>A2.064.11</t>
  </si>
  <si>
    <t>715.165</t>
  </si>
  <si>
    <t>A2.065.01</t>
  </si>
  <si>
    <t>A2.065.02</t>
  </si>
  <si>
    <t>712.416</t>
  </si>
  <si>
    <t>A2.065.03</t>
  </si>
  <si>
    <t>00:18:45</t>
  </si>
  <si>
    <t>712.726</t>
  </si>
  <si>
    <t>A2.065.04</t>
  </si>
  <si>
    <t>A2.065.05</t>
  </si>
  <si>
    <t>712.967</t>
  </si>
  <si>
    <t>A2.065.06</t>
  </si>
  <si>
    <t>A2.065.07</t>
  </si>
  <si>
    <t>A2.065.08</t>
  </si>
  <si>
    <t>A2.065.09</t>
  </si>
  <si>
    <t>A2.065.10</t>
  </si>
  <si>
    <t>A2.065.11</t>
  </si>
  <si>
    <t>A2.065.12</t>
  </si>
  <si>
    <t>713.228</t>
  </si>
  <si>
    <t>A2.065.13</t>
  </si>
  <si>
    <t>A2.066.01</t>
  </si>
  <si>
    <t>A2.066.13</t>
  </si>
  <si>
    <t>A2.068.01</t>
  </si>
  <si>
    <t>A2.068.02</t>
  </si>
  <si>
    <t>A2.068.03</t>
  </si>
  <si>
    <t>A2.068.04</t>
  </si>
  <si>
    <t>A2.068.05</t>
  </si>
  <si>
    <t>708.220</t>
  </si>
  <si>
    <t>A2.068.06</t>
  </si>
  <si>
    <t>708.835</t>
  </si>
  <si>
    <t>A2.068.07</t>
  </si>
  <si>
    <t>709.255</t>
  </si>
  <si>
    <t>A2.068.08</t>
  </si>
  <si>
    <t>A2.068.09</t>
  </si>
  <si>
    <t>709.387</t>
  </si>
  <si>
    <t>A2.068.10</t>
  </si>
  <si>
    <t>A2.068.11</t>
  </si>
  <si>
    <t>709.901</t>
  </si>
  <si>
    <t>A2.068.12</t>
  </si>
  <si>
    <t>A2.068.13</t>
  </si>
  <si>
    <t>00:20:52</t>
  </si>
  <si>
    <t>709.792</t>
  </si>
  <si>
    <t>A2.069.01</t>
  </si>
  <si>
    <t>705.551</t>
  </si>
  <si>
    <t>A2.069.02</t>
  </si>
  <si>
    <t>707.526</t>
  </si>
  <si>
    <t>A2.069.03</t>
  </si>
  <si>
    <t>707.788</t>
  </si>
  <si>
    <t>A2.069.04</t>
  </si>
  <si>
    <t>A2.069.05</t>
  </si>
  <si>
    <t>A2.069.06</t>
  </si>
  <si>
    <t>A2.069.07</t>
  </si>
  <si>
    <t>00:20:11</t>
  </si>
  <si>
    <t>708.156</t>
  </si>
  <si>
    <t>A2.069.08</t>
  </si>
  <si>
    <t>709.032</t>
  </si>
  <si>
    <t>A2.069.09</t>
  </si>
  <si>
    <t>A2.069.10</t>
  </si>
  <si>
    <t>A2.069.11</t>
  </si>
  <si>
    <t>A2.069.12</t>
  </si>
  <si>
    <t>A2.069.13</t>
  </si>
  <si>
    <t>00:20:46</t>
  </si>
  <si>
    <t>A2.070.01</t>
  </si>
  <si>
    <t>A2.070.02</t>
  </si>
  <si>
    <t>A2.070.03</t>
  </si>
  <si>
    <t>A2.070.04</t>
  </si>
  <si>
    <t>A2.070.05</t>
  </si>
  <si>
    <t>A2.070.06</t>
  </si>
  <si>
    <t>706.394</t>
  </si>
  <si>
    <t>A2.070.07</t>
  </si>
  <si>
    <t>A2.070.08</t>
  </si>
  <si>
    <t>709.303</t>
  </si>
  <si>
    <t>A2.070.09</t>
  </si>
  <si>
    <t>A2.070.10</t>
  </si>
  <si>
    <t>697.220</t>
  </si>
  <si>
    <t>A2.070.11</t>
  </si>
  <si>
    <t>A2.070.12</t>
  </si>
  <si>
    <t>710.345</t>
  </si>
  <si>
    <t>A2.070.13</t>
  </si>
  <si>
    <t>A2.071.01</t>
  </si>
  <si>
    <t>706.332</t>
  </si>
  <si>
    <t>A2.071.02</t>
  </si>
  <si>
    <t>A2.071.03</t>
  </si>
  <si>
    <t>707.360</t>
  </si>
  <si>
    <t>A2.071.04</t>
  </si>
  <si>
    <t>707.908</t>
  </si>
  <si>
    <t>A2.071.05</t>
  </si>
  <si>
    <t>697.299</t>
  </si>
  <si>
    <t>A2.071.06</t>
  </si>
  <si>
    <t>A2.071.07</t>
  </si>
  <si>
    <t>708.744</t>
  </si>
  <si>
    <t>A2.071.08</t>
  </si>
  <si>
    <t>A2.071.09</t>
  </si>
  <si>
    <t>A2.071.10</t>
  </si>
  <si>
    <t>A2.071.11</t>
  </si>
  <si>
    <t>A2.071.12</t>
  </si>
  <si>
    <t>709.999</t>
  </si>
  <si>
    <t>00:28:28</t>
  </si>
  <si>
    <t>700.380</t>
  </si>
  <si>
    <t>A2.072.01</t>
  </si>
  <si>
    <t>705.749</t>
  </si>
  <si>
    <t>A2.072.02</t>
  </si>
  <si>
    <t>707.330</t>
  </si>
  <si>
    <t>A2.072.03</t>
  </si>
  <si>
    <t>A2.072.04</t>
  </si>
  <si>
    <t>00:18:36</t>
  </si>
  <si>
    <t>A2.072.05</t>
  </si>
  <si>
    <t>A2.072.06</t>
  </si>
  <si>
    <t>A2.072.07</t>
  </si>
  <si>
    <t>706.756</t>
  </si>
  <si>
    <t>A2.072.08</t>
  </si>
  <si>
    <t>A2.072.09</t>
  </si>
  <si>
    <t>A2.072.10</t>
  </si>
  <si>
    <t>704.729</t>
  </si>
  <si>
    <t>A2.072.11</t>
  </si>
  <si>
    <t>709.620</t>
  </si>
  <si>
    <t>A2.072.12</t>
  </si>
  <si>
    <t>A2.072.13</t>
  </si>
  <si>
    <t>710.214</t>
  </si>
  <si>
    <t>A2.073.01</t>
  </si>
  <si>
    <t>705.549</t>
  </si>
  <si>
    <t>A2.073.02</t>
  </si>
  <si>
    <t>706.915</t>
  </si>
  <si>
    <t>A2.073.03</t>
  </si>
  <si>
    <t>707.143</t>
  </si>
  <si>
    <t>A2.073.04</t>
  </si>
  <si>
    <t>A2.073.05</t>
  </si>
  <si>
    <t>707.916</t>
  </si>
  <si>
    <t>A2.073.06</t>
  </si>
  <si>
    <t>A2.073.07</t>
  </si>
  <si>
    <t>A2.073.08</t>
  </si>
  <si>
    <t>A2.073.09</t>
  </si>
  <si>
    <t>708.794</t>
  </si>
  <si>
    <t>A2.073.10</t>
  </si>
  <si>
    <t>709.155</t>
  </si>
  <si>
    <t>A2.073.11</t>
  </si>
  <si>
    <t>A2.073.12</t>
  </si>
  <si>
    <t>A2.073.13</t>
  </si>
  <si>
    <t>709.313</t>
  </si>
  <si>
    <t>A2.074.01</t>
  </si>
  <si>
    <t>703.338</t>
  </si>
  <si>
    <t>A2.074.02</t>
  </si>
  <si>
    <t>A2.074.03</t>
  </si>
  <si>
    <t>707.004</t>
  </si>
  <si>
    <t>A2.074.04</t>
  </si>
  <si>
    <t>703.897</t>
  </si>
  <si>
    <t>A2.074.05</t>
  </si>
  <si>
    <t>702.606</t>
  </si>
  <si>
    <t>A2.074.07</t>
  </si>
  <si>
    <t>708.076</t>
  </si>
  <si>
    <t>A2.074.08</t>
  </si>
  <si>
    <t>A2.074.09</t>
  </si>
  <si>
    <t>A2.074.10</t>
  </si>
  <si>
    <t>709.119</t>
  </si>
  <si>
    <t>A2.074.11</t>
  </si>
  <si>
    <t>A2.074.12</t>
  </si>
  <si>
    <t>708.175</t>
  </si>
  <si>
    <t>A2.074.13</t>
  </si>
  <si>
    <t>709.772</t>
  </si>
  <si>
    <t>A2.075.01</t>
  </si>
  <si>
    <t>704.361</t>
  </si>
  <si>
    <t>A2.075.02</t>
  </si>
  <si>
    <t>A2.075.03</t>
  </si>
  <si>
    <t>703.751</t>
  </si>
  <si>
    <t>A2.075.04</t>
  </si>
  <si>
    <t>A2.075.05</t>
  </si>
  <si>
    <t>707.490</t>
  </si>
  <si>
    <t>A2.075.06</t>
  </si>
  <si>
    <t>A2.075.07</t>
  </si>
  <si>
    <t>A2.075.08</t>
  </si>
  <si>
    <t>708.627</t>
  </si>
  <si>
    <t>A2.075.09</t>
  </si>
  <si>
    <t>A2.075.10</t>
  </si>
  <si>
    <t>708.990</t>
  </si>
  <si>
    <t>A2.075.11</t>
  </si>
  <si>
    <t>A2.075.12</t>
  </si>
  <si>
    <t>709.535</t>
  </si>
  <si>
    <t>A2.075.13</t>
  </si>
  <si>
    <t>709.240</t>
  </si>
  <si>
    <t>A2.076.01</t>
  </si>
  <si>
    <t>703.326</t>
  </si>
  <si>
    <t>A2.076.02</t>
  </si>
  <si>
    <t>A2.076.03</t>
  </si>
  <si>
    <t>707.036</t>
  </si>
  <si>
    <t>A2.076.04</t>
  </si>
  <si>
    <t>A2.076.05</t>
  </si>
  <si>
    <t>A2.076.06</t>
  </si>
  <si>
    <t>A2.076.07</t>
  </si>
  <si>
    <t>A2.076.08</t>
  </si>
  <si>
    <t>A2.076.09</t>
  </si>
  <si>
    <t>708.576</t>
  </si>
  <si>
    <t>A2.076.10</t>
  </si>
  <si>
    <t>708.746</t>
  </si>
  <si>
    <t>A2.076.11</t>
  </si>
  <si>
    <t>A2.076.12</t>
  </si>
  <si>
    <t>A2.076.13</t>
  </si>
  <si>
    <t>A2.077.01</t>
  </si>
  <si>
    <t>00:37:15</t>
  </si>
  <si>
    <t>706.398</t>
  </si>
  <si>
    <t>A2.077.02</t>
  </si>
  <si>
    <t>A2.077.03</t>
  </si>
  <si>
    <t>A2.077.04</t>
  </si>
  <si>
    <t>A2.077.05</t>
  </si>
  <si>
    <t>A2.077.06</t>
  </si>
  <si>
    <t>A2.077.07</t>
  </si>
  <si>
    <t>A2.077.08</t>
  </si>
  <si>
    <t>A2.077.09</t>
  </si>
  <si>
    <t>708.867</t>
  </si>
  <si>
    <t>A2.077.10</t>
  </si>
  <si>
    <t>A2.077.11</t>
  </si>
  <si>
    <t>A2.077.12</t>
  </si>
  <si>
    <t>A2.077.13</t>
  </si>
  <si>
    <t>A2.078.01</t>
  </si>
  <si>
    <t>706.386</t>
  </si>
  <si>
    <t>A2.078.02</t>
  </si>
  <si>
    <t>A2.078.03</t>
  </si>
  <si>
    <t>708.400</t>
  </si>
  <si>
    <t>A2.078.04</t>
  </si>
  <si>
    <t>A2.078.05</t>
  </si>
  <si>
    <t>707.482</t>
  </si>
  <si>
    <t>A2.078.06</t>
  </si>
  <si>
    <t>A2.078.07</t>
  </si>
  <si>
    <t>A2.078.08</t>
  </si>
  <si>
    <t>A2.078.09</t>
  </si>
  <si>
    <t>708.146</t>
  </si>
  <si>
    <t>A2.078.10</t>
  </si>
  <si>
    <t>708.528</t>
  </si>
  <si>
    <t>A2.078.11</t>
  </si>
  <si>
    <t>A2.078.12</t>
  </si>
  <si>
    <t>A2.078.13</t>
  </si>
  <si>
    <t>00:17:23</t>
  </si>
  <si>
    <t>709.225</t>
  </si>
  <si>
    <t>A2.079.01</t>
  </si>
  <si>
    <t>705.653</t>
  </si>
  <si>
    <t>A2.079.02</t>
  </si>
  <si>
    <t>A2.079.03</t>
  </si>
  <si>
    <t>A2.079.04</t>
  </si>
  <si>
    <t>708.521</t>
  </si>
  <si>
    <t>A2.079.05</t>
  </si>
  <si>
    <t>A2.079.06</t>
  </si>
  <si>
    <t>A2.079.07</t>
  </si>
  <si>
    <t>707.547</t>
  </si>
  <si>
    <t>A2.079.08</t>
  </si>
  <si>
    <t>A2.079.09</t>
  </si>
  <si>
    <t>707.987</t>
  </si>
  <si>
    <t>A2.079.10</t>
  </si>
  <si>
    <t>708.398</t>
  </si>
  <si>
    <t>A2.079.12</t>
  </si>
  <si>
    <t>708.958</t>
  </si>
  <si>
    <t>A2.079.13</t>
  </si>
  <si>
    <t>A2.080.01</t>
  </si>
  <si>
    <t>706.728</t>
  </si>
  <si>
    <t>A2.080.02</t>
  </si>
  <si>
    <t>A2.080.03</t>
  </si>
  <si>
    <t>703.101</t>
  </si>
  <si>
    <t>A2.080.05</t>
  </si>
  <si>
    <t>A2.080.06</t>
  </si>
  <si>
    <t>00:13:45</t>
  </si>
  <si>
    <t>A2.080.07</t>
  </si>
  <si>
    <t>706.068</t>
  </si>
  <si>
    <t>A2.080.08</t>
  </si>
  <si>
    <t>A2.080.09</t>
  </si>
  <si>
    <t>707.917</t>
  </si>
  <si>
    <t>A2.080.10</t>
  </si>
  <si>
    <t>A2.080.11</t>
  </si>
  <si>
    <t>A2.080.12</t>
  </si>
  <si>
    <t>708.780</t>
  </si>
  <si>
    <t>A2.080.13</t>
  </si>
  <si>
    <t>709.084</t>
  </si>
  <si>
    <t>A2.081.01</t>
  </si>
  <si>
    <t>A2.081.02</t>
  </si>
  <si>
    <t>A2.081.03</t>
  </si>
  <si>
    <t>A2.081.04</t>
  </si>
  <si>
    <t>699.954</t>
  </si>
  <si>
    <t>A2.081.05</t>
  </si>
  <si>
    <t>708.568</t>
  </si>
  <si>
    <t>A2.081.06</t>
  </si>
  <si>
    <t>A2.081.07</t>
  </si>
  <si>
    <t>A2.081.08</t>
  </si>
  <si>
    <t>708.951</t>
  </si>
  <si>
    <t>A2.081.09</t>
  </si>
  <si>
    <t>707.975</t>
  </si>
  <si>
    <t>A2.081.10</t>
  </si>
  <si>
    <t>700.503</t>
  </si>
  <si>
    <t>A2.081.11</t>
  </si>
  <si>
    <t>708.341</t>
  </si>
  <si>
    <t>A2.081.12</t>
  </si>
  <si>
    <t>A2.081.13</t>
  </si>
  <si>
    <t>A2.082.01</t>
  </si>
  <si>
    <t>A2.082.02</t>
  </si>
  <si>
    <t>A2.082.03</t>
  </si>
  <si>
    <t>703.396</t>
  </si>
  <si>
    <t>A2.082.04</t>
  </si>
  <si>
    <t>702.252</t>
  </si>
  <si>
    <t>A2.082.05</t>
  </si>
  <si>
    <t>A2.082.06</t>
  </si>
  <si>
    <t>708.405</t>
  </si>
  <si>
    <t>A2.082.07</t>
  </si>
  <si>
    <t>A2.082.08</t>
  </si>
  <si>
    <t>00:20:09</t>
  </si>
  <si>
    <t>709.263</t>
  </si>
  <si>
    <t>A2.082.09</t>
  </si>
  <si>
    <t>A2.082.10</t>
  </si>
  <si>
    <t>A2.082.11</t>
  </si>
  <si>
    <t>707.388</t>
  </si>
  <si>
    <t>A2.082.12</t>
  </si>
  <si>
    <t>708.993</t>
  </si>
  <si>
    <t>A2.082.13</t>
  </si>
  <si>
    <t>A2.083.01</t>
  </si>
  <si>
    <t>A2.083.02</t>
  </si>
  <si>
    <t>A2.083.03</t>
  </si>
  <si>
    <t>A2.083.04</t>
  </si>
  <si>
    <t>708.389</t>
  </si>
  <si>
    <t>A2.083.05</t>
  </si>
  <si>
    <t>708.172</t>
  </si>
  <si>
    <t>A2.083.06</t>
  </si>
  <si>
    <t>708.369</t>
  </si>
  <si>
    <t>A2.083.07</t>
  </si>
  <si>
    <t>A2.083.08</t>
  </si>
  <si>
    <t>A2.083.09</t>
  </si>
  <si>
    <t>707.323</t>
  </si>
  <si>
    <t>A2.083.10</t>
  </si>
  <si>
    <t>A2.083.11</t>
  </si>
  <si>
    <t>708.494</t>
  </si>
  <si>
    <t>A2.083.12</t>
  </si>
  <si>
    <t>A2.083.13</t>
  </si>
  <si>
    <t>A2.084.01</t>
  </si>
  <si>
    <t>709.047</t>
  </si>
  <si>
    <t>A2.084.02</t>
  </si>
  <si>
    <t>A2.084.03</t>
  </si>
  <si>
    <t>A2.084.04</t>
  </si>
  <si>
    <t>A2.084.05</t>
  </si>
  <si>
    <t>713.627</t>
  </si>
  <si>
    <t>A2.084.06</t>
  </si>
  <si>
    <t>713.421</t>
  </si>
  <si>
    <t>A2.084.07</t>
  </si>
  <si>
    <t>A2.084.08</t>
  </si>
  <si>
    <t>01:13:07</t>
  </si>
  <si>
    <t>712.429</t>
  </si>
  <si>
    <t>A2.084.13</t>
  </si>
  <si>
    <t>A2.085.01</t>
  </si>
  <si>
    <t>713.409</t>
  </si>
  <si>
    <t>A2.085.02</t>
  </si>
  <si>
    <t>713.245</t>
  </si>
  <si>
    <t>A2.085.03</t>
  </si>
  <si>
    <t>713.385</t>
  </si>
  <si>
    <t>A2.085.04</t>
  </si>
  <si>
    <t>713.060</t>
  </si>
  <si>
    <t>A2.085.05</t>
  </si>
  <si>
    <t>A2.085.06</t>
  </si>
  <si>
    <t>A2.085.07</t>
  </si>
  <si>
    <t>714.018</t>
  </si>
  <si>
    <t>A2.085.08</t>
  </si>
  <si>
    <t>713.973</t>
  </si>
  <si>
    <t>A2.085.09</t>
  </si>
  <si>
    <t>A2.085.10</t>
  </si>
  <si>
    <t>A2.085.11</t>
  </si>
  <si>
    <t>A2.085.12</t>
  </si>
  <si>
    <t>A2.085.13</t>
  </si>
  <si>
    <t>A2.086.01</t>
  </si>
  <si>
    <t>A2.086.02</t>
  </si>
  <si>
    <t>A2.086.03</t>
  </si>
  <si>
    <t>712.914</t>
  </si>
  <si>
    <t>A2.086.04</t>
  </si>
  <si>
    <t>A2.086.05</t>
  </si>
  <si>
    <t>713.186</t>
  </si>
  <si>
    <t>A2.086.06</t>
  </si>
  <si>
    <t>713.707</t>
  </si>
  <si>
    <t>A2.086.07</t>
  </si>
  <si>
    <t>713.651</t>
  </si>
  <si>
    <t>A2.086.08</t>
  </si>
  <si>
    <t>A2.086.09</t>
  </si>
  <si>
    <t>A2.086.10</t>
  </si>
  <si>
    <t>A2.086.11</t>
  </si>
  <si>
    <t>A2.086.12</t>
  </si>
  <si>
    <t>706.963</t>
  </si>
  <si>
    <t>A3.001.02</t>
  </si>
  <si>
    <t>A3.001.03</t>
  </si>
  <si>
    <t>A3.001.04</t>
  </si>
  <si>
    <t>A3.001.05</t>
  </si>
  <si>
    <t>00:22:15</t>
  </si>
  <si>
    <t>714.720</t>
  </si>
  <si>
    <t>A3.001.06</t>
  </si>
  <si>
    <t>A3.001.07</t>
  </si>
  <si>
    <t>A3.001.08</t>
  </si>
  <si>
    <t>713.581</t>
  </si>
  <si>
    <t>A3.001.09</t>
  </si>
  <si>
    <t>A3.001.10</t>
  </si>
  <si>
    <t>A3.002.01</t>
  </si>
  <si>
    <t>712.671</t>
  </si>
  <si>
    <t>A3.002.02</t>
  </si>
  <si>
    <t>712.675</t>
  </si>
  <si>
    <t>A3.002.03</t>
  </si>
  <si>
    <t>712.948</t>
  </si>
  <si>
    <t>A3.002.04</t>
  </si>
  <si>
    <t>A3.002.05</t>
  </si>
  <si>
    <t>A3.002.06</t>
  </si>
  <si>
    <t>A3.002.07</t>
  </si>
  <si>
    <t>714.854</t>
  </si>
  <si>
    <t>A3.002.08</t>
  </si>
  <si>
    <t>A3.002.09</t>
  </si>
  <si>
    <t>713.032</t>
  </si>
  <si>
    <t>A3.002.10</t>
  </si>
  <si>
    <t>A3.003.01</t>
  </si>
  <si>
    <t>A3.003.02</t>
  </si>
  <si>
    <t>710.994</t>
  </si>
  <si>
    <t>A3.003.03</t>
  </si>
  <si>
    <t>A3.003.04</t>
  </si>
  <si>
    <t>711.871</t>
  </si>
  <si>
    <t>A3.003.05</t>
  </si>
  <si>
    <t>712.324</t>
  </si>
  <si>
    <t>A3.003.06</t>
  </si>
  <si>
    <t>A3.003.07</t>
  </si>
  <si>
    <t>716.546</t>
  </si>
  <si>
    <t>A3.003.08</t>
  </si>
  <si>
    <t>711.893</t>
  </si>
  <si>
    <t>A3.003.09</t>
  </si>
  <si>
    <t>710.964</t>
  </si>
  <si>
    <t>A3.003.10</t>
  </si>
  <si>
    <t>711.808</t>
  </si>
  <si>
    <t>A3.004.01</t>
  </si>
  <si>
    <t>711.877</t>
  </si>
  <si>
    <t>A3.004.02</t>
  </si>
  <si>
    <t>A3.004.03</t>
  </si>
  <si>
    <t>712.270</t>
  </si>
  <si>
    <t>A3.004.04</t>
  </si>
  <si>
    <t>A3.004.05</t>
  </si>
  <si>
    <t>712.990</t>
  </si>
  <si>
    <t>A3.004.06</t>
  </si>
  <si>
    <t>A3.004.07</t>
  </si>
  <si>
    <t>A3.004.08</t>
  </si>
  <si>
    <t>A3.004.09</t>
  </si>
  <si>
    <t>712.927</t>
  </si>
  <si>
    <t>A3.004.10</t>
  </si>
  <si>
    <t>A3.004.11</t>
  </si>
  <si>
    <t>A3.004.12</t>
  </si>
  <si>
    <t>A3.004.13</t>
  </si>
  <si>
    <t>715.975</t>
  </si>
  <si>
    <t>A3.005.01</t>
  </si>
  <si>
    <t>711.647</t>
  </si>
  <si>
    <t>A3.005.02</t>
  </si>
  <si>
    <t>A3.005.03</t>
  </si>
  <si>
    <t>712.021</t>
  </si>
  <si>
    <t>A3.005.04</t>
  </si>
  <si>
    <t>711.399</t>
  </si>
  <si>
    <t>A3.005.05</t>
  </si>
  <si>
    <t>712.651</t>
  </si>
  <si>
    <t>A3.005.06</t>
  </si>
  <si>
    <t>A3.005.07</t>
  </si>
  <si>
    <t>714.135</t>
  </si>
  <si>
    <t>A3.005.08</t>
  </si>
  <si>
    <t>712.851</t>
  </si>
  <si>
    <t>A3.005.09</t>
  </si>
  <si>
    <t>A3.005.10</t>
  </si>
  <si>
    <t>A3.005.11</t>
  </si>
  <si>
    <t>714.114</t>
  </si>
  <si>
    <t>A3.005.12</t>
  </si>
  <si>
    <t>714.310</t>
  </si>
  <si>
    <t>A3.005.13</t>
  </si>
  <si>
    <t>715.257</t>
  </si>
  <si>
    <t>A3.006.01</t>
  </si>
  <si>
    <t>A3.006.02</t>
  </si>
  <si>
    <t>A3.006.03</t>
  </si>
  <si>
    <t>710.834</t>
  </si>
  <si>
    <t>A3.006.04</t>
  </si>
  <si>
    <t>A3.006.05</t>
  </si>
  <si>
    <t>A3.006.06</t>
  </si>
  <si>
    <t>A3.006.07</t>
  </si>
  <si>
    <t>A3.006.08</t>
  </si>
  <si>
    <t>A3.006.09</t>
  </si>
  <si>
    <t>A3.006.10</t>
  </si>
  <si>
    <t>A3.006.11</t>
  </si>
  <si>
    <t>712.589</t>
  </si>
  <si>
    <t>A3.006.12</t>
  </si>
  <si>
    <t>A3.006.13</t>
  </si>
  <si>
    <t>698.668</t>
  </si>
  <si>
    <t>713.364</t>
  </si>
  <si>
    <t>A3.007.01</t>
  </si>
  <si>
    <t>A3.007.02</t>
  </si>
  <si>
    <t>A3.007.03</t>
  </si>
  <si>
    <t>710.100</t>
  </si>
  <si>
    <t>A3.007.04</t>
  </si>
  <si>
    <t>A3.007.05</t>
  </si>
  <si>
    <t>A3.007.06</t>
  </si>
  <si>
    <t>A3.007.07</t>
  </si>
  <si>
    <t>712.751</t>
  </si>
  <si>
    <t>A3.007.08</t>
  </si>
  <si>
    <t>712.038</t>
  </si>
  <si>
    <t>A3.007.09</t>
  </si>
  <si>
    <t>711.271</t>
  </si>
  <si>
    <t>A3.007.10</t>
  </si>
  <si>
    <t>A3.007.11</t>
  </si>
  <si>
    <t>A3.007.12</t>
  </si>
  <si>
    <t>A3.007.13</t>
  </si>
  <si>
    <t>A3.008.01</t>
  </si>
  <si>
    <t>709.801</t>
  </si>
  <si>
    <t>A3.008.02</t>
  </si>
  <si>
    <t>00:22:09</t>
  </si>
  <si>
    <t>710.401</t>
  </si>
  <si>
    <t>A3.008.03</t>
  </si>
  <si>
    <t>710.104</t>
  </si>
  <si>
    <t>A3.008.04</t>
  </si>
  <si>
    <t>A3.008.05</t>
  </si>
  <si>
    <t>711.426</t>
  </si>
  <si>
    <t>A3.008.06</t>
  </si>
  <si>
    <t>A3.008.07</t>
  </si>
  <si>
    <t>A3.008.08</t>
  </si>
  <si>
    <t>711.928</t>
  </si>
  <si>
    <t>A3.008.09</t>
  </si>
  <si>
    <t>711.296</t>
  </si>
  <si>
    <t>A3.008.10</t>
  </si>
  <si>
    <t>A3.008.11</t>
  </si>
  <si>
    <t>A3.008.12</t>
  </si>
  <si>
    <t>A3.008.13</t>
  </si>
  <si>
    <t>713.595</t>
  </si>
  <si>
    <t>A3.009.01</t>
  </si>
  <si>
    <t>A3.009.02</t>
  </si>
  <si>
    <t>709.935</t>
  </si>
  <si>
    <t>A3.009.03</t>
  </si>
  <si>
    <t>709.985</t>
  </si>
  <si>
    <t>A3.009.04</t>
  </si>
  <si>
    <t>A3.009.05</t>
  </si>
  <si>
    <t>711.284</t>
  </si>
  <si>
    <t>A3.009.06</t>
  </si>
  <si>
    <t>711.841</t>
  </si>
  <si>
    <t>A3.009.07</t>
  </si>
  <si>
    <t>A3.009.08</t>
  </si>
  <si>
    <t>A3.009.09</t>
  </si>
  <si>
    <t>A3.009.10</t>
  </si>
  <si>
    <t>A3.009.11</t>
  </si>
  <si>
    <t>A3.009.12</t>
  </si>
  <si>
    <t>A3.009.13</t>
  </si>
  <si>
    <t>712.873</t>
  </si>
  <si>
    <t>A3.010.01</t>
  </si>
  <si>
    <t>710.102</t>
  </si>
  <si>
    <t>A3.010.02</t>
  </si>
  <si>
    <t>A3.010.03</t>
  </si>
  <si>
    <t>710.070</t>
  </si>
  <si>
    <t>A3.010.04</t>
  </si>
  <si>
    <t>710.232</t>
  </si>
  <si>
    <t>A3.010.05</t>
  </si>
  <si>
    <t>710.860</t>
  </si>
  <si>
    <t>A3.010.06</t>
  </si>
  <si>
    <t>A3.010.07</t>
  </si>
  <si>
    <t>711.653</t>
  </si>
  <si>
    <t>A3.010.08</t>
  </si>
  <si>
    <t>A3.010.09</t>
  </si>
  <si>
    <t>711.009</t>
  </si>
  <si>
    <t>A3.010.10</t>
  </si>
  <si>
    <t>711.035</t>
  </si>
  <si>
    <t>A3.010.11</t>
  </si>
  <si>
    <t>A3.010.12</t>
  </si>
  <si>
    <t>A3.010.13</t>
  </si>
  <si>
    <t>A3.011.01</t>
  </si>
  <si>
    <t>708.707</t>
  </si>
  <si>
    <t>A3.011.02</t>
  </si>
  <si>
    <t>A3.011.03</t>
  </si>
  <si>
    <t>707.661</t>
  </si>
  <si>
    <t>A3.011.04</t>
  </si>
  <si>
    <t>709.559</t>
  </si>
  <si>
    <t>A3.011.05</t>
  </si>
  <si>
    <t>710.157</t>
  </si>
  <si>
    <t>A3.011.06</t>
  </si>
  <si>
    <t>A3.011.07</t>
  </si>
  <si>
    <t>711.084</t>
  </si>
  <si>
    <t>A3.011.08</t>
  </si>
  <si>
    <t>A3.011.09</t>
  </si>
  <si>
    <t>A3.011.10</t>
  </si>
  <si>
    <t>710.251</t>
  </si>
  <si>
    <t>A3.011.11</t>
  </si>
  <si>
    <t>710.507</t>
  </si>
  <si>
    <t>A3.011.12</t>
  </si>
  <si>
    <t>A3.011.13</t>
  </si>
  <si>
    <t>A3.012.01</t>
  </si>
  <si>
    <t>708.532</t>
  </si>
  <si>
    <t>A3.012.02</t>
  </si>
  <si>
    <t>A3.012.03</t>
  </si>
  <si>
    <t>A3.012.04</t>
  </si>
  <si>
    <t>709.082</t>
  </si>
  <si>
    <t>A3.012.05</t>
  </si>
  <si>
    <t>A3.012.06</t>
  </si>
  <si>
    <t>710.525</t>
  </si>
  <si>
    <t>A3.012.07</t>
  </si>
  <si>
    <t>A3.012.08</t>
  </si>
  <si>
    <t>A3.012.09</t>
  </si>
  <si>
    <t>A3.012.10</t>
  </si>
  <si>
    <t>A3.012.11</t>
  </si>
  <si>
    <t>A3.012.12</t>
  </si>
  <si>
    <t>A3.012.13</t>
  </si>
  <si>
    <t>A3.013.01</t>
  </si>
  <si>
    <t>A3.013.02</t>
  </si>
  <si>
    <t>708.320</t>
  </si>
  <si>
    <t>A3.013.03</t>
  </si>
  <si>
    <t>708.619</t>
  </si>
  <si>
    <t>A3.013.04</t>
  </si>
  <si>
    <t>A3.013.05</t>
  </si>
  <si>
    <t>709.193</t>
  </si>
  <si>
    <t>A3.013.06</t>
  </si>
  <si>
    <t>709.540</t>
  </si>
  <si>
    <t>A3.013.07</t>
  </si>
  <si>
    <t>710.248</t>
  </si>
  <si>
    <t>A3.013.08</t>
  </si>
  <si>
    <t>710.475</t>
  </si>
  <si>
    <t>A3.013.09</t>
  </si>
  <si>
    <t>709.418</t>
  </si>
  <si>
    <t>A3.013.10</t>
  </si>
  <si>
    <t>A3.013.11</t>
  </si>
  <si>
    <t>A3.013.12</t>
  </si>
  <si>
    <t>A3.013.13</t>
  </si>
  <si>
    <t>710.782</t>
  </si>
  <si>
    <t>A3.014.01</t>
  </si>
  <si>
    <t>A3.014.02</t>
  </si>
  <si>
    <t>708.378</t>
  </si>
  <si>
    <t>A3.014.03</t>
  </si>
  <si>
    <t>A3.014.04</t>
  </si>
  <si>
    <t>704.617</t>
  </si>
  <si>
    <t>A3.014.05</t>
  </si>
  <si>
    <t>708.888</t>
  </si>
  <si>
    <t>A3.014.06</t>
  </si>
  <si>
    <t>709.358</t>
  </si>
  <si>
    <t>A3.014.07</t>
  </si>
  <si>
    <t>709.973</t>
  </si>
  <si>
    <t>A3.014.08</t>
  </si>
  <si>
    <t>709.875</t>
  </si>
  <si>
    <t>A3.014.09</t>
  </si>
  <si>
    <t>A3.014.10</t>
  </si>
  <si>
    <t>709.272</t>
  </si>
  <si>
    <t>A3.014.11</t>
  </si>
  <si>
    <t>709.768</t>
  </si>
  <si>
    <t>A3.014.12</t>
  </si>
  <si>
    <t>A3.014.13</t>
  </si>
  <si>
    <t>A3.015.01</t>
  </si>
  <si>
    <t>704.271</t>
  </si>
  <si>
    <t>A3.015.02</t>
  </si>
  <si>
    <t>704.468</t>
  </si>
  <si>
    <t>A3.015.03</t>
  </si>
  <si>
    <t>704.595</t>
  </si>
  <si>
    <t>A3.015.04</t>
  </si>
  <si>
    <t>A3.015.05</t>
  </si>
  <si>
    <t>A3.015.06</t>
  </si>
  <si>
    <t>A3.015.07</t>
  </si>
  <si>
    <t>A3.015.08</t>
  </si>
  <si>
    <t>A3.015.09</t>
  </si>
  <si>
    <t>709.393</t>
  </si>
  <si>
    <t>A3.015.10</t>
  </si>
  <si>
    <t>709.125</t>
  </si>
  <si>
    <t>A3.015.11</t>
  </si>
  <si>
    <t>A3.015.12</t>
  </si>
  <si>
    <t>A3.015.13</t>
  </si>
  <si>
    <t>A3.016.01</t>
  </si>
  <si>
    <t>702.428</t>
  </si>
  <si>
    <t>A3.016.02</t>
  </si>
  <si>
    <t>A3.016.03</t>
  </si>
  <si>
    <t>704.465</t>
  </si>
  <si>
    <t>A3.016.04</t>
  </si>
  <si>
    <t>A3.016.05</t>
  </si>
  <si>
    <t>708.099</t>
  </si>
  <si>
    <t>A3.016.06</t>
  </si>
  <si>
    <t>A3.016.07</t>
  </si>
  <si>
    <t>A3.016.08</t>
  </si>
  <si>
    <t>A3.016.09</t>
  </si>
  <si>
    <t>A3.016.10</t>
  </si>
  <si>
    <t>A3.016.11</t>
  </si>
  <si>
    <t>709.474</t>
  </si>
  <si>
    <t>A3.016.12</t>
  </si>
  <si>
    <t>A3.016.13</t>
  </si>
  <si>
    <t>A3.017.01</t>
  </si>
  <si>
    <t>701.654</t>
  </si>
  <si>
    <t>A3.017.03</t>
  </si>
  <si>
    <t>A3.017.04</t>
  </si>
  <si>
    <t>A3.017.05</t>
  </si>
  <si>
    <t>705.933</t>
  </si>
  <si>
    <t>A3.017.06</t>
  </si>
  <si>
    <t>A3.017.07</t>
  </si>
  <si>
    <t>709.214</t>
  </si>
  <si>
    <t>A3.017.08</t>
  </si>
  <si>
    <t>A3.017.09</t>
  </si>
  <si>
    <t>A3.017.10</t>
  </si>
  <si>
    <t>708.927</t>
  </si>
  <si>
    <t>A3.017.11</t>
  </si>
  <si>
    <t>709.653</t>
  </si>
  <si>
    <t>A3.017.12</t>
  </si>
  <si>
    <t>710.114</t>
  </si>
  <si>
    <t>A3.017.13</t>
  </si>
  <si>
    <t>00:49:41</t>
  </si>
  <si>
    <t>A3.018.01</t>
  </si>
  <si>
    <t>705.041</t>
  </si>
  <si>
    <t>A3.018.02</t>
  </si>
  <si>
    <t>A3.018.03</t>
  </si>
  <si>
    <t>A3.018.04</t>
  </si>
  <si>
    <t>A3.018.05</t>
  </si>
  <si>
    <t>A3.018.06</t>
  </si>
  <si>
    <t>A3.018.07</t>
  </si>
  <si>
    <t>709.198</t>
  </si>
  <si>
    <t>A3.018.08</t>
  </si>
  <si>
    <t>A3.018.09</t>
  </si>
  <si>
    <t>A3.018.10</t>
  </si>
  <si>
    <t>709.037</t>
  </si>
  <si>
    <t>A3.018.11</t>
  </si>
  <si>
    <t>A3.018.12</t>
  </si>
  <si>
    <t>A3.018.13</t>
  </si>
  <si>
    <t>A3.019.01</t>
  </si>
  <si>
    <t>A3.019.02</t>
  </si>
  <si>
    <t>701.961</t>
  </si>
  <si>
    <t>A3.019.03</t>
  </si>
  <si>
    <t>A3.019.04</t>
  </si>
  <si>
    <t>702.994</t>
  </si>
  <si>
    <t>A3.019.05</t>
  </si>
  <si>
    <t>A3.019.06</t>
  </si>
  <si>
    <t>A3.019.07</t>
  </si>
  <si>
    <t>704.525</t>
  </si>
  <si>
    <t>A3.019.08</t>
  </si>
  <si>
    <t>A3.019.09</t>
  </si>
  <si>
    <t>704.619</t>
  </si>
  <si>
    <t>A3.019.10</t>
  </si>
  <si>
    <t>703.644</t>
  </si>
  <si>
    <t>A3.019.11</t>
  </si>
  <si>
    <t>A3.019.12</t>
  </si>
  <si>
    <t>A3.019.13</t>
  </si>
  <si>
    <t>705.199</t>
  </si>
  <si>
    <t>A3.020.01</t>
  </si>
  <si>
    <t>A3.020.02</t>
  </si>
  <si>
    <t>702.716</t>
  </si>
  <si>
    <t>A3.020.03</t>
  </si>
  <si>
    <t>703.197</t>
  </si>
  <si>
    <t>A3.020.04</t>
  </si>
  <si>
    <t>702.922</t>
  </si>
  <si>
    <t>A3.020.05</t>
  </si>
  <si>
    <t>A3.020.06</t>
  </si>
  <si>
    <t>A3.020.07</t>
  </si>
  <si>
    <t>A3.020.08</t>
  </si>
  <si>
    <t>704.916</t>
  </si>
  <si>
    <t>A3.020.09</t>
  </si>
  <si>
    <t>A3.020.10</t>
  </si>
  <si>
    <t>704.283</t>
  </si>
  <si>
    <t>A3.020.11</t>
  </si>
  <si>
    <t>A3.020.12</t>
  </si>
  <si>
    <t>705.266</t>
  </si>
  <si>
    <t>A3.020.13</t>
  </si>
  <si>
    <t>704.075</t>
  </si>
  <si>
    <t>A3.021.01</t>
  </si>
  <si>
    <t>701.284</t>
  </si>
  <si>
    <t>A3.021.02</t>
  </si>
  <si>
    <t>702.267</t>
  </si>
  <si>
    <t>A3.021.03</t>
  </si>
  <si>
    <t>A3.021.04</t>
  </si>
  <si>
    <t>702.887</t>
  </si>
  <si>
    <t>A3.021.05</t>
  </si>
  <si>
    <t>702.884</t>
  </si>
  <si>
    <t>693.682</t>
  </si>
  <si>
    <t>A3.021.06</t>
  </si>
  <si>
    <t>A3.021.07</t>
  </si>
  <si>
    <t>A3.021.08</t>
  </si>
  <si>
    <t>693.891</t>
  </si>
  <si>
    <t>A3.021.09</t>
  </si>
  <si>
    <t>698.529</t>
  </si>
  <si>
    <t>A3.021.10</t>
  </si>
  <si>
    <t>A3.021.11</t>
  </si>
  <si>
    <t>A3.021.12</t>
  </si>
  <si>
    <t>A3.021.13</t>
  </si>
  <si>
    <t>704.920</t>
  </si>
  <si>
    <t>A3.022.01</t>
  </si>
  <si>
    <t>00:19:35</t>
  </si>
  <si>
    <t>A3.022.02</t>
  </si>
  <si>
    <t>702.093</t>
  </si>
  <si>
    <t>A3.022.03</t>
  </si>
  <si>
    <t>702.450</t>
  </si>
  <si>
    <t>A3.022.04</t>
  </si>
  <si>
    <t>A3.022.05</t>
  </si>
  <si>
    <t>701.946</t>
  </si>
  <si>
    <t>A3.022.06</t>
  </si>
  <si>
    <t>703.334</t>
  </si>
  <si>
    <t>A3.022.07</t>
  </si>
  <si>
    <t>703.572</t>
  </si>
  <si>
    <t>A3.022.08</t>
  </si>
  <si>
    <t>704.268</t>
  </si>
  <si>
    <t>A3.022.09</t>
  </si>
  <si>
    <t>704.193</t>
  </si>
  <si>
    <t>A3.022.10</t>
  </si>
  <si>
    <t>A3.022.11</t>
  </si>
  <si>
    <t>704.301</t>
  </si>
  <si>
    <t>A3.022.12</t>
  </si>
  <si>
    <t>704.252</t>
  </si>
  <si>
    <t>A3.022.13</t>
  </si>
  <si>
    <t>704.407</t>
  </si>
  <si>
    <t>A3.023.01</t>
  </si>
  <si>
    <t>A3.023.02</t>
  </si>
  <si>
    <t>697.856</t>
  </si>
  <si>
    <t>A3.023.03</t>
  </si>
  <si>
    <t>702.214</t>
  </si>
  <si>
    <t>A3.023.04</t>
  </si>
  <si>
    <t>702.346</t>
  </si>
  <si>
    <t>A3.023.05</t>
  </si>
  <si>
    <t>A3.023.06</t>
  </si>
  <si>
    <t>703.213</t>
  </si>
  <si>
    <t>A3.023.07</t>
  </si>
  <si>
    <t>703.186</t>
  </si>
  <si>
    <t>A3.023.08</t>
  </si>
  <si>
    <t>703.242</t>
  </si>
  <si>
    <t>A3.023.09</t>
  </si>
  <si>
    <t>703.784</t>
  </si>
  <si>
    <t>A3.023.10</t>
  </si>
  <si>
    <t>703.773</t>
  </si>
  <si>
    <t>A3.023.11</t>
  </si>
  <si>
    <t>703.816</t>
  </si>
  <si>
    <t>A3.023.12</t>
  </si>
  <si>
    <t>704.087</t>
  </si>
  <si>
    <t>A3.023.13</t>
  </si>
  <si>
    <t>702.697</t>
  </si>
  <si>
    <t>A3.024.01</t>
  </si>
  <si>
    <t>697.266</t>
  </si>
  <si>
    <t>A3.024.02</t>
  </si>
  <si>
    <t>701.485</t>
  </si>
  <si>
    <t>A3.024.03</t>
  </si>
  <si>
    <t>702.042</t>
  </si>
  <si>
    <t>A3.024.04</t>
  </si>
  <si>
    <t>A3.024.05</t>
  </si>
  <si>
    <t>A3.024.06</t>
  </si>
  <si>
    <t>702.977</t>
  </si>
  <si>
    <t>A3.024.07</t>
  </si>
  <si>
    <t>703.056</t>
  </si>
  <si>
    <t>A3.024.08</t>
  </si>
  <si>
    <t>703.543</t>
  </si>
  <si>
    <t>A3.024.09</t>
  </si>
  <si>
    <t>703.457</t>
  </si>
  <si>
    <t>A3.024.10</t>
  </si>
  <si>
    <t>703.219</t>
  </si>
  <si>
    <t>A3.024.11</t>
  </si>
  <si>
    <t>703.798</t>
  </si>
  <si>
    <t>A3.024.12</t>
  </si>
  <si>
    <t>A3.024.13</t>
  </si>
  <si>
    <t>704.718</t>
  </si>
  <si>
    <t>A3.025.01</t>
  </si>
  <si>
    <t>691.294</t>
  </si>
  <si>
    <t>701.938</t>
  </si>
  <si>
    <t>A3.025.02</t>
  </si>
  <si>
    <t>A3.025.03</t>
  </si>
  <si>
    <t>705.876</t>
  </si>
  <si>
    <t>A3.025.04</t>
  </si>
  <si>
    <t>706.388</t>
  </si>
  <si>
    <t>A3.025.05</t>
  </si>
  <si>
    <t>706.491</t>
  </si>
  <si>
    <t>A3.025.06</t>
  </si>
  <si>
    <t>A3.025.07</t>
  </si>
  <si>
    <t>A3.025.08</t>
  </si>
  <si>
    <t>A3.025.09</t>
  </si>
  <si>
    <t>A3.025.10</t>
  </si>
  <si>
    <t>A3.025.11</t>
  </si>
  <si>
    <t>A3.025.12</t>
  </si>
  <si>
    <t>A3.025.13</t>
  </si>
  <si>
    <t>A3.026.01</t>
  </si>
  <si>
    <t>702.691</t>
  </si>
  <si>
    <t>A3.026.02</t>
  </si>
  <si>
    <t>704.871</t>
  </si>
  <si>
    <t>A3.026.03</t>
  </si>
  <si>
    <t>705.769</t>
  </si>
  <si>
    <t>A3.026.04</t>
  </si>
  <si>
    <t>A3.026.05</t>
  </si>
  <si>
    <t>706.329</t>
  </si>
  <si>
    <t>A3.026.06</t>
  </si>
  <si>
    <t>706.545</t>
  </si>
  <si>
    <t>A3.026.07</t>
  </si>
  <si>
    <t>706.991</t>
  </si>
  <si>
    <t>A3.026.08</t>
  </si>
  <si>
    <t>707.246</t>
  </si>
  <si>
    <t>A3.026.09</t>
  </si>
  <si>
    <t>A3.026.10</t>
  </si>
  <si>
    <t>707.327</t>
  </si>
  <si>
    <t>A3.026.11</t>
  </si>
  <si>
    <t>A3.026.12</t>
  </si>
  <si>
    <t>707.659</t>
  </si>
  <si>
    <t>A3.026.13</t>
  </si>
  <si>
    <t>707.995</t>
  </si>
  <si>
    <t>A3.027.01</t>
  </si>
  <si>
    <t>A3.027.02</t>
  </si>
  <si>
    <t>702.677</t>
  </si>
  <si>
    <t>A3.027.03</t>
  </si>
  <si>
    <t>705.201</t>
  </si>
  <si>
    <t>A3.027.04</t>
  </si>
  <si>
    <t>705.527</t>
  </si>
  <si>
    <t>A3.027.05</t>
  </si>
  <si>
    <t>A3.027.06</t>
  </si>
  <si>
    <t>706.005</t>
  </si>
  <si>
    <t>A3.027.07</t>
  </si>
  <si>
    <t>A3.027.08</t>
  </si>
  <si>
    <t>A3.027.09</t>
  </si>
  <si>
    <t>A3.027.10</t>
  </si>
  <si>
    <t>A3.027.11</t>
  </si>
  <si>
    <t>A3.027.12</t>
  </si>
  <si>
    <t>A3.027.13</t>
  </si>
  <si>
    <t>707.907</t>
  </si>
  <si>
    <t>A3.028.01</t>
  </si>
  <si>
    <t>703.993</t>
  </si>
  <si>
    <t>A3.028.02</t>
  </si>
  <si>
    <t>A3.028.03</t>
  </si>
  <si>
    <t>A3.028.04</t>
  </si>
  <si>
    <t>705.516</t>
  </si>
  <si>
    <t>A3.028.05</t>
  </si>
  <si>
    <t>A3.028.06</t>
  </si>
  <si>
    <t>706.462</t>
  </si>
  <si>
    <t>A3.028.07</t>
  </si>
  <si>
    <t>A3.028.08</t>
  </si>
  <si>
    <t>706.777</t>
  </si>
  <si>
    <t>A3.028.09</t>
  </si>
  <si>
    <t>A3.028.10</t>
  </si>
  <si>
    <t>707.096</t>
  </si>
  <si>
    <t>A3.028.11</t>
  </si>
  <si>
    <t>A3.028.12</t>
  </si>
  <si>
    <t>A3.028.13</t>
  </si>
  <si>
    <t>707.735</t>
  </si>
  <si>
    <t>A3.029.01</t>
  </si>
  <si>
    <t>705.052</t>
  </si>
  <si>
    <t>A3.029.02</t>
  </si>
  <si>
    <t>705.501</t>
  </si>
  <si>
    <t>A3.029.03</t>
  </si>
  <si>
    <t>705.273</t>
  </si>
  <si>
    <t>A3.029.04</t>
  </si>
  <si>
    <t>A3.029.05</t>
  </si>
  <si>
    <t>705.949</t>
  </si>
  <si>
    <t>A3.029.06</t>
  </si>
  <si>
    <t>706.152</t>
  </si>
  <si>
    <t>A3.029.07</t>
  </si>
  <si>
    <t>706.413</t>
  </si>
  <si>
    <t>A3.029.08</t>
  </si>
  <si>
    <t>706.468</t>
  </si>
  <si>
    <t>A3.029.09</t>
  </si>
  <si>
    <t>707.230</t>
  </si>
  <si>
    <t>A3.029.10</t>
  </si>
  <si>
    <t>706.689</t>
  </si>
  <si>
    <t>A3.029.11</t>
  </si>
  <si>
    <t>706.743</t>
  </si>
  <si>
    <t>A3.029.12</t>
  </si>
  <si>
    <t>A3.029.13</t>
  </si>
  <si>
    <t>707.718</t>
  </si>
  <si>
    <t>A3.030.01</t>
  </si>
  <si>
    <t>705.294</t>
  </si>
  <si>
    <t>A3.030.02</t>
  </si>
  <si>
    <t>A3.030.03</t>
  </si>
  <si>
    <t>705.514</t>
  </si>
  <si>
    <t>A3.030.04</t>
  </si>
  <si>
    <t>705.449</t>
  </si>
  <si>
    <t>A3.030.05</t>
  </si>
  <si>
    <t>706.103</t>
  </si>
  <si>
    <t>A3.030.06</t>
  </si>
  <si>
    <t>705.562</t>
  </si>
  <si>
    <t>A3.030.07</t>
  </si>
  <si>
    <t>A3.030.08</t>
  </si>
  <si>
    <t>706.239</t>
  </si>
  <si>
    <t>A3.030.09</t>
  </si>
  <si>
    <t>A3.030.10</t>
  </si>
  <si>
    <t>707.062</t>
  </si>
  <si>
    <t>A3.030.11</t>
  </si>
  <si>
    <t>A3.030.12</t>
  </si>
  <si>
    <t>A3.030.13</t>
  </si>
  <si>
    <t>A3.031.01</t>
  </si>
  <si>
    <t>A3.031.02</t>
  </si>
  <si>
    <t>705.229</t>
  </si>
  <si>
    <t>A3.031.03</t>
  </si>
  <si>
    <t>705.763</t>
  </si>
  <si>
    <t>A3.031.04</t>
  </si>
  <si>
    <t>706.115</t>
  </si>
  <si>
    <t>A3.031.05</t>
  </si>
  <si>
    <t>706.204</t>
  </si>
  <si>
    <t>A3.031.06</t>
  </si>
  <si>
    <t>A3.031.07</t>
  </si>
  <si>
    <t>706.220</t>
  </si>
  <si>
    <t>A3.031.08</t>
  </si>
  <si>
    <t>A3.031.09</t>
  </si>
  <si>
    <t>A3.031.10</t>
  </si>
  <si>
    <t>707.106</t>
  </si>
  <si>
    <t>A3.031.11</t>
  </si>
  <si>
    <t>706.458</t>
  </si>
  <si>
    <t>A3.031.12</t>
  </si>
  <si>
    <t>A3.031.13</t>
  </si>
  <si>
    <t>A3.032.01</t>
  </si>
  <si>
    <t>699.894</t>
  </si>
  <si>
    <t>A3.032.02</t>
  </si>
  <si>
    <t>705.350</t>
  </si>
  <si>
    <t>A3.032.03</t>
  </si>
  <si>
    <t>705.675</t>
  </si>
  <si>
    <t>A3.032.04</t>
  </si>
  <si>
    <t>A3.032.05</t>
  </si>
  <si>
    <t>A3.032.06</t>
  </si>
  <si>
    <t>706.084</t>
  </si>
  <si>
    <t>A3.032.07</t>
  </si>
  <si>
    <t>706.121</t>
  </si>
  <si>
    <t>A3.032.08</t>
  </si>
  <si>
    <t>706.604</t>
  </si>
  <si>
    <t>A3.032.09</t>
  </si>
  <si>
    <t>A3.032.10</t>
  </si>
  <si>
    <t>A3.032.11</t>
  </si>
  <si>
    <t>706.766</t>
  </si>
  <si>
    <t>A3.032.12</t>
  </si>
  <si>
    <t>707.251</t>
  </si>
  <si>
    <t>A3.032.13</t>
  </si>
  <si>
    <t>707.559</t>
  </si>
  <si>
    <t>A3.033.01</t>
  </si>
  <si>
    <t>702.298</t>
  </si>
  <si>
    <t>A3.033.02</t>
  </si>
  <si>
    <t>A3.033.03</t>
  </si>
  <si>
    <t>A3.033.04</t>
  </si>
  <si>
    <t>705.994</t>
  </si>
  <si>
    <t>A3.033.05</t>
  </si>
  <si>
    <t>706.066</t>
  </si>
  <si>
    <t>A3.033.06</t>
  </si>
  <si>
    <t>A3.033.07</t>
  </si>
  <si>
    <t>706.487</t>
  </si>
  <si>
    <t>A3.033.08</t>
  </si>
  <si>
    <t>A3.033.09</t>
  </si>
  <si>
    <t>A3.033.10</t>
  </si>
  <si>
    <t>A3.033.11</t>
  </si>
  <si>
    <t>707.174</t>
  </si>
  <si>
    <t>A3.033.12</t>
  </si>
  <si>
    <t>706.772</t>
  </si>
  <si>
    <t>A3.033.13</t>
  </si>
  <si>
    <t>A3.034.01</t>
  </si>
  <si>
    <t>A3.034.02</t>
  </si>
  <si>
    <t>A3.034.03</t>
  </si>
  <si>
    <t>A3.034.04</t>
  </si>
  <si>
    <t>706.011</t>
  </si>
  <si>
    <t>A3.034.05</t>
  </si>
  <si>
    <t>705.934</t>
  </si>
  <si>
    <t>A3.034.06</t>
  </si>
  <si>
    <t>706.170</t>
  </si>
  <si>
    <t>A3.034.07</t>
  </si>
  <si>
    <t>706.734</t>
  </si>
  <si>
    <t>A3.034.08</t>
  </si>
  <si>
    <t>706.636</t>
  </si>
  <si>
    <t>A3.034.09</t>
  </si>
  <si>
    <t>A3.034.10</t>
  </si>
  <si>
    <t>A3.034.11</t>
  </si>
  <si>
    <t>A3.034.12</t>
  </si>
  <si>
    <t>A3.034.13</t>
  </si>
  <si>
    <t>707.451</t>
  </si>
  <si>
    <t>A3.035.01</t>
  </si>
  <si>
    <t>697.156</t>
  </si>
  <si>
    <t>A3.035.03</t>
  </si>
  <si>
    <t>705.443</t>
  </si>
  <si>
    <t>A3.035.04</t>
  </si>
  <si>
    <t>705.601</t>
  </si>
  <si>
    <t>A3.035.05</t>
  </si>
  <si>
    <t>A3.035.06</t>
  </si>
  <si>
    <t>706.026</t>
  </si>
  <si>
    <t>A3.035.07</t>
  </si>
  <si>
    <t>A3.035.08</t>
  </si>
  <si>
    <t>A3.035.09</t>
  </si>
  <si>
    <t>706.771</t>
  </si>
  <si>
    <t>A3.035.10</t>
  </si>
  <si>
    <t>A3.035.11</t>
  </si>
  <si>
    <t>707.234</t>
  </si>
  <si>
    <t>A3.035.12</t>
  </si>
  <si>
    <t>A3.035.13</t>
  </si>
  <si>
    <t>A3.036.01</t>
  </si>
  <si>
    <t>704.893</t>
  </si>
  <si>
    <t>A3.036.02</t>
  </si>
  <si>
    <t>704.641</t>
  </si>
  <si>
    <t>A3.036.03</t>
  </si>
  <si>
    <t>705.413</t>
  </si>
  <si>
    <t>A3.036.04</t>
  </si>
  <si>
    <t>705.923</t>
  </si>
  <si>
    <t>A3.036.05</t>
  </si>
  <si>
    <t>706.180</t>
  </si>
  <si>
    <t>A3.036.06</t>
  </si>
  <si>
    <t>A3.036.07</t>
  </si>
  <si>
    <t>706.167</t>
  </si>
  <si>
    <t>A3.036.08</t>
  </si>
  <si>
    <t>A3.036.09</t>
  </si>
  <si>
    <t>A3.036.10</t>
  </si>
  <si>
    <t>706.939</t>
  </si>
  <si>
    <t>A3.036.11</t>
  </si>
  <si>
    <t>707.191</t>
  </si>
  <si>
    <t>A3.036.12</t>
  </si>
  <si>
    <t>706.784</t>
  </si>
  <si>
    <t>A3.036.13</t>
  </si>
  <si>
    <t>707.005</t>
  </si>
  <si>
    <t>A3.037.01</t>
  </si>
  <si>
    <t>704.493</t>
  </si>
  <si>
    <t>A3.037.02</t>
  </si>
  <si>
    <t>705.188</t>
  </si>
  <si>
    <t>A3.037.03</t>
  </si>
  <si>
    <t>705.380</t>
  </si>
  <si>
    <t>A3.037.04</t>
  </si>
  <si>
    <t>705.070</t>
  </si>
  <si>
    <t>A3.037.05</t>
  </si>
  <si>
    <t>705.814</t>
  </si>
  <si>
    <t>A3.037.06</t>
  </si>
  <si>
    <t>705.448</t>
  </si>
  <si>
    <t>A3.037.07</t>
  </si>
  <si>
    <t>A3.037.08</t>
  </si>
  <si>
    <t>706.640</t>
  </si>
  <si>
    <t>A3.037.09</t>
  </si>
  <si>
    <t>706.948</t>
  </si>
  <si>
    <t>A3.037.10</t>
  </si>
  <si>
    <t>698.482</t>
  </si>
  <si>
    <t>A3.037.12</t>
  </si>
  <si>
    <t>A3.037.13</t>
  </si>
  <si>
    <t>707.437</t>
  </si>
  <si>
    <t>A3.038.01</t>
  </si>
  <si>
    <t>705.040</t>
  </si>
  <si>
    <t>A3.038.02</t>
  </si>
  <si>
    <t>705.465</t>
  </si>
  <si>
    <t>A3.038.03</t>
  </si>
  <si>
    <t>705.171</t>
  </si>
  <si>
    <t>A3.038.04</t>
  </si>
  <si>
    <t>A3.038.05</t>
  </si>
  <si>
    <t>705.956</t>
  </si>
  <si>
    <t>A3.038.06</t>
  </si>
  <si>
    <t>A3.038.07</t>
  </si>
  <si>
    <t>705.754</t>
  </si>
  <si>
    <t>A3.038.08</t>
  </si>
  <si>
    <t>A3.038.09</t>
  </si>
  <si>
    <t>706.581</t>
  </si>
  <si>
    <t>A3.038.10</t>
  </si>
  <si>
    <t>706.990</t>
  </si>
  <si>
    <t>A3.038.11</t>
  </si>
  <si>
    <t>A3.038.12</t>
  </si>
  <si>
    <t>A3.038.13</t>
  </si>
  <si>
    <t>A3.039.01</t>
  </si>
  <si>
    <t>A3.039.02</t>
  </si>
  <si>
    <t>A3.039.03</t>
  </si>
  <si>
    <t>705.027</t>
  </si>
  <si>
    <t>A3.039.04</t>
  </si>
  <si>
    <t>A3.039.05</t>
  </si>
  <si>
    <t>A3.039.06</t>
  </si>
  <si>
    <t>705.781</t>
  </si>
  <si>
    <t>A3.039.07</t>
  </si>
  <si>
    <t>705.874</t>
  </si>
  <si>
    <t>A3.039.08</t>
  </si>
  <si>
    <t>705.669</t>
  </si>
  <si>
    <t>A3.039.09</t>
  </si>
  <si>
    <t>706.477</t>
  </si>
  <si>
    <t>A3.039.10</t>
  </si>
  <si>
    <t>706.465</t>
  </si>
  <si>
    <t>A3.039.11</t>
  </si>
  <si>
    <t>706.439</t>
  </si>
  <si>
    <t>A3.039.12</t>
  </si>
  <si>
    <t>A3.039.13</t>
  </si>
  <si>
    <t>706.430</t>
  </si>
  <si>
    <t>A3.040.01</t>
  </si>
  <si>
    <t>704.922</t>
  </si>
  <si>
    <t>A3.040.02</t>
  </si>
  <si>
    <t>704.992</t>
  </si>
  <si>
    <t>A3.040.03</t>
  </si>
  <si>
    <t>704.960</t>
  </si>
  <si>
    <t>A3.040.04</t>
  </si>
  <si>
    <t>A3.040.05</t>
  </si>
  <si>
    <t>705.034</t>
  </si>
  <si>
    <t>A3.040.06</t>
  </si>
  <si>
    <t>705.979</t>
  </si>
  <si>
    <t>A3.040.07</t>
  </si>
  <si>
    <t>A3.040.08</t>
  </si>
  <si>
    <t>A3.040.09</t>
  </si>
  <si>
    <t>A3.040.10</t>
  </si>
  <si>
    <t>A3.040.11</t>
  </si>
  <si>
    <t>706.587</t>
  </si>
  <si>
    <t>A3.040.12</t>
  </si>
  <si>
    <t>706.314</t>
  </si>
  <si>
    <t>A3.040.13</t>
  </si>
  <si>
    <t>706.767</t>
  </si>
  <si>
    <t>A3.041.01</t>
  </si>
  <si>
    <t>705.140</t>
  </si>
  <si>
    <t>A3.041.02</t>
  </si>
  <si>
    <t>A3.041.03</t>
  </si>
  <si>
    <t>A3.041.04</t>
  </si>
  <si>
    <t>705.431</t>
  </si>
  <si>
    <t>A3.041.05</t>
  </si>
  <si>
    <t>705.690</t>
  </si>
  <si>
    <t>A3.041.06</t>
  </si>
  <si>
    <t>706.174</t>
  </si>
  <si>
    <t>A3.041.07</t>
  </si>
  <si>
    <t>709.429</t>
  </si>
  <si>
    <t>A3.041.08</t>
  </si>
  <si>
    <t>705.386</t>
  </si>
  <si>
    <t>A3.041.09</t>
  </si>
  <si>
    <t>705.605</t>
  </si>
  <si>
    <t>A3.041.10</t>
  </si>
  <si>
    <t>706.260</t>
  </si>
  <si>
    <t>A3.041.11</t>
  </si>
  <si>
    <t>706.294</t>
  </si>
  <si>
    <t>A3.041.12</t>
  </si>
  <si>
    <t>A3.041.13</t>
  </si>
  <si>
    <t>A3.042.01</t>
  </si>
  <si>
    <t>704.243</t>
  </si>
  <si>
    <t>A3.042.02</t>
  </si>
  <si>
    <t>A3.042.03</t>
  </si>
  <si>
    <t>A3.042.04</t>
  </si>
  <si>
    <t>705.392</t>
  </si>
  <si>
    <t>A3.042.05</t>
  </si>
  <si>
    <t>705.391</t>
  </si>
  <si>
    <t>A3.042.06</t>
  </si>
  <si>
    <t>705.624</t>
  </si>
  <si>
    <t>A3.042.07</t>
  </si>
  <si>
    <t>A3.042.08</t>
  </si>
  <si>
    <t>705.912</t>
  </si>
  <si>
    <t>A3.042.09</t>
  </si>
  <si>
    <t>A3.042.10</t>
  </si>
  <si>
    <t>706.107</t>
  </si>
  <si>
    <t>A3.042.11</t>
  </si>
  <si>
    <t>A3.042.12</t>
  </si>
  <si>
    <t>A3.042.13</t>
  </si>
  <si>
    <t>A3.043.02</t>
  </si>
  <si>
    <t>A3.043.03</t>
  </si>
  <si>
    <t>704.822</t>
  </si>
  <si>
    <t>A3.043.04</t>
  </si>
  <si>
    <t>705.429</t>
  </si>
  <si>
    <t>A3.043.05</t>
  </si>
  <si>
    <t>705.403</t>
  </si>
  <si>
    <t>A3.043.06</t>
  </si>
  <si>
    <t>A3.043.07</t>
  </si>
  <si>
    <t>A3.043.08</t>
  </si>
  <si>
    <t>706.087</t>
  </si>
  <si>
    <t>A3.043.09</t>
  </si>
  <si>
    <t>A3.043.10</t>
  </si>
  <si>
    <t>706.449</t>
  </si>
  <si>
    <t>A3.043.11</t>
  </si>
  <si>
    <t>706.520</t>
  </si>
  <si>
    <t>A3.043.12</t>
  </si>
  <si>
    <t>A3.043.13</t>
  </si>
  <si>
    <t>706.361</t>
  </si>
  <si>
    <t>A3.044.01</t>
  </si>
  <si>
    <t>00:30:22</t>
  </si>
  <si>
    <t>716.634</t>
  </si>
  <si>
    <t>A3.044.02</t>
  </si>
  <si>
    <t>A3.044.03</t>
  </si>
  <si>
    <t>718.386</t>
  </si>
  <si>
    <t>A3.044.04</t>
  </si>
  <si>
    <t>719.011</t>
  </si>
  <si>
    <t>A3.044.05</t>
  </si>
  <si>
    <t>719.534</t>
  </si>
  <si>
    <t>A3.044.06</t>
  </si>
  <si>
    <t>719.992</t>
  </si>
  <si>
    <t>A3.044.07</t>
  </si>
  <si>
    <t>A3.044.08</t>
  </si>
  <si>
    <t>720.881</t>
  </si>
  <si>
    <t>A3.044.09</t>
  </si>
  <si>
    <t>721.071</t>
  </si>
  <si>
    <t>A3.044.10</t>
  </si>
  <si>
    <t>721.786</t>
  </si>
  <si>
    <t>A3.045.03</t>
  </si>
  <si>
    <t>718.227</t>
  </si>
  <si>
    <t>A3.045.04</t>
  </si>
  <si>
    <t>718.587</t>
  </si>
  <si>
    <t>A3.045.05</t>
  </si>
  <si>
    <t>719.181</t>
  </si>
  <si>
    <t>A3.045.06</t>
  </si>
  <si>
    <t>719.834</t>
  </si>
  <si>
    <t>A3.045.07</t>
  </si>
  <si>
    <t>A3.045.08</t>
  </si>
  <si>
    <t>720.405</t>
  </si>
  <si>
    <t>A3.045.09</t>
  </si>
  <si>
    <t>720.714</t>
  </si>
  <si>
    <t>A3.045.10</t>
  </si>
  <si>
    <t>00:26:41</t>
  </si>
  <si>
    <t>721.154</t>
  </si>
  <si>
    <t>A3.046.01</t>
  </si>
  <si>
    <t>A3.046.02</t>
  </si>
  <si>
    <t>A3.046.03</t>
  </si>
  <si>
    <t>711.206</t>
  </si>
  <si>
    <t>A3.046.04</t>
  </si>
  <si>
    <t>A3.046.05</t>
  </si>
  <si>
    <t>A3.046.06</t>
  </si>
  <si>
    <t>718.105</t>
  </si>
  <si>
    <t>A3.046.07</t>
  </si>
  <si>
    <t>A3.046.08</t>
  </si>
  <si>
    <t>A3.046.09</t>
  </si>
  <si>
    <t>718.807</t>
  </si>
  <si>
    <t>A3.046.10</t>
  </si>
  <si>
    <t>714.258</t>
  </si>
  <si>
    <t>A3.047.01</t>
  </si>
  <si>
    <t>00:31:22</t>
  </si>
  <si>
    <t>A3.047.02</t>
  </si>
  <si>
    <t>A3.047.03</t>
  </si>
  <si>
    <t>A3.047.04</t>
  </si>
  <si>
    <t>A3.047.05</t>
  </si>
  <si>
    <t>717.113</t>
  </si>
  <si>
    <t>A3.047.06</t>
  </si>
  <si>
    <t>A3.047.07</t>
  </si>
  <si>
    <t>A3.047.08</t>
  </si>
  <si>
    <t>A3.047.09</t>
  </si>
  <si>
    <t>A3.047.10</t>
  </si>
  <si>
    <t>A3.048.01</t>
  </si>
  <si>
    <t>715.803</t>
  </si>
  <si>
    <t>A3.048.02</t>
  </si>
  <si>
    <t>A3.048.03</t>
  </si>
  <si>
    <t>716.877</t>
  </si>
  <si>
    <t>A3.048.04</t>
  </si>
  <si>
    <t>717.637</t>
  </si>
  <si>
    <t>A3.048.05</t>
  </si>
  <si>
    <t>A3.048.06</t>
  </si>
  <si>
    <t>A3.048.07</t>
  </si>
  <si>
    <t>A3.048.08</t>
  </si>
  <si>
    <t>A3.048.09</t>
  </si>
  <si>
    <t>A3.048.10</t>
  </si>
  <si>
    <t>720.577</t>
  </si>
  <si>
    <t>A3.048.11</t>
  </si>
  <si>
    <t>720.870</t>
  </si>
  <si>
    <t>A3.048.12</t>
  </si>
  <si>
    <t>703.173</t>
  </si>
  <si>
    <t>720.601</t>
  </si>
  <si>
    <t>A3.048.13</t>
  </si>
  <si>
    <t>719.663</t>
  </si>
  <si>
    <t>A3.049.01</t>
  </si>
  <si>
    <t>A3.049.02</t>
  </si>
  <si>
    <t>716.153</t>
  </si>
  <si>
    <t>A3.049.03</t>
  </si>
  <si>
    <t>716.613</t>
  </si>
  <si>
    <t>A3.049.04</t>
  </si>
  <si>
    <t>717.180</t>
  </si>
  <si>
    <t>A3.049.05</t>
  </si>
  <si>
    <t>A3.049.06</t>
  </si>
  <si>
    <t>717.496</t>
  </si>
  <si>
    <t>A3.049.07</t>
  </si>
  <si>
    <t>714.951</t>
  </si>
  <si>
    <t>A3.049.08</t>
  </si>
  <si>
    <t>719.899</t>
  </si>
  <si>
    <t>A3.049.09</t>
  </si>
  <si>
    <t>701.331</t>
  </si>
  <si>
    <t>720.195</t>
  </si>
  <si>
    <t>A3.049.10</t>
  </si>
  <si>
    <t>720.436</t>
  </si>
  <si>
    <t>A3.049.11</t>
  </si>
  <si>
    <t>721.321</t>
  </si>
  <si>
    <t>A3.049.12</t>
  </si>
  <si>
    <t>721.457</t>
  </si>
  <si>
    <t>A3.049.13</t>
  </si>
  <si>
    <t>00:18:51</t>
  </si>
  <si>
    <t>721.652</t>
  </si>
  <si>
    <t>A3.050.01</t>
  </si>
  <si>
    <t>A3.050.02</t>
  </si>
  <si>
    <t>708.857</t>
  </si>
  <si>
    <t>A3.050.03</t>
  </si>
  <si>
    <t>A3.050.04</t>
  </si>
  <si>
    <t>710.865</t>
  </si>
  <si>
    <t>A3.050.05</t>
  </si>
  <si>
    <t>A3.050.06</t>
  </si>
  <si>
    <t>711.785</t>
  </si>
  <si>
    <t>A3.050.07</t>
  </si>
  <si>
    <t>699.956</t>
  </si>
  <si>
    <t>711.831</t>
  </si>
  <si>
    <t>A3.050.08</t>
  </si>
  <si>
    <t>713.122</t>
  </si>
  <si>
    <t>A3.050.09</t>
  </si>
  <si>
    <t>A3.050.10</t>
  </si>
  <si>
    <t>A3.050.11</t>
  </si>
  <si>
    <t>A3.050.12</t>
  </si>
  <si>
    <t>715.499</t>
  </si>
  <si>
    <t>A3.050.13</t>
  </si>
  <si>
    <t>A3.051.01</t>
  </si>
  <si>
    <t>697.405</t>
  </si>
  <si>
    <t>A3.051.02</t>
  </si>
  <si>
    <t>708.874</t>
  </si>
  <si>
    <t>A3.051.03</t>
  </si>
  <si>
    <t>A3.051.04</t>
  </si>
  <si>
    <t>710.731</t>
  </si>
  <si>
    <t>A3.051.05</t>
  </si>
  <si>
    <t>711.045</t>
  </si>
  <si>
    <t>A3.051.06</t>
  </si>
  <si>
    <t>A3.051.07</t>
  </si>
  <si>
    <t>A3.051.08</t>
  </si>
  <si>
    <t>A3.051.09</t>
  </si>
  <si>
    <t>A3.051.10</t>
  </si>
  <si>
    <t>714.328</t>
  </si>
  <si>
    <t>A3.051.11</t>
  </si>
  <si>
    <t>A3.051.12</t>
  </si>
  <si>
    <t>A3.051.13</t>
  </si>
  <si>
    <t>A3.052.01</t>
  </si>
  <si>
    <t>708.107</t>
  </si>
  <si>
    <t>A3.052.02</t>
  </si>
  <si>
    <t>A3.052.03</t>
  </si>
  <si>
    <t>A3.052.04</t>
  </si>
  <si>
    <t>A3.052.05</t>
  </si>
  <si>
    <t>A3.052.06</t>
  </si>
  <si>
    <t>A3.052.07</t>
  </si>
  <si>
    <t>A3.052.08</t>
  </si>
  <si>
    <t>A3.052.09</t>
  </si>
  <si>
    <t>A3.052.10</t>
  </si>
  <si>
    <t>700.909</t>
  </si>
  <si>
    <t>A3.052.11</t>
  </si>
  <si>
    <t>A3.052.12</t>
  </si>
  <si>
    <t>715.100</t>
  </si>
  <si>
    <t>A3.052.13</t>
  </si>
  <si>
    <t>A3.053.01</t>
  </si>
  <si>
    <t>A3.053.02</t>
  </si>
  <si>
    <t>A3.053.03</t>
  </si>
  <si>
    <t>708.862</t>
  </si>
  <si>
    <t>A3.053.04</t>
  </si>
  <si>
    <t>A3.053.05</t>
  </si>
  <si>
    <t>A3.053.06</t>
  </si>
  <si>
    <t>710.898</t>
  </si>
  <si>
    <t>A3.053.07</t>
  </si>
  <si>
    <t>A3.053.08</t>
  </si>
  <si>
    <t>A3.053.09</t>
  </si>
  <si>
    <t>A3.053.10</t>
  </si>
  <si>
    <t>A3.053.11</t>
  </si>
  <si>
    <t>A3.053.12</t>
  </si>
  <si>
    <t>A3.053.13</t>
  </si>
  <si>
    <t>714.827</t>
  </si>
  <si>
    <t>A3.054.01</t>
  </si>
  <si>
    <t>707.683</t>
  </si>
  <si>
    <t>A3.054.02</t>
  </si>
  <si>
    <t>A3.054.03</t>
  </si>
  <si>
    <t>A3.054.04</t>
  </si>
  <si>
    <t>A3.054.05</t>
  </si>
  <si>
    <t>A3.054.06</t>
  </si>
  <si>
    <t>A3.054.07</t>
  </si>
  <si>
    <t>A3.054.08</t>
  </si>
  <si>
    <t>711.752</t>
  </si>
  <si>
    <t>A3.054.09</t>
  </si>
  <si>
    <t>A3.054.10</t>
  </si>
  <si>
    <t>A3.054.11</t>
  </si>
  <si>
    <t>A3.054.12</t>
  </si>
  <si>
    <t>713.485</t>
  </si>
  <si>
    <t>A3.054.13</t>
  </si>
  <si>
    <t>701.560</t>
  </si>
  <si>
    <t>A3.055.01</t>
  </si>
  <si>
    <t>713.939</t>
  </si>
  <si>
    <t>A3.055.02</t>
  </si>
  <si>
    <t>A3.055.03</t>
  </si>
  <si>
    <t>713.919</t>
  </si>
  <si>
    <t>A3.055.04</t>
  </si>
  <si>
    <t>A3.055.05</t>
  </si>
  <si>
    <t>703.583</t>
  </si>
  <si>
    <t>A3.055.06</t>
  </si>
  <si>
    <t>715.892</t>
  </si>
  <si>
    <t>A3.055.07</t>
  </si>
  <si>
    <t>A3.055.08</t>
  </si>
  <si>
    <t>A3.055.09</t>
  </si>
  <si>
    <t>A3.055.10</t>
  </si>
  <si>
    <t>699.950</t>
  </si>
  <si>
    <t>A3.055.11</t>
  </si>
  <si>
    <t>717.945</t>
  </si>
  <si>
    <t>A3.055.12</t>
  </si>
  <si>
    <t>700.863</t>
  </si>
  <si>
    <t>718.522</t>
  </si>
  <si>
    <t>A3.055.13</t>
  </si>
  <si>
    <t>719.412</t>
  </si>
  <si>
    <t>A3.056.01</t>
  </si>
  <si>
    <t>A3.056.02</t>
  </si>
  <si>
    <t>A3.056.03</t>
  </si>
  <si>
    <t>713.954</t>
  </si>
  <si>
    <t>A3.056.04</t>
  </si>
  <si>
    <t>A3.056.05</t>
  </si>
  <si>
    <t>712.049</t>
  </si>
  <si>
    <t>A3.056.06</t>
  </si>
  <si>
    <t>A3.056.07</t>
  </si>
  <si>
    <t>A3.056.08</t>
  </si>
  <si>
    <t>A3.056.09</t>
  </si>
  <si>
    <t>A3.056.10</t>
  </si>
  <si>
    <t>716.869</t>
  </si>
  <si>
    <t>A3.056.11</t>
  </si>
  <si>
    <t>A3.056.12</t>
  </si>
  <si>
    <t>717.883</t>
  </si>
  <si>
    <t>A3.056.13</t>
  </si>
  <si>
    <t>700.919</t>
  </si>
  <si>
    <t>A3.057.01</t>
  </si>
  <si>
    <t>712.511</t>
  </si>
  <si>
    <t>A3.057.02</t>
  </si>
  <si>
    <t>A3.057.03</t>
  </si>
  <si>
    <t>713.123</t>
  </si>
  <si>
    <t>A3.057.04</t>
  </si>
  <si>
    <t>A3.057.05</t>
  </si>
  <si>
    <t>A3.057.06</t>
  </si>
  <si>
    <t>715.324</t>
  </si>
  <si>
    <t>A3.057.07</t>
  </si>
  <si>
    <t>A3.057.08</t>
  </si>
  <si>
    <t>715.915</t>
  </si>
  <si>
    <t>A3.057.09</t>
  </si>
  <si>
    <t>716.675</t>
  </si>
  <si>
    <t>A3.057.10</t>
  </si>
  <si>
    <t>A3.057.11</t>
  </si>
  <si>
    <t>715.350</t>
  </si>
  <si>
    <t>A3.057.12</t>
  </si>
  <si>
    <t>A3.057.13</t>
  </si>
  <si>
    <t>A3.058.01</t>
  </si>
  <si>
    <t>A3.058.02</t>
  </si>
  <si>
    <t>712.566</t>
  </si>
  <si>
    <t>A3.058.03</t>
  </si>
  <si>
    <t>A3.058.04</t>
  </si>
  <si>
    <t>A3.058.05</t>
  </si>
  <si>
    <t>A3.058.06</t>
  </si>
  <si>
    <t>A3.058.07</t>
  </si>
  <si>
    <t>A3.058.08</t>
  </si>
  <si>
    <t>A3.058.09</t>
  </si>
  <si>
    <t>A3.058.10</t>
  </si>
  <si>
    <t>A3.058.11</t>
  </si>
  <si>
    <t>716.324</t>
  </si>
  <si>
    <t>A3.058.12</t>
  </si>
  <si>
    <t>A3.058.13</t>
  </si>
  <si>
    <t>712.186</t>
  </si>
  <si>
    <t>A3.059.01</t>
  </si>
  <si>
    <t>A3.059.02</t>
  </si>
  <si>
    <t>702.482</t>
  </si>
  <si>
    <t>A3.059.03</t>
  </si>
  <si>
    <t>A3.059.04</t>
  </si>
  <si>
    <t>A3.059.05</t>
  </si>
  <si>
    <t>A3.059.06</t>
  </si>
  <si>
    <t>712.175</t>
  </si>
  <si>
    <t>A3.059.07</t>
  </si>
  <si>
    <t>712.733</t>
  </si>
  <si>
    <t>A3.059.08</t>
  </si>
  <si>
    <t>A3.059.09</t>
  </si>
  <si>
    <t>A3.059.10</t>
  </si>
  <si>
    <t>A3.059.11</t>
  </si>
  <si>
    <t>699.246</t>
  </si>
  <si>
    <t>717.357</t>
  </si>
  <si>
    <t>A3.059.12</t>
  </si>
  <si>
    <t>717.920</t>
  </si>
  <si>
    <t>A3.059.13</t>
  </si>
  <si>
    <t>A3.060.01</t>
  </si>
  <si>
    <t>A3.060.02</t>
  </si>
  <si>
    <t>713.053</t>
  </si>
  <si>
    <t>A3.060.03</t>
  </si>
  <si>
    <t>712.908</t>
  </si>
  <si>
    <t>A3.060.04</t>
  </si>
  <si>
    <t>A3.060.05</t>
  </si>
  <si>
    <t>A3.060.06</t>
  </si>
  <si>
    <t>A3.060.07</t>
  </si>
  <si>
    <t>714.288</t>
  </si>
  <si>
    <t>A3.060.08</t>
  </si>
  <si>
    <t>A3.060.09</t>
  </si>
  <si>
    <t>716.076</t>
  </si>
  <si>
    <t>A3.060.10</t>
  </si>
  <si>
    <t>716.306</t>
  </si>
  <si>
    <t>A3.060.11</t>
  </si>
  <si>
    <t>717.806</t>
  </si>
  <si>
    <t>A3.060.12</t>
  </si>
  <si>
    <t>718.102</t>
  </si>
  <si>
    <t>A3.060.13</t>
  </si>
  <si>
    <t>699.674</t>
  </si>
  <si>
    <t>717.863</t>
  </si>
  <si>
    <t>A3.061.03</t>
  </si>
  <si>
    <t>700.862</t>
  </si>
  <si>
    <t>A3.062.13</t>
  </si>
  <si>
    <t>A3.063.06</t>
  </si>
  <si>
    <t>701.799</t>
  </si>
  <si>
    <t>A3.064.01</t>
  </si>
  <si>
    <t>A3.064.02</t>
  </si>
  <si>
    <t>710.692</t>
  </si>
  <si>
    <t>A3.064.03</t>
  </si>
  <si>
    <t>A3.064.04</t>
  </si>
  <si>
    <t>711.863</t>
  </si>
  <si>
    <t>A3.064.05</t>
  </si>
  <si>
    <t>712.318</t>
  </si>
  <si>
    <t>A3.064.06</t>
  </si>
  <si>
    <t>A3.064.07</t>
  </si>
  <si>
    <t>A3.064.08</t>
  </si>
  <si>
    <t>713.708</t>
  </si>
  <si>
    <t>A3.064.09</t>
  </si>
  <si>
    <t>713.992</t>
  </si>
  <si>
    <t>A3.064.10</t>
  </si>
  <si>
    <t>A3.064.11</t>
  </si>
  <si>
    <t>A3.064.12</t>
  </si>
  <si>
    <t>715.103</t>
  </si>
  <si>
    <t>A3.065.01</t>
  </si>
  <si>
    <t>A3.065.02</t>
  </si>
  <si>
    <t>A3.065.03</t>
  </si>
  <si>
    <t>A3.065.04</t>
  </si>
  <si>
    <t>01:00:18</t>
  </si>
  <si>
    <t>A3.065.05</t>
  </si>
  <si>
    <t>A3.065.06</t>
  </si>
  <si>
    <t>712.348</t>
  </si>
  <si>
    <t>A3.065.07</t>
  </si>
  <si>
    <t>A3.065.08</t>
  </si>
  <si>
    <t>713.661</t>
  </si>
  <si>
    <t>A3.065.09</t>
  </si>
  <si>
    <t>A3.065.10</t>
  </si>
  <si>
    <t>A3.065.11</t>
  </si>
  <si>
    <t>00:17:49</t>
  </si>
  <si>
    <t>A3.065.12</t>
  </si>
  <si>
    <t>A3.066.01</t>
  </si>
  <si>
    <t>708.931</t>
  </si>
  <si>
    <t>A3.066.02</t>
  </si>
  <si>
    <t>A3.066.03</t>
  </si>
  <si>
    <t>A3.066.04</t>
  </si>
  <si>
    <t>A3.066.05</t>
  </si>
  <si>
    <t>A3.066.06</t>
  </si>
  <si>
    <t>A3.066.07</t>
  </si>
  <si>
    <t>A3.066.08</t>
  </si>
  <si>
    <t>A3.066.09</t>
  </si>
  <si>
    <t>A3.066.10</t>
  </si>
  <si>
    <t>713.824</t>
  </si>
  <si>
    <t>A3.066.11</t>
  </si>
  <si>
    <t>714.629</t>
  </si>
  <si>
    <t>A3.066.12</t>
  </si>
  <si>
    <t>697.741</t>
  </si>
  <si>
    <t>A3.067.01</t>
  </si>
  <si>
    <t>00:23:36</t>
  </si>
  <si>
    <t>721.552</t>
  </si>
  <si>
    <t>A3.067.02</t>
  </si>
  <si>
    <t>00:17:39</t>
  </si>
  <si>
    <t>721.581</t>
  </si>
  <si>
    <t>A3.067.03</t>
  </si>
  <si>
    <t>00:31:56</t>
  </si>
  <si>
    <t>722.354</t>
  </si>
  <si>
    <t>A3.067.04</t>
  </si>
  <si>
    <t>703.936</t>
  </si>
  <si>
    <t>723.037</t>
  </si>
  <si>
    <t>A3.067.05</t>
  </si>
  <si>
    <t>723.598</t>
  </si>
  <si>
    <t>A3.067.06</t>
  </si>
  <si>
    <t>A3.067.07</t>
  </si>
  <si>
    <t>723.951</t>
  </si>
  <si>
    <t>A3.067.08</t>
  </si>
  <si>
    <t>705.573</t>
  </si>
  <si>
    <t>A3.067.09</t>
  </si>
  <si>
    <t>A3.067.10</t>
  </si>
  <si>
    <t>706.137</t>
  </si>
  <si>
    <t>724.385</t>
  </si>
  <si>
    <t>A3.068.01</t>
  </si>
  <si>
    <t>01:42:18</t>
  </si>
  <si>
    <t>721.093</t>
  </si>
  <si>
    <t>A3.068.02</t>
  </si>
  <si>
    <t>702.731</t>
  </si>
  <si>
    <t>721.455</t>
  </si>
  <si>
    <t>A3.068.03</t>
  </si>
  <si>
    <t>721.775</t>
  </si>
  <si>
    <t>A3.068.04</t>
  </si>
  <si>
    <t>703.592</t>
  </si>
  <si>
    <t>722.305</t>
  </si>
  <si>
    <t>A3.068.05</t>
  </si>
  <si>
    <t>721.790</t>
  </si>
  <si>
    <t>A3.068.06</t>
  </si>
  <si>
    <t>A3.068.07</t>
  </si>
  <si>
    <t>A3.068.08</t>
  </si>
  <si>
    <t>705.269</t>
  </si>
  <si>
    <t>724.140</t>
  </si>
  <si>
    <t>A3.068.09</t>
  </si>
  <si>
    <t>724.094</t>
  </si>
  <si>
    <t>A3.068.10</t>
  </si>
  <si>
    <t>A3.069.01</t>
  </si>
  <si>
    <t>720.431</t>
  </si>
  <si>
    <t>A3.069.02</t>
  </si>
  <si>
    <t>719.306</t>
  </si>
  <si>
    <t>A3.069.03</t>
  </si>
  <si>
    <t>721.444</t>
  </si>
  <si>
    <t>A3.069.04</t>
  </si>
  <si>
    <t>A3.069.05</t>
  </si>
  <si>
    <t>722.374</t>
  </si>
  <si>
    <t>A3.069.06</t>
  </si>
  <si>
    <t>722.033</t>
  </si>
  <si>
    <t>A3.069.07</t>
  </si>
  <si>
    <t>723.208</t>
  </si>
  <si>
    <t>A3.069.08</t>
  </si>
  <si>
    <t>723.605</t>
  </si>
  <si>
    <t>A3.069.09</t>
  </si>
  <si>
    <t>00:17:56</t>
  </si>
  <si>
    <t>723.809</t>
  </si>
  <si>
    <t>A3.069.10</t>
  </si>
  <si>
    <t>705.844</t>
  </si>
  <si>
    <t>724.241</t>
  </si>
  <si>
    <t>A3.069.11</t>
  </si>
  <si>
    <t>A3.069.12</t>
  </si>
  <si>
    <t>706.608</t>
  </si>
  <si>
    <t>724.667</t>
  </si>
  <si>
    <t>A3.070.01</t>
  </si>
  <si>
    <t>A3.070.02</t>
  </si>
  <si>
    <t>721.366</t>
  </si>
  <si>
    <t>A3.070.03</t>
  </si>
  <si>
    <t>721.282</t>
  </si>
  <si>
    <t>A3.070.04</t>
  </si>
  <si>
    <t>721.266</t>
  </si>
  <si>
    <t>A3.070.05</t>
  </si>
  <si>
    <t>A3.070.06</t>
  </si>
  <si>
    <t>A3.070.07</t>
  </si>
  <si>
    <t>722.287</t>
  </si>
  <si>
    <t>A3.070.08</t>
  </si>
  <si>
    <t>704.604</t>
  </si>
  <si>
    <t>A3.070.09</t>
  </si>
  <si>
    <t>725.005</t>
  </si>
  <si>
    <t>A3.070.10</t>
  </si>
  <si>
    <t>705.420</t>
  </si>
  <si>
    <t>725.083</t>
  </si>
  <si>
    <t>A3.070.11</t>
  </si>
  <si>
    <t>722.971</t>
  </si>
  <si>
    <t>A3.070.12</t>
  </si>
  <si>
    <t>A3.070.13</t>
  </si>
  <si>
    <t>706.493</t>
  </si>
  <si>
    <t>A3.071.01</t>
  </si>
  <si>
    <t>719.031</t>
  </si>
  <si>
    <t>A3.071.02</t>
  </si>
  <si>
    <t>A3.071.03</t>
  </si>
  <si>
    <t>702.265</t>
  </si>
  <si>
    <t>719.740</t>
  </si>
  <si>
    <t>A3.071.04</t>
  </si>
  <si>
    <t>702.673</t>
  </si>
  <si>
    <t>720.681</t>
  </si>
  <si>
    <t>A3.071.05</t>
  </si>
  <si>
    <t>721.153</t>
  </si>
  <si>
    <t>A3.071.06</t>
  </si>
  <si>
    <t>721.307</t>
  </si>
  <si>
    <t>A3.071.07</t>
  </si>
  <si>
    <t>A3.071.08</t>
  </si>
  <si>
    <t>722.036</t>
  </si>
  <si>
    <t>A3.071.09</t>
  </si>
  <si>
    <t>722.884</t>
  </si>
  <si>
    <t>A3.071.10</t>
  </si>
  <si>
    <t>705.085</t>
  </si>
  <si>
    <t>722.929</t>
  </si>
  <si>
    <t>A3.071.11</t>
  </si>
  <si>
    <t>723.269</t>
  </si>
  <si>
    <t>A3.071.12</t>
  </si>
  <si>
    <t>705.852</t>
  </si>
  <si>
    <t>723.536</t>
  </si>
  <si>
    <t>A3.071.13</t>
  </si>
  <si>
    <t>706.160</t>
  </si>
  <si>
    <t>723.273</t>
  </si>
  <si>
    <t>A3.072.01</t>
  </si>
  <si>
    <t>719.260</t>
  </si>
  <si>
    <t>A3.072.02</t>
  </si>
  <si>
    <t>719.002</t>
  </si>
  <si>
    <t>A3.072.03</t>
  </si>
  <si>
    <t>720.070</t>
  </si>
  <si>
    <t>A3.072.04</t>
  </si>
  <si>
    <t>720.186</t>
  </si>
  <si>
    <t>A3.072.05</t>
  </si>
  <si>
    <t>702.755</t>
  </si>
  <si>
    <t>A3.072.06</t>
  </si>
  <si>
    <t>721.486</t>
  </si>
  <si>
    <t>A3.072.07</t>
  </si>
  <si>
    <t>721.139</t>
  </si>
  <si>
    <t>A3.072.08</t>
  </si>
  <si>
    <t>722.439</t>
  </si>
  <si>
    <t>A3.072.09</t>
  </si>
  <si>
    <t>A3.072.10</t>
  </si>
  <si>
    <t>722.366</t>
  </si>
  <si>
    <t>A3.072.11</t>
  </si>
  <si>
    <t>722.008</t>
  </si>
  <si>
    <t>A3.072.12</t>
  </si>
  <si>
    <t>A3.072.13</t>
  </si>
  <si>
    <t>723.590</t>
  </si>
  <si>
    <t>A3.073.01</t>
  </si>
  <si>
    <t>719.426</t>
  </si>
  <si>
    <t>A3.073.02</t>
  </si>
  <si>
    <t>A3.073.03</t>
  </si>
  <si>
    <t>A3.073.04</t>
  </si>
  <si>
    <t>702.064</t>
  </si>
  <si>
    <t>A3.073.05</t>
  </si>
  <si>
    <t>719.664</t>
  </si>
  <si>
    <t>A3.073.06</t>
  </si>
  <si>
    <t>720.378</t>
  </si>
  <si>
    <t>A3.073.07</t>
  </si>
  <si>
    <t>721.281</t>
  </si>
  <si>
    <t>A3.073.08</t>
  </si>
  <si>
    <t>703.545</t>
  </si>
  <si>
    <t>A3.073.09</t>
  </si>
  <si>
    <t>703.925</t>
  </si>
  <si>
    <t>721.793</t>
  </si>
  <si>
    <t>A3.073.10</t>
  </si>
  <si>
    <t>721.833</t>
  </si>
  <si>
    <t>A3.073.11</t>
  </si>
  <si>
    <t>A3.073.12</t>
  </si>
  <si>
    <t>A3.073.13</t>
  </si>
  <si>
    <t>A3.074.01</t>
  </si>
  <si>
    <t>A3.074.02</t>
  </si>
  <si>
    <t>700.967</t>
  </si>
  <si>
    <t>A3.074.03</t>
  </si>
  <si>
    <t>718.941</t>
  </si>
  <si>
    <t>A3.074.04</t>
  </si>
  <si>
    <t>719.507</t>
  </si>
  <si>
    <t>A3.074.05</t>
  </si>
  <si>
    <t>720.089</t>
  </si>
  <si>
    <t>A3.074.06</t>
  </si>
  <si>
    <t>702.411</t>
  </si>
  <si>
    <t>720.290</t>
  </si>
  <si>
    <t>A3.074.07</t>
  </si>
  <si>
    <t>720.439</t>
  </si>
  <si>
    <t>A3.074.08</t>
  </si>
  <si>
    <t>703.121</t>
  </si>
  <si>
    <t>721.094</t>
  </si>
  <si>
    <t>A3.074.09</t>
  </si>
  <si>
    <t>703.493</t>
  </si>
  <si>
    <t>A3.074.10</t>
  </si>
  <si>
    <t>703.865</t>
  </si>
  <si>
    <t>721.735</t>
  </si>
  <si>
    <t>A3.074.11</t>
  </si>
  <si>
    <t>704.238</t>
  </si>
  <si>
    <t>722.021</t>
  </si>
  <si>
    <t>A3.074.12</t>
  </si>
  <si>
    <t>722.288</t>
  </si>
  <si>
    <t>A3.074.13</t>
  </si>
  <si>
    <t>722.844</t>
  </si>
  <si>
    <t>A3.075.01</t>
  </si>
  <si>
    <t>718.188</t>
  </si>
  <si>
    <t>A3.075.02</t>
  </si>
  <si>
    <t>A3.075.03</t>
  </si>
  <si>
    <t>700.923</t>
  </si>
  <si>
    <t>718.711</t>
  </si>
  <si>
    <t>A3.075.04</t>
  </si>
  <si>
    <t>A3.075.05</t>
  </si>
  <si>
    <t>A3.075.06</t>
  </si>
  <si>
    <t>719.986</t>
  </si>
  <si>
    <t>A3.075.07</t>
  </si>
  <si>
    <t>719.053</t>
  </si>
  <si>
    <t>A3.075.08</t>
  </si>
  <si>
    <t>702.722</t>
  </si>
  <si>
    <t>720.574</t>
  </si>
  <si>
    <t>A3.075.09</t>
  </si>
  <si>
    <t>703.089</t>
  </si>
  <si>
    <t>721.246</t>
  </si>
  <si>
    <t>A3.075.10</t>
  </si>
  <si>
    <t>721.378</t>
  </si>
  <si>
    <t>A3.075.11</t>
  </si>
  <si>
    <t>A3.075.12</t>
  </si>
  <si>
    <t>A3.075.13</t>
  </si>
  <si>
    <t>721.880</t>
  </si>
  <si>
    <t>A3.076.01</t>
  </si>
  <si>
    <t>A3.076.02</t>
  </si>
  <si>
    <t>A3.076.03</t>
  </si>
  <si>
    <t>716.512</t>
  </si>
  <si>
    <t>A3.076.04</t>
  </si>
  <si>
    <t>717.896</t>
  </si>
  <si>
    <t>A3.076.05</t>
  </si>
  <si>
    <t>718.100</t>
  </si>
  <si>
    <t>A3.076.06</t>
  </si>
  <si>
    <t>717.613</t>
  </si>
  <si>
    <t>A3.076.07</t>
  </si>
  <si>
    <t>A3.076.08</t>
  </si>
  <si>
    <t>719.568</t>
  </si>
  <si>
    <t>A3.076.09</t>
  </si>
  <si>
    <t>720.030</t>
  </si>
  <si>
    <t>A3.076.10</t>
  </si>
  <si>
    <t>720.251</t>
  </si>
  <si>
    <t>A3.076.11</t>
  </si>
  <si>
    <t>721.269</t>
  </si>
  <si>
    <t>A3.076.12</t>
  </si>
  <si>
    <t>721.821</t>
  </si>
  <si>
    <t>A3.076.13</t>
  </si>
  <si>
    <t>703.968</t>
  </si>
  <si>
    <t>721.874</t>
  </si>
  <si>
    <t>A3.077.01</t>
  </si>
  <si>
    <t>717.545</t>
  </si>
  <si>
    <t>A3.077.02</t>
  </si>
  <si>
    <t>718.090</t>
  </si>
  <si>
    <t>A3.077.03</t>
  </si>
  <si>
    <t>700.309</t>
  </si>
  <si>
    <t>A3.077.04</t>
  </si>
  <si>
    <t>700.652</t>
  </si>
  <si>
    <t>719.085</t>
  </si>
  <si>
    <t>A3.077.05</t>
  </si>
  <si>
    <t>718.831</t>
  </si>
  <si>
    <t>A3.077.06</t>
  </si>
  <si>
    <t>719.447</t>
  </si>
  <si>
    <t>A3.077.07</t>
  </si>
  <si>
    <t>719.393</t>
  </si>
  <si>
    <t>A3.077.08</t>
  </si>
  <si>
    <t>719.553</t>
  </si>
  <si>
    <t>A3.077.09</t>
  </si>
  <si>
    <t>719.958</t>
  </si>
  <si>
    <t>A3.077.10</t>
  </si>
  <si>
    <t>720.756</t>
  </si>
  <si>
    <t>A3.077.11</t>
  </si>
  <si>
    <t>703.026</t>
  </si>
  <si>
    <t>A3.077.12</t>
  </si>
  <si>
    <t>720.860</t>
  </si>
  <si>
    <t>A3.077.13</t>
  </si>
  <si>
    <t>703.587</t>
  </si>
  <si>
    <t>A4.001.01</t>
  </si>
  <si>
    <t>A4.001.02</t>
  </si>
  <si>
    <t>708.511</t>
  </si>
  <si>
    <t>A4.001.03</t>
  </si>
  <si>
    <t>708.991</t>
  </si>
  <si>
    <t>A4.001.04</t>
  </si>
  <si>
    <t>A4.001.05</t>
  </si>
  <si>
    <t>709.079</t>
  </si>
  <si>
    <t>A4.001.06</t>
  </si>
  <si>
    <t>A4.001.07</t>
  </si>
  <si>
    <t>A4.001.08</t>
  </si>
  <si>
    <t>00:35:44</t>
  </si>
  <si>
    <t>A4.001.09</t>
  </si>
  <si>
    <t>711.987</t>
  </si>
  <si>
    <t>A4.001.10</t>
  </si>
  <si>
    <t>00:25:45</t>
  </si>
  <si>
    <t>712.685</t>
  </si>
  <si>
    <t>A4.002.01</t>
  </si>
  <si>
    <t>A4.002.02</t>
  </si>
  <si>
    <t>708.240</t>
  </si>
  <si>
    <t>A4.002.03</t>
  </si>
  <si>
    <t>A4.002.04</t>
  </si>
  <si>
    <t>709.051</t>
  </si>
  <si>
    <t>A4.002.05</t>
  </si>
  <si>
    <t>A4.002.06</t>
  </si>
  <si>
    <t>A4.002.07</t>
  </si>
  <si>
    <t>A4.002.08</t>
  </si>
  <si>
    <t>A4.002.09</t>
  </si>
  <si>
    <t>00:25:53</t>
  </si>
  <si>
    <t>A4.002.10</t>
  </si>
  <si>
    <t>00:36:11</t>
  </si>
  <si>
    <t>A4.003.01</t>
  </si>
  <si>
    <t>A4.003.02</t>
  </si>
  <si>
    <t>704.138</t>
  </si>
  <si>
    <t>A4.003.03</t>
  </si>
  <si>
    <t>707.336</t>
  </si>
  <si>
    <t>A4.003.04</t>
  </si>
  <si>
    <t>A4.003.05</t>
  </si>
  <si>
    <t>A4.003.06</t>
  </si>
  <si>
    <t>A4.003.07</t>
  </si>
  <si>
    <t>A4.003.08</t>
  </si>
  <si>
    <t>708.261</t>
  </si>
  <si>
    <t>A4.003.09</t>
  </si>
  <si>
    <t>706.892</t>
  </si>
  <si>
    <t>A4.003.10</t>
  </si>
  <si>
    <t>709.760</t>
  </si>
  <si>
    <t>A4.004.01</t>
  </si>
  <si>
    <t>A4.004.02</t>
  </si>
  <si>
    <t>701.989</t>
  </si>
  <si>
    <t>A4.004.03</t>
  </si>
  <si>
    <t>A4.004.04</t>
  </si>
  <si>
    <t>A4.004.05</t>
  </si>
  <si>
    <t>704.060</t>
  </si>
  <si>
    <t>A4.004.06</t>
  </si>
  <si>
    <t>707.565</t>
  </si>
  <si>
    <t>A4.004.07</t>
  </si>
  <si>
    <t>A4.004.08</t>
  </si>
  <si>
    <t>707.679</t>
  </si>
  <si>
    <t>A4.004.09</t>
  </si>
  <si>
    <t>706.256</t>
  </si>
  <si>
    <t>A4.004.10</t>
  </si>
  <si>
    <t>709.289</t>
  </si>
  <si>
    <t>A4.005.01</t>
  </si>
  <si>
    <t>702.961</t>
  </si>
  <si>
    <t>A4.005.02</t>
  </si>
  <si>
    <t>704.155</t>
  </si>
  <si>
    <t>A4.005.03</t>
  </si>
  <si>
    <t>707.401</t>
  </si>
  <si>
    <t>A4.005.04</t>
  </si>
  <si>
    <t>A4.005.05</t>
  </si>
  <si>
    <t>A4.005.06</t>
  </si>
  <si>
    <t>707.197</t>
  </si>
  <si>
    <t>A4.005.07</t>
  </si>
  <si>
    <t>706.565</t>
  </si>
  <si>
    <t>A4.005.08</t>
  </si>
  <si>
    <t>A4.005.09</t>
  </si>
  <si>
    <t>705.217</t>
  </si>
  <si>
    <t>A4.005.10</t>
  </si>
  <si>
    <t>A4.006.01</t>
  </si>
  <si>
    <t>702.914</t>
  </si>
  <si>
    <t>A4.006.02</t>
  </si>
  <si>
    <t>703.739</t>
  </si>
  <si>
    <t>A4.006.03</t>
  </si>
  <si>
    <t>A4.006.04</t>
  </si>
  <si>
    <t>704.692</t>
  </si>
  <si>
    <t>A4.006.05</t>
  </si>
  <si>
    <t>A4.006.06</t>
  </si>
  <si>
    <t>A4.006.07</t>
  </si>
  <si>
    <t>A4.006.08</t>
  </si>
  <si>
    <t>A4.006.09</t>
  </si>
  <si>
    <t>704.979</t>
  </si>
  <si>
    <t>A4.006.10</t>
  </si>
  <si>
    <t>A4.007.01</t>
  </si>
  <si>
    <t>703.099</t>
  </si>
  <si>
    <t>A4.007.02</t>
  </si>
  <si>
    <t>A4.007.03</t>
  </si>
  <si>
    <t>706.593</t>
  </si>
  <si>
    <t>A4.007.04</t>
  </si>
  <si>
    <t>703.571</t>
  </si>
  <si>
    <t>A4.007.05</t>
  </si>
  <si>
    <t>A4.007.06</t>
  </si>
  <si>
    <t>A4.007.07</t>
  </si>
  <si>
    <t>706.953</t>
  </si>
  <si>
    <t>A4.007.08</t>
  </si>
  <si>
    <t>706.919</t>
  </si>
  <si>
    <t>A4.007.09</t>
  </si>
  <si>
    <t>A4.007.10</t>
  </si>
  <si>
    <t>707.381</t>
  </si>
  <si>
    <t>A4.008.01</t>
  </si>
  <si>
    <t>703.473</t>
  </si>
  <si>
    <t>A4.008.02</t>
  </si>
  <si>
    <t>698.924</t>
  </si>
  <si>
    <t>A4.008.03</t>
  </si>
  <si>
    <t>706.657</t>
  </si>
  <si>
    <t>A4.008.04</t>
  </si>
  <si>
    <t>A4.008.05</t>
  </si>
  <si>
    <t>703.045</t>
  </si>
  <si>
    <t>A4.008.06</t>
  </si>
  <si>
    <t>A4.008.07</t>
  </si>
  <si>
    <t>705.108</t>
  </si>
  <si>
    <t>A4.008.08</t>
  </si>
  <si>
    <t>A4.008.09</t>
  </si>
  <si>
    <t>704.588</t>
  </si>
  <si>
    <t>A4.008.10</t>
  </si>
  <si>
    <t>A4.009.01</t>
  </si>
  <si>
    <t>706.655</t>
  </si>
  <si>
    <t>A4.009.02</t>
  </si>
  <si>
    <t>A4.009.03</t>
  </si>
  <si>
    <t>A4.009.04</t>
  </si>
  <si>
    <t>A4.009.05</t>
  </si>
  <si>
    <t>708.524</t>
  </si>
  <si>
    <t>A4.009.06</t>
  </si>
  <si>
    <t>708.200</t>
  </si>
  <si>
    <t>A4.009.07</t>
  </si>
  <si>
    <t>709.181</t>
  </si>
  <si>
    <t>A4.009.08</t>
  </si>
  <si>
    <t>A4.009.09</t>
  </si>
  <si>
    <t>A4.009.10</t>
  </si>
  <si>
    <t>709.348</t>
  </si>
  <si>
    <t>A4.009.11</t>
  </si>
  <si>
    <t>A4.009.12</t>
  </si>
  <si>
    <t>A4.009.13</t>
  </si>
  <si>
    <t>708.813</t>
  </si>
  <si>
    <t>A4.010.01</t>
  </si>
  <si>
    <t>A4.010.02</t>
  </si>
  <si>
    <t>A4.010.03</t>
  </si>
  <si>
    <t>706.754</t>
  </si>
  <si>
    <t>A4.010.04</t>
  </si>
  <si>
    <t>708.106</t>
  </si>
  <si>
    <t>A4.010.05</t>
  </si>
  <si>
    <t>A4.010.06</t>
  </si>
  <si>
    <t>A4.010.07</t>
  </si>
  <si>
    <t>708.700</t>
  </si>
  <si>
    <t>A4.010.08</t>
  </si>
  <si>
    <t>708.498</t>
  </si>
  <si>
    <t>A4.010.09</t>
  </si>
  <si>
    <t>708.395</t>
  </si>
  <si>
    <t>A4.010.10</t>
  </si>
  <si>
    <t>A4.010.11</t>
  </si>
  <si>
    <t>708.743</t>
  </si>
  <si>
    <t>A4.010.12</t>
  </si>
  <si>
    <t>708.579</t>
  </si>
  <si>
    <t>A4.010.13</t>
  </si>
  <si>
    <t>A4.011.01</t>
  </si>
  <si>
    <t>A4.011.02</t>
  </si>
  <si>
    <t>704.823</t>
  </si>
  <si>
    <t>A4.011.03</t>
  </si>
  <si>
    <t>A4.011.04</t>
  </si>
  <si>
    <t>A4.011.05</t>
  </si>
  <si>
    <t>704.763</t>
  </si>
  <si>
    <t>A4.011.06</t>
  </si>
  <si>
    <t>705.349</t>
  </si>
  <si>
    <t>A4.011.07</t>
  </si>
  <si>
    <t>A4.011.08</t>
  </si>
  <si>
    <t>A4.011.09</t>
  </si>
  <si>
    <t>704.726</t>
  </si>
  <si>
    <t>A4.011.10</t>
  </si>
  <si>
    <t>A4.011.11</t>
  </si>
  <si>
    <t>706.951</t>
  </si>
  <si>
    <t>A4.011.12</t>
  </si>
  <si>
    <t>704.305</t>
  </si>
  <si>
    <t>A4.011.13</t>
  </si>
  <si>
    <t>706.796</t>
  </si>
  <si>
    <t>A4.012.01</t>
  </si>
  <si>
    <t>A4.012.02</t>
  </si>
  <si>
    <t>702.660</t>
  </si>
  <si>
    <t>A4.012.03</t>
  </si>
  <si>
    <t>A4.012.04</t>
  </si>
  <si>
    <t>706.662</t>
  </si>
  <si>
    <t>A4.012.05</t>
  </si>
  <si>
    <t>703.860</t>
  </si>
  <si>
    <t>A4.012.06</t>
  </si>
  <si>
    <t>704.213</t>
  </si>
  <si>
    <t>A4.012.07</t>
  </si>
  <si>
    <t>A4.012.08</t>
  </si>
  <si>
    <t>704.538</t>
  </si>
  <si>
    <t>A4.012.09</t>
  </si>
  <si>
    <t>703.988</t>
  </si>
  <si>
    <t>A4.012.10</t>
  </si>
  <si>
    <t>706.580</t>
  </si>
  <si>
    <t>A4.012.11</t>
  </si>
  <si>
    <t>A4.012.12</t>
  </si>
  <si>
    <t>A4.012.13</t>
  </si>
  <si>
    <t>706.626</t>
  </si>
  <si>
    <t>A4.013.01</t>
  </si>
  <si>
    <t>A4.013.02</t>
  </si>
  <si>
    <t>A4.013.03</t>
  </si>
  <si>
    <t>A4.013.04</t>
  </si>
  <si>
    <t>706.641</t>
  </si>
  <si>
    <t>A4.013.05</t>
  </si>
  <si>
    <t>A4.013.06</t>
  </si>
  <si>
    <t>704.694</t>
  </si>
  <si>
    <t>A4.013.07</t>
  </si>
  <si>
    <t>703.427</t>
  </si>
  <si>
    <t>A4.013.08</t>
  </si>
  <si>
    <t>702.967</t>
  </si>
  <si>
    <t>A4.013.09</t>
  </si>
  <si>
    <t>703.098</t>
  </si>
  <si>
    <t>A4.013.10</t>
  </si>
  <si>
    <t>707.855</t>
  </si>
  <si>
    <t>A4.013.11</t>
  </si>
  <si>
    <t>706.835</t>
  </si>
  <si>
    <t>A4.013.12</t>
  </si>
  <si>
    <t>704.256</t>
  </si>
  <si>
    <t>A4.013.13</t>
  </si>
  <si>
    <t>706.745</t>
  </si>
  <si>
    <t>A4.014.01</t>
  </si>
  <si>
    <t>706.285</t>
  </si>
  <si>
    <t>A4.014.02</t>
  </si>
  <si>
    <t>A4.014.03</t>
  </si>
  <si>
    <t>704.885</t>
  </si>
  <si>
    <t>A4.014.04</t>
  </si>
  <si>
    <t>705.482</t>
  </si>
  <si>
    <t>A4.014.05</t>
  </si>
  <si>
    <t>703.995</t>
  </si>
  <si>
    <t>A4.014.06</t>
  </si>
  <si>
    <t>A4.014.07</t>
  </si>
  <si>
    <t>703.844</t>
  </si>
  <si>
    <t>A4.014.08</t>
  </si>
  <si>
    <t>704.043</t>
  </si>
  <si>
    <t>A4.014.09</t>
  </si>
  <si>
    <t>A4.014.10</t>
  </si>
  <si>
    <t>705.607</t>
  </si>
  <si>
    <t>A4.014.11</t>
  </si>
  <si>
    <t>705.147</t>
  </si>
  <si>
    <t>A4.014.12</t>
  </si>
  <si>
    <t>703.282</t>
  </si>
  <si>
    <t>A4.014.13</t>
  </si>
  <si>
    <t>A4.015.01</t>
  </si>
  <si>
    <t>703.761</t>
  </si>
  <si>
    <t>A4.015.02</t>
  </si>
  <si>
    <t>703.460</t>
  </si>
  <si>
    <t>A4.015.03</t>
  </si>
  <si>
    <t>A4.015.04</t>
  </si>
  <si>
    <t>703.939</t>
  </si>
  <si>
    <t>A4.015.05</t>
  </si>
  <si>
    <t>A4.015.06</t>
  </si>
  <si>
    <t>703.817</t>
  </si>
  <si>
    <t>A4.015.07</t>
  </si>
  <si>
    <t>A4.015.08</t>
  </si>
  <si>
    <t>A4.015.09</t>
  </si>
  <si>
    <t>704.246</t>
  </si>
  <si>
    <t>A4.015.10</t>
  </si>
  <si>
    <t>704.647</t>
  </si>
  <si>
    <t>A4.015.11</t>
  </si>
  <si>
    <t>A4.015.12</t>
  </si>
  <si>
    <t>702.883</t>
  </si>
  <si>
    <t>A4.015.13</t>
  </si>
  <si>
    <t>703.709</t>
  </si>
  <si>
    <t>A4.016.01</t>
  </si>
  <si>
    <t>704.351</t>
  </si>
  <si>
    <t>A4.016.02</t>
  </si>
  <si>
    <t>704.125</t>
  </si>
  <si>
    <t>A4.016.03</t>
  </si>
  <si>
    <t>700.489</t>
  </si>
  <si>
    <t>A4.016.04</t>
  </si>
  <si>
    <t>A4.016.05</t>
  </si>
  <si>
    <t>701.693</t>
  </si>
  <si>
    <t>A4.016.06</t>
  </si>
  <si>
    <t>700.946</t>
  </si>
  <si>
    <t>A4.016.07</t>
  </si>
  <si>
    <t>A4.016.08</t>
  </si>
  <si>
    <t>702.535</t>
  </si>
  <si>
    <t>A4.016.09</t>
  </si>
  <si>
    <t>703.122</t>
  </si>
  <si>
    <t>A4.016.10</t>
  </si>
  <si>
    <t>A4.016.11</t>
  </si>
  <si>
    <t>704.437</t>
  </si>
  <si>
    <t>A4.016.12</t>
  </si>
  <si>
    <t>700.732</t>
  </si>
  <si>
    <t>A4.016.13</t>
  </si>
  <si>
    <t>703.667</t>
  </si>
  <si>
    <t>A4.017.01</t>
  </si>
  <si>
    <t>703.593</t>
  </si>
  <si>
    <t>A4.017.02</t>
  </si>
  <si>
    <t>702.396</t>
  </si>
  <si>
    <t>A4.017.03</t>
  </si>
  <si>
    <t>697.900</t>
  </si>
  <si>
    <t>A4.017.04</t>
  </si>
  <si>
    <t>702.549</t>
  </si>
  <si>
    <t>A4.017.05</t>
  </si>
  <si>
    <t>704.070</t>
  </si>
  <si>
    <t>A4.017.06</t>
  </si>
  <si>
    <t>A4.017.07</t>
  </si>
  <si>
    <t>703.811</t>
  </si>
  <si>
    <t>A4.017.08</t>
  </si>
  <si>
    <t>A4.017.09</t>
  </si>
  <si>
    <t>703.139</t>
  </si>
  <si>
    <t>A4.017.10</t>
  </si>
  <si>
    <t>702.610</t>
  </si>
  <si>
    <t>A4.017.11</t>
  </si>
  <si>
    <t>702.502</t>
  </si>
  <si>
    <t>A4.017.12</t>
  </si>
  <si>
    <t>703.345</t>
  </si>
  <si>
    <t>A4.017.13</t>
  </si>
  <si>
    <t>702.592</t>
  </si>
  <si>
    <t>A4.018.01</t>
  </si>
  <si>
    <t>A4.018.02</t>
  </si>
  <si>
    <t>A4.018.03</t>
  </si>
  <si>
    <t>A4.018.04</t>
  </si>
  <si>
    <t>705.770</t>
  </si>
  <si>
    <t>A4.018.05</t>
  </si>
  <si>
    <t>703.540</t>
  </si>
  <si>
    <t>A4.018.06</t>
  </si>
  <si>
    <t>700.020</t>
  </si>
  <si>
    <t>A4.018.07</t>
  </si>
  <si>
    <t>697.923</t>
  </si>
  <si>
    <t>A4.018.08</t>
  </si>
  <si>
    <t>A4.018.09</t>
  </si>
  <si>
    <t>A4.018.10</t>
  </si>
  <si>
    <t>701.842</t>
  </si>
  <si>
    <t>A4.018.11</t>
  </si>
  <si>
    <t>703.366</t>
  </si>
  <si>
    <t>A4.018.12</t>
  </si>
  <si>
    <t>703.918</t>
  </si>
  <si>
    <t>A4.018.13</t>
  </si>
  <si>
    <t>A4.019.01</t>
  </si>
  <si>
    <t>702.785</t>
  </si>
  <si>
    <t>A4.019.02</t>
  </si>
  <si>
    <t>702.398</t>
  </si>
  <si>
    <t>A4.019.03</t>
  </si>
  <si>
    <t>A4.019.04</t>
  </si>
  <si>
    <t>702.836</t>
  </si>
  <si>
    <t>A4.019.05</t>
  </si>
  <si>
    <t>704.002</t>
  </si>
  <si>
    <t>A4.019.06</t>
  </si>
  <si>
    <t>A4.019.07</t>
  </si>
  <si>
    <t>A4.019.08</t>
  </si>
  <si>
    <t>703.042</t>
  </si>
  <si>
    <t>A4.019.09</t>
  </si>
  <si>
    <t>702.786</t>
  </si>
  <si>
    <t>A4.019.10</t>
  </si>
  <si>
    <t>702.738</t>
  </si>
  <si>
    <t>A4.019.11</t>
  </si>
  <si>
    <t>703.463</t>
  </si>
  <si>
    <t>A4.019.12</t>
  </si>
  <si>
    <t>703.686</t>
  </si>
  <si>
    <t>A4.019.13</t>
  </si>
  <si>
    <t>703.273</t>
  </si>
  <si>
    <t>A4.020.01</t>
  </si>
  <si>
    <t>A4.020.02</t>
  </si>
  <si>
    <t>A4.020.03</t>
  </si>
  <si>
    <t>703.873</t>
  </si>
  <si>
    <t>A4.020.04</t>
  </si>
  <si>
    <t>701.674</t>
  </si>
  <si>
    <t>A4.020.05</t>
  </si>
  <si>
    <t>704.022</t>
  </si>
  <si>
    <t>A4.020.06</t>
  </si>
  <si>
    <t>A4.020.07</t>
  </si>
  <si>
    <t>703.842</t>
  </si>
  <si>
    <t>A4.020.08</t>
  </si>
  <si>
    <t>703.720</t>
  </si>
  <si>
    <t>A4.020.09</t>
  </si>
  <si>
    <t>A4.020.10</t>
  </si>
  <si>
    <t>704.086</t>
  </si>
  <si>
    <t>A4.020.11</t>
  </si>
  <si>
    <t>A4.020.12</t>
  </si>
  <si>
    <t>A4.020.13</t>
  </si>
  <si>
    <t>703.430</t>
  </si>
  <si>
    <t>A4.021.01</t>
  </si>
  <si>
    <t>702.775</t>
  </si>
  <si>
    <t>A4.021.02</t>
  </si>
  <si>
    <t>703.494</t>
  </si>
  <si>
    <t>A4.021.03</t>
  </si>
  <si>
    <t>A4.021.04</t>
  </si>
  <si>
    <t>704.198</t>
  </si>
  <si>
    <t>A4.021.05</t>
  </si>
  <si>
    <t>703.931</t>
  </si>
  <si>
    <t>A4.021.06</t>
  </si>
  <si>
    <t>704.309</t>
  </si>
  <si>
    <t>A4.021.07</t>
  </si>
  <si>
    <t>A4.021.08</t>
  </si>
  <si>
    <t>704.078</t>
  </si>
  <si>
    <t>A4.021.09</t>
  </si>
  <si>
    <t>A4.021.10</t>
  </si>
  <si>
    <t>705.247</t>
  </si>
  <si>
    <t>A4.021.11</t>
  </si>
  <si>
    <t>A4.021.12</t>
  </si>
  <si>
    <t>704.056</t>
  </si>
  <si>
    <t>A4.021.13</t>
  </si>
  <si>
    <t>704.046</t>
  </si>
  <si>
    <t>A4.022.01</t>
  </si>
  <si>
    <t>703.343</t>
  </si>
  <si>
    <t>A4.022.02</t>
  </si>
  <si>
    <t>A4.022.03</t>
  </si>
  <si>
    <t>704.370</t>
  </si>
  <si>
    <t>A4.022.04</t>
  </si>
  <si>
    <t>704.218</t>
  </si>
  <si>
    <t>A4.022.05</t>
  </si>
  <si>
    <t>703.891</t>
  </si>
  <si>
    <t>A4.022.06</t>
  </si>
  <si>
    <t>705.125</t>
  </si>
  <si>
    <t>A4.022.07</t>
  </si>
  <si>
    <t>704.018</t>
  </si>
  <si>
    <t>A4.022.08</t>
  </si>
  <si>
    <t>703.998</t>
  </si>
  <si>
    <t>A4.022.09</t>
  </si>
  <si>
    <t>703.333</t>
  </si>
  <si>
    <t>A4.022.10</t>
  </si>
  <si>
    <t>704.077</t>
  </si>
  <si>
    <t>A4.022.11</t>
  </si>
  <si>
    <t>A4.022.12</t>
  </si>
  <si>
    <t>704.027</t>
  </si>
  <si>
    <t>A4.022.13</t>
  </si>
  <si>
    <t>A4.023.01</t>
  </si>
  <si>
    <t>704.363</t>
  </si>
  <si>
    <t>A4.023.02</t>
  </si>
  <si>
    <t>A4.023.03</t>
  </si>
  <si>
    <t>702.190</t>
  </si>
  <si>
    <t>A4.023.04</t>
  </si>
  <si>
    <t>703.862</t>
  </si>
  <si>
    <t>A4.023.05</t>
  </si>
  <si>
    <t>700.529</t>
  </si>
  <si>
    <t>A4.023.06</t>
  </si>
  <si>
    <t>704.263</t>
  </si>
  <si>
    <t>A4.023.07</t>
  </si>
  <si>
    <t>A4.023.08</t>
  </si>
  <si>
    <t>700.851</t>
  </si>
  <si>
    <t>A4.023.09</t>
  </si>
  <si>
    <t>704.010</t>
  </si>
  <si>
    <t>A4.023.10</t>
  </si>
  <si>
    <t>A4.023.11</t>
  </si>
  <si>
    <t>A4.023.12</t>
  </si>
  <si>
    <t>703.595</t>
  </si>
  <si>
    <t>A4.023.13</t>
  </si>
  <si>
    <t>A4.024.01</t>
  </si>
  <si>
    <t>A4.024.02</t>
  </si>
  <si>
    <t>702.125</t>
  </si>
  <si>
    <t>A4.024.03</t>
  </si>
  <si>
    <t>A4.024.04</t>
  </si>
  <si>
    <t>701.724</t>
  </si>
  <si>
    <t>A4.024.05</t>
  </si>
  <si>
    <t>A4.024.06</t>
  </si>
  <si>
    <t>703.511</t>
  </si>
  <si>
    <t>A4.024.07</t>
  </si>
  <si>
    <t>703.984</t>
  </si>
  <si>
    <t>A4.024.08</t>
  </si>
  <si>
    <t>A4.024.09</t>
  </si>
  <si>
    <t>A4.024.10</t>
  </si>
  <si>
    <t>704.153</t>
  </si>
  <si>
    <t>A4.024.11</t>
  </si>
  <si>
    <t>A4.024.12</t>
  </si>
  <si>
    <t>A4.024.13</t>
  </si>
  <si>
    <t>704.098</t>
  </si>
  <si>
    <t>A4.025.01</t>
  </si>
  <si>
    <t>A4.025.02</t>
  </si>
  <si>
    <t>A4.025.03</t>
  </si>
  <si>
    <t>A4.025.04</t>
  </si>
  <si>
    <t>704.366</t>
  </si>
  <si>
    <t>A4.025.05</t>
  </si>
  <si>
    <t>704.661</t>
  </si>
  <si>
    <t>A4.025.06</t>
  </si>
  <si>
    <t>704.582</t>
  </si>
  <si>
    <t>A4.025.07</t>
  </si>
  <si>
    <t>A4.025.08</t>
  </si>
  <si>
    <t>704.655</t>
  </si>
  <si>
    <t>A4.025.09</t>
  </si>
  <si>
    <t>704.562</t>
  </si>
  <si>
    <t>A4.025.10</t>
  </si>
  <si>
    <t>704.297</t>
  </si>
  <si>
    <t>A4.025.11</t>
  </si>
  <si>
    <t>704.543</t>
  </si>
  <si>
    <t>A4.025.12</t>
  </si>
  <si>
    <t>704.633</t>
  </si>
  <si>
    <t>A4.025.13</t>
  </si>
  <si>
    <t>701.929</t>
  </si>
  <si>
    <t>A4.026.01</t>
  </si>
  <si>
    <t>A4.026.02</t>
  </si>
  <si>
    <t>708.847</t>
  </si>
  <si>
    <t>A4.026.03</t>
  </si>
  <si>
    <t>A4.026.04</t>
  </si>
  <si>
    <t>708.969</t>
  </si>
  <si>
    <t>A4.026.05</t>
  </si>
  <si>
    <t>705.138</t>
  </si>
  <si>
    <t>A4.026.06</t>
  </si>
  <si>
    <t>705.064</t>
  </si>
  <si>
    <t>A4.026.07</t>
  </si>
  <si>
    <t>A4.026.08</t>
  </si>
  <si>
    <t>704.530</t>
  </si>
  <si>
    <t>A4.026.09</t>
  </si>
  <si>
    <t>A4.026.10</t>
  </si>
  <si>
    <t>704.496</t>
  </si>
  <si>
    <t>A4.026.11</t>
  </si>
  <si>
    <t>A4.026.12</t>
  </si>
  <si>
    <t>704.020</t>
  </si>
  <si>
    <t>A4.026.13</t>
  </si>
  <si>
    <t>704.985</t>
  </si>
  <si>
    <t>A4.027.01</t>
  </si>
  <si>
    <t>708.548</t>
  </si>
  <si>
    <t>A4.027.02</t>
  </si>
  <si>
    <t>A4.027.03</t>
  </si>
  <si>
    <t>708.632</t>
  </si>
  <si>
    <t>A4.027.04</t>
  </si>
  <si>
    <t>A4.027.05</t>
  </si>
  <si>
    <t>704.973</t>
  </si>
  <si>
    <t>A4.027.06</t>
  </si>
  <si>
    <t>704.211</t>
  </si>
  <si>
    <t>A4.027.07</t>
  </si>
  <si>
    <t>704.556</t>
  </si>
  <si>
    <t>A4.027.08</t>
  </si>
  <si>
    <t>A4.027.09</t>
  </si>
  <si>
    <t>704.450</t>
  </si>
  <si>
    <t>A4.027.10</t>
  </si>
  <si>
    <t>704.226</t>
  </si>
  <si>
    <t>A4.027.11</t>
  </si>
  <si>
    <t>704.798</t>
  </si>
  <si>
    <t>A4.027.12</t>
  </si>
  <si>
    <t>A4.027.13</t>
  </si>
  <si>
    <t>704.325</t>
  </si>
  <si>
    <t>A4.028.01</t>
  </si>
  <si>
    <t>709.130</t>
  </si>
  <si>
    <t>A4.028.02</t>
  </si>
  <si>
    <t>A4.028.03</t>
  </si>
  <si>
    <t>707.247</t>
  </si>
  <si>
    <t>A4.028.04</t>
  </si>
  <si>
    <t>A4.028.05</t>
  </si>
  <si>
    <t>709.498</t>
  </si>
  <si>
    <t>A4.028.06</t>
  </si>
  <si>
    <t>700.778</t>
  </si>
  <si>
    <t>A4.028.07</t>
  </si>
  <si>
    <t>702.899</t>
  </si>
  <si>
    <t>A4.028.08</t>
  </si>
  <si>
    <t>A4.028.09</t>
  </si>
  <si>
    <t>704.094</t>
  </si>
  <si>
    <t>A4.028.10</t>
  </si>
  <si>
    <t>703.861</t>
  </si>
  <si>
    <t>A4.028.11</t>
  </si>
  <si>
    <t>703.542</t>
  </si>
  <si>
    <t>A4.028.12</t>
  </si>
  <si>
    <t>A4.028.13</t>
  </si>
  <si>
    <t>704.614</t>
  </si>
  <si>
    <t>A4.029.01</t>
  </si>
  <si>
    <t>A4.029.02</t>
  </si>
  <si>
    <t>A4.029.03</t>
  </si>
  <si>
    <t>A4.029.04</t>
  </si>
  <si>
    <t>A4.029.05</t>
  </si>
  <si>
    <t>A4.029.06</t>
  </si>
  <si>
    <t>A4.029.07</t>
  </si>
  <si>
    <t>708.559</t>
  </si>
  <si>
    <t>A4.029.08</t>
  </si>
  <si>
    <t>702.933</t>
  </si>
  <si>
    <t>A4.029.09</t>
  </si>
  <si>
    <t>704.546</t>
  </si>
  <si>
    <t>A4.029.10</t>
  </si>
  <si>
    <t>704.266</t>
  </si>
  <si>
    <t>A4.029.11</t>
  </si>
  <si>
    <t>A4.029.12</t>
  </si>
  <si>
    <t>A4.029.13</t>
  </si>
  <si>
    <t>703.871</t>
  </si>
  <si>
    <t>A4.030.01</t>
  </si>
  <si>
    <t>A4.030.02</t>
  </si>
  <si>
    <t>A4.030.03</t>
  </si>
  <si>
    <t>A4.030.04</t>
  </si>
  <si>
    <t>A4.030.05</t>
  </si>
  <si>
    <t>A4.030.06</t>
  </si>
  <si>
    <t>A4.030.07</t>
  </si>
  <si>
    <t>A4.030.08</t>
  </si>
  <si>
    <t>707.821</t>
  </si>
  <si>
    <t>A4.030.09</t>
  </si>
  <si>
    <t>A4.030.10</t>
  </si>
  <si>
    <t>701.655</t>
  </si>
  <si>
    <t>A4.030.11</t>
  </si>
  <si>
    <t>704.744</t>
  </si>
  <si>
    <t>A4.030.12</t>
  </si>
  <si>
    <t>703.446</t>
  </si>
  <si>
    <t>A4.030.13</t>
  </si>
  <si>
    <t>A4.031.01</t>
  </si>
  <si>
    <t>A4.031.02</t>
  </si>
  <si>
    <t>708.657</t>
  </si>
  <si>
    <t>A4.031.03</t>
  </si>
  <si>
    <t>A4.031.04</t>
  </si>
  <si>
    <t>A4.031.05</t>
  </si>
  <si>
    <t>706.690</t>
  </si>
  <si>
    <t>A4.031.06</t>
  </si>
  <si>
    <t>708.825</t>
  </si>
  <si>
    <t>A4.031.07</t>
  </si>
  <si>
    <t>A4.031.08</t>
  </si>
  <si>
    <t>706.232</t>
  </si>
  <si>
    <t>A4.031.09</t>
  </si>
  <si>
    <t>A4.031.10</t>
  </si>
  <si>
    <t>A4.031.11</t>
  </si>
  <si>
    <t>703.999</t>
  </si>
  <si>
    <t>A4.031.12</t>
  </si>
  <si>
    <t>704.189</t>
  </si>
  <si>
    <t>A4.031.13</t>
  </si>
  <si>
    <t>704.012</t>
  </si>
  <si>
    <t>A4.032.01</t>
  </si>
  <si>
    <t>A4.032.02</t>
  </si>
  <si>
    <t>A4.032.03</t>
  </si>
  <si>
    <t>A4.032.04</t>
  </si>
  <si>
    <t>707.573</t>
  </si>
  <si>
    <t>A4.032.05</t>
  </si>
  <si>
    <t>A4.032.06</t>
  </si>
  <si>
    <t>A4.032.07</t>
  </si>
  <si>
    <t>A4.032.08</t>
  </si>
  <si>
    <t>A4.032.09</t>
  </si>
  <si>
    <t>A4.032.10</t>
  </si>
  <si>
    <t>A4.032.11</t>
  </si>
  <si>
    <t>A4.032.12</t>
  </si>
  <si>
    <t>A4.032.13</t>
  </si>
  <si>
    <t>703.437</t>
  </si>
  <si>
    <t>A4.033.01</t>
  </si>
  <si>
    <t>A4.033.02</t>
  </si>
  <si>
    <t>A4.033.03</t>
  </si>
  <si>
    <t>A4.033.04</t>
  </si>
  <si>
    <t>708.795</t>
  </si>
  <si>
    <t>A4.033.05</t>
  </si>
  <si>
    <t>A4.033.06</t>
  </si>
  <si>
    <t>A4.033.07</t>
  </si>
  <si>
    <t>A4.033.08</t>
  </si>
  <si>
    <t>701.047</t>
  </si>
  <si>
    <t>A4.033.09</t>
  </si>
  <si>
    <t>708.578</t>
  </si>
  <si>
    <t>A4.033.10</t>
  </si>
  <si>
    <t>703.905</t>
  </si>
  <si>
    <t>A4.033.11</t>
  </si>
  <si>
    <t>707.630</t>
  </si>
  <si>
    <t>A4.033.12</t>
  </si>
  <si>
    <t>708.154</t>
  </si>
  <si>
    <t>A4.033.13</t>
  </si>
  <si>
    <t>A4.034.01</t>
  </si>
  <si>
    <t>A4.034.02</t>
  </si>
  <si>
    <t>705.743</t>
  </si>
  <si>
    <t>A4.034.03</t>
  </si>
  <si>
    <t>A4.034.04</t>
  </si>
  <si>
    <t>A4.034.05</t>
  </si>
  <si>
    <t>706.010</t>
  </si>
  <si>
    <t>A4.034.06</t>
  </si>
  <si>
    <t>A4.034.07</t>
  </si>
  <si>
    <t>A4.034.08</t>
  </si>
  <si>
    <t>706.357</t>
  </si>
  <si>
    <t>A4.034.09</t>
  </si>
  <si>
    <t>A4.034.10</t>
  </si>
  <si>
    <t>A4.034.11</t>
  </si>
  <si>
    <t>A4.034.12</t>
  </si>
  <si>
    <t>A4.034.13</t>
  </si>
  <si>
    <t>703.948</t>
  </si>
  <si>
    <t>A4.035.01</t>
  </si>
  <si>
    <t>A4.035.02</t>
  </si>
  <si>
    <t>709.186</t>
  </si>
  <si>
    <t>A4.035.03</t>
  </si>
  <si>
    <t>A4.035.04</t>
  </si>
  <si>
    <t>707.171</t>
  </si>
  <si>
    <t>A4.035.05</t>
  </si>
  <si>
    <t>A4.035.06</t>
  </si>
  <si>
    <t>A4.035.07</t>
  </si>
  <si>
    <t>A4.035.08</t>
  </si>
  <si>
    <t>A4.035.09</t>
  </si>
  <si>
    <t>705.098</t>
  </si>
  <si>
    <t>A4.035.10</t>
  </si>
  <si>
    <t>A4.035.11</t>
  </si>
  <si>
    <t>A4.035.12</t>
  </si>
  <si>
    <t>703.641</t>
  </si>
  <si>
    <t>A4.035.13</t>
  </si>
  <si>
    <t>704.061</t>
  </si>
  <si>
    <t>A4.036.01</t>
  </si>
  <si>
    <t>708.535</t>
  </si>
  <si>
    <t>A4.036.02</t>
  </si>
  <si>
    <t>A4.036.03</t>
  </si>
  <si>
    <t>705.574</t>
  </si>
  <si>
    <t>A4.036.04</t>
  </si>
  <si>
    <t>A4.036.05</t>
  </si>
  <si>
    <t>A4.036.06</t>
  </si>
  <si>
    <t>705.845</t>
  </si>
  <si>
    <t>A4.036.07</t>
  </si>
  <si>
    <t>707.776</t>
  </si>
  <si>
    <t>A4.036.08</t>
  </si>
  <si>
    <t>705.267</t>
  </si>
  <si>
    <t>A4.036.09</t>
  </si>
  <si>
    <t>A4.036.10</t>
  </si>
  <si>
    <t>A4.036.11</t>
  </si>
  <si>
    <t>A4.036.12</t>
  </si>
  <si>
    <t>706.047</t>
  </si>
  <si>
    <t>A4.036.13</t>
  </si>
  <si>
    <t>703.675</t>
  </si>
  <si>
    <t>A4.037.01</t>
  </si>
  <si>
    <t>A4.037.02</t>
  </si>
  <si>
    <t>704.755</t>
  </si>
  <si>
    <t>A4.037.03</t>
  </si>
  <si>
    <t>704.631</t>
  </si>
  <si>
    <t>A4.037.04</t>
  </si>
  <si>
    <t>701.010</t>
  </si>
  <si>
    <t>A4.037.05</t>
  </si>
  <si>
    <t>A4.037.06</t>
  </si>
  <si>
    <t>A4.037.07</t>
  </si>
  <si>
    <t>A4.037.08</t>
  </si>
  <si>
    <t>703.189</t>
  </si>
  <si>
    <t>A4.037.09</t>
  </si>
  <si>
    <t>703.735</t>
  </si>
  <si>
    <t>A4.037.10</t>
  </si>
  <si>
    <t>702.124</t>
  </si>
  <si>
    <t>A4.037.11</t>
  </si>
  <si>
    <t>703.567</t>
  </si>
  <si>
    <t>A4.037.12</t>
  </si>
  <si>
    <t>699.665</t>
  </si>
  <si>
    <t>A4.037.13</t>
  </si>
  <si>
    <t>A4.038.01</t>
  </si>
  <si>
    <t>702.527</t>
  </si>
  <si>
    <t>A4.038.02</t>
  </si>
  <si>
    <t>701.298</t>
  </si>
  <si>
    <t>A4.038.03</t>
  </si>
  <si>
    <t>702.702</t>
  </si>
  <si>
    <t>A4.038.04</t>
  </si>
  <si>
    <t>703.061</t>
  </si>
  <si>
    <t>A4.038.05</t>
  </si>
  <si>
    <t>A4.038.06</t>
  </si>
  <si>
    <t>704.067</t>
  </si>
  <si>
    <t>A4.038.07</t>
  </si>
  <si>
    <t>A4.038.08</t>
  </si>
  <si>
    <t>703.165</t>
  </si>
  <si>
    <t>A4.038.09</t>
  </si>
  <si>
    <t>A4.038.10</t>
  </si>
  <si>
    <t>702.582</t>
  </si>
  <si>
    <t>A4.038.11</t>
  </si>
  <si>
    <t>703.783</t>
  </si>
  <si>
    <t>A4.038.12</t>
  </si>
  <si>
    <t>A4.038.13</t>
  </si>
  <si>
    <t>A4.039.01</t>
  </si>
  <si>
    <t>700.796</t>
  </si>
  <si>
    <t>A4.039.02</t>
  </si>
  <si>
    <t>701.134</t>
  </si>
  <si>
    <t>A4.039.03</t>
  </si>
  <si>
    <t>701.030</t>
  </si>
  <si>
    <t>A4.039.04</t>
  </si>
  <si>
    <t>A4.039.05</t>
  </si>
  <si>
    <t>A4.039.06</t>
  </si>
  <si>
    <t>700.702</t>
  </si>
  <si>
    <t>A4.039.07</t>
  </si>
  <si>
    <t>701.137</t>
  </si>
  <si>
    <t>A4.039.08</t>
  </si>
  <si>
    <t>A4.039.09</t>
  </si>
  <si>
    <t>A4.039.10</t>
  </si>
  <si>
    <t>A4.039.11</t>
  </si>
  <si>
    <t>702.886</t>
  </si>
  <si>
    <t>A4.039.12</t>
  </si>
  <si>
    <t>699.458</t>
  </si>
  <si>
    <t>A4.039.13</t>
  </si>
  <si>
    <t>A4.040.01</t>
  </si>
  <si>
    <t>A4.040.02</t>
  </si>
  <si>
    <t>701.182</t>
  </si>
  <si>
    <t>A4.040.03</t>
  </si>
  <si>
    <t>A4.040.04</t>
  </si>
  <si>
    <t>700.750</t>
  </si>
  <si>
    <t>A4.040.05</t>
  </si>
  <si>
    <t>700.709</t>
  </si>
  <si>
    <t>A4.040.06</t>
  </si>
  <si>
    <t>700.952</t>
  </si>
  <si>
    <t>A4.040.07</t>
  </si>
  <si>
    <t>A4.040.08</t>
  </si>
  <si>
    <t>699.878</t>
  </si>
  <si>
    <t>A4.040.09</t>
  </si>
  <si>
    <t>A4.040.10</t>
  </si>
  <si>
    <t>A4.040.11</t>
  </si>
  <si>
    <t>A4.040.12</t>
  </si>
  <si>
    <t>A4.040.13</t>
  </si>
  <si>
    <t>A4.041.01</t>
  </si>
  <si>
    <t>703.617</t>
  </si>
  <si>
    <t>A4.041.02</t>
  </si>
  <si>
    <t>A4.041.03</t>
  </si>
  <si>
    <t>701.017</t>
  </si>
  <si>
    <t>A4.041.04</t>
  </si>
  <si>
    <t>700.768</t>
  </si>
  <si>
    <t>A4.041.05</t>
  </si>
  <si>
    <t>700.595</t>
  </si>
  <si>
    <t>A4.041.06</t>
  </si>
  <si>
    <t>700.580</t>
  </si>
  <si>
    <t>A4.041.07</t>
  </si>
  <si>
    <t>A4.041.08</t>
  </si>
  <si>
    <t>A4.041.09</t>
  </si>
  <si>
    <t>699.731</t>
  </si>
  <si>
    <t>A4.041.10</t>
  </si>
  <si>
    <t>A4.041.11</t>
  </si>
  <si>
    <t>699.534</t>
  </si>
  <si>
    <t>A4.041.12</t>
  </si>
  <si>
    <t>A4.041.13</t>
  </si>
  <si>
    <t>A4.042.02</t>
  </si>
  <si>
    <t>A4.042.03</t>
  </si>
  <si>
    <t>A4.042.04</t>
  </si>
  <si>
    <t>701.079</t>
  </si>
  <si>
    <t>A4.042.05</t>
  </si>
  <si>
    <t>701.107</t>
  </si>
  <si>
    <t>A4.042.06</t>
  </si>
  <si>
    <t>A4.042.07</t>
  </si>
  <si>
    <t>A4.042.08</t>
  </si>
  <si>
    <t>699.834</t>
  </si>
  <si>
    <t>A4.042.09</t>
  </si>
  <si>
    <t>A4.042.10</t>
  </si>
  <si>
    <t>699.682</t>
  </si>
  <si>
    <t>A4.042.11</t>
  </si>
  <si>
    <t>A4.042.12</t>
  </si>
  <si>
    <t>A4.042.13</t>
  </si>
  <si>
    <t>A4.043.08</t>
  </si>
  <si>
    <t>712.217</t>
  </si>
  <si>
    <t>A4.044.05</t>
  </si>
  <si>
    <t>A4.044.06</t>
  </si>
  <si>
    <t>709.115</t>
  </si>
  <si>
    <t>A4.044.07</t>
  </si>
  <si>
    <t>712.463</t>
  </si>
  <si>
    <t>A4.044.08</t>
  </si>
  <si>
    <t>A4.044.09</t>
  </si>
  <si>
    <t>709.338</t>
  </si>
  <si>
    <t>A4.044.10</t>
  </si>
  <si>
    <t>A4.045.01</t>
  </si>
  <si>
    <t>A4.045.02</t>
  </si>
  <si>
    <t>708.402</t>
  </si>
  <si>
    <t>A4.045.03</t>
  </si>
  <si>
    <t>A4.045.04</t>
  </si>
  <si>
    <t>708.808</t>
  </si>
  <si>
    <t>A4.045.05</t>
  </si>
  <si>
    <t>708.881</t>
  </si>
  <si>
    <t>A4.045.06</t>
  </si>
  <si>
    <t>A4.045.07</t>
  </si>
  <si>
    <t>709.874</t>
  </si>
  <si>
    <t>A4.045.08</t>
  </si>
  <si>
    <t>709.207</t>
  </si>
  <si>
    <t>A4.045.09</t>
  </si>
  <si>
    <t>A4.045.10</t>
  </si>
  <si>
    <t>A4.045.11</t>
  </si>
  <si>
    <t>A4.045.12</t>
  </si>
  <si>
    <t>A4.046.01</t>
  </si>
  <si>
    <t>A4.046.02</t>
  </si>
  <si>
    <t>A4.046.03</t>
  </si>
  <si>
    <t>A4.046.04</t>
  </si>
  <si>
    <t>A4.046.05</t>
  </si>
  <si>
    <t>708.964</t>
  </si>
  <si>
    <t>A4.046.06</t>
  </si>
  <si>
    <t>A4.046.07</t>
  </si>
  <si>
    <t>709.753</t>
  </si>
  <si>
    <t>A4.046.08</t>
  </si>
  <si>
    <t>A4.046.09</t>
  </si>
  <si>
    <t>709.295</t>
  </si>
  <si>
    <t>A4.046.10</t>
  </si>
  <si>
    <t>A4.046.11</t>
  </si>
  <si>
    <t>A4.046.12</t>
  </si>
  <si>
    <t>710.254</t>
  </si>
  <si>
    <t>A4.046.13</t>
  </si>
  <si>
    <t>A4.047.01</t>
  </si>
  <si>
    <t>706.586</t>
  </si>
  <si>
    <t>A4.047.02</t>
  </si>
  <si>
    <t>A4.047.04</t>
  </si>
  <si>
    <t>A4.047.05</t>
  </si>
  <si>
    <t>A4.047.06</t>
  </si>
  <si>
    <t>A4.047.07</t>
  </si>
  <si>
    <t>707.485</t>
  </si>
  <si>
    <t>A4.047.08</t>
  </si>
  <si>
    <t>A4.047.09</t>
  </si>
  <si>
    <t>707.747</t>
  </si>
  <si>
    <t>A4.047.10</t>
  </si>
  <si>
    <t>A4.047.11</t>
  </si>
  <si>
    <t>A4.047.12</t>
  </si>
  <si>
    <t>708.246</t>
  </si>
  <si>
    <t>A4.047.13</t>
  </si>
  <si>
    <t>A4.048.01</t>
  </si>
  <si>
    <t>A4.048.02</t>
  </si>
  <si>
    <t>A4.048.03</t>
  </si>
  <si>
    <t>A4.048.04</t>
  </si>
  <si>
    <t>A4.048.05</t>
  </si>
  <si>
    <t>A4.048.06</t>
  </si>
  <si>
    <t>A4.048.07</t>
  </si>
  <si>
    <t>A4.048.08</t>
  </si>
  <si>
    <t>A4.048.09</t>
  </si>
  <si>
    <t>A4.048.10</t>
  </si>
  <si>
    <t>708.102</t>
  </si>
  <si>
    <t>A4.048.11</t>
  </si>
  <si>
    <t>708.290</t>
  </si>
  <si>
    <t>A4.048.12</t>
  </si>
  <si>
    <t>A4.048.13</t>
  </si>
  <si>
    <t>A4.049.01</t>
  </si>
  <si>
    <t>00:21:32</t>
  </si>
  <si>
    <t>A4.049.02</t>
  </si>
  <si>
    <t>A4.049.03</t>
  </si>
  <si>
    <t>A4.049.04</t>
  </si>
  <si>
    <t>A4.049.05</t>
  </si>
  <si>
    <t>A4.049.06</t>
  </si>
  <si>
    <t>A4.049.07</t>
  </si>
  <si>
    <t>A4.049.08</t>
  </si>
  <si>
    <t>711.783</t>
  </si>
  <si>
    <t>A4.049.09</t>
  </si>
  <si>
    <t>A4.049.10</t>
  </si>
  <si>
    <t>A4.049.11</t>
  </si>
  <si>
    <t>712.127</t>
  </si>
  <si>
    <t>A4.049.12</t>
  </si>
  <si>
    <t>A4.049.13</t>
  </si>
  <si>
    <t>A4.050.01</t>
  </si>
  <si>
    <t>A4.050.02</t>
  </si>
  <si>
    <t>A4.050.03</t>
  </si>
  <si>
    <t>A4.050.04</t>
  </si>
  <si>
    <t>711.118</t>
  </si>
  <si>
    <t>A4.050.05</t>
  </si>
  <si>
    <t>A4.050.06</t>
  </si>
  <si>
    <t>711.472</t>
  </si>
  <si>
    <t>A4.050.07</t>
  </si>
  <si>
    <t>711.494</t>
  </si>
  <si>
    <t>A4.050.08</t>
  </si>
  <si>
    <t>711.312</t>
  </si>
  <si>
    <t>A4.050.09</t>
  </si>
  <si>
    <t>711.682</t>
  </si>
  <si>
    <t>A4.050.10</t>
  </si>
  <si>
    <t>A4.050.11</t>
  </si>
  <si>
    <t>711.995</t>
  </si>
  <si>
    <t>A4.050.12</t>
  </si>
  <si>
    <t>711.997</t>
  </si>
  <si>
    <t>A4.050.13</t>
  </si>
  <si>
    <t>A4.051.01</t>
  </si>
  <si>
    <t>709.855</t>
  </si>
  <si>
    <t>A4.051.02</t>
  </si>
  <si>
    <t>709.621</t>
  </si>
  <si>
    <t>A4.051.03</t>
  </si>
  <si>
    <t>A4.051.04</t>
  </si>
  <si>
    <t>A4.051.05</t>
  </si>
  <si>
    <t>710.724</t>
  </si>
  <si>
    <t>A4.051.06</t>
  </si>
  <si>
    <t>A4.051.07</t>
  </si>
  <si>
    <t>A4.051.08</t>
  </si>
  <si>
    <t>A4.051.09</t>
  </si>
  <si>
    <t>711.523</t>
  </si>
  <si>
    <t>A4.051.10</t>
  </si>
  <si>
    <t>A4.051.11</t>
  </si>
  <si>
    <t>711.853</t>
  </si>
  <si>
    <t>A4.051.12</t>
  </si>
  <si>
    <t>A4.051.13</t>
  </si>
  <si>
    <t>A4.052.01</t>
  </si>
  <si>
    <t>708.007</t>
  </si>
  <si>
    <t>A4.052.02</t>
  </si>
  <si>
    <t>A4.052.03</t>
  </si>
  <si>
    <t>709.810</t>
  </si>
  <si>
    <t>A4.052.04</t>
  </si>
  <si>
    <t>709.975</t>
  </si>
  <si>
    <t>A4.052.05</t>
  </si>
  <si>
    <t>A4.052.06</t>
  </si>
  <si>
    <t>710.328</t>
  </si>
  <si>
    <t>A4.052.07</t>
  </si>
  <si>
    <t>A4.052.08</t>
  </si>
  <si>
    <t>A4.052.09</t>
  </si>
  <si>
    <t>A4.052.10</t>
  </si>
  <si>
    <t>710.717</t>
  </si>
  <si>
    <t>A4.052.11</t>
  </si>
  <si>
    <t>A4.052.12</t>
  </si>
  <si>
    <t>711.153</t>
  </si>
  <si>
    <t>A4.052.13</t>
  </si>
  <si>
    <t>A4.053.01</t>
  </si>
  <si>
    <t>00:20:36</t>
  </si>
  <si>
    <t>A4.053.02</t>
  </si>
  <si>
    <t>A4.053.03</t>
  </si>
  <si>
    <t>708.654</t>
  </si>
  <si>
    <t>A4.053.04</t>
  </si>
  <si>
    <t>A4.053.05</t>
  </si>
  <si>
    <t>709.680</t>
  </si>
  <si>
    <t>A4.053.06</t>
  </si>
  <si>
    <t>709.852</t>
  </si>
  <si>
    <t>A4.053.07</t>
  </si>
  <si>
    <t>A4.053.08</t>
  </si>
  <si>
    <t>A4.053.09</t>
  </si>
  <si>
    <t>A4.053.10</t>
  </si>
  <si>
    <t>A4.053.11</t>
  </si>
  <si>
    <t>711.660</t>
  </si>
  <si>
    <t>A4.053.12</t>
  </si>
  <si>
    <t>A4.053.13</t>
  </si>
  <si>
    <t>711.221</t>
  </si>
  <si>
    <t>A4.054.01</t>
  </si>
  <si>
    <t>A4.054.02</t>
  </si>
  <si>
    <t>A4.054.03</t>
  </si>
  <si>
    <t>A4.054.04</t>
  </si>
  <si>
    <t>A4.054.05</t>
  </si>
  <si>
    <t>A4.054.06</t>
  </si>
  <si>
    <t>709.381</t>
  </si>
  <si>
    <t>A4.054.07</t>
  </si>
  <si>
    <t>A4.054.08</t>
  </si>
  <si>
    <t>710.223</t>
  </si>
  <si>
    <t>A4.054.09</t>
  </si>
  <si>
    <t>A4.054.10</t>
  </si>
  <si>
    <t>708.660</t>
  </si>
  <si>
    <t>A4.054.11</t>
  </si>
  <si>
    <t>A4.054.12</t>
  </si>
  <si>
    <t>710.852</t>
  </si>
  <si>
    <t>A4.054.13</t>
  </si>
  <si>
    <t>A4.055.01</t>
  </si>
  <si>
    <t>A4.055.02</t>
  </si>
  <si>
    <t>707.738</t>
  </si>
  <si>
    <t>A4.055.03</t>
  </si>
  <si>
    <t>A4.055.04</t>
  </si>
  <si>
    <t>708.613</t>
  </si>
  <si>
    <t>A4.055.05</t>
  </si>
  <si>
    <t>A4.055.06</t>
  </si>
  <si>
    <t>A4.055.07</t>
  </si>
  <si>
    <t>709.369</t>
  </si>
  <si>
    <t>A4.055.08</t>
  </si>
  <si>
    <t>709.723</t>
  </si>
  <si>
    <t>A4.055.09</t>
  </si>
  <si>
    <t>A4.055.10</t>
  </si>
  <si>
    <t>A4.055.11</t>
  </si>
  <si>
    <t>A4.055.12</t>
  </si>
  <si>
    <t>A4.055.13</t>
  </si>
  <si>
    <t>A4.056.01</t>
  </si>
  <si>
    <t>A4.056.02</t>
  </si>
  <si>
    <t>707.082</t>
  </si>
  <si>
    <t>A4.056.03</t>
  </si>
  <si>
    <t>A4.056.04</t>
  </si>
  <si>
    <t>A4.056.05</t>
  </si>
  <si>
    <t>708.364</t>
  </si>
  <si>
    <t>A4.056.06</t>
  </si>
  <si>
    <t>708.351</t>
  </si>
  <si>
    <t>A4.056.07</t>
  </si>
  <si>
    <t>708.978</t>
  </si>
  <si>
    <t>A4.056.08</t>
  </si>
  <si>
    <t>A4.056.09</t>
  </si>
  <si>
    <t>A4.056.10</t>
  </si>
  <si>
    <t>709.747</t>
  </si>
  <si>
    <t>A4.056.11</t>
  </si>
  <si>
    <t>709.904</t>
  </si>
  <si>
    <t>A4.056.12</t>
  </si>
  <si>
    <t>A4.056.13</t>
  </si>
  <si>
    <t>A4.057.01</t>
  </si>
  <si>
    <t>705.291</t>
  </si>
  <si>
    <t>A4.057.02</t>
  </si>
  <si>
    <t>00:26:01</t>
  </si>
  <si>
    <t>A4.057.03</t>
  </si>
  <si>
    <t>A4.057.04</t>
  </si>
  <si>
    <t>A4.057.05</t>
  </si>
  <si>
    <t>708.081</t>
  </si>
  <si>
    <t>A4.057.06</t>
  </si>
  <si>
    <t>A4.057.07</t>
  </si>
  <si>
    <t>A4.057.08</t>
  </si>
  <si>
    <t>A4.057.09</t>
  </si>
  <si>
    <t>709.222</t>
  </si>
  <si>
    <t>A4.057.10</t>
  </si>
  <si>
    <t>A4.057.12</t>
  </si>
  <si>
    <t>A4.057.13</t>
  </si>
  <si>
    <t>A4.058.01</t>
  </si>
  <si>
    <t>705.807</t>
  </si>
  <si>
    <t>A4.058.02</t>
  </si>
  <si>
    <t>A4.058.03</t>
  </si>
  <si>
    <t>706.556</t>
  </si>
  <si>
    <t>A4.058.04</t>
  </si>
  <si>
    <t>A4.058.05</t>
  </si>
  <si>
    <t>A4.058.06</t>
  </si>
  <si>
    <t>707.867</t>
  </si>
  <si>
    <t>A4.058.07</t>
  </si>
  <si>
    <t>A4.058.08</t>
  </si>
  <si>
    <t>708.482</t>
  </si>
  <si>
    <t>A4.058.09</t>
  </si>
  <si>
    <t>707.626</t>
  </si>
  <si>
    <t>A4.058.10</t>
  </si>
  <si>
    <t>A4.058.11</t>
  </si>
  <si>
    <t>709.379</t>
  </si>
  <si>
    <t>A4.058.12</t>
  </si>
  <si>
    <t>695.243</t>
  </si>
  <si>
    <t>A4.058.13</t>
  </si>
  <si>
    <t>A4.059.01</t>
  </si>
  <si>
    <t>A4.059.02</t>
  </si>
  <si>
    <t>705.506</t>
  </si>
  <si>
    <t>A4.059.03</t>
  </si>
  <si>
    <t>A4.059.04</t>
  </si>
  <si>
    <t>A4.059.05</t>
  </si>
  <si>
    <t>A4.059.06</t>
  </si>
  <si>
    <t>A4.059.07</t>
  </si>
  <si>
    <t>A4.059.08</t>
  </si>
  <si>
    <t>708.237</t>
  </si>
  <si>
    <t>A4.059.09</t>
  </si>
  <si>
    <t>708.759</t>
  </si>
  <si>
    <t>A4.059.10</t>
  </si>
  <si>
    <t>A4.059.11</t>
  </si>
  <si>
    <t>A4.059.12</t>
  </si>
  <si>
    <t>A4.059.13</t>
  </si>
  <si>
    <t>709.248</t>
  </si>
  <si>
    <t>A4.060.01</t>
  </si>
  <si>
    <t>A4.060.02</t>
  </si>
  <si>
    <t>A4.060.03</t>
  </si>
  <si>
    <t>A4.060.04</t>
  </si>
  <si>
    <t>A4.060.05</t>
  </si>
  <si>
    <t>706.328</t>
  </si>
  <si>
    <t>A4.060.06</t>
  </si>
  <si>
    <t>707.253</t>
  </si>
  <si>
    <t>A4.060.07</t>
  </si>
  <si>
    <t>A4.060.08</t>
  </si>
  <si>
    <t>A4.060.09</t>
  </si>
  <si>
    <t>708.117</t>
  </si>
  <si>
    <t>A4.060.10</t>
  </si>
  <si>
    <t>707.815</t>
  </si>
  <si>
    <t>A4.060.11</t>
  </si>
  <si>
    <t>A4.060.12</t>
  </si>
  <si>
    <t>A4.060.13</t>
  </si>
  <si>
    <t>708.499</t>
  </si>
  <si>
    <t>A4.061.01</t>
  </si>
  <si>
    <t>A4.061.02</t>
  </si>
  <si>
    <t>703.923</t>
  </si>
  <si>
    <t>A4.061.03</t>
  </si>
  <si>
    <t>704.164</t>
  </si>
  <si>
    <t>A4.061.04</t>
  </si>
  <si>
    <t>A4.061.05</t>
  </si>
  <si>
    <t>A4.061.06</t>
  </si>
  <si>
    <t>A4.061.07</t>
  </si>
  <si>
    <t>707.154</t>
  </si>
  <si>
    <t>A4.061.08</t>
  </si>
  <si>
    <t>705.445</t>
  </si>
  <si>
    <t>A4.061.09</t>
  </si>
  <si>
    <t>A4.061.10</t>
  </si>
  <si>
    <t>A4.061.11</t>
  </si>
  <si>
    <t>A4.061.12</t>
  </si>
  <si>
    <t>A4.061.13</t>
  </si>
  <si>
    <t>707.720</t>
  </si>
  <si>
    <t>A4.062.01</t>
  </si>
  <si>
    <t>703.824</t>
  </si>
  <si>
    <t>A4.062.02</t>
  </si>
  <si>
    <t>A4.062.03</t>
  </si>
  <si>
    <t>A4.062.04</t>
  </si>
  <si>
    <t>A4.062.05</t>
  </si>
  <si>
    <t>705.623</t>
  </si>
  <si>
    <t>A4.062.06</t>
  </si>
  <si>
    <t>706.429</t>
  </si>
  <si>
    <t>A4.062.07</t>
  </si>
  <si>
    <t>706.741</t>
  </si>
  <si>
    <t>A4.062.08</t>
  </si>
  <si>
    <t>A4.062.09</t>
  </si>
  <si>
    <t>A4.062.10</t>
  </si>
  <si>
    <t>A4.062.11</t>
  </si>
  <si>
    <t>707.491</t>
  </si>
  <si>
    <t>A4.062.12</t>
  </si>
  <si>
    <t>707.332</t>
  </si>
  <si>
    <t>A4.062.13</t>
  </si>
  <si>
    <t>707.945</t>
  </si>
  <si>
    <t>A4.063.01</t>
  </si>
  <si>
    <t>702.693</t>
  </si>
  <si>
    <t>A4.063.02</t>
  </si>
  <si>
    <t>A4.063.03</t>
  </si>
  <si>
    <t>704.915</t>
  </si>
  <si>
    <t>A4.063.04</t>
  </si>
  <si>
    <t>A4.063.05</t>
  </si>
  <si>
    <t>A4.063.06</t>
  </si>
  <si>
    <t>A4.063.07</t>
  </si>
  <si>
    <t>706.425</t>
  </si>
  <si>
    <t>A4.063.08</t>
  </si>
  <si>
    <t>706.744</t>
  </si>
  <si>
    <t>A4.063.09</t>
  </si>
  <si>
    <t>707.098</t>
  </si>
  <si>
    <t>A4.063.10</t>
  </si>
  <si>
    <t>A4.063.11</t>
  </si>
  <si>
    <t>707.094</t>
  </si>
  <si>
    <t>A4.063.12</t>
  </si>
  <si>
    <t>707.371</t>
  </si>
  <si>
    <t>A4.063.13</t>
  </si>
  <si>
    <t>703.359</t>
  </si>
  <si>
    <t>A4.064.01</t>
  </si>
  <si>
    <t>707.910</t>
  </si>
  <si>
    <t>A4.064.02</t>
  </si>
  <si>
    <t>702.879</t>
  </si>
  <si>
    <t>A4.064.03</t>
  </si>
  <si>
    <t>704.105</t>
  </si>
  <si>
    <t>A4.064.04</t>
  </si>
  <si>
    <t>705.284</t>
  </si>
  <si>
    <t>A4.064.05</t>
  </si>
  <si>
    <t>704.702</t>
  </si>
  <si>
    <t>A4.064.06</t>
  </si>
  <si>
    <t>705.010</t>
  </si>
  <si>
    <t>A4.064.07</t>
  </si>
  <si>
    <t>704.605</t>
  </si>
  <si>
    <t>A4.064.08</t>
  </si>
  <si>
    <t>703.119</t>
  </si>
  <si>
    <t>A4.064.09</t>
  </si>
  <si>
    <t>A4.064.10</t>
  </si>
  <si>
    <t>A4.064.11</t>
  </si>
  <si>
    <t>706.548</t>
  </si>
  <si>
    <t>A4.064.12</t>
  </si>
  <si>
    <t>A4.064.13</t>
  </si>
  <si>
    <t>707.083</t>
  </si>
  <si>
    <t>A4.065.01</t>
  </si>
  <si>
    <t>A4.065.02</t>
  </si>
  <si>
    <t>A4.065.03</t>
  </si>
  <si>
    <t>705.610</t>
  </si>
  <si>
    <t>A4.065.04</t>
  </si>
  <si>
    <t>A4.065.05</t>
  </si>
  <si>
    <t>706.367</t>
  </si>
  <si>
    <t>A4.065.06</t>
  </si>
  <si>
    <t>706.569</t>
  </si>
  <si>
    <t>A4.065.07</t>
  </si>
  <si>
    <t>707.492</t>
  </si>
  <si>
    <t>A4.065.08</t>
  </si>
  <si>
    <t>706.775</t>
  </si>
  <si>
    <t>A4.065.09</t>
  </si>
  <si>
    <t>A4.065.10</t>
  </si>
  <si>
    <t>707.307</t>
  </si>
  <si>
    <t>A4.065.11</t>
  </si>
  <si>
    <t>A4.065.12</t>
  </si>
  <si>
    <t>707.981</t>
  </si>
  <si>
    <t>A4.065.13</t>
  </si>
  <si>
    <t>A4.066.01</t>
  </si>
  <si>
    <t>A4.066.02</t>
  </si>
  <si>
    <t>A4.066.03</t>
  </si>
  <si>
    <t>A4.066.04</t>
  </si>
  <si>
    <t>701.106</t>
  </si>
  <si>
    <t>A4.066.05</t>
  </si>
  <si>
    <t>701.451</t>
  </si>
  <si>
    <t>A4.066.06</t>
  </si>
  <si>
    <t>701.342</t>
  </si>
  <si>
    <t>A4.066.07</t>
  </si>
  <si>
    <t>700.986</t>
  </si>
  <si>
    <t>A4.066.08</t>
  </si>
  <si>
    <t>A4.066.09</t>
  </si>
  <si>
    <t>699.081</t>
  </si>
  <si>
    <t>A4.066.10</t>
  </si>
  <si>
    <t>A4.066.11</t>
  </si>
  <si>
    <t>702.490</t>
  </si>
  <si>
    <t>A4.066.12</t>
  </si>
  <si>
    <t>A4.066.13</t>
  </si>
  <si>
    <t>A4.067.01</t>
  </si>
  <si>
    <t>A4.067.02</t>
  </si>
  <si>
    <t>A4.067.03</t>
  </si>
  <si>
    <t>699.911</t>
  </si>
  <si>
    <t>A4.067.04</t>
  </si>
  <si>
    <t>A4.067.05</t>
  </si>
  <si>
    <t>700.319</t>
  </si>
  <si>
    <t>A4.067.06</t>
  </si>
  <si>
    <t>700.831</t>
  </si>
  <si>
    <t>A4.067.07</t>
  </si>
  <si>
    <t>A4.067.08</t>
  </si>
  <si>
    <t>701.039</t>
  </si>
  <si>
    <t>A4.067.09</t>
  </si>
  <si>
    <t>701.524</t>
  </si>
  <si>
    <t>A4.067.10</t>
  </si>
  <si>
    <t>700.911</t>
  </si>
  <si>
    <t>A4.068.01</t>
  </si>
  <si>
    <t>A4.068.02</t>
  </si>
  <si>
    <t>700.103</t>
  </si>
  <si>
    <t>A4.068.03</t>
  </si>
  <si>
    <t>699.883</t>
  </si>
  <si>
    <t>A4.068.04</t>
  </si>
  <si>
    <t>A4.068.05</t>
  </si>
  <si>
    <t>A4.068.06</t>
  </si>
  <si>
    <t>700.318</t>
  </si>
  <si>
    <t>A4.068.07</t>
  </si>
  <si>
    <t>A4.068.08</t>
  </si>
  <si>
    <t>700.981</t>
  </si>
  <si>
    <t>A4.068.09</t>
  </si>
  <si>
    <t>701.194</t>
  </si>
  <si>
    <t>A4.068.10</t>
  </si>
  <si>
    <t>A4.069.01</t>
  </si>
  <si>
    <t>A4.069.02</t>
  </si>
  <si>
    <t>A4.069.03</t>
  </si>
  <si>
    <t>A4.069.04</t>
  </si>
  <si>
    <t>A4.069.05</t>
  </si>
  <si>
    <t>A4.069.06</t>
  </si>
  <si>
    <t>A4.069.07</t>
  </si>
  <si>
    <t>700.811</t>
  </si>
  <si>
    <t>A4.069.08</t>
  </si>
  <si>
    <t>A4.069.09</t>
  </si>
  <si>
    <t>700.838</t>
  </si>
  <si>
    <t>A4.069.10</t>
  </si>
  <si>
    <t>A4.070.01</t>
  </si>
  <si>
    <t>702.780</t>
  </si>
  <si>
    <t>A4.070.02</t>
  </si>
  <si>
    <t>700.816</t>
  </si>
  <si>
    <t>A4.070.03</t>
  </si>
  <si>
    <t>700.431</t>
  </si>
  <si>
    <t>A4.070.04</t>
  </si>
  <si>
    <t>700.632</t>
  </si>
  <si>
    <t>A4.070.05</t>
  </si>
  <si>
    <t>701.027</t>
  </si>
  <si>
    <t>A4.070.06</t>
  </si>
  <si>
    <t>A4.070.07</t>
  </si>
  <si>
    <t>A4.070.08</t>
  </si>
  <si>
    <t>700.486</t>
  </si>
  <si>
    <t>A4.070.09</t>
  </si>
  <si>
    <t>A4.070.10</t>
  </si>
  <si>
    <t>701.722</t>
  </si>
  <si>
    <t>A4.070.11</t>
  </si>
  <si>
    <t>A4.070.12</t>
  </si>
  <si>
    <t>702.272</t>
  </si>
  <si>
    <t>A4.070.13</t>
  </si>
  <si>
    <t>702.362</t>
  </si>
  <si>
    <t>A4.071.01</t>
  </si>
  <si>
    <t>703.249</t>
  </si>
  <si>
    <t>A4.071.02</t>
  </si>
  <si>
    <t>703.185</t>
  </si>
  <si>
    <t>A4.071.03</t>
  </si>
  <si>
    <t>701.117</t>
  </si>
  <si>
    <t>A4.071.04</t>
  </si>
  <si>
    <t>700.516</t>
  </si>
  <si>
    <t>A4.071.05</t>
  </si>
  <si>
    <t>A4.071.06</t>
  </si>
  <si>
    <t>A4.071.07</t>
  </si>
  <si>
    <t>A4.071.08</t>
  </si>
  <si>
    <t>701.601</t>
  </si>
  <si>
    <t>A4.071.09</t>
  </si>
  <si>
    <t>00:20:19</t>
  </si>
  <si>
    <t>701.768</t>
  </si>
  <si>
    <t>A4.071.10</t>
  </si>
  <si>
    <t>702.056</t>
  </si>
  <si>
    <t>A4.071.11</t>
  </si>
  <si>
    <t>702.010</t>
  </si>
  <si>
    <t>A4.071.12</t>
  </si>
  <si>
    <t>702.171</t>
  </si>
  <si>
    <t>A4.071.13</t>
  </si>
  <si>
    <t>A4.072.01</t>
  </si>
  <si>
    <t>A4.072.02</t>
  </si>
  <si>
    <t>A4.072.03</t>
  </si>
  <si>
    <t>699.690</t>
  </si>
  <si>
    <t>A4.072.04</t>
  </si>
  <si>
    <t>A4.072.05</t>
  </si>
  <si>
    <t>A4.072.06</t>
  </si>
  <si>
    <t>A4.072.07</t>
  </si>
  <si>
    <t>A4.072.08</t>
  </si>
  <si>
    <t>700.263</t>
  </si>
  <si>
    <t>A4.072.09</t>
  </si>
  <si>
    <t>700.064</t>
  </si>
  <si>
    <t>A4.072.10</t>
  </si>
  <si>
    <t>699.852</t>
  </si>
  <si>
    <t>A4.072.11</t>
  </si>
  <si>
    <t>700.786</t>
  </si>
  <si>
    <t>A4.072.12</t>
  </si>
  <si>
    <t>700.672</t>
  </si>
  <si>
    <t>A4.072.13</t>
  </si>
  <si>
    <t>A4.073.01</t>
  </si>
  <si>
    <t>700.615</t>
  </si>
  <si>
    <t>A4.073.02</t>
  </si>
  <si>
    <t>A4.073.03</t>
  </si>
  <si>
    <t>A4.073.04</t>
  </si>
  <si>
    <t>A4.073.05</t>
  </si>
  <si>
    <t>700.770</t>
  </si>
  <si>
    <t>A4.073.06</t>
  </si>
  <si>
    <t>A4.073.07</t>
  </si>
  <si>
    <t>A4.073.08</t>
  </si>
  <si>
    <t>700.219</t>
  </si>
  <si>
    <t>A4.073.09</t>
  </si>
  <si>
    <t>700.403</t>
  </si>
  <si>
    <t>A4.073.10</t>
  </si>
  <si>
    <t>A4.073.11</t>
  </si>
  <si>
    <t>A4.073.12</t>
  </si>
  <si>
    <t>700.845</t>
  </si>
  <si>
    <t>A4.073.13</t>
  </si>
  <si>
    <t>A4.074.01</t>
  </si>
  <si>
    <t>A4.074.02</t>
  </si>
  <si>
    <t>700.384</t>
  </si>
  <si>
    <t>A4.074.03</t>
  </si>
  <si>
    <t>A4.074.04</t>
  </si>
  <si>
    <t>699.328</t>
  </si>
  <si>
    <t>A4.074.05</t>
  </si>
  <si>
    <t>A4.074.06</t>
  </si>
  <si>
    <t>699.953</t>
  </si>
  <si>
    <t>A4.074.07</t>
  </si>
  <si>
    <t>A4.074.08</t>
  </si>
  <si>
    <t>A4.074.09</t>
  </si>
  <si>
    <t>A4.074.10</t>
  </si>
  <si>
    <t>A4.074.11</t>
  </si>
  <si>
    <t>A4.074.12</t>
  </si>
  <si>
    <t>A4.074.13</t>
  </si>
  <si>
    <t>A4.075.01</t>
  </si>
  <si>
    <t>703.864</t>
  </si>
  <si>
    <t>A4.075.02</t>
  </si>
  <si>
    <t>704.096</t>
  </si>
  <si>
    <t>A4.075.03</t>
  </si>
  <si>
    <t>703.972</t>
  </si>
  <si>
    <t>A4.075.04</t>
  </si>
  <si>
    <t>704.071</t>
  </si>
  <si>
    <t>A4.075.05</t>
  </si>
  <si>
    <t>A4.075.06</t>
  </si>
  <si>
    <t>703.241</t>
  </si>
  <si>
    <t>A4.075.07</t>
  </si>
  <si>
    <t>A4.075.08</t>
  </si>
  <si>
    <t>A4.075.09</t>
  </si>
  <si>
    <t>705.240</t>
  </si>
  <si>
    <t>A4.075.10</t>
  </si>
  <si>
    <t>A4.075.11</t>
  </si>
  <si>
    <t>A4.075.12</t>
  </si>
  <si>
    <t>A4.075.13</t>
  </si>
  <si>
    <t>705.521</t>
  </si>
  <si>
    <t>A4.076.01</t>
  </si>
  <si>
    <t>A4.076.02</t>
  </si>
  <si>
    <t>A4.076.03</t>
  </si>
  <si>
    <t>A4.076.04</t>
  </si>
  <si>
    <t>704.162</t>
  </si>
  <si>
    <t>A4.076.05</t>
  </si>
  <si>
    <t>A4.076.06</t>
  </si>
  <si>
    <t>700.363</t>
  </si>
  <si>
    <t>A4.076.07</t>
  </si>
  <si>
    <t>705.018</t>
  </si>
  <si>
    <t>A4.076.08</t>
  </si>
  <si>
    <t>705.396</t>
  </si>
  <si>
    <t>A4.076.10</t>
  </si>
  <si>
    <t>A4.076.11</t>
  </si>
  <si>
    <t>A4.076.12</t>
  </si>
  <si>
    <t>703.627</t>
  </si>
  <si>
    <t>A4.076.13</t>
  </si>
  <si>
    <t>705.309</t>
  </si>
  <si>
    <t>A4.077.01</t>
  </si>
  <si>
    <t>A4.077.02</t>
  </si>
  <si>
    <t>703.903</t>
  </si>
  <si>
    <t>A4.077.03</t>
  </si>
  <si>
    <t>703.826</t>
  </si>
  <si>
    <t>A4.077.04</t>
  </si>
  <si>
    <t>703.866</t>
  </si>
  <si>
    <t>A4.077.05</t>
  </si>
  <si>
    <t>703.986</t>
  </si>
  <si>
    <t>A4.077.06</t>
  </si>
  <si>
    <t>704.625</t>
  </si>
  <si>
    <t>A4.077.07</t>
  </si>
  <si>
    <t>704.906</t>
  </si>
  <si>
    <t>A4.077.08</t>
  </si>
  <si>
    <t>704.997</t>
  </si>
  <si>
    <t>A4.077.09</t>
  </si>
  <si>
    <t>A4.077.10</t>
  </si>
  <si>
    <t>A4.077.11</t>
  </si>
  <si>
    <t>A4.077.12</t>
  </si>
  <si>
    <t>704.938</t>
  </si>
  <si>
    <t>A4.077.13</t>
  </si>
  <si>
    <t>A4.078.01</t>
  </si>
  <si>
    <t>A4.078.02</t>
  </si>
  <si>
    <t>703.438</t>
  </si>
  <si>
    <t>A4.078.03</t>
  </si>
  <si>
    <t>703.780</t>
  </si>
  <si>
    <t>A4.078.04</t>
  </si>
  <si>
    <t>704.059</t>
  </si>
  <si>
    <t>A4.078.05</t>
  </si>
  <si>
    <t>704.109</t>
  </si>
  <si>
    <t>A4.078.06</t>
  </si>
  <si>
    <t>A4.078.07</t>
  </si>
  <si>
    <t>A4.078.08</t>
  </si>
  <si>
    <t>A4.078.09</t>
  </si>
  <si>
    <t>704.854</t>
  </si>
  <si>
    <t>A4.078.10</t>
  </si>
  <si>
    <t>704.741</t>
  </si>
  <si>
    <t>A4.078.11</t>
  </si>
  <si>
    <t>705.279</t>
  </si>
  <si>
    <t>A4.078.12</t>
  </si>
  <si>
    <t>704.970</t>
  </si>
  <si>
    <t>A4.078.13</t>
  </si>
  <si>
    <t>705.251</t>
  </si>
  <si>
    <t>A4.079.01</t>
  </si>
  <si>
    <t>A4.079.02</t>
  </si>
  <si>
    <t>703.911</t>
  </si>
  <si>
    <t>A4.079.03</t>
  </si>
  <si>
    <t>700.721</t>
  </si>
  <si>
    <t>A4.079.04</t>
  </si>
  <si>
    <t>703.971</t>
  </si>
  <si>
    <t>A4.079.05</t>
  </si>
  <si>
    <t>703.981</t>
  </si>
  <si>
    <t>A4.079.06</t>
  </si>
  <si>
    <t>702.161</t>
  </si>
  <si>
    <t>A4.079.07</t>
  </si>
  <si>
    <t>700.868</t>
  </si>
  <si>
    <t>A4.079.08</t>
  </si>
  <si>
    <t>A4.079.09</t>
  </si>
  <si>
    <t>701.770</t>
  </si>
  <si>
    <t>A4.079.10</t>
  </si>
  <si>
    <t>A4.079.11</t>
  </si>
  <si>
    <t>A4.079.12</t>
  </si>
  <si>
    <t>A4.079.13</t>
  </si>
  <si>
    <t>705.585</t>
  </si>
  <si>
    <t>A4.080.01</t>
  </si>
  <si>
    <t>A4.080.02</t>
  </si>
  <si>
    <t>A4.080.03</t>
  </si>
  <si>
    <t>702.925</t>
  </si>
  <si>
    <t>A4.080.04</t>
  </si>
  <si>
    <t>703.442</t>
  </si>
  <si>
    <t>A4.080.05</t>
  </si>
  <si>
    <t>704.362</t>
  </si>
  <si>
    <t>A4.080.06</t>
  </si>
  <si>
    <t>A4.080.07</t>
  </si>
  <si>
    <t>A4.080.08</t>
  </si>
  <si>
    <t>A4.080.09</t>
  </si>
  <si>
    <t>704.626</t>
  </si>
  <si>
    <t>A4.080.10</t>
  </si>
  <si>
    <t>A4.080.11</t>
  </si>
  <si>
    <t>705.424</t>
  </si>
  <si>
    <t>A4.080.12</t>
  </si>
  <si>
    <t>704.235</t>
  </si>
  <si>
    <t>A4.080.13</t>
  </si>
  <si>
    <t>704.925</t>
  </si>
  <si>
    <t>A4.081.01</t>
  </si>
  <si>
    <t>A4.081.02</t>
  </si>
  <si>
    <t>702.548</t>
  </si>
  <si>
    <t>A4.081.03</t>
  </si>
  <si>
    <t>701.743</t>
  </si>
  <si>
    <t>A4.081.04</t>
  </si>
  <si>
    <t>697.693</t>
  </si>
  <si>
    <t>A4.081.05</t>
  </si>
  <si>
    <t>A4.081.06</t>
  </si>
  <si>
    <t>A4.081.08</t>
  </si>
  <si>
    <t>693.378</t>
  </si>
  <si>
    <t>A4.081.09</t>
  </si>
  <si>
    <t>702.099</t>
  </si>
  <si>
    <t>A4.081.10</t>
  </si>
  <si>
    <t>A4.081.11</t>
  </si>
  <si>
    <t>A4.081.12</t>
  </si>
  <si>
    <t>702.134</t>
  </si>
  <si>
    <t>A4.081.13</t>
  </si>
  <si>
    <t>A4.082.01</t>
  </si>
  <si>
    <t>704.299</t>
  </si>
  <si>
    <t>A4.082.02</t>
  </si>
  <si>
    <t>702.612</t>
  </si>
  <si>
    <t>696.128</t>
  </si>
  <si>
    <t>A4.082.04</t>
  </si>
  <si>
    <t>A4.082.05</t>
  </si>
  <si>
    <t>700.969</t>
  </si>
  <si>
    <t>A4.082.06</t>
  </si>
  <si>
    <t>698.495</t>
  </si>
  <si>
    <t>A4.082.07</t>
  </si>
  <si>
    <t>A4.082.08</t>
  </si>
  <si>
    <t>A4.082.09</t>
  </si>
  <si>
    <t>701.247</t>
  </si>
  <si>
    <t>A4.082.10</t>
  </si>
  <si>
    <t>701.181</t>
  </si>
  <si>
    <t>A4.082.11</t>
  </si>
  <si>
    <t>701.264</t>
  </si>
  <si>
    <t>A4.082.12</t>
  </si>
  <si>
    <t>A4.082.13</t>
  </si>
  <si>
    <t>702.997</t>
  </si>
  <si>
    <t>A4.083.01</t>
  </si>
  <si>
    <t>702.138</t>
  </si>
  <si>
    <t>A4.083.02</t>
  </si>
  <si>
    <t>703.292</t>
  </si>
  <si>
    <t>A4.083.03</t>
  </si>
  <si>
    <t>703.563</t>
  </si>
  <si>
    <t>A4.083.04</t>
  </si>
  <si>
    <t>697.936</t>
  </si>
  <si>
    <t>A4.083.05</t>
  </si>
  <si>
    <t>A4.083.06</t>
  </si>
  <si>
    <t>A4.083.07</t>
  </si>
  <si>
    <t>702.635</t>
  </si>
  <si>
    <t>A4.083.08</t>
  </si>
  <si>
    <t>701.668</t>
  </si>
  <si>
    <t>A4.083.09</t>
  </si>
  <si>
    <t>704.857</t>
  </si>
  <si>
    <t>A4.083.10</t>
  </si>
  <si>
    <t>702.628</t>
  </si>
  <si>
    <t>A4.083.11</t>
  </si>
  <si>
    <t>702.865</t>
  </si>
  <si>
    <t>A4.083.12</t>
  </si>
  <si>
    <t>A4.083.13</t>
  </si>
  <si>
    <t>701.643</t>
  </si>
  <si>
    <t>A4.084.01</t>
  </si>
  <si>
    <t>A4.084.02</t>
  </si>
  <si>
    <t>703.452</t>
  </si>
  <si>
    <t>A4.084.03</t>
  </si>
  <si>
    <t>A4.084.04</t>
  </si>
  <si>
    <t>702.353</t>
  </si>
  <si>
    <t>A4.084.05</t>
  </si>
  <si>
    <t>701.813</t>
  </si>
  <si>
    <t>A4.084.06</t>
  </si>
  <si>
    <t>A4.084.07</t>
  </si>
  <si>
    <t>A4.084.08</t>
  </si>
  <si>
    <t>704.574</t>
  </si>
  <si>
    <t>A4.084.09</t>
  </si>
  <si>
    <t>A4.084.10</t>
  </si>
  <si>
    <t>702.758</t>
  </si>
  <si>
    <t>A4.084.11</t>
  </si>
  <si>
    <t>703.433</t>
  </si>
  <si>
    <t>A4.084.12</t>
  </si>
  <si>
    <t>A4.084.13</t>
  </si>
  <si>
    <t>701.234</t>
  </si>
  <si>
    <t>A4.085.01</t>
  </si>
  <si>
    <t>705.884</t>
  </si>
  <si>
    <t>A4.085.02</t>
  </si>
  <si>
    <t>703.127</t>
  </si>
  <si>
    <t>A4.085.03</t>
  </si>
  <si>
    <t>A4.085.04</t>
  </si>
  <si>
    <t>A4.085.05</t>
  </si>
  <si>
    <t>A4.085.06</t>
  </si>
  <si>
    <t>A4.085.07</t>
  </si>
  <si>
    <t>A4.085.08</t>
  </si>
  <si>
    <t>A4.085.09</t>
  </si>
  <si>
    <t>A4.085.10</t>
  </si>
  <si>
    <t>A4.085.11</t>
  </si>
  <si>
    <t>A4.085.12</t>
  </si>
  <si>
    <t>704.541</t>
  </si>
  <si>
    <t>A4.085.13</t>
  </si>
  <si>
    <t>A4.086.01</t>
  </si>
  <si>
    <t>A4.086.02</t>
  </si>
  <si>
    <t>A4.086.03</t>
  </si>
  <si>
    <t>A4.086.04</t>
  </si>
  <si>
    <t>A4.086.05</t>
  </si>
  <si>
    <t>A4.086.06</t>
  </si>
  <si>
    <t>700.649</t>
  </si>
  <si>
    <t>A4.086.07</t>
  </si>
  <si>
    <t>A4.086.08</t>
  </si>
  <si>
    <t>A4.086.09</t>
  </si>
  <si>
    <t>703.308</t>
  </si>
  <si>
    <t>A4.086.10</t>
  </si>
  <si>
    <t>702.852</t>
  </si>
  <si>
    <t>A4.086.11</t>
  </si>
  <si>
    <t>A4.086.13</t>
  </si>
  <si>
    <t>704.904</t>
  </si>
  <si>
    <t>A4.087.01</t>
  </si>
  <si>
    <t>708.308</t>
  </si>
  <si>
    <t>A4.087.02</t>
  </si>
  <si>
    <t>705.614</t>
  </si>
  <si>
    <t>A4.087.03</t>
  </si>
  <si>
    <t>707.366</t>
  </si>
  <si>
    <t>A4.087.04</t>
  </si>
  <si>
    <t>707.350</t>
  </si>
  <si>
    <t>A4.087.05</t>
  </si>
  <si>
    <t>703.301</t>
  </si>
  <si>
    <t>A4.087.06</t>
  </si>
  <si>
    <t>A4.087.07</t>
  </si>
  <si>
    <t>702.756</t>
  </si>
  <si>
    <t>A4.087.08</t>
  </si>
  <si>
    <t>702.436</t>
  </si>
  <si>
    <t>A4.087.09</t>
  </si>
  <si>
    <t>700.865</t>
  </si>
  <si>
    <t>A4.087.10</t>
  </si>
  <si>
    <t>703.869</t>
  </si>
  <si>
    <t>A4.087.11</t>
  </si>
  <si>
    <t>702.707</t>
  </si>
  <si>
    <t>A4.087.12</t>
  </si>
  <si>
    <t>703.336</t>
  </si>
  <si>
    <t>A4.087.13</t>
  </si>
  <si>
    <t>701.136</t>
  </si>
  <si>
    <t>A4.088.01</t>
  </si>
  <si>
    <t>708.227</t>
  </si>
  <si>
    <t>A4.088.02</t>
  </si>
  <si>
    <t>A4.088.03</t>
  </si>
  <si>
    <t>A4.088.04</t>
  </si>
  <si>
    <t>708.060</t>
  </si>
  <si>
    <t>A4.088.05</t>
  </si>
  <si>
    <t>702.982</t>
  </si>
  <si>
    <t>A4.088.06</t>
  </si>
  <si>
    <t>702.572</t>
  </si>
  <si>
    <t>A4.088.07</t>
  </si>
  <si>
    <t>A4.088.08</t>
  </si>
  <si>
    <t>699.768</t>
  </si>
  <si>
    <t>A4.088.09</t>
  </si>
  <si>
    <t>A4.088.10</t>
  </si>
  <si>
    <t>A4.088.11</t>
  </si>
  <si>
    <t>701.998</t>
  </si>
  <si>
    <t>A4.088.12</t>
  </si>
  <si>
    <t>A4.088.13</t>
  </si>
  <si>
    <t>A4.089.01</t>
  </si>
  <si>
    <t>703.465</t>
  </si>
  <si>
    <t>A4.089.02</t>
  </si>
  <si>
    <t>705.180</t>
  </si>
  <si>
    <t>A4.089.03</t>
  </si>
  <si>
    <t>703.055</t>
  </si>
  <si>
    <t>A4.089.04</t>
  </si>
  <si>
    <t>A4.089.05</t>
  </si>
  <si>
    <t>708.253</t>
  </si>
  <si>
    <t>A4.089.06</t>
  </si>
  <si>
    <t>707.053</t>
  </si>
  <si>
    <t>A4.089.07</t>
  </si>
  <si>
    <t>A4.089.08</t>
  </si>
  <si>
    <t>A4.089.09</t>
  </si>
  <si>
    <t>A4.089.10</t>
  </si>
  <si>
    <t>702.343</t>
  </si>
  <si>
    <t>A4.089.11</t>
  </si>
  <si>
    <t>703.025</t>
  </si>
  <si>
    <t>A4.089.12</t>
  </si>
  <si>
    <t>A4.089.13</t>
  </si>
  <si>
    <t>A4.090.01</t>
  </si>
  <si>
    <t>A4.090.02</t>
  </si>
  <si>
    <t>A4.090.03</t>
  </si>
  <si>
    <t>A4.090.04</t>
  </si>
  <si>
    <t>703.124</t>
  </si>
  <si>
    <t>A4.090.05</t>
  </si>
  <si>
    <t>A4.090.06</t>
  </si>
  <si>
    <t>706.763</t>
  </si>
  <si>
    <t>A4.090.07</t>
  </si>
  <si>
    <t>A4.090.08</t>
  </si>
  <si>
    <t>701.617</t>
  </si>
  <si>
    <t>A4.090.09</t>
  </si>
  <si>
    <t>A4.090.10</t>
  </si>
  <si>
    <t>701.937</t>
  </si>
  <si>
    <t>A4.090.11</t>
  </si>
  <si>
    <t>A4.090.12</t>
  </si>
  <si>
    <t>702.963</t>
  </si>
  <si>
    <t>A4.090.13</t>
  </si>
  <si>
    <t>704.457</t>
  </si>
  <si>
    <t>A4.091.01</t>
  </si>
  <si>
    <t>701.984</t>
  </si>
  <si>
    <t>A4.091.02</t>
  </si>
  <si>
    <t>702.827</t>
  </si>
  <si>
    <t>A4.091.03</t>
  </si>
  <si>
    <t>A4.091.04</t>
  </si>
  <si>
    <t>A4.091.05</t>
  </si>
  <si>
    <t>A4.091.06</t>
  </si>
  <si>
    <t>703.005</t>
  </si>
  <si>
    <t>A4.091.07</t>
  </si>
  <si>
    <t>706.894</t>
  </si>
  <si>
    <t>A4.091.08</t>
  </si>
  <si>
    <t>707.100</t>
  </si>
  <si>
    <t>A4.091.09</t>
  </si>
  <si>
    <t>702.257</t>
  </si>
  <si>
    <t>A4.091.10</t>
  </si>
  <si>
    <t>705.461</t>
  </si>
  <si>
    <t>A4.091.11</t>
  </si>
  <si>
    <t>701.662</t>
  </si>
  <si>
    <t>A4.091.12</t>
  </si>
  <si>
    <t>703.529</t>
  </si>
  <si>
    <t>A4.091.13</t>
  </si>
  <si>
    <t>A4.092.01</t>
  </si>
  <si>
    <t>A4.092.02</t>
  </si>
  <si>
    <t>A4.092.03</t>
  </si>
  <si>
    <t>A4.092.04</t>
  </si>
  <si>
    <t>703.782</t>
  </si>
  <si>
    <t>A4.092.05</t>
  </si>
  <si>
    <t>704.327</t>
  </si>
  <si>
    <t>A4.092.06</t>
  </si>
  <si>
    <t>A4.092.07</t>
  </si>
  <si>
    <t>702.484</t>
  </si>
  <si>
    <t>A4.092.08</t>
  </si>
  <si>
    <t>702.350</t>
  </si>
  <si>
    <t>A4.092.09</t>
  </si>
  <si>
    <t>A4.092.10</t>
  </si>
  <si>
    <t>702.623</t>
  </si>
  <si>
    <t>A4.092.11</t>
  </si>
  <si>
    <t>A4.092.12</t>
  </si>
  <si>
    <t>A5.001.02</t>
  </si>
  <si>
    <t>A5.001.03</t>
  </si>
  <si>
    <t>A5.001.04</t>
  </si>
  <si>
    <t>A5.001.05</t>
  </si>
  <si>
    <t>700.665</t>
  </si>
  <si>
    <t>A5.001.06</t>
  </si>
  <si>
    <t>700.134</t>
  </si>
  <si>
    <t>A5.001.07</t>
  </si>
  <si>
    <t>700.348</t>
  </si>
  <si>
    <t>A5.001.08</t>
  </si>
  <si>
    <t>700.057</t>
  </si>
  <si>
    <t>A5.001.09</t>
  </si>
  <si>
    <t>699.815</t>
  </si>
  <si>
    <t>A5.001.10</t>
  </si>
  <si>
    <t>A5.001.11</t>
  </si>
  <si>
    <t>A5.001.12</t>
  </si>
  <si>
    <t>699.337</t>
  </si>
  <si>
    <t>A5.001.13</t>
  </si>
  <si>
    <t>A5.002.01</t>
  </si>
  <si>
    <t>702.826</t>
  </si>
  <si>
    <t>A5.002.02</t>
  </si>
  <si>
    <t>A5.002.03</t>
  </si>
  <si>
    <t>A5.002.04</t>
  </si>
  <si>
    <t>A5.002.05</t>
  </si>
  <si>
    <t>699.991</t>
  </si>
  <si>
    <t>A5.002.06</t>
  </si>
  <si>
    <t>A5.002.07</t>
  </si>
  <si>
    <t>A5.002.08</t>
  </si>
  <si>
    <t>699.087</t>
  </si>
  <si>
    <t>A5.002.09</t>
  </si>
  <si>
    <t>699.495</t>
  </si>
  <si>
    <t>A5.002.10</t>
  </si>
  <si>
    <t>A5.002.11</t>
  </si>
  <si>
    <t>A5.002.12</t>
  </si>
  <si>
    <t>A5.002.13</t>
  </si>
  <si>
    <t>A5.003.01</t>
  </si>
  <si>
    <t>701.692</t>
  </si>
  <si>
    <t>A5.003.02</t>
  </si>
  <si>
    <t>A5.003.03</t>
  </si>
  <si>
    <t>A5.003.04</t>
  </si>
  <si>
    <t>702.263</t>
  </si>
  <si>
    <t>A5.003.05</t>
  </si>
  <si>
    <t>A5.003.06</t>
  </si>
  <si>
    <t>A5.003.07</t>
  </si>
  <si>
    <t>698.952</t>
  </si>
  <si>
    <t>A5.003.08</t>
  </si>
  <si>
    <t>A5.003.09</t>
  </si>
  <si>
    <t>A5.003.10</t>
  </si>
  <si>
    <t>A5.003.11</t>
  </si>
  <si>
    <t>A5.003.12</t>
  </si>
  <si>
    <t>700.620</t>
  </si>
  <si>
    <t>A5.003.13</t>
  </si>
  <si>
    <t>A5.004.01</t>
  </si>
  <si>
    <t>701.405</t>
  </si>
  <si>
    <t>A5.004.02</t>
  </si>
  <si>
    <t>701.997</t>
  </si>
  <si>
    <t>A5.004.03</t>
  </si>
  <si>
    <t>A5.004.04</t>
  </si>
  <si>
    <t>A5.004.05</t>
  </si>
  <si>
    <t>A5.004.06</t>
  </si>
  <si>
    <t>703.275</t>
  </si>
  <si>
    <t>A5.004.07</t>
  </si>
  <si>
    <t>A5.004.08</t>
  </si>
  <si>
    <t>A5.004.09</t>
  </si>
  <si>
    <t>A5.004.10</t>
  </si>
  <si>
    <t>698.872</t>
  </si>
  <si>
    <t>A5.004.11</t>
  </si>
  <si>
    <t>A5.004.12</t>
  </si>
  <si>
    <t>700.749</t>
  </si>
  <si>
    <t>A5.004.13</t>
  </si>
  <si>
    <t>698.378</t>
  </si>
  <si>
    <t>A5.005.01</t>
  </si>
  <si>
    <t>A5.005.02</t>
  </si>
  <si>
    <t>700.548</t>
  </si>
  <si>
    <t>A5.005.03</t>
  </si>
  <si>
    <t>A5.005.04</t>
  </si>
  <si>
    <t>701.878</t>
  </si>
  <si>
    <t>A5.005.05</t>
  </si>
  <si>
    <t>702.477</t>
  </si>
  <si>
    <t>A5.005.06</t>
  </si>
  <si>
    <t>702.830</t>
  </si>
  <si>
    <t>A5.005.07</t>
  </si>
  <si>
    <t>A5.005.08</t>
  </si>
  <si>
    <t>699.774</t>
  </si>
  <si>
    <t>A5.005.09</t>
  </si>
  <si>
    <t>699.465</t>
  </si>
  <si>
    <t>A5.005.10</t>
  </si>
  <si>
    <t>A5.005.11</t>
  </si>
  <si>
    <t>700.190</t>
  </si>
  <si>
    <t>A5.005.12</t>
  </si>
  <si>
    <t>699.590</t>
  </si>
  <si>
    <t>A5.005.13</t>
  </si>
  <si>
    <t>698.232</t>
  </si>
  <si>
    <t>A5.006.01</t>
  </si>
  <si>
    <t>A5.006.02</t>
  </si>
  <si>
    <t>A5.006.03</t>
  </si>
  <si>
    <t>700.356</t>
  </si>
  <si>
    <t>A5.006.04</t>
  </si>
  <si>
    <t>702.447</t>
  </si>
  <si>
    <t>A5.006.05</t>
  </si>
  <si>
    <t>702.761</t>
  </si>
  <si>
    <t>A5.006.06</t>
  </si>
  <si>
    <t>703.375</t>
  </si>
  <si>
    <t>A5.006.07</t>
  </si>
  <si>
    <t>702.253</t>
  </si>
  <si>
    <t>A5.006.08</t>
  </si>
  <si>
    <t>A5.006.09</t>
  </si>
  <si>
    <t>A5.006.10</t>
  </si>
  <si>
    <t>A5.006.11</t>
  </si>
  <si>
    <t>A5.006.12</t>
  </si>
  <si>
    <t>701.784</t>
  </si>
  <si>
    <t>A5.006.13</t>
  </si>
  <si>
    <t>702.168</t>
  </si>
  <si>
    <t>A5.007.01</t>
  </si>
  <si>
    <t>706.802</t>
  </si>
  <si>
    <t>A5.007.02</t>
  </si>
  <si>
    <t>00:17:13</t>
  </si>
  <si>
    <t>706.351</t>
  </si>
  <si>
    <t>A5.007.03</t>
  </si>
  <si>
    <t>708.332</t>
  </si>
  <si>
    <t>A5.007.04</t>
  </si>
  <si>
    <t>707.966</t>
  </si>
  <si>
    <t>A5.007.05</t>
  </si>
  <si>
    <t>A5.007.06</t>
  </si>
  <si>
    <t>A5.007.07</t>
  </si>
  <si>
    <t>A5.007.08</t>
  </si>
  <si>
    <t>706.869</t>
  </si>
  <si>
    <t>A5.007.09</t>
  </si>
  <si>
    <t>A5.007.10</t>
  </si>
  <si>
    <t>706.622</t>
  </si>
  <si>
    <t>A5.007.11</t>
  </si>
  <si>
    <t>706.619</t>
  </si>
  <si>
    <t>A5.007.12</t>
  </si>
  <si>
    <t>706.001</t>
  </si>
  <si>
    <t>A5.007.13</t>
  </si>
  <si>
    <t>A5.008.01</t>
  </si>
  <si>
    <t>A5.008.02</t>
  </si>
  <si>
    <t>A5.008.03</t>
  </si>
  <si>
    <t>A5.008.04</t>
  </si>
  <si>
    <t>A5.008.05</t>
  </si>
  <si>
    <t>A5.008.06</t>
  </si>
  <si>
    <t>A5.008.07</t>
  </si>
  <si>
    <t>A5.008.08</t>
  </si>
  <si>
    <t>A5.008.09</t>
  </si>
  <si>
    <t>A5.008.10</t>
  </si>
  <si>
    <t>703.562</t>
  </si>
  <si>
    <t>A5.008.11</t>
  </si>
  <si>
    <t>704.367</t>
  </si>
  <si>
    <t>A5.008.12</t>
  </si>
  <si>
    <t>708.022</t>
  </si>
  <si>
    <t>A5.008.13</t>
  </si>
  <si>
    <t>A5.009.01</t>
  </si>
  <si>
    <t>705.563</t>
  </si>
  <si>
    <t>A5.009.02</t>
  </si>
  <si>
    <t>A5.009.03</t>
  </si>
  <si>
    <t>707.331</t>
  </si>
  <si>
    <t>A5.009.04</t>
  </si>
  <si>
    <t>706.302</t>
  </si>
  <si>
    <t>A5.009.05</t>
  </si>
  <si>
    <t>705.921</t>
  </si>
  <si>
    <t>A5.009.06</t>
  </si>
  <si>
    <t>706.605</t>
  </si>
  <si>
    <t>A5.009.07</t>
  </si>
  <si>
    <t>705.369</t>
  </si>
  <si>
    <t>A5.009.08</t>
  </si>
  <si>
    <t>A5.009.09</t>
  </si>
  <si>
    <t>A5.009.10</t>
  </si>
  <si>
    <t>A5.009.11</t>
  </si>
  <si>
    <t>703.674</t>
  </si>
  <si>
    <t>A5.009.12</t>
  </si>
  <si>
    <t>705.568</t>
  </si>
  <si>
    <t>A5.009.13</t>
  </si>
  <si>
    <t>702.709</t>
  </si>
  <si>
    <t>A5.010.01</t>
  </si>
  <si>
    <t>706.950</t>
  </si>
  <si>
    <t>A5.010.02</t>
  </si>
  <si>
    <t>A5.010.03</t>
  </si>
  <si>
    <t>A5.010.05</t>
  </si>
  <si>
    <t>A5.010.06</t>
  </si>
  <si>
    <t>A5.010.07</t>
  </si>
  <si>
    <t>A5.010.08</t>
  </si>
  <si>
    <t>A5.010.09</t>
  </si>
  <si>
    <t>A5.010.10</t>
  </si>
  <si>
    <t>707.145</t>
  </si>
  <si>
    <t>A5.010.11</t>
  </si>
  <si>
    <t>A5.010.12</t>
  </si>
  <si>
    <t>A5.010.13</t>
  </si>
  <si>
    <t>703.634</t>
  </si>
  <si>
    <t>A5.011.01</t>
  </si>
  <si>
    <t>707.026</t>
  </si>
  <si>
    <t>A5.011.02</t>
  </si>
  <si>
    <t>A5.011.03</t>
  </si>
  <si>
    <t>704.773</t>
  </si>
  <si>
    <t>A5.011.04</t>
  </si>
  <si>
    <t>A5.011.05</t>
  </si>
  <si>
    <t>00:37:42</t>
  </si>
  <si>
    <t>A5.011.06</t>
  </si>
  <si>
    <t>707.040</t>
  </si>
  <si>
    <t>A5.011.07</t>
  </si>
  <si>
    <t>A5.011.08</t>
  </si>
  <si>
    <t>707.029</t>
  </si>
  <si>
    <t>A5.011.09</t>
  </si>
  <si>
    <t>A5.011.10</t>
  </si>
  <si>
    <t>A5.011.11</t>
  </si>
  <si>
    <t>705.218</t>
  </si>
  <si>
    <t>A5.011.12</t>
  </si>
  <si>
    <t>705.280</t>
  </si>
  <si>
    <t>A5.011.13</t>
  </si>
  <si>
    <t>701.581</t>
  </si>
  <si>
    <t>A5.012.01</t>
  </si>
  <si>
    <t>00:14:56</t>
  </si>
  <si>
    <t>707.763</t>
  </si>
  <si>
    <t>A5.012.02</t>
  </si>
  <si>
    <t>706.781</t>
  </si>
  <si>
    <t>A5.012.03</t>
  </si>
  <si>
    <t>A5.012.04</t>
  </si>
  <si>
    <t>707.466</t>
  </si>
  <si>
    <t>A5.012.05</t>
  </si>
  <si>
    <t>706.897</t>
  </si>
  <si>
    <t>A5.012.06</t>
  </si>
  <si>
    <t>707.140</t>
  </si>
  <si>
    <t>A5.012.07</t>
  </si>
  <si>
    <t>707.673</t>
  </si>
  <si>
    <t>A5.012.08</t>
  </si>
  <si>
    <t>706.785</t>
  </si>
  <si>
    <t>A5.012.09</t>
  </si>
  <si>
    <t>708.226</t>
  </si>
  <si>
    <t>A5.012.10</t>
  </si>
  <si>
    <t>A5.012.11</t>
  </si>
  <si>
    <t>706.538</t>
  </si>
  <si>
    <t>A5.012.13</t>
  </si>
  <si>
    <t>703.651</t>
  </si>
  <si>
    <t>A5.013.01</t>
  </si>
  <si>
    <t>706.230</t>
  </si>
  <si>
    <t>A5.013.02</t>
  </si>
  <si>
    <t>706.176</t>
  </si>
  <si>
    <t>A5.013.03</t>
  </si>
  <si>
    <t>705.888</t>
  </si>
  <si>
    <t>A5.013.04</t>
  </si>
  <si>
    <t>A5.013.05</t>
  </si>
  <si>
    <t>708.225</t>
  </si>
  <si>
    <t>A5.013.06</t>
  </si>
  <si>
    <t>A5.013.07</t>
  </si>
  <si>
    <t>705.654</t>
  </si>
  <si>
    <t>A5.013.08</t>
  </si>
  <si>
    <t>707.208</t>
  </si>
  <si>
    <t>A5.013.09</t>
  </si>
  <si>
    <t>A5.013.10</t>
  </si>
  <si>
    <t>A5.013.11</t>
  </si>
  <si>
    <t>A5.013.12</t>
  </si>
  <si>
    <t>705.097</t>
  </si>
  <si>
    <t>A5.013.13</t>
  </si>
  <si>
    <t>A5.014.01</t>
  </si>
  <si>
    <t>706.427</t>
  </si>
  <si>
    <t>A5.014.02</t>
  </si>
  <si>
    <t>00:26:44</t>
  </si>
  <si>
    <t>706.092</t>
  </si>
  <si>
    <t>A5.014.03</t>
  </si>
  <si>
    <t>A5.014.04</t>
  </si>
  <si>
    <t>A5.014.05</t>
  </si>
  <si>
    <t>A5.014.06</t>
  </si>
  <si>
    <t>A5.014.07</t>
  </si>
  <si>
    <t>708.031</t>
  </si>
  <si>
    <t>A5.014.08</t>
  </si>
  <si>
    <t>705.580</t>
  </si>
  <si>
    <t>A5.014.09</t>
  </si>
  <si>
    <t>705.394</t>
  </si>
  <si>
    <t>A5.014.10</t>
  </si>
  <si>
    <t>704.609</t>
  </si>
  <si>
    <t>A5.014.11</t>
  </si>
  <si>
    <t>708.907</t>
  </si>
  <si>
    <t>A5.014.12</t>
  </si>
  <si>
    <t>A5.014.13</t>
  </si>
  <si>
    <t>707.934</t>
  </si>
  <si>
    <t>A5.015.01</t>
  </si>
  <si>
    <t>A5.015.02</t>
  </si>
  <si>
    <t>A5.015.03</t>
  </si>
  <si>
    <t>A5.015.04</t>
  </si>
  <si>
    <t>A5.015.05</t>
  </si>
  <si>
    <t>705.826</t>
  </si>
  <si>
    <t>A5.015.06</t>
  </si>
  <si>
    <t>A5.015.07</t>
  </si>
  <si>
    <t>707.430</t>
  </si>
  <si>
    <t>A5.015.08</t>
  </si>
  <si>
    <t>A5.015.09</t>
  </si>
  <si>
    <t>705.773</t>
  </si>
  <si>
    <t>A5.015.10</t>
  </si>
  <si>
    <t>704.331</t>
  </si>
  <si>
    <t>A5.015.11</t>
  </si>
  <si>
    <t>A5.015.12</t>
  </si>
  <si>
    <t>702.790</t>
  </si>
  <si>
    <t>A5.015.13</t>
  </si>
  <si>
    <t>A5.016.01</t>
  </si>
  <si>
    <t>706.364</t>
  </si>
  <si>
    <t>A5.016.02</t>
  </si>
  <si>
    <t>A5.016.03</t>
  </si>
  <si>
    <t>708.961</t>
  </si>
  <si>
    <t>A5.016.04</t>
  </si>
  <si>
    <t>A5.016.05</t>
  </si>
  <si>
    <t>706.064</t>
  </si>
  <si>
    <t>A5.016.06</t>
  </si>
  <si>
    <t>A5.016.07</t>
  </si>
  <si>
    <t>707.079</t>
  </si>
  <si>
    <t>A5.016.08</t>
  </si>
  <si>
    <t>A5.016.09</t>
  </si>
  <si>
    <t>A5.016.10</t>
  </si>
  <si>
    <t>707.018</t>
  </si>
  <si>
    <t>A5.016.11</t>
  </si>
  <si>
    <t>702.587</t>
  </si>
  <si>
    <t>A5.016.12</t>
  </si>
  <si>
    <t>A5.016.13</t>
  </si>
  <si>
    <t>703.001</t>
  </si>
  <si>
    <t>A5.017.01</t>
  </si>
  <si>
    <t>00:30:55</t>
  </si>
  <si>
    <t>A5.017.02</t>
  </si>
  <si>
    <t>706.059</t>
  </si>
  <si>
    <t>A5.017.03</t>
  </si>
  <si>
    <t>A5.017.04</t>
  </si>
  <si>
    <t>A5.017.05</t>
  </si>
  <si>
    <t>A5.017.06</t>
  </si>
  <si>
    <t>A5.017.07</t>
  </si>
  <si>
    <t>705.372</t>
  </si>
  <si>
    <t>A5.017.08</t>
  </si>
  <si>
    <t>A5.017.09</t>
  </si>
  <si>
    <t>705.160</t>
  </si>
  <si>
    <t>A5.017.10</t>
  </si>
  <si>
    <t>706.836</t>
  </si>
  <si>
    <t>A5.017.11</t>
  </si>
  <si>
    <t>A5.017.12</t>
  </si>
  <si>
    <t>703.407</t>
  </si>
  <si>
    <t>A5.017.13</t>
  </si>
  <si>
    <t>704.733</t>
  </si>
  <si>
    <t>A5.018.01</t>
  </si>
  <si>
    <t>A5.018.02</t>
  </si>
  <si>
    <t>705.819</t>
  </si>
  <si>
    <t>A5.018.03</t>
  </si>
  <si>
    <t>A5.018.04</t>
  </si>
  <si>
    <t>A5.018.05</t>
  </si>
  <si>
    <t>A5.018.06</t>
  </si>
  <si>
    <t>A5.018.07</t>
  </si>
  <si>
    <t>710.006</t>
  </si>
  <si>
    <t>A5.018.08</t>
  </si>
  <si>
    <t>709.952</t>
  </si>
  <si>
    <t>A5.018.09</t>
  </si>
  <si>
    <t>A5.018.10</t>
  </si>
  <si>
    <t>A5.018.11</t>
  </si>
  <si>
    <t>A5.018.12</t>
  </si>
  <si>
    <t>00:18:12</t>
  </si>
  <si>
    <t>A5.018.13</t>
  </si>
  <si>
    <t>A5.019.01</t>
  </si>
  <si>
    <t>A5.019.02</t>
  </si>
  <si>
    <t>706.110</t>
  </si>
  <si>
    <t>A5.019.03</t>
  </si>
  <si>
    <t>A5.019.04</t>
  </si>
  <si>
    <t>709.755</t>
  </si>
  <si>
    <t>A5.019.05</t>
  </si>
  <si>
    <t>A5.019.06</t>
  </si>
  <si>
    <t>A5.019.07</t>
  </si>
  <si>
    <t>A5.019.08</t>
  </si>
  <si>
    <t>707.315</t>
  </si>
  <si>
    <t>A5.019.09</t>
  </si>
  <si>
    <t>A5.019.10</t>
  </si>
  <si>
    <t>709.622</t>
  </si>
  <si>
    <t>A5.019.11</t>
  </si>
  <si>
    <t>707.875</t>
  </si>
  <si>
    <t>A5.019.12</t>
  </si>
  <si>
    <t>A5.019.13</t>
  </si>
  <si>
    <t>00:16:37</t>
  </si>
  <si>
    <t>A5.020.01</t>
  </si>
  <si>
    <t>00:32:00</t>
  </si>
  <si>
    <t>A5.020.02</t>
  </si>
  <si>
    <t>705.795</t>
  </si>
  <si>
    <t>A5.020.03</t>
  </si>
  <si>
    <t>705.800</t>
  </si>
  <si>
    <t>A5.020.04</t>
  </si>
  <si>
    <t>A5.020.05</t>
  </si>
  <si>
    <t>A5.020.06</t>
  </si>
  <si>
    <t>A5.020.07</t>
  </si>
  <si>
    <t>A5.020.08</t>
  </si>
  <si>
    <t>A5.020.09</t>
  </si>
  <si>
    <t>708.033</t>
  </si>
  <si>
    <t>A5.020.10</t>
  </si>
  <si>
    <t>707.425</t>
  </si>
  <si>
    <t>A5.020.11</t>
  </si>
  <si>
    <t>A5.020.12</t>
  </si>
  <si>
    <t>707.760</t>
  </si>
  <si>
    <t>A5.020.13</t>
  </si>
  <si>
    <t>A5.021.01</t>
  </si>
  <si>
    <t>701.147</t>
  </si>
  <si>
    <t>A5.021.02</t>
  </si>
  <si>
    <t>701.061</t>
  </si>
  <si>
    <t>A5.021.03</t>
  </si>
  <si>
    <t>701.697</t>
  </si>
  <si>
    <t>A5.021.04</t>
  </si>
  <si>
    <t>700.993</t>
  </si>
  <si>
    <t>A5.021.05</t>
  </si>
  <si>
    <t>A5.021.06</t>
  </si>
  <si>
    <t>A5.021.07</t>
  </si>
  <si>
    <t>701.409</t>
  </si>
  <si>
    <t>A5.021.08</t>
  </si>
  <si>
    <t>703.498</t>
  </si>
  <si>
    <t>A5.021.09</t>
  </si>
  <si>
    <t>703.900</t>
  </si>
  <si>
    <t>A5.021.10</t>
  </si>
  <si>
    <t>703.009</t>
  </si>
  <si>
    <t>A5.021.11</t>
  </si>
  <si>
    <t>703.074</t>
  </si>
  <si>
    <t>A5.021.12</t>
  </si>
  <si>
    <t>703.832</t>
  </si>
  <si>
    <t>A5.021.13</t>
  </si>
  <si>
    <t>699.873</t>
  </si>
  <si>
    <t>A5.022.01</t>
  </si>
  <si>
    <t>700.821</t>
  </si>
  <si>
    <t>A5.022.02</t>
  </si>
  <si>
    <t>A5.022.03</t>
  </si>
  <si>
    <t>A5.022.04</t>
  </si>
  <si>
    <t>A5.022.05</t>
  </si>
  <si>
    <t>701.970</t>
  </si>
  <si>
    <t>A5.022.06</t>
  </si>
  <si>
    <t>700.173</t>
  </si>
  <si>
    <t>A5.022.07</t>
  </si>
  <si>
    <t>703.611</t>
  </si>
  <si>
    <t>A5.022.08</t>
  </si>
  <si>
    <t>703.383</t>
  </si>
  <si>
    <t>A5.022.09</t>
  </si>
  <si>
    <t>704.279</t>
  </si>
  <si>
    <t>A5.022.10</t>
  </si>
  <si>
    <t>703.901</t>
  </si>
  <si>
    <t>A5.022.11</t>
  </si>
  <si>
    <t>704.088</t>
  </si>
  <si>
    <t>A5.022.12</t>
  </si>
  <si>
    <t>703.195</t>
  </si>
  <si>
    <t>A5.022.13</t>
  </si>
  <si>
    <t>701.903</t>
  </si>
  <si>
    <t>A5.023.02</t>
  </si>
  <si>
    <t>701.167</t>
  </si>
  <si>
    <t>A5.023.03</t>
  </si>
  <si>
    <t>A5.023.04</t>
  </si>
  <si>
    <t>701.653</t>
  </si>
  <si>
    <t>A5.023.05</t>
  </si>
  <si>
    <t>700.428</t>
  </si>
  <si>
    <t>A5.023.06</t>
  </si>
  <si>
    <t>A5.023.07</t>
  </si>
  <si>
    <t>703.351</t>
  </si>
  <si>
    <t>A5.023.08</t>
  </si>
  <si>
    <t>699.753</t>
  </si>
  <si>
    <t>A5.023.09</t>
  </si>
  <si>
    <t>A5.023.10</t>
  </si>
  <si>
    <t>A5.023.11</t>
  </si>
  <si>
    <t>A5.023.12</t>
  </si>
  <si>
    <t>701.585</t>
  </si>
  <si>
    <t>A5.023.13</t>
  </si>
  <si>
    <t>A5.024.01</t>
  </si>
  <si>
    <t>A5.024.02</t>
  </si>
  <si>
    <t>700.573</t>
  </si>
  <si>
    <t>A5.024.03</t>
  </si>
  <si>
    <t>A5.024.04</t>
  </si>
  <si>
    <t>A5.024.05</t>
  </si>
  <si>
    <t>700.884</t>
  </si>
  <si>
    <t>A5.024.06</t>
  </si>
  <si>
    <t>A5.024.07</t>
  </si>
  <si>
    <t>A5.024.09</t>
  </si>
  <si>
    <t>703.384</t>
  </si>
  <si>
    <t>A5.024.10</t>
  </si>
  <si>
    <t>703.629</t>
  </si>
  <si>
    <t>A5.024.11</t>
  </si>
  <si>
    <t>703.652</t>
  </si>
  <si>
    <t>A5.024.12</t>
  </si>
  <si>
    <t>A5.024.13</t>
  </si>
  <si>
    <t>704.817</t>
  </si>
  <si>
    <t>A5.025.01</t>
  </si>
  <si>
    <t>701.582</t>
  </si>
  <si>
    <t>A5.025.02</t>
  </si>
  <si>
    <t>702.795</t>
  </si>
  <si>
    <t>A5.025.03</t>
  </si>
  <si>
    <t>700.613</t>
  </si>
  <si>
    <t>A5.025.04</t>
  </si>
  <si>
    <t>703.628</t>
  </si>
  <si>
    <t>A5.025.05</t>
  </si>
  <si>
    <t>700.085</t>
  </si>
  <si>
    <t>A5.025.06</t>
  </si>
  <si>
    <t>A5.025.07</t>
  </si>
  <si>
    <t>704.314</t>
  </si>
  <si>
    <t>A5.025.08</t>
  </si>
  <si>
    <t>A5.025.09</t>
  </si>
  <si>
    <t>A5.025.10</t>
  </si>
  <si>
    <t>703.248</t>
  </si>
  <si>
    <t>A5.025.11</t>
  </si>
  <si>
    <t>703.417</t>
  </si>
  <si>
    <t>A5.025.12</t>
  </si>
  <si>
    <t>704.097</t>
  </si>
  <si>
    <t>A5.025.13</t>
  </si>
  <si>
    <t>704.390</t>
  </si>
  <si>
    <t>A5.026.01</t>
  </si>
  <si>
    <t>702.829</t>
  </si>
  <si>
    <t>A5.026.02</t>
  </si>
  <si>
    <t>700.420</t>
  </si>
  <si>
    <t>A5.026.03</t>
  </si>
  <si>
    <t>A5.026.04</t>
  </si>
  <si>
    <t>A5.026.05</t>
  </si>
  <si>
    <t>704.306</t>
  </si>
  <si>
    <t>A5.026.06</t>
  </si>
  <si>
    <t>A5.026.07</t>
  </si>
  <si>
    <t>704.242</t>
  </si>
  <si>
    <t>A5.026.08</t>
  </si>
  <si>
    <t>700.616</t>
  </si>
  <si>
    <t>A5.026.09</t>
  </si>
  <si>
    <t>A5.026.10</t>
  </si>
  <si>
    <t>703.272</t>
  </si>
  <si>
    <t>A5.026.11</t>
  </si>
  <si>
    <t>703.196</t>
  </si>
  <si>
    <t>A5.026.12</t>
  </si>
  <si>
    <t>A5.026.13</t>
  </si>
  <si>
    <t>701.788</t>
  </si>
  <si>
    <t>A5.027.01</t>
  </si>
  <si>
    <t>700.829</t>
  </si>
  <si>
    <t>A5.027.02</t>
  </si>
  <si>
    <t>A5.027.03</t>
  </si>
  <si>
    <t>A5.027.04</t>
  </si>
  <si>
    <t>703.115</t>
  </si>
  <si>
    <t>A5.027.05</t>
  </si>
  <si>
    <t>A5.027.06</t>
  </si>
  <si>
    <t>702.457</t>
  </si>
  <si>
    <t>A5.027.07</t>
  </si>
  <si>
    <t>A5.027.08</t>
  </si>
  <si>
    <t>704.203</t>
  </si>
  <si>
    <t>A5.027.09</t>
  </si>
  <si>
    <t>704.966</t>
  </si>
  <si>
    <t>A5.027.10</t>
  </si>
  <si>
    <t>A5.027.11</t>
  </si>
  <si>
    <t>A5.027.12</t>
  </si>
  <si>
    <t>704.225</t>
  </si>
  <si>
    <t>A5.027.13</t>
  </si>
  <si>
    <t>A5.028.01</t>
  </si>
  <si>
    <t>A5.028.02</t>
  </si>
  <si>
    <t>A5.028.03</t>
  </si>
  <si>
    <t>A5.028.04</t>
  </si>
  <si>
    <t>A5.028.05</t>
  </si>
  <si>
    <t>700.008</t>
  </si>
  <si>
    <t>A5.028.06</t>
  </si>
  <si>
    <t>A5.028.07</t>
  </si>
  <si>
    <t>699.313</t>
  </si>
  <si>
    <t>A5.028.08</t>
  </si>
  <si>
    <t>A5.028.09</t>
  </si>
  <si>
    <t>A5.028.10</t>
  </si>
  <si>
    <t>704.841</t>
  </si>
  <si>
    <t>A5.028.11</t>
  </si>
  <si>
    <t>699.636</t>
  </si>
  <si>
    <t>A5.028.12</t>
  </si>
  <si>
    <t>A5.028.13</t>
  </si>
  <si>
    <t>A5.029.02</t>
  </si>
  <si>
    <t>706.053</t>
  </si>
  <si>
    <t>A5.029.03</t>
  </si>
  <si>
    <t>A5.029.04</t>
  </si>
  <si>
    <t>A5.029.05</t>
  </si>
  <si>
    <t>709.340</t>
  </si>
  <si>
    <t>A5.029.06</t>
  </si>
  <si>
    <t>A5.029.07</t>
  </si>
  <si>
    <t>709.643</t>
  </si>
  <si>
    <t>A5.029.08</t>
  </si>
  <si>
    <t>A5.029.09</t>
  </si>
  <si>
    <t>A5.029.10</t>
  </si>
  <si>
    <t>A5.029.11</t>
  </si>
  <si>
    <t>706.792</t>
  </si>
  <si>
    <t>A5.029.12</t>
  </si>
  <si>
    <t>A5.030.01</t>
  </si>
  <si>
    <t>705.361</t>
  </si>
  <si>
    <t>A5.030.02</t>
  </si>
  <si>
    <t>703.229</t>
  </si>
  <si>
    <t>A5.030.03</t>
  </si>
  <si>
    <t>A5.030.04</t>
  </si>
  <si>
    <t>706.833</t>
  </si>
  <si>
    <t>A5.030.05</t>
  </si>
  <si>
    <t>A5.030.06</t>
  </si>
  <si>
    <t>A5.030.07</t>
  </si>
  <si>
    <t>A5.030.08</t>
  </si>
  <si>
    <t>A5.030.09</t>
  </si>
  <si>
    <t>702.285</t>
  </si>
  <si>
    <t>A5.030.10</t>
  </si>
  <si>
    <t>703.309</t>
  </si>
  <si>
    <t>A5.030.11</t>
  </si>
  <si>
    <t>704.157</t>
  </si>
  <si>
    <t>A5.030.12</t>
  </si>
  <si>
    <t>A5.031.01</t>
  </si>
  <si>
    <t>703.664</t>
  </si>
  <si>
    <t>A5.031.02</t>
  </si>
  <si>
    <t>A5.031.03</t>
  </si>
  <si>
    <t>A5.031.04</t>
  </si>
  <si>
    <t>A5.031.05</t>
  </si>
  <si>
    <t>704.081</t>
  </si>
  <si>
    <t>A5.031.06</t>
  </si>
  <si>
    <t>703.800</t>
  </si>
  <si>
    <t>A5.031.07</t>
  </si>
  <si>
    <t>703.610</t>
  </si>
  <si>
    <t>A5.031.08</t>
  </si>
  <si>
    <t>703.715</t>
  </si>
  <si>
    <t>A5.031.09</t>
  </si>
  <si>
    <t>704.116</t>
  </si>
  <si>
    <t>A5.031.10</t>
  </si>
  <si>
    <t>A5.031.11</t>
  </si>
  <si>
    <t>A5.031.12</t>
  </si>
  <si>
    <t>A5.031.13</t>
  </si>
  <si>
    <t>703.258</t>
  </si>
  <si>
    <t>A5.032.01</t>
  </si>
  <si>
    <t>A5.032.02</t>
  </si>
  <si>
    <t>A5.032.03</t>
  </si>
  <si>
    <t>A5.032.04</t>
  </si>
  <si>
    <t>704.320</t>
  </si>
  <si>
    <t>A5.032.05</t>
  </si>
  <si>
    <t>704.359</t>
  </si>
  <si>
    <t>A5.032.06</t>
  </si>
  <si>
    <t>704.470</t>
  </si>
  <si>
    <t>A5.032.07</t>
  </si>
  <si>
    <t>704.573</t>
  </si>
  <si>
    <t>A5.032.08</t>
  </si>
  <si>
    <t>A5.032.09</t>
  </si>
  <si>
    <t>704.819</t>
  </si>
  <si>
    <t>A5.032.10</t>
  </si>
  <si>
    <t>704.419</t>
  </si>
  <si>
    <t>A5.032.11</t>
  </si>
  <si>
    <t>A5.032.12</t>
  </si>
  <si>
    <t>A5.032.13</t>
  </si>
  <si>
    <t>A5.033.01</t>
  </si>
  <si>
    <t>A5.033.02</t>
  </si>
  <si>
    <t>703.148</t>
  </si>
  <si>
    <t>A5.033.04</t>
  </si>
  <si>
    <t>A5.033.05</t>
  </si>
  <si>
    <t>702.965</t>
  </si>
  <si>
    <t>A5.033.06</t>
  </si>
  <si>
    <t>A5.033.07</t>
  </si>
  <si>
    <t>703.748</t>
  </si>
  <si>
    <t>A5.033.08</t>
  </si>
  <si>
    <t>A5.033.09</t>
  </si>
  <si>
    <t>704.498</t>
  </si>
  <si>
    <t>A5.033.10</t>
  </si>
  <si>
    <t>A5.033.11</t>
  </si>
  <si>
    <t>A5.033.12</t>
  </si>
  <si>
    <t>704.136</t>
  </si>
  <si>
    <t>A5.033.13</t>
  </si>
  <si>
    <t>A5.034.01</t>
  </si>
  <si>
    <t>698.463</t>
  </si>
  <si>
    <t>A5.034.02</t>
  </si>
  <si>
    <t>A5.034.03</t>
  </si>
  <si>
    <t>A5.034.04</t>
  </si>
  <si>
    <t>704.032</t>
  </si>
  <si>
    <t>A5.034.05</t>
  </si>
  <si>
    <t>703.694</t>
  </si>
  <si>
    <t>A5.034.06</t>
  </si>
  <si>
    <t>702.917</t>
  </si>
  <si>
    <t>A5.034.07</t>
  </si>
  <si>
    <t>703.405</t>
  </si>
  <si>
    <t>A5.034.08</t>
  </si>
  <si>
    <t>703.738</t>
  </si>
  <si>
    <t>A5.034.09</t>
  </si>
  <si>
    <t>704.239</t>
  </si>
  <si>
    <t>A5.034.10</t>
  </si>
  <si>
    <t>704.181</t>
  </si>
  <si>
    <t>A5.034.11</t>
  </si>
  <si>
    <t>704.648</t>
  </si>
  <si>
    <t>A5.034.12</t>
  </si>
  <si>
    <t>703.530</t>
  </si>
  <si>
    <t>A5.034.13</t>
  </si>
  <si>
    <t>702.183</t>
  </si>
  <si>
    <t>A5.035.01</t>
  </si>
  <si>
    <t>A5.035.02</t>
  </si>
  <si>
    <t>A5.035.03</t>
  </si>
  <si>
    <t>707.369</t>
  </si>
  <si>
    <t>A5.035.04</t>
  </si>
  <si>
    <t>704.478</t>
  </si>
  <si>
    <t>A5.035.05</t>
  </si>
  <si>
    <t>A5.035.06</t>
  </si>
  <si>
    <t>A5.035.07</t>
  </si>
  <si>
    <t>707.213</t>
  </si>
  <si>
    <t>A5.035.08</t>
  </si>
  <si>
    <t>A5.035.09</t>
  </si>
  <si>
    <t>A5.035.10</t>
  </si>
  <si>
    <t>A5.035.11</t>
  </si>
  <si>
    <t>706.824</t>
  </si>
  <si>
    <t>A5.035.12</t>
  </si>
  <si>
    <t>A5.035.13</t>
  </si>
  <si>
    <t>A5.036.01</t>
  </si>
  <si>
    <t>A5.036.02</t>
  </si>
  <si>
    <t>A5.036.03</t>
  </si>
  <si>
    <t>707.152</t>
  </si>
  <si>
    <t>A5.036.04</t>
  </si>
  <si>
    <t>A5.036.05</t>
  </si>
  <si>
    <t>A5.036.06</t>
  </si>
  <si>
    <t>A5.036.07</t>
  </si>
  <si>
    <t>A5.036.08</t>
  </si>
  <si>
    <t>A5.036.09</t>
  </si>
  <si>
    <t>A5.036.10</t>
  </si>
  <si>
    <t>A5.036.11</t>
  </si>
  <si>
    <t>A5.036.12</t>
  </si>
  <si>
    <t>709.180</t>
  </si>
  <si>
    <t>A5.036.13</t>
  </si>
  <si>
    <t>A5.037.01</t>
  </si>
  <si>
    <t>A5.037.02</t>
  </si>
  <si>
    <t>708.352</t>
  </si>
  <si>
    <t>A5.037.03</t>
  </si>
  <si>
    <t>708.792</t>
  </si>
  <si>
    <t>A5.037.04</t>
  </si>
  <si>
    <t>A5.037.05</t>
  </si>
  <si>
    <t>A5.037.06</t>
  </si>
  <si>
    <t>A5.037.07</t>
  </si>
  <si>
    <t>A5.037.08</t>
  </si>
  <si>
    <t>A5.037.09</t>
  </si>
  <si>
    <t>708.312</t>
  </si>
  <si>
    <t>A5.037.10</t>
  </si>
  <si>
    <t>A5.037.11</t>
  </si>
  <si>
    <t>706.368</t>
  </si>
  <si>
    <t>A5.037.12</t>
  </si>
  <si>
    <t>706.880</t>
  </si>
  <si>
    <t>A5.037.13</t>
  </si>
  <si>
    <t>A5.038.01</t>
  </si>
  <si>
    <t>A5.038.02</t>
  </si>
  <si>
    <t>A5.038.03</t>
  </si>
  <si>
    <t>A5.038.04</t>
  </si>
  <si>
    <t>708.749</t>
  </si>
  <si>
    <t>A5.038.05</t>
  </si>
  <si>
    <t>A5.038.06</t>
  </si>
  <si>
    <t>702.653</t>
  </si>
  <si>
    <t>A5.038.07</t>
  </si>
  <si>
    <t>708.128</t>
  </si>
  <si>
    <t>A5.038.08</t>
  </si>
  <si>
    <t>702.956</t>
  </si>
  <si>
    <t>A5.038.09</t>
  </si>
  <si>
    <t>A5.038.10</t>
  </si>
  <si>
    <t>708.168</t>
  </si>
  <si>
    <t>A5.038.11</t>
  </si>
  <si>
    <t>708.431</t>
  </si>
  <si>
    <t>A5.038.12</t>
  </si>
  <si>
    <t>A5.038.13</t>
  </si>
  <si>
    <t>708.917</t>
  </si>
  <si>
    <t>A5.039.01</t>
  </si>
  <si>
    <t>A5.039.02</t>
  </si>
  <si>
    <t>A5.039.03</t>
  </si>
  <si>
    <t>705.151</t>
  </si>
  <si>
    <t>A5.039.04</t>
  </si>
  <si>
    <t>A5.039.05</t>
  </si>
  <si>
    <t>710.093</t>
  </si>
  <si>
    <t>A5.039.06</t>
  </si>
  <si>
    <t>A5.039.07</t>
  </si>
  <si>
    <t>705.533</t>
  </si>
  <si>
    <t>A5.039.08</t>
  </si>
  <si>
    <t>A5.039.09</t>
  </si>
  <si>
    <t>A5.039.10</t>
  </si>
  <si>
    <t>A5.039.11</t>
  </si>
  <si>
    <t>709.281</t>
  </si>
  <si>
    <t>A5.039.12</t>
  </si>
  <si>
    <t>709.482</t>
  </si>
  <si>
    <t>A5.039.13</t>
  </si>
  <si>
    <t>A5.040.01</t>
  </si>
  <si>
    <t>704.572</t>
  </si>
  <si>
    <t>A5.040.02</t>
  </si>
  <si>
    <t>701.851</t>
  </si>
  <si>
    <t>A5.040.03</t>
  </si>
  <si>
    <t>A5.040.04</t>
  </si>
  <si>
    <t>A5.040.05</t>
  </si>
  <si>
    <t>708.954</t>
  </si>
  <si>
    <t>A5.040.06</t>
  </si>
  <si>
    <t>704.262</t>
  </si>
  <si>
    <t>A5.040.07</t>
  </si>
  <si>
    <t>A5.040.08</t>
  </si>
  <si>
    <t>A5.040.09</t>
  </si>
  <si>
    <t>A5.040.10</t>
  </si>
  <si>
    <t>708.079</t>
  </si>
  <si>
    <t>A5.040.11</t>
  </si>
  <si>
    <t>709.741</t>
  </si>
  <si>
    <t>A5.040.12</t>
  </si>
  <si>
    <t>702.237</t>
  </si>
  <si>
    <t>A5.040.13</t>
  </si>
  <si>
    <t>705.793</t>
  </si>
  <si>
    <t>A5.041.01</t>
  </si>
  <si>
    <t>709.036</t>
  </si>
  <si>
    <t>A5.041.02</t>
  </si>
  <si>
    <t>A5.041.03</t>
  </si>
  <si>
    <t>A5.041.04</t>
  </si>
  <si>
    <t>A5.041.05</t>
  </si>
  <si>
    <t>A5.041.06</t>
  </si>
  <si>
    <t>A5.041.07</t>
  </si>
  <si>
    <t>A5.041.08</t>
  </si>
  <si>
    <t>710.314</t>
  </si>
  <si>
    <t>A5.041.09</t>
  </si>
  <si>
    <t>A5.041.10</t>
  </si>
  <si>
    <t>A5.041.11</t>
  </si>
  <si>
    <t>A5.041.12</t>
  </si>
  <si>
    <t>709.836</t>
  </si>
  <si>
    <t>A5.041.13</t>
  </si>
  <si>
    <t>A5.042.01</t>
  </si>
  <si>
    <t>697.498</t>
  </si>
  <si>
    <t>A5.042.02</t>
  </si>
  <si>
    <t>A5.042.03</t>
  </si>
  <si>
    <t>A5.042.04</t>
  </si>
  <si>
    <t>709.050</t>
  </si>
  <si>
    <t>A5.042.05</t>
  </si>
  <si>
    <t>A5.042.06</t>
  </si>
  <si>
    <t>A5.042.07</t>
  </si>
  <si>
    <t>708.239</t>
  </si>
  <si>
    <t>A5.042.08</t>
  </si>
  <si>
    <t>709.335</t>
  </si>
  <si>
    <t>A5.042.09</t>
  </si>
  <si>
    <t>A5.042.10</t>
  </si>
  <si>
    <t>A5.042.11</t>
  </si>
  <si>
    <t>704.169</t>
  </si>
  <si>
    <t>A5.042.12</t>
  </si>
  <si>
    <t>A5.042.13</t>
  </si>
  <si>
    <t>A5.043.01</t>
  </si>
  <si>
    <t>A5.043.02</t>
  </si>
  <si>
    <t>708.664</t>
  </si>
  <si>
    <t>A5.043.03</t>
  </si>
  <si>
    <t>708.129</t>
  </si>
  <si>
    <t>A5.043.04</t>
  </si>
  <si>
    <t>A5.043.05</t>
  </si>
  <si>
    <t>A5.043.06</t>
  </si>
  <si>
    <t>707.919</t>
  </si>
  <si>
    <t>A5.043.07</t>
  </si>
  <si>
    <t>A5.043.08</t>
  </si>
  <si>
    <t>A5.043.09</t>
  </si>
  <si>
    <t>706.790</t>
  </si>
  <si>
    <t>A5.043.10</t>
  </si>
  <si>
    <t>A5.044.01</t>
  </si>
  <si>
    <t>709.100</t>
  </si>
  <si>
    <t>A5.044.02</t>
  </si>
  <si>
    <t>707.012</t>
  </si>
  <si>
    <t>A5.044.03</t>
  </si>
  <si>
    <t>707.359</t>
  </si>
  <si>
    <t>A5.044.04</t>
  </si>
  <si>
    <t>A5.044.05</t>
  </si>
  <si>
    <t>708.569</t>
  </si>
  <si>
    <t>A5.044.06</t>
  </si>
  <si>
    <t>A5.044.07</t>
  </si>
  <si>
    <t>A5.044.08</t>
  </si>
  <si>
    <t>709.114</t>
  </si>
  <si>
    <t>A5.044.09</t>
  </si>
  <si>
    <t>A5.044.10</t>
  </si>
  <si>
    <t>709.838</t>
  </si>
  <si>
    <t>A5.045.01</t>
  </si>
  <si>
    <t>A5.045.02</t>
  </si>
  <si>
    <t>A5.045.03</t>
  </si>
  <si>
    <t>703.398</t>
  </si>
  <si>
    <t>A5.045.04</t>
  </si>
  <si>
    <t>A5.045.05</t>
  </si>
  <si>
    <t>A5.045.06</t>
  </si>
  <si>
    <t>A5.045.07</t>
  </si>
  <si>
    <t>A5.045.08</t>
  </si>
  <si>
    <t>A5.045.09</t>
  </si>
  <si>
    <t>709.942</t>
  </si>
  <si>
    <t>A5.045.10</t>
  </si>
  <si>
    <t>A5.046.01</t>
  </si>
  <si>
    <t>709.571</t>
  </si>
  <si>
    <t>A5.046.02</t>
  </si>
  <si>
    <t>A5.046.03</t>
  </si>
  <si>
    <t>A5.046.04</t>
  </si>
  <si>
    <t>A5.046.05</t>
  </si>
  <si>
    <t>708.906</t>
  </si>
  <si>
    <t>A5.046.06</t>
  </si>
  <si>
    <t>A5.046.07</t>
  </si>
  <si>
    <t>709.236</t>
  </si>
  <si>
    <t>A5.046.08</t>
  </si>
  <si>
    <t>A5.046.09</t>
  </si>
  <si>
    <t>A5.046.10</t>
  </si>
  <si>
    <t>A5.046.11</t>
  </si>
  <si>
    <t>705.944</t>
  </si>
  <si>
    <t>A5.046.12</t>
  </si>
  <si>
    <t>A5.046.13</t>
  </si>
  <si>
    <t>A5.047.01</t>
  </si>
  <si>
    <t>705.523</t>
  </si>
  <si>
    <t>A5.047.02</t>
  </si>
  <si>
    <t>A5.047.03</t>
  </si>
  <si>
    <t>00:27:26</t>
  </si>
  <si>
    <t>704.171</t>
  </si>
  <si>
    <t>A5.047.04</t>
  </si>
  <si>
    <t>701.430</t>
  </si>
  <si>
    <t>A5.047.05</t>
  </si>
  <si>
    <t>704.177</t>
  </si>
  <si>
    <t>A5.047.06</t>
  </si>
  <si>
    <t>709.013</t>
  </si>
  <si>
    <t>A5.047.07</t>
  </si>
  <si>
    <t>A5.047.08</t>
  </si>
  <si>
    <t>00:14:38</t>
  </si>
  <si>
    <t>A5.047.09</t>
  </si>
  <si>
    <t>A5.047.10</t>
  </si>
  <si>
    <t>703.021</t>
  </si>
  <si>
    <t>A5.047.11</t>
  </si>
  <si>
    <t>701.687</t>
  </si>
  <si>
    <t>A5.047.12</t>
  </si>
  <si>
    <t>709.182</t>
  </si>
  <si>
    <t>A5.047.13</t>
  </si>
  <si>
    <t>A5.048.01</t>
  </si>
  <si>
    <t>709.092</t>
  </si>
  <si>
    <t>A5.048.02</t>
  </si>
  <si>
    <t>708.959</t>
  </si>
  <si>
    <t>A5.048.03</t>
  </si>
  <si>
    <t>A5.048.04</t>
  </si>
  <si>
    <t>A5.048.05</t>
  </si>
  <si>
    <t>A5.048.06</t>
  </si>
  <si>
    <t>A5.048.07</t>
  </si>
  <si>
    <t>A5.048.08</t>
  </si>
  <si>
    <t>708.339</t>
  </si>
  <si>
    <t>A5.048.09</t>
  </si>
  <si>
    <t>701.138</t>
  </si>
  <si>
    <t>A5.048.10</t>
  </si>
  <si>
    <t>A5.048.11</t>
  </si>
  <si>
    <t>A5.048.12</t>
  </si>
  <si>
    <t>701.910</t>
  </si>
  <si>
    <t>A5.048.13</t>
  </si>
  <si>
    <t>A5.049.01</t>
  </si>
  <si>
    <t>00:16:32</t>
  </si>
  <si>
    <t>709.794</t>
  </si>
  <si>
    <t>A5.049.02</t>
  </si>
  <si>
    <t>A5.049.03</t>
  </si>
  <si>
    <t>707.383</t>
  </si>
  <si>
    <t>A5.049.04</t>
  </si>
  <si>
    <t>A5.049.05</t>
  </si>
  <si>
    <t>A5.049.06</t>
  </si>
  <si>
    <t>A5.049.07</t>
  </si>
  <si>
    <t>A5.049.08</t>
  </si>
  <si>
    <t>A5.049.09</t>
  </si>
  <si>
    <t>A5.049.10</t>
  </si>
  <si>
    <t>A5.049.13</t>
  </si>
  <si>
    <t>A5.050.01</t>
  </si>
  <si>
    <t>A5.050.02</t>
  </si>
  <si>
    <t>709.322</t>
  </si>
  <si>
    <t>A5.050.03</t>
  </si>
  <si>
    <t>A5.050.09</t>
  </si>
  <si>
    <t>00:21:48</t>
  </si>
  <si>
    <t>A5.050.10</t>
  </si>
  <si>
    <t>700.916</t>
  </si>
  <si>
    <t>A5.050.11</t>
  </si>
  <si>
    <t>701.765</t>
  </si>
  <si>
    <t>A5.050.12</t>
  </si>
  <si>
    <t>702.700</t>
  </si>
  <si>
    <t>A5.050.13</t>
  </si>
  <si>
    <t>704.924</t>
  </si>
  <si>
    <t>A5.051.01</t>
  </si>
  <si>
    <t>A5.051.02</t>
  </si>
  <si>
    <t>A5.051.03</t>
  </si>
  <si>
    <t>A5.051.04</t>
  </si>
  <si>
    <t>709.615</t>
  </si>
  <si>
    <t>A5.051.05</t>
  </si>
  <si>
    <t>A5.051.06</t>
  </si>
  <si>
    <t>708.636</t>
  </si>
  <si>
    <t>A5.051.07</t>
  </si>
  <si>
    <t>A5.051.08</t>
  </si>
  <si>
    <t>A5.051.09</t>
  </si>
  <si>
    <t>A5.051.10</t>
  </si>
  <si>
    <t>709.649</t>
  </si>
  <si>
    <t>A5.051.11</t>
  </si>
  <si>
    <t>A5.051.12</t>
  </si>
  <si>
    <t>709.708</t>
  </si>
  <si>
    <t>A5.051.13</t>
  </si>
  <si>
    <t>A5.052.01</t>
  </si>
  <si>
    <t>A5.052.02</t>
  </si>
  <si>
    <t>A5.052.03</t>
  </si>
  <si>
    <t>708.251</t>
  </si>
  <si>
    <t>A5.052.04</t>
  </si>
  <si>
    <t>A5.052.05</t>
  </si>
  <si>
    <t>709.380</t>
  </si>
  <si>
    <t>A5.052.06</t>
  </si>
  <si>
    <t>709.292</t>
  </si>
  <si>
    <t>A5.052.07</t>
  </si>
  <si>
    <t>709.138</t>
  </si>
  <si>
    <t>A5.052.08</t>
  </si>
  <si>
    <t>A5.052.09</t>
  </si>
  <si>
    <t>708.496</t>
  </si>
  <si>
    <t>A5.052.10</t>
  </si>
  <si>
    <t>A5.052.12</t>
  </si>
  <si>
    <t>709.259</t>
  </si>
  <si>
    <t>A5.052.13</t>
  </si>
  <si>
    <t>A5.053.01</t>
  </si>
  <si>
    <t>A5.053.02</t>
  </si>
  <si>
    <t>709.671</t>
  </si>
  <si>
    <t>A5.053.03</t>
  </si>
  <si>
    <t>709.554</t>
  </si>
  <si>
    <t>A5.053.04</t>
  </si>
  <si>
    <t>709.415</t>
  </si>
  <si>
    <t>A5.053.05</t>
  </si>
  <si>
    <t>A5.053.06</t>
  </si>
  <si>
    <t>A5.053.07</t>
  </si>
  <si>
    <t>A5.053.08</t>
  </si>
  <si>
    <t>A5.053.09</t>
  </si>
  <si>
    <t>708.987</t>
  </si>
  <si>
    <t>A5.053.10</t>
  </si>
  <si>
    <t>A5.053.11</t>
  </si>
  <si>
    <t>710.235</t>
  </si>
  <si>
    <t>A5.053.12</t>
  </si>
  <si>
    <t>708.362</t>
  </si>
  <si>
    <t>A5.053.13</t>
  </si>
  <si>
    <t>702.537</t>
  </si>
  <si>
    <t>A5.054.01</t>
  </si>
  <si>
    <t>A5.054.02</t>
  </si>
  <si>
    <t>710.787</t>
  </si>
  <si>
    <t>A5.054.03</t>
  </si>
  <si>
    <t>A5.054.04</t>
  </si>
  <si>
    <t>709.469</t>
  </si>
  <si>
    <t>A5.054.05</t>
  </si>
  <si>
    <t>A5.054.06</t>
  </si>
  <si>
    <t>A5.054.07</t>
  </si>
  <si>
    <t>A5.054.08</t>
  </si>
  <si>
    <t>A5.054.09</t>
  </si>
  <si>
    <t>709.861</t>
  </si>
  <si>
    <t>A5.054.10</t>
  </si>
  <si>
    <t>A5.054.11</t>
  </si>
  <si>
    <t>A5.054.12</t>
  </si>
  <si>
    <t>A5.054.13</t>
  </si>
  <si>
    <t>A5.055.01</t>
  </si>
  <si>
    <t>A5.055.02</t>
  </si>
  <si>
    <t>A5.055.03</t>
  </si>
  <si>
    <t>A5.055.04</t>
  </si>
  <si>
    <t>A5.055.05</t>
  </si>
  <si>
    <t>A5.055.06</t>
  </si>
  <si>
    <t>A5.055.07</t>
  </si>
  <si>
    <t>A5.055.08</t>
  </si>
  <si>
    <t>709.894</t>
  </si>
  <si>
    <t>A5.055.09</t>
  </si>
  <si>
    <t>A5.055.10</t>
  </si>
  <si>
    <t>A5.055.11</t>
  </si>
  <si>
    <t>A5.055.12</t>
  </si>
  <si>
    <t>A5.055.13</t>
  </si>
  <si>
    <t>A5.056.01</t>
  </si>
  <si>
    <t>A5.056.02</t>
  </si>
  <si>
    <t>A5.056.03</t>
  </si>
  <si>
    <t>A5.056.04</t>
  </si>
  <si>
    <t>707.297</t>
  </si>
  <si>
    <t>A5.056.05</t>
  </si>
  <si>
    <t>A5.056.06</t>
  </si>
  <si>
    <t>A5.056.07</t>
  </si>
  <si>
    <t>707.452</t>
  </si>
  <si>
    <t>A5.056.08</t>
  </si>
  <si>
    <t>703.659</t>
  </si>
  <si>
    <t>A5.056.09</t>
  </si>
  <si>
    <t>A5.056.10</t>
  </si>
  <si>
    <t>702.559</t>
  </si>
  <si>
    <t>A5.056.11</t>
  </si>
  <si>
    <t>710.130</t>
  </si>
  <si>
    <t>A5.056.12</t>
  </si>
  <si>
    <t>A5.056.13</t>
  </si>
  <si>
    <t>A5.057.01</t>
  </si>
  <si>
    <t>704.141</t>
  </si>
  <si>
    <t>A5.057.02</t>
  </si>
  <si>
    <t>A5.057.03</t>
  </si>
  <si>
    <t>710.944</t>
  </si>
  <si>
    <t>A5.057.05</t>
  </si>
  <si>
    <t>A5.057.06</t>
  </si>
  <si>
    <t>A5.057.07</t>
  </si>
  <si>
    <t>A5.057.08</t>
  </si>
  <si>
    <t>A5.057.09</t>
  </si>
  <si>
    <t>A5.057.10</t>
  </si>
  <si>
    <t>A5.057.11</t>
  </si>
  <si>
    <t>A5.057.12</t>
  </si>
  <si>
    <t>A5.057.13</t>
  </si>
  <si>
    <t>A5.058.01</t>
  </si>
  <si>
    <t>A5.058.02</t>
  </si>
  <si>
    <t>A5.058.03</t>
  </si>
  <si>
    <t>711.359</t>
  </si>
  <si>
    <t>A5.058.04</t>
  </si>
  <si>
    <t>710.212</t>
  </si>
  <si>
    <t>A5.058.05</t>
  </si>
  <si>
    <t>A5.058.06</t>
  </si>
  <si>
    <t>710.020</t>
  </si>
  <si>
    <t>A5.058.07</t>
  </si>
  <si>
    <t>710.083</t>
  </si>
  <si>
    <t>A5.058.08</t>
  </si>
  <si>
    <t>705.927</t>
  </si>
  <si>
    <t>A5.058.09</t>
  </si>
  <si>
    <t>701.554</t>
  </si>
  <si>
    <t>A5.058.10</t>
  </si>
  <si>
    <t>A5.058.11</t>
  </si>
  <si>
    <t>A5.058.12</t>
  </si>
  <si>
    <t>706.685</t>
  </si>
  <si>
    <t>A5.059.01</t>
  </si>
  <si>
    <t>694.803</t>
  </si>
  <si>
    <t>A5.059.02</t>
  </si>
  <si>
    <t>A5.059.03</t>
  </si>
  <si>
    <t>A5.059.04</t>
  </si>
  <si>
    <t>A5.059.05</t>
  </si>
  <si>
    <t>A5.059.06</t>
  </si>
  <si>
    <t>700.146</t>
  </si>
  <si>
    <t>A5.059.07</t>
  </si>
  <si>
    <t>A5.059.08</t>
  </si>
  <si>
    <t>700.493</t>
  </si>
  <si>
    <t>A5.059.09</t>
  </si>
  <si>
    <t>701.571</t>
  </si>
  <si>
    <t>A5.059.10</t>
  </si>
  <si>
    <t>701.573</t>
  </si>
  <si>
    <t>A5.059.11</t>
  </si>
  <si>
    <t>696.112</t>
  </si>
  <si>
    <t>A5.059.12</t>
  </si>
  <si>
    <t>701.177</t>
  </si>
  <si>
    <t>A5.059.13</t>
  </si>
  <si>
    <t>A5.060.01</t>
  </si>
  <si>
    <t>A5.060.02</t>
  </si>
  <si>
    <t>694.616</t>
  </si>
  <si>
    <t>A5.060.03</t>
  </si>
  <si>
    <t>694.903</t>
  </si>
  <si>
    <t>A5.060.04</t>
  </si>
  <si>
    <t>A5.060.05</t>
  </si>
  <si>
    <t>A5.060.06</t>
  </si>
  <si>
    <t>A5.060.07</t>
  </si>
  <si>
    <t>698.258</t>
  </si>
  <si>
    <t>A5.060.08</t>
  </si>
  <si>
    <t>A5.060.09</t>
  </si>
  <si>
    <t>699.804</t>
  </si>
  <si>
    <t>A5.060.10</t>
  </si>
  <si>
    <t>701.471</t>
  </si>
  <si>
    <t>A5.060.11</t>
  </si>
  <si>
    <t>A5.060.12</t>
  </si>
  <si>
    <t>700.855</t>
  </si>
  <si>
    <t>A5.060.13</t>
  </si>
  <si>
    <t>701.822</t>
  </si>
  <si>
    <t>A5.061.01</t>
  </si>
  <si>
    <t>00:28:12</t>
  </si>
  <si>
    <t>A5.061.02</t>
  </si>
  <si>
    <t>704.130</t>
  </si>
  <si>
    <t>A5.061.03</t>
  </si>
  <si>
    <t>A5.061.04</t>
  </si>
  <si>
    <t>A5.061.05</t>
  </si>
  <si>
    <t>700.400</t>
  </si>
  <si>
    <t>A5.061.06</t>
  </si>
  <si>
    <t>A5.061.07</t>
  </si>
  <si>
    <t>A5.061.08</t>
  </si>
  <si>
    <t>701.254</t>
  </si>
  <si>
    <t>A5.061.09</t>
  </si>
  <si>
    <t>701.293</t>
  </si>
  <si>
    <t>A5.061.10</t>
  </si>
  <si>
    <t>A5.061.11</t>
  </si>
  <si>
    <t>701.758</t>
  </si>
  <si>
    <t>A5.061.12</t>
  </si>
  <si>
    <t>701.790</t>
  </si>
  <si>
    <t>A5.061.13</t>
  </si>
  <si>
    <t>A5.062.01</t>
  </si>
  <si>
    <t>697.496</t>
  </si>
  <si>
    <t>A5.062.02</t>
  </si>
  <si>
    <t>702.655</t>
  </si>
  <si>
    <t>A5.062.03</t>
  </si>
  <si>
    <t>692.830</t>
  </si>
  <si>
    <t>A5.062.04</t>
  </si>
  <si>
    <t>704.333</t>
  </si>
  <si>
    <t>A5.062.05</t>
  </si>
  <si>
    <t>690.265</t>
  </si>
  <si>
    <t>A5.062.08</t>
  </si>
  <si>
    <t>695.929</t>
  </si>
  <si>
    <t>A5.062.11</t>
  </si>
  <si>
    <t>A5.062.12</t>
  </si>
  <si>
    <t>A5.062.13</t>
  </si>
  <si>
    <t>701.006</t>
  </si>
  <si>
    <t>A5.063.01</t>
  </si>
  <si>
    <t>A5.063.02</t>
  </si>
  <si>
    <t>A5.063.03</t>
  </si>
  <si>
    <t>A5.063.04</t>
  </si>
  <si>
    <t>704.377</t>
  </si>
  <si>
    <t>A5.063.05</t>
  </si>
  <si>
    <t>704.467</t>
  </si>
  <si>
    <t>A5.063.06</t>
  </si>
  <si>
    <t>A5.063.07</t>
  </si>
  <si>
    <t>A5.063.08</t>
  </si>
  <si>
    <t>699.887</t>
  </si>
  <si>
    <t>A5.063.09</t>
  </si>
  <si>
    <t>A5.063.10</t>
  </si>
  <si>
    <t>A5.063.11</t>
  </si>
  <si>
    <t>A5.063.12</t>
  </si>
  <si>
    <t>701.493</t>
  </si>
  <si>
    <t>A5.063.13</t>
  </si>
  <si>
    <t>A5.064.01</t>
  </si>
  <si>
    <t>A5.064.02</t>
  </si>
  <si>
    <t>A5.064.03</t>
  </si>
  <si>
    <t>703.790</t>
  </si>
  <si>
    <t>A5.064.04</t>
  </si>
  <si>
    <t>704.897</t>
  </si>
  <si>
    <t>A5.064.05</t>
  </si>
  <si>
    <t>A5.064.06</t>
  </si>
  <si>
    <t>A5.064.07</t>
  </si>
  <si>
    <t>704.149</t>
  </si>
  <si>
    <t>A5.064.08</t>
  </si>
  <si>
    <t>A5.064.09</t>
  </si>
  <si>
    <t>700.631</t>
  </si>
  <si>
    <t>A5.064.10</t>
  </si>
  <si>
    <t>701.118</t>
  </si>
  <si>
    <t>A5.064.11</t>
  </si>
  <si>
    <t>701.305</t>
  </si>
  <si>
    <t>A5.064.12</t>
  </si>
  <si>
    <t>701.301</t>
  </si>
  <si>
    <t>A5.064.13</t>
  </si>
  <si>
    <t>701.751</t>
  </si>
  <si>
    <t>A5.065.01</t>
  </si>
  <si>
    <t>705.135</t>
  </si>
  <si>
    <t>A5.065.02</t>
  </si>
  <si>
    <t>A5.065.03</t>
  </si>
  <si>
    <t>705.215</t>
  </si>
  <si>
    <t>A5.065.04</t>
  </si>
  <si>
    <t>705.329</t>
  </si>
  <si>
    <t>A5.065.05</t>
  </si>
  <si>
    <t>704.766</t>
  </si>
  <si>
    <t>A5.065.06</t>
  </si>
  <si>
    <t>704.720</t>
  </si>
  <si>
    <t>A5.065.07</t>
  </si>
  <si>
    <t>701.321</t>
  </si>
  <si>
    <t>A5.065.08</t>
  </si>
  <si>
    <t>A5.065.09</t>
  </si>
  <si>
    <t>A5.065.10</t>
  </si>
  <si>
    <t>700.905</t>
  </si>
  <si>
    <t>A5.065.11</t>
  </si>
  <si>
    <t>A5.065.12</t>
  </si>
  <si>
    <t>701.324</t>
  </si>
  <si>
    <t>A5.065.13</t>
  </si>
  <si>
    <t>A5.066.01</t>
  </si>
  <si>
    <t>703.537</t>
  </si>
  <si>
    <t>A5.066.02</t>
  </si>
  <si>
    <t>A5.066.03</t>
  </si>
  <si>
    <t>A5.066.04</t>
  </si>
  <si>
    <t>705.805</t>
  </si>
  <si>
    <t>A5.066.06</t>
  </si>
  <si>
    <t>703.775</t>
  </si>
  <si>
    <t>A5.066.07</t>
  </si>
  <si>
    <t>A5.066.08</t>
  </si>
  <si>
    <t>A5.066.09</t>
  </si>
  <si>
    <t>699.860</t>
  </si>
  <si>
    <t>A5.066.10</t>
  </si>
  <si>
    <t>A5.066.11</t>
  </si>
  <si>
    <t>A5.066.12</t>
  </si>
  <si>
    <t>A5.066.13</t>
  </si>
  <si>
    <t>A5.067.01</t>
  </si>
  <si>
    <t>708.685</t>
  </si>
  <si>
    <t>A5.067.02</t>
  </si>
  <si>
    <t>00:42:44</t>
  </si>
  <si>
    <t>A5.067.03</t>
  </si>
  <si>
    <t>A5.067.04</t>
  </si>
  <si>
    <t>A5.067.05</t>
  </si>
  <si>
    <t>709.324</t>
  </si>
  <si>
    <t>A5.067.06</t>
  </si>
  <si>
    <t>A5.067.07</t>
  </si>
  <si>
    <t>701.462</t>
  </si>
  <si>
    <t>A5.067.08</t>
  </si>
  <si>
    <t>A5.067.09</t>
  </si>
  <si>
    <t>A5.067.10</t>
  </si>
  <si>
    <t>A5.067.11</t>
  </si>
  <si>
    <t>705.242</t>
  </si>
  <si>
    <t>A5.067.12</t>
  </si>
  <si>
    <t>704.887</t>
  </si>
  <si>
    <t>A5.067.13</t>
  </si>
  <si>
    <t>704.440</t>
  </si>
  <si>
    <t>A5.068.01</t>
  </si>
  <si>
    <t>A5.068.02</t>
  </si>
  <si>
    <t>A5.068.03</t>
  </si>
  <si>
    <t>A5.068.04</t>
  </si>
  <si>
    <t>A5.068.05</t>
  </si>
  <si>
    <t>A5.068.06</t>
  </si>
  <si>
    <t>A5.068.07</t>
  </si>
  <si>
    <t>708.827</t>
  </si>
  <si>
    <t>A5.068.08</t>
  </si>
  <si>
    <t>707.030</t>
  </si>
  <si>
    <t>A5.068.09</t>
  </si>
  <si>
    <t>A5.068.10</t>
  </si>
  <si>
    <t>708.912</t>
  </si>
  <si>
    <t>A5.068.11</t>
  </si>
  <si>
    <t>707.469</t>
  </si>
  <si>
    <t>A5.068.12</t>
  </si>
  <si>
    <t>A5.068.13</t>
  </si>
  <si>
    <t>705.039</t>
  </si>
  <si>
    <t>A5.069.01</t>
  </si>
  <si>
    <t>708.900</t>
  </si>
  <si>
    <t>A5.069.02</t>
  </si>
  <si>
    <t>A5.069.03</t>
  </si>
  <si>
    <t>709.923</t>
  </si>
  <si>
    <t>A5.069.04</t>
  </si>
  <si>
    <t>A5.069.05</t>
  </si>
  <si>
    <t>701.275</t>
  </si>
  <si>
    <t>A5.069.07</t>
  </si>
  <si>
    <t>A5.069.08</t>
  </si>
  <si>
    <t>A5.069.09</t>
  </si>
  <si>
    <t>709.958</t>
  </si>
  <si>
    <t>A5.069.10</t>
  </si>
  <si>
    <t>A5.069.11</t>
  </si>
  <si>
    <t>709.536</t>
  </si>
  <si>
    <t>700.467</t>
  </si>
  <si>
    <t>A5.069.13</t>
  </si>
  <si>
    <t>A5.070.01</t>
  </si>
  <si>
    <t>A5.070.02</t>
  </si>
  <si>
    <t>A5.070.03</t>
  </si>
  <si>
    <t>A5.070.04</t>
  </si>
  <si>
    <t>702.979</t>
  </si>
  <si>
    <t>A5.070.05</t>
  </si>
  <si>
    <t>A5.070.06</t>
  </si>
  <si>
    <t>A5.070.07</t>
  </si>
  <si>
    <t>701.957</t>
  </si>
  <si>
    <t>A5.070.08</t>
  </si>
  <si>
    <t>703.313</t>
  </si>
  <si>
    <t>A5.070.09</t>
  </si>
  <si>
    <t>A5.070.10</t>
  </si>
  <si>
    <t>A5.070.11</t>
  </si>
  <si>
    <t>701.427</t>
  </si>
  <si>
    <t>A5.070.12</t>
  </si>
  <si>
    <t>A5.070.13</t>
  </si>
  <si>
    <t>703.435</t>
  </si>
  <si>
    <t>A5.071.01</t>
  </si>
  <si>
    <t>701.917</t>
  </si>
  <si>
    <t>A5.071.02</t>
  </si>
  <si>
    <t>702.213</t>
  </si>
  <si>
    <t>A5.071.03</t>
  </si>
  <si>
    <t>702.724</t>
  </si>
  <si>
    <t>A5.071.04</t>
  </si>
  <si>
    <t>701.393</t>
  </si>
  <si>
    <t>A5.071.05</t>
  </si>
  <si>
    <t>702.345</t>
  </si>
  <si>
    <t>A5.071.06</t>
  </si>
  <si>
    <t>701.207</t>
  </si>
  <si>
    <t>A5.071.07</t>
  </si>
  <si>
    <t>709.038</t>
  </si>
  <si>
    <t>A5.071.08</t>
  </si>
  <si>
    <t>A5.071.09</t>
  </si>
  <si>
    <t>A5.071.10</t>
  </si>
  <si>
    <t>A5.071.11</t>
  </si>
  <si>
    <t>A5.071.12</t>
  </si>
  <si>
    <t>703.548</t>
  </si>
  <si>
    <t>A5.071.13</t>
  </si>
  <si>
    <t>703.348</t>
  </si>
  <si>
    <t>A5.072.01</t>
  </si>
  <si>
    <t>A5.072.02</t>
  </si>
  <si>
    <t>A5.072.03</t>
  </si>
  <si>
    <t>A5.072.04</t>
  </si>
  <si>
    <t>710.196</t>
  </si>
  <si>
    <t>A5.072.05</t>
  </si>
  <si>
    <t>709.714</t>
  </si>
  <si>
    <t>A5.072.06</t>
  </si>
  <si>
    <t>A5.072.07</t>
  </si>
  <si>
    <t>A5.072.08</t>
  </si>
  <si>
    <t>A5.072.09</t>
  </si>
  <si>
    <t>A5.072.10</t>
  </si>
  <si>
    <t>A5.072.11</t>
  </si>
  <si>
    <t>710.253</t>
  </si>
  <si>
    <t>A5.072.12</t>
  </si>
  <si>
    <t>A5.072.13</t>
  </si>
  <si>
    <t>710.496</t>
  </si>
  <si>
    <t>A5.073.01</t>
  </si>
  <si>
    <t>A5.073.02</t>
  </si>
  <si>
    <t>709.674</t>
  </si>
  <si>
    <t>A5.073.03</t>
  </si>
  <si>
    <t>A5.073.04</t>
  </si>
  <si>
    <t>709.325</t>
  </si>
  <si>
    <t>A5.073.05</t>
  </si>
  <si>
    <t>A5.073.06</t>
  </si>
  <si>
    <t>A5.073.07</t>
  </si>
  <si>
    <t>709.972</t>
  </si>
  <si>
    <t>A5.073.08</t>
  </si>
  <si>
    <t>710.381</t>
  </si>
  <si>
    <t>A5.073.09</t>
  </si>
  <si>
    <t>709.578</t>
  </si>
  <si>
    <t>A5.073.10</t>
  </si>
  <si>
    <t>709.694</t>
  </si>
  <si>
    <t>A5.073.11</t>
  </si>
  <si>
    <t>709.815</t>
  </si>
  <si>
    <t>A5.073.12</t>
  </si>
  <si>
    <t>A5.073.13</t>
  </si>
  <si>
    <t>A5.074.01</t>
  </si>
  <si>
    <t>A5.074.02</t>
  </si>
  <si>
    <t>710.175</t>
  </si>
  <si>
    <t>A5.074.03</t>
  </si>
  <si>
    <t>709.676</t>
  </si>
  <si>
    <t>A5.074.04</t>
  </si>
  <si>
    <t>A5.074.05</t>
  </si>
  <si>
    <t>A5.074.06</t>
  </si>
  <si>
    <t>A5.074.07</t>
  </si>
  <si>
    <t>709.304</t>
  </si>
  <si>
    <t>A5.074.08</t>
  </si>
  <si>
    <t>710.057</t>
  </si>
  <si>
    <t>A5.074.09</t>
  </si>
  <si>
    <t>708.674</t>
  </si>
  <si>
    <t>A5.074.10</t>
  </si>
  <si>
    <t>703.048</t>
  </si>
  <si>
    <t>A5.074.11</t>
  </si>
  <si>
    <t>A5.074.12</t>
  </si>
  <si>
    <t>A5.074.13</t>
  </si>
  <si>
    <t>A5.075.01</t>
  </si>
  <si>
    <t>A5.075.02</t>
  </si>
  <si>
    <t>A5.075.03</t>
  </si>
  <si>
    <t>A5.075.04</t>
  </si>
  <si>
    <t>A5.075.05</t>
  </si>
  <si>
    <t>708.162</t>
  </si>
  <si>
    <t>A5.075.06</t>
  </si>
  <si>
    <t>701.425</t>
  </si>
  <si>
    <t>A5.075.07</t>
  </si>
  <si>
    <t>700.570</t>
  </si>
  <si>
    <t>A5.075.08</t>
  </si>
  <si>
    <t>709.720</t>
  </si>
  <si>
    <t>A5.075.09</t>
  </si>
  <si>
    <t>A5.075.10</t>
  </si>
  <si>
    <t>708.385</t>
  </si>
  <si>
    <t>A5.075.11</t>
  </si>
  <si>
    <t>704.794</t>
  </si>
  <si>
    <t>A5.075.12</t>
  </si>
  <si>
    <t>A5.075.13</t>
  </si>
  <si>
    <t>A5.076.01</t>
  </si>
  <si>
    <t>709.416</t>
  </si>
  <si>
    <t>A5.076.02</t>
  </si>
  <si>
    <t>708.687</t>
  </si>
  <si>
    <t>A5.076.03</t>
  </si>
  <si>
    <t>704.007</t>
  </si>
  <si>
    <t>A5.076.04</t>
  </si>
  <si>
    <t>709.406</t>
  </si>
  <si>
    <t>A5.076.05</t>
  </si>
  <si>
    <t>704.799</t>
  </si>
  <si>
    <t>A5.076.06</t>
  </si>
  <si>
    <t>A5.076.07</t>
  </si>
  <si>
    <t>A5.076.08</t>
  </si>
  <si>
    <t>A5.076.09</t>
  </si>
  <si>
    <t>A5.076.10</t>
  </si>
  <si>
    <t>709.345</t>
  </si>
  <si>
    <t>A5.076.11</t>
  </si>
  <si>
    <t>708.195</t>
  </si>
  <si>
    <t>A5.076.12</t>
  </si>
  <si>
    <t>A5.076.13</t>
  </si>
  <si>
    <t>A6.001.01</t>
  </si>
  <si>
    <t>A6.001.02</t>
  </si>
  <si>
    <t>704.570</t>
  </si>
  <si>
    <t>A6.001.03</t>
  </si>
  <si>
    <t>A6.001.04</t>
  </si>
  <si>
    <t>A6.001.05</t>
  </si>
  <si>
    <t>00:16:16</t>
  </si>
  <si>
    <t>A6.001.06</t>
  </si>
  <si>
    <t>A6.001.07</t>
  </si>
  <si>
    <t>707.647</t>
  </si>
  <si>
    <t>A6.001.08</t>
  </si>
  <si>
    <t>707.879</t>
  </si>
  <si>
    <t>A6.001.09</t>
  </si>
  <si>
    <t>709.245</t>
  </si>
  <si>
    <t>A6.001.10</t>
  </si>
  <si>
    <t>704.577</t>
  </si>
  <si>
    <t>A6.001.11</t>
  </si>
  <si>
    <t>702.505</t>
  </si>
  <si>
    <t>A6.001.12</t>
  </si>
  <si>
    <t>A6.001.13</t>
  </si>
  <si>
    <t>A6.002.01</t>
  </si>
  <si>
    <t>A6.002.02</t>
  </si>
  <si>
    <t>A6.002.03</t>
  </si>
  <si>
    <t>A6.002.04</t>
  </si>
  <si>
    <t>A6.002.05</t>
  </si>
  <si>
    <t>A6.002.06</t>
  </si>
  <si>
    <t>A6.002.07</t>
  </si>
  <si>
    <t>709.661</t>
  </si>
  <si>
    <t>A6.002.08</t>
  </si>
  <si>
    <t>A6.002.09</t>
  </si>
  <si>
    <t>A6.002.10</t>
  </si>
  <si>
    <t>A6.002.11</t>
  </si>
  <si>
    <t>A6.002.12</t>
  </si>
  <si>
    <t>A6.002.13</t>
  </si>
  <si>
    <t>711.351</t>
  </si>
  <si>
    <t>A6.003.01</t>
  </si>
  <si>
    <t>A6.003.02</t>
  </si>
  <si>
    <t>A6.003.03</t>
  </si>
  <si>
    <t>A6.003.04</t>
  </si>
  <si>
    <t>A6.003.05</t>
  </si>
  <si>
    <t>A6.003.06</t>
  </si>
  <si>
    <t>A6.003.07</t>
  </si>
  <si>
    <t>A6.003.08</t>
  </si>
  <si>
    <t>709.185</t>
  </si>
  <si>
    <t>A6.003.09</t>
  </si>
  <si>
    <t>A6.003.10</t>
  </si>
  <si>
    <t>A6.003.11</t>
  </si>
  <si>
    <t>700.539</t>
  </si>
  <si>
    <t>A6.003.12</t>
  </si>
  <si>
    <t>709.770</t>
  </si>
  <si>
    <t>A6.003.13</t>
  </si>
  <si>
    <t>708.920</t>
  </si>
  <si>
    <t>A6.004.01</t>
  </si>
  <si>
    <t>A6.004.02</t>
  </si>
  <si>
    <t>A6.004.03</t>
  </si>
  <si>
    <t>A6.004.04</t>
  </si>
  <si>
    <t>A6.004.05</t>
  </si>
  <si>
    <t>A6.004.06</t>
  </si>
  <si>
    <t>A6.004.07</t>
  </si>
  <si>
    <t>710.037</t>
  </si>
  <si>
    <t>A6.004.08</t>
  </si>
  <si>
    <t>A6.004.09</t>
  </si>
  <si>
    <t>710.144</t>
  </si>
  <si>
    <t>A6.004.10</t>
  </si>
  <si>
    <t>A6.004.11</t>
  </si>
  <si>
    <t>A6.004.13</t>
  </si>
  <si>
    <t>A6.005.04</t>
  </si>
  <si>
    <t>710.081</t>
  </si>
  <si>
    <t>A6.005.05</t>
  </si>
  <si>
    <t>711.486</t>
  </si>
  <si>
    <t>A6.005.06</t>
  </si>
  <si>
    <t>A6.005.07</t>
  </si>
  <si>
    <t>A6.005.08</t>
  </si>
  <si>
    <t>711.139</t>
  </si>
  <si>
    <t>A6.005.09</t>
  </si>
  <si>
    <t>A6.005.10</t>
  </si>
  <si>
    <t>705.896</t>
  </si>
  <si>
    <t>A6.005.11</t>
  </si>
  <si>
    <t>A6.005.13</t>
  </si>
  <si>
    <t>A6.006.01</t>
  </si>
  <si>
    <t>710.109</t>
  </si>
  <si>
    <t>A6.006.02</t>
  </si>
  <si>
    <t>A6.006.03</t>
  </si>
  <si>
    <t>710.687</t>
  </si>
  <si>
    <t>A6.006.04</t>
  </si>
  <si>
    <t>A6.006.05</t>
  </si>
  <si>
    <t>712.327</t>
  </si>
  <si>
    <t>A6.006.06</t>
  </si>
  <si>
    <t>712.398</t>
  </si>
  <si>
    <t>A6.006.07</t>
  </si>
  <si>
    <t>A6.006.08</t>
  </si>
  <si>
    <t>712.426</t>
  </si>
  <si>
    <t>A6.006.09</t>
  </si>
  <si>
    <t>A6.006.10</t>
  </si>
  <si>
    <t>A6.006.11</t>
  </si>
  <si>
    <t>701.826</t>
  </si>
  <si>
    <t>A6.006.12</t>
  </si>
  <si>
    <t>704.436</t>
  </si>
  <si>
    <t>A6.006.13</t>
  </si>
  <si>
    <t>A6.007.01</t>
  </si>
  <si>
    <t>704.260</t>
  </si>
  <si>
    <t>A6.007.02</t>
  </si>
  <si>
    <t>A6.007.03</t>
  </si>
  <si>
    <t>706.033</t>
  </si>
  <si>
    <t>A6.007.04</t>
  </si>
  <si>
    <t>A6.007.05</t>
  </si>
  <si>
    <t>A6.007.06</t>
  </si>
  <si>
    <t>A6.007.07</t>
  </si>
  <si>
    <t>708.846</t>
  </si>
  <si>
    <t>A6.007.08</t>
  </si>
  <si>
    <t>712.325</t>
  </si>
  <si>
    <t>A6.007.10</t>
  </si>
  <si>
    <t>710.284</t>
  </si>
  <si>
    <t>A6.007.11</t>
  </si>
  <si>
    <t>707.221</t>
  </si>
  <si>
    <t>A6.007.12</t>
  </si>
  <si>
    <t>A6.007.13</t>
  </si>
  <si>
    <t>705.706</t>
  </si>
  <si>
    <t>A6.008.01</t>
  </si>
  <si>
    <t>A6.008.02</t>
  </si>
  <si>
    <t>A6.008.03</t>
  </si>
  <si>
    <t>A6.008.04</t>
  </si>
  <si>
    <t>707.869</t>
  </si>
  <si>
    <t>A6.008.05</t>
  </si>
  <si>
    <t>A6.008.06</t>
  </si>
  <si>
    <t>707.181</t>
  </si>
  <si>
    <t>A6.008.07</t>
  </si>
  <si>
    <t>A6.008.08</t>
  </si>
  <si>
    <t>A6.008.09</t>
  </si>
  <si>
    <t>A6.008.10</t>
  </si>
  <si>
    <t>701.590</t>
  </si>
  <si>
    <t>A6.008.11</t>
  </si>
  <si>
    <t>A6.008.12</t>
  </si>
  <si>
    <t>A6.008.13</t>
  </si>
  <si>
    <t>A6.009.01</t>
  </si>
  <si>
    <t>A6.009.02</t>
  </si>
  <si>
    <t>A6.009.03</t>
  </si>
  <si>
    <t>A6.009.04</t>
  </si>
  <si>
    <t>A6.009.05</t>
  </si>
  <si>
    <t>A6.009.06</t>
  </si>
  <si>
    <t>A6.009.07</t>
  </si>
  <si>
    <t>A6.009.08</t>
  </si>
  <si>
    <t>A6.009.09</t>
  </si>
  <si>
    <t>A6.009.10</t>
  </si>
  <si>
    <t>A6.009.11</t>
  </si>
  <si>
    <t>705.107</t>
  </si>
  <si>
    <t>A6.009.12</t>
  </si>
  <si>
    <t>707.229</t>
  </si>
  <si>
    <t>A6.009.13</t>
  </si>
  <si>
    <t>703.126</t>
  </si>
  <si>
    <t>A6.010.01</t>
  </si>
  <si>
    <t>710.708</t>
  </si>
  <si>
    <t>A6.010.02</t>
  </si>
  <si>
    <t>711.002</t>
  </si>
  <si>
    <t>A6.010.03</t>
  </si>
  <si>
    <t>A6.010.04</t>
  </si>
  <si>
    <t>A6.010.05</t>
  </si>
  <si>
    <t>A6.010.06</t>
  </si>
  <si>
    <t>711.917</t>
  </si>
  <si>
    <t>A6.010.07</t>
  </si>
  <si>
    <t>711.950</t>
  </si>
  <si>
    <t>A6.010.08</t>
  </si>
  <si>
    <t>A6.010.09</t>
  </si>
  <si>
    <t>710.813</t>
  </si>
  <si>
    <t>A6.010.10</t>
  </si>
  <si>
    <t>A6.010.11</t>
  </si>
  <si>
    <t>705.694</t>
  </si>
  <si>
    <t>A6.010.12</t>
  </si>
  <si>
    <t>00:26:45</t>
  </si>
  <si>
    <t>A6.010.13</t>
  </si>
  <si>
    <t>A6.011.01</t>
  </si>
  <si>
    <t>A6.011.02</t>
  </si>
  <si>
    <t>711.157</t>
  </si>
  <si>
    <t>A6.011.03</t>
  </si>
  <si>
    <t>710.934</t>
  </si>
  <si>
    <t>A6.011.04</t>
  </si>
  <si>
    <t>711.450</t>
  </si>
  <si>
    <t>A6.011.05</t>
  </si>
  <si>
    <t>A6.011.06</t>
  </si>
  <si>
    <t>712.356</t>
  </si>
  <si>
    <t>A6.011.07</t>
  </si>
  <si>
    <t>A6.011.08</t>
  </si>
  <si>
    <t>A6.011.09</t>
  </si>
  <si>
    <t>A6.011.10</t>
  </si>
  <si>
    <t>706.828</t>
  </si>
  <si>
    <t>A6.011.11</t>
  </si>
  <si>
    <t>A6.011.12</t>
  </si>
  <si>
    <t>711.330</t>
  </si>
  <si>
    <t>A6.011.13</t>
  </si>
  <si>
    <t>710.653</t>
  </si>
  <si>
    <t>A6.012.01</t>
  </si>
  <si>
    <t>A6.012.02</t>
  </si>
  <si>
    <t>704.442</t>
  </si>
  <si>
    <t>A6.012.03</t>
  </si>
  <si>
    <t>A6.012.04</t>
  </si>
  <si>
    <t>A6.012.05</t>
  </si>
  <si>
    <t>711.614</t>
  </si>
  <si>
    <t>A6.012.06</t>
  </si>
  <si>
    <t>705.401</t>
  </si>
  <si>
    <t>A6.012.07</t>
  </si>
  <si>
    <t>705.825</t>
  </si>
  <si>
    <t>A6.012.08</t>
  </si>
  <si>
    <t>A6.012.09</t>
  </si>
  <si>
    <t>712.173</t>
  </si>
  <si>
    <t>A6.012.10</t>
  </si>
  <si>
    <t>709.881</t>
  </si>
  <si>
    <t>A6.012.11</t>
  </si>
  <si>
    <t>A6.012.12</t>
  </si>
  <si>
    <t>A6.012.13</t>
  </si>
  <si>
    <t>702.185</t>
  </si>
  <si>
    <t>A6.013.01</t>
  </si>
  <si>
    <t>A6.013.02</t>
  </si>
  <si>
    <t>707.733</t>
  </si>
  <si>
    <t>A6.013.03</t>
  </si>
  <si>
    <t>A6.013.04</t>
  </si>
  <si>
    <t>A6.013.05</t>
  </si>
  <si>
    <t>A6.013.06</t>
  </si>
  <si>
    <t>706.658</t>
  </si>
  <si>
    <t>A6.013.07</t>
  </si>
  <si>
    <t>A6.013.08</t>
  </si>
  <si>
    <t>A6.013.09</t>
  </si>
  <si>
    <t>705.584</t>
  </si>
  <si>
    <t>A6.013.10</t>
  </si>
  <si>
    <t>A6.013.11</t>
  </si>
  <si>
    <t>702.799</t>
  </si>
  <si>
    <t>A6.013.12</t>
  </si>
  <si>
    <t>704.638</t>
  </si>
  <si>
    <t>A6.013.13</t>
  </si>
  <si>
    <t>709.948</t>
  </si>
  <si>
    <t>A6.014.01</t>
  </si>
  <si>
    <t>A6.014.02</t>
  </si>
  <si>
    <t>A6.014.03</t>
  </si>
  <si>
    <t>A6.014.04</t>
  </si>
  <si>
    <t>A6.014.05</t>
  </si>
  <si>
    <t>A6.014.06</t>
  </si>
  <si>
    <t>A6.014.07</t>
  </si>
  <si>
    <t>A6.014.08</t>
  </si>
  <si>
    <t>A6.014.09</t>
  </si>
  <si>
    <t>A6.014.10</t>
  </si>
  <si>
    <t>711.031</t>
  </si>
  <si>
    <t>A6.014.11</t>
  </si>
  <si>
    <t>A6.014.12</t>
  </si>
  <si>
    <t>A6.014.13</t>
  </si>
  <si>
    <t>702.684</t>
  </si>
  <si>
    <t>A6.015.01</t>
  </si>
  <si>
    <t>A6.015.02</t>
  </si>
  <si>
    <t>A6.015.03</t>
  </si>
  <si>
    <t>704.453</t>
  </si>
  <si>
    <t>A6.015.04</t>
  </si>
  <si>
    <t>A6.015.05</t>
  </si>
  <si>
    <t>A6.015.06</t>
  </si>
  <si>
    <t>A6.015.07</t>
  </si>
  <si>
    <t>704.942</t>
  </si>
  <si>
    <t>A6.015.08</t>
  </si>
  <si>
    <t>A6.015.09</t>
  </si>
  <si>
    <t>A6.015.10</t>
  </si>
  <si>
    <t>704.371</t>
  </si>
  <si>
    <t>A6.015.11</t>
  </si>
  <si>
    <t>707.516</t>
  </si>
  <si>
    <t>A6.015.12</t>
  </si>
  <si>
    <t>A6.015.13</t>
  </si>
  <si>
    <t>710.644</t>
  </si>
  <si>
    <t>A6.016.01</t>
  </si>
  <si>
    <t>A6.016.02</t>
  </si>
  <si>
    <t>705.190</t>
  </si>
  <si>
    <t>A6.016.03</t>
  </si>
  <si>
    <t>703.267</t>
  </si>
  <si>
    <t>A6.016.04</t>
  </si>
  <si>
    <t>703.726</t>
  </si>
  <si>
    <t>A6.016.05</t>
  </si>
  <si>
    <t>703.515</t>
  </si>
  <si>
    <t>A6.016.06</t>
  </si>
  <si>
    <t>A6.016.07</t>
  </si>
  <si>
    <t>705.005</t>
  </si>
  <si>
    <t>A6.016.08</t>
  </si>
  <si>
    <t>704.587</t>
  </si>
  <si>
    <t>A6.016.09</t>
  </si>
  <si>
    <t>A6.016.10</t>
  </si>
  <si>
    <t>703.440</t>
  </si>
  <si>
    <t>A6.016.11</t>
  </si>
  <si>
    <t>A6.016.12</t>
  </si>
  <si>
    <t>710.064</t>
  </si>
  <si>
    <t>A6.016.13</t>
  </si>
  <si>
    <t>A6.017.01</t>
  </si>
  <si>
    <t>A6.017.02</t>
  </si>
  <si>
    <t>A6.017.03</t>
  </si>
  <si>
    <t>A6.017.04</t>
  </si>
  <si>
    <t>704.789</t>
  </si>
  <si>
    <t>A6.017.05</t>
  </si>
  <si>
    <t>703.881</t>
  </si>
  <si>
    <t>A6.017.06</t>
  </si>
  <si>
    <t>A6.017.07</t>
  </si>
  <si>
    <t>A6.017.08</t>
  </si>
  <si>
    <t>A6.017.09</t>
  </si>
  <si>
    <t>704.508</t>
  </si>
  <si>
    <t>A6.017.10</t>
  </si>
  <si>
    <t>A6.017.11</t>
  </si>
  <si>
    <t>701.831</t>
  </si>
  <si>
    <t>A6.017.12</t>
  </si>
  <si>
    <t>710.060</t>
  </si>
  <si>
    <t>A6.017.13</t>
  </si>
  <si>
    <t>703.621</t>
  </si>
  <si>
    <t>A6.018.01</t>
  </si>
  <si>
    <t>709.886</t>
  </si>
  <si>
    <t>A6.018.02</t>
  </si>
  <si>
    <t>A6.018.03</t>
  </si>
  <si>
    <t>A6.018.04</t>
  </si>
  <si>
    <t>708.947</t>
  </si>
  <si>
    <t>A6.018.05</t>
  </si>
  <si>
    <t>704.731</t>
  </si>
  <si>
    <t>A6.018.06</t>
  </si>
  <si>
    <t>706.758</t>
  </si>
  <si>
    <t>A6.018.07</t>
  </si>
  <si>
    <t>711.618</t>
  </si>
  <si>
    <t>A6.018.08</t>
  </si>
  <si>
    <t>711.258</t>
  </si>
  <si>
    <t>A6.018.09</t>
  </si>
  <si>
    <t>A6.018.10</t>
  </si>
  <si>
    <t>A6.018.11</t>
  </si>
  <si>
    <t>A6.018.12</t>
  </si>
  <si>
    <t>712.396</t>
  </si>
  <si>
    <t>A6.018.13</t>
  </si>
  <si>
    <t>A6.019.01</t>
  </si>
  <si>
    <t>709.737</t>
  </si>
  <si>
    <t>A6.019.02</t>
  </si>
  <si>
    <t>A6.019.03</t>
  </si>
  <si>
    <t>A6.019.04</t>
  </si>
  <si>
    <t>711.526</t>
  </si>
  <si>
    <t>A6.019.05</t>
  </si>
  <si>
    <t>A6.019.06</t>
  </si>
  <si>
    <t>A6.019.07</t>
  </si>
  <si>
    <t>A6.019.08</t>
  </si>
  <si>
    <t>710.426</t>
  </si>
  <si>
    <t>A6.019.09</t>
  </si>
  <si>
    <t>709.500</t>
  </si>
  <si>
    <t>A6.019.10</t>
  </si>
  <si>
    <t>706.196</t>
  </si>
  <si>
    <t>701.452</t>
  </si>
  <si>
    <t>A6.019.11</t>
  </si>
  <si>
    <t>A6.019.12</t>
  </si>
  <si>
    <t>A6.019.13</t>
  </si>
  <si>
    <t>A6.020.01</t>
  </si>
  <si>
    <t>707.762</t>
  </si>
  <si>
    <t>A6.020.02</t>
  </si>
  <si>
    <t>A6.020.03</t>
  </si>
  <si>
    <t>A6.020.04</t>
  </si>
  <si>
    <t>A6.020.05</t>
  </si>
  <si>
    <t>A6.020.06</t>
  </si>
  <si>
    <t>A6.020.07</t>
  </si>
  <si>
    <t>710.450</t>
  </si>
  <si>
    <t>A6.020.08</t>
  </si>
  <si>
    <t>A6.020.09</t>
  </si>
  <si>
    <t>A6.020.10</t>
  </si>
  <si>
    <t>A6.020.11</t>
  </si>
  <si>
    <t>712.707</t>
  </si>
  <si>
    <t>A6.020.12</t>
  </si>
  <si>
    <t>A6.020.13</t>
  </si>
  <si>
    <t>A6.021.01</t>
  </si>
  <si>
    <t>A6.021.02</t>
  </si>
  <si>
    <t>A6.021.03</t>
  </si>
  <si>
    <t>710.529</t>
  </si>
  <si>
    <t>A6.021.04</t>
  </si>
  <si>
    <t>710.147</t>
  </si>
  <si>
    <t>A6.021.05</t>
  </si>
  <si>
    <t>711.761</t>
  </si>
  <si>
    <t>A6.021.06</t>
  </si>
  <si>
    <t>A6.021.07</t>
  </si>
  <si>
    <t>A6.021.08</t>
  </si>
  <si>
    <t>708.280</t>
  </si>
  <si>
    <t>A6.021.09</t>
  </si>
  <si>
    <t>712.541</t>
  </si>
  <si>
    <t>702.662</t>
  </si>
  <si>
    <t>702.493</t>
  </si>
  <si>
    <t>A6.021.10</t>
  </si>
  <si>
    <t>712.011</t>
  </si>
  <si>
    <t>A6.021.11</t>
  </si>
  <si>
    <t>712.867</t>
  </si>
  <si>
    <t>A6.021.12</t>
  </si>
  <si>
    <t>A6.021.13</t>
  </si>
  <si>
    <t>704.480</t>
  </si>
  <si>
    <t>A6.022.01</t>
  </si>
  <si>
    <t>702.139</t>
  </si>
  <si>
    <t>A6.022.02</t>
  </si>
  <si>
    <t>705.909</t>
  </si>
  <si>
    <t>A6.022.03</t>
  </si>
  <si>
    <t>A6.022.04</t>
  </si>
  <si>
    <t>706.116</t>
  </si>
  <si>
    <t>A6.022.05</t>
  </si>
  <si>
    <t>A6.022.06</t>
  </si>
  <si>
    <t>A6.022.07</t>
  </si>
  <si>
    <t>A6.022.08</t>
  </si>
  <si>
    <t>A6.022.09</t>
  </si>
  <si>
    <t>702.466</t>
  </si>
  <si>
    <t>A6.022.10</t>
  </si>
  <si>
    <t>A6.022.11</t>
  </si>
  <si>
    <t>A6.022.12</t>
  </si>
  <si>
    <t>A6.022.13</t>
  </si>
  <si>
    <t>706.456</t>
  </si>
  <si>
    <t>A6.023.02</t>
  </si>
  <si>
    <t>706.336</t>
  </si>
  <si>
    <t>A6.023.03</t>
  </si>
  <si>
    <t>A6.023.04</t>
  </si>
  <si>
    <t>A6.023.05</t>
  </si>
  <si>
    <t>A6.023.06</t>
  </si>
  <si>
    <t>A6.023.07</t>
  </si>
  <si>
    <t>712.586</t>
  </si>
  <si>
    <t>A6.023.08</t>
  </si>
  <si>
    <t>A6.023.09</t>
  </si>
  <si>
    <t>706.535</t>
  </si>
  <si>
    <t>A6.023.10</t>
  </si>
  <si>
    <t>704.146</t>
  </si>
  <si>
    <t>A6.023.11</t>
  </si>
  <si>
    <t>A6.023.12</t>
  </si>
  <si>
    <t>A6.023.13</t>
  </si>
  <si>
    <t>A6.024.01</t>
  </si>
  <si>
    <t>705.745</t>
  </si>
  <si>
    <t>A6.024.02</t>
  </si>
  <si>
    <t>A6.024.03</t>
  </si>
  <si>
    <t>A6.024.04</t>
  </si>
  <si>
    <t>707.124</t>
  </si>
  <si>
    <t>A6.024.05</t>
  </si>
  <si>
    <t>A6.024.06</t>
  </si>
  <si>
    <t>A6.024.07</t>
  </si>
  <si>
    <t>A6.024.08</t>
  </si>
  <si>
    <t>A6.024.09</t>
  </si>
  <si>
    <t>706.887</t>
  </si>
  <si>
    <t>A6.024.10</t>
  </si>
  <si>
    <t>A6.024.11</t>
  </si>
  <si>
    <t>A6.024.12</t>
  </si>
  <si>
    <t>706.403</t>
  </si>
  <si>
    <t>A6.024.13</t>
  </si>
  <si>
    <t>A6.025.01</t>
  </si>
  <si>
    <t>706.886</t>
  </si>
  <si>
    <t>A6.025.02</t>
  </si>
  <si>
    <t>700.847</t>
  </si>
  <si>
    <t>A6.025.03</t>
  </si>
  <si>
    <t>707.623</t>
  </si>
  <si>
    <t>A6.025.04</t>
  </si>
  <si>
    <t>707.105</t>
  </si>
  <si>
    <t>A6.025.05</t>
  </si>
  <si>
    <t>711.369</t>
  </si>
  <si>
    <t>A6.025.06</t>
  </si>
  <si>
    <t>A6.025.07</t>
  </si>
  <si>
    <t>A6.025.08</t>
  </si>
  <si>
    <t>A6.025.09</t>
  </si>
  <si>
    <t>706.034</t>
  </si>
  <si>
    <t>A6.025.10</t>
  </si>
  <si>
    <t>A6.025.11</t>
  </si>
  <si>
    <t>706.920</t>
  </si>
  <si>
    <t>A6.025.12</t>
  </si>
  <si>
    <t>A6.025.13</t>
  </si>
  <si>
    <t>703.516</t>
  </si>
  <si>
    <t>A6.026.01</t>
  </si>
  <si>
    <t>706.669</t>
  </si>
  <si>
    <t>A6.026.02</t>
  </si>
  <si>
    <t>A6.026.03</t>
  </si>
  <si>
    <t>A6.026.04</t>
  </si>
  <si>
    <t>A6.026.05</t>
  </si>
  <si>
    <t>A6.026.06</t>
  </si>
  <si>
    <t>A6.026.07</t>
  </si>
  <si>
    <t>A6.026.08</t>
  </si>
  <si>
    <t>705.948</t>
  </si>
  <si>
    <t>A6.026.09</t>
  </si>
  <si>
    <t>A6.026.10</t>
  </si>
  <si>
    <t>A6.026.11</t>
  </si>
  <si>
    <t>A6.026.12</t>
  </si>
  <si>
    <t>A6.026.13</t>
  </si>
  <si>
    <t>706.355</t>
  </si>
  <si>
    <t>A6.027.01</t>
  </si>
  <si>
    <t>706.359</t>
  </si>
  <si>
    <t>A6.027.02</t>
  </si>
  <si>
    <t>708.091</t>
  </si>
  <si>
    <t>A6.027.03</t>
  </si>
  <si>
    <t>712.745</t>
  </si>
  <si>
    <t>A6.027.04</t>
  </si>
  <si>
    <t>A6.027.05</t>
  </si>
  <si>
    <t>A6.027.06</t>
  </si>
  <si>
    <t>A6.027.07</t>
  </si>
  <si>
    <t>A6.027.08</t>
  </si>
  <si>
    <t>707.656</t>
  </si>
  <si>
    <t>A6.027.09</t>
  </si>
  <si>
    <t>A6.027.10</t>
  </si>
  <si>
    <t>A6.027.11</t>
  </si>
  <si>
    <t>703.149</t>
  </si>
  <si>
    <t>A6.027.12</t>
  </si>
  <si>
    <t>A6.027.13</t>
  </si>
  <si>
    <t>A6.028.01</t>
  </si>
  <si>
    <t>706.800</t>
  </si>
  <si>
    <t>A6.028.02</t>
  </si>
  <si>
    <t>A6.028.03</t>
  </si>
  <si>
    <t>A6.028.04</t>
  </si>
  <si>
    <t>707.182</t>
  </si>
  <si>
    <t>A6.028.05</t>
  </si>
  <si>
    <t>A6.028.06</t>
  </si>
  <si>
    <t>706.409</t>
  </si>
  <si>
    <t>A6.028.07</t>
  </si>
  <si>
    <t>A6.028.08</t>
  </si>
  <si>
    <t>A6.028.09</t>
  </si>
  <si>
    <t>A6.028.10</t>
  </si>
  <si>
    <t>706.543</t>
  </si>
  <si>
    <t>A6.028.11</t>
  </si>
  <si>
    <t>A6.028.12</t>
  </si>
  <si>
    <t>708.434</t>
  </si>
  <si>
    <t>A6.028.13</t>
  </si>
  <si>
    <t>706.606</t>
  </si>
  <si>
    <t>A6.029.01</t>
  </si>
  <si>
    <t>A6.029.02</t>
  </si>
  <si>
    <t>A6.029.03</t>
  </si>
  <si>
    <t>712.829</t>
  </si>
  <si>
    <t>A6.029.04</t>
  </si>
  <si>
    <t>A6.029.05</t>
  </si>
  <si>
    <t>707.076</t>
  </si>
  <si>
    <t>A6.029.06</t>
  </si>
  <si>
    <t>707.113</t>
  </si>
  <si>
    <t>A6.029.07</t>
  </si>
  <si>
    <t>A6.029.08</t>
  </si>
  <si>
    <t>707.321</t>
  </si>
  <si>
    <t>A6.029.09</t>
  </si>
  <si>
    <t>707.936</t>
  </si>
  <si>
    <t>A6.029.10</t>
  </si>
  <si>
    <t>A6.029.11</t>
  </si>
  <si>
    <t>A6.029.12</t>
  </si>
  <si>
    <t>707.899</t>
  </si>
  <si>
    <t>A6.029.13</t>
  </si>
  <si>
    <t>705.330</t>
  </si>
  <si>
    <t>A6.030.01</t>
  </si>
  <si>
    <t>A6.030.02</t>
  </si>
  <si>
    <t>702.342</t>
  </si>
  <si>
    <t>A6.030.03</t>
  </si>
  <si>
    <t>A6.030.04</t>
  </si>
  <si>
    <t>A6.030.05</t>
  </si>
  <si>
    <t>A6.030.06</t>
  </si>
  <si>
    <t>701.561</t>
  </si>
  <si>
    <t>A6.030.07</t>
  </si>
  <si>
    <t>A6.030.08</t>
  </si>
  <si>
    <t>705.816</t>
  </si>
  <si>
    <t>A6.030.09</t>
  </si>
  <si>
    <t>705.238</t>
  </si>
  <si>
    <t>A6.030.10</t>
  </si>
  <si>
    <t>A6.030.11</t>
  </si>
  <si>
    <t>A6.030.12</t>
  </si>
  <si>
    <t>A6.030.13</t>
  </si>
  <si>
    <t>705.981</t>
  </si>
  <si>
    <t>A6.031.01</t>
  </si>
  <si>
    <t>A6.031.02</t>
  </si>
  <si>
    <t>A6.031.03</t>
  </si>
  <si>
    <t>705.621</t>
  </si>
  <si>
    <t>A6.031.04</t>
  </si>
  <si>
    <t>A6.031.05</t>
  </si>
  <si>
    <t>702.510</t>
  </si>
  <si>
    <t>A6.031.06</t>
  </si>
  <si>
    <t>A6.031.07</t>
  </si>
  <si>
    <t>A6.031.08</t>
  </si>
  <si>
    <t>701.562</t>
  </si>
  <si>
    <t>A6.031.09</t>
  </si>
  <si>
    <t>A6.031.10</t>
  </si>
  <si>
    <t>A6.031.11</t>
  </si>
  <si>
    <t>A6.031.12</t>
  </si>
  <si>
    <t>A6.031.13</t>
  </si>
  <si>
    <t>A6.032.02</t>
  </si>
  <si>
    <t>703.224</t>
  </si>
  <si>
    <t>A6.032.03</t>
  </si>
  <si>
    <t>703.609</t>
  </si>
  <si>
    <t>A6.032.04</t>
  </si>
  <si>
    <t>A6.032.05</t>
  </si>
  <si>
    <t>709.684</t>
  </si>
  <si>
    <t>A6.032.06</t>
  </si>
  <si>
    <t>A6.032.07</t>
  </si>
  <si>
    <t>702.177</t>
  </si>
  <si>
    <t>A6.032.08</t>
  </si>
  <si>
    <t>703.062</t>
  </si>
  <si>
    <t>A6.032.09</t>
  </si>
  <si>
    <t>702.586</t>
  </si>
  <si>
    <t>A6.032.10</t>
  </si>
  <si>
    <t>A6.032.11</t>
  </si>
  <si>
    <t>708.269</t>
  </si>
  <si>
    <t>A6.032.12</t>
  </si>
  <si>
    <t>700.907</t>
  </si>
  <si>
    <t>A6.032.13</t>
  </si>
  <si>
    <t>700.136</t>
  </si>
  <si>
    <t>A6.033.01</t>
  </si>
  <si>
    <t>A6.033.02</t>
  </si>
  <si>
    <t>A6.033.03</t>
  </si>
  <si>
    <t>A6.033.04</t>
  </si>
  <si>
    <t>A6.033.05</t>
  </si>
  <si>
    <t>A6.033.06</t>
  </si>
  <si>
    <t>A6.033.07</t>
  </si>
  <si>
    <t>A6.033.08</t>
  </si>
  <si>
    <t>702.057</t>
  </si>
  <si>
    <t>A6.033.09</t>
  </si>
  <si>
    <t>706.414</t>
  </si>
  <si>
    <t>A6.033.10</t>
  </si>
  <si>
    <t>A6.033.11</t>
  </si>
  <si>
    <t>704.666</t>
  </si>
  <si>
    <t>A6.033.12</t>
  </si>
  <si>
    <t>A6.034.01</t>
  </si>
  <si>
    <t>A6.034.02</t>
  </si>
  <si>
    <t>A6.034.03</t>
  </si>
  <si>
    <t>704.372</t>
  </si>
  <si>
    <t>A6.034.04</t>
  </si>
  <si>
    <t>703.913</t>
  </si>
  <si>
    <t>A6.034.05</t>
  </si>
  <si>
    <t>A6.034.06</t>
  </si>
  <si>
    <t>A6.034.07</t>
  </si>
  <si>
    <t>A6.034.08</t>
  </si>
  <si>
    <t>A6.034.09</t>
  </si>
  <si>
    <t>A6.034.10</t>
  </si>
  <si>
    <t>A6.034.11</t>
  </si>
  <si>
    <t>A6.034.12</t>
  </si>
  <si>
    <t>703.746</t>
  </si>
  <si>
    <t>A6.034.13</t>
  </si>
  <si>
    <t>A6.035.01</t>
  </si>
  <si>
    <t>706.506</t>
  </si>
  <si>
    <t>A6.035.02</t>
  </si>
  <si>
    <t>706.040</t>
  </si>
  <si>
    <t>A6.035.03</t>
  </si>
  <si>
    <t>711.457</t>
  </si>
  <si>
    <t>A6.035.04</t>
  </si>
  <si>
    <t>A6.035.05</t>
  </si>
  <si>
    <t>A6.035.06</t>
  </si>
  <si>
    <t>A6.035.07</t>
  </si>
  <si>
    <t>A6.035.08</t>
  </si>
  <si>
    <t>A6.035.09</t>
  </si>
  <si>
    <t>710.579</t>
  </si>
  <si>
    <t>A6.035.10</t>
  </si>
  <si>
    <t>A6.035.11</t>
  </si>
  <si>
    <t>A6.035.12</t>
  </si>
  <si>
    <t>704.868</t>
  </si>
  <si>
    <t>A6.035.13</t>
  </si>
  <si>
    <t>702.105</t>
  </si>
  <si>
    <t>A6.036.01</t>
  </si>
  <si>
    <t>709.606</t>
  </si>
  <si>
    <t>A6.036.02</t>
  </si>
  <si>
    <t>703.682</t>
  </si>
  <si>
    <t>A6.036.03</t>
  </si>
  <si>
    <t>A6.036.04</t>
  </si>
  <si>
    <t>A6.036.05</t>
  </si>
  <si>
    <t>A6.036.06</t>
  </si>
  <si>
    <t>A6.036.07</t>
  </si>
  <si>
    <t>A6.036.08</t>
  </si>
  <si>
    <t>A6.036.09</t>
  </si>
  <si>
    <t>A6.036.10</t>
  </si>
  <si>
    <t>A6.036.11</t>
  </si>
  <si>
    <t>A6.036.12</t>
  </si>
  <si>
    <t>A6.036.13</t>
  </si>
  <si>
    <t>707.185</t>
  </si>
  <si>
    <t>A6.037.01</t>
  </si>
  <si>
    <t>704.455</t>
  </si>
  <si>
    <t>A6.037.02</t>
  </si>
  <si>
    <t>A6.037.03</t>
  </si>
  <si>
    <t>A6.037.04</t>
  </si>
  <si>
    <t>A6.037.05</t>
  </si>
  <si>
    <t>A6.037.06</t>
  </si>
  <si>
    <t>A6.037.07</t>
  </si>
  <si>
    <t>710.134</t>
  </si>
  <si>
    <t>A6.037.08</t>
  </si>
  <si>
    <t>A6.037.09</t>
  </si>
  <si>
    <t>A6.037.10</t>
  </si>
  <si>
    <t>A6.037.11</t>
  </si>
  <si>
    <t>A6.037.12</t>
  </si>
  <si>
    <t>710.298</t>
  </si>
  <si>
    <t>A6.037.13</t>
  </si>
  <si>
    <t>A6.038.01</t>
  </si>
  <si>
    <t>712.053</t>
  </si>
  <si>
    <t>A6.038.02</t>
  </si>
  <si>
    <t>712.298</t>
  </si>
  <si>
    <t>A6.038.03</t>
  </si>
  <si>
    <t>A6.038.04</t>
  </si>
  <si>
    <t>A6.038.05</t>
  </si>
  <si>
    <t>A6.038.06</t>
  </si>
  <si>
    <t>711.120</t>
  </si>
  <si>
    <t>A6.038.07</t>
  </si>
  <si>
    <t>712.290</t>
  </si>
  <si>
    <t>A6.038.08</t>
  </si>
  <si>
    <t>A6.038.09</t>
  </si>
  <si>
    <t>A6.038.10</t>
  </si>
  <si>
    <t>A6.038.11</t>
  </si>
  <si>
    <t>A6.038.12</t>
  </si>
  <si>
    <t>A6.038.13</t>
  </si>
  <si>
    <t>A6.039.01</t>
  </si>
  <si>
    <t>A6.039.02</t>
  </si>
  <si>
    <t>A6.039.03</t>
  </si>
  <si>
    <t>710.885</t>
  </si>
  <si>
    <t>A6.039.04</t>
  </si>
  <si>
    <t>A6.039.05</t>
  </si>
  <si>
    <t>A6.039.06</t>
  </si>
  <si>
    <t>A6.039.07</t>
  </si>
  <si>
    <t>A6.039.08</t>
  </si>
  <si>
    <t>A6.039.09</t>
  </si>
  <si>
    <t>710.889</t>
  </si>
  <si>
    <t>A6.039.10</t>
  </si>
  <si>
    <t>A6.039.11</t>
  </si>
  <si>
    <t>711.196</t>
  </si>
  <si>
    <t>A6.039.12</t>
  </si>
  <si>
    <t>A6.039.13</t>
  </si>
  <si>
    <t>A6.042.01</t>
  </si>
  <si>
    <t>A6.045.01</t>
  </si>
  <si>
    <t>A6.045.02</t>
  </si>
  <si>
    <t>A6.045.03</t>
  </si>
  <si>
    <t>A6.045.04</t>
  </si>
  <si>
    <t>A6.045.05</t>
  </si>
  <si>
    <t>705.599</t>
  </si>
  <si>
    <t>A6.045.06</t>
  </si>
  <si>
    <t>710.278</t>
  </si>
  <si>
    <t>A6.045.07</t>
  </si>
  <si>
    <t>A6.045.08</t>
  </si>
  <si>
    <t>706.348</t>
  </si>
  <si>
    <t>A6.045.09</t>
  </si>
  <si>
    <t>706.016</t>
  </si>
  <si>
    <t>A6.045.10</t>
  </si>
  <si>
    <t>A6.046.01</t>
  </si>
  <si>
    <t>712.601</t>
  </si>
  <si>
    <t>A6.046.02</t>
  </si>
  <si>
    <t>A6.046.03</t>
  </si>
  <si>
    <t>A6.046.04</t>
  </si>
  <si>
    <t>A6.046.05</t>
  </si>
  <si>
    <t>A6.046.06</t>
  </si>
  <si>
    <t>709.126</t>
  </si>
  <si>
    <t>A6.046.07</t>
  </si>
  <si>
    <t>A6.046.08</t>
  </si>
  <si>
    <t>A6.046.09</t>
  </si>
  <si>
    <t>A6.046.10</t>
  </si>
  <si>
    <t>A6.046.11</t>
  </si>
  <si>
    <t>A6.046.12</t>
  </si>
  <si>
    <t>711.888</t>
  </si>
  <si>
    <t>A6.046.13</t>
  </si>
  <si>
    <t>A6.047.01</t>
  </si>
  <si>
    <t>A6.047.02</t>
  </si>
  <si>
    <t>712.774</t>
  </si>
  <si>
    <t>A6.047.03</t>
  </si>
  <si>
    <t>712.523</t>
  </si>
  <si>
    <t>A6.047.04</t>
  </si>
  <si>
    <t>712.522</t>
  </si>
  <si>
    <t>A6.047.05</t>
  </si>
  <si>
    <t>A6.047.06</t>
  </si>
  <si>
    <t>712.002</t>
  </si>
  <si>
    <t>A6.047.07</t>
  </si>
  <si>
    <t>712.372</t>
  </si>
  <si>
    <t>A6.047.08</t>
  </si>
  <si>
    <t>712.078</t>
  </si>
  <si>
    <t>A6.047.09</t>
  </si>
  <si>
    <t>A6.047.10</t>
  </si>
  <si>
    <t>A6.047.11</t>
  </si>
  <si>
    <t>712.371</t>
  </si>
  <si>
    <t>A6.047.12</t>
  </si>
  <si>
    <t>A6.047.13</t>
  </si>
  <si>
    <t>711.474</t>
  </si>
  <si>
    <t>A6.048.01</t>
  </si>
  <si>
    <t>A6.048.02</t>
  </si>
  <si>
    <t>A6.048.03</t>
  </si>
  <si>
    <t>A6.048.04</t>
  </si>
  <si>
    <t>712.874</t>
  </si>
  <si>
    <t>A6.048.05</t>
  </si>
  <si>
    <t>712.595</t>
  </si>
  <si>
    <t>A6.048.06</t>
  </si>
  <si>
    <t>A6.048.07</t>
  </si>
  <si>
    <t>713.089</t>
  </si>
  <si>
    <t>A6.048.08</t>
  </si>
  <si>
    <t>A6.048.09</t>
  </si>
  <si>
    <t>A6.048.10</t>
  </si>
  <si>
    <t>A6.048.11</t>
  </si>
  <si>
    <t>A6.048.12</t>
  </si>
  <si>
    <t>712.468</t>
  </si>
  <si>
    <t>A6.048.13</t>
  </si>
  <si>
    <t>711.935</t>
  </si>
  <si>
    <t>A6.049.01</t>
  </si>
  <si>
    <t>A6.049.02</t>
  </si>
  <si>
    <t>712.030</t>
  </si>
  <si>
    <t>A6.049.03</t>
  </si>
  <si>
    <t>A6.049.04</t>
  </si>
  <si>
    <t>A6.049.05</t>
  </si>
  <si>
    <t>711.915</t>
  </si>
  <si>
    <t>A6.049.06</t>
  </si>
  <si>
    <t>712.920</t>
  </si>
  <si>
    <t>A6.049.07</t>
  </si>
  <si>
    <t>A6.049.08</t>
  </si>
  <si>
    <t>A6.049.09</t>
  </si>
  <si>
    <t>A6.049.10</t>
  </si>
  <si>
    <t>A6.049.11</t>
  </si>
  <si>
    <t>A6.049.12</t>
  </si>
  <si>
    <t>712.310</t>
  </si>
  <si>
    <t>A6.049.13</t>
  </si>
  <si>
    <t>712.143</t>
  </si>
  <si>
    <t>A6.050.01</t>
  </si>
  <si>
    <t>713.079</t>
  </si>
  <si>
    <t>A6.050.02</t>
  </si>
  <si>
    <t>708.778</t>
  </si>
  <si>
    <t>A6.050.03</t>
  </si>
  <si>
    <t>A6.050.04</t>
  </si>
  <si>
    <t>A6.050.05</t>
  </si>
  <si>
    <t>A6.050.06</t>
  </si>
  <si>
    <t>712.931</t>
  </si>
  <si>
    <t>A6.050.07</t>
  </si>
  <si>
    <t>711.537</t>
  </si>
  <si>
    <t>A6.050.08</t>
  </si>
  <si>
    <t>A6.050.09</t>
  </si>
  <si>
    <t>A6.050.10</t>
  </si>
  <si>
    <t>A6.050.11</t>
  </si>
  <si>
    <t>A6.050.12</t>
  </si>
  <si>
    <t>A6.050.13</t>
  </si>
  <si>
    <t>A6.051.01</t>
  </si>
  <si>
    <t>709.513</t>
  </si>
  <si>
    <t>A6.051.02</t>
  </si>
  <si>
    <t>712.704</t>
  </si>
  <si>
    <t>A6.051.03</t>
  </si>
  <si>
    <t>712.971</t>
  </si>
  <si>
    <t>A6.051.04</t>
  </si>
  <si>
    <t>A6.051.05</t>
  </si>
  <si>
    <t>A6.051.06</t>
  </si>
  <si>
    <t>A6.051.07</t>
  </si>
  <si>
    <t>712.432</t>
  </si>
  <si>
    <t>A6.051.08</t>
  </si>
  <si>
    <t>713.082</t>
  </si>
  <si>
    <t>A6.051.09</t>
  </si>
  <si>
    <t>705.664</t>
  </si>
  <si>
    <t>A6.051.10</t>
  </si>
  <si>
    <t>712.799</t>
  </si>
  <si>
    <t>A6.051.11</t>
  </si>
  <si>
    <t>A6.051.12</t>
  </si>
  <si>
    <t>A6.051.13</t>
  </si>
  <si>
    <t>A6.052.01</t>
  </si>
  <si>
    <t>709.669</t>
  </si>
  <si>
    <t>A6.052.02</t>
  </si>
  <si>
    <t>713.531</t>
  </si>
  <si>
    <t>A6.052.03</t>
  </si>
  <si>
    <t>A6.052.04</t>
  </si>
  <si>
    <t>713.129</t>
  </si>
  <si>
    <t>A6.052.05</t>
  </si>
  <si>
    <t>712.092</t>
  </si>
  <si>
    <t>A6.052.06</t>
  </si>
  <si>
    <t>A6.052.07</t>
  </si>
  <si>
    <t>714.434</t>
  </si>
  <si>
    <t>A6.052.08</t>
  </si>
  <si>
    <t>A6.052.09</t>
  </si>
  <si>
    <t>A6.052.10</t>
  </si>
  <si>
    <t>A6.052.11</t>
  </si>
  <si>
    <t>A6.052.12</t>
  </si>
  <si>
    <t>A6.052.13</t>
  </si>
  <si>
    <t>A6.053.01</t>
  </si>
  <si>
    <t>702.430</t>
  </si>
  <si>
    <t>A6.053.02</t>
  </si>
  <si>
    <t>A6.053.03</t>
  </si>
  <si>
    <t>A6.053.04</t>
  </si>
  <si>
    <t>713.458</t>
  </si>
  <si>
    <t>A6.053.05</t>
  </si>
  <si>
    <t>713.226</t>
  </si>
  <si>
    <t>A6.053.06</t>
  </si>
  <si>
    <t>A6.053.07</t>
  </si>
  <si>
    <t>A6.053.08</t>
  </si>
  <si>
    <t>A6.053.09</t>
  </si>
  <si>
    <t>712.869</t>
  </si>
  <si>
    <t>A6.053.10</t>
  </si>
  <si>
    <t>712.213</t>
  </si>
  <si>
    <t>A6.053.11</t>
  </si>
  <si>
    <t>A6.053.12</t>
  </si>
  <si>
    <t>A6.054.01</t>
  </si>
  <si>
    <t>712.451</t>
  </si>
  <si>
    <t>A6.054.02</t>
  </si>
  <si>
    <t>713.429</t>
  </si>
  <si>
    <t>A6.054.03</t>
  </si>
  <si>
    <t>A6.054.04</t>
  </si>
  <si>
    <t>712.473</t>
  </si>
  <si>
    <t>A6.054.05</t>
  </si>
  <si>
    <t>A6.054.06</t>
  </si>
  <si>
    <t>713.315</t>
  </si>
  <si>
    <t>A6.054.07</t>
  </si>
  <si>
    <t>A6.054.08</t>
  </si>
  <si>
    <t>713.454</t>
  </si>
  <si>
    <t>A6.054.09</t>
  </si>
  <si>
    <t>713.587</t>
  </si>
  <si>
    <t>A6.054.10</t>
  </si>
  <si>
    <t>713.676</t>
  </si>
  <si>
    <t>A6.054.11</t>
  </si>
  <si>
    <t>A6.054.12</t>
  </si>
  <si>
    <t>A6.054.13</t>
  </si>
  <si>
    <t>713.255</t>
  </si>
  <si>
    <t>A6.055.01</t>
  </si>
  <si>
    <t>713.265</t>
  </si>
  <si>
    <t>A6.055.02</t>
  </si>
  <si>
    <t>A6.055.03</t>
  </si>
  <si>
    <t>714.756</t>
  </si>
  <si>
    <t>A6.055.04</t>
  </si>
  <si>
    <t>A6.055.05</t>
  </si>
  <si>
    <t>714.458</t>
  </si>
  <si>
    <t>A6.055.06</t>
  </si>
  <si>
    <t>714.585</t>
  </si>
  <si>
    <t>A6.055.07</t>
  </si>
  <si>
    <t>A6.055.08</t>
  </si>
  <si>
    <t>713.215</t>
  </si>
  <si>
    <t>A6.055.09</t>
  </si>
  <si>
    <t>A6.055.10</t>
  </si>
  <si>
    <t>A6.055.11</t>
  </si>
  <si>
    <t>A6.055.12</t>
  </si>
  <si>
    <t>713.445</t>
  </si>
  <si>
    <t>A6.055.13</t>
  </si>
  <si>
    <t>A6.056.01</t>
  </si>
  <si>
    <t>703.181</t>
  </si>
  <si>
    <t>A6.056.02</t>
  </si>
  <si>
    <t>703.475</t>
  </si>
  <si>
    <t>A6.056.03</t>
  </si>
  <si>
    <t>A6.056.04</t>
  </si>
  <si>
    <t>A6.056.05</t>
  </si>
  <si>
    <t>A6.056.06</t>
  </si>
  <si>
    <t>A6.056.07</t>
  </si>
  <si>
    <t>A6.056.08</t>
  </si>
  <si>
    <t>713.678</t>
  </si>
  <si>
    <t>A6.056.09</t>
  </si>
  <si>
    <t>A6.056.10</t>
  </si>
  <si>
    <t>710.205</t>
  </si>
  <si>
    <t>A6.056.11</t>
  </si>
  <si>
    <t>A6.056.12</t>
  </si>
  <si>
    <t>713.843</t>
  </si>
  <si>
    <t>A6.056.13</t>
  </si>
  <si>
    <t>713.449</t>
  </si>
  <si>
    <t>A6.057.01</t>
  </si>
  <si>
    <t>A6.057.02</t>
  </si>
  <si>
    <t>A6.057.03</t>
  </si>
  <si>
    <t>A6.057.04</t>
  </si>
  <si>
    <t>710.830</t>
  </si>
  <si>
    <t>A6.057.05</t>
  </si>
  <si>
    <t>A6.057.06</t>
  </si>
  <si>
    <t>A6.057.07</t>
  </si>
  <si>
    <t>A6.057.08</t>
  </si>
  <si>
    <t>A6.057.09</t>
  </si>
  <si>
    <t>714.496</t>
  </si>
  <si>
    <t>A6.057.10</t>
  </si>
  <si>
    <t>A6.057.11</t>
  </si>
  <si>
    <t>A6.057.12</t>
  </si>
  <si>
    <t>713.928</t>
  </si>
  <si>
    <t>A6.057.13</t>
  </si>
  <si>
    <t>713.407</t>
  </si>
  <si>
    <t>A6.058.01</t>
  </si>
  <si>
    <t>712.109</t>
  </si>
  <si>
    <t>A6.058.02</t>
  </si>
  <si>
    <t>703.763</t>
  </si>
  <si>
    <t>A6.058.03</t>
  </si>
  <si>
    <t>A6.058.04</t>
  </si>
  <si>
    <t>A6.058.05</t>
  </si>
  <si>
    <t>A6.058.06</t>
  </si>
  <si>
    <t>714.354</t>
  </si>
  <si>
    <t>A6.058.07</t>
  </si>
  <si>
    <t>A6.058.08</t>
  </si>
  <si>
    <t>A6.058.09</t>
  </si>
  <si>
    <t>A6.058.10</t>
  </si>
  <si>
    <t>A6.058.11</t>
  </si>
  <si>
    <t>A6.058.12</t>
  </si>
  <si>
    <t>A6.058.13</t>
  </si>
  <si>
    <t>A6.060.01</t>
  </si>
  <si>
    <t>A6.060.02</t>
  </si>
  <si>
    <t>A6.060.03</t>
  </si>
  <si>
    <t>701.882</t>
  </si>
  <si>
    <t>A6.060.04</t>
  </si>
  <si>
    <t>A6.060.05</t>
  </si>
  <si>
    <t>A6.060.06</t>
  </si>
  <si>
    <t>702.159</t>
  </si>
  <si>
    <t>A6.060.07</t>
  </si>
  <si>
    <t>700.078</t>
  </si>
  <si>
    <t>A6.060.08</t>
  </si>
  <si>
    <t>A6.060.09</t>
  </si>
  <si>
    <t>A6.060.10</t>
  </si>
  <si>
    <t>711.692</t>
  </si>
  <si>
    <t>A6.060.11</t>
  </si>
  <si>
    <t>A6.060.12</t>
  </si>
  <si>
    <t>A6.060.13</t>
  </si>
  <si>
    <t>A6.061.01</t>
  </si>
  <si>
    <t>00:42:27</t>
  </si>
  <si>
    <t>A6.061.02</t>
  </si>
  <si>
    <t>711.324</t>
  </si>
  <si>
    <t>A6.061.05</t>
  </si>
  <si>
    <t>A6.061.06</t>
  </si>
  <si>
    <t>710.032</t>
  </si>
  <si>
    <t>A6.061.07</t>
  </si>
  <si>
    <t>A6.061.08</t>
  </si>
  <si>
    <t>A6.061.09</t>
  </si>
  <si>
    <t>712.144</t>
  </si>
  <si>
    <t>A6.061.10</t>
  </si>
  <si>
    <t>A6.061.11</t>
  </si>
  <si>
    <t>A6.061.12</t>
  </si>
  <si>
    <t>711.507</t>
  </si>
  <si>
    <t>A6.061.13</t>
  </si>
  <si>
    <t>711.385</t>
  </si>
  <si>
    <t>A6.062.01</t>
  </si>
  <si>
    <t>00:45:04</t>
  </si>
  <si>
    <t>712.076</t>
  </si>
  <si>
    <t>A6.062.02</t>
  </si>
  <si>
    <t>711.073</t>
  </si>
  <si>
    <t>A6.062.03</t>
  </si>
  <si>
    <t>A6.062.04</t>
  </si>
  <si>
    <t>A6.062.05</t>
  </si>
  <si>
    <t>A6.062.06</t>
  </si>
  <si>
    <t>711.524</t>
  </si>
  <si>
    <t>A6.062.07</t>
  </si>
  <si>
    <t>711.737</t>
  </si>
  <si>
    <t>A6.062.08</t>
  </si>
  <si>
    <t>711.432</t>
  </si>
  <si>
    <t>A6.062.09</t>
  </si>
  <si>
    <t>711.360</t>
  </si>
  <si>
    <t>A6.062.10</t>
  </si>
  <si>
    <t>A6.062.11</t>
  </si>
  <si>
    <t>711.050</t>
  </si>
  <si>
    <t>698.308</t>
  </si>
  <si>
    <t>A6.062.12</t>
  </si>
  <si>
    <t>A6.062.13</t>
  </si>
  <si>
    <t>A6.063.01</t>
  </si>
  <si>
    <t>A6.063.02</t>
  </si>
  <si>
    <t>A6.063.03</t>
  </si>
  <si>
    <t>A6.063.04</t>
  </si>
  <si>
    <t>705.539</t>
  </si>
  <si>
    <t>A6.063.05</t>
  </si>
  <si>
    <t>A6.063.06</t>
  </si>
  <si>
    <t>710.543</t>
  </si>
  <si>
    <t>A6.063.07</t>
  </si>
  <si>
    <t>A6.063.08</t>
  </si>
  <si>
    <t>A6.063.09</t>
  </si>
  <si>
    <t>A6.063.10</t>
  </si>
  <si>
    <t>A6.063.11</t>
  </si>
  <si>
    <t>A6.063.12</t>
  </si>
  <si>
    <t>A6.063.13</t>
  </si>
  <si>
    <t>A6.064.01</t>
  </si>
  <si>
    <t>A6.064.02</t>
  </si>
  <si>
    <t>A6.064.03</t>
  </si>
  <si>
    <t>A6.064.04</t>
  </si>
  <si>
    <t>A6.064.05</t>
  </si>
  <si>
    <t>705.892</t>
  </si>
  <si>
    <t>A6.064.06</t>
  </si>
  <si>
    <t>A6.064.07</t>
  </si>
  <si>
    <t>705.860</t>
  </si>
  <si>
    <t>A6.064.08</t>
  </si>
  <si>
    <t>A6.064.09</t>
  </si>
  <si>
    <t>A6.064.10</t>
  </si>
  <si>
    <t>705.850</t>
  </si>
  <si>
    <t>A6.064.11</t>
  </si>
  <si>
    <t>A6.064.12</t>
  </si>
  <si>
    <t>A6.064.13</t>
  </si>
  <si>
    <t>703.401</t>
  </si>
  <si>
    <t>A6.065.01</t>
  </si>
  <si>
    <t>700.999</t>
  </si>
  <si>
    <t>A6.065.02</t>
  </si>
  <si>
    <t>704.927</t>
  </si>
  <si>
    <t>A6.065.03</t>
  </si>
  <si>
    <t>A6.065.04</t>
  </si>
  <si>
    <t>705.593</t>
  </si>
  <si>
    <t>A6.065.05</t>
  </si>
  <si>
    <t>705.094</t>
  </si>
  <si>
    <t>A6.065.06</t>
  </si>
  <si>
    <t>A6.065.07</t>
  </si>
  <si>
    <t>701.507</t>
  </si>
  <si>
    <t>A6.065.08</t>
  </si>
  <si>
    <t>A6.065.09</t>
  </si>
  <si>
    <t>704.461</t>
  </si>
  <si>
    <t>A6.065.10</t>
  </si>
  <si>
    <t>A6.065.11</t>
  </si>
  <si>
    <t>705.512</t>
  </si>
  <si>
    <t>A6.065.12</t>
  </si>
  <si>
    <t>A6.065.13</t>
  </si>
  <si>
    <t>A6.066.01</t>
  </si>
  <si>
    <t>A6.066.02</t>
  </si>
  <si>
    <t>A6.066.03</t>
  </si>
  <si>
    <t>705.939</t>
  </si>
  <si>
    <t>A6.066.04</t>
  </si>
  <si>
    <t>A6.066.05</t>
  </si>
  <si>
    <t>A6.066.06</t>
  </si>
  <si>
    <t>A6.066.07</t>
  </si>
  <si>
    <t>705.017</t>
  </si>
  <si>
    <t>A6.066.08</t>
  </si>
  <si>
    <t>A6.066.09</t>
  </si>
  <si>
    <t>A6.066.10</t>
  </si>
  <si>
    <t>706.145</t>
  </si>
  <si>
    <t>A6.066.11</t>
  </si>
  <si>
    <t>702.166</t>
  </si>
  <si>
    <t>A6.066.12</t>
  </si>
  <si>
    <t>697.169</t>
  </si>
  <si>
    <t>A6.066.13</t>
  </si>
  <si>
    <t>A6.067.01</t>
  </si>
  <si>
    <t>703.845</t>
  </si>
  <si>
    <t>A6.067.02</t>
  </si>
  <si>
    <t>A6.067.03</t>
  </si>
  <si>
    <t>701.551</t>
  </si>
  <si>
    <t>A6.067.04</t>
  </si>
  <si>
    <t>A6.067.05</t>
  </si>
  <si>
    <t>A6.067.06</t>
  </si>
  <si>
    <t>A6.067.07</t>
  </si>
  <si>
    <t>704.917</t>
  </si>
  <si>
    <t>A6.067.08</t>
  </si>
  <si>
    <t>702.129</t>
  </si>
  <si>
    <t>A6.067.09</t>
  </si>
  <si>
    <t>A6.067.10</t>
  </si>
  <si>
    <t>A6.067.11</t>
  </si>
  <si>
    <t>A6.067.12</t>
  </si>
  <si>
    <t>705.951</t>
  </si>
  <si>
    <t>A6.067.13</t>
  </si>
  <si>
    <t>705.133</t>
  </si>
  <si>
    <t>A6.068.01</t>
  </si>
  <si>
    <t>A6.068.02</t>
  </si>
  <si>
    <t>A6.068.03</t>
  </si>
  <si>
    <t>A6.068.04</t>
  </si>
  <si>
    <t>A6.068.05</t>
  </si>
  <si>
    <t>A6.068.06</t>
  </si>
  <si>
    <t>A6.068.07</t>
  </si>
  <si>
    <t>A6.068.08</t>
  </si>
  <si>
    <t>A6.068.09</t>
  </si>
  <si>
    <t>A6.068.10</t>
  </si>
  <si>
    <t>703.941</t>
  </si>
  <si>
    <t>A6.068.11</t>
  </si>
  <si>
    <t>702.156</t>
  </si>
  <si>
    <t>A6.068.12</t>
  </si>
  <si>
    <t>701.005</t>
  </si>
  <si>
    <t>A6.068.13</t>
  </si>
  <si>
    <t>A6.069.01</t>
  </si>
  <si>
    <t>705.253</t>
  </si>
  <si>
    <t>A6.069.02</t>
  </si>
  <si>
    <t>705.463</t>
  </si>
  <si>
    <t>A6.069.03</t>
  </si>
  <si>
    <t>703.960</t>
  </si>
  <si>
    <t>A6.069.04</t>
  </si>
  <si>
    <t>704.485</t>
  </si>
  <si>
    <t>A6.069.05</t>
  </si>
  <si>
    <t>A6.069.06</t>
  </si>
  <si>
    <t>A6.069.07</t>
  </si>
  <si>
    <t>A6.069.08</t>
  </si>
  <si>
    <t>A6.069.09</t>
  </si>
  <si>
    <t>A6.069.10</t>
  </si>
  <si>
    <t>706.182</t>
  </si>
  <si>
    <t>A6.069.11</t>
  </si>
  <si>
    <t>A6.069.12</t>
  </si>
  <si>
    <t>705.112</t>
  </si>
  <si>
    <t>A6.069.13</t>
  </si>
  <si>
    <t>701.201</t>
  </si>
  <si>
    <t>A6.070.01</t>
  </si>
  <si>
    <t>A6.070.02</t>
  </si>
  <si>
    <t>A6.070.03</t>
  </si>
  <si>
    <t>A6.070.04</t>
  </si>
  <si>
    <t>A6.070.05</t>
  </si>
  <si>
    <t>701.968</t>
  </si>
  <si>
    <t>A6.070.06</t>
  </si>
  <si>
    <t>A6.070.07</t>
  </si>
  <si>
    <t>703.479</t>
  </si>
  <si>
    <t>A6.070.08</t>
  </si>
  <si>
    <t>A6.070.09</t>
  </si>
  <si>
    <t>702.590</t>
  </si>
  <si>
    <t>A6.070.10</t>
  </si>
  <si>
    <t>A6.070.11</t>
  </si>
  <si>
    <t>A6.070.12</t>
  </si>
  <si>
    <t>701.824</t>
  </si>
  <si>
    <t>A6.070.13</t>
  </si>
  <si>
    <t>A6.071.01</t>
  </si>
  <si>
    <t>A6.071.02</t>
  </si>
  <si>
    <t>A6.071.03</t>
  </si>
  <si>
    <t>A6.071.04</t>
  </si>
  <si>
    <t>A6.071.05</t>
  </si>
  <si>
    <t>A6.071.06</t>
  </si>
  <si>
    <t>A6.071.07</t>
  </si>
  <si>
    <t>A6.071.08</t>
  </si>
  <si>
    <t>A6.071.09</t>
  </si>
  <si>
    <t>A6.071.10</t>
  </si>
  <si>
    <t>A6.071.11</t>
  </si>
  <si>
    <t>A6.071.12</t>
  </si>
  <si>
    <t>705.293</t>
  </si>
  <si>
    <t>A6.071.13</t>
  </si>
  <si>
    <t>703.087</t>
  </si>
  <si>
    <t>A6.072.01</t>
  </si>
  <si>
    <t>A6.072.02</t>
  </si>
  <si>
    <t>A6.072.03</t>
  </si>
  <si>
    <t>706.850</t>
  </si>
  <si>
    <t>A6.072.04</t>
  </si>
  <si>
    <t>A6.072.05</t>
  </si>
  <si>
    <t>699.742</t>
  </si>
  <si>
    <t>A6.072.06</t>
  </si>
  <si>
    <t>A6.072.07</t>
  </si>
  <si>
    <t>A6.072.08</t>
  </si>
  <si>
    <t>703.135</t>
  </si>
  <si>
    <t>A6.072.09</t>
  </si>
  <si>
    <t>705.974</t>
  </si>
  <si>
    <t>A6.072.10</t>
  </si>
  <si>
    <t>705.592</t>
  </si>
  <si>
    <t>A6.072.11</t>
  </si>
  <si>
    <t>A6.072.12</t>
  </si>
  <si>
    <t>A6.072.13</t>
  </si>
  <si>
    <t>706.283</t>
  </si>
  <si>
    <t>A6.073.01</t>
  </si>
  <si>
    <t>701.922</t>
  </si>
  <si>
    <t>A6.073.02</t>
  </si>
  <si>
    <t>A6.073.03</t>
  </si>
  <si>
    <t>A6.073.04</t>
  </si>
  <si>
    <t>697.942</t>
  </si>
  <si>
    <t>A6.073.05</t>
  </si>
  <si>
    <t>A6.073.06</t>
  </si>
  <si>
    <t>A6.073.07</t>
  </si>
  <si>
    <t>700.556</t>
  </si>
  <si>
    <t>A6.073.08</t>
  </si>
  <si>
    <t>A6.073.09</t>
  </si>
  <si>
    <t>A6.073.10</t>
  </si>
  <si>
    <t>00:50:55</t>
  </si>
  <si>
    <t>A6.073.11</t>
  </si>
  <si>
    <t>706.327</t>
  </si>
  <si>
    <t>A6.073.12</t>
  </si>
  <si>
    <t>A6.073.13</t>
  </si>
  <si>
    <t>706.998</t>
  </si>
  <si>
    <t>A6.074.01</t>
  </si>
  <si>
    <t>A6.074.02</t>
  </si>
  <si>
    <t>701.584</t>
  </si>
  <si>
    <t>A6.074.03</t>
  </si>
  <si>
    <t>A6.074.04</t>
  </si>
  <si>
    <t>700.739</t>
  </si>
  <si>
    <t>A6.074.05</t>
  </si>
  <si>
    <t>A6.074.06</t>
  </si>
  <si>
    <t>700.310</t>
  </si>
  <si>
    <t>A6.074.07</t>
  </si>
  <si>
    <t>A6.074.08</t>
  </si>
  <si>
    <t>700.634</t>
  </si>
  <si>
    <t>A6.074.09</t>
  </si>
  <si>
    <t>A6.074.10</t>
  </si>
  <si>
    <t>693.042</t>
  </si>
  <si>
    <t>705.079</t>
  </si>
  <si>
    <t>A6.074.11</t>
  </si>
  <si>
    <t>A6.074.12</t>
  </si>
  <si>
    <t>A6.074.13</t>
  </si>
  <si>
    <t>A6.075.01</t>
  </si>
  <si>
    <t>A6.075.02</t>
  </si>
  <si>
    <t>701.960</t>
  </si>
  <si>
    <t>A6.075.03</t>
  </si>
  <si>
    <t>706.933</t>
  </si>
  <si>
    <t>A6.075.04</t>
  </si>
  <si>
    <t>703.518</t>
  </si>
  <si>
    <t>A6.075.05</t>
  </si>
  <si>
    <t>A6.075.06</t>
  </si>
  <si>
    <t>A6.075.07</t>
  </si>
  <si>
    <t>706.801</t>
  </si>
  <si>
    <t>A6.075.08</t>
  </si>
  <si>
    <t>A6.075.09</t>
  </si>
  <si>
    <t>A6.075.10</t>
  </si>
  <si>
    <t>705.076</t>
  </si>
  <si>
    <t>A6.075.11</t>
  </si>
  <si>
    <t>A6.075.12</t>
  </si>
  <si>
    <t>A6.075.13</t>
  </si>
  <si>
    <t>A6.076.01</t>
  </si>
  <si>
    <t>A6.076.02</t>
  </si>
  <si>
    <t>706.958</t>
  </si>
  <si>
    <t>A6.076.03</t>
  </si>
  <si>
    <t>A6.076.04</t>
  </si>
  <si>
    <t>A6.076.05</t>
  </si>
  <si>
    <t>A6.076.06</t>
  </si>
  <si>
    <t>A6.076.07</t>
  </si>
  <si>
    <t>705.900</t>
  </si>
  <si>
    <t>A6.076.08</t>
  </si>
  <si>
    <t>A6.076.09</t>
  </si>
  <si>
    <t>A6.076.10</t>
  </si>
  <si>
    <t>A6.076.11</t>
  </si>
  <si>
    <t>700.656</t>
  </si>
  <si>
    <t>A6.076.12</t>
  </si>
  <si>
    <t>A6.076.13</t>
  </si>
  <si>
    <t>699.218</t>
  </si>
  <si>
    <t>A6.077.01</t>
  </si>
  <si>
    <t>A6.077.02</t>
  </si>
  <si>
    <t>A6.077.03</t>
  </si>
  <si>
    <t>A6.077.04</t>
  </si>
  <si>
    <t>708.142</t>
  </si>
  <si>
    <t>A6.077.05</t>
  </si>
  <si>
    <t>706.113</t>
  </si>
  <si>
    <t>A6.077.06</t>
  </si>
  <si>
    <t>A6.077.07</t>
  </si>
  <si>
    <t>A6.077.08</t>
  </si>
  <si>
    <t>703.653</t>
  </si>
  <si>
    <t>A6.077.09</t>
  </si>
  <si>
    <t>A6.077.10</t>
  </si>
  <si>
    <t>700.347</t>
  </si>
  <si>
    <t>A6.077.11</t>
  </si>
  <si>
    <t>706.902</t>
  </si>
  <si>
    <t>A6.077.12</t>
  </si>
  <si>
    <t>705.165</t>
  </si>
  <si>
    <t>A6.077.13</t>
  </si>
  <si>
    <t>701.174</t>
  </si>
  <si>
    <t>A6.078.01</t>
  </si>
  <si>
    <t>A6.078.02</t>
  </si>
  <si>
    <t>A6.078.03</t>
  </si>
  <si>
    <t>A6.078.04</t>
  </si>
  <si>
    <t>707.613</t>
  </si>
  <si>
    <t>A6.078.05</t>
  </si>
  <si>
    <t>A6.078.06</t>
  </si>
  <si>
    <t>A6.078.07</t>
  </si>
  <si>
    <t>00:16:33</t>
  </si>
  <si>
    <t>707.072</t>
  </si>
  <si>
    <t>A6.078.08</t>
  </si>
  <si>
    <t>A6.078.09</t>
  </si>
  <si>
    <t>A6.078.10</t>
  </si>
  <si>
    <t>A6.078.11</t>
  </si>
  <si>
    <t>706.984</t>
  </si>
  <si>
    <t>A6.078.12</t>
  </si>
  <si>
    <t>707.405</t>
  </si>
  <si>
    <t>A6.078.13</t>
  </si>
  <si>
    <t>705.048</t>
  </si>
  <si>
    <t>A6.079.01</t>
  </si>
  <si>
    <t>707.622</t>
  </si>
  <si>
    <t>A6.079.02</t>
  </si>
  <si>
    <t>704.404</t>
  </si>
  <si>
    <t>A6.079.03</t>
  </si>
  <si>
    <t>A6.079.04</t>
  </si>
  <si>
    <t>A6.079.05</t>
  </si>
  <si>
    <t>A6.079.06</t>
  </si>
  <si>
    <t>A6.079.07</t>
  </si>
  <si>
    <t>703.303</t>
  </si>
  <si>
    <t>A6.079.08</t>
  </si>
  <si>
    <t>A6.079.09</t>
  </si>
  <si>
    <t>A6.079.10</t>
  </si>
  <si>
    <t>A6.079.11</t>
  </si>
  <si>
    <t>706.384</t>
  </si>
  <si>
    <t>A6.079.12</t>
  </si>
  <si>
    <t>A6.079.13</t>
  </si>
  <si>
    <t>705.013</t>
  </si>
  <si>
    <t>A6.080.01</t>
  </si>
  <si>
    <t>A6.080.02</t>
  </si>
  <si>
    <t>A6.080.03</t>
  </si>
  <si>
    <t>707.081</t>
  </si>
  <si>
    <t>A6.080.04</t>
  </si>
  <si>
    <t>706.931</t>
  </si>
  <si>
    <t>A6.080.05</t>
  </si>
  <si>
    <t>707.007</t>
  </si>
  <si>
    <t>A6.080.06</t>
  </si>
  <si>
    <t>705.910</t>
  </si>
  <si>
    <t>A6.080.07</t>
  </si>
  <si>
    <t>A6.080.08</t>
  </si>
  <si>
    <t>A6.080.09</t>
  </si>
  <si>
    <t>702.565</t>
  </si>
  <si>
    <t>A6.080.10</t>
  </si>
  <si>
    <t>A6.080.11</t>
  </si>
  <si>
    <t>A6.080.12</t>
  </si>
  <si>
    <t>A6.080.13</t>
  </si>
  <si>
    <t>707.609</t>
  </si>
  <si>
    <t>A6.081.01</t>
  </si>
  <si>
    <t>A6.081.02</t>
  </si>
  <si>
    <t>A6.081.03</t>
  </si>
  <si>
    <t>707.379</t>
  </si>
  <si>
    <t>A6.081.04</t>
  </si>
  <si>
    <t>A6.081.05</t>
  </si>
  <si>
    <t>705.554</t>
  </si>
  <si>
    <t>A6.081.06</t>
  </si>
  <si>
    <t>A6.081.07</t>
  </si>
  <si>
    <t>703.409</t>
  </si>
  <si>
    <t>A6.081.08</t>
  </si>
  <si>
    <t>701.559</t>
  </si>
  <si>
    <t>A6.081.09</t>
  </si>
  <si>
    <t>708.206</t>
  </si>
  <si>
    <t>A6.081.10</t>
  </si>
  <si>
    <t>A6.081.11</t>
  </si>
  <si>
    <t>A6.081.12</t>
  </si>
  <si>
    <t>707.637</t>
  </si>
  <si>
    <t>A6.081.13</t>
  </si>
  <si>
    <t>A6.082.01</t>
  </si>
  <si>
    <t>708.066</t>
  </si>
  <si>
    <t>A6.082.02</t>
  </si>
  <si>
    <t>A6.082.03</t>
  </si>
  <si>
    <t>A6.082.04</t>
  </si>
  <si>
    <t>A6.082.05</t>
  </si>
  <si>
    <t>706.083</t>
  </si>
  <si>
    <t>A6.082.06</t>
  </si>
  <si>
    <t>A6.082.07</t>
  </si>
  <si>
    <t>A6.082.08</t>
  </si>
  <si>
    <t>A6.082.09</t>
  </si>
  <si>
    <t>A6.082.10</t>
  </si>
  <si>
    <t>A6.082.11</t>
  </si>
  <si>
    <t>A6.082.12</t>
  </si>
  <si>
    <t>A6.082.13</t>
  </si>
  <si>
    <t>A6.083.01</t>
  </si>
  <si>
    <t>A6.083.02</t>
  </si>
  <si>
    <t>A6.083.03</t>
  </si>
  <si>
    <t>702.494</t>
  </si>
  <si>
    <t>A6.083.04</t>
  </si>
  <si>
    <t>703.804</t>
  </si>
  <si>
    <t>A6.083.05</t>
  </si>
  <si>
    <t>704.551</t>
  </si>
  <si>
    <t>A6.083.06</t>
  </si>
  <si>
    <t>A6.083.07</t>
  </si>
  <si>
    <t>706.855</t>
  </si>
  <si>
    <t>A6.083.08</t>
  </si>
  <si>
    <t>A6.083.09</t>
  </si>
  <si>
    <t>A6.083.10</t>
  </si>
  <si>
    <t>707.716</t>
  </si>
  <si>
    <t>A6.083.11</t>
  </si>
  <si>
    <t>707.912</t>
  </si>
  <si>
    <t>A6.083.12</t>
  </si>
  <si>
    <t>A6.083.13</t>
  </si>
  <si>
    <t>A6.084.01</t>
  </si>
  <si>
    <t>708.346</t>
  </si>
  <si>
    <t>A6.084.02</t>
  </si>
  <si>
    <t>704.957</t>
  </si>
  <si>
    <t>A6.084.03</t>
  </si>
  <si>
    <t>A6.084.04</t>
  </si>
  <si>
    <t>A6.084.05</t>
  </si>
  <si>
    <t>707.620</t>
  </si>
  <si>
    <t>A6.084.06</t>
  </si>
  <si>
    <t>A6.084.07</t>
  </si>
  <si>
    <t>704.889</t>
  </si>
  <si>
    <t>A6.084.08</t>
  </si>
  <si>
    <t>A6.084.09</t>
  </si>
  <si>
    <t>A6.084.10</t>
  </si>
  <si>
    <t>A6.084.11</t>
  </si>
  <si>
    <t>A6.084.12</t>
  </si>
  <si>
    <t>703.086</t>
  </si>
  <si>
    <t>A6.084.13</t>
  </si>
  <si>
    <t>A6.085.01</t>
  </si>
  <si>
    <t>A6.085.02</t>
  </si>
  <si>
    <t>707.918</t>
  </si>
  <si>
    <t>A6.085.03</t>
  </si>
  <si>
    <t>A6.085.04</t>
  </si>
  <si>
    <t>A6.085.05</t>
  </si>
  <si>
    <t>A6.085.06</t>
  </si>
  <si>
    <t>A6.085.07</t>
  </si>
  <si>
    <t>A6.085.08</t>
  </si>
  <si>
    <t>A6.085.09</t>
  </si>
  <si>
    <t>707.289</t>
  </si>
  <si>
    <t>A6.085.10</t>
  </si>
  <si>
    <t>705.783</t>
  </si>
  <si>
    <t>A6.085.11</t>
  </si>
  <si>
    <t>A6.085.12</t>
  </si>
  <si>
    <t>708.282</t>
  </si>
  <si>
    <t>A6.085.13</t>
  </si>
  <si>
    <t>707.597</t>
  </si>
  <si>
    <t>A6.086.01</t>
  </si>
  <si>
    <t>709.773</t>
  </si>
  <si>
    <t>A6.086.02</t>
  </si>
  <si>
    <t>700.422</t>
  </si>
  <si>
    <t>A6.086.03</t>
  </si>
  <si>
    <t>706.688</t>
  </si>
  <si>
    <t>A6.086.04</t>
  </si>
  <si>
    <t>A6.086.05</t>
  </si>
  <si>
    <t>705.082</t>
  </si>
  <si>
    <t>A6.086.06</t>
  </si>
  <si>
    <t>703.698</t>
  </si>
  <si>
    <t>A6.086.07</t>
  </si>
  <si>
    <t>709.007</t>
  </si>
  <si>
    <t>A6.086.08</t>
  </si>
  <si>
    <t>708.643</t>
  </si>
  <si>
    <t>A6.086.09</t>
  </si>
  <si>
    <t>A6.086.10</t>
  </si>
  <si>
    <t>A6.086.11</t>
  </si>
  <si>
    <t>A6.086.12</t>
  </si>
  <si>
    <t>708.937</t>
  </si>
  <si>
    <t>A6.086.13</t>
  </si>
  <si>
    <t>704.529</t>
  </si>
  <si>
    <t>A6.087.01</t>
  </si>
  <si>
    <t>A6.087.02</t>
  </si>
  <si>
    <t>704.780</t>
  </si>
  <si>
    <t>A6.087.03</t>
  </si>
  <si>
    <t>704.758</t>
  </si>
  <si>
    <t>A6.087.04</t>
  </si>
  <si>
    <t>708.720</t>
  </si>
  <si>
    <t>A6.087.05</t>
  </si>
  <si>
    <t>A6.087.06</t>
  </si>
  <si>
    <t>A6.087.07</t>
  </si>
  <si>
    <t>707.727</t>
  </si>
  <si>
    <t>A6.087.08</t>
  </si>
  <si>
    <t>A6.087.09</t>
  </si>
  <si>
    <t>A6.087.10</t>
  </si>
  <si>
    <t>A6.087.11</t>
  </si>
  <si>
    <t>A6.087.12</t>
  </si>
  <si>
    <t>A6.087.13</t>
  </si>
  <si>
    <t>D1.001.01</t>
  </si>
  <si>
    <t>722.448</t>
  </si>
  <si>
    <t>D1.001.02</t>
  </si>
  <si>
    <t>D1.001.03</t>
  </si>
  <si>
    <t>721.247</t>
  </si>
  <si>
    <t>D1.001.04</t>
  </si>
  <si>
    <t>720.817</t>
  </si>
  <si>
    <t>D1.001.05</t>
  </si>
  <si>
    <t>720.300</t>
  </si>
  <si>
    <t>D1.001.06</t>
  </si>
  <si>
    <t>719.699</t>
  </si>
  <si>
    <t>D1.001.07</t>
  </si>
  <si>
    <t>719.323</t>
  </si>
  <si>
    <t>D1.001.08</t>
  </si>
  <si>
    <t>D1.001.09</t>
  </si>
  <si>
    <t>719.185</t>
  </si>
  <si>
    <t>D1.001.10</t>
  </si>
  <si>
    <t>D1.002.01</t>
  </si>
  <si>
    <t>722.409</t>
  </si>
  <si>
    <t>D1.002.02</t>
  </si>
  <si>
    <t>721.541</t>
  </si>
  <si>
    <t>D1.002.03</t>
  </si>
  <si>
    <t>702.669</t>
  </si>
  <si>
    <t>721.072</t>
  </si>
  <si>
    <t>D1.002.04</t>
  </si>
  <si>
    <t>D1.002.05</t>
  </si>
  <si>
    <t>720.181</t>
  </si>
  <si>
    <t>D1.002.06</t>
  </si>
  <si>
    <t>D1.002.07</t>
  </si>
  <si>
    <t>719.626</t>
  </si>
  <si>
    <t>D1.002.08</t>
  </si>
  <si>
    <t>719.104</t>
  </si>
  <si>
    <t>D1.002.09</t>
  </si>
  <si>
    <t>D1.002.10</t>
  </si>
  <si>
    <t>718.804</t>
  </si>
  <si>
    <t>D1.003.01</t>
  </si>
  <si>
    <t>722.165</t>
  </si>
  <si>
    <t>D1.003.02</t>
  </si>
  <si>
    <t>721.908</t>
  </si>
  <si>
    <t>D1.003.03</t>
  </si>
  <si>
    <t>721.459</t>
  </si>
  <si>
    <t>D1.003.04</t>
  </si>
  <si>
    <t>721.606</t>
  </si>
  <si>
    <t>D1.003.05</t>
  </si>
  <si>
    <t>720.876</t>
  </si>
  <si>
    <t>D1.003.06</t>
  </si>
  <si>
    <t>720.252</t>
  </si>
  <si>
    <t>D1.003.07</t>
  </si>
  <si>
    <t>719.984</t>
  </si>
  <si>
    <t>D1.003.08</t>
  </si>
  <si>
    <t>D1.003.09</t>
  </si>
  <si>
    <t>719.603</t>
  </si>
  <si>
    <t>D1.003.10</t>
  </si>
  <si>
    <t>D1.004.01</t>
  </si>
  <si>
    <t>D1.004.02</t>
  </si>
  <si>
    <t>722.118</t>
  </si>
  <si>
    <t>D1.004.03</t>
  </si>
  <si>
    <t>720.649</t>
  </si>
  <si>
    <t>D1.004.04</t>
  </si>
  <si>
    <t>720.349</t>
  </si>
  <si>
    <t>D1.004.05</t>
  </si>
  <si>
    <t>D1.004.06</t>
  </si>
  <si>
    <t>720.239</t>
  </si>
  <si>
    <t>D1.004.07</t>
  </si>
  <si>
    <t>719.496</t>
  </si>
  <si>
    <t>D1.004.08</t>
  </si>
  <si>
    <t>719.355</t>
  </si>
  <si>
    <t>D1.004.09</t>
  </si>
  <si>
    <t>719.256</t>
  </si>
  <si>
    <t>D1.004.10</t>
  </si>
  <si>
    <t>D1.005.01</t>
  </si>
  <si>
    <t>D1.005.02</t>
  </si>
  <si>
    <t>D1.005.03</t>
  </si>
  <si>
    <t>D1.005.04</t>
  </si>
  <si>
    <t>D1.005.05</t>
  </si>
  <si>
    <t>720.532</t>
  </si>
  <si>
    <t>D1.005.06</t>
  </si>
  <si>
    <t>D1.005.07</t>
  </si>
  <si>
    <t>D1.005.08</t>
  </si>
  <si>
    <t>719.567</t>
  </si>
  <si>
    <t>D1.005.09</t>
  </si>
  <si>
    <t>701.198</t>
  </si>
  <si>
    <t>719.088</t>
  </si>
  <si>
    <t>D1.005.10</t>
  </si>
  <si>
    <t>718.835</t>
  </si>
  <si>
    <t>D1.005.11</t>
  </si>
  <si>
    <t>718.882</t>
  </si>
  <si>
    <t>D1.005.12</t>
  </si>
  <si>
    <t>D1.005.13</t>
  </si>
  <si>
    <t>D1.006.06</t>
  </si>
  <si>
    <t>00:21:44</t>
  </si>
  <si>
    <t>720.358</t>
  </si>
  <si>
    <t>D1.006.07</t>
  </si>
  <si>
    <t>720.440</t>
  </si>
  <si>
    <t>D1.006.08</t>
  </si>
  <si>
    <t>719.858</t>
  </si>
  <si>
    <t>D1.006.09</t>
  </si>
  <si>
    <t>719.588</t>
  </si>
  <si>
    <t>D1.006.10</t>
  </si>
  <si>
    <t>D1.006.11</t>
  </si>
  <si>
    <t>718.960</t>
  </si>
  <si>
    <t>D1.006.12</t>
  </si>
  <si>
    <t>719.209</t>
  </si>
  <si>
    <t>D1.007.01</t>
  </si>
  <si>
    <t>722.969</t>
  </si>
  <si>
    <t>D1.007.02</t>
  </si>
  <si>
    <t>D1.007.03</t>
  </si>
  <si>
    <t>722.723</t>
  </si>
  <si>
    <t>D1.007.04</t>
  </si>
  <si>
    <t>720.929</t>
  </si>
  <si>
    <t>D1.007.05</t>
  </si>
  <si>
    <t>721.403</t>
  </si>
  <si>
    <t>D1.007.06</t>
  </si>
  <si>
    <t>720.552</t>
  </si>
  <si>
    <t>D1.007.07</t>
  </si>
  <si>
    <t>720.477</t>
  </si>
  <si>
    <t>D1.007.08</t>
  </si>
  <si>
    <t>720.524</t>
  </si>
  <si>
    <t>D1.007.09</t>
  </si>
  <si>
    <t>D1.007.10</t>
  </si>
  <si>
    <t>719.266</t>
  </si>
  <si>
    <t>D1.007.11</t>
  </si>
  <si>
    <t>719.501</t>
  </si>
  <si>
    <t>D1.007.12</t>
  </si>
  <si>
    <t>718.850</t>
  </si>
  <si>
    <t>D1.007.13</t>
  </si>
  <si>
    <t>718.588</t>
  </si>
  <si>
    <t>D1.008.01</t>
  </si>
  <si>
    <t>722.897</t>
  </si>
  <si>
    <t>D1.008.02</t>
  </si>
  <si>
    <t>722.714</t>
  </si>
  <si>
    <t>D1.008.03</t>
  </si>
  <si>
    <t>D1.008.04</t>
  </si>
  <si>
    <t>722.087</t>
  </si>
  <si>
    <t>D1.008.05</t>
  </si>
  <si>
    <t>721.576</t>
  </si>
  <si>
    <t>D1.008.06</t>
  </si>
  <si>
    <t>721.369</t>
  </si>
  <si>
    <t>D1.008.07</t>
  </si>
  <si>
    <t>721.149</t>
  </si>
  <si>
    <t>D1.008.08</t>
  </si>
  <si>
    <t>720.945</t>
  </si>
  <si>
    <t>D1.008.09</t>
  </si>
  <si>
    <t>720.076</t>
  </si>
  <si>
    <t>D1.008.10</t>
  </si>
  <si>
    <t>D1.008.11</t>
  </si>
  <si>
    <t>719.546</t>
  </si>
  <si>
    <t>D1.008.12</t>
  </si>
  <si>
    <t>719.154</t>
  </si>
  <si>
    <t>D1.008.13</t>
  </si>
  <si>
    <t>D1.009.01</t>
  </si>
  <si>
    <t>718.661</t>
  </si>
  <si>
    <t>D1.009.02</t>
  </si>
  <si>
    <t>718.266</t>
  </si>
  <si>
    <t>D1.009.03</t>
  </si>
  <si>
    <t>D1.009.04</t>
  </si>
  <si>
    <t>D1.009.05</t>
  </si>
  <si>
    <t>D1.009.06</t>
  </si>
  <si>
    <t>D1.009.07</t>
  </si>
  <si>
    <t>716.015</t>
  </si>
  <si>
    <t>D1.009.08</t>
  </si>
  <si>
    <t>D1.009.09</t>
  </si>
  <si>
    <t>715.288</t>
  </si>
  <si>
    <t>D1.009.10</t>
  </si>
  <si>
    <t>D1.009.11</t>
  </si>
  <si>
    <t>D1.009.12</t>
  </si>
  <si>
    <t>714.597</t>
  </si>
  <si>
    <t>D1.009.13</t>
  </si>
  <si>
    <t>D1.010.01</t>
  </si>
  <si>
    <t>718.655</t>
  </si>
  <si>
    <t>D1.010.02</t>
  </si>
  <si>
    <t>D1.010.03</t>
  </si>
  <si>
    <t>718.058</t>
  </si>
  <si>
    <t>D1.010.04</t>
  </si>
  <si>
    <t>D1.010.05</t>
  </si>
  <si>
    <t>D1.010.06</t>
  </si>
  <si>
    <t>D1.010.07</t>
  </si>
  <si>
    <t>716.236</t>
  </si>
  <si>
    <t>D1.010.08</t>
  </si>
  <si>
    <t>D1.010.09</t>
  </si>
  <si>
    <t>D1.010.10</t>
  </si>
  <si>
    <t>D1.010.11</t>
  </si>
  <si>
    <t>714.984</t>
  </si>
  <si>
    <t>D1.010.12</t>
  </si>
  <si>
    <t>D1.010.13</t>
  </si>
  <si>
    <t>714.610</t>
  </si>
  <si>
    <t>D1.011.01</t>
  </si>
  <si>
    <t>717.347</t>
  </si>
  <si>
    <t>D1.011.02</t>
  </si>
  <si>
    <t>D1.011.03</t>
  </si>
  <si>
    <t>D1.011.04</t>
  </si>
  <si>
    <t>717.875</t>
  </si>
  <si>
    <t>D1.011.05</t>
  </si>
  <si>
    <t>D1.011.06</t>
  </si>
  <si>
    <t>D1.011.07</t>
  </si>
  <si>
    <t>D1.011.08</t>
  </si>
  <si>
    <t>D1.011.09</t>
  </si>
  <si>
    <t>715.731</t>
  </si>
  <si>
    <t>D1.011.10</t>
  </si>
  <si>
    <t>715.300</t>
  </si>
  <si>
    <t>D1.011.11</t>
  </si>
  <si>
    <t>D1.011.12</t>
  </si>
  <si>
    <t>715.044</t>
  </si>
  <si>
    <t>D1.011.13</t>
  </si>
  <si>
    <t>D1.012.01</t>
  </si>
  <si>
    <t>00:25:03</t>
  </si>
  <si>
    <t>718.748</t>
  </si>
  <si>
    <t>D1.012.02</t>
  </si>
  <si>
    <t>718.462</t>
  </si>
  <si>
    <t>D1.012.03</t>
  </si>
  <si>
    <t>718.081</t>
  </si>
  <si>
    <t>D1.012.04</t>
  </si>
  <si>
    <t>717.970</t>
  </si>
  <si>
    <t>D1.012.05</t>
  </si>
  <si>
    <t>D1.012.06</t>
  </si>
  <si>
    <t>716.921</t>
  </si>
  <si>
    <t>D1.012.07</t>
  </si>
  <si>
    <t>D1.012.08</t>
  </si>
  <si>
    <t>D1.012.09</t>
  </si>
  <si>
    <t>716.011</t>
  </si>
  <si>
    <t>D1.012.10</t>
  </si>
  <si>
    <t>D1.012.11</t>
  </si>
  <si>
    <t>715.153</t>
  </si>
  <si>
    <t>D1.012.12</t>
  </si>
  <si>
    <t>715.048</t>
  </si>
  <si>
    <t>D1.012.13</t>
  </si>
  <si>
    <t>D1.013.01</t>
  </si>
  <si>
    <t>718.985</t>
  </si>
  <si>
    <t>D1.013.02</t>
  </si>
  <si>
    <t>718.648</t>
  </si>
  <si>
    <t>D1.013.03</t>
  </si>
  <si>
    <t>704.486</t>
  </si>
  <si>
    <t>D1.013.04</t>
  </si>
  <si>
    <t>718.057</t>
  </si>
  <si>
    <t>D1.013.05</t>
  </si>
  <si>
    <t>717.789</t>
  </si>
  <si>
    <t>D1.013.06</t>
  </si>
  <si>
    <t>D1.013.07</t>
  </si>
  <si>
    <t>D1.013.08</t>
  </si>
  <si>
    <t>D1.013.09</t>
  </si>
  <si>
    <t>D1.013.10</t>
  </si>
  <si>
    <t>D1.013.11</t>
  </si>
  <si>
    <t>D1.013.12</t>
  </si>
  <si>
    <t>715.348</t>
  </si>
  <si>
    <t>D1.013.13</t>
  </si>
  <si>
    <t>715.073</t>
  </si>
  <si>
    <t>D1.014.01</t>
  </si>
  <si>
    <t>D1.014.02</t>
  </si>
  <si>
    <t>718.793</t>
  </si>
  <si>
    <t>D1.014.03</t>
  </si>
  <si>
    <t>D1.014.04</t>
  </si>
  <si>
    <t>D1.014.05</t>
  </si>
  <si>
    <t>D1.014.06</t>
  </si>
  <si>
    <t>D1.014.07</t>
  </si>
  <si>
    <t>717.090</t>
  </si>
  <si>
    <t>D1.014.08</t>
  </si>
  <si>
    <t>716.817</t>
  </si>
  <si>
    <t>D1.014.09</t>
  </si>
  <si>
    <t>716.654</t>
  </si>
  <si>
    <t>D1.014.10</t>
  </si>
  <si>
    <t>716.217</t>
  </si>
  <si>
    <t>D1.014.11</t>
  </si>
  <si>
    <t>D1.014.12</t>
  </si>
  <si>
    <t>D1.014.13</t>
  </si>
  <si>
    <t>715.336</t>
  </si>
  <si>
    <t>D1.015.01</t>
  </si>
  <si>
    <t>719.047</t>
  </si>
  <si>
    <t>D1.015.02</t>
  </si>
  <si>
    <t>718.888</t>
  </si>
  <si>
    <t>D1.015.03</t>
  </si>
  <si>
    <t>D1.015.04</t>
  </si>
  <si>
    <t>718.503</t>
  </si>
  <si>
    <t>D1.015.05</t>
  </si>
  <si>
    <t>718.135</t>
  </si>
  <si>
    <t>D1.015.06</t>
  </si>
  <si>
    <t>717.744</t>
  </si>
  <si>
    <t>D1.015.07</t>
  </si>
  <si>
    <t>717.148</t>
  </si>
  <si>
    <t>D1.015.08</t>
  </si>
  <si>
    <t>D1.015.09</t>
  </si>
  <si>
    <t>716.685</t>
  </si>
  <si>
    <t>D1.015.10</t>
  </si>
  <si>
    <t>D1.015.11</t>
  </si>
  <si>
    <t>715.966</t>
  </si>
  <si>
    <t>D1.015.12</t>
  </si>
  <si>
    <t>D1.015.13</t>
  </si>
  <si>
    <t>D1.016.01</t>
  </si>
  <si>
    <t>719.238</t>
  </si>
  <si>
    <t>D1.016.02</t>
  </si>
  <si>
    <t>718.825</t>
  </si>
  <si>
    <t>D1.016.03</t>
  </si>
  <si>
    <t>718.839</t>
  </si>
  <si>
    <t>D1.016.04</t>
  </si>
  <si>
    <t>718.467</t>
  </si>
  <si>
    <t>D1.016.05</t>
  </si>
  <si>
    <t>718.284</t>
  </si>
  <si>
    <t>D1.016.06</t>
  </si>
  <si>
    <t>D1.016.07</t>
  </si>
  <si>
    <t>D1.016.08</t>
  </si>
  <si>
    <t>D1.016.09</t>
  </si>
  <si>
    <t>D1.016.10</t>
  </si>
  <si>
    <t>D1.016.11</t>
  </si>
  <si>
    <t>D1.016.12</t>
  </si>
  <si>
    <t>D1.016.13</t>
  </si>
  <si>
    <t>D1.017.01</t>
  </si>
  <si>
    <t>719.293</t>
  </si>
  <si>
    <t>D1.017.02</t>
  </si>
  <si>
    <t>D1.017.03</t>
  </si>
  <si>
    <t>D1.017.04</t>
  </si>
  <si>
    <t>718.719</t>
  </si>
  <si>
    <t>D1.017.05</t>
  </si>
  <si>
    <t>718.841</t>
  </si>
  <si>
    <t>D1.017.06</t>
  </si>
  <si>
    <t>718.189</t>
  </si>
  <si>
    <t>D1.017.07</t>
  </si>
  <si>
    <t>D1.017.08</t>
  </si>
  <si>
    <t>717.588</t>
  </si>
  <si>
    <t>D1.017.09</t>
  </si>
  <si>
    <t>D1.017.10</t>
  </si>
  <si>
    <t>D1.017.11</t>
  </si>
  <si>
    <t>716.461</t>
  </si>
  <si>
    <t>D1.017.12</t>
  </si>
  <si>
    <t>D1.017.13</t>
  </si>
  <si>
    <t>D1.018.01</t>
  </si>
  <si>
    <t>719.514</t>
  </si>
  <si>
    <t>D1.018.02</t>
  </si>
  <si>
    <t>D1.018.03</t>
  </si>
  <si>
    <t>D1.018.04</t>
  </si>
  <si>
    <t>718.769</t>
  </si>
  <si>
    <t>D1.018.05</t>
  </si>
  <si>
    <t>D1.018.06</t>
  </si>
  <si>
    <t>D1.018.07</t>
  </si>
  <si>
    <t>718.119</t>
  </si>
  <si>
    <t>D1.018.08</t>
  </si>
  <si>
    <t>717.822</t>
  </si>
  <si>
    <t>D1.018.09</t>
  </si>
  <si>
    <t>D1.018.10</t>
  </si>
  <si>
    <t>D1.018.11</t>
  </si>
  <si>
    <t>716.733</t>
  </si>
  <si>
    <t>D1.018.12</t>
  </si>
  <si>
    <t>D1.018.13</t>
  </si>
  <si>
    <t>716.376</t>
  </si>
  <si>
    <t>D1.019.01</t>
  </si>
  <si>
    <t>719.487</t>
  </si>
  <si>
    <t>D1.019.02</t>
  </si>
  <si>
    <t>719.250</t>
  </si>
  <si>
    <t>D1.019.03</t>
  </si>
  <si>
    <t>D1.019.04</t>
  </si>
  <si>
    <t>719.100</t>
  </si>
  <si>
    <t>D1.019.05</t>
  </si>
  <si>
    <t>D1.019.06</t>
  </si>
  <si>
    <t>718.377</t>
  </si>
  <si>
    <t>D1.019.07</t>
  </si>
  <si>
    <t>D1.019.08</t>
  </si>
  <si>
    <t>D1.019.09</t>
  </si>
  <si>
    <t>D1.019.10</t>
  </si>
  <si>
    <t>D1.019.11</t>
  </si>
  <si>
    <t>D1.019.12</t>
  </si>
  <si>
    <t>D1.019.13</t>
  </si>
  <si>
    <t>D1.023.01</t>
  </si>
  <si>
    <t>D1.023.13</t>
  </si>
  <si>
    <t>716.360</t>
  </si>
  <si>
    <t>D1.025.01</t>
  </si>
  <si>
    <t>724.964</t>
  </si>
  <si>
    <t>D1.025.02</t>
  </si>
  <si>
    <t>D1.025.03</t>
  </si>
  <si>
    <t>724.476</t>
  </si>
  <si>
    <t>D1.025.04</t>
  </si>
  <si>
    <t>D1.025.05</t>
  </si>
  <si>
    <t>724.341</t>
  </si>
  <si>
    <t>D1.025.06</t>
  </si>
  <si>
    <t>D1.025.07</t>
  </si>
  <si>
    <t>D1.025.08</t>
  </si>
  <si>
    <t>723.707</t>
  </si>
  <si>
    <t>D1.025.09</t>
  </si>
  <si>
    <t>723.418</t>
  </si>
  <si>
    <t>D1.025.10</t>
  </si>
  <si>
    <t>723.184</t>
  </si>
  <si>
    <t>D1.025.11</t>
  </si>
  <si>
    <t>722.909</t>
  </si>
  <si>
    <t>D1.025.12</t>
  </si>
  <si>
    <t>722.740</t>
  </si>
  <si>
    <t>D1.025.13</t>
  </si>
  <si>
    <t>00:47:59</t>
  </si>
  <si>
    <t>722.538</t>
  </si>
  <si>
    <t>D1.026.01</t>
  </si>
  <si>
    <t>725.026</t>
  </si>
  <si>
    <t>D1.026.02</t>
  </si>
  <si>
    <t>724.999</t>
  </si>
  <si>
    <t>D1.026.03</t>
  </si>
  <si>
    <t>724.787</t>
  </si>
  <si>
    <t>D1.026.04</t>
  </si>
  <si>
    <t>724.311</t>
  </si>
  <si>
    <t>D1.026.05</t>
  </si>
  <si>
    <t>724.014</t>
  </si>
  <si>
    <t>D1.026.06</t>
  </si>
  <si>
    <t>724.473</t>
  </si>
  <si>
    <t>D1.026.07</t>
  </si>
  <si>
    <t>724.173</t>
  </si>
  <si>
    <t>D1.026.08</t>
  </si>
  <si>
    <t>723.886</t>
  </si>
  <si>
    <t>D1.026.09</t>
  </si>
  <si>
    <t>723.552</t>
  </si>
  <si>
    <t>D1.026.10</t>
  </si>
  <si>
    <t>723.328</t>
  </si>
  <si>
    <t>D1.026.11</t>
  </si>
  <si>
    <t>723.183</t>
  </si>
  <si>
    <t>D1.026.12</t>
  </si>
  <si>
    <t>722.961</t>
  </si>
  <si>
    <t>D1.026.13</t>
  </si>
  <si>
    <t>722.650</t>
  </si>
  <si>
    <t>D1.027.01</t>
  </si>
  <si>
    <t>706.985</t>
  </si>
  <si>
    <t>D1.027.02</t>
  </si>
  <si>
    <t>725.132</t>
  </si>
  <si>
    <t>D1.027.03</t>
  </si>
  <si>
    <t>724.739</t>
  </si>
  <si>
    <t>D1.027.04</t>
  </si>
  <si>
    <t>D1.027.05</t>
  </si>
  <si>
    <t>724.413</t>
  </si>
  <si>
    <t>D1.027.06</t>
  </si>
  <si>
    <t>724.569</t>
  </si>
  <si>
    <t>D1.027.07</t>
  </si>
  <si>
    <t>724.323</t>
  </si>
  <si>
    <t>D1.027.08</t>
  </si>
  <si>
    <t>724.135</t>
  </si>
  <si>
    <t>D1.027.09</t>
  </si>
  <si>
    <t>723.788</t>
  </si>
  <si>
    <t>D1.027.10</t>
  </si>
  <si>
    <t>724.002</t>
  </si>
  <si>
    <t>D1.027.11</t>
  </si>
  <si>
    <t>D1.027.12</t>
  </si>
  <si>
    <t>723.272</t>
  </si>
  <si>
    <t>D1.027.13</t>
  </si>
  <si>
    <t>722.664</t>
  </si>
  <si>
    <t>D1.028.01</t>
  </si>
  <si>
    <t>725.373</t>
  </si>
  <si>
    <t>D1.028.02</t>
  </si>
  <si>
    <t>725.171</t>
  </si>
  <si>
    <t>D1.028.03</t>
  </si>
  <si>
    <t>725.396</t>
  </si>
  <si>
    <t>D1.028.04</t>
  </si>
  <si>
    <t>D1.028.05</t>
  </si>
  <si>
    <t>D1.028.06</t>
  </si>
  <si>
    <t>724.845</t>
  </si>
  <si>
    <t>D1.028.07</t>
  </si>
  <si>
    <t>724.689</t>
  </si>
  <si>
    <t>D1.028.08</t>
  </si>
  <si>
    <t>D1.028.09</t>
  </si>
  <si>
    <t>724.031</t>
  </si>
  <si>
    <t>D1.028.10</t>
  </si>
  <si>
    <t>723.772</t>
  </si>
  <si>
    <t>D1.028.11</t>
  </si>
  <si>
    <t>723.672</t>
  </si>
  <si>
    <t>D1.028.12</t>
  </si>
  <si>
    <t>723.386</t>
  </si>
  <si>
    <t>D1.028.13</t>
  </si>
  <si>
    <t>723.480</t>
  </si>
  <si>
    <t>D1.029.01</t>
  </si>
  <si>
    <t>725.526</t>
  </si>
  <si>
    <t>D1.029.02</t>
  </si>
  <si>
    <t>D1.029.03</t>
  </si>
  <si>
    <t>724.741</t>
  </si>
  <si>
    <t>D1.029.04</t>
  </si>
  <si>
    <t>725.096</t>
  </si>
  <si>
    <t>D1.029.05</t>
  </si>
  <si>
    <t>724.568</t>
  </si>
  <si>
    <t>D1.029.06</t>
  </si>
  <si>
    <t>725.220</t>
  </si>
  <si>
    <t>D1.029.07</t>
  </si>
  <si>
    <t>724.735</t>
  </si>
  <si>
    <t>D1.029.08</t>
  </si>
  <si>
    <t>724.669</t>
  </si>
  <si>
    <t>D1.029.09</t>
  </si>
  <si>
    <t>D1.029.10</t>
  </si>
  <si>
    <t>724.068</t>
  </si>
  <si>
    <t>D1.029.11</t>
  </si>
  <si>
    <t>723.647</t>
  </si>
  <si>
    <t>D1.029.12</t>
  </si>
  <si>
    <t>723.292</t>
  </si>
  <si>
    <t>D1.029.13</t>
  </si>
  <si>
    <t>723.350</t>
  </si>
  <si>
    <t>D1.030.01</t>
  </si>
  <si>
    <t>725.720</t>
  </si>
  <si>
    <t>D1.030.02</t>
  </si>
  <si>
    <t>725.603</t>
  </si>
  <si>
    <t>D1.030.03</t>
  </si>
  <si>
    <t>D1.030.04</t>
  </si>
  <si>
    <t>D1.030.05</t>
  </si>
  <si>
    <t>D1.030.06</t>
  </si>
  <si>
    <t>D1.030.07</t>
  </si>
  <si>
    <t>725.078</t>
  </si>
  <si>
    <t>D1.030.08</t>
  </si>
  <si>
    <t>D1.030.09</t>
  </si>
  <si>
    <t>D1.030.10</t>
  </si>
  <si>
    <t>724.256</t>
  </si>
  <si>
    <t>D1.030.11</t>
  </si>
  <si>
    <t>723.864</t>
  </si>
  <si>
    <t>D1.030.12</t>
  </si>
  <si>
    <t>723.670</t>
  </si>
  <si>
    <t>D1.030.13</t>
  </si>
  <si>
    <t>723.248</t>
  </si>
  <si>
    <t>D1.031.01</t>
  </si>
  <si>
    <t>725.875</t>
  </si>
  <si>
    <t>D1.031.02</t>
  </si>
  <si>
    <t>725.204</t>
  </si>
  <si>
    <t>D1.031.03</t>
  </si>
  <si>
    <t>725.494</t>
  </si>
  <si>
    <t>D1.031.04</t>
  </si>
  <si>
    <t>725.377</t>
  </si>
  <si>
    <t>D1.031.05</t>
  </si>
  <si>
    <t>725.415</t>
  </si>
  <si>
    <t>D1.031.06</t>
  </si>
  <si>
    <t>725.293</t>
  </si>
  <si>
    <t>D1.031.07</t>
  </si>
  <si>
    <t>724.706</t>
  </si>
  <si>
    <t>D1.031.08</t>
  </si>
  <si>
    <t>724.994</t>
  </si>
  <si>
    <t>D1.031.09</t>
  </si>
  <si>
    <t>D1.031.10</t>
  </si>
  <si>
    <t>724.471</t>
  </si>
  <si>
    <t>D1.031.11</t>
  </si>
  <si>
    <t>724.450</t>
  </si>
  <si>
    <t>D1.031.12</t>
  </si>
  <si>
    <t>723.785</t>
  </si>
  <si>
    <t>D1.031.13</t>
  </si>
  <si>
    <t>723.627</t>
  </si>
  <si>
    <t>D1.032.02</t>
  </si>
  <si>
    <t>713.534</t>
  </si>
  <si>
    <t>D1.032.03</t>
  </si>
  <si>
    <t>D1.032.04</t>
  </si>
  <si>
    <t>725.595</t>
  </si>
  <si>
    <t>D1.032.05</t>
  </si>
  <si>
    <t>725.044</t>
  </si>
  <si>
    <t>D1.032.06</t>
  </si>
  <si>
    <t>D1.032.07</t>
  </si>
  <si>
    <t>D1.032.08</t>
  </si>
  <si>
    <t>724.444</t>
  </si>
  <si>
    <t>D1.032.09</t>
  </si>
  <si>
    <t>724.858</t>
  </si>
  <si>
    <t>D1.032.10</t>
  </si>
  <si>
    <t>724.713</t>
  </si>
  <si>
    <t>D1.032.11</t>
  </si>
  <si>
    <t>724.441</t>
  </si>
  <si>
    <t>D1.032.12</t>
  </si>
  <si>
    <t>724.071</t>
  </si>
  <si>
    <t>D1.032.13</t>
  </si>
  <si>
    <t>D1.033.01</t>
  </si>
  <si>
    <t>720.348</t>
  </si>
  <si>
    <t>D1.033.02</t>
  </si>
  <si>
    <t>717.683</t>
  </si>
  <si>
    <t>D1.033.03</t>
  </si>
  <si>
    <t>707.546</t>
  </si>
  <si>
    <t>725.412</t>
  </si>
  <si>
    <t>D1.033.04</t>
  </si>
  <si>
    <t>725.980</t>
  </si>
  <si>
    <t>D1.033.05</t>
  </si>
  <si>
    <t>D1.033.06</t>
  </si>
  <si>
    <t>725.466</t>
  </si>
  <si>
    <t>D1.033.07</t>
  </si>
  <si>
    <t>725.533</t>
  </si>
  <si>
    <t>D1.033.08</t>
  </si>
  <si>
    <t>725.312</t>
  </si>
  <si>
    <t>D1.033.09</t>
  </si>
  <si>
    <t>D1.033.10</t>
  </si>
  <si>
    <t>724.800</t>
  </si>
  <si>
    <t>D1.033.11</t>
  </si>
  <si>
    <t>724.672</t>
  </si>
  <si>
    <t>D1.033.12</t>
  </si>
  <si>
    <t>724.519</t>
  </si>
  <si>
    <t>D1.033.13</t>
  </si>
  <si>
    <t>724.177</t>
  </si>
  <si>
    <t>D1.040.01</t>
  </si>
  <si>
    <t>727.264</t>
  </si>
  <si>
    <t>D1.040.02</t>
  </si>
  <si>
    <t>D1.040.03</t>
  </si>
  <si>
    <t>727.159</t>
  </si>
  <si>
    <t>D1.040.04</t>
  </si>
  <si>
    <t>726.937</t>
  </si>
  <si>
    <t>D1.040.05</t>
  </si>
  <si>
    <t>726.660</t>
  </si>
  <si>
    <t>D1.040.06</t>
  </si>
  <si>
    <t>726.944</t>
  </si>
  <si>
    <t>D1.040.07</t>
  </si>
  <si>
    <t>726.297</t>
  </si>
  <si>
    <t>D1.040.08</t>
  </si>
  <si>
    <t>726.504</t>
  </si>
  <si>
    <t>D1.040.09</t>
  </si>
  <si>
    <t>726.343</t>
  </si>
  <si>
    <t>D1.040.10</t>
  </si>
  <si>
    <t>726.187</t>
  </si>
  <si>
    <t>D1.040.11</t>
  </si>
  <si>
    <t>725.968</t>
  </si>
  <si>
    <t>D1.040.12</t>
  </si>
  <si>
    <t>D1.040.13</t>
  </si>
  <si>
    <t>725.496</t>
  </si>
  <si>
    <t>D1.041.01</t>
  </si>
  <si>
    <t>727.283</t>
  </si>
  <si>
    <t>D1.041.02</t>
  </si>
  <si>
    <t>727.340</t>
  </si>
  <si>
    <t>D1.041.03</t>
  </si>
  <si>
    <t>726.636</t>
  </si>
  <si>
    <t>D1.041.04</t>
  </si>
  <si>
    <t>726.908</t>
  </si>
  <si>
    <t>D1.041.05</t>
  </si>
  <si>
    <t>727.075</t>
  </si>
  <si>
    <t>D1.041.06</t>
  </si>
  <si>
    <t>726.671</t>
  </si>
  <si>
    <t>D1.041.07</t>
  </si>
  <si>
    <t>726.896</t>
  </si>
  <si>
    <t>D1.041.08</t>
  </si>
  <si>
    <t>D1.041.09</t>
  </si>
  <si>
    <t>726.476</t>
  </si>
  <si>
    <t>D1.041.10</t>
  </si>
  <si>
    <t>726.295</t>
  </si>
  <si>
    <t>D1.041.11</t>
  </si>
  <si>
    <t>725.889</t>
  </si>
  <si>
    <t>D1.041.12</t>
  </si>
  <si>
    <t>725.701</t>
  </si>
  <si>
    <t>D1.041.13</t>
  </si>
  <si>
    <t>725.672</t>
  </si>
  <si>
    <t>D1.042.01</t>
  </si>
  <si>
    <t>727.418</t>
  </si>
  <si>
    <t>D1.042.02</t>
  </si>
  <si>
    <t>727.661</t>
  </si>
  <si>
    <t>D1.042.03</t>
  </si>
  <si>
    <t>727.169</t>
  </si>
  <si>
    <t>D1.042.04</t>
  </si>
  <si>
    <t>727.555</t>
  </si>
  <si>
    <t>D1.042.05</t>
  </si>
  <si>
    <t>727.301</t>
  </si>
  <si>
    <t>D1.042.06</t>
  </si>
  <si>
    <t>727.241</t>
  </si>
  <si>
    <t>D1.042.07</t>
  </si>
  <si>
    <t>00:51:20</t>
  </si>
  <si>
    <t>726.598</t>
  </si>
  <si>
    <t>D1.042.08</t>
  </si>
  <si>
    <t>D1.042.09</t>
  </si>
  <si>
    <t>726.510</t>
  </si>
  <si>
    <t>D1.042.10</t>
  </si>
  <si>
    <t>726.596</t>
  </si>
  <si>
    <t>D1.042.11</t>
  </si>
  <si>
    <t>D1.042.12</t>
  </si>
  <si>
    <t>726.106</t>
  </si>
  <si>
    <t>D1.042.13</t>
  </si>
  <si>
    <t>719.879</t>
  </si>
  <si>
    <t>D1.043.01</t>
  </si>
  <si>
    <t>727.049</t>
  </si>
  <si>
    <t>D1.043.02</t>
  </si>
  <si>
    <t>727.519</t>
  </si>
  <si>
    <t>D1.043.03</t>
  </si>
  <si>
    <t>D1.043.04</t>
  </si>
  <si>
    <t>727.475</t>
  </si>
  <si>
    <t>D1.043.05</t>
  </si>
  <si>
    <t>727.120</t>
  </si>
  <si>
    <t>D1.043.06</t>
  </si>
  <si>
    <t>727.648</t>
  </si>
  <si>
    <t>D1.043.07</t>
  </si>
  <si>
    <t>727.320</t>
  </si>
  <si>
    <t>D1.043.08</t>
  </si>
  <si>
    <t>727.046</t>
  </si>
  <si>
    <t>D1.043.09</t>
  </si>
  <si>
    <t>D1.043.10</t>
  </si>
  <si>
    <t>726.881</t>
  </si>
  <si>
    <t>D1.043.11</t>
  </si>
  <si>
    <t>726.550</t>
  </si>
  <si>
    <t>D1.043.12</t>
  </si>
  <si>
    <t>726.379</t>
  </si>
  <si>
    <t>D1.043.13</t>
  </si>
  <si>
    <t>D1.044.01</t>
  </si>
  <si>
    <t>727.778</t>
  </si>
  <si>
    <t>D1.044.02</t>
  </si>
  <si>
    <t>00:26:02</t>
  </si>
  <si>
    <t>727.533</t>
  </si>
  <si>
    <t>D1.044.03</t>
  </si>
  <si>
    <t>727.455</t>
  </si>
  <si>
    <t>D1.044.04</t>
  </si>
  <si>
    <t>727.367</t>
  </si>
  <si>
    <t>D1.044.05</t>
  </si>
  <si>
    <t>D1.044.06</t>
  </si>
  <si>
    <t>727.654</t>
  </si>
  <si>
    <t>D1.044.07</t>
  </si>
  <si>
    <t>727.113</t>
  </si>
  <si>
    <t>D1.044.08</t>
  </si>
  <si>
    <t>D1.044.09</t>
  </si>
  <si>
    <t>726.865</t>
  </si>
  <si>
    <t>D1.044.10</t>
  </si>
  <si>
    <t>727.061</t>
  </si>
  <si>
    <t>D1.044.11</t>
  </si>
  <si>
    <t>726.706</t>
  </si>
  <si>
    <t>D1.044.12</t>
  </si>
  <si>
    <t>726.561</t>
  </si>
  <si>
    <t>D1.044.13</t>
  </si>
  <si>
    <t>D1.045.01</t>
  </si>
  <si>
    <t>727.950</t>
  </si>
  <si>
    <t>D1.045.02</t>
  </si>
  <si>
    <t>728.469</t>
  </si>
  <si>
    <t>D1.045.03</t>
  </si>
  <si>
    <t>728.249</t>
  </si>
  <si>
    <t>D1.045.04</t>
  </si>
  <si>
    <t>728.158</t>
  </si>
  <si>
    <t>D1.045.05</t>
  </si>
  <si>
    <t>728.358</t>
  </si>
  <si>
    <t>D1.045.06</t>
  </si>
  <si>
    <t>728.293</t>
  </si>
  <si>
    <t>D1.045.07</t>
  </si>
  <si>
    <t>728.112</t>
  </si>
  <si>
    <t>D1.045.08</t>
  </si>
  <si>
    <t>727.434</t>
  </si>
  <si>
    <t>D1.045.09</t>
  </si>
  <si>
    <t>727.712</t>
  </si>
  <si>
    <t>D1.045.10</t>
  </si>
  <si>
    <t>727.522</t>
  </si>
  <si>
    <t>D1.045.11</t>
  </si>
  <si>
    <t>708.641</t>
  </si>
  <si>
    <t>D1.045.12</t>
  </si>
  <si>
    <t>727.428</t>
  </si>
  <si>
    <t>D1.045.13</t>
  </si>
  <si>
    <t>727.085</t>
  </si>
  <si>
    <t>D1.046.01</t>
  </si>
  <si>
    <t>728.279</t>
  </si>
  <si>
    <t>D1.046.02</t>
  </si>
  <si>
    <t>D1.046.03</t>
  </si>
  <si>
    <t>D1.046.04</t>
  </si>
  <si>
    <t>D1.046.05</t>
  </si>
  <si>
    <t>728.325</t>
  </si>
  <si>
    <t>D1.046.06</t>
  </si>
  <si>
    <t>D1.046.07</t>
  </si>
  <si>
    <t>728.064</t>
  </si>
  <si>
    <t>D1.046.08</t>
  </si>
  <si>
    <t>728.236</t>
  </si>
  <si>
    <t>D1.046.09</t>
  </si>
  <si>
    <t>727.839</t>
  </si>
  <si>
    <t>D1.046.10</t>
  </si>
  <si>
    <t>727.643</t>
  </si>
  <si>
    <t>D1.046.11</t>
  </si>
  <si>
    <t>727.723</t>
  </si>
  <si>
    <t>D1.046.12</t>
  </si>
  <si>
    <t>D1.046.13</t>
  </si>
  <si>
    <t>726.859</t>
  </si>
  <si>
    <t>D1.047.01</t>
  </si>
  <si>
    <t>728.668</t>
  </si>
  <si>
    <t>D1.047.02</t>
  </si>
  <si>
    <t>729.224</t>
  </si>
  <si>
    <t>D1.047.03</t>
  </si>
  <si>
    <t>D1.047.04</t>
  </si>
  <si>
    <t>728.785</t>
  </si>
  <si>
    <t>D1.047.05</t>
  </si>
  <si>
    <t>D1.047.06</t>
  </si>
  <si>
    <t>728.593</t>
  </si>
  <si>
    <t>D1.047.07</t>
  </si>
  <si>
    <t>728.655</t>
  </si>
  <si>
    <t>D1.047.08</t>
  </si>
  <si>
    <t>728.220</t>
  </si>
  <si>
    <t>D1.047.09</t>
  </si>
  <si>
    <t>728.224</t>
  </si>
  <si>
    <t>D1.047.10</t>
  </si>
  <si>
    <t>727.969</t>
  </si>
  <si>
    <t>D1.047.11</t>
  </si>
  <si>
    <t>D1.047.12</t>
  </si>
  <si>
    <t>727.514</t>
  </si>
  <si>
    <t>D1.047.13</t>
  </si>
  <si>
    <t>727.457</t>
  </si>
  <si>
    <t>D1.048.01</t>
  </si>
  <si>
    <t>D1.048.02</t>
  </si>
  <si>
    <t>713.834</t>
  </si>
  <si>
    <t>728.017</t>
  </si>
  <si>
    <t>D1.048.03</t>
  </si>
  <si>
    <t>728.822</t>
  </si>
  <si>
    <t>D1.048.04</t>
  </si>
  <si>
    <t>728.793</t>
  </si>
  <si>
    <t>D1.048.05</t>
  </si>
  <si>
    <t>D1.048.06</t>
  </si>
  <si>
    <t>728.959</t>
  </si>
  <si>
    <t>D1.048.07</t>
  </si>
  <si>
    <t>728.682</t>
  </si>
  <si>
    <t>D1.048.08</t>
  </si>
  <si>
    <t>D1.048.09</t>
  </si>
  <si>
    <t>728.334</t>
  </si>
  <si>
    <t>D1.048.10</t>
  </si>
  <si>
    <t>727.944</t>
  </si>
  <si>
    <t>D1.048.11</t>
  </si>
  <si>
    <t>728.110</t>
  </si>
  <si>
    <t>D1.048.12</t>
  </si>
  <si>
    <t>709.105</t>
  </si>
  <si>
    <t>727.814</t>
  </si>
  <si>
    <t>D1.048.13</t>
  </si>
  <si>
    <t>727.242</t>
  </si>
  <si>
    <t>D1.049.01</t>
  </si>
  <si>
    <t>729.015</t>
  </si>
  <si>
    <t>D1.049.02</t>
  </si>
  <si>
    <t>729.237</t>
  </si>
  <si>
    <t>D1.049.03</t>
  </si>
  <si>
    <t>728.419</t>
  </si>
  <si>
    <t>D1.049.04</t>
  </si>
  <si>
    <t>728.801</t>
  </si>
  <si>
    <t>D1.049.05</t>
  </si>
  <si>
    <t>728.798</t>
  </si>
  <si>
    <t>D1.049.06</t>
  </si>
  <si>
    <t>728.859</t>
  </si>
  <si>
    <t>D1.049.07</t>
  </si>
  <si>
    <t>728.715</t>
  </si>
  <si>
    <t>D1.049.08</t>
  </si>
  <si>
    <t>728.456</t>
  </si>
  <si>
    <t>D1.049.09</t>
  </si>
  <si>
    <t>D1.049.10</t>
  </si>
  <si>
    <t>728.343</t>
  </si>
  <si>
    <t>D1.049.11</t>
  </si>
  <si>
    <t>D1.049.12</t>
  </si>
  <si>
    <t>D1.049.13</t>
  </si>
  <si>
    <t>721.496</t>
  </si>
  <si>
    <t>D1.050.01</t>
  </si>
  <si>
    <t>728.958</t>
  </si>
  <si>
    <t>D1.050.02</t>
  </si>
  <si>
    <t>729.103</t>
  </si>
  <si>
    <t>D1.050.03</t>
  </si>
  <si>
    <t>D1.050.04</t>
  </si>
  <si>
    <t>729.089</t>
  </si>
  <si>
    <t>D1.050.05</t>
  </si>
  <si>
    <t>729.183</t>
  </si>
  <si>
    <t>D1.050.06</t>
  </si>
  <si>
    <t>729.227</t>
  </si>
  <si>
    <t>D1.050.07</t>
  </si>
  <si>
    <t>729.051</t>
  </si>
  <si>
    <t>D1.050.08</t>
  </si>
  <si>
    <t>D1.050.09</t>
  </si>
  <si>
    <t>728.842</t>
  </si>
  <si>
    <t>D1.050.10</t>
  </si>
  <si>
    <t>728.381</t>
  </si>
  <si>
    <t>D1.050.11</t>
  </si>
  <si>
    <t>728.193</t>
  </si>
  <si>
    <t>D1.050.12</t>
  </si>
  <si>
    <t>728.162</t>
  </si>
  <si>
    <t>D1.050.13</t>
  </si>
  <si>
    <t>728.054</t>
  </si>
  <si>
    <t>D1.051.01</t>
  </si>
  <si>
    <t>714.693</t>
  </si>
  <si>
    <t>D1.051.02</t>
  </si>
  <si>
    <t>714.548</t>
  </si>
  <si>
    <t>D1.051.03</t>
  </si>
  <si>
    <t>D1.051.04</t>
  </si>
  <si>
    <t>714.270</t>
  </si>
  <si>
    <t>D1.051.05</t>
  </si>
  <si>
    <t>714.042</t>
  </si>
  <si>
    <t>D1.051.06</t>
  </si>
  <si>
    <t>D1.051.07</t>
  </si>
  <si>
    <t>713.588</t>
  </si>
  <si>
    <t>D1.051.08</t>
  </si>
  <si>
    <t>D1.051.09</t>
  </si>
  <si>
    <t>D1.051.10</t>
  </si>
  <si>
    <t>713.332</t>
  </si>
  <si>
    <t>D1.052.01</t>
  </si>
  <si>
    <t>714.880</t>
  </si>
  <si>
    <t>D1.052.02</t>
  </si>
  <si>
    <t>714.618</t>
  </si>
  <si>
    <t>D1.052.03</t>
  </si>
  <si>
    <t>D1.052.04</t>
  </si>
  <si>
    <t>D1.052.05</t>
  </si>
  <si>
    <t>D1.052.06</t>
  </si>
  <si>
    <t>714.034</t>
  </si>
  <si>
    <t>D1.052.07</t>
  </si>
  <si>
    <t>713.839</t>
  </si>
  <si>
    <t>D1.052.08</t>
  </si>
  <si>
    <t>713.685</t>
  </si>
  <si>
    <t>D1.052.09</t>
  </si>
  <si>
    <t>D1.052.10</t>
  </si>
  <si>
    <t>713.519</t>
  </si>
  <si>
    <t>D1.053.01</t>
  </si>
  <si>
    <t>D1.053.02</t>
  </si>
  <si>
    <t>D1.053.03</t>
  </si>
  <si>
    <t>D1.053.04</t>
  </si>
  <si>
    <t>714.619</t>
  </si>
  <si>
    <t>D1.053.05</t>
  </si>
  <si>
    <t>714.414</t>
  </si>
  <si>
    <t>D1.053.06</t>
  </si>
  <si>
    <t>714.168</t>
  </si>
  <si>
    <t>D1.053.07</t>
  </si>
  <si>
    <t>D1.053.08</t>
  </si>
  <si>
    <t>713.908</t>
  </si>
  <si>
    <t>D1.053.09</t>
  </si>
  <si>
    <t>D1.053.10</t>
  </si>
  <si>
    <t>D1.054.01</t>
  </si>
  <si>
    <t>D1.054.02</t>
  </si>
  <si>
    <t>D1.054.03</t>
  </si>
  <si>
    <t>D1.054.04</t>
  </si>
  <si>
    <t>D1.054.05</t>
  </si>
  <si>
    <t>714.524</t>
  </si>
  <si>
    <t>D1.054.06</t>
  </si>
  <si>
    <t>714.703</t>
  </si>
  <si>
    <t>D1.054.07</t>
  </si>
  <si>
    <t>D1.054.08</t>
  </si>
  <si>
    <t>D1.054.09</t>
  </si>
  <si>
    <t>713.642</t>
  </si>
  <si>
    <t>D1.054.10</t>
  </si>
  <si>
    <t>713.785</t>
  </si>
  <si>
    <t>D1.054.11</t>
  </si>
  <si>
    <t>713.738</t>
  </si>
  <si>
    <t>D1.054.12</t>
  </si>
  <si>
    <t>D1.054.13</t>
  </si>
  <si>
    <t>D1.055.01</t>
  </si>
  <si>
    <t>D1.055.02</t>
  </si>
  <si>
    <t>D1.055.03</t>
  </si>
  <si>
    <t>D1.055.04</t>
  </si>
  <si>
    <t>D1.055.05</t>
  </si>
  <si>
    <t>715.068</t>
  </si>
  <si>
    <t>D1.055.06</t>
  </si>
  <si>
    <t>714.528</t>
  </si>
  <si>
    <t>D1.055.07</t>
  </si>
  <si>
    <t>D1.055.08</t>
  </si>
  <si>
    <t>D1.055.09</t>
  </si>
  <si>
    <t>714.146</t>
  </si>
  <si>
    <t>D1.055.10</t>
  </si>
  <si>
    <t>714.029</t>
  </si>
  <si>
    <t>D1.055.11</t>
  </si>
  <si>
    <t>713.953</t>
  </si>
  <si>
    <t>D1.055.12</t>
  </si>
  <si>
    <t>713.750</t>
  </si>
  <si>
    <t>D1.055.13</t>
  </si>
  <si>
    <t>D1.056.01</t>
  </si>
  <si>
    <t>D1.056.02</t>
  </si>
  <si>
    <t>715.894</t>
  </si>
  <si>
    <t>D1.056.03</t>
  </si>
  <si>
    <t>715.315</t>
  </si>
  <si>
    <t>D1.056.04</t>
  </si>
  <si>
    <t>D1.056.05</t>
  </si>
  <si>
    <t>715.117</t>
  </si>
  <si>
    <t>D1.056.06</t>
  </si>
  <si>
    <t>D1.056.07</t>
  </si>
  <si>
    <t>D1.056.08</t>
  </si>
  <si>
    <t>714.278</t>
  </si>
  <si>
    <t>D1.056.09</t>
  </si>
  <si>
    <t>D1.056.10</t>
  </si>
  <si>
    <t>D1.056.11</t>
  </si>
  <si>
    <t>D1.056.12</t>
  </si>
  <si>
    <t>D1.056.13</t>
  </si>
  <si>
    <t>D1.057.01</t>
  </si>
  <si>
    <t>D1.057.02</t>
  </si>
  <si>
    <t>716.054</t>
  </si>
  <si>
    <t>D1.057.03</t>
  </si>
  <si>
    <t>D1.057.04</t>
  </si>
  <si>
    <t>D1.057.05</t>
  </si>
  <si>
    <t>D1.057.06</t>
  </si>
  <si>
    <t>D1.057.07</t>
  </si>
  <si>
    <t>714.616</t>
  </si>
  <si>
    <t>D1.057.08</t>
  </si>
  <si>
    <t>D1.057.09</t>
  </si>
  <si>
    <t>714.591</t>
  </si>
  <si>
    <t>D1.057.10</t>
  </si>
  <si>
    <t>D1.057.11</t>
  </si>
  <si>
    <t>D1.057.12</t>
  </si>
  <si>
    <t>D1.057.13</t>
  </si>
  <si>
    <t>714.013</t>
  </si>
  <si>
    <t>D1.058.01</t>
  </si>
  <si>
    <t>D1.058.02</t>
  </si>
  <si>
    <t>D1.058.03</t>
  </si>
  <si>
    <t>715.791</t>
  </si>
  <si>
    <t>D1.058.04</t>
  </si>
  <si>
    <t>D1.058.05</t>
  </si>
  <si>
    <t>D1.058.06</t>
  </si>
  <si>
    <t>D1.058.07</t>
  </si>
  <si>
    <t>D1.058.08</t>
  </si>
  <si>
    <t>D1.058.09</t>
  </si>
  <si>
    <t>D1.058.10</t>
  </si>
  <si>
    <t>D1.058.11</t>
  </si>
  <si>
    <t>D1.058.12</t>
  </si>
  <si>
    <t>D1.058.13</t>
  </si>
  <si>
    <t>D1.059.01</t>
  </si>
  <si>
    <t>D1.059.02</t>
  </si>
  <si>
    <t>D1.059.03</t>
  </si>
  <si>
    <t>716.297</t>
  </si>
  <si>
    <t>D1.059.04</t>
  </si>
  <si>
    <t>716.109</t>
  </si>
  <si>
    <t>D1.059.05</t>
  </si>
  <si>
    <t>D1.059.06</t>
  </si>
  <si>
    <t>D1.059.07</t>
  </si>
  <si>
    <t>715.113</t>
  </si>
  <si>
    <t>D1.059.08</t>
  </si>
  <si>
    <t>714.837</t>
  </si>
  <si>
    <t>D1.059.09</t>
  </si>
  <si>
    <t>D1.059.10</t>
  </si>
  <si>
    <t>D1.059.11</t>
  </si>
  <si>
    <t>D1.059.12</t>
  </si>
  <si>
    <t>D1.059.13</t>
  </si>
  <si>
    <t>714.363</t>
  </si>
  <si>
    <t>D1.060.01</t>
  </si>
  <si>
    <t>716.750</t>
  </si>
  <si>
    <t>D1.060.02</t>
  </si>
  <si>
    <t>D1.060.03</t>
  </si>
  <si>
    <t>716.531</t>
  </si>
  <si>
    <t>D1.060.04</t>
  </si>
  <si>
    <t>716.519</t>
  </si>
  <si>
    <t>D1.060.05</t>
  </si>
  <si>
    <t>D1.060.06</t>
  </si>
  <si>
    <t>715.743</t>
  </si>
  <si>
    <t>D1.060.07</t>
  </si>
  <si>
    <t>D1.060.08</t>
  </si>
  <si>
    <t>D1.060.09</t>
  </si>
  <si>
    <t>D1.060.10</t>
  </si>
  <si>
    <t>D1.060.11</t>
  </si>
  <si>
    <t>D1.060.12</t>
  </si>
  <si>
    <t>714.654</t>
  </si>
  <si>
    <t>D1.060.13</t>
  </si>
  <si>
    <t>D1.062.13</t>
  </si>
  <si>
    <t>D1.066.01</t>
  </si>
  <si>
    <t>722.779</t>
  </si>
  <si>
    <t>D1.066.02</t>
  </si>
  <si>
    <t>D1.066.03</t>
  </si>
  <si>
    <t>722.313</t>
  </si>
  <si>
    <t>D1.066.04</t>
  </si>
  <si>
    <t>722.070</t>
  </si>
  <si>
    <t>D1.066.05</t>
  </si>
  <si>
    <t>722.262</t>
  </si>
  <si>
    <t>D1.066.06</t>
  </si>
  <si>
    <t>721.703</t>
  </si>
  <si>
    <t>D1.066.07</t>
  </si>
  <si>
    <t>D1.066.08</t>
  </si>
  <si>
    <t>D1.066.09</t>
  </si>
  <si>
    <t>720.600</t>
  </si>
  <si>
    <t>D1.066.10</t>
  </si>
  <si>
    <t>720.676</t>
  </si>
  <si>
    <t>D1.066.11</t>
  </si>
  <si>
    <t>720.669</t>
  </si>
  <si>
    <t>D1.066.12</t>
  </si>
  <si>
    <t>720.572</t>
  </si>
  <si>
    <t>D1.066.13</t>
  </si>
  <si>
    <t>D1.067.01</t>
  </si>
  <si>
    <t>D1.067.02</t>
  </si>
  <si>
    <t>D1.067.03</t>
  </si>
  <si>
    <t>722.254</t>
  </si>
  <si>
    <t>D1.067.04</t>
  </si>
  <si>
    <t>722.160</t>
  </si>
  <si>
    <t>D1.067.05</t>
  </si>
  <si>
    <t>722.065</t>
  </si>
  <si>
    <t>D1.067.06</t>
  </si>
  <si>
    <t>722.088</t>
  </si>
  <si>
    <t>D1.067.07</t>
  </si>
  <si>
    <t>721.396</t>
  </si>
  <si>
    <t>D1.067.08</t>
  </si>
  <si>
    <t>721.525</t>
  </si>
  <si>
    <t>D1.067.09</t>
  </si>
  <si>
    <t>721.140</t>
  </si>
  <si>
    <t>D1.067.10</t>
  </si>
  <si>
    <t>D1.067.11</t>
  </si>
  <si>
    <t>721.110</t>
  </si>
  <si>
    <t>D1.067.12</t>
  </si>
  <si>
    <t>D1.067.13</t>
  </si>
  <si>
    <t>720.823</t>
  </si>
  <si>
    <t>D1.068.01</t>
  </si>
  <si>
    <t>D1.068.02</t>
  </si>
  <si>
    <t>723.031</t>
  </si>
  <si>
    <t>D1.068.03</t>
  </si>
  <si>
    <t>722.788</t>
  </si>
  <si>
    <t>D1.068.04</t>
  </si>
  <si>
    <t>722.572</t>
  </si>
  <si>
    <t>D1.068.05</t>
  </si>
  <si>
    <t>722.404</t>
  </si>
  <si>
    <t>D1.068.06</t>
  </si>
  <si>
    <t>722.325</t>
  </si>
  <si>
    <t>D1.068.07</t>
  </si>
  <si>
    <t>721.758</t>
  </si>
  <si>
    <t>D1.068.08</t>
  </si>
  <si>
    <t>721.694</t>
  </si>
  <si>
    <t>D1.068.09</t>
  </si>
  <si>
    <t>721.512</t>
  </si>
  <si>
    <t>D1.068.10</t>
  </si>
  <si>
    <t>721.901</t>
  </si>
  <si>
    <t>D1.068.11</t>
  </si>
  <si>
    <t>721.560</t>
  </si>
  <si>
    <t>D1.068.12</t>
  </si>
  <si>
    <t>721.006</t>
  </si>
  <si>
    <t>D1.068.13</t>
  </si>
  <si>
    <t>720.882</t>
  </si>
  <si>
    <t>D1.069.01</t>
  </si>
  <si>
    <t>722.873</t>
  </si>
  <si>
    <t>D1.069.02</t>
  </si>
  <si>
    <t>723.150</t>
  </si>
  <si>
    <t>D1.069.03</t>
  </si>
  <si>
    <t>D1.069.04</t>
  </si>
  <si>
    <t>722.687</t>
  </si>
  <si>
    <t>D1.069.05</t>
  </si>
  <si>
    <t>722.443</t>
  </si>
  <si>
    <t>D1.069.06</t>
  </si>
  <si>
    <t>722.432</t>
  </si>
  <si>
    <t>D1.069.07</t>
  </si>
  <si>
    <t>721.955</t>
  </si>
  <si>
    <t>D1.069.08</t>
  </si>
  <si>
    <t>D1.069.09</t>
  </si>
  <si>
    <t>722.422</t>
  </si>
  <si>
    <t>D1.069.10</t>
  </si>
  <si>
    <t>D1.069.11</t>
  </si>
  <si>
    <t>721.616</t>
  </si>
  <si>
    <t>D1.069.12</t>
  </si>
  <si>
    <t>721.166</t>
  </si>
  <si>
    <t>D1.069.13</t>
  </si>
  <si>
    <t>D1.070.01</t>
  </si>
  <si>
    <t>D1.070.02</t>
  </si>
  <si>
    <t>723.388</t>
  </si>
  <si>
    <t>D1.070.03</t>
  </si>
  <si>
    <t>D1.070.04</t>
  </si>
  <si>
    <t>722.978</t>
  </si>
  <si>
    <t>D1.070.05</t>
  </si>
  <si>
    <t>722.750</t>
  </si>
  <si>
    <t>D1.070.06</t>
  </si>
  <si>
    <t>D1.070.07</t>
  </si>
  <si>
    <t>721.907</t>
  </si>
  <si>
    <t>D1.070.08</t>
  </si>
  <si>
    <t>D1.070.09</t>
  </si>
  <si>
    <t>721.670</t>
  </si>
  <si>
    <t>D1.070.10</t>
  </si>
  <si>
    <t>721.421</t>
  </si>
  <si>
    <t>D1.070.11</t>
  </si>
  <si>
    <t>703.068</t>
  </si>
  <si>
    <t>721.484</t>
  </si>
  <si>
    <t>D1.070.12</t>
  </si>
  <si>
    <t>721.248</t>
  </si>
  <si>
    <t>D1.070.13</t>
  </si>
  <si>
    <t>D1.071.01</t>
  </si>
  <si>
    <t>723.646</t>
  </si>
  <si>
    <t>D1.071.02</t>
  </si>
  <si>
    <t>723.636</t>
  </si>
  <si>
    <t>D1.071.03</t>
  </si>
  <si>
    <t>723.250</t>
  </si>
  <si>
    <t>D1.071.04</t>
  </si>
  <si>
    <t>D1.071.05</t>
  </si>
  <si>
    <t>723.047</t>
  </si>
  <si>
    <t>D1.071.06</t>
  </si>
  <si>
    <t>D1.071.07</t>
  </si>
  <si>
    <t>722.497</t>
  </si>
  <si>
    <t>D1.071.08</t>
  </si>
  <si>
    <t>721.922</t>
  </si>
  <si>
    <t>D1.071.09</t>
  </si>
  <si>
    <t>721.848</t>
  </si>
  <si>
    <t>D1.071.10</t>
  </si>
  <si>
    <t>D1.071.11</t>
  </si>
  <si>
    <t>D1.071.12</t>
  </si>
  <si>
    <t>721.599</t>
  </si>
  <si>
    <t>D1.071.13</t>
  </si>
  <si>
    <t>D1.072.01</t>
  </si>
  <si>
    <t>724.112</t>
  </si>
  <si>
    <t>D1.072.02</t>
  </si>
  <si>
    <t>723.676</t>
  </si>
  <si>
    <t>D1.072.03</t>
  </si>
  <si>
    <t>723.456</t>
  </si>
  <si>
    <t>D1.072.04</t>
  </si>
  <si>
    <t>723.188</t>
  </si>
  <si>
    <t>D1.072.05</t>
  </si>
  <si>
    <t>722.977</t>
  </si>
  <si>
    <t>D1.072.06</t>
  </si>
  <si>
    <t>722.988</t>
  </si>
  <si>
    <t>D1.072.07</t>
  </si>
  <si>
    <t>721.948</t>
  </si>
  <si>
    <t>D1.072.08</t>
  </si>
  <si>
    <t>D1.072.09</t>
  </si>
  <si>
    <t>722.463</t>
  </si>
  <si>
    <t>D1.072.10</t>
  </si>
  <si>
    <t>D1.072.11</t>
  </si>
  <si>
    <t>721.813</t>
  </si>
  <si>
    <t>D1.072.12</t>
  </si>
  <si>
    <t>D1.072.13</t>
  </si>
  <si>
    <t>721.498</t>
  </si>
  <si>
    <t>D1.073.13</t>
  </si>
  <si>
    <t>716.439</t>
  </si>
  <si>
    <t>D1.078.01</t>
  </si>
  <si>
    <t>725.040</t>
  </si>
  <si>
    <t>D1.078.02</t>
  </si>
  <si>
    <t>D1.079.01</t>
  </si>
  <si>
    <t>725.028</t>
  </si>
  <si>
    <t>D1.079.02</t>
  </si>
  <si>
    <t>D1.079.03</t>
  </si>
  <si>
    <t>724.975</t>
  </si>
  <si>
    <t>D1.079.04</t>
  </si>
  <si>
    <t>724.532</t>
  </si>
  <si>
    <t>D1.079.05</t>
  </si>
  <si>
    <t>724.447</t>
  </si>
  <si>
    <t>D1.079.06</t>
  </si>
  <si>
    <t>723.860</t>
  </si>
  <si>
    <t>D1.079.07</t>
  </si>
  <si>
    <t>723.821</t>
  </si>
  <si>
    <t>D1.079.08</t>
  </si>
  <si>
    <t>723.450</t>
  </si>
  <si>
    <t>D1.079.09</t>
  </si>
  <si>
    <t>D1.079.10</t>
  </si>
  <si>
    <t>722.972</t>
  </si>
  <si>
    <t>D1.079.11</t>
  </si>
  <si>
    <t>722.901</t>
  </si>
  <si>
    <t>D1.079.12</t>
  </si>
  <si>
    <t>722.755</t>
  </si>
  <si>
    <t>D1.079.13</t>
  </si>
  <si>
    <t>D1.080.01</t>
  </si>
  <si>
    <t>D1.080.02</t>
  </si>
  <si>
    <t>D1.080.03</t>
  </si>
  <si>
    <t>724.950</t>
  </si>
  <si>
    <t>D1.080.04</t>
  </si>
  <si>
    <t>724.986</t>
  </si>
  <si>
    <t>D1.080.05</t>
  </si>
  <si>
    <t>724.638</t>
  </si>
  <si>
    <t>D1.080.06</t>
  </si>
  <si>
    <t>724.218</t>
  </si>
  <si>
    <t>D1.080.07</t>
  </si>
  <si>
    <t>D1.080.08</t>
  </si>
  <si>
    <t>705.374</t>
  </si>
  <si>
    <t>D1.080.09</t>
  </si>
  <si>
    <t>723.413</t>
  </si>
  <si>
    <t>D1.080.10</t>
  </si>
  <si>
    <t>723.089</t>
  </si>
  <si>
    <t>D1.080.11</t>
  </si>
  <si>
    <t>723.151</t>
  </si>
  <si>
    <t>D1.080.12</t>
  </si>
  <si>
    <t>723.365</t>
  </si>
  <si>
    <t>D1.080.13</t>
  </si>
  <si>
    <t>D1.081.01</t>
  </si>
  <si>
    <t>725.650</t>
  </si>
  <si>
    <t>D1.081.02</t>
  </si>
  <si>
    <t>D1.081.03</t>
  </si>
  <si>
    <t>725.238</t>
  </si>
  <si>
    <t>D1.081.04</t>
  </si>
  <si>
    <t>725.025</t>
  </si>
  <si>
    <t>D1.081.05</t>
  </si>
  <si>
    <t>D1.081.06</t>
  </si>
  <si>
    <t>724.431</t>
  </si>
  <si>
    <t>D1.081.07</t>
  </si>
  <si>
    <t>724.305</t>
  </si>
  <si>
    <t>D1.081.08</t>
  </si>
  <si>
    <t>723.993</t>
  </si>
  <si>
    <t>D1.081.09</t>
  </si>
  <si>
    <t>723.531</t>
  </si>
  <si>
    <t>D1.081.10</t>
  </si>
  <si>
    <t>723.303</t>
  </si>
  <si>
    <t>D1.081.11</t>
  </si>
  <si>
    <t>723.091</t>
  </si>
  <si>
    <t>D1.081.12</t>
  </si>
  <si>
    <t>D1.081.13</t>
  </si>
  <si>
    <t>722.942</t>
  </si>
  <si>
    <t>D1.082.01</t>
  </si>
  <si>
    <t>725.748</t>
  </si>
  <si>
    <t>D1.082.02</t>
  </si>
  <si>
    <t>725.679</t>
  </si>
  <si>
    <t>D1.082.03</t>
  </si>
  <si>
    <t>725.429</t>
  </si>
  <si>
    <t>D1.082.04</t>
  </si>
  <si>
    <t>725.127</t>
  </si>
  <si>
    <t>D1.082.05</t>
  </si>
  <si>
    <t>D1.082.06</t>
  </si>
  <si>
    <t>724.587</t>
  </si>
  <si>
    <t>D1.082.07</t>
  </si>
  <si>
    <t>724.465</t>
  </si>
  <si>
    <t>D1.082.08</t>
  </si>
  <si>
    <t>D1.082.09</t>
  </si>
  <si>
    <t>723.813</t>
  </si>
  <si>
    <t>D1.082.10</t>
  </si>
  <si>
    <t>D1.082.11</t>
  </si>
  <si>
    <t>723.139</t>
  </si>
  <si>
    <t>D1.082.12</t>
  </si>
  <si>
    <t>723.083</t>
  </si>
  <si>
    <t>D1.082.13</t>
  </si>
  <si>
    <t>723.397</t>
  </si>
  <si>
    <t>D1.083.01</t>
  </si>
  <si>
    <t>725.872</t>
  </si>
  <si>
    <t>D1.083.02</t>
  </si>
  <si>
    <t>726.069</t>
  </si>
  <si>
    <t>D1.083.03</t>
  </si>
  <si>
    <t>726.166</t>
  </si>
  <si>
    <t>D1.083.04</t>
  </si>
  <si>
    <t>D1.083.05</t>
  </si>
  <si>
    <t>725.416</t>
  </si>
  <si>
    <t>D1.083.06</t>
  </si>
  <si>
    <t>725.082</t>
  </si>
  <si>
    <t>D1.083.07</t>
  </si>
  <si>
    <t>724.781</t>
  </si>
  <si>
    <t>D1.083.08</t>
  </si>
  <si>
    <t>724.796</t>
  </si>
  <si>
    <t>D1.083.09</t>
  </si>
  <si>
    <t>724.430</t>
  </si>
  <si>
    <t>D1.083.10</t>
  </si>
  <si>
    <t>723.950</t>
  </si>
  <si>
    <t>D1.083.11</t>
  </si>
  <si>
    <t>D1.083.12</t>
  </si>
  <si>
    <t>D1.083.13</t>
  </si>
  <si>
    <t>723.368</t>
  </si>
  <si>
    <t>D1.084.01</t>
  </si>
  <si>
    <t>726.305</t>
  </si>
  <si>
    <t>D1.084.02</t>
  </si>
  <si>
    <t>726.206</t>
  </si>
  <si>
    <t>D1.084.03</t>
  </si>
  <si>
    <t>726.195</t>
  </si>
  <si>
    <t>D1.084.04</t>
  </si>
  <si>
    <t>725.678</t>
  </si>
  <si>
    <t>D1.084.05</t>
  </si>
  <si>
    <t>725.134</t>
  </si>
  <si>
    <t>D1.084.06</t>
  </si>
  <si>
    <t>725.393</t>
  </si>
  <si>
    <t>D1.084.07</t>
  </si>
  <si>
    <t>725.068</t>
  </si>
  <si>
    <t>D1.084.08</t>
  </si>
  <si>
    <t>724.823</t>
  </si>
  <si>
    <t>D1.084.09</t>
  </si>
  <si>
    <t>724.574</t>
  </si>
  <si>
    <t>D1.084.10</t>
  </si>
  <si>
    <t>724.310</t>
  </si>
  <si>
    <t>D1.084.11</t>
  </si>
  <si>
    <t>D1.084.12</t>
  </si>
  <si>
    <t>723.653</t>
  </si>
  <si>
    <t>D1.084.13</t>
  </si>
  <si>
    <t>723.239</t>
  </si>
  <si>
    <t>D1.085.01</t>
  </si>
  <si>
    <t>726.827</t>
  </si>
  <si>
    <t>D1.085.02</t>
  </si>
  <si>
    <t>726.460</t>
  </si>
  <si>
    <t>D1.085.03</t>
  </si>
  <si>
    <t>726.465</t>
  </si>
  <si>
    <t>D1.085.04</t>
  </si>
  <si>
    <t>725.888</t>
  </si>
  <si>
    <t>D1.085.05</t>
  </si>
  <si>
    <t>D1.085.06</t>
  </si>
  <si>
    <t>D1.085.07</t>
  </si>
  <si>
    <t>725.133</t>
  </si>
  <si>
    <t>D1.085.08</t>
  </si>
  <si>
    <t>725.110</t>
  </si>
  <si>
    <t>D1.085.09</t>
  </si>
  <si>
    <t>D1.085.10</t>
  </si>
  <si>
    <t>724.376</t>
  </si>
  <si>
    <t>D1.085.11</t>
  </si>
  <si>
    <t>723.903</t>
  </si>
  <si>
    <t>D1.085.12</t>
  </si>
  <si>
    <t>723.426</t>
  </si>
  <si>
    <t>D1.085.13</t>
  </si>
  <si>
    <t>723.623</t>
  </si>
  <si>
    <t>D1.086.01</t>
  </si>
  <si>
    <t>D1.086.02</t>
  </si>
  <si>
    <t>D1.086.03</t>
  </si>
  <si>
    <t>726.663</t>
  </si>
  <si>
    <t>D1.086.04</t>
  </si>
  <si>
    <t>726.372</t>
  </si>
  <si>
    <t>D1.086.05</t>
  </si>
  <si>
    <t>725.939</t>
  </si>
  <si>
    <t>D1.086.06</t>
  </si>
  <si>
    <t>D1.086.07</t>
  </si>
  <si>
    <t>725.436</t>
  </si>
  <si>
    <t>D1.086.08</t>
  </si>
  <si>
    <t>725.016</t>
  </si>
  <si>
    <t>D1.086.09</t>
  </si>
  <si>
    <t>724.705</t>
  </si>
  <si>
    <t>D1.086.10</t>
  </si>
  <si>
    <t>D1.086.11</t>
  </si>
  <si>
    <t>D1.086.12</t>
  </si>
  <si>
    <t>723.849</t>
  </si>
  <si>
    <t>D1.086.13</t>
  </si>
  <si>
    <t>723.448</t>
  </si>
  <si>
    <t>D1.087.01</t>
  </si>
  <si>
    <t>727.390</t>
  </si>
  <si>
    <t>D1.087.02</t>
  </si>
  <si>
    <t>726.927</t>
  </si>
  <si>
    <t>D1.087.03</t>
  </si>
  <si>
    <t>726.965</t>
  </si>
  <si>
    <t>D1.087.04</t>
  </si>
  <si>
    <t>726.520</t>
  </si>
  <si>
    <t>D1.087.05</t>
  </si>
  <si>
    <t>D1.087.06</t>
  </si>
  <si>
    <t>725.801</t>
  </si>
  <si>
    <t>D1.087.07</t>
  </si>
  <si>
    <t>725.565</t>
  </si>
  <si>
    <t>D1.087.08</t>
  </si>
  <si>
    <t>D1.087.09</t>
  </si>
  <si>
    <t>D1.087.10</t>
  </si>
  <si>
    <t>724.749</t>
  </si>
  <si>
    <t>D1.087.11</t>
  </si>
  <si>
    <t>724.346</t>
  </si>
  <si>
    <t>D1.087.12</t>
  </si>
  <si>
    <t>724.075</t>
  </si>
  <si>
    <t>D1.087.13</t>
  </si>
  <si>
    <t>723.944</t>
  </si>
  <si>
    <t>D1.088.01</t>
  </si>
  <si>
    <t>D1.088.02</t>
  </si>
  <si>
    <t>D1.088.03</t>
  </si>
  <si>
    <t>D1.088.04</t>
  </si>
  <si>
    <t>726.774</t>
  </si>
  <si>
    <t>D1.088.05</t>
  </si>
  <si>
    <t>D1.088.06</t>
  </si>
  <si>
    <t>D1.088.07</t>
  </si>
  <si>
    <t>725.742</t>
  </si>
  <si>
    <t>D1.088.08</t>
  </si>
  <si>
    <t>725.327</t>
  </si>
  <si>
    <t>D1.088.09</t>
  </si>
  <si>
    <t>725.075</t>
  </si>
  <si>
    <t>D1.088.10</t>
  </si>
  <si>
    <t>D1.088.11</t>
  </si>
  <si>
    <t>724.295</t>
  </si>
  <si>
    <t>D1.088.12</t>
  </si>
  <si>
    <t>724.255</t>
  </si>
  <si>
    <t>D1.088.13</t>
  </si>
  <si>
    <t>718.429</t>
  </si>
  <si>
    <t>D1.089.01</t>
  </si>
  <si>
    <t>727.406</t>
  </si>
  <si>
    <t>D1.089.02</t>
  </si>
  <si>
    <t>D1.089.03</t>
  </si>
  <si>
    <t>727.250</t>
  </si>
  <si>
    <t>D1.089.04</t>
  </si>
  <si>
    <t>D1.089.05</t>
  </si>
  <si>
    <t>D1.089.06</t>
  </si>
  <si>
    <t>726.276</t>
  </si>
  <si>
    <t>D1.089.07</t>
  </si>
  <si>
    <t>726.104</t>
  </si>
  <si>
    <t>D1.089.08</t>
  </si>
  <si>
    <t>725.738</t>
  </si>
  <si>
    <t>D1.089.09</t>
  </si>
  <si>
    <t>725.476</t>
  </si>
  <si>
    <t>D1.089.10</t>
  </si>
  <si>
    <t>724.799</t>
  </si>
  <si>
    <t>D1.089.11</t>
  </si>
  <si>
    <t>724.622</t>
  </si>
  <si>
    <t>D1.089.12</t>
  </si>
  <si>
    <t>724.343</t>
  </si>
  <si>
    <t>D1.089.13</t>
  </si>
  <si>
    <t>724.079</t>
  </si>
  <si>
    <t>D2.001.01</t>
  </si>
  <si>
    <t>D2.001.02</t>
  </si>
  <si>
    <t>719.249</t>
  </si>
  <si>
    <t>D2.001.03</t>
  </si>
  <si>
    <t>D2.001.04</t>
  </si>
  <si>
    <t>718.795</t>
  </si>
  <si>
    <t>D2.001.05</t>
  </si>
  <si>
    <t>718.621</t>
  </si>
  <si>
    <t>D2.001.06</t>
  </si>
  <si>
    <t>718.385</t>
  </si>
  <si>
    <t>D2.001.07</t>
  </si>
  <si>
    <t>718.533</t>
  </si>
  <si>
    <t>D2.001.08</t>
  </si>
  <si>
    <t>718.683</t>
  </si>
  <si>
    <t>D2.001.09</t>
  </si>
  <si>
    <t>718.787</t>
  </si>
  <si>
    <t>D2.001.10</t>
  </si>
  <si>
    <t>718.833</t>
  </si>
  <si>
    <t>D2.002.01</t>
  </si>
  <si>
    <t>D2.002.02</t>
  </si>
  <si>
    <t>719.486</t>
  </si>
  <si>
    <t>D2.002.03</t>
  </si>
  <si>
    <t>D2.002.04</t>
  </si>
  <si>
    <t>718.880</t>
  </si>
  <si>
    <t>D2.002.05</t>
  </si>
  <si>
    <t>D2.002.06</t>
  </si>
  <si>
    <t>718.626</t>
  </si>
  <si>
    <t>D2.002.07</t>
  </si>
  <si>
    <t>D2.002.08</t>
  </si>
  <si>
    <t>718.726</t>
  </si>
  <si>
    <t>D2.002.09</t>
  </si>
  <si>
    <t>718.702</t>
  </si>
  <si>
    <t>D2.002.10</t>
  </si>
  <si>
    <t>718.713</t>
  </si>
  <si>
    <t>D2.003.01</t>
  </si>
  <si>
    <t>719.564</t>
  </si>
  <si>
    <t>D2.003.02</t>
  </si>
  <si>
    <t>719.537</t>
  </si>
  <si>
    <t>D2.003.03</t>
  </si>
  <si>
    <t>719.386</t>
  </si>
  <si>
    <t>D2.003.04</t>
  </si>
  <si>
    <t>719.135</t>
  </si>
  <si>
    <t>D2.003.05</t>
  </si>
  <si>
    <t>D2.003.06</t>
  </si>
  <si>
    <t>718.688</t>
  </si>
  <si>
    <t>D2.003.07</t>
  </si>
  <si>
    <t>D2.003.08</t>
  </si>
  <si>
    <t>718.499</t>
  </si>
  <si>
    <t>D2.003.09</t>
  </si>
  <si>
    <t>718.695</t>
  </si>
  <si>
    <t>D2.003.10</t>
  </si>
  <si>
    <t>718.820</t>
  </si>
  <si>
    <t>D2.004.01</t>
  </si>
  <si>
    <t>716.257</t>
  </si>
  <si>
    <t>D2.004.13</t>
  </si>
  <si>
    <t>D2.007.01</t>
  </si>
  <si>
    <t>D2.007.02</t>
  </si>
  <si>
    <t>715.713</t>
  </si>
  <si>
    <t>D2.007.03</t>
  </si>
  <si>
    <t>D2.007.04</t>
  </si>
  <si>
    <t>D2.007.05</t>
  </si>
  <si>
    <t>714.820</t>
  </si>
  <si>
    <t>D2.007.06</t>
  </si>
  <si>
    <t>714.502</t>
  </si>
  <si>
    <t>D2.007.07</t>
  </si>
  <si>
    <t>D2.007.08</t>
  </si>
  <si>
    <t>714.360</t>
  </si>
  <si>
    <t>D2.007.09</t>
  </si>
  <si>
    <t>714.194</t>
  </si>
  <si>
    <t>D2.007.10</t>
  </si>
  <si>
    <t>D2.007.11</t>
  </si>
  <si>
    <t>D2.007.12</t>
  </si>
  <si>
    <t>714.198</t>
  </si>
  <si>
    <t>D2.007.13</t>
  </si>
  <si>
    <t>D2.008.01</t>
  </si>
  <si>
    <t>715.855</t>
  </si>
  <si>
    <t>D2.008.02</t>
  </si>
  <si>
    <t>D2.008.03</t>
  </si>
  <si>
    <t>715.867</t>
  </si>
  <si>
    <t>D2.008.04</t>
  </si>
  <si>
    <t>D2.008.05</t>
  </si>
  <si>
    <t>D2.008.06</t>
  </si>
  <si>
    <t>D2.008.07</t>
  </si>
  <si>
    <t>714.745</t>
  </si>
  <si>
    <t>D2.008.08</t>
  </si>
  <si>
    <t>D2.008.09</t>
  </si>
  <si>
    <t>714.311</t>
  </si>
  <si>
    <t>D2.008.10</t>
  </si>
  <si>
    <t>D2.008.11</t>
  </si>
  <si>
    <t>714.483</t>
  </si>
  <si>
    <t>D2.008.12</t>
  </si>
  <si>
    <t>D2.008.13</t>
  </si>
  <si>
    <t>D2.009.01</t>
  </si>
  <si>
    <t>D2.009.02</t>
  </si>
  <si>
    <t>716.177</t>
  </si>
  <si>
    <t>D2.009.03</t>
  </si>
  <si>
    <t>D2.009.04</t>
  </si>
  <si>
    <t>715.608</t>
  </si>
  <si>
    <t>D2.009.05</t>
  </si>
  <si>
    <t>D2.009.06</t>
  </si>
  <si>
    <t>D2.009.07</t>
  </si>
  <si>
    <t>714.895</t>
  </si>
  <si>
    <t>D2.009.08</t>
  </si>
  <si>
    <t>D2.009.09</t>
  </si>
  <si>
    <t>D2.009.10</t>
  </si>
  <si>
    <t>D2.009.11</t>
  </si>
  <si>
    <t>D2.009.12</t>
  </si>
  <si>
    <t>D2.009.13</t>
  </si>
  <si>
    <t>714.262</t>
  </si>
  <si>
    <t>D2.010.01</t>
  </si>
  <si>
    <t>D2.010.02</t>
  </si>
  <si>
    <t>D2.010.03</t>
  </si>
  <si>
    <t>D2.010.04</t>
  </si>
  <si>
    <t>715.759</t>
  </si>
  <si>
    <t>D2.010.05</t>
  </si>
  <si>
    <t>D2.010.06</t>
  </si>
  <si>
    <t>D2.010.07</t>
  </si>
  <si>
    <t>D2.010.08</t>
  </si>
  <si>
    <t>714.925</t>
  </si>
  <si>
    <t>D2.010.09</t>
  </si>
  <si>
    <t>D2.010.10</t>
  </si>
  <si>
    <t>714.630</t>
  </si>
  <si>
    <t>D2.010.11</t>
  </si>
  <si>
    <t>714.254</t>
  </si>
  <si>
    <t>D2.010.12</t>
  </si>
  <si>
    <t>D2.010.13</t>
  </si>
  <si>
    <t>714.170</t>
  </si>
  <si>
    <t>D2.011.01</t>
  </si>
  <si>
    <t>D2.011.02</t>
  </si>
  <si>
    <t>D2.011.03</t>
  </si>
  <si>
    <t>716.200</t>
  </si>
  <si>
    <t>D2.011.04</t>
  </si>
  <si>
    <t>702.437</t>
  </si>
  <si>
    <t>D2.011.05</t>
  </si>
  <si>
    <t>715.730</t>
  </si>
  <si>
    <t>D2.011.06</t>
  </si>
  <si>
    <t>D2.011.07</t>
  </si>
  <si>
    <t>D2.011.08</t>
  </si>
  <si>
    <t>714.772</t>
  </si>
  <si>
    <t>D2.011.09</t>
  </si>
  <si>
    <t>D2.011.10</t>
  </si>
  <si>
    <t>D2.011.11</t>
  </si>
  <si>
    <t>D2.011.12</t>
  </si>
  <si>
    <t>714.373</t>
  </si>
  <si>
    <t>D2.011.13</t>
  </si>
  <si>
    <t>D2.012.01</t>
  </si>
  <si>
    <t>D2.012.02</t>
  </si>
  <si>
    <t>D2.012.03</t>
  </si>
  <si>
    <t>D2.012.04</t>
  </si>
  <si>
    <t>D2.012.05</t>
  </si>
  <si>
    <t>D2.012.06</t>
  </si>
  <si>
    <t>D2.012.07</t>
  </si>
  <si>
    <t>D2.012.08</t>
  </si>
  <si>
    <t>D2.012.09</t>
  </si>
  <si>
    <t>714.771</t>
  </si>
  <si>
    <t>D2.012.10</t>
  </si>
  <si>
    <t>D2.012.11</t>
  </si>
  <si>
    <t>D2.012.12</t>
  </si>
  <si>
    <t>D2.012.13</t>
  </si>
  <si>
    <t>D2.013.01</t>
  </si>
  <si>
    <t>D2.013.02</t>
  </si>
  <si>
    <t>721.588</t>
  </si>
  <si>
    <t>D2.013.03</t>
  </si>
  <si>
    <t>721.148</t>
  </si>
  <si>
    <t>D2.013.04</t>
  </si>
  <si>
    <t>D2.013.05</t>
  </si>
  <si>
    <t>720.700</t>
  </si>
  <si>
    <t>D2.013.06</t>
  </si>
  <si>
    <t>D2.013.07</t>
  </si>
  <si>
    <t>720.060</t>
  </si>
  <si>
    <t>D2.013.08</t>
  </si>
  <si>
    <t>719.863</t>
  </si>
  <si>
    <t>D2.013.09</t>
  </si>
  <si>
    <t>D2.013.10</t>
  </si>
  <si>
    <t>719.184</t>
  </si>
  <si>
    <t>D2.013.11</t>
  </si>
  <si>
    <t>719.547</t>
  </si>
  <si>
    <t>D2.013.12</t>
  </si>
  <si>
    <t>719.484</t>
  </si>
  <si>
    <t>D2.013.13</t>
  </si>
  <si>
    <t>719.414</t>
  </si>
  <si>
    <t>D2.014.01</t>
  </si>
  <si>
    <t>721.837</t>
  </si>
  <si>
    <t>D2.014.02</t>
  </si>
  <si>
    <t>721.622</t>
  </si>
  <si>
    <t>D2.014.03</t>
  </si>
  <si>
    <t>721.557</t>
  </si>
  <si>
    <t>D2.014.04</t>
  </si>
  <si>
    <t>721.347</t>
  </si>
  <si>
    <t>D2.014.05</t>
  </si>
  <si>
    <t>720.696</t>
  </si>
  <si>
    <t>D2.014.06</t>
  </si>
  <si>
    <t>720.653</t>
  </si>
  <si>
    <t>D2.014.07</t>
  </si>
  <si>
    <t>720.244</t>
  </si>
  <si>
    <t>D2.014.08</t>
  </si>
  <si>
    <t>D2.014.09</t>
  </si>
  <si>
    <t>719.722</t>
  </si>
  <si>
    <t>D2.014.10</t>
  </si>
  <si>
    <t>D2.014.11</t>
  </si>
  <si>
    <t>D2.014.12</t>
  </si>
  <si>
    <t>D2.014.13</t>
  </si>
  <si>
    <t>719.125</t>
  </si>
  <si>
    <t>D2.015.01</t>
  </si>
  <si>
    <t>722.342</t>
  </si>
  <si>
    <t>D2.015.02</t>
  </si>
  <si>
    <t>721.884</t>
  </si>
  <si>
    <t>D2.015.03</t>
  </si>
  <si>
    <t>D2.015.04</t>
  </si>
  <si>
    <t>722.476</t>
  </si>
  <si>
    <t>D2.015.05</t>
  </si>
  <si>
    <t>721.797</t>
  </si>
  <si>
    <t>D2.015.06</t>
  </si>
  <si>
    <t>721.865</t>
  </si>
  <si>
    <t>D2.015.07</t>
  </si>
  <si>
    <t>D2.015.08</t>
  </si>
  <si>
    <t>721.152</t>
  </si>
  <si>
    <t>D2.015.09</t>
  </si>
  <si>
    <t>720.515</t>
  </si>
  <si>
    <t>D2.015.10</t>
  </si>
  <si>
    <t>720.016</t>
  </si>
  <si>
    <t>D2.015.11</t>
  </si>
  <si>
    <t>719.296</t>
  </si>
  <si>
    <t>D2.015.12</t>
  </si>
  <si>
    <t>719.919</t>
  </si>
  <si>
    <t>D2.015.13</t>
  </si>
  <si>
    <t>720.775</t>
  </si>
  <si>
    <t>D2.016.01</t>
  </si>
  <si>
    <t>722.351</t>
  </si>
  <si>
    <t>D2.016.02</t>
  </si>
  <si>
    <t>722.859</t>
  </si>
  <si>
    <t>D2.016.03</t>
  </si>
  <si>
    <t>721.633</t>
  </si>
  <si>
    <t>D2.016.04</t>
  </si>
  <si>
    <t>722.255</t>
  </si>
  <si>
    <t>D2.016.05</t>
  </si>
  <si>
    <t>D2.016.06</t>
  </si>
  <si>
    <t>721.438</t>
  </si>
  <si>
    <t>D2.016.07</t>
  </si>
  <si>
    <t>721.086</t>
  </si>
  <si>
    <t>D2.016.08</t>
  </si>
  <si>
    <t>D2.016.09</t>
  </si>
  <si>
    <t>720.585</t>
  </si>
  <si>
    <t>D2.016.10</t>
  </si>
  <si>
    <t>720.279</t>
  </si>
  <si>
    <t>D2.016.11</t>
  </si>
  <si>
    <t>720.198</t>
  </si>
  <si>
    <t>D2.016.12</t>
  </si>
  <si>
    <t>719.312</t>
  </si>
  <si>
    <t>D2.016.13</t>
  </si>
  <si>
    <t>719.880</t>
  </si>
  <si>
    <t>D2.017.01</t>
  </si>
  <si>
    <t>D2.017.02</t>
  </si>
  <si>
    <t>722.677</t>
  </si>
  <si>
    <t>D2.017.03</t>
  </si>
  <si>
    <t>723.416</t>
  </si>
  <si>
    <t>D2.017.04</t>
  </si>
  <si>
    <t>722.944</t>
  </si>
  <si>
    <t>D2.017.05</t>
  </si>
  <si>
    <t>D2.017.06</t>
  </si>
  <si>
    <t>722.544</t>
  </si>
  <si>
    <t>D2.017.07</t>
  </si>
  <si>
    <t>D2.017.08</t>
  </si>
  <si>
    <t>722.340</t>
  </si>
  <si>
    <t>D2.017.09</t>
  </si>
  <si>
    <t>719.817</t>
  </si>
  <si>
    <t>D2.017.10</t>
  </si>
  <si>
    <t>D2.017.11</t>
  </si>
  <si>
    <t>719.904</t>
  </si>
  <si>
    <t>D2.017.12</t>
  </si>
  <si>
    <t>720.492</t>
  </si>
  <si>
    <t>D2.017.13</t>
  </si>
  <si>
    <t>D2.018.01</t>
  </si>
  <si>
    <t>D2.018.02</t>
  </si>
  <si>
    <t>D2.018.03</t>
  </si>
  <si>
    <t>722.841</t>
  </si>
  <si>
    <t>D2.018.04</t>
  </si>
  <si>
    <t>722.474</t>
  </si>
  <si>
    <t>D2.018.05</t>
  </si>
  <si>
    <t>721.639</t>
  </si>
  <si>
    <t>D2.018.06</t>
  </si>
  <si>
    <t>722.730</t>
  </si>
  <si>
    <t>D2.018.07</t>
  </si>
  <si>
    <t>722.241</t>
  </si>
  <si>
    <t>D2.018.08</t>
  </si>
  <si>
    <t>721.999</t>
  </si>
  <si>
    <t>D2.018.09</t>
  </si>
  <si>
    <t>721.954</t>
  </si>
  <si>
    <t>D2.018.10</t>
  </si>
  <si>
    <t>D2.018.11</t>
  </si>
  <si>
    <t>720.959</t>
  </si>
  <si>
    <t>D2.018.12</t>
  </si>
  <si>
    <t>D2.018.13</t>
  </si>
  <si>
    <t>720.553</t>
  </si>
  <si>
    <t>D2.019.01</t>
  </si>
  <si>
    <t>722.484</t>
  </si>
  <si>
    <t>D2.019.02</t>
  </si>
  <si>
    <t>D2.019.03</t>
  </si>
  <si>
    <t>723.277</t>
  </si>
  <si>
    <t>D2.019.04</t>
  </si>
  <si>
    <t>D2.019.05</t>
  </si>
  <si>
    <t>722.505</t>
  </si>
  <si>
    <t>D2.019.06</t>
  </si>
  <si>
    <t>D2.019.07</t>
  </si>
  <si>
    <t>721.057</t>
  </si>
  <si>
    <t>D2.019.08</t>
  </si>
  <si>
    <t>721.114</t>
  </si>
  <si>
    <t>D2.019.09</t>
  </si>
  <si>
    <t>721.136</t>
  </si>
  <si>
    <t>D2.019.10</t>
  </si>
  <si>
    <t>D2.019.11</t>
  </si>
  <si>
    <t>721.348</t>
  </si>
  <si>
    <t>D2.019.12</t>
  </si>
  <si>
    <t>721.119</t>
  </si>
  <si>
    <t>D2.019.13</t>
  </si>
  <si>
    <t>720.287</t>
  </si>
  <si>
    <t>D2.020.01</t>
  </si>
  <si>
    <t>722.847</t>
  </si>
  <si>
    <t>D2.020.02</t>
  </si>
  <si>
    <t>722.697</t>
  </si>
  <si>
    <t>D2.020.03</t>
  </si>
  <si>
    <t>D2.020.04</t>
  </si>
  <si>
    <t>722.713</t>
  </si>
  <si>
    <t>D2.020.05</t>
  </si>
  <si>
    <t>D2.020.06</t>
  </si>
  <si>
    <t>722.096</t>
  </si>
  <si>
    <t>D2.020.07</t>
  </si>
  <si>
    <t>721.608</t>
  </si>
  <si>
    <t>D2.020.08</t>
  </si>
  <si>
    <t>722.058</t>
  </si>
  <si>
    <t>D2.020.09</t>
  </si>
  <si>
    <t>721.326</t>
  </si>
  <si>
    <t>D2.020.10</t>
  </si>
  <si>
    <t>D2.020.11</t>
  </si>
  <si>
    <t>721.427</t>
  </si>
  <si>
    <t>D2.020.12</t>
  </si>
  <si>
    <t>D2.020.13</t>
  </si>
  <si>
    <t>720.707</t>
  </si>
  <si>
    <t>D2.021.01</t>
  </si>
  <si>
    <t>722.528</t>
  </si>
  <si>
    <t>D2.021.02</t>
  </si>
  <si>
    <t>D2.021.03</t>
  </si>
  <si>
    <t>723.143</t>
  </si>
  <si>
    <t>D2.021.04</t>
  </si>
  <si>
    <t>721.834</t>
  </si>
  <si>
    <t>D2.021.05</t>
  </si>
  <si>
    <t>D2.021.06</t>
  </si>
  <si>
    <t>D2.021.07</t>
  </si>
  <si>
    <t>721.270</t>
  </si>
  <si>
    <t>D2.021.08</t>
  </si>
  <si>
    <t>721.003</t>
  </si>
  <si>
    <t>D2.021.09</t>
  </si>
  <si>
    <t>721.162</t>
  </si>
  <si>
    <t>D2.021.10</t>
  </si>
  <si>
    <t>D2.021.11</t>
  </si>
  <si>
    <t>D2.021.12</t>
  </si>
  <si>
    <t>720.628</t>
  </si>
  <si>
    <t>D2.021.13</t>
  </si>
  <si>
    <t>720.764</t>
  </si>
  <si>
    <t>D2.022.01</t>
  </si>
  <si>
    <t>723.265</t>
  </si>
  <si>
    <t>D2.022.02</t>
  </si>
  <si>
    <t>722.850</t>
  </si>
  <si>
    <t>D2.022.03</t>
  </si>
  <si>
    <t>722.617</t>
  </si>
  <si>
    <t>D2.022.04</t>
  </si>
  <si>
    <t>D2.022.05</t>
  </si>
  <si>
    <t>D2.022.06</t>
  </si>
  <si>
    <t>721.951</t>
  </si>
  <si>
    <t>D2.022.07</t>
  </si>
  <si>
    <t>D2.022.08</t>
  </si>
  <si>
    <t>703.146</t>
  </si>
  <si>
    <t>D2.022.09</t>
  </si>
  <si>
    <t>721.440</t>
  </si>
  <si>
    <t>D2.022.10</t>
  </si>
  <si>
    <t>720.893</t>
  </si>
  <si>
    <t>D2.022.11</t>
  </si>
  <si>
    <t>720.044</t>
  </si>
  <si>
    <t>D2.022.12</t>
  </si>
  <si>
    <t>720.069</t>
  </si>
  <si>
    <t>D2.022.13</t>
  </si>
  <si>
    <t>720.199</t>
  </si>
  <si>
    <t>D2.023.01</t>
  </si>
  <si>
    <t>722.908</t>
  </si>
  <si>
    <t>D2.023.02</t>
  </si>
  <si>
    <t>722.651</t>
  </si>
  <si>
    <t>D2.023.03</t>
  </si>
  <si>
    <t>722.458</t>
  </si>
  <si>
    <t>D2.023.04</t>
  </si>
  <si>
    <t>722.043</t>
  </si>
  <si>
    <t>D2.023.05</t>
  </si>
  <si>
    <t>D2.023.06</t>
  </si>
  <si>
    <t>00:46:14</t>
  </si>
  <si>
    <t>722.072</t>
  </si>
  <si>
    <t>D2.023.07</t>
  </si>
  <si>
    <t>D2.023.08</t>
  </si>
  <si>
    <t>721.663</t>
  </si>
  <si>
    <t>D2.023.09</t>
  </si>
  <si>
    <t>721.508</t>
  </si>
  <si>
    <t>D2.023.10</t>
  </si>
  <si>
    <t>721.477</t>
  </si>
  <si>
    <t>D2.023.11</t>
  </si>
  <si>
    <t>721.042</t>
  </si>
  <si>
    <t>D2.023.12</t>
  </si>
  <si>
    <t>D2.023.13</t>
  </si>
  <si>
    <t>720.449</t>
  </si>
  <si>
    <t>D2.024.01</t>
  </si>
  <si>
    <t>722.682</t>
  </si>
  <si>
    <t>D2.024.02</t>
  </si>
  <si>
    <t>722.586</t>
  </si>
  <si>
    <t>D2.024.03</t>
  </si>
  <si>
    <t>722.277</t>
  </si>
  <si>
    <t>D2.024.04</t>
  </si>
  <si>
    <t>722.276</t>
  </si>
  <si>
    <t>D2.024.05</t>
  </si>
  <si>
    <t>D2.024.06</t>
  </si>
  <si>
    <t>722.317</t>
  </si>
  <si>
    <t>D2.024.07</t>
  </si>
  <si>
    <t>721.979</t>
  </si>
  <si>
    <t>D2.024.08</t>
  </si>
  <si>
    <t>721.724</t>
  </si>
  <si>
    <t>D2.024.09</t>
  </si>
  <si>
    <t>721.390</t>
  </si>
  <si>
    <t>D2.024.10</t>
  </si>
  <si>
    <t>D2.024.11</t>
  </si>
  <si>
    <t>721.283</t>
  </si>
  <si>
    <t>D2.024.12</t>
  </si>
  <si>
    <t>720.489</t>
  </si>
  <si>
    <t>D2.024.13</t>
  </si>
  <si>
    <t>D2.025.01</t>
  </si>
  <si>
    <t>723.078</t>
  </si>
  <si>
    <t>D2.025.02</t>
  </si>
  <si>
    <t>722.796</t>
  </si>
  <si>
    <t>D2.025.03</t>
  </si>
  <si>
    <t>722.539</t>
  </si>
  <si>
    <t>D2.025.04</t>
  </si>
  <si>
    <t>D2.025.05</t>
  </si>
  <si>
    <t>722.393</t>
  </si>
  <si>
    <t>D2.025.06</t>
  </si>
  <si>
    <t>D2.025.07</t>
  </si>
  <si>
    <t>722.216</t>
  </si>
  <si>
    <t>D2.025.08</t>
  </si>
  <si>
    <t>721.784</t>
  </si>
  <si>
    <t>D2.025.09</t>
  </si>
  <si>
    <t>721.423</t>
  </si>
  <si>
    <t>D2.025.10</t>
  </si>
  <si>
    <t>721.316</t>
  </si>
  <si>
    <t>D2.025.11</t>
  </si>
  <si>
    <t>D2.025.12</t>
  </si>
  <si>
    <t>D2.025.13</t>
  </si>
  <si>
    <t>D2.026.01</t>
  </si>
  <si>
    <t>D2.026.02</t>
  </si>
  <si>
    <t>D2.026.03</t>
  </si>
  <si>
    <t>722.442</t>
  </si>
  <si>
    <t>D2.026.04</t>
  </si>
  <si>
    <t>722.133</t>
  </si>
  <si>
    <t>D2.026.05</t>
  </si>
  <si>
    <t>722.111</t>
  </si>
  <si>
    <t>D2.026.06</t>
  </si>
  <si>
    <t>722.233</t>
  </si>
  <si>
    <t>D2.026.07</t>
  </si>
  <si>
    <t>703.809</t>
  </si>
  <si>
    <t>721.876</t>
  </si>
  <si>
    <t>D2.026.08</t>
  </si>
  <si>
    <t>D2.026.09</t>
  </si>
  <si>
    <t>721.690</t>
  </si>
  <si>
    <t>D2.026.10</t>
  </si>
  <si>
    <t>721.788</t>
  </si>
  <si>
    <t>D2.026.11</t>
  </si>
  <si>
    <t>721.068</t>
  </si>
  <si>
    <t>D2.026.12</t>
  </si>
  <si>
    <t>721.059</t>
  </si>
  <si>
    <t>D2.026.13</t>
  </si>
  <si>
    <t>721.053</t>
  </si>
  <si>
    <t>D2.027.01</t>
  </si>
  <si>
    <t>723.018</t>
  </si>
  <si>
    <t>D2.027.02</t>
  </si>
  <si>
    <t>722.724</t>
  </si>
  <si>
    <t>D2.027.03</t>
  </si>
  <si>
    <t>722.675</t>
  </si>
  <si>
    <t>D2.027.04</t>
  </si>
  <si>
    <t>722.609</t>
  </si>
  <si>
    <t>D2.027.05</t>
  </si>
  <si>
    <t>722.392</t>
  </si>
  <si>
    <t>D2.027.06</t>
  </si>
  <si>
    <t>722.187</t>
  </si>
  <si>
    <t>D2.027.07</t>
  </si>
  <si>
    <t>D2.027.08</t>
  </si>
  <si>
    <t>722.124</t>
  </si>
  <si>
    <t>D2.027.09</t>
  </si>
  <si>
    <t>721.637</t>
  </si>
  <si>
    <t>D2.027.10</t>
  </si>
  <si>
    <t>721.628</t>
  </si>
  <si>
    <t>D2.027.11</t>
  </si>
  <si>
    <t>D2.027.12</t>
  </si>
  <si>
    <t>721.038</t>
  </si>
  <si>
    <t>D2.027.13</t>
  </si>
  <si>
    <t>720.980</t>
  </si>
  <si>
    <t>D2.028.01</t>
  </si>
  <si>
    <t>D2.028.02</t>
  </si>
  <si>
    <t>D2.028.03</t>
  </si>
  <si>
    <t>D2.028.04</t>
  </si>
  <si>
    <t>D2.028.05</t>
  </si>
  <si>
    <t>D2.028.06</t>
  </si>
  <si>
    <t>D2.028.07</t>
  </si>
  <si>
    <t>D2.028.08</t>
  </si>
  <si>
    <t>D2.028.09</t>
  </si>
  <si>
    <t>D2.028.10</t>
  </si>
  <si>
    <t>D2.029.01</t>
  </si>
  <si>
    <t>D2.029.02</t>
  </si>
  <si>
    <t>714.570</t>
  </si>
  <si>
    <t>D2.029.03</t>
  </si>
  <si>
    <t>714.830</t>
  </si>
  <si>
    <t>D2.029.04</t>
  </si>
  <si>
    <t>714.753</t>
  </si>
  <si>
    <t>D2.029.05</t>
  </si>
  <si>
    <t>D2.029.06</t>
  </si>
  <si>
    <t>D2.029.07</t>
  </si>
  <si>
    <t>D2.029.08</t>
  </si>
  <si>
    <t>D2.029.09</t>
  </si>
  <si>
    <t>714.710</t>
  </si>
  <si>
    <t>D2.029.10</t>
  </si>
  <si>
    <t>714.688</t>
  </si>
  <si>
    <t>D2.030.01</t>
  </si>
  <si>
    <t>D2.030.02</t>
  </si>
  <si>
    <t>714.547</t>
  </si>
  <si>
    <t>D2.030.03</t>
  </si>
  <si>
    <t>D2.030.04</t>
  </si>
  <si>
    <t>714.446</t>
  </si>
  <si>
    <t>D2.030.05</t>
  </si>
  <si>
    <t>D2.030.06</t>
  </si>
  <si>
    <t>D2.030.07</t>
  </si>
  <si>
    <t>D2.030.08</t>
  </si>
  <si>
    <t>714.525</t>
  </si>
  <si>
    <t>D2.030.09</t>
  </si>
  <si>
    <t>D2.030.10</t>
  </si>
  <si>
    <t>D2.030.11</t>
  </si>
  <si>
    <t>D2.030.12</t>
  </si>
  <si>
    <t>D2.030.13</t>
  </si>
  <si>
    <t>714.289</t>
  </si>
  <si>
    <t>D2.031.01</t>
  </si>
  <si>
    <t>D2.031.02</t>
  </si>
  <si>
    <t>714.392</t>
  </si>
  <si>
    <t>D2.031.03</t>
  </si>
  <si>
    <t>D2.031.04</t>
  </si>
  <si>
    <t>D2.031.05</t>
  </si>
  <si>
    <t>D2.031.06</t>
  </si>
  <si>
    <t>D2.031.07</t>
  </si>
  <si>
    <t>D2.031.08</t>
  </si>
  <si>
    <t>D2.031.09</t>
  </si>
  <si>
    <t>714.556</t>
  </si>
  <si>
    <t>D2.031.10</t>
  </si>
  <si>
    <t>D2.031.11</t>
  </si>
  <si>
    <t>D2.031.12</t>
  </si>
  <si>
    <t>714.698</t>
  </si>
  <si>
    <t>D2.031.13</t>
  </si>
  <si>
    <t>714.634</t>
  </si>
  <si>
    <t>D2.032.01</t>
  </si>
  <si>
    <t>D2.032.02</t>
  </si>
  <si>
    <t>D2.032.03</t>
  </si>
  <si>
    <t>D2.032.04</t>
  </si>
  <si>
    <t>D2.032.05</t>
  </si>
  <si>
    <t>714.533</t>
  </si>
  <si>
    <t>D2.032.06</t>
  </si>
  <si>
    <t>D2.032.07</t>
  </si>
  <si>
    <t>D2.032.08</t>
  </si>
  <si>
    <t>D2.032.09</t>
  </si>
  <si>
    <t>D2.032.10</t>
  </si>
  <si>
    <t>D2.032.11</t>
  </si>
  <si>
    <t>D2.032.12</t>
  </si>
  <si>
    <t>D2.032.13</t>
  </si>
  <si>
    <t>714.607</t>
  </si>
  <si>
    <t>D2.033.01</t>
  </si>
  <si>
    <t>D2.033.02</t>
  </si>
  <si>
    <t>D2.033.03</t>
  </si>
  <si>
    <t>D2.033.04</t>
  </si>
  <si>
    <t>D2.033.05</t>
  </si>
  <si>
    <t>714.799</t>
  </si>
  <si>
    <t>D2.033.06</t>
  </si>
  <si>
    <t>714.335</t>
  </si>
  <si>
    <t>D2.033.07</t>
  </si>
  <si>
    <t>D2.033.08</t>
  </si>
  <si>
    <t>714.540</t>
  </si>
  <si>
    <t>D2.033.09</t>
  </si>
  <si>
    <t>D2.033.10</t>
  </si>
  <si>
    <t>D2.033.11</t>
  </si>
  <si>
    <t>D2.033.12</t>
  </si>
  <si>
    <t>D2.033.13</t>
  </si>
  <si>
    <t>D2.034.01</t>
  </si>
  <si>
    <t>D2.034.02</t>
  </si>
  <si>
    <t>718.993</t>
  </si>
  <si>
    <t>D2.034.03</t>
  </si>
  <si>
    <t>714.831</t>
  </si>
  <si>
    <t>D2.034.04</t>
  </si>
  <si>
    <t>714.730</t>
  </si>
  <si>
    <t>D2.034.05</t>
  </si>
  <si>
    <t>D2.034.06</t>
  </si>
  <si>
    <t>D2.034.07</t>
  </si>
  <si>
    <t>D2.034.08</t>
  </si>
  <si>
    <t>714.810</t>
  </si>
  <si>
    <t>D2.034.09</t>
  </si>
  <si>
    <t>714.670</t>
  </si>
  <si>
    <t>D2.034.10</t>
  </si>
  <si>
    <t>D2.034.11</t>
  </si>
  <si>
    <t>D2.034.12</t>
  </si>
  <si>
    <t>D2.034.13</t>
  </si>
  <si>
    <t>D2.035.01</t>
  </si>
  <si>
    <t>D2.035.02</t>
  </si>
  <si>
    <t>D2.035.03</t>
  </si>
  <si>
    <t>D2.035.04</t>
  </si>
  <si>
    <t>D2.035.05</t>
  </si>
  <si>
    <t>D2.035.06</t>
  </si>
  <si>
    <t>714.518</t>
  </si>
  <si>
    <t>D2.035.07</t>
  </si>
  <si>
    <t>714.814</t>
  </si>
  <si>
    <t>D2.035.08</t>
  </si>
  <si>
    <t>714.641</t>
  </si>
  <si>
    <t>D2.035.09</t>
  </si>
  <si>
    <t>D2.035.10</t>
  </si>
  <si>
    <t>D2.035.11</t>
  </si>
  <si>
    <t>D2.035.12</t>
  </si>
  <si>
    <t>D2.035.13</t>
  </si>
  <si>
    <t>D2.036.01</t>
  </si>
  <si>
    <t>701.543</t>
  </si>
  <si>
    <t>D2.036.02</t>
  </si>
  <si>
    <t>715.190</t>
  </si>
  <si>
    <t>D2.036.03</t>
  </si>
  <si>
    <t>714.436</t>
  </si>
  <si>
    <t>D2.036.04</t>
  </si>
  <si>
    <t>D2.036.05</t>
  </si>
  <si>
    <t>714.534</t>
  </si>
  <si>
    <t>D2.036.06</t>
  </si>
  <si>
    <t>D2.036.07</t>
  </si>
  <si>
    <t>D2.036.08</t>
  </si>
  <si>
    <t>D2.036.09</t>
  </si>
  <si>
    <t>D2.036.10</t>
  </si>
  <si>
    <t>D2.036.11</t>
  </si>
  <si>
    <t>D2.036.12</t>
  </si>
  <si>
    <t>D2.036.13</t>
  </si>
  <si>
    <t>714.819</t>
  </si>
  <si>
    <t>D2.037.01</t>
  </si>
  <si>
    <t>D2.037.02</t>
  </si>
  <si>
    <t>D2.037.03</t>
  </si>
  <si>
    <t>D2.037.04</t>
  </si>
  <si>
    <t>715.376</t>
  </si>
  <si>
    <t>D2.037.05</t>
  </si>
  <si>
    <t>D2.037.06</t>
  </si>
  <si>
    <t>715.263</t>
  </si>
  <si>
    <t>D2.037.07</t>
  </si>
  <si>
    <t>D2.037.08</t>
  </si>
  <si>
    <t>D2.037.09</t>
  </si>
  <si>
    <t>714.739</t>
  </si>
  <si>
    <t>D2.037.10</t>
  </si>
  <si>
    <t>00:34:00</t>
  </si>
  <si>
    <t>D2.037.11</t>
  </si>
  <si>
    <t>D2.037.12</t>
  </si>
  <si>
    <t>D2.037.13</t>
  </si>
  <si>
    <t>715.245</t>
  </si>
  <si>
    <t>D2.038.01</t>
  </si>
  <si>
    <t>D2.038.02</t>
  </si>
  <si>
    <t>715.310</t>
  </si>
  <si>
    <t>D2.038.03</t>
  </si>
  <si>
    <t>715.182</t>
  </si>
  <si>
    <t>D2.038.04</t>
  </si>
  <si>
    <t>D2.038.05</t>
  </si>
  <si>
    <t>D2.038.06</t>
  </si>
  <si>
    <t>D2.038.07</t>
  </si>
  <si>
    <t>D2.038.08</t>
  </si>
  <si>
    <t>715.251</t>
  </si>
  <si>
    <t>D2.038.09</t>
  </si>
  <si>
    <t>715.430</t>
  </si>
  <si>
    <t>D2.038.10</t>
  </si>
  <si>
    <t>D2.038.11</t>
  </si>
  <si>
    <t>D2.038.12</t>
  </si>
  <si>
    <t>D2.038.13</t>
  </si>
  <si>
    <t>D2.039.01</t>
  </si>
  <si>
    <t>720.146</t>
  </si>
  <si>
    <t>D2.039.02</t>
  </si>
  <si>
    <t>719.915</t>
  </si>
  <si>
    <t>D2.039.03</t>
  </si>
  <si>
    <t>720.260</t>
  </si>
  <si>
    <t>D2.039.04</t>
  </si>
  <si>
    <t>720.057</t>
  </si>
  <si>
    <t>D2.039.05</t>
  </si>
  <si>
    <t>719.667</t>
  </si>
  <si>
    <t>D2.039.06</t>
  </si>
  <si>
    <t>720.158</t>
  </si>
  <si>
    <t>D2.039.07</t>
  </si>
  <si>
    <t>D2.039.08</t>
  </si>
  <si>
    <t>719.821</t>
  </si>
  <si>
    <t>D2.039.09</t>
  </si>
  <si>
    <t>719.697</t>
  </si>
  <si>
    <t>D2.039.10</t>
  </si>
  <si>
    <t>719.294</t>
  </si>
  <si>
    <t>D2.039.11</t>
  </si>
  <si>
    <t>00:51:05</t>
  </si>
  <si>
    <t>719.809</t>
  </si>
  <si>
    <t>D2.039.12</t>
  </si>
  <si>
    <t>719.598</t>
  </si>
  <si>
    <t>D2.039.13</t>
  </si>
  <si>
    <t>D2.040.01</t>
  </si>
  <si>
    <t>719.999</t>
  </si>
  <si>
    <t>D2.040.02</t>
  </si>
  <si>
    <t>719.961</t>
  </si>
  <si>
    <t>D2.040.03</t>
  </si>
  <si>
    <t>720.142</t>
  </si>
  <si>
    <t>D2.040.04</t>
  </si>
  <si>
    <t>D2.040.05</t>
  </si>
  <si>
    <t>D2.040.06</t>
  </si>
  <si>
    <t>719.688</t>
  </si>
  <si>
    <t>D2.040.07</t>
  </si>
  <si>
    <t>D2.040.08</t>
  </si>
  <si>
    <t>719.771</t>
  </si>
  <si>
    <t>D2.040.09</t>
  </si>
  <si>
    <t>D2.040.10</t>
  </si>
  <si>
    <t>719.835</t>
  </si>
  <si>
    <t>D2.040.11</t>
  </si>
  <si>
    <t>D2.040.12</t>
  </si>
  <si>
    <t>719.788</t>
  </si>
  <si>
    <t>D2.040.13</t>
  </si>
  <si>
    <t>719.981</t>
  </si>
  <si>
    <t>D2.041.01</t>
  </si>
  <si>
    <t>720.526</t>
  </si>
  <si>
    <t>D2.041.02</t>
  </si>
  <si>
    <t>720.658</t>
  </si>
  <si>
    <t>D2.041.03</t>
  </si>
  <si>
    <t>720.263</t>
  </si>
  <si>
    <t>D2.041.04</t>
  </si>
  <si>
    <t>720.859</t>
  </si>
  <si>
    <t>D2.041.05</t>
  </si>
  <si>
    <t>720.130</t>
  </si>
  <si>
    <t>D2.041.06</t>
  </si>
  <si>
    <t>720.430</t>
  </si>
  <si>
    <t>D2.041.07</t>
  </si>
  <si>
    <t>720.437</t>
  </si>
  <si>
    <t>D2.041.08</t>
  </si>
  <si>
    <t>D2.041.09</t>
  </si>
  <si>
    <t>720.066</t>
  </si>
  <si>
    <t>D2.041.11</t>
  </si>
  <si>
    <t>D2.041.12</t>
  </si>
  <si>
    <t>719.613</t>
  </si>
  <si>
    <t>D2.041.13</t>
  </si>
  <si>
    <t>720.379</t>
  </si>
  <si>
    <t>D2.042.01</t>
  </si>
  <si>
    <t>720.399</t>
  </si>
  <si>
    <t>D2.042.02</t>
  </si>
  <si>
    <t>720.569</t>
  </si>
  <si>
    <t>D2.042.03</t>
  </si>
  <si>
    <t>720.587</t>
  </si>
  <si>
    <t>D2.042.04</t>
  </si>
  <si>
    <t>D2.042.05</t>
  </si>
  <si>
    <t>720.185</t>
  </si>
  <si>
    <t>D2.042.06</t>
  </si>
  <si>
    <t>D2.042.07</t>
  </si>
  <si>
    <t>702.152</t>
  </si>
  <si>
    <t>D2.042.08</t>
  </si>
  <si>
    <t>720.184</t>
  </si>
  <si>
    <t>D2.042.09</t>
  </si>
  <si>
    <t>D2.042.10</t>
  </si>
  <si>
    <t>720.125</t>
  </si>
  <si>
    <t>D2.042.11</t>
  </si>
  <si>
    <t>720.137</t>
  </si>
  <si>
    <t>D2.042.12</t>
  </si>
  <si>
    <t>720.133</t>
  </si>
  <si>
    <t>D2.042.13</t>
  </si>
  <si>
    <t>720.245</t>
  </si>
  <si>
    <t>D2.043.01</t>
  </si>
  <si>
    <t>720.677</t>
  </si>
  <si>
    <t>D2.043.02</t>
  </si>
  <si>
    <t>720.655</t>
  </si>
  <si>
    <t>D2.043.03</t>
  </si>
  <si>
    <t>720.374</t>
  </si>
  <si>
    <t>D2.043.04</t>
  </si>
  <si>
    <t>00:57:36</t>
  </si>
  <si>
    <t>719.916</t>
  </si>
  <si>
    <t>D2.043.05</t>
  </si>
  <si>
    <t>720.610</t>
  </si>
  <si>
    <t>D2.043.06</t>
  </si>
  <si>
    <t>720.295</t>
  </si>
  <si>
    <t>D2.043.07</t>
  </si>
  <si>
    <t>720.171</t>
  </si>
  <si>
    <t>D2.043.08</t>
  </si>
  <si>
    <t>720.138</t>
  </si>
  <si>
    <t>D2.043.09</t>
  </si>
  <si>
    <t>720.291</t>
  </si>
  <si>
    <t>D2.043.10</t>
  </si>
  <si>
    <t>D2.043.11</t>
  </si>
  <si>
    <t>720.373</t>
  </si>
  <si>
    <t>D2.043.12</t>
  </si>
  <si>
    <t>720.361</t>
  </si>
  <si>
    <t>D2.043.13</t>
  </si>
  <si>
    <t>D2.044.01</t>
  </si>
  <si>
    <t>721.353</t>
  </si>
  <si>
    <t>D2.044.02</t>
  </si>
  <si>
    <t>D2.044.03</t>
  </si>
  <si>
    <t>721.465</t>
  </si>
  <si>
    <t>D2.044.04</t>
  </si>
  <si>
    <t>720.522</t>
  </si>
  <si>
    <t>D2.044.05</t>
  </si>
  <si>
    <t>D2.044.06</t>
  </si>
  <si>
    <t>D2.044.07</t>
  </si>
  <si>
    <t>D2.044.08</t>
  </si>
  <si>
    <t>720.363</t>
  </si>
  <si>
    <t>D2.044.09</t>
  </si>
  <si>
    <t>720.485</t>
  </si>
  <si>
    <t>D2.044.10</t>
  </si>
  <si>
    <t>D2.044.11</t>
  </si>
  <si>
    <t>720.047</t>
  </si>
  <si>
    <t>D2.044.12</t>
  </si>
  <si>
    <t>720.534</t>
  </si>
  <si>
    <t>D2.044.13</t>
  </si>
  <si>
    <t>720.494</t>
  </si>
  <si>
    <t>D2.045.01</t>
  </si>
  <si>
    <t>721.658</t>
  </si>
  <si>
    <t>D2.045.02</t>
  </si>
  <si>
    <t>D2.045.03</t>
  </si>
  <si>
    <t>721.344</t>
  </si>
  <si>
    <t>D2.045.04</t>
  </si>
  <si>
    <t>D2.045.05</t>
  </si>
  <si>
    <t>702.637</t>
  </si>
  <si>
    <t>720.362</t>
  </si>
  <si>
    <t>D2.045.06</t>
  </si>
  <si>
    <t>720.773</t>
  </si>
  <si>
    <t>D2.045.07</t>
  </si>
  <si>
    <t>720.799</t>
  </si>
  <si>
    <t>D2.045.08</t>
  </si>
  <si>
    <t>D2.045.09</t>
  </si>
  <si>
    <t>720.631</t>
  </si>
  <si>
    <t>D2.045.10</t>
  </si>
  <si>
    <t>D2.045.11</t>
  </si>
  <si>
    <t>D2.045.12</t>
  </si>
  <si>
    <t>720.345</t>
  </si>
  <si>
    <t>D2.045.13</t>
  </si>
  <si>
    <t>D2.046.01</t>
  </si>
  <si>
    <t>721.536</t>
  </si>
  <si>
    <t>D2.046.02</t>
  </si>
  <si>
    <t>721.456</t>
  </si>
  <si>
    <t>D2.046.03</t>
  </si>
  <si>
    <t>720.765</t>
  </si>
  <si>
    <t>D2.046.04</t>
  </si>
  <si>
    <t>721.318</t>
  </si>
  <si>
    <t>D2.046.05</t>
  </si>
  <si>
    <t>720.732</t>
  </si>
  <si>
    <t>D2.046.06</t>
  </si>
  <si>
    <t>D2.046.07</t>
  </si>
  <si>
    <t>720.896</t>
  </si>
  <si>
    <t>D2.046.08</t>
  </si>
  <si>
    <t>D2.046.09</t>
  </si>
  <si>
    <t>720.709</t>
  </si>
  <si>
    <t>D2.046.10</t>
  </si>
  <si>
    <t>D2.046.11</t>
  </si>
  <si>
    <t>720.452</t>
  </si>
  <si>
    <t>D2.046.12</t>
  </si>
  <si>
    <t>D2.046.13</t>
  </si>
  <si>
    <t>D2.047.01</t>
  </si>
  <si>
    <t>721.237</t>
  </si>
  <si>
    <t>D2.047.02</t>
  </si>
  <si>
    <t>721.293</t>
  </si>
  <si>
    <t>D2.047.03</t>
  </si>
  <si>
    <t>720.969</t>
  </si>
  <si>
    <t>D2.047.04</t>
  </si>
  <si>
    <t>721.509</t>
  </si>
  <si>
    <t>D2.047.05</t>
  </si>
  <si>
    <t>721.426</t>
  </si>
  <si>
    <t>D2.047.06</t>
  </si>
  <si>
    <t>720.855</t>
  </si>
  <si>
    <t>D2.047.07</t>
  </si>
  <si>
    <t>721.112</t>
  </si>
  <si>
    <t>D2.047.08</t>
  </si>
  <si>
    <t>720.957</t>
  </si>
  <si>
    <t>D2.047.09</t>
  </si>
  <si>
    <t>D2.047.10</t>
  </si>
  <si>
    <t>D2.047.11</t>
  </si>
  <si>
    <t>720.529</t>
  </si>
  <si>
    <t>D2.047.12</t>
  </si>
  <si>
    <t>720.507</t>
  </si>
  <si>
    <t>D2.047.13</t>
  </si>
  <si>
    <t>720.898</t>
  </si>
  <si>
    <t>D2.048.01</t>
  </si>
  <si>
    <t>721.113</t>
  </si>
  <si>
    <t>D2.048.02</t>
  </si>
  <si>
    <t>703.260</t>
  </si>
  <si>
    <t>D2.048.03</t>
  </si>
  <si>
    <t>721.379</t>
  </si>
  <si>
    <t>D2.048.04</t>
  </si>
  <si>
    <t>721.257</t>
  </si>
  <si>
    <t>D2.048.05</t>
  </si>
  <si>
    <t>D2.048.06</t>
  </si>
  <si>
    <t>721.425</t>
  </si>
  <si>
    <t>D2.048.07</t>
  </si>
  <si>
    <t>721.013</t>
  </si>
  <si>
    <t>D2.048.08</t>
  </si>
  <si>
    <t>721.082</t>
  </si>
  <si>
    <t>D2.048.09</t>
  </si>
  <si>
    <t>720.250</t>
  </si>
  <si>
    <t>D2.048.10</t>
  </si>
  <si>
    <t>D2.048.11</t>
  </si>
  <si>
    <t>720.473</t>
  </si>
  <si>
    <t>D2.048.12</t>
  </si>
  <si>
    <t>720.651</t>
  </si>
  <si>
    <t>D2.048.13</t>
  </si>
  <si>
    <t>720.801</t>
  </si>
  <si>
    <t>D2.049.01</t>
  </si>
  <si>
    <t>721.595</t>
  </si>
  <si>
    <t>D2.049.02</t>
  </si>
  <si>
    <t>D2.049.03</t>
  </si>
  <si>
    <t>721.222</t>
  </si>
  <si>
    <t>D2.049.04</t>
  </si>
  <si>
    <t>721.095</t>
  </si>
  <si>
    <t>D2.049.05</t>
  </si>
  <si>
    <t>720.470</t>
  </si>
  <si>
    <t>D2.049.06</t>
  </si>
  <si>
    <t>720.877</t>
  </si>
  <si>
    <t>D2.049.07</t>
  </si>
  <si>
    <t>720.849</t>
  </si>
  <si>
    <t>D2.049.08</t>
  </si>
  <si>
    <t>720.625</t>
  </si>
  <si>
    <t>D2.049.09</t>
  </si>
  <si>
    <t>D2.049.10</t>
  </si>
  <si>
    <t>720.656</t>
  </si>
  <si>
    <t>D2.049.11</t>
  </si>
  <si>
    <t>720.605</t>
  </si>
  <si>
    <t>D2.049.12</t>
  </si>
  <si>
    <t>D2.049.13</t>
  </si>
  <si>
    <t>720.662</t>
  </si>
  <si>
    <t>D2.050.01</t>
  </si>
  <si>
    <t>D2.050.02</t>
  </si>
  <si>
    <t>722.294</t>
  </si>
  <si>
    <t>D2.050.03</t>
  </si>
  <si>
    <t>722.735</t>
  </si>
  <si>
    <t>D2.050.04</t>
  </si>
  <si>
    <t>722.912</t>
  </si>
  <si>
    <t>D2.050.05</t>
  </si>
  <si>
    <t>721.757</t>
  </si>
  <si>
    <t>D2.050.06</t>
  </si>
  <si>
    <t>D2.050.07</t>
  </si>
  <si>
    <t>721.749</t>
  </si>
  <si>
    <t>D2.050.08</t>
  </si>
  <si>
    <t>721.730</t>
  </si>
  <si>
    <t>D2.050.09</t>
  </si>
  <si>
    <t>D2.050.10</t>
  </si>
  <si>
    <t>D2.050.11</t>
  </si>
  <si>
    <t>722.592</t>
  </si>
  <si>
    <t>D2.050.12</t>
  </si>
  <si>
    <t>D2.050.13</t>
  </si>
  <si>
    <t>721.058</t>
  </si>
  <si>
    <t>D2.051.01</t>
  </si>
  <si>
    <t>722.559</t>
  </si>
  <si>
    <t>D2.051.02</t>
  </si>
  <si>
    <t>722.334</t>
  </si>
  <si>
    <t>D2.051.03</t>
  </si>
  <si>
    <t>722.246</t>
  </si>
  <si>
    <t>D2.051.04</t>
  </si>
  <si>
    <t>D2.051.05</t>
  </si>
  <si>
    <t>722.333</t>
  </si>
  <si>
    <t>D2.051.06</t>
  </si>
  <si>
    <t>722.077</t>
  </si>
  <si>
    <t>D2.051.07</t>
  </si>
  <si>
    <t>721.659</t>
  </si>
  <si>
    <t>D2.051.08</t>
  </si>
  <si>
    <t>723.161</t>
  </si>
  <si>
    <t>D2.051.09</t>
  </si>
  <si>
    <t>722.690</t>
  </si>
  <si>
    <t>D2.051.10</t>
  </si>
  <si>
    <t>D2.051.11</t>
  </si>
  <si>
    <t>D2.051.12</t>
  </si>
  <si>
    <t>D2.051.13</t>
  </si>
  <si>
    <t>721.585</t>
  </si>
  <si>
    <t>D2.052.01</t>
  </si>
  <si>
    <t>722.335</t>
  </si>
  <si>
    <t>D2.052.02</t>
  </si>
  <si>
    <t>722.764</t>
  </si>
  <si>
    <t>D2.052.03</t>
  </si>
  <si>
    <t>722.412</t>
  </si>
  <si>
    <t>D2.052.04</t>
  </si>
  <si>
    <t>D2.052.05</t>
  </si>
  <si>
    <t>D2.052.06</t>
  </si>
  <si>
    <t>722.840</t>
  </si>
  <si>
    <t>D2.052.07</t>
  </si>
  <si>
    <t>720.539</t>
  </si>
  <si>
    <t>D2.052.08</t>
  </si>
  <si>
    <t>721.861</t>
  </si>
  <si>
    <t>D2.052.09</t>
  </si>
  <si>
    <t>D2.052.10</t>
  </si>
  <si>
    <t>721.276</t>
  </si>
  <si>
    <t>D2.052.11</t>
  </si>
  <si>
    <t>721.381</t>
  </si>
  <si>
    <t>D2.052.12</t>
  </si>
  <si>
    <t>721.201</t>
  </si>
  <si>
    <t>D2.052.13</t>
  </si>
  <si>
    <t>722.567</t>
  </si>
  <si>
    <t>D2.053.01</t>
  </si>
  <si>
    <t>D2.053.02</t>
  </si>
  <si>
    <t>723.554</t>
  </si>
  <si>
    <t>D2.053.03</t>
  </si>
  <si>
    <t>723.574</t>
  </si>
  <si>
    <t>D2.053.04</t>
  </si>
  <si>
    <t>D2.053.05</t>
  </si>
  <si>
    <t>723.044</t>
  </si>
  <si>
    <t>D2.053.06</t>
  </si>
  <si>
    <t>721.844</t>
  </si>
  <si>
    <t>D2.053.07</t>
  </si>
  <si>
    <t>D2.053.08</t>
  </si>
  <si>
    <t>723.163</t>
  </si>
  <si>
    <t>D2.053.09</t>
  </si>
  <si>
    <t>720.865</t>
  </si>
  <si>
    <t>D2.053.10</t>
  </si>
  <si>
    <t>722.056</t>
  </si>
  <si>
    <t>D2.053.11</t>
  </si>
  <si>
    <t>D2.053.12</t>
  </si>
  <si>
    <t>D2.053.13</t>
  </si>
  <si>
    <t>D2.054.01</t>
  </si>
  <si>
    <t>D2.054.02</t>
  </si>
  <si>
    <t>723.754</t>
  </si>
  <si>
    <t>D2.054.03</t>
  </si>
  <si>
    <t>724.085</t>
  </si>
  <si>
    <t>D2.054.04</t>
  </si>
  <si>
    <t>D2.054.05</t>
  </si>
  <si>
    <t>722.237</t>
  </si>
  <si>
    <t>D2.054.06</t>
  </si>
  <si>
    <t>722.197</t>
  </si>
  <si>
    <t>D2.054.07</t>
  </si>
  <si>
    <t>722.965</t>
  </si>
  <si>
    <t>D2.054.08</t>
  </si>
  <si>
    <t>723.341</t>
  </si>
  <si>
    <t>D2.054.09</t>
  </si>
  <si>
    <t>703.218</t>
  </si>
  <si>
    <t>D2.054.10</t>
  </si>
  <si>
    <t>D2.054.11</t>
  </si>
  <si>
    <t>722.781</t>
  </si>
  <si>
    <t>D2.054.12</t>
  </si>
  <si>
    <t>D2.054.13</t>
  </si>
  <si>
    <t>722.656</t>
  </si>
  <si>
    <t>D2.055.01</t>
  </si>
  <si>
    <t>724.072</t>
  </si>
  <si>
    <t>D2.055.02</t>
  </si>
  <si>
    <t>722.911</t>
  </si>
  <si>
    <t>D2.055.03</t>
  </si>
  <si>
    <t>724.125</t>
  </si>
  <si>
    <t>D2.055.04</t>
  </si>
  <si>
    <t>D2.055.05</t>
  </si>
  <si>
    <t>723.373</t>
  </si>
  <si>
    <t>D2.055.06</t>
  </si>
  <si>
    <t>722.490</t>
  </si>
  <si>
    <t>D2.055.07</t>
  </si>
  <si>
    <t>722.132</t>
  </si>
  <si>
    <t>D2.055.08</t>
  </si>
  <si>
    <t>D2.055.09</t>
  </si>
  <si>
    <t>722.696</t>
  </si>
  <si>
    <t>D2.055.10</t>
  </si>
  <si>
    <t>722.898</t>
  </si>
  <si>
    <t>D2.055.11</t>
  </si>
  <si>
    <t>D2.055.12</t>
  </si>
  <si>
    <t>723.058</t>
  </si>
  <si>
    <t>D2.055.13</t>
  </si>
  <si>
    <t>722.531</t>
  </si>
  <si>
    <t>D2.056.01</t>
  </si>
  <si>
    <t>723.099</t>
  </si>
  <si>
    <t>D2.056.02</t>
  </si>
  <si>
    <t>723.098</t>
  </si>
  <si>
    <t>D2.056.03</t>
  </si>
  <si>
    <t>723.929</t>
  </si>
  <si>
    <t>D2.056.04</t>
  </si>
  <si>
    <t>723.640</t>
  </si>
  <si>
    <t>D2.056.05</t>
  </si>
  <si>
    <t>D2.056.06</t>
  </si>
  <si>
    <t>723.584</t>
  </si>
  <si>
    <t>D2.056.07</t>
  </si>
  <si>
    <t>723.336</t>
  </si>
  <si>
    <t>D2.056.08</t>
  </si>
  <si>
    <t>722.716</t>
  </si>
  <si>
    <t>D2.056.09</t>
  </si>
  <si>
    <t>723.271</t>
  </si>
  <si>
    <t>D2.056.10</t>
  </si>
  <si>
    <t>723.087</t>
  </si>
  <si>
    <t>D2.056.11</t>
  </si>
  <si>
    <t>722.527</t>
  </si>
  <si>
    <t>D2.056.12</t>
  </si>
  <si>
    <t>723.477</t>
  </si>
  <si>
    <t>D2.056.13</t>
  </si>
  <si>
    <t>722.671</t>
  </si>
  <si>
    <t>D2.057.01</t>
  </si>
  <si>
    <t>723.214</t>
  </si>
  <si>
    <t>D2.057.02</t>
  </si>
  <si>
    <t>723.649</t>
  </si>
  <si>
    <t>D2.057.03</t>
  </si>
  <si>
    <t>722.837</t>
  </si>
  <si>
    <t>D2.057.04</t>
  </si>
  <si>
    <t>723.576</t>
  </si>
  <si>
    <t>D2.057.05</t>
  </si>
  <si>
    <t>D2.057.06</t>
  </si>
  <si>
    <t>D2.057.07</t>
  </si>
  <si>
    <t>722.657</t>
  </si>
  <si>
    <t>D2.057.08</t>
  </si>
  <si>
    <t>D2.057.09</t>
  </si>
  <si>
    <t>723.202</t>
  </si>
  <si>
    <t>D2.057.10</t>
  </si>
  <si>
    <t>D2.057.11</t>
  </si>
  <si>
    <t>722.024</t>
  </si>
  <si>
    <t>D2.057.12</t>
  </si>
  <si>
    <t>721.830</t>
  </si>
  <si>
    <t>D2.057.13</t>
  </si>
  <si>
    <t>723.046</t>
  </si>
  <si>
    <t>D2.058.01</t>
  </si>
  <si>
    <t>723.144</t>
  </si>
  <si>
    <t>D2.058.02</t>
  </si>
  <si>
    <t>723.392</t>
  </si>
  <si>
    <t>D2.058.03</t>
  </si>
  <si>
    <t>723.891</t>
  </si>
  <si>
    <t>D2.058.04</t>
  </si>
  <si>
    <t>D2.058.05</t>
  </si>
  <si>
    <t>722.865</t>
  </si>
  <si>
    <t>D2.058.06</t>
  </si>
  <si>
    <t>722.268</t>
  </si>
  <si>
    <t>D2.058.07</t>
  </si>
  <si>
    <t>722.976</t>
  </si>
  <si>
    <t>D2.058.08</t>
  </si>
  <si>
    <t>722.263</t>
  </si>
  <si>
    <t>D2.058.09</t>
  </si>
  <si>
    <t>722.226</t>
  </si>
  <si>
    <t>D2.058.10</t>
  </si>
  <si>
    <t>D2.058.11</t>
  </si>
  <si>
    <t>D2.058.12</t>
  </si>
  <si>
    <t>721.879</t>
  </si>
  <si>
    <t>D2.058.13</t>
  </si>
  <si>
    <t>721.315</t>
  </si>
  <si>
    <t>D2.059.01</t>
  </si>
  <si>
    <t>719.441</t>
  </si>
  <si>
    <t>D2.059.02</t>
  </si>
  <si>
    <t>719.783</t>
  </si>
  <si>
    <t>D2.059.03</t>
  </si>
  <si>
    <t>719.649</t>
  </si>
  <si>
    <t>D2.059.04</t>
  </si>
  <si>
    <t>719.815</t>
  </si>
  <si>
    <t>D2.059.05</t>
  </si>
  <si>
    <t>719.220</t>
  </si>
  <si>
    <t>D2.059.06</t>
  </si>
  <si>
    <t>D2.059.07</t>
  </si>
  <si>
    <t>719.102</t>
  </si>
  <si>
    <t>D2.059.08</t>
  </si>
  <si>
    <t>719.117</t>
  </si>
  <si>
    <t>D2.059.09</t>
  </si>
  <si>
    <t>719.480</t>
  </si>
  <si>
    <t>D2.059.10</t>
  </si>
  <si>
    <t>D2.060.01</t>
  </si>
  <si>
    <t>719.956</t>
  </si>
  <si>
    <t>D2.060.02</t>
  </si>
  <si>
    <t>719.868</t>
  </si>
  <si>
    <t>D2.060.03</t>
  </si>
  <si>
    <t>D2.060.04</t>
  </si>
  <si>
    <t>D2.060.05</t>
  </si>
  <si>
    <t>719.240</t>
  </si>
  <si>
    <t>D2.060.06</t>
  </si>
  <si>
    <t>D2.060.07</t>
  </si>
  <si>
    <t>719.324</t>
  </si>
  <si>
    <t>D2.060.08</t>
  </si>
  <si>
    <t>719.654</t>
  </si>
  <si>
    <t>D2.060.09</t>
  </si>
  <si>
    <t>D2.060.10</t>
  </si>
  <si>
    <t>718.806</t>
  </si>
  <si>
    <t>D2.061.01</t>
  </si>
  <si>
    <t>D2.061.02</t>
  </si>
  <si>
    <t>719.798</t>
  </si>
  <si>
    <t>D2.061.03</t>
  </si>
  <si>
    <t>D2.061.04</t>
  </si>
  <si>
    <t>D2.061.05</t>
  </si>
  <si>
    <t>D2.061.06</t>
  </si>
  <si>
    <t>D2.061.07</t>
  </si>
  <si>
    <t>719.216</t>
  </si>
  <si>
    <t>D2.061.08</t>
  </si>
  <si>
    <t>719.524</t>
  </si>
  <si>
    <t>D2.061.09</t>
  </si>
  <si>
    <t>719.345</t>
  </si>
  <si>
    <t>D2.061.10</t>
  </si>
  <si>
    <t>D2.062.01</t>
  </si>
  <si>
    <t>720.111</t>
  </si>
  <si>
    <t>D2.062.02</t>
  </si>
  <si>
    <t>D2.062.03</t>
  </si>
  <si>
    <t>720.067</t>
  </si>
  <si>
    <t>D2.062.04</t>
  </si>
  <si>
    <t>720.094</t>
  </si>
  <si>
    <t>D2.062.05</t>
  </si>
  <si>
    <t>719.352</t>
  </si>
  <si>
    <t>D2.062.06</t>
  </si>
  <si>
    <t>719.792</t>
  </si>
  <si>
    <t>D2.062.07</t>
  </si>
  <si>
    <t>718.911</t>
  </si>
  <si>
    <t>D2.062.08</t>
  </si>
  <si>
    <t>718.956</t>
  </si>
  <si>
    <t>D2.062.09</t>
  </si>
  <si>
    <t>719.013</t>
  </si>
  <si>
    <t>D2.062.10</t>
  </si>
  <si>
    <t>719.274</t>
  </si>
  <si>
    <t>D2.063.01</t>
  </si>
  <si>
    <t>D2.063.02</t>
  </si>
  <si>
    <t>720.222</t>
  </si>
  <si>
    <t>D2.063.03</t>
  </si>
  <si>
    <t>720.241</t>
  </si>
  <si>
    <t>D2.063.04</t>
  </si>
  <si>
    <t>719.812</t>
  </si>
  <si>
    <t>D2.063.05</t>
  </si>
  <si>
    <t>D2.063.06</t>
  </si>
  <si>
    <t>720.099</t>
  </si>
  <si>
    <t>D2.063.07</t>
  </si>
  <si>
    <t>D2.063.08</t>
  </si>
  <si>
    <t>720.005</t>
  </si>
  <si>
    <t>D2.063.09</t>
  </si>
  <si>
    <t>D2.063.10</t>
  </si>
  <si>
    <t>719.489</t>
  </si>
  <si>
    <t>D2.063.11</t>
  </si>
  <si>
    <t>D2.063.12</t>
  </si>
  <si>
    <t>D2.063.13</t>
  </si>
  <si>
    <t>719.060</t>
  </si>
  <si>
    <t>D2.064.01</t>
  </si>
  <si>
    <t>D2.064.02</t>
  </si>
  <si>
    <t>D2.064.03</t>
  </si>
  <si>
    <t>720.517</t>
  </si>
  <si>
    <t>D2.064.04</t>
  </si>
  <si>
    <t>720.014</t>
  </si>
  <si>
    <t>D2.064.05</t>
  </si>
  <si>
    <t>D2.064.06</t>
  </si>
  <si>
    <t>D2.064.07</t>
  </si>
  <si>
    <t>719.995</t>
  </si>
  <si>
    <t>D2.064.08</t>
  </si>
  <si>
    <t>719.870</t>
  </si>
  <si>
    <t>D2.064.09</t>
  </si>
  <si>
    <t>D2.064.10</t>
  </si>
  <si>
    <t>719.482</t>
  </si>
  <si>
    <t>D2.064.11</t>
  </si>
  <si>
    <t>719.299</t>
  </si>
  <si>
    <t>D2.064.12</t>
  </si>
  <si>
    <t>719.230</t>
  </si>
  <si>
    <t>D2.064.13</t>
  </si>
  <si>
    <t>719.351</t>
  </si>
  <si>
    <t>D2.065.01</t>
  </si>
  <si>
    <t>D2.065.02</t>
  </si>
  <si>
    <t>D2.065.03</t>
  </si>
  <si>
    <t>720.518</t>
  </si>
  <si>
    <t>D2.065.04</t>
  </si>
  <si>
    <t>720.018</t>
  </si>
  <si>
    <t>D2.065.05</t>
  </si>
  <si>
    <t>D2.065.06</t>
  </si>
  <si>
    <t>D2.065.07</t>
  </si>
  <si>
    <t>D2.065.08</t>
  </si>
  <si>
    <t>D2.065.09</t>
  </si>
  <si>
    <t>719.158</t>
  </si>
  <si>
    <t>D2.065.10</t>
  </si>
  <si>
    <t>719.932</t>
  </si>
  <si>
    <t>D2.065.11</t>
  </si>
  <si>
    <t>719.695</t>
  </si>
  <si>
    <t>D2.065.12</t>
  </si>
  <si>
    <t>718.756</t>
  </si>
  <si>
    <t>D2.065.13</t>
  </si>
  <si>
    <t>719.389</t>
  </si>
  <si>
    <t>D2.066.01</t>
  </si>
  <si>
    <t>D2.066.02</t>
  </si>
  <si>
    <t>720.288</t>
  </si>
  <si>
    <t>D2.066.03</t>
  </si>
  <si>
    <t>720.347</t>
  </si>
  <si>
    <t>D2.066.04</t>
  </si>
  <si>
    <t>720.261</t>
  </si>
  <si>
    <t>D2.066.05</t>
  </si>
  <si>
    <t>720.511</t>
  </si>
  <si>
    <t>D2.066.06</t>
  </si>
  <si>
    <t>720.128</t>
  </si>
  <si>
    <t>D2.066.07</t>
  </si>
  <si>
    <t>D2.066.08</t>
  </si>
  <si>
    <t>719.470</t>
  </si>
  <si>
    <t>D2.066.09</t>
  </si>
  <si>
    <t>719.358</t>
  </si>
  <si>
    <t>D2.066.10</t>
  </si>
  <si>
    <t>D2.066.11</t>
  </si>
  <si>
    <t>720.015</t>
  </si>
  <si>
    <t>D2.066.12</t>
  </si>
  <si>
    <t>719.259</t>
  </si>
  <si>
    <t>D2.066.13</t>
  </si>
  <si>
    <t>719.694</t>
  </si>
  <si>
    <t>D2.067.01</t>
  </si>
  <si>
    <t>D2.067.02</t>
  </si>
  <si>
    <t>720.330</t>
  </si>
  <si>
    <t>D2.067.03</t>
  </si>
  <si>
    <t>D2.067.04</t>
  </si>
  <si>
    <t>D2.067.05</t>
  </si>
  <si>
    <t>720.455</t>
  </si>
  <si>
    <t>D2.067.06</t>
  </si>
  <si>
    <t>D2.067.07</t>
  </si>
  <si>
    <t>719.823</t>
  </si>
  <si>
    <t>D2.067.08</t>
  </si>
  <si>
    <t>720.140</t>
  </si>
  <si>
    <t>D2.067.09</t>
  </si>
  <si>
    <t>D2.067.10</t>
  </si>
  <si>
    <t>D2.067.11</t>
  </si>
  <si>
    <t>719.106</t>
  </si>
  <si>
    <t>D2.067.12</t>
  </si>
  <si>
    <t>719.497</t>
  </si>
  <si>
    <t>D2.067.13</t>
  </si>
  <si>
    <t>D2.068.01</t>
  </si>
  <si>
    <t>D2.068.02</t>
  </si>
  <si>
    <t>D2.068.03</t>
  </si>
  <si>
    <t>D2.068.04</t>
  </si>
  <si>
    <t>720.667</t>
  </si>
  <si>
    <t>D2.068.05</t>
  </si>
  <si>
    <t>D2.068.06</t>
  </si>
  <si>
    <t>720.367</t>
  </si>
  <si>
    <t>D2.068.07</t>
  </si>
  <si>
    <t>719.979</t>
  </si>
  <si>
    <t>D2.068.08</t>
  </si>
  <si>
    <t>D2.068.09</t>
  </si>
  <si>
    <t>719.630</t>
  </si>
  <si>
    <t>D2.068.10</t>
  </si>
  <si>
    <t>720.086</t>
  </si>
  <si>
    <t>D2.068.11</t>
  </si>
  <si>
    <t>D2.068.12</t>
  </si>
  <si>
    <t>D2.068.13</t>
  </si>
  <si>
    <t>719.566</t>
  </si>
  <si>
    <t>D2.069.01</t>
  </si>
  <si>
    <t>720.816</t>
  </si>
  <si>
    <t>D2.069.02</t>
  </si>
  <si>
    <t>721.137</t>
  </si>
  <si>
    <t>D2.069.03</t>
  </si>
  <si>
    <t>D2.069.04</t>
  </si>
  <si>
    <t>D2.069.05</t>
  </si>
  <si>
    <t>720.190</t>
  </si>
  <si>
    <t>D2.069.06</t>
  </si>
  <si>
    <t>720.595</t>
  </si>
  <si>
    <t>D2.069.07</t>
  </si>
  <si>
    <t>720.471</t>
  </si>
  <si>
    <t>D2.069.08</t>
  </si>
  <si>
    <t>720.451</t>
  </si>
  <si>
    <t>D2.069.09</t>
  </si>
  <si>
    <t>D2.069.10</t>
  </si>
  <si>
    <t>D2.069.11</t>
  </si>
  <si>
    <t>719.882</t>
  </si>
  <si>
    <t>D2.069.12</t>
  </si>
  <si>
    <t>720.002</t>
  </si>
  <si>
    <t>D2.069.13</t>
  </si>
  <si>
    <t>719.764</t>
  </si>
  <si>
    <t>D2.070.01</t>
  </si>
  <si>
    <t>D2.070.02</t>
  </si>
  <si>
    <t>D2.070.03</t>
  </si>
  <si>
    <t>721.047</t>
  </si>
  <si>
    <t>D2.070.04</t>
  </si>
  <si>
    <t>720.785</t>
  </si>
  <si>
    <t>D2.070.05</t>
  </si>
  <si>
    <t>720.442</t>
  </si>
  <si>
    <t>D2.070.06</t>
  </si>
  <si>
    <t>720.441</t>
  </si>
  <si>
    <t>D2.070.07</t>
  </si>
  <si>
    <t>D2.070.08</t>
  </si>
  <si>
    <t>720.276</t>
  </si>
  <si>
    <t>D2.070.09</t>
  </si>
  <si>
    <t>D2.070.10</t>
  </si>
  <si>
    <t>720.061</t>
  </si>
  <si>
    <t>D2.070.11</t>
  </si>
  <si>
    <t>720.031</t>
  </si>
  <si>
    <t>D2.070.12</t>
  </si>
  <si>
    <t>D2.070.13</t>
  </si>
  <si>
    <t>719.769</t>
  </si>
  <si>
    <t>D2.071.01</t>
  </si>
  <si>
    <t>D2.071.02</t>
  </si>
  <si>
    <t>720.825</t>
  </si>
  <si>
    <t>D2.071.03</t>
  </si>
  <si>
    <t>721.098</t>
  </si>
  <si>
    <t>D2.071.04</t>
  </si>
  <si>
    <t>721.043</t>
  </si>
  <si>
    <t>D2.071.05</t>
  </si>
  <si>
    <t>720.757</t>
  </si>
  <si>
    <t>D2.071.06</t>
  </si>
  <si>
    <t>719.800</t>
  </si>
  <si>
    <t>D2.071.07</t>
  </si>
  <si>
    <t>720.848</t>
  </si>
  <si>
    <t>D2.071.08</t>
  </si>
  <si>
    <t>720.298</t>
  </si>
  <si>
    <t>D2.071.09</t>
  </si>
  <si>
    <t>720.594</t>
  </si>
  <si>
    <t>D2.071.10</t>
  </si>
  <si>
    <t>719.875</t>
  </si>
  <si>
    <t>D2.071.11</t>
  </si>
  <si>
    <t>719.976</t>
  </si>
  <si>
    <t>D2.071.12</t>
  </si>
  <si>
    <t>719.775</t>
  </si>
  <si>
    <t>712.191</t>
  </si>
  <si>
    <t>D2.071.13</t>
  </si>
  <si>
    <t>720.207</t>
  </si>
  <si>
    <t>D2.072.01</t>
  </si>
  <si>
    <t>721.064</t>
  </si>
  <si>
    <t>D2.072.02</t>
  </si>
  <si>
    <t>D2.072.03</t>
  </si>
  <si>
    <t>721.026</t>
  </si>
  <si>
    <t>D2.072.04</t>
  </si>
  <si>
    <t>D2.072.05</t>
  </si>
  <si>
    <t>D2.072.06</t>
  </si>
  <si>
    <t>D2.072.07</t>
  </si>
  <si>
    <t>D2.072.08</t>
  </si>
  <si>
    <t>720.589</t>
  </si>
  <si>
    <t>D2.072.09</t>
  </si>
  <si>
    <t>720.213</t>
  </si>
  <si>
    <t>D2.072.10</t>
  </si>
  <si>
    <t>D2.072.11</t>
  </si>
  <si>
    <t>720.050</t>
  </si>
  <si>
    <t>D2.072.12</t>
  </si>
  <si>
    <t>720.117</t>
  </si>
  <si>
    <t>D2.072.13</t>
  </si>
  <si>
    <t>D2.073.01</t>
  </si>
  <si>
    <t>721.077</t>
  </si>
  <si>
    <t>D2.073.02</t>
  </si>
  <si>
    <t>720.871</t>
  </si>
  <si>
    <t>D2.073.03</t>
  </si>
  <si>
    <t>721.021</t>
  </si>
  <si>
    <t>D2.073.04</t>
  </si>
  <si>
    <t>720.688</t>
  </si>
  <si>
    <t>D2.073.05</t>
  </si>
  <si>
    <t>720.832</t>
  </si>
  <si>
    <t>D2.073.06</t>
  </si>
  <si>
    <t>720.842</t>
  </si>
  <si>
    <t>D2.073.07</t>
  </si>
  <si>
    <t>D2.073.08</t>
  </si>
  <si>
    <t>D2.073.09</t>
  </si>
  <si>
    <t>720.334</t>
  </si>
  <si>
    <t>D2.073.10</t>
  </si>
  <si>
    <t>720.262</t>
  </si>
  <si>
    <t>D2.073.11</t>
  </si>
  <si>
    <t>720.012</t>
  </si>
  <si>
    <t>D2.073.12</t>
  </si>
  <si>
    <t>720.028</t>
  </si>
  <si>
    <t>D2.073.13</t>
  </si>
  <si>
    <t>D2.074.01</t>
  </si>
  <si>
    <t>721.083</t>
  </si>
  <si>
    <t>D2.074.02</t>
  </si>
  <si>
    <t>721.019</t>
  </si>
  <si>
    <t>D2.074.03</t>
  </si>
  <si>
    <t>720.935</t>
  </si>
  <si>
    <t>D2.074.04</t>
  </si>
  <si>
    <t>720.728</t>
  </si>
  <si>
    <t>D2.074.05</t>
  </si>
  <si>
    <t>720.810</t>
  </si>
  <si>
    <t>D2.074.06</t>
  </si>
  <si>
    <t>720.786</t>
  </si>
  <si>
    <t>D2.074.08</t>
  </si>
  <si>
    <t>707.556</t>
  </si>
  <si>
    <t>D2.074.09</t>
  </si>
  <si>
    <t>720.685</t>
  </si>
  <si>
    <t>D2.074.10</t>
  </si>
  <si>
    <t>720.238</t>
  </si>
  <si>
    <t>D2.074.11</t>
  </si>
  <si>
    <t>D2.074.12</t>
  </si>
  <si>
    <t>719.987</t>
  </si>
  <si>
    <t>D2.074.13</t>
  </si>
  <si>
    <t>719.936</t>
  </si>
  <si>
    <t>D2.075.01</t>
  </si>
  <si>
    <t>721.352</t>
  </si>
  <si>
    <t>D2.075.02</t>
  </si>
  <si>
    <t>D2.075.03</t>
  </si>
  <si>
    <t>D2.075.04</t>
  </si>
  <si>
    <t>D2.075.05</t>
  </si>
  <si>
    <t>D2.075.06</t>
  </si>
  <si>
    <t>D2.075.07</t>
  </si>
  <si>
    <t>D2.075.08</t>
  </si>
  <si>
    <t>720.809</t>
  </si>
  <si>
    <t>D2.075.09</t>
  </si>
  <si>
    <t>720.249</t>
  </si>
  <si>
    <t>D2.075.10</t>
  </si>
  <si>
    <t>720.212</t>
  </si>
  <si>
    <t>D2.075.11</t>
  </si>
  <si>
    <t>720.369</t>
  </si>
  <si>
    <t>D2.075.12</t>
  </si>
  <si>
    <t>719.906</t>
  </si>
  <si>
    <t>D2.075.13</t>
  </si>
  <si>
    <t>719.939</t>
  </si>
  <si>
    <t>D2.076.01</t>
  </si>
  <si>
    <t>721.387</t>
  </si>
  <si>
    <t>D2.076.02</t>
  </si>
  <si>
    <t>D2.076.03</t>
  </si>
  <si>
    <t>D2.076.04</t>
  </si>
  <si>
    <t>D2.076.05</t>
  </si>
  <si>
    <t>721.037</t>
  </si>
  <si>
    <t>D2.076.06</t>
  </si>
  <si>
    <t>D2.076.07</t>
  </si>
  <si>
    <t>D2.076.08</t>
  </si>
  <si>
    <t>D2.076.09</t>
  </si>
  <si>
    <t>720.435</t>
  </si>
  <si>
    <t>D2.076.10</t>
  </si>
  <si>
    <t>D2.076.11</t>
  </si>
  <si>
    <t>D2.076.12</t>
  </si>
  <si>
    <t>720.072</t>
  </si>
  <si>
    <t>D2.076.13</t>
  </si>
  <si>
    <t>720.042</t>
  </si>
  <si>
    <t>D2.077.01</t>
  </si>
  <si>
    <t>721.507</t>
  </si>
  <si>
    <t>D2.077.02</t>
  </si>
  <si>
    <t>721.363</t>
  </si>
  <si>
    <t>D2.077.03</t>
  </si>
  <si>
    <t>721.474</t>
  </si>
  <si>
    <t>D2.077.04</t>
  </si>
  <si>
    <t>720.951</t>
  </si>
  <si>
    <t>D2.077.05</t>
  </si>
  <si>
    <t>D2.077.06</t>
  </si>
  <si>
    <t>702.479</t>
  </si>
  <si>
    <t>720.630</t>
  </si>
  <si>
    <t>D2.077.07</t>
  </si>
  <si>
    <t>D2.077.08</t>
  </si>
  <si>
    <t>D2.077.09</t>
  </si>
  <si>
    <t>D2.077.10</t>
  </si>
  <si>
    <t>D2.077.11</t>
  </si>
  <si>
    <t>D2.077.12</t>
  </si>
  <si>
    <t>D2.077.13</t>
  </si>
  <si>
    <t>719.887</t>
  </si>
  <si>
    <t>D2.078.01</t>
  </si>
  <si>
    <t>721.529</t>
  </si>
  <si>
    <t>D2.078.02</t>
  </si>
  <si>
    <t>D2.078.03</t>
  </si>
  <si>
    <t>720.457</t>
  </si>
  <si>
    <t>D2.078.04</t>
  </si>
  <si>
    <t>721.014</t>
  </si>
  <si>
    <t>D2.078.05</t>
  </si>
  <si>
    <t>720.640</t>
  </si>
  <si>
    <t>D2.078.06</t>
  </si>
  <si>
    <t>720.875</t>
  </si>
  <si>
    <t>D2.078.07</t>
  </si>
  <si>
    <t>D2.078.08</t>
  </si>
  <si>
    <t>720.778</t>
  </si>
  <si>
    <t>D2.078.09</t>
  </si>
  <si>
    <t>D2.078.10</t>
  </si>
  <si>
    <t>720.805</t>
  </si>
  <si>
    <t>D2.078.11</t>
  </si>
  <si>
    <t>720.659</t>
  </si>
  <si>
    <t>D2.078.12</t>
  </si>
  <si>
    <t>719.949</t>
  </si>
  <si>
    <t>D2.078.13</t>
  </si>
  <si>
    <t>D2.079.01</t>
  </si>
  <si>
    <t>D2.079.02</t>
  </si>
  <si>
    <t>719.555</t>
  </si>
  <si>
    <t>D2.079.03</t>
  </si>
  <si>
    <t>719.756</t>
  </si>
  <si>
    <t>D2.079.04</t>
  </si>
  <si>
    <t>D2.079.05</t>
  </si>
  <si>
    <t>719.189</t>
  </si>
  <si>
    <t>D2.079.06</t>
  </si>
  <si>
    <t>719.111</t>
  </si>
  <si>
    <t>D2.079.07</t>
  </si>
  <si>
    <t>719.349</t>
  </si>
  <si>
    <t>D2.079.08</t>
  </si>
  <si>
    <t>719.372</t>
  </si>
  <si>
    <t>D2.079.09</t>
  </si>
  <si>
    <t>718.872</t>
  </si>
  <si>
    <t>D2.079.10</t>
  </si>
  <si>
    <t>D2.080.01</t>
  </si>
  <si>
    <t>719.953</t>
  </si>
  <si>
    <t>D2.080.02</t>
  </si>
  <si>
    <t>D2.080.03</t>
  </si>
  <si>
    <t>719.774</t>
  </si>
  <si>
    <t>D2.080.04</t>
  </si>
  <si>
    <t>719.432</t>
  </si>
  <si>
    <t>D2.080.05</t>
  </si>
  <si>
    <t>719.736</t>
  </si>
  <si>
    <t>D2.080.06</t>
  </si>
  <si>
    <t>D2.080.07</t>
  </si>
  <si>
    <t>D2.080.08</t>
  </si>
  <si>
    <t>718.758</t>
  </si>
  <si>
    <t>D2.080.09</t>
  </si>
  <si>
    <t>718.625</t>
  </si>
  <si>
    <t>D2.080.10</t>
  </si>
  <si>
    <t>D2.081.01</t>
  </si>
  <si>
    <t>720.026</t>
  </si>
  <si>
    <t>D2.081.02</t>
  </si>
  <si>
    <t>719.622</t>
  </si>
  <si>
    <t>D2.081.03</t>
  </si>
  <si>
    <t>719.631</t>
  </si>
  <si>
    <t>D2.081.04</t>
  </si>
  <si>
    <t>719.651</t>
  </si>
  <si>
    <t>D2.081.05</t>
  </si>
  <si>
    <t>D2.081.06</t>
  </si>
  <si>
    <t>719.476</t>
  </si>
  <si>
    <t>D2.081.07</t>
  </si>
  <si>
    <t>D2.081.08</t>
  </si>
  <si>
    <t>718.747</t>
  </si>
  <si>
    <t>D2.081.09</t>
  </si>
  <si>
    <t>718.965</t>
  </si>
  <si>
    <t>D2.081.10</t>
  </si>
  <si>
    <t>D2.082.01</t>
  </si>
  <si>
    <t>D2.082.02</t>
  </si>
  <si>
    <t>719.988</t>
  </si>
  <si>
    <t>D2.082.03</t>
  </si>
  <si>
    <t>719.642</t>
  </si>
  <si>
    <t>D2.082.04</t>
  </si>
  <si>
    <t>719.525</t>
  </si>
  <si>
    <t>D2.082.05</t>
  </si>
  <si>
    <t>D2.082.06</t>
  </si>
  <si>
    <t>D2.082.07</t>
  </si>
  <si>
    <t>719.166</t>
  </si>
  <si>
    <t>D2.082.08</t>
  </si>
  <si>
    <t>D2.082.09</t>
  </si>
  <si>
    <t>718.600</t>
  </si>
  <si>
    <t>D2.082.10</t>
  </si>
  <si>
    <t>D2.083.01</t>
  </si>
  <si>
    <t>720.126</t>
  </si>
  <si>
    <t>D2.083.02</t>
  </si>
  <si>
    <t>719.679</t>
  </si>
  <si>
    <t>D2.083.03</t>
  </si>
  <si>
    <t>719.576</t>
  </si>
  <si>
    <t>D2.083.04</t>
  </si>
  <si>
    <t>719.363</t>
  </si>
  <si>
    <t>D2.083.05</t>
  </si>
  <si>
    <t>719.315</t>
  </si>
  <si>
    <t>D2.083.06</t>
  </si>
  <si>
    <t>D2.083.07</t>
  </si>
  <si>
    <t>718.898</t>
  </si>
  <si>
    <t>D2.083.08</t>
  </si>
  <si>
    <t>718.750</t>
  </si>
  <si>
    <t>D2.083.09</t>
  </si>
  <si>
    <t>D2.083.10</t>
  </si>
  <si>
    <t>D2.084.01</t>
  </si>
  <si>
    <t>719.778</t>
  </si>
  <si>
    <t>D2.084.02</t>
  </si>
  <si>
    <t>D2.084.03</t>
  </si>
  <si>
    <t>D2.084.04</t>
  </si>
  <si>
    <t>719.449</t>
  </si>
  <si>
    <t>D2.084.05</t>
  </si>
  <si>
    <t>D2.084.06</t>
  </si>
  <si>
    <t>719.780</t>
  </si>
  <si>
    <t>D2.084.07</t>
  </si>
  <si>
    <t>719.076</t>
  </si>
  <si>
    <t>D2.084.08</t>
  </si>
  <si>
    <t>718.879</t>
  </si>
  <si>
    <t>D2.084.09</t>
  </si>
  <si>
    <t>D2.084.10</t>
  </si>
  <si>
    <t>718.868</t>
  </si>
  <si>
    <t>D2.085.01</t>
  </si>
  <si>
    <t>D2.085.02</t>
  </si>
  <si>
    <t>D2.085.03</t>
  </si>
  <si>
    <t>D2.085.04</t>
  </si>
  <si>
    <t>719.601</t>
  </si>
  <si>
    <t>D2.085.05</t>
  </si>
  <si>
    <t>719.198</t>
  </si>
  <si>
    <t>D2.085.06</t>
  </si>
  <si>
    <t>D2.085.07</t>
  </si>
  <si>
    <t>719.228</t>
  </si>
  <si>
    <t>D2.085.08</t>
  </si>
  <si>
    <t>718.515</t>
  </si>
  <si>
    <t>D2.085.09</t>
  </si>
  <si>
    <t>D2.085.10</t>
  </si>
  <si>
    <t>718.465</t>
  </si>
  <si>
    <t>D2.086.01</t>
  </si>
  <si>
    <t>D2.086.02</t>
  </si>
  <si>
    <t>719.865</t>
  </si>
  <si>
    <t>D2.086.03</t>
  </si>
  <si>
    <t>D2.086.04</t>
  </si>
  <si>
    <t>719.706</t>
  </si>
  <si>
    <t>D2.086.05</t>
  </si>
  <si>
    <t>719.437</t>
  </si>
  <si>
    <t>D2.086.06</t>
  </si>
  <si>
    <t>719.019</t>
  </si>
  <si>
    <t>D2.086.07</t>
  </si>
  <si>
    <t>718.885</t>
  </si>
  <si>
    <t>D2.086.08</t>
  </si>
  <si>
    <t>718.905</t>
  </si>
  <si>
    <t>D2.086.09</t>
  </si>
  <si>
    <t>718.053</t>
  </si>
  <si>
    <t>D2.086.10</t>
  </si>
  <si>
    <t>D2.087.01</t>
  </si>
  <si>
    <t>720.339</t>
  </si>
  <si>
    <t>D2.087.02</t>
  </si>
  <si>
    <t>D2.087.03</t>
  </si>
  <si>
    <t>D2.087.04</t>
  </si>
  <si>
    <t>719.506</t>
  </si>
  <si>
    <t>D2.087.05</t>
  </si>
  <si>
    <t>719.757</t>
  </si>
  <si>
    <t>D2.087.06</t>
  </si>
  <si>
    <t>D2.087.07</t>
  </si>
  <si>
    <t>718.899</t>
  </si>
  <si>
    <t>D2.087.08</t>
  </si>
  <si>
    <t>718.823</t>
  </si>
  <si>
    <t>D2.087.09</t>
  </si>
  <si>
    <t>D2.087.10</t>
  </si>
  <si>
    <t>D2.088.01</t>
  </si>
  <si>
    <t>720.010</t>
  </si>
  <si>
    <t>D2.088.02</t>
  </si>
  <si>
    <t>719.970</t>
  </si>
  <si>
    <t>D2.088.03</t>
  </si>
  <si>
    <t>D2.088.04</t>
  </si>
  <si>
    <t>719.563</t>
  </si>
  <si>
    <t>D2.088.05</t>
  </si>
  <si>
    <t>719.398</t>
  </si>
  <si>
    <t>D2.088.06</t>
  </si>
  <si>
    <t>719.140</t>
  </si>
  <si>
    <t>D2.088.07</t>
  </si>
  <si>
    <t>719.451</t>
  </si>
  <si>
    <t>D2.088.08</t>
  </si>
  <si>
    <t>718.516</t>
  </si>
  <si>
    <t>D2.088.09</t>
  </si>
  <si>
    <t>D2.088.10</t>
  </si>
  <si>
    <t>718.540</t>
  </si>
  <si>
    <t>D3.001.01</t>
  </si>
  <si>
    <t>723.562</t>
  </si>
  <si>
    <t>D3.001.02</t>
  </si>
  <si>
    <t>D3.001.03</t>
  </si>
  <si>
    <t>722.686</t>
  </si>
  <si>
    <t>D3.001.04</t>
  </si>
  <si>
    <t>D3.001.05</t>
  </si>
  <si>
    <t>722.674</t>
  </si>
  <si>
    <t>D3.001.06</t>
  </si>
  <si>
    <t>723.069</t>
  </si>
  <si>
    <t>D3.001.07</t>
  </si>
  <si>
    <t>723.519</t>
  </si>
  <si>
    <t>D3.001.08</t>
  </si>
  <si>
    <t>D3.001.09</t>
  </si>
  <si>
    <t>721.840</t>
  </si>
  <si>
    <t>D3.001.10</t>
  </si>
  <si>
    <t>722.399</t>
  </si>
  <si>
    <t>D3.001.11</t>
  </si>
  <si>
    <t>D3.001.12</t>
  </si>
  <si>
    <t>720.964</t>
  </si>
  <si>
    <t>D3.002.01</t>
  </si>
  <si>
    <t>724.898</t>
  </si>
  <si>
    <t>D3.002.02</t>
  </si>
  <si>
    <t>723.877</t>
  </si>
  <si>
    <t>D3.002.03</t>
  </si>
  <si>
    <t>723.958</t>
  </si>
  <si>
    <t>D3.002.04</t>
  </si>
  <si>
    <t>723.142</t>
  </si>
  <si>
    <t>D3.002.05</t>
  </si>
  <si>
    <t>723.372</t>
  </si>
  <si>
    <t>D3.002.06</t>
  </si>
  <si>
    <t>724.196</t>
  </si>
  <si>
    <t>D3.002.07</t>
  </si>
  <si>
    <t>722.455</t>
  </si>
  <si>
    <t>D3.002.08</t>
  </si>
  <si>
    <t>724.078</t>
  </si>
  <si>
    <t>D3.002.09</t>
  </si>
  <si>
    <t>723.168</t>
  </si>
  <si>
    <t>D3.002.10</t>
  </si>
  <si>
    <t>723.330</t>
  </si>
  <si>
    <t>D3.002.11</t>
  </si>
  <si>
    <t>723.761</t>
  </si>
  <si>
    <t>D3.002.12</t>
  </si>
  <si>
    <t>D3.002.13</t>
  </si>
  <si>
    <t>D3.003.01</t>
  </si>
  <si>
    <t>724.132</t>
  </si>
  <si>
    <t>D3.003.02</t>
  </si>
  <si>
    <t>724.061</t>
  </si>
  <si>
    <t>D3.003.03</t>
  </si>
  <si>
    <t>723.474</t>
  </si>
  <si>
    <t>D3.003.04</t>
  </si>
  <si>
    <t>724.348</t>
  </si>
  <si>
    <t>D3.003.05</t>
  </si>
  <si>
    <t>D3.003.06</t>
  </si>
  <si>
    <t>723.152</t>
  </si>
  <si>
    <t>D3.003.07</t>
  </si>
  <si>
    <t>D3.003.08</t>
  </si>
  <si>
    <t>722.881</t>
  </si>
  <si>
    <t>D3.003.09</t>
  </si>
  <si>
    <t>D3.003.10</t>
  </si>
  <si>
    <t>D3.003.11</t>
  </si>
  <si>
    <t>722.589</t>
  </si>
  <si>
    <t>D3.003.12</t>
  </si>
  <si>
    <t>D3.003.13</t>
  </si>
  <si>
    <t>721.997</t>
  </si>
  <si>
    <t>D3.004.01</t>
  </si>
  <si>
    <t>D3.004.02</t>
  </si>
  <si>
    <t>723.764</t>
  </si>
  <si>
    <t>D3.004.03</t>
  </si>
  <si>
    <t>724.398</t>
  </si>
  <si>
    <t>D3.004.04</t>
  </si>
  <si>
    <t>723.550</t>
  </si>
  <si>
    <t>D3.004.05</t>
  </si>
  <si>
    <t>D3.004.06</t>
  </si>
  <si>
    <t>D3.004.07</t>
  </si>
  <si>
    <t>724.242</t>
  </si>
  <si>
    <t>D3.004.08</t>
  </si>
  <si>
    <t>D3.004.09</t>
  </si>
  <si>
    <t>724.613</t>
  </si>
  <si>
    <t>D3.004.10</t>
  </si>
  <si>
    <t>722.616</t>
  </si>
  <si>
    <t>D3.004.11</t>
  </si>
  <si>
    <t>D3.004.12</t>
  </si>
  <si>
    <t>723.423</t>
  </si>
  <si>
    <t>D3.004.13</t>
  </si>
  <si>
    <t>722.055</t>
  </si>
  <si>
    <t>D3.005.01</t>
  </si>
  <si>
    <t>724.142</t>
  </si>
  <si>
    <t>D3.005.02</t>
  </si>
  <si>
    <t>723.928</t>
  </si>
  <si>
    <t>D3.005.03</t>
  </si>
  <si>
    <t>D3.005.04</t>
  </si>
  <si>
    <t>724.957</t>
  </si>
  <si>
    <t>D3.005.05</t>
  </si>
  <si>
    <t>724.228</t>
  </si>
  <si>
    <t>D3.005.06</t>
  </si>
  <si>
    <t>724.510</t>
  </si>
  <si>
    <t>D3.005.07</t>
  </si>
  <si>
    <t>D3.005.08</t>
  </si>
  <si>
    <t>724.130</t>
  </si>
  <si>
    <t>D3.005.09</t>
  </si>
  <si>
    <t>724.384</t>
  </si>
  <si>
    <t>D3.005.10</t>
  </si>
  <si>
    <t>723.967</t>
  </si>
  <si>
    <t>D3.005.11</t>
  </si>
  <si>
    <t>D3.005.12</t>
  </si>
  <si>
    <t>D3.005.13</t>
  </si>
  <si>
    <t>723.374</t>
  </si>
  <si>
    <t>D3.006.01</t>
  </si>
  <si>
    <t>724.595</t>
  </si>
  <si>
    <t>D3.006.02</t>
  </si>
  <si>
    <t>725.121</t>
  </si>
  <si>
    <t>D3.006.03</t>
  </si>
  <si>
    <t>723.287</t>
  </si>
  <si>
    <t>D3.006.04</t>
  </si>
  <si>
    <t>D3.006.05</t>
  </si>
  <si>
    <t>724.630</t>
  </si>
  <si>
    <t>D3.006.06</t>
  </si>
  <si>
    <t>D3.006.07</t>
  </si>
  <si>
    <t>D3.006.08</t>
  </si>
  <si>
    <t>724.250</t>
  </si>
  <si>
    <t>D3.006.09</t>
  </si>
  <si>
    <t>723.657</t>
  </si>
  <si>
    <t>D3.006.10</t>
  </si>
  <si>
    <t>723.938</t>
  </si>
  <si>
    <t>D3.006.11</t>
  </si>
  <si>
    <t>723.892</t>
  </si>
  <si>
    <t>D3.006.12</t>
  </si>
  <si>
    <t>723.953</t>
  </si>
  <si>
    <t>D3.006.13</t>
  </si>
  <si>
    <t>723.371</t>
  </si>
  <si>
    <t>D3.007.01</t>
  </si>
  <si>
    <t>724.415</t>
  </si>
  <si>
    <t>D3.007.02</t>
  </si>
  <si>
    <t>724.234</t>
  </si>
  <si>
    <t>D3.007.03</t>
  </si>
  <si>
    <t>723.881</t>
  </si>
  <si>
    <t>D3.007.04</t>
  </si>
  <si>
    <t>D3.007.05</t>
  </si>
  <si>
    <t>723.939</t>
  </si>
  <si>
    <t>D3.007.06</t>
  </si>
  <si>
    <t>D3.007.07</t>
  </si>
  <si>
    <t>D3.007.08</t>
  </si>
  <si>
    <t>723.446</t>
  </si>
  <si>
    <t>D3.007.09</t>
  </si>
  <si>
    <t>D3.007.10</t>
  </si>
  <si>
    <t>723.119</t>
  </si>
  <si>
    <t>D3.007.11</t>
  </si>
  <si>
    <t>723.560</t>
  </si>
  <si>
    <t>D3.007.12</t>
  </si>
  <si>
    <t>721.745</t>
  </si>
  <si>
    <t>D3.007.13</t>
  </si>
  <si>
    <t>723.557</t>
  </si>
  <si>
    <t>D3.008.01</t>
  </si>
  <si>
    <t>724.399</t>
  </si>
  <si>
    <t>D3.008.02</t>
  </si>
  <si>
    <t>724.400</t>
  </si>
  <si>
    <t>D3.008.03</t>
  </si>
  <si>
    <t>724.644</t>
  </si>
  <si>
    <t>D3.008.04</t>
  </si>
  <si>
    <t>723.912</t>
  </si>
  <si>
    <t>D3.008.05</t>
  </si>
  <si>
    <t>723.160</t>
  </si>
  <si>
    <t>D3.008.06</t>
  </si>
  <si>
    <t>723.547</t>
  </si>
  <si>
    <t>D3.008.07</t>
  </si>
  <si>
    <t>D3.008.08</t>
  </si>
  <si>
    <t>723.056</t>
  </si>
  <si>
    <t>D3.008.09</t>
  </si>
  <si>
    <t>D3.008.10</t>
  </si>
  <si>
    <t>722.642</t>
  </si>
  <si>
    <t>D3.008.12</t>
  </si>
  <si>
    <t>723.977</t>
  </si>
  <si>
    <t>D3.008.13</t>
  </si>
  <si>
    <t>D3.009.01</t>
  </si>
  <si>
    <t>724.678</t>
  </si>
  <si>
    <t>D3.009.02</t>
  </si>
  <si>
    <t>724.508</t>
  </si>
  <si>
    <t>D3.009.03</t>
  </si>
  <si>
    <t>723.825</t>
  </si>
  <si>
    <t>D3.009.04</t>
  </si>
  <si>
    <t>723.919</t>
  </si>
  <si>
    <t>D3.009.05</t>
  </si>
  <si>
    <t>D3.009.06</t>
  </si>
  <si>
    <t>D3.009.07</t>
  </si>
  <si>
    <t>D3.009.08</t>
  </si>
  <si>
    <t>D3.009.09</t>
  </si>
  <si>
    <t>723.539</t>
  </si>
  <si>
    <t>D3.009.10</t>
  </si>
  <si>
    <t>D3.009.11</t>
  </si>
  <si>
    <t>D3.009.12</t>
  </si>
  <si>
    <t>D3.009.13</t>
  </si>
  <si>
    <t>D3.010.01</t>
  </si>
  <si>
    <t>D3.010.02</t>
  </si>
  <si>
    <t>724.874</t>
  </si>
  <si>
    <t>D3.010.03</t>
  </si>
  <si>
    <t>724.367</t>
  </si>
  <si>
    <t>D3.010.04</t>
  </si>
  <si>
    <t>724.254</t>
  </si>
  <si>
    <t>D3.010.05</t>
  </si>
  <si>
    <t>723.915</t>
  </si>
  <si>
    <t>D3.010.06</t>
  </si>
  <si>
    <t>723.740</t>
  </si>
  <si>
    <t>D3.010.07</t>
  </si>
  <si>
    <t>723.401</t>
  </si>
  <si>
    <t>D3.010.08</t>
  </si>
  <si>
    <t>723.364</t>
  </si>
  <si>
    <t>D3.010.09</t>
  </si>
  <si>
    <t>722.902</t>
  </si>
  <si>
    <t>D3.010.10</t>
  </si>
  <si>
    <t>D3.010.11</t>
  </si>
  <si>
    <t>723.055</t>
  </si>
  <si>
    <t>D3.010.12</t>
  </si>
  <si>
    <t>722.739</t>
  </si>
  <si>
    <t>D3.010.13</t>
  </si>
  <si>
    <t>723.003</t>
  </si>
  <si>
    <t>D3.011.01</t>
  </si>
  <si>
    <t>724.099</t>
  </si>
  <si>
    <t>D3.011.02</t>
  </si>
  <si>
    <t>724.635</t>
  </si>
  <si>
    <t>D3.011.03</t>
  </si>
  <si>
    <t>D3.011.04</t>
  </si>
  <si>
    <t>724.265</t>
  </si>
  <si>
    <t>D3.011.05</t>
  </si>
  <si>
    <t>723.871</t>
  </si>
  <si>
    <t>D3.011.06</t>
  </si>
  <si>
    <t>724.145</t>
  </si>
  <si>
    <t>D3.011.07</t>
  </si>
  <si>
    <t>723.421</t>
  </si>
  <si>
    <t>D3.011.08</t>
  </si>
  <si>
    <t>723.822</t>
  </si>
  <si>
    <t>D3.011.09</t>
  </si>
  <si>
    <t>D3.011.10</t>
  </si>
  <si>
    <t>723.436</t>
  </si>
  <si>
    <t>D3.011.11</t>
  </si>
  <si>
    <t>722.913</t>
  </si>
  <si>
    <t>D3.011.12</t>
  </si>
  <si>
    <t>722.601</t>
  </si>
  <si>
    <t>D3.011.13</t>
  </si>
  <si>
    <t>722.948</t>
  </si>
  <si>
    <t>D3.012.01</t>
  </si>
  <si>
    <t>D3.012.02</t>
  </si>
  <si>
    <t>D3.012.03</t>
  </si>
  <si>
    <t>D3.012.04</t>
  </si>
  <si>
    <t>D3.012.05</t>
  </si>
  <si>
    <t>724.564</t>
  </si>
  <si>
    <t>D3.012.06</t>
  </si>
  <si>
    <t>724.544</t>
  </si>
  <si>
    <t>D3.012.07</t>
  </si>
  <si>
    <t>724.114</t>
  </si>
  <si>
    <t>D3.012.08</t>
  </si>
  <si>
    <t>D3.012.09</t>
  </si>
  <si>
    <t>723.634</t>
  </si>
  <si>
    <t>D3.012.10</t>
  </si>
  <si>
    <t>D3.012.11</t>
  </si>
  <si>
    <t>D3.012.12</t>
  </si>
  <si>
    <t>D3.012.13</t>
  </si>
  <si>
    <t>722.654</t>
  </si>
  <si>
    <t>D3.013.11</t>
  </si>
  <si>
    <t>722.721</t>
  </si>
  <si>
    <t>D3.013.12</t>
  </si>
  <si>
    <t>723.107</t>
  </si>
  <si>
    <t>D3.014.01</t>
  </si>
  <si>
    <t>724.942</t>
  </si>
  <si>
    <t>D3.014.13</t>
  </si>
  <si>
    <t>722.892</t>
  </si>
  <si>
    <t>D3.015.01</t>
  </si>
  <si>
    <t>725.506</t>
  </si>
  <si>
    <t>D3.015.02</t>
  </si>
  <si>
    <t>725.258</t>
  </si>
  <si>
    <t>D3.015.03</t>
  </si>
  <si>
    <t>724.711</t>
  </si>
  <si>
    <t>D3.015.04</t>
  </si>
  <si>
    <t>725.021</t>
  </si>
  <si>
    <t>D3.015.05</t>
  </si>
  <si>
    <t>724.842</t>
  </si>
  <si>
    <t>D3.015.06</t>
  </si>
  <si>
    <t>D3.015.07</t>
  </si>
  <si>
    <t>724.597</t>
  </si>
  <si>
    <t>D3.015.08</t>
  </si>
  <si>
    <t>723.978</t>
  </si>
  <si>
    <t>D3.015.09</t>
  </si>
  <si>
    <t>D3.015.10</t>
  </si>
  <si>
    <t>723.308</t>
  </si>
  <si>
    <t>D3.015.11</t>
  </si>
  <si>
    <t>D3.015.12</t>
  </si>
  <si>
    <t>D3.015.13</t>
  </si>
  <si>
    <t>723.219</t>
  </si>
  <si>
    <t>D3.016.01</t>
  </si>
  <si>
    <t>725.490</t>
  </si>
  <si>
    <t>D3.016.02</t>
  </si>
  <si>
    <t>D3.016.03</t>
  </si>
  <si>
    <t>725.111</t>
  </si>
  <si>
    <t>D3.016.04</t>
  </si>
  <si>
    <t>724.737</t>
  </si>
  <si>
    <t>D3.016.05</t>
  </si>
  <si>
    <t>724.404</t>
  </si>
  <si>
    <t>D3.016.06</t>
  </si>
  <si>
    <t>724.545</t>
  </si>
  <si>
    <t>D3.016.07</t>
  </si>
  <si>
    <t>724.427</t>
  </si>
  <si>
    <t>D3.016.08</t>
  </si>
  <si>
    <t>724.484</t>
  </si>
  <si>
    <t>D3.016.09</t>
  </si>
  <si>
    <t>725.042</t>
  </si>
  <si>
    <t>D3.016.10</t>
  </si>
  <si>
    <t>D3.016.11</t>
  </si>
  <si>
    <t>705.111</t>
  </si>
  <si>
    <t>723.443</t>
  </si>
  <si>
    <t>D3.016.12</t>
  </si>
  <si>
    <t>723.752</t>
  </si>
  <si>
    <t>D3.016.13</t>
  </si>
  <si>
    <t>D3.017.01</t>
  </si>
  <si>
    <t>725.297</t>
  </si>
  <si>
    <t>D3.017.02</t>
  </si>
  <si>
    <t>D3.017.03</t>
  </si>
  <si>
    <t>D3.017.04</t>
  </si>
  <si>
    <t>D3.017.05</t>
  </si>
  <si>
    <t>724.410</t>
  </si>
  <si>
    <t>D3.017.06</t>
  </si>
  <si>
    <t>724.502</t>
  </si>
  <si>
    <t>D3.017.07</t>
  </si>
  <si>
    <t>723.483</t>
  </si>
  <si>
    <t>D3.017.08</t>
  </si>
  <si>
    <t>723.756</t>
  </si>
  <si>
    <t>D3.017.09</t>
  </si>
  <si>
    <t>724.604</t>
  </si>
  <si>
    <t>D3.017.10</t>
  </si>
  <si>
    <t>724.389</t>
  </si>
  <si>
    <t>D3.017.11</t>
  </si>
  <si>
    <t>723.463</t>
  </si>
  <si>
    <t>D3.017.12</t>
  </si>
  <si>
    <t>723.882</t>
  </si>
  <si>
    <t>D3.017.13</t>
  </si>
  <si>
    <t>D3.018.01</t>
  </si>
  <si>
    <t>D3.018.02</t>
  </si>
  <si>
    <t>725.970</t>
  </si>
  <si>
    <t>D3.018.03</t>
  </si>
  <si>
    <t>D3.018.04</t>
  </si>
  <si>
    <t>724.668</t>
  </si>
  <si>
    <t>D3.018.05</t>
  </si>
  <si>
    <t>D3.018.06</t>
  </si>
  <si>
    <t>D3.018.07</t>
  </si>
  <si>
    <t>724.118</t>
  </si>
  <si>
    <t>D3.018.08</t>
  </si>
  <si>
    <t>724.146</t>
  </si>
  <si>
    <t>D3.018.09</t>
  </si>
  <si>
    <t>D3.018.10</t>
  </si>
  <si>
    <t>D3.018.11</t>
  </si>
  <si>
    <t>723.394</t>
  </si>
  <si>
    <t>D3.018.12</t>
  </si>
  <si>
    <t>723.236</t>
  </si>
  <si>
    <t>D3.018.13</t>
  </si>
  <si>
    <t>705.119</t>
  </si>
  <si>
    <t>D3.019.01</t>
  </si>
  <si>
    <t>D3.019.02</t>
  </si>
  <si>
    <t>725.736</t>
  </si>
  <si>
    <t>D3.019.03</t>
  </si>
  <si>
    <t>725.039</t>
  </si>
  <si>
    <t>D3.019.04</t>
  </si>
  <si>
    <t>724.824</t>
  </si>
  <si>
    <t>D3.019.05</t>
  </si>
  <si>
    <t>724.204</t>
  </si>
  <si>
    <t>D3.019.06</t>
  </si>
  <si>
    <t>725.106</t>
  </si>
  <si>
    <t>D3.019.07</t>
  </si>
  <si>
    <t>D3.019.08</t>
  </si>
  <si>
    <t>724.472</t>
  </si>
  <si>
    <t>D3.019.09</t>
  </si>
  <si>
    <t>724.160</t>
  </si>
  <si>
    <t>D3.019.10</t>
  </si>
  <si>
    <t>724.181</t>
  </si>
  <si>
    <t>D3.019.11</t>
  </si>
  <si>
    <t>D3.019.12</t>
  </si>
  <si>
    <t>723.793</t>
  </si>
  <si>
    <t>D3.019.13</t>
  </si>
  <si>
    <t>00:22:17</t>
  </si>
  <si>
    <t>723.503</t>
  </si>
  <si>
    <t>D3.020.01</t>
  </si>
  <si>
    <t>720.711</t>
  </si>
  <si>
    <t>D3.020.02</t>
  </si>
  <si>
    <t>720.392</t>
  </si>
  <si>
    <t>D3.020.03</t>
  </si>
  <si>
    <t>720.068</t>
  </si>
  <si>
    <t>D3.020.04</t>
  </si>
  <si>
    <t>719.902</t>
  </si>
  <si>
    <t>D3.020.05</t>
  </si>
  <si>
    <t>D3.020.06</t>
  </si>
  <si>
    <t>719.182</t>
  </si>
  <si>
    <t>D3.020.07</t>
  </si>
  <si>
    <t>D3.020.08</t>
  </si>
  <si>
    <t>719.090</t>
  </si>
  <si>
    <t>D3.020.09</t>
  </si>
  <si>
    <t>719.124</t>
  </si>
  <si>
    <t>D3.020.10</t>
  </si>
  <si>
    <t>718.979</t>
  </si>
  <si>
    <t>D3.020.11</t>
  </si>
  <si>
    <t>718.628</t>
  </si>
  <si>
    <t>D3.020.12</t>
  </si>
  <si>
    <t>D3.020.13</t>
  </si>
  <si>
    <t>D3.021.01</t>
  </si>
  <si>
    <t>720.795</t>
  </si>
  <si>
    <t>D3.021.02</t>
  </si>
  <si>
    <t>D3.021.03</t>
  </si>
  <si>
    <t>D3.021.04</t>
  </si>
  <si>
    <t>D3.021.05</t>
  </si>
  <si>
    <t>D3.021.06</t>
  </si>
  <si>
    <t>719.596</t>
  </si>
  <si>
    <t>D3.021.07</t>
  </si>
  <si>
    <t>D3.021.08</t>
  </si>
  <si>
    <t>719.199</t>
  </si>
  <si>
    <t>D3.021.09</t>
  </si>
  <si>
    <t>719.036</t>
  </si>
  <si>
    <t>D3.021.10</t>
  </si>
  <si>
    <t>D3.021.11</t>
  </si>
  <si>
    <t>D3.021.12</t>
  </si>
  <si>
    <t>D3.021.13</t>
  </si>
  <si>
    <t>718.679</t>
  </si>
  <si>
    <t>D3.022.01</t>
  </si>
  <si>
    <t>D3.022.02</t>
  </si>
  <si>
    <t>720.727</t>
  </si>
  <si>
    <t>709.078</t>
  </si>
  <si>
    <t>D3.022.04</t>
  </si>
  <si>
    <t>D3.022.05</t>
  </si>
  <si>
    <t>719.923</t>
  </si>
  <si>
    <t>D3.022.06</t>
  </si>
  <si>
    <t>719.705</t>
  </si>
  <si>
    <t>D3.022.07</t>
  </si>
  <si>
    <t>D3.022.08</t>
  </si>
  <si>
    <t>D3.022.09</t>
  </si>
  <si>
    <t>719.272</t>
  </si>
  <si>
    <t>D3.022.10</t>
  </si>
  <si>
    <t>719.265</t>
  </si>
  <si>
    <t>D3.022.11</t>
  </si>
  <si>
    <t>718.844</t>
  </si>
  <si>
    <t>D3.022.12</t>
  </si>
  <si>
    <t>D3.022.13</t>
  </si>
  <si>
    <t>719.357</t>
  </si>
  <si>
    <t>D3.023.01</t>
  </si>
  <si>
    <t>721.716</t>
  </si>
  <si>
    <t>D3.023.02</t>
  </si>
  <si>
    <t>D3.023.03</t>
  </si>
  <si>
    <t>720.638</t>
  </si>
  <si>
    <t>D3.023.04</t>
  </si>
  <si>
    <t>D3.023.05</t>
  </si>
  <si>
    <t>D3.023.06</t>
  </si>
  <si>
    <t>D3.023.07</t>
  </si>
  <si>
    <t>719.719</t>
  </si>
  <si>
    <t>D3.023.08</t>
  </si>
  <si>
    <t>719.536</t>
  </si>
  <si>
    <t>D3.023.09</t>
  </si>
  <si>
    <t>D3.023.10</t>
  </si>
  <si>
    <t>719.305</t>
  </si>
  <si>
    <t>D3.023.11</t>
  </si>
  <si>
    <t>D3.023.12</t>
  </si>
  <si>
    <t>719.082</t>
  </si>
  <si>
    <t>D3.023.13</t>
  </si>
  <si>
    <t>D3.024.01</t>
  </si>
  <si>
    <t>721.609</t>
  </si>
  <si>
    <t>D3.024.02</t>
  </si>
  <si>
    <t>721.510</t>
  </si>
  <si>
    <t>D3.024.03</t>
  </si>
  <si>
    <t>D3.024.04</t>
  </si>
  <si>
    <t>720.654</t>
  </si>
  <si>
    <t>D3.024.05</t>
  </si>
  <si>
    <t>720.599</t>
  </si>
  <si>
    <t>D3.024.06</t>
  </si>
  <si>
    <t>D3.024.07</t>
  </si>
  <si>
    <t>D3.024.08</t>
  </si>
  <si>
    <t>719.656</t>
  </si>
  <si>
    <t>D3.024.09</t>
  </si>
  <si>
    <t>D3.024.10</t>
  </si>
  <si>
    <t>D3.024.11</t>
  </si>
  <si>
    <t>719.329</t>
  </si>
  <si>
    <t>D3.024.12</t>
  </si>
  <si>
    <t>D3.024.13</t>
  </si>
  <si>
    <t>D3.025.01</t>
  </si>
  <si>
    <t>D3.025.02</t>
  </si>
  <si>
    <t>721.468</t>
  </si>
  <si>
    <t>D3.025.03</t>
  </si>
  <si>
    <t>721.227</t>
  </si>
  <si>
    <t>D3.025.04</t>
  </si>
  <si>
    <t>D3.025.05</t>
  </si>
  <si>
    <t>D3.025.06</t>
  </si>
  <si>
    <t>D3.025.07</t>
  </si>
  <si>
    <t>D3.025.08</t>
  </si>
  <si>
    <t>D3.025.09</t>
  </si>
  <si>
    <t>D3.025.10</t>
  </si>
  <si>
    <t>D3.025.11</t>
  </si>
  <si>
    <t>719.373</t>
  </si>
  <si>
    <t>D3.025.12</t>
  </si>
  <si>
    <t>D3.025.13</t>
  </si>
  <si>
    <t>719.065</t>
  </si>
  <si>
    <t>D3.026.01</t>
  </si>
  <si>
    <t>722.026</t>
  </si>
  <si>
    <t>D3.026.02</t>
  </si>
  <si>
    <t>D3.026.03</t>
  </si>
  <si>
    <t>721.190</t>
  </si>
  <si>
    <t>D3.026.04</t>
  </si>
  <si>
    <t>D3.026.05</t>
  </si>
  <si>
    <t>D3.026.06</t>
  </si>
  <si>
    <t>D3.026.07</t>
  </si>
  <si>
    <t>D3.026.08</t>
  </si>
  <si>
    <t>720.087</t>
  </si>
  <si>
    <t>D3.026.09</t>
  </si>
  <si>
    <t>D3.026.10</t>
  </si>
  <si>
    <t>D3.026.11</t>
  </si>
  <si>
    <t>D3.026.12</t>
  </si>
  <si>
    <t>D3.026.13</t>
  </si>
  <si>
    <t>719.396</t>
  </si>
  <si>
    <t>D3.027.01</t>
  </si>
  <si>
    <t>721.886</t>
  </si>
  <si>
    <t>D3.027.02</t>
  </si>
  <si>
    <t>D3.027.03</t>
  </si>
  <si>
    <t>721.738</t>
  </si>
  <si>
    <t>D3.027.04</t>
  </si>
  <si>
    <t>D3.027.05</t>
  </si>
  <si>
    <t>720.803</t>
  </si>
  <si>
    <t>D3.027.06</t>
  </si>
  <si>
    <t>720.474</t>
  </si>
  <si>
    <t>D3.027.07</t>
  </si>
  <si>
    <t>D3.027.08</t>
  </si>
  <si>
    <t>D3.027.09</t>
  </si>
  <si>
    <t>720.143</t>
  </si>
  <si>
    <t>D3.027.10</t>
  </si>
  <si>
    <t>D3.027.11</t>
  </si>
  <si>
    <t>719.813</t>
  </si>
  <si>
    <t>D3.027.12</t>
  </si>
  <si>
    <t>D3.027.13</t>
  </si>
  <si>
    <t>719.732</t>
  </si>
  <si>
    <t>D3.028.01</t>
  </si>
  <si>
    <t>722.419</t>
  </si>
  <si>
    <t>D3.028.02</t>
  </si>
  <si>
    <t>721.909</t>
  </si>
  <si>
    <t>D3.028.03</t>
  </si>
  <si>
    <t>721.660</t>
  </si>
  <si>
    <t>D3.028.04</t>
  </si>
  <si>
    <t>721.476</t>
  </si>
  <si>
    <t>D3.028.05</t>
  </si>
  <si>
    <t>D3.028.06</t>
  </si>
  <si>
    <t>720.715</t>
  </si>
  <si>
    <t>D3.028.07</t>
  </si>
  <si>
    <t>D3.028.08</t>
  </si>
  <si>
    <t>D3.028.09</t>
  </si>
  <si>
    <t>720.240</t>
  </si>
  <si>
    <t>D3.028.10</t>
  </si>
  <si>
    <t>719.890</t>
  </si>
  <si>
    <t>D3.028.11</t>
  </si>
  <si>
    <t>D3.028.12</t>
  </si>
  <si>
    <t>719.478</t>
  </si>
  <si>
    <t>D3.028.13</t>
  </si>
  <si>
    <t>719.850</t>
  </si>
  <si>
    <t>D3.029.01</t>
  </si>
  <si>
    <t>722.367</t>
  </si>
  <si>
    <t>D3.029.02</t>
  </si>
  <si>
    <t>722.201</t>
  </si>
  <si>
    <t>D3.029.03</t>
  </si>
  <si>
    <t>721.822</t>
  </si>
  <si>
    <t>D3.029.04</t>
  </si>
  <si>
    <t>721.506</t>
  </si>
  <si>
    <t>D3.029.05</t>
  </si>
  <si>
    <t>721.085</t>
  </si>
  <si>
    <t>D3.029.06</t>
  </si>
  <si>
    <t>720.634</t>
  </si>
  <si>
    <t>D3.029.07</t>
  </si>
  <si>
    <t>720.296</t>
  </si>
  <si>
    <t>D3.029.08</t>
  </si>
  <si>
    <t>720.381</t>
  </si>
  <si>
    <t>D3.029.09</t>
  </si>
  <si>
    <t>720.183</t>
  </si>
  <si>
    <t>D3.029.10</t>
  </si>
  <si>
    <t>719.998</t>
  </si>
  <si>
    <t>D3.029.11</t>
  </si>
  <si>
    <t>719.886</t>
  </si>
  <si>
    <t>D3.029.12</t>
  </si>
  <si>
    <t>719.921</t>
  </si>
  <si>
    <t>D3.029.13</t>
  </si>
  <si>
    <t>719.703</t>
  </si>
  <si>
    <t>D3.030.01</t>
  </si>
  <si>
    <t>722.479</t>
  </si>
  <si>
    <t>D3.030.02</t>
  </si>
  <si>
    <t>722.362</t>
  </si>
  <si>
    <t>D3.030.03</t>
  </si>
  <si>
    <t>D3.030.04</t>
  </si>
  <si>
    <t>D3.030.05</t>
  </si>
  <si>
    <t>721.592</t>
  </si>
  <si>
    <t>D3.030.06</t>
  </si>
  <si>
    <t>720.939</t>
  </si>
  <si>
    <t>D3.030.07</t>
  </si>
  <si>
    <t>D3.030.08</t>
  </si>
  <si>
    <t>720.502</t>
  </si>
  <si>
    <t>D3.030.09</t>
  </si>
  <si>
    <t>D3.030.10</t>
  </si>
  <si>
    <t>720.120</t>
  </si>
  <si>
    <t>D3.030.11</t>
  </si>
  <si>
    <t>719.760</t>
  </si>
  <si>
    <t>D3.030.12</t>
  </si>
  <si>
    <t>D3.030.13</t>
  </si>
  <si>
    <t>719.931</t>
  </si>
  <si>
    <t>D3.031.01</t>
  </si>
  <si>
    <t>D3.031.02</t>
  </si>
  <si>
    <t>D3.031.03</t>
  </si>
  <si>
    <t>722.324</t>
  </si>
  <si>
    <t>D3.031.04</t>
  </si>
  <si>
    <t>721.664</t>
  </si>
  <si>
    <t>D3.031.05</t>
  </si>
  <si>
    <t>D3.031.06</t>
  </si>
  <si>
    <t>D3.031.07</t>
  </si>
  <si>
    <t>D3.031.08</t>
  </si>
  <si>
    <t>D3.031.09</t>
  </si>
  <si>
    <t>720.623</t>
  </si>
  <si>
    <t>D3.031.10</t>
  </si>
  <si>
    <t>D3.031.11</t>
  </si>
  <si>
    <t>D3.031.12</t>
  </si>
  <si>
    <t>719.908</t>
  </si>
  <si>
    <t>D3.031.13</t>
  </si>
  <si>
    <t>724.497</t>
  </si>
  <si>
    <t>D3.032.01</t>
  </si>
  <si>
    <t>D3.032.02</t>
  </si>
  <si>
    <t>D3.032.03</t>
  </si>
  <si>
    <t>D3.032.04</t>
  </si>
  <si>
    <t>D3.032.05</t>
  </si>
  <si>
    <t>D3.032.06</t>
  </si>
  <si>
    <t>721.120</t>
  </si>
  <si>
    <t>D3.032.07</t>
  </si>
  <si>
    <t>D3.032.08</t>
  </si>
  <si>
    <t>D3.032.09</t>
  </si>
  <si>
    <t>720.761</t>
  </si>
  <si>
    <t>D3.032.10</t>
  </si>
  <si>
    <t>720.613</t>
  </si>
  <si>
    <t>D3.032.11</t>
  </si>
  <si>
    <t>D3.032.12</t>
  </si>
  <si>
    <t>720.377</t>
  </si>
  <si>
    <t>D3.032.13</t>
  </si>
  <si>
    <t>D3.033.01</t>
  </si>
  <si>
    <t>722.007</t>
  </si>
  <si>
    <t>D3.033.02</t>
  </si>
  <si>
    <t>721.871</t>
  </si>
  <si>
    <t>D3.033.03</t>
  </si>
  <si>
    <t>721.561</t>
  </si>
  <si>
    <t>D3.033.04</t>
  </si>
  <si>
    <t>D3.033.05</t>
  </si>
  <si>
    <t>D3.033.06</t>
  </si>
  <si>
    <t>720.950</t>
  </si>
  <si>
    <t>D3.033.07</t>
  </si>
  <si>
    <t>D3.033.08</t>
  </si>
  <si>
    <t>719.948</t>
  </si>
  <si>
    <t>D3.033.09</t>
  </si>
  <si>
    <t>720.917</t>
  </si>
  <si>
    <t>D3.033.10</t>
  </si>
  <si>
    <t>D3.033.11</t>
  </si>
  <si>
    <t>720.652</t>
  </si>
  <si>
    <t>D3.033.12</t>
  </si>
  <si>
    <t>720.177</t>
  </si>
  <si>
    <t>D3.033.13</t>
  </si>
  <si>
    <t>D3.034.01</t>
  </si>
  <si>
    <t>D3.034.02</t>
  </si>
  <si>
    <t>D3.034.03</t>
  </si>
  <si>
    <t>703.178</t>
  </si>
  <si>
    <t>721.550</t>
  </si>
  <si>
    <t>D3.034.04</t>
  </si>
  <si>
    <t>721.424</t>
  </si>
  <si>
    <t>D3.034.05</t>
  </si>
  <si>
    <t>721.109</t>
  </si>
  <si>
    <t>D3.034.06</t>
  </si>
  <si>
    <t>720.798</t>
  </si>
  <si>
    <t>D3.034.07</t>
  </si>
  <si>
    <t>720.879</t>
  </si>
  <si>
    <t>D3.034.08</t>
  </si>
  <si>
    <t>720.665</t>
  </si>
  <si>
    <t>D3.034.09</t>
  </si>
  <si>
    <t>D3.034.10</t>
  </si>
  <si>
    <t>702.509</t>
  </si>
  <si>
    <t>D3.034.11</t>
  </si>
  <si>
    <t>720.476</t>
  </si>
  <si>
    <t>D3.034.12</t>
  </si>
  <si>
    <t>D3.034.13</t>
  </si>
  <si>
    <t>D3.035.01</t>
  </si>
  <si>
    <t>721.938</t>
  </si>
  <si>
    <t>D3.035.02</t>
  </si>
  <si>
    <t>D3.035.03</t>
  </si>
  <si>
    <t>721.905</t>
  </si>
  <si>
    <t>D3.035.04</t>
  </si>
  <si>
    <t>721.617</t>
  </si>
  <si>
    <t>D3.035.05</t>
  </si>
  <si>
    <t>721.549</t>
  </si>
  <si>
    <t>D3.035.06</t>
  </si>
  <si>
    <t>721.355</t>
  </si>
  <si>
    <t>D3.035.07</t>
  </si>
  <si>
    <t>D3.035.08</t>
  </si>
  <si>
    <t>D3.035.09</t>
  </si>
  <si>
    <t>720.636</t>
  </si>
  <si>
    <t>D3.035.10</t>
  </si>
  <si>
    <t>D3.035.11</t>
  </si>
  <si>
    <t>720.490</t>
  </si>
  <si>
    <t>D3.035.12</t>
  </si>
  <si>
    <t>D3.035.13</t>
  </si>
  <si>
    <t>719.803</t>
  </si>
  <si>
    <t>D3.036.01</t>
  </si>
  <si>
    <t>D3.036.02</t>
  </si>
  <si>
    <t>722.009</t>
  </si>
  <si>
    <t>D3.036.03</t>
  </si>
  <si>
    <t>721.731</t>
  </si>
  <si>
    <t>D3.036.04</t>
  </si>
  <si>
    <t>722.011</t>
  </si>
  <si>
    <t>D3.036.05</t>
  </si>
  <si>
    <t>721.340</t>
  </si>
  <si>
    <t>D3.036.06</t>
  </si>
  <si>
    <t>D3.036.07</t>
  </si>
  <si>
    <t>D3.036.08</t>
  </si>
  <si>
    <t>D3.036.09</t>
  </si>
  <si>
    <t>720.380</t>
  </si>
  <si>
    <t>D3.036.10</t>
  </si>
  <si>
    <t>719.925</t>
  </si>
  <si>
    <t>D3.036.11</t>
  </si>
  <si>
    <t>720.193</t>
  </si>
  <si>
    <t>D3.036.12</t>
  </si>
  <si>
    <t>719.716</t>
  </si>
  <si>
    <t>D3.036.13</t>
  </si>
  <si>
    <t>D3.037.01</t>
  </si>
  <si>
    <t>721.743</t>
  </si>
  <si>
    <t>D3.037.02</t>
  </si>
  <si>
    <t>D3.037.03</t>
  </si>
  <si>
    <t>721.018</t>
  </si>
  <si>
    <t>D3.037.04</t>
  </si>
  <si>
    <t>D3.037.05</t>
  </si>
  <si>
    <t>721.950</t>
  </si>
  <si>
    <t>D3.037.06</t>
  </si>
  <si>
    <t>721.225</t>
  </si>
  <si>
    <t>D3.037.07</t>
  </si>
  <si>
    <t>D3.037.08</t>
  </si>
  <si>
    <t>720.468</t>
  </si>
  <si>
    <t>D3.037.09</t>
  </si>
  <si>
    <t>720.719</t>
  </si>
  <si>
    <t>D3.037.10</t>
  </si>
  <si>
    <t>D3.037.11</t>
  </si>
  <si>
    <t>719.993</t>
  </si>
  <si>
    <t>D3.037.12</t>
  </si>
  <si>
    <t>719.767</t>
  </si>
  <si>
    <t>D3.037.13</t>
  </si>
  <si>
    <t>D3.038.01</t>
  </si>
  <si>
    <t>721.875</t>
  </si>
  <si>
    <t>D3.038.02</t>
  </si>
  <si>
    <t>721.621</t>
  </si>
  <si>
    <t>D3.038.03</t>
  </si>
  <si>
    <t>721.556</t>
  </si>
  <si>
    <t>D3.038.04</t>
  </si>
  <si>
    <t>D3.038.05</t>
  </si>
  <si>
    <t>721.436</t>
  </si>
  <si>
    <t>D3.038.06</t>
  </si>
  <si>
    <t>D3.038.07</t>
  </si>
  <si>
    <t>721.306</t>
  </si>
  <si>
    <t>D3.038.08</t>
  </si>
  <si>
    <t>D3.038.09</t>
  </si>
  <si>
    <t>D3.038.10</t>
  </si>
  <si>
    <t>720.211</t>
  </si>
  <si>
    <t>D3.038.11</t>
  </si>
  <si>
    <t>719.636</t>
  </si>
  <si>
    <t>D3.038.12</t>
  </si>
  <si>
    <t>D3.038.13</t>
  </si>
  <si>
    <t>D3.039.01</t>
  </si>
  <si>
    <t>722.108</t>
  </si>
  <si>
    <t>D3.039.02</t>
  </si>
  <si>
    <t>721.691</t>
  </si>
  <si>
    <t>D3.039.03</t>
  </si>
  <si>
    <t>721.224</t>
  </si>
  <si>
    <t>D3.039.04</t>
  </si>
  <si>
    <t>721.354</t>
  </si>
  <si>
    <t>D3.039.05</t>
  </si>
  <si>
    <t>D3.039.06</t>
  </si>
  <si>
    <t>D3.039.07</t>
  </si>
  <si>
    <t>721.277</t>
  </si>
  <si>
    <t>D3.039.08</t>
  </si>
  <si>
    <t>720.912</t>
  </si>
  <si>
    <t>D3.039.09</t>
  </si>
  <si>
    <t>720.779</t>
  </si>
  <si>
    <t>D3.039.10</t>
  </si>
  <si>
    <t>D3.039.11</t>
  </si>
  <si>
    <t>720.178</t>
  </si>
  <si>
    <t>D3.039.12</t>
  </si>
  <si>
    <t>D3.039.13</t>
  </si>
  <si>
    <t>D3.040.01</t>
  </si>
  <si>
    <t>00:28:50</t>
  </si>
  <si>
    <t>D3.040.02</t>
  </si>
  <si>
    <t>721.584</t>
  </si>
  <si>
    <t>D3.040.03</t>
  </si>
  <si>
    <t>D3.040.04</t>
  </si>
  <si>
    <t>D3.040.05</t>
  </si>
  <si>
    <t>720.994</t>
  </si>
  <si>
    <t>D3.040.06</t>
  </si>
  <si>
    <t>D3.040.07</t>
  </si>
  <si>
    <t>D3.040.08</t>
  </si>
  <si>
    <t>D3.040.09</t>
  </si>
  <si>
    <t>D3.040.10</t>
  </si>
  <si>
    <t>D3.040.11</t>
  </si>
  <si>
    <t>D3.040.12</t>
  </si>
  <si>
    <t>D3.040.13</t>
  </si>
  <si>
    <t>720.003</t>
  </si>
  <si>
    <t>D3.041.01</t>
  </si>
  <si>
    <t>D3.041.02</t>
  </si>
  <si>
    <t>721.832</t>
  </si>
  <si>
    <t>D3.041.03</t>
  </si>
  <si>
    <t>D3.041.04</t>
  </si>
  <si>
    <t>721.124</t>
  </si>
  <si>
    <t>D3.041.05</t>
  </si>
  <si>
    <t>D3.041.06</t>
  </si>
  <si>
    <t>721.164</t>
  </si>
  <si>
    <t>D3.041.07</t>
  </si>
  <si>
    <t>720.413</t>
  </si>
  <si>
    <t>D3.041.08</t>
  </si>
  <si>
    <t>721.032</t>
  </si>
  <si>
    <t>D3.041.09</t>
  </si>
  <si>
    <t>720.504</t>
  </si>
  <si>
    <t>D3.041.10</t>
  </si>
  <si>
    <t>719.714</t>
  </si>
  <si>
    <t>D3.041.11</t>
  </si>
  <si>
    <t>D3.041.12</t>
  </si>
  <si>
    <t>D3.041.13</t>
  </si>
  <si>
    <t>D3.042.01</t>
  </si>
  <si>
    <t>722.130</t>
  </si>
  <si>
    <t>D3.042.02</t>
  </si>
  <si>
    <t>D3.042.04</t>
  </si>
  <si>
    <t>721.656</t>
  </si>
  <si>
    <t>D3.042.05</t>
  </si>
  <si>
    <t>D3.042.06</t>
  </si>
  <si>
    <t>D3.042.07</t>
  </si>
  <si>
    <t>721.015</t>
  </si>
  <si>
    <t>D3.042.08</t>
  </si>
  <si>
    <t>720.660</t>
  </si>
  <si>
    <t>D3.042.09</t>
  </si>
  <si>
    <t>D3.042.10</t>
  </si>
  <si>
    <t>D3.042.11</t>
  </si>
  <si>
    <t>720.350</t>
  </si>
  <si>
    <t>D3.042.12</t>
  </si>
  <si>
    <t>D3.042.13</t>
  </si>
  <si>
    <t>D3.043.01</t>
  </si>
  <si>
    <t>722.434</t>
  </si>
  <si>
    <t>D3.043.02</t>
  </si>
  <si>
    <t>D3.043.03</t>
  </si>
  <si>
    <t>722.114</t>
  </si>
  <si>
    <t>D3.043.04</t>
  </si>
  <si>
    <t>721.791</t>
  </si>
  <si>
    <t>D3.043.05</t>
  </si>
  <si>
    <t>721.641</t>
  </si>
  <si>
    <t>D3.043.06</t>
  </si>
  <si>
    <t>721.253</t>
  </si>
  <si>
    <t>D3.043.07</t>
  </si>
  <si>
    <t>D3.043.08</t>
  </si>
  <si>
    <t>00:42:06</t>
  </si>
  <si>
    <t>D3.043.09</t>
  </si>
  <si>
    <t>720.112</t>
  </si>
  <si>
    <t>D3.043.10</t>
  </si>
  <si>
    <t>D3.043.11</t>
  </si>
  <si>
    <t>D3.043.12</t>
  </si>
  <si>
    <t>720.083</t>
  </si>
  <si>
    <t>D3.043.13</t>
  </si>
  <si>
    <t>720.282</t>
  </si>
  <si>
    <t>D3.044.01</t>
  </si>
  <si>
    <t>722.709</t>
  </si>
  <si>
    <t>D3.044.02</t>
  </si>
  <si>
    <t>722.162</t>
  </si>
  <si>
    <t>D3.044.03</t>
  </si>
  <si>
    <t>722.441</t>
  </si>
  <si>
    <t>D3.044.04</t>
  </si>
  <si>
    <t>722.003</t>
  </si>
  <si>
    <t>D3.044.05</t>
  </si>
  <si>
    <t>722.266</t>
  </si>
  <si>
    <t>D3.044.06</t>
  </si>
  <si>
    <t>721.604</t>
  </si>
  <si>
    <t>D3.044.07</t>
  </si>
  <si>
    <t>D3.044.08</t>
  </si>
  <si>
    <t>721.653</t>
  </si>
  <si>
    <t>D3.044.09</t>
  </si>
  <si>
    <t>D3.044.10</t>
  </si>
  <si>
    <t>720.705</t>
  </si>
  <si>
    <t>D3.044.11</t>
  </si>
  <si>
    <t>720.839</t>
  </si>
  <si>
    <t>D3.044.12</t>
  </si>
  <si>
    <t>720.602</t>
  </si>
  <si>
    <t>D3.044.13</t>
  </si>
  <si>
    <t>D3.045.01</t>
  </si>
  <si>
    <t>D3.045.02</t>
  </si>
  <si>
    <t>D3.045.03</t>
  </si>
  <si>
    <t>D3.045.04</t>
  </si>
  <si>
    <t>722.148</t>
  </si>
  <si>
    <t>D3.045.05</t>
  </si>
  <si>
    <t>721.971</t>
  </si>
  <si>
    <t>D3.045.06</t>
  </si>
  <si>
    <t>D3.045.07</t>
  </si>
  <si>
    <t>721.776</t>
  </si>
  <si>
    <t>D3.045.08</t>
  </si>
  <si>
    <t>D3.045.09</t>
  </si>
  <si>
    <t>D3.045.10</t>
  </si>
  <si>
    <t>720.992</t>
  </si>
  <si>
    <t>D3.045.11</t>
  </si>
  <si>
    <t>D3.045.12</t>
  </si>
  <si>
    <t>720.780</t>
  </si>
  <si>
    <t>D3.045.13</t>
  </si>
  <si>
    <t>720.486</t>
  </si>
  <si>
    <t>D3.046.01</t>
  </si>
  <si>
    <t>D3.046.02</t>
  </si>
  <si>
    <t>721.817</t>
  </si>
  <si>
    <t>D3.046.03</t>
  </si>
  <si>
    <t>D3.046.04</t>
  </si>
  <si>
    <t>718.271</t>
  </si>
  <si>
    <t>D3.046.05</t>
  </si>
  <si>
    <t>721.203</t>
  </si>
  <si>
    <t>D3.046.06</t>
  </si>
  <si>
    <t>721.407</t>
  </si>
  <si>
    <t>D3.046.07</t>
  </si>
  <si>
    <t>D3.046.08</t>
  </si>
  <si>
    <t>D3.046.09</t>
  </si>
  <si>
    <t>D3.046.10</t>
  </si>
  <si>
    <t>720.294</t>
  </si>
  <si>
    <t>D3.047.01</t>
  </si>
  <si>
    <t>D3.047.02</t>
  </si>
  <si>
    <t>722.134</t>
  </si>
  <si>
    <t>D3.047.03</t>
  </si>
  <si>
    <t>721.851</t>
  </si>
  <si>
    <t>D3.047.04</t>
  </si>
  <si>
    <t>721.810</t>
  </si>
  <si>
    <t>D3.047.05</t>
  </si>
  <si>
    <t>721.156</t>
  </si>
  <si>
    <t>D3.047.06</t>
  </si>
  <si>
    <t>721.709</t>
  </si>
  <si>
    <t>D3.047.07</t>
  </si>
  <si>
    <t>721.380</t>
  </si>
  <si>
    <t>D3.047.08</t>
  </si>
  <si>
    <t>721.402</t>
  </si>
  <si>
    <t>709.028</t>
  </si>
  <si>
    <t>D3.047.10</t>
  </si>
  <si>
    <t>720.581</t>
  </si>
  <si>
    <t>D3.048.01</t>
  </si>
  <si>
    <t>D3.048.02</t>
  </si>
  <si>
    <t>D3.048.03</t>
  </si>
  <si>
    <t>722.270</t>
  </si>
  <si>
    <t>D3.048.04</t>
  </si>
  <si>
    <t>722.307</t>
  </si>
  <si>
    <t>D3.048.05</t>
  </si>
  <si>
    <t>722.202</t>
  </si>
  <si>
    <t>D3.048.06</t>
  </si>
  <si>
    <t>D3.048.07</t>
  </si>
  <si>
    <t>721.479</t>
  </si>
  <si>
    <t>D3.048.08</t>
  </si>
  <si>
    <t>D3.048.09</t>
  </si>
  <si>
    <t>720.927</t>
  </si>
  <si>
    <t>D3.048.10</t>
  </si>
  <si>
    <t>D3.049.06</t>
  </si>
  <si>
    <t>717.360</t>
  </si>
  <si>
    <t>D3.049.07</t>
  </si>
  <si>
    <t>716.900</t>
  </si>
  <si>
    <t>D3.051.01</t>
  </si>
  <si>
    <t>D3.051.02</t>
  </si>
  <si>
    <t>718.643</t>
  </si>
  <si>
    <t>D3.051.03</t>
  </si>
  <si>
    <t>718.746</t>
  </si>
  <si>
    <t>D3.051.04</t>
  </si>
  <si>
    <t>D3.051.05</t>
  </si>
  <si>
    <t>D3.051.06</t>
  </si>
  <si>
    <t>D3.051.07</t>
  </si>
  <si>
    <t>D3.051.08</t>
  </si>
  <si>
    <t>D3.051.09</t>
  </si>
  <si>
    <t>D3.051.10</t>
  </si>
  <si>
    <t>717.796</t>
  </si>
  <si>
    <t>D3.051.11</t>
  </si>
  <si>
    <t>717.371</t>
  </si>
  <si>
    <t>D3.051.12</t>
  </si>
  <si>
    <t>D3.052.01</t>
  </si>
  <si>
    <t>D3.052.02</t>
  </si>
  <si>
    <t>D3.052.03</t>
  </si>
  <si>
    <t>D3.052.04</t>
  </si>
  <si>
    <t>D3.052.05</t>
  </si>
  <si>
    <t>D3.052.06</t>
  </si>
  <si>
    <t>D3.052.07</t>
  </si>
  <si>
    <t>D3.052.08</t>
  </si>
  <si>
    <t>D3.052.09</t>
  </si>
  <si>
    <t>717.885</t>
  </si>
  <si>
    <t>D3.052.10</t>
  </si>
  <si>
    <t>717.909</t>
  </si>
  <si>
    <t>D3.052.11</t>
  </si>
  <si>
    <t>717.296</t>
  </si>
  <si>
    <t>D3.052.12</t>
  </si>
  <si>
    <t>D3.052.13</t>
  </si>
  <si>
    <t>721.273</t>
  </si>
  <si>
    <t>D3.053.01</t>
  </si>
  <si>
    <t>D3.053.02</t>
  </si>
  <si>
    <t>D3.053.03</t>
  </si>
  <si>
    <t>704.978</t>
  </si>
  <si>
    <t>719.160</t>
  </si>
  <si>
    <t>D3.053.04</t>
  </si>
  <si>
    <t>718.496</t>
  </si>
  <si>
    <t>D3.053.05</t>
  </si>
  <si>
    <t>718.091</t>
  </si>
  <si>
    <t>D3.053.06</t>
  </si>
  <si>
    <t>D3.053.07</t>
  </si>
  <si>
    <t>717.911</t>
  </si>
  <si>
    <t>D3.053.08</t>
  </si>
  <si>
    <t>D3.053.09</t>
  </si>
  <si>
    <t>D3.053.10</t>
  </si>
  <si>
    <t>D3.053.11</t>
  </si>
  <si>
    <t>717.226</t>
  </si>
  <si>
    <t>D3.053.12</t>
  </si>
  <si>
    <t>717.454</t>
  </si>
  <si>
    <t>D3.053.13</t>
  </si>
  <si>
    <t>D3.054.01</t>
  </si>
  <si>
    <t>718.272</t>
  </si>
  <si>
    <t>D3.054.02</t>
  </si>
  <si>
    <t>719.078</t>
  </si>
  <si>
    <t>D3.054.03</t>
  </si>
  <si>
    <t>718.680</t>
  </si>
  <si>
    <t>D3.054.04</t>
  </si>
  <si>
    <t>D3.054.05</t>
  </si>
  <si>
    <t>D3.054.06</t>
  </si>
  <si>
    <t>704.732</t>
  </si>
  <si>
    <t>D3.054.07</t>
  </si>
  <si>
    <t>D3.054.08</t>
  </si>
  <si>
    <t>717.512</t>
  </si>
  <si>
    <t>D3.054.09</t>
  </si>
  <si>
    <t>D3.054.10</t>
  </si>
  <si>
    <t>D3.054.11</t>
  </si>
  <si>
    <t>717.810</t>
  </si>
  <si>
    <t>D3.054.12</t>
  </si>
  <si>
    <t>717.995</t>
  </si>
  <si>
    <t>D3.054.13</t>
  </si>
  <si>
    <t>716.266</t>
  </si>
  <si>
    <t>D3.055.01</t>
  </si>
  <si>
    <t>719.224</t>
  </si>
  <si>
    <t>D3.055.02</t>
  </si>
  <si>
    <t>D3.055.03</t>
  </si>
  <si>
    <t>D3.055.04</t>
  </si>
  <si>
    <t>D3.055.05</t>
  </si>
  <si>
    <t>D3.055.06</t>
  </si>
  <si>
    <t>D3.055.07</t>
  </si>
  <si>
    <t>718.959</t>
  </si>
  <si>
    <t>D3.055.08</t>
  </si>
  <si>
    <t>D3.055.09</t>
  </si>
  <si>
    <t>D3.055.10</t>
  </si>
  <si>
    <t>718.335</t>
  </si>
  <si>
    <t>D3.055.11</t>
  </si>
  <si>
    <t>718.179</t>
  </si>
  <si>
    <t>D3.055.12</t>
  </si>
  <si>
    <t>717.976</t>
  </si>
  <si>
    <t>D3.055.13</t>
  </si>
  <si>
    <t>717.577</t>
  </si>
  <si>
    <t>D3.056.01</t>
  </si>
  <si>
    <t>719.148</t>
  </si>
  <si>
    <t>D3.056.02</t>
  </si>
  <si>
    <t>719.138</t>
  </si>
  <si>
    <t>D3.056.03</t>
  </si>
  <si>
    <t>719.300</t>
  </si>
  <si>
    <t>D3.056.04</t>
  </si>
  <si>
    <t>D3.056.06</t>
  </si>
  <si>
    <t>719.042</t>
  </si>
  <si>
    <t>D3.056.07</t>
  </si>
  <si>
    <t>718.604</t>
  </si>
  <si>
    <t>D3.056.08</t>
  </si>
  <si>
    <t>D3.056.09</t>
  </si>
  <si>
    <t>D3.056.10</t>
  </si>
  <si>
    <t>718.381</t>
  </si>
  <si>
    <t>D3.056.11</t>
  </si>
  <si>
    <t>718.084</t>
  </si>
  <si>
    <t>D3.056.13</t>
  </si>
  <si>
    <t>D3.057.01</t>
  </si>
  <si>
    <t>719.652</t>
  </si>
  <si>
    <t>D3.057.02</t>
  </si>
  <si>
    <t>D3.057.03</t>
  </si>
  <si>
    <t>719.394</t>
  </si>
  <si>
    <t>D3.057.04</t>
  </si>
  <si>
    <t>719.223</t>
  </si>
  <si>
    <t>D3.057.05</t>
  </si>
  <si>
    <t>D3.057.06</t>
  </si>
  <si>
    <t>723.096</t>
  </si>
  <si>
    <t>D3.057.07</t>
  </si>
  <si>
    <t>718.813</t>
  </si>
  <si>
    <t>D3.057.08</t>
  </si>
  <si>
    <t>D3.057.09</t>
  </si>
  <si>
    <t>D3.057.10</t>
  </si>
  <si>
    <t>D3.057.11</t>
  </si>
  <si>
    <t>718.466</t>
  </si>
  <si>
    <t>D3.057.12</t>
  </si>
  <si>
    <t>717.949</t>
  </si>
  <si>
    <t>D3.057.13</t>
  </si>
  <si>
    <t>717.935</t>
  </si>
  <si>
    <t>D3.058.01</t>
  </si>
  <si>
    <t>718.700</t>
  </si>
  <si>
    <t>D3.058.02</t>
  </si>
  <si>
    <t>D3.058.03</t>
  </si>
  <si>
    <t>719.402</t>
  </si>
  <si>
    <t>D3.058.04</t>
  </si>
  <si>
    <t>D3.058.05</t>
  </si>
  <si>
    <t>D3.058.06</t>
  </si>
  <si>
    <t>D3.058.07</t>
  </si>
  <si>
    <t>719.081</t>
  </si>
  <si>
    <t>D3.058.08</t>
  </si>
  <si>
    <t>718.858</t>
  </si>
  <si>
    <t>D3.058.09</t>
  </si>
  <si>
    <t>718.366</t>
  </si>
  <si>
    <t>D3.058.10</t>
  </si>
  <si>
    <t>718.573</t>
  </si>
  <si>
    <t>D3.058.11</t>
  </si>
  <si>
    <t>718.445</t>
  </si>
  <si>
    <t>D3.058.12</t>
  </si>
  <si>
    <t>718.296</t>
  </si>
  <si>
    <t>D3.058.13</t>
  </si>
  <si>
    <t>D3.059.01</t>
  </si>
  <si>
    <t>718.832</t>
  </si>
  <si>
    <t>D3.059.02</t>
  </si>
  <si>
    <t>D3.059.03</t>
  </si>
  <si>
    <t>719.860</t>
  </si>
  <si>
    <t>D3.059.04</t>
  </si>
  <si>
    <t>D3.059.05</t>
  </si>
  <si>
    <t>D3.059.06</t>
  </si>
  <si>
    <t>D3.059.07</t>
  </si>
  <si>
    <t>719.191</t>
  </si>
  <si>
    <t>D3.059.08</t>
  </si>
  <si>
    <t>D3.059.09</t>
  </si>
  <si>
    <t>718.720</t>
  </si>
  <si>
    <t>D3.059.10</t>
  </si>
  <si>
    <t>D3.059.11</t>
  </si>
  <si>
    <t>718.675</t>
  </si>
  <si>
    <t>D3.059.12</t>
  </si>
  <si>
    <t>718.692</t>
  </si>
  <si>
    <t>D3.059.13</t>
  </si>
  <si>
    <t>717.864</t>
  </si>
  <si>
    <t>D3.060.01</t>
  </si>
  <si>
    <t>719.950</t>
  </si>
  <si>
    <t>D3.060.02</t>
  </si>
  <si>
    <t>719.096</t>
  </si>
  <si>
    <t>D3.060.03</t>
  </si>
  <si>
    <t>D3.060.04</t>
  </si>
  <si>
    <t>719.177</t>
  </si>
  <si>
    <t>D3.060.05</t>
  </si>
  <si>
    <t>719.495</t>
  </si>
  <si>
    <t>D3.060.06</t>
  </si>
  <si>
    <t>719.017</t>
  </si>
  <si>
    <t>D3.060.07</t>
  </si>
  <si>
    <t>719.028</t>
  </si>
  <si>
    <t>D3.060.08</t>
  </si>
  <si>
    <t>719.164</t>
  </si>
  <si>
    <t>D3.060.09</t>
  </si>
  <si>
    <t>D3.060.10</t>
  </si>
  <si>
    <t>D3.060.11</t>
  </si>
  <si>
    <t>D3.060.12</t>
  </si>
  <si>
    <t>D3.060.13</t>
  </si>
  <si>
    <t>D3.061.01</t>
  </si>
  <si>
    <t>724.100</t>
  </si>
  <si>
    <t>D3.061.02</t>
  </si>
  <si>
    <t>719.521</t>
  </si>
  <si>
    <t>D3.061.03</t>
  </si>
  <si>
    <t>719.739</t>
  </si>
  <si>
    <t>D3.061.04</t>
  </si>
  <si>
    <t>D3.061.05</t>
  </si>
  <si>
    <t>D3.061.06</t>
  </si>
  <si>
    <t>D3.061.07</t>
  </si>
  <si>
    <t>719.044</t>
  </si>
  <si>
    <t>D3.061.08</t>
  </si>
  <si>
    <t>D3.061.09</t>
  </si>
  <si>
    <t>719.012</t>
  </si>
  <si>
    <t>D3.061.10</t>
  </si>
  <si>
    <t>718.676</t>
  </si>
  <si>
    <t>D3.061.11</t>
  </si>
  <si>
    <t>D3.061.12</t>
  </si>
  <si>
    <t>718.291</t>
  </si>
  <si>
    <t>D3.061.13</t>
  </si>
  <si>
    <t>D3.062.01</t>
  </si>
  <si>
    <t>719.055</t>
  </si>
  <si>
    <t>D3.062.02</t>
  </si>
  <si>
    <t>D3.062.03</t>
  </si>
  <si>
    <t>719.730</t>
  </si>
  <si>
    <t>D3.062.04</t>
  </si>
  <si>
    <t>D3.062.05</t>
  </si>
  <si>
    <t>719.046</t>
  </si>
  <si>
    <t>D3.062.06</t>
  </si>
  <si>
    <t>719.367</t>
  </si>
  <si>
    <t>D3.062.07</t>
  </si>
  <si>
    <t>719.382</t>
  </si>
  <si>
    <t>D3.062.08</t>
  </si>
  <si>
    <t>D3.062.09</t>
  </si>
  <si>
    <t>D3.062.10</t>
  </si>
  <si>
    <t>718.981</t>
  </si>
  <si>
    <t>D3.062.11</t>
  </si>
  <si>
    <t>718.890</t>
  </si>
  <si>
    <t>D3.062.12</t>
  </si>
  <si>
    <t>718.214</t>
  </si>
  <si>
    <t>D3.062.13</t>
  </si>
  <si>
    <t>717.766</t>
  </si>
  <si>
    <t>D3.063.01</t>
  </si>
  <si>
    <t>D3.063.02</t>
  </si>
  <si>
    <t>715.524</t>
  </si>
  <si>
    <t>D3.063.03</t>
  </si>
  <si>
    <t>715.325</t>
  </si>
  <si>
    <t>D3.063.04</t>
  </si>
  <si>
    <t>714.918</t>
  </si>
  <si>
    <t>D3.063.05</t>
  </si>
  <si>
    <t>D3.063.06</t>
  </si>
  <si>
    <t>715.043</t>
  </si>
  <si>
    <t>D3.063.07</t>
  </si>
  <si>
    <t>D3.063.08</t>
  </si>
  <si>
    <t>D3.063.09</t>
  </si>
  <si>
    <t>D3.063.10</t>
  </si>
  <si>
    <t>714.066</t>
  </si>
  <si>
    <t>D3.064.01</t>
  </si>
  <si>
    <t>D3.064.02</t>
  </si>
  <si>
    <t>D3.064.03</t>
  </si>
  <si>
    <t>715.851</t>
  </si>
  <si>
    <t>D3.064.04</t>
  </si>
  <si>
    <t>715.372</t>
  </si>
  <si>
    <t>D3.064.05</t>
  </si>
  <si>
    <t>D3.064.06</t>
  </si>
  <si>
    <t>D3.064.07</t>
  </si>
  <si>
    <t>715.038</t>
  </si>
  <si>
    <t>D3.064.08</t>
  </si>
  <si>
    <t>714.430</t>
  </si>
  <si>
    <t>D3.064.09</t>
  </si>
  <si>
    <t>714.488</t>
  </si>
  <si>
    <t>701.720</t>
  </si>
  <si>
    <t>D3.065.01</t>
  </si>
  <si>
    <t>D3.065.02</t>
  </si>
  <si>
    <t>D3.065.03</t>
  </si>
  <si>
    <t>D3.065.04</t>
  </si>
  <si>
    <t>D3.065.05</t>
  </si>
  <si>
    <t>714.708</t>
  </si>
  <si>
    <t>D3.065.06</t>
  </si>
  <si>
    <t>714.481</t>
  </si>
  <si>
    <t>D3.065.07</t>
  </si>
  <si>
    <t>714.460</t>
  </si>
  <si>
    <t>D3.065.08</t>
  </si>
  <si>
    <t>D3.065.09</t>
  </si>
  <si>
    <t>713.962</t>
  </si>
  <si>
    <t>D3.065.10</t>
  </si>
  <si>
    <t>D3.066.01</t>
  </si>
  <si>
    <t>D3.066.02</t>
  </si>
  <si>
    <t>710.516</t>
  </si>
  <si>
    <t>D3.066.03</t>
  </si>
  <si>
    <t>715.467</t>
  </si>
  <si>
    <t>D3.066.04</t>
  </si>
  <si>
    <t>715.375</t>
  </si>
  <si>
    <t>D3.066.05</t>
  </si>
  <si>
    <t>D3.066.06</t>
  </si>
  <si>
    <t>D3.066.07</t>
  </si>
  <si>
    <t>715.357</t>
  </si>
  <si>
    <t>D3.066.08</t>
  </si>
  <si>
    <t>D3.066.09</t>
  </si>
  <si>
    <t>D3.066.10</t>
  </si>
  <si>
    <t>714.081</t>
  </si>
  <si>
    <t>D3.067.01</t>
  </si>
  <si>
    <t>D3.067.02</t>
  </si>
  <si>
    <t>715.147</t>
  </si>
  <si>
    <t>D3.067.03</t>
  </si>
  <si>
    <t>D3.067.04</t>
  </si>
  <si>
    <t>D3.067.05</t>
  </si>
  <si>
    <t>D3.067.06</t>
  </si>
  <si>
    <t>D3.067.07</t>
  </si>
  <si>
    <t>715.149</t>
  </si>
  <si>
    <t>D3.067.08</t>
  </si>
  <si>
    <t>714.773</t>
  </si>
  <si>
    <t>D3.067.09</t>
  </si>
  <si>
    <t>714.326</t>
  </si>
  <si>
    <t>D3.067.10</t>
  </si>
  <si>
    <t>714.181</t>
  </si>
  <si>
    <t>D3.068.01</t>
  </si>
  <si>
    <t>715.940</t>
  </si>
  <si>
    <t>D3.068.02</t>
  </si>
  <si>
    <t>D3.068.03</t>
  </si>
  <si>
    <t>715.676</t>
  </si>
  <si>
    <t>D3.068.04</t>
  </si>
  <si>
    <t>714.936</t>
  </si>
  <si>
    <t>D3.068.05</t>
  </si>
  <si>
    <t>715.332</t>
  </si>
  <si>
    <t>D3.068.06</t>
  </si>
  <si>
    <t>D3.068.07</t>
  </si>
  <si>
    <t>D3.068.08</t>
  </si>
  <si>
    <t>D3.068.09</t>
  </si>
  <si>
    <t>D3.068.10</t>
  </si>
  <si>
    <t>714.604</t>
  </si>
  <si>
    <t>D3.069.01</t>
  </si>
  <si>
    <t>715.327</t>
  </si>
  <si>
    <t>D3.069.02</t>
  </si>
  <si>
    <t>715.677</t>
  </si>
  <si>
    <t>D3.069.03</t>
  </si>
  <si>
    <t>D3.069.04</t>
  </si>
  <si>
    <t>D3.069.05</t>
  </si>
  <si>
    <t>714.746</t>
  </si>
  <si>
    <t>D3.069.06</t>
  </si>
  <si>
    <t>D3.069.07</t>
  </si>
  <si>
    <t>D3.069.08</t>
  </si>
  <si>
    <t>D3.069.09</t>
  </si>
  <si>
    <t>D3.069.10</t>
  </si>
  <si>
    <t>D3.070.01</t>
  </si>
  <si>
    <t>D3.070.02</t>
  </si>
  <si>
    <t>715.602</t>
  </si>
  <si>
    <t>D3.070.03</t>
  </si>
  <si>
    <t>D3.070.04</t>
  </si>
  <si>
    <t>715.593</t>
  </si>
  <si>
    <t>D3.070.06</t>
  </si>
  <si>
    <t>715.580</t>
  </si>
  <si>
    <t>D3.070.07</t>
  </si>
  <si>
    <t>715.304</t>
  </si>
  <si>
    <t>D3.070.08</t>
  </si>
  <si>
    <t>D3.070.09</t>
  </si>
  <si>
    <t>D3.070.10</t>
  </si>
  <si>
    <t>D3.071.01</t>
  </si>
  <si>
    <t>715.885</t>
  </si>
  <si>
    <t>D3.071.02</t>
  </si>
  <si>
    <t>D3.071.03</t>
  </si>
  <si>
    <t>715.271</t>
  </si>
  <si>
    <t>D3.071.04</t>
  </si>
  <si>
    <t>D3.071.05</t>
  </si>
  <si>
    <t>D3.071.06</t>
  </si>
  <si>
    <t>D3.071.07</t>
  </si>
  <si>
    <t>715.292</t>
  </si>
  <si>
    <t>D3.071.08</t>
  </si>
  <si>
    <t>D3.071.09</t>
  </si>
  <si>
    <t>714.689</t>
  </si>
  <si>
    <t>D3.071.10</t>
  </si>
  <si>
    <t>D3.072.01</t>
  </si>
  <si>
    <t>D3.072.02</t>
  </si>
  <si>
    <t>D3.072.03</t>
  </si>
  <si>
    <t>715.999</t>
  </si>
  <si>
    <t>D3.072.04</t>
  </si>
  <si>
    <t>D3.072.05</t>
  </si>
  <si>
    <t>D3.072.06</t>
  </si>
  <si>
    <t>D3.072.07</t>
  </si>
  <si>
    <t>D3.072.08</t>
  </si>
  <si>
    <t>D3.072.09</t>
  </si>
  <si>
    <t>D3.072.10</t>
  </si>
  <si>
    <t>D3.073.01</t>
  </si>
  <si>
    <t>D3.073.02</t>
  </si>
  <si>
    <t>D3.073.03</t>
  </si>
  <si>
    <t>D3.073.04</t>
  </si>
  <si>
    <t>D3.073.05</t>
  </si>
  <si>
    <t>D3.073.06</t>
  </si>
  <si>
    <t>D3.073.07</t>
  </si>
  <si>
    <t>715.618</t>
  </si>
  <si>
    <t>D3.073.08</t>
  </si>
  <si>
    <t>715.508</t>
  </si>
  <si>
    <t>D3.073.09</t>
  </si>
  <si>
    <t>D3.073.10</t>
  </si>
  <si>
    <t>D3.074.01</t>
  </si>
  <si>
    <t>D3.074.02</t>
  </si>
  <si>
    <t>01:25:40</t>
  </si>
  <si>
    <t>719.490</t>
  </si>
  <si>
    <t>D3.074.03</t>
  </si>
  <si>
    <t>720.355</t>
  </si>
  <si>
    <t>D3.074.04</t>
  </si>
  <si>
    <t>D3.074.05</t>
  </si>
  <si>
    <t>720.127</t>
  </si>
  <si>
    <t>D3.074.06</t>
  </si>
  <si>
    <t>720.102</t>
  </si>
  <si>
    <t>D3.074.07</t>
  </si>
  <si>
    <t>719.857</t>
  </si>
  <si>
    <t>D3.074.08</t>
  </si>
  <si>
    <t>D3.074.09</t>
  </si>
  <si>
    <t>719.172</t>
  </si>
  <si>
    <t>D3.074.10</t>
  </si>
  <si>
    <t>719.467</t>
  </si>
  <si>
    <t>D3.075.01</t>
  </si>
  <si>
    <t>720.888</t>
  </si>
  <si>
    <t>D3.075.02</t>
  </si>
  <si>
    <t>D3.075.03</t>
  </si>
  <si>
    <t>720.187</t>
  </si>
  <si>
    <t>D3.075.04</t>
  </si>
  <si>
    <t>720.354</t>
  </si>
  <si>
    <t>D3.075.05</t>
  </si>
  <si>
    <t>D3.075.06</t>
  </si>
  <si>
    <t>D3.075.07</t>
  </si>
  <si>
    <t>719.974</t>
  </si>
  <si>
    <t>D3.075.08</t>
  </si>
  <si>
    <t>719.618</t>
  </si>
  <si>
    <t>D3.075.09</t>
  </si>
  <si>
    <t>D3.075.10</t>
  </si>
  <si>
    <t>702.114</t>
  </si>
  <si>
    <t>720.054</t>
  </si>
  <si>
    <t>D3.079.10</t>
  </si>
  <si>
    <t>D3.083.01</t>
  </si>
  <si>
    <t>D3.083.02</t>
  </si>
  <si>
    <t>D3.083.03</t>
  </si>
  <si>
    <t>721.189</t>
  </si>
  <si>
    <t>D3.083.04</t>
  </si>
  <si>
    <t>D3.083.05</t>
  </si>
  <si>
    <t>D3.083.06</t>
  </si>
  <si>
    <t>D3.083.07</t>
  </si>
  <si>
    <t>D3.083.08</t>
  </si>
  <si>
    <t>720.464</t>
  </si>
  <si>
    <t>D3.083.09</t>
  </si>
  <si>
    <t>D3.083.10</t>
  </si>
  <si>
    <t>D3.084.01</t>
  </si>
  <si>
    <t>721.287</t>
  </si>
  <si>
    <t>D3.084.02</t>
  </si>
  <si>
    <t>D3.084.03</t>
  </si>
  <si>
    <t>D3.084.04</t>
  </si>
  <si>
    <t>721.289</t>
  </si>
  <si>
    <t>D3.084.05</t>
  </si>
  <si>
    <t>721.020</t>
  </si>
  <si>
    <t>D3.084.06</t>
  </si>
  <si>
    <t>720.946</t>
  </si>
  <si>
    <t>D3.084.07</t>
  </si>
  <si>
    <t>720.615</t>
  </si>
  <si>
    <t>D3.084.08</t>
  </si>
  <si>
    <t>720.453</t>
  </si>
  <si>
    <t>D3.084.09</t>
  </si>
  <si>
    <t>D3.084.10</t>
  </si>
  <si>
    <t>720.734</t>
  </si>
  <si>
    <t>D3.085.01</t>
  </si>
  <si>
    <t>721.356</t>
  </si>
  <si>
    <t>D3.085.02</t>
  </si>
  <si>
    <t>721.469</t>
  </si>
  <si>
    <t>D3.085.03</t>
  </si>
  <si>
    <t>D3.085.04</t>
  </si>
  <si>
    <t>D3.085.05</t>
  </si>
  <si>
    <t>721.336</t>
  </si>
  <si>
    <t>D3.085.06</t>
  </si>
  <si>
    <t>721.107</t>
  </si>
  <si>
    <t>D3.085.07</t>
  </si>
  <si>
    <t>D3.085.08</t>
  </si>
  <si>
    <t>720.864</t>
  </si>
  <si>
    <t>D3.085.09</t>
  </si>
  <si>
    <t>D3.085.10</t>
  </si>
  <si>
    <t>D3.086.01</t>
  </si>
  <si>
    <t>D3.086.02</t>
  </si>
  <si>
    <t>D3.086.03</t>
  </si>
  <si>
    <t>721.936</t>
  </si>
  <si>
    <t>D3.086.04</t>
  </si>
  <si>
    <t>721.899</t>
  </si>
  <si>
    <t>D3.086.05</t>
  </si>
  <si>
    <t>721.443</t>
  </si>
  <si>
    <t>D3.086.06</t>
  </si>
  <si>
    <t>721.263</t>
  </si>
  <si>
    <t>D3.086.07</t>
  </si>
  <si>
    <t>721.186</t>
  </si>
  <si>
    <t>D3.086.08</t>
  </si>
  <si>
    <t>718.420</t>
  </si>
  <si>
    <t>D3.086.09</t>
  </si>
  <si>
    <t>D3.086.10</t>
  </si>
  <si>
    <t>720.545</t>
  </si>
  <si>
    <t>D3.087.08</t>
  </si>
  <si>
    <t>D3.087.09</t>
  </si>
  <si>
    <t>720.269</t>
  </si>
  <si>
    <t>D3.088.01</t>
  </si>
  <si>
    <t>721.679</t>
  </si>
  <si>
    <t>D3.088.02</t>
  </si>
  <si>
    <t>721.771</t>
  </si>
  <si>
    <t>D3.088.03</t>
  </si>
  <si>
    <t>721.760</t>
  </si>
  <si>
    <t>D3.088.04</t>
  </si>
  <si>
    <t>D3.088.05</t>
  </si>
  <si>
    <t>721.769</t>
  </si>
  <si>
    <t>D3.088.06</t>
  </si>
  <si>
    <t>D3.088.07</t>
  </si>
  <si>
    <t>721.435</t>
  </si>
  <si>
    <t>D3.088.08</t>
  </si>
  <si>
    <t>D3.088.09</t>
  </si>
  <si>
    <t>721.182</t>
  </si>
  <si>
    <t>D3.088.10</t>
  </si>
  <si>
    <t>721.239</t>
  </si>
  <si>
    <t>D3.089.01</t>
  </si>
  <si>
    <t>D3.089.02</t>
  </si>
  <si>
    <t>721.682</t>
  </si>
  <si>
    <t>D3.089.03</t>
  </si>
  <si>
    <t>722.131</t>
  </si>
  <si>
    <t>D3.089.04</t>
  </si>
  <si>
    <t>721.920</t>
  </si>
  <si>
    <t>D3.089.05</t>
  </si>
  <si>
    <t>D3.089.06</t>
  </si>
  <si>
    <t>721.721</t>
  </si>
  <si>
    <t>D3.089.07</t>
  </si>
  <si>
    <t>721.620</t>
  </si>
  <si>
    <t>D3.089.08</t>
  </si>
  <si>
    <t>D3.089.09</t>
  </si>
  <si>
    <t>D3.089.10</t>
  </si>
  <si>
    <t>721.187</t>
  </si>
  <si>
    <t>D3.090.01</t>
  </si>
  <si>
    <t>722.195</t>
  </si>
  <si>
    <t>D3.090.02</t>
  </si>
  <si>
    <t>D3.090.03</t>
  </si>
  <si>
    <t>D3.090.04</t>
  </si>
  <si>
    <t>721.949</t>
  </si>
  <si>
    <t>D3.090.05</t>
  </si>
  <si>
    <t>721.986</t>
  </si>
  <si>
    <t>D3.090.06</t>
  </si>
  <si>
    <t>721.933</t>
  </si>
  <si>
    <t>D3.090.07</t>
  </si>
  <si>
    <t>D3.090.08</t>
  </si>
  <si>
    <t>721.373</t>
  </si>
  <si>
    <t>D3.090.09</t>
  </si>
  <si>
    <t>D3.090.10</t>
  </si>
  <si>
    <t>723.281</t>
  </si>
  <si>
    <t>D3.091.01</t>
  </si>
  <si>
    <t>721.937</t>
  </si>
  <si>
    <t>D3.091.02</t>
  </si>
  <si>
    <t>722.102</t>
  </si>
  <si>
    <t>D3.091.03</t>
  </si>
  <si>
    <t>722.174</t>
  </si>
  <si>
    <t>D3.091.04</t>
  </si>
  <si>
    <t>722.149</t>
  </si>
  <si>
    <t>D3.091.05</t>
  </si>
  <si>
    <t>722.406</t>
  </si>
  <si>
    <t>D3.091.06</t>
  </si>
  <si>
    <t>D3.091.10</t>
  </si>
  <si>
    <t>721.675</t>
  </si>
  <si>
    <t>D4.001.01</t>
  </si>
  <si>
    <t>727.254</t>
  </si>
  <si>
    <t>D4.001.02</t>
  </si>
  <si>
    <t>727.793</t>
  </si>
  <si>
    <t>D4.001.03</t>
  </si>
  <si>
    <t>727.272</t>
  </si>
  <si>
    <t>D4.001.04</t>
  </si>
  <si>
    <t>727.228</t>
  </si>
  <si>
    <t>D4.001.05</t>
  </si>
  <si>
    <t>727.138</t>
  </si>
  <si>
    <t>D4.001.06</t>
  </si>
  <si>
    <t>D4.001.07</t>
  </si>
  <si>
    <t>726.022</t>
  </si>
  <si>
    <t>D4.001.08</t>
  </si>
  <si>
    <t>D4.001.09</t>
  </si>
  <si>
    <t>726.051</t>
  </si>
  <si>
    <t>D4.001.10</t>
  </si>
  <si>
    <t>D4.001.11</t>
  </si>
  <si>
    <t>725.472</t>
  </si>
  <si>
    <t>D4.001.12</t>
  </si>
  <si>
    <t>D4.001.13</t>
  </si>
  <si>
    <t>724.805</t>
  </si>
  <si>
    <t>D4.002.01</t>
  </si>
  <si>
    <t>727.884</t>
  </si>
  <si>
    <t>D4.002.02</t>
  </si>
  <si>
    <t>728.622</t>
  </si>
  <si>
    <t>D4.002.03</t>
  </si>
  <si>
    <t>727.473</t>
  </si>
  <si>
    <t>D4.002.04</t>
  </si>
  <si>
    <t>727.548</t>
  </si>
  <si>
    <t>D4.002.05</t>
  </si>
  <si>
    <t>727.731</t>
  </si>
  <si>
    <t>D4.002.06</t>
  </si>
  <si>
    <t>726.357</t>
  </si>
  <si>
    <t>D4.002.07</t>
  </si>
  <si>
    <t>D4.002.08</t>
  </si>
  <si>
    <t>725.550</t>
  </si>
  <si>
    <t>D4.002.09</t>
  </si>
  <si>
    <t>D4.002.10</t>
  </si>
  <si>
    <t>725.513</t>
  </si>
  <si>
    <t>D4.002.11</t>
  </si>
  <si>
    <t>725.375</t>
  </si>
  <si>
    <t>D4.002.12</t>
  </si>
  <si>
    <t>725.084</t>
  </si>
  <si>
    <t>D4.002.13</t>
  </si>
  <si>
    <t>725.222</t>
  </si>
  <si>
    <t>D4.003.01</t>
  </si>
  <si>
    <t>728.948</t>
  </si>
  <si>
    <t>D4.003.02</t>
  </si>
  <si>
    <t>727.362</t>
  </si>
  <si>
    <t>D4.003.03</t>
  </si>
  <si>
    <t>727.812</t>
  </si>
  <si>
    <t>D4.003.05</t>
  </si>
  <si>
    <t>D4.003.06</t>
  </si>
  <si>
    <t>727.055</t>
  </si>
  <si>
    <t>D4.003.07</t>
  </si>
  <si>
    <t>726.331</t>
  </si>
  <si>
    <t>D4.003.08</t>
  </si>
  <si>
    <t>D4.003.09</t>
  </si>
  <si>
    <t>D4.003.10</t>
  </si>
  <si>
    <t>725.931</t>
  </si>
  <si>
    <t>D4.003.11</t>
  </si>
  <si>
    <t>725.146</t>
  </si>
  <si>
    <t>D4.003.12</t>
  </si>
  <si>
    <t>725.541</t>
  </si>
  <si>
    <t>D4.003.13</t>
  </si>
  <si>
    <t>726.214</t>
  </si>
  <si>
    <t>D4.004.01</t>
  </si>
  <si>
    <t>729.463</t>
  </si>
  <si>
    <t>D4.004.02</t>
  </si>
  <si>
    <t>728.878</t>
  </si>
  <si>
    <t>D4.004.03</t>
  </si>
  <si>
    <t>728.574</t>
  </si>
  <si>
    <t>D4.004.04</t>
  </si>
  <si>
    <t>727.675</t>
  </si>
  <si>
    <t>D4.004.05</t>
  </si>
  <si>
    <t>727.672</t>
  </si>
  <si>
    <t>D4.004.06</t>
  </si>
  <si>
    <t>727.152</t>
  </si>
  <si>
    <t>D4.004.07</t>
  </si>
  <si>
    <t>726.988</t>
  </si>
  <si>
    <t>D4.004.08</t>
  </si>
  <si>
    <t>726.366</t>
  </si>
  <si>
    <t>D4.004.09</t>
  </si>
  <si>
    <t>725.856</t>
  </si>
  <si>
    <t>D4.004.10</t>
  </si>
  <si>
    <t>D4.004.11</t>
  </si>
  <si>
    <t>725.118</t>
  </si>
  <si>
    <t>D4.004.12</t>
  </si>
  <si>
    <t>725.831</t>
  </si>
  <si>
    <t>D4.004.13</t>
  </si>
  <si>
    <t>725.677</t>
  </si>
  <si>
    <t>D4.005.01</t>
  </si>
  <si>
    <t>728.782</t>
  </si>
  <si>
    <t>D4.005.02</t>
  </si>
  <si>
    <t>729.352</t>
  </si>
  <si>
    <t>D4.005.03</t>
  </si>
  <si>
    <t>728.216</t>
  </si>
  <si>
    <t>D4.005.04</t>
  </si>
  <si>
    <t>728.001</t>
  </si>
  <si>
    <t>D4.005.05</t>
  </si>
  <si>
    <t>726.897</t>
  </si>
  <si>
    <t>D4.005.06</t>
  </si>
  <si>
    <t>726.150</t>
  </si>
  <si>
    <t>D4.005.07</t>
  </si>
  <si>
    <t>726.617</t>
  </si>
  <si>
    <t>D4.005.08</t>
  </si>
  <si>
    <t>725.624</t>
  </si>
  <si>
    <t>D4.005.09</t>
  </si>
  <si>
    <t>726.917</t>
  </si>
  <si>
    <t>D4.005.10</t>
  </si>
  <si>
    <t>726.631</t>
  </si>
  <si>
    <t>D4.005.11</t>
  </si>
  <si>
    <t>725.918</t>
  </si>
  <si>
    <t>D4.005.12</t>
  </si>
  <si>
    <t>D4.005.13</t>
  </si>
  <si>
    <t>725.634</t>
  </si>
  <si>
    <t>D4.006.01</t>
  </si>
  <si>
    <t>729.384</t>
  </si>
  <si>
    <t>D4.006.02</t>
  </si>
  <si>
    <t>729.983</t>
  </si>
  <si>
    <t>D4.006.03</t>
  </si>
  <si>
    <t>728.740</t>
  </si>
  <si>
    <t>D4.006.04</t>
  </si>
  <si>
    <t>728.145</t>
  </si>
  <si>
    <t>D4.006.05</t>
  </si>
  <si>
    <t>728.060</t>
  </si>
  <si>
    <t>D4.006.06</t>
  </si>
  <si>
    <t>728.475</t>
  </si>
  <si>
    <t>D4.006.07</t>
  </si>
  <si>
    <t>727.946</t>
  </si>
  <si>
    <t>D4.006.08</t>
  </si>
  <si>
    <t>726.634</t>
  </si>
  <si>
    <t>D4.006.09</t>
  </si>
  <si>
    <t>726.615</t>
  </si>
  <si>
    <t>D4.006.10</t>
  </si>
  <si>
    <t>726.522</t>
  </si>
  <si>
    <t>D4.006.11</t>
  </si>
  <si>
    <t>726.111</t>
  </si>
  <si>
    <t>D4.006.12</t>
  </si>
  <si>
    <t>725.463</t>
  </si>
  <si>
    <t>D4.006.13</t>
  </si>
  <si>
    <t>726.435</t>
  </si>
  <si>
    <t>D4.007.01</t>
  </si>
  <si>
    <t>729.286</t>
  </si>
  <si>
    <t>D4.007.02</t>
  </si>
  <si>
    <t>728.773</t>
  </si>
  <si>
    <t>D4.007.03</t>
  </si>
  <si>
    <t>728.537</t>
  </si>
  <si>
    <t>D4.007.04</t>
  </si>
  <si>
    <t>728.130</t>
  </si>
  <si>
    <t>D4.007.05</t>
  </si>
  <si>
    <t>728.799</t>
  </si>
  <si>
    <t>D4.007.06</t>
  </si>
  <si>
    <t>D4.007.07</t>
  </si>
  <si>
    <t>D4.007.08</t>
  </si>
  <si>
    <t>D4.007.09</t>
  </si>
  <si>
    <t>727.893</t>
  </si>
  <si>
    <t>D4.007.10</t>
  </si>
  <si>
    <t>726.825</t>
  </si>
  <si>
    <t>D4.007.11</t>
  </si>
  <si>
    <t>726.119</t>
  </si>
  <si>
    <t>D4.007.12</t>
  </si>
  <si>
    <t>D4.007.13</t>
  </si>
  <si>
    <t>D4.008.01</t>
  </si>
  <si>
    <t>728.991</t>
  </si>
  <si>
    <t>D4.008.02</t>
  </si>
  <si>
    <t>729.252</t>
  </si>
  <si>
    <t>D4.008.03</t>
  </si>
  <si>
    <t>728.551</t>
  </si>
  <si>
    <t>D4.008.04</t>
  </si>
  <si>
    <t>729.115</t>
  </si>
  <si>
    <t>D4.008.05</t>
  </si>
  <si>
    <t>727.645</t>
  </si>
  <si>
    <t>D4.008.06</t>
  </si>
  <si>
    <t>D4.008.07</t>
  </si>
  <si>
    <t>726.837</t>
  </si>
  <si>
    <t>D4.008.08</t>
  </si>
  <si>
    <t>727.516</t>
  </si>
  <si>
    <t>D4.008.09</t>
  </si>
  <si>
    <t>726.539</t>
  </si>
  <si>
    <t>D4.008.10</t>
  </si>
  <si>
    <t>727.605</t>
  </si>
  <si>
    <t>D4.008.11</t>
  </si>
  <si>
    <t>726.531</t>
  </si>
  <si>
    <t>D4.008.12</t>
  </si>
  <si>
    <t>726.471</t>
  </si>
  <si>
    <t>D4.008.13</t>
  </si>
  <si>
    <t>726.910</t>
  </si>
  <si>
    <t>D4.009.01</t>
  </si>
  <si>
    <t>729.601</t>
  </si>
  <si>
    <t>D4.009.02</t>
  </si>
  <si>
    <t>729.142</t>
  </si>
  <si>
    <t>D4.009.03</t>
  </si>
  <si>
    <t>728.890</t>
  </si>
  <si>
    <t>D4.009.04</t>
  </si>
  <si>
    <t>728.560</t>
  </si>
  <si>
    <t>D4.009.05</t>
  </si>
  <si>
    <t>728.046</t>
  </si>
  <si>
    <t>D4.009.06</t>
  </si>
  <si>
    <t>D4.009.07</t>
  </si>
  <si>
    <t>D4.009.08</t>
  </si>
  <si>
    <t>727.770</t>
  </si>
  <si>
    <t>D4.009.09</t>
  </si>
  <si>
    <t>D4.009.11</t>
  </si>
  <si>
    <t>726.583</t>
  </si>
  <si>
    <t>D4.009.12</t>
  </si>
  <si>
    <t>725.609</t>
  </si>
  <si>
    <t>D4.009.13</t>
  </si>
  <si>
    <t>D4.010.01</t>
  </si>
  <si>
    <t>729.407</t>
  </si>
  <si>
    <t>D4.010.02</t>
  </si>
  <si>
    <t>728.691</t>
  </si>
  <si>
    <t>D4.010.03</t>
  </si>
  <si>
    <t>728.642</t>
  </si>
  <si>
    <t>D4.010.04</t>
  </si>
  <si>
    <t>D4.010.05</t>
  </si>
  <si>
    <t>728.095</t>
  </si>
  <si>
    <t>D4.010.06</t>
  </si>
  <si>
    <t>727.392</t>
  </si>
  <si>
    <t>D4.010.07</t>
  </si>
  <si>
    <t>727.135</t>
  </si>
  <si>
    <t>D4.010.08</t>
  </si>
  <si>
    <t>727.660</t>
  </si>
  <si>
    <t>D4.010.09</t>
  </si>
  <si>
    <t>D4.010.10</t>
  </si>
  <si>
    <t>725.190</t>
  </si>
  <si>
    <t>D4.010.11</t>
  </si>
  <si>
    <t>726.642</t>
  </si>
  <si>
    <t>D4.010.12</t>
  </si>
  <si>
    <t>726.591</t>
  </si>
  <si>
    <t>D4.010.13</t>
  </si>
  <si>
    <t>726.210</t>
  </si>
  <si>
    <t>D4.011.02</t>
  </si>
  <si>
    <t>D4.011.03</t>
  </si>
  <si>
    <t>729.087</t>
  </si>
  <si>
    <t>D4.011.04</t>
  </si>
  <si>
    <t>D4.011.05</t>
  </si>
  <si>
    <t>727.658</t>
  </si>
  <si>
    <t>D4.011.06</t>
  </si>
  <si>
    <t>728.083</t>
  </si>
  <si>
    <t>D4.011.07</t>
  </si>
  <si>
    <t>727.374</t>
  </si>
  <si>
    <t>D4.011.08</t>
  </si>
  <si>
    <t>D4.011.09</t>
  </si>
  <si>
    <t>727.238</t>
  </si>
  <si>
    <t>D4.011.10</t>
  </si>
  <si>
    <t>D4.011.11</t>
  </si>
  <si>
    <t>D4.011.12</t>
  </si>
  <si>
    <t>726.606</t>
  </si>
  <si>
    <t>D4.012.13</t>
  </si>
  <si>
    <t>725.917</t>
  </si>
  <si>
    <t>D4.013.01</t>
  </si>
  <si>
    <t>D4.013.02</t>
  </si>
  <si>
    <t>729.250</t>
  </si>
  <si>
    <t>D4.013.03</t>
  </si>
  <si>
    <t>728.687</t>
  </si>
  <si>
    <t>D4.013.04</t>
  </si>
  <si>
    <t>728.639</t>
  </si>
  <si>
    <t>D4.013.05</t>
  </si>
  <si>
    <t>728.234</t>
  </si>
  <si>
    <t>D4.013.06</t>
  </si>
  <si>
    <t>D4.013.07</t>
  </si>
  <si>
    <t>727.372</t>
  </si>
  <si>
    <t>D4.013.08</t>
  </si>
  <si>
    <t>727.274</t>
  </si>
  <si>
    <t>D4.013.09</t>
  </si>
  <si>
    <t>D4.013.10</t>
  </si>
  <si>
    <t>726.620</t>
  </si>
  <si>
    <t>D4.013.11</t>
  </si>
  <si>
    <t>726.409</t>
  </si>
  <si>
    <t>D4.013.12</t>
  </si>
  <si>
    <t>726.223</t>
  </si>
  <si>
    <t>D4.013.13</t>
  </si>
  <si>
    <t>726.138</t>
  </si>
  <si>
    <t>D4.014.01</t>
  </si>
  <si>
    <t>D4.014.02</t>
  </si>
  <si>
    <t>729.629</t>
  </si>
  <si>
    <t>D4.014.03</t>
  </si>
  <si>
    <t>728.966</t>
  </si>
  <si>
    <t>D4.014.04</t>
  </si>
  <si>
    <t>728.887</t>
  </si>
  <si>
    <t>D4.014.05</t>
  </si>
  <si>
    <t>728.450</t>
  </si>
  <si>
    <t>D4.014.06</t>
  </si>
  <si>
    <t>727.445</t>
  </si>
  <si>
    <t>D4.014.07</t>
  </si>
  <si>
    <t>727.102</t>
  </si>
  <si>
    <t>D4.014.08</t>
  </si>
  <si>
    <t>727.388</t>
  </si>
  <si>
    <t>D4.014.09</t>
  </si>
  <si>
    <t>726.933</t>
  </si>
  <si>
    <t>D4.014.10</t>
  </si>
  <si>
    <t>726.898</t>
  </si>
  <si>
    <t>D4.014.11</t>
  </si>
  <si>
    <t>726.612</t>
  </si>
  <si>
    <t>D4.014.12</t>
  </si>
  <si>
    <t>726.338</t>
  </si>
  <si>
    <t>D4.014.13</t>
  </si>
  <si>
    <t>726.392</t>
  </si>
  <si>
    <t>D4.015.01</t>
  </si>
  <si>
    <t>730.063</t>
  </si>
  <si>
    <t>D4.015.02</t>
  </si>
  <si>
    <t>729.341</t>
  </si>
  <si>
    <t>D4.015.03</t>
  </si>
  <si>
    <t>729.289</t>
  </si>
  <si>
    <t>D4.015.04</t>
  </si>
  <si>
    <t>728.872</t>
  </si>
  <si>
    <t>D4.015.05</t>
  </si>
  <si>
    <t>D4.015.06</t>
  </si>
  <si>
    <t>728.272</t>
  </si>
  <si>
    <t>D4.015.07</t>
  </si>
  <si>
    <t>727.561</t>
  </si>
  <si>
    <t>D4.015.08</t>
  </si>
  <si>
    <t>727.481</t>
  </si>
  <si>
    <t>D4.015.09</t>
  </si>
  <si>
    <t>D4.015.10</t>
  </si>
  <si>
    <t>726.530</t>
  </si>
  <si>
    <t>D4.015.11</t>
  </si>
  <si>
    <t>D4.015.12</t>
  </si>
  <si>
    <t>726.611</t>
  </si>
  <si>
    <t>D4.015.13</t>
  </si>
  <si>
    <t>726.369</t>
  </si>
  <si>
    <t>D4.016.01</t>
  </si>
  <si>
    <t>D4.016.02</t>
  </si>
  <si>
    <t>730.062</t>
  </si>
  <si>
    <t>D4.016.03</t>
  </si>
  <si>
    <t>D4.016.04</t>
  </si>
  <si>
    <t>729.052</t>
  </si>
  <si>
    <t>D4.016.05</t>
  </si>
  <si>
    <t>728.769</t>
  </si>
  <si>
    <t>D4.016.06</t>
  </si>
  <si>
    <t>728.766</t>
  </si>
  <si>
    <t>D4.016.07</t>
  </si>
  <si>
    <t>727.868</t>
  </si>
  <si>
    <t>D4.016.08</t>
  </si>
  <si>
    <t>727.763</t>
  </si>
  <si>
    <t>D4.016.09</t>
  </si>
  <si>
    <t>727.640</t>
  </si>
  <si>
    <t>D4.016.10</t>
  </si>
  <si>
    <t>D4.016.11</t>
  </si>
  <si>
    <t>D4.016.12</t>
  </si>
  <si>
    <t>727.277</t>
  </si>
  <si>
    <t>D4.016.13</t>
  </si>
  <si>
    <t>726.720</t>
  </si>
  <si>
    <t>D4.017.01</t>
  </si>
  <si>
    <t>730.555</t>
  </si>
  <si>
    <t>D4.017.02</t>
  </si>
  <si>
    <t>730.198</t>
  </si>
  <si>
    <t>D4.017.03</t>
  </si>
  <si>
    <t>729.853</t>
  </si>
  <si>
    <t>D4.017.04</t>
  </si>
  <si>
    <t>729.049</t>
  </si>
  <si>
    <t>D4.017.05</t>
  </si>
  <si>
    <t>728.732</t>
  </si>
  <si>
    <t>D4.017.06</t>
  </si>
  <si>
    <t>728.634</t>
  </si>
  <si>
    <t>D4.017.07</t>
  </si>
  <si>
    <t>728.197</t>
  </si>
  <si>
    <t>D4.017.08</t>
  </si>
  <si>
    <t>727.799</t>
  </si>
  <si>
    <t>D4.017.09</t>
  </si>
  <si>
    <t>D4.017.10</t>
  </si>
  <si>
    <t>D4.017.11</t>
  </si>
  <si>
    <t>D4.017.12</t>
  </si>
  <si>
    <t>D4.017.13</t>
  </si>
  <si>
    <t>726.744</t>
  </si>
  <si>
    <t>D4.018.01</t>
  </si>
  <si>
    <t>730.929</t>
  </si>
  <si>
    <t>D4.018.02</t>
  </si>
  <si>
    <t>730.269</t>
  </si>
  <si>
    <t>D4.018.03</t>
  </si>
  <si>
    <t>D4.018.04</t>
  </si>
  <si>
    <t>D4.018.05</t>
  </si>
  <si>
    <t>729.185</t>
  </si>
  <si>
    <t>D4.018.06</t>
  </si>
  <si>
    <t>728.870</t>
  </si>
  <si>
    <t>D4.018.07</t>
  </si>
  <si>
    <t>D4.018.08</t>
  </si>
  <si>
    <t>727.865</t>
  </si>
  <si>
    <t>D4.018.09</t>
  </si>
  <si>
    <t>727.674</t>
  </si>
  <si>
    <t>D4.018.10</t>
  </si>
  <si>
    <t>726.946</t>
  </si>
  <si>
    <t>D4.018.11</t>
  </si>
  <si>
    <t>727.139</t>
  </si>
  <si>
    <t>D4.018.12</t>
  </si>
  <si>
    <t>726.916</t>
  </si>
  <si>
    <t>D4.018.13</t>
  </si>
  <si>
    <t>726.995</t>
  </si>
  <si>
    <t>D4.019.01</t>
  </si>
  <si>
    <t>731.290</t>
  </si>
  <si>
    <t>D4.019.02</t>
  </si>
  <si>
    <t>731.073</t>
  </si>
  <si>
    <t>D4.019.03</t>
  </si>
  <si>
    <t>D4.019.04</t>
  </si>
  <si>
    <t>729.494</t>
  </si>
  <si>
    <t>D4.019.05</t>
  </si>
  <si>
    <t>729.290</t>
  </si>
  <si>
    <t>D4.019.06</t>
  </si>
  <si>
    <t>728.693</t>
  </si>
  <si>
    <t>D4.019.07</t>
  </si>
  <si>
    <t>728.681</t>
  </si>
  <si>
    <t>D4.019.08</t>
  </si>
  <si>
    <t>D4.019.09</t>
  </si>
  <si>
    <t>D4.019.10</t>
  </si>
  <si>
    <t>727.439</t>
  </si>
  <si>
    <t>D4.019.11</t>
  </si>
  <si>
    <t>727.197</t>
  </si>
  <si>
    <t>D4.019.12</t>
  </si>
  <si>
    <t>727.004</t>
  </si>
  <si>
    <t>D4.019.13</t>
  </si>
  <si>
    <t>727.076</t>
  </si>
  <si>
    <t>D4.020.01</t>
  </si>
  <si>
    <t>00:34:10</t>
  </si>
  <si>
    <t>732.653</t>
  </si>
  <si>
    <t>D4.020.02</t>
  </si>
  <si>
    <t>D4.020.03</t>
  </si>
  <si>
    <t>730.625</t>
  </si>
  <si>
    <t>D4.020.04</t>
  </si>
  <si>
    <t>729.792</t>
  </si>
  <si>
    <t>D4.020.05</t>
  </si>
  <si>
    <t>728.983</t>
  </si>
  <si>
    <t>D4.020.06</t>
  </si>
  <si>
    <t>728.940</t>
  </si>
  <si>
    <t>D4.020.07</t>
  </si>
  <si>
    <t>728.816</t>
  </si>
  <si>
    <t>D4.020.08</t>
  </si>
  <si>
    <t>728.479</t>
  </si>
  <si>
    <t>D4.020.09</t>
  </si>
  <si>
    <t>D4.020.10</t>
  </si>
  <si>
    <t>D4.020.11</t>
  </si>
  <si>
    <t>727.478</t>
  </si>
  <si>
    <t>D4.020.12</t>
  </si>
  <si>
    <t>727.154</t>
  </si>
  <si>
    <t>D4.020.13</t>
  </si>
  <si>
    <t>726.890</t>
  </si>
  <si>
    <t>D4.021.01</t>
  </si>
  <si>
    <t>732.310</t>
  </si>
  <si>
    <t>D4.021.02</t>
  </si>
  <si>
    <t>731.275</t>
  </si>
  <si>
    <t>D4.021.03</t>
  </si>
  <si>
    <t>D4.021.04</t>
  </si>
  <si>
    <t>729.460</t>
  </si>
  <si>
    <t>D4.021.06</t>
  </si>
  <si>
    <t>728.757</t>
  </si>
  <si>
    <t>D4.021.07</t>
  </si>
  <si>
    <t>728.485</t>
  </si>
  <si>
    <t>D4.021.08</t>
  </si>
  <si>
    <t>728.436</t>
  </si>
  <si>
    <t>D4.021.09</t>
  </si>
  <si>
    <t>728.013</t>
  </si>
  <si>
    <t>D4.021.10</t>
  </si>
  <si>
    <t>727.756</t>
  </si>
  <si>
    <t>D4.021.11</t>
  </si>
  <si>
    <t>D4.021.12</t>
  </si>
  <si>
    <t>D4.021.13</t>
  </si>
  <si>
    <t>727.165</t>
  </si>
  <si>
    <t>D4.022.01</t>
  </si>
  <si>
    <t>732.263</t>
  </si>
  <si>
    <t>D4.022.02</t>
  </si>
  <si>
    <t>D4.022.03</t>
  </si>
  <si>
    <t>D4.022.04</t>
  </si>
  <si>
    <t>730.577</t>
  </si>
  <si>
    <t>D4.022.05</t>
  </si>
  <si>
    <t>729.985</t>
  </si>
  <si>
    <t>D4.022.06</t>
  </si>
  <si>
    <t>729.429</t>
  </si>
  <si>
    <t>D4.022.07</t>
  </si>
  <si>
    <t>729.168</t>
  </si>
  <si>
    <t>D4.022.08</t>
  </si>
  <si>
    <t>728.836</t>
  </si>
  <si>
    <t>D4.022.09</t>
  </si>
  <si>
    <t>728.320</t>
  </si>
  <si>
    <t>D4.022.10</t>
  </si>
  <si>
    <t>D4.022.11</t>
  </si>
  <si>
    <t>D4.022.12</t>
  </si>
  <si>
    <t>D4.022.13</t>
  </si>
  <si>
    <t>727.368</t>
  </si>
  <si>
    <t>D4.023.01</t>
  </si>
  <si>
    <t>D4.023.02</t>
  </si>
  <si>
    <t>732.307</t>
  </si>
  <si>
    <t>D4.023.03</t>
  </si>
  <si>
    <t>731.502</t>
  </si>
  <si>
    <t>D4.023.04</t>
  </si>
  <si>
    <t>D4.023.05</t>
  </si>
  <si>
    <t>730.152</t>
  </si>
  <si>
    <t>D4.023.06</t>
  </si>
  <si>
    <t>729.616</t>
  </si>
  <si>
    <t>D4.023.07</t>
  </si>
  <si>
    <t>D4.023.08</t>
  </si>
  <si>
    <t>D4.023.09</t>
  </si>
  <si>
    <t>728.547</t>
  </si>
  <si>
    <t>D4.023.10</t>
  </si>
  <si>
    <t>728.179</t>
  </si>
  <si>
    <t>D4.023.11</t>
  </si>
  <si>
    <t>727.831</t>
  </si>
  <si>
    <t>D4.023.12</t>
  </si>
  <si>
    <t>728.079</t>
  </si>
  <si>
    <t>D4.023.13</t>
  </si>
  <si>
    <t>727.597</t>
  </si>
  <si>
    <t>D4.024.01</t>
  </si>
  <si>
    <t>733.303</t>
  </si>
  <si>
    <t>D4.024.02</t>
  </si>
  <si>
    <t>732.390</t>
  </si>
  <si>
    <t>D4.024.03</t>
  </si>
  <si>
    <t>731.795</t>
  </si>
  <si>
    <t>D4.024.04</t>
  </si>
  <si>
    <t>731.020</t>
  </si>
  <si>
    <t>D4.024.05</t>
  </si>
  <si>
    <t>730.423</t>
  </si>
  <si>
    <t>D4.024.06</t>
  </si>
  <si>
    <t>729.913</t>
  </si>
  <si>
    <t>D4.024.07</t>
  </si>
  <si>
    <t>729.565</t>
  </si>
  <si>
    <t>D4.024.08</t>
  </si>
  <si>
    <t>729.251</t>
  </si>
  <si>
    <t>D4.024.09</t>
  </si>
  <si>
    <t>728.899</t>
  </si>
  <si>
    <t>D4.024.10</t>
  </si>
  <si>
    <t>D4.024.11</t>
  </si>
  <si>
    <t>728.143</t>
  </si>
  <si>
    <t>D4.024.12</t>
  </si>
  <si>
    <t>727.779</t>
  </si>
  <si>
    <t>D4.024.13</t>
  </si>
  <si>
    <t>727.857</t>
  </si>
  <si>
    <t>D4.025.01</t>
  </si>
  <si>
    <t>733.523</t>
  </si>
  <si>
    <t>D4.025.02</t>
  </si>
  <si>
    <t>732.765</t>
  </si>
  <si>
    <t>D4.025.03</t>
  </si>
  <si>
    <t>D4.025.04</t>
  </si>
  <si>
    <t>D4.025.05</t>
  </si>
  <si>
    <t>D4.025.06</t>
  </si>
  <si>
    <t>730.178</t>
  </si>
  <si>
    <t>D4.025.07</t>
  </si>
  <si>
    <t>729.686</t>
  </si>
  <si>
    <t>D4.025.08</t>
  </si>
  <si>
    <t>D4.025.09</t>
  </si>
  <si>
    <t>728.863</t>
  </si>
  <si>
    <t>D4.025.10</t>
  </si>
  <si>
    <t>728.847</t>
  </si>
  <si>
    <t>D4.025.11</t>
  </si>
  <si>
    <t>728.210</t>
  </si>
  <si>
    <t>D4.025.12</t>
  </si>
  <si>
    <t>D4.025.13</t>
  </si>
  <si>
    <t>728.008</t>
  </si>
  <si>
    <t>D4.026.01</t>
  </si>
  <si>
    <t>733.752</t>
  </si>
  <si>
    <t>D4.026.02</t>
  </si>
  <si>
    <t>732.937</t>
  </si>
  <si>
    <t>D4.026.03</t>
  </si>
  <si>
    <t>732.047</t>
  </si>
  <si>
    <t>D4.026.04</t>
  </si>
  <si>
    <t>731.439</t>
  </si>
  <si>
    <t>D4.026.05</t>
  </si>
  <si>
    <t>D4.026.06</t>
  </si>
  <si>
    <t>730.339</t>
  </si>
  <si>
    <t>D4.026.07</t>
  </si>
  <si>
    <t>729.842</t>
  </si>
  <si>
    <t>D4.026.08</t>
  </si>
  <si>
    <t>D4.026.09</t>
  </si>
  <si>
    <t>728.902</t>
  </si>
  <si>
    <t>D4.026.10</t>
  </si>
  <si>
    <t>728.736</t>
  </si>
  <si>
    <t>D4.026.11</t>
  </si>
  <si>
    <t>728.440</t>
  </si>
  <si>
    <t>716.157</t>
  </si>
  <si>
    <t>D4.026.12</t>
  </si>
  <si>
    <t>728.377</t>
  </si>
  <si>
    <t>D4.026.13</t>
  </si>
  <si>
    <t>728.168</t>
  </si>
  <si>
    <t>D4.027.01</t>
  </si>
  <si>
    <t>733.413</t>
  </si>
  <si>
    <t>D4.027.02</t>
  </si>
  <si>
    <t>732.970</t>
  </si>
  <si>
    <t>D4.027.03</t>
  </si>
  <si>
    <t>732.230</t>
  </si>
  <si>
    <t>D4.027.04</t>
  </si>
  <si>
    <t>D4.027.05</t>
  </si>
  <si>
    <t>731.024</t>
  </si>
  <si>
    <t>D4.027.06</t>
  </si>
  <si>
    <t>D4.027.07</t>
  </si>
  <si>
    <t>730.034</t>
  </si>
  <si>
    <t>D4.027.08</t>
  </si>
  <si>
    <t>729.595</t>
  </si>
  <si>
    <t>D4.027.09</t>
  </si>
  <si>
    <t>729.444</t>
  </si>
  <si>
    <t>D4.027.10</t>
  </si>
  <si>
    <t>729.012</t>
  </si>
  <si>
    <t>D4.027.11</t>
  </si>
  <si>
    <t>728.702</t>
  </si>
  <si>
    <t>D4.027.12</t>
  </si>
  <si>
    <t>728.367</t>
  </si>
  <si>
    <t>D4.027.13</t>
  </si>
  <si>
    <t>728.207</t>
  </si>
  <si>
    <t>D4.028.01</t>
  </si>
  <si>
    <t>00:22:40</t>
  </si>
  <si>
    <t>732.782</t>
  </si>
  <si>
    <t>D4.028.02</t>
  </si>
  <si>
    <t>732.528</t>
  </si>
  <si>
    <t>D4.028.03</t>
  </si>
  <si>
    <t>732.001</t>
  </si>
  <si>
    <t>D4.028.04</t>
  </si>
  <si>
    <t>731.816</t>
  </si>
  <si>
    <t>D4.028.05</t>
  </si>
  <si>
    <t>D4.028.06</t>
  </si>
  <si>
    <t>D4.028.07</t>
  </si>
  <si>
    <t>730.038</t>
  </si>
  <si>
    <t>D4.028.08</t>
  </si>
  <si>
    <t>729.569</t>
  </si>
  <si>
    <t>D4.028.09</t>
  </si>
  <si>
    <t>D4.028.10</t>
  </si>
  <si>
    <t>728.989</t>
  </si>
  <si>
    <t>D4.028.11</t>
  </si>
  <si>
    <t>D4.028.12</t>
  </si>
  <si>
    <t>728.380</t>
  </si>
  <si>
    <t>D4.028.13</t>
  </si>
  <si>
    <t>D4.029.01</t>
  </si>
  <si>
    <t>D4.029.02</t>
  </si>
  <si>
    <t>732.950</t>
  </si>
  <si>
    <t>D4.029.03</t>
  </si>
  <si>
    <t>D4.029.04</t>
  </si>
  <si>
    <t>731.329</t>
  </si>
  <si>
    <t>D4.029.05</t>
  </si>
  <si>
    <t>D4.029.06</t>
  </si>
  <si>
    <t>730.848</t>
  </si>
  <si>
    <t>D4.029.07</t>
  </si>
  <si>
    <t>730.282</t>
  </si>
  <si>
    <t>D4.029.08</t>
  </si>
  <si>
    <t>729.911</t>
  </si>
  <si>
    <t>D4.029.09</t>
  </si>
  <si>
    <t>729.635</t>
  </si>
  <si>
    <t>D4.029.10</t>
  </si>
  <si>
    <t>729.065</t>
  </si>
  <si>
    <t>D4.029.11</t>
  </si>
  <si>
    <t>728.741</t>
  </si>
  <si>
    <t>D4.029.12</t>
  </si>
  <si>
    <t>727.957</t>
  </si>
  <si>
    <t>D4.029.13</t>
  </si>
  <si>
    <t>728.217</t>
  </si>
  <si>
    <t>D4.030.01</t>
  </si>
  <si>
    <t>733.088</t>
  </si>
  <si>
    <t>D4.030.02</t>
  </si>
  <si>
    <t>732.242</t>
  </si>
  <si>
    <t>D4.030.03</t>
  </si>
  <si>
    <t>D4.030.04</t>
  </si>
  <si>
    <t>731.456</t>
  </si>
  <si>
    <t>D4.030.05</t>
  </si>
  <si>
    <t>731.109</t>
  </si>
  <si>
    <t>D4.030.06</t>
  </si>
  <si>
    <t>D4.030.07</t>
  </si>
  <si>
    <t>D4.030.08</t>
  </si>
  <si>
    <t>D4.030.09</t>
  </si>
  <si>
    <t>729.315</t>
  </si>
  <si>
    <t>D4.030.10</t>
  </si>
  <si>
    <t>D4.030.11</t>
  </si>
  <si>
    <t>728.955</t>
  </si>
  <si>
    <t>D4.030.12</t>
  </si>
  <si>
    <t>728.598</t>
  </si>
  <si>
    <t>D4.030.13</t>
  </si>
  <si>
    <t>D4.031.02</t>
  </si>
  <si>
    <t>732.496</t>
  </si>
  <si>
    <t>D4.031.03</t>
  </si>
  <si>
    <t>731.948</t>
  </si>
  <si>
    <t>D4.031.04</t>
  </si>
  <si>
    <t>731.082</t>
  </si>
  <si>
    <t>D4.031.05</t>
  </si>
  <si>
    <t>731.074</t>
  </si>
  <si>
    <t>D4.031.06</t>
  </si>
  <si>
    <t>730.666</t>
  </si>
  <si>
    <t>D4.031.07</t>
  </si>
  <si>
    <t>730.870</t>
  </si>
  <si>
    <t>D4.031.08</t>
  </si>
  <si>
    <t>01:05:47</t>
  </si>
  <si>
    <t>730.175</t>
  </si>
  <si>
    <t>D4.031.09</t>
  </si>
  <si>
    <t>D4.031.10</t>
  </si>
  <si>
    <t>D4.031.11</t>
  </si>
  <si>
    <t>728.517</t>
  </si>
  <si>
    <t>D4.031.12</t>
  </si>
  <si>
    <t>716.605</t>
  </si>
  <si>
    <t>D4.032.02</t>
  </si>
  <si>
    <t>724.243</t>
  </si>
  <si>
    <t>D4.032.03</t>
  </si>
  <si>
    <t>D4.032.04</t>
  </si>
  <si>
    <t>D4.032.05</t>
  </si>
  <si>
    <t>724.237</t>
  </si>
  <si>
    <t>D4.032.06</t>
  </si>
  <si>
    <t>D4.032.07</t>
  </si>
  <si>
    <t>D4.032.08</t>
  </si>
  <si>
    <t>723.597</t>
  </si>
  <si>
    <t>D4.032.09</t>
  </si>
  <si>
    <t>724.182</t>
  </si>
  <si>
    <t>D4.032.10</t>
  </si>
  <si>
    <t>723.644</t>
  </si>
  <si>
    <t>D4.032.11</t>
  </si>
  <si>
    <t>D4.032.12</t>
  </si>
  <si>
    <t>723.201</t>
  </si>
  <si>
    <t>D4.032.13</t>
  </si>
  <si>
    <t>723.061</t>
  </si>
  <si>
    <t>D4.033.01</t>
  </si>
  <si>
    <t>724.483</t>
  </si>
  <si>
    <t>D4.033.03</t>
  </si>
  <si>
    <t>716.911</t>
  </si>
  <si>
    <t>D4.033.04</t>
  </si>
  <si>
    <t>724.565</t>
  </si>
  <si>
    <t>D4.033.05</t>
  </si>
  <si>
    <t>724.091</t>
  </si>
  <si>
    <t>D4.033.06</t>
  </si>
  <si>
    <t>724.096</t>
  </si>
  <si>
    <t>D4.033.07</t>
  </si>
  <si>
    <t>723.934</t>
  </si>
  <si>
    <t>D4.033.08</t>
  </si>
  <si>
    <t>D4.033.09</t>
  </si>
  <si>
    <t>723.604</t>
  </si>
  <si>
    <t>D4.033.10</t>
  </si>
  <si>
    <t>723.746</t>
  </si>
  <si>
    <t>D4.033.11</t>
  </si>
  <si>
    <t>D4.033.12</t>
  </si>
  <si>
    <t>D4.033.13</t>
  </si>
  <si>
    <t>D4.034.01</t>
  </si>
  <si>
    <t>724.609</t>
  </si>
  <si>
    <t>D4.034.02</t>
  </si>
  <si>
    <t>724.314</t>
  </si>
  <si>
    <t>D4.034.03</t>
  </si>
  <si>
    <t>724.378</t>
  </si>
  <si>
    <t>D4.034.04</t>
  </si>
  <si>
    <t>724.932</t>
  </si>
  <si>
    <t>D4.034.05</t>
  </si>
  <si>
    <t>724.048</t>
  </si>
  <si>
    <t>D4.034.06</t>
  </si>
  <si>
    <t>724.371</t>
  </si>
  <si>
    <t>D4.034.07</t>
  </si>
  <si>
    <t>724.203</t>
  </si>
  <si>
    <t>D4.034.08</t>
  </si>
  <si>
    <t>724.910</t>
  </si>
  <si>
    <t>D4.034.09</t>
  </si>
  <si>
    <t>D4.034.10</t>
  </si>
  <si>
    <t>D4.034.11</t>
  </si>
  <si>
    <t>D4.034.12</t>
  </si>
  <si>
    <t>723.718</t>
  </si>
  <si>
    <t>D4.034.13</t>
  </si>
  <si>
    <t>723.473</t>
  </si>
  <si>
    <t>D4.035.01</t>
  </si>
  <si>
    <t>D4.035.02</t>
  </si>
  <si>
    <t>D4.035.03</t>
  </si>
  <si>
    <t>724.923</t>
  </si>
  <si>
    <t>D4.035.04</t>
  </si>
  <si>
    <t>724.841</t>
  </si>
  <si>
    <t>D4.035.05</t>
  </si>
  <si>
    <t>724.947</t>
  </si>
  <si>
    <t>D4.035.06</t>
  </si>
  <si>
    <t>D4.035.07</t>
  </si>
  <si>
    <t>D4.035.08</t>
  </si>
  <si>
    <t>723.971</t>
  </si>
  <si>
    <t>D4.035.09</t>
  </si>
  <si>
    <t>724.489</t>
  </si>
  <si>
    <t>D4.035.10</t>
  </si>
  <si>
    <t>D4.035.11</t>
  </si>
  <si>
    <t>D4.035.12</t>
  </si>
  <si>
    <t>D4.035.13</t>
  </si>
  <si>
    <t>723.472</t>
  </si>
  <si>
    <t>D4.036.01</t>
  </si>
  <si>
    <t>D4.036.02</t>
  </si>
  <si>
    <t>725.271</t>
  </si>
  <si>
    <t>D4.036.03</t>
  </si>
  <si>
    <t>D4.036.04</t>
  </si>
  <si>
    <t>724.577</t>
  </si>
  <si>
    <t>D4.036.05</t>
  </si>
  <si>
    <t>724.586</t>
  </si>
  <si>
    <t>D4.036.06</t>
  </si>
  <si>
    <t>724.330</t>
  </si>
  <si>
    <t>D4.036.07</t>
  </si>
  <si>
    <t>D4.036.08</t>
  </si>
  <si>
    <t>724.117</t>
  </si>
  <si>
    <t>D4.036.09</t>
  </si>
  <si>
    <t>724.335</t>
  </si>
  <si>
    <t>D4.036.10</t>
  </si>
  <si>
    <t>D4.036.11</t>
  </si>
  <si>
    <t>D4.036.12</t>
  </si>
  <si>
    <t>D4.036.13</t>
  </si>
  <si>
    <t>D4.037.01</t>
  </si>
  <si>
    <t>725.263</t>
  </si>
  <si>
    <t>D4.037.02</t>
  </si>
  <si>
    <t>725.240</t>
  </si>
  <si>
    <t>D4.037.03</t>
  </si>
  <si>
    <t>725.073</t>
  </si>
  <si>
    <t>D4.037.04</t>
  </si>
  <si>
    <t>724.752</t>
  </si>
  <si>
    <t>D4.037.05</t>
  </si>
  <si>
    <t>D4.037.06</t>
  </si>
  <si>
    <t>724.813</t>
  </si>
  <si>
    <t>D4.037.07</t>
  </si>
  <si>
    <t>724.212</t>
  </si>
  <si>
    <t>D4.037.08</t>
  </si>
  <si>
    <t>D4.037.09</t>
  </si>
  <si>
    <t>724.433</t>
  </si>
  <si>
    <t>D4.037.10</t>
  </si>
  <si>
    <t>724.397</t>
  </si>
  <si>
    <t>D4.037.11</t>
  </si>
  <si>
    <t>D4.037.12</t>
  </si>
  <si>
    <t>723.697</t>
  </si>
  <si>
    <t>D4.037.13</t>
  </si>
  <si>
    <t>723.995</t>
  </si>
  <si>
    <t>D4.038.01</t>
  </si>
  <si>
    <t>D4.038.02</t>
  </si>
  <si>
    <t>725.314</t>
  </si>
  <si>
    <t>D4.038.03</t>
  </si>
  <si>
    <t>D4.038.04</t>
  </si>
  <si>
    <t>724.882</t>
  </si>
  <si>
    <t>D4.038.05</t>
  </si>
  <si>
    <t>D4.038.06</t>
  </si>
  <si>
    <t>724.579</t>
  </si>
  <si>
    <t>D4.038.07</t>
  </si>
  <si>
    <t>724.540</t>
  </si>
  <si>
    <t>D4.038.08</t>
  </si>
  <si>
    <t>D4.038.09</t>
  </si>
  <si>
    <t>724.639</t>
  </si>
  <si>
    <t>D4.038.10</t>
  </si>
  <si>
    <t>724.561</t>
  </si>
  <si>
    <t>D4.038.11</t>
  </si>
  <si>
    <t>D4.038.12</t>
  </si>
  <si>
    <t>724.356</t>
  </si>
  <si>
    <t>D4.038.13</t>
  </si>
  <si>
    <t>D4.039.01</t>
  </si>
  <si>
    <t>725.123</t>
  </si>
  <si>
    <t>D4.039.02</t>
  </si>
  <si>
    <t>D4.039.03</t>
  </si>
  <si>
    <t>725.056</t>
  </si>
  <si>
    <t>D4.039.04</t>
  </si>
  <si>
    <t>725.272</t>
  </si>
  <si>
    <t>D4.039.05</t>
  </si>
  <si>
    <t>725.090</t>
  </si>
  <si>
    <t>D4.039.06</t>
  </si>
  <si>
    <t>724.725</t>
  </si>
  <si>
    <t>D4.039.07</t>
  </si>
  <si>
    <t>724.511</t>
  </si>
  <si>
    <t>712.761</t>
  </si>
  <si>
    <t>D4.039.09</t>
  </si>
  <si>
    <t>D4.039.10</t>
  </si>
  <si>
    <t>724.580</t>
  </si>
  <si>
    <t>D4.039.11</t>
  </si>
  <si>
    <t>724.231</t>
  </si>
  <si>
    <t>D4.039.12</t>
  </si>
  <si>
    <t>00:55:32</t>
  </si>
  <si>
    <t>D4.039.13</t>
  </si>
  <si>
    <t>724.202</t>
  </si>
  <si>
    <t>D4.040.01</t>
  </si>
  <si>
    <t>D4.040.02</t>
  </si>
  <si>
    <t>725.623</t>
  </si>
  <si>
    <t>712.636</t>
  </si>
  <si>
    <t>D4.040.03</t>
  </si>
  <si>
    <t>725.318</t>
  </si>
  <si>
    <t>D4.040.04</t>
  </si>
  <si>
    <t>725.570</t>
  </si>
  <si>
    <t>D4.040.05</t>
  </si>
  <si>
    <t>725.529</t>
  </si>
  <si>
    <t>D4.040.06</t>
  </si>
  <si>
    <t>D4.040.07</t>
  </si>
  <si>
    <t>D4.040.08</t>
  </si>
  <si>
    <t>D4.040.09</t>
  </si>
  <si>
    <t>724.990</t>
  </si>
  <si>
    <t>D4.040.10</t>
  </si>
  <si>
    <t>D4.040.11</t>
  </si>
  <si>
    <t>724.423</t>
  </si>
  <si>
    <t>D4.040.12</t>
  </si>
  <si>
    <t>D4.040.13</t>
  </si>
  <si>
    <t>724.528</t>
  </si>
  <si>
    <t>D4.041.01</t>
  </si>
  <si>
    <t>725.359</t>
  </si>
  <si>
    <t>D4.041.02</t>
  </si>
  <si>
    <t>725.744</t>
  </si>
  <si>
    <t>D4.041.03</t>
  </si>
  <si>
    <t>725.547</t>
  </si>
  <si>
    <t>D4.041.04</t>
  </si>
  <si>
    <t>725.812</t>
  </si>
  <si>
    <t>D4.041.05</t>
  </si>
  <si>
    <t>725.696</t>
  </si>
  <si>
    <t>D4.041.06</t>
  </si>
  <si>
    <t>725.337</t>
  </si>
  <si>
    <t>D4.041.07</t>
  </si>
  <si>
    <t>725.453</t>
  </si>
  <si>
    <t>D4.041.08</t>
  </si>
  <si>
    <t>725.178</t>
  </si>
  <si>
    <t>D4.041.09</t>
  </si>
  <si>
    <t>D4.041.10</t>
  </si>
  <si>
    <t>D4.041.11</t>
  </si>
  <si>
    <t>724.244</t>
  </si>
  <si>
    <t>D4.041.12</t>
  </si>
  <si>
    <t>D4.041.13</t>
  </si>
  <si>
    <t>D4.042.01</t>
  </si>
  <si>
    <t>725.680</t>
  </si>
  <si>
    <t>D4.042.02</t>
  </si>
  <si>
    <t>725.991</t>
  </si>
  <si>
    <t>D4.042.03</t>
  </si>
  <si>
    <t>D4.042.04</t>
  </si>
  <si>
    <t>D4.042.05</t>
  </si>
  <si>
    <t>725.437</t>
  </si>
  <si>
    <t>D4.042.06</t>
  </si>
  <si>
    <t>D4.042.07</t>
  </si>
  <si>
    <t>D4.042.08</t>
  </si>
  <si>
    <t>D4.042.09</t>
  </si>
  <si>
    <t>724.985</t>
  </si>
  <si>
    <t>D4.042.10</t>
  </si>
  <si>
    <t>724.641</t>
  </si>
  <si>
    <t>D4.042.11</t>
  </si>
  <si>
    <t>D4.042.12</t>
  </si>
  <si>
    <t>724.952</t>
  </si>
  <si>
    <t>D4.042.13</t>
  </si>
  <si>
    <t>D4.043.01</t>
  </si>
  <si>
    <t>D4.043.02</t>
  </si>
  <si>
    <t>725.883</t>
  </si>
  <si>
    <t>D4.043.03</t>
  </si>
  <si>
    <t>725.777</t>
  </si>
  <si>
    <t>D4.043.04</t>
  </si>
  <si>
    <t>725.786</t>
  </si>
  <si>
    <t>D4.043.05</t>
  </si>
  <si>
    <t>725.894</t>
  </si>
  <si>
    <t>D4.043.06</t>
  </si>
  <si>
    <t>725.577</t>
  </si>
  <si>
    <t>D4.043.07</t>
  </si>
  <si>
    <t>725.420</t>
  </si>
  <si>
    <t>D4.043.08</t>
  </si>
  <si>
    <t>D4.043.09</t>
  </si>
  <si>
    <t>D4.043.10</t>
  </si>
  <si>
    <t>D4.043.11</t>
  </si>
  <si>
    <t>D4.043.12</t>
  </si>
  <si>
    <t>D4.043.13</t>
  </si>
  <si>
    <t>D4.044.01</t>
  </si>
  <si>
    <t>725.885</t>
  </si>
  <si>
    <t>D4.044.02</t>
  </si>
  <si>
    <t>D4.044.03</t>
  </si>
  <si>
    <t>726.073</t>
  </si>
  <si>
    <t>D4.044.04</t>
  </si>
  <si>
    <t>726.029</t>
  </si>
  <si>
    <t>D4.044.05</t>
  </si>
  <si>
    <t>725.938</t>
  </si>
  <si>
    <t>D4.044.06</t>
  </si>
  <si>
    <t>D4.044.07</t>
  </si>
  <si>
    <t>725.478</t>
  </si>
  <si>
    <t>D4.044.08</t>
  </si>
  <si>
    <t>725.516</t>
  </si>
  <si>
    <t>D4.044.09</t>
  </si>
  <si>
    <t>725.335</t>
  </si>
  <si>
    <t>D4.044.10</t>
  </si>
  <si>
    <t>724.844</t>
  </si>
  <si>
    <t>D4.044.11</t>
  </si>
  <si>
    <t>724.733</t>
  </si>
  <si>
    <t>D4.044.12</t>
  </si>
  <si>
    <t>724.791</t>
  </si>
  <si>
    <t>D4.044.13</t>
  </si>
  <si>
    <t>724.614</t>
  </si>
  <si>
    <t>D4.045.01</t>
  </si>
  <si>
    <t>713.590</t>
  </si>
  <si>
    <t>D4.045.02</t>
  </si>
  <si>
    <t>D4.045.03</t>
  </si>
  <si>
    <t>721.346</t>
  </si>
  <si>
    <t>D4.045.04</t>
  </si>
  <si>
    <t>D4.045.05</t>
  </si>
  <si>
    <t>D4.045.06</t>
  </si>
  <si>
    <t>720.827</t>
  </si>
  <si>
    <t>D4.045.07</t>
  </si>
  <si>
    <t>D4.045.08</t>
  </si>
  <si>
    <t>720.530</t>
  </si>
  <si>
    <t>D4.045.09</t>
  </si>
  <si>
    <t>D4.045.10</t>
  </si>
  <si>
    <t>D4.045.11</t>
  </si>
  <si>
    <t>720.077</t>
  </si>
  <si>
    <t>D4.045.12</t>
  </si>
  <si>
    <t>D4.045.13</t>
  </si>
  <si>
    <t>719.041</t>
  </si>
  <si>
    <t>D4.046.01</t>
  </si>
  <si>
    <t>721.073</t>
  </si>
  <si>
    <t>D4.046.02</t>
  </si>
  <si>
    <t>720.991</t>
  </si>
  <si>
    <t>D4.046.03</t>
  </si>
  <si>
    <t>720.941</t>
  </si>
  <si>
    <t>D4.046.04</t>
  </si>
  <si>
    <t>D4.046.05</t>
  </si>
  <si>
    <t>D4.046.06</t>
  </si>
  <si>
    <t>720.804</t>
  </si>
  <si>
    <t>D4.046.07</t>
  </si>
  <si>
    <t>D4.046.08</t>
  </si>
  <si>
    <t>708.516</t>
  </si>
  <si>
    <t>D4.046.09</t>
  </si>
  <si>
    <t>D4.046.10</t>
  </si>
  <si>
    <t>D4.047.01</t>
  </si>
  <si>
    <t>D4.047.02</t>
  </si>
  <si>
    <t>721.108</t>
  </si>
  <si>
    <t>D4.047.03</t>
  </si>
  <si>
    <t>721.063</t>
  </si>
  <si>
    <t>D4.047.04</t>
  </si>
  <si>
    <t>D4.047.05</t>
  </si>
  <si>
    <t>721.009</t>
  </si>
  <si>
    <t>D4.047.06</t>
  </si>
  <si>
    <t>D4.047.07</t>
  </si>
  <si>
    <t>720.475</t>
  </si>
  <si>
    <t>D4.047.08</t>
  </si>
  <si>
    <t>720.364</t>
  </si>
  <si>
    <t>D4.047.09</t>
  </si>
  <si>
    <t>720.025</t>
  </si>
  <si>
    <t>D4.047.10</t>
  </si>
  <si>
    <t>D4.048.01</t>
  </si>
  <si>
    <t>D4.048.02</t>
  </si>
  <si>
    <t>D4.048.03</t>
  </si>
  <si>
    <t>721.131</t>
  </si>
  <si>
    <t>D4.048.04</t>
  </si>
  <si>
    <t>D4.048.05</t>
  </si>
  <si>
    <t>D4.048.06</t>
  </si>
  <si>
    <t>D4.048.07</t>
  </si>
  <si>
    <t>D4.048.08</t>
  </si>
  <si>
    <t>D4.048.09</t>
  </si>
  <si>
    <t>720.321</t>
  </si>
  <si>
    <t>D4.048.10</t>
  </si>
  <si>
    <t>720.017</t>
  </si>
  <si>
    <t>D4.049.01</t>
  </si>
  <si>
    <t>721.611</t>
  </si>
  <si>
    <t>D4.049.02</t>
  </si>
  <si>
    <t>721.521</t>
  </si>
  <si>
    <t>D4.049.03</t>
  </si>
  <si>
    <t>D4.049.04</t>
  </si>
  <si>
    <t>721.707</t>
  </si>
  <si>
    <t>D4.049.05</t>
  </si>
  <si>
    <t>D4.049.06</t>
  </si>
  <si>
    <t>D4.049.07</t>
  </si>
  <si>
    <t>721.198</t>
  </si>
  <si>
    <t>D4.049.08</t>
  </si>
  <si>
    <t>721.146</t>
  </si>
  <si>
    <t>D4.049.09</t>
  </si>
  <si>
    <t>D4.049.10</t>
  </si>
  <si>
    <t>720.794</t>
  </si>
  <si>
    <t>D4.049.11</t>
  </si>
  <si>
    <t>720.608</t>
  </si>
  <si>
    <t>D4.049.12</t>
  </si>
  <si>
    <t>720.346</t>
  </si>
  <si>
    <t>D4.049.13</t>
  </si>
  <si>
    <t>D4.050.01</t>
  </si>
  <si>
    <t>722.171</t>
  </si>
  <si>
    <t>D4.050.02</t>
  </si>
  <si>
    <t>D4.050.03</t>
  </si>
  <si>
    <t>D4.050.04</t>
  </si>
  <si>
    <t>721.919</t>
  </si>
  <si>
    <t>D4.050.05</t>
  </si>
  <si>
    <t>721.927</t>
  </si>
  <si>
    <t>D4.050.06</t>
  </si>
  <si>
    <t>D4.050.07</t>
  </si>
  <si>
    <t>D4.050.08</t>
  </si>
  <si>
    <t>721.327</t>
  </si>
  <si>
    <t>D4.050.09</t>
  </si>
  <si>
    <t>D4.050.10</t>
  </si>
  <si>
    <t>721.005</t>
  </si>
  <si>
    <t>D4.050.11</t>
  </si>
  <si>
    <t>D4.050.12</t>
  </si>
  <si>
    <t>720.886</t>
  </si>
  <si>
    <t>D4.050.13</t>
  </si>
  <si>
    <t>D4.051.01</t>
  </si>
  <si>
    <t>D4.051.02</t>
  </si>
  <si>
    <t>721.990</t>
  </si>
  <si>
    <t>D4.051.03</t>
  </si>
  <si>
    <t>D4.051.04</t>
  </si>
  <si>
    <t>721.976</t>
  </si>
  <si>
    <t>D4.051.05</t>
  </si>
  <si>
    <t>721.657</t>
  </si>
  <si>
    <t>D4.051.06</t>
  </si>
  <si>
    <t>D4.051.07</t>
  </si>
  <si>
    <t>D4.051.08</t>
  </si>
  <si>
    <t>721.580</t>
  </si>
  <si>
    <t>D4.051.09</t>
  </si>
  <si>
    <t>721.308</t>
  </si>
  <si>
    <t>D4.051.10</t>
  </si>
  <si>
    <t>D4.051.11</t>
  </si>
  <si>
    <t>D4.051.12</t>
  </si>
  <si>
    <t>720.869</t>
  </si>
  <si>
    <t>D4.051.13</t>
  </si>
  <si>
    <t>D4.052.01</t>
  </si>
  <si>
    <t>D4.052.02</t>
  </si>
  <si>
    <t>D4.052.03</t>
  </si>
  <si>
    <t>722.231</t>
  </si>
  <si>
    <t>D4.052.04</t>
  </si>
  <si>
    <t>722.205</t>
  </si>
  <si>
    <t>D4.052.05</t>
  </si>
  <si>
    <t>718.216</t>
  </si>
  <si>
    <t>D4.052.06</t>
  </si>
  <si>
    <t>721.845</t>
  </si>
  <si>
    <t>D4.052.07</t>
  </si>
  <si>
    <t>D4.052.08</t>
  </si>
  <si>
    <t>D4.052.09</t>
  </si>
  <si>
    <t>721.388</t>
  </si>
  <si>
    <t>D4.052.10</t>
  </si>
  <si>
    <t>D4.052.11</t>
  </si>
  <si>
    <t>D4.052.12</t>
  </si>
  <si>
    <t>D4.052.13</t>
  </si>
  <si>
    <t>720.985</t>
  </si>
  <si>
    <t>D4.053.01</t>
  </si>
  <si>
    <t>D4.053.02</t>
  </si>
  <si>
    <t>722.175</t>
  </si>
  <si>
    <t>D4.053.03</t>
  </si>
  <si>
    <t>722.454</t>
  </si>
  <si>
    <t>D4.053.04</t>
  </si>
  <si>
    <t>726.716</t>
  </si>
  <si>
    <t>D4.053.05</t>
  </si>
  <si>
    <t>722.219</t>
  </si>
  <si>
    <t>D4.053.06</t>
  </si>
  <si>
    <t>721.969</t>
  </si>
  <si>
    <t>D4.053.07</t>
  </si>
  <si>
    <t>721.827</t>
  </si>
  <si>
    <t>D4.053.08</t>
  </si>
  <si>
    <t>721.812</t>
  </si>
  <si>
    <t>D4.053.09</t>
  </si>
  <si>
    <t>721.600</t>
  </si>
  <si>
    <t>D4.053.10</t>
  </si>
  <si>
    <t>721.278</t>
  </si>
  <si>
    <t>D4.053.11</t>
  </si>
  <si>
    <t>720.972</t>
  </si>
  <si>
    <t>D4.053.12</t>
  </si>
  <si>
    <t>D4.053.13</t>
  </si>
  <si>
    <t>721.252</t>
  </si>
  <si>
    <t>D4.054.01</t>
  </si>
  <si>
    <t>D4.054.02</t>
  </si>
  <si>
    <t>D4.054.03</t>
  </si>
  <si>
    <t>D4.054.04</t>
  </si>
  <si>
    <t>D4.054.05</t>
  </si>
  <si>
    <t>722.126</t>
  </si>
  <si>
    <t>D4.054.06</t>
  </si>
  <si>
    <t>722.004</t>
  </si>
  <si>
    <t>D4.054.07</t>
  </si>
  <si>
    <t>D4.054.08</t>
  </si>
  <si>
    <t>721.761</t>
  </si>
  <si>
    <t>D4.054.09</t>
  </si>
  <si>
    <t>D4.054.10</t>
  </si>
  <si>
    <t>D4.054.11</t>
  </si>
  <si>
    <t>721.445</t>
  </si>
  <si>
    <t>D4.054.12</t>
  </si>
  <si>
    <t>D4.054.13</t>
  </si>
  <si>
    <t>D4.055.01</t>
  </si>
  <si>
    <t>723.084</t>
  </si>
  <si>
    <t>D4.055.02</t>
  </si>
  <si>
    <t>722.488</t>
  </si>
  <si>
    <t>D4.055.03</t>
  </si>
  <si>
    <t>D4.055.04</t>
  </si>
  <si>
    <t>D4.055.05</t>
  </si>
  <si>
    <t>D4.055.06</t>
  </si>
  <si>
    <t>722.258</t>
  </si>
  <si>
    <t>D4.055.07</t>
  </si>
  <si>
    <t>722.127</t>
  </si>
  <si>
    <t>D4.055.08</t>
  </si>
  <si>
    <t>D4.055.09</t>
  </si>
  <si>
    <t>722.097</t>
  </si>
  <si>
    <t>D4.055.10</t>
  </si>
  <si>
    <t>D4.055.11</t>
  </si>
  <si>
    <t>721.241</t>
  </si>
  <si>
    <t>D4.055.12</t>
  </si>
  <si>
    <t>D4.055.13</t>
  </si>
  <si>
    <t>D4.056.01</t>
  </si>
  <si>
    <t>727.194</t>
  </si>
  <si>
    <t>D4.056.02</t>
  </si>
  <si>
    <t>727.133</t>
  </si>
  <si>
    <t>D4.056.03</t>
  </si>
  <si>
    <t>727.383</t>
  </si>
  <si>
    <t>D4.056.04</t>
  </si>
  <si>
    <t>726.913</t>
  </si>
  <si>
    <t>D4.056.05</t>
  </si>
  <si>
    <t>726.958</t>
  </si>
  <si>
    <t>D4.056.06</t>
  </si>
  <si>
    <t>726.709</t>
  </si>
  <si>
    <t>D4.056.07</t>
  </si>
  <si>
    <t>726.680</t>
  </si>
  <si>
    <t>714.904</t>
  </si>
  <si>
    <t>D4.056.09</t>
  </si>
  <si>
    <t>726.528</t>
  </si>
  <si>
    <t>D4.056.10</t>
  </si>
  <si>
    <t>726.280</t>
  </si>
  <si>
    <t>D4.056.11</t>
  </si>
  <si>
    <t>D4.056.12</t>
  </si>
  <si>
    <t>725.766</t>
  </si>
  <si>
    <t>D4.056.13</t>
  </si>
  <si>
    <t>D4.057.01</t>
  </si>
  <si>
    <t>D4.057.02</t>
  </si>
  <si>
    <t>727.389</t>
  </si>
  <si>
    <t>D4.057.03</t>
  </si>
  <si>
    <t>727.691</t>
  </si>
  <si>
    <t>D4.057.04</t>
  </si>
  <si>
    <t>727.195</t>
  </si>
  <si>
    <t>D4.057.05</t>
  </si>
  <si>
    <t>727.089</t>
  </si>
  <si>
    <t>D4.057.06</t>
  </si>
  <si>
    <t>726.792</t>
  </si>
  <si>
    <t>D4.057.07</t>
  </si>
  <si>
    <t>D4.057.08</t>
  </si>
  <si>
    <t>726.860</t>
  </si>
  <si>
    <t>D4.057.09</t>
  </si>
  <si>
    <t>D4.057.10</t>
  </si>
  <si>
    <t>726.218</t>
  </si>
  <si>
    <t>D4.057.11</t>
  </si>
  <si>
    <t>D4.057.12</t>
  </si>
  <si>
    <t>D4.057.13</t>
  </si>
  <si>
    <t>726.248</t>
  </si>
  <si>
    <t>D4.058.01</t>
  </si>
  <si>
    <t>727.729</t>
  </si>
  <si>
    <t>D4.058.02</t>
  </si>
  <si>
    <t>727.870</t>
  </si>
  <si>
    <t>D4.058.03</t>
  </si>
  <si>
    <t>D4.058.04</t>
  </si>
  <si>
    <t>727.470</t>
  </si>
  <si>
    <t>D4.058.05</t>
  </si>
  <si>
    <t>727.158</t>
  </si>
  <si>
    <t>D4.058.06</t>
  </si>
  <si>
    <t>726.957</t>
  </si>
  <si>
    <t>D4.058.07</t>
  </si>
  <si>
    <t>726.714</t>
  </si>
  <si>
    <t>D4.058.08</t>
  </si>
  <si>
    <t>726.626</t>
  </si>
  <si>
    <t>D4.058.09</t>
  </si>
  <si>
    <t>D4.058.10</t>
  </si>
  <si>
    <t>726.656</t>
  </si>
  <si>
    <t>D4.058.11</t>
  </si>
  <si>
    <t>D4.058.12</t>
  </si>
  <si>
    <t>726.494</t>
  </si>
  <si>
    <t>D4.058.13</t>
  </si>
  <si>
    <t>726.260</t>
  </si>
  <si>
    <t>D4.059.01</t>
  </si>
  <si>
    <t>D4.059.02</t>
  </si>
  <si>
    <t>727.554</t>
  </si>
  <si>
    <t>D4.059.03</t>
  </si>
  <si>
    <t>727.614</t>
  </si>
  <si>
    <t>D4.059.04</t>
  </si>
  <si>
    <t>D4.059.05</t>
  </si>
  <si>
    <t>727.173</t>
  </si>
  <si>
    <t>D4.059.06</t>
  </si>
  <si>
    <t>726.844</t>
  </si>
  <si>
    <t>D4.059.07</t>
  </si>
  <si>
    <t>D4.059.08</t>
  </si>
  <si>
    <t>D4.059.09</t>
  </si>
  <si>
    <t>D4.059.10</t>
  </si>
  <si>
    <t>726.892</t>
  </si>
  <si>
    <t>D4.059.11</t>
  </si>
  <si>
    <t>D4.059.12</t>
  </si>
  <si>
    <t>D4.059.13</t>
  </si>
  <si>
    <t>D4.060.01</t>
  </si>
  <si>
    <t>D4.060.02</t>
  </si>
  <si>
    <t>D4.060.03</t>
  </si>
  <si>
    <t>728.770</t>
  </si>
  <si>
    <t>D4.060.04</t>
  </si>
  <si>
    <t>727.394</t>
  </si>
  <si>
    <t>D4.060.05</t>
  </si>
  <si>
    <t>D4.060.06</t>
  </si>
  <si>
    <t>D4.060.07</t>
  </si>
  <si>
    <t>D4.060.08</t>
  </si>
  <si>
    <t>726.580</t>
  </si>
  <si>
    <t>D4.060.09</t>
  </si>
  <si>
    <t>726.878</t>
  </si>
  <si>
    <t>D4.060.10</t>
  </si>
  <si>
    <t>727.106</t>
  </si>
  <si>
    <t>D4.060.11</t>
  </si>
  <si>
    <t>726.758</t>
  </si>
  <si>
    <t>D4.060.12</t>
  </si>
  <si>
    <t>D4.060.13</t>
  </si>
  <si>
    <t>726.514</t>
  </si>
  <si>
    <t>D4.061.01</t>
  </si>
  <si>
    <t>727.941</t>
  </si>
  <si>
    <t>D4.061.02</t>
  </si>
  <si>
    <t>727.892</t>
  </si>
  <si>
    <t>D4.061.03</t>
  </si>
  <si>
    <t>D4.061.04</t>
  </si>
  <si>
    <t>727.536</t>
  </si>
  <si>
    <t>D4.061.05</t>
  </si>
  <si>
    <t>727.496</t>
  </si>
  <si>
    <t>D4.061.06</t>
  </si>
  <si>
    <t>727.507</t>
  </si>
  <si>
    <t>D4.061.07</t>
  </si>
  <si>
    <t>726.895</t>
  </si>
  <si>
    <t>D4.061.08</t>
  </si>
  <si>
    <t>727.065</t>
  </si>
  <si>
    <t>D4.061.09</t>
  </si>
  <si>
    <t>D4.061.10</t>
  </si>
  <si>
    <t>726.953</t>
  </si>
  <si>
    <t>D4.061.11</t>
  </si>
  <si>
    <t>726.976</t>
  </si>
  <si>
    <t>D4.061.12</t>
  </si>
  <si>
    <t>725.707</t>
  </si>
  <si>
    <t>D4.061.13</t>
  </si>
  <si>
    <t>726.753</t>
  </si>
  <si>
    <t>716.163</t>
  </si>
  <si>
    <t>D4.062.02</t>
  </si>
  <si>
    <t>727.845</t>
  </si>
  <si>
    <t>D4.062.03</t>
  </si>
  <si>
    <t>727.350</t>
  </si>
  <si>
    <t>D4.062.04</t>
  </si>
  <si>
    <t>D4.062.05</t>
  </si>
  <si>
    <t>727.594</t>
  </si>
  <si>
    <t>D4.062.06</t>
  </si>
  <si>
    <t>D4.062.07</t>
  </si>
  <si>
    <t>726.352</t>
  </si>
  <si>
    <t>D4.062.08</t>
  </si>
  <si>
    <t>726.962</t>
  </si>
  <si>
    <t>D4.062.09</t>
  </si>
  <si>
    <t>D4.062.10</t>
  </si>
  <si>
    <t>727.029</t>
  </si>
  <si>
    <t>D4.062.11</t>
  </si>
  <si>
    <t>727.053</t>
  </si>
  <si>
    <t>D4.062.12</t>
  </si>
  <si>
    <t>726.508</t>
  </si>
  <si>
    <t>D4.062.13</t>
  </si>
  <si>
    <t>726.425</t>
  </si>
  <si>
    <t>D4.063.01</t>
  </si>
  <si>
    <t>705.037</t>
  </si>
  <si>
    <t>722.575</t>
  </si>
  <si>
    <t>D4.063.02</t>
  </si>
  <si>
    <t>722.417</t>
  </si>
  <si>
    <t>D4.063.03</t>
  </si>
  <si>
    <t>722.778</t>
  </si>
  <si>
    <t>D4.063.04</t>
  </si>
  <si>
    <t>722.138</t>
  </si>
  <si>
    <t>D4.063.05</t>
  </si>
  <si>
    <t>722.843</t>
  </si>
  <si>
    <t>D4.063.06</t>
  </si>
  <si>
    <t>722.274</t>
  </si>
  <si>
    <t>D4.063.07</t>
  </si>
  <si>
    <t>722.142</t>
  </si>
  <si>
    <t>D4.063.08</t>
  </si>
  <si>
    <t>722.662</t>
  </si>
  <si>
    <t>D4.063.09</t>
  </si>
  <si>
    <t>721.941</t>
  </si>
  <si>
    <t>D4.063.10</t>
  </si>
  <si>
    <t>722.196</t>
  </si>
  <si>
    <t>D4.064.01</t>
  </si>
  <si>
    <t>722.418</t>
  </si>
  <si>
    <t>D4.064.02</t>
  </si>
  <si>
    <t>722.744</t>
  </si>
  <si>
    <t>D4.064.03</t>
  </si>
  <si>
    <t>722.931</t>
  </si>
  <si>
    <t>D4.064.04</t>
  </si>
  <si>
    <t>D4.064.06</t>
  </si>
  <si>
    <t>722.504</t>
  </si>
  <si>
    <t>D4.064.07</t>
  </si>
  <si>
    <t>D4.064.08</t>
  </si>
  <si>
    <t>721.898</t>
  </si>
  <si>
    <t>D4.064.09</t>
  </si>
  <si>
    <t>722.240</t>
  </si>
  <si>
    <t>D4.064.10</t>
  </si>
  <si>
    <t>D4.065.01</t>
  </si>
  <si>
    <t>722.979</t>
  </si>
  <si>
    <t>D4.065.02</t>
  </si>
  <si>
    <t>722.726</t>
  </si>
  <si>
    <t>D4.065.03</t>
  </si>
  <si>
    <t>D4.065.04</t>
  </si>
  <si>
    <t>D4.065.05</t>
  </si>
  <si>
    <t>D4.065.06</t>
  </si>
  <si>
    <t>722.574</t>
  </si>
  <si>
    <t>D4.065.07</t>
  </si>
  <si>
    <t>D4.065.08</t>
  </si>
  <si>
    <t>D4.065.09</t>
  </si>
  <si>
    <t>721.983</t>
  </si>
  <si>
    <t>D4.065.10</t>
  </si>
  <si>
    <t>D4.066.01</t>
  </si>
  <si>
    <t>D4.066.02</t>
  </si>
  <si>
    <t>722.933</t>
  </si>
  <si>
    <t>D4.066.03</t>
  </si>
  <si>
    <t>723.276</t>
  </si>
  <si>
    <t>D4.066.04</t>
  </si>
  <si>
    <t>723.563</t>
  </si>
  <si>
    <t>D4.066.05</t>
  </si>
  <si>
    <t>722.874</t>
  </si>
  <si>
    <t>D4.066.06</t>
  </si>
  <si>
    <t>723.334</t>
  </si>
  <si>
    <t>D4.066.07</t>
  </si>
  <si>
    <t>722.925</t>
  </si>
  <si>
    <t>D4.066.08</t>
  </si>
  <si>
    <t>722.247</t>
  </si>
  <si>
    <t>D4.066.09</t>
  </si>
  <si>
    <t>D4.066.10</t>
  </si>
  <si>
    <t>D4.067.01</t>
  </si>
  <si>
    <t>722.940</t>
  </si>
  <si>
    <t>D4.067.02</t>
  </si>
  <si>
    <t>D4.067.03</t>
  </si>
  <si>
    <t>723.438</t>
  </si>
  <si>
    <t>D4.067.04</t>
  </si>
  <si>
    <t>723.196</t>
  </si>
  <si>
    <t>D4.067.05</t>
  </si>
  <si>
    <t>D4.067.06</t>
  </si>
  <si>
    <t>723.155</t>
  </si>
  <si>
    <t>D4.067.07</t>
  </si>
  <si>
    <t>722.817</t>
  </si>
  <si>
    <t>D4.067.08</t>
  </si>
  <si>
    <t>723.004</t>
  </si>
  <si>
    <t>D4.067.09</t>
  </si>
  <si>
    <t>722.894</t>
  </si>
  <si>
    <t>D4.067.10</t>
  </si>
  <si>
    <t>722.893</t>
  </si>
  <si>
    <t>D4.068.01</t>
  </si>
  <si>
    <t>723.108</t>
  </si>
  <si>
    <t>D4.068.02</t>
  </si>
  <si>
    <t>723.242</t>
  </si>
  <si>
    <t>D4.068.03</t>
  </si>
  <si>
    <t>723.495</t>
  </si>
  <si>
    <t>D4.068.04</t>
  </si>
  <si>
    <t>723.157</t>
  </si>
  <si>
    <t>D4.068.05</t>
  </si>
  <si>
    <t>D4.068.06</t>
  </si>
  <si>
    <t>723.105</t>
  </si>
  <si>
    <t>D4.068.07</t>
  </si>
  <si>
    <t>723.038</t>
  </si>
  <si>
    <t>D4.068.08</t>
  </si>
  <si>
    <t>722.046</t>
  </si>
  <si>
    <t>D4.068.09</t>
  </si>
  <si>
    <t>D4.068.10</t>
  </si>
  <si>
    <t>D4.069.01</t>
  </si>
  <si>
    <t>D4.069.02</t>
  </si>
  <si>
    <t>724.223</t>
  </si>
  <si>
    <t>D4.069.03</t>
  </si>
  <si>
    <t>D4.069.04</t>
  </si>
  <si>
    <t>723.655</t>
  </si>
  <si>
    <t>D4.069.05</t>
  </si>
  <si>
    <t>723.285</t>
  </si>
  <si>
    <t>D4.069.06</t>
  </si>
  <si>
    <t>D4.069.07</t>
  </si>
  <si>
    <t>722.811</t>
  </si>
  <si>
    <t>D4.069.08</t>
  </si>
  <si>
    <t>D4.069.09</t>
  </si>
  <si>
    <t>D4.069.10</t>
  </si>
  <si>
    <t>722.910</t>
  </si>
  <si>
    <t>D4.070.01</t>
  </si>
  <si>
    <t>723.437</t>
  </si>
  <si>
    <t>D4.070.02</t>
  </si>
  <si>
    <t>723.832</t>
  </si>
  <si>
    <t>D4.070.03</t>
  </si>
  <si>
    <t>D4.070.04</t>
  </si>
  <si>
    <t>D4.070.05</t>
  </si>
  <si>
    <t>D4.070.06</t>
  </si>
  <si>
    <t>D4.070.07</t>
  </si>
  <si>
    <t>D4.070.08</t>
  </si>
  <si>
    <t>D4.070.09</t>
  </si>
  <si>
    <t>723.268</t>
  </si>
  <si>
    <t>D4.070.10</t>
  </si>
  <si>
    <t>722.905</t>
  </si>
  <si>
    <t>D4.071.01</t>
  </si>
  <si>
    <t>722.953</t>
  </si>
  <si>
    <t>D4.071.02</t>
  </si>
  <si>
    <t>724.025</t>
  </si>
  <si>
    <t>D4.071.03</t>
  </si>
  <si>
    <t>723.861</t>
  </si>
  <si>
    <t>D4.071.04</t>
  </si>
  <si>
    <t>723.565</t>
  </si>
  <si>
    <t>D4.071.05</t>
  </si>
  <si>
    <t>724.221</t>
  </si>
  <si>
    <t>D4.071.06</t>
  </si>
  <si>
    <t>723.625</t>
  </si>
  <si>
    <t>D4.071.07</t>
  </si>
  <si>
    <t>D4.071.08</t>
  </si>
  <si>
    <t>723.246</t>
  </si>
  <si>
    <t>D4.071.09</t>
  </si>
  <si>
    <t>D4.071.10</t>
  </si>
  <si>
    <t>723.159</t>
  </si>
  <si>
    <t>D4.072.01</t>
  </si>
  <si>
    <t>723.952</t>
  </si>
  <si>
    <t>D4.072.02</t>
  </si>
  <si>
    <t>D4.072.03</t>
  </si>
  <si>
    <t>D4.072.04</t>
  </si>
  <si>
    <t>D4.072.05</t>
  </si>
  <si>
    <t>723.171</t>
  </si>
  <si>
    <t>D4.072.06</t>
  </si>
  <si>
    <t>D4.072.07</t>
  </si>
  <si>
    <t>723.899</t>
  </si>
  <si>
    <t>D4.072.08</t>
  </si>
  <si>
    <t>723.828</t>
  </si>
  <si>
    <t>D4.072.09</t>
  </si>
  <si>
    <t>D4.072.10</t>
  </si>
  <si>
    <t>723.669</t>
  </si>
  <si>
    <t>D4.073.01</t>
  </si>
  <si>
    <t>723.999</t>
  </si>
  <si>
    <t>D4.073.02</t>
  </si>
  <si>
    <t>724.491</t>
  </si>
  <si>
    <t>D4.073.03</t>
  </si>
  <si>
    <t>724.365</t>
  </si>
  <si>
    <t>D4.073.04</t>
  </si>
  <si>
    <t>724.332</t>
  </si>
  <si>
    <t>D4.073.05</t>
  </si>
  <si>
    <t>723.668</t>
  </si>
  <si>
    <t>D4.073.06</t>
  </si>
  <si>
    <t>723.980</t>
  </si>
  <si>
    <t>D4.073.07</t>
  </si>
  <si>
    <t>D4.073.08</t>
  </si>
  <si>
    <t>D4.073.09</t>
  </si>
  <si>
    <t>D4.073.10</t>
  </si>
  <si>
    <t>722.523</t>
  </si>
  <si>
    <t>D4.074.01</t>
  </si>
  <si>
    <t>D4.074.02</t>
  </si>
  <si>
    <t>724.426</t>
  </si>
  <si>
    <t>D4.074.03</t>
  </si>
  <si>
    <t>724.200</t>
  </si>
  <si>
    <t>D4.074.04</t>
  </si>
  <si>
    <t>00:00:05</t>
  </si>
  <si>
    <t>723.819</t>
  </si>
  <si>
    <t>D4.074.05</t>
  </si>
  <si>
    <t>D4.074.06</t>
  </si>
  <si>
    <t>723.783</t>
  </si>
  <si>
    <t>D4.074.07</t>
  </si>
  <si>
    <t>D4.074.09</t>
  </si>
  <si>
    <t>D4.074.10</t>
  </si>
  <si>
    <t>D4.075.01</t>
  </si>
  <si>
    <t>720.078</t>
  </si>
  <si>
    <t>D4.075.02</t>
  </si>
  <si>
    <t>D4.075.03</t>
  </si>
  <si>
    <t>719.776</t>
  </si>
  <si>
    <t>D4.075.04</t>
  </si>
  <si>
    <t>D4.075.05</t>
  </si>
  <si>
    <t>719.672</t>
  </si>
  <si>
    <t>D4.075.06</t>
  </si>
  <si>
    <t>D4.075.07</t>
  </si>
  <si>
    <t>719.794</t>
  </si>
  <si>
    <t>D4.075.08</t>
  </si>
  <si>
    <t>D4.075.09</t>
  </si>
  <si>
    <t>719.056</t>
  </si>
  <si>
    <t>D4.075.10</t>
  </si>
  <si>
    <t>719.342</t>
  </si>
  <si>
    <t>D4.076.01</t>
  </si>
  <si>
    <t>720.259</t>
  </si>
  <si>
    <t>D4.076.02</t>
  </si>
  <si>
    <t>D4.076.03</t>
  </si>
  <si>
    <t>720.167</t>
  </si>
  <si>
    <t>D4.076.04</t>
  </si>
  <si>
    <t>D4.076.05</t>
  </si>
  <si>
    <t>720.161</t>
  </si>
  <si>
    <t>D4.076.06</t>
  </si>
  <si>
    <t>719.446</t>
  </si>
  <si>
    <t>D4.076.07</t>
  </si>
  <si>
    <t>719.926</t>
  </si>
  <si>
    <t>D4.076.08</t>
  </si>
  <si>
    <t>D4.076.09</t>
  </si>
  <si>
    <t>719.252</t>
  </si>
  <si>
    <t>D4.076.10</t>
  </si>
  <si>
    <t>D4.077.01</t>
  </si>
  <si>
    <t>D4.077.02</t>
  </si>
  <si>
    <t>D4.077.03</t>
  </si>
  <si>
    <t>720.254</t>
  </si>
  <si>
    <t>D4.077.04</t>
  </si>
  <si>
    <t>720.103</t>
  </si>
  <si>
    <t>D4.077.05</t>
  </si>
  <si>
    <t>720.107</t>
  </si>
  <si>
    <t>D4.077.06</t>
  </si>
  <si>
    <t>D4.077.07</t>
  </si>
  <si>
    <t>D4.077.08</t>
  </si>
  <si>
    <t>D4.077.09</t>
  </si>
  <si>
    <t>719.542</t>
  </si>
  <si>
    <t>D4.077.10</t>
  </si>
  <si>
    <t>719.409</t>
  </si>
  <si>
    <t>D4.078.02</t>
  </si>
  <si>
    <t>D4.078.03</t>
  </si>
  <si>
    <t>D4.078.04</t>
  </si>
  <si>
    <t>719.864</t>
  </si>
  <si>
    <t>D4.078.05</t>
  </si>
  <si>
    <t>D4.078.06</t>
  </si>
  <si>
    <t>720.516</t>
  </si>
  <si>
    <t>D4.078.07</t>
  </si>
  <si>
    <t>720.286</t>
  </si>
  <si>
    <t>D4.078.08</t>
  </si>
  <si>
    <t>719.604</t>
  </si>
  <si>
    <t>D4.078.09</t>
  </si>
  <si>
    <t>D4.078.10</t>
  </si>
  <si>
    <t>D4.079.01</t>
  </si>
  <si>
    <t>D4.079.02</t>
  </si>
  <si>
    <t>D4.079.03</t>
  </si>
  <si>
    <t>720.220</t>
  </si>
  <si>
    <t>D4.079.04</t>
  </si>
  <si>
    <t>720.792</t>
  </si>
  <si>
    <t>D4.079.05</t>
  </si>
  <si>
    <t>D4.079.06</t>
  </si>
  <si>
    <t>D4.079.07</t>
  </si>
  <si>
    <t>D4.079.08</t>
  </si>
  <si>
    <t>D4.079.09</t>
  </si>
  <si>
    <t>718.799</t>
  </si>
  <si>
    <t>D4.079.10</t>
  </si>
  <si>
    <t>D4.080.01</t>
  </si>
  <si>
    <t>D4.080.02</t>
  </si>
  <si>
    <t>D4.080.03</t>
  </si>
  <si>
    <t>D4.080.04</t>
  </si>
  <si>
    <t>D4.080.05</t>
  </si>
  <si>
    <t>720.289</t>
  </si>
  <si>
    <t>D4.080.06</t>
  </si>
  <si>
    <t>720.425</t>
  </si>
  <si>
    <t>D4.080.07</t>
  </si>
  <si>
    <t>719.837</t>
  </si>
  <si>
    <t>D4.080.08</t>
  </si>
  <si>
    <t>D4.080.09</t>
  </si>
  <si>
    <t>719.459</t>
  </si>
  <si>
    <t>D4.080.10</t>
  </si>
  <si>
    <t>D4.081.01</t>
  </si>
  <si>
    <t>719.846</t>
  </si>
  <si>
    <t>D4.081.02</t>
  </si>
  <si>
    <t>D4.081.03</t>
  </si>
  <si>
    <t>D4.081.04</t>
  </si>
  <si>
    <t>719.079</t>
  </si>
  <si>
    <t>D4.081.05</t>
  </si>
  <si>
    <t>D4.081.06</t>
  </si>
  <si>
    <t>719.026</t>
  </si>
  <si>
    <t>D4.081.07</t>
  </si>
  <si>
    <t>719.232</t>
  </si>
  <si>
    <t>D4.081.08</t>
  </si>
  <si>
    <t>D4.081.09</t>
  </si>
  <si>
    <t>D4.081.10</t>
  </si>
  <si>
    <t>718.856</t>
  </si>
  <si>
    <t>D4.082.01</t>
  </si>
  <si>
    <t>D4.082.02</t>
  </si>
  <si>
    <t>719.972</t>
  </si>
  <si>
    <t>D4.082.03</t>
  </si>
  <si>
    <t>D4.082.04</t>
  </si>
  <si>
    <t>D4.082.05</t>
  </si>
  <si>
    <t>D4.082.06</t>
  </si>
  <si>
    <t>D4.082.07</t>
  </si>
  <si>
    <t>D4.082.08</t>
  </si>
  <si>
    <t>718.920</t>
  </si>
  <si>
    <t>D4.082.09</t>
  </si>
  <si>
    <t>D4.082.10</t>
  </si>
  <si>
    <t>D4.083.01</t>
  </si>
  <si>
    <t>D4.083.02</t>
  </si>
  <si>
    <t>720.575</t>
  </si>
  <si>
    <t>D4.083.03</t>
  </si>
  <si>
    <t>720.567</t>
  </si>
  <si>
    <t>D4.083.04</t>
  </si>
  <si>
    <t>D4.083.05</t>
  </si>
  <si>
    <t>D4.083.06</t>
  </si>
  <si>
    <t>720.274</t>
  </si>
  <si>
    <t>D4.083.07</t>
  </si>
  <si>
    <t>D4.083.08</t>
  </si>
  <si>
    <t>720.505</t>
  </si>
  <si>
    <t>D4.083.09</t>
  </si>
  <si>
    <t>720.488</t>
  </si>
  <si>
    <t>D4.083.10</t>
  </si>
  <si>
    <t>D4.084.01</t>
  </si>
  <si>
    <t>D4.084.02</t>
  </si>
  <si>
    <t>D4.084.03</t>
  </si>
  <si>
    <t>721.332</t>
  </si>
  <si>
    <t>D4.084.04</t>
  </si>
  <si>
    <t>721.123</t>
  </si>
  <si>
    <t>D4.084.05</t>
  </si>
  <si>
    <t>D4.084.06</t>
  </si>
  <si>
    <t>720.824</t>
  </si>
  <si>
    <t>D4.084.07</t>
  </si>
  <si>
    <t>720.755</t>
  </si>
  <si>
    <t>D4.084.08</t>
  </si>
  <si>
    <t>720.693</t>
  </si>
  <si>
    <t>D4.084.09</t>
  </si>
  <si>
    <t>D4.084.10</t>
  </si>
  <si>
    <t>720.096</t>
  </si>
  <si>
    <t>D4.085.01</t>
  </si>
  <si>
    <t>D4.085.02</t>
  </si>
  <si>
    <t>721.333</t>
  </si>
  <si>
    <t>D4.085.03</t>
  </si>
  <si>
    <t>721.559</t>
  </si>
  <si>
    <t>D4.085.04</t>
  </si>
  <si>
    <t>721.654</t>
  </si>
  <si>
    <t>D4.085.05</t>
  </si>
  <si>
    <t>721.092</t>
  </si>
  <si>
    <t>D4.085.06</t>
  </si>
  <si>
    <t>D4.085.07</t>
  </si>
  <si>
    <t>D4.085.08</t>
  </si>
  <si>
    <t>D4.085.09</t>
  </si>
  <si>
    <t>D4.085.10</t>
  </si>
  <si>
    <t>D4.086.01</t>
  </si>
  <si>
    <t>D4.086.02</t>
  </si>
  <si>
    <t>721.537</t>
  </si>
  <si>
    <t>D4.086.03</t>
  </si>
  <si>
    <t>721.511</t>
  </si>
  <si>
    <t>D4.086.04</t>
  </si>
  <si>
    <t>D4.086.05</t>
  </si>
  <si>
    <t>D4.086.06</t>
  </si>
  <si>
    <t>721.323</t>
  </si>
  <si>
    <t>D4.086.07</t>
  </si>
  <si>
    <t>721.145</t>
  </si>
  <si>
    <t>D4.086.08</t>
  </si>
  <si>
    <t>D4.086.09</t>
  </si>
  <si>
    <t>D4.086.10</t>
  </si>
  <si>
    <t>720.421</t>
  </si>
  <si>
    <t>D4.087.01</t>
  </si>
  <si>
    <t>D4.087.02</t>
  </si>
  <si>
    <t>721.705</t>
  </si>
  <si>
    <t>D4.087.03</t>
  </si>
  <si>
    <t>D4.087.04</t>
  </si>
  <si>
    <t>721.669</t>
  </si>
  <si>
    <t>D4.087.05</t>
  </si>
  <si>
    <t>D4.087.06</t>
  </si>
  <si>
    <t>D4.087.07</t>
  </si>
  <si>
    <t>D4.087.08</t>
  </si>
  <si>
    <t>D4.087.09</t>
  </si>
  <si>
    <t>D4.087.10</t>
  </si>
  <si>
    <t>D4.088.01</t>
  </si>
  <si>
    <t>D4.088.02</t>
  </si>
  <si>
    <t>D4.088.03</t>
  </si>
  <si>
    <t>721.925</t>
  </si>
  <si>
    <t>D4.088.04</t>
  </si>
  <si>
    <t>721.450</t>
  </si>
  <si>
    <t>D4.088.05</t>
  </si>
  <si>
    <t>D4.088.07</t>
  </si>
  <si>
    <t>D4.088.08</t>
  </si>
  <si>
    <t>D4.088.09</t>
  </si>
  <si>
    <t>721.280</t>
  </si>
  <si>
    <t>D4.088.10</t>
  </si>
  <si>
    <t>721.150</t>
  </si>
  <si>
    <t>D4.089.01</t>
  </si>
  <si>
    <t>721.171</t>
  </si>
  <si>
    <t>D4.089.02</t>
  </si>
  <si>
    <t>722.019</t>
  </si>
  <si>
    <t>D4.089.03</t>
  </si>
  <si>
    <t>721.759</t>
  </si>
  <si>
    <t>D4.089.04</t>
  </si>
  <si>
    <t>721.809</t>
  </si>
  <si>
    <t>D4.089.05</t>
  </si>
  <si>
    <t>D4.089.06</t>
  </si>
  <si>
    <t>D4.089.07</t>
  </si>
  <si>
    <t>D4.089.08</t>
  </si>
  <si>
    <t>D4.089.09</t>
  </si>
  <si>
    <t>D4.089.10</t>
  </si>
  <si>
    <t>D4.090.01</t>
  </si>
  <si>
    <t>721.214</t>
  </si>
  <si>
    <t>D4.090.02</t>
  </si>
  <si>
    <t>D4.090.03</t>
  </si>
  <si>
    <t>721.472</t>
  </si>
  <si>
    <t>D4.090.04</t>
  </si>
  <si>
    <t>D4.090.05</t>
  </si>
  <si>
    <t>D4.090.06</t>
  </si>
  <si>
    <t>D4.090.07</t>
  </si>
  <si>
    <t>721.428</t>
  </si>
  <si>
    <t>D4.090.08</t>
  </si>
  <si>
    <t>D4.090.09</t>
  </si>
  <si>
    <t>721.489</t>
  </si>
  <si>
    <t>D4.090.10</t>
  </si>
  <si>
    <t>721.194</t>
  </si>
  <si>
    <t>D4.091.01</t>
  </si>
  <si>
    <t>722.280</t>
  </si>
  <si>
    <t>D4.091.02</t>
  </si>
  <si>
    <t>D4.091.03</t>
  </si>
  <si>
    <t>D4.091.04</t>
  </si>
  <si>
    <t>722.178</t>
  </si>
  <si>
    <t>D4.091.05</t>
  </si>
  <si>
    <t>D4.091.06</t>
  </si>
  <si>
    <t>D4.091.07</t>
  </si>
  <si>
    <t>721.924</t>
  </si>
  <si>
    <t>D4.091.08</t>
  </si>
  <si>
    <t>721.696</t>
  </si>
  <si>
    <t>D4.091.09</t>
  </si>
  <si>
    <t>721.555</t>
  </si>
  <si>
    <t>D4.091.10</t>
  </si>
  <si>
    <t>D4.092.01</t>
  </si>
  <si>
    <t>D4.092.02</t>
  </si>
  <si>
    <t>D4.092.03</t>
  </si>
  <si>
    <t>D4.092.04</t>
  </si>
  <si>
    <t>D4.092.05</t>
  </si>
  <si>
    <t>D4.092.06</t>
  </si>
  <si>
    <t>D4.092.07</t>
  </si>
  <si>
    <t>722.273</t>
  </si>
  <si>
    <t>D4.092.08</t>
  </si>
  <si>
    <t>D4.092.09</t>
  </si>
  <si>
    <t>721.695</t>
  </si>
  <si>
    <t>D4.092.10</t>
  </si>
  <si>
    <t>D4.093.02</t>
  </si>
  <si>
    <t>D4.093.03</t>
  </si>
  <si>
    <t>D4.093.04</t>
  </si>
  <si>
    <t>722.159</t>
  </si>
  <si>
    <t>D4.093.05</t>
  </si>
  <si>
    <t>721.859</t>
  </si>
  <si>
    <t>D4.093.06</t>
  </si>
  <si>
    <t>D4.093.07</t>
  </si>
  <si>
    <t>721.839</t>
  </si>
  <si>
    <t>D4.093.08</t>
  </si>
  <si>
    <t>D4.093.09</t>
  </si>
  <si>
    <t>721.960</t>
  </si>
  <si>
    <t>D4.093.10</t>
  </si>
  <si>
    <t>724.974</t>
  </si>
  <si>
    <t>D5.001.02</t>
  </si>
  <si>
    <t>D5.001.03</t>
  </si>
  <si>
    <t>01:04:01</t>
  </si>
  <si>
    <t>D5.001.04</t>
  </si>
  <si>
    <t>731.779</t>
  </si>
  <si>
    <t>D5.001.05</t>
  </si>
  <si>
    <t>731.651</t>
  </si>
  <si>
    <t>D5.001.06</t>
  </si>
  <si>
    <t>730.572</t>
  </si>
  <si>
    <t>D5.001.07</t>
  </si>
  <si>
    <t>D5.001.08</t>
  </si>
  <si>
    <t>D5.001.09</t>
  </si>
  <si>
    <t>729.692</t>
  </si>
  <si>
    <t>D5.001.10</t>
  </si>
  <si>
    <t>D5.001.11</t>
  </si>
  <si>
    <t>728.749</t>
  </si>
  <si>
    <t>D5.001.12</t>
  </si>
  <si>
    <t>728.409</t>
  </si>
  <si>
    <t>D5.002.01</t>
  </si>
  <si>
    <t>D5.002.02</t>
  </si>
  <si>
    <t>733.530</t>
  </si>
  <si>
    <t>D5.002.03</t>
  </si>
  <si>
    <t>732.639</t>
  </si>
  <si>
    <t>D5.002.04</t>
  </si>
  <si>
    <t>732.016</t>
  </si>
  <si>
    <t>D5.002.05</t>
  </si>
  <si>
    <t>731.705</t>
  </si>
  <si>
    <t>D5.002.06</t>
  </si>
  <si>
    <t>D5.002.07</t>
  </si>
  <si>
    <t>730.988</t>
  </si>
  <si>
    <t>D5.002.08</t>
  </si>
  <si>
    <t>730.342</t>
  </si>
  <si>
    <t>D5.002.09</t>
  </si>
  <si>
    <t>729.682</t>
  </si>
  <si>
    <t>D5.002.10</t>
  </si>
  <si>
    <t>729.486</t>
  </si>
  <si>
    <t>D5.002.11</t>
  </si>
  <si>
    <t>728.911</t>
  </si>
  <si>
    <t>D5.002.12</t>
  </si>
  <si>
    <t>728.802</t>
  </si>
  <si>
    <t>D5.002.13</t>
  </si>
  <si>
    <t>728.577</t>
  </si>
  <si>
    <t>D5.003.01</t>
  </si>
  <si>
    <t>733.136</t>
  </si>
  <si>
    <t>D5.003.02</t>
  </si>
  <si>
    <t>733.244</t>
  </si>
  <si>
    <t>D5.003.03</t>
  </si>
  <si>
    <t>733.281</t>
  </si>
  <si>
    <t>D5.003.04</t>
  </si>
  <si>
    <t>D5.003.05</t>
  </si>
  <si>
    <t>731.552</t>
  </si>
  <si>
    <t>D5.003.06</t>
  </si>
  <si>
    <t>731.205</t>
  </si>
  <si>
    <t>D5.003.07</t>
  </si>
  <si>
    <t>730.939</t>
  </si>
  <si>
    <t>D5.003.08</t>
  </si>
  <si>
    <t>730.284</t>
  </si>
  <si>
    <t>D5.003.09</t>
  </si>
  <si>
    <t>730.250</t>
  </si>
  <si>
    <t>D5.003.10</t>
  </si>
  <si>
    <t>729.833</t>
  </si>
  <si>
    <t>D5.003.11</t>
  </si>
  <si>
    <t>729.124</t>
  </si>
  <si>
    <t>D5.003.12</t>
  </si>
  <si>
    <t>D5.003.13</t>
  </si>
  <si>
    <t>00:30:53</t>
  </si>
  <si>
    <t>728.433</t>
  </si>
  <si>
    <t>D5.004.01</t>
  </si>
  <si>
    <t>D5.004.02</t>
  </si>
  <si>
    <t>733.113</t>
  </si>
  <si>
    <t>D5.004.03</t>
  </si>
  <si>
    <t>732.441</t>
  </si>
  <si>
    <t>D5.004.04</t>
  </si>
  <si>
    <t>732.500</t>
  </si>
  <si>
    <t>D5.004.05</t>
  </si>
  <si>
    <t>731.856</t>
  </si>
  <si>
    <t>D5.004.06</t>
  </si>
  <si>
    <t>D5.004.07</t>
  </si>
  <si>
    <t>731.124</t>
  </si>
  <si>
    <t>D5.004.08</t>
  </si>
  <si>
    <t>730.668</t>
  </si>
  <si>
    <t>D5.004.09</t>
  </si>
  <si>
    <t>730.226</t>
  </si>
  <si>
    <t>D5.004.10</t>
  </si>
  <si>
    <t>729.627</t>
  </si>
  <si>
    <t>D5.004.11</t>
  </si>
  <si>
    <t>D5.004.12</t>
  </si>
  <si>
    <t>D5.004.13</t>
  </si>
  <si>
    <t>D5.005.01</t>
  </si>
  <si>
    <t>728.731</t>
  </si>
  <si>
    <t>D5.005.02</t>
  </si>
  <si>
    <t>728.820</t>
  </si>
  <si>
    <t>D5.005.03</t>
  </si>
  <si>
    <t>D5.005.04</t>
  </si>
  <si>
    <t>D5.005.05</t>
  </si>
  <si>
    <t>727.501</t>
  </si>
  <si>
    <t>D5.005.06</t>
  </si>
  <si>
    <t>727.289</t>
  </si>
  <si>
    <t>D5.005.07</t>
  </si>
  <si>
    <t>D5.005.08</t>
  </si>
  <si>
    <t>D5.005.09</t>
  </si>
  <si>
    <t>725.619</t>
  </si>
  <si>
    <t>D5.005.10</t>
  </si>
  <si>
    <t>D5.005.11</t>
  </si>
  <si>
    <t>724.771</t>
  </si>
  <si>
    <t>D5.005.12</t>
  </si>
  <si>
    <t>724.338</t>
  </si>
  <si>
    <t>D5.005.13</t>
  </si>
  <si>
    <t>724.246</t>
  </si>
  <si>
    <t>D5.006.01</t>
  </si>
  <si>
    <t>729.184</t>
  </si>
  <si>
    <t>D5.006.02</t>
  </si>
  <si>
    <t>D5.006.03</t>
  </si>
  <si>
    <t>D5.006.04</t>
  </si>
  <si>
    <t>727.677</t>
  </si>
  <si>
    <t>D5.006.05</t>
  </si>
  <si>
    <t>727.345</t>
  </si>
  <si>
    <t>D5.006.06</t>
  </si>
  <si>
    <t>726.658</t>
  </si>
  <si>
    <t>D5.006.07</t>
  </si>
  <si>
    <t>726.708</t>
  </si>
  <si>
    <t>D5.006.08</t>
  </si>
  <si>
    <t>726.074</t>
  </si>
  <si>
    <t>D5.006.09</t>
  </si>
  <si>
    <t>D5.006.10</t>
  </si>
  <si>
    <t>D5.006.11</t>
  </si>
  <si>
    <t>724.714</t>
  </si>
  <si>
    <t>D5.006.12</t>
  </si>
  <si>
    <t>724.408</t>
  </si>
  <si>
    <t>D5.006.13</t>
  </si>
  <si>
    <t>723.194</t>
  </si>
  <si>
    <t>D5.007.01</t>
  </si>
  <si>
    <t>728.524</t>
  </si>
  <si>
    <t>D5.007.02</t>
  </si>
  <si>
    <t>D5.007.03</t>
  </si>
  <si>
    <t>728.065</t>
  </si>
  <si>
    <t>D5.007.04</t>
  </si>
  <si>
    <t>727.078</t>
  </si>
  <si>
    <t>D5.007.05</t>
  </si>
  <si>
    <t>726.868</t>
  </si>
  <si>
    <t>D5.007.06</t>
  </si>
  <si>
    <t>727.347</t>
  </si>
  <si>
    <t>D5.007.07</t>
  </si>
  <si>
    <t>D5.007.08</t>
  </si>
  <si>
    <t>726.034</t>
  </si>
  <si>
    <t>D5.007.09</t>
  </si>
  <si>
    <t>D5.007.10</t>
  </si>
  <si>
    <t>725.252</t>
  </si>
  <si>
    <t>D5.007.11</t>
  </si>
  <si>
    <t>725.165</t>
  </si>
  <si>
    <t>D5.007.12</t>
  </si>
  <si>
    <t>724.601</t>
  </si>
  <si>
    <t>D5.007.13</t>
  </si>
  <si>
    <t>724.232</t>
  </si>
  <si>
    <t>D5.008.01</t>
  </si>
  <si>
    <t>728.671</t>
  </si>
  <si>
    <t>D5.008.02</t>
  </si>
  <si>
    <t>D5.008.03</t>
  </si>
  <si>
    <t>D5.008.04</t>
  </si>
  <si>
    <t>732.931</t>
  </si>
  <si>
    <t>D5.008.05</t>
  </si>
  <si>
    <t>732.289</t>
  </si>
  <si>
    <t>D5.008.06</t>
  </si>
  <si>
    <t>732.260</t>
  </si>
  <si>
    <t>D5.008.07</t>
  </si>
  <si>
    <t>732.506</t>
  </si>
  <si>
    <t>D5.008.08</t>
  </si>
  <si>
    <t>D5.008.09</t>
  </si>
  <si>
    <t>D5.008.10</t>
  </si>
  <si>
    <t>D5.008.11</t>
  </si>
  <si>
    <t>722.029</t>
  </si>
  <si>
    <t>D5.008.12</t>
  </si>
  <si>
    <t>D5.008.13</t>
  </si>
  <si>
    <t>729.339</t>
  </si>
  <si>
    <t>D5.009.01</t>
  </si>
  <si>
    <t>D5.009.02</t>
  </si>
  <si>
    <t>D5.009.03</t>
  </si>
  <si>
    <t>D5.009.04</t>
  </si>
  <si>
    <t>D5.009.05</t>
  </si>
  <si>
    <t>D5.009.06</t>
  </si>
  <si>
    <t>731.861</t>
  </si>
  <si>
    <t>D5.009.07</t>
  </si>
  <si>
    <t>D5.009.08</t>
  </si>
  <si>
    <t>D5.009.09</t>
  </si>
  <si>
    <t>730.932</t>
  </si>
  <si>
    <t>718.548</t>
  </si>
  <si>
    <t>D5.009.11</t>
  </si>
  <si>
    <t>729.991</t>
  </si>
  <si>
    <t>D5.009.12</t>
  </si>
  <si>
    <t>729.978</t>
  </si>
  <si>
    <t>D5.009.13</t>
  </si>
  <si>
    <t>D5.010.01</t>
  </si>
  <si>
    <t>735.137</t>
  </si>
  <si>
    <t>D5.010.02</t>
  </si>
  <si>
    <t>734.027</t>
  </si>
  <si>
    <t>D5.010.03</t>
  </si>
  <si>
    <t>733.905</t>
  </si>
  <si>
    <t>D5.010.04</t>
  </si>
  <si>
    <t>734.596</t>
  </si>
  <si>
    <t>D5.010.05</t>
  </si>
  <si>
    <t>732.286</t>
  </si>
  <si>
    <t>D5.010.06</t>
  </si>
  <si>
    <t>732.355</t>
  </si>
  <si>
    <t>D5.010.07</t>
  </si>
  <si>
    <t>D5.010.08</t>
  </si>
  <si>
    <t>732.190</t>
  </si>
  <si>
    <t>D5.010.09</t>
  </si>
  <si>
    <t>731.122</t>
  </si>
  <si>
    <t>D5.010.10</t>
  </si>
  <si>
    <t>730.673</t>
  </si>
  <si>
    <t>D5.010.11</t>
  </si>
  <si>
    <t>731.255</t>
  </si>
  <si>
    <t>D5.010.12</t>
  </si>
  <si>
    <t>729.631</t>
  </si>
  <si>
    <t>D5.010.13</t>
  </si>
  <si>
    <t>729.199</t>
  </si>
  <si>
    <t>D5.011.01</t>
  </si>
  <si>
    <t>734.193</t>
  </si>
  <si>
    <t>D5.011.02</t>
  </si>
  <si>
    <t>735.076</t>
  </si>
  <si>
    <t>D5.011.03</t>
  </si>
  <si>
    <t>734.014</t>
  </si>
  <si>
    <t>D5.011.04</t>
  </si>
  <si>
    <t>733.141</t>
  </si>
  <si>
    <t>D5.011.06</t>
  </si>
  <si>
    <t>D5.011.07</t>
  </si>
  <si>
    <t>732.140</t>
  </si>
  <si>
    <t>D5.011.08</t>
  </si>
  <si>
    <t>D5.011.09</t>
  </si>
  <si>
    <t>731.213</t>
  </si>
  <si>
    <t>D5.011.10</t>
  </si>
  <si>
    <t>730.950</t>
  </si>
  <si>
    <t>D5.011.11</t>
  </si>
  <si>
    <t>730.678</t>
  </si>
  <si>
    <t>D5.011.12</t>
  </si>
  <si>
    <t>730.199</t>
  </si>
  <si>
    <t>D5.011.13</t>
  </si>
  <si>
    <t>729.408</t>
  </si>
  <si>
    <t>D5.012.01</t>
  </si>
  <si>
    <t>735.762</t>
  </si>
  <si>
    <t>D5.012.02</t>
  </si>
  <si>
    <t>D5.012.03</t>
  </si>
  <si>
    <t>734.480</t>
  </si>
  <si>
    <t>D5.012.04</t>
  </si>
  <si>
    <t>733.015</t>
  </si>
  <si>
    <t>D5.012.05</t>
  </si>
  <si>
    <t>733.282</t>
  </si>
  <si>
    <t>D5.012.06</t>
  </si>
  <si>
    <t>732.591</t>
  </si>
  <si>
    <t>D5.012.07</t>
  </si>
  <si>
    <t>731.976</t>
  </si>
  <si>
    <t>D5.012.08</t>
  </si>
  <si>
    <t>731.870</t>
  </si>
  <si>
    <t>D5.012.09</t>
  </si>
  <si>
    <t>731.088</t>
  </si>
  <si>
    <t>D5.012.10</t>
  </si>
  <si>
    <t>D5.012.11</t>
  </si>
  <si>
    <t>D5.012.12</t>
  </si>
  <si>
    <t>D5.012.13</t>
  </si>
  <si>
    <t>731.117</t>
  </si>
  <si>
    <t>D5.013.01</t>
  </si>
  <si>
    <t>735.864</t>
  </si>
  <si>
    <t>D5.013.02</t>
  </si>
  <si>
    <t>734.237</t>
  </si>
  <si>
    <t>D5.013.03</t>
  </si>
  <si>
    <t>734.211</t>
  </si>
  <si>
    <t>D5.013.04</t>
  </si>
  <si>
    <t>733.374</t>
  </si>
  <si>
    <t>D5.013.05</t>
  </si>
  <si>
    <t>733.009</t>
  </si>
  <si>
    <t>D5.013.06</t>
  </si>
  <si>
    <t>D5.013.07</t>
  </si>
  <si>
    <t>732.015</t>
  </si>
  <si>
    <t>D5.013.08</t>
  </si>
  <si>
    <t>731.717</t>
  </si>
  <si>
    <t>D5.013.09</t>
  </si>
  <si>
    <t>731.099</t>
  </si>
  <si>
    <t>D5.013.10</t>
  </si>
  <si>
    <t>731.197</t>
  </si>
  <si>
    <t>D5.013.11</t>
  </si>
  <si>
    <t>731.042</t>
  </si>
  <si>
    <t>D5.013.12</t>
  </si>
  <si>
    <t>D5.013.13</t>
  </si>
  <si>
    <t>730.461</t>
  </si>
  <si>
    <t>D5.014.01</t>
  </si>
  <si>
    <t>734.818</t>
  </si>
  <si>
    <t>D5.014.02</t>
  </si>
  <si>
    <t>736.118</t>
  </si>
  <si>
    <t>D5.014.03</t>
  </si>
  <si>
    <t>734.658</t>
  </si>
  <si>
    <t>D5.014.04</t>
  </si>
  <si>
    <t>733.723</t>
  </si>
  <si>
    <t>D5.014.05</t>
  </si>
  <si>
    <t>733.417</t>
  </si>
  <si>
    <t>D5.014.06</t>
  </si>
  <si>
    <t>731.909</t>
  </si>
  <si>
    <t>D5.014.07</t>
  </si>
  <si>
    <t>731.885</t>
  </si>
  <si>
    <t>D5.014.08</t>
  </si>
  <si>
    <t>731.486</t>
  </si>
  <si>
    <t>D5.014.09</t>
  </si>
  <si>
    <t>731.665</t>
  </si>
  <si>
    <t>D5.014.10</t>
  </si>
  <si>
    <t>731.011</t>
  </si>
  <si>
    <t>D5.014.11</t>
  </si>
  <si>
    <t>730.867</t>
  </si>
  <si>
    <t>D5.014.12</t>
  </si>
  <si>
    <t>731.508</t>
  </si>
  <si>
    <t>D5.014.13</t>
  </si>
  <si>
    <t>D5.015.01</t>
  </si>
  <si>
    <t>729.628</t>
  </si>
  <si>
    <t>D5.015.02</t>
  </si>
  <si>
    <t>D5.015.03</t>
  </si>
  <si>
    <t>D5.015.04</t>
  </si>
  <si>
    <t>733.871</t>
  </si>
  <si>
    <t>D5.015.05</t>
  </si>
  <si>
    <t>733.327</t>
  </si>
  <si>
    <t>D5.015.06</t>
  </si>
  <si>
    <t>D5.015.07</t>
  </si>
  <si>
    <t>D5.015.08</t>
  </si>
  <si>
    <t>D5.015.09</t>
  </si>
  <si>
    <t>731.826</t>
  </si>
  <si>
    <t>D5.015.10</t>
  </si>
  <si>
    <t>D5.015.11</t>
  </si>
  <si>
    <t>732.361</t>
  </si>
  <si>
    <t>D5.015.12</t>
  </si>
  <si>
    <t>730.895</t>
  </si>
  <si>
    <t>D5.015.13</t>
  </si>
  <si>
    <t>731.013</t>
  </si>
  <si>
    <t>D5.016.01</t>
  </si>
  <si>
    <t>736.171</t>
  </si>
  <si>
    <t>D5.016.02</t>
  </si>
  <si>
    <t>735.079</t>
  </si>
  <si>
    <t>D5.016.03</t>
  </si>
  <si>
    <t>734.928</t>
  </si>
  <si>
    <t>D5.016.04</t>
  </si>
  <si>
    <t>734.313</t>
  </si>
  <si>
    <t>D5.016.05</t>
  </si>
  <si>
    <t>733.638</t>
  </si>
  <si>
    <t>D5.016.06</t>
  </si>
  <si>
    <t>734.087</t>
  </si>
  <si>
    <t>D5.016.07</t>
  </si>
  <si>
    <t>732.832</t>
  </si>
  <si>
    <t>D5.016.08</t>
  </si>
  <si>
    <t>732.218</t>
  </si>
  <si>
    <t>D5.016.09</t>
  </si>
  <si>
    <t>732.480</t>
  </si>
  <si>
    <t>D5.016.10</t>
  </si>
  <si>
    <t>D5.016.11</t>
  </si>
  <si>
    <t>731.374</t>
  </si>
  <si>
    <t>D5.016.12</t>
  </si>
  <si>
    <t>731.299</t>
  </si>
  <si>
    <t>D5.016.13</t>
  </si>
  <si>
    <t>731.615</t>
  </si>
  <si>
    <t>D5.017.01</t>
  </si>
  <si>
    <t>735.563</t>
  </si>
  <si>
    <t>D5.017.02</t>
  </si>
  <si>
    <t>D5.017.03</t>
  </si>
  <si>
    <t>734.584</t>
  </si>
  <si>
    <t>D5.017.04</t>
  </si>
  <si>
    <t>734.858</t>
  </si>
  <si>
    <t>D5.017.05</t>
  </si>
  <si>
    <t>734.402</t>
  </si>
  <si>
    <t>D5.017.06</t>
  </si>
  <si>
    <t>D5.017.07</t>
  </si>
  <si>
    <t>733.261</t>
  </si>
  <si>
    <t>D5.017.08</t>
  </si>
  <si>
    <t>732.115</t>
  </si>
  <si>
    <t>D5.017.09</t>
  </si>
  <si>
    <t>731.566</t>
  </si>
  <si>
    <t>D5.017.10</t>
  </si>
  <si>
    <t>731.316</t>
  </si>
  <si>
    <t>D5.017.11</t>
  </si>
  <si>
    <t>730.871</t>
  </si>
  <si>
    <t>D5.017.12</t>
  </si>
  <si>
    <t>730.849</t>
  </si>
  <si>
    <t>D5.017.13</t>
  </si>
  <si>
    <t>730.697</t>
  </si>
  <si>
    <t>D5.018.01</t>
  </si>
  <si>
    <t>735.294</t>
  </si>
  <si>
    <t>D5.018.02</t>
  </si>
  <si>
    <t>735.054</t>
  </si>
  <si>
    <t>D5.018.03</t>
  </si>
  <si>
    <t>D5.018.04</t>
  </si>
  <si>
    <t>734.215</t>
  </si>
  <si>
    <t>D5.018.05</t>
  </si>
  <si>
    <t>734.008</t>
  </si>
  <si>
    <t>D5.018.06</t>
  </si>
  <si>
    <t>733.784</t>
  </si>
  <si>
    <t>D5.018.07</t>
  </si>
  <si>
    <t>D5.018.08</t>
  </si>
  <si>
    <t>732.668</t>
  </si>
  <si>
    <t>D5.018.09</t>
  </si>
  <si>
    <t>D5.018.10</t>
  </si>
  <si>
    <t>D5.018.11</t>
  </si>
  <si>
    <t>D5.018.12</t>
  </si>
  <si>
    <t>D5.018.13</t>
  </si>
  <si>
    <t>D5.019.01</t>
  </si>
  <si>
    <t>735.514</t>
  </si>
  <si>
    <t>D5.019.02</t>
  </si>
  <si>
    <t>735.330</t>
  </si>
  <si>
    <t>D5.019.03</t>
  </si>
  <si>
    <t>735.162</t>
  </si>
  <si>
    <t>D5.019.04</t>
  </si>
  <si>
    <t>734.210</t>
  </si>
  <si>
    <t>D5.019.05</t>
  </si>
  <si>
    <t>734.006</t>
  </si>
  <si>
    <t>D5.019.06</t>
  </si>
  <si>
    <t>733.464</t>
  </si>
  <si>
    <t>D5.019.07</t>
  </si>
  <si>
    <t>733.152</t>
  </si>
  <si>
    <t>D5.019.08</t>
  </si>
  <si>
    <t>733.207</t>
  </si>
  <si>
    <t>D5.019.09</t>
  </si>
  <si>
    <t>732.763</t>
  </si>
  <si>
    <t>D5.019.10</t>
  </si>
  <si>
    <t>D5.019.11</t>
  </si>
  <si>
    <t>731.810</t>
  </si>
  <si>
    <t>D5.019.12</t>
  </si>
  <si>
    <t>731.473</t>
  </si>
  <si>
    <t>D5.019.13</t>
  </si>
  <si>
    <t>730.980</t>
  </si>
  <si>
    <t>D5.020.01</t>
  </si>
  <si>
    <t>735.803</t>
  </si>
  <si>
    <t>D5.020.02</t>
  </si>
  <si>
    <t>735.694</t>
  </si>
  <si>
    <t>D5.020.03</t>
  </si>
  <si>
    <t>735.254</t>
  </si>
  <si>
    <t>D5.020.04</t>
  </si>
  <si>
    <t>734.574</t>
  </si>
  <si>
    <t>D5.020.05</t>
  </si>
  <si>
    <t>734.262</t>
  </si>
  <si>
    <t>D5.020.06</t>
  </si>
  <si>
    <t>733.506</t>
  </si>
  <si>
    <t>D5.020.07</t>
  </si>
  <si>
    <t>D5.020.08</t>
  </si>
  <si>
    <t>733.159</t>
  </si>
  <si>
    <t>D5.020.09</t>
  </si>
  <si>
    <t>733.137</t>
  </si>
  <si>
    <t>D5.020.10</t>
  </si>
  <si>
    <t>D5.020.11</t>
  </si>
  <si>
    <t>D5.020.12</t>
  </si>
  <si>
    <t>731.621</t>
  </si>
  <si>
    <t>D5.020.13</t>
  </si>
  <si>
    <t>731.782</t>
  </si>
  <si>
    <t>D5.021.01</t>
  </si>
  <si>
    <t>736.674</t>
  </si>
  <si>
    <t>D5.021.02</t>
  </si>
  <si>
    <t>736.222</t>
  </si>
  <si>
    <t>D5.021.03</t>
  </si>
  <si>
    <t>735.696</t>
  </si>
  <si>
    <t>D5.021.04</t>
  </si>
  <si>
    <t>735.468</t>
  </si>
  <si>
    <t>D5.021.05</t>
  </si>
  <si>
    <t>734.606</t>
  </si>
  <si>
    <t>D5.021.06</t>
  </si>
  <si>
    <t>733.797</t>
  </si>
  <si>
    <t>D5.021.07</t>
  </si>
  <si>
    <t>733.356</t>
  </si>
  <si>
    <t>D5.021.08</t>
  </si>
  <si>
    <t>D5.021.09</t>
  </si>
  <si>
    <t>732.729</t>
  </si>
  <si>
    <t>D5.021.10</t>
  </si>
  <si>
    <t>732.383</t>
  </si>
  <si>
    <t>D5.021.11</t>
  </si>
  <si>
    <t>732.352</t>
  </si>
  <si>
    <t>D5.021.12</t>
  </si>
  <si>
    <t>D5.021.13</t>
  </si>
  <si>
    <t>732.050</t>
  </si>
  <si>
    <t>D5.022.01</t>
  </si>
  <si>
    <t>D5.022.02</t>
  </si>
  <si>
    <t>736.403</t>
  </si>
  <si>
    <t>D5.022.03</t>
  </si>
  <si>
    <t>736.371</t>
  </si>
  <si>
    <t>D5.022.04</t>
  </si>
  <si>
    <t>D5.022.06</t>
  </si>
  <si>
    <t>734.550</t>
  </si>
  <si>
    <t>D5.022.07</t>
  </si>
  <si>
    <t>733.812</t>
  </si>
  <si>
    <t>D5.022.08</t>
  </si>
  <si>
    <t>733.360</t>
  </si>
  <si>
    <t>D5.022.09</t>
  </si>
  <si>
    <t>733.004</t>
  </si>
  <si>
    <t>D5.022.10</t>
  </si>
  <si>
    <t>D5.022.11</t>
  </si>
  <si>
    <t>732.233</t>
  </si>
  <si>
    <t>D5.022.12</t>
  </si>
  <si>
    <t>D5.022.13</t>
  </si>
  <si>
    <t>732.033</t>
  </si>
  <si>
    <t>D5.023.01</t>
  </si>
  <si>
    <t>737.639</t>
  </si>
  <si>
    <t>D5.023.02</t>
  </si>
  <si>
    <t>737.045</t>
  </si>
  <si>
    <t>D5.023.03</t>
  </si>
  <si>
    <t>736.593</t>
  </si>
  <si>
    <t>D5.023.04</t>
  </si>
  <si>
    <t>735.482</t>
  </si>
  <si>
    <t>D5.023.05</t>
  </si>
  <si>
    <t>734.698</t>
  </si>
  <si>
    <t>D5.023.06</t>
  </si>
  <si>
    <t>734.593</t>
  </si>
  <si>
    <t>D5.023.07</t>
  </si>
  <si>
    <t>D5.023.08</t>
  </si>
  <si>
    <t>733.373</t>
  </si>
  <si>
    <t>D5.023.09</t>
  </si>
  <si>
    <t>733.250</t>
  </si>
  <si>
    <t>D5.023.10</t>
  </si>
  <si>
    <t>D5.023.11</t>
  </si>
  <si>
    <t>732.008</t>
  </si>
  <si>
    <t>D5.023.12</t>
  </si>
  <si>
    <t>732.213</t>
  </si>
  <si>
    <t>D5.023.13</t>
  </si>
  <si>
    <t>733.249</t>
  </si>
  <si>
    <t>D5.024.01</t>
  </si>
  <si>
    <t>738.087</t>
  </si>
  <si>
    <t>D5.024.02</t>
  </si>
  <si>
    <t>737.749</t>
  </si>
  <si>
    <t>D5.024.03</t>
  </si>
  <si>
    <t>737.303</t>
  </si>
  <si>
    <t>D5.024.04</t>
  </si>
  <si>
    <t>736.050</t>
  </si>
  <si>
    <t>D5.024.05</t>
  </si>
  <si>
    <t>D5.024.06</t>
  </si>
  <si>
    <t>735.179</t>
  </si>
  <si>
    <t>D5.024.07</t>
  </si>
  <si>
    <t>734.780</t>
  </si>
  <si>
    <t>D5.024.08</t>
  </si>
  <si>
    <t>733.654</t>
  </si>
  <si>
    <t>D5.024.09</t>
  </si>
  <si>
    <t>733.518</t>
  </si>
  <si>
    <t>D5.024.10</t>
  </si>
  <si>
    <t>D5.024.11</t>
  </si>
  <si>
    <t>732.952</t>
  </si>
  <si>
    <t>D5.024.12</t>
  </si>
  <si>
    <t>732.666</t>
  </si>
  <si>
    <t>D5.024.13</t>
  </si>
  <si>
    <t>D5.025.01</t>
  </si>
  <si>
    <t>738.812</t>
  </si>
  <si>
    <t>D5.025.02</t>
  </si>
  <si>
    <t>738.133</t>
  </si>
  <si>
    <t>D5.025.03</t>
  </si>
  <si>
    <t>737.426</t>
  </si>
  <si>
    <t>D5.025.04</t>
  </si>
  <si>
    <t>D5.025.05</t>
  </si>
  <si>
    <t>D5.025.06</t>
  </si>
  <si>
    <t>D5.025.07</t>
  </si>
  <si>
    <t>734.384</t>
  </si>
  <si>
    <t>D5.025.08</t>
  </si>
  <si>
    <t>734.421</t>
  </si>
  <si>
    <t>D5.025.09</t>
  </si>
  <si>
    <t>733.849</t>
  </si>
  <si>
    <t>D5.025.10</t>
  </si>
  <si>
    <t>D5.025.11</t>
  </si>
  <si>
    <t>733.006</t>
  </si>
  <si>
    <t>D5.025.12</t>
  </si>
  <si>
    <t>732.910</t>
  </si>
  <si>
    <t>D5.025.13</t>
  </si>
  <si>
    <t>D5.026.01</t>
  </si>
  <si>
    <t>734.088</t>
  </si>
  <si>
    <t>727.433</t>
  </si>
  <si>
    <t>D5.026.02</t>
  </si>
  <si>
    <t>D5.026.03</t>
  </si>
  <si>
    <t>737.927</t>
  </si>
  <si>
    <t>D5.026.04</t>
  </si>
  <si>
    <t>737.073</t>
  </si>
  <si>
    <t>D5.026.05</t>
  </si>
  <si>
    <t>735.942</t>
  </si>
  <si>
    <t>D5.026.06</t>
  </si>
  <si>
    <t>735.580</t>
  </si>
  <si>
    <t>D5.026.07</t>
  </si>
  <si>
    <t>D5.026.08</t>
  </si>
  <si>
    <t>D5.026.09</t>
  </si>
  <si>
    <t>734.001</t>
  </si>
  <si>
    <t>D5.026.10</t>
  </si>
  <si>
    <t>733.155</t>
  </si>
  <si>
    <t>D5.026.11</t>
  </si>
  <si>
    <t>733.299</t>
  </si>
  <si>
    <t>D5.026.12</t>
  </si>
  <si>
    <t>D5.026.13</t>
  </si>
  <si>
    <t>D5.027.01</t>
  </si>
  <si>
    <t>740.240</t>
  </si>
  <si>
    <t>D5.027.02</t>
  </si>
  <si>
    <t>739.505</t>
  </si>
  <si>
    <t>D5.027.03</t>
  </si>
  <si>
    <t>738.837</t>
  </si>
  <si>
    <t>D5.027.04</t>
  </si>
  <si>
    <t>738.057</t>
  </si>
  <si>
    <t>D5.027.05</t>
  </si>
  <si>
    <t>737.015</t>
  </si>
  <si>
    <t>D5.027.06</t>
  </si>
  <si>
    <t>736.019</t>
  </si>
  <si>
    <t>D5.027.07</t>
  </si>
  <si>
    <t>D5.027.08</t>
  </si>
  <si>
    <t>D5.027.09</t>
  </si>
  <si>
    <t>734.800</t>
  </si>
  <si>
    <t>D5.027.10</t>
  </si>
  <si>
    <t>734.218</t>
  </si>
  <si>
    <t>D5.027.11</t>
  </si>
  <si>
    <t>733.749</t>
  </si>
  <si>
    <t>D5.027.12</t>
  </si>
  <si>
    <t>733.369</t>
  </si>
  <si>
    <t>D5.027.13</t>
  </si>
  <si>
    <t>733.167</t>
  </si>
  <si>
    <t>D5.028.01</t>
  </si>
  <si>
    <t>740.916</t>
  </si>
  <si>
    <t>D5.028.02</t>
  </si>
  <si>
    <t>740.222</t>
  </si>
  <si>
    <t>D5.028.03</t>
  </si>
  <si>
    <t>738.986</t>
  </si>
  <si>
    <t>D5.028.04</t>
  </si>
  <si>
    <t>738.440</t>
  </si>
  <si>
    <t>D5.028.05</t>
  </si>
  <si>
    <t>737.746</t>
  </si>
  <si>
    <t>D5.028.06</t>
  </si>
  <si>
    <t>736.446</t>
  </si>
  <si>
    <t>D5.028.07</t>
  </si>
  <si>
    <t>736.275</t>
  </si>
  <si>
    <t>D5.028.08</t>
  </si>
  <si>
    <t>735.730</t>
  </si>
  <si>
    <t>D5.028.09</t>
  </si>
  <si>
    <t>D5.028.10</t>
  </si>
  <si>
    <t>734.284</t>
  </si>
  <si>
    <t>D5.028.11</t>
  </si>
  <si>
    <t>733.939</t>
  </si>
  <si>
    <t>D5.028.12</t>
  </si>
  <si>
    <t>733.475</t>
  </si>
  <si>
    <t>D5.028.13</t>
  </si>
  <si>
    <t>733.179</t>
  </si>
  <si>
    <t>D5.029.01</t>
  </si>
  <si>
    <t>741.499</t>
  </si>
  <si>
    <t>D5.029.02</t>
  </si>
  <si>
    <t>741.027</t>
  </si>
  <si>
    <t>D5.029.03</t>
  </si>
  <si>
    <t>D5.029.04</t>
  </si>
  <si>
    <t>738.745</t>
  </si>
  <si>
    <t>D5.029.05</t>
  </si>
  <si>
    <t>738.020</t>
  </si>
  <si>
    <t>D5.029.06</t>
  </si>
  <si>
    <t>737.163</t>
  </si>
  <si>
    <t>D5.029.07</t>
  </si>
  <si>
    <t>736.852</t>
  </si>
  <si>
    <t>D5.029.08</t>
  </si>
  <si>
    <t>D5.029.09</t>
  </si>
  <si>
    <t>735.432</t>
  </si>
  <si>
    <t>D5.029.10</t>
  </si>
  <si>
    <t>D5.029.11</t>
  </si>
  <si>
    <t>D5.029.12</t>
  </si>
  <si>
    <t>733.865</t>
  </si>
  <si>
    <t>D5.029.13</t>
  </si>
  <si>
    <t>733.300</t>
  </si>
  <si>
    <t>D5.030.01</t>
  </si>
  <si>
    <t>723.673</t>
  </si>
  <si>
    <t>742.048</t>
  </si>
  <si>
    <t>D5.030.02</t>
  </si>
  <si>
    <t>741.307</t>
  </si>
  <si>
    <t>D5.030.03</t>
  </si>
  <si>
    <t>740.499</t>
  </si>
  <si>
    <t>D5.030.04</t>
  </si>
  <si>
    <t>739.657</t>
  </si>
  <si>
    <t>D5.030.05</t>
  </si>
  <si>
    <t>738.232</t>
  </si>
  <si>
    <t>D5.030.06</t>
  </si>
  <si>
    <t>737.717</t>
  </si>
  <si>
    <t>D5.030.07</t>
  </si>
  <si>
    <t>736.989</t>
  </si>
  <si>
    <t>D5.030.08</t>
  </si>
  <si>
    <t>736.540</t>
  </si>
  <si>
    <t>D5.030.09</t>
  </si>
  <si>
    <t>735.702</t>
  </si>
  <si>
    <t>D5.030.10</t>
  </si>
  <si>
    <t>735.075</t>
  </si>
  <si>
    <t>D5.030.11</t>
  </si>
  <si>
    <t>734.288</t>
  </si>
  <si>
    <t>D5.030.12</t>
  </si>
  <si>
    <t>733.863</t>
  </si>
  <si>
    <t>D5.030.13</t>
  </si>
  <si>
    <t>733.594</t>
  </si>
  <si>
    <t>731.044</t>
  </si>
  <si>
    <t>D5.031.02</t>
  </si>
  <si>
    <t>D5.031.03</t>
  </si>
  <si>
    <t>740.669</t>
  </si>
  <si>
    <t>D5.031.04</t>
  </si>
  <si>
    <t>739.744</t>
  </si>
  <si>
    <t>D5.031.05</t>
  </si>
  <si>
    <t>738.632</t>
  </si>
  <si>
    <t>D5.031.06</t>
  </si>
  <si>
    <t>D5.031.07</t>
  </si>
  <si>
    <t>737.250</t>
  </si>
  <si>
    <t>D5.031.08</t>
  </si>
  <si>
    <t>736.523</t>
  </si>
  <si>
    <t>D5.031.09</t>
  </si>
  <si>
    <t>735.934</t>
  </si>
  <si>
    <t>D5.031.10</t>
  </si>
  <si>
    <t>735.218</t>
  </si>
  <si>
    <t>D5.031.11</t>
  </si>
  <si>
    <t>734.102</t>
  </si>
  <si>
    <t>D5.031.12</t>
  </si>
  <si>
    <t>733.971</t>
  </si>
  <si>
    <t>D5.032.02</t>
  </si>
  <si>
    <t>D5.032.03</t>
  </si>
  <si>
    <t>D5.032.04</t>
  </si>
  <si>
    <t>D5.032.05</t>
  </si>
  <si>
    <t>D5.032.06</t>
  </si>
  <si>
    <t>723.439</t>
  </si>
  <si>
    <t>D5.032.07</t>
  </si>
  <si>
    <t>709.442</t>
  </si>
  <si>
    <t>723.626</t>
  </si>
  <si>
    <t>D5.032.08</t>
  </si>
  <si>
    <t>723.121</t>
  </si>
  <si>
    <t>D5.032.09</t>
  </si>
  <si>
    <t>722.922</t>
  </si>
  <si>
    <t>D5.032.10</t>
  </si>
  <si>
    <t>722.943</t>
  </si>
  <si>
    <t>D5.032.11</t>
  </si>
  <si>
    <t>D5.032.12</t>
  </si>
  <si>
    <t>D5.032.13</t>
  </si>
  <si>
    <t>D5.033.01</t>
  </si>
  <si>
    <t>723.906</t>
  </si>
  <si>
    <t>D5.033.02</t>
  </si>
  <si>
    <t>723.956</t>
  </si>
  <si>
    <t>D5.033.03</t>
  </si>
  <si>
    <t>724.155</t>
  </si>
  <si>
    <t>D5.033.04</t>
  </si>
  <si>
    <t>D5.033.05</t>
  </si>
  <si>
    <t>723.467</t>
  </si>
  <si>
    <t>D5.033.06</t>
  </si>
  <si>
    <t>D5.033.07</t>
  </si>
  <si>
    <t>723.383</t>
  </si>
  <si>
    <t>D5.033.08</t>
  </si>
  <si>
    <t>D5.033.09</t>
  </si>
  <si>
    <t>723.179</t>
  </si>
  <si>
    <t>D5.033.10</t>
  </si>
  <si>
    <t>722.613</t>
  </si>
  <si>
    <t>D5.033.11</t>
  </si>
  <si>
    <t>D5.033.12</t>
  </si>
  <si>
    <t>723.475</t>
  </si>
  <si>
    <t>D5.033.13</t>
  </si>
  <si>
    <t>722.845</t>
  </si>
  <si>
    <t>D5.034.01</t>
  </si>
  <si>
    <t>D5.034.02</t>
  </si>
  <si>
    <t>724.062</t>
  </si>
  <si>
    <t>D5.034.03</t>
  </si>
  <si>
    <t>723.424</t>
  </si>
  <si>
    <t>D5.034.04</t>
  </si>
  <si>
    <t>723.784</t>
  </si>
  <si>
    <t>D5.034.05</t>
  </si>
  <si>
    <t>D5.034.06</t>
  </si>
  <si>
    <t>D5.034.07</t>
  </si>
  <si>
    <t>723.595</t>
  </si>
  <si>
    <t>D5.034.08</t>
  </si>
  <si>
    <t>D5.034.09</t>
  </si>
  <si>
    <t>723.070</t>
  </si>
  <si>
    <t>D5.034.10</t>
  </si>
  <si>
    <t>723.169</t>
  </si>
  <si>
    <t>D5.034.11</t>
  </si>
  <si>
    <t>D5.034.12</t>
  </si>
  <si>
    <t>D5.034.13</t>
  </si>
  <si>
    <t>D5.035.01</t>
  </si>
  <si>
    <t>724.086</t>
  </si>
  <si>
    <t>D5.035.02</t>
  </si>
  <si>
    <t>D5.035.03</t>
  </si>
  <si>
    <t>D5.035.04</t>
  </si>
  <si>
    <t>723.447</t>
  </si>
  <si>
    <t>D5.035.05</t>
  </si>
  <si>
    <t>723.100</t>
  </si>
  <si>
    <t>D5.035.06</t>
  </si>
  <si>
    <t>723.339</t>
  </si>
  <si>
    <t>D5.035.07</t>
  </si>
  <si>
    <t>D5.035.08</t>
  </si>
  <si>
    <t>D5.035.09</t>
  </si>
  <si>
    <t>722.790</t>
  </si>
  <si>
    <t>D5.035.10</t>
  </si>
  <si>
    <t>D5.035.11</t>
  </si>
  <si>
    <t>D5.035.12</t>
  </si>
  <si>
    <t>D5.035.13</t>
  </si>
  <si>
    <t>D5.036.01</t>
  </si>
  <si>
    <t>723.497</t>
  </si>
  <si>
    <t>D5.036.02</t>
  </si>
  <si>
    <t>723.731</t>
  </si>
  <si>
    <t>D5.036.03</t>
  </si>
  <si>
    <t>723.643</t>
  </si>
  <si>
    <t>D5.036.04</t>
  </si>
  <si>
    <t>724.249</t>
  </si>
  <si>
    <t>D5.036.05</t>
  </si>
  <si>
    <t>D5.036.06</t>
  </si>
  <si>
    <t>723.994</t>
  </si>
  <si>
    <t>D5.036.07</t>
  </si>
  <si>
    <t>724.028</t>
  </si>
  <si>
    <t>D5.036.08</t>
  </si>
  <si>
    <t>723.760</t>
  </si>
  <si>
    <t>D5.036.09</t>
  </si>
  <si>
    <t>723.352</t>
  </si>
  <si>
    <t>D5.036.10</t>
  </si>
  <si>
    <t>D5.036.11</t>
  </si>
  <si>
    <t>D5.036.12</t>
  </si>
  <si>
    <t>723.020</t>
  </si>
  <si>
    <t>D5.036.13</t>
  </si>
  <si>
    <t>723.225</t>
  </si>
  <si>
    <t>D5.037.04</t>
  </si>
  <si>
    <t>D5.037.05</t>
  </si>
  <si>
    <t>724.108</t>
  </si>
  <si>
    <t>D5.037.06</t>
  </si>
  <si>
    <t>723.830</t>
  </si>
  <si>
    <t>D5.037.07</t>
  </si>
  <si>
    <t>D5.037.08</t>
  </si>
  <si>
    <t>D5.037.09</t>
  </si>
  <si>
    <t>723.678</t>
  </si>
  <si>
    <t>D5.037.10</t>
  </si>
  <si>
    <t>723.639</t>
  </si>
  <si>
    <t>D5.037.11</t>
  </si>
  <si>
    <t>D5.037.12</t>
  </si>
  <si>
    <t>D5.037.13</t>
  </si>
  <si>
    <t>D5.038.01</t>
  </si>
  <si>
    <t>728.410</t>
  </si>
  <si>
    <t>D5.038.02</t>
  </si>
  <si>
    <t>728.649</t>
  </si>
  <si>
    <t>D5.038.03</t>
  </si>
  <si>
    <t>728.495</t>
  </si>
  <si>
    <t>D5.038.04</t>
  </si>
  <si>
    <t>728.082</t>
  </si>
  <si>
    <t>D5.038.05</t>
  </si>
  <si>
    <t>728.435</t>
  </si>
  <si>
    <t>D5.038.06</t>
  </si>
  <si>
    <t>D5.038.07</t>
  </si>
  <si>
    <t>728.283</t>
  </si>
  <si>
    <t>D5.038.08</t>
  </si>
  <si>
    <t>728.003</t>
  </si>
  <si>
    <t>D5.038.09</t>
  </si>
  <si>
    <t>D5.038.10</t>
  </si>
  <si>
    <t>D5.038.11</t>
  </si>
  <si>
    <t>D5.038.12</t>
  </si>
  <si>
    <t>727.349</t>
  </si>
  <si>
    <t>D5.038.13</t>
  </si>
  <si>
    <t>727.193</t>
  </si>
  <si>
    <t>D5.039.01</t>
  </si>
  <si>
    <t>728.601</t>
  </si>
  <si>
    <t>D5.039.02</t>
  </si>
  <si>
    <t>D5.039.03</t>
  </si>
  <si>
    <t>728.530</t>
  </si>
  <si>
    <t>D5.039.04</t>
  </si>
  <si>
    <t>728.138</t>
  </si>
  <si>
    <t>D5.039.05</t>
  </si>
  <si>
    <t>D5.039.06</t>
  </si>
  <si>
    <t>728.049</t>
  </si>
  <si>
    <t>D5.039.07</t>
  </si>
  <si>
    <t>728.221</t>
  </si>
  <si>
    <t>D5.039.08</t>
  </si>
  <si>
    <t>D5.039.09</t>
  </si>
  <si>
    <t>727.620</t>
  </si>
  <si>
    <t>D5.039.10</t>
  </si>
  <si>
    <t>D5.039.11</t>
  </si>
  <si>
    <t>727.739</t>
  </si>
  <si>
    <t>D5.039.12</t>
  </si>
  <si>
    <t>727.064</t>
  </si>
  <si>
    <t>D5.039.13</t>
  </si>
  <si>
    <t>727.511</t>
  </si>
  <si>
    <t>D5.040.01</t>
  </si>
  <si>
    <t>728.546</t>
  </si>
  <si>
    <t>D5.040.02</t>
  </si>
  <si>
    <t>728.729</t>
  </si>
  <si>
    <t>D5.040.03</t>
  </si>
  <si>
    <t>D5.040.04</t>
  </si>
  <si>
    <t>D5.040.05</t>
  </si>
  <si>
    <t>728.292</t>
  </si>
  <si>
    <t>D5.040.06</t>
  </si>
  <si>
    <t>728.347</t>
  </si>
  <si>
    <t>D5.040.07</t>
  </si>
  <si>
    <t>727.834</t>
  </si>
  <si>
    <t>D5.040.08</t>
  </si>
  <si>
    <t>D5.040.09</t>
  </si>
  <si>
    <t>728.200</t>
  </si>
  <si>
    <t>D5.040.10</t>
  </si>
  <si>
    <t>728.073</t>
  </si>
  <si>
    <t>D5.040.11</t>
  </si>
  <si>
    <t>D5.040.12</t>
  </si>
  <si>
    <t>D5.040.13</t>
  </si>
  <si>
    <t>726.750</t>
  </si>
  <si>
    <t>D5.041.01</t>
  </si>
  <si>
    <t>728.750</t>
  </si>
  <si>
    <t>D5.041.02</t>
  </si>
  <si>
    <t>728.790</t>
  </si>
  <si>
    <t>D5.041.03</t>
  </si>
  <si>
    <t>728.996</t>
  </si>
  <si>
    <t>D5.041.04</t>
  </si>
  <si>
    <t>728.673</t>
  </si>
  <si>
    <t>D5.041.05</t>
  </si>
  <si>
    <t>728.463</t>
  </si>
  <si>
    <t>D5.041.06</t>
  </si>
  <si>
    <t>D5.041.07</t>
  </si>
  <si>
    <t>728.617</t>
  </si>
  <si>
    <t>D5.041.08</t>
  </si>
  <si>
    <t>728.823</t>
  </si>
  <si>
    <t>D5.041.09</t>
  </si>
  <si>
    <t>727.938</t>
  </si>
  <si>
    <t>D5.041.10</t>
  </si>
  <si>
    <t>D5.041.11</t>
  </si>
  <si>
    <t>D5.041.12</t>
  </si>
  <si>
    <t>727.454</t>
  </si>
  <si>
    <t>D5.041.13</t>
  </si>
  <si>
    <t>D5.042.01</t>
  </si>
  <si>
    <t>715.049</t>
  </si>
  <si>
    <t>D5.042.02</t>
  </si>
  <si>
    <t>728.951</t>
  </si>
  <si>
    <t>D5.042.03</t>
  </si>
  <si>
    <t>728.986</t>
  </si>
  <si>
    <t>D5.042.04</t>
  </si>
  <si>
    <t>D5.042.05</t>
  </si>
  <si>
    <t>D5.042.07</t>
  </si>
  <si>
    <t>728.542</t>
  </si>
  <si>
    <t>D5.042.08</t>
  </si>
  <si>
    <t>728.480</t>
  </si>
  <si>
    <t>D5.042.09</t>
  </si>
  <si>
    <t>728.544</t>
  </si>
  <si>
    <t>D5.042.10</t>
  </si>
  <si>
    <t>D5.042.11</t>
  </si>
  <si>
    <t>D5.042.12</t>
  </si>
  <si>
    <t>D5.042.13</t>
  </si>
  <si>
    <t>D5.043.01</t>
  </si>
  <si>
    <t>729.343</t>
  </si>
  <si>
    <t>D5.043.02</t>
  </si>
  <si>
    <t>D5.043.03</t>
  </si>
  <si>
    <t>729.094</t>
  </si>
  <si>
    <t>D5.043.04</t>
  </si>
  <si>
    <t>D5.043.05</t>
  </si>
  <si>
    <t>728.730</t>
  </si>
  <si>
    <t>D5.043.06</t>
  </si>
  <si>
    <t>D5.043.07</t>
  </si>
  <si>
    <t>728.586</t>
  </si>
  <si>
    <t>D5.043.08</t>
  </si>
  <si>
    <t>728.225</t>
  </si>
  <si>
    <t>D5.043.09</t>
  </si>
  <si>
    <t>728.109</t>
  </si>
  <si>
    <t>D5.043.10</t>
  </si>
  <si>
    <t>728.104</t>
  </si>
  <si>
    <t>D5.043.11</t>
  </si>
  <si>
    <t>728.144</t>
  </si>
  <si>
    <t>D5.043.12</t>
  </si>
  <si>
    <t>728.044</t>
  </si>
  <si>
    <t>D5.043.13</t>
  </si>
  <si>
    <t>D5.044.01</t>
  </si>
  <si>
    <t>729.488</t>
  </si>
  <si>
    <t>D5.044.02</t>
  </si>
  <si>
    <t>729.675</t>
  </si>
  <si>
    <t>D5.044.03</t>
  </si>
  <si>
    <t>729.420</t>
  </si>
  <si>
    <t>D5.044.04</t>
  </si>
  <si>
    <t>729.139</t>
  </si>
  <si>
    <t>D5.044.05</t>
  </si>
  <si>
    <t>710.955</t>
  </si>
  <si>
    <t>729.150</t>
  </si>
  <si>
    <t>D5.044.06</t>
  </si>
  <si>
    <t>728.541</t>
  </si>
  <si>
    <t>D5.044.07</t>
  </si>
  <si>
    <t>728.695</t>
  </si>
  <si>
    <t>D5.044.08</t>
  </si>
  <si>
    <t>728.690</t>
  </si>
  <si>
    <t>D5.044.09</t>
  </si>
  <si>
    <t>728.905</t>
  </si>
  <si>
    <t>D5.044.10</t>
  </si>
  <si>
    <t>D5.044.11</t>
  </si>
  <si>
    <t>D5.044.12</t>
  </si>
  <si>
    <t>D5.044.13</t>
  </si>
  <si>
    <t>728.192</t>
  </si>
  <si>
    <t>D5.045.01</t>
  </si>
  <si>
    <t>D5.045.03</t>
  </si>
  <si>
    <t>729.676</t>
  </si>
  <si>
    <t>D5.045.04</t>
  </si>
  <si>
    <t>729.464</t>
  </si>
  <si>
    <t>D5.045.05</t>
  </si>
  <si>
    <t>D5.045.06</t>
  </si>
  <si>
    <t>730.006</t>
  </si>
  <si>
    <t>D5.045.07</t>
  </si>
  <si>
    <t>D5.045.08</t>
  </si>
  <si>
    <t>729.210</t>
  </si>
  <si>
    <t>D5.045.09</t>
  </si>
  <si>
    <t>729.014</t>
  </si>
  <si>
    <t>D5.045.10</t>
  </si>
  <si>
    <t>729.281</t>
  </si>
  <si>
    <t>D5.045.11</t>
  </si>
  <si>
    <t>D5.045.12</t>
  </si>
  <si>
    <t>728.811</t>
  </si>
  <si>
    <t>D5.045.13</t>
  </si>
  <si>
    <t>728.062</t>
  </si>
  <si>
    <t>D5.046.01</t>
  </si>
  <si>
    <t>730.454</t>
  </si>
  <si>
    <t>D5.046.02</t>
  </si>
  <si>
    <t>D5.046.03</t>
  </si>
  <si>
    <t>729.024</t>
  </si>
  <si>
    <t>D5.046.04</t>
  </si>
  <si>
    <t>729.191</t>
  </si>
  <si>
    <t>D5.046.05</t>
  </si>
  <si>
    <t>728.873</t>
  </si>
  <si>
    <t>D5.046.06</t>
  </si>
  <si>
    <t>728.882</t>
  </si>
  <si>
    <t>D5.046.07</t>
  </si>
  <si>
    <t>729.035</t>
  </si>
  <si>
    <t>D5.046.08</t>
  </si>
  <si>
    <t>728.657</t>
  </si>
  <si>
    <t>D5.046.09</t>
  </si>
  <si>
    <t>728.115</t>
  </si>
  <si>
    <t>D5.046.10</t>
  </si>
  <si>
    <t>728.449</t>
  </si>
  <si>
    <t>D5.047.01</t>
  </si>
  <si>
    <t>729.738</t>
  </si>
  <si>
    <t>D5.047.02</t>
  </si>
  <si>
    <t>729.594</t>
  </si>
  <si>
    <t>D5.047.03</t>
  </si>
  <si>
    <t>729.438</t>
  </si>
  <si>
    <t>D5.047.04</t>
  </si>
  <si>
    <t>729.531</t>
  </si>
  <si>
    <t>D5.047.05</t>
  </si>
  <si>
    <t>729.327</t>
  </si>
  <si>
    <t>D5.047.06</t>
  </si>
  <si>
    <t>D5.047.07</t>
  </si>
  <si>
    <t>729.133</t>
  </si>
  <si>
    <t>D5.047.08</t>
  </si>
  <si>
    <t>728.696</t>
  </si>
  <si>
    <t>D5.047.09</t>
  </si>
  <si>
    <t>713.401</t>
  </si>
  <si>
    <t>D5.047.10</t>
  </si>
  <si>
    <t>D5.048.01</t>
  </si>
  <si>
    <t>729.805</t>
  </si>
  <si>
    <t>D5.048.02</t>
  </si>
  <si>
    <t>729.537</t>
  </si>
  <si>
    <t>D5.048.03</t>
  </si>
  <si>
    <t>729.590</t>
  </si>
  <si>
    <t>D5.048.04</t>
  </si>
  <si>
    <t>729.650</t>
  </si>
  <si>
    <t>D5.048.05</t>
  </si>
  <si>
    <t>728.957</t>
  </si>
  <si>
    <t>D5.048.06</t>
  </si>
  <si>
    <t>729.268</t>
  </si>
  <si>
    <t>D5.048.07</t>
  </si>
  <si>
    <t>728.894</t>
  </si>
  <si>
    <t>D5.048.08</t>
  </si>
  <si>
    <t>D5.048.09</t>
  </si>
  <si>
    <t>728.525</t>
  </si>
  <si>
    <t>D5.048.10</t>
  </si>
  <si>
    <t>D5.049.01</t>
  </si>
  <si>
    <t>730.977</t>
  </si>
  <si>
    <t>D5.049.02</t>
  </si>
  <si>
    <t>D5.049.03</t>
  </si>
  <si>
    <t>730.580</t>
  </si>
  <si>
    <t>D5.049.04</t>
  </si>
  <si>
    <t>D5.049.05</t>
  </si>
  <si>
    <t>730.021</t>
  </si>
  <si>
    <t>D5.049.06</t>
  </si>
  <si>
    <t>730.096</t>
  </si>
  <si>
    <t>D5.049.07</t>
  </si>
  <si>
    <t>729.671</t>
  </si>
  <si>
    <t>D5.049.08</t>
  </si>
  <si>
    <t>729.804</t>
  </si>
  <si>
    <t>D5.049.09</t>
  </si>
  <si>
    <t>729.538</t>
  </si>
  <si>
    <t>D5.049.10</t>
  </si>
  <si>
    <t>729.469</t>
  </si>
  <si>
    <t>D5.049.11</t>
  </si>
  <si>
    <t>729.368</t>
  </si>
  <si>
    <t>D5.049.12</t>
  </si>
  <si>
    <t>D5.049.13</t>
  </si>
  <si>
    <t>729.534</t>
  </si>
  <si>
    <t>D5.050.01</t>
  </si>
  <si>
    <t>D5.050.02</t>
  </si>
  <si>
    <t>730.408</t>
  </si>
  <si>
    <t>D5.050.03</t>
  </si>
  <si>
    <t>D5.050.04</t>
  </si>
  <si>
    <t>730.431</t>
  </si>
  <si>
    <t>D5.050.05</t>
  </si>
  <si>
    <t>D5.050.06</t>
  </si>
  <si>
    <t>730.281</t>
  </si>
  <si>
    <t>D5.050.07</t>
  </si>
  <si>
    <t>D5.050.08</t>
  </si>
  <si>
    <t>729.857</t>
  </si>
  <si>
    <t>D5.050.09</t>
  </si>
  <si>
    <t>D5.050.10</t>
  </si>
  <si>
    <t>D5.050.11</t>
  </si>
  <si>
    <t>729.476</t>
  </si>
  <si>
    <t>D5.050.12</t>
  </si>
  <si>
    <t>729.334</t>
  </si>
  <si>
    <t>D5.050.13</t>
  </si>
  <si>
    <t>729.009</t>
  </si>
  <si>
    <t>D5.051.01</t>
  </si>
  <si>
    <t>731.507</t>
  </si>
  <si>
    <t>D5.051.02</t>
  </si>
  <si>
    <t>730.947</t>
  </si>
  <si>
    <t>D5.051.03</t>
  </si>
  <si>
    <t>730.368</t>
  </si>
  <si>
    <t>D5.051.04</t>
  </si>
  <si>
    <t>D5.051.05</t>
  </si>
  <si>
    <t>730.054</t>
  </si>
  <si>
    <t>D5.051.06</t>
  </si>
  <si>
    <t>730.478</t>
  </si>
  <si>
    <t>D5.051.07</t>
  </si>
  <si>
    <t>D5.051.08</t>
  </si>
  <si>
    <t>729.919</t>
  </si>
  <si>
    <t>D5.051.09</t>
  </si>
  <si>
    <t>730.091</t>
  </si>
  <si>
    <t>717.948</t>
  </si>
  <si>
    <t>D5.051.11</t>
  </si>
  <si>
    <t>D5.051.12</t>
  </si>
  <si>
    <t>D5.051.13</t>
  </si>
  <si>
    <t>729.899</t>
  </si>
  <si>
    <t>D5.052.01</t>
  </si>
  <si>
    <t>731.639</t>
  </si>
  <si>
    <t>D5.052.02</t>
  </si>
  <si>
    <t>D5.052.03</t>
  </si>
  <si>
    <t>730.424</t>
  </si>
  <si>
    <t>D5.052.04</t>
  </si>
  <si>
    <t>D5.052.05</t>
  </si>
  <si>
    <t>D5.052.06</t>
  </si>
  <si>
    <t>D5.052.07</t>
  </si>
  <si>
    <t>D5.052.08</t>
  </si>
  <si>
    <t>729.754</t>
  </si>
  <si>
    <t>D5.052.09</t>
  </si>
  <si>
    <t>729.904</t>
  </si>
  <si>
    <t>D5.052.10</t>
  </si>
  <si>
    <t>729.770</t>
  </si>
  <si>
    <t>D5.052.11</t>
  </si>
  <si>
    <t>729.768</t>
  </si>
  <si>
    <t>D5.052.12</t>
  </si>
  <si>
    <t>729.044</t>
  </si>
  <si>
    <t>D5.052.13</t>
  </si>
  <si>
    <t>729.473</t>
  </si>
  <si>
    <t>D5.053.01</t>
  </si>
  <si>
    <t>D5.053.02</t>
  </si>
  <si>
    <t>731.263</t>
  </si>
  <si>
    <t>D5.053.03</t>
  </si>
  <si>
    <t>D5.053.04</t>
  </si>
  <si>
    <t>730.835</t>
  </si>
  <si>
    <t>D5.053.05</t>
  </si>
  <si>
    <t>730.873</t>
  </si>
  <si>
    <t>D5.053.06</t>
  </si>
  <si>
    <t>730.614</t>
  </si>
  <si>
    <t>D5.053.07</t>
  </si>
  <si>
    <t>730.537</t>
  </si>
  <si>
    <t>D5.053.08</t>
  </si>
  <si>
    <t>730.262</t>
  </si>
  <si>
    <t>D5.053.09</t>
  </si>
  <si>
    <t>730.122</t>
  </si>
  <si>
    <t>D5.053.10</t>
  </si>
  <si>
    <t>729.271</t>
  </si>
  <si>
    <t>D5.053.11</t>
  </si>
  <si>
    <t>729.910</t>
  </si>
  <si>
    <t>D5.053.12</t>
  </si>
  <si>
    <t>729.663</t>
  </si>
  <si>
    <t>D5.053.13</t>
  </si>
  <si>
    <t>729.532</t>
  </si>
  <si>
    <t>D5.054.01</t>
  </si>
  <si>
    <t>733.488</t>
  </si>
  <si>
    <t>D5.054.02</t>
  </si>
  <si>
    <t>733.034</t>
  </si>
  <si>
    <t>D5.054.03</t>
  </si>
  <si>
    <t>732.385</t>
  </si>
  <si>
    <t>D5.054.04</t>
  </si>
  <si>
    <t>D5.054.05</t>
  </si>
  <si>
    <t>D5.054.06</t>
  </si>
  <si>
    <t>730.821</t>
  </si>
  <si>
    <t>D5.054.07</t>
  </si>
  <si>
    <t>D5.054.08</t>
  </si>
  <si>
    <t>730.514</t>
  </si>
  <si>
    <t>D5.054.09</t>
  </si>
  <si>
    <t>D5.054.10</t>
  </si>
  <si>
    <t>729.447</t>
  </si>
  <si>
    <t>D5.054.11</t>
  </si>
  <si>
    <t>730.103</t>
  </si>
  <si>
    <t>D5.054.12</t>
  </si>
  <si>
    <t>729.891</t>
  </si>
  <si>
    <t>D5.054.13</t>
  </si>
  <si>
    <t>730.265</t>
  </si>
  <si>
    <t>D5.055.01</t>
  </si>
  <si>
    <t>733.713</t>
  </si>
  <si>
    <t>D5.055.02</t>
  </si>
  <si>
    <t>D5.055.03</t>
  </si>
  <si>
    <t>732.061</t>
  </si>
  <si>
    <t>D5.055.04</t>
  </si>
  <si>
    <t>731.837</t>
  </si>
  <si>
    <t>D5.055.05</t>
  </si>
  <si>
    <t>D5.055.06</t>
  </si>
  <si>
    <t>D5.055.07</t>
  </si>
  <si>
    <t>D5.055.08</t>
  </si>
  <si>
    <t>731.276</t>
  </si>
  <si>
    <t>D5.055.09</t>
  </si>
  <si>
    <t>730.701</t>
  </si>
  <si>
    <t>D5.055.10</t>
  </si>
  <si>
    <t>729.710</t>
  </si>
  <si>
    <t>D5.055.13</t>
  </si>
  <si>
    <t>729.994</t>
  </si>
  <si>
    <t>D5.056.01</t>
  </si>
  <si>
    <t>D5.056.02</t>
  </si>
  <si>
    <t>D5.056.03</t>
  </si>
  <si>
    <t>731.760</t>
  </si>
  <si>
    <t>D5.056.04</t>
  </si>
  <si>
    <t>731.575</t>
  </si>
  <si>
    <t>D5.056.06</t>
  </si>
  <si>
    <t>731.427</t>
  </si>
  <si>
    <t>D5.056.07</t>
  </si>
  <si>
    <t>730.920</t>
  </si>
  <si>
    <t>D5.056.08</t>
  </si>
  <si>
    <t>730.841</t>
  </si>
  <si>
    <t>D5.056.09</t>
  </si>
  <si>
    <t>731.649</t>
  </si>
  <si>
    <t>D5.056.10</t>
  </si>
  <si>
    <t>730.924</t>
  </si>
  <si>
    <t>D5.056.11</t>
  </si>
  <si>
    <t>730.234</t>
  </si>
  <si>
    <t>D5.056.12</t>
  </si>
  <si>
    <t>D5.056.13</t>
  </si>
  <si>
    <t>730.765</t>
  </si>
  <si>
    <t>D5.057.01</t>
  </si>
  <si>
    <t>733.182</t>
  </si>
  <si>
    <t>D5.057.02</t>
  </si>
  <si>
    <t>733.438</t>
  </si>
  <si>
    <t>D5.057.03</t>
  </si>
  <si>
    <t>733.304</t>
  </si>
  <si>
    <t>D5.057.04</t>
  </si>
  <si>
    <t>D5.057.05</t>
  </si>
  <si>
    <t>D5.057.06</t>
  </si>
  <si>
    <t>D5.057.07</t>
  </si>
  <si>
    <t>D5.057.08</t>
  </si>
  <si>
    <t>730.995</t>
  </si>
  <si>
    <t>D5.057.09</t>
  </si>
  <si>
    <t>D5.057.10</t>
  </si>
  <si>
    <t>730.917</t>
  </si>
  <si>
    <t>D5.057.11</t>
  </si>
  <si>
    <t>730.602</t>
  </si>
  <si>
    <t>D5.057.12</t>
  </si>
  <si>
    <t>730.720</t>
  </si>
  <si>
    <t>D5.057.13</t>
  </si>
  <si>
    <t>731.343</t>
  </si>
  <si>
    <t>D5.058.01</t>
  </si>
  <si>
    <t>733.734</t>
  </si>
  <si>
    <t>D5.058.02</t>
  </si>
  <si>
    <t>D5.058.03</t>
  </si>
  <si>
    <t>732.433</t>
  </si>
  <si>
    <t>D5.058.04</t>
  </si>
  <si>
    <t>731.818</t>
  </si>
  <si>
    <t>D5.058.05</t>
  </si>
  <si>
    <t>731.398</t>
  </si>
  <si>
    <t>D5.058.06</t>
  </si>
  <si>
    <t>D5.058.07</t>
  </si>
  <si>
    <t>731.132</t>
  </si>
  <si>
    <t>D5.058.08</t>
  </si>
  <si>
    <t>731.936</t>
  </si>
  <si>
    <t>D5.058.09</t>
  </si>
  <si>
    <t>732.185</t>
  </si>
  <si>
    <t>D5.058.10</t>
  </si>
  <si>
    <t>732.178</t>
  </si>
  <si>
    <t>D5.058.11</t>
  </si>
  <si>
    <t>730.659</t>
  </si>
  <si>
    <t>D5.058.12</t>
  </si>
  <si>
    <t>730.575</t>
  </si>
  <si>
    <t>D5.058.13</t>
  </si>
  <si>
    <t>731.998</t>
  </si>
  <si>
    <t>D5.059.01</t>
  </si>
  <si>
    <t>732.070</t>
  </si>
  <si>
    <t>D5.059.02</t>
  </si>
  <si>
    <t>732.349</t>
  </si>
  <si>
    <t>D5.059.03</t>
  </si>
  <si>
    <t>D5.059.04</t>
  </si>
  <si>
    <t>731.769</t>
  </si>
  <si>
    <t>D5.059.05</t>
  </si>
  <si>
    <t>732.320</t>
  </si>
  <si>
    <t>D5.059.06</t>
  </si>
  <si>
    <t>731.945</t>
  </si>
  <si>
    <t>D5.059.07</t>
  </si>
  <si>
    <t>732.065</t>
  </si>
  <si>
    <t>D5.059.08</t>
  </si>
  <si>
    <t>731.662</t>
  </si>
  <si>
    <t>D5.059.09</t>
  </si>
  <si>
    <t>731.304</t>
  </si>
  <si>
    <t>D5.059.10</t>
  </si>
  <si>
    <t>731.096</t>
  </si>
  <si>
    <t>D5.059.11</t>
  </si>
  <si>
    <t>730.964</t>
  </si>
  <si>
    <t>D5.059.12</t>
  </si>
  <si>
    <t>730.616</t>
  </si>
  <si>
    <t>D5.059.13</t>
  </si>
  <si>
    <t>D5.060.01</t>
  </si>
  <si>
    <t>732.417</t>
  </si>
  <si>
    <t>D5.060.02</t>
  </si>
  <si>
    <t>732.243</t>
  </si>
  <si>
    <t>D5.060.03</t>
  </si>
  <si>
    <t>D5.060.04</t>
  </si>
  <si>
    <t>731.853</t>
  </si>
  <si>
    <t>D5.060.05</t>
  </si>
  <si>
    <t>731.889</t>
  </si>
  <si>
    <t>D5.060.06</t>
  </si>
  <si>
    <t>726.124</t>
  </si>
  <si>
    <t>D5.060.07</t>
  </si>
  <si>
    <t>D5.060.08</t>
  </si>
  <si>
    <t>731.303</t>
  </si>
  <si>
    <t>D5.060.09</t>
  </si>
  <si>
    <t>731.115</t>
  </si>
  <si>
    <t>D5.060.10</t>
  </si>
  <si>
    <t>731.005</t>
  </si>
  <si>
    <t>D5.060.11</t>
  </si>
  <si>
    <t>730.694</t>
  </si>
  <si>
    <t>D5.060.12</t>
  </si>
  <si>
    <t>730.796</t>
  </si>
  <si>
    <t>D5.060.13</t>
  </si>
  <si>
    <t>730.684</t>
  </si>
  <si>
    <t>D5.061.01</t>
  </si>
  <si>
    <t>D5.061.02</t>
  </si>
  <si>
    <t>732.241</t>
  </si>
  <si>
    <t>D5.061.03</t>
  </si>
  <si>
    <t>732.670</t>
  </si>
  <si>
    <t>D5.061.04</t>
  </si>
  <si>
    <t>732.146</t>
  </si>
  <si>
    <t>D5.061.05</t>
  </si>
  <si>
    <t>D5.061.06</t>
  </si>
  <si>
    <t>731.581</t>
  </si>
  <si>
    <t>D5.061.07</t>
  </si>
  <si>
    <t>731.706</t>
  </si>
  <si>
    <t>D5.061.08</t>
  </si>
  <si>
    <t>D5.061.09</t>
  </si>
  <si>
    <t>730.971</t>
  </si>
  <si>
    <t>D5.061.10</t>
  </si>
  <si>
    <t>731.979</t>
  </si>
  <si>
    <t>D5.061.11</t>
  </si>
  <si>
    <t>731.426</t>
  </si>
  <si>
    <t>D5.061.12</t>
  </si>
  <si>
    <t>D5.061.13</t>
  </si>
  <si>
    <t>D5.062.01</t>
  </si>
  <si>
    <t>727.715</t>
  </si>
  <si>
    <t>D5.062.02</t>
  </si>
  <si>
    <t>733.026</t>
  </si>
  <si>
    <t>D5.062.03</t>
  </si>
  <si>
    <t>D5.062.04</t>
  </si>
  <si>
    <t>D5.062.05</t>
  </si>
  <si>
    <t>D5.062.06</t>
  </si>
  <si>
    <t>D5.062.07</t>
  </si>
  <si>
    <t>D5.062.08</t>
  </si>
  <si>
    <t>731.571</t>
  </si>
  <si>
    <t>D5.062.09</t>
  </si>
  <si>
    <t>731.570</t>
  </si>
  <si>
    <t>D5.062.10</t>
  </si>
  <si>
    <t>731.532</t>
  </si>
  <si>
    <t>D5.062.11</t>
  </si>
  <si>
    <t>D5.062.12</t>
  </si>
  <si>
    <t>731.556</t>
  </si>
  <si>
    <t>D5.062.13</t>
  </si>
  <si>
    <t>731.009</t>
  </si>
  <si>
    <t>D5.063.01</t>
  </si>
  <si>
    <t>722.624</t>
  </si>
  <si>
    <t>D5.063.02</t>
  </si>
  <si>
    <t>722.736</t>
  </si>
  <si>
    <t>D5.063.03</t>
  </si>
  <si>
    <t>D5.063.04</t>
  </si>
  <si>
    <t>722.732</t>
  </si>
  <si>
    <t>D5.063.05</t>
  </si>
  <si>
    <t>722.394</t>
  </si>
  <si>
    <t>D5.063.06</t>
  </si>
  <si>
    <t>722.251</t>
  </si>
  <si>
    <t>D5.063.07</t>
  </si>
  <si>
    <t>D5.063.08</t>
  </si>
  <si>
    <t>722.327</t>
  </si>
  <si>
    <t>D5.063.09</t>
  </si>
  <si>
    <t>D5.063.10</t>
  </si>
  <si>
    <t>721.666</t>
  </si>
  <si>
    <t>D5.064.01</t>
  </si>
  <si>
    <t>D5.064.02</t>
  </si>
  <si>
    <t>722.761</t>
  </si>
  <si>
    <t>D5.064.03</t>
  </si>
  <si>
    <t>D5.064.04</t>
  </si>
  <si>
    <t>722.469</t>
  </si>
  <si>
    <t>D5.064.05</t>
  </si>
  <si>
    <t>722.646</t>
  </si>
  <si>
    <t>D5.064.06</t>
  </si>
  <si>
    <t>722.548</t>
  </si>
  <si>
    <t>D5.064.07</t>
  </si>
  <si>
    <t>D5.064.08</t>
  </si>
  <si>
    <t>722.291</t>
  </si>
  <si>
    <t>D5.064.09</t>
  </si>
  <si>
    <t>721.915</t>
  </si>
  <si>
    <t>D5.064.10</t>
  </si>
  <si>
    <t>D5.065.01</t>
  </si>
  <si>
    <t>D5.065.02</t>
  </si>
  <si>
    <t>D5.065.03</t>
  </si>
  <si>
    <t>722.822</t>
  </si>
  <si>
    <t>D5.065.04</t>
  </si>
  <si>
    <t>D5.065.05</t>
  </si>
  <si>
    <t>D5.065.06</t>
  </si>
  <si>
    <t>722.593</t>
  </si>
  <si>
    <t>D5.065.07</t>
  </si>
  <si>
    <t>D5.065.08</t>
  </si>
  <si>
    <t>722.215</t>
  </si>
  <si>
    <t>D5.065.09</t>
  </si>
  <si>
    <t>721.849</t>
  </si>
  <si>
    <t>D5.065.10</t>
  </si>
  <si>
    <t>D5.066.01</t>
  </si>
  <si>
    <t>D5.066.02</t>
  </si>
  <si>
    <t>D5.066.03</t>
  </si>
  <si>
    <t>722.376</t>
  </si>
  <si>
    <t>D5.066.04</t>
  </si>
  <si>
    <t>723.029</t>
  </si>
  <si>
    <t>D5.066.05</t>
  </si>
  <si>
    <t>721.932</t>
  </si>
  <si>
    <t>D5.066.06</t>
  </si>
  <si>
    <t>722.579</t>
  </si>
  <si>
    <t>D5.066.07</t>
  </si>
  <si>
    <t>722.429</t>
  </si>
  <si>
    <t>D5.066.08</t>
  </si>
  <si>
    <t>D5.066.09</t>
  </si>
  <si>
    <t>722.061</t>
  </si>
  <si>
    <t>D5.066.10</t>
  </si>
  <si>
    <t>D5.067.01</t>
  </si>
  <si>
    <t>723.238</t>
  </si>
  <si>
    <t>D5.067.02</t>
  </si>
  <si>
    <t>D5.067.03</t>
  </si>
  <si>
    <t>D5.067.04</t>
  </si>
  <si>
    <t>723.030</t>
  </si>
  <si>
    <t>D5.067.05</t>
  </si>
  <si>
    <t>722.775</t>
  </si>
  <si>
    <t>D5.067.06</t>
  </si>
  <si>
    <t>722.640</t>
  </si>
  <si>
    <t>D5.067.07</t>
  </si>
  <si>
    <t>721.677</t>
  </si>
  <si>
    <t>D5.067.08</t>
  </si>
  <si>
    <t>722.685</t>
  </si>
  <si>
    <t>D5.067.09</t>
  </si>
  <si>
    <t>722.296</t>
  </si>
  <si>
    <t>D5.067.10</t>
  </si>
  <si>
    <t>D5.068.01</t>
  </si>
  <si>
    <t>712.950</t>
  </si>
  <si>
    <t>D5.068.02</t>
  </si>
  <si>
    <t>723.074</t>
  </si>
  <si>
    <t>D5.068.03</t>
  </si>
  <si>
    <t>D5.068.04</t>
  </si>
  <si>
    <t>722.515</t>
  </si>
  <si>
    <t>D5.068.05</t>
  </si>
  <si>
    <t>723.048</t>
  </si>
  <si>
    <t>D5.068.06</t>
  </si>
  <si>
    <t>D5.068.07</t>
  </si>
  <si>
    <t>722.625</t>
  </si>
  <si>
    <t>D5.068.08</t>
  </si>
  <si>
    <t>D5.068.09</t>
  </si>
  <si>
    <t>722.537</t>
  </si>
  <si>
    <t>D5.068.10</t>
  </si>
  <si>
    <t>D5.069.01</t>
  </si>
  <si>
    <t>723.515</t>
  </si>
  <si>
    <t>D5.069.02</t>
  </si>
  <si>
    <t>723.247</t>
  </si>
  <si>
    <t>D5.069.03</t>
  </si>
  <si>
    <t>723.173</t>
  </si>
  <si>
    <t>D5.069.04</t>
  </si>
  <si>
    <t>723.170</t>
  </si>
  <si>
    <t>D5.069.06</t>
  </si>
  <si>
    <t>D5.069.07</t>
  </si>
  <si>
    <t>722.549</t>
  </si>
  <si>
    <t>D5.069.08</t>
  </si>
  <si>
    <t>722.731</t>
  </si>
  <si>
    <t>D5.069.09</t>
  </si>
  <si>
    <t>D5.069.10</t>
  </si>
  <si>
    <t>D5.070.01</t>
  </si>
  <si>
    <t>D5.070.02</t>
  </si>
  <si>
    <t>727.449</t>
  </si>
  <si>
    <t>D5.070.03</t>
  </si>
  <si>
    <t>727.122</t>
  </si>
  <si>
    <t>D5.070.04</t>
  </si>
  <si>
    <t>D5.070.05</t>
  </si>
  <si>
    <t>726.455</t>
  </si>
  <si>
    <t>D5.070.06</t>
  </si>
  <si>
    <t>D5.070.07</t>
  </si>
  <si>
    <t>726.728</t>
  </si>
  <si>
    <t>D5.070.08</t>
  </si>
  <si>
    <t>726.737</t>
  </si>
  <si>
    <t>D5.070.09</t>
  </si>
  <si>
    <t>726.380</t>
  </si>
  <si>
    <t>D5.070.10</t>
  </si>
  <si>
    <t>D5.071.01</t>
  </si>
  <si>
    <t>726.817</t>
  </si>
  <si>
    <t>D5.071.02</t>
  </si>
  <si>
    <t>727.504</t>
  </si>
  <si>
    <t>D5.071.03</t>
  </si>
  <si>
    <t>727.393</t>
  </si>
  <si>
    <t>D5.071.04</t>
  </si>
  <si>
    <t>727.252</t>
  </si>
  <si>
    <t>D5.071.05</t>
  </si>
  <si>
    <t>726.294</t>
  </si>
  <si>
    <t>D5.071.06</t>
  </si>
  <si>
    <t>726.089</t>
  </si>
  <si>
    <t>D5.071.07</t>
  </si>
  <si>
    <t>D5.071.08</t>
  </si>
  <si>
    <t>726.718</t>
  </si>
  <si>
    <t>D5.071.09</t>
  </si>
  <si>
    <t>726.274</t>
  </si>
  <si>
    <t>D5.071.10</t>
  </si>
  <si>
    <t>D5.072.01</t>
  </si>
  <si>
    <t>D5.072.02</t>
  </si>
  <si>
    <t>723.015</t>
  </si>
  <si>
    <t>D5.072.03</t>
  </si>
  <si>
    <t>723.148</t>
  </si>
  <si>
    <t>D5.072.04</t>
  </si>
  <si>
    <t>722.831</t>
  </si>
  <si>
    <t>D5.072.05</t>
  </si>
  <si>
    <t>722.445</t>
  </si>
  <si>
    <t>D5.072.06</t>
  </si>
  <si>
    <t>D5.072.07</t>
  </si>
  <si>
    <t>D5.072.08</t>
  </si>
  <si>
    <t>D5.072.09</t>
  </si>
  <si>
    <t>722.035</t>
  </si>
  <si>
    <t>D5.072.10</t>
  </si>
  <si>
    <t>D5.073.01</t>
  </si>
  <si>
    <t>D5.073.02</t>
  </si>
  <si>
    <t>D5.073.03</t>
  </si>
  <si>
    <t>723.181</t>
  </si>
  <si>
    <t>D5.073.04</t>
  </si>
  <si>
    <t>723.403</t>
  </si>
  <si>
    <t>D5.073.05</t>
  </si>
  <si>
    <t>D5.073.06</t>
  </si>
  <si>
    <t>722.665</t>
  </si>
  <si>
    <t>D5.073.07</t>
  </si>
  <si>
    <t>722.464</t>
  </si>
  <si>
    <t>D5.073.08</t>
  </si>
  <si>
    <t>722.163</t>
  </si>
  <si>
    <t>D5.073.09</t>
  </si>
  <si>
    <t>D5.073.10</t>
  </si>
  <si>
    <t>D5.074.01</t>
  </si>
  <si>
    <t>D5.074.02</t>
  </si>
  <si>
    <t>D5.074.03</t>
  </si>
  <si>
    <t>723.340</t>
  </si>
  <si>
    <t>D5.074.04</t>
  </si>
  <si>
    <t>723.444</t>
  </si>
  <si>
    <t>D5.074.05</t>
  </si>
  <si>
    <t>D5.074.06</t>
  </si>
  <si>
    <t>722.727</t>
  </si>
  <si>
    <t>D5.074.07</t>
  </si>
  <si>
    <t>722.529</t>
  </si>
  <si>
    <t>D5.074.08</t>
  </si>
  <si>
    <t>722.645</t>
  </si>
  <si>
    <t>D5.074.09</t>
  </si>
  <si>
    <t>D5.074.10</t>
  </si>
  <si>
    <t>D5.075.02</t>
  </si>
  <si>
    <t>728.257</t>
  </si>
  <si>
    <t>D5.075.03</t>
  </si>
  <si>
    <t>727.803</t>
  </si>
  <si>
    <t>D5.075.04</t>
  </si>
  <si>
    <t>727.939</t>
  </si>
  <si>
    <t>D5.075.05</t>
  </si>
  <si>
    <t>D5.075.06</t>
  </si>
  <si>
    <t>727.995</t>
  </si>
  <si>
    <t>D5.075.07</t>
  </si>
  <si>
    <t>D5.075.08</t>
  </si>
  <si>
    <t>727.673</t>
  </si>
  <si>
    <t>D5.075.09</t>
  </si>
  <si>
    <t>D5.075.10</t>
  </si>
  <si>
    <t>D5.076.01</t>
  </si>
  <si>
    <t>728.999</t>
  </si>
  <si>
    <t>D5.076.02</t>
  </si>
  <si>
    <t>728.219</t>
  </si>
  <si>
    <t>D5.076.03</t>
  </si>
  <si>
    <t>D5.076.04</t>
  </si>
  <si>
    <t>D5.076.05</t>
  </si>
  <si>
    <t>728.400</t>
  </si>
  <si>
    <t>D5.076.06</t>
  </si>
  <si>
    <t>D5.076.07</t>
  </si>
  <si>
    <t>727.375</t>
  </si>
  <si>
    <t>D5.076.08</t>
  </si>
  <si>
    <t>D5.076.09</t>
  </si>
  <si>
    <t>727.720</t>
  </si>
  <si>
    <t>D5.076.10</t>
  </si>
  <si>
    <t>D5.077.01</t>
  </si>
  <si>
    <t>D5.077.02</t>
  </si>
  <si>
    <t>728.947</t>
  </si>
  <si>
    <t>D5.077.03</t>
  </si>
  <si>
    <t>728.163</t>
  </si>
  <si>
    <t>D5.077.04</t>
  </si>
  <si>
    <t>728.322</t>
  </si>
  <si>
    <t>D5.077.05</t>
  </si>
  <si>
    <t>727.980</t>
  </si>
  <si>
    <t>D5.077.06</t>
  </si>
  <si>
    <t>D5.077.07</t>
  </si>
  <si>
    <t>727.671</t>
  </si>
  <si>
    <t>D5.077.08</t>
  </si>
  <si>
    <t>728.059</t>
  </si>
  <si>
    <t>D5.077.09</t>
  </si>
  <si>
    <t>D5.077.10</t>
  </si>
  <si>
    <t>D5.078.01</t>
  </si>
  <si>
    <t>728.458</t>
  </si>
  <si>
    <t>D5.078.02</t>
  </si>
  <si>
    <t>D5.078.03</t>
  </si>
  <si>
    <t>D5.078.04</t>
  </si>
  <si>
    <t>D5.078.05</t>
  </si>
  <si>
    <t>728.156</t>
  </si>
  <si>
    <t>D5.078.06</t>
  </si>
  <si>
    <t>728.455</t>
  </si>
  <si>
    <t>D5.078.07</t>
  </si>
  <si>
    <t>727.954</t>
  </si>
  <si>
    <t>D5.078.08</t>
  </si>
  <si>
    <t>728.010</t>
  </si>
  <si>
    <t>D5.078.09</t>
  </si>
  <si>
    <t>727.934</t>
  </si>
  <si>
    <t>D5.078.10</t>
  </si>
  <si>
    <t>728.312</t>
  </si>
  <si>
    <t>D5.079.01</t>
  </si>
  <si>
    <t>D5.079.02</t>
  </si>
  <si>
    <t>729.393</t>
  </si>
  <si>
    <t>D5.079.03</t>
  </si>
  <si>
    <t>728.778</t>
  </si>
  <si>
    <t>D5.079.04</t>
  </si>
  <si>
    <t>D5.079.05</t>
  </si>
  <si>
    <t>728.776</t>
  </si>
  <si>
    <t>D5.079.06</t>
  </si>
  <si>
    <t>728.164</t>
  </si>
  <si>
    <t>D5.079.07</t>
  </si>
  <si>
    <t>728.438</t>
  </si>
  <si>
    <t>D5.079.08</t>
  </si>
  <si>
    <t>D5.079.09</t>
  </si>
  <si>
    <t>D5.079.10</t>
  </si>
  <si>
    <t>727.575</t>
  </si>
  <si>
    <t>D5.080.01</t>
  </si>
  <si>
    <t>728.829</t>
  </si>
  <si>
    <t>D5.080.02</t>
  </si>
  <si>
    <t>D5.080.03</t>
  </si>
  <si>
    <t>728.618</t>
  </si>
  <si>
    <t>D5.080.04</t>
  </si>
  <si>
    <t>D5.080.05</t>
  </si>
  <si>
    <t>728.964</t>
  </si>
  <si>
    <t>D5.080.06</t>
  </si>
  <si>
    <t>728.375</t>
  </si>
  <si>
    <t>D5.080.07</t>
  </si>
  <si>
    <t>D5.080.08</t>
  </si>
  <si>
    <t>727.810</t>
  </si>
  <si>
    <t>D5.080.09</t>
  </si>
  <si>
    <t>727.928</t>
  </si>
  <si>
    <t>D5.080.10</t>
  </si>
  <si>
    <t>728.364</t>
  </si>
  <si>
    <t>D5.081.01</t>
  </si>
  <si>
    <t>729.418</t>
  </si>
  <si>
    <t>D5.081.02</t>
  </si>
  <si>
    <t>728.907</t>
  </si>
  <si>
    <t>D5.081.03</t>
  </si>
  <si>
    <t>728.397</t>
  </si>
  <si>
    <t>D5.081.04</t>
  </si>
  <si>
    <t>D5.081.05</t>
  </si>
  <si>
    <t>D5.081.06</t>
  </si>
  <si>
    <t>729.076</t>
  </si>
  <si>
    <t>D5.081.07</t>
  </si>
  <si>
    <t>728.415</t>
  </si>
  <si>
    <t>716.368</t>
  </si>
  <si>
    <t>D5.081.09</t>
  </si>
  <si>
    <t>727.965</t>
  </si>
  <si>
    <t>D5.081.10</t>
  </si>
  <si>
    <t>D5.082.01</t>
  </si>
  <si>
    <t>728.841</t>
  </si>
  <si>
    <t>D5.082.02</t>
  </si>
  <si>
    <t>728.920</t>
  </si>
  <si>
    <t>D5.082.03</t>
  </si>
  <si>
    <t>729.177</t>
  </si>
  <si>
    <t>D5.082.04</t>
  </si>
  <si>
    <t>D5.082.05</t>
  </si>
  <si>
    <t>D5.082.06</t>
  </si>
  <si>
    <t>729.086</t>
  </si>
  <si>
    <t>D5.082.07</t>
  </si>
  <si>
    <t>728.561</t>
  </si>
  <si>
    <t>D5.082.08</t>
  </si>
  <si>
    <t>D5.082.09</t>
  </si>
  <si>
    <t>728.319</t>
  </si>
  <si>
    <t>D5.082.10</t>
  </si>
  <si>
    <t>D5.083.01</t>
  </si>
  <si>
    <t>D5.083.02</t>
  </si>
  <si>
    <t>729.125</t>
  </si>
  <si>
    <t>D5.083.03</t>
  </si>
  <si>
    <t>729.267</t>
  </si>
  <si>
    <t>D5.083.04</t>
  </si>
  <si>
    <t>729.068</t>
  </si>
  <si>
    <t>D5.083.05</t>
  </si>
  <si>
    <t>D5.083.06</t>
  </si>
  <si>
    <t>728.646</t>
  </si>
  <si>
    <t>D5.083.07</t>
  </si>
  <si>
    <t>D5.083.08</t>
  </si>
  <si>
    <t>D5.083.09</t>
  </si>
  <si>
    <t>728.194</t>
  </si>
  <si>
    <t>D5.083.10</t>
  </si>
  <si>
    <t>D5.084.03</t>
  </si>
  <si>
    <t>724.306</t>
  </si>
  <si>
    <t>D5.084.04</t>
  </si>
  <si>
    <t>724.283</t>
  </si>
  <si>
    <t>D5.084.05</t>
  </si>
  <si>
    <t>724.719</t>
  </si>
  <si>
    <t>D5.084.06</t>
  </si>
  <si>
    <t>724.392</t>
  </si>
  <si>
    <t>D5.084.07</t>
  </si>
  <si>
    <t>724.300</t>
  </si>
  <si>
    <t>D5.084.08</t>
  </si>
  <si>
    <t>D5.084.09</t>
  </si>
  <si>
    <t>D5.084.10</t>
  </si>
  <si>
    <t>723.129</t>
  </si>
  <si>
    <t>D5.085.01</t>
  </si>
  <si>
    <t>D5.085.02</t>
  </si>
  <si>
    <t>724.941</t>
  </si>
  <si>
    <t>D5.085.03</t>
  </si>
  <si>
    <t>D5.085.04</t>
  </si>
  <si>
    <t>724.359</t>
  </si>
  <si>
    <t>D5.085.05</t>
  </si>
  <si>
    <t>724.626</t>
  </si>
  <si>
    <t>D5.085.06</t>
  </si>
  <si>
    <t>724.167</t>
  </si>
  <si>
    <t>D5.085.07</t>
  </si>
  <si>
    <t>724.329</t>
  </si>
  <si>
    <t>D5.085.08</t>
  </si>
  <si>
    <t>724.134</t>
  </si>
  <si>
    <t>D5.085.09</t>
  </si>
  <si>
    <t>D5.085.10</t>
  </si>
  <si>
    <t>723.986</t>
  </si>
  <si>
    <t>D5.086.01</t>
  </si>
  <si>
    <t>725.147</t>
  </si>
  <si>
    <t>D5.086.02</t>
  </si>
  <si>
    <t>724.919</t>
  </si>
  <si>
    <t>D5.086.03</t>
  </si>
  <si>
    <t>725.144</t>
  </si>
  <si>
    <t>D5.086.04</t>
  </si>
  <si>
    <t>724.855</t>
  </si>
  <si>
    <t>D5.086.05</t>
  </si>
  <si>
    <t>724.790</t>
  </si>
  <si>
    <t>D5.086.06</t>
  </si>
  <si>
    <t>724.704</t>
  </si>
  <si>
    <t>D5.086.07</t>
  </si>
  <si>
    <t>D5.086.08</t>
  </si>
  <si>
    <t>724.390</t>
  </si>
  <si>
    <t>D5.086.09</t>
  </si>
  <si>
    <t>724.015</t>
  </si>
  <si>
    <t>D5.086.10</t>
  </si>
  <si>
    <t>723.850</t>
  </si>
  <si>
    <t>D5.087.01</t>
  </si>
  <si>
    <t>725.323</t>
  </si>
  <si>
    <t>D5.087.02</t>
  </si>
  <si>
    <t>725.104</t>
  </si>
  <si>
    <t>D5.087.03</t>
  </si>
  <si>
    <t>725.150</t>
  </si>
  <si>
    <t>D5.087.04</t>
  </si>
  <si>
    <t>D5.087.05</t>
  </si>
  <si>
    <t>D5.087.06</t>
  </si>
  <si>
    <t>725.598</t>
  </si>
  <si>
    <t>D5.087.07</t>
  </si>
  <si>
    <t>D5.087.08</t>
  </si>
  <si>
    <t>D5.087.09</t>
  </si>
  <si>
    <t>724.089</t>
  </si>
  <si>
    <t>D5.087.10</t>
  </si>
  <si>
    <t>724.019</t>
  </si>
  <si>
    <t>D5.088.01</t>
  </si>
  <si>
    <t>725.508</t>
  </si>
  <si>
    <t>D5.088.02</t>
  </si>
  <si>
    <t>725.485</t>
  </si>
  <si>
    <t>D5.088.03</t>
  </si>
  <si>
    <t>725.289</t>
  </si>
  <si>
    <t>D5.088.04</t>
  </si>
  <si>
    <t>D5.088.05</t>
  </si>
  <si>
    <t>725.014</t>
  </si>
  <si>
    <t>713.125</t>
  </si>
  <si>
    <t>D5.088.07</t>
  </si>
  <si>
    <t>724.699</t>
  </si>
  <si>
    <t>D5.088.08</t>
  </si>
  <si>
    <t>D5.088.09</t>
  </si>
  <si>
    <t>D5.088.10</t>
  </si>
  <si>
    <t>D5.089.01</t>
  </si>
  <si>
    <t>725.588</t>
  </si>
  <si>
    <t>D5.089.02</t>
  </si>
  <si>
    <t>725.467</t>
  </si>
  <si>
    <t>D5.089.03</t>
  </si>
  <si>
    <t>725.370</t>
  </si>
  <si>
    <t>D5.089.04</t>
  </si>
  <si>
    <t>725.387</t>
  </si>
  <si>
    <t>D5.089.05</t>
  </si>
  <si>
    <t>725.157</t>
  </si>
  <si>
    <t>D5.089.06</t>
  </si>
  <si>
    <t>725.034</t>
  </si>
  <si>
    <t>D5.089.07</t>
  </si>
  <si>
    <t>724.883</t>
  </si>
  <si>
    <t>D5.089.08</t>
  </si>
  <si>
    <t>D5.089.09</t>
  </si>
  <si>
    <t>D5.089.10</t>
  </si>
  <si>
    <t>D5.090.01</t>
  </si>
  <si>
    <t>D5.090.02</t>
  </si>
  <si>
    <t>D5.090.03</t>
  </si>
  <si>
    <t>D5.090.04</t>
  </si>
  <si>
    <t>D5.090.05</t>
  </si>
  <si>
    <t>725.390</t>
  </si>
  <si>
    <t>D5.090.06</t>
  </si>
  <si>
    <t>D5.090.07</t>
  </si>
  <si>
    <t>725.041</t>
  </si>
  <si>
    <t>D5.090.08</t>
  </si>
  <si>
    <t>724.860</t>
  </si>
  <si>
    <t>D5.090.09</t>
  </si>
  <si>
    <t>724.857</t>
  </si>
  <si>
    <t>D5.090.10</t>
  </si>
  <si>
    <t>724.369</t>
  </si>
  <si>
    <t>D5.091.01</t>
  </si>
  <si>
    <t>725.891</t>
  </si>
  <si>
    <t>D5.091.02</t>
  </si>
  <si>
    <t>725.767</t>
  </si>
  <si>
    <t>D5.091.03</t>
  </si>
  <si>
    <t>725.754</t>
  </si>
  <si>
    <t>D5.091.04</t>
  </si>
  <si>
    <t>D5.091.05</t>
  </si>
  <si>
    <t>725.366</t>
  </si>
  <si>
    <t>D5.091.06</t>
  </si>
  <si>
    <t>725.452</t>
  </si>
  <si>
    <t>D5.091.07</t>
  </si>
  <si>
    <t>725.152</t>
  </si>
  <si>
    <t>D5.091.08</t>
  </si>
  <si>
    <t>D5.091.09</t>
  </si>
  <si>
    <t>724.877</t>
  </si>
  <si>
    <t>D5.091.10</t>
  </si>
  <si>
    <t>D5.092.01</t>
  </si>
  <si>
    <t>D5.092.02</t>
  </si>
  <si>
    <t>725.992</t>
  </si>
  <si>
    <t>D5.092.03</t>
  </si>
  <si>
    <t>D5.092.04</t>
  </si>
  <si>
    <t>725.530</t>
  </si>
  <si>
    <t>D5.092.05</t>
  </si>
  <si>
    <t>D5.092.06</t>
  </si>
  <si>
    <t>D5.092.07</t>
  </si>
  <si>
    <t>D5.092.08</t>
  </si>
  <si>
    <t>D5.092.09</t>
  </si>
  <si>
    <t>D5.092.10</t>
  </si>
  <si>
    <t>724.487</t>
  </si>
  <si>
    <t>D5.093.01</t>
  </si>
  <si>
    <t>725.911</t>
  </si>
  <si>
    <t>D5.093.02</t>
  </si>
  <si>
    <t>D5.093.03</t>
  </si>
  <si>
    <t>730.858</t>
  </si>
  <si>
    <t>D5.093.04</t>
  </si>
  <si>
    <t>D5.093.05</t>
  </si>
  <si>
    <t>730.434</t>
  </si>
  <si>
    <t>D5.093.06</t>
  </si>
  <si>
    <t>730.235</t>
  </si>
  <si>
    <t>D5.093.07</t>
  </si>
  <si>
    <t>725.621</t>
  </si>
  <si>
    <t>D5.093.08</t>
  </si>
  <si>
    <t>D5.093.09</t>
  </si>
  <si>
    <t>D5.093.10</t>
  </si>
  <si>
    <t>729.652</t>
  </si>
  <si>
    <t>D6.001.01</t>
  </si>
  <si>
    <t>743.339</t>
  </si>
  <si>
    <t>D6.001.02</t>
  </si>
  <si>
    <t>742.470</t>
  </si>
  <si>
    <t>D6.001.03</t>
  </si>
  <si>
    <t>00:20:03</t>
  </si>
  <si>
    <t>741.349</t>
  </si>
  <si>
    <t>D6.001.04</t>
  </si>
  <si>
    <t>740.075</t>
  </si>
  <si>
    <t>D6.001.05</t>
  </si>
  <si>
    <t>729.584</t>
  </si>
  <si>
    <t>D6.001.06</t>
  </si>
  <si>
    <t>D6.001.07</t>
  </si>
  <si>
    <t>D6.001.08</t>
  </si>
  <si>
    <t>737.176</t>
  </si>
  <si>
    <t>D6.001.09</t>
  </si>
  <si>
    <t>736.334</t>
  </si>
  <si>
    <t>D6.001.10</t>
  </si>
  <si>
    <t>735.362</t>
  </si>
  <si>
    <t>D6.001.11</t>
  </si>
  <si>
    <t>735.232</t>
  </si>
  <si>
    <t>D6.001.12</t>
  </si>
  <si>
    <t>734.415</t>
  </si>
  <si>
    <t>D6.001.13</t>
  </si>
  <si>
    <t>D6.002.01</t>
  </si>
  <si>
    <t>00:27:29</t>
  </si>
  <si>
    <t>743.248</t>
  </si>
  <si>
    <t>D6.002.02</t>
  </si>
  <si>
    <t>742.791</t>
  </si>
  <si>
    <t>D6.002.03</t>
  </si>
  <si>
    <t>741.416</t>
  </si>
  <si>
    <t>D6.002.04</t>
  </si>
  <si>
    <t>739.850</t>
  </si>
  <si>
    <t>D6.002.05</t>
  </si>
  <si>
    <t>D6.002.06</t>
  </si>
  <si>
    <t>D6.002.07</t>
  </si>
  <si>
    <t>737.738</t>
  </si>
  <si>
    <t>D6.002.08</t>
  </si>
  <si>
    <t>736.532</t>
  </si>
  <si>
    <t>D6.002.09</t>
  </si>
  <si>
    <t>735.944</t>
  </si>
  <si>
    <t>D6.002.10</t>
  </si>
  <si>
    <t>735.317</t>
  </si>
  <si>
    <t>D6.002.11</t>
  </si>
  <si>
    <t>734.724</t>
  </si>
  <si>
    <t>D6.002.12</t>
  </si>
  <si>
    <t>734.430</t>
  </si>
  <si>
    <t>D6.002.13</t>
  </si>
  <si>
    <t>733.829</t>
  </si>
  <si>
    <t>D6.003.01</t>
  </si>
  <si>
    <t>743.802</t>
  </si>
  <si>
    <t>D6.003.02</t>
  </si>
  <si>
    <t>743.118</t>
  </si>
  <si>
    <t>D6.003.03</t>
  </si>
  <si>
    <t>741.701</t>
  </si>
  <si>
    <t>D6.003.04</t>
  </si>
  <si>
    <t>740.238</t>
  </si>
  <si>
    <t>D6.003.05</t>
  </si>
  <si>
    <t>739.513</t>
  </si>
  <si>
    <t>D6.003.06</t>
  </si>
  <si>
    <t>D6.003.07</t>
  </si>
  <si>
    <t>737.937</t>
  </si>
  <si>
    <t>D6.003.08</t>
  </si>
  <si>
    <t>737.494</t>
  </si>
  <si>
    <t>D6.003.09</t>
  </si>
  <si>
    <t>736.321</t>
  </si>
  <si>
    <t>D6.003.10</t>
  </si>
  <si>
    <t>735.606</t>
  </si>
  <si>
    <t>D6.003.11</t>
  </si>
  <si>
    <t>735.056</t>
  </si>
  <si>
    <t>D6.003.12</t>
  </si>
  <si>
    <t>734.522</t>
  </si>
  <si>
    <t>D6.003.13</t>
  </si>
  <si>
    <t>734.080</t>
  </si>
  <si>
    <t>D6.004.01</t>
  </si>
  <si>
    <t>744.289</t>
  </si>
  <si>
    <t>D6.004.02</t>
  </si>
  <si>
    <t>01:08:15</t>
  </si>
  <si>
    <t>D6.004.03</t>
  </si>
  <si>
    <t>00:42:50</t>
  </si>
  <si>
    <t>742.126</t>
  </si>
  <si>
    <t>D6.004.04</t>
  </si>
  <si>
    <t>00:22:32</t>
  </si>
  <si>
    <t>740.616</t>
  </si>
  <si>
    <t>D6.004.05</t>
  </si>
  <si>
    <t>739.727</t>
  </si>
  <si>
    <t>D6.004.06</t>
  </si>
  <si>
    <t>738.679</t>
  </si>
  <si>
    <t>D6.004.07</t>
  </si>
  <si>
    <t>737.640</t>
  </si>
  <si>
    <t>D6.004.08</t>
  </si>
  <si>
    <t>737.752</t>
  </si>
  <si>
    <t>D6.004.09</t>
  </si>
  <si>
    <t>736.329</t>
  </si>
  <si>
    <t>D6.004.10</t>
  </si>
  <si>
    <t>735.849</t>
  </si>
  <si>
    <t>D6.004.11</t>
  </si>
  <si>
    <t>735.074</t>
  </si>
  <si>
    <t>D6.004.12</t>
  </si>
  <si>
    <t>734.747</t>
  </si>
  <si>
    <t>D6.004.13</t>
  </si>
  <si>
    <t>734.223</t>
  </si>
  <si>
    <t>D6.005.01</t>
  </si>
  <si>
    <t>D6.005.02</t>
  </si>
  <si>
    <t>00:35:56</t>
  </si>
  <si>
    <t>743.816</t>
  </si>
  <si>
    <t>D6.005.03</t>
  </si>
  <si>
    <t>00:25:18</t>
  </si>
  <si>
    <t>742.221</t>
  </si>
  <si>
    <t>D6.005.04</t>
  </si>
  <si>
    <t>741.343</t>
  </si>
  <si>
    <t>D6.005.05</t>
  </si>
  <si>
    <t>00:30:14</t>
  </si>
  <si>
    <t>739.903</t>
  </si>
  <si>
    <t>D6.005.06</t>
  </si>
  <si>
    <t>738.976</t>
  </si>
  <si>
    <t>D6.005.07</t>
  </si>
  <si>
    <t>738.252</t>
  </si>
  <si>
    <t>D6.005.08</t>
  </si>
  <si>
    <t>737.920</t>
  </si>
  <si>
    <t>D6.005.09</t>
  </si>
  <si>
    <t>737.119</t>
  </si>
  <si>
    <t>D6.005.10</t>
  </si>
  <si>
    <t>736.228</t>
  </si>
  <si>
    <t>D6.005.11</t>
  </si>
  <si>
    <t>735.361</t>
  </si>
  <si>
    <t>D6.005.12</t>
  </si>
  <si>
    <t>734.807</t>
  </si>
  <si>
    <t>D6.005.13</t>
  </si>
  <si>
    <t>734.373</t>
  </si>
  <si>
    <t>D6.006.01</t>
  </si>
  <si>
    <t>744.902</t>
  </si>
  <si>
    <t>D6.006.02</t>
  </si>
  <si>
    <t>744.057</t>
  </si>
  <si>
    <t>D6.006.03</t>
  </si>
  <si>
    <t>742.749</t>
  </si>
  <si>
    <t>D6.006.04</t>
  </si>
  <si>
    <t>D6.006.05</t>
  </si>
  <si>
    <t>740.282</t>
  </si>
  <si>
    <t>D6.006.06</t>
  </si>
  <si>
    <t>D6.006.07</t>
  </si>
  <si>
    <t>738.393</t>
  </si>
  <si>
    <t>D6.006.08</t>
  </si>
  <si>
    <t>737.938</t>
  </si>
  <si>
    <t>D6.006.09</t>
  </si>
  <si>
    <t>737.353</t>
  </si>
  <si>
    <t>D6.006.10</t>
  </si>
  <si>
    <t>736.618</t>
  </si>
  <si>
    <t>D6.006.11</t>
  </si>
  <si>
    <t>736.008</t>
  </si>
  <si>
    <t>D6.006.12</t>
  </si>
  <si>
    <t>735.148</t>
  </si>
  <si>
    <t>D6.006.13</t>
  </si>
  <si>
    <t>734.755</t>
  </si>
  <si>
    <t>D6.007.01</t>
  </si>
  <si>
    <t>745.663</t>
  </si>
  <si>
    <t>D6.007.02</t>
  </si>
  <si>
    <t>732.526</t>
  </si>
  <si>
    <t>D6.007.03</t>
  </si>
  <si>
    <t>743.120</t>
  </si>
  <si>
    <t>D6.007.04</t>
  </si>
  <si>
    <t>00:22:59</t>
  </si>
  <si>
    <t>741.720</t>
  </si>
  <si>
    <t>D6.007.05</t>
  </si>
  <si>
    <t>741.009</t>
  </si>
  <si>
    <t>D6.007.06</t>
  </si>
  <si>
    <t>739.546</t>
  </si>
  <si>
    <t>D6.007.07</t>
  </si>
  <si>
    <t>739.641</t>
  </si>
  <si>
    <t>D6.007.08</t>
  </si>
  <si>
    <t>738.058</t>
  </si>
  <si>
    <t>D6.007.09</t>
  </si>
  <si>
    <t>737.472</t>
  </si>
  <si>
    <t>D6.007.10</t>
  </si>
  <si>
    <t>736.957</t>
  </si>
  <si>
    <t>D6.007.11</t>
  </si>
  <si>
    <t>735.987</t>
  </si>
  <si>
    <t>D6.007.12</t>
  </si>
  <si>
    <t>735.818</t>
  </si>
  <si>
    <t>D6.007.13</t>
  </si>
  <si>
    <t>735.052</t>
  </si>
  <si>
    <t>D6.008.01</t>
  </si>
  <si>
    <t>744.992</t>
  </si>
  <si>
    <t>D6.008.02</t>
  </si>
  <si>
    <t>744.343</t>
  </si>
  <si>
    <t>D6.008.03</t>
  </si>
  <si>
    <t>743.265</t>
  </si>
  <si>
    <t>D6.008.04</t>
  </si>
  <si>
    <t>741.315</t>
  </si>
  <si>
    <t>D6.008.05</t>
  </si>
  <si>
    <t>740.899</t>
  </si>
  <si>
    <t>D6.008.06</t>
  </si>
  <si>
    <t>739.888</t>
  </si>
  <si>
    <t>D6.008.07</t>
  </si>
  <si>
    <t>738.794</t>
  </si>
  <si>
    <t>D6.008.08</t>
  </si>
  <si>
    <t>738.231</t>
  </si>
  <si>
    <t>D6.008.09</t>
  </si>
  <si>
    <t>737.882</t>
  </si>
  <si>
    <t>D6.008.10</t>
  </si>
  <si>
    <t>737.425</t>
  </si>
  <si>
    <t>D6.008.11</t>
  </si>
  <si>
    <t>736.465</t>
  </si>
  <si>
    <t>D6.008.12</t>
  </si>
  <si>
    <t>735.560</t>
  </si>
  <si>
    <t>D6.008.13</t>
  </si>
  <si>
    <t>734.996</t>
  </si>
  <si>
    <t>D6.009.01</t>
  </si>
  <si>
    <t>744.770</t>
  </si>
  <si>
    <t>D6.009.02</t>
  </si>
  <si>
    <t>743.973</t>
  </si>
  <si>
    <t>D6.009.03</t>
  </si>
  <si>
    <t>D6.009.04</t>
  </si>
  <si>
    <t>00:23:53</t>
  </si>
  <si>
    <t>742.586</t>
  </si>
  <si>
    <t>D6.009.05</t>
  </si>
  <si>
    <t>00:18:39</t>
  </si>
  <si>
    <t>D6.009.06</t>
  </si>
  <si>
    <t>740.065</t>
  </si>
  <si>
    <t>D6.009.07</t>
  </si>
  <si>
    <t>739.748</t>
  </si>
  <si>
    <t>D6.009.08</t>
  </si>
  <si>
    <t>738.682</t>
  </si>
  <si>
    <t>D6.009.09</t>
  </si>
  <si>
    <t>738.335</t>
  </si>
  <si>
    <t>D6.009.10</t>
  </si>
  <si>
    <t>737.384</t>
  </si>
  <si>
    <t>D6.009.11</t>
  </si>
  <si>
    <t>736.357</t>
  </si>
  <si>
    <t>D6.009.12</t>
  </si>
  <si>
    <t>735.457</t>
  </si>
  <si>
    <t>D6.009.13</t>
  </si>
  <si>
    <t>735.427</t>
  </si>
  <si>
    <t>D6.010.01</t>
  </si>
  <si>
    <t>745.377</t>
  </si>
  <si>
    <t>D6.010.02</t>
  </si>
  <si>
    <t>744.819</t>
  </si>
  <si>
    <t>D6.010.03</t>
  </si>
  <si>
    <t>744.389</t>
  </si>
  <si>
    <t>D6.010.04</t>
  </si>
  <si>
    <t>743.414</t>
  </si>
  <si>
    <t>D6.010.05</t>
  </si>
  <si>
    <t>741.111</t>
  </si>
  <si>
    <t>D6.010.06</t>
  </si>
  <si>
    <t>00:25:44</t>
  </si>
  <si>
    <t>740.723</t>
  </si>
  <si>
    <t>D6.010.07</t>
  </si>
  <si>
    <t>740.539</t>
  </si>
  <si>
    <t>D6.010.08</t>
  </si>
  <si>
    <t>739.757</t>
  </si>
  <si>
    <t>D6.010.09</t>
  </si>
  <si>
    <t>738.730</t>
  </si>
  <si>
    <t>D6.010.10</t>
  </si>
  <si>
    <t>738.425</t>
  </si>
  <si>
    <t>D6.010.11</t>
  </si>
  <si>
    <t>737.599</t>
  </si>
  <si>
    <t>D6.010.12</t>
  </si>
  <si>
    <t>736.930</t>
  </si>
  <si>
    <t>D6.010.13</t>
  </si>
  <si>
    <t>736.483</t>
  </si>
  <si>
    <t>D6.011.01</t>
  </si>
  <si>
    <t>747.055</t>
  </si>
  <si>
    <t>D6.011.02</t>
  </si>
  <si>
    <t>745.699</t>
  </si>
  <si>
    <t>D6.011.03</t>
  </si>
  <si>
    <t>744.783</t>
  </si>
  <si>
    <t>D6.011.04</t>
  </si>
  <si>
    <t>743.729</t>
  </si>
  <si>
    <t>D6.011.05</t>
  </si>
  <si>
    <t>742.876</t>
  </si>
  <si>
    <t>D6.011.06</t>
  </si>
  <si>
    <t>D6.011.07</t>
  </si>
  <si>
    <t>741.083</t>
  </si>
  <si>
    <t>D6.011.08</t>
  </si>
  <si>
    <t>740.026</t>
  </si>
  <si>
    <t>D6.011.09</t>
  </si>
  <si>
    <t>739.406</t>
  </si>
  <si>
    <t>D6.011.10</t>
  </si>
  <si>
    <t>738.112</t>
  </si>
  <si>
    <t>D6.011.11</t>
  </si>
  <si>
    <t>D6.011.12</t>
  </si>
  <si>
    <t>737.037</t>
  </si>
  <si>
    <t>D6.011.13</t>
  </si>
  <si>
    <t>736.395</t>
  </si>
  <si>
    <t>D6.012.01</t>
  </si>
  <si>
    <t>747.784</t>
  </si>
  <si>
    <t>D6.012.02</t>
  </si>
  <si>
    <t>746.318</t>
  </si>
  <si>
    <t>D6.012.03</t>
  </si>
  <si>
    <t>745.581</t>
  </si>
  <si>
    <t>D6.012.04</t>
  </si>
  <si>
    <t>744.353</t>
  </si>
  <si>
    <t>D6.012.05</t>
  </si>
  <si>
    <t>743.251</t>
  </si>
  <si>
    <t>D6.012.06</t>
  </si>
  <si>
    <t>742.131</t>
  </si>
  <si>
    <t>D6.012.07</t>
  </si>
  <si>
    <t>741.329</t>
  </si>
  <si>
    <t>D6.012.08</t>
  </si>
  <si>
    <t>739.597</t>
  </si>
  <si>
    <t>D6.012.09</t>
  </si>
  <si>
    <t>739.363</t>
  </si>
  <si>
    <t>D6.012.10</t>
  </si>
  <si>
    <t>738.260</t>
  </si>
  <si>
    <t>D6.012.11</t>
  </si>
  <si>
    <t>737.743</t>
  </si>
  <si>
    <t>D6.012.12</t>
  </si>
  <si>
    <t>737.153</t>
  </si>
  <si>
    <t>D6.012.13</t>
  </si>
  <si>
    <t>736.653</t>
  </si>
  <si>
    <t>D6.013.01</t>
  </si>
  <si>
    <t>D6.013.02</t>
  </si>
  <si>
    <t>746.282</t>
  </si>
  <si>
    <t>D6.013.03</t>
  </si>
  <si>
    <t>745.121</t>
  </si>
  <si>
    <t>D6.013.04</t>
  </si>
  <si>
    <t>744.371</t>
  </si>
  <si>
    <t>D6.013.05</t>
  </si>
  <si>
    <t>743.164</t>
  </si>
  <si>
    <t>D6.013.06</t>
  </si>
  <si>
    <t>741.400</t>
  </si>
  <si>
    <t>D6.013.07</t>
  </si>
  <si>
    <t>741.512</t>
  </si>
  <si>
    <t>D6.013.08</t>
  </si>
  <si>
    <t>741.273</t>
  </si>
  <si>
    <t>D6.013.09</t>
  </si>
  <si>
    <t>739.449</t>
  </si>
  <si>
    <t>D6.013.10</t>
  </si>
  <si>
    <t>739.336</t>
  </si>
  <si>
    <t>D6.013.11</t>
  </si>
  <si>
    <t>737.879</t>
  </si>
  <si>
    <t>D6.013.12</t>
  </si>
  <si>
    <t>D6.013.13</t>
  </si>
  <si>
    <t>736.585</t>
  </si>
  <si>
    <t>D6.014.01</t>
  </si>
  <si>
    <t>747.684</t>
  </si>
  <si>
    <t>D6.014.02</t>
  </si>
  <si>
    <t>746.682</t>
  </si>
  <si>
    <t>D6.014.03</t>
  </si>
  <si>
    <t>745.750</t>
  </si>
  <si>
    <t>D6.014.04</t>
  </si>
  <si>
    <t>D6.014.05</t>
  </si>
  <si>
    <t>D6.014.06</t>
  </si>
  <si>
    <t>730.372</t>
  </si>
  <si>
    <t>D6.014.07</t>
  </si>
  <si>
    <t>740.622</t>
  </si>
  <si>
    <t>D6.014.08</t>
  </si>
  <si>
    <t>739.842</t>
  </si>
  <si>
    <t>D6.014.09</t>
  </si>
  <si>
    <t>739.585</t>
  </si>
  <si>
    <t>D6.014.10</t>
  </si>
  <si>
    <t>D6.014.11</t>
  </si>
  <si>
    <t>737.568</t>
  </si>
  <si>
    <t>D6.014.12</t>
  </si>
  <si>
    <t>737.030</t>
  </si>
  <si>
    <t>D6.014.13</t>
  </si>
  <si>
    <t>736.804</t>
  </si>
  <si>
    <t>D6.015.01</t>
  </si>
  <si>
    <t>747.926</t>
  </si>
  <si>
    <t>D6.015.02</t>
  </si>
  <si>
    <t>746.820</t>
  </si>
  <si>
    <t>D6.015.03</t>
  </si>
  <si>
    <t>745.707</t>
  </si>
  <si>
    <t>D6.015.04</t>
  </si>
  <si>
    <t>744.218</t>
  </si>
  <si>
    <t>D6.015.05</t>
  </si>
  <si>
    <t>742.747</t>
  </si>
  <si>
    <t>D6.015.06</t>
  </si>
  <si>
    <t>D6.015.07</t>
  </si>
  <si>
    <t>D6.015.08</t>
  </si>
  <si>
    <t>740.496</t>
  </si>
  <si>
    <t>D6.015.09</t>
  </si>
  <si>
    <t>739.805</t>
  </si>
  <si>
    <t>D6.015.10</t>
  </si>
  <si>
    <t>738.821</t>
  </si>
  <si>
    <t>D6.015.11</t>
  </si>
  <si>
    <t>737.907</t>
  </si>
  <si>
    <t>D6.015.12</t>
  </si>
  <si>
    <t>737.341</t>
  </si>
  <si>
    <t>D6.015.13</t>
  </si>
  <si>
    <t>737.029</t>
  </si>
  <si>
    <t>D6.016.01</t>
  </si>
  <si>
    <t>748.491</t>
  </si>
  <si>
    <t>D6.016.02</t>
  </si>
  <si>
    <t>D6.016.03</t>
  </si>
  <si>
    <t>746.730</t>
  </si>
  <si>
    <t>D6.016.04</t>
  </si>
  <si>
    <t>745.565</t>
  </si>
  <si>
    <t>D6.016.05</t>
  </si>
  <si>
    <t>744.213</t>
  </si>
  <si>
    <t>D6.016.06</t>
  </si>
  <si>
    <t>742.926</t>
  </si>
  <si>
    <t>D6.016.07</t>
  </si>
  <si>
    <t>742.629</t>
  </si>
  <si>
    <t>D6.016.08</t>
  </si>
  <si>
    <t>741.102</t>
  </si>
  <si>
    <t>D6.016.09</t>
  </si>
  <si>
    <t>740.216</t>
  </si>
  <si>
    <t>D6.016.10</t>
  </si>
  <si>
    <t>D6.016.11</t>
  </si>
  <si>
    <t>738.116</t>
  </si>
  <si>
    <t>D6.016.12</t>
  </si>
  <si>
    <t>D6.016.13</t>
  </si>
  <si>
    <t>737.369</t>
  </si>
  <si>
    <t>D6.017.01</t>
  </si>
  <si>
    <t>748.992</t>
  </si>
  <si>
    <t>D6.017.02</t>
  </si>
  <si>
    <t>748.047</t>
  </si>
  <si>
    <t>D6.017.03</t>
  </si>
  <si>
    <t>746.224</t>
  </si>
  <si>
    <t>D6.017.04</t>
  </si>
  <si>
    <t>745.563</t>
  </si>
  <si>
    <t>D6.017.05</t>
  </si>
  <si>
    <t>744.481</t>
  </si>
  <si>
    <t>D6.017.06</t>
  </si>
  <si>
    <t>743.218</t>
  </si>
  <si>
    <t>D6.017.07</t>
  </si>
  <si>
    <t>742.917</t>
  </si>
  <si>
    <t>D6.017.08</t>
  </si>
  <si>
    <t>741.118</t>
  </si>
  <si>
    <t>D6.017.09</t>
  </si>
  <si>
    <t>740.424</t>
  </si>
  <si>
    <t>D6.017.10</t>
  </si>
  <si>
    <t>739.431</t>
  </si>
  <si>
    <t>D6.017.11</t>
  </si>
  <si>
    <t>738.933</t>
  </si>
  <si>
    <t>D6.017.12</t>
  </si>
  <si>
    <t>738.074</t>
  </si>
  <si>
    <t>D6.017.13</t>
  </si>
  <si>
    <t>737.547</t>
  </si>
  <si>
    <t>D6.018.01</t>
  </si>
  <si>
    <t>749.540</t>
  </si>
  <si>
    <t>D6.018.02</t>
  </si>
  <si>
    <t>749.373</t>
  </si>
  <si>
    <t>D6.018.03</t>
  </si>
  <si>
    <t>747.765</t>
  </si>
  <si>
    <t>D6.018.04</t>
  </si>
  <si>
    <t>746.412</t>
  </si>
  <si>
    <t>D6.018.05</t>
  </si>
  <si>
    <t>745.073</t>
  </si>
  <si>
    <t>D6.018.06</t>
  </si>
  <si>
    <t>743.830</t>
  </si>
  <si>
    <t>D6.018.07</t>
  </si>
  <si>
    <t>743.067</t>
  </si>
  <si>
    <t>D6.018.08</t>
  </si>
  <si>
    <t>741.875</t>
  </si>
  <si>
    <t>D6.018.09</t>
  </si>
  <si>
    <t>D6.018.10</t>
  </si>
  <si>
    <t>740.320</t>
  </si>
  <si>
    <t>D6.018.11</t>
  </si>
  <si>
    <t>738.968</t>
  </si>
  <si>
    <t>D6.018.12</t>
  </si>
  <si>
    <t>D6.018.13</t>
  </si>
  <si>
    <t>737.560</t>
  </si>
  <si>
    <t>D6.019.01</t>
  </si>
  <si>
    <t>749.903</t>
  </si>
  <si>
    <t>D6.019.02</t>
  </si>
  <si>
    <t>749.798</t>
  </si>
  <si>
    <t>D6.019.03</t>
  </si>
  <si>
    <t>747.964</t>
  </si>
  <si>
    <t>D6.019.04</t>
  </si>
  <si>
    <t>D6.019.05</t>
  </si>
  <si>
    <t>745.061</t>
  </si>
  <si>
    <t>D6.019.06</t>
  </si>
  <si>
    <t>744.383</t>
  </si>
  <si>
    <t>D6.019.07</t>
  </si>
  <si>
    <t>D6.019.08</t>
  </si>
  <si>
    <t>742.276</t>
  </si>
  <si>
    <t>D6.019.09</t>
  </si>
  <si>
    <t>741.155</t>
  </si>
  <si>
    <t>D6.019.10</t>
  </si>
  <si>
    <t>D6.019.11</t>
  </si>
  <si>
    <t>738.922</t>
  </si>
  <si>
    <t>D6.019.12</t>
  </si>
  <si>
    <t>738.137</t>
  </si>
  <si>
    <t>D6.019.13</t>
  </si>
  <si>
    <t>737.672</t>
  </si>
  <si>
    <t>D6.020.01</t>
  </si>
  <si>
    <t>750.158</t>
  </si>
  <si>
    <t>D6.020.02</t>
  </si>
  <si>
    <t>749.409</t>
  </si>
  <si>
    <t>D6.020.03</t>
  </si>
  <si>
    <t>748.864</t>
  </si>
  <si>
    <t>D6.020.04</t>
  </si>
  <si>
    <t>747.425</t>
  </si>
  <si>
    <t>D6.020.05</t>
  </si>
  <si>
    <t>745.941</t>
  </si>
  <si>
    <t>D6.020.06</t>
  </si>
  <si>
    <t>743.893</t>
  </si>
  <si>
    <t>D6.020.07</t>
  </si>
  <si>
    <t>742.900</t>
  </si>
  <si>
    <t>D6.020.08</t>
  </si>
  <si>
    <t>742.478</t>
  </si>
  <si>
    <t>D6.020.09</t>
  </si>
  <si>
    <t>741.451</t>
  </si>
  <si>
    <t>D6.020.10</t>
  </si>
  <si>
    <t>740.329</t>
  </si>
  <si>
    <t>D6.020.11</t>
  </si>
  <si>
    <t>738.999</t>
  </si>
  <si>
    <t>D6.020.12</t>
  </si>
  <si>
    <t>738.457</t>
  </si>
  <si>
    <t>D6.020.13</t>
  </si>
  <si>
    <t>738.127</t>
  </si>
  <si>
    <t>D6.021.01</t>
  </si>
  <si>
    <t>750.732</t>
  </si>
  <si>
    <t>D6.021.02</t>
  </si>
  <si>
    <t>750.011</t>
  </si>
  <si>
    <t>D6.021.03</t>
  </si>
  <si>
    <t>749.083</t>
  </si>
  <si>
    <t>D6.021.04</t>
  </si>
  <si>
    <t>747.912</t>
  </si>
  <si>
    <t>D6.021.05</t>
  </si>
  <si>
    <t>746.509</t>
  </si>
  <si>
    <t>D6.021.06</t>
  </si>
  <si>
    <t>744.366</t>
  </si>
  <si>
    <t>D6.021.07</t>
  </si>
  <si>
    <t>744.336</t>
  </si>
  <si>
    <t>D6.021.08</t>
  </si>
  <si>
    <t>743.384</t>
  </si>
  <si>
    <t>D6.021.09</t>
  </si>
  <si>
    <t>741.604</t>
  </si>
  <si>
    <t>D6.021.10</t>
  </si>
  <si>
    <t>740.524</t>
  </si>
  <si>
    <t>D6.021.11</t>
  </si>
  <si>
    <t>739.962</t>
  </si>
  <si>
    <t>D6.021.12</t>
  </si>
  <si>
    <t>738.903</t>
  </si>
  <si>
    <t>D6.021.13</t>
  </si>
  <si>
    <t>738.413</t>
  </si>
  <si>
    <t>D6.022.01</t>
  </si>
  <si>
    <t>746.815</t>
  </si>
  <si>
    <t>D6.022.02</t>
  </si>
  <si>
    <t>746.285</t>
  </si>
  <si>
    <t>D6.022.03</t>
  </si>
  <si>
    <t>745.372</t>
  </si>
  <si>
    <t>D6.022.04</t>
  </si>
  <si>
    <t>743.693</t>
  </si>
  <si>
    <t>D6.022.05</t>
  </si>
  <si>
    <t>742.472</t>
  </si>
  <si>
    <t>D6.022.06</t>
  </si>
  <si>
    <t>741.251</t>
  </si>
  <si>
    <t>D6.022.07</t>
  </si>
  <si>
    <t>D6.022.08</t>
  </si>
  <si>
    <t>739.986</t>
  </si>
  <si>
    <t>D6.022.09</t>
  </si>
  <si>
    <t>738.631</t>
  </si>
  <si>
    <t>D6.022.10</t>
  </si>
  <si>
    <t>738.545</t>
  </si>
  <si>
    <t>D6.023.01</t>
  </si>
  <si>
    <t>747.494</t>
  </si>
  <si>
    <t>D6.023.02</t>
  </si>
  <si>
    <t>746.262</t>
  </si>
  <si>
    <t>D6.023.03</t>
  </si>
  <si>
    <t>745.678</t>
  </si>
  <si>
    <t>D6.023.04</t>
  </si>
  <si>
    <t>744.087</t>
  </si>
  <si>
    <t>D6.023.05</t>
  </si>
  <si>
    <t>D6.023.06</t>
  </si>
  <si>
    <t>742.115</t>
  </si>
  <si>
    <t>D6.023.07</t>
  </si>
  <si>
    <t>741.004</t>
  </si>
  <si>
    <t>D6.023.08</t>
  </si>
  <si>
    <t>739.932</t>
  </si>
  <si>
    <t>D6.023.09</t>
  </si>
  <si>
    <t>739.340</t>
  </si>
  <si>
    <t>D6.023.10</t>
  </si>
  <si>
    <t>738.529</t>
  </si>
  <si>
    <t>D6.024.01</t>
  </si>
  <si>
    <t>747.836</t>
  </si>
  <si>
    <t>D6.024.02</t>
  </si>
  <si>
    <t>747.239</t>
  </si>
  <si>
    <t>D6.024.03</t>
  </si>
  <si>
    <t>746.357</t>
  </si>
  <si>
    <t>D6.024.04</t>
  </si>
  <si>
    <t>745.103</t>
  </si>
  <si>
    <t>D6.024.05</t>
  </si>
  <si>
    <t>743.374</t>
  </si>
  <si>
    <t>D6.024.06</t>
  </si>
  <si>
    <t>742.222</t>
  </si>
  <si>
    <t>D6.024.07</t>
  </si>
  <si>
    <t>741.591</t>
  </si>
  <si>
    <t>D6.024.08</t>
  </si>
  <si>
    <t>740.536</t>
  </si>
  <si>
    <t>D6.024.09</t>
  </si>
  <si>
    <t>729.939</t>
  </si>
  <si>
    <t>D6.024.10</t>
  </si>
  <si>
    <t>738.932</t>
  </si>
  <si>
    <t>D6.025.01</t>
  </si>
  <si>
    <t>D6.025.02</t>
  </si>
  <si>
    <t>733.022</t>
  </si>
  <si>
    <t>D6.025.03</t>
  </si>
  <si>
    <t>732.779</t>
  </si>
  <si>
    <t>D6.025.04</t>
  </si>
  <si>
    <t>732.523</t>
  </si>
  <si>
    <t>D6.025.05</t>
  </si>
  <si>
    <t>732.617</t>
  </si>
  <si>
    <t>D6.025.06</t>
  </si>
  <si>
    <t>732.704</t>
  </si>
  <si>
    <t>D6.025.07</t>
  </si>
  <si>
    <t>732.442</t>
  </si>
  <si>
    <t>D6.025.08</t>
  </si>
  <si>
    <t>D6.025.09</t>
  </si>
  <si>
    <t>D6.025.10</t>
  </si>
  <si>
    <t>731.881</t>
  </si>
  <si>
    <t>D6.025.11</t>
  </si>
  <si>
    <t>731.534</t>
  </si>
  <si>
    <t>D6.025.12</t>
  </si>
  <si>
    <t>731.373</t>
  </si>
  <si>
    <t>D6.025.13</t>
  </si>
  <si>
    <t>D6.026.01</t>
  </si>
  <si>
    <t>D6.026.02</t>
  </si>
  <si>
    <t>D6.026.03</t>
  </si>
  <si>
    <t>732.863</t>
  </si>
  <si>
    <t>D6.026.04</t>
  </si>
  <si>
    <t>732.748</t>
  </si>
  <si>
    <t>D6.026.05</t>
  </si>
  <si>
    <t>D6.026.06</t>
  </si>
  <si>
    <t>732.351</t>
  </si>
  <si>
    <t>D6.026.07</t>
  </si>
  <si>
    <t>D6.026.08</t>
  </si>
  <si>
    <t>D6.026.09</t>
  </si>
  <si>
    <t>731.751</t>
  </si>
  <si>
    <t>D6.026.10</t>
  </si>
  <si>
    <t>731.844</t>
  </si>
  <si>
    <t>D6.026.11</t>
  </si>
  <si>
    <t>D6.026.12</t>
  </si>
  <si>
    <t>731.529</t>
  </si>
  <si>
    <t>D6.026.13</t>
  </si>
  <si>
    <t>731.300</t>
  </si>
  <si>
    <t>D6.027.01</t>
  </si>
  <si>
    <t>733.508</t>
  </si>
  <si>
    <t>D6.027.02</t>
  </si>
  <si>
    <t>732.833</t>
  </si>
  <si>
    <t>D6.027.03</t>
  </si>
  <si>
    <t>D6.027.04</t>
  </si>
  <si>
    <t>732.716</t>
  </si>
  <si>
    <t>D6.027.05</t>
  </si>
  <si>
    <t>732.661</t>
  </si>
  <si>
    <t>D6.027.06</t>
  </si>
  <si>
    <t>732.471</t>
  </si>
  <si>
    <t>D6.027.07</t>
  </si>
  <si>
    <t>732.288</t>
  </si>
  <si>
    <t>D6.027.08</t>
  </si>
  <si>
    <t>732.226</t>
  </si>
  <si>
    <t>D6.027.09</t>
  </si>
  <si>
    <t>731.750</t>
  </si>
  <si>
    <t>D6.027.10</t>
  </si>
  <si>
    <t>731.761</t>
  </si>
  <si>
    <t>D6.027.11</t>
  </si>
  <si>
    <t>D6.027.12</t>
  </si>
  <si>
    <t>731.842</t>
  </si>
  <si>
    <t>D6.027.13</t>
  </si>
  <si>
    <t>731.489</t>
  </si>
  <si>
    <t>D6.028.01</t>
  </si>
  <si>
    <t>D6.028.02</t>
  </si>
  <si>
    <t>733.462</t>
  </si>
  <si>
    <t>D6.028.03</t>
  </si>
  <si>
    <t>733.296</t>
  </si>
  <si>
    <t>D6.028.04</t>
  </si>
  <si>
    <t>733.097</t>
  </si>
  <si>
    <t>D6.028.05</t>
  </si>
  <si>
    <t>D6.028.06</t>
  </si>
  <si>
    <t>D6.028.07</t>
  </si>
  <si>
    <t>732.422</t>
  </si>
  <si>
    <t>D6.028.08</t>
  </si>
  <si>
    <t>732.277</t>
  </si>
  <si>
    <t>D6.028.09</t>
  </si>
  <si>
    <t>D6.028.10</t>
  </si>
  <si>
    <t>731.938</t>
  </si>
  <si>
    <t>D6.028.11</t>
  </si>
  <si>
    <t>732.041</t>
  </si>
  <si>
    <t>D6.028.12</t>
  </si>
  <si>
    <t>D6.028.13</t>
  </si>
  <si>
    <t>731.579</t>
  </si>
  <si>
    <t>D6.029.01</t>
  </si>
  <si>
    <t>D6.029.02</t>
  </si>
  <si>
    <t>733.689</t>
  </si>
  <si>
    <t>D6.029.03</t>
  </si>
  <si>
    <t>733.549</t>
  </si>
  <si>
    <t>D6.029.04</t>
  </si>
  <si>
    <t>733.577</t>
  </si>
  <si>
    <t>D6.029.05</t>
  </si>
  <si>
    <t>733.098</t>
  </si>
  <si>
    <t>D6.029.06</t>
  </si>
  <si>
    <t>D6.029.07</t>
  </si>
  <si>
    <t>732.013</t>
  </si>
  <si>
    <t>D6.029.08</t>
  </si>
  <si>
    <t>D6.029.09</t>
  </si>
  <si>
    <t>732.236</t>
  </si>
  <si>
    <t>D6.029.10</t>
  </si>
  <si>
    <t>731.921</t>
  </si>
  <si>
    <t>D6.029.11</t>
  </si>
  <si>
    <t>D6.029.12</t>
  </si>
  <si>
    <t>731.929</t>
  </si>
  <si>
    <t>D6.029.13</t>
  </si>
  <si>
    <t>731.859</t>
  </si>
  <si>
    <t>D6.030.01</t>
  </si>
  <si>
    <t>D6.030.02</t>
  </si>
  <si>
    <t>D6.030.03</t>
  </si>
  <si>
    <t>733.534</t>
  </si>
  <si>
    <t>D6.030.04</t>
  </si>
  <si>
    <t>D6.030.05</t>
  </si>
  <si>
    <t>733.347</t>
  </si>
  <si>
    <t>D6.030.06</t>
  </si>
  <si>
    <t>733.021</t>
  </si>
  <si>
    <t>D6.030.07</t>
  </si>
  <si>
    <t>D6.030.08</t>
  </si>
  <si>
    <t>732.568</t>
  </si>
  <si>
    <t>D6.030.09</t>
  </si>
  <si>
    <t>732.608</t>
  </si>
  <si>
    <t>D6.030.10</t>
  </si>
  <si>
    <t>731.913</t>
  </si>
  <si>
    <t>D6.030.11</t>
  </si>
  <si>
    <t>732.108</t>
  </si>
  <si>
    <t>D6.030.12</t>
  </si>
  <si>
    <t>732.150</t>
  </si>
  <si>
    <t>D6.030.13</t>
  </si>
  <si>
    <t>732.201</t>
  </si>
  <si>
    <t>D6.031.01</t>
  </si>
  <si>
    <t>734.669</t>
  </si>
  <si>
    <t>D6.031.02</t>
  </si>
  <si>
    <t>733.989</t>
  </si>
  <si>
    <t>D6.031.03</t>
  </si>
  <si>
    <t>D6.031.04</t>
  </si>
  <si>
    <t>733.641</t>
  </si>
  <si>
    <t>D6.031.05</t>
  </si>
  <si>
    <t>733.546</t>
  </si>
  <si>
    <t>D6.031.06</t>
  </si>
  <si>
    <t>733.157</t>
  </si>
  <si>
    <t>D6.031.07</t>
  </si>
  <si>
    <t>732.891</t>
  </si>
  <si>
    <t>D6.031.08</t>
  </si>
  <si>
    <t>D6.031.09</t>
  </si>
  <si>
    <t>732.636</t>
  </si>
  <si>
    <t>D6.031.10</t>
  </si>
  <si>
    <t>731.914</t>
  </si>
  <si>
    <t>D6.031.11</t>
  </si>
  <si>
    <t>D6.031.12</t>
  </si>
  <si>
    <t>732.143</t>
  </si>
  <si>
    <t>D6.031.13</t>
  </si>
  <si>
    <t>732.048</t>
  </si>
  <si>
    <t>D6.032.01</t>
  </si>
  <si>
    <t>718.962</t>
  </si>
  <si>
    <t>D6.032.02</t>
  </si>
  <si>
    <t>734.251</t>
  </si>
  <si>
    <t>D6.032.03</t>
  </si>
  <si>
    <t>734.476</t>
  </si>
  <si>
    <t>D6.032.04</t>
  </si>
  <si>
    <t>734.581</t>
  </si>
  <si>
    <t>D6.032.05</t>
  </si>
  <si>
    <t>D6.032.06</t>
  </si>
  <si>
    <t>733.935</t>
  </si>
  <si>
    <t>D6.032.07</t>
  </si>
  <si>
    <t>733.055</t>
  </si>
  <si>
    <t>D6.032.08</t>
  </si>
  <si>
    <t>732.957</t>
  </si>
  <si>
    <t>D6.032.09</t>
  </si>
  <si>
    <t>D6.032.10</t>
  </si>
  <si>
    <t>732.388</t>
  </si>
  <si>
    <t>D6.032.11</t>
  </si>
  <si>
    <t>732.758</t>
  </si>
  <si>
    <t>D6.032.12</t>
  </si>
  <si>
    <t>00:39:06</t>
  </si>
  <si>
    <t>732.621</t>
  </si>
  <si>
    <t>D6.032.13</t>
  </si>
  <si>
    <t>732.149</t>
  </si>
  <si>
    <t>D6.033.01</t>
  </si>
  <si>
    <t>735.050</t>
  </si>
  <si>
    <t>D6.033.02</t>
  </si>
  <si>
    <t>D6.033.03</t>
  </si>
  <si>
    <t>734.255</t>
  </si>
  <si>
    <t>D6.033.04</t>
  </si>
  <si>
    <t>734.261</t>
  </si>
  <si>
    <t>D6.033.05</t>
  </si>
  <si>
    <t>D6.033.06</t>
  </si>
  <si>
    <t>733.637</t>
  </si>
  <si>
    <t>D6.033.07</t>
  </si>
  <si>
    <t>733.237</t>
  </si>
  <si>
    <t>D6.033.08</t>
  </si>
  <si>
    <t>733.070</t>
  </si>
  <si>
    <t>D6.033.09</t>
  </si>
  <si>
    <t>734.268</t>
  </si>
  <si>
    <t>D6.033.10</t>
  </si>
  <si>
    <t>D6.033.11</t>
  </si>
  <si>
    <t>733.705</t>
  </si>
  <si>
    <t>D6.033.12</t>
  </si>
  <si>
    <t>733.215</t>
  </si>
  <si>
    <t>D6.034.01</t>
  </si>
  <si>
    <t>734.847</t>
  </si>
  <si>
    <t>D6.034.02</t>
  </si>
  <si>
    <t>734.670</t>
  </si>
  <si>
    <t>D6.034.03</t>
  </si>
  <si>
    <t>734.662</t>
  </si>
  <si>
    <t>D6.034.04</t>
  </si>
  <si>
    <t>734.292</t>
  </si>
  <si>
    <t>D6.034.05</t>
  </si>
  <si>
    <t>733.882</t>
  </si>
  <si>
    <t>D6.034.06</t>
  </si>
  <si>
    <t>733.485</t>
  </si>
  <si>
    <t>D6.034.07</t>
  </si>
  <si>
    <t>733.359</t>
  </si>
  <si>
    <t>D6.034.08</t>
  </si>
  <si>
    <t>D6.034.09</t>
  </si>
  <si>
    <t>733.319</t>
  </si>
  <si>
    <t>D6.034.10</t>
  </si>
  <si>
    <t>732.536</t>
  </si>
  <si>
    <t>D6.034.11</t>
  </si>
  <si>
    <t>732.299</t>
  </si>
  <si>
    <t>D6.034.12</t>
  </si>
  <si>
    <t>732.464</t>
  </si>
  <si>
    <t>D6.034.13</t>
  </si>
  <si>
    <t>732.522</t>
  </si>
  <si>
    <t>D6.035.01</t>
  </si>
  <si>
    <t>D6.036.01</t>
  </si>
  <si>
    <t>D6.036.02</t>
  </si>
  <si>
    <t>735.854</t>
  </si>
  <si>
    <t>D6.036.03</t>
  </si>
  <si>
    <t>D6.036.04</t>
  </si>
  <si>
    <t>735.423</t>
  </si>
  <si>
    <t>D6.036.05</t>
  </si>
  <si>
    <t>735.269</t>
  </si>
  <si>
    <t>D6.036.06</t>
  </si>
  <si>
    <t>735.417</t>
  </si>
  <si>
    <t>D6.036.07</t>
  </si>
  <si>
    <t>734.664</t>
  </si>
  <si>
    <t>D6.036.08</t>
  </si>
  <si>
    <t>734.327</t>
  </si>
  <si>
    <t>D6.036.09</t>
  </si>
  <si>
    <t>734.464</t>
  </si>
  <si>
    <t>D6.036.10</t>
  </si>
  <si>
    <t>734.077</t>
  </si>
  <si>
    <t>D6.036.11</t>
  </si>
  <si>
    <t>734.154</t>
  </si>
  <si>
    <t>D6.036.12</t>
  </si>
  <si>
    <t>D6.036.13</t>
  </si>
  <si>
    <t>733.791</t>
  </si>
  <si>
    <t>D6.037.01</t>
  </si>
  <si>
    <t>736.310</t>
  </si>
  <si>
    <t>D6.037.02</t>
  </si>
  <si>
    <t>735.862</t>
  </si>
  <si>
    <t>D6.037.03</t>
  </si>
  <si>
    <t>735.643</t>
  </si>
  <si>
    <t>D6.037.04</t>
  </si>
  <si>
    <t>735.508</t>
  </si>
  <si>
    <t>D6.037.05</t>
  </si>
  <si>
    <t>D6.037.06</t>
  </si>
  <si>
    <t>735.047</t>
  </si>
  <si>
    <t>D6.037.07</t>
  </si>
  <si>
    <t>D6.037.08</t>
  </si>
  <si>
    <t>734.441</t>
  </si>
  <si>
    <t>D6.037.09</t>
  </si>
  <si>
    <t>734.638</t>
  </si>
  <si>
    <t>D6.037.10</t>
  </si>
  <si>
    <t>734.253</t>
  </si>
  <si>
    <t>D6.037.11</t>
  </si>
  <si>
    <t>733.902</t>
  </si>
  <si>
    <t>D6.037.12</t>
  </si>
  <si>
    <t>733.861</t>
  </si>
  <si>
    <t>D6.037.13</t>
  </si>
  <si>
    <t>734.274</t>
  </si>
  <si>
    <t>D6.038.01</t>
  </si>
  <si>
    <t>736.142</t>
  </si>
  <si>
    <t>D6.038.02</t>
  </si>
  <si>
    <t>736.279</t>
  </si>
  <si>
    <t>D6.038.03</t>
  </si>
  <si>
    <t>736.161</t>
  </si>
  <si>
    <t>D6.038.04</t>
  </si>
  <si>
    <t>D6.038.05</t>
  </si>
  <si>
    <t>735.328</t>
  </si>
  <si>
    <t>D6.038.06</t>
  </si>
  <si>
    <t>735.090</t>
  </si>
  <si>
    <t>D6.038.07</t>
  </si>
  <si>
    <t>735.380</t>
  </si>
  <si>
    <t>D6.038.08</t>
  </si>
  <si>
    <t>734.683</t>
  </si>
  <si>
    <t>D6.038.09</t>
  </si>
  <si>
    <t>734.178</t>
  </si>
  <si>
    <t>D6.038.10</t>
  </si>
  <si>
    <t>D6.038.11</t>
  </si>
  <si>
    <t>D6.038.12</t>
  </si>
  <si>
    <t>733.964</t>
  </si>
  <si>
    <t>D6.038.13</t>
  </si>
  <si>
    <t>733.606</t>
  </si>
  <si>
    <t>D6.039.01</t>
  </si>
  <si>
    <t>735.629</t>
  </si>
  <si>
    <t>D6.039.02</t>
  </si>
  <si>
    <t>D6.039.03</t>
  </si>
  <si>
    <t>736.474</t>
  </si>
  <si>
    <t>D6.039.04</t>
  </si>
  <si>
    <t>735.790</t>
  </si>
  <si>
    <t>D6.039.05</t>
  </si>
  <si>
    <t>735.763</t>
  </si>
  <si>
    <t>D6.039.06</t>
  </si>
  <si>
    <t>735.775</t>
  </si>
  <si>
    <t>D6.039.07</t>
  </si>
  <si>
    <t>D6.039.08</t>
  </si>
  <si>
    <t>D6.039.09</t>
  </si>
  <si>
    <t>734.601</t>
  </si>
  <si>
    <t>D6.039.10</t>
  </si>
  <si>
    <t>734.247</t>
  </si>
  <si>
    <t>D6.039.11</t>
  </si>
  <si>
    <t>734.892</t>
  </si>
  <si>
    <t>D6.039.12</t>
  </si>
  <si>
    <t>D6.039.13</t>
  </si>
  <si>
    <t>D6.040.01</t>
  </si>
  <si>
    <t>736.866</t>
  </si>
  <si>
    <t>D6.040.02</t>
  </si>
  <si>
    <t>D6.040.03</t>
  </si>
  <si>
    <t>736.970</t>
  </si>
  <si>
    <t>D6.040.04</t>
  </si>
  <si>
    <t>735.837</t>
  </si>
  <si>
    <t>D6.040.05</t>
  </si>
  <si>
    <t>735.300</t>
  </si>
  <si>
    <t>D6.040.06</t>
  </si>
  <si>
    <t>D6.040.07</t>
  </si>
  <si>
    <t>D6.040.08</t>
  </si>
  <si>
    <t>D6.040.09</t>
  </si>
  <si>
    <t>734.703</t>
  </si>
  <si>
    <t>D6.040.10</t>
  </si>
  <si>
    <t>733.519</t>
  </si>
  <si>
    <t>D6.040.11</t>
  </si>
  <si>
    <t>734.925</t>
  </si>
  <si>
    <t>D6.040.12</t>
  </si>
  <si>
    <t>734.358</t>
  </si>
  <si>
    <t>D6.040.13</t>
  </si>
  <si>
    <t>D6.041.01</t>
  </si>
  <si>
    <t>736.951</t>
  </si>
  <si>
    <t>D6.041.02</t>
  </si>
  <si>
    <t>735.917</t>
  </si>
  <si>
    <t>D6.041.03</t>
  </si>
  <si>
    <t>736.292</t>
  </si>
  <si>
    <t>D6.041.04</t>
  </si>
  <si>
    <t>736.293</t>
  </si>
  <si>
    <t>D6.041.05</t>
  </si>
  <si>
    <t>735.832</t>
  </si>
  <si>
    <t>D6.041.06</t>
  </si>
  <si>
    <t>736.178</t>
  </si>
  <si>
    <t>D6.041.07</t>
  </si>
  <si>
    <t>735.189</t>
  </si>
  <si>
    <t>D6.041.08</t>
  </si>
  <si>
    <t>D6.041.09</t>
  </si>
  <si>
    <t>735.216</t>
  </si>
  <si>
    <t>D6.041.10</t>
  </si>
  <si>
    <t>734.351</t>
  </si>
  <si>
    <t>D6.041.11</t>
  </si>
  <si>
    <t>734.168</t>
  </si>
  <si>
    <t>D6.041.12</t>
  </si>
  <si>
    <t>734.387</t>
  </si>
  <si>
    <t>D6.041.13</t>
  </si>
  <si>
    <t>735.019</t>
  </si>
  <si>
    <t>D6.042.01</t>
  </si>
  <si>
    <t>731.804</t>
  </si>
  <si>
    <t>D6.042.02</t>
  </si>
  <si>
    <t>D6.042.03</t>
  </si>
  <si>
    <t>D6.042.04</t>
  </si>
  <si>
    <t>731.442</t>
  </si>
  <si>
    <t>D6.042.05</t>
  </si>
  <si>
    <t>D6.042.06</t>
  </si>
  <si>
    <t>730.930</t>
  </si>
  <si>
    <t>D6.042.07</t>
  </si>
  <si>
    <t>730.808</t>
  </si>
  <si>
    <t>D6.042.08</t>
  </si>
  <si>
    <t>730.113</t>
  </si>
  <si>
    <t>D6.042.09</t>
  </si>
  <si>
    <t>730.112</t>
  </si>
  <si>
    <t>D6.042.10</t>
  </si>
  <si>
    <t>729.064</t>
  </si>
  <si>
    <t>D6.042.11</t>
  </si>
  <si>
    <t>728.901</t>
  </si>
  <si>
    <t>D6.042.12</t>
  </si>
  <si>
    <t>729.333</t>
  </si>
  <si>
    <t>D6.042.13</t>
  </si>
  <si>
    <t>728.615</t>
  </si>
  <si>
    <t>D6.043.01</t>
  </si>
  <si>
    <t>D6.043.02</t>
  </si>
  <si>
    <t>732.209</t>
  </si>
  <si>
    <t>D6.043.03</t>
  </si>
  <si>
    <t>732.053</t>
  </si>
  <si>
    <t>D6.043.04</t>
  </si>
  <si>
    <t>731.413</t>
  </si>
  <si>
    <t>D6.043.05</t>
  </si>
  <si>
    <t>731.638</t>
  </si>
  <si>
    <t>D6.043.06</t>
  </si>
  <si>
    <t>731.218</t>
  </si>
  <si>
    <t>D6.043.07</t>
  </si>
  <si>
    <t>730.864</t>
  </si>
  <si>
    <t>D6.043.08</t>
  </si>
  <si>
    <t>D6.043.09</t>
  </si>
  <si>
    <t>730.236</t>
  </si>
  <si>
    <t>D6.043.10</t>
  </si>
  <si>
    <t>D6.043.11</t>
  </si>
  <si>
    <t>D6.043.12</t>
  </si>
  <si>
    <t>729.764</t>
  </si>
  <si>
    <t>D6.043.13</t>
  </si>
  <si>
    <t>729.509</t>
  </si>
  <si>
    <t>D6.044.01</t>
  </si>
  <si>
    <t>731.389</t>
  </si>
  <si>
    <t>D6.044.02</t>
  </si>
  <si>
    <t>731.322</t>
  </si>
  <si>
    <t>D6.044.03</t>
  </si>
  <si>
    <t>D6.044.04</t>
  </si>
  <si>
    <t>D6.044.05</t>
  </si>
  <si>
    <t>729.943</t>
  </si>
  <si>
    <t>D6.044.06</t>
  </si>
  <si>
    <t>730.571</t>
  </si>
  <si>
    <t>D6.044.07</t>
  </si>
  <si>
    <t>730.290</t>
  </si>
  <si>
    <t>D6.044.08</t>
  </si>
  <si>
    <t>D6.044.09</t>
  </si>
  <si>
    <t>729.945</t>
  </si>
  <si>
    <t>D6.044.10</t>
  </si>
  <si>
    <t>D6.045.01</t>
  </si>
  <si>
    <t>730.961</t>
  </si>
  <si>
    <t>D6.045.02</t>
  </si>
  <si>
    <t>D6.045.03</t>
  </si>
  <si>
    <t>731.754</t>
  </si>
  <si>
    <t>D6.045.04</t>
  </si>
  <si>
    <t>730.008</t>
  </si>
  <si>
    <t>D6.045.05</t>
  </si>
  <si>
    <t>D6.045.06</t>
  </si>
  <si>
    <t>730.562</t>
  </si>
  <si>
    <t>D6.045.07</t>
  </si>
  <si>
    <t>730.611</t>
  </si>
  <si>
    <t>D6.045.08</t>
  </si>
  <si>
    <t>730.490</t>
  </si>
  <si>
    <t>D6.045.09</t>
  </si>
  <si>
    <t>729.280</t>
  </si>
  <si>
    <t>D6.045.10</t>
  </si>
  <si>
    <t>729.744</t>
  </si>
  <si>
    <t>D6.046.01</t>
  </si>
  <si>
    <t>736.511</t>
  </si>
  <si>
    <t>D6.046.02</t>
  </si>
  <si>
    <t>736.339</t>
  </si>
  <si>
    <t>D6.046.03</t>
  </si>
  <si>
    <t>D6.046.04</t>
  </si>
  <si>
    <t>D6.046.05</t>
  </si>
  <si>
    <t>736.624</t>
  </si>
  <si>
    <t>D6.046.06</t>
  </si>
  <si>
    <t>736.701</t>
  </si>
  <si>
    <t>D6.046.07</t>
  </si>
  <si>
    <t>736.248</t>
  </si>
  <si>
    <t>D6.046.08</t>
  </si>
  <si>
    <t>735.826</t>
  </si>
  <si>
    <t>D6.046.09</t>
  </si>
  <si>
    <t>734.592</t>
  </si>
  <si>
    <t>D6.046.10</t>
  </si>
  <si>
    <t>735.792</t>
  </si>
  <si>
    <t>D6.047.01</t>
  </si>
  <si>
    <t>738.255</t>
  </si>
  <si>
    <t>D6.047.02</t>
  </si>
  <si>
    <t>737.838</t>
  </si>
  <si>
    <t>D6.047.03</t>
  </si>
  <si>
    <t>D6.047.04</t>
  </si>
  <si>
    <t>737.061</t>
  </si>
  <si>
    <t>D6.047.05</t>
  </si>
  <si>
    <t>737.722</t>
  </si>
  <si>
    <t>D6.047.06</t>
  </si>
  <si>
    <t>D6.047.07</t>
  </si>
  <si>
    <t>737.476</t>
  </si>
  <si>
    <t>D6.047.08</t>
  </si>
  <si>
    <t>D6.047.09</t>
  </si>
  <si>
    <t>736.686</t>
  </si>
  <si>
    <t>D6.047.10</t>
  </si>
  <si>
    <t>736.747</t>
  </si>
  <si>
    <t>D6.047.11</t>
  </si>
  <si>
    <t>D6.047.12</t>
  </si>
  <si>
    <t>735.247</t>
  </si>
  <si>
    <t>D6.047.13</t>
  </si>
  <si>
    <t>D6.048.01</t>
  </si>
  <si>
    <t>725.444</t>
  </si>
  <si>
    <t>D6.048.02</t>
  </si>
  <si>
    <t>737.947</t>
  </si>
  <si>
    <t>D6.048.03</t>
  </si>
  <si>
    <t>738.386</t>
  </si>
  <si>
    <t>D6.048.04</t>
  </si>
  <si>
    <t>737.898</t>
  </si>
  <si>
    <t>D6.048.05</t>
  </si>
  <si>
    <t>738.186</t>
  </si>
  <si>
    <t>D6.048.06</t>
  </si>
  <si>
    <t>737.657</t>
  </si>
  <si>
    <t>D6.048.07</t>
  </si>
  <si>
    <t>D6.048.08</t>
  </si>
  <si>
    <t>736.960</t>
  </si>
  <si>
    <t>D6.048.09</t>
  </si>
  <si>
    <t>736.766</t>
  </si>
  <si>
    <t>D6.048.10</t>
  </si>
  <si>
    <t>735.374</t>
  </si>
  <si>
    <t>D6.048.11</t>
  </si>
  <si>
    <t>D6.048.12</t>
  </si>
  <si>
    <t>D6.048.13</t>
  </si>
  <si>
    <t>735.242</t>
  </si>
  <si>
    <t>D6.049.01</t>
  </si>
  <si>
    <t>738.820</t>
  </si>
  <si>
    <t>D6.049.02</t>
  </si>
  <si>
    <t>738.379</t>
  </si>
  <si>
    <t>D6.049.03</t>
  </si>
  <si>
    <t>D6.049.04</t>
  </si>
  <si>
    <t>737.484</t>
  </si>
  <si>
    <t>D6.049.05</t>
  </si>
  <si>
    <t>738.121</t>
  </si>
  <si>
    <t>D6.049.06</t>
  </si>
  <si>
    <t>737.659</t>
  </si>
  <si>
    <t>D6.049.07</t>
  </si>
  <si>
    <t>737.513</t>
  </si>
  <si>
    <t>D6.049.08</t>
  </si>
  <si>
    <t>736.646</t>
  </si>
  <si>
    <t>D6.049.09</t>
  </si>
  <si>
    <t>736.242</t>
  </si>
  <si>
    <t>D6.049.10</t>
  </si>
  <si>
    <t>736.607</t>
  </si>
  <si>
    <t>D6.049.11</t>
  </si>
  <si>
    <t>736.367</t>
  </si>
  <si>
    <t>D6.049.12</t>
  </si>
  <si>
    <t>736.290</t>
  </si>
  <si>
    <t>D6.049.13</t>
  </si>
  <si>
    <t>735.602</t>
  </si>
  <si>
    <t>D6.050.01</t>
  </si>
  <si>
    <t>739.172</t>
  </si>
  <si>
    <t>D6.050.02</t>
  </si>
  <si>
    <t>739.199</t>
  </si>
  <si>
    <t>D6.050.03</t>
  </si>
  <si>
    <t>738.157</t>
  </si>
  <si>
    <t>D6.050.04</t>
  </si>
  <si>
    <t>738.911</t>
  </si>
  <si>
    <t>D6.050.05</t>
  </si>
  <si>
    <t>D6.050.06</t>
  </si>
  <si>
    <t>738.216</t>
  </si>
  <si>
    <t>D6.050.07</t>
  </si>
  <si>
    <t>737.415</t>
  </si>
  <si>
    <t>D6.050.08</t>
  </si>
  <si>
    <t>736.806</t>
  </si>
  <si>
    <t>D6.050.09</t>
  </si>
  <si>
    <t>736.503</t>
  </si>
  <si>
    <t>D6.050.10</t>
  </si>
  <si>
    <t>736.794</t>
  </si>
  <si>
    <t>D6.050.11</t>
  </si>
  <si>
    <t>D6.050.12</t>
  </si>
  <si>
    <t>735.746</t>
  </si>
  <si>
    <t>D6.050.13</t>
  </si>
  <si>
    <t>736.035</t>
  </si>
  <si>
    <t>D6.051.01</t>
  </si>
  <si>
    <t>738.580</t>
  </si>
  <si>
    <t>D6.051.02</t>
  </si>
  <si>
    <t>738.556</t>
  </si>
  <si>
    <t>D6.051.03</t>
  </si>
  <si>
    <t>738.244</t>
  </si>
  <si>
    <t>D6.051.04</t>
  </si>
  <si>
    <t>D6.051.05</t>
  </si>
  <si>
    <t>737.678</t>
  </si>
  <si>
    <t>D6.051.06</t>
  </si>
  <si>
    <t>738.695</t>
  </si>
  <si>
    <t>D6.051.07</t>
  </si>
  <si>
    <t>737.535</t>
  </si>
  <si>
    <t>D6.051.08</t>
  </si>
  <si>
    <t>737.113</t>
  </si>
  <si>
    <t>D6.051.09</t>
  </si>
  <si>
    <t>D6.051.10</t>
  </si>
  <si>
    <t>737.499</t>
  </si>
  <si>
    <t>D6.051.11</t>
  </si>
  <si>
    <t>737.125</t>
  </si>
  <si>
    <t>D6.051.12</t>
  </si>
  <si>
    <t>735.936</t>
  </si>
  <si>
    <t>D6.051.13</t>
  </si>
  <si>
    <t>736.666</t>
  </si>
  <si>
    <t>D6.052.01</t>
  </si>
  <si>
    <t>738.989</t>
  </si>
  <si>
    <t>D6.052.02</t>
  </si>
  <si>
    <t>738.654</t>
  </si>
  <si>
    <t>D6.052.03</t>
  </si>
  <si>
    <t>738.161</t>
  </si>
  <si>
    <t>D6.052.04</t>
  </si>
  <si>
    <t>738.443</t>
  </si>
  <si>
    <t>D6.052.05</t>
  </si>
  <si>
    <t>738.939</t>
  </si>
  <si>
    <t>D6.052.06</t>
  </si>
  <si>
    <t>738.357</t>
  </si>
  <si>
    <t>D6.052.07</t>
  </si>
  <si>
    <t>737.815</t>
  </si>
  <si>
    <t>D6.052.08</t>
  </si>
  <si>
    <t>737.165</t>
  </si>
  <si>
    <t>D6.052.09</t>
  </si>
  <si>
    <t>737.953</t>
  </si>
  <si>
    <t>D6.052.10</t>
  </si>
  <si>
    <t>736.851</t>
  </si>
  <si>
    <t>D6.052.11</t>
  </si>
  <si>
    <t>736.247</t>
  </si>
  <si>
    <t>D6.052.12</t>
  </si>
  <si>
    <t>736.700</t>
  </si>
  <si>
    <t>D6.052.13</t>
  </si>
  <si>
    <t>D6.053.01</t>
  </si>
  <si>
    <t>D6.053.02</t>
  </si>
  <si>
    <t>739.049</t>
  </si>
  <si>
    <t>D6.053.03</t>
  </si>
  <si>
    <t>739.890</t>
  </si>
  <si>
    <t>D6.053.04</t>
  </si>
  <si>
    <t>D6.053.05</t>
  </si>
  <si>
    <t>D6.053.06</t>
  </si>
  <si>
    <t>D6.053.07</t>
  </si>
  <si>
    <t>737.826</t>
  </si>
  <si>
    <t>D6.053.08</t>
  </si>
  <si>
    <t>737.287</t>
  </si>
  <si>
    <t>D6.053.09</t>
  </si>
  <si>
    <t>D6.053.10</t>
  </si>
  <si>
    <t>737.638</t>
  </si>
  <si>
    <t>D6.053.11</t>
  </si>
  <si>
    <t>736.876</t>
  </si>
  <si>
    <t>D6.053.12</t>
  </si>
  <si>
    <t>D6.053.13</t>
  </si>
  <si>
    <t>736.164</t>
  </si>
  <si>
    <t>D6.054.01</t>
  </si>
  <si>
    <t>D6.054.02</t>
  </si>
  <si>
    <t>739.778</t>
  </si>
  <si>
    <t>D6.054.03</t>
  </si>
  <si>
    <t>739.243</t>
  </si>
  <si>
    <t>D6.054.04</t>
  </si>
  <si>
    <t>739.001</t>
  </si>
  <si>
    <t>D6.054.05</t>
  </si>
  <si>
    <t>738.450</t>
  </si>
  <si>
    <t>D6.054.06</t>
  </si>
  <si>
    <t>737.862</t>
  </si>
  <si>
    <t>D6.054.07</t>
  </si>
  <si>
    <t>D6.054.08</t>
  </si>
  <si>
    <t>738.807</t>
  </si>
  <si>
    <t>D6.054.09</t>
  </si>
  <si>
    <t>D6.054.10</t>
  </si>
  <si>
    <t>D6.054.11</t>
  </si>
  <si>
    <t>736.642</t>
  </si>
  <si>
    <t>D6.054.12</t>
  </si>
  <si>
    <t>D6.054.13</t>
  </si>
  <si>
    <t>736.949</t>
  </si>
  <si>
    <t>D6.055.01</t>
  </si>
  <si>
    <t>740.555</t>
  </si>
  <si>
    <t>D6.055.02</t>
  </si>
  <si>
    <t>739.989</t>
  </si>
  <si>
    <t>D6.055.03</t>
  </si>
  <si>
    <t>739.540</t>
  </si>
  <si>
    <t>D6.055.04</t>
  </si>
  <si>
    <t>738.759</t>
  </si>
  <si>
    <t>D6.055.05</t>
  </si>
  <si>
    <t>738.633</t>
  </si>
  <si>
    <t>D6.055.06</t>
  </si>
  <si>
    <t>738.242</t>
  </si>
  <si>
    <t>D6.055.07</t>
  </si>
  <si>
    <t>738.017</t>
  </si>
  <si>
    <t>D6.055.08</t>
  </si>
  <si>
    <t>D6.055.09</t>
  </si>
  <si>
    <t>D6.055.10</t>
  </si>
  <si>
    <t>737.040</t>
  </si>
  <si>
    <t>D6.055.11</t>
  </si>
  <si>
    <t>737.621</t>
  </si>
  <si>
    <t>D6.055.12</t>
  </si>
  <si>
    <t>736.705</t>
  </si>
  <si>
    <t>D6.055.13</t>
  </si>
  <si>
    <t>736.579</t>
  </si>
  <si>
    <t>D6.056.01</t>
  </si>
  <si>
    <t>739.963</t>
  </si>
  <si>
    <t>D6.056.02</t>
  </si>
  <si>
    <t>D6.056.03</t>
  </si>
  <si>
    <t>738.882</t>
  </si>
  <si>
    <t>D6.056.04</t>
  </si>
  <si>
    <t>738.423</t>
  </si>
  <si>
    <t>D6.056.05</t>
  </si>
  <si>
    <t>D6.056.06</t>
  </si>
  <si>
    <t>D6.056.07</t>
  </si>
  <si>
    <t>737.593</t>
  </si>
  <si>
    <t>D6.056.08</t>
  </si>
  <si>
    <t>D6.056.09</t>
  </si>
  <si>
    <t>736.914</t>
  </si>
  <si>
    <t>D6.056.10</t>
  </si>
  <si>
    <t>D6.057.01</t>
  </si>
  <si>
    <t>D6.057.02</t>
  </si>
  <si>
    <t>739.108</t>
  </si>
  <si>
    <t>D6.057.03</t>
  </si>
  <si>
    <t>739.184</t>
  </si>
  <si>
    <t>D6.057.04</t>
  </si>
  <si>
    <t>739.579</t>
  </si>
  <si>
    <t>D6.057.05</t>
  </si>
  <si>
    <t>739.160</t>
  </si>
  <si>
    <t>D6.057.06</t>
  </si>
  <si>
    <t>737.756</t>
  </si>
  <si>
    <t>D6.057.07</t>
  </si>
  <si>
    <t>738.354</t>
  </si>
  <si>
    <t>D6.057.08</t>
  </si>
  <si>
    <t>D6.057.09</t>
  </si>
  <si>
    <t>D6.057.10</t>
  </si>
  <si>
    <t>737.467</t>
  </si>
  <si>
    <t>D6.058.01</t>
  </si>
  <si>
    <t>739.164</t>
  </si>
  <si>
    <t>D6.058.02</t>
  </si>
  <si>
    <t>739.217</t>
  </si>
  <si>
    <t>D6.058.03</t>
  </si>
  <si>
    <t>740.520</t>
  </si>
  <si>
    <t>D6.058.04</t>
  </si>
  <si>
    <t>738.925</t>
  </si>
  <si>
    <t>D6.058.05</t>
  </si>
  <si>
    <t>738.788</t>
  </si>
  <si>
    <t>D6.058.06</t>
  </si>
  <si>
    <t>739.033</t>
  </si>
  <si>
    <t>D6.058.07</t>
  </si>
  <si>
    <t>737.822</t>
  </si>
  <si>
    <t>D6.058.08</t>
  </si>
  <si>
    <t>738.158</t>
  </si>
  <si>
    <t>D6.058.09</t>
  </si>
  <si>
    <t>D6.058.10</t>
  </si>
  <si>
    <t>737.711</t>
  </si>
  <si>
    <t>D6.069.01</t>
  </si>
  <si>
    <t>732.560</t>
  </si>
  <si>
    <t>D6.069.02</t>
  </si>
  <si>
    <t>D6.069.03</t>
  </si>
  <si>
    <t>732.246</t>
  </si>
  <si>
    <t>D6.069.04</t>
  </si>
  <si>
    <t>732.125</t>
  </si>
  <si>
    <t>D6.069.05</t>
  </si>
  <si>
    <t>D6.069.06</t>
  </si>
  <si>
    <t>731.854</t>
  </si>
  <si>
    <t>D6.069.07</t>
  </si>
  <si>
    <t>D6.069.08</t>
  </si>
  <si>
    <t>731.436</t>
  </si>
  <si>
    <t>D6.069.09</t>
  </si>
  <si>
    <t>731.346</t>
  </si>
  <si>
    <t>D6.069.10</t>
  </si>
  <si>
    <t>731.195</t>
  </si>
  <si>
    <t>D6.070.01</t>
  </si>
  <si>
    <t>D6.070.02</t>
  </si>
  <si>
    <t>D6.070.03</t>
  </si>
  <si>
    <t>732.512</t>
  </si>
  <si>
    <t>D6.070.04</t>
  </si>
  <si>
    <t>732.292</t>
  </si>
  <si>
    <t>D6.070.05</t>
  </si>
  <si>
    <t>732.157</t>
  </si>
  <si>
    <t>D6.070.06</t>
  </si>
  <si>
    <t>731.993</t>
  </si>
  <si>
    <t>D6.070.07</t>
  </si>
  <si>
    <t>731.733</t>
  </si>
  <si>
    <t>D6.070.08</t>
  </si>
  <si>
    <t>731.533</t>
  </si>
  <si>
    <t>D6.070.09</t>
  </si>
  <si>
    <t>D6.070.10</t>
  </si>
  <si>
    <t>D6.071.01</t>
  </si>
  <si>
    <t>732.838</t>
  </si>
  <si>
    <t>D6.071.02</t>
  </si>
  <si>
    <t>D6.071.03</t>
  </si>
  <si>
    <t>D6.071.04</t>
  </si>
  <si>
    <t>732.358</t>
  </si>
  <si>
    <t>D6.071.05</t>
  </si>
  <si>
    <t>732.208</t>
  </si>
  <si>
    <t>D6.071.06</t>
  </si>
  <si>
    <t>732.077</t>
  </si>
  <si>
    <t>D6.071.07</t>
  </si>
  <si>
    <t>D6.071.08</t>
  </si>
  <si>
    <t>731.825</t>
  </si>
  <si>
    <t>D6.071.09</t>
  </si>
  <si>
    <t>D6.071.10</t>
  </si>
  <si>
    <t>731.516</t>
  </si>
  <si>
    <t>D6.072.01</t>
  </si>
  <si>
    <t>D6.072.02</t>
  </si>
  <si>
    <t>D6.072.03</t>
  </si>
  <si>
    <t>732.695</t>
  </si>
  <si>
    <t>D6.072.04</t>
  </si>
  <si>
    <t>732.601</t>
  </si>
  <si>
    <t>D6.072.05</t>
  </si>
  <si>
    <t>D6.072.06</t>
  </si>
  <si>
    <t>732.217</t>
  </si>
  <si>
    <t>D6.072.07</t>
  </si>
  <si>
    <t>732.586</t>
  </si>
  <si>
    <t>D6.072.08</t>
  </si>
  <si>
    <t>D6.072.09</t>
  </si>
  <si>
    <t>731.759</t>
  </si>
  <si>
    <t>D6.072.10</t>
  </si>
  <si>
    <t>731.515</t>
  </si>
  <si>
    <t>D6.073.01</t>
  </si>
  <si>
    <t>D6.073.02</t>
  </si>
  <si>
    <t>733.173</t>
  </si>
  <si>
    <t>D6.073.03</t>
  </si>
  <si>
    <t>733.474</t>
  </si>
  <si>
    <t>D6.073.04</t>
  </si>
  <si>
    <t>733.135</t>
  </si>
  <si>
    <t>D6.073.05</t>
  </si>
  <si>
    <t>D6.073.06</t>
  </si>
  <si>
    <t>D6.073.07</t>
  </si>
  <si>
    <t>D6.073.08</t>
  </si>
  <si>
    <t>731.965</t>
  </si>
  <si>
    <t>D6.073.09</t>
  </si>
  <si>
    <t>D6.073.10</t>
  </si>
  <si>
    <t>731.746</t>
  </si>
  <si>
    <t>D6.074.01</t>
  </si>
  <si>
    <t>D6.074.02</t>
  </si>
  <si>
    <t>733.238</t>
  </si>
  <si>
    <t>D6.074.03</t>
  </si>
  <si>
    <t>D6.074.04</t>
  </si>
  <si>
    <t>732.844</t>
  </si>
  <si>
    <t>D6.074.05</t>
  </si>
  <si>
    <t>732.678</t>
  </si>
  <si>
    <t>D6.074.06</t>
  </si>
  <si>
    <t>732.478</t>
  </si>
  <si>
    <t>D6.074.07</t>
  </si>
  <si>
    <t>732.302</t>
  </si>
  <si>
    <t>D6.074.08</t>
  </si>
  <si>
    <t>D6.074.09</t>
  </si>
  <si>
    <t>731.923</t>
  </si>
  <si>
    <t>D6.074.10</t>
  </si>
  <si>
    <t>732.403</t>
  </si>
  <si>
    <t>D6.075.01</t>
  </si>
  <si>
    <t>D6.075.02</t>
  </si>
  <si>
    <t>733.653</t>
  </si>
  <si>
    <t>D6.075.03</t>
  </si>
  <si>
    <t>D6.075.04</t>
  </si>
  <si>
    <t>D6.075.05</t>
  </si>
  <si>
    <t>734.021</t>
  </si>
  <si>
    <t>D6.075.06</t>
  </si>
  <si>
    <t>D6.075.07</t>
  </si>
  <si>
    <t>D6.075.08</t>
  </si>
  <si>
    <t>733.266</t>
  </si>
  <si>
    <t>D6.075.09</t>
  </si>
  <si>
    <t>D6.075.10</t>
  </si>
  <si>
    <t>733.120</t>
  </si>
  <si>
    <t>D6.076.01</t>
  </si>
  <si>
    <t>733.768</t>
  </si>
  <si>
    <t>D6.076.02</t>
  </si>
  <si>
    <t>734.189</t>
  </si>
  <si>
    <t>D6.076.03</t>
  </si>
  <si>
    <t>734.393</t>
  </si>
  <si>
    <t>D6.076.04</t>
  </si>
  <si>
    <t>733.564</t>
  </si>
  <si>
    <t>D6.076.05</t>
  </si>
  <si>
    <t>D6.076.06</t>
  </si>
  <si>
    <t>733.014</t>
  </si>
  <si>
    <t>D6.076.07</t>
  </si>
  <si>
    <t>732.982</t>
  </si>
  <si>
    <t>D6.076.08</t>
  </si>
  <si>
    <t>D6.076.09</t>
  </si>
  <si>
    <t>D6.076.10</t>
  </si>
  <si>
    <t>732.453</t>
  </si>
  <si>
    <t>D6.077.01</t>
  </si>
  <si>
    <t>734.179</t>
  </si>
  <si>
    <t>D6.077.02</t>
  </si>
  <si>
    <t>734.982</t>
  </si>
  <si>
    <t>D6.077.03</t>
  </si>
  <si>
    <t>734.478</t>
  </si>
  <si>
    <t>D6.077.04</t>
  </si>
  <si>
    <t>733.876</t>
  </si>
  <si>
    <t>D6.077.05</t>
  </si>
  <si>
    <t>D6.077.06</t>
  </si>
  <si>
    <t>D6.077.07</t>
  </si>
  <si>
    <t>733.972</t>
  </si>
  <si>
    <t>D6.077.08</t>
  </si>
  <si>
    <t>732.978</t>
  </si>
  <si>
    <t>D6.077.09</t>
  </si>
  <si>
    <t>732.513</t>
  </si>
  <si>
    <t>D6.077.10</t>
  </si>
  <si>
    <t>D6.078.01</t>
  </si>
  <si>
    <t>735.119</t>
  </si>
  <si>
    <t>D6.078.02</t>
  </si>
  <si>
    <t>734.103</t>
  </si>
  <si>
    <t>D6.078.03</t>
  </si>
  <si>
    <t>734.299</t>
  </si>
  <si>
    <t>D6.078.04</t>
  </si>
  <si>
    <t>733.904</t>
  </si>
  <si>
    <t>D6.078.05</t>
  </si>
  <si>
    <t>733.158</t>
  </si>
  <si>
    <t>D6.078.06</t>
  </si>
  <si>
    <t>733.286</t>
  </si>
  <si>
    <t>D6.078.07</t>
  </si>
  <si>
    <t>732.825</t>
  </si>
  <si>
    <t>D6.078.08</t>
  </si>
  <si>
    <t>733.917</t>
  </si>
  <si>
    <t>D6.078.09</t>
  </si>
  <si>
    <t>732.250</t>
  </si>
  <si>
    <t>D6.078.10</t>
  </si>
  <si>
    <t>733.536</t>
  </si>
  <si>
    <t>D6.079.01</t>
  </si>
  <si>
    <t>729.310</t>
  </si>
  <si>
    <t>D6.079.02</t>
  </si>
  <si>
    <t>D6.079.03</t>
  </si>
  <si>
    <t>729.406</t>
  </si>
  <si>
    <t>D6.079.04</t>
  </si>
  <si>
    <t>D6.079.05</t>
  </si>
  <si>
    <t>729.174</t>
  </si>
  <si>
    <t>D6.079.06</t>
  </si>
  <si>
    <t>728.779</t>
  </si>
  <si>
    <t>D6.079.07</t>
  </si>
  <si>
    <t>D6.079.08</t>
  </si>
  <si>
    <t>728.595</t>
  </si>
  <si>
    <t>D6.079.09</t>
  </si>
  <si>
    <t>D6.079.10</t>
  </si>
  <si>
    <t>728.118</t>
  </si>
  <si>
    <t>D6.080.01</t>
  </si>
  <si>
    <t>729.843</t>
  </si>
  <si>
    <t>D6.080.02</t>
  </si>
  <si>
    <t>729.701</t>
  </si>
  <si>
    <t>D6.080.03</t>
  </si>
  <si>
    <t>729.662</t>
  </si>
  <si>
    <t>D6.080.04</t>
  </si>
  <si>
    <t>729.522</t>
  </si>
  <si>
    <t>D6.080.05</t>
  </si>
  <si>
    <t>728.452</t>
  </si>
  <si>
    <t>D6.080.06</t>
  </si>
  <si>
    <t>729.111</t>
  </si>
  <si>
    <t>D6.080.07</t>
  </si>
  <si>
    <t>728.924</t>
  </si>
  <si>
    <t>D6.080.08</t>
  </si>
  <si>
    <t>727.856</t>
  </si>
  <si>
    <t>D6.080.09</t>
  </si>
  <si>
    <t>728.506</t>
  </si>
  <si>
    <t>D6.080.10</t>
  </si>
  <si>
    <t>728.496</t>
  </si>
  <si>
    <t>D6.081.01</t>
  </si>
  <si>
    <t>729.954</t>
  </si>
  <si>
    <t>D6.081.02</t>
  </si>
  <si>
    <t>730.083</t>
  </si>
  <si>
    <t>D6.081.03</t>
  </si>
  <si>
    <t>729.503</t>
  </si>
  <si>
    <t>D6.081.04</t>
  </si>
  <si>
    <t>D6.081.05</t>
  </si>
  <si>
    <t>729.578</t>
  </si>
  <si>
    <t>D6.081.06</t>
  </si>
  <si>
    <t>D6.081.07</t>
  </si>
  <si>
    <t>729.173</t>
  </si>
  <si>
    <t>D6.081.08</t>
  </si>
  <si>
    <t>D6.081.09</t>
  </si>
  <si>
    <t>D6.081.10</t>
  </si>
  <si>
    <t>D6.082.01</t>
  </si>
  <si>
    <t>729.659</t>
  </si>
  <si>
    <t>D6.082.02</t>
  </si>
  <si>
    <t>730.067</t>
  </si>
  <si>
    <t>D6.082.03</t>
  </si>
  <si>
    <t>729.980</t>
  </si>
  <si>
    <t>D6.082.04</t>
  </si>
  <si>
    <t>729.106</t>
  </si>
  <si>
    <t>D6.082.05</t>
  </si>
  <si>
    <t>728.630</t>
  </si>
  <si>
    <t>D6.082.06</t>
  </si>
  <si>
    <t>D6.082.07</t>
  </si>
  <si>
    <t>729.134</t>
  </si>
  <si>
    <t>D6.082.08</t>
  </si>
  <si>
    <t>D6.082.09</t>
  </si>
  <si>
    <t>D6.082.10</t>
  </si>
  <si>
    <t>D6.083.01</t>
  </si>
  <si>
    <t>D6.083.02</t>
  </si>
  <si>
    <t>730.225</t>
  </si>
  <si>
    <t>D6.083.03</t>
  </si>
  <si>
    <t>729.371</t>
  </si>
  <si>
    <t>D6.083.04</t>
  </si>
  <si>
    <t>D6.083.05</t>
  </si>
  <si>
    <t>D6.083.06</t>
  </si>
  <si>
    <t>729.248</t>
  </si>
  <si>
    <t>D6.083.07</t>
  </si>
  <si>
    <t>729.233</t>
  </si>
  <si>
    <t>D6.083.08</t>
  </si>
  <si>
    <t>728.849</t>
  </si>
  <si>
    <t>D6.083.09</t>
  </si>
  <si>
    <t>728.978</t>
  </si>
  <si>
    <t>D6.083.10</t>
  </si>
  <si>
    <t>D6.084.01</t>
  </si>
  <si>
    <t>730.600</t>
  </si>
  <si>
    <t>D6.084.02</t>
  </si>
  <si>
    <t>730.675</t>
  </si>
  <si>
    <t>D6.084.03</t>
  </si>
  <si>
    <t>D6.084.04</t>
  </si>
  <si>
    <t>D6.084.05</t>
  </si>
  <si>
    <t>729.758</t>
  </si>
  <si>
    <t>D6.084.06</t>
  </si>
  <si>
    <t>D6.084.07</t>
  </si>
  <si>
    <t>729.425</t>
  </si>
  <si>
    <t>D6.084.08</t>
  </si>
  <si>
    <t>729.220</t>
  </si>
  <si>
    <t>D6.084.09</t>
  </si>
  <si>
    <t>728.971</t>
  </si>
  <si>
    <t>D6.084.10</t>
  </si>
  <si>
    <t>728.755</t>
  </si>
  <si>
    <t>D6.085.01</t>
  </si>
  <si>
    <t>D6.085.02</t>
  </si>
  <si>
    <t>730.943</t>
  </si>
  <si>
    <t>D6.085.03</t>
  </si>
  <si>
    <t>730.690</t>
  </si>
  <si>
    <t>D6.085.04</t>
  </si>
  <si>
    <t>730.499</t>
  </si>
  <si>
    <t>D6.085.05</t>
  </si>
  <si>
    <t>729.998</t>
  </si>
  <si>
    <t>D6.085.06</t>
  </si>
  <si>
    <t>729.793</t>
  </si>
  <si>
    <t>D6.085.07</t>
  </si>
  <si>
    <t>D6.085.08</t>
  </si>
  <si>
    <t>728.211</t>
  </si>
  <si>
    <t>D6.085.09</t>
  </si>
  <si>
    <t>729.273</t>
  </si>
  <si>
    <t>D6.085.10</t>
  </si>
  <si>
    <t>D6.086.01</t>
  </si>
  <si>
    <t>731.324</t>
  </si>
  <si>
    <t>D6.086.02</t>
  </si>
  <si>
    <t>730.822</t>
  </si>
  <si>
    <t>D6.086.03</t>
  </si>
  <si>
    <t>730.838</t>
  </si>
  <si>
    <t>D6.086.04</t>
  </si>
  <si>
    <t>730.491</t>
  </si>
  <si>
    <t>D6.086.05</t>
  </si>
  <si>
    <t>D6.086.06</t>
  </si>
  <si>
    <t>729.958</t>
  </si>
  <si>
    <t>D6.086.07</t>
  </si>
  <si>
    <t>729.818</t>
  </si>
  <si>
    <t>D6.086.08</t>
  </si>
  <si>
    <t>D6.086.09</t>
  </si>
  <si>
    <t>729.287</t>
  </si>
  <si>
    <t>D6.086.10</t>
  </si>
  <si>
    <t>729.158</t>
  </si>
  <si>
    <t>D6.087.01</t>
  </si>
  <si>
    <t>D6.087.02</t>
  </si>
  <si>
    <t>730.967</t>
  </si>
  <si>
    <t>D6.087.03</t>
  </si>
  <si>
    <t>731.129</t>
  </si>
  <si>
    <t>D6.087.04</t>
  </si>
  <si>
    <t>730.635</t>
  </si>
  <si>
    <t>D6.087.05</t>
  </si>
  <si>
    <t>D6.087.06</t>
  </si>
  <si>
    <t>D6.087.07</t>
  </si>
  <si>
    <t>729.868</t>
  </si>
  <si>
    <t>D6.087.08</t>
  </si>
  <si>
    <t>D6.087.09</t>
  </si>
  <si>
    <t>729.633</t>
  </si>
  <si>
    <t>D6.087.10</t>
  </si>
  <si>
    <t>729.200</t>
  </si>
  <si>
    <t>D6.088.01</t>
  </si>
  <si>
    <t>731.703</t>
  </si>
  <si>
    <t>D6.088.02</t>
  </si>
  <si>
    <t>D6.088.03</t>
  </si>
  <si>
    <t>D6.088.04</t>
  </si>
  <si>
    <t>731.043</t>
  </si>
  <si>
    <t>D6.088.05</t>
  </si>
  <si>
    <t>D6.088.06</t>
  </si>
  <si>
    <t>D6.088.07</t>
  </si>
  <si>
    <t>D6.088.08</t>
  </si>
  <si>
    <t>728.688</t>
  </si>
  <si>
    <t>D6.088.09</t>
  </si>
  <si>
    <t>729.816</t>
  </si>
  <si>
    <t>D6.088.10</t>
  </si>
  <si>
    <t>D6.089.01</t>
  </si>
  <si>
    <t>731.829</t>
  </si>
  <si>
    <t>D6.089.02</t>
  </si>
  <si>
    <t>731.741</t>
  </si>
  <si>
    <t>D6.089.03</t>
  </si>
  <si>
    <t>D6.089.04</t>
  </si>
  <si>
    <t>731.226</t>
  </si>
  <si>
    <t>D6.089.05</t>
  </si>
  <si>
    <t>D6.089.06</t>
  </si>
  <si>
    <t>730.709</t>
  </si>
  <si>
    <t>D6.089.07</t>
  </si>
  <si>
    <t>730.110</t>
  </si>
  <si>
    <t>D6.089.08</t>
  </si>
  <si>
    <t>D6.089.09</t>
  </si>
  <si>
    <t>729.959</t>
  </si>
  <si>
    <t>D6.089.10</t>
  </si>
  <si>
    <t>729.581</t>
  </si>
  <si>
    <t>D6.090.01</t>
  </si>
  <si>
    <t>731.820</t>
  </si>
  <si>
    <t>D6.090.02</t>
  </si>
  <si>
    <t>730.440</t>
  </si>
  <si>
    <t>D6.090.03</t>
  </si>
  <si>
    <t>731.553</t>
  </si>
  <si>
    <t>D6.090.04</t>
  </si>
  <si>
    <t>D6.090.05</t>
  </si>
  <si>
    <t>731.030</t>
  </si>
  <si>
    <t>D6.090.06</t>
  </si>
  <si>
    <t>730.787</t>
  </si>
  <si>
    <t>D6.090.07</t>
  </si>
  <si>
    <t>730.538</t>
  </si>
  <si>
    <t>D6.090.08</t>
  </si>
  <si>
    <t>D6.090.09</t>
  </si>
  <si>
    <t>730.070</t>
  </si>
  <si>
    <t>D6.090.10</t>
  </si>
  <si>
    <t>729.670</t>
  </si>
  <si>
    <t>D6.091.01</t>
  </si>
  <si>
    <t>731.941</t>
  </si>
  <si>
    <t>D6.091.02</t>
  </si>
  <si>
    <t>D6.091.03</t>
  </si>
  <si>
    <t>731.917</t>
  </si>
  <si>
    <t>D6.091.04</t>
  </si>
  <si>
    <t>731.794</t>
  </si>
  <si>
    <t>D6.091.05</t>
  </si>
  <si>
    <t>731.423</t>
  </si>
  <si>
    <t>D6.091.06</t>
  </si>
  <si>
    <t>730.653</t>
  </si>
  <si>
    <t>D6.091.07</t>
  </si>
  <si>
    <t>730.770</t>
  </si>
  <si>
    <t>D6.091.08</t>
  </si>
  <si>
    <t>730.350</t>
  </si>
  <si>
    <t>D6.091.09</t>
  </si>
  <si>
    <t>D6.091.10</t>
  </si>
  <si>
    <t>729.889</t>
  </si>
  <si>
    <t>D6.092.01</t>
  </si>
  <si>
    <t>732.370</t>
  </si>
  <si>
    <t>D6.092.02</t>
  </si>
  <si>
    <t>732.268</t>
  </si>
  <si>
    <t>D6.092.03</t>
  </si>
  <si>
    <t>732.126</t>
  </si>
  <si>
    <t>D6.092.04</t>
  </si>
  <si>
    <t>D6.092.05</t>
  </si>
  <si>
    <t>D6.092.06</t>
  </si>
  <si>
    <t>D6.092.07</t>
  </si>
  <si>
    <t>730.654</t>
  </si>
  <si>
    <t>D6.092.08</t>
  </si>
  <si>
    <t>730.581</t>
  </si>
  <si>
    <t>D6.092.09</t>
  </si>
  <si>
    <t>D6.092.10</t>
  </si>
  <si>
    <t>730.146</t>
  </si>
  <si>
    <t>D6.093.01</t>
  </si>
  <si>
    <t>732.733</t>
  </si>
  <si>
    <t>D6.093.02</t>
  </si>
  <si>
    <t>732.462</t>
  </si>
  <si>
    <t>D6.093.03</t>
  </si>
  <si>
    <t>732.324</t>
  </si>
  <si>
    <t>D6.093.04</t>
  </si>
  <si>
    <t>731.832</t>
  </si>
  <si>
    <t>D6.093.05</t>
  </si>
  <si>
    <t>731.626</t>
  </si>
  <si>
    <t>D6.093.06</t>
  </si>
  <si>
    <t>D6.093.07</t>
  </si>
  <si>
    <t>731.105</t>
  </si>
  <si>
    <t>D6.093.08</t>
  </si>
  <si>
    <t>730.618</t>
  </si>
  <si>
    <t>D6.093.09</t>
  </si>
  <si>
    <t>730.189</t>
  </si>
  <si>
    <t>D6.093.10</t>
  </si>
  <si>
    <t>730.114</t>
  </si>
  <si>
    <t>D6.094.01</t>
  </si>
  <si>
    <t>D6.094.02</t>
  </si>
  <si>
    <t>732.397</t>
  </si>
  <si>
    <t>D6.094.03</t>
  </si>
  <si>
    <t>732.503</t>
  </si>
  <si>
    <t>D6.094.04</t>
  </si>
  <si>
    <t>D6.094.05</t>
  </si>
  <si>
    <t>731.905</t>
  </si>
  <si>
    <t>D6.094.06</t>
  </si>
  <si>
    <t>D6.094.07</t>
  </si>
  <si>
    <t>731.003</t>
  </si>
  <si>
    <t>D6.094.08</t>
  </si>
  <si>
    <t>730.876</t>
  </si>
  <si>
    <t>D6.094.09</t>
  </si>
  <si>
    <t>730.588</t>
  </si>
  <si>
    <t>D6.094.10</t>
  </si>
  <si>
    <t>730.278</t>
  </si>
  <si>
    <t>D6.095.01</t>
  </si>
  <si>
    <t>732.761</t>
  </si>
  <si>
    <t>D6.095.02</t>
  </si>
  <si>
    <t>732.043</t>
  </si>
  <si>
    <t>D6.095.03</t>
  </si>
  <si>
    <t>D6.095.04</t>
  </si>
  <si>
    <t>D6.095.05</t>
  </si>
  <si>
    <t>D6.095.06</t>
  </si>
  <si>
    <t>D6.095.07</t>
  </si>
  <si>
    <t>D6.095.08</t>
  </si>
  <si>
    <t>D6.095.09</t>
  </si>
  <si>
    <t>D6.095.10</t>
  </si>
  <si>
    <t>D6.096.01</t>
  </si>
  <si>
    <t>738.125</t>
  </si>
  <si>
    <t>D6.096.02</t>
  </si>
  <si>
    <t>737.917</t>
  </si>
  <si>
    <t>D6.096.03</t>
  </si>
  <si>
    <t>737.448</t>
  </si>
  <si>
    <t>D6.096.04</t>
  </si>
  <si>
    <t>D6.096.05</t>
  </si>
  <si>
    <t>737.304</t>
  </si>
  <si>
    <t>D6.096.06</t>
  </si>
  <si>
    <t>736.412</t>
  </si>
  <si>
    <t>D6.096.07</t>
  </si>
  <si>
    <t>736.386</t>
  </si>
  <si>
    <t>D6.096.08</t>
  </si>
  <si>
    <t>736.056</t>
  </si>
  <si>
    <t>D6.096.09</t>
  </si>
  <si>
    <t>D6.096.10</t>
  </si>
  <si>
    <t>736.359</t>
  </si>
  <si>
    <t>D6.097.01</t>
  </si>
  <si>
    <t>738.899</t>
  </si>
  <si>
    <t>D6.097.02</t>
  </si>
  <si>
    <t>737.676</t>
  </si>
  <si>
    <t>D6.097.03</t>
  </si>
  <si>
    <t>737.806</t>
  </si>
  <si>
    <t>D6.097.04</t>
  </si>
  <si>
    <t>738.424</t>
  </si>
  <si>
    <t>D6.097.05</t>
  </si>
  <si>
    <t>738.230</t>
  </si>
  <si>
    <t>D6.097.06</t>
  </si>
  <si>
    <t>737.785</t>
  </si>
  <si>
    <t>D6.097.07</t>
  </si>
  <si>
    <t>736.796</t>
  </si>
  <si>
    <t>D6.097.08</t>
  </si>
  <si>
    <t>736.424</t>
  </si>
  <si>
    <t>D6.097.09</t>
  </si>
  <si>
    <t>736.102</t>
  </si>
  <si>
    <t>D6.097.10</t>
  </si>
  <si>
    <t>735.377</t>
  </si>
  <si>
    <t>D6.098.01</t>
  </si>
  <si>
    <t>D6.098.02</t>
  </si>
  <si>
    <t>D6.098.03</t>
  </si>
  <si>
    <t>D6.098.04</t>
  </si>
  <si>
    <t>D6.098.05</t>
  </si>
  <si>
    <t>D6.098.06</t>
  </si>
  <si>
    <t>739.235</t>
  </si>
  <si>
    <t>D6.098.07</t>
  </si>
  <si>
    <t>738.043</t>
  </si>
  <si>
    <t>D6.098.08</t>
  </si>
  <si>
    <t>737.379</t>
  </si>
  <si>
    <t>D6.098.09</t>
  </si>
  <si>
    <t>D6.098.10</t>
  </si>
  <si>
    <t>D6.099.01</t>
  </si>
  <si>
    <t>738.262</t>
  </si>
  <si>
    <t>D6.099.02</t>
  </si>
  <si>
    <t>739.749</t>
  </si>
  <si>
    <t>D6.099.03</t>
  </si>
  <si>
    <t>738.200</t>
  </si>
  <si>
    <t>D6.099.04</t>
  </si>
  <si>
    <t>738.183</t>
  </si>
  <si>
    <t>D6.099.05</t>
  </si>
  <si>
    <t>D6.099.06</t>
  </si>
  <si>
    <t>D6.099.07</t>
  </si>
  <si>
    <t>D6.099.08</t>
  </si>
  <si>
    <t>736.807</t>
  </si>
  <si>
    <t>D6.099.09</t>
  </si>
  <si>
    <t>736.735</t>
  </si>
  <si>
    <t>D6.099.10</t>
  </si>
  <si>
    <t>A3-4</t>
  </si>
  <si>
    <t>A3-6</t>
  </si>
  <si>
    <t>A2-1</t>
  </si>
  <si>
    <t>706.599</t>
  </si>
  <si>
    <t>A2-2</t>
  </si>
  <si>
    <t>A2-3</t>
  </si>
  <si>
    <t>A2-4</t>
  </si>
  <si>
    <t>704.527</t>
  </si>
  <si>
    <t>A6-4</t>
  </si>
  <si>
    <t>A6-6</t>
  </si>
  <si>
    <t>706.210</t>
  </si>
  <si>
    <t>A1-1</t>
  </si>
  <si>
    <t>703.300</t>
  </si>
  <si>
    <t>A1-2</t>
  </si>
  <si>
    <t>708.248</t>
  </si>
  <si>
    <t>A1-3</t>
  </si>
  <si>
    <t>A1-4</t>
  </si>
  <si>
    <t>C2-1</t>
  </si>
  <si>
    <t>709.016</t>
  </si>
  <si>
    <t>C2-2</t>
  </si>
  <si>
    <t>C2-3</t>
  </si>
  <si>
    <t>00:18:52</t>
  </si>
  <si>
    <t>C2-4</t>
  </si>
  <si>
    <t>C2-5</t>
  </si>
  <si>
    <t>C2-6</t>
  </si>
  <si>
    <t>713.328</t>
  </si>
  <si>
    <t>B1-1</t>
  </si>
  <si>
    <t>C1-1</t>
  </si>
  <si>
    <t>C1-2</t>
  </si>
  <si>
    <t>C1-3</t>
  </si>
  <si>
    <t>C1-4</t>
  </si>
  <si>
    <t>C1-5</t>
  </si>
  <si>
    <t>C1-6</t>
  </si>
  <si>
    <t>B6-3</t>
  </si>
  <si>
    <t>702.773</t>
  </si>
  <si>
    <t>B6-5</t>
  </si>
  <si>
    <t>B6-6</t>
  </si>
  <si>
    <t>D1-1</t>
  </si>
  <si>
    <t>D1-2</t>
  </si>
  <si>
    <t>725.408</t>
  </si>
  <si>
    <t>D1-3</t>
  </si>
  <si>
    <t>D1-4</t>
  </si>
  <si>
    <t>C3-1</t>
  </si>
  <si>
    <t>725.172</t>
  </si>
  <si>
    <t>C3-2</t>
  </si>
  <si>
    <t>733.017</t>
  </si>
  <si>
    <t>C3-3</t>
  </si>
  <si>
    <t>00:53:29</t>
  </si>
  <si>
    <t>722.304</t>
  </si>
  <si>
    <t>C3-4</t>
  </si>
  <si>
    <t>729.830</t>
  </si>
  <si>
    <t>C3-5</t>
  </si>
  <si>
    <t>C3-6</t>
  </si>
  <si>
    <t>723.682</t>
  </si>
  <si>
    <t>C4-1</t>
  </si>
  <si>
    <t>733.759</t>
  </si>
  <si>
    <t>C4-2</t>
  </si>
  <si>
    <t>745.487</t>
  </si>
  <si>
    <t>C4-3</t>
  </si>
  <si>
    <t>C4-4</t>
  </si>
  <si>
    <t>C4-5</t>
  </si>
  <si>
    <t>C4-6</t>
  </si>
  <si>
    <t>731.805</t>
  </si>
  <si>
    <t>C5-1</t>
  </si>
  <si>
    <t>745.788</t>
  </si>
  <si>
    <t>C5-2</t>
  </si>
  <si>
    <t>756.355</t>
  </si>
  <si>
    <t>C5-3</t>
  </si>
  <si>
    <t>C5-4</t>
  </si>
  <si>
    <t>744.424</t>
  </si>
  <si>
    <t>C5-5</t>
  </si>
  <si>
    <t>C5-6</t>
  </si>
  <si>
    <t>734.451</t>
  </si>
  <si>
    <t>C6-1</t>
  </si>
  <si>
    <t>756.004</t>
  </si>
  <si>
    <t>C6-2</t>
  </si>
  <si>
    <t>761.836</t>
  </si>
  <si>
    <t>C6-3</t>
  </si>
  <si>
    <t>744.531</t>
  </si>
  <si>
    <t>C6-4</t>
  </si>
  <si>
    <t>756.581</t>
  </si>
  <si>
    <t>C6-5</t>
  </si>
  <si>
    <t>734.381</t>
  </si>
  <si>
    <t>C6-6</t>
  </si>
  <si>
    <t>752.849</t>
  </si>
  <si>
    <t>D2-2</t>
  </si>
  <si>
    <t>719.457</t>
  </si>
  <si>
    <t>706.007</t>
  </si>
  <si>
    <t>704.721</t>
  </si>
  <si>
    <t>705.009</t>
  </si>
  <si>
    <t>705.132</t>
  </si>
  <si>
    <t>705.492</t>
  </si>
  <si>
    <t>712.444</t>
  </si>
  <si>
    <t>713.388</t>
  </si>
  <si>
    <t>704.085</t>
  </si>
  <si>
    <t>702.736</t>
  </si>
  <si>
    <t>702.711</t>
  </si>
  <si>
    <t>703.212</t>
  </si>
  <si>
    <t>706.063</t>
  </si>
  <si>
    <t>706.363</t>
  </si>
  <si>
    <t>703.027</t>
  </si>
  <si>
    <t>706.755</t>
  </si>
  <si>
    <t>706.390</t>
  </si>
  <si>
    <t>704.021</t>
  </si>
  <si>
    <t>703.616</t>
  </si>
  <si>
    <t>706.764</t>
  </si>
  <si>
    <t>706.397</t>
  </si>
  <si>
    <t>706.132</t>
  </si>
  <si>
    <t>705.873</t>
  </si>
  <si>
    <t>708.889</t>
  </si>
  <si>
    <t>708.480</t>
  </si>
  <si>
    <t>709.360</t>
  </si>
  <si>
    <t>709.183</t>
  </si>
  <si>
    <t>704.754</t>
  </si>
  <si>
    <t>708.288</t>
  </si>
  <si>
    <t>701.965</t>
  </si>
  <si>
    <t>705.547</t>
  </si>
  <si>
    <t>698.854</t>
  </si>
  <si>
    <t>699.693</t>
  </si>
  <si>
    <t>701.642</t>
  </si>
  <si>
    <t>701.288</t>
  </si>
  <si>
    <t>703.772</t>
  </si>
  <si>
    <t>704.090</t>
  </si>
  <si>
    <t>703.371</t>
  </si>
  <si>
    <t>705.894</t>
  </si>
  <si>
    <t>704.837</t>
  </si>
  <si>
    <t>704.410</t>
  </si>
  <si>
    <t>703.357</t>
  </si>
  <si>
    <t>704.796</t>
  </si>
  <si>
    <t>711.690</t>
  </si>
  <si>
    <t>00:51:42</t>
  </si>
  <si>
    <t>711.019</t>
  </si>
  <si>
    <t>711.575</t>
  </si>
  <si>
    <t>710.448</t>
  </si>
  <si>
    <t>710.282</t>
  </si>
  <si>
    <t>709.637</t>
  </si>
  <si>
    <t>708.097</t>
  </si>
  <si>
    <t>704.349</t>
  </si>
  <si>
    <t>702.969</t>
  </si>
  <si>
    <t>704.801</t>
  </si>
  <si>
    <t>705.338</t>
  </si>
  <si>
    <t>704.092</t>
  </si>
  <si>
    <t>701.237</t>
  </si>
  <si>
    <t>704.451</t>
  </si>
  <si>
    <t>710.226</t>
  </si>
  <si>
    <t>704.055</t>
  </si>
  <si>
    <t>704.710</t>
  </si>
  <si>
    <t>698.256</t>
  </si>
  <si>
    <t>701.725</t>
  </si>
  <si>
    <t>702.849</t>
  </si>
  <si>
    <t>704.566</t>
  </si>
  <si>
    <t>697.864</t>
  </si>
  <si>
    <t>705.105</t>
  </si>
  <si>
    <t>704.926</t>
  </si>
  <si>
    <t>705.277</t>
  </si>
  <si>
    <t>705.073</t>
  </si>
  <si>
    <t>699.254</t>
  </si>
  <si>
    <t>700.736</t>
  </si>
  <si>
    <t>699.964</t>
  </si>
  <si>
    <t>702.137</t>
  </si>
  <si>
    <t>699.113</t>
  </si>
  <si>
    <t>699.801</t>
  </si>
  <si>
    <t>697.756</t>
  </si>
  <si>
    <t>697.717</t>
  </si>
  <si>
    <t>697.491</t>
  </si>
  <si>
    <t>722.821</t>
  </si>
  <si>
    <t>723.312</t>
  </si>
  <si>
    <t>720.411</t>
  </si>
  <si>
    <t>717.458</t>
  </si>
  <si>
    <t>717.417</t>
  </si>
  <si>
    <t>717.186</t>
  </si>
  <si>
    <t>715.756</t>
  </si>
  <si>
    <t>715.212</t>
  </si>
  <si>
    <t>732.720</t>
  </si>
  <si>
    <t>728.493</t>
  </si>
  <si>
    <t>726.571</t>
  </si>
  <si>
    <t>725.912</t>
  </si>
  <si>
    <t>729.430</t>
  </si>
  <si>
    <t>726.998</t>
  </si>
  <si>
    <t>723.880</t>
  </si>
  <si>
    <t>722.244</t>
  </si>
  <si>
    <t>720.822</t>
  </si>
  <si>
    <t>744.235</t>
  </si>
  <si>
    <t>742.169</t>
  </si>
  <si>
    <t>736.302</t>
  </si>
  <si>
    <t>735.575</t>
  </si>
  <si>
    <t>739.291</t>
  </si>
  <si>
    <t>738.268</t>
  </si>
  <si>
    <t>736.875</t>
  </si>
  <si>
    <t>730.541</t>
  </si>
  <si>
    <t>730.905</t>
  </si>
  <si>
    <t>729.440</t>
  </si>
  <si>
    <t>726.314</t>
  </si>
  <si>
    <t>754.552</t>
  </si>
  <si>
    <t>750.008</t>
  </si>
  <si>
    <t>748.352</t>
  </si>
  <si>
    <t>746.941</t>
  </si>
  <si>
    <t>741.272</t>
  </si>
  <si>
    <t>740.429</t>
  </si>
  <si>
    <t>734.353</t>
  </si>
  <si>
    <t>734.282</t>
  </si>
  <si>
    <t>733.873</t>
  </si>
  <si>
    <t>732.559</t>
  </si>
  <si>
    <t>760.959</t>
  </si>
  <si>
    <t>758.476</t>
  </si>
  <si>
    <t>757.033</t>
  </si>
  <si>
    <t>753.706</t>
  </si>
  <si>
    <t>747.404</t>
  </si>
  <si>
    <t>746.018</t>
  </si>
  <si>
    <t>743.970</t>
  </si>
  <si>
    <t>748.648</t>
  </si>
  <si>
    <t>747.240</t>
  </si>
  <si>
    <t>740.663</t>
  </si>
  <si>
    <t>738.643</t>
  </si>
  <si>
    <t>736.471</t>
  </si>
  <si>
    <t>718.448</t>
  </si>
  <si>
    <t>717.982</t>
  </si>
  <si>
    <t>715.168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</si>
</sst>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5475"/>
  <sheetViews>
    <sheetView tabSelected="1" workbookViewId="0">
      <selection activeCell="J6" sqref="J6"/>
    </sheetView>
  </sheetViews>
  <sheetFormatPr defaultRowHeight="15" x14ac:dyDescent="0.25"/>
  <cols>
    <col min="1" max="1" width="9.140625" customWidth="1"/>
    <col min="3" max="10" width="9.140625" customWidth="1"/>
    <col min="12" max="12" width="9.7109375" customWidth="1"/>
    <col min="13" max="13" width="9.7109375" bestFit="1" customWidth="1"/>
    <col min="15" max="15" width="9.7109375" customWidth="1"/>
    <col min="16" max="16" width="9.7109375" bestFit="1" customWidth="1"/>
    <col min="19" max="20" width="9.140625" customWidth="1"/>
    <col min="22" max="25" width="9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13120</v>
      </c>
      <c r="C2" s="2">
        <f>DATEVALUE("2025-04-28")</f>
        <v>44313</v>
      </c>
      <c r="D2" s="1">
        <f>TIMEVALUE("16:00:15")</f>
        <v>0.66684027777777777</v>
      </c>
      <c r="E2" s="2">
        <f>DATEVALUE("2025-04-28")</f>
        <v>44313</v>
      </c>
      <c r="F2" s="1">
        <f>TIMEVALUE("16:21:43")</f>
        <v>0.68174768518518514</v>
      </c>
      <c r="G2" t="s">
        <v>10</v>
      </c>
      <c r="H2" t="s">
        <v>11</v>
      </c>
      <c r="I2">
        <v>699.95</v>
      </c>
    </row>
    <row r="3" spans="1:9" x14ac:dyDescent="0.25">
      <c r="A3" t="s">
        <v>12</v>
      </c>
      <c r="B3">
        <v>13120</v>
      </c>
      <c r="C3" s="2">
        <f>DATEVALUE("2025-04-29")</f>
        <v>44314</v>
      </c>
      <c r="D3" s="1">
        <f>TIMEVALUE("10:11:57")</f>
        <v>0.42496527777777776</v>
      </c>
      <c r="E3" s="2">
        <f>DATEVALUE("2025-04-29")</f>
        <v>44314</v>
      </c>
      <c r="F3" s="1">
        <f>TIMEVALUE("10:31:35")</f>
        <v>0.43859953703703702</v>
      </c>
      <c r="G3" t="s">
        <v>13</v>
      </c>
      <c r="H3" t="s">
        <v>14</v>
      </c>
      <c r="I3">
        <v>700.32</v>
      </c>
    </row>
    <row r="4" spans="1:9" x14ac:dyDescent="0.25">
      <c r="A4" t="s">
        <v>15</v>
      </c>
      <c r="B4">
        <v>13120</v>
      </c>
      <c r="C4" s="2">
        <f>DATEVALUE("2025-04-28")</f>
        <v>44313</v>
      </c>
      <c r="D4" s="1">
        <f>TIMEVALUE("16:27:05")</f>
        <v>0.68547453703703709</v>
      </c>
      <c r="E4" s="2">
        <f>DATEVALUE("2025-04-28")</f>
        <v>44313</v>
      </c>
      <c r="F4" s="1">
        <f>TIMEVALUE("16:47:12")</f>
        <v>0.69944444444444442</v>
      </c>
      <c r="G4" t="s">
        <v>16</v>
      </c>
      <c r="H4" t="s">
        <v>17</v>
      </c>
      <c r="I4">
        <v>700.22299999999996</v>
      </c>
    </row>
    <row r="5" spans="1:9" x14ac:dyDescent="0.25">
      <c r="A5" t="s">
        <v>18</v>
      </c>
      <c r="B5">
        <v>13120</v>
      </c>
      <c r="C5" s="2">
        <f>DATEVALUE("2025-04-29")</f>
        <v>44314</v>
      </c>
      <c r="D5" s="1">
        <f>TIMEVALUE("08:26:33")</f>
        <v>0.35177083333333331</v>
      </c>
      <c r="E5" s="2">
        <f>DATEVALUE("2025-04-29")</f>
        <v>44314</v>
      </c>
      <c r="F5" s="1">
        <f>TIMEVALUE("08:39:47")</f>
        <v>0.36096064814814816</v>
      </c>
      <c r="G5" t="s">
        <v>19</v>
      </c>
      <c r="H5" t="s">
        <v>20</v>
      </c>
      <c r="I5">
        <v>702.49400000000003</v>
      </c>
    </row>
    <row r="6" spans="1:9" x14ac:dyDescent="0.25">
      <c r="A6" t="s">
        <v>21</v>
      </c>
      <c r="B6">
        <v>13120</v>
      </c>
      <c r="C6" s="2">
        <f>DATEVALUE("2025-04-29")</f>
        <v>44314</v>
      </c>
      <c r="D6" s="1">
        <f>TIMEVALUE("09:32:26")</f>
        <v>0.39752314814814815</v>
      </c>
      <c r="E6" s="2">
        <f>DATEVALUE("2025-04-29")</f>
        <v>44314</v>
      </c>
      <c r="F6" s="1">
        <f>TIMEVALUE("09:48:21")</f>
        <v>0.40857638888888886</v>
      </c>
      <c r="G6" t="s">
        <v>22</v>
      </c>
      <c r="H6" t="s">
        <v>23</v>
      </c>
      <c r="I6">
        <v>703.18299999999999</v>
      </c>
    </row>
    <row r="7" spans="1:9" x14ac:dyDescent="0.25">
      <c r="A7" t="s">
        <v>24</v>
      </c>
      <c r="B7">
        <v>13120</v>
      </c>
      <c r="C7" s="2">
        <f>DATEVALUE("2025-04-29")</f>
        <v>44314</v>
      </c>
      <c r="D7" s="1">
        <f>TIMEVALUE("09:19:53")</f>
        <v>0.38880787037037035</v>
      </c>
      <c r="E7" s="2">
        <f>DATEVALUE("2025-04-29")</f>
        <v>44314</v>
      </c>
      <c r="F7" s="1">
        <f>TIMEVALUE("09:28:27")</f>
        <v>0.39475694444444442</v>
      </c>
      <c r="G7" t="s">
        <v>25</v>
      </c>
      <c r="H7" t="s">
        <v>26</v>
      </c>
      <c r="I7">
        <v>704.298</v>
      </c>
    </row>
    <row r="8" spans="1:9" x14ac:dyDescent="0.25">
      <c r="A8" t="s">
        <v>27</v>
      </c>
      <c r="B8">
        <v>13120</v>
      </c>
      <c r="C8" s="2">
        <f>DATEVALUE("2025-04-29")</f>
        <v>44314</v>
      </c>
      <c r="D8" s="1">
        <f>TIMEVALUE("09:04:26")</f>
        <v>0.37807870370370372</v>
      </c>
      <c r="E8" s="2">
        <f>DATEVALUE("2025-04-29")</f>
        <v>44314</v>
      </c>
      <c r="F8" s="1">
        <f>TIMEVALUE("09:12:15")</f>
        <v>0.38350694444444444</v>
      </c>
      <c r="G8" t="s">
        <v>28</v>
      </c>
      <c r="H8" t="s">
        <v>29</v>
      </c>
      <c r="I8">
        <v>703.173</v>
      </c>
    </row>
    <row r="9" spans="1:9" x14ac:dyDescent="0.25">
      <c r="A9" t="s">
        <v>30</v>
      </c>
      <c r="B9">
        <v>13120</v>
      </c>
      <c r="C9" s="2">
        <f>DATEVALUE("2025-03-25")</f>
        <v>44279</v>
      </c>
      <c r="D9" s="1">
        <f>TIMEVALUE("13:41:10")</f>
        <v>0.57025462962962958</v>
      </c>
      <c r="E9" s="2">
        <f>DATEVALUE("2025-03-25")</f>
        <v>44279</v>
      </c>
      <c r="F9" s="1">
        <f>TIMEVALUE("13:55:54")</f>
        <v>0.58048611111111115</v>
      </c>
      <c r="G9" t="s">
        <v>31</v>
      </c>
      <c r="H9" t="s">
        <v>32</v>
      </c>
      <c r="I9">
        <v>705.23599999999999</v>
      </c>
    </row>
    <row r="10" spans="1:9" x14ac:dyDescent="0.25">
      <c r="A10" t="s">
        <v>33</v>
      </c>
      <c r="B10">
        <v>13120</v>
      </c>
      <c r="C10" s="2">
        <f t="shared" ref="C10:C16" si="0">DATEVALUE("2025-04-29")</f>
        <v>44314</v>
      </c>
      <c r="D10" s="1">
        <f>TIMEVALUE("10:39:19")</f>
        <v>0.44396990740740738</v>
      </c>
      <c r="E10" s="2">
        <f t="shared" ref="E10:E16" si="1">DATEVALUE("2025-04-29")</f>
        <v>44314</v>
      </c>
      <c r="F10" s="1">
        <f>TIMEVALUE("10:59:29")</f>
        <v>0.45797453703703705</v>
      </c>
      <c r="G10" t="s">
        <v>34</v>
      </c>
      <c r="H10" t="s">
        <v>35</v>
      </c>
      <c r="I10">
        <v>701.62900000000002</v>
      </c>
    </row>
    <row r="11" spans="1:9" x14ac:dyDescent="0.25">
      <c r="A11" t="s">
        <v>36</v>
      </c>
      <c r="B11">
        <v>13120</v>
      </c>
      <c r="C11" s="2">
        <f t="shared" si="0"/>
        <v>44314</v>
      </c>
      <c r="D11" s="1">
        <f>TIMEVALUE("11:04:44")</f>
        <v>0.46162037037037035</v>
      </c>
      <c r="E11" s="2">
        <f t="shared" si="1"/>
        <v>44314</v>
      </c>
      <c r="F11" s="1">
        <f>TIMEVALUE("11:24:16")</f>
        <v>0.47518518518518521</v>
      </c>
      <c r="G11" t="s">
        <v>37</v>
      </c>
      <c r="H11" t="s">
        <v>38</v>
      </c>
      <c r="I11">
        <v>701.88300000000004</v>
      </c>
    </row>
    <row r="12" spans="1:9" x14ac:dyDescent="0.25">
      <c r="A12" t="s">
        <v>39</v>
      </c>
      <c r="B12">
        <v>13120</v>
      </c>
      <c r="C12" s="2">
        <f t="shared" si="0"/>
        <v>44314</v>
      </c>
      <c r="D12" s="1">
        <f>TIMEVALUE("11:29:43")</f>
        <v>0.47896990740740741</v>
      </c>
      <c r="E12" s="2">
        <f t="shared" si="1"/>
        <v>44314</v>
      </c>
      <c r="F12" s="1">
        <f>TIMEVALUE("11:41:19")</f>
        <v>0.48702546296296295</v>
      </c>
      <c r="G12" t="s">
        <v>40</v>
      </c>
      <c r="H12" t="s">
        <v>41</v>
      </c>
      <c r="I12">
        <v>700.33</v>
      </c>
    </row>
    <row r="13" spans="1:9" x14ac:dyDescent="0.25">
      <c r="A13" t="s">
        <v>42</v>
      </c>
      <c r="B13">
        <v>13120</v>
      </c>
      <c r="C13" s="2">
        <f t="shared" si="0"/>
        <v>44314</v>
      </c>
      <c r="D13" s="1">
        <f>TIMEVALUE("11:51:57")</f>
        <v>0.49440972222222224</v>
      </c>
      <c r="E13" s="2">
        <f t="shared" si="1"/>
        <v>44314</v>
      </c>
      <c r="F13" s="1">
        <f>TIMEVALUE("11:58:44")</f>
        <v>0.49912037037037038</v>
      </c>
      <c r="G13" t="s">
        <v>43</v>
      </c>
      <c r="H13" t="s">
        <v>44</v>
      </c>
      <c r="I13">
        <v>700.63900000000001</v>
      </c>
    </row>
    <row r="14" spans="1:9" x14ac:dyDescent="0.25">
      <c r="A14" t="s">
        <v>45</v>
      </c>
      <c r="B14">
        <v>13120</v>
      </c>
      <c r="C14" s="2">
        <f t="shared" si="0"/>
        <v>44314</v>
      </c>
      <c r="D14" s="1">
        <f>TIMEVALUE("12:39:58")</f>
        <v>0.5277546296296296</v>
      </c>
      <c r="E14" s="2">
        <f t="shared" si="1"/>
        <v>44314</v>
      </c>
      <c r="F14" s="1">
        <f>TIMEVALUE("12:49:02")</f>
        <v>0.53405092592592596</v>
      </c>
      <c r="G14" t="s">
        <v>46</v>
      </c>
      <c r="H14" t="s">
        <v>47</v>
      </c>
      <c r="I14">
        <v>701.26900000000001</v>
      </c>
    </row>
    <row r="15" spans="1:9" x14ac:dyDescent="0.25">
      <c r="A15" t="s">
        <v>48</v>
      </c>
      <c r="B15">
        <v>13120</v>
      </c>
      <c r="C15" s="2">
        <f t="shared" si="0"/>
        <v>44314</v>
      </c>
      <c r="D15" s="1">
        <f>TIMEVALUE("12:53:50")</f>
        <v>0.53738425925925926</v>
      </c>
      <c r="E15" s="2">
        <f t="shared" si="1"/>
        <v>44314</v>
      </c>
      <c r="F15" s="1">
        <f>TIMEVALUE("13:02:04")</f>
        <v>0.54310185185185189</v>
      </c>
      <c r="G15" t="s">
        <v>49</v>
      </c>
      <c r="H15" t="s">
        <v>50</v>
      </c>
      <c r="I15">
        <v>701.78700000000003</v>
      </c>
    </row>
    <row r="16" spans="1:9" x14ac:dyDescent="0.25">
      <c r="A16" t="s">
        <v>51</v>
      </c>
      <c r="B16">
        <v>13120</v>
      </c>
      <c r="C16" s="2">
        <f t="shared" si="0"/>
        <v>44314</v>
      </c>
      <c r="D16" s="1">
        <f>TIMEVALUE("13:05:32")</f>
        <v>0.5455092592592593</v>
      </c>
      <c r="E16" s="2">
        <f t="shared" si="1"/>
        <v>44314</v>
      </c>
      <c r="F16" s="1">
        <f>TIMEVALUE("13:15:45")</f>
        <v>0.55260416666666667</v>
      </c>
      <c r="G16" t="s">
        <v>52</v>
      </c>
      <c r="H16" t="s">
        <v>53</v>
      </c>
      <c r="I16">
        <v>702.91300000000001</v>
      </c>
    </row>
    <row r="17" spans="1:9" x14ac:dyDescent="0.25">
      <c r="A17" t="s">
        <v>54</v>
      </c>
      <c r="B17">
        <v>13110</v>
      </c>
      <c r="C17" s="2">
        <f>DATEVALUE("2025-03-19")</f>
        <v>44273</v>
      </c>
      <c r="D17" s="1">
        <f>TIMEVALUE("17:04:10")</f>
        <v>0.71122685185185186</v>
      </c>
      <c r="E17" s="2">
        <f>DATEVALUE("2025-03-19")</f>
        <v>44273</v>
      </c>
      <c r="F17" s="1">
        <f>TIMEVALUE("17:08:09")</f>
        <v>0.71399305555555559</v>
      </c>
      <c r="G17" t="s">
        <v>55</v>
      </c>
      <c r="H17" t="s">
        <v>56</v>
      </c>
      <c r="I17">
        <v>699.55</v>
      </c>
    </row>
    <row r="18" spans="1:9" x14ac:dyDescent="0.25">
      <c r="A18" t="s">
        <v>57</v>
      </c>
      <c r="B18">
        <v>13120</v>
      </c>
      <c r="C18" s="2">
        <f>DATEVALUE("2025-04-30")</f>
        <v>44315</v>
      </c>
      <c r="D18" s="1">
        <f>TIMEVALUE("10:10:39")</f>
        <v>0.42406250000000001</v>
      </c>
      <c r="E18" s="2">
        <f>DATEVALUE("2025-04-30")</f>
        <v>44315</v>
      </c>
      <c r="F18" s="1">
        <f>TIMEVALUE("10:29:10")</f>
        <v>0.43692129629629628</v>
      </c>
      <c r="G18" t="s">
        <v>58</v>
      </c>
      <c r="H18" t="s">
        <v>59</v>
      </c>
      <c r="I18">
        <v>704.96900000000005</v>
      </c>
    </row>
    <row r="19" spans="1:9" x14ac:dyDescent="0.25">
      <c r="A19" t="s">
        <v>60</v>
      </c>
      <c r="B19">
        <v>13120</v>
      </c>
      <c r="C19" s="2">
        <f>DATEVALUE("2025-04-30")</f>
        <v>44315</v>
      </c>
      <c r="D19" s="1">
        <f>TIMEVALUE("09:14:54")</f>
        <v>0.38534722222222223</v>
      </c>
      <c r="E19" s="2">
        <f>DATEVALUE("2025-04-30")</f>
        <v>44315</v>
      </c>
      <c r="F19" s="1">
        <f>TIMEVALUE("09:32:19")</f>
        <v>0.3974421296296296</v>
      </c>
      <c r="G19" t="s">
        <v>61</v>
      </c>
      <c r="H19" t="s">
        <v>62</v>
      </c>
      <c r="I19">
        <v>702.1</v>
      </c>
    </row>
    <row r="20" spans="1:9" x14ac:dyDescent="0.25">
      <c r="A20" t="s">
        <v>63</v>
      </c>
      <c r="B20">
        <v>13120</v>
      </c>
      <c r="C20" s="2">
        <f>DATEVALUE("2025-04-30")</f>
        <v>44315</v>
      </c>
      <c r="D20" s="1">
        <f>TIMEVALUE("11:08:26")</f>
        <v>0.46418981481481481</v>
      </c>
      <c r="E20" s="2">
        <f>DATEVALUE("2025-04-30")</f>
        <v>44315</v>
      </c>
      <c r="F20" s="1">
        <f>TIMEVALUE("11:15:47")</f>
        <v>0.46929398148148149</v>
      </c>
      <c r="G20" t="s">
        <v>64</v>
      </c>
      <c r="H20" t="s">
        <v>65</v>
      </c>
      <c r="I20">
        <v>702.63800000000003</v>
      </c>
    </row>
    <row r="21" spans="1:9" x14ac:dyDescent="0.25">
      <c r="A21" t="s">
        <v>66</v>
      </c>
      <c r="B21">
        <v>13120</v>
      </c>
      <c r="C21" s="2">
        <f>DATEVALUE("2025-04-30")</f>
        <v>44315</v>
      </c>
      <c r="D21" s="1">
        <f>TIMEVALUE("08:55:08")</f>
        <v>0.37162037037037038</v>
      </c>
      <c r="E21" s="2">
        <f>DATEVALUE("2025-04-30")</f>
        <v>44315</v>
      </c>
      <c r="F21" s="1">
        <f>TIMEVALUE("09:03:53")</f>
        <v>0.37769675925925927</v>
      </c>
      <c r="G21" t="s">
        <v>67</v>
      </c>
      <c r="H21" t="s">
        <v>68</v>
      </c>
      <c r="I21">
        <v>699.721</v>
      </c>
    </row>
    <row r="22" spans="1:9" x14ac:dyDescent="0.25">
      <c r="A22" t="s">
        <v>69</v>
      </c>
      <c r="B22">
        <v>13110</v>
      </c>
      <c r="C22" s="2">
        <f>DATEVALUE("2025-03-19")</f>
        <v>44273</v>
      </c>
      <c r="D22" s="1">
        <f>TIMEVALUE("16:27:10")</f>
        <v>0.6855324074074074</v>
      </c>
      <c r="E22" s="2">
        <f>DATEVALUE("2025-03-19")</f>
        <v>44273</v>
      </c>
      <c r="F22" s="1">
        <f>TIMEVALUE("16:31:55")</f>
        <v>0.68883101851851847</v>
      </c>
      <c r="G22" t="s">
        <v>70</v>
      </c>
      <c r="H22" t="s">
        <v>71</v>
      </c>
      <c r="I22">
        <v>697.93299999999999</v>
      </c>
    </row>
    <row r="23" spans="1:9" x14ac:dyDescent="0.25">
      <c r="A23" t="s">
        <v>72</v>
      </c>
      <c r="B23">
        <v>13120</v>
      </c>
      <c r="C23" s="2">
        <f>DATEVALUE("2025-04-29")</f>
        <v>44314</v>
      </c>
      <c r="D23" s="1">
        <f>TIMEVALUE("15:27:37")</f>
        <v>0.6441782407407407</v>
      </c>
      <c r="E23" s="2">
        <f>DATEVALUE("2025-04-29")</f>
        <v>44314</v>
      </c>
      <c r="F23" s="1">
        <f>TIMEVALUE("15:44:29")</f>
        <v>0.65589120370370368</v>
      </c>
      <c r="G23" t="s">
        <v>73</v>
      </c>
      <c r="H23" t="s">
        <v>74</v>
      </c>
      <c r="I23">
        <v>702.36500000000001</v>
      </c>
    </row>
    <row r="24" spans="1:9" x14ac:dyDescent="0.25">
      <c r="A24" t="s">
        <v>75</v>
      </c>
      <c r="B24">
        <v>13120</v>
      </c>
      <c r="C24" s="2">
        <f>DATEVALUE("2025-04-29")</f>
        <v>44314</v>
      </c>
      <c r="D24" s="1">
        <f>TIMEVALUE("15:52:47")</f>
        <v>0.66165509259259259</v>
      </c>
      <c r="E24" s="2">
        <f>DATEVALUE("2025-04-29")</f>
        <v>44314</v>
      </c>
      <c r="F24" s="1">
        <f>TIMEVALUE("16:01:20")</f>
        <v>0.66759259259259263</v>
      </c>
      <c r="G24" t="s">
        <v>76</v>
      </c>
      <c r="H24" t="s">
        <v>77</v>
      </c>
      <c r="I24">
        <v>700.12099999999998</v>
      </c>
    </row>
    <row r="25" spans="1:9" x14ac:dyDescent="0.25">
      <c r="A25" t="s">
        <v>78</v>
      </c>
      <c r="B25">
        <v>13120</v>
      </c>
      <c r="C25" s="2">
        <f>DATEVALUE("2025-04-30")</f>
        <v>44315</v>
      </c>
      <c r="D25" s="1">
        <f>TIMEVALUE("08:32:43")</f>
        <v>0.35605324074074074</v>
      </c>
      <c r="E25" s="2">
        <f>DATEVALUE("2025-04-30")</f>
        <v>44315</v>
      </c>
      <c r="F25" s="1">
        <f>TIMEVALUE("08:47:25")</f>
        <v>0.36626157407407406</v>
      </c>
      <c r="G25" t="s">
        <v>79</v>
      </c>
      <c r="H25" t="s">
        <v>80</v>
      </c>
      <c r="I25">
        <v>702.01400000000001</v>
      </c>
    </row>
    <row r="26" spans="1:9" x14ac:dyDescent="0.25">
      <c r="A26" t="s">
        <v>81</v>
      </c>
      <c r="B26">
        <v>13120</v>
      </c>
      <c r="C26" s="2">
        <f>DATEVALUE("2025-04-29")</f>
        <v>44314</v>
      </c>
      <c r="D26" s="1">
        <f>TIMEVALUE("16:40:07")</f>
        <v>0.69452546296296291</v>
      </c>
      <c r="E26" s="2">
        <f>DATEVALUE("2025-04-29")</f>
        <v>44314</v>
      </c>
      <c r="F26" s="1">
        <f>TIMEVALUE("16:58:45")</f>
        <v>0.70746527777777779</v>
      </c>
      <c r="G26" t="s">
        <v>82</v>
      </c>
      <c r="H26" t="s">
        <v>83</v>
      </c>
      <c r="I26">
        <v>700.86</v>
      </c>
    </row>
    <row r="27" spans="1:9" x14ac:dyDescent="0.25">
      <c r="A27" t="s">
        <v>84</v>
      </c>
      <c r="B27">
        <v>13110</v>
      </c>
      <c r="C27" s="2">
        <f>DATEVALUE("2025-03-19")</f>
        <v>44273</v>
      </c>
      <c r="D27" s="1">
        <f>TIMEVALUE("16:48:05")</f>
        <v>0.70005787037037037</v>
      </c>
      <c r="E27" s="2">
        <f>DATEVALUE("2025-03-19")</f>
        <v>44273</v>
      </c>
      <c r="F27" s="1">
        <f>TIMEVALUE("16:52:05")</f>
        <v>0.70283564814814814</v>
      </c>
      <c r="G27" t="s">
        <v>85</v>
      </c>
      <c r="H27" t="s">
        <v>86</v>
      </c>
      <c r="I27">
        <v>696.98800000000006</v>
      </c>
    </row>
    <row r="28" spans="1:9" x14ac:dyDescent="0.25">
      <c r="A28" t="s">
        <v>87</v>
      </c>
      <c r="B28">
        <v>13120</v>
      </c>
      <c r="C28" s="2">
        <f>DATEVALUE("2025-04-30")</f>
        <v>44315</v>
      </c>
      <c r="D28" s="1">
        <f>TIMEVALUE("11:38:05")</f>
        <v>0.48478009259259258</v>
      </c>
      <c r="E28" s="2">
        <f>DATEVALUE("2025-04-30")</f>
        <v>44315</v>
      </c>
      <c r="F28" s="1">
        <f>TIMEVALUE("11:50:36")</f>
        <v>0.4934722222222222</v>
      </c>
      <c r="G28" t="s">
        <v>88</v>
      </c>
      <c r="H28" t="s">
        <v>89</v>
      </c>
      <c r="I28">
        <v>704.75099999999998</v>
      </c>
    </row>
    <row r="29" spans="1:9" x14ac:dyDescent="0.25">
      <c r="A29" t="s">
        <v>90</v>
      </c>
      <c r="B29">
        <v>13120</v>
      </c>
      <c r="C29" s="2">
        <f>DATEVALUE("2025-04-29")</f>
        <v>44314</v>
      </c>
      <c r="D29" s="1">
        <f>TIMEVALUE("14:14:38")</f>
        <v>0.59349537037037037</v>
      </c>
      <c r="E29" s="2">
        <f>DATEVALUE("2025-04-29")</f>
        <v>44314</v>
      </c>
      <c r="F29" s="1">
        <f>TIMEVALUE("14:31:19")</f>
        <v>0.60508101851851848</v>
      </c>
      <c r="G29" t="s">
        <v>91</v>
      </c>
      <c r="H29" t="s">
        <v>92</v>
      </c>
      <c r="I29">
        <v>705.55399999999997</v>
      </c>
    </row>
    <row r="30" spans="1:9" x14ac:dyDescent="0.25">
      <c r="A30" t="s">
        <v>93</v>
      </c>
      <c r="B30">
        <v>13120</v>
      </c>
      <c r="C30" s="2">
        <f>DATEVALUE("2025-04-29")</f>
        <v>44314</v>
      </c>
      <c r="D30" s="1">
        <f>TIMEVALUE("14:37:57")</f>
        <v>0.60968750000000005</v>
      </c>
      <c r="E30" s="2">
        <f>DATEVALUE("2025-04-29")</f>
        <v>44314</v>
      </c>
      <c r="F30" s="1">
        <f>TIMEVALUE("14:54:42")</f>
        <v>0.62131944444444442</v>
      </c>
      <c r="G30" t="s">
        <v>94</v>
      </c>
      <c r="H30" t="s">
        <v>95</v>
      </c>
      <c r="I30">
        <v>702.34</v>
      </c>
    </row>
    <row r="31" spans="1:9" x14ac:dyDescent="0.25">
      <c r="A31" t="s">
        <v>96</v>
      </c>
      <c r="B31">
        <v>13120</v>
      </c>
      <c r="C31" s="2">
        <f>DATEVALUE("2025-04-29")</f>
        <v>44314</v>
      </c>
      <c r="D31" s="1">
        <f>TIMEVALUE("13:51:51")</f>
        <v>0.57767361111111115</v>
      </c>
      <c r="E31" s="2">
        <f>DATEVALUE("2025-04-29")</f>
        <v>44314</v>
      </c>
      <c r="F31" s="1">
        <f>TIMEVALUE("14:08:15")</f>
        <v>0.58906250000000004</v>
      </c>
      <c r="G31" t="s">
        <v>97</v>
      </c>
      <c r="H31" t="s">
        <v>98</v>
      </c>
      <c r="I31">
        <v>702.57899999999995</v>
      </c>
    </row>
    <row r="32" spans="1:9" x14ac:dyDescent="0.25">
      <c r="A32" t="s">
        <v>99</v>
      </c>
      <c r="B32">
        <v>13120</v>
      </c>
      <c r="C32" s="2">
        <f>DATEVALUE("2025-04-29")</f>
        <v>44314</v>
      </c>
      <c r="D32" s="1">
        <f>TIMEVALUE("14:59:44")</f>
        <v>0.62481481481481482</v>
      </c>
      <c r="E32" s="2">
        <f>DATEVALUE("2025-04-29")</f>
        <v>44314</v>
      </c>
      <c r="F32" s="1">
        <f>TIMEVALUE("15:14:47")</f>
        <v>0.63526620370370368</v>
      </c>
      <c r="G32" t="s">
        <v>100</v>
      </c>
      <c r="H32" t="s">
        <v>101</v>
      </c>
      <c r="I32">
        <v>702.75599999999997</v>
      </c>
    </row>
    <row r="33" spans="1:9" x14ac:dyDescent="0.25">
      <c r="A33" t="s">
        <v>102</v>
      </c>
      <c r="B33">
        <v>13110</v>
      </c>
      <c r="C33" s="2">
        <f>DATEVALUE("2025-03-19")</f>
        <v>44273</v>
      </c>
      <c r="D33" s="1">
        <f>TIMEVALUE("16:12:02")</f>
        <v>0.67502314814814812</v>
      </c>
      <c r="E33" s="2">
        <f>DATEVALUE("2025-03-19")</f>
        <v>44273</v>
      </c>
      <c r="F33" s="1">
        <f>TIMEVALUE("16:13:08")</f>
        <v>0.67578703703703702</v>
      </c>
      <c r="G33" t="s">
        <v>103</v>
      </c>
      <c r="H33" t="s">
        <v>104</v>
      </c>
      <c r="I33">
        <v>704.74900000000002</v>
      </c>
    </row>
    <row r="34" spans="1:9" x14ac:dyDescent="0.25">
      <c r="A34" t="s">
        <v>105</v>
      </c>
      <c r="B34">
        <v>13120</v>
      </c>
      <c r="C34" s="2">
        <f t="shared" ref="C34:C50" si="2">DATEVALUE("2025-03-27")</f>
        <v>44281</v>
      </c>
      <c r="D34" s="1">
        <f>TIMEVALUE("13:30:12")</f>
        <v>0.56263888888888891</v>
      </c>
      <c r="E34" s="2">
        <f t="shared" ref="E34:E50" si="3">DATEVALUE("2025-03-27")</f>
        <v>44281</v>
      </c>
      <c r="F34" s="1">
        <f>TIMEVALUE("13:38:38")</f>
        <v>0.56849537037037035</v>
      </c>
      <c r="G34" t="s">
        <v>106</v>
      </c>
      <c r="H34" t="s">
        <v>107</v>
      </c>
      <c r="I34">
        <v>701.70799999999997</v>
      </c>
    </row>
    <row r="35" spans="1:9" x14ac:dyDescent="0.25">
      <c r="A35" t="s">
        <v>108</v>
      </c>
      <c r="B35">
        <v>13120</v>
      </c>
      <c r="C35" s="2">
        <f t="shared" si="2"/>
        <v>44281</v>
      </c>
      <c r="D35" s="1">
        <f>TIMEVALUE("13:14:34")</f>
        <v>0.55178240740740736</v>
      </c>
      <c r="E35" s="2">
        <f t="shared" si="3"/>
        <v>44281</v>
      </c>
      <c r="F35" s="1">
        <f>TIMEVALUE("13:24:48")</f>
        <v>0.55888888888888888</v>
      </c>
      <c r="G35" t="s">
        <v>109</v>
      </c>
      <c r="H35" t="s">
        <v>110</v>
      </c>
      <c r="I35">
        <v>697.11800000000005</v>
      </c>
    </row>
    <row r="36" spans="1:9" x14ac:dyDescent="0.25">
      <c r="A36" t="s">
        <v>111</v>
      </c>
      <c r="B36">
        <v>13120</v>
      </c>
      <c r="C36" s="2">
        <f t="shared" si="2"/>
        <v>44281</v>
      </c>
      <c r="D36" s="1">
        <f>TIMEVALUE("12:59:00")</f>
        <v>0.54097222222222219</v>
      </c>
      <c r="E36" s="2">
        <f t="shared" si="3"/>
        <v>44281</v>
      </c>
      <c r="F36" s="1">
        <f>TIMEVALUE("13:08:57")</f>
        <v>0.54788194444444449</v>
      </c>
      <c r="G36" t="s">
        <v>112</v>
      </c>
      <c r="H36" t="s">
        <v>113</v>
      </c>
      <c r="I36">
        <v>698.47900000000004</v>
      </c>
    </row>
    <row r="37" spans="1:9" x14ac:dyDescent="0.25">
      <c r="A37" t="s">
        <v>114</v>
      </c>
      <c r="B37">
        <v>13120</v>
      </c>
      <c r="C37" s="2">
        <f t="shared" si="2"/>
        <v>44281</v>
      </c>
      <c r="D37" s="1">
        <f>TIMEVALUE("13:57:58")</f>
        <v>0.5819212962962963</v>
      </c>
      <c r="E37" s="2">
        <f t="shared" si="3"/>
        <v>44281</v>
      </c>
      <c r="F37" s="1">
        <f>TIMEVALUE("14:08:07")</f>
        <v>0.5889699074074074</v>
      </c>
      <c r="G37" t="s">
        <v>115</v>
      </c>
      <c r="H37" t="s">
        <v>116</v>
      </c>
      <c r="I37">
        <v>705.36099999999999</v>
      </c>
    </row>
    <row r="38" spans="1:9" x14ac:dyDescent="0.25">
      <c r="A38" t="s">
        <v>117</v>
      </c>
      <c r="B38">
        <v>13120</v>
      </c>
      <c r="C38" s="2">
        <f t="shared" si="2"/>
        <v>44281</v>
      </c>
      <c r="D38" s="1">
        <f>TIMEVALUE("13:44:01")</f>
        <v>0.57223379629629634</v>
      </c>
      <c r="E38" s="2">
        <f t="shared" si="3"/>
        <v>44281</v>
      </c>
      <c r="F38" s="1">
        <f>TIMEVALUE("13:53:20")</f>
        <v>0.57870370370370372</v>
      </c>
      <c r="G38" t="s">
        <v>118</v>
      </c>
      <c r="H38" t="s">
        <v>119</v>
      </c>
      <c r="I38">
        <v>703.02800000000002</v>
      </c>
    </row>
    <row r="39" spans="1:9" x14ac:dyDescent="0.25">
      <c r="A39" t="s">
        <v>120</v>
      </c>
      <c r="B39">
        <v>13120</v>
      </c>
      <c r="C39" s="2">
        <f t="shared" si="2"/>
        <v>44281</v>
      </c>
      <c r="D39" s="1">
        <f>TIMEVALUE("14:15:25")</f>
        <v>0.59403935185185186</v>
      </c>
      <c r="E39" s="2">
        <f t="shared" si="3"/>
        <v>44281</v>
      </c>
      <c r="F39" s="1">
        <f>TIMEVALUE("14:22:25")</f>
        <v>0.59890046296296295</v>
      </c>
      <c r="G39" t="s">
        <v>121</v>
      </c>
      <c r="H39" t="s">
        <v>122</v>
      </c>
      <c r="I39">
        <v>696.85199999999998</v>
      </c>
    </row>
    <row r="40" spans="1:9" x14ac:dyDescent="0.25">
      <c r="A40" t="s">
        <v>123</v>
      </c>
      <c r="B40">
        <v>13120</v>
      </c>
      <c r="C40" s="2">
        <f t="shared" si="2"/>
        <v>44281</v>
      </c>
      <c r="D40" s="1">
        <f>TIMEVALUE("14:29:39")</f>
        <v>0.60392361111111115</v>
      </c>
      <c r="E40" s="2">
        <f t="shared" si="3"/>
        <v>44281</v>
      </c>
      <c r="F40" s="1">
        <f>TIMEVALUE("14:33:00")</f>
        <v>0.60624999999999996</v>
      </c>
      <c r="G40" t="s">
        <v>124</v>
      </c>
      <c r="H40" t="s">
        <v>125</v>
      </c>
      <c r="I40">
        <v>696.03800000000001</v>
      </c>
    </row>
    <row r="41" spans="1:9" x14ac:dyDescent="0.25">
      <c r="A41" t="s">
        <v>126</v>
      </c>
      <c r="B41">
        <v>13120</v>
      </c>
      <c r="C41" s="2">
        <f t="shared" si="2"/>
        <v>44281</v>
      </c>
      <c r="D41" s="1">
        <f>TIMEVALUE("10:26:44")</f>
        <v>0.4352314814814815</v>
      </c>
      <c r="E41" s="2">
        <f t="shared" si="3"/>
        <v>44281</v>
      </c>
      <c r="F41" s="1">
        <f>TIMEVALUE("10:36:32")</f>
        <v>0.44203703703703706</v>
      </c>
      <c r="G41" t="s">
        <v>127</v>
      </c>
      <c r="H41" t="s">
        <v>128</v>
      </c>
      <c r="I41">
        <v>703.02200000000005</v>
      </c>
    </row>
    <row r="42" spans="1:9" x14ac:dyDescent="0.25">
      <c r="A42" t="s">
        <v>129</v>
      </c>
      <c r="B42">
        <v>13120</v>
      </c>
      <c r="C42" s="2">
        <f t="shared" si="2"/>
        <v>44281</v>
      </c>
      <c r="D42" s="1">
        <f>TIMEVALUE("10:43:23")</f>
        <v>0.44679398148148147</v>
      </c>
      <c r="E42" s="2">
        <f t="shared" si="3"/>
        <v>44281</v>
      </c>
      <c r="F42" s="1">
        <f>TIMEVALUE("10:49:54")</f>
        <v>0.45131944444444444</v>
      </c>
      <c r="G42" t="s">
        <v>130</v>
      </c>
      <c r="H42" t="s">
        <v>131</v>
      </c>
      <c r="I42">
        <v>697.30899999999997</v>
      </c>
    </row>
    <row r="43" spans="1:9" x14ac:dyDescent="0.25">
      <c r="A43" t="s">
        <v>132</v>
      </c>
      <c r="B43">
        <v>13120</v>
      </c>
      <c r="C43" s="2">
        <f t="shared" si="2"/>
        <v>44281</v>
      </c>
      <c r="D43" s="1">
        <f>TIMEVALUE("09:40:37")</f>
        <v>0.40320601851851851</v>
      </c>
      <c r="E43" s="2">
        <f t="shared" si="3"/>
        <v>44281</v>
      </c>
      <c r="F43" s="1">
        <f>TIMEVALUE("09:51:51")</f>
        <v>0.41100694444444447</v>
      </c>
      <c r="G43" t="s">
        <v>133</v>
      </c>
      <c r="H43" t="s">
        <v>134</v>
      </c>
      <c r="I43">
        <v>703.47299999999996</v>
      </c>
    </row>
    <row r="44" spans="1:9" x14ac:dyDescent="0.25">
      <c r="A44" t="s">
        <v>135</v>
      </c>
      <c r="B44">
        <v>13120</v>
      </c>
      <c r="C44" s="2">
        <f t="shared" si="2"/>
        <v>44281</v>
      </c>
      <c r="D44" s="1">
        <f>TIMEVALUE("09:10:17")</f>
        <v>0.38214120370370369</v>
      </c>
      <c r="E44" s="2">
        <f t="shared" si="3"/>
        <v>44281</v>
      </c>
      <c r="F44" s="1">
        <f>TIMEVALUE("09:34:32")</f>
        <v>0.39898148148148149</v>
      </c>
      <c r="G44" t="s">
        <v>136</v>
      </c>
      <c r="H44" t="s">
        <v>137</v>
      </c>
      <c r="I44">
        <v>701.09400000000005</v>
      </c>
    </row>
    <row r="45" spans="1:9" x14ac:dyDescent="0.25">
      <c r="A45" t="s">
        <v>138</v>
      </c>
      <c r="B45">
        <v>13120</v>
      </c>
      <c r="C45" s="2">
        <f t="shared" si="2"/>
        <v>44281</v>
      </c>
      <c r="D45" s="1">
        <f>TIMEVALUE("14:39:27")</f>
        <v>0.61072916666666666</v>
      </c>
      <c r="E45" s="2">
        <f t="shared" si="3"/>
        <v>44281</v>
      </c>
      <c r="F45" s="1">
        <f>TIMEVALUE("14:49:32")</f>
        <v>0.61773148148148149</v>
      </c>
      <c r="G45" t="s">
        <v>139</v>
      </c>
      <c r="H45" t="s">
        <v>140</v>
      </c>
      <c r="I45">
        <v>700.04399999999998</v>
      </c>
    </row>
    <row r="46" spans="1:9" x14ac:dyDescent="0.25">
      <c r="A46" t="s">
        <v>141</v>
      </c>
      <c r="B46">
        <v>13120</v>
      </c>
      <c r="C46" s="2">
        <f t="shared" si="2"/>
        <v>44281</v>
      </c>
      <c r="D46" s="1">
        <f>TIMEVALUE("11:16:31")</f>
        <v>0.46980324074074076</v>
      </c>
      <c r="E46" s="2">
        <f t="shared" si="3"/>
        <v>44281</v>
      </c>
      <c r="F46" s="1">
        <f>TIMEVALUE("11:27:07")</f>
        <v>0.47716435185185185</v>
      </c>
      <c r="G46" t="s">
        <v>142</v>
      </c>
      <c r="H46" t="s">
        <v>143</v>
      </c>
      <c r="I46">
        <v>700.11300000000006</v>
      </c>
    </row>
    <row r="47" spans="1:9" x14ac:dyDescent="0.25">
      <c r="A47" t="s">
        <v>144</v>
      </c>
      <c r="B47">
        <v>13120</v>
      </c>
      <c r="C47" s="2">
        <f t="shared" si="2"/>
        <v>44281</v>
      </c>
      <c r="D47" s="1">
        <f>TIMEVALUE("10:57:35")</f>
        <v>0.45665509259259257</v>
      </c>
      <c r="E47" s="2">
        <f t="shared" si="3"/>
        <v>44281</v>
      </c>
      <c r="F47" s="1">
        <f>TIMEVALUE("11:08:43")</f>
        <v>0.46438657407407408</v>
      </c>
      <c r="G47" t="s">
        <v>145</v>
      </c>
      <c r="H47" t="s">
        <v>146</v>
      </c>
      <c r="I47">
        <v>700.93799999999999</v>
      </c>
    </row>
    <row r="48" spans="1:9" x14ac:dyDescent="0.25">
      <c r="A48" t="s">
        <v>147</v>
      </c>
      <c r="B48">
        <v>13120</v>
      </c>
      <c r="C48" s="2">
        <f t="shared" si="2"/>
        <v>44281</v>
      </c>
      <c r="D48" s="1">
        <f>TIMEVALUE("11:46:50")</f>
        <v>0.49085648148148148</v>
      </c>
      <c r="E48" s="2">
        <f t="shared" si="3"/>
        <v>44281</v>
      </c>
      <c r="F48" s="1">
        <f>TIMEVALUE("11:58:15")</f>
        <v>0.4987847222222222</v>
      </c>
      <c r="G48" t="s">
        <v>148</v>
      </c>
      <c r="H48" t="s">
        <v>149</v>
      </c>
      <c r="I48">
        <v>701.27300000000002</v>
      </c>
    </row>
    <row r="49" spans="1:9" x14ac:dyDescent="0.25">
      <c r="A49" t="s">
        <v>150</v>
      </c>
      <c r="B49">
        <v>13120</v>
      </c>
      <c r="C49" s="2">
        <f t="shared" si="2"/>
        <v>44281</v>
      </c>
      <c r="D49" s="1">
        <f>TIMEVALUE("12:38:34")</f>
        <v>0.52678240740740745</v>
      </c>
      <c r="E49" s="2">
        <f t="shared" si="3"/>
        <v>44281</v>
      </c>
      <c r="F49" s="1">
        <f>TIMEVALUE("12:52:17")</f>
        <v>0.53630787037037042</v>
      </c>
      <c r="G49" t="s">
        <v>151</v>
      </c>
      <c r="H49" t="s">
        <v>152</v>
      </c>
      <c r="I49">
        <v>700.31399999999996</v>
      </c>
    </row>
    <row r="50" spans="1:9" x14ac:dyDescent="0.25">
      <c r="A50" t="s">
        <v>153</v>
      </c>
      <c r="B50">
        <v>13120</v>
      </c>
      <c r="C50" s="2">
        <f t="shared" si="2"/>
        <v>44281</v>
      </c>
      <c r="D50" s="1">
        <f>TIMEVALUE("11:31:23")</f>
        <v>0.4801273148148148</v>
      </c>
      <c r="E50" s="2">
        <f t="shared" si="3"/>
        <v>44281</v>
      </c>
      <c r="F50" s="1">
        <f>TIMEVALUE("11:40:00")</f>
        <v>0.4861111111111111</v>
      </c>
      <c r="G50" t="s">
        <v>154</v>
      </c>
      <c r="H50" t="s">
        <v>155</v>
      </c>
      <c r="I50">
        <v>700.37199999999996</v>
      </c>
    </row>
    <row r="51" spans="1:9" x14ac:dyDescent="0.25">
      <c r="A51" t="s">
        <v>156</v>
      </c>
      <c r="B51">
        <v>13110</v>
      </c>
      <c r="C51" s="2">
        <f t="shared" ref="C51:C66" si="4">DATEVALUE("2025-03-18")</f>
        <v>44272</v>
      </c>
      <c r="D51" s="1">
        <f>TIMEVALUE("17:06:03")</f>
        <v>0.71253472222222225</v>
      </c>
      <c r="E51" s="2">
        <f t="shared" ref="E51:E66" si="5">DATEVALUE("2025-03-18")</f>
        <v>44272</v>
      </c>
      <c r="F51" s="1">
        <f>TIMEVALUE("17:11:13")</f>
        <v>0.71612268518518518</v>
      </c>
      <c r="G51" t="s">
        <v>157</v>
      </c>
      <c r="H51" t="s">
        <v>158</v>
      </c>
      <c r="I51">
        <v>694.43399999999997</v>
      </c>
    </row>
    <row r="52" spans="1:9" x14ac:dyDescent="0.25">
      <c r="A52" t="s">
        <v>159</v>
      </c>
      <c r="B52">
        <v>13110</v>
      </c>
      <c r="C52" s="2">
        <f t="shared" si="4"/>
        <v>44272</v>
      </c>
      <c r="D52" s="1">
        <f>TIMEVALUE("10:04:52")</f>
        <v>0.42004629629629631</v>
      </c>
      <c r="E52" s="2">
        <f t="shared" si="5"/>
        <v>44272</v>
      </c>
      <c r="F52" s="1">
        <f>TIMEVALUE("10:10:43")</f>
        <v>0.42410879629629628</v>
      </c>
      <c r="G52" t="s">
        <v>160</v>
      </c>
      <c r="H52" t="s">
        <v>161</v>
      </c>
      <c r="I52">
        <v>698.03399999999999</v>
      </c>
    </row>
    <row r="53" spans="1:9" x14ac:dyDescent="0.25">
      <c r="A53" t="s">
        <v>159</v>
      </c>
      <c r="B53">
        <v>13110</v>
      </c>
      <c r="C53" s="2">
        <f t="shared" si="4"/>
        <v>44272</v>
      </c>
      <c r="D53" s="1">
        <f>TIMEVALUE("10:16:35")</f>
        <v>0.42818287037037039</v>
      </c>
      <c r="E53" s="2">
        <f t="shared" si="5"/>
        <v>44272</v>
      </c>
      <c r="F53" s="1">
        <f>TIMEVALUE("10:16:35")</f>
        <v>0.42818287037037039</v>
      </c>
      <c r="G53" t="s">
        <v>162</v>
      </c>
      <c r="H53" t="s">
        <v>163</v>
      </c>
      <c r="I53">
        <v>98765432.099000007</v>
      </c>
    </row>
    <row r="54" spans="1:9" x14ac:dyDescent="0.25">
      <c r="A54" t="s">
        <v>159</v>
      </c>
      <c r="B54">
        <v>13110</v>
      </c>
      <c r="C54" s="2">
        <f t="shared" si="4"/>
        <v>44272</v>
      </c>
      <c r="D54" s="1">
        <f>TIMEVALUE("15:06:59")</f>
        <v>0.62984953703703705</v>
      </c>
      <c r="E54" s="2">
        <f t="shared" si="5"/>
        <v>44272</v>
      </c>
      <c r="F54" s="1">
        <f>TIMEVALUE("15:16:59")</f>
        <v>0.63679398148148147</v>
      </c>
      <c r="G54" t="s">
        <v>164</v>
      </c>
      <c r="H54" t="s">
        <v>165</v>
      </c>
      <c r="I54">
        <v>695.22400000000005</v>
      </c>
    </row>
    <row r="55" spans="1:9" x14ac:dyDescent="0.25">
      <c r="A55" t="s">
        <v>166</v>
      </c>
      <c r="B55">
        <v>13110</v>
      </c>
      <c r="C55" s="2">
        <f t="shared" si="4"/>
        <v>44272</v>
      </c>
      <c r="D55" s="1">
        <f>TIMEVALUE("11:13:18")</f>
        <v>0.46756944444444443</v>
      </c>
      <c r="E55" s="2">
        <f t="shared" si="5"/>
        <v>44272</v>
      </c>
      <c r="F55" s="1">
        <f>TIMEVALUE("11:22:10")</f>
        <v>0.47372685185185187</v>
      </c>
      <c r="G55" t="s">
        <v>167</v>
      </c>
      <c r="H55" t="s">
        <v>168</v>
      </c>
      <c r="I55">
        <v>693.32100000000003</v>
      </c>
    </row>
    <row r="56" spans="1:9" x14ac:dyDescent="0.25">
      <c r="A56" t="s">
        <v>169</v>
      </c>
      <c r="B56">
        <v>13110</v>
      </c>
      <c r="C56" s="2">
        <f t="shared" si="4"/>
        <v>44272</v>
      </c>
      <c r="D56" s="1">
        <f>TIMEVALUE("11:25:24")</f>
        <v>0.47597222222222224</v>
      </c>
      <c r="E56" s="2">
        <f t="shared" si="5"/>
        <v>44272</v>
      </c>
      <c r="F56" s="1">
        <f>TIMEVALUE("11:34:10")</f>
        <v>0.48206018518518517</v>
      </c>
      <c r="G56" t="s">
        <v>170</v>
      </c>
      <c r="H56" t="s">
        <v>171</v>
      </c>
      <c r="I56">
        <v>693.13900000000001</v>
      </c>
    </row>
    <row r="57" spans="1:9" x14ac:dyDescent="0.25">
      <c r="A57" t="s">
        <v>172</v>
      </c>
      <c r="B57">
        <v>13110</v>
      </c>
      <c r="C57" s="2">
        <f t="shared" si="4"/>
        <v>44272</v>
      </c>
      <c r="D57" s="1">
        <f>TIMEVALUE("11:36:07")</f>
        <v>0.48341435185185183</v>
      </c>
      <c r="E57" s="2">
        <f t="shared" si="5"/>
        <v>44272</v>
      </c>
      <c r="F57" s="1">
        <f>TIMEVALUE("11:43:46")</f>
        <v>0.48872685185185183</v>
      </c>
      <c r="G57" t="s">
        <v>173</v>
      </c>
      <c r="H57" t="s">
        <v>174</v>
      </c>
      <c r="I57">
        <v>692.95600000000002</v>
      </c>
    </row>
    <row r="58" spans="1:9" x14ac:dyDescent="0.25">
      <c r="A58" t="s">
        <v>175</v>
      </c>
      <c r="B58">
        <v>13110</v>
      </c>
      <c r="C58" s="2">
        <f t="shared" si="4"/>
        <v>44272</v>
      </c>
      <c r="D58" s="1">
        <f>TIMEVALUE("11:46:34")</f>
        <v>0.4906712962962963</v>
      </c>
      <c r="E58" s="2">
        <f t="shared" si="5"/>
        <v>44272</v>
      </c>
      <c r="F58" s="1">
        <f>TIMEVALUE("11:52:30")</f>
        <v>0.49479166666666669</v>
      </c>
      <c r="G58" t="s">
        <v>176</v>
      </c>
      <c r="H58" t="s">
        <v>177</v>
      </c>
      <c r="I58">
        <v>692.80700000000002</v>
      </c>
    </row>
    <row r="59" spans="1:9" x14ac:dyDescent="0.25">
      <c r="A59" t="s">
        <v>178</v>
      </c>
      <c r="B59">
        <v>13110</v>
      </c>
      <c r="C59" s="2">
        <f t="shared" si="4"/>
        <v>44272</v>
      </c>
      <c r="D59" s="1">
        <f>TIMEVALUE("11:54:46")</f>
        <v>0.49636574074074075</v>
      </c>
      <c r="E59" s="2">
        <f t="shared" si="5"/>
        <v>44272</v>
      </c>
      <c r="F59" s="1">
        <f>TIMEVALUE("12:00:49")</f>
        <v>0.50056712962962968</v>
      </c>
      <c r="G59" t="s">
        <v>179</v>
      </c>
      <c r="H59" t="s">
        <v>180</v>
      </c>
      <c r="I59">
        <v>692.59299999999996</v>
      </c>
    </row>
    <row r="60" spans="1:9" x14ac:dyDescent="0.25">
      <c r="A60" t="s">
        <v>181</v>
      </c>
      <c r="B60">
        <v>13110</v>
      </c>
      <c r="C60" s="2">
        <f t="shared" si="4"/>
        <v>44272</v>
      </c>
      <c r="D60" s="1">
        <f>TIMEVALUE("12:34:15")</f>
        <v>0.52378472222222228</v>
      </c>
      <c r="E60" s="2">
        <f t="shared" si="5"/>
        <v>44272</v>
      </c>
      <c r="F60" s="1">
        <f>TIMEVALUE("12:40:59")</f>
        <v>0.52846064814814819</v>
      </c>
      <c r="G60" t="s">
        <v>182</v>
      </c>
      <c r="H60" t="s">
        <v>183</v>
      </c>
      <c r="I60">
        <v>692.42899999999997</v>
      </c>
    </row>
    <row r="61" spans="1:9" x14ac:dyDescent="0.25">
      <c r="A61" t="s">
        <v>184</v>
      </c>
      <c r="B61">
        <v>13110</v>
      </c>
      <c r="C61" s="2">
        <f t="shared" si="4"/>
        <v>44272</v>
      </c>
      <c r="D61" s="1">
        <f>TIMEVALUE("12:43:31")</f>
        <v>0.53021990740740743</v>
      </c>
      <c r="E61" s="2">
        <f t="shared" si="5"/>
        <v>44272</v>
      </c>
      <c r="F61" s="1">
        <f>TIMEVALUE("12:50:34")</f>
        <v>0.53511574074074075</v>
      </c>
      <c r="G61" t="s">
        <v>185</v>
      </c>
      <c r="H61" t="s">
        <v>186</v>
      </c>
      <c r="I61">
        <v>692.28300000000002</v>
      </c>
    </row>
    <row r="62" spans="1:9" x14ac:dyDescent="0.25">
      <c r="A62" t="s">
        <v>187</v>
      </c>
      <c r="B62">
        <v>13110</v>
      </c>
      <c r="C62" s="2">
        <f t="shared" si="4"/>
        <v>44272</v>
      </c>
      <c r="D62" s="1">
        <f>TIMEVALUE("12:53:51")</f>
        <v>0.53739583333333329</v>
      </c>
      <c r="E62" s="2">
        <f t="shared" si="5"/>
        <v>44272</v>
      </c>
      <c r="F62" s="1">
        <f>TIMEVALUE("13:01:25")</f>
        <v>0.54265046296296293</v>
      </c>
      <c r="G62" t="s">
        <v>188</v>
      </c>
      <c r="H62" t="s">
        <v>189</v>
      </c>
      <c r="I62">
        <v>692.09400000000005</v>
      </c>
    </row>
    <row r="63" spans="1:9" x14ac:dyDescent="0.25">
      <c r="A63" t="s">
        <v>190</v>
      </c>
      <c r="B63">
        <v>13110</v>
      </c>
      <c r="C63" s="2">
        <f t="shared" si="4"/>
        <v>44272</v>
      </c>
      <c r="D63" s="1">
        <f>TIMEVALUE("13:04:02")</f>
        <v>0.54446759259259259</v>
      </c>
      <c r="E63" s="2">
        <f t="shared" si="5"/>
        <v>44272</v>
      </c>
      <c r="F63" s="1">
        <f>TIMEVALUE("13:14:49")</f>
        <v>0.5519560185185185</v>
      </c>
      <c r="G63" t="s">
        <v>191</v>
      </c>
      <c r="H63" t="s">
        <v>192</v>
      </c>
      <c r="I63">
        <v>691.90499999999997</v>
      </c>
    </row>
    <row r="64" spans="1:9" x14ac:dyDescent="0.25">
      <c r="A64" t="s">
        <v>193</v>
      </c>
      <c r="B64">
        <v>13110</v>
      </c>
      <c r="C64" s="2">
        <f t="shared" si="4"/>
        <v>44272</v>
      </c>
      <c r="D64" s="1">
        <f>TIMEVALUE("13:17:51")</f>
        <v>0.55406250000000001</v>
      </c>
      <c r="E64" s="2">
        <f t="shared" si="5"/>
        <v>44272</v>
      </c>
      <c r="F64" s="1">
        <f>TIMEVALUE("13:37:07")</f>
        <v>0.56744212962962959</v>
      </c>
      <c r="G64" t="s">
        <v>194</v>
      </c>
      <c r="H64" t="s">
        <v>195</v>
      </c>
      <c r="I64">
        <v>691.72199999999998</v>
      </c>
    </row>
    <row r="65" spans="1:9" x14ac:dyDescent="0.25">
      <c r="A65" t="s">
        <v>196</v>
      </c>
      <c r="B65">
        <v>13110</v>
      </c>
      <c r="C65" s="2">
        <f t="shared" si="4"/>
        <v>44272</v>
      </c>
      <c r="D65" s="1">
        <f>TIMEVALUE("13:39:36")</f>
        <v>0.56916666666666671</v>
      </c>
      <c r="E65" s="2">
        <f t="shared" si="5"/>
        <v>44272</v>
      </c>
      <c r="F65" s="1">
        <f>TIMEVALUE("13:55:59")</f>
        <v>0.58054398148148145</v>
      </c>
      <c r="G65" t="s">
        <v>197</v>
      </c>
      <c r="H65" t="s">
        <v>198</v>
      </c>
      <c r="I65">
        <v>691.54600000000005</v>
      </c>
    </row>
    <row r="66" spans="1:9" x14ac:dyDescent="0.25">
      <c r="A66" t="s">
        <v>199</v>
      </c>
      <c r="B66">
        <v>13110</v>
      </c>
      <c r="C66" s="2">
        <f t="shared" si="4"/>
        <v>44272</v>
      </c>
      <c r="D66" s="1">
        <f>TIMEVALUE("13:58:12")</f>
        <v>0.58208333333333329</v>
      </c>
      <c r="E66" s="2">
        <f t="shared" si="5"/>
        <v>44272</v>
      </c>
      <c r="F66" s="1">
        <f>TIMEVALUE("14:10:03")</f>
        <v>0.59031250000000002</v>
      </c>
      <c r="G66" t="s">
        <v>200</v>
      </c>
      <c r="H66" t="s">
        <v>201</v>
      </c>
      <c r="I66">
        <v>691.33600000000001</v>
      </c>
    </row>
    <row r="67" spans="1:9" x14ac:dyDescent="0.25">
      <c r="A67" t="s">
        <v>202</v>
      </c>
      <c r="B67">
        <v>13110</v>
      </c>
      <c r="C67" s="2">
        <f t="shared" ref="C67:C72" si="6">DATEVALUE("2025-03-19")</f>
        <v>44273</v>
      </c>
      <c r="D67" s="1">
        <f>TIMEVALUE("14:49:38")</f>
        <v>0.61780092592592595</v>
      </c>
      <c r="E67" s="2">
        <f t="shared" ref="E67:E72" si="7">DATEVALUE("2025-03-19")</f>
        <v>44273</v>
      </c>
      <c r="F67" s="1">
        <f>TIMEVALUE("14:53:09")</f>
        <v>0.62024305555555559</v>
      </c>
      <c r="G67" t="s">
        <v>203</v>
      </c>
      <c r="H67" t="s">
        <v>204</v>
      </c>
      <c r="I67">
        <v>700.62400000000002</v>
      </c>
    </row>
    <row r="68" spans="1:9" x14ac:dyDescent="0.25">
      <c r="A68" t="s">
        <v>205</v>
      </c>
      <c r="B68">
        <v>13110</v>
      </c>
      <c r="C68" s="2">
        <f t="shared" si="6"/>
        <v>44273</v>
      </c>
      <c r="D68" s="1">
        <f>TIMEVALUE("14:10:48")</f>
        <v>0.59083333333333332</v>
      </c>
      <c r="E68" s="2">
        <f t="shared" si="7"/>
        <v>44273</v>
      </c>
      <c r="F68" s="1">
        <f>TIMEVALUE("14:15:31")</f>
        <v>0.59410879629629632</v>
      </c>
      <c r="G68" t="s">
        <v>206</v>
      </c>
      <c r="H68" t="s">
        <v>207</v>
      </c>
      <c r="I68">
        <v>693.70399999999995</v>
      </c>
    </row>
    <row r="69" spans="1:9" x14ac:dyDescent="0.25">
      <c r="A69" t="s">
        <v>208</v>
      </c>
      <c r="B69">
        <v>13110</v>
      </c>
      <c r="C69" s="2">
        <f t="shared" si="6"/>
        <v>44273</v>
      </c>
      <c r="D69" s="1">
        <f>TIMEVALUE("14:28:46")</f>
        <v>0.6033101851851852</v>
      </c>
      <c r="E69" s="2">
        <f t="shared" si="7"/>
        <v>44273</v>
      </c>
      <c r="F69" s="1">
        <f>TIMEVALUE("14:31:59")</f>
        <v>0.60554398148148147</v>
      </c>
      <c r="G69" t="s">
        <v>209</v>
      </c>
      <c r="H69" t="s">
        <v>210</v>
      </c>
      <c r="I69">
        <v>699.59799999999996</v>
      </c>
    </row>
    <row r="70" spans="1:9" x14ac:dyDescent="0.25">
      <c r="A70" t="s">
        <v>211</v>
      </c>
      <c r="B70">
        <v>13110</v>
      </c>
      <c r="C70" s="2">
        <f t="shared" si="6"/>
        <v>44273</v>
      </c>
      <c r="D70" s="1">
        <f>TIMEVALUE("13:30:18")</f>
        <v>0.56270833333333337</v>
      </c>
      <c r="E70" s="2">
        <f t="shared" si="7"/>
        <v>44273</v>
      </c>
      <c r="F70" s="1">
        <f>TIMEVALUE("13:35:52")</f>
        <v>0.56657407407407412</v>
      </c>
      <c r="G70" t="s">
        <v>212</v>
      </c>
      <c r="H70" t="s">
        <v>213</v>
      </c>
      <c r="I70">
        <v>707.24599999999998</v>
      </c>
    </row>
    <row r="71" spans="1:9" x14ac:dyDescent="0.25">
      <c r="A71" t="s">
        <v>214</v>
      </c>
      <c r="B71">
        <v>13110</v>
      </c>
      <c r="C71" s="2">
        <f t="shared" si="6"/>
        <v>44273</v>
      </c>
      <c r="D71" s="1">
        <f>TIMEVALUE("13:51:32")</f>
        <v>0.57745370370370375</v>
      </c>
      <c r="E71" s="2">
        <f t="shared" si="7"/>
        <v>44273</v>
      </c>
      <c r="F71" s="1">
        <f>TIMEVALUE("13:57:02")</f>
        <v>0.58127314814814812</v>
      </c>
      <c r="G71" t="s">
        <v>215</v>
      </c>
      <c r="H71" t="s">
        <v>216</v>
      </c>
      <c r="I71">
        <v>699.88499999999999</v>
      </c>
    </row>
    <row r="72" spans="1:9" x14ac:dyDescent="0.25">
      <c r="A72" t="s">
        <v>217</v>
      </c>
      <c r="B72">
        <v>13110</v>
      </c>
      <c r="C72" s="2">
        <f t="shared" si="6"/>
        <v>44273</v>
      </c>
      <c r="D72" s="1">
        <f>TIMEVALUE("15:05:36")</f>
        <v>0.62888888888888894</v>
      </c>
      <c r="E72" s="2">
        <f t="shared" si="7"/>
        <v>44273</v>
      </c>
      <c r="F72" s="1">
        <f>TIMEVALUE("15:08:39")</f>
        <v>0.6310069444444445</v>
      </c>
      <c r="G72" t="s">
        <v>218</v>
      </c>
      <c r="H72" t="s">
        <v>219</v>
      </c>
      <c r="I72">
        <v>699.70699999999999</v>
      </c>
    </row>
    <row r="73" spans="1:9" x14ac:dyDescent="0.25">
      <c r="A73" t="s">
        <v>220</v>
      </c>
      <c r="B73">
        <v>13120</v>
      </c>
      <c r="C73" s="2">
        <f>DATEVALUE("2025-04-15")</f>
        <v>44300</v>
      </c>
      <c r="D73" s="1">
        <f>TIMEVALUE("09:29:53")</f>
        <v>0.39575231481481482</v>
      </c>
      <c r="E73" s="2">
        <f>DATEVALUE("2025-04-15")</f>
        <v>44300</v>
      </c>
      <c r="F73" s="1">
        <f>TIMEVALUE("10:25:28")</f>
        <v>0.43435185185185188</v>
      </c>
      <c r="G73" t="s">
        <v>221</v>
      </c>
      <c r="H73" t="s">
        <v>222</v>
      </c>
      <c r="I73">
        <v>695.14</v>
      </c>
    </row>
    <row r="74" spans="1:9" x14ac:dyDescent="0.25">
      <c r="A74" t="s">
        <v>223</v>
      </c>
      <c r="B74">
        <v>13120</v>
      </c>
      <c r="C74" s="2">
        <f>DATEVALUE("2025-04-15")</f>
        <v>44300</v>
      </c>
      <c r="D74" s="1">
        <f>TIMEVALUE("09:11:13")</f>
        <v>0.38278935185185187</v>
      </c>
      <c r="E74" s="2">
        <f>DATEVALUE("2025-04-15")</f>
        <v>44300</v>
      </c>
      <c r="F74" s="1">
        <f>TIMEVALUE("09:26:14")</f>
        <v>0.39321759259259259</v>
      </c>
      <c r="G74" t="s">
        <v>224</v>
      </c>
      <c r="H74" t="s">
        <v>225</v>
      </c>
      <c r="I74">
        <v>694.971</v>
      </c>
    </row>
    <row r="75" spans="1:9" x14ac:dyDescent="0.25">
      <c r="A75" t="s">
        <v>226</v>
      </c>
      <c r="B75">
        <v>13114</v>
      </c>
      <c r="C75" s="2">
        <f>DATEVALUE("2025-04-11")</f>
        <v>44296</v>
      </c>
      <c r="D75" s="1">
        <f>TIMEVALUE("11:28:11")</f>
        <v>0.47790509259259262</v>
      </c>
      <c r="E75" s="2">
        <f>DATEVALUE("2025-04-11")</f>
        <v>44296</v>
      </c>
      <c r="F75" s="1">
        <f>TIMEVALUE("11:32:21")</f>
        <v>0.48079861111111111</v>
      </c>
      <c r="G75" t="s">
        <v>227</v>
      </c>
      <c r="H75" t="s">
        <v>228</v>
      </c>
      <c r="I75">
        <v>700.86099999999999</v>
      </c>
    </row>
    <row r="76" spans="1:9" x14ac:dyDescent="0.25">
      <c r="A76" t="s">
        <v>229</v>
      </c>
      <c r="B76">
        <v>13120</v>
      </c>
      <c r="C76" s="2">
        <f t="shared" ref="C76:C93" si="8">DATEVALUE("2025-04-14")</f>
        <v>44299</v>
      </c>
      <c r="D76" s="1">
        <f>TIMEVALUE("09:37:30")</f>
        <v>0.40104166666666669</v>
      </c>
      <c r="E76" s="2">
        <f t="shared" ref="E76:E93" si="9">DATEVALUE("2025-04-14")</f>
        <v>44299</v>
      </c>
      <c r="F76" s="1">
        <f>TIMEVALUE("09:41:37")</f>
        <v>0.40390046296296295</v>
      </c>
      <c r="G76" t="s">
        <v>230</v>
      </c>
      <c r="H76" t="s">
        <v>231</v>
      </c>
      <c r="I76">
        <v>708.42100000000005</v>
      </c>
    </row>
    <row r="77" spans="1:9" x14ac:dyDescent="0.25">
      <c r="A77" t="s">
        <v>232</v>
      </c>
      <c r="B77">
        <v>13120</v>
      </c>
      <c r="C77" s="2">
        <f t="shared" si="8"/>
        <v>44299</v>
      </c>
      <c r="D77" s="1">
        <f>TIMEVALUE("09:44:43")</f>
        <v>0.40605324074074073</v>
      </c>
      <c r="E77" s="2">
        <f t="shared" si="9"/>
        <v>44299</v>
      </c>
      <c r="F77" s="1">
        <f>TIMEVALUE("09:49:07")</f>
        <v>0.40910879629629632</v>
      </c>
      <c r="G77" t="s">
        <v>233</v>
      </c>
      <c r="H77" t="s">
        <v>234</v>
      </c>
      <c r="I77">
        <v>707.53800000000001</v>
      </c>
    </row>
    <row r="78" spans="1:9" x14ac:dyDescent="0.25">
      <c r="A78" t="s">
        <v>235</v>
      </c>
      <c r="B78">
        <v>13120</v>
      </c>
      <c r="C78" s="2">
        <f t="shared" si="8"/>
        <v>44299</v>
      </c>
      <c r="D78" s="1">
        <f>TIMEVALUE("09:53:26")</f>
        <v>0.41210648148148149</v>
      </c>
      <c r="E78" s="2">
        <f t="shared" si="9"/>
        <v>44299</v>
      </c>
      <c r="F78" s="1">
        <f>TIMEVALUE("09:55:08")</f>
        <v>0.41328703703703706</v>
      </c>
      <c r="G78" t="s">
        <v>236</v>
      </c>
      <c r="H78" t="s">
        <v>237</v>
      </c>
      <c r="I78">
        <v>707.13900000000001</v>
      </c>
    </row>
    <row r="79" spans="1:9" x14ac:dyDescent="0.25">
      <c r="A79" t="s">
        <v>238</v>
      </c>
      <c r="B79">
        <v>13120</v>
      </c>
      <c r="C79" s="2">
        <f t="shared" si="8"/>
        <v>44299</v>
      </c>
      <c r="D79" s="1">
        <f>TIMEVALUE("09:59:30")</f>
        <v>0.41631944444444446</v>
      </c>
      <c r="E79" s="2">
        <f t="shared" si="9"/>
        <v>44299</v>
      </c>
      <c r="F79" s="1">
        <f>TIMEVALUE("10:02:20")</f>
        <v>0.41828703703703701</v>
      </c>
      <c r="G79" t="s">
        <v>239</v>
      </c>
      <c r="H79" t="s">
        <v>240</v>
      </c>
      <c r="I79">
        <v>706.60599999999999</v>
      </c>
    </row>
    <row r="80" spans="1:9" x14ac:dyDescent="0.25">
      <c r="A80" t="s">
        <v>241</v>
      </c>
      <c r="B80">
        <v>13120</v>
      </c>
      <c r="C80" s="2">
        <f t="shared" si="8"/>
        <v>44299</v>
      </c>
      <c r="D80" s="1">
        <f>TIMEVALUE("10:04:31")</f>
        <v>0.41980324074074077</v>
      </c>
      <c r="E80" s="2">
        <f t="shared" si="9"/>
        <v>44299</v>
      </c>
      <c r="F80" s="1">
        <f>TIMEVALUE("10:06:52")</f>
        <v>0.42143518518518519</v>
      </c>
      <c r="G80" t="s">
        <v>242</v>
      </c>
      <c r="H80" t="s">
        <v>243</v>
      </c>
      <c r="I80">
        <v>706.06600000000003</v>
      </c>
    </row>
    <row r="81" spans="1:9" x14ac:dyDescent="0.25">
      <c r="A81" t="s">
        <v>244</v>
      </c>
      <c r="B81">
        <v>13120</v>
      </c>
      <c r="C81" s="2">
        <f t="shared" si="8"/>
        <v>44299</v>
      </c>
      <c r="D81" s="1">
        <f>TIMEVALUE("10:09:42")</f>
        <v>0.42340277777777779</v>
      </c>
      <c r="E81" s="2">
        <f t="shared" si="9"/>
        <v>44299</v>
      </c>
      <c r="F81" s="1">
        <f>TIMEVALUE("10:13:30")</f>
        <v>0.42604166666666665</v>
      </c>
      <c r="G81" t="s">
        <v>245</v>
      </c>
      <c r="H81" t="s">
        <v>246</v>
      </c>
      <c r="I81">
        <v>705.74099999999999</v>
      </c>
    </row>
    <row r="82" spans="1:9" x14ac:dyDescent="0.25">
      <c r="A82" t="s">
        <v>247</v>
      </c>
      <c r="B82">
        <v>13120</v>
      </c>
      <c r="C82" s="2">
        <f t="shared" si="8"/>
        <v>44299</v>
      </c>
      <c r="D82" s="1">
        <f>TIMEVALUE("10:18:52")</f>
        <v>0.42976851851851849</v>
      </c>
      <c r="E82" s="2">
        <f t="shared" si="9"/>
        <v>44299</v>
      </c>
      <c r="F82" s="1">
        <f>TIMEVALUE("10:25:08")</f>
        <v>0.43412037037037038</v>
      </c>
      <c r="G82" t="s">
        <v>248</v>
      </c>
      <c r="H82" t="s">
        <v>249</v>
      </c>
      <c r="I82">
        <v>705.38900000000001</v>
      </c>
    </row>
    <row r="83" spans="1:9" x14ac:dyDescent="0.25">
      <c r="A83" t="s">
        <v>250</v>
      </c>
      <c r="B83">
        <v>13120</v>
      </c>
      <c r="C83" s="2">
        <f t="shared" si="8"/>
        <v>44299</v>
      </c>
      <c r="D83" s="1">
        <f>TIMEVALUE("10:28:27")</f>
        <v>0.43642361111111111</v>
      </c>
      <c r="E83" s="2">
        <f t="shared" si="9"/>
        <v>44299</v>
      </c>
      <c r="F83" s="1">
        <f>TIMEVALUE("10:30:31")</f>
        <v>0.43785879629629632</v>
      </c>
      <c r="G83" t="s">
        <v>251</v>
      </c>
      <c r="H83" t="s">
        <v>252</v>
      </c>
      <c r="I83">
        <v>704.78499999999997</v>
      </c>
    </row>
    <row r="84" spans="1:9" x14ac:dyDescent="0.25">
      <c r="A84" t="s">
        <v>253</v>
      </c>
      <c r="B84">
        <v>13120</v>
      </c>
      <c r="C84" s="2">
        <f t="shared" si="8"/>
        <v>44299</v>
      </c>
      <c r="D84" s="1">
        <f>TIMEVALUE("10:32:25")</f>
        <v>0.43917824074074074</v>
      </c>
      <c r="E84" s="2">
        <f t="shared" si="9"/>
        <v>44299</v>
      </c>
      <c r="F84" s="1">
        <f>TIMEVALUE("10:40:23")</f>
        <v>0.44471064814814815</v>
      </c>
      <c r="G84" t="s">
        <v>255</v>
      </c>
      <c r="H84" t="s">
        <v>256</v>
      </c>
      <c r="I84">
        <v>704.20600000000002</v>
      </c>
    </row>
    <row r="85" spans="1:9" x14ac:dyDescent="0.25">
      <c r="A85" t="s">
        <v>257</v>
      </c>
      <c r="B85">
        <v>13120</v>
      </c>
      <c r="C85" s="2">
        <f t="shared" si="8"/>
        <v>44299</v>
      </c>
      <c r="D85" s="1">
        <f>TIMEVALUE("09:27:57")</f>
        <v>0.3944097222222222</v>
      </c>
      <c r="E85" s="2">
        <f t="shared" si="9"/>
        <v>44299</v>
      </c>
      <c r="F85" s="1">
        <f>TIMEVALUE("09:32:08")</f>
        <v>0.39731481481481479</v>
      </c>
      <c r="G85" t="s">
        <v>258</v>
      </c>
      <c r="H85" t="s">
        <v>259</v>
      </c>
      <c r="I85">
        <v>702.43399999999997</v>
      </c>
    </row>
    <row r="86" spans="1:9" x14ac:dyDescent="0.25">
      <c r="A86" t="s">
        <v>260</v>
      </c>
      <c r="B86">
        <v>13120</v>
      </c>
      <c r="C86" s="2">
        <f t="shared" si="8"/>
        <v>44299</v>
      </c>
      <c r="D86" s="1">
        <f>TIMEVALUE("08:28:28")</f>
        <v>0.35310185185185183</v>
      </c>
      <c r="E86" s="2">
        <f t="shared" si="9"/>
        <v>44299</v>
      </c>
      <c r="F86" s="1">
        <f>TIMEVALUE("08:29:23")</f>
        <v>0.35373842592592591</v>
      </c>
      <c r="G86" t="s">
        <v>261</v>
      </c>
      <c r="H86" t="s">
        <v>262</v>
      </c>
      <c r="I86">
        <v>707.71199999999999</v>
      </c>
    </row>
    <row r="87" spans="1:9" x14ac:dyDescent="0.25">
      <c r="A87" t="s">
        <v>263</v>
      </c>
      <c r="B87">
        <v>13120</v>
      </c>
      <c r="C87" s="2">
        <f t="shared" si="8"/>
        <v>44299</v>
      </c>
      <c r="D87" s="1">
        <f>TIMEVALUE("08:31:08")</f>
        <v>0.35495370370370372</v>
      </c>
      <c r="E87" s="2">
        <f t="shared" si="9"/>
        <v>44299</v>
      </c>
      <c r="F87" s="1">
        <f>TIMEVALUE("08:33:30")</f>
        <v>0.35659722222222223</v>
      </c>
      <c r="G87" t="s">
        <v>264</v>
      </c>
      <c r="H87" t="s">
        <v>265</v>
      </c>
      <c r="I87">
        <v>707.22900000000004</v>
      </c>
    </row>
    <row r="88" spans="1:9" x14ac:dyDescent="0.25">
      <c r="A88" t="s">
        <v>266</v>
      </c>
      <c r="B88">
        <v>13120</v>
      </c>
      <c r="C88" s="2">
        <f t="shared" si="8"/>
        <v>44299</v>
      </c>
      <c r="D88" s="1">
        <f>TIMEVALUE("08:35:16")</f>
        <v>0.35782407407407407</v>
      </c>
      <c r="E88" s="2">
        <f t="shared" si="9"/>
        <v>44299</v>
      </c>
      <c r="F88" s="1">
        <f>TIMEVALUE("08:40:18")</f>
        <v>0.36131944444444447</v>
      </c>
      <c r="G88" t="s">
        <v>267</v>
      </c>
      <c r="H88" t="s">
        <v>268</v>
      </c>
      <c r="I88">
        <v>706.7</v>
      </c>
    </row>
    <row r="89" spans="1:9" x14ac:dyDescent="0.25">
      <c r="A89" t="s">
        <v>269</v>
      </c>
      <c r="B89">
        <v>13120</v>
      </c>
      <c r="C89" s="2">
        <f t="shared" si="8"/>
        <v>44299</v>
      </c>
      <c r="D89" s="1">
        <f>TIMEVALUE("08:42:04")</f>
        <v>0.36254629629629631</v>
      </c>
      <c r="E89" s="2">
        <f t="shared" si="9"/>
        <v>44299</v>
      </c>
      <c r="F89" s="1">
        <f>TIMEVALUE("08:44:50")</f>
        <v>0.36446759259259259</v>
      </c>
      <c r="G89" t="s">
        <v>270</v>
      </c>
      <c r="H89" t="s">
        <v>271</v>
      </c>
      <c r="I89">
        <v>706.18299999999999</v>
      </c>
    </row>
    <row r="90" spans="1:9" x14ac:dyDescent="0.25">
      <c r="A90" t="s">
        <v>272</v>
      </c>
      <c r="B90">
        <v>13120</v>
      </c>
      <c r="C90" s="2">
        <f t="shared" si="8"/>
        <v>44299</v>
      </c>
      <c r="D90" s="1">
        <f>TIMEVALUE("08:46:40")</f>
        <v>0.36574074074074076</v>
      </c>
      <c r="E90" s="2">
        <f t="shared" si="9"/>
        <v>44299</v>
      </c>
      <c r="F90" s="1">
        <f>TIMEVALUE("08:49:29")</f>
        <v>0.36769675925925926</v>
      </c>
      <c r="G90" t="s">
        <v>274</v>
      </c>
      <c r="H90" t="s">
        <v>275</v>
      </c>
      <c r="I90">
        <v>705.678</v>
      </c>
    </row>
    <row r="91" spans="1:9" x14ac:dyDescent="0.25">
      <c r="A91" t="s">
        <v>276</v>
      </c>
      <c r="B91">
        <v>13120</v>
      </c>
      <c r="C91" s="2">
        <f t="shared" si="8"/>
        <v>44299</v>
      </c>
      <c r="D91" s="1">
        <f>TIMEVALUE("08:51:28")</f>
        <v>0.36907407407407405</v>
      </c>
      <c r="E91" s="2">
        <f t="shared" si="9"/>
        <v>44299</v>
      </c>
      <c r="F91" s="1">
        <f>TIMEVALUE("08:58:19")</f>
        <v>0.37383101851851852</v>
      </c>
      <c r="G91" t="s">
        <v>278</v>
      </c>
      <c r="H91" t="s">
        <v>279</v>
      </c>
      <c r="I91">
        <v>705.476</v>
      </c>
    </row>
    <row r="92" spans="1:9" x14ac:dyDescent="0.25">
      <c r="A92" t="s">
        <v>280</v>
      </c>
      <c r="B92">
        <v>13120</v>
      </c>
      <c r="C92" s="2">
        <f t="shared" si="8"/>
        <v>44299</v>
      </c>
      <c r="D92" s="1">
        <f>TIMEVALUE("09:00:47")</f>
        <v>0.37554398148148149</v>
      </c>
      <c r="E92" s="2">
        <f t="shared" si="9"/>
        <v>44299</v>
      </c>
      <c r="F92" s="1">
        <f>TIMEVALUE("09:02:10")</f>
        <v>0.37650462962962961</v>
      </c>
      <c r="G92" t="s">
        <v>281</v>
      </c>
      <c r="H92" t="s">
        <v>282</v>
      </c>
      <c r="I92">
        <v>704.72299999999996</v>
      </c>
    </row>
    <row r="93" spans="1:9" x14ac:dyDescent="0.25">
      <c r="A93" t="s">
        <v>283</v>
      </c>
      <c r="B93">
        <v>13120</v>
      </c>
      <c r="C93" s="2">
        <f t="shared" si="8"/>
        <v>44299</v>
      </c>
      <c r="D93" s="1">
        <f>TIMEVALUE("09:04:01")</f>
        <v>0.37778935185185186</v>
      </c>
      <c r="E93" s="2">
        <f t="shared" si="9"/>
        <v>44299</v>
      </c>
      <c r="F93" s="1">
        <f>TIMEVALUE("09:17:23")</f>
        <v>0.38707175925925924</v>
      </c>
      <c r="G93" t="s">
        <v>284</v>
      </c>
      <c r="H93" t="s">
        <v>285</v>
      </c>
      <c r="I93">
        <v>704.63599999999997</v>
      </c>
    </row>
    <row r="94" spans="1:9" x14ac:dyDescent="0.25">
      <c r="A94" t="s">
        <v>286</v>
      </c>
      <c r="B94">
        <v>13120</v>
      </c>
      <c r="C94" s="2">
        <f>DATEVALUE("2025-04-11")</f>
        <v>44296</v>
      </c>
      <c r="D94" s="1">
        <f>TIMEVALUE("16:05:42")</f>
        <v>0.67062500000000003</v>
      </c>
      <c r="E94" s="2">
        <f>DATEVALUE("2025-04-11")</f>
        <v>44296</v>
      </c>
      <c r="F94" s="1">
        <f>TIMEVALUE("16:06:53")</f>
        <v>0.67144675925925923</v>
      </c>
      <c r="G94" t="s">
        <v>287</v>
      </c>
      <c r="H94" t="s">
        <v>288</v>
      </c>
      <c r="I94">
        <v>702.274</v>
      </c>
    </row>
    <row r="95" spans="1:9" x14ac:dyDescent="0.25">
      <c r="A95" t="s">
        <v>289</v>
      </c>
      <c r="B95">
        <v>13120</v>
      </c>
      <c r="C95" s="2">
        <f t="shared" ref="C95:C138" si="10">DATEVALUE("2025-04-12")</f>
        <v>44297</v>
      </c>
      <c r="D95" s="1">
        <f>TIMEVALUE("12:45:43")</f>
        <v>0.53174768518518523</v>
      </c>
      <c r="E95" s="2">
        <f t="shared" ref="E95:E138" si="11">DATEVALUE("2025-04-12")</f>
        <v>44297</v>
      </c>
      <c r="F95" s="1">
        <f>TIMEVALUE("12:52:53")</f>
        <v>0.53672453703703704</v>
      </c>
      <c r="G95" t="s">
        <v>291</v>
      </c>
      <c r="H95" t="s">
        <v>292</v>
      </c>
      <c r="I95">
        <v>708.447</v>
      </c>
    </row>
    <row r="96" spans="1:9" x14ac:dyDescent="0.25">
      <c r="A96" t="s">
        <v>293</v>
      </c>
      <c r="B96">
        <v>13120</v>
      </c>
      <c r="C96" s="2">
        <f t="shared" si="10"/>
        <v>44297</v>
      </c>
      <c r="D96" s="1">
        <f>TIMEVALUE("13:10:05")</f>
        <v>0.54866898148148147</v>
      </c>
      <c r="E96" s="2">
        <f t="shared" si="11"/>
        <v>44297</v>
      </c>
      <c r="F96" s="1">
        <f>TIMEVALUE("13:12:09")</f>
        <v>0.55010416666666662</v>
      </c>
      <c r="G96" t="s">
        <v>251</v>
      </c>
      <c r="H96" t="s">
        <v>295</v>
      </c>
      <c r="I96">
        <v>708.08900000000006</v>
      </c>
    </row>
    <row r="97" spans="1:9" x14ac:dyDescent="0.25">
      <c r="A97" t="s">
        <v>296</v>
      </c>
      <c r="B97">
        <v>13120</v>
      </c>
      <c r="C97" s="2">
        <f t="shared" si="10"/>
        <v>44297</v>
      </c>
      <c r="D97" s="1">
        <f>TIMEVALUE("13:13:46")</f>
        <v>0.55122685185185183</v>
      </c>
      <c r="E97" s="2">
        <f t="shared" si="11"/>
        <v>44297</v>
      </c>
      <c r="F97" s="1">
        <f>TIMEVALUE("13:19:19")</f>
        <v>0.55508101851851854</v>
      </c>
      <c r="G97" t="s">
        <v>297</v>
      </c>
      <c r="H97" t="s">
        <v>298</v>
      </c>
      <c r="I97">
        <v>707.60900000000004</v>
      </c>
    </row>
    <row r="98" spans="1:9" x14ac:dyDescent="0.25">
      <c r="A98" t="s">
        <v>299</v>
      </c>
      <c r="B98">
        <v>13120</v>
      </c>
      <c r="C98" s="2">
        <f t="shared" si="10"/>
        <v>44297</v>
      </c>
      <c r="D98" s="1">
        <f>TIMEVALUE("13:21:28")</f>
        <v>0.55657407407407411</v>
      </c>
      <c r="E98" s="2">
        <f t="shared" si="11"/>
        <v>44297</v>
      </c>
      <c r="F98" s="1">
        <f>TIMEVALUE("13:23:09")</f>
        <v>0.55774305555555559</v>
      </c>
      <c r="G98" t="s">
        <v>300</v>
      </c>
      <c r="H98" t="s">
        <v>301</v>
      </c>
      <c r="I98">
        <v>707.03599999999994</v>
      </c>
    </row>
    <row r="99" spans="1:9" x14ac:dyDescent="0.25">
      <c r="A99" t="s">
        <v>302</v>
      </c>
      <c r="B99">
        <v>13120</v>
      </c>
      <c r="C99" s="2">
        <f t="shared" si="10"/>
        <v>44297</v>
      </c>
      <c r="D99" s="1">
        <f>TIMEVALUE("13:24:50")</f>
        <v>0.55891203703703707</v>
      </c>
      <c r="E99" s="2">
        <f t="shared" si="11"/>
        <v>44297</v>
      </c>
      <c r="F99" s="1">
        <f>TIMEVALUE("13:26:43")</f>
        <v>0.56021990740740746</v>
      </c>
      <c r="G99" t="s">
        <v>303</v>
      </c>
      <c r="H99" t="s">
        <v>304</v>
      </c>
      <c r="I99">
        <v>706.48299999999995</v>
      </c>
    </row>
    <row r="100" spans="1:9" x14ac:dyDescent="0.25">
      <c r="A100" t="s">
        <v>305</v>
      </c>
      <c r="B100">
        <v>13120</v>
      </c>
      <c r="C100" s="2">
        <f t="shared" si="10"/>
        <v>44297</v>
      </c>
      <c r="D100" s="1">
        <f>TIMEVALUE("13:29:09")</f>
        <v>0.56190972222222224</v>
      </c>
      <c r="E100" s="2">
        <f t="shared" si="11"/>
        <v>44297</v>
      </c>
      <c r="F100" s="1">
        <f>TIMEVALUE("13:31:32")</f>
        <v>0.5635648148148148</v>
      </c>
      <c r="G100" t="s">
        <v>306</v>
      </c>
      <c r="H100" t="s">
        <v>307</v>
      </c>
      <c r="I100">
        <v>705.95699999999999</v>
      </c>
    </row>
    <row r="101" spans="1:9" x14ac:dyDescent="0.25">
      <c r="A101" t="s">
        <v>308</v>
      </c>
      <c r="B101">
        <v>13120</v>
      </c>
      <c r="C101" s="2">
        <f t="shared" si="10"/>
        <v>44297</v>
      </c>
      <c r="D101" s="1">
        <f>TIMEVALUE("13:33:25")</f>
        <v>0.56487268518518519</v>
      </c>
      <c r="E101" s="2">
        <f t="shared" si="11"/>
        <v>44297</v>
      </c>
      <c r="F101" s="1">
        <f>TIMEVALUE("13:39:21")</f>
        <v>0.56899305555555557</v>
      </c>
      <c r="G101" t="s">
        <v>176</v>
      </c>
      <c r="H101" t="s">
        <v>310</v>
      </c>
      <c r="I101">
        <v>705.42</v>
      </c>
    </row>
    <row r="102" spans="1:9" x14ac:dyDescent="0.25">
      <c r="A102" t="s">
        <v>311</v>
      </c>
      <c r="B102">
        <v>13120</v>
      </c>
      <c r="C102" s="2">
        <f t="shared" si="10"/>
        <v>44297</v>
      </c>
      <c r="D102" s="1">
        <f>TIMEVALUE("13:41:59")</f>
        <v>0.57082175925925926</v>
      </c>
      <c r="E102" s="2">
        <f t="shared" si="11"/>
        <v>44297</v>
      </c>
      <c r="F102" s="1">
        <f>TIMEVALUE("13:45:31")</f>
        <v>0.57327546296296295</v>
      </c>
      <c r="G102" t="s">
        <v>312</v>
      </c>
      <c r="H102" t="s">
        <v>313</v>
      </c>
      <c r="I102">
        <v>704.85</v>
      </c>
    </row>
    <row r="103" spans="1:9" x14ac:dyDescent="0.25">
      <c r="A103" t="s">
        <v>314</v>
      </c>
      <c r="B103">
        <v>13120</v>
      </c>
      <c r="C103" s="2">
        <f t="shared" si="10"/>
        <v>44297</v>
      </c>
      <c r="D103" s="1">
        <f>TIMEVALUE("13:47:20")</f>
        <v>0.57453703703703707</v>
      </c>
      <c r="E103" s="2">
        <f t="shared" si="11"/>
        <v>44297</v>
      </c>
      <c r="F103" s="1">
        <f>TIMEVALUE("13:53:39")</f>
        <v>0.57892361111111112</v>
      </c>
      <c r="G103" t="s">
        <v>315</v>
      </c>
      <c r="H103" t="s">
        <v>316</v>
      </c>
      <c r="I103">
        <v>704.58600000000001</v>
      </c>
    </row>
    <row r="104" spans="1:9" x14ac:dyDescent="0.25">
      <c r="A104" t="s">
        <v>317</v>
      </c>
      <c r="B104">
        <v>13120</v>
      </c>
      <c r="C104" s="2">
        <f t="shared" si="10"/>
        <v>44297</v>
      </c>
      <c r="D104" s="1">
        <f>TIMEVALUE("13:57:12")</f>
        <v>0.58138888888888884</v>
      </c>
      <c r="E104" s="2">
        <f t="shared" si="11"/>
        <v>44297</v>
      </c>
      <c r="F104" s="1">
        <f>TIMEVALUE("14:06:27")</f>
        <v>0.58781249999999996</v>
      </c>
      <c r="G104" t="s">
        <v>318</v>
      </c>
      <c r="H104" t="s">
        <v>319</v>
      </c>
      <c r="I104">
        <v>704.54</v>
      </c>
    </row>
    <row r="105" spans="1:9" x14ac:dyDescent="0.25">
      <c r="A105" t="s">
        <v>320</v>
      </c>
      <c r="B105">
        <v>13120</v>
      </c>
      <c r="C105" s="2">
        <f t="shared" si="10"/>
        <v>44297</v>
      </c>
      <c r="D105" s="1">
        <f>TIMEVALUE("14:08:23")</f>
        <v>0.58915509259259258</v>
      </c>
      <c r="E105" s="2">
        <f t="shared" si="11"/>
        <v>44297</v>
      </c>
      <c r="F105" s="1">
        <f>TIMEVALUE("14:14:40")</f>
        <v>0.59351851851851856</v>
      </c>
      <c r="G105" t="s">
        <v>321</v>
      </c>
      <c r="H105" t="s">
        <v>322</v>
      </c>
      <c r="I105">
        <v>703.36400000000003</v>
      </c>
    </row>
    <row r="106" spans="1:9" x14ac:dyDescent="0.25">
      <c r="A106" t="s">
        <v>323</v>
      </c>
      <c r="B106">
        <v>13120</v>
      </c>
      <c r="C106" s="2">
        <f t="shared" si="10"/>
        <v>44297</v>
      </c>
      <c r="D106" s="1">
        <f>TIMEVALUE("14:17:08")</f>
        <v>0.59523148148148153</v>
      </c>
      <c r="E106" s="2">
        <f t="shared" si="11"/>
        <v>44297</v>
      </c>
      <c r="F106" s="1">
        <f>TIMEVALUE("14:20:05")</f>
        <v>0.59728009259259263</v>
      </c>
      <c r="G106" t="s">
        <v>324</v>
      </c>
      <c r="H106" t="s">
        <v>325</v>
      </c>
      <c r="I106">
        <v>702.90599999999995</v>
      </c>
    </row>
    <row r="107" spans="1:9" x14ac:dyDescent="0.25">
      <c r="A107" t="s">
        <v>326</v>
      </c>
      <c r="B107">
        <v>13120</v>
      </c>
      <c r="C107" s="2">
        <f t="shared" si="10"/>
        <v>44297</v>
      </c>
      <c r="D107" s="1">
        <f>TIMEVALUE("10:46:40")</f>
        <v>0.44907407407407407</v>
      </c>
      <c r="E107" s="2">
        <f t="shared" si="11"/>
        <v>44297</v>
      </c>
      <c r="F107" s="1">
        <f>TIMEVALUE("10:54:34")</f>
        <v>0.45456018518518521</v>
      </c>
      <c r="G107" t="s">
        <v>327</v>
      </c>
      <c r="H107" t="s">
        <v>328</v>
      </c>
      <c r="I107">
        <v>708.91399999999999</v>
      </c>
    </row>
    <row r="108" spans="1:9" x14ac:dyDescent="0.25">
      <c r="A108" t="s">
        <v>329</v>
      </c>
      <c r="B108">
        <v>13120</v>
      </c>
      <c r="C108" s="2">
        <f t="shared" si="10"/>
        <v>44297</v>
      </c>
      <c r="D108" s="1">
        <f>TIMEVALUE("11:28:15")</f>
        <v>0.47795138888888888</v>
      </c>
      <c r="E108" s="2">
        <f t="shared" si="11"/>
        <v>44297</v>
      </c>
      <c r="F108" s="1">
        <f>TIMEVALUE("11:30:24")</f>
        <v>0.47944444444444445</v>
      </c>
      <c r="G108" t="s">
        <v>330</v>
      </c>
      <c r="H108" t="s">
        <v>331</v>
      </c>
      <c r="I108">
        <v>708.49300000000005</v>
      </c>
    </row>
    <row r="109" spans="1:9" x14ac:dyDescent="0.25">
      <c r="A109" t="s">
        <v>332</v>
      </c>
      <c r="B109">
        <v>13120</v>
      </c>
      <c r="C109" s="2">
        <f t="shared" si="10"/>
        <v>44297</v>
      </c>
      <c r="D109" s="1">
        <f>TIMEVALUE("11:32:07")</f>
        <v>0.48063657407407406</v>
      </c>
      <c r="E109" s="2">
        <f t="shared" si="11"/>
        <v>44297</v>
      </c>
      <c r="F109" s="1">
        <f>TIMEVALUE("11:33:38")</f>
        <v>0.48168981481481482</v>
      </c>
      <c r="G109" t="s">
        <v>333</v>
      </c>
      <c r="H109" t="s">
        <v>334</v>
      </c>
      <c r="I109">
        <v>708.053</v>
      </c>
    </row>
    <row r="110" spans="1:9" x14ac:dyDescent="0.25">
      <c r="A110" t="s">
        <v>335</v>
      </c>
      <c r="B110">
        <v>13120</v>
      </c>
      <c r="C110" s="2">
        <f t="shared" si="10"/>
        <v>44297</v>
      </c>
      <c r="D110" s="1">
        <f>TIMEVALUE("11:35:16")</f>
        <v>0.48282407407407407</v>
      </c>
      <c r="E110" s="2">
        <f t="shared" si="11"/>
        <v>44297</v>
      </c>
      <c r="F110" s="1">
        <f>TIMEVALUE("11:36:28")</f>
        <v>0.48365740740740742</v>
      </c>
      <c r="G110" t="s">
        <v>337</v>
      </c>
      <c r="H110" t="s">
        <v>338</v>
      </c>
      <c r="I110">
        <v>707.46900000000005</v>
      </c>
    </row>
    <row r="111" spans="1:9" x14ac:dyDescent="0.25">
      <c r="A111" t="s">
        <v>339</v>
      </c>
      <c r="B111">
        <v>13120</v>
      </c>
      <c r="C111" s="2">
        <f t="shared" si="10"/>
        <v>44297</v>
      </c>
      <c r="D111" s="1">
        <f>TIMEVALUE("11:37:57")</f>
        <v>0.48468749999999999</v>
      </c>
      <c r="E111" s="2">
        <f t="shared" si="11"/>
        <v>44297</v>
      </c>
      <c r="F111" s="1">
        <f>TIMEVALUE("11:40:08")</f>
        <v>0.48620370370370369</v>
      </c>
      <c r="G111" t="s">
        <v>340</v>
      </c>
      <c r="H111" t="s">
        <v>341</v>
      </c>
      <c r="I111">
        <v>706.83900000000006</v>
      </c>
    </row>
    <row r="112" spans="1:9" x14ac:dyDescent="0.25">
      <c r="A112" t="s">
        <v>342</v>
      </c>
      <c r="B112">
        <v>13120</v>
      </c>
      <c r="C112" s="2">
        <f t="shared" si="10"/>
        <v>44297</v>
      </c>
      <c r="D112" s="1">
        <f>TIMEVALUE("11:41:45")</f>
        <v>0.48732638888888891</v>
      </c>
      <c r="E112" s="2">
        <f t="shared" si="11"/>
        <v>44297</v>
      </c>
      <c r="F112" s="1">
        <f>TIMEVALUE("11:44:00")</f>
        <v>0.48888888888888887</v>
      </c>
      <c r="G112" t="s">
        <v>343</v>
      </c>
      <c r="H112" t="s">
        <v>344</v>
      </c>
      <c r="I112">
        <v>706.20600000000002</v>
      </c>
    </row>
    <row r="113" spans="1:9" x14ac:dyDescent="0.25">
      <c r="A113" t="s">
        <v>345</v>
      </c>
      <c r="B113">
        <v>13120</v>
      </c>
      <c r="C113" s="2">
        <f t="shared" si="10"/>
        <v>44297</v>
      </c>
      <c r="D113" s="1">
        <f>TIMEVALUE("11:45:31")</f>
        <v>0.48994212962962963</v>
      </c>
      <c r="E113" s="2">
        <f t="shared" si="11"/>
        <v>44297</v>
      </c>
      <c r="F113" s="1">
        <f>TIMEVALUE("11:46:34")</f>
        <v>0.4906712962962963</v>
      </c>
      <c r="G113" t="s">
        <v>346</v>
      </c>
      <c r="H113" t="s">
        <v>347</v>
      </c>
      <c r="I113">
        <v>705.62599999999998</v>
      </c>
    </row>
    <row r="114" spans="1:9" x14ac:dyDescent="0.25">
      <c r="A114" t="s">
        <v>348</v>
      </c>
      <c r="B114">
        <v>13120</v>
      </c>
      <c r="C114" s="2">
        <f t="shared" si="10"/>
        <v>44297</v>
      </c>
      <c r="D114" s="1">
        <f>TIMEVALUE("11:48:04")</f>
        <v>0.49171296296296296</v>
      </c>
      <c r="E114" s="2">
        <f t="shared" si="11"/>
        <v>44297</v>
      </c>
      <c r="F114" s="1">
        <f>TIMEVALUE("11:49:34")</f>
        <v>0.49275462962962963</v>
      </c>
      <c r="G114" t="s">
        <v>349</v>
      </c>
      <c r="H114" t="s">
        <v>350</v>
      </c>
      <c r="I114">
        <v>705.10199999999998</v>
      </c>
    </row>
    <row r="115" spans="1:9" x14ac:dyDescent="0.25">
      <c r="A115" t="s">
        <v>351</v>
      </c>
      <c r="B115">
        <v>13120</v>
      </c>
      <c r="C115" s="2">
        <f t="shared" si="10"/>
        <v>44297</v>
      </c>
      <c r="D115" s="1">
        <f>TIMEVALUE("11:51:17")</f>
        <v>0.49394675925925924</v>
      </c>
      <c r="E115" s="2">
        <f t="shared" si="11"/>
        <v>44297</v>
      </c>
      <c r="F115" s="1">
        <f>TIMEVALUE("11:52:33")</f>
        <v>0.49482638888888891</v>
      </c>
      <c r="G115" t="s">
        <v>352</v>
      </c>
      <c r="H115" t="s">
        <v>353</v>
      </c>
      <c r="I115">
        <v>704.50599999999997</v>
      </c>
    </row>
    <row r="116" spans="1:9" x14ac:dyDescent="0.25">
      <c r="A116" t="s">
        <v>354</v>
      </c>
      <c r="B116">
        <v>13120</v>
      </c>
      <c r="C116" s="2">
        <f t="shared" si="10"/>
        <v>44297</v>
      </c>
      <c r="D116" s="1">
        <f>TIMEVALUE("11:54:03")</f>
        <v>0.49586805555555558</v>
      </c>
      <c r="E116" s="2">
        <f t="shared" si="11"/>
        <v>44297</v>
      </c>
      <c r="F116" s="1">
        <f>TIMEVALUE("11:58:40")</f>
        <v>0.49907407407407406</v>
      </c>
      <c r="G116" t="s">
        <v>355</v>
      </c>
      <c r="H116" t="s">
        <v>356</v>
      </c>
      <c r="I116">
        <v>704.60199999999998</v>
      </c>
    </row>
    <row r="117" spans="1:9" x14ac:dyDescent="0.25">
      <c r="A117" t="s">
        <v>357</v>
      </c>
      <c r="B117">
        <v>13120</v>
      </c>
      <c r="C117" s="2">
        <f t="shared" si="10"/>
        <v>44297</v>
      </c>
      <c r="D117" s="1">
        <f>TIMEVALUE("12:33:32")</f>
        <v>0.52328703703703705</v>
      </c>
      <c r="E117" s="2">
        <f t="shared" si="11"/>
        <v>44297</v>
      </c>
      <c r="F117" s="1">
        <f>TIMEVALUE("12:36:19")</f>
        <v>0.52521990740740743</v>
      </c>
      <c r="G117" t="s">
        <v>358</v>
      </c>
      <c r="H117" t="s">
        <v>359</v>
      </c>
      <c r="I117">
        <v>703.41800000000001</v>
      </c>
    </row>
    <row r="118" spans="1:9" x14ac:dyDescent="0.25">
      <c r="A118" t="s">
        <v>360</v>
      </c>
      <c r="B118">
        <v>13120</v>
      </c>
      <c r="C118" s="2">
        <f t="shared" si="10"/>
        <v>44297</v>
      </c>
      <c r="D118" s="1">
        <f>TIMEVALUE("12:38:03")</f>
        <v>0.52642361111111113</v>
      </c>
      <c r="E118" s="2">
        <f t="shared" si="11"/>
        <v>44297</v>
      </c>
      <c r="F118" s="1">
        <f>TIMEVALUE("12:40:23")</f>
        <v>0.52804398148148146</v>
      </c>
      <c r="G118" t="s">
        <v>361</v>
      </c>
      <c r="H118" t="s">
        <v>362</v>
      </c>
      <c r="I118">
        <v>702.87900000000002</v>
      </c>
    </row>
    <row r="119" spans="1:9" x14ac:dyDescent="0.25">
      <c r="A119" t="s">
        <v>363</v>
      </c>
      <c r="B119">
        <v>13120</v>
      </c>
      <c r="C119" s="2">
        <f t="shared" si="10"/>
        <v>44297</v>
      </c>
      <c r="D119" s="1">
        <f>TIMEVALUE("10:28:42")</f>
        <v>0.43659722222222225</v>
      </c>
      <c r="E119" s="2">
        <f t="shared" si="11"/>
        <v>44297</v>
      </c>
      <c r="F119" s="1">
        <f>TIMEVALUE("10:39:25")</f>
        <v>0.44403935185185184</v>
      </c>
      <c r="G119" t="s">
        <v>364</v>
      </c>
      <c r="H119" t="s">
        <v>365</v>
      </c>
      <c r="I119">
        <v>702.50099999999998</v>
      </c>
    </row>
    <row r="120" spans="1:9" x14ac:dyDescent="0.25">
      <c r="A120" t="s">
        <v>366</v>
      </c>
      <c r="B120">
        <v>13120</v>
      </c>
      <c r="C120" s="2">
        <f t="shared" si="10"/>
        <v>44297</v>
      </c>
      <c r="D120" s="1">
        <f>TIMEVALUE("08:14:23")</f>
        <v>0.34332175925925928</v>
      </c>
      <c r="E120" s="2">
        <f t="shared" si="11"/>
        <v>44297</v>
      </c>
      <c r="F120" s="1">
        <f>TIMEVALUE("08:19:21")</f>
        <v>0.34677083333333331</v>
      </c>
      <c r="G120" t="s">
        <v>367</v>
      </c>
      <c r="H120" t="s">
        <v>368</v>
      </c>
      <c r="I120">
        <v>707.00599999999997</v>
      </c>
    </row>
    <row r="121" spans="1:9" x14ac:dyDescent="0.25">
      <c r="A121" t="s">
        <v>369</v>
      </c>
      <c r="B121">
        <v>13120</v>
      </c>
      <c r="C121" s="2">
        <f t="shared" si="10"/>
        <v>44297</v>
      </c>
      <c r="D121" s="1">
        <f>TIMEVALUE("08:22:58")</f>
        <v>0.3492824074074074</v>
      </c>
      <c r="E121" s="2">
        <f t="shared" si="11"/>
        <v>44297</v>
      </c>
      <c r="F121" s="1">
        <f>TIMEVALUE("08:26:46")</f>
        <v>0.35192129629629632</v>
      </c>
      <c r="G121" t="s">
        <v>245</v>
      </c>
      <c r="H121" t="s">
        <v>370</v>
      </c>
      <c r="I121">
        <v>706.66800000000001</v>
      </c>
    </row>
    <row r="122" spans="1:9" x14ac:dyDescent="0.25">
      <c r="A122" t="s">
        <v>371</v>
      </c>
      <c r="B122">
        <v>13120</v>
      </c>
      <c r="C122" s="2">
        <f t="shared" si="10"/>
        <v>44297</v>
      </c>
      <c r="D122" s="1">
        <f>TIMEVALUE("08:28:36")</f>
        <v>0.35319444444444442</v>
      </c>
      <c r="E122" s="2">
        <f t="shared" si="11"/>
        <v>44297</v>
      </c>
      <c r="F122" s="1">
        <f>TIMEVALUE("08:29:55")</f>
        <v>0.35410879629629627</v>
      </c>
      <c r="G122" t="s">
        <v>372</v>
      </c>
      <c r="H122" t="s">
        <v>373</v>
      </c>
      <c r="I122">
        <v>706.26300000000003</v>
      </c>
    </row>
    <row r="123" spans="1:9" x14ac:dyDescent="0.25">
      <c r="A123" t="s">
        <v>374</v>
      </c>
      <c r="B123">
        <v>13120</v>
      </c>
      <c r="C123" s="2">
        <f t="shared" si="10"/>
        <v>44297</v>
      </c>
      <c r="D123" s="1">
        <f>TIMEVALUE("08:31:45")</f>
        <v>0.35538194444444443</v>
      </c>
      <c r="E123" s="2">
        <f t="shared" si="11"/>
        <v>44297</v>
      </c>
      <c r="F123" s="1">
        <f>TIMEVALUE("08:35:15")</f>
        <v>0.35781249999999998</v>
      </c>
      <c r="G123" t="s">
        <v>375</v>
      </c>
      <c r="H123" t="s">
        <v>376</v>
      </c>
      <c r="I123">
        <v>705.80100000000004</v>
      </c>
    </row>
    <row r="124" spans="1:9" x14ac:dyDescent="0.25">
      <c r="A124" t="s">
        <v>377</v>
      </c>
      <c r="B124">
        <v>13120</v>
      </c>
      <c r="C124" s="2">
        <f t="shared" si="10"/>
        <v>44297</v>
      </c>
      <c r="D124" s="1">
        <f>TIMEVALUE("08:38:33")</f>
        <v>0.36010416666666667</v>
      </c>
      <c r="E124" s="2">
        <f t="shared" si="11"/>
        <v>44297</v>
      </c>
      <c r="F124" s="1">
        <f>TIMEVALUE("08:45:22")</f>
        <v>0.36483796296296295</v>
      </c>
      <c r="G124" t="s">
        <v>378</v>
      </c>
      <c r="H124" t="s">
        <v>379</v>
      </c>
      <c r="I124">
        <v>705.20299999999997</v>
      </c>
    </row>
    <row r="125" spans="1:9" x14ac:dyDescent="0.25">
      <c r="A125" t="s">
        <v>380</v>
      </c>
      <c r="B125">
        <v>13120</v>
      </c>
      <c r="C125" s="2">
        <f t="shared" si="10"/>
        <v>44297</v>
      </c>
      <c r="D125" s="1">
        <f>TIMEVALUE("08:48:19")</f>
        <v>0.3668865740740741</v>
      </c>
      <c r="E125" s="2">
        <f t="shared" si="11"/>
        <v>44297</v>
      </c>
      <c r="F125" s="1">
        <f>TIMEVALUE("08:49:54")</f>
        <v>0.36798611111111112</v>
      </c>
      <c r="G125" t="s">
        <v>382</v>
      </c>
      <c r="H125" t="s">
        <v>383</v>
      </c>
      <c r="I125">
        <v>704.56700000000001</v>
      </c>
    </row>
    <row r="126" spans="1:9" x14ac:dyDescent="0.25">
      <c r="A126" t="s">
        <v>384</v>
      </c>
      <c r="B126">
        <v>13120</v>
      </c>
      <c r="C126" s="2">
        <f t="shared" si="10"/>
        <v>44297</v>
      </c>
      <c r="D126" s="1">
        <f>TIMEVALUE("08:52:01")</f>
        <v>0.3694560185185185</v>
      </c>
      <c r="E126" s="2">
        <f t="shared" si="11"/>
        <v>44297</v>
      </c>
      <c r="F126" s="1">
        <f>TIMEVALUE("09:00:17")</f>
        <v>0.37519675925925927</v>
      </c>
      <c r="G126" t="s">
        <v>385</v>
      </c>
      <c r="H126" t="s">
        <v>386</v>
      </c>
      <c r="I126">
        <v>704.04300000000001</v>
      </c>
    </row>
    <row r="127" spans="1:9" x14ac:dyDescent="0.25">
      <c r="A127" t="s">
        <v>387</v>
      </c>
      <c r="B127">
        <v>13120</v>
      </c>
      <c r="C127" s="2">
        <f t="shared" si="10"/>
        <v>44297</v>
      </c>
      <c r="D127" s="1">
        <f>TIMEVALUE("09:03:40")</f>
        <v>0.37754629629629627</v>
      </c>
      <c r="E127" s="2">
        <f t="shared" si="11"/>
        <v>44297</v>
      </c>
      <c r="F127" s="1">
        <f>TIMEVALUE("09:06:48")</f>
        <v>0.37972222222222224</v>
      </c>
      <c r="G127" t="s">
        <v>388</v>
      </c>
      <c r="H127" t="s">
        <v>389</v>
      </c>
      <c r="I127">
        <v>703.47199999999998</v>
      </c>
    </row>
    <row r="128" spans="1:9" x14ac:dyDescent="0.25">
      <c r="A128" t="s">
        <v>390</v>
      </c>
      <c r="B128">
        <v>13120</v>
      </c>
      <c r="C128" s="2">
        <f t="shared" si="10"/>
        <v>44297</v>
      </c>
      <c r="D128" s="1">
        <f>TIMEVALUE("09:09:31")</f>
        <v>0.38160879629629629</v>
      </c>
      <c r="E128" s="2">
        <f t="shared" si="11"/>
        <v>44297</v>
      </c>
      <c r="F128" s="1">
        <f>TIMEVALUE("09:20:26")</f>
        <v>0.38918981481481479</v>
      </c>
      <c r="G128" t="s">
        <v>391</v>
      </c>
      <c r="H128" t="s">
        <v>392</v>
      </c>
      <c r="I128">
        <v>702.98900000000003</v>
      </c>
    </row>
    <row r="129" spans="1:9" x14ac:dyDescent="0.25">
      <c r="A129" t="s">
        <v>393</v>
      </c>
      <c r="B129">
        <v>13120</v>
      </c>
      <c r="C129" s="2">
        <f t="shared" si="10"/>
        <v>44297</v>
      </c>
      <c r="D129" s="1">
        <f>TIMEVALUE("09:33:28")</f>
        <v>0.39824074074074073</v>
      </c>
      <c r="E129" s="2">
        <f t="shared" si="11"/>
        <v>44297</v>
      </c>
      <c r="F129" s="1">
        <f>TIMEVALUE("09:40:25")</f>
        <v>0.40306712962962965</v>
      </c>
      <c r="G129" t="s">
        <v>394</v>
      </c>
      <c r="H129" t="s">
        <v>395</v>
      </c>
      <c r="I129">
        <v>707.14700000000005</v>
      </c>
    </row>
    <row r="130" spans="1:9" x14ac:dyDescent="0.25">
      <c r="A130" t="s">
        <v>396</v>
      </c>
      <c r="B130">
        <v>13120</v>
      </c>
      <c r="C130" s="2">
        <f t="shared" si="10"/>
        <v>44297</v>
      </c>
      <c r="D130" s="1">
        <f>TIMEVALUE("09:44:40")</f>
        <v>0.4060185185185185</v>
      </c>
      <c r="E130" s="2">
        <f t="shared" si="11"/>
        <v>44297</v>
      </c>
      <c r="F130" s="1">
        <f>TIMEVALUE("09:48:41")</f>
        <v>0.40880787037037036</v>
      </c>
      <c r="G130" t="s">
        <v>397</v>
      </c>
      <c r="H130" t="s">
        <v>398</v>
      </c>
      <c r="I130">
        <v>706.81200000000001</v>
      </c>
    </row>
    <row r="131" spans="1:9" x14ac:dyDescent="0.25">
      <c r="A131" t="s">
        <v>399</v>
      </c>
      <c r="B131">
        <v>13120</v>
      </c>
      <c r="C131" s="2">
        <f t="shared" si="10"/>
        <v>44297</v>
      </c>
      <c r="D131" s="1">
        <f>TIMEVALUE("09:50:36")</f>
        <v>0.41013888888888889</v>
      </c>
      <c r="E131" s="2">
        <f t="shared" si="11"/>
        <v>44297</v>
      </c>
      <c r="F131" s="1">
        <f>TIMEVALUE("09:52:22")</f>
        <v>0.41136574074074073</v>
      </c>
      <c r="G131" t="s">
        <v>400</v>
      </c>
      <c r="H131" t="s">
        <v>401</v>
      </c>
      <c r="I131">
        <v>706.46</v>
      </c>
    </row>
    <row r="132" spans="1:9" x14ac:dyDescent="0.25">
      <c r="A132" t="s">
        <v>402</v>
      </c>
      <c r="B132">
        <v>13120</v>
      </c>
      <c r="C132" s="2">
        <f t="shared" si="10"/>
        <v>44297</v>
      </c>
      <c r="D132" s="1">
        <f>TIMEVALUE("09:54:12")</f>
        <v>0.41263888888888889</v>
      </c>
      <c r="E132" s="2">
        <f t="shared" si="11"/>
        <v>44297</v>
      </c>
      <c r="F132" s="1">
        <f>TIMEVALUE("09:55:58")</f>
        <v>0.41386574074074073</v>
      </c>
      <c r="G132" t="s">
        <v>400</v>
      </c>
      <c r="H132" t="s">
        <v>403</v>
      </c>
      <c r="I132">
        <v>706.053</v>
      </c>
    </row>
    <row r="133" spans="1:9" x14ac:dyDescent="0.25">
      <c r="A133" t="s">
        <v>404</v>
      </c>
      <c r="B133">
        <v>13120</v>
      </c>
      <c r="C133" s="2">
        <f t="shared" si="10"/>
        <v>44297</v>
      </c>
      <c r="D133" s="1">
        <f>TIMEVALUE("09:57:53")</f>
        <v>0.41519675925925925</v>
      </c>
      <c r="E133" s="2">
        <f t="shared" si="11"/>
        <v>44297</v>
      </c>
      <c r="F133" s="1">
        <f>TIMEVALUE("09:58:56")</f>
        <v>0.41592592592592592</v>
      </c>
      <c r="G133" t="s">
        <v>346</v>
      </c>
      <c r="H133" t="s">
        <v>405</v>
      </c>
      <c r="I133">
        <v>705.53499999999997</v>
      </c>
    </row>
    <row r="134" spans="1:9" x14ac:dyDescent="0.25">
      <c r="A134" t="s">
        <v>406</v>
      </c>
      <c r="B134">
        <v>13120</v>
      </c>
      <c r="C134" s="2">
        <f t="shared" si="10"/>
        <v>44297</v>
      </c>
      <c r="D134" s="1">
        <f>TIMEVALUE("10:00:40")</f>
        <v>0.41712962962962963</v>
      </c>
      <c r="E134" s="2">
        <f t="shared" si="11"/>
        <v>44297</v>
      </c>
      <c r="F134" s="1">
        <f>TIMEVALUE("10:02:55")</f>
        <v>0.41869212962962965</v>
      </c>
      <c r="G134" t="s">
        <v>343</v>
      </c>
      <c r="H134" t="s">
        <v>408</v>
      </c>
      <c r="I134">
        <v>704.96</v>
      </c>
    </row>
    <row r="135" spans="1:9" x14ac:dyDescent="0.25">
      <c r="A135" t="s">
        <v>409</v>
      </c>
      <c r="B135">
        <v>13120</v>
      </c>
      <c r="C135" s="2">
        <f t="shared" si="10"/>
        <v>44297</v>
      </c>
      <c r="D135" s="1">
        <f>TIMEVALUE("10:04:48")</f>
        <v>0.42</v>
      </c>
      <c r="E135" s="2">
        <f t="shared" si="11"/>
        <v>44297</v>
      </c>
      <c r="F135" s="1">
        <f>TIMEVALUE("10:14:12")</f>
        <v>0.42652777777777778</v>
      </c>
      <c r="G135" t="s">
        <v>410</v>
      </c>
      <c r="H135" t="s">
        <v>411</v>
      </c>
      <c r="I135">
        <v>704.42</v>
      </c>
    </row>
    <row r="136" spans="1:9" x14ac:dyDescent="0.25">
      <c r="A136" t="s">
        <v>412</v>
      </c>
      <c r="B136">
        <v>13120</v>
      </c>
      <c r="C136" s="2">
        <f t="shared" si="10"/>
        <v>44297</v>
      </c>
      <c r="D136" s="1">
        <f>TIMEVALUE("10:16:24")</f>
        <v>0.42805555555555558</v>
      </c>
      <c r="E136" s="2">
        <f t="shared" si="11"/>
        <v>44297</v>
      </c>
      <c r="F136" s="1">
        <f>TIMEVALUE("10:20:47")</f>
        <v>0.43109953703703702</v>
      </c>
      <c r="G136" t="s">
        <v>413</v>
      </c>
      <c r="H136" t="s">
        <v>414</v>
      </c>
      <c r="I136">
        <v>704.11199999999997</v>
      </c>
    </row>
    <row r="137" spans="1:9" x14ac:dyDescent="0.25">
      <c r="A137" t="s">
        <v>415</v>
      </c>
      <c r="B137">
        <v>13120</v>
      </c>
      <c r="C137" s="2">
        <f t="shared" si="10"/>
        <v>44297</v>
      </c>
      <c r="D137" s="1">
        <f>TIMEVALUE("10:24:10")</f>
        <v>0.43344907407407407</v>
      </c>
      <c r="E137" s="2">
        <f t="shared" si="11"/>
        <v>44297</v>
      </c>
      <c r="F137" s="1">
        <f>TIMEVALUE("10:26:18")</f>
        <v>0.43493055555555554</v>
      </c>
      <c r="G137" t="s">
        <v>416</v>
      </c>
      <c r="H137" t="s">
        <v>417</v>
      </c>
      <c r="I137">
        <v>703.28800000000001</v>
      </c>
    </row>
    <row r="138" spans="1:9" x14ac:dyDescent="0.25">
      <c r="A138" t="s">
        <v>418</v>
      </c>
      <c r="B138">
        <v>13120</v>
      </c>
      <c r="C138" s="2">
        <f t="shared" si="10"/>
        <v>44297</v>
      </c>
      <c r="D138" s="1">
        <f>TIMEVALUE("09:23:17")</f>
        <v>0.39116898148148149</v>
      </c>
      <c r="E138" s="2">
        <f t="shared" si="11"/>
        <v>44297</v>
      </c>
      <c r="F138" s="1">
        <f>TIMEVALUE("09:26:46")</f>
        <v>0.39358796296296295</v>
      </c>
      <c r="G138" t="s">
        <v>419</v>
      </c>
      <c r="H138" t="s">
        <v>420</v>
      </c>
      <c r="I138">
        <v>702.91499999999996</v>
      </c>
    </row>
    <row r="139" spans="1:9" x14ac:dyDescent="0.25">
      <c r="A139" t="s">
        <v>421</v>
      </c>
      <c r="B139">
        <v>13114</v>
      </c>
      <c r="C139" s="2">
        <f t="shared" ref="C139:C170" si="12">DATEVALUE("2025-04-11")</f>
        <v>44296</v>
      </c>
      <c r="D139" s="1">
        <f>TIMEVALUE("12:58:09")</f>
        <v>0.54038194444444443</v>
      </c>
      <c r="E139" s="2">
        <f t="shared" ref="E139:E170" si="13">DATEVALUE("2025-04-11")</f>
        <v>44296</v>
      </c>
      <c r="F139" s="1">
        <f>TIMEVALUE("13:02:30")</f>
        <v>0.54340277777777779</v>
      </c>
      <c r="G139" t="s">
        <v>422</v>
      </c>
      <c r="H139" t="s">
        <v>423</v>
      </c>
      <c r="I139">
        <v>700.346</v>
      </c>
    </row>
    <row r="140" spans="1:9" x14ac:dyDescent="0.25">
      <c r="A140" t="s">
        <v>424</v>
      </c>
      <c r="B140">
        <v>13114</v>
      </c>
      <c r="C140" s="2">
        <f t="shared" si="12"/>
        <v>44296</v>
      </c>
      <c r="D140" s="1">
        <f>TIMEVALUE("13:02:53")</f>
        <v>0.54366898148148146</v>
      </c>
      <c r="E140" s="2">
        <f t="shared" si="13"/>
        <v>44296</v>
      </c>
      <c r="F140" s="1">
        <f>TIMEVALUE("13:02:53")</f>
        <v>0.54366898148148146</v>
      </c>
      <c r="G140" t="s">
        <v>162</v>
      </c>
      <c r="H140" t="s">
        <v>425</v>
      </c>
      <c r="I140">
        <v>697.60400000000004</v>
      </c>
    </row>
    <row r="141" spans="1:9" x14ac:dyDescent="0.25">
      <c r="A141" t="s">
        <v>424</v>
      </c>
      <c r="B141">
        <v>13114</v>
      </c>
      <c r="C141" s="2">
        <f t="shared" si="12"/>
        <v>44296</v>
      </c>
      <c r="D141" s="1">
        <f>TIMEVALUE("13:05:45")</f>
        <v>0.54565972222222225</v>
      </c>
      <c r="E141" s="2">
        <f t="shared" si="13"/>
        <v>44296</v>
      </c>
      <c r="F141" s="1">
        <f>TIMEVALUE("13:05:45")</f>
        <v>0.54565972222222225</v>
      </c>
      <c r="G141" t="s">
        <v>162</v>
      </c>
      <c r="H141" t="s">
        <v>163</v>
      </c>
      <c r="I141">
        <v>98765432.099000007</v>
      </c>
    </row>
    <row r="142" spans="1:9" x14ac:dyDescent="0.25">
      <c r="A142" t="s">
        <v>426</v>
      </c>
      <c r="B142">
        <v>13114</v>
      </c>
      <c r="C142" s="2">
        <f t="shared" si="12"/>
        <v>44296</v>
      </c>
      <c r="D142" s="1">
        <f>TIMEVALUE("13:06:52")</f>
        <v>0.54643518518518519</v>
      </c>
      <c r="E142" s="2">
        <f t="shared" si="13"/>
        <v>44296</v>
      </c>
      <c r="F142" s="1">
        <f>TIMEVALUE("13:08:25")</f>
        <v>0.54751157407407403</v>
      </c>
      <c r="G142" t="s">
        <v>427</v>
      </c>
      <c r="H142" t="s">
        <v>428</v>
      </c>
      <c r="I142">
        <v>699.68600000000004</v>
      </c>
    </row>
    <row r="143" spans="1:9" x14ac:dyDescent="0.25">
      <c r="A143" t="s">
        <v>429</v>
      </c>
      <c r="B143">
        <v>13114</v>
      </c>
      <c r="C143" s="2">
        <f t="shared" si="12"/>
        <v>44296</v>
      </c>
      <c r="D143" s="1">
        <f>TIMEVALUE("13:09:58")</f>
        <v>0.54858796296296297</v>
      </c>
      <c r="E143" s="2">
        <f t="shared" si="13"/>
        <v>44296</v>
      </c>
      <c r="F143" s="1">
        <f>TIMEVALUE("13:11:56")</f>
        <v>0.54995370370370367</v>
      </c>
      <c r="G143" t="s">
        <v>430</v>
      </c>
      <c r="H143" t="s">
        <v>431</v>
      </c>
      <c r="I143">
        <v>699.29899999999998</v>
      </c>
    </row>
    <row r="144" spans="1:9" x14ac:dyDescent="0.25">
      <c r="A144" t="s">
        <v>432</v>
      </c>
      <c r="B144">
        <v>13114</v>
      </c>
      <c r="C144" s="2">
        <f t="shared" si="12"/>
        <v>44296</v>
      </c>
      <c r="D144" s="1">
        <f>TIMEVALUE("13:13:19")</f>
        <v>0.55091435185185189</v>
      </c>
      <c r="E144" s="2">
        <f t="shared" si="13"/>
        <v>44296</v>
      </c>
      <c r="F144" s="1">
        <f>TIMEVALUE("13:16:19")</f>
        <v>0.55299768518518522</v>
      </c>
      <c r="G144" t="s">
        <v>433</v>
      </c>
      <c r="H144" t="s">
        <v>434</v>
      </c>
      <c r="I144">
        <v>698.86099999999999</v>
      </c>
    </row>
    <row r="145" spans="1:9" x14ac:dyDescent="0.25">
      <c r="A145" t="s">
        <v>435</v>
      </c>
      <c r="B145">
        <v>13114</v>
      </c>
      <c r="C145" s="2">
        <f t="shared" si="12"/>
        <v>44296</v>
      </c>
      <c r="D145" s="1">
        <f>TIMEVALUE("13:17:39")</f>
        <v>0.5539236111111111</v>
      </c>
      <c r="E145" s="2">
        <f t="shared" si="13"/>
        <v>44296</v>
      </c>
      <c r="F145" s="1">
        <f>TIMEVALUE("13:19:29")</f>
        <v>0.55519675925925926</v>
      </c>
      <c r="G145" t="s">
        <v>436</v>
      </c>
      <c r="H145" t="s">
        <v>437</v>
      </c>
      <c r="I145">
        <v>698.44200000000001</v>
      </c>
    </row>
    <row r="146" spans="1:9" x14ac:dyDescent="0.25">
      <c r="A146" t="s">
        <v>438</v>
      </c>
      <c r="B146">
        <v>13114</v>
      </c>
      <c r="C146" s="2">
        <f t="shared" si="12"/>
        <v>44296</v>
      </c>
      <c r="D146" s="1">
        <f>TIMEVALUE("13:20:44")</f>
        <v>0.55606481481481485</v>
      </c>
      <c r="E146" s="2">
        <f t="shared" si="13"/>
        <v>44296</v>
      </c>
      <c r="F146" s="1">
        <f>TIMEVALUE("13:21:52")</f>
        <v>0.55685185185185182</v>
      </c>
      <c r="G146" t="s">
        <v>439</v>
      </c>
      <c r="H146" t="s">
        <v>440</v>
      </c>
      <c r="I146">
        <v>698.01300000000003</v>
      </c>
    </row>
    <row r="147" spans="1:9" x14ac:dyDescent="0.25">
      <c r="A147" t="s">
        <v>441</v>
      </c>
      <c r="B147">
        <v>13114</v>
      </c>
      <c r="C147" s="2">
        <f t="shared" si="12"/>
        <v>44296</v>
      </c>
      <c r="D147" s="1">
        <f>TIMEVALUE("13:23:02")</f>
        <v>0.55766203703703698</v>
      </c>
      <c r="E147" s="2">
        <f t="shared" si="13"/>
        <v>44296</v>
      </c>
      <c r="F147" s="1">
        <f>TIMEVALUE("13:24:33")</f>
        <v>0.55871527777777774</v>
      </c>
      <c r="G147" t="s">
        <v>333</v>
      </c>
      <c r="H147" t="s">
        <v>442</v>
      </c>
      <c r="I147">
        <v>697.76700000000005</v>
      </c>
    </row>
    <row r="148" spans="1:9" x14ac:dyDescent="0.25">
      <c r="A148" t="s">
        <v>443</v>
      </c>
      <c r="B148">
        <v>13114</v>
      </c>
      <c r="C148" s="2">
        <f t="shared" si="12"/>
        <v>44296</v>
      </c>
      <c r="D148" s="1">
        <f>TIMEVALUE("13:25:53")</f>
        <v>0.55964120370370374</v>
      </c>
      <c r="E148" s="2">
        <f t="shared" si="13"/>
        <v>44296</v>
      </c>
      <c r="F148" s="1">
        <f>TIMEVALUE("13:27:05")</f>
        <v>0.56047453703703709</v>
      </c>
      <c r="G148" t="s">
        <v>337</v>
      </c>
      <c r="H148" t="s">
        <v>444</v>
      </c>
      <c r="I148">
        <v>697.48400000000004</v>
      </c>
    </row>
    <row r="149" spans="1:9" x14ac:dyDescent="0.25">
      <c r="A149" t="s">
        <v>445</v>
      </c>
      <c r="B149">
        <v>13114</v>
      </c>
      <c r="C149" s="2">
        <f t="shared" si="12"/>
        <v>44296</v>
      </c>
      <c r="D149" s="1">
        <f>TIMEVALUE("12:49:56")</f>
        <v>0.53467592592592594</v>
      </c>
      <c r="E149" s="2">
        <f t="shared" si="13"/>
        <v>44296</v>
      </c>
      <c r="F149" s="1">
        <f>TIMEVALUE("12:52:31")</f>
        <v>0.53646990740740741</v>
      </c>
      <c r="G149" t="s">
        <v>446</v>
      </c>
      <c r="H149" t="s">
        <v>447</v>
      </c>
      <c r="I149">
        <v>697.23900000000003</v>
      </c>
    </row>
    <row r="150" spans="1:9" x14ac:dyDescent="0.25">
      <c r="A150" t="s">
        <v>448</v>
      </c>
      <c r="B150">
        <v>13114</v>
      </c>
      <c r="C150" s="2">
        <f t="shared" si="12"/>
        <v>44296</v>
      </c>
      <c r="D150" s="1">
        <f>TIMEVALUE("11:33:25")</f>
        <v>0.48153935185185187</v>
      </c>
      <c r="E150" s="2">
        <f t="shared" si="13"/>
        <v>44296</v>
      </c>
      <c r="F150" s="1">
        <f>TIMEVALUE("11:37:42")</f>
        <v>0.48451388888888891</v>
      </c>
      <c r="G150" t="s">
        <v>449</v>
      </c>
      <c r="H150" t="s">
        <v>450</v>
      </c>
      <c r="I150">
        <v>702.20399999999995</v>
      </c>
    </row>
    <row r="151" spans="1:9" x14ac:dyDescent="0.25">
      <c r="A151" t="s">
        <v>451</v>
      </c>
      <c r="B151">
        <v>13114</v>
      </c>
      <c r="C151" s="2">
        <f t="shared" si="12"/>
        <v>44296</v>
      </c>
      <c r="D151" s="1">
        <f>TIMEVALUE("11:45:10")</f>
        <v>0.48969907407407409</v>
      </c>
      <c r="E151" s="2">
        <f t="shared" si="13"/>
        <v>44296</v>
      </c>
      <c r="F151" s="1">
        <f>TIMEVALUE("11:47:22")</f>
        <v>0.49122685185185183</v>
      </c>
      <c r="G151" t="s">
        <v>452</v>
      </c>
      <c r="H151" t="s">
        <v>453</v>
      </c>
      <c r="I151">
        <v>700.26400000000001</v>
      </c>
    </row>
    <row r="152" spans="1:9" x14ac:dyDescent="0.25">
      <c r="A152" t="s">
        <v>454</v>
      </c>
      <c r="B152">
        <v>13114</v>
      </c>
      <c r="C152" s="2">
        <f t="shared" si="12"/>
        <v>44296</v>
      </c>
      <c r="D152" s="1">
        <f>TIMEVALUE("11:48:42")</f>
        <v>0.49215277777777777</v>
      </c>
      <c r="E152" s="2">
        <f t="shared" si="13"/>
        <v>44296</v>
      </c>
      <c r="F152" s="1">
        <f>TIMEVALUE("11:50:21")</f>
        <v>0.49329861111111112</v>
      </c>
      <c r="G152" t="s">
        <v>455</v>
      </c>
      <c r="H152" t="s">
        <v>456</v>
      </c>
      <c r="I152">
        <v>699.90200000000004</v>
      </c>
    </row>
    <row r="153" spans="1:9" x14ac:dyDescent="0.25">
      <c r="A153" t="s">
        <v>457</v>
      </c>
      <c r="B153">
        <v>13114</v>
      </c>
      <c r="C153" s="2">
        <f t="shared" si="12"/>
        <v>44296</v>
      </c>
      <c r="D153" s="1">
        <f>TIMEVALUE("11:51:34")</f>
        <v>0.49414351851851851</v>
      </c>
      <c r="E153" s="2">
        <f t="shared" si="13"/>
        <v>44296</v>
      </c>
      <c r="F153" s="1">
        <f>TIMEVALUE("11:54:04")</f>
        <v>0.49587962962962961</v>
      </c>
      <c r="G153" t="s">
        <v>458</v>
      </c>
      <c r="H153" t="s">
        <v>459</v>
      </c>
      <c r="I153">
        <v>699.44600000000003</v>
      </c>
    </row>
    <row r="154" spans="1:9" x14ac:dyDescent="0.25">
      <c r="A154" t="s">
        <v>460</v>
      </c>
      <c r="B154">
        <v>13114</v>
      </c>
      <c r="C154" s="2">
        <f t="shared" si="12"/>
        <v>44296</v>
      </c>
      <c r="D154" s="1">
        <f>TIMEVALUE("11:55:53")</f>
        <v>0.49714120370370368</v>
      </c>
      <c r="E154" s="2">
        <f t="shared" si="13"/>
        <v>44296</v>
      </c>
      <c r="F154" s="1">
        <f>TIMEVALUE("12:36:02")</f>
        <v>0.5250231481481481</v>
      </c>
      <c r="G154" t="s">
        <v>461</v>
      </c>
      <c r="H154" t="s">
        <v>462</v>
      </c>
      <c r="I154">
        <v>699.03399999999999</v>
      </c>
    </row>
    <row r="155" spans="1:9" x14ac:dyDescent="0.25">
      <c r="A155" t="s">
        <v>463</v>
      </c>
      <c r="B155">
        <v>13114</v>
      </c>
      <c r="C155" s="2">
        <f t="shared" si="12"/>
        <v>44296</v>
      </c>
      <c r="D155" s="1">
        <f>TIMEVALUE("12:37:18")</f>
        <v>0.52590277777777783</v>
      </c>
      <c r="E155" s="2">
        <f t="shared" si="13"/>
        <v>44296</v>
      </c>
      <c r="F155" s="1">
        <f>TIMEVALUE("12:39:06")</f>
        <v>0.5271527777777778</v>
      </c>
      <c r="G155" t="s">
        <v>464</v>
      </c>
      <c r="H155" t="s">
        <v>465</v>
      </c>
      <c r="I155">
        <v>698.58799999999997</v>
      </c>
    </row>
    <row r="156" spans="1:9" x14ac:dyDescent="0.25">
      <c r="A156" t="s">
        <v>466</v>
      </c>
      <c r="B156">
        <v>13114</v>
      </c>
      <c r="C156" s="2">
        <f t="shared" si="12"/>
        <v>44296</v>
      </c>
      <c r="D156" s="1">
        <f>TIMEVALUE("12:40:17")</f>
        <v>0.52797453703703701</v>
      </c>
      <c r="E156" s="2">
        <f t="shared" si="13"/>
        <v>44296</v>
      </c>
      <c r="F156" s="1">
        <f>TIMEVALUE("12:42:43")</f>
        <v>0.5296643518518519</v>
      </c>
      <c r="G156" t="s">
        <v>467</v>
      </c>
      <c r="H156" t="s">
        <v>468</v>
      </c>
      <c r="I156">
        <v>698.18499999999995</v>
      </c>
    </row>
    <row r="157" spans="1:9" x14ac:dyDescent="0.25">
      <c r="A157" t="s">
        <v>469</v>
      </c>
      <c r="B157">
        <v>13114</v>
      </c>
      <c r="C157" s="2">
        <f t="shared" si="12"/>
        <v>44296</v>
      </c>
      <c r="D157" s="1">
        <f>TIMEVALUE("12:43:57")</f>
        <v>0.53052083333333333</v>
      </c>
      <c r="E157" s="2">
        <f t="shared" si="13"/>
        <v>44296</v>
      </c>
      <c r="F157" s="1">
        <f>TIMEVALUE("12:45:32")</f>
        <v>0.53162037037037035</v>
      </c>
      <c r="G157" t="s">
        <v>382</v>
      </c>
      <c r="H157" t="s">
        <v>470</v>
      </c>
      <c r="I157">
        <v>697.91700000000003</v>
      </c>
    </row>
    <row r="158" spans="1:9" x14ac:dyDescent="0.25">
      <c r="A158" t="s">
        <v>471</v>
      </c>
      <c r="B158">
        <v>13114</v>
      </c>
      <c r="C158" s="2">
        <f t="shared" si="12"/>
        <v>44296</v>
      </c>
      <c r="D158" s="1">
        <f>TIMEVALUE("12:46:51")</f>
        <v>0.5325347222222222</v>
      </c>
      <c r="E158" s="2">
        <f t="shared" si="13"/>
        <v>44296</v>
      </c>
      <c r="F158" s="1">
        <f>TIMEVALUE("12:47:54")</f>
        <v>0.53326388888888887</v>
      </c>
      <c r="G158" t="s">
        <v>346</v>
      </c>
      <c r="H158" t="s">
        <v>472</v>
      </c>
      <c r="I158">
        <v>697.66099999999994</v>
      </c>
    </row>
    <row r="159" spans="1:9" x14ac:dyDescent="0.25">
      <c r="A159" t="s">
        <v>473</v>
      </c>
      <c r="B159">
        <v>13114</v>
      </c>
      <c r="C159" s="2">
        <f t="shared" si="12"/>
        <v>44296</v>
      </c>
      <c r="D159" s="1">
        <f>TIMEVALUE("11:22:14")</f>
        <v>0.47377314814814814</v>
      </c>
      <c r="E159" s="2">
        <f t="shared" si="13"/>
        <v>44296</v>
      </c>
      <c r="F159" s="1">
        <f>TIMEVALUE("11:23:33")</f>
        <v>0.47468749999999998</v>
      </c>
      <c r="G159" t="s">
        <v>372</v>
      </c>
      <c r="H159" t="s">
        <v>474</v>
      </c>
      <c r="I159">
        <v>697.41700000000003</v>
      </c>
    </row>
    <row r="160" spans="1:9" x14ac:dyDescent="0.25">
      <c r="A160" t="s">
        <v>475</v>
      </c>
      <c r="B160">
        <v>13114</v>
      </c>
      <c r="C160" s="2">
        <f t="shared" si="12"/>
        <v>44296</v>
      </c>
      <c r="D160" s="1">
        <f>TIMEVALUE("10:06:49")</f>
        <v>0.42140046296296296</v>
      </c>
      <c r="E160" s="2">
        <f t="shared" si="13"/>
        <v>44296</v>
      </c>
      <c r="F160" s="1">
        <f>TIMEVALUE("10:21:57")</f>
        <v>0.43190972222222224</v>
      </c>
      <c r="G160" t="s">
        <v>476</v>
      </c>
      <c r="H160" t="s">
        <v>477</v>
      </c>
      <c r="I160">
        <v>700.48900000000003</v>
      </c>
    </row>
    <row r="161" spans="1:9" x14ac:dyDescent="0.25">
      <c r="A161" t="s">
        <v>478</v>
      </c>
      <c r="B161">
        <v>13114</v>
      </c>
      <c r="C161" s="2">
        <f t="shared" si="12"/>
        <v>44296</v>
      </c>
      <c r="D161" s="1">
        <f>TIMEVALUE("10:23:33")</f>
        <v>0.43302083333333335</v>
      </c>
      <c r="E161" s="2">
        <f t="shared" si="13"/>
        <v>44296</v>
      </c>
      <c r="F161" s="1">
        <f>TIMEVALUE("10:25:15")</f>
        <v>0.43420138888888887</v>
      </c>
      <c r="G161" t="s">
        <v>236</v>
      </c>
      <c r="H161" t="s">
        <v>479</v>
      </c>
      <c r="I161">
        <v>700.18</v>
      </c>
    </row>
    <row r="162" spans="1:9" x14ac:dyDescent="0.25">
      <c r="A162" t="s">
        <v>480</v>
      </c>
      <c r="B162">
        <v>13114</v>
      </c>
      <c r="C162" s="2">
        <f t="shared" si="12"/>
        <v>44296</v>
      </c>
      <c r="D162" s="1">
        <f>TIMEVALUE("10:26:49")</f>
        <v>0.43528935185185186</v>
      </c>
      <c r="E162" s="2">
        <f t="shared" si="13"/>
        <v>44296</v>
      </c>
      <c r="F162" s="1">
        <f>TIMEVALUE("10:28:38")</f>
        <v>0.43655092592592593</v>
      </c>
      <c r="G162" t="s">
        <v>481</v>
      </c>
      <c r="H162" t="s">
        <v>482</v>
      </c>
      <c r="I162">
        <v>699.83100000000002</v>
      </c>
    </row>
    <row r="163" spans="1:9" x14ac:dyDescent="0.25">
      <c r="A163" t="s">
        <v>483</v>
      </c>
      <c r="B163">
        <v>13114</v>
      </c>
      <c r="C163" s="2">
        <f t="shared" si="12"/>
        <v>44296</v>
      </c>
      <c r="D163" s="1">
        <f>TIMEVALUE("10:30:17")</f>
        <v>0.43769675925925927</v>
      </c>
      <c r="E163" s="2">
        <f t="shared" si="13"/>
        <v>44296</v>
      </c>
      <c r="F163" s="1">
        <f>TIMEVALUE("10:37:54")</f>
        <v>0.44298611111111114</v>
      </c>
      <c r="G163" t="s">
        <v>484</v>
      </c>
      <c r="H163" t="s">
        <v>485</v>
      </c>
      <c r="I163">
        <v>699.44399999999996</v>
      </c>
    </row>
    <row r="164" spans="1:9" x14ac:dyDescent="0.25">
      <c r="A164" t="s">
        <v>486</v>
      </c>
      <c r="B164">
        <v>13114</v>
      </c>
      <c r="C164" s="2">
        <f t="shared" si="12"/>
        <v>44296</v>
      </c>
      <c r="D164" s="1">
        <f>TIMEVALUE("10:39:04")</f>
        <v>0.4437962962962963</v>
      </c>
      <c r="E164" s="2">
        <f t="shared" si="13"/>
        <v>44296</v>
      </c>
      <c r="F164" s="1">
        <f>TIMEVALUE("10:42:57")</f>
        <v>0.44649305555555557</v>
      </c>
      <c r="G164" t="s">
        <v>487</v>
      </c>
      <c r="H164" t="s">
        <v>488</v>
      </c>
      <c r="I164">
        <v>699.02700000000004</v>
      </c>
    </row>
    <row r="165" spans="1:9" x14ac:dyDescent="0.25">
      <c r="A165" t="s">
        <v>489</v>
      </c>
      <c r="B165">
        <v>13114</v>
      </c>
      <c r="C165" s="2">
        <f t="shared" si="12"/>
        <v>44296</v>
      </c>
      <c r="D165" s="1">
        <f>TIMEVALUE("10:44:12")</f>
        <v>0.4473611111111111</v>
      </c>
      <c r="E165" s="2">
        <f t="shared" si="13"/>
        <v>44296</v>
      </c>
      <c r="F165" s="1">
        <f>TIMEVALUE("10:52:14")</f>
        <v>0.45293981481481482</v>
      </c>
      <c r="G165" t="s">
        <v>490</v>
      </c>
      <c r="H165" t="s">
        <v>491</v>
      </c>
      <c r="I165">
        <v>698.54700000000003</v>
      </c>
    </row>
    <row r="166" spans="1:9" x14ac:dyDescent="0.25">
      <c r="A166" t="s">
        <v>492</v>
      </c>
      <c r="B166">
        <v>13114</v>
      </c>
      <c r="C166" s="2">
        <f t="shared" si="12"/>
        <v>44296</v>
      </c>
      <c r="D166" s="1">
        <f>TIMEVALUE("10:54:39")</f>
        <v>0.45461805555555557</v>
      </c>
      <c r="E166" s="2">
        <f t="shared" si="13"/>
        <v>44296</v>
      </c>
      <c r="F166" s="1">
        <f>TIMEVALUE("11:13:44")</f>
        <v>0.46787037037037038</v>
      </c>
      <c r="G166" t="s">
        <v>493</v>
      </c>
      <c r="H166" t="s">
        <v>494</v>
      </c>
      <c r="I166">
        <v>698.12400000000002</v>
      </c>
    </row>
    <row r="167" spans="1:9" x14ac:dyDescent="0.25">
      <c r="A167" t="s">
        <v>495</v>
      </c>
      <c r="B167">
        <v>13114</v>
      </c>
      <c r="C167" s="2">
        <f t="shared" si="12"/>
        <v>44296</v>
      </c>
      <c r="D167" s="1">
        <f>TIMEVALUE("11:15:05")</f>
        <v>0.46880787037037036</v>
      </c>
      <c r="E167" s="2">
        <f t="shared" si="13"/>
        <v>44296</v>
      </c>
      <c r="F167" s="1">
        <f>TIMEVALUE("11:17:15")</f>
        <v>0.47031250000000002</v>
      </c>
      <c r="G167" t="s">
        <v>496</v>
      </c>
      <c r="H167" t="s">
        <v>497</v>
      </c>
      <c r="I167">
        <v>697.798</v>
      </c>
    </row>
    <row r="168" spans="1:9" x14ac:dyDescent="0.25">
      <c r="A168" t="s">
        <v>498</v>
      </c>
      <c r="B168">
        <v>13114</v>
      </c>
      <c r="C168" s="2">
        <f t="shared" si="12"/>
        <v>44296</v>
      </c>
      <c r="D168" s="1">
        <f>TIMEVALUE("11:18:40")</f>
        <v>0.47129629629629627</v>
      </c>
      <c r="E168" s="2">
        <f t="shared" si="13"/>
        <v>44296</v>
      </c>
      <c r="F168" s="1">
        <f>TIMEVALUE("11:20:09")</f>
        <v>0.47232638888888889</v>
      </c>
      <c r="G168" t="s">
        <v>499</v>
      </c>
      <c r="H168" t="s">
        <v>500</v>
      </c>
      <c r="I168">
        <v>697.54300000000001</v>
      </c>
    </row>
    <row r="169" spans="1:9" x14ac:dyDescent="0.25">
      <c r="A169" t="s">
        <v>501</v>
      </c>
      <c r="B169">
        <v>13114</v>
      </c>
      <c r="C169" s="2">
        <f t="shared" si="12"/>
        <v>44296</v>
      </c>
      <c r="D169" s="1">
        <f>TIMEVALUE("09:56:53")</f>
        <v>0.41450231481481481</v>
      </c>
      <c r="E169" s="2">
        <f t="shared" si="13"/>
        <v>44296</v>
      </c>
      <c r="F169" s="1">
        <f>TIMEVALUE("09:58:11")</f>
        <v>0.41540509259259262</v>
      </c>
      <c r="G169" t="s">
        <v>502</v>
      </c>
      <c r="H169" t="s">
        <v>503</v>
      </c>
      <c r="I169">
        <v>697.28899999999999</v>
      </c>
    </row>
    <row r="170" spans="1:9" x14ac:dyDescent="0.25">
      <c r="A170" t="s">
        <v>504</v>
      </c>
      <c r="B170">
        <v>13114</v>
      </c>
      <c r="C170" s="2">
        <f t="shared" si="12"/>
        <v>44296</v>
      </c>
      <c r="D170" s="1">
        <f>TIMEVALUE("13:36:54")</f>
        <v>0.56729166666666664</v>
      </c>
      <c r="E170" s="2">
        <f t="shared" si="13"/>
        <v>44296</v>
      </c>
      <c r="F170" s="1">
        <f>TIMEVALUE("13:43:09")</f>
        <v>0.57163194444444443</v>
      </c>
      <c r="G170" t="s">
        <v>505</v>
      </c>
      <c r="H170" t="s">
        <v>506</v>
      </c>
      <c r="I170">
        <v>700.81200000000001</v>
      </c>
    </row>
    <row r="171" spans="1:9" x14ac:dyDescent="0.25">
      <c r="A171" t="s">
        <v>507</v>
      </c>
      <c r="B171">
        <v>13114</v>
      </c>
      <c r="C171" s="2">
        <f t="shared" ref="C171:C202" si="14">DATEVALUE("2025-04-11")</f>
        <v>44296</v>
      </c>
      <c r="D171" s="1">
        <f>TIMEVALUE("13:44:28")</f>
        <v>0.57254629629629628</v>
      </c>
      <c r="E171" s="2">
        <f t="shared" ref="E171:E202" si="15">DATEVALUE("2025-04-11")</f>
        <v>44296</v>
      </c>
      <c r="F171" s="1">
        <f>TIMEVALUE("13:46:15")</f>
        <v>0.57378472222222221</v>
      </c>
      <c r="G171" t="s">
        <v>508</v>
      </c>
      <c r="H171" t="s">
        <v>509</v>
      </c>
      <c r="I171">
        <v>700.36599999999999</v>
      </c>
    </row>
    <row r="172" spans="1:9" x14ac:dyDescent="0.25">
      <c r="A172" t="s">
        <v>510</v>
      </c>
      <c r="B172">
        <v>13114</v>
      </c>
      <c r="C172" s="2">
        <f t="shared" si="14"/>
        <v>44296</v>
      </c>
      <c r="D172" s="1">
        <f>TIMEVALUE("13:48:18")</f>
        <v>0.57520833333333332</v>
      </c>
      <c r="E172" s="2">
        <f t="shared" si="15"/>
        <v>44296</v>
      </c>
      <c r="F172" s="1">
        <f>TIMEVALUE("13:51:22")</f>
        <v>0.57733796296296291</v>
      </c>
      <c r="G172" t="s">
        <v>511</v>
      </c>
      <c r="H172" t="s">
        <v>512</v>
      </c>
      <c r="I172">
        <v>699.99400000000003</v>
      </c>
    </row>
    <row r="173" spans="1:9" x14ac:dyDescent="0.25">
      <c r="A173" t="s">
        <v>513</v>
      </c>
      <c r="B173">
        <v>13114</v>
      </c>
      <c r="C173" s="2">
        <f t="shared" si="14"/>
        <v>44296</v>
      </c>
      <c r="D173" s="1">
        <f>TIMEVALUE("13:52:37")</f>
        <v>0.57820601851851849</v>
      </c>
      <c r="E173" s="2">
        <f t="shared" si="15"/>
        <v>44296</v>
      </c>
      <c r="F173" s="1">
        <f>TIMEVALUE("13:55:09")</f>
        <v>0.57996527777777773</v>
      </c>
      <c r="G173" t="s">
        <v>514</v>
      </c>
      <c r="H173" t="s">
        <v>515</v>
      </c>
      <c r="I173">
        <v>699.65099999999995</v>
      </c>
    </row>
    <row r="174" spans="1:9" x14ac:dyDescent="0.25">
      <c r="A174" t="s">
        <v>516</v>
      </c>
      <c r="B174">
        <v>13114</v>
      </c>
      <c r="C174" s="2">
        <f t="shared" si="14"/>
        <v>44296</v>
      </c>
      <c r="D174" s="1">
        <f>TIMEVALUE("13:56:42")</f>
        <v>0.58104166666666668</v>
      </c>
      <c r="E174" s="2">
        <f t="shared" si="15"/>
        <v>44296</v>
      </c>
      <c r="F174" s="1">
        <f>TIMEVALUE("14:01:02")</f>
        <v>0.58405092592592589</v>
      </c>
      <c r="G174" t="s">
        <v>517</v>
      </c>
      <c r="H174" t="s">
        <v>518</v>
      </c>
      <c r="I174">
        <v>699.29899999999998</v>
      </c>
    </row>
    <row r="175" spans="1:9" x14ac:dyDescent="0.25">
      <c r="A175" t="s">
        <v>519</v>
      </c>
      <c r="B175">
        <v>13114</v>
      </c>
      <c r="C175" s="2">
        <f t="shared" si="14"/>
        <v>44296</v>
      </c>
      <c r="D175" s="1">
        <f>TIMEVALUE("14:02:26")</f>
        <v>0.58502314814814815</v>
      </c>
      <c r="E175" s="2">
        <f t="shared" si="15"/>
        <v>44296</v>
      </c>
      <c r="F175" s="1">
        <f>TIMEVALUE("14:05:22")</f>
        <v>0.58706018518518521</v>
      </c>
      <c r="G175" t="s">
        <v>520</v>
      </c>
      <c r="H175" t="s">
        <v>521</v>
      </c>
      <c r="I175">
        <v>698.88199999999995</v>
      </c>
    </row>
    <row r="176" spans="1:9" x14ac:dyDescent="0.25">
      <c r="A176" t="s">
        <v>522</v>
      </c>
      <c r="B176">
        <v>13114</v>
      </c>
      <c r="C176" s="2">
        <f t="shared" si="14"/>
        <v>44296</v>
      </c>
      <c r="D176" s="1">
        <f>TIMEVALUE("14:06:49")</f>
        <v>0.58806712962962959</v>
      </c>
      <c r="E176" s="2">
        <f t="shared" si="15"/>
        <v>44296</v>
      </c>
      <c r="F176" s="1">
        <f>TIMEVALUE("14:08:33")</f>
        <v>0.5892708333333333</v>
      </c>
      <c r="G176" t="s">
        <v>523</v>
      </c>
      <c r="H176" t="s">
        <v>524</v>
      </c>
      <c r="I176">
        <v>698.58699999999999</v>
      </c>
    </row>
    <row r="177" spans="1:9" x14ac:dyDescent="0.25">
      <c r="A177" t="s">
        <v>525</v>
      </c>
      <c r="B177">
        <v>13114</v>
      </c>
      <c r="C177" s="2">
        <f t="shared" si="14"/>
        <v>44296</v>
      </c>
      <c r="D177" s="1">
        <f>TIMEVALUE("14:09:55")</f>
        <v>0.59021990740740737</v>
      </c>
      <c r="E177" s="2">
        <f t="shared" si="15"/>
        <v>44296</v>
      </c>
      <c r="F177" s="1">
        <f>TIMEVALUE("14:11:50")</f>
        <v>0.59155092592592595</v>
      </c>
      <c r="G177" t="s">
        <v>526</v>
      </c>
      <c r="H177" t="s">
        <v>527</v>
      </c>
      <c r="I177">
        <v>698.17899999999997</v>
      </c>
    </row>
    <row r="178" spans="1:9" x14ac:dyDescent="0.25">
      <c r="A178" t="s">
        <v>528</v>
      </c>
      <c r="B178">
        <v>13114</v>
      </c>
      <c r="C178" s="2">
        <f t="shared" si="14"/>
        <v>44296</v>
      </c>
      <c r="D178" s="1">
        <f>TIMEVALUE("14:13:02")</f>
        <v>0.5923842592592593</v>
      </c>
      <c r="E178" s="2">
        <f t="shared" si="15"/>
        <v>44296</v>
      </c>
      <c r="F178" s="1">
        <f>TIMEVALUE("14:14:09")</f>
        <v>0.59315972222222224</v>
      </c>
      <c r="G178" t="s">
        <v>529</v>
      </c>
      <c r="H178" t="s">
        <v>530</v>
      </c>
      <c r="I178">
        <v>697.80499999999995</v>
      </c>
    </row>
    <row r="179" spans="1:9" x14ac:dyDescent="0.25">
      <c r="A179" t="s">
        <v>531</v>
      </c>
      <c r="B179">
        <v>13114</v>
      </c>
      <c r="C179" s="2">
        <f t="shared" si="14"/>
        <v>44296</v>
      </c>
      <c r="D179" s="1">
        <f>TIMEVALUE("14:15:25")</f>
        <v>0.59403935185185186</v>
      </c>
      <c r="E179" s="2">
        <f t="shared" si="15"/>
        <v>44296</v>
      </c>
      <c r="F179" s="1">
        <f>TIMEVALUE("14:16:09")</f>
        <v>0.59454861111111112</v>
      </c>
      <c r="G179" t="s">
        <v>532</v>
      </c>
      <c r="H179" t="s">
        <v>533</v>
      </c>
      <c r="I179">
        <v>697.428</v>
      </c>
    </row>
    <row r="180" spans="1:9" x14ac:dyDescent="0.25">
      <c r="A180" t="s">
        <v>534</v>
      </c>
      <c r="B180">
        <v>13114</v>
      </c>
      <c r="C180" s="2">
        <f t="shared" si="14"/>
        <v>44296</v>
      </c>
      <c r="D180" s="1">
        <f>TIMEVALUE("08:43:05")</f>
        <v>0.36325231481481479</v>
      </c>
      <c r="E180" s="2">
        <f t="shared" si="15"/>
        <v>44296</v>
      </c>
      <c r="F180" s="1">
        <f>TIMEVALUE("08:46:33")</f>
        <v>0.36565972222222221</v>
      </c>
      <c r="G180" t="s">
        <v>535</v>
      </c>
      <c r="H180" t="s">
        <v>536</v>
      </c>
      <c r="I180">
        <v>701.94500000000005</v>
      </c>
    </row>
    <row r="181" spans="1:9" x14ac:dyDescent="0.25">
      <c r="A181" t="s">
        <v>537</v>
      </c>
      <c r="B181">
        <v>13114</v>
      </c>
      <c r="C181" s="2">
        <f t="shared" si="14"/>
        <v>44296</v>
      </c>
      <c r="D181" s="1">
        <f>TIMEVALUE("08:49:32")</f>
        <v>0.36773148148148149</v>
      </c>
      <c r="E181" s="2">
        <f t="shared" si="15"/>
        <v>44296</v>
      </c>
      <c r="F181" s="1">
        <f>TIMEVALUE("08:51:59")</f>
        <v>0.36943287037037037</v>
      </c>
      <c r="G181" t="s">
        <v>538</v>
      </c>
      <c r="H181" t="s">
        <v>539</v>
      </c>
      <c r="I181">
        <v>701.63900000000001</v>
      </c>
    </row>
    <row r="182" spans="1:9" x14ac:dyDescent="0.25">
      <c r="A182" t="s">
        <v>540</v>
      </c>
      <c r="B182">
        <v>13114</v>
      </c>
      <c r="C182" s="2">
        <f t="shared" si="14"/>
        <v>44296</v>
      </c>
      <c r="D182" s="1">
        <f>TIMEVALUE("08:53:32")</f>
        <v>0.37050925925925926</v>
      </c>
      <c r="E182" s="2">
        <f t="shared" si="15"/>
        <v>44296</v>
      </c>
      <c r="F182" s="1">
        <f>TIMEVALUE("08:56:37")</f>
        <v>0.37265046296296295</v>
      </c>
      <c r="G182" t="s">
        <v>541</v>
      </c>
      <c r="H182" t="s">
        <v>542</v>
      </c>
      <c r="I182">
        <v>701.33900000000006</v>
      </c>
    </row>
    <row r="183" spans="1:9" x14ac:dyDescent="0.25">
      <c r="A183" t="s">
        <v>543</v>
      </c>
      <c r="B183">
        <v>13114</v>
      </c>
      <c r="C183" s="2">
        <f t="shared" si="14"/>
        <v>44296</v>
      </c>
      <c r="D183" s="1">
        <f>TIMEVALUE("08:58:02")</f>
        <v>0.37363425925925925</v>
      </c>
      <c r="E183" s="2">
        <f t="shared" si="15"/>
        <v>44296</v>
      </c>
      <c r="F183" s="1">
        <f>TIMEVALUE("09:00:58")</f>
        <v>0.37567129629629631</v>
      </c>
      <c r="G183" t="s">
        <v>520</v>
      </c>
      <c r="H183" t="s">
        <v>544</v>
      </c>
      <c r="I183">
        <v>700.94899999999996</v>
      </c>
    </row>
    <row r="184" spans="1:9" x14ac:dyDescent="0.25">
      <c r="A184" t="s">
        <v>545</v>
      </c>
      <c r="B184">
        <v>13114</v>
      </c>
      <c r="C184" s="2">
        <f t="shared" si="14"/>
        <v>44296</v>
      </c>
      <c r="D184" s="1">
        <f>TIMEVALUE("09:02:48")</f>
        <v>0.37694444444444447</v>
      </c>
      <c r="E184" s="2">
        <f t="shared" si="15"/>
        <v>44296</v>
      </c>
      <c r="F184" s="1">
        <f>TIMEVALUE("09:04:40")</f>
        <v>0.37824074074074077</v>
      </c>
      <c r="G184" t="s">
        <v>546</v>
      </c>
      <c r="H184" t="s">
        <v>547</v>
      </c>
      <c r="I184">
        <v>700.50800000000004</v>
      </c>
    </row>
    <row r="185" spans="1:9" x14ac:dyDescent="0.25">
      <c r="A185" t="s">
        <v>548</v>
      </c>
      <c r="B185">
        <v>13114</v>
      </c>
      <c r="C185" s="2">
        <f t="shared" si="14"/>
        <v>44296</v>
      </c>
      <c r="D185" s="1">
        <f>TIMEVALUE("09:06:04")</f>
        <v>0.37921296296296297</v>
      </c>
      <c r="E185" s="2">
        <f t="shared" si="15"/>
        <v>44296</v>
      </c>
      <c r="F185" s="1">
        <f>TIMEVALUE("09:09:10")</f>
        <v>0.38136574074074076</v>
      </c>
      <c r="G185" t="s">
        <v>549</v>
      </c>
      <c r="H185" t="s">
        <v>550</v>
      </c>
      <c r="I185">
        <v>700.05700000000002</v>
      </c>
    </row>
    <row r="186" spans="1:9" x14ac:dyDescent="0.25">
      <c r="A186" t="s">
        <v>551</v>
      </c>
      <c r="B186">
        <v>13114</v>
      </c>
      <c r="C186" s="2">
        <f t="shared" si="14"/>
        <v>44296</v>
      </c>
      <c r="D186" s="1">
        <f>TIMEVALUE("09:10:46")</f>
        <v>0.38247685185185187</v>
      </c>
      <c r="E186" s="2">
        <f t="shared" si="15"/>
        <v>44296</v>
      </c>
      <c r="F186" s="1">
        <f>TIMEVALUE("09:29:19")</f>
        <v>0.39535879629629628</v>
      </c>
      <c r="G186" t="s">
        <v>552</v>
      </c>
      <c r="H186" t="s">
        <v>553</v>
      </c>
      <c r="I186">
        <v>700.577</v>
      </c>
    </row>
    <row r="187" spans="1:9" x14ac:dyDescent="0.25">
      <c r="A187" t="s">
        <v>554</v>
      </c>
      <c r="B187">
        <v>13114</v>
      </c>
      <c r="C187" s="2">
        <f t="shared" si="14"/>
        <v>44296</v>
      </c>
      <c r="D187" s="1">
        <f>TIMEVALUE("09:32:51")</f>
        <v>0.39781250000000001</v>
      </c>
      <c r="E187" s="2">
        <f t="shared" si="15"/>
        <v>44296</v>
      </c>
      <c r="F187" s="1">
        <f>TIMEVALUE("09:39:35")</f>
        <v>0.40248842592592593</v>
      </c>
      <c r="G187" t="s">
        <v>182</v>
      </c>
      <c r="H187" t="s">
        <v>555</v>
      </c>
      <c r="I187">
        <v>699.26099999999997</v>
      </c>
    </row>
    <row r="188" spans="1:9" x14ac:dyDescent="0.25">
      <c r="A188" t="s">
        <v>556</v>
      </c>
      <c r="B188">
        <v>13114</v>
      </c>
      <c r="C188" s="2">
        <f t="shared" si="14"/>
        <v>44296</v>
      </c>
      <c r="D188" s="1">
        <f>TIMEVALUE("09:41:03")</f>
        <v>0.40350694444444446</v>
      </c>
      <c r="E188" s="2">
        <f t="shared" si="15"/>
        <v>44296</v>
      </c>
      <c r="F188" s="1">
        <f>TIMEVALUE("09:42:59")</f>
        <v>0.40484953703703702</v>
      </c>
      <c r="G188" t="s">
        <v>557</v>
      </c>
      <c r="H188" t="s">
        <v>558</v>
      </c>
      <c r="I188">
        <v>698.846</v>
      </c>
    </row>
    <row r="189" spans="1:9" x14ac:dyDescent="0.25">
      <c r="A189" t="s">
        <v>559</v>
      </c>
      <c r="B189">
        <v>13114</v>
      </c>
      <c r="C189" s="2">
        <f t="shared" si="14"/>
        <v>44296</v>
      </c>
      <c r="D189" s="1">
        <f>TIMEVALUE("09:44:31")</f>
        <v>0.40591435185185187</v>
      </c>
      <c r="E189" s="2">
        <f t="shared" si="15"/>
        <v>44296</v>
      </c>
      <c r="F189" s="1">
        <f>TIMEVALUE("09:46:44")</f>
        <v>0.40745370370370371</v>
      </c>
      <c r="G189" t="s">
        <v>560</v>
      </c>
      <c r="H189" t="s">
        <v>561</v>
      </c>
      <c r="I189">
        <v>698.40300000000002</v>
      </c>
    </row>
    <row r="190" spans="1:9" x14ac:dyDescent="0.25">
      <c r="A190" t="s">
        <v>562</v>
      </c>
      <c r="B190">
        <v>13114</v>
      </c>
      <c r="C190" s="2">
        <f t="shared" si="14"/>
        <v>44296</v>
      </c>
      <c r="D190" s="1">
        <f>TIMEVALUE("09:48:11")</f>
        <v>0.40846064814814814</v>
      </c>
      <c r="E190" s="2">
        <f t="shared" si="15"/>
        <v>44296</v>
      </c>
      <c r="F190" s="1">
        <f>TIMEVALUE("09:50:54")</f>
        <v>0.4103472222222222</v>
      </c>
      <c r="G190" t="s">
        <v>563</v>
      </c>
      <c r="H190" t="s">
        <v>564</v>
      </c>
      <c r="I190">
        <v>697.98599999999999</v>
      </c>
    </row>
    <row r="191" spans="1:9" x14ac:dyDescent="0.25">
      <c r="A191" t="s">
        <v>565</v>
      </c>
      <c r="B191">
        <v>13114</v>
      </c>
      <c r="C191" s="2">
        <f t="shared" si="14"/>
        <v>44296</v>
      </c>
      <c r="D191" s="1">
        <f>TIMEVALUE("09:52:14")</f>
        <v>0.41127314814814814</v>
      </c>
      <c r="E191" s="2">
        <f t="shared" si="15"/>
        <v>44296</v>
      </c>
      <c r="F191" s="1">
        <f>TIMEVALUE("09:52:51")</f>
        <v>0.41170138888888891</v>
      </c>
      <c r="G191" t="s">
        <v>566</v>
      </c>
      <c r="H191" t="s">
        <v>567</v>
      </c>
      <c r="I191">
        <v>697.58</v>
      </c>
    </row>
    <row r="192" spans="1:9" x14ac:dyDescent="0.25">
      <c r="A192" t="s">
        <v>568</v>
      </c>
      <c r="B192">
        <v>13114</v>
      </c>
      <c r="C192" s="2">
        <f t="shared" si="14"/>
        <v>44296</v>
      </c>
      <c r="D192" s="1">
        <f>TIMEVALUE("08:34:17")</f>
        <v>0.35714120370370372</v>
      </c>
      <c r="E192" s="2">
        <f t="shared" si="15"/>
        <v>44296</v>
      </c>
      <c r="F192" s="1">
        <f>TIMEVALUE("08:35:52")</f>
        <v>0.35824074074074075</v>
      </c>
      <c r="G192" t="s">
        <v>382</v>
      </c>
      <c r="H192" t="s">
        <v>569</v>
      </c>
      <c r="I192">
        <v>697.197</v>
      </c>
    </row>
    <row r="193" spans="1:9" x14ac:dyDescent="0.25">
      <c r="A193" t="s">
        <v>570</v>
      </c>
      <c r="B193">
        <v>13114</v>
      </c>
      <c r="C193" s="2">
        <f t="shared" si="14"/>
        <v>44296</v>
      </c>
      <c r="D193" s="1">
        <f>TIMEVALUE("14:31:39")</f>
        <v>0.60531250000000003</v>
      </c>
      <c r="E193" s="2">
        <f t="shared" si="15"/>
        <v>44296</v>
      </c>
      <c r="F193" s="1">
        <f>TIMEVALUE("14:33:37")</f>
        <v>0.60667824074074073</v>
      </c>
      <c r="G193" t="s">
        <v>430</v>
      </c>
      <c r="H193" t="s">
        <v>571</v>
      </c>
      <c r="I193">
        <v>702.40499999999997</v>
      </c>
    </row>
    <row r="194" spans="1:9" x14ac:dyDescent="0.25">
      <c r="A194" t="s">
        <v>572</v>
      </c>
      <c r="B194">
        <v>13114</v>
      </c>
      <c r="C194" s="2">
        <f t="shared" si="14"/>
        <v>44296</v>
      </c>
      <c r="D194" s="1">
        <f>TIMEVALUE("14:36:40")</f>
        <v>0.60879629629629628</v>
      </c>
      <c r="E194" s="2">
        <f t="shared" si="15"/>
        <v>44296</v>
      </c>
      <c r="F194" s="1">
        <f>TIMEVALUE("14:38:05")</f>
        <v>0.60978009259259258</v>
      </c>
      <c r="G194" t="s">
        <v>573</v>
      </c>
      <c r="H194" t="s">
        <v>574</v>
      </c>
      <c r="I194">
        <v>702.053</v>
      </c>
    </row>
    <row r="195" spans="1:9" x14ac:dyDescent="0.25">
      <c r="A195" t="s">
        <v>575</v>
      </c>
      <c r="B195">
        <v>13114</v>
      </c>
      <c r="C195" s="2">
        <f t="shared" si="14"/>
        <v>44296</v>
      </c>
      <c r="D195" s="1">
        <f>TIMEVALUE("14:39:18")</f>
        <v>0.61062499999999997</v>
      </c>
      <c r="E195" s="2">
        <f t="shared" si="15"/>
        <v>44296</v>
      </c>
      <c r="F195" s="1">
        <f>TIMEVALUE("14:54:43")</f>
        <v>0.62133101851851846</v>
      </c>
      <c r="G195" t="s">
        <v>576</v>
      </c>
      <c r="H195" t="s">
        <v>577</v>
      </c>
      <c r="I195">
        <v>701.88099999999997</v>
      </c>
    </row>
    <row r="196" spans="1:9" x14ac:dyDescent="0.25">
      <c r="A196" t="s">
        <v>578</v>
      </c>
      <c r="B196">
        <v>13114</v>
      </c>
      <c r="C196" s="2">
        <f t="shared" si="14"/>
        <v>44296</v>
      </c>
      <c r="D196" s="1">
        <f>TIMEVALUE("14:58:46")</f>
        <v>0.62414351851851857</v>
      </c>
      <c r="E196" s="2">
        <f t="shared" si="15"/>
        <v>44296</v>
      </c>
      <c r="F196" s="1">
        <f>TIMEVALUE("15:01:40")</f>
        <v>0.62615740740740744</v>
      </c>
      <c r="G196" t="s">
        <v>579</v>
      </c>
      <c r="H196" t="s">
        <v>580</v>
      </c>
      <c r="I196">
        <v>701.346</v>
      </c>
    </row>
    <row r="197" spans="1:9" x14ac:dyDescent="0.25">
      <c r="A197" t="s">
        <v>581</v>
      </c>
      <c r="B197">
        <v>13114</v>
      </c>
      <c r="C197" s="2">
        <f t="shared" si="14"/>
        <v>44296</v>
      </c>
      <c r="D197" s="1">
        <f>TIMEVALUE("15:02:53")</f>
        <v>0.62700231481481483</v>
      </c>
      <c r="E197" s="2">
        <f t="shared" si="15"/>
        <v>44296</v>
      </c>
      <c r="F197" s="1">
        <f>TIMEVALUE("15:06:16")</f>
        <v>0.62935185185185183</v>
      </c>
      <c r="G197" t="s">
        <v>582</v>
      </c>
      <c r="H197" t="s">
        <v>583</v>
      </c>
      <c r="I197">
        <v>700.95600000000002</v>
      </c>
    </row>
    <row r="198" spans="1:9" x14ac:dyDescent="0.25">
      <c r="A198" t="s">
        <v>584</v>
      </c>
      <c r="B198">
        <v>13114</v>
      </c>
      <c r="C198" s="2">
        <f t="shared" si="14"/>
        <v>44296</v>
      </c>
      <c r="D198" s="1">
        <f>TIMEVALUE("15:08:53")</f>
        <v>0.63116898148148148</v>
      </c>
      <c r="E198" s="2">
        <f t="shared" si="15"/>
        <v>44296</v>
      </c>
      <c r="F198" s="1">
        <f>TIMEVALUE("15:10:41")</f>
        <v>0.63241898148148146</v>
      </c>
      <c r="G198" t="s">
        <v>464</v>
      </c>
      <c r="H198" t="s">
        <v>585</v>
      </c>
      <c r="I198">
        <v>700.63199999999995</v>
      </c>
    </row>
    <row r="199" spans="1:9" x14ac:dyDescent="0.25">
      <c r="A199" t="s">
        <v>586</v>
      </c>
      <c r="B199">
        <v>13114</v>
      </c>
      <c r="C199" s="2">
        <f t="shared" si="14"/>
        <v>44296</v>
      </c>
      <c r="D199" s="1">
        <f>TIMEVALUE("15:12:10")</f>
        <v>0.63344907407407403</v>
      </c>
      <c r="E199" s="2">
        <f t="shared" si="15"/>
        <v>44296</v>
      </c>
      <c r="F199" s="1">
        <f>TIMEVALUE("15:28:54")</f>
        <v>0.64506944444444447</v>
      </c>
      <c r="G199" t="s">
        <v>587</v>
      </c>
      <c r="H199" t="s">
        <v>588</v>
      </c>
      <c r="I199">
        <v>700.18600000000004</v>
      </c>
    </row>
    <row r="200" spans="1:9" x14ac:dyDescent="0.25">
      <c r="A200" t="s">
        <v>589</v>
      </c>
      <c r="B200">
        <v>13114</v>
      </c>
      <c r="C200" s="2">
        <f t="shared" si="14"/>
        <v>44296</v>
      </c>
      <c r="D200" s="1">
        <f>TIMEVALUE("15:30:14")</f>
        <v>0.64599537037037036</v>
      </c>
      <c r="E200" s="2">
        <f t="shared" si="15"/>
        <v>44296</v>
      </c>
      <c r="F200" s="1">
        <f>TIMEVALUE("15:32:01")</f>
        <v>0.64723379629629629</v>
      </c>
      <c r="G200" t="s">
        <v>508</v>
      </c>
      <c r="H200" t="s">
        <v>590</v>
      </c>
      <c r="I200">
        <v>699.82299999999998</v>
      </c>
    </row>
    <row r="201" spans="1:9" x14ac:dyDescent="0.25">
      <c r="A201" t="s">
        <v>591</v>
      </c>
      <c r="B201">
        <v>13114</v>
      </c>
      <c r="C201" s="2">
        <f t="shared" si="14"/>
        <v>44296</v>
      </c>
      <c r="D201" s="1">
        <f>TIMEVALUE("15:33:35")</f>
        <v>0.64832175925925928</v>
      </c>
      <c r="E201" s="2">
        <f t="shared" si="15"/>
        <v>44296</v>
      </c>
      <c r="F201" s="1">
        <f>TIMEVALUE("15:38:33")</f>
        <v>0.6517708333333333</v>
      </c>
      <c r="G201" t="s">
        <v>367</v>
      </c>
      <c r="H201" t="s">
        <v>592</v>
      </c>
      <c r="I201">
        <v>699.45799999999997</v>
      </c>
    </row>
    <row r="202" spans="1:9" x14ac:dyDescent="0.25">
      <c r="A202" t="s">
        <v>593</v>
      </c>
      <c r="B202">
        <v>13114</v>
      </c>
      <c r="C202" s="2">
        <f t="shared" si="14"/>
        <v>44296</v>
      </c>
      <c r="D202" s="1">
        <f>TIMEVALUE("15:39:46")</f>
        <v>0.65261574074074069</v>
      </c>
      <c r="E202" s="2">
        <f t="shared" si="15"/>
        <v>44296</v>
      </c>
      <c r="F202" s="1">
        <f>TIMEVALUE("15:54:14")</f>
        <v>0.66266203703703708</v>
      </c>
      <c r="G202" t="s">
        <v>594</v>
      </c>
      <c r="H202" t="s">
        <v>595</v>
      </c>
      <c r="I202">
        <v>699.01499999999999</v>
      </c>
    </row>
    <row r="203" spans="1:9" x14ac:dyDescent="0.25">
      <c r="A203" t="s">
        <v>596</v>
      </c>
      <c r="B203">
        <v>13114</v>
      </c>
      <c r="C203" s="2">
        <f t="shared" ref="C203:C208" si="16">DATEVALUE("2025-04-11")</f>
        <v>44296</v>
      </c>
      <c r="D203" s="1">
        <f>TIMEVALUE("15:55:58")</f>
        <v>0.66386574074074078</v>
      </c>
      <c r="E203" s="2">
        <f t="shared" ref="E203:E208" si="17">DATEVALUE("2025-04-11")</f>
        <v>44296</v>
      </c>
      <c r="F203" s="1">
        <f>TIMEVALUE("15:59:59")</f>
        <v>0.66665509259259259</v>
      </c>
      <c r="G203" t="s">
        <v>397</v>
      </c>
      <c r="H203" t="s">
        <v>597</v>
      </c>
      <c r="I203">
        <v>698.56500000000005</v>
      </c>
    </row>
    <row r="204" spans="1:9" x14ac:dyDescent="0.25">
      <c r="A204" t="s">
        <v>598</v>
      </c>
      <c r="B204">
        <v>13114</v>
      </c>
      <c r="C204" s="2">
        <f t="shared" si="16"/>
        <v>44296</v>
      </c>
      <c r="D204" s="1">
        <f>TIMEVALUE("16:01:21")</f>
        <v>0.66760416666666667</v>
      </c>
      <c r="E204" s="2">
        <f t="shared" si="17"/>
        <v>44296</v>
      </c>
      <c r="F204" s="1">
        <f>TIMEVALUE("16:03:47")</f>
        <v>0.66929398148148145</v>
      </c>
      <c r="G204" t="s">
        <v>467</v>
      </c>
      <c r="H204" t="s">
        <v>599</v>
      </c>
      <c r="I204">
        <v>698.21699999999998</v>
      </c>
    </row>
    <row r="205" spans="1:9" x14ac:dyDescent="0.25">
      <c r="A205" t="s">
        <v>600</v>
      </c>
      <c r="B205">
        <v>13114</v>
      </c>
      <c r="C205" s="2">
        <f t="shared" si="16"/>
        <v>44296</v>
      </c>
      <c r="D205" s="1">
        <f>TIMEVALUE("14:22:23")</f>
        <v>0.59887731481481477</v>
      </c>
      <c r="E205" s="2">
        <f t="shared" si="17"/>
        <v>44296</v>
      </c>
      <c r="F205" s="1">
        <f>TIMEVALUE("14:24:20")</f>
        <v>0.60023148148148153</v>
      </c>
      <c r="G205" t="s">
        <v>601</v>
      </c>
      <c r="H205" t="s">
        <v>602</v>
      </c>
      <c r="I205">
        <v>698.10199999999998</v>
      </c>
    </row>
    <row r="206" spans="1:9" x14ac:dyDescent="0.25">
      <c r="A206" t="s">
        <v>603</v>
      </c>
      <c r="B206">
        <v>13114</v>
      </c>
      <c r="C206" s="2">
        <f t="shared" si="16"/>
        <v>44296</v>
      </c>
      <c r="D206" s="1">
        <f>TIMEVALUE("16:13:16")</f>
        <v>0.67587962962962966</v>
      </c>
      <c r="E206" s="2">
        <f t="shared" si="17"/>
        <v>44296</v>
      </c>
      <c r="F206" s="1">
        <f>TIMEVALUE("16:16:07")</f>
        <v>0.67785879629629631</v>
      </c>
      <c r="G206" t="s">
        <v>604</v>
      </c>
      <c r="H206" t="s">
        <v>605</v>
      </c>
      <c r="I206">
        <v>702.48800000000006</v>
      </c>
    </row>
    <row r="207" spans="1:9" x14ac:dyDescent="0.25">
      <c r="A207" t="s">
        <v>606</v>
      </c>
      <c r="B207">
        <v>13114</v>
      </c>
      <c r="C207" s="2">
        <f t="shared" si="16"/>
        <v>44296</v>
      </c>
      <c r="D207" s="1">
        <f>TIMEVALUE("16:17:55")</f>
        <v>0.67910879629629628</v>
      </c>
      <c r="E207" s="2">
        <f t="shared" si="17"/>
        <v>44296</v>
      </c>
      <c r="F207" s="1">
        <f>TIMEVALUE("16:21:45")</f>
        <v>0.68177083333333333</v>
      </c>
      <c r="G207" t="s">
        <v>607</v>
      </c>
      <c r="H207" t="s">
        <v>608</v>
      </c>
      <c r="I207">
        <v>702.06299999999999</v>
      </c>
    </row>
    <row r="208" spans="1:9" x14ac:dyDescent="0.25">
      <c r="A208" t="s">
        <v>609</v>
      </c>
      <c r="B208">
        <v>13114</v>
      </c>
      <c r="C208" s="2">
        <f t="shared" si="16"/>
        <v>44296</v>
      </c>
      <c r="D208" s="1">
        <f>TIMEVALUE("16:23:57")</f>
        <v>0.68329861111111112</v>
      </c>
      <c r="E208" s="2">
        <f t="shared" si="17"/>
        <v>44296</v>
      </c>
      <c r="F208" s="1">
        <f>TIMEVALUE("16:29:41")</f>
        <v>0.6872800925925926</v>
      </c>
      <c r="G208" t="s">
        <v>610</v>
      </c>
      <c r="H208" t="s">
        <v>611</v>
      </c>
      <c r="I208">
        <v>701.97500000000002</v>
      </c>
    </row>
    <row r="209" spans="1:9" x14ac:dyDescent="0.25">
      <c r="A209" t="s">
        <v>612</v>
      </c>
      <c r="B209">
        <v>13114</v>
      </c>
      <c r="C209" s="2">
        <f t="shared" ref="C209:C217" si="18">DATEVALUE("2025-04-12")</f>
        <v>44297</v>
      </c>
      <c r="D209" s="1">
        <f>TIMEVALUE("07:51:21")</f>
        <v>0.32732638888888888</v>
      </c>
      <c r="E209" s="2">
        <f t="shared" ref="E209:E217" si="19">DATEVALUE("2025-04-12")</f>
        <v>44297</v>
      </c>
      <c r="F209" s="1">
        <f>TIMEVALUE("08:07:25")</f>
        <v>0.33848379629629627</v>
      </c>
      <c r="G209" t="s">
        <v>613</v>
      </c>
      <c r="H209" t="s">
        <v>614</v>
      </c>
      <c r="I209">
        <v>701.46699999999998</v>
      </c>
    </row>
    <row r="210" spans="1:9" x14ac:dyDescent="0.25">
      <c r="A210" t="s">
        <v>615</v>
      </c>
      <c r="B210">
        <v>13114</v>
      </c>
      <c r="C210" s="2">
        <f t="shared" si="18"/>
        <v>44297</v>
      </c>
      <c r="D210" s="1">
        <f>TIMEVALUE("08:09:05")</f>
        <v>0.33964120370370371</v>
      </c>
      <c r="E210" s="2">
        <f t="shared" si="19"/>
        <v>44297</v>
      </c>
      <c r="F210" s="1">
        <f>TIMEVALUE("08:19:33")</f>
        <v>0.34690972222222222</v>
      </c>
      <c r="G210" t="s">
        <v>616</v>
      </c>
      <c r="H210" t="s">
        <v>617</v>
      </c>
      <c r="I210">
        <v>701.14700000000005</v>
      </c>
    </row>
    <row r="211" spans="1:9" x14ac:dyDescent="0.25">
      <c r="A211" t="s">
        <v>618</v>
      </c>
      <c r="B211">
        <v>13114</v>
      </c>
      <c r="C211" s="2">
        <f t="shared" si="18"/>
        <v>44297</v>
      </c>
      <c r="D211" s="1">
        <f>TIMEVALUE("08:23:43")</f>
        <v>0.34980324074074076</v>
      </c>
      <c r="E211" s="2">
        <f t="shared" si="19"/>
        <v>44297</v>
      </c>
      <c r="F211" s="1">
        <f>TIMEVALUE("08:27:39")</f>
        <v>0.35253472222222221</v>
      </c>
      <c r="G211" t="s">
        <v>619</v>
      </c>
      <c r="H211" t="s">
        <v>620</v>
      </c>
      <c r="I211">
        <v>700.78300000000002</v>
      </c>
    </row>
    <row r="212" spans="1:9" x14ac:dyDescent="0.25">
      <c r="A212" t="s">
        <v>621</v>
      </c>
      <c r="B212">
        <v>13114</v>
      </c>
      <c r="C212" s="2">
        <f t="shared" si="18"/>
        <v>44297</v>
      </c>
      <c r="D212" s="1">
        <f>TIMEVALUE("08:29:05")</f>
        <v>0.3535300925925926</v>
      </c>
      <c r="E212" s="2">
        <f t="shared" si="19"/>
        <v>44297</v>
      </c>
      <c r="F212" s="1">
        <f>TIMEVALUE("08:38:36")</f>
        <v>0.3601388888888889</v>
      </c>
      <c r="G212" t="s">
        <v>622</v>
      </c>
      <c r="H212" t="s">
        <v>623</v>
      </c>
      <c r="I212">
        <v>700.33600000000001</v>
      </c>
    </row>
    <row r="213" spans="1:9" x14ac:dyDescent="0.25">
      <c r="A213" t="s">
        <v>624</v>
      </c>
      <c r="B213">
        <v>13114</v>
      </c>
      <c r="C213" s="2">
        <f t="shared" si="18"/>
        <v>44297</v>
      </c>
      <c r="D213" s="1">
        <f>TIMEVALUE("08:40:25")</f>
        <v>0.36140046296296297</v>
      </c>
      <c r="E213" s="2">
        <f t="shared" si="19"/>
        <v>44297</v>
      </c>
      <c r="F213" s="1">
        <f>TIMEVALUE("08:45:39")</f>
        <v>0.36503472222222222</v>
      </c>
      <c r="G213" t="s">
        <v>625</v>
      </c>
      <c r="H213" t="s">
        <v>626</v>
      </c>
      <c r="I213">
        <v>699.96400000000006</v>
      </c>
    </row>
    <row r="214" spans="1:9" x14ac:dyDescent="0.25">
      <c r="A214" t="s">
        <v>627</v>
      </c>
      <c r="B214">
        <v>13114</v>
      </c>
      <c r="C214" s="2">
        <f t="shared" si="18"/>
        <v>44297</v>
      </c>
      <c r="D214" s="1">
        <f>TIMEVALUE("08:47:39")</f>
        <v>0.3664236111111111</v>
      </c>
      <c r="E214" s="2">
        <f t="shared" si="19"/>
        <v>44297</v>
      </c>
      <c r="F214" s="1">
        <f>TIMEVALUE("08:51:17")</f>
        <v>0.36894675925925924</v>
      </c>
      <c r="G214" t="s">
        <v>628</v>
      </c>
      <c r="H214" t="s">
        <v>629</v>
      </c>
      <c r="I214">
        <v>699.55600000000004</v>
      </c>
    </row>
    <row r="215" spans="1:9" x14ac:dyDescent="0.25">
      <c r="A215" t="s">
        <v>630</v>
      </c>
      <c r="B215">
        <v>13114</v>
      </c>
      <c r="C215" s="2">
        <f t="shared" si="18"/>
        <v>44297</v>
      </c>
      <c r="D215" s="1">
        <f>TIMEVALUE("08:52:38")</f>
        <v>0.36988425925925927</v>
      </c>
      <c r="E215" s="2">
        <f t="shared" si="19"/>
        <v>44297</v>
      </c>
      <c r="F215" s="1">
        <f>TIMEVALUE("08:55:56")</f>
        <v>0.37217592592592591</v>
      </c>
      <c r="G215" t="s">
        <v>631</v>
      </c>
      <c r="H215" t="s">
        <v>632</v>
      </c>
      <c r="I215">
        <v>699.23900000000003</v>
      </c>
    </row>
    <row r="216" spans="1:9" x14ac:dyDescent="0.25">
      <c r="A216" t="s">
        <v>633</v>
      </c>
      <c r="B216">
        <v>13114</v>
      </c>
      <c r="C216" s="2">
        <f t="shared" si="18"/>
        <v>44297</v>
      </c>
      <c r="D216" s="1">
        <f>TIMEVALUE("08:57:29")</f>
        <v>0.3732523148148148</v>
      </c>
      <c r="E216" s="2">
        <f t="shared" si="19"/>
        <v>44297</v>
      </c>
      <c r="F216" s="1">
        <f>TIMEVALUE("09:14:22")</f>
        <v>0.38497685185185188</v>
      </c>
      <c r="G216" t="s">
        <v>634</v>
      </c>
      <c r="H216" t="s">
        <v>635</v>
      </c>
      <c r="I216">
        <v>699.23500000000001</v>
      </c>
    </row>
    <row r="217" spans="1:9" x14ac:dyDescent="0.25">
      <c r="A217" t="s">
        <v>636</v>
      </c>
      <c r="B217">
        <v>13114</v>
      </c>
      <c r="C217" s="2">
        <f t="shared" si="18"/>
        <v>44297</v>
      </c>
      <c r="D217" s="1">
        <f>TIMEVALUE("09:17:13")</f>
        <v>0.38695601851851852</v>
      </c>
      <c r="E217" s="2">
        <f t="shared" si="19"/>
        <v>44297</v>
      </c>
      <c r="F217" s="1">
        <f>TIMEVALUE("09:19:51")</f>
        <v>0.38878472222222221</v>
      </c>
      <c r="G217" t="s">
        <v>637</v>
      </c>
      <c r="H217" t="s">
        <v>638</v>
      </c>
      <c r="I217">
        <v>700.13300000000004</v>
      </c>
    </row>
    <row r="218" spans="1:9" x14ac:dyDescent="0.25">
      <c r="A218" t="s">
        <v>639</v>
      </c>
      <c r="B218">
        <v>13114</v>
      </c>
      <c r="C218" s="2">
        <f>DATEVALUE("2025-04-11")</f>
        <v>44296</v>
      </c>
      <c r="D218" s="1">
        <f>TIMEVALUE("16:05:12")</f>
        <v>0.67027777777777775</v>
      </c>
      <c r="E218" s="2">
        <f>DATEVALUE("2025-04-11")</f>
        <v>44296</v>
      </c>
      <c r="F218" s="1">
        <f>TIMEVALUE("16:07:17")</f>
        <v>0.67172453703703705</v>
      </c>
      <c r="G218" t="s">
        <v>640</v>
      </c>
      <c r="H218" t="s">
        <v>641</v>
      </c>
      <c r="I218">
        <v>698.21699999999998</v>
      </c>
    </row>
    <row r="219" spans="1:9" x14ac:dyDescent="0.25">
      <c r="A219" t="s">
        <v>642</v>
      </c>
      <c r="B219">
        <v>13114</v>
      </c>
      <c r="C219" s="2">
        <f t="shared" ref="C219:C231" si="20">DATEVALUE("2025-04-12")</f>
        <v>44297</v>
      </c>
      <c r="D219" s="1">
        <f>TIMEVALUE("09:33:58")</f>
        <v>0.39858796296296295</v>
      </c>
      <c r="E219" s="2">
        <f t="shared" ref="E219:E231" si="21">DATEVALUE("2025-04-12")</f>
        <v>44297</v>
      </c>
      <c r="F219" s="1">
        <f>TIMEVALUE("09:39:11")</f>
        <v>0.40221064814814816</v>
      </c>
      <c r="G219" t="s">
        <v>643</v>
      </c>
      <c r="H219" t="s">
        <v>644</v>
      </c>
      <c r="I219">
        <v>702.37</v>
      </c>
    </row>
    <row r="220" spans="1:9" x14ac:dyDescent="0.25">
      <c r="A220" t="s">
        <v>645</v>
      </c>
      <c r="B220">
        <v>13114</v>
      </c>
      <c r="C220" s="2">
        <f t="shared" si="20"/>
        <v>44297</v>
      </c>
      <c r="D220" s="1">
        <f>TIMEVALUE("09:41:04")</f>
        <v>0.4035185185185185</v>
      </c>
      <c r="E220" s="2">
        <f t="shared" si="21"/>
        <v>44297</v>
      </c>
      <c r="F220" s="1">
        <f>TIMEVALUE("09:46:01")</f>
        <v>0.40695601851851854</v>
      </c>
      <c r="G220" t="s">
        <v>646</v>
      </c>
      <c r="H220" t="s">
        <v>647</v>
      </c>
      <c r="I220">
        <v>702.06</v>
      </c>
    </row>
    <row r="221" spans="1:9" x14ac:dyDescent="0.25">
      <c r="A221" t="s">
        <v>648</v>
      </c>
      <c r="B221">
        <v>13114</v>
      </c>
      <c r="C221" s="2">
        <f t="shared" si="20"/>
        <v>44297</v>
      </c>
      <c r="D221" s="1">
        <f>TIMEVALUE("09:47:54")</f>
        <v>0.40826388888888887</v>
      </c>
      <c r="E221" s="2">
        <f t="shared" si="21"/>
        <v>44297</v>
      </c>
      <c r="F221" s="1">
        <f>TIMEVALUE("09:52:46")</f>
        <v>0.41164351851851849</v>
      </c>
      <c r="G221" t="s">
        <v>649</v>
      </c>
      <c r="H221" t="s">
        <v>650</v>
      </c>
      <c r="I221">
        <v>701.78099999999995</v>
      </c>
    </row>
    <row r="222" spans="1:9" x14ac:dyDescent="0.25">
      <c r="A222" t="s">
        <v>651</v>
      </c>
      <c r="B222">
        <v>13114</v>
      </c>
      <c r="C222" s="2">
        <f t="shared" si="20"/>
        <v>44297</v>
      </c>
      <c r="D222" s="1">
        <f>TIMEVALUE("10:05:15")</f>
        <v>0.42031249999999998</v>
      </c>
      <c r="E222" s="2">
        <f t="shared" si="21"/>
        <v>44297</v>
      </c>
      <c r="F222" s="1">
        <f>TIMEVALUE("10:15:34")</f>
        <v>0.42747685185185186</v>
      </c>
      <c r="G222" t="s">
        <v>652</v>
      </c>
      <c r="H222" t="s">
        <v>653</v>
      </c>
      <c r="I222">
        <v>701.69299999999998</v>
      </c>
    </row>
    <row r="223" spans="1:9" x14ac:dyDescent="0.25">
      <c r="A223" t="s">
        <v>654</v>
      </c>
      <c r="B223">
        <v>13114</v>
      </c>
      <c r="C223" s="2">
        <f t="shared" si="20"/>
        <v>44297</v>
      </c>
      <c r="D223" s="1">
        <f>TIMEVALUE("10:19:06")</f>
        <v>0.42993055555555554</v>
      </c>
      <c r="E223" s="2">
        <f t="shared" si="21"/>
        <v>44297</v>
      </c>
      <c r="F223" s="1">
        <f>TIMEVALUE("10:25:18")</f>
        <v>0.4342361111111111</v>
      </c>
      <c r="G223" t="s">
        <v>655</v>
      </c>
      <c r="H223" t="s">
        <v>656</v>
      </c>
      <c r="I223">
        <v>701.09900000000005</v>
      </c>
    </row>
    <row r="224" spans="1:9" x14ac:dyDescent="0.25">
      <c r="A224" t="s">
        <v>657</v>
      </c>
      <c r="B224">
        <v>13114</v>
      </c>
      <c r="C224" s="2">
        <f t="shared" si="20"/>
        <v>44297</v>
      </c>
      <c r="D224" s="1">
        <f>TIMEVALUE("10:26:47")</f>
        <v>0.43526620370370372</v>
      </c>
      <c r="E224" s="2">
        <f t="shared" si="21"/>
        <v>44297</v>
      </c>
      <c r="F224" s="1">
        <f>TIMEVALUE("10:29:59")</f>
        <v>0.43748842592592591</v>
      </c>
      <c r="G224" t="s">
        <v>658</v>
      </c>
      <c r="H224" t="s">
        <v>659</v>
      </c>
      <c r="I224">
        <v>700.73699999999997</v>
      </c>
    </row>
    <row r="225" spans="1:9" x14ac:dyDescent="0.25">
      <c r="A225" t="s">
        <v>660</v>
      </c>
      <c r="B225">
        <v>13114</v>
      </c>
      <c r="C225" s="2">
        <f t="shared" si="20"/>
        <v>44297</v>
      </c>
      <c r="D225" s="1">
        <f>TIMEVALUE("10:31:26")</f>
        <v>0.4384953703703704</v>
      </c>
      <c r="E225" s="2">
        <f t="shared" si="21"/>
        <v>44297</v>
      </c>
      <c r="F225" s="1">
        <f>TIMEVALUE("10:43:13")</f>
        <v>0.44667824074074075</v>
      </c>
      <c r="G225" t="s">
        <v>661</v>
      </c>
      <c r="H225" t="s">
        <v>662</v>
      </c>
      <c r="I225">
        <v>701.25400000000002</v>
      </c>
    </row>
    <row r="226" spans="1:9" x14ac:dyDescent="0.25">
      <c r="A226" t="s">
        <v>663</v>
      </c>
      <c r="B226">
        <v>13114</v>
      </c>
      <c r="C226" s="2">
        <f t="shared" si="20"/>
        <v>44297</v>
      </c>
      <c r="D226" s="1">
        <f>TIMEVALUE("10:44:40")</f>
        <v>0.44768518518518519</v>
      </c>
      <c r="E226" s="2">
        <f t="shared" si="21"/>
        <v>44297</v>
      </c>
      <c r="F226" s="1">
        <f>TIMEVALUE("10:52:53")</f>
        <v>0.45339120370370373</v>
      </c>
      <c r="G226" t="s">
        <v>664</v>
      </c>
      <c r="H226" t="s">
        <v>665</v>
      </c>
      <c r="I226">
        <v>700.03499999999997</v>
      </c>
    </row>
    <row r="227" spans="1:9" x14ac:dyDescent="0.25">
      <c r="A227" t="s">
        <v>666</v>
      </c>
      <c r="B227">
        <v>13114</v>
      </c>
      <c r="C227" s="2">
        <f t="shared" si="20"/>
        <v>44297</v>
      </c>
      <c r="D227" s="1">
        <f>TIMEVALUE("10:57:15")</f>
        <v>0.45642361111111113</v>
      </c>
      <c r="E227" s="2">
        <f t="shared" si="21"/>
        <v>44297</v>
      </c>
      <c r="F227" s="1">
        <f>TIMEVALUE("10:59:39")</f>
        <v>0.45809027777777778</v>
      </c>
      <c r="G227" t="s">
        <v>667</v>
      </c>
      <c r="H227" t="s">
        <v>668</v>
      </c>
      <c r="I227">
        <v>699.77099999999996</v>
      </c>
    </row>
    <row r="228" spans="1:9" x14ac:dyDescent="0.25">
      <c r="A228" t="s">
        <v>669</v>
      </c>
      <c r="B228">
        <v>13114</v>
      </c>
      <c r="C228" s="2">
        <f t="shared" si="20"/>
        <v>44297</v>
      </c>
      <c r="D228" s="1">
        <f>TIMEVALUE("11:01:00")</f>
        <v>0.45902777777777776</v>
      </c>
      <c r="E228" s="2">
        <f t="shared" si="21"/>
        <v>44297</v>
      </c>
      <c r="F228" s="1">
        <f>TIMEVALUE("11:05:24")</f>
        <v>0.46208333333333335</v>
      </c>
      <c r="G228" t="s">
        <v>233</v>
      </c>
      <c r="H228" t="s">
        <v>670</v>
      </c>
      <c r="I228">
        <v>699.37599999999998</v>
      </c>
    </row>
    <row r="229" spans="1:9" x14ac:dyDescent="0.25">
      <c r="A229" t="s">
        <v>671</v>
      </c>
      <c r="B229">
        <v>13114</v>
      </c>
      <c r="C229" s="2">
        <f t="shared" si="20"/>
        <v>44297</v>
      </c>
      <c r="D229" s="1">
        <f>TIMEVALUE("11:06:57")</f>
        <v>0.46315972222222224</v>
      </c>
      <c r="E229" s="2">
        <f t="shared" si="21"/>
        <v>44297</v>
      </c>
      <c r="F229" s="1">
        <f>TIMEVALUE("11:12:51")</f>
        <v>0.46725694444444443</v>
      </c>
      <c r="G229" t="s">
        <v>672</v>
      </c>
      <c r="H229" t="s">
        <v>673</v>
      </c>
      <c r="I229">
        <v>699.505</v>
      </c>
    </row>
    <row r="230" spans="1:9" x14ac:dyDescent="0.25">
      <c r="A230" t="s">
        <v>674</v>
      </c>
      <c r="B230">
        <v>13114</v>
      </c>
      <c r="C230" s="2">
        <f t="shared" si="20"/>
        <v>44297</v>
      </c>
      <c r="D230" s="1">
        <f>TIMEVALUE("11:14:34")</f>
        <v>0.4684490740740741</v>
      </c>
      <c r="E230" s="2">
        <f t="shared" si="21"/>
        <v>44297</v>
      </c>
      <c r="F230" s="1">
        <f>TIMEVALUE("11:17:46")</f>
        <v>0.47067129629629628</v>
      </c>
      <c r="G230" t="s">
        <v>658</v>
      </c>
      <c r="H230" t="s">
        <v>675</v>
      </c>
      <c r="I230">
        <v>698.80799999999999</v>
      </c>
    </row>
    <row r="231" spans="1:9" x14ac:dyDescent="0.25">
      <c r="A231" t="s">
        <v>676</v>
      </c>
      <c r="B231">
        <v>13114</v>
      </c>
      <c r="C231" s="2">
        <f t="shared" si="20"/>
        <v>44297</v>
      </c>
      <c r="D231" s="1">
        <f>TIMEVALUE("09:24:20")</f>
        <v>0.39189814814814816</v>
      </c>
      <c r="E231" s="2">
        <f t="shared" si="21"/>
        <v>44297</v>
      </c>
      <c r="F231" s="1">
        <f>TIMEVALUE("09:27:47")</f>
        <v>0.39429398148148148</v>
      </c>
      <c r="G231" t="s">
        <v>677</v>
      </c>
      <c r="H231" t="s">
        <v>678</v>
      </c>
      <c r="I231">
        <v>698.52700000000004</v>
      </c>
    </row>
    <row r="232" spans="1:9" x14ac:dyDescent="0.25">
      <c r="A232" t="s">
        <v>679</v>
      </c>
      <c r="B232">
        <v>13120</v>
      </c>
      <c r="C232" s="2">
        <f t="shared" ref="C232:C256" si="22">DATEVALUE("2025-04-14")</f>
        <v>44299</v>
      </c>
      <c r="D232" s="1">
        <f>TIMEVALUE("14:41:15")</f>
        <v>0.61197916666666663</v>
      </c>
      <c r="E232" s="2">
        <f t="shared" ref="E232:E256" si="23">DATEVALUE("2025-04-14")</f>
        <v>44299</v>
      </c>
      <c r="F232" s="1">
        <f>TIMEVALUE("14:46:15")</f>
        <v>0.61545138888888884</v>
      </c>
      <c r="G232" t="s">
        <v>680</v>
      </c>
      <c r="H232" t="s">
        <v>681</v>
      </c>
      <c r="I232">
        <v>702.57399999999996</v>
      </c>
    </row>
    <row r="233" spans="1:9" x14ac:dyDescent="0.25">
      <c r="A233" t="s">
        <v>682</v>
      </c>
      <c r="B233">
        <v>13120</v>
      </c>
      <c r="C233" s="2">
        <f t="shared" si="22"/>
        <v>44299</v>
      </c>
      <c r="D233" s="1">
        <f>TIMEVALUE("15:02:49")</f>
        <v>0.62695601851851857</v>
      </c>
      <c r="E233" s="2">
        <f t="shared" si="23"/>
        <v>44299</v>
      </c>
      <c r="F233" s="1">
        <f>TIMEVALUE("15:04:15")</f>
        <v>0.62795138888888891</v>
      </c>
      <c r="G233" t="s">
        <v>683</v>
      </c>
      <c r="H233" t="s">
        <v>684</v>
      </c>
      <c r="I233">
        <v>702.23299999999995</v>
      </c>
    </row>
    <row r="234" spans="1:9" x14ac:dyDescent="0.25">
      <c r="A234" t="s">
        <v>685</v>
      </c>
      <c r="B234">
        <v>13120</v>
      </c>
      <c r="C234" s="2">
        <f t="shared" si="22"/>
        <v>44299</v>
      </c>
      <c r="D234" s="1">
        <f>TIMEVALUE("15:06:53")</f>
        <v>0.6297800925925926</v>
      </c>
      <c r="E234" s="2">
        <f t="shared" si="23"/>
        <v>44299</v>
      </c>
      <c r="F234" s="1">
        <f>TIMEVALUE("15:08:40")</f>
        <v>0.63101851851851853</v>
      </c>
      <c r="G234" t="s">
        <v>508</v>
      </c>
      <c r="H234" t="s">
        <v>686</v>
      </c>
      <c r="I234">
        <v>701.87900000000002</v>
      </c>
    </row>
    <row r="235" spans="1:9" x14ac:dyDescent="0.25">
      <c r="A235" t="s">
        <v>687</v>
      </c>
      <c r="B235">
        <v>13120</v>
      </c>
      <c r="C235" s="2">
        <f t="shared" si="22"/>
        <v>44299</v>
      </c>
      <c r="D235" s="1">
        <f>TIMEVALUE("15:11:01")</f>
        <v>0.63265046296296301</v>
      </c>
      <c r="E235" s="2">
        <f t="shared" si="23"/>
        <v>44299</v>
      </c>
      <c r="F235" s="1">
        <f>TIMEVALUE("15:18:13")</f>
        <v>0.63765046296296302</v>
      </c>
      <c r="G235" t="s">
        <v>688</v>
      </c>
      <c r="H235" t="s">
        <v>689</v>
      </c>
      <c r="I235">
        <v>701.44200000000001</v>
      </c>
    </row>
    <row r="236" spans="1:9" x14ac:dyDescent="0.25">
      <c r="A236" t="s">
        <v>690</v>
      </c>
      <c r="B236">
        <v>13120</v>
      </c>
      <c r="C236" s="2">
        <f t="shared" si="22"/>
        <v>44299</v>
      </c>
      <c r="D236" s="1">
        <f>TIMEVALUE("15:20:50")</f>
        <v>0.63946759259259256</v>
      </c>
      <c r="E236" s="2">
        <f t="shared" si="23"/>
        <v>44299</v>
      </c>
      <c r="F236" s="1">
        <f>TIMEVALUE("15:23:18")</f>
        <v>0.64118055555555553</v>
      </c>
      <c r="G236" t="s">
        <v>691</v>
      </c>
      <c r="H236" t="s">
        <v>692</v>
      </c>
      <c r="I236">
        <v>701.07100000000003</v>
      </c>
    </row>
    <row r="237" spans="1:9" x14ac:dyDescent="0.25">
      <c r="A237" t="s">
        <v>693</v>
      </c>
      <c r="B237">
        <v>13120</v>
      </c>
      <c r="C237" s="2">
        <f t="shared" si="22"/>
        <v>44299</v>
      </c>
      <c r="D237" s="1">
        <f>TIMEVALUE("15:25:06")</f>
        <v>0.6424305555555555</v>
      </c>
      <c r="E237" s="2">
        <f t="shared" si="23"/>
        <v>44299</v>
      </c>
      <c r="F237" s="1">
        <f>TIMEVALUE("15:27:53")</f>
        <v>0.64436342592592588</v>
      </c>
      <c r="G237" t="s">
        <v>358</v>
      </c>
      <c r="H237" t="s">
        <v>694</v>
      </c>
      <c r="I237">
        <v>700.58500000000004</v>
      </c>
    </row>
    <row r="238" spans="1:9" x14ac:dyDescent="0.25">
      <c r="A238" t="s">
        <v>695</v>
      </c>
      <c r="B238">
        <v>13120</v>
      </c>
      <c r="C238" s="2">
        <f t="shared" si="22"/>
        <v>44299</v>
      </c>
      <c r="D238" s="1">
        <f>TIMEVALUE("15:29:56")</f>
        <v>0.64578703703703699</v>
      </c>
      <c r="E238" s="2">
        <f t="shared" si="23"/>
        <v>44299</v>
      </c>
      <c r="F238" s="1">
        <f>TIMEVALUE("15:32:49")</f>
        <v>0.64778935185185182</v>
      </c>
      <c r="G238" t="s">
        <v>696</v>
      </c>
      <c r="H238" t="s">
        <v>697</v>
      </c>
      <c r="I238">
        <v>700.20100000000002</v>
      </c>
    </row>
    <row r="239" spans="1:9" x14ac:dyDescent="0.25">
      <c r="A239" t="s">
        <v>698</v>
      </c>
      <c r="B239">
        <v>13120</v>
      </c>
      <c r="C239" s="2">
        <f t="shared" si="22"/>
        <v>44299</v>
      </c>
      <c r="D239" s="1">
        <f>TIMEVALUE("15:34:31")</f>
        <v>0.64896990740740745</v>
      </c>
      <c r="E239" s="2">
        <f t="shared" si="23"/>
        <v>44299</v>
      </c>
      <c r="F239" s="1">
        <f>TIMEVALUE("15:37:14")</f>
        <v>0.65085648148148145</v>
      </c>
      <c r="G239" t="s">
        <v>563</v>
      </c>
      <c r="H239" t="s">
        <v>699</v>
      </c>
      <c r="I239">
        <v>699.67</v>
      </c>
    </row>
    <row r="240" spans="1:9" x14ac:dyDescent="0.25">
      <c r="A240" t="s">
        <v>700</v>
      </c>
      <c r="B240">
        <v>13120</v>
      </c>
      <c r="C240" s="2">
        <f t="shared" si="22"/>
        <v>44299</v>
      </c>
      <c r="D240" s="1">
        <f>TIMEVALUE("15:39:20")</f>
        <v>0.65231481481481479</v>
      </c>
      <c r="E240" s="2">
        <f t="shared" si="23"/>
        <v>44299</v>
      </c>
      <c r="F240" s="1">
        <f>TIMEVALUE("15:49:09")</f>
        <v>0.65913194444444445</v>
      </c>
      <c r="G240" t="s">
        <v>702</v>
      </c>
      <c r="H240" t="s">
        <v>703</v>
      </c>
      <c r="I240">
        <v>699.34500000000003</v>
      </c>
    </row>
    <row r="241" spans="1:9" x14ac:dyDescent="0.25">
      <c r="A241" t="s">
        <v>704</v>
      </c>
      <c r="B241">
        <v>13120</v>
      </c>
      <c r="C241" s="2">
        <f t="shared" si="22"/>
        <v>44299</v>
      </c>
      <c r="D241" s="1">
        <f>TIMEVALUE("15:51:10")</f>
        <v>0.66053240740740737</v>
      </c>
      <c r="E241" s="2">
        <f t="shared" si="23"/>
        <v>44299</v>
      </c>
      <c r="F241" s="1">
        <f>TIMEVALUE("15:59:41")</f>
        <v>0.66644675925925922</v>
      </c>
      <c r="G241" t="s">
        <v>705</v>
      </c>
      <c r="H241" t="s">
        <v>706</v>
      </c>
      <c r="I241">
        <v>698.88</v>
      </c>
    </row>
    <row r="242" spans="1:9" x14ac:dyDescent="0.25">
      <c r="A242" t="s">
        <v>707</v>
      </c>
      <c r="B242">
        <v>13120</v>
      </c>
      <c r="C242" s="2">
        <f t="shared" si="22"/>
        <v>44299</v>
      </c>
      <c r="D242" s="1">
        <f>TIMEVALUE("16:06:10")</f>
        <v>0.67094907407407411</v>
      </c>
      <c r="E242" s="2">
        <f t="shared" si="23"/>
        <v>44299</v>
      </c>
      <c r="F242" s="1">
        <f>TIMEVALUE("16:28:41")</f>
        <v>0.68658564814814815</v>
      </c>
      <c r="G242" t="s">
        <v>708</v>
      </c>
      <c r="H242" t="s">
        <v>709</v>
      </c>
      <c r="I242">
        <v>699.68200000000002</v>
      </c>
    </row>
    <row r="243" spans="1:9" x14ac:dyDescent="0.25">
      <c r="A243" t="s">
        <v>710</v>
      </c>
      <c r="B243">
        <v>13120</v>
      </c>
      <c r="C243" s="2">
        <f t="shared" si="22"/>
        <v>44299</v>
      </c>
      <c r="D243" s="1">
        <f>TIMEVALUE("14:23:59")</f>
        <v>0.59998842592592594</v>
      </c>
      <c r="E243" s="2">
        <f t="shared" si="23"/>
        <v>44299</v>
      </c>
      <c r="F243" s="1">
        <f>TIMEVALUE("14:29:31")</f>
        <v>0.6038310185185185</v>
      </c>
      <c r="G243" t="s">
        <v>711</v>
      </c>
      <c r="H243" t="s">
        <v>712</v>
      </c>
      <c r="I243">
        <v>698.16</v>
      </c>
    </row>
    <row r="244" spans="1:9" x14ac:dyDescent="0.25">
      <c r="A244" t="s">
        <v>713</v>
      </c>
      <c r="B244">
        <v>13120</v>
      </c>
      <c r="C244" s="2">
        <f t="shared" si="22"/>
        <v>44299</v>
      </c>
      <c r="D244" s="1">
        <f>TIMEVALUE("14:06:49")</f>
        <v>0.58806712962962959</v>
      </c>
      <c r="E244" s="2">
        <f t="shared" si="23"/>
        <v>44299</v>
      </c>
      <c r="F244" s="1">
        <f>TIMEVALUE("14:10:43")</f>
        <v>0.59077546296296302</v>
      </c>
      <c r="G244" t="s">
        <v>714</v>
      </c>
      <c r="H244" t="s">
        <v>715</v>
      </c>
      <c r="I244">
        <v>703.24199999999996</v>
      </c>
    </row>
    <row r="245" spans="1:9" x14ac:dyDescent="0.25">
      <c r="A245" t="s">
        <v>716</v>
      </c>
      <c r="B245">
        <v>13120</v>
      </c>
      <c r="C245" s="2">
        <f t="shared" si="22"/>
        <v>44299</v>
      </c>
      <c r="D245" s="1">
        <f>TIMEVALUE("12:41:07")</f>
        <v>0.52855324074074073</v>
      </c>
      <c r="E245" s="2">
        <f t="shared" si="23"/>
        <v>44299</v>
      </c>
      <c r="F245" s="1">
        <f>TIMEVALUE("12:43:56")</f>
        <v>0.53050925925925929</v>
      </c>
      <c r="G245" t="s">
        <v>274</v>
      </c>
      <c r="H245" t="s">
        <v>717</v>
      </c>
      <c r="I245">
        <v>702.77300000000002</v>
      </c>
    </row>
    <row r="246" spans="1:9" x14ac:dyDescent="0.25">
      <c r="A246" t="s">
        <v>718</v>
      </c>
      <c r="B246">
        <v>13120</v>
      </c>
      <c r="C246" s="2">
        <f t="shared" si="22"/>
        <v>44299</v>
      </c>
      <c r="D246" s="1">
        <f>TIMEVALUE("12:46:43")</f>
        <v>0.53244212962962967</v>
      </c>
      <c r="E246" s="2">
        <f t="shared" si="23"/>
        <v>44299</v>
      </c>
      <c r="F246" s="1">
        <f>TIMEVALUE("12:55:36")</f>
        <v>0.53861111111111115</v>
      </c>
      <c r="G246" t="s">
        <v>720</v>
      </c>
      <c r="H246" t="s">
        <v>721</v>
      </c>
      <c r="I246">
        <v>702.28099999999995</v>
      </c>
    </row>
    <row r="247" spans="1:9" x14ac:dyDescent="0.25">
      <c r="A247" t="s">
        <v>722</v>
      </c>
      <c r="B247">
        <v>13120</v>
      </c>
      <c r="C247" s="2">
        <f t="shared" si="22"/>
        <v>44299</v>
      </c>
      <c r="D247" s="1">
        <f>TIMEVALUE("12:57:11")</f>
        <v>0.53971064814814818</v>
      </c>
      <c r="E247" s="2">
        <f t="shared" si="23"/>
        <v>44299</v>
      </c>
      <c r="F247" s="1">
        <f>TIMEVALUE("12:59:47")</f>
        <v>0.54151620370370368</v>
      </c>
      <c r="G247" t="s">
        <v>723</v>
      </c>
      <c r="H247" t="s">
        <v>724</v>
      </c>
      <c r="I247">
        <v>701.78700000000003</v>
      </c>
    </row>
    <row r="248" spans="1:9" x14ac:dyDescent="0.25">
      <c r="A248" t="s">
        <v>725</v>
      </c>
      <c r="B248">
        <v>13120</v>
      </c>
      <c r="C248" s="2">
        <f t="shared" si="22"/>
        <v>44299</v>
      </c>
      <c r="D248" s="1">
        <f>TIMEVALUE("13:01:46")</f>
        <v>0.54289351851851853</v>
      </c>
      <c r="E248" s="2">
        <f t="shared" si="23"/>
        <v>44299</v>
      </c>
      <c r="F248" s="1">
        <f>TIMEVALUE("13:09:58")</f>
        <v>0.54858796296296297</v>
      </c>
      <c r="G248" t="s">
        <v>726</v>
      </c>
      <c r="H248" t="s">
        <v>727</v>
      </c>
      <c r="I248">
        <v>701.59299999999996</v>
      </c>
    </row>
    <row r="249" spans="1:9" x14ac:dyDescent="0.25">
      <c r="A249" t="s">
        <v>728</v>
      </c>
      <c r="B249">
        <v>13120</v>
      </c>
      <c r="C249" s="2">
        <f t="shared" si="22"/>
        <v>44299</v>
      </c>
      <c r="D249" s="1">
        <f>TIMEVALUE("13:13:07")</f>
        <v>0.55077546296296298</v>
      </c>
      <c r="E249" s="2">
        <f t="shared" si="23"/>
        <v>44299</v>
      </c>
      <c r="F249" s="1">
        <f>TIMEVALUE("13:15:47")</f>
        <v>0.55262731481481486</v>
      </c>
      <c r="G249" t="s">
        <v>729</v>
      </c>
      <c r="H249" t="s">
        <v>730</v>
      </c>
      <c r="I249">
        <v>700.70899999999995</v>
      </c>
    </row>
    <row r="250" spans="1:9" x14ac:dyDescent="0.25">
      <c r="A250" t="s">
        <v>731</v>
      </c>
      <c r="B250">
        <v>13120</v>
      </c>
      <c r="C250" s="2">
        <f t="shared" si="22"/>
        <v>44299</v>
      </c>
      <c r="D250" s="1">
        <f>TIMEVALUE("13:19:39")</f>
        <v>0.55531249999999999</v>
      </c>
      <c r="E250" s="2">
        <f t="shared" si="23"/>
        <v>44299</v>
      </c>
      <c r="F250" s="1">
        <f>TIMEVALUE("13:21:15")</f>
        <v>0.55642361111111116</v>
      </c>
      <c r="G250" t="s">
        <v>732</v>
      </c>
      <c r="H250" t="s">
        <v>733</v>
      </c>
      <c r="I250">
        <v>700.19299999999998</v>
      </c>
    </row>
    <row r="251" spans="1:9" x14ac:dyDescent="0.25">
      <c r="A251" t="s">
        <v>734</v>
      </c>
      <c r="B251">
        <v>13120</v>
      </c>
      <c r="C251" s="2">
        <f t="shared" si="22"/>
        <v>44299</v>
      </c>
      <c r="D251" s="1">
        <f>TIMEVALUE("13:23:31")</f>
        <v>0.55799768518518522</v>
      </c>
      <c r="E251" s="2">
        <f t="shared" si="23"/>
        <v>44299</v>
      </c>
      <c r="F251" s="1">
        <f>TIMEVALUE("13:29:14")</f>
        <v>0.56196759259259255</v>
      </c>
      <c r="G251" t="s">
        <v>736</v>
      </c>
      <c r="H251" t="s">
        <v>737</v>
      </c>
      <c r="I251">
        <v>699.72799999999995</v>
      </c>
    </row>
    <row r="252" spans="1:9" x14ac:dyDescent="0.25">
      <c r="A252" t="s">
        <v>738</v>
      </c>
      <c r="B252">
        <v>13120</v>
      </c>
      <c r="C252" s="2">
        <f t="shared" si="22"/>
        <v>44299</v>
      </c>
      <c r="D252" s="1">
        <f>TIMEVALUE("13:30:58")</f>
        <v>0.56317129629629625</v>
      </c>
      <c r="E252" s="2">
        <f t="shared" si="23"/>
        <v>44299</v>
      </c>
      <c r="F252" s="1">
        <f>TIMEVALUE("13:36:32")</f>
        <v>0.56703703703703701</v>
      </c>
      <c r="G252" t="s">
        <v>212</v>
      </c>
      <c r="H252" t="s">
        <v>739</v>
      </c>
      <c r="I252">
        <v>699.07299999999998</v>
      </c>
    </row>
    <row r="253" spans="1:9" x14ac:dyDescent="0.25">
      <c r="A253" t="s">
        <v>740</v>
      </c>
      <c r="B253">
        <v>13120</v>
      </c>
      <c r="C253" s="2">
        <f t="shared" si="22"/>
        <v>44299</v>
      </c>
      <c r="D253" s="1">
        <f>TIMEVALUE("13:38:41")</f>
        <v>0.56853009259259257</v>
      </c>
      <c r="E253" s="2">
        <f t="shared" si="23"/>
        <v>44299</v>
      </c>
      <c r="F253" s="1">
        <f>TIMEVALUE("13:44:49")</f>
        <v>0.57278935185185187</v>
      </c>
      <c r="G253" t="s">
        <v>741</v>
      </c>
      <c r="H253" t="s">
        <v>742</v>
      </c>
      <c r="I253">
        <v>699.00599999999997</v>
      </c>
    </row>
    <row r="254" spans="1:9" x14ac:dyDescent="0.25">
      <c r="A254" t="s">
        <v>743</v>
      </c>
      <c r="B254">
        <v>13120</v>
      </c>
      <c r="C254" s="2">
        <f t="shared" si="22"/>
        <v>44299</v>
      </c>
      <c r="D254" s="1">
        <f>TIMEVALUE("13:47:10")</f>
        <v>0.57442129629629635</v>
      </c>
      <c r="E254" s="2">
        <f t="shared" si="23"/>
        <v>44299</v>
      </c>
      <c r="F254" s="1">
        <f>TIMEVALUE("13:52:21")</f>
        <v>0.57802083333333332</v>
      </c>
      <c r="G254" t="s">
        <v>744</v>
      </c>
      <c r="H254" t="s">
        <v>745</v>
      </c>
      <c r="I254">
        <v>699.93799999999999</v>
      </c>
    </row>
    <row r="255" spans="1:9" x14ac:dyDescent="0.25">
      <c r="A255" t="s">
        <v>746</v>
      </c>
      <c r="B255">
        <v>13120</v>
      </c>
      <c r="C255" s="2">
        <f t="shared" si="22"/>
        <v>44299</v>
      </c>
      <c r="D255" s="1">
        <f>TIMEVALUE("13:54:16")</f>
        <v>0.5793518518518519</v>
      </c>
      <c r="E255" s="2">
        <f t="shared" si="23"/>
        <v>44299</v>
      </c>
      <c r="F255" s="1">
        <f>TIMEVALUE("14:03:17")</f>
        <v>0.58561342592592591</v>
      </c>
      <c r="G255" t="s">
        <v>747</v>
      </c>
      <c r="H255" t="s">
        <v>748</v>
      </c>
      <c r="I255">
        <v>699.44100000000003</v>
      </c>
    </row>
    <row r="256" spans="1:9" x14ac:dyDescent="0.25">
      <c r="A256" t="s">
        <v>749</v>
      </c>
      <c r="B256">
        <v>13120</v>
      </c>
      <c r="C256" s="2">
        <f t="shared" si="22"/>
        <v>44299</v>
      </c>
      <c r="D256" s="1">
        <f>TIMEVALUE("10:53:16")</f>
        <v>0.4536574074074074</v>
      </c>
      <c r="E256" s="2">
        <f t="shared" si="23"/>
        <v>44299</v>
      </c>
      <c r="F256" s="1">
        <f>TIMEVALUE("11:09:43")</f>
        <v>0.46508101851851852</v>
      </c>
      <c r="G256" t="s">
        <v>750</v>
      </c>
      <c r="H256" t="s">
        <v>751</v>
      </c>
      <c r="I256">
        <v>697.23199999999997</v>
      </c>
    </row>
    <row r="257" spans="1:9" x14ac:dyDescent="0.25">
      <c r="A257" t="s">
        <v>752</v>
      </c>
      <c r="B257">
        <v>13114</v>
      </c>
      <c r="C257" s="2">
        <f>DATEVALUE("2025-04-15")</f>
        <v>44300</v>
      </c>
      <c r="D257" s="1">
        <f>TIMEVALUE("08:37:08")</f>
        <v>0.35912037037037037</v>
      </c>
      <c r="E257" s="2">
        <f>DATEVALUE("2025-04-15")</f>
        <v>44300</v>
      </c>
      <c r="F257" s="1">
        <f>TIMEVALUE("08:37:46")</f>
        <v>0.35956018518518518</v>
      </c>
      <c r="G257" t="s">
        <v>753</v>
      </c>
      <c r="H257" t="s">
        <v>754</v>
      </c>
      <c r="I257">
        <v>695.58299999999997</v>
      </c>
    </row>
    <row r="258" spans="1:9" x14ac:dyDescent="0.25">
      <c r="A258" t="s">
        <v>755</v>
      </c>
      <c r="B258">
        <v>13114</v>
      </c>
      <c r="C258" s="2">
        <f>DATEVALUE("2025-04-15")</f>
        <v>44300</v>
      </c>
      <c r="D258" s="1">
        <f>TIMEVALUE("08:32:57")</f>
        <v>0.35621527777777778</v>
      </c>
      <c r="E258" s="2">
        <f>DATEVALUE("2025-04-15")</f>
        <v>44300</v>
      </c>
      <c r="F258" s="1">
        <f>TIMEVALUE("08:34:20")</f>
        <v>0.35717592592592595</v>
      </c>
      <c r="G258" t="s">
        <v>281</v>
      </c>
      <c r="H258" t="s">
        <v>756</v>
      </c>
      <c r="I258">
        <v>695.39700000000005</v>
      </c>
    </row>
    <row r="259" spans="1:9" x14ac:dyDescent="0.25">
      <c r="A259" t="s">
        <v>757</v>
      </c>
      <c r="B259">
        <v>13114</v>
      </c>
      <c r="C259" s="2">
        <f>DATEVALUE("2025-04-08")</f>
        <v>44293</v>
      </c>
      <c r="D259" s="1">
        <f>TIMEVALUE("15:37:25")</f>
        <v>0.65098379629629632</v>
      </c>
      <c r="E259" s="2">
        <f>DATEVALUE("2025-04-08")</f>
        <v>44293</v>
      </c>
      <c r="F259" s="1">
        <f>TIMEVALUE("15:53:30")</f>
        <v>0.66215277777777781</v>
      </c>
      <c r="G259" t="s">
        <v>758</v>
      </c>
      <c r="H259" t="s">
        <v>759</v>
      </c>
      <c r="I259">
        <v>697.31799999999998</v>
      </c>
    </row>
    <row r="260" spans="1:9" x14ac:dyDescent="0.25">
      <c r="A260" t="s">
        <v>760</v>
      </c>
      <c r="B260">
        <v>13141</v>
      </c>
      <c r="C260" s="2">
        <f>DATEVALUE("2025-03-27")</f>
        <v>44281</v>
      </c>
      <c r="D260" s="1">
        <f>TIMEVALUE("08:39:36")</f>
        <v>0.36083333333333334</v>
      </c>
      <c r="E260" s="2">
        <f>DATEVALUE("2025-03-27")</f>
        <v>44281</v>
      </c>
      <c r="F260" s="1">
        <f>TIMEVALUE("08:50:06")</f>
        <v>0.36812499999999998</v>
      </c>
      <c r="G260" t="s">
        <v>761</v>
      </c>
      <c r="H260" t="s">
        <v>762</v>
      </c>
      <c r="I260">
        <v>721.71600000000001</v>
      </c>
    </row>
    <row r="261" spans="1:9" x14ac:dyDescent="0.25">
      <c r="A261" t="s">
        <v>763</v>
      </c>
      <c r="B261">
        <v>13114</v>
      </c>
      <c r="C261" s="2">
        <f t="shared" ref="C261:C272" si="24">DATEVALUE("2025-04-08")</f>
        <v>44293</v>
      </c>
      <c r="D261" s="1">
        <f>TIMEVALUE("14:08:28")</f>
        <v>0.58921296296296299</v>
      </c>
      <c r="E261" s="2">
        <f t="shared" ref="E261:E272" si="25">DATEVALUE("2025-04-08")</f>
        <v>44293</v>
      </c>
      <c r="F261" s="1">
        <f>TIMEVALUE("14:20:56")</f>
        <v>0.59787037037037039</v>
      </c>
      <c r="G261" t="s">
        <v>764</v>
      </c>
      <c r="H261" t="s">
        <v>765</v>
      </c>
      <c r="I261">
        <v>697.86199999999997</v>
      </c>
    </row>
    <row r="262" spans="1:9" x14ac:dyDescent="0.25">
      <c r="A262" t="s">
        <v>766</v>
      </c>
      <c r="B262">
        <v>13114</v>
      </c>
      <c r="C262" s="2">
        <f t="shared" si="24"/>
        <v>44293</v>
      </c>
      <c r="D262" s="1">
        <f>TIMEVALUE("14:23:02")</f>
        <v>0.59932870370370372</v>
      </c>
      <c r="E262" s="2">
        <f t="shared" si="25"/>
        <v>44293</v>
      </c>
      <c r="F262" s="1">
        <f>TIMEVALUE("14:33:25")</f>
        <v>0.60653935185185182</v>
      </c>
      <c r="G262" t="s">
        <v>767</v>
      </c>
      <c r="H262" t="s">
        <v>768</v>
      </c>
      <c r="I262">
        <v>697.72199999999998</v>
      </c>
    </row>
    <row r="263" spans="1:9" x14ac:dyDescent="0.25">
      <c r="A263" t="s">
        <v>769</v>
      </c>
      <c r="B263">
        <v>13114</v>
      </c>
      <c r="C263" s="2">
        <f t="shared" si="24"/>
        <v>44293</v>
      </c>
      <c r="D263" s="1">
        <f>TIMEVALUE("14:36:11")</f>
        <v>0.60846064814814815</v>
      </c>
      <c r="E263" s="2">
        <f t="shared" si="25"/>
        <v>44293</v>
      </c>
      <c r="F263" s="1">
        <f>TIMEVALUE("14:38:50")</f>
        <v>0.61030092592592589</v>
      </c>
      <c r="G263" t="s">
        <v>770</v>
      </c>
      <c r="H263" t="s">
        <v>771</v>
      </c>
      <c r="I263">
        <v>697.32799999999997</v>
      </c>
    </row>
    <row r="264" spans="1:9" x14ac:dyDescent="0.25">
      <c r="A264" t="s">
        <v>772</v>
      </c>
      <c r="B264">
        <v>13114</v>
      </c>
      <c r="C264" s="2">
        <f t="shared" si="24"/>
        <v>44293</v>
      </c>
      <c r="D264" s="1">
        <f>TIMEVALUE("14:40:37")</f>
        <v>0.61153935185185182</v>
      </c>
      <c r="E264" s="2">
        <f t="shared" si="25"/>
        <v>44293</v>
      </c>
      <c r="F264" s="1">
        <f>TIMEVALUE("14:42:46")</f>
        <v>0.61303240740740739</v>
      </c>
      <c r="G264" t="s">
        <v>330</v>
      </c>
      <c r="H264" t="s">
        <v>773</v>
      </c>
      <c r="I264">
        <v>697.26099999999997</v>
      </c>
    </row>
    <row r="265" spans="1:9" x14ac:dyDescent="0.25">
      <c r="A265" t="s">
        <v>774</v>
      </c>
      <c r="B265">
        <v>13114</v>
      </c>
      <c r="C265" s="2">
        <f t="shared" si="24"/>
        <v>44293</v>
      </c>
      <c r="D265" s="1">
        <f>TIMEVALUE("14:45:38")</f>
        <v>0.61502314814814818</v>
      </c>
      <c r="E265" s="2">
        <f t="shared" si="25"/>
        <v>44293</v>
      </c>
      <c r="F265" s="1">
        <f>TIMEVALUE("14:48:58")</f>
        <v>0.61733796296296295</v>
      </c>
      <c r="G265" t="s">
        <v>775</v>
      </c>
      <c r="H265" t="s">
        <v>776</v>
      </c>
      <c r="I265">
        <v>696.60900000000004</v>
      </c>
    </row>
    <row r="266" spans="1:9" x14ac:dyDescent="0.25">
      <c r="A266" t="s">
        <v>777</v>
      </c>
      <c r="B266">
        <v>13114</v>
      </c>
      <c r="C266" s="2">
        <f t="shared" si="24"/>
        <v>44293</v>
      </c>
      <c r="D266" s="1">
        <f>TIMEVALUE("14:52:24")</f>
        <v>0.61972222222222217</v>
      </c>
      <c r="E266" s="2">
        <f t="shared" si="25"/>
        <v>44293</v>
      </c>
      <c r="F266" s="1">
        <f>TIMEVALUE("14:56:19")</f>
        <v>0.62244212962962964</v>
      </c>
      <c r="G266" t="s">
        <v>778</v>
      </c>
      <c r="H266" t="s">
        <v>779</v>
      </c>
      <c r="I266">
        <v>696.34900000000005</v>
      </c>
    </row>
    <row r="267" spans="1:9" x14ac:dyDescent="0.25">
      <c r="A267" t="s">
        <v>780</v>
      </c>
      <c r="B267">
        <v>13114</v>
      </c>
      <c r="C267" s="2">
        <f t="shared" si="24"/>
        <v>44293</v>
      </c>
      <c r="D267" s="1">
        <f>TIMEVALUE("15:00:57")</f>
        <v>0.62565972222222221</v>
      </c>
      <c r="E267" s="2">
        <f t="shared" si="25"/>
        <v>44293</v>
      </c>
      <c r="F267" s="1">
        <f>TIMEVALUE("15:03:57")</f>
        <v>0.62774305555555554</v>
      </c>
      <c r="G267" t="s">
        <v>433</v>
      </c>
      <c r="H267" t="s">
        <v>781</v>
      </c>
      <c r="I267">
        <v>695.98299999999995</v>
      </c>
    </row>
    <row r="268" spans="1:9" x14ac:dyDescent="0.25">
      <c r="A268" t="s">
        <v>782</v>
      </c>
      <c r="B268">
        <v>13114</v>
      </c>
      <c r="C268" s="2">
        <f t="shared" si="24"/>
        <v>44293</v>
      </c>
      <c r="D268" s="1">
        <f>TIMEVALUE("15:06:17")</f>
        <v>0.62936342592592598</v>
      </c>
      <c r="E268" s="2">
        <f t="shared" si="25"/>
        <v>44293</v>
      </c>
      <c r="F268" s="1">
        <f>TIMEVALUE("15:09:37")</f>
        <v>0.63167824074074075</v>
      </c>
      <c r="G268" t="s">
        <v>775</v>
      </c>
      <c r="H268" t="s">
        <v>783</v>
      </c>
      <c r="I268">
        <v>695.55100000000004</v>
      </c>
    </row>
    <row r="269" spans="1:9" x14ac:dyDescent="0.25">
      <c r="A269" t="s">
        <v>784</v>
      </c>
      <c r="B269">
        <v>13114</v>
      </c>
      <c r="C269" s="2">
        <f t="shared" si="24"/>
        <v>44293</v>
      </c>
      <c r="D269" s="1">
        <f>TIMEVALUE("15:12:32")</f>
        <v>0.63370370370370366</v>
      </c>
      <c r="E269" s="2">
        <f t="shared" si="25"/>
        <v>44293</v>
      </c>
      <c r="F269" s="1">
        <f>TIMEVALUE("15:14:31")</f>
        <v>0.6350810185185185</v>
      </c>
      <c r="G269" t="s">
        <v>785</v>
      </c>
      <c r="H269" t="s">
        <v>786</v>
      </c>
      <c r="I269">
        <v>695.56899999999996</v>
      </c>
    </row>
    <row r="270" spans="1:9" x14ac:dyDescent="0.25">
      <c r="A270" t="s">
        <v>787</v>
      </c>
      <c r="B270">
        <v>13114</v>
      </c>
      <c r="C270" s="2">
        <f t="shared" si="24"/>
        <v>44293</v>
      </c>
      <c r="D270" s="1">
        <f>TIMEVALUE("15:16:41")</f>
        <v>0.63658564814814811</v>
      </c>
      <c r="E270" s="2">
        <f t="shared" si="25"/>
        <v>44293</v>
      </c>
      <c r="F270" s="1">
        <f>TIMEVALUE("15:21:04")</f>
        <v>0.63962962962962966</v>
      </c>
      <c r="G270" t="s">
        <v>413</v>
      </c>
      <c r="H270" t="s">
        <v>788</v>
      </c>
      <c r="I270">
        <v>695.40599999999995</v>
      </c>
    </row>
    <row r="271" spans="1:9" x14ac:dyDescent="0.25">
      <c r="A271" t="s">
        <v>789</v>
      </c>
      <c r="B271">
        <v>13114</v>
      </c>
      <c r="C271" s="2">
        <f t="shared" si="24"/>
        <v>44293</v>
      </c>
      <c r="D271" s="1">
        <f>TIMEVALUE("15:23:43")</f>
        <v>0.64146990740740739</v>
      </c>
      <c r="E271" s="2">
        <f t="shared" si="25"/>
        <v>44293</v>
      </c>
      <c r="F271" s="1">
        <f>TIMEVALUE("15:28:17")</f>
        <v>0.6446412037037037</v>
      </c>
      <c r="G271" t="s">
        <v>790</v>
      </c>
      <c r="H271" t="s">
        <v>791</v>
      </c>
      <c r="I271">
        <v>695.08500000000004</v>
      </c>
    </row>
    <row r="272" spans="1:9" x14ac:dyDescent="0.25">
      <c r="A272" t="s">
        <v>792</v>
      </c>
      <c r="B272">
        <v>13114</v>
      </c>
      <c r="C272" s="2">
        <f t="shared" si="24"/>
        <v>44293</v>
      </c>
      <c r="D272" s="1">
        <f>TIMEVALUE("08:29:56")</f>
        <v>0.35412037037037036</v>
      </c>
      <c r="E272" s="2">
        <f t="shared" si="25"/>
        <v>44293</v>
      </c>
      <c r="F272" s="1">
        <f>TIMEVALUE("08:35:36")</f>
        <v>0.35805555555555557</v>
      </c>
      <c r="G272" t="s">
        <v>793</v>
      </c>
      <c r="H272" t="s">
        <v>794</v>
      </c>
      <c r="I272">
        <v>699.55700000000002</v>
      </c>
    </row>
    <row r="273" spans="1:9" x14ac:dyDescent="0.25">
      <c r="A273" t="s">
        <v>795</v>
      </c>
      <c r="B273">
        <v>13114</v>
      </c>
      <c r="C273" s="2">
        <f t="shared" ref="C273:C278" si="26">DATEVALUE("2025-04-15")</f>
        <v>44300</v>
      </c>
      <c r="D273" s="1">
        <f>TIMEVALUE("09:52:36")</f>
        <v>0.41152777777777777</v>
      </c>
      <c r="E273" s="2">
        <f t="shared" ref="E273:E278" si="27">DATEVALUE("2025-04-15")</f>
        <v>44300</v>
      </c>
      <c r="F273" s="1">
        <f>TIMEVALUE("09:52:51")</f>
        <v>0.41170138888888891</v>
      </c>
      <c r="G273" t="s">
        <v>796</v>
      </c>
      <c r="H273" t="s">
        <v>797</v>
      </c>
      <c r="I273">
        <v>697.43100000000004</v>
      </c>
    </row>
    <row r="274" spans="1:9" x14ac:dyDescent="0.25">
      <c r="A274" t="s">
        <v>798</v>
      </c>
      <c r="B274">
        <v>13114</v>
      </c>
      <c r="C274" s="2">
        <f t="shared" si="26"/>
        <v>44300</v>
      </c>
      <c r="D274" s="1">
        <f>TIMEVALUE("09:39:02")</f>
        <v>0.40210648148148148</v>
      </c>
      <c r="E274" s="2">
        <f t="shared" si="27"/>
        <v>44300</v>
      </c>
      <c r="F274" s="1">
        <f>TIMEVALUE("09:41:09")</f>
        <v>0.40357638888888892</v>
      </c>
      <c r="G274" t="s">
        <v>799</v>
      </c>
      <c r="H274" t="s">
        <v>800</v>
      </c>
      <c r="I274">
        <v>697.32100000000003</v>
      </c>
    </row>
    <row r="275" spans="1:9" x14ac:dyDescent="0.25">
      <c r="A275" t="s">
        <v>801</v>
      </c>
      <c r="B275">
        <v>13114</v>
      </c>
      <c r="C275" s="2">
        <f t="shared" si="26"/>
        <v>44300</v>
      </c>
      <c r="D275" s="1">
        <f>TIMEVALUE("09:42:32")</f>
        <v>0.40453703703703703</v>
      </c>
      <c r="E275" s="2">
        <f t="shared" si="27"/>
        <v>44300</v>
      </c>
      <c r="F275" s="1">
        <f>TIMEVALUE("09:45:43")</f>
        <v>0.40674768518518517</v>
      </c>
      <c r="G275" t="s">
        <v>802</v>
      </c>
      <c r="H275" t="s">
        <v>803</v>
      </c>
      <c r="I275">
        <v>697.21299999999997</v>
      </c>
    </row>
    <row r="276" spans="1:9" x14ac:dyDescent="0.25">
      <c r="A276" t="s">
        <v>804</v>
      </c>
      <c r="B276">
        <v>13114</v>
      </c>
      <c r="C276" s="2">
        <f t="shared" si="26"/>
        <v>44300</v>
      </c>
      <c r="D276" s="1">
        <f>TIMEVALUE("09:47:44")</f>
        <v>0.40814814814814815</v>
      </c>
      <c r="E276" s="2">
        <f t="shared" si="27"/>
        <v>44300</v>
      </c>
      <c r="F276" s="1">
        <f>TIMEVALUE("09:48:57")</f>
        <v>0.40899305555555554</v>
      </c>
      <c r="G276" t="s">
        <v>805</v>
      </c>
      <c r="H276" t="s">
        <v>806</v>
      </c>
      <c r="I276">
        <v>696.70100000000002</v>
      </c>
    </row>
    <row r="277" spans="1:9" x14ac:dyDescent="0.25">
      <c r="A277" t="s">
        <v>807</v>
      </c>
      <c r="B277">
        <v>13114</v>
      </c>
      <c r="C277" s="2">
        <f t="shared" si="26"/>
        <v>44300</v>
      </c>
      <c r="D277" s="1">
        <f>TIMEVALUE("10:17:35")</f>
        <v>0.42887731481481484</v>
      </c>
      <c r="E277" s="2">
        <f t="shared" si="27"/>
        <v>44300</v>
      </c>
      <c r="F277" s="1">
        <f>TIMEVALUE("10:18:05")</f>
        <v>0.42922453703703706</v>
      </c>
      <c r="G277" t="s">
        <v>808</v>
      </c>
      <c r="H277" t="s">
        <v>809</v>
      </c>
      <c r="I277">
        <v>696.17100000000005</v>
      </c>
    </row>
    <row r="278" spans="1:9" x14ac:dyDescent="0.25">
      <c r="A278" t="s">
        <v>810</v>
      </c>
      <c r="B278">
        <v>13114</v>
      </c>
      <c r="C278" s="2">
        <f t="shared" si="26"/>
        <v>44300</v>
      </c>
      <c r="D278" s="1">
        <f>TIMEVALUE("10:24:03")</f>
        <v>0.43336805555555558</v>
      </c>
      <c r="E278" s="2">
        <f t="shared" si="27"/>
        <v>44300</v>
      </c>
      <c r="F278" s="1">
        <f>TIMEVALUE("10:30:54")</f>
        <v>0.43812499999999999</v>
      </c>
      <c r="G278" t="s">
        <v>278</v>
      </c>
      <c r="H278" t="s">
        <v>811</v>
      </c>
      <c r="I278">
        <v>695.15300000000002</v>
      </c>
    </row>
    <row r="279" spans="1:9" x14ac:dyDescent="0.25">
      <c r="A279" t="s">
        <v>812</v>
      </c>
      <c r="B279">
        <v>13114</v>
      </c>
      <c r="C279" s="2">
        <f t="shared" ref="C279:C295" si="28">DATEVALUE("2025-04-12")</f>
        <v>44297</v>
      </c>
      <c r="D279" s="1">
        <f>TIMEVALUE("11:30:30")</f>
        <v>0.47951388888888891</v>
      </c>
      <c r="E279" s="2">
        <f t="shared" ref="E279:E295" si="29">DATEVALUE("2025-04-12")</f>
        <v>44297</v>
      </c>
      <c r="F279" s="1">
        <f>TIMEVALUE("11:30:36")</f>
        <v>0.47958333333333331</v>
      </c>
      <c r="G279" t="s">
        <v>813</v>
      </c>
      <c r="H279" t="s">
        <v>814</v>
      </c>
      <c r="I279">
        <v>697.93299999999999</v>
      </c>
    </row>
    <row r="280" spans="1:9" x14ac:dyDescent="0.25">
      <c r="A280" t="s">
        <v>815</v>
      </c>
      <c r="B280">
        <v>13114</v>
      </c>
      <c r="C280" s="2">
        <f t="shared" si="28"/>
        <v>44297</v>
      </c>
      <c r="D280" s="1">
        <f>TIMEVALUE("11:32:25")</f>
        <v>0.48084490740740743</v>
      </c>
      <c r="E280" s="2">
        <f t="shared" si="29"/>
        <v>44297</v>
      </c>
      <c r="F280" s="1">
        <f>TIMEVALUE("11:35:44")</f>
        <v>0.48314814814814816</v>
      </c>
      <c r="G280" t="s">
        <v>816</v>
      </c>
      <c r="H280" t="s">
        <v>817</v>
      </c>
      <c r="I280">
        <v>697.66099999999994</v>
      </c>
    </row>
    <row r="281" spans="1:9" x14ac:dyDescent="0.25">
      <c r="A281" t="s">
        <v>818</v>
      </c>
      <c r="B281">
        <v>13114</v>
      </c>
      <c r="C281" s="2">
        <f t="shared" si="28"/>
        <v>44297</v>
      </c>
      <c r="D281" s="1">
        <f>TIMEVALUE("11:37:26")</f>
        <v>0.48432870370370368</v>
      </c>
      <c r="E281" s="2">
        <f t="shared" si="29"/>
        <v>44297</v>
      </c>
      <c r="F281" s="1">
        <f>TIMEVALUE("11:41:39")</f>
        <v>0.48725694444444445</v>
      </c>
      <c r="G281" t="s">
        <v>819</v>
      </c>
      <c r="H281" t="s">
        <v>820</v>
      </c>
      <c r="I281">
        <v>697.30399999999997</v>
      </c>
    </row>
    <row r="282" spans="1:9" x14ac:dyDescent="0.25">
      <c r="A282" t="s">
        <v>821</v>
      </c>
      <c r="B282">
        <v>13114</v>
      </c>
      <c r="C282" s="2">
        <f t="shared" si="28"/>
        <v>44297</v>
      </c>
      <c r="D282" s="1">
        <f>TIMEVALUE("11:43:00")</f>
        <v>0.48819444444444443</v>
      </c>
      <c r="E282" s="2">
        <f t="shared" si="29"/>
        <v>44297</v>
      </c>
      <c r="F282" s="1">
        <f>TIMEVALUE("11:51:03")</f>
        <v>0.49378472222222225</v>
      </c>
      <c r="G282" t="s">
        <v>822</v>
      </c>
      <c r="H282" t="s">
        <v>823</v>
      </c>
      <c r="I282">
        <v>696.96</v>
      </c>
    </row>
    <row r="283" spans="1:9" x14ac:dyDescent="0.25">
      <c r="A283" t="s">
        <v>824</v>
      </c>
      <c r="B283">
        <v>13114</v>
      </c>
      <c r="C283" s="2">
        <f t="shared" si="28"/>
        <v>44297</v>
      </c>
      <c r="D283" s="1">
        <f>TIMEVALUE("11:52:33")</f>
        <v>0.49482638888888891</v>
      </c>
      <c r="E283" s="2">
        <f t="shared" si="29"/>
        <v>44297</v>
      </c>
      <c r="F283" s="1">
        <f>TIMEVALUE("11:57:30")</f>
        <v>0.4982638888888889</v>
      </c>
      <c r="G283" t="s">
        <v>646</v>
      </c>
      <c r="H283" t="s">
        <v>825</v>
      </c>
      <c r="I283">
        <v>697.07600000000002</v>
      </c>
    </row>
    <row r="284" spans="1:9" x14ac:dyDescent="0.25">
      <c r="A284" t="s">
        <v>826</v>
      </c>
      <c r="B284">
        <v>13114</v>
      </c>
      <c r="C284" s="2">
        <f t="shared" si="28"/>
        <v>44297</v>
      </c>
      <c r="D284" s="1">
        <f>TIMEVALUE("11:59:33")</f>
        <v>0.49968750000000001</v>
      </c>
      <c r="E284" s="2">
        <f t="shared" si="29"/>
        <v>44297</v>
      </c>
      <c r="F284" s="1">
        <f>TIMEVALUE("12:13:56")</f>
        <v>0.50967592592592592</v>
      </c>
      <c r="G284" t="s">
        <v>827</v>
      </c>
      <c r="H284" t="s">
        <v>828</v>
      </c>
      <c r="I284">
        <v>696.24699999999996</v>
      </c>
    </row>
    <row r="285" spans="1:9" x14ac:dyDescent="0.25">
      <c r="A285" t="s">
        <v>829</v>
      </c>
      <c r="B285">
        <v>13114</v>
      </c>
      <c r="C285" s="2">
        <f t="shared" si="28"/>
        <v>44297</v>
      </c>
      <c r="D285" s="1">
        <f>TIMEVALUE("12:29:04")</f>
        <v>0.52018518518518519</v>
      </c>
      <c r="E285" s="2">
        <f t="shared" si="29"/>
        <v>44297</v>
      </c>
      <c r="F285" s="1">
        <f>TIMEVALUE("12:45:30")</f>
        <v>0.53159722222222228</v>
      </c>
      <c r="G285" t="s">
        <v>830</v>
      </c>
      <c r="H285" t="s">
        <v>831</v>
      </c>
      <c r="I285">
        <v>697.17600000000004</v>
      </c>
    </row>
    <row r="286" spans="1:9" x14ac:dyDescent="0.25">
      <c r="A286" t="s">
        <v>832</v>
      </c>
      <c r="B286">
        <v>13114</v>
      </c>
      <c r="C286" s="2">
        <f t="shared" si="28"/>
        <v>44297</v>
      </c>
      <c r="D286" s="1">
        <f>TIMEVALUE("12:46:54")</f>
        <v>0.53256944444444443</v>
      </c>
      <c r="E286" s="2">
        <f t="shared" si="29"/>
        <v>44297</v>
      </c>
      <c r="F286" s="1">
        <f>TIMEVALUE("12:54:30")</f>
        <v>0.53784722222222225</v>
      </c>
      <c r="G286" t="s">
        <v>833</v>
      </c>
      <c r="H286" t="s">
        <v>834</v>
      </c>
      <c r="I286">
        <v>695.89300000000003</v>
      </c>
    </row>
    <row r="287" spans="1:9" x14ac:dyDescent="0.25">
      <c r="A287" t="s">
        <v>835</v>
      </c>
      <c r="B287">
        <v>13114</v>
      </c>
      <c r="C287" s="2">
        <f t="shared" si="28"/>
        <v>44297</v>
      </c>
      <c r="D287" s="1">
        <f>TIMEVALUE("12:55:52")</f>
        <v>0.53879629629629633</v>
      </c>
      <c r="E287" s="2">
        <f t="shared" si="29"/>
        <v>44297</v>
      </c>
      <c r="F287" s="1">
        <f>TIMEVALUE("13:03:41")</f>
        <v>0.54422453703703699</v>
      </c>
      <c r="G287" t="s">
        <v>28</v>
      </c>
      <c r="H287" t="s">
        <v>836</v>
      </c>
      <c r="I287">
        <v>695.38300000000004</v>
      </c>
    </row>
    <row r="288" spans="1:9" x14ac:dyDescent="0.25">
      <c r="A288" t="s">
        <v>837</v>
      </c>
      <c r="B288">
        <v>13114</v>
      </c>
      <c r="C288" s="2">
        <f t="shared" si="28"/>
        <v>44297</v>
      </c>
      <c r="D288" s="1">
        <f>TIMEVALUE("13:05:01")</f>
        <v>0.54515046296296299</v>
      </c>
      <c r="E288" s="2">
        <f t="shared" si="29"/>
        <v>44297</v>
      </c>
      <c r="F288" s="1">
        <f>TIMEVALUE("13:14:44")</f>
        <v>0.55189814814814819</v>
      </c>
      <c r="G288" t="s">
        <v>838</v>
      </c>
      <c r="H288" t="s">
        <v>839</v>
      </c>
      <c r="I288">
        <v>695.08500000000004</v>
      </c>
    </row>
    <row r="289" spans="1:9" x14ac:dyDescent="0.25">
      <c r="A289" t="s">
        <v>840</v>
      </c>
      <c r="B289">
        <v>13114</v>
      </c>
      <c r="C289" s="2">
        <f t="shared" si="28"/>
        <v>44297</v>
      </c>
      <c r="D289" s="1">
        <f>TIMEVALUE("13:16:22")</f>
        <v>0.55303240740740744</v>
      </c>
      <c r="E289" s="2">
        <f t="shared" si="29"/>
        <v>44297</v>
      </c>
      <c r="F289" s="1">
        <f>TIMEVALUE("13:23:13")</f>
        <v>0.55778935185185186</v>
      </c>
      <c r="G289" t="s">
        <v>278</v>
      </c>
      <c r="H289" t="s">
        <v>841</v>
      </c>
      <c r="I289">
        <v>694.68899999999996</v>
      </c>
    </row>
    <row r="290" spans="1:9" x14ac:dyDescent="0.25">
      <c r="A290" t="s">
        <v>842</v>
      </c>
      <c r="B290">
        <v>13114</v>
      </c>
      <c r="C290" s="2">
        <f t="shared" si="28"/>
        <v>44297</v>
      </c>
      <c r="D290" s="1">
        <f>TIMEVALUE("13:27:04")</f>
        <v>0.56046296296296294</v>
      </c>
      <c r="E290" s="2">
        <f t="shared" si="29"/>
        <v>44297</v>
      </c>
      <c r="F290" s="1">
        <f>TIMEVALUE("13:36:14")</f>
        <v>0.56682870370370375</v>
      </c>
      <c r="G290" t="s">
        <v>843</v>
      </c>
      <c r="H290" t="s">
        <v>844</v>
      </c>
      <c r="I290">
        <v>694.45399999999995</v>
      </c>
    </row>
    <row r="291" spans="1:9" x14ac:dyDescent="0.25">
      <c r="A291" t="s">
        <v>845</v>
      </c>
      <c r="B291">
        <v>13114</v>
      </c>
      <c r="C291" s="2">
        <f t="shared" si="28"/>
        <v>44297</v>
      </c>
      <c r="D291" s="1">
        <f>TIMEVALUE("13:46:09")</f>
        <v>0.57371527777777775</v>
      </c>
      <c r="E291" s="2">
        <f t="shared" si="29"/>
        <v>44297</v>
      </c>
      <c r="F291" s="1">
        <f>TIMEVALUE("13:50:00")</f>
        <v>0.57638888888888884</v>
      </c>
      <c r="G291" t="s">
        <v>846</v>
      </c>
      <c r="H291" t="s">
        <v>847</v>
      </c>
      <c r="I291">
        <v>697.32899999999995</v>
      </c>
    </row>
    <row r="292" spans="1:9" x14ac:dyDescent="0.25">
      <c r="A292" t="s">
        <v>848</v>
      </c>
      <c r="B292">
        <v>13114</v>
      </c>
      <c r="C292" s="2">
        <f t="shared" si="28"/>
        <v>44297</v>
      </c>
      <c r="D292" s="1">
        <f>TIMEVALUE("13:51:15")</f>
        <v>0.57725694444444442</v>
      </c>
      <c r="E292" s="2">
        <f t="shared" si="29"/>
        <v>44297</v>
      </c>
      <c r="F292" s="1">
        <f>TIMEVALUE("13:58:46")</f>
        <v>0.58247685185185183</v>
      </c>
      <c r="G292" t="s">
        <v>849</v>
      </c>
      <c r="H292" t="s">
        <v>748</v>
      </c>
      <c r="I292">
        <v>697.06200000000001</v>
      </c>
    </row>
    <row r="293" spans="1:9" x14ac:dyDescent="0.25">
      <c r="A293" t="s">
        <v>850</v>
      </c>
      <c r="B293">
        <v>13114</v>
      </c>
      <c r="C293" s="2">
        <f t="shared" si="28"/>
        <v>44297</v>
      </c>
      <c r="D293" s="1">
        <f>TIMEVALUE("14:00:11")</f>
        <v>0.58346064814814813</v>
      </c>
      <c r="E293" s="2">
        <f t="shared" si="29"/>
        <v>44297</v>
      </c>
      <c r="F293" s="1">
        <f>TIMEVALUE("14:06:36")</f>
        <v>0.58791666666666664</v>
      </c>
      <c r="G293" t="s">
        <v>851</v>
      </c>
      <c r="H293" t="s">
        <v>852</v>
      </c>
      <c r="I293">
        <v>697.17</v>
      </c>
    </row>
    <row r="294" spans="1:9" x14ac:dyDescent="0.25">
      <c r="A294" t="s">
        <v>853</v>
      </c>
      <c r="B294">
        <v>13114</v>
      </c>
      <c r="C294" s="2">
        <f t="shared" si="28"/>
        <v>44297</v>
      </c>
      <c r="D294" s="1">
        <f>TIMEVALUE("14:08:07")</f>
        <v>0.5889699074074074</v>
      </c>
      <c r="E294" s="2">
        <f t="shared" si="29"/>
        <v>44297</v>
      </c>
      <c r="F294" s="1">
        <f>TIMEVALUE("14:18:40")</f>
        <v>0.59629629629629632</v>
      </c>
      <c r="G294" t="s">
        <v>854</v>
      </c>
      <c r="H294" t="s">
        <v>855</v>
      </c>
      <c r="I294">
        <v>696.87699999999995</v>
      </c>
    </row>
    <row r="295" spans="1:9" x14ac:dyDescent="0.25">
      <c r="A295" t="s">
        <v>856</v>
      </c>
      <c r="B295">
        <v>13114</v>
      </c>
      <c r="C295" s="2">
        <f t="shared" si="28"/>
        <v>44297</v>
      </c>
      <c r="D295" s="1">
        <f>TIMEVALUE("14:20:14")</f>
        <v>0.59738425925925931</v>
      </c>
      <c r="E295" s="2">
        <f t="shared" si="29"/>
        <v>44297</v>
      </c>
      <c r="F295" s="1">
        <f>TIMEVALUE("14:30:27")</f>
        <v>0.60447916666666668</v>
      </c>
      <c r="G295" t="s">
        <v>52</v>
      </c>
      <c r="H295" t="s">
        <v>857</v>
      </c>
      <c r="I295">
        <v>696.28200000000004</v>
      </c>
    </row>
    <row r="296" spans="1:9" x14ac:dyDescent="0.25">
      <c r="A296" t="s">
        <v>858</v>
      </c>
      <c r="B296">
        <v>13114</v>
      </c>
      <c r="C296" s="2">
        <f t="shared" ref="C296:C337" si="30">DATEVALUE("2025-04-14")</f>
        <v>44299</v>
      </c>
      <c r="D296" s="1">
        <f>TIMEVALUE("08:13:40")</f>
        <v>0.34282407407407406</v>
      </c>
      <c r="E296" s="2">
        <f t="shared" ref="E296:E337" si="31">DATEVALUE("2025-04-14")</f>
        <v>44299</v>
      </c>
      <c r="F296" s="1">
        <f>TIMEVALUE("08:33:44")</f>
        <v>0.35675925925925928</v>
      </c>
      <c r="G296" t="s">
        <v>859</v>
      </c>
      <c r="H296" t="s">
        <v>860</v>
      </c>
      <c r="I296">
        <v>696.86500000000001</v>
      </c>
    </row>
    <row r="297" spans="1:9" x14ac:dyDescent="0.25">
      <c r="A297" t="s">
        <v>861</v>
      </c>
      <c r="B297">
        <v>13114</v>
      </c>
      <c r="C297" s="2">
        <f t="shared" si="30"/>
        <v>44299</v>
      </c>
      <c r="D297" s="1">
        <f>TIMEVALUE("08:36:40")</f>
        <v>0.35879629629629628</v>
      </c>
      <c r="E297" s="2">
        <f t="shared" si="31"/>
        <v>44299</v>
      </c>
      <c r="F297" s="1">
        <f>TIMEVALUE("08:42:40")</f>
        <v>0.36296296296296299</v>
      </c>
      <c r="G297" t="s">
        <v>862</v>
      </c>
      <c r="H297" t="s">
        <v>863</v>
      </c>
      <c r="I297">
        <v>695.50800000000004</v>
      </c>
    </row>
    <row r="298" spans="1:9" x14ac:dyDescent="0.25">
      <c r="A298" t="s">
        <v>864</v>
      </c>
      <c r="B298">
        <v>13114</v>
      </c>
      <c r="C298" s="2">
        <f t="shared" si="30"/>
        <v>44299</v>
      </c>
      <c r="D298" s="1">
        <f>TIMEVALUE("08:44:53")</f>
        <v>0.36450231481481482</v>
      </c>
      <c r="E298" s="2">
        <f t="shared" si="31"/>
        <v>44299</v>
      </c>
      <c r="F298" s="1">
        <f>TIMEVALUE("08:53:49")</f>
        <v>0.37070601851851853</v>
      </c>
      <c r="G298" t="s">
        <v>865</v>
      </c>
      <c r="H298" t="s">
        <v>866</v>
      </c>
      <c r="I298">
        <v>695.28200000000004</v>
      </c>
    </row>
    <row r="299" spans="1:9" x14ac:dyDescent="0.25">
      <c r="A299" t="s">
        <v>867</v>
      </c>
      <c r="B299">
        <v>13114</v>
      </c>
      <c r="C299" s="2">
        <f t="shared" si="30"/>
        <v>44299</v>
      </c>
      <c r="D299" s="1">
        <f>TIMEVALUE("08:55:20")</f>
        <v>0.37175925925925923</v>
      </c>
      <c r="E299" s="2">
        <f t="shared" si="31"/>
        <v>44299</v>
      </c>
      <c r="F299" s="1">
        <f>TIMEVALUE("09:03:16")</f>
        <v>0.3772685185185185</v>
      </c>
      <c r="G299" t="s">
        <v>868</v>
      </c>
      <c r="H299" t="s">
        <v>869</v>
      </c>
      <c r="I299">
        <v>695.01099999999997</v>
      </c>
    </row>
    <row r="300" spans="1:9" x14ac:dyDescent="0.25">
      <c r="A300" t="s">
        <v>870</v>
      </c>
      <c r="B300">
        <v>13114</v>
      </c>
      <c r="C300" s="2">
        <f t="shared" si="30"/>
        <v>44299</v>
      </c>
      <c r="D300" s="1">
        <f>TIMEVALUE("09:04:44")</f>
        <v>0.37828703703703703</v>
      </c>
      <c r="E300" s="2">
        <f t="shared" si="31"/>
        <v>44299</v>
      </c>
      <c r="F300" s="1">
        <f>TIMEVALUE("09:17:04")</f>
        <v>0.38685185185185184</v>
      </c>
      <c r="G300" t="s">
        <v>871</v>
      </c>
      <c r="H300" t="s">
        <v>872</v>
      </c>
      <c r="I300">
        <v>695.529</v>
      </c>
    </row>
    <row r="301" spans="1:9" x14ac:dyDescent="0.25">
      <c r="A301" t="s">
        <v>873</v>
      </c>
      <c r="B301">
        <v>13114</v>
      </c>
      <c r="C301" s="2">
        <f t="shared" si="30"/>
        <v>44299</v>
      </c>
      <c r="D301" s="1">
        <f>TIMEVALUE("09:19:43")</f>
        <v>0.38869212962962962</v>
      </c>
      <c r="E301" s="2">
        <f t="shared" si="31"/>
        <v>44299</v>
      </c>
      <c r="F301" s="1">
        <f>TIMEVALUE("09:23:55")</f>
        <v>0.3916087962962963</v>
      </c>
      <c r="G301" t="s">
        <v>874</v>
      </c>
      <c r="H301" t="s">
        <v>875</v>
      </c>
      <c r="I301">
        <v>694.48900000000003</v>
      </c>
    </row>
    <row r="302" spans="1:9" x14ac:dyDescent="0.25">
      <c r="A302" t="s">
        <v>876</v>
      </c>
      <c r="B302">
        <v>13114</v>
      </c>
      <c r="C302" s="2">
        <f t="shared" si="30"/>
        <v>44299</v>
      </c>
      <c r="D302" s="1">
        <f>TIMEVALUE("09:32:18")</f>
        <v>0.39743055555555556</v>
      </c>
      <c r="E302" s="2">
        <f t="shared" si="31"/>
        <v>44299</v>
      </c>
      <c r="F302" s="1">
        <f>TIMEVALUE("09:35:42")</f>
        <v>0.39979166666666666</v>
      </c>
      <c r="G302" t="s">
        <v>877</v>
      </c>
      <c r="H302" t="s">
        <v>878</v>
      </c>
      <c r="I302">
        <v>697.48800000000006</v>
      </c>
    </row>
    <row r="303" spans="1:9" x14ac:dyDescent="0.25">
      <c r="A303" t="s">
        <v>879</v>
      </c>
      <c r="B303">
        <v>13114</v>
      </c>
      <c r="C303" s="2">
        <f t="shared" si="30"/>
        <v>44299</v>
      </c>
      <c r="D303" s="1">
        <f>TIMEVALUE("09:37:14")</f>
        <v>0.40085648148148151</v>
      </c>
      <c r="E303" s="2">
        <f t="shared" si="31"/>
        <v>44299</v>
      </c>
      <c r="F303" s="1">
        <f>TIMEVALUE("09:42:34")</f>
        <v>0.40456018518518516</v>
      </c>
      <c r="G303" t="s">
        <v>880</v>
      </c>
      <c r="H303" t="s">
        <v>881</v>
      </c>
      <c r="I303">
        <v>697.20399999999995</v>
      </c>
    </row>
    <row r="304" spans="1:9" x14ac:dyDescent="0.25">
      <c r="A304" t="s">
        <v>882</v>
      </c>
      <c r="B304">
        <v>13114</v>
      </c>
      <c r="C304" s="2">
        <f t="shared" si="30"/>
        <v>44299</v>
      </c>
      <c r="D304" s="1">
        <f>TIMEVALUE("09:44:07")</f>
        <v>0.40563657407407405</v>
      </c>
      <c r="E304" s="2">
        <f t="shared" si="31"/>
        <v>44299</v>
      </c>
      <c r="F304" s="1">
        <f>TIMEVALUE("09:51:50")</f>
        <v>0.41099537037037037</v>
      </c>
      <c r="G304" t="s">
        <v>883</v>
      </c>
      <c r="H304" t="s">
        <v>884</v>
      </c>
      <c r="I304">
        <v>696.971</v>
      </c>
    </row>
    <row r="305" spans="1:9" x14ac:dyDescent="0.25">
      <c r="A305" t="s">
        <v>885</v>
      </c>
      <c r="B305">
        <v>13114</v>
      </c>
      <c r="C305" s="2">
        <f t="shared" si="30"/>
        <v>44299</v>
      </c>
      <c r="D305" s="1">
        <f>TIMEVALUE("09:53:29")</f>
        <v>0.41214120370370372</v>
      </c>
      <c r="E305" s="2">
        <f t="shared" si="31"/>
        <v>44299</v>
      </c>
      <c r="F305" s="1">
        <f>TIMEVALUE("10:02:39")</f>
        <v>0.41850694444444442</v>
      </c>
      <c r="G305" t="s">
        <v>843</v>
      </c>
      <c r="H305" t="s">
        <v>886</v>
      </c>
      <c r="I305">
        <v>696.60400000000004</v>
      </c>
    </row>
    <row r="306" spans="1:9" x14ac:dyDescent="0.25">
      <c r="A306" t="s">
        <v>887</v>
      </c>
      <c r="B306">
        <v>13114</v>
      </c>
      <c r="C306" s="2">
        <f t="shared" si="30"/>
        <v>44299</v>
      </c>
      <c r="D306" s="1">
        <f>TIMEVALUE("10:06:11")</f>
        <v>0.42096064814814815</v>
      </c>
      <c r="E306" s="2">
        <f t="shared" si="31"/>
        <v>44299</v>
      </c>
      <c r="F306" s="1">
        <f>TIMEVALUE("10:10:49")</f>
        <v>0.42417824074074073</v>
      </c>
      <c r="G306" t="s">
        <v>888</v>
      </c>
      <c r="H306" t="s">
        <v>889</v>
      </c>
      <c r="I306">
        <v>696.25900000000001</v>
      </c>
    </row>
    <row r="307" spans="1:9" x14ac:dyDescent="0.25">
      <c r="A307" t="s">
        <v>890</v>
      </c>
      <c r="B307">
        <v>13114</v>
      </c>
      <c r="C307" s="2">
        <f t="shared" si="30"/>
        <v>44299</v>
      </c>
      <c r="D307" s="1">
        <f>TIMEVALUE("10:14:56")</f>
        <v>0.42703703703703705</v>
      </c>
      <c r="E307" s="2">
        <f t="shared" si="31"/>
        <v>44299</v>
      </c>
      <c r="F307" s="1">
        <f>TIMEVALUE("10:31:57")</f>
        <v>0.43885416666666666</v>
      </c>
      <c r="G307" t="s">
        <v>891</v>
      </c>
      <c r="H307" t="s">
        <v>892</v>
      </c>
      <c r="I307">
        <v>699.28899999999999</v>
      </c>
    </row>
    <row r="308" spans="1:9" x14ac:dyDescent="0.25">
      <c r="A308" t="s">
        <v>893</v>
      </c>
      <c r="B308">
        <v>13114</v>
      </c>
      <c r="C308" s="2">
        <f t="shared" si="30"/>
        <v>44299</v>
      </c>
      <c r="D308" s="1">
        <f>TIMEVALUE("10:34:02")</f>
        <v>0.4403009259259259</v>
      </c>
      <c r="E308" s="2">
        <f t="shared" si="31"/>
        <v>44299</v>
      </c>
      <c r="F308" s="1">
        <f>TIMEVALUE("10:39:56")</f>
        <v>0.44439814814814815</v>
      </c>
      <c r="G308" t="s">
        <v>672</v>
      </c>
      <c r="H308" t="s">
        <v>894</v>
      </c>
      <c r="I308">
        <v>695.66899999999998</v>
      </c>
    </row>
    <row r="309" spans="1:9" x14ac:dyDescent="0.25">
      <c r="A309" t="s">
        <v>895</v>
      </c>
      <c r="B309">
        <v>13114</v>
      </c>
      <c r="C309" s="2">
        <f t="shared" si="30"/>
        <v>44299</v>
      </c>
      <c r="D309" s="1">
        <f>TIMEVALUE("10:41:24")</f>
        <v>0.44541666666666668</v>
      </c>
      <c r="E309" s="2">
        <f t="shared" si="31"/>
        <v>44299</v>
      </c>
      <c r="F309" s="1">
        <f>TIMEVALUE("10:49:32")</f>
        <v>0.45106481481481481</v>
      </c>
      <c r="G309" t="s">
        <v>896</v>
      </c>
      <c r="H309" t="s">
        <v>897</v>
      </c>
      <c r="I309">
        <v>695.31700000000001</v>
      </c>
    </row>
    <row r="310" spans="1:9" x14ac:dyDescent="0.25">
      <c r="A310" t="s">
        <v>898</v>
      </c>
      <c r="B310">
        <v>13114</v>
      </c>
      <c r="C310" s="2">
        <f t="shared" si="30"/>
        <v>44299</v>
      </c>
      <c r="D310" s="1">
        <f>TIMEVALUE("10:51:16")</f>
        <v>0.45226851851851851</v>
      </c>
      <c r="E310" s="2">
        <f t="shared" si="31"/>
        <v>44299</v>
      </c>
      <c r="F310" s="1">
        <f>TIMEVALUE("11:05:17")</f>
        <v>0.4620023148148148</v>
      </c>
      <c r="G310" t="s">
        <v>899</v>
      </c>
      <c r="H310" t="s">
        <v>900</v>
      </c>
      <c r="I310">
        <v>695.01599999999996</v>
      </c>
    </row>
    <row r="311" spans="1:9" x14ac:dyDescent="0.25">
      <c r="A311" t="s">
        <v>901</v>
      </c>
      <c r="B311">
        <v>13114</v>
      </c>
      <c r="C311" s="2">
        <f t="shared" si="30"/>
        <v>44299</v>
      </c>
      <c r="D311" s="1">
        <f>TIMEVALUE("11:07:16")</f>
        <v>0.46337962962962964</v>
      </c>
      <c r="E311" s="2">
        <f t="shared" si="31"/>
        <v>44299</v>
      </c>
      <c r="F311" s="1">
        <f>TIMEVALUE("11:17:06")</f>
        <v>0.47020833333333334</v>
      </c>
      <c r="G311" t="s">
        <v>902</v>
      </c>
      <c r="H311" t="s">
        <v>903</v>
      </c>
      <c r="I311">
        <v>694.625</v>
      </c>
    </row>
    <row r="312" spans="1:9" x14ac:dyDescent="0.25">
      <c r="A312" t="s">
        <v>904</v>
      </c>
      <c r="B312">
        <v>13114</v>
      </c>
      <c r="C312" s="2">
        <f t="shared" si="30"/>
        <v>44299</v>
      </c>
      <c r="D312" s="1">
        <f>TIMEVALUE("11:18:24")</f>
        <v>0.47111111111111109</v>
      </c>
      <c r="E312" s="2">
        <f t="shared" si="31"/>
        <v>44299</v>
      </c>
      <c r="F312" s="1">
        <f>TIMEVALUE("11:27:57")</f>
        <v>0.47774305555555557</v>
      </c>
      <c r="G312" t="s">
        <v>905</v>
      </c>
      <c r="H312" t="s">
        <v>906</v>
      </c>
      <c r="I312">
        <v>694.58</v>
      </c>
    </row>
    <row r="313" spans="1:9" x14ac:dyDescent="0.25">
      <c r="A313" t="s">
        <v>907</v>
      </c>
      <c r="B313">
        <v>13114</v>
      </c>
      <c r="C313" s="2">
        <f t="shared" si="30"/>
        <v>44299</v>
      </c>
      <c r="D313" s="1">
        <f>TIMEVALUE("14:09:23")</f>
        <v>0.58984953703703702</v>
      </c>
      <c r="E313" s="2">
        <f t="shared" si="31"/>
        <v>44299</v>
      </c>
      <c r="F313" s="1">
        <f>TIMEVALUE("14:16:06")</f>
        <v>0.5945138888888889</v>
      </c>
      <c r="G313" t="s">
        <v>908</v>
      </c>
      <c r="H313" t="s">
        <v>909</v>
      </c>
      <c r="I313">
        <v>697.30399999999997</v>
      </c>
    </row>
    <row r="314" spans="1:9" x14ac:dyDescent="0.25">
      <c r="A314" t="s">
        <v>910</v>
      </c>
      <c r="B314">
        <v>13114</v>
      </c>
      <c r="C314" s="2">
        <f t="shared" si="30"/>
        <v>44299</v>
      </c>
      <c r="D314" s="1">
        <f>TIMEVALUE("14:26:15")</f>
        <v>0.6015625</v>
      </c>
      <c r="E314" s="2">
        <f t="shared" si="31"/>
        <v>44299</v>
      </c>
      <c r="F314" s="1">
        <f>TIMEVALUE("14:35:32")</f>
        <v>0.6080092592592593</v>
      </c>
      <c r="G314" t="s">
        <v>911</v>
      </c>
      <c r="H314" t="s">
        <v>912</v>
      </c>
      <c r="I314">
        <v>696.99099999999999</v>
      </c>
    </row>
    <row r="315" spans="1:9" x14ac:dyDescent="0.25">
      <c r="A315" t="s">
        <v>913</v>
      </c>
      <c r="B315">
        <v>13114</v>
      </c>
      <c r="C315" s="2">
        <f t="shared" si="30"/>
        <v>44299</v>
      </c>
      <c r="D315" s="1">
        <f>TIMEVALUE("14:36:43")</f>
        <v>0.60883101851851851</v>
      </c>
      <c r="E315" s="2">
        <f t="shared" si="31"/>
        <v>44299</v>
      </c>
      <c r="F315" s="1">
        <f>TIMEVALUE("14:40:54")</f>
        <v>0.61173611111111115</v>
      </c>
      <c r="G315" t="s">
        <v>258</v>
      </c>
      <c r="H315" t="s">
        <v>468</v>
      </c>
      <c r="I315">
        <v>696.89400000000001</v>
      </c>
    </row>
    <row r="316" spans="1:9" x14ac:dyDescent="0.25">
      <c r="A316" t="s">
        <v>914</v>
      </c>
      <c r="B316">
        <v>13114</v>
      </c>
      <c r="C316" s="2">
        <f t="shared" si="30"/>
        <v>44299</v>
      </c>
      <c r="D316" s="1">
        <f>TIMEVALUE("14:42:14")</f>
        <v>0.61266203703703703</v>
      </c>
      <c r="E316" s="2">
        <f t="shared" si="31"/>
        <v>44299</v>
      </c>
      <c r="F316" s="1">
        <f>TIMEVALUE("14:46:18")</f>
        <v>0.61548611111111107</v>
      </c>
      <c r="G316" t="s">
        <v>915</v>
      </c>
      <c r="H316" t="s">
        <v>916</v>
      </c>
      <c r="I316">
        <v>696.44100000000003</v>
      </c>
    </row>
    <row r="317" spans="1:9" x14ac:dyDescent="0.25">
      <c r="A317" t="s">
        <v>917</v>
      </c>
      <c r="B317">
        <v>13114</v>
      </c>
      <c r="C317" s="2">
        <f t="shared" si="30"/>
        <v>44299</v>
      </c>
      <c r="D317" s="1">
        <f>TIMEVALUE("14:47:38")</f>
        <v>0.61641203703703706</v>
      </c>
      <c r="E317" s="2">
        <f t="shared" si="31"/>
        <v>44299</v>
      </c>
      <c r="F317" s="1">
        <f>TIMEVALUE("14:56:17")</f>
        <v>0.62241898148148145</v>
      </c>
      <c r="G317" t="s">
        <v>918</v>
      </c>
      <c r="H317" t="s">
        <v>919</v>
      </c>
      <c r="I317">
        <v>696.37599999999998</v>
      </c>
    </row>
    <row r="318" spans="1:9" x14ac:dyDescent="0.25">
      <c r="A318" t="s">
        <v>920</v>
      </c>
      <c r="B318">
        <v>13114</v>
      </c>
      <c r="C318" s="2">
        <f t="shared" si="30"/>
        <v>44299</v>
      </c>
      <c r="D318" s="1">
        <f>TIMEVALUE("14:58:04")</f>
        <v>0.62365740740740738</v>
      </c>
      <c r="E318" s="2">
        <f t="shared" si="31"/>
        <v>44299</v>
      </c>
      <c r="F318" s="1">
        <f>TIMEVALUE("15:04:39")</f>
        <v>0.62822916666666662</v>
      </c>
      <c r="G318" t="s">
        <v>921</v>
      </c>
      <c r="H318" t="s">
        <v>922</v>
      </c>
      <c r="I318">
        <v>696.29200000000003</v>
      </c>
    </row>
    <row r="319" spans="1:9" x14ac:dyDescent="0.25">
      <c r="A319" t="s">
        <v>923</v>
      </c>
      <c r="B319">
        <v>13114</v>
      </c>
      <c r="C319" s="2">
        <f t="shared" si="30"/>
        <v>44299</v>
      </c>
      <c r="D319" s="1">
        <f>TIMEVALUE("15:06:11")</f>
        <v>0.62929398148148152</v>
      </c>
      <c r="E319" s="2">
        <f t="shared" si="31"/>
        <v>44299</v>
      </c>
      <c r="F319" s="1">
        <f>TIMEVALUE("15:23:40")</f>
        <v>0.64143518518518516</v>
      </c>
      <c r="G319" t="s">
        <v>924</v>
      </c>
      <c r="H319" t="s">
        <v>925</v>
      </c>
      <c r="I319">
        <v>695.86599999999999</v>
      </c>
    </row>
    <row r="320" spans="1:9" x14ac:dyDescent="0.25">
      <c r="A320" t="s">
        <v>926</v>
      </c>
      <c r="B320">
        <v>13114</v>
      </c>
      <c r="C320" s="2">
        <f t="shared" si="30"/>
        <v>44299</v>
      </c>
      <c r="D320" s="1">
        <f>TIMEVALUE("15:25:56")</f>
        <v>0.64300925925925922</v>
      </c>
      <c r="E320" s="2">
        <f t="shared" si="31"/>
        <v>44299</v>
      </c>
      <c r="F320" s="1">
        <f>TIMEVALUE("15:30:22")</f>
        <v>0.646087962962963</v>
      </c>
      <c r="G320" t="s">
        <v>927</v>
      </c>
      <c r="H320" t="s">
        <v>928</v>
      </c>
      <c r="I320">
        <v>695.33799999999997</v>
      </c>
    </row>
    <row r="321" spans="1:9" x14ac:dyDescent="0.25">
      <c r="A321" t="s">
        <v>929</v>
      </c>
      <c r="B321">
        <v>13114</v>
      </c>
      <c r="C321" s="2">
        <f t="shared" si="30"/>
        <v>44299</v>
      </c>
      <c r="D321" s="1">
        <f>TIMEVALUE("15:31:45")</f>
        <v>0.64704861111111112</v>
      </c>
      <c r="E321" s="2">
        <f t="shared" si="31"/>
        <v>44299</v>
      </c>
      <c r="F321" s="1">
        <f>TIMEVALUE("15:49:16")</f>
        <v>0.65921296296296295</v>
      </c>
      <c r="G321" t="s">
        <v>930</v>
      </c>
      <c r="H321" t="s">
        <v>931</v>
      </c>
      <c r="I321">
        <v>694.95</v>
      </c>
    </row>
    <row r="322" spans="1:9" x14ac:dyDescent="0.25">
      <c r="A322" t="s">
        <v>932</v>
      </c>
      <c r="B322">
        <v>13114</v>
      </c>
      <c r="C322" s="2">
        <f t="shared" si="30"/>
        <v>44299</v>
      </c>
      <c r="D322" s="1">
        <f>TIMEVALUE("15:51:11")</f>
        <v>0.66054398148148152</v>
      </c>
      <c r="E322" s="2">
        <f t="shared" si="31"/>
        <v>44299</v>
      </c>
      <c r="F322" s="1">
        <f>TIMEVALUE("16:03:38")</f>
        <v>0.66918981481481477</v>
      </c>
      <c r="G322" t="s">
        <v>933</v>
      </c>
      <c r="H322" t="s">
        <v>934</v>
      </c>
      <c r="I322">
        <v>694.88300000000004</v>
      </c>
    </row>
    <row r="323" spans="1:9" x14ac:dyDescent="0.25">
      <c r="A323" t="s">
        <v>935</v>
      </c>
      <c r="B323">
        <v>13114</v>
      </c>
      <c r="C323" s="2">
        <f t="shared" si="30"/>
        <v>44299</v>
      </c>
      <c r="D323" s="1">
        <f>TIMEVALUE("16:05:27")</f>
        <v>0.67045138888888889</v>
      </c>
      <c r="E323" s="2">
        <f t="shared" si="31"/>
        <v>44299</v>
      </c>
      <c r="F323" s="1">
        <f>TIMEVALUE("16:10:12")</f>
        <v>0.67374999999999996</v>
      </c>
      <c r="G323" t="s">
        <v>70</v>
      </c>
      <c r="H323" t="s">
        <v>936</v>
      </c>
      <c r="I323">
        <v>694.39800000000002</v>
      </c>
    </row>
    <row r="324" spans="1:9" x14ac:dyDescent="0.25">
      <c r="A324" t="s">
        <v>937</v>
      </c>
      <c r="B324">
        <v>13114</v>
      </c>
      <c r="C324" s="2">
        <f t="shared" si="30"/>
        <v>44299</v>
      </c>
      <c r="D324" s="1">
        <f>TIMEVALUE("11:29:11")</f>
        <v>0.47859953703703706</v>
      </c>
      <c r="E324" s="2">
        <f t="shared" si="31"/>
        <v>44299</v>
      </c>
      <c r="F324" s="1">
        <f>TIMEVALUE("11:31:09")</f>
        <v>0.47996527777777775</v>
      </c>
      <c r="G324" t="s">
        <v>430</v>
      </c>
      <c r="H324" t="s">
        <v>938</v>
      </c>
      <c r="I324">
        <v>694.64700000000005</v>
      </c>
    </row>
    <row r="325" spans="1:9" x14ac:dyDescent="0.25">
      <c r="A325" t="s">
        <v>939</v>
      </c>
      <c r="B325">
        <v>13114</v>
      </c>
      <c r="C325" s="2">
        <f t="shared" si="30"/>
        <v>44299</v>
      </c>
      <c r="D325" s="1">
        <f>TIMEVALUE("11:47:16")</f>
        <v>0.49115740740740743</v>
      </c>
      <c r="E325" s="2">
        <f t="shared" si="31"/>
        <v>44299</v>
      </c>
      <c r="F325" s="1">
        <f>TIMEVALUE("11:51:54")</f>
        <v>0.49437500000000001</v>
      </c>
      <c r="G325" t="s">
        <v>888</v>
      </c>
      <c r="H325" t="s">
        <v>940</v>
      </c>
      <c r="I325">
        <v>697.15800000000002</v>
      </c>
    </row>
    <row r="326" spans="1:9" x14ac:dyDescent="0.25">
      <c r="A326" t="s">
        <v>941</v>
      </c>
      <c r="B326">
        <v>13114</v>
      </c>
      <c r="C326" s="2">
        <f t="shared" si="30"/>
        <v>44299</v>
      </c>
      <c r="D326" s="1">
        <f>TIMEVALUE("11:53:29")</f>
        <v>0.49547453703703703</v>
      </c>
      <c r="E326" s="2">
        <f t="shared" si="31"/>
        <v>44299</v>
      </c>
      <c r="F326" s="1">
        <f>TIMEVALUE("11:58:20")</f>
        <v>0.49884259259259262</v>
      </c>
      <c r="G326" t="s">
        <v>942</v>
      </c>
      <c r="H326" t="s">
        <v>943</v>
      </c>
      <c r="I326">
        <v>696.98699999999997</v>
      </c>
    </row>
    <row r="327" spans="1:9" x14ac:dyDescent="0.25">
      <c r="A327" t="s">
        <v>944</v>
      </c>
      <c r="B327">
        <v>13114</v>
      </c>
      <c r="C327" s="2">
        <f t="shared" si="30"/>
        <v>44299</v>
      </c>
      <c r="D327" s="1">
        <f>TIMEVALUE("11:59:42")</f>
        <v>0.49979166666666669</v>
      </c>
      <c r="E327" s="2">
        <f t="shared" si="31"/>
        <v>44299</v>
      </c>
      <c r="F327" s="1">
        <f>TIMEVALUE("12:07:51")</f>
        <v>0.50545138888888885</v>
      </c>
      <c r="G327" t="s">
        <v>945</v>
      </c>
      <c r="H327" t="s">
        <v>946</v>
      </c>
      <c r="I327">
        <v>696.70500000000004</v>
      </c>
    </row>
    <row r="328" spans="1:9" x14ac:dyDescent="0.25">
      <c r="A328" t="s">
        <v>947</v>
      </c>
      <c r="B328">
        <v>13114</v>
      </c>
      <c r="C328" s="2">
        <f t="shared" si="30"/>
        <v>44299</v>
      </c>
      <c r="D328" s="1">
        <f>TIMEVALUE("12:09:16")</f>
        <v>0.50643518518518515</v>
      </c>
      <c r="E328" s="2">
        <f t="shared" si="31"/>
        <v>44299</v>
      </c>
      <c r="F328" s="1">
        <f>TIMEVALUE("12:16:01")</f>
        <v>0.51112268518518522</v>
      </c>
      <c r="G328" t="s">
        <v>948</v>
      </c>
      <c r="H328" t="s">
        <v>949</v>
      </c>
      <c r="I328">
        <v>696.43899999999996</v>
      </c>
    </row>
    <row r="329" spans="1:9" x14ac:dyDescent="0.25">
      <c r="A329" t="s">
        <v>950</v>
      </c>
      <c r="B329">
        <v>13114</v>
      </c>
      <c r="C329" s="2">
        <f t="shared" si="30"/>
        <v>44299</v>
      </c>
      <c r="D329" s="1">
        <f>TIMEVALUE("12:35:25")</f>
        <v>0.52459490740740744</v>
      </c>
      <c r="E329" s="2">
        <f t="shared" si="31"/>
        <v>44299</v>
      </c>
      <c r="F329" s="1">
        <f>TIMEVALUE("12:41:43")</f>
        <v>0.52896990740740746</v>
      </c>
      <c r="G329" t="s">
        <v>951</v>
      </c>
      <c r="H329" t="s">
        <v>952</v>
      </c>
      <c r="I329">
        <v>696.23199999999997</v>
      </c>
    </row>
    <row r="330" spans="1:9" x14ac:dyDescent="0.25">
      <c r="A330" t="s">
        <v>953</v>
      </c>
      <c r="B330">
        <v>13114</v>
      </c>
      <c r="C330" s="2">
        <f t="shared" si="30"/>
        <v>44299</v>
      </c>
      <c r="D330" s="1">
        <f>TIMEVALUE("12:45:15")</f>
        <v>0.53142361111111114</v>
      </c>
      <c r="E330" s="2">
        <f t="shared" si="31"/>
        <v>44299</v>
      </c>
      <c r="F330" s="1">
        <f>TIMEVALUE("12:52:06")</f>
        <v>0.53618055555555555</v>
      </c>
      <c r="G330" t="s">
        <v>278</v>
      </c>
      <c r="H330" t="s">
        <v>954</v>
      </c>
      <c r="I330">
        <v>696.02800000000002</v>
      </c>
    </row>
    <row r="331" spans="1:9" x14ac:dyDescent="0.25">
      <c r="A331" t="s">
        <v>955</v>
      </c>
      <c r="B331">
        <v>13114</v>
      </c>
      <c r="C331" s="2">
        <f t="shared" si="30"/>
        <v>44299</v>
      </c>
      <c r="D331" s="1">
        <f>TIMEVALUE("12:54:35")</f>
        <v>0.53790509259259256</v>
      </c>
      <c r="E331" s="2">
        <f t="shared" si="31"/>
        <v>44299</v>
      </c>
      <c r="F331" s="1">
        <f>TIMEVALUE("13:09:20")</f>
        <v>0.54814814814814816</v>
      </c>
      <c r="G331" t="s">
        <v>956</v>
      </c>
      <c r="H331" t="s">
        <v>957</v>
      </c>
      <c r="I331">
        <v>695.81</v>
      </c>
    </row>
    <row r="332" spans="1:9" x14ac:dyDescent="0.25">
      <c r="A332" t="s">
        <v>958</v>
      </c>
      <c r="B332">
        <v>13114</v>
      </c>
      <c r="C332" s="2">
        <f t="shared" si="30"/>
        <v>44299</v>
      </c>
      <c r="D332" s="1">
        <f>TIMEVALUE("13:10:57")</f>
        <v>0.54927083333333337</v>
      </c>
      <c r="E332" s="2">
        <f t="shared" si="31"/>
        <v>44299</v>
      </c>
      <c r="F332" s="1">
        <f>TIMEVALUE("13:20:25")</f>
        <v>0.55584490740740744</v>
      </c>
      <c r="G332" t="s">
        <v>959</v>
      </c>
      <c r="H332" t="s">
        <v>960</v>
      </c>
      <c r="I332">
        <v>695.14599999999996</v>
      </c>
    </row>
    <row r="333" spans="1:9" x14ac:dyDescent="0.25">
      <c r="A333" t="s">
        <v>961</v>
      </c>
      <c r="B333">
        <v>13114</v>
      </c>
      <c r="C333" s="2">
        <f t="shared" si="30"/>
        <v>44299</v>
      </c>
      <c r="D333" s="1">
        <f>TIMEVALUE("13:22:02")</f>
        <v>0.55696759259259254</v>
      </c>
      <c r="E333" s="2">
        <f t="shared" si="31"/>
        <v>44299</v>
      </c>
      <c r="F333" s="1">
        <f>TIMEVALUE("13:28:13")</f>
        <v>0.56126157407407407</v>
      </c>
      <c r="G333" t="s">
        <v>962</v>
      </c>
      <c r="H333" t="s">
        <v>963</v>
      </c>
      <c r="I333">
        <v>694.83399999999995</v>
      </c>
    </row>
    <row r="334" spans="1:9" x14ac:dyDescent="0.25">
      <c r="A334" t="s">
        <v>964</v>
      </c>
      <c r="B334">
        <v>13114</v>
      </c>
      <c r="C334" s="2">
        <f t="shared" si="30"/>
        <v>44299</v>
      </c>
      <c r="D334" s="1">
        <f>TIMEVALUE("13:29:21")</f>
        <v>0.56204861111111115</v>
      </c>
      <c r="E334" s="2">
        <f t="shared" si="31"/>
        <v>44299</v>
      </c>
      <c r="F334" s="1">
        <f>TIMEVALUE("13:40:41")</f>
        <v>0.56991898148148146</v>
      </c>
      <c r="G334" t="s">
        <v>965</v>
      </c>
      <c r="H334" t="s">
        <v>966</v>
      </c>
      <c r="I334">
        <v>694.58199999999999</v>
      </c>
    </row>
    <row r="335" spans="1:9" x14ac:dyDescent="0.25">
      <c r="A335" t="s">
        <v>967</v>
      </c>
      <c r="B335">
        <v>13114</v>
      </c>
      <c r="C335" s="2">
        <f t="shared" si="30"/>
        <v>44299</v>
      </c>
      <c r="D335" s="1">
        <f>TIMEVALUE("13:45:58")</f>
        <v>0.57358796296296299</v>
      </c>
      <c r="E335" s="2">
        <f t="shared" si="31"/>
        <v>44299</v>
      </c>
      <c r="F335" s="1">
        <f>TIMEVALUE("13:53:27")</f>
        <v>0.57878472222222221</v>
      </c>
      <c r="G335" t="s">
        <v>968</v>
      </c>
      <c r="H335" t="s">
        <v>969</v>
      </c>
      <c r="I335">
        <v>694.18399999999997</v>
      </c>
    </row>
    <row r="336" spans="1:9" x14ac:dyDescent="0.25">
      <c r="A336" t="s">
        <v>970</v>
      </c>
      <c r="B336">
        <v>13114</v>
      </c>
      <c r="C336" s="2">
        <f t="shared" si="30"/>
        <v>44299</v>
      </c>
      <c r="D336" s="1">
        <f>TIMEVALUE("13:56:06")</f>
        <v>0.58062499999999995</v>
      </c>
      <c r="E336" s="2">
        <f t="shared" si="31"/>
        <v>44299</v>
      </c>
      <c r="F336" s="1">
        <f>TIMEVALUE("14:02:01")</f>
        <v>0.58473379629629629</v>
      </c>
      <c r="G336" t="s">
        <v>971</v>
      </c>
      <c r="H336" t="s">
        <v>972</v>
      </c>
      <c r="I336">
        <v>693.93200000000002</v>
      </c>
    </row>
    <row r="337" spans="1:9" x14ac:dyDescent="0.25">
      <c r="A337" t="s">
        <v>973</v>
      </c>
      <c r="B337">
        <v>13114</v>
      </c>
      <c r="C337" s="2">
        <f t="shared" si="30"/>
        <v>44299</v>
      </c>
      <c r="D337" s="1">
        <f>TIMEVALUE("11:32:56")</f>
        <v>0.48120370370370369</v>
      </c>
      <c r="E337" s="2">
        <f t="shared" si="31"/>
        <v>44299</v>
      </c>
      <c r="F337" s="1">
        <f>TIMEVALUE("11:39:04")</f>
        <v>0.48546296296296299</v>
      </c>
      <c r="G337" t="s">
        <v>741</v>
      </c>
      <c r="H337" t="s">
        <v>974</v>
      </c>
      <c r="I337">
        <v>693.68600000000004</v>
      </c>
    </row>
    <row r="338" spans="1:9" x14ac:dyDescent="0.25">
      <c r="A338" t="s">
        <v>975</v>
      </c>
      <c r="B338">
        <v>13141</v>
      </c>
      <c r="C338" s="2">
        <f t="shared" ref="C338:C359" si="32">DATEVALUE("2025-04-01")</f>
        <v>44286</v>
      </c>
      <c r="D338" s="1">
        <f>TIMEVALUE("09:45:57")</f>
        <v>0.40690972222222221</v>
      </c>
      <c r="E338" s="2">
        <f t="shared" ref="E338:E359" si="33">DATEVALUE("2025-04-01")</f>
        <v>44286</v>
      </c>
      <c r="F338" s="1">
        <f>TIMEVALUE("09:49:15")</f>
        <v>0.40920138888888891</v>
      </c>
      <c r="G338" t="s">
        <v>631</v>
      </c>
      <c r="H338" t="s">
        <v>976</v>
      </c>
      <c r="I338">
        <v>693.65899999999999</v>
      </c>
    </row>
    <row r="339" spans="1:9" x14ac:dyDescent="0.25">
      <c r="A339" t="s">
        <v>977</v>
      </c>
      <c r="B339">
        <v>13141</v>
      </c>
      <c r="C339" s="2">
        <f t="shared" si="32"/>
        <v>44286</v>
      </c>
      <c r="D339" s="1">
        <f>TIMEVALUE("10:23:33")</f>
        <v>0.43302083333333335</v>
      </c>
      <c r="E339" s="2">
        <f t="shared" si="33"/>
        <v>44286</v>
      </c>
      <c r="F339" s="1">
        <f>TIMEVALUE("10:37:57")</f>
        <v>0.44302083333333331</v>
      </c>
      <c r="G339" t="s">
        <v>978</v>
      </c>
      <c r="H339" t="s">
        <v>979</v>
      </c>
      <c r="I339">
        <v>696.33</v>
      </c>
    </row>
    <row r="340" spans="1:9" x14ac:dyDescent="0.25">
      <c r="A340" t="s">
        <v>980</v>
      </c>
      <c r="B340">
        <v>13141</v>
      </c>
      <c r="C340" s="2">
        <f t="shared" si="32"/>
        <v>44286</v>
      </c>
      <c r="D340" s="1">
        <f>TIMEVALUE("10:52:29")</f>
        <v>0.45311342592592591</v>
      </c>
      <c r="E340" s="2">
        <f t="shared" si="33"/>
        <v>44286</v>
      </c>
      <c r="F340" s="1">
        <f>TIMEVALUE("11:12:10")</f>
        <v>0.4667824074074074</v>
      </c>
      <c r="G340" t="s">
        <v>981</v>
      </c>
      <c r="H340" t="s">
        <v>982</v>
      </c>
      <c r="I340">
        <v>697.95100000000002</v>
      </c>
    </row>
    <row r="341" spans="1:9" x14ac:dyDescent="0.25">
      <c r="A341" t="s">
        <v>983</v>
      </c>
      <c r="B341">
        <v>13141</v>
      </c>
      <c r="C341" s="2">
        <f t="shared" si="32"/>
        <v>44286</v>
      </c>
      <c r="D341" s="1">
        <f>TIMEVALUE("11:18:06")</f>
        <v>0.47090277777777778</v>
      </c>
      <c r="E341" s="2">
        <f t="shared" si="33"/>
        <v>44286</v>
      </c>
      <c r="F341" s="1">
        <f>TIMEVALUE("11:26:58")</f>
        <v>0.47706018518518517</v>
      </c>
      <c r="G341" t="s">
        <v>167</v>
      </c>
      <c r="H341" t="s">
        <v>984</v>
      </c>
      <c r="I341">
        <v>698.98599999999999</v>
      </c>
    </row>
    <row r="342" spans="1:9" x14ac:dyDescent="0.25">
      <c r="A342" t="s">
        <v>985</v>
      </c>
      <c r="B342">
        <v>13141</v>
      </c>
      <c r="C342" s="2">
        <f t="shared" si="32"/>
        <v>44286</v>
      </c>
      <c r="D342" s="1">
        <f>TIMEVALUE("11:33:49")</f>
        <v>0.48181712962962964</v>
      </c>
      <c r="E342" s="2">
        <f t="shared" si="33"/>
        <v>44286</v>
      </c>
      <c r="F342" s="1">
        <f>TIMEVALUE("11:49:59")</f>
        <v>0.49304398148148149</v>
      </c>
      <c r="G342" t="s">
        <v>986</v>
      </c>
      <c r="H342" t="s">
        <v>844</v>
      </c>
      <c r="I342">
        <v>698.87099999999998</v>
      </c>
    </row>
    <row r="343" spans="1:9" x14ac:dyDescent="0.25">
      <c r="A343" t="s">
        <v>987</v>
      </c>
      <c r="B343">
        <v>13141</v>
      </c>
      <c r="C343" s="2">
        <f t="shared" si="32"/>
        <v>44286</v>
      </c>
      <c r="D343" s="1">
        <f>TIMEVALUE("11:55:09")</f>
        <v>0.49663194444444442</v>
      </c>
      <c r="E343" s="2">
        <f t="shared" si="33"/>
        <v>44286</v>
      </c>
      <c r="F343" s="1">
        <f>TIMEVALUE("12:08:49")</f>
        <v>0.50612268518518522</v>
      </c>
      <c r="G343" t="s">
        <v>988</v>
      </c>
      <c r="H343" t="s">
        <v>989</v>
      </c>
      <c r="I343">
        <v>698.99900000000002</v>
      </c>
    </row>
    <row r="344" spans="1:9" x14ac:dyDescent="0.25">
      <c r="A344" t="s">
        <v>990</v>
      </c>
      <c r="B344">
        <v>13141</v>
      </c>
      <c r="C344" s="2">
        <f t="shared" si="32"/>
        <v>44286</v>
      </c>
      <c r="D344" s="1">
        <f>TIMEVALUE("12:56:17")</f>
        <v>0.53908564814814819</v>
      </c>
      <c r="E344" s="2">
        <f t="shared" si="33"/>
        <v>44286</v>
      </c>
      <c r="F344" s="1">
        <f>TIMEVALUE("12:59:52")</f>
        <v>0.5415740740740741</v>
      </c>
      <c r="G344" t="s">
        <v>991</v>
      </c>
      <c r="H344" t="s">
        <v>992</v>
      </c>
      <c r="I344">
        <v>694.79700000000003</v>
      </c>
    </row>
    <row r="345" spans="1:9" x14ac:dyDescent="0.25">
      <c r="A345" t="s">
        <v>993</v>
      </c>
      <c r="B345">
        <v>13141</v>
      </c>
      <c r="C345" s="2">
        <f t="shared" si="32"/>
        <v>44286</v>
      </c>
      <c r="D345" s="1">
        <f>TIMEVALUE("13:02:46")</f>
        <v>0.54358796296296297</v>
      </c>
      <c r="E345" s="2">
        <f t="shared" si="33"/>
        <v>44286</v>
      </c>
      <c r="F345" s="1">
        <f>TIMEVALUE("13:03:37")</f>
        <v>0.54417824074074073</v>
      </c>
      <c r="G345" t="s">
        <v>994</v>
      </c>
      <c r="H345" t="s">
        <v>995</v>
      </c>
      <c r="I345">
        <v>692.327</v>
      </c>
    </row>
    <row r="346" spans="1:9" x14ac:dyDescent="0.25">
      <c r="A346" t="s">
        <v>996</v>
      </c>
      <c r="B346">
        <v>13120</v>
      </c>
      <c r="C346" s="2">
        <f t="shared" si="32"/>
        <v>44286</v>
      </c>
      <c r="D346" s="1">
        <f>TIMEVALUE("13:41:23")</f>
        <v>0.57040509259259264</v>
      </c>
      <c r="E346" s="2">
        <f t="shared" si="33"/>
        <v>44286</v>
      </c>
      <c r="F346" s="1">
        <f>TIMEVALUE("13:44:00")</f>
        <v>0.57222222222222219</v>
      </c>
      <c r="G346" t="s">
        <v>997</v>
      </c>
      <c r="H346" t="s">
        <v>998</v>
      </c>
      <c r="I346">
        <v>693.22</v>
      </c>
    </row>
    <row r="347" spans="1:9" x14ac:dyDescent="0.25">
      <c r="A347" t="s">
        <v>999</v>
      </c>
      <c r="B347">
        <v>13120</v>
      </c>
      <c r="C347" s="2">
        <f t="shared" si="32"/>
        <v>44286</v>
      </c>
      <c r="D347" s="1">
        <f>TIMEVALUE("09:31:12")</f>
        <v>0.39666666666666667</v>
      </c>
      <c r="E347" s="2">
        <f t="shared" si="33"/>
        <v>44286</v>
      </c>
      <c r="F347" s="1">
        <f>TIMEVALUE("09:51:09")</f>
        <v>0.41052083333333333</v>
      </c>
      <c r="G347" t="s">
        <v>1000</v>
      </c>
      <c r="H347" t="s">
        <v>1001</v>
      </c>
      <c r="I347">
        <v>698.86</v>
      </c>
    </row>
    <row r="348" spans="1:9" x14ac:dyDescent="0.25">
      <c r="A348" t="s">
        <v>1002</v>
      </c>
      <c r="B348">
        <v>13120</v>
      </c>
      <c r="C348" s="2">
        <f t="shared" si="32"/>
        <v>44286</v>
      </c>
      <c r="D348" s="1">
        <f>TIMEVALUE("09:54:03")</f>
        <v>0.41253472222222221</v>
      </c>
      <c r="E348" s="2">
        <f t="shared" si="33"/>
        <v>44286</v>
      </c>
      <c r="F348" s="1">
        <f>TIMEVALUE("10:12:04")</f>
        <v>0.42504629629629631</v>
      </c>
      <c r="G348" t="s">
        <v>1003</v>
      </c>
      <c r="H348" t="s">
        <v>1004</v>
      </c>
      <c r="I348">
        <v>696.18700000000001</v>
      </c>
    </row>
    <row r="349" spans="1:9" x14ac:dyDescent="0.25">
      <c r="A349" t="s">
        <v>1005</v>
      </c>
      <c r="B349">
        <v>13120</v>
      </c>
      <c r="C349" s="2">
        <f t="shared" si="32"/>
        <v>44286</v>
      </c>
      <c r="D349" s="1">
        <f>TIMEVALUE("10:42:05")</f>
        <v>0.44589120370370372</v>
      </c>
      <c r="E349" s="2">
        <f t="shared" si="33"/>
        <v>44286</v>
      </c>
      <c r="F349" s="1">
        <f>TIMEVALUE("10:59:26")</f>
        <v>0.45793981481481483</v>
      </c>
      <c r="G349" t="s">
        <v>1006</v>
      </c>
      <c r="H349" t="s">
        <v>1007</v>
      </c>
      <c r="I349">
        <v>697.54200000000003</v>
      </c>
    </row>
    <row r="350" spans="1:9" x14ac:dyDescent="0.25">
      <c r="A350" t="s">
        <v>1008</v>
      </c>
      <c r="B350">
        <v>13120</v>
      </c>
      <c r="C350" s="2">
        <f t="shared" si="32"/>
        <v>44286</v>
      </c>
      <c r="D350" s="1">
        <f>TIMEVALUE("11:05:46")</f>
        <v>0.46233796296296298</v>
      </c>
      <c r="E350" s="2">
        <f t="shared" si="33"/>
        <v>44286</v>
      </c>
      <c r="F350" s="1">
        <f>TIMEVALUE("11:24:13")</f>
        <v>0.47515046296296298</v>
      </c>
      <c r="G350" t="s">
        <v>1009</v>
      </c>
      <c r="H350" t="s">
        <v>1010</v>
      </c>
      <c r="I350">
        <v>698.28899999999999</v>
      </c>
    </row>
    <row r="351" spans="1:9" x14ac:dyDescent="0.25">
      <c r="A351" t="s">
        <v>1011</v>
      </c>
      <c r="B351">
        <v>13120</v>
      </c>
      <c r="C351" s="2">
        <f t="shared" si="32"/>
        <v>44286</v>
      </c>
      <c r="D351" s="1">
        <f>TIMEVALUE("11:29:40")</f>
        <v>0.47893518518518519</v>
      </c>
      <c r="E351" s="2">
        <f t="shared" si="33"/>
        <v>44286</v>
      </c>
      <c r="F351" s="1">
        <f>TIMEVALUE("11:47:30")</f>
        <v>0.49131944444444442</v>
      </c>
      <c r="G351" t="s">
        <v>1012</v>
      </c>
      <c r="H351" t="s">
        <v>1013</v>
      </c>
      <c r="I351">
        <v>698.505</v>
      </c>
    </row>
    <row r="352" spans="1:9" x14ac:dyDescent="0.25">
      <c r="A352" t="s">
        <v>1014</v>
      </c>
      <c r="B352">
        <v>13120</v>
      </c>
      <c r="C352" s="2">
        <f t="shared" si="32"/>
        <v>44286</v>
      </c>
      <c r="D352" s="1">
        <f>TIMEVALUE("11:54:33")</f>
        <v>0.4962152777777778</v>
      </c>
      <c r="E352" s="2">
        <f t="shared" si="33"/>
        <v>44286</v>
      </c>
      <c r="F352" s="1">
        <f>TIMEVALUE("12:27:54")</f>
        <v>0.51937500000000003</v>
      </c>
      <c r="G352" t="s">
        <v>1015</v>
      </c>
      <c r="H352" t="s">
        <v>1016</v>
      </c>
      <c r="I352">
        <v>697.346</v>
      </c>
    </row>
    <row r="353" spans="1:9" x14ac:dyDescent="0.25">
      <c r="A353" t="s">
        <v>1017</v>
      </c>
      <c r="B353">
        <v>13120</v>
      </c>
      <c r="C353" s="2">
        <f t="shared" si="32"/>
        <v>44286</v>
      </c>
      <c r="D353" s="1">
        <f>TIMEVALUE("12:49:19")</f>
        <v>0.53424768518518517</v>
      </c>
      <c r="E353" s="2">
        <f t="shared" si="33"/>
        <v>44286</v>
      </c>
      <c r="F353" s="1">
        <f>TIMEVALUE("12:52:36")</f>
        <v>0.53652777777777783</v>
      </c>
      <c r="G353" t="s">
        <v>1018</v>
      </c>
      <c r="H353" t="s">
        <v>1019</v>
      </c>
      <c r="I353">
        <v>694.62300000000005</v>
      </c>
    </row>
    <row r="354" spans="1:9" x14ac:dyDescent="0.25">
      <c r="A354" t="s">
        <v>1020</v>
      </c>
      <c r="B354">
        <v>13120</v>
      </c>
      <c r="C354" s="2">
        <f t="shared" si="32"/>
        <v>44286</v>
      </c>
      <c r="D354" s="1">
        <f>TIMEVALUE("12:54:50")</f>
        <v>0.5380787037037037</v>
      </c>
      <c r="E354" s="2">
        <f t="shared" si="33"/>
        <v>44286</v>
      </c>
      <c r="F354" s="1">
        <f>TIMEVALUE("13:04:55")</f>
        <v>0.54508101851851853</v>
      </c>
      <c r="G354" t="s">
        <v>139</v>
      </c>
      <c r="H354" t="s">
        <v>1021</v>
      </c>
      <c r="I354">
        <v>694.33399999999995</v>
      </c>
    </row>
    <row r="355" spans="1:9" x14ac:dyDescent="0.25">
      <c r="A355" t="s">
        <v>1022</v>
      </c>
      <c r="B355">
        <v>13120</v>
      </c>
      <c r="C355" s="2">
        <f t="shared" si="32"/>
        <v>44286</v>
      </c>
      <c r="D355" s="1">
        <f>TIMEVALUE("13:07:10")</f>
        <v>0.54664351851851856</v>
      </c>
      <c r="E355" s="2">
        <f t="shared" si="33"/>
        <v>44286</v>
      </c>
      <c r="F355" s="1">
        <f>TIMEVALUE("13:10:36")</f>
        <v>0.54902777777777778</v>
      </c>
      <c r="G355" t="s">
        <v>1023</v>
      </c>
      <c r="H355" t="s">
        <v>1024</v>
      </c>
      <c r="I355">
        <v>694.07600000000002</v>
      </c>
    </row>
    <row r="356" spans="1:9" x14ac:dyDescent="0.25">
      <c r="A356" t="s">
        <v>1025</v>
      </c>
      <c r="B356">
        <v>13120</v>
      </c>
      <c r="C356" s="2">
        <f t="shared" si="32"/>
        <v>44286</v>
      </c>
      <c r="D356" s="1">
        <f>TIMEVALUE("13:12:42")</f>
        <v>0.55048611111111112</v>
      </c>
      <c r="E356" s="2">
        <f t="shared" si="33"/>
        <v>44286</v>
      </c>
      <c r="F356" s="1">
        <f>TIMEVALUE("13:15:21")</f>
        <v>0.55232638888888885</v>
      </c>
      <c r="G356" t="s">
        <v>770</v>
      </c>
      <c r="H356" t="s">
        <v>1026</v>
      </c>
      <c r="I356">
        <v>693.74800000000005</v>
      </c>
    </row>
    <row r="357" spans="1:9" x14ac:dyDescent="0.25">
      <c r="A357" t="s">
        <v>1027</v>
      </c>
      <c r="B357">
        <v>13120</v>
      </c>
      <c r="C357" s="2">
        <f t="shared" si="32"/>
        <v>44286</v>
      </c>
      <c r="D357" s="1">
        <f>TIMEVALUE("13:17:41")</f>
        <v>0.55394675925925929</v>
      </c>
      <c r="E357" s="2">
        <f t="shared" si="33"/>
        <v>44286</v>
      </c>
      <c r="F357" s="1">
        <f>TIMEVALUE("13:19:44")</f>
        <v>0.5553703703703704</v>
      </c>
      <c r="G357" t="s">
        <v>1028</v>
      </c>
      <c r="H357" t="s">
        <v>1029</v>
      </c>
      <c r="I357">
        <v>693.46900000000005</v>
      </c>
    </row>
    <row r="358" spans="1:9" x14ac:dyDescent="0.25">
      <c r="A358" t="s">
        <v>1030</v>
      </c>
      <c r="B358">
        <v>13120</v>
      </c>
      <c r="C358" s="2">
        <f t="shared" si="32"/>
        <v>44286</v>
      </c>
      <c r="D358" s="1">
        <f>TIMEVALUE("13:23:02")</f>
        <v>0.55766203703703698</v>
      </c>
      <c r="E358" s="2">
        <f t="shared" si="33"/>
        <v>44286</v>
      </c>
      <c r="F358" s="1">
        <f>TIMEVALUE("13:36:48")</f>
        <v>0.56722222222222218</v>
      </c>
      <c r="G358" t="s">
        <v>1031</v>
      </c>
      <c r="H358" t="s">
        <v>1032</v>
      </c>
      <c r="I358">
        <v>693.11900000000003</v>
      </c>
    </row>
    <row r="359" spans="1:9" x14ac:dyDescent="0.25">
      <c r="A359" t="s">
        <v>1033</v>
      </c>
      <c r="B359">
        <v>13120</v>
      </c>
      <c r="C359" s="2">
        <f t="shared" si="32"/>
        <v>44286</v>
      </c>
      <c r="D359" s="1">
        <f>TIMEVALUE("07:58:24")</f>
        <v>0.3322222222222222</v>
      </c>
      <c r="E359" s="2">
        <f t="shared" si="33"/>
        <v>44286</v>
      </c>
      <c r="F359" s="1">
        <f>TIMEVALUE("08:05:53")</f>
        <v>0.33741898148148147</v>
      </c>
      <c r="G359" t="s">
        <v>968</v>
      </c>
      <c r="H359" t="s">
        <v>1034</v>
      </c>
      <c r="I359">
        <v>693.09699999999998</v>
      </c>
    </row>
    <row r="360" spans="1:9" x14ac:dyDescent="0.25">
      <c r="A360" t="s">
        <v>1035</v>
      </c>
      <c r="B360">
        <v>13118</v>
      </c>
      <c r="C360" s="2">
        <f>DATEVALUE("2025-03-19")</f>
        <v>44273</v>
      </c>
      <c r="D360" s="1">
        <f>TIMEVALUE("16:10:12")</f>
        <v>0.67374999999999996</v>
      </c>
      <c r="E360" s="2">
        <f>DATEVALUE("2025-03-19")</f>
        <v>44273</v>
      </c>
      <c r="F360" s="1">
        <f>TIMEVALUE("16:19:32")</f>
        <v>0.68023148148148149</v>
      </c>
      <c r="G360" t="s">
        <v>1037</v>
      </c>
      <c r="H360" t="s">
        <v>1038</v>
      </c>
      <c r="I360">
        <v>716.99699999999996</v>
      </c>
    </row>
    <row r="361" spans="1:9" x14ac:dyDescent="0.25">
      <c r="A361" t="s">
        <v>1039</v>
      </c>
      <c r="B361">
        <v>13115</v>
      </c>
      <c r="C361" s="2">
        <f>DATEVALUE("2025-03-19")</f>
        <v>44273</v>
      </c>
      <c r="D361" s="1">
        <f>TIMEVALUE("16:00:08")</f>
        <v>0.66675925925925927</v>
      </c>
      <c r="E361" s="2">
        <f>DATEVALUE("2025-03-19")</f>
        <v>44273</v>
      </c>
      <c r="F361" s="1">
        <f>TIMEVALUE("16:05:56")</f>
        <v>0.67078703703703701</v>
      </c>
      <c r="G361" t="s">
        <v>1040</v>
      </c>
      <c r="H361" t="s">
        <v>1041</v>
      </c>
      <c r="I361">
        <v>713.59799999999996</v>
      </c>
    </row>
    <row r="362" spans="1:9" x14ac:dyDescent="0.25">
      <c r="A362" t="s">
        <v>1042</v>
      </c>
      <c r="B362">
        <v>13141</v>
      </c>
      <c r="C362" s="2">
        <f>DATEVALUE("2025-04-02")</f>
        <v>44287</v>
      </c>
      <c r="D362" s="1">
        <f>TIMEVALUE("08:38:40")</f>
        <v>0.36018518518518516</v>
      </c>
      <c r="E362" s="2">
        <f>DATEVALUE("2025-04-02")</f>
        <v>44287</v>
      </c>
      <c r="F362" s="1">
        <f>TIMEVALUE("08:50:57")</f>
        <v>0.36871527777777779</v>
      </c>
      <c r="G362" t="s">
        <v>1044</v>
      </c>
      <c r="H362" t="s">
        <v>1045</v>
      </c>
      <c r="I362">
        <v>718.298</v>
      </c>
    </row>
    <row r="363" spans="1:9" x14ac:dyDescent="0.25">
      <c r="A363" t="s">
        <v>1046</v>
      </c>
      <c r="B363">
        <v>13141</v>
      </c>
      <c r="C363" s="2">
        <f t="shared" ref="C363:C368" si="34">DATEVALUE("2025-04-03")</f>
        <v>44288</v>
      </c>
      <c r="D363" s="1">
        <f>TIMEVALUE("08:20:35")</f>
        <v>0.34762731481481479</v>
      </c>
      <c r="E363" s="2">
        <f t="shared" ref="E363:E368" si="35">DATEVALUE("2025-04-03")</f>
        <v>44288</v>
      </c>
      <c r="F363" s="1">
        <f>TIMEVALUE("08:30:21")</f>
        <v>0.35440972222222222</v>
      </c>
      <c r="G363" t="s">
        <v>1048</v>
      </c>
      <c r="H363" t="s">
        <v>1049</v>
      </c>
      <c r="I363">
        <v>718.05899999999997</v>
      </c>
    </row>
    <row r="364" spans="1:9" x14ac:dyDescent="0.25">
      <c r="A364" t="s">
        <v>1050</v>
      </c>
      <c r="B364">
        <v>13141</v>
      </c>
      <c r="C364" s="2">
        <f t="shared" si="34"/>
        <v>44288</v>
      </c>
      <c r="D364" s="1">
        <f>TIMEVALUE("08:35:19")</f>
        <v>0.3578587962962963</v>
      </c>
      <c r="E364" s="2">
        <f t="shared" si="35"/>
        <v>44288</v>
      </c>
      <c r="F364" s="1">
        <f>TIMEVALUE("08:43:25")</f>
        <v>0.36348379629629629</v>
      </c>
      <c r="G364" t="s">
        <v>1052</v>
      </c>
      <c r="H364" t="s">
        <v>1053</v>
      </c>
      <c r="I364">
        <v>717.83299999999997</v>
      </c>
    </row>
    <row r="365" spans="1:9" x14ac:dyDescent="0.25">
      <c r="A365" t="s">
        <v>1054</v>
      </c>
      <c r="B365">
        <v>13141</v>
      </c>
      <c r="C365" s="2">
        <f t="shared" si="34"/>
        <v>44288</v>
      </c>
      <c r="D365" s="1">
        <f>TIMEVALUE("08:46:57")</f>
        <v>0.36593750000000003</v>
      </c>
      <c r="E365" s="2">
        <f t="shared" si="35"/>
        <v>44288</v>
      </c>
      <c r="F365" s="1">
        <f>TIMEVALUE("08:55:36")</f>
        <v>0.37194444444444447</v>
      </c>
      <c r="G365" t="s">
        <v>918</v>
      </c>
      <c r="H365" t="s">
        <v>1055</v>
      </c>
      <c r="I365">
        <v>717.66399999999999</v>
      </c>
    </row>
    <row r="366" spans="1:9" x14ac:dyDescent="0.25">
      <c r="A366" t="s">
        <v>1056</v>
      </c>
      <c r="B366">
        <v>13141</v>
      </c>
      <c r="C366" s="2">
        <f t="shared" si="34"/>
        <v>44288</v>
      </c>
      <c r="D366" s="1">
        <f>TIMEVALUE("08:59:18")</f>
        <v>0.37451388888888887</v>
      </c>
      <c r="E366" s="2">
        <f t="shared" si="35"/>
        <v>44288</v>
      </c>
      <c r="F366" s="1">
        <f>TIMEVALUE("09:12:12")</f>
        <v>0.38347222222222221</v>
      </c>
      <c r="G366" t="s">
        <v>1058</v>
      </c>
      <c r="H366" t="s">
        <v>1059</v>
      </c>
      <c r="I366">
        <v>717.14800000000002</v>
      </c>
    </row>
    <row r="367" spans="1:9" x14ac:dyDescent="0.25">
      <c r="A367" t="s">
        <v>1060</v>
      </c>
      <c r="B367">
        <v>13141</v>
      </c>
      <c r="C367" s="2">
        <f t="shared" si="34"/>
        <v>44288</v>
      </c>
      <c r="D367" s="1">
        <f>TIMEVALUE("09:14:55")</f>
        <v>0.38535879629629627</v>
      </c>
      <c r="E367" s="2">
        <f t="shared" si="35"/>
        <v>44288</v>
      </c>
      <c r="F367" s="1">
        <f>TIMEVALUE("09:21:59")</f>
        <v>0.39026620370370368</v>
      </c>
      <c r="G367" t="s">
        <v>1061</v>
      </c>
      <c r="H367" t="s">
        <v>1062</v>
      </c>
      <c r="I367">
        <v>716.875</v>
      </c>
    </row>
    <row r="368" spans="1:9" x14ac:dyDescent="0.25">
      <c r="A368" t="s">
        <v>1063</v>
      </c>
      <c r="B368">
        <v>13141</v>
      </c>
      <c r="C368" s="2">
        <f t="shared" si="34"/>
        <v>44288</v>
      </c>
      <c r="D368" s="1">
        <f>TIMEVALUE("09:25:37")</f>
        <v>0.39278935185185188</v>
      </c>
      <c r="E368" s="2">
        <f t="shared" si="35"/>
        <v>44288</v>
      </c>
      <c r="F368" s="1">
        <f>TIMEVALUE("09:34:46")</f>
        <v>0.39914351851851854</v>
      </c>
      <c r="G368" t="s">
        <v>1065</v>
      </c>
      <c r="H368" t="s">
        <v>1066</v>
      </c>
      <c r="I368">
        <v>716.58600000000001</v>
      </c>
    </row>
    <row r="369" spans="1:9" x14ac:dyDescent="0.25">
      <c r="A369" t="s">
        <v>1067</v>
      </c>
      <c r="B369">
        <v>13141</v>
      </c>
      <c r="C369" s="2">
        <f>DATEVALUE("2025-04-08")</f>
        <v>44293</v>
      </c>
      <c r="D369" s="1">
        <f>TIMEVALUE("08:36:47")</f>
        <v>0.35887731481481483</v>
      </c>
      <c r="E369" s="2">
        <f>DATEVALUE("2025-04-08")</f>
        <v>44293</v>
      </c>
      <c r="F369" s="1">
        <f>TIMEVALUE("08:52:49")</f>
        <v>0.37001157407407409</v>
      </c>
      <c r="G369" t="s">
        <v>1069</v>
      </c>
      <c r="H369" t="s">
        <v>1070</v>
      </c>
      <c r="I369">
        <v>716.39</v>
      </c>
    </row>
    <row r="370" spans="1:9" x14ac:dyDescent="0.25">
      <c r="A370" t="s">
        <v>1071</v>
      </c>
      <c r="B370">
        <v>13141</v>
      </c>
      <c r="C370" s="2">
        <f>DATEVALUE("2025-04-08")</f>
        <v>44293</v>
      </c>
      <c r="D370" s="1">
        <f>TIMEVALUE("08:58:10")</f>
        <v>0.37372685185185184</v>
      </c>
      <c r="E370" s="2">
        <f>DATEVALUE("2025-04-08")</f>
        <v>44293</v>
      </c>
      <c r="F370" s="1">
        <f>TIMEVALUE("09:09:57")</f>
        <v>0.38190972222222225</v>
      </c>
      <c r="G370" t="s">
        <v>661</v>
      </c>
      <c r="H370" t="s">
        <v>1073</v>
      </c>
      <c r="I370">
        <v>716.05</v>
      </c>
    </row>
    <row r="371" spans="1:9" x14ac:dyDescent="0.25">
      <c r="A371" t="s">
        <v>1074</v>
      </c>
      <c r="B371">
        <v>13141</v>
      </c>
      <c r="C371" s="2">
        <f>DATEVALUE("2025-04-08")</f>
        <v>44293</v>
      </c>
      <c r="D371" s="1">
        <f>TIMEVALUE("09:24:40")</f>
        <v>0.39212962962962961</v>
      </c>
      <c r="E371" s="2">
        <f>DATEVALUE("2025-04-08")</f>
        <v>44293</v>
      </c>
      <c r="F371" s="1">
        <f>TIMEVALUE("09:32:50")</f>
        <v>0.39780092592592592</v>
      </c>
      <c r="G371" t="s">
        <v>1075</v>
      </c>
      <c r="H371" t="s">
        <v>1076</v>
      </c>
      <c r="I371">
        <v>715.82799999999997</v>
      </c>
    </row>
    <row r="372" spans="1:9" x14ac:dyDescent="0.25">
      <c r="A372" t="s">
        <v>1077</v>
      </c>
      <c r="B372">
        <v>13141</v>
      </c>
      <c r="C372" s="2">
        <f>DATEVALUE("2025-04-08")</f>
        <v>44293</v>
      </c>
      <c r="D372" s="1">
        <f>TIMEVALUE("09:37:21")</f>
        <v>0.4009375</v>
      </c>
      <c r="E372" s="2">
        <f>DATEVALUE("2025-04-08")</f>
        <v>44293</v>
      </c>
      <c r="F372" s="1">
        <f>TIMEVALUE("09:43:25")</f>
        <v>0.40515046296296298</v>
      </c>
      <c r="G372" t="s">
        <v>1079</v>
      </c>
      <c r="H372" t="s">
        <v>1080</v>
      </c>
      <c r="I372">
        <v>715.56899999999996</v>
      </c>
    </row>
    <row r="373" spans="1:9" x14ac:dyDescent="0.25">
      <c r="A373" t="s">
        <v>1081</v>
      </c>
      <c r="B373">
        <v>13141</v>
      </c>
      <c r="C373" s="2">
        <f>DATEVALUE("2025-04-08")</f>
        <v>44293</v>
      </c>
      <c r="D373" s="1">
        <f>TIMEVALUE("10:00:10")</f>
        <v>0.41678240740740741</v>
      </c>
      <c r="E373" s="2">
        <f>DATEVALUE("2025-04-08")</f>
        <v>44293</v>
      </c>
      <c r="F373" s="1">
        <f>TIMEVALUE("10:06:06")</f>
        <v>0.42090277777777779</v>
      </c>
      <c r="G373" t="s">
        <v>176</v>
      </c>
      <c r="H373" t="s">
        <v>1083</v>
      </c>
      <c r="I373">
        <v>715.30100000000004</v>
      </c>
    </row>
    <row r="374" spans="1:9" x14ac:dyDescent="0.25">
      <c r="A374" t="s">
        <v>1084</v>
      </c>
      <c r="B374">
        <v>13141</v>
      </c>
      <c r="C374" s="2">
        <f>DATEVALUE("2025-04-01")</f>
        <v>44286</v>
      </c>
      <c r="D374" s="1">
        <f>TIMEVALUE("15:10:37")</f>
        <v>0.63237268518518519</v>
      </c>
      <c r="E374" s="2">
        <f>DATEVALUE("2025-04-01")</f>
        <v>44286</v>
      </c>
      <c r="F374" s="1">
        <f>TIMEVALUE("15:22:07")</f>
        <v>0.64035879629629633</v>
      </c>
      <c r="G374" t="s">
        <v>1086</v>
      </c>
      <c r="H374" t="s">
        <v>1087</v>
      </c>
      <c r="I374">
        <v>715.154</v>
      </c>
    </row>
    <row r="375" spans="1:9" x14ac:dyDescent="0.25">
      <c r="A375" t="s">
        <v>1088</v>
      </c>
      <c r="B375">
        <v>13141</v>
      </c>
      <c r="C375" s="2">
        <f>DATEVALUE("2025-04-02")</f>
        <v>44287</v>
      </c>
      <c r="D375" s="1">
        <f>TIMEVALUE("08:25:54")</f>
        <v>0.35131944444444446</v>
      </c>
      <c r="E375" s="2">
        <f>DATEVALUE("2025-04-02")</f>
        <v>44287</v>
      </c>
      <c r="F375" s="1">
        <f>TIMEVALUE("08:34:30")</f>
        <v>0.35729166666666667</v>
      </c>
      <c r="G375" t="s">
        <v>1090</v>
      </c>
      <c r="H375" t="s">
        <v>1091</v>
      </c>
      <c r="I375">
        <v>718.65899999999999</v>
      </c>
    </row>
    <row r="376" spans="1:9" x14ac:dyDescent="0.25">
      <c r="A376" t="s">
        <v>1092</v>
      </c>
      <c r="B376">
        <v>13141</v>
      </c>
      <c r="C376" s="2">
        <f t="shared" ref="C376:C386" si="36">DATEVALUE("2025-04-08")</f>
        <v>44293</v>
      </c>
      <c r="D376" s="1">
        <f>TIMEVALUE("10:33:43")</f>
        <v>0.4400810185185185</v>
      </c>
      <c r="E376" s="2">
        <f t="shared" ref="E376:E386" si="37">DATEVALUE("2025-04-08")</f>
        <v>44293</v>
      </c>
      <c r="F376" s="1">
        <f>TIMEVALUE("10:44:43")</f>
        <v>0.44771990740740741</v>
      </c>
      <c r="G376" t="s">
        <v>1093</v>
      </c>
      <c r="H376" t="s">
        <v>1094</v>
      </c>
      <c r="I376">
        <v>718.41700000000003</v>
      </c>
    </row>
    <row r="377" spans="1:9" x14ac:dyDescent="0.25">
      <c r="A377" t="s">
        <v>1095</v>
      </c>
      <c r="B377">
        <v>13141</v>
      </c>
      <c r="C377" s="2">
        <f t="shared" si="36"/>
        <v>44293</v>
      </c>
      <c r="D377" s="1">
        <f>TIMEVALUE("10:49:46")</f>
        <v>0.45122685185185185</v>
      </c>
      <c r="E377" s="2">
        <f t="shared" si="37"/>
        <v>44293</v>
      </c>
      <c r="F377" s="1">
        <f>TIMEVALUE("10:59:03")</f>
        <v>0.4576736111111111</v>
      </c>
      <c r="G377" t="s">
        <v>911</v>
      </c>
      <c r="H377" t="s">
        <v>1096</v>
      </c>
      <c r="I377">
        <v>718.173</v>
      </c>
    </row>
    <row r="378" spans="1:9" x14ac:dyDescent="0.25">
      <c r="A378" t="s">
        <v>1097</v>
      </c>
      <c r="B378">
        <v>13141</v>
      </c>
      <c r="C378" s="2">
        <f t="shared" si="36"/>
        <v>44293</v>
      </c>
      <c r="D378" s="1">
        <f>TIMEVALUE("11:03:13")</f>
        <v>0.46056712962962965</v>
      </c>
      <c r="E378" s="2">
        <f t="shared" si="37"/>
        <v>44293</v>
      </c>
      <c r="F378" s="1">
        <f>TIMEVALUE("11:15:26")</f>
        <v>0.4690509259259259</v>
      </c>
      <c r="G378" t="s">
        <v>1098</v>
      </c>
      <c r="H378" t="s">
        <v>1099</v>
      </c>
      <c r="I378">
        <v>717.84100000000001</v>
      </c>
    </row>
    <row r="379" spans="1:9" x14ac:dyDescent="0.25">
      <c r="A379" t="s">
        <v>1100</v>
      </c>
      <c r="B379">
        <v>13141</v>
      </c>
      <c r="C379" s="2">
        <f t="shared" si="36"/>
        <v>44293</v>
      </c>
      <c r="D379" s="1">
        <f>TIMEVALUE("11:18:36")</f>
        <v>0.47125</v>
      </c>
      <c r="E379" s="2">
        <f t="shared" si="37"/>
        <v>44293</v>
      </c>
      <c r="F379" s="1">
        <f>TIMEVALUE("11:27:12")</f>
        <v>0.47722222222222221</v>
      </c>
      <c r="G379" t="s">
        <v>1090</v>
      </c>
      <c r="H379" t="s">
        <v>1102</v>
      </c>
      <c r="I379">
        <v>717.51800000000003</v>
      </c>
    </row>
    <row r="380" spans="1:9" x14ac:dyDescent="0.25">
      <c r="A380" t="s">
        <v>1103</v>
      </c>
      <c r="B380">
        <v>13141</v>
      </c>
      <c r="C380" s="2">
        <f t="shared" si="36"/>
        <v>44293</v>
      </c>
      <c r="D380" s="1">
        <f>TIMEVALUE("11:32:55")</f>
        <v>0.48119212962962965</v>
      </c>
      <c r="E380" s="2">
        <f t="shared" si="37"/>
        <v>44293</v>
      </c>
      <c r="F380" s="1">
        <f>TIMEVALUE("11:43:03")</f>
        <v>0.48822916666666666</v>
      </c>
      <c r="G380" t="s">
        <v>1105</v>
      </c>
      <c r="H380" t="s">
        <v>1106</v>
      </c>
      <c r="I380">
        <v>717.23800000000006</v>
      </c>
    </row>
    <row r="381" spans="1:9" x14ac:dyDescent="0.25">
      <c r="A381" t="s">
        <v>1107</v>
      </c>
      <c r="B381">
        <v>13141</v>
      </c>
      <c r="C381" s="2">
        <f t="shared" si="36"/>
        <v>44293</v>
      </c>
      <c r="D381" s="1">
        <f>TIMEVALUE("11:46:32")</f>
        <v>0.49064814814814817</v>
      </c>
      <c r="E381" s="2">
        <f t="shared" si="37"/>
        <v>44293</v>
      </c>
      <c r="F381" s="1">
        <f>TIMEVALUE("11:54:09")</f>
        <v>0.49593749999999998</v>
      </c>
      <c r="G381" t="s">
        <v>484</v>
      </c>
      <c r="H381" t="s">
        <v>1109</v>
      </c>
      <c r="I381">
        <v>716.92899999999997</v>
      </c>
    </row>
    <row r="382" spans="1:9" x14ac:dyDescent="0.25">
      <c r="A382" t="s">
        <v>1110</v>
      </c>
      <c r="B382">
        <v>13141</v>
      </c>
      <c r="C382" s="2">
        <f t="shared" si="36"/>
        <v>44293</v>
      </c>
      <c r="D382" s="1">
        <f>TIMEVALUE("11:57:33")</f>
        <v>0.49829861111111112</v>
      </c>
      <c r="E382" s="2">
        <f t="shared" si="37"/>
        <v>44293</v>
      </c>
      <c r="F382" s="1">
        <f>TIMEVALUE("12:08:10")</f>
        <v>0.50567129629629626</v>
      </c>
      <c r="G382" t="s">
        <v>1112</v>
      </c>
      <c r="H382" t="s">
        <v>1113</v>
      </c>
      <c r="I382">
        <v>716.58799999999997</v>
      </c>
    </row>
    <row r="383" spans="1:9" x14ac:dyDescent="0.25">
      <c r="A383" t="s">
        <v>1114</v>
      </c>
      <c r="B383">
        <v>13141</v>
      </c>
      <c r="C383" s="2">
        <f t="shared" si="36"/>
        <v>44293</v>
      </c>
      <c r="D383" s="1">
        <f>TIMEVALUE("12:31:44")</f>
        <v>0.52203703703703708</v>
      </c>
      <c r="E383" s="2">
        <f t="shared" si="37"/>
        <v>44293</v>
      </c>
      <c r="F383" s="1">
        <f>TIMEVALUE("12:42:15")</f>
        <v>0.52934027777777781</v>
      </c>
      <c r="G383" t="s">
        <v>1115</v>
      </c>
      <c r="H383" t="s">
        <v>1116</v>
      </c>
      <c r="I383">
        <v>716.34100000000001</v>
      </c>
    </row>
    <row r="384" spans="1:9" x14ac:dyDescent="0.25">
      <c r="A384" t="s">
        <v>1117</v>
      </c>
      <c r="B384">
        <v>13141</v>
      </c>
      <c r="C384" s="2">
        <f t="shared" si="36"/>
        <v>44293</v>
      </c>
      <c r="D384" s="1">
        <f>TIMEVALUE("12:46:11")</f>
        <v>0.53207175925925931</v>
      </c>
      <c r="E384" s="2">
        <f t="shared" si="37"/>
        <v>44293</v>
      </c>
      <c r="F384" s="1">
        <f>TIMEVALUE("12:55:44")</f>
        <v>0.53870370370370368</v>
      </c>
      <c r="G384" t="s">
        <v>905</v>
      </c>
      <c r="H384" t="s">
        <v>1119</v>
      </c>
      <c r="I384">
        <v>716.07799999999997</v>
      </c>
    </row>
    <row r="385" spans="1:9" x14ac:dyDescent="0.25">
      <c r="A385" t="s">
        <v>1120</v>
      </c>
      <c r="B385">
        <v>13141</v>
      </c>
      <c r="C385" s="2">
        <f t="shared" si="36"/>
        <v>44293</v>
      </c>
      <c r="D385" s="1">
        <f>TIMEVALUE("12:58:20")</f>
        <v>0.5405092592592593</v>
      </c>
      <c r="E385" s="2">
        <f t="shared" si="37"/>
        <v>44293</v>
      </c>
      <c r="F385" s="1">
        <f>TIMEVALUE("13:03:54")</f>
        <v>0.54437500000000005</v>
      </c>
      <c r="G385" t="s">
        <v>212</v>
      </c>
      <c r="H385" t="s">
        <v>1122</v>
      </c>
      <c r="I385">
        <v>715.71299999999997</v>
      </c>
    </row>
    <row r="386" spans="1:9" x14ac:dyDescent="0.25">
      <c r="A386" t="s">
        <v>1123</v>
      </c>
      <c r="B386">
        <v>13141</v>
      </c>
      <c r="C386" s="2">
        <f t="shared" si="36"/>
        <v>44293</v>
      </c>
      <c r="D386" s="1">
        <f>TIMEVALUE("13:06:26")</f>
        <v>0.54613425925925929</v>
      </c>
      <c r="E386" s="2">
        <f t="shared" si="37"/>
        <v>44293</v>
      </c>
      <c r="F386" s="1">
        <f>TIMEVALUE("13:13:46")</f>
        <v>0.55122685185185183</v>
      </c>
      <c r="G386" t="s">
        <v>1125</v>
      </c>
      <c r="H386" t="s">
        <v>1126</v>
      </c>
      <c r="I386">
        <v>715.47500000000002</v>
      </c>
    </row>
    <row r="387" spans="1:9" x14ac:dyDescent="0.25">
      <c r="A387" t="s">
        <v>1127</v>
      </c>
      <c r="B387">
        <v>13141</v>
      </c>
      <c r="C387" s="2">
        <f>DATEVALUE("2025-04-01")</f>
        <v>44286</v>
      </c>
      <c r="D387" s="1">
        <f>TIMEVALUE("15:28:50")</f>
        <v>0.6450231481481481</v>
      </c>
      <c r="E387" s="2">
        <f>DATEVALUE("2025-04-01")</f>
        <v>44286</v>
      </c>
      <c r="F387" s="1">
        <f>TIMEVALUE("15:36:32")</f>
        <v>0.65037037037037038</v>
      </c>
      <c r="G387" t="s">
        <v>1129</v>
      </c>
      <c r="H387" t="s">
        <v>1130</v>
      </c>
      <c r="I387">
        <v>715.29600000000005</v>
      </c>
    </row>
    <row r="388" spans="1:9" x14ac:dyDescent="0.25">
      <c r="A388" t="s">
        <v>1131</v>
      </c>
      <c r="B388">
        <v>13141</v>
      </c>
      <c r="C388" s="2">
        <f>DATEVALUE("2025-04-02")</f>
        <v>44287</v>
      </c>
      <c r="D388" s="1">
        <f>TIMEVALUE("08:14:25")</f>
        <v>0.34334490740740742</v>
      </c>
      <c r="E388" s="2">
        <f>DATEVALUE("2025-04-02")</f>
        <v>44287</v>
      </c>
      <c r="F388" s="1">
        <f>TIMEVALUE("08:22:32")</f>
        <v>0.3489814814814815</v>
      </c>
      <c r="G388" t="s">
        <v>1133</v>
      </c>
      <c r="H388" t="s">
        <v>1134</v>
      </c>
      <c r="I388">
        <v>718.95799999999997</v>
      </c>
    </row>
    <row r="389" spans="1:9" x14ac:dyDescent="0.25">
      <c r="A389" t="s">
        <v>1135</v>
      </c>
      <c r="B389">
        <v>13141</v>
      </c>
      <c r="C389" s="2">
        <f t="shared" ref="C389:C399" si="38">DATEVALUE("2025-04-08")</f>
        <v>44293</v>
      </c>
      <c r="D389" s="1">
        <f>TIMEVALUE("13:31:11")</f>
        <v>0.56332175925925931</v>
      </c>
      <c r="E389" s="2">
        <f t="shared" ref="E389:E399" si="39">DATEVALUE("2025-04-08")</f>
        <v>44293</v>
      </c>
      <c r="F389" s="1">
        <f>TIMEVALUE("13:42:14")</f>
        <v>0.5709953703703704</v>
      </c>
      <c r="G389" t="s">
        <v>1136</v>
      </c>
      <c r="H389" t="s">
        <v>1137</v>
      </c>
      <c r="I389">
        <v>718.65099999999995</v>
      </c>
    </row>
    <row r="390" spans="1:9" x14ac:dyDescent="0.25">
      <c r="A390" t="s">
        <v>1138</v>
      </c>
      <c r="B390">
        <v>13141</v>
      </c>
      <c r="C390" s="2">
        <f t="shared" si="38"/>
        <v>44293</v>
      </c>
      <c r="D390" s="1">
        <f>TIMEVALUE("13:44:17")</f>
        <v>0.57241898148148151</v>
      </c>
      <c r="E390" s="2">
        <f t="shared" si="39"/>
        <v>44293</v>
      </c>
      <c r="F390" s="1">
        <f>TIMEVALUE("13:53:55")</f>
        <v>0.5791087962962963</v>
      </c>
      <c r="G390" t="s">
        <v>1140</v>
      </c>
      <c r="H390" t="s">
        <v>1141</v>
      </c>
      <c r="I390">
        <v>718.34100000000001</v>
      </c>
    </row>
    <row r="391" spans="1:9" x14ac:dyDescent="0.25">
      <c r="A391" t="s">
        <v>1142</v>
      </c>
      <c r="B391">
        <v>13141</v>
      </c>
      <c r="C391" s="2">
        <f t="shared" si="38"/>
        <v>44293</v>
      </c>
      <c r="D391" s="1">
        <f>TIMEVALUE("13:57:30")</f>
        <v>0.58159722222222221</v>
      </c>
      <c r="E391" s="2">
        <f t="shared" si="39"/>
        <v>44293</v>
      </c>
      <c r="F391" s="1">
        <f>TIMEVALUE("14:08:21")</f>
        <v>0.5891319444444445</v>
      </c>
      <c r="G391" t="s">
        <v>1143</v>
      </c>
      <c r="H391" t="s">
        <v>1144</v>
      </c>
      <c r="I391">
        <v>717.98599999999999</v>
      </c>
    </row>
    <row r="392" spans="1:9" x14ac:dyDescent="0.25">
      <c r="A392" t="s">
        <v>1145</v>
      </c>
      <c r="B392">
        <v>13141</v>
      </c>
      <c r="C392" s="2">
        <f t="shared" si="38"/>
        <v>44293</v>
      </c>
      <c r="D392" s="1">
        <f>TIMEVALUE("14:31:20")</f>
        <v>0.60509259259259263</v>
      </c>
      <c r="E392" s="2">
        <f t="shared" si="39"/>
        <v>44293</v>
      </c>
      <c r="F392" s="1">
        <f>TIMEVALUE("14:40:36")</f>
        <v>0.61152777777777778</v>
      </c>
      <c r="G392" t="s">
        <v>1146</v>
      </c>
      <c r="H392" t="s">
        <v>1147</v>
      </c>
      <c r="I392">
        <v>717.81700000000001</v>
      </c>
    </row>
    <row r="393" spans="1:9" x14ac:dyDescent="0.25">
      <c r="A393" t="s">
        <v>1148</v>
      </c>
      <c r="B393">
        <v>13141</v>
      </c>
      <c r="C393" s="2">
        <f t="shared" si="38"/>
        <v>44293</v>
      </c>
      <c r="D393" s="1">
        <f>TIMEVALUE("14:43:59")</f>
        <v>0.61387731481481478</v>
      </c>
      <c r="E393" s="2">
        <f t="shared" si="39"/>
        <v>44293</v>
      </c>
      <c r="F393" s="1">
        <f>TIMEVALUE("14:54:12")</f>
        <v>0.62097222222222226</v>
      </c>
      <c r="G393" t="s">
        <v>52</v>
      </c>
      <c r="H393" t="s">
        <v>1149</v>
      </c>
      <c r="I393">
        <v>717.53700000000003</v>
      </c>
    </row>
    <row r="394" spans="1:9" x14ac:dyDescent="0.25">
      <c r="A394" t="s">
        <v>1150</v>
      </c>
      <c r="B394">
        <v>13141</v>
      </c>
      <c r="C394" s="2">
        <f t="shared" si="38"/>
        <v>44293</v>
      </c>
      <c r="D394" s="1">
        <f>TIMEVALUE("14:56:58")</f>
        <v>0.62289351851851849</v>
      </c>
      <c r="E394" s="2">
        <f t="shared" si="39"/>
        <v>44293</v>
      </c>
      <c r="F394" s="1">
        <f>TIMEVALUE("15:08:07")</f>
        <v>0.63063657407407403</v>
      </c>
      <c r="G394" t="s">
        <v>1152</v>
      </c>
      <c r="H394" t="s">
        <v>1153</v>
      </c>
      <c r="I394">
        <v>717.06799999999998</v>
      </c>
    </row>
    <row r="395" spans="1:9" x14ac:dyDescent="0.25">
      <c r="A395" t="s">
        <v>1154</v>
      </c>
      <c r="B395">
        <v>13141</v>
      </c>
      <c r="C395" s="2">
        <f t="shared" si="38"/>
        <v>44293</v>
      </c>
      <c r="D395" s="1">
        <f>TIMEVALUE("15:10:37")</f>
        <v>0.63237268518518519</v>
      </c>
      <c r="E395" s="2">
        <f t="shared" si="39"/>
        <v>44293</v>
      </c>
      <c r="F395" s="1">
        <f>TIMEVALUE("15:24:52")</f>
        <v>0.64226851851851852</v>
      </c>
      <c r="G395" t="s">
        <v>1156</v>
      </c>
      <c r="H395" t="s">
        <v>1157</v>
      </c>
      <c r="I395">
        <v>716.71600000000001</v>
      </c>
    </row>
    <row r="396" spans="1:9" x14ac:dyDescent="0.25">
      <c r="A396" t="s">
        <v>1158</v>
      </c>
      <c r="B396">
        <v>13141</v>
      </c>
      <c r="C396" s="2">
        <f t="shared" si="38"/>
        <v>44293</v>
      </c>
      <c r="D396" s="1">
        <f>TIMEVALUE("15:28:16")</f>
        <v>0.64462962962962966</v>
      </c>
      <c r="E396" s="2">
        <f t="shared" si="39"/>
        <v>44293</v>
      </c>
      <c r="F396" s="1">
        <f>TIMEVALUE("15:35:33")</f>
        <v>0.64968749999999997</v>
      </c>
      <c r="G396" t="s">
        <v>1160</v>
      </c>
      <c r="H396" t="s">
        <v>1161</v>
      </c>
      <c r="I396">
        <v>716.47699999999998</v>
      </c>
    </row>
    <row r="397" spans="1:9" x14ac:dyDescent="0.25">
      <c r="A397" t="s">
        <v>1162</v>
      </c>
      <c r="B397">
        <v>13141</v>
      </c>
      <c r="C397" s="2">
        <f t="shared" si="38"/>
        <v>44293</v>
      </c>
      <c r="D397" s="1">
        <f>TIMEVALUE("15:39:10")</f>
        <v>0.65219907407407407</v>
      </c>
      <c r="E397" s="2">
        <f t="shared" si="39"/>
        <v>44293</v>
      </c>
      <c r="F397" s="1">
        <f>TIMEVALUE("15:49:12")</f>
        <v>0.65916666666666668</v>
      </c>
      <c r="G397" t="s">
        <v>1163</v>
      </c>
      <c r="H397" t="s">
        <v>1164</v>
      </c>
      <c r="I397">
        <v>716.20500000000004</v>
      </c>
    </row>
    <row r="398" spans="1:9" x14ac:dyDescent="0.25">
      <c r="A398" t="s">
        <v>1165</v>
      </c>
      <c r="B398">
        <v>13141</v>
      </c>
      <c r="C398" s="2">
        <f t="shared" si="38"/>
        <v>44293</v>
      </c>
      <c r="D398" s="1">
        <f>TIMEVALUE("15:51:56")</f>
        <v>0.66106481481481483</v>
      </c>
      <c r="E398" s="2">
        <f t="shared" si="39"/>
        <v>44293</v>
      </c>
      <c r="F398" s="1">
        <f>TIMEVALUE("15:59:13")</f>
        <v>0.66612268518518514</v>
      </c>
      <c r="G398" t="s">
        <v>1160</v>
      </c>
      <c r="H398" t="s">
        <v>1166</v>
      </c>
      <c r="I398">
        <v>715.92100000000005</v>
      </c>
    </row>
    <row r="399" spans="1:9" x14ac:dyDescent="0.25">
      <c r="A399" t="s">
        <v>1167</v>
      </c>
      <c r="B399">
        <v>13141</v>
      </c>
      <c r="C399" s="2">
        <f t="shared" si="38"/>
        <v>44293</v>
      </c>
      <c r="D399" s="1">
        <f>TIMEVALUE("16:02:05")</f>
        <v>0.66811342592592593</v>
      </c>
      <c r="E399" s="2">
        <f t="shared" si="39"/>
        <v>44293</v>
      </c>
      <c r="F399" s="1">
        <f>TIMEVALUE("16:10:05")</f>
        <v>0.67366898148148147</v>
      </c>
      <c r="G399" t="s">
        <v>1168</v>
      </c>
      <c r="H399" t="s">
        <v>1169</v>
      </c>
      <c r="I399">
        <v>715.56700000000001</v>
      </c>
    </row>
    <row r="400" spans="1:9" x14ac:dyDescent="0.25">
      <c r="A400" t="s">
        <v>1170</v>
      </c>
      <c r="B400">
        <v>13141</v>
      </c>
      <c r="C400" s="2">
        <f>DATEVALUE("2025-04-01")</f>
        <v>44286</v>
      </c>
      <c r="D400" s="1">
        <f>TIMEVALUE("15:44:49")</f>
        <v>0.65612268518518524</v>
      </c>
      <c r="E400" s="2">
        <f>DATEVALUE("2025-04-01")</f>
        <v>44286</v>
      </c>
      <c r="F400" s="1">
        <f>TIMEVALUE("15:54:23")</f>
        <v>0.66276620370370365</v>
      </c>
      <c r="G400" t="s">
        <v>1172</v>
      </c>
      <c r="H400" t="s">
        <v>1173</v>
      </c>
      <c r="I400">
        <v>715.40499999999997</v>
      </c>
    </row>
    <row r="401" spans="1:9" x14ac:dyDescent="0.25">
      <c r="A401" t="s">
        <v>1174</v>
      </c>
      <c r="B401">
        <v>13141</v>
      </c>
      <c r="C401" s="2">
        <f>DATEVALUE("2025-04-01")</f>
        <v>44286</v>
      </c>
      <c r="D401" s="1">
        <f>TIMEVALUE("16:57:50")</f>
        <v>0.70682870370370365</v>
      </c>
      <c r="E401" s="2">
        <f>DATEVALUE("2025-04-01")</f>
        <v>44286</v>
      </c>
      <c r="F401" s="1">
        <f>TIMEVALUE("17:08:22")</f>
        <v>0.71414351851851854</v>
      </c>
      <c r="G401" t="s">
        <v>1176</v>
      </c>
      <c r="H401" t="s">
        <v>1177</v>
      </c>
      <c r="I401">
        <v>719.09799999999996</v>
      </c>
    </row>
    <row r="402" spans="1:9" x14ac:dyDescent="0.25">
      <c r="A402" t="s">
        <v>1178</v>
      </c>
      <c r="B402">
        <v>13141</v>
      </c>
      <c r="C402" s="2">
        <f>DATEVALUE("2025-04-08")</f>
        <v>44293</v>
      </c>
      <c r="D402" s="1">
        <f>TIMEVALUE("16:50:03")</f>
        <v>0.70142361111111107</v>
      </c>
      <c r="E402" s="2">
        <f>DATEVALUE("2025-04-08")</f>
        <v>44293</v>
      </c>
      <c r="F402" s="1">
        <f>TIMEVALUE("17:00:38")</f>
        <v>0.70877314814814818</v>
      </c>
      <c r="G402" t="s">
        <v>1180</v>
      </c>
      <c r="H402" t="s">
        <v>1181</v>
      </c>
      <c r="I402">
        <v>719.04499999999996</v>
      </c>
    </row>
    <row r="403" spans="1:9" x14ac:dyDescent="0.25">
      <c r="A403" t="s">
        <v>1182</v>
      </c>
      <c r="B403">
        <v>13141</v>
      </c>
      <c r="C403" s="2">
        <f t="shared" ref="C403:C412" si="40">DATEVALUE("2025-04-09")</f>
        <v>44294</v>
      </c>
      <c r="D403" s="1">
        <f>TIMEVALUE("08:25:59")</f>
        <v>0.35137731481481482</v>
      </c>
      <c r="E403" s="2">
        <f t="shared" ref="E403:E412" si="41">DATEVALUE("2025-04-09")</f>
        <v>44294</v>
      </c>
      <c r="F403" s="1">
        <f>TIMEVALUE("08:34:52")</f>
        <v>0.35754629629629631</v>
      </c>
      <c r="G403" t="s">
        <v>720</v>
      </c>
      <c r="H403" t="s">
        <v>1183</v>
      </c>
      <c r="I403">
        <v>718.64200000000005</v>
      </c>
    </row>
    <row r="404" spans="1:9" x14ac:dyDescent="0.25">
      <c r="A404" t="s">
        <v>1184</v>
      </c>
      <c r="B404">
        <v>13141</v>
      </c>
      <c r="C404" s="2">
        <f t="shared" si="40"/>
        <v>44294</v>
      </c>
      <c r="D404" s="1">
        <f>TIMEVALUE("08:38:16")</f>
        <v>0.3599074074074074</v>
      </c>
      <c r="E404" s="2">
        <f t="shared" si="41"/>
        <v>44294</v>
      </c>
      <c r="F404" s="1">
        <f>TIMEVALUE("08:47:55")</f>
        <v>0.36660879629629628</v>
      </c>
      <c r="G404" t="s">
        <v>1185</v>
      </c>
      <c r="H404" t="s">
        <v>1186</v>
      </c>
      <c r="I404">
        <v>718.30499999999995</v>
      </c>
    </row>
    <row r="405" spans="1:9" x14ac:dyDescent="0.25">
      <c r="A405" t="s">
        <v>1187</v>
      </c>
      <c r="B405">
        <v>13141</v>
      </c>
      <c r="C405" s="2">
        <f t="shared" si="40"/>
        <v>44294</v>
      </c>
      <c r="D405" s="1">
        <f>TIMEVALUE("08:53:37")</f>
        <v>0.37056712962962962</v>
      </c>
      <c r="E405" s="2">
        <f t="shared" si="41"/>
        <v>44294</v>
      </c>
      <c r="F405" s="1">
        <f>TIMEVALUE("09:03:45")</f>
        <v>0.37760416666666669</v>
      </c>
      <c r="G405" t="s">
        <v>1105</v>
      </c>
      <c r="H405" t="s">
        <v>1188</v>
      </c>
      <c r="I405">
        <v>717.92100000000005</v>
      </c>
    </row>
    <row r="406" spans="1:9" x14ac:dyDescent="0.25">
      <c r="A406" t="s">
        <v>1189</v>
      </c>
      <c r="B406">
        <v>13141</v>
      </c>
      <c r="C406" s="2">
        <f t="shared" si="40"/>
        <v>44294</v>
      </c>
      <c r="D406" s="1">
        <f>TIMEVALUE("09:20:26")</f>
        <v>0.38918981481481479</v>
      </c>
      <c r="E406" s="2">
        <f t="shared" si="41"/>
        <v>44294</v>
      </c>
      <c r="F406" s="1">
        <f>TIMEVALUE("09:27:36")</f>
        <v>0.39416666666666667</v>
      </c>
      <c r="G406" t="s">
        <v>291</v>
      </c>
      <c r="H406" t="s">
        <v>1191</v>
      </c>
      <c r="I406">
        <v>717.74199999999996</v>
      </c>
    </row>
    <row r="407" spans="1:9" x14ac:dyDescent="0.25">
      <c r="A407" t="s">
        <v>1192</v>
      </c>
      <c r="B407">
        <v>13141</v>
      </c>
      <c r="C407" s="2">
        <f t="shared" si="40"/>
        <v>44294</v>
      </c>
      <c r="D407" s="1">
        <f>TIMEVALUE("09:29:45")</f>
        <v>0.39565972222222223</v>
      </c>
      <c r="E407" s="2">
        <f t="shared" si="41"/>
        <v>44294</v>
      </c>
      <c r="F407" s="1">
        <f>TIMEVALUE("09:41:34")</f>
        <v>0.40386574074074072</v>
      </c>
      <c r="G407" t="s">
        <v>1193</v>
      </c>
      <c r="H407" t="s">
        <v>1194</v>
      </c>
      <c r="I407">
        <v>717.47</v>
      </c>
    </row>
    <row r="408" spans="1:9" x14ac:dyDescent="0.25">
      <c r="A408" t="s">
        <v>1195</v>
      </c>
      <c r="B408">
        <v>13141</v>
      </c>
      <c r="C408" s="2">
        <f t="shared" si="40"/>
        <v>44294</v>
      </c>
      <c r="D408" s="1">
        <f>TIMEVALUE("09:44:34")</f>
        <v>0.4059490740740741</v>
      </c>
      <c r="E408" s="2">
        <f t="shared" si="41"/>
        <v>44294</v>
      </c>
      <c r="F408" s="1">
        <f>TIMEVALUE("09:57:41")</f>
        <v>0.4150578703703704</v>
      </c>
      <c r="G408" t="s">
        <v>1197</v>
      </c>
      <c r="H408" t="s">
        <v>1198</v>
      </c>
      <c r="I408">
        <v>717.11099999999999</v>
      </c>
    </row>
    <row r="409" spans="1:9" x14ac:dyDescent="0.25">
      <c r="A409" t="s">
        <v>1199</v>
      </c>
      <c r="B409">
        <v>13141</v>
      </c>
      <c r="C409" s="2">
        <f t="shared" si="40"/>
        <v>44294</v>
      </c>
      <c r="D409" s="1">
        <f>TIMEVALUE("10:00:32")</f>
        <v>0.41703703703703704</v>
      </c>
      <c r="E409" s="2">
        <f t="shared" si="41"/>
        <v>44294</v>
      </c>
      <c r="F409" s="1">
        <f>TIMEVALUE("10:08:21")</f>
        <v>0.42246527777777776</v>
      </c>
      <c r="G409" t="s">
        <v>28</v>
      </c>
      <c r="H409" t="s">
        <v>1200</v>
      </c>
      <c r="I409">
        <v>716.77300000000002</v>
      </c>
    </row>
    <row r="410" spans="1:9" x14ac:dyDescent="0.25">
      <c r="A410" t="s">
        <v>1201</v>
      </c>
      <c r="B410">
        <v>13141</v>
      </c>
      <c r="C410" s="2">
        <f t="shared" si="40"/>
        <v>44294</v>
      </c>
      <c r="D410" s="1">
        <f>TIMEVALUE("10:11:44")</f>
        <v>0.42481481481481481</v>
      </c>
      <c r="E410" s="2">
        <f t="shared" si="41"/>
        <v>44294</v>
      </c>
      <c r="F410" s="1">
        <f>TIMEVALUE("10:22:57")</f>
        <v>0.43260416666666668</v>
      </c>
      <c r="G410" t="s">
        <v>1202</v>
      </c>
      <c r="H410" t="s">
        <v>1203</v>
      </c>
      <c r="I410">
        <v>716.38400000000001</v>
      </c>
    </row>
    <row r="411" spans="1:9" x14ac:dyDescent="0.25">
      <c r="A411" t="s">
        <v>1204</v>
      </c>
      <c r="B411">
        <v>13141</v>
      </c>
      <c r="C411" s="2">
        <f t="shared" si="40"/>
        <v>44294</v>
      </c>
      <c r="D411" s="1">
        <f>TIMEVALUE("10:25:16")</f>
        <v>0.43421296296296297</v>
      </c>
      <c r="E411" s="2">
        <f t="shared" si="41"/>
        <v>44294</v>
      </c>
      <c r="F411" s="1">
        <f>TIMEVALUE("10:36:45")</f>
        <v>0.44218750000000001</v>
      </c>
      <c r="G411" t="s">
        <v>1205</v>
      </c>
      <c r="H411" t="s">
        <v>1206</v>
      </c>
      <c r="I411">
        <v>716.07799999999997</v>
      </c>
    </row>
    <row r="412" spans="1:9" x14ac:dyDescent="0.25">
      <c r="A412" t="s">
        <v>1207</v>
      </c>
      <c r="B412">
        <v>13141</v>
      </c>
      <c r="C412" s="2">
        <f t="shared" si="40"/>
        <v>44294</v>
      </c>
      <c r="D412" s="1">
        <f>TIMEVALUE("10:38:43")</f>
        <v>0.44355324074074076</v>
      </c>
      <c r="E412" s="2">
        <f t="shared" si="41"/>
        <v>44294</v>
      </c>
      <c r="F412" s="1">
        <f>TIMEVALUE("10:47:38")</f>
        <v>0.44974537037037038</v>
      </c>
      <c r="G412" t="s">
        <v>1208</v>
      </c>
      <c r="H412" t="s">
        <v>1209</v>
      </c>
      <c r="I412">
        <v>715.85</v>
      </c>
    </row>
    <row r="413" spans="1:9" x14ac:dyDescent="0.25">
      <c r="A413" t="s">
        <v>1210</v>
      </c>
      <c r="B413">
        <v>13141</v>
      </c>
      <c r="C413" s="2">
        <f>DATEVALUE("2025-04-01")</f>
        <v>44286</v>
      </c>
      <c r="D413" s="1">
        <f>TIMEVALUE("15:59:07")</f>
        <v>0.66605324074074079</v>
      </c>
      <c r="E413" s="2">
        <f>DATEVALUE("2025-04-01")</f>
        <v>44286</v>
      </c>
      <c r="F413" s="1">
        <f>TIMEVALUE("16:10:11")</f>
        <v>0.67373842592592592</v>
      </c>
      <c r="G413" t="s">
        <v>1211</v>
      </c>
      <c r="H413" t="s">
        <v>1212</v>
      </c>
      <c r="I413">
        <v>715.64200000000005</v>
      </c>
    </row>
    <row r="414" spans="1:9" x14ac:dyDescent="0.25">
      <c r="A414" t="s">
        <v>1213</v>
      </c>
      <c r="B414">
        <v>13141</v>
      </c>
      <c r="C414" s="2">
        <f>DATEVALUE("2025-04-01")</f>
        <v>44286</v>
      </c>
      <c r="D414" s="1">
        <f>TIMEVALUE("16:38:55")</f>
        <v>0.69369212962962967</v>
      </c>
      <c r="E414" s="2">
        <f>DATEVALUE("2025-04-01")</f>
        <v>44286</v>
      </c>
      <c r="F414" s="1">
        <f>TIMEVALUE("16:52:50")</f>
        <v>0.70335648148148144</v>
      </c>
      <c r="G414" t="s">
        <v>1215</v>
      </c>
      <c r="H414" t="s">
        <v>1216</v>
      </c>
      <c r="I414">
        <v>719.46100000000001</v>
      </c>
    </row>
    <row r="415" spans="1:9" x14ac:dyDescent="0.25">
      <c r="A415" t="s">
        <v>1217</v>
      </c>
      <c r="B415">
        <v>13141</v>
      </c>
      <c r="C415" s="2">
        <f>DATEVALUE("2025-04-09")</f>
        <v>44294</v>
      </c>
      <c r="D415" s="1">
        <f>TIMEVALUE("11:06:46")</f>
        <v>0.46303240740740742</v>
      </c>
      <c r="E415" s="2">
        <f>DATEVALUE("2025-04-09")</f>
        <v>44294</v>
      </c>
      <c r="F415" s="1">
        <f>TIMEVALUE("11:17:40")</f>
        <v>0.47060185185185183</v>
      </c>
      <c r="G415" t="s">
        <v>1219</v>
      </c>
      <c r="H415" t="s">
        <v>1220</v>
      </c>
      <c r="I415">
        <v>719.24300000000005</v>
      </c>
    </row>
    <row r="416" spans="1:9" x14ac:dyDescent="0.25">
      <c r="A416" t="s">
        <v>1221</v>
      </c>
      <c r="B416">
        <v>13141</v>
      </c>
      <c r="C416" s="2">
        <f>DATEVALUE("2025-04-09")</f>
        <v>44294</v>
      </c>
      <c r="D416" s="1">
        <f>TIMEVALUE("11:21:10")</f>
        <v>0.47303240740740743</v>
      </c>
      <c r="E416" s="2">
        <f>DATEVALUE("2025-04-09")</f>
        <v>44294</v>
      </c>
      <c r="F416" s="1">
        <f>TIMEVALUE("12:50:56")</f>
        <v>0.53537037037037039</v>
      </c>
      <c r="G416" t="s">
        <v>1223</v>
      </c>
      <c r="H416" t="s">
        <v>1224</v>
      </c>
      <c r="I416">
        <v>719.01099999999997</v>
      </c>
    </row>
    <row r="417" spans="1:9" x14ac:dyDescent="0.25">
      <c r="A417" t="s">
        <v>1225</v>
      </c>
      <c r="B417">
        <v>13141</v>
      </c>
      <c r="C417" s="2">
        <f t="shared" ref="C417:C425" si="42">DATEVALUE("2025-04-10")</f>
        <v>44295</v>
      </c>
      <c r="D417" s="1">
        <f>TIMEVALUE("08:49:08")</f>
        <v>0.36745370370370373</v>
      </c>
      <c r="E417" s="2">
        <f t="shared" ref="E417:E425" si="43">DATEVALUE("2025-04-10")</f>
        <v>44295</v>
      </c>
      <c r="F417" s="1">
        <f>TIMEVALUE("09:21:42")</f>
        <v>0.39006944444444447</v>
      </c>
      <c r="G417" t="s">
        <v>1227</v>
      </c>
      <c r="H417" t="s">
        <v>1228</v>
      </c>
      <c r="I417">
        <v>718.66300000000001</v>
      </c>
    </row>
    <row r="418" spans="1:9" x14ac:dyDescent="0.25">
      <c r="A418" t="s">
        <v>1229</v>
      </c>
      <c r="B418">
        <v>13141</v>
      </c>
      <c r="C418" s="2">
        <f t="shared" si="42"/>
        <v>44295</v>
      </c>
      <c r="D418" s="1">
        <f>TIMEVALUE("09:26:21")</f>
        <v>0.39329861111111108</v>
      </c>
      <c r="E418" s="2">
        <f t="shared" si="43"/>
        <v>44295</v>
      </c>
      <c r="F418" s="1">
        <f>TIMEVALUE("09:33:15")</f>
        <v>0.39809027777777778</v>
      </c>
      <c r="G418" t="s">
        <v>1231</v>
      </c>
      <c r="H418" t="s">
        <v>1232</v>
      </c>
      <c r="I418">
        <v>718.33100000000002</v>
      </c>
    </row>
    <row r="419" spans="1:9" x14ac:dyDescent="0.25">
      <c r="A419" t="s">
        <v>1233</v>
      </c>
      <c r="B419">
        <v>13141</v>
      </c>
      <c r="C419" s="2">
        <f t="shared" si="42"/>
        <v>44295</v>
      </c>
      <c r="D419" s="1">
        <f>TIMEVALUE("09:35:23")</f>
        <v>0.39957175925925925</v>
      </c>
      <c r="E419" s="2">
        <f t="shared" si="43"/>
        <v>44295</v>
      </c>
      <c r="F419" s="1">
        <f>TIMEVALUE("09:46:43")</f>
        <v>0.40744212962962961</v>
      </c>
      <c r="G419" t="s">
        <v>965</v>
      </c>
      <c r="H419" t="s">
        <v>1235</v>
      </c>
      <c r="I419">
        <v>718.04700000000003</v>
      </c>
    </row>
    <row r="420" spans="1:9" x14ac:dyDescent="0.25">
      <c r="A420" t="s">
        <v>1236</v>
      </c>
      <c r="B420">
        <v>13141</v>
      </c>
      <c r="C420" s="2">
        <f t="shared" si="42"/>
        <v>44295</v>
      </c>
      <c r="D420" s="1">
        <f>TIMEVALUE("09:49:27")</f>
        <v>0.40934027777777776</v>
      </c>
      <c r="E420" s="2">
        <f t="shared" si="43"/>
        <v>44295</v>
      </c>
      <c r="F420" s="1">
        <f>TIMEVALUE("09:58:25")</f>
        <v>0.41556712962962961</v>
      </c>
      <c r="G420" t="s">
        <v>1237</v>
      </c>
      <c r="H420" t="s">
        <v>1238</v>
      </c>
      <c r="I420">
        <v>717.73</v>
      </c>
    </row>
    <row r="421" spans="1:9" x14ac:dyDescent="0.25">
      <c r="A421" t="s">
        <v>1239</v>
      </c>
      <c r="B421">
        <v>13141</v>
      </c>
      <c r="C421" s="2">
        <f t="shared" si="42"/>
        <v>44295</v>
      </c>
      <c r="D421" s="1">
        <f>TIMEVALUE("10:01:07")</f>
        <v>0.41744212962962962</v>
      </c>
      <c r="E421" s="2">
        <f t="shared" si="43"/>
        <v>44295</v>
      </c>
      <c r="F421" s="1">
        <f>TIMEVALUE("10:12:05")</f>
        <v>0.42505787037037035</v>
      </c>
      <c r="G421" t="s">
        <v>1240</v>
      </c>
      <c r="H421" t="s">
        <v>1241</v>
      </c>
      <c r="I421">
        <v>717.45699999999999</v>
      </c>
    </row>
    <row r="422" spans="1:9" x14ac:dyDescent="0.25">
      <c r="A422" t="s">
        <v>1242</v>
      </c>
      <c r="B422">
        <v>13141</v>
      </c>
      <c r="C422" s="2">
        <f t="shared" si="42"/>
        <v>44295</v>
      </c>
      <c r="D422" s="1">
        <f>TIMEVALUE("10:16:05")</f>
        <v>0.42783564814814817</v>
      </c>
      <c r="E422" s="2">
        <f t="shared" si="43"/>
        <v>44295</v>
      </c>
      <c r="F422" s="1">
        <f>TIMEVALUE("10:26:33")</f>
        <v>0.43510416666666668</v>
      </c>
      <c r="G422" t="s">
        <v>616</v>
      </c>
      <c r="H422" t="s">
        <v>1244</v>
      </c>
      <c r="I422">
        <v>717.08199999999999</v>
      </c>
    </row>
    <row r="423" spans="1:9" x14ac:dyDescent="0.25">
      <c r="A423" t="s">
        <v>1245</v>
      </c>
      <c r="B423">
        <v>13141</v>
      </c>
      <c r="C423" s="2">
        <f t="shared" si="42"/>
        <v>44295</v>
      </c>
      <c r="D423" s="1">
        <f>TIMEVALUE("10:29:12")</f>
        <v>0.43694444444444447</v>
      </c>
      <c r="E423" s="2">
        <f t="shared" si="43"/>
        <v>44295</v>
      </c>
      <c r="F423" s="1">
        <f>TIMEVALUE("10:47:32")</f>
        <v>0.44967592592592592</v>
      </c>
      <c r="G423" t="s">
        <v>1247</v>
      </c>
      <c r="H423" t="s">
        <v>1248</v>
      </c>
      <c r="I423">
        <v>716.81700000000001</v>
      </c>
    </row>
    <row r="424" spans="1:9" x14ac:dyDescent="0.25">
      <c r="A424" t="s">
        <v>1249</v>
      </c>
      <c r="B424">
        <v>13141</v>
      </c>
      <c r="C424" s="2">
        <f t="shared" si="42"/>
        <v>44295</v>
      </c>
      <c r="D424" s="1">
        <f>TIMEVALUE("10:50:00")</f>
        <v>0.4513888888888889</v>
      </c>
      <c r="E424" s="2">
        <f t="shared" si="43"/>
        <v>44295</v>
      </c>
      <c r="F424" s="1">
        <f>TIMEVALUE("11:08:20")</f>
        <v>0.46412037037037035</v>
      </c>
      <c r="G424" t="s">
        <v>1247</v>
      </c>
      <c r="H424" t="s">
        <v>1250</v>
      </c>
      <c r="I424">
        <v>716.46500000000003</v>
      </c>
    </row>
    <row r="425" spans="1:9" x14ac:dyDescent="0.25">
      <c r="A425" t="s">
        <v>1251</v>
      </c>
      <c r="B425">
        <v>13141</v>
      </c>
      <c r="C425" s="2">
        <f t="shared" si="42"/>
        <v>44295</v>
      </c>
      <c r="D425" s="1">
        <f>TIMEVALUE("11:11:28")</f>
        <v>0.46629629629629632</v>
      </c>
      <c r="E425" s="2">
        <f t="shared" si="43"/>
        <v>44295</v>
      </c>
      <c r="F425" s="1">
        <f>TIMEVALUE("11:11:28")</f>
        <v>0.46629629629629632</v>
      </c>
      <c r="G425" t="s">
        <v>162</v>
      </c>
      <c r="H425" t="s">
        <v>1252</v>
      </c>
      <c r="I425">
        <v>714.27599999999995</v>
      </c>
    </row>
    <row r="426" spans="1:9" x14ac:dyDescent="0.25">
      <c r="A426" t="s">
        <v>1253</v>
      </c>
      <c r="B426">
        <v>13141</v>
      </c>
      <c r="C426" s="2">
        <f>DATEVALUE("2025-04-01")</f>
        <v>44286</v>
      </c>
      <c r="D426" s="1">
        <f>TIMEVALUE("16:16:10")</f>
        <v>0.67789351851851853</v>
      </c>
      <c r="E426" s="2">
        <f>DATEVALUE("2025-04-01")</f>
        <v>44286</v>
      </c>
      <c r="F426" s="1">
        <f>TIMEVALUE("16:27:55")</f>
        <v>0.6860532407407407</v>
      </c>
      <c r="G426" t="s">
        <v>1254</v>
      </c>
      <c r="H426" t="s">
        <v>1255</v>
      </c>
      <c r="I426">
        <v>715.91499999999996</v>
      </c>
    </row>
    <row r="427" spans="1:9" x14ac:dyDescent="0.25">
      <c r="A427" t="s">
        <v>1256</v>
      </c>
      <c r="B427">
        <v>13141</v>
      </c>
      <c r="C427" s="2">
        <f t="shared" ref="C427:C438" si="44">DATEVALUE("2025-04-10")</f>
        <v>44295</v>
      </c>
      <c r="D427" s="1">
        <f>TIMEVALUE("13:07:45")</f>
        <v>0.54704861111111114</v>
      </c>
      <c r="E427" s="2">
        <f t="shared" ref="E427:E438" si="45">DATEVALUE("2025-04-10")</f>
        <v>44295</v>
      </c>
      <c r="F427" s="1">
        <f>TIMEVALUE("13:23:08")</f>
        <v>0.55773148148148144</v>
      </c>
      <c r="G427" t="s">
        <v>1258</v>
      </c>
      <c r="H427" t="s">
        <v>1259</v>
      </c>
      <c r="I427">
        <v>719.875</v>
      </c>
    </row>
    <row r="428" spans="1:9" x14ac:dyDescent="0.25">
      <c r="A428" t="s">
        <v>1260</v>
      </c>
      <c r="B428">
        <v>13141</v>
      </c>
      <c r="C428" s="2">
        <f t="shared" si="44"/>
        <v>44295</v>
      </c>
      <c r="D428" s="1">
        <f>TIMEVALUE("13:44:33")</f>
        <v>0.57260416666666669</v>
      </c>
      <c r="E428" s="2">
        <f t="shared" si="45"/>
        <v>44295</v>
      </c>
      <c r="F428" s="1">
        <f>TIMEVALUE("13:53:40")</f>
        <v>0.57893518518518516</v>
      </c>
      <c r="G428" t="s">
        <v>1262</v>
      </c>
      <c r="H428" t="s">
        <v>1263</v>
      </c>
      <c r="I428">
        <v>719.553</v>
      </c>
    </row>
    <row r="429" spans="1:9" x14ac:dyDescent="0.25">
      <c r="A429" t="s">
        <v>1264</v>
      </c>
      <c r="B429">
        <v>13141</v>
      </c>
      <c r="C429" s="2">
        <f t="shared" si="44"/>
        <v>44295</v>
      </c>
      <c r="D429" s="1">
        <f>TIMEVALUE("13:57:19")</f>
        <v>0.58146990740740745</v>
      </c>
      <c r="E429" s="2">
        <f t="shared" si="45"/>
        <v>44295</v>
      </c>
      <c r="F429" s="1">
        <f>TIMEVALUE("14:04:40")</f>
        <v>0.58657407407407403</v>
      </c>
      <c r="G429" t="s">
        <v>64</v>
      </c>
      <c r="H429" t="s">
        <v>1265</v>
      </c>
      <c r="I429">
        <v>719.21400000000006</v>
      </c>
    </row>
    <row r="430" spans="1:9" x14ac:dyDescent="0.25">
      <c r="A430" t="s">
        <v>1266</v>
      </c>
      <c r="B430">
        <v>13141</v>
      </c>
      <c r="C430" s="2">
        <f t="shared" si="44"/>
        <v>44295</v>
      </c>
      <c r="D430" s="1">
        <f>TIMEVALUE("14:07:20")</f>
        <v>0.58842592592592591</v>
      </c>
      <c r="E430" s="2">
        <f t="shared" si="45"/>
        <v>44295</v>
      </c>
      <c r="F430" s="1">
        <f>TIMEVALUE("14:14:27")</f>
        <v>0.59336805555555561</v>
      </c>
      <c r="G430" t="s">
        <v>1268</v>
      </c>
      <c r="H430" t="s">
        <v>1269</v>
      </c>
      <c r="I430">
        <v>718.89800000000002</v>
      </c>
    </row>
    <row r="431" spans="1:9" x14ac:dyDescent="0.25">
      <c r="A431" t="s">
        <v>1270</v>
      </c>
      <c r="B431">
        <v>13141</v>
      </c>
      <c r="C431" s="2">
        <f t="shared" si="44"/>
        <v>44295</v>
      </c>
      <c r="D431" s="1">
        <f>TIMEVALUE("14:19:16")</f>
        <v>0.59671296296296295</v>
      </c>
      <c r="E431" s="2">
        <f t="shared" si="45"/>
        <v>44295</v>
      </c>
      <c r="F431" s="1">
        <f>TIMEVALUE("14:28:38")</f>
        <v>0.60321759259259256</v>
      </c>
      <c r="G431" t="s">
        <v>1271</v>
      </c>
      <c r="H431" t="s">
        <v>1272</v>
      </c>
      <c r="I431">
        <v>718.49900000000002</v>
      </c>
    </row>
    <row r="432" spans="1:9" x14ac:dyDescent="0.25">
      <c r="A432" t="s">
        <v>1273</v>
      </c>
      <c r="B432">
        <v>13141</v>
      </c>
      <c r="C432" s="2">
        <f t="shared" si="44"/>
        <v>44295</v>
      </c>
      <c r="D432" s="1">
        <f>TIMEVALUE("14:33:37")</f>
        <v>0.60667824074074073</v>
      </c>
      <c r="E432" s="2">
        <f t="shared" si="45"/>
        <v>44295</v>
      </c>
      <c r="F432" s="1">
        <f>TIMEVALUE("14:47:18")</f>
        <v>0.61618055555555551</v>
      </c>
      <c r="G432" t="s">
        <v>1275</v>
      </c>
      <c r="H432" t="s">
        <v>1276</v>
      </c>
      <c r="I432">
        <v>718.20299999999997</v>
      </c>
    </row>
    <row r="433" spans="1:9" x14ac:dyDescent="0.25">
      <c r="A433" t="s">
        <v>1277</v>
      </c>
      <c r="B433">
        <v>13141</v>
      </c>
      <c r="C433" s="2">
        <f t="shared" si="44"/>
        <v>44295</v>
      </c>
      <c r="D433" s="1">
        <f>TIMEVALUE("14:50:57")</f>
        <v>0.61871527777777779</v>
      </c>
      <c r="E433" s="2">
        <f t="shared" si="45"/>
        <v>44295</v>
      </c>
      <c r="F433" s="1">
        <f>TIMEVALUE("14:59:09")</f>
        <v>0.62440972222222224</v>
      </c>
      <c r="G433" t="s">
        <v>726</v>
      </c>
      <c r="H433" t="s">
        <v>1279</v>
      </c>
      <c r="I433">
        <v>717.79600000000005</v>
      </c>
    </row>
    <row r="434" spans="1:9" x14ac:dyDescent="0.25">
      <c r="A434" t="s">
        <v>1280</v>
      </c>
      <c r="B434">
        <v>13141</v>
      </c>
      <c r="C434" s="2">
        <f t="shared" si="44"/>
        <v>44295</v>
      </c>
      <c r="D434" s="1">
        <f>TIMEVALUE("15:06:25")</f>
        <v>0.62945601851851851</v>
      </c>
      <c r="E434" s="2">
        <f t="shared" si="45"/>
        <v>44295</v>
      </c>
      <c r="F434" s="1">
        <f>TIMEVALUE("15:15:38")</f>
        <v>0.63585648148148144</v>
      </c>
      <c r="G434" t="s">
        <v>1281</v>
      </c>
      <c r="H434" t="s">
        <v>1282</v>
      </c>
      <c r="I434">
        <v>717.476</v>
      </c>
    </row>
    <row r="435" spans="1:9" x14ac:dyDescent="0.25">
      <c r="A435" t="s">
        <v>1283</v>
      </c>
      <c r="B435">
        <v>13141</v>
      </c>
      <c r="C435" s="2">
        <f t="shared" si="44"/>
        <v>44295</v>
      </c>
      <c r="D435" s="1">
        <f>TIMEVALUE("15:20:44")</f>
        <v>0.6393981481481481</v>
      </c>
      <c r="E435" s="2">
        <f t="shared" si="45"/>
        <v>44295</v>
      </c>
      <c r="F435" s="1">
        <f>TIMEVALUE("15:36:18")</f>
        <v>0.65020833333333339</v>
      </c>
      <c r="G435" t="s">
        <v>1285</v>
      </c>
      <c r="H435" t="s">
        <v>1286</v>
      </c>
      <c r="I435">
        <v>717.20600000000002</v>
      </c>
    </row>
    <row r="436" spans="1:9" x14ac:dyDescent="0.25">
      <c r="A436" t="s">
        <v>1287</v>
      </c>
      <c r="B436">
        <v>13141</v>
      </c>
      <c r="C436" s="2">
        <f t="shared" si="44"/>
        <v>44295</v>
      </c>
      <c r="D436" s="1">
        <f>TIMEVALUE("15:47:11")</f>
        <v>0.65776620370370376</v>
      </c>
      <c r="E436" s="2">
        <f t="shared" si="45"/>
        <v>44295</v>
      </c>
      <c r="F436" s="1">
        <f>TIMEVALUE("16:31:50")</f>
        <v>0.68877314814814816</v>
      </c>
      <c r="G436" t="s">
        <v>1289</v>
      </c>
      <c r="H436" t="s">
        <v>1290</v>
      </c>
      <c r="I436">
        <v>716.81799999999998</v>
      </c>
    </row>
    <row r="437" spans="1:9" x14ac:dyDescent="0.25">
      <c r="A437" t="s">
        <v>1291</v>
      </c>
      <c r="B437">
        <v>13141</v>
      </c>
      <c r="C437" s="2">
        <f t="shared" si="44"/>
        <v>44295</v>
      </c>
      <c r="D437" s="1">
        <f>TIMEVALUE("16:37:50")</f>
        <v>0.69293981481481481</v>
      </c>
      <c r="E437" s="2">
        <f t="shared" si="45"/>
        <v>44295</v>
      </c>
      <c r="F437" s="1">
        <f>TIMEVALUE("16:48:23")</f>
        <v>0.70026620370370374</v>
      </c>
      <c r="G437" t="s">
        <v>854</v>
      </c>
      <c r="H437" t="s">
        <v>1292</v>
      </c>
      <c r="I437">
        <v>716.49099999999999</v>
      </c>
    </row>
    <row r="438" spans="1:9" x14ac:dyDescent="0.25">
      <c r="A438" t="s">
        <v>1293</v>
      </c>
      <c r="B438">
        <v>13141</v>
      </c>
      <c r="C438" s="2">
        <f t="shared" si="44"/>
        <v>44295</v>
      </c>
      <c r="D438" s="1">
        <f>TIMEVALUE("11:25:42")</f>
        <v>0.47618055555555555</v>
      </c>
      <c r="E438" s="2">
        <f t="shared" si="45"/>
        <v>44295</v>
      </c>
      <c r="F438" s="1">
        <f>TIMEVALUE("11:33:48")</f>
        <v>0.48180555555555554</v>
      </c>
      <c r="G438" t="s">
        <v>1052</v>
      </c>
      <c r="H438" t="s">
        <v>1295</v>
      </c>
      <c r="I438">
        <v>716.28200000000004</v>
      </c>
    </row>
    <row r="439" spans="1:9" x14ac:dyDescent="0.25">
      <c r="A439" t="s">
        <v>1296</v>
      </c>
      <c r="B439">
        <v>13141</v>
      </c>
      <c r="C439" s="2">
        <f t="shared" ref="C439:C449" si="46">DATEVALUE("2025-04-11")</f>
        <v>44296</v>
      </c>
      <c r="D439" s="1">
        <f>TIMEVALUE("08:45:02")</f>
        <v>0.3646064814814815</v>
      </c>
      <c r="E439" s="2">
        <f t="shared" ref="E439:E449" si="47">DATEVALUE("2025-04-11")</f>
        <v>44296</v>
      </c>
      <c r="F439" s="1">
        <f>TIMEVALUE("08:56:38")</f>
        <v>0.37266203703703704</v>
      </c>
      <c r="G439" t="s">
        <v>40</v>
      </c>
      <c r="H439" t="s">
        <v>1298</v>
      </c>
      <c r="I439">
        <v>719.96100000000001</v>
      </c>
    </row>
    <row r="440" spans="1:9" x14ac:dyDescent="0.25">
      <c r="A440" t="s">
        <v>1299</v>
      </c>
      <c r="B440">
        <v>13141</v>
      </c>
      <c r="C440" s="2">
        <f t="shared" si="46"/>
        <v>44296</v>
      </c>
      <c r="D440" s="1">
        <f>TIMEVALUE("09:05:34")</f>
        <v>0.37886574074074075</v>
      </c>
      <c r="E440" s="2">
        <f t="shared" si="47"/>
        <v>44296</v>
      </c>
      <c r="F440" s="1">
        <f>TIMEVALUE("09:14:01")</f>
        <v>0.38473379629629628</v>
      </c>
      <c r="G440" t="s">
        <v>1301</v>
      </c>
      <c r="H440" t="s">
        <v>1302</v>
      </c>
      <c r="I440">
        <v>719.67</v>
      </c>
    </row>
    <row r="441" spans="1:9" x14ac:dyDescent="0.25">
      <c r="A441" t="s">
        <v>1303</v>
      </c>
      <c r="B441">
        <v>13141</v>
      </c>
      <c r="C441" s="2">
        <f t="shared" si="46"/>
        <v>44296</v>
      </c>
      <c r="D441" s="1">
        <f>TIMEVALUE("09:17:12")</f>
        <v>0.38694444444444442</v>
      </c>
      <c r="E441" s="2">
        <f t="shared" si="47"/>
        <v>44296</v>
      </c>
      <c r="F441" s="1">
        <f>TIMEVALUE("09:25:01")</f>
        <v>0.3923726851851852</v>
      </c>
      <c r="G441" t="s">
        <v>28</v>
      </c>
      <c r="H441" t="s">
        <v>1305</v>
      </c>
      <c r="I441">
        <v>719.34799999999996</v>
      </c>
    </row>
    <row r="442" spans="1:9" x14ac:dyDescent="0.25">
      <c r="A442" t="s">
        <v>1306</v>
      </c>
      <c r="B442">
        <v>13141</v>
      </c>
      <c r="C442" s="2">
        <f t="shared" si="46"/>
        <v>44296</v>
      </c>
      <c r="D442" s="1">
        <f>TIMEVALUE("09:27:29")</f>
        <v>0.39408564814814817</v>
      </c>
      <c r="E442" s="2">
        <f t="shared" si="47"/>
        <v>44296</v>
      </c>
      <c r="F442" s="1">
        <f>TIMEVALUE("09:37:03")</f>
        <v>0.40072916666666669</v>
      </c>
      <c r="G442" t="s">
        <v>1172</v>
      </c>
      <c r="H442" t="s">
        <v>1308</v>
      </c>
      <c r="I442">
        <v>718.97400000000005</v>
      </c>
    </row>
    <row r="443" spans="1:9" x14ac:dyDescent="0.25">
      <c r="A443" t="s">
        <v>1309</v>
      </c>
      <c r="B443">
        <v>13141</v>
      </c>
      <c r="C443" s="2">
        <f t="shared" si="46"/>
        <v>44296</v>
      </c>
      <c r="D443" s="1">
        <f>TIMEVALUE("09:39:39")</f>
        <v>0.4025347222222222</v>
      </c>
      <c r="E443" s="2">
        <f t="shared" si="47"/>
        <v>44296</v>
      </c>
      <c r="F443" s="1">
        <f>TIMEVALUE("09:51:33")</f>
        <v>0.4107986111111111</v>
      </c>
      <c r="G443" t="s">
        <v>1310</v>
      </c>
      <c r="H443" t="s">
        <v>1311</v>
      </c>
      <c r="I443">
        <v>718.66700000000003</v>
      </c>
    </row>
    <row r="444" spans="1:9" x14ac:dyDescent="0.25">
      <c r="A444" t="s">
        <v>1312</v>
      </c>
      <c r="B444">
        <v>13141</v>
      </c>
      <c r="C444" s="2">
        <f t="shared" si="46"/>
        <v>44296</v>
      </c>
      <c r="D444" s="1">
        <f>TIMEVALUE("09:53:51")</f>
        <v>0.41239583333333335</v>
      </c>
      <c r="E444" s="2">
        <f t="shared" si="47"/>
        <v>44296</v>
      </c>
      <c r="F444" s="1">
        <f>TIMEVALUE("10:03:15")</f>
        <v>0.41892361111111109</v>
      </c>
      <c r="G444" t="s">
        <v>410</v>
      </c>
      <c r="H444" t="s">
        <v>1313</v>
      </c>
      <c r="I444">
        <v>718.33199999999999</v>
      </c>
    </row>
    <row r="445" spans="1:9" x14ac:dyDescent="0.25">
      <c r="A445" t="s">
        <v>1314</v>
      </c>
      <c r="B445">
        <v>13141</v>
      </c>
      <c r="C445" s="2">
        <f t="shared" si="46"/>
        <v>44296</v>
      </c>
      <c r="D445" s="1">
        <f>TIMEVALUE("10:06:16")</f>
        <v>0.42101851851851851</v>
      </c>
      <c r="E445" s="2">
        <f t="shared" si="47"/>
        <v>44296</v>
      </c>
      <c r="F445" s="1">
        <f>TIMEVALUE("10:17:18")</f>
        <v>0.42868055555555556</v>
      </c>
      <c r="G445" t="s">
        <v>1316</v>
      </c>
      <c r="H445" t="s">
        <v>1317</v>
      </c>
      <c r="I445">
        <v>717.97799999999995</v>
      </c>
    </row>
    <row r="446" spans="1:9" x14ac:dyDescent="0.25">
      <c r="A446" t="s">
        <v>1318</v>
      </c>
      <c r="B446">
        <v>13141</v>
      </c>
      <c r="C446" s="2">
        <f t="shared" si="46"/>
        <v>44296</v>
      </c>
      <c r="D446" s="1">
        <f>TIMEVALUE("10:19:16")</f>
        <v>0.43004629629629632</v>
      </c>
      <c r="E446" s="2">
        <f t="shared" si="47"/>
        <v>44296</v>
      </c>
      <c r="F446" s="1">
        <f>TIMEVALUE("10:27:17")</f>
        <v>0.43561342592592595</v>
      </c>
      <c r="G446" t="s">
        <v>1319</v>
      </c>
      <c r="H446" t="s">
        <v>1320</v>
      </c>
      <c r="I446">
        <v>717.60199999999998</v>
      </c>
    </row>
    <row r="447" spans="1:9" x14ac:dyDescent="0.25">
      <c r="A447" t="s">
        <v>1321</v>
      </c>
      <c r="B447">
        <v>13141</v>
      </c>
      <c r="C447" s="2">
        <f t="shared" si="46"/>
        <v>44296</v>
      </c>
      <c r="D447" s="1">
        <f>TIMEVALUE("10:29:26")</f>
        <v>0.43710648148148146</v>
      </c>
      <c r="E447" s="2">
        <f t="shared" si="47"/>
        <v>44296</v>
      </c>
      <c r="F447" s="1">
        <f>TIMEVALUE("10:39:25")</f>
        <v>0.44403935185185184</v>
      </c>
      <c r="G447" t="s">
        <v>1323</v>
      </c>
      <c r="H447" t="s">
        <v>1324</v>
      </c>
      <c r="I447">
        <v>717.31</v>
      </c>
    </row>
    <row r="448" spans="1:9" x14ac:dyDescent="0.25">
      <c r="A448" t="s">
        <v>1325</v>
      </c>
      <c r="B448">
        <v>13141</v>
      </c>
      <c r="C448" s="2">
        <f t="shared" si="46"/>
        <v>44296</v>
      </c>
      <c r="D448" s="1">
        <f>TIMEVALUE("10:42:34")</f>
        <v>0.44622685185185185</v>
      </c>
      <c r="E448" s="2">
        <f t="shared" si="47"/>
        <v>44296</v>
      </c>
      <c r="F448" s="1">
        <f>TIMEVALUE("10:59:48")</f>
        <v>0.45819444444444446</v>
      </c>
      <c r="G448" t="s">
        <v>1327</v>
      </c>
      <c r="H448" t="s">
        <v>1328</v>
      </c>
      <c r="I448">
        <v>716.92499999999995</v>
      </c>
    </row>
    <row r="449" spans="1:9" x14ac:dyDescent="0.25">
      <c r="A449" t="s">
        <v>1329</v>
      </c>
      <c r="B449">
        <v>13141</v>
      </c>
      <c r="C449" s="2">
        <f t="shared" si="46"/>
        <v>44296</v>
      </c>
      <c r="D449" s="1">
        <f>TIMEVALUE("11:06:32")</f>
        <v>0.46287037037037038</v>
      </c>
      <c r="E449" s="2">
        <f t="shared" si="47"/>
        <v>44296</v>
      </c>
      <c r="F449" s="1">
        <f>TIMEVALUE("11:16:51")</f>
        <v>0.4700347222222222</v>
      </c>
      <c r="G449" t="s">
        <v>652</v>
      </c>
      <c r="H449" t="s">
        <v>1330</v>
      </c>
      <c r="I449">
        <v>716.63499999999999</v>
      </c>
    </row>
    <row r="450" spans="1:9" x14ac:dyDescent="0.25">
      <c r="A450" t="s">
        <v>1331</v>
      </c>
      <c r="B450">
        <v>13141</v>
      </c>
      <c r="C450" s="2">
        <f>DATEVALUE("2025-04-10")</f>
        <v>44295</v>
      </c>
      <c r="D450" s="1">
        <f>TIMEVALUE("11:37:58")</f>
        <v>0.48469907407407409</v>
      </c>
      <c r="E450" s="2">
        <f>DATEVALUE("2025-04-10")</f>
        <v>44295</v>
      </c>
      <c r="F450" s="1">
        <f>TIMEVALUE("11:45:53")</f>
        <v>0.49019675925925926</v>
      </c>
      <c r="G450" t="s">
        <v>1333</v>
      </c>
      <c r="H450" t="s">
        <v>1334</v>
      </c>
      <c r="I450">
        <v>716.36900000000003</v>
      </c>
    </row>
    <row r="451" spans="1:9" x14ac:dyDescent="0.25">
      <c r="A451" t="s">
        <v>1335</v>
      </c>
      <c r="B451">
        <v>13141</v>
      </c>
      <c r="C451" s="2">
        <f t="shared" ref="C451:C458" si="48">DATEVALUE("2025-04-11")</f>
        <v>44296</v>
      </c>
      <c r="D451" s="1">
        <f>TIMEVALUE("08:27:44")</f>
        <v>0.35259259259259257</v>
      </c>
      <c r="E451" s="2">
        <f t="shared" ref="E451:E458" si="49">DATEVALUE("2025-04-11")</f>
        <v>44296</v>
      </c>
      <c r="F451" s="1">
        <f>TIMEVALUE("08:39:43")</f>
        <v>0.36091435185185183</v>
      </c>
      <c r="G451" t="s">
        <v>1337</v>
      </c>
      <c r="H451" t="s">
        <v>1338</v>
      </c>
      <c r="I451">
        <v>720.23699999999997</v>
      </c>
    </row>
    <row r="452" spans="1:9" x14ac:dyDescent="0.25">
      <c r="A452" t="s">
        <v>1339</v>
      </c>
      <c r="B452">
        <v>13141</v>
      </c>
      <c r="C452" s="2">
        <f t="shared" si="48"/>
        <v>44296</v>
      </c>
      <c r="D452" s="1">
        <f>TIMEVALUE("11:38:35")</f>
        <v>0.4851273148148148</v>
      </c>
      <c r="E452" s="2">
        <f t="shared" si="49"/>
        <v>44296</v>
      </c>
      <c r="F452" s="1">
        <f>TIMEVALUE("11:49:15")</f>
        <v>0.49253472222222222</v>
      </c>
      <c r="G452" t="s">
        <v>1340</v>
      </c>
      <c r="H452" t="s">
        <v>1341</v>
      </c>
      <c r="I452">
        <v>719.93600000000004</v>
      </c>
    </row>
    <row r="453" spans="1:9" x14ac:dyDescent="0.25">
      <c r="A453" t="s">
        <v>1342</v>
      </c>
      <c r="B453">
        <v>13141</v>
      </c>
      <c r="C453" s="2">
        <f t="shared" si="48"/>
        <v>44296</v>
      </c>
      <c r="D453" s="1">
        <f>TIMEVALUE("11:51:55")</f>
        <v>0.49438657407407405</v>
      </c>
      <c r="E453" s="2">
        <f t="shared" si="49"/>
        <v>44296</v>
      </c>
      <c r="F453" s="1">
        <f>TIMEVALUE("12:01:46")</f>
        <v>0.5012268518518519</v>
      </c>
      <c r="G453" t="s">
        <v>1344</v>
      </c>
      <c r="H453" t="s">
        <v>1345</v>
      </c>
      <c r="I453">
        <v>719.57399999999996</v>
      </c>
    </row>
    <row r="454" spans="1:9" x14ac:dyDescent="0.25">
      <c r="A454" t="s">
        <v>1346</v>
      </c>
      <c r="B454">
        <v>13141</v>
      </c>
      <c r="C454" s="2">
        <f t="shared" si="48"/>
        <v>44296</v>
      </c>
      <c r="D454" s="1">
        <f>TIMEVALUE("13:55:21")</f>
        <v>0.58010416666666664</v>
      </c>
      <c r="E454" s="2">
        <f t="shared" si="49"/>
        <v>44296</v>
      </c>
      <c r="F454" s="1">
        <f>TIMEVALUE("14:03:37")</f>
        <v>0.58584490740740736</v>
      </c>
      <c r="G454" t="s">
        <v>385</v>
      </c>
      <c r="H454" t="s">
        <v>1348</v>
      </c>
      <c r="I454">
        <v>717.80100000000004</v>
      </c>
    </row>
    <row r="455" spans="1:9" x14ac:dyDescent="0.25">
      <c r="A455" t="s">
        <v>1349</v>
      </c>
      <c r="B455">
        <v>13141</v>
      </c>
      <c r="C455" s="2">
        <f t="shared" si="48"/>
        <v>44296</v>
      </c>
      <c r="D455" s="1">
        <f>TIMEVALUE("14:05:53")</f>
        <v>0.58741898148148153</v>
      </c>
      <c r="E455" s="2">
        <f t="shared" si="49"/>
        <v>44296</v>
      </c>
      <c r="F455" s="1">
        <f>TIMEVALUE("14:18:00")</f>
        <v>0.59583333333333333</v>
      </c>
      <c r="G455" t="s">
        <v>1351</v>
      </c>
      <c r="H455" t="s">
        <v>1352</v>
      </c>
      <c r="I455">
        <v>717.46100000000001</v>
      </c>
    </row>
    <row r="456" spans="1:9" x14ac:dyDescent="0.25">
      <c r="A456" t="s">
        <v>1353</v>
      </c>
      <c r="B456">
        <v>13141</v>
      </c>
      <c r="C456" s="2">
        <f t="shared" si="48"/>
        <v>44296</v>
      </c>
      <c r="D456" s="1">
        <f>TIMEVALUE("14:20:01")</f>
        <v>0.59723379629629625</v>
      </c>
      <c r="E456" s="2">
        <f t="shared" si="49"/>
        <v>44296</v>
      </c>
      <c r="F456" s="1">
        <f>TIMEVALUE("14:34:01")</f>
        <v>0.60695601851851855</v>
      </c>
      <c r="G456" t="s">
        <v>1355</v>
      </c>
      <c r="H456" t="s">
        <v>1356</v>
      </c>
      <c r="I456">
        <v>717.20399999999995</v>
      </c>
    </row>
    <row r="457" spans="1:9" x14ac:dyDescent="0.25">
      <c r="A457" t="s">
        <v>1357</v>
      </c>
      <c r="B457">
        <v>13141</v>
      </c>
      <c r="C457" s="2">
        <f t="shared" si="48"/>
        <v>44296</v>
      </c>
      <c r="D457" s="1">
        <f>TIMEVALUE("14:38:33")</f>
        <v>0.61010416666666667</v>
      </c>
      <c r="E457" s="2">
        <f t="shared" si="49"/>
        <v>44296</v>
      </c>
      <c r="F457" s="1">
        <f>TIMEVALUE("14:47:25")</f>
        <v>0.61626157407407411</v>
      </c>
      <c r="G457" t="s">
        <v>167</v>
      </c>
      <c r="H457" t="s">
        <v>1358</v>
      </c>
      <c r="I457">
        <v>716.97400000000005</v>
      </c>
    </row>
    <row r="458" spans="1:9" x14ac:dyDescent="0.25">
      <c r="A458" t="s">
        <v>1359</v>
      </c>
      <c r="B458">
        <v>13141</v>
      </c>
      <c r="C458" s="2">
        <f t="shared" si="48"/>
        <v>44296</v>
      </c>
      <c r="D458" s="1">
        <f>TIMEVALUE("08:11:16")</f>
        <v>0.34115740740740741</v>
      </c>
      <c r="E458" s="2">
        <f t="shared" si="49"/>
        <v>44296</v>
      </c>
      <c r="F458" s="1">
        <f>TIMEVALUE("08:19:50")</f>
        <v>0.34710648148148149</v>
      </c>
      <c r="G458" t="s">
        <v>25</v>
      </c>
      <c r="H458" t="s">
        <v>1360</v>
      </c>
      <c r="I458">
        <v>716.63900000000001</v>
      </c>
    </row>
    <row r="459" spans="1:9" x14ac:dyDescent="0.25">
      <c r="A459" t="s">
        <v>1361</v>
      </c>
      <c r="B459">
        <v>13115</v>
      </c>
      <c r="C459" s="2">
        <f>DATEVALUE("2025-03-19")</f>
        <v>44273</v>
      </c>
      <c r="D459" s="1">
        <f>TIMEVALUE("15:41:41")</f>
        <v>0.65394675925925927</v>
      </c>
      <c r="E459" s="2">
        <f>DATEVALUE("2025-03-19")</f>
        <v>44273</v>
      </c>
      <c r="F459" s="1">
        <f>TIMEVALUE("15:45:57")</f>
        <v>0.65690972222222221</v>
      </c>
      <c r="G459" t="s">
        <v>1363</v>
      </c>
      <c r="H459" t="s">
        <v>1364</v>
      </c>
      <c r="I459">
        <v>705.58600000000001</v>
      </c>
    </row>
    <row r="460" spans="1:9" x14ac:dyDescent="0.25">
      <c r="A460" t="s">
        <v>1365</v>
      </c>
      <c r="B460">
        <v>13141</v>
      </c>
      <c r="C460" s="2">
        <f t="shared" ref="C460:C466" si="50">DATEVALUE("2025-04-11")</f>
        <v>44296</v>
      </c>
      <c r="D460" s="1">
        <f>TIMEVALUE("15:22:09")</f>
        <v>0.64038194444444441</v>
      </c>
      <c r="E460" s="2">
        <f t="shared" ref="E460:E466" si="51">DATEVALUE("2025-04-11")</f>
        <v>44296</v>
      </c>
      <c r="F460" s="1">
        <f>TIMEVALUE("15:44:19")</f>
        <v>0.65577546296296296</v>
      </c>
      <c r="G460" t="s">
        <v>1366</v>
      </c>
      <c r="H460" t="s">
        <v>1367</v>
      </c>
      <c r="I460">
        <v>713.93100000000004</v>
      </c>
    </row>
    <row r="461" spans="1:9" x14ac:dyDescent="0.25">
      <c r="A461" t="s">
        <v>1368</v>
      </c>
      <c r="B461">
        <v>13141</v>
      </c>
      <c r="C461" s="2">
        <f t="shared" si="50"/>
        <v>44296</v>
      </c>
      <c r="D461" s="1">
        <f>TIMEVALUE("15:48:01")</f>
        <v>0.65834490740740736</v>
      </c>
      <c r="E461" s="2">
        <f t="shared" si="51"/>
        <v>44296</v>
      </c>
      <c r="F461" s="1">
        <f>TIMEVALUE("16:02:12")</f>
        <v>0.66819444444444442</v>
      </c>
      <c r="G461" t="s">
        <v>1370</v>
      </c>
      <c r="H461" t="s">
        <v>1371</v>
      </c>
      <c r="I461">
        <v>713.76800000000003</v>
      </c>
    </row>
    <row r="462" spans="1:9" x14ac:dyDescent="0.25">
      <c r="A462" t="s">
        <v>1372</v>
      </c>
      <c r="B462">
        <v>13141</v>
      </c>
      <c r="C462" s="2">
        <f t="shared" si="50"/>
        <v>44296</v>
      </c>
      <c r="D462" s="1">
        <f>TIMEVALUE("16:05:52")</f>
        <v>0.67074074074074075</v>
      </c>
      <c r="E462" s="2">
        <f t="shared" si="51"/>
        <v>44296</v>
      </c>
      <c r="F462" s="1">
        <f>TIMEVALUE("16:15:38")</f>
        <v>0.67752314814814818</v>
      </c>
      <c r="G462" t="s">
        <v>1048</v>
      </c>
      <c r="H462" t="s">
        <v>1373</v>
      </c>
      <c r="I462">
        <v>713.48099999999999</v>
      </c>
    </row>
    <row r="463" spans="1:9" x14ac:dyDescent="0.25">
      <c r="A463" t="s">
        <v>1374</v>
      </c>
      <c r="B463">
        <v>13141</v>
      </c>
      <c r="C463" s="2">
        <f t="shared" si="50"/>
        <v>44296</v>
      </c>
      <c r="D463" s="1">
        <f>TIMEVALUE("16:20:11")</f>
        <v>0.68068287037037034</v>
      </c>
      <c r="E463" s="2">
        <f t="shared" si="51"/>
        <v>44296</v>
      </c>
      <c r="F463" s="1">
        <f>TIMEVALUE("16:27:31")</f>
        <v>0.68577546296296299</v>
      </c>
      <c r="G463" t="s">
        <v>1125</v>
      </c>
      <c r="H463" t="s">
        <v>1376</v>
      </c>
      <c r="I463">
        <v>713.202</v>
      </c>
    </row>
    <row r="464" spans="1:9" x14ac:dyDescent="0.25">
      <c r="A464" t="s">
        <v>1377</v>
      </c>
      <c r="B464">
        <v>13141</v>
      </c>
      <c r="C464" s="2">
        <f t="shared" si="50"/>
        <v>44296</v>
      </c>
      <c r="D464" s="1">
        <f>TIMEVALUE("16:30:46")</f>
        <v>0.68803240740740745</v>
      </c>
      <c r="E464" s="2">
        <f t="shared" si="51"/>
        <v>44296</v>
      </c>
      <c r="F464" s="1">
        <f>TIMEVALUE("16:38:17")</f>
        <v>0.69325231481481486</v>
      </c>
      <c r="G464" t="s">
        <v>849</v>
      </c>
      <c r="H464" t="s">
        <v>1379</v>
      </c>
      <c r="I464">
        <v>712.90099999999995</v>
      </c>
    </row>
    <row r="465" spans="1:9" x14ac:dyDescent="0.25">
      <c r="A465" t="s">
        <v>1380</v>
      </c>
      <c r="B465">
        <v>13141</v>
      </c>
      <c r="C465" s="2">
        <f t="shared" si="50"/>
        <v>44296</v>
      </c>
      <c r="D465" s="1">
        <f>TIMEVALUE("16:40:28")</f>
        <v>0.69476851851851851</v>
      </c>
      <c r="E465" s="2">
        <f t="shared" si="51"/>
        <v>44296</v>
      </c>
      <c r="F465" s="1">
        <f>TIMEVALUE("16:48:34")</f>
        <v>0.7003935185185185</v>
      </c>
      <c r="G465" t="s">
        <v>1052</v>
      </c>
      <c r="H465" t="s">
        <v>1382</v>
      </c>
      <c r="I465">
        <v>712.55799999999999</v>
      </c>
    </row>
    <row r="466" spans="1:9" x14ac:dyDescent="0.25">
      <c r="A466" t="s">
        <v>1383</v>
      </c>
      <c r="B466">
        <v>13141</v>
      </c>
      <c r="C466" s="2">
        <f t="shared" si="50"/>
        <v>44296</v>
      </c>
      <c r="D466" s="1">
        <f>TIMEVALUE("15:00:21")</f>
        <v>0.62524305555555559</v>
      </c>
      <c r="E466" s="2">
        <f t="shared" si="51"/>
        <v>44296</v>
      </c>
      <c r="F466" s="1">
        <f>TIMEVALUE("15:11:05")</f>
        <v>0.63269675925925928</v>
      </c>
      <c r="G466" t="s">
        <v>1384</v>
      </c>
      <c r="H466" t="s">
        <v>1385</v>
      </c>
      <c r="I466">
        <v>710.63900000000001</v>
      </c>
    </row>
    <row r="467" spans="1:9" x14ac:dyDescent="0.25">
      <c r="A467" t="s">
        <v>1386</v>
      </c>
      <c r="B467">
        <v>13118</v>
      </c>
      <c r="C467" s="2">
        <f>DATEVALUE("2025-03-19")</f>
        <v>44273</v>
      </c>
      <c r="D467" s="1">
        <f>TIMEVALUE("15:48:10")</f>
        <v>0.65844907407407405</v>
      </c>
      <c r="E467" s="2">
        <f>DATEVALUE("2025-03-19")</f>
        <v>44273</v>
      </c>
      <c r="F467" s="1">
        <f>TIMEVALUE("15:56:25")</f>
        <v>0.66417824074074072</v>
      </c>
      <c r="G467" t="s">
        <v>1388</v>
      </c>
      <c r="H467" t="s">
        <v>1389</v>
      </c>
      <c r="I467">
        <v>725.86800000000005</v>
      </c>
    </row>
    <row r="468" spans="1:9" x14ac:dyDescent="0.25">
      <c r="A468" t="s">
        <v>1390</v>
      </c>
      <c r="B468">
        <v>13118</v>
      </c>
      <c r="C468" s="2">
        <f>DATEVALUE("2025-03-19")</f>
        <v>44273</v>
      </c>
      <c r="D468" s="1">
        <f>TIMEVALUE("15:24:58")</f>
        <v>0.64233796296296297</v>
      </c>
      <c r="E468" s="2">
        <f>DATEVALUE("2025-03-19")</f>
        <v>44273</v>
      </c>
      <c r="F468" s="1">
        <f>TIMEVALUE("15:33:27")</f>
        <v>0.64822916666666663</v>
      </c>
      <c r="G468" t="s">
        <v>1391</v>
      </c>
      <c r="H468" t="s">
        <v>1392</v>
      </c>
      <c r="I468">
        <v>732.33399999999995</v>
      </c>
    </row>
    <row r="469" spans="1:9" x14ac:dyDescent="0.25">
      <c r="A469" t="s">
        <v>1393</v>
      </c>
      <c r="B469">
        <v>13141</v>
      </c>
      <c r="C469" s="2">
        <f t="shared" ref="C469:C480" si="52">DATEVALUE("2025-03-26")</f>
        <v>44280</v>
      </c>
      <c r="D469" s="1">
        <f>TIMEVALUE("13:07:52")</f>
        <v>0.54712962962962963</v>
      </c>
      <c r="E469" s="2">
        <f t="shared" ref="E469:E480" si="53">DATEVALUE("2025-03-26")</f>
        <v>44280</v>
      </c>
      <c r="F469" s="1">
        <f>TIMEVALUE("13:08:25")</f>
        <v>0.54751157407407403</v>
      </c>
      <c r="G469" t="s">
        <v>1395</v>
      </c>
      <c r="H469" t="s">
        <v>1396</v>
      </c>
      <c r="I469">
        <v>732.19399999999996</v>
      </c>
    </row>
    <row r="470" spans="1:9" x14ac:dyDescent="0.25">
      <c r="A470" t="s">
        <v>1397</v>
      </c>
      <c r="B470">
        <v>13141</v>
      </c>
      <c r="C470" s="2">
        <f t="shared" si="52"/>
        <v>44280</v>
      </c>
      <c r="D470" s="1">
        <f>TIMEVALUE("13:53:07")</f>
        <v>0.57855324074074077</v>
      </c>
      <c r="E470" s="2">
        <f t="shared" si="53"/>
        <v>44280</v>
      </c>
      <c r="F470" s="1">
        <f>TIMEVALUE("14:00:45")</f>
        <v>0.58385416666666667</v>
      </c>
      <c r="G470" t="s">
        <v>1399</v>
      </c>
      <c r="H470" t="s">
        <v>1400</v>
      </c>
      <c r="I470">
        <v>721.17100000000005</v>
      </c>
    </row>
    <row r="471" spans="1:9" x14ac:dyDescent="0.25">
      <c r="A471" t="s">
        <v>1401</v>
      </c>
      <c r="B471">
        <v>13141</v>
      </c>
      <c r="C471" s="2">
        <f t="shared" si="52"/>
        <v>44280</v>
      </c>
      <c r="D471" s="1">
        <f>TIMEVALUE("14:04:35")</f>
        <v>0.58651620370370372</v>
      </c>
      <c r="E471" s="2">
        <f t="shared" si="53"/>
        <v>44280</v>
      </c>
      <c r="F471" s="1">
        <f>TIMEVALUE("14:15:48")</f>
        <v>0.59430555555555553</v>
      </c>
      <c r="G471" t="s">
        <v>1202</v>
      </c>
      <c r="H471" t="s">
        <v>1403</v>
      </c>
      <c r="I471">
        <v>720.78700000000003</v>
      </c>
    </row>
    <row r="472" spans="1:9" x14ac:dyDescent="0.25">
      <c r="A472" t="s">
        <v>1404</v>
      </c>
      <c r="B472">
        <v>13141</v>
      </c>
      <c r="C472" s="2">
        <f t="shared" si="52"/>
        <v>44280</v>
      </c>
      <c r="D472" s="1">
        <f>TIMEVALUE("14:18:34")</f>
        <v>0.59622685185185187</v>
      </c>
      <c r="E472" s="2">
        <f t="shared" si="53"/>
        <v>44280</v>
      </c>
      <c r="F472" s="1">
        <f>TIMEVALUE("14:27:08")</f>
        <v>0.60217592592592595</v>
      </c>
      <c r="G472" t="s">
        <v>25</v>
      </c>
      <c r="H472" t="s">
        <v>1406</v>
      </c>
      <c r="I472">
        <v>720.53</v>
      </c>
    </row>
    <row r="473" spans="1:9" x14ac:dyDescent="0.25">
      <c r="A473" t="s">
        <v>1407</v>
      </c>
      <c r="B473">
        <v>13141</v>
      </c>
      <c r="C473" s="2">
        <f t="shared" si="52"/>
        <v>44280</v>
      </c>
      <c r="D473" s="1">
        <f>TIMEVALUE("14:29:45")</f>
        <v>0.6039930555555556</v>
      </c>
      <c r="E473" s="2">
        <f t="shared" si="53"/>
        <v>44280</v>
      </c>
      <c r="F473" s="1">
        <f>TIMEVALUE("14:39:43")</f>
        <v>0.61091435185185183</v>
      </c>
      <c r="G473" t="s">
        <v>1408</v>
      </c>
      <c r="H473" t="s">
        <v>1409</v>
      </c>
      <c r="I473">
        <v>720.07600000000002</v>
      </c>
    </row>
    <row r="474" spans="1:9" x14ac:dyDescent="0.25">
      <c r="A474" t="s">
        <v>1410</v>
      </c>
      <c r="B474">
        <v>13141</v>
      </c>
      <c r="C474" s="2">
        <f t="shared" si="52"/>
        <v>44280</v>
      </c>
      <c r="D474" s="1">
        <f>TIMEVALUE("14:43:19")</f>
        <v>0.61341435185185189</v>
      </c>
      <c r="E474" s="2">
        <f t="shared" si="53"/>
        <v>44280</v>
      </c>
      <c r="F474" s="1">
        <f>TIMEVALUE("14:54:24")</f>
        <v>0.62111111111111106</v>
      </c>
      <c r="G474" t="s">
        <v>1411</v>
      </c>
      <c r="H474" t="s">
        <v>1412</v>
      </c>
      <c r="I474">
        <v>719.67899999999997</v>
      </c>
    </row>
    <row r="475" spans="1:9" x14ac:dyDescent="0.25">
      <c r="A475" t="s">
        <v>1413</v>
      </c>
      <c r="B475">
        <v>13141</v>
      </c>
      <c r="C475" s="2">
        <f t="shared" si="52"/>
        <v>44280</v>
      </c>
      <c r="D475" s="1">
        <f>TIMEVALUE("14:58:05")</f>
        <v>0.62366898148148153</v>
      </c>
      <c r="E475" s="2">
        <f t="shared" si="53"/>
        <v>44280</v>
      </c>
      <c r="F475" s="1">
        <f>TIMEVALUE("15:05:27")</f>
        <v>0.62878472222222226</v>
      </c>
      <c r="G475" t="s">
        <v>1415</v>
      </c>
      <c r="H475" t="s">
        <v>1416</v>
      </c>
      <c r="I475">
        <v>719.346</v>
      </c>
    </row>
    <row r="476" spans="1:9" x14ac:dyDescent="0.25">
      <c r="A476" t="s">
        <v>1417</v>
      </c>
      <c r="B476">
        <v>13141</v>
      </c>
      <c r="C476" s="2">
        <f t="shared" si="52"/>
        <v>44280</v>
      </c>
      <c r="D476" s="1">
        <f>TIMEVALUE("15:08:26")</f>
        <v>0.63085648148148143</v>
      </c>
      <c r="E476" s="2">
        <f t="shared" si="53"/>
        <v>44280</v>
      </c>
      <c r="F476" s="1">
        <f>TIMEVALUE("15:21:16")</f>
        <v>0.63976851851851857</v>
      </c>
      <c r="G476" t="s">
        <v>1418</v>
      </c>
      <c r="H476" t="s">
        <v>1419</v>
      </c>
      <c r="I476">
        <v>718.99699999999996</v>
      </c>
    </row>
    <row r="477" spans="1:9" x14ac:dyDescent="0.25">
      <c r="A477" t="s">
        <v>1420</v>
      </c>
      <c r="B477">
        <v>13141</v>
      </c>
      <c r="C477" s="2">
        <f t="shared" si="52"/>
        <v>44280</v>
      </c>
      <c r="D477" s="1">
        <f>TIMEVALUE("15:24:20")</f>
        <v>0.64189814814814816</v>
      </c>
      <c r="E477" s="2">
        <f t="shared" si="53"/>
        <v>44280</v>
      </c>
      <c r="F477" s="1">
        <f>TIMEVALUE("15:36:14")</f>
        <v>0.65016203703703701</v>
      </c>
      <c r="G477" t="s">
        <v>1310</v>
      </c>
      <c r="H477" t="s">
        <v>1422</v>
      </c>
      <c r="I477">
        <v>718.60500000000002</v>
      </c>
    </row>
    <row r="478" spans="1:9" x14ac:dyDescent="0.25">
      <c r="A478" t="s">
        <v>1423</v>
      </c>
      <c r="B478">
        <v>13141</v>
      </c>
      <c r="C478" s="2">
        <f t="shared" si="52"/>
        <v>44280</v>
      </c>
      <c r="D478" s="1">
        <f>TIMEVALUE("15:40:17")</f>
        <v>0.65297453703703701</v>
      </c>
      <c r="E478" s="2">
        <f t="shared" si="53"/>
        <v>44280</v>
      </c>
      <c r="F478" s="1">
        <f>TIMEVALUE("15:51:59")</f>
        <v>0.66109953703703705</v>
      </c>
      <c r="G478" t="s">
        <v>1425</v>
      </c>
      <c r="H478" t="s">
        <v>1426</v>
      </c>
      <c r="I478">
        <v>718.35900000000004</v>
      </c>
    </row>
    <row r="479" spans="1:9" x14ac:dyDescent="0.25">
      <c r="A479" t="s">
        <v>1427</v>
      </c>
      <c r="B479">
        <v>13141</v>
      </c>
      <c r="C479" s="2">
        <f t="shared" si="52"/>
        <v>44280</v>
      </c>
      <c r="D479" s="1">
        <f>TIMEVALUE("15:57:15")</f>
        <v>0.66475694444444444</v>
      </c>
      <c r="E479" s="2">
        <f t="shared" si="53"/>
        <v>44280</v>
      </c>
      <c r="F479" s="1">
        <f>TIMEVALUE("16:08:38")</f>
        <v>0.67266203703703709</v>
      </c>
      <c r="G479" t="s">
        <v>1428</v>
      </c>
      <c r="H479" t="s">
        <v>1429</v>
      </c>
      <c r="I479">
        <v>717.95899999999995</v>
      </c>
    </row>
    <row r="480" spans="1:9" x14ac:dyDescent="0.25">
      <c r="A480" t="s">
        <v>1430</v>
      </c>
      <c r="B480">
        <v>13141</v>
      </c>
      <c r="C480" s="2">
        <f t="shared" si="52"/>
        <v>44280</v>
      </c>
      <c r="D480" s="1">
        <f>TIMEVALUE("08:39:54")</f>
        <v>0.36104166666666665</v>
      </c>
      <c r="E480" s="2">
        <f t="shared" si="53"/>
        <v>44280</v>
      </c>
      <c r="F480" s="1">
        <f>TIMEVALUE("08:53:02")</f>
        <v>0.37016203703703704</v>
      </c>
      <c r="G480" t="s">
        <v>1431</v>
      </c>
      <c r="H480" t="s">
        <v>1432</v>
      </c>
      <c r="I480">
        <v>717.71100000000001</v>
      </c>
    </row>
    <row r="481" spans="1:9" x14ac:dyDescent="0.25">
      <c r="A481" t="s">
        <v>1433</v>
      </c>
      <c r="B481">
        <v>13141</v>
      </c>
      <c r="C481" s="2">
        <f>DATEVALUE("2025-03-27")</f>
        <v>44281</v>
      </c>
      <c r="D481" s="1">
        <f>TIMEVALUE("09:23:00")</f>
        <v>0.39097222222222222</v>
      </c>
      <c r="E481" s="2">
        <f>DATEVALUE("2025-03-27")</f>
        <v>44281</v>
      </c>
      <c r="F481" s="1">
        <f>TIMEVALUE("09:39:30")</f>
        <v>0.40243055555555557</v>
      </c>
      <c r="G481" t="s">
        <v>1435</v>
      </c>
      <c r="H481" t="s">
        <v>1436</v>
      </c>
      <c r="I481">
        <v>721.95</v>
      </c>
    </row>
    <row r="482" spans="1:9" x14ac:dyDescent="0.25">
      <c r="A482" t="s">
        <v>1437</v>
      </c>
      <c r="B482">
        <v>13141</v>
      </c>
      <c r="C482" s="2">
        <f>DATEVALUE("2025-03-26")</f>
        <v>44280</v>
      </c>
      <c r="D482" s="1">
        <f>TIMEVALUE("08:58:17")</f>
        <v>0.37380787037037039</v>
      </c>
      <c r="E482" s="2">
        <f>DATEVALUE("2025-03-26")</f>
        <v>44280</v>
      </c>
      <c r="F482" s="1">
        <f>TIMEVALUE("09:07:39")</f>
        <v>0.3803125</v>
      </c>
      <c r="G482" t="s">
        <v>1271</v>
      </c>
      <c r="H482" t="s">
        <v>1438</v>
      </c>
      <c r="I482">
        <v>718.375</v>
      </c>
    </row>
    <row r="483" spans="1:9" x14ac:dyDescent="0.25">
      <c r="A483" t="s">
        <v>1439</v>
      </c>
      <c r="B483">
        <v>13141</v>
      </c>
      <c r="C483" s="2">
        <f>DATEVALUE("2025-03-26")</f>
        <v>44280</v>
      </c>
      <c r="D483" s="1">
        <f>TIMEVALUE("10:36:49")</f>
        <v>0.44223379629629628</v>
      </c>
      <c r="E483" s="2">
        <f>DATEVALUE("2025-03-26")</f>
        <v>44280</v>
      </c>
      <c r="F483" s="1">
        <f>TIMEVALUE("10:39:03")</f>
        <v>0.44378472222222221</v>
      </c>
      <c r="G483" t="s">
        <v>1441</v>
      </c>
      <c r="H483" t="s">
        <v>1442</v>
      </c>
      <c r="I483">
        <v>728.779</v>
      </c>
    </row>
    <row r="484" spans="1:9" x14ac:dyDescent="0.25">
      <c r="A484" t="s">
        <v>1443</v>
      </c>
      <c r="B484">
        <v>13141</v>
      </c>
      <c r="C484" s="2">
        <f>DATEVALUE("2025-03-26")</f>
        <v>44280</v>
      </c>
      <c r="D484" s="1">
        <f>TIMEVALUE("09:15:12")</f>
        <v>0.38555555555555554</v>
      </c>
      <c r="E484" s="2">
        <f>DATEVALUE("2025-03-26")</f>
        <v>44280</v>
      </c>
      <c r="F484" s="1">
        <f>TIMEVALUE("09:27:45")</f>
        <v>0.39427083333333335</v>
      </c>
      <c r="G484" t="s">
        <v>1444</v>
      </c>
      <c r="H484" t="s">
        <v>1445</v>
      </c>
      <c r="I484">
        <v>717.95</v>
      </c>
    </row>
    <row r="485" spans="1:9" x14ac:dyDescent="0.25">
      <c r="A485" t="s">
        <v>1446</v>
      </c>
      <c r="B485">
        <v>13141</v>
      </c>
      <c r="C485" s="2">
        <f>DATEVALUE("2025-03-26")</f>
        <v>44280</v>
      </c>
      <c r="D485" s="1">
        <f>TIMEVALUE("09:32:46")</f>
        <v>0.39775462962962965</v>
      </c>
      <c r="E485" s="2">
        <f>DATEVALUE("2025-03-26")</f>
        <v>44280</v>
      </c>
      <c r="F485" s="1">
        <f>TIMEVALUE("09:43:47")</f>
        <v>0.40540509259259261</v>
      </c>
      <c r="G485" t="s">
        <v>1447</v>
      </c>
      <c r="H485" t="s">
        <v>1448</v>
      </c>
      <c r="I485">
        <v>718.34</v>
      </c>
    </row>
    <row r="486" spans="1:9" x14ac:dyDescent="0.25">
      <c r="A486" t="s">
        <v>1449</v>
      </c>
      <c r="B486">
        <v>13120</v>
      </c>
      <c r="C486" s="2">
        <f t="shared" ref="C486:C494" si="54">DATEVALUE("2025-04-17")</f>
        <v>44302</v>
      </c>
      <c r="D486" s="1">
        <f>TIMEVALUE("13:31:41")</f>
        <v>0.56366898148148148</v>
      </c>
      <c r="E486" s="2">
        <f t="shared" ref="E486:E494" si="55">DATEVALUE("2025-04-17")</f>
        <v>44302</v>
      </c>
      <c r="F486" s="1">
        <f>TIMEVALUE("13:35:30")</f>
        <v>0.56631944444444449</v>
      </c>
      <c r="G486" t="s">
        <v>1451</v>
      </c>
      <c r="H486" t="s">
        <v>1452</v>
      </c>
      <c r="I486">
        <v>735.04499999999996</v>
      </c>
    </row>
    <row r="487" spans="1:9" x14ac:dyDescent="0.25">
      <c r="A487" t="s">
        <v>1453</v>
      </c>
      <c r="B487">
        <v>13120</v>
      </c>
      <c r="C487" s="2">
        <f t="shared" si="54"/>
        <v>44302</v>
      </c>
      <c r="D487" s="1">
        <f>TIMEVALUE("14:03:22")</f>
        <v>0.58567129629629633</v>
      </c>
      <c r="E487" s="2">
        <f t="shared" si="55"/>
        <v>44302</v>
      </c>
      <c r="F487" s="1">
        <f>TIMEVALUE("14:11:34")</f>
        <v>0.59136574074074078</v>
      </c>
      <c r="G487" t="s">
        <v>726</v>
      </c>
      <c r="H487" t="s">
        <v>1455</v>
      </c>
      <c r="I487">
        <v>729.846</v>
      </c>
    </row>
    <row r="488" spans="1:9" x14ac:dyDescent="0.25">
      <c r="A488" t="s">
        <v>1456</v>
      </c>
      <c r="B488">
        <v>13120</v>
      </c>
      <c r="C488" s="2">
        <f t="shared" si="54"/>
        <v>44302</v>
      </c>
      <c r="D488" s="1">
        <f>TIMEVALUE("14:13:29")</f>
        <v>0.59269675925925924</v>
      </c>
      <c r="E488" s="2">
        <f t="shared" si="55"/>
        <v>44302</v>
      </c>
      <c r="F488" s="1">
        <f>TIMEVALUE("14:31:17")</f>
        <v>0.6050578703703704</v>
      </c>
      <c r="G488" t="s">
        <v>1457</v>
      </c>
      <c r="H488" t="s">
        <v>1458</v>
      </c>
      <c r="I488">
        <v>729.24400000000003</v>
      </c>
    </row>
    <row r="489" spans="1:9" x14ac:dyDescent="0.25">
      <c r="A489" t="s">
        <v>1459</v>
      </c>
      <c r="B489">
        <v>13120</v>
      </c>
      <c r="C489" s="2">
        <f t="shared" si="54"/>
        <v>44302</v>
      </c>
      <c r="D489" s="1">
        <f>TIMEVALUE("14:34:46")</f>
        <v>0.60747685185185185</v>
      </c>
      <c r="E489" s="2">
        <f t="shared" si="55"/>
        <v>44302</v>
      </c>
      <c r="F489" s="1">
        <f>TIMEVALUE("14:45:10")</f>
        <v>0.61469907407407409</v>
      </c>
      <c r="G489" t="s">
        <v>1460</v>
      </c>
      <c r="H489" t="s">
        <v>1461</v>
      </c>
      <c r="I489">
        <v>728.90800000000002</v>
      </c>
    </row>
    <row r="490" spans="1:9" x14ac:dyDescent="0.25">
      <c r="A490" t="s">
        <v>1462</v>
      </c>
      <c r="B490">
        <v>13120</v>
      </c>
      <c r="C490" s="2">
        <f t="shared" si="54"/>
        <v>44302</v>
      </c>
      <c r="D490" s="1">
        <f>TIMEVALUE("14:47:45")</f>
        <v>0.61649305555555556</v>
      </c>
      <c r="E490" s="2">
        <f t="shared" si="55"/>
        <v>44302</v>
      </c>
      <c r="F490" s="1">
        <f>TIMEVALUE("15:05:02")</f>
        <v>0.6284953703703704</v>
      </c>
      <c r="G490" t="s">
        <v>1464</v>
      </c>
      <c r="H490" t="s">
        <v>1465</v>
      </c>
      <c r="I490">
        <v>728.38099999999997</v>
      </c>
    </row>
    <row r="491" spans="1:9" x14ac:dyDescent="0.25">
      <c r="A491" t="s">
        <v>1466</v>
      </c>
      <c r="B491">
        <v>13120</v>
      </c>
      <c r="C491" s="2">
        <f t="shared" si="54"/>
        <v>44302</v>
      </c>
      <c r="D491" s="1">
        <f>TIMEVALUE("15:07:31")</f>
        <v>0.63021990740740741</v>
      </c>
      <c r="E491" s="2">
        <f t="shared" si="55"/>
        <v>44302</v>
      </c>
      <c r="F491" s="1">
        <f>TIMEVALUE("15:20:57")</f>
        <v>0.63954861111111116</v>
      </c>
      <c r="G491" t="s">
        <v>1467</v>
      </c>
      <c r="H491" t="s">
        <v>1468</v>
      </c>
      <c r="I491">
        <v>727.91300000000001</v>
      </c>
    </row>
    <row r="492" spans="1:9" x14ac:dyDescent="0.25">
      <c r="A492" t="s">
        <v>1469</v>
      </c>
      <c r="B492">
        <v>13120</v>
      </c>
      <c r="C492" s="2">
        <f t="shared" si="54"/>
        <v>44302</v>
      </c>
      <c r="D492" s="1">
        <f>TIMEVALUE("15:25:33")</f>
        <v>0.64274305555555555</v>
      </c>
      <c r="E492" s="2">
        <f t="shared" si="55"/>
        <v>44302</v>
      </c>
      <c r="F492" s="1">
        <f>TIMEVALUE("15:41:07")</f>
        <v>0.65355324074074073</v>
      </c>
      <c r="G492" t="s">
        <v>1285</v>
      </c>
      <c r="H492" t="s">
        <v>1470</v>
      </c>
      <c r="I492">
        <v>727.52300000000002</v>
      </c>
    </row>
    <row r="493" spans="1:9" x14ac:dyDescent="0.25">
      <c r="A493" t="s">
        <v>1471</v>
      </c>
      <c r="B493">
        <v>13120</v>
      </c>
      <c r="C493" s="2">
        <f t="shared" si="54"/>
        <v>44302</v>
      </c>
      <c r="D493" s="1">
        <f>TIMEVALUE("15:54:39")</f>
        <v>0.66295138888888894</v>
      </c>
      <c r="E493" s="2">
        <f t="shared" si="55"/>
        <v>44302</v>
      </c>
      <c r="F493" s="1">
        <f>TIMEVALUE("16:13:55")</f>
        <v>0.67633101851851851</v>
      </c>
      <c r="G493" t="s">
        <v>194</v>
      </c>
      <c r="H493" t="s">
        <v>1472</v>
      </c>
      <c r="I493">
        <v>726.92499999999995</v>
      </c>
    </row>
    <row r="494" spans="1:9" x14ac:dyDescent="0.25">
      <c r="A494" t="s">
        <v>1473</v>
      </c>
      <c r="B494">
        <v>13120</v>
      </c>
      <c r="C494" s="2">
        <f t="shared" si="54"/>
        <v>44302</v>
      </c>
      <c r="D494" s="1">
        <f>TIMEVALUE("16:19:37")</f>
        <v>0.6802893518518518</v>
      </c>
      <c r="E494" s="2">
        <f t="shared" si="55"/>
        <v>44302</v>
      </c>
      <c r="F494" s="1">
        <f>TIMEVALUE("16:31:19")</f>
        <v>0.68841435185185185</v>
      </c>
      <c r="G494" t="s">
        <v>1425</v>
      </c>
      <c r="H494" t="s">
        <v>1474</v>
      </c>
      <c r="I494">
        <v>726.56500000000005</v>
      </c>
    </row>
    <row r="495" spans="1:9" x14ac:dyDescent="0.25">
      <c r="A495" t="s">
        <v>1475</v>
      </c>
      <c r="B495">
        <v>13120</v>
      </c>
      <c r="C495" s="2">
        <f>DATEVALUE("2025-04-18")</f>
        <v>44303</v>
      </c>
      <c r="D495" s="1">
        <f>TIMEVALUE("08:19:02")</f>
        <v>0.3465509259259259</v>
      </c>
      <c r="E495" s="2">
        <f>DATEVALUE("2025-04-18")</f>
        <v>44303</v>
      </c>
      <c r="F495" s="1">
        <f>TIMEVALUE("08:32:41")</f>
        <v>0.35603009259259261</v>
      </c>
      <c r="G495" t="s">
        <v>1476</v>
      </c>
      <c r="H495" t="s">
        <v>1477</v>
      </c>
      <c r="I495">
        <v>726.03499999999997</v>
      </c>
    </row>
    <row r="496" spans="1:9" x14ac:dyDescent="0.25">
      <c r="A496" t="s">
        <v>1478</v>
      </c>
      <c r="B496">
        <v>13120</v>
      </c>
      <c r="C496" s="2">
        <f>DATEVALUE("2025-04-18")</f>
        <v>44303</v>
      </c>
      <c r="D496" s="1">
        <f>TIMEVALUE("08:36:18")</f>
        <v>0.35854166666666665</v>
      </c>
      <c r="E496" s="2">
        <f>DATEVALUE("2025-04-18")</f>
        <v>44303</v>
      </c>
      <c r="F496" s="1">
        <f>TIMEVALUE("08:55:25")</f>
        <v>0.37181712962962965</v>
      </c>
      <c r="G496" t="s">
        <v>1480</v>
      </c>
      <c r="H496" t="s">
        <v>1481</v>
      </c>
      <c r="I496">
        <v>725.50599999999997</v>
      </c>
    </row>
    <row r="497" spans="1:9" x14ac:dyDescent="0.25">
      <c r="A497" t="s">
        <v>1482</v>
      </c>
      <c r="B497">
        <v>13120</v>
      </c>
      <c r="C497" s="2">
        <f>DATEVALUE("2025-04-18")</f>
        <v>44303</v>
      </c>
      <c r="D497" s="1">
        <f>TIMEVALUE("09:00:47")</f>
        <v>0.37554398148148149</v>
      </c>
      <c r="E497" s="2">
        <f>DATEVALUE("2025-04-18")</f>
        <v>44303</v>
      </c>
      <c r="F497" s="1">
        <f>TIMEVALUE("09:12:09")</f>
        <v>0.38343749999999999</v>
      </c>
      <c r="G497" t="s">
        <v>1483</v>
      </c>
      <c r="H497" t="s">
        <v>1484</v>
      </c>
      <c r="I497">
        <v>725.149</v>
      </c>
    </row>
    <row r="498" spans="1:9" x14ac:dyDescent="0.25">
      <c r="A498" t="s">
        <v>1485</v>
      </c>
      <c r="B498">
        <v>13120</v>
      </c>
      <c r="C498" s="2">
        <f t="shared" ref="C498:C510" si="56">DATEVALUE("2025-04-17")</f>
        <v>44302</v>
      </c>
      <c r="D498" s="1">
        <f>TIMEVALUE("13:17:31")</f>
        <v>0.55383101851851857</v>
      </c>
      <c r="E498" s="2">
        <f t="shared" ref="E498:E510" si="57">DATEVALUE("2025-04-17")</f>
        <v>44302</v>
      </c>
      <c r="F498" s="1">
        <f>TIMEVALUE("13:25:01")</f>
        <v>0.55903935185185183</v>
      </c>
      <c r="G498" t="s">
        <v>1487</v>
      </c>
      <c r="H498" t="s">
        <v>1488</v>
      </c>
      <c r="I498">
        <v>724.83500000000004</v>
      </c>
    </row>
    <row r="499" spans="1:9" x14ac:dyDescent="0.25">
      <c r="A499" t="s">
        <v>1489</v>
      </c>
      <c r="B499">
        <v>13120</v>
      </c>
      <c r="C499" s="2">
        <f t="shared" si="56"/>
        <v>44302</v>
      </c>
      <c r="D499" s="1">
        <f>TIMEVALUE("09:05:10")</f>
        <v>0.37858796296296299</v>
      </c>
      <c r="E499" s="2">
        <f t="shared" si="57"/>
        <v>44302</v>
      </c>
      <c r="F499" s="1">
        <f>TIMEVALUE("09:25:54")</f>
        <v>0.39298611111111109</v>
      </c>
      <c r="G499" t="s">
        <v>1491</v>
      </c>
      <c r="H499" t="s">
        <v>1492</v>
      </c>
      <c r="I499">
        <v>730.50199999999995</v>
      </c>
    </row>
    <row r="500" spans="1:9" x14ac:dyDescent="0.25">
      <c r="A500" t="s">
        <v>1493</v>
      </c>
      <c r="B500">
        <v>13120</v>
      </c>
      <c r="C500" s="2">
        <f t="shared" si="56"/>
        <v>44302</v>
      </c>
      <c r="D500" s="1">
        <f>TIMEVALUE("09:30:53")</f>
        <v>0.39644675925925926</v>
      </c>
      <c r="E500" s="2">
        <f t="shared" si="57"/>
        <v>44302</v>
      </c>
      <c r="F500" s="1">
        <f>TIMEVALUE("09:42:13")</f>
        <v>0.40431712962962962</v>
      </c>
      <c r="G500" t="s">
        <v>965</v>
      </c>
      <c r="H500" t="s">
        <v>1495</v>
      </c>
      <c r="I500">
        <v>730.19600000000003</v>
      </c>
    </row>
    <row r="501" spans="1:9" x14ac:dyDescent="0.25">
      <c r="A501" t="s">
        <v>1496</v>
      </c>
      <c r="B501">
        <v>13120</v>
      </c>
      <c r="C501" s="2">
        <f t="shared" si="56"/>
        <v>44302</v>
      </c>
      <c r="D501" s="1">
        <f>TIMEVALUE("09:44:34")</f>
        <v>0.4059490740740741</v>
      </c>
      <c r="E501" s="2">
        <f t="shared" si="57"/>
        <v>44302</v>
      </c>
      <c r="F501" s="1">
        <f>TIMEVALUE("10:02:01")</f>
        <v>0.41806712962962961</v>
      </c>
      <c r="G501" t="s">
        <v>1498</v>
      </c>
      <c r="H501" t="s">
        <v>1499</v>
      </c>
      <c r="I501">
        <v>729.67</v>
      </c>
    </row>
    <row r="502" spans="1:9" x14ac:dyDescent="0.25">
      <c r="A502" t="s">
        <v>1500</v>
      </c>
      <c r="B502">
        <v>13120</v>
      </c>
      <c r="C502" s="2">
        <f t="shared" si="56"/>
        <v>44302</v>
      </c>
      <c r="D502" s="1">
        <f>TIMEVALUE("10:04:16")</f>
        <v>0.41962962962962963</v>
      </c>
      <c r="E502" s="2">
        <f t="shared" si="57"/>
        <v>44302</v>
      </c>
      <c r="F502" s="1">
        <f>TIMEVALUE("10:21:42")</f>
        <v>0.4317361111111111</v>
      </c>
      <c r="G502" t="s">
        <v>1502</v>
      </c>
      <c r="H502" t="s">
        <v>1503</v>
      </c>
      <c r="I502">
        <v>729.18600000000004</v>
      </c>
    </row>
    <row r="503" spans="1:9" x14ac:dyDescent="0.25">
      <c r="A503" t="s">
        <v>1504</v>
      </c>
      <c r="B503">
        <v>13120</v>
      </c>
      <c r="C503" s="2">
        <f t="shared" si="56"/>
        <v>44302</v>
      </c>
      <c r="D503" s="1">
        <f>TIMEVALUE("10:23:52")</f>
        <v>0.43324074074074076</v>
      </c>
      <c r="E503" s="2">
        <f t="shared" si="57"/>
        <v>44302</v>
      </c>
      <c r="F503" s="1">
        <f>TIMEVALUE("10:46:40")</f>
        <v>0.44907407407407407</v>
      </c>
      <c r="G503" t="s">
        <v>1505</v>
      </c>
      <c r="H503" t="s">
        <v>1506</v>
      </c>
      <c r="I503">
        <v>728.70399999999995</v>
      </c>
    </row>
    <row r="504" spans="1:9" x14ac:dyDescent="0.25">
      <c r="A504" t="s">
        <v>1507</v>
      </c>
      <c r="B504">
        <v>13120</v>
      </c>
      <c r="C504" s="2">
        <f t="shared" si="56"/>
        <v>44302</v>
      </c>
      <c r="D504" s="1">
        <f>TIMEVALUE("10:48:13")</f>
        <v>0.45015046296296296</v>
      </c>
      <c r="E504" s="2">
        <f t="shared" si="57"/>
        <v>44302</v>
      </c>
      <c r="F504" s="1">
        <f>TIMEVALUE("11:05:41")</f>
        <v>0.46228009259259262</v>
      </c>
      <c r="G504" t="s">
        <v>1509</v>
      </c>
      <c r="H504" t="s">
        <v>1510</v>
      </c>
      <c r="I504">
        <v>728.24800000000005</v>
      </c>
    </row>
    <row r="505" spans="1:9" x14ac:dyDescent="0.25">
      <c r="A505" t="s">
        <v>1511</v>
      </c>
      <c r="B505">
        <v>13120</v>
      </c>
      <c r="C505" s="2">
        <f t="shared" si="56"/>
        <v>44302</v>
      </c>
      <c r="D505" s="1">
        <f>TIMEVALUE("11:07:58")</f>
        <v>0.46386574074074072</v>
      </c>
      <c r="E505" s="2">
        <f t="shared" si="57"/>
        <v>44302</v>
      </c>
      <c r="F505" s="1">
        <f>TIMEVALUE("11:25:03")</f>
        <v>0.47572916666666665</v>
      </c>
      <c r="G505" t="s">
        <v>1513</v>
      </c>
      <c r="H505" t="s">
        <v>1514</v>
      </c>
      <c r="I505">
        <v>727.72</v>
      </c>
    </row>
    <row r="506" spans="1:9" x14ac:dyDescent="0.25">
      <c r="A506" t="s">
        <v>1515</v>
      </c>
      <c r="B506">
        <v>13120</v>
      </c>
      <c r="C506" s="2">
        <f t="shared" si="56"/>
        <v>44302</v>
      </c>
      <c r="D506" s="1">
        <f>TIMEVALUE("11:26:56")</f>
        <v>0.47703703703703704</v>
      </c>
      <c r="E506" s="2">
        <f t="shared" si="57"/>
        <v>44302</v>
      </c>
      <c r="F506" s="1">
        <f>TIMEVALUE("11:41:42")</f>
        <v>0.48729166666666668</v>
      </c>
      <c r="G506" t="s">
        <v>1517</v>
      </c>
      <c r="H506" t="s">
        <v>1518</v>
      </c>
      <c r="I506">
        <v>727.28300000000002</v>
      </c>
    </row>
    <row r="507" spans="1:9" x14ac:dyDescent="0.25">
      <c r="A507" t="s">
        <v>1519</v>
      </c>
      <c r="B507">
        <v>13120</v>
      </c>
      <c r="C507" s="2">
        <f t="shared" si="56"/>
        <v>44302</v>
      </c>
      <c r="D507" s="1">
        <f>TIMEVALUE("11:43:43")</f>
        <v>0.48869212962962966</v>
      </c>
      <c r="E507" s="2">
        <f t="shared" si="57"/>
        <v>44302</v>
      </c>
      <c r="F507" s="1">
        <f>TIMEVALUE("11:53:25")</f>
        <v>0.49542824074074077</v>
      </c>
      <c r="G507" t="s">
        <v>1520</v>
      </c>
      <c r="H507" t="s">
        <v>1521</v>
      </c>
      <c r="I507">
        <v>726.81700000000001</v>
      </c>
    </row>
    <row r="508" spans="1:9" x14ac:dyDescent="0.25">
      <c r="A508" t="s">
        <v>1522</v>
      </c>
      <c r="B508">
        <v>13120</v>
      </c>
      <c r="C508" s="2">
        <f t="shared" si="56"/>
        <v>44302</v>
      </c>
      <c r="D508" s="1">
        <f>TIMEVALUE("12:34:50")</f>
        <v>0.52418981481481486</v>
      </c>
      <c r="E508" s="2">
        <f t="shared" si="57"/>
        <v>44302</v>
      </c>
      <c r="F508" s="1">
        <f>TIMEVALUE("12:37:56")</f>
        <v>0.52634259259259264</v>
      </c>
      <c r="G508" t="s">
        <v>549</v>
      </c>
      <c r="H508" t="s">
        <v>1523</v>
      </c>
      <c r="I508">
        <v>726.41800000000001</v>
      </c>
    </row>
    <row r="509" spans="1:9" x14ac:dyDescent="0.25">
      <c r="A509" t="s">
        <v>1524</v>
      </c>
      <c r="B509">
        <v>13120</v>
      </c>
      <c r="C509" s="2">
        <f t="shared" si="56"/>
        <v>44302</v>
      </c>
      <c r="D509" s="1">
        <f>TIMEVALUE("12:49:24")</f>
        <v>0.53430555555555559</v>
      </c>
      <c r="E509" s="2">
        <f t="shared" si="57"/>
        <v>44302</v>
      </c>
      <c r="F509" s="1">
        <f>TIMEVALUE("12:59:37")</f>
        <v>0.54140046296296296</v>
      </c>
      <c r="G509" t="s">
        <v>52</v>
      </c>
      <c r="H509" t="s">
        <v>1525</v>
      </c>
      <c r="I509">
        <v>725.92</v>
      </c>
    </row>
    <row r="510" spans="1:9" x14ac:dyDescent="0.25">
      <c r="A510" t="s">
        <v>1526</v>
      </c>
      <c r="B510">
        <v>13120</v>
      </c>
      <c r="C510" s="2">
        <f t="shared" si="56"/>
        <v>44302</v>
      </c>
      <c r="D510" s="1">
        <f>TIMEVALUE("13:02:06")</f>
        <v>0.54312499999999997</v>
      </c>
      <c r="E510" s="2">
        <f t="shared" si="57"/>
        <v>44302</v>
      </c>
      <c r="F510" s="1">
        <f>TIMEVALUE("13:13:45")</f>
        <v>0.55121527777777779</v>
      </c>
      <c r="G510" t="s">
        <v>1528</v>
      </c>
      <c r="H510" t="s">
        <v>1529</v>
      </c>
      <c r="I510">
        <v>725.50199999999995</v>
      </c>
    </row>
    <row r="511" spans="1:9" x14ac:dyDescent="0.25">
      <c r="A511" t="s">
        <v>1530</v>
      </c>
      <c r="B511">
        <v>13120</v>
      </c>
      <c r="C511" s="2">
        <f>DATEVALUE("2025-04-16")</f>
        <v>44301</v>
      </c>
      <c r="D511" s="1">
        <f>TIMEVALUE("09:24:30")</f>
        <v>0.39201388888888888</v>
      </c>
      <c r="E511" s="2">
        <f>DATEVALUE("2025-04-16")</f>
        <v>44301</v>
      </c>
      <c r="F511" s="1">
        <f>TIMEVALUE("09:36:07")</f>
        <v>0.40008101851851852</v>
      </c>
      <c r="G511" t="s">
        <v>1531</v>
      </c>
      <c r="H511" t="s">
        <v>1532</v>
      </c>
      <c r="I511">
        <v>725.24800000000005</v>
      </c>
    </row>
    <row r="512" spans="1:9" x14ac:dyDescent="0.25">
      <c r="A512" t="s">
        <v>1533</v>
      </c>
      <c r="B512">
        <v>13120</v>
      </c>
      <c r="C512" s="2">
        <f>DATEVALUE("2025-03-26")</f>
        <v>44280</v>
      </c>
      <c r="D512" s="1">
        <f>TIMEVALUE("09:53:41")</f>
        <v>0.41228009259259257</v>
      </c>
      <c r="E512" s="2">
        <f>DATEVALUE("2025-03-26")</f>
        <v>44280</v>
      </c>
      <c r="F512" s="1">
        <f>TIMEVALUE("10:07:40")</f>
        <v>0.42199074074074072</v>
      </c>
      <c r="G512" t="s">
        <v>1534</v>
      </c>
      <c r="H512" t="s">
        <v>1535</v>
      </c>
      <c r="I512">
        <v>730.84400000000005</v>
      </c>
    </row>
    <row r="513" spans="1:9" x14ac:dyDescent="0.25">
      <c r="A513" t="s">
        <v>1536</v>
      </c>
      <c r="B513">
        <v>13120</v>
      </c>
      <c r="C513" s="2">
        <f t="shared" ref="C513:C522" si="58">DATEVALUE("2025-04-16")</f>
        <v>44301</v>
      </c>
      <c r="D513" s="1">
        <f>TIMEVALUE("13:59:58")</f>
        <v>0.58331018518518518</v>
      </c>
      <c r="E513" s="2">
        <f t="shared" ref="E513:E522" si="59">DATEVALUE("2025-04-16")</f>
        <v>44301</v>
      </c>
      <c r="F513" s="1">
        <f>TIMEVALUE("14:11:04")</f>
        <v>0.5910185185185185</v>
      </c>
      <c r="G513" t="s">
        <v>1538</v>
      </c>
      <c r="H513" t="s">
        <v>1539</v>
      </c>
      <c r="I513">
        <v>730.44100000000003</v>
      </c>
    </row>
    <row r="514" spans="1:9" x14ac:dyDescent="0.25">
      <c r="A514" t="s">
        <v>1540</v>
      </c>
      <c r="B514">
        <v>13120</v>
      </c>
      <c r="C514" s="2">
        <f t="shared" si="58"/>
        <v>44301</v>
      </c>
      <c r="D514" s="1">
        <f>TIMEVALUE("14:13:00")</f>
        <v>0.59236111111111112</v>
      </c>
      <c r="E514" s="2">
        <f t="shared" si="59"/>
        <v>44301</v>
      </c>
      <c r="F514" s="1">
        <f>TIMEVALUE("14:28:50")</f>
        <v>0.60335648148148147</v>
      </c>
      <c r="G514" t="s">
        <v>1541</v>
      </c>
      <c r="H514" t="s">
        <v>1542</v>
      </c>
      <c r="I514">
        <v>730.06399999999996</v>
      </c>
    </row>
    <row r="515" spans="1:9" x14ac:dyDescent="0.25">
      <c r="A515" t="s">
        <v>1543</v>
      </c>
      <c r="B515">
        <v>13120</v>
      </c>
      <c r="C515" s="2">
        <f t="shared" si="58"/>
        <v>44301</v>
      </c>
      <c r="D515" s="1">
        <f>TIMEVALUE("14:30:53")</f>
        <v>0.60478009259259258</v>
      </c>
      <c r="E515" s="2">
        <f t="shared" si="59"/>
        <v>44301</v>
      </c>
      <c r="F515" s="1">
        <f>TIMEVALUE("14:43:21")</f>
        <v>0.61343749999999997</v>
      </c>
      <c r="G515" t="s">
        <v>764</v>
      </c>
      <c r="H515" t="s">
        <v>1545</v>
      </c>
      <c r="I515">
        <v>729.572</v>
      </c>
    </row>
    <row r="516" spans="1:9" x14ac:dyDescent="0.25">
      <c r="A516" t="s">
        <v>1546</v>
      </c>
      <c r="B516">
        <v>13120</v>
      </c>
      <c r="C516" s="2">
        <f t="shared" si="58"/>
        <v>44301</v>
      </c>
      <c r="D516" s="1">
        <f>TIMEVALUE("14:44:54")</f>
        <v>0.61451388888888892</v>
      </c>
      <c r="E516" s="2">
        <f t="shared" si="59"/>
        <v>44301</v>
      </c>
      <c r="F516" s="1">
        <f>TIMEVALUE("14:58:30")</f>
        <v>0.62395833333333328</v>
      </c>
      <c r="G516" t="s">
        <v>1547</v>
      </c>
      <c r="H516" t="s">
        <v>1548</v>
      </c>
      <c r="I516">
        <v>729.06799999999998</v>
      </c>
    </row>
    <row r="517" spans="1:9" x14ac:dyDescent="0.25">
      <c r="A517" t="s">
        <v>1549</v>
      </c>
      <c r="B517">
        <v>13120</v>
      </c>
      <c r="C517" s="2">
        <f t="shared" si="58"/>
        <v>44301</v>
      </c>
      <c r="D517" s="1">
        <f>TIMEVALUE("15:00:05")</f>
        <v>0.62505787037037042</v>
      </c>
      <c r="E517" s="2">
        <f t="shared" si="59"/>
        <v>44301</v>
      </c>
      <c r="F517" s="1">
        <f>TIMEVALUE("15:17:19")</f>
        <v>0.63702546296296292</v>
      </c>
      <c r="G517" t="s">
        <v>1327</v>
      </c>
      <c r="H517" t="s">
        <v>1550</v>
      </c>
      <c r="I517">
        <v>728.63800000000003</v>
      </c>
    </row>
    <row r="518" spans="1:9" x14ac:dyDescent="0.25">
      <c r="A518" t="s">
        <v>1551</v>
      </c>
      <c r="B518">
        <v>13120</v>
      </c>
      <c r="C518" s="2">
        <f t="shared" si="58"/>
        <v>44301</v>
      </c>
      <c r="D518" s="1">
        <f>TIMEVALUE("15:19:01")</f>
        <v>0.63820601851851855</v>
      </c>
      <c r="E518" s="2">
        <f t="shared" si="59"/>
        <v>44301</v>
      </c>
      <c r="F518" s="1">
        <f>TIMEVALUE("15:31:16")</f>
        <v>0.64671296296296299</v>
      </c>
      <c r="G518" t="s">
        <v>1552</v>
      </c>
      <c r="H518" t="s">
        <v>1553</v>
      </c>
      <c r="I518">
        <v>728.21</v>
      </c>
    </row>
    <row r="519" spans="1:9" x14ac:dyDescent="0.25">
      <c r="A519" t="s">
        <v>1554</v>
      </c>
      <c r="B519">
        <v>13120</v>
      </c>
      <c r="C519" s="2">
        <f t="shared" si="58"/>
        <v>44301</v>
      </c>
      <c r="D519" s="1">
        <f>TIMEVALUE("15:33:59")</f>
        <v>0.64859953703703699</v>
      </c>
      <c r="E519" s="2">
        <f t="shared" si="59"/>
        <v>44301</v>
      </c>
      <c r="F519" s="1">
        <f>TIMEVALUE("15:48:39")</f>
        <v>0.65878472222222217</v>
      </c>
      <c r="G519" t="s">
        <v>1556</v>
      </c>
      <c r="H519" t="s">
        <v>1557</v>
      </c>
      <c r="I519">
        <v>727.69799999999998</v>
      </c>
    </row>
    <row r="520" spans="1:9" x14ac:dyDescent="0.25">
      <c r="A520" t="s">
        <v>1558</v>
      </c>
      <c r="B520">
        <v>13120</v>
      </c>
      <c r="C520" s="2">
        <f t="shared" si="58"/>
        <v>44301</v>
      </c>
      <c r="D520" s="1">
        <f>TIMEVALUE("15:51:12")</f>
        <v>0.66055555555555556</v>
      </c>
      <c r="E520" s="2">
        <f t="shared" si="59"/>
        <v>44301</v>
      </c>
      <c r="F520" s="1">
        <f>TIMEVALUE("15:59:32")</f>
        <v>0.66634259259259254</v>
      </c>
      <c r="G520" t="s">
        <v>1560</v>
      </c>
      <c r="H520" t="s">
        <v>1561</v>
      </c>
      <c r="I520">
        <v>727.25599999999997</v>
      </c>
    </row>
    <row r="521" spans="1:9" x14ac:dyDescent="0.25">
      <c r="A521" t="s">
        <v>1562</v>
      </c>
      <c r="B521">
        <v>13120</v>
      </c>
      <c r="C521" s="2">
        <f t="shared" si="58"/>
        <v>44301</v>
      </c>
      <c r="D521" s="1">
        <f>TIMEVALUE("16:13:42")</f>
        <v>0.67618055555555556</v>
      </c>
      <c r="E521" s="2">
        <f t="shared" si="59"/>
        <v>44301</v>
      </c>
      <c r="F521" s="1">
        <f>TIMEVALUE("16:24:30")</f>
        <v>0.68368055555555551</v>
      </c>
      <c r="G521" t="s">
        <v>1563</v>
      </c>
      <c r="H521" t="s">
        <v>1564</v>
      </c>
      <c r="I521">
        <v>726.76700000000005</v>
      </c>
    </row>
    <row r="522" spans="1:9" x14ac:dyDescent="0.25">
      <c r="A522" t="s">
        <v>1565</v>
      </c>
      <c r="B522">
        <v>13120</v>
      </c>
      <c r="C522" s="2">
        <f t="shared" si="58"/>
        <v>44301</v>
      </c>
      <c r="D522" s="1">
        <f>TIMEVALUE("16:29:40")</f>
        <v>0.68726851851851856</v>
      </c>
      <c r="E522" s="2">
        <f t="shared" si="59"/>
        <v>44301</v>
      </c>
      <c r="F522" s="1">
        <f>TIMEVALUE("16:39:07")</f>
        <v>0.69383101851851847</v>
      </c>
      <c r="G522" t="s">
        <v>1567</v>
      </c>
      <c r="H522" t="s">
        <v>1568</v>
      </c>
      <c r="I522">
        <v>726.43700000000001</v>
      </c>
    </row>
    <row r="523" spans="1:9" x14ac:dyDescent="0.25">
      <c r="A523" t="s">
        <v>1569</v>
      </c>
      <c r="B523">
        <v>13120</v>
      </c>
      <c r="C523" s="2">
        <f>DATEVALUE("2025-04-17")</f>
        <v>44302</v>
      </c>
      <c r="D523" s="1">
        <f>TIMEVALUE("08:34:58")</f>
        <v>0.35761574074074076</v>
      </c>
      <c r="E523" s="2">
        <f>DATEVALUE("2025-04-17")</f>
        <v>44302</v>
      </c>
      <c r="F523" s="1">
        <f>TIMEVALUE("08:43:58")</f>
        <v>0.36386574074074074</v>
      </c>
      <c r="G523" t="s">
        <v>1571</v>
      </c>
      <c r="H523" t="s">
        <v>1572</v>
      </c>
      <c r="I523">
        <v>725.93399999999997</v>
      </c>
    </row>
    <row r="524" spans="1:9" x14ac:dyDescent="0.25">
      <c r="A524" t="s">
        <v>1573</v>
      </c>
      <c r="B524">
        <v>13120</v>
      </c>
      <c r="C524" s="2">
        <f>DATEVALUE("2025-03-26")</f>
        <v>44280</v>
      </c>
      <c r="D524" s="1">
        <f>TIMEVALUE("09:37:19")</f>
        <v>0.40091435185185187</v>
      </c>
      <c r="E524" s="2">
        <f>DATEVALUE("2025-03-26")</f>
        <v>44280</v>
      </c>
      <c r="F524" s="1">
        <f>TIMEVALUE("09:46:05")</f>
        <v>0.4070023148148148</v>
      </c>
      <c r="G524" t="s">
        <v>170</v>
      </c>
      <c r="H524" t="s">
        <v>1574</v>
      </c>
      <c r="I524">
        <v>725.65</v>
      </c>
    </row>
    <row r="525" spans="1:9" x14ac:dyDescent="0.25">
      <c r="A525" t="s">
        <v>1575</v>
      </c>
      <c r="B525">
        <v>13120</v>
      </c>
      <c r="C525" s="2">
        <f>DATEVALUE("2025-03-26")</f>
        <v>44280</v>
      </c>
      <c r="D525" s="1">
        <f>TIMEVALUE("10:10:32")</f>
        <v>0.42398148148148146</v>
      </c>
      <c r="E525" s="2">
        <f>DATEVALUE("2025-03-26")</f>
        <v>44280</v>
      </c>
      <c r="F525" s="1">
        <f>TIMEVALUE("10:19:43")</f>
        <v>0.43035879629629631</v>
      </c>
      <c r="G525" t="s">
        <v>1576</v>
      </c>
      <c r="H525" t="s">
        <v>1577</v>
      </c>
      <c r="I525">
        <v>731.13</v>
      </c>
    </row>
    <row r="526" spans="1:9" x14ac:dyDescent="0.25">
      <c r="A526" t="s">
        <v>1578</v>
      </c>
      <c r="B526">
        <v>13120</v>
      </c>
      <c r="C526" s="2">
        <f t="shared" ref="C526:C538" si="60">DATEVALUE("2025-04-16")</f>
        <v>44301</v>
      </c>
      <c r="D526" s="1">
        <f>TIMEVALUE("09:59:03")</f>
        <v>0.41600694444444447</v>
      </c>
      <c r="E526" s="2">
        <f t="shared" ref="E526:E538" si="61">DATEVALUE("2025-04-16")</f>
        <v>44301</v>
      </c>
      <c r="F526" s="1">
        <f>TIMEVALUE("10:11:54")</f>
        <v>0.42493055555555553</v>
      </c>
      <c r="G526" t="s">
        <v>1580</v>
      </c>
      <c r="H526" t="s">
        <v>1581</v>
      </c>
      <c r="I526">
        <v>730.64800000000002</v>
      </c>
    </row>
    <row r="527" spans="1:9" x14ac:dyDescent="0.25">
      <c r="A527" t="s">
        <v>1582</v>
      </c>
      <c r="B527">
        <v>13120</v>
      </c>
      <c r="C527" s="2">
        <f t="shared" si="60"/>
        <v>44301</v>
      </c>
      <c r="D527" s="1">
        <f>TIMEVALUE("10:19:25")</f>
        <v>0.43015046296296294</v>
      </c>
      <c r="E527" s="2">
        <f t="shared" si="61"/>
        <v>44301</v>
      </c>
      <c r="F527" s="1">
        <f>TIMEVALUE("10:34:53")</f>
        <v>0.44089120370370372</v>
      </c>
      <c r="G527" t="s">
        <v>1583</v>
      </c>
      <c r="H527" t="s">
        <v>1584</v>
      </c>
      <c r="I527">
        <v>730.279</v>
      </c>
    </row>
    <row r="528" spans="1:9" x14ac:dyDescent="0.25">
      <c r="A528" t="s">
        <v>1585</v>
      </c>
      <c r="B528">
        <v>13120</v>
      </c>
      <c r="C528" s="2">
        <f t="shared" si="60"/>
        <v>44301</v>
      </c>
      <c r="D528" s="1">
        <f>TIMEVALUE("10:37:39")</f>
        <v>0.4428125</v>
      </c>
      <c r="E528" s="2">
        <f t="shared" si="61"/>
        <v>44301</v>
      </c>
      <c r="F528" s="1">
        <f>TIMEVALUE("10:51:32")</f>
        <v>0.45245370370370369</v>
      </c>
      <c r="G528" t="s">
        <v>1586</v>
      </c>
      <c r="H528" t="s">
        <v>1587</v>
      </c>
      <c r="I528">
        <v>729.75300000000004</v>
      </c>
    </row>
    <row r="529" spans="1:9" x14ac:dyDescent="0.25">
      <c r="A529" t="s">
        <v>1588</v>
      </c>
      <c r="B529">
        <v>13120</v>
      </c>
      <c r="C529" s="2">
        <f t="shared" si="60"/>
        <v>44301</v>
      </c>
      <c r="D529" s="1">
        <f>TIMEVALUE("10:53:39")</f>
        <v>0.45392361111111112</v>
      </c>
      <c r="E529" s="2">
        <f t="shared" si="61"/>
        <v>44301</v>
      </c>
      <c r="F529" s="1">
        <f>TIMEVALUE("11:10:23")</f>
        <v>0.46554398148148146</v>
      </c>
      <c r="G529" t="s">
        <v>587</v>
      </c>
      <c r="H529" t="s">
        <v>1590</v>
      </c>
      <c r="I529">
        <v>729.40800000000002</v>
      </c>
    </row>
    <row r="530" spans="1:9" x14ac:dyDescent="0.25">
      <c r="A530" t="s">
        <v>1591</v>
      </c>
      <c r="B530">
        <v>13120</v>
      </c>
      <c r="C530" s="2">
        <f t="shared" si="60"/>
        <v>44301</v>
      </c>
      <c r="D530" s="1">
        <f>TIMEVALUE("11:12:23")</f>
        <v>0.46693287037037035</v>
      </c>
      <c r="E530" s="2">
        <f t="shared" si="61"/>
        <v>44301</v>
      </c>
      <c r="F530" s="1">
        <f>TIMEVALUE("11:26:33")</f>
        <v>0.47677083333333331</v>
      </c>
      <c r="G530" t="s">
        <v>1592</v>
      </c>
      <c r="H530" t="s">
        <v>1593</v>
      </c>
      <c r="I530">
        <v>728.95299999999997</v>
      </c>
    </row>
    <row r="531" spans="1:9" x14ac:dyDescent="0.25">
      <c r="A531" t="s">
        <v>1594</v>
      </c>
      <c r="B531">
        <v>13120</v>
      </c>
      <c r="C531" s="2">
        <f t="shared" si="60"/>
        <v>44301</v>
      </c>
      <c r="D531" s="1">
        <f>TIMEVALUE("11:31:47")</f>
        <v>0.48040509259259262</v>
      </c>
      <c r="E531" s="2">
        <f t="shared" si="61"/>
        <v>44301</v>
      </c>
      <c r="F531" s="1">
        <f>TIMEVALUE("11:45:39")</f>
        <v>0.49003472222222222</v>
      </c>
      <c r="G531" t="s">
        <v>1595</v>
      </c>
      <c r="H531" t="s">
        <v>1596</v>
      </c>
      <c r="I531">
        <v>728.42100000000005</v>
      </c>
    </row>
    <row r="532" spans="1:9" x14ac:dyDescent="0.25">
      <c r="A532" t="s">
        <v>1597</v>
      </c>
      <c r="B532">
        <v>13120</v>
      </c>
      <c r="C532" s="2">
        <f t="shared" si="60"/>
        <v>44301</v>
      </c>
      <c r="D532" s="1">
        <f>TIMEVALUE("11:48:03")</f>
        <v>0.49170138888888887</v>
      </c>
      <c r="E532" s="2">
        <f t="shared" si="61"/>
        <v>44301</v>
      </c>
      <c r="F532" s="1">
        <f>TIMEVALUE("12:00:25")</f>
        <v>0.50028935185185186</v>
      </c>
      <c r="G532" t="s">
        <v>1598</v>
      </c>
      <c r="H532" t="s">
        <v>1599</v>
      </c>
      <c r="I532">
        <v>729.01</v>
      </c>
    </row>
    <row r="533" spans="1:9" x14ac:dyDescent="0.25">
      <c r="A533" t="s">
        <v>1597</v>
      </c>
      <c r="B533">
        <v>13120</v>
      </c>
      <c r="C533" s="2">
        <f t="shared" si="60"/>
        <v>44301</v>
      </c>
      <c r="D533" s="1">
        <f>TIMEVALUE("12:33:08")</f>
        <v>0.52300925925925923</v>
      </c>
      <c r="E533" s="2">
        <f t="shared" si="61"/>
        <v>44301</v>
      </c>
      <c r="F533" s="1">
        <f>TIMEVALUE("12:33:08")</f>
        <v>0.52300925925925923</v>
      </c>
      <c r="G533" t="s">
        <v>162</v>
      </c>
      <c r="H533" t="s">
        <v>163</v>
      </c>
      <c r="I533">
        <v>98765432.099000007</v>
      </c>
    </row>
    <row r="534" spans="1:9" x14ac:dyDescent="0.25">
      <c r="A534" t="s">
        <v>1597</v>
      </c>
      <c r="B534">
        <v>13120</v>
      </c>
      <c r="C534" s="2">
        <f t="shared" si="60"/>
        <v>44301</v>
      </c>
      <c r="D534" s="1">
        <f>TIMEVALUE("12:35:31")</f>
        <v>0.5246643518518519</v>
      </c>
      <c r="E534" s="2">
        <f t="shared" si="61"/>
        <v>44301</v>
      </c>
      <c r="F534" s="1">
        <f>TIMEVALUE("12:36:07")</f>
        <v>0.52508101851851852</v>
      </c>
      <c r="G534" t="s">
        <v>1600</v>
      </c>
      <c r="H534" t="s">
        <v>1601</v>
      </c>
      <c r="I534">
        <v>728.08399999999995</v>
      </c>
    </row>
    <row r="535" spans="1:9" x14ac:dyDescent="0.25">
      <c r="A535" t="s">
        <v>1602</v>
      </c>
      <c r="B535">
        <v>13120</v>
      </c>
      <c r="C535" s="2">
        <f t="shared" si="60"/>
        <v>44301</v>
      </c>
      <c r="D535" s="1">
        <f>TIMEVALUE("12:38:28")</f>
        <v>0.52671296296296299</v>
      </c>
      <c r="E535" s="2">
        <f t="shared" si="61"/>
        <v>44301</v>
      </c>
      <c r="F535" s="1">
        <f>TIMEVALUE("12:51:07")</f>
        <v>0.53549768518518515</v>
      </c>
      <c r="G535" t="s">
        <v>1604</v>
      </c>
      <c r="H535" t="s">
        <v>1605</v>
      </c>
      <c r="I535">
        <v>727.60400000000004</v>
      </c>
    </row>
    <row r="536" spans="1:9" x14ac:dyDescent="0.25">
      <c r="A536" t="s">
        <v>1606</v>
      </c>
      <c r="B536">
        <v>13120</v>
      </c>
      <c r="C536" s="2">
        <f t="shared" si="60"/>
        <v>44301</v>
      </c>
      <c r="D536" s="1">
        <f>TIMEVALUE("12:52:58")</f>
        <v>0.53678240740740746</v>
      </c>
      <c r="E536" s="2">
        <f t="shared" si="61"/>
        <v>44301</v>
      </c>
      <c r="F536" s="1">
        <f>TIMEVALUE("12:59:51")</f>
        <v>0.54156249999999995</v>
      </c>
      <c r="G536" t="s">
        <v>1608</v>
      </c>
      <c r="H536" t="s">
        <v>1609</v>
      </c>
      <c r="I536">
        <v>727.15300000000002</v>
      </c>
    </row>
    <row r="537" spans="1:9" x14ac:dyDescent="0.25">
      <c r="A537" t="s">
        <v>1610</v>
      </c>
      <c r="B537">
        <v>13120</v>
      </c>
      <c r="C537" s="2">
        <f t="shared" si="60"/>
        <v>44301</v>
      </c>
      <c r="D537" s="1">
        <f>TIMEVALUE("13:02:12")</f>
        <v>0.54319444444444442</v>
      </c>
      <c r="E537" s="2">
        <f t="shared" si="61"/>
        <v>44301</v>
      </c>
      <c r="F537" s="1">
        <f>TIMEVALUE("13:13:29")</f>
        <v>0.55103009259259261</v>
      </c>
      <c r="G537" t="s">
        <v>1611</v>
      </c>
      <c r="H537" t="s">
        <v>1612</v>
      </c>
      <c r="I537">
        <v>726.73</v>
      </c>
    </row>
    <row r="538" spans="1:9" x14ac:dyDescent="0.25">
      <c r="A538" t="s">
        <v>1613</v>
      </c>
      <c r="B538">
        <v>13120</v>
      </c>
      <c r="C538" s="2">
        <f t="shared" si="60"/>
        <v>44301</v>
      </c>
      <c r="D538" s="1">
        <f>TIMEVALUE("13:15:28")</f>
        <v>0.55240740740740746</v>
      </c>
      <c r="E538" s="2">
        <f t="shared" si="61"/>
        <v>44301</v>
      </c>
      <c r="F538" s="1">
        <f>TIMEVALUE("13:25:34")</f>
        <v>0.55942129629629633</v>
      </c>
      <c r="G538" t="s">
        <v>1614</v>
      </c>
      <c r="H538" t="s">
        <v>1615</v>
      </c>
      <c r="I538">
        <v>726.22299999999996</v>
      </c>
    </row>
    <row r="539" spans="1:9" x14ac:dyDescent="0.25">
      <c r="A539" t="s">
        <v>1616</v>
      </c>
      <c r="B539">
        <v>13120</v>
      </c>
      <c r="C539" s="2">
        <f>DATEVALUE("2025-03-26")</f>
        <v>44280</v>
      </c>
      <c r="D539" s="1">
        <f>TIMEVALUE("09:25:45")</f>
        <v>0.39288194444444446</v>
      </c>
      <c r="E539" s="2">
        <f>DATEVALUE("2025-03-26")</f>
        <v>44280</v>
      </c>
      <c r="F539" s="1">
        <f>TIMEVALUE("09:35:03")</f>
        <v>0.39934027777777775</v>
      </c>
      <c r="G539" t="s">
        <v>1618</v>
      </c>
      <c r="H539" t="s">
        <v>1619</v>
      </c>
      <c r="I539">
        <v>725.96400000000006</v>
      </c>
    </row>
    <row r="540" spans="1:9" x14ac:dyDescent="0.25">
      <c r="A540" t="s">
        <v>1620</v>
      </c>
      <c r="B540">
        <v>13120</v>
      </c>
      <c r="C540" s="2">
        <f>DATEVALUE("2025-03-26")</f>
        <v>44280</v>
      </c>
      <c r="D540" s="1">
        <f>TIMEVALUE("10:30:55")</f>
        <v>0.43813657407407408</v>
      </c>
      <c r="E540" s="2">
        <f>DATEVALUE("2025-03-26")</f>
        <v>44280</v>
      </c>
      <c r="F540" s="1">
        <f>TIMEVALUE("10:43:14")</f>
        <v>0.44668981481481479</v>
      </c>
      <c r="G540" t="s">
        <v>1622</v>
      </c>
      <c r="H540" t="s">
        <v>1623</v>
      </c>
      <c r="I540">
        <v>731.45699999999999</v>
      </c>
    </row>
    <row r="541" spans="1:9" x14ac:dyDescent="0.25">
      <c r="A541" t="s">
        <v>1624</v>
      </c>
      <c r="B541">
        <v>13120</v>
      </c>
      <c r="C541" s="2">
        <f t="shared" ref="C541:C550" si="62">DATEVALUE("2025-04-15")</f>
        <v>44300</v>
      </c>
      <c r="D541" s="1">
        <f>TIMEVALUE("13:56:33")</f>
        <v>0.5809375</v>
      </c>
      <c r="E541" s="2">
        <f t="shared" ref="E541:E550" si="63">DATEVALUE("2025-04-15")</f>
        <v>44300</v>
      </c>
      <c r="F541" s="1">
        <f>TIMEVALUE("14:08:56")</f>
        <v>0.58953703703703708</v>
      </c>
      <c r="G541" t="s">
        <v>1625</v>
      </c>
      <c r="H541" t="s">
        <v>1626</v>
      </c>
      <c r="I541">
        <v>731.02200000000005</v>
      </c>
    </row>
    <row r="542" spans="1:9" x14ac:dyDescent="0.25">
      <c r="A542" t="s">
        <v>1627</v>
      </c>
      <c r="B542">
        <v>13120</v>
      </c>
      <c r="C542" s="2">
        <f t="shared" si="62"/>
        <v>44300</v>
      </c>
      <c r="D542" s="1">
        <f>TIMEVALUE("14:11:00")</f>
        <v>0.59097222222222223</v>
      </c>
      <c r="E542" s="2">
        <f t="shared" si="63"/>
        <v>44300</v>
      </c>
      <c r="F542" s="1">
        <f>TIMEVALUE("14:25:27")</f>
        <v>0.60100694444444447</v>
      </c>
      <c r="G542" t="s">
        <v>1629</v>
      </c>
      <c r="H542" t="s">
        <v>1630</v>
      </c>
      <c r="I542">
        <v>730.71299999999997</v>
      </c>
    </row>
    <row r="543" spans="1:9" x14ac:dyDescent="0.25">
      <c r="A543" t="s">
        <v>1631</v>
      </c>
      <c r="B543">
        <v>13120</v>
      </c>
      <c r="C543" s="2">
        <f t="shared" si="62"/>
        <v>44300</v>
      </c>
      <c r="D543" s="1">
        <f>TIMEVALUE("14:29:10")</f>
        <v>0.60358796296296291</v>
      </c>
      <c r="E543" s="2">
        <f t="shared" si="63"/>
        <v>44300</v>
      </c>
      <c r="F543" s="1">
        <f>TIMEVALUE("14:44:42")</f>
        <v>0.614375</v>
      </c>
      <c r="G543" t="s">
        <v>1632</v>
      </c>
      <c r="H543" t="s">
        <v>1584</v>
      </c>
      <c r="I543">
        <v>730.22799999999995</v>
      </c>
    </row>
    <row r="544" spans="1:9" x14ac:dyDescent="0.25">
      <c r="A544" t="s">
        <v>1633</v>
      </c>
      <c r="B544">
        <v>13120</v>
      </c>
      <c r="C544" s="2">
        <f t="shared" si="62"/>
        <v>44300</v>
      </c>
      <c r="D544" s="1">
        <f>TIMEVALUE("14:46:33")</f>
        <v>0.61565972222222221</v>
      </c>
      <c r="E544" s="2">
        <f t="shared" si="63"/>
        <v>44300</v>
      </c>
      <c r="F544" s="1">
        <f>TIMEVALUE("14:57:11")</f>
        <v>0.62304398148148143</v>
      </c>
      <c r="G544" t="s">
        <v>1634</v>
      </c>
      <c r="H544" t="s">
        <v>1635</v>
      </c>
      <c r="I544">
        <v>729.76300000000003</v>
      </c>
    </row>
    <row r="545" spans="1:9" x14ac:dyDescent="0.25">
      <c r="A545" t="s">
        <v>1636</v>
      </c>
      <c r="B545">
        <v>13120</v>
      </c>
      <c r="C545" s="2">
        <f t="shared" si="62"/>
        <v>44300</v>
      </c>
      <c r="D545" s="1">
        <f>TIMEVALUE("14:58:46")</f>
        <v>0.62414351851851857</v>
      </c>
      <c r="E545" s="2">
        <f t="shared" si="63"/>
        <v>44300</v>
      </c>
      <c r="F545" s="1">
        <f>TIMEVALUE("15:19:46")</f>
        <v>0.63872685185185185</v>
      </c>
      <c r="G545" t="s">
        <v>1638</v>
      </c>
      <c r="H545" t="s">
        <v>1639</v>
      </c>
      <c r="I545">
        <v>729.41600000000005</v>
      </c>
    </row>
    <row r="546" spans="1:9" x14ac:dyDescent="0.25">
      <c r="A546" t="s">
        <v>1640</v>
      </c>
      <c r="B546">
        <v>13120</v>
      </c>
      <c r="C546" s="2">
        <f t="shared" si="62"/>
        <v>44300</v>
      </c>
      <c r="D546" s="1">
        <f>TIMEVALUE("15:21:41")</f>
        <v>0.64005787037037032</v>
      </c>
      <c r="E546" s="2">
        <f t="shared" si="63"/>
        <v>44300</v>
      </c>
      <c r="F546" s="1">
        <f>TIMEVALUE("15:44:45")</f>
        <v>0.65607638888888886</v>
      </c>
      <c r="G546" t="s">
        <v>1641</v>
      </c>
      <c r="H546" t="s">
        <v>1642</v>
      </c>
      <c r="I546">
        <v>728.79</v>
      </c>
    </row>
    <row r="547" spans="1:9" x14ac:dyDescent="0.25">
      <c r="A547" t="s">
        <v>1643</v>
      </c>
      <c r="B547">
        <v>13120</v>
      </c>
      <c r="C547" s="2">
        <f t="shared" si="62"/>
        <v>44300</v>
      </c>
      <c r="D547" s="1">
        <f>TIMEVALUE("15:47:41")</f>
        <v>0.65811342592592592</v>
      </c>
      <c r="E547" s="2">
        <f t="shared" si="63"/>
        <v>44300</v>
      </c>
      <c r="F547" s="1">
        <f>TIMEVALUE("16:04:59")</f>
        <v>0.6701273148148148</v>
      </c>
      <c r="G547" t="s">
        <v>1644</v>
      </c>
      <c r="H547" t="s">
        <v>1645</v>
      </c>
      <c r="I547">
        <v>728.50400000000002</v>
      </c>
    </row>
    <row r="548" spans="1:9" x14ac:dyDescent="0.25">
      <c r="A548" t="s">
        <v>1646</v>
      </c>
      <c r="B548">
        <v>13120</v>
      </c>
      <c r="C548" s="2">
        <f t="shared" si="62"/>
        <v>44300</v>
      </c>
      <c r="D548" s="1">
        <f>TIMEVALUE("16:08:03")</f>
        <v>0.67225694444444439</v>
      </c>
      <c r="E548" s="2">
        <f t="shared" si="63"/>
        <v>44300</v>
      </c>
      <c r="F548" s="1">
        <f>TIMEVALUE("16:21:42")</f>
        <v>0.6817361111111111</v>
      </c>
      <c r="G548" t="s">
        <v>1476</v>
      </c>
      <c r="H548" t="s">
        <v>1648</v>
      </c>
      <c r="I548">
        <v>727.995</v>
      </c>
    </row>
    <row r="549" spans="1:9" x14ac:dyDescent="0.25">
      <c r="A549" t="s">
        <v>1649</v>
      </c>
      <c r="B549">
        <v>13120</v>
      </c>
      <c r="C549" s="2">
        <f t="shared" si="62"/>
        <v>44300</v>
      </c>
      <c r="D549" s="1">
        <f>TIMEVALUE("16:24:09")</f>
        <v>0.68343750000000003</v>
      </c>
      <c r="E549" s="2">
        <f t="shared" si="63"/>
        <v>44300</v>
      </c>
      <c r="F549" s="1">
        <f>TIMEVALUE("16:33:33")</f>
        <v>0.68996527777777783</v>
      </c>
      <c r="G549" t="s">
        <v>410</v>
      </c>
      <c r="H549" t="s">
        <v>1651</v>
      </c>
      <c r="I549">
        <v>727.58299999999997</v>
      </c>
    </row>
    <row r="550" spans="1:9" x14ac:dyDescent="0.25">
      <c r="A550" t="s">
        <v>1652</v>
      </c>
      <c r="B550">
        <v>13120</v>
      </c>
      <c r="C550" s="2">
        <f t="shared" si="62"/>
        <v>44300</v>
      </c>
      <c r="D550" s="1">
        <f>TIMEVALUE("16:36:01")</f>
        <v>0.69167824074074069</v>
      </c>
      <c r="E550" s="2">
        <f t="shared" si="63"/>
        <v>44300</v>
      </c>
      <c r="F550" s="1">
        <f>TIMEVALUE("16:42:55")</f>
        <v>0.69646990740740744</v>
      </c>
      <c r="G550" t="s">
        <v>1231</v>
      </c>
      <c r="H550" t="s">
        <v>1654</v>
      </c>
      <c r="I550">
        <v>728.89499999999998</v>
      </c>
    </row>
    <row r="551" spans="1:9" x14ac:dyDescent="0.25">
      <c r="A551" t="s">
        <v>1652</v>
      </c>
      <c r="B551">
        <v>13120</v>
      </c>
      <c r="C551" s="2">
        <f>DATEVALUE("2025-04-16")</f>
        <v>44301</v>
      </c>
      <c r="D551" s="1">
        <f>TIMEVALUE("08:30:08")</f>
        <v>0.35425925925925927</v>
      </c>
      <c r="E551" s="2">
        <f>DATEVALUE("2025-04-16")</f>
        <v>44301</v>
      </c>
      <c r="F551" s="1">
        <f>TIMEVALUE("08:30:08")</f>
        <v>0.35425925925925927</v>
      </c>
      <c r="G551" t="s">
        <v>162</v>
      </c>
      <c r="H551" t="s">
        <v>163</v>
      </c>
      <c r="I551">
        <v>98765432.099000007</v>
      </c>
    </row>
    <row r="552" spans="1:9" x14ac:dyDescent="0.25">
      <c r="A552" t="s">
        <v>1655</v>
      </c>
      <c r="B552">
        <v>13120</v>
      </c>
      <c r="C552" s="2">
        <f>DATEVALUE("2025-04-16")</f>
        <v>44301</v>
      </c>
      <c r="D552" s="1">
        <f>TIMEVALUE("08:32:05")</f>
        <v>0.35561342592592593</v>
      </c>
      <c r="E552" s="2">
        <f>DATEVALUE("2025-04-16")</f>
        <v>44301</v>
      </c>
      <c r="F552" s="1">
        <f>TIMEVALUE("08:42:21")</f>
        <v>0.36274305555555558</v>
      </c>
      <c r="G552" t="s">
        <v>1657</v>
      </c>
      <c r="H552" t="s">
        <v>1658</v>
      </c>
      <c r="I552">
        <v>726.726</v>
      </c>
    </row>
    <row r="553" spans="1:9" x14ac:dyDescent="0.25">
      <c r="A553" t="s">
        <v>1659</v>
      </c>
      <c r="B553">
        <v>13120</v>
      </c>
      <c r="C553" s="2">
        <f t="shared" ref="C553:C561" si="64">DATEVALUE("2025-03-26")</f>
        <v>44280</v>
      </c>
      <c r="D553" s="1">
        <f>TIMEVALUE("09:12:26")</f>
        <v>0.38363425925925926</v>
      </c>
      <c r="E553" s="2">
        <f t="shared" ref="E553:E561" si="65">DATEVALUE("2025-03-26")</f>
        <v>44280</v>
      </c>
      <c r="F553" s="1">
        <f>TIMEVALUE("09:22:27")</f>
        <v>0.39059027777777777</v>
      </c>
      <c r="G553" t="s">
        <v>1660</v>
      </c>
      <c r="H553" t="s">
        <v>1661</v>
      </c>
      <c r="I553">
        <v>726.46900000000005</v>
      </c>
    </row>
    <row r="554" spans="1:9" x14ac:dyDescent="0.25">
      <c r="A554" t="s">
        <v>1662</v>
      </c>
      <c r="B554">
        <v>13120</v>
      </c>
      <c r="C554" s="2">
        <f t="shared" si="64"/>
        <v>44280</v>
      </c>
      <c r="D554" s="1">
        <f>TIMEVALUE("10:45:55")</f>
        <v>0.44855324074074077</v>
      </c>
      <c r="E554" s="2">
        <f t="shared" si="65"/>
        <v>44280</v>
      </c>
      <c r="F554" s="1">
        <f>TIMEVALUE("10:58:42")</f>
        <v>0.45743055555555556</v>
      </c>
      <c r="G554" t="s">
        <v>1663</v>
      </c>
      <c r="H554" t="s">
        <v>1664</v>
      </c>
      <c r="I554">
        <v>731.76099999999997</v>
      </c>
    </row>
    <row r="555" spans="1:9" x14ac:dyDescent="0.25">
      <c r="A555" t="s">
        <v>1665</v>
      </c>
      <c r="B555">
        <v>13120</v>
      </c>
      <c r="C555" s="2">
        <f t="shared" si="64"/>
        <v>44280</v>
      </c>
      <c r="D555" s="1">
        <f>TIMEVALUE("14:53:00")</f>
        <v>0.62013888888888891</v>
      </c>
      <c r="E555" s="2">
        <f t="shared" si="65"/>
        <v>44280</v>
      </c>
      <c r="F555" s="1">
        <f>TIMEVALUE("15:04:33")</f>
        <v>0.62815972222222227</v>
      </c>
      <c r="G555" t="s">
        <v>1666</v>
      </c>
      <c r="H555" t="s">
        <v>1667</v>
      </c>
      <c r="I555">
        <v>731.29100000000005</v>
      </c>
    </row>
    <row r="556" spans="1:9" x14ac:dyDescent="0.25">
      <c r="A556" t="s">
        <v>1668</v>
      </c>
      <c r="B556">
        <v>13120</v>
      </c>
      <c r="C556" s="2">
        <f t="shared" si="64"/>
        <v>44280</v>
      </c>
      <c r="D556" s="1">
        <f>TIMEVALUE("15:07:32")</f>
        <v>0.63023148148148145</v>
      </c>
      <c r="E556" s="2">
        <f t="shared" si="65"/>
        <v>44280</v>
      </c>
      <c r="F556" s="1">
        <f>TIMEVALUE("15:18:42")</f>
        <v>0.63798611111111114</v>
      </c>
      <c r="G556" t="s">
        <v>1669</v>
      </c>
      <c r="H556" t="s">
        <v>1670</v>
      </c>
      <c r="I556">
        <v>730.93799999999999</v>
      </c>
    </row>
    <row r="557" spans="1:9" x14ac:dyDescent="0.25">
      <c r="A557" t="s">
        <v>1671</v>
      </c>
      <c r="B557">
        <v>13120</v>
      </c>
      <c r="C557" s="2">
        <f t="shared" si="64"/>
        <v>44280</v>
      </c>
      <c r="D557" s="1">
        <f>TIMEVALUE("15:21:05")</f>
        <v>0.6396412037037037</v>
      </c>
      <c r="E557" s="2">
        <f t="shared" si="65"/>
        <v>44280</v>
      </c>
      <c r="F557" s="1">
        <f>TIMEVALUE("15:33:45")</f>
        <v>0.6484375</v>
      </c>
      <c r="G557" t="s">
        <v>1672</v>
      </c>
      <c r="H557" t="s">
        <v>1673</v>
      </c>
      <c r="I557">
        <v>730.42600000000004</v>
      </c>
    </row>
    <row r="558" spans="1:9" x14ac:dyDescent="0.25">
      <c r="A558" t="s">
        <v>1674</v>
      </c>
      <c r="B558">
        <v>13120</v>
      </c>
      <c r="C558" s="2">
        <f t="shared" si="64"/>
        <v>44280</v>
      </c>
      <c r="D558" s="1">
        <f>TIMEVALUE("15:35:52")</f>
        <v>0.64990740740740738</v>
      </c>
      <c r="E558" s="2">
        <f t="shared" si="65"/>
        <v>44280</v>
      </c>
      <c r="F558" s="1">
        <f>TIMEVALUE("15:53:25")</f>
        <v>0.6620949074074074</v>
      </c>
      <c r="G558" t="s">
        <v>1675</v>
      </c>
      <c r="H558" t="s">
        <v>1676</v>
      </c>
      <c r="I558">
        <v>730.12800000000004</v>
      </c>
    </row>
    <row r="559" spans="1:9" x14ac:dyDescent="0.25">
      <c r="A559" t="s">
        <v>1677</v>
      </c>
      <c r="B559">
        <v>13120</v>
      </c>
      <c r="C559" s="2">
        <f t="shared" si="64"/>
        <v>44280</v>
      </c>
      <c r="D559" s="1">
        <f>TIMEVALUE("15:55:30")</f>
        <v>0.6635416666666667</v>
      </c>
      <c r="E559" s="2">
        <f t="shared" si="65"/>
        <v>44280</v>
      </c>
      <c r="F559" s="1">
        <f>TIMEVALUE("16:08:11")</f>
        <v>0.67234953703703704</v>
      </c>
      <c r="G559" t="s">
        <v>1679</v>
      </c>
      <c r="H559" t="s">
        <v>1680</v>
      </c>
      <c r="I559">
        <v>729.59100000000001</v>
      </c>
    </row>
    <row r="560" spans="1:9" x14ac:dyDescent="0.25">
      <c r="A560" t="s">
        <v>1681</v>
      </c>
      <c r="B560">
        <v>13120</v>
      </c>
      <c r="C560" s="2">
        <f t="shared" si="64"/>
        <v>44280</v>
      </c>
      <c r="D560" s="1">
        <f>TIMEVALUE("16:10:41")</f>
        <v>0.6740856481481482</v>
      </c>
      <c r="E560" s="2">
        <f t="shared" si="65"/>
        <v>44280</v>
      </c>
      <c r="F560" s="1">
        <f>TIMEVALUE("16:30:49")</f>
        <v>0.68806712962962968</v>
      </c>
      <c r="G560" t="s">
        <v>1682</v>
      </c>
      <c r="H560" t="s">
        <v>1683</v>
      </c>
      <c r="I560">
        <v>729.33399999999995</v>
      </c>
    </row>
    <row r="561" spans="1:9" x14ac:dyDescent="0.25">
      <c r="A561" t="s">
        <v>1684</v>
      </c>
      <c r="B561">
        <v>13120</v>
      </c>
      <c r="C561" s="2">
        <f t="shared" si="64"/>
        <v>44280</v>
      </c>
      <c r="D561" s="1">
        <f>TIMEVALUE("16:33:30")</f>
        <v>0.6899305555555556</v>
      </c>
      <c r="E561" s="2">
        <f t="shared" si="65"/>
        <v>44280</v>
      </c>
      <c r="F561" s="1">
        <f>TIMEVALUE("16:51:18")</f>
        <v>0.70229166666666665</v>
      </c>
      <c r="G561" t="s">
        <v>1457</v>
      </c>
      <c r="H561" t="s">
        <v>1685</v>
      </c>
      <c r="I561">
        <v>728.83299999999997</v>
      </c>
    </row>
    <row r="562" spans="1:9" x14ac:dyDescent="0.25">
      <c r="A562" t="s">
        <v>1686</v>
      </c>
      <c r="B562">
        <v>13120</v>
      </c>
      <c r="C562" s="2">
        <f>DATEVALUE("2025-04-15")</f>
        <v>44300</v>
      </c>
      <c r="D562" s="1">
        <f>TIMEVALUE("12:50:08")</f>
        <v>0.53481481481481485</v>
      </c>
      <c r="E562" s="2">
        <f>DATEVALUE("2025-04-15")</f>
        <v>44300</v>
      </c>
      <c r="F562" s="1">
        <f>TIMEVALUE("13:00:32")</f>
        <v>0.54203703703703698</v>
      </c>
      <c r="G562" t="s">
        <v>1460</v>
      </c>
      <c r="H562" t="s">
        <v>1687</v>
      </c>
      <c r="I562">
        <v>728.43899999999996</v>
      </c>
    </row>
    <row r="563" spans="1:9" x14ac:dyDescent="0.25">
      <c r="A563" t="s">
        <v>1688</v>
      </c>
      <c r="B563">
        <v>13120</v>
      </c>
      <c r="C563" s="2">
        <f>DATEVALUE("2025-04-15")</f>
        <v>44300</v>
      </c>
      <c r="D563" s="1">
        <f>TIMEVALUE("13:02:51")</f>
        <v>0.54364583333333338</v>
      </c>
      <c r="E563" s="2">
        <f>DATEVALUE("2025-04-15")</f>
        <v>44300</v>
      </c>
      <c r="F563" s="1">
        <f>TIMEVALUE("13:11:49")</f>
        <v>0.54987268518518517</v>
      </c>
      <c r="G563" t="s">
        <v>1237</v>
      </c>
      <c r="H563" t="s">
        <v>1689</v>
      </c>
      <c r="I563">
        <v>728.02499999999998</v>
      </c>
    </row>
    <row r="564" spans="1:9" x14ac:dyDescent="0.25">
      <c r="A564" t="s">
        <v>1690</v>
      </c>
      <c r="B564">
        <v>13120</v>
      </c>
      <c r="C564" s="2">
        <f>DATEVALUE("2025-04-15")</f>
        <v>44300</v>
      </c>
      <c r="D564" s="1">
        <f>TIMEVALUE("13:13:50")</f>
        <v>0.5512731481481481</v>
      </c>
      <c r="E564" s="2">
        <f>DATEVALUE("2025-04-15")</f>
        <v>44300</v>
      </c>
      <c r="F564" s="1">
        <f>TIMEVALUE("13:23:06")</f>
        <v>0.55770833333333336</v>
      </c>
      <c r="G564" t="s">
        <v>1146</v>
      </c>
      <c r="H564" t="s">
        <v>1692</v>
      </c>
      <c r="I564">
        <v>727.54700000000003</v>
      </c>
    </row>
    <row r="565" spans="1:9" x14ac:dyDescent="0.25">
      <c r="A565" t="s">
        <v>1693</v>
      </c>
      <c r="B565">
        <v>13120</v>
      </c>
      <c r="C565" s="2">
        <f>DATEVALUE("2025-04-15")</f>
        <v>44300</v>
      </c>
      <c r="D565" s="1">
        <f>TIMEVALUE("13:26:03")</f>
        <v>0.55975694444444446</v>
      </c>
      <c r="E565" s="2">
        <f>DATEVALUE("2025-04-15")</f>
        <v>44300</v>
      </c>
      <c r="F565" s="1">
        <f>TIMEVALUE("13:35:53")</f>
        <v>0.56658564814814816</v>
      </c>
      <c r="G565" t="s">
        <v>902</v>
      </c>
      <c r="H565" t="s">
        <v>1695</v>
      </c>
      <c r="I565">
        <v>727.11699999999996</v>
      </c>
    </row>
    <row r="566" spans="1:9" x14ac:dyDescent="0.25">
      <c r="A566" t="s">
        <v>1696</v>
      </c>
      <c r="B566">
        <v>13120</v>
      </c>
      <c r="C566" s="2">
        <f t="shared" ref="C566:C579" si="66">DATEVALUE("2025-03-26")</f>
        <v>44280</v>
      </c>
      <c r="D566" s="1">
        <f>TIMEVALUE("09:01:28")</f>
        <v>0.37601851851851853</v>
      </c>
      <c r="E566" s="2">
        <f t="shared" ref="E566:E579" si="67">DATEVALUE("2025-03-26")</f>
        <v>44280</v>
      </c>
      <c r="F566" s="1">
        <f>TIMEVALUE("09:10:14")</f>
        <v>0.38210648148148146</v>
      </c>
      <c r="G566" t="s">
        <v>170</v>
      </c>
      <c r="H566" t="s">
        <v>1698</v>
      </c>
      <c r="I566">
        <v>726.88</v>
      </c>
    </row>
    <row r="567" spans="1:9" x14ac:dyDescent="0.25">
      <c r="A567" t="s">
        <v>1699</v>
      </c>
      <c r="B567">
        <v>13120</v>
      </c>
      <c r="C567" s="2">
        <f t="shared" si="66"/>
        <v>44280</v>
      </c>
      <c r="D567" s="1">
        <f>TIMEVALUE("11:01:37")</f>
        <v>0.45945601851851853</v>
      </c>
      <c r="E567" s="2">
        <f t="shared" si="67"/>
        <v>44280</v>
      </c>
      <c r="F567" s="1">
        <f>TIMEVALUE("11:12:16")</f>
        <v>0.46685185185185185</v>
      </c>
      <c r="G567" t="s">
        <v>1700</v>
      </c>
      <c r="H567" t="s">
        <v>1701</v>
      </c>
      <c r="I567">
        <v>732.16600000000005</v>
      </c>
    </row>
    <row r="568" spans="1:9" x14ac:dyDescent="0.25">
      <c r="A568" t="s">
        <v>1702</v>
      </c>
      <c r="B568">
        <v>13120</v>
      </c>
      <c r="C568" s="2">
        <f t="shared" si="66"/>
        <v>44280</v>
      </c>
      <c r="D568" s="1">
        <f>TIMEVALUE("11:16:07")</f>
        <v>0.46952546296296294</v>
      </c>
      <c r="E568" s="2">
        <f t="shared" si="67"/>
        <v>44280</v>
      </c>
      <c r="F568" s="1">
        <f>TIMEVALUE("11:24:49")</f>
        <v>0.4755671296296296</v>
      </c>
      <c r="G568" t="s">
        <v>1704</v>
      </c>
      <c r="H568" t="s">
        <v>1705</v>
      </c>
      <c r="I568">
        <v>731.74300000000005</v>
      </c>
    </row>
    <row r="569" spans="1:9" x14ac:dyDescent="0.25">
      <c r="A569" t="s">
        <v>1706</v>
      </c>
      <c r="B569">
        <v>13120</v>
      </c>
      <c r="C569" s="2">
        <f t="shared" si="66"/>
        <v>44280</v>
      </c>
      <c r="D569" s="1">
        <f>TIMEVALUE("11:27:12")</f>
        <v>0.47722222222222221</v>
      </c>
      <c r="E569" s="2">
        <f t="shared" si="67"/>
        <v>44280</v>
      </c>
      <c r="F569" s="1">
        <f>TIMEVALUE("11:40:01")</f>
        <v>0.4861226851851852</v>
      </c>
      <c r="G569" t="s">
        <v>1707</v>
      </c>
      <c r="H569" t="s">
        <v>1708</v>
      </c>
      <c r="I569">
        <v>731.43299999999999</v>
      </c>
    </row>
    <row r="570" spans="1:9" x14ac:dyDescent="0.25">
      <c r="A570" t="s">
        <v>1709</v>
      </c>
      <c r="B570">
        <v>13120</v>
      </c>
      <c r="C570" s="2">
        <f t="shared" si="66"/>
        <v>44280</v>
      </c>
      <c r="D570" s="1">
        <f>TIMEVALUE("11:42:47")</f>
        <v>0.48804398148148148</v>
      </c>
      <c r="E570" s="2">
        <f t="shared" si="67"/>
        <v>44280</v>
      </c>
      <c r="F570" s="1">
        <f>TIMEVALUE("11:54:30")</f>
        <v>0.49618055555555557</v>
      </c>
      <c r="G570" t="s">
        <v>1710</v>
      </c>
      <c r="H570" t="s">
        <v>1711</v>
      </c>
      <c r="I570">
        <v>730.95100000000002</v>
      </c>
    </row>
    <row r="571" spans="1:9" x14ac:dyDescent="0.25">
      <c r="A571" t="s">
        <v>1712</v>
      </c>
      <c r="B571">
        <v>13120</v>
      </c>
      <c r="C571" s="2">
        <f t="shared" si="66"/>
        <v>44280</v>
      </c>
      <c r="D571" s="1">
        <f>TIMEVALUE("11:57:43")</f>
        <v>0.49841435185185184</v>
      </c>
      <c r="E571" s="2">
        <f t="shared" si="67"/>
        <v>44280</v>
      </c>
      <c r="F571" s="1">
        <f>TIMEVALUE("12:08:29")</f>
        <v>0.50589120370370366</v>
      </c>
      <c r="G571" t="s">
        <v>1713</v>
      </c>
      <c r="H571" t="s">
        <v>1714</v>
      </c>
      <c r="I571">
        <v>730.44</v>
      </c>
    </row>
    <row r="572" spans="1:9" x14ac:dyDescent="0.25">
      <c r="A572" t="s">
        <v>1715</v>
      </c>
      <c r="B572">
        <v>13120</v>
      </c>
      <c r="C572" s="2">
        <f t="shared" si="66"/>
        <v>44280</v>
      </c>
      <c r="D572" s="1">
        <f>TIMEVALUE("12:11:16")</f>
        <v>0.50782407407407404</v>
      </c>
      <c r="E572" s="2">
        <f t="shared" si="67"/>
        <v>44280</v>
      </c>
      <c r="F572" s="1">
        <f>TIMEVALUE("12:48:00")</f>
        <v>0.53333333333333333</v>
      </c>
      <c r="G572" t="s">
        <v>1716</v>
      </c>
      <c r="H572" t="s">
        <v>1717</v>
      </c>
      <c r="I572">
        <v>733.41600000000005</v>
      </c>
    </row>
    <row r="573" spans="1:9" x14ac:dyDescent="0.25">
      <c r="A573" t="s">
        <v>1718</v>
      </c>
      <c r="B573">
        <v>13120</v>
      </c>
      <c r="C573" s="2">
        <f t="shared" si="66"/>
        <v>44280</v>
      </c>
      <c r="D573" s="1">
        <f>TIMEVALUE("13:13:24")</f>
        <v>0.5509722222222222</v>
      </c>
      <c r="E573" s="2">
        <f t="shared" si="67"/>
        <v>44280</v>
      </c>
      <c r="F573" s="1">
        <f>TIMEVALUE("13:24:57")</f>
        <v>0.55899305555555556</v>
      </c>
      <c r="G573" t="s">
        <v>1666</v>
      </c>
      <c r="H573" t="s">
        <v>1719</v>
      </c>
      <c r="I573">
        <v>729.61699999999996</v>
      </c>
    </row>
    <row r="574" spans="1:9" x14ac:dyDescent="0.25">
      <c r="A574" t="s">
        <v>1720</v>
      </c>
      <c r="B574">
        <v>13120</v>
      </c>
      <c r="C574" s="2">
        <f t="shared" si="66"/>
        <v>44280</v>
      </c>
      <c r="D574" s="1">
        <f>TIMEVALUE("13:27:14")</f>
        <v>0.56057870370370366</v>
      </c>
      <c r="E574" s="2">
        <f t="shared" si="67"/>
        <v>44280</v>
      </c>
      <c r="F574" s="1">
        <f>TIMEVALUE("13:40:34")</f>
        <v>0.56983796296296296</v>
      </c>
      <c r="G574" t="s">
        <v>1721</v>
      </c>
      <c r="H574" t="s">
        <v>1722</v>
      </c>
      <c r="I574">
        <v>729.20500000000004</v>
      </c>
    </row>
    <row r="575" spans="1:9" x14ac:dyDescent="0.25">
      <c r="A575" t="s">
        <v>1723</v>
      </c>
      <c r="B575">
        <v>13120</v>
      </c>
      <c r="C575" s="2">
        <f t="shared" si="66"/>
        <v>44280</v>
      </c>
      <c r="D575" s="1">
        <f>TIMEVALUE("13:42:36")</f>
        <v>0.57125000000000004</v>
      </c>
      <c r="E575" s="2">
        <f t="shared" si="67"/>
        <v>44280</v>
      </c>
      <c r="F575" s="1">
        <f>TIMEVALUE("13:59:53")</f>
        <v>0.58325231481481477</v>
      </c>
      <c r="G575" t="s">
        <v>1464</v>
      </c>
      <c r="H575" t="s">
        <v>1724</v>
      </c>
      <c r="I575">
        <v>728.70299999999997</v>
      </c>
    </row>
    <row r="576" spans="1:9" x14ac:dyDescent="0.25">
      <c r="A576" t="s">
        <v>1725</v>
      </c>
      <c r="B576">
        <v>13120</v>
      </c>
      <c r="C576" s="2">
        <f t="shared" si="66"/>
        <v>44280</v>
      </c>
      <c r="D576" s="1">
        <f>TIMEVALUE("14:01:48")</f>
        <v>0.58458333333333334</v>
      </c>
      <c r="E576" s="2">
        <f t="shared" si="67"/>
        <v>44280</v>
      </c>
      <c r="F576" s="1">
        <f>TIMEVALUE("14:15:08")</f>
        <v>0.59384259259259264</v>
      </c>
      <c r="G576" t="s">
        <v>1721</v>
      </c>
      <c r="H576" t="s">
        <v>1727</v>
      </c>
      <c r="I576">
        <v>728.27599999999995</v>
      </c>
    </row>
    <row r="577" spans="1:9" x14ac:dyDescent="0.25">
      <c r="A577" t="s">
        <v>1728</v>
      </c>
      <c r="B577">
        <v>13120</v>
      </c>
      <c r="C577" s="2">
        <f t="shared" si="66"/>
        <v>44280</v>
      </c>
      <c r="D577" s="1">
        <f>TIMEVALUE("14:17:32")</f>
        <v>0.59550925925925924</v>
      </c>
      <c r="E577" s="2">
        <f t="shared" si="67"/>
        <v>44280</v>
      </c>
      <c r="F577" s="1">
        <f>TIMEVALUE("14:24:54")</f>
        <v>0.60062499999999996</v>
      </c>
      <c r="G577" t="s">
        <v>1415</v>
      </c>
      <c r="H577" t="s">
        <v>1729</v>
      </c>
      <c r="I577">
        <v>727.88499999999999</v>
      </c>
    </row>
    <row r="578" spans="1:9" x14ac:dyDescent="0.25">
      <c r="A578" t="s">
        <v>1730</v>
      </c>
      <c r="B578">
        <v>13120</v>
      </c>
      <c r="C578" s="2">
        <f t="shared" si="66"/>
        <v>44280</v>
      </c>
      <c r="D578" s="1">
        <f>TIMEVALUE("14:27:03")</f>
        <v>0.60211805555555553</v>
      </c>
      <c r="E578" s="2">
        <f t="shared" si="67"/>
        <v>44280</v>
      </c>
      <c r="F578" s="1">
        <f>TIMEVALUE("14:35:27")</f>
        <v>0.60795138888888889</v>
      </c>
      <c r="G578" t="s">
        <v>1731</v>
      </c>
      <c r="H578" t="s">
        <v>1732</v>
      </c>
      <c r="I578">
        <v>727.452</v>
      </c>
    </row>
    <row r="579" spans="1:9" x14ac:dyDescent="0.25">
      <c r="A579" t="s">
        <v>1733</v>
      </c>
      <c r="B579">
        <v>13120</v>
      </c>
      <c r="C579" s="2">
        <f t="shared" si="66"/>
        <v>44280</v>
      </c>
      <c r="D579" s="1">
        <f>TIMEVALUE("08:48:24")</f>
        <v>0.36694444444444446</v>
      </c>
      <c r="E579" s="2">
        <f t="shared" si="67"/>
        <v>44280</v>
      </c>
      <c r="F579" s="1">
        <f>TIMEVALUE("08:57:40")</f>
        <v>0.37337962962962962</v>
      </c>
      <c r="G579" t="s">
        <v>1146</v>
      </c>
      <c r="H579" t="s">
        <v>1734</v>
      </c>
      <c r="I579">
        <v>727.09400000000005</v>
      </c>
    </row>
    <row r="580" spans="1:9" x14ac:dyDescent="0.25">
      <c r="A580" t="s">
        <v>1735</v>
      </c>
      <c r="B580">
        <v>13115</v>
      </c>
      <c r="C580" s="2">
        <f>DATEVALUE("2025-03-19")</f>
        <v>44273</v>
      </c>
      <c r="D580" s="1">
        <f>TIMEVALUE("15:26:02")</f>
        <v>0.64307870370370368</v>
      </c>
      <c r="E580" s="2">
        <f>DATEVALUE("2025-03-19")</f>
        <v>44273</v>
      </c>
      <c r="F580" s="1">
        <f>TIMEVALUE("15:31:10")</f>
        <v>0.64664351851851853</v>
      </c>
      <c r="G580" t="s">
        <v>1736</v>
      </c>
      <c r="H580" t="s">
        <v>1737</v>
      </c>
      <c r="I580">
        <v>709.22400000000005</v>
      </c>
    </row>
    <row r="581" spans="1:9" x14ac:dyDescent="0.25">
      <c r="A581" t="s">
        <v>1738</v>
      </c>
      <c r="B581">
        <v>13120</v>
      </c>
      <c r="C581" s="2">
        <f>DATEVALUE("2025-04-22")</f>
        <v>44307</v>
      </c>
      <c r="D581" s="1">
        <f>TIMEVALUE("09:23:53")</f>
        <v>0.39158564814814817</v>
      </c>
      <c r="E581" s="2">
        <f>DATEVALUE("2025-04-22")</f>
        <v>44307</v>
      </c>
      <c r="F581" s="1">
        <f>TIMEVALUE("09:33:59")</f>
        <v>0.39859953703703704</v>
      </c>
      <c r="G581" t="s">
        <v>1614</v>
      </c>
      <c r="H581" t="s">
        <v>1740</v>
      </c>
      <c r="I581">
        <v>722.52800000000002</v>
      </c>
    </row>
    <row r="582" spans="1:9" x14ac:dyDescent="0.25">
      <c r="A582" t="s">
        <v>1741</v>
      </c>
      <c r="B582">
        <v>13120</v>
      </c>
      <c r="C582" s="2">
        <f>DATEVALUE("2025-04-22")</f>
        <v>44307</v>
      </c>
      <c r="D582" s="1">
        <f>TIMEVALUE("10:18:37")</f>
        <v>0.42959490740740741</v>
      </c>
      <c r="E582" s="2">
        <f>DATEVALUE("2025-04-22")</f>
        <v>44307</v>
      </c>
      <c r="F582" s="1">
        <f>TIMEVALUE("10:25:21")</f>
        <v>0.43427083333333333</v>
      </c>
      <c r="G582" t="s">
        <v>182</v>
      </c>
      <c r="H582" t="s">
        <v>1743</v>
      </c>
      <c r="I582">
        <v>721.96699999999998</v>
      </c>
    </row>
    <row r="583" spans="1:9" x14ac:dyDescent="0.25">
      <c r="A583" t="s">
        <v>1744</v>
      </c>
      <c r="B583">
        <v>13120</v>
      </c>
      <c r="C583" s="2">
        <f>DATEVALUE("2025-04-22")</f>
        <v>44307</v>
      </c>
      <c r="D583" s="1">
        <f>TIMEVALUE("10:27:12")</f>
        <v>0.43555555555555553</v>
      </c>
      <c r="E583" s="2">
        <f>DATEVALUE("2025-04-22")</f>
        <v>44307</v>
      </c>
      <c r="F583" s="1">
        <f>TIMEVALUE("10:36:20")</f>
        <v>0.44189814814814815</v>
      </c>
      <c r="G583" t="s">
        <v>1745</v>
      </c>
      <c r="H583" t="s">
        <v>1746</v>
      </c>
      <c r="I583">
        <v>721.48099999999999</v>
      </c>
    </row>
    <row r="584" spans="1:9" x14ac:dyDescent="0.25">
      <c r="A584" t="s">
        <v>1747</v>
      </c>
      <c r="B584">
        <v>13120</v>
      </c>
      <c r="C584" s="2">
        <f>DATEVALUE("2025-04-22")</f>
        <v>44307</v>
      </c>
      <c r="D584" s="1">
        <f>TIMEVALUE("10:40:32")</f>
        <v>0.44481481481481483</v>
      </c>
      <c r="E584" s="2">
        <f>DATEVALUE("2025-04-22")</f>
        <v>44307</v>
      </c>
      <c r="F584" s="1">
        <f>TIMEVALUE("10:48:06")</f>
        <v>0.45006944444444447</v>
      </c>
      <c r="G584" t="s">
        <v>188</v>
      </c>
      <c r="H584" t="s">
        <v>1749</v>
      </c>
      <c r="I584">
        <v>720.78499999999997</v>
      </c>
    </row>
    <row r="585" spans="1:9" x14ac:dyDescent="0.25">
      <c r="A585" t="s">
        <v>1750</v>
      </c>
      <c r="B585">
        <v>13120</v>
      </c>
      <c r="C585" s="2">
        <f>DATEVALUE("2025-04-22")</f>
        <v>44307</v>
      </c>
      <c r="D585" s="1">
        <f>TIMEVALUE("10:50:23")</f>
        <v>0.45165509259259257</v>
      </c>
      <c r="E585" s="2">
        <f>DATEVALUE("2025-04-22")</f>
        <v>44307</v>
      </c>
      <c r="F585" s="1">
        <f>TIMEVALUE("11:00:36")</f>
        <v>0.45874999999999999</v>
      </c>
      <c r="G585" t="s">
        <v>52</v>
      </c>
      <c r="H585" t="s">
        <v>1752</v>
      </c>
      <c r="I585">
        <v>720.00099999999998</v>
      </c>
    </row>
    <row r="586" spans="1:9" x14ac:dyDescent="0.25">
      <c r="A586" t="s">
        <v>1753</v>
      </c>
      <c r="B586">
        <v>13120</v>
      </c>
      <c r="C586" s="2">
        <f t="shared" ref="C586:C592" si="68">DATEVALUE("2025-04-28")</f>
        <v>44313</v>
      </c>
      <c r="D586" s="1">
        <f>TIMEVALUE("11:26:42")</f>
        <v>0.47687499999999999</v>
      </c>
      <c r="E586" s="2">
        <f t="shared" ref="E586:E592" si="69">DATEVALUE("2025-04-28")</f>
        <v>44313</v>
      </c>
      <c r="F586" s="1">
        <f>TIMEVALUE("11:39:40")</f>
        <v>0.48587962962962961</v>
      </c>
      <c r="G586" t="s">
        <v>1755</v>
      </c>
      <c r="H586" t="s">
        <v>1269</v>
      </c>
      <c r="I586">
        <v>719.43200000000002</v>
      </c>
    </row>
    <row r="587" spans="1:9" x14ac:dyDescent="0.25">
      <c r="A587" t="s">
        <v>1756</v>
      </c>
      <c r="B587">
        <v>13120</v>
      </c>
      <c r="C587" s="2">
        <f t="shared" si="68"/>
        <v>44313</v>
      </c>
      <c r="D587" s="1">
        <f>TIMEVALUE("11:41:33")</f>
        <v>0.4871875</v>
      </c>
      <c r="E587" s="2">
        <f t="shared" si="69"/>
        <v>44313</v>
      </c>
      <c r="F587" s="1">
        <f>TIMEVALUE("11:47:56")</f>
        <v>0.49162037037037037</v>
      </c>
      <c r="G587" t="s">
        <v>1758</v>
      </c>
      <c r="H587" t="s">
        <v>1759</v>
      </c>
      <c r="I587">
        <v>718.803</v>
      </c>
    </row>
    <row r="588" spans="1:9" x14ac:dyDescent="0.25">
      <c r="A588" t="s">
        <v>1760</v>
      </c>
      <c r="B588">
        <v>13120</v>
      </c>
      <c r="C588" s="2">
        <f t="shared" si="68"/>
        <v>44313</v>
      </c>
      <c r="D588" s="1">
        <f>TIMEVALUE("12:31:00")</f>
        <v>0.52152777777777781</v>
      </c>
      <c r="E588" s="2">
        <f t="shared" si="69"/>
        <v>44313</v>
      </c>
      <c r="F588" s="1">
        <f>TIMEVALUE("12:41:17")</f>
        <v>0.52866898148148145</v>
      </c>
      <c r="G588" t="s">
        <v>1762</v>
      </c>
      <c r="H588" t="s">
        <v>1763</v>
      </c>
      <c r="I588">
        <v>718.07299999999998</v>
      </c>
    </row>
    <row r="589" spans="1:9" x14ac:dyDescent="0.25">
      <c r="A589" t="s">
        <v>1764</v>
      </c>
      <c r="B589">
        <v>13120</v>
      </c>
      <c r="C589" s="2">
        <f t="shared" si="68"/>
        <v>44313</v>
      </c>
      <c r="D589" s="1">
        <f>TIMEVALUE("12:43:22")</f>
        <v>0.53011574074074075</v>
      </c>
      <c r="E589" s="2">
        <f t="shared" si="69"/>
        <v>44313</v>
      </c>
      <c r="F589" s="1">
        <f>TIMEVALUE("12:50:07")</f>
        <v>0.5348032407407407</v>
      </c>
      <c r="G589" t="s">
        <v>948</v>
      </c>
      <c r="H589" t="s">
        <v>1766</v>
      </c>
      <c r="I589">
        <v>717.44</v>
      </c>
    </row>
    <row r="590" spans="1:9" x14ac:dyDescent="0.25">
      <c r="A590" t="s">
        <v>1767</v>
      </c>
      <c r="B590">
        <v>13120</v>
      </c>
      <c r="C590" s="2">
        <f t="shared" si="68"/>
        <v>44313</v>
      </c>
      <c r="D590" s="1">
        <f>TIMEVALUE("12:51:58")</f>
        <v>0.53608796296296302</v>
      </c>
      <c r="E590" s="2">
        <f t="shared" si="69"/>
        <v>44313</v>
      </c>
      <c r="F590" s="1">
        <f>TIMEVALUE("12:58:41")</f>
        <v>0.54075231481481478</v>
      </c>
      <c r="G590" t="s">
        <v>908</v>
      </c>
      <c r="H590" t="s">
        <v>1769</v>
      </c>
      <c r="I590">
        <v>716.76099999999997</v>
      </c>
    </row>
    <row r="591" spans="1:9" x14ac:dyDescent="0.25">
      <c r="A591" t="s">
        <v>1770</v>
      </c>
      <c r="B591">
        <v>13120</v>
      </c>
      <c r="C591" s="2">
        <f t="shared" si="68"/>
        <v>44313</v>
      </c>
      <c r="D591" s="1">
        <f>TIMEVALUE("13:00:46")</f>
        <v>0.54219907407407408</v>
      </c>
      <c r="E591" s="2">
        <f t="shared" si="69"/>
        <v>44313</v>
      </c>
      <c r="F591" s="1">
        <f>TIMEVALUE("13:09:22")</f>
        <v>0.54817129629629635</v>
      </c>
      <c r="G591" t="s">
        <v>1090</v>
      </c>
      <c r="H591" t="s">
        <v>1772</v>
      </c>
      <c r="I591">
        <v>716.14400000000001</v>
      </c>
    </row>
    <row r="592" spans="1:9" x14ac:dyDescent="0.25">
      <c r="A592" t="s">
        <v>1773</v>
      </c>
      <c r="B592">
        <v>13120</v>
      </c>
      <c r="C592" s="2">
        <f t="shared" si="68"/>
        <v>44313</v>
      </c>
      <c r="D592" s="1">
        <f>TIMEVALUE("13:11:33")</f>
        <v>0.5496875</v>
      </c>
      <c r="E592" s="2">
        <f t="shared" si="69"/>
        <v>44313</v>
      </c>
      <c r="F592" s="1">
        <f>TIMEVALUE("13:18:31")</f>
        <v>0.55452546296296301</v>
      </c>
      <c r="G592" t="s">
        <v>1775</v>
      </c>
      <c r="H592" t="s">
        <v>1776</v>
      </c>
      <c r="I592">
        <v>715.53200000000004</v>
      </c>
    </row>
    <row r="593" spans="1:9" x14ac:dyDescent="0.25">
      <c r="A593" t="s">
        <v>1777</v>
      </c>
      <c r="B593">
        <v>13120</v>
      </c>
      <c r="C593" s="2">
        <f>DATEVALUE("2025-04-22")</f>
        <v>44307</v>
      </c>
      <c r="D593" s="1">
        <f>TIMEVALUE("09:38:35")</f>
        <v>0.40179398148148149</v>
      </c>
      <c r="E593" s="2">
        <f>DATEVALUE("2025-04-22")</f>
        <v>44307</v>
      </c>
      <c r="F593" s="1">
        <f>TIMEVALUE("09:47:41")</f>
        <v>0.40811342592592592</v>
      </c>
      <c r="G593" t="s">
        <v>1779</v>
      </c>
      <c r="H593" t="s">
        <v>1780</v>
      </c>
      <c r="I593">
        <v>715.03499999999997</v>
      </c>
    </row>
    <row r="594" spans="1:9" x14ac:dyDescent="0.25">
      <c r="A594" t="s">
        <v>1781</v>
      </c>
      <c r="B594">
        <v>13120</v>
      </c>
      <c r="C594" s="2">
        <f>DATEVALUE("2025-04-22")</f>
        <v>44307</v>
      </c>
      <c r="D594" s="1">
        <f>TIMEVALUE("09:10:03")</f>
        <v>0.38197916666666665</v>
      </c>
      <c r="E594" s="2">
        <f>DATEVALUE("2025-04-22")</f>
        <v>44307</v>
      </c>
      <c r="F594" s="1">
        <f>TIMEVALUE("09:20:50")</f>
        <v>0.38946759259259262</v>
      </c>
      <c r="G594" t="s">
        <v>191</v>
      </c>
      <c r="H594" t="s">
        <v>1783</v>
      </c>
      <c r="I594">
        <v>722.82600000000002</v>
      </c>
    </row>
    <row r="595" spans="1:9" x14ac:dyDescent="0.25">
      <c r="A595" t="s">
        <v>1784</v>
      </c>
      <c r="B595">
        <v>13120</v>
      </c>
      <c r="C595" s="2">
        <f t="shared" ref="C595:C602" si="70">DATEVALUE("2025-04-28")</f>
        <v>44313</v>
      </c>
      <c r="D595" s="1">
        <f>TIMEVALUE("13:40:26")</f>
        <v>0.56974537037037032</v>
      </c>
      <c r="E595" s="2">
        <f t="shared" ref="E595:E602" si="71">DATEVALUE("2025-04-28")</f>
        <v>44313</v>
      </c>
      <c r="F595" s="1">
        <f>TIMEVALUE("13:49:25")</f>
        <v>0.57598379629629626</v>
      </c>
      <c r="G595" t="s">
        <v>1786</v>
      </c>
      <c r="H595" t="s">
        <v>1787</v>
      </c>
      <c r="I595">
        <v>720.28200000000004</v>
      </c>
    </row>
    <row r="596" spans="1:9" x14ac:dyDescent="0.25">
      <c r="A596" t="s">
        <v>1788</v>
      </c>
      <c r="B596">
        <v>13120</v>
      </c>
      <c r="C596" s="2">
        <f t="shared" si="70"/>
        <v>44313</v>
      </c>
      <c r="D596" s="1">
        <f>TIMEVALUE("13:51:49")</f>
        <v>0.57765046296296296</v>
      </c>
      <c r="E596" s="2">
        <f t="shared" si="71"/>
        <v>44313</v>
      </c>
      <c r="F596" s="1">
        <f>TIMEVALUE("13:59:48")</f>
        <v>0.58319444444444446</v>
      </c>
      <c r="G596" t="s">
        <v>1789</v>
      </c>
      <c r="H596" t="s">
        <v>1790</v>
      </c>
      <c r="I596">
        <v>719.54499999999996</v>
      </c>
    </row>
    <row r="597" spans="1:9" x14ac:dyDescent="0.25">
      <c r="A597" t="s">
        <v>1791</v>
      </c>
      <c r="B597">
        <v>13120</v>
      </c>
      <c r="C597" s="2">
        <f t="shared" si="70"/>
        <v>44313</v>
      </c>
      <c r="D597" s="1">
        <f>TIMEVALUE("14:01:52")</f>
        <v>0.58462962962962961</v>
      </c>
      <c r="E597" s="2">
        <f t="shared" si="71"/>
        <v>44313</v>
      </c>
      <c r="F597" s="1">
        <f>TIMEVALUE("14:08:47")</f>
        <v>0.5894328703703704</v>
      </c>
      <c r="G597" t="s">
        <v>1793</v>
      </c>
      <c r="H597" t="s">
        <v>1794</v>
      </c>
      <c r="I597">
        <v>719.06500000000005</v>
      </c>
    </row>
    <row r="598" spans="1:9" x14ac:dyDescent="0.25">
      <c r="A598" t="s">
        <v>1795</v>
      </c>
      <c r="B598">
        <v>13120</v>
      </c>
      <c r="C598" s="2">
        <f t="shared" si="70"/>
        <v>44313</v>
      </c>
      <c r="D598" s="1">
        <f>TIMEVALUE("14:10:47")</f>
        <v>0.59082175925925928</v>
      </c>
      <c r="E598" s="2">
        <f t="shared" si="71"/>
        <v>44313</v>
      </c>
      <c r="F598" s="1">
        <f>TIMEVALUE("14:19:05")</f>
        <v>0.59658564814814818</v>
      </c>
      <c r="G598" t="s">
        <v>1797</v>
      </c>
      <c r="H598" t="s">
        <v>1798</v>
      </c>
      <c r="I598">
        <v>718.351</v>
      </c>
    </row>
    <row r="599" spans="1:9" x14ac:dyDescent="0.25">
      <c r="A599" t="s">
        <v>1799</v>
      </c>
      <c r="B599">
        <v>13120</v>
      </c>
      <c r="C599" s="2">
        <f t="shared" si="70"/>
        <v>44313</v>
      </c>
      <c r="D599" s="1">
        <f>TIMEVALUE("14:20:52")</f>
        <v>0.59782407407407412</v>
      </c>
      <c r="E599" s="2">
        <f t="shared" si="71"/>
        <v>44313</v>
      </c>
      <c r="F599" s="1">
        <f>TIMEVALUE("14:29:32")</f>
        <v>0.60384259259259254</v>
      </c>
      <c r="G599" t="s">
        <v>1800</v>
      </c>
      <c r="H599" t="s">
        <v>1801</v>
      </c>
      <c r="I599">
        <v>717.66600000000005</v>
      </c>
    </row>
    <row r="600" spans="1:9" x14ac:dyDescent="0.25">
      <c r="A600" t="s">
        <v>1802</v>
      </c>
      <c r="B600">
        <v>13120</v>
      </c>
      <c r="C600" s="2">
        <f t="shared" si="70"/>
        <v>44313</v>
      </c>
      <c r="D600" s="1">
        <f>TIMEVALUE("14:31:22")</f>
        <v>0.6051157407407407</v>
      </c>
      <c r="E600" s="2">
        <f t="shared" si="71"/>
        <v>44313</v>
      </c>
      <c r="F600" s="1">
        <f>TIMEVALUE("14:39:34")</f>
        <v>0.61081018518518515</v>
      </c>
      <c r="G600" t="s">
        <v>726</v>
      </c>
      <c r="H600" t="s">
        <v>1804</v>
      </c>
      <c r="I600">
        <v>716.96199999999999</v>
      </c>
    </row>
    <row r="601" spans="1:9" x14ac:dyDescent="0.25">
      <c r="A601" t="s">
        <v>1805</v>
      </c>
      <c r="B601">
        <v>13120</v>
      </c>
      <c r="C601" s="2">
        <f t="shared" si="70"/>
        <v>44313</v>
      </c>
      <c r="D601" s="1">
        <f>TIMEVALUE("14:41:20")</f>
        <v>0.61203703703703705</v>
      </c>
      <c r="E601" s="2">
        <f t="shared" si="71"/>
        <v>44313</v>
      </c>
      <c r="F601" s="1">
        <f>TIMEVALUE("14:50:33")</f>
        <v>0.61843749999999997</v>
      </c>
      <c r="G601" t="s">
        <v>1281</v>
      </c>
      <c r="H601" t="s">
        <v>1806</v>
      </c>
      <c r="I601">
        <v>716.19100000000003</v>
      </c>
    </row>
    <row r="602" spans="1:9" x14ac:dyDescent="0.25">
      <c r="A602" t="s">
        <v>1807</v>
      </c>
      <c r="B602">
        <v>13120</v>
      </c>
      <c r="C602" s="2">
        <f t="shared" si="70"/>
        <v>44313</v>
      </c>
      <c r="D602" s="1">
        <f>TIMEVALUE("14:52:12")</f>
        <v>0.61958333333333337</v>
      </c>
      <c r="E602" s="2">
        <f t="shared" si="71"/>
        <v>44313</v>
      </c>
      <c r="F602" s="1">
        <f>TIMEVALUE("15:01:59")</f>
        <v>0.62637731481481485</v>
      </c>
      <c r="G602" t="s">
        <v>1809</v>
      </c>
      <c r="H602" t="s">
        <v>1810</v>
      </c>
      <c r="I602">
        <v>715.60299999999995</v>
      </c>
    </row>
    <row r="603" spans="1:9" x14ac:dyDescent="0.25">
      <c r="A603" t="s">
        <v>1811</v>
      </c>
      <c r="B603">
        <v>13120</v>
      </c>
      <c r="C603" s="2">
        <f>DATEVALUE("2025-04-22")</f>
        <v>44307</v>
      </c>
      <c r="D603" s="1">
        <f>TIMEVALUE("09:50:07")</f>
        <v>0.40980324074074076</v>
      </c>
      <c r="E603" s="2">
        <f>DATEVALUE("2025-04-22")</f>
        <v>44307</v>
      </c>
      <c r="F603" s="1">
        <f>TIMEVALUE("10:00:06")</f>
        <v>0.41673611111111108</v>
      </c>
      <c r="G603" t="s">
        <v>1323</v>
      </c>
      <c r="H603" t="s">
        <v>1812</v>
      </c>
      <c r="I603">
        <v>715.14200000000005</v>
      </c>
    </row>
    <row r="604" spans="1:9" x14ac:dyDescent="0.25">
      <c r="A604" t="s">
        <v>1813</v>
      </c>
      <c r="B604">
        <v>13120</v>
      </c>
      <c r="C604" s="2">
        <f>DATEVALUE("2025-04-22")</f>
        <v>44307</v>
      </c>
      <c r="D604" s="1">
        <f>TIMEVALUE("08:19:56")</f>
        <v>0.34717592592592594</v>
      </c>
      <c r="E604" s="2">
        <f>DATEVALUE("2025-04-22")</f>
        <v>44307</v>
      </c>
      <c r="F604" s="1">
        <f>TIMEVALUE("08:39:28")</f>
        <v>0.36074074074074075</v>
      </c>
      <c r="G604" t="s">
        <v>37</v>
      </c>
      <c r="H604" t="s">
        <v>1815</v>
      </c>
      <c r="I604">
        <v>722.88800000000003</v>
      </c>
    </row>
    <row r="605" spans="1:9" x14ac:dyDescent="0.25">
      <c r="A605" t="s">
        <v>1816</v>
      </c>
      <c r="B605">
        <v>13120</v>
      </c>
      <c r="C605" s="2">
        <f t="shared" ref="C605:C631" si="72">DATEVALUE("2025-04-18")</f>
        <v>44303</v>
      </c>
      <c r="D605" s="1">
        <f>TIMEVALUE("14:51:37")</f>
        <v>0.61917824074074079</v>
      </c>
      <c r="E605" s="2">
        <f t="shared" ref="E605:E631" si="73">DATEVALUE("2025-04-18")</f>
        <v>44303</v>
      </c>
      <c r="F605" s="1">
        <f>TIMEVALUE("14:57:45")</f>
        <v>0.62343749999999998</v>
      </c>
      <c r="G605" t="s">
        <v>741</v>
      </c>
      <c r="H605" t="s">
        <v>1818</v>
      </c>
      <c r="I605">
        <v>715.23699999999997</v>
      </c>
    </row>
    <row r="606" spans="1:9" x14ac:dyDescent="0.25">
      <c r="A606" t="s">
        <v>1819</v>
      </c>
      <c r="B606">
        <v>13120</v>
      </c>
      <c r="C606" s="2">
        <f t="shared" si="72"/>
        <v>44303</v>
      </c>
      <c r="D606" s="1">
        <f>TIMEVALUE("12:35:21")</f>
        <v>0.52454861111111106</v>
      </c>
      <c r="E606" s="2">
        <f t="shared" si="73"/>
        <v>44303</v>
      </c>
      <c r="F606" s="1">
        <f>TIMEVALUE("12:52:40")</f>
        <v>0.53657407407407409</v>
      </c>
      <c r="G606" t="s">
        <v>1821</v>
      </c>
      <c r="H606" t="s">
        <v>1822</v>
      </c>
      <c r="I606">
        <v>724.01099999999997</v>
      </c>
    </row>
    <row r="607" spans="1:9" x14ac:dyDescent="0.25">
      <c r="A607" t="s">
        <v>1823</v>
      </c>
      <c r="B607">
        <v>13120</v>
      </c>
      <c r="C607" s="2">
        <f t="shared" si="72"/>
        <v>44303</v>
      </c>
      <c r="D607" s="1">
        <f>TIMEVALUE("12:55:23")</f>
        <v>0.5384606481481482</v>
      </c>
      <c r="E607" s="2">
        <f t="shared" si="73"/>
        <v>44303</v>
      </c>
      <c r="F607" s="1">
        <f>TIMEVALUE("13:03:11")</f>
        <v>0.54387731481481483</v>
      </c>
      <c r="G607" t="s">
        <v>1825</v>
      </c>
      <c r="H607" t="s">
        <v>1826</v>
      </c>
      <c r="I607">
        <v>723.47900000000004</v>
      </c>
    </row>
    <row r="608" spans="1:9" x14ac:dyDescent="0.25">
      <c r="A608" t="s">
        <v>1827</v>
      </c>
      <c r="B608">
        <v>13120</v>
      </c>
      <c r="C608" s="2">
        <f t="shared" si="72"/>
        <v>44303</v>
      </c>
      <c r="D608" s="1">
        <f>TIMEVALUE("13:04:54")</f>
        <v>0.5450694444444445</v>
      </c>
      <c r="E608" s="2">
        <f t="shared" si="73"/>
        <v>44303</v>
      </c>
      <c r="F608" s="1">
        <f>TIMEVALUE("13:15:13")</f>
        <v>0.55223379629629632</v>
      </c>
      <c r="G608" t="s">
        <v>652</v>
      </c>
      <c r="H608" t="s">
        <v>1829</v>
      </c>
      <c r="I608">
        <v>722.82899999999995</v>
      </c>
    </row>
    <row r="609" spans="1:9" x14ac:dyDescent="0.25">
      <c r="A609" t="s">
        <v>1830</v>
      </c>
      <c r="B609">
        <v>13120</v>
      </c>
      <c r="C609" s="2">
        <f t="shared" si="72"/>
        <v>44303</v>
      </c>
      <c r="D609" s="1">
        <f>TIMEVALUE("13:16:53")</f>
        <v>0.55339120370370365</v>
      </c>
      <c r="E609" s="2">
        <f t="shared" si="73"/>
        <v>44303</v>
      </c>
      <c r="F609" s="1">
        <f>TIMEVALUE("13:25:54")</f>
        <v>0.55965277777777778</v>
      </c>
      <c r="G609" t="s">
        <v>747</v>
      </c>
      <c r="H609" t="s">
        <v>1831</v>
      </c>
      <c r="I609">
        <v>722.24099999999999</v>
      </c>
    </row>
    <row r="610" spans="1:9" x14ac:dyDescent="0.25">
      <c r="A610" t="s">
        <v>1832</v>
      </c>
      <c r="B610">
        <v>13120</v>
      </c>
      <c r="C610" s="2">
        <f t="shared" si="72"/>
        <v>44303</v>
      </c>
      <c r="D610" s="1">
        <f>TIMEVALUE("13:27:44")</f>
        <v>0.56092592592592594</v>
      </c>
      <c r="E610" s="2">
        <f t="shared" si="73"/>
        <v>44303</v>
      </c>
      <c r="F610" s="1">
        <f>TIMEVALUE("13:40:40")</f>
        <v>0.56990740740740742</v>
      </c>
      <c r="G610" t="s">
        <v>1834</v>
      </c>
      <c r="H610" t="s">
        <v>1835</v>
      </c>
      <c r="I610">
        <v>721.39599999999996</v>
      </c>
    </row>
    <row r="611" spans="1:9" x14ac:dyDescent="0.25">
      <c r="A611" t="s">
        <v>1836</v>
      </c>
      <c r="B611">
        <v>13120</v>
      </c>
      <c r="C611" s="2">
        <f t="shared" si="72"/>
        <v>44303</v>
      </c>
      <c r="D611" s="1">
        <f>TIMEVALUE("13:42:08")</f>
        <v>0.57092592592592595</v>
      </c>
      <c r="E611" s="2">
        <f t="shared" si="73"/>
        <v>44303</v>
      </c>
      <c r="F611" s="1">
        <f>TIMEVALUE("13:51:29")</f>
        <v>0.57741898148148152</v>
      </c>
      <c r="G611" t="s">
        <v>1838</v>
      </c>
      <c r="H611" t="s">
        <v>1839</v>
      </c>
      <c r="I611">
        <v>720.70699999999999</v>
      </c>
    </row>
    <row r="612" spans="1:9" x14ac:dyDescent="0.25">
      <c r="A612" t="s">
        <v>1840</v>
      </c>
      <c r="B612">
        <v>13120</v>
      </c>
      <c r="C612" s="2">
        <f t="shared" si="72"/>
        <v>44303</v>
      </c>
      <c r="D612" s="1">
        <f>TIMEVALUE("13:53:52")</f>
        <v>0.57907407407407407</v>
      </c>
      <c r="E612" s="2">
        <f t="shared" si="73"/>
        <v>44303</v>
      </c>
      <c r="F612" s="1">
        <f>TIMEVALUE("14:01:54")</f>
        <v>0.5846527777777778</v>
      </c>
      <c r="G612" t="s">
        <v>490</v>
      </c>
      <c r="H612" t="s">
        <v>1842</v>
      </c>
      <c r="I612">
        <v>720.00400000000002</v>
      </c>
    </row>
    <row r="613" spans="1:9" x14ac:dyDescent="0.25">
      <c r="A613" t="s">
        <v>1843</v>
      </c>
      <c r="B613">
        <v>13120</v>
      </c>
      <c r="C613" s="2">
        <f t="shared" si="72"/>
        <v>44303</v>
      </c>
      <c r="D613" s="1">
        <f>TIMEVALUE("14:04:30")</f>
        <v>0.5864583333333333</v>
      </c>
      <c r="E613" s="2">
        <f t="shared" si="73"/>
        <v>44303</v>
      </c>
      <c r="F613" s="1">
        <f>TIMEVALUE("14:15:20")</f>
        <v>0.59398148148148144</v>
      </c>
      <c r="G613" t="s">
        <v>1845</v>
      </c>
      <c r="H613" t="s">
        <v>1846</v>
      </c>
      <c r="I613">
        <v>719.37</v>
      </c>
    </row>
    <row r="614" spans="1:9" x14ac:dyDescent="0.25">
      <c r="A614" t="s">
        <v>1847</v>
      </c>
      <c r="B614">
        <v>13120</v>
      </c>
      <c r="C614" s="2">
        <f t="shared" si="72"/>
        <v>44303</v>
      </c>
      <c r="D614" s="1">
        <f>TIMEVALUE("14:17:08")</f>
        <v>0.59523148148148153</v>
      </c>
      <c r="E614" s="2">
        <f t="shared" si="73"/>
        <v>44303</v>
      </c>
      <c r="F614" s="1">
        <f>TIMEVALUE("14:23:00")</f>
        <v>0.59930555555555554</v>
      </c>
      <c r="G614" t="s">
        <v>1848</v>
      </c>
      <c r="H614" t="s">
        <v>1849</v>
      </c>
      <c r="I614">
        <v>718.51300000000003</v>
      </c>
    </row>
    <row r="615" spans="1:9" x14ac:dyDescent="0.25">
      <c r="A615" t="s">
        <v>1850</v>
      </c>
      <c r="B615">
        <v>13120</v>
      </c>
      <c r="C615" s="2">
        <f t="shared" si="72"/>
        <v>44303</v>
      </c>
      <c r="D615" s="1">
        <f>TIMEVALUE("14:24:37")</f>
        <v>0.60042824074074075</v>
      </c>
      <c r="E615" s="2">
        <f t="shared" si="73"/>
        <v>44303</v>
      </c>
      <c r="F615" s="1">
        <f>TIMEVALUE("14:31:08")</f>
        <v>0.60495370370370372</v>
      </c>
      <c r="G615" t="s">
        <v>130</v>
      </c>
      <c r="H615" t="s">
        <v>1852</v>
      </c>
      <c r="I615">
        <v>717.81899999999996</v>
      </c>
    </row>
    <row r="616" spans="1:9" x14ac:dyDescent="0.25">
      <c r="A616" t="s">
        <v>1853</v>
      </c>
      <c r="B616">
        <v>13120</v>
      </c>
      <c r="C616" s="2">
        <f t="shared" si="72"/>
        <v>44303</v>
      </c>
      <c r="D616" s="1">
        <f>TIMEVALUE("14:33:15")</f>
        <v>0.60642361111111109</v>
      </c>
      <c r="E616" s="2">
        <f t="shared" si="73"/>
        <v>44303</v>
      </c>
      <c r="F616" s="1">
        <f>TIMEVALUE("14:38:47")</f>
        <v>0.61026620370370366</v>
      </c>
      <c r="G616" t="s">
        <v>711</v>
      </c>
      <c r="H616" t="s">
        <v>1295</v>
      </c>
      <c r="I616">
        <v>716.98099999999999</v>
      </c>
    </row>
    <row r="617" spans="1:9" x14ac:dyDescent="0.25">
      <c r="A617" t="s">
        <v>1855</v>
      </c>
      <c r="B617">
        <v>13120</v>
      </c>
      <c r="C617" s="2">
        <f t="shared" si="72"/>
        <v>44303</v>
      </c>
      <c r="D617" s="1">
        <f>TIMEVALUE("14:40:29")</f>
        <v>0.61144675925925929</v>
      </c>
      <c r="E617" s="2">
        <f t="shared" si="73"/>
        <v>44303</v>
      </c>
      <c r="F617" s="1">
        <f>TIMEVALUE("14:47:53")</f>
        <v>0.6165856481481482</v>
      </c>
      <c r="G617" t="s">
        <v>1856</v>
      </c>
      <c r="H617" t="s">
        <v>1857</v>
      </c>
      <c r="I617">
        <v>716.39400000000001</v>
      </c>
    </row>
    <row r="618" spans="1:9" x14ac:dyDescent="0.25">
      <c r="A618" t="s">
        <v>1858</v>
      </c>
      <c r="B618">
        <v>13120</v>
      </c>
      <c r="C618" s="2">
        <f t="shared" si="72"/>
        <v>44303</v>
      </c>
      <c r="D618" s="1">
        <f>TIMEVALUE("11:41:37")</f>
        <v>0.48723379629629632</v>
      </c>
      <c r="E618" s="2">
        <f t="shared" si="73"/>
        <v>44303</v>
      </c>
      <c r="F618" s="1">
        <f>TIMEVALUE("11:47:54")</f>
        <v>0.49159722222222224</v>
      </c>
      <c r="G618" t="s">
        <v>321</v>
      </c>
      <c r="H618" t="s">
        <v>1859</v>
      </c>
      <c r="I618">
        <v>715.851</v>
      </c>
    </row>
    <row r="619" spans="1:9" x14ac:dyDescent="0.25">
      <c r="A619" t="s">
        <v>1860</v>
      </c>
      <c r="B619">
        <v>13120</v>
      </c>
      <c r="C619" s="2">
        <f t="shared" si="72"/>
        <v>44303</v>
      </c>
      <c r="D619" s="1">
        <f>TIMEVALUE("09:15:15")</f>
        <v>0.38559027777777777</v>
      </c>
      <c r="E619" s="2">
        <f t="shared" si="73"/>
        <v>44303</v>
      </c>
      <c r="F619" s="1">
        <f>TIMEVALUE("09:24:14")</f>
        <v>0.39182870370370371</v>
      </c>
      <c r="G619" t="s">
        <v>1786</v>
      </c>
      <c r="H619" t="s">
        <v>1862</v>
      </c>
      <c r="I619">
        <v>724.52300000000002</v>
      </c>
    </row>
    <row r="620" spans="1:9" x14ac:dyDescent="0.25">
      <c r="A620" t="s">
        <v>1863</v>
      </c>
      <c r="B620">
        <v>13120</v>
      </c>
      <c r="C620" s="2">
        <f t="shared" si="72"/>
        <v>44303</v>
      </c>
      <c r="D620" s="1">
        <f>TIMEVALUE("09:43:41")</f>
        <v>0.40533564814814815</v>
      </c>
      <c r="E620" s="2">
        <f t="shared" si="73"/>
        <v>44303</v>
      </c>
      <c r="F620" s="1">
        <f>TIMEVALUE("09:54:28")</f>
        <v>0.41282407407407407</v>
      </c>
      <c r="G620" t="s">
        <v>191</v>
      </c>
      <c r="H620" t="s">
        <v>1865</v>
      </c>
      <c r="I620">
        <v>723.88400000000001</v>
      </c>
    </row>
    <row r="621" spans="1:9" x14ac:dyDescent="0.25">
      <c r="A621" t="s">
        <v>1866</v>
      </c>
      <c r="B621">
        <v>13120</v>
      </c>
      <c r="C621" s="2">
        <f t="shared" si="72"/>
        <v>44303</v>
      </c>
      <c r="D621" s="1">
        <f>TIMEVALUE("09:57:42")</f>
        <v>0.41506944444444444</v>
      </c>
      <c r="E621" s="2">
        <f t="shared" si="73"/>
        <v>44303</v>
      </c>
      <c r="F621" s="1">
        <f>TIMEVALUE("10:04:59")</f>
        <v>0.4201273148148148</v>
      </c>
      <c r="G621" t="s">
        <v>1160</v>
      </c>
      <c r="H621" t="s">
        <v>1867</v>
      </c>
      <c r="I621">
        <v>723.23299999999995</v>
      </c>
    </row>
    <row r="622" spans="1:9" x14ac:dyDescent="0.25">
      <c r="A622" t="s">
        <v>1868</v>
      </c>
      <c r="B622">
        <v>13120</v>
      </c>
      <c r="C622" s="2">
        <f t="shared" si="72"/>
        <v>44303</v>
      </c>
      <c r="D622" s="1">
        <f>TIMEVALUE("10:06:34")</f>
        <v>0.42122685185185182</v>
      </c>
      <c r="E622" s="2">
        <f t="shared" si="73"/>
        <v>44303</v>
      </c>
      <c r="F622" s="1">
        <f>TIMEVALUE("10:13:04")</f>
        <v>0.42574074074074075</v>
      </c>
      <c r="G622" t="s">
        <v>1869</v>
      </c>
      <c r="H622" t="s">
        <v>1870</v>
      </c>
      <c r="I622">
        <v>722.46699999999998</v>
      </c>
    </row>
    <row r="623" spans="1:9" x14ac:dyDescent="0.25">
      <c r="A623" t="s">
        <v>1871</v>
      </c>
      <c r="B623">
        <v>13120</v>
      </c>
      <c r="C623" s="2">
        <f t="shared" si="72"/>
        <v>44303</v>
      </c>
      <c r="D623" s="1">
        <f>TIMEVALUE("10:15:04")</f>
        <v>0.42712962962962964</v>
      </c>
      <c r="E623" s="2">
        <f t="shared" si="73"/>
        <v>44303</v>
      </c>
      <c r="F623" s="1">
        <f>TIMEVALUE("10:27:26")</f>
        <v>0.43571759259259257</v>
      </c>
      <c r="G623" t="s">
        <v>1598</v>
      </c>
      <c r="H623" t="s">
        <v>1873</v>
      </c>
      <c r="I623">
        <v>721.75400000000002</v>
      </c>
    </row>
    <row r="624" spans="1:9" x14ac:dyDescent="0.25">
      <c r="A624" t="s">
        <v>1874</v>
      </c>
      <c r="B624">
        <v>13120</v>
      </c>
      <c r="C624" s="2">
        <f t="shared" si="72"/>
        <v>44303</v>
      </c>
      <c r="D624" s="1">
        <f>TIMEVALUE("10:30:53")</f>
        <v>0.43811342592592595</v>
      </c>
      <c r="E624" s="2">
        <f t="shared" si="73"/>
        <v>44303</v>
      </c>
      <c r="F624" s="1">
        <f>TIMEVALUE("10:41:33")</f>
        <v>0.44552083333333331</v>
      </c>
      <c r="G624" t="s">
        <v>1340</v>
      </c>
      <c r="H624" t="s">
        <v>1876</v>
      </c>
      <c r="I624">
        <v>720.93799999999999</v>
      </c>
    </row>
    <row r="625" spans="1:9" x14ac:dyDescent="0.25">
      <c r="A625" t="s">
        <v>1877</v>
      </c>
      <c r="B625">
        <v>13120</v>
      </c>
      <c r="C625" s="2">
        <f t="shared" si="72"/>
        <v>44303</v>
      </c>
      <c r="D625" s="1">
        <f>TIMEVALUE("10:45:11")</f>
        <v>0.4480439814814815</v>
      </c>
      <c r="E625" s="2">
        <f t="shared" si="73"/>
        <v>44303</v>
      </c>
      <c r="F625" s="1">
        <f>TIMEVALUE("10:52:56")</f>
        <v>0.4534259259259259</v>
      </c>
      <c r="G625" t="s">
        <v>1878</v>
      </c>
      <c r="H625" t="s">
        <v>1879</v>
      </c>
      <c r="I625">
        <v>720.25199999999995</v>
      </c>
    </row>
    <row r="626" spans="1:9" x14ac:dyDescent="0.25">
      <c r="A626" t="s">
        <v>1880</v>
      </c>
      <c r="B626">
        <v>13120</v>
      </c>
      <c r="C626" s="2">
        <f t="shared" si="72"/>
        <v>44303</v>
      </c>
      <c r="D626" s="1">
        <f>TIMEVALUE("10:55:33")</f>
        <v>0.45524305555555555</v>
      </c>
      <c r="E626" s="2">
        <f t="shared" si="73"/>
        <v>44303</v>
      </c>
      <c r="F626" s="1">
        <f>TIMEVALUE("11:05:21")</f>
        <v>0.46204861111111112</v>
      </c>
      <c r="G626" t="s">
        <v>127</v>
      </c>
      <c r="H626" t="s">
        <v>1882</v>
      </c>
      <c r="I626">
        <v>719.57600000000002</v>
      </c>
    </row>
    <row r="627" spans="1:9" x14ac:dyDescent="0.25">
      <c r="A627" t="s">
        <v>1883</v>
      </c>
      <c r="B627">
        <v>13120</v>
      </c>
      <c r="C627" s="2">
        <f t="shared" si="72"/>
        <v>44303</v>
      </c>
      <c r="D627" s="1">
        <f>TIMEVALUE("11:06:55")</f>
        <v>0.46313657407407405</v>
      </c>
      <c r="E627" s="2">
        <f t="shared" si="73"/>
        <v>44303</v>
      </c>
      <c r="F627" s="1">
        <f>TIMEVALUE("11:14:17")</f>
        <v>0.46825231481481483</v>
      </c>
      <c r="G627" t="s">
        <v>1415</v>
      </c>
      <c r="H627" t="s">
        <v>1885</v>
      </c>
      <c r="I627">
        <v>718.82600000000002</v>
      </c>
    </row>
    <row r="628" spans="1:9" x14ac:dyDescent="0.25">
      <c r="A628" t="s">
        <v>1886</v>
      </c>
      <c r="B628">
        <v>13120</v>
      </c>
      <c r="C628" s="2">
        <f t="shared" si="72"/>
        <v>44303</v>
      </c>
      <c r="D628" s="1">
        <f>TIMEVALUE("11:16:07")</f>
        <v>0.46952546296296294</v>
      </c>
      <c r="E628" s="2">
        <f t="shared" si="73"/>
        <v>44303</v>
      </c>
      <c r="F628" s="1">
        <f>TIMEVALUE("11:23:18")</f>
        <v>0.4745138888888889</v>
      </c>
      <c r="G628" t="s">
        <v>1887</v>
      </c>
      <c r="H628" t="s">
        <v>1888</v>
      </c>
      <c r="I628">
        <v>718.06</v>
      </c>
    </row>
    <row r="629" spans="1:9" x14ac:dyDescent="0.25">
      <c r="A629" t="s">
        <v>1889</v>
      </c>
      <c r="B629">
        <v>13120</v>
      </c>
      <c r="C629" s="2">
        <f t="shared" si="72"/>
        <v>44303</v>
      </c>
      <c r="D629" s="1">
        <f>TIMEVALUE("11:25:42")</f>
        <v>0.47618055555555555</v>
      </c>
      <c r="E629" s="2">
        <f t="shared" si="73"/>
        <v>44303</v>
      </c>
      <c r="F629" s="1">
        <f>TIMEVALUE("11:31:22")</f>
        <v>0.48011574074074076</v>
      </c>
      <c r="G629" t="s">
        <v>793</v>
      </c>
      <c r="H629" t="s">
        <v>1891</v>
      </c>
      <c r="I629">
        <v>717.32100000000003</v>
      </c>
    </row>
    <row r="630" spans="1:9" x14ac:dyDescent="0.25">
      <c r="A630" t="s">
        <v>1892</v>
      </c>
      <c r="B630">
        <v>13120</v>
      </c>
      <c r="C630" s="2">
        <f t="shared" si="72"/>
        <v>44303</v>
      </c>
      <c r="D630" s="1">
        <f>TIMEVALUE("11:33:30")</f>
        <v>0.48159722222222223</v>
      </c>
      <c r="E630" s="2">
        <f t="shared" si="73"/>
        <v>44303</v>
      </c>
      <c r="F630" s="1">
        <f>TIMEVALUE("11:39:12")</f>
        <v>0.48555555555555557</v>
      </c>
      <c r="G630" t="s">
        <v>1894</v>
      </c>
      <c r="H630" t="s">
        <v>1895</v>
      </c>
      <c r="I630">
        <v>716.63300000000004</v>
      </c>
    </row>
    <row r="631" spans="1:9" x14ac:dyDescent="0.25">
      <c r="A631" t="s">
        <v>1896</v>
      </c>
      <c r="B631">
        <v>13120</v>
      </c>
      <c r="C631" s="2">
        <f t="shared" si="72"/>
        <v>44303</v>
      </c>
      <c r="D631" s="1">
        <f>TIMEVALUE("09:28:31")</f>
        <v>0.39480324074074075</v>
      </c>
      <c r="E631" s="2">
        <f t="shared" si="73"/>
        <v>44303</v>
      </c>
      <c r="F631" s="1">
        <f>TIMEVALUE("09:34:27")</f>
        <v>0.39892361111111113</v>
      </c>
      <c r="G631" t="s">
        <v>176</v>
      </c>
      <c r="H631" t="s">
        <v>1897</v>
      </c>
      <c r="I631">
        <v>716.21900000000005</v>
      </c>
    </row>
    <row r="632" spans="1:9" x14ac:dyDescent="0.25">
      <c r="A632" t="s">
        <v>1898</v>
      </c>
      <c r="B632">
        <v>13115</v>
      </c>
      <c r="C632" s="2">
        <f>DATEVALUE("2025-03-19")</f>
        <v>44273</v>
      </c>
      <c r="D632" s="1">
        <f>TIMEVALUE("14:29:03")</f>
        <v>0.60350694444444442</v>
      </c>
      <c r="E632" s="2">
        <f>DATEVALUE("2025-03-19")</f>
        <v>44273</v>
      </c>
      <c r="F632" s="1">
        <f>TIMEVALUE("14:33:29")</f>
        <v>0.60658564814814819</v>
      </c>
      <c r="G632" t="s">
        <v>927</v>
      </c>
      <c r="H632" t="s">
        <v>1899</v>
      </c>
      <c r="I632">
        <v>713.83500000000004</v>
      </c>
    </row>
    <row r="633" spans="1:9" x14ac:dyDescent="0.25">
      <c r="A633" t="s">
        <v>1900</v>
      </c>
      <c r="B633">
        <v>13115</v>
      </c>
      <c r="C633" s="2">
        <f>DATEVALUE("2025-03-19")</f>
        <v>44273</v>
      </c>
      <c r="D633" s="1">
        <f>TIMEVALUE("14:04:24")</f>
        <v>0.58638888888888885</v>
      </c>
      <c r="E633" s="2">
        <f>DATEVALUE("2025-03-19")</f>
        <v>44273</v>
      </c>
      <c r="F633" s="1">
        <f>TIMEVALUE("14:09:29")</f>
        <v>0.58991898148148147</v>
      </c>
      <c r="G633" t="s">
        <v>1901</v>
      </c>
      <c r="H633" t="s">
        <v>1902</v>
      </c>
      <c r="I633">
        <v>735.53099999999995</v>
      </c>
    </row>
    <row r="634" spans="1:9" x14ac:dyDescent="0.25">
      <c r="A634" t="s">
        <v>1903</v>
      </c>
      <c r="B634">
        <v>13120</v>
      </c>
      <c r="C634" s="2">
        <f>DATEVALUE("2025-04-03")</f>
        <v>44288</v>
      </c>
      <c r="D634" s="1">
        <f>TIMEVALUE("08:48:46")</f>
        <v>0.36719907407407409</v>
      </c>
      <c r="E634" s="2">
        <f>DATEVALUE("2025-04-03")</f>
        <v>44288</v>
      </c>
      <c r="F634" s="1">
        <f>TIMEVALUE("08:59:34")</f>
        <v>0.3746990740740741</v>
      </c>
      <c r="G634" t="s">
        <v>1563</v>
      </c>
      <c r="H634" t="s">
        <v>1904</v>
      </c>
      <c r="I634">
        <v>740.08100000000002</v>
      </c>
    </row>
    <row r="635" spans="1:9" x14ac:dyDescent="0.25">
      <c r="A635" t="s">
        <v>1905</v>
      </c>
      <c r="B635">
        <v>13118</v>
      </c>
      <c r="C635" s="2">
        <f>DATEVALUE("2025-03-19")</f>
        <v>44273</v>
      </c>
      <c r="D635" s="1">
        <f>TIMEVALUE("14:52:32")</f>
        <v>0.61981481481481482</v>
      </c>
      <c r="E635" s="2">
        <f>DATEVALUE("2025-03-19")</f>
        <v>44273</v>
      </c>
      <c r="F635" s="1">
        <f>TIMEVALUE("15:12:25")</f>
        <v>0.63362268518518516</v>
      </c>
      <c r="G635" t="s">
        <v>1906</v>
      </c>
      <c r="H635" t="s">
        <v>1907</v>
      </c>
      <c r="I635">
        <v>737.96400000000006</v>
      </c>
    </row>
    <row r="636" spans="1:9" x14ac:dyDescent="0.25">
      <c r="A636" t="s">
        <v>1908</v>
      </c>
      <c r="B636">
        <v>13120</v>
      </c>
      <c r="C636" s="2">
        <f>DATEVALUE("2025-04-03")</f>
        <v>44288</v>
      </c>
      <c r="D636" s="1">
        <f>TIMEVALUE("09:06:12")</f>
        <v>0.37930555555555556</v>
      </c>
      <c r="E636" s="2">
        <f>DATEVALUE("2025-04-03")</f>
        <v>44288</v>
      </c>
      <c r="F636" s="1">
        <f>TIMEVALUE("09:21:13")</f>
        <v>0.38973379629629629</v>
      </c>
      <c r="G636" t="s">
        <v>224</v>
      </c>
      <c r="H636" t="s">
        <v>1909</v>
      </c>
      <c r="I636">
        <v>744.22199999999998</v>
      </c>
    </row>
    <row r="637" spans="1:9" x14ac:dyDescent="0.25">
      <c r="A637" t="s">
        <v>1910</v>
      </c>
      <c r="B637">
        <v>13120</v>
      </c>
      <c r="C637" s="2">
        <f>DATEVALUE("2025-04-01")</f>
        <v>44286</v>
      </c>
      <c r="D637" s="1">
        <f>TIMEVALUE("15:55:53")</f>
        <v>0.66380787037037037</v>
      </c>
      <c r="E637" s="2">
        <f>DATEVALUE("2025-04-01")</f>
        <v>44286</v>
      </c>
      <c r="F637" s="1">
        <f>TIMEVALUE("16:08:42")</f>
        <v>0.67270833333333335</v>
      </c>
      <c r="G637" t="s">
        <v>1707</v>
      </c>
      <c r="H637" t="s">
        <v>1911</v>
      </c>
      <c r="I637">
        <v>733.55</v>
      </c>
    </row>
    <row r="638" spans="1:9" x14ac:dyDescent="0.25">
      <c r="A638" t="s">
        <v>1912</v>
      </c>
      <c r="B638">
        <v>13120</v>
      </c>
      <c r="C638" s="2">
        <f>DATEVALUE("2025-04-01")</f>
        <v>44286</v>
      </c>
      <c r="D638" s="1">
        <f>TIMEVALUE("15:09:55")</f>
        <v>0.63188657407407411</v>
      </c>
      <c r="E638" s="2">
        <f>DATEVALUE("2025-04-01")</f>
        <v>44286</v>
      </c>
      <c r="F638" s="1">
        <f>TIMEVALUE("15:20:23")</f>
        <v>0.63915509259259262</v>
      </c>
      <c r="G638" t="s">
        <v>616</v>
      </c>
      <c r="H638" t="s">
        <v>1913</v>
      </c>
      <c r="I638">
        <v>729.73400000000004</v>
      </c>
    </row>
    <row r="639" spans="1:9" x14ac:dyDescent="0.25">
      <c r="A639" t="s">
        <v>1914</v>
      </c>
      <c r="B639">
        <v>13120</v>
      </c>
      <c r="C639" s="2">
        <f>DATEVALUE("2025-04-01")</f>
        <v>44286</v>
      </c>
      <c r="D639" s="1">
        <f>TIMEVALUE("15:40:11")</f>
        <v>0.65290509259259255</v>
      </c>
      <c r="E639" s="2">
        <f>DATEVALUE("2025-04-01")</f>
        <v>44286</v>
      </c>
      <c r="F639" s="1">
        <f>TIMEVALUE("15:51:10")</f>
        <v>0.66053240740740737</v>
      </c>
      <c r="G639" t="s">
        <v>1915</v>
      </c>
      <c r="H639" t="s">
        <v>1916</v>
      </c>
      <c r="I639">
        <v>731.41</v>
      </c>
    </row>
    <row r="640" spans="1:9" x14ac:dyDescent="0.25">
      <c r="A640" t="s">
        <v>1917</v>
      </c>
      <c r="B640">
        <v>13120</v>
      </c>
      <c r="C640" s="2">
        <f>DATEVALUE("2025-04-02")</f>
        <v>44287</v>
      </c>
      <c r="D640" s="1">
        <f>TIMEVALUE("08:34:24")</f>
        <v>0.35722222222222222</v>
      </c>
      <c r="E640" s="2">
        <f>DATEVALUE("2025-04-02")</f>
        <v>44287</v>
      </c>
      <c r="F640" s="1">
        <f>TIMEVALUE("08:42:29")</f>
        <v>0.36283564814814817</v>
      </c>
      <c r="G640" t="s">
        <v>1918</v>
      </c>
      <c r="H640" t="s">
        <v>1919</v>
      </c>
      <c r="I640">
        <v>730.23199999999997</v>
      </c>
    </row>
    <row r="641" spans="1:9" x14ac:dyDescent="0.25">
      <c r="A641" t="s">
        <v>1920</v>
      </c>
      <c r="B641">
        <v>13120</v>
      </c>
      <c r="C641" s="2">
        <f>DATEVALUE("2025-04-01")</f>
        <v>44286</v>
      </c>
      <c r="D641" s="1">
        <f>TIMEVALUE("16:18:05")</f>
        <v>0.679224537037037</v>
      </c>
      <c r="E641" s="2">
        <f>DATEVALUE("2025-04-01")</f>
        <v>44286</v>
      </c>
      <c r="F641" s="1">
        <f>TIMEVALUE("16:28:27")</f>
        <v>0.68642361111111116</v>
      </c>
      <c r="G641" t="s">
        <v>1921</v>
      </c>
      <c r="H641" t="s">
        <v>1922</v>
      </c>
      <c r="I641">
        <v>737.21</v>
      </c>
    </row>
    <row r="642" spans="1:9" x14ac:dyDescent="0.25">
      <c r="A642" t="s">
        <v>1923</v>
      </c>
      <c r="B642">
        <v>13120</v>
      </c>
      <c r="C642" s="2">
        <f>DATEVALUE("2025-04-03")</f>
        <v>44288</v>
      </c>
      <c r="D642" s="1">
        <f>TIMEVALUE("08:21:01")</f>
        <v>0.34792824074074075</v>
      </c>
      <c r="E642" s="2">
        <f>DATEVALUE("2025-04-03")</f>
        <v>44288</v>
      </c>
      <c r="F642" s="1">
        <f>TIMEVALUE("08:37:12")</f>
        <v>0.35916666666666669</v>
      </c>
      <c r="G642" t="s">
        <v>1924</v>
      </c>
      <c r="H642" t="s">
        <v>1925</v>
      </c>
      <c r="I642">
        <v>737.12699999999995</v>
      </c>
    </row>
    <row r="643" spans="1:9" x14ac:dyDescent="0.25">
      <c r="A643" t="s">
        <v>1926</v>
      </c>
      <c r="B643">
        <v>13141</v>
      </c>
      <c r="C643" s="2">
        <f>DATEVALUE("2025-03-19")</f>
        <v>44273</v>
      </c>
      <c r="D643" s="1">
        <f>TIMEVALUE("09:03:21")</f>
        <v>0.37732638888888886</v>
      </c>
      <c r="E643" s="2">
        <f>DATEVALUE("2025-03-19")</f>
        <v>44273</v>
      </c>
      <c r="F643" s="1">
        <f>TIMEVALUE("09:04:40")</f>
        <v>0.37824074074074077</v>
      </c>
      <c r="G643" t="s">
        <v>372</v>
      </c>
      <c r="H643" t="s">
        <v>1927</v>
      </c>
      <c r="I643">
        <v>728.03</v>
      </c>
    </row>
    <row r="644" spans="1:9" x14ac:dyDescent="0.25">
      <c r="A644" t="s">
        <v>1926</v>
      </c>
      <c r="B644">
        <v>13115</v>
      </c>
      <c r="C644" s="2">
        <f>DATEVALUE("2025-03-19")</f>
        <v>44273</v>
      </c>
      <c r="D644" s="1">
        <f>TIMEVALUE("09:16:28")</f>
        <v>0.38643518518518516</v>
      </c>
      <c r="E644" s="2">
        <f>DATEVALUE("2025-03-19")</f>
        <v>44273</v>
      </c>
      <c r="F644" s="1">
        <f>TIMEVALUE("09:31:55")</f>
        <v>0.39716435185185184</v>
      </c>
      <c r="G644" t="s">
        <v>1928</v>
      </c>
      <c r="H644" t="s">
        <v>1929</v>
      </c>
      <c r="I644">
        <v>731.96100000000001</v>
      </c>
    </row>
    <row r="645" spans="1:9" x14ac:dyDescent="0.25">
      <c r="A645" t="s">
        <v>1930</v>
      </c>
      <c r="B645">
        <v>13120</v>
      </c>
      <c r="C645" s="2">
        <f t="shared" ref="C645:C651" si="74">DATEVALUE("2025-04-08")</f>
        <v>44293</v>
      </c>
      <c r="D645" s="1">
        <f>TIMEVALUE("13:55:59")</f>
        <v>0.58054398148148145</v>
      </c>
      <c r="E645" s="2">
        <f t="shared" ref="E645:E651" si="75">DATEVALUE("2025-04-08")</f>
        <v>44293</v>
      </c>
      <c r="F645" s="1">
        <f>TIMEVALUE("14:02:57")</f>
        <v>0.58538194444444447</v>
      </c>
      <c r="G645" t="s">
        <v>1775</v>
      </c>
      <c r="H645" t="s">
        <v>1932</v>
      </c>
      <c r="I645">
        <v>727.15499999999997</v>
      </c>
    </row>
    <row r="646" spans="1:9" x14ac:dyDescent="0.25">
      <c r="A646" t="s">
        <v>1933</v>
      </c>
      <c r="B646">
        <v>13120</v>
      </c>
      <c r="C646" s="2">
        <f t="shared" si="74"/>
        <v>44293</v>
      </c>
      <c r="D646" s="1">
        <f>TIMEVALUE("14:07:57")</f>
        <v>0.58885416666666668</v>
      </c>
      <c r="E646" s="2">
        <f t="shared" si="75"/>
        <v>44293</v>
      </c>
      <c r="F646" s="1">
        <f>TIMEVALUE("14:13:35")</f>
        <v>0.5927662037037037</v>
      </c>
      <c r="G646" t="s">
        <v>1934</v>
      </c>
      <c r="H646" t="s">
        <v>1935</v>
      </c>
      <c r="I646">
        <v>718.31500000000005</v>
      </c>
    </row>
    <row r="647" spans="1:9" x14ac:dyDescent="0.25">
      <c r="A647" t="s">
        <v>1936</v>
      </c>
      <c r="B647">
        <v>13120</v>
      </c>
      <c r="C647" s="2">
        <f t="shared" si="74"/>
        <v>44293</v>
      </c>
      <c r="D647" s="1">
        <f>TIMEVALUE("14:20:09")</f>
        <v>0.59732638888888889</v>
      </c>
      <c r="E647" s="2">
        <f t="shared" si="75"/>
        <v>44293</v>
      </c>
      <c r="F647" s="1">
        <f>TIMEVALUE("14:27:36")</f>
        <v>0.60250000000000004</v>
      </c>
      <c r="G647" t="s">
        <v>1937</v>
      </c>
      <c r="H647" t="s">
        <v>1938</v>
      </c>
      <c r="I647">
        <v>725.06299999999999</v>
      </c>
    </row>
    <row r="648" spans="1:9" x14ac:dyDescent="0.25">
      <c r="A648" t="s">
        <v>1939</v>
      </c>
      <c r="B648">
        <v>13120</v>
      </c>
      <c r="C648" s="2">
        <f t="shared" si="74"/>
        <v>44293</v>
      </c>
      <c r="D648" s="1">
        <f>TIMEVALUE("15:16:16")</f>
        <v>0.63629629629629625</v>
      </c>
      <c r="E648" s="2">
        <f t="shared" si="75"/>
        <v>44293</v>
      </c>
      <c r="F648" s="1">
        <f>TIMEVALUE("15:28:10")</f>
        <v>0.64456018518518521</v>
      </c>
      <c r="G648" t="s">
        <v>1310</v>
      </c>
      <c r="H648" t="s">
        <v>1941</v>
      </c>
      <c r="I648">
        <v>726.75099999999998</v>
      </c>
    </row>
    <row r="649" spans="1:9" x14ac:dyDescent="0.25">
      <c r="A649" t="s">
        <v>1942</v>
      </c>
      <c r="B649">
        <v>13120</v>
      </c>
      <c r="C649" s="2">
        <f t="shared" si="74"/>
        <v>44293</v>
      </c>
      <c r="D649" s="1">
        <f>TIMEVALUE("14:33:49")</f>
        <v>0.60681712962962964</v>
      </c>
      <c r="E649" s="2">
        <f t="shared" si="75"/>
        <v>44293</v>
      </c>
      <c r="F649" s="1">
        <f>TIMEVALUE("14:54:51")</f>
        <v>0.62142361111111111</v>
      </c>
      <c r="G649" t="s">
        <v>1943</v>
      </c>
      <c r="H649" t="s">
        <v>1944</v>
      </c>
      <c r="I649">
        <v>724.91499999999996</v>
      </c>
    </row>
    <row r="650" spans="1:9" x14ac:dyDescent="0.25">
      <c r="A650" t="s">
        <v>1945</v>
      </c>
      <c r="B650">
        <v>13120</v>
      </c>
      <c r="C650" s="2">
        <f t="shared" si="74"/>
        <v>44293</v>
      </c>
      <c r="D650" s="1">
        <f>TIMEVALUE("14:59:51")</f>
        <v>0.62489583333333332</v>
      </c>
      <c r="E650" s="2">
        <f t="shared" si="75"/>
        <v>44293</v>
      </c>
      <c r="F650" s="1">
        <f>TIMEVALUE("15:08:06")</f>
        <v>0.63062499999999999</v>
      </c>
      <c r="G650" t="s">
        <v>1388</v>
      </c>
      <c r="H650" t="s">
        <v>1946</v>
      </c>
      <c r="I650">
        <v>727.71299999999997</v>
      </c>
    </row>
    <row r="651" spans="1:9" x14ac:dyDescent="0.25">
      <c r="A651" t="s">
        <v>1947</v>
      </c>
      <c r="B651">
        <v>13120</v>
      </c>
      <c r="C651" s="2">
        <f t="shared" si="74"/>
        <v>44293</v>
      </c>
      <c r="D651" s="1">
        <f>TIMEVALUE("10:40:13")</f>
        <v>0.44459490740740742</v>
      </c>
      <c r="E651" s="2">
        <f t="shared" si="75"/>
        <v>44293</v>
      </c>
      <c r="F651" s="1">
        <f>TIMEVALUE("10:47:26")</f>
        <v>0.44960648148148147</v>
      </c>
      <c r="G651" t="s">
        <v>1948</v>
      </c>
      <c r="H651" t="s">
        <v>1949</v>
      </c>
      <c r="I651">
        <v>730.12900000000002</v>
      </c>
    </row>
    <row r="652" spans="1:9" x14ac:dyDescent="0.25">
      <c r="A652" t="s">
        <v>1950</v>
      </c>
      <c r="B652">
        <v>13115</v>
      </c>
      <c r="C652" s="2">
        <f>DATEVALUE("2025-03-19")</f>
        <v>44273</v>
      </c>
      <c r="D652" s="1">
        <f>TIMEVALUE("14:45:09")</f>
        <v>0.61468750000000005</v>
      </c>
      <c r="E652" s="2">
        <f>DATEVALUE("2025-03-19")</f>
        <v>44273</v>
      </c>
      <c r="F652" s="1">
        <f>TIMEVALUE("14:51:10")</f>
        <v>0.61886574074074074</v>
      </c>
      <c r="G652" t="s">
        <v>1952</v>
      </c>
      <c r="H652" t="s">
        <v>1953</v>
      </c>
      <c r="I652">
        <v>718.197</v>
      </c>
    </row>
    <row r="653" spans="1:9" x14ac:dyDescent="0.25">
      <c r="A653" t="s">
        <v>1954</v>
      </c>
      <c r="B653">
        <v>13120</v>
      </c>
      <c r="C653" s="2">
        <f>DATEVALUE("2025-04-08")</f>
        <v>44293</v>
      </c>
      <c r="D653" s="1">
        <f>TIMEVALUE("09:34:10")</f>
        <v>0.39872685185185186</v>
      </c>
      <c r="E653" s="2">
        <f>DATEVALUE("2025-04-08")</f>
        <v>44293</v>
      </c>
      <c r="F653" s="1">
        <f>TIMEVALUE("09:39:35")</f>
        <v>0.40248842592592593</v>
      </c>
      <c r="G653" t="s">
        <v>1955</v>
      </c>
      <c r="H653" t="s">
        <v>1956</v>
      </c>
      <c r="I653">
        <v>747.22900000000004</v>
      </c>
    </row>
    <row r="654" spans="1:9" x14ac:dyDescent="0.25">
      <c r="A654" t="s">
        <v>1957</v>
      </c>
      <c r="B654">
        <v>13120</v>
      </c>
      <c r="C654" s="2">
        <f>DATEVALUE("2025-04-08")</f>
        <v>44293</v>
      </c>
      <c r="D654" s="1">
        <f>TIMEVALUE("10:03:28")</f>
        <v>0.4190740740740741</v>
      </c>
      <c r="E654" s="2">
        <f>DATEVALUE("2025-04-08")</f>
        <v>44293</v>
      </c>
      <c r="F654" s="1">
        <f>TIMEVALUE("10:08:22")</f>
        <v>0.42247685185185185</v>
      </c>
      <c r="G654" t="s">
        <v>1958</v>
      </c>
      <c r="H654" t="s">
        <v>1959</v>
      </c>
      <c r="I654">
        <v>746.75199999999995</v>
      </c>
    </row>
    <row r="655" spans="1:9" x14ac:dyDescent="0.25">
      <c r="A655" t="s">
        <v>1960</v>
      </c>
      <c r="B655">
        <v>13120</v>
      </c>
      <c r="C655" s="2">
        <f>DATEVALUE("2025-04-08")</f>
        <v>44293</v>
      </c>
      <c r="D655" s="1">
        <f>TIMEVALUE("09:50:34")</f>
        <v>0.41011574074074075</v>
      </c>
      <c r="E655" s="2">
        <f>DATEVALUE("2025-04-08")</f>
        <v>44293</v>
      </c>
      <c r="F655" s="1">
        <f>TIMEVALUE("09:55:56")</f>
        <v>0.4138425925925926</v>
      </c>
      <c r="G655" t="s">
        <v>1961</v>
      </c>
      <c r="H655" t="s">
        <v>1962</v>
      </c>
      <c r="I655">
        <v>756.11900000000003</v>
      </c>
    </row>
    <row r="656" spans="1:9" x14ac:dyDescent="0.25">
      <c r="A656" t="s">
        <v>1963</v>
      </c>
      <c r="B656">
        <v>13112</v>
      </c>
      <c r="C656" s="2">
        <f>DATEVALUE("2025-03-24")</f>
        <v>44278</v>
      </c>
      <c r="D656" s="1">
        <f>TIMEVALUE("10:35:33")</f>
        <v>0.44135416666666666</v>
      </c>
      <c r="E656" s="2">
        <f>DATEVALUE("2025-03-24")</f>
        <v>44278</v>
      </c>
      <c r="F656" s="1">
        <f>TIMEVALUE("10:50:16")</f>
        <v>0.45157407407407407</v>
      </c>
      <c r="G656" t="s">
        <v>1964</v>
      </c>
      <c r="H656" t="s">
        <v>1965</v>
      </c>
      <c r="I656">
        <v>728.05600000000004</v>
      </c>
    </row>
    <row r="657" spans="1:9" x14ac:dyDescent="0.25">
      <c r="A657" t="s">
        <v>1966</v>
      </c>
      <c r="B657">
        <v>13112</v>
      </c>
      <c r="C657" s="2">
        <f>DATEVALUE("2025-03-24")</f>
        <v>44278</v>
      </c>
      <c r="D657" s="1">
        <f>TIMEVALUE("11:40:27")</f>
        <v>0.4864236111111111</v>
      </c>
      <c r="E657" s="2">
        <f>DATEVALUE("2025-03-24")</f>
        <v>44278</v>
      </c>
      <c r="F657" s="1">
        <f>TIMEVALUE("12:51:31")</f>
        <v>0.53577546296296297</v>
      </c>
      <c r="G657" t="s">
        <v>1967</v>
      </c>
      <c r="H657" t="s">
        <v>1968</v>
      </c>
      <c r="I657">
        <v>731.49099999999999</v>
      </c>
    </row>
    <row r="658" spans="1:9" x14ac:dyDescent="0.25">
      <c r="A658" t="s">
        <v>1969</v>
      </c>
      <c r="B658">
        <v>13112</v>
      </c>
      <c r="C658" s="2">
        <f>DATEVALUE("2025-03-24")</f>
        <v>44278</v>
      </c>
      <c r="D658" s="1">
        <f>TIMEVALUE("13:14:16")</f>
        <v>0.55157407407407411</v>
      </c>
      <c r="E658" s="2">
        <f>DATEVALUE("2025-03-24")</f>
        <v>44278</v>
      </c>
      <c r="F658" s="1">
        <f>TIMEVALUE("13:38:15")</f>
        <v>0.56822916666666667</v>
      </c>
      <c r="G658" t="s">
        <v>1970</v>
      </c>
      <c r="H658" t="s">
        <v>1971</v>
      </c>
      <c r="I658">
        <v>731.90899999999999</v>
      </c>
    </row>
    <row r="659" spans="1:9" x14ac:dyDescent="0.25">
      <c r="A659" t="s">
        <v>1972</v>
      </c>
      <c r="B659">
        <v>13120</v>
      </c>
      <c r="C659" s="2">
        <f t="shared" ref="C659:C669" si="76">DATEVALUE("2025-04-08")</f>
        <v>44293</v>
      </c>
      <c r="D659" s="1">
        <f>TIMEVALUE("10:14:37")</f>
        <v>0.42681712962962964</v>
      </c>
      <c r="E659" s="2">
        <f t="shared" ref="E659:E669" si="77">DATEVALUE("2025-04-08")</f>
        <v>44293</v>
      </c>
      <c r="F659" s="1">
        <f>TIMEVALUE("10:19:59")</f>
        <v>0.43054398148148149</v>
      </c>
      <c r="G659" t="s">
        <v>1961</v>
      </c>
      <c r="H659" t="s">
        <v>1973</v>
      </c>
      <c r="I659">
        <v>737.85400000000004</v>
      </c>
    </row>
    <row r="660" spans="1:9" x14ac:dyDescent="0.25">
      <c r="A660" t="s">
        <v>1974</v>
      </c>
      <c r="B660">
        <v>13120</v>
      </c>
      <c r="C660" s="2">
        <f t="shared" si="76"/>
        <v>44293</v>
      </c>
      <c r="D660" s="1">
        <f>TIMEVALUE("09:07:42")</f>
        <v>0.38034722222222223</v>
      </c>
      <c r="E660" s="2">
        <f t="shared" si="77"/>
        <v>44293</v>
      </c>
      <c r="F660" s="1">
        <f>TIMEVALUE("09:17:35")</f>
        <v>0.38721064814814815</v>
      </c>
      <c r="G660" t="s">
        <v>1975</v>
      </c>
      <c r="H660" t="s">
        <v>1976</v>
      </c>
      <c r="I660">
        <v>743.22799999999995</v>
      </c>
    </row>
    <row r="661" spans="1:9" x14ac:dyDescent="0.25">
      <c r="A661" t="s">
        <v>1977</v>
      </c>
      <c r="B661">
        <v>13120</v>
      </c>
      <c r="C661" s="2">
        <f t="shared" si="76"/>
        <v>44293</v>
      </c>
      <c r="D661" s="1">
        <f>TIMEVALUE("08:41:41")</f>
        <v>0.36228009259259258</v>
      </c>
      <c r="E661" s="2">
        <f t="shared" si="77"/>
        <v>44293</v>
      </c>
      <c r="F661" s="1">
        <f>TIMEVALUE("08:59:42")</f>
        <v>0.37479166666666669</v>
      </c>
      <c r="G661" t="s">
        <v>1003</v>
      </c>
      <c r="H661" t="s">
        <v>1978</v>
      </c>
      <c r="I661">
        <v>744.90899999999999</v>
      </c>
    </row>
    <row r="662" spans="1:9" x14ac:dyDescent="0.25">
      <c r="A662" t="s">
        <v>1979</v>
      </c>
      <c r="B662">
        <v>13120</v>
      </c>
      <c r="C662" s="2">
        <f t="shared" si="76"/>
        <v>44293</v>
      </c>
      <c r="D662" s="1">
        <f>TIMEVALUE("10:30:01")</f>
        <v>0.43751157407407409</v>
      </c>
      <c r="E662" s="2">
        <f t="shared" si="77"/>
        <v>44293</v>
      </c>
      <c r="F662" s="1">
        <f>TIMEVALUE("10:37:45")</f>
        <v>0.44288194444444445</v>
      </c>
      <c r="G662" t="s">
        <v>1981</v>
      </c>
      <c r="H662" t="s">
        <v>1982</v>
      </c>
      <c r="I662">
        <v>730.31700000000001</v>
      </c>
    </row>
    <row r="663" spans="1:9" x14ac:dyDescent="0.25">
      <c r="A663" t="s">
        <v>1983</v>
      </c>
      <c r="B663">
        <v>13120</v>
      </c>
      <c r="C663" s="2">
        <f t="shared" si="76"/>
        <v>44293</v>
      </c>
      <c r="D663" s="1">
        <f>TIMEVALUE("10:52:26")</f>
        <v>0.45307870370370368</v>
      </c>
      <c r="E663" s="2">
        <f t="shared" si="77"/>
        <v>44293</v>
      </c>
      <c r="F663" s="1">
        <f>TIMEVALUE("11:00:36")</f>
        <v>0.45874999999999999</v>
      </c>
      <c r="G663" t="s">
        <v>1075</v>
      </c>
      <c r="H663" t="s">
        <v>1985</v>
      </c>
      <c r="I663">
        <v>722.86300000000006</v>
      </c>
    </row>
    <row r="664" spans="1:9" x14ac:dyDescent="0.25">
      <c r="A664" t="s">
        <v>1986</v>
      </c>
      <c r="B664">
        <v>13120</v>
      </c>
      <c r="C664" s="2">
        <f t="shared" si="76"/>
        <v>44293</v>
      </c>
      <c r="D664" s="1">
        <f>TIMEVALUE("13:36:02")</f>
        <v>0.56668981481481484</v>
      </c>
      <c r="E664" s="2">
        <f t="shared" si="77"/>
        <v>44293</v>
      </c>
      <c r="F664" s="1">
        <f>TIMEVALUE("13:43:38")</f>
        <v>0.57196759259259256</v>
      </c>
      <c r="G664" t="s">
        <v>833</v>
      </c>
      <c r="H664" t="s">
        <v>1987</v>
      </c>
      <c r="I664">
        <v>733.16399999999999</v>
      </c>
    </row>
    <row r="665" spans="1:9" x14ac:dyDescent="0.25">
      <c r="A665" t="s">
        <v>1988</v>
      </c>
      <c r="B665">
        <v>13120</v>
      </c>
      <c r="C665" s="2">
        <f t="shared" si="76"/>
        <v>44293</v>
      </c>
      <c r="D665" s="1">
        <f>TIMEVALUE("13:20:34")</f>
        <v>0.55594907407407412</v>
      </c>
      <c r="E665" s="2">
        <f t="shared" si="77"/>
        <v>44293</v>
      </c>
      <c r="F665" s="1">
        <f>TIMEVALUE("13:32:52")</f>
        <v>0.56449074074074079</v>
      </c>
      <c r="G665" t="s">
        <v>1989</v>
      </c>
      <c r="H665" t="s">
        <v>1990</v>
      </c>
      <c r="I665">
        <v>731.601</v>
      </c>
    </row>
    <row r="666" spans="1:9" x14ac:dyDescent="0.25">
      <c r="A666" t="s">
        <v>1991</v>
      </c>
      <c r="B666">
        <v>13120</v>
      </c>
      <c r="C666" s="2">
        <f t="shared" si="76"/>
        <v>44293</v>
      </c>
      <c r="D666" s="1">
        <f>TIMEVALUE("13:00:46")</f>
        <v>0.54219907407407408</v>
      </c>
      <c r="E666" s="2">
        <f t="shared" si="77"/>
        <v>44293</v>
      </c>
      <c r="F666" s="1">
        <f>TIMEVALUE("13:10:23")</f>
        <v>0.54887731481481483</v>
      </c>
      <c r="G666" t="s">
        <v>1992</v>
      </c>
      <c r="H666" t="s">
        <v>1993</v>
      </c>
      <c r="I666">
        <v>737.25199999999995</v>
      </c>
    </row>
    <row r="667" spans="1:9" x14ac:dyDescent="0.25">
      <c r="A667" t="s">
        <v>1994</v>
      </c>
      <c r="B667">
        <v>13120</v>
      </c>
      <c r="C667" s="2">
        <f t="shared" si="76"/>
        <v>44293</v>
      </c>
      <c r="D667" s="1">
        <f>TIMEVALUE("12:35:22")</f>
        <v>0.52456018518518521</v>
      </c>
      <c r="E667" s="2">
        <f t="shared" si="77"/>
        <v>44293</v>
      </c>
      <c r="F667" s="1">
        <f>TIMEVALUE("12:46:52")</f>
        <v>0.53254629629629635</v>
      </c>
      <c r="G667" t="s">
        <v>1086</v>
      </c>
      <c r="H667" t="s">
        <v>1996</v>
      </c>
      <c r="I667">
        <v>740.72299999999996</v>
      </c>
    </row>
    <row r="668" spans="1:9" x14ac:dyDescent="0.25">
      <c r="A668" t="s">
        <v>1997</v>
      </c>
      <c r="B668">
        <v>13120</v>
      </c>
      <c r="C668" s="2">
        <f t="shared" si="76"/>
        <v>44293</v>
      </c>
      <c r="D668" s="1">
        <f>TIMEVALUE("11:37:16")</f>
        <v>0.48421296296296296</v>
      </c>
      <c r="E668" s="2">
        <f t="shared" si="77"/>
        <v>44293</v>
      </c>
      <c r="F668" s="1">
        <f>TIMEVALUE("11:51:45")</f>
        <v>0.49427083333333333</v>
      </c>
      <c r="G668" t="s">
        <v>1998</v>
      </c>
      <c r="H668" t="s">
        <v>1999</v>
      </c>
      <c r="I668">
        <v>747.04600000000005</v>
      </c>
    </row>
    <row r="669" spans="1:9" x14ac:dyDescent="0.25">
      <c r="A669" t="s">
        <v>2000</v>
      </c>
      <c r="B669">
        <v>13120</v>
      </c>
      <c r="C669" s="2">
        <f t="shared" si="76"/>
        <v>44293</v>
      </c>
      <c r="D669" s="1">
        <f>TIMEVALUE("11:15:11")</f>
        <v>0.46887731481481482</v>
      </c>
      <c r="E669" s="2">
        <f t="shared" si="77"/>
        <v>44293</v>
      </c>
      <c r="F669" s="1">
        <f>TIMEVALUE("11:28:19")</f>
        <v>0.47799768518518521</v>
      </c>
      <c r="G669" t="s">
        <v>1431</v>
      </c>
      <c r="H669" t="s">
        <v>2001</v>
      </c>
      <c r="I669">
        <v>737.25</v>
      </c>
    </row>
    <row r="670" spans="1:9" x14ac:dyDescent="0.25">
      <c r="A670" t="s">
        <v>2002</v>
      </c>
      <c r="B670">
        <v>13120</v>
      </c>
      <c r="C670" s="2">
        <f>DATEVALUE("2025-04-10")</f>
        <v>44295</v>
      </c>
      <c r="D670" s="1">
        <f>TIMEVALUE("15:34:08")</f>
        <v>0.64870370370370367</v>
      </c>
      <c r="E670" s="2">
        <f>DATEVALUE("2025-04-10")</f>
        <v>44295</v>
      </c>
      <c r="F670" s="1">
        <f>TIMEVALUE("15:42:24")</f>
        <v>0.6544444444444445</v>
      </c>
      <c r="G670" t="s">
        <v>385</v>
      </c>
      <c r="H670" t="s">
        <v>2003</v>
      </c>
      <c r="I670">
        <v>709.95</v>
      </c>
    </row>
    <row r="671" spans="1:9" x14ac:dyDescent="0.25">
      <c r="A671" t="s">
        <v>2004</v>
      </c>
      <c r="B671">
        <v>13120</v>
      </c>
      <c r="C671" s="2">
        <f>DATEVALUE("2025-04-11")</f>
        <v>44296</v>
      </c>
      <c r="D671" s="1">
        <f>TIMEVALUE("08:29:03")</f>
        <v>0.35350694444444447</v>
      </c>
      <c r="E671" s="2">
        <f>DATEVALUE("2025-04-11")</f>
        <v>44296</v>
      </c>
      <c r="F671" s="1">
        <f>TIMEVALUE("08:35:52")</f>
        <v>0.35824074074074075</v>
      </c>
      <c r="G671" t="s">
        <v>378</v>
      </c>
      <c r="H671" t="s">
        <v>2005</v>
      </c>
      <c r="I671">
        <v>710.73800000000006</v>
      </c>
    </row>
    <row r="672" spans="1:9" x14ac:dyDescent="0.25">
      <c r="A672" t="s">
        <v>2006</v>
      </c>
      <c r="B672">
        <v>13120</v>
      </c>
      <c r="C672" s="2">
        <f>DATEVALUE("2025-04-11")</f>
        <v>44296</v>
      </c>
      <c r="D672" s="1">
        <f>TIMEVALUE("08:45:10")</f>
        <v>0.36469907407407409</v>
      </c>
      <c r="E672" s="2">
        <f>DATEVALUE("2025-04-11")</f>
        <v>44296</v>
      </c>
      <c r="F672" s="1">
        <f>TIMEVALUE("08:51:14")</f>
        <v>0.36891203703703701</v>
      </c>
      <c r="G672" t="s">
        <v>1079</v>
      </c>
      <c r="H672" t="s">
        <v>1980</v>
      </c>
      <c r="I672">
        <v>712.06399999999996</v>
      </c>
    </row>
    <row r="673" spans="1:9" x14ac:dyDescent="0.25">
      <c r="A673" t="s">
        <v>2007</v>
      </c>
      <c r="B673">
        <v>13120</v>
      </c>
      <c r="C673" s="2">
        <f>DATEVALUE("2025-04-11")</f>
        <v>44296</v>
      </c>
      <c r="D673" s="1">
        <f>TIMEVALUE("08:56:46")</f>
        <v>0.37275462962962963</v>
      </c>
      <c r="E673" s="2">
        <f>DATEVALUE("2025-04-11")</f>
        <v>44296</v>
      </c>
      <c r="F673" s="1">
        <f>TIMEVALUE("09:05:02")</f>
        <v>0.37849537037037034</v>
      </c>
      <c r="G673" t="s">
        <v>385</v>
      </c>
      <c r="H673" t="s">
        <v>2008</v>
      </c>
      <c r="I673">
        <v>713.721</v>
      </c>
    </row>
    <row r="674" spans="1:9" x14ac:dyDescent="0.25">
      <c r="A674" t="s">
        <v>2009</v>
      </c>
      <c r="B674">
        <v>13120</v>
      </c>
      <c r="C674" s="2">
        <f>DATEVALUE("2025-04-11")</f>
        <v>44296</v>
      </c>
      <c r="D674" s="1">
        <f>TIMEVALUE("13:28:06")</f>
        <v>0.56118055555555557</v>
      </c>
      <c r="E674" s="2">
        <f>DATEVALUE("2025-04-11")</f>
        <v>44296</v>
      </c>
      <c r="F674" s="1">
        <f>TIMEVALUE("13:34:04")</f>
        <v>0.56532407407407403</v>
      </c>
      <c r="G674" t="s">
        <v>2010</v>
      </c>
      <c r="H674" t="s">
        <v>2011</v>
      </c>
      <c r="I674">
        <v>710.25099999999998</v>
      </c>
    </row>
    <row r="675" spans="1:9" x14ac:dyDescent="0.25">
      <c r="A675" t="s">
        <v>2012</v>
      </c>
      <c r="B675">
        <v>13120</v>
      </c>
      <c r="C675" s="2">
        <f>DATEVALUE("2025-04-10")</f>
        <v>44295</v>
      </c>
      <c r="D675" s="1">
        <f>TIMEVALUE("14:29:08")</f>
        <v>0.60356481481481483</v>
      </c>
      <c r="E675" s="2">
        <f>DATEVALUE("2025-04-10")</f>
        <v>44295</v>
      </c>
      <c r="F675" s="1">
        <f>TIMEVALUE("14:39:11")</f>
        <v>0.61054398148148148</v>
      </c>
      <c r="G675" t="s">
        <v>2014</v>
      </c>
      <c r="H675" t="s">
        <v>2015</v>
      </c>
      <c r="I675">
        <v>709.02700000000004</v>
      </c>
    </row>
    <row r="676" spans="1:9" x14ac:dyDescent="0.25">
      <c r="A676" t="s">
        <v>2016</v>
      </c>
      <c r="B676">
        <v>13120</v>
      </c>
      <c r="C676" s="2">
        <f>DATEVALUE("2025-04-10")</f>
        <v>44295</v>
      </c>
      <c r="D676" s="1">
        <f>TIMEVALUE("14:15:47")</f>
        <v>0.59429398148148149</v>
      </c>
      <c r="E676" s="2">
        <f>DATEVALUE("2025-04-10")</f>
        <v>44295</v>
      </c>
      <c r="F676" s="1">
        <f>TIMEVALUE("14:22:43")</f>
        <v>0.59910879629629632</v>
      </c>
      <c r="G676" t="s">
        <v>2018</v>
      </c>
      <c r="H676" t="s">
        <v>2019</v>
      </c>
      <c r="I676">
        <v>711.476</v>
      </c>
    </row>
    <row r="677" spans="1:9" x14ac:dyDescent="0.25">
      <c r="A677" t="s">
        <v>2020</v>
      </c>
      <c r="B677">
        <v>13120</v>
      </c>
      <c r="C677" s="2">
        <f>DATEVALUE("2025-04-11")</f>
        <v>44296</v>
      </c>
      <c r="D677" s="1">
        <f>TIMEVALUE("13:10:22")</f>
        <v>0.54886574074074079</v>
      </c>
      <c r="E677" s="2">
        <f>DATEVALUE("2025-04-11")</f>
        <v>44296</v>
      </c>
      <c r="F677" s="1">
        <f>TIMEVALUE("13:21:37")</f>
        <v>0.55667824074074079</v>
      </c>
      <c r="G677" t="s">
        <v>2021</v>
      </c>
      <c r="H677" t="s">
        <v>2022</v>
      </c>
      <c r="I677">
        <v>710.57100000000003</v>
      </c>
    </row>
    <row r="678" spans="1:9" x14ac:dyDescent="0.25">
      <c r="A678" t="s">
        <v>2023</v>
      </c>
      <c r="B678">
        <v>13120</v>
      </c>
      <c r="C678" s="2">
        <f>DATEVALUE("2025-04-10")</f>
        <v>44295</v>
      </c>
      <c r="D678" s="1">
        <f>TIMEVALUE("15:01:42")</f>
        <v>0.62618055555555552</v>
      </c>
      <c r="E678" s="2">
        <f>DATEVALUE("2025-04-10")</f>
        <v>44295</v>
      </c>
      <c r="F678" s="1">
        <f>TIMEVALUE("15:08:24")</f>
        <v>0.63083333333333336</v>
      </c>
      <c r="G678" t="s">
        <v>2025</v>
      </c>
      <c r="H678" t="s">
        <v>2026</v>
      </c>
      <c r="I678">
        <v>706.79899999999998</v>
      </c>
    </row>
    <row r="679" spans="1:9" x14ac:dyDescent="0.25">
      <c r="A679" t="s">
        <v>2027</v>
      </c>
      <c r="B679">
        <v>13120</v>
      </c>
      <c r="C679" s="2">
        <f>DATEVALUE("2025-04-10")</f>
        <v>44295</v>
      </c>
      <c r="D679" s="1">
        <f>TIMEVALUE("14:44:03")</f>
        <v>0.61392361111111116</v>
      </c>
      <c r="E679" s="2">
        <f>DATEVALUE("2025-04-10")</f>
        <v>44295</v>
      </c>
      <c r="F679" s="1">
        <f>TIMEVALUE("14:54:06")</f>
        <v>0.6209027777777778</v>
      </c>
      <c r="G679" t="s">
        <v>2014</v>
      </c>
      <c r="H679" t="s">
        <v>2029</v>
      </c>
      <c r="I679">
        <v>707.93700000000001</v>
      </c>
    </row>
    <row r="680" spans="1:9" x14ac:dyDescent="0.25">
      <c r="A680" t="s">
        <v>2030</v>
      </c>
      <c r="B680">
        <v>13120</v>
      </c>
      <c r="C680" s="2">
        <f>DATEVALUE("2025-04-11")</f>
        <v>44296</v>
      </c>
      <c r="D680" s="1">
        <f>TIMEVALUE("13:41:07")</f>
        <v>0.57021990740740736</v>
      </c>
      <c r="E680" s="2">
        <f>DATEVALUE("2025-04-11")</f>
        <v>44296</v>
      </c>
      <c r="F680" s="1">
        <f>TIMEVALUE("13:46:42")</f>
        <v>0.57409722222222226</v>
      </c>
      <c r="G680" t="s">
        <v>2031</v>
      </c>
      <c r="H680" t="s">
        <v>2032</v>
      </c>
      <c r="I680">
        <v>708.52599999999995</v>
      </c>
    </row>
    <row r="681" spans="1:9" x14ac:dyDescent="0.25">
      <c r="A681" t="s">
        <v>2033</v>
      </c>
      <c r="B681">
        <v>13120</v>
      </c>
      <c r="C681" s="2">
        <f>DATEVALUE("2025-04-11")</f>
        <v>44296</v>
      </c>
      <c r="D681" s="1">
        <f>TIMEVALUE("13:53:02")</f>
        <v>0.57849537037037035</v>
      </c>
      <c r="E681" s="2">
        <f>DATEVALUE("2025-04-11")</f>
        <v>44296</v>
      </c>
      <c r="F681" s="1">
        <f>TIMEVALUE("13:56:43")</f>
        <v>0.58105324074074072</v>
      </c>
      <c r="G681" t="s">
        <v>2034</v>
      </c>
      <c r="H681" t="s">
        <v>2035</v>
      </c>
      <c r="I681">
        <v>710.04</v>
      </c>
    </row>
    <row r="682" spans="1:9" x14ac:dyDescent="0.25">
      <c r="A682" t="s">
        <v>2036</v>
      </c>
      <c r="B682">
        <v>13120</v>
      </c>
      <c r="C682" s="2">
        <f>DATEVALUE("2025-04-11")</f>
        <v>44296</v>
      </c>
      <c r="D682" s="1">
        <f>TIMEVALUE("09:57:18")</f>
        <v>0.41479166666666667</v>
      </c>
      <c r="E682" s="2">
        <f>DATEVALUE("2025-04-11")</f>
        <v>44296</v>
      </c>
      <c r="F682" s="1">
        <f>TIMEVALUE("10:02:26")</f>
        <v>0.41835648148148147</v>
      </c>
      <c r="G682" t="s">
        <v>1736</v>
      </c>
      <c r="H682" t="s">
        <v>2038</v>
      </c>
      <c r="I682">
        <v>715.58199999999999</v>
      </c>
    </row>
    <row r="683" spans="1:9" x14ac:dyDescent="0.25">
      <c r="A683" t="s">
        <v>2039</v>
      </c>
      <c r="B683">
        <v>13120</v>
      </c>
      <c r="C683" s="2">
        <f>DATEVALUE("2025-04-11")</f>
        <v>44296</v>
      </c>
      <c r="D683" s="1">
        <f>TIMEVALUE("09:46:48")</f>
        <v>0.40749999999999997</v>
      </c>
      <c r="E683" s="2">
        <f>DATEVALUE("2025-04-11")</f>
        <v>44296</v>
      </c>
      <c r="F683" s="1">
        <f>TIMEVALUE("09:52:28")</f>
        <v>0.41143518518518518</v>
      </c>
      <c r="G683" t="s">
        <v>793</v>
      </c>
      <c r="H683" t="s">
        <v>2041</v>
      </c>
      <c r="I683">
        <v>714.41200000000003</v>
      </c>
    </row>
    <row r="684" spans="1:9" x14ac:dyDescent="0.25">
      <c r="A684" t="s">
        <v>2042</v>
      </c>
      <c r="B684">
        <v>13120</v>
      </c>
      <c r="C684" s="2">
        <f>DATEVALUE("2025-04-11")</f>
        <v>44296</v>
      </c>
      <c r="D684" s="1">
        <f>TIMEVALUE("09:33:42")</f>
        <v>0.39840277777777777</v>
      </c>
      <c r="E684" s="2">
        <f>DATEVALUE("2025-04-11")</f>
        <v>44296</v>
      </c>
      <c r="F684" s="1">
        <f>TIMEVALUE("09:39:54")</f>
        <v>0.40270833333333333</v>
      </c>
      <c r="G684" t="s">
        <v>655</v>
      </c>
      <c r="H684" t="s">
        <v>2044</v>
      </c>
      <c r="I684">
        <v>717.89</v>
      </c>
    </row>
    <row r="685" spans="1:9" x14ac:dyDescent="0.25">
      <c r="A685" t="s">
        <v>2045</v>
      </c>
      <c r="B685">
        <v>13120</v>
      </c>
      <c r="C685" s="2">
        <f>DATEVALUE("2025-04-10")</f>
        <v>44295</v>
      </c>
      <c r="D685" s="1">
        <f>TIMEVALUE("10:40:31")</f>
        <v>0.44480324074074074</v>
      </c>
      <c r="E685" s="2">
        <f>DATEVALUE("2025-04-10")</f>
        <v>44295</v>
      </c>
      <c r="F685" s="1">
        <f>TIMEVALUE("10:52:29")</f>
        <v>0.45311342592592591</v>
      </c>
      <c r="G685" t="s">
        <v>2047</v>
      </c>
      <c r="H685" t="s">
        <v>2048</v>
      </c>
      <c r="I685">
        <v>721.87800000000004</v>
      </c>
    </row>
    <row r="686" spans="1:9" x14ac:dyDescent="0.25">
      <c r="A686" t="s">
        <v>2049</v>
      </c>
      <c r="B686">
        <v>13120</v>
      </c>
      <c r="C686" s="2">
        <f>DATEVALUE("2025-04-09")</f>
        <v>44294</v>
      </c>
      <c r="D686" s="1">
        <f>TIMEVALUE("09:49:52")</f>
        <v>0.40962962962962962</v>
      </c>
      <c r="E686" s="2">
        <f>DATEVALUE("2025-04-09")</f>
        <v>44294</v>
      </c>
      <c r="F686" s="1">
        <f>TIMEVALUE("09:57:59")</f>
        <v>0.41526620370370371</v>
      </c>
      <c r="G686" t="s">
        <v>1133</v>
      </c>
      <c r="H686" t="s">
        <v>2051</v>
      </c>
      <c r="I686">
        <v>716.55499999999995</v>
      </c>
    </row>
    <row r="687" spans="1:9" x14ac:dyDescent="0.25">
      <c r="A687" t="s">
        <v>2052</v>
      </c>
      <c r="B687">
        <v>13120</v>
      </c>
      <c r="C687" s="2">
        <f>DATEVALUE("2025-04-10")</f>
        <v>44295</v>
      </c>
      <c r="D687" s="1">
        <f>TIMEVALUE("13:56:24")</f>
        <v>0.58083333333333331</v>
      </c>
      <c r="E687" s="2">
        <f>DATEVALUE("2025-04-10")</f>
        <v>44295</v>
      </c>
      <c r="F687" s="1">
        <f>TIMEVALUE("14:02:47")</f>
        <v>0.58526620370370375</v>
      </c>
      <c r="G687" t="s">
        <v>1758</v>
      </c>
      <c r="H687" t="s">
        <v>2053</v>
      </c>
      <c r="I687">
        <v>712.54100000000005</v>
      </c>
    </row>
    <row r="688" spans="1:9" x14ac:dyDescent="0.25">
      <c r="A688" t="s">
        <v>2054</v>
      </c>
      <c r="B688">
        <v>13120</v>
      </c>
      <c r="C688" s="2">
        <f>DATEVALUE("2025-04-10")</f>
        <v>44295</v>
      </c>
      <c r="D688" s="1">
        <f>TIMEVALUE("13:43:20")</f>
        <v>0.5717592592592593</v>
      </c>
      <c r="E688" s="2">
        <f>DATEVALUE("2025-04-10")</f>
        <v>44295</v>
      </c>
      <c r="F688" s="1">
        <f>TIMEVALUE("13:49:43")</f>
        <v>0.57619212962962962</v>
      </c>
      <c r="G688" t="s">
        <v>1758</v>
      </c>
      <c r="H688" t="s">
        <v>2056</v>
      </c>
      <c r="I688">
        <v>712.56600000000003</v>
      </c>
    </row>
    <row r="689" spans="1:9" x14ac:dyDescent="0.25">
      <c r="A689" t="s">
        <v>2057</v>
      </c>
      <c r="B689">
        <v>13120</v>
      </c>
      <c r="C689" s="2">
        <f>DATEVALUE("2025-04-11")</f>
        <v>44296</v>
      </c>
      <c r="D689" s="1">
        <f>TIMEVALUE("12:51:16")</f>
        <v>0.53560185185185183</v>
      </c>
      <c r="E689" s="2">
        <f>DATEVALUE("2025-04-11")</f>
        <v>44296</v>
      </c>
      <c r="F689" s="1">
        <f>TIMEVALUE("12:58:33")</f>
        <v>0.54065972222222225</v>
      </c>
      <c r="G689" t="s">
        <v>1160</v>
      </c>
      <c r="H689" t="s">
        <v>2059</v>
      </c>
      <c r="I689">
        <v>714.91</v>
      </c>
    </row>
    <row r="690" spans="1:9" x14ac:dyDescent="0.25">
      <c r="A690" t="s">
        <v>2060</v>
      </c>
      <c r="B690">
        <v>13120</v>
      </c>
      <c r="C690" s="2">
        <f>DATEVALUE("2025-04-09")</f>
        <v>44294</v>
      </c>
      <c r="D690" s="1">
        <f>TIMEVALUE("11:16:32")</f>
        <v>0.4698148148148148</v>
      </c>
      <c r="E690" s="2">
        <f>DATEVALUE("2025-04-09")</f>
        <v>44294</v>
      </c>
      <c r="F690" s="1">
        <f>TIMEVALUE("11:24:39")</f>
        <v>0.47545138888888888</v>
      </c>
      <c r="G690" t="s">
        <v>1133</v>
      </c>
      <c r="H690" t="s">
        <v>2062</v>
      </c>
      <c r="I690">
        <v>716.13800000000003</v>
      </c>
    </row>
    <row r="691" spans="1:9" x14ac:dyDescent="0.25">
      <c r="A691" t="s">
        <v>2063</v>
      </c>
      <c r="B691">
        <v>13120</v>
      </c>
      <c r="C691" s="2">
        <f>DATEVALUE("2025-04-11")</f>
        <v>44296</v>
      </c>
      <c r="D691" s="1">
        <f>TIMEVALUE("11:42:39")</f>
        <v>0.48795138888888889</v>
      </c>
      <c r="E691" s="2">
        <f>DATEVALUE("2025-04-11")</f>
        <v>44296</v>
      </c>
      <c r="F691" s="1">
        <f>TIMEVALUE("11:49:12")</f>
        <v>0.49249999999999999</v>
      </c>
      <c r="G691" t="s">
        <v>2065</v>
      </c>
      <c r="H691" t="s">
        <v>2066</v>
      </c>
      <c r="I691">
        <v>710.91700000000003</v>
      </c>
    </row>
    <row r="692" spans="1:9" x14ac:dyDescent="0.25">
      <c r="A692" t="s">
        <v>2067</v>
      </c>
      <c r="B692">
        <v>13120</v>
      </c>
      <c r="C692" s="2">
        <f>DATEVALUE("2025-04-11")</f>
        <v>44296</v>
      </c>
      <c r="D692" s="1">
        <f>TIMEVALUE("11:23:18")</f>
        <v>0.4745138888888889</v>
      </c>
      <c r="E692" s="2">
        <f>DATEVALUE("2025-04-11")</f>
        <v>44296</v>
      </c>
      <c r="F692" s="1">
        <f>TIMEVALUE("11:27:04")</f>
        <v>0.47712962962962963</v>
      </c>
      <c r="G692" t="s">
        <v>2068</v>
      </c>
      <c r="H692" t="s">
        <v>2069</v>
      </c>
      <c r="I692">
        <v>711.94500000000005</v>
      </c>
    </row>
    <row r="693" spans="1:9" x14ac:dyDescent="0.25">
      <c r="A693" t="s">
        <v>2070</v>
      </c>
      <c r="B693">
        <v>13120</v>
      </c>
      <c r="C693" s="2">
        <f>DATEVALUE("2025-04-10")</f>
        <v>44295</v>
      </c>
      <c r="D693" s="1">
        <f>TIMEVALUE("13:33:37")</f>
        <v>0.5650115740740741</v>
      </c>
      <c r="E693" s="2">
        <f>DATEVALUE("2025-04-10")</f>
        <v>44295</v>
      </c>
      <c r="F693" s="1">
        <f>TIMEVALUE("13:37:41")</f>
        <v>0.56783564814814813</v>
      </c>
      <c r="G693" t="s">
        <v>915</v>
      </c>
      <c r="H693" t="s">
        <v>2072</v>
      </c>
      <c r="I693">
        <v>713.07</v>
      </c>
    </row>
    <row r="694" spans="1:9" x14ac:dyDescent="0.25">
      <c r="A694" t="s">
        <v>2073</v>
      </c>
      <c r="B694">
        <v>13120</v>
      </c>
      <c r="C694" s="2">
        <f>DATEVALUE("2025-04-10")</f>
        <v>44295</v>
      </c>
      <c r="D694" s="1">
        <f>TIMEVALUE("13:22:33")</f>
        <v>0.55732638888888886</v>
      </c>
      <c r="E694" s="2">
        <f>DATEVALUE("2025-04-10")</f>
        <v>44295</v>
      </c>
      <c r="F694" s="1">
        <f>TIMEVALUE("13:26:50")</f>
        <v>0.56030092592592595</v>
      </c>
      <c r="G694" t="s">
        <v>449</v>
      </c>
      <c r="H694" t="s">
        <v>2075</v>
      </c>
      <c r="I694">
        <v>713.89700000000005</v>
      </c>
    </row>
    <row r="695" spans="1:9" x14ac:dyDescent="0.25">
      <c r="A695" t="s">
        <v>2076</v>
      </c>
      <c r="B695">
        <v>13120</v>
      </c>
      <c r="C695" s="2">
        <f>DATEVALUE("2025-04-10")</f>
        <v>44295</v>
      </c>
      <c r="D695" s="1">
        <f>TIMEVALUE("10:29:58")</f>
        <v>0.43747685185185187</v>
      </c>
      <c r="E695" s="2">
        <f>DATEVALUE("2025-04-10")</f>
        <v>44295</v>
      </c>
      <c r="F695" s="1">
        <f>TIMEVALUE("10:37:14")</f>
        <v>0.44252314814814814</v>
      </c>
      <c r="G695" t="s">
        <v>2078</v>
      </c>
      <c r="H695" t="s">
        <v>2079</v>
      </c>
      <c r="I695">
        <v>721.88599999999997</v>
      </c>
    </row>
    <row r="696" spans="1:9" x14ac:dyDescent="0.25">
      <c r="A696" t="s">
        <v>2080</v>
      </c>
      <c r="B696">
        <v>13120</v>
      </c>
      <c r="C696" s="2">
        <f>DATEVALUE("2025-04-09")</f>
        <v>44294</v>
      </c>
      <c r="D696" s="1">
        <f>TIMEVALUE("08:24:08")</f>
        <v>0.35009259259259257</v>
      </c>
      <c r="E696" s="2">
        <f>DATEVALUE("2025-04-09")</f>
        <v>44294</v>
      </c>
      <c r="F696" s="1">
        <f>TIMEVALUE("08:26:34")</f>
        <v>0.3517824074074074</v>
      </c>
      <c r="G696" t="s">
        <v>467</v>
      </c>
      <c r="H696" t="s">
        <v>2082</v>
      </c>
      <c r="I696">
        <v>723.56500000000005</v>
      </c>
    </row>
    <row r="697" spans="1:9" x14ac:dyDescent="0.25">
      <c r="A697" t="s">
        <v>2080</v>
      </c>
      <c r="B697">
        <v>13120</v>
      </c>
      <c r="C697" s="2">
        <f>DATEVALUE("2025-04-09")</f>
        <v>44294</v>
      </c>
      <c r="D697" s="1">
        <f>TIMEVALUE("09:30:46")</f>
        <v>0.39636574074074077</v>
      </c>
      <c r="E697" s="2">
        <f>DATEVALUE("2025-04-09")</f>
        <v>44294</v>
      </c>
      <c r="F697" s="1">
        <f>TIMEVALUE("09:30:46")</f>
        <v>0.39636574074074077</v>
      </c>
      <c r="G697" t="s">
        <v>162</v>
      </c>
      <c r="H697" t="s">
        <v>163</v>
      </c>
      <c r="I697">
        <v>98765432.099000007</v>
      </c>
    </row>
    <row r="698" spans="1:9" x14ac:dyDescent="0.25">
      <c r="A698" t="s">
        <v>2083</v>
      </c>
      <c r="B698">
        <v>13120</v>
      </c>
      <c r="C698" s="2">
        <f>DATEVALUE("2025-04-10")</f>
        <v>44295</v>
      </c>
      <c r="D698" s="1">
        <f>TIMEVALUE("10:14:44")</f>
        <v>0.42689814814814814</v>
      </c>
      <c r="E698" s="2">
        <f>DATEVALUE("2025-04-10")</f>
        <v>44295</v>
      </c>
      <c r="F698" s="1">
        <f>TIMEVALUE("10:22:59")</f>
        <v>0.43262731481481481</v>
      </c>
      <c r="G698" t="s">
        <v>1388</v>
      </c>
      <c r="H698" t="s">
        <v>2085</v>
      </c>
      <c r="I698">
        <v>718.53399999999999</v>
      </c>
    </row>
    <row r="699" spans="1:9" x14ac:dyDescent="0.25">
      <c r="A699" t="s">
        <v>2086</v>
      </c>
      <c r="B699">
        <v>13120</v>
      </c>
      <c r="C699" s="2">
        <f>DATEVALUE("2025-04-10")</f>
        <v>44295</v>
      </c>
      <c r="D699" s="1">
        <f>TIMEVALUE("10:57:59")</f>
        <v>0.45693287037037039</v>
      </c>
      <c r="E699" s="2">
        <f>DATEVALUE("2025-04-10")</f>
        <v>44295</v>
      </c>
      <c r="F699" s="1">
        <f>TIMEVALUE("11:14:07")</f>
        <v>0.46813657407407405</v>
      </c>
      <c r="G699" t="s">
        <v>2088</v>
      </c>
      <c r="H699" t="s">
        <v>2089</v>
      </c>
      <c r="I699">
        <v>720.21100000000001</v>
      </c>
    </row>
    <row r="700" spans="1:9" x14ac:dyDescent="0.25">
      <c r="A700" t="s">
        <v>2090</v>
      </c>
      <c r="B700">
        <v>13120</v>
      </c>
      <c r="C700" s="2">
        <f>DATEVALUE("2025-04-10")</f>
        <v>44295</v>
      </c>
      <c r="D700" s="1">
        <f>TIMEVALUE("09:57:44")</f>
        <v>0.41509259259259257</v>
      </c>
      <c r="E700" s="2">
        <f>DATEVALUE("2025-04-10")</f>
        <v>44295</v>
      </c>
      <c r="F700" s="1">
        <f>TIMEVALUE("10:09:08")</f>
        <v>0.42300925925925925</v>
      </c>
      <c r="G700" t="s">
        <v>2092</v>
      </c>
      <c r="H700" t="s">
        <v>2093</v>
      </c>
      <c r="I700">
        <v>722.85400000000004</v>
      </c>
    </row>
    <row r="701" spans="1:9" x14ac:dyDescent="0.25">
      <c r="A701" t="s">
        <v>2094</v>
      </c>
      <c r="B701">
        <v>13120</v>
      </c>
      <c r="C701" s="2">
        <f>DATEVALUE("2025-04-10")</f>
        <v>44295</v>
      </c>
      <c r="D701" s="1">
        <f>TIMEVALUE("09:37:47")</f>
        <v>0.4012384259259259</v>
      </c>
      <c r="E701" s="2">
        <f>DATEVALUE("2025-04-10")</f>
        <v>44295</v>
      </c>
      <c r="F701" s="1">
        <f>TIMEVALUE("09:52:18")</f>
        <v>0.41131944444444446</v>
      </c>
      <c r="G701" t="s">
        <v>2096</v>
      </c>
      <c r="H701" t="s">
        <v>2097</v>
      </c>
      <c r="I701">
        <v>730.96400000000006</v>
      </c>
    </row>
    <row r="702" spans="1:9" x14ac:dyDescent="0.25">
      <c r="A702" t="s">
        <v>2098</v>
      </c>
      <c r="B702">
        <v>13120</v>
      </c>
      <c r="C702" s="2">
        <f>DATEVALUE("2025-04-10")</f>
        <v>44295</v>
      </c>
      <c r="D702" s="1">
        <f>TIMEVALUE("09:24:09")</f>
        <v>0.39177083333333335</v>
      </c>
      <c r="E702" s="2">
        <f>DATEVALUE("2025-04-10")</f>
        <v>44295</v>
      </c>
      <c r="F702" s="1">
        <f>TIMEVALUE("09:30:59")</f>
        <v>0.39651620370370372</v>
      </c>
      <c r="G702" t="s">
        <v>2099</v>
      </c>
      <c r="H702" t="s">
        <v>2100</v>
      </c>
      <c r="I702">
        <v>721.58900000000006</v>
      </c>
    </row>
    <row r="703" spans="1:9" x14ac:dyDescent="0.25">
      <c r="A703" t="s">
        <v>2101</v>
      </c>
      <c r="B703">
        <v>13120</v>
      </c>
      <c r="C703" s="2">
        <f>DATEVALUE("2025-04-09")</f>
        <v>44294</v>
      </c>
      <c r="D703" s="1">
        <f>TIMEVALUE("10:13:56")</f>
        <v>0.42634259259259261</v>
      </c>
      <c r="E703" s="2">
        <f>DATEVALUE("2025-04-09")</f>
        <v>44294</v>
      </c>
      <c r="F703" s="1">
        <f>TIMEVALUE("10:22:24")</f>
        <v>0.43222222222222223</v>
      </c>
      <c r="G703" t="s">
        <v>2102</v>
      </c>
      <c r="H703" t="s">
        <v>2103</v>
      </c>
      <c r="I703">
        <v>716.18600000000004</v>
      </c>
    </row>
    <row r="704" spans="1:9" x14ac:dyDescent="0.25">
      <c r="A704" t="s">
        <v>2104</v>
      </c>
      <c r="B704">
        <v>13120</v>
      </c>
      <c r="C704" s="2">
        <f>DATEVALUE("2025-04-11")</f>
        <v>44296</v>
      </c>
      <c r="D704" s="1">
        <f>TIMEVALUE("10:25:27")</f>
        <v>0.43434027777777778</v>
      </c>
      <c r="E704" s="2">
        <f>DATEVALUE("2025-04-11")</f>
        <v>44296</v>
      </c>
      <c r="F704" s="1">
        <f>TIMEVALUE("10:30:00")</f>
        <v>0.4375</v>
      </c>
      <c r="G704" t="s">
        <v>2106</v>
      </c>
      <c r="H704" t="s">
        <v>2107</v>
      </c>
      <c r="I704">
        <v>717.23199999999997</v>
      </c>
    </row>
    <row r="705" spans="1:9" x14ac:dyDescent="0.25">
      <c r="A705" t="s">
        <v>2108</v>
      </c>
      <c r="B705">
        <v>13120</v>
      </c>
      <c r="C705" s="2">
        <f>DATEVALUE("2025-04-10")</f>
        <v>44295</v>
      </c>
      <c r="D705" s="1">
        <f>TIMEVALUE("11:55:28")</f>
        <v>0.49685185185185188</v>
      </c>
      <c r="E705" s="2">
        <f>DATEVALUE("2025-04-10")</f>
        <v>44295</v>
      </c>
      <c r="F705" s="1">
        <f>TIMEVALUE("11:59:47")</f>
        <v>0.49984953703703705</v>
      </c>
      <c r="G705" t="s">
        <v>2109</v>
      </c>
      <c r="H705" t="s">
        <v>2110</v>
      </c>
      <c r="I705">
        <v>717.78099999999995</v>
      </c>
    </row>
    <row r="706" spans="1:9" x14ac:dyDescent="0.25">
      <c r="A706" t="s">
        <v>2111</v>
      </c>
      <c r="B706">
        <v>13120</v>
      </c>
      <c r="C706" s="2">
        <f>DATEVALUE("2025-04-10")</f>
        <v>44295</v>
      </c>
      <c r="D706" s="1">
        <f>TIMEVALUE("11:41:04")</f>
        <v>0.48685185185185187</v>
      </c>
      <c r="E706" s="2">
        <f>DATEVALUE("2025-04-10")</f>
        <v>44295</v>
      </c>
      <c r="F706" s="1">
        <f>TIMEVALUE("11:49:16")</f>
        <v>0.49254629629629632</v>
      </c>
      <c r="G706" t="s">
        <v>726</v>
      </c>
      <c r="H706" t="s">
        <v>2113</v>
      </c>
      <c r="I706">
        <v>719.61800000000005</v>
      </c>
    </row>
    <row r="707" spans="1:9" x14ac:dyDescent="0.25">
      <c r="A707" t="s">
        <v>2114</v>
      </c>
      <c r="B707">
        <v>13120</v>
      </c>
      <c r="C707" s="2">
        <f>DATEVALUE("2025-04-10")</f>
        <v>44295</v>
      </c>
      <c r="D707" s="1">
        <f>TIMEVALUE("13:13:53")</f>
        <v>0.55130787037037032</v>
      </c>
      <c r="E707" s="2">
        <f>DATEVALUE("2025-04-10")</f>
        <v>44295</v>
      </c>
      <c r="F707" s="1">
        <f>TIMEVALUE("13:17:17")</f>
        <v>0.55366898148148147</v>
      </c>
      <c r="G707" t="s">
        <v>877</v>
      </c>
      <c r="H707" t="s">
        <v>2116</v>
      </c>
      <c r="I707">
        <v>715.48199999999997</v>
      </c>
    </row>
    <row r="708" spans="1:9" x14ac:dyDescent="0.25">
      <c r="A708" t="s">
        <v>2117</v>
      </c>
      <c r="B708">
        <v>13120</v>
      </c>
      <c r="C708" s="2">
        <f>DATEVALUE("2025-04-10")</f>
        <v>44295</v>
      </c>
      <c r="D708" s="1">
        <f>TIMEVALUE("13:04:24")</f>
        <v>0.54472222222222222</v>
      </c>
      <c r="E708" s="2">
        <f>DATEVALUE("2025-04-10")</f>
        <v>44295</v>
      </c>
      <c r="F708" s="1">
        <f>TIMEVALUE("13:08:56")</f>
        <v>0.54787037037037034</v>
      </c>
      <c r="G708" t="s">
        <v>2118</v>
      </c>
      <c r="H708" t="s">
        <v>2119</v>
      </c>
      <c r="I708">
        <v>716.26800000000003</v>
      </c>
    </row>
    <row r="709" spans="1:9" x14ac:dyDescent="0.25">
      <c r="A709" t="s">
        <v>2120</v>
      </c>
      <c r="B709">
        <v>13120</v>
      </c>
      <c r="C709" s="2">
        <f>DATEVALUE("2025-04-11")</f>
        <v>44296</v>
      </c>
      <c r="D709" s="1">
        <f>TIMEVALUE("10:47:35")</f>
        <v>0.44971064814814815</v>
      </c>
      <c r="E709" s="2">
        <f>DATEVALUE("2025-04-11")</f>
        <v>44296</v>
      </c>
      <c r="F709" s="1">
        <f>TIMEVALUE("10:53:17")</f>
        <v>0.45366898148148149</v>
      </c>
      <c r="G709" t="s">
        <v>1894</v>
      </c>
      <c r="H709" t="s">
        <v>2122</v>
      </c>
      <c r="I709">
        <v>716.37</v>
      </c>
    </row>
    <row r="710" spans="1:9" x14ac:dyDescent="0.25">
      <c r="A710" t="s">
        <v>2123</v>
      </c>
      <c r="B710">
        <v>13120</v>
      </c>
      <c r="C710" s="2">
        <f>DATEVALUE("2025-04-11")</f>
        <v>44296</v>
      </c>
      <c r="D710" s="1">
        <f>TIMEVALUE("10:38:41")</f>
        <v>0.44353009259259257</v>
      </c>
      <c r="E710" s="2">
        <f>DATEVALUE("2025-04-11")</f>
        <v>44296</v>
      </c>
      <c r="F710" s="1">
        <f>TIMEVALUE("10:42:56")</f>
        <v>0.44648148148148148</v>
      </c>
      <c r="G710" t="s">
        <v>2125</v>
      </c>
      <c r="H710" t="s">
        <v>2126</v>
      </c>
      <c r="I710">
        <v>717.73</v>
      </c>
    </row>
    <row r="711" spans="1:9" x14ac:dyDescent="0.25">
      <c r="A711" t="s">
        <v>2127</v>
      </c>
      <c r="B711">
        <v>13127</v>
      </c>
      <c r="C711" s="2">
        <f>DATEVALUE("2025-04-10")</f>
        <v>44295</v>
      </c>
      <c r="D711" s="1">
        <f>TIMEVALUE("10:19:13")</f>
        <v>0.43001157407407409</v>
      </c>
      <c r="E711" s="2">
        <f>DATEVALUE("2025-04-10")</f>
        <v>44295</v>
      </c>
      <c r="F711" s="1">
        <f>TIMEVALUE("10:33:59")</f>
        <v>0.44026620370370373</v>
      </c>
      <c r="G711" t="s">
        <v>1517</v>
      </c>
      <c r="H711" t="s">
        <v>2128</v>
      </c>
      <c r="I711">
        <v>700.33100000000002</v>
      </c>
    </row>
    <row r="712" spans="1:9" x14ac:dyDescent="0.25">
      <c r="A712" t="s">
        <v>2129</v>
      </c>
      <c r="B712">
        <v>13127</v>
      </c>
      <c r="C712" s="2">
        <f>DATEVALUE("2025-04-10")</f>
        <v>44295</v>
      </c>
      <c r="D712" s="1">
        <f>TIMEVALUE("10:36:53")</f>
        <v>0.4422800925925926</v>
      </c>
      <c r="E712" s="2">
        <f>DATEVALUE("2025-04-10")</f>
        <v>44295</v>
      </c>
      <c r="F712" s="1">
        <f>TIMEVALUE("11:01:48")</f>
        <v>0.45958333333333334</v>
      </c>
      <c r="G712" t="s">
        <v>2130</v>
      </c>
      <c r="H712" t="s">
        <v>2131</v>
      </c>
      <c r="I712">
        <v>699.09699999999998</v>
      </c>
    </row>
    <row r="713" spans="1:9" x14ac:dyDescent="0.25">
      <c r="A713" t="s">
        <v>2132</v>
      </c>
      <c r="B713">
        <v>13127</v>
      </c>
      <c r="C713" s="2">
        <f t="shared" ref="C713:C719" si="78">DATEVALUE("2025-04-11")</f>
        <v>44296</v>
      </c>
      <c r="D713" s="1">
        <f>TIMEVALUE("15:14:53")</f>
        <v>0.63533564814814814</v>
      </c>
      <c r="E713" s="2">
        <f t="shared" ref="E713:E719" si="79">DATEVALUE("2025-04-11")</f>
        <v>44296</v>
      </c>
      <c r="F713" s="1">
        <f>TIMEVALUE("15:23:09")</f>
        <v>0.64107638888888885</v>
      </c>
      <c r="G713" t="s">
        <v>385</v>
      </c>
      <c r="H713" t="s">
        <v>2133</v>
      </c>
      <c r="I713">
        <v>699.29</v>
      </c>
    </row>
    <row r="714" spans="1:9" x14ac:dyDescent="0.25">
      <c r="A714" t="s">
        <v>2134</v>
      </c>
      <c r="B714">
        <v>13127</v>
      </c>
      <c r="C714" s="2">
        <f t="shared" si="78"/>
        <v>44296</v>
      </c>
      <c r="D714" s="1">
        <f>TIMEVALUE("15:26:36")</f>
        <v>0.64347222222222222</v>
      </c>
      <c r="E714" s="2">
        <f t="shared" si="79"/>
        <v>44296</v>
      </c>
      <c r="F714" s="1">
        <f>TIMEVALUE("15:37:01")</f>
        <v>0.6507060185185185</v>
      </c>
      <c r="G714" t="s">
        <v>2135</v>
      </c>
      <c r="H714" t="s">
        <v>2136</v>
      </c>
      <c r="I714">
        <v>698.91800000000001</v>
      </c>
    </row>
    <row r="715" spans="1:9" x14ac:dyDescent="0.25">
      <c r="A715" t="s">
        <v>2137</v>
      </c>
      <c r="B715">
        <v>13127</v>
      </c>
      <c r="C715" s="2">
        <f t="shared" si="78"/>
        <v>44296</v>
      </c>
      <c r="D715" s="1">
        <f>TIMEVALUE("15:43:49")</f>
        <v>0.65542824074074069</v>
      </c>
      <c r="E715" s="2">
        <f t="shared" si="79"/>
        <v>44296</v>
      </c>
      <c r="F715" s="1">
        <f>TIMEVALUE("16:03:39")</f>
        <v>0.66920138888888892</v>
      </c>
      <c r="G715" t="s">
        <v>2138</v>
      </c>
      <c r="H715" t="s">
        <v>2139</v>
      </c>
      <c r="I715">
        <v>699.67399999999998</v>
      </c>
    </row>
    <row r="716" spans="1:9" x14ac:dyDescent="0.25">
      <c r="A716" t="s">
        <v>2140</v>
      </c>
      <c r="B716">
        <v>13127</v>
      </c>
      <c r="C716" s="2">
        <f t="shared" si="78"/>
        <v>44296</v>
      </c>
      <c r="D716" s="1">
        <f>TIMEVALUE("16:05:13")</f>
        <v>0.6702893518518519</v>
      </c>
      <c r="E716" s="2">
        <f t="shared" si="79"/>
        <v>44296</v>
      </c>
      <c r="F716" s="1">
        <f>TIMEVALUE("16:14:20")</f>
        <v>0.67662037037037037</v>
      </c>
      <c r="G716" t="s">
        <v>1262</v>
      </c>
      <c r="H716" t="s">
        <v>2141</v>
      </c>
      <c r="I716">
        <v>697.83900000000006</v>
      </c>
    </row>
    <row r="717" spans="1:9" x14ac:dyDescent="0.25">
      <c r="A717" t="s">
        <v>2142</v>
      </c>
      <c r="B717">
        <v>13127</v>
      </c>
      <c r="C717" s="2">
        <f t="shared" si="78"/>
        <v>44296</v>
      </c>
      <c r="D717" s="1">
        <f>TIMEVALUE("16:16:28")</f>
        <v>0.6781018518518519</v>
      </c>
      <c r="E717" s="2">
        <f t="shared" si="79"/>
        <v>44296</v>
      </c>
      <c r="F717" s="1">
        <f>TIMEVALUE("16:25:21")</f>
        <v>0.68427083333333338</v>
      </c>
      <c r="G717" t="s">
        <v>720</v>
      </c>
      <c r="H717" t="s">
        <v>2143</v>
      </c>
      <c r="I717">
        <v>696.41399999999999</v>
      </c>
    </row>
    <row r="718" spans="1:9" x14ac:dyDescent="0.25">
      <c r="A718" t="s">
        <v>2144</v>
      </c>
      <c r="B718">
        <v>13127</v>
      </c>
      <c r="C718" s="2">
        <f t="shared" si="78"/>
        <v>44296</v>
      </c>
      <c r="D718" s="1">
        <f>TIMEVALUE("16:27:59")</f>
        <v>0.68609953703703708</v>
      </c>
      <c r="E718" s="2">
        <f t="shared" si="79"/>
        <v>44296</v>
      </c>
      <c r="F718" s="1">
        <f>TIMEVALUE("16:31:38")</f>
        <v>0.68863425925925925</v>
      </c>
      <c r="G718" t="s">
        <v>2145</v>
      </c>
      <c r="H718" t="s">
        <v>2146</v>
      </c>
      <c r="I718">
        <v>696.11900000000003</v>
      </c>
    </row>
    <row r="719" spans="1:9" x14ac:dyDescent="0.25">
      <c r="A719" t="s">
        <v>2147</v>
      </c>
      <c r="B719">
        <v>13127</v>
      </c>
      <c r="C719" s="2">
        <f t="shared" si="78"/>
        <v>44296</v>
      </c>
      <c r="D719" s="1">
        <f>TIMEVALUE("16:33:52")</f>
        <v>0.69018518518518523</v>
      </c>
      <c r="E719" s="2">
        <f t="shared" si="79"/>
        <v>44296</v>
      </c>
      <c r="F719" s="1">
        <f>TIMEVALUE("16:37:38")</f>
        <v>0.6928009259259259</v>
      </c>
      <c r="G719" t="s">
        <v>2068</v>
      </c>
      <c r="H719" t="s">
        <v>2149</v>
      </c>
      <c r="I719">
        <v>695.92899999999997</v>
      </c>
    </row>
    <row r="720" spans="1:9" x14ac:dyDescent="0.25">
      <c r="A720" t="s">
        <v>2150</v>
      </c>
      <c r="B720">
        <v>13127</v>
      </c>
      <c r="C720" s="2">
        <f>DATEVALUE("2025-04-10")</f>
        <v>44295</v>
      </c>
      <c r="D720" s="1">
        <f>TIMEVALUE("10:11:17")</f>
        <v>0.42450231481481482</v>
      </c>
      <c r="E720" s="2">
        <f>DATEVALUE("2025-04-10")</f>
        <v>44295</v>
      </c>
      <c r="F720" s="1">
        <f>TIMEVALUE("10:14:43")</f>
        <v>0.4268865740740741</v>
      </c>
      <c r="G720" t="s">
        <v>1023</v>
      </c>
      <c r="H720" t="s">
        <v>2151</v>
      </c>
      <c r="I720">
        <v>695.23800000000006</v>
      </c>
    </row>
    <row r="721" spans="1:9" x14ac:dyDescent="0.25">
      <c r="A721" t="s">
        <v>2152</v>
      </c>
      <c r="B721">
        <v>13127</v>
      </c>
      <c r="C721" s="2">
        <f t="shared" ref="C721:C729" si="80">DATEVALUE("2025-04-12")</f>
        <v>44297</v>
      </c>
      <c r="D721" s="1">
        <f>TIMEVALUE("08:02:00")</f>
        <v>0.3347222222222222</v>
      </c>
      <c r="E721" s="2">
        <f t="shared" ref="E721:E729" si="81">DATEVALUE("2025-04-12")</f>
        <v>44297</v>
      </c>
      <c r="F721" s="1">
        <f>TIMEVALUE("08:11:46")</f>
        <v>0.34150462962962963</v>
      </c>
      <c r="G721" t="s">
        <v>1048</v>
      </c>
      <c r="H721" t="s">
        <v>2153</v>
      </c>
      <c r="I721">
        <v>700.54700000000003</v>
      </c>
    </row>
    <row r="722" spans="1:9" x14ac:dyDescent="0.25">
      <c r="A722" t="s">
        <v>2154</v>
      </c>
      <c r="B722">
        <v>13127</v>
      </c>
      <c r="C722" s="2">
        <f t="shared" si="80"/>
        <v>44297</v>
      </c>
      <c r="D722" s="1">
        <f>TIMEVALUE("08:13:36")</f>
        <v>0.34277777777777779</v>
      </c>
      <c r="E722" s="2">
        <f t="shared" si="81"/>
        <v>44297</v>
      </c>
      <c r="F722" s="1">
        <f>TIMEVALUE("08:23:34")</f>
        <v>0.34969907407407408</v>
      </c>
      <c r="G722" t="s">
        <v>1408</v>
      </c>
      <c r="H722" t="s">
        <v>2156</v>
      </c>
      <c r="I722">
        <v>700.02700000000004</v>
      </c>
    </row>
    <row r="723" spans="1:9" x14ac:dyDescent="0.25">
      <c r="A723" t="s">
        <v>2157</v>
      </c>
      <c r="B723">
        <v>13127</v>
      </c>
      <c r="C723" s="2">
        <f t="shared" si="80"/>
        <v>44297</v>
      </c>
      <c r="D723" s="1">
        <f>TIMEVALUE("08:25:07")</f>
        <v>0.35077546296296297</v>
      </c>
      <c r="E723" s="2">
        <f t="shared" si="81"/>
        <v>44297</v>
      </c>
      <c r="F723" s="1">
        <f>TIMEVALUE("08:35:07")</f>
        <v>0.35771990740740739</v>
      </c>
      <c r="G723" t="s">
        <v>164</v>
      </c>
      <c r="H723" t="s">
        <v>62</v>
      </c>
      <c r="I723">
        <v>699.26599999999996</v>
      </c>
    </row>
    <row r="724" spans="1:9" x14ac:dyDescent="0.25">
      <c r="A724" t="s">
        <v>2158</v>
      </c>
      <c r="B724">
        <v>13127</v>
      </c>
      <c r="C724" s="2">
        <f t="shared" si="80"/>
        <v>44297</v>
      </c>
      <c r="D724" s="1">
        <f>TIMEVALUE("08:36:44")</f>
        <v>0.3588425925925926</v>
      </c>
      <c r="E724" s="2">
        <f t="shared" si="81"/>
        <v>44297</v>
      </c>
      <c r="F724" s="1">
        <f>TIMEVALUE("08:46:46")</f>
        <v>0.36581018518518521</v>
      </c>
      <c r="G724" t="s">
        <v>1163</v>
      </c>
      <c r="H724" t="s">
        <v>2159</v>
      </c>
      <c r="I724">
        <v>698.995</v>
      </c>
    </row>
    <row r="725" spans="1:9" x14ac:dyDescent="0.25">
      <c r="A725" t="s">
        <v>2160</v>
      </c>
      <c r="B725">
        <v>13127</v>
      </c>
      <c r="C725" s="2">
        <f t="shared" si="80"/>
        <v>44297</v>
      </c>
      <c r="D725" s="1">
        <f>TIMEVALUE("08:48:33")</f>
        <v>0.36704861111111109</v>
      </c>
      <c r="E725" s="2">
        <f t="shared" si="81"/>
        <v>44297</v>
      </c>
      <c r="F725" s="1">
        <f>TIMEVALUE("08:58:28")</f>
        <v>0.3739351851851852</v>
      </c>
      <c r="G725" t="s">
        <v>2161</v>
      </c>
      <c r="H725" t="s">
        <v>2162</v>
      </c>
      <c r="I725">
        <v>700.97500000000002</v>
      </c>
    </row>
    <row r="726" spans="1:9" x14ac:dyDescent="0.25">
      <c r="A726" t="s">
        <v>2163</v>
      </c>
      <c r="B726">
        <v>13127</v>
      </c>
      <c r="C726" s="2">
        <f t="shared" si="80"/>
        <v>44297</v>
      </c>
      <c r="D726" s="1">
        <f>TIMEVALUE("09:04:25")</f>
        <v>0.37806712962962963</v>
      </c>
      <c r="E726" s="2">
        <f t="shared" si="81"/>
        <v>44297</v>
      </c>
      <c r="F726" s="1">
        <f>TIMEVALUE("09:14:22")</f>
        <v>0.38497685185185188</v>
      </c>
      <c r="G726" t="s">
        <v>112</v>
      </c>
      <c r="H726" t="s">
        <v>2164</v>
      </c>
      <c r="I726">
        <v>697.572</v>
      </c>
    </row>
    <row r="727" spans="1:9" x14ac:dyDescent="0.25">
      <c r="A727" t="s">
        <v>2165</v>
      </c>
      <c r="B727">
        <v>13127</v>
      </c>
      <c r="C727" s="2">
        <f t="shared" si="80"/>
        <v>44297</v>
      </c>
      <c r="D727" s="1">
        <f>TIMEVALUE("09:15:37")</f>
        <v>0.3858449074074074</v>
      </c>
      <c r="E727" s="2">
        <f t="shared" si="81"/>
        <v>44297</v>
      </c>
      <c r="F727" s="1">
        <f>TIMEVALUE("09:24:41")</f>
        <v>0.3921412037037037</v>
      </c>
      <c r="G727" t="s">
        <v>46</v>
      </c>
      <c r="H727" t="s">
        <v>2166</v>
      </c>
      <c r="I727">
        <v>697.82899999999995</v>
      </c>
    </row>
    <row r="728" spans="1:9" x14ac:dyDescent="0.25">
      <c r="A728" t="s">
        <v>2167</v>
      </c>
      <c r="B728">
        <v>13127</v>
      </c>
      <c r="C728" s="2">
        <f t="shared" si="80"/>
        <v>44297</v>
      </c>
      <c r="D728" s="1">
        <f>TIMEVALUE("09:27:25")</f>
        <v>0.39403935185185185</v>
      </c>
      <c r="E728" s="2">
        <f t="shared" si="81"/>
        <v>44297</v>
      </c>
      <c r="F728" s="1">
        <f>TIMEVALUE("09:37:25")</f>
        <v>0.40098379629629627</v>
      </c>
      <c r="G728" t="s">
        <v>164</v>
      </c>
      <c r="H728" t="s">
        <v>2168</v>
      </c>
      <c r="I728">
        <v>696.20799999999997</v>
      </c>
    </row>
    <row r="729" spans="1:9" x14ac:dyDescent="0.25">
      <c r="A729" t="s">
        <v>2169</v>
      </c>
      <c r="B729">
        <v>13127</v>
      </c>
      <c r="C729" s="2">
        <f t="shared" si="80"/>
        <v>44297</v>
      </c>
      <c r="D729" s="1">
        <f>TIMEVALUE("09:38:37")</f>
        <v>0.40181712962962962</v>
      </c>
      <c r="E729" s="2">
        <f t="shared" si="81"/>
        <v>44297</v>
      </c>
      <c r="F729" s="1">
        <f>TIMEVALUE("09:48:26")</f>
        <v>0.40863425925925928</v>
      </c>
      <c r="G729" t="s">
        <v>702</v>
      </c>
      <c r="H729" t="s">
        <v>2170</v>
      </c>
      <c r="I729">
        <v>696.07100000000003</v>
      </c>
    </row>
    <row r="730" spans="1:9" x14ac:dyDescent="0.25">
      <c r="A730" t="s">
        <v>2171</v>
      </c>
      <c r="B730">
        <v>13127</v>
      </c>
      <c r="C730" s="2">
        <f t="shared" ref="C730:C740" si="82">DATEVALUE("2025-04-11")</f>
        <v>44296</v>
      </c>
      <c r="D730" s="1">
        <f>TIMEVALUE("16:40:04")</f>
        <v>0.69449074074074069</v>
      </c>
      <c r="E730" s="2">
        <f t="shared" ref="E730:E740" si="83">DATEVALUE("2025-04-11")</f>
        <v>44296</v>
      </c>
      <c r="F730" s="1">
        <f>TIMEVALUE("16:48:25")</f>
        <v>0.70028935185185182</v>
      </c>
      <c r="G730" t="s">
        <v>2172</v>
      </c>
      <c r="H730" t="s">
        <v>2173</v>
      </c>
      <c r="I730">
        <v>695.35599999999999</v>
      </c>
    </row>
    <row r="731" spans="1:9" x14ac:dyDescent="0.25">
      <c r="A731" t="s">
        <v>2174</v>
      </c>
      <c r="B731">
        <v>13127</v>
      </c>
      <c r="C731" s="2">
        <f t="shared" si="82"/>
        <v>44296</v>
      </c>
      <c r="D731" s="1">
        <f>TIMEVALUE("08:30:54")</f>
        <v>0.35479166666666667</v>
      </c>
      <c r="E731" s="2">
        <f t="shared" si="83"/>
        <v>44296</v>
      </c>
      <c r="F731" s="1">
        <f>TIMEVALUE("08:33:17")</f>
        <v>0.35644675925925928</v>
      </c>
      <c r="G731" t="s">
        <v>306</v>
      </c>
      <c r="H731" t="s">
        <v>2175</v>
      </c>
      <c r="I731">
        <v>698.99900000000002</v>
      </c>
    </row>
    <row r="732" spans="1:9" x14ac:dyDescent="0.25">
      <c r="A732" t="s">
        <v>2176</v>
      </c>
      <c r="B732">
        <v>13127</v>
      </c>
      <c r="C732" s="2">
        <f t="shared" si="82"/>
        <v>44296</v>
      </c>
      <c r="D732" s="1">
        <f>TIMEVALUE("08:35:25")</f>
        <v>0.35792824074074076</v>
      </c>
      <c r="E732" s="2">
        <f t="shared" si="83"/>
        <v>44296</v>
      </c>
      <c r="F732" s="1">
        <f>TIMEVALUE("08:40:26")</f>
        <v>0.36141203703703706</v>
      </c>
      <c r="G732" t="s">
        <v>2177</v>
      </c>
      <c r="H732" t="s">
        <v>2178</v>
      </c>
      <c r="I732">
        <v>698.62599999999998</v>
      </c>
    </row>
    <row r="733" spans="1:9" x14ac:dyDescent="0.25">
      <c r="A733" t="s">
        <v>2179</v>
      </c>
      <c r="B733">
        <v>13127</v>
      </c>
      <c r="C733" s="2">
        <f t="shared" si="82"/>
        <v>44296</v>
      </c>
      <c r="D733" s="1">
        <f>TIMEVALUE("08:41:47")</f>
        <v>0.36234953703703704</v>
      </c>
      <c r="E733" s="2">
        <f t="shared" si="83"/>
        <v>44296</v>
      </c>
      <c r="F733" s="1">
        <f>TIMEVALUE("08:43:23")</f>
        <v>0.36346064814814816</v>
      </c>
      <c r="G733" t="s">
        <v>732</v>
      </c>
      <c r="H733" t="s">
        <v>2180</v>
      </c>
      <c r="I733">
        <v>698.19799999999998</v>
      </c>
    </row>
    <row r="734" spans="1:9" x14ac:dyDescent="0.25">
      <c r="A734" t="s">
        <v>2181</v>
      </c>
      <c r="B734">
        <v>13127</v>
      </c>
      <c r="C734" s="2">
        <f t="shared" si="82"/>
        <v>44296</v>
      </c>
      <c r="D734" s="1">
        <f>TIMEVALUE("08:44:39")</f>
        <v>0.36434027777777778</v>
      </c>
      <c r="E734" s="2">
        <f t="shared" si="83"/>
        <v>44296</v>
      </c>
      <c r="F734" s="1">
        <f>TIMEVALUE("08:48:40")</f>
        <v>0.36712962962962964</v>
      </c>
      <c r="G734" t="s">
        <v>397</v>
      </c>
      <c r="H734" t="s">
        <v>2182</v>
      </c>
      <c r="I734">
        <v>697.66200000000003</v>
      </c>
    </row>
    <row r="735" spans="1:9" x14ac:dyDescent="0.25">
      <c r="A735" t="s">
        <v>2183</v>
      </c>
      <c r="B735">
        <v>13127</v>
      </c>
      <c r="C735" s="2">
        <f t="shared" si="82"/>
        <v>44296</v>
      </c>
      <c r="D735" s="1">
        <f>TIMEVALUE("08:50:00")</f>
        <v>0.36805555555555558</v>
      </c>
      <c r="E735" s="2">
        <f t="shared" si="83"/>
        <v>44296</v>
      </c>
      <c r="F735" s="1">
        <f>TIMEVALUE("08:56:49")</f>
        <v>0.37278935185185186</v>
      </c>
      <c r="G735" t="s">
        <v>378</v>
      </c>
      <c r="H735" t="s">
        <v>2184</v>
      </c>
      <c r="I735">
        <v>697.24199999999996</v>
      </c>
    </row>
    <row r="736" spans="1:9" x14ac:dyDescent="0.25">
      <c r="A736" t="s">
        <v>2185</v>
      </c>
      <c r="B736">
        <v>13127</v>
      </c>
      <c r="C736" s="2">
        <f t="shared" si="82"/>
        <v>44296</v>
      </c>
      <c r="D736" s="1">
        <f>TIMEVALUE("08:58:36")</f>
        <v>0.37402777777777779</v>
      </c>
      <c r="E736" s="2">
        <f t="shared" si="83"/>
        <v>44296</v>
      </c>
      <c r="F736" s="1">
        <f>TIMEVALUE("08:59:53")</f>
        <v>0.37491898148148151</v>
      </c>
      <c r="G736" t="s">
        <v>2186</v>
      </c>
      <c r="H736" t="s">
        <v>2187</v>
      </c>
      <c r="I736">
        <v>696.83299999999997</v>
      </c>
    </row>
    <row r="737" spans="1:9" x14ac:dyDescent="0.25">
      <c r="A737" t="s">
        <v>2188</v>
      </c>
      <c r="B737">
        <v>13127</v>
      </c>
      <c r="C737" s="2">
        <f t="shared" si="82"/>
        <v>44296</v>
      </c>
      <c r="D737" s="1">
        <f>TIMEVALUE("09:01:06")</f>
        <v>0.3757638888888889</v>
      </c>
      <c r="E737" s="2">
        <f t="shared" si="83"/>
        <v>44296</v>
      </c>
      <c r="F737" s="1">
        <f>TIMEVALUE("09:06:32")</f>
        <v>0.37953703703703706</v>
      </c>
      <c r="G737" t="s">
        <v>2189</v>
      </c>
      <c r="H737" t="s">
        <v>2190</v>
      </c>
      <c r="I737">
        <v>696.38699999999994</v>
      </c>
    </row>
    <row r="738" spans="1:9" x14ac:dyDescent="0.25">
      <c r="A738" t="s">
        <v>2191</v>
      </c>
      <c r="B738">
        <v>13127</v>
      </c>
      <c r="C738" s="2">
        <f t="shared" si="82"/>
        <v>44296</v>
      </c>
      <c r="D738" s="1">
        <f>TIMEVALUE("09:07:46")</f>
        <v>0.38039351851851849</v>
      </c>
      <c r="E738" s="2">
        <f t="shared" si="83"/>
        <v>44296</v>
      </c>
      <c r="F738" s="1">
        <f>TIMEVALUE("09:09:51")</f>
        <v>0.38184027777777779</v>
      </c>
      <c r="G738" t="s">
        <v>640</v>
      </c>
      <c r="H738" t="s">
        <v>2192</v>
      </c>
      <c r="I738">
        <v>696.05399999999997</v>
      </c>
    </row>
    <row r="739" spans="1:9" x14ac:dyDescent="0.25">
      <c r="A739" t="s">
        <v>2193</v>
      </c>
      <c r="B739">
        <v>13127</v>
      </c>
      <c r="C739" s="2">
        <f t="shared" si="82"/>
        <v>44296</v>
      </c>
      <c r="D739" s="1">
        <f>TIMEVALUE("09:11:18")</f>
        <v>0.38284722222222223</v>
      </c>
      <c r="E739" s="2">
        <f t="shared" si="83"/>
        <v>44296</v>
      </c>
      <c r="F739" s="1">
        <f>TIMEVALUE("09:12:07")</f>
        <v>0.38341435185185185</v>
      </c>
      <c r="G739" t="s">
        <v>2194</v>
      </c>
      <c r="H739" t="s">
        <v>2195</v>
      </c>
      <c r="I739">
        <v>695.74099999999999</v>
      </c>
    </row>
    <row r="740" spans="1:9" x14ac:dyDescent="0.25">
      <c r="A740" t="s">
        <v>2196</v>
      </c>
      <c r="B740">
        <v>13127</v>
      </c>
      <c r="C740" s="2">
        <f t="shared" si="82"/>
        <v>44296</v>
      </c>
      <c r="D740" s="1">
        <f>TIMEVALUE("08:23:16")</f>
        <v>0.34949074074074077</v>
      </c>
      <c r="E740" s="2">
        <f t="shared" si="83"/>
        <v>44296</v>
      </c>
      <c r="F740" s="1">
        <f>TIMEVALUE("08:26:06")</f>
        <v>0.35145833333333332</v>
      </c>
      <c r="G740" t="s">
        <v>239</v>
      </c>
      <c r="H740" t="s">
        <v>2197</v>
      </c>
      <c r="I740">
        <v>695.57899999999995</v>
      </c>
    </row>
    <row r="741" spans="1:9" x14ac:dyDescent="0.25">
      <c r="A741" t="s">
        <v>2198</v>
      </c>
      <c r="B741">
        <v>13127</v>
      </c>
      <c r="C741" s="2">
        <f t="shared" ref="C741:C746" si="84">DATEVALUE("2025-04-10")</f>
        <v>44295</v>
      </c>
      <c r="D741" s="1">
        <f>TIMEVALUE("11:05:16")</f>
        <v>0.46199074074074076</v>
      </c>
      <c r="E741" s="2">
        <f t="shared" ref="E741:E746" si="85">DATEVALUE("2025-04-10")</f>
        <v>44295</v>
      </c>
      <c r="F741" s="1">
        <f>TIMEVALUE("11:08:24")</f>
        <v>0.46416666666666667</v>
      </c>
      <c r="G741" t="s">
        <v>388</v>
      </c>
      <c r="H741" t="s">
        <v>2199</v>
      </c>
      <c r="I741">
        <v>699.33900000000006</v>
      </c>
    </row>
    <row r="742" spans="1:9" x14ac:dyDescent="0.25">
      <c r="A742" t="s">
        <v>2200</v>
      </c>
      <c r="B742">
        <v>13127</v>
      </c>
      <c r="C742" s="2">
        <f t="shared" si="84"/>
        <v>44295</v>
      </c>
      <c r="D742" s="1">
        <f>TIMEVALUE("11:19:08")</f>
        <v>0.47162037037037036</v>
      </c>
      <c r="E742" s="2">
        <f t="shared" si="85"/>
        <v>44295</v>
      </c>
      <c r="F742" s="1">
        <f>TIMEVALUE("11:20:40")</f>
        <v>0.47268518518518521</v>
      </c>
      <c r="G742" t="s">
        <v>2201</v>
      </c>
      <c r="H742" t="s">
        <v>2202</v>
      </c>
      <c r="I742">
        <v>698.93700000000001</v>
      </c>
    </row>
    <row r="743" spans="1:9" x14ac:dyDescent="0.25">
      <c r="A743" t="s">
        <v>2203</v>
      </c>
      <c r="B743">
        <v>13127</v>
      </c>
      <c r="C743" s="2">
        <f t="shared" si="84"/>
        <v>44295</v>
      </c>
      <c r="D743" s="1">
        <f>TIMEVALUE("11:22:07")</f>
        <v>0.47369212962962964</v>
      </c>
      <c r="E743" s="2">
        <f t="shared" si="85"/>
        <v>44295</v>
      </c>
      <c r="F743" s="1">
        <f>TIMEVALUE("11:24:10")</f>
        <v>0.47511574074074076</v>
      </c>
      <c r="G743" t="s">
        <v>1028</v>
      </c>
      <c r="H743" t="s">
        <v>2204</v>
      </c>
      <c r="I743">
        <v>698.57299999999998</v>
      </c>
    </row>
    <row r="744" spans="1:9" x14ac:dyDescent="0.25">
      <c r="A744" t="s">
        <v>2205</v>
      </c>
      <c r="B744">
        <v>13127</v>
      </c>
      <c r="C744" s="2">
        <f t="shared" si="84"/>
        <v>44295</v>
      </c>
      <c r="D744" s="1">
        <f>TIMEVALUE("11:25:22")</f>
        <v>0.47594907407407405</v>
      </c>
      <c r="E744" s="2">
        <f t="shared" si="85"/>
        <v>44295</v>
      </c>
      <c r="F744" s="1">
        <f>TIMEVALUE("11:26:44")</f>
        <v>0.47689814814814813</v>
      </c>
      <c r="G744" t="s">
        <v>2206</v>
      </c>
      <c r="H744" t="s">
        <v>518</v>
      </c>
      <c r="I744">
        <v>698.15899999999999</v>
      </c>
    </row>
    <row r="745" spans="1:9" x14ac:dyDescent="0.25">
      <c r="A745" t="s">
        <v>2207</v>
      </c>
      <c r="B745">
        <v>13127</v>
      </c>
      <c r="C745" s="2">
        <f t="shared" si="84"/>
        <v>44295</v>
      </c>
      <c r="D745" s="1">
        <f>TIMEVALUE("11:27:58")</f>
        <v>0.47775462962962961</v>
      </c>
      <c r="E745" s="2">
        <f t="shared" si="85"/>
        <v>44295</v>
      </c>
      <c r="F745" s="1">
        <f>TIMEVALUE("11:31:08")</f>
        <v>0.47995370370370372</v>
      </c>
      <c r="G745" t="s">
        <v>2208</v>
      </c>
      <c r="H745" t="s">
        <v>2209</v>
      </c>
      <c r="I745">
        <v>697.74300000000005</v>
      </c>
    </row>
    <row r="746" spans="1:9" x14ac:dyDescent="0.25">
      <c r="A746" t="s">
        <v>2210</v>
      </c>
      <c r="B746">
        <v>13127</v>
      </c>
      <c r="C746" s="2">
        <f t="shared" si="84"/>
        <v>44295</v>
      </c>
      <c r="D746" s="1">
        <f>TIMEVALUE("11:32:21")</f>
        <v>0.48079861111111111</v>
      </c>
      <c r="E746" s="2">
        <f t="shared" si="85"/>
        <v>44295</v>
      </c>
      <c r="F746" s="1">
        <f>TIMEVALUE("11:35:44")</f>
        <v>0.48314814814814816</v>
      </c>
      <c r="G746" t="s">
        <v>582</v>
      </c>
      <c r="H746" t="s">
        <v>2211</v>
      </c>
      <c r="I746">
        <v>697.28899999999999</v>
      </c>
    </row>
    <row r="747" spans="1:9" x14ac:dyDescent="0.25">
      <c r="A747" t="s">
        <v>2212</v>
      </c>
      <c r="B747">
        <v>13127</v>
      </c>
      <c r="C747" s="2">
        <f>DATEVALUE("2025-04-11")</f>
        <v>44296</v>
      </c>
      <c r="D747" s="1">
        <f>TIMEVALUE("08:10:21")</f>
        <v>0.34052083333333333</v>
      </c>
      <c r="E747" s="2">
        <f>DATEVALUE("2025-04-11")</f>
        <v>44296</v>
      </c>
      <c r="F747" s="1">
        <f>TIMEVALUE("08:19:34")</f>
        <v>0.34692129629629631</v>
      </c>
      <c r="G747" t="s">
        <v>1281</v>
      </c>
      <c r="H747" t="s">
        <v>2213</v>
      </c>
      <c r="I747">
        <v>697.70600000000002</v>
      </c>
    </row>
    <row r="748" spans="1:9" x14ac:dyDescent="0.25">
      <c r="A748" t="s">
        <v>2214</v>
      </c>
      <c r="B748">
        <v>13127</v>
      </c>
      <c r="C748" s="2">
        <f t="shared" ref="C748:C759" si="86">DATEVALUE("2025-04-10")</f>
        <v>44295</v>
      </c>
      <c r="D748" s="1">
        <f>TIMEVALUE("11:37:18")</f>
        <v>0.48423611111111109</v>
      </c>
      <c r="E748" s="2">
        <f t="shared" ref="E748:E759" si="87">DATEVALUE("2025-04-10")</f>
        <v>44295</v>
      </c>
      <c r="F748" s="1">
        <f>TIMEVALUE("11:38:15")</f>
        <v>0.48489583333333336</v>
      </c>
      <c r="G748" t="s">
        <v>2215</v>
      </c>
      <c r="H748" t="s">
        <v>2216</v>
      </c>
      <c r="I748">
        <v>696.45899999999995</v>
      </c>
    </row>
    <row r="749" spans="1:9" x14ac:dyDescent="0.25">
      <c r="A749" t="s">
        <v>2217</v>
      </c>
      <c r="B749">
        <v>13127</v>
      </c>
      <c r="C749" s="2">
        <f t="shared" si="86"/>
        <v>44295</v>
      </c>
      <c r="D749" s="1">
        <f>TIMEVALUE("11:39:30")</f>
        <v>0.48576388888888888</v>
      </c>
      <c r="E749" s="2">
        <f t="shared" si="87"/>
        <v>44295</v>
      </c>
      <c r="F749" s="1">
        <f>TIMEVALUE("11:42:21")</f>
        <v>0.48774305555555558</v>
      </c>
      <c r="G749" t="s">
        <v>604</v>
      </c>
      <c r="H749" t="s">
        <v>2218</v>
      </c>
      <c r="I749">
        <v>696.06500000000005</v>
      </c>
    </row>
    <row r="750" spans="1:9" x14ac:dyDescent="0.25">
      <c r="A750" t="s">
        <v>2219</v>
      </c>
      <c r="B750">
        <v>13127</v>
      </c>
      <c r="C750" s="2">
        <f t="shared" si="86"/>
        <v>44295</v>
      </c>
      <c r="D750" s="1">
        <f>TIMEVALUE("11:43:46")</f>
        <v>0.48872685185185183</v>
      </c>
      <c r="E750" s="2">
        <f t="shared" si="87"/>
        <v>44295</v>
      </c>
      <c r="F750" s="1">
        <f>TIMEVALUE("11:45:23")</f>
        <v>0.48984953703703704</v>
      </c>
      <c r="G750" t="s">
        <v>2220</v>
      </c>
      <c r="H750" t="s">
        <v>2221</v>
      </c>
      <c r="I750">
        <v>695.69299999999998</v>
      </c>
    </row>
    <row r="751" spans="1:9" x14ac:dyDescent="0.25">
      <c r="A751" t="s">
        <v>2222</v>
      </c>
      <c r="B751">
        <v>13127</v>
      </c>
      <c r="C751" s="2">
        <f t="shared" si="86"/>
        <v>44295</v>
      </c>
      <c r="D751" s="1">
        <f>TIMEVALUE("11:46:49")</f>
        <v>0.49084490740740738</v>
      </c>
      <c r="E751" s="2">
        <f t="shared" si="87"/>
        <v>44295</v>
      </c>
      <c r="F751" s="1">
        <f>TIMEVALUE("11:47:37")</f>
        <v>0.49140046296296297</v>
      </c>
      <c r="G751" t="s">
        <v>2223</v>
      </c>
      <c r="H751" t="s">
        <v>2224</v>
      </c>
      <c r="I751">
        <v>695.29300000000001</v>
      </c>
    </row>
    <row r="752" spans="1:9" x14ac:dyDescent="0.25">
      <c r="A752" t="s">
        <v>2225</v>
      </c>
      <c r="B752">
        <v>13127</v>
      </c>
      <c r="C752" s="2">
        <f t="shared" si="86"/>
        <v>44295</v>
      </c>
      <c r="D752" s="1">
        <f>TIMEVALUE("11:48:46")</f>
        <v>0.49219907407407409</v>
      </c>
      <c r="E752" s="2">
        <f t="shared" si="87"/>
        <v>44295</v>
      </c>
      <c r="F752" s="1">
        <f>TIMEVALUE("11:49:26")</f>
        <v>0.49266203703703704</v>
      </c>
      <c r="G752" t="s">
        <v>2226</v>
      </c>
      <c r="H752" t="s">
        <v>2227</v>
      </c>
      <c r="I752">
        <v>694.92100000000005</v>
      </c>
    </row>
    <row r="753" spans="1:9" x14ac:dyDescent="0.25">
      <c r="A753" t="s">
        <v>2228</v>
      </c>
      <c r="B753">
        <v>13127</v>
      </c>
      <c r="C753" s="2">
        <f t="shared" si="86"/>
        <v>44295</v>
      </c>
      <c r="D753" s="1">
        <f>TIMEVALUE("09:58:38")</f>
        <v>0.41571759259259261</v>
      </c>
      <c r="E753" s="2">
        <f t="shared" si="87"/>
        <v>44295</v>
      </c>
      <c r="F753" s="1">
        <f>TIMEVALUE("10:03:34")</f>
        <v>0.4191435185185185</v>
      </c>
      <c r="G753" t="s">
        <v>2229</v>
      </c>
      <c r="H753" t="s">
        <v>2230</v>
      </c>
      <c r="I753">
        <v>694.66499999999996</v>
      </c>
    </row>
    <row r="754" spans="1:9" x14ac:dyDescent="0.25">
      <c r="A754" t="s">
        <v>2231</v>
      </c>
      <c r="B754">
        <v>13127</v>
      </c>
      <c r="C754" s="2">
        <f t="shared" si="86"/>
        <v>44295</v>
      </c>
      <c r="D754" s="1">
        <f>TIMEVALUE("11:58:09")</f>
        <v>0.4987152777777778</v>
      </c>
      <c r="E754" s="2">
        <f t="shared" si="87"/>
        <v>44295</v>
      </c>
      <c r="F754" s="1">
        <f>TIMEVALUE("12:21:18")</f>
        <v>0.51479166666666665</v>
      </c>
      <c r="G754" t="s">
        <v>2232</v>
      </c>
      <c r="H754" t="s">
        <v>2233</v>
      </c>
      <c r="I754">
        <v>699.73699999999997</v>
      </c>
    </row>
    <row r="755" spans="1:9" x14ac:dyDescent="0.25">
      <c r="A755" t="s">
        <v>2234</v>
      </c>
      <c r="B755">
        <v>13127</v>
      </c>
      <c r="C755" s="2">
        <f t="shared" si="86"/>
        <v>44295</v>
      </c>
      <c r="D755" s="1">
        <f>TIMEVALUE("12:54:13")</f>
        <v>0.53765046296296293</v>
      </c>
      <c r="E755" s="2">
        <f t="shared" si="87"/>
        <v>44295</v>
      </c>
      <c r="F755" s="1">
        <f>TIMEVALUE("12:55:28")</f>
        <v>0.53851851851851851</v>
      </c>
      <c r="G755" t="s">
        <v>2235</v>
      </c>
      <c r="H755" t="s">
        <v>2236</v>
      </c>
      <c r="I755">
        <v>699.46799999999996</v>
      </c>
    </row>
    <row r="756" spans="1:9" x14ac:dyDescent="0.25">
      <c r="A756" t="s">
        <v>2237</v>
      </c>
      <c r="B756">
        <v>13127</v>
      </c>
      <c r="C756" s="2">
        <f t="shared" si="86"/>
        <v>44295</v>
      </c>
      <c r="D756" s="1">
        <f>TIMEVALUE("12:56:37")</f>
        <v>0.53931712962962963</v>
      </c>
      <c r="E756" s="2">
        <f t="shared" si="87"/>
        <v>44295</v>
      </c>
      <c r="F756" s="1">
        <f>TIMEVALUE("12:58:47")</f>
        <v>0.54082175925925924</v>
      </c>
      <c r="G756" t="s">
        <v>496</v>
      </c>
      <c r="H756" t="s">
        <v>2238</v>
      </c>
      <c r="I756">
        <v>699.02599999999995</v>
      </c>
    </row>
    <row r="757" spans="1:9" x14ac:dyDescent="0.25">
      <c r="A757" t="s">
        <v>2239</v>
      </c>
      <c r="B757">
        <v>13127</v>
      </c>
      <c r="C757" s="2">
        <f t="shared" si="86"/>
        <v>44295</v>
      </c>
      <c r="D757" s="1">
        <f>TIMEVALUE("13:00:00")</f>
        <v>0.54166666666666663</v>
      </c>
      <c r="E757" s="2">
        <f t="shared" si="87"/>
        <v>44295</v>
      </c>
      <c r="F757" s="1">
        <f>TIMEVALUE("13:00:45")</f>
        <v>0.54218750000000004</v>
      </c>
      <c r="G757" t="s">
        <v>2240</v>
      </c>
      <c r="H757" t="s">
        <v>2241</v>
      </c>
      <c r="I757">
        <v>698.55799999999999</v>
      </c>
    </row>
    <row r="758" spans="1:9" x14ac:dyDescent="0.25">
      <c r="A758" t="s">
        <v>2242</v>
      </c>
      <c r="B758">
        <v>13127</v>
      </c>
      <c r="C758" s="2">
        <f t="shared" si="86"/>
        <v>44295</v>
      </c>
      <c r="D758" s="1">
        <f>TIMEVALUE("13:01:48")</f>
        <v>0.54291666666666671</v>
      </c>
      <c r="E758" s="2">
        <f t="shared" si="87"/>
        <v>44295</v>
      </c>
      <c r="F758" s="1">
        <f>TIMEVALUE("13:03:09")</f>
        <v>0.54385416666666664</v>
      </c>
      <c r="G758" t="s">
        <v>2244</v>
      </c>
      <c r="H758" t="s">
        <v>524</v>
      </c>
      <c r="I758">
        <v>698.12400000000002</v>
      </c>
    </row>
    <row r="759" spans="1:9" x14ac:dyDescent="0.25">
      <c r="A759" t="s">
        <v>2245</v>
      </c>
      <c r="B759">
        <v>13127</v>
      </c>
      <c r="C759" s="2">
        <f t="shared" si="86"/>
        <v>44295</v>
      </c>
      <c r="D759" s="1">
        <f>TIMEVALUE("13:04:39")</f>
        <v>0.54489583333333336</v>
      </c>
      <c r="E759" s="2">
        <f t="shared" si="87"/>
        <v>44295</v>
      </c>
      <c r="F759" s="1">
        <f>TIMEVALUE("13:06:36")</f>
        <v>0.54625000000000001</v>
      </c>
      <c r="G759" t="s">
        <v>601</v>
      </c>
      <c r="H759" t="s">
        <v>2246</v>
      </c>
      <c r="I759">
        <v>697.62900000000002</v>
      </c>
    </row>
    <row r="760" spans="1:9" x14ac:dyDescent="0.25">
      <c r="A760" t="s">
        <v>2247</v>
      </c>
      <c r="B760">
        <v>13127</v>
      </c>
      <c r="C760" s="2">
        <f>DATEVALUE("2025-04-11")</f>
        <v>44296</v>
      </c>
      <c r="D760" s="1">
        <f>TIMEVALUE("07:58:39")</f>
        <v>0.33239583333333333</v>
      </c>
      <c r="E760" s="2">
        <f>DATEVALUE("2025-04-11")</f>
        <v>44296</v>
      </c>
      <c r="F760" s="1">
        <f>TIMEVALUE("08:04:08")</f>
        <v>0.33620370370370373</v>
      </c>
      <c r="G760" t="s">
        <v>2248</v>
      </c>
      <c r="H760" t="s">
        <v>2249</v>
      </c>
      <c r="I760">
        <v>697.20600000000002</v>
      </c>
    </row>
    <row r="761" spans="1:9" x14ac:dyDescent="0.25">
      <c r="A761" t="s">
        <v>2250</v>
      </c>
      <c r="B761">
        <v>13127</v>
      </c>
      <c r="C761" s="2">
        <f t="shared" ref="C761:C803" si="88">DATEVALUE("2025-04-10")</f>
        <v>44295</v>
      </c>
      <c r="D761" s="1">
        <f>TIMEVALUE("13:08:01")</f>
        <v>0.54723379629629632</v>
      </c>
      <c r="E761" s="2">
        <f t="shared" ref="E761:E803" si="89">DATEVALUE("2025-04-10")</f>
        <v>44295</v>
      </c>
      <c r="F761" s="1">
        <f>TIMEVALUE("13:09:43")</f>
        <v>0.54841435185185183</v>
      </c>
      <c r="G761" t="s">
        <v>236</v>
      </c>
      <c r="H761" t="s">
        <v>2251</v>
      </c>
      <c r="I761">
        <v>696.76300000000003</v>
      </c>
    </row>
    <row r="762" spans="1:9" x14ac:dyDescent="0.25">
      <c r="A762" t="s">
        <v>2252</v>
      </c>
      <c r="B762">
        <v>13127</v>
      </c>
      <c r="C762" s="2">
        <f t="shared" si="88"/>
        <v>44295</v>
      </c>
      <c r="D762" s="1">
        <f>TIMEVALUE("13:10:43")</f>
        <v>0.54910879629629628</v>
      </c>
      <c r="E762" s="2">
        <f t="shared" si="89"/>
        <v>44295</v>
      </c>
      <c r="F762" s="1">
        <f>TIMEVALUE("13:12:25")</f>
        <v>0.5502893518518519</v>
      </c>
      <c r="G762" t="s">
        <v>236</v>
      </c>
      <c r="H762" t="s">
        <v>2253</v>
      </c>
      <c r="I762">
        <v>696.34699999999998</v>
      </c>
    </row>
    <row r="763" spans="1:9" x14ac:dyDescent="0.25">
      <c r="A763" t="s">
        <v>2254</v>
      </c>
      <c r="B763">
        <v>13127</v>
      </c>
      <c r="C763" s="2">
        <f t="shared" si="88"/>
        <v>44295</v>
      </c>
      <c r="D763" s="1">
        <f>TIMEVALUE("13:14:10")</f>
        <v>0.55150462962962965</v>
      </c>
      <c r="E763" s="2">
        <f t="shared" si="89"/>
        <v>44295</v>
      </c>
      <c r="F763" s="1">
        <f>TIMEVALUE("13:14:54")</f>
        <v>0.55201388888888892</v>
      </c>
      <c r="G763" t="s">
        <v>532</v>
      </c>
      <c r="H763" t="s">
        <v>2255</v>
      </c>
      <c r="I763">
        <v>695.82600000000002</v>
      </c>
    </row>
    <row r="764" spans="1:9" x14ac:dyDescent="0.25">
      <c r="A764" t="s">
        <v>2256</v>
      </c>
      <c r="B764">
        <v>13127</v>
      </c>
      <c r="C764" s="2">
        <f t="shared" si="88"/>
        <v>44295</v>
      </c>
      <c r="D764" s="1">
        <f>TIMEVALUE("13:16:00")</f>
        <v>0.55277777777777781</v>
      </c>
      <c r="E764" s="2">
        <f t="shared" si="89"/>
        <v>44295</v>
      </c>
      <c r="F764" s="1">
        <f>TIMEVALUE("13:17:28")</f>
        <v>0.55379629629629634</v>
      </c>
      <c r="G764" t="s">
        <v>2257</v>
      </c>
      <c r="H764" t="s">
        <v>2258</v>
      </c>
      <c r="I764">
        <v>695.37400000000002</v>
      </c>
    </row>
    <row r="765" spans="1:9" x14ac:dyDescent="0.25">
      <c r="A765" t="s">
        <v>2259</v>
      </c>
      <c r="B765">
        <v>13127</v>
      </c>
      <c r="C765" s="2">
        <f t="shared" si="88"/>
        <v>44295</v>
      </c>
      <c r="D765" s="1">
        <f>TIMEVALUE("13:18:49")</f>
        <v>0.55473379629629627</v>
      </c>
      <c r="E765" s="2">
        <f t="shared" si="89"/>
        <v>44295</v>
      </c>
      <c r="F765" s="1">
        <f>TIMEVALUE("13:20:31")</f>
        <v>0.5559143518518519</v>
      </c>
      <c r="G765" t="s">
        <v>236</v>
      </c>
      <c r="H765" t="s">
        <v>2260</v>
      </c>
      <c r="I765">
        <v>694.928</v>
      </c>
    </row>
    <row r="766" spans="1:9" x14ac:dyDescent="0.25">
      <c r="A766" t="s">
        <v>2261</v>
      </c>
      <c r="B766">
        <v>13127</v>
      </c>
      <c r="C766" s="2">
        <f t="shared" si="88"/>
        <v>44295</v>
      </c>
      <c r="D766" s="1">
        <f>TIMEVALUE("11:51:45")</f>
        <v>0.49427083333333333</v>
      </c>
      <c r="E766" s="2">
        <f t="shared" si="89"/>
        <v>44295</v>
      </c>
      <c r="F766" s="1">
        <f>TIMEVALUE("11:53:13")</f>
        <v>0.49528935185185186</v>
      </c>
      <c r="G766" t="s">
        <v>2257</v>
      </c>
      <c r="H766" t="s">
        <v>2262</v>
      </c>
      <c r="I766">
        <v>694.67200000000003</v>
      </c>
    </row>
    <row r="767" spans="1:9" x14ac:dyDescent="0.25">
      <c r="A767" t="s">
        <v>2263</v>
      </c>
      <c r="B767">
        <v>13127</v>
      </c>
      <c r="C767" s="2">
        <f t="shared" si="88"/>
        <v>44295</v>
      </c>
      <c r="D767" s="1">
        <f>TIMEVALUE("13:27:58")</f>
        <v>0.56108796296296293</v>
      </c>
      <c r="E767" s="2">
        <f t="shared" si="89"/>
        <v>44295</v>
      </c>
      <c r="F767" s="1">
        <f>TIMEVALUE("13:30:00")</f>
        <v>0.5625</v>
      </c>
      <c r="G767" t="s">
        <v>2264</v>
      </c>
      <c r="H767" t="s">
        <v>2265</v>
      </c>
      <c r="I767">
        <v>699.58699999999999</v>
      </c>
    </row>
    <row r="768" spans="1:9" x14ac:dyDescent="0.25">
      <c r="A768" t="s">
        <v>2266</v>
      </c>
      <c r="B768">
        <v>13127</v>
      </c>
      <c r="C768" s="2">
        <f t="shared" si="88"/>
        <v>44295</v>
      </c>
      <c r="D768" s="1">
        <f>TIMEVALUE("13:34:53")</f>
        <v>0.56589120370370372</v>
      </c>
      <c r="E768" s="2">
        <f t="shared" si="89"/>
        <v>44295</v>
      </c>
      <c r="F768" s="1">
        <f>TIMEVALUE("13:43:07")</f>
        <v>0.57160879629629635</v>
      </c>
      <c r="G768" t="s">
        <v>49</v>
      </c>
      <c r="H768" t="s">
        <v>2267</v>
      </c>
      <c r="I768">
        <v>699.59</v>
      </c>
    </row>
    <row r="769" spans="1:9" x14ac:dyDescent="0.25">
      <c r="A769" t="s">
        <v>2268</v>
      </c>
      <c r="B769">
        <v>13127</v>
      </c>
      <c r="C769" s="2">
        <f t="shared" si="88"/>
        <v>44295</v>
      </c>
      <c r="D769" s="1">
        <f>TIMEVALUE("13:45:07")</f>
        <v>0.57299768518518523</v>
      </c>
      <c r="E769" s="2">
        <f t="shared" si="89"/>
        <v>44295</v>
      </c>
      <c r="F769" s="1">
        <f>TIMEVALUE("13:46:57")</f>
        <v>0.57427083333333329</v>
      </c>
      <c r="G769" t="s">
        <v>436</v>
      </c>
      <c r="H769" t="s">
        <v>2269</v>
      </c>
      <c r="I769">
        <v>698.79600000000005</v>
      </c>
    </row>
    <row r="770" spans="1:9" x14ac:dyDescent="0.25">
      <c r="A770" t="s">
        <v>2270</v>
      </c>
      <c r="B770">
        <v>13127</v>
      </c>
      <c r="C770" s="2">
        <f t="shared" si="88"/>
        <v>44295</v>
      </c>
      <c r="D770" s="1">
        <f>TIMEVALUE("13:48:08")</f>
        <v>0.5750925925925926</v>
      </c>
      <c r="E770" s="2">
        <f t="shared" si="89"/>
        <v>44295</v>
      </c>
      <c r="F770" s="1">
        <f>TIMEVALUE("13:50:32")</f>
        <v>0.5767592592592593</v>
      </c>
      <c r="G770" t="s">
        <v>667</v>
      </c>
      <c r="H770" t="s">
        <v>2271</v>
      </c>
      <c r="I770">
        <v>698.41</v>
      </c>
    </row>
    <row r="771" spans="1:9" x14ac:dyDescent="0.25">
      <c r="A771" t="s">
        <v>2272</v>
      </c>
      <c r="B771">
        <v>13127</v>
      </c>
      <c r="C771" s="2">
        <f t="shared" si="88"/>
        <v>44295</v>
      </c>
      <c r="D771" s="1">
        <f>TIMEVALUE("13:51:50")</f>
        <v>0.577662037037037</v>
      </c>
      <c r="E771" s="2">
        <f t="shared" si="89"/>
        <v>44295</v>
      </c>
      <c r="F771" s="1">
        <f>TIMEVALUE("13:54:29")</f>
        <v>0.57950231481481485</v>
      </c>
      <c r="G771" t="s">
        <v>770</v>
      </c>
      <c r="H771" t="s">
        <v>524</v>
      </c>
      <c r="I771">
        <v>697.96600000000001</v>
      </c>
    </row>
    <row r="772" spans="1:9" x14ac:dyDescent="0.25">
      <c r="A772" t="s">
        <v>2273</v>
      </c>
      <c r="B772">
        <v>13127</v>
      </c>
      <c r="C772" s="2">
        <f t="shared" si="88"/>
        <v>44295</v>
      </c>
      <c r="D772" s="1">
        <f>TIMEVALUE("13:55:31")</f>
        <v>0.58021990740740736</v>
      </c>
      <c r="E772" s="2">
        <f t="shared" si="89"/>
        <v>44295</v>
      </c>
      <c r="F772" s="1">
        <f>TIMEVALUE("13:58:57")</f>
        <v>0.5826041666666667</v>
      </c>
      <c r="G772" t="s">
        <v>1023</v>
      </c>
      <c r="H772" t="s">
        <v>2274</v>
      </c>
      <c r="I772">
        <v>697.58600000000001</v>
      </c>
    </row>
    <row r="773" spans="1:9" x14ac:dyDescent="0.25">
      <c r="A773" t="s">
        <v>2275</v>
      </c>
      <c r="B773">
        <v>13127</v>
      </c>
      <c r="C773" s="2">
        <f t="shared" si="88"/>
        <v>44295</v>
      </c>
      <c r="D773" s="1">
        <f>TIMEVALUE("14:00:26")</f>
        <v>0.58363425925925927</v>
      </c>
      <c r="E773" s="2">
        <f t="shared" si="89"/>
        <v>44295</v>
      </c>
      <c r="F773" s="1">
        <f>TIMEVALUE("14:03:01")</f>
        <v>0.58542824074074074</v>
      </c>
      <c r="G773" t="s">
        <v>446</v>
      </c>
      <c r="H773" t="s">
        <v>2276</v>
      </c>
      <c r="I773">
        <v>697.14200000000005</v>
      </c>
    </row>
    <row r="774" spans="1:9" x14ac:dyDescent="0.25">
      <c r="A774" t="s">
        <v>2277</v>
      </c>
      <c r="B774">
        <v>13127</v>
      </c>
      <c r="C774" s="2">
        <f t="shared" si="88"/>
        <v>44295</v>
      </c>
      <c r="D774" s="1">
        <f>TIMEVALUE("14:04:09")</f>
        <v>0.58621527777777782</v>
      </c>
      <c r="E774" s="2">
        <f t="shared" si="89"/>
        <v>44295</v>
      </c>
      <c r="F774" s="1">
        <f>TIMEVALUE("14:05:12")</f>
        <v>0.58694444444444449</v>
      </c>
      <c r="G774" t="s">
        <v>346</v>
      </c>
      <c r="H774" t="s">
        <v>2278</v>
      </c>
      <c r="I774">
        <v>696.95100000000002</v>
      </c>
    </row>
    <row r="775" spans="1:9" x14ac:dyDescent="0.25">
      <c r="A775" t="s">
        <v>2279</v>
      </c>
      <c r="B775">
        <v>13127</v>
      </c>
      <c r="C775" s="2">
        <f t="shared" si="88"/>
        <v>44295</v>
      </c>
      <c r="D775" s="1">
        <f>TIMEVALUE("14:06:27")</f>
        <v>0.58781249999999996</v>
      </c>
      <c r="E775" s="2">
        <f t="shared" si="89"/>
        <v>44295</v>
      </c>
      <c r="F775" s="1">
        <f>TIMEVALUE("14:08:09")</f>
        <v>0.58899305555555559</v>
      </c>
      <c r="G775" t="s">
        <v>236</v>
      </c>
      <c r="H775" t="s">
        <v>2280</v>
      </c>
      <c r="I775">
        <v>696.33199999999999</v>
      </c>
    </row>
    <row r="776" spans="1:9" x14ac:dyDescent="0.25">
      <c r="A776" t="s">
        <v>2281</v>
      </c>
      <c r="B776">
        <v>13127</v>
      </c>
      <c r="C776" s="2">
        <f t="shared" si="88"/>
        <v>44295</v>
      </c>
      <c r="D776" s="1">
        <f>TIMEVALUE("14:09:38")</f>
        <v>0.59002314814814816</v>
      </c>
      <c r="E776" s="2">
        <f t="shared" si="89"/>
        <v>44295</v>
      </c>
      <c r="F776" s="1">
        <f>TIMEVALUE("14:12:09")</f>
        <v>0.59177083333333336</v>
      </c>
      <c r="G776" t="s">
        <v>2282</v>
      </c>
      <c r="H776" t="s">
        <v>2283</v>
      </c>
      <c r="I776">
        <v>696.16700000000003</v>
      </c>
    </row>
    <row r="777" spans="1:9" x14ac:dyDescent="0.25">
      <c r="A777" t="s">
        <v>2284</v>
      </c>
      <c r="B777">
        <v>13127</v>
      </c>
      <c r="C777" s="2">
        <f t="shared" si="88"/>
        <v>44295</v>
      </c>
      <c r="D777" s="1">
        <f>TIMEVALUE("14:14:22")</f>
        <v>0.59331018518518519</v>
      </c>
      <c r="E777" s="2">
        <f t="shared" si="89"/>
        <v>44295</v>
      </c>
      <c r="F777" s="1">
        <f>TIMEVALUE("14:15:31")</f>
        <v>0.59410879629629632</v>
      </c>
      <c r="G777" t="s">
        <v>2285</v>
      </c>
      <c r="H777" t="s">
        <v>2221</v>
      </c>
      <c r="I777">
        <v>695.52200000000005</v>
      </c>
    </row>
    <row r="778" spans="1:9" x14ac:dyDescent="0.25">
      <c r="A778" t="s">
        <v>2286</v>
      </c>
      <c r="B778">
        <v>13127</v>
      </c>
      <c r="C778" s="2">
        <f t="shared" si="88"/>
        <v>44295</v>
      </c>
      <c r="D778" s="1">
        <f>TIMEVALUE("14:16:45")</f>
        <v>0.59496527777777775</v>
      </c>
      <c r="E778" s="2">
        <f t="shared" si="89"/>
        <v>44295</v>
      </c>
      <c r="F778" s="1">
        <f>TIMEVALUE("14:17:29")</f>
        <v>0.59547453703703701</v>
      </c>
      <c r="G778" t="s">
        <v>532</v>
      </c>
      <c r="H778" t="s">
        <v>2287</v>
      </c>
      <c r="I778">
        <v>695.13599999999997</v>
      </c>
    </row>
    <row r="779" spans="1:9" x14ac:dyDescent="0.25">
      <c r="A779" t="s">
        <v>2288</v>
      </c>
      <c r="B779">
        <v>13127</v>
      </c>
      <c r="C779" s="2">
        <f t="shared" si="88"/>
        <v>44295</v>
      </c>
      <c r="D779" s="1">
        <f>TIMEVALUE("13:22:27")</f>
        <v>0.5572569444444444</v>
      </c>
      <c r="E779" s="2">
        <f t="shared" si="89"/>
        <v>44295</v>
      </c>
      <c r="F779" s="1">
        <f>TIMEVALUE("13:23:32")</f>
        <v>0.55800925925925926</v>
      </c>
      <c r="G779" t="s">
        <v>2289</v>
      </c>
      <c r="H779" t="s">
        <v>2290</v>
      </c>
      <c r="I779">
        <v>694.86300000000006</v>
      </c>
    </row>
    <row r="780" spans="1:9" x14ac:dyDescent="0.25">
      <c r="A780" t="s">
        <v>2291</v>
      </c>
      <c r="B780">
        <v>13127</v>
      </c>
      <c r="C780" s="2">
        <f t="shared" si="88"/>
        <v>44295</v>
      </c>
      <c r="D780" s="1">
        <f>TIMEVALUE("14:26:35")</f>
        <v>0.60179398148148144</v>
      </c>
      <c r="E780" s="2">
        <f t="shared" si="89"/>
        <v>44295</v>
      </c>
      <c r="F780" s="1">
        <f>TIMEVALUE("14:28:16")</f>
        <v>0.60296296296296292</v>
      </c>
      <c r="G780" t="s">
        <v>300</v>
      </c>
      <c r="H780" t="s">
        <v>2292</v>
      </c>
      <c r="I780">
        <v>699.64400000000001</v>
      </c>
    </row>
    <row r="781" spans="1:9" x14ac:dyDescent="0.25">
      <c r="A781" t="s">
        <v>2293</v>
      </c>
      <c r="B781">
        <v>13127</v>
      </c>
      <c r="C781" s="2">
        <f t="shared" si="88"/>
        <v>44295</v>
      </c>
      <c r="D781" s="1">
        <f>TIMEVALUE("14:30:09")</f>
        <v>0.60427083333333331</v>
      </c>
      <c r="E781" s="2">
        <f t="shared" si="89"/>
        <v>44295</v>
      </c>
      <c r="F781" s="1">
        <f>TIMEVALUE("14:35:54")</f>
        <v>0.60826388888888894</v>
      </c>
      <c r="G781" t="s">
        <v>2294</v>
      </c>
      <c r="H781" t="s">
        <v>2295</v>
      </c>
      <c r="I781">
        <v>699.28099999999995</v>
      </c>
    </row>
    <row r="782" spans="1:9" x14ac:dyDescent="0.25">
      <c r="A782" t="s">
        <v>2296</v>
      </c>
      <c r="B782">
        <v>13127</v>
      </c>
      <c r="C782" s="2">
        <f t="shared" si="88"/>
        <v>44295</v>
      </c>
      <c r="D782" s="1">
        <f>TIMEVALUE("14:36:56")</f>
        <v>0.60898148148148146</v>
      </c>
      <c r="E782" s="2">
        <f t="shared" si="89"/>
        <v>44295</v>
      </c>
      <c r="F782" s="1">
        <f>TIMEVALUE("14:43:38")</f>
        <v>0.6136342592592593</v>
      </c>
      <c r="G782" t="s">
        <v>2025</v>
      </c>
      <c r="H782" t="s">
        <v>2297</v>
      </c>
      <c r="I782">
        <v>699.17399999999998</v>
      </c>
    </row>
    <row r="783" spans="1:9" x14ac:dyDescent="0.25">
      <c r="A783" t="s">
        <v>2296</v>
      </c>
      <c r="B783">
        <v>13127</v>
      </c>
      <c r="C783" s="2">
        <f t="shared" si="88"/>
        <v>44295</v>
      </c>
      <c r="D783" s="1">
        <f>TIMEVALUE("14:59:20")</f>
        <v>0.624537037037037</v>
      </c>
      <c r="E783" s="2">
        <f t="shared" si="89"/>
        <v>44295</v>
      </c>
      <c r="F783" s="1">
        <f>TIMEVALUE("14:59:20")</f>
        <v>0.624537037037037</v>
      </c>
      <c r="G783" t="s">
        <v>162</v>
      </c>
      <c r="H783" t="s">
        <v>163</v>
      </c>
      <c r="I783">
        <v>98765432.099000007</v>
      </c>
    </row>
    <row r="784" spans="1:9" x14ac:dyDescent="0.25">
      <c r="A784" t="s">
        <v>2296</v>
      </c>
      <c r="B784">
        <v>13127</v>
      </c>
      <c r="C784" s="2">
        <f t="shared" si="88"/>
        <v>44295</v>
      </c>
      <c r="D784" s="1">
        <f>TIMEVALUE("14:59:21")</f>
        <v>0.62454861111111115</v>
      </c>
      <c r="E784" s="2">
        <f t="shared" si="89"/>
        <v>44295</v>
      </c>
      <c r="F784" s="1">
        <f>TIMEVALUE("15:03:23")</f>
        <v>0.627349537037037</v>
      </c>
      <c r="G784" t="s">
        <v>2298</v>
      </c>
      <c r="H784" t="s">
        <v>2299</v>
      </c>
      <c r="I784">
        <v>698.99199999999996</v>
      </c>
    </row>
    <row r="785" spans="1:9" x14ac:dyDescent="0.25">
      <c r="A785" t="s">
        <v>2300</v>
      </c>
      <c r="B785">
        <v>13127</v>
      </c>
      <c r="C785" s="2">
        <f t="shared" si="88"/>
        <v>44295</v>
      </c>
      <c r="D785" s="1">
        <f>TIMEVALUE("15:06:20")</f>
        <v>0.6293981481481481</v>
      </c>
      <c r="E785" s="2">
        <f t="shared" si="89"/>
        <v>44295</v>
      </c>
      <c r="F785" s="1">
        <f>TIMEVALUE("15:07:48")</f>
        <v>0.63041666666666663</v>
      </c>
      <c r="G785" t="s">
        <v>2257</v>
      </c>
      <c r="H785" t="s">
        <v>2301</v>
      </c>
      <c r="I785">
        <v>698.46299999999997</v>
      </c>
    </row>
    <row r="786" spans="1:9" x14ac:dyDescent="0.25">
      <c r="A786" t="s">
        <v>2302</v>
      </c>
      <c r="B786">
        <v>13127</v>
      </c>
      <c r="C786" s="2">
        <f t="shared" si="88"/>
        <v>44295</v>
      </c>
      <c r="D786" s="1">
        <f>TIMEVALUE("15:09:19")</f>
        <v>0.63146990740740738</v>
      </c>
      <c r="E786" s="2">
        <f t="shared" si="89"/>
        <v>44295</v>
      </c>
      <c r="F786" s="1">
        <f>TIMEVALUE("15:17:41")</f>
        <v>0.63728009259259255</v>
      </c>
      <c r="G786" t="s">
        <v>2303</v>
      </c>
      <c r="H786" t="s">
        <v>453</v>
      </c>
      <c r="I786">
        <v>698.21</v>
      </c>
    </row>
    <row r="787" spans="1:9" x14ac:dyDescent="0.25">
      <c r="A787" t="s">
        <v>2304</v>
      </c>
      <c r="B787">
        <v>13127</v>
      </c>
      <c r="C787" s="2">
        <f t="shared" si="88"/>
        <v>44295</v>
      </c>
      <c r="D787" s="1">
        <f>TIMEVALUE("15:19:58")</f>
        <v>0.63886574074074076</v>
      </c>
      <c r="E787" s="2">
        <f t="shared" si="89"/>
        <v>44295</v>
      </c>
      <c r="F787" s="1">
        <f>TIMEVALUE("15:21:42")</f>
        <v>0.64006944444444447</v>
      </c>
      <c r="G787" t="s">
        <v>523</v>
      </c>
      <c r="H787" t="s">
        <v>2306</v>
      </c>
      <c r="I787">
        <v>697.63400000000001</v>
      </c>
    </row>
    <row r="788" spans="1:9" x14ac:dyDescent="0.25">
      <c r="A788" t="s">
        <v>2307</v>
      </c>
      <c r="B788">
        <v>13127</v>
      </c>
      <c r="C788" s="2">
        <f t="shared" si="88"/>
        <v>44295</v>
      </c>
      <c r="D788" s="1">
        <f>TIMEVALUE("15:23:13")</f>
        <v>0.64112268518518523</v>
      </c>
      <c r="E788" s="2">
        <f t="shared" si="89"/>
        <v>44295</v>
      </c>
      <c r="F788" s="1">
        <f>TIMEVALUE("15:24:02")</f>
        <v>0.6416898148148148</v>
      </c>
      <c r="G788" t="s">
        <v>2194</v>
      </c>
      <c r="H788" t="s">
        <v>2308</v>
      </c>
      <c r="I788">
        <v>697.19500000000005</v>
      </c>
    </row>
    <row r="789" spans="1:9" x14ac:dyDescent="0.25">
      <c r="A789" t="s">
        <v>2309</v>
      </c>
      <c r="B789">
        <v>13127</v>
      </c>
      <c r="C789" s="2">
        <f t="shared" si="88"/>
        <v>44295</v>
      </c>
      <c r="D789" s="1">
        <f>TIMEVALUE("15:25:52")</f>
        <v>0.64296296296296296</v>
      </c>
      <c r="E789" s="2">
        <f t="shared" si="89"/>
        <v>44295</v>
      </c>
      <c r="F789" s="1">
        <f>TIMEVALUE("15:32:28")</f>
        <v>0.64754629629629634</v>
      </c>
      <c r="G789" t="s">
        <v>2310</v>
      </c>
      <c r="H789" t="s">
        <v>2311</v>
      </c>
      <c r="I789">
        <v>696.89400000000001</v>
      </c>
    </row>
    <row r="790" spans="1:9" x14ac:dyDescent="0.25">
      <c r="A790" t="s">
        <v>2312</v>
      </c>
      <c r="B790">
        <v>13127</v>
      </c>
      <c r="C790" s="2">
        <f t="shared" si="88"/>
        <v>44295</v>
      </c>
      <c r="D790" s="1">
        <f>TIMEVALUE("15:34:00")</f>
        <v>0.64861111111111114</v>
      </c>
      <c r="E790" s="2">
        <f t="shared" si="89"/>
        <v>44295</v>
      </c>
      <c r="F790" s="1">
        <f>TIMEVALUE("15:35:45")</f>
        <v>0.64982638888888888</v>
      </c>
      <c r="G790" t="s">
        <v>2313</v>
      </c>
      <c r="H790" t="s">
        <v>2314</v>
      </c>
      <c r="I790">
        <v>696.50300000000004</v>
      </c>
    </row>
    <row r="791" spans="1:9" x14ac:dyDescent="0.25">
      <c r="A791" t="s">
        <v>2315</v>
      </c>
      <c r="B791">
        <v>13127</v>
      </c>
      <c r="C791" s="2">
        <f t="shared" si="88"/>
        <v>44295</v>
      </c>
      <c r="D791" s="1">
        <f>TIMEVALUE("15:37:10")</f>
        <v>0.65081018518518519</v>
      </c>
      <c r="E791" s="2">
        <f t="shared" si="89"/>
        <v>44295</v>
      </c>
      <c r="F791" s="1">
        <f>TIMEVALUE("15:38:44")</f>
        <v>0.65189814814814817</v>
      </c>
      <c r="G791" t="s">
        <v>2316</v>
      </c>
      <c r="H791" t="s">
        <v>2317</v>
      </c>
      <c r="I791">
        <v>696.02300000000002</v>
      </c>
    </row>
    <row r="792" spans="1:9" x14ac:dyDescent="0.25">
      <c r="A792" t="s">
        <v>2318</v>
      </c>
      <c r="B792">
        <v>13127</v>
      </c>
      <c r="C792" s="2">
        <f t="shared" si="88"/>
        <v>44295</v>
      </c>
      <c r="D792" s="1">
        <f>TIMEVALUE("15:39:59")</f>
        <v>0.65276620370370375</v>
      </c>
      <c r="E792" s="2">
        <f t="shared" si="89"/>
        <v>44295</v>
      </c>
      <c r="F792" s="1">
        <f>TIMEVALUE("15:42:22")</f>
        <v>0.65442129629629631</v>
      </c>
      <c r="G792" t="s">
        <v>306</v>
      </c>
      <c r="H792" t="s">
        <v>2319</v>
      </c>
      <c r="I792">
        <v>695.53399999999999</v>
      </c>
    </row>
    <row r="793" spans="1:9" x14ac:dyDescent="0.25">
      <c r="A793" t="s">
        <v>2320</v>
      </c>
      <c r="B793">
        <v>13127</v>
      </c>
      <c r="C793" s="2">
        <f t="shared" si="88"/>
        <v>44295</v>
      </c>
      <c r="D793" s="1">
        <f>TIMEVALUE("15:44:18")</f>
        <v>0.65576388888888892</v>
      </c>
      <c r="E793" s="2">
        <f t="shared" si="89"/>
        <v>44295</v>
      </c>
      <c r="F793" s="1">
        <f>TIMEVALUE("15:45:44")</f>
        <v>0.65675925925925926</v>
      </c>
      <c r="G793" t="s">
        <v>683</v>
      </c>
      <c r="H793" t="s">
        <v>2321</v>
      </c>
      <c r="I793">
        <v>695.197</v>
      </c>
    </row>
    <row r="794" spans="1:9" x14ac:dyDescent="0.25">
      <c r="A794" t="s">
        <v>2322</v>
      </c>
      <c r="B794">
        <v>13127</v>
      </c>
      <c r="C794" s="2">
        <f t="shared" si="88"/>
        <v>44295</v>
      </c>
      <c r="D794" s="1">
        <f>TIMEVALUE("14:19:50")</f>
        <v>0.59710648148148149</v>
      </c>
      <c r="E794" s="2">
        <f t="shared" si="89"/>
        <v>44295</v>
      </c>
      <c r="F794" s="1">
        <f>TIMEVALUE("14:22:08")</f>
        <v>0.59870370370370374</v>
      </c>
      <c r="G794" t="s">
        <v>2323</v>
      </c>
      <c r="H794" t="s">
        <v>2324</v>
      </c>
      <c r="I794">
        <v>695.125</v>
      </c>
    </row>
    <row r="795" spans="1:9" x14ac:dyDescent="0.25">
      <c r="A795" t="s">
        <v>2325</v>
      </c>
      <c r="B795">
        <v>13127</v>
      </c>
      <c r="C795" s="2">
        <f t="shared" si="88"/>
        <v>44295</v>
      </c>
      <c r="D795" s="1">
        <f>TIMEVALUE("15:53:12")</f>
        <v>0.66194444444444445</v>
      </c>
      <c r="E795" s="2">
        <f t="shared" si="89"/>
        <v>44295</v>
      </c>
      <c r="F795" s="1">
        <f>TIMEVALUE("15:56:11")</f>
        <v>0.66401620370370373</v>
      </c>
      <c r="G795" t="s">
        <v>2326</v>
      </c>
      <c r="H795" t="s">
        <v>2327</v>
      </c>
      <c r="I795">
        <v>699.73400000000004</v>
      </c>
    </row>
    <row r="796" spans="1:9" x14ac:dyDescent="0.25">
      <c r="A796" t="s">
        <v>2328</v>
      </c>
      <c r="B796">
        <v>13127</v>
      </c>
      <c r="C796" s="2">
        <f t="shared" si="88"/>
        <v>44295</v>
      </c>
      <c r="D796" s="1">
        <f>TIMEVALUE("15:58:28")</f>
        <v>0.66560185185185183</v>
      </c>
      <c r="E796" s="2">
        <f t="shared" si="89"/>
        <v>44295</v>
      </c>
      <c r="F796" s="1">
        <f>TIMEVALUE("15:59:09")</f>
        <v>0.66607638888888887</v>
      </c>
      <c r="G796" t="s">
        <v>2329</v>
      </c>
      <c r="H796" t="s">
        <v>2330</v>
      </c>
      <c r="I796">
        <v>699.47699999999998</v>
      </c>
    </row>
    <row r="797" spans="1:9" x14ac:dyDescent="0.25">
      <c r="A797" t="s">
        <v>2331</v>
      </c>
      <c r="B797">
        <v>13127</v>
      </c>
      <c r="C797" s="2">
        <f t="shared" si="88"/>
        <v>44295</v>
      </c>
      <c r="D797" s="1">
        <f>TIMEVALUE("16:00:33")</f>
        <v>0.66704861111111113</v>
      </c>
      <c r="E797" s="2">
        <f t="shared" si="89"/>
        <v>44295</v>
      </c>
      <c r="F797" s="1">
        <f>TIMEVALUE("16:02:06")</f>
        <v>0.66812499999999997</v>
      </c>
      <c r="G797" t="s">
        <v>427</v>
      </c>
      <c r="H797" t="s">
        <v>2332</v>
      </c>
      <c r="I797">
        <v>698.99699999999996</v>
      </c>
    </row>
    <row r="798" spans="1:9" x14ac:dyDescent="0.25">
      <c r="A798" t="s">
        <v>2333</v>
      </c>
      <c r="B798">
        <v>13127</v>
      </c>
      <c r="C798" s="2">
        <f t="shared" si="88"/>
        <v>44295</v>
      </c>
      <c r="D798" s="1">
        <f>TIMEVALUE("16:03:07")</f>
        <v>0.66883101851851856</v>
      </c>
      <c r="E798" s="2">
        <f t="shared" si="89"/>
        <v>44295</v>
      </c>
      <c r="F798" s="1">
        <f>TIMEVALUE("16:04:08")</f>
        <v>0.66953703703703704</v>
      </c>
      <c r="G798" t="s">
        <v>2334</v>
      </c>
      <c r="H798" t="s">
        <v>2335</v>
      </c>
      <c r="I798">
        <v>698.66200000000003</v>
      </c>
    </row>
    <row r="799" spans="1:9" x14ac:dyDescent="0.25">
      <c r="A799" t="s">
        <v>2336</v>
      </c>
      <c r="B799">
        <v>13127</v>
      </c>
      <c r="C799" s="2">
        <f t="shared" si="88"/>
        <v>44295</v>
      </c>
      <c r="D799" s="1">
        <f>TIMEVALUE("16:05:10")</f>
        <v>0.67025462962962967</v>
      </c>
      <c r="E799" s="2">
        <f t="shared" si="89"/>
        <v>44295</v>
      </c>
      <c r="F799" s="1">
        <f>TIMEVALUE("16:06:28")</f>
        <v>0.67115740740740737</v>
      </c>
      <c r="G799" t="s">
        <v>502</v>
      </c>
      <c r="H799" t="s">
        <v>2337</v>
      </c>
      <c r="I799">
        <v>698.24099999999999</v>
      </c>
    </row>
    <row r="800" spans="1:9" x14ac:dyDescent="0.25">
      <c r="A800" t="s">
        <v>2338</v>
      </c>
      <c r="B800">
        <v>13127</v>
      </c>
      <c r="C800" s="2">
        <f t="shared" si="88"/>
        <v>44295</v>
      </c>
      <c r="D800" s="1">
        <f>TIMEVALUE("16:07:26")</f>
        <v>0.67182870370370373</v>
      </c>
      <c r="E800" s="2">
        <f t="shared" si="89"/>
        <v>44295</v>
      </c>
      <c r="F800" s="1">
        <f>TIMEVALUE("16:14:21")</f>
        <v>0.67663194444444441</v>
      </c>
      <c r="G800" t="s">
        <v>1793</v>
      </c>
      <c r="H800" t="s">
        <v>2339</v>
      </c>
      <c r="I800">
        <v>697.79399999999998</v>
      </c>
    </row>
    <row r="801" spans="1:9" x14ac:dyDescent="0.25">
      <c r="A801" t="s">
        <v>2340</v>
      </c>
      <c r="B801">
        <v>13127</v>
      </c>
      <c r="C801" s="2">
        <f t="shared" si="88"/>
        <v>44295</v>
      </c>
      <c r="D801" s="1">
        <f>TIMEVALUE("16:17:51")</f>
        <v>0.67906250000000001</v>
      </c>
      <c r="E801" s="2">
        <f t="shared" si="89"/>
        <v>44295</v>
      </c>
      <c r="F801" s="1">
        <f>TIMEVALUE("16:22:29")</f>
        <v>0.68228009259259259</v>
      </c>
      <c r="G801" t="s">
        <v>888</v>
      </c>
      <c r="H801" t="s">
        <v>2342</v>
      </c>
      <c r="I801">
        <v>697.50400000000002</v>
      </c>
    </row>
    <row r="802" spans="1:9" x14ac:dyDescent="0.25">
      <c r="A802" t="s">
        <v>2343</v>
      </c>
      <c r="B802">
        <v>13127</v>
      </c>
      <c r="C802" s="2">
        <f t="shared" si="88"/>
        <v>44295</v>
      </c>
      <c r="D802" s="1">
        <f>TIMEVALUE("16:23:47")</f>
        <v>0.6831828703703704</v>
      </c>
      <c r="E802" s="2">
        <f t="shared" si="89"/>
        <v>44295</v>
      </c>
      <c r="F802" s="1">
        <f>TIMEVALUE("16:25:11")</f>
        <v>0.68415509259259255</v>
      </c>
      <c r="G802" t="s">
        <v>2344</v>
      </c>
      <c r="H802" t="s">
        <v>2345</v>
      </c>
      <c r="I802">
        <v>697.11800000000005</v>
      </c>
    </row>
    <row r="803" spans="1:9" x14ac:dyDescent="0.25">
      <c r="A803" t="s">
        <v>2346</v>
      </c>
      <c r="B803">
        <v>13127</v>
      </c>
      <c r="C803" s="2">
        <f t="shared" si="88"/>
        <v>44295</v>
      </c>
      <c r="D803" s="1">
        <f>TIMEVALUE("16:26:26")</f>
        <v>0.68502314814814813</v>
      </c>
      <c r="E803" s="2">
        <f t="shared" si="89"/>
        <v>44295</v>
      </c>
      <c r="F803" s="1">
        <f>TIMEVALUE("16:34:18")</f>
        <v>0.69048611111111113</v>
      </c>
      <c r="G803" t="s">
        <v>2347</v>
      </c>
      <c r="H803" t="s">
        <v>2348</v>
      </c>
      <c r="I803">
        <v>696.81</v>
      </c>
    </row>
    <row r="804" spans="1:9" x14ac:dyDescent="0.25">
      <c r="A804" t="s">
        <v>2346</v>
      </c>
      <c r="B804">
        <v>13119</v>
      </c>
      <c r="C804" s="2">
        <f>DATEVALUE("2025-08-07")</f>
        <v>44414</v>
      </c>
      <c r="D804" s="1">
        <f>TIMEVALUE("08:36:47")</f>
        <v>0.35887731481481483</v>
      </c>
      <c r="E804" s="2">
        <f>DATEVALUE("2025-08-07")</f>
        <v>44414</v>
      </c>
      <c r="F804" s="1">
        <f>TIMEVALUE("08:36:47")</f>
        <v>0.35887731481481483</v>
      </c>
      <c r="G804" t="s">
        <v>162</v>
      </c>
      <c r="H804" t="s">
        <v>163</v>
      </c>
      <c r="I804">
        <v>98765432.099000007</v>
      </c>
    </row>
    <row r="805" spans="1:9" x14ac:dyDescent="0.25">
      <c r="A805" t="s">
        <v>2346</v>
      </c>
      <c r="B805">
        <v>13119</v>
      </c>
      <c r="C805" s="2">
        <f>DATEVALUE("2025-08-07")</f>
        <v>44414</v>
      </c>
      <c r="D805" s="1">
        <f>TIMEVALUE("08:37:15")</f>
        <v>0.35920138888888886</v>
      </c>
      <c r="E805" s="2">
        <f>DATEVALUE("2025-08-07")</f>
        <v>44414</v>
      </c>
      <c r="F805" s="1">
        <f>TIMEVALUE("08:38:37")</f>
        <v>0.36015046296296294</v>
      </c>
      <c r="G805" t="s">
        <v>2206</v>
      </c>
      <c r="H805" t="s">
        <v>2349</v>
      </c>
      <c r="I805">
        <v>701.83399999999995</v>
      </c>
    </row>
    <row r="806" spans="1:9" x14ac:dyDescent="0.25">
      <c r="A806" t="s">
        <v>2350</v>
      </c>
      <c r="B806">
        <v>13127</v>
      </c>
      <c r="C806" s="2">
        <f>DATEVALUE("2025-04-10")</f>
        <v>44295</v>
      </c>
      <c r="D806" s="1">
        <f>TIMEVALUE("16:35:57")</f>
        <v>0.69163194444444442</v>
      </c>
      <c r="E806" s="2">
        <f>DATEVALUE("2025-04-10")</f>
        <v>44295</v>
      </c>
      <c r="F806" s="1">
        <f>TIMEVALUE("16:37:52")</f>
        <v>0.692962962962963</v>
      </c>
      <c r="G806" t="s">
        <v>526</v>
      </c>
      <c r="H806" t="s">
        <v>2351</v>
      </c>
      <c r="I806">
        <v>696.22900000000004</v>
      </c>
    </row>
    <row r="807" spans="1:9" x14ac:dyDescent="0.25">
      <c r="A807" t="s">
        <v>2352</v>
      </c>
      <c r="B807">
        <v>13127</v>
      </c>
      <c r="C807" s="2">
        <f>DATEVALUE("2025-04-10")</f>
        <v>44295</v>
      </c>
      <c r="D807" s="1">
        <f>TIMEVALUE("16:39:10")</f>
        <v>0.6938657407407407</v>
      </c>
      <c r="E807" s="2">
        <f>DATEVALUE("2025-04-10")</f>
        <v>44295</v>
      </c>
      <c r="F807" s="1">
        <f>TIMEVALUE("16:41:14")</f>
        <v>0.69530092592592596</v>
      </c>
      <c r="G807" t="s">
        <v>251</v>
      </c>
      <c r="H807" t="s">
        <v>2353</v>
      </c>
      <c r="I807">
        <v>695.83500000000004</v>
      </c>
    </row>
    <row r="808" spans="1:9" x14ac:dyDescent="0.25">
      <c r="A808" t="s">
        <v>2354</v>
      </c>
      <c r="B808">
        <v>13127</v>
      </c>
      <c r="C808" s="2">
        <f>DATEVALUE("2025-04-10")</f>
        <v>44295</v>
      </c>
      <c r="D808" s="1">
        <f>TIMEVALUE("16:42:32")</f>
        <v>0.69620370370370366</v>
      </c>
      <c r="E808" s="2">
        <f>DATEVALUE("2025-04-10")</f>
        <v>44295</v>
      </c>
      <c r="F808" s="1">
        <f>TIMEVALUE("16:48:07")</f>
        <v>0.70008101851851856</v>
      </c>
      <c r="G808" t="s">
        <v>2031</v>
      </c>
      <c r="H808" t="s">
        <v>2355</v>
      </c>
      <c r="I808">
        <v>695.42399999999998</v>
      </c>
    </row>
    <row r="809" spans="1:9" x14ac:dyDescent="0.25">
      <c r="A809" t="s">
        <v>2356</v>
      </c>
      <c r="B809">
        <v>13127</v>
      </c>
      <c r="C809" s="2">
        <f>DATEVALUE("2025-04-10")</f>
        <v>44295</v>
      </c>
      <c r="D809" s="1">
        <f>TIMEVALUE("15:47:24")</f>
        <v>0.65791666666666671</v>
      </c>
      <c r="E809" s="2">
        <f>DATEVALUE("2025-04-10")</f>
        <v>44295</v>
      </c>
      <c r="F809" s="1">
        <f>TIMEVALUE("15:48:43")</f>
        <v>0.65883101851851855</v>
      </c>
      <c r="G809" t="s">
        <v>372</v>
      </c>
      <c r="H809" t="s">
        <v>2357</v>
      </c>
      <c r="I809">
        <v>695.11300000000006</v>
      </c>
    </row>
    <row r="810" spans="1:9" x14ac:dyDescent="0.25">
      <c r="A810" t="s">
        <v>2358</v>
      </c>
      <c r="B810">
        <v>13127</v>
      </c>
      <c r="C810" s="2">
        <f>DATEVALUE("2025-04-11")</f>
        <v>44296</v>
      </c>
      <c r="D810" s="1">
        <f>TIMEVALUE("09:22:37")</f>
        <v>0.39070601851851849</v>
      </c>
      <c r="E810" s="2">
        <f>DATEVALUE("2025-04-11")</f>
        <v>44296</v>
      </c>
      <c r="F810" s="1">
        <f>TIMEVALUE("09:23:32")</f>
        <v>0.39134259259259258</v>
      </c>
      <c r="G810" t="s">
        <v>261</v>
      </c>
      <c r="H810" t="s">
        <v>2359</v>
      </c>
      <c r="I810">
        <v>699.84900000000005</v>
      </c>
    </row>
    <row r="811" spans="1:9" x14ac:dyDescent="0.25">
      <c r="A811" t="s">
        <v>2360</v>
      </c>
      <c r="B811">
        <v>13127</v>
      </c>
      <c r="C811" s="2">
        <f>DATEVALUE("2025-04-11")</f>
        <v>44296</v>
      </c>
      <c r="D811" s="1">
        <f>TIMEVALUE("09:25:40")</f>
        <v>0.39282407407407405</v>
      </c>
      <c r="E811" s="2">
        <f>DATEVALUE("2025-04-11")</f>
        <v>44296</v>
      </c>
      <c r="F811" s="1">
        <f>TIMEVALUE("09:36:12")</f>
        <v>0.40013888888888888</v>
      </c>
      <c r="G811" t="s">
        <v>1176</v>
      </c>
      <c r="H811" t="s">
        <v>2361</v>
      </c>
      <c r="I811">
        <v>699.59100000000001</v>
      </c>
    </row>
    <row r="812" spans="1:9" x14ac:dyDescent="0.25">
      <c r="A812" t="s">
        <v>2362</v>
      </c>
      <c r="B812">
        <v>13127</v>
      </c>
      <c r="C812" s="2">
        <f>DATEVALUE("2025-04-11")</f>
        <v>44296</v>
      </c>
      <c r="D812" s="1">
        <f>TIMEVALUE("09:37:22")</f>
        <v>0.4009490740740741</v>
      </c>
      <c r="E812" s="2">
        <f>DATEVALUE("2025-04-11")</f>
        <v>44296</v>
      </c>
      <c r="F812" s="1">
        <f>TIMEVALUE("09:38:59")</f>
        <v>0.40207175925925925</v>
      </c>
      <c r="G812" t="s">
        <v>2220</v>
      </c>
      <c r="H812" t="s">
        <v>2363</v>
      </c>
      <c r="I812">
        <v>699.18299999999999</v>
      </c>
    </row>
    <row r="813" spans="1:9" x14ac:dyDescent="0.25">
      <c r="A813" t="s">
        <v>2364</v>
      </c>
      <c r="B813">
        <v>13127</v>
      </c>
      <c r="C813" s="2">
        <f>DATEVALUE("2025-04-11")</f>
        <v>44296</v>
      </c>
      <c r="D813" s="1">
        <f>TIMEVALUE("09:40:19")</f>
        <v>0.40299768518518519</v>
      </c>
      <c r="E813" s="2">
        <f>DATEVALUE("2025-04-11")</f>
        <v>44296</v>
      </c>
      <c r="F813" s="1">
        <f>TIMEVALUE("09:51:57")</f>
        <v>0.41107638888888887</v>
      </c>
      <c r="G813" t="s">
        <v>2365</v>
      </c>
      <c r="H813" t="s">
        <v>2366</v>
      </c>
      <c r="I813">
        <v>698.80799999999999</v>
      </c>
    </row>
    <row r="814" spans="1:9" x14ac:dyDescent="0.25">
      <c r="A814" t="s">
        <v>2367</v>
      </c>
      <c r="B814">
        <v>13127</v>
      </c>
      <c r="C814" s="2">
        <f>DATEVALUE("2025-04-11")</f>
        <v>44296</v>
      </c>
      <c r="D814" s="1">
        <f>TIMEVALUE("09:54:17")</f>
        <v>0.41269675925925925</v>
      </c>
      <c r="E814" s="2">
        <f>DATEVALUE("2025-04-11")</f>
        <v>44296</v>
      </c>
      <c r="F814" s="1">
        <f>TIMEVALUE("10:01:13")</f>
        <v>0.41751157407407408</v>
      </c>
      <c r="G814" t="s">
        <v>2018</v>
      </c>
      <c r="H814" t="s">
        <v>2368</v>
      </c>
      <c r="I814">
        <v>698.68299999999999</v>
      </c>
    </row>
    <row r="815" spans="1:9" x14ac:dyDescent="0.25">
      <c r="A815" t="s">
        <v>2367</v>
      </c>
      <c r="B815">
        <v>13119</v>
      </c>
      <c r="C815" s="2">
        <f>DATEVALUE("2025-08-05")</f>
        <v>44412</v>
      </c>
      <c r="D815" s="1">
        <f>TIMEVALUE("18:22:54")</f>
        <v>0.76590277777777782</v>
      </c>
      <c r="E815" s="2">
        <f>DATEVALUE("2025-08-05")</f>
        <v>44412</v>
      </c>
      <c r="F815" s="1">
        <f>TIMEVALUE("18:22:54")</f>
        <v>0.76590277777777782</v>
      </c>
      <c r="G815" t="s">
        <v>162</v>
      </c>
      <c r="H815" t="s">
        <v>163</v>
      </c>
      <c r="I815">
        <v>98765432.099000007</v>
      </c>
    </row>
    <row r="816" spans="1:9" x14ac:dyDescent="0.25">
      <c r="A816" t="s">
        <v>2369</v>
      </c>
      <c r="B816">
        <v>13127</v>
      </c>
      <c r="C816" s="2">
        <f t="shared" ref="C816:C840" si="90">DATEVALUE("2025-04-11")</f>
        <v>44296</v>
      </c>
      <c r="D816" s="1">
        <f>TIMEVALUE("10:04:18")</f>
        <v>0.41965277777777776</v>
      </c>
      <c r="E816" s="2">
        <f t="shared" ref="E816:E840" si="91">DATEVALUE("2025-04-11")</f>
        <v>44296</v>
      </c>
      <c r="F816" s="1">
        <f>TIMEVALUE("10:13:40")</f>
        <v>0.42615740740740743</v>
      </c>
      <c r="G816" t="s">
        <v>1271</v>
      </c>
      <c r="H816" t="s">
        <v>2370</v>
      </c>
      <c r="I816">
        <v>697.89400000000001</v>
      </c>
    </row>
    <row r="817" spans="1:9" x14ac:dyDescent="0.25">
      <c r="A817" t="s">
        <v>2371</v>
      </c>
      <c r="B817">
        <v>13127</v>
      </c>
      <c r="C817" s="2">
        <f t="shared" si="90"/>
        <v>44296</v>
      </c>
      <c r="D817" s="1">
        <f>TIMEVALUE("10:14:57")</f>
        <v>0.42704861111111109</v>
      </c>
      <c r="E817" s="2">
        <f t="shared" si="91"/>
        <v>44296</v>
      </c>
      <c r="F817" s="1">
        <f>TIMEVALUE("10:16:19")</f>
        <v>0.42799768518518516</v>
      </c>
      <c r="G817" t="s">
        <v>2206</v>
      </c>
      <c r="H817" t="s">
        <v>2372</v>
      </c>
      <c r="I817">
        <v>697.50199999999995</v>
      </c>
    </row>
    <row r="818" spans="1:9" x14ac:dyDescent="0.25">
      <c r="A818" t="s">
        <v>2373</v>
      </c>
      <c r="B818">
        <v>13127</v>
      </c>
      <c r="C818" s="2">
        <f t="shared" si="90"/>
        <v>44296</v>
      </c>
      <c r="D818" s="1">
        <f>TIMEVALUE("10:17:28")</f>
        <v>0.42879629629629629</v>
      </c>
      <c r="E818" s="2">
        <f t="shared" si="91"/>
        <v>44296</v>
      </c>
      <c r="F818" s="1">
        <f>TIMEVALUE("10:19:06")</f>
        <v>0.42993055555555554</v>
      </c>
      <c r="G818" t="s">
        <v>2374</v>
      </c>
      <c r="H818" t="s">
        <v>2375</v>
      </c>
      <c r="I818">
        <v>697.04200000000003</v>
      </c>
    </row>
    <row r="819" spans="1:9" x14ac:dyDescent="0.25">
      <c r="A819" t="s">
        <v>2376</v>
      </c>
      <c r="B819">
        <v>13127</v>
      </c>
      <c r="C819" s="2">
        <f t="shared" si="90"/>
        <v>44296</v>
      </c>
      <c r="D819" s="1">
        <f>TIMEVALUE("10:20:14")</f>
        <v>0.43071759259259257</v>
      </c>
      <c r="E819" s="2">
        <f t="shared" si="91"/>
        <v>44296</v>
      </c>
      <c r="F819" s="1">
        <f>TIMEVALUE("10:21:44")</f>
        <v>0.43175925925925923</v>
      </c>
      <c r="G819" t="s">
        <v>349</v>
      </c>
      <c r="H819" t="s">
        <v>491</v>
      </c>
      <c r="I819">
        <v>696.64499999999998</v>
      </c>
    </row>
    <row r="820" spans="1:9" x14ac:dyDescent="0.25">
      <c r="A820" t="s">
        <v>2377</v>
      </c>
      <c r="B820">
        <v>13127</v>
      </c>
      <c r="C820" s="2">
        <f t="shared" si="90"/>
        <v>44296</v>
      </c>
      <c r="D820" s="1">
        <f>TIMEVALUE("10:22:55")</f>
        <v>0.43258101851851855</v>
      </c>
      <c r="E820" s="2">
        <f t="shared" si="91"/>
        <v>44296</v>
      </c>
      <c r="F820" s="1">
        <f>TIMEVALUE("10:25:51")</f>
        <v>0.43461805555555555</v>
      </c>
      <c r="G820" t="s">
        <v>520</v>
      </c>
      <c r="H820" t="s">
        <v>2378</v>
      </c>
      <c r="I820">
        <v>696.255</v>
      </c>
    </row>
    <row r="821" spans="1:9" x14ac:dyDescent="0.25">
      <c r="A821" t="s">
        <v>2379</v>
      </c>
      <c r="B821">
        <v>13127</v>
      </c>
      <c r="C821" s="2">
        <f t="shared" si="90"/>
        <v>44296</v>
      </c>
      <c r="D821" s="1">
        <f>TIMEVALUE("10:27:31")</f>
        <v>0.43577546296296299</v>
      </c>
      <c r="E821" s="2">
        <f t="shared" si="91"/>
        <v>44296</v>
      </c>
      <c r="F821" s="1">
        <f>TIMEVALUE("10:31:36")</f>
        <v>0.43861111111111112</v>
      </c>
      <c r="G821" t="s">
        <v>2380</v>
      </c>
      <c r="H821" t="s">
        <v>2381</v>
      </c>
      <c r="I821">
        <v>695.84799999999996</v>
      </c>
    </row>
    <row r="822" spans="1:9" x14ac:dyDescent="0.25">
      <c r="A822" t="s">
        <v>2382</v>
      </c>
      <c r="B822">
        <v>13127</v>
      </c>
      <c r="C822" s="2">
        <f t="shared" si="90"/>
        <v>44296</v>
      </c>
      <c r="D822" s="1">
        <f>TIMEVALUE("10:32:41")</f>
        <v>0.43936342592592592</v>
      </c>
      <c r="E822" s="2">
        <f t="shared" si="91"/>
        <v>44296</v>
      </c>
      <c r="F822" s="1">
        <f>TIMEVALUE("10:33:29")</f>
        <v>0.43991898148148151</v>
      </c>
      <c r="G822" t="s">
        <v>2223</v>
      </c>
      <c r="H822" t="s">
        <v>2383</v>
      </c>
      <c r="I822">
        <v>695.49800000000005</v>
      </c>
    </row>
    <row r="823" spans="1:9" x14ac:dyDescent="0.25">
      <c r="A823" t="s">
        <v>2384</v>
      </c>
      <c r="B823">
        <v>13127</v>
      </c>
      <c r="C823" s="2">
        <f t="shared" si="90"/>
        <v>44296</v>
      </c>
      <c r="D823" s="1">
        <f>TIMEVALUE("09:16:12")</f>
        <v>0.38624999999999998</v>
      </c>
      <c r="E823" s="2">
        <f t="shared" si="91"/>
        <v>44296</v>
      </c>
      <c r="F823" s="1">
        <f>TIMEVALUE("09:18:13")</f>
        <v>0.38765046296296296</v>
      </c>
      <c r="G823" t="s">
        <v>2385</v>
      </c>
      <c r="H823" t="s">
        <v>2386</v>
      </c>
      <c r="I823">
        <v>695.20100000000002</v>
      </c>
    </row>
    <row r="824" spans="1:9" x14ac:dyDescent="0.25">
      <c r="A824" t="s">
        <v>2387</v>
      </c>
      <c r="B824">
        <v>13127</v>
      </c>
      <c r="C824" s="2">
        <f t="shared" si="90"/>
        <v>44296</v>
      </c>
      <c r="D824" s="1">
        <f>TIMEVALUE("10:48:07")</f>
        <v>0.45008101851851851</v>
      </c>
      <c r="E824" s="2">
        <f t="shared" si="91"/>
        <v>44296</v>
      </c>
      <c r="F824" s="1">
        <f>TIMEVALUE("10:50:02")</f>
        <v>0.45141203703703703</v>
      </c>
      <c r="G824" t="s">
        <v>526</v>
      </c>
      <c r="H824" t="s">
        <v>2389</v>
      </c>
      <c r="I824">
        <v>700.03499999999997</v>
      </c>
    </row>
    <row r="825" spans="1:9" x14ac:dyDescent="0.25">
      <c r="A825" t="s">
        <v>2390</v>
      </c>
      <c r="B825">
        <v>13127</v>
      </c>
      <c r="C825" s="2">
        <f t="shared" si="90"/>
        <v>44296</v>
      </c>
      <c r="D825" s="1">
        <f>TIMEVALUE("10:52:11")</f>
        <v>0.4529050925925926</v>
      </c>
      <c r="E825" s="2">
        <f t="shared" si="91"/>
        <v>44296</v>
      </c>
      <c r="F825" s="1">
        <f>TIMEVALUE("10:55:41")</f>
        <v>0.45533564814814814</v>
      </c>
      <c r="G825" t="s">
        <v>375</v>
      </c>
      <c r="H825" t="s">
        <v>2392</v>
      </c>
      <c r="I825">
        <v>699.74699999999996</v>
      </c>
    </row>
    <row r="826" spans="1:9" x14ac:dyDescent="0.25">
      <c r="A826" t="s">
        <v>2393</v>
      </c>
      <c r="B826">
        <v>13127</v>
      </c>
      <c r="C826" s="2">
        <f t="shared" si="90"/>
        <v>44296</v>
      </c>
      <c r="D826" s="1">
        <f>TIMEVALUE("11:03:40")</f>
        <v>0.46087962962962964</v>
      </c>
      <c r="E826" s="2">
        <f t="shared" si="91"/>
        <v>44296</v>
      </c>
      <c r="F826" s="1">
        <f>TIMEVALUE("11:05:09")</f>
        <v>0.46190972222222221</v>
      </c>
      <c r="G826" t="s">
        <v>499</v>
      </c>
      <c r="H826" t="s">
        <v>2394</v>
      </c>
      <c r="I826">
        <v>699.37</v>
      </c>
    </row>
    <row r="827" spans="1:9" x14ac:dyDescent="0.25">
      <c r="A827" t="s">
        <v>2395</v>
      </c>
      <c r="B827">
        <v>13127</v>
      </c>
      <c r="C827" s="2">
        <f t="shared" si="90"/>
        <v>44296</v>
      </c>
      <c r="D827" s="1">
        <f>TIMEVALUE("11:06:26")</f>
        <v>0.46280092592592592</v>
      </c>
      <c r="E827" s="2">
        <f t="shared" si="91"/>
        <v>44296</v>
      </c>
      <c r="F827" s="1">
        <f>TIMEVALUE("11:12:35")</f>
        <v>0.46707175925925926</v>
      </c>
      <c r="G827" t="s">
        <v>2396</v>
      </c>
      <c r="H827" t="s">
        <v>2397</v>
      </c>
      <c r="I827">
        <v>699.01099999999997</v>
      </c>
    </row>
    <row r="828" spans="1:9" x14ac:dyDescent="0.25">
      <c r="A828" t="s">
        <v>2398</v>
      </c>
      <c r="B828">
        <v>13127</v>
      </c>
      <c r="C828" s="2">
        <f t="shared" si="90"/>
        <v>44296</v>
      </c>
      <c r="D828" s="1">
        <f>TIMEVALUE("11:14:14")</f>
        <v>0.4682175925925926</v>
      </c>
      <c r="E828" s="2">
        <f t="shared" si="91"/>
        <v>44296</v>
      </c>
      <c r="F828" s="1">
        <f>TIMEVALUE("11:19:56")</f>
        <v>0.47217592592592594</v>
      </c>
      <c r="G828" t="s">
        <v>1894</v>
      </c>
      <c r="H828" t="s">
        <v>2399</v>
      </c>
      <c r="I828">
        <v>698.57</v>
      </c>
    </row>
    <row r="829" spans="1:9" x14ac:dyDescent="0.25">
      <c r="A829" t="s">
        <v>2400</v>
      </c>
      <c r="B829">
        <v>13127</v>
      </c>
      <c r="C829" s="2">
        <f t="shared" si="90"/>
        <v>44296</v>
      </c>
      <c r="D829" s="1">
        <f>TIMEVALUE("11:21:10")</f>
        <v>0.47303240740740743</v>
      </c>
      <c r="E829" s="2">
        <f t="shared" si="91"/>
        <v>44296</v>
      </c>
      <c r="F829" s="1">
        <f>TIMEVALUE("11:22:45")</f>
        <v>0.47413194444444445</v>
      </c>
      <c r="G829" t="s">
        <v>382</v>
      </c>
      <c r="H829" t="s">
        <v>2401</v>
      </c>
      <c r="I829">
        <v>698.73900000000003</v>
      </c>
    </row>
    <row r="830" spans="1:9" x14ac:dyDescent="0.25">
      <c r="A830" t="s">
        <v>2402</v>
      </c>
      <c r="B830">
        <v>13127</v>
      </c>
      <c r="C830" s="2">
        <f t="shared" si="90"/>
        <v>44296</v>
      </c>
      <c r="D830" s="1">
        <f>TIMEVALUE("11:36:58")</f>
        <v>0.48400462962962965</v>
      </c>
      <c r="E830" s="2">
        <f t="shared" si="91"/>
        <v>44296</v>
      </c>
      <c r="F830" s="1">
        <f>TIMEVALUE("11:39:31")</f>
        <v>0.48577546296296298</v>
      </c>
      <c r="G830" t="s">
        <v>2403</v>
      </c>
      <c r="H830" t="s">
        <v>2404</v>
      </c>
      <c r="I830">
        <v>697.86599999999999</v>
      </c>
    </row>
    <row r="831" spans="1:9" x14ac:dyDescent="0.25">
      <c r="A831" t="s">
        <v>2405</v>
      </c>
      <c r="B831">
        <v>13127</v>
      </c>
      <c r="C831" s="2">
        <f t="shared" si="90"/>
        <v>44296</v>
      </c>
      <c r="D831" s="1">
        <f>TIMEVALUE("11:40:39")</f>
        <v>0.48656250000000001</v>
      </c>
      <c r="E831" s="2">
        <f t="shared" si="91"/>
        <v>44296</v>
      </c>
      <c r="F831" s="1">
        <f>TIMEVALUE("11:43:34")</f>
        <v>0.48858796296296297</v>
      </c>
      <c r="G831" t="s">
        <v>2406</v>
      </c>
      <c r="H831" t="s">
        <v>2407</v>
      </c>
      <c r="I831">
        <v>697.46699999999998</v>
      </c>
    </row>
    <row r="832" spans="1:9" x14ac:dyDescent="0.25">
      <c r="A832" t="s">
        <v>2408</v>
      </c>
      <c r="B832">
        <v>13127</v>
      </c>
      <c r="C832" s="2">
        <f t="shared" si="90"/>
        <v>44296</v>
      </c>
      <c r="D832" s="1">
        <f>TIMEVALUE("11:44:40")</f>
        <v>0.48935185185185187</v>
      </c>
      <c r="E832" s="2">
        <f t="shared" si="91"/>
        <v>44296</v>
      </c>
      <c r="F832" s="1">
        <f>TIMEVALUE("11:49:04")</f>
        <v>0.4924074074074074</v>
      </c>
      <c r="G832" t="s">
        <v>233</v>
      </c>
      <c r="H832" t="s">
        <v>2409</v>
      </c>
      <c r="I832">
        <v>697.005</v>
      </c>
    </row>
    <row r="833" spans="1:9" x14ac:dyDescent="0.25">
      <c r="A833" t="s">
        <v>2410</v>
      </c>
      <c r="B833">
        <v>13127</v>
      </c>
      <c r="C833" s="2">
        <f t="shared" si="90"/>
        <v>44296</v>
      </c>
      <c r="D833" s="1">
        <f>TIMEVALUE("11:50:19")</f>
        <v>0.49327546296296299</v>
      </c>
      <c r="E833" s="2">
        <f t="shared" si="91"/>
        <v>44296</v>
      </c>
      <c r="F833" s="1">
        <f>TIMEVALUE("11:59:00")</f>
        <v>0.49930555555555556</v>
      </c>
      <c r="G833" t="s">
        <v>2411</v>
      </c>
      <c r="H833" t="s">
        <v>2412</v>
      </c>
      <c r="I833">
        <v>696.56600000000003</v>
      </c>
    </row>
    <row r="834" spans="1:9" x14ac:dyDescent="0.25">
      <c r="A834" t="s">
        <v>2413</v>
      </c>
      <c r="B834">
        <v>13127</v>
      </c>
      <c r="C834" s="2">
        <f t="shared" si="90"/>
        <v>44296</v>
      </c>
      <c r="D834" s="1">
        <f>TIMEVALUE("12:01:19")</f>
        <v>0.50091435185185185</v>
      </c>
      <c r="E834" s="2">
        <f t="shared" si="91"/>
        <v>44296</v>
      </c>
      <c r="F834" s="1">
        <f>TIMEVALUE("12:03:28")</f>
        <v>0.50240740740740741</v>
      </c>
      <c r="G834" t="s">
        <v>330</v>
      </c>
      <c r="H834" t="s">
        <v>2414</v>
      </c>
      <c r="I834">
        <v>696.13</v>
      </c>
    </row>
    <row r="835" spans="1:9" x14ac:dyDescent="0.25">
      <c r="A835" t="s">
        <v>2415</v>
      </c>
      <c r="B835">
        <v>13127</v>
      </c>
      <c r="C835" s="2">
        <f t="shared" si="90"/>
        <v>44296</v>
      </c>
      <c r="D835" s="1">
        <f>TIMEVALUE("12:04:34")</f>
        <v>0.50317129629629631</v>
      </c>
      <c r="E835" s="2">
        <f t="shared" si="91"/>
        <v>44296</v>
      </c>
      <c r="F835" s="1">
        <f>TIMEVALUE("12:05:38")</f>
        <v>0.50391203703703702</v>
      </c>
      <c r="G835" t="s">
        <v>2416</v>
      </c>
      <c r="H835" t="s">
        <v>2417</v>
      </c>
      <c r="I835">
        <v>695.75199999999995</v>
      </c>
    </row>
    <row r="836" spans="1:9" x14ac:dyDescent="0.25">
      <c r="A836" t="s">
        <v>2418</v>
      </c>
      <c r="B836">
        <v>13127</v>
      </c>
      <c r="C836" s="2">
        <f t="shared" si="90"/>
        <v>44296</v>
      </c>
      <c r="D836" s="1">
        <f>TIMEVALUE("10:35:21")</f>
        <v>0.4412152777777778</v>
      </c>
      <c r="E836" s="2">
        <f t="shared" si="91"/>
        <v>44296</v>
      </c>
      <c r="F836" s="1">
        <f>TIMEVALUE("10:43:36")</f>
        <v>0.44694444444444442</v>
      </c>
      <c r="G836" t="s">
        <v>1388</v>
      </c>
      <c r="H836" t="s">
        <v>2419</v>
      </c>
      <c r="I836">
        <v>695.62900000000002</v>
      </c>
    </row>
    <row r="837" spans="1:9" x14ac:dyDescent="0.25">
      <c r="A837" t="s">
        <v>2420</v>
      </c>
      <c r="B837">
        <v>13127</v>
      </c>
      <c r="C837" s="2">
        <f t="shared" si="90"/>
        <v>44296</v>
      </c>
      <c r="D837" s="1">
        <f>TIMEVALUE("12:34:45")</f>
        <v>0.52413194444444444</v>
      </c>
      <c r="E837" s="2">
        <f t="shared" si="91"/>
        <v>44296</v>
      </c>
      <c r="F837" s="1">
        <f>TIMEVALUE("12:35:44")</f>
        <v>0.52481481481481485</v>
      </c>
      <c r="G837" t="s">
        <v>2421</v>
      </c>
      <c r="H837" t="s">
        <v>2422</v>
      </c>
      <c r="I837">
        <v>700.29700000000003</v>
      </c>
    </row>
    <row r="838" spans="1:9" x14ac:dyDescent="0.25">
      <c r="A838" t="s">
        <v>2423</v>
      </c>
      <c r="B838">
        <v>13127</v>
      </c>
      <c r="C838" s="2">
        <f t="shared" si="90"/>
        <v>44296</v>
      </c>
      <c r="D838" s="1">
        <f>TIMEVALUE("12:43:26")</f>
        <v>0.53016203703703701</v>
      </c>
      <c r="E838" s="2">
        <f t="shared" si="91"/>
        <v>44296</v>
      </c>
      <c r="F838" s="1">
        <f>TIMEVALUE("12:44:05")</f>
        <v>0.53061342592592597</v>
      </c>
      <c r="G838" t="s">
        <v>2424</v>
      </c>
      <c r="H838" t="s">
        <v>2425</v>
      </c>
      <c r="I838">
        <v>700.01499999999999</v>
      </c>
    </row>
    <row r="839" spans="1:9" x14ac:dyDescent="0.25">
      <c r="A839" t="s">
        <v>2426</v>
      </c>
      <c r="B839">
        <v>13127</v>
      </c>
      <c r="C839" s="2">
        <f t="shared" si="90"/>
        <v>44296</v>
      </c>
      <c r="D839" s="1">
        <f>TIMEVALUE("12:45:20")</f>
        <v>0.53148148148148144</v>
      </c>
      <c r="E839" s="2">
        <f t="shared" si="91"/>
        <v>44296</v>
      </c>
      <c r="F839" s="1">
        <f>TIMEVALUE("12:46:12")</f>
        <v>0.53208333333333335</v>
      </c>
      <c r="G839" t="s">
        <v>2427</v>
      </c>
      <c r="H839" t="s">
        <v>2428</v>
      </c>
      <c r="I839">
        <v>699.64499999999998</v>
      </c>
    </row>
    <row r="840" spans="1:9" x14ac:dyDescent="0.25">
      <c r="A840" t="s">
        <v>2429</v>
      </c>
      <c r="B840">
        <v>13127</v>
      </c>
      <c r="C840" s="2">
        <f t="shared" si="90"/>
        <v>44296</v>
      </c>
      <c r="D840" s="1">
        <f>TIMEVALUE("12:47:25")</f>
        <v>0.53292824074074074</v>
      </c>
      <c r="E840" s="2">
        <f t="shared" si="91"/>
        <v>44296</v>
      </c>
      <c r="F840" s="1">
        <f>TIMEVALUE("12:56:21")</f>
        <v>0.53913194444444446</v>
      </c>
      <c r="G840" t="s">
        <v>865</v>
      </c>
      <c r="H840" t="s">
        <v>2430</v>
      </c>
      <c r="I840">
        <v>699.577</v>
      </c>
    </row>
    <row r="841" spans="1:9" x14ac:dyDescent="0.25">
      <c r="A841" t="s">
        <v>2429</v>
      </c>
      <c r="B841">
        <v>13119</v>
      </c>
      <c r="C841" s="2">
        <f>DATEVALUE("2025-08-05")</f>
        <v>44412</v>
      </c>
      <c r="D841" s="1">
        <f>TIMEVALUE("18:05:15")</f>
        <v>0.75364583333333335</v>
      </c>
      <c r="E841" s="2">
        <f>DATEVALUE("2025-08-05")</f>
        <v>44412</v>
      </c>
      <c r="F841" s="1">
        <f>TIMEVALUE("18:05:16")</f>
        <v>0.75365740740740739</v>
      </c>
      <c r="G841" t="s">
        <v>2431</v>
      </c>
      <c r="H841" t="s">
        <v>163</v>
      </c>
      <c r="I841">
        <v>98765432.099000007</v>
      </c>
    </row>
    <row r="842" spans="1:9" x14ac:dyDescent="0.25">
      <c r="A842" t="s">
        <v>2432</v>
      </c>
      <c r="B842">
        <v>13127</v>
      </c>
      <c r="C842" s="2">
        <f t="shared" ref="C842:C849" si="92">DATEVALUE("2025-04-11")</f>
        <v>44296</v>
      </c>
      <c r="D842" s="1">
        <f>TIMEVALUE("12:58:11")</f>
        <v>0.54040509259259262</v>
      </c>
      <c r="E842" s="2">
        <f t="shared" ref="E842:E849" si="93">DATEVALUE("2025-04-11")</f>
        <v>44296</v>
      </c>
      <c r="F842" s="1">
        <f>TIMEVALUE("13:05:54")</f>
        <v>0.54576388888888894</v>
      </c>
      <c r="G842" t="s">
        <v>883</v>
      </c>
      <c r="H842" t="s">
        <v>2433</v>
      </c>
      <c r="I842">
        <v>698.81</v>
      </c>
    </row>
    <row r="843" spans="1:9" x14ac:dyDescent="0.25">
      <c r="A843" t="s">
        <v>2434</v>
      </c>
      <c r="B843">
        <v>13127</v>
      </c>
      <c r="C843" s="2">
        <f t="shared" si="92"/>
        <v>44296</v>
      </c>
      <c r="D843" s="1">
        <f>TIMEVALUE("13:07:03")</f>
        <v>0.54656249999999995</v>
      </c>
      <c r="E843" s="2">
        <f t="shared" si="93"/>
        <v>44296</v>
      </c>
      <c r="F843" s="1">
        <f>TIMEVALUE("13:17:00")</f>
        <v>0.55347222222222225</v>
      </c>
      <c r="G843" t="s">
        <v>112</v>
      </c>
      <c r="H843" t="s">
        <v>2435</v>
      </c>
      <c r="I843">
        <v>698.38300000000004</v>
      </c>
    </row>
    <row r="844" spans="1:9" x14ac:dyDescent="0.25">
      <c r="A844" t="s">
        <v>2436</v>
      </c>
      <c r="B844">
        <v>13127</v>
      </c>
      <c r="C844" s="2">
        <f t="shared" si="92"/>
        <v>44296</v>
      </c>
      <c r="D844" s="1">
        <f>TIMEVALUE("13:26:01")</f>
        <v>0.55973379629629627</v>
      </c>
      <c r="E844" s="2">
        <f t="shared" si="93"/>
        <v>44296</v>
      </c>
      <c r="F844" s="1">
        <f>TIMEVALUE("13:30:44")</f>
        <v>0.56300925925925926</v>
      </c>
      <c r="G844" t="s">
        <v>206</v>
      </c>
      <c r="H844" t="s">
        <v>2437</v>
      </c>
      <c r="I844">
        <v>698.77200000000005</v>
      </c>
    </row>
    <row r="845" spans="1:9" x14ac:dyDescent="0.25">
      <c r="A845" t="s">
        <v>2438</v>
      </c>
      <c r="B845">
        <v>13127</v>
      </c>
      <c r="C845" s="2">
        <f t="shared" si="92"/>
        <v>44296</v>
      </c>
      <c r="D845" s="1">
        <f>TIMEVALUE("13:33:05")</f>
        <v>0.56464120370370374</v>
      </c>
      <c r="E845" s="2">
        <f t="shared" si="93"/>
        <v>44296</v>
      </c>
      <c r="F845" s="1">
        <f>TIMEVALUE("13:35:41")</f>
        <v>0.56644675925925925</v>
      </c>
      <c r="G845" t="s">
        <v>723</v>
      </c>
      <c r="H845" t="s">
        <v>2439</v>
      </c>
      <c r="I845">
        <v>697.58900000000006</v>
      </c>
    </row>
    <row r="846" spans="1:9" x14ac:dyDescent="0.25">
      <c r="A846" t="s">
        <v>2440</v>
      </c>
      <c r="B846">
        <v>13127</v>
      </c>
      <c r="C846" s="2">
        <f t="shared" si="92"/>
        <v>44296</v>
      </c>
      <c r="D846" s="1">
        <f>TIMEVALUE("13:37:06")</f>
        <v>0.56743055555555555</v>
      </c>
      <c r="E846" s="2">
        <f t="shared" si="93"/>
        <v>44296</v>
      </c>
      <c r="F846" s="1">
        <f>TIMEVALUE("13:40:07")</f>
        <v>0.56952546296296291</v>
      </c>
      <c r="G846" t="s">
        <v>2441</v>
      </c>
      <c r="H846" t="s">
        <v>2442</v>
      </c>
      <c r="I846">
        <v>697.10699999999997</v>
      </c>
    </row>
    <row r="847" spans="1:9" x14ac:dyDescent="0.25">
      <c r="A847" t="s">
        <v>2443</v>
      </c>
      <c r="B847">
        <v>13127</v>
      </c>
      <c r="C847" s="2">
        <f t="shared" si="92"/>
        <v>44296</v>
      </c>
      <c r="D847" s="1">
        <f>TIMEVALUE("13:41:27")</f>
        <v>0.57045138888888891</v>
      </c>
      <c r="E847" s="2">
        <f t="shared" si="93"/>
        <v>44296</v>
      </c>
      <c r="F847" s="1">
        <f>TIMEVALUE("13:44:24")</f>
        <v>0.57250000000000001</v>
      </c>
      <c r="G847" t="s">
        <v>324</v>
      </c>
      <c r="H847" t="s">
        <v>2444</v>
      </c>
      <c r="I847">
        <v>696.67899999999997</v>
      </c>
    </row>
    <row r="848" spans="1:9" x14ac:dyDescent="0.25">
      <c r="A848" t="s">
        <v>2445</v>
      </c>
      <c r="B848">
        <v>13127</v>
      </c>
      <c r="C848" s="2">
        <f t="shared" si="92"/>
        <v>44296</v>
      </c>
      <c r="D848" s="1">
        <f>TIMEVALUE("13:45:58")</f>
        <v>0.57358796296296299</v>
      </c>
      <c r="E848" s="2">
        <f t="shared" si="93"/>
        <v>44296</v>
      </c>
      <c r="F848" s="1">
        <f>TIMEVALUE("13:50:34")</f>
        <v>0.57678240740740738</v>
      </c>
      <c r="G848" t="s">
        <v>2446</v>
      </c>
      <c r="H848" t="s">
        <v>2447</v>
      </c>
      <c r="I848">
        <v>696.279</v>
      </c>
    </row>
    <row r="849" spans="1:9" x14ac:dyDescent="0.25">
      <c r="A849" t="s">
        <v>2448</v>
      </c>
      <c r="B849">
        <v>13127</v>
      </c>
      <c r="C849" s="2">
        <f t="shared" si="92"/>
        <v>44296</v>
      </c>
      <c r="D849" s="1">
        <f>TIMEVALUE("15:07:04")</f>
        <v>0.62990740740740736</v>
      </c>
      <c r="E849" s="2">
        <f t="shared" si="93"/>
        <v>44296</v>
      </c>
      <c r="F849" s="1">
        <f>TIMEVALUE("15:07:53")</f>
        <v>0.63047453703703704</v>
      </c>
      <c r="G849" t="s">
        <v>2194</v>
      </c>
      <c r="H849" t="s">
        <v>2449</v>
      </c>
      <c r="I849">
        <v>695.98099999999999</v>
      </c>
    </row>
    <row r="850" spans="1:9" x14ac:dyDescent="0.25">
      <c r="A850" t="s">
        <v>2450</v>
      </c>
      <c r="B850">
        <v>13110</v>
      </c>
      <c r="C850" s="2">
        <f>DATEVALUE("2025-03-24")</f>
        <v>44278</v>
      </c>
      <c r="D850" s="1">
        <f>TIMEVALUE("15:38:30")</f>
        <v>0.65173611111111107</v>
      </c>
      <c r="E850" s="2">
        <f>DATEVALUE("2025-03-24")</f>
        <v>44278</v>
      </c>
      <c r="F850" s="1">
        <f>TIMEVALUE("15:46:13")</f>
        <v>0.65709490740740739</v>
      </c>
      <c r="G850" t="s">
        <v>883</v>
      </c>
      <c r="H850" t="s">
        <v>2451</v>
      </c>
      <c r="I850">
        <v>701.096</v>
      </c>
    </row>
    <row r="851" spans="1:9" x14ac:dyDescent="0.25">
      <c r="A851" t="s">
        <v>2450</v>
      </c>
      <c r="B851">
        <v>13127</v>
      </c>
      <c r="C851" s="2">
        <f t="shared" ref="C851:C856" si="94">DATEVALUE("2025-04-12")</f>
        <v>44297</v>
      </c>
      <c r="D851" s="1">
        <f>TIMEVALUE("09:54:36")</f>
        <v>0.41291666666666665</v>
      </c>
      <c r="E851" s="2">
        <f t="shared" ref="E851:E856" si="95">DATEVALUE("2025-04-12")</f>
        <v>44297</v>
      </c>
      <c r="F851" s="1">
        <f>TIMEVALUE("09:54:36")</f>
        <v>0.41291666666666665</v>
      </c>
      <c r="G851" t="s">
        <v>162</v>
      </c>
      <c r="H851" t="s">
        <v>163</v>
      </c>
      <c r="I851">
        <v>98765432.099000007</v>
      </c>
    </row>
    <row r="852" spans="1:9" x14ac:dyDescent="0.25">
      <c r="A852" t="s">
        <v>2450</v>
      </c>
      <c r="B852">
        <v>13127</v>
      </c>
      <c r="C852" s="2">
        <f t="shared" si="94"/>
        <v>44297</v>
      </c>
      <c r="D852" s="1">
        <f>TIMEVALUE("09:54:48")</f>
        <v>0.41305555555555556</v>
      </c>
      <c r="E852" s="2">
        <f t="shared" si="95"/>
        <v>44297</v>
      </c>
      <c r="F852" s="1">
        <f>TIMEVALUE("09:54:49")</f>
        <v>0.4130671296296296</v>
      </c>
      <c r="G852" t="s">
        <v>2431</v>
      </c>
      <c r="H852" t="s">
        <v>2452</v>
      </c>
      <c r="I852">
        <v>700.48199999999997</v>
      </c>
    </row>
    <row r="853" spans="1:9" x14ac:dyDescent="0.25">
      <c r="A853" t="s">
        <v>2453</v>
      </c>
      <c r="B853">
        <v>13127</v>
      </c>
      <c r="C853" s="2">
        <f t="shared" si="94"/>
        <v>44297</v>
      </c>
      <c r="D853" s="1">
        <f>TIMEVALUE("10:00:36")</f>
        <v>0.41708333333333331</v>
      </c>
      <c r="E853" s="2">
        <f t="shared" si="95"/>
        <v>44297</v>
      </c>
      <c r="F853" s="1">
        <f>TIMEVALUE("10:10:31")</f>
        <v>0.42396990740740742</v>
      </c>
      <c r="G853" t="s">
        <v>2161</v>
      </c>
      <c r="H853" t="s">
        <v>2454</v>
      </c>
      <c r="I853">
        <v>700.14</v>
      </c>
    </row>
    <row r="854" spans="1:9" x14ac:dyDescent="0.25">
      <c r="A854" t="s">
        <v>2455</v>
      </c>
      <c r="B854">
        <v>13127</v>
      </c>
      <c r="C854" s="2">
        <f t="shared" si="94"/>
        <v>44297</v>
      </c>
      <c r="D854" s="1">
        <f>TIMEVALUE("10:11:52")</f>
        <v>0.4249074074074074</v>
      </c>
      <c r="E854" s="2">
        <f t="shared" si="95"/>
        <v>44297</v>
      </c>
      <c r="F854" s="1">
        <f>TIMEVALUE("10:15:16")</f>
        <v>0.42726851851851849</v>
      </c>
      <c r="G854" t="s">
        <v>877</v>
      </c>
      <c r="H854" t="s">
        <v>2456</v>
      </c>
      <c r="I854">
        <v>699.75199999999995</v>
      </c>
    </row>
    <row r="855" spans="1:9" x14ac:dyDescent="0.25">
      <c r="A855" t="s">
        <v>2457</v>
      </c>
      <c r="B855">
        <v>13127</v>
      </c>
      <c r="C855" s="2">
        <f t="shared" si="94"/>
        <v>44297</v>
      </c>
      <c r="D855" s="1">
        <f>TIMEVALUE("10:16:30")</f>
        <v>0.42812499999999998</v>
      </c>
      <c r="E855" s="2">
        <f t="shared" si="95"/>
        <v>44297</v>
      </c>
      <c r="F855" s="1">
        <f>TIMEVALUE("10:19:29")</f>
        <v>0.43019675925925926</v>
      </c>
      <c r="G855" t="s">
        <v>2326</v>
      </c>
      <c r="H855" t="s">
        <v>2458</v>
      </c>
      <c r="I855">
        <v>699.30499999999995</v>
      </c>
    </row>
    <row r="856" spans="1:9" x14ac:dyDescent="0.25">
      <c r="A856" t="s">
        <v>2459</v>
      </c>
      <c r="B856">
        <v>13127</v>
      </c>
      <c r="C856" s="2">
        <f t="shared" si="94"/>
        <v>44297</v>
      </c>
      <c r="D856" s="1">
        <f>TIMEVALUE("10:20:55")</f>
        <v>0.43119212962962961</v>
      </c>
      <c r="E856" s="2">
        <f t="shared" si="95"/>
        <v>44297</v>
      </c>
      <c r="F856" s="1">
        <f>TIMEVALUE("10:30:53")</f>
        <v>0.43811342592592595</v>
      </c>
      <c r="G856" t="s">
        <v>1408</v>
      </c>
      <c r="H856" t="s">
        <v>2460</v>
      </c>
      <c r="I856">
        <v>699.24800000000005</v>
      </c>
    </row>
    <row r="857" spans="1:9" x14ac:dyDescent="0.25">
      <c r="A857" t="s">
        <v>2459</v>
      </c>
      <c r="B857">
        <v>13119</v>
      </c>
      <c r="C857" s="2">
        <f>DATEVALUE("2025-08-05")</f>
        <v>44412</v>
      </c>
      <c r="D857" s="1">
        <f>TIMEVALUE("16:49:02")</f>
        <v>0.70071759259259259</v>
      </c>
      <c r="E857" s="2">
        <f>DATEVALUE("2025-08-05")</f>
        <v>44412</v>
      </c>
      <c r="F857" s="1">
        <f>TIMEVALUE("16:49:02")</f>
        <v>0.70071759259259259</v>
      </c>
      <c r="G857" t="s">
        <v>162</v>
      </c>
      <c r="H857" t="s">
        <v>163</v>
      </c>
      <c r="I857">
        <v>98765432.099000007</v>
      </c>
    </row>
    <row r="858" spans="1:9" x14ac:dyDescent="0.25">
      <c r="A858" t="s">
        <v>2461</v>
      </c>
      <c r="B858">
        <v>13127</v>
      </c>
      <c r="C858" s="2">
        <f t="shared" ref="C858:C864" si="96">DATEVALUE("2025-04-12")</f>
        <v>44297</v>
      </c>
      <c r="D858" s="1">
        <f>TIMEVALUE("10:32:19")</f>
        <v>0.43910879629629629</v>
      </c>
      <c r="E858" s="2">
        <f t="shared" ref="E858:E864" si="97">DATEVALUE("2025-04-12")</f>
        <v>44297</v>
      </c>
      <c r="F858" s="1">
        <f>TIMEVALUE("10:41:54")</f>
        <v>0.4457638888888889</v>
      </c>
      <c r="G858" t="s">
        <v>2462</v>
      </c>
      <c r="H858" t="s">
        <v>2463</v>
      </c>
      <c r="I858">
        <v>698.52</v>
      </c>
    </row>
    <row r="859" spans="1:9" x14ac:dyDescent="0.25">
      <c r="A859" t="s">
        <v>2464</v>
      </c>
      <c r="B859">
        <v>13127</v>
      </c>
      <c r="C859" s="2">
        <f t="shared" si="96"/>
        <v>44297</v>
      </c>
      <c r="D859" s="1">
        <f>TIMEVALUE("10:43:57")</f>
        <v>0.44718750000000002</v>
      </c>
      <c r="E859" s="2">
        <f t="shared" si="97"/>
        <v>44297</v>
      </c>
      <c r="F859" s="1">
        <f>TIMEVALUE("10:53:06")</f>
        <v>0.45354166666666668</v>
      </c>
      <c r="G859" t="s">
        <v>1065</v>
      </c>
      <c r="H859" t="s">
        <v>2465</v>
      </c>
      <c r="I859">
        <v>698.02800000000002</v>
      </c>
    </row>
    <row r="860" spans="1:9" x14ac:dyDescent="0.25">
      <c r="A860" t="s">
        <v>2466</v>
      </c>
      <c r="B860">
        <v>13127</v>
      </c>
      <c r="C860" s="2">
        <f t="shared" si="96"/>
        <v>44297</v>
      </c>
      <c r="D860" s="1">
        <f>TIMEVALUE("10:59:19")</f>
        <v>0.45785879629629628</v>
      </c>
      <c r="E860" s="2">
        <f t="shared" si="97"/>
        <v>44297</v>
      </c>
      <c r="F860" s="1">
        <f>TIMEVALUE("11:06:56")</f>
        <v>0.46314814814814814</v>
      </c>
      <c r="G860" t="s">
        <v>484</v>
      </c>
      <c r="H860" t="s">
        <v>2467</v>
      </c>
      <c r="I860">
        <v>697.78499999999997</v>
      </c>
    </row>
    <row r="861" spans="1:9" x14ac:dyDescent="0.25">
      <c r="A861" t="s">
        <v>2468</v>
      </c>
      <c r="B861">
        <v>13127</v>
      </c>
      <c r="C861" s="2">
        <f t="shared" si="96"/>
        <v>44297</v>
      </c>
      <c r="D861" s="1">
        <f>TIMEVALUE("11:08:36")</f>
        <v>0.46430555555555558</v>
      </c>
      <c r="E861" s="2">
        <f t="shared" si="97"/>
        <v>44297</v>
      </c>
      <c r="F861" s="1">
        <f>TIMEVALUE("11:12:42")</f>
        <v>0.46715277777777775</v>
      </c>
      <c r="G861" t="s">
        <v>2469</v>
      </c>
      <c r="H861" t="s">
        <v>2470</v>
      </c>
      <c r="I861">
        <v>697.476</v>
      </c>
    </row>
    <row r="862" spans="1:9" x14ac:dyDescent="0.25">
      <c r="A862" t="s">
        <v>2471</v>
      </c>
      <c r="B862">
        <v>13127</v>
      </c>
      <c r="C862" s="2">
        <f t="shared" si="96"/>
        <v>44297</v>
      </c>
      <c r="D862" s="1">
        <f>TIMEVALUE("11:16:24")</f>
        <v>0.46972222222222221</v>
      </c>
      <c r="E862" s="2">
        <f t="shared" si="97"/>
        <v>44297</v>
      </c>
      <c r="F862" s="1">
        <f>TIMEVALUE("11:21:41")</f>
        <v>0.47339120370370369</v>
      </c>
      <c r="G862" t="s">
        <v>2472</v>
      </c>
      <c r="H862" t="s">
        <v>2473</v>
      </c>
      <c r="I862">
        <v>696.779</v>
      </c>
    </row>
    <row r="863" spans="1:9" x14ac:dyDescent="0.25">
      <c r="A863" t="s">
        <v>2474</v>
      </c>
      <c r="B863">
        <v>13127</v>
      </c>
      <c r="C863" s="2">
        <f t="shared" si="96"/>
        <v>44297</v>
      </c>
      <c r="D863" s="1">
        <f>TIMEVALUE("11:24:04")</f>
        <v>0.4750462962962963</v>
      </c>
      <c r="E863" s="2">
        <f t="shared" si="97"/>
        <v>44297</v>
      </c>
      <c r="F863" s="1">
        <f>TIMEVALUE("11:32:41")</f>
        <v>0.48103009259259261</v>
      </c>
      <c r="G863" t="s">
        <v>154</v>
      </c>
      <c r="H863" t="s">
        <v>2475</v>
      </c>
      <c r="I863">
        <v>696.28899999999999</v>
      </c>
    </row>
    <row r="864" spans="1:9" x14ac:dyDescent="0.25">
      <c r="A864" t="s">
        <v>2476</v>
      </c>
      <c r="B864">
        <v>13127</v>
      </c>
      <c r="C864" s="2">
        <f t="shared" si="96"/>
        <v>44297</v>
      </c>
      <c r="D864" s="1">
        <f>TIMEVALUE("11:34:42")</f>
        <v>0.48243055555555553</v>
      </c>
      <c r="E864" s="2">
        <f t="shared" si="97"/>
        <v>44297</v>
      </c>
      <c r="F864" s="1">
        <f>TIMEVALUE("11:37:29")</f>
        <v>0.48436342592592591</v>
      </c>
      <c r="G864" t="s">
        <v>358</v>
      </c>
      <c r="H864" t="s">
        <v>2477</v>
      </c>
      <c r="I864">
        <v>695.93</v>
      </c>
    </row>
    <row r="865" spans="1:9" x14ac:dyDescent="0.25">
      <c r="A865" t="s">
        <v>2478</v>
      </c>
      <c r="B865">
        <v>13110</v>
      </c>
      <c r="C865" s="2">
        <f>DATEVALUE("2025-03-24")</f>
        <v>44278</v>
      </c>
      <c r="D865" s="1">
        <f>TIMEVALUE("15:51:28")</f>
        <v>0.66074074074074074</v>
      </c>
      <c r="E865" s="2">
        <f>DATEVALUE("2025-03-24")</f>
        <v>44278</v>
      </c>
      <c r="F865" s="1">
        <f>TIMEVALUE("16:02:31")</f>
        <v>0.66841435185185183</v>
      </c>
      <c r="G865" t="s">
        <v>1136</v>
      </c>
      <c r="H865" t="s">
        <v>2479</v>
      </c>
      <c r="I865">
        <v>696.37699999999995</v>
      </c>
    </row>
    <row r="866" spans="1:9" x14ac:dyDescent="0.25">
      <c r="A866" t="s">
        <v>2480</v>
      </c>
      <c r="B866">
        <v>13110</v>
      </c>
      <c r="C866" s="2">
        <f>DATEVALUE("2025-03-24")</f>
        <v>44278</v>
      </c>
      <c r="D866" s="1">
        <f>TIMEVALUE("15:32:17")</f>
        <v>0.64741898148148147</v>
      </c>
      <c r="E866" s="2">
        <f>DATEVALUE("2025-03-24")</f>
        <v>44278</v>
      </c>
      <c r="F866" s="1">
        <f>TIMEVALUE("15:36:36")</f>
        <v>0.65041666666666664</v>
      </c>
      <c r="G866" t="s">
        <v>2109</v>
      </c>
      <c r="H866" t="s">
        <v>2481</v>
      </c>
      <c r="I866">
        <v>701.33799999999997</v>
      </c>
    </row>
    <row r="867" spans="1:9" x14ac:dyDescent="0.25">
      <c r="A867" t="s">
        <v>2480</v>
      </c>
      <c r="B867">
        <v>13127</v>
      </c>
      <c r="C867" s="2">
        <f t="shared" ref="C867:C873" si="98">DATEVALUE("2025-04-12")</f>
        <v>44297</v>
      </c>
      <c r="D867" s="1">
        <f>TIMEVALUE("13:27:40")</f>
        <v>0.56087962962962967</v>
      </c>
      <c r="E867" s="2">
        <f t="shared" ref="E867:E873" si="99">DATEVALUE("2025-04-12")</f>
        <v>44297</v>
      </c>
      <c r="F867" s="1">
        <f>TIMEVALUE("13:27:40")</f>
        <v>0.56087962962962967</v>
      </c>
      <c r="G867" t="s">
        <v>162</v>
      </c>
      <c r="H867" t="s">
        <v>163</v>
      </c>
      <c r="I867">
        <v>98765432.099000007</v>
      </c>
    </row>
    <row r="868" spans="1:9" x14ac:dyDescent="0.25">
      <c r="A868" t="s">
        <v>2480</v>
      </c>
      <c r="B868">
        <v>13127</v>
      </c>
      <c r="C868" s="2">
        <f t="shared" si="98"/>
        <v>44297</v>
      </c>
      <c r="D868" s="1">
        <f>TIMEVALUE("13:27:41")</f>
        <v>0.56089120370370371</v>
      </c>
      <c r="E868" s="2">
        <f t="shared" si="99"/>
        <v>44297</v>
      </c>
      <c r="F868" s="1">
        <f>TIMEVALUE("13:27:45")</f>
        <v>0.56093749999999998</v>
      </c>
      <c r="G868" t="s">
        <v>2482</v>
      </c>
      <c r="H868" t="s">
        <v>2483</v>
      </c>
      <c r="I868">
        <v>700.601</v>
      </c>
    </row>
    <row r="869" spans="1:9" x14ac:dyDescent="0.25">
      <c r="A869" t="s">
        <v>2484</v>
      </c>
      <c r="B869">
        <v>13127</v>
      </c>
      <c r="C869" s="2">
        <f t="shared" si="98"/>
        <v>44297</v>
      </c>
      <c r="D869" s="1">
        <f>TIMEVALUE("13:29:43")</f>
        <v>0.56230324074074078</v>
      </c>
      <c r="E869" s="2">
        <f t="shared" si="99"/>
        <v>44297</v>
      </c>
      <c r="F869" s="1">
        <f>TIMEVALUE("13:32:44")</f>
        <v>0.56439814814814815</v>
      </c>
      <c r="G869" t="s">
        <v>2441</v>
      </c>
      <c r="H869" t="s">
        <v>1294</v>
      </c>
      <c r="I869">
        <v>700.25699999999995</v>
      </c>
    </row>
    <row r="870" spans="1:9" x14ac:dyDescent="0.25">
      <c r="A870" t="s">
        <v>2485</v>
      </c>
      <c r="B870">
        <v>13127</v>
      </c>
      <c r="C870" s="2">
        <f t="shared" si="98"/>
        <v>44297</v>
      </c>
      <c r="D870" s="1">
        <f>TIMEVALUE("13:34:01")</f>
        <v>0.56528935185185181</v>
      </c>
      <c r="E870" s="2">
        <f t="shared" si="99"/>
        <v>44297</v>
      </c>
      <c r="F870" s="1">
        <f>TIMEVALUE("13:40:31")</f>
        <v>0.56980324074074074</v>
      </c>
      <c r="G870" t="s">
        <v>1869</v>
      </c>
      <c r="H870" t="s">
        <v>2486</v>
      </c>
      <c r="I870">
        <v>699.79200000000003</v>
      </c>
    </row>
    <row r="871" spans="1:9" x14ac:dyDescent="0.25">
      <c r="A871" t="s">
        <v>2487</v>
      </c>
      <c r="B871">
        <v>13127</v>
      </c>
      <c r="C871" s="2">
        <f t="shared" si="98"/>
        <v>44297</v>
      </c>
      <c r="D871" s="1">
        <f>TIMEVALUE("13:41:44")</f>
        <v>0.57064814814814813</v>
      </c>
      <c r="E871" s="2">
        <f t="shared" si="99"/>
        <v>44297</v>
      </c>
      <c r="F871" s="1">
        <f>TIMEVALUE("13:47:21")</f>
        <v>0.57454861111111111</v>
      </c>
      <c r="G871" t="s">
        <v>2488</v>
      </c>
      <c r="H871" t="s">
        <v>2489</v>
      </c>
      <c r="I871">
        <v>699.38400000000001</v>
      </c>
    </row>
    <row r="872" spans="1:9" x14ac:dyDescent="0.25">
      <c r="A872" t="s">
        <v>2490</v>
      </c>
      <c r="B872">
        <v>13127</v>
      </c>
      <c r="C872" s="2">
        <f t="shared" si="98"/>
        <v>44297</v>
      </c>
      <c r="D872" s="1">
        <f>TIMEVALUE("13:49:34")</f>
        <v>0.57608796296296294</v>
      </c>
      <c r="E872" s="2">
        <f t="shared" si="99"/>
        <v>44297</v>
      </c>
      <c r="F872" s="1">
        <f>TIMEVALUE("13:54:35")</f>
        <v>0.5795717592592593</v>
      </c>
      <c r="G872" t="s">
        <v>2177</v>
      </c>
      <c r="H872" t="s">
        <v>2491</v>
      </c>
      <c r="I872">
        <v>698.928</v>
      </c>
    </row>
    <row r="873" spans="1:9" x14ac:dyDescent="0.25">
      <c r="A873" t="s">
        <v>2492</v>
      </c>
      <c r="B873">
        <v>13127</v>
      </c>
      <c r="C873" s="2">
        <f t="shared" si="98"/>
        <v>44297</v>
      </c>
      <c r="D873" s="1">
        <f>TIMEVALUE("13:56:05")</f>
        <v>0.58061342592592591</v>
      </c>
      <c r="E873" s="2">
        <f t="shared" si="99"/>
        <v>44297</v>
      </c>
      <c r="F873" s="1">
        <f>TIMEVALUE("14:04:39")</f>
        <v>0.58656249999999999</v>
      </c>
      <c r="G873" t="s">
        <v>25</v>
      </c>
      <c r="H873" t="s">
        <v>2493</v>
      </c>
      <c r="I873">
        <v>698.65099999999995</v>
      </c>
    </row>
    <row r="874" spans="1:9" x14ac:dyDescent="0.25">
      <c r="A874" t="s">
        <v>2492</v>
      </c>
      <c r="B874">
        <v>13119</v>
      </c>
      <c r="C874" s="2">
        <f>DATEVALUE("2025-08-05")</f>
        <v>44412</v>
      </c>
      <c r="D874" s="1">
        <f>TIMEVALUE("16:31:11")</f>
        <v>0.68832175925925931</v>
      </c>
      <c r="E874" s="2">
        <f>DATEVALUE("2025-08-05")</f>
        <v>44412</v>
      </c>
      <c r="F874" s="1">
        <f>TIMEVALUE("16:31:11")</f>
        <v>0.68832175925925931</v>
      </c>
      <c r="G874" t="s">
        <v>162</v>
      </c>
      <c r="H874" t="s">
        <v>163</v>
      </c>
      <c r="I874">
        <v>98765432.099000007</v>
      </c>
    </row>
    <row r="875" spans="1:9" x14ac:dyDescent="0.25">
      <c r="A875" t="s">
        <v>2494</v>
      </c>
      <c r="B875">
        <v>13127</v>
      </c>
      <c r="C875" s="2">
        <f>DATEVALUE("2025-04-12")</f>
        <v>44297</v>
      </c>
      <c r="D875" s="1">
        <f>TIMEVALUE("14:06:49")</f>
        <v>0.58806712962962959</v>
      </c>
      <c r="E875" s="2">
        <f>DATEVALUE("2025-04-12")</f>
        <v>44297</v>
      </c>
      <c r="F875" s="1">
        <f>TIMEVALUE("14:22:38")</f>
        <v>0.5990509259259259</v>
      </c>
      <c r="G875" t="s">
        <v>2495</v>
      </c>
      <c r="H875" t="s">
        <v>2496</v>
      </c>
      <c r="I875">
        <v>698.16899999999998</v>
      </c>
    </row>
    <row r="876" spans="1:9" x14ac:dyDescent="0.25">
      <c r="A876" t="s">
        <v>2497</v>
      </c>
      <c r="B876">
        <v>13127</v>
      </c>
      <c r="C876" s="2">
        <f>DATEVALUE("2025-04-14")</f>
        <v>44299</v>
      </c>
      <c r="D876" s="1">
        <f>TIMEVALUE("08:23:38")</f>
        <v>0.34974537037037035</v>
      </c>
      <c r="E876" s="2">
        <f>DATEVALUE("2025-04-14")</f>
        <v>44299</v>
      </c>
      <c r="F876" s="1">
        <f>TIMEVALUE("08:33:30")</f>
        <v>0.35659722222222223</v>
      </c>
      <c r="G876" t="s">
        <v>2498</v>
      </c>
      <c r="H876" t="s">
        <v>2499</v>
      </c>
      <c r="I876">
        <v>697.86599999999999</v>
      </c>
    </row>
    <row r="877" spans="1:9" x14ac:dyDescent="0.25">
      <c r="A877" t="s">
        <v>2497</v>
      </c>
      <c r="B877">
        <v>13119</v>
      </c>
      <c r="C877" s="2">
        <f>DATEVALUE("2025-08-05")</f>
        <v>44412</v>
      </c>
      <c r="D877" s="1">
        <f>TIMEVALUE("16:16:34")</f>
        <v>0.67817129629629624</v>
      </c>
      <c r="E877" s="2">
        <f>DATEVALUE("2025-08-05")</f>
        <v>44412</v>
      </c>
      <c r="F877" s="1">
        <f>TIMEVALUE("16:16:34")</f>
        <v>0.67817129629629624</v>
      </c>
      <c r="G877" t="s">
        <v>162</v>
      </c>
      <c r="H877" t="s">
        <v>163</v>
      </c>
      <c r="I877">
        <v>98765432.099000007</v>
      </c>
    </row>
    <row r="878" spans="1:9" x14ac:dyDescent="0.25">
      <c r="A878" t="s">
        <v>2500</v>
      </c>
      <c r="B878">
        <v>13127</v>
      </c>
      <c r="C878" s="2">
        <f>DATEVALUE("2025-04-14")</f>
        <v>44299</v>
      </c>
      <c r="D878" s="1">
        <f>TIMEVALUE("08:34:54")</f>
        <v>0.35756944444444444</v>
      </c>
      <c r="E878" s="2">
        <f>DATEVALUE("2025-04-14")</f>
        <v>44299</v>
      </c>
      <c r="F878" s="1">
        <f>TIMEVALUE("08:43:13")</f>
        <v>0.36334490740740738</v>
      </c>
      <c r="G878" t="s">
        <v>2501</v>
      </c>
      <c r="H878" t="s">
        <v>2502</v>
      </c>
      <c r="I878">
        <v>697.20899999999995</v>
      </c>
    </row>
    <row r="879" spans="1:9" x14ac:dyDescent="0.25">
      <c r="A879" t="s">
        <v>2503</v>
      </c>
      <c r="B879">
        <v>13127</v>
      </c>
      <c r="C879" s="2">
        <f>DATEVALUE("2025-04-14")</f>
        <v>44299</v>
      </c>
      <c r="D879" s="1">
        <f>TIMEVALUE("08:45:20")</f>
        <v>0.36481481481481481</v>
      </c>
      <c r="E879" s="2">
        <f>DATEVALUE("2025-04-14")</f>
        <v>44299</v>
      </c>
      <c r="F879" s="1">
        <f>TIMEVALUE("08:47:56")</f>
        <v>0.36662037037037037</v>
      </c>
      <c r="G879" t="s">
        <v>723</v>
      </c>
      <c r="H879" t="s">
        <v>2175</v>
      </c>
      <c r="I879">
        <v>697.57100000000003</v>
      </c>
    </row>
    <row r="880" spans="1:9" x14ac:dyDescent="0.25">
      <c r="A880" t="s">
        <v>2504</v>
      </c>
      <c r="B880">
        <v>13127</v>
      </c>
      <c r="C880" s="2">
        <f>DATEVALUE("2025-04-14")</f>
        <v>44299</v>
      </c>
      <c r="D880" s="1">
        <f>TIMEVALUE("08:51:19")</f>
        <v>0.36896990740740743</v>
      </c>
      <c r="E880" s="2">
        <f>DATEVALUE("2025-04-14")</f>
        <v>44299</v>
      </c>
      <c r="F880" s="1">
        <f>TIMEVALUE("09:02:27")</f>
        <v>0.37670138888888888</v>
      </c>
      <c r="G880" t="s">
        <v>145</v>
      </c>
      <c r="H880" t="s">
        <v>2505</v>
      </c>
      <c r="I880">
        <v>696.36800000000005</v>
      </c>
    </row>
    <row r="881" spans="1:9" x14ac:dyDescent="0.25">
      <c r="A881" t="s">
        <v>2506</v>
      </c>
      <c r="B881">
        <v>13127</v>
      </c>
      <c r="C881" s="2">
        <f>DATEVALUE("2025-04-14")</f>
        <v>44299</v>
      </c>
      <c r="D881" s="1">
        <f>TIMEVALUE("09:03:59")</f>
        <v>0.37776620370370373</v>
      </c>
      <c r="E881" s="2">
        <f>DATEVALUE("2025-04-14")</f>
        <v>44299</v>
      </c>
      <c r="F881" s="1">
        <f>TIMEVALUE("09:07:13")</f>
        <v>0.3800115740740741</v>
      </c>
      <c r="G881" t="s">
        <v>2507</v>
      </c>
      <c r="H881" t="s">
        <v>2508</v>
      </c>
      <c r="I881">
        <v>696.05799999999999</v>
      </c>
    </row>
    <row r="882" spans="1:9" x14ac:dyDescent="0.25">
      <c r="A882" t="s">
        <v>2509</v>
      </c>
      <c r="B882">
        <v>13110</v>
      </c>
      <c r="C882" s="2">
        <f>DATEVALUE("2025-03-24")</f>
        <v>44278</v>
      </c>
      <c r="D882" s="1">
        <f>TIMEVALUE("16:08:17")</f>
        <v>0.67241898148148149</v>
      </c>
      <c r="E882" s="2">
        <f>DATEVALUE("2025-03-24")</f>
        <v>44278</v>
      </c>
      <c r="F882" s="1">
        <f>TIMEVALUE("16:08:30")</f>
        <v>0.67256944444444444</v>
      </c>
      <c r="G882" t="s">
        <v>2510</v>
      </c>
      <c r="H882" t="s">
        <v>2511</v>
      </c>
      <c r="I882">
        <v>693.85599999999999</v>
      </c>
    </row>
    <row r="883" spans="1:9" x14ac:dyDescent="0.25">
      <c r="A883" t="s">
        <v>2509</v>
      </c>
      <c r="B883">
        <v>13110</v>
      </c>
      <c r="C883" s="2">
        <f>DATEVALUE("2025-03-24")</f>
        <v>44278</v>
      </c>
      <c r="D883" s="1">
        <f>TIMEVALUE("16:18:39")</f>
        <v>0.67961805555555554</v>
      </c>
      <c r="E883" s="2">
        <f>DATEVALUE("2025-03-24")</f>
        <v>44278</v>
      </c>
      <c r="F883" s="1">
        <f>TIMEVALUE("16:18:39")</f>
        <v>0.67961805555555554</v>
      </c>
      <c r="G883" t="s">
        <v>162</v>
      </c>
      <c r="H883" t="s">
        <v>163</v>
      </c>
      <c r="I883">
        <v>98765432.099000007</v>
      </c>
    </row>
    <row r="884" spans="1:9" x14ac:dyDescent="0.25">
      <c r="A884" t="s">
        <v>2509</v>
      </c>
      <c r="B884">
        <v>13127</v>
      </c>
      <c r="C884" s="2">
        <f>DATEVALUE("2025-04-10")</f>
        <v>44295</v>
      </c>
      <c r="D884" s="1">
        <f>TIMEVALUE("16:52:07")</f>
        <v>0.70285879629629633</v>
      </c>
      <c r="E884" s="2">
        <f>DATEVALUE("2025-04-10")</f>
        <v>44295</v>
      </c>
      <c r="F884" s="1">
        <f>TIMEVALUE("16:55:03")</f>
        <v>0.70489583333333339</v>
      </c>
      <c r="G884" t="s">
        <v>520</v>
      </c>
      <c r="H884" t="s">
        <v>2512</v>
      </c>
      <c r="I884">
        <v>697.22299999999996</v>
      </c>
    </row>
    <row r="885" spans="1:9" x14ac:dyDescent="0.25">
      <c r="A885" t="s">
        <v>2509</v>
      </c>
      <c r="B885">
        <v>13127</v>
      </c>
      <c r="C885" s="2">
        <f>DATEVALUE("2025-04-12")</f>
        <v>44297</v>
      </c>
      <c r="D885" s="1">
        <f>TIMEVALUE("11:39:14")</f>
        <v>0.48557870370370371</v>
      </c>
      <c r="E885" s="2">
        <f>DATEVALUE("2025-04-12")</f>
        <v>44297</v>
      </c>
      <c r="F885" s="1">
        <f>TIMEVALUE("11:39:14")</f>
        <v>0.48557870370370371</v>
      </c>
      <c r="G885" t="s">
        <v>162</v>
      </c>
      <c r="H885" t="s">
        <v>163</v>
      </c>
      <c r="I885">
        <v>98765432.099000007</v>
      </c>
    </row>
    <row r="886" spans="1:9" x14ac:dyDescent="0.25">
      <c r="A886" t="s">
        <v>2509</v>
      </c>
      <c r="B886">
        <v>13127</v>
      </c>
      <c r="C886" s="2">
        <f>DATEVALUE("2025-04-12")</f>
        <v>44297</v>
      </c>
      <c r="D886" s="1">
        <f>TIMEVALUE("11:39:15")</f>
        <v>0.4855902777777778</v>
      </c>
      <c r="E886" s="2">
        <f>DATEVALUE("2025-04-12")</f>
        <v>44297</v>
      </c>
      <c r="F886" s="1">
        <f>TIMEVALUE("11:47:30")</f>
        <v>0.49131944444444442</v>
      </c>
      <c r="G886" t="s">
        <v>1388</v>
      </c>
      <c r="H886" t="s">
        <v>2513</v>
      </c>
      <c r="I886">
        <v>695.70600000000002</v>
      </c>
    </row>
    <row r="887" spans="1:9" x14ac:dyDescent="0.25">
      <c r="A887" t="s">
        <v>2514</v>
      </c>
      <c r="B887">
        <v>13110</v>
      </c>
      <c r="C887" s="2">
        <f>DATEVALUE("2025-03-24")</f>
        <v>44278</v>
      </c>
      <c r="D887" s="1">
        <f>TIMEVALUE("15:27:44")</f>
        <v>0.64425925925925931</v>
      </c>
      <c r="E887" s="2">
        <f>DATEVALUE("2025-03-24")</f>
        <v>44278</v>
      </c>
      <c r="F887" s="1">
        <f>TIMEVALUE("15:30:15")</f>
        <v>0.6460069444444444</v>
      </c>
      <c r="G887" t="s">
        <v>2282</v>
      </c>
      <c r="H887" t="s">
        <v>2516</v>
      </c>
      <c r="I887">
        <v>701.77499999999998</v>
      </c>
    </row>
    <row r="888" spans="1:9" x14ac:dyDescent="0.25">
      <c r="A888" t="s">
        <v>2517</v>
      </c>
      <c r="B888">
        <v>13127</v>
      </c>
      <c r="C888" s="2">
        <f t="shared" ref="C888:C893" si="100">DATEVALUE("2025-04-14")</f>
        <v>44299</v>
      </c>
      <c r="D888" s="1">
        <f>TIMEVALUE("10:43:21")</f>
        <v>0.44677083333333334</v>
      </c>
      <c r="E888" s="2">
        <f t="shared" ref="E888:E893" si="101">DATEVALUE("2025-04-14")</f>
        <v>44299</v>
      </c>
      <c r="F888" s="1">
        <f>TIMEVALUE("10:44:45")</f>
        <v>0.44774305555555555</v>
      </c>
      <c r="G888" t="s">
        <v>2344</v>
      </c>
      <c r="H888" t="s">
        <v>2518</v>
      </c>
      <c r="I888">
        <v>700.29</v>
      </c>
    </row>
    <row r="889" spans="1:9" x14ac:dyDescent="0.25">
      <c r="A889" t="s">
        <v>2519</v>
      </c>
      <c r="B889">
        <v>13127</v>
      </c>
      <c r="C889" s="2">
        <f t="shared" si="100"/>
        <v>44299</v>
      </c>
      <c r="D889" s="1">
        <f>TIMEVALUE("10:46:23")</f>
        <v>0.4488773148148148</v>
      </c>
      <c r="E889" s="2">
        <f t="shared" si="101"/>
        <v>44299</v>
      </c>
      <c r="F889" s="1">
        <f>TIMEVALUE("10:52:54")</f>
        <v>0.45340277777777777</v>
      </c>
      <c r="G889" t="s">
        <v>130</v>
      </c>
      <c r="H889" t="s">
        <v>2520</v>
      </c>
      <c r="I889">
        <v>699.79200000000003</v>
      </c>
    </row>
    <row r="890" spans="1:9" x14ac:dyDescent="0.25">
      <c r="A890" t="s">
        <v>2521</v>
      </c>
      <c r="B890">
        <v>13127</v>
      </c>
      <c r="C890" s="2">
        <f t="shared" si="100"/>
        <v>44299</v>
      </c>
      <c r="D890" s="1">
        <f>TIMEVALUE("10:55:04")</f>
        <v>0.45490740740740743</v>
      </c>
      <c r="E890" s="2">
        <f t="shared" si="101"/>
        <v>44299</v>
      </c>
      <c r="F890" s="1">
        <f>TIMEVALUE("10:58:46")</f>
        <v>0.45747685185185183</v>
      </c>
      <c r="G890" t="s">
        <v>2522</v>
      </c>
      <c r="H890" t="s">
        <v>2523</v>
      </c>
      <c r="I890">
        <v>699.33900000000006</v>
      </c>
    </row>
    <row r="891" spans="1:9" x14ac:dyDescent="0.25">
      <c r="A891" t="s">
        <v>2524</v>
      </c>
      <c r="B891">
        <v>13127</v>
      </c>
      <c r="C891" s="2">
        <f t="shared" si="100"/>
        <v>44299</v>
      </c>
      <c r="D891" s="1">
        <f>TIMEVALUE("11:00:24")</f>
        <v>0.45861111111111114</v>
      </c>
      <c r="E891" s="2">
        <f t="shared" si="101"/>
        <v>44299</v>
      </c>
      <c r="F891" s="1">
        <f>TIMEVALUE("11:04:14")</f>
        <v>0.46127314814814813</v>
      </c>
      <c r="G891" t="s">
        <v>607</v>
      </c>
      <c r="H891" t="s">
        <v>2525</v>
      </c>
      <c r="I891">
        <v>698.88199999999995</v>
      </c>
    </row>
    <row r="892" spans="1:9" x14ac:dyDescent="0.25">
      <c r="A892" t="s">
        <v>2526</v>
      </c>
      <c r="B892">
        <v>13127</v>
      </c>
      <c r="C892" s="2">
        <f t="shared" si="100"/>
        <v>44299</v>
      </c>
      <c r="D892" s="1">
        <f>TIMEVALUE("11:05:26")</f>
        <v>0.46210648148148148</v>
      </c>
      <c r="E892" s="2">
        <f t="shared" si="101"/>
        <v>44299</v>
      </c>
      <c r="F892" s="1">
        <f>TIMEVALUE("11:17:10")</f>
        <v>0.47025462962962961</v>
      </c>
      <c r="G892" t="s">
        <v>2527</v>
      </c>
      <c r="H892" t="s">
        <v>2528</v>
      </c>
      <c r="I892">
        <v>698.54200000000003</v>
      </c>
    </row>
    <row r="893" spans="1:9" x14ac:dyDescent="0.25">
      <c r="A893" t="s">
        <v>2529</v>
      </c>
      <c r="B893">
        <v>13127</v>
      </c>
      <c r="C893" s="2">
        <f t="shared" si="100"/>
        <v>44299</v>
      </c>
      <c r="D893" s="1">
        <f>TIMEVALUE("11:19:15")</f>
        <v>0.47170138888888891</v>
      </c>
      <c r="E893" s="2">
        <f t="shared" si="101"/>
        <v>44299</v>
      </c>
      <c r="F893" s="1">
        <f>TIMEVALUE("11:25:07")</f>
        <v>0.47577546296296297</v>
      </c>
      <c r="G893" t="s">
        <v>1848</v>
      </c>
      <c r="H893" t="s">
        <v>2530</v>
      </c>
      <c r="I893">
        <v>698.33799999999997</v>
      </c>
    </row>
    <row r="894" spans="1:9" x14ac:dyDescent="0.25">
      <c r="A894" t="s">
        <v>2529</v>
      </c>
      <c r="B894">
        <v>13119</v>
      </c>
      <c r="C894" s="2">
        <f>DATEVALUE("2025-08-05")</f>
        <v>44412</v>
      </c>
      <c r="D894" s="1">
        <f>TIMEVALUE("16:04:22")</f>
        <v>0.66969907407407403</v>
      </c>
      <c r="E894" s="2">
        <f>DATEVALUE("2025-08-05")</f>
        <v>44412</v>
      </c>
      <c r="F894" s="1">
        <f>TIMEVALUE("16:04:22")</f>
        <v>0.66969907407407403</v>
      </c>
      <c r="G894" t="s">
        <v>162</v>
      </c>
      <c r="H894" t="s">
        <v>163</v>
      </c>
      <c r="I894">
        <v>98765432.099000007</v>
      </c>
    </row>
    <row r="895" spans="1:9" x14ac:dyDescent="0.25">
      <c r="A895" t="s">
        <v>2531</v>
      </c>
      <c r="B895">
        <v>13127</v>
      </c>
      <c r="C895" s="2">
        <f>DATEVALUE("2025-04-14")</f>
        <v>44299</v>
      </c>
      <c r="D895" s="1">
        <f>TIMEVALUE("11:27:59")</f>
        <v>0.47776620370370371</v>
      </c>
      <c r="E895" s="2">
        <f>DATEVALUE("2025-04-14")</f>
        <v>44299</v>
      </c>
      <c r="F895" s="1">
        <f>TIMEVALUE("11:35:11")</f>
        <v>0.48276620370370371</v>
      </c>
      <c r="G895" t="s">
        <v>688</v>
      </c>
      <c r="H895" t="s">
        <v>2532</v>
      </c>
      <c r="I895">
        <v>697.6</v>
      </c>
    </row>
    <row r="896" spans="1:9" x14ac:dyDescent="0.25">
      <c r="A896" t="s">
        <v>2533</v>
      </c>
      <c r="B896">
        <v>13127</v>
      </c>
      <c r="C896" s="2">
        <f>DATEVALUE("2025-04-14")</f>
        <v>44299</v>
      </c>
      <c r="D896" s="1">
        <f>TIMEVALUE("11:36:42")</f>
        <v>0.48381944444444447</v>
      </c>
      <c r="E896" s="2">
        <f>DATEVALUE("2025-04-14")</f>
        <v>44299</v>
      </c>
      <c r="F896" s="1">
        <f>TIMEVALUE("11:43:33")</f>
        <v>0.48857638888888888</v>
      </c>
      <c r="G896" t="s">
        <v>278</v>
      </c>
      <c r="H896" t="s">
        <v>2534</v>
      </c>
      <c r="I896">
        <v>697.471</v>
      </c>
    </row>
    <row r="897" spans="1:9" x14ac:dyDescent="0.25">
      <c r="A897" t="s">
        <v>2535</v>
      </c>
      <c r="B897">
        <v>13127</v>
      </c>
      <c r="C897" s="2">
        <f>DATEVALUE("2025-04-14")</f>
        <v>44299</v>
      </c>
      <c r="D897" s="1">
        <f>TIMEVALUE("11:45:30")</f>
        <v>0.48993055555555554</v>
      </c>
      <c r="E897" s="2">
        <f>DATEVALUE("2025-04-14")</f>
        <v>44299</v>
      </c>
      <c r="F897" s="1">
        <f>TIMEVALUE("11:52:43")</f>
        <v>0.49494212962962963</v>
      </c>
      <c r="G897" t="s">
        <v>1948</v>
      </c>
      <c r="H897" t="s">
        <v>742</v>
      </c>
      <c r="I897">
        <v>696.47699999999998</v>
      </c>
    </row>
    <row r="898" spans="1:9" x14ac:dyDescent="0.25">
      <c r="A898" t="s">
        <v>2536</v>
      </c>
      <c r="B898">
        <v>13127</v>
      </c>
      <c r="C898" s="2">
        <f>DATEVALUE("2025-04-14")</f>
        <v>44299</v>
      </c>
      <c r="D898" s="1">
        <f>TIMEVALUE("11:54:03")</f>
        <v>0.49586805555555558</v>
      </c>
      <c r="E898" s="2">
        <f>DATEVALUE("2025-04-14")</f>
        <v>44299</v>
      </c>
      <c r="F898" s="1">
        <f>TIMEVALUE("11:58:15")</f>
        <v>0.4987847222222222</v>
      </c>
      <c r="G898" t="s">
        <v>874</v>
      </c>
      <c r="H898" t="s">
        <v>1381</v>
      </c>
      <c r="I898">
        <v>696.14499999999998</v>
      </c>
    </row>
    <row r="899" spans="1:9" x14ac:dyDescent="0.25">
      <c r="A899" t="s">
        <v>2537</v>
      </c>
      <c r="B899">
        <v>13110</v>
      </c>
      <c r="C899" s="2">
        <f>DATEVALUE("2025-03-24")</f>
        <v>44278</v>
      </c>
      <c r="D899" s="1">
        <f>TIMEVALUE("16:20:21")</f>
        <v>0.68079861111111106</v>
      </c>
      <c r="E899" s="2">
        <f>DATEVALUE("2025-03-24")</f>
        <v>44278</v>
      </c>
      <c r="F899" s="1">
        <f>TIMEVALUE("16:33:49")</f>
        <v>0.69015046296296301</v>
      </c>
      <c r="G899" t="s">
        <v>2538</v>
      </c>
      <c r="H899" t="s">
        <v>2539</v>
      </c>
      <c r="I899">
        <v>699.21299999999997</v>
      </c>
    </row>
    <row r="900" spans="1:9" x14ac:dyDescent="0.25">
      <c r="A900" t="s">
        <v>2537</v>
      </c>
      <c r="B900">
        <v>13127</v>
      </c>
      <c r="C900" s="2">
        <f>DATEVALUE("2025-04-12")</f>
        <v>44297</v>
      </c>
      <c r="D900" s="1">
        <f>TIMEVALUE("11:49:43")</f>
        <v>0.49285879629629631</v>
      </c>
      <c r="E900" s="2">
        <f>DATEVALUE("2025-04-12")</f>
        <v>44297</v>
      </c>
      <c r="F900" s="1">
        <f>TIMEVALUE("11:49:43")</f>
        <v>0.49285879629629631</v>
      </c>
      <c r="G900" t="s">
        <v>162</v>
      </c>
      <c r="H900" t="s">
        <v>163</v>
      </c>
      <c r="I900">
        <v>98765432.099000007</v>
      </c>
    </row>
    <row r="901" spans="1:9" x14ac:dyDescent="0.25">
      <c r="A901" t="s">
        <v>2537</v>
      </c>
      <c r="B901">
        <v>13127</v>
      </c>
      <c r="C901" s="2">
        <f>DATEVALUE("2025-04-12")</f>
        <v>44297</v>
      </c>
      <c r="D901" s="1">
        <f>TIMEVALUE("11:50:14")</f>
        <v>0.49321759259259257</v>
      </c>
      <c r="E901" s="2">
        <f>DATEVALUE("2025-04-12")</f>
        <v>44297</v>
      </c>
      <c r="F901" s="1">
        <f>TIMEVALUE("12:00:02")</f>
        <v>0.50002314814814819</v>
      </c>
      <c r="G901" t="s">
        <v>127</v>
      </c>
      <c r="H901" t="s">
        <v>2540</v>
      </c>
      <c r="I901">
        <v>697.94200000000001</v>
      </c>
    </row>
    <row r="902" spans="1:9" x14ac:dyDescent="0.25">
      <c r="A902" t="s">
        <v>2541</v>
      </c>
      <c r="B902">
        <v>13110</v>
      </c>
      <c r="C902" s="2">
        <f>DATEVALUE("2025-03-24")</f>
        <v>44278</v>
      </c>
      <c r="D902" s="1">
        <f>TIMEVALUE("15:24:05")</f>
        <v>0.64172453703703702</v>
      </c>
      <c r="E902" s="2">
        <f>DATEVALUE("2025-03-24")</f>
        <v>44278</v>
      </c>
      <c r="F902" s="1">
        <f>TIMEVALUE("15:25:36")</f>
        <v>0.64277777777777778</v>
      </c>
      <c r="G902" t="s">
        <v>333</v>
      </c>
      <c r="H902" t="s">
        <v>2542</v>
      </c>
      <c r="I902">
        <v>701.755</v>
      </c>
    </row>
    <row r="903" spans="1:9" x14ac:dyDescent="0.25">
      <c r="A903" t="s">
        <v>2543</v>
      </c>
      <c r="B903">
        <v>13127</v>
      </c>
      <c r="C903" s="2">
        <f t="shared" ref="C903:C909" si="102">DATEVALUE("2025-04-14")</f>
        <v>44299</v>
      </c>
      <c r="D903" s="1">
        <f>TIMEVALUE("09:14:14")</f>
        <v>0.38488425925925923</v>
      </c>
      <c r="E903" s="2">
        <f t="shared" ref="E903:E909" si="103">DATEVALUE("2025-04-14")</f>
        <v>44299</v>
      </c>
      <c r="F903" s="1">
        <f>TIMEVALUE("09:14:59")</f>
        <v>0.38540509259259259</v>
      </c>
      <c r="G903" t="s">
        <v>2240</v>
      </c>
      <c r="H903" t="s">
        <v>2545</v>
      </c>
      <c r="I903">
        <v>700.87599999999998</v>
      </c>
    </row>
    <row r="904" spans="1:9" x14ac:dyDescent="0.25">
      <c r="A904" t="s">
        <v>2546</v>
      </c>
      <c r="B904">
        <v>13127</v>
      </c>
      <c r="C904" s="2">
        <f t="shared" si="102"/>
        <v>44299</v>
      </c>
      <c r="D904" s="1">
        <f>TIMEVALUE("09:16:31")</f>
        <v>0.38646990740740739</v>
      </c>
      <c r="E904" s="2">
        <f t="shared" si="103"/>
        <v>44299</v>
      </c>
      <c r="F904" s="1">
        <f>TIMEVALUE("09:17:16")</f>
        <v>0.38699074074074075</v>
      </c>
      <c r="G904" t="s">
        <v>2240</v>
      </c>
      <c r="H904" t="s">
        <v>2547</v>
      </c>
      <c r="I904">
        <v>700.51499999999999</v>
      </c>
    </row>
    <row r="905" spans="1:9" x14ac:dyDescent="0.25">
      <c r="A905" t="s">
        <v>2548</v>
      </c>
      <c r="B905">
        <v>13127</v>
      </c>
      <c r="C905" s="2">
        <f t="shared" si="102"/>
        <v>44299</v>
      </c>
      <c r="D905" s="1">
        <f>TIMEVALUE("09:18:19")</f>
        <v>0.38771990740740742</v>
      </c>
      <c r="E905" s="2">
        <f t="shared" si="103"/>
        <v>44299</v>
      </c>
      <c r="F905" s="1">
        <f>TIMEVALUE("09:19:41")</f>
        <v>0.38866898148148149</v>
      </c>
      <c r="G905" t="s">
        <v>2206</v>
      </c>
      <c r="H905" t="s">
        <v>376</v>
      </c>
      <c r="I905">
        <v>700.07</v>
      </c>
    </row>
    <row r="906" spans="1:9" x14ac:dyDescent="0.25">
      <c r="A906" t="s">
        <v>2549</v>
      </c>
      <c r="B906">
        <v>13127</v>
      </c>
      <c r="C906" s="2">
        <f t="shared" si="102"/>
        <v>44299</v>
      </c>
      <c r="D906" s="1">
        <f>TIMEVALUE("09:20:51")</f>
        <v>0.38947916666666665</v>
      </c>
      <c r="E906" s="2">
        <f t="shared" si="103"/>
        <v>44299</v>
      </c>
      <c r="F906" s="1">
        <f>TIMEVALUE("09:30:44")</f>
        <v>0.39634259259259258</v>
      </c>
      <c r="G906" t="s">
        <v>1975</v>
      </c>
      <c r="H906" t="s">
        <v>2550</v>
      </c>
      <c r="I906">
        <v>699.70799999999997</v>
      </c>
    </row>
    <row r="907" spans="1:9" x14ac:dyDescent="0.25">
      <c r="A907" t="s">
        <v>2551</v>
      </c>
      <c r="B907">
        <v>13127</v>
      </c>
      <c r="C907" s="2">
        <f t="shared" si="102"/>
        <v>44299</v>
      </c>
      <c r="D907" s="1">
        <f>TIMEVALUE("09:34:04")</f>
        <v>0.3986574074074074</v>
      </c>
      <c r="E907" s="2">
        <f t="shared" si="103"/>
        <v>44299</v>
      </c>
      <c r="F907" s="1">
        <f>TIMEVALUE("09:36:50")</f>
        <v>0.40057870370370369</v>
      </c>
      <c r="G907" t="s">
        <v>270</v>
      </c>
      <c r="H907" t="s">
        <v>2552</v>
      </c>
      <c r="I907">
        <v>699.774</v>
      </c>
    </row>
    <row r="908" spans="1:9" x14ac:dyDescent="0.25">
      <c r="A908" t="s">
        <v>2553</v>
      </c>
      <c r="B908">
        <v>13127</v>
      </c>
      <c r="C908" s="2">
        <f t="shared" si="102"/>
        <v>44299</v>
      </c>
      <c r="D908" s="1">
        <f>TIMEVALUE("09:39:28")</f>
        <v>0.40240740740740738</v>
      </c>
      <c r="E908" s="2">
        <f t="shared" si="103"/>
        <v>44299</v>
      </c>
      <c r="F908" s="1">
        <f>TIMEVALUE("09:43:20")</f>
        <v>0.40509259259259262</v>
      </c>
      <c r="G908" t="s">
        <v>2554</v>
      </c>
      <c r="H908" t="s">
        <v>2555</v>
      </c>
      <c r="I908">
        <v>698.75099999999998</v>
      </c>
    </row>
    <row r="909" spans="1:9" x14ac:dyDescent="0.25">
      <c r="A909" t="s">
        <v>2556</v>
      </c>
      <c r="B909">
        <v>13127</v>
      </c>
      <c r="C909" s="2">
        <f t="shared" si="102"/>
        <v>44299</v>
      </c>
      <c r="D909" s="1">
        <f>TIMEVALUE("09:45:48")</f>
        <v>0.40680555555555553</v>
      </c>
      <c r="E909" s="2">
        <f t="shared" si="103"/>
        <v>44299</v>
      </c>
      <c r="F909" s="1">
        <f>TIMEVALUE("09:53:23")</f>
        <v>0.41207175925925926</v>
      </c>
      <c r="G909" t="s">
        <v>2557</v>
      </c>
      <c r="H909" t="s">
        <v>2558</v>
      </c>
      <c r="I909">
        <v>698.61099999999999</v>
      </c>
    </row>
    <row r="910" spans="1:9" x14ac:dyDescent="0.25">
      <c r="A910" t="s">
        <v>2556</v>
      </c>
      <c r="B910">
        <v>13119</v>
      </c>
      <c r="C910" s="2">
        <f>DATEVALUE("2025-08-05")</f>
        <v>44412</v>
      </c>
      <c r="D910" s="1">
        <f>TIMEVALUE("15:41:47")</f>
        <v>0.65401620370370372</v>
      </c>
      <c r="E910" s="2">
        <f>DATEVALUE("2025-08-05")</f>
        <v>44412</v>
      </c>
      <c r="F910" s="1">
        <f>TIMEVALUE("15:41:47")</f>
        <v>0.65401620370370372</v>
      </c>
      <c r="G910" t="s">
        <v>162</v>
      </c>
      <c r="H910" t="s">
        <v>163</v>
      </c>
      <c r="I910">
        <v>98765432.099000007</v>
      </c>
    </row>
    <row r="911" spans="1:9" x14ac:dyDescent="0.25">
      <c r="A911" t="s">
        <v>2559</v>
      </c>
      <c r="B911">
        <v>13127</v>
      </c>
      <c r="C911" s="2">
        <f>DATEVALUE("2025-04-14")</f>
        <v>44299</v>
      </c>
      <c r="D911" s="1">
        <f>TIMEVALUE("09:55:57")</f>
        <v>0.41385416666666669</v>
      </c>
      <c r="E911" s="2">
        <f>DATEVALUE("2025-04-14")</f>
        <v>44299</v>
      </c>
      <c r="F911" s="1">
        <f>TIMEVALUE("09:58:17")</f>
        <v>0.41547453703703702</v>
      </c>
      <c r="G911" t="s">
        <v>361</v>
      </c>
      <c r="H911" t="s">
        <v>2561</v>
      </c>
      <c r="I911">
        <v>697.91700000000003</v>
      </c>
    </row>
    <row r="912" spans="1:9" x14ac:dyDescent="0.25">
      <c r="A912" t="s">
        <v>2562</v>
      </c>
      <c r="B912">
        <v>13127</v>
      </c>
      <c r="C912" s="2">
        <f>DATEVALUE("2025-04-14")</f>
        <v>44299</v>
      </c>
      <c r="D912" s="1">
        <f>TIMEVALUE("09:59:31")</f>
        <v>0.4163310185185185</v>
      </c>
      <c r="E912" s="2">
        <f>DATEVALUE("2025-04-14")</f>
        <v>44299</v>
      </c>
      <c r="F912" s="1">
        <f>TIMEVALUE("10:07:25")</f>
        <v>0.42181712962962964</v>
      </c>
      <c r="G912" t="s">
        <v>327</v>
      </c>
      <c r="H912" t="s">
        <v>2563</v>
      </c>
      <c r="I912">
        <v>697.48</v>
      </c>
    </row>
    <row r="913" spans="1:9" x14ac:dyDescent="0.25">
      <c r="A913" t="s">
        <v>2564</v>
      </c>
      <c r="B913">
        <v>13127</v>
      </c>
      <c r="C913" s="2">
        <f>DATEVALUE("2025-04-14")</f>
        <v>44299</v>
      </c>
      <c r="D913" s="1">
        <f>TIMEVALUE("10:11:35")</f>
        <v>0.42471064814814813</v>
      </c>
      <c r="E913" s="2">
        <f>DATEVALUE("2025-04-14")</f>
        <v>44299</v>
      </c>
      <c r="F913" s="1">
        <f>TIMEVALUE("10:17:05")</f>
        <v>0.42853009259259262</v>
      </c>
      <c r="G913" t="s">
        <v>215</v>
      </c>
      <c r="H913" t="s">
        <v>2565</v>
      </c>
      <c r="I913">
        <v>697.17399999999998</v>
      </c>
    </row>
    <row r="914" spans="1:9" x14ac:dyDescent="0.25">
      <c r="A914" t="s">
        <v>2566</v>
      </c>
      <c r="B914">
        <v>13127</v>
      </c>
      <c r="C914" s="2">
        <f>DATEVALUE("2025-04-14")</f>
        <v>44299</v>
      </c>
      <c r="D914" s="1">
        <f>TIMEVALUE("10:18:18")</f>
        <v>0.42937500000000001</v>
      </c>
      <c r="E914" s="2">
        <f>DATEVALUE("2025-04-14")</f>
        <v>44299</v>
      </c>
      <c r="F914" s="1">
        <f>TIMEVALUE("10:27:36")</f>
        <v>0.43583333333333335</v>
      </c>
      <c r="G914" t="s">
        <v>1618</v>
      </c>
      <c r="H914" t="s">
        <v>2567</v>
      </c>
      <c r="I914">
        <v>696.76099999999997</v>
      </c>
    </row>
    <row r="915" spans="1:9" x14ac:dyDescent="0.25">
      <c r="A915" t="s">
        <v>2568</v>
      </c>
      <c r="B915">
        <v>13110</v>
      </c>
      <c r="C915" s="2">
        <f>DATEVALUE("2025-03-24")</f>
        <v>44278</v>
      </c>
      <c r="D915" s="1">
        <f>TIMEVALUE("16:36:54")</f>
        <v>0.69229166666666664</v>
      </c>
      <c r="E915" s="2">
        <f>DATEVALUE("2025-03-24")</f>
        <v>44278</v>
      </c>
      <c r="F915" s="1">
        <f>TIMEVALUE("16:48:38")</f>
        <v>0.70043981481481477</v>
      </c>
      <c r="G915" t="s">
        <v>2527</v>
      </c>
      <c r="H915" t="s">
        <v>2569</v>
      </c>
      <c r="I915">
        <v>697.94299999999998</v>
      </c>
    </row>
    <row r="916" spans="1:9" x14ac:dyDescent="0.25">
      <c r="A916" t="s">
        <v>2568</v>
      </c>
      <c r="B916">
        <v>13127</v>
      </c>
      <c r="C916" s="2">
        <f>DATEVALUE("2025-04-12")</f>
        <v>44297</v>
      </c>
      <c r="D916" s="1">
        <f>TIMEVALUE("12:32:54")</f>
        <v>0.52284722222222224</v>
      </c>
      <c r="E916" s="2">
        <f>DATEVALUE("2025-04-12")</f>
        <v>44297</v>
      </c>
      <c r="F916" s="1">
        <f>TIMEVALUE("12:32:54")</f>
        <v>0.52284722222222224</v>
      </c>
      <c r="G916" t="s">
        <v>162</v>
      </c>
      <c r="H916" t="s">
        <v>163</v>
      </c>
      <c r="I916">
        <v>98765432.099000007</v>
      </c>
    </row>
    <row r="917" spans="1:9" x14ac:dyDescent="0.25">
      <c r="A917" t="s">
        <v>2568</v>
      </c>
      <c r="B917">
        <v>13127</v>
      </c>
      <c r="C917" s="2">
        <f>DATEVALUE("2025-04-12")</f>
        <v>44297</v>
      </c>
      <c r="D917" s="1">
        <f>TIMEVALUE("12:32:55")</f>
        <v>0.52285879629629628</v>
      </c>
      <c r="E917" s="2">
        <f>DATEVALUE("2025-04-12")</f>
        <v>44297</v>
      </c>
      <c r="F917" s="1">
        <f>TIMEVALUE("12:42:27")</f>
        <v>0.52947916666666661</v>
      </c>
      <c r="G917" t="s">
        <v>2570</v>
      </c>
      <c r="H917" t="s">
        <v>2571</v>
      </c>
      <c r="I917">
        <v>696.39599999999996</v>
      </c>
    </row>
    <row r="918" spans="1:9" x14ac:dyDescent="0.25">
      <c r="A918" t="s">
        <v>2572</v>
      </c>
      <c r="B918">
        <v>13110</v>
      </c>
      <c r="C918" s="2">
        <f>DATEVALUE("2025-03-24")</f>
        <v>44278</v>
      </c>
      <c r="D918" s="1">
        <f>TIMEVALUE("15:20:14")</f>
        <v>0.63905092592592594</v>
      </c>
      <c r="E918" s="2">
        <f>DATEVALUE("2025-03-24")</f>
        <v>44278</v>
      </c>
      <c r="F918" s="1">
        <f>TIMEVALUE("15:21:41")</f>
        <v>0.64005787037037032</v>
      </c>
      <c r="G918" t="s">
        <v>2573</v>
      </c>
      <c r="H918" t="s">
        <v>2574</v>
      </c>
      <c r="I918">
        <v>701.55700000000002</v>
      </c>
    </row>
    <row r="919" spans="1:9" x14ac:dyDescent="0.25">
      <c r="A919" t="s">
        <v>2575</v>
      </c>
      <c r="B919">
        <v>13127</v>
      </c>
      <c r="C919" s="2">
        <f t="shared" ref="C919:C929" si="104">DATEVALUE("2025-04-14")</f>
        <v>44299</v>
      </c>
      <c r="D919" s="1">
        <f>TIMEVALUE("12:36:51")</f>
        <v>0.52559027777777778</v>
      </c>
      <c r="E919" s="2">
        <f t="shared" ref="E919:E929" si="105">DATEVALUE("2025-04-14")</f>
        <v>44299</v>
      </c>
      <c r="F919" s="1">
        <f>TIMEVALUE("12:38:36")</f>
        <v>0.52680555555555553</v>
      </c>
      <c r="G919" t="s">
        <v>2313</v>
      </c>
      <c r="H919" t="s">
        <v>2576</v>
      </c>
      <c r="I919">
        <v>700.69299999999998</v>
      </c>
    </row>
    <row r="920" spans="1:9" x14ac:dyDescent="0.25">
      <c r="A920" t="s">
        <v>2577</v>
      </c>
      <c r="B920">
        <v>13127</v>
      </c>
      <c r="C920" s="2">
        <f t="shared" si="104"/>
        <v>44299</v>
      </c>
      <c r="D920" s="1">
        <f>TIMEVALUE("12:39:48")</f>
        <v>0.52763888888888888</v>
      </c>
      <c r="E920" s="2">
        <f t="shared" si="105"/>
        <v>44299</v>
      </c>
      <c r="F920" s="1">
        <f>TIMEVALUE("12:43:22")</f>
        <v>0.53011574074074075</v>
      </c>
      <c r="G920" t="s">
        <v>2579</v>
      </c>
      <c r="H920" t="s">
        <v>2580</v>
      </c>
      <c r="I920">
        <v>700.31799999999998</v>
      </c>
    </row>
    <row r="921" spans="1:9" x14ac:dyDescent="0.25">
      <c r="A921" t="s">
        <v>2581</v>
      </c>
      <c r="B921">
        <v>13127</v>
      </c>
      <c r="C921" s="2">
        <f t="shared" si="104"/>
        <v>44299</v>
      </c>
      <c r="D921" s="1">
        <f>TIMEVALUE("12:44:38")</f>
        <v>0.53099537037037037</v>
      </c>
      <c r="E921" s="2">
        <f t="shared" si="105"/>
        <v>44299</v>
      </c>
      <c r="F921" s="1">
        <f>TIMEVALUE("12:46:50")</f>
        <v>0.53252314814814816</v>
      </c>
      <c r="G921" t="s">
        <v>452</v>
      </c>
      <c r="H921" t="s">
        <v>2582</v>
      </c>
      <c r="I921">
        <v>699.93100000000004</v>
      </c>
    </row>
    <row r="922" spans="1:9" x14ac:dyDescent="0.25">
      <c r="A922" t="s">
        <v>2583</v>
      </c>
      <c r="B922">
        <v>13127</v>
      </c>
      <c r="C922" s="2">
        <f t="shared" si="104"/>
        <v>44299</v>
      </c>
      <c r="D922" s="1">
        <f>TIMEVALUE("12:48:00")</f>
        <v>0.53333333333333333</v>
      </c>
      <c r="E922" s="2">
        <f t="shared" si="105"/>
        <v>44299</v>
      </c>
      <c r="F922" s="1">
        <f>TIMEVALUE("12:56:08")</f>
        <v>0.53898148148148151</v>
      </c>
      <c r="G922" t="s">
        <v>896</v>
      </c>
      <c r="H922" t="s">
        <v>2585</v>
      </c>
      <c r="I922">
        <v>699.59</v>
      </c>
    </row>
    <row r="923" spans="1:9" x14ac:dyDescent="0.25">
      <c r="A923" t="s">
        <v>2586</v>
      </c>
      <c r="B923">
        <v>13127</v>
      </c>
      <c r="C923" s="2">
        <f t="shared" si="104"/>
        <v>44299</v>
      </c>
      <c r="D923" s="1">
        <f>TIMEVALUE("12:57:19")</f>
        <v>0.53980324074074071</v>
      </c>
      <c r="E923" s="2">
        <f t="shared" si="105"/>
        <v>44299</v>
      </c>
      <c r="F923" s="1">
        <f>TIMEVALUE("13:03:52")</f>
        <v>0.54435185185185186</v>
      </c>
      <c r="G923" t="s">
        <v>2065</v>
      </c>
      <c r="H923" t="s">
        <v>2587</v>
      </c>
      <c r="I923">
        <v>699.48199999999997</v>
      </c>
    </row>
    <row r="924" spans="1:9" x14ac:dyDescent="0.25">
      <c r="A924" t="s">
        <v>2588</v>
      </c>
      <c r="B924">
        <v>13127</v>
      </c>
      <c r="C924" s="2">
        <f t="shared" si="104"/>
        <v>44299</v>
      </c>
      <c r="D924" s="1">
        <f>TIMEVALUE("13:06:33")</f>
        <v>0.54621527777777779</v>
      </c>
      <c r="E924" s="2">
        <f t="shared" si="105"/>
        <v>44299</v>
      </c>
      <c r="F924" s="1">
        <f>TIMEVALUE("13:09:09")</f>
        <v>0.54802083333333329</v>
      </c>
      <c r="G924" t="s">
        <v>723</v>
      </c>
      <c r="H924" t="s">
        <v>2589</v>
      </c>
      <c r="I924">
        <v>698.87699999999995</v>
      </c>
    </row>
    <row r="925" spans="1:9" x14ac:dyDescent="0.25">
      <c r="A925" t="s">
        <v>2590</v>
      </c>
      <c r="B925">
        <v>13127</v>
      </c>
      <c r="C925" s="2">
        <f t="shared" si="104"/>
        <v>44299</v>
      </c>
      <c r="D925" s="1">
        <f>TIMEVALUE("13:10:29")</f>
        <v>0.54894675925925929</v>
      </c>
      <c r="E925" s="2">
        <f t="shared" si="105"/>
        <v>44299</v>
      </c>
      <c r="F925" s="1">
        <f>TIMEVALUE("13:14:56")</f>
        <v>0.55203703703703699</v>
      </c>
      <c r="G925" t="s">
        <v>2591</v>
      </c>
      <c r="H925" t="s">
        <v>2592</v>
      </c>
      <c r="I925">
        <v>698.75099999999998</v>
      </c>
    </row>
    <row r="926" spans="1:9" x14ac:dyDescent="0.25">
      <c r="A926" t="s">
        <v>2593</v>
      </c>
      <c r="B926">
        <v>13127</v>
      </c>
      <c r="C926" s="2">
        <f t="shared" si="104"/>
        <v>44299</v>
      </c>
      <c r="D926" s="1">
        <f>TIMEVALUE("13:32:44")</f>
        <v>0.56439814814814815</v>
      </c>
      <c r="E926" s="2">
        <f t="shared" si="105"/>
        <v>44299</v>
      </c>
      <c r="F926" s="1">
        <f>TIMEVALUE("13:38:24")</f>
        <v>0.56833333333333336</v>
      </c>
      <c r="G926" t="s">
        <v>793</v>
      </c>
      <c r="H926" t="s">
        <v>2594</v>
      </c>
      <c r="I926">
        <v>698.04600000000005</v>
      </c>
    </row>
    <row r="927" spans="1:9" x14ac:dyDescent="0.25">
      <c r="A927" t="s">
        <v>2595</v>
      </c>
      <c r="B927">
        <v>13127</v>
      </c>
      <c r="C927" s="2">
        <f t="shared" si="104"/>
        <v>44299</v>
      </c>
      <c r="D927" s="1">
        <f>TIMEVALUE("13:39:49")</f>
        <v>0.56931712962962966</v>
      </c>
      <c r="E927" s="2">
        <f t="shared" si="105"/>
        <v>44299</v>
      </c>
      <c r="F927" s="1">
        <f>TIMEVALUE("13:46:22")</f>
        <v>0.5738657407407407</v>
      </c>
      <c r="G927" t="s">
        <v>2065</v>
      </c>
      <c r="H927" t="s">
        <v>2596</v>
      </c>
      <c r="I927">
        <v>697.73099999999999</v>
      </c>
    </row>
    <row r="928" spans="1:9" x14ac:dyDescent="0.25">
      <c r="A928" t="s">
        <v>2597</v>
      </c>
      <c r="B928">
        <v>13127</v>
      </c>
      <c r="C928" s="2">
        <f t="shared" si="104"/>
        <v>44299</v>
      </c>
      <c r="D928" s="1">
        <f>TIMEVALUE("13:49:42")</f>
        <v>0.57618055555555558</v>
      </c>
      <c r="E928" s="2">
        <f t="shared" si="105"/>
        <v>44299</v>
      </c>
      <c r="F928" s="1">
        <f>TIMEVALUE("13:55:07")</f>
        <v>0.57994212962962965</v>
      </c>
      <c r="G928" t="s">
        <v>1955</v>
      </c>
      <c r="H928" t="s">
        <v>2598</v>
      </c>
      <c r="I928">
        <v>697.41499999999996</v>
      </c>
    </row>
    <row r="929" spans="1:9" x14ac:dyDescent="0.25">
      <c r="A929" t="s">
        <v>2599</v>
      </c>
      <c r="B929">
        <v>13127</v>
      </c>
      <c r="C929" s="2">
        <f t="shared" si="104"/>
        <v>44299</v>
      </c>
      <c r="D929" s="1">
        <f>TIMEVALUE("13:56:20")</f>
        <v>0.58078703703703705</v>
      </c>
      <c r="E929" s="2">
        <f t="shared" si="105"/>
        <v>44299</v>
      </c>
      <c r="F929" s="1">
        <f>TIMEVALUE("13:57:37")</f>
        <v>0.5816782407407407</v>
      </c>
      <c r="G929" t="s">
        <v>2186</v>
      </c>
      <c r="H929" t="s">
        <v>2600</v>
      </c>
      <c r="I929">
        <v>697.15499999999997</v>
      </c>
    </row>
    <row r="930" spans="1:9" x14ac:dyDescent="0.25">
      <c r="A930" t="s">
        <v>2601</v>
      </c>
      <c r="B930">
        <v>13110</v>
      </c>
      <c r="C930" s="2">
        <f>DATEVALUE("2025-03-24")</f>
        <v>44278</v>
      </c>
      <c r="D930" s="1">
        <f>TIMEVALUE("16:51:12")</f>
        <v>0.70222222222222219</v>
      </c>
      <c r="E930" s="2">
        <f>DATEVALUE("2025-03-24")</f>
        <v>44278</v>
      </c>
      <c r="F930" s="1">
        <f>TIMEVALUE("17:03:06")</f>
        <v>0.71048611111111115</v>
      </c>
      <c r="G930" t="s">
        <v>1310</v>
      </c>
      <c r="H930" t="s">
        <v>2602</v>
      </c>
      <c r="I930">
        <v>699.798</v>
      </c>
    </row>
    <row r="931" spans="1:9" x14ac:dyDescent="0.25">
      <c r="A931" t="s">
        <v>2601</v>
      </c>
      <c r="B931">
        <v>13127</v>
      </c>
      <c r="C931" s="2">
        <f>DATEVALUE("2025-04-12")</f>
        <v>44297</v>
      </c>
      <c r="D931" s="1">
        <f>TIMEVALUE("12:45:32")</f>
        <v>0.53162037037037035</v>
      </c>
      <c r="E931" s="2">
        <f>DATEVALUE("2025-04-12")</f>
        <v>44297</v>
      </c>
      <c r="F931" s="1">
        <f>TIMEVALUE("12:45:32")</f>
        <v>0.53162037037037035</v>
      </c>
      <c r="G931" t="s">
        <v>162</v>
      </c>
      <c r="H931" t="s">
        <v>163</v>
      </c>
      <c r="I931">
        <v>98765432.099000007</v>
      </c>
    </row>
    <row r="932" spans="1:9" x14ac:dyDescent="0.25">
      <c r="A932" t="s">
        <v>2601</v>
      </c>
      <c r="B932">
        <v>13127</v>
      </c>
      <c r="C932" s="2">
        <f>DATEVALUE("2025-04-12")</f>
        <v>44297</v>
      </c>
      <c r="D932" s="1">
        <f>TIMEVALUE("12:45:32")</f>
        <v>0.53162037037037035</v>
      </c>
      <c r="E932" s="2">
        <f>DATEVALUE("2025-04-12")</f>
        <v>44297</v>
      </c>
      <c r="F932" s="1">
        <f>TIMEVALUE("13:03:39")</f>
        <v>0.54420138888888892</v>
      </c>
      <c r="G932" t="s">
        <v>2603</v>
      </c>
      <c r="H932" t="s">
        <v>2604</v>
      </c>
      <c r="I932">
        <v>697.76199999999994</v>
      </c>
    </row>
    <row r="933" spans="1:9" x14ac:dyDescent="0.25">
      <c r="A933" t="s">
        <v>2605</v>
      </c>
      <c r="B933">
        <v>13127</v>
      </c>
      <c r="C933" s="2">
        <f t="shared" ref="C933:C944" si="106">DATEVALUE("2025-04-14")</f>
        <v>44299</v>
      </c>
      <c r="D933" s="1">
        <f>TIMEVALUE("14:02:16")</f>
        <v>0.58490740740740743</v>
      </c>
      <c r="E933" s="2">
        <f t="shared" ref="E933:E944" si="107">DATEVALUE("2025-04-14")</f>
        <v>44299</v>
      </c>
      <c r="F933" s="1">
        <f>TIMEVALUE("14:07:19")</f>
        <v>0.58841435185185187</v>
      </c>
      <c r="G933" t="s">
        <v>2606</v>
      </c>
      <c r="H933" t="s">
        <v>2607</v>
      </c>
      <c r="I933">
        <v>701.33399999999995</v>
      </c>
    </row>
    <row r="934" spans="1:9" x14ac:dyDescent="0.25">
      <c r="A934" t="s">
        <v>2608</v>
      </c>
      <c r="B934">
        <v>13127</v>
      </c>
      <c r="C934" s="2">
        <f t="shared" si="106"/>
        <v>44299</v>
      </c>
      <c r="D934" s="1">
        <f>TIMEVALUE("14:08:52")</f>
        <v>0.5894907407407407</v>
      </c>
      <c r="E934" s="2">
        <f t="shared" si="107"/>
        <v>44299</v>
      </c>
      <c r="F934" s="1">
        <f>TIMEVALUE("14:09:22")</f>
        <v>0.58983796296296298</v>
      </c>
      <c r="G934" t="s">
        <v>808</v>
      </c>
      <c r="H934" t="s">
        <v>2609</v>
      </c>
      <c r="I934">
        <v>701.029</v>
      </c>
    </row>
    <row r="935" spans="1:9" x14ac:dyDescent="0.25">
      <c r="A935" t="s">
        <v>2610</v>
      </c>
      <c r="B935">
        <v>13127</v>
      </c>
      <c r="C935" s="2">
        <f t="shared" si="106"/>
        <v>44299</v>
      </c>
      <c r="D935" s="1">
        <f>TIMEVALUE("14:10:36")</f>
        <v>0.59069444444444441</v>
      </c>
      <c r="E935" s="2">
        <f t="shared" si="107"/>
        <v>44299</v>
      </c>
      <c r="F935" s="1">
        <f>TIMEVALUE("14:11:44")</f>
        <v>0.5914814814814815</v>
      </c>
      <c r="G935" t="s">
        <v>439</v>
      </c>
      <c r="H935" t="s">
        <v>2611</v>
      </c>
      <c r="I935">
        <v>700.63599999999997</v>
      </c>
    </row>
    <row r="936" spans="1:9" x14ac:dyDescent="0.25">
      <c r="A936" t="s">
        <v>2612</v>
      </c>
      <c r="B936">
        <v>13127</v>
      </c>
      <c r="C936" s="2">
        <f t="shared" si="106"/>
        <v>44299</v>
      </c>
      <c r="D936" s="1">
        <f>TIMEVALUE("14:12:52")</f>
        <v>0.59226851851851847</v>
      </c>
      <c r="E936" s="2">
        <f t="shared" si="107"/>
        <v>44299</v>
      </c>
      <c r="F936" s="1">
        <f>TIMEVALUE("14:14:31")</f>
        <v>0.59341435185185187</v>
      </c>
      <c r="G936" t="s">
        <v>455</v>
      </c>
      <c r="H936" t="s">
        <v>2613</v>
      </c>
      <c r="I936">
        <v>700.26</v>
      </c>
    </row>
    <row r="937" spans="1:9" x14ac:dyDescent="0.25">
      <c r="A937" t="s">
        <v>2614</v>
      </c>
      <c r="B937">
        <v>13127</v>
      </c>
      <c r="C937" s="2">
        <f t="shared" si="106"/>
        <v>44299</v>
      </c>
      <c r="D937" s="1">
        <f>TIMEVALUE("14:15:36")</f>
        <v>0.59416666666666662</v>
      </c>
      <c r="E937" s="2">
        <f t="shared" si="107"/>
        <v>44299</v>
      </c>
      <c r="F937" s="1">
        <f>TIMEVALUE("14:22:15")</f>
        <v>0.59878472222222223</v>
      </c>
      <c r="G937" t="s">
        <v>2615</v>
      </c>
      <c r="H937" t="s">
        <v>2616</v>
      </c>
      <c r="I937">
        <v>699.99199999999996</v>
      </c>
    </row>
    <row r="938" spans="1:9" x14ac:dyDescent="0.25">
      <c r="A938" t="s">
        <v>2617</v>
      </c>
      <c r="B938">
        <v>13127</v>
      </c>
      <c r="C938" s="2">
        <f t="shared" si="106"/>
        <v>44299</v>
      </c>
      <c r="D938" s="1">
        <f>TIMEVALUE("14:23:28")</f>
        <v>0.59962962962962962</v>
      </c>
      <c r="E938" s="2">
        <f t="shared" si="107"/>
        <v>44299</v>
      </c>
      <c r="F938" s="1">
        <f>TIMEVALUE("14:32:38")</f>
        <v>0.60599537037037032</v>
      </c>
      <c r="G938" t="s">
        <v>843</v>
      </c>
      <c r="H938" t="s">
        <v>2618</v>
      </c>
      <c r="I938">
        <v>699.47400000000005</v>
      </c>
    </row>
    <row r="939" spans="1:9" x14ac:dyDescent="0.25">
      <c r="A939" t="s">
        <v>2619</v>
      </c>
      <c r="B939">
        <v>13127</v>
      </c>
      <c r="C939" s="2">
        <f t="shared" si="106"/>
        <v>44299</v>
      </c>
      <c r="D939" s="1">
        <f>TIMEVALUE("14:34:34")</f>
        <v>0.60733796296296294</v>
      </c>
      <c r="E939" s="2">
        <f t="shared" si="107"/>
        <v>44299</v>
      </c>
      <c r="F939" s="1">
        <f>TIMEVALUE("14:38:41")</f>
        <v>0.61019675925925931</v>
      </c>
      <c r="G939" t="s">
        <v>230</v>
      </c>
      <c r="H939" t="s">
        <v>2620</v>
      </c>
      <c r="I939">
        <v>699.11500000000001</v>
      </c>
    </row>
    <row r="940" spans="1:9" x14ac:dyDescent="0.25">
      <c r="A940" t="s">
        <v>2621</v>
      </c>
      <c r="B940">
        <v>13127</v>
      </c>
      <c r="C940" s="2">
        <f t="shared" si="106"/>
        <v>44299</v>
      </c>
      <c r="D940" s="1">
        <f>TIMEVALUE("14:39:43")</f>
        <v>0.61091435185185183</v>
      </c>
      <c r="E940" s="2">
        <f t="shared" si="107"/>
        <v>44299</v>
      </c>
      <c r="F940" s="1">
        <f>TIMEVALUE("14:44:33")</f>
        <v>0.61427083333333332</v>
      </c>
      <c r="G940" t="s">
        <v>2622</v>
      </c>
      <c r="H940" t="s">
        <v>2623</v>
      </c>
      <c r="I940">
        <v>698.798</v>
      </c>
    </row>
    <row r="941" spans="1:9" x14ac:dyDescent="0.25">
      <c r="A941" t="s">
        <v>2624</v>
      </c>
      <c r="B941">
        <v>13127</v>
      </c>
      <c r="C941" s="2">
        <f t="shared" si="106"/>
        <v>44299</v>
      </c>
      <c r="D941" s="1">
        <f>TIMEVALUE("14:45:45")</f>
        <v>0.61510416666666667</v>
      </c>
      <c r="E941" s="2">
        <f t="shared" si="107"/>
        <v>44299</v>
      </c>
      <c r="F941" s="1">
        <f>TIMEVALUE("14:55:58")</f>
        <v>0.62219907407407404</v>
      </c>
      <c r="G941" t="s">
        <v>52</v>
      </c>
      <c r="H941" t="s">
        <v>2625</v>
      </c>
      <c r="I941">
        <v>698.37599999999998</v>
      </c>
    </row>
    <row r="942" spans="1:9" x14ac:dyDescent="0.25">
      <c r="A942" t="s">
        <v>2626</v>
      </c>
      <c r="B942">
        <v>13127</v>
      </c>
      <c r="C942" s="2">
        <f t="shared" si="106"/>
        <v>44299</v>
      </c>
      <c r="D942" s="1">
        <f>TIMEVALUE("14:57:22")</f>
        <v>0.62317129629629631</v>
      </c>
      <c r="E942" s="2">
        <f t="shared" si="107"/>
        <v>44299</v>
      </c>
      <c r="F942" s="1">
        <f>TIMEVALUE("14:59:16")</f>
        <v>0.62449074074074074</v>
      </c>
      <c r="G942" t="s">
        <v>2627</v>
      </c>
      <c r="H942" t="s">
        <v>2628</v>
      </c>
      <c r="I942">
        <v>697.97199999999998</v>
      </c>
    </row>
    <row r="943" spans="1:9" x14ac:dyDescent="0.25">
      <c r="A943" t="s">
        <v>2629</v>
      </c>
      <c r="B943">
        <v>13127</v>
      </c>
      <c r="C943" s="2">
        <f t="shared" si="106"/>
        <v>44299</v>
      </c>
      <c r="D943" s="1">
        <f>TIMEVALUE("15:00:41")</f>
        <v>0.62547453703703704</v>
      </c>
      <c r="E943" s="2">
        <f t="shared" si="107"/>
        <v>44299</v>
      </c>
      <c r="F943" s="1">
        <f>TIMEVALUE("15:02:32")</f>
        <v>0.62675925925925924</v>
      </c>
      <c r="G943" t="s">
        <v>2630</v>
      </c>
      <c r="H943" t="s">
        <v>2631</v>
      </c>
      <c r="I943">
        <v>697.56200000000001</v>
      </c>
    </row>
    <row r="944" spans="1:9" x14ac:dyDescent="0.25">
      <c r="A944" t="s">
        <v>2632</v>
      </c>
      <c r="B944">
        <v>13127</v>
      </c>
      <c r="C944" s="2">
        <f t="shared" si="106"/>
        <v>44299</v>
      </c>
      <c r="D944" s="1">
        <f>TIMEVALUE("15:03:39")</f>
        <v>0.62753472222222217</v>
      </c>
      <c r="E944" s="2">
        <f t="shared" si="107"/>
        <v>44299</v>
      </c>
      <c r="F944" s="1">
        <f>TIMEVALUE("15:05:44")</f>
        <v>0.62898148148148147</v>
      </c>
      <c r="G944" t="s">
        <v>640</v>
      </c>
      <c r="H944" t="s">
        <v>2633</v>
      </c>
      <c r="I944">
        <v>697.22500000000002</v>
      </c>
    </row>
    <row r="945" spans="1:9" x14ac:dyDescent="0.25">
      <c r="A945" t="s">
        <v>2634</v>
      </c>
      <c r="B945">
        <v>13127</v>
      </c>
      <c r="C945" s="2">
        <f>DATEVALUE("2025-04-12")</f>
        <v>44297</v>
      </c>
      <c r="D945" s="1">
        <f>TIMEVALUE("13:06:24")</f>
        <v>0.5461111111111111</v>
      </c>
      <c r="E945" s="2">
        <f>DATEVALUE("2025-04-12")</f>
        <v>44297</v>
      </c>
      <c r="F945" s="1">
        <f>TIMEVALUE("13:08:05")</f>
        <v>0.54728009259259258</v>
      </c>
      <c r="G945" t="s">
        <v>300</v>
      </c>
      <c r="H945" t="s">
        <v>2635</v>
      </c>
      <c r="I945">
        <v>697.01499999999999</v>
      </c>
    </row>
    <row r="946" spans="1:9" x14ac:dyDescent="0.25">
      <c r="A946" t="s">
        <v>2636</v>
      </c>
      <c r="B946">
        <v>13110</v>
      </c>
      <c r="C946" s="2">
        <f t="shared" ref="C946:C988" si="108">DATEVALUE("2025-07-29")</f>
        <v>44405</v>
      </c>
      <c r="D946" s="1">
        <f>TIMEVALUE("10:43:31")</f>
        <v>0.44688657407407406</v>
      </c>
      <c r="E946" s="2">
        <f t="shared" ref="E946:E988" si="109">DATEVALUE("2025-07-29")</f>
        <v>44405</v>
      </c>
      <c r="F946" s="1">
        <f>TIMEVALUE("10:44:26")</f>
        <v>0.44752314814814814</v>
      </c>
      <c r="G946" t="s">
        <v>261</v>
      </c>
      <c r="H946" t="s">
        <v>2637</v>
      </c>
      <c r="I946">
        <v>702.07799999999997</v>
      </c>
    </row>
    <row r="947" spans="1:9" x14ac:dyDescent="0.25">
      <c r="A947" t="s">
        <v>2638</v>
      </c>
      <c r="B947">
        <v>13110</v>
      </c>
      <c r="C947" s="2">
        <f t="shared" si="108"/>
        <v>44405</v>
      </c>
      <c r="D947" s="1">
        <f>TIMEVALUE("10:47:17")</f>
        <v>0.44950231481481484</v>
      </c>
      <c r="E947" s="2">
        <f t="shared" si="109"/>
        <v>44405</v>
      </c>
      <c r="F947" s="1">
        <f>TIMEVALUE("10:48:04")</f>
        <v>0.45004629629629628</v>
      </c>
      <c r="G947" t="s">
        <v>2639</v>
      </c>
      <c r="H947" t="s">
        <v>2640</v>
      </c>
      <c r="I947">
        <v>701.74</v>
      </c>
    </row>
    <row r="948" spans="1:9" x14ac:dyDescent="0.25">
      <c r="A948" t="s">
        <v>2641</v>
      </c>
      <c r="B948">
        <v>13110</v>
      </c>
      <c r="C948" s="2">
        <f t="shared" si="108"/>
        <v>44405</v>
      </c>
      <c r="D948" s="1">
        <f>TIMEVALUE("10:50:01")</f>
        <v>0.45140046296296299</v>
      </c>
      <c r="E948" s="2">
        <f t="shared" si="109"/>
        <v>44405</v>
      </c>
      <c r="F948" s="1">
        <f>TIMEVALUE("10:55:41")</f>
        <v>0.45533564814814814</v>
      </c>
      <c r="G948" t="s">
        <v>793</v>
      </c>
      <c r="H948" t="s">
        <v>2642</v>
      </c>
      <c r="I948">
        <v>701.45799999999997</v>
      </c>
    </row>
    <row r="949" spans="1:9" x14ac:dyDescent="0.25">
      <c r="A949" t="s">
        <v>2643</v>
      </c>
      <c r="B949">
        <v>13110</v>
      </c>
      <c r="C949" s="2">
        <f t="shared" si="108"/>
        <v>44405</v>
      </c>
      <c r="D949" s="1">
        <f>TIMEVALUE("11:01:05")</f>
        <v>0.45908564814814817</v>
      </c>
      <c r="E949" s="2">
        <f t="shared" si="109"/>
        <v>44405</v>
      </c>
      <c r="F949" s="1">
        <f>TIMEVALUE("11:04:13")</f>
        <v>0.46126157407407409</v>
      </c>
      <c r="G949" t="s">
        <v>388</v>
      </c>
      <c r="H949" t="s">
        <v>2645</v>
      </c>
      <c r="I949">
        <v>700.95299999999997</v>
      </c>
    </row>
    <row r="950" spans="1:9" x14ac:dyDescent="0.25">
      <c r="A950" t="s">
        <v>2646</v>
      </c>
      <c r="B950">
        <v>13110</v>
      </c>
      <c r="C950" s="2">
        <f t="shared" si="108"/>
        <v>44405</v>
      </c>
      <c r="D950" s="1">
        <f>TIMEVALUE("11:05:28")</f>
        <v>0.46212962962962961</v>
      </c>
      <c r="E950" s="2">
        <f t="shared" si="109"/>
        <v>44405</v>
      </c>
      <c r="F950" s="1">
        <f>TIMEVALUE("11:06:48")</f>
        <v>0.46305555555555555</v>
      </c>
      <c r="G950" t="s">
        <v>2647</v>
      </c>
      <c r="H950" t="s">
        <v>2648</v>
      </c>
      <c r="I950">
        <v>700.56899999999996</v>
      </c>
    </row>
    <row r="951" spans="1:9" x14ac:dyDescent="0.25">
      <c r="A951" t="s">
        <v>2649</v>
      </c>
      <c r="B951">
        <v>13110</v>
      </c>
      <c r="C951" s="2">
        <f t="shared" si="108"/>
        <v>44405</v>
      </c>
      <c r="D951" s="1">
        <f>TIMEVALUE("11:08:07")</f>
        <v>0.4639699074074074</v>
      </c>
      <c r="E951" s="2">
        <f t="shared" si="109"/>
        <v>44405</v>
      </c>
      <c r="F951" s="1">
        <f>TIMEVALUE("11:10:03")</f>
        <v>0.46531250000000002</v>
      </c>
      <c r="G951" t="s">
        <v>557</v>
      </c>
      <c r="H951" t="s">
        <v>2650</v>
      </c>
      <c r="I951">
        <v>700.29700000000003</v>
      </c>
    </row>
    <row r="952" spans="1:9" x14ac:dyDescent="0.25">
      <c r="A952" t="s">
        <v>2651</v>
      </c>
      <c r="B952">
        <v>13110</v>
      </c>
      <c r="C952" s="2">
        <f t="shared" si="108"/>
        <v>44405</v>
      </c>
      <c r="D952" s="1">
        <f>TIMEVALUE("11:12:45")</f>
        <v>0.46718749999999998</v>
      </c>
      <c r="E952" s="2">
        <f t="shared" si="109"/>
        <v>44405</v>
      </c>
      <c r="F952" s="1">
        <f>TIMEVALUE("11:13:50")</f>
        <v>0.46793981481481484</v>
      </c>
      <c r="G952" t="s">
        <v>2289</v>
      </c>
      <c r="H952" t="s">
        <v>2652</v>
      </c>
      <c r="I952">
        <v>700.35</v>
      </c>
    </row>
    <row r="953" spans="1:9" x14ac:dyDescent="0.25">
      <c r="A953" t="s">
        <v>2653</v>
      </c>
      <c r="B953">
        <v>13110</v>
      </c>
      <c r="C953" s="2">
        <f t="shared" si="108"/>
        <v>44405</v>
      </c>
      <c r="D953" s="1">
        <f>TIMEVALUE("11:15:58")</f>
        <v>0.46942129629629631</v>
      </c>
      <c r="E953" s="2">
        <f t="shared" si="109"/>
        <v>44405</v>
      </c>
      <c r="F953" s="1">
        <f>TIMEVALUE("11:19:38")</f>
        <v>0.47196759259259258</v>
      </c>
      <c r="G953" t="s">
        <v>2654</v>
      </c>
      <c r="H953" t="s">
        <v>2655</v>
      </c>
      <c r="I953">
        <v>699.57899999999995</v>
      </c>
    </row>
    <row r="954" spans="1:9" x14ac:dyDescent="0.25">
      <c r="A954" t="s">
        <v>2656</v>
      </c>
      <c r="B954">
        <v>13110</v>
      </c>
      <c r="C954" s="2">
        <f t="shared" si="108"/>
        <v>44405</v>
      </c>
      <c r="D954" s="1">
        <f>TIMEVALUE("11:21:35")</f>
        <v>0.47332175925925923</v>
      </c>
      <c r="E954" s="2">
        <f t="shared" si="109"/>
        <v>44405</v>
      </c>
      <c r="F954" s="1">
        <f>TIMEVALUE("11:28:10")</f>
        <v>0.47789351851851852</v>
      </c>
      <c r="G954" t="s">
        <v>921</v>
      </c>
      <c r="H954" t="s">
        <v>2657</v>
      </c>
      <c r="I954">
        <v>698.93399999999997</v>
      </c>
    </row>
    <row r="955" spans="1:9" x14ac:dyDescent="0.25">
      <c r="A955" t="s">
        <v>2658</v>
      </c>
      <c r="B955">
        <v>13110</v>
      </c>
      <c r="C955" s="2">
        <f t="shared" si="108"/>
        <v>44405</v>
      </c>
      <c r="D955" s="1">
        <f>TIMEVALUE("11:29:43")</f>
        <v>0.47896990740740741</v>
      </c>
      <c r="E955" s="2">
        <f t="shared" si="109"/>
        <v>44405</v>
      </c>
      <c r="F955" s="1">
        <f>TIMEVALUE("11:34:52")</f>
        <v>0.48254629629629631</v>
      </c>
      <c r="G955" t="s">
        <v>2659</v>
      </c>
      <c r="H955" t="s">
        <v>2660</v>
      </c>
      <c r="I955">
        <v>698.49400000000003</v>
      </c>
    </row>
    <row r="956" spans="1:9" x14ac:dyDescent="0.25">
      <c r="A956" t="s">
        <v>2661</v>
      </c>
      <c r="B956">
        <v>13110</v>
      </c>
      <c r="C956" s="2">
        <f t="shared" si="108"/>
        <v>44405</v>
      </c>
      <c r="D956" s="1">
        <f>TIMEVALUE("11:36:06")</f>
        <v>0.48340277777777779</v>
      </c>
      <c r="E956" s="2">
        <f t="shared" si="109"/>
        <v>44405</v>
      </c>
      <c r="F956" s="1">
        <f>TIMEVALUE("11:39:13")</f>
        <v>0.48556712962962961</v>
      </c>
      <c r="G956" t="s">
        <v>2662</v>
      </c>
      <c r="H956" t="s">
        <v>2663</v>
      </c>
      <c r="I956">
        <v>698.27300000000002</v>
      </c>
    </row>
    <row r="957" spans="1:9" x14ac:dyDescent="0.25">
      <c r="A957" t="s">
        <v>2664</v>
      </c>
      <c r="B957">
        <v>13110</v>
      </c>
      <c r="C957" s="2">
        <f t="shared" si="108"/>
        <v>44405</v>
      </c>
      <c r="D957" s="1">
        <f>TIMEVALUE("11:40:32")</f>
        <v>0.48648148148148146</v>
      </c>
      <c r="E957" s="2">
        <f t="shared" si="109"/>
        <v>44405</v>
      </c>
      <c r="F957" s="1">
        <f>TIMEVALUE("12:29:50")</f>
        <v>0.52071759259259254</v>
      </c>
      <c r="G957" t="s">
        <v>2665</v>
      </c>
      <c r="H957" t="s">
        <v>2666</v>
      </c>
      <c r="I957">
        <v>697.68899999999996</v>
      </c>
    </row>
    <row r="958" spans="1:9" x14ac:dyDescent="0.25">
      <c r="A958" t="s">
        <v>2667</v>
      </c>
      <c r="B958">
        <v>13110</v>
      </c>
      <c r="C958" s="2">
        <f t="shared" si="108"/>
        <v>44405</v>
      </c>
      <c r="D958" s="1">
        <f>TIMEVALUE("10:32:23")</f>
        <v>0.43915509259259261</v>
      </c>
      <c r="E958" s="2">
        <f t="shared" si="109"/>
        <v>44405</v>
      </c>
      <c r="F958" s="1">
        <f>TIMEVALUE("10:36:40")</f>
        <v>0.44212962962962965</v>
      </c>
      <c r="G958" t="s">
        <v>449</v>
      </c>
      <c r="H958" t="s">
        <v>2668</v>
      </c>
      <c r="I958">
        <v>697.74199999999996</v>
      </c>
    </row>
    <row r="959" spans="1:9" x14ac:dyDescent="0.25">
      <c r="A959" t="s">
        <v>2669</v>
      </c>
      <c r="B959">
        <v>13110</v>
      </c>
      <c r="C959" s="2">
        <f t="shared" si="108"/>
        <v>44405</v>
      </c>
      <c r="D959" s="1">
        <f>TIMEVALUE("13:06:05")</f>
        <v>0.5458912037037037</v>
      </c>
      <c r="E959" s="2">
        <f t="shared" si="109"/>
        <v>44405</v>
      </c>
      <c r="F959" s="1">
        <f>TIMEVALUE("13:07:01")</f>
        <v>0.54653935185185187</v>
      </c>
      <c r="G959" t="s">
        <v>2670</v>
      </c>
      <c r="H959" t="s">
        <v>2671</v>
      </c>
      <c r="I959">
        <v>702.09400000000005</v>
      </c>
    </row>
    <row r="960" spans="1:9" x14ac:dyDescent="0.25">
      <c r="A960" t="s">
        <v>2672</v>
      </c>
      <c r="B960">
        <v>13110</v>
      </c>
      <c r="C960" s="2">
        <f t="shared" si="108"/>
        <v>44405</v>
      </c>
      <c r="D960" s="1">
        <f>TIMEVALUE("13:09:38")</f>
        <v>0.54835648148148153</v>
      </c>
      <c r="E960" s="2">
        <f t="shared" si="109"/>
        <v>44405</v>
      </c>
      <c r="F960" s="1">
        <f>TIMEVALUE("13:17:03")</f>
        <v>0.55350694444444448</v>
      </c>
      <c r="G960" t="s">
        <v>2673</v>
      </c>
      <c r="H960" t="s">
        <v>2674</v>
      </c>
      <c r="I960">
        <v>701.73800000000006</v>
      </c>
    </row>
    <row r="961" spans="1:9" x14ac:dyDescent="0.25">
      <c r="A961" t="s">
        <v>2675</v>
      </c>
      <c r="B961">
        <v>13110</v>
      </c>
      <c r="C961" s="2">
        <f t="shared" si="108"/>
        <v>44405</v>
      </c>
      <c r="D961" s="1">
        <f>TIMEVALUE("13:18:13")</f>
        <v>0.55431712962962965</v>
      </c>
      <c r="E961" s="2">
        <f t="shared" si="109"/>
        <v>44405</v>
      </c>
      <c r="F961" s="1">
        <f>TIMEVALUE("13:19:40")</f>
        <v>0.55532407407407403</v>
      </c>
      <c r="G961" t="s">
        <v>2573</v>
      </c>
      <c r="H961" t="s">
        <v>2676</v>
      </c>
      <c r="I961">
        <v>701.33199999999999</v>
      </c>
    </row>
    <row r="962" spans="1:9" x14ac:dyDescent="0.25">
      <c r="A962" t="s">
        <v>2677</v>
      </c>
      <c r="B962">
        <v>13110</v>
      </c>
      <c r="C962" s="2">
        <f t="shared" si="108"/>
        <v>44405</v>
      </c>
      <c r="D962" s="1">
        <f>TIMEVALUE("13:21:20")</f>
        <v>0.55648148148148147</v>
      </c>
      <c r="E962" s="2">
        <f t="shared" si="109"/>
        <v>44405</v>
      </c>
      <c r="F962" s="1">
        <f>TIMEVALUE("13:23:48")</f>
        <v>0.55819444444444444</v>
      </c>
      <c r="G962" t="s">
        <v>691</v>
      </c>
      <c r="H962" t="s">
        <v>2678</v>
      </c>
      <c r="I962">
        <v>701.2</v>
      </c>
    </row>
    <row r="963" spans="1:9" x14ac:dyDescent="0.25">
      <c r="A963" t="s">
        <v>2679</v>
      </c>
      <c r="B963">
        <v>13110</v>
      </c>
      <c r="C963" s="2">
        <f t="shared" si="108"/>
        <v>44405</v>
      </c>
      <c r="D963" s="1">
        <f>TIMEVALUE("13:25:58")</f>
        <v>0.55969907407407404</v>
      </c>
      <c r="E963" s="2">
        <f t="shared" si="109"/>
        <v>44405</v>
      </c>
      <c r="F963" s="1">
        <f>TIMEVALUE("13:28:14")</f>
        <v>0.5612731481481481</v>
      </c>
      <c r="G963" t="s">
        <v>2680</v>
      </c>
      <c r="H963" t="s">
        <v>2681</v>
      </c>
      <c r="I963">
        <v>700.53599999999994</v>
      </c>
    </row>
    <row r="964" spans="1:9" x14ac:dyDescent="0.25">
      <c r="A964" t="s">
        <v>2682</v>
      </c>
      <c r="B964">
        <v>13110</v>
      </c>
      <c r="C964" s="2">
        <f t="shared" si="108"/>
        <v>44405</v>
      </c>
      <c r="D964" s="1">
        <f>TIMEVALUE("13:30:02")</f>
        <v>0.56252314814814819</v>
      </c>
      <c r="E964" s="2">
        <f t="shared" si="109"/>
        <v>44405</v>
      </c>
      <c r="F964" s="1">
        <f>TIMEVALUE("13:35:21")</f>
        <v>0.5662152777777778</v>
      </c>
      <c r="G964" t="s">
        <v>2683</v>
      </c>
      <c r="H964" t="s">
        <v>2684</v>
      </c>
      <c r="I964">
        <v>700.13099999999997</v>
      </c>
    </row>
    <row r="965" spans="1:9" x14ac:dyDescent="0.25">
      <c r="A965" t="s">
        <v>2685</v>
      </c>
      <c r="B965">
        <v>13110</v>
      </c>
      <c r="C965" s="2">
        <f t="shared" si="108"/>
        <v>44405</v>
      </c>
      <c r="D965" s="1">
        <f>TIMEVALUE("13:37:24")</f>
        <v>0.56763888888888892</v>
      </c>
      <c r="E965" s="2">
        <f t="shared" si="109"/>
        <v>44405</v>
      </c>
      <c r="F965" s="1">
        <f>TIMEVALUE("13:38:54")</f>
        <v>0.56868055555555552</v>
      </c>
      <c r="G965" t="s">
        <v>349</v>
      </c>
      <c r="H965" t="s">
        <v>2687</v>
      </c>
      <c r="I965">
        <v>700.49400000000003</v>
      </c>
    </row>
    <row r="966" spans="1:9" x14ac:dyDescent="0.25">
      <c r="A966" t="s">
        <v>2688</v>
      </c>
      <c r="B966">
        <v>13110</v>
      </c>
      <c r="C966" s="2">
        <f t="shared" si="108"/>
        <v>44405</v>
      </c>
      <c r="D966" s="1">
        <f>TIMEVALUE("13:40:33")</f>
        <v>0.56982638888888892</v>
      </c>
      <c r="E966" s="2">
        <f t="shared" si="109"/>
        <v>44405</v>
      </c>
      <c r="F966" s="1">
        <f>TIMEVALUE("13:47:49")</f>
        <v>0.57487268518518519</v>
      </c>
      <c r="G966" t="s">
        <v>2078</v>
      </c>
      <c r="H966" t="s">
        <v>2689</v>
      </c>
      <c r="I966">
        <v>699.32600000000002</v>
      </c>
    </row>
    <row r="967" spans="1:9" x14ac:dyDescent="0.25">
      <c r="A967" t="s">
        <v>2690</v>
      </c>
      <c r="B967">
        <v>13110</v>
      </c>
      <c r="C967" s="2">
        <f t="shared" si="108"/>
        <v>44405</v>
      </c>
      <c r="D967" s="1">
        <f>TIMEVALUE("13:49:20")</f>
        <v>0.57592592592592595</v>
      </c>
      <c r="E967" s="2">
        <f t="shared" si="109"/>
        <v>44405</v>
      </c>
      <c r="F967" s="1">
        <f>TIMEVALUE("13:51:49")</f>
        <v>0.57765046296296296</v>
      </c>
      <c r="G967" t="s">
        <v>2691</v>
      </c>
      <c r="H967" t="s">
        <v>2692</v>
      </c>
      <c r="I967">
        <v>698.89300000000003</v>
      </c>
    </row>
    <row r="968" spans="1:9" x14ac:dyDescent="0.25">
      <c r="A968" t="s">
        <v>2693</v>
      </c>
      <c r="B968">
        <v>13110</v>
      </c>
      <c r="C968" s="2">
        <f t="shared" si="108"/>
        <v>44405</v>
      </c>
      <c r="D968" s="1">
        <f>TIMEVALUE("13:53:05")</f>
        <v>0.57853009259259258</v>
      </c>
      <c r="E968" s="2">
        <f t="shared" si="109"/>
        <v>44405</v>
      </c>
      <c r="F968" s="1">
        <f>TIMEVALUE("14:04:13")</f>
        <v>0.58626157407407409</v>
      </c>
      <c r="G968" t="s">
        <v>145</v>
      </c>
      <c r="H968" t="s">
        <v>2694</v>
      </c>
      <c r="I968">
        <v>698.48199999999997</v>
      </c>
    </row>
    <row r="969" spans="1:9" x14ac:dyDescent="0.25">
      <c r="A969" t="s">
        <v>2695</v>
      </c>
      <c r="B969">
        <v>13110</v>
      </c>
      <c r="C969" s="2">
        <f t="shared" si="108"/>
        <v>44405</v>
      </c>
      <c r="D969" s="1">
        <f>TIMEVALUE("14:05:45")</f>
        <v>0.58732638888888888</v>
      </c>
      <c r="E969" s="2">
        <f t="shared" si="109"/>
        <v>44405</v>
      </c>
      <c r="F969" s="1">
        <f>TIMEVALUE("14:08:00")</f>
        <v>0.58888888888888891</v>
      </c>
      <c r="G969" t="s">
        <v>343</v>
      </c>
      <c r="H969" t="s">
        <v>2696</v>
      </c>
      <c r="I969">
        <v>698.84100000000001</v>
      </c>
    </row>
    <row r="970" spans="1:9" x14ac:dyDescent="0.25">
      <c r="A970" t="s">
        <v>2697</v>
      </c>
      <c r="B970">
        <v>13110</v>
      </c>
      <c r="C970" s="2">
        <f t="shared" si="108"/>
        <v>44405</v>
      </c>
      <c r="D970" s="1">
        <f>TIMEVALUE("14:09:26")</f>
        <v>0.58988425925925925</v>
      </c>
      <c r="E970" s="2">
        <f t="shared" si="109"/>
        <v>44405</v>
      </c>
      <c r="F970" s="1">
        <f>TIMEVALUE("14:12:09")</f>
        <v>0.59177083333333336</v>
      </c>
      <c r="G970" t="s">
        <v>563</v>
      </c>
      <c r="H970" t="s">
        <v>2698</v>
      </c>
      <c r="I970">
        <v>697.88599999999997</v>
      </c>
    </row>
    <row r="971" spans="1:9" x14ac:dyDescent="0.25">
      <c r="A971" t="s">
        <v>2699</v>
      </c>
      <c r="B971">
        <v>13110</v>
      </c>
      <c r="C971" s="2">
        <f t="shared" si="108"/>
        <v>44405</v>
      </c>
      <c r="D971" s="1">
        <f>TIMEVALUE("12:56:50")</f>
        <v>0.53946759259259258</v>
      </c>
      <c r="E971" s="2">
        <f t="shared" si="109"/>
        <v>44405</v>
      </c>
      <c r="F971" s="1">
        <f>TIMEVALUE("12:59:22")</f>
        <v>0.54122685185185182</v>
      </c>
      <c r="G971" t="s">
        <v>514</v>
      </c>
      <c r="H971" t="s">
        <v>2700</v>
      </c>
      <c r="I971">
        <v>697.84199999999998</v>
      </c>
    </row>
    <row r="972" spans="1:9" x14ac:dyDescent="0.25">
      <c r="A972" t="s">
        <v>2701</v>
      </c>
      <c r="B972">
        <v>13110</v>
      </c>
      <c r="C972" s="2">
        <f t="shared" si="108"/>
        <v>44405</v>
      </c>
      <c r="D972" s="1">
        <f>TIMEVALUE("14:23:47")</f>
        <v>0.59984953703703703</v>
      </c>
      <c r="E972" s="2">
        <f t="shared" si="109"/>
        <v>44405</v>
      </c>
      <c r="F972" s="1">
        <f>TIMEVALUE("14:24:34")</f>
        <v>0.60039351851851852</v>
      </c>
      <c r="G972" t="s">
        <v>2639</v>
      </c>
      <c r="H972" t="s">
        <v>2702</v>
      </c>
      <c r="I972">
        <v>702.077</v>
      </c>
    </row>
    <row r="973" spans="1:9" x14ac:dyDescent="0.25">
      <c r="A973" t="s">
        <v>2703</v>
      </c>
      <c r="B973">
        <v>13110</v>
      </c>
      <c r="C973" s="2">
        <f t="shared" si="108"/>
        <v>44405</v>
      </c>
      <c r="D973" s="1">
        <f>TIMEVALUE("14:28:07")</f>
        <v>0.60285879629629635</v>
      </c>
      <c r="E973" s="2">
        <f t="shared" si="109"/>
        <v>44405</v>
      </c>
      <c r="F973" s="1">
        <f>TIMEVALUE("14:33:04")</f>
        <v>0.60629629629629633</v>
      </c>
      <c r="G973" t="s">
        <v>646</v>
      </c>
      <c r="H973" t="s">
        <v>2705</v>
      </c>
      <c r="I973">
        <v>701.76900000000001</v>
      </c>
    </row>
    <row r="974" spans="1:9" x14ac:dyDescent="0.25">
      <c r="A974" t="s">
        <v>2706</v>
      </c>
      <c r="B974">
        <v>13110</v>
      </c>
      <c r="C974" s="2">
        <f t="shared" si="108"/>
        <v>44405</v>
      </c>
      <c r="D974" s="1">
        <f>TIMEVALUE("14:34:37")</f>
        <v>0.60737268518518517</v>
      </c>
      <c r="E974" s="2">
        <f t="shared" si="109"/>
        <v>44405</v>
      </c>
      <c r="F974" s="1">
        <f>TIMEVALUE("14:37:56")</f>
        <v>0.6096759259259259</v>
      </c>
      <c r="G974" t="s">
        <v>816</v>
      </c>
      <c r="H974" t="s">
        <v>2707</v>
      </c>
      <c r="I974">
        <v>701.56299999999999</v>
      </c>
    </row>
    <row r="975" spans="1:9" x14ac:dyDescent="0.25">
      <c r="A975" t="s">
        <v>2708</v>
      </c>
      <c r="B975">
        <v>13110</v>
      </c>
      <c r="C975" s="2">
        <f t="shared" si="108"/>
        <v>44405</v>
      </c>
      <c r="D975" s="1">
        <f>TIMEVALUE("14:40:43")</f>
        <v>0.61160879629629628</v>
      </c>
      <c r="E975" s="2">
        <f t="shared" si="109"/>
        <v>44405</v>
      </c>
      <c r="F975" s="1">
        <f>TIMEVALUE("14:42:00")</f>
        <v>0.61250000000000004</v>
      </c>
      <c r="G975" t="s">
        <v>2186</v>
      </c>
      <c r="H975" t="s">
        <v>2709</v>
      </c>
      <c r="I975">
        <v>701.83500000000004</v>
      </c>
    </row>
    <row r="976" spans="1:9" x14ac:dyDescent="0.25">
      <c r="A976" t="s">
        <v>2710</v>
      </c>
      <c r="B976">
        <v>13110</v>
      </c>
      <c r="C976" s="2">
        <f t="shared" si="108"/>
        <v>44405</v>
      </c>
      <c r="D976" s="1">
        <f>TIMEVALUE("14:43:59")</f>
        <v>0.61387731481481478</v>
      </c>
      <c r="E976" s="2">
        <f t="shared" si="109"/>
        <v>44405</v>
      </c>
      <c r="F976" s="1">
        <f>TIMEVALUE("14:48:54")</f>
        <v>0.61729166666666668</v>
      </c>
      <c r="G976" t="s">
        <v>2711</v>
      </c>
      <c r="H976" t="s">
        <v>2712</v>
      </c>
      <c r="I976">
        <v>700.8</v>
      </c>
    </row>
    <row r="977" spans="1:9" x14ac:dyDescent="0.25">
      <c r="A977" t="s">
        <v>2713</v>
      </c>
      <c r="B977">
        <v>13110</v>
      </c>
      <c r="C977" s="2">
        <f t="shared" si="108"/>
        <v>44405</v>
      </c>
      <c r="D977" s="1">
        <f>TIMEVALUE("14:50:58")</f>
        <v>0.61872685185185183</v>
      </c>
      <c r="E977" s="2">
        <f t="shared" si="109"/>
        <v>44405</v>
      </c>
      <c r="F977" s="1">
        <f>TIMEVALUE("14:57:38")</f>
        <v>0.62335648148148148</v>
      </c>
      <c r="G977" t="s">
        <v>2714</v>
      </c>
      <c r="H977" t="s">
        <v>2715</v>
      </c>
      <c r="I977">
        <v>700.41</v>
      </c>
    </row>
    <row r="978" spans="1:9" x14ac:dyDescent="0.25">
      <c r="A978" t="s">
        <v>2716</v>
      </c>
      <c r="B978">
        <v>13110</v>
      </c>
      <c r="C978" s="2">
        <f t="shared" si="108"/>
        <v>44405</v>
      </c>
      <c r="D978" s="1">
        <f>TIMEVALUE("15:06:22")</f>
        <v>0.62942129629629628</v>
      </c>
      <c r="E978" s="2">
        <f t="shared" si="109"/>
        <v>44405</v>
      </c>
      <c r="F978" s="1">
        <f>TIMEVALUE("15:12:59")</f>
        <v>0.63401620370370371</v>
      </c>
      <c r="G978" t="s">
        <v>2717</v>
      </c>
      <c r="H978" t="s">
        <v>2718</v>
      </c>
      <c r="I978">
        <v>699.96900000000005</v>
      </c>
    </row>
    <row r="979" spans="1:9" x14ac:dyDescent="0.25">
      <c r="A979" t="s">
        <v>2719</v>
      </c>
      <c r="B979">
        <v>13110</v>
      </c>
      <c r="C979" s="2">
        <f t="shared" si="108"/>
        <v>44405</v>
      </c>
      <c r="D979" s="1">
        <f>TIMEVALUE("15:16:07")</f>
        <v>0.63619212962962968</v>
      </c>
      <c r="E979" s="2">
        <f t="shared" si="109"/>
        <v>44405</v>
      </c>
      <c r="F979" s="1">
        <f>TIMEVALUE("15:20:04")</f>
        <v>0.63893518518518522</v>
      </c>
      <c r="G979" t="s">
        <v>2720</v>
      </c>
      <c r="H979" t="s">
        <v>2721</v>
      </c>
      <c r="I979">
        <v>700.08</v>
      </c>
    </row>
    <row r="980" spans="1:9" x14ac:dyDescent="0.25">
      <c r="A980" t="s">
        <v>2722</v>
      </c>
      <c r="B980">
        <v>13110</v>
      </c>
      <c r="C980" s="2">
        <f t="shared" si="108"/>
        <v>44405</v>
      </c>
      <c r="D980" s="1">
        <f>TIMEVALUE("15:21:40")</f>
        <v>0.64004629629629628</v>
      </c>
      <c r="E980" s="2">
        <f t="shared" si="109"/>
        <v>44405</v>
      </c>
      <c r="F980" s="1">
        <f>TIMEVALUE("15:23:24")</f>
        <v>0.64124999999999999</v>
      </c>
      <c r="G980" t="s">
        <v>523</v>
      </c>
      <c r="H980" t="s">
        <v>2723</v>
      </c>
      <c r="I980">
        <v>698.91899999999998</v>
      </c>
    </row>
    <row r="981" spans="1:9" x14ac:dyDescent="0.25">
      <c r="A981" t="s">
        <v>2724</v>
      </c>
      <c r="B981">
        <v>13110</v>
      </c>
      <c r="C981" s="2">
        <f t="shared" si="108"/>
        <v>44405</v>
      </c>
      <c r="D981" s="1">
        <f>TIMEVALUE("15:24:45")</f>
        <v>0.64218750000000002</v>
      </c>
      <c r="E981" s="2">
        <f t="shared" si="109"/>
        <v>44405</v>
      </c>
      <c r="F981" s="1">
        <f>TIMEVALUE("15:31:37")</f>
        <v>0.64695601851851847</v>
      </c>
      <c r="G981" t="s">
        <v>2725</v>
      </c>
      <c r="H981" t="s">
        <v>2726</v>
      </c>
      <c r="I981">
        <v>698.71500000000003</v>
      </c>
    </row>
    <row r="982" spans="1:9" x14ac:dyDescent="0.25">
      <c r="A982" t="s">
        <v>2727</v>
      </c>
      <c r="B982">
        <v>13110</v>
      </c>
      <c r="C982" s="2">
        <f t="shared" si="108"/>
        <v>44405</v>
      </c>
      <c r="D982" s="1">
        <f>TIMEVALUE("15:33:08")</f>
        <v>0.64800925925925923</v>
      </c>
      <c r="E982" s="2">
        <f t="shared" si="109"/>
        <v>44405</v>
      </c>
      <c r="F982" s="1">
        <f>TIMEVALUE("15:34:23")</f>
        <v>0.64887731481481481</v>
      </c>
      <c r="G982" t="s">
        <v>2235</v>
      </c>
      <c r="H982" t="s">
        <v>2728</v>
      </c>
      <c r="I982">
        <v>698.077</v>
      </c>
    </row>
    <row r="983" spans="1:9" x14ac:dyDescent="0.25">
      <c r="A983" t="s">
        <v>2729</v>
      </c>
      <c r="B983">
        <v>13110</v>
      </c>
      <c r="C983" s="2">
        <f t="shared" si="108"/>
        <v>44405</v>
      </c>
      <c r="D983" s="1">
        <f>TIMEVALUE("15:35:34")</f>
        <v>0.64969907407407412</v>
      </c>
      <c r="E983" s="2">
        <f t="shared" si="109"/>
        <v>44405</v>
      </c>
      <c r="F983" s="1">
        <f>TIMEVALUE("15:41:44")</f>
        <v>0.6539814814814815</v>
      </c>
      <c r="G983" t="s">
        <v>2730</v>
      </c>
      <c r="H983" t="s">
        <v>2731</v>
      </c>
      <c r="I983">
        <v>697.66499999999996</v>
      </c>
    </row>
    <row r="984" spans="1:9" x14ac:dyDescent="0.25">
      <c r="A984" t="s">
        <v>2732</v>
      </c>
      <c r="B984">
        <v>13110</v>
      </c>
      <c r="C984" s="2">
        <f t="shared" si="108"/>
        <v>44405</v>
      </c>
      <c r="D984" s="1">
        <f>TIMEVALUE("14:14:00")</f>
        <v>0.59305555555555556</v>
      </c>
      <c r="E984" s="2">
        <f t="shared" si="109"/>
        <v>44405</v>
      </c>
      <c r="F984" s="1">
        <f>TIMEVALUE("14:16:30")</f>
        <v>0.59479166666666672</v>
      </c>
      <c r="G984" t="s">
        <v>458</v>
      </c>
      <c r="H984" t="s">
        <v>2733</v>
      </c>
      <c r="I984">
        <v>697.66300000000001</v>
      </c>
    </row>
    <row r="985" spans="1:9" x14ac:dyDescent="0.25">
      <c r="A985" t="s">
        <v>2734</v>
      </c>
      <c r="B985">
        <v>13110</v>
      </c>
      <c r="C985" s="2">
        <f t="shared" si="108"/>
        <v>44405</v>
      </c>
      <c r="D985" s="1">
        <f>TIMEVALUE("16:02:20")</f>
        <v>0.66828703703703707</v>
      </c>
      <c r="E985" s="2">
        <f t="shared" si="109"/>
        <v>44405</v>
      </c>
      <c r="F985" s="1">
        <f>TIMEVALUE("16:03:39")</f>
        <v>0.66920138888888892</v>
      </c>
      <c r="G985" t="s">
        <v>372</v>
      </c>
      <c r="H985" t="s">
        <v>2735</v>
      </c>
      <c r="I985">
        <v>702.08100000000002</v>
      </c>
    </row>
    <row r="986" spans="1:9" x14ac:dyDescent="0.25">
      <c r="A986" t="s">
        <v>2736</v>
      </c>
      <c r="B986">
        <v>13110</v>
      </c>
      <c r="C986" s="2">
        <f t="shared" si="108"/>
        <v>44405</v>
      </c>
      <c r="D986" s="1">
        <f>TIMEVALUE("16:07:03")</f>
        <v>0.67156249999999995</v>
      </c>
      <c r="E986" s="2">
        <f t="shared" si="109"/>
        <v>44405</v>
      </c>
      <c r="F986" s="1">
        <f>TIMEVALUE("16:09:20")</f>
        <v>0.67314814814814816</v>
      </c>
      <c r="G986" t="s">
        <v>2737</v>
      </c>
      <c r="H986" t="s">
        <v>2738</v>
      </c>
      <c r="I986">
        <v>701.87599999999998</v>
      </c>
    </row>
    <row r="987" spans="1:9" x14ac:dyDescent="0.25">
      <c r="A987" t="s">
        <v>2739</v>
      </c>
      <c r="B987">
        <v>13110</v>
      </c>
      <c r="C987" s="2">
        <f t="shared" si="108"/>
        <v>44405</v>
      </c>
      <c r="D987" s="1">
        <f>TIMEVALUE("16:10:31")</f>
        <v>0.67396990740740736</v>
      </c>
      <c r="E987" s="2">
        <f t="shared" si="109"/>
        <v>44405</v>
      </c>
      <c r="F987" s="1">
        <f>TIMEVALUE("16:18:31")</f>
        <v>0.67952546296296301</v>
      </c>
      <c r="G987" t="s">
        <v>1168</v>
      </c>
      <c r="H987" t="s">
        <v>2741</v>
      </c>
      <c r="I987">
        <v>701.47500000000002</v>
      </c>
    </row>
    <row r="988" spans="1:9" x14ac:dyDescent="0.25">
      <c r="A988" t="s">
        <v>2742</v>
      </c>
      <c r="B988">
        <v>13110</v>
      </c>
      <c r="C988" s="2">
        <f t="shared" si="108"/>
        <v>44405</v>
      </c>
      <c r="D988" s="1">
        <f>TIMEVALUE("16:20:08")</f>
        <v>0.68064814814814811</v>
      </c>
      <c r="E988" s="2">
        <f t="shared" si="109"/>
        <v>44405</v>
      </c>
      <c r="F988" s="1">
        <f>TIMEVALUE("16:21:25")</f>
        <v>0.68153935185185188</v>
      </c>
      <c r="G988" t="s">
        <v>2186</v>
      </c>
      <c r="H988" t="s">
        <v>2743</v>
      </c>
      <c r="I988">
        <v>701.44600000000003</v>
      </c>
    </row>
    <row r="989" spans="1:9" x14ac:dyDescent="0.25">
      <c r="A989" t="s">
        <v>2744</v>
      </c>
      <c r="B989">
        <v>13110</v>
      </c>
      <c r="C989" s="2">
        <f t="shared" ref="C989:C996" si="110">DATEVALUE("2025-07-30")</f>
        <v>44406</v>
      </c>
      <c r="D989" s="1">
        <f>TIMEVALUE("07:35:19")</f>
        <v>0.31619212962962961</v>
      </c>
      <c r="E989" s="2">
        <f t="shared" ref="E989:E996" si="111">DATEVALUE("2025-07-30")</f>
        <v>44406</v>
      </c>
      <c r="F989" s="1">
        <f>TIMEVALUE("07:38:44")</f>
        <v>0.3185648148148148</v>
      </c>
      <c r="G989" t="s">
        <v>2745</v>
      </c>
      <c r="H989" t="s">
        <v>2746</v>
      </c>
      <c r="I989">
        <v>700.67</v>
      </c>
    </row>
    <row r="990" spans="1:9" x14ac:dyDescent="0.25">
      <c r="A990" t="s">
        <v>2747</v>
      </c>
      <c r="B990">
        <v>13110</v>
      </c>
      <c r="C990" s="2">
        <f t="shared" si="110"/>
        <v>44406</v>
      </c>
      <c r="D990" s="1">
        <f>TIMEVALUE("07:41:19")</f>
        <v>0.32035879629629632</v>
      </c>
      <c r="E990" s="2">
        <f t="shared" si="111"/>
        <v>44406</v>
      </c>
      <c r="F990" s="1">
        <f>TIMEVALUE("07:44:26")</f>
        <v>0.32252314814814814</v>
      </c>
      <c r="G990" t="s">
        <v>2662</v>
      </c>
      <c r="H990" t="s">
        <v>2748</v>
      </c>
      <c r="I990">
        <v>700.29300000000001</v>
      </c>
    </row>
    <row r="991" spans="1:9" x14ac:dyDescent="0.25">
      <c r="A991" t="s">
        <v>2749</v>
      </c>
      <c r="B991">
        <v>13110</v>
      </c>
      <c r="C991" s="2">
        <f t="shared" si="110"/>
        <v>44406</v>
      </c>
      <c r="D991" s="1">
        <f>TIMEVALUE("07:45:55")</f>
        <v>0.32355324074074077</v>
      </c>
      <c r="E991" s="2">
        <f t="shared" si="111"/>
        <v>44406</v>
      </c>
      <c r="F991" s="1">
        <f>TIMEVALUE("07:56:46")</f>
        <v>0.33108796296296295</v>
      </c>
      <c r="G991" t="s">
        <v>1143</v>
      </c>
      <c r="H991" t="s">
        <v>2750</v>
      </c>
      <c r="I991">
        <v>699.82899999999995</v>
      </c>
    </row>
    <row r="992" spans="1:9" x14ac:dyDescent="0.25">
      <c r="A992" t="s">
        <v>2751</v>
      </c>
      <c r="B992">
        <v>13110</v>
      </c>
      <c r="C992" s="2">
        <f t="shared" si="110"/>
        <v>44406</v>
      </c>
      <c r="D992" s="1">
        <f>TIMEVALUE("07:57:57")</f>
        <v>0.3319097222222222</v>
      </c>
      <c r="E992" s="2">
        <f t="shared" si="111"/>
        <v>44406</v>
      </c>
      <c r="F992" s="1">
        <f>TIMEVALUE("08:05:52")</f>
        <v>0.33740740740740743</v>
      </c>
      <c r="G992" t="s">
        <v>1333</v>
      </c>
      <c r="H992" t="s">
        <v>149</v>
      </c>
      <c r="I992">
        <v>700.15499999999997</v>
      </c>
    </row>
    <row r="993" spans="1:9" x14ac:dyDescent="0.25">
      <c r="A993" t="s">
        <v>2752</v>
      </c>
      <c r="B993">
        <v>13110</v>
      </c>
      <c r="C993" s="2">
        <f t="shared" si="110"/>
        <v>44406</v>
      </c>
      <c r="D993" s="1">
        <f>TIMEVALUE("08:07:42")</f>
        <v>0.33868055555555554</v>
      </c>
      <c r="E993" s="2">
        <f t="shared" si="111"/>
        <v>44406</v>
      </c>
      <c r="F993" s="1">
        <f>TIMEVALUE("08:09:37")</f>
        <v>0.34001157407407406</v>
      </c>
      <c r="G993" t="s">
        <v>526</v>
      </c>
      <c r="H993" t="s">
        <v>2728</v>
      </c>
      <c r="I993">
        <v>699.05700000000002</v>
      </c>
    </row>
    <row r="994" spans="1:9" x14ac:dyDescent="0.25">
      <c r="A994" t="s">
        <v>2753</v>
      </c>
      <c r="B994">
        <v>13110</v>
      </c>
      <c r="C994" s="2">
        <f t="shared" si="110"/>
        <v>44406</v>
      </c>
      <c r="D994" s="1">
        <f>TIMEVALUE("08:10:38")</f>
        <v>0.3407175925925926</v>
      </c>
      <c r="E994" s="2">
        <f t="shared" si="111"/>
        <v>44406</v>
      </c>
      <c r="F994" s="1">
        <f>TIMEVALUE("08:12:48")</f>
        <v>0.34222222222222221</v>
      </c>
      <c r="G994" t="s">
        <v>496</v>
      </c>
      <c r="H994" t="s">
        <v>2754</v>
      </c>
      <c r="I994">
        <v>698.61099999999999</v>
      </c>
    </row>
    <row r="995" spans="1:9" x14ac:dyDescent="0.25">
      <c r="A995" t="s">
        <v>2755</v>
      </c>
      <c r="B995">
        <v>13110</v>
      </c>
      <c r="C995" s="2">
        <f t="shared" si="110"/>
        <v>44406</v>
      </c>
      <c r="D995" s="1">
        <f>TIMEVALUE("08:13:57")</f>
        <v>0.34302083333333333</v>
      </c>
      <c r="E995" s="2">
        <f t="shared" si="111"/>
        <v>44406</v>
      </c>
      <c r="F995" s="1">
        <f>TIMEVALUE("08:15:57")</f>
        <v>0.34440972222222221</v>
      </c>
      <c r="G995" t="s">
        <v>2756</v>
      </c>
      <c r="H995" t="s">
        <v>2757</v>
      </c>
      <c r="I995">
        <v>698.17499999999995</v>
      </c>
    </row>
    <row r="996" spans="1:9" x14ac:dyDescent="0.25">
      <c r="A996" t="s">
        <v>2758</v>
      </c>
      <c r="B996">
        <v>13110</v>
      </c>
      <c r="C996" s="2">
        <f t="shared" si="110"/>
        <v>44406</v>
      </c>
      <c r="D996" s="1">
        <f>TIMEVALUE("08:17:13")</f>
        <v>0.34528935185185183</v>
      </c>
      <c r="E996" s="2">
        <f t="shared" si="111"/>
        <v>44406</v>
      </c>
      <c r="F996" s="1">
        <f>TIMEVALUE("08:21:45")</f>
        <v>0.34843750000000001</v>
      </c>
      <c r="G996" t="s">
        <v>2118</v>
      </c>
      <c r="H996" t="s">
        <v>2759</v>
      </c>
      <c r="I996">
        <v>697.80200000000002</v>
      </c>
    </row>
    <row r="997" spans="1:9" x14ac:dyDescent="0.25">
      <c r="A997" t="s">
        <v>2760</v>
      </c>
      <c r="B997">
        <v>13110</v>
      </c>
      <c r="C997" s="2">
        <f>DATEVALUE("2025-07-29")</f>
        <v>44405</v>
      </c>
      <c r="D997" s="1">
        <f>TIMEVALUE("15:54:11")</f>
        <v>0.66262731481481485</v>
      </c>
      <c r="E997" s="2">
        <f>DATEVALUE("2025-07-29")</f>
        <v>44405</v>
      </c>
      <c r="F997" s="1">
        <f>TIMEVALUE("15:56:29")</f>
        <v>0.66422453703703699</v>
      </c>
      <c r="G997" t="s">
        <v>2323</v>
      </c>
      <c r="H997" t="s">
        <v>2761</v>
      </c>
      <c r="I997">
        <v>697.33699999999999</v>
      </c>
    </row>
    <row r="998" spans="1:9" x14ac:dyDescent="0.25">
      <c r="A998" t="s">
        <v>2762</v>
      </c>
      <c r="B998">
        <v>13119</v>
      </c>
      <c r="C998" s="2">
        <f t="shared" ref="C998:C1005" si="112">DATEVALUE("2025-04-12")</f>
        <v>44297</v>
      </c>
      <c r="D998" s="1">
        <f>TIMEVALUE("08:24:10")</f>
        <v>0.35011574074074076</v>
      </c>
      <c r="E998" s="2">
        <f t="shared" ref="E998:E1005" si="113">DATEVALUE("2025-04-12")</f>
        <v>44297</v>
      </c>
      <c r="F998" s="1">
        <f>TIMEVALUE("08:37:22")</f>
        <v>0.35928240740740741</v>
      </c>
      <c r="G998" t="s">
        <v>2763</v>
      </c>
      <c r="H998" t="s">
        <v>2764</v>
      </c>
      <c r="I998">
        <v>707.02300000000002</v>
      </c>
    </row>
    <row r="999" spans="1:9" x14ac:dyDescent="0.25">
      <c r="A999" t="s">
        <v>2765</v>
      </c>
      <c r="B999">
        <v>13119</v>
      </c>
      <c r="C999" s="2">
        <f t="shared" si="112"/>
        <v>44297</v>
      </c>
      <c r="D999" s="1">
        <f>TIMEVALUE("08:41:23")</f>
        <v>0.36207175925925927</v>
      </c>
      <c r="E999" s="2">
        <f t="shared" si="113"/>
        <v>44297</v>
      </c>
      <c r="F999" s="1">
        <f>TIMEVALUE("08:42:00")</f>
        <v>0.36249999999999999</v>
      </c>
      <c r="G999" t="s">
        <v>566</v>
      </c>
      <c r="H999" t="s">
        <v>2766</v>
      </c>
      <c r="I999">
        <v>706.726</v>
      </c>
    </row>
    <row r="1000" spans="1:9" x14ac:dyDescent="0.25">
      <c r="A1000" t="s">
        <v>2767</v>
      </c>
      <c r="B1000">
        <v>13119</v>
      </c>
      <c r="C1000" s="2">
        <f t="shared" si="112"/>
        <v>44297</v>
      </c>
      <c r="D1000" s="1">
        <f>TIMEVALUE("08:44:37")</f>
        <v>0.36431712962962964</v>
      </c>
      <c r="E1000" s="2">
        <f t="shared" si="113"/>
        <v>44297</v>
      </c>
      <c r="F1000" s="1">
        <f>TIMEVALUE("08:45:53")</f>
        <v>0.36519675925925926</v>
      </c>
      <c r="G1000" t="s">
        <v>352</v>
      </c>
      <c r="H1000" t="s">
        <v>2768</v>
      </c>
      <c r="I1000">
        <v>706.35799999999995</v>
      </c>
    </row>
    <row r="1001" spans="1:9" x14ac:dyDescent="0.25">
      <c r="A1001" t="s">
        <v>2769</v>
      </c>
      <c r="B1001">
        <v>13119</v>
      </c>
      <c r="C1001" s="2">
        <f t="shared" si="112"/>
        <v>44297</v>
      </c>
      <c r="D1001" s="1">
        <f>TIMEVALUE("08:47:59")</f>
        <v>0.3666550925925926</v>
      </c>
      <c r="E1001" s="2">
        <f t="shared" si="113"/>
        <v>44297</v>
      </c>
      <c r="F1001" s="1">
        <f>TIMEVALUE("08:49:15")</f>
        <v>0.36753472222222222</v>
      </c>
      <c r="G1001" t="s">
        <v>352</v>
      </c>
      <c r="H1001" t="s">
        <v>2770</v>
      </c>
      <c r="I1001">
        <v>705.93600000000004</v>
      </c>
    </row>
    <row r="1002" spans="1:9" x14ac:dyDescent="0.25">
      <c r="A1002" t="s">
        <v>2771</v>
      </c>
      <c r="B1002">
        <v>13119</v>
      </c>
      <c r="C1002" s="2">
        <f t="shared" si="112"/>
        <v>44297</v>
      </c>
      <c r="D1002" s="1">
        <f>TIMEVALUE("08:51:30")</f>
        <v>0.36909722222222224</v>
      </c>
      <c r="E1002" s="2">
        <f t="shared" si="113"/>
        <v>44297</v>
      </c>
      <c r="F1002" s="1">
        <f>TIMEVALUE("08:53:43")</f>
        <v>0.37063657407407408</v>
      </c>
      <c r="G1002" t="s">
        <v>560</v>
      </c>
      <c r="H1002" t="s">
        <v>2772</v>
      </c>
      <c r="I1002">
        <v>705.577</v>
      </c>
    </row>
    <row r="1003" spans="1:9" x14ac:dyDescent="0.25">
      <c r="A1003" t="s">
        <v>2773</v>
      </c>
      <c r="B1003">
        <v>13119</v>
      </c>
      <c r="C1003" s="2">
        <f t="shared" si="112"/>
        <v>44297</v>
      </c>
      <c r="D1003" s="1">
        <f>TIMEVALUE("08:55:41")</f>
        <v>0.37200231481481483</v>
      </c>
      <c r="E1003" s="2">
        <f t="shared" si="113"/>
        <v>44297</v>
      </c>
      <c r="F1003" s="1">
        <f>TIMEVALUE("08:56:35")</f>
        <v>0.37262731481481481</v>
      </c>
      <c r="G1003" t="s">
        <v>2775</v>
      </c>
      <c r="H1003" t="s">
        <v>2776</v>
      </c>
      <c r="I1003">
        <v>705.22900000000004</v>
      </c>
    </row>
    <row r="1004" spans="1:9" x14ac:dyDescent="0.25">
      <c r="A1004" t="s">
        <v>2777</v>
      </c>
      <c r="B1004">
        <v>13119</v>
      </c>
      <c r="C1004" s="2">
        <f t="shared" si="112"/>
        <v>44297</v>
      </c>
      <c r="D1004" s="1">
        <f>TIMEVALUE("08:59:28")</f>
        <v>0.37462962962962965</v>
      </c>
      <c r="E1004" s="2">
        <f t="shared" si="113"/>
        <v>44297</v>
      </c>
      <c r="F1004" s="1">
        <f>TIMEVALUE("09:00:18")</f>
        <v>0.37520833333333331</v>
      </c>
      <c r="G1004" t="s">
        <v>2778</v>
      </c>
      <c r="H1004" t="s">
        <v>2779</v>
      </c>
      <c r="I1004">
        <v>704.83199999999999</v>
      </c>
    </row>
    <row r="1005" spans="1:9" x14ac:dyDescent="0.25">
      <c r="A1005" t="s">
        <v>2780</v>
      </c>
      <c r="B1005">
        <v>13119</v>
      </c>
      <c r="C1005" s="2">
        <f t="shared" si="112"/>
        <v>44297</v>
      </c>
      <c r="D1005" s="1">
        <f>TIMEVALUE("09:02:27")</f>
        <v>0.37670138888888888</v>
      </c>
      <c r="E1005" s="2">
        <f t="shared" si="113"/>
        <v>44297</v>
      </c>
      <c r="F1005" s="1">
        <f>TIMEVALUE("09:08:40")</f>
        <v>0.38101851851851853</v>
      </c>
      <c r="G1005" t="s">
        <v>2782</v>
      </c>
      <c r="H1005" t="s">
        <v>2783</v>
      </c>
      <c r="I1005">
        <v>704.80799999999999</v>
      </c>
    </row>
    <row r="1006" spans="1:9" x14ac:dyDescent="0.25">
      <c r="A1006" t="s">
        <v>2780</v>
      </c>
      <c r="B1006">
        <v>13119</v>
      </c>
      <c r="C1006" s="2">
        <f>DATEVALUE("2025-08-05")</f>
        <v>44412</v>
      </c>
      <c r="D1006" s="1">
        <f>TIMEVALUE("15:11:21")</f>
        <v>0.63288194444444446</v>
      </c>
      <c r="E1006" s="2">
        <f>DATEVALUE("2025-08-05")</f>
        <v>44412</v>
      </c>
      <c r="F1006" s="1">
        <f>TIMEVALUE("15:11:21")</f>
        <v>0.63288194444444446</v>
      </c>
      <c r="G1006" t="s">
        <v>162</v>
      </c>
      <c r="H1006" t="s">
        <v>163</v>
      </c>
      <c r="I1006">
        <v>98765432.099000007</v>
      </c>
    </row>
    <row r="1007" spans="1:9" x14ac:dyDescent="0.25">
      <c r="A1007" t="s">
        <v>2784</v>
      </c>
      <c r="B1007">
        <v>13119</v>
      </c>
      <c r="C1007" s="2">
        <f t="shared" ref="C1007:C1034" si="114">DATEVALUE("2025-04-12")</f>
        <v>44297</v>
      </c>
      <c r="D1007" s="1">
        <f>TIMEVALUE("09:11:35")</f>
        <v>0.3830439814814815</v>
      </c>
      <c r="E1007" s="2">
        <f t="shared" ref="E1007:E1034" si="115">DATEVALUE("2025-04-12")</f>
        <v>44297</v>
      </c>
      <c r="F1007" s="1">
        <f>TIMEVALUE("09:12:43")</f>
        <v>0.38383101851851853</v>
      </c>
      <c r="G1007" t="s">
        <v>439</v>
      </c>
      <c r="H1007" t="s">
        <v>2785</v>
      </c>
      <c r="I1007">
        <v>704.10400000000004</v>
      </c>
    </row>
    <row r="1008" spans="1:9" x14ac:dyDescent="0.25">
      <c r="A1008" t="s">
        <v>2786</v>
      </c>
      <c r="B1008">
        <v>13119</v>
      </c>
      <c r="C1008" s="2">
        <f t="shared" si="114"/>
        <v>44297</v>
      </c>
      <c r="D1008" s="1">
        <f>TIMEVALUE("09:14:37")</f>
        <v>0.38515046296296296</v>
      </c>
      <c r="E1008" s="2">
        <f t="shared" si="115"/>
        <v>44297</v>
      </c>
      <c r="F1008" s="1">
        <f>TIMEVALUE("09:16:39")</f>
        <v>0.38656249999999998</v>
      </c>
      <c r="G1008" t="s">
        <v>2264</v>
      </c>
      <c r="H1008" t="s">
        <v>2787</v>
      </c>
      <c r="I1008">
        <v>703.72799999999995</v>
      </c>
    </row>
    <row r="1009" spans="1:9" x14ac:dyDescent="0.25">
      <c r="A1009" t="s">
        <v>2788</v>
      </c>
      <c r="B1009">
        <v>13119</v>
      </c>
      <c r="C1009" s="2">
        <f t="shared" si="114"/>
        <v>44297</v>
      </c>
      <c r="D1009" s="1">
        <f>TIMEVALUE("09:18:39")</f>
        <v>0.38795138888888892</v>
      </c>
      <c r="E1009" s="2">
        <f t="shared" si="115"/>
        <v>44297</v>
      </c>
      <c r="F1009" s="1">
        <f>TIMEVALUE("09:24:39")</f>
        <v>0.39211805555555557</v>
      </c>
      <c r="G1009" t="s">
        <v>862</v>
      </c>
      <c r="H1009" t="s">
        <v>2789</v>
      </c>
      <c r="I1009">
        <v>702.37699999999995</v>
      </c>
    </row>
    <row r="1010" spans="1:9" x14ac:dyDescent="0.25">
      <c r="A1010" t="s">
        <v>2790</v>
      </c>
      <c r="B1010">
        <v>13119</v>
      </c>
      <c r="C1010" s="2">
        <f t="shared" si="114"/>
        <v>44297</v>
      </c>
      <c r="D1010" s="1">
        <f>TIMEVALUE("08:16:12")</f>
        <v>0.34458333333333335</v>
      </c>
      <c r="E1010" s="2">
        <f t="shared" si="115"/>
        <v>44297</v>
      </c>
      <c r="F1010" s="1">
        <f>TIMEVALUE("08:17:52")</f>
        <v>0.34574074074074074</v>
      </c>
      <c r="G1010" t="s">
        <v>2791</v>
      </c>
      <c r="H1010" t="s">
        <v>2792</v>
      </c>
      <c r="I1010">
        <v>702.77</v>
      </c>
    </row>
    <row r="1011" spans="1:9" x14ac:dyDescent="0.25">
      <c r="A1011" t="s">
        <v>2793</v>
      </c>
      <c r="B1011">
        <v>13119</v>
      </c>
      <c r="C1011" s="2">
        <f t="shared" si="114"/>
        <v>44297</v>
      </c>
      <c r="D1011" s="1">
        <f>TIMEVALUE("10:23:54")</f>
        <v>0.43326388888888889</v>
      </c>
      <c r="E1011" s="2">
        <f t="shared" si="115"/>
        <v>44297</v>
      </c>
      <c r="F1011" s="1">
        <f>TIMEVALUE("10:29:28")</f>
        <v>0.43712962962962965</v>
      </c>
      <c r="G1011" t="s">
        <v>212</v>
      </c>
      <c r="H1011" t="s">
        <v>2794</v>
      </c>
      <c r="I1011">
        <v>706.23599999999999</v>
      </c>
    </row>
    <row r="1012" spans="1:9" x14ac:dyDescent="0.25">
      <c r="A1012" t="s">
        <v>2795</v>
      </c>
      <c r="B1012">
        <v>13119</v>
      </c>
      <c r="C1012" s="2">
        <f t="shared" si="114"/>
        <v>44297</v>
      </c>
      <c r="D1012" s="1">
        <f>TIMEVALUE("10:31:39")</f>
        <v>0.43864583333333335</v>
      </c>
      <c r="E1012" s="2">
        <f t="shared" si="115"/>
        <v>44297</v>
      </c>
      <c r="F1012" s="1">
        <f>TIMEVALUE("10:38:54")</f>
        <v>0.44368055555555558</v>
      </c>
      <c r="G1012" t="s">
        <v>2796</v>
      </c>
      <c r="H1012" t="s">
        <v>2797</v>
      </c>
      <c r="I1012">
        <v>705.91700000000003</v>
      </c>
    </row>
    <row r="1013" spans="1:9" x14ac:dyDescent="0.25">
      <c r="A1013" t="s">
        <v>2798</v>
      </c>
      <c r="B1013">
        <v>13119</v>
      </c>
      <c r="C1013" s="2">
        <f t="shared" si="114"/>
        <v>44297</v>
      </c>
      <c r="D1013" s="1">
        <f>TIMEVALUE("10:42:59")</f>
        <v>0.44651620370370371</v>
      </c>
      <c r="E1013" s="2">
        <f t="shared" si="115"/>
        <v>44297</v>
      </c>
      <c r="F1013" s="1">
        <f>TIMEVALUE("10:44:41")</f>
        <v>0.44769675925925928</v>
      </c>
      <c r="G1013" t="s">
        <v>236</v>
      </c>
      <c r="H1013" t="s">
        <v>2799</v>
      </c>
      <c r="I1013">
        <v>705.32799999999997</v>
      </c>
    </row>
    <row r="1014" spans="1:9" x14ac:dyDescent="0.25">
      <c r="A1014" t="s">
        <v>2800</v>
      </c>
      <c r="B1014">
        <v>13119</v>
      </c>
      <c r="C1014" s="2">
        <f t="shared" si="114"/>
        <v>44297</v>
      </c>
      <c r="D1014" s="1">
        <f>TIMEVALUE("10:46:38")</f>
        <v>0.44905092592592594</v>
      </c>
      <c r="E1014" s="2">
        <f t="shared" si="115"/>
        <v>44297</v>
      </c>
      <c r="F1014" s="1">
        <f>TIMEVALUE("10:48:37")</f>
        <v>0.45042824074074073</v>
      </c>
      <c r="G1014" t="s">
        <v>785</v>
      </c>
      <c r="H1014" t="s">
        <v>2801</v>
      </c>
      <c r="I1014">
        <v>704.95600000000002</v>
      </c>
    </row>
    <row r="1015" spans="1:9" x14ac:dyDescent="0.25">
      <c r="A1015" t="s">
        <v>2802</v>
      </c>
      <c r="B1015">
        <v>13119</v>
      </c>
      <c r="C1015" s="2">
        <f t="shared" si="114"/>
        <v>44297</v>
      </c>
      <c r="D1015" s="1">
        <f>TIMEVALUE("10:50:38")</f>
        <v>0.4518287037037037</v>
      </c>
      <c r="E1015" s="2">
        <f t="shared" si="115"/>
        <v>44297</v>
      </c>
      <c r="F1015" s="1">
        <f>TIMEVALUE("10:52:44")</f>
        <v>0.45328703703703704</v>
      </c>
      <c r="G1015" t="s">
        <v>2803</v>
      </c>
      <c r="H1015" t="s">
        <v>2804</v>
      </c>
      <c r="I1015">
        <v>704.52700000000004</v>
      </c>
    </row>
    <row r="1016" spans="1:9" x14ac:dyDescent="0.25">
      <c r="A1016" t="s">
        <v>2805</v>
      </c>
      <c r="B1016">
        <v>13119</v>
      </c>
      <c r="C1016" s="2">
        <f t="shared" si="114"/>
        <v>44297</v>
      </c>
      <c r="D1016" s="1">
        <f>TIMEVALUE("10:54:35")</f>
        <v>0.45457175925925924</v>
      </c>
      <c r="E1016" s="2">
        <f t="shared" si="115"/>
        <v>44297</v>
      </c>
      <c r="F1016" s="1">
        <f>TIMEVALUE("10:56:37")</f>
        <v>0.45598379629629632</v>
      </c>
      <c r="G1016" t="s">
        <v>2264</v>
      </c>
      <c r="H1016" t="s">
        <v>2806</v>
      </c>
      <c r="I1016">
        <v>704.14800000000002</v>
      </c>
    </row>
    <row r="1017" spans="1:9" x14ac:dyDescent="0.25">
      <c r="A1017" t="s">
        <v>2807</v>
      </c>
      <c r="B1017">
        <v>13119</v>
      </c>
      <c r="C1017" s="2">
        <f t="shared" si="114"/>
        <v>44297</v>
      </c>
      <c r="D1017" s="1">
        <f>TIMEVALUE("10:58:58")</f>
        <v>0.45761574074074074</v>
      </c>
      <c r="E1017" s="2">
        <f t="shared" si="115"/>
        <v>44297</v>
      </c>
      <c r="F1017" s="1">
        <f>TIMEVALUE("11:01:16")</f>
        <v>0.45921296296296299</v>
      </c>
      <c r="G1017" t="s">
        <v>2323</v>
      </c>
      <c r="H1017" t="s">
        <v>2808</v>
      </c>
      <c r="I1017">
        <v>703.77200000000005</v>
      </c>
    </row>
    <row r="1018" spans="1:9" x14ac:dyDescent="0.25">
      <c r="A1018" t="s">
        <v>2809</v>
      </c>
      <c r="B1018">
        <v>13119</v>
      </c>
      <c r="C1018" s="2">
        <f t="shared" si="114"/>
        <v>44297</v>
      </c>
      <c r="D1018" s="1">
        <f>TIMEVALUE("11:03:18")</f>
        <v>0.46062500000000001</v>
      </c>
      <c r="E1018" s="2">
        <f t="shared" si="115"/>
        <v>44297</v>
      </c>
      <c r="F1018" s="1">
        <f>TIMEVALUE("11:04:38")</f>
        <v>0.46155092592592595</v>
      </c>
      <c r="G1018" t="s">
        <v>2647</v>
      </c>
      <c r="H1018" t="s">
        <v>2810</v>
      </c>
      <c r="I1018">
        <v>703.31899999999996</v>
      </c>
    </row>
    <row r="1019" spans="1:9" x14ac:dyDescent="0.25">
      <c r="A1019" t="s">
        <v>2811</v>
      </c>
      <c r="B1019">
        <v>13119</v>
      </c>
      <c r="C1019" s="2">
        <f t="shared" si="114"/>
        <v>44297</v>
      </c>
      <c r="D1019" s="1">
        <f>TIMEVALUE("11:06:54")</f>
        <v>0.46312500000000001</v>
      </c>
      <c r="E1019" s="2">
        <f t="shared" si="115"/>
        <v>44297</v>
      </c>
      <c r="F1019" s="1">
        <f>TIMEVALUE("11:08:09")</f>
        <v>0.46399305555555553</v>
      </c>
      <c r="G1019" t="s">
        <v>2235</v>
      </c>
      <c r="H1019" t="s">
        <v>2812</v>
      </c>
      <c r="I1019">
        <v>703.00800000000004</v>
      </c>
    </row>
    <row r="1020" spans="1:9" x14ac:dyDescent="0.25">
      <c r="A1020" t="s">
        <v>2813</v>
      </c>
      <c r="B1020">
        <v>13119</v>
      </c>
      <c r="C1020" s="2">
        <f t="shared" si="114"/>
        <v>44297</v>
      </c>
      <c r="D1020" s="1">
        <f>TIMEVALUE("11:16:33")</f>
        <v>0.46982638888888889</v>
      </c>
      <c r="E1020" s="2">
        <f t="shared" si="115"/>
        <v>44297</v>
      </c>
      <c r="F1020" s="1">
        <f>TIMEVALUE("11:18:44")</f>
        <v>0.47134259259259259</v>
      </c>
      <c r="G1020" t="s">
        <v>340</v>
      </c>
      <c r="H1020" t="s">
        <v>2814</v>
      </c>
      <c r="I1020">
        <v>707.48500000000001</v>
      </c>
    </row>
    <row r="1021" spans="1:9" x14ac:dyDescent="0.25">
      <c r="A1021" t="s">
        <v>2815</v>
      </c>
      <c r="B1021">
        <v>13119</v>
      </c>
      <c r="C1021" s="2">
        <f t="shared" si="114"/>
        <v>44297</v>
      </c>
      <c r="D1021" s="1">
        <f>TIMEVALUE("11:29:05")</f>
        <v>0.4785300925925926</v>
      </c>
      <c r="E1021" s="2">
        <f t="shared" si="115"/>
        <v>44297</v>
      </c>
      <c r="F1021" s="1">
        <f>TIMEVALUE("11:29:42")</f>
        <v>0.47895833333333332</v>
      </c>
      <c r="G1021" t="s">
        <v>566</v>
      </c>
      <c r="H1021" t="s">
        <v>2816</v>
      </c>
      <c r="I1021">
        <v>707.10299999999995</v>
      </c>
    </row>
    <row r="1022" spans="1:9" x14ac:dyDescent="0.25">
      <c r="A1022" t="s">
        <v>2817</v>
      </c>
      <c r="B1022">
        <v>13119</v>
      </c>
      <c r="C1022" s="2">
        <f t="shared" si="114"/>
        <v>44297</v>
      </c>
      <c r="D1022" s="1">
        <f>TIMEVALUE("11:39:59")</f>
        <v>0.48609953703703701</v>
      </c>
      <c r="E1022" s="2">
        <f t="shared" si="115"/>
        <v>44297</v>
      </c>
      <c r="F1022" s="1">
        <f>TIMEVALUE("11:40:46")</f>
        <v>0.4866435185185185</v>
      </c>
      <c r="G1022" t="s">
        <v>2639</v>
      </c>
      <c r="H1022" t="s">
        <v>2818</v>
      </c>
      <c r="I1022">
        <v>706.73400000000004</v>
      </c>
    </row>
    <row r="1023" spans="1:9" x14ac:dyDescent="0.25">
      <c r="A1023" t="s">
        <v>2819</v>
      </c>
      <c r="B1023">
        <v>13119</v>
      </c>
      <c r="C1023" s="2">
        <f t="shared" si="114"/>
        <v>44297</v>
      </c>
      <c r="D1023" s="1">
        <f>TIMEVALUE("11:42:48")</f>
        <v>0.48805555555555558</v>
      </c>
      <c r="E1023" s="2">
        <f t="shared" si="115"/>
        <v>44297</v>
      </c>
      <c r="F1023" s="1">
        <f>TIMEVALUE("11:48:13")</f>
        <v>0.49181712962962965</v>
      </c>
      <c r="G1023" t="s">
        <v>1955</v>
      </c>
      <c r="H1023" t="s">
        <v>338</v>
      </c>
      <c r="I1023">
        <v>706.20799999999997</v>
      </c>
    </row>
    <row r="1024" spans="1:9" x14ac:dyDescent="0.25">
      <c r="A1024" t="s">
        <v>2820</v>
      </c>
      <c r="B1024">
        <v>13119</v>
      </c>
      <c r="C1024" s="2">
        <f t="shared" si="114"/>
        <v>44297</v>
      </c>
      <c r="D1024" s="1">
        <f>TIMEVALUE("11:50:43")</f>
        <v>0.49355324074074075</v>
      </c>
      <c r="E1024" s="2">
        <f t="shared" si="115"/>
        <v>44297</v>
      </c>
      <c r="F1024" s="1">
        <f>TIMEVALUE("11:58:15")</f>
        <v>0.4987847222222222</v>
      </c>
      <c r="G1024" t="s">
        <v>2821</v>
      </c>
      <c r="H1024" t="s">
        <v>2822</v>
      </c>
      <c r="I1024">
        <v>705.86699999999996</v>
      </c>
    </row>
    <row r="1025" spans="1:9" x14ac:dyDescent="0.25">
      <c r="A1025" t="s">
        <v>2823</v>
      </c>
      <c r="B1025">
        <v>13119</v>
      </c>
      <c r="C1025" s="2">
        <f t="shared" si="114"/>
        <v>44297</v>
      </c>
      <c r="D1025" s="1">
        <f>TIMEVALUE("12:37:30")</f>
        <v>0.52604166666666663</v>
      </c>
      <c r="E1025" s="2">
        <f t="shared" si="115"/>
        <v>44297</v>
      </c>
      <c r="F1025" s="1">
        <f>TIMEVALUE("12:40:32")</f>
        <v>0.52814814814814814</v>
      </c>
      <c r="G1025" t="s">
        <v>2824</v>
      </c>
      <c r="H1025" t="s">
        <v>2825</v>
      </c>
      <c r="I1025">
        <v>705.35</v>
      </c>
    </row>
    <row r="1026" spans="1:9" x14ac:dyDescent="0.25">
      <c r="A1026" t="s">
        <v>2826</v>
      </c>
      <c r="B1026">
        <v>13119</v>
      </c>
      <c r="C1026" s="2">
        <f t="shared" si="114"/>
        <v>44297</v>
      </c>
      <c r="D1026" s="1">
        <f>TIMEVALUE("12:42:17")</f>
        <v>0.52936342592592589</v>
      </c>
      <c r="E1026" s="2">
        <f t="shared" si="115"/>
        <v>44297</v>
      </c>
      <c r="F1026" s="1">
        <f>TIMEVALUE("12:43:22")</f>
        <v>0.53011574074074075</v>
      </c>
      <c r="G1026" t="s">
        <v>2289</v>
      </c>
      <c r="H1026" t="s">
        <v>2827</v>
      </c>
      <c r="I1026">
        <v>705.02499999999998</v>
      </c>
    </row>
    <row r="1027" spans="1:9" x14ac:dyDescent="0.25">
      <c r="A1027" t="s">
        <v>2828</v>
      </c>
      <c r="B1027">
        <v>13119</v>
      </c>
      <c r="C1027" s="2">
        <f t="shared" si="114"/>
        <v>44297</v>
      </c>
      <c r="D1027" s="1">
        <f>TIMEVALUE("12:45:39")</f>
        <v>0.53170138888888885</v>
      </c>
      <c r="E1027" s="2">
        <f t="shared" si="115"/>
        <v>44297</v>
      </c>
      <c r="F1027" s="1">
        <f>TIMEVALUE("12:46:42")</f>
        <v>0.53243055555555552</v>
      </c>
      <c r="G1027" t="s">
        <v>346</v>
      </c>
      <c r="H1027" t="s">
        <v>353</v>
      </c>
      <c r="I1027">
        <v>704.52800000000002</v>
      </c>
    </row>
    <row r="1028" spans="1:9" x14ac:dyDescent="0.25">
      <c r="A1028" t="s">
        <v>2829</v>
      </c>
      <c r="B1028">
        <v>13119</v>
      </c>
      <c r="C1028" s="2">
        <f t="shared" si="114"/>
        <v>44297</v>
      </c>
      <c r="D1028" s="1">
        <f>TIMEVALUE("12:49:00")</f>
        <v>0.53402777777777777</v>
      </c>
      <c r="E1028" s="2">
        <f t="shared" si="115"/>
        <v>44297</v>
      </c>
      <c r="F1028" s="1">
        <f>TIMEVALUE("12:51:35")</f>
        <v>0.53582175925925923</v>
      </c>
      <c r="G1028" t="s">
        <v>446</v>
      </c>
      <c r="H1028" t="s">
        <v>2830</v>
      </c>
      <c r="I1028">
        <v>704.18600000000004</v>
      </c>
    </row>
    <row r="1029" spans="1:9" x14ac:dyDescent="0.25">
      <c r="A1029" t="s">
        <v>2831</v>
      </c>
      <c r="B1029">
        <v>13119</v>
      </c>
      <c r="C1029" s="2">
        <f t="shared" si="114"/>
        <v>44297</v>
      </c>
      <c r="D1029" s="1">
        <f>TIMEVALUE("12:54:09")</f>
        <v>0.53760416666666666</v>
      </c>
      <c r="E1029" s="2">
        <f t="shared" si="115"/>
        <v>44297</v>
      </c>
      <c r="F1029" s="1">
        <f>TIMEVALUE("12:56:53")</f>
        <v>0.53950231481481481</v>
      </c>
      <c r="G1029" t="s">
        <v>2832</v>
      </c>
      <c r="H1029" t="s">
        <v>2833</v>
      </c>
      <c r="I1029">
        <v>703.80200000000002</v>
      </c>
    </row>
    <row r="1030" spans="1:9" x14ac:dyDescent="0.25">
      <c r="A1030" t="s">
        <v>2834</v>
      </c>
      <c r="B1030">
        <v>13119</v>
      </c>
      <c r="C1030" s="2">
        <f t="shared" si="114"/>
        <v>44297</v>
      </c>
      <c r="D1030" s="1">
        <f>TIMEVALUE("13:02:32")</f>
        <v>0.54342592592592598</v>
      </c>
      <c r="E1030" s="2">
        <f t="shared" si="115"/>
        <v>44297</v>
      </c>
      <c r="F1030" s="1">
        <f>TIMEVALUE("13:08:09")</f>
        <v>0.54732638888888885</v>
      </c>
      <c r="G1030" t="s">
        <v>2488</v>
      </c>
      <c r="H1030" t="s">
        <v>2835</v>
      </c>
      <c r="I1030">
        <v>703.38099999999997</v>
      </c>
    </row>
    <row r="1031" spans="1:9" x14ac:dyDescent="0.25">
      <c r="A1031" t="s">
        <v>2836</v>
      </c>
      <c r="B1031">
        <v>13119</v>
      </c>
      <c r="C1031" s="2">
        <f t="shared" si="114"/>
        <v>44297</v>
      </c>
      <c r="D1031" s="1">
        <f>TIMEVALUE("13:13:07")</f>
        <v>0.55077546296296298</v>
      </c>
      <c r="E1031" s="2">
        <f t="shared" si="115"/>
        <v>44297</v>
      </c>
      <c r="F1031" s="1">
        <f>TIMEVALUE("13:14:02")</f>
        <v>0.55141203703703701</v>
      </c>
      <c r="G1031" t="s">
        <v>261</v>
      </c>
      <c r="H1031" t="s">
        <v>2837</v>
      </c>
      <c r="I1031">
        <v>703.01800000000003</v>
      </c>
    </row>
    <row r="1032" spans="1:9" x14ac:dyDescent="0.25">
      <c r="A1032" t="s">
        <v>2838</v>
      </c>
      <c r="B1032">
        <v>13119</v>
      </c>
      <c r="C1032" s="2">
        <f t="shared" si="114"/>
        <v>44297</v>
      </c>
      <c r="D1032" s="1">
        <f>TIMEVALUE("11:10:06")</f>
        <v>0.46534722222222225</v>
      </c>
      <c r="E1032" s="2">
        <f t="shared" si="115"/>
        <v>44297</v>
      </c>
      <c r="F1032" s="1">
        <f>TIMEVALUE("11:12:11")</f>
        <v>0.46679398148148149</v>
      </c>
      <c r="G1032" t="s">
        <v>640</v>
      </c>
      <c r="H1032" t="s">
        <v>2839</v>
      </c>
      <c r="I1032">
        <v>702.65099999999995</v>
      </c>
    </row>
    <row r="1033" spans="1:9" x14ac:dyDescent="0.25">
      <c r="A1033" t="s">
        <v>2840</v>
      </c>
      <c r="B1033">
        <v>13119</v>
      </c>
      <c r="C1033" s="2">
        <f t="shared" si="114"/>
        <v>44297</v>
      </c>
      <c r="D1033" s="1">
        <f>TIMEVALUE("13:22:51")</f>
        <v>0.55753472222222222</v>
      </c>
      <c r="E1033" s="2">
        <f t="shared" si="115"/>
        <v>44297</v>
      </c>
      <c r="F1033" s="1">
        <f>TIMEVALUE("13:29:16")</f>
        <v>0.56199074074074074</v>
      </c>
      <c r="G1033" t="s">
        <v>851</v>
      </c>
      <c r="H1033" t="s">
        <v>2841</v>
      </c>
      <c r="I1033">
        <v>707.798</v>
      </c>
    </row>
    <row r="1034" spans="1:9" x14ac:dyDescent="0.25">
      <c r="A1034" t="s">
        <v>2842</v>
      </c>
      <c r="B1034">
        <v>13119</v>
      </c>
      <c r="C1034" s="2">
        <f t="shared" si="114"/>
        <v>44297</v>
      </c>
      <c r="D1034" s="1">
        <f>TIMEVALUE("13:33:00")</f>
        <v>0.56458333333333333</v>
      </c>
      <c r="E1034" s="2">
        <f t="shared" si="115"/>
        <v>44297</v>
      </c>
      <c r="F1034" s="1">
        <f>TIMEVALUE("13:33:26")</f>
        <v>0.56488425925925922</v>
      </c>
      <c r="G1034" t="s">
        <v>2843</v>
      </c>
      <c r="H1034" t="s">
        <v>2844</v>
      </c>
      <c r="I1034">
        <v>707.452</v>
      </c>
    </row>
    <row r="1035" spans="1:9" x14ac:dyDescent="0.25">
      <c r="A1035" t="s">
        <v>2842</v>
      </c>
      <c r="B1035">
        <v>13119</v>
      </c>
      <c r="C1035" s="2">
        <f>DATEVALUE("2025-08-07")</f>
        <v>44414</v>
      </c>
      <c r="D1035" s="1">
        <f>TIMEVALUE("11:23:01")</f>
        <v>0.47431712962962963</v>
      </c>
      <c r="E1035" s="2">
        <f>DATEVALUE("2025-08-07")</f>
        <v>44414</v>
      </c>
      <c r="F1035" s="1">
        <f>TIMEVALUE("11:23:01")</f>
        <v>0.47431712962962963</v>
      </c>
      <c r="G1035" t="s">
        <v>162</v>
      </c>
      <c r="H1035" t="s">
        <v>163</v>
      </c>
      <c r="I1035">
        <v>98765432.099000007</v>
      </c>
    </row>
    <row r="1036" spans="1:9" x14ac:dyDescent="0.25">
      <c r="A1036" t="s">
        <v>2845</v>
      </c>
      <c r="B1036">
        <v>13119</v>
      </c>
      <c r="C1036" s="2">
        <f>DATEVALUE("2025-04-12")</f>
        <v>44297</v>
      </c>
      <c r="D1036" s="1">
        <f>TIMEVALUE("13:35:42")</f>
        <v>0.56645833333333329</v>
      </c>
      <c r="E1036" s="2">
        <f>DATEVALUE("2025-04-12")</f>
        <v>44297</v>
      </c>
      <c r="F1036" s="1">
        <f>TIMEVALUE("13:37:10")</f>
        <v>0.56747685185185182</v>
      </c>
      <c r="G1036" t="s">
        <v>2257</v>
      </c>
      <c r="H1036" t="s">
        <v>2846</v>
      </c>
      <c r="I1036">
        <v>707.00699999999995</v>
      </c>
    </row>
    <row r="1037" spans="1:9" x14ac:dyDescent="0.25">
      <c r="A1037" t="s">
        <v>2847</v>
      </c>
      <c r="B1037">
        <v>13119</v>
      </c>
      <c r="C1037" s="2">
        <f>DATEVALUE("2025-04-12")</f>
        <v>44297</v>
      </c>
      <c r="D1037" s="1">
        <f>TIMEVALUE("13:39:55")</f>
        <v>0.56938657407407411</v>
      </c>
      <c r="E1037" s="2">
        <f>DATEVALUE("2025-04-12")</f>
        <v>44297</v>
      </c>
      <c r="F1037" s="1">
        <f>TIMEVALUE("13:44:11")</f>
        <v>0.57234953703703706</v>
      </c>
      <c r="G1037" t="s">
        <v>1363</v>
      </c>
      <c r="H1037" t="s">
        <v>2849</v>
      </c>
      <c r="I1037">
        <v>706.57399999999996</v>
      </c>
    </row>
    <row r="1038" spans="1:9" x14ac:dyDescent="0.25">
      <c r="A1038" t="s">
        <v>2850</v>
      </c>
      <c r="B1038">
        <v>13119</v>
      </c>
      <c r="C1038" s="2">
        <f>DATEVALUE("2025-04-12")</f>
        <v>44297</v>
      </c>
      <c r="D1038" s="1">
        <f>TIMEVALUE("13:45:56")</f>
        <v>0.57356481481481481</v>
      </c>
      <c r="E1038" s="2">
        <f>DATEVALUE("2025-04-12")</f>
        <v>44297</v>
      </c>
      <c r="F1038" s="1">
        <f>TIMEVALUE("13:46:47")</f>
        <v>0.57415509259259256</v>
      </c>
      <c r="G1038" t="s">
        <v>994</v>
      </c>
      <c r="H1038" t="s">
        <v>2851</v>
      </c>
      <c r="I1038">
        <v>706.03700000000003</v>
      </c>
    </row>
    <row r="1039" spans="1:9" x14ac:dyDescent="0.25">
      <c r="A1039" t="s">
        <v>2852</v>
      </c>
      <c r="B1039">
        <v>13119</v>
      </c>
      <c r="C1039" s="2">
        <f>DATEVALUE("2025-04-12")</f>
        <v>44297</v>
      </c>
      <c r="D1039" s="1">
        <f>TIMEVALUE("13:48:52")</f>
        <v>0.57560185185185186</v>
      </c>
      <c r="E1039" s="2">
        <f>DATEVALUE("2025-04-12")</f>
        <v>44297</v>
      </c>
      <c r="F1039" s="1">
        <f>TIMEVALUE("13:55:50")</f>
        <v>0.58043981481481477</v>
      </c>
      <c r="G1039" t="s">
        <v>1775</v>
      </c>
      <c r="H1039" t="s">
        <v>2853</v>
      </c>
      <c r="I1039">
        <v>705.798</v>
      </c>
    </row>
    <row r="1040" spans="1:9" x14ac:dyDescent="0.25">
      <c r="A1040" t="s">
        <v>2852</v>
      </c>
      <c r="B1040">
        <v>13119</v>
      </c>
      <c r="C1040" s="2">
        <f>DATEVALUE("2025-08-05")</f>
        <v>44412</v>
      </c>
      <c r="D1040" s="1">
        <f>TIMEVALUE("15:23:09")</f>
        <v>0.64107638888888885</v>
      </c>
      <c r="E1040" s="2">
        <f>DATEVALUE("2025-08-05")</f>
        <v>44412</v>
      </c>
      <c r="F1040" s="1">
        <f>TIMEVALUE("15:23:09")</f>
        <v>0.64107638888888885</v>
      </c>
      <c r="G1040" t="s">
        <v>162</v>
      </c>
      <c r="H1040" t="s">
        <v>163</v>
      </c>
      <c r="I1040">
        <v>98765432.099000007</v>
      </c>
    </row>
    <row r="1041" spans="1:9" x14ac:dyDescent="0.25">
      <c r="A1041" t="s">
        <v>2854</v>
      </c>
      <c r="B1041">
        <v>13119</v>
      </c>
      <c r="C1041" s="2">
        <f>DATEVALUE("2025-04-12")</f>
        <v>44297</v>
      </c>
      <c r="D1041" s="1">
        <f>TIMEVALUE("14:00:05")</f>
        <v>0.58339120370370368</v>
      </c>
      <c r="E1041" s="2">
        <f>DATEVALUE("2025-04-12")</f>
        <v>44297</v>
      </c>
      <c r="F1041" s="1">
        <f>TIMEVALUE("14:01:26")</f>
        <v>0.58432870370370371</v>
      </c>
      <c r="G1041" t="s">
        <v>2244</v>
      </c>
      <c r="H1041" t="s">
        <v>2855</v>
      </c>
      <c r="I1041">
        <v>705.21500000000003</v>
      </c>
    </row>
    <row r="1042" spans="1:9" x14ac:dyDescent="0.25">
      <c r="A1042" t="s">
        <v>2856</v>
      </c>
      <c r="B1042">
        <v>13119</v>
      </c>
      <c r="C1042" s="2">
        <f>DATEVALUE("2025-04-12")</f>
        <v>44297</v>
      </c>
      <c r="D1042" s="1">
        <f>TIMEVALUE("14:03:21")</f>
        <v>0.58565972222222218</v>
      </c>
      <c r="E1042" s="2">
        <f>DATEVALUE("2025-04-12")</f>
        <v>44297</v>
      </c>
      <c r="F1042" s="1">
        <f>TIMEVALUE("14:04:22")</f>
        <v>0.58636574074074077</v>
      </c>
      <c r="G1042" t="s">
        <v>2334</v>
      </c>
      <c r="H1042" t="s">
        <v>2857</v>
      </c>
      <c r="I1042">
        <v>704.79300000000001</v>
      </c>
    </row>
    <row r="1043" spans="1:9" x14ac:dyDescent="0.25">
      <c r="A1043" t="s">
        <v>2858</v>
      </c>
      <c r="B1043">
        <v>13119</v>
      </c>
      <c r="C1043" s="2">
        <f>DATEVALUE("2025-04-12")</f>
        <v>44297</v>
      </c>
      <c r="D1043" s="1">
        <f>TIMEVALUE("14:06:33")</f>
        <v>0.58788194444444442</v>
      </c>
      <c r="E1043" s="2">
        <f>DATEVALUE("2025-04-12")</f>
        <v>44297</v>
      </c>
      <c r="F1043" s="1">
        <f>TIMEVALUE("14:08:41")</f>
        <v>0.58936342592592594</v>
      </c>
      <c r="G1043" t="s">
        <v>416</v>
      </c>
      <c r="H1043" t="s">
        <v>2859</v>
      </c>
      <c r="I1043">
        <v>704.35</v>
      </c>
    </row>
    <row r="1044" spans="1:9" x14ac:dyDescent="0.25">
      <c r="A1044" t="s">
        <v>2860</v>
      </c>
      <c r="B1044">
        <v>13110</v>
      </c>
      <c r="C1044" s="2">
        <f>DATEVALUE("2025-04-28")</f>
        <v>44313</v>
      </c>
      <c r="D1044" s="1">
        <f>TIMEVALUE("15:54:09")</f>
        <v>0.66260416666666666</v>
      </c>
      <c r="E1044" s="2">
        <f>DATEVALUE("2025-04-28")</f>
        <v>44313</v>
      </c>
      <c r="F1044" s="1">
        <f>TIMEVALUE("15:55:33")</f>
        <v>0.66357638888888892</v>
      </c>
      <c r="G1044" t="s">
        <v>2344</v>
      </c>
      <c r="H1044" t="s">
        <v>2861</v>
      </c>
      <c r="I1044">
        <v>699.327</v>
      </c>
    </row>
    <row r="1045" spans="1:9" x14ac:dyDescent="0.25">
      <c r="A1045" t="s">
        <v>2862</v>
      </c>
      <c r="B1045">
        <v>13119</v>
      </c>
      <c r="C1045" s="2">
        <f>DATEVALUE("2025-04-12")</f>
        <v>44297</v>
      </c>
      <c r="D1045" s="1">
        <f>TIMEVALUE("14:11:08")</f>
        <v>0.59106481481481477</v>
      </c>
      <c r="E1045" s="2">
        <f>DATEVALUE("2025-04-12")</f>
        <v>44297</v>
      </c>
      <c r="F1045" s="1">
        <f>TIMEVALUE("14:12:11")</f>
        <v>0.59179398148148143</v>
      </c>
      <c r="G1045" t="s">
        <v>346</v>
      </c>
      <c r="H1045" t="s">
        <v>2863</v>
      </c>
      <c r="I1045">
        <v>703.48800000000006</v>
      </c>
    </row>
    <row r="1046" spans="1:9" x14ac:dyDescent="0.25">
      <c r="A1046" t="s">
        <v>2864</v>
      </c>
      <c r="B1046">
        <v>13119</v>
      </c>
      <c r="C1046" s="2">
        <f>DATEVALUE("2025-04-12")</f>
        <v>44297</v>
      </c>
      <c r="D1046" s="1">
        <f>TIMEVALUE("14:14:01")</f>
        <v>0.5930671296296296</v>
      </c>
      <c r="E1046" s="2">
        <f>DATEVALUE("2025-04-12")</f>
        <v>44297</v>
      </c>
      <c r="F1046" s="1">
        <f>TIMEVALUE("14:15:23")</f>
        <v>0.59401620370370367</v>
      </c>
      <c r="G1046" t="s">
        <v>2206</v>
      </c>
      <c r="H1046" t="s">
        <v>2865</v>
      </c>
      <c r="I1046">
        <v>703.14499999999998</v>
      </c>
    </row>
    <row r="1047" spans="1:9" x14ac:dyDescent="0.25">
      <c r="A1047" t="s">
        <v>2866</v>
      </c>
      <c r="B1047">
        <v>13119</v>
      </c>
      <c r="C1047" s="2">
        <f>DATEVALUE("2025-04-12")</f>
        <v>44297</v>
      </c>
      <c r="D1047" s="1">
        <f>TIMEVALUE("13:16:48")</f>
        <v>0.55333333333333334</v>
      </c>
      <c r="E1047" s="2">
        <f>DATEVALUE("2025-04-12")</f>
        <v>44297</v>
      </c>
      <c r="F1047" s="1">
        <f>TIMEVALUE("13:18:28")</f>
        <v>0.55449074074074078</v>
      </c>
      <c r="G1047" t="s">
        <v>2791</v>
      </c>
      <c r="H1047" t="s">
        <v>2867</v>
      </c>
      <c r="I1047">
        <v>702.76700000000005</v>
      </c>
    </row>
    <row r="1048" spans="1:9" x14ac:dyDescent="0.25">
      <c r="A1048" t="s">
        <v>2868</v>
      </c>
      <c r="B1048">
        <v>13119</v>
      </c>
      <c r="C1048" s="2">
        <f>DATEVALUE("2025-04-12")</f>
        <v>44297</v>
      </c>
      <c r="D1048" s="1">
        <f>TIMEVALUE("14:27:38")</f>
        <v>0.60252314814814811</v>
      </c>
      <c r="E1048" s="2">
        <f>DATEVALUE("2025-04-12")</f>
        <v>44297</v>
      </c>
      <c r="F1048" s="1">
        <f>TIMEVALUE("14:30:13")</f>
        <v>0.60431712962962958</v>
      </c>
      <c r="G1048" t="s">
        <v>446</v>
      </c>
      <c r="H1048" t="s">
        <v>2869</v>
      </c>
      <c r="I1048">
        <v>707.81899999999996</v>
      </c>
    </row>
    <row r="1049" spans="1:9" x14ac:dyDescent="0.25">
      <c r="A1049" t="s">
        <v>2870</v>
      </c>
      <c r="B1049">
        <v>13119</v>
      </c>
      <c r="C1049" s="2">
        <f>DATEVALUE("2025-04-14")</f>
        <v>44299</v>
      </c>
      <c r="D1049" s="1">
        <f>TIMEVALUE("09:01:55")</f>
        <v>0.37633101851851852</v>
      </c>
      <c r="E1049" s="2">
        <f>DATEVALUE("2025-04-14")</f>
        <v>44299</v>
      </c>
      <c r="F1049" s="1">
        <f>TIMEVALUE("09:02:53")</f>
        <v>0.37700231481481483</v>
      </c>
      <c r="G1049" t="s">
        <v>2871</v>
      </c>
      <c r="H1049" t="s">
        <v>1001</v>
      </c>
      <c r="I1049">
        <v>706</v>
      </c>
    </row>
    <row r="1050" spans="1:9" x14ac:dyDescent="0.25">
      <c r="A1050" t="s">
        <v>2872</v>
      </c>
      <c r="B1050">
        <v>13119</v>
      </c>
      <c r="C1050" s="2">
        <f>DATEVALUE("2025-04-14")</f>
        <v>44299</v>
      </c>
      <c r="D1050" s="1">
        <f>TIMEVALUE("09:05:23")</f>
        <v>0.37873842592592594</v>
      </c>
      <c r="E1050" s="2">
        <f>DATEVALUE("2025-04-14")</f>
        <v>44299</v>
      </c>
      <c r="F1050" s="1">
        <f>TIMEVALUE("09:09:46")</f>
        <v>0.38178240740740743</v>
      </c>
      <c r="G1050" t="s">
        <v>413</v>
      </c>
      <c r="H1050" t="s">
        <v>347</v>
      </c>
      <c r="I1050">
        <v>705.15899999999999</v>
      </c>
    </row>
    <row r="1051" spans="1:9" x14ac:dyDescent="0.25">
      <c r="A1051" t="s">
        <v>2873</v>
      </c>
      <c r="B1051">
        <v>13119</v>
      </c>
      <c r="C1051" s="2">
        <f>DATEVALUE("2025-04-14")</f>
        <v>44299</v>
      </c>
      <c r="D1051" s="1">
        <f>TIMEVALUE("09:11:59")</f>
        <v>0.38332175925925926</v>
      </c>
      <c r="E1051" s="2">
        <f>DATEVALUE("2025-04-14")</f>
        <v>44299</v>
      </c>
      <c r="F1051" s="1">
        <f>TIMEVALUE("09:13:18")</f>
        <v>0.38423611111111111</v>
      </c>
      <c r="G1051" t="s">
        <v>372</v>
      </c>
      <c r="H1051" t="s">
        <v>2874</v>
      </c>
      <c r="I1051">
        <v>704.74</v>
      </c>
    </row>
    <row r="1052" spans="1:9" x14ac:dyDescent="0.25">
      <c r="A1052" t="s">
        <v>2875</v>
      </c>
      <c r="B1052">
        <v>13119</v>
      </c>
      <c r="C1052" s="2">
        <f>DATEVALUE("2025-04-14")</f>
        <v>44299</v>
      </c>
      <c r="D1052" s="1">
        <f>TIMEVALUE("09:19:34")</f>
        <v>0.38858796296296294</v>
      </c>
      <c r="E1052" s="2">
        <f>DATEVALUE("2025-04-14")</f>
        <v>44299</v>
      </c>
      <c r="F1052" s="1">
        <f>TIMEVALUE("09:25:08")</f>
        <v>0.39245370370370369</v>
      </c>
      <c r="G1052" t="s">
        <v>212</v>
      </c>
      <c r="H1052" t="s">
        <v>2876</v>
      </c>
      <c r="I1052">
        <v>704.80200000000002</v>
      </c>
    </row>
    <row r="1053" spans="1:9" x14ac:dyDescent="0.25">
      <c r="A1053" t="s">
        <v>2877</v>
      </c>
      <c r="B1053">
        <v>13110</v>
      </c>
      <c r="C1053" s="2">
        <f>DATEVALUE("2025-04-28")</f>
        <v>44313</v>
      </c>
      <c r="D1053" s="1">
        <f>TIMEVALUE("15:50:03")</f>
        <v>0.65975694444444444</v>
      </c>
      <c r="E1053" s="2">
        <f>DATEVALUE("2025-04-28")</f>
        <v>44313</v>
      </c>
      <c r="F1053" s="1">
        <f>TIMEVALUE("15:51:54")</f>
        <v>0.66104166666666664</v>
      </c>
      <c r="G1053" t="s">
        <v>2630</v>
      </c>
      <c r="H1053" t="s">
        <v>2878</v>
      </c>
      <c r="I1053">
        <v>699.13599999999997</v>
      </c>
    </row>
    <row r="1054" spans="1:9" x14ac:dyDescent="0.25">
      <c r="A1054" t="s">
        <v>2879</v>
      </c>
      <c r="B1054">
        <v>13119</v>
      </c>
      <c r="C1054" s="2">
        <f>DATEVALUE("2025-04-14")</f>
        <v>44299</v>
      </c>
      <c r="D1054" s="1">
        <f>TIMEVALUE("09:27:23")</f>
        <v>0.39401620370370372</v>
      </c>
      <c r="E1054" s="2">
        <f>DATEVALUE("2025-04-14")</f>
        <v>44299</v>
      </c>
      <c r="F1054" s="1">
        <f>TIMEVALUE("09:30:40")</f>
        <v>0.39629629629629631</v>
      </c>
      <c r="G1054" t="s">
        <v>1018</v>
      </c>
      <c r="H1054" t="s">
        <v>2880</v>
      </c>
      <c r="I1054">
        <v>703.22799999999995</v>
      </c>
    </row>
    <row r="1055" spans="1:9" x14ac:dyDescent="0.25">
      <c r="A1055" t="s">
        <v>2881</v>
      </c>
      <c r="B1055">
        <v>13110</v>
      </c>
      <c r="C1055" s="2">
        <f>DATEVALUE("2025-04-28")</f>
        <v>44313</v>
      </c>
      <c r="D1055" s="1">
        <f>TIMEVALUE("15:45:28")</f>
        <v>0.65657407407407409</v>
      </c>
      <c r="E1055" s="2">
        <f>DATEVALUE("2025-04-28")</f>
        <v>44313</v>
      </c>
      <c r="F1055" s="1">
        <f>TIMEVALUE("15:48:10")</f>
        <v>0.65844907407407405</v>
      </c>
      <c r="G1055" t="s">
        <v>2882</v>
      </c>
      <c r="H1055" t="s">
        <v>2883</v>
      </c>
      <c r="I1055">
        <v>698.255</v>
      </c>
    </row>
    <row r="1056" spans="1:9" x14ac:dyDescent="0.25">
      <c r="A1056" t="s">
        <v>2884</v>
      </c>
      <c r="B1056">
        <v>13119</v>
      </c>
      <c r="C1056" s="2">
        <f>DATEVALUE("2025-04-12")</f>
        <v>44297</v>
      </c>
      <c r="D1056" s="1">
        <f>TIMEVALUE("14:18:57")</f>
        <v>0.59649305555555554</v>
      </c>
      <c r="E1056" s="2">
        <f>DATEVALUE("2025-04-12")</f>
        <v>44297</v>
      </c>
      <c r="F1056" s="1">
        <f>TIMEVALUE("14:20:19")</f>
        <v>0.59744212962962961</v>
      </c>
      <c r="G1056" t="s">
        <v>2206</v>
      </c>
      <c r="H1056" t="s">
        <v>2885</v>
      </c>
      <c r="I1056">
        <v>702.46299999999997</v>
      </c>
    </row>
    <row r="1057" spans="1:9" x14ac:dyDescent="0.25">
      <c r="A1057" t="s">
        <v>2886</v>
      </c>
      <c r="B1057">
        <v>13110</v>
      </c>
      <c r="C1057" s="2">
        <f>DATEVALUE("2025-04-28")</f>
        <v>44313</v>
      </c>
      <c r="D1057" s="1">
        <f>TIMEVALUE("15:24:54")</f>
        <v>0.64229166666666671</v>
      </c>
      <c r="E1057" s="2">
        <f>DATEVALUE("2025-04-28")</f>
        <v>44313</v>
      </c>
      <c r="F1057" s="1">
        <f>TIMEVALUE("15:27:40")</f>
        <v>0.64421296296296293</v>
      </c>
      <c r="G1057" t="s">
        <v>270</v>
      </c>
      <c r="H1057" t="s">
        <v>2887</v>
      </c>
      <c r="I1057">
        <v>699.17100000000005</v>
      </c>
    </row>
    <row r="1058" spans="1:9" x14ac:dyDescent="0.25">
      <c r="A1058" t="s">
        <v>2888</v>
      </c>
      <c r="B1058">
        <v>13110</v>
      </c>
      <c r="C1058" s="2">
        <f>DATEVALUE("2025-04-28")</f>
        <v>44313</v>
      </c>
      <c r="D1058" s="1">
        <f>TIMEVALUE("15:29:00")</f>
        <v>0.64513888888888893</v>
      </c>
      <c r="E1058" s="2">
        <f>DATEVALUE("2025-04-28")</f>
        <v>44313</v>
      </c>
      <c r="F1058" s="1">
        <f>TIMEVALUE("15:34:12")</f>
        <v>0.64875000000000005</v>
      </c>
      <c r="G1058" t="s">
        <v>2889</v>
      </c>
      <c r="H1058" t="s">
        <v>2890</v>
      </c>
      <c r="I1058">
        <v>698.70399999999995</v>
      </c>
    </row>
    <row r="1059" spans="1:9" x14ac:dyDescent="0.25">
      <c r="A1059" t="s">
        <v>2891</v>
      </c>
      <c r="B1059">
        <v>13110</v>
      </c>
      <c r="C1059" s="2">
        <f>DATEVALUE("2025-04-28")</f>
        <v>44313</v>
      </c>
      <c r="D1059" s="1">
        <f>TIMEVALUE("15:35:21")</f>
        <v>0.64954861111111106</v>
      </c>
      <c r="E1059" s="2">
        <f>DATEVALUE("2025-04-28")</f>
        <v>44313</v>
      </c>
      <c r="F1059" s="1">
        <f>TIMEVALUE("15:41:51")</f>
        <v>0.65406249999999999</v>
      </c>
      <c r="G1059" t="s">
        <v>1869</v>
      </c>
      <c r="H1059" t="s">
        <v>2892</v>
      </c>
      <c r="I1059">
        <v>698.31399999999996</v>
      </c>
    </row>
    <row r="1060" spans="1:9" x14ac:dyDescent="0.25">
      <c r="A1060" t="s">
        <v>283</v>
      </c>
      <c r="B1060">
        <v>13110</v>
      </c>
      <c r="C1060" s="2">
        <f>DATEVALUE("2025-04-28")</f>
        <v>44313</v>
      </c>
      <c r="D1060" s="1">
        <f>TIMEVALUE("14:58:18")</f>
        <v>0.62381944444444448</v>
      </c>
      <c r="E1060" s="2">
        <f>DATEVALUE("2025-04-28")</f>
        <v>44313</v>
      </c>
      <c r="F1060" s="1">
        <f>TIMEVALUE("15:03:21")</f>
        <v>0.62732638888888892</v>
      </c>
      <c r="G1060" t="s">
        <v>2606</v>
      </c>
      <c r="H1060" t="s">
        <v>2893</v>
      </c>
      <c r="I1060">
        <v>699.87</v>
      </c>
    </row>
    <row r="1061" spans="1:9" x14ac:dyDescent="0.25">
      <c r="A1061" t="s">
        <v>283</v>
      </c>
      <c r="B1061">
        <v>13119</v>
      </c>
      <c r="C1061" s="2">
        <f>DATEVALUE("2025-08-05")</f>
        <v>44412</v>
      </c>
      <c r="D1061" s="1">
        <f>TIMEVALUE("14:58:03")</f>
        <v>0.62364583333333334</v>
      </c>
      <c r="E1061" s="2">
        <f>DATEVALUE("2025-08-05")</f>
        <v>44412</v>
      </c>
      <c r="F1061" s="1">
        <f>TIMEVALUE("14:58:03")</f>
        <v>0.62364583333333334</v>
      </c>
      <c r="G1061" t="s">
        <v>162</v>
      </c>
      <c r="H1061" t="s">
        <v>163</v>
      </c>
      <c r="I1061">
        <v>98765432.099000007</v>
      </c>
    </row>
    <row r="1062" spans="1:9" x14ac:dyDescent="0.25">
      <c r="A1062" t="s">
        <v>283</v>
      </c>
      <c r="B1062">
        <v>13119</v>
      </c>
      <c r="C1062" s="2">
        <f>DATEVALUE("2025-08-05")</f>
        <v>44412</v>
      </c>
      <c r="D1062" s="1">
        <f>TIMEVALUE("14:58:28")</f>
        <v>0.6239351851851852</v>
      </c>
      <c r="E1062" s="2">
        <f>DATEVALUE("2025-08-05")</f>
        <v>44412</v>
      </c>
      <c r="F1062" s="1">
        <f>TIMEVALUE("14:58:53")</f>
        <v>0.62422453703703706</v>
      </c>
      <c r="G1062" t="s">
        <v>2894</v>
      </c>
      <c r="H1062" t="s">
        <v>2895</v>
      </c>
      <c r="I1062">
        <v>704.28</v>
      </c>
    </row>
    <row r="1063" spans="1:9" x14ac:dyDescent="0.25">
      <c r="A1063" t="s">
        <v>2896</v>
      </c>
      <c r="B1063">
        <v>13110</v>
      </c>
      <c r="C1063" s="2">
        <f>DATEVALUE("2025-04-28")</f>
        <v>44313</v>
      </c>
      <c r="D1063" s="1">
        <f>TIMEVALUE("15:11:43")</f>
        <v>0.63313657407407409</v>
      </c>
      <c r="E1063" s="2">
        <f>DATEVALUE("2025-04-28")</f>
        <v>44313</v>
      </c>
      <c r="F1063" s="1">
        <f>TIMEVALUE("15:13:20")</f>
        <v>0.6342592592592593</v>
      </c>
      <c r="G1063" t="s">
        <v>2220</v>
      </c>
      <c r="H1063" t="s">
        <v>2897</v>
      </c>
      <c r="I1063">
        <v>699.26199999999994</v>
      </c>
    </row>
    <row r="1064" spans="1:9" x14ac:dyDescent="0.25">
      <c r="A1064" t="s">
        <v>2898</v>
      </c>
      <c r="B1064">
        <v>13110</v>
      </c>
      <c r="C1064" s="2">
        <f>DATEVALUE("2025-04-28")</f>
        <v>44313</v>
      </c>
      <c r="D1064" s="1">
        <f>TIMEVALUE("15:15:13")</f>
        <v>0.63556712962962958</v>
      </c>
      <c r="E1064" s="2">
        <f>DATEVALUE("2025-04-28")</f>
        <v>44313</v>
      </c>
      <c r="F1064" s="1">
        <f>TIMEVALUE("15:16:52")</f>
        <v>0.63671296296296298</v>
      </c>
      <c r="G1064" t="s">
        <v>455</v>
      </c>
      <c r="H1064" t="s">
        <v>2899</v>
      </c>
      <c r="I1064">
        <v>698.72900000000004</v>
      </c>
    </row>
    <row r="1065" spans="1:9" x14ac:dyDescent="0.25">
      <c r="A1065" t="s">
        <v>2900</v>
      </c>
      <c r="B1065">
        <v>13110</v>
      </c>
      <c r="C1065" s="2">
        <f>DATEVALUE("2025-04-28")</f>
        <v>44313</v>
      </c>
      <c r="D1065" s="1">
        <f>TIMEVALUE("15:18:30")</f>
        <v>0.63784722222222223</v>
      </c>
      <c r="E1065" s="2">
        <f>DATEVALUE("2025-04-28")</f>
        <v>44313</v>
      </c>
      <c r="F1065" s="1">
        <f>TIMEVALUE("15:19:48")</f>
        <v>0.63875000000000004</v>
      </c>
      <c r="G1065" t="s">
        <v>502</v>
      </c>
      <c r="H1065" t="s">
        <v>2901</v>
      </c>
      <c r="I1065">
        <v>698.29899999999998</v>
      </c>
    </row>
    <row r="1066" spans="1:9" x14ac:dyDescent="0.25">
      <c r="A1066" t="s">
        <v>314</v>
      </c>
      <c r="B1066">
        <v>13119</v>
      </c>
      <c r="C1066" s="2">
        <f>DATEVALUE("2025-08-05")</f>
        <v>44412</v>
      </c>
      <c r="D1066" s="1">
        <f>TIMEVALUE("14:41:21")</f>
        <v>0.61204861111111108</v>
      </c>
      <c r="E1066" s="2">
        <f>DATEVALUE("2025-08-05")</f>
        <v>44412</v>
      </c>
      <c r="F1066" s="1">
        <f>TIMEVALUE("14:43:44")</f>
        <v>0.61370370370370375</v>
      </c>
      <c r="G1066" t="s">
        <v>306</v>
      </c>
      <c r="H1066" t="s">
        <v>2902</v>
      </c>
      <c r="I1066">
        <v>704.44799999999998</v>
      </c>
    </row>
    <row r="1067" spans="1:9" x14ac:dyDescent="0.25">
      <c r="A1067" t="s">
        <v>2903</v>
      </c>
      <c r="B1067">
        <v>13112</v>
      </c>
      <c r="C1067" s="2">
        <f>DATEVALUE("2025-04-10")</f>
        <v>44295</v>
      </c>
      <c r="D1067" s="1">
        <f>TIMEVALUE("14:39:16")</f>
        <v>0.6106018518518519</v>
      </c>
      <c r="E1067" s="2">
        <f>DATEVALUE("2025-04-10")</f>
        <v>44295</v>
      </c>
      <c r="F1067" s="1">
        <f>TIMEVALUE("14:48:17")</f>
        <v>0.61686342592592591</v>
      </c>
      <c r="G1067" t="s">
        <v>747</v>
      </c>
      <c r="H1067" t="s">
        <v>2055</v>
      </c>
      <c r="I1067">
        <v>702.49</v>
      </c>
    </row>
    <row r="1068" spans="1:9" x14ac:dyDescent="0.25">
      <c r="A1068" t="s">
        <v>2904</v>
      </c>
      <c r="B1068">
        <v>13112</v>
      </c>
      <c r="C1068" s="2">
        <f>DATEVALUE("2025-04-11")</f>
        <v>44296</v>
      </c>
      <c r="D1068" s="1">
        <f>TIMEVALUE("10:53:01")</f>
        <v>0.45348379629629632</v>
      </c>
      <c r="E1068" s="2">
        <f>DATEVALUE("2025-04-11")</f>
        <v>44296</v>
      </c>
      <c r="F1068" s="1">
        <f>TIMEVALUE("11:00:46")</f>
        <v>0.45886574074074077</v>
      </c>
      <c r="G1068" t="s">
        <v>1878</v>
      </c>
      <c r="H1068" t="s">
        <v>2906</v>
      </c>
      <c r="I1068">
        <v>702.52</v>
      </c>
    </row>
    <row r="1069" spans="1:9" x14ac:dyDescent="0.25">
      <c r="A1069" t="s">
        <v>2907</v>
      </c>
      <c r="B1069">
        <v>13110</v>
      </c>
      <c r="C1069" s="2">
        <f t="shared" ref="C1069:C1111" si="116">DATEVALUE("2025-04-10")</f>
        <v>44295</v>
      </c>
      <c r="D1069" s="1">
        <f>TIMEVALUE("10:15:14")</f>
        <v>0.42724537037037036</v>
      </c>
      <c r="E1069" s="2">
        <f t="shared" ref="E1069:E1111" si="117">DATEVALUE("2025-04-10")</f>
        <v>44295</v>
      </c>
      <c r="F1069" s="1">
        <f>TIMEVALUE("10:18:05")</f>
        <v>0.42922453703703706</v>
      </c>
      <c r="G1069" t="s">
        <v>604</v>
      </c>
      <c r="H1069" t="s">
        <v>2908</v>
      </c>
      <c r="I1069">
        <v>696.10400000000004</v>
      </c>
    </row>
    <row r="1070" spans="1:9" x14ac:dyDescent="0.25">
      <c r="A1070" t="s">
        <v>2909</v>
      </c>
      <c r="B1070">
        <v>13110</v>
      </c>
      <c r="C1070" s="2">
        <f t="shared" si="116"/>
        <v>44295</v>
      </c>
      <c r="D1070" s="1">
        <f>TIMEVALUE("10:20:16")</f>
        <v>0.43074074074074076</v>
      </c>
      <c r="E1070" s="2">
        <f t="shared" si="117"/>
        <v>44295</v>
      </c>
      <c r="F1070" s="1">
        <f>TIMEVALUE("10:23:08")</f>
        <v>0.43273148148148149</v>
      </c>
      <c r="G1070" t="s">
        <v>2910</v>
      </c>
      <c r="H1070" t="s">
        <v>2911</v>
      </c>
      <c r="I1070">
        <v>695.80899999999997</v>
      </c>
    </row>
    <row r="1071" spans="1:9" x14ac:dyDescent="0.25">
      <c r="A1071" t="s">
        <v>2912</v>
      </c>
      <c r="B1071">
        <v>13110</v>
      </c>
      <c r="C1071" s="2">
        <f t="shared" si="116"/>
        <v>44295</v>
      </c>
      <c r="D1071" s="1">
        <f>TIMEVALUE("10:24:38")</f>
        <v>0.43377314814814816</v>
      </c>
      <c r="E1071" s="2">
        <f t="shared" si="117"/>
        <v>44295</v>
      </c>
      <c r="F1071" s="1">
        <f>TIMEVALUE("10:27:14")</f>
        <v>0.43557870370370372</v>
      </c>
      <c r="G1071" t="s">
        <v>723</v>
      </c>
      <c r="H1071" t="s">
        <v>2913</v>
      </c>
      <c r="I1071">
        <v>695.48099999999999</v>
      </c>
    </row>
    <row r="1072" spans="1:9" x14ac:dyDescent="0.25">
      <c r="A1072" t="s">
        <v>2914</v>
      </c>
      <c r="B1072">
        <v>13110</v>
      </c>
      <c r="C1072" s="2">
        <f t="shared" si="116"/>
        <v>44295</v>
      </c>
      <c r="D1072" s="1">
        <f>TIMEVALUE("10:28:38")</f>
        <v>0.43655092592592593</v>
      </c>
      <c r="E1072" s="2">
        <f t="shared" si="117"/>
        <v>44295</v>
      </c>
      <c r="F1072" s="1">
        <f>TIMEVALUE("10:31:59")</f>
        <v>0.43887731481481479</v>
      </c>
      <c r="G1072" t="s">
        <v>124</v>
      </c>
      <c r="H1072" t="s">
        <v>222</v>
      </c>
      <c r="I1072">
        <v>695.125</v>
      </c>
    </row>
    <row r="1073" spans="1:9" x14ac:dyDescent="0.25">
      <c r="A1073" t="s">
        <v>2915</v>
      </c>
      <c r="B1073">
        <v>13110</v>
      </c>
      <c r="C1073" s="2">
        <f t="shared" si="116"/>
        <v>44295</v>
      </c>
      <c r="D1073" s="1">
        <f>TIMEVALUE("10:33:39")</f>
        <v>0.44003472222222223</v>
      </c>
      <c r="E1073" s="2">
        <f t="shared" si="117"/>
        <v>44295</v>
      </c>
      <c r="F1073" s="1">
        <f>TIMEVALUE("10:35:23")</f>
        <v>0.44123842592592594</v>
      </c>
      <c r="G1073" t="s">
        <v>523</v>
      </c>
      <c r="H1073" t="s">
        <v>2916</v>
      </c>
      <c r="I1073">
        <v>694.76300000000003</v>
      </c>
    </row>
    <row r="1074" spans="1:9" x14ac:dyDescent="0.25">
      <c r="A1074" t="s">
        <v>2917</v>
      </c>
      <c r="B1074">
        <v>13110</v>
      </c>
      <c r="C1074" s="2">
        <f t="shared" si="116"/>
        <v>44295</v>
      </c>
      <c r="D1074" s="1">
        <f>TIMEVALUE("10:36:44")</f>
        <v>0.44217592592592592</v>
      </c>
      <c r="E1074" s="2">
        <f t="shared" si="117"/>
        <v>44295</v>
      </c>
      <c r="F1074" s="1">
        <f>TIMEVALUE("10:39:08")</f>
        <v>0.44384259259259257</v>
      </c>
      <c r="G1074" t="s">
        <v>667</v>
      </c>
      <c r="H1074" t="s">
        <v>2918</v>
      </c>
      <c r="I1074">
        <v>694.28300000000002</v>
      </c>
    </row>
    <row r="1075" spans="1:9" x14ac:dyDescent="0.25">
      <c r="A1075" t="s">
        <v>2919</v>
      </c>
      <c r="B1075">
        <v>13110</v>
      </c>
      <c r="C1075" s="2">
        <f t="shared" si="116"/>
        <v>44295</v>
      </c>
      <c r="D1075" s="1">
        <f>TIMEVALUE("10:40:17")</f>
        <v>0.44464120370370369</v>
      </c>
      <c r="E1075" s="2">
        <f t="shared" si="117"/>
        <v>44295</v>
      </c>
      <c r="F1075" s="1">
        <f>TIMEVALUE("10:43:31")</f>
        <v>0.44688657407407406</v>
      </c>
      <c r="G1075" t="s">
        <v>2507</v>
      </c>
      <c r="H1075" t="s">
        <v>2920</v>
      </c>
      <c r="I1075">
        <v>693.91099999999994</v>
      </c>
    </row>
    <row r="1076" spans="1:9" x14ac:dyDescent="0.25">
      <c r="A1076" t="s">
        <v>2921</v>
      </c>
      <c r="B1076">
        <v>13110</v>
      </c>
      <c r="C1076" s="2">
        <f t="shared" si="116"/>
        <v>44295</v>
      </c>
      <c r="D1076" s="1">
        <f>TIMEVALUE("10:45:05")</f>
        <v>0.44797453703703705</v>
      </c>
      <c r="E1076" s="2">
        <f t="shared" si="117"/>
        <v>44295</v>
      </c>
      <c r="F1076" s="1">
        <f>TIMEVALUE("10:48:27")</f>
        <v>0.4503125</v>
      </c>
      <c r="G1076" t="s">
        <v>2922</v>
      </c>
      <c r="H1076" t="s">
        <v>2923</v>
      </c>
      <c r="I1076">
        <v>693.52800000000002</v>
      </c>
    </row>
    <row r="1077" spans="1:9" x14ac:dyDescent="0.25">
      <c r="A1077" t="s">
        <v>2924</v>
      </c>
      <c r="B1077">
        <v>13110</v>
      </c>
      <c r="C1077" s="2">
        <f t="shared" si="116"/>
        <v>44295</v>
      </c>
      <c r="D1077" s="1">
        <f>TIMEVALUE("10:50:20")</f>
        <v>0.45162037037037039</v>
      </c>
      <c r="E1077" s="2">
        <f t="shared" si="117"/>
        <v>44295</v>
      </c>
      <c r="F1077" s="1">
        <f>TIMEVALUE("10:52:23")</f>
        <v>0.45304398148148151</v>
      </c>
      <c r="G1077" t="s">
        <v>1028</v>
      </c>
      <c r="H1077" t="s">
        <v>2925</v>
      </c>
      <c r="I1077">
        <v>693.101</v>
      </c>
    </row>
    <row r="1078" spans="1:9" x14ac:dyDescent="0.25">
      <c r="A1078" t="s">
        <v>2926</v>
      </c>
      <c r="B1078">
        <v>13110</v>
      </c>
      <c r="C1078" s="2">
        <f t="shared" si="116"/>
        <v>44295</v>
      </c>
      <c r="D1078" s="1">
        <f>TIMEVALUE("10:52:48")</f>
        <v>0.45333333333333331</v>
      </c>
      <c r="E1078" s="2">
        <f t="shared" si="117"/>
        <v>44295</v>
      </c>
      <c r="F1078" s="1">
        <f>TIMEVALUE("10:52:56")</f>
        <v>0.4534259259259259</v>
      </c>
      <c r="G1078" t="s">
        <v>2927</v>
      </c>
      <c r="H1078" t="s">
        <v>2928</v>
      </c>
      <c r="I1078">
        <v>690.21100000000001</v>
      </c>
    </row>
    <row r="1079" spans="1:9" x14ac:dyDescent="0.25">
      <c r="A1079" t="s">
        <v>2926</v>
      </c>
      <c r="B1079">
        <v>13110</v>
      </c>
      <c r="C1079" s="2">
        <f t="shared" si="116"/>
        <v>44295</v>
      </c>
      <c r="D1079" s="1">
        <f>TIMEVALUE("10:55:25")</f>
        <v>0.45515046296296297</v>
      </c>
      <c r="E1079" s="2">
        <f t="shared" si="117"/>
        <v>44295</v>
      </c>
      <c r="F1079" s="1">
        <f>TIMEVALUE("10:55:26")</f>
        <v>0.45516203703703706</v>
      </c>
      <c r="G1079" t="s">
        <v>2431</v>
      </c>
      <c r="H1079" t="s">
        <v>163</v>
      </c>
      <c r="I1079">
        <v>98765432.099000007</v>
      </c>
    </row>
    <row r="1080" spans="1:9" x14ac:dyDescent="0.25">
      <c r="A1080" t="s">
        <v>2926</v>
      </c>
      <c r="B1080">
        <v>13110</v>
      </c>
      <c r="C1080" s="2">
        <f t="shared" si="116"/>
        <v>44295</v>
      </c>
      <c r="D1080" s="1">
        <f>TIMEVALUE("10:55:50")</f>
        <v>0.45543981481481483</v>
      </c>
      <c r="E1080" s="2">
        <f t="shared" si="117"/>
        <v>44295</v>
      </c>
      <c r="F1080" s="1">
        <f>TIMEVALUE("10:59:44")</f>
        <v>0.45814814814814814</v>
      </c>
      <c r="G1080" t="s">
        <v>714</v>
      </c>
      <c r="H1080" t="s">
        <v>2929</v>
      </c>
      <c r="I1080">
        <v>692.69399999999996</v>
      </c>
    </row>
    <row r="1081" spans="1:9" x14ac:dyDescent="0.25">
      <c r="A1081" t="s">
        <v>2930</v>
      </c>
      <c r="B1081">
        <v>13110</v>
      </c>
      <c r="C1081" s="2">
        <f t="shared" si="116"/>
        <v>44295</v>
      </c>
      <c r="D1081" s="1">
        <f>TIMEVALUE("11:01:34")</f>
        <v>0.4594212962962963</v>
      </c>
      <c r="E1081" s="2">
        <f t="shared" si="117"/>
        <v>44295</v>
      </c>
      <c r="F1081" s="1">
        <f>TIMEVALUE("11:10:51")</f>
        <v>0.46586805555555555</v>
      </c>
      <c r="G1081" t="s">
        <v>911</v>
      </c>
      <c r="H1081" t="s">
        <v>2931</v>
      </c>
      <c r="I1081">
        <v>692.24400000000003</v>
      </c>
    </row>
    <row r="1082" spans="1:9" x14ac:dyDescent="0.25">
      <c r="A1082" t="s">
        <v>2932</v>
      </c>
      <c r="B1082">
        <v>13110</v>
      </c>
      <c r="C1082" s="2">
        <f t="shared" si="116"/>
        <v>44295</v>
      </c>
      <c r="D1082" s="1">
        <f>TIMEVALUE("11:13:31")</f>
        <v>0.46771990740740743</v>
      </c>
      <c r="E1082" s="2">
        <f t="shared" si="117"/>
        <v>44295</v>
      </c>
      <c r="F1082" s="1">
        <f>TIMEVALUE("11:27:48")</f>
        <v>0.47763888888888889</v>
      </c>
      <c r="G1082" t="s">
        <v>2933</v>
      </c>
      <c r="H1082" t="s">
        <v>2934</v>
      </c>
      <c r="I1082">
        <v>691.93</v>
      </c>
    </row>
    <row r="1083" spans="1:9" x14ac:dyDescent="0.25">
      <c r="A1083" t="s">
        <v>2935</v>
      </c>
      <c r="B1083">
        <v>13110</v>
      </c>
      <c r="C1083" s="2">
        <f t="shared" si="116"/>
        <v>44295</v>
      </c>
      <c r="D1083" s="1">
        <f>TIMEVALUE("09:35:18")</f>
        <v>0.39951388888888889</v>
      </c>
      <c r="E1083" s="2">
        <f t="shared" si="117"/>
        <v>44295</v>
      </c>
      <c r="F1083" s="1">
        <f>TIMEVALUE("09:48:50")</f>
        <v>0.40891203703703705</v>
      </c>
      <c r="G1083" t="s">
        <v>2936</v>
      </c>
      <c r="H1083" t="s">
        <v>2937</v>
      </c>
      <c r="I1083">
        <v>691.62400000000002</v>
      </c>
    </row>
    <row r="1084" spans="1:9" x14ac:dyDescent="0.25">
      <c r="A1084" t="s">
        <v>2938</v>
      </c>
      <c r="B1084">
        <v>13110</v>
      </c>
      <c r="C1084" s="2">
        <f t="shared" si="116"/>
        <v>44295</v>
      </c>
      <c r="D1084" s="1">
        <f>TIMEVALUE("11:37:55")</f>
        <v>0.48466435185185186</v>
      </c>
      <c r="E1084" s="2">
        <f t="shared" si="117"/>
        <v>44295</v>
      </c>
      <c r="F1084" s="1">
        <f>TIMEVALUE("11:45:03")</f>
        <v>0.48961805555555554</v>
      </c>
      <c r="G1084" t="s">
        <v>2939</v>
      </c>
      <c r="H1084" t="s">
        <v>2940</v>
      </c>
      <c r="I1084">
        <v>696.29899999999998</v>
      </c>
    </row>
    <row r="1085" spans="1:9" x14ac:dyDescent="0.25">
      <c r="A1085" t="s">
        <v>2941</v>
      </c>
      <c r="B1085">
        <v>13110</v>
      </c>
      <c r="C1085" s="2">
        <f t="shared" si="116"/>
        <v>44295</v>
      </c>
      <c r="D1085" s="1">
        <f>TIMEVALUE("11:49:16")</f>
        <v>0.49254629629629632</v>
      </c>
      <c r="E1085" s="2">
        <f t="shared" si="117"/>
        <v>44295</v>
      </c>
      <c r="F1085" s="1">
        <f>TIMEVALUE("11:52:40")</f>
        <v>0.49490740740740741</v>
      </c>
      <c r="G1085" t="s">
        <v>877</v>
      </c>
      <c r="H1085" t="s">
        <v>2942</v>
      </c>
      <c r="I1085">
        <v>696.04499999999996</v>
      </c>
    </row>
    <row r="1086" spans="1:9" x14ac:dyDescent="0.25">
      <c r="A1086" t="s">
        <v>2943</v>
      </c>
      <c r="B1086">
        <v>13110</v>
      </c>
      <c r="C1086" s="2">
        <f t="shared" si="116"/>
        <v>44295</v>
      </c>
      <c r="D1086" s="1">
        <f>TIMEVALUE("11:54:08")</f>
        <v>0.49592592592592594</v>
      </c>
      <c r="E1086" s="2">
        <f t="shared" si="117"/>
        <v>44295</v>
      </c>
      <c r="F1086" s="1">
        <f>TIMEVALUE("11:57:33")</f>
        <v>0.49829861111111112</v>
      </c>
      <c r="G1086" t="s">
        <v>2745</v>
      </c>
      <c r="H1086" t="s">
        <v>2944</v>
      </c>
      <c r="I1086">
        <v>695.68399999999997</v>
      </c>
    </row>
    <row r="1087" spans="1:9" x14ac:dyDescent="0.25">
      <c r="A1087" t="s">
        <v>2945</v>
      </c>
      <c r="B1087">
        <v>13110</v>
      </c>
      <c r="C1087" s="2">
        <f t="shared" si="116"/>
        <v>44295</v>
      </c>
      <c r="D1087" s="1">
        <f>TIMEVALUE("12:52:16")</f>
        <v>0.53629629629629627</v>
      </c>
      <c r="E1087" s="2">
        <f t="shared" si="117"/>
        <v>44295</v>
      </c>
      <c r="F1087" s="1">
        <f>TIMEVALUE("12:57:14")</f>
        <v>0.5397453703703704</v>
      </c>
      <c r="G1087" t="s">
        <v>367</v>
      </c>
      <c r="H1087" t="s">
        <v>2071</v>
      </c>
      <c r="I1087">
        <v>695.21799999999996</v>
      </c>
    </row>
    <row r="1088" spans="1:9" x14ac:dyDescent="0.25">
      <c r="A1088" t="s">
        <v>2946</v>
      </c>
      <c r="B1088">
        <v>13110</v>
      </c>
      <c r="C1088" s="2">
        <f t="shared" si="116"/>
        <v>44295</v>
      </c>
      <c r="D1088" s="1">
        <f>TIMEVALUE("12:59:32")</f>
        <v>0.54134259259259254</v>
      </c>
      <c r="E1088" s="2">
        <f t="shared" si="117"/>
        <v>44295</v>
      </c>
      <c r="F1088" s="1">
        <f>TIMEVALUE("13:01:36")</f>
        <v>0.5427777777777778</v>
      </c>
      <c r="G1088" t="s">
        <v>251</v>
      </c>
      <c r="H1088" t="s">
        <v>2947</v>
      </c>
      <c r="I1088">
        <v>694.85</v>
      </c>
    </row>
    <row r="1089" spans="1:9" x14ac:dyDescent="0.25">
      <c r="A1089" t="s">
        <v>2948</v>
      </c>
      <c r="B1089">
        <v>13110</v>
      </c>
      <c r="C1089" s="2">
        <f t="shared" si="116"/>
        <v>44295</v>
      </c>
      <c r="D1089" s="1">
        <f>TIMEVALUE("13:03:26")</f>
        <v>0.54405092592592597</v>
      </c>
      <c r="E1089" s="2">
        <f t="shared" si="117"/>
        <v>44295</v>
      </c>
      <c r="F1089" s="1">
        <f>TIMEVALUE("13:05:49")</f>
        <v>0.54570601851851852</v>
      </c>
      <c r="G1089" t="s">
        <v>306</v>
      </c>
      <c r="H1089" t="s">
        <v>2949</v>
      </c>
      <c r="I1089">
        <v>694.46500000000003</v>
      </c>
    </row>
    <row r="1090" spans="1:9" x14ac:dyDescent="0.25">
      <c r="A1090" t="s">
        <v>2950</v>
      </c>
      <c r="B1090">
        <v>13110</v>
      </c>
      <c r="C1090" s="2">
        <f t="shared" si="116"/>
        <v>44295</v>
      </c>
      <c r="D1090" s="1">
        <f>TIMEVALUE("13:07:33")</f>
        <v>0.54690972222222223</v>
      </c>
      <c r="E1090" s="2">
        <f t="shared" si="117"/>
        <v>44295</v>
      </c>
      <c r="F1090" s="1">
        <f>TIMEVALUE("13:10:20")</f>
        <v>0.5488425925925926</v>
      </c>
      <c r="G1090" t="s">
        <v>358</v>
      </c>
      <c r="H1090" t="s">
        <v>2951</v>
      </c>
      <c r="I1090">
        <v>694.15599999999995</v>
      </c>
    </row>
    <row r="1091" spans="1:9" x14ac:dyDescent="0.25">
      <c r="A1091" t="s">
        <v>2952</v>
      </c>
      <c r="B1091">
        <v>13110</v>
      </c>
      <c r="C1091" s="2">
        <f t="shared" si="116"/>
        <v>44295</v>
      </c>
      <c r="D1091" s="1">
        <f>TIMEVALUE("13:11:46")</f>
        <v>0.54983796296296295</v>
      </c>
      <c r="E1091" s="2">
        <f t="shared" si="117"/>
        <v>44295</v>
      </c>
      <c r="F1091" s="1">
        <f>TIMEVALUE("13:13:48")</f>
        <v>0.55125000000000002</v>
      </c>
      <c r="G1091" t="s">
        <v>2264</v>
      </c>
      <c r="H1091" t="s">
        <v>2953</v>
      </c>
      <c r="I1091">
        <v>693.78</v>
      </c>
    </row>
    <row r="1092" spans="1:9" x14ac:dyDescent="0.25">
      <c r="A1092" t="s">
        <v>2954</v>
      </c>
      <c r="B1092">
        <v>13110</v>
      </c>
      <c r="C1092" s="2">
        <f t="shared" si="116"/>
        <v>44295</v>
      </c>
      <c r="D1092" s="1">
        <f>TIMEVALUE("13:15:16")</f>
        <v>0.55226851851851855</v>
      </c>
      <c r="E1092" s="2">
        <f t="shared" si="117"/>
        <v>44295</v>
      </c>
      <c r="F1092" s="1">
        <f>TIMEVALUE("13:16:17")</f>
        <v>0.55297453703703703</v>
      </c>
      <c r="G1092" t="s">
        <v>2334</v>
      </c>
      <c r="H1092" t="s">
        <v>2955</v>
      </c>
      <c r="I1092">
        <v>693.40300000000002</v>
      </c>
    </row>
    <row r="1093" spans="1:9" x14ac:dyDescent="0.25">
      <c r="A1093" t="s">
        <v>2956</v>
      </c>
      <c r="B1093">
        <v>13110</v>
      </c>
      <c r="C1093" s="2">
        <f t="shared" si="116"/>
        <v>44295</v>
      </c>
      <c r="D1093" s="1">
        <f>TIMEVALUE("13:16:49")</f>
        <v>0.55334490740740738</v>
      </c>
      <c r="E1093" s="2">
        <f t="shared" si="117"/>
        <v>44295</v>
      </c>
      <c r="F1093" s="1">
        <f>TIMEVALUE("13:16:53")</f>
        <v>0.55339120370370365</v>
      </c>
      <c r="G1093" t="s">
        <v>2482</v>
      </c>
      <c r="H1093" t="s">
        <v>2957</v>
      </c>
      <c r="I1093">
        <v>690.39700000000005</v>
      </c>
    </row>
    <row r="1094" spans="1:9" x14ac:dyDescent="0.25">
      <c r="A1094" t="s">
        <v>2956</v>
      </c>
      <c r="B1094">
        <v>13110</v>
      </c>
      <c r="C1094" s="2">
        <f t="shared" si="116"/>
        <v>44295</v>
      </c>
      <c r="D1094" s="1">
        <f>TIMEVALUE("13:19:58")</f>
        <v>0.55553240740740739</v>
      </c>
      <c r="E1094" s="2">
        <f t="shared" si="117"/>
        <v>44295</v>
      </c>
      <c r="F1094" s="1">
        <f>TIMEVALUE("13:19:58")</f>
        <v>0.55553240740740739</v>
      </c>
      <c r="G1094" t="s">
        <v>162</v>
      </c>
      <c r="H1094" t="s">
        <v>163</v>
      </c>
      <c r="I1094">
        <v>98765432.099000007</v>
      </c>
    </row>
    <row r="1095" spans="1:9" x14ac:dyDescent="0.25">
      <c r="A1095" t="s">
        <v>2958</v>
      </c>
      <c r="B1095">
        <v>13110</v>
      </c>
      <c r="C1095" s="2">
        <f t="shared" si="116"/>
        <v>44295</v>
      </c>
      <c r="D1095" s="1">
        <f>TIMEVALUE("13:21:10")</f>
        <v>0.55636574074074074</v>
      </c>
      <c r="E1095" s="2">
        <f t="shared" si="117"/>
        <v>44295</v>
      </c>
      <c r="F1095" s="1">
        <f>TIMEVALUE("13:22:20")</f>
        <v>0.55717592592592591</v>
      </c>
      <c r="G1095" t="s">
        <v>2959</v>
      </c>
      <c r="H1095" t="s">
        <v>2960</v>
      </c>
      <c r="I1095">
        <v>692.61199999999997</v>
      </c>
    </row>
    <row r="1096" spans="1:9" x14ac:dyDescent="0.25">
      <c r="A1096" t="s">
        <v>2961</v>
      </c>
      <c r="B1096">
        <v>13110</v>
      </c>
      <c r="C1096" s="2">
        <f t="shared" si="116"/>
        <v>44295</v>
      </c>
      <c r="D1096" s="1">
        <f>TIMEVALUE("13:23:53")</f>
        <v>0.55825231481481485</v>
      </c>
      <c r="E1096" s="2">
        <f t="shared" si="117"/>
        <v>44295</v>
      </c>
      <c r="F1096" s="1">
        <f>TIMEVALUE("13:28:00")</f>
        <v>0.56111111111111112</v>
      </c>
      <c r="G1096" t="s">
        <v>230</v>
      </c>
      <c r="H1096" t="s">
        <v>2962</v>
      </c>
      <c r="I1096">
        <v>692.26900000000001</v>
      </c>
    </row>
    <row r="1097" spans="1:9" x14ac:dyDescent="0.25">
      <c r="A1097" t="s">
        <v>2963</v>
      </c>
      <c r="B1097">
        <v>13110</v>
      </c>
      <c r="C1097" s="2">
        <f t="shared" si="116"/>
        <v>44295</v>
      </c>
      <c r="D1097" s="1">
        <f>TIMEVALUE("11:29:55")</f>
        <v>0.47910879629629627</v>
      </c>
      <c r="E1097" s="2">
        <f t="shared" si="117"/>
        <v>44295</v>
      </c>
      <c r="F1097" s="1">
        <f>TIMEVALUE("11:31:49")</f>
        <v>0.48042824074074075</v>
      </c>
      <c r="G1097" t="s">
        <v>2627</v>
      </c>
      <c r="H1097" t="s">
        <v>2964</v>
      </c>
      <c r="I1097">
        <v>692.03</v>
      </c>
    </row>
    <row r="1098" spans="1:9" x14ac:dyDescent="0.25">
      <c r="A1098" t="s">
        <v>2965</v>
      </c>
      <c r="B1098">
        <v>13110</v>
      </c>
      <c r="C1098" s="2">
        <f t="shared" si="116"/>
        <v>44295</v>
      </c>
      <c r="D1098" s="1">
        <f>TIMEVALUE("13:39:46")</f>
        <v>0.56928240740740743</v>
      </c>
      <c r="E1098" s="2">
        <f t="shared" si="117"/>
        <v>44295</v>
      </c>
      <c r="F1098" s="1">
        <f>TIMEVALUE("13:45:03")</f>
        <v>0.57295138888888886</v>
      </c>
      <c r="G1098" t="s">
        <v>2472</v>
      </c>
      <c r="H1098" t="s">
        <v>2966</v>
      </c>
      <c r="I1098">
        <v>696.69500000000005</v>
      </c>
    </row>
    <row r="1099" spans="1:9" x14ac:dyDescent="0.25">
      <c r="A1099" t="s">
        <v>2967</v>
      </c>
      <c r="B1099">
        <v>13110</v>
      </c>
      <c r="C1099" s="2">
        <f t="shared" si="116"/>
        <v>44295</v>
      </c>
      <c r="D1099" s="1">
        <f>TIMEVALUE("14:06:09")</f>
        <v>0.58760416666666671</v>
      </c>
      <c r="E1099" s="2">
        <f t="shared" si="117"/>
        <v>44295</v>
      </c>
      <c r="F1099" s="1">
        <f>TIMEVALUE("14:08:31")</f>
        <v>0.58924768518518522</v>
      </c>
      <c r="G1099" t="s">
        <v>264</v>
      </c>
      <c r="H1099" t="s">
        <v>2968</v>
      </c>
      <c r="I1099">
        <v>696.49400000000003</v>
      </c>
    </row>
    <row r="1100" spans="1:9" x14ac:dyDescent="0.25">
      <c r="A1100" t="s">
        <v>2969</v>
      </c>
      <c r="B1100">
        <v>13110</v>
      </c>
      <c r="C1100" s="2">
        <f t="shared" si="116"/>
        <v>44295</v>
      </c>
      <c r="D1100" s="1">
        <f>TIMEVALUE("14:09:52")</f>
        <v>0.59018518518518515</v>
      </c>
      <c r="E1100" s="2">
        <f t="shared" si="117"/>
        <v>44295</v>
      </c>
      <c r="F1100" s="1">
        <f>TIMEVALUE("14:11:44")</f>
        <v>0.5914814814814815</v>
      </c>
      <c r="G1100" t="s">
        <v>546</v>
      </c>
      <c r="H1100" t="s">
        <v>2970</v>
      </c>
      <c r="I1100">
        <v>696.11500000000001</v>
      </c>
    </row>
    <row r="1101" spans="1:9" x14ac:dyDescent="0.25">
      <c r="A1101" t="s">
        <v>2971</v>
      </c>
      <c r="B1101">
        <v>13110</v>
      </c>
      <c r="C1101" s="2">
        <f t="shared" si="116"/>
        <v>44295</v>
      </c>
      <c r="D1101" s="1">
        <f>TIMEVALUE("14:12:57")</f>
        <v>0.59232638888888889</v>
      </c>
      <c r="E1101" s="2">
        <f t="shared" si="117"/>
        <v>44295</v>
      </c>
      <c r="F1101" s="1">
        <f>TIMEVALUE("14:15:18")</f>
        <v>0.59395833333333337</v>
      </c>
      <c r="G1101" t="s">
        <v>242</v>
      </c>
      <c r="H1101" t="s">
        <v>2972</v>
      </c>
      <c r="I1101">
        <v>695.755</v>
      </c>
    </row>
    <row r="1102" spans="1:9" x14ac:dyDescent="0.25">
      <c r="A1102" t="s">
        <v>2973</v>
      </c>
      <c r="B1102">
        <v>13110</v>
      </c>
      <c r="C1102" s="2">
        <f t="shared" si="116"/>
        <v>44295</v>
      </c>
      <c r="D1102" s="1">
        <f>TIMEVALUE("14:16:23")</f>
        <v>0.59471064814814811</v>
      </c>
      <c r="E1102" s="2">
        <f t="shared" si="117"/>
        <v>44295</v>
      </c>
      <c r="F1102" s="1">
        <f>TIMEVALUE("14:19:07")</f>
        <v>0.59660879629629626</v>
      </c>
      <c r="G1102" t="s">
        <v>2832</v>
      </c>
      <c r="H1102" t="s">
        <v>2974</v>
      </c>
      <c r="I1102">
        <v>695.37400000000002</v>
      </c>
    </row>
    <row r="1103" spans="1:9" x14ac:dyDescent="0.25">
      <c r="A1103" t="s">
        <v>2975</v>
      </c>
      <c r="B1103">
        <v>13110</v>
      </c>
      <c r="C1103" s="2">
        <f t="shared" si="116"/>
        <v>44295</v>
      </c>
      <c r="D1103" s="1">
        <f>TIMEVALUE("14:20:32")</f>
        <v>0.59759259259259256</v>
      </c>
      <c r="E1103" s="2">
        <f t="shared" si="117"/>
        <v>44295</v>
      </c>
      <c r="F1103" s="1">
        <f>TIMEVALUE("14:23:30")</f>
        <v>0.59965277777777781</v>
      </c>
      <c r="G1103" t="s">
        <v>2976</v>
      </c>
      <c r="H1103" t="s">
        <v>2977</v>
      </c>
      <c r="I1103">
        <v>694.97299999999996</v>
      </c>
    </row>
    <row r="1104" spans="1:9" x14ac:dyDescent="0.25">
      <c r="A1104" t="s">
        <v>2978</v>
      </c>
      <c r="B1104">
        <v>13110</v>
      </c>
      <c r="C1104" s="2">
        <f t="shared" si="116"/>
        <v>44295</v>
      </c>
      <c r="D1104" s="1">
        <f>TIMEVALUE("14:25:02")</f>
        <v>0.60071759259259261</v>
      </c>
      <c r="E1104" s="2">
        <f t="shared" si="117"/>
        <v>44295</v>
      </c>
      <c r="F1104" s="1">
        <f>TIMEVALUE("14:42:31")</f>
        <v>0.61285879629629625</v>
      </c>
      <c r="G1104" t="s">
        <v>924</v>
      </c>
      <c r="H1104" t="s">
        <v>2979</v>
      </c>
      <c r="I1104">
        <v>694.98099999999999</v>
      </c>
    </row>
    <row r="1105" spans="1:9" x14ac:dyDescent="0.25">
      <c r="A1105" t="s">
        <v>2980</v>
      </c>
      <c r="B1105">
        <v>13110</v>
      </c>
      <c r="C1105" s="2">
        <f t="shared" si="116"/>
        <v>44295</v>
      </c>
      <c r="D1105" s="1">
        <f>TIMEVALUE("14:45:17")</f>
        <v>0.61478009259259259</v>
      </c>
      <c r="E1105" s="2">
        <f t="shared" si="117"/>
        <v>44295</v>
      </c>
      <c r="F1105" s="1">
        <f>TIMEVALUE("14:47:15")</f>
        <v>0.61614583333333328</v>
      </c>
      <c r="G1105" t="s">
        <v>430</v>
      </c>
      <c r="H1105" t="s">
        <v>2981</v>
      </c>
      <c r="I1105">
        <v>694.12800000000004</v>
      </c>
    </row>
    <row r="1106" spans="1:9" x14ac:dyDescent="0.25">
      <c r="A1106" t="s">
        <v>2982</v>
      </c>
      <c r="B1106">
        <v>13110</v>
      </c>
      <c r="C1106" s="2">
        <f t="shared" si="116"/>
        <v>44295</v>
      </c>
      <c r="D1106" s="1">
        <f>TIMEVALUE("14:48:35")</f>
        <v>0.61707175925925928</v>
      </c>
      <c r="E1106" s="2">
        <f t="shared" si="117"/>
        <v>44295</v>
      </c>
      <c r="F1106" s="1">
        <f>TIMEVALUE("14:50:15")</f>
        <v>0.61822916666666672</v>
      </c>
      <c r="G1106" t="s">
        <v>2791</v>
      </c>
      <c r="H1106" t="s">
        <v>2983</v>
      </c>
      <c r="I1106">
        <v>693.79600000000005</v>
      </c>
    </row>
    <row r="1107" spans="1:9" x14ac:dyDescent="0.25">
      <c r="A1107" t="s">
        <v>2984</v>
      </c>
      <c r="B1107">
        <v>13110</v>
      </c>
      <c r="C1107" s="2">
        <f t="shared" si="116"/>
        <v>44295</v>
      </c>
      <c r="D1107" s="1">
        <f>TIMEVALUE("14:51:26")</f>
        <v>0.61905092592592592</v>
      </c>
      <c r="E1107" s="2">
        <f t="shared" si="117"/>
        <v>44295</v>
      </c>
      <c r="F1107" s="1">
        <f>TIMEVALUE("14:53:17")</f>
        <v>0.62033564814814812</v>
      </c>
      <c r="G1107" t="s">
        <v>2630</v>
      </c>
      <c r="H1107" t="s">
        <v>2985</v>
      </c>
      <c r="I1107">
        <v>693.39499999999998</v>
      </c>
    </row>
    <row r="1108" spans="1:9" x14ac:dyDescent="0.25">
      <c r="A1108" t="s">
        <v>2986</v>
      </c>
      <c r="B1108">
        <v>13110</v>
      </c>
      <c r="C1108" s="2">
        <f t="shared" si="116"/>
        <v>44295</v>
      </c>
      <c r="D1108" s="1">
        <f>TIMEVALUE("14:55:06")</f>
        <v>0.62159722222222225</v>
      </c>
      <c r="E1108" s="2">
        <f t="shared" si="117"/>
        <v>44295</v>
      </c>
      <c r="F1108" s="1">
        <f>TIMEVALUE("14:55:53")</f>
        <v>0.62214120370370374</v>
      </c>
      <c r="G1108" t="s">
        <v>2639</v>
      </c>
      <c r="H1108" t="s">
        <v>2987</v>
      </c>
      <c r="I1108">
        <v>693.00800000000004</v>
      </c>
    </row>
    <row r="1109" spans="1:9" x14ac:dyDescent="0.25">
      <c r="A1109" t="s">
        <v>2988</v>
      </c>
      <c r="B1109">
        <v>13110</v>
      </c>
      <c r="C1109" s="2">
        <f t="shared" si="116"/>
        <v>44295</v>
      </c>
      <c r="D1109" s="1">
        <f>TIMEVALUE("14:57:00")</f>
        <v>0.62291666666666667</v>
      </c>
      <c r="E1109" s="2">
        <f t="shared" si="117"/>
        <v>44295</v>
      </c>
      <c r="F1109" s="1">
        <f>TIMEVALUE("14:57:43")</f>
        <v>0.6234143518518519</v>
      </c>
      <c r="G1109" t="s">
        <v>2989</v>
      </c>
      <c r="H1109" t="s">
        <v>2990</v>
      </c>
      <c r="I1109">
        <v>692.61599999999999</v>
      </c>
    </row>
    <row r="1110" spans="1:9" x14ac:dyDescent="0.25">
      <c r="A1110" t="s">
        <v>2991</v>
      </c>
      <c r="B1110">
        <v>13110</v>
      </c>
      <c r="C1110" s="2">
        <f t="shared" si="116"/>
        <v>44295</v>
      </c>
      <c r="D1110" s="1">
        <f>TIMEVALUE("13:30:01")</f>
        <v>0.56251157407407404</v>
      </c>
      <c r="E1110" s="2">
        <f t="shared" si="117"/>
        <v>44295</v>
      </c>
      <c r="F1110" s="1">
        <f>TIMEVALUE("13:32:39")</f>
        <v>0.56434027777777773</v>
      </c>
      <c r="G1110" t="s">
        <v>637</v>
      </c>
      <c r="H1110" t="s">
        <v>2992</v>
      </c>
      <c r="I1110">
        <v>692.34100000000001</v>
      </c>
    </row>
    <row r="1111" spans="1:9" x14ac:dyDescent="0.25">
      <c r="A1111" t="s">
        <v>2993</v>
      </c>
      <c r="B1111">
        <v>13110</v>
      </c>
      <c r="C1111" s="2">
        <f t="shared" si="116"/>
        <v>44295</v>
      </c>
      <c r="D1111" s="1">
        <f>TIMEVALUE("15:09:48")</f>
        <v>0.63180555555555551</v>
      </c>
      <c r="E1111" s="2">
        <f t="shared" si="117"/>
        <v>44295</v>
      </c>
      <c r="F1111" s="1">
        <f>TIMEVALUE("15:16:22")</f>
        <v>0.6363657407407407</v>
      </c>
      <c r="G1111" t="s">
        <v>2994</v>
      </c>
      <c r="H1111" t="s">
        <v>2995</v>
      </c>
      <c r="I1111">
        <v>696.88800000000003</v>
      </c>
    </row>
    <row r="1112" spans="1:9" x14ac:dyDescent="0.25">
      <c r="A1112" t="s">
        <v>2996</v>
      </c>
      <c r="B1112">
        <v>13110</v>
      </c>
      <c r="C1112" s="2">
        <f>DATEVALUE("2025-04-28")</f>
        <v>44313</v>
      </c>
      <c r="D1112" s="1">
        <f>TIMEVALUE("10:29:14")</f>
        <v>0.4369675925925926</v>
      </c>
      <c r="E1112" s="2">
        <f>DATEVALUE("2025-04-28")</f>
        <v>44313</v>
      </c>
      <c r="F1112" s="1">
        <f>TIMEVALUE("10:31:05")</f>
        <v>0.4382523148148148</v>
      </c>
      <c r="G1112" t="s">
        <v>2630</v>
      </c>
      <c r="H1112" t="s">
        <v>2997</v>
      </c>
      <c r="I1112">
        <v>696.71400000000006</v>
      </c>
    </row>
    <row r="1113" spans="1:9" x14ac:dyDescent="0.25">
      <c r="A1113" t="s">
        <v>2998</v>
      </c>
      <c r="B1113">
        <v>13110</v>
      </c>
      <c r="C1113" s="2">
        <f>DATEVALUE("2025-04-10")</f>
        <v>44295</v>
      </c>
      <c r="D1113" s="1">
        <f>TIMEVALUE("14:59:03")</f>
        <v>0.62434027777777779</v>
      </c>
      <c r="E1113" s="2">
        <f>DATEVALUE("2025-04-10")</f>
        <v>44295</v>
      </c>
      <c r="F1113" s="1">
        <f>TIMEVALUE("15:01:04")</f>
        <v>0.62574074074074071</v>
      </c>
      <c r="G1113" t="s">
        <v>2385</v>
      </c>
      <c r="H1113" t="s">
        <v>2999</v>
      </c>
      <c r="I1113">
        <v>693.77700000000004</v>
      </c>
    </row>
    <row r="1114" spans="1:9" x14ac:dyDescent="0.25">
      <c r="A1114" t="s">
        <v>534</v>
      </c>
      <c r="B1114">
        <v>13110</v>
      </c>
      <c r="C1114" s="2">
        <f t="shared" ref="C1114:C1124" si="118">DATEVALUE("2025-04-28")</f>
        <v>44313</v>
      </c>
      <c r="D1114" s="1">
        <f>TIMEVALUE("10:51:57")</f>
        <v>0.45274305555555555</v>
      </c>
      <c r="E1114" s="2">
        <f t="shared" ref="E1114:E1124" si="119">DATEVALUE("2025-04-28")</f>
        <v>44313</v>
      </c>
      <c r="F1114" s="1">
        <f>TIMEVALUE("10:57:07")</f>
        <v>0.45633101851851854</v>
      </c>
      <c r="G1114" t="s">
        <v>157</v>
      </c>
      <c r="H1114" t="s">
        <v>3000</v>
      </c>
      <c r="I1114">
        <v>697.096</v>
      </c>
    </row>
    <row r="1115" spans="1:9" x14ac:dyDescent="0.25">
      <c r="A1115" t="s">
        <v>537</v>
      </c>
      <c r="B1115">
        <v>13110</v>
      </c>
      <c r="C1115" s="2">
        <f t="shared" si="118"/>
        <v>44313</v>
      </c>
      <c r="D1115" s="1">
        <f>TIMEVALUE("11:00:16")</f>
        <v>0.45851851851851849</v>
      </c>
      <c r="E1115" s="2">
        <f t="shared" si="119"/>
        <v>44313</v>
      </c>
      <c r="F1115" s="1">
        <f>TIMEVALUE("11:00:26")</f>
        <v>0.45863425925925927</v>
      </c>
      <c r="G1115" t="s">
        <v>3001</v>
      </c>
      <c r="H1115" t="s">
        <v>3002</v>
      </c>
      <c r="I1115">
        <v>696.88599999999997</v>
      </c>
    </row>
    <row r="1116" spans="1:9" x14ac:dyDescent="0.25">
      <c r="A1116" t="s">
        <v>540</v>
      </c>
      <c r="B1116">
        <v>13110</v>
      </c>
      <c r="C1116" s="2">
        <f t="shared" si="118"/>
        <v>44313</v>
      </c>
      <c r="D1116" s="1">
        <f>TIMEVALUE("11:01:26")</f>
        <v>0.45932870370370371</v>
      </c>
      <c r="E1116" s="2">
        <f t="shared" si="119"/>
        <v>44313</v>
      </c>
      <c r="F1116" s="1">
        <f>TIMEVALUE("11:02:12")</f>
        <v>0.45986111111111111</v>
      </c>
      <c r="G1116" t="s">
        <v>3003</v>
      </c>
      <c r="H1116" t="s">
        <v>3004</v>
      </c>
      <c r="I1116">
        <v>696.44299999999998</v>
      </c>
    </row>
    <row r="1117" spans="1:9" x14ac:dyDescent="0.25">
      <c r="A1117" t="s">
        <v>543</v>
      </c>
      <c r="B1117">
        <v>13110</v>
      </c>
      <c r="C1117" s="2">
        <f t="shared" si="118"/>
        <v>44313</v>
      </c>
      <c r="D1117" s="1">
        <f>TIMEVALUE("11:03:01")</f>
        <v>0.46042824074074074</v>
      </c>
      <c r="E1117" s="2">
        <f t="shared" si="119"/>
        <v>44313</v>
      </c>
      <c r="F1117" s="1">
        <f>TIMEVALUE("11:03:21")</f>
        <v>0.46065972222222223</v>
      </c>
      <c r="G1117" t="s">
        <v>3005</v>
      </c>
      <c r="H1117" t="s">
        <v>3006</v>
      </c>
      <c r="I1117">
        <v>696.06100000000004</v>
      </c>
    </row>
    <row r="1118" spans="1:9" x14ac:dyDescent="0.25">
      <c r="A1118" t="s">
        <v>545</v>
      </c>
      <c r="B1118">
        <v>13110</v>
      </c>
      <c r="C1118" s="2">
        <f t="shared" si="118"/>
        <v>44313</v>
      </c>
      <c r="D1118" s="1">
        <f>TIMEVALUE("11:04:18")</f>
        <v>0.46131944444444445</v>
      </c>
      <c r="E1118" s="2">
        <f t="shared" si="119"/>
        <v>44313</v>
      </c>
      <c r="F1118" s="1">
        <f>TIMEVALUE("11:11:04")</f>
        <v>0.4660185185185185</v>
      </c>
      <c r="G1118" t="s">
        <v>3007</v>
      </c>
      <c r="H1118" t="s">
        <v>3008</v>
      </c>
      <c r="I1118">
        <v>695.67399999999998</v>
      </c>
    </row>
    <row r="1119" spans="1:9" x14ac:dyDescent="0.25">
      <c r="A1119" t="s">
        <v>548</v>
      </c>
      <c r="B1119">
        <v>13110</v>
      </c>
      <c r="C1119" s="2">
        <f t="shared" si="118"/>
        <v>44313</v>
      </c>
      <c r="D1119" s="1">
        <f>TIMEVALUE("11:12:19")</f>
        <v>0.46688657407407408</v>
      </c>
      <c r="E1119" s="2">
        <f t="shared" si="119"/>
        <v>44313</v>
      </c>
      <c r="F1119" s="1">
        <f>TIMEVALUE("11:16:52")</f>
        <v>0.4700462962962963</v>
      </c>
      <c r="G1119" t="s">
        <v>2106</v>
      </c>
      <c r="H1119" t="s">
        <v>3009</v>
      </c>
      <c r="I1119">
        <v>695.26800000000003</v>
      </c>
    </row>
    <row r="1120" spans="1:9" x14ac:dyDescent="0.25">
      <c r="A1120" t="s">
        <v>551</v>
      </c>
      <c r="B1120">
        <v>13110</v>
      </c>
      <c r="C1120" s="2">
        <f t="shared" si="118"/>
        <v>44313</v>
      </c>
      <c r="D1120" s="1">
        <f>TIMEVALUE("11:17:53")</f>
        <v>0.47075231481481483</v>
      </c>
      <c r="E1120" s="2">
        <f t="shared" si="119"/>
        <v>44313</v>
      </c>
      <c r="F1120" s="1">
        <f>TIMEVALUE("11:19:49")</f>
        <v>0.47209490740740739</v>
      </c>
      <c r="G1120" t="s">
        <v>557</v>
      </c>
      <c r="H1120" t="s">
        <v>3010</v>
      </c>
      <c r="I1120">
        <v>694.91700000000003</v>
      </c>
    </row>
    <row r="1121" spans="1:9" x14ac:dyDescent="0.25">
      <c r="A1121" t="s">
        <v>554</v>
      </c>
      <c r="B1121">
        <v>13110</v>
      </c>
      <c r="C1121" s="2">
        <f t="shared" si="118"/>
        <v>44313</v>
      </c>
      <c r="D1121" s="1">
        <f>TIMEVALUE("11:20:37")</f>
        <v>0.47265046296296298</v>
      </c>
      <c r="E1121" s="2">
        <f t="shared" si="119"/>
        <v>44313</v>
      </c>
      <c r="F1121" s="1">
        <f>TIMEVALUE("11:20:53")</f>
        <v>0.47283564814814816</v>
      </c>
      <c r="G1121" t="s">
        <v>3011</v>
      </c>
      <c r="H1121" t="s">
        <v>3012</v>
      </c>
      <c r="I1121">
        <v>694.59199999999998</v>
      </c>
    </row>
    <row r="1122" spans="1:9" x14ac:dyDescent="0.25">
      <c r="A1122" t="s">
        <v>556</v>
      </c>
      <c r="B1122">
        <v>13110</v>
      </c>
      <c r="C1122" s="2">
        <f t="shared" si="118"/>
        <v>44313</v>
      </c>
      <c r="D1122" s="1">
        <f>TIMEVALUE("11:22:17")</f>
        <v>0.47380787037037037</v>
      </c>
      <c r="E1122" s="2">
        <f t="shared" si="119"/>
        <v>44313</v>
      </c>
      <c r="F1122" s="1">
        <f>TIMEVALUE("11:22:21")</f>
        <v>0.47385416666666669</v>
      </c>
      <c r="G1122" t="s">
        <v>2482</v>
      </c>
      <c r="H1122" t="s">
        <v>3013</v>
      </c>
      <c r="I1122">
        <v>694.18600000000004</v>
      </c>
    </row>
    <row r="1123" spans="1:9" x14ac:dyDescent="0.25">
      <c r="A1123" t="s">
        <v>559</v>
      </c>
      <c r="B1123">
        <v>13110</v>
      </c>
      <c r="C1123" s="2">
        <f t="shared" si="118"/>
        <v>44313</v>
      </c>
      <c r="D1123" s="1">
        <f>TIMEVALUE("11:23:23")</f>
        <v>0.47457175925925926</v>
      </c>
      <c r="E1123" s="2">
        <f t="shared" si="119"/>
        <v>44313</v>
      </c>
      <c r="F1123" s="1">
        <f>TIMEVALUE("11:23:27")</f>
        <v>0.47461805555555553</v>
      </c>
      <c r="G1123" t="s">
        <v>2482</v>
      </c>
      <c r="H1123" t="s">
        <v>3014</v>
      </c>
      <c r="I1123">
        <v>693.76199999999994</v>
      </c>
    </row>
    <row r="1124" spans="1:9" x14ac:dyDescent="0.25">
      <c r="A1124" t="s">
        <v>562</v>
      </c>
      <c r="B1124">
        <v>13110</v>
      </c>
      <c r="C1124" s="2">
        <f t="shared" si="118"/>
        <v>44313</v>
      </c>
      <c r="D1124" s="1">
        <f>TIMEVALUE("11:24:31")</f>
        <v>0.47535879629629629</v>
      </c>
      <c r="E1124" s="2">
        <f t="shared" si="119"/>
        <v>44313</v>
      </c>
      <c r="F1124" s="1">
        <f>TIMEVALUE("11:24:37")</f>
        <v>0.47542824074074075</v>
      </c>
      <c r="G1124" t="s">
        <v>813</v>
      </c>
      <c r="H1124" t="s">
        <v>3015</v>
      </c>
      <c r="I1124">
        <v>693.37</v>
      </c>
    </row>
    <row r="1125" spans="1:9" x14ac:dyDescent="0.25">
      <c r="A1125" t="s">
        <v>3016</v>
      </c>
      <c r="B1125">
        <v>13115</v>
      </c>
      <c r="C1125" s="2">
        <f t="shared" ref="C1125:C1156" si="120">DATEVALUE("2025-07-30")</f>
        <v>44406</v>
      </c>
      <c r="D1125" s="1">
        <f>TIMEVALUE("08:09:22")</f>
        <v>0.33983796296296298</v>
      </c>
      <c r="E1125" s="2">
        <f t="shared" ref="E1125:E1156" si="121">DATEVALUE("2025-07-30")</f>
        <v>44406</v>
      </c>
      <c r="F1125" s="1">
        <f>TIMEVALUE("08:21:26")</f>
        <v>0.34821759259259261</v>
      </c>
      <c r="G1125" t="s">
        <v>3017</v>
      </c>
      <c r="H1125" t="s">
        <v>3018</v>
      </c>
      <c r="I1125">
        <v>701.95100000000002</v>
      </c>
    </row>
    <row r="1126" spans="1:9" x14ac:dyDescent="0.25">
      <c r="A1126" t="s">
        <v>3019</v>
      </c>
      <c r="B1126">
        <v>13115</v>
      </c>
      <c r="C1126" s="2">
        <f t="shared" si="120"/>
        <v>44406</v>
      </c>
      <c r="D1126" s="1">
        <f>TIMEVALUE("08:29:07")</f>
        <v>0.35355324074074074</v>
      </c>
      <c r="E1126" s="2">
        <f t="shared" si="121"/>
        <v>44406</v>
      </c>
      <c r="F1126" s="1">
        <f>TIMEVALUE("08:35:24")</f>
        <v>0.35791666666666666</v>
      </c>
      <c r="G1126" t="s">
        <v>321</v>
      </c>
      <c r="H1126" t="s">
        <v>3020</v>
      </c>
      <c r="I1126">
        <v>701.48800000000006</v>
      </c>
    </row>
    <row r="1127" spans="1:9" x14ac:dyDescent="0.25">
      <c r="A1127" t="s">
        <v>3021</v>
      </c>
      <c r="B1127">
        <v>13115</v>
      </c>
      <c r="C1127" s="2">
        <f t="shared" si="120"/>
        <v>44406</v>
      </c>
      <c r="D1127" s="1">
        <f>TIMEVALUE("08:54:15")</f>
        <v>0.37100694444444443</v>
      </c>
      <c r="E1127" s="2">
        <f t="shared" si="121"/>
        <v>44406</v>
      </c>
      <c r="F1127" s="1">
        <f>TIMEVALUE("09:02:14")</f>
        <v>0.37655092592592593</v>
      </c>
      <c r="G1127" t="s">
        <v>1789</v>
      </c>
      <c r="H1127" t="s">
        <v>3022</v>
      </c>
      <c r="I1127">
        <v>700.96400000000006</v>
      </c>
    </row>
    <row r="1128" spans="1:9" x14ac:dyDescent="0.25">
      <c r="A1128" t="s">
        <v>3023</v>
      </c>
      <c r="B1128">
        <v>13115</v>
      </c>
      <c r="C1128" s="2">
        <f t="shared" si="120"/>
        <v>44406</v>
      </c>
      <c r="D1128" s="1">
        <f>TIMEVALUE("09:04:45")</f>
        <v>0.37829861111111113</v>
      </c>
      <c r="E1128" s="2">
        <f t="shared" si="121"/>
        <v>44406</v>
      </c>
      <c r="F1128" s="1">
        <f>TIMEVALUE("09:12:15")</f>
        <v>0.38350694444444444</v>
      </c>
      <c r="G1128" t="s">
        <v>1487</v>
      </c>
      <c r="H1128" t="s">
        <v>3024</v>
      </c>
      <c r="I1128">
        <v>701.16099999999994</v>
      </c>
    </row>
    <row r="1129" spans="1:9" x14ac:dyDescent="0.25">
      <c r="A1129" t="s">
        <v>3025</v>
      </c>
      <c r="B1129">
        <v>13115</v>
      </c>
      <c r="C1129" s="2">
        <f t="shared" si="120"/>
        <v>44406</v>
      </c>
      <c r="D1129" s="1">
        <f>TIMEVALUE("09:17:26")</f>
        <v>0.38710648148148147</v>
      </c>
      <c r="E1129" s="2">
        <f t="shared" si="121"/>
        <v>44406</v>
      </c>
      <c r="F1129" s="1">
        <f>TIMEVALUE("09:21:10")</f>
        <v>0.38969907407407406</v>
      </c>
      <c r="G1129" t="s">
        <v>3026</v>
      </c>
      <c r="H1129" t="s">
        <v>3027</v>
      </c>
      <c r="I1129">
        <v>700.15800000000002</v>
      </c>
    </row>
    <row r="1130" spans="1:9" x14ac:dyDescent="0.25">
      <c r="A1130" t="s">
        <v>3028</v>
      </c>
      <c r="B1130">
        <v>13115</v>
      </c>
      <c r="C1130" s="2">
        <f t="shared" si="120"/>
        <v>44406</v>
      </c>
      <c r="D1130" s="1">
        <f>TIMEVALUE("09:23:12")</f>
        <v>0.39111111111111113</v>
      </c>
      <c r="E1130" s="2">
        <f t="shared" si="121"/>
        <v>44406</v>
      </c>
      <c r="F1130" s="1">
        <f>TIMEVALUE("09:26:17")</f>
        <v>0.39325231481481482</v>
      </c>
      <c r="G1130" t="s">
        <v>541</v>
      </c>
      <c r="H1130" t="s">
        <v>3029</v>
      </c>
      <c r="I1130">
        <v>699.91700000000003</v>
      </c>
    </row>
    <row r="1131" spans="1:9" x14ac:dyDescent="0.25">
      <c r="A1131" t="s">
        <v>3030</v>
      </c>
      <c r="B1131">
        <v>13115</v>
      </c>
      <c r="C1131" s="2">
        <f t="shared" si="120"/>
        <v>44406</v>
      </c>
      <c r="D1131" s="1">
        <f>TIMEVALUE("09:29:18")</f>
        <v>0.39534722222222224</v>
      </c>
      <c r="E1131" s="2">
        <f t="shared" si="121"/>
        <v>44406</v>
      </c>
      <c r="F1131" s="1">
        <f>TIMEVALUE("09:37:44")</f>
        <v>0.40120370370370373</v>
      </c>
      <c r="G1131" t="s">
        <v>106</v>
      </c>
      <c r="H1131" t="s">
        <v>77</v>
      </c>
      <c r="I1131">
        <v>699.66499999999996</v>
      </c>
    </row>
    <row r="1132" spans="1:9" x14ac:dyDescent="0.25">
      <c r="A1132" t="s">
        <v>3031</v>
      </c>
      <c r="B1132">
        <v>13115</v>
      </c>
      <c r="C1132" s="2">
        <f t="shared" si="120"/>
        <v>44406</v>
      </c>
      <c r="D1132" s="1">
        <f>TIMEVALUE("09:40:34")</f>
        <v>0.40317129629629628</v>
      </c>
      <c r="E1132" s="2">
        <f t="shared" si="121"/>
        <v>44406</v>
      </c>
      <c r="F1132" s="1">
        <f>TIMEVALUE("09:44:31")</f>
        <v>0.40591435185185187</v>
      </c>
      <c r="G1132" t="s">
        <v>2720</v>
      </c>
      <c r="H1132" t="s">
        <v>3032</v>
      </c>
      <c r="I1132">
        <v>698.87300000000005</v>
      </c>
    </row>
    <row r="1133" spans="1:9" x14ac:dyDescent="0.25">
      <c r="A1133" t="s">
        <v>3033</v>
      </c>
      <c r="B1133">
        <v>13115</v>
      </c>
      <c r="C1133" s="2">
        <f t="shared" si="120"/>
        <v>44406</v>
      </c>
      <c r="D1133" s="1">
        <f>TIMEVALUE("09:46:21")</f>
        <v>0.40718749999999998</v>
      </c>
      <c r="E1133" s="2">
        <f t="shared" si="121"/>
        <v>44406</v>
      </c>
      <c r="F1133" s="1">
        <f>TIMEVALUE("09:49:09")</f>
        <v>0.40913194444444445</v>
      </c>
      <c r="G1133" t="s">
        <v>3034</v>
      </c>
      <c r="H1133" t="s">
        <v>3035</v>
      </c>
      <c r="I1133">
        <v>698.47199999999998</v>
      </c>
    </row>
    <row r="1134" spans="1:9" x14ac:dyDescent="0.25">
      <c r="A1134" t="s">
        <v>3036</v>
      </c>
      <c r="B1134">
        <v>13115</v>
      </c>
      <c r="C1134" s="2">
        <f t="shared" si="120"/>
        <v>44406</v>
      </c>
      <c r="D1134" s="1">
        <f>TIMEVALUE("09:51:21")</f>
        <v>0.41065972222222225</v>
      </c>
      <c r="E1134" s="2">
        <f t="shared" si="121"/>
        <v>44406</v>
      </c>
      <c r="F1134" s="1">
        <f>TIMEVALUE("09:55:34")</f>
        <v>0.41358796296296296</v>
      </c>
      <c r="G1134" t="s">
        <v>819</v>
      </c>
      <c r="H1134" t="s">
        <v>3037</v>
      </c>
      <c r="I1134">
        <v>698.173</v>
      </c>
    </row>
    <row r="1135" spans="1:9" x14ac:dyDescent="0.25">
      <c r="A1135" t="s">
        <v>3038</v>
      </c>
      <c r="B1135">
        <v>13115</v>
      </c>
      <c r="C1135" s="2">
        <f t="shared" si="120"/>
        <v>44406</v>
      </c>
      <c r="D1135" s="1">
        <f>TIMEVALUE("09:59:23")</f>
        <v>0.41623842592592591</v>
      </c>
      <c r="E1135" s="2">
        <f t="shared" si="121"/>
        <v>44406</v>
      </c>
      <c r="F1135" s="1">
        <f>TIMEVALUE("10:01:45")</f>
        <v>0.41788194444444443</v>
      </c>
      <c r="G1135" t="s">
        <v>264</v>
      </c>
      <c r="H1135" t="s">
        <v>2534</v>
      </c>
      <c r="I1135">
        <v>697.52700000000004</v>
      </c>
    </row>
    <row r="1136" spans="1:9" x14ac:dyDescent="0.25">
      <c r="A1136" t="s">
        <v>3039</v>
      </c>
      <c r="B1136">
        <v>13115</v>
      </c>
      <c r="C1136" s="2">
        <f t="shared" si="120"/>
        <v>44406</v>
      </c>
      <c r="D1136" s="1">
        <f>TIMEVALUE("10:04:18")</f>
        <v>0.41965277777777776</v>
      </c>
      <c r="E1136" s="2">
        <f t="shared" si="121"/>
        <v>44406</v>
      </c>
      <c r="F1136" s="1">
        <f>TIMEVALUE("10:08:16")</f>
        <v>0.4224074074074074</v>
      </c>
      <c r="G1136" t="s">
        <v>3040</v>
      </c>
      <c r="H1136" t="s">
        <v>3041</v>
      </c>
      <c r="I1136">
        <v>697.38099999999997</v>
      </c>
    </row>
    <row r="1137" spans="1:9" x14ac:dyDescent="0.25">
      <c r="A1137" t="s">
        <v>3042</v>
      </c>
      <c r="B1137">
        <v>13115</v>
      </c>
      <c r="C1137" s="2">
        <f t="shared" si="120"/>
        <v>44406</v>
      </c>
      <c r="D1137" s="1">
        <f>TIMEVALUE("07:57:34")</f>
        <v>0.33164351851851853</v>
      </c>
      <c r="E1137" s="2">
        <f t="shared" si="121"/>
        <v>44406</v>
      </c>
      <c r="F1137" s="1">
        <f>TIMEVALUE("08:00:13")</f>
        <v>0.33348379629629632</v>
      </c>
      <c r="G1137" t="s">
        <v>770</v>
      </c>
      <c r="H1137" t="s">
        <v>3043</v>
      </c>
      <c r="I1137">
        <v>696.88699999999994</v>
      </c>
    </row>
    <row r="1138" spans="1:9" x14ac:dyDescent="0.25">
      <c r="A1138" t="s">
        <v>3044</v>
      </c>
      <c r="B1138">
        <v>13115</v>
      </c>
      <c r="C1138" s="2">
        <f t="shared" si="120"/>
        <v>44406</v>
      </c>
      <c r="D1138" s="1">
        <f>TIMEVALUE("10:21:25")</f>
        <v>0.43153935185185183</v>
      </c>
      <c r="E1138" s="2">
        <f t="shared" si="121"/>
        <v>44406</v>
      </c>
      <c r="F1138" s="1">
        <f>TIMEVALUE("10:28:57")</f>
        <v>0.43677083333333333</v>
      </c>
      <c r="G1138" t="s">
        <v>2821</v>
      </c>
      <c r="H1138" t="s">
        <v>3045</v>
      </c>
      <c r="I1138">
        <v>701.78599999999994</v>
      </c>
    </row>
    <row r="1139" spans="1:9" x14ac:dyDescent="0.25">
      <c r="A1139" t="s">
        <v>3046</v>
      </c>
      <c r="B1139">
        <v>13115</v>
      </c>
      <c r="C1139" s="2">
        <f t="shared" si="120"/>
        <v>44406</v>
      </c>
      <c r="D1139" s="1">
        <f>TIMEVALUE("10:34:13")</f>
        <v>0.44042824074074072</v>
      </c>
      <c r="E1139" s="2">
        <f t="shared" si="121"/>
        <v>44406</v>
      </c>
      <c r="F1139" s="1">
        <f>TIMEVALUE("10:43:01")</f>
        <v>0.44653935185185184</v>
      </c>
      <c r="G1139" t="s">
        <v>3047</v>
      </c>
      <c r="H1139" t="s">
        <v>3048</v>
      </c>
      <c r="I1139">
        <v>701.56</v>
      </c>
    </row>
    <row r="1140" spans="1:9" x14ac:dyDescent="0.25">
      <c r="A1140" t="s">
        <v>3049</v>
      </c>
      <c r="B1140">
        <v>13115</v>
      </c>
      <c r="C1140" s="2">
        <f t="shared" si="120"/>
        <v>44406</v>
      </c>
      <c r="D1140" s="1">
        <f>TIMEVALUE("10:45:52")</f>
        <v>0.44851851851851854</v>
      </c>
      <c r="E1140" s="2">
        <f t="shared" si="121"/>
        <v>44406</v>
      </c>
      <c r="F1140" s="1">
        <f>TIMEVALUE("10:50:05")</f>
        <v>0.45144675925925926</v>
      </c>
      <c r="G1140" t="s">
        <v>819</v>
      </c>
      <c r="H1140" t="s">
        <v>3050</v>
      </c>
      <c r="I1140">
        <v>701.09500000000003</v>
      </c>
    </row>
    <row r="1141" spans="1:9" x14ac:dyDescent="0.25">
      <c r="A1141" t="s">
        <v>3051</v>
      </c>
      <c r="B1141">
        <v>13115</v>
      </c>
      <c r="C1141" s="2">
        <f t="shared" si="120"/>
        <v>44406</v>
      </c>
      <c r="D1141" s="1">
        <f>TIMEVALUE("10:51:36")</f>
        <v>0.45250000000000001</v>
      </c>
      <c r="E1141" s="2">
        <f t="shared" si="121"/>
        <v>44406</v>
      </c>
      <c r="F1141" s="1">
        <f>TIMEVALUE("10:55:46")</f>
        <v>0.4553935185185185</v>
      </c>
      <c r="G1141" t="s">
        <v>227</v>
      </c>
      <c r="H1141" t="s">
        <v>3052</v>
      </c>
      <c r="I1141">
        <v>700.90899999999999</v>
      </c>
    </row>
    <row r="1142" spans="1:9" x14ac:dyDescent="0.25">
      <c r="A1142" t="s">
        <v>3053</v>
      </c>
      <c r="B1142">
        <v>13115</v>
      </c>
      <c r="C1142" s="2">
        <f t="shared" si="120"/>
        <v>44406</v>
      </c>
      <c r="D1142" s="1">
        <f>TIMEVALUE("10:58:22")</f>
        <v>0.45719907407407406</v>
      </c>
      <c r="E1142" s="2">
        <f t="shared" si="121"/>
        <v>44406</v>
      </c>
      <c r="F1142" s="1">
        <f>TIMEVALUE("11:00:42")</f>
        <v>0.45881944444444445</v>
      </c>
      <c r="G1142" t="s">
        <v>361</v>
      </c>
      <c r="H1142" t="s">
        <v>3054</v>
      </c>
      <c r="I1142">
        <v>700.31200000000001</v>
      </c>
    </row>
    <row r="1143" spans="1:9" x14ac:dyDescent="0.25">
      <c r="A1143" t="s">
        <v>3055</v>
      </c>
      <c r="B1143">
        <v>13115</v>
      </c>
      <c r="C1143" s="2">
        <f t="shared" si="120"/>
        <v>44406</v>
      </c>
      <c r="D1143" s="1">
        <f>TIMEVALUE("11:03:22")</f>
        <v>0.46067129629629627</v>
      </c>
      <c r="E1143" s="2">
        <f t="shared" si="121"/>
        <v>44406</v>
      </c>
      <c r="F1143" s="1">
        <f>TIMEVALUE("11:05:57")</f>
        <v>0.46246527777777779</v>
      </c>
      <c r="G1143" t="s">
        <v>446</v>
      </c>
      <c r="H1143" t="s">
        <v>3056</v>
      </c>
      <c r="I1143">
        <v>699.85500000000002</v>
      </c>
    </row>
    <row r="1144" spans="1:9" x14ac:dyDescent="0.25">
      <c r="A1144" t="s">
        <v>3057</v>
      </c>
      <c r="B1144">
        <v>13115</v>
      </c>
      <c r="C1144" s="2">
        <f t="shared" si="120"/>
        <v>44406</v>
      </c>
      <c r="D1144" s="1">
        <f>TIMEVALUE("11:07:47")</f>
        <v>0.4637384259259259</v>
      </c>
      <c r="E1144" s="2">
        <f t="shared" si="121"/>
        <v>44406</v>
      </c>
      <c r="F1144" s="1">
        <f>TIMEVALUE("11:15:16")</f>
        <v>0.46893518518518518</v>
      </c>
      <c r="G1144" t="s">
        <v>968</v>
      </c>
      <c r="H1144" t="s">
        <v>3058</v>
      </c>
      <c r="I1144">
        <v>699.85</v>
      </c>
    </row>
    <row r="1145" spans="1:9" x14ac:dyDescent="0.25">
      <c r="A1145" t="s">
        <v>3059</v>
      </c>
      <c r="B1145">
        <v>13115</v>
      </c>
      <c r="C1145" s="2">
        <f t="shared" si="120"/>
        <v>44406</v>
      </c>
      <c r="D1145" s="1">
        <f>TIMEVALUE("11:18:51")</f>
        <v>0.47142361111111108</v>
      </c>
      <c r="E1145" s="2">
        <f t="shared" si="121"/>
        <v>44406</v>
      </c>
      <c r="F1145" s="1">
        <f>TIMEVALUE("11:21:26")</f>
        <v>0.47321759259259261</v>
      </c>
      <c r="G1145" t="s">
        <v>446</v>
      </c>
      <c r="H1145" t="s">
        <v>3060</v>
      </c>
      <c r="I1145">
        <v>699.04600000000005</v>
      </c>
    </row>
    <row r="1146" spans="1:9" x14ac:dyDescent="0.25">
      <c r="A1146" t="s">
        <v>3061</v>
      </c>
      <c r="B1146">
        <v>13115</v>
      </c>
      <c r="C1146" s="2">
        <f t="shared" si="120"/>
        <v>44406</v>
      </c>
      <c r="D1146" s="1">
        <f>TIMEVALUE("11:23:41")</f>
        <v>0.47478009259259257</v>
      </c>
      <c r="E1146" s="2">
        <f t="shared" si="121"/>
        <v>44406</v>
      </c>
      <c r="F1146" s="1">
        <f>TIMEVALUE("11:26:19")</f>
        <v>0.47660879629629632</v>
      </c>
      <c r="G1146" t="s">
        <v>637</v>
      </c>
      <c r="H1146" t="s">
        <v>3062</v>
      </c>
      <c r="I1146">
        <v>698.65300000000002</v>
      </c>
    </row>
    <row r="1147" spans="1:9" x14ac:dyDescent="0.25">
      <c r="A1147" t="s">
        <v>3063</v>
      </c>
      <c r="B1147">
        <v>13115</v>
      </c>
      <c r="C1147" s="2">
        <f t="shared" si="120"/>
        <v>44406</v>
      </c>
      <c r="D1147" s="1">
        <f>TIMEVALUE("11:28:29")</f>
        <v>0.47811342592592593</v>
      </c>
      <c r="E1147" s="2">
        <f t="shared" si="121"/>
        <v>44406</v>
      </c>
      <c r="F1147" s="1">
        <f>TIMEVALUE("11:31:10")</f>
        <v>0.47997685185185185</v>
      </c>
      <c r="G1147" t="s">
        <v>3064</v>
      </c>
      <c r="H1147" t="s">
        <v>3065</v>
      </c>
      <c r="I1147">
        <v>698.197</v>
      </c>
    </row>
    <row r="1148" spans="1:9" x14ac:dyDescent="0.25">
      <c r="A1148" t="s">
        <v>3066</v>
      </c>
      <c r="B1148">
        <v>13115</v>
      </c>
      <c r="C1148" s="2">
        <f t="shared" si="120"/>
        <v>44406</v>
      </c>
      <c r="D1148" s="1">
        <f>TIMEVALUE("11:33:39")</f>
        <v>0.48170138888888892</v>
      </c>
      <c r="E1148" s="2">
        <f t="shared" si="121"/>
        <v>44406</v>
      </c>
      <c r="F1148" s="1">
        <f>TIMEVALUE("11:35:56")</f>
        <v>0.48328703703703701</v>
      </c>
      <c r="G1148" t="s">
        <v>2737</v>
      </c>
      <c r="H1148" t="s">
        <v>3067</v>
      </c>
      <c r="I1148">
        <v>697.74199999999996</v>
      </c>
    </row>
    <row r="1149" spans="1:9" x14ac:dyDescent="0.25">
      <c r="A1149" t="s">
        <v>3068</v>
      </c>
      <c r="B1149">
        <v>13115</v>
      </c>
      <c r="C1149" s="2">
        <f t="shared" si="120"/>
        <v>44406</v>
      </c>
      <c r="D1149" s="1">
        <f>TIMEVALUE("11:37:51")</f>
        <v>0.48461805555555554</v>
      </c>
      <c r="E1149" s="2">
        <f t="shared" si="121"/>
        <v>44406</v>
      </c>
      <c r="F1149" s="1">
        <f>TIMEVALUE("11:40:39")</f>
        <v>0.48656250000000001</v>
      </c>
      <c r="G1149" t="s">
        <v>3034</v>
      </c>
      <c r="H1149" t="s">
        <v>3069</v>
      </c>
      <c r="I1149">
        <v>697.34799999999996</v>
      </c>
    </row>
    <row r="1150" spans="1:9" x14ac:dyDescent="0.25">
      <c r="A1150" t="s">
        <v>3070</v>
      </c>
      <c r="B1150">
        <v>13115</v>
      </c>
      <c r="C1150" s="2">
        <f t="shared" si="120"/>
        <v>44406</v>
      </c>
      <c r="D1150" s="1">
        <f>TIMEVALUE("10:12:24")</f>
        <v>0.42527777777777775</v>
      </c>
      <c r="E1150" s="2">
        <f t="shared" si="121"/>
        <v>44406</v>
      </c>
      <c r="F1150" s="1">
        <f>TIMEVALUE("10:13:56")</f>
        <v>0.42634259259259261</v>
      </c>
      <c r="G1150" t="s">
        <v>2201</v>
      </c>
      <c r="H1150" t="s">
        <v>3071</v>
      </c>
      <c r="I1150">
        <v>697.14700000000005</v>
      </c>
    </row>
    <row r="1151" spans="1:9" x14ac:dyDescent="0.25">
      <c r="A1151" t="s">
        <v>3072</v>
      </c>
      <c r="B1151">
        <v>13110</v>
      </c>
      <c r="C1151" s="2">
        <f t="shared" si="120"/>
        <v>44406</v>
      </c>
      <c r="D1151" s="1">
        <f>TIMEVALUE("10:23:50")</f>
        <v>0.43321759259259257</v>
      </c>
      <c r="E1151" s="2">
        <f t="shared" si="121"/>
        <v>44406</v>
      </c>
      <c r="F1151" s="1">
        <f>TIMEVALUE("10:28:00")</f>
        <v>0.43611111111111112</v>
      </c>
      <c r="G1151" t="s">
        <v>227</v>
      </c>
      <c r="H1151" t="s">
        <v>3073</v>
      </c>
      <c r="I1151">
        <v>697.83299999999997</v>
      </c>
    </row>
    <row r="1152" spans="1:9" x14ac:dyDescent="0.25">
      <c r="A1152" t="s">
        <v>3074</v>
      </c>
      <c r="B1152">
        <v>13110</v>
      </c>
      <c r="C1152" s="2">
        <f t="shared" si="120"/>
        <v>44406</v>
      </c>
      <c r="D1152" s="1">
        <f>TIMEVALUE("10:31:34")</f>
        <v>0.43858796296296299</v>
      </c>
      <c r="E1152" s="2">
        <f t="shared" si="121"/>
        <v>44406</v>
      </c>
      <c r="F1152" s="1">
        <f>TIMEVALUE("10:35:38")</f>
        <v>0.44141203703703702</v>
      </c>
      <c r="G1152" t="s">
        <v>915</v>
      </c>
      <c r="H1152" t="s">
        <v>3075</v>
      </c>
      <c r="I1152">
        <v>697.54700000000003</v>
      </c>
    </row>
    <row r="1153" spans="1:9" x14ac:dyDescent="0.25">
      <c r="A1153" t="s">
        <v>3076</v>
      </c>
      <c r="B1153">
        <v>13110</v>
      </c>
      <c r="C1153" s="2">
        <f t="shared" si="120"/>
        <v>44406</v>
      </c>
      <c r="D1153" s="1">
        <f>TIMEVALUE("10:37:34")</f>
        <v>0.44275462962962964</v>
      </c>
      <c r="E1153" s="2">
        <f t="shared" si="121"/>
        <v>44406</v>
      </c>
      <c r="F1153" s="1">
        <f>TIMEVALUE("10:46:40")</f>
        <v>0.44907407407407407</v>
      </c>
      <c r="G1153" t="s">
        <v>1779</v>
      </c>
      <c r="H1153" t="s">
        <v>3077</v>
      </c>
      <c r="I1153">
        <v>696.81600000000003</v>
      </c>
    </row>
    <row r="1154" spans="1:9" x14ac:dyDescent="0.25">
      <c r="A1154" t="s">
        <v>3078</v>
      </c>
      <c r="B1154">
        <v>13110</v>
      </c>
      <c r="C1154" s="2">
        <f t="shared" si="120"/>
        <v>44406</v>
      </c>
      <c r="D1154" s="1">
        <f>TIMEVALUE("10:48:32")</f>
        <v>0.45037037037037037</v>
      </c>
      <c r="E1154" s="2">
        <f t="shared" si="121"/>
        <v>44406</v>
      </c>
      <c r="F1154" s="1">
        <f>TIMEVALUE("10:52:37")</f>
        <v>0.45320601851851849</v>
      </c>
      <c r="G1154" t="s">
        <v>2380</v>
      </c>
      <c r="H1154" t="s">
        <v>3079</v>
      </c>
      <c r="I1154">
        <v>696.54600000000005</v>
      </c>
    </row>
    <row r="1155" spans="1:9" x14ac:dyDescent="0.25">
      <c r="A1155" t="s">
        <v>3080</v>
      </c>
      <c r="B1155">
        <v>13110</v>
      </c>
      <c r="C1155" s="2">
        <f t="shared" si="120"/>
        <v>44406</v>
      </c>
      <c r="D1155" s="1">
        <f>TIMEVALUE("10:55:48")</f>
        <v>0.45541666666666669</v>
      </c>
      <c r="E1155" s="2">
        <f t="shared" si="121"/>
        <v>44406</v>
      </c>
      <c r="F1155" s="1">
        <f>TIMEVALUE("11:00:16")</f>
        <v>0.45851851851851849</v>
      </c>
      <c r="G1155" t="s">
        <v>3081</v>
      </c>
      <c r="H1155" t="s">
        <v>3082</v>
      </c>
      <c r="I1155">
        <v>695.72299999999996</v>
      </c>
    </row>
    <row r="1156" spans="1:9" x14ac:dyDescent="0.25">
      <c r="A1156" t="s">
        <v>3083</v>
      </c>
      <c r="B1156">
        <v>13110</v>
      </c>
      <c r="C1156" s="2">
        <f t="shared" si="120"/>
        <v>44406</v>
      </c>
      <c r="D1156" s="1">
        <f>TIMEVALUE("11:01:31")</f>
        <v>0.45938657407407407</v>
      </c>
      <c r="E1156" s="2">
        <f t="shared" si="121"/>
        <v>44406</v>
      </c>
      <c r="F1156" s="1">
        <f>TIMEVALUE("11:09:56")</f>
        <v>0.46523148148148147</v>
      </c>
      <c r="G1156" t="s">
        <v>3084</v>
      </c>
      <c r="H1156" t="s">
        <v>3085</v>
      </c>
      <c r="I1156">
        <v>695.38499999999999</v>
      </c>
    </row>
    <row r="1157" spans="1:9" x14ac:dyDescent="0.25">
      <c r="A1157" t="s">
        <v>3086</v>
      </c>
      <c r="B1157">
        <v>13110</v>
      </c>
      <c r="C1157" s="2">
        <f t="shared" ref="C1157:C1176" si="122">DATEVALUE("2025-07-30")</f>
        <v>44406</v>
      </c>
      <c r="D1157" s="1">
        <f>TIMEVALUE("11:11:32")</f>
        <v>0.46634259259259259</v>
      </c>
      <c r="E1157" s="2">
        <f t="shared" ref="E1157:E1176" si="123">DATEVALUE("2025-07-30")</f>
        <v>44406</v>
      </c>
      <c r="F1157" s="1">
        <f>TIMEVALUE("11:24:20")</f>
        <v>0.47523148148148148</v>
      </c>
      <c r="G1157" t="s">
        <v>3087</v>
      </c>
      <c r="H1157" t="s">
        <v>3088</v>
      </c>
      <c r="I1157">
        <v>697.27599999999995</v>
      </c>
    </row>
    <row r="1158" spans="1:9" x14ac:dyDescent="0.25">
      <c r="A1158" t="s">
        <v>3089</v>
      </c>
      <c r="B1158">
        <v>13110</v>
      </c>
      <c r="C1158" s="2">
        <f t="shared" si="122"/>
        <v>44406</v>
      </c>
      <c r="D1158" s="1">
        <f>TIMEVALUE("11:25:33")</f>
        <v>0.47607638888888887</v>
      </c>
      <c r="E1158" s="2">
        <f t="shared" si="123"/>
        <v>44406</v>
      </c>
      <c r="F1158" s="1">
        <f>TIMEVALUE("11:30:41")</f>
        <v>0.47964120370370372</v>
      </c>
      <c r="G1158" t="s">
        <v>1736</v>
      </c>
      <c r="H1158" t="s">
        <v>3090</v>
      </c>
      <c r="I1158">
        <v>694.52599999999995</v>
      </c>
    </row>
    <row r="1159" spans="1:9" x14ac:dyDescent="0.25">
      <c r="A1159" t="s">
        <v>3091</v>
      </c>
      <c r="B1159">
        <v>13110</v>
      </c>
      <c r="C1159" s="2">
        <f t="shared" si="122"/>
        <v>44406</v>
      </c>
      <c r="D1159" s="1">
        <f>TIMEVALUE("11:31:53")</f>
        <v>0.48047453703703702</v>
      </c>
      <c r="E1159" s="2">
        <f t="shared" si="123"/>
        <v>44406</v>
      </c>
      <c r="F1159" s="1">
        <f>TIMEVALUE("11:36:35")</f>
        <v>0.48373842592592592</v>
      </c>
      <c r="G1159" t="s">
        <v>3092</v>
      </c>
      <c r="H1159" t="s">
        <v>3093</v>
      </c>
      <c r="I1159">
        <v>694.11500000000001</v>
      </c>
    </row>
    <row r="1160" spans="1:9" x14ac:dyDescent="0.25">
      <c r="A1160" t="s">
        <v>3094</v>
      </c>
      <c r="B1160">
        <v>13110</v>
      </c>
      <c r="C1160" s="2">
        <f t="shared" si="122"/>
        <v>44406</v>
      </c>
      <c r="D1160" s="1">
        <f>TIMEVALUE("11:37:46")</f>
        <v>0.48456018518518518</v>
      </c>
      <c r="E1160" s="2">
        <f t="shared" si="123"/>
        <v>44406</v>
      </c>
      <c r="F1160" s="1">
        <f>TIMEVALUE("11:40:35")</f>
        <v>0.48651620370370369</v>
      </c>
      <c r="G1160" t="s">
        <v>274</v>
      </c>
      <c r="H1160" t="s">
        <v>3095</v>
      </c>
      <c r="I1160">
        <v>693.70699999999999</v>
      </c>
    </row>
    <row r="1161" spans="1:9" x14ac:dyDescent="0.25">
      <c r="A1161" t="s">
        <v>3096</v>
      </c>
      <c r="B1161">
        <v>13110</v>
      </c>
      <c r="C1161" s="2">
        <f t="shared" si="122"/>
        <v>44406</v>
      </c>
      <c r="D1161" s="1">
        <f>TIMEVALUE("11:41:44")</f>
        <v>0.48731481481481481</v>
      </c>
      <c r="E1161" s="2">
        <f t="shared" si="123"/>
        <v>44406</v>
      </c>
      <c r="F1161" s="1">
        <f>TIMEVALUE("11:46:37")</f>
        <v>0.49070601851851853</v>
      </c>
      <c r="G1161" t="s">
        <v>3097</v>
      </c>
      <c r="H1161" t="s">
        <v>3098</v>
      </c>
      <c r="I1161">
        <v>693.58900000000006</v>
      </c>
    </row>
    <row r="1162" spans="1:9" x14ac:dyDescent="0.25">
      <c r="A1162" t="s">
        <v>3099</v>
      </c>
      <c r="B1162">
        <v>13110</v>
      </c>
      <c r="C1162" s="2">
        <f t="shared" si="122"/>
        <v>44406</v>
      </c>
      <c r="D1162" s="1">
        <f>TIMEVALUE("13:16:04")</f>
        <v>0.55282407407407408</v>
      </c>
      <c r="E1162" s="2">
        <f t="shared" si="123"/>
        <v>44406</v>
      </c>
      <c r="F1162" s="1">
        <f>TIMEVALUE("13:23:30")</f>
        <v>0.55798611111111107</v>
      </c>
      <c r="G1162" t="s">
        <v>3100</v>
      </c>
      <c r="H1162" t="s">
        <v>3101</v>
      </c>
      <c r="I1162">
        <v>692.96799999999996</v>
      </c>
    </row>
    <row r="1163" spans="1:9" x14ac:dyDescent="0.25">
      <c r="A1163" t="s">
        <v>3102</v>
      </c>
      <c r="B1163">
        <v>13110</v>
      </c>
      <c r="C1163" s="2">
        <f t="shared" si="122"/>
        <v>44406</v>
      </c>
      <c r="D1163" s="1">
        <f>TIMEVALUE("10:16:40")</f>
        <v>0.42824074074074076</v>
      </c>
      <c r="E1163" s="2">
        <f t="shared" si="123"/>
        <v>44406</v>
      </c>
      <c r="F1163" s="1">
        <f>TIMEVALUE("10:18:46")</f>
        <v>0.42969907407407409</v>
      </c>
      <c r="G1163" t="s">
        <v>2803</v>
      </c>
      <c r="H1163" t="s">
        <v>3103</v>
      </c>
      <c r="I1163">
        <v>692.66</v>
      </c>
    </row>
    <row r="1164" spans="1:9" x14ac:dyDescent="0.25">
      <c r="A1164" t="s">
        <v>3104</v>
      </c>
      <c r="B1164">
        <v>13110</v>
      </c>
      <c r="C1164" s="2">
        <f t="shared" si="122"/>
        <v>44406</v>
      </c>
      <c r="D1164" s="1">
        <f>TIMEVALUE("08:23:51")</f>
        <v>0.34989583333333335</v>
      </c>
      <c r="E1164" s="2">
        <f t="shared" si="123"/>
        <v>44406</v>
      </c>
      <c r="F1164" s="1">
        <f>TIMEVALUE("08:31:25")</f>
        <v>0.35515046296296299</v>
      </c>
      <c r="G1164" t="s">
        <v>188</v>
      </c>
      <c r="H1164" t="s">
        <v>3105</v>
      </c>
      <c r="I1164">
        <v>697.40899999999999</v>
      </c>
    </row>
    <row r="1165" spans="1:9" x14ac:dyDescent="0.25">
      <c r="A1165" t="s">
        <v>3106</v>
      </c>
      <c r="B1165">
        <v>13110</v>
      </c>
      <c r="C1165" s="2">
        <f t="shared" si="122"/>
        <v>44406</v>
      </c>
      <c r="D1165" s="1">
        <f>TIMEVALUE("08:45:58")</f>
        <v>0.36525462962962962</v>
      </c>
      <c r="E1165" s="2">
        <f t="shared" si="123"/>
        <v>44406</v>
      </c>
      <c r="F1165" s="1">
        <f>TIMEVALUE("08:49:31")</f>
        <v>0.3677199074074074</v>
      </c>
      <c r="G1165" t="s">
        <v>3107</v>
      </c>
      <c r="H1165" t="s">
        <v>3108</v>
      </c>
      <c r="I1165">
        <v>697.12699999999995</v>
      </c>
    </row>
    <row r="1166" spans="1:9" x14ac:dyDescent="0.25">
      <c r="A1166" t="s">
        <v>3109</v>
      </c>
      <c r="B1166">
        <v>13110</v>
      </c>
      <c r="C1166" s="2">
        <f t="shared" si="122"/>
        <v>44406</v>
      </c>
      <c r="D1166" s="1">
        <f>TIMEVALUE("08:50:33")</f>
        <v>0.36843749999999997</v>
      </c>
      <c r="E1166" s="2">
        <f t="shared" si="123"/>
        <v>44406</v>
      </c>
      <c r="F1166" s="1">
        <f>TIMEVALUE("09:01:12")</f>
        <v>0.37583333333333335</v>
      </c>
      <c r="G1166" t="s">
        <v>1700</v>
      </c>
      <c r="H1166" t="s">
        <v>3110</v>
      </c>
      <c r="I1166">
        <v>697.02599999999995</v>
      </c>
    </row>
    <row r="1167" spans="1:9" x14ac:dyDescent="0.25">
      <c r="A1167" t="s">
        <v>3111</v>
      </c>
      <c r="B1167">
        <v>13110</v>
      </c>
      <c r="C1167" s="2">
        <f t="shared" si="122"/>
        <v>44406</v>
      </c>
      <c r="D1167" s="1">
        <f>TIMEVALUE("09:04:22")</f>
        <v>0.3780324074074074</v>
      </c>
      <c r="E1167" s="2">
        <f t="shared" si="123"/>
        <v>44406</v>
      </c>
      <c r="F1167" s="1">
        <f>TIMEVALUE("09:09:54")</f>
        <v>0.38187500000000002</v>
      </c>
      <c r="G1167" t="s">
        <v>711</v>
      </c>
      <c r="H1167" t="s">
        <v>3112</v>
      </c>
      <c r="I1167">
        <v>697.35</v>
      </c>
    </row>
    <row r="1168" spans="1:9" x14ac:dyDescent="0.25">
      <c r="A1168" t="s">
        <v>3113</v>
      </c>
      <c r="B1168">
        <v>13110</v>
      </c>
      <c r="C1168" s="2">
        <f t="shared" si="122"/>
        <v>44406</v>
      </c>
      <c r="D1168" s="1">
        <f>TIMEVALUE("09:11:03")</f>
        <v>0.38267361111111109</v>
      </c>
      <c r="E1168" s="2">
        <f t="shared" si="123"/>
        <v>44406</v>
      </c>
      <c r="F1168" s="1">
        <f>TIMEVALUE("09:18:57")</f>
        <v>0.38815972222222223</v>
      </c>
      <c r="G1168" t="s">
        <v>327</v>
      </c>
      <c r="H1168" t="s">
        <v>3114</v>
      </c>
      <c r="I1168">
        <v>696.49</v>
      </c>
    </row>
    <row r="1169" spans="1:9" x14ac:dyDescent="0.25">
      <c r="A1169" t="s">
        <v>3115</v>
      </c>
      <c r="B1169">
        <v>13110</v>
      </c>
      <c r="C1169" s="2">
        <f t="shared" si="122"/>
        <v>44406</v>
      </c>
      <c r="D1169" s="1">
        <f>TIMEVALUE("09:20:30")</f>
        <v>0.38923611111111112</v>
      </c>
      <c r="E1169" s="2">
        <f t="shared" si="123"/>
        <v>44406</v>
      </c>
      <c r="F1169" s="1">
        <f>TIMEVALUE("09:28:40")</f>
        <v>0.39490740740740743</v>
      </c>
      <c r="G1169" t="s">
        <v>1075</v>
      </c>
      <c r="H1169" t="s">
        <v>863</v>
      </c>
      <c r="I1169">
        <v>695.53200000000004</v>
      </c>
    </row>
    <row r="1170" spans="1:9" x14ac:dyDescent="0.25">
      <c r="A1170" t="s">
        <v>3116</v>
      </c>
      <c r="B1170">
        <v>13110</v>
      </c>
      <c r="C1170" s="2">
        <f t="shared" si="122"/>
        <v>44406</v>
      </c>
      <c r="D1170" s="1">
        <f>TIMEVALUE("09:29:48")</f>
        <v>0.39569444444444446</v>
      </c>
      <c r="E1170" s="2">
        <f t="shared" si="123"/>
        <v>44406</v>
      </c>
      <c r="F1170" s="1">
        <f>TIMEVALUE("09:39:33")</f>
        <v>0.4024652777777778</v>
      </c>
      <c r="G1170" t="s">
        <v>3117</v>
      </c>
      <c r="H1170" t="s">
        <v>3118</v>
      </c>
      <c r="I1170">
        <v>697.72900000000004</v>
      </c>
    </row>
    <row r="1171" spans="1:9" x14ac:dyDescent="0.25">
      <c r="A1171" t="s">
        <v>3119</v>
      </c>
      <c r="B1171">
        <v>13110</v>
      </c>
      <c r="C1171" s="2">
        <f t="shared" si="122"/>
        <v>44406</v>
      </c>
      <c r="D1171" s="1">
        <f>TIMEVALUE("09:40:51")</f>
        <v>0.40336805555555555</v>
      </c>
      <c r="E1171" s="2">
        <f t="shared" si="123"/>
        <v>44406</v>
      </c>
      <c r="F1171" s="1">
        <f>TIMEVALUE("09:48:37")</f>
        <v>0.4087615740740741</v>
      </c>
      <c r="G1171" t="s">
        <v>3120</v>
      </c>
      <c r="H1171" t="s">
        <v>3121</v>
      </c>
      <c r="I1171">
        <v>694.99599999999998</v>
      </c>
    </row>
    <row r="1172" spans="1:9" x14ac:dyDescent="0.25">
      <c r="A1172" t="s">
        <v>3122</v>
      </c>
      <c r="B1172">
        <v>13110</v>
      </c>
      <c r="C1172" s="2">
        <f t="shared" si="122"/>
        <v>44406</v>
      </c>
      <c r="D1172" s="1">
        <f>TIMEVALUE("09:50:21")</f>
        <v>0.4099652777777778</v>
      </c>
      <c r="E1172" s="2">
        <f t="shared" si="123"/>
        <v>44406</v>
      </c>
      <c r="F1172" s="1">
        <f>TIMEVALUE("09:58:26")</f>
        <v>0.4155787037037037</v>
      </c>
      <c r="G1172" t="s">
        <v>1918</v>
      </c>
      <c r="H1172" t="s">
        <v>3123</v>
      </c>
      <c r="I1172">
        <v>694.87900000000002</v>
      </c>
    </row>
    <row r="1173" spans="1:9" x14ac:dyDescent="0.25">
      <c r="A1173" t="s">
        <v>3124</v>
      </c>
      <c r="B1173">
        <v>13110</v>
      </c>
      <c r="C1173" s="2">
        <f t="shared" si="122"/>
        <v>44406</v>
      </c>
      <c r="D1173" s="1">
        <f>TIMEVALUE("09:59:39")</f>
        <v>0.41642361111111109</v>
      </c>
      <c r="E1173" s="2">
        <f t="shared" si="123"/>
        <v>44406</v>
      </c>
      <c r="F1173" s="1">
        <f>TIMEVALUE("10:05:51")</f>
        <v>0.42072916666666665</v>
      </c>
      <c r="G1173" t="s">
        <v>655</v>
      </c>
      <c r="H1173" t="s">
        <v>3125</v>
      </c>
      <c r="I1173">
        <v>694.70299999999997</v>
      </c>
    </row>
    <row r="1174" spans="1:9" x14ac:dyDescent="0.25">
      <c r="A1174" t="s">
        <v>3126</v>
      </c>
      <c r="B1174">
        <v>13110</v>
      </c>
      <c r="C1174" s="2">
        <f t="shared" si="122"/>
        <v>44406</v>
      </c>
      <c r="D1174" s="1">
        <f>TIMEVALUE("10:07:12")</f>
        <v>0.42166666666666669</v>
      </c>
      <c r="E1174" s="2">
        <f t="shared" si="123"/>
        <v>44406</v>
      </c>
      <c r="F1174" s="1">
        <f>TIMEVALUE("10:09:52")</f>
        <v>0.42351851851851852</v>
      </c>
      <c r="G1174" t="s">
        <v>729</v>
      </c>
      <c r="H1174" t="s">
        <v>3127</v>
      </c>
      <c r="I1174">
        <v>693.45699999999999</v>
      </c>
    </row>
    <row r="1175" spans="1:9" x14ac:dyDescent="0.25">
      <c r="A1175" t="s">
        <v>3128</v>
      </c>
      <c r="B1175">
        <v>13110</v>
      </c>
      <c r="C1175" s="2">
        <f t="shared" si="122"/>
        <v>44406</v>
      </c>
      <c r="D1175" s="1">
        <f>TIMEVALUE("10:11:01")</f>
        <v>0.42431712962962964</v>
      </c>
      <c r="E1175" s="2">
        <f t="shared" si="123"/>
        <v>44406</v>
      </c>
      <c r="F1175" s="1">
        <f>TIMEVALUE("10:14:47")</f>
        <v>0.42693287037037037</v>
      </c>
      <c r="G1175" t="s">
        <v>2068</v>
      </c>
      <c r="H1175" t="s">
        <v>3129</v>
      </c>
      <c r="I1175">
        <v>693.07299999999998</v>
      </c>
    </row>
    <row r="1176" spans="1:9" x14ac:dyDescent="0.25">
      <c r="A1176" t="s">
        <v>3130</v>
      </c>
      <c r="B1176">
        <v>13110</v>
      </c>
      <c r="C1176" s="2">
        <f t="shared" si="122"/>
        <v>44406</v>
      </c>
      <c r="D1176" s="1">
        <f>TIMEVALUE("08:36:30")</f>
        <v>0.35868055555555556</v>
      </c>
      <c r="E1176" s="2">
        <f t="shared" si="123"/>
        <v>44406</v>
      </c>
      <c r="F1176" s="1">
        <f>TIMEVALUE("08:40:04")</f>
        <v>0.36115740740740743</v>
      </c>
      <c r="G1176" t="s">
        <v>2579</v>
      </c>
      <c r="H1176" t="s">
        <v>3131</v>
      </c>
      <c r="I1176">
        <v>692.71299999999997</v>
      </c>
    </row>
    <row r="1177" spans="1:9" x14ac:dyDescent="0.25">
      <c r="A1177" t="s">
        <v>575</v>
      </c>
      <c r="B1177">
        <v>13119</v>
      </c>
      <c r="C1177" s="2">
        <f>DATEVALUE("2025-08-07")</f>
        <v>44414</v>
      </c>
      <c r="D1177" s="1">
        <f>TIMEVALUE("07:43:02")</f>
        <v>0.32155092592592593</v>
      </c>
      <c r="E1177" s="2">
        <f>DATEVALUE("2025-08-07")</f>
        <v>44414</v>
      </c>
      <c r="F1177" s="1">
        <f>TIMEVALUE("07:52:02")</f>
        <v>0.32780092592592591</v>
      </c>
      <c r="G1177" t="s">
        <v>1571</v>
      </c>
      <c r="H1177" t="s">
        <v>3132</v>
      </c>
      <c r="I1177">
        <v>702.80799999999999</v>
      </c>
    </row>
    <row r="1178" spans="1:9" x14ac:dyDescent="0.25">
      <c r="A1178" t="s">
        <v>609</v>
      </c>
      <c r="B1178">
        <v>13119</v>
      </c>
      <c r="C1178" s="2">
        <f>DATEVALUE("2025-08-06")</f>
        <v>44413</v>
      </c>
      <c r="D1178" s="1">
        <f>TIMEVALUE("14:46:34")</f>
        <v>0.61567129629629624</v>
      </c>
      <c r="E1178" s="2">
        <f>DATEVALUE("2025-08-06")</f>
        <v>44413</v>
      </c>
      <c r="F1178" s="1">
        <f>TIMEVALUE("15:01:25")</f>
        <v>0.6259837962962963</v>
      </c>
      <c r="G1178" t="s">
        <v>3133</v>
      </c>
      <c r="H1178" t="s">
        <v>3134</v>
      </c>
      <c r="I1178">
        <v>702.101</v>
      </c>
    </row>
    <row r="1179" spans="1:9" x14ac:dyDescent="0.25">
      <c r="A1179" t="s">
        <v>3135</v>
      </c>
      <c r="B1179">
        <v>13119</v>
      </c>
      <c r="C1179" s="2">
        <f>DATEVALUE("2025-04-14")</f>
        <v>44299</v>
      </c>
      <c r="D1179" s="1">
        <f>TIMEVALUE("09:37:48")</f>
        <v>0.40125</v>
      </c>
      <c r="E1179" s="2">
        <f>DATEVALUE("2025-04-14")</f>
        <v>44299</v>
      </c>
      <c r="F1179" s="1">
        <f>TIMEVALUE("09:44:45")</f>
        <v>0.40607638888888886</v>
      </c>
      <c r="G1179" t="s">
        <v>394</v>
      </c>
      <c r="H1179" t="s">
        <v>3136</v>
      </c>
      <c r="I1179">
        <v>702.75199999999995</v>
      </c>
    </row>
    <row r="1180" spans="1:9" x14ac:dyDescent="0.25">
      <c r="A1180" t="s">
        <v>3137</v>
      </c>
      <c r="B1180">
        <v>13119</v>
      </c>
      <c r="C1180" s="2">
        <f t="shared" ref="C1180:C1217" si="124">DATEVALUE("2025-07-30")</f>
        <v>44406</v>
      </c>
      <c r="D1180" s="1">
        <f>TIMEVALUE("10:45:38")</f>
        <v>0.44835648148148149</v>
      </c>
      <c r="E1180" s="2">
        <f t="shared" ref="E1180:E1217" si="125">DATEVALUE("2025-07-30")</f>
        <v>44406</v>
      </c>
      <c r="F1180" s="1">
        <f>TIMEVALUE("10:53:52")</f>
        <v>0.45407407407407407</v>
      </c>
      <c r="G1180" t="s">
        <v>49</v>
      </c>
      <c r="H1180" t="s">
        <v>3138</v>
      </c>
      <c r="I1180">
        <v>704.23099999999999</v>
      </c>
    </row>
    <row r="1181" spans="1:9" x14ac:dyDescent="0.25">
      <c r="A1181" t="s">
        <v>3139</v>
      </c>
      <c r="B1181">
        <v>13119</v>
      </c>
      <c r="C1181" s="2">
        <f t="shared" si="124"/>
        <v>44406</v>
      </c>
      <c r="D1181" s="1">
        <f>TIMEVALUE("10:55:52")</f>
        <v>0.45546296296296296</v>
      </c>
      <c r="E1181" s="2">
        <f t="shared" si="125"/>
        <v>44406</v>
      </c>
      <c r="F1181" s="1">
        <f>TIMEVALUE("10:58:42")</f>
        <v>0.45743055555555556</v>
      </c>
      <c r="G1181" t="s">
        <v>239</v>
      </c>
      <c r="H1181" t="s">
        <v>3140</v>
      </c>
      <c r="I1181">
        <v>702.255</v>
      </c>
    </row>
    <row r="1182" spans="1:9" x14ac:dyDescent="0.25">
      <c r="A1182" t="s">
        <v>3141</v>
      </c>
      <c r="B1182">
        <v>13119</v>
      </c>
      <c r="C1182" s="2">
        <f t="shared" si="124"/>
        <v>44406</v>
      </c>
      <c r="D1182" s="1">
        <f>TIMEVALUE("11:00:27")</f>
        <v>0.45864583333333331</v>
      </c>
      <c r="E1182" s="2">
        <f t="shared" si="125"/>
        <v>44406</v>
      </c>
      <c r="F1182" s="1">
        <f>TIMEVALUE("11:07:57")</f>
        <v>0.46385416666666668</v>
      </c>
      <c r="G1182" t="s">
        <v>1487</v>
      </c>
      <c r="H1182" t="s">
        <v>3142</v>
      </c>
      <c r="I1182">
        <v>701.99</v>
      </c>
    </row>
    <row r="1183" spans="1:9" x14ac:dyDescent="0.25">
      <c r="A1183" t="s">
        <v>3143</v>
      </c>
      <c r="B1183">
        <v>13119</v>
      </c>
      <c r="C1183" s="2">
        <f t="shared" si="124"/>
        <v>44406</v>
      </c>
      <c r="D1183" s="1">
        <f>TIMEVALUE("11:09:16")</f>
        <v>0.46476851851851853</v>
      </c>
      <c r="E1183" s="2">
        <f t="shared" si="125"/>
        <v>44406</v>
      </c>
      <c r="F1183" s="1">
        <f>TIMEVALUE("11:14:16")</f>
        <v>0.46824074074074074</v>
      </c>
      <c r="G1183" t="s">
        <v>680</v>
      </c>
      <c r="H1183" t="s">
        <v>3144</v>
      </c>
      <c r="I1183">
        <v>701.60799999999995</v>
      </c>
    </row>
    <row r="1184" spans="1:9" x14ac:dyDescent="0.25">
      <c r="A1184" t="s">
        <v>3145</v>
      </c>
      <c r="B1184">
        <v>13119</v>
      </c>
      <c r="C1184" s="2">
        <f t="shared" si="124"/>
        <v>44406</v>
      </c>
      <c r="D1184" s="1">
        <f>TIMEVALUE("11:15:46")</f>
        <v>0.4692824074074074</v>
      </c>
      <c r="E1184" s="2">
        <f t="shared" si="125"/>
        <v>44406</v>
      </c>
      <c r="F1184" s="1">
        <f>TIMEVALUE("11:18:54")</f>
        <v>0.47145833333333331</v>
      </c>
      <c r="G1184" t="s">
        <v>388</v>
      </c>
      <c r="H1184" t="s">
        <v>3146</v>
      </c>
      <c r="I1184">
        <v>701.07</v>
      </c>
    </row>
    <row r="1185" spans="1:9" x14ac:dyDescent="0.25">
      <c r="A1185" t="s">
        <v>3147</v>
      </c>
      <c r="B1185">
        <v>13119</v>
      </c>
      <c r="C1185" s="2">
        <f t="shared" si="124"/>
        <v>44406</v>
      </c>
      <c r="D1185" s="1">
        <f>TIMEVALUE("11:20:33")</f>
        <v>0.47260416666666666</v>
      </c>
      <c r="E1185" s="2">
        <f t="shared" si="125"/>
        <v>44406</v>
      </c>
      <c r="F1185" s="1">
        <f>TIMEVALUE("11:30:53")</f>
        <v>0.47978009259259258</v>
      </c>
      <c r="G1185" t="s">
        <v>3148</v>
      </c>
      <c r="H1185" t="s">
        <v>3149</v>
      </c>
      <c r="I1185">
        <v>700.69899999999996</v>
      </c>
    </row>
    <row r="1186" spans="1:9" x14ac:dyDescent="0.25">
      <c r="A1186" t="s">
        <v>3150</v>
      </c>
      <c r="B1186">
        <v>13119</v>
      </c>
      <c r="C1186" s="2">
        <f t="shared" si="124"/>
        <v>44406</v>
      </c>
      <c r="D1186" s="1">
        <f>TIMEVALUE("11:32:08")</f>
        <v>0.48064814814814816</v>
      </c>
      <c r="E1186" s="2">
        <f t="shared" si="125"/>
        <v>44406</v>
      </c>
      <c r="F1186" s="1">
        <f>TIMEVALUE("11:34:08")</f>
        <v>0.48203703703703704</v>
      </c>
      <c r="G1186" t="s">
        <v>2756</v>
      </c>
      <c r="H1186" t="s">
        <v>3151</v>
      </c>
      <c r="I1186">
        <v>700.31899999999996</v>
      </c>
    </row>
    <row r="1187" spans="1:9" x14ac:dyDescent="0.25">
      <c r="A1187" t="s">
        <v>3152</v>
      </c>
      <c r="B1187">
        <v>13119</v>
      </c>
      <c r="C1187" s="2">
        <f t="shared" si="124"/>
        <v>44406</v>
      </c>
      <c r="D1187" s="1">
        <f>TIMEVALUE("11:35:14")</f>
        <v>0.48280092592592594</v>
      </c>
      <c r="E1187" s="2">
        <f t="shared" si="125"/>
        <v>44406</v>
      </c>
      <c r="F1187" s="1">
        <f>TIMEVALUE("11:38:14")</f>
        <v>0.48488425925925926</v>
      </c>
      <c r="G1187" t="s">
        <v>433</v>
      </c>
      <c r="H1187" t="s">
        <v>3153</v>
      </c>
      <c r="I1187">
        <v>699.92600000000004</v>
      </c>
    </row>
    <row r="1188" spans="1:9" x14ac:dyDescent="0.25">
      <c r="A1188" t="s">
        <v>3154</v>
      </c>
      <c r="B1188">
        <v>13119</v>
      </c>
      <c r="C1188" s="2">
        <f t="shared" si="124"/>
        <v>44406</v>
      </c>
      <c r="D1188" s="1">
        <f>TIMEVALUE("11:39:19")</f>
        <v>0.48563657407407407</v>
      </c>
      <c r="E1188" s="2">
        <f t="shared" si="125"/>
        <v>44406</v>
      </c>
      <c r="F1188" s="1">
        <f>TIMEVALUE("11:40:43")</f>
        <v>0.48660879629629628</v>
      </c>
      <c r="G1188" t="s">
        <v>2344</v>
      </c>
      <c r="H1188" t="s">
        <v>3155</v>
      </c>
      <c r="I1188">
        <v>699.48099999999999</v>
      </c>
    </row>
    <row r="1189" spans="1:9" x14ac:dyDescent="0.25">
      <c r="A1189" t="s">
        <v>3156</v>
      </c>
      <c r="B1189">
        <v>13119</v>
      </c>
      <c r="C1189" s="2">
        <f t="shared" si="124"/>
        <v>44406</v>
      </c>
      <c r="D1189" s="1">
        <f>TIMEVALUE("11:41:55")</f>
        <v>0.48744212962962963</v>
      </c>
      <c r="E1189" s="2">
        <f t="shared" si="125"/>
        <v>44406</v>
      </c>
      <c r="F1189" s="1">
        <f>TIMEVALUE("11:44:28")</f>
        <v>0.48921296296296296</v>
      </c>
      <c r="G1189" t="s">
        <v>2403</v>
      </c>
      <c r="H1189" t="s">
        <v>3157</v>
      </c>
      <c r="I1189">
        <v>699.10900000000004</v>
      </c>
    </row>
    <row r="1190" spans="1:9" x14ac:dyDescent="0.25">
      <c r="A1190" t="s">
        <v>3158</v>
      </c>
      <c r="B1190">
        <v>13119</v>
      </c>
      <c r="C1190" s="2">
        <f t="shared" si="124"/>
        <v>44406</v>
      </c>
      <c r="D1190" s="1">
        <f>TIMEVALUE("11:46:24")</f>
        <v>0.49055555555555558</v>
      </c>
      <c r="E1190" s="2">
        <f t="shared" si="125"/>
        <v>44406</v>
      </c>
      <c r="F1190" s="1">
        <f>TIMEVALUE("11:51:00")</f>
        <v>0.49375000000000002</v>
      </c>
      <c r="G1190" t="s">
        <v>2446</v>
      </c>
      <c r="H1190" t="s">
        <v>3159</v>
      </c>
      <c r="I1190">
        <v>700.01099999999997</v>
      </c>
    </row>
    <row r="1191" spans="1:9" x14ac:dyDescent="0.25">
      <c r="A1191" t="s">
        <v>3160</v>
      </c>
      <c r="B1191">
        <v>13119</v>
      </c>
      <c r="C1191" s="2">
        <f t="shared" si="124"/>
        <v>44406</v>
      </c>
      <c r="D1191" s="1">
        <f>TIMEVALUE("10:36:33")</f>
        <v>0.4420486111111111</v>
      </c>
      <c r="E1191" s="2">
        <f t="shared" si="125"/>
        <v>44406</v>
      </c>
      <c r="F1191" s="1">
        <f>TIMEVALUE("10:40:17")</f>
        <v>0.44464120370370369</v>
      </c>
      <c r="G1191" t="s">
        <v>3026</v>
      </c>
      <c r="H1191" t="s">
        <v>3161</v>
      </c>
      <c r="I1191">
        <v>698.46600000000001</v>
      </c>
    </row>
    <row r="1192" spans="1:9" x14ac:dyDescent="0.25">
      <c r="A1192" t="s">
        <v>3162</v>
      </c>
      <c r="B1192">
        <v>13119</v>
      </c>
      <c r="C1192" s="2">
        <f t="shared" si="124"/>
        <v>44406</v>
      </c>
      <c r="D1192" s="1">
        <f>TIMEVALUE("09:13:23")</f>
        <v>0.38429398148148147</v>
      </c>
      <c r="E1192" s="2">
        <f t="shared" si="125"/>
        <v>44406</v>
      </c>
      <c r="F1192" s="1">
        <f>TIMEVALUE("09:16:39")</f>
        <v>0.38656249999999998</v>
      </c>
      <c r="G1192" t="s">
        <v>3163</v>
      </c>
      <c r="H1192" t="s">
        <v>3164</v>
      </c>
      <c r="I1192">
        <v>702.80600000000004</v>
      </c>
    </row>
    <row r="1193" spans="1:9" x14ac:dyDescent="0.25">
      <c r="A1193" t="s">
        <v>3165</v>
      </c>
      <c r="B1193">
        <v>13119</v>
      </c>
      <c r="C1193" s="2">
        <f t="shared" si="124"/>
        <v>44406</v>
      </c>
      <c r="D1193" s="1">
        <f>TIMEVALUE("09:18:40")</f>
        <v>0.38796296296296295</v>
      </c>
      <c r="E1193" s="2">
        <f t="shared" si="125"/>
        <v>44406</v>
      </c>
      <c r="F1193" s="1">
        <f>TIMEVALUE("09:22:45")</f>
        <v>0.39079861111111114</v>
      </c>
      <c r="G1193" t="s">
        <v>2380</v>
      </c>
      <c r="H1193" t="s">
        <v>3166</v>
      </c>
      <c r="I1193">
        <v>702.54600000000005</v>
      </c>
    </row>
    <row r="1194" spans="1:9" x14ac:dyDescent="0.25">
      <c r="A1194" t="s">
        <v>3167</v>
      </c>
      <c r="B1194">
        <v>13119</v>
      </c>
      <c r="C1194" s="2">
        <f t="shared" si="124"/>
        <v>44406</v>
      </c>
      <c r="D1194" s="1">
        <f>TIMEVALUE("09:24:42")</f>
        <v>0.39215277777777779</v>
      </c>
      <c r="E1194" s="2">
        <f t="shared" si="125"/>
        <v>44406</v>
      </c>
      <c r="F1194" s="1">
        <f>TIMEVALUE("09:30:14")</f>
        <v>0.39599537037037036</v>
      </c>
      <c r="G1194" t="s">
        <v>711</v>
      </c>
      <c r="H1194" t="s">
        <v>3168</v>
      </c>
      <c r="I1194">
        <v>702.28599999999994</v>
      </c>
    </row>
    <row r="1195" spans="1:9" x14ac:dyDescent="0.25">
      <c r="A1195" t="s">
        <v>3169</v>
      </c>
      <c r="B1195">
        <v>13119</v>
      </c>
      <c r="C1195" s="2">
        <f t="shared" si="124"/>
        <v>44406</v>
      </c>
      <c r="D1195" s="1">
        <f>TIMEVALUE("09:32:40")</f>
        <v>0.3976851851851852</v>
      </c>
      <c r="E1195" s="2">
        <f t="shared" si="125"/>
        <v>44406</v>
      </c>
      <c r="F1195" s="1">
        <f>TIMEVALUE("09:40:35")</f>
        <v>0.40318287037037037</v>
      </c>
      <c r="G1195" t="s">
        <v>1333</v>
      </c>
      <c r="H1195" t="s">
        <v>3170</v>
      </c>
      <c r="I1195">
        <v>702.17700000000002</v>
      </c>
    </row>
    <row r="1196" spans="1:9" x14ac:dyDescent="0.25">
      <c r="A1196" t="s">
        <v>3171</v>
      </c>
      <c r="B1196">
        <v>13119</v>
      </c>
      <c r="C1196" s="2">
        <f t="shared" si="124"/>
        <v>44406</v>
      </c>
      <c r="D1196" s="1">
        <f>TIMEVALUE("09:42:54")</f>
        <v>0.40479166666666666</v>
      </c>
      <c r="E1196" s="2">
        <f t="shared" si="125"/>
        <v>44406</v>
      </c>
      <c r="F1196" s="1">
        <f>TIMEVALUE("09:50:31")</f>
        <v>0.41008101851851853</v>
      </c>
      <c r="G1196" t="s">
        <v>484</v>
      </c>
      <c r="H1196" t="s">
        <v>3172</v>
      </c>
      <c r="I1196">
        <v>701.36099999999999</v>
      </c>
    </row>
    <row r="1197" spans="1:9" x14ac:dyDescent="0.25">
      <c r="A1197" t="s">
        <v>3173</v>
      </c>
      <c r="B1197">
        <v>13119</v>
      </c>
      <c r="C1197" s="2">
        <f t="shared" si="124"/>
        <v>44406</v>
      </c>
      <c r="D1197" s="1">
        <f>TIMEVALUE("09:52:13")</f>
        <v>0.4112615740740741</v>
      </c>
      <c r="E1197" s="2">
        <f t="shared" si="125"/>
        <v>44406</v>
      </c>
      <c r="F1197" s="1">
        <f>TIMEVALUE("09:59:16")</f>
        <v>0.41615740740740742</v>
      </c>
      <c r="G1197" t="s">
        <v>185</v>
      </c>
      <c r="H1197" t="s">
        <v>3174</v>
      </c>
      <c r="I1197">
        <v>701.03300000000002</v>
      </c>
    </row>
    <row r="1198" spans="1:9" x14ac:dyDescent="0.25">
      <c r="A1198" t="s">
        <v>3175</v>
      </c>
      <c r="B1198">
        <v>13119</v>
      </c>
      <c r="C1198" s="2">
        <f t="shared" si="124"/>
        <v>44406</v>
      </c>
      <c r="D1198" s="1">
        <f>TIMEVALUE("10:00:37")</f>
        <v>0.4170949074074074</v>
      </c>
      <c r="E1198" s="2">
        <f t="shared" si="125"/>
        <v>44406</v>
      </c>
      <c r="F1198" s="1">
        <f>TIMEVALUE("10:08:04")</f>
        <v>0.42226851851851854</v>
      </c>
      <c r="G1198" t="s">
        <v>1937</v>
      </c>
      <c r="H1198" t="s">
        <v>3176</v>
      </c>
      <c r="I1198">
        <v>700.55399999999997</v>
      </c>
    </row>
    <row r="1199" spans="1:9" x14ac:dyDescent="0.25">
      <c r="A1199" t="s">
        <v>3177</v>
      </c>
      <c r="B1199">
        <v>13119</v>
      </c>
      <c r="C1199" s="2">
        <f t="shared" si="124"/>
        <v>44406</v>
      </c>
      <c r="D1199" s="1">
        <f>TIMEVALUE("10:10:14")</f>
        <v>0.42377314814814815</v>
      </c>
      <c r="E1199" s="2">
        <f t="shared" si="125"/>
        <v>44406</v>
      </c>
      <c r="F1199" s="1">
        <f>TIMEVALUE("10:13:21")</f>
        <v>0.42593750000000002</v>
      </c>
      <c r="G1199" t="s">
        <v>2662</v>
      </c>
      <c r="H1199" t="s">
        <v>3178</v>
      </c>
      <c r="I1199">
        <v>700.37300000000005</v>
      </c>
    </row>
    <row r="1200" spans="1:9" x14ac:dyDescent="0.25">
      <c r="A1200" t="s">
        <v>3179</v>
      </c>
      <c r="B1200">
        <v>13119</v>
      </c>
      <c r="C1200" s="2">
        <f t="shared" si="124"/>
        <v>44406</v>
      </c>
      <c r="D1200" s="1">
        <f>TIMEVALUE("10:15:42")</f>
        <v>0.42756944444444445</v>
      </c>
      <c r="E1200" s="2">
        <f t="shared" si="125"/>
        <v>44406</v>
      </c>
      <c r="F1200" s="1">
        <f>TIMEVALUE("10:18:26")</f>
        <v>0.4294675925925926</v>
      </c>
      <c r="G1200" t="s">
        <v>2832</v>
      </c>
      <c r="H1200" t="s">
        <v>3180</v>
      </c>
      <c r="I1200">
        <v>699.84799999999996</v>
      </c>
    </row>
    <row r="1201" spans="1:9" x14ac:dyDescent="0.25">
      <c r="A1201" t="s">
        <v>3181</v>
      </c>
      <c r="B1201">
        <v>13119</v>
      </c>
      <c r="C1201" s="2">
        <f t="shared" si="124"/>
        <v>44406</v>
      </c>
      <c r="D1201" s="1">
        <f>TIMEVALUE("10:19:45")</f>
        <v>0.43038194444444444</v>
      </c>
      <c r="E1201" s="2">
        <f t="shared" si="125"/>
        <v>44406</v>
      </c>
      <c r="F1201" s="1">
        <f>TIMEVALUE("10:23:29")</f>
        <v>0.43297453703703703</v>
      </c>
      <c r="G1201" t="s">
        <v>3026</v>
      </c>
      <c r="H1201" t="s">
        <v>3182</v>
      </c>
      <c r="I1201">
        <v>699.80899999999997</v>
      </c>
    </row>
    <row r="1202" spans="1:9" x14ac:dyDescent="0.25">
      <c r="A1202" t="s">
        <v>3183</v>
      </c>
      <c r="B1202">
        <v>13119</v>
      </c>
      <c r="C1202" s="2">
        <f t="shared" si="124"/>
        <v>44406</v>
      </c>
      <c r="D1202" s="1">
        <f>TIMEVALUE("10:24:41")</f>
        <v>0.43380787037037039</v>
      </c>
      <c r="E1202" s="2">
        <f t="shared" si="125"/>
        <v>44406</v>
      </c>
      <c r="F1202" s="1">
        <f>TIMEVALUE("10:28:00")</f>
        <v>0.43611111111111112</v>
      </c>
      <c r="G1202" t="s">
        <v>816</v>
      </c>
      <c r="H1202" t="s">
        <v>3184</v>
      </c>
      <c r="I1202">
        <v>699.10900000000004</v>
      </c>
    </row>
    <row r="1203" spans="1:9" x14ac:dyDescent="0.25">
      <c r="A1203" t="s">
        <v>3185</v>
      </c>
      <c r="B1203">
        <v>13119</v>
      </c>
      <c r="C1203" s="2">
        <f t="shared" si="124"/>
        <v>44406</v>
      </c>
      <c r="D1203" s="1">
        <f>TIMEVALUE("10:30:02")</f>
        <v>0.43752314814814813</v>
      </c>
      <c r="E1203" s="2">
        <f t="shared" si="125"/>
        <v>44406</v>
      </c>
      <c r="F1203" s="1">
        <f>TIMEVALUE("10:35:02")</f>
        <v>0.44099537037037034</v>
      </c>
      <c r="G1203" t="s">
        <v>680</v>
      </c>
      <c r="H1203" t="s">
        <v>3186</v>
      </c>
      <c r="I1203">
        <v>699.40499999999997</v>
      </c>
    </row>
    <row r="1204" spans="1:9" x14ac:dyDescent="0.25">
      <c r="A1204" t="s">
        <v>3187</v>
      </c>
      <c r="B1204">
        <v>13119</v>
      </c>
      <c r="C1204" s="2">
        <f t="shared" si="124"/>
        <v>44406</v>
      </c>
      <c r="D1204" s="1">
        <f>TIMEVALUE("09:02:51")</f>
        <v>0.37697916666666664</v>
      </c>
      <c r="E1204" s="2">
        <f t="shared" si="125"/>
        <v>44406</v>
      </c>
      <c r="F1204" s="1">
        <f>TIMEVALUE("09:07:45")</f>
        <v>0.38038194444444445</v>
      </c>
      <c r="G1204" t="s">
        <v>1958</v>
      </c>
      <c r="H1204" t="s">
        <v>2241</v>
      </c>
      <c r="I1204">
        <v>698.33799999999997</v>
      </c>
    </row>
    <row r="1205" spans="1:9" x14ac:dyDescent="0.25">
      <c r="A1205" t="s">
        <v>3188</v>
      </c>
      <c r="B1205">
        <v>13119</v>
      </c>
      <c r="C1205" s="2">
        <f t="shared" si="124"/>
        <v>44406</v>
      </c>
      <c r="D1205" s="1">
        <f>TIMEVALUE("08:00:41")</f>
        <v>0.33380787037037035</v>
      </c>
      <c r="E1205" s="2">
        <f t="shared" si="125"/>
        <v>44406</v>
      </c>
      <c r="F1205" s="1">
        <f>TIMEVALUE("08:03:38")</f>
        <v>0.33585648148148151</v>
      </c>
      <c r="G1205" t="s">
        <v>324</v>
      </c>
      <c r="H1205" t="s">
        <v>3189</v>
      </c>
      <c r="I1205">
        <v>702.61099999999999</v>
      </c>
    </row>
    <row r="1206" spans="1:9" x14ac:dyDescent="0.25">
      <c r="A1206" t="s">
        <v>3190</v>
      </c>
      <c r="B1206">
        <v>13119</v>
      </c>
      <c r="C1206" s="2">
        <f t="shared" si="124"/>
        <v>44406</v>
      </c>
      <c r="D1206" s="1">
        <f>TIMEVALUE("08:06:14")</f>
        <v>0.33766203703703701</v>
      </c>
      <c r="E1206" s="2">
        <f t="shared" si="125"/>
        <v>44406</v>
      </c>
      <c r="F1206" s="1">
        <f>TIMEVALUE("08:08:49")</f>
        <v>0.33945601851851853</v>
      </c>
      <c r="G1206" t="s">
        <v>446</v>
      </c>
      <c r="H1206" t="s">
        <v>3191</v>
      </c>
      <c r="I1206">
        <v>702.33</v>
      </c>
    </row>
    <row r="1207" spans="1:9" x14ac:dyDescent="0.25">
      <c r="A1207" t="s">
        <v>3192</v>
      </c>
      <c r="B1207">
        <v>13119</v>
      </c>
      <c r="C1207" s="2">
        <f t="shared" si="124"/>
        <v>44406</v>
      </c>
      <c r="D1207" s="1">
        <f>TIMEVALUE("08:12:19")</f>
        <v>0.34188657407407408</v>
      </c>
      <c r="E1207" s="2">
        <f t="shared" si="125"/>
        <v>44406</v>
      </c>
      <c r="F1207" s="1">
        <f>TIMEVALUE("08:14:44")</f>
        <v>0.34356481481481482</v>
      </c>
      <c r="G1207" t="s">
        <v>3193</v>
      </c>
      <c r="H1207" t="s">
        <v>3194</v>
      </c>
      <c r="I1207">
        <v>702.01499999999999</v>
      </c>
    </row>
    <row r="1208" spans="1:9" x14ac:dyDescent="0.25">
      <c r="A1208" t="s">
        <v>3195</v>
      </c>
      <c r="B1208">
        <v>13119</v>
      </c>
      <c r="C1208" s="2">
        <f t="shared" si="124"/>
        <v>44406</v>
      </c>
      <c r="D1208" s="1">
        <f>TIMEVALUE("08:16:42")</f>
        <v>0.34493055555555557</v>
      </c>
      <c r="E1208" s="2">
        <f t="shared" si="125"/>
        <v>44406</v>
      </c>
      <c r="F1208" s="1">
        <f>TIMEVALUE("08:19:08")</f>
        <v>0.34662037037037036</v>
      </c>
      <c r="G1208" t="s">
        <v>467</v>
      </c>
      <c r="H1208" t="s">
        <v>3197</v>
      </c>
      <c r="I1208">
        <v>702.18399999999997</v>
      </c>
    </row>
    <row r="1209" spans="1:9" x14ac:dyDescent="0.25">
      <c r="A1209" t="s">
        <v>3198</v>
      </c>
      <c r="B1209">
        <v>13119</v>
      </c>
      <c r="C1209" s="2">
        <f t="shared" si="124"/>
        <v>44406</v>
      </c>
      <c r="D1209" s="1">
        <f>TIMEVALUE("08:21:46")</f>
        <v>0.34844907407407405</v>
      </c>
      <c r="E1209" s="2">
        <f t="shared" si="125"/>
        <v>44406</v>
      </c>
      <c r="F1209" s="1">
        <f>TIMEVALUE("08:23:47")</f>
        <v>0.34984953703703703</v>
      </c>
      <c r="G1209" t="s">
        <v>2385</v>
      </c>
      <c r="H1209" t="s">
        <v>3199</v>
      </c>
      <c r="I1209">
        <v>701.327</v>
      </c>
    </row>
    <row r="1210" spans="1:9" x14ac:dyDescent="0.25">
      <c r="A1210" t="s">
        <v>3200</v>
      </c>
      <c r="B1210">
        <v>13119</v>
      </c>
      <c r="C1210" s="2">
        <f t="shared" si="124"/>
        <v>44406</v>
      </c>
      <c r="D1210" s="1">
        <f>TIMEVALUE("08:25:10")</f>
        <v>0.3508101851851852</v>
      </c>
      <c r="E1210" s="2">
        <f t="shared" si="125"/>
        <v>44406</v>
      </c>
      <c r="F1210" s="1">
        <f>TIMEVALUE("08:28:27")</f>
        <v>0.35309027777777779</v>
      </c>
      <c r="G1210" t="s">
        <v>1018</v>
      </c>
      <c r="H1210" t="s">
        <v>3201</v>
      </c>
      <c r="I1210">
        <v>701.01599999999996</v>
      </c>
    </row>
    <row r="1211" spans="1:9" x14ac:dyDescent="0.25">
      <c r="A1211" t="s">
        <v>3202</v>
      </c>
      <c r="B1211">
        <v>13119</v>
      </c>
      <c r="C1211" s="2">
        <f t="shared" si="124"/>
        <v>44406</v>
      </c>
      <c r="D1211" s="1">
        <f>TIMEVALUE("08:53:43")</f>
        <v>0.37063657407407408</v>
      </c>
      <c r="E1211" s="2">
        <f t="shared" si="125"/>
        <v>44406</v>
      </c>
      <c r="F1211" s="1">
        <f>TIMEVALUE("08:59:34")</f>
        <v>0.3746990740740741</v>
      </c>
      <c r="G1211" t="s">
        <v>160</v>
      </c>
      <c r="H1211" t="s">
        <v>3203</v>
      </c>
      <c r="I1211">
        <v>701.08</v>
      </c>
    </row>
    <row r="1212" spans="1:9" x14ac:dyDescent="0.25">
      <c r="A1212" t="s">
        <v>3204</v>
      </c>
      <c r="B1212">
        <v>13119</v>
      </c>
      <c r="C1212" s="2">
        <f t="shared" si="124"/>
        <v>44406</v>
      </c>
      <c r="D1212" s="1">
        <f>TIMEVALUE("08:31:17")</f>
        <v>0.35505787037037034</v>
      </c>
      <c r="E1212" s="2">
        <f t="shared" si="125"/>
        <v>44406</v>
      </c>
      <c r="F1212" s="1">
        <f>TIMEVALUE("08:33:41")</f>
        <v>0.35672453703703705</v>
      </c>
      <c r="G1212" t="s">
        <v>667</v>
      </c>
      <c r="H1212" t="s">
        <v>3205</v>
      </c>
      <c r="I1212">
        <v>700.24099999999999</v>
      </c>
    </row>
    <row r="1213" spans="1:9" x14ac:dyDescent="0.25">
      <c r="A1213" t="s">
        <v>3206</v>
      </c>
      <c r="B1213">
        <v>13119</v>
      </c>
      <c r="C1213" s="2">
        <f t="shared" si="124"/>
        <v>44406</v>
      </c>
      <c r="D1213" s="1">
        <f>TIMEVALUE("08:35:25")</f>
        <v>0.35792824074074076</v>
      </c>
      <c r="E1213" s="2">
        <f t="shared" si="125"/>
        <v>44406</v>
      </c>
      <c r="F1213" s="1">
        <f>TIMEVALUE("08:37:32")</f>
        <v>0.35939814814814813</v>
      </c>
      <c r="G1213" t="s">
        <v>799</v>
      </c>
      <c r="H1213" t="s">
        <v>3207</v>
      </c>
      <c r="I1213">
        <v>699.84900000000005</v>
      </c>
    </row>
    <row r="1214" spans="1:9" x14ac:dyDescent="0.25">
      <c r="A1214" t="s">
        <v>3208</v>
      </c>
      <c r="B1214">
        <v>13119</v>
      </c>
      <c r="C1214" s="2">
        <f t="shared" si="124"/>
        <v>44406</v>
      </c>
      <c r="D1214" s="1">
        <f>TIMEVALUE("08:38:37")</f>
        <v>0.36015046296296294</v>
      </c>
      <c r="E1214" s="2">
        <f t="shared" si="125"/>
        <v>44406</v>
      </c>
      <c r="F1214" s="1">
        <f>TIMEVALUE("08:40:24")</f>
        <v>0.36138888888888887</v>
      </c>
      <c r="G1214" t="s">
        <v>508</v>
      </c>
      <c r="H1214" t="s">
        <v>3209</v>
      </c>
      <c r="I1214">
        <v>699.42399999999998</v>
      </c>
    </row>
    <row r="1215" spans="1:9" x14ac:dyDescent="0.25">
      <c r="A1215" t="s">
        <v>3210</v>
      </c>
      <c r="B1215">
        <v>13119</v>
      </c>
      <c r="C1215" s="2">
        <f t="shared" si="124"/>
        <v>44406</v>
      </c>
      <c r="D1215" s="1">
        <f>TIMEVALUE("08:41:34")</f>
        <v>0.36219907407407409</v>
      </c>
      <c r="E1215" s="2">
        <f t="shared" si="125"/>
        <v>44406</v>
      </c>
      <c r="F1215" s="1">
        <f>TIMEVALUE("08:43:45")</f>
        <v>0.36371527777777779</v>
      </c>
      <c r="G1215" t="s">
        <v>340</v>
      </c>
      <c r="H1215" t="s">
        <v>3211</v>
      </c>
      <c r="I1215">
        <v>699.08600000000001</v>
      </c>
    </row>
    <row r="1216" spans="1:9" x14ac:dyDescent="0.25">
      <c r="A1216" t="s">
        <v>3212</v>
      </c>
      <c r="B1216">
        <v>13119</v>
      </c>
      <c r="C1216" s="2">
        <f t="shared" si="124"/>
        <v>44406</v>
      </c>
      <c r="D1216" s="1">
        <f>TIMEVALUE("08:44:59")</f>
        <v>0.36457175925925928</v>
      </c>
      <c r="E1216" s="2">
        <f t="shared" si="125"/>
        <v>44406</v>
      </c>
      <c r="F1216" s="1">
        <f>TIMEVALUE("08:50:43")</f>
        <v>0.36855324074074075</v>
      </c>
      <c r="G1216" t="s">
        <v>610</v>
      </c>
      <c r="H1216" t="s">
        <v>2486</v>
      </c>
      <c r="I1216">
        <v>699.08100000000002</v>
      </c>
    </row>
    <row r="1217" spans="1:9" x14ac:dyDescent="0.25">
      <c r="A1217" t="s">
        <v>3213</v>
      </c>
      <c r="B1217">
        <v>13119</v>
      </c>
      <c r="C1217" s="2">
        <f t="shared" si="124"/>
        <v>44406</v>
      </c>
      <c r="D1217" s="1">
        <f>TIMEVALUE("07:36:34")</f>
        <v>0.31706018518518519</v>
      </c>
      <c r="E1217" s="2">
        <f t="shared" si="125"/>
        <v>44406</v>
      </c>
      <c r="F1217" s="1">
        <f>TIMEVALUE("07:43:37")</f>
        <v>0.32195601851851852</v>
      </c>
      <c r="G1217" t="s">
        <v>185</v>
      </c>
      <c r="H1217" t="s">
        <v>697</v>
      </c>
      <c r="I1217">
        <v>698.51499999999999</v>
      </c>
    </row>
    <row r="1218" spans="1:9" x14ac:dyDescent="0.25">
      <c r="A1218" t="s">
        <v>3214</v>
      </c>
      <c r="B1218">
        <v>13119</v>
      </c>
      <c r="C1218" s="2">
        <f t="shared" ref="C1218:C1230" si="126">DATEVALUE("2025-07-29")</f>
        <v>44405</v>
      </c>
      <c r="D1218" s="1">
        <f>TIMEVALUE("15:05:56")</f>
        <v>0.62912037037037039</v>
      </c>
      <c r="E1218" s="2">
        <f t="shared" ref="E1218:E1230" si="127">DATEVALUE("2025-07-29")</f>
        <v>44405</v>
      </c>
      <c r="F1218" s="1">
        <f>TIMEVALUE("15:08:27")</f>
        <v>0.63086805555555558</v>
      </c>
      <c r="G1218" t="s">
        <v>2282</v>
      </c>
      <c r="H1218" t="s">
        <v>3215</v>
      </c>
      <c r="I1218">
        <v>702.54200000000003</v>
      </c>
    </row>
    <row r="1219" spans="1:9" x14ac:dyDescent="0.25">
      <c r="A1219" t="s">
        <v>3216</v>
      </c>
      <c r="B1219">
        <v>13119</v>
      </c>
      <c r="C1219" s="2">
        <f t="shared" si="126"/>
        <v>44405</v>
      </c>
      <c r="D1219" s="1">
        <f>TIMEVALUE("15:11:26")</f>
        <v>0.63293981481481476</v>
      </c>
      <c r="E1219" s="2">
        <f t="shared" si="127"/>
        <v>44405</v>
      </c>
      <c r="F1219" s="1">
        <f>TIMEVALUE("15:16:19")</f>
        <v>0.63633101851851848</v>
      </c>
      <c r="G1219" t="s">
        <v>3097</v>
      </c>
      <c r="H1219" t="s">
        <v>3217</v>
      </c>
      <c r="I1219">
        <v>702.37</v>
      </c>
    </row>
    <row r="1220" spans="1:9" x14ac:dyDescent="0.25">
      <c r="A1220" t="s">
        <v>3218</v>
      </c>
      <c r="B1220">
        <v>13119</v>
      </c>
      <c r="C1220" s="2">
        <f t="shared" si="126"/>
        <v>44405</v>
      </c>
      <c r="D1220" s="1">
        <f>TIMEVALUE("15:17:43")</f>
        <v>0.63730324074074074</v>
      </c>
      <c r="E1220" s="2">
        <f t="shared" si="127"/>
        <v>44405</v>
      </c>
      <c r="F1220" s="1">
        <f>TIMEVALUE("15:23:03")</f>
        <v>0.64100694444444439</v>
      </c>
      <c r="G1220" t="s">
        <v>880</v>
      </c>
      <c r="H1220" t="s">
        <v>3220</v>
      </c>
      <c r="I1220">
        <v>701.952</v>
      </c>
    </row>
    <row r="1221" spans="1:9" x14ac:dyDescent="0.25">
      <c r="A1221" t="s">
        <v>3221</v>
      </c>
      <c r="B1221">
        <v>13119</v>
      </c>
      <c r="C1221" s="2">
        <f t="shared" si="126"/>
        <v>44405</v>
      </c>
      <c r="D1221" s="1">
        <f>TIMEVALUE("15:24:21")</f>
        <v>0.6419097222222222</v>
      </c>
      <c r="E1221" s="2">
        <f t="shared" si="127"/>
        <v>44405</v>
      </c>
      <c r="F1221" s="1">
        <f>TIMEVALUE("15:28:11")</f>
        <v>0.64457175925925925</v>
      </c>
      <c r="G1221" t="s">
        <v>607</v>
      </c>
      <c r="H1221" t="s">
        <v>3222</v>
      </c>
      <c r="I1221">
        <v>701.976</v>
      </c>
    </row>
    <row r="1222" spans="1:9" x14ac:dyDescent="0.25">
      <c r="A1222" t="s">
        <v>3223</v>
      </c>
      <c r="B1222">
        <v>13119</v>
      </c>
      <c r="C1222" s="2">
        <f t="shared" si="126"/>
        <v>44405</v>
      </c>
      <c r="D1222" s="1">
        <f>TIMEVALUE("15:31:48")</f>
        <v>0.64708333333333334</v>
      </c>
      <c r="E1222" s="2">
        <f t="shared" si="127"/>
        <v>44405</v>
      </c>
      <c r="F1222" s="1">
        <f>TIMEVALUE("15:38:13")</f>
        <v>0.65153935185185186</v>
      </c>
      <c r="G1222" t="s">
        <v>851</v>
      </c>
      <c r="H1222" t="s">
        <v>3224</v>
      </c>
      <c r="I1222">
        <v>701.73800000000006</v>
      </c>
    </row>
    <row r="1223" spans="1:9" x14ac:dyDescent="0.25">
      <c r="A1223" t="s">
        <v>3225</v>
      </c>
      <c r="B1223">
        <v>13119</v>
      </c>
      <c r="C1223" s="2">
        <f t="shared" si="126"/>
        <v>44405</v>
      </c>
      <c r="D1223" s="1">
        <f>TIMEVALUE("15:41:20")</f>
        <v>0.65370370370370368</v>
      </c>
      <c r="E1223" s="2">
        <f t="shared" si="127"/>
        <v>44405</v>
      </c>
      <c r="F1223" s="1">
        <f>TIMEVALUE("15:45:28")</f>
        <v>0.65657407407407409</v>
      </c>
      <c r="G1223" t="s">
        <v>3226</v>
      </c>
      <c r="H1223" t="s">
        <v>3227</v>
      </c>
      <c r="I1223">
        <v>700.90899999999999</v>
      </c>
    </row>
    <row r="1224" spans="1:9" x14ac:dyDescent="0.25">
      <c r="A1224" t="s">
        <v>3228</v>
      </c>
      <c r="B1224">
        <v>13119</v>
      </c>
      <c r="C1224" s="2">
        <f t="shared" si="126"/>
        <v>44405</v>
      </c>
      <c r="D1224" s="1">
        <f>TIMEVALUE("15:46:47")</f>
        <v>0.65748842592592593</v>
      </c>
      <c r="E1224" s="2">
        <f t="shared" si="127"/>
        <v>44405</v>
      </c>
      <c r="F1224" s="1">
        <f>TIMEVALUE("15:53:57")</f>
        <v>0.66246527777777775</v>
      </c>
      <c r="G1224" t="s">
        <v>291</v>
      </c>
      <c r="H1224" t="s">
        <v>3229</v>
      </c>
      <c r="I1224">
        <v>701.34900000000005</v>
      </c>
    </row>
    <row r="1225" spans="1:9" x14ac:dyDescent="0.25">
      <c r="A1225" t="s">
        <v>3230</v>
      </c>
      <c r="B1225">
        <v>13119</v>
      </c>
      <c r="C1225" s="2">
        <f t="shared" si="126"/>
        <v>44405</v>
      </c>
      <c r="D1225" s="1">
        <f>TIMEVALUE("15:55:14")</f>
        <v>0.66335648148148152</v>
      </c>
      <c r="E1225" s="2">
        <f t="shared" si="127"/>
        <v>44405</v>
      </c>
      <c r="F1225" s="1">
        <f>TIMEVALUE("15:57:11")</f>
        <v>0.66471064814814818</v>
      </c>
      <c r="G1225" t="s">
        <v>601</v>
      </c>
      <c r="H1225" t="s">
        <v>3231</v>
      </c>
      <c r="I1225">
        <v>700.03399999999999</v>
      </c>
    </row>
    <row r="1226" spans="1:9" x14ac:dyDescent="0.25">
      <c r="A1226" t="s">
        <v>3232</v>
      </c>
      <c r="B1226">
        <v>13119</v>
      </c>
      <c r="C1226" s="2">
        <f t="shared" si="126"/>
        <v>44405</v>
      </c>
      <c r="D1226" s="1">
        <f>TIMEVALUE("15:58:19")</f>
        <v>0.66549768518518515</v>
      </c>
      <c r="E1226" s="2">
        <f t="shared" si="127"/>
        <v>44405</v>
      </c>
      <c r="F1226" s="1">
        <f>TIMEVALUE("16:02:35")</f>
        <v>0.6684606481481481</v>
      </c>
      <c r="G1226" t="s">
        <v>1363</v>
      </c>
      <c r="H1226" t="s">
        <v>2121</v>
      </c>
      <c r="I1226">
        <v>699.89099999999996</v>
      </c>
    </row>
    <row r="1227" spans="1:9" x14ac:dyDescent="0.25">
      <c r="A1227" t="s">
        <v>3233</v>
      </c>
      <c r="B1227">
        <v>13119</v>
      </c>
      <c r="C1227" s="2">
        <f t="shared" si="126"/>
        <v>44405</v>
      </c>
      <c r="D1227" s="1">
        <f>TIMEVALUE("16:03:46")</f>
        <v>0.66928240740740741</v>
      </c>
      <c r="E1227" s="2">
        <f t="shared" si="127"/>
        <v>44405</v>
      </c>
      <c r="F1227" s="1">
        <f>TIMEVALUE("16:10:40")</f>
        <v>0.67407407407407405</v>
      </c>
      <c r="G1227" t="s">
        <v>1231</v>
      </c>
      <c r="H1227" t="s">
        <v>3234</v>
      </c>
      <c r="I1227">
        <v>699.447</v>
      </c>
    </row>
    <row r="1228" spans="1:9" x14ac:dyDescent="0.25">
      <c r="A1228" t="s">
        <v>3235</v>
      </c>
      <c r="B1228">
        <v>13119</v>
      </c>
      <c r="C1228" s="2">
        <f t="shared" si="126"/>
        <v>44405</v>
      </c>
      <c r="D1228" s="1">
        <f>TIMEVALUE("16:11:47")</f>
        <v>0.67484953703703698</v>
      </c>
      <c r="E1228" s="2">
        <f t="shared" si="127"/>
        <v>44405</v>
      </c>
      <c r="F1228" s="1">
        <f>TIMEVALUE("16:13:09")</f>
        <v>0.67579861111111106</v>
      </c>
      <c r="G1228" t="s">
        <v>2206</v>
      </c>
      <c r="H1228" t="s">
        <v>3236</v>
      </c>
      <c r="I1228">
        <v>699.154</v>
      </c>
    </row>
    <row r="1229" spans="1:9" x14ac:dyDescent="0.25">
      <c r="A1229" t="s">
        <v>3237</v>
      </c>
      <c r="B1229">
        <v>13119</v>
      </c>
      <c r="C1229" s="2">
        <f t="shared" si="126"/>
        <v>44405</v>
      </c>
      <c r="D1229" s="1">
        <f>TIMEVALUE("16:14:58")</f>
        <v>0.67706018518518518</v>
      </c>
      <c r="E1229" s="2">
        <f t="shared" si="127"/>
        <v>44405</v>
      </c>
      <c r="F1229" s="1">
        <f>TIMEVALUE("16:20:48")</f>
        <v>0.68111111111111111</v>
      </c>
      <c r="G1229" t="s">
        <v>3238</v>
      </c>
      <c r="H1229" t="s">
        <v>3239</v>
      </c>
      <c r="I1229">
        <v>699.25800000000004</v>
      </c>
    </row>
    <row r="1230" spans="1:9" x14ac:dyDescent="0.25">
      <c r="A1230" t="s">
        <v>3240</v>
      </c>
      <c r="B1230">
        <v>13119</v>
      </c>
      <c r="C1230" s="2">
        <f t="shared" si="126"/>
        <v>44405</v>
      </c>
      <c r="D1230" s="1">
        <f>TIMEVALUE("14:55:42")</f>
        <v>0.62201388888888887</v>
      </c>
      <c r="E1230" s="2">
        <f t="shared" si="127"/>
        <v>44405</v>
      </c>
      <c r="F1230" s="1">
        <f>TIMEVALUE("15:00:04")</f>
        <v>0.62504629629629627</v>
      </c>
      <c r="G1230" t="s">
        <v>3241</v>
      </c>
      <c r="H1230" t="s">
        <v>3242</v>
      </c>
      <c r="I1230">
        <v>698.53399999999999</v>
      </c>
    </row>
    <row r="1231" spans="1:9" x14ac:dyDescent="0.25">
      <c r="A1231" t="s">
        <v>3243</v>
      </c>
      <c r="B1231">
        <v>13112</v>
      </c>
      <c r="C1231" s="2">
        <f t="shared" ref="C1231:C1237" si="128">DATEVALUE("2025-04-10")</f>
        <v>44295</v>
      </c>
      <c r="D1231" s="1">
        <f>TIMEVALUE("14:55:27")</f>
        <v>0.62184027777777773</v>
      </c>
      <c r="E1231" s="2">
        <f t="shared" ref="E1231:E1237" si="129">DATEVALUE("2025-04-10")</f>
        <v>44295</v>
      </c>
      <c r="F1231" s="1">
        <f>TIMEVALUE("15:01:06")</f>
        <v>0.6257638888888889</v>
      </c>
      <c r="G1231" t="s">
        <v>3244</v>
      </c>
      <c r="H1231" t="s">
        <v>3245</v>
      </c>
      <c r="I1231">
        <v>702.23800000000006</v>
      </c>
    </row>
    <row r="1232" spans="1:9" x14ac:dyDescent="0.25">
      <c r="A1232" t="s">
        <v>3246</v>
      </c>
      <c r="B1232">
        <v>13112</v>
      </c>
      <c r="C1232" s="2">
        <f t="shared" si="128"/>
        <v>44295</v>
      </c>
      <c r="D1232" s="1">
        <f>TIMEVALUE("15:09:16")</f>
        <v>0.63143518518518515</v>
      </c>
      <c r="E1232" s="2">
        <f t="shared" si="129"/>
        <v>44295</v>
      </c>
      <c r="F1232" s="1">
        <f>TIMEVALUE("15:10:32")</f>
        <v>0.63231481481481477</v>
      </c>
      <c r="G1232" t="s">
        <v>352</v>
      </c>
      <c r="H1232" t="s">
        <v>3247</v>
      </c>
      <c r="I1232">
        <v>701.95399999999995</v>
      </c>
    </row>
    <row r="1233" spans="1:9" x14ac:dyDescent="0.25">
      <c r="A1233" t="s">
        <v>3248</v>
      </c>
      <c r="B1233">
        <v>13112</v>
      </c>
      <c r="C1233" s="2">
        <f t="shared" si="128"/>
        <v>44295</v>
      </c>
      <c r="D1233" s="1">
        <f>TIMEVALUE("15:14:47")</f>
        <v>0.63526620370370368</v>
      </c>
      <c r="E1233" s="2">
        <f t="shared" si="129"/>
        <v>44295</v>
      </c>
      <c r="F1233" s="1">
        <f>TIMEVALUE("15:31:08")</f>
        <v>0.64662037037037035</v>
      </c>
      <c r="G1233" t="s">
        <v>3249</v>
      </c>
      <c r="H1233" t="s">
        <v>3250</v>
      </c>
      <c r="I1233">
        <v>701.69100000000003</v>
      </c>
    </row>
    <row r="1234" spans="1:9" x14ac:dyDescent="0.25">
      <c r="A1234" t="s">
        <v>3251</v>
      </c>
      <c r="B1234">
        <v>13112</v>
      </c>
      <c r="C1234" s="2">
        <f t="shared" si="128"/>
        <v>44295</v>
      </c>
      <c r="D1234" s="1">
        <f>TIMEVALUE("15:37:05")</f>
        <v>0.65075231481481477</v>
      </c>
      <c r="E1234" s="2">
        <f t="shared" si="129"/>
        <v>44295</v>
      </c>
      <c r="F1234" s="1">
        <f>TIMEVALUE("16:01:28")</f>
        <v>0.66768518518518516</v>
      </c>
      <c r="G1234" t="s">
        <v>3252</v>
      </c>
      <c r="H1234" t="s">
        <v>3253</v>
      </c>
      <c r="I1234">
        <v>701.88099999999997</v>
      </c>
    </row>
    <row r="1235" spans="1:9" x14ac:dyDescent="0.25">
      <c r="A1235" t="s">
        <v>3254</v>
      </c>
      <c r="B1235">
        <v>13112</v>
      </c>
      <c r="C1235" s="2">
        <f t="shared" si="128"/>
        <v>44295</v>
      </c>
      <c r="D1235" s="1">
        <f>TIMEVALUE("16:09:10")</f>
        <v>0.67303240740740744</v>
      </c>
      <c r="E1235" s="2">
        <f t="shared" si="129"/>
        <v>44295</v>
      </c>
      <c r="F1235" s="1">
        <f>TIMEVALUE("16:18:34")</f>
        <v>0.67956018518518524</v>
      </c>
      <c r="G1235" t="s">
        <v>410</v>
      </c>
      <c r="H1235" t="s">
        <v>3255</v>
      </c>
      <c r="I1235">
        <v>701.21600000000001</v>
      </c>
    </row>
    <row r="1236" spans="1:9" x14ac:dyDescent="0.25">
      <c r="A1236" t="s">
        <v>3256</v>
      </c>
      <c r="B1236">
        <v>13112</v>
      </c>
      <c r="C1236" s="2">
        <f t="shared" si="128"/>
        <v>44295</v>
      </c>
      <c r="D1236" s="1">
        <f>TIMEVALUE("16:31:36")</f>
        <v>0.68861111111111106</v>
      </c>
      <c r="E1236" s="2">
        <f t="shared" si="129"/>
        <v>44295</v>
      </c>
      <c r="F1236" s="1">
        <f>TIMEVALUE("16:46:05")</f>
        <v>0.69866898148148149</v>
      </c>
      <c r="G1236" t="s">
        <v>1998</v>
      </c>
      <c r="H1236" t="s">
        <v>3257</v>
      </c>
      <c r="I1236">
        <v>700.95299999999997</v>
      </c>
    </row>
    <row r="1237" spans="1:9" x14ac:dyDescent="0.25">
      <c r="A1237" t="s">
        <v>3258</v>
      </c>
      <c r="B1237">
        <v>13112</v>
      </c>
      <c r="C1237" s="2">
        <f t="shared" si="128"/>
        <v>44295</v>
      </c>
      <c r="D1237" s="1">
        <f>TIMEVALUE("16:49:05")</f>
        <v>0.70075231481481481</v>
      </c>
      <c r="E1237" s="2">
        <f t="shared" si="129"/>
        <v>44295</v>
      </c>
      <c r="F1237" s="1">
        <f>TIMEVALUE("17:02:24")</f>
        <v>0.71</v>
      </c>
      <c r="G1237" t="s">
        <v>3259</v>
      </c>
      <c r="H1237" t="s">
        <v>3260</v>
      </c>
      <c r="I1237">
        <v>701.21199999999999</v>
      </c>
    </row>
    <row r="1238" spans="1:9" x14ac:dyDescent="0.25">
      <c r="A1238" t="s">
        <v>3261</v>
      </c>
      <c r="B1238">
        <v>13112</v>
      </c>
      <c r="C1238" s="2">
        <f>DATEVALUE("2025-04-11")</f>
        <v>44296</v>
      </c>
      <c r="D1238" s="1">
        <f>TIMEVALUE("08:13:30")</f>
        <v>0.34270833333333334</v>
      </c>
      <c r="E1238" s="2">
        <f>DATEVALUE("2025-04-11")</f>
        <v>44296</v>
      </c>
      <c r="F1238" s="1">
        <f>TIMEVALUE("08:34:00")</f>
        <v>0.35694444444444445</v>
      </c>
      <c r="G1238" t="s">
        <v>3262</v>
      </c>
      <c r="H1238" t="s">
        <v>3263</v>
      </c>
      <c r="I1238">
        <v>700.01700000000005</v>
      </c>
    </row>
    <row r="1239" spans="1:9" x14ac:dyDescent="0.25">
      <c r="A1239" t="s">
        <v>3264</v>
      </c>
      <c r="B1239">
        <v>13112</v>
      </c>
      <c r="C1239" s="2">
        <f>DATEVALUE("2025-04-11")</f>
        <v>44296</v>
      </c>
      <c r="D1239" s="1">
        <f>TIMEVALUE("08:37:45")</f>
        <v>0.35954861111111114</v>
      </c>
      <c r="E1239" s="2">
        <f>DATEVALUE("2025-04-11")</f>
        <v>44296</v>
      </c>
      <c r="F1239" s="1">
        <f>TIMEVALUE("08:44:54")</f>
        <v>0.36451388888888892</v>
      </c>
      <c r="G1239" t="s">
        <v>3265</v>
      </c>
      <c r="H1239" t="s">
        <v>3266</v>
      </c>
      <c r="I1239">
        <v>699.61300000000006</v>
      </c>
    </row>
    <row r="1240" spans="1:9" x14ac:dyDescent="0.25">
      <c r="A1240" t="s">
        <v>3267</v>
      </c>
      <c r="B1240">
        <v>13112</v>
      </c>
      <c r="C1240" s="2">
        <f>DATEVALUE("2025-04-11")</f>
        <v>44296</v>
      </c>
      <c r="D1240" s="1">
        <f>TIMEVALUE("08:47:41")</f>
        <v>0.36644675925925924</v>
      </c>
      <c r="E1240" s="2">
        <f>DATEVALUE("2025-04-11")</f>
        <v>44296</v>
      </c>
      <c r="F1240" s="1">
        <f>TIMEVALUE("09:23:19")</f>
        <v>0.39119212962962963</v>
      </c>
      <c r="G1240" t="s">
        <v>3268</v>
      </c>
      <c r="H1240" t="s">
        <v>3269</v>
      </c>
      <c r="I1240">
        <v>699.37699999999995</v>
      </c>
    </row>
    <row r="1241" spans="1:9" x14ac:dyDescent="0.25">
      <c r="A1241" t="s">
        <v>3270</v>
      </c>
      <c r="B1241">
        <v>13112</v>
      </c>
      <c r="C1241" s="2">
        <f>DATEVALUE("2025-04-11")</f>
        <v>44296</v>
      </c>
      <c r="D1241" s="1">
        <f>TIMEVALUE("09:26:45")</f>
        <v>0.39357638888888891</v>
      </c>
      <c r="E1241" s="2">
        <f>DATEVALUE("2025-04-11")</f>
        <v>44296</v>
      </c>
      <c r="F1241" s="1">
        <f>TIMEVALUE("09:32:21")</f>
        <v>0.39746527777777779</v>
      </c>
      <c r="G1241" t="s">
        <v>3271</v>
      </c>
      <c r="H1241" t="s">
        <v>3272</v>
      </c>
      <c r="I1241">
        <v>699.06700000000001</v>
      </c>
    </row>
    <row r="1242" spans="1:9" x14ac:dyDescent="0.25">
      <c r="A1242" t="s">
        <v>3273</v>
      </c>
      <c r="B1242">
        <v>13112</v>
      </c>
      <c r="C1242" s="2">
        <f>DATEVALUE("2025-04-11")</f>
        <v>44296</v>
      </c>
      <c r="D1242" s="1">
        <f>TIMEVALUE("09:36:15")</f>
        <v>0.4001736111111111</v>
      </c>
      <c r="E1242" s="2">
        <f>DATEVALUE("2025-04-11")</f>
        <v>44296</v>
      </c>
      <c r="F1242" s="1">
        <f>TIMEVALUE("09:53:24")</f>
        <v>0.41208333333333336</v>
      </c>
      <c r="G1242" t="s">
        <v>3274</v>
      </c>
      <c r="H1242" t="s">
        <v>3275</v>
      </c>
      <c r="I1242">
        <v>699.21299999999997</v>
      </c>
    </row>
    <row r="1243" spans="1:9" x14ac:dyDescent="0.25">
      <c r="A1243" t="s">
        <v>3276</v>
      </c>
      <c r="B1243">
        <v>13112</v>
      </c>
      <c r="C1243" s="2">
        <f>DATEVALUE("2025-04-10")</f>
        <v>44295</v>
      </c>
      <c r="D1243" s="1">
        <f>TIMEVALUE("14:28:58")</f>
        <v>0.60344907407407411</v>
      </c>
      <c r="E1243" s="2">
        <f>DATEVALUE("2025-04-10")</f>
        <v>44295</v>
      </c>
      <c r="F1243" s="1">
        <f>TIMEVALUE("14:31:46")</f>
        <v>0.60539351851851853</v>
      </c>
      <c r="G1243" t="s">
        <v>3034</v>
      </c>
      <c r="H1243" t="s">
        <v>3277</v>
      </c>
      <c r="I1243">
        <v>698.58799999999997</v>
      </c>
    </row>
    <row r="1244" spans="1:9" x14ac:dyDescent="0.25">
      <c r="A1244" t="s">
        <v>3278</v>
      </c>
      <c r="B1244">
        <v>13112</v>
      </c>
      <c r="C1244" s="2">
        <f>DATEVALUE("2025-04-11")</f>
        <v>44296</v>
      </c>
      <c r="D1244" s="1">
        <f>TIMEVALUE("16:24:01")</f>
        <v>0.68334490740740739</v>
      </c>
      <c r="E1244" s="2">
        <f>DATEVALUE("2025-04-11")</f>
        <v>44296</v>
      </c>
      <c r="F1244" s="1">
        <f>TIMEVALUE("16:33:06")</f>
        <v>0.68965277777777778</v>
      </c>
      <c r="G1244" t="s">
        <v>3279</v>
      </c>
      <c r="H1244" t="s">
        <v>3280</v>
      </c>
      <c r="I1244">
        <v>702.274</v>
      </c>
    </row>
    <row r="1245" spans="1:9" x14ac:dyDescent="0.25">
      <c r="A1245" t="s">
        <v>3281</v>
      </c>
      <c r="B1245">
        <v>13112</v>
      </c>
      <c r="C1245" s="2">
        <f>DATEVALUE("2025-04-11")</f>
        <v>44296</v>
      </c>
      <c r="D1245" s="1">
        <f>TIMEVALUE("16:40:43")</f>
        <v>0.69494212962962965</v>
      </c>
      <c r="E1245" s="2">
        <f>DATEVALUE("2025-04-11")</f>
        <v>44296</v>
      </c>
      <c r="F1245" s="1">
        <f>TIMEVALUE("16:42:16")</f>
        <v>0.69601851851851848</v>
      </c>
      <c r="G1245" t="s">
        <v>427</v>
      </c>
      <c r="H1245" t="s">
        <v>3282</v>
      </c>
      <c r="I1245">
        <v>702.08199999999999</v>
      </c>
    </row>
    <row r="1246" spans="1:9" x14ac:dyDescent="0.25">
      <c r="A1246" t="s">
        <v>3283</v>
      </c>
      <c r="B1246">
        <v>13112</v>
      </c>
      <c r="C1246" s="2">
        <f>DATEVALUE("2025-04-11")</f>
        <v>44296</v>
      </c>
      <c r="D1246" s="1">
        <f>TIMEVALUE("16:45:17")</f>
        <v>0.69811342592592596</v>
      </c>
      <c r="E1246" s="2">
        <f>DATEVALUE("2025-04-11")</f>
        <v>44296</v>
      </c>
      <c r="F1246" s="1">
        <f>TIMEVALUE("16:48:35")</f>
        <v>0.70040509259259254</v>
      </c>
      <c r="G1246" t="s">
        <v>631</v>
      </c>
      <c r="H1246" t="s">
        <v>3284</v>
      </c>
      <c r="I1246">
        <v>701.745</v>
      </c>
    </row>
    <row r="1247" spans="1:9" x14ac:dyDescent="0.25">
      <c r="A1247" t="s">
        <v>3285</v>
      </c>
      <c r="B1247">
        <v>13112</v>
      </c>
      <c r="C1247" s="2">
        <f>DATEVALUE("2025-04-12")</f>
        <v>44297</v>
      </c>
      <c r="D1247" s="1">
        <f>TIMEVALUE("08:37:37")</f>
        <v>0.35945601851851849</v>
      </c>
      <c r="E1247" s="2">
        <f>DATEVALUE("2025-04-12")</f>
        <v>44297</v>
      </c>
      <c r="F1247" s="1">
        <f>TIMEVALUE("08:54:46")</f>
        <v>0.37136574074074075</v>
      </c>
      <c r="G1247" t="s">
        <v>3274</v>
      </c>
      <c r="H1247" t="s">
        <v>3286</v>
      </c>
      <c r="I1247">
        <v>701.351</v>
      </c>
    </row>
    <row r="1248" spans="1:9" x14ac:dyDescent="0.25">
      <c r="A1248" t="s">
        <v>3287</v>
      </c>
      <c r="B1248">
        <v>13112</v>
      </c>
      <c r="C1248" s="2">
        <f>DATEVALUE("2025-04-12")</f>
        <v>44297</v>
      </c>
      <c r="D1248" s="1">
        <f>TIMEVALUE("09:08:17")</f>
        <v>0.38075231481481481</v>
      </c>
      <c r="E1248" s="2">
        <f>DATEVALUE("2025-04-12")</f>
        <v>44297</v>
      </c>
      <c r="F1248" s="1">
        <f>TIMEVALUE("09:33:21")</f>
        <v>0.39815972222222223</v>
      </c>
      <c r="G1248" t="s">
        <v>3288</v>
      </c>
      <c r="H1248" t="s">
        <v>3289</v>
      </c>
      <c r="I1248">
        <v>701.41099999999994</v>
      </c>
    </row>
    <row r="1249" spans="1:9" x14ac:dyDescent="0.25">
      <c r="A1249" t="s">
        <v>3287</v>
      </c>
      <c r="B1249">
        <v>13119</v>
      </c>
      <c r="C1249" s="2">
        <f>DATEVALUE("2025-08-05")</f>
        <v>44412</v>
      </c>
      <c r="D1249" s="1">
        <f>TIMEVALUE("18:41:44")</f>
        <v>0.7789814814814815</v>
      </c>
      <c r="E1249" s="2">
        <f>DATEVALUE("2025-08-05")</f>
        <v>44412</v>
      </c>
      <c r="F1249" s="1">
        <f>TIMEVALUE("18:41:44")</f>
        <v>0.7789814814814815</v>
      </c>
      <c r="G1249" t="s">
        <v>162</v>
      </c>
      <c r="H1249" t="s">
        <v>163</v>
      </c>
      <c r="I1249">
        <v>98765432.099000007</v>
      </c>
    </row>
    <row r="1250" spans="1:9" x14ac:dyDescent="0.25">
      <c r="A1250" t="s">
        <v>3287</v>
      </c>
      <c r="B1250">
        <v>13119</v>
      </c>
      <c r="C1250" s="2">
        <f>DATEVALUE("2025-08-06")</f>
        <v>44413</v>
      </c>
      <c r="D1250" s="1">
        <f>TIMEVALUE("07:53:42")</f>
        <v>0.32895833333333335</v>
      </c>
      <c r="E1250" s="2">
        <f>DATEVALUE("2025-08-06")</f>
        <v>44413</v>
      </c>
      <c r="F1250" s="1">
        <f>TIMEVALUE("08:00:56")</f>
        <v>0.33398148148148149</v>
      </c>
      <c r="G1250" t="s">
        <v>3290</v>
      </c>
      <c r="H1250" t="s">
        <v>3291</v>
      </c>
      <c r="I1250">
        <v>701.61400000000003</v>
      </c>
    </row>
    <row r="1251" spans="1:9" x14ac:dyDescent="0.25">
      <c r="A1251" t="s">
        <v>3292</v>
      </c>
      <c r="B1251">
        <v>13112</v>
      </c>
      <c r="C1251" s="2">
        <f t="shared" ref="C1251:C1257" si="130">DATEVALUE("2025-04-12")</f>
        <v>44297</v>
      </c>
      <c r="D1251" s="1">
        <f>TIMEVALUE("09:35:40")</f>
        <v>0.39976851851851852</v>
      </c>
      <c r="E1251" s="2">
        <f t="shared" ref="E1251:E1257" si="131">DATEVALUE("2025-04-12")</f>
        <v>44297</v>
      </c>
      <c r="F1251" s="1">
        <f>TIMEVALUE("09:46:51")</f>
        <v>0.4075347222222222</v>
      </c>
      <c r="G1251" t="s">
        <v>3293</v>
      </c>
      <c r="H1251" t="s">
        <v>3294</v>
      </c>
      <c r="I1251">
        <v>700.67100000000005</v>
      </c>
    </row>
    <row r="1252" spans="1:9" x14ac:dyDescent="0.25">
      <c r="A1252" t="s">
        <v>3295</v>
      </c>
      <c r="B1252">
        <v>13112</v>
      </c>
      <c r="C1252" s="2">
        <f t="shared" si="130"/>
        <v>44297</v>
      </c>
      <c r="D1252" s="1">
        <f>TIMEVALUE("09:50:12")</f>
        <v>0.40986111111111112</v>
      </c>
      <c r="E1252" s="2">
        <f t="shared" si="131"/>
        <v>44297</v>
      </c>
      <c r="F1252" s="1">
        <f>TIMEVALUE("10:14:41")</f>
        <v>0.42686342592592591</v>
      </c>
      <c r="G1252" t="s">
        <v>3296</v>
      </c>
      <c r="H1252" t="s">
        <v>506</v>
      </c>
      <c r="I1252">
        <v>700.95399999999995</v>
      </c>
    </row>
    <row r="1253" spans="1:9" x14ac:dyDescent="0.25">
      <c r="A1253" t="s">
        <v>3297</v>
      </c>
      <c r="B1253">
        <v>13112</v>
      </c>
      <c r="C1253" s="2">
        <f t="shared" si="130"/>
        <v>44297</v>
      </c>
      <c r="D1253" s="1">
        <f>TIMEVALUE("10:21:00")</f>
        <v>0.43125000000000002</v>
      </c>
      <c r="E1253" s="2">
        <f t="shared" si="131"/>
        <v>44297</v>
      </c>
      <c r="F1253" s="1">
        <f>TIMEVALUE("10:25:27")</f>
        <v>0.43434027777777778</v>
      </c>
      <c r="G1253" t="s">
        <v>2591</v>
      </c>
      <c r="H1253" t="s">
        <v>3298</v>
      </c>
      <c r="I1253">
        <v>700.04499999999996</v>
      </c>
    </row>
    <row r="1254" spans="1:9" x14ac:dyDescent="0.25">
      <c r="A1254" t="s">
        <v>3299</v>
      </c>
      <c r="B1254">
        <v>13112</v>
      </c>
      <c r="C1254" s="2">
        <f t="shared" si="130"/>
        <v>44297</v>
      </c>
      <c r="D1254" s="1">
        <f>TIMEVALUE("10:29:09")</f>
        <v>0.43690972222222224</v>
      </c>
      <c r="E1254" s="2">
        <f t="shared" si="131"/>
        <v>44297</v>
      </c>
      <c r="F1254" s="1">
        <f>TIMEVALUE("10:52:55")</f>
        <v>0.45341435185185186</v>
      </c>
      <c r="G1254" t="s">
        <v>3300</v>
      </c>
      <c r="H1254" t="s">
        <v>3301</v>
      </c>
      <c r="I1254">
        <v>699.62099999999998</v>
      </c>
    </row>
    <row r="1255" spans="1:9" x14ac:dyDescent="0.25">
      <c r="A1255" t="s">
        <v>3302</v>
      </c>
      <c r="B1255">
        <v>13112</v>
      </c>
      <c r="C1255" s="2">
        <f t="shared" si="130"/>
        <v>44297</v>
      </c>
      <c r="D1255" s="1">
        <f>TIMEVALUE("11:04:37")</f>
        <v>0.46153935185185185</v>
      </c>
      <c r="E1255" s="2">
        <f t="shared" si="131"/>
        <v>44297</v>
      </c>
      <c r="F1255" s="1">
        <f>TIMEVALUE("11:31:48")</f>
        <v>0.48041666666666666</v>
      </c>
      <c r="G1255" t="s">
        <v>3303</v>
      </c>
      <c r="H1255" t="s">
        <v>3304</v>
      </c>
      <c r="I1255">
        <v>699.41399999999999</v>
      </c>
    </row>
    <row r="1256" spans="1:9" x14ac:dyDescent="0.25">
      <c r="A1256" t="s">
        <v>3305</v>
      </c>
      <c r="B1256">
        <v>13112</v>
      </c>
      <c r="C1256" s="2">
        <f t="shared" si="130"/>
        <v>44297</v>
      </c>
      <c r="D1256" s="1">
        <f>TIMEVALUE("11:36:51")</f>
        <v>0.4839236111111111</v>
      </c>
      <c r="E1256" s="2">
        <f t="shared" si="131"/>
        <v>44297</v>
      </c>
      <c r="F1256" s="1">
        <f>TIMEVALUE("11:46:54")</f>
        <v>0.4909027777777778</v>
      </c>
      <c r="G1256" t="s">
        <v>2014</v>
      </c>
      <c r="H1256" t="s">
        <v>3306</v>
      </c>
      <c r="I1256">
        <v>698.88</v>
      </c>
    </row>
    <row r="1257" spans="1:9" x14ac:dyDescent="0.25">
      <c r="A1257" t="s">
        <v>3307</v>
      </c>
      <c r="B1257">
        <v>13112</v>
      </c>
      <c r="C1257" s="2">
        <f t="shared" si="130"/>
        <v>44297</v>
      </c>
      <c r="D1257" s="1">
        <f>TIMEVALUE("11:51:47")</f>
        <v>0.49429398148148146</v>
      </c>
      <c r="E1257" s="2">
        <f t="shared" si="131"/>
        <v>44297</v>
      </c>
      <c r="F1257" s="1">
        <f>TIMEVALUE("12:00:50")</f>
        <v>0.50057870370370372</v>
      </c>
      <c r="G1257" t="s">
        <v>3308</v>
      </c>
      <c r="H1257" t="s">
        <v>3309</v>
      </c>
      <c r="I1257">
        <v>698.64800000000002</v>
      </c>
    </row>
    <row r="1258" spans="1:9" x14ac:dyDescent="0.25">
      <c r="A1258" t="s">
        <v>3310</v>
      </c>
      <c r="B1258">
        <v>13112</v>
      </c>
      <c r="C1258" s="2">
        <f t="shared" ref="C1258:C1271" si="132">DATEVALUE("2025-04-11")</f>
        <v>44296</v>
      </c>
      <c r="D1258" s="1">
        <f>TIMEVALUE("10:07:32")</f>
        <v>0.42189814814814813</v>
      </c>
      <c r="E1258" s="2">
        <f t="shared" ref="E1258:E1271" si="133">DATEVALUE("2025-04-11")</f>
        <v>44296</v>
      </c>
      <c r="F1258" s="1">
        <f>TIMEVALUE("10:22:51")</f>
        <v>0.43253472222222222</v>
      </c>
      <c r="G1258" t="s">
        <v>3311</v>
      </c>
      <c r="H1258" t="s">
        <v>3312</v>
      </c>
      <c r="I1258">
        <v>698.26099999999997</v>
      </c>
    </row>
    <row r="1259" spans="1:9" x14ac:dyDescent="0.25">
      <c r="A1259" t="s">
        <v>3313</v>
      </c>
      <c r="B1259">
        <v>13112</v>
      </c>
      <c r="C1259" s="2">
        <f t="shared" si="132"/>
        <v>44296</v>
      </c>
      <c r="D1259" s="1">
        <f>TIMEVALUE("11:03:51")</f>
        <v>0.46100694444444446</v>
      </c>
      <c r="E1259" s="2">
        <f t="shared" si="133"/>
        <v>44296</v>
      </c>
      <c r="F1259" s="1">
        <f>TIMEVALUE("11:05:28")</f>
        <v>0.46212962962962961</v>
      </c>
      <c r="G1259" t="s">
        <v>2220</v>
      </c>
      <c r="H1259" t="s">
        <v>2337</v>
      </c>
      <c r="I1259">
        <v>702.30799999999999</v>
      </c>
    </row>
    <row r="1260" spans="1:9" x14ac:dyDescent="0.25">
      <c r="A1260" t="s">
        <v>3314</v>
      </c>
      <c r="B1260">
        <v>13112</v>
      </c>
      <c r="C1260" s="2">
        <f t="shared" si="132"/>
        <v>44296</v>
      </c>
      <c r="D1260" s="1">
        <f>TIMEVALUE("11:09:43")</f>
        <v>0.46508101851851852</v>
      </c>
      <c r="E1260" s="2">
        <f t="shared" si="133"/>
        <v>44296</v>
      </c>
      <c r="F1260" s="1">
        <f>TIMEVALUE("11:17:15")</f>
        <v>0.47031250000000002</v>
      </c>
      <c r="G1260" t="s">
        <v>2821</v>
      </c>
      <c r="H1260" t="s">
        <v>3315</v>
      </c>
      <c r="I1260">
        <v>702.12699999999995</v>
      </c>
    </row>
    <row r="1261" spans="1:9" x14ac:dyDescent="0.25">
      <c r="A1261" t="s">
        <v>3316</v>
      </c>
      <c r="B1261">
        <v>13112</v>
      </c>
      <c r="C1261" s="2">
        <f t="shared" si="132"/>
        <v>44296</v>
      </c>
      <c r="D1261" s="1">
        <f>TIMEVALUE("11:41:30")</f>
        <v>0.48715277777777777</v>
      </c>
      <c r="E1261" s="2">
        <f t="shared" si="133"/>
        <v>44296</v>
      </c>
      <c r="F1261" s="1">
        <f>TIMEVALUE("11:43:38")</f>
        <v>0.48863425925925924</v>
      </c>
      <c r="G1261" t="s">
        <v>416</v>
      </c>
      <c r="H1261" t="s">
        <v>3317</v>
      </c>
      <c r="I1261">
        <v>701.78399999999999</v>
      </c>
    </row>
    <row r="1262" spans="1:9" x14ac:dyDescent="0.25">
      <c r="A1262" t="s">
        <v>3318</v>
      </c>
      <c r="B1262">
        <v>13112</v>
      </c>
      <c r="C1262" s="2">
        <f t="shared" si="132"/>
        <v>44296</v>
      </c>
      <c r="D1262" s="1">
        <f>TIMEVALUE("11:47:28")</f>
        <v>0.49129629629629629</v>
      </c>
      <c r="E1262" s="2">
        <f t="shared" si="133"/>
        <v>44296</v>
      </c>
      <c r="F1262" s="1">
        <f>TIMEVALUE("11:59:00")</f>
        <v>0.49930555555555556</v>
      </c>
      <c r="G1262" t="s">
        <v>3319</v>
      </c>
      <c r="H1262" t="s">
        <v>3320</v>
      </c>
      <c r="I1262">
        <v>701.52800000000002</v>
      </c>
    </row>
    <row r="1263" spans="1:9" x14ac:dyDescent="0.25">
      <c r="A1263" t="s">
        <v>3321</v>
      </c>
      <c r="B1263">
        <v>13112</v>
      </c>
      <c r="C1263" s="2">
        <f t="shared" si="132"/>
        <v>44296</v>
      </c>
      <c r="D1263" s="1">
        <f>TIMEVALUE("12:34:48")</f>
        <v>0.52416666666666667</v>
      </c>
      <c r="E1263" s="2">
        <f t="shared" si="133"/>
        <v>44296</v>
      </c>
      <c r="F1263" s="1">
        <f>TIMEVALUE("12:49:23")</f>
        <v>0.53429398148148144</v>
      </c>
      <c r="G1263" t="s">
        <v>3322</v>
      </c>
      <c r="H1263" t="s">
        <v>3323</v>
      </c>
      <c r="I1263">
        <v>701.38300000000004</v>
      </c>
    </row>
    <row r="1264" spans="1:9" x14ac:dyDescent="0.25">
      <c r="A1264" t="s">
        <v>3324</v>
      </c>
      <c r="B1264">
        <v>13112</v>
      </c>
      <c r="C1264" s="2">
        <f t="shared" si="132"/>
        <v>44296</v>
      </c>
      <c r="D1264" s="1">
        <f>TIMEVALUE("12:53:37")</f>
        <v>0.53723379629629631</v>
      </c>
      <c r="E1264" s="2">
        <f t="shared" si="133"/>
        <v>44296</v>
      </c>
      <c r="F1264" s="1">
        <f>TIMEVALUE("12:56:47")</f>
        <v>0.53943287037037035</v>
      </c>
      <c r="G1264" t="s">
        <v>2208</v>
      </c>
      <c r="H1264" t="s">
        <v>3325</v>
      </c>
      <c r="I1264">
        <v>698.48400000000004</v>
      </c>
    </row>
    <row r="1265" spans="1:9" x14ac:dyDescent="0.25">
      <c r="A1265" t="s">
        <v>3326</v>
      </c>
      <c r="B1265">
        <v>13112</v>
      </c>
      <c r="C1265" s="2">
        <f t="shared" si="132"/>
        <v>44296</v>
      </c>
      <c r="D1265" s="1">
        <f>TIMEVALUE("13:31:38")</f>
        <v>0.56363425925925925</v>
      </c>
      <c r="E1265" s="2">
        <f t="shared" si="133"/>
        <v>44296</v>
      </c>
      <c r="F1265" s="1">
        <f>TIMEVALUE("13:47:14")</f>
        <v>0.57446759259259261</v>
      </c>
      <c r="G1265" t="s">
        <v>3327</v>
      </c>
      <c r="H1265" t="s">
        <v>3328</v>
      </c>
      <c r="I1265">
        <v>702.26300000000003</v>
      </c>
    </row>
    <row r="1266" spans="1:9" x14ac:dyDescent="0.25">
      <c r="A1266" t="s">
        <v>3329</v>
      </c>
      <c r="B1266">
        <v>13112</v>
      </c>
      <c r="C1266" s="2">
        <f t="shared" si="132"/>
        <v>44296</v>
      </c>
      <c r="D1266" s="1">
        <f>TIMEVALUE("13:53:10")</f>
        <v>0.578587962962963</v>
      </c>
      <c r="E1266" s="2">
        <f t="shared" si="133"/>
        <v>44296</v>
      </c>
      <c r="F1266" s="1">
        <f>TIMEVALUE("14:22:33")</f>
        <v>0.5989930555555556</v>
      </c>
      <c r="G1266" t="s">
        <v>3330</v>
      </c>
      <c r="H1266" t="s">
        <v>3331</v>
      </c>
      <c r="I1266">
        <v>699.83699999999999</v>
      </c>
    </row>
    <row r="1267" spans="1:9" x14ac:dyDescent="0.25">
      <c r="A1267" t="s">
        <v>3332</v>
      </c>
      <c r="B1267">
        <v>13112</v>
      </c>
      <c r="C1267" s="2">
        <f t="shared" si="132"/>
        <v>44296</v>
      </c>
      <c r="D1267" s="1">
        <f>TIMEVALUE("14:27:39")</f>
        <v>0.60253472222222226</v>
      </c>
      <c r="E1267" s="2">
        <f t="shared" si="133"/>
        <v>44296</v>
      </c>
      <c r="F1267" s="1">
        <f>TIMEVALUE("14:56:49")</f>
        <v>0.6227893518518518</v>
      </c>
      <c r="G1267" t="s">
        <v>3333</v>
      </c>
      <c r="H1267" t="s">
        <v>3334</v>
      </c>
      <c r="I1267">
        <v>699.36800000000005</v>
      </c>
    </row>
    <row r="1268" spans="1:9" x14ac:dyDescent="0.25">
      <c r="A1268" t="s">
        <v>3335</v>
      </c>
      <c r="B1268">
        <v>13112</v>
      </c>
      <c r="C1268" s="2">
        <f t="shared" si="132"/>
        <v>44296</v>
      </c>
      <c r="D1268" s="1">
        <f>TIMEVALUE("15:01:57")</f>
        <v>0.62635416666666666</v>
      </c>
      <c r="E1268" s="2">
        <f t="shared" si="133"/>
        <v>44296</v>
      </c>
      <c r="F1268" s="1">
        <f>TIMEVALUE("15:13:03")</f>
        <v>0.63406249999999997</v>
      </c>
      <c r="G1268" t="s">
        <v>1538</v>
      </c>
      <c r="H1268" t="s">
        <v>3336</v>
      </c>
      <c r="I1268">
        <v>699.19899999999996</v>
      </c>
    </row>
    <row r="1269" spans="1:9" x14ac:dyDescent="0.25">
      <c r="A1269" t="s">
        <v>3337</v>
      </c>
      <c r="B1269">
        <v>13112</v>
      </c>
      <c r="C1269" s="2">
        <f t="shared" si="132"/>
        <v>44296</v>
      </c>
      <c r="D1269" s="1">
        <f>TIMEVALUE("15:15:49")</f>
        <v>0.63598379629629631</v>
      </c>
      <c r="E1269" s="2">
        <f t="shared" si="133"/>
        <v>44296</v>
      </c>
      <c r="F1269" s="1">
        <f>TIMEVALUE("15:35:06")</f>
        <v>0.64937500000000004</v>
      </c>
      <c r="G1269" t="s">
        <v>3338</v>
      </c>
      <c r="H1269" t="s">
        <v>3339</v>
      </c>
      <c r="I1269">
        <v>698.99400000000003</v>
      </c>
    </row>
    <row r="1270" spans="1:9" x14ac:dyDescent="0.25">
      <c r="A1270" t="s">
        <v>3340</v>
      </c>
      <c r="B1270">
        <v>13112</v>
      </c>
      <c r="C1270" s="2">
        <f t="shared" si="132"/>
        <v>44296</v>
      </c>
      <c r="D1270" s="1">
        <f>TIMEVALUE("15:38:20")</f>
        <v>0.65162037037037035</v>
      </c>
      <c r="E1270" s="2">
        <f t="shared" si="133"/>
        <v>44296</v>
      </c>
      <c r="F1270" s="1">
        <f>TIMEVALUE("15:58:34")</f>
        <v>0.66567129629629629</v>
      </c>
      <c r="G1270" t="s">
        <v>3341</v>
      </c>
      <c r="H1270" t="s">
        <v>3342</v>
      </c>
      <c r="I1270">
        <v>698.46799999999996</v>
      </c>
    </row>
    <row r="1271" spans="1:9" x14ac:dyDescent="0.25">
      <c r="A1271" t="s">
        <v>3343</v>
      </c>
      <c r="B1271">
        <v>13112</v>
      </c>
      <c r="C1271" s="2">
        <f t="shared" si="132"/>
        <v>44296</v>
      </c>
      <c r="D1271" s="1">
        <f>TIMEVALUE("10:38:42")</f>
        <v>0.44354166666666667</v>
      </c>
      <c r="E1271" s="2">
        <f t="shared" si="133"/>
        <v>44296</v>
      </c>
      <c r="F1271" s="1">
        <f>TIMEVALUE("10:46:36")</f>
        <v>0.4490277777777778</v>
      </c>
      <c r="G1271" t="s">
        <v>327</v>
      </c>
      <c r="H1271" t="s">
        <v>3344</v>
      </c>
      <c r="I1271">
        <v>698.22799999999995</v>
      </c>
    </row>
    <row r="1272" spans="1:9" x14ac:dyDescent="0.25">
      <c r="A1272" t="s">
        <v>3345</v>
      </c>
      <c r="B1272">
        <v>13112</v>
      </c>
      <c r="C1272" s="2">
        <f t="shared" ref="C1272:C1278" si="134">DATEVALUE("2025-04-12")</f>
        <v>44297</v>
      </c>
      <c r="D1272" s="1">
        <f>TIMEVALUE("13:14:34")</f>
        <v>0.55178240740740736</v>
      </c>
      <c r="E1272" s="2">
        <f t="shared" ref="E1272:E1278" si="135">DATEVALUE("2025-04-12")</f>
        <v>44297</v>
      </c>
      <c r="F1272" s="1">
        <f>TIMEVALUE("13:22:44")</f>
        <v>0.55745370370370373</v>
      </c>
      <c r="G1272" t="s">
        <v>1075</v>
      </c>
      <c r="H1272" t="s">
        <v>3346</v>
      </c>
      <c r="I1272">
        <v>702.35799999999995</v>
      </c>
    </row>
    <row r="1273" spans="1:9" x14ac:dyDescent="0.25">
      <c r="A1273" t="s">
        <v>3347</v>
      </c>
      <c r="B1273">
        <v>13112</v>
      </c>
      <c r="C1273" s="2">
        <f t="shared" si="134"/>
        <v>44297</v>
      </c>
      <c r="D1273" s="1">
        <f>TIMEVALUE("13:31:47")</f>
        <v>0.56373842592592593</v>
      </c>
      <c r="E1273" s="2">
        <f t="shared" si="135"/>
        <v>44297</v>
      </c>
      <c r="F1273" s="1">
        <f>TIMEVALUE("13:34:21")</f>
        <v>0.56552083333333336</v>
      </c>
      <c r="G1273" t="s">
        <v>3348</v>
      </c>
      <c r="H1273" t="s">
        <v>3349</v>
      </c>
      <c r="I1273">
        <v>702.02599999999995</v>
      </c>
    </row>
    <row r="1274" spans="1:9" x14ac:dyDescent="0.25">
      <c r="A1274" t="s">
        <v>3350</v>
      </c>
      <c r="B1274">
        <v>13112</v>
      </c>
      <c r="C1274" s="2">
        <f t="shared" si="134"/>
        <v>44297</v>
      </c>
      <c r="D1274" s="1">
        <f>TIMEVALUE("13:36:55")</f>
        <v>0.56730324074074079</v>
      </c>
      <c r="E1274" s="2">
        <f t="shared" si="135"/>
        <v>44297</v>
      </c>
      <c r="F1274" s="1">
        <f>TIMEVALUE("13:45:50")</f>
        <v>0.57349537037037035</v>
      </c>
      <c r="G1274" t="s">
        <v>1208</v>
      </c>
      <c r="H1274" t="s">
        <v>3351</v>
      </c>
      <c r="I1274">
        <v>701.66600000000005</v>
      </c>
    </row>
    <row r="1275" spans="1:9" x14ac:dyDescent="0.25">
      <c r="A1275" t="s">
        <v>3352</v>
      </c>
      <c r="B1275">
        <v>13112</v>
      </c>
      <c r="C1275" s="2">
        <f t="shared" si="134"/>
        <v>44297</v>
      </c>
      <c r="D1275" s="1">
        <f>TIMEVALUE("13:48:44")</f>
        <v>0.57550925925925922</v>
      </c>
      <c r="E1275" s="2">
        <f t="shared" si="135"/>
        <v>44297</v>
      </c>
      <c r="F1275" s="1">
        <f>TIMEVALUE("13:52:40")</f>
        <v>0.57824074074074072</v>
      </c>
      <c r="G1275" t="s">
        <v>619</v>
      </c>
      <c r="H1275" t="s">
        <v>3353</v>
      </c>
      <c r="I1275">
        <v>701.30200000000002</v>
      </c>
    </row>
    <row r="1276" spans="1:9" x14ac:dyDescent="0.25">
      <c r="A1276" t="s">
        <v>3354</v>
      </c>
      <c r="B1276">
        <v>13112</v>
      </c>
      <c r="C1276" s="2">
        <f t="shared" si="134"/>
        <v>44297</v>
      </c>
      <c r="D1276" s="1">
        <f>TIMEVALUE("13:55:20")</f>
        <v>0.5800925925925926</v>
      </c>
      <c r="E1276" s="2">
        <f t="shared" si="135"/>
        <v>44297</v>
      </c>
      <c r="F1276" s="1">
        <f>TIMEVALUE("14:06:50")</f>
        <v>0.58807870370370374</v>
      </c>
      <c r="G1276" t="s">
        <v>1086</v>
      </c>
      <c r="H1276" t="s">
        <v>3355</v>
      </c>
      <c r="I1276">
        <v>700.97299999999996</v>
      </c>
    </row>
    <row r="1277" spans="1:9" x14ac:dyDescent="0.25">
      <c r="A1277" t="s">
        <v>3356</v>
      </c>
      <c r="B1277">
        <v>13112</v>
      </c>
      <c r="C1277" s="2">
        <f t="shared" si="134"/>
        <v>44297</v>
      </c>
      <c r="D1277" s="1">
        <f>TIMEVALUE("14:10:10")</f>
        <v>0.59039351851851851</v>
      </c>
      <c r="E1277" s="2">
        <f t="shared" si="135"/>
        <v>44297</v>
      </c>
      <c r="F1277" s="1">
        <f>TIMEVALUE("14:14:13")</f>
        <v>0.59320601851851851</v>
      </c>
      <c r="G1277" t="s">
        <v>3357</v>
      </c>
      <c r="H1277" t="s">
        <v>3358</v>
      </c>
      <c r="I1277">
        <v>700.73099999999999</v>
      </c>
    </row>
    <row r="1278" spans="1:9" x14ac:dyDescent="0.25">
      <c r="A1278" t="s">
        <v>3359</v>
      </c>
      <c r="B1278">
        <v>13112</v>
      </c>
      <c r="C1278" s="2">
        <f t="shared" si="134"/>
        <v>44297</v>
      </c>
      <c r="D1278" s="1">
        <f>TIMEVALUE("14:26:11")</f>
        <v>0.60151620370370373</v>
      </c>
      <c r="E1278" s="2">
        <f t="shared" si="135"/>
        <v>44297</v>
      </c>
      <c r="F1278" s="1">
        <f>TIMEVALUE("14:34:31")</f>
        <v>0.60730324074074071</v>
      </c>
      <c r="G1278" t="s">
        <v>1560</v>
      </c>
      <c r="H1278" t="s">
        <v>3360</v>
      </c>
      <c r="I1278">
        <v>700.346</v>
      </c>
    </row>
    <row r="1279" spans="1:9" x14ac:dyDescent="0.25">
      <c r="A1279" t="s">
        <v>3361</v>
      </c>
      <c r="B1279">
        <v>13112</v>
      </c>
      <c r="C1279" s="2">
        <f>DATEVALUE("2025-04-14")</f>
        <v>44299</v>
      </c>
      <c r="D1279" s="1">
        <f>TIMEVALUE("08:25:28")</f>
        <v>0.35101851851851851</v>
      </c>
      <c r="E1279" s="2">
        <f>DATEVALUE("2025-04-14")</f>
        <v>44299</v>
      </c>
      <c r="F1279" s="1">
        <f>TIMEVALUE("08:29:13")</f>
        <v>0.35362268518518519</v>
      </c>
      <c r="G1279" t="s">
        <v>3362</v>
      </c>
      <c r="H1279" t="s">
        <v>3363</v>
      </c>
      <c r="I1279">
        <v>700.00099999999998</v>
      </c>
    </row>
    <row r="1280" spans="1:9" x14ac:dyDescent="0.25">
      <c r="A1280" t="s">
        <v>3364</v>
      </c>
      <c r="B1280">
        <v>13112</v>
      </c>
      <c r="C1280" s="2">
        <f>DATEVALUE("2025-04-14")</f>
        <v>44299</v>
      </c>
      <c r="D1280" s="1">
        <f>TIMEVALUE("08:32:27")</f>
        <v>0.35586805555555556</v>
      </c>
      <c r="E1280" s="2">
        <f>DATEVALUE("2025-04-14")</f>
        <v>44299</v>
      </c>
      <c r="F1280" s="1">
        <f>TIMEVALUE("08:38:36")</f>
        <v>0.3601388888888889</v>
      </c>
      <c r="G1280" t="s">
        <v>2396</v>
      </c>
      <c r="H1280" t="s">
        <v>3365</v>
      </c>
      <c r="I1280">
        <v>699.60599999999999</v>
      </c>
    </row>
    <row r="1281" spans="1:9" x14ac:dyDescent="0.25">
      <c r="A1281" t="s">
        <v>3366</v>
      </c>
      <c r="B1281">
        <v>13112</v>
      </c>
      <c r="C1281" s="2">
        <f>DATEVALUE("2025-04-14")</f>
        <v>44299</v>
      </c>
      <c r="D1281" s="1">
        <f>TIMEVALUE("08:40:53")</f>
        <v>0.36172453703703705</v>
      </c>
      <c r="E1281" s="2">
        <f>DATEVALUE("2025-04-14")</f>
        <v>44299</v>
      </c>
      <c r="F1281" s="1">
        <f>TIMEVALUE("08:45:10")</f>
        <v>0.36469907407407409</v>
      </c>
      <c r="G1281" t="s">
        <v>449</v>
      </c>
      <c r="H1281" t="s">
        <v>3367</v>
      </c>
      <c r="I1281">
        <v>699.24699999999996</v>
      </c>
    </row>
    <row r="1282" spans="1:9" x14ac:dyDescent="0.25">
      <c r="A1282" t="s">
        <v>3368</v>
      </c>
      <c r="B1282">
        <v>13112</v>
      </c>
      <c r="C1282" s="2">
        <f>DATEVALUE("2025-04-14")</f>
        <v>44299</v>
      </c>
      <c r="D1282" s="1">
        <f>TIMEVALUE("08:47:03")</f>
        <v>0.36600694444444443</v>
      </c>
      <c r="E1282" s="2">
        <f>DATEVALUE("2025-04-14")</f>
        <v>44299</v>
      </c>
      <c r="F1282" s="1">
        <f>TIMEVALUE("08:52:51")</f>
        <v>0.37003472222222222</v>
      </c>
      <c r="G1282" t="s">
        <v>1040</v>
      </c>
      <c r="H1282" t="s">
        <v>3369</v>
      </c>
      <c r="I1282">
        <v>698.96500000000003</v>
      </c>
    </row>
    <row r="1283" spans="1:9" x14ac:dyDescent="0.25">
      <c r="A1283" t="s">
        <v>3370</v>
      </c>
      <c r="B1283">
        <v>13112</v>
      </c>
      <c r="C1283" s="2">
        <f>DATEVALUE("2025-04-12")</f>
        <v>44297</v>
      </c>
      <c r="D1283" s="1">
        <f>TIMEVALUE("12:59:32")</f>
        <v>0.54134259259259254</v>
      </c>
      <c r="E1283" s="2">
        <f>DATEVALUE("2025-04-12")</f>
        <v>44297</v>
      </c>
      <c r="F1283" s="1">
        <f>TIMEVALUE("13:08:53")</f>
        <v>0.54783564814814811</v>
      </c>
      <c r="G1283" t="s">
        <v>1838</v>
      </c>
      <c r="H1283" t="s">
        <v>3371</v>
      </c>
      <c r="I1283">
        <v>698.69899999999996</v>
      </c>
    </row>
    <row r="1284" spans="1:9" x14ac:dyDescent="0.25">
      <c r="A1284" t="s">
        <v>3372</v>
      </c>
      <c r="B1284">
        <v>13112</v>
      </c>
      <c r="C1284" s="2">
        <f>DATEVALUE("2025-04-12")</f>
        <v>44297</v>
      </c>
      <c r="D1284" s="1">
        <f>TIMEVALUE("12:33:44")</f>
        <v>0.52342592592592596</v>
      </c>
      <c r="E1284" s="2">
        <f>DATEVALUE("2025-04-12")</f>
        <v>44297</v>
      </c>
      <c r="F1284" s="1">
        <f>TIMEVALUE("12:56:07")</f>
        <v>0.53896990740740736</v>
      </c>
      <c r="G1284" t="s">
        <v>3373</v>
      </c>
      <c r="H1284" t="s">
        <v>3374</v>
      </c>
      <c r="I1284">
        <v>699.02800000000002</v>
      </c>
    </row>
    <row r="1285" spans="1:9" x14ac:dyDescent="0.25">
      <c r="A1285" t="s">
        <v>3375</v>
      </c>
      <c r="B1285">
        <v>13112</v>
      </c>
      <c r="C1285" s="2">
        <f t="shared" ref="C1285:C1319" si="136">DATEVALUE("2025-04-14")</f>
        <v>44299</v>
      </c>
      <c r="D1285" s="1">
        <f>TIMEVALUE("09:13:11")</f>
        <v>0.38415509259259262</v>
      </c>
      <c r="E1285" s="2">
        <f t="shared" ref="E1285:E1319" si="137">DATEVALUE("2025-04-14")</f>
        <v>44299</v>
      </c>
      <c r="F1285" s="1">
        <f>TIMEVALUE("09:18:16")</f>
        <v>0.38768518518518519</v>
      </c>
      <c r="G1285" t="s">
        <v>1901</v>
      </c>
      <c r="H1285" t="s">
        <v>325</v>
      </c>
      <c r="I1285">
        <v>702.37800000000004</v>
      </c>
    </row>
    <row r="1286" spans="1:9" x14ac:dyDescent="0.25">
      <c r="A1286" t="s">
        <v>3376</v>
      </c>
      <c r="B1286">
        <v>13112</v>
      </c>
      <c r="C1286" s="2">
        <f t="shared" si="136"/>
        <v>44299</v>
      </c>
      <c r="D1286" s="1">
        <f>TIMEVALUE("09:27:47")</f>
        <v>0.39429398148148148</v>
      </c>
      <c r="E1286" s="2">
        <f t="shared" si="137"/>
        <v>44299</v>
      </c>
      <c r="F1286" s="1">
        <f>TIMEVALUE("09:35:12")</f>
        <v>0.39944444444444444</v>
      </c>
      <c r="G1286" t="s">
        <v>2673</v>
      </c>
      <c r="H1286" t="s">
        <v>2327</v>
      </c>
      <c r="I1286">
        <v>702.03700000000003</v>
      </c>
    </row>
    <row r="1287" spans="1:9" x14ac:dyDescent="0.25">
      <c r="A1287" t="s">
        <v>3377</v>
      </c>
      <c r="B1287">
        <v>13112</v>
      </c>
      <c r="C1287" s="2">
        <f t="shared" si="136"/>
        <v>44299</v>
      </c>
      <c r="D1287" s="1">
        <f>TIMEVALUE("09:37:55")</f>
        <v>0.40133101851851855</v>
      </c>
      <c r="E1287" s="2">
        <f t="shared" si="137"/>
        <v>44299</v>
      </c>
      <c r="F1287" s="1">
        <f>TIMEVALUE("09:52:26")</f>
        <v>0.41141203703703705</v>
      </c>
      <c r="G1287" t="s">
        <v>2096</v>
      </c>
      <c r="H1287" t="s">
        <v>3378</v>
      </c>
      <c r="I1287">
        <v>701.82</v>
      </c>
    </row>
    <row r="1288" spans="1:9" x14ac:dyDescent="0.25">
      <c r="A1288" t="s">
        <v>3379</v>
      </c>
      <c r="B1288">
        <v>13112</v>
      </c>
      <c r="C1288" s="2">
        <f t="shared" si="136"/>
        <v>44299</v>
      </c>
      <c r="D1288" s="1">
        <f>TIMEVALUE("09:57:35")</f>
        <v>0.41498842592592594</v>
      </c>
      <c r="E1288" s="2">
        <f t="shared" si="137"/>
        <v>44299</v>
      </c>
      <c r="F1288" s="1">
        <f>TIMEVALUE("10:02:44")</f>
        <v>0.41856481481481483</v>
      </c>
      <c r="G1288" t="s">
        <v>2659</v>
      </c>
      <c r="H1288" t="s">
        <v>3380</v>
      </c>
      <c r="I1288">
        <v>701.83500000000004</v>
      </c>
    </row>
    <row r="1289" spans="1:9" x14ac:dyDescent="0.25">
      <c r="A1289" t="s">
        <v>3381</v>
      </c>
      <c r="B1289">
        <v>13112</v>
      </c>
      <c r="C1289" s="2">
        <f t="shared" si="136"/>
        <v>44299</v>
      </c>
      <c r="D1289" s="1">
        <f>TIMEVALUE("10:16:04")</f>
        <v>0.42782407407407408</v>
      </c>
      <c r="E1289" s="2">
        <f t="shared" si="137"/>
        <v>44299</v>
      </c>
      <c r="F1289" s="1">
        <f>TIMEVALUE("10:26:09")</f>
        <v>0.43482638888888892</v>
      </c>
      <c r="G1289" t="s">
        <v>139</v>
      </c>
      <c r="H1289" t="s">
        <v>3382</v>
      </c>
      <c r="I1289">
        <v>701.47400000000005</v>
      </c>
    </row>
    <row r="1290" spans="1:9" x14ac:dyDescent="0.25">
      <c r="A1290" t="s">
        <v>3383</v>
      </c>
      <c r="B1290">
        <v>13112</v>
      </c>
      <c r="C1290" s="2">
        <f t="shared" si="136"/>
        <v>44299</v>
      </c>
      <c r="D1290" s="1">
        <f>TIMEVALUE("10:33:32")</f>
        <v>0.43995370370370368</v>
      </c>
      <c r="E1290" s="2">
        <f t="shared" si="137"/>
        <v>44299</v>
      </c>
      <c r="F1290" s="1">
        <f>TIMEVALUE("10:35:46")</f>
        <v>0.44150462962962961</v>
      </c>
      <c r="G1290" t="s">
        <v>1441</v>
      </c>
      <c r="H1290" t="s">
        <v>3384</v>
      </c>
      <c r="I1290">
        <v>700.55700000000002</v>
      </c>
    </row>
    <row r="1291" spans="1:9" x14ac:dyDescent="0.25">
      <c r="A1291" t="s">
        <v>3385</v>
      </c>
      <c r="B1291">
        <v>13112</v>
      </c>
      <c r="C1291" s="2">
        <f t="shared" si="136"/>
        <v>44299</v>
      </c>
      <c r="D1291" s="1">
        <f>TIMEVALUE("10:38:23")</f>
        <v>0.44332175925925926</v>
      </c>
      <c r="E1291" s="2">
        <f t="shared" si="137"/>
        <v>44299</v>
      </c>
      <c r="F1291" s="1">
        <f>TIMEVALUE("10:49:50")</f>
        <v>0.45127314814814817</v>
      </c>
      <c r="G1291" t="s">
        <v>3386</v>
      </c>
      <c r="H1291" t="s">
        <v>3387</v>
      </c>
      <c r="I1291">
        <v>701.69500000000005</v>
      </c>
    </row>
    <row r="1292" spans="1:9" x14ac:dyDescent="0.25">
      <c r="A1292" t="s">
        <v>3388</v>
      </c>
      <c r="B1292">
        <v>13112</v>
      </c>
      <c r="C1292" s="2">
        <f t="shared" si="136"/>
        <v>44299</v>
      </c>
      <c r="D1292" s="1">
        <f>TIMEVALUE("08:55:48")</f>
        <v>0.37208333333333332</v>
      </c>
      <c r="E1292" s="2">
        <f t="shared" si="137"/>
        <v>44299</v>
      </c>
      <c r="F1292" s="1">
        <f>TIMEVALUE("09:04:59")</f>
        <v>0.37846064814814817</v>
      </c>
      <c r="G1292" t="s">
        <v>1576</v>
      </c>
      <c r="H1292" t="s">
        <v>3389</v>
      </c>
      <c r="I1292">
        <v>697.98099999999999</v>
      </c>
    </row>
    <row r="1293" spans="1:9" x14ac:dyDescent="0.25">
      <c r="A1293" t="s">
        <v>698</v>
      </c>
      <c r="B1293">
        <v>13112</v>
      </c>
      <c r="C1293" s="2">
        <f t="shared" si="136"/>
        <v>44299</v>
      </c>
      <c r="D1293" s="1">
        <f>TIMEVALUE("14:34:28")</f>
        <v>0.60726851851851849</v>
      </c>
      <c r="E1293" s="2">
        <f t="shared" si="137"/>
        <v>44299</v>
      </c>
      <c r="F1293" s="1">
        <f>TIMEVALUE("14:54:29")</f>
        <v>0.62116898148148147</v>
      </c>
      <c r="G1293" t="s">
        <v>3390</v>
      </c>
      <c r="H1293" t="s">
        <v>3391</v>
      </c>
      <c r="I1293">
        <v>691.19600000000003</v>
      </c>
    </row>
    <row r="1294" spans="1:9" x14ac:dyDescent="0.25">
      <c r="A1294" t="s">
        <v>700</v>
      </c>
      <c r="B1294">
        <v>13112</v>
      </c>
      <c r="C1294" s="2">
        <f t="shared" si="136"/>
        <v>44299</v>
      </c>
      <c r="D1294" s="1">
        <f>TIMEVALUE("14:59:47")</f>
        <v>0.62484953703703705</v>
      </c>
      <c r="E1294" s="2">
        <f t="shared" si="137"/>
        <v>44299</v>
      </c>
      <c r="F1294" s="1">
        <f>TIMEVALUE("15:08:54")</f>
        <v>0.63118055555555552</v>
      </c>
      <c r="G1294" t="s">
        <v>1262</v>
      </c>
      <c r="H1294" t="s">
        <v>3392</v>
      </c>
      <c r="I1294">
        <v>691.10299999999995</v>
      </c>
    </row>
    <row r="1295" spans="1:9" x14ac:dyDescent="0.25">
      <c r="A1295" t="s">
        <v>704</v>
      </c>
      <c r="B1295">
        <v>13112</v>
      </c>
      <c r="C1295" s="2">
        <f t="shared" si="136"/>
        <v>44299</v>
      </c>
      <c r="D1295" s="1">
        <f>TIMEVALUE("15:21:22")</f>
        <v>0.63983796296296291</v>
      </c>
      <c r="E1295" s="2">
        <f t="shared" si="137"/>
        <v>44299</v>
      </c>
      <c r="F1295" s="1">
        <f>TIMEVALUE("15:37:27")</f>
        <v>0.6510069444444444</v>
      </c>
      <c r="G1295" t="s">
        <v>758</v>
      </c>
      <c r="H1295" t="s">
        <v>3393</v>
      </c>
      <c r="I1295">
        <v>689.63</v>
      </c>
    </row>
    <row r="1296" spans="1:9" x14ac:dyDescent="0.25">
      <c r="A1296" t="s">
        <v>707</v>
      </c>
      <c r="B1296">
        <v>13112</v>
      </c>
      <c r="C1296" s="2">
        <f t="shared" si="136"/>
        <v>44299</v>
      </c>
      <c r="D1296" s="1">
        <f>TIMEVALUE("15:52:48")</f>
        <v>0.66166666666666663</v>
      </c>
      <c r="E1296" s="2">
        <f t="shared" si="137"/>
        <v>44299</v>
      </c>
      <c r="F1296" s="1">
        <f>TIMEVALUE("16:01:14")</f>
        <v>0.66752314814814817</v>
      </c>
      <c r="G1296" t="s">
        <v>106</v>
      </c>
      <c r="H1296" t="s">
        <v>3394</v>
      </c>
      <c r="I1296">
        <v>690.58500000000004</v>
      </c>
    </row>
    <row r="1297" spans="1:9" x14ac:dyDescent="0.25">
      <c r="A1297" t="s">
        <v>710</v>
      </c>
      <c r="B1297">
        <v>13112</v>
      </c>
      <c r="C1297" s="2">
        <f t="shared" si="136"/>
        <v>44299</v>
      </c>
      <c r="D1297" s="1">
        <f>TIMEVALUE("16:09:32")</f>
        <v>0.67328703703703707</v>
      </c>
      <c r="E1297" s="2">
        <f t="shared" si="137"/>
        <v>44299</v>
      </c>
      <c r="F1297" s="1">
        <f>TIMEVALUE("16:22:22")</f>
        <v>0.6821990740740741</v>
      </c>
      <c r="G1297" t="s">
        <v>1418</v>
      </c>
      <c r="H1297" t="s">
        <v>3395</v>
      </c>
      <c r="I1297">
        <v>689.798</v>
      </c>
    </row>
    <row r="1298" spans="1:9" x14ac:dyDescent="0.25">
      <c r="A1298" t="s">
        <v>3396</v>
      </c>
      <c r="B1298">
        <v>13119</v>
      </c>
      <c r="C1298" s="2">
        <f t="shared" si="136"/>
        <v>44299</v>
      </c>
      <c r="D1298" s="1">
        <f>TIMEVALUE("10:18:07")</f>
        <v>0.42924768518518519</v>
      </c>
      <c r="E1298" s="2">
        <f t="shared" si="137"/>
        <v>44299</v>
      </c>
      <c r="F1298" s="1">
        <f>TIMEVALUE("10:19:45")</f>
        <v>0.43038194444444444</v>
      </c>
      <c r="G1298" t="s">
        <v>2374</v>
      </c>
      <c r="H1298" t="s">
        <v>3397</v>
      </c>
      <c r="I1298">
        <v>703.07399999999996</v>
      </c>
    </row>
    <row r="1299" spans="1:9" x14ac:dyDescent="0.25">
      <c r="A1299" t="s">
        <v>3398</v>
      </c>
      <c r="B1299">
        <v>13119</v>
      </c>
      <c r="C1299" s="2">
        <f t="shared" si="136"/>
        <v>44299</v>
      </c>
      <c r="D1299" s="1">
        <f>TIMEVALUE("10:25:51")</f>
        <v>0.43461805555555555</v>
      </c>
      <c r="E1299" s="2">
        <f t="shared" si="137"/>
        <v>44299</v>
      </c>
      <c r="F1299" s="1">
        <f>TIMEVALUE("10:26:44")</f>
        <v>0.4352314814814815</v>
      </c>
      <c r="G1299" t="s">
        <v>3399</v>
      </c>
      <c r="H1299" t="s">
        <v>3400</v>
      </c>
      <c r="I1299">
        <v>702.71900000000005</v>
      </c>
    </row>
    <row r="1300" spans="1:9" x14ac:dyDescent="0.25">
      <c r="A1300" t="s">
        <v>3401</v>
      </c>
      <c r="B1300">
        <v>13119</v>
      </c>
      <c r="C1300" s="2">
        <f t="shared" si="136"/>
        <v>44299</v>
      </c>
      <c r="D1300" s="1">
        <f>TIMEVALUE("10:28:53")</f>
        <v>0.43672453703703706</v>
      </c>
      <c r="E1300" s="2">
        <f t="shared" si="137"/>
        <v>44299</v>
      </c>
      <c r="F1300" s="1">
        <f>TIMEVALUE("10:30:51")</f>
        <v>0.43809027777777776</v>
      </c>
      <c r="G1300" t="s">
        <v>430</v>
      </c>
      <c r="H1300" t="s">
        <v>1326</v>
      </c>
      <c r="I1300">
        <v>702.34199999999998</v>
      </c>
    </row>
    <row r="1301" spans="1:9" x14ac:dyDescent="0.25">
      <c r="A1301" t="s">
        <v>3402</v>
      </c>
      <c r="B1301">
        <v>13119</v>
      </c>
      <c r="C1301" s="2">
        <f t="shared" si="136"/>
        <v>44299</v>
      </c>
      <c r="D1301" s="1">
        <f>TIMEVALUE("10:32:34")</f>
        <v>0.43928240740740743</v>
      </c>
      <c r="E1301" s="2">
        <f t="shared" si="137"/>
        <v>44299</v>
      </c>
      <c r="F1301" s="1">
        <f>TIMEVALUE("10:33:45")</f>
        <v>0.44010416666666669</v>
      </c>
      <c r="G1301" t="s">
        <v>287</v>
      </c>
      <c r="H1301" t="s">
        <v>3403</v>
      </c>
      <c r="I1301">
        <v>701.82399999999996</v>
      </c>
    </row>
    <row r="1302" spans="1:9" x14ac:dyDescent="0.25">
      <c r="A1302" t="s">
        <v>3404</v>
      </c>
      <c r="B1302">
        <v>13119</v>
      </c>
      <c r="C1302" s="2">
        <f t="shared" si="136"/>
        <v>44299</v>
      </c>
      <c r="D1302" s="1">
        <f>TIMEVALUE("10:35:38")</f>
        <v>0.44141203703703702</v>
      </c>
      <c r="E1302" s="2">
        <f t="shared" si="137"/>
        <v>44299</v>
      </c>
      <c r="F1302" s="1">
        <f>TIMEVALUE("10:40:24")</f>
        <v>0.44472222222222224</v>
      </c>
      <c r="G1302" t="s">
        <v>3405</v>
      </c>
      <c r="H1302" t="s">
        <v>3406</v>
      </c>
      <c r="I1302">
        <v>701.55</v>
      </c>
    </row>
    <row r="1303" spans="1:9" x14ac:dyDescent="0.25">
      <c r="A1303" t="s">
        <v>3407</v>
      </c>
      <c r="B1303">
        <v>13119</v>
      </c>
      <c r="C1303" s="2">
        <f t="shared" si="136"/>
        <v>44299</v>
      </c>
      <c r="D1303" s="1">
        <f>TIMEVALUE("10:42:40")</f>
        <v>0.4462962962962963</v>
      </c>
      <c r="E1303" s="2">
        <f t="shared" si="137"/>
        <v>44299</v>
      </c>
      <c r="F1303" s="1">
        <f>TIMEVALUE("10:46:03")</f>
        <v>0.44864583333333335</v>
      </c>
      <c r="G1303" t="s">
        <v>582</v>
      </c>
      <c r="H1303" t="s">
        <v>3408</v>
      </c>
      <c r="I1303">
        <v>700.88699999999994</v>
      </c>
    </row>
    <row r="1304" spans="1:9" x14ac:dyDescent="0.25">
      <c r="A1304" t="s">
        <v>3409</v>
      </c>
      <c r="B1304">
        <v>13119</v>
      </c>
      <c r="C1304" s="2">
        <f t="shared" si="136"/>
        <v>44299</v>
      </c>
      <c r="D1304" s="1">
        <f>TIMEVALUE("10:49:55")</f>
        <v>0.45133101851851853</v>
      </c>
      <c r="E1304" s="2">
        <f t="shared" si="137"/>
        <v>44299</v>
      </c>
      <c r="F1304" s="1">
        <f>TIMEVALUE("10:51:39")</f>
        <v>0.45253472222222224</v>
      </c>
      <c r="G1304" t="s">
        <v>523</v>
      </c>
      <c r="H1304" t="s">
        <v>3410</v>
      </c>
      <c r="I1304">
        <v>700.404</v>
      </c>
    </row>
    <row r="1305" spans="1:9" x14ac:dyDescent="0.25">
      <c r="A1305" t="s">
        <v>3411</v>
      </c>
      <c r="B1305">
        <v>13119</v>
      </c>
      <c r="C1305" s="2">
        <f t="shared" si="136"/>
        <v>44299</v>
      </c>
      <c r="D1305" s="1">
        <f>TIMEVALUE("10:53:39")</f>
        <v>0.45392361111111112</v>
      </c>
      <c r="E1305" s="2">
        <f t="shared" si="137"/>
        <v>44299</v>
      </c>
      <c r="F1305" s="1">
        <f>TIMEVALUE("10:56:13")</f>
        <v>0.4557060185185185</v>
      </c>
      <c r="G1305" t="s">
        <v>3348</v>
      </c>
      <c r="H1305" t="s">
        <v>3412</v>
      </c>
      <c r="I1305">
        <v>700.00900000000001</v>
      </c>
    </row>
    <row r="1306" spans="1:9" x14ac:dyDescent="0.25">
      <c r="A1306" t="s">
        <v>3413</v>
      </c>
      <c r="B1306">
        <v>13119</v>
      </c>
      <c r="C1306" s="2">
        <f t="shared" si="136"/>
        <v>44299</v>
      </c>
      <c r="D1306" s="1">
        <f>TIMEVALUE("10:58:17")</f>
        <v>0.4571412037037037</v>
      </c>
      <c r="E1306" s="2">
        <f t="shared" si="137"/>
        <v>44299</v>
      </c>
      <c r="F1306" s="1">
        <f>TIMEVALUE("11:00:52")</f>
        <v>0.45893518518518517</v>
      </c>
      <c r="G1306" t="s">
        <v>446</v>
      </c>
      <c r="H1306" t="s">
        <v>3414</v>
      </c>
      <c r="I1306">
        <v>699.51700000000005</v>
      </c>
    </row>
    <row r="1307" spans="1:9" x14ac:dyDescent="0.25">
      <c r="A1307" t="s">
        <v>3415</v>
      </c>
      <c r="B1307">
        <v>13119</v>
      </c>
      <c r="C1307" s="2">
        <f t="shared" si="136"/>
        <v>44299</v>
      </c>
      <c r="D1307" s="1">
        <f>TIMEVALUE("11:03:05")</f>
        <v>0.46047453703703706</v>
      </c>
      <c r="E1307" s="2">
        <f t="shared" si="137"/>
        <v>44299</v>
      </c>
      <c r="F1307" s="1">
        <f>TIMEVALUE("11:09:38")</f>
        <v>0.46502314814814816</v>
      </c>
      <c r="G1307" t="s">
        <v>2065</v>
      </c>
      <c r="H1307" t="s">
        <v>3416</v>
      </c>
      <c r="I1307">
        <v>698.995</v>
      </c>
    </row>
    <row r="1308" spans="1:9" x14ac:dyDescent="0.25">
      <c r="A1308" t="s">
        <v>3417</v>
      </c>
      <c r="B1308">
        <v>13119</v>
      </c>
      <c r="C1308" s="2">
        <f t="shared" si="136"/>
        <v>44299</v>
      </c>
      <c r="D1308" s="1">
        <f>TIMEVALUE("11:11:43")</f>
        <v>0.4664699074074074</v>
      </c>
      <c r="E1308" s="2">
        <f t="shared" si="137"/>
        <v>44299</v>
      </c>
      <c r="F1308" s="1">
        <f>TIMEVALUE("11:22:51")</f>
        <v>0.47420138888888891</v>
      </c>
      <c r="G1308" t="s">
        <v>145</v>
      </c>
      <c r="H1308" t="s">
        <v>3418</v>
      </c>
      <c r="I1308">
        <v>698.78399999999999</v>
      </c>
    </row>
    <row r="1309" spans="1:9" x14ac:dyDescent="0.25">
      <c r="A1309" t="s">
        <v>3419</v>
      </c>
      <c r="B1309">
        <v>13119</v>
      </c>
      <c r="C1309" s="2">
        <f t="shared" si="136"/>
        <v>44299</v>
      </c>
      <c r="D1309" s="1">
        <f>TIMEVALUE("11:24:52")</f>
        <v>0.47560185185185183</v>
      </c>
      <c r="E1309" s="2">
        <f t="shared" si="137"/>
        <v>44299</v>
      </c>
      <c r="F1309" s="1">
        <f>TIMEVALUE("11:29:40")</f>
        <v>0.47893518518518519</v>
      </c>
      <c r="G1309" t="s">
        <v>3420</v>
      </c>
      <c r="H1309" t="s">
        <v>2631</v>
      </c>
      <c r="I1309">
        <v>698.15099999999995</v>
      </c>
    </row>
    <row r="1310" spans="1:9" x14ac:dyDescent="0.25">
      <c r="A1310" t="s">
        <v>3421</v>
      </c>
      <c r="B1310">
        <v>13119</v>
      </c>
      <c r="C1310" s="2">
        <f t="shared" si="136"/>
        <v>44299</v>
      </c>
      <c r="D1310" s="1">
        <f>TIMEVALUE("09:51:24")</f>
        <v>0.41069444444444442</v>
      </c>
      <c r="E1310" s="2">
        <f t="shared" si="137"/>
        <v>44299</v>
      </c>
      <c r="F1310" s="1">
        <f>TIMEVALUE("10:13:34")</f>
        <v>0.42608796296296297</v>
      </c>
      <c r="G1310" t="s">
        <v>1366</v>
      </c>
      <c r="H1310" t="s">
        <v>3422</v>
      </c>
      <c r="I1310">
        <v>697.8</v>
      </c>
    </row>
    <row r="1311" spans="1:9" x14ac:dyDescent="0.25">
      <c r="A1311" t="s">
        <v>3423</v>
      </c>
      <c r="B1311">
        <v>13119</v>
      </c>
      <c r="C1311" s="2">
        <f t="shared" si="136"/>
        <v>44299</v>
      </c>
      <c r="D1311" s="1">
        <f>TIMEVALUE("12:49:04")</f>
        <v>0.53407407407407403</v>
      </c>
      <c r="E1311" s="2">
        <f t="shared" si="137"/>
        <v>44299</v>
      </c>
      <c r="F1311" s="1">
        <f>TIMEVALUE("12:51:26")</f>
        <v>0.53571759259259255</v>
      </c>
      <c r="G1311" t="s">
        <v>264</v>
      </c>
      <c r="H1311" t="s">
        <v>3424</v>
      </c>
      <c r="I1311">
        <v>703.20799999999997</v>
      </c>
    </row>
    <row r="1312" spans="1:9" x14ac:dyDescent="0.25">
      <c r="A1312" t="s">
        <v>3425</v>
      </c>
      <c r="B1312">
        <v>13119</v>
      </c>
      <c r="C1312" s="2">
        <f t="shared" si="136"/>
        <v>44299</v>
      </c>
      <c r="D1312" s="1">
        <f>TIMEVALUE("13:00:18")</f>
        <v>0.541875</v>
      </c>
      <c r="E1312" s="2">
        <f t="shared" si="137"/>
        <v>44299</v>
      </c>
      <c r="F1312" s="1">
        <f>TIMEVALUE("13:01:51")</f>
        <v>0.54295138888888894</v>
      </c>
      <c r="G1312" t="s">
        <v>427</v>
      </c>
      <c r="H1312" t="s">
        <v>3426</v>
      </c>
      <c r="I1312">
        <v>702.90300000000002</v>
      </c>
    </row>
    <row r="1313" spans="1:9" x14ac:dyDescent="0.25">
      <c r="A1313" t="s">
        <v>3427</v>
      </c>
      <c r="B1313">
        <v>13119</v>
      </c>
      <c r="C1313" s="2">
        <f t="shared" si="136"/>
        <v>44299</v>
      </c>
      <c r="D1313" s="1">
        <f>TIMEVALUE("13:04:20")</f>
        <v>0.54467592592592595</v>
      </c>
      <c r="E1313" s="2">
        <f t="shared" si="137"/>
        <v>44299</v>
      </c>
      <c r="F1313" s="1">
        <f>TIMEVALUE("13:05:27")</f>
        <v>0.54545138888888889</v>
      </c>
      <c r="G1313" t="s">
        <v>529</v>
      </c>
      <c r="H1313" t="s">
        <v>3428</v>
      </c>
      <c r="I1313">
        <v>702.60400000000004</v>
      </c>
    </row>
    <row r="1314" spans="1:9" x14ac:dyDescent="0.25">
      <c r="A1314" t="s">
        <v>3429</v>
      </c>
      <c r="B1314">
        <v>13119</v>
      </c>
      <c r="C1314" s="2">
        <f t="shared" si="136"/>
        <v>44299</v>
      </c>
      <c r="D1314" s="1">
        <f>TIMEVALUE("13:07:22")</f>
        <v>0.54678240740740736</v>
      </c>
      <c r="E1314" s="2">
        <f t="shared" si="137"/>
        <v>44299</v>
      </c>
      <c r="F1314" s="1">
        <f>TIMEVALUE("13:09:35")</f>
        <v>0.5483217592592593</v>
      </c>
      <c r="G1314" t="s">
        <v>560</v>
      </c>
      <c r="H1314" t="s">
        <v>605</v>
      </c>
      <c r="I1314">
        <v>702.09400000000005</v>
      </c>
    </row>
    <row r="1315" spans="1:9" x14ac:dyDescent="0.25">
      <c r="A1315" t="s">
        <v>3430</v>
      </c>
      <c r="B1315">
        <v>13119</v>
      </c>
      <c r="C1315" s="2">
        <f t="shared" si="136"/>
        <v>44299</v>
      </c>
      <c r="D1315" s="1">
        <f>TIMEVALUE("13:11:55")</f>
        <v>0.54994212962962963</v>
      </c>
      <c r="E1315" s="2">
        <f t="shared" si="137"/>
        <v>44299</v>
      </c>
      <c r="F1315" s="1">
        <f>TIMEVALUE("13:13:32")</f>
        <v>0.55106481481481484</v>
      </c>
      <c r="G1315" t="s">
        <v>2220</v>
      </c>
      <c r="H1315" t="s">
        <v>38</v>
      </c>
      <c r="I1315">
        <v>701.54200000000003</v>
      </c>
    </row>
    <row r="1316" spans="1:9" x14ac:dyDescent="0.25">
      <c r="A1316" t="s">
        <v>3431</v>
      </c>
      <c r="B1316">
        <v>13119</v>
      </c>
      <c r="C1316" s="2">
        <f t="shared" si="136"/>
        <v>44299</v>
      </c>
      <c r="D1316" s="1">
        <f>TIMEVALUE("13:15:54")</f>
        <v>0.55270833333333336</v>
      </c>
      <c r="E1316" s="2">
        <f t="shared" si="137"/>
        <v>44299</v>
      </c>
      <c r="F1316" s="1">
        <f>TIMEVALUE("13:17:21")</f>
        <v>0.55371527777777774</v>
      </c>
      <c r="G1316" t="s">
        <v>2573</v>
      </c>
      <c r="H1316" t="s">
        <v>3432</v>
      </c>
      <c r="I1316">
        <v>701.01300000000003</v>
      </c>
    </row>
    <row r="1317" spans="1:9" x14ac:dyDescent="0.25">
      <c r="A1317" t="s">
        <v>3433</v>
      </c>
      <c r="B1317">
        <v>13119</v>
      </c>
      <c r="C1317" s="2">
        <f t="shared" si="136"/>
        <v>44299</v>
      </c>
      <c r="D1317" s="1">
        <f>TIMEVALUE("13:19:24")</f>
        <v>0.55513888888888885</v>
      </c>
      <c r="E1317" s="2">
        <f t="shared" si="137"/>
        <v>44299</v>
      </c>
      <c r="F1317" s="1">
        <f>TIMEVALUE("13:21:27")</f>
        <v>0.55656249999999996</v>
      </c>
      <c r="G1317" t="s">
        <v>1028</v>
      </c>
      <c r="H1317" t="s">
        <v>3434</v>
      </c>
      <c r="I1317">
        <v>700.55100000000004</v>
      </c>
    </row>
    <row r="1318" spans="1:9" x14ac:dyDescent="0.25">
      <c r="A1318" t="s">
        <v>3435</v>
      </c>
      <c r="B1318">
        <v>13119</v>
      </c>
      <c r="C1318" s="2">
        <f t="shared" si="136"/>
        <v>44299</v>
      </c>
      <c r="D1318" s="1">
        <f>TIMEVALUE("13:23:44")</f>
        <v>0.55814814814814817</v>
      </c>
      <c r="E1318" s="2">
        <f t="shared" si="137"/>
        <v>44299</v>
      </c>
      <c r="F1318" s="1">
        <f>TIMEVALUE("13:26:00")</f>
        <v>0.55972222222222223</v>
      </c>
      <c r="G1318" t="s">
        <v>2680</v>
      </c>
      <c r="H1318" t="s">
        <v>3436</v>
      </c>
      <c r="I1318">
        <v>700.01700000000005</v>
      </c>
    </row>
    <row r="1319" spans="1:9" x14ac:dyDescent="0.25">
      <c r="A1319" t="s">
        <v>3437</v>
      </c>
      <c r="B1319">
        <v>13119</v>
      </c>
      <c r="C1319" s="2">
        <f t="shared" si="136"/>
        <v>44299</v>
      </c>
      <c r="D1319" s="1">
        <f>TIMEVALUE("13:27:44")</f>
        <v>0.56092592592592594</v>
      </c>
      <c r="E1319" s="2">
        <f t="shared" si="137"/>
        <v>44299</v>
      </c>
      <c r="F1319" s="1">
        <f>TIMEVALUE("13:32:31")</f>
        <v>0.5642476851851852</v>
      </c>
      <c r="G1319" t="s">
        <v>3438</v>
      </c>
      <c r="H1319" t="s">
        <v>3439</v>
      </c>
      <c r="I1319">
        <v>699.54399999999998</v>
      </c>
    </row>
    <row r="1320" spans="1:9" x14ac:dyDescent="0.25">
      <c r="A1320" t="s">
        <v>3440</v>
      </c>
      <c r="B1320">
        <v>13110</v>
      </c>
      <c r="C1320" s="2">
        <f>DATEVALUE("2025-04-28")</f>
        <v>44313</v>
      </c>
      <c r="D1320" s="1">
        <f>TIMEVALUE("11:49:20")</f>
        <v>0.49259259259259258</v>
      </c>
      <c r="E1320" s="2">
        <f>DATEVALUE("2025-04-28")</f>
        <v>44313</v>
      </c>
      <c r="F1320" s="1">
        <f>TIMEVALUE("11:52:45")</f>
        <v>0.49496527777777777</v>
      </c>
      <c r="G1320" t="s">
        <v>2745</v>
      </c>
      <c r="H1320" t="s">
        <v>3441</v>
      </c>
      <c r="I1320">
        <v>694.41</v>
      </c>
    </row>
    <row r="1321" spans="1:9" x14ac:dyDescent="0.25">
      <c r="A1321" t="s">
        <v>3442</v>
      </c>
      <c r="B1321">
        <v>13119</v>
      </c>
      <c r="C1321" s="2">
        <f>DATEVALUE("2025-04-14")</f>
        <v>44299</v>
      </c>
      <c r="D1321" s="1">
        <f>TIMEVALUE("13:35:10")</f>
        <v>0.56608796296296293</v>
      </c>
      <c r="E1321" s="2">
        <f>DATEVALUE("2025-04-14")</f>
        <v>44299</v>
      </c>
      <c r="F1321" s="1">
        <f>TIMEVALUE("13:47:21")</f>
        <v>0.57454861111111111</v>
      </c>
      <c r="G1321" t="s">
        <v>3443</v>
      </c>
      <c r="H1321" t="s">
        <v>3444</v>
      </c>
      <c r="I1321">
        <v>698.74400000000003</v>
      </c>
    </row>
    <row r="1322" spans="1:9" x14ac:dyDescent="0.25">
      <c r="A1322" t="s">
        <v>3442</v>
      </c>
      <c r="B1322">
        <v>13119</v>
      </c>
      <c r="C1322" s="2">
        <f>DATEVALUE("2025-08-05")</f>
        <v>44412</v>
      </c>
      <c r="D1322" s="1">
        <f>TIMEVALUE("11:05:28")</f>
        <v>0.46212962962962961</v>
      </c>
      <c r="E1322" s="2">
        <f>DATEVALUE("2025-08-05")</f>
        <v>44412</v>
      </c>
      <c r="F1322" s="1">
        <f>TIMEVALUE("11:05:28")</f>
        <v>0.46212962962962961</v>
      </c>
      <c r="G1322" t="s">
        <v>162</v>
      </c>
      <c r="H1322" t="s">
        <v>163</v>
      </c>
      <c r="I1322">
        <v>98765432.099000007</v>
      </c>
    </row>
    <row r="1323" spans="1:9" x14ac:dyDescent="0.25">
      <c r="A1323" t="s">
        <v>3445</v>
      </c>
      <c r="B1323">
        <v>13119</v>
      </c>
      <c r="C1323" s="2">
        <f t="shared" ref="C1323:C1336" si="138">DATEVALUE("2025-04-14")</f>
        <v>44299</v>
      </c>
      <c r="D1323" s="1">
        <f>TIMEVALUE("13:50:47")</f>
        <v>0.57693287037037033</v>
      </c>
      <c r="E1323" s="2">
        <f t="shared" ref="E1323:E1336" si="139">DATEVALUE("2025-04-14")</f>
        <v>44299</v>
      </c>
      <c r="F1323" s="1">
        <f>TIMEVALUE("14:06:16")</f>
        <v>0.5876851851851852</v>
      </c>
      <c r="G1323" t="s">
        <v>3446</v>
      </c>
      <c r="H1323" t="s">
        <v>3447</v>
      </c>
      <c r="I1323">
        <v>698.14200000000005</v>
      </c>
    </row>
    <row r="1324" spans="1:9" x14ac:dyDescent="0.25">
      <c r="A1324" t="s">
        <v>3448</v>
      </c>
      <c r="B1324">
        <v>13119</v>
      </c>
      <c r="C1324" s="2">
        <f t="shared" si="138"/>
        <v>44299</v>
      </c>
      <c r="D1324" s="1">
        <f>TIMEVALUE("11:31:34")</f>
        <v>0.48025462962962961</v>
      </c>
      <c r="E1324" s="2">
        <f t="shared" si="139"/>
        <v>44299</v>
      </c>
      <c r="F1324" s="1">
        <f>TIMEVALUE("11:58:42")</f>
        <v>0.49909722222222225</v>
      </c>
      <c r="G1324" t="s">
        <v>3449</v>
      </c>
      <c r="H1324" t="s">
        <v>3450</v>
      </c>
      <c r="I1324">
        <v>697.779</v>
      </c>
    </row>
    <row r="1325" spans="1:9" x14ac:dyDescent="0.25">
      <c r="A1325" t="s">
        <v>3451</v>
      </c>
      <c r="B1325">
        <v>13115</v>
      </c>
      <c r="C1325" s="2">
        <f t="shared" si="138"/>
        <v>44299</v>
      </c>
      <c r="D1325" s="1">
        <f>TIMEVALUE("08:56:56")</f>
        <v>0.37287037037037035</v>
      </c>
      <c r="E1325" s="2">
        <f t="shared" si="139"/>
        <v>44299</v>
      </c>
      <c r="F1325" s="1">
        <f>TIMEVALUE("08:59:44")</f>
        <v>0.37481481481481482</v>
      </c>
      <c r="G1325" t="s">
        <v>3034</v>
      </c>
      <c r="H1325" t="s">
        <v>3452</v>
      </c>
      <c r="I1325">
        <v>703.37599999999998</v>
      </c>
    </row>
    <row r="1326" spans="1:9" x14ac:dyDescent="0.25">
      <c r="A1326" t="s">
        <v>3453</v>
      </c>
      <c r="B1326">
        <v>13115</v>
      </c>
      <c r="C1326" s="2">
        <f t="shared" si="138"/>
        <v>44299</v>
      </c>
      <c r="D1326" s="1">
        <f>TIMEVALUE("10:17:57")</f>
        <v>0.42913194444444447</v>
      </c>
      <c r="E1326" s="2">
        <f t="shared" si="139"/>
        <v>44299</v>
      </c>
      <c r="F1326" s="1">
        <f>TIMEVALUE("10:19:34")</f>
        <v>0.43025462962962963</v>
      </c>
      <c r="G1326" t="s">
        <v>2220</v>
      </c>
      <c r="H1326" t="s">
        <v>1278</v>
      </c>
      <c r="I1326">
        <v>703.00800000000004</v>
      </c>
    </row>
    <row r="1327" spans="1:9" x14ac:dyDescent="0.25">
      <c r="A1327" t="s">
        <v>3454</v>
      </c>
      <c r="B1327">
        <v>13115</v>
      </c>
      <c r="C1327" s="2">
        <f t="shared" si="138"/>
        <v>44299</v>
      </c>
      <c r="D1327" s="1">
        <f>TIMEVALUE("11:19:31")</f>
        <v>0.47188657407407408</v>
      </c>
      <c r="E1327" s="2">
        <f t="shared" si="139"/>
        <v>44299</v>
      </c>
      <c r="F1327" s="1">
        <f>TIMEVALUE("11:25:07")</f>
        <v>0.47577546296296297</v>
      </c>
      <c r="G1327" t="s">
        <v>3271</v>
      </c>
      <c r="H1327" t="s">
        <v>3455</v>
      </c>
      <c r="I1327">
        <v>702.399</v>
      </c>
    </row>
    <row r="1328" spans="1:9" x14ac:dyDescent="0.25">
      <c r="A1328" t="s">
        <v>3456</v>
      </c>
      <c r="B1328">
        <v>13115</v>
      </c>
      <c r="C1328" s="2">
        <f t="shared" si="138"/>
        <v>44299</v>
      </c>
      <c r="D1328" s="1">
        <f>TIMEVALUE("10:27:06")</f>
        <v>0.43548611111111113</v>
      </c>
      <c r="E1328" s="2">
        <f t="shared" si="139"/>
        <v>44299</v>
      </c>
      <c r="F1328" s="1">
        <f>TIMEVALUE("10:40:15")</f>
        <v>0.44461805555555556</v>
      </c>
      <c r="G1328" t="s">
        <v>3457</v>
      </c>
      <c r="H1328" t="s">
        <v>3458</v>
      </c>
      <c r="I1328">
        <v>701.89300000000003</v>
      </c>
    </row>
    <row r="1329" spans="1:9" x14ac:dyDescent="0.25">
      <c r="A1329" t="s">
        <v>3459</v>
      </c>
      <c r="B1329">
        <v>13115</v>
      </c>
      <c r="C1329" s="2">
        <f t="shared" si="138"/>
        <v>44299</v>
      </c>
      <c r="D1329" s="1">
        <f>TIMEVALUE("11:43:54")</f>
        <v>0.48881944444444442</v>
      </c>
      <c r="E1329" s="2">
        <f t="shared" si="139"/>
        <v>44299</v>
      </c>
      <c r="F1329" s="1">
        <f>TIMEVALUE("11:57:24")</f>
        <v>0.49819444444444444</v>
      </c>
      <c r="G1329" t="s">
        <v>3460</v>
      </c>
      <c r="H1329" t="s">
        <v>3461</v>
      </c>
      <c r="I1329">
        <v>701.529</v>
      </c>
    </row>
    <row r="1330" spans="1:9" x14ac:dyDescent="0.25">
      <c r="A1330" t="s">
        <v>3462</v>
      </c>
      <c r="B1330">
        <v>13115</v>
      </c>
      <c r="C1330" s="2">
        <f t="shared" si="138"/>
        <v>44299</v>
      </c>
      <c r="D1330" s="1">
        <f>TIMEVALUE("10:54:13")</f>
        <v>0.45431712962962961</v>
      </c>
      <c r="E1330" s="2">
        <f t="shared" si="139"/>
        <v>44299</v>
      </c>
      <c r="F1330" s="1">
        <f>TIMEVALUE("10:56:15")</f>
        <v>0.45572916666666669</v>
      </c>
      <c r="G1330" t="s">
        <v>2264</v>
      </c>
      <c r="H1330" t="s">
        <v>3463</v>
      </c>
      <c r="I1330">
        <v>700.83</v>
      </c>
    </row>
    <row r="1331" spans="1:9" x14ac:dyDescent="0.25">
      <c r="A1331" t="s">
        <v>3464</v>
      </c>
      <c r="B1331">
        <v>13115</v>
      </c>
      <c r="C1331" s="2">
        <f t="shared" si="138"/>
        <v>44299</v>
      </c>
      <c r="D1331" s="1">
        <f>TIMEVALUE("10:58:44")</f>
        <v>0.4574537037037037</v>
      </c>
      <c r="E1331" s="2">
        <f t="shared" si="139"/>
        <v>44299</v>
      </c>
      <c r="F1331" s="1">
        <f>TIMEVALUE("11:00:23")</f>
        <v>0.45859953703703704</v>
      </c>
      <c r="G1331" t="s">
        <v>455</v>
      </c>
      <c r="H1331" t="s">
        <v>3465</v>
      </c>
      <c r="I1331">
        <v>700.274</v>
      </c>
    </row>
    <row r="1332" spans="1:9" x14ac:dyDescent="0.25">
      <c r="A1332" t="s">
        <v>3466</v>
      </c>
      <c r="B1332">
        <v>13115</v>
      </c>
      <c r="C1332" s="2">
        <f t="shared" si="138"/>
        <v>44299</v>
      </c>
      <c r="D1332" s="1">
        <f>TIMEVALUE("11:01:59")</f>
        <v>0.45971064814814816</v>
      </c>
      <c r="E1332" s="2">
        <f t="shared" si="139"/>
        <v>44299</v>
      </c>
      <c r="F1332" s="1">
        <f>TIMEVALUE("11:04:25")</f>
        <v>0.46140046296296294</v>
      </c>
      <c r="G1332" t="s">
        <v>467</v>
      </c>
      <c r="H1332" t="s">
        <v>3467</v>
      </c>
      <c r="I1332">
        <v>699.74199999999996</v>
      </c>
    </row>
    <row r="1333" spans="1:9" x14ac:dyDescent="0.25">
      <c r="A1333" t="s">
        <v>3468</v>
      </c>
      <c r="B1333">
        <v>13115</v>
      </c>
      <c r="C1333" s="2">
        <f t="shared" si="138"/>
        <v>44299</v>
      </c>
      <c r="D1333" s="1">
        <f>TIMEVALUE("13:13:44")</f>
        <v>0.55120370370370375</v>
      </c>
      <c r="E1333" s="2">
        <f t="shared" si="139"/>
        <v>44299</v>
      </c>
      <c r="F1333" s="1">
        <f>TIMEVALUE("13:24:32")</f>
        <v>0.5587037037037037</v>
      </c>
      <c r="G1333" t="s">
        <v>1563</v>
      </c>
      <c r="H1333" t="s">
        <v>3469</v>
      </c>
      <c r="I1333">
        <v>700.02599999999995</v>
      </c>
    </row>
    <row r="1334" spans="1:9" x14ac:dyDescent="0.25">
      <c r="A1334" t="s">
        <v>3470</v>
      </c>
      <c r="B1334">
        <v>13115</v>
      </c>
      <c r="C1334" s="2">
        <f t="shared" si="138"/>
        <v>44299</v>
      </c>
      <c r="D1334" s="1">
        <f>TIMEVALUE("12:38:07")</f>
        <v>0.5264699074074074</v>
      </c>
      <c r="E1334" s="2">
        <f t="shared" si="139"/>
        <v>44299</v>
      </c>
      <c r="F1334" s="1">
        <f>TIMEVALUE("12:52:06")</f>
        <v>0.53618055555555555</v>
      </c>
      <c r="G1334" t="s">
        <v>1534</v>
      </c>
      <c r="H1334" t="s">
        <v>3471</v>
      </c>
      <c r="I1334">
        <v>699.19200000000001</v>
      </c>
    </row>
    <row r="1335" spans="1:9" x14ac:dyDescent="0.25">
      <c r="A1335" t="s">
        <v>3472</v>
      </c>
      <c r="B1335">
        <v>13115</v>
      </c>
      <c r="C1335" s="2">
        <f t="shared" si="138"/>
        <v>44299</v>
      </c>
      <c r="D1335" s="1">
        <f>TIMEVALUE("12:55:21")</f>
        <v>0.53843750000000001</v>
      </c>
      <c r="E1335" s="2">
        <f t="shared" si="139"/>
        <v>44299</v>
      </c>
      <c r="F1335" s="1">
        <f>TIMEVALUE("13:10:28")</f>
        <v>0.54893518518518514</v>
      </c>
      <c r="G1335" t="s">
        <v>3473</v>
      </c>
      <c r="H1335" t="s">
        <v>3474</v>
      </c>
      <c r="I1335">
        <v>699.83600000000001</v>
      </c>
    </row>
    <row r="1336" spans="1:9" x14ac:dyDescent="0.25">
      <c r="A1336" t="s">
        <v>3475</v>
      </c>
      <c r="B1336">
        <v>13115</v>
      </c>
      <c r="C1336" s="2">
        <f t="shared" si="138"/>
        <v>44299</v>
      </c>
      <c r="D1336" s="1">
        <f>TIMEVALUE("09:25:20")</f>
        <v>0.3925925925925926</v>
      </c>
      <c r="E1336" s="2">
        <f t="shared" si="139"/>
        <v>44299</v>
      </c>
      <c r="F1336" s="1">
        <f>TIMEVALUE("09:49:35")</f>
        <v>0.40943287037037035</v>
      </c>
      <c r="G1336" t="s">
        <v>136</v>
      </c>
      <c r="H1336" t="s">
        <v>3476</v>
      </c>
      <c r="I1336">
        <v>699.16800000000001</v>
      </c>
    </row>
    <row r="1337" spans="1:9" x14ac:dyDescent="0.25">
      <c r="A1337" t="s">
        <v>3477</v>
      </c>
      <c r="B1337">
        <v>13115</v>
      </c>
      <c r="C1337" s="2">
        <f>DATEVALUE("2025-04-12")</f>
        <v>44297</v>
      </c>
      <c r="D1337" s="1">
        <f>TIMEVALUE("14:21:58")</f>
        <v>0.59858796296296302</v>
      </c>
      <c r="E1337" s="2">
        <f>DATEVALUE("2025-04-12")</f>
        <v>44297</v>
      </c>
      <c r="F1337" s="1">
        <f>TIMEVALUE("14:22:04")</f>
        <v>0.59865740740740736</v>
      </c>
      <c r="G1337" t="s">
        <v>813</v>
      </c>
      <c r="H1337" t="s">
        <v>3478</v>
      </c>
      <c r="I1337">
        <v>694.86199999999997</v>
      </c>
    </row>
    <row r="1338" spans="1:9" x14ac:dyDescent="0.25">
      <c r="A1338" t="s">
        <v>3477</v>
      </c>
      <c r="B1338">
        <v>13115</v>
      </c>
      <c r="C1338" s="2">
        <f>DATEVALUE("2025-04-14")</f>
        <v>44299</v>
      </c>
      <c r="D1338" s="1">
        <f>TIMEVALUE("08:35:58")</f>
        <v>0.3583101851851852</v>
      </c>
      <c r="E1338" s="2">
        <f>DATEVALUE("2025-04-14")</f>
        <v>44299</v>
      </c>
      <c r="F1338" s="1">
        <f>TIMEVALUE("08:49:44")</f>
        <v>0.36787037037037035</v>
      </c>
      <c r="G1338" t="s">
        <v>1031</v>
      </c>
      <c r="H1338" t="s">
        <v>3479</v>
      </c>
      <c r="I1338">
        <v>699.02800000000002</v>
      </c>
    </row>
    <row r="1339" spans="1:9" x14ac:dyDescent="0.25">
      <c r="A1339" t="s">
        <v>3477</v>
      </c>
      <c r="B1339">
        <v>13115</v>
      </c>
      <c r="C1339" s="2">
        <f>DATEVALUE("2025-04-14")</f>
        <v>44299</v>
      </c>
      <c r="D1339" s="1">
        <f>TIMEVALUE("09:09:59")</f>
        <v>0.38193287037037038</v>
      </c>
      <c r="E1339" s="2">
        <f>DATEVALUE("2025-04-14")</f>
        <v>44299</v>
      </c>
      <c r="F1339" s="1">
        <f>TIMEVALUE("09:18:39")</f>
        <v>0.38795138888888892</v>
      </c>
      <c r="G1339" t="s">
        <v>1800</v>
      </c>
      <c r="H1339" t="s">
        <v>3480</v>
      </c>
      <c r="I1339">
        <v>698.952</v>
      </c>
    </row>
    <row r="1340" spans="1:9" x14ac:dyDescent="0.25">
      <c r="A1340" t="s">
        <v>3481</v>
      </c>
      <c r="B1340">
        <v>13115</v>
      </c>
      <c r="C1340" s="2">
        <f t="shared" ref="C1340:C1357" si="140">DATEVALUE("2025-04-12")</f>
        <v>44297</v>
      </c>
      <c r="D1340" s="1">
        <f>TIMEVALUE("11:42:30")</f>
        <v>0.48784722222222221</v>
      </c>
      <c r="E1340" s="2">
        <f t="shared" ref="E1340:E1357" si="141">DATEVALUE("2025-04-12")</f>
        <v>44297</v>
      </c>
      <c r="F1340" s="1">
        <f>TIMEVALUE("11:52:45")</f>
        <v>0.49496527777777777</v>
      </c>
      <c r="G1340" t="s">
        <v>3482</v>
      </c>
      <c r="H1340" t="s">
        <v>3483</v>
      </c>
      <c r="I1340">
        <v>701.79399999999998</v>
      </c>
    </row>
    <row r="1341" spans="1:9" x14ac:dyDescent="0.25">
      <c r="A1341" t="s">
        <v>3484</v>
      </c>
      <c r="B1341">
        <v>13115</v>
      </c>
      <c r="C1341" s="2">
        <f t="shared" si="140"/>
        <v>44297</v>
      </c>
      <c r="D1341" s="1">
        <f>TIMEVALUE("12:50:44")</f>
        <v>0.53523148148148147</v>
      </c>
      <c r="E1341" s="2">
        <f t="shared" si="141"/>
        <v>44297</v>
      </c>
      <c r="F1341" s="1">
        <f>TIMEVALUE("12:53:10")</f>
        <v>0.53692129629629626</v>
      </c>
      <c r="G1341" t="s">
        <v>467</v>
      </c>
      <c r="H1341" t="s">
        <v>3485</v>
      </c>
      <c r="I1341">
        <v>701.471</v>
      </c>
    </row>
    <row r="1342" spans="1:9" x14ac:dyDescent="0.25">
      <c r="A1342" t="s">
        <v>3486</v>
      </c>
      <c r="B1342">
        <v>13115</v>
      </c>
      <c r="C1342" s="2">
        <f t="shared" si="140"/>
        <v>44297</v>
      </c>
      <c r="D1342" s="1">
        <f>TIMEVALUE("12:55:34")</f>
        <v>0.53858796296296296</v>
      </c>
      <c r="E1342" s="2">
        <f t="shared" si="141"/>
        <v>44297</v>
      </c>
      <c r="F1342" s="1">
        <f>TIMEVALUE("12:57:04")</f>
        <v>0.53962962962962968</v>
      </c>
      <c r="G1342" t="s">
        <v>349</v>
      </c>
      <c r="H1342" t="s">
        <v>3487</v>
      </c>
      <c r="I1342">
        <v>701.096</v>
      </c>
    </row>
    <row r="1343" spans="1:9" x14ac:dyDescent="0.25">
      <c r="A1343" t="s">
        <v>3488</v>
      </c>
      <c r="B1343">
        <v>13115</v>
      </c>
      <c r="C1343" s="2">
        <f t="shared" si="140"/>
        <v>44297</v>
      </c>
      <c r="D1343" s="1">
        <f>TIMEVALUE("13:00:59")</f>
        <v>0.54234953703703703</v>
      </c>
      <c r="E1343" s="2">
        <f t="shared" si="141"/>
        <v>44297</v>
      </c>
      <c r="F1343" s="1">
        <f>TIMEVALUE("13:18:47")</f>
        <v>0.55471064814814819</v>
      </c>
      <c r="G1343" t="s">
        <v>1457</v>
      </c>
      <c r="H1343" t="s">
        <v>3325</v>
      </c>
      <c r="I1343">
        <v>700.63400000000001</v>
      </c>
    </row>
    <row r="1344" spans="1:9" x14ac:dyDescent="0.25">
      <c r="A1344" t="s">
        <v>3489</v>
      </c>
      <c r="B1344">
        <v>13115</v>
      </c>
      <c r="C1344" s="2">
        <f t="shared" si="140"/>
        <v>44297</v>
      </c>
      <c r="D1344" s="1">
        <f>TIMEVALUE("13:35:32")</f>
        <v>0.56634259259259256</v>
      </c>
      <c r="E1344" s="2">
        <f t="shared" si="141"/>
        <v>44297</v>
      </c>
      <c r="F1344" s="1">
        <f>TIMEVALUE("13:41:17")</f>
        <v>0.57033564814814819</v>
      </c>
      <c r="G1344" t="s">
        <v>2294</v>
      </c>
      <c r="H1344" t="s">
        <v>3490</v>
      </c>
      <c r="I1344">
        <v>699.91800000000001</v>
      </c>
    </row>
    <row r="1345" spans="1:9" x14ac:dyDescent="0.25">
      <c r="A1345" t="s">
        <v>3491</v>
      </c>
      <c r="B1345">
        <v>13115</v>
      </c>
      <c r="C1345" s="2">
        <f t="shared" si="140"/>
        <v>44297</v>
      </c>
      <c r="D1345" s="1">
        <f>TIMEVALUE("13:44:30")</f>
        <v>0.57256944444444446</v>
      </c>
      <c r="E1345" s="2">
        <f t="shared" si="141"/>
        <v>44297</v>
      </c>
      <c r="F1345" s="1">
        <f>TIMEVALUE("13:53:41")</f>
        <v>0.57894675925925931</v>
      </c>
      <c r="G1345" t="s">
        <v>1576</v>
      </c>
      <c r="H1345" t="s">
        <v>3492</v>
      </c>
      <c r="I1345">
        <v>699.25800000000004</v>
      </c>
    </row>
    <row r="1346" spans="1:9" x14ac:dyDescent="0.25">
      <c r="A1346" t="s">
        <v>3493</v>
      </c>
      <c r="B1346">
        <v>13115</v>
      </c>
      <c r="C1346" s="2">
        <f t="shared" si="140"/>
        <v>44297</v>
      </c>
      <c r="D1346" s="1">
        <f>TIMEVALUE("14:03:50")</f>
        <v>0.58599537037037042</v>
      </c>
      <c r="E1346" s="2">
        <f t="shared" si="141"/>
        <v>44297</v>
      </c>
      <c r="F1346" s="1">
        <f>TIMEVALUE("14:18:54")</f>
        <v>0.59645833333333331</v>
      </c>
      <c r="G1346" t="s">
        <v>3494</v>
      </c>
      <c r="H1346" t="s">
        <v>3495</v>
      </c>
      <c r="I1346">
        <v>698.94299999999998</v>
      </c>
    </row>
    <row r="1347" spans="1:9" x14ac:dyDescent="0.25">
      <c r="A1347" t="s">
        <v>3496</v>
      </c>
      <c r="B1347">
        <v>13115</v>
      </c>
      <c r="C1347" s="2">
        <f t="shared" si="140"/>
        <v>44297</v>
      </c>
      <c r="D1347" s="1">
        <f>TIMEVALUE("11:09:14")</f>
        <v>0.46474537037037039</v>
      </c>
      <c r="E1347" s="2">
        <f t="shared" si="141"/>
        <v>44297</v>
      </c>
      <c r="F1347" s="1">
        <f>TIMEVALUE("11:28:12")</f>
        <v>0.47791666666666666</v>
      </c>
      <c r="G1347" t="s">
        <v>3497</v>
      </c>
      <c r="H1347" t="s">
        <v>3498</v>
      </c>
      <c r="I1347">
        <v>697.60599999999999</v>
      </c>
    </row>
    <row r="1348" spans="1:9" x14ac:dyDescent="0.25">
      <c r="A1348" t="s">
        <v>3499</v>
      </c>
      <c r="B1348">
        <v>13115</v>
      </c>
      <c r="C1348" s="2">
        <f t="shared" si="140"/>
        <v>44297</v>
      </c>
      <c r="D1348" s="1">
        <f>TIMEVALUE("10:47:47")</f>
        <v>0.44984953703703706</v>
      </c>
      <c r="E1348" s="2">
        <f t="shared" si="141"/>
        <v>44297</v>
      </c>
      <c r="F1348" s="1">
        <f>TIMEVALUE("11:04:32")</f>
        <v>0.46148148148148149</v>
      </c>
      <c r="G1348" t="s">
        <v>94</v>
      </c>
      <c r="H1348" t="s">
        <v>3500</v>
      </c>
      <c r="I1348">
        <v>698.83600000000001</v>
      </c>
    </row>
    <row r="1349" spans="1:9" x14ac:dyDescent="0.25">
      <c r="A1349" t="s">
        <v>3501</v>
      </c>
      <c r="B1349">
        <v>13115</v>
      </c>
      <c r="C1349" s="2">
        <f t="shared" si="140"/>
        <v>44297</v>
      </c>
      <c r="D1349" s="1">
        <f>TIMEVALUE("10:23:29")</f>
        <v>0.43297453703703703</v>
      </c>
      <c r="E1349" s="2">
        <f t="shared" si="141"/>
        <v>44297</v>
      </c>
      <c r="F1349" s="1">
        <f>TIMEVALUE("10:43:05")</f>
        <v>0.44658564814814816</v>
      </c>
      <c r="G1349" t="s">
        <v>3502</v>
      </c>
      <c r="H1349" t="s">
        <v>3503</v>
      </c>
      <c r="I1349">
        <v>698.88099999999997</v>
      </c>
    </row>
    <row r="1350" spans="1:9" x14ac:dyDescent="0.25">
      <c r="A1350" t="s">
        <v>3504</v>
      </c>
      <c r="B1350">
        <v>13115</v>
      </c>
      <c r="C1350" s="2">
        <f t="shared" si="140"/>
        <v>44297</v>
      </c>
      <c r="D1350" s="1">
        <f>TIMEVALUE("08:21:46")</f>
        <v>0.34844907407407405</v>
      </c>
      <c r="E1350" s="2">
        <f t="shared" si="141"/>
        <v>44297</v>
      </c>
      <c r="F1350" s="1">
        <f>TIMEVALUE("08:27:25")</f>
        <v>0.35237268518518516</v>
      </c>
      <c r="G1350" t="s">
        <v>3244</v>
      </c>
      <c r="H1350" t="s">
        <v>3505</v>
      </c>
      <c r="I1350">
        <v>701.84900000000005</v>
      </c>
    </row>
    <row r="1351" spans="1:9" x14ac:dyDescent="0.25">
      <c r="A1351" t="s">
        <v>3506</v>
      </c>
      <c r="B1351">
        <v>13115</v>
      </c>
      <c r="C1351" s="2">
        <f t="shared" si="140"/>
        <v>44297</v>
      </c>
      <c r="D1351" s="1">
        <f>TIMEVALUE("08:32:03")</f>
        <v>0.3555902777777778</v>
      </c>
      <c r="E1351" s="2">
        <f t="shared" si="141"/>
        <v>44297</v>
      </c>
      <c r="F1351" s="1">
        <f>TIMEVALUE("08:34:45")</f>
        <v>0.35746527777777776</v>
      </c>
      <c r="G1351" t="s">
        <v>2882</v>
      </c>
      <c r="H1351" t="s">
        <v>3507</v>
      </c>
      <c r="I1351">
        <v>704.04700000000003</v>
      </c>
    </row>
    <row r="1352" spans="1:9" x14ac:dyDescent="0.25">
      <c r="A1352" t="s">
        <v>3508</v>
      </c>
      <c r="B1352">
        <v>13115</v>
      </c>
      <c r="C1352" s="2">
        <f t="shared" si="140"/>
        <v>44297</v>
      </c>
      <c r="D1352" s="1">
        <f>TIMEVALUE("08:55:31")</f>
        <v>0.37188657407407405</v>
      </c>
      <c r="E1352" s="2">
        <f t="shared" si="141"/>
        <v>44297</v>
      </c>
      <c r="F1352" s="1">
        <f>TIMEVALUE("09:00:50")</f>
        <v>0.37557870370370372</v>
      </c>
      <c r="G1352" t="s">
        <v>2683</v>
      </c>
      <c r="H1352" t="s">
        <v>3257</v>
      </c>
      <c r="I1352">
        <v>700.976</v>
      </c>
    </row>
    <row r="1353" spans="1:9" x14ac:dyDescent="0.25">
      <c r="A1353" t="s">
        <v>3509</v>
      </c>
      <c r="B1353">
        <v>13115</v>
      </c>
      <c r="C1353" s="2">
        <f t="shared" si="140"/>
        <v>44297</v>
      </c>
      <c r="D1353" s="1">
        <f>TIMEVALUE("09:04:26")</f>
        <v>0.37807870370370372</v>
      </c>
      <c r="E1353" s="2">
        <f t="shared" si="141"/>
        <v>44297</v>
      </c>
      <c r="F1353" s="1">
        <f>TIMEVALUE("09:06:53")</f>
        <v>0.3797800925925926</v>
      </c>
      <c r="G1353" t="s">
        <v>538</v>
      </c>
      <c r="H1353" t="s">
        <v>3510</v>
      </c>
      <c r="I1353">
        <v>700.60500000000002</v>
      </c>
    </row>
    <row r="1354" spans="1:9" x14ac:dyDescent="0.25">
      <c r="A1354" t="s">
        <v>3511</v>
      </c>
      <c r="B1354">
        <v>13115</v>
      </c>
      <c r="C1354" s="2">
        <f t="shared" si="140"/>
        <v>44297</v>
      </c>
      <c r="D1354" s="1">
        <f>TIMEVALUE("09:09:35")</f>
        <v>0.38165509259259262</v>
      </c>
      <c r="E1354" s="2">
        <f t="shared" si="141"/>
        <v>44297</v>
      </c>
      <c r="F1354" s="1">
        <f>TIMEVALUE("09:12:26")</f>
        <v>0.38363425925925926</v>
      </c>
      <c r="G1354" t="s">
        <v>604</v>
      </c>
      <c r="H1354" t="s">
        <v>3512</v>
      </c>
      <c r="I1354">
        <v>699.976</v>
      </c>
    </row>
    <row r="1355" spans="1:9" x14ac:dyDescent="0.25">
      <c r="A1355" t="s">
        <v>3513</v>
      </c>
      <c r="B1355">
        <v>13115</v>
      </c>
      <c r="C1355" s="2">
        <f t="shared" si="140"/>
        <v>44297</v>
      </c>
      <c r="D1355" s="1">
        <f>TIMEVALUE("09:15:17")</f>
        <v>0.3856134259259259</v>
      </c>
      <c r="E1355" s="2">
        <f t="shared" si="141"/>
        <v>44297</v>
      </c>
      <c r="F1355" s="1">
        <f>TIMEVALUE("09:26:03")</f>
        <v>0.39309027777777777</v>
      </c>
      <c r="G1355" t="s">
        <v>1713</v>
      </c>
      <c r="H1355" t="s">
        <v>3369</v>
      </c>
      <c r="I1355">
        <v>699.59500000000003</v>
      </c>
    </row>
    <row r="1356" spans="1:9" x14ac:dyDescent="0.25">
      <c r="A1356" t="s">
        <v>3514</v>
      </c>
      <c r="B1356">
        <v>13115</v>
      </c>
      <c r="C1356" s="2">
        <f t="shared" si="140"/>
        <v>44297</v>
      </c>
      <c r="D1356" s="1">
        <f>TIMEVALUE("09:30:19")</f>
        <v>0.39605324074074072</v>
      </c>
      <c r="E1356" s="2">
        <f t="shared" si="141"/>
        <v>44297</v>
      </c>
      <c r="F1356" s="1">
        <f>TIMEVALUE("09:44:49")</f>
        <v>0.40612268518518518</v>
      </c>
      <c r="G1356" t="s">
        <v>3515</v>
      </c>
      <c r="H1356" t="s">
        <v>2442</v>
      </c>
      <c r="I1356">
        <v>699.06399999999996</v>
      </c>
    </row>
    <row r="1357" spans="1:9" x14ac:dyDescent="0.25">
      <c r="A1357" t="s">
        <v>3516</v>
      </c>
      <c r="B1357">
        <v>13115</v>
      </c>
      <c r="C1357" s="2">
        <f t="shared" si="140"/>
        <v>44297</v>
      </c>
      <c r="D1357" s="1">
        <f>TIMEVALUE("09:48:17")</f>
        <v>0.4085300925925926</v>
      </c>
      <c r="E1357" s="2">
        <f t="shared" si="141"/>
        <v>44297</v>
      </c>
      <c r="F1357" s="1">
        <f>TIMEVALUE("10:02:28")</f>
        <v>0.41837962962962966</v>
      </c>
      <c r="G1357" t="s">
        <v>1370</v>
      </c>
      <c r="H1357" t="s">
        <v>3517</v>
      </c>
      <c r="I1357">
        <v>698.13199999999995</v>
      </c>
    </row>
    <row r="1358" spans="1:9" x14ac:dyDescent="0.25">
      <c r="A1358" t="s">
        <v>3516</v>
      </c>
      <c r="B1358">
        <v>13119</v>
      </c>
      <c r="C1358" s="2">
        <f>DATEVALUE("2025-08-05")</f>
        <v>44412</v>
      </c>
      <c r="D1358" s="1">
        <f>TIMEVALUE("14:09:41")</f>
        <v>0.59005787037037039</v>
      </c>
      <c r="E1358" s="2">
        <f>DATEVALUE("2025-08-05")</f>
        <v>44412</v>
      </c>
      <c r="F1358" s="1">
        <f>TIMEVALUE("14:09:41")</f>
        <v>0.59005787037037039</v>
      </c>
      <c r="G1358" t="s">
        <v>162</v>
      </c>
      <c r="H1358" t="s">
        <v>163</v>
      </c>
      <c r="I1358">
        <v>98765432.099000007</v>
      </c>
    </row>
    <row r="1359" spans="1:9" x14ac:dyDescent="0.25">
      <c r="A1359" t="s">
        <v>3516</v>
      </c>
      <c r="B1359">
        <v>13119</v>
      </c>
      <c r="C1359" s="2">
        <f>DATEVALUE("2025-08-05")</f>
        <v>44412</v>
      </c>
      <c r="D1359" s="1">
        <f>TIMEVALUE("14:23:28")</f>
        <v>0.59962962962962962</v>
      </c>
      <c r="E1359" s="2">
        <f>DATEVALUE("2025-08-05")</f>
        <v>44412</v>
      </c>
      <c r="F1359" s="1">
        <f>TIMEVALUE("14:26:58")</f>
        <v>0.60206018518518523</v>
      </c>
      <c r="G1359" t="s">
        <v>375</v>
      </c>
      <c r="H1359" t="s">
        <v>3518</v>
      </c>
      <c r="I1359">
        <v>698.22799999999995</v>
      </c>
    </row>
    <row r="1360" spans="1:9" x14ac:dyDescent="0.25">
      <c r="A1360" t="s">
        <v>3519</v>
      </c>
      <c r="B1360">
        <v>13115</v>
      </c>
      <c r="C1360" s="2">
        <f>DATEVALUE("2025-04-12")</f>
        <v>44297</v>
      </c>
      <c r="D1360" s="1">
        <f>TIMEVALUE("10:05:08")</f>
        <v>0.42023148148148148</v>
      </c>
      <c r="E1360" s="2">
        <f>DATEVALUE("2025-04-12")</f>
        <v>44297</v>
      </c>
      <c r="F1360" s="1">
        <f>TIMEVALUE("10:18:19")</f>
        <v>0.4293865740740741</v>
      </c>
      <c r="G1360" t="s">
        <v>3520</v>
      </c>
      <c r="H1360" t="s">
        <v>599</v>
      </c>
      <c r="I1360">
        <v>697.72400000000005</v>
      </c>
    </row>
    <row r="1361" spans="1:9" x14ac:dyDescent="0.25">
      <c r="A1361" t="s">
        <v>3521</v>
      </c>
      <c r="B1361">
        <v>13118</v>
      </c>
      <c r="C1361" s="2">
        <f t="shared" ref="C1361:C1387" si="142">DATEVALUE("2025-04-11")</f>
        <v>44296</v>
      </c>
      <c r="D1361" s="1">
        <f>TIMEVALUE("12:53:57")</f>
        <v>0.53746527777777775</v>
      </c>
      <c r="E1361" s="2">
        <f t="shared" ref="E1361:E1387" si="143">DATEVALUE("2025-04-11")</f>
        <v>44296</v>
      </c>
      <c r="F1361" s="1">
        <f>TIMEVALUE("12:57:25")</f>
        <v>0.53987268518518516</v>
      </c>
      <c r="G1361" t="s">
        <v>535</v>
      </c>
      <c r="H1361" t="s">
        <v>3522</v>
      </c>
      <c r="I1361">
        <v>696.98</v>
      </c>
    </row>
    <row r="1362" spans="1:9" x14ac:dyDescent="0.25">
      <c r="A1362" t="s">
        <v>3523</v>
      </c>
      <c r="B1362">
        <v>13118</v>
      </c>
      <c r="C1362" s="2">
        <f t="shared" si="142"/>
        <v>44296</v>
      </c>
      <c r="D1362" s="1">
        <f>TIMEVALUE("13:10:59")</f>
        <v>0.54929398148148145</v>
      </c>
      <c r="E1362" s="2">
        <f t="shared" si="143"/>
        <v>44296</v>
      </c>
      <c r="F1362" s="1">
        <f>TIMEVALUE("13:13:00")</f>
        <v>0.55069444444444449</v>
      </c>
      <c r="G1362" t="s">
        <v>2385</v>
      </c>
      <c r="H1362" t="s">
        <v>3524</v>
      </c>
      <c r="I1362">
        <v>696.81200000000001</v>
      </c>
    </row>
    <row r="1363" spans="1:9" x14ac:dyDescent="0.25">
      <c r="A1363" t="s">
        <v>3525</v>
      </c>
      <c r="B1363">
        <v>13118</v>
      </c>
      <c r="C1363" s="2">
        <f t="shared" si="142"/>
        <v>44296</v>
      </c>
      <c r="D1363" s="1">
        <f>TIMEVALUE("13:15:10")</f>
        <v>0.55219907407407409</v>
      </c>
      <c r="E1363" s="2">
        <f t="shared" si="143"/>
        <v>44296</v>
      </c>
      <c r="F1363" s="1">
        <f>TIMEVALUE("13:17:10")</f>
        <v>0.55358796296296298</v>
      </c>
      <c r="G1363" t="s">
        <v>2756</v>
      </c>
      <c r="H1363" t="s">
        <v>3526</v>
      </c>
      <c r="I1363">
        <v>696.54399999999998</v>
      </c>
    </row>
    <row r="1364" spans="1:9" x14ac:dyDescent="0.25">
      <c r="A1364" t="s">
        <v>3527</v>
      </c>
      <c r="B1364">
        <v>13118</v>
      </c>
      <c r="C1364" s="2">
        <f t="shared" si="142"/>
        <v>44296</v>
      </c>
      <c r="D1364" s="1">
        <f>TIMEVALUE("13:19:08")</f>
        <v>0.55495370370370367</v>
      </c>
      <c r="E1364" s="2">
        <f t="shared" si="143"/>
        <v>44296</v>
      </c>
      <c r="F1364" s="1">
        <f>TIMEVALUE("13:21:00")</f>
        <v>0.55625000000000002</v>
      </c>
      <c r="G1364" t="s">
        <v>546</v>
      </c>
      <c r="H1364" t="s">
        <v>3528</v>
      </c>
      <c r="I1364">
        <v>696.29300000000001</v>
      </c>
    </row>
    <row r="1365" spans="1:9" x14ac:dyDescent="0.25">
      <c r="A1365" t="s">
        <v>3529</v>
      </c>
      <c r="B1365">
        <v>13118</v>
      </c>
      <c r="C1365" s="2">
        <f t="shared" si="142"/>
        <v>44296</v>
      </c>
      <c r="D1365" s="1">
        <f>TIMEVALUE("13:22:44")</f>
        <v>0.55745370370370373</v>
      </c>
      <c r="E1365" s="2">
        <f t="shared" si="143"/>
        <v>44296</v>
      </c>
      <c r="F1365" s="1">
        <f>TIMEVALUE("13:24:47")</f>
        <v>0.55887731481481484</v>
      </c>
      <c r="G1365" t="s">
        <v>1028</v>
      </c>
      <c r="H1365" t="s">
        <v>3530</v>
      </c>
      <c r="I1365">
        <v>696.03300000000002</v>
      </c>
    </row>
    <row r="1366" spans="1:9" x14ac:dyDescent="0.25">
      <c r="A1366" t="s">
        <v>3531</v>
      </c>
      <c r="B1366">
        <v>13118</v>
      </c>
      <c r="C1366" s="2">
        <f t="shared" si="142"/>
        <v>44296</v>
      </c>
      <c r="D1366" s="1">
        <f>TIMEVALUE("13:27:08")</f>
        <v>0.56050925925925921</v>
      </c>
      <c r="E1366" s="2">
        <f t="shared" si="143"/>
        <v>44296</v>
      </c>
      <c r="F1366" s="1">
        <f>TIMEVALUE("13:28:51")</f>
        <v>0.56170138888888888</v>
      </c>
      <c r="G1366" t="s">
        <v>3532</v>
      </c>
      <c r="H1366" t="s">
        <v>3533</v>
      </c>
      <c r="I1366">
        <v>695.80499999999995</v>
      </c>
    </row>
    <row r="1367" spans="1:9" x14ac:dyDescent="0.25">
      <c r="A1367" t="s">
        <v>3534</v>
      </c>
      <c r="B1367">
        <v>13118</v>
      </c>
      <c r="C1367" s="2">
        <f t="shared" si="142"/>
        <v>44296</v>
      </c>
      <c r="D1367" s="1">
        <f>TIMEVALUE("13:30:37")</f>
        <v>0.56292824074074077</v>
      </c>
      <c r="E1367" s="2">
        <f t="shared" si="143"/>
        <v>44296</v>
      </c>
      <c r="F1367" s="1">
        <f>TIMEVALUE("13:32:38")</f>
        <v>0.56432870370370369</v>
      </c>
      <c r="G1367" t="s">
        <v>2385</v>
      </c>
      <c r="H1367" t="s">
        <v>3535</v>
      </c>
      <c r="I1367">
        <v>695.51800000000003</v>
      </c>
    </row>
    <row r="1368" spans="1:9" x14ac:dyDescent="0.25">
      <c r="A1368" t="s">
        <v>3536</v>
      </c>
      <c r="B1368">
        <v>13118</v>
      </c>
      <c r="C1368" s="2">
        <f t="shared" si="142"/>
        <v>44296</v>
      </c>
      <c r="D1368" s="1">
        <f>TIMEVALUE("15:42:10")</f>
        <v>0.6542824074074074</v>
      </c>
      <c r="E1368" s="2">
        <f t="shared" si="143"/>
        <v>44296</v>
      </c>
      <c r="F1368" s="1">
        <f>TIMEVALUE("15:46:37")</f>
        <v>0.65737268518518521</v>
      </c>
      <c r="G1368" t="s">
        <v>2591</v>
      </c>
      <c r="H1368" t="s">
        <v>3537</v>
      </c>
      <c r="I1368">
        <v>695.24699999999996</v>
      </c>
    </row>
    <row r="1369" spans="1:9" x14ac:dyDescent="0.25">
      <c r="A1369" t="s">
        <v>3538</v>
      </c>
      <c r="B1369">
        <v>13118</v>
      </c>
      <c r="C1369" s="2">
        <f t="shared" si="142"/>
        <v>44296</v>
      </c>
      <c r="D1369" s="1">
        <f>TIMEVALUE("13:39:21")</f>
        <v>0.56899305555555557</v>
      </c>
      <c r="E1369" s="2">
        <f t="shared" si="143"/>
        <v>44296</v>
      </c>
      <c r="F1369" s="1">
        <f>TIMEVALUE("13:44:24")</f>
        <v>0.57250000000000001</v>
      </c>
      <c r="G1369" t="s">
        <v>2606</v>
      </c>
      <c r="H1369" t="s">
        <v>3539</v>
      </c>
      <c r="I1369">
        <v>695.05100000000004</v>
      </c>
    </row>
    <row r="1370" spans="1:9" x14ac:dyDescent="0.25">
      <c r="A1370" t="s">
        <v>3540</v>
      </c>
      <c r="B1370">
        <v>13118</v>
      </c>
      <c r="C1370" s="2">
        <f t="shared" si="142"/>
        <v>44296</v>
      </c>
      <c r="D1370" s="1">
        <f>TIMEVALUE("12:43:10")</f>
        <v>0.52997685185185184</v>
      </c>
      <c r="E1370" s="2">
        <f t="shared" si="143"/>
        <v>44296</v>
      </c>
      <c r="F1370" s="1">
        <f>TIMEVALUE("12:47:47")</f>
        <v>0.53318287037037038</v>
      </c>
      <c r="G1370" t="s">
        <v>355</v>
      </c>
      <c r="H1370" t="s">
        <v>3541</v>
      </c>
      <c r="I1370">
        <v>694.99400000000003</v>
      </c>
    </row>
    <row r="1371" spans="1:9" x14ac:dyDescent="0.25">
      <c r="A1371" t="s">
        <v>3542</v>
      </c>
      <c r="B1371">
        <v>13118</v>
      </c>
      <c r="C1371" s="2">
        <f t="shared" si="142"/>
        <v>44296</v>
      </c>
      <c r="D1371" s="1">
        <f>TIMEVALUE("13:56:02")</f>
        <v>0.58057870370370368</v>
      </c>
      <c r="E1371" s="2">
        <f t="shared" si="143"/>
        <v>44296</v>
      </c>
      <c r="F1371" s="1">
        <f>TIMEVALUE("13:59:11")</f>
        <v>0.58276620370370369</v>
      </c>
      <c r="G1371" t="s">
        <v>3543</v>
      </c>
      <c r="H1371" t="s">
        <v>3544</v>
      </c>
      <c r="I1371">
        <v>697.33600000000001</v>
      </c>
    </row>
    <row r="1372" spans="1:9" x14ac:dyDescent="0.25">
      <c r="A1372" t="s">
        <v>3545</v>
      </c>
      <c r="B1372">
        <v>13118</v>
      </c>
      <c r="C1372" s="2">
        <f t="shared" si="142"/>
        <v>44296</v>
      </c>
      <c r="D1372" s="1">
        <f>TIMEVALUE("14:03:12")</f>
        <v>0.58555555555555561</v>
      </c>
      <c r="E1372" s="2">
        <f t="shared" si="143"/>
        <v>44296</v>
      </c>
      <c r="F1372" s="1">
        <f>TIMEVALUE("14:10:00")</f>
        <v>0.59027777777777779</v>
      </c>
      <c r="G1372" t="s">
        <v>3546</v>
      </c>
      <c r="H1372" t="s">
        <v>3547</v>
      </c>
      <c r="I1372">
        <v>697.03300000000002</v>
      </c>
    </row>
    <row r="1373" spans="1:9" x14ac:dyDescent="0.25">
      <c r="A1373" t="s">
        <v>3548</v>
      </c>
      <c r="B1373">
        <v>13118</v>
      </c>
      <c r="C1373" s="2">
        <f t="shared" si="142"/>
        <v>44296</v>
      </c>
      <c r="D1373" s="1">
        <f>TIMEVALUE("14:12:17")</f>
        <v>0.59186342592592589</v>
      </c>
      <c r="E1373" s="2">
        <f t="shared" si="143"/>
        <v>44296</v>
      </c>
      <c r="F1373" s="1">
        <f>TIMEVALUE("14:15:33")</f>
        <v>0.59413194444444439</v>
      </c>
      <c r="G1373" t="s">
        <v>3163</v>
      </c>
      <c r="H1373" t="s">
        <v>3549</v>
      </c>
      <c r="I1373">
        <v>696.76099999999997</v>
      </c>
    </row>
    <row r="1374" spans="1:9" x14ac:dyDescent="0.25">
      <c r="A1374" t="s">
        <v>3550</v>
      </c>
      <c r="B1374">
        <v>13118</v>
      </c>
      <c r="C1374" s="2">
        <f t="shared" si="142"/>
        <v>44296</v>
      </c>
      <c r="D1374" s="1">
        <f>TIMEVALUE("14:21:52")</f>
        <v>0.59851851851851856</v>
      </c>
      <c r="E1374" s="2">
        <f t="shared" si="143"/>
        <v>44296</v>
      </c>
      <c r="F1374" s="1">
        <f>TIMEVALUE("14:28:31")</f>
        <v>0.60313657407407406</v>
      </c>
      <c r="G1374" t="s">
        <v>2615</v>
      </c>
      <c r="H1374" t="s">
        <v>2221</v>
      </c>
      <c r="I1374">
        <v>696.56200000000001</v>
      </c>
    </row>
    <row r="1375" spans="1:9" x14ac:dyDescent="0.25">
      <c r="A1375" t="s">
        <v>3551</v>
      </c>
      <c r="B1375">
        <v>13118</v>
      </c>
      <c r="C1375" s="2">
        <f t="shared" si="142"/>
        <v>44296</v>
      </c>
      <c r="D1375" s="1">
        <f>TIMEVALUE("14:30:14")</f>
        <v>0.60432870370370373</v>
      </c>
      <c r="E1375" s="2">
        <f t="shared" si="143"/>
        <v>44296</v>
      </c>
      <c r="F1375" s="1">
        <f>TIMEVALUE("14:32:36")</f>
        <v>0.60597222222222225</v>
      </c>
      <c r="G1375" t="s">
        <v>264</v>
      </c>
      <c r="H1375" t="s">
        <v>3552</v>
      </c>
      <c r="I1375">
        <v>696.22299999999996</v>
      </c>
    </row>
    <row r="1376" spans="1:9" x14ac:dyDescent="0.25">
      <c r="A1376" t="s">
        <v>752</v>
      </c>
      <c r="B1376">
        <v>13118</v>
      </c>
      <c r="C1376" s="2">
        <f t="shared" si="142"/>
        <v>44296</v>
      </c>
      <c r="D1376" s="1">
        <f>TIMEVALUE("14:35:02")</f>
        <v>0.60766203703703703</v>
      </c>
      <c r="E1376" s="2">
        <f t="shared" si="143"/>
        <v>44296</v>
      </c>
      <c r="F1376" s="1">
        <f>TIMEVALUE("14:36:42")</f>
        <v>0.60881944444444447</v>
      </c>
      <c r="G1376" t="s">
        <v>2791</v>
      </c>
      <c r="H1376" t="s">
        <v>3553</v>
      </c>
      <c r="I1376">
        <v>695.92100000000005</v>
      </c>
    </row>
    <row r="1377" spans="1:9" x14ac:dyDescent="0.25">
      <c r="A1377" t="s">
        <v>755</v>
      </c>
      <c r="B1377">
        <v>13118</v>
      </c>
      <c r="C1377" s="2">
        <f t="shared" si="142"/>
        <v>44296</v>
      </c>
      <c r="D1377" s="1">
        <f>TIMEVALUE("14:38:24")</f>
        <v>0.61</v>
      </c>
      <c r="E1377" s="2">
        <f t="shared" si="143"/>
        <v>44296</v>
      </c>
      <c r="F1377" s="1">
        <f>TIMEVALUE("14:44:55")</f>
        <v>0.61452546296296295</v>
      </c>
      <c r="G1377" t="s">
        <v>130</v>
      </c>
      <c r="H1377" t="s">
        <v>3554</v>
      </c>
      <c r="I1377">
        <v>695.48099999999999</v>
      </c>
    </row>
    <row r="1378" spans="1:9" x14ac:dyDescent="0.25">
      <c r="A1378" t="s">
        <v>3555</v>
      </c>
      <c r="B1378">
        <v>13118</v>
      </c>
      <c r="C1378" s="2">
        <f t="shared" si="142"/>
        <v>44296</v>
      </c>
      <c r="D1378" s="1">
        <f>TIMEVALUE("14:51:15")</f>
        <v>0.61892361111111116</v>
      </c>
      <c r="E1378" s="2">
        <f t="shared" si="143"/>
        <v>44296</v>
      </c>
      <c r="F1378" s="1">
        <f>TIMEVALUE("15:22:39")</f>
        <v>0.64072916666666668</v>
      </c>
      <c r="G1378" t="s">
        <v>3556</v>
      </c>
      <c r="H1378" t="s">
        <v>3557</v>
      </c>
      <c r="I1378">
        <v>695.28399999999999</v>
      </c>
    </row>
    <row r="1379" spans="1:9" x14ac:dyDescent="0.25">
      <c r="A1379" t="s">
        <v>3558</v>
      </c>
      <c r="B1379">
        <v>13118</v>
      </c>
      <c r="C1379" s="2">
        <f t="shared" si="142"/>
        <v>44296</v>
      </c>
      <c r="D1379" s="1">
        <f>TIMEVALUE("15:34:34")</f>
        <v>0.64900462962962968</v>
      </c>
      <c r="E1379" s="2">
        <f t="shared" si="143"/>
        <v>44296</v>
      </c>
      <c r="F1379" s="1">
        <f>TIMEVALUE("15:37:37")</f>
        <v>0.65112268518518523</v>
      </c>
      <c r="G1379" t="s">
        <v>218</v>
      </c>
      <c r="H1379" t="s">
        <v>3559</v>
      </c>
      <c r="I1379">
        <v>695.06799999999998</v>
      </c>
    </row>
    <row r="1380" spans="1:9" x14ac:dyDescent="0.25">
      <c r="A1380" t="s">
        <v>3560</v>
      </c>
      <c r="B1380">
        <v>13118</v>
      </c>
      <c r="C1380" s="2">
        <f t="shared" si="142"/>
        <v>44296</v>
      </c>
      <c r="D1380" s="1">
        <f>TIMEVALUE("13:46:57")</f>
        <v>0.57427083333333329</v>
      </c>
      <c r="E1380" s="2">
        <f t="shared" si="143"/>
        <v>44296</v>
      </c>
      <c r="F1380" s="1">
        <f>TIMEVALUE("13:50:22")</f>
        <v>0.57664351851851847</v>
      </c>
      <c r="G1380" t="s">
        <v>2745</v>
      </c>
      <c r="H1380" t="s">
        <v>3561</v>
      </c>
      <c r="I1380">
        <v>694.88599999999997</v>
      </c>
    </row>
    <row r="1381" spans="1:9" x14ac:dyDescent="0.25">
      <c r="A1381" t="s">
        <v>3562</v>
      </c>
      <c r="B1381">
        <v>13118</v>
      </c>
      <c r="C1381" s="2">
        <f t="shared" si="142"/>
        <v>44296</v>
      </c>
      <c r="D1381" s="1">
        <f>TIMEVALUE("16:01:38")</f>
        <v>0.66780092592592588</v>
      </c>
      <c r="E1381" s="2">
        <f t="shared" si="143"/>
        <v>44296</v>
      </c>
      <c r="F1381" s="1">
        <f>TIMEVALUE("16:05:35")</f>
        <v>0.67054398148148153</v>
      </c>
      <c r="G1381" t="s">
        <v>2720</v>
      </c>
      <c r="H1381" t="s">
        <v>3563</v>
      </c>
      <c r="I1381">
        <v>697.28300000000002</v>
      </c>
    </row>
    <row r="1382" spans="1:9" x14ac:dyDescent="0.25">
      <c r="A1382" t="s">
        <v>3564</v>
      </c>
      <c r="B1382">
        <v>13118</v>
      </c>
      <c r="C1382" s="2">
        <f t="shared" si="142"/>
        <v>44296</v>
      </c>
      <c r="D1382" s="1">
        <f>TIMEVALUE("16:09:04")</f>
        <v>0.67296296296296299</v>
      </c>
      <c r="E1382" s="2">
        <f t="shared" si="143"/>
        <v>44296</v>
      </c>
      <c r="F1382" s="1">
        <f>TIMEVALUE("16:11:48")</f>
        <v>0.67486111111111113</v>
      </c>
      <c r="G1382" t="s">
        <v>2832</v>
      </c>
      <c r="H1382" t="s">
        <v>3565</v>
      </c>
      <c r="I1382">
        <v>697.11</v>
      </c>
    </row>
    <row r="1383" spans="1:9" x14ac:dyDescent="0.25">
      <c r="A1383" t="s">
        <v>3566</v>
      </c>
      <c r="B1383">
        <v>13118</v>
      </c>
      <c r="C1383" s="2">
        <f t="shared" si="142"/>
        <v>44296</v>
      </c>
      <c r="D1383" s="1">
        <f>TIMEVALUE("16:15:33")</f>
        <v>0.67746527777777776</v>
      </c>
      <c r="E1383" s="2">
        <f t="shared" si="143"/>
        <v>44296</v>
      </c>
      <c r="F1383" s="1">
        <f>TIMEVALUE("16:21:55")</f>
        <v>0.68188657407407405</v>
      </c>
      <c r="G1383" t="s">
        <v>3567</v>
      </c>
      <c r="H1383" t="s">
        <v>3568</v>
      </c>
      <c r="I1383">
        <v>696.851</v>
      </c>
    </row>
    <row r="1384" spans="1:9" x14ac:dyDescent="0.25">
      <c r="A1384" t="s">
        <v>3569</v>
      </c>
      <c r="B1384">
        <v>13118</v>
      </c>
      <c r="C1384" s="2">
        <f t="shared" si="142"/>
        <v>44296</v>
      </c>
      <c r="D1384" s="1">
        <f>TIMEVALUE("16:23:56")</f>
        <v>0.68328703703703708</v>
      </c>
      <c r="E1384" s="2">
        <f t="shared" si="143"/>
        <v>44296</v>
      </c>
      <c r="F1384" s="1">
        <f>TIMEVALUE("16:28:51")</f>
        <v>0.68670138888888888</v>
      </c>
      <c r="G1384" t="s">
        <v>2711</v>
      </c>
      <c r="H1384" t="s">
        <v>3570</v>
      </c>
      <c r="I1384">
        <v>696.505</v>
      </c>
    </row>
    <row r="1385" spans="1:9" x14ac:dyDescent="0.25">
      <c r="A1385" t="s">
        <v>3571</v>
      </c>
      <c r="B1385">
        <v>13118</v>
      </c>
      <c r="C1385" s="2">
        <f t="shared" si="142"/>
        <v>44296</v>
      </c>
      <c r="D1385" s="1">
        <f>TIMEVALUE("16:32:28")</f>
        <v>0.68921296296296297</v>
      </c>
      <c r="E1385" s="2">
        <f t="shared" si="143"/>
        <v>44296</v>
      </c>
      <c r="F1385" s="1">
        <f>TIMEVALUE("16:41:12")</f>
        <v>0.69527777777777777</v>
      </c>
      <c r="G1385" t="s">
        <v>3572</v>
      </c>
      <c r="H1385" t="s">
        <v>3573</v>
      </c>
      <c r="I1385">
        <v>696.21500000000003</v>
      </c>
    </row>
    <row r="1386" spans="1:9" x14ac:dyDescent="0.25">
      <c r="A1386" t="s">
        <v>3574</v>
      </c>
      <c r="B1386">
        <v>13118</v>
      </c>
      <c r="C1386" s="2">
        <f t="shared" si="142"/>
        <v>44296</v>
      </c>
      <c r="D1386" s="1">
        <f>TIMEVALUE("16:44:49")</f>
        <v>0.69778935185185187</v>
      </c>
      <c r="E1386" s="2">
        <f t="shared" si="143"/>
        <v>44296</v>
      </c>
      <c r="F1386" s="1">
        <f>TIMEVALUE("16:47:58")</f>
        <v>0.69997685185185188</v>
      </c>
      <c r="G1386" t="s">
        <v>3543</v>
      </c>
      <c r="H1386" t="s">
        <v>3575</v>
      </c>
      <c r="I1386">
        <v>695.94799999999998</v>
      </c>
    </row>
    <row r="1387" spans="1:9" x14ac:dyDescent="0.25">
      <c r="A1387" t="s">
        <v>3576</v>
      </c>
      <c r="B1387">
        <v>13118</v>
      </c>
      <c r="C1387" s="2">
        <f t="shared" si="142"/>
        <v>44296</v>
      </c>
      <c r="D1387" s="1">
        <f>TIMEVALUE("16:49:18")</f>
        <v>0.70090277777777776</v>
      </c>
      <c r="E1387" s="2">
        <f t="shared" si="143"/>
        <v>44296</v>
      </c>
      <c r="F1387" s="1">
        <f>TIMEVALUE("16:54:19")</f>
        <v>0.70438657407407412</v>
      </c>
      <c r="G1387" t="s">
        <v>2177</v>
      </c>
      <c r="H1387" t="s">
        <v>3577</v>
      </c>
      <c r="I1387">
        <v>695.63199999999995</v>
      </c>
    </row>
    <row r="1388" spans="1:9" x14ac:dyDescent="0.25">
      <c r="A1388" t="s">
        <v>3578</v>
      </c>
      <c r="B1388">
        <v>13118</v>
      </c>
      <c r="C1388" s="2">
        <f>DATEVALUE("2025-04-12")</f>
        <v>44297</v>
      </c>
      <c r="D1388" s="1">
        <f>TIMEVALUE("07:59:32")</f>
        <v>0.33300925925925928</v>
      </c>
      <c r="E1388" s="2">
        <f>DATEVALUE("2025-04-12")</f>
        <v>44297</v>
      </c>
      <c r="F1388" s="1">
        <f>TIMEVALUE("08:06:02")</f>
        <v>0.33752314814814816</v>
      </c>
      <c r="G1388" t="s">
        <v>1869</v>
      </c>
      <c r="H1388" t="s">
        <v>3579</v>
      </c>
      <c r="I1388">
        <v>695.45600000000002</v>
      </c>
    </row>
    <row r="1389" spans="1:9" x14ac:dyDescent="0.25">
      <c r="A1389" t="s">
        <v>3580</v>
      </c>
      <c r="B1389">
        <v>13118</v>
      </c>
      <c r="C1389" s="2">
        <f>DATEVALUE("2025-04-12")</f>
        <v>44297</v>
      </c>
      <c r="D1389" s="1">
        <f>TIMEVALUE("08:08:54")</f>
        <v>0.33951388888888889</v>
      </c>
      <c r="E1389" s="2">
        <f>DATEVALUE("2025-04-12")</f>
        <v>44297</v>
      </c>
      <c r="F1389" s="1">
        <f>TIMEVALUE("08:12:33")</f>
        <v>0.34204861111111112</v>
      </c>
      <c r="G1389" t="s">
        <v>2145</v>
      </c>
      <c r="H1389" t="s">
        <v>3581</v>
      </c>
      <c r="I1389">
        <v>695.21199999999999</v>
      </c>
    </row>
    <row r="1390" spans="1:9" x14ac:dyDescent="0.25">
      <c r="A1390" t="s">
        <v>3582</v>
      </c>
      <c r="B1390">
        <v>13118</v>
      </c>
      <c r="C1390" s="2">
        <f t="shared" ref="C1390:C1401" si="144">DATEVALUE("2025-04-11")</f>
        <v>44296</v>
      </c>
      <c r="D1390" s="1">
        <f>TIMEVALUE("15:50:38")</f>
        <v>0.66016203703703702</v>
      </c>
      <c r="E1390" s="2">
        <f t="shared" ref="E1390:E1401" si="145">DATEVALUE("2025-04-11")</f>
        <v>44296</v>
      </c>
      <c r="F1390" s="1">
        <f>TIMEVALUE("15:56:36")</f>
        <v>0.66430555555555559</v>
      </c>
      <c r="G1390" t="s">
        <v>2010</v>
      </c>
      <c r="H1390" t="s">
        <v>3583</v>
      </c>
      <c r="I1390">
        <v>694.90700000000004</v>
      </c>
    </row>
    <row r="1391" spans="1:9" x14ac:dyDescent="0.25">
      <c r="A1391" t="s">
        <v>3584</v>
      </c>
      <c r="B1391">
        <v>13118</v>
      </c>
      <c r="C1391" s="2">
        <f t="shared" si="144"/>
        <v>44296</v>
      </c>
      <c r="D1391" s="1">
        <f>TIMEVALUE("08:51:37")</f>
        <v>0.36917824074074074</v>
      </c>
      <c r="E1391" s="2">
        <f t="shared" si="145"/>
        <v>44296</v>
      </c>
      <c r="F1391" s="1">
        <f>TIMEVALUE("09:08:19")</f>
        <v>0.38077546296296294</v>
      </c>
      <c r="G1391" t="s">
        <v>3585</v>
      </c>
      <c r="H1391" t="s">
        <v>3586</v>
      </c>
      <c r="I1391">
        <v>697.08199999999999</v>
      </c>
    </row>
    <row r="1392" spans="1:9" x14ac:dyDescent="0.25">
      <c r="A1392" t="s">
        <v>3587</v>
      </c>
      <c r="B1392">
        <v>13118</v>
      </c>
      <c r="C1392" s="2">
        <f t="shared" si="144"/>
        <v>44296</v>
      </c>
      <c r="D1392" s="1">
        <f>TIMEVALUE("09:12:31")</f>
        <v>0.38369212962962962</v>
      </c>
      <c r="E1392" s="2">
        <f t="shared" si="145"/>
        <v>44296</v>
      </c>
      <c r="F1392" s="1">
        <f>TIMEVALUE("09:34:44")</f>
        <v>0.39912037037037035</v>
      </c>
      <c r="G1392" t="s">
        <v>3588</v>
      </c>
      <c r="H1392" t="s">
        <v>3589</v>
      </c>
      <c r="I1392">
        <v>697.14700000000005</v>
      </c>
    </row>
    <row r="1393" spans="1:9" x14ac:dyDescent="0.25">
      <c r="A1393" t="s">
        <v>3590</v>
      </c>
      <c r="B1393">
        <v>13118</v>
      </c>
      <c r="C1393" s="2">
        <f t="shared" si="144"/>
        <v>44296</v>
      </c>
      <c r="D1393" s="1">
        <f>TIMEVALUE("09:44:15")</f>
        <v>0.40572916666666664</v>
      </c>
      <c r="E1393" s="2">
        <f t="shared" si="145"/>
        <v>44296</v>
      </c>
      <c r="F1393" s="1">
        <f>TIMEVALUE("09:46:37")</f>
        <v>0.40737268518518521</v>
      </c>
      <c r="G1393" t="s">
        <v>264</v>
      </c>
      <c r="H1393" t="s">
        <v>3591</v>
      </c>
      <c r="I1393">
        <v>696.70899999999995</v>
      </c>
    </row>
    <row r="1394" spans="1:9" x14ac:dyDescent="0.25">
      <c r="A1394" t="s">
        <v>3592</v>
      </c>
      <c r="B1394">
        <v>13118</v>
      </c>
      <c r="C1394" s="2">
        <f t="shared" si="144"/>
        <v>44296</v>
      </c>
      <c r="D1394" s="1">
        <f>TIMEVALUE("09:51:19")</f>
        <v>0.41063657407407406</v>
      </c>
      <c r="E1394" s="2">
        <f t="shared" si="145"/>
        <v>44296</v>
      </c>
      <c r="F1394" s="1">
        <f>TIMEVALUE("09:55:51")</f>
        <v>0.41378472222222223</v>
      </c>
      <c r="G1394" t="s">
        <v>2118</v>
      </c>
      <c r="H1394" t="s">
        <v>533</v>
      </c>
      <c r="I1394">
        <v>696.44299999999998</v>
      </c>
    </row>
    <row r="1395" spans="1:9" x14ac:dyDescent="0.25">
      <c r="A1395" t="s">
        <v>3593</v>
      </c>
      <c r="B1395">
        <v>13118</v>
      </c>
      <c r="C1395" s="2">
        <f t="shared" si="144"/>
        <v>44296</v>
      </c>
      <c r="D1395" s="1">
        <f>TIMEVALUE("09:58:39")</f>
        <v>0.41572916666666665</v>
      </c>
      <c r="E1395" s="2">
        <f t="shared" si="145"/>
        <v>44296</v>
      </c>
      <c r="F1395" s="1">
        <f>TIMEVALUE("10:04:40")</f>
        <v>0.4199074074074074</v>
      </c>
      <c r="G1395" t="s">
        <v>1952</v>
      </c>
      <c r="H1395" t="s">
        <v>3594</v>
      </c>
      <c r="I1395">
        <v>696.13900000000001</v>
      </c>
    </row>
    <row r="1396" spans="1:9" x14ac:dyDescent="0.25">
      <c r="A1396" t="s">
        <v>3595</v>
      </c>
      <c r="B1396">
        <v>13118</v>
      </c>
      <c r="C1396" s="2">
        <f t="shared" si="144"/>
        <v>44296</v>
      </c>
      <c r="D1396" s="1">
        <f>TIMEVALUE("10:07:18")</f>
        <v>0.42173611111111109</v>
      </c>
      <c r="E1396" s="2">
        <f t="shared" si="145"/>
        <v>44296</v>
      </c>
      <c r="F1396" s="1">
        <f>TIMEVALUE("10:16:58")</f>
        <v>0.42844907407407407</v>
      </c>
      <c r="G1396" t="s">
        <v>3596</v>
      </c>
      <c r="H1396" t="s">
        <v>3597</v>
      </c>
      <c r="I1396">
        <v>695.851</v>
      </c>
    </row>
    <row r="1397" spans="1:9" x14ac:dyDescent="0.25">
      <c r="A1397" t="s">
        <v>3598</v>
      </c>
      <c r="B1397">
        <v>13118</v>
      </c>
      <c r="C1397" s="2">
        <f t="shared" si="144"/>
        <v>44296</v>
      </c>
      <c r="D1397" s="1">
        <f>TIMEVALUE("10:19:29")</f>
        <v>0.43019675925925926</v>
      </c>
      <c r="E1397" s="2">
        <f t="shared" si="145"/>
        <v>44296</v>
      </c>
      <c r="F1397" s="1">
        <f>TIMEVALUE("10:23:36")</f>
        <v>0.43305555555555558</v>
      </c>
      <c r="G1397" t="s">
        <v>230</v>
      </c>
      <c r="H1397" t="s">
        <v>3599</v>
      </c>
      <c r="I1397">
        <v>695.596</v>
      </c>
    </row>
    <row r="1398" spans="1:9" x14ac:dyDescent="0.25">
      <c r="A1398" t="s">
        <v>3600</v>
      </c>
      <c r="B1398">
        <v>13118</v>
      </c>
      <c r="C1398" s="2">
        <f t="shared" si="144"/>
        <v>44296</v>
      </c>
      <c r="D1398" s="1">
        <f>TIMEVALUE("10:30:26")</f>
        <v>0.4378009259259259</v>
      </c>
      <c r="E1398" s="2">
        <f t="shared" si="145"/>
        <v>44296</v>
      </c>
      <c r="F1398" s="1">
        <f>TIMEVALUE("10:39:33")</f>
        <v>0.44413194444444443</v>
      </c>
      <c r="G1398" t="s">
        <v>1262</v>
      </c>
      <c r="H1398" t="s">
        <v>3601</v>
      </c>
      <c r="I1398">
        <v>695.39</v>
      </c>
    </row>
    <row r="1399" spans="1:9" x14ac:dyDescent="0.25">
      <c r="A1399" t="s">
        <v>3602</v>
      </c>
      <c r="B1399">
        <v>13118</v>
      </c>
      <c r="C1399" s="2">
        <f t="shared" si="144"/>
        <v>44296</v>
      </c>
      <c r="D1399" s="1">
        <f>TIMEVALUE("10:42:22")</f>
        <v>0.44608796296296294</v>
      </c>
      <c r="E1399" s="2">
        <f t="shared" si="145"/>
        <v>44296</v>
      </c>
      <c r="F1399" s="1">
        <f>TIMEVALUE("10:56:23")</f>
        <v>0.45582175925925927</v>
      </c>
      <c r="G1399" t="s">
        <v>899</v>
      </c>
      <c r="H1399" t="s">
        <v>3603</v>
      </c>
      <c r="I1399">
        <v>695.05399999999997</v>
      </c>
    </row>
    <row r="1400" spans="1:9" x14ac:dyDescent="0.25">
      <c r="A1400" t="s">
        <v>3604</v>
      </c>
      <c r="B1400">
        <v>13118</v>
      </c>
      <c r="C1400" s="2">
        <f t="shared" si="144"/>
        <v>44296</v>
      </c>
      <c r="D1400" s="1">
        <f>TIMEVALUE("11:01:23")</f>
        <v>0.45929398148148148</v>
      </c>
      <c r="E1400" s="2">
        <f t="shared" si="145"/>
        <v>44296</v>
      </c>
      <c r="F1400" s="1">
        <f>TIMEVALUE("11:18:23")</f>
        <v>0.47109953703703705</v>
      </c>
      <c r="G1400" t="s">
        <v>3605</v>
      </c>
      <c r="H1400" t="s">
        <v>3606</v>
      </c>
      <c r="I1400">
        <v>694.82299999999998</v>
      </c>
    </row>
    <row r="1401" spans="1:9" x14ac:dyDescent="0.25">
      <c r="A1401" t="s">
        <v>3607</v>
      </c>
      <c r="B1401">
        <v>13118</v>
      </c>
      <c r="C1401" s="2">
        <f t="shared" si="144"/>
        <v>44296</v>
      </c>
      <c r="D1401" s="1">
        <f>TIMEVALUE("11:24:23")</f>
        <v>0.4752662037037037</v>
      </c>
      <c r="E1401" s="2">
        <f t="shared" si="145"/>
        <v>44296</v>
      </c>
      <c r="F1401" s="1">
        <f>TIMEVALUE("11:28:42")</f>
        <v>0.47826388888888888</v>
      </c>
      <c r="G1401" t="s">
        <v>2109</v>
      </c>
      <c r="H1401" t="s">
        <v>3608</v>
      </c>
      <c r="I1401">
        <v>694.81600000000003</v>
      </c>
    </row>
    <row r="1402" spans="1:9" x14ac:dyDescent="0.25">
      <c r="A1402" t="s">
        <v>760</v>
      </c>
      <c r="B1402">
        <v>13110</v>
      </c>
      <c r="C1402" s="2">
        <f>DATEVALUE("2025-03-24")</f>
        <v>44278</v>
      </c>
      <c r="D1402" s="1">
        <f>TIMEVALUE("10:19:43")</f>
        <v>0.43035879629629631</v>
      </c>
      <c r="E1402" s="2">
        <f>DATEVALUE("2025-03-24")</f>
        <v>44278</v>
      </c>
      <c r="F1402" s="1">
        <f>TIMEVALUE("10:25:43")</f>
        <v>0.43452546296296296</v>
      </c>
      <c r="G1402" t="s">
        <v>862</v>
      </c>
      <c r="H1402" t="s">
        <v>3609</v>
      </c>
      <c r="I1402">
        <v>689.63400000000001</v>
      </c>
    </row>
    <row r="1403" spans="1:9" x14ac:dyDescent="0.25">
      <c r="A1403" t="s">
        <v>3610</v>
      </c>
      <c r="B1403">
        <v>13118</v>
      </c>
      <c r="C1403" s="2">
        <f>DATEVALUE("2025-04-11")</f>
        <v>44296</v>
      </c>
      <c r="D1403" s="1">
        <f>TIMEVALUE("12:31:00")</f>
        <v>0.52152777777777781</v>
      </c>
      <c r="E1403" s="2">
        <f>DATEVALUE("2025-04-11")</f>
        <v>44296</v>
      </c>
      <c r="F1403" s="1">
        <f>TIMEVALUE("12:36:25")</f>
        <v>0.52528935185185188</v>
      </c>
      <c r="G1403" t="s">
        <v>1955</v>
      </c>
      <c r="H1403" t="s">
        <v>3611</v>
      </c>
      <c r="I1403">
        <v>694.75099999999998</v>
      </c>
    </row>
    <row r="1404" spans="1:9" x14ac:dyDescent="0.25">
      <c r="A1404" t="s">
        <v>3612</v>
      </c>
      <c r="B1404">
        <v>13110</v>
      </c>
      <c r="C1404" s="2">
        <f>DATEVALUE("2025-03-24")</f>
        <v>44278</v>
      </c>
      <c r="D1404" s="1">
        <f>TIMEVALUE("10:30:00")</f>
        <v>0.4375</v>
      </c>
      <c r="E1404" s="2">
        <f>DATEVALUE("2025-03-24")</f>
        <v>44278</v>
      </c>
      <c r="F1404" s="1">
        <f>TIMEVALUE("10:59:55")</f>
        <v>0.45827546296296295</v>
      </c>
      <c r="G1404" t="s">
        <v>3613</v>
      </c>
      <c r="H1404" t="s">
        <v>3614</v>
      </c>
      <c r="I1404">
        <v>689.52599999999995</v>
      </c>
    </row>
    <row r="1405" spans="1:9" x14ac:dyDescent="0.25">
      <c r="A1405" t="s">
        <v>3615</v>
      </c>
      <c r="B1405">
        <v>13118</v>
      </c>
      <c r="C1405" s="2">
        <f t="shared" ref="C1405:C1415" si="146">DATEVALUE("2025-04-12")</f>
        <v>44297</v>
      </c>
      <c r="D1405" s="1">
        <f>TIMEVALUE("09:22:24")</f>
        <v>0.39055555555555554</v>
      </c>
      <c r="E1405" s="2">
        <f t="shared" ref="E1405:E1415" si="147">DATEVALUE("2025-04-12")</f>
        <v>44297</v>
      </c>
      <c r="F1405" s="1">
        <f>TIMEVALUE("09:30:09")</f>
        <v>0.3959375</v>
      </c>
      <c r="G1405" t="s">
        <v>1878</v>
      </c>
      <c r="H1405" t="s">
        <v>3616</v>
      </c>
      <c r="I1405">
        <v>697.65300000000002</v>
      </c>
    </row>
    <row r="1406" spans="1:9" x14ac:dyDescent="0.25">
      <c r="A1406" t="s">
        <v>3617</v>
      </c>
      <c r="B1406">
        <v>13118</v>
      </c>
      <c r="C1406" s="2">
        <f t="shared" si="146"/>
        <v>44297</v>
      </c>
      <c r="D1406" s="1">
        <f>TIMEVALUE("09:36:14")</f>
        <v>0.40016203703703701</v>
      </c>
      <c r="E1406" s="2">
        <f t="shared" si="147"/>
        <v>44297</v>
      </c>
      <c r="F1406" s="1">
        <f>TIMEVALUE("09:43:12")</f>
        <v>0.40500000000000003</v>
      </c>
      <c r="G1406" t="s">
        <v>1775</v>
      </c>
      <c r="H1406" t="s">
        <v>3618</v>
      </c>
      <c r="I1406">
        <v>697.34299999999996</v>
      </c>
    </row>
    <row r="1407" spans="1:9" x14ac:dyDescent="0.25">
      <c r="A1407" t="s">
        <v>3619</v>
      </c>
      <c r="B1407">
        <v>13118</v>
      </c>
      <c r="C1407" s="2">
        <f t="shared" si="146"/>
        <v>44297</v>
      </c>
      <c r="D1407" s="1">
        <f>TIMEVALUE("09:47:38")</f>
        <v>0.40807870370370369</v>
      </c>
      <c r="E1407" s="2">
        <f t="shared" si="147"/>
        <v>44297</v>
      </c>
      <c r="F1407" s="1">
        <f>TIMEVALUE("09:55:12")</f>
        <v>0.41333333333333333</v>
      </c>
      <c r="G1407" t="s">
        <v>188</v>
      </c>
      <c r="H1407" t="s">
        <v>3620</v>
      </c>
      <c r="I1407">
        <v>697.23199999999997</v>
      </c>
    </row>
    <row r="1408" spans="1:9" x14ac:dyDescent="0.25">
      <c r="A1408" t="s">
        <v>3621</v>
      </c>
      <c r="B1408">
        <v>13118</v>
      </c>
      <c r="C1408" s="2">
        <f t="shared" si="146"/>
        <v>44297</v>
      </c>
      <c r="D1408" s="1">
        <f>TIMEVALUE("10:14:13")</f>
        <v>0.42653935185185188</v>
      </c>
      <c r="E1408" s="2">
        <f t="shared" si="147"/>
        <v>44297</v>
      </c>
      <c r="F1408" s="1">
        <f>TIMEVALUE("10:21:37")</f>
        <v>0.43167824074074074</v>
      </c>
      <c r="G1408" t="s">
        <v>1856</v>
      </c>
      <c r="H1408" t="s">
        <v>3622</v>
      </c>
      <c r="I1408">
        <v>697.154</v>
      </c>
    </row>
    <row r="1409" spans="1:9" x14ac:dyDescent="0.25">
      <c r="A1409" t="s">
        <v>3623</v>
      </c>
      <c r="B1409">
        <v>13118</v>
      </c>
      <c r="C1409" s="2">
        <f t="shared" si="146"/>
        <v>44297</v>
      </c>
      <c r="D1409" s="1">
        <f>TIMEVALUE("10:24:16")</f>
        <v>0.43351851851851853</v>
      </c>
      <c r="E1409" s="2">
        <f t="shared" si="147"/>
        <v>44297</v>
      </c>
      <c r="F1409" s="1">
        <f>TIMEVALUE("10:35:39")</f>
        <v>0.44142361111111111</v>
      </c>
      <c r="G1409" t="s">
        <v>1428</v>
      </c>
      <c r="H1409" t="s">
        <v>831</v>
      </c>
      <c r="I1409">
        <v>697.173</v>
      </c>
    </row>
    <row r="1410" spans="1:9" x14ac:dyDescent="0.25">
      <c r="A1410" t="s">
        <v>3624</v>
      </c>
      <c r="B1410">
        <v>13118</v>
      </c>
      <c r="C1410" s="2">
        <f t="shared" si="146"/>
        <v>44297</v>
      </c>
      <c r="D1410" s="1">
        <f>TIMEVALUE("10:39:33")</f>
        <v>0.44413194444444443</v>
      </c>
      <c r="E1410" s="2">
        <f t="shared" si="147"/>
        <v>44297</v>
      </c>
      <c r="F1410" s="1">
        <f>TIMEVALUE("10:42:04")</f>
        <v>0.44587962962962963</v>
      </c>
      <c r="G1410" t="s">
        <v>2282</v>
      </c>
      <c r="H1410" t="s">
        <v>3625</v>
      </c>
      <c r="I1410">
        <v>696.16200000000003</v>
      </c>
    </row>
    <row r="1411" spans="1:9" x14ac:dyDescent="0.25">
      <c r="A1411" t="s">
        <v>3626</v>
      </c>
      <c r="B1411">
        <v>13118</v>
      </c>
      <c r="C1411" s="2">
        <f t="shared" si="146"/>
        <v>44297</v>
      </c>
      <c r="D1411" s="1">
        <f>TIMEVALUE("10:44:16")</f>
        <v>0.44740740740740742</v>
      </c>
      <c r="E1411" s="2">
        <f t="shared" si="147"/>
        <v>44297</v>
      </c>
      <c r="F1411" s="1">
        <f>TIMEVALUE("10:51:49")</f>
        <v>0.45265046296296296</v>
      </c>
      <c r="G1411" t="s">
        <v>3627</v>
      </c>
      <c r="H1411" t="s">
        <v>3628</v>
      </c>
      <c r="I1411">
        <v>695.77700000000004</v>
      </c>
    </row>
    <row r="1412" spans="1:9" x14ac:dyDescent="0.25">
      <c r="A1412" t="s">
        <v>3629</v>
      </c>
      <c r="B1412">
        <v>13118</v>
      </c>
      <c r="C1412" s="2">
        <f t="shared" si="146"/>
        <v>44297</v>
      </c>
      <c r="D1412" s="1">
        <f>TIMEVALUE("10:55:36")</f>
        <v>0.45527777777777778</v>
      </c>
      <c r="E1412" s="2">
        <f t="shared" si="147"/>
        <v>44297</v>
      </c>
      <c r="F1412" s="1">
        <f>TIMEVALUE("11:05:31")</f>
        <v>0.46216435185185184</v>
      </c>
      <c r="G1412" t="s">
        <v>2161</v>
      </c>
      <c r="H1412" t="s">
        <v>3630</v>
      </c>
      <c r="I1412">
        <v>695.495</v>
      </c>
    </row>
    <row r="1413" spans="1:9" x14ac:dyDescent="0.25">
      <c r="A1413" t="s">
        <v>3631</v>
      </c>
      <c r="B1413">
        <v>13118</v>
      </c>
      <c r="C1413" s="2">
        <f t="shared" si="146"/>
        <v>44297</v>
      </c>
      <c r="D1413" s="1">
        <f>TIMEVALUE("11:07:52")</f>
        <v>0.46379629629629632</v>
      </c>
      <c r="E1413" s="2">
        <f t="shared" si="147"/>
        <v>44297</v>
      </c>
      <c r="F1413" s="1">
        <f>TIMEVALUE("11:29:33")</f>
        <v>0.47885416666666669</v>
      </c>
      <c r="G1413" t="s">
        <v>3632</v>
      </c>
      <c r="H1413" t="s">
        <v>3633</v>
      </c>
      <c r="I1413">
        <v>695.16300000000001</v>
      </c>
    </row>
    <row r="1414" spans="1:9" x14ac:dyDescent="0.25">
      <c r="A1414" t="s">
        <v>3634</v>
      </c>
      <c r="B1414">
        <v>13118</v>
      </c>
      <c r="C1414" s="2">
        <f t="shared" si="146"/>
        <v>44297</v>
      </c>
      <c r="D1414" s="1">
        <f>TIMEVALUE("11:32:15")</f>
        <v>0.48072916666666665</v>
      </c>
      <c r="E1414" s="2">
        <f t="shared" si="147"/>
        <v>44297</v>
      </c>
      <c r="F1414" s="1">
        <f>TIMEVALUE("11:44:51")</f>
        <v>0.48947916666666669</v>
      </c>
      <c r="G1414" t="s">
        <v>3635</v>
      </c>
      <c r="H1414" t="s">
        <v>3636</v>
      </c>
      <c r="I1414">
        <v>694.92499999999995</v>
      </c>
    </row>
    <row r="1415" spans="1:9" x14ac:dyDescent="0.25">
      <c r="A1415" t="s">
        <v>3637</v>
      </c>
      <c r="B1415">
        <v>13118</v>
      </c>
      <c r="C1415" s="2">
        <f t="shared" si="146"/>
        <v>44297</v>
      </c>
      <c r="D1415" s="1">
        <f>TIMEVALUE("11:47:40")</f>
        <v>0.4914351851851852</v>
      </c>
      <c r="E1415" s="2">
        <f t="shared" si="147"/>
        <v>44297</v>
      </c>
      <c r="F1415" s="1">
        <f>TIMEVALUE("11:54:00")</f>
        <v>0.49583333333333335</v>
      </c>
      <c r="G1415" t="s">
        <v>3638</v>
      </c>
      <c r="H1415" t="s">
        <v>3639</v>
      </c>
      <c r="I1415">
        <v>694.74199999999996</v>
      </c>
    </row>
    <row r="1416" spans="1:9" x14ac:dyDescent="0.25">
      <c r="A1416" t="s">
        <v>3640</v>
      </c>
      <c r="B1416">
        <v>13110</v>
      </c>
      <c r="C1416" s="2">
        <f>DATEVALUE("2025-03-24")</f>
        <v>44278</v>
      </c>
      <c r="D1416" s="1">
        <f>TIMEVALUE("11:20:16")</f>
        <v>0.47240740740740739</v>
      </c>
      <c r="E1416" s="2">
        <f>DATEVALUE("2025-03-24")</f>
        <v>44278</v>
      </c>
      <c r="F1416" s="1">
        <f>TIMEVALUE("11:28:20")</f>
        <v>0.47800925925925924</v>
      </c>
      <c r="G1416" t="s">
        <v>3641</v>
      </c>
      <c r="H1416" t="s">
        <v>3642</v>
      </c>
      <c r="I1416">
        <v>690.24300000000005</v>
      </c>
    </row>
    <row r="1417" spans="1:9" x14ac:dyDescent="0.25">
      <c r="A1417" t="s">
        <v>3643</v>
      </c>
      <c r="B1417">
        <v>13110</v>
      </c>
      <c r="C1417" s="2">
        <f>DATEVALUE("2025-03-24")</f>
        <v>44278</v>
      </c>
      <c r="D1417" s="1">
        <f>TIMEVALUE("13:04:41")</f>
        <v>0.54491898148148143</v>
      </c>
      <c r="E1417" s="2">
        <f>DATEVALUE("2025-03-24")</f>
        <v>44278</v>
      </c>
      <c r="F1417" s="1">
        <f>TIMEVALUE("13:13:57")</f>
        <v>0.5513541666666667</v>
      </c>
      <c r="G1417" t="s">
        <v>1146</v>
      </c>
      <c r="H1417" t="s">
        <v>3644</v>
      </c>
      <c r="I1417">
        <v>696.62699999999995</v>
      </c>
    </row>
    <row r="1418" spans="1:9" x14ac:dyDescent="0.25">
      <c r="A1418" t="s">
        <v>3645</v>
      </c>
      <c r="B1418">
        <v>13118</v>
      </c>
      <c r="C1418" s="2">
        <f t="shared" ref="C1418:C1425" si="148">DATEVALUE("2025-04-12")</f>
        <v>44297</v>
      </c>
      <c r="D1418" s="1">
        <f>TIMEVALUE("12:38:54")</f>
        <v>0.52701388888888889</v>
      </c>
      <c r="E1418" s="2">
        <f t="shared" ref="E1418:E1425" si="149">DATEVALUE("2025-04-12")</f>
        <v>44297</v>
      </c>
      <c r="F1418" s="1">
        <f>TIMEVALUE("12:54:23")</f>
        <v>0.53776620370370365</v>
      </c>
      <c r="G1418" t="s">
        <v>3446</v>
      </c>
      <c r="H1418" t="s">
        <v>3646</v>
      </c>
      <c r="I1418">
        <v>697.64099999999996</v>
      </c>
    </row>
    <row r="1419" spans="1:9" x14ac:dyDescent="0.25">
      <c r="A1419" t="s">
        <v>3647</v>
      </c>
      <c r="B1419">
        <v>13118</v>
      </c>
      <c r="C1419" s="2">
        <f t="shared" si="148"/>
        <v>44297</v>
      </c>
      <c r="D1419" s="1">
        <f>TIMEVALUE("12:59:02")</f>
        <v>0.54099537037037038</v>
      </c>
      <c r="E1419" s="2">
        <f t="shared" si="149"/>
        <v>44297</v>
      </c>
      <c r="F1419" s="1">
        <f>TIMEVALUE("13:10:32")</f>
        <v>0.54898148148148151</v>
      </c>
      <c r="G1419" t="s">
        <v>1086</v>
      </c>
      <c r="H1419" t="s">
        <v>3648</v>
      </c>
      <c r="I1419">
        <v>697.44100000000003</v>
      </c>
    </row>
    <row r="1420" spans="1:9" x14ac:dyDescent="0.25">
      <c r="A1420" t="s">
        <v>3649</v>
      </c>
      <c r="B1420">
        <v>13118</v>
      </c>
      <c r="C1420" s="2">
        <f t="shared" si="148"/>
        <v>44297</v>
      </c>
      <c r="D1420" s="1">
        <f>TIMEVALUE("13:12:59")</f>
        <v>0.55068287037037034</v>
      </c>
      <c r="E1420" s="2">
        <f t="shared" si="149"/>
        <v>44297</v>
      </c>
      <c r="F1420" s="1">
        <f>TIMEVALUE("13:27:07")</f>
        <v>0.56049768518518517</v>
      </c>
      <c r="G1420" t="s">
        <v>3650</v>
      </c>
      <c r="H1420" t="s">
        <v>3651</v>
      </c>
      <c r="I1420">
        <v>697.101</v>
      </c>
    </row>
    <row r="1421" spans="1:9" x14ac:dyDescent="0.25">
      <c r="A1421" t="s">
        <v>3652</v>
      </c>
      <c r="B1421">
        <v>13118</v>
      </c>
      <c r="C1421" s="2">
        <f t="shared" si="148"/>
        <v>44297</v>
      </c>
      <c r="D1421" s="1">
        <f>TIMEVALUE("13:29:28")</f>
        <v>0.56212962962962965</v>
      </c>
      <c r="E1421" s="2">
        <f t="shared" si="149"/>
        <v>44297</v>
      </c>
      <c r="F1421" s="1">
        <f>TIMEVALUE("13:36:58")</f>
        <v>0.56733796296296302</v>
      </c>
      <c r="G1421" t="s">
        <v>1487</v>
      </c>
      <c r="H1421" t="s">
        <v>2908</v>
      </c>
      <c r="I1421">
        <v>696.68100000000004</v>
      </c>
    </row>
    <row r="1422" spans="1:9" x14ac:dyDescent="0.25">
      <c r="A1422" t="s">
        <v>3653</v>
      </c>
      <c r="B1422">
        <v>13118</v>
      </c>
      <c r="C1422" s="2">
        <f t="shared" si="148"/>
        <v>44297</v>
      </c>
      <c r="D1422" s="1">
        <f>TIMEVALUE("13:41:19")</f>
        <v>0.57035879629629627</v>
      </c>
      <c r="E1422" s="2">
        <f t="shared" si="149"/>
        <v>44297</v>
      </c>
      <c r="F1422" s="1">
        <f>TIMEVALUE("13:48:12")</f>
        <v>0.57513888888888887</v>
      </c>
      <c r="G1422" t="s">
        <v>1608</v>
      </c>
      <c r="H1422" t="s">
        <v>3654</v>
      </c>
      <c r="I1422">
        <v>696.33299999999997</v>
      </c>
    </row>
    <row r="1423" spans="1:9" x14ac:dyDescent="0.25">
      <c r="A1423" t="s">
        <v>3655</v>
      </c>
      <c r="B1423">
        <v>13118</v>
      </c>
      <c r="C1423" s="2">
        <f t="shared" si="148"/>
        <v>44297</v>
      </c>
      <c r="D1423" s="1">
        <f>TIMEVALUE("13:50:52")</f>
        <v>0.57699074074074075</v>
      </c>
      <c r="E1423" s="2">
        <f t="shared" si="149"/>
        <v>44297</v>
      </c>
      <c r="F1423" s="1">
        <f>TIMEVALUE("13:59:33")</f>
        <v>0.58302083333333332</v>
      </c>
      <c r="G1423" t="s">
        <v>2411</v>
      </c>
      <c r="H1423" t="s">
        <v>3656</v>
      </c>
      <c r="I1423">
        <v>696.06799999999998</v>
      </c>
    </row>
    <row r="1424" spans="1:9" x14ac:dyDescent="0.25">
      <c r="A1424" t="s">
        <v>3657</v>
      </c>
      <c r="B1424">
        <v>13118</v>
      </c>
      <c r="C1424" s="2">
        <f t="shared" si="148"/>
        <v>44297</v>
      </c>
      <c r="D1424" s="1">
        <f>TIMEVALUE("14:01:51")</f>
        <v>0.58461805555555557</v>
      </c>
      <c r="E1424" s="2">
        <f t="shared" si="149"/>
        <v>44297</v>
      </c>
      <c r="F1424" s="1">
        <f>TIMEVALUE("14:12:16")</f>
        <v>0.59185185185185185</v>
      </c>
      <c r="G1424" t="s">
        <v>2135</v>
      </c>
      <c r="H1424" t="s">
        <v>3658</v>
      </c>
      <c r="I1424">
        <v>695.82299999999998</v>
      </c>
    </row>
    <row r="1425" spans="1:9" x14ac:dyDescent="0.25">
      <c r="A1425" t="s">
        <v>3659</v>
      </c>
      <c r="B1425">
        <v>13118</v>
      </c>
      <c r="C1425" s="2">
        <f t="shared" si="148"/>
        <v>44297</v>
      </c>
      <c r="D1425" s="1">
        <f>TIMEVALUE("14:15:27")</f>
        <v>0.59406250000000005</v>
      </c>
      <c r="E1425" s="2">
        <f t="shared" si="149"/>
        <v>44297</v>
      </c>
      <c r="F1425" s="1">
        <f>TIMEVALUE("14:28:03")</f>
        <v>0.60281249999999997</v>
      </c>
      <c r="G1425" t="s">
        <v>3635</v>
      </c>
      <c r="H1425" t="s">
        <v>3660</v>
      </c>
      <c r="I1425">
        <v>695.53300000000002</v>
      </c>
    </row>
    <row r="1426" spans="1:9" x14ac:dyDescent="0.25">
      <c r="A1426" t="s">
        <v>3661</v>
      </c>
      <c r="B1426">
        <v>13141</v>
      </c>
      <c r="C1426" s="2">
        <f>DATEVALUE("2025-04-14")</f>
        <v>44299</v>
      </c>
      <c r="D1426" s="1">
        <f>TIMEVALUE("08:33:58")</f>
        <v>0.35692129629629632</v>
      </c>
      <c r="E1426" s="2">
        <f>DATEVALUE("2025-04-14")</f>
        <v>44299</v>
      </c>
      <c r="F1426" s="1">
        <f>TIMEVALUE("08:40:39")</f>
        <v>0.36156250000000001</v>
      </c>
      <c r="G1426" t="s">
        <v>3662</v>
      </c>
      <c r="H1426" t="s">
        <v>3663</v>
      </c>
      <c r="I1426">
        <v>695.13099999999997</v>
      </c>
    </row>
    <row r="1427" spans="1:9" x14ac:dyDescent="0.25">
      <c r="A1427" t="s">
        <v>3664</v>
      </c>
      <c r="B1427">
        <v>13141</v>
      </c>
      <c r="C1427" s="2">
        <f>DATEVALUE("2025-04-14")</f>
        <v>44299</v>
      </c>
      <c r="D1427" s="1">
        <f>TIMEVALUE("08:43:18")</f>
        <v>0.3634027777777778</v>
      </c>
      <c r="E1427" s="2">
        <f>DATEVALUE("2025-04-14")</f>
        <v>44299</v>
      </c>
      <c r="F1427" s="1">
        <f>TIMEVALUE("08:49:13")</f>
        <v>0.36751157407407409</v>
      </c>
      <c r="G1427" t="s">
        <v>971</v>
      </c>
      <c r="H1427" t="s">
        <v>3665</v>
      </c>
      <c r="I1427">
        <v>694.86400000000003</v>
      </c>
    </row>
    <row r="1428" spans="1:9" x14ac:dyDescent="0.25">
      <c r="A1428" t="s">
        <v>3666</v>
      </c>
      <c r="B1428">
        <v>13141</v>
      </c>
      <c r="C1428" s="2">
        <f>DATEVALUE("2025-04-14")</f>
        <v>44299</v>
      </c>
      <c r="D1428" s="1">
        <f>TIMEVALUE("08:56:00")</f>
        <v>0.37222222222222223</v>
      </c>
      <c r="E1428" s="2">
        <f>DATEVALUE("2025-04-14")</f>
        <v>44299</v>
      </c>
      <c r="F1428" s="1">
        <f>TIMEVALUE("09:00:57")</f>
        <v>0.37565972222222221</v>
      </c>
      <c r="G1428" t="s">
        <v>646</v>
      </c>
      <c r="H1428" t="s">
        <v>3667</v>
      </c>
      <c r="I1428">
        <v>694.61099999999999</v>
      </c>
    </row>
    <row r="1429" spans="1:9" x14ac:dyDescent="0.25">
      <c r="A1429" t="s">
        <v>3668</v>
      </c>
      <c r="B1429">
        <v>13110</v>
      </c>
      <c r="C1429" s="2">
        <f>DATEVALUE("2025-03-24")</f>
        <v>44278</v>
      </c>
      <c r="D1429" s="1">
        <f>TIMEVALUE("11:32:13")</f>
        <v>0.48070601851851852</v>
      </c>
      <c r="E1429" s="2">
        <f>DATEVALUE("2025-03-24")</f>
        <v>44278</v>
      </c>
      <c r="F1429" s="1">
        <f>TIMEVALUE("11:41:10")</f>
        <v>0.48692129629629627</v>
      </c>
      <c r="G1429" t="s">
        <v>3669</v>
      </c>
      <c r="H1429" t="s">
        <v>3670</v>
      </c>
      <c r="I1429">
        <v>690.54200000000003</v>
      </c>
    </row>
    <row r="1430" spans="1:9" x14ac:dyDescent="0.25">
      <c r="A1430" t="s">
        <v>3671</v>
      </c>
      <c r="B1430">
        <v>13110</v>
      </c>
      <c r="C1430" s="2">
        <f>DATEVALUE("2025-03-24")</f>
        <v>44278</v>
      </c>
      <c r="D1430" s="1">
        <f>TIMEVALUE("12:53:00")</f>
        <v>0.53680555555555554</v>
      </c>
      <c r="E1430" s="2">
        <f>DATEVALUE("2025-03-24")</f>
        <v>44278</v>
      </c>
      <c r="F1430" s="1">
        <f>TIMEVALUE("13:01:38")</f>
        <v>0.54280092592592588</v>
      </c>
      <c r="G1430" t="s">
        <v>3672</v>
      </c>
      <c r="H1430" t="s">
        <v>3129</v>
      </c>
      <c r="I1430">
        <v>694.42</v>
      </c>
    </row>
    <row r="1431" spans="1:9" x14ac:dyDescent="0.25">
      <c r="A1431" t="s">
        <v>3673</v>
      </c>
      <c r="B1431">
        <v>13141</v>
      </c>
      <c r="C1431" s="2">
        <f t="shared" ref="C1431:C1441" si="150">DATEVALUE("2025-04-14")</f>
        <v>44299</v>
      </c>
      <c r="D1431" s="1">
        <f>TIMEVALUE("09:10:46")</f>
        <v>0.38247685185185187</v>
      </c>
      <c r="E1431" s="2">
        <f t="shared" ref="E1431:E1441" si="151">DATEVALUE("2025-04-14")</f>
        <v>44299</v>
      </c>
      <c r="F1431" s="1">
        <f>TIMEVALUE("09:19:56")</f>
        <v>0.38884259259259257</v>
      </c>
      <c r="G1431" t="s">
        <v>843</v>
      </c>
      <c r="H1431" t="s">
        <v>3674</v>
      </c>
      <c r="I1431">
        <v>697.87199999999996</v>
      </c>
    </row>
    <row r="1432" spans="1:9" x14ac:dyDescent="0.25">
      <c r="A1432" t="s">
        <v>3675</v>
      </c>
      <c r="B1432">
        <v>13141</v>
      </c>
      <c r="C1432" s="2">
        <f t="shared" si="150"/>
        <v>44299</v>
      </c>
      <c r="D1432" s="1">
        <f>TIMEVALUE("09:22:30")</f>
        <v>0.390625</v>
      </c>
      <c r="E1432" s="2">
        <f t="shared" si="151"/>
        <v>44299</v>
      </c>
      <c r="F1432" s="1">
        <f>TIMEVALUE("09:24:46")</f>
        <v>0.39219907407407406</v>
      </c>
      <c r="G1432" t="s">
        <v>2680</v>
      </c>
      <c r="H1432" t="s">
        <v>3676</v>
      </c>
      <c r="I1432">
        <v>697.58600000000001</v>
      </c>
    </row>
    <row r="1433" spans="1:9" x14ac:dyDescent="0.25">
      <c r="A1433" t="s">
        <v>3677</v>
      </c>
      <c r="B1433">
        <v>13141</v>
      </c>
      <c r="C1433" s="2">
        <f t="shared" si="150"/>
        <v>44299</v>
      </c>
      <c r="D1433" s="1">
        <f>TIMEVALUE("09:26:39")</f>
        <v>0.39350694444444445</v>
      </c>
      <c r="E1433" s="2">
        <f t="shared" si="151"/>
        <v>44299</v>
      </c>
      <c r="F1433" s="1">
        <f>TIMEVALUE("09:38:18")</f>
        <v>0.40159722222222222</v>
      </c>
      <c r="G1433" t="s">
        <v>1528</v>
      </c>
      <c r="H1433" t="s">
        <v>3678</v>
      </c>
      <c r="I1433">
        <v>697.23800000000006</v>
      </c>
    </row>
    <row r="1434" spans="1:9" x14ac:dyDescent="0.25">
      <c r="A1434" t="s">
        <v>3679</v>
      </c>
      <c r="B1434">
        <v>13141</v>
      </c>
      <c r="C1434" s="2">
        <f t="shared" si="150"/>
        <v>44299</v>
      </c>
      <c r="D1434" s="1">
        <f>TIMEVALUE("09:41:14")</f>
        <v>0.40363425925925928</v>
      </c>
      <c r="E1434" s="2">
        <f t="shared" si="151"/>
        <v>44299</v>
      </c>
      <c r="F1434" s="1">
        <f>TIMEVALUE("09:51:31")</f>
        <v>0.41077546296296297</v>
      </c>
      <c r="G1434" t="s">
        <v>1762</v>
      </c>
      <c r="H1434" t="s">
        <v>2477</v>
      </c>
      <c r="I1434">
        <v>696.875</v>
      </c>
    </row>
    <row r="1435" spans="1:9" x14ac:dyDescent="0.25">
      <c r="A1435" t="s">
        <v>3680</v>
      </c>
      <c r="B1435">
        <v>13141</v>
      </c>
      <c r="C1435" s="2">
        <f t="shared" si="150"/>
        <v>44299</v>
      </c>
      <c r="D1435" s="1">
        <f>TIMEVALUE("09:55:19")</f>
        <v>0.41341435185185182</v>
      </c>
      <c r="E1435" s="2">
        <f t="shared" si="151"/>
        <v>44299</v>
      </c>
      <c r="F1435" s="1">
        <f>TIMEVALUE("10:03:40")</f>
        <v>0.41921296296296295</v>
      </c>
      <c r="G1435" t="s">
        <v>2172</v>
      </c>
      <c r="H1435" t="s">
        <v>3681</v>
      </c>
      <c r="I1435">
        <v>696.43499999999995</v>
      </c>
    </row>
    <row r="1436" spans="1:9" x14ac:dyDescent="0.25">
      <c r="A1436" t="s">
        <v>3682</v>
      </c>
      <c r="B1436">
        <v>13141</v>
      </c>
      <c r="C1436" s="2">
        <f t="shared" si="150"/>
        <v>44299</v>
      </c>
      <c r="D1436" s="1">
        <f>TIMEVALUE("10:06:05")</f>
        <v>0.4208912037037037</v>
      </c>
      <c r="E1436" s="2">
        <f t="shared" si="151"/>
        <v>44299</v>
      </c>
      <c r="F1436" s="1">
        <f>TIMEVALUE("10:19:44")</f>
        <v>0.43037037037037035</v>
      </c>
      <c r="G1436" t="s">
        <v>1476</v>
      </c>
      <c r="H1436" t="s">
        <v>3683</v>
      </c>
      <c r="I1436">
        <v>696.28499999999997</v>
      </c>
    </row>
    <row r="1437" spans="1:9" x14ac:dyDescent="0.25">
      <c r="A1437" t="s">
        <v>3684</v>
      </c>
      <c r="B1437">
        <v>13141</v>
      </c>
      <c r="C1437" s="2">
        <f t="shared" si="150"/>
        <v>44299</v>
      </c>
      <c r="D1437" s="1">
        <f>TIMEVALUE("10:23:31")</f>
        <v>0.43299768518518517</v>
      </c>
      <c r="E1437" s="2">
        <f t="shared" si="151"/>
        <v>44299</v>
      </c>
      <c r="F1437" s="1">
        <f>TIMEVALUE("10:28:56")</f>
        <v>0.43675925925925924</v>
      </c>
      <c r="G1437" t="s">
        <v>1955</v>
      </c>
      <c r="H1437" t="s">
        <v>3685</v>
      </c>
      <c r="I1437">
        <v>695.93200000000002</v>
      </c>
    </row>
    <row r="1438" spans="1:9" x14ac:dyDescent="0.25">
      <c r="A1438" t="s">
        <v>3686</v>
      </c>
      <c r="B1438">
        <v>13141</v>
      </c>
      <c r="C1438" s="2">
        <f t="shared" si="150"/>
        <v>44299</v>
      </c>
      <c r="D1438" s="1">
        <f>TIMEVALUE("10:31:29")</f>
        <v>0.43853009259259257</v>
      </c>
      <c r="E1438" s="2">
        <f t="shared" si="151"/>
        <v>44299</v>
      </c>
      <c r="F1438" s="1">
        <f>TIMEVALUE("10:35:46")</f>
        <v>0.44150462962962961</v>
      </c>
      <c r="G1438" t="s">
        <v>449</v>
      </c>
      <c r="H1438" t="s">
        <v>3687</v>
      </c>
      <c r="I1438">
        <v>695.61300000000006</v>
      </c>
    </row>
    <row r="1439" spans="1:9" x14ac:dyDescent="0.25">
      <c r="A1439" t="s">
        <v>3688</v>
      </c>
      <c r="B1439">
        <v>13141</v>
      </c>
      <c r="C1439" s="2">
        <f t="shared" si="150"/>
        <v>44299</v>
      </c>
      <c r="D1439" s="1">
        <f>TIMEVALUE("10:38:02")</f>
        <v>0.44307870370370372</v>
      </c>
      <c r="E1439" s="2">
        <f t="shared" si="151"/>
        <v>44299</v>
      </c>
      <c r="F1439" s="1">
        <f>TIMEVALUE("10:51:12")</f>
        <v>0.45222222222222225</v>
      </c>
      <c r="G1439" t="s">
        <v>3689</v>
      </c>
      <c r="H1439" t="s">
        <v>3690</v>
      </c>
      <c r="I1439">
        <v>695.08399999999995</v>
      </c>
    </row>
    <row r="1440" spans="1:9" x14ac:dyDescent="0.25">
      <c r="A1440" t="s">
        <v>3691</v>
      </c>
      <c r="B1440">
        <v>13141</v>
      </c>
      <c r="C1440" s="2">
        <f t="shared" si="150"/>
        <v>44299</v>
      </c>
      <c r="D1440" s="1">
        <f>TIMEVALUE("10:54:17")</f>
        <v>0.45436342592592593</v>
      </c>
      <c r="E1440" s="2">
        <f t="shared" si="151"/>
        <v>44299</v>
      </c>
      <c r="F1440" s="1">
        <f>TIMEVALUE("10:56:12")</f>
        <v>0.45569444444444446</v>
      </c>
      <c r="G1440" t="s">
        <v>526</v>
      </c>
      <c r="H1440" t="s">
        <v>3692</v>
      </c>
      <c r="I1440">
        <v>694.88400000000001</v>
      </c>
    </row>
    <row r="1441" spans="1:9" x14ac:dyDescent="0.25">
      <c r="A1441" t="s">
        <v>3693</v>
      </c>
      <c r="B1441">
        <v>13141</v>
      </c>
      <c r="C1441" s="2">
        <f t="shared" si="150"/>
        <v>44299</v>
      </c>
      <c r="D1441" s="1">
        <f>TIMEVALUE("10:57:56")</f>
        <v>0.45689814814814816</v>
      </c>
      <c r="E1441" s="2">
        <f t="shared" si="151"/>
        <v>44299</v>
      </c>
      <c r="F1441" s="1">
        <f>TIMEVALUE("11:08:00")</f>
        <v>0.46388888888888891</v>
      </c>
      <c r="G1441" t="s">
        <v>3694</v>
      </c>
      <c r="H1441" t="s">
        <v>3695</v>
      </c>
      <c r="I1441">
        <v>694.51</v>
      </c>
    </row>
    <row r="1442" spans="1:9" x14ac:dyDescent="0.25">
      <c r="A1442" t="s">
        <v>3696</v>
      </c>
      <c r="B1442">
        <v>13110</v>
      </c>
      <c r="C1442" s="2">
        <f>DATEVALUE("2025-03-24")</f>
        <v>44278</v>
      </c>
      <c r="D1442" s="1">
        <f>TIMEVALUE("11:52:28")</f>
        <v>0.4947685185185185</v>
      </c>
      <c r="E1442" s="2">
        <f>DATEVALUE("2025-03-24")</f>
        <v>44278</v>
      </c>
      <c r="F1442" s="1">
        <f>TIMEVALUE("11:53:21")</f>
        <v>0.49538194444444444</v>
      </c>
      <c r="G1442" t="s">
        <v>3399</v>
      </c>
      <c r="H1442" t="s">
        <v>3697</v>
      </c>
      <c r="I1442">
        <v>691.13400000000001</v>
      </c>
    </row>
    <row r="1443" spans="1:9" x14ac:dyDescent="0.25">
      <c r="A1443" t="s">
        <v>3698</v>
      </c>
      <c r="B1443">
        <v>13110</v>
      </c>
      <c r="C1443" s="2">
        <f>DATEVALUE("2025-03-24")</f>
        <v>44278</v>
      </c>
      <c r="D1443" s="1">
        <f>TIMEVALUE("12:38:37")</f>
        <v>0.52681712962962968</v>
      </c>
      <c r="E1443" s="2">
        <f>DATEVALUE("2025-03-24")</f>
        <v>44278</v>
      </c>
      <c r="F1443" s="1">
        <f>TIMEVALUE("12:49:42")</f>
        <v>0.53451388888888884</v>
      </c>
      <c r="G1443" t="s">
        <v>1411</v>
      </c>
      <c r="H1443" t="s">
        <v>3699</v>
      </c>
      <c r="I1443">
        <v>696.428</v>
      </c>
    </row>
    <row r="1444" spans="1:9" x14ac:dyDescent="0.25">
      <c r="A1444" t="s">
        <v>3700</v>
      </c>
      <c r="B1444">
        <v>13141</v>
      </c>
      <c r="C1444" s="2">
        <f t="shared" ref="C1444:C1454" si="152">DATEVALUE("2025-04-14")</f>
        <v>44299</v>
      </c>
      <c r="D1444" s="1">
        <f>TIMEVALUE("11:22:00")</f>
        <v>0.47361111111111109</v>
      </c>
      <c r="E1444" s="2">
        <f t="shared" ref="E1444:E1454" si="153">DATEVALUE("2025-04-14")</f>
        <v>44299</v>
      </c>
      <c r="F1444" s="1">
        <f>TIMEVALUE("11:27:25")</f>
        <v>0.47737268518518516</v>
      </c>
      <c r="G1444" t="s">
        <v>1955</v>
      </c>
      <c r="H1444" t="s">
        <v>3701</v>
      </c>
      <c r="I1444">
        <v>697.91899999999998</v>
      </c>
    </row>
    <row r="1445" spans="1:9" x14ac:dyDescent="0.25">
      <c r="A1445" t="s">
        <v>3702</v>
      </c>
      <c r="B1445">
        <v>13141</v>
      </c>
      <c r="C1445" s="2">
        <f t="shared" si="152"/>
        <v>44299</v>
      </c>
      <c r="D1445" s="1">
        <f>TIMEVALUE("11:31:26")</f>
        <v>0.48016203703703703</v>
      </c>
      <c r="E1445" s="2">
        <f t="shared" si="153"/>
        <v>44299</v>
      </c>
      <c r="F1445" s="1">
        <f>TIMEVALUE("11:41:47")</f>
        <v>0.48734953703703704</v>
      </c>
      <c r="G1445" t="s">
        <v>3703</v>
      </c>
      <c r="H1445" t="s">
        <v>3704</v>
      </c>
      <c r="I1445">
        <v>697.572</v>
      </c>
    </row>
    <row r="1446" spans="1:9" x14ac:dyDescent="0.25">
      <c r="A1446" t="s">
        <v>3705</v>
      </c>
      <c r="B1446">
        <v>13141</v>
      </c>
      <c r="C1446" s="2">
        <f t="shared" si="152"/>
        <v>44299</v>
      </c>
      <c r="D1446" s="1">
        <f>TIMEVALUE("11:46:18")</f>
        <v>0.49048611111111112</v>
      </c>
      <c r="E1446" s="2">
        <f t="shared" si="153"/>
        <v>44299</v>
      </c>
      <c r="F1446" s="1">
        <f>TIMEVALUE("11:52:25")</f>
        <v>0.49473379629629627</v>
      </c>
      <c r="G1446" t="s">
        <v>3706</v>
      </c>
      <c r="H1446" t="s">
        <v>3707</v>
      </c>
      <c r="I1446">
        <v>697.17499999999995</v>
      </c>
    </row>
    <row r="1447" spans="1:9" x14ac:dyDescent="0.25">
      <c r="A1447" t="s">
        <v>3708</v>
      </c>
      <c r="B1447">
        <v>13141</v>
      </c>
      <c r="C1447" s="2">
        <f t="shared" si="152"/>
        <v>44299</v>
      </c>
      <c r="D1447" s="1">
        <f>TIMEVALUE("11:54:19")</f>
        <v>0.49605324074074075</v>
      </c>
      <c r="E1447" s="2">
        <f t="shared" si="153"/>
        <v>44299</v>
      </c>
      <c r="F1447" s="1">
        <f>TIMEVALUE("12:08:50")</f>
        <v>0.50613425925925926</v>
      </c>
      <c r="G1447" t="s">
        <v>2096</v>
      </c>
      <c r="H1447" t="s">
        <v>3709</v>
      </c>
      <c r="I1447">
        <v>696.85599999999999</v>
      </c>
    </row>
    <row r="1448" spans="1:9" x14ac:dyDescent="0.25">
      <c r="A1448" t="s">
        <v>3710</v>
      </c>
      <c r="B1448">
        <v>13141</v>
      </c>
      <c r="C1448" s="2">
        <f t="shared" si="152"/>
        <v>44299</v>
      </c>
      <c r="D1448" s="1">
        <f>TIMEVALUE("12:43:02")</f>
        <v>0.5298842592592593</v>
      </c>
      <c r="E1448" s="2">
        <f t="shared" si="153"/>
        <v>44299</v>
      </c>
      <c r="F1448" s="1">
        <f>TIMEVALUE("12:55:47")</f>
        <v>0.53873842592592591</v>
      </c>
      <c r="G1448" t="s">
        <v>3711</v>
      </c>
      <c r="H1448" t="s">
        <v>474</v>
      </c>
      <c r="I1448">
        <v>696.52800000000002</v>
      </c>
    </row>
    <row r="1449" spans="1:9" x14ac:dyDescent="0.25">
      <c r="A1449" t="s">
        <v>3712</v>
      </c>
      <c r="B1449">
        <v>13141</v>
      </c>
      <c r="C1449" s="2">
        <f t="shared" si="152"/>
        <v>44299</v>
      </c>
      <c r="D1449" s="1">
        <f>TIMEVALUE("12:57:24")</f>
        <v>0.53986111111111112</v>
      </c>
      <c r="E1449" s="2">
        <f t="shared" si="153"/>
        <v>44299</v>
      </c>
      <c r="F1449" s="1">
        <f>TIMEVALUE("13:01:35")</f>
        <v>0.54276620370370365</v>
      </c>
      <c r="G1449" t="s">
        <v>258</v>
      </c>
      <c r="H1449" t="s">
        <v>3713</v>
      </c>
      <c r="I1449">
        <v>696.13599999999997</v>
      </c>
    </row>
    <row r="1450" spans="1:9" x14ac:dyDescent="0.25">
      <c r="A1450" t="s">
        <v>3714</v>
      </c>
      <c r="B1450">
        <v>13141</v>
      </c>
      <c r="C1450" s="2">
        <f t="shared" si="152"/>
        <v>44299</v>
      </c>
      <c r="D1450" s="1">
        <f>TIMEVALUE("13:03:48")</f>
        <v>0.5443055555555556</v>
      </c>
      <c r="E1450" s="2">
        <f t="shared" si="153"/>
        <v>44299</v>
      </c>
      <c r="F1450" s="1">
        <f>TIMEVALUE("13:11:10")</f>
        <v>0.54942129629629632</v>
      </c>
      <c r="G1450" t="s">
        <v>1415</v>
      </c>
      <c r="H1450" t="s">
        <v>3715</v>
      </c>
      <c r="I1450">
        <v>695.81799999999998</v>
      </c>
    </row>
    <row r="1451" spans="1:9" x14ac:dyDescent="0.25">
      <c r="A1451" t="s">
        <v>3716</v>
      </c>
      <c r="B1451">
        <v>13141</v>
      </c>
      <c r="C1451" s="2">
        <f t="shared" si="152"/>
        <v>44299</v>
      </c>
      <c r="D1451" s="1">
        <f>TIMEVALUE("13:13:26")</f>
        <v>0.55099537037037039</v>
      </c>
      <c r="E1451" s="2">
        <f t="shared" si="153"/>
        <v>44299</v>
      </c>
      <c r="F1451" s="1">
        <f>TIMEVALUE("13:37:21")</f>
        <v>0.56760416666666669</v>
      </c>
      <c r="G1451" t="s">
        <v>3717</v>
      </c>
      <c r="H1451" t="s">
        <v>3718</v>
      </c>
      <c r="I1451">
        <v>695.39700000000005</v>
      </c>
    </row>
    <row r="1452" spans="1:9" x14ac:dyDescent="0.25">
      <c r="A1452" t="s">
        <v>3719</v>
      </c>
      <c r="B1452">
        <v>13141</v>
      </c>
      <c r="C1452" s="2">
        <f t="shared" si="152"/>
        <v>44299</v>
      </c>
      <c r="D1452" s="1">
        <f>TIMEVALUE("13:39:19")</f>
        <v>0.56896990740740738</v>
      </c>
      <c r="E1452" s="2">
        <f t="shared" si="153"/>
        <v>44299</v>
      </c>
      <c r="F1452" s="1">
        <f>TIMEVALUE("13:43:56")</f>
        <v>0.57217592592592592</v>
      </c>
      <c r="G1452" t="s">
        <v>355</v>
      </c>
      <c r="H1452" t="s">
        <v>3720</v>
      </c>
      <c r="I1452">
        <v>695.11099999999999</v>
      </c>
    </row>
    <row r="1453" spans="1:9" x14ac:dyDescent="0.25">
      <c r="A1453" t="s">
        <v>3721</v>
      </c>
      <c r="B1453">
        <v>13141</v>
      </c>
      <c r="C1453" s="2">
        <f t="shared" si="152"/>
        <v>44299</v>
      </c>
      <c r="D1453" s="1">
        <f>TIMEVALUE("13:48:20")</f>
        <v>0.57523148148148151</v>
      </c>
      <c r="E1453" s="2">
        <f t="shared" si="153"/>
        <v>44299</v>
      </c>
      <c r="F1453" s="1">
        <f>TIMEVALUE("13:53:01")</f>
        <v>0.57848379629629632</v>
      </c>
      <c r="G1453" t="s">
        <v>3722</v>
      </c>
      <c r="H1453" t="s">
        <v>3723</v>
      </c>
      <c r="I1453">
        <v>694.78399999999999</v>
      </c>
    </row>
    <row r="1454" spans="1:9" x14ac:dyDescent="0.25">
      <c r="A1454" t="s">
        <v>3724</v>
      </c>
      <c r="B1454">
        <v>13141</v>
      </c>
      <c r="C1454" s="2">
        <f t="shared" si="152"/>
        <v>44299</v>
      </c>
      <c r="D1454" s="1">
        <f>TIMEVALUE("13:57:19")</f>
        <v>0.58146990740740745</v>
      </c>
      <c r="E1454" s="2">
        <f t="shared" si="153"/>
        <v>44299</v>
      </c>
      <c r="F1454" s="1">
        <f>TIMEVALUE("13:59:39")</f>
        <v>0.58309027777777778</v>
      </c>
      <c r="G1454" t="s">
        <v>361</v>
      </c>
      <c r="H1454" t="s">
        <v>3725</v>
      </c>
      <c r="I1454">
        <v>694.58199999999999</v>
      </c>
    </row>
    <row r="1455" spans="1:9" x14ac:dyDescent="0.25">
      <c r="A1455" t="s">
        <v>3726</v>
      </c>
      <c r="B1455">
        <v>13110</v>
      </c>
      <c r="C1455" s="2">
        <f>DATEVALUE("2025-03-24")</f>
        <v>44278</v>
      </c>
      <c r="D1455" s="1">
        <f>TIMEVALUE("12:08:26")</f>
        <v>0.50585648148148143</v>
      </c>
      <c r="E1455" s="2">
        <f>DATEVALUE("2025-03-24")</f>
        <v>44278</v>
      </c>
      <c r="F1455" s="1">
        <f>TIMEVALUE("12:10:36")</f>
        <v>0.50736111111111115</v>
      </c>
      <c r="G1455" t="s">
        <v>496</v>
      </c>
      <c r="H1455" t="s">
        <v>3727</v>
      </c>
      <c r="I1455">
        <v>689.50599999999997</v>
      </c>
    </row>
    <row r="1456" spans="1:9" x14ac:dyDescent="0.25">
      <c r="A1456" t="s">
        <v>3728</v>
      </c>
      <c r="B1456">
        <v>13118</v>
      </c>
      <c r="C1456" s="2">
        <f t="shared" ref="C1456:C1467" si="154">DATEVALUE("2025-04-14")</f>
        <v>44299</v>
      </c>
      <c r="D1456" s="1">
        <f>TIMEVALUE("08:51:35")</f>
        <v>0.3691550925925926</v>
      </c>
      <c r="E1456" s="2">
        <f t="shared" ref="E1456:E1467" si="155">DATEVALUE("2025-04-14")</f>
        <v>44299</v>
      </c>
      <c r="F1456" s="1">
        <f>TIMEVALUE("09:07:24")</f>
        <v>0.38013888888888892</v>
      </c>
      <c r="G1456" t="s">
        <v>2495</v>
      </c>
      <c r="H1456" t="s">
        <v>3729</v>
      </c>
      <c r="I1456">
        <v>697.99099999999999</v>
      </c>
    </row>
    <row r="1457" spans="1:9" x14ac:dyDescent="0.25">
      <c r="A1457" t="s">
        <v>3730</v>
      </c>
      <c r="B1457">
        <v>13118</v>
      </c>
      <c r="C1457" s="2">
        <f t="shared" si="154"/>
        <v>44299</v>
      </c>
      <c r="D1457" s="1">
        <f>TIMEVALUE("09:28:22")</f>
        <v>0.39469907407407406</v>
      </c>
      <c r="E1457" s="2">
        <f t="shared" si="155"/>
        <v>44299</v>
      </c>
      <c r="F1457" s="1">
        <f>TIMEVALUE("09:42:22")</f>
        <v>0.40442129629629631</v>
      </c>
      <c r="G1457" t="s">
        <v>1355</v>
      </c>
      <c r="H1457" t="s">
        <v>3731</v>
      </c>
      <c r="I1457">
        <v>697.71600000000001</v>
      </c>
    </row>
    <row r="1458" spans="1:9" x14ac:dyDescent="0.25">
      <c r="A1458" t="s">
        <v>795</v>
      </c>
      <c r="B1458">
        <v>13118</v>
      </c>
      <c r="C1458" s="2">
        <f t="shared" si="154"/>
        <v>44299</v>
      </c>
      <c r="D1458" s="1">
        <f>TIMEVALUE("09:47:21")</f>
        <v>0.40788194444444442</v>
      </c>
      <c r="E1458" s="2">
        <f t="shared" si="155"/>
        <v>44299</v>
      </c>
      <c r="F1458" s="1">
        <f>TIMEVALUE("10:20:47")</f>
        <v>0.43109953703703702</v>
      </c>
      <c r="G1458" t="s">
        <v>3732</v>
      </c>
      <c r="H1458" t="s">
        <v>3733</v>
      </c>
      <c r="I1458">
        <v>697.577</v>
      </c>
    </row>
    <row r="1459" spans="1:9" x14ac:dyDescent="0.25">
      <c r="A1459" t="s">
        <v>798</v>
      </c>
      <c r="B1459">
        <v>13118</v>
      </c>
      <c r="C1459" s="2">
        <f t="shared" si="154"/>
        <v>44299</v>
      </c>
      <c r="D1459" s="1">
        <f>TIMEVALUE("10:23:33")</f>
        <v>0.43302083333333335</v>
      </c>
      <c r="E1459" s="2">
        <f t="shared" si="155"/>
        <v>44299</v>
      </c>
      <c r="F1459" s="1">
        <f>TIMEVALUE("10:57:30")</f>
        <v>0.45659722222222221</v>
      </c>
      <c r="G1459" t="s">
        <v>3734</v>
      </c>
      <c r="H1459" t="s">
        <v>3735</v>
      </c>
      <c r="I1459">
        <v>698.08399999999995</v>
      </c>
    </row>
    <row r="1460" spans="1:9" x14ac:dyDescent="0.25">
      <c r="A1460" t="s">
        <v>801</v>
      </c>
      <c r="B1460">
        <v>13118</v>
      </c>
      <c r="C1460" s="2">
        <f t="shared" si="154"/>
        <v>44299</v>
      </c>
      <c r="D1460" s="1">
        <f>TIMEVALUE("10:59:57")</f>
        <v>0.45829861111111109</v>
      </c>
      <c r="E1460" s="2">
        <f t="shared" si="155"/>
        <v>44299</v>
      </c>
      <c r="F1460" s="1">
        <f>TIMEVALUE("11:23:09")</f>
        <v>0.47440972222222222</v>
      </c>
      <c r="G1460" t="s">
        <v>3736</v>
      </c>
      <c r="H1460" t="s">
        <v>3737</v>
      </c>
      <c r="I1460">
        <v>697.26099999999997</v>
      </c>
    </row>
    <row r="1461" spans="1:9" x14ac:dyDescent="0.25">
      <c r="A1461" t="s">
        <v>804</v>
      </c>
      <c r="B1461">
        <v>13118</v>
      </c>
      <c r="C1461" s="2">
        <f t="shared" si="154"/>
        <v>44299</v>
      </c>
      <c r="D1461" s="1">
        <f>TIMEVALUE("11:30:44")</f>
        <v>0.47967592592592595</v>
      </c>
      <c r="E1461" s="2">
        <f t="shared" si="155"/>
        <v>44299</v>
      </c>
      <c r="F1461" s="1">
        <f>TIMEVALUE("11:50:57")</f>
        <v>0.49371527777777779</v>
      </c>
      <c r="G1461" t="s">
        <v>3738</v>
      </c>
      <c r="H1461" t="s">
        <v>3739</v>
      </c>
      <c r="I1461">
        <v>696.98900000000003</v>
      </c>
    </row>
    <row r="1462" spans="1:9" x14ac:dyDescent="0.25">
      <c r="A1462" t="s">
        <v>807</v>
      </c>
      <c r="B1462">
        <v>13118</v>
      </c>
      <c r="C1462" s="2">
        <f t="shared" si="154"/>
        <v>44299</v>
      </c>
      <c r="D1462" s="1">
        <f>TIMEVALUE("11:53:16")</f>
        <v>0.49532407407407408</v>
      </c>
      <c r="E1462" s="2">
        <f t="shared" si="155"/>
        <v>44299</v>
      </c>
      <c r="F1462" s="1">
        <f>TIMEVALUE("11:57:25")</f>
        <v>0.49820601851851853</v>
      </c>
      <c r="G1462" t="s">
        <v>3740</v>
      </c>
      <c r="H1462" t="s">
        <v>3741</v>
      </c>
      <c r="I1462">
        <v>700.98099999999999</v>
      </c>
    </row>
    <row r="1463" spans="1:9" x14ac:dyDescent="0.25">
      <c r="A1463" t="s">
        <v>3742</v>
      </c>
      <c r="B1463">
        <v>13118</v>
      </c>
      <c r="C1463" s="2">
        <f t="shared" si="154"/>
        <v>44299</v>
      </c>
      <c r="D1463" s="1">
        <f>TIMEVALUE("13:02:02")</f>
        <v>0.5430787037037037</v>
      </c>
      <c r="E1463" s="2">
        <f t="shared" si="155"/>
        <v>44299</v>
      </c>
      <c r="F1463" s="1">
        <f>TIMEVALUE("13:13:57")</f>
        <v>0.5513541666666667</v>
      </c>
      <c r="G1463" t="s">
        <v>3743</v>
      </c>
      <c r="H1463" t="s">
        <v>3744</v>
      </c>
      <c r="I1463">
        <v>695.84699999999998</v>
      </c>
    </row>
    <row r="1464" spans="1:9" x14ac:dyDescent="0.25">
      <c r="A1464" t="s">
        <v>3745</v>
      </c>
      <c r="B1464">
        <v>13118</v>
      </c>
      <c r="C1464" s="2">
        <f t="shared" si="154"/>
        <v>44299</v>
      </c>
      <c r="D1464" s="1">
        <f>TIMEVALUE("13:15:38")</f>
        <v>0.55252314814814818</v>
      </c>
      <c r="E1464" s="2">
        <f t="shared" si="155"/>
        <v>44299</v>
      </c>
      <c r="F1464" s="1">
        <f>TIMEVALUE("13:40:24")</f>
        <v>0.56972222222222224</v>
      </c>
      <c r="G1464" t="s">
        <v>3746</v>
      </c>
      <c r="H1464" t="s">
        <v>3718</v>
      </c>
      <c r="I1464">
        <v>695.447</v>
      </c>
    </row>
    <row r="1465" spans="1:9" x14ac:dyDescent="0.25">
      <c r="A1465" t="s">
        <v>810</v>
      </c>
      <c r="B1465">
        <v>13118</v>
      </c>
      <c r="C1465" s="2">
        <f t="shared" si="154"/>
        <v>44299</v>
      </c>
      <c r="D1465" s="1">
        <f>TIMEVALUE("13:51:16")</f>
        <v>0.57726851851851857</v>
      </c>
      <c r="E1465" s="2">
        <f t="shared" si="155"/>
        <v>44299</v>
      </c>
      <c r="F1465" s="1">
        <f>TIMEVALUE("14:02:21")</f>
        <v>0.58496527777777774</v>
      </c>
      <c r="G1465" t="s">
        <v>1411</v>
      </c>
      <c r="H1465" t="s">
        <v>3747</v>
      </c>
      <c r="I1465">
        <v>695.41499999999996</v>
      </c>
    </row>
    <row r="1466" spans="1:9" x14ac:dyDescent="0.25">
      <c r="A1466" t="s">
        <v>3748</v>
      </c>
      <c r="B1466">
        <v>13118</v>
      </c>
      <c r="C1466" s="2">
        <f t="shared" si="154"/>
        <v>44299</v>
      </c>
      <c r="D1466" s="1">
        <f>TIMEVALUE("14:05:19")</f>
        <v>0.58702546296296299</v>
      </c>
      <c r="E1466" s="2">
        <f t="shared" si="155"/>
        <v>44299</v>
      </c>
      <c r="F1466" s="1">
        <f>TIMEVALUE("14:43:16")</f>
        <v>0.61337962962962966</v>
      </c>
      <c r="G1466" t="s">
        <v>3749</v>
      </c>
      <c r="H1466" t="s">
        <v>3695</v>
      </c>
      <c r="I1466">
        <v>695.38499999999999</v>
      </c>
    </row>
    <row r="1467" spans="1:9" x14ac:dyDescent="0.25">
      <c r="A1467" t="s">
        <v>3750</v>
      </c>
      <c r="B1467">
        <v>13118</v>
      </c>
      <c r="C1467" s="2">
        <f t="shared" si="154"/>
        <v>44299</v>
      </c>
      <c r="D1467" s="1">
        <f>TIMEVALUE("14:46:25")</f>
        <v>0.61556712962962967</v>
      </c>
      <c r="E1467" s="2">
        <f t="shared" si="155"/>
        <v>44299</v>
      </c>
      <c r="F1467" s="1">
        <f>TIMEVALUE("14:58:17")</f>
        <v>0.62380787037037033</v>
      </c>
      <c r="G1467" t="s">
        <v>3751</v>
      </c>
      <c r="H1467" t="s">
        <v>3752</v>
      </c>
      <c r="I1467">
        <v>695.178</v>
      </c>
    </row>
    <row r="1468" spans="1:9" x14ac:dyDescent="0.25">
      <c r="A1468" t="s">
        <v>3750</v>
      </c>
      <c r="B1468">
        <v>13119</v>
      </c>
      <c r="C1468" s="2">
        <f>DATEVALUE("2025-08-05")</f>
        <v>44412</v>
      </c>
      <c r="D1468" s="1">
        <f>TIMEVALUE("14:00:21")</f>
        <v>0.58357638888888885</v>
      </c>
      <c r="E1468" s="2">
        <f>DATEVALUE("2025-08-05")</f>
        <v>44412</v>
      </c>
      <c r="F1468" s="1">
        <f>TIMEVALUE("14:00:21")</f>
        <v>0.58357638888888885</v>
      </c>
      <c r="G1468" t="s">
        <v>162</v>
      </c>
      <c r="H1468" t="s">
        <v>163</v>
      </c>
      <c r="I1468">
        <v>98765432.099000007</v>
      </c>
    </row>
    <row r="1469" spans="1:9" x14ac:dyDescent="0.25">
      <c r="A1469" t="s">
        <v>3753</v>
      </c>
      <c r="B1469">
        <v>13127</v>
      </c>
      <c r="C1469" s="2">
        <f t="shared" ref="C1469:C1475" si="156">DATEVALUE("2025-03-24")</f>
        <v>44278</v>
      </c>
      <c r="D1469" s="1">
        <f>TIMEVALUE("10:19:41")</f>
        <v>0.43033564814814818</v>
      </c>
      <c r="E1469" s="2">
        <f t="shared" ref="E1469:E1475" si="157">DATEVALUE("2025-03-24")</f>
        <v>44278</v>
      </c>
      <c r="F1469" s="1">
        <f>TIMEVALUE("10:32:42")</f>
        <v>0.43937500000000002</v>
      </c>
      <c r="G1469" t="s">
        <v>3754</v>
      </c>
      <c r="H1469" t="s">
        <v>3755</v>
      </c>
      <c r="I1469">
        <v>691.529</v>
      </c>
    </row>
    <row r="1470" spans="1:9" x14ac:dyDescent="0.25">
      <c r="A1470" t="s">
        <v>812</v>
      </c>
      <c r="B1470">
        <v>13127</v>
      </c>
      <c r="C1470" s="2">
        <f t="shared" si="156"/>
        <v>44278</v>
      </c>
      <c r="D1470" s="1">
        <f>TIMEVALUE("13:09:35")</f>
        <v>0.5483217592592593</v>
      </c>
      <c r="E1470" s="2">
        <f t="shared" si="157"/>
        <v>44278</v>
      </c>
      <c r="F1470" s="1">
        <f>TIMEVALUE("13:14:44")</f>
        <v>0.55189814814814819</v>
      </c>
      <c r="G1470" t="s">
        <v>2659</v>
      </c>
      <c r="H1470" t="s">
        <v>3756</v>
      </c>
      <c r="I1470">
        <v>697.64800000000002</v>
      </c>
    </row>
    <row r="1471" spans="1:9" x14ac:dyDescent="0.25">
      <c r="A1471" t="s">
        <v>3757</v>
      </c>
      <c r="B1471">
        <v>13127</v>
      </c>
      <c r="C1471" s="2">
        <f t="shared" si="156"/>
        <v>44278</v>
      </c>
      <c r="D1471" s="1">
        <f>TIMEVALUE("10:55:08")</f>
        <v>0.45495370370370369</v>
      </c>
      <c r="E1471" s="2">
        <f t="shared" si="157"/>
        <v>44278</v>
      </c>
      <c r="F1471" s="1">
        <f>TIMEVALUE("11:16:55")</f>
        <v>0.47008101851851852</v>
      </c>
      <c r="G1471" t="s">
        <v>3758</v>
      </c>
      <c r="H1471" t="s">
        <v>3759</v>
      </c>
      <c r="I1471">
        <v>690.03599999999994</v>
      </c>
    </row>
    <row r="1472" spans="1:9" x14ac:dyDescent="0.25">
      <c r="A1472" t="s">
        <v>3760</v>
      </c>
      <c r="B1472">
        <v>13127</v>
      </c>
      <c r="C1472" s="2">
        <f t="shared" si="156"/>
        <v>44278</v>
      </c>
      <c r="D1472" s="1">
        <f>TIMEVALUE("12:57:19")</f>
        <v>0.53980324074074071</v>
      </c>
      <c r="E1472" s="2">
        <f t="shared" si="157"/>
        <v>44278</v>
      </c>
      <c r="F1472" s="1">
        <f>TIMEVALUE("13:02:52")</f>
        <v>0.54365740740740742</v>
      </c>
      <c r="G1472" t="s">
        <v>297</v>
      </c>
      <c r="H1472" t="s">
        <v>3761</v>
      </c>
      <c r="I1472">
        <v>698.62900000000002</v>
      </c>
    </row>
    <row r="1473" spans="1:9" x14ac:dyDescent="0.25">
      <c r="A1473" t="s">
        <v>3762</v>
      </c>
      <c r="B1473">
        <v>13127</v>
      </c>
      <c r="C1473" s="2">
        <f t="shared" si="156"/>
        <v>44278</v>
      </c>
      <c r="D1473" s="1">
        <f>TIMEVALUE("11:21:12")</f>
        <v>0.47305555555555556</v>
      </c>
      <c r="E1473" s="2">
        <f t="shared" si="157"/>
        <v>44278</v>
      </c>
      <c r="F1473" s="1">
        <f>TIMEVALUE("11:33:35")</f>
        <v>0.48165509259259259</v>
      </c>
      <c r="G1473" t="s">
        <v>1625</v>
      </c>
      <c r="H1473" t="s">
        <v>3763</v>
      </c>
      <c r="I1473">
        <v>689.88</v>
      </c>
    </row>
    <row r="1474" spans="1:9" x14ac:dyDescent="0.25">
      <c r="A1474" t="s">
        <v>3764</v>
      </c>
      <c r="B1474">
        <v>13127</v>
      </c>
      <c r="C1474" s="2">
        <f t="shared" si="156"/>
        <v>44278</v>
      </c>
      <c r="D1474" s="1">
        <f>TIMEVALUE("11:59:56")</f>
        <v>0.49995370370370368</v>
      </c>
      <c r="E1474" s="2">
        <f t="shared" si="157"/>
        <v>44278</v>
      </c>
      <c r="F1474" s="1">
        <f>TIMEVALUE("12:03:33")</f>
        <v>0.50246527777777783</v>
      </c>
      <c r="G1474" t="s">
        <v>3765</v>
      </c>
      <c r="H1474" t="s">
        <v>3766</v>
      </c>
      <c r="I1474">
        <v>697.97199999999998</v>
      </c>
    </row>
    <row r="1475" spans="1:9" x14ac:dyDescent="0.25">
      <c r="A1475" t="s">
        <v>3767</v>
      </c>
      <c r="B1475">
        <v>13127</v>
      </c>
      <c r="C1475" s="2">
        <f t="shared" si="156"/>
        <v>44278</v>
      </c>
      <c r="D1475" s="1">
        <f>TIMEVALUE("11:36:56")</f>
        <v>0.48398148148148146</v>
      </c>
      <c r="E1475" s="2">
        <f t="shared" si="157"/>
        <v>44278</v>
      </c>
      <c r="F1475" s="1">
        <f>TIMEVALUE("11:53:39")</f>
        <v>0.49559027777777775</v>
      </c>
      <c r="G1475" t="s">
        <v>3768</v>
      </c>
      <c r="H1475" t="s">
        <v>3769</v>
      </c>
      <c r="I1475">
        <v>690.50099999999998</v>
      </c>
    </row>
    <row r="1476" spans="1:9" x14ac:dyDescent="0.25">
      <c r="A1476" t="s">
        <v>3767</v>
      </c>
      <c r="B1476">
        <v>13119</v>
      </c>
      <c r="C1476" s="2">
        <f>DATEVALUE("2025-08-05")</f>
        <v>44412</v>
      </c>
      <c r="D1476" s="1">
        <f>TIMEVALUE("13:44:58")</f>
        <v>0.57289351851851855</v>
      </c>
      <c r="E1476" s="2">
        <f>DATEVALUE("2025-08-05")</f>
        <v>44412</v>
      </c>
      <c r="F1476" s="1">
        <f>TIMEVALUE("13:44:58")</f>
        <v>0.57289351851851855</v>
      </c>
      <c r="G1476" t="s">
        <v>162</v>
      </c>
      <c r="H1476" t="s">
        <v>163</v>
      </c>
      <c r="I1476">
        <v>98765432.099000007</v>
      </c>
    </row>
    <row r="1477" spans="1:9" x14ac:dyDescent="0.25">
      <c r="A1477" t="s">
        <v>937</v>
      </c>
      <c r="B1477">
        <v>13112</v>
      </c>
      <c r="C1477" s="2">
        <f>DATEVALUE("2025-04-01")</f>
        <v>44286</v>
      </c>
      <c r="D1477" s="1">
        <f>TIMEVALUE("13:22:15")</f>
        <v>0.5571180555555556</v>
      </c>
      <c r="E1477" s="2">
        <f>DATEVALUE("2025-04-01")</f>
        <v>44286</v>
      </c>
      <c r="F1477" s="1">
        <f>TIMEVALUE("13:42:48")</f>
        <v>0.57138888888888884</v>
      </c>
      <c r="G1477" t="s">
        <v>3770</v>
      </c>
      <c r="H1477" t="s">
        <v>3771</v>
      </c>
      <c r="I1477">
        <v>694.68399999999997</v>
      </c>
    </row>
    <row r="1478" spans="1:9" x14ac:dyDescent="0.25">
      <c r="A1478" t="s">
        <v>3772</v>
      </c>
      <c r="B1478">
        <v>13112</v>
      </c>
      <c r="C1478" s="2">
        <f>DATEVALUE("2025-04-01")</f>
        <v>44286</v>
      </c>
      <c r="D1478" s="1">
        <f>TIMEVALUE("09:46:08")</f>
        <v>0.40703703703703703</v>
      </c>
      <c r="E1478" s="2">
        <f>DATEVALUE("2025-04-01")</f>
        <v>44286</v>
      </c>
      <c r="F1478" s="1">
        <f>TIMEVALUE("11:37:42")</f>
        <v>0.48451388888888891</v>
      </c>
      <c r="G1478" t="s">
        <v>3773</v>
      </c>
      <c r="H1478" t="s">
        <v>3774</v>
      </c>
      <c r="I1478">
        <v>694.25599999999997</v>
      </c>
    </row>
    <row r="1479" spans="1:9" x14ac:dyDescent="0.25">
      <c r="A1479" t="s">
        <v>3775</v>
      </c>
      <c r="B1479">
        <v>13153</v>
      </c>
      <c r="C1479" s="2">
        <f t="shared" ref="C1479:C1511" si="158">DATEVALUE("2025-07-29")</f>
        <v>44405</v>
      </c>
      <c r="D1479" s="1">
        <f>TIMEVALUE("08:35:35")</f>
        <v>0.35804398148148148</v>
      </c>
      <c r="E1479" s="2">
        <f t="shared" ref="E1479:E1511" si="159">DATEVALUE("2025-07-29")</f>
        <v>44405</v>
      </c>
      <c r="F1479" s="1">
        <f>TIMEVALUE("08:39:51")</f>
        <v>0.36100694444444442</v>
      </c>
      <c r="G1479" t="s">
        <v>1363</v>
      </c>
      <c r="H1479" t="s">
        <v>3776</v>
      </c>
      <c r="I1479">
        <v>696.68499999999995</v>
      </c>
    </row>
    <row r="1480" spans="1:9" x14ac:dyDescent="0.25">
      <c r="A1480" t="s">
        <v>3777</v>
      </c>
      <c r="B1480">
        <v>13153</v>
      </c>
      <c r="C1480" s="2">
        <f t="shared" si="158"/>
        <v>44405</v>
      </c>
      <c r="D1480" s="1">
        <f>TIMEVALUE("08:42:49")</f>
        <v>0.36306712962962961</v>
      </c>
      <c r="E1480" s="2">
        <f t="shared" si="159"/>
        <v>44405</v>
      </c>
      <c r="F1480" s="1">
        <f>TIMEVALUE("08:52:03")</f>
        <v>0.36947916666666669</v>
      </c>
      <c r="G1480" t="s">
        <v>3778</v>
      </c>
      <c r="H1480" t="s">
        <v>3779</v>
      </c>
      <c r="I1480">
        <v>699.30399999999997</v>
      </c>
    </row>
    <row r="1481" spans="1:9" x14ac:dyDescent="0.25">
      <c r="A1481" t="s">
        <v>3780</v>
      </c>
      <c r="B1481">
        <v>13153</v>
      </c>
      <c r="C1481" s="2">
        <f t="shared" si="158"/>
        <v>44405</v>
      </c>
      <c r="D1481" s="1">
        <f>TIMEVALUE("08:54:06")</f>
        <v>0.3709027777777778</v>
      </c>
      <c r="E1481" s="2">
        <f t="shared" si="159"/>
        <v>44405</v>
      </c>
      <c r="F1481" s="1">
        <f>TIMEVALUE("09:00:45")</f>
        <v>0.37552083333333336</v>
      </c>
      <c r="G1481" t="s">
        <v>2615</v>
      </c>
      <c r="H1481" t="s">
        <v>3781</v>
      </c>
      <c r="I1481">
        <v>696.50400000000002</v>
      </c>
    </row>
    <row r="1482" spans="1:9" x14ac:dyDescent="0.25">
      <c r="A1482" t="s">
        <v>3782</v>
      </c>
      <c r="B1482">
        <v>13153</v>
      </c>
      <c r="C1482" s="2">
        <f t="shared" si="158"/>
        <v>44405</v>
      </c>
      <c r="D1482" s="1">
        <f>TIMEVALUE("09:03:17")</f>
        <v>0.3772800925925926</v>
      </c>
      <c r="E1482" s="2">
        <f t="shared" si="159"/>
        <v>44405</v>
      </c>
      <c r="F1482" s="1">
        <f>TIMEVALUE("09:13:19")</f>
        <v>0.38424768518518521</v>
      </c>
      <c r="G1482" t="s">
        <v>1163</v>
      </c>
      <c r="H1482" t="s">
        <v>3783</v>
      </c>
      <c r="I1482">
        <v>696.19299999999998</v>
      </c>
    </row>
    <row r="1483" spans="1:9" x14ac:dyDescent="0.25">
      <c r="A1483" t="s">
        <v>3784</v>
      </c>
      <c r="B1483">
        <v>13153</v>
      </c>
      <c r="C1483" s="2">
        <f t="shared" si="158"/>
        <v>44405</v>
      </c>
      <c r="D1483" s="1">
        <f>TIMEVALUE("09:20:16")</f>
        <v>0.38907407407407407</v>
      </c>
      <c r="E1483" s="2">
        <f t="shared" si="159"/>
        <v>44405</v>
      </c>
      <c r="F1483" s="1">
        <f>TIMEVALUE("09:24:37")</f>
        <v>0.39209490740740743</v>
      </c>
      <c r="G1483" t="s">
        <v>422</v>
      </c>
      <c r="H1483" t="s">
        <v>3785</v>
      </c>
      <c r="I1483">
        <v>696.09500000000003</v>
      </c>
    </row>
    <row r="1484" spans="1:9" x14ac:dyDescent="0.25">
      <c r="A1484" t="s">
        <v>3786</v>
      </c>
      <c r="B1484">
        <v>13153</v>
      </c>
      <c r="C1484" s="2">
        <f t="shared" si="158"/>
        <v>44405</v>
      </c>
      <c r="D1484" s="1">
        <f>TIMEVALUE("09:27:34")</f>
        <v>0.39414351851851853</v>
      </c>
      <c r="E1484" s="2">
        <f t="shared" si="159"/>
        <v>44405</v>
      </c>
      <c r="F1484" s="1">
        <f>TIMEVALUE("09:41:12")</f>
        <v>0.40361111111111109</v>
      </c>
      <c r="G1484" t="s">
        <v>3787</v>
      </c>
      <c r="H1484" t="s">
        <v>3788</v>
      </c>
      <c r="I1484">
        <v>695.67499999999995</v>
      </c>
    </row>
    <row r="1485" spans="1:9" x14ac:dyDescent="0.25">
      <c r="A1485" t="s">
        <v>3789</v>
      </c>
      <c r="B1485">
        <v>13153</v>
      </c>
      <c r="C1485" s="2">
        <f t="shared" si="158"/>
        <v>44405</v>
      </c>
      <c r="D1485" s="1">
        <f>TIMEVALUE("09:44:17")</f>
        <v>0.40575231481481483</v>
      </c>
      <c r="E1485" s="2">
        <f t="shared" si="159"/>
        <v>44405</v>
      </c>
      <c r="F1485" s="1">
        <f>TIMEVALUE("09:49:51")</f>
        <v>0.40961805555555558</v>
      </c>
      <c r="G1485" t="s">
        <v>212</v>
      </c>
      <c r="H1485" t="s">
        <v>3790</v>
      </c>
      <c r="I1485">
        <v>695.87</v>
      </c>
    </row>
    <row r="1486" spans="1:9" x14ac:dyDescent="0.25">
      <c r="A1486" t="s">
        <v>3791</v>
      </c>
      <c r="B1486">
        <v>13153</v>
      </c>
      <c r="C1486" s="2">
        <f t="shared" si="158"/>
        <v>44405</v>
      </c>
      <c r="D1486" s="1">
        <f>TIMEVALUE("09:53:04")</f>
        <v>0.41185185185185186</v>
      </c>
      <c r="E1486" s="2">
        <f t="shared" si="159"/>
        <v>44405</v>
      </c>
      <c r="F1486" s="1">
        <f>TIMEVALUE("10:01:23")</f>
        <v>0.4176273148148148</v>
      </c>
      <c r="G1486" t="s">
        <v>2501</v>
      </c>
      <c r="H1486" t="s">
        <v>3792</v>
      </c>
      <c r="I1486">
        <v>694.82299999999998</v>
      </c>
    </row>
    <row r="1487" spans="1:9" x14ac:dyDescent="0.25">
      <c r="A1487" t="s">
        <v>3793</v>
      </c>
      <c r="B1487">
        <v>13153</v>
      </c>
      <c r="C1487" s="2">
        <f t="shared" si="158"/>
        <v>44405</v>
      </c>
      <c r="D1487" s="1">
        <f>TIMEVALUE("10:03:20")</f>
        <v>0.41898148148148145</v>
      </c>
      <c r="E1487" s="2">
        <f t="shared" si="159"/>
        <v>44405</v>
      </c>
      <c r="F1487" s="1">
        <f>TIMEVALUE("10:16:36")</f>
        <v>0.42819444444444443</v>
      </c>
      <c r="G1487" t="s">
        <v>3794</v>
      </c>
      <c r="H1487" t="s">
        <v>3795</v>
      </c>
      <c r="I1487">
        <v>694.60299999999995</v>
      </c>
    </row>
    <row r="1488" spans="1:9" x14ac:dyDescent="0.25">
      <c r="A1488" t="s">
        <v>3796</v>
      </c>
      <c r="B1488">
        <v>13153</v>
      </c>
      <c r="C1488" s="2">
        <f t="shared" si="158"/>
        <v>44405</v>
      </c>
      <c r="D1488" s="1">
        <f>TIMEVALUE("10:18:27")</f>
        <v>0.42947916666666669</v>
      </c>
      <c r="E1488" s="2">
        <f t="shared" si="159"/>
        <v>44405</v>
      </c>
      <c r="F1488" s="1">
        <f>TIMEVALUE("10:24:36")</f>
        <v>0.43375000000000002</v>
      </c>
      <c r="G1488" t="s">
        <v>2396</v>
      </c>
      <c r="H1488" t="s">
        <v>3797</v>
      </c>
      <c r="I1488">
        <v>694.32399999999996</v>
      </c>
    </row>
    <row r="1489" spans="1:9" x14ac:dyDescent="0.25">
      <c r="A1489" t="s">
        <v>3798</v>
      </c>
      <c r="B1489">
        <v>13153</v>
      </c>
      <c r="C1489" s="2">
        <f t="shared" si="158"/>
        <v>44405</v>
      </c>
      <c r="D1489" s="1">
        <f>TIMEVALUE("10:29:01")</f>
        <v>0.43681712962962965</v>
      </c>
      <c r="E1489" s="2">
        <f t="shared" si="159"/>
        <v>44405</v>
      </c>
      <c r="F1489" s="1">
        <f>TIMEVALUE("10:32:15")</f>
        <v>0.43906250000000002</v>
      </c>
      <c r="G1489" t="s">
        <v>2507</v>
      </c>
      <c r="H1489" t="s">
        <v>3799</v>
      </c>
      <c r="I1489">
        <v>694.07500000000005</v>
      </c>
    </row>
    <row r="1490" spans="1:9" x14ac:dyDescent="0.25">
      <c r="A1490" t="s">
        <v>3800</v>
      </c>
      <c r="B1490">
        <v>13153</v>
      </c>
      <c r="C1490" s="2">
        <f t="shared" si="158"/>
        <v>44405</v>
      </c>
      <c r="D1490" s="1">
        <f>TIMEVALUE("10:35:12")</f>
        <v>0.44111111111111112</v>
      </c>
      <c r="E1490" s="2">
        <f t="shared" si="159"/>
        <v>44405</v>
      </c>
      <c r="F1490" s="1">
        <f>TIMEVALUE("10:39:07")</f>
        <v>0.44383101851851853</v>
      </c>
      <c r="G1490" t="s">
        <v>778</v>
      </c>
      <c r="H1490" t="s">
        <v>3801</v>
      </c>
      <c r="I1490">
        <v>693.99400000000003</v>
      </c>
    </row>
    <row r="1491" spans="1:9" x14ac:dyDescent="0.25">
      <c r="A1491" t="s">
        <v>3802</v>
      </c>
      <c r="B1491">
        <v>13153</v>
      </c>
      <c r="C1491" s="2">
        <f t="shared" si="158"/>
        <v>44405</v>
      </c>
      <c r="D1491" s="1">
        <f>TIMEVALUE("10:50:36")</f>
        <v>0.45180555555555557</v>
      </c>
      <c r="E1491" s="2">
        <f t="shared" si="159"/>
        <v>44405</v>
      </c>
      <c r="F1491" s="1">
        <f>TIMEVALUE("10:55:10")</f>
        <v>0.45497685185185183</v>
      </c>
      <c r="G1491" t="s">
        <v>790</v>
      </c>
      <c r="H1491" t="s">
        <v>3803</v>
      </c>
      <c r="I1491">
        <v>696.9</v>
      </c>
    </row>
    <row r="1492" spans="1:9" x14ac:dyDescent="0.25">
      <c r="A1492" t="s">
        <v>3804</v>
      </c>
      <c r="B1492">
        <v>13153</v>
      </c>
      <c r="C1492" s="2">
        <f t="shared" si="158"/>
        <v>44405</v>
      </c>
      <c r="D1492" s="1">
        <f>TIMEVALUE("11:00:24")</f>
        <v>0.45861111111111114</v>
      </c>
      <c r="E1492" s="2">
        <f t="shared" si="159"/>
        <v>44405</v>
      </c>
      <c r="F1492" s="1">
        <f>TIMEVALUE("11:08:18")</f>
        <v>0.46409722222222222</v>
      </c>
      <c r="G1492" t="s">
        <v>327</v>
      </c>
      <c r="H1492" t="s">
        <v>3805</v>
      </c>
      <c r="I1492">
        <v>699.07</v>
      </c>
    </row>
    <row r="1493" spans="1:9" x14ac:dyDescent="0.25">
      <c r="A1493" t="s">
        <v>3806</v>
      </c>
      <c r="B1493">
        <v>13153</v>
      </c>
      <c r="C1493" s="2">
        <f t="shared" si="158"/>
        <v>44405</v>
      </c>
      <c r="D1493" s="1">
        <f>TIMEVALUE("11:10:10")</f>
        <v>0.46539351851851851</v>
      </c>
      <c r="E1493" s="2">
        <f t="shared" si="159"/>
        <v>44405</v>
      </c>
      <c r="F1493" s="1">
        <f>TIMEVALUE("11:16:48")</f>
        <v>0.47</v>
      </c>
      <c r="G1493" t="s">
        <v>3807</v>
      </c>
      <c r="H1493" t="s">
        <v>2508</v>
      </c>
      <c r="I1493">
        <v>696.44299999999998</v>
      </c>
    </row>
    <row r="1494" spans="1:9" x14ac:dyDescent="0.25">
      <c r="A1494" t="s">
        <v>3808</v>
      </c>
      <c r="B1494">
        <v>13153</v>
      </c>
      <c r="C1494" s="2">
        <f t="shared" si="158"/>
        <v>44405</v>
      </c>
      <c r="D1494" s="1">
        <f>TIMEVALUE("11:27:00")</f>
        <v>0.47708333333333336</v>
      </c>
      <c r="E1494" s="2">
        <f t="shared" si="159"/>
        <v>44405</v>
      </c>
      <c r="F1494" s="1">
        <f>TIMEVALUE("11:36:05")</f>
        <v>0.4833912037037037</v>
      </c>
      <c r="G1494" t="s">
        <v>3279</v>
      </c>
      <c r="H1494" t="s">
        <v>3809</v>
      </c>
      <c r="I1494">
        <v>696.1</v>
      </c>
    </row>
    <row r="1495" spans="1:9" x14ac:dyDescent="0.25">
      <c r="A1495" t="s">
        <v>3810</v>
      </c>
      <c r="B1495">
        <v>13153</v>
      </c>
      <c r="C1495" s="2">
        <f t="shared" si="158"/>
        <v>44405</v>
      </c>
      <c r="D1495" s="1">
        <f>TIMEVALUE("12:53:19")</f>
        <v>0.53702546296296294</v>
      </c>
      <c r="E1495" s="2">
        <f t="shared" si="159"/>
        <v>44405</v>
      </c>
      <c r="F1495" s="1">
        <f>TIMEVALUE("13:03:14")</f>
        <v>0.54391203703703705</v>
      </c>
      <c r="G1495" t="s">
        <v>2161</v>
      </c>
      <c r="H1495" t="s">
        <v>3811</v>
      </c>
      <c r="I1495">
        <v>695.822</v>
      </c>
    </row>
    <row r="1496" spans="1:9" x14ac:dyDescent="0.25">
      <c r="A1496" t="s">
        <v>3812</v>
      </c>
      <c r="B1496">
        <v>13153</v>
      </c>
      <c r="C1496" s="2">
        <f t="shared" si="158"/>
        <v>44405</v>
      </c>
      <c r="D1496" s="1">
        <f>TIMEVALUE("13:06:23")</f>
        <v>0.54609953703703706</v>
      </c>
      <c r="E1496" s="2">
        <f t="shared" si="159"/>
        <v>44405</v>
      </c>
      <c r="F1496" s="1">
        <f>TIMEVALUE("13:11:31")</f>
        <v>0.54966435185185181</v>
      </c>
      <c r="G1496" t="s">
        <v>1736</v>
      </c>
      <c r="H1496" t="s">
        <v>3813</v>
      </c>
      <c r="I1496">
        <v>695.76199999999994</v>
      </c>
    </row>
    <row r="1497" spans="1:9" x14ac:dyDescent="0.25">
      <c r="A1497" t="s">
        <v>3814</v>
      </c>
      <c r="B1497">
        <v>13153</v>
      </c>
      <c r="C1497" s="2">
        <f t="shared" si="158"/>
        <v>44405</v>
      </c>
      <c r="D1497" s="1">
        <f>TIMEVALUE("13:27:15")</f>
        <v>0.56059027777777781</v>
      </c>
      <c r="E1497" s="2">
        <f t="shared" si="159"/>
        <v>44405</v>
      </c>
      <c r="F1497" s="1">
        <f>TIMEVALUE("13:34:34")</f>
        <v>0.56567129629629631</v>
      </c>
      <c r="G1497" t="s">
        <v>3815</v>
      </c>
      <c r="H1497" t="s">
        <v>3816</v>
      </c>
      <c r="I1497">
        <v>695.16399999999999</v>
      </c>
    </row>
    <row r="1498" spans="1:9" x14ac:dyDescent="0.25">
      <c r="A1498" t="s">
        <v>3817</v>
      </c>
      <c r="B1498">
        <v>13153</v>
      </c>
      <c r="C1498" s="2">
        <f t="shared" si="158"/>
        <v>44405</v>
      </c>
      <c r="D1498" s="1">
        <f>TIMEVALUE("13:36:32")</f>
        <v>0.56703703703703701</v>
      </c>
      <c r="E1498" s="2">
        <f t="shared" si="159"/>
        <v>44405</v>
      </c>
      <c r="F1498" s="1">
        <f>TIMEVALUE("13:42:08")</f>
        <v>0.57092592592592595</v>
      </c>
      <c r="G1498" t="s">
        <v>3271</v>
      </c>
      <c r="H1498" t="s">
        <v>3818</v>
      </c>
      <c r="I1498">
        <v>694.93799999999999</v>
      </c>
    </row>
    <row r="1499" spans="1:9" x14ac:dyDescent="0.25">
      <c r="A1499" t="s">
        <v>3819</v>
      </c>
      <c r="B1499">
        <v>13153</v>
      </c>
      <c r="C1499" s="2">
        <f t="shared" si="158"/>
        <v>44405</v>
      </c>
      <c r="D1499" s="1">
        <f>TIMEVALUE("13:43:51")</f>
        <v>0.5721180555555555</v>
      </c>
      <c r="E1499" s="2">
        <f t="shared" si="159"/>
        <v>44405</v>
      </c>
      <c r="F1499" s="1">
        <f>TIMEVALUE("13:50:47")</f>
        <v>0.57693287037037033</v>
      </c>
      <c r="G1499" t="s">
        <v>2018</v>
      </c>
      <c r="H1499" t="s">
        <v>3820</v>
      </c>
      <c r="I1499">
        <v>694.476</v>
      </c>
    </row>
    <row r="1500" spans="1:9" x14ac:dyDescent="0.25">
      <c r="A1500" t="s">
        <v>3821</v>
      </c>
      <c r="B1500">
        <v>13153</v>
      </c>
      <c r="C1500" s="2">
        <f t="shared" si="158"/>
        <v>44405</v>
      </c>
      <c r="D1500" s="1">
        <f>TIMEVALUE("13:52:30")</f>
        <v>0.578125</v>
      </c>
      <c r="E1500" s="2">
        <f t="shared" si="159"/>
        <v>44405</v>
      </c>
      <c r="F1500" s="1">
        <f>TIMEVALUE("13:57:44")</f>
        <v>0.58175925925925931</v>
      </c>
      <c r="G1500" t="s">
        <v>625</v>
      </c>
      <c r="H1500" t="s">
        <v>3822</v>
      </c>
      <c r="I1500">
        <v>694.23400000000004</v>
      </c>
    </row>
    <row r="1501" spans="1:9" x14ac:dyDescent="0.25">
      <c r="A1501" t="s">
        <v>3823</v>
      </c>
      <c r="B1501">
        <v>13153</v>
      </c>
      <c r="C1501" s="2">
        <f t="shared" si="158"/>
        <v>44405</v>
      </c>
      <c r="D1501" s="1">
        <f>TIMEVALUE("14:00:49")</f>
        <v>0.58390046296296294</v>
      </c>
      <c r="E1501" s="2">
        <f t="shared" si="159"/>
        <v>44405</v>
      </c>
      <c r="F1501" s="1">
        <f>TIMEVALUE("14:04:14")</f>
        <v>0.58627314814814813</v>
      </c>
      <c r="G1501" t="s">
        <v>2745</v>
      </c>
      <c r="H1501" t="s">
        <v>3824</v>
      </c>
      <c r="I1501">
        <v>693.90300000000002</v>
      </c>
    </row>
    <row r="1502" spans="1:9" x14ac:dyDescent="0.25">
      <c r="A1502" t="s">
        <v>3825</v>
      </c>
      <c r="B1502">
        <v>13153</v>
      </c>
      <c r="C1502" s="2">
        <f t="shared" si="158"/>
        <v>44405</v>
      </c>
      <c r="D1502" s="1">
        <f>TIMEVALUE("14:06:59")</f>
        <v>0.58818287037037043</v>
      </c>
      <c r="E1502" s="2">
        <f t="shared" si="159"/>
        <v>44405</v>
      </c>
      <c r="F1502" s="1">
        <f>TIMEVALUE("14:12:10")</f>
        <v>0.5917824074074074</v>
      </c>
      <c r="G1502" t="s">
        <v>744</v>
      </c>
      <c r="H1502" t="s">
        <v>3826</v>
      </c>
      <c r="I1502">
        <v>693.54899999999998</v>
      </c>
    </row>
    <row r="1503" spans="1:9" x14ac:dyDescent="0.25">
      <c r="A1503" t="s">
        <v>3827</v>
      </c>
      <c r="B1503">
        <v>13153</v>
      </c>
      <c r="C1503" s="2">
        <f t="shared" si="158"/>
        <v>44405</v>
      </c>
      <c r="D1503" s="1">
        <f>TIMEVALUE("08:21:28")</f>
        <v>0.34824074074074074</v>
      </c>
      <c r="E1503" s="2">
        <f t="shared" si="159"/>
        <v>44405</v>
      </c>
      <c r="F1503" s="1">
        <f>TIMEVALUE("08:25:01")</f>
        <v>0.35070601851851851</v>
      </c>
      <c r="G1503" t="s">
        <v>3107</v>
      </c>
      <c r="H1503" t="s">
        <v>3828</v>
      </c>
      <c r="I1503">
        <v>693.43299999999999</v>
      </c>
    </row>
    <row r="1504" spans="1:9" x14ac:dyDescent="0.25">
      <c r="A1504" t="s">
        <v>3829</v>
      </c>
      <c r="B1504">
        <v>13153</v>
      </c>
      <c r="C1504" s="2">
        <f t="shared" si="158"/>
        <v>44405</v>
      </c>
      <c r="D1504" s="1">
        <f>TIMEVALUE("14:26:16")</f>
        <v>0.60157407407407404</v>
      </c>
      <c r="E1504" s="2">
        <f t="shared" si="159"/>
        <v>44405</v>
      </c>
      <c r="F1504" s="1">
        <f>TIMEVALUE("14:30:48")</f>
        <v>0.60472222222222227</v>
      </c>
      <c r="G1504" t="s">
        <v>2118</v>
      </c>
      <c r="H1504" t="s">
        <v>3389</v>
      </c>
      <c r="I1504">
        <v>696.72400000000005</v>
      </c>
    </row>
    <row r="1505" spans="1:9" x14ac:dyDescent="0.25">
      <c r="A1505" t="s">
        <v>3830</v>
      </c>
      <c r="B1505">
        <v>13153</v>
      </c>
      <c r="C1505" s="2">
        <f t="shared" si="158"/>
        <v>44405</v>
      </c>
      <c r="D1505" s="1">
        <f>TIMEVALUE("14:34:28")</f>
        <v>0.60726851851851849</v>
      </c>
      <c r="E1505" s="2">
        <f t="shared" si="159"/>
        <v>44405</v>
      </c>
      <c r="F1505" s="1">
        <f>TIMEVALUE("14:46:05")</f>
        <v>0.61533564814814812</v>
      </c>
      <c r="G1505" t="s">
        <v>1531</v>
      </c>
      <c r="H1505" t="s">
        <v>3831</v>
      </c>
      <c r="I1505">
        <v>696.45799999999997</v>
      </c>
    </row>
    <row r="1506" spans="1:9" x14ac:dyDescent="0.25">
      <c r="A1506" t="s">
        <v>3832</v>
      </c>
      <c r="B1506">
        <v>13153</v>
      </c>
      <c r="C1506" s="2">
        <f t="shared" si="158"/>
        <v>44405</v>
      </c>
      <c r="D1506" s="1">
        <f>TIMEVALUE("14:47:55")</f>
        <v>0.61660879629629628</v>
      </c>
      <c r="E1506" s="2">
        <f t="shared" si="159"/>
        <v>44405</v>
      </c>
      <c r="F1506" s="1">
        <f>TIMEVALUE("14:52:11")</f>
        <v>0.61957175925925922</v>
      </c>
      <c r="G1506" t="s">
        <v>1363</v>
      </c>
      <c r="H1506" t="s">
        <v>442</v>
      </c>
      <c r="I1506">
        <v>696.16</v>
      </c>
    </row>
    <row r="1507" spans="1:9" x14ac:dyDescent="0.25">
      <c r="A1507" t="s">
        <v>3833</v>
      </c>
      <c r="B1507">
        <v>13153</v>
      </c>
      <c r="C1507" s="2">
        <f t="shared" si="158"/>
        <v>44405</v>
      </c>
      <c r="D1507" s="1">
        <f>TIMEVALUE("14:54:42")</f>
        <v>0.62131944444444442</v>
      </c>
      <c r="E1507" s="2">
        <f t="shared" si="159"/>
        <v>44405</v>
      </c>
      <c r="F1507" s="1">
        <f>TIMEVALUE("15:00:49")</f>
        <v>0.62556712962962968</v>
      </c>
      <c r="G1507" t="s">
        <v>3706</v>
      </c>
      <c r="H1507" t="s">
        <v>3834</v>
      </c>
      <c r="I1507">
        <v>696.40099999999995</v>
      </c>
    </row>
    <row r="1508" spans="1:9" x14ac:dyDescent="0.25">
      <c r="A1508" t="s">
        <v>3835</v>
      </c>
      <c r="B1508">
        <v>13153</v>
      </c>
      <c r="C1508" s="2">
        <f t="shared" si="158"/>
        <v>44405</v>
      </c>
      <c r="D1508" s="1">
        <f>TIMEVALUE("15:07:39")</f>
        <v>0.63031250000000005</v>
      </c>
      <c r="E1508" s="2">
        <f t="shared" si="159"/>
        <v>44405</v>
      </c>
      <c r="F1508" s="1">
        <f>TIMEVALUE("15:14:50")</f>
        <v>0.63530092592592591</v>
      </c>
      <c r="G1508" t="s">
        <v>1887</v>
      </c>
      <c r="H1508" t="s">
        <v>2224</v>
      </c>
      <c r="I1508">
        <v>695.91600000000005</v>
      </c>
    </row>
    <row r="1509" spans="1:9" x14ac:dyDescent="0.25">
      <c r="A1509" t="s">
        <v>3836</v>
      </c>
      <c r="B1509">
        <v>13153</v>
      </c>
      <c r="C1509" s="2">
        <f t="shared" si="158"/>
        <v>44405</v>
      </c>
      <c r="D1509" s="1">
        <f>TIMEVALUE("15:18:11")</f>
        <v>0.63762731481481483</v>
      </c>
      <c r="E1509" s="2">
        <f t="shared" si="159"/>
        <v>44405</v>
      </c>
      <c r="F1509" s="1">
        <f>TIMEVALUE("15:22:09")</f>
        <v>0.64038194444444441</v>
      </c>
      <c r="G1509" t="s">
        <v>3040</v>
      </c>
      <c r="H1509" t="s">
        <v>3837</v>
      </c>
      <c r="I1509">
        <v>695.46799999999996</v>
      </c>
    </row>
    <row r="1510" spans="1:9" x14ac:dyDescent="0.25">
      <c r="A1510" t="s">
        <v>3838</v>
      </c>
      <c r="B1510">
        <v>13153</v>
      </c>
      <c r="C1510" s="2">
        <f t="shared" si="158"/>
        <v>44405</v>
      </c>
      <c r="D1510" s="1">
        <f>TIMEVALUE("15:34:30")</f>
        <v>0.6489583333333333</v>
      </c>
      <c r="E1510" s="2">
        <f t="shared" si="159"/>
        <v>44405</v>
      </c>
      <c r="F1510" s="1">
        <f>TIMEVALUE("15:41:42")</f>
        <v>0.65395833333333331</v>
      </c>
      <c r="G1510" t="s">
        <v>688</v>
      </c>
      <c r="H1510" t="s">
        <v>3839</v>
      </c>
      <c r="I1510">
        <v>699.77300000000002</v>
      </c>
    </row>
    <row r="1511" spans="1:9" x14ac:dyDescent="0.25">
      <c r="A1511" t="s">
        <v>3840</v>
      </c>
      <c r="B1511">
        <v>13153</v>
      </c>
      <c r="C1511" s="2">
        <f t="shared" si="158"/>
        <v>44405</v>
      </c>
      <c r="D1511" s="1">
        <f>TIMEVALUE("15:24:36")</f>
        <v>0.64208333333333334</v>
      </c>
      <c r="E1511" s="2">
        <f t="shared" si="159"/>
        <v>44405</v>
      </c>
      <c r="F1511" s="1">
        <f>TIMEVALUE("15:28:23")</f>
        <v>0.64471064814814816</v>
      </c>
      <c r="G1511" t="s">
        <v>3841</v>
      </c>
      <c r="H1511" t="s">
        <v>3842</v>
      </c>
      <c r="I1511">
        <v>694.69899999999996</v>
      </c>
    </row>
    <row r="1512" spans="1:9" x14ac:dyDescent="0.25">
      <c r="A1512" t="s">
        <v>3840</v>
      </c>
      <c r="B1512">
        <v>13119</v>
      </c>
      <c r="C1512" s="2">
        <f>DATEVALUE("2025-08-05")</f>
        <v>44412</v>
      </c>
      <c r="D1512" s="1">
        <f>TIMEVALUE("12:12:32")</f>
        <v>0.50870370370370366</v>
      </c>
      <c r="E1512" s="2">
        <f>DATEVALUE("2025-08-05")</f>
        <v>44412</v>
      </c>
      <c r="F1512" s="1">
        <f>TIMEVALUE("12:12:32")</f>
        <v>0.50870370370370366</v>
      </c>
      <c r="G1512" t="s">
        <v>162</v>
      </c>
      <c r="H1512" t="s">
        <v>163</v>
      </c>
      <c r="I1512">
        <v>98765432.099000007</v>
      </c>
    </row>
    <row r="1513" spans="1:9" x14ac:dyDescent="0.25">
      <c r="A1513" t="s">
        <v>3840</v>
      </c>
      <c r="B1513">
        <v>13119</v>
      </c>
      <c r="C1513" s="2">
        <f>DATEVALUE("2025-08-05")</f>
        <v>44412</v>
      </c>
      <c r="D1513" s="1">
        <f>TIMEVALUE("12:14:12")</f>
        <v>0.5098611111111111</v>
      </c>
      <c r="E1513" s="2">
        <f>DATEVALUE("2025-08-05")</f>
        <v>44412</v>
      </c>
      <c r="F1513" s="1">
        <f>TIMEVALUE("12:43:57")</f>
        <v>0.53052083333333333</v>
      </c>
      <c r="G1513" t="s">
        <v>3843</v>
      </c>
      <c r="H1513" t="s">
        <v>3844</v>
      </c>
      <c r="I1513">
        <v>697.08699999999999</v>
      </c>
    </row>
    <row r="1514" spans="1:9" x14ac:dyDescent="0.25">
      <c r="A1514" t="s">
        <v>3845</v>
      </c>
      <c r="B1514">
        <v>13153</v>
      </c>
      <c r="C1514" s="2">
        <f>DATEVALUE("2025-07-29")</f>
        <v>44405</v>
      </c>
      <c r="D1514" s="1">
        <f>TIMEVALUE("15:57:11")</f>
        <v>0.66471064814814818</v>
      </c>
      <c r="E1514" s="2">
        <f>DATEVALUE("2025-07-29")</f>
        <v>44405</v>
      </c>
      <c r="F1514" s="1">
        <f>TIMEVALUE("16:03:11")</f>
        <v>0.66887731481481483</v>
      </c>
      <c r="G1514" t="s">
        <v>862</v>
      </c>
      <c r="H1514" t="s">
        <v>3846</v>
      </c>
      <c r="I1514">
        <v>694.38199999999995</v>
      </c>
    </row>
    <row r="1515" spans="1:9" x14ac:dyDescent="0.25">
      <c r="A1515" t="s">
        <v>3847</v>
      </c>
      <c r="B1515">
        <v>13153</v>
      </c>
      <c r="C1515" s="2">
        <f>DATEVALUE("2025-07-29")</f>
        <v>44405</v>
      </c>
      <c r="D1515" s="1">
        <f>TIMEVALUE("16:06:29")</f>
        <v>0.67116898148148152</v>
      </c>
      <c r="E1515" s="2">
        <f>DATEVALUE("2025-07-29")</f>
        <v>44405</v>
      </c>
      <c r="F1515" s="1">
        <f>TIMEVALUE("16:09:12")</f>
        <v>0.67305555555555552</v>
      </c>
      <c r="G1515" t="s">
        <v>563</v>
      </c>
      <c r="H1515" t="s">
        <v>2981</v>
      </c>
      <c r="I1515">
        <v>694.12</v>
      </c>
    </row>
    <row r="1516" spans="1:9" x14ac:dyDescent="0.25">
      <c r="A1516" t="s">
        <v>3848</v>
      </c>
      <c r="B1516">
        <v>13153</v>
      </c>
      <c r="C1516" s="2">
        <f>DATEVALUE("2025-07-29")</f>
        <v>44405</v>
      </c>
      <c r="D1516" s="1">
        <f>TIMEVALUE("16:11:02")</f>
        <v>0.67432870370370368</v>
      </c>
      <c r="E1516" s="2">
        <f>DATEVALUE("2025-07-29")</f>
        <v>44405</v>
      </c>
      <c r="F1516" s="1">
        <f>TIMEVALUE("16:12:04")</f>
        <v>0.67504629629629631</v>
      </c>
      <c r="G1516" t="s">
        <v>3849</v>
      </c>
      <c r="H1516" t="s">
        <v>3850</v>
      </c>
      <c r="I1516">
        <v>693.79899999999998</v>
      </c>
    </row>
    <row r="1517" spans="1:9" x14ac:dyDescent="0.25">
      <c r="A1517" t="s">
        <v>3851</v>
      </c>
      <c r="B1517">
        <v>13153</v>
      </c>
      <c r="C1517" s="2">
        <f>DATEVALUE("2025-07-29")</f>
        <v>44405</v>
      </c>
      <c r="D1517" s="1">
        <f>TIMEVALUE("16:14:35")</f>
        <v>0.67679398148148151</v>
      </c>
      <c r="E1517" s="2">
        <f>DATEVALUE("2025-07-29")</f>
        <v>44405</v>
      </c>
      <c r="F1517" s="1">
        <f>TIMEVALUE("16:17:18")</f>
        <v>0.67868055555555551</v>
      </c>
      <c r="G1517" t="s">
        <v>563</v>
      </c>
      <c r="H1517" t="s">
        <v>3852</v>
      </c>
      <c r="I1517">
        <v>693.60299999999995</v>
      </c>
    </row>
    <row r="1518" spans="1:9" x14ac:dyDescent="0.25">
      <c r="A1518" t="s">
        <v>3853</v>
      </c>
      <c r="B1518">
        <v>13153</v>
      </c>
      <c r="C1518" s="2">
        <f>DATEVALUE("2025-07-29")</f>
        <v>44405</v>
      </c>
      <c r="D1518" s="1">
        <f>TIMEVALUE("14:14:30")</f>
        <v>0.59340277777777772</v>
      </c>
      <c r="E1518" s="2">
        <f>DATEVALUE("2025-07-29")</f>
        <v>44405</v>
      </c>
      <c r="F1518" s="1">
        <f>TIMEVALUE("14:19:56")</f>
        <v>0.59717592592592594</v>
      </c>
      <c r="G1518" t="s">
        <v>2189</v>
      </c>
      <c r="H1518" t="s">
        <v>3854</v>
      </c>
      <c r="I1518">
        <v>693.22299999999996</v>
      </c>
    </row>
    <row r="1519" spans="1:9" x14ac:dyDescent="0.25">
      <c r="A1519" t="s">
        <v>3855</v>
      </c>
      <c r="B1519">
        <v>13153</v>
      </c>
      <c r="C1519" s="2">
        <f t="shared" ref="C1519:C1531" si="160">DATEVALUE("2025-07-30")</f>
        <v>44406</v>
      </c>
      <c r="D1519" s="1">
        <f>TIMEVALUE("07:57:09")</f>
        <v>0.33135416666666667</v>
      </c>
      <c r="E1519" s="2">
        <f t="shared" ref="E1519:E1531" si="161">DATEVALUE("2025-07-30")</f>
        <v>44406</v>
      </c>
      <c r="F1519" s="1">
        <f>TIMEVALUE("08:02:01")</f>
        <v>0.33473379629629629</v>
      </c>
      <c r="G1519" t="s">
        <v>649</v>
      </c>
      <c r="H1519" t="s">
        <v>3093</v>
      </c>
      <c r="I1519">
        <v>697.01199999999994</v>
      </c>
    </row>
    <row r="1520" spans="1:9" x14ac:dyDescent="0.25">
      <c r="A1520" t="s">
        <v>3856</v>
      </c>
      <c r="B1520">
        <v>13153</v>
      </c>
      <c r="C1520" s="2">
        <f t="shared" si="160"/>
        <v>44406</v>
      </c>
      <c r="D1520" s="1">
        <f>TIMEVALUE("08:08:45")</f>
        <v>0.33940972222222221</v>
      </c>
      <c r="E1520" s="2">
        <f t="shared" si="161"/>
        <v>44406</v>
      </c>
      <c r="F1520" s="1">
        <f>TIMEVALUE("08:23:11")</f>
        <v>0.34943287037037035</v>
      </c>
      <c r="G1520" t="s">
        <v>3857</v>
      </c>
      <c r="H1520" t="s">
        <v>3858</v>
      </c>
      <c r="I1520">
        <v>698.20299999999997</v>
      </c>
    </row>
    <row r="1521" spans="1:9" x14ac:dyDescent="0.25">
      <c r="A1521" t="s">
        <v>3859</v>
      </c>
      <c r="B1521">
        <v>13153</v>
      </c>
      <c r="C1521" s="2">
        <f t="shared" si="160"/>
        <v>44406</v>
      </c>
      <c r="D1521" s="1">
        <f>TIMEVALUE("08:25:33")</f>
        <v>0.35107638888888887</v>
      </c>
      <c r="E1521" s="2">
        <f t="shared" si="161"/>
        <v>44406</v>
      </c>
      <c r="F1521" s="1">
        <f>TIMEVALUE("08:31:27")</f>
        <v>0.35517361111111112</v>
      </c>
      <c r="G1521" t="s">
        <v>672</v>
      </c>
      <c r="H1521" t="s">
        <v>3860</v>
      </c>
      <c r="I1521">
        <v>696.09</v>
      </c>
    </row>
    <row r="1522" spans="1:9" x14ac:dyDescent="0.25">
      <c r="A1522" t="s">
        <v>3861</v>
      </c>
      <c r="B1522">
        <v>13153</v>
      </c>
      <c r="C1522" s="2">
        <f t="shared" si="160"/>
        <v>44406</v>
      </c>
      <c r="D1522" s="1">
        <f>TIMEVALUE("08:33:45")</f>
        <v>0.35677083333333331</v>
      </c>
      <c r="E1522" s="2">
        <f t="shared" si="161"/>
        <v>44406</v>
      </c>
      <c r="F1522" s="1">
        <f>TIMEVALUE("08:39:07")</f>
        <v>0.36049768518518521</v>
      </c>
      <c r="G1522" t="s">
        <v>1961</v>
      </c>
      <c r="H1522" t="s">
        <v>3862</v>
      </c>
      <c r="I1522">
        <v>695.83900000000006</v>
      </c>
    </row>
    <row r="1523" spans="1:9" x14ac:dyDescent="0.25">
      <c r="A1523" t="s">
        <v>3863</v>
      </c>
      <c r="B1523">
        <v>13153</v>
      </c>
      <c r="C1523" s="2">
        <f t="shared" si="160"/>
        <v>44406</v>
      </c>
      <c r="D1523" s="1">
        <f>TIMEVALUE("08:41:28")</f>
        <v>0.36212962962962963</v>
      </c>
      <c r="E1523" s="2">
        <f t="shared" si="161"/>
        <v>44406</v>
      </c>
      <c r="F1523" s="1">
        <f>TIMEVALUE("08:47:46")</f>
        <v>0.36650462962962965</v>
      </c>
      <c r="G1523" t="s">
        <v>951</v>
      </c>
      <c r="H1523" t="s">
        <v>3864</v>
      </c>
      <c r="I1523">
        <v>695.42899999999997</v>
      </c>
    </row>
    <row r="1524" spans="1:9" x14ac:dyDescent="0.25">
      <c r="A1524" t="s">
        <v>3865</v>
      </c>
      <c r="B1524">
        <v>13153</v>
      </c>
      <c r="C1524" s="2">
        <f t="shared" si="160"/>
        <v>44406</v>
      </c>
      <c r="D1524" s="1">
        <f>TIMEVALUE("08:49:58")</f>
        <v>0.36803240740740739</v>
      </c>
      <c r="E1524" s="2">
        <f t="shared" si="161"/>
        <v>44406</v>
      </c>
      <c r="F1524" s="1">
        <f>TIMEVALUE("09:03:22")</f>
        <v>0.37733796296296296</v>
      </c>
      <c r="G1524" t="s">
        <v>3866</v>
      </c>
      <c r="H1524" t="s">
        <v>2942</v>
      </c>
      <c r="I1524">
        <v>694.755</v>
      </c>
    </row>
    <row r="1525" spans="1:9" x14ac:dyDescent="0.25">
      <c r="A1525" t="s">
        <v>3867</v>
      </c>
      <c r="B1525">
        <v>13153</v>
      </c>
      <c r="C1525" s="2">
        <f t="shared" si="160"/>
        <v>44406</v>
      </c>
      <c r="D1525" s="1">
        <f>TIMEVALUE("09:05:50")</f>
        <v>0.37905092592592593</v>
      </c>
      <c r="E1525" s="2">
        <f t="shared" si="161"/>
        <v>44406</v>
      </c>
      <c r="F1525" s="1">
        <f>TIMEVALUE("09:19:39")</f>
        <v>0.38864583333333336</v>
      </c>
      <c r="G1525" t="s">
        <v>3868</v>
      </c>
      <c r="H1525" t="s">
        <v>3869</v>
      </c>
      <c r="I1525">
        <v>694.53499999999997</v>
      </c>
    </row>
    <row r="1526" spans="1:9" x14ac:dyDescent="0.25">
      <c r="A1526" t="s">
        <v>3870</v>
      </c>
      <c r="B1526">
        <v>13153</v>
      </c>
      <c r="C1526" s="2">
        <f t="shared" si="160"/>
        <v>44406</v>
      </c>
      <c r="D1526" s="1">
        <f>TIMEVALUE("09:21:57")</f>
        <v>0.39024305555555555</v>
      </c>
      <c r="E1526" s="2">
        <f t="shared" si="161"/>
        <v>44406</v>
      </c>
      <c r="F1526" s="1">
        <f>TIMEVALUE("09:27:46")</f>
        <v>0.39428240740740739</v>
      </c>
      <c r="G1526" t="s">
        <v>3871</v>
      </c>
      <c r="H1526" t="s">
        <v>3872</v>
      </c>
      <c r="I1526">
        <v>694.26099999999997</v>
      </c>
    </row>
    <row r="1527" spans="1:9" x14ac:dyDescent="0.25">
      <c r="A1527" t="s">
        <v>3873</v>
      </c>
      <c r="B1527">
        <v>13153</v>
      </c>
      <c r="C1527" s="2">
        <f t="shared" si="160"/>
        <v>44406</v>
      </c>
      <c r="D1527" s="1">
        <f>TIMEVALUE("09:30:06")</f>
        <v>0.39590277777777777</v>
      </c>
      <c r="E1527" s="2">
        <f t="shared" si="161"/>
        <v>44406</v>
      </c>
      <c r="F1527" s="1">
        <f>TIMEVALUE("09:46:01")</f>
        <v>0.40695601851851854</v>
      </c>
      <c r="G1527" t="s">
        <v>22</v>
      </c>
      <c r="H1527" t="s">
        <v>3874</v>
      </c>
      <c r="I1527">
        <v>693.93799999999999</v>
      </c>
    </row>
    <row r="1528" spans="1:9" x14ac:dyDescent="0.25">
      <c r="A1528" t="s">
        <v>3875</v>
      </c>
      <c r="B1528">
        <v>13153</v>
      </c>
      <c r="C1528" s="2">
        <f t="shared" si="160"/>
        <v>44406</v>
      </c>
      <c r="D1528" s="1">
        <f>TIMEVALUE("09:48:19")</f>
        <v>0.40855324074074073</v>
      </c>
      <c r="E1528" s="2">
        <f t="shared" si="161"/>
        <v>44406</v>
      </c>
      <c r="F1528" s="1">
        <f>TIMEVALUE("09:52:57")</f>
        <v>0.41177083333333331</v>
      </c>
      <c r="G1528" t="s">
        <v>888</v>
      </c>
      <c r="H1528" t="s">
        <v>3876</v>
      </c>
      <c r="I1528">
        <v>693.95600000000002</v>
      </c>
    </row>
    <row r="1529" spans="1:9" x14ac:dyDescent="0.25">
      <c r="A1529" t="s">
        <v>3877</v>
      </c>
      <c r="B1529">
        <v>13153</v>
      </c>
      <c r="C1529" s="2">
        <f t="shared" si="160"/>
        <v>44406</v>
      </c>
      <c r="D1529" s="1">
        <f>TIMEVALUE("09:57:02")</f>
        <v>0.41460648148148149</v>
      </c>
      <c r="E1529" s="2">
        <f t="shared" si="161"/>
        <v>44406</v>
      </c>
      <c r="F1529" s="1">
        <f>TIMEVALUE("09:59:31")</f>
        <v>0.4163310185185185</v>
      </c>
      <c r="G1529" t="s">
        <v>2691</v>
      </c>
      <c r="H1529" t="s">
        <v>3878</v>
      </c>
      <c r="I1529">
        <v>693.45600000000002</v>
      </c>
    </row>
    <row r="1530" spans="1:9" x14ac:dyDescent="0.25">
      <c r="A1530" t="s">
        <v>3879</v>
      </c>
      <c r="B1530">
        <v>13153</v>
      </c>
      <c r="C1530" s="2">
        <f t="shared" si="160"/>
        <v>44406</v>
      </c>
      <c r="D1530" s="1">
        <f>TIMEVALUE("10:01:53")</f>
        <v>0.41797453703703702</v>
      </c>
      <c r="E1530" s="2">
        <f t="shared" si="161"/>
        <v>44406</v>
      </c>
      <c r="F1530" s="1">
        <f>TIMEVALUE("10:05:51")</f>
        <v>0.42072916666666665</v>
      </c>
      <c r="G1530" t="s">
        <v>3040</v>
      </c>
      <c r="H1530" t="s">
        <v>3880</v>
      </c>
      <c r="I1530">
        <v>693.33199999999999</v>
      </c>
    </row>
    <row r="1531" spans="1:9" x14ac:dyDescent="0.25">
      <c r="A1531" t="s">
        <v>3881</v>
      </c>
      <c r="B1531">
        <v>13153</v>
      </c>
      <c r="C1531" s="2">
        <f t="shared" si="160"/>
        <v>44406</v>
      </c>
      <c r="D1531" s="1">
        <f>TIMEVALUE("07:43:16")</f>
        <v>0.32171296296296298</v>
      </c>
      <c r="E1531" s="2">
        <f t="shared" si="161"/>
        <v>44406</v>
      </c>
      <c r="F1531" s="1">
        <f>TIMEVALUE("07:48:49")</f>
        <v>0.32556712962962964</v>
      </c>
      <c r="G1531" t="s">
        <v>297</v>
      </c>
      <c r="H1531" t="s">
        <v>3882</v>
      </c>
      <c r="I1531">
        <v>693.46</v>
      </c>
    </row>
    <row r="1532" spans="1:9" x14ac:dyDescent="0.25">
      <c r="A1532" t="s">
        <v>980</v>
      </c>
      <c r="B1532">
        <v>13119</v>
      </c>
      <c r="C1532" s="2">
        <f>DATEVALUE("2025-08-06")</f>
        <v>44413</v>
      </c>
      <c r="D1532" s="1">
        <f>TIMEVALUE("08:17:39")</f>
        <v>0.34559027777777779</v>
      </c>
      <c r="E1532" s="2">
        <f>DATEVALUE("2025-08-06")</f>
        <v>44413</v>
      </c>
      <c r="F1532" s="1">
        <f>TIMEVALUE("08:42:30")</f>
        <v>0.36284722222222221</v>
      </c>
      <c r="G1532" t="s">
        <v>3883</v>
      </c>
      <c r="H1532" t="s">
        <v>3884</v>
      </c>
      <c r="I1532">
        <v>697.90599999999995</v>
      </c>
    </row>
    <row r="1533" spans="1:9" x14ac:dyDescent="0.25">
      <c r="A1533" t="s">
        <v>990</v>
      </c>
      <c r="B1533">
        <v>13118</v>
      </c>
      <c r="C1533" s="2">
        <f>DATEVALUE("2025-04-11")</f>
        <v>44296</v>
      </c>
      <c r="D1533" s="1">
        <f>TIMEVALUE("07:56:37")</f>
        <v>0.33098379629629632</v>
      </c>
      <c r="E1533" s="2">
        <f>DATEVALUE("2025-04-11")</f>
        <v>44296</v>
      </c>
      <c r="F1533" s="1">
        <f>TIMEVALUE("07:56:45")</f>
        <v>0.33107638888888891</v>
      </c>
      <c r="G1533" t="s">
        <v>2927</v>
      </c>
      <c r="H1533" t="s">
        <v>3885</v>
      </c>
      <c r="I1533">
        <v>694.81100000000004</v>
      </c>
    </row>
    <row r="1534" spans="1:9" x14ac:dyDescent="0.25">
      <c r="A1534" t="s">
        <v>3886</v>
      </c>
      <c r="B1534">
        <v>13118</v>
      </c>
      <c r="C1534" s="2">
        <f>DATEVALUE("2025-04-10")</f>
        <v>44295</v>
      </c>
      <c r="D1534" s="1">
        <f>TIMEVALUE("16:52:51")</f>
        <v>0.70336805555555559</v>
      </c>
      <c r="E1534" s="2">
        <f>DATEVALUE("2025-04-10")</f>
        <v>44295</v>
      </c>
      <c r="F1534" s="1">
        <f>TIMEVALUE("17:01:09")</f>
        <v>0.7091319444444445</v>
      </c>
      <c r="G1534" t="s">
        <v>1797</v>
      </c>
      <c r="H1534" t="s">
        <v>3756</v>
      </c>
      <c r="I1534">
        <v>694.21699999999998</v>
      </c>
    </row>
    <row r="1535" spans="1:9" x14ac:dyDescent="0.25">
      <c r="A1535" t="s">
        <v>3887</v>
      </c>
      <c r="B1535">
        <v>13118</v>
      </c>
      <c r="C1535" s="2">
        <f>DATEVALUE("2025-04-11")</f>
        <v>44296</v>
      </c>
      <c r="D1535" s="1">
        <f>TIMEVALUE("08:06:08")</f>
        <v>0.33759259259259261</v>
      </c>
      <c r="E1535" s="2">
        <f>DATEVALUE("2025-04-11")</f>
        <v>44296</v>
      </c>
      <c r="F1535" s="1">
        <f>TIMEVALUE("08:10:45")</f>
        <v>0.34079861111111109</v>
      </c>
      <c r="G1535" t="s">
        <v>355</v>
      </c>
      <c r="H1535" t="s">
        <v>3888</v>
      </c>
      <c r="I1535">
        <v>693.88300000000004</v>
      </c>
    </row>
    <row r="1536" spans="1:9" x14ac:dyDescent="0.25">
      <c r="A1536" t="s">
        <v>3889</v>
      </c>
      <c r="B1536">
        <v>13118</v>
      </c>
      <c r="C1536" s="2">
        <f>DATEVALUE("2025-04-11")</f>
        <v>44296</v>
      </c>
      <c r="D1536" s="1">
        <f>TIMEVALUE("08:13:17")</f>
        <v>0.34255787037037039</v>
      </c>
      <c r="E1536" s="2">
        <f>DATEVALUE("2025-04-11")</f>
        <v>44296</v>
      </c>
      <c r="F1536" s="1">
        <f>TIMEVALUE("08:16:33")</f>
        <v>0.34482638888888889</v>
      </c>
      <c r="G1536" t="s">
        <v>3163</v>
      </c>
      <c r="H1536" t="s">
        <v>3890</v>
      </c>
      <c r="I1536">
        <v>693.62900000000002</v>
      </c>
    </row>
    <row r="1537" spans="1:9" x14ac:dyDescent="0.25">
      <c r="A1537" t="s">
        <v>3891</v>
      </c>
      <c r="B1537">
        <v>13118</v>
      </c>
      <c r="C1537" s="2">
        <f>DATEVALUE("2025-04-11")</f>
        <v>44296</v>
      </c>
      <c r="D1537" s="1">
        <f>TIMEVALUE("08:22:57")</f>
        <v>0.34927083333333331</v>
      </c>
      <c r="E1537" s="2">
        <f>DATEVALUE("2025-04-11")</f>
        <v>44296</v>
      </c>
      <c r="F1537" s="1">
        <f>TIMEVALUE("08:33:02")</f>
        <v>0.35627314814814814</v>
      </c>
      <c r="G1537" t="s">
        <v>139</v>
      </c>
      <c r="H1537" t="s">
        <v>3892</v>
      </c>
      <c r="I1537">
        <v>693.27099999999996</v>
      </c>
    </row>
    <row r="1538" spans="1:9" x14ac:dyDescent="0.25">
      <c r="A1538" t="s">
        <v>3893</v>
      </c>
      <c r="B1538">
        <v>13118</v>
      </c>
      <c r="C1538" s="2">
        <f>DATEVALUE("2025-04-10")</f>
        <v>44295</v>
      </c>
      <c r="D1538" s="1">
        <f>TIMEVALUE("16:22:36")</f>
        <v>0.68236111111111108</v>
      </c>
      <c r="E1538" s="2">
        <f>DATEVALUE("2025-04-10")</f>
        <v>44295</v>
      </c>
      <c r="F1538" s="1">
        <f>TIMEVALUE("16:34:37")</f>
        <v>0.69070601851851854</v>
      </c>
      <c r="G1538" t="s">
        <v>3894</v>
      </c>
      <c r="H1538" t="s">
        <v>3895</v>
      </c>
      <c r="I1538">
        <v>696.16099999999994</v>
      </c>
    </row>
    <row r="1539" spans="1:9" x14ac:dyDescent="0.25">
      <c r="A1539" t="s">
        <v>3896</v>
      </c>
      <c r="B1539">
        <v>13141</v>
      </c>
      <c r="C1539" s="2">
        <f t="shared" ref="C1539:C1548" si="162">DATEVALUE("2025-04-14")</f>
        <v>44299</v>
      </c>
      <c r="D1539" s="1">
        <f>TIMEVALUE("14:23:45")</f>
        <v>0.59982638888888884</v>
      </c>
      <c r="E1539" s="2">
        <f t="shared" ref="E1539:E1548" si="163">DATEVALUE("2025-04-14")</f>
        <v>44299</v>
      </c>
      <c r="F1539" s="1">
        <f>TIMEVALUE("14:32:52")</f>
        <v>0.60615740740740742</v>
      </c>
      <c r="G1539" t="s">
        <v>1262</v>
      </c>
      <c r="H1539" t="s">
        <v>3897</v>
      </c>
      <c r="I1539">
        <v>696.06799999999998</v>
      </c>
    </row>
    <row r="1540" spans="1:9" x14ac:dyDescent="0.25">
      <c r="A1540" t="s">
        <v>3898</v>
      </c>
      <c r="B1540">
        <v>13141</v>
      </c>
      <c r="C1540" s="2">
        <f t="shared" si="162"/>
        <v>44299</v>
      </c>
      <c r="D1540" s="1">
        <f>TIMEVALUE("14:38:14")</f>
        <v>0.60988425925925926</v>
      </c>
      <c r="E1540" s="2">
        <f t="shared" si="163"/>
        <v>44299</v>
      </c>
      <c r="F1540" s="1">
        <f>TIMEVALUE("14:48:33")</f>
        <v>0.61704861111111109</v>
      </c>
      <c r="G1540" t="s">
        <v>652</v>
      </c>
      <c r="H1540" t="s">
        <v>3899</v>
      </c>
      <c r="I1540">
        <v>695.80799999999999</v>
      </c>
    </row>
    <row r="1541" spans="1:9" x14ac:dyDescent="0.25">
      <c r="A1541" t="s">
        <v>3900</v>
      </c>
      <c r="B1541">
        <v>13141</v>
      </c>
      <c r="C1541" s="2">
        <f t="shared" si="162"/>
        <v>44299</v>
      </c>
      <c r="D1541" s="1">
        <f>TIMEVALUE("14:51:29")</f>
        <v>0.61908564814814815</v>
      </c>
      <c r="E1541" s="2">
        <f t="shared" si="163"/>
        <v>44299</v>
      </c>
      <c r="F1541" s="1">
        <f>TIMEVALUE("15:02:16")</f>
        <v>0.62657407407407406</v>
      </c>
      <c r="G1541" t="s">
        <v>191</v>
      </c>
      <c r="H1541" t="s">
        <v>3901</v>
      </c>
      <c r="I1541">
        <v>695.51199999999994</v>
      </c>
    </row>
    <row r="1542" spans="1:9" x14ac:dyDescent="0.25">
      <c r="A1542" t="s">
        <v>3902</v>
      </c>
      <c r="B1542">
        <v>13141</v>
      </c>
      <c r="C1542" s="2">
        <f t="shared" si="162"/>
        <v>44299</v>
      </c>
      <c r="D1542" s="1">
        <f>TIMEVALUE("15:05:06")</f>
        <v>0.62854166666666667</v>
      </c>
      <c r="E1542" s="2">
        <f t="shared" si="163"/>
        <v>44299</v>
      </c>
      <c r="F1542" s="1">
        <f>TIMEVALUE("15:18:58")</f>
        <v>0.63817129629629632</v>
      </c>
      <c r="G1542" t="s">
        <v>1595</v>
      </c>
      <c r="H1542" t="s">
        <v>3903</v>
      </c>
      <c r="I1542">
        <v>695.27200000000005</v>
      </c>
    </row>
    <row r="1543" spans="1:9" x14ac:dyDescent="0.25">
      <c r="A1543" t="s">
        <v>3904</v>
      </c>
      <c r="B1543">
        <v>13141</v>
      </c>
      <c r="C1543" s="2">
        <f t="shared" si="162"/>
        <v>44299</v>
      </c>
      <c r="D1543" s="1">
        <f>TIMEVALUE("15:24:56")</f>
        <v>0.64231481481481478</v>
      </c>
      <c r="E1543" s="2">
        <f t="shared" si="163"/>
        <v>44299</v>
      </c>
      <c r="F1543" s="1">
        <f>TIMEVALUE("15:30:59")</f>
        <v>0.64651620370370366</v>
      </c>
      <c r="G1543" t="s">
        <v>179</v>
      </c>
      <c r="H1543" t="s">
        <v>3905</v>
      </c>
      <c r="I1543">
        <v>694.71</v>
      </c>
    </row>
    <row r="1544" spans="1:9" x14ac:dyDescent="0.25">
      <c r="A1544" t="s">
        <v>3906</v>
      </c>
      <c r="B1544">
        <v>13141</v>
      </c>
      <c r="C1544" s="2">
        <f t="shared" si="162"/>
        <v>44299</v>
      </c>
      <c r="D1544" s="1">
        <f>TIMEVALUE("15:32:49")</f>
        <v>0.64778935185185182</v>
      </c>
      <c r="E1544" s="2">
        <f t="shared" si="163"/>
        <v>44299</v>
      </c>
      <c r="F1544" s="1">
        <f>TIMEVALUE("15:37:01")</f>
        <v>0.6507060185185185</v>
      </c>
      <c r="G1544" t="s">
        <v>874</v>
      </c>
      <c r="H1544" t="s">
        <v>3907</v>
      </c>
      <c r="I1544">
        <v>694.43200000000002</v>
      </c>
    </row>
    <row r="1545" spans="1:9" x14ac:dyDescent="0.25">
      <c r="A1545" t="s">
        <v>3908</v>
      </c>
      <c r="B1545">
        <v>13141</v>
      </c>
      <c r="C1545" s="2">
        <f t="shared" si="162"/>
        <v>44299</v>
      </c>
      <c r="D1545" s="1">
        <f>TIMEVALUE("15:38:59")</f>
        <v>0.65207175925925931</v>
      </c>
      <c r="E1545" s="2">
        <f t="shared" si="163"/>
        <v>44299</v>
      </c>
      <c r="F1545" s="1">
        <f>TIMEVALUE("15:45:32")</f>
        <v>0.65662037037037035</v>
      </c>
      <c r="G1545" t="s">
        <v>2065</v>
      </c>
      <c r="H1545" t="s">
        <v>3909</v>
      </c>
      <c r="I1545">
        <v>694.08399999999995</v>
      </c>
    </row>
    <row r="1546" spans="1:9" x14ac:dyDescent="0.25">
      <c r="A1546" t="s">
        <v>3910</v>
      </c>
      <c r="B1546">
        <v>13141</v>
      </c>
      <c r="C1546" s="2">
        <f t="shared" si="162"/>
        <v>44299</v>
      </c>
      <c r="D1546" s="1">
        <f>TIMEVALUE("15:47:36")</f>
        <v>0.6580555555555555</v>
      </c>
      <c r="E1546" s="2">
        <f t="shared" si="163"/>
        <v>44299</v>
      </c>
      <c r="F1546" s="1">
        <f>TIMEVALUE("15:49:55")</f>
        <v>0.6596643518518519</v>
      </c>
      <c r="G1546" t="s">
        <v>3911</v>
      </c>
      <c r="H1546" t="s">
        <v>3912</v>
      </c>
      <c r="I1546">
        <v>693.81500000000005</v>
      </c>
    </row>
    <row r="1547" spans="1:9" x14ac:dyDescent="0.25">
      <c r="A1547" t="s">
        <v>3913</v>
      </c>
      <c r="B1547">
        <v>13141</v>
      </c>
      <c r="C1547" s="2">
        <f t="shared" si="162"/>
        <v>44299</v>
      </c>
      <c r="D1547" s="1">
        <f>TIMEVALUE("15:51:47")</f>
        <v>0.66096064814814814</v>
      </c>
      <c r="E1547" s="2">
        <f t="shared" si="163"/>
        <v>44299</v>
      </c>
      <c r="F1547" s="1">
        <f>TIMEVALUE("15:52:52")</f>
        <v>0.661712962962963</v>
      </c>
      <c r="G1547" t="s">
        <v>2289</v>
      </c>
      <c r="H1547" t="s">
        <v>3914</v>
      </c>
      <c r="I1547">
        <v>693.54100000000005</v>
      </c>
    </row>
    <row r="1548" spans="1:9" x14ac:dyDescent="0.25">
      <c r="A1548" t="s">
        <v>3915</v>
      </c>
      <c r="B1548">
        <v>13141</v>
      </c>
      <c r="C1548" s="2">
        <f t="shared" si="162"/>
        <v>44299</v>
      </c>
      <c r="D1548" s="1">
        <f>TIMEVALUE("15:58:53")</f>
        <v>0.66589120370370369</v>
      </c>
      <c r="E1548" s="2">
        <f t="shared" si="163"/>
        <v>44299</v>
      </c>
      <c r="F1548" s="1">
        <f>TIMEVALUE("15:59:40")</f>
        <v>0.66643518518518519</v>
      </c>
      <c r="G1548" t="s">
        <v>2639</v>
      </c>
      <c r="H1548" t="s">
        <v>3916</v>
      </c>
      <c r="I1548">
        <v>693.42399999999998</v>
      </c>
    </row>
    <row r="1549" spans="1:9" x14ac:dyDescent="0.25">
      <c r="A1549" t="s">
        <v>3917</v>
      </c>
      <c r="B1549">
        <v>13127</v>
      </c>
      <c r="C1549" s="2">
        <f>DATEVALUE("2025-04-01")</f>
        <v>44286</v>
      </c>
      <c r="D1549" s="1">
        <f>TIMEVALUE("10:59:06")</f>
        <v>0.45770833333333333</v>
      </c>
      <c r="E1549" s="2">
        <f>DATEVALUE("2025-04-01")</f>
        <v>44286</v>
      </c>
      <c r="F1549" s="1">
        <f>TIMEVALUE("11:22:23")</f>
        <v>0.47387731481481482</v>
      </c>
      <c r="G1549" t="s">
        <v>3918</v>
      </c>
      <c r="H1549" t="s">
        <v>3919</v>
      </c>
      <c r="I1549">
        <v>691.98500000000001</v>
      </c>
    </row>
    <row r="1550" spans="1:9" x14ac:dyDescent="0.25">
      <c r="A1550" t="s">
        <v>3920</v>
      </c>
      <c r="B1550">
        <v>13127</v>
      </c>
      <c r="C1550" s="2">
        <f>DATEVALUE("2025-04-01")</f>
        <v>44286</v>
      </c>
      <c r="D1550" s="1">
        <f>TIMEVALUE("11:28:34")</f>
        <v>0.47817129629629629</v>
      </c>
      <c r="E1550" s="2">
        <f>DATEVALUE("2025-04-01")</f>
        <v>44286</v>
      </c>
      <c r="F1550" s="1">
        <f>TIMEVALUE("11:49:34")</f>
        <v>0.49275462962962963</v>
      </c>
      <c r="G1550" t="s">
        <v>1638</v>
      </c>
      <c r="H1550" t="s">
        <v>3921</v>
      </c>
      <c r="I1550">
        <v>691.56</v>
      </c>
    </row>
    <row r="1551" spans="1:9" x14ac:dyDescent="0.25">
      <c r="A1551" t="s">
        <v>3922</v>
      </c>
      <c r="B1551">
        <v>13127</v>
      </c>
      <c r="C1551" s="2">
        <f>DATEVALUE("2025-04-01")</f>
        <v>44286</v>
      </c>
      <c r="D1551" s="1">
        <f>TIMEVALUE("11:51:52")</f>
        <v>0.49435185185185188</v>
      </c>
      <c r="E1551" s="2">
        <f>DATEVALUE("2025-04-01")</f>
        <v>44286</v>
      </c>
      <c r="F1551" s="1">
        <f>TIMEVALUE("12:00:54")</f>
        <v>0.50062499999999999</v>
      </c>
      <c r="G1551" t="s">
        <v>3923</v>
      </c>
      <c r="H1551" t="s">
        <v>3924</v>
      </c>
      <c r="I1551">
        <v>693.67399999999998</v>
      </c>
    </row>
    <row r="1552" spans="1:9" x14ac:dyDescent="0.25">
      <c r="A1552" t="s">
        <v>3922</v>
      </c>
      <c r="B1552">
        <v>13119</v>
      </c>
      <c r="C1552" s="2">
        <f>DATEVALUE("2025-08-06")</f>
        <v>44413</v>
      </c>
      <c r="D1552" s="1">
        <f>TIMEVALUE("09:14:58")</f>
        <v>0.3853935185185185</v>
      </c>
      <c r="E1552" s="2">
        <f>DATEVALUE("2025-08-06")</f>
        <v>44413</v>
      </c>
      <c r="F1552" s="1">
        <f>TIMEVALUE("09:14:58")</f>
        <v>0.3853935185185185</v>
      </c>
      <c r="G1552" t="s">
        <v>162</v>
      </c>
      <c r="H1552" t="s">
        <v>163</v>
      </c>
      <c r="I1552">
        <v>98765432.099000007</v>
      </c>
    </row>
    <row r="1553" spans="1:9" x14ac:dyDescent="0.25">
      <c r="A1553" t="s">
        <v>3925</v>
      </c>
      <c r="B1553">
        <v>13127</v>
      </c>
      <c r="C1553" s="2">
        <f>DATEVALUE("2025-04-01")</f>
        <v>44286</v>
      </c>
      <c r="D1553" s="1">
        <f>TIMEVALUE("12:46:50")</f>
        <v>0.53252314814814816</v>
      </c>
      <c r="E1553" s="2">
        <f>DATEVALUE("2025-04-01")</f>
        <v>44286</v>
      </c>
      <c r="F1553" s="1">
        <f>TIMEVALUE("13:01:20")</f>
        <v>0.54259259259259263</v>
      </c>
      <c r="G1553" t="s">
        <v>3515</v>
      </c>
      <c r="H1553" t="s">
        <v>3926</v>
      </c>
      <c r="I1553">
        <v>693.38099999999997</v>
      </c>
    </row>
    <row r="1554" spans="1:9" x14ac:dyDescent="0.25">
      <c r="A1554" t="s">
        <v>3927</v>
      </c>
      <c r="B1554">
        <v>13127</v>
      </c>
      <c r="C1554" s="2">
        <f>DATEVALUE("2025-04-01")</f>
        <v>44286</v>
      </c>
      <c r="D1554" s="1">
        <f>TIMEVALUE("13:04:29")</f>
        <v>0.54478009259259264</v>
      </c>
      <c r="E1554" s="2">
        <f>DATEVALUE("2025-04-01")</f>
        <v>44286</v>
      </c>
      <c r="F1554" s="1">
        <f>TIMEVALUE("13:18:40")</f>
        <v>0.55462962962962958</v>
      </c>
      <c r="G1554" t="s">
        <v>1370</v>
      </c>
      <c r="H1554" t="s">
        <v>3928</v>
      </c>
      <c r="I1554">
        <v>694.42</v>
      </c>
    </row>
    <row r="1555" spans="1:9" x14ac:dyDescent="0.25">
      <c r="A1555" t="s">
        <v>3929</v>
      </c>
      <c r="B1555">
        <v>13127</v>
      </c>
      <c r="C1555" s="2">
        <f>DATEVALUE("2025-04-01")</f>
        <v>44286</v>
      </c>
      <c r="D1555" s="1">
        <f>TIMEVALUE("13:23:19")</f>
        <v>0.55785879629629631</v>
      </c>
      <c r="E1555" s="2">
        <f>DATEVALUE("2025-04-01")</f>
        <v>44286</v>
      </c>
      <c r="F1555" s="1">
        <f>TIMEVALUE("13:44:31")</f>
        <v>0.5725810185185185</v>
      </c>
      <c r="G1555" t="s">
        <v>3930</v>
      </c>
      <c r="H1555" t="s">
        <v>3931</v>
      </c>
      <c r="I1555">
        <v>689.92200000000003</v>
      </c>
    </row>
    <row r="1556" spans="1:9" x14ac:dyDescent="0.25">
      <c r="A1556" t="s">
        <v>3932</v>
      </c>
      <c r="B1556">
        <v>13118</v>
      </c>
      <c r="C1556" s="2">
        <f t="shared" ref="C1556:C1561" si="164">DATEVALUE("2025-04-10")</f>
        <v>44295</v>
      </c>
      <c r="D1556" s="1">
        <f>TIMEVALUE("15:35:13")</f>
        <v>0.64945601851851853</v>
      </c>
      <c r="E1556" s="2">
        <f t="shared" ref="E1556:E1561" si="165">DATEVALUE("2025-04-10")</f>
        <v>44295</v>
      </c>
      <c r="F1556" s="1">
        <f>TIMEVALUE("15:43:12")</f>
        <v>0.65500000000000003</v>
      </c>
      <c r="G1556" t="s">
        <v>1789</v>
      </c>
      <c r="H1556" t="s">
        <v>3933</v>
      </c>
      <c r="I1556">
        <v>694.80799999999999</v>
      </c>
    </row>
    <row r="1557" spans="1:9" x14ac:dyDescent="0.25">
      <c r="A1557" t="s">
        <v>3934</v>
      </c>
      <c r="B1557">
        <v>13118</v>
      </c>
      <c r="C1557" s="2">
        <f t="shared" si="164"/>
        <v>44295</v>
      </c>
      <c r="D1557" s="1">
        <f>TIMEVALUE("15:46:10")</f>
        <v>0.65706018518518516</v>
      </c>
      <c r="E1557" s="2">
        <f t="shared" si="165"/>
        <v>44295</v>
      </c>
      <c r="F1557" s="1">
        <f>TIMEVALUE("15:49:01")</f>
        <v>0.65903935185185181</v>
      </c>
      <c r="G1557" t="s">
        <v>604</v>
      </c>
      <c r="H1557" t="s">
        <v>3935</v>
      </c>
      <c r="I1557">
        <v>694.50099999999998</v>
      </c>
    </row>
    <row r="1558" spans="1:9" x14ac:dyDescent="0.25">
      <c r="A1558" t="s">
        <v>3936</v>
      </c>
      <c r="B1558">
        <v>13118</v>
      </c>
      <c r="C1558" s="2">
        <f t="shared" si="164"/>
        <v>44295</v>
      </c>
      <c r="D1558" s="1">
        <f>TIMEVALUE("15:51:29")</f>
        <v>0.66075231481481478</v>
      </c>
      <c r="E1558" s="2">
        <f t="shared" si="165"/>
        <v>44295</v>
      </c>
      <c r="F1558" s="1">
        <f>TIMEVALUE("15:53:35")</f>
        <v>0.66221064814814812</v>
      </c>
      <c r="G1558" t="s">
        <v>2803</v>
      </c>
      <c r="H1558" t="s">
        <v>3937</v>
      </c>
      <c r="I1558">
        <v>694.20699999999999</v>
      </c>
    </row>
    <row r="1559" spans="1:9" x14ac:dyDescent="0.25">
      <c r="A1559" t="s">
        <v>3938</v>
      </c>
      <c r="B1559">
        <v>13118</v>
      </c>
      <c r="C1559" s="2">
        <f t="shared" si="164"/>
        <v>44295</v>
      </c>
      <c r="D1559" s="1">
        <f>TIMEVALUE("15:55:31")</f>
        <v>0.66355324074074074</v>
      </c>
      <c r="E1559" s="2">
        <f t="shared" si="165"/>
        <v>44295</v>
      </c>
      <c r="F1559" s="1">
        <f>TIMEVALUE("15:56:37")</f>
        <v>0.66431712962962963</v>
      </c>
      <c r="G1559" t="s">
        <v>103</v>
      </c>
      <c r="H1559" t="s">
        <v>3939</v>
      </c>
      <c r="I1559">
        <v>693.86900000000003</v>
      </c>
    </row>
    <row r="1560" spans="1:9" x14ac:dyDescent="0.25">
      <c r="A1560" t="s">
        <v>3940</v>
      </c>
      <c r="B1560">
        <v>13118</v>
      </c>
      <c r="C1560" s="2">
        <f t="shared" si="164"/>
        <v>44295</v>
      </c>
      <c r="D1560" s="1">
        <f>TIMEVALUE("15:58:52")</f>
        <v>0.66587962962962965</v>
      </c>
      <c r="E1560" s="2">
        <f t="shared" si="165"/>
        <v>44295</v>
      </c>
      <c r="F1560" s="1">
        <f>TIMEVALUE("16:01:33")</f>
        <v>0.66774305555555558</v>
      </c>
      <c r="G1560" t="s">
        <v>3064</v>
      </c>
      <c r="H1560" t="s">
        <v>3941</v>
      </c>
      <c r="I1560">
        <v>693.38</v>
      </c>
    </row>
    <row r="1561" spans="1:9" x14ac:dyDescent="0.25">
      <c r="A1561" t="s">
        <v>3942</v>
      </c>
      <c r="B1561">
        <v>13118</v>
      </c>
      <c r="C1561" s="2">
        <f t="shared" si="164"/>
        <v>44295</v>
      </c>
      <c r="D1561" s="1">
        <f>TIMEVALUE("16:08:53")</f>
        <v>0.67283564814814811</v>
      </c>
      <c r="E1561" s="2">
        <f t="shared" si="165"/>
        <v>44295</v>
      </c>
      <c r="F1561" s="1">
        <f>TIMEVALUE("16:11:02")</f>
        <v>0.67432870370370368</v>
      </c>
      <c r="G1561" t="s">
        <v>330</v>
      </c>
      <c r="H1561" t="s">
        <v>3943</v>
      </c>
      <c r="I1561">
        <v>693.096</v>
      </c>
    </row>
    <row r="1562" spans="1:9" x14ac:dyDescent="0.25">
      <c r="A1562" t="s">
        <v>3944</v>
      </c>
      <c r="B1562">
        <v>13117</v>
      </c>
      <c r="C1562" s="2">
        <f>DATEVALUE("2025-03-24")</f>
        <v>44278</v>
      </c>
      <c r="D1562" s="1">
        <f>TIMEVALUE("15:46:38")</f>
        <v>0.65738425925925925</v>
      </c>
      <c r="E1562" s="2">
        <f>DATEVALUE("2025-03-24")</f>
        <v>44278</v>
      </c>
      <c r="F1562" s="1">
        <f>TIMEVALUE("15:51:56")</f>
        <v>0.66106481481481483</v>
      </c>
      <c r="G1562" t="s">
        <v>3945</v>
      </c>
      <c r="H1562" t="s">
        <v>3946</v>
      </c>
      <c r="I1562">
        <v>692.99099999999999</v>
      </c>
    </row>
    <row r="1563" spans="1:9" x14ac:dyDescent="0.25">
      <c r="A1563" t="s">
        <v>3947</v>
      </c>
      <c r="B1563">
        <v>13127</v>
      </c>
      <c r="C1563" s="2">
        <f t="shared" ref="C1563:C1575" si="166">DATEVALUE("2025-04-01")</f>
        <v>44286</v>
      </c>
      <c r="D1563" s="1">
        <f>TIMEVALUE("08:24:36")</f>
        <v>0.35041666666666665</v>
      </c>
      <c r="E1563" s="2">
        <f t="shared" ref="E1563:E1575" si="167">DATEVALUE("2025-04-01")</f>
        <v>44286</v>
      </c>
      <c r="F1563" s="1">
        <f>TIMEVALUE("08:47:25")</f>
        <v>0.36626157407407406</v>
      </c>
      <c r="G1563" t="s">
        <v>3948</v>
      </c>
      <c r="H1563" t="s">
        <v>3949</v>
      </c>
      <c r="I1563">
        <v>693.54899999999998</v>
      </c>
    </row>
    <row r="1564" spans="1:9" x14ac:dyDescent="0.25">
      <c r="A1564" t="s">
        <v>3950</v>
      </c>
      <c r="B1564">
        <v>13127</v>
      </c>
      <c r="C1564" s="2">
        <f t="shared" si="166"/>
        <v>44286</v>
      </c>
      <c r="D1564" s="1">
        <f>TIMEVALUE("09:03:39")</f>
        <v>0.37753472222222223</v>
      </c>
      <c r="E1564" s="2">
        <f t="shared" si="167"/>
        <v>44286</v>
      </c>
      <c r="F1564" s="1">
        <f>TIMEVALUE("09:12:25")</f>
        <v>0.38362268518518516</v>
      </c>
      <c r="G1564" t="s">
        <v>170</v>
      </c>
      <c r="H1564" t="s">
        <v>3951</v>
      </c>
      <c r="I1564">
        <v>691.18499999999995</v>
      </c>
    </row>
    <row r="1565" spans="1:9" x14ac:dyDescent="0.25">
      <c r="A1565" t="s">
        <v>3952</v>
      </c>
      <c r="B1565">
        <v>13127</v>
      </c>
      <c r="C1565" s="2">
        <f t="shared" si="166"/>
        <v>44286</v>
      </c>
      <c r="D1565" s="1">
        <f>TIMEVALUE("09:16:05")</f>
        <v>0.38616898148148149</v>
      </c>
      <c r="E1565" s="2">
        <f t="shared" si="167"/>
        <v>44286</v>
      </c>
      <c r="F1565" s="1">
        <f>TIMEVALUE("09:34:46")</f>
        <v>0.39914351851851854</v>
      </c>
      <c r="G1565" t="s">
        <v>3953</v>
      </c>
      <c r="H1565" t="s">
        <v>3954</v>
      </c>
      <c r="I1565">
        <v>691.84799999999996</v>
      </c>
    </row>
    <row r="1566" spans="1:9" x14ac:dyDescent="0.25">
      <c r="A1566" t="s">
        <v>3955</v>
      </c>
      <c r="B1566">
        <v>13127</v>
      </c>
      <c r="C1566" s="2">
        <f t="shared" si="166"/>
        <v>44286</v>
      </c>
      <c r="D1566" s="1">
        <f>TIMEVALUE("09:38:44")</f>
        <v>0.40189814814814817</v>
      </c>
      <c r="E1566" s="2">
        <f t="shared" si="167"/>
        <v>44286</v>
      </c>
      <c r="F1566" s="1">
        <f>TIMEVALUE("09:49:54")</f>
        <v>0.40965277777777775</v>
      </c>
      <c r="G1566" t="s">
        <v>1669</v>
      </c>
      <c r="H1566" t="s">
        <v>3956</v>
      </c>
      <c r="I1566">
        <v>690.56700000000001</v>
      </c>
    </row>
    <row r="1567" spans="1:9" x14ac:dyDescent="0.25">
      <c r="A1567" t="s">
        <v>3957</v>
      </c>
      <c r="B1567">
        <v>13127</v>
      </c>
      <c r="C1567" s="2">
        <f t="shared" si="166"/>
        <v>44286</v>
      </c>
      <c r="D1567" s="1">
        <f>TIMEVALUE("09:52:42")</f>
        <v>0.41159722222222223</v>
      </c>
      <c r="E1567" s="2">
        <f t="shared" si="167"/>
        <v>44286</v>
      </c>
      <c r="F1567" s="1">
        <f>TIMEVALUE("10:06:56")</f>
        <v>0.42148148148148146</v>
      </c>
      <c r="G1567" t="s">
        <v>3958</v>
      </c>
      <c r="H1567" t="s">
        <v>3959</v>
      </c>
      <c r="I1567">
        <v>690.26599999999996</v>
      </c>
    </row>
    <row r="1568" spans="1:9" x14ac:dyDescent="0.25">
      <c r="A1568" t="s">
        <v>3960</v>
      </c>
      <c r="B1568">
        <v>13127</v>
      </c>
      <c r="C1568" s="2">
        <f t="shared" si="166"/>
        <v>44286</v>
      </c>
      <c r="D1568" s="1">
        <f>TIMEVALUE("10:09:12")</f>
        <v>0.42305555555555557</v>
      </c>
      <c r="E1568" s="2">
        <f t="shared" si="167"/>
        <v>44286</v>
      </c>
      <c r="F1568" s="1">
        <f>TIMEVALUE("10:19:57")</f>
        <v>0.43052083333333335</v>
      </c>
      <c r="G1568" t="s">
        <v>3961</v>
      </c>
      <c r="H1568" t="s">
        <v>3962</v>
      </c>
      <c r="I1568">
        <v>689.87599999999998</v>
      </c>
    </row>
    <row r="1569" spans="1:9" x14ac:dyDescent="0.25">
      <c r="A1569" t="s">
        <v>3963</v>
      </c>
      <c r="B1569">
        <v>13127</v>
      </c>
      <c r="C1569" s="2">
        <f t="shared" si="166"/>
        <v>44286</v>
      </c>
      <c r="D1569" s="1">
        <f>TIMEVALUE("10:23:12")</f>
        <v>0.43277777777777776</v>
      </c>
      <c r="E1569" s="2">
        <f t="shared" si="167"/>
        <v>44286</v>
      </c>
      <c r="F1569" s="1">
        <f>TIMEVALUE("10:25:42")</f>
        <v>0.43451388888888887</v>
      </c>
      <c r="G1569" t="s">
        <v>458</v>
      </c>
      <c r="H1569" t="s">
        <v>3964</v>
      </c>
      <c r="I1569">
        <v>689.58900000000006</v>
      </c>
    </row>
    <row r="1570" spans="1:9" x14ac:dyDescent="0.25">
      <c r="A1570" t="s">
        <v>3965</v>
      </c>
      <c r="B1570">
        <v>13127</v>
      </c>
      <c r="C1570" s="2">
        <f t="shared" si="166"/>
        <v>44286</v>
      </c>
      <c r="D1570" s="1">
        <f>TIMEVALUE("10:33:18")</f>
        <v>0.43979166666666669</v>
      </c>
      <c r="E1570" s="2">
        <f t="shared" si="167"/>
        <v>44286</v>
      </c>
      <c r="F1570" s="1">
        <f>TIMEVALUE("10:35:12")</f>
        <v>0.44111111111111112</v>
      </c>
      <c r="G1570" t="s">
        <v>2627</v>
      </c>
      <c r="H1570" t="s">
        <v>3966</v>
      </c>
      <c r="I1570">
        <v>689.27700000000004</v>
      </c>
    </row>
    <row r="1571" spans="1:9" x14ac:dyDescent="0.25">
      <c r="A1571" t="s">
        <v>3967</v>
      </c>
      <c r="B1571">
        <v>13127</v>
      </c>
      <c r="C1571" s="2">
        <f t="shared" si="166"/>
        <v>44286</v>
      </c>
      <c r="D1571" s="1">
        <f>TIMEVALUE("10:37:12")</f>
        <v>0.4425</v>
      </c>
      <c r="E1571" s="2">
        <f t="shared" si="167"/>
        <v>44286</v>
      </c>
      <c r="F1571" s="1">
        <f>TIMEVALUE("10:40:26")</f>
        <v>0.44474537037037037</v>
      </c>
      <c r="G1571" t="s">
        <v>2507</v>
      </c>
      <c r="H1571" t="s">
        <v>2781</v>
      </c>
      <c r="I1571">
        <v>688.96400000000006</v>
      </c>
    </row>
    <row r="1572" spans="1:9" x14ac:dyDescent="0.25">
      <c r="A1572" t="s">
        <v>3968</v>
      </c>
      <c r="B1572">
        <v>13127</v>
      </c>
      <c r="C1572" s="2">
        <f t="shared" si="166"/>
        <v>44286</v>
      </c>
      <c r="D1572" s="1">
        <f>TIMEVALUE("10:42:47")</f>
        <v>0.4463773148148148</v>
      </c>
      <c r="E1572" s="2">
        <f t="shared" si="167"/>
        <v>44286</v>
      </c>
      <c r="F1572" s="1">
        <f>TIMEVALUE("10:44:16")</f>
        <v>0.44740740740740742</v>
      </c>
      <c r="G1572" t="s">
        <v>499</v>
      </c>
      <c r="H1572" t="s">
        <v>3969</v>
      </c>
      <c r="I1572">
        <v>688.65</v>
      </c>
    </row>
    <row r="1573" spans="1:9" x14ac:dyDescent="0.25">
      <c r="A1573" t="s">
        <v>3970</v>
      </c>
      <c r="B1573">
        <v>13127</v>
      </c>
      <c r="C1573" s="2">
        <f t="shared" si="166"/>
        <v>44286</v>
      </c>
      <c r="D1573" s="1">
        <f>TIMEVALUE("10:46:11")</f>
        <v>0.44873842592592594</v>
      </c>
      <c r="E1573" s="2">
        <f t="shared" si="167"/>
        <v>44286</v>
      </c>
      <c r="F1573" s="1">
        <f>TIMEVALUE("10:47:44")</f>
        <v>0.44981481481481483</v>
      </c>
      <c r="G1573" t="s">
        <v>427</v>
      </c>
      <c r="H1573" t="s">
        <v>3971</v>
      </c>
      <c r="I1573">
        <v>688.28700000000003</v>
      </c>
    </row>
    <row r="1574" spans="1:9" x14ac:dyDescent="0.25">
      <c r="A1574" t="s">
        <v>3972</v>
      </c>
      <c r="B1574">
        <v>13127</v>
      </c>
      <c r="C1574" s="2">
        <f t="shared" si="166"/>
        <v>44286</v>
      </c>
      <c r="D1574" s="1">
        <f>TIMEVALUE("10:49:43")</f>
        <v>0.45119212962962962</v>
      </c>
      <c r="E1574" s="2">
        <f t="shared" si="167"/>
        <v>44286</v>
      </c>
      <c r="F1574" s="1">
        <f>TIMEVALUE("10:51:27")</f>
        <v>0.45239583333333333</v>
      </c>
      <c r="G1574" t="s">
        <v>523</v>
      </c>
      <c r="H1574" t="s">
        <v>3973</v>
      </c>
      <c r="I1574">
        <v>687.98299999999995</v>
      </c>
    </row>
    <row r="1575" spans="1:9" x14ac:dyDescent="0.25">
      <c r="A1575" t="s">
        <v>3974</v>
      </c>
      <c r="B1575">
        <v>13127</v>
      </c>
      <c r="C1575" s="2">
        <f t="shared" si="166"/>
        <v>44286</v>
      </c>
      <c r="D1575" s="1">
        <f>TIMEVALUE("08:11:33")</f>
        <v>0.34135416666666668</v>
      </c>
      <c r="E1575" s="2">
        <f t="shared" si="167"/>
        <v>44286</v>
      </c>
      <c r="F1575" s="1">
        <f>TIMEVALUE("08:18:49")</f>
        <v>0.34640046296296295</v>
      </c>
      <c r="G1575" t="s">
        <v>2078</v>
      </c>
      <c r="H1575" t="s">
        <v>3975</v>
      </c>
      <c r="I1575">
        <v>687.69500000000005</v>
      </c>
    </row>
    <row r="1576" spans="1:9" x14ac:dyDescent="0.25">
      <c r="A1576" t="s">
        <v>3976</v>
      </c>
      <c r="B1576">
        <v>13127</v>
      </c>
      <c r="C1576" s="2">
        <f t="shared" ref="C1576:C1585" si="168">DATEVALUE("2025-03-31")</f>
        <v>44285</v>
      </c>
      <c r="D1576" s="1">
        <f>TIMEVALUE("11:02:54")</f>
        <v>0.46034722222222224</v>
      </c>
      <c r="E1576" s="2">
        <f t="shared" ref="E1576:E1585" si="169">DATEVALUE("2025-03-31")</f>
        <v>44285</v>
      </c>
      <c r="F1576" s="1">
        <f>TIMEVALUE("11:03:19")</f>
        <v>0.4606365740740741</v>
      </c>
      <c r="G1576" t="s">
        <v>2894</v>
      </c>
      <c r="H1576" t="s">
        <v>3977</v>
      </c>
      <c r="I1576">
        <v>690.45100000000002</v>
      </c>
    </row>
    <row r="1577" spans="1:9" x14ac:dyDescent="0.25">
      <c r="A1577" t="s">
        <v>3978</v>
      </c>
      <c r="B1577">
        <v>13127</v>
      </c>
      <c r="C1577" s="2">
        <f t="shared" si="168"/>
        <v>44285</v>
      </c>
      <c r="D1577" s="1">
        <f>TIMEVALUE("11:08:05")</f>
        <v>0.46394675925925927</v>
      </c>
      <c r="E1577" s="2">
        <f t="shared" si="169"/>
        <v>44285</v>
      </c>
      <c r="F1577" s="1">
        <f>TIMEVALUE("11:28:19")</f>
        <v>0.47799768518518521</v>
      </c>
      <c r="G1577" t="s">
        <v>3341</v>
      </c>
      <c r="H1577" t="s">
        <v>3979</v>
      </c>
      <c r="I1577">
        <v>691.61400000000003</v>
      </c>
    </row>
    <row r="1578" spans="1:9" x14ac:dyDescent="0.25">
      <c r="A1578" t="s">
        <v>3980</v>
      </c>
      <c r="B1578">
        <v>13127</v>
      </c>
      <c r="C1578" s="2">
        <f t="shared" si="168"/>
        <v>44285</v>
      </c>
      <c r="D1578" s="1">
        <f>TIMEVALUE("11:30:26")</f>
        <v>0.47946759259259258</v>
      </c>
      <c r="E1578" s="2">
        <f t="shared" si="169"/>
        <v>44285</v>
      </c>
      <c r="F1578" s="1">
        <f>TIMEVALUE("11:42:45")</f>
        <v>0.48802083333333335</v>
      </c>
      <c r="G1578" t="s">
        <v>1622</v>
      </c>
      <c r="H1578" t="s">
        <v>2774</v>
      </c>
      <c r="I1578">
        <v>689.89300000000003</v>
      </c>
    </row>
    <row r="1579" spans="1:9" x14ac:dyDescent="0.25">
      <c r="A1579" t="s">
        <v>3981</v>
      </c>
      <c r="B1579">
        <v>13127</v>
      </c>
      <c r="C1579" s="2">
        <f t="shared" si="168"/>
        <v>44285</v>
      </c>
      <c r="D1579" s="1">
        <f>TIMEVALUE("11:44:49")</f>
        <v>0.4894560185185185</v>
      </c>
      <c r="E1579" s="2">
        <f t="shared" si="169"/>
        <v>44285</v>
      </c>
      <c r="F1579" s="1">
        <f>TIMEVALUE("11:49:38")</f>
        <v>0.49280092592592595</v>
      </c>
      <c r="G1579" t="s">
        <v>3982</v>
      </c>
      <c r="H1579" t="s">
        <v>3983</v>
      </c>
      <c r="I1579">
        <v>689.62599999999998</v>
      </c>
    </row>
    <row r="1580" spans="1:9" x14ac:dyDescent="0.25">
      <c r="A1580" t="s">
        <v>3984</v>
      </c>
      <c r="B1580">
        <v>13127</v>
      </c>
      <c r="C1580" s="2">
        <f t="shared" si="168"/>
        <v>44285</v>
      </c>
      <c r="D1580" s="1">
        <f>TIMEVALUE("11:51:58")</f>
        <v>0.49442129629629628</v>
      </c>
      <c r="E1580" s="2">
        <f t="shared" si="169"/>
        <v>44285</v>
      </c>
      <c r="F1580" s="1">
        <f>TIMEVALUE("11:55:28")</f>
        <v>0.49685185185185188</v>
      </c>
      <c r="G1580" t="s">
        <v>375</v>
      </c>
      <c r="H1580" t="s">
        <v>3985</v>
      </c>
      <c r="I1580">
        <v>689.34299999999996</v>
      </c>
    </row>
    <row r="1581" spans="1:9" x14ac:dyDescent="0.25">
      <c r="A1581" t="s">
        <v>3986</v>
      </c>
      <c r="B1581">
        <v>13127</v>
      </c>
      <c r="C1581" s="2">
        <f t="shared" si="168"/>
        <v>44285</v>
      </c>
      <c r="D1581" s="1">
        <f>TIMEVALUE("11:57:24")</f>
        <v>0.49819444444444444</v>
      </c>
      <c r="E1581" s="2">
        <f t="shared" si="169"/>
        <v>44285</v>
      </c>
      <c r="F1581" s="1">
        <f>TIMEVALUE("12:01:41")</f>
        <v>0.50116898148148148</v>
      </c>
      <c r="G1581" t="s">
        <v>449</v>
      </c>
      <c r="H1581" t="s">
        <v>3987</v>
      </c>
      <c r="I1581">
        <v>689.10199999999998</v>
      </c>
    </row>
    <row r="1582" spans="1:9" x14ac:dyDescent="0.25">
      <c r="A1582" t="s">
        <v>3988</v>
      </c>
      <c r="B1582">
        <v>13127</v>
      </c>
      <c r="C1582" s="2">
        <f t="shared" si="168"/>
        <v>44285</v>
      </c>
      <c r="D1582" s="1">
        <f>TIMEVALUE("12:04:02")</f>
        <v>0.50280092592592596</v>
      </c>
      <c r="E1582" s="2">
        <f t="shared" si="169"/>
        <v>44285</v>
      </c>
      <c r="F1582" s="1">
        <f>TIMEVALUE("12:05:39")</f>
        <v>0.50392361111111106</v>
      </c>
      <c r="G1582" t="s">
        <v>2220</v>
      </c>
      <c r="H1582" t="s">
        <v>3989</v>
      </c>
      <c r="I1582">
        <v>688.81100000000004</v>
      </c>
    </row>
    <row r="1583" spans="1:9" x14ac:dyDescent="0.25">
      <c r="A1583" t="s">
        <v>3990</v>
      </c>
      <c r="B1583">
        <v>13127</v>
      </c>
      <c r="C1583" s="2">
        <f t="shared" si="168"/>
        <v>44285</v>
      </c>
      <c r="D1583" s="1">
        <f>TIMEVALUE("12:07:37")</f>
        <v>0.50528935185185186</v>
      </c>
      <c r="E1583" s="2">
        <f t="shared" si="169"/>
        <v>44285</v>
      </c>
      <c r="F1583" s="1">
        <f>TIMEVALUE("12:09:03")</f>
        <v>0.50628472222222221</v>
      </c>
      <c r="G1583" t="s">
        <v>683</v>
      </c>
      <c r="H1583" t="s">
        <v>2604</v>
      </c>
      <c r="I1583">
        <v>688.56</v>
      </c>
    </row>
    <row r="1584" spans="1:9" x14ac:dyDescent="0.25">
      <c r="A1584" t="s">
        <v>3991</v>
      </c>
      <c r="B1584">
        <v>13127</v>
      </c>
      <c r="C1584" s="2">
        <f t="shared" si="168"/>
        <v>44285</v>
      </c>
      <c r="D1584" s="1">
        <f>TIMEVALUE("12:12:54")</f>
        <v>0.50895833333333329</v>
      </c>
      <c r="E1584" s="2">
        <f t="shared" si="169"/>
        <v>44285</v>
      </c>
      <c r="F1584" s="1">
        <f>TIMEVALUE("12:14:20")</f>
        <v>0.50995370370370374</v>
      </c>
      <c r="G1584" t="s">
        <v>683</v>
      </c>
      <c r="H1584" t="s">
        <v>3992</v>
      </c>
      <c r="I1584">
        <v>688.25800000000004</v>
      </c>
    </row>
    <row r="1585" spans="1:9" x14ac:dyDescent="0.25">
      <c r="A1585" t="s">
        <v>3993</v>
      </c>
      <c r="B1585">
        <v>13127</v>
      </c>
      <c r="C1585" s="2">
        <f t="shared" si="168"/>
        <v>44285</v>
      </c>
      <c r="D1585" s="1">
        <f>TIMEVALUE("12:16:27")</f>
        <v>0.51142361111111112</v>
      </c>
      <c r="E1585" s="2">
        <f t="shared" si="169"/>
        <v>44285</v>
      </c>
      <c r="F1585" s="1">
        <f>TIMEVALUE("12:18:31")</f>
        <v>0.51285879629629627</v>
      </c>
      <c r="G1585" t="s">
        <v>251</v>
      </c>
      <c r="H1585" t="s">
        <v>3994</v>
      </c>
      <c r="I1585">
        <v>688.04499999999996</v>
      </c>
    </row>
    <row r="1586" spans="1:9" x14ac:dyDescent="0.25">
      <c r="A1586" t="s">
        <v>3995</v>
      </c>
      <c r="B1586">
        <v>13117</v>
      </c>
      <c r="C1586" s="2">
        <f>DATEVALUE("2025-03-24")</f>
        <v>44278</v>
      </c>
      <c r="D1586" s="1">
        <f>TIMEVALUE("16:37:50")</f>
        <v>0.69293981481481481</v>
      </c>
      <c r="E1586" s="2">
        <f>DATEVALUE("2025-03-24")</f>
        <v>44278</v>
      </c>
      <c r="F1586" s="1">
        <f>TIMEVALUE("17:04:48")</f>
        <v>0.71166666666666667</v>
      </c>
      <c r="G1586" t="s">
        <v>3996</v>
      </c>
      <c r="H1586" t="s">
        <v>3997</v>
      </c>
      <c r="I1586">
        <v>693.02599999999995</v>
      </c>
    </row>
    <row r="1587" spans="1:9" x14ac:dyDescent="0.25">
      <c r="A1587" t="s">
        <v>3998</v>
      </c>
      <c r="B1587">
        <v>13117</v>
      </c>
      <c r="C1587" s="2">
        <f>DATEVALUE("2025-03-24")</f>
        <v>44278</v>
      </c>
      <c r="D1587" s="1">
        <f>TIMEVALUE("10:50:27")</f>
        <v>0.45170138888888889</v>
      </c>
      <c r="E1587" s="2">
        <f>DATEVALUE("2025-03-24")</f>
        <v>44278</v>
      </c>
      <c r="F1587" s="1">
        <f>TIMEVALUE("10:56:47")</f>
        <v>0.45609953703703704</v>
      </c>
      <c r="G1587" t="s">
        <v>3638</v>
      </c>
      <c r="H1587" t="s">
        <v>3999</v>
      </c>
      <c r="I1587">
        <v>696.01900000000001</v>
      </c>
    </row>
    <row r="1588" spans="1:9" x14ac:dyDescent="0.25">
      <c r="A1588" t="s">
        <v>4000</v>
      </c>
      <c r="B1588">
        <v>13127</v>
      </c>
      <c r="C1588" s="2">
        <f>DATEVALUE("2025-03-31")</f>
        <v>44285</v>
      </c>
      <c r="D1588" s="1">
        <f>TIMEVALUE("09:48:27")</f>
        <v>0.40864583333333332</v>
      </c>
      <c r="E1588" s="2">
        <f>DATEVALUE("2025-03-31")</f>
        <v>44285</v>
      </c>
      <c r="F1588" s="1">
        <f>TIMEVALUE("09:54:14")</f>
        <v>0.41266203703703702</v>
      </c>
      <c r="G1588" t="s">
        <v>4001</v>
      </c>
      <c r="H1588" t="s">
        <v>4002</v>
      </c>
      <c r="I1588">
        <v>690.07600000000002</v>
      </c>
    </row>
    <row r="1589" spans="1:9" x14ac:dyDescent="0.25">
      <c r="A1589" t="s">
        <v>4003</v>
      </c>
      <c r="B1589">
        <v>13127</v>
      </c>
      <c r="C1589" s="2">
        <f>DATEVALUE("2025-03-31")</f>
        <v>44285</v>
      </c>
      <c r="D1589" s="1">
        <f>TIMEVALUE("10:00:22")</f>
        <v>0.41692129629629632</v>
      </c>
      <c r="E1589" s="2">
        <f>DATEVALUE("2025-03-31")</f>
        <v>44285</v>
      </c>
      <c r="F1589" s="1">
        <f>TIMEVALUE("10:07:50")</f>
        <v>0.4221064814814815</v>
      </c>
      <c r="G1589" t="s">
        <v>4004</v>
      </c>
      <c r="H1589" t="s">
        <v>4005</v>
      </c>
      <c r="I1589">
        <v>689.84</v>
      </c>
    </row>
    <row r="1590" spans="1:9" x14ac:dyDescent="0.25">
      <c r="A1590" t="s">
        <v>4006</v>
      </c>
      <c r="B1590">
        <v>13127</v>
      </c>
      <c r="C1590" s="2">
        <f>DATEVALUE("2025-03-31")</f>
        <v>44285</v>
      </c>
      <c r="D1590" s="1">
        <f>TIMEVALUE("10:09:59")</f>
        <v>0.42359953703703701</v>
      </c>
      <c r="E1590" s="2">
        <f>DATEVALUE("2025-03-31")</f>
        <v>44285</v>
      </c>
      <c r="F1590" s="1">
        <f>TIMEVALUE("10:12:14")</f>
        <v>0.42516203703703703</v>
      </c>
      <c r="G1590" t="s">
        <v>343</v>
      </c>
      <c r="H1590" t="s">
        <v>4007</v>
      </c>
      <c r="I1590">
        <v>689.57799999999997</v>
      </c>
    </row>
    <row r="1591" spans="1:9" x14ac:dyDescent="0.25">
      <c r="A1591" t="s">
        <v>4008</v>
      </c>
      <c r="B1591">
        <v>13127</v>
      </c>
      <c r="C1591" s="2">
        <f>DATEVALUE("2025-04-01")</f>
        <v>44286</v>
      </c>
      <c r="D1591" s="1">
        <f>TIMEVALUE("08:01:19")</f>
        <v>0.33424768518518516</v>
      </c>
      <c r="E1591" s="2">
        <f>DATEVALUE("2025-04-01")</f>
        <v>44286</v>
      </c>
      <c r="F1591" s="1">
        <f>TIMEVALUE("08:03:11")</f>
        <v>0.33554398148148146</v>
      </c>
      <c r="G1591" t="s">
        <v>546</v>
      </c>
      <c r="H1591" t="s">
        <v>4009</v>
      </c>
      <c r="I1591">
        <v>689.25</v>
      </c>
    </row>
    <row r="1592" spans="1:9" x14ac:dyDescent="0.25">
      <c r="A1592" t="s">
        <v>4010</v>
      </c>
      <c r="B1592">
        <v>13127</v>
      </c>
      <c r="C1592" s="2">
        <f>DATEVALUE("2025-03-31")</f>
        <v>44285</v>
      </c>
      <c r="D1592" s="1">
        <f>TIMEVALUE("10:15:07")</f>
        <v>0.42716435185185186</v>
      </c>
      <c r="E1592" s="2">
        <f>DATEVALUE("2025-03-31")</f>
        <v>44285</v>
      </c>
      <c r="F1592" s="1">
        <f>TIMEVALUE("10:17:14")</f>
        <v>0.42863425925925924</v>
      </c>
      <c r="G1592" t="s">
        <v>799</v>
      </c>
      <c r="H1592" t="s">
        <v>4011</v>
      </c>
      <c r="I1592">
        <v>689.04399999999998</v>
      </c>
    </row>
    <row r="1593" spans="1:9" x14ac:dyDescent="0.25">
      <c r="A1593" t="s">
        <v>4012</v>
      </c>
      <c r="B1593">
        <v>13127</v>
      </c>
      <c r="C1593" s="2">
        <f>DATEVALUE("2025-03-31")</f>
        <v>44285</v>
      </c>
      <c r="D1593" s="1">
        <f>TIMEVALUE("10:19:21")</f>
        <v>0.43010416666666668</v>
      </c>
      <c r="E1593" s="2">
        <f>DATEVALUE("2025-03-31")</f>
        <v>44285</v>
      </c>
      <c r="F1593" s="1">
        <f>TIMEVALUE("10:21:15")</f>
        <v>0.4314236111111111</v>
      </c>
      <c r="G1593" t="s">
        <v>2627</v>
      </c>
      <c r="H1593" t="s">
        <v>4013</v>
      </c>
      <c r="I1593">
        <v>688.78399999999999</v>
      </c>
    </row>
    <row r="1594" spans="1:9" x14ac:dyDescent="0.25">
      <c r="A1594" t="s">
        <v>4014</v>
      </c>
      <c r="B1594">
        <v>13127</v>
      </c>
      <c r="C1594" s="2">
        <f>DATEVALUE("2025-03-31")</f>
        <v>44285</v>
      </c>
      <c r="D1594" s="1">
        <f>TIMEVALUE("10:23:18")</f>
        <v>0.43284722222222222</v>
      </c>
      <c r="E1594" s="2">
        <f>DATEVALUE("2025-03-31")</f>
        <v>44285</v>
      </c>
      <c r="F1594" s="1">
        <f>TIMEVALUE("10:25:15")</f>
        <v>0.43420138888888887</v>
      </c>
      <c r="G1594" t="s">
        <v>601</v>
      </c>
      <c r="H1594" t="s">
        <v>4015</v>
      </c>
      <c r="I1594">
        <v>688.47799999999995</v>
      </c>
    </row>
    <row r="1595" spans="1:9" x14ac:dyDescent="0.25">
      <c r="A1595" t="s">
        <v>4016</v>
      </c>
      <c r="B1595">
        <v>13127</v>
      </c>
      <c r="C1595" s="2">
        <f>DATEVALUE("2025-03-31")</f>
        <v>44285</v>
      </c>
      <c r="D1595" s="1">
        <f>TIMEVALUE("10:27:19")</f>
        <v>0.43563657407407408</v>
      </c>
      <c r="E1595" s="2">
        <f>DATEVALUE("2025-03-31")</f>
        <v>44285</v>
      </c>
      <c r="F1595" s="1">
        <f>TIMEVALUE("10:30:00")</f>
        <v>0.4375</v>
      </c>
      <c r="G1595" t="s">
        <v>3064</v>
      </c>
      <c r="H1595" t="s">
        <v>4017</v>
      </c>
      <c r="I1595">
        <v>688.19200000000001</v>
      </c>
    </row>
    <row r="1596" spans="1:9" x14ac:dyDescent="0.25">
      <c r="A1596" t="s">
        <v>4018</v>
      </c>
      <c r="B1596">
        <v>13127</v>
      </c>
      <c r="C1596" s="2">
        <f>DATEVALUE("2025-03-31")</f>
        <v>44285</v>
      </c>
      <c r="D1596" s="1">
        <f>TIMEVALUE("10:31:27")</f>
        <v>0.43850694444444444</v>
      </c>
      <c r="E1596" s="2">
        <f>DATEVALUE("2025-03-31")</f>
        <v>44285</v>
      </c>
      <c r="F1596" s="1">
        <f>TIMEVALUE("10:34:55")</f>
        <v>0.44091435185185185</v>
      </c>
      <c r="G1596" t="s">
        <v>535</v>
      </c>
      <c r="H1596" t="s">
        <v>4019</v>
      </c>
      <c r="I1596">
        <v>687.98</v>
      </c>
    </row>
    <row r="1597" spans="1:9" x14ac:dyDescent="0.25">
      <c r="A1597" t="s">
        <v>4020</v>
      </c>
      <c r="B1597">
        <v>13117</v>
      </c>
      <c r="C1597" s="2">
        <f t="shared" ref="C1597:C1602" si="170">DATEVALUE("2025-03-24")</f>
        <v>44278</v>
      </c>
      <c r="D1597" s="1">
        <f>TIMEVALUE("15:25:49")</f>
        <v>0.64292824074074073</v>
      </c>
      <c r="E1597" s="2">
        <f t="shared" ref="E1597:E1602" si="171">DATEVALUE("2025-03-24")</f>
        <v>44278</v>
      </c>
      <c r="F1597" s="1">
        <f>TIMEVALUE("15:31:26")</f>
        <v>0.64682870370370371</v>
      </c>
      <c r="G1597" t="s">
        <v>2488</v>
      </c>
      <c r="H1597" t="s">
        <v>4021</v>
      </c>
      <c r="I1597">
        <v>693.03499999999997</v>
      </c>
    </row>
    <row r="1598" spans="1:9" x14ac:dyDescent="0.25">
      <c r="A1598" t="s">
        <v>4022</v>
      </c>
      <c r="B1598">
        <v>13117</v>
      </c>
      <c r="C1598" s="2">
        <f t="shared" si="170"/>
        <v>44278</v>
      </c>
      <c r="D1598" s="1">
        <f>TIMEVALUE("09:57:02")</f>
        <v>0.41460648148148149</v>
      </c>
      <c r="E1598" s="2">
        <f t="shared" si="171"/>
        <v>44278</v>
      </c>
      <c r="F1598" s="1">
        <f>TIMEVALUE("10:01:08")</f>
        <v>0.41745370370370372</v>
      </c>
      <c r="G1598" t="s">
        <v>2469</v>
      </c>
      <c r="H1598" t="s">
        <v>4023</v>
      </c>
      <c r="I1598">
        <v>695.21500000000003</v>
      </c>
    </row>
    <row r="1599" spans="1:9" x14ac:dyDescent="0.25">
      <c r="A1599" t="s">
        <v>4022</v>
      </c>
      <c r="B1599">
        <v>13117</v>
      </c>
      <c r="C1599" s="2">
        <f t="shared" si="170"/>
        <v>44278</v>
      </c>
      <c r="D1599" s="1">
        <f>TIMEVALUE("13:12:51")</f>
        <v>0.5505902777777778</v>
      </c>
      <c r="E1599" s="2">
        <f t="shared" si="171"/>
        <v>44278</v>
      </c>
      <c r="F1599" s="1">
        <f>TIMEVALUE("13:12:51")</f>
        <v>0.5505902777777778</v>
      </c>
      <c r="G1599" t="s">
        <v>162</v>
      </c>
      <c r="H1599" t="s">
        <v>163</v>
      </c>
      <c r="I1599">
        <v>98765432.099000007</v>
      </c>
    </row>
    <row r="1600" spans="1:9" x14ac:dyDescent="0.25">
      <c r="A1600" t="s">
        <v>4024</v>
      </c>
      <c r="B1600">
        <v>13117</v>
      </c>
      <c r="C1600" s="2">
        <f t="shared" si="170"/>
        <v>44278</v>
      </c>
      <c r="D1600" s="1">
        <f>TIMEVALUE("13:15:31")</f>
        <v>0.55244212962962957</v>
      </c>
      <c r="E1600" s="2">
        <f t="shared" si="171"/>
        <v>44278</v>
      </c>
      <c r="F1600" s="1">
        <f>TIMEVALUE("13:27:18")</f>
        <v>0.56062500000000004</v>
      </c>
      <c r="G1600" t="s">
        <v>661</v>
      </c>
      <c r="H1600" t="s">
        <v>892</v>
      </c>
      <c r="I1600">
        <v>700.78200000000004</v>
      </c>
    </row>
    <row r="1601" spans="1:9" x14ac:dyDescent="0.25">
      <c r="A1601" t="s">
        <v>4025</v>
      </c>
      <c r="B1601">
        <v>13117</v>
      </c>
      <c r="C1601" s="2">
        <f t="shared" si="170"/>
        <v>44278</v>
      </c>
      <c r="D1601" s="1">
        <f>TIMEVALUE("15:59:46")</f>
        <v>0.66650462962962964</v>
      </c>
      <c r="E1601" s="2">
        <f t="shared" si="171"/>
        <v>44278</v>
      </c>
      <c r="F1601" s="1">
        <f>TIMEVALUE("16:03:15")</f>
        <v>0.66892361111111109</v>
      </c>
      <c r="G1601" t="s">
        <v>419</v>
      </c>
      <c r="H1601" t="s">
        <v>4026</v>
      </c>
      <c r="I1601">
        <v>694.70699999999999</v>
      </c>
    </row>
    <row r="1602" spans="1:9" x14ac:dyDescent="0.25">
      <c r="A1602" t="s">
        <v>4027</v>
      </c>
      <c r="B1602">
        <v>13117</v>
      </c>
      <c r="C1602" s="2">
        <f t="shared" si="170"/>
        <v>44278</v>
      </c>
      <c r="D1602" s="1">
        <f>TIMEVALUE("16:04:56")</f>
        <v>0.67009259259259257</v>
      </c>
      <c r="E1602" s="2">
        <f t="shared" si="171"/>
        <v>44278</v>
      </c>
      <c r="F1602" s="1">
        <f>TIMEVALUE("16:08:55")</f>
        <v>0.6728587962962963</v>
      </c>
      <c r="G1602" t="s">
        <v>55</v>
      </c>
      <c r="H1602" t="s">
        <v>4028</v>
      </c>
      <c r="I1602">
        <v>694.51599999999996</v>
      </c>
    </row>
    <row r="1603" spans="1:9" x14ac:dyDescent="0.25">
      <c r="A1603" t="s">
        <v>4029</v>
      </c>
      <c r="B1603">
        <v>13127</v>
      </c>
      <c r="C1603" s="2">
        <f>DATEVALUE("2025-04-01")</f>
        <v>44286</v>
      </c>
      <c r="D1603" s="1">
        <f>TIMEVALUE("07:54:59")</f>
        <v>0.32984953703703701</v>
      </c>
      <c r="E1603" s="2">
        <f>DATEVALUE("2025-04-01")</f>
        <v>44286</v>
      </c>
      <c r="F1603" s="1">
        <f>TIMEVALUE("07:59:26")</f>
        <v>0.33293981481481483</v>
      </c>
      <c r="G1603" t="s">
        <v>2591</v>
      </c>
      <c r="H1603" t="s">
        <v>4030</v>
      </c>
      <c r="I1603">
        <v>689.08600000000001</v>
      </c>
    </row>
    <row r="1604" spans="1:9" x14ac:dyDescent="0.25">
      <c r="A1604" t="s">
        <v>4031</v>
      </c>
      <c r="B1604">
        <v>13117</v>
      </c>
      <c r="C1604" s="2">
        <f>DATEVALUE("2025-03-24")</f>
        <v>44278</v>
      </c>
      <c r="D1604" s="1">
        <f>TIMEVALUE("15:12:21")</f>
        <v>0.6335763888888889</v>
      </c>
      <c r="E1604" s="2">
        <f>DATEVALUE("2025-03-24")</f>
        <v>44278</v>
      </c>
      <c r="F1604" s="1">
        <f>TIMEVALUE("15:14:50")</f>
        <v>0.63530092592592591</v>
      </c>
      <c r="G1604" t="s">
        <v>2691</v>
      </c>
      <c r="H1604" t="s">
        <v>4032</v>
      </c>
      <c r="I1604">
        <v>693.98299999999995</v>
      </c>
    </row>
    <row r="1605" spans="1:9" x14ac:dyDescent="0.25">
      <c r="A1605" t="s">
        <v>4033</v>
      </c>
      <c r="B1605">
        <v>13117</v>
      </c>
      <c r="C1605" s="2">
        <f>DATEVALUE("2025-03-24")</f>
        <v>44278</v>
      </c>
      <c r="D1605" s="1">
        <f>TIMEVALUE("16:11:45")</f>
        <v>0.67482638888888891</v>
      </c>
      <c r="E1605" s="2">
        <f>DATEVALUE("2025-03-24")</f>
        <v>44278</v>
      </c>
      <c r="F1605" s="1">
        <f>TIMEVALUE("16:14:05")</f>
        <v>0.67644675925925923</v>
      </c>
      <c r="G1605" t="s">
        <v>361</v>
      </c>
      <c r="H1605" t="s">
        <v>3559</v>
      </c>
      <c r="I1605">
        <v>693.77099999999996</v>
      </c>
    </row>
    <row r="1606" spans="1:9" x14ac:dyDescent="0.25">
      <c r="A1606" t="s">
        <v>4034</v>
      </c>
      <c r="B1606">
        <v>13117</v>
      </c>
      <c r="C1606" s="2">
        <f>DATEVALUE("2025-03-24")</f>
        <v>44278</v>
      </c>
      <c r="D1606" s="1">
        <f>TIMEVALUE("16:21:06")</f>
        <v>0.68131944444444448</v>
      </c>
      <c r="E1606" s="2">
        <f>DATEVALUE("2025-03-24")</f>
        <v>44278</v>
      </c>
      <c r="F1606" s="1">
        <f>TIMEVALUE("16:22:55")</f>
        <v>0.68258101851851849</v>
      </c>
      <c r="G1606" t="s">
        <v>481</v>
      </c>
      <c r="H1606" t="s">
        <v>4035</v>
      </c>
      <c r="I1606">
        <v>693.49099999999999</v>
      </c>
    </row>
    <row r="1607" spans="1:9" x14ac:dyDescent="0.25">
      <c r="A1607" t="s">
        <v>4036</v>
      </c>
      <c r="B1607">
        <v>13117</v>
      </c>
      <c r="C1607" s="2">
        <f>DATEVALUE("2025-03-24")</f>
        <v>44278</v>
      </c>
      <c r="D1607" s="1">
        <f>TIMEVALUE("15:19:17")</f>
        <v>0.63839120370370372</v>
      </c>
      <c r="E1607" s="2">
        <f>DATEVALUE("2025-03-24")</f>
        <v>44278</v>
      </c>
      <c r="F1607" s="1">
        <f>TIMEVALUE("15:21:42")</f>
        <v>0.64006944444444447</v>
      </c>
      <c r="G1607" t="s">
        <v>3193</v>
      </c>
      <c r="H1607" t="s">
        <v>875</v>
      </c>
      <c r="I1607">
        <v>693.18100000000004</v>
      </c>
    </row>
    <row r="1608" spans="1:9" x14ac:dyDescent="0.25">
      <c r="A1608" t="s">
        <v>4037</v>
      </c>
      <c r="B1608">
        <v>13117</v>
      </c>
      <c r="C1608" s="2">
        <f>DATEVALUE("2025-03-24")</f>
        <v>44278</v>
      </c>
      <c r="D1608" s="1">
        <f>TIMEVALUE("16:24:28")</f>
        <v>0.68365740740740744</v>
      </c>
      <c r="E1608" s="2">
        <f>DATEVALUE("2025-03-24")</f>
        <v>44278</v>
      </c>
      <c r="F1608" s="1">
        <f>TIMEVALUE("16:33:52")</f>
        <v>0.69018518518518523</v>
      </c>
      <c r="G1608" t="s">
        <v>410</v>
      </c>
      <c r="H1608" t="s">
        <v>4038</v>
      </c>
      <c r="I1608">
        <v>692.91099999999994</v>
      </c>
    </row>
    <row r="1609" spans="1:9" x14ac:dyDescent="0.25">
      <c r="A1609" t="s">
        <v>1035</v>
      </c>
      <c r="B1609">
        <v>13110</v>
      </c>
      <c r="C1609" s="2">
        <f t="shared" ref="C1609:C1630" si="172">DATEVALUE("2025-03-26")</f>
        <v>44280</v>
      </c>
      <c r="D1609" s="1">
        <f>TIMEVALUE("13:09:38")</f>
        <v>0.54835648148148153</v>
      </c>
      <c r="E1609" s="2">
        <f t="shared" ref="E1609:E1630" si="173">DATEVALUE("2025-03-26")</f>
        <v>44280</v>
      </c>
      <c r="F1609" s="1">
        <f>TIMEVALUE("13:15:08")</f>
        <v>0.5521759259259259</v>
      </c>
      <c r="G1609" t="s">
        <v>215</v>
      </c>
      <c r="H1609" t="s">
        <v>4039</v>
      </c>
      <c r="I1609">
        <v>711.22500000000002</v>
      </c>
    </row>
    <row r="1610" spans="1:9" x14ac:dyDescent="0.25">
      <c r="A1610" t="s">
        <v>4040</v>
      </c>
      <c r="B1610">
        <v>13110</v>
      </c>
      <c r="C1610" s="2">
        <f t="shared" si="172"/>
        <v>44280</v>
      </c>
      <c r="D1610" s="1">
        <f>TIMEVALUE("13:18:09")</f>
        <v>0.55427083333333338</v>
      </c>
      <c r="E1610" s="2">
        <f t="shared" si="173"/>
        <v>44280</v>
      </c>
      <c r="F1610" s="1">
        <f>TIMEVALUE("13:26:53")</f>
        <v>0.56033564814814818</v>
      </c>
      <c r="G1610" t="s">
        <v>3572</v>
      </c>
      <c r="H1610" t="s">
        <v>4041</v>
      </c>
      <c r="I1610">
        <v>711.11500000000001</v>
      </c>
    </row>
    <row r="1611" spans="1:9" x14ac:dyDescent="0.25">
      <c r="A1611" t="s">
        <v>4042</v>
      </c>
      <c r="B1611">
        <v>13110</v>
      </c>
      <c r="C1611" s="2">
        <f t="shared" si="172"/>
        <v>44280</v>
      </c>
      <c r="D1611" s="1">
        <f>TIMEVALUE("13:31:50")</f>
        <v>0.56377314814814816</v>
      </c>
      <c r="E1611" s="2">
        <f t="shared" si="173"/>
        <v>44280</v>
      </c>
      <c r="F1611" s="1">
        <f>TIMEVALUE("13:37:13")</f>
        <v>0.56751157407407404</v>
      </c>
      <c r="G1611" t="s">
        <v>4044</v>
      </c>
      <c r="H1611" t="s">
        <v>4045</v>
      </c>
      <c r="I1611">
        <v>711.08199999999999</v>
      </c>
    </row>
    <row r="1612" spans="1:9" x14ac:dyDescent="0.25">
      <c r="A1612" t="s">
        <v>4046</v>
      </c>
      <c r="B1612">
        <v>13110</v>
      </c>
      <c r="C1612" s="2">
        <f t="shared" si="172"/>
        <v>44280</v>
      </c>
      <c r="D1612" s="1">
        <f>TIMEVALUE("13:38:46")</f>
        <v>0.56858796296296299</v>
      </c>
      <c r="E1612" s="2">
        <f t="shared" si="173"/>
        <v>44280</v>
      </c>
      <c r="F1612" s="1">
        <f>TIMEVALUE("13:45:11")</f>
        <v>0.5730439814814815</v>
      </c>
      <c r="G1612" t="s">
        <v>851</v>
      </c>
      <c r="H1612" t="s">
        <v>4048</v>
      </c>
      <c r="I1612">
        <v>710.94899999999996</v>
      </c>
    </row>
    <row r="1613" spans="1:9" x14ac:dyDescent="0.25">
      <c r="A1613" t="s">
        <v>4049</v>
      </c>
      <c r="B1613">
        <v>13110</v>
      </c>
      <c r="C1613" s="2">
        <f t="shared" si="172"/>
        <v>44280</v>
      </c>
      <c r="D1613" s="1">
        <f>TIMEVALUE("13:46:39")</f>
        <v>0.57406250000000003</v>
      </c>
      <c r="E1613" s="2">
        <f t="shared" si="173"/>
        <v>44280</v>
      </c>
      <c r="F1613" s="1">
        <f>TIMEVALUE("13:53:50")</f>
        <v>0.57905092592592589</v>
      </c>
      <c r="G1613" t="s">
        <v>1887</v>
      </c>
      <c r="H1613" t="s">
        <v>4050</v>
      </c>
      <c r="I1613">
        <v>710.83399999999995</v>
      </c>
    </row>
    <row r="1614" spans="1:9" x14ac:dyDescent="0.25">
      <c r="A1614" t="s">
        <v>4051</v>
      </c>
      <c r="B1614">
        <v>13110</v>
      </c>
      <c r="C1614" s="2">
        <f t="shared" si="172"/>
        <v>44280</v>
      </c>
      <c r="D1614" s="1">
        <f>TIMEVALUE("13:55:28")</f>
        <v>0.58018518518518514</v>
      </c>
      <c r="E1614" s="2">
        <f t="shared" si="173"/>
        <v>44280</v>
      </c>
      <c r="F1614" s="1">
        <f>TIMEVALUE("14:02:16")</f>
        <v>0.58490740740740743</v>
      </c>
      <c r="G1614" t="s">
        <v>3546</v>
      </c>
      <c r="H1614" t="s">
        <v>4052</v>
      </c>
      <c r="I1614">
        <v>710.68799999999999</v>
      </c>
    </row>
    <row r="1615" spans="1:9" x14ac:dyDescent="0.25">
      <c r="A1615" t="s">
        <v>4053</v>
      </c>
      <c r="B1615">
        <v>13110</v>
      </c>
      <c r="C1615" s="2">
        <f t="shared" si="172"/>
        <v>44280</v>
      </c>
      <c r="D1615" s="1">
        <f>TIMEVALUE("14:03:50")</f>
        <v>0.58599537037037042</v>
      </c>
      <c r="E1615" s="2">
        <f t="shared" si="173"/>
        <v>44280</v>
      </c>
      <c r="F1615" s="1">
        <f>TIMEVALUE("14:11:23")</f>
        <v>0.5912384259259259</v>
      </c>
      <c r="G1615" t="s">
        <v>3627</v>
      </c>
      <c r="H1615" t="s">
        <v>4054</v>
      </c>
      <c r="I1615">
        <v>710.69100000000003</v>
      </c>
    </row>
    <row r="1616" spans="1:9" x14ac:dyDescent="0.25">
      <c r="A1616" t="s">
        <v>4055</v>
      </c>
      <c r="B1616">
        <v>13110</v>
      </c>
      <c r="C1616" s="2">
        <f t="shared" si="172"/>
        <v>44280</v>
      </c>
      <c r="D1616" s="1">
        <f>TIMEVALUE("14:12:34")</f>
        <v>0.59206018518518522</v>
      </c>
      <c r="E1616" s="2">
        <f t="shared" si="173"/>
        <v>44280</v>
      </c>
      <c r="F1616" s="1">
        <f>TIMEVALUE("14:21:05")</f>
        <v>0.59797453703703707</v>
      </c>
      <c r="G1616" t="s">
        <v>705</v>
      </c>
      <c r="H1616" t="s">
        <v>1589</v>
      </c>
      <c r="I1616">
        <v>710.55700000000002</v>
      </c>
    </row>
    <row r="1617" spans="1:9" x14ac:dyDescent="0.25">
      <c r="A1617" t="s">
        <v>4056</v>
      </c>
      <c r="B1617">
        <v>13110</v>
      </c>
      <c r="C1617" s="2">
        <f t="shared" si="172"/>
        <v>44280</v>
      </c>
      <c r="D1617" s="1">
        <f>TIMEVALUE("14:22:38")</f>
        <v>0.5990509259259259</v>
      </c>
      <c r="E1617" s="2">
        <f t="shared" si="173"/>
        <v>44280</v>
      </c>
      <c r="F1617" s="1">
        <f>TIMEVALUE("14:29:04")</f>
        <v>0.60351851851851857</v>
      </c>
      <c r="G1617" t="s">
        <v>4058</v>
      </c>
      <c r="H1617" t="s">
        <v>4059</v>
      </c>
      <c r="I1617">
        <v>710.43899999999996</v>
      </c>
    </row>
    <row r="1618" spans="1:9" x14ac:dyDescent="0.25">
      <c r="A1618" t="s">
        <v>4060</v>
      </c>
      <c r="B1618">
        <v>13110</v>
      </c>
      <c r="C1618" s="2">
        <f t="shared" si="172"/>
        <v>44280</v>
      </c>
      <c r="D1618" s="1">
        <f>TIMEVALUE("14:30:43")</f>
        <v>0.60466435185185186</v>
      </c>
      <c r="E1618" s="2">
        <f t="shared" si="173"/>
        <v>44280</v>
      </c>
      <c r="F1618" s="1">
        <f>TIMEVALUE("14:37:15")</f>
        <v>0.60920138888888886</v>
      </c>
      <c r="G1618" t="s">
        <v>4061</v>
      </c>
      <c r="H1618" t="s">
        <v>4062</v>
      </c>
      <c r="I1618">
        <v>710.32399999999996</v>
      </c>
    </row>
    <row r="1619" spans="1:9" x14ac:dyDescent="0.25">
      <c r="A1619" t="s">
        <v>4063</v>
      </c>
      <c r="B1619">
        <v>13110</v>
      </c>
      <c r="C1619" s="2">
        <f t="shared" si="172"/>
        <v>44280</v>
      </c>
      <c r="D1619" s="1">
        <f>TIMEVALUE("14:38:41")</f>
        <v>0.61019675925925931</v>
      </c>
      <c r="E1619" s="2">
        <f t="shared" si="173"/>
        <v>44280</v>
      </c>
      <c r="F1619" s="1">
        <f>TIMEVALUE("14:45:16")</f>
        <v>0.61476851851851855</v>
      </c>
      <c r="G1619" t="s">
        <v>921</v>
      </c>
      <c r="H1619" t="s">
        <v>4064</v>
      </c>
      <c r="I1619">
        <v>710.22400000000005</v>
      </c>
    </row>
    <row r="1620" spans="1:9" x14ac:dyDescent="0.25">
      <c r="A1620" t="s">
        <v>4065</v>
      </c>
      <c r="B1620">
        <v>13110</v>
      </c>
      <c r="C1620" s="2">
        <f t="shared" si="172"/>
        <v>44280</v>
      </c>
      <c r="D1620" s="1">
        <f>TIMEVALUE("14:50:36")</f>
        <v>0.6184722222222222</v>
      </c>
      <c r="E1620" s="2">
        <f t="shared" si="173"/>
        <v>44280</v>
      </c>
      <c r="F1620" s="1">
        <f>TIMEVALUE("15:00:35")</f>
        <v>0.62540509259259258</v>
      </c>
      <c r="G1620" t="s">
        <v>1323</v>
      </c>
      <c r="H1620" t="s">
        <v>4066</v>
      </c>
      <c r="I1620">
        <v>710.20600000000002</v>
      </c>
    </row>
    <row r="1621" spans="1:9" x14ac:dyDescent="0.25">
      <c r="A1621" t="s">
        <v>4067</v>
      </c>
      <c r="B1621">
        <v>13110</v>
      </c>
      <c r="C1621" s="2">
        <f t="shared" si="172"/>
        <v>44280</v>
      </c>
      <c r="D1621" s="1">
        <f>TIMEVALUE("12:56:33")</f>
        <v>0.53927083333333337</v>
      </c>
      <c r="E1621" s="2">
        <f t="shared" si="173"/>
        <v>44280</v>
      </c>
      <c r="F1621" s="1">
        <f>TIMEVALUE("13:04:21")</f>
        <v>0.54468749999999999</v>
      </c>
      <c r="G1621" t="s">
        <v>1825</v>
      </c>
      <c r="H1621" t="s">
        <v>4068</v>
      </c>
      <c r="I1621">
        <v>709.97799999999995</v>
      </c>
    </row>
    <row r="1622" spans="1:9" x14ac:dyDescent="0.25">
      <c r="A1622" t="s">
        <v>4069</v>
      </c>
      <c r="B1622">
        <v>13110</v>
      </c>
      <c r="C1622" s="2">
        <f t="shared" si="172"/>
        <v>44280</v>
      </c>
      <c r="D1622" s="1">
        <f>TIMEVALUE("15:13:24")</f>
        <v>0.63430555555555557</v>
      </c>
      <c r="E1622" s="2">
        <f t="shared" si="173"/>
        <v>44280</v>
      </c>
      <c r="F1622" s="1">
        <f>TIMEVALUE("15:37:19")</f>
        <v>0.65091435185185187</v>
      </c>
      <c r="G1622" t="s">
        <v>3717</v>
      </c>
      <c r="H1622" t="s">
        <v>1497</v>
      </c>
      <c r="I1622">
        <v>711.38800000000003</v>
      </c>
    </row>
    <row r="1623" spans="1:9" x14ac:dyDescent="0.25">
      <c r="A1623" t="s">
        <v>4070</v>
      </c>
      <c r="B1623">
        <v>13110</v>
      </c>
      <c r="C1623" s="2">
        <f t="shared" si="172"/>
        <v>44280</v>
      </c>
      <c r="D1623" s="1">
        <f>TIMEVALUE("15:40:56")</f>
        <v>0.65342592592592597</v>
      </c>
      <c r="E1623" s="2">
        <f t="shared" si="173"/>
        <v>44280</v>
      </c>
      <c r="F1623" s="1">
        <f>TIMEVALUE("15:49:37")</f>
        <v>0.65945601851851854</v>
      </c>
      <c r="G1623" t="s">
        <v>2411</v>
      </c>
      <c r="H1623" t="s">
        <v>4072</v>
      </c>
      <c r="I1623">
        <v>711.38</v>
      </c>
    </row>
    <row r="1624" spans="1:9" x14ac:dyDescent="0.25">
      <c r="A1624" t="s">
        <v>4073</v>
      </c>
      <c r="B1624">
        <v>13110</v>
      </c>
      <c r="C1624" s="2">
        <f t="shared" si="172"/>
        <v>44280</v>
      </c>
      <c r="D1624" s="1">
        <f>TIMEVALUE("15:50:58")</f>
        <v>0.66039351851851846</v>
      </c>
      <c r="E1624" s="2">
        <f t="shared" si="173"/>
        <v>44280</v>
      </c>
      <c r="F1624" s="1">
        <f>TIMEVALUE("15:56:41")</f>
        <v>0.6643634259259259</v>
      </c>
      <c r="G1624" t="s">
        <v>736</v>
      </c>
      <c r="H1624" t="s">
        <v>4074</v>
      </c>
      <c r="I1624">
        <v>711.28</v>
      </c>
    </row>
    <row r="1625" spans="1:9" x14ac:dyDescent="0.25">
      <c r="A1625" t="s">
        <v>4075</v>
      </c>
      <c r="B1625">
        <v>13110</v>
      </c>
      <c r="C1625" s="2">
        <f t="shared" si="172"/>
        <v>44280</v>
      </c>
      <c r="D1625" s="1">
        <f>TIMEVALUE("15:57:54")</f>
        <v>0.66520833333333329</v>
      </c>
      <c r="E1625" s="2">
        <f t="shared" si="173"/>
        <v>44280</v>
      </c>
      <c r="F1625" s="1">
        <f>TIMEVALUE("16:06:41")</f>
        <v>0.67130787037037032</v>
      </c>
      <c r="G1625" t="s">
        <v>4076</v>
      </c>
      <c r="H1625" t="s">
        <v>4077</v>
      </c>
      <c r="I1625">
        <v>711.12199999999996</v>
      </c>
    </row>
    <row r="1626" spans="1:9" x14ac:dyDescent="0.25">
      <c r="A1626" t="s">
        <v>4078</v>
      </c>
      <c r="B1626">
        <v>13110</v>
      </c>
      <c r="C1626" s="2">
        <f t="shared" si="172"/>
        <v>44280</v>
      </c>
      <c r="D1626" s="1">
        <f>TIMEVALUE("16:08:00")</f>
        <v>0.67222222222222228</v>
      </c>
      <c r="E1626" s="2">
        <f t="shared" si="173"/>
        <v>44280</v>
      </c>
      <c r="F1626" s="1">
        <f>TIMEVALUE("16:15:09")</f>
        <v>0.67718750000000005</v>
      </c>
      <c r="G1626" t="s">
        <v>3265</v>
      </c>
      <c r="H1626" t="s">
        <v>4080</v>
      </c>
      <c r="I1626">
        <v>711.00400000000002</v>
      </c>
    </row>
    <row r="1627" spans="1:9" x14ac:dyDescent="0.25">
      <c r="A1627" t="s">
        <v>4081</v>
      </c>
      <c r="B1627">
        <v>13110</v>
      </c>
      <c r="C1627" s="2">
        <f t="shared" si="172"/>
        <v>44280</v>
      </c>
      <c r="D1627" s="1">
        <f>TIMEVALUE("16:16:38")</f>
        <v>0.67821759259259262</v>
      </c>
      <c r="E1627" s="2">
        <f t="shared" si="173"/>
        <v>44280</v>
      </c>
      <c r="F1627" s="1">
        <f>TIMEVALUE("16:25:13")</f>
        <v>0.68417824074074074</v>
      </c>
      <c r="G1627" t="s">
        <v>4083</v>
      </c>
      <c r="H1627" t="s">
        <v>4084</v>
      </c>
      <c r="I1627">
        <v>710.74599999999998</v>
      </c>
    </row>
    <row r="1628" spans="1:9" x14ac:dyDescent="0.25">
      <c r="A1628" t="s">
        <v>4085</v>
      </c>
      <c r="B1628">
        <v>13110</v>
      </c>
      <c r="C1628" s="2">
        <f t="shared" si="172"/>
        <v>44280</v>
      </c>
      <c r="D1628" s="1">
        <f>TIMEVALUE("16:26:45")</f>
        <v>0.68524305555555554</v>
      </c>
      <c r="E1628" s="2">
        <f t="shared" si="173"/>
        <v>44280</v>
      </c>
      <c r="F1628" s="1">
        <f>TIMEVALUE("16:35:40")</f>
        <v>0.69143518518518521</v>
      </c>
      <c r="G1628" t="s">
        <v>1208</v>
      </c>
      <c r="H1628" t="s">
        <v>4086</v>
      </c>
      <c r="I1628">
        <v>710.81600000000003</v>
      </c>
    </row>
    <row r="1629" spans="1:9" x14ac:dyDescent="0.25">
      <c r="A1629" t="s">
        <v>4087</v>
      </c>
      <c r="B1629">
        <v>13110</v>
      </c>
      <c r="C1629" s="2">
        <f t="shared" si="172"/>
        <v>44280</v>
      </c>
      <c r="D1629" s="1">
        <f>TIMEVALUE("16:36:48")</f>
        <v>0.69222222222222218</v>
      </c>
      <c r="E1629" s="2">
        <f t="shared" si="173"/>
        <v>44280</v>
      </c>
      <c r="F1629" s="1">
        <f>TIMEVALUE("16:44:51")</f>
        <v>0.69781249999999995</v>
      </c>
      <c r="G1629" t="s">
        <v>822</v>
      </c>
      <c r="H1629" t="s">
        <v>4088</v>
      </c>
      <c r="I1629">
        <v>710.846</v>
      </c>
    </row>
    <row r="1630" spans="1:9" x14ac:dyDescent="0.25">
      <c r="A1630" t="s">
        <v>4089</v>
      </c>
      <c r="B1630">
        <v>13110</v>
      </c>
      <c r="C1630" s="2">
        <f t="shared" si="172"/>
        <v>44280</v>
      </c>
      <c r="D1630" s="1">
        <f>TIMEVALUE("16:46:05")</f>
        <v>0.69866898148148149</v>
      </c>
      <c r="E1630" s="2">
        <f t="shared" si="173"/>
        <v>44280</v>
      </c>
      <c r="F1630" s="1">
        <f>TIMEVALUE("16:53:18")</f>
        <v>0.70368055555555553</v>
      </c>
      <c r="G1630" t="s">
        <v>1948</v>
      </c>
      <c r="H1630" t="s">
        <v>1678</v>
      </c>
      <c r="I1630">
        <v>710.58900000000006</v>
      </c>
    </row>
    <row r="1631" spans="1:9" x14ac:dyDescent="0.25">
      <c r="A1631" t="s">
        <v>4090</v>
      </c>
      <c r="B1631">
        <v>13110</v>
      </c>
      <c r="C1631" s="2">
        <f>DATEVALUE("2025-03-27")</f>
        <v>44281</v>
      </c>
      <c r="D1631" s="1">
        <f>TIMEVALUE("08:12:57")</f>
        <v>0.34232638888888889</v>
      </c>
      <c r="E1631" s="2">
        <f>DATEVALUE("2025-03-27")</f>
        <v>44281</v>
      </c>
      <c r="F1631" s="1">
        <f>TIMEVALUE("08:19:36")</f>
        <v>0.34694444444444444</v>
      </c>
      <c r="G1631" t="s">
        <v>2615</v>
      </c>
      <c r="H1631" t="s">
        <v>4091</v>
      </c>
      <c r="I1631">
        <v>710.41800000000001</v>
      </c>
    </row>
    <row r="1632" spans="1:9" x14ac:dyDescent="0.25">
      <c r="A1632" t="s">
        <v>4092</v>
      </c>
      <c r="B1632">
        <v>13110</v>
      </c>
      <c r="C1632" s="2">
        <f>DATEVALUE("2025-03-27")</f>
        <v>44281</v>
      </c>
      <c r="D1632" s="1">
        <f>TIMEVALUE("08:20:57")</f>
        <v>0.34788194444444442</v>
      </c>
      <c r="E1632" s="2">
        <f>DATEVALUE("2025-03-27")</f>
        <v>44281</v>
      </c>
      <c r="F1632" s="1">
        <f>TIMEVALUE("08:28:57")</f>
        <v>0.35343750000000002</v>
      </c>
      <c r="G1632" t="s">
        <v>1168</v>
      </c>
      <c r="H1632" t="s">
        <v>4094</v>
      </c>
      <c r="I1632">
        <v>710.34199999999998</v>
      </c>
    </row>
    <row r="1633" spans="1:9" x14ac:dyDescent="0.25">
      <c r="A1633" t="s">
        <v>4095</v>
      </c>
      <c r="B1633">
        <v>13110</v>
      </c>
      <c r="C1633" s="2">
        <f>DATEVALUE("2025-03-27")</f>
        <v>44281</v>
      </c>
      <c r="D1633" s="1">
        <f>TIMEVALUE("08:30:30")</f>
        <v>0.35451388888888891</v>
      </c>
      <c r="E1633" s="2">
        <f>DATEVALUE("2025-03-27")</f>
        <v>44281</v>
      </c>
      <c r="F1633" s="1">
        <f>TIMEVALUE("08:39:58")</f>
        <v>0.36108796296296297</v>
      </c>
      <c r="G1633" t="s">
        <v>959</v>
      </c>
      <c r="H1633" t="s">
        <v>4096</v>
      </c>
      <c r="I1633">
        <v>710.23500000000001</v>
      </c>
    </row>
    <row r="1634" spans="1:9" x14ac:dyDescent="0.25">
      <c r="A1634" t="s">
        <v>4097</v>
      </c>
      <c r="B1634">
        <v>13110</v>
      </c>
      <c r="C1634" s="2">
        <f>DATEVALUE("2025-03-26")</f>
        <v>44280</v>
      </c>
      <c r="D1634" s="1">
        <f>TIMEVALUE("15:01:52")</f>
        <v>0.62629629629629635</v>
      </c>
      <c r="E1634" s="2">
        <f>DATEVALUE("2025-03-26")</f>
        <v>44280</v>
      </c>
      <c r="F1634" s="1">
        <f>TIMEVALUE("15:08:35")</f>
        <v>0.63096064814814812</v>
      </c>
      <c r="G1634" t="s">
        <v>908</v>
      </c>
      <c r="H1634" t="s">
        <v>4099</v>
      </c>
      <c r="I1634">
        <v>710.18899999999996</v>
      </c>
    </row>
    <row r="1635" spans="1:9" x14ac:dyDescent="0.25">
      <c r="A1635" t="s">
        <v>4100</v>
      </c>
      <c r="B1635">
        <v>13110</v>
      </c>
      <c r="C1635" s="2">
        <f t="shared" ref="C1635:C1661" si="174">DATEVALUE("2025-03-27")</f>
        <v>44281</v>
      </c>
      <c r="D1635" s="1">
        <f>TIMEVALUE("08:56:44")</f>
        <v>0.3727314814814815</v>
      </c>
      <c r="E1635" s="2">
        <f t="shared" ref="E1635:E1661" si="175">DATEVALUE("2025-03-27")</f>
        <v>44281</v>
      </c>
      <c r="F1635" s="1">
        <f>TIMEVALUE("09:31:18")</f>
        <v>0.39673611111111112</v>
      </c>
      <c r="G1635" t="s">
        <v>4102</v>
      </c>
      <c r="H1635" t="s">
        <v>4103</v>
      </c>
      <c r="I1635">
        <v>711.63800000000003</v>
      </c>
    </row>
    <row r="1636" spans="1:9" x14ac:dyDescent="0.25">
      <c r="A1636" t="s">
        <v>4104</v>
      </c>
      <c r="B1636">
        <v>13110</v>
      </c>
      <c r="C1636" s="2">
        <f t="shared" si="174"/>
        <v>44281</v>
      </c>
      <c r="D1636" s="1">
        <f>TIMEVALUE("09:32:59")</f>
        <v>0.3979050925925926</v>
      </c>
      <c r="E1636" s="2">
        <f t="shared" si="175"/>
        <v>44281</v>
      </c>
      <c r="F1636" s="1">
        <f>TIMEVALUE("09:40:28")</f>
        <v>0.40310185185185188</v>
      </c>
      <c r="G1636" t="s">
        <v>968</v>
      </c>
      <c r="H1636" t="s">
        <v>4105</v>
      </c>
      <c r="I1636">
        <v>711.53700000000003</v>
      </c>
    </row>
    <row r="1637" spans="1:9" x14ac:dyDescent="0.25">
      <c r="A1637" t="s">
        <v>4106</v>
      </c>
      <c r="B1637">
        <v>13110</v>
      </c>
      <c r="C1637" s="2">
        <f t="shared" si="174"/>
        <v>44281</v>
      </c>
      <c r="D1637" s="1">
        <f>TIMEVALUE("09:43:06")</f>
        <v>0.40493055555555557</v>
      </c>
      <c r="E1637" s="2">
        <f t="shared" si="175"/>
        <v>44281</v>
      </c>
      <c r="F1637" s="1">
        <f>TIMEVALUE("09:50:33")</f>
        <v>0.41010416666666666</v>
      </c>
      <c r="G1637" t="s">
        <v>1937</v>
      </c>
      <c r="H1637" t="s">
        <v>4108</v>
      </c>
      <c r="I1637">
        <v>711.43700000000001</v>
      </c>
    </row>
    <row r="1638" spans="1:9" x14ac:dyDescent="0.25">
      <c r="A1638" t="s">
        <v>4109</v>
      </c>
      <c r="B1638">
        <v>13110</v>
      </c>
      <c r="C1638" s="2">
        <f t="shared" si="174"/>
        <v>44281</v>
      </c>
      <c r="D1638" s="1">
        <f>TIMEVALUE("09:51:57")</f>
        <v>0.41107638888888887</v>
      </c>
      <c r="E1638" s="2">
        <f t="shared" si="175"/>
        <v>44281</v>
      </c>
      <c r="F1638" s="1">
        <f>TIMEVALUE("09:59:46")</f>
        <v>0.41650462962962964</v>
      </c>
      <c r="G1638" t="s">
        <v>28</v>
      </c>
      <c r="H1638" t="s">
        <v>4110</v>
      </c>
      <c r="I1638">
        <v>711.44799999999998</v>
      </c>
    </row>
    <row r="1639" spans="1:9" x14ac:dyDescent="0.25">
      <c r="A1639" t="s">
        <v>4111</v>
      </c>
      <c r="B1639">
        <v>13110</v>
      </c>
      <c r="C1639" s="2">
        <f t="shared" si="174"/>
        <v>44281</v>
      </c>
      <c r="D1639" s="1">
        <f>TIMEVALUE("10:02:14")</f>
        <v>0.41821759259259261</v>
      </c>
      <c r="E1639" s="2">
        <f t="shared" si="175"/>
        <v>44281</v>
      </c>
      <c r="F1639" s="1">
        <f>TIMEVALUE("10:08:48")</f>
        <v>0.42277777777777775</v>
      </c>
      <c r="G1639" t="s">
        <v>2994</v>
      </c>
      <c r="H1639" t="s">
        <v>4113</v>
      </c>
      <c r="I1639">
        <v>711.87900000000002</v>
      </c>
    </row>
    <row r="1640" spans="1:9" x14ac:dyDescent="0.25">
      <c r="A1640" t="s">
        <v>4114</v>
      </c>
      <c r="B1640">
        <v>13110</v>
      </c>
      <c r="C1640" s="2">
        <f t="shared" si="174"/>
        <v>44281</v>
      </c>
      <c r="D1640" s="1">
        <f>TIMEVALUE("10:24:52")</f>
        <v>0.4339351851851852</v>
      </c>
      <c r="E1640" s="2">
        <f t="shared" si="175"/>
        <v>44281</v>
      </c>
      <c r="F1640" s="1">
        <f>TIMEVALUE("10:32:17")</f>
        <v>0.43908564814814816</v>
      </c>
      <c r="G1640" t="s">
        <v>2673</v>
      </c>
      <c r="H1640" t="s">
        <v>4116</v>
      </c>
      <c r="I1640">
        <v>711.28200000000004</v>
      </c>
    </row>
    <row r="1641" spans="1:9" x14ac:dyDescent="0.25">
      <c r="A1641" t="s">
        <v>4117</v>
      </c>
      <c r="B1641">
        <v>13110</v>
      </c>
      <c r="C1641" s="2">
        <f t="shared" si="174"/>
        <v>44281</v>
      </c>
      <c r="D1641" s="1">
        <f>TIMEVALUE("10:33:22")</f>
        <v>0.43983796296296296</v>
      </c>
      <c r="E1641" s="2">
        <f t="shared" si="175"/>
        <v>44281</v>
      </c>
      <c r="F1641" s="1">
        <f>TIMEVALUE("10:39:33")</f>
        <v>0.44413194444444443</v>
      </c>
      <c r="G1641" t="s">
        <v>962</v>
      </c>
      <c r="H1641" t="s">
        <v>4118</v>
      </c>
      <c r="I1641">
        <v>711.16600000000005</v>
      </c>
    </row>
    <row r="1642" spans="1:9" x14ac:dyDescent="0.25">
      <c r="A1642" t="s">
        <v>4119</v>
      </c>
      <c r="B1642">
        <v>13110</v>
      </c>
      <c r="C1642" s="2">
        <f t="shared" si="174"/>
        <v>44281</v>
      </c>
      <c r="D1642" s="1">
        <f>TIMEVALUE("10:40:53")</f>
        <v>0.44505787037037037</v>
      </c>
      <c r="E1642" s="2">
        <f t="shared" si="175"/>
        <v>44281</v>
      </c>
      <c r="F1642" s="1">
        <f>TIMEVALUE("10:46:51")</f>
        <v>0.44920138888888889</v>
      </c>
      <c r="G1642" t="s">
        <v>2010</v>
      </c>
      <c r="H1642" t="s">
        <v>4121</v>
      </c>
      <c r="I1642">
        <v>711.01400000000001</v>
      </c>
    </row>
    <row r="1643" spans="1:9" x14ac:dyDescent="0.25">
      <c r="A1643" t="s">
        <v>4122</v>
      </c>
      <c r="B1643">
        <v>13110</v>
      </c>
      <c r="C1643" s="2">
        <f t="shared" si="174"/>
        <v>44281</v>
      </c>
      <c r="D1643" s="1">
        <f>TIMEVALUE("10:48:00")</f>
        <v>0.45</v>
      </c>
      <c r="E1643" s="2">
        <f t="shared" si="175"/>
        <v>44281</v>
      </c>
      <c r="F1643" s="1">
        <f>TIMEVALUE("10:54:48")</f>
        <v>0.45472222222222225</v>
      </c>
      <c r="G1643" t="s">
        <v>3546</v>
      </c>
      <c r="H1643" t="s">
        <v>1544</v>
      </c>
      <c r="I1643">
        <v>710.91499999999996</v>
      </c>
    </row>
    <row r="1644" spans="1:9" x14ac:dyDescent="0.25">
      <c r="A1644" t="s">
        <v>4123</v>
      </c>
      <c r="B1644">
        <v>13110</v>
      </c>
      <c r="C1644" s="2">
        <f t="shared" si="174"/>
        <v>44281</v>
      </c>
      <c r="D1644" s="1">
        <f>TIMEVALUE("10:55:59")</f>
        <v>0.45554398148148151</v>
      </c>
      <c r="E1644" s="2">
        <f t="shared" si="175"/>
        <v>44281</v>
      </c>
      <c r="F1644" s="1">
        <f>TIMEVALUE("11:01:56")</f>
        <v>0.45967592592592593</v>
      </c>
      <c r="G1644" t="s">
        <v>4125</v>
      </c>
      <c r="H1644" t="s">
        <v>4126</v>
      </c>
      <c r="I1644">
        <v>710.85299999999995</v>
      </c>
    </row>
    <row r="1645" spans="1:9" x14ac:dyDescent="0.25">
      <c r="A1645" t="s">
        <v>4127</v>
      </c>
      <c r="B1645">
        <v>13110</v>
      </c>
      <c r="C1645" s="2">
        <f t="shared" si="174"/>
        <v>44281</v>
      </c>
      <c r="D1645" s="1">
        <f>TIMEVALUE("11:03:15")</f>
        <v>0.46059027777777778</v>
      </c>
      <c r="E1645" s="2">
        <f t="shared" si="175"/>
        <v>44281</v>
      </c>
      <c r="F1645" s="1">
        <f>TIMEVALUE("11:09:35")</f>
        <v>0.46498842592592593</v>
      </c>
      <c r="G1645" t="s">
        <v>3638</v>
      </c>
      <c r="H1645" t="s">
        <v>4129</v>
      </c>
      <c r="I1645">
        <v>710.75300000000004</v>
      </c>
    </row>
    <row r="1646" spans="1:9" x14ac:dyDescent="0.25">
      <c r="A1646" t="s">
        <v>4130</v>
      </c>
      <c r="B1646">
        <v>13110</v>
      </c>
      <c r="C1646" s="2">
        <f t="shared" si="174"/>
        <v>44281</v>
      </c>
      <c r="D1646" s="1">
        <f>TIMEVALUE("11:10:51")</f>
        <v>0.46586805555555555</v>
      </c>
      <c r="E1646" s="2">
        <f t="shared" si="175"/>
        <v>44281</v>
      </c>
      <c r="F1646" s="1">
        <f>TIMEVALUE("11:19:12")</f>
        <v>0.47166666666666668</v>
      </c>
      <c r="G1646" t="s">
        <v>2172</v>
      </c>
      <c r="H1646" t="s">
        <v>4131</v>
      </c>
      <c r="I1646">
        <v>710.56</v>
      </c>
    </row>
    <row r="1647" spans="1:9" x14ac:dyDescent="0.25">
      <c r="A1647" t="s">
        <v>4132</v>
      </c>
      <c r="B1647">
        <v>13110</v>
      </c>
      <c r="C1647" s="2">
        <f t="shared" si="174"/>
        <v>44281</v>
      </c>
      <c r="D1647" s="1">
        <f>TIMEVALUE("08:41:52")</f>
        <v>0.3624074074074074</v>
      </c>
      <c r="E1647" s="2">
        <f t="shared" si="175"/>
        <v>44281</v>
      </c>
      <c r="F1647" s="1">
        <f>TIMEVALUE("08:49:43")</f>
        <v>0.36785879629629631</v>
      </c>
      <c r="G1647" t="s">
        <v>4134</v>
      </c>
      <c r="H1647" t="s">
        <v>4135</v>
      </c>
      <c r="I1647">
        <v>710.48099999999999</v>
      </c>
    </row>
    <row r="1648" spans="1:9" x14ac:dyDescent="0.25">
      <c r="A1648" t="s">
        <v>4136</v>
      </c>
      <c r="B1648">
        <v>13110</v>
      </c>
      <c r="C1648" s="2">
        <f t="shared" si="174"/>
        <v>44281</v>
      </c>
      <c r="D1648" s="1">
        <f>TIMEVALUE("11:32:17")</f>
        <v>0.48075231481481484</v>
      </c>
      <c r="E1648" s="2">
        <f t="shared" si="175"/>
        <v>44281</v>
      </c>
      <c r="F1648" s="1">
        <f>TIMEVALUE("11:53:48")</f>
        <v>0.49569444444444444</v>
      </c>
      <c r="G1648" t="s">
        <v>4137</v>
      </c>
      <c r="H1648" t="s">
        <v>4138</v>
      </c>
      <c r="I1648">
        <v>711.95600000000002</v>
      </c>
    </row>
    <row r="1649" spans="1:9" x14ac:dyDescent="0.25">
      <c r="A1649" t="s">
        <v>4139</v>
      </c>
      <c r="B1649">
        <v>13110</v>
      </c>
      <c r="C1649" s="2">
        <f t="shared" si="174"/>
        <v>44281</v>
      </c>
      <c r="D1649" s="1">
        <f>TIMEVALUE("11:55:41")</f>
        <v>0.49700231481481483</v>
      </c>
      <c r="E1649" s="2">
        <f t="shared" si="175"/>
        <v>44281</v>
      </c>
      <c r="F1649" s="1">
        <f>TIMEVALUE("12:12:29")</f>
        <v>0.50866898148148143</v>
      </c>
      <c r="G1649" t="s">
        <v>4140</v>
      </c>
      <c r="H1649" t="s">
        <v>4141</v>
      </c>
      <c r="I1649">
        <v>711.77499999999998</v>
      </c>
    </row>
    <row r="1650" spans="1:9" x14ac:dyDescent="0.25">
      <c r="A1650" t="s">
        <v>4142</v>
      </c>
      <c r="B1650">
        <v>13110</v>
      </c>
      <c r="C1650" s="2">
        <f t="shared" si="174"/>
        <v>44281</v>
      </c>
      <c r="D1650" s="1">
        <f>TIMEVALUE("12:32:14")</f>
        <v>0.52238425925925924</v>
      </c>
      <c r="E1650" s="2">
        <f t="shared" si="175"/>
        <v>44281</v>
      </c>
      <c r="F1650" s="1">
        <f>TIMEVALUE("12:39:55")</f>
        <v>0.52771990740740737</v>
      </c>
      <c r="G1650" t="s">
        <v>4144</v>
      </c>
      <c r="H1650" t="s">
        <v>4145</v>
      </c>
      <c r="I1650">
        <v>711.74099999999999</v>
      </c>
    </row>
    <row r="1651" spans="1:9" x14ac:dyDescent="0.25">
      <c r="A1651" t="s">
        <v>4146</v>
      </c>
      <c r="B1651">
        <v>13110</v>
      </c>
      <c r="C1651" s="2">
        <f t="shared" si="174"/>
        <v>44281</v>
      </c>
      <c r="D1651" s="1">
        <f>TIMEVALUE("12:41:03")</f>
        <v>0.52850694444444446</v>
      </c>
      <c r="E1651" s="2">
        <f t="shared" si="175"/>
        <v>44281</v>
      </c>
      <c r="F1651" s="1">
        <f>TIMEVALUE("12:49:19")</f>
        <v>0.53424768518518517</v>
      </c>
      <c r="G1651" t="s">
        <v>385</v>
      </c>
      <c r="H1651" t="s">
        <v>4148</v>
      </c>
      <c r="I1651">
        <v>711.63699999999994</v>
      </c>
    </row>
    <row r="1652" spans="1:9" x14ac:dyDescent="0.25">
      <c r="A1652" t="s">
        <v>4149</v>
      </c>
      <c r="B1652">
        <v>13110</v>
      </c>
      <c r="C1652" s="2">
        <f t="shared" si="174"/>
        <v>44281</v>
      </c>
      <c r="D1652" s="1">
        <f>TIMEVALUE("12:50:27")</f>
        <v>0.53503472222222226</v>
      </c>
      <c r="E1652" s="2">
        <f t="shared" si="175"/>
        <v>44281</v>
      </c>
      <c r="F1652" s="1">
        <f>TIMEVALUE("12:57:13")</f>
        <v>0.53973379629629625</v>
      </c>
      <c r="G1652" t="s">
        <v>3007</v>
      </c>
      <c r="H1652" t="s">
        <v>1382</v>
      </c>
      <c r="I1652">
        <v>711.447</v>
      </c>
    </row>
    <row r="1653" spans="1:9" x14ac:dyDescent="0.25">
      <c r="A1653" t="s">
        <v>4151</v>
      </c>
      <c r="B1653">
        <v>13110</v>
      </c>
      <c r="C1653" s="2">
        <f t="shared" si="174"/>
        <v>44281</v>
      </c>
      <c r="D1653" s="1">
        <f>TIMEVALUE("12:58:41")</f>
        <v>0.54075231481481478</v>
      </c>
      <c r="E1653" s="2">
        <f t="shared" si="175"/>
        <v>44281</v>
      </c>
      <c r="F1653" s="1">
        <f>TIMEVALUE("13:10:13")</f>
        <v>0.54876157407407411</v>
      </c>
      <c r="G1653" t="s">
        <v>3319</v>
      </c>
      <c r="H1653" t="s">
        <v>4152</v>
      </c>
      <c r="I1653">
        <v>711.44100000000003</v>
      </c>
    </row>
    <row r="1654" spans="1:9" x14ac:dyDescent="0.25">
      <c r="A1654" t="s">
        <v>4153</v>
      </c>
      <c r="B1654">
        <v>13110</v>
      </c>
      <c r="C1654" s="2">
        <f t="shared" si="174"/>
        <v>44281</v>
      </c>
      <c r="D1654" s="1">
        <f>TIMEVALUE("13:11:42")</f>
        <v>0.54979166666666668</v>
      </c>
      <c r="E1654" s="2">
        <f t="shared" si="175"/>
        <v>44281</v>
      </c>
      <c r="F1654" s="1">
        <f>TIMEVALUE("13:18:30")</f>
        <v>0.55451388888888886</v>
      </c>
      <c r="G1654" t="s">
        <v>3546</v>
      </c>
      <c r="H1654" t="s">
        <v>4155</v>
      </c>
      <c r="I1654">
        <v>711.29899999999998</v>
      </c>
    </row>
    <row r="1655" spans="1:9" x14ac:dyDescent="0.25">
      <c r="A1655" t="s">
        <v>4156</v>
      </c>
      <c r="B1655">
        <v>13110</v>
      </c>
      <c r="C1655" s="2">
        <f t="shared" si="174"/>
        <v>44281</v>
      </c>
      <c r="D1655" s="1">
        <f>TIMEVALUE("13:19:55")</f>
        <v>0.55549768518518516</v>
      </c>
      <c r="E1655" s="2">
        <f t="shared" si="175"/>
        <v>44281</v>
      </c>
      <c r="F1655" s="1">
        <f>TIMEVALUE("13:25:43")</f>
        <v>0.55952546296296302</v>
      </c>
      <c r="G1655" t="s">
        <v>1040</v>
      </c>
      <c r="H1655" t="s">
        <v>4157</v>
      </c>
      <c r="I1655">
        <v>711.18</v>
      </c>
    </row>
    <row r="1656" spans="1:9" x14ac:dyDescent="0.25">
      <c r="A1656" t="s">
        <v>4158</v>
      </c>
      <c r="B1656">
        <v>13110</v>
      </c>
      <c r="C1656" s="2">
        <f t="shared" si="174"/>
        <v>44281</v>
      </c>
      <c r="D1656" s="1">
        <f>TIMEVALUE("13:38:27")</f>
        <v>0.56836805555555558</v>
      </c>
      <c r="E1656" s="2">
        <f t="shared" si="175"/>
        <v>44281</v>
      </c>
      <c r="F1656" s="1">
        <f>TIMEVALUE("13:47:04")</f>
        <v>0.57435185185185189</v>
      </c>
      <c r="G1656" t="s">
        <v>154</v>
      </c>
      <c r="H1656" t="s">
        <v>4159</v>
      </c>
      <c r="I1656">
        <v>711.029</v>
      </c>
    </row>
    <row r="1657" spans="1:9" x14ac:dyDescent="0.25">
      <c r="A1657" t="s">
        <v>4160</v>
      </c>
      <c r="B1657">
        <v>13110</v>
      </c>
      <c r="C1657" s="2">
        <f t="shared" si="174"/>
        <v>44281</v>
      </c>
      <c r="D1657" s="1">
        <f>TIMEVALUE("13:48:17")</f>
        <v>0.57519675925925928</v>
      </c>
      <c r="E1657" s="2">
        <f t="shared" si="175"/>
        <v>44281</v>
      </c>
      <c r="F1657" s="1">
        <f>TIMEVALUE("13:54:16")</f>
        <v>0.5793518518518519</v>
      </c>
      <c r="G1657" t="s">
        <v>4162</v>
      </c>
      <c r="H1657" t="s">
        <v>4163</v>
      </c>
      <c r="I1657">
        <v>710.98900000000003</v>
      </c>
    </row>
    <row r="1658" spans="1:9" x14ac:dyDescent="0.25">
      <c r="A1658" t="s">
        <v>4164</v>
      </c>
      <c r="B1658">
        <v>13110</v>
      </c>
      <c r="C1658" s="2">
        <f t="shared" si="174"/>
        <v>44281</v>
      </c>
      <c r="D1658" s="1">
        <f>TIMEVALUE("13:55:38")</f>
        <v>0.58030092592592597</v>
      </c>
      <c r="E1658" s="2">
        <f t="shared" si="175"/>
        <v>44281</v>
      </c>
      <c r="F1658" s="1">
        <f>TIMEVALUE("14:02:33")</f>
        <v>0.58510416666666665</v>
      </c>
      <c r="G1658" t="s">
        <v>1793</v>
      </c>
      <c r="H1658" t="s">
        <v>4166</v>
      </c>
      <c r="I1658">
        <v>710.87800000000004</v>
      </c>
    </row>
    <row r="1659" spans="1:9" x14ac:dyDescent="0.25">
      <c r="A1659" t="s">
        <v>4167</v>
      </c>
      <c r="B1659">
        <v>13110</v>
      </c>
      <c r="C1659" s="2">
        <f t="shared" si="174"/>
        <v>44281</v>
      </c>
      <c r="D1659" s="1">
        <f>TIMEVALUE("14:03:42")</f>
        <v>0.58590277777777777</v>
      </c>
      <c r="E1659" s="2">
        <f t="shared" si="175"/>
        <v>44281</v>
      </c>
      <c r="F1659" s="1">
        <f>TIMEVALUE("14:10:00")</f>
        <v>0.59027777777777779</v>
      </c>
      <c r="G1659" t="s">
        <v>951</v>
      </c>
      <c r="H1659" t="s">
        <v>4169</v>
      </c>
      <c r="I1659">
        <v>710.78300000000002</v>
      </c>
    </row>
    <row r="1660" spans="1:9" x14ac:dyDescent="0.25">
      <c r="A1660" t="s">
        <v>4170</v>
      </c>
      <c r="B1660">
        <v>13110</v>
      </c>
      <c r="C1660" s="2">
        <f t="shared" si="174"/>
        <v>44281</v>
      </c>
      <c r="D1660" s="1">
        <f>TIMEVALUE("11:20:57")</f>
        <v>0.47288194444444442</v>
      </c>
      <c r="E1660" s="2">
        <f t="shared" si="175"/>
        <v>44281</v>
      </c>
      <c r="F1660" s="1">
        <f>TIMEVALUE("11:26:57")</f>
        <v>0.47704861111111113</v>
      </c>
      <c r="G1660" t="s">
        <v>862</v>
      </c>
      <c r="H1660" t="s">
        <v>4172</v>
      </c>
      <c r="I1660">
        <v>710.63400000000001</v>
      </c>
    </row>
    <row r="1661" spans="1:9" x14ac:dyDescent="0.25">
      <c r="A1661" t="s">
        <v>4173</v>
      </c>
      <c r="B1661">
        <v>13110</v>
      </c>
      <c r="C1661" s="2">
        <f t="shared" si="174"/>
        <v>44281</v>
      </c>
      <c r="D1661" s="1">
        <f>TIMEVALUE("14:24:33")</f>
        <v>0.60038194444444448</v>
      </c>
      <c r="E1661" s="2">
        <f t="shared" si="175"/>
        <v>44281</v>
      </c>
      <c r="F1661" s="1">
        <f>TIMEVALUE("14:51:30")</f>
        <v>0.61909722222222219</v>
      </c>
      <c r="G1661" t="s">
        <v>4175</v>
      </c>
      <c r="H1661" t="s">
        <v>4176</v>
      </c>
      <c r="I1661">
        <v>712.24199999999996</v>
      </c>
    </row>
    <row r="1662" spans="1:9" x14ac:dyDescent="0.25">
      <c r="A1662" t="s">
        <v>4177</v>
      </c>
      <c r="B1662">
        <v>13110</v>
      </c>
      <c r="C1662" s="2">
        <f t="shared" ref="C1662:C1672" si="176">DATEVALUE("2025-03-31")</f>
        <v>44285</v>
      </c>
      <c r="D1662" s="1">
        <f>TIMEVALUE("08:35:11")</f>
        <v>0.35776620370370371</v>
      </c>
      <c r="E1662" s="2">
        <f t="shared" ref="E1662:E1672" si="177">DATEVALUE("2025-03-31")</f>
        <v>44285</v>
      </c>
      <c r="F1662" s="1">
        <f>TIMEVALUE("08:50:24")</f>
        <v>0.36833333333333335</v>
      </c>
      <c r="G1662" t="s">
        <v>4178</v>
      </c>
      <c r="H1662" t="s">
        <v>4179</v>
      </c>
      <c r="I1662">
        <v>712.19600000000003</v>
      </c>
    </row>
    <row r="1663" spans="1:9" x14ac:dyDescent="0.25">
      <c r="A1663" t="s">
        <v>4180</v>
      </c>
      <c r="B1663">
        <v>13110</v>
      </c>
      <c r="C1663" s="2">
        <f t="shared" si="176"/>
        <v>44285</v>
      </c>
      <c r="D1663" s="1">
        <f>TIMEVALUE("08:51:49")</f>
        <v>0.36931712962962965</v>
      </c>
      <c r="E1663" s="2">
        <f t="shared" si="177"/>
        <v>44285</v>
      </c>
      <c r="F1663" s="1">
        <f>TIMEVALUE("08:59:43")</f>
        <v>0.37480324074074073</v>
      </c>
      <c r="G1663" t="s">
        <v>327</v>
      </c>
      <c r="H1663" t="s">
        <v>4182</v>
      </c>
      <c r="I1663">
        <v>712.12099999999998</v>
      </c>
    </row>
    <row r="1664" spans="1:9" x14ac:dyDescent="0.25">
      <c r="A1664" t="s">
        <v>4183</v>
      </c>
      <c r="B1664">
        <v>13110</v>
      </c>
      <c r="C1664" s="2">
        <f t="shared" si="176"/>
        <v>44285</v>
      </c>
      <c r="D1664" s="1">
        <f>TIMEVALUE("09:00:59")</f>
        <v>0.37568287037037035</v>
      </c>
      <c r="E1664" s="2">
        <f t="shared" si="177"/>
        <v>44285</v>
      </c>
      <c r="F1664" s="1">
        <f>TIMEVALUE("09:07:11")</f>
        <v>0.37998842592592591</v>
      </c>
      <c r="G1664" t="s">
        <v>655</v>
      </c>
      <c r="H1664" t="s">
        <v>4184</v>
      </c>
      <c r="I1664">
        <v>712.00099999999998</v>
      </c>
    </row>
    <row r="1665" spans="1:9" x14ac:dyDescent="0.25">
      <c r="A1665" t="s">
        <v>4185</v>
      </c>
      <c r="B1665">
        <v>13110</v>
      </c>
      <c r="C1665" s="2">
        <f t="shared" si="176"/>
        <v>44285</v>
      </c>
      <c r="D1665" s="1">
        <f>TIMEVALUE("09:08:31")</f>
        <v>0.38091435185185185</v>
      </c>
      <c r="E1665" s="2">
        <f t="shared" si="177"/>
        <v>44285</v>
      </c>
      <c r="F1665" s="1">
        <f>TIMEVALUE("09:18:33")</f>
        <v>0.38788194444444446</v>
      </c>
      <c r="G1665" t="s">
        <v>1163</v>
      </c>
      <c r="H1665" t="s">
        <v>4186</v>
      </c>
      <c r="I1665">
        <v>711.79700000000003</v>
      </c>
    </row>
    <row r="1666" spans="1:9" x14ac:dyDescent="0.25">
      <c r="A1666" t="s">
        <v>4187</v>
      </c>
      <c r="B1666">
        <v>13110</v>
      </c>
      <c r="C1666" s="2">
        <f t="shared" si="176"/>
        <v>44285</v>
      </c>
      <c r="D1666" s="1">
        <f>TIMEVALUE("09:19:52")</f>
        <v>0.38879629629629631</v>
      </c>
      <c r="E1666" s="2">
        <f t="shared" si="177"/>
        <v>44285</v>
      </c>
      <c r="F1666" s="1">
        <f>TIMEVALUE("09:29:36")</f>
        <v>0.39555555555555555</v>
      </c>
      <c r="G1666" t="s">
        <v>4188</v>
      </c>
      <c r="H1666" t="s">
        <v>4189</v>
      </c>
      <c r="I1666">
        <v>711.62699999999995</v>
      </c>
    </row>
    <row r="1667" spans="1:9" x14ac:dyDescent="0.25">
      <c r="A1667" t="s">
        <v>4190</v>
      </c>
      <c r="B1667">
        <v>13110</v>
      </c>
      <c r="C1667" s="2">
        <f t="shared" si="176"/>
        <v>44285</v>
      </c>
      <c r="D1667" s="1">
        <f>TIMEVALUE("09:32:09")</f>
        <v>0.39732638888888888</v>
      </c>
      <c r="E1667" s="2">
        <f t="shared" si="177"/>
        <v>44285</v>
      </c>
      <c r="F1667" s="1">
        <f>TIMEVALUE("09:43:37")</f>
        <v>0.40528935185185183</v>
      </c>
      <c r="G1667" t="s">
        <v>4192</v>
      </c>
      <c r="H1667" t="s">
        <v>4193</v>
      </c>
      <c r="I1667">
        <v>711.53399999999999</v>
      </c>
    </row>
    <row r="1668" spans="1:9" x14ac:dyDescent="0.25">
      <c r="A1668" t="s">
        <v>4194</v>
      </c>
      <c r="B1668">
        <v>13110</v>
      </c>
      <c r="C1668" s="2">
        <f t="shared" si="176"/>
        <v>44285</v>
      </c>
      <c r="D1668" s="1">
        <f>TIMEVALUE("09:45:06")</f>
        <v>0.40631944444444446</v>
      </c>
      <c r="E1668" s="2">
        <f t="shared" si="177"/>
        <v>44285</v>
      </c>
      <c r="F1668" s="1">
        <f>TIMEVALUE("09:52:56")</f>
        <v>0.41175925925925927</v>
      </c>
      <c r="G1668" t="s">
        <v>4195</v>
      </c>
      <c r="H1668" t="s">
        <v>1494</v>
      </c>
      <c r="I1668">
        <v>711.43600000000004</v>
      </c>
    </row>
    <row r="1669" spans="1:9" x14ac:dyDescent="0.25">
      <c r="A1669" t="s">
        <v>4196</v>
      </c>
      <c r="B1669">
        <v>13110</v>
      </c>
      <c r="C1669" s="2">
        <f t="shared" si="176"/>
        <v>44285</v>
      </c>
      <c r="D1669" s="1">
        <f>TIMEVALUE("09:54:28")</f>
        <v>0.41282407407407407</v>
      </c>
      <c r="E1669" s="2">
        <f t="shared" si="177"/>
        <v>44285</v>
      </c>
      <c r="F1669" s="1">
        <f>TIMEVALUE("10:00:44")</f>
        <v>0.41717592592592595</v>
      </c>
      <c r="G1669" t="s">
        <v>248</v>
      </c>
      <c r="H1669" t="s">
        <v>4197</v>
      </c>
      <c r="I1669">
        <v>711.28800000000001</v>
      </c>
    </row>
    <row r="1670" spans="1:9" x14ac:dyDescent="0.25">
      <c r="A1670" t="s">
        <v>4198</v>
      </c>
      <c r="B1670">
        <v>13110</v>
      </c>
      <c r="C1670" s="2">
        <f t="shared" si="176"/>
        <v>44285</v>
      </c>
      <c r="D1670" s="1">
        <f>TIMEVALUE("10:02:19")</f>
        <v>0.41827546296296297</v>
      </c>
      <c r="E1670" s="2">
        <f t="shared" si="177"/>
        <v>44285</v>
      </c>
      <c r="F1670" s="1">
        <f>TIMEVALUE("10:10:14")</f>
        <v>0.42377314814814815</v>
      </c>
      <c r="G1670" t="s">
        <v>1333</v>
      </c>
      <c r="H1670" t="s">
        <v>4199</v>
      </c>
      <c r="I1670">
        <v>711.202</v>
      </c>
    </row>
    <row r="1671" spans="1:9" x14ac:dyDescent="0.25">
      <c r="A1671" t="s">
        <v>4200</v>
      </c>
      <c r="B1671">
        <v>13110</v>
      </c>
      <c r="C1671" s="2">
        <f t="shared" si="176"/>
        <v>44285</v>
      </c>
      <c r="D1671" s="1">
        <f>TIMEVALUE("10:11:29")</f>
        <v>0.42464120370370373</v>
      </c>
      <c r="E1671" s="2">
        <f t="shared" si="177"/>
        <v>44285</v>
      </c>
      <c r="F1671" s="1">
        <f>TIMEVALUE("10:20:10")</f>
        <v>0.4306712962962963</v>
      </c>
      <c r="G1671" t="s">
        <v>2411</v>
      </c>
      <c r="H1671" t="s">
        <v>4201</v>
      </c>
      <c r="I1671">
        <v>711.10599999999999</v>
      </c>
    </row>
    <row r="1672" spans="1:9" x14ac:dyDescent="0.25">
      <c r="A1672" t="s">
        <v>4202</v>
      </c>
      <c r="B1672">
        <v>13110</v>
      </c>
      <c r="C1672" s="2">
        <f t="shared" si="176"/>
        <v>44285</v>
      </c>
      <c r="D1672" s="1">
        <f>TIMEVALUE("10:21:29")</f>
        <v>0.43158564814814815</v>
      </c>
      <c r="E1672" s="2">
        <f t="shared" si="177"/>
        <v>44285</v>
      </c>
      <c r="F1672" s="1">
        <f>TIMEVALUE("10:28:04")</f>
        <v>0.43615740740740738</v>
      </c>
      <c r="G1672" t="s">
        <v>921</v>
      </c>
      <c r="H1672" t="s">
        <v>4203</v>
      </c>
      <c r="I1672">
        <v>710.97199999999998</v>
      </c>
    </row>
    <row r="1673" spans="1:9" x14ac:dyDescent="0.25">
      <c r="A1673" t="s">
        <v>4204</v>
      </c>
      <c r="B1673">
        <v>13110</v>
      </c>
      <c r="C1673" s="2">
        <f>DATEVALUE("2025-03-27")</f>
        <v>44281</v>
      </c>
      <c r="D1673" s="1">
        <f>TIMEVALUE("14:11:47")</f>
        <v>0.59151620370370372</v>
      </c>
      <c r="E1673" s="2">
        <f>DATEVALUE("2025-03-27")</f>
        <v>44281</v>
      </c>
      <c r="F1673" s="1">
        <f>TIMEVALUE("14:18:26")</f>
        <v>0.59613425925925922</v>
      </c>
      <c r="G1673" t="s">
        <v>2615</v>
      </c>
      <c r="H1673" t="s">
        <v>4206</v>
      </c>
      <c r="I1673">
        <v>710.78099999999995</v>
      </c>
    </row>
    <row r="1674" spans="1:9" x14ac:dyDescent="0.25">
      <c r="A1674" t="s">
        <v>4207</v>
      </c>
      <c r="B1674">
        <v>13110</v>
      </c>
      <c r="C1674" s="2">
        <f t="shared" ref="C1674:C1680" si="178">DATEVALUE("2025-03-31")</f>
        <v>44285</v>
      </c>
      <c r="D1674" s="1">
        <f>TIMEVALUE("10:43:43")</f>
        <v>0.44702546296296297</v>
      </c>
      <c r="E1674" s="2">
        <f t="shared" ref="E1674:E1680" si="179">DATEVALUE("2025-03-31")</f>
        <v>44285</v>
      </c>
      <c r="F1674" s="1">
        <f>TIMEVALUE("11:12:51")</f>
        <v>0.46725694444444443</v>
      </c>
      <c r="G1674" t="s">
        <v>4208</v>
      </c>
      <c r="H1674" t="s">
        <v>4209</v>
      </c>
      <c r="I1674">
        <v>712.47699999999998</v>
      </c>
    </row>
    <row r="1675" spans="1:9" x14ac:dyDescent="0.25">
      <c r="A1675" t="s">
        <v>4210</v>
      </c>
      <c r="B1675">
        <v>13110</v>
      </c>
      <c r="C1675" s="2">
        <f t="shared" si="178"/>
        <v>44285</v>
      </c>
      <c r="D1675" s="1">
        <f>TIMEVALUE("11:14:43")</f>
        <v>0.46855324074074073</v>
      </c>
      <c r="E1675" s="2">
        <f t="shared" si="179"/>
        <v>44285</v>
      </c>
      <c r="F1675" s="1">
        <f>TIMEVALUE("11:30:20")</f>
        <v>0.47939814814814813</v>
      </c>
      <c r="G1675" t="s">
        <v>4211</v>
      </c>
      <c r="H1675" t="s">
        <v>4212</v>
      </c>
      <c r="I1675">
        <v>712.39499999999998</v>
      </c>
    </row>
    <row r="1676" spans="1:9" x14ac:dyDescent="0.25">
      <c r="A1676" t="s">
        <v>4213</v>
      </c>
      <c r="B1676">
        <v>13110</v>
      </c>
      <c r="C1676" s="2">
        <f t="shared" si="178"/>
        <v>44285</v>
      </c>
      <c r="D1676" s="1">
        <f>TIMEVALUE("11:31:29")</f>
        <v>0.48019675925925925</v>
      </c>
      <c r="E1676" s="2">
        <f t="shared" si="179"/>
        <v>44285</v>
      </c>
      <c r="F1676" s="1">
        <f>TIMEVALUE("11:38:40")</f>
        <v>0.48518518518518516</v>
      </c>
      <c r="G1676" t="s">
        <v>1887</v>
      </c>
      <c r="H1676" t="s">
        <v>4214</v>
      </c>
      <c r="I1676">
        <v>712.28700000000003</v>
      </c>
    </row>
    <row r="1677" spans="1:9" x14ac:dyDescent="0.25">
      <c r="A1677" t="s">
        <v>4215</v>
      </c>
      <c r="B1677">
        <v>13110</v>
      </c>
      <c r="C1677" s="2">
        <f t="shared" si="178"/>
        <v>44285</v>
      </c>
      <c r="D1677" s="1">
        <f>TIMEVALUE("11:38:57")</f>
        <v>0.48538194444444444</v>
      </c>
      <c r="E1677" s="2">
        <f t="shared" si="179"/>
        <v>44285</v>
      </c>
      <c r="F1677" s="1">
        <f>TIMEVALUE("11:38:58")</f>
        <v>0.48539351851851853</v>
      </c>
      <c r="G1677" t="s">
        <v>2431</v>
      </c>
      <c r="H1677" t="s">
        <v>4217</v>
      </c>
      <c r="I1677">
        <v>711.14400000000001</v>
      </c>
    </row>
    <row r="1678" spans="1:9" x14ac:dyDescent="0.25">
      <c r="A1678" t="s">
        <v>4215</v>
      </c>
      <c r="B1678">
        <v>13110</v>
      </c>
      <c r="C1678" s="2">
        <f t="shared" si="178"/>
        <v>44285</v>
      </c>
      <c r="D1678" s="1">
        <f>TIMEVALUE("11:42:31")</f>
        <v>0.4878587962962963</v>
      </c>
      <c r="E1678" s="2">
        <f t="shared" si="179"/>
        <v>44285</v>
      </c>
      <c r="F1678" s="1">
        <f>TIMEVALUE("11:42:31")</f>
        <v>0.4878587962962963</v>
      </c>
      <c r="G1678" t="s">
        <v>162</v>
      </c>
      <c r="H1678" t="s">
        <v>163</v>
      </c>
      <c r="I1678">
        <v>98765432.099000007</v>
      </c>
    </row>
    <row r="1679" spans="1:9" x14ac:dyDescent="0.25">
      <c r="A1679" t="s">
        <v>4215</v>
      </c>
      <c r="B1679">
        <v>13110</v>
      </c>
      <c r="C1679" s="2">
        <f t="shared" si="178"/>
        <v>44285</v>
      </c>
      <c r="D1679" s="1">
        <f>TIMEVALUE("11:42:46")</f>
        <v>0.48803240740740739</v>
      </c>
      <c r="E1679" s="2">
        <f t="shared" si="179"/>
        <v>44285</v>
      </c>
      <c r="F1679" s="1">
        <f>TIMEVALUE("11:49:21")</f>
        <v>0.49260416666666668</v>
      </c>
      <c r="G1679" t="s">
        <v>921</v>
      </c>
      <c r="H1679" t="s">
        <v>4218</v>
      </c>
      <c r="I1679">
        <v>712.11500000000001</v>
      </c>
    </row>
    <row r="1680" spans="1:9" x14ac:dyDescent="0.25">
      <c r="A1680" t="s">
        <v>4219</v>
      </c>
      <c r="B1680">
        <v>13110</v>
      </c>
      <c r="C1680" s="2">
        <f t="shared" si="178"/>
        <v>44285</v>
      </c>
      <c r="D1680" s="1">
        <f>TIMEVALUE("11:49:40")</f>
        <v>0.49282407407407408</v>
      </c>
      <c r="E1680" s="2">
        <f t="shared" si="179"/>
        <v>44285</v>
      </c>
      <c r="F1680" s="1">
        <f>TIMEVALUE("11:49:41")</f>
        <v>0.49283564814814818</v>
      </c>
      <c r="G1680" t="s">
        <v>2431</v>
      </c>
      <c r="H1680" t="s">
        <v>4221</v>
      </c>
      <c r="I1680">
        <v>710.94600000000003</v>
      </c>
    </row>
    <row r="1681" spans="1:9" x14ac:dyDescent="0.25">
      <c r="A1681" t="s">
        <v>4222</v>
      </c>
      <c r="B1681">
        <v>13110</v>
      </c>
      <c r="C1681" s="2">
        <f>DATEVALUE("2025-04-01")</f>
        <v>44286</v>
      </c>
      <c r="D1681" s="1">
        <f>TIMEVALUE("08:02:13")</f>
        <v>0.3348726851851852</v>
      </c>
      <c r="E1681" s="2">
        <f>DATEVALUE("2025-04-01")</f>
        <v>44286</v>
      </c>
      <c r="F1681" s="1">
        <f>TIMEVALUE("08:08:59")</f>
        <v>0.33957175925925925</v>
      </c>
      <c r="G1681" t="s">
        <v>3007</v>
      </c>
      <c r="H1681" t="s">
        <v>4223</v>
      </c>
      <c r="I1681">
        <v>713.68799999999999</v>
      </c>
    </row>
    <row r="1682" spans="1:9" x14ac:dyDescent="0.25">
      <c r="A1682" t="s">
        <v>4224</v>
      </c>
      <c r="B1682">
        <v>13110</v>
      </c>
      <c r="C1682" s="2">
        <f>DATEVALUE("2025-04-01")</f>
        <v>44286</v>
      </c>
      <c r="D1682" s="1">
        <f>TIMEVALUE("08:20:56")</f>
        <v>0.34787037037037039</v>
      </c>
      <c r="E1682" s="2">
        <f>DATEVALUE("2025-04-01")</f>
        <v>44286</v>
      </c>
      <c r="F1682" s="1">
        <f>TIMEVALUE("08:27:06")</f>
        <v>0.35215277777777776</v>
      </c>
      <c r="G1682" t="s">
        <v>2730</v>
      </c>
      <c r="H1682" t="s">
        <v>4226</v>
      </c>
      <c r="I1682">
        <v>711.625</v>
      </c>
    </row>
    <row r="1683" spans="1:9" x14ac:dyDescent="0.25">
      <c r="A1683" t="s">
        <v>4227</v>
      </c>
      <c r="B1683">
        <v>13110</v>
      </c>
      <c r="C1683" s="2">
        <f>DATEVALUE("2025-04-01")</f>
        <v>44286</v>
      </c>
      <c r="D1683" s="1">
        <f>TIMEVALUE("08:28:28")</f>
        <v>0.35310185185185183</v>
      </c>
      <c r="E1683" s="2">
        <f>DATEVALUE("2025-04-01")</f>
        <v>44286</v>
      </c>
      <c r="F1683" s="1">
        <f>TIMEVALUE("08:36:16")</f>
        <v>0.35851851851851851</v>
      </c>
      <c r="G1683" t="s">
        <v>1825</v>
      </c>
      <c r="H1683" t="s">
        <v>4228</v>
      </c>
      <c r="I1683">
        <v>711.44200000000001</v>
      </c>
    </row>
    <row r="1684" spans="1:9" x14ac:dyDescent="0.25">
      <c r="A1684" t="s">
        <v>4229</v>
      </c>
      <c r="B1684">
        <v>13110</v>
      </c>
      <c r="C1684" s="2">
        <f>DATEVALUE("2025-04-01")</f>
        <v>44286</v>
      </c>
      <c r="D1684" s="1">
        <f>TIMEVALUE("08:37:21")</f>
        <v>0.35927083333333332</v>
      </c>
      <c r="E1684" s="2">
        <f>DATEVALUE("2025-04-01")</f>
        <v>44286</v>
      </c>
      <c r="F1684" s="1">
        <f>TIMEVALUE("08:44:55")</f>
        <v>0.36452546296296295</v>
      </c>
      <c r="G1684" t="s">
        <v>188</v>
      </c>
      <c r="H1684" t="s">
        <v>4231</v>
      </c>
      <c r="I1684">
        <v>711.28099999999995</v>
      </c>
    </row>
    <row r="1685" spans="1:9" x14ac:dyDescent="0.25">
      <c r="A1685" t="s">
        <v>4232</v>
      </c>
      <c r="B1685">
        <v>13110</v>
      </c>
      <c r="C1685" s="2">
        <f>DATEVALUE("2025-04-01")</f>
        <v>44286</v>
      </c>
      <c r="D1685" s="1">
        <f>TIMEVALUE("08:46:25")</f>
        <v>0.36556712962962962</v>
      </c>
      <c r="E1685" s="2">
        <f>DATEVALUE("2025-04-01")</f>
        <v>44286</v>
      </c>
      <c r="F1685" s="1">
        <f>TIMEVALUE("08:52:46")</f>
        <v>0.36997685185185186</v>
      </c>
      <c r="G1685" t="s">
        <v>4234</v>
      </c>
      <c r="H1685" t="s">
        <v>4235</v>
      </c>
      <c r="I1685">
        <v>711.173</v>
      </c>
    </row>
    <row r="1686" spans="1:9" x14ac:dyDescent="0.25">
      <c r="A1686" t="s">
        <v>4236</v>
      </c>
      <c r="B1686">
        <v>13110</v>
      </c>
      <c r="C1686" s="2">
        <f>DATEVALUE("2025-03-31")</f>
        <v>44285</v>
      </c>
      <c r="D1686" s="1">
        <f>TIMEVALUE("10:30:08")</f>
        <v>0.43759259259259259</v>
      </c>
      <c r="E1686" s="2">
        <f>DATEVALUE("2025-03-31")</f>
        <v>44285</v>
      </c>
      <c r="F1686" s="1">
        <f>TIMEVALUE("10:37:52")</f>
        <v>0.44296296296296295</v>
      </c>
      <c r="G1686" t="s">
        <v>1981</v>
      </c>
      <c r="H1686" t="s">
        <v>4237</v>
      </c>
      <c r="I1686">
        <v>711.053</v>
      </c>
    </row>
    <row r="1687" spans="1:9" x14ac:dyDescent="0.25">
      <c r="A1687" t="s">
        <v>4238</v>
      </c>
      <c r="B1687">
        <v>13110</v>
      </c>
      <c r="C1687" s="2">
        <f t="shared" ref="C1687:C1712" si="180">DATEVALUE("2025-04-01")</f>
        <v>44286</v>
      </c>
      <c r="D1687" s="1">
        <f>TIMEVALUE("09:08:42")</f>
        <v>0.38104166666666667</v>
      </c>
      <c r="E1687" s="2">
        <f t="shared" ref="E1687:E1712" si="181">DATEVALUE("2025-04-01")</f>
        <v>44286</v>
      </c>
      <c r="F1687" s="1">
        <f>TIMEVALUE("09:17:58")</f>
        <v>0.38747685185185188</v>
      </c>
      <c r="G1687" t="s">
        <v>1146</v>
      </c>
      <c r="H1687" t="s">
        <v>4239</v>
      </c>
      <c r="I1687">
        <v>712.66499999999996</v>
      </c>
    </row>
    <row r="1688" spans="1:9" x14ac:dyDescent="0.25">
      <c r="A1688" t="s">
        <v>4240</v>
      </c>
      <c r="B1688">
        <v>13110</v>
      </c>
      <c r="C1688" s="2">
        <f t="shared" si="180"/>
        <v>44286</v>
      </c>
      <c r="D1688" s="1">
        <f>TIMEVALUE("09:19:18")</f>
        <v>0.38840277777777776</v>
      </c>
      <c r="E1688" s="2">
        <f t="shared" si="181"/>
        <v>44286</v>
      </c>
      <c r="F1688" s="1">
        <f>TIMEVALUE("09:33:39")</f>
        <v>0.39836805555555554</v>
      </c>
      <c r="G1688" t="s">
        <v>4241</v>
      </c>
      <c r="H1688" t="s">
        <v>4242</v>
      </c>
      <c r="I1688">
        <v>712.54600000000005</v>
      </c>
    </row>
    <row r="1689" spans="1:9" x14ac:dyDescent="0.25">
      <c r="A1689" t="s">
        <v>4243</v>
      </c>
      <c r="B1689">
        <v>13110</v>
      </c>
      <c r="C1689" s="2">
        <f t="shared" si="180"/>
        <v>44286</v>
      </c>
      <c r="D1689" s="1">
        <f>TIMEVALUE("09:34:46")</f>
        <v>0.39914351851851854</v>
      </c>
      <c r="E1689" s="2">
        <f t="shared" si="181"/>
        <v>44286</v>
      </c>
      <c r="F1689" s="1">
        <f>TIMEVALUE("09:41:39")</f>
        <v>0.40392361111111114</v>
      </c>
      <c r="G1689" t="s">
        <v>1608</v>
      </c>
      <c r="H1689" t="s">
        <v>4245</v>
      </c>
      <c r="I1689">
        <v>712.48199999999997</v>
      </c>
    </row>
    <row r="1690" spans="1:9" x14ac:dyDescent="0.25">
      <c r="A1690" t="s">
        <v>4246</v>
      </c>
      <c r="B1690">
        <v>13110</v>
      </c>
      <c r="C1690" s="2">
        <f t="shared" si="180"/>
        <v>44286</v>
      </c>
      <c r="D1690" s="1">
        <f>TIMEVALUE("09:42:46")</f>
        <v>0.40469907407407407</v>
      </c>
      <c r="E1690" s="2">
        <f t="shared" si="181"/>
        <v>44286</v>
      </c>
      <c r="F1690" s="1">
        <f>TIMEVALUE("09:51:58")</f>
        <v>0.41108796296296296</v>
      </c>
      <c r="G1690" t="s">
        <v>4248</v>
      </c>
      <c r="H1690" t="s">
        <v>4249</v>
      </c>
      <c r="I1690">
        <v>712.37</v>
      </c>
    </row>
    <row r="1691" spans="1:9" x14ac:dyDescent="0.25">
      <c r="A1691" t="s">
        <v>4250</v>
      </c>
      <c r="B1691">
        <v>13110</v>
      </c>
      <c r="C1691" s="2">
        <f t="shared" si="180"/>
        <v>44286</v>
      </c>
      <c r="D1691" s="1">
        <f>TIMEVALUE("10:06:18")</f>
        <v>0.42104166666666665</v>
      </c>
      <c r="E1691" s="2">
        <f t="shared" si="181"/>
        <v>44286</v>
      </c>
      <c r="F1691" s="1">
        <f>TIMEVALUE("10:16:02")</f>
        <v>0.42780092592592595</v>
      </c>
      <c r="G1691" t="s">
        <v>4188</v>
      </c>
      <c r="H1691" t="s">
        <v>4251</v>
      </c>
      <c r="I1691">
        <v>712.29399999999998</v>
      </c>
    </row>
    <row r="1692" spans="1:9" x14ac:dyDescent="0.25">
      <c r="A1692" t="s">
        <v>4252</v>
      </c>
      <c r="B1692">
        <v>13110</v>
      </c>
      <c r="C1692" s="2">
        <f t="shared" si="180"/>
        <v>44286</v>
      </c>
      <c r="D1692" s="1">
        <f>TIMEVALUE("10:17:13")</f>
        <v>0.4286226851851852</v>
      </c>
      <c r="E1692" s="2">
        <f t="shared" si="181"/>
        <v>44286</v>
      </c>
      <c r="F1692" s="1">
        <f>TIMEVALUE("10:25:24")</f>
        <v>0.43430555555555556</v>
      </c>
      <c r="G1692" t="s">
        <v>4254</v>
      </c>
      <c r="H1692" t="s">
        <v>4255</v>
      </c>
      <c r="I1692">
        <v>712.17</v>
      </c>
    </row>
    <row r="1693" spans="1:9" x14ac:dyDescent="0.25">
      <c r="A1693" t="s">
        <v>4256</v>
      </c>
      <c r="B1693">
        <v>13110</v>
      </c>
      <c r="C1693" s="2">
        <f t="shared" si="180"/>
        <v>44286</v>
      </c>
      <c r="D1693" s="1">
        <f>TIMEVALUE("10:26:32")</f>
        <v>0.43509259259259259</v>
      </c>
      <c r="E1693" s="2">
        <f t="shared" si="181"/>
        <v>44286</v>
      </c>
      <c r="F1693" s="1">
        <f>TIMEVALUE("10:35:43")</f>
        <v>0.44146990740740738</v>
      </c>
      <c r="G1693" t="s">
        <v>1576</v>
      </c>
      <c r="H1693" t="s">
        <v>1490</v>
      </c>
      <c r="I1693">
        <v>712.07</v>
      </c>
    </row>
    <row r="1694" spans="1:9" x14ac:dyDescent="0.25">
      <c r="A1694" t="s">
        <v>4257</v>
      </c>
      <c r="B1694">
        <v>13110</v>
      </c>
      <c r="C1694" s="2">
        <f t="shared" si="180"/>
        <v>44286</v>
      </c>
      <c r="D1694" s="1">
        <f>TIMEVALUE("10:36:48")</f>
        <v>0.44222222222222224</v>
      </c>
      <c r="E1694" s="2">
        <f t="shared" si="181"/>
        <v>44286</v>
      </c>
      <c r="F1694" s="1">
        <f>TIMEVALUE("10:49:07")</f>
        <v>0.45077546296296295</v>
      </c>
      <c r="G1694" t="s">
        <v>1622</v>
      </c>
      <c r="H1694">
        <v>726</v>
      </c>
      <c r="I1694">
        <v>711.97400000000005</v>
      </c>
    </row>
    <row r="1695" spans="1:9" x14ac:dyDescent="0.25">
      <c r="A1695" t="s">
        <v>4259</v>
      </c>
      <c r="B1695">
        <v>13110</v>
      </c>
      <c r="C1695" s="2">
        <f t="shared" si="180"/>
        <v>44286</v>
      </c>
      <c r="D1695" s="1">
        <f>TIMEVALUE("10:50:26")</f>
        <v>0.45168981481481479</v>
      </c>
      <c r="E1695" s="2">
        <f t="shared" si="181"/>
        <v>44286</v>
      </c>
      <c r="F1695" s="1">
        <f>TIMEVALUE("10:58:05")</f>
        <v>0.45700231481481479</v>
      </c>
      <c r="G1695" t="s">
        <v>173</v>
      </c>
      <c r="H1695" t="s">
        <v>4260</v>
      </c>
      <c r="I1695">
        <v>711.779</v>
      </c>
    </row>
    <row r="1696" spans="1:9" x14ac:dyDescent="0.25">
      <c r="A1696" t="s">
        <v>4261</v>
      </c>
      <c r="B1696">
        <v>13110</v>
      </c>
      <c r="C1696" s="2">
        <f t="shared" si="180"/>
        <v>44286</v>
      </c>
      <c r="D1696" s="1">
        <f>TIMEVALUE("10:59:21")</f>
        <v>0.45788194444444447</v>
      </c>
      <c r="E1696" s="2">
        <f t="shared" si="181"/>
        <v>44286</v>
      </c>
      <c r="F1696" s="1">
        <f>TIMEVALUE("11:07:21")</f>
        <v>0.4634375</v>
      </c>
      <c r="G1696" t="s">
        <v>1168</v>
      </c>
      <c r="H1696" t="s">
        <v>4263</v>
      </c>
      <c r="I1696">
        <v>711.64</v>
      </c>
    </row>
    <row r="1697" spans="1:9" x14ac:dyDescent="0.25">
      <c r="A1697" t="s">
        <v>4264</v>
      </c>
      <c r="B1697">
        <v>13110</v>
      </c>
      <c r="C1697" s="2">
        <f t="shared" si="180"/>
        <v>44286</v>
      </c>
      <c r="D1697" s="1">
        <f>TIMEVALUE("11:08:32")</f>
        <v>0.46425925925925926</v>
      </c>
      <c r="E1697" s="2">
        <f t="shared" si="181"/>
        <v>44286</v>
      </c>
      <c r="F1697" s="1">
        <f>TIMEVALUE("11:17:12")</f>
        <v>0.47027777777777779</v>
      </c>
      <c r="G1697" t="s">
        <v>1800</v>
      </c>
      <c r="H1697" t="s">
        <v>4265</v>
      </c>
      <c r="I1697">
        <v>711.63499999999999</v>
      </c>
    </row>
    <row r="1698" spans="1:9" x14ac:dyDescent="0.25">
      <c r="A1698" t="s">
        <v>4266</v>
      </c>
      <c r="B1698">
        <v>13110</v>
      </c>
      <c r="C1698" s="2">
        <f t="shared" si="180"/>
        <v>44286</v>
      </c>
      <c r="D1698" s="1">
        <f>TIMEVALUE("11:19:19")</f>
        <v>0.47174768518518517</v>
      </c>
      <c r="E1698" s="2">
        <f t="shared" si="181"/>
        <v>44286</v>
      </c>
      <c r="F1698" s="1">
        <f>TIMEVALUE("11:25:37")</f>
        <v>0.47612268518518519</v>
      </c>
      <c r="G1698" t="s">
        <v>951</v>
      </c>
      <c r="H1698" t="s">
        <v>4268</v>
      </c>
      <c r="I1698">
        <v>711.43600000000004</v>
      </c>
    </row>
    <row r="1699" spans="1:9" x14ac:dyDescent="0.25">
      <c r="A1699" t="s">
        <v>4269</v>
      </c>
      <c r="B1699">
        <v>13110</v>
      </c>
      <c r="C1699" s="2">
        <f t="shared" si="180"/>
        <v>44286</v>
      </c>
      <c r="D1699" s="1">
        <f>TIMEVALUE("08:54:58")</f>
        <v>0.37150462962962966</v>
      </c>
      <c r="E1699" s="2">
        <f t="shared" si="181"/>
        <v>44286</v>
      </c>
      <c r="F1699" s="1">
        <f>TIMEVALUE("09:03:06")</f>
        <v>0.37715277777777778</v>
      </c>
      <c r="G1699" t="s">
        <v>896</v>
      </c>
      <c r="H1699" t="s">
        <v>4271</v>
      </c>
      <c r="I1699">
        <v>711.35799999999995</v>
      </c>
    </row>
    <row r="1700" spans="1:9" x14ac:dyDescent="0.25">
      <c r="A1700" t="s">
        <v>4272</v>
      </c>
      <c r="B1700">
        <v>13110</v>
      </c>
      <c r="C1700" s="2">
        <f t="shared" si="180"/>
        <v>44286</v>
      </c>
      <c r="D1700" s="1">
        <f>TIMEVALUE("11:46:05")</f>
        <v>0.49033564814814817</v>
      </c>
      <c r="E1700" s="2">
        <f t="shared" si="181"/>
        <v>44286</v>
      </c>
      <c r="F1700" s="1">
        <f>TIMEVALUE("12:27:57")</f>
        <v>0.51940972222222226</v>
      </c>
      <c r="G1700" t="s">
        <v>4273</v>
      </c>
      <c r="H1700" t="s">
        <v>4274</v>
      </c>
      <c r="I1700">
        <v>713.37800000000004</v>
      </c>
    </row>
    <row r="1701" spans="1:9" x14ac:dyDescent="0.25">
      <c r="A1701" t="s">
        <v>4275</v>
      </c>
      <c r="B1701">
        <v>13110</v>
      </c>
      <c r="C1701" s="2">
        <f t="shared" si="180"/>
        <v>44286</v>
      </c>
      <c r="D1701" s="1">
        <f>TIMEVALUE("12:29:52")</f>
        <v>0.52074074074074073</v>
      </c>
      <c r="E1701" s="2">
        <f t="shared" si="181"/>
        <v>44286</v>
      </c>
      <c r="F1701" s="1">
        <f>TIMEVALUE("12:43:49")</f>
        <v>0.53042824074074069</v>
      </c>
      <c r="G1701" t="s">
        <v>4276</v>
      </c>
      <c r="H1701" t="s">
        <v>4277</v>
      </c>
      <c r="I1701">
        <v>712.72900000000004</v>
      </c>
    </row>
    <row r="1702" spans="1:9" x14ac:dyDescent="0.25">
      <c r="A1702" t="s">
        <v>4278</v>
      </c>
      <c r="B1702">
        <v>13110</v>
      </c>
      <c r="C1702" s="2">
        <f t="shared" si="180"/>
        <v>44286</v>
      </c>
      <c r="D1702" s="1">
        <f>TIMEVALUE("12:45:05")</f>
        <v>0.53130787037037042</v>
      </c>
      <c r="E1702" s="2">
        <f t="shared" si="181"/>
        <v>44286</v>
      </c>
      <c r="F1702" s="1">
        <f>TIMEVALUE("12:53:33")</f>
        <v>0.53718750000000004</v>
      </c>
      <c r="G1702" t="s">
        <v>2102</v>
      </c>
      <c r="H1702" t="s">
        <v>4280</v>
      </c>
      <c r="I1702">
        <v>712.55899999999997</v>
      </c>
    </row>
    <row r="1703" spans="1:9" x14ac:dyDescent="0.25">
      <c r="A1703" t="s">
        <v>4281</v>
      </c>
      <c r="B1703">
        <v>13110</v>
      </c>
      <c r="C1703" s="2">
        <f t="shared" si="180"/>
        <v>44286</v>
      </c>
      <c r="D1703" s="1">
        <f>TIMEVALUE("12:55:06")</f>
        <v>0.53826388888888888</v>
      </c>
      <c r="E1703" s="2">
        <f t="shared" si="181"/>
        <v>44286</v>
      </c>
      <c r="F1703" s="1">
        <f>TIMEVALUE("13:04:39")</f>
        <v>0.54489583333333336</v>
      </c>
      <c r="G1703" t="s">
        <v>905</v>
      </c>
      <c r="H1703" t="s">
        <v>4282</v>
      </c>
      <c r="I1703">
        <v>712.47900000000004</v>
      </c>
    </row>
    <row r="1704" spans="1:9" x14ac:dyDescent="0.25">
      <c r="A1704" t="s">
        <v>4283</v>
      </c>
      <c r="B1704">
        <v>13110</v>
      </c>
      <c r="C1704" s="2">
        <f t="shared" si="180"/>
        <v>44286</v>
      </c>
      <c r="D1704" s="1">
        <f>TIMEVALUE("13:05:52")</f>
        <v>0.54574074074074075</v>
      </c>
      <c r="E1704" s="2">
        <f t="shared" si="181"/>
        <v>44286</v>
      </c>
      <c r="F1704" s="1">
        <f>TIMEVALUE("13:15:10")</f>
        <v>0.55219907407407409</v>
      </c>
      <c r="G1704" t="s">
        <v>1618</v>
      </c>
      <c r="H1704" t="s">
        <v>4285</v>
      </c>
      <c r="I1704">
        <v>712.40800000000002</v>
      </c>
    </row>
    <row r="1705" spans="1:9" x14ac:dyDescent="0.25">
      <c r="A1705" t="s">
        <v>4286</v>
      </c>
      <c r="B1705">
        <v>13110</v>
      </c>
      <c r="C1705" s="2">
        <f t="shared" si="180"/>
        <v>44286</v>
      </c>
      <c r="D1705" s="1">
        <f>TIMEVALUE("13:17:21")</f>
        <v>0.55371527777777774</v>
      </c>
      <c r="E1705" s="2">
        <f t="shared" si="181"/>
        <v>44286</v>
      </c>
      <c r="F1705" s="1">
        <f>TIMEVALUE("13:24:55")</f>
        <v>0.55896990740740737</v>
      </c>
      <c r="G1705" t="s">
        <v>188</v>
      </c>
      <c r="H1705" t="s">
        <v>4288</v>
      </c>
      <c r="I1705">
        <v>712.20699999999999</v>
      </c>
    </row>
    <row r="1706" spans="1:9" x14ac:dyDescent="0.25">
      <c r="A1706" t="s">
        <v>4289</v>
      </c>
      <c r="B1706">
        <v>13110</v>
      </c>
      <c r="C1706" s="2">
        <f t="shared" si="180"/>
        <v>44286</v>
      </c>
      <c r="D1706" s="1">
        <f>TIMEVALUE("13:26:01")</f>
        <v>0.55973379629629627</v>
      </c>
      <c r="E1706" s="2">
        <f t="shared" si="181"/>
        <v>44286</v>
      </c>
      <c r="F1706" s="1">
        <f>TIMEVALUE("13:37:31")</f>
        <v>0.56771990740740741</v>
      </c>
      <c r="G1706" t="s">
        <v>1086</v>
      </c>
      <c r="H1706" t="s">
        <v>4291</v>
      </c>
      <c r="I1706">
        <v>712.07299999999998</v>
      </c>
    </row>
    <row r="1707" spans="1:9" x14ac:dyDescent="0.25">
      <c r="A1707" t="s">
        <v>4292</v>
      </c>
      <c r="B1707">
        <v>13110</v>
      </c>
      <c r="C1707" s="2">
        <f t="shared" si="180"/>
        <v>44286</v>
      </c>
      <c r="D1707" s="1">
        <f>TIMEVALUE("13:38:36")</f>
        <v>0.56847222222222227</v>
      </c>
      <c r="E1707" s="2">
        <f t="shared" si="181"/>
        <v>44286</v>
      </c>
      <c r="F1707" s="1">
        <f>TIMEVALUE("13:46:28")</f>
        <v>0.57393518518518516</v>
      </c>
      <c r="G1707" t="s">
        <v>2347</v>
      </c>
      <c r="H1707" t="s">
        <v>4294</v>
      </c>
      <c r="I1707">
        <v>712.06700000000001</v>
      </c>
    </row>
    <row r="1708" spans="1:9" x14ac:dyDescent="0.25">
      <c r="A1708" t="s">
        <v>4295</v>
      </c>
      <c r="B1708">
        <v>13110</v>
      </c>
      <c r="C1708" s="2">
        <f t="shared" si="180"/>
        <v>44286</v>
      </c>
      <c r="D1708" s="1">
        <f>TIMEVALUE("13:47:46")</f>
        <v>0.57483796296296297</v>
      </c>
      <c r="E1708" s="2">
        <f t="shared" si="181"/>
        <v>44286</v>
      </c>
      <c r="F1708" s="1">
        <f>TIMEVALUE("13:57:24")</f>
        <v>0.58152777777777775</v>
      </c>
      <c r="G1708" t="s">
        <v>1140</v>
      </c>
      <c r="H1708" t="s">
        <v>4297</v>
      </c>
      <c r="I1708">
        <v>711.93799999999999</v>
      </c>
    </row>
    <row r="1709" spans="1:9" x14ac:dyDescent="0.25">
      <c r="A1709" t="s">
        <v>4298</v>
      </c>
      <c r="B1709">
        <v>13110</v>
      </c>
      <c r="C1709" s="2">
        <f t="shared" si="180"/>
        <v>44286</v>
      </c>
      <c r="D1709" s="1">
        <f>TIMEVALUE("13:58:32")</f>
        <v>0.58231481481481484</v>
      </c>
      <c r="E1709" s="2">
        <f t="shared" si="181"/>
        <v>44286</v>
      </c>
      <c r="F1709" s="1">
        <f>TIMEVALUE("14:04:49")</f>
        <v>0.58667824074074071</v>
      </c>
      <c r="G1709" t="s">
        <v>321</v>
      </c>
      <c r="H1709" t="s">
        <v>4300</v>
      </c>
      <c r="I1709">
        <v>711.76499999999999</v>
      </c>
    </row>
    <row r="1710" spans="1:9" x14ac:dyDescent="0.25">
      <c r="A1710" t="s">
        <v>4301</v>
      </c>
      <c r="B1710">
        <v>13110</v>
      </c>
      <c r="C1710" s="2">
        <f t="shared" si="180"/>
        <v>44286</v>
      </c>
      <c r="D1710" s="1">
        <f>TIMEVALUE("14:05:53")</f>
        <v>0.58741898148148153</v>
      </c>
      <c r="E1710" s="2">
        <f t="shared" si="181"/>
        <v>44286</v>
      </c>
      <c r="F1710" s="1">
        <f>TIMEVALUE("14:13:57")</f>
        <v>0.59302083333333333</v>
      </c>
      <c r="G1710" t="s">
        <v>3641</v>
      </c>
      <c r="H1710" t="s">
        <v>4121</v>
      </c>
      <c r="I1710">
        <v>711.66399999999999</v>
      </c>
    </row>
    <row r="1711" spans="1:9" x14ac:dyDescent="0.25">
      <c r="A1711" t="s">
        <v>4303</v>
      </c>
      <c r="B1711">
        <v>13110</v>
      </c>
      <c r="C1711" s="2">
        <f t="shared" si="180"/>
        <v>44286</v>
      </c>
      <c r="D1711" s="1">
        <f>TIMEVALUE("14:15:03")</f>
        <v>0.59378472222222223</v>
      </c>
      <c r="E1711" s="2">
        <f t="shared" si="181"/>
        <v>44286</v>
      </c>
      <c r="F1711" s="1">
        <f>TIMEVALUE("14:23:39")</f>
        <v>0.5997569444444445</v>
      </c>
      <c r="G1711" t="s">
        <v>1090</v>
      </c>
      <c r="H1711" t="s">
        <v>4305</v>
      </c>
      <c r="I1711">
        <v>711.50300000000004</v>
      </c>
    </row>
    <row r="1712" spans="1:9" x14ac:dyDescent="0.25">
      <c r="A1712" t="s">
        <v>4306</v>
      </c>
      <c r="B1712">
        <v>13110</v>
      </c>
      <c r="C1712" s="2">
        <f t="shared" si="180"/>
        <v>44286</v>
      </c>
      <c r="D1712" s="1">
        <f>TIMEVALUE("11:27:36")</f>
        <v>0.47749999999999998</v>
      </c>
      <c r="E1712" s="2">
        <f t="shared" si="181"/>
        <v>44286</v>
      </c>
      <c r="F1712" s="1">
        <f>TIMEVALUE("11:40:03")</f>
        <v>0.48614583333333333</v>
      </c>
      <c r="G1712" t="s">
        <v>933</v>
      </c>
      <c r="H1712" t="s">
        <v>4308</v>
      </c>
      <c r="I1712">
        <v>711.45</v>
      </c>
    </row>
    <row r="1713" spans="1:9" x14ac:dyDescent="0.25">
      <c r="A1713" t="s">
        <v>4309</v>
      </c>
      <c r="B1713">
        <v>13115</v>
      </c>
      <c r="C1713" s="2">
        <f t="shared" ref="C1713:C1725" si="182">DATEVALUE("2025-03-26")</f>
        <v>44280</v>
      </c>
      <c r="D1713" s="1">
        <f>TIMEVALUE("14:28:43")</f>
        <v>0.60327546296296297</v>
      </c>
      <c r="E1713" s="2">
        <f t="shared" ref="E1713:E1725" si="183">DATEVALUE("2025-03-26")</f>
        <v>44280</v>
      </c>
      <c r="F1713" s="1">
        <f>TIMEVALUE("14:48:26")</f>
        <v>0.6169675925925926</v>
      </c>
      <c r="G1713" t="s">
        <v>4311</v>
      </c>
      <c r="H1713" t="s">
        <v>4312</v>
      </c>
      <c r="I1713">
        <v>717.71400000000006</v>
      </c>
    </row>
    <row r="1714" spans="1:9" x14ac:dyDescent="0.25">
      <c r="A1714" t="s">
        <v>4313</v>
      </c>
      <c r="B1714">
        <v>13115</v>
      </c>
      <c r="C1714" s="2">
        <f t="shared" si="182"/>
        <v>44280</v>
      </c>
      <c r="D1714" s="1">
        <f>TIMEVALUE("14:52:15")</f>
        <v>0.6196180555555556</v>
      </c>
      <c r="E1714" s="2">
        <f t="shared" si="183"/>
        <v>44280</v>
      </c>
      <c r="F1714" s="1">
        <f>TIMEVALUE("15:03:28")</f>
        <v>0.62740740740740741</v>
      </c>
      <c r="G1714" t="s">
        <v>1202</v>
      </c>
      <c r="H1714" t="s">
        <v>4315</v>
      </c>
      <c r="I1714">
        <v>717.58199999999999</v>
      </c>
    </row>
    <row r="1715" spans="1:9" x14ac:dyDescent="0.25">
      <c r="A1715" t="s">
        <v>4316</v>
      </c>
      <c r="B1715">
        <v>13115</v>
      </c>
      <c r="C1715" s="2">
        <f t="shared" si="182"/>
        <v>44280</v>
      </c>
      <c r="D1715" s="1">
        <f>TIMEVALUE("15:14:46")</f>
        <v>0.63525462962962964</v>
      </c>
      <c r="E1715" s="2">
        <f t="shared" si="183"/>
        <v>44280</v>
      </c>
      <c r="F1715" s="1">
        <f>TIMEVALUE("15:21:17")</f>
        <v>0.63978009259259261</v>
      </c>
      <c r="G1715" t="s">
        <v>130</v>
      </c>
      <c r="H1715" t="s">
        <v>4318</v>
      </c>
      <c r="I1715">
        <v>717.51</v>
      </c>
    </row>
    <row r="1716" spans="1:9" x14ac:dyDescent="0.25">
      <c r="A1716" t="s">
        <v>4319</v>
      </c>
      <c r="B1716">
        <v>13115</v>
      </c>
      <c r="C1716" s="2">
        <f t="shared" si="182"/>
        <v>44280</v>
      </c>
      <c r="D1716" s="1">
        <f>TIMEVALUE("15:23:27")</f>
        <v>0.64128472222222221</v>
      </c>
      <c r="E1716" s="2">
        <f t="shared" si="183"/>
        <v>44280</v>
      </c>
      <c r="F1716" s="1">
        <f>TIMEVALUE("15:30:33")</f>
        <v>0.64621527777777776</v>
      </c>
      <c r="G1716" t="s">
        <v>4320</v>
      </c>
      <c r="H1716" t="s">
        <v>4321</v>
      </c>
      <c r="I1716">
        <v>717.36599999999999</v>
      </c>
    </row>
    <row r="1717" spans="1:9" x14ac:dyDescent="0.25">
      <c r="A1717" t="s">
        <v>4322</v>
      </c>
      <c r="B1717">
        <v>13115</v>
      </c>
      <c r="C1717" s="2">
        <f t="shared" si="182"/>
        <v>44280</v>
      </c>
      <c r="D1717" s="1">
        <f>TIMEVALUE("15:32:37")</f>
        <v>0.64765046296296291</v>
      </c>
      <c r="E1717" s="2">
        <f t="shared" si="183"/>
        <v>44280</v>
      </c>
      <c r="F1717" s="1">
        <f>TIMEVALUE("15:39:59")</f>
        <v>0.65276620370370375</v>
      </c>
      <c r="G1717" t="s">
        <v>1415</v>
      </c>
      <c r="H1717" t="s">
        <v>4323</v>
      </c>
      <c r="I1717">
        <v>717.30600000000004</v>
      </c>
    </row>
    <row r="1718" spans="1:9" x14ac:dyDescent="0.25">
      <c r="A1718" t="s">
        <v>4324</v>
      </c>
      <c r="B1718">
        <v>13115</v>
      </c>
      <c r="C1718" s="2">
        <f t="shared" si="182"/>
        <v>44280</v>
      </c>
      <c r="D1718" s="1">
        <f>TIMEVALUE("15:42:23")</f>
        <v>0.65443287037037035</v>
      </c>
      <c r="E1718" s="2">
        <f t="shared" si="183"/>
        <v>44280</v>
      </c>
      <c r="F1718" s="1">
        <f>TIMEVALUE("15:49:13")</f>
        <v>0.65917824074074072</v>
      </c>
      <c r="G1718" t="s">
        <v>2099</v>
      </c>
      <c r="H1718" t="s">
        <v>4325</v>
      </c>
      <c r="I1718">
        <v>717.16300000000001</v>
      </c>
    </row>
    <row r="1719" spans="1:9" x14ac:dyDescent="0.25">
      <c r="A1719" t="s">
        <v>4326</v>
      </c>
      <c r="B1719">
        <v>13115</v>
      </c>
      <c r="C1719" s="2">
        <f t="shared" si="182"/>
        <v>44280</v>
      </c>
      <c r="D1719" s="1">
        <f>TIMEVALUE("15:51:59")</f>
        <v>0.66109953703703705</v>
      </c>
      <c r="E1719" s="2">
        <f t="shared" si="183"/>
        <v>44280</v>
      </c>
      <c r="F1719" s="1">
        <f>TIMEVALUE("16:00:37")</f>
        <v>0.6670949074074074</v>
      </c>
      <c r="G1719" t="s">
        <v>3672</v>
      </c>
      <c r="H1719" t="s">
        <v>4327</v>
      </c>
      <c r="I1719">
        <v>717.01599999999996</v>
      </c>
    </row>
    <row r="1720" spans="1:9" x14ac:dyDescent="0.25">
      <c r="A1720" t="s">
        <v>4328</v>
      </c>
      <c r="B1720">
        <v>13115</v>
      </c>
      <c r="C1720" s="2">
        <f t="shared" si="182"/>
        <v>44280</v>
      </c>
      <c r="D1720" s="1">
        <f>TIMEVALUE("16:01:59")</f>
        <v>0.66804398148148147</v>
      </c>
      <c r="E1720" s="2">
        <f t="shared" si="183"/>
        <v>44280</v>
      </c>
      <c r="F1720" s="1">
        <f>TIMEVALUE("16:09:23")</f>
        <v>0.67318287037037039</v>
      </c>
      <c r="G1720" t="s">
        <v>1856</v>
      </c>
      <c r="H1720" t="s">
        <v>4329</v>
      </c>
      <c r="I1720">
        <v>716.84699999999998</v>
      </c>
    </row>
    <row r="1721" spans="1:9" x14ac:dyDescent="0.25">
      <c r="A1721" t="s">
        <v>4330</v>
      </c>
      <c r="B1721">
        <v>13115</v>
      </c>
      <c r="C1721" s="2">
        <f t="shared" si="182"/>
        <v>44280</v>
      </c>
      <c r="D1721" s="1">
        <f>TIMEVALUE("16:11:39")</f>
        <v>0.67475694444444445</v>
      </c>
      <c r="E1721" s="2">
        <f t="shared" si="183"/>
        <v>44280</v>
      </c>
      <c r="F1721" s="1">
        <f>TIMEVALUE("16:19:34")</f>
        <v>0.68025462962962968</v>
      </c>
      <c r="G1721" t="s">
        <v>1333</v>
      </c>
      <c r="H1721" t="s">
        <v>4331</v>
      </c>
      <c r="I1721">
        <v>716.72199999999998</v>
      </c>
    </row>
    <row r="1722" spans="1:9" x14ac:dyDescent="0.25">
      <c r="A1722" t="s">
        <v>4332</v>
      </c>
      <c r="B1722">
        <v>13115</v>
      </c>
      <c r="C1722" s="2">
        <f t="shared" si="182"/>
        <v>44280</v>
      </c>
      <c r="D1722" s="1">
        <f>TIMEVALUE("16:22:59")</f>
        <v>0.68262731481481487</v>
      </c>
      <c r="E1722" s="2">
        <f t="shared" si="183"/>
        <v>44280</v>
      </c>
      <c r="F1722" s="1">
        <f>TIMEVALUE("16:30:07")</f>
        <v>0.68758101851851849</v>
      </c>
      <c r="G1722" t="s">
        <v>2939</v>
      </c>
      <c r="H1722" t="s">
        <v>4334</v>
      </c>
      <c r="I1722">
        <v>716.68299999999999</v>
      </c>
    </row>
    <row r="1723" spans="1:9" x14ac:dyDescent="0.25">
      <c r="A1723" t="s">
        <v>4335</v>
      </c>
      <c r="B1723">
        <v>13115</v>
      </c>
      <c r="C1723" s="2">
        <f t="shared" si="182"/>
        <v>44280</v>
      </c>
      <c r="D1723" s="1">
        <f>TIMEVALUE("16:31:39")</f>
        <v>0.68864583333333329</v>
      </c>
      <c r="E1723" s="2">
        <f t="shared" si="183"/>
        <v>44280</v>
      </c>
      <c r="F1723" s="1">
        <f>TIMEVALUE("16:37:22")</f>
        <v>0.69261574074074073</v>
      </c>
      <c r="G1723" t="s">
        <v>736</v>
      </c>
      <c r="H1723" t="s">
        <v>4336</v>
      </c>
      <c r="I1723">
        <v>716.53200000000004</v>
      </c>
    </row>
    <row r="1724" spans="1:9" x14ac:dyDescent="0.25">
      <c r="A1724" t="s">
        <v>4337</v>
      </c>
      <c r="B1724">
        <v>13115</v>
      </c>
      <c r="C1724" s="2">
        <f t="shared" si="182"/>
        <v>44280</v>
      </c>
      <c r="D1724" s="1">
        <f>TIMEVALUE("16:41:18")</f>
        <v>0.69534722222222223</v>
      </c>
      <c r="E1724" s="2">
        <f t="shared" si="183"/>
        <v>44280</v>
      </c>
      <c r="F1724" s="1">
        <f>TIMEVALUE("16:48:20")</f>
        <v>0.70023148148148151</v>
      </c>
      <c r="G1724" t="s">
        <v>4338</v>
      </c>
      <c r="H1724" t="s">
        <v>4339</v>
      </c>
      <c r="I1724">
        <v>716.40899999999999</v>
      </c>
    </row>
    <row r="1725" spans="1:9" x14ac:dyDescent="0.25">
      <c r="A1725" t="s">
        <v>4340</v>
      </c>
      <c r="B1725">
        <v>13115</v>
      </c>
      <c r="C1725" s="2">
        <f t="shared" si="182"/>
        <v>44280</v>
      </c>
      <c r="D1725" s="1">
        <f>TIMEVALUE("14:15:29")</f>
        <v>0.59408564814814813</v>
      </c>
      <c r="E1725" s="2">
        <f t="shared" si="183"/>
        <v>44280</v>
      </c>
      <c r="F1725" s="1">
        <f>TIMEVALUE("14:22:28")</f>
        <v>0.59893518518518518</v>
      </c>
      <c r="G1725" t="s">
        <v>4342</v>
      </c>
      <c r="H1725" t="s">
        <v>4343</v>
      </c>
      <c r="I1725">
        <v>716.39700000000005</v>
      </c>
    </row>
    <row r="1726" spans="1:9" x14ac:dyDescent="0.25">
      <c r="A1726" t="s">
        <v>4344</v>
      </c>
      <c r="B1726">
        <v>13115</v>
      </c>
      <c r="C1726" s="2">
        <f t="shared" ref="C1726:C1744" si="184">DATEVALUE("2025-03-27")</f>
        <v>44281</v>
      </c>
      <c r="D1726" s="1">
        <f>TIMEVALUE("08:54:41")</f>
        <v>0.37130787037037039</v>
      </c>
      <c r="E1726" s="2">
        <f t="shared" ref="E1726:E1744" si="185">DATEVALUE("2025-03-27")</f>
        <v>44281</v>
      </c>
      <c r="F1726" s="1">
        <f>TIMEVALUE("09:05:23")</f>
        <v>0.37873842592592594</v>
      </c>
      <c r="G1726" t="s">
        <v>4346</v>
      </c>
      <c r="H1726" t="s">
        <v>4347</v>
      </c>
      <c r="I1726">
        <v>717.94100000000003</v>
      </c>
    </row>
    <row r="1727" spans="1:9" x14ac:dyDescent="0.25">
      <c r="A1727" t="s">
        <v>4348</v>
      </c>
      <c r="B1727">
        <v>13115</v>
      </c>
      <c r="C1727" s="2">
        <f t="shared" si="184"/>
        <v>44281</v>
      </c>
      <c r="D1727" s="1">
        <f>TIMEVALUE("09:12:11")</f>
        <v>0.38346064814814818</v>
      </c>
      <c r="E1727" s="2">
        <f t="shared" si="185"/>
        <v>44281</v>
      </c>
      <c r="F1727" s="1">
        <f>TIMEVALUE("09:21:53")</f>
        <v>0.39019675925925928</v>
      </c>
      <c r="G1727" t="s">
        <v>1520</v>
      </c>
      <c r="H1727" t="s">
        <v>4349</v>
      </c>
      <c r="I1727">
        <v>717.94899999999996</v>
      </c>
    </row>
    <row r="1728" spans="1:9" x14ac:dyDescent="0.25">
      <c r="A1728" t="s">
        <v>4350</v>
      </c>
      <c r="B1728">
        <v>13115</v>
      </c>
      <c r="C1728" s="2">
        <f t="shared" si="184"/>
        <v>44281</v>
      </c>
      <c r="D1728" s="1">
        <f>TIMEVALUE("09:27:04")</f>
        <v>0.39379629629629631</v>
      </c>
      <c r="E1728" s="2">
        <f t="shared" si="185"/>
        <v>44281</v>
      </c>
      <c r="F1728" s="1">
        <f>TIMEVALUE("09:35:20")</f>
        <v>0.39953703703703702</v>
      </c>
      <c r="G1728" t="s">
        <v>385</v>
      </c>
      <c r="H1728" t="s">
        <v>4349</v>
      </c>
      <c r="I1728">
        <v>717.80499999999995</v>
      </c>
    </row>
    <row r="1729" spans="1:9" x14ac:dyDescent="0.25">
      <c r="A1729" t="s">
        <v>4352</v>
      </c>
      <c r="B1729">
        <v>13115</v>
      </c>
      <c r="C1729" s="2">
        <f t="shared" si="184"/>
        <v>44281</v>
      </c>
      <c r="D1729" s="1">
        <f>TIMEVALUE("09:40:57")</f>
        <v>0.4034375</v>
      </c>
      <c r="E1729" s="2">
        <f t="shared" si="185"/>
        <v>44281</v>
      </c>
      <c r="F1729" s="1">
        <f>TIMEVALUE("09:47:55")</f>
        <v>0.40827546296296297</v>
      </c>
      <c r="G1729" t="s">
        <v>1775</v>
      </c>
      <c r="H1729" t="s">
        <v>4353</v>
      </c>
      <c r="I1729">
        <v>717.58799999999997</v>
      </c>
    </row>
    <row r="1730" spans="1:9" x14ac:dyDescent="0.25">
      <c r="A1730" t="s">
        <v>4354</v>
      </c>
      <c r="B1730">
        <v>13115</v>
      </c>
      <c r="C1730" s="2">
        <f t="shared" si="184"/>
        <v>44281</v>
      </c>
      <c r="D1730" s="1">
        <f>TIMEVALUE("09:50:14")</f>
        <v>0.40988425925925925</v>
      </c>
      <c r="E1730" s="2">
        <f t="shared" si="185"/>
        <v>44281</v>
      </c>
      <c r="F1730" s="1">
        <f>TIMEVALUE("09:59:07")</f>
        <v>0.41605324074074074</v>
      </c>
      <c r="G1730" t="s">
        <v>720</v>
      </c>
      <c r="H1730" t="s">
        <v>4355</v>
      </c>
      <c r="I1730">
        <v>717.57500000000005</v>
      </c>
    </row>
    <row r="1731" spans="1:9" x14ac:dyDescent="0.25">
      <c r="A1731" t="s">
        <v>4356</v>
      </c>
      <c r="B1731">
        <v>13115</v>
      </c>
      <c r="C1731" s="2">
        <f t="shared" si="184"/>
        <v>44281</v>
      </c>
      <c r="D1731" s="1">
        <f>TIMEVALUE("10:27:19")</f>
        <v>0.43563657407407408</v>
      </c>
      <c r="E1731" s="2">
        <f t="shared" si="185"/>
        <v>44281</v>
      </c>
      <c r="F1731" s="1">
        <f>TIMEVALUE("10:37:49")</f>
        <v>0.44292824074074072</v>
      </c>
      <c r="G1731" t="s">
        <v>761</v>
      </c>
      <c r="H1731" t="s">
        <v>4358</v>
      </c>
      <c r="I1731">
        <v>717.38699999999994</v>
      </c>
    </row>
    <row r="1732" spans="1:9" x14ac:dyDescent="0.25">
      <c r="A1732" t="s">
        <v>4359</v>
      </c>
      <c r="B1732">
        <v>13115</v>
      </c>
      <c r="C1732" s="2">
        <f t="shared" si="184"/>
        <v>44281</v>
      </c>
      <c r="D1732" s="1">
        <f>TIMEVALUE("10:40:01")</f>
        <v>0.44445601851851851</v>
      </c>
      <c r="E1732" s="2">
        <f t="shared" si="185"/>
        <v>44281</v>
      </c>
      <c r="F1732" s="1">
        <f>TIMEVALUE("10:55:37")</f>
        <v>0.45528935185185188</v>
      </c>
      <c r="G1732" t="s">
        <v>3327</v>
      </c>
      <c r="H1732" t="s">
        <v>4360</v>
      </c>
      <c r="I1732">
        <v>717.22299999999996</v>
      </c>
    </row>
    <row r="1733" spans="1:9" x14ac:dyDescent="0.25">
      <c r="A1733" t="s">
        <v>4361</v>
      </c>
      <c r="B1733">
        <v>13115</v>
      </c>
      <c r="C1733" s="2">
        <f t="shared" si="184"/>
        <v>44281</v>
      </c>
      <c r="D1733" s="1">
        <f>TIMEVALUE("12:02:57")</f>
        <v>0.5020486111111111</v>
      </c>
      <c r="E1733" s="2">
        <f t="shared" si="185"/>
        <v>44281</v>
      </c>
      <c r="F1733" s="1">
        <f>TIMEVALUE("12:10:27")</f>
        <v>0.50725694444444447</v>
      </c>
      <c r="G1733" t="s">
        <v>1487</v>
      </c>
      <c r="H1733" t="s">
        <v>4362</v>
      </c>
      <c r="I1733">
        <v>721.178</v>
      </c>
    </row>
    <row r="1734" spans="1:9" x14ac:dyDescent="0.25">
      <c r="A1734" t="s">
        <v>4363</v>
      </c>
      <c r="B1734">
        <v>13115</v>
      </c>
      <c r="C1734" s="2">
        <f t="shared" si="184"/>
        <v>44281</v>
      </c>
      <c r="D1734" s="1">
        <f>TIMEVALUE("12:14:53")</f>
        <v>0.51033564814814814</v>
      </c>
      <c r="E1734" s="2">
        <f t="shared" si="185"/>
        <v>44281</v>
      </c>
      <c r="F1734" s="1">
        <f>TIMEVALUE("12:23:41")</f>
        <v>0.51644675925925931</v>
      </c>
      <c r="G1734" t="s">
        <v>3047</v>
      </c>
      <c r="H1734" t="s">
        <v>4364</v>
      </c>
      <c r="I1734">
        <v>716.95899999999995</v>
      </c>
    </row>
    <row r="1735" spans="1:9" x14ac:dyDescent="0.25">
      <c r="A1735" t="s">
        <v>4365</v>
      </c>
      <c r="B1735">
        <v>13115</v>
      </c>
      <c r="C1735" s="2">
        <f t="shared" si="184"/>
        <v>44281</v>
      </c>
      <c r="D1735" s="1">
        <f>TIMEVALUE("12:25:14")</f>
        <v>0.51752314814814815</v>
      </c>
      <c r="E1735" s="2">
        <f t="shared" si="185"/>
        <v>44281</v>
      </c>
      <c r="F1735" s="1">
        <f>TIMEVALUE("12:33:03")</f>
        <v>0.52295138888888892</v>
      </c>
      <c r="G1735" t="s">
        <v>28</v>
      </c>
      <c r="H1735" t="s">
        <v>4366</v>
      </c>
      <c r="I1735">
        <v>716.82399999999996</v>
      </c>
    </row>
    <row r="1736" spans="1:9" x14ac:dyDescent="0.25">
      <c r="A1736" t="s">
        <v>4367</v>
      </c>
      <c r="B1736">
        <v>13115</v>
      </c>
      <c r="C1736" s="2">
        <f t="shared" si="184"/>
        <v>44281</v>
      </c>
      <c r="D1736" s="1">
        <f>TIMEVALUE("12:34:25")</f>
        <v>0.523900462962963</v>
      </c>
      <c r="E1736" s="2">
        <f t="shared" si="185"/>
        <v>44281</v>
      </c>
      <c r="F1736" s="1">
        <f>TIMEVALUE("12:41:44")</f>
        <v>0.5289814814814815</v>
      </c>
      <c r="G1736" t="s">
        <v>3815</v>
      </c>
      <c r="H1736" t="s">
        <v>4368</v>
      </c>
      <c r="I1736">
        <v>716.72699999999998</v>
      </c>
    </row>
    <row r="1737" spans="1:9" x14ac:dyDescent="0.25">
      <c r="A1737" t="s">
        <v>4369</v>
      </c>
      <c r="B1737">
        <v>13115</v>
      </c>
      <c r="C1737" s="2">
        <f t="shared" si="184"/>
        <v>44281</v>
      </c>
      <c r="D1737" s="1">
        <f>TIMEVALUE("08:19:57")</f>
        <v>0.34718749999999998</v>
      </c>
      <c r="E1737" s="2">
        <f t="shared" si="185"/>
        <v>44281</v>
      </c>
      <c r="F1737" s="1">
        <f>TIMEVALUE("08:45:19")</f>
        <v>0.36480324074074072</v>
      </c>
      <c r="G1737" t="s">
        <v>4370</v>
      </c>
      <c r="H1737" t="s">
        <v>4371</v>
      </c>
      <c r="I1737">
        <v>716.72900000000004</v>
      </c>
    </row>
    <row r="1738" spans="1:9" x14ac:dyDescent="0.25">
      <c r="A1738" t="s">
        <v>4372</v>
      </c>
      <c r="B1738">
        <v>13115</v>
      </c>
      <c r="C1738" s="2">
        <f t="shared" si="184"/>
        <v>44281</v>
      </c>
      <c r="D1738" s="1">
        <f>TIMEVALUE("13:06:52")</f>
        <v>0.54643518518518519</v>
      </c>
      <c r="E1738" s="2">
        <f t="shared" si="185"/>
        <v>44281</v>
      </c>
      <c r="F1738" s="1">
        <f>TIMEVALUE("13:18:40")</f>
        <v>0.55462962962962958</v>
      </c>
      <c r="G1738" t="s">
        <v>4373</v>
      </c>
      <c r="H1738" t="s">
        <v>4374</v>
      </c>
      <c r="I1738">
        <v>718.52300000000002</v>
      </c>
    </row>
    <row r="1739" spans="1:9" x14ac:dyDescent="0.25">
      <c r="A1739" t="s">
        <v>4375</v>
      </c>
      <c r="B1739">
        <v>13115</v>
      </c>
      <c r="C1739" s="2">
        <f t="shared" si="184"/>
        <v>44281</v>
      </c>
      <c r="D1739" s="1">
        <f>TIMEVALUE("13:43:13")</f>
        <v>0.5716782407407407</v>
      </c>
      <c r="E1739" s="2">
        <f t="shared" si="185"/>
        <v>44281</v>
      </c>
      <c r="F1739" s="1">
        <f>TIMEVALUE("13:52:35")</f>
        <v>0.57818287037037042</v>
      </c>
      <c r="G1739" t="s">
        <v>1271</v>
      </c>
      <c r="H1739" t="s">
        <v>4376</v>
      </c>
      <c r="I1739">
        <v>718.33299999999997</v>
      </c>
    </row>
    <row r="1740" spans="1:9" x14ac:dyDescent="0.25">
      <c r="A1740" t="s">
        <v>4377</v>
      </c>
      <c r="B1740">
        <v>13115</v>
      </c>
      <c r="C1740" s="2">
        <f t="shared" si="184"/>
        <v>44281</v>
      </c>
      <c r="D1740" s="1">
        <f>TIMEVALUE("13:55:15")</f>
        <v>0.58003472222222219</v>
      </c>
      <c r="E1740" s="2">
        <f t="shared" si="185"/>
        <v>44281</v>
      </c>
      <c r="F1740" s="1">
        <f>TIMEVALUE("14:03:47")</f>
        <v>0.58596064814814819</v>
      </c>
      <c r="G1740" t="s">
        <v>4379</v>
      </c>
      <c r="H1740" t="s">
        <v>4380</v>
      </c>
      <c r="I1740">
        <v>718.17600000000004</v>
      </c>
    </row>
    <row r="1741" spans="1:9" x14ac:dyDescent="0.25">
      <c r="A1741" t="s">
        <v>4381</v>
      </c>
      <c r="B1741">
        <v>13115</v>
      </c>
      <c r="C1741" s="2">
        <f t="shared" si="184"/>
        <v>44281</v>
      </c>
      <c r="D1741" s="1">
        <f>TIMEVALUE("14:06:31")</f>
        <v>0.58785879629629634</v>
      </c>
      <c r="E1741" s="2">
        <f t="shared" si="185"/>
        <v>44281</v>
      </c>
      <c r="F1741" s="1">
        <f>TIMEVALUE("14:14:47")</f>
        <v>0.59359953703703705</v>
      </c>
      <c r="G1741" t="s">
        <v>385</v>
      </c>
      <c r="H1741" t="s">
        <v>4382</v>
      </c>
      <c r="I1741">
        <v>717.99199999999996</v>
      </c>
    </row>
    <row r="1742" spans="1:9" x14ac:dyDescent="0.25">
      <c r="A1742" t="s">
        <v>4383</v>
      </c>
      <c r="B1742">
        <v>13115</v>
      </c>
      <c r="C1742" s="2">
        <f t="shared" si="184"/>
        <v>44281</v>
      </c>
      <c r="D1742" s="1">
        <f>TIMEVALUE("14:18:15")</f>
        <v>0.59600694444444446</v>
      </c>
      <c r="E1742" s="2">
        <f t="shared" si="185"/>
        <v>44281</v>
      </c>
      <c r="F1742" s="1">
        <f>TIMEVALUE("14:25:41")</f>
        <v>0.60116898148148146</v>
      </c>
      <c r="G1742" t="s">
        <v>3100</v>
      </c>
      <c r="H1742" t="s">
        <v>4385</v>
      </c>
      <c r="I1742">
        <v>718.00400000000002</v>
      </c>
    </row>
    <row r="1743" spans="1:9" x14ac:dyDescent="0.25">
      <c r="A1743" t="s">
        <v>4386</v>
      </c>
      <c r="B1743">
        <v>13115</v>
      </c>
      <c r="C1743" s="2">
        <f t="shared" si="184"/>
        <v>44281</v>
      </c>
      <c r="D1743" s="1">
        <f>TIMEVALUE("14:27:38")</f>
        <v>0.60252314814814811</v>
      </c>
      <c r="E1743" s="2">
        <f t="shared" si="185"/>
        <v>44281</v>
      </c>
      <c r="F1743" s="1">
        <f>TIMEVALUE("14:36:37")</f>
        <v>0.60876157407407405</v>
      </c>
      <c r="G1743" t="s">
        <v>1786</v>
      </c>
      <c r="H1743" t="s">
        <v>4387</v>
      </c>
      <c r="I1743">
        <v>717.67</v>
      </c>
    </row>
    <row r="1744" spans="1:9" x14ac:dyDescent="0.25">
      <c r="A1744" t="s">
        <v>4388</v>
      </c>
      <c r="B1744">
        <v>13115</v>
      </c>
      <c r="C1744" s="2">
        <f t="shared" si="184"/>
        <v>44281</v>
      </c>
      <c r="D1744" s="1">
        <f>TIMEVALUE("14:40:15")</f>
        <v>0.61128472222222219</v>
      </c>
      <c r="E1744" s="2">
        <f t="shared" si="185"/>
        <v>44281</v>
      </c>
      <c r="F1744" s="1">
        <f>TIMEVALUE("14:47:32")</f>
        <v>0.61634259259259261</v>
      </c>
      <c r="G1744" t="s">
        <v>1160</v>
      </c>
      <c r="H1744" t="s">
        <v>4390</v>
      </c>
      <c r="I1744">
        <v>717.84900000000005</v>
      </c>
    </row>
    <row r="1745" spans="1:9" x14ac:dyDescent="0.25">
      <c r="A1745" t="s">
        <v>4388</v>
      </c>
      <c r="B1745">
        <v>13115</v>
      </c>
      <c r="C1745" s="2">
        <f t="shared" ref="C1745:C1751" si="186">DATEVALUE("2025-03-31")</f>
        <v>44285</v>
      </c>
      <c r="D1745" s="1">
        <f>TIMEVALUE("08:17:24")</f>
        <v>0.34541666666666665</v>
      </c>
      <c r="E1745" s="2">
        <f t="shared" ref="E1745:E1751" si="187">DATEVALUE("2025-03-31")</f>
        <v>44285</v>
      </c>
      <c r="F1745" s="1">
        <f>TIMEVALUE("08:17:24")</f>
        <v>0.34541666666666665</v>
      </c>
      <c r="G1745" t="s">
        <v>162</v>
      </c>
      <c r="H1745" t="s">
        <v>163</v>
      </c>
      <c r="I1745">
        <v>98765432.099000007</v>
      </c>
    </row>
    <row r="1746" spans="1:9" x14ac:dyDescent="0.25">
      <c r="A1746" t="s">
        <v>4388</v>
      </c>
      <c r="B1746">
        <v>13115</v>
      </c>
      <c r="C1746" s="2">
        <f t="shared" si="186"/>
        <v>44285</v>
      </c>
      <c r="D1746" s="1">
        <f>TIMEVALUE("08:17:51")</f>
        <v>0.34572916666666664</v>
      </c>
      <c r="E1746" s="2">
        <f t="shared" si="187"/>
        <v>44285</v>
      </c>
      <c r="F1746" s="1">
        <f>TIMEVALUE("08:18:02")</f>
        <v>0.34585648148148146</v>
      </c>
      <c r="G1746" t="s">
        <v>4391</v>
      </c>
      <c r="H1746" t="s">
        <v>4392</v>
      </c>
      <c r="I1746">
        <v>717.51199999999994</v>
      </c>
    </row>
    <row r="1747" spans="1:9" x14ac:dyDescent="0.25">
      <c r="A1747" t="s">
        <v>4393</v>
      </c>
      <c r="B1747">
        <v>13115</v>
      </c>
      <c r="C1747" s="2">
        <f t="shared" si="186"/>
        <v>44285</v>
      </c>
      <c r="D1747" s="1">
        <f>TIMEVALUE("08:20:52")</f>
        <v>0.34782407407407406</v>
      </c>
      <c r="E1747" s="2">
        <f t="shared" si="187"/>
        <v>44285</v>
      </c>
      <c r="F1747" s="1">
        <f>TIMEVALUE("08:29:57")</f>
        <v>0.35413194444444446</v>
      </c>
      <c r="G1747" t="s">
        <v>3279</v>
      </c>
      <c r="H1747" t="s">
        <v>4394</v>
      </c>
      <c r="I1747">
        <v>717.39300000000003</v>
      </c>
    </row>
    <row r="1748" spans="1:9" x14ac:dyDescent="0.25">
      <c r="A1748" t="s">
        <v>4395</v>
      </c>
      <c r="B1748">
        <v>13115</v>
      </c>
      <c r="C1748" s="2">
        <f t="shared" si="186"/>
        <v>44285</v>
      </c>
      <c r="D1748" s="1">
        <f>TIMEVALUE("08:32:05")</f>
        <v>0.35561342592592593</v>
      </c>
      <c r="E1748" s="2">
        <f t="shared" si="187"/>
        <v>44285</v>
      </c>
      <c r="F1748" s="1">
        <f>TIMEVALUE("08:39:47")</f>
        <v>0.36096064814814816</v>
      </c>
      <c r="G1748" t="s">
        <v>1129</v>
      </c>
      <c r="H1748" t="s">
        <v>4371</v>
      </c>
      <c r="I1748">
        <v>717.202</v>
      </c>
    </row>
    <row r="1749" spans="1:9" x14ac:dyDescent="0.25">
      <c r="A1749" t="s">
        <v>4396</v>
      </c>
      <c r="B1749">
        <v>13115</v>
      </c>
      <c r="C1749" s="2">
        <f t="shared" si="186"/>
        <v>44285</v>
      </c>
      <c r="D1749" s="1">
        <f>TIMEVALUE("08:43:25")</f>
        <v>0.36348379629629629</v>
      </c>
      <c r="E1749" s="2">
        <f t="shared" si="187"/>
        <v>44285</v>
      </c>
      <c r="F1749" s="1">
        <f>TIMEVALUE("08:50:39")</f>
        <v>0.36850694444444443</v>
      </c>
      <c r="G1749" t="s">
        <v>3290</v>
      </c>
      <c r="H1749" t="s">
        <v>4397</v>
      </c>
      <c r="I1749">
        <v>717.05899999999997</v>
      </c>
    </row>
    <row r="1750" spans="1:9" x14ac:dyDescent="0.25">
      <c r="A1750" t="s">
        <v>4398</v>
      </c>
      <c r="B1750">
        <v>13115</v>
      </c>
      <c r="C1750" s="2">
        <f t="shared" si="186"/>
        <v>44285</v>
      </c>
      <c r="D1750" s="1">
        <f>TIMEVALUE("08:52:05")</f>
        <v>0.36950231481481483</v>
      </c>
      <c r="E1750" s="2">
        <f t="shared" si="187"/>
        <v>44285</v>
      </c>
      <c r="F1750" s="1">
        <f>TIMEVALUE("08:59:19")</f>
        <v>0.37452546296296296</v>
      </c>
      <c r="G1750" t="s">
        <v>3290</v>
      </c>
      <c r="H1750" t="s">
        <v>4400</v>
      </c>
      <c r="I1750">
        <v>716.96199999999999</v>
      </c>
    </row>
    <row r="1751" spans="1:9" x14ac:dyDescent="0.25">
      <c r="A1751" t="s">
        <v>4401</v>
      </c>
      <c r="B1751">
        <v>13115</v>
      </c>
      <c r="C1751" s="2">
        <f t="shared" si="186"/>
        <v>44285</v>
      </c>
      <c r="D1751" s="1">
        <f>TIMEVALUE("09:01:22")</f>
        <v>0.37594907407407407</v>
      </c>
      <c r="E1751" s="2">
        <f t="shared" si="187"/>
        <v>44285</v>
      </c>
      <c r="F1751" s="1">
        <f>TIMEVALUE("09:10:12")</f>
        <v>0.38208333333333333</v>
      </c>
      <c r="G1751" t="s">
        <v>4402</v>
      </c>
      <c r="H1751" t="s">
        <v>4403</v>
      </c>
      <c r="I1751">
        <v>716.75800000000004</v>
      </c>
    </row>
    <row r="1752" spans="1:9" x14ac:dyDescent="0.25">
      <c r="A1752" t="s">
        <v>4404</v>
      </c>
      <c r="B1752">
        <v>13115</v>
      </c>
      <c r="C1752" s="2">
        <f>DATEVALUE("2025-03-27")</f>
        <v>44281</v>
      </c>
      <c r="D1752" s="1">
        <f>TIMEVALUE("12:44:19")</f>
        <v>0.53077546296296296</v>
      </c>
      <c r="E1752" s="2">
        <f>DATEVALUE("2025-03-27")</f>
        <v>44281</v>
      </c>
      <c r="F1752" s="1">
        <f>TIMEVALUE("12:55:32")</f>
        <v>0.53856481481481477</v>
      </c>
      <c r="G1752" t="s">
        <v>1202</v>
      </c>
      <c r="H1752" t="s">
        <v>4405</v>
      </c>
      <c r="I1752">
        <v>716.65200000000004</v>
      </c>
    </row>
    <row r="1753" spans="1:9" x14ac:dyDescent="0.25">
      <c r="A1753" t="s">
        <v>4406</v>
      </c>
      <c r="B1753">
        <v>13115</v>
      </c>
      <c r="C1753" s="2">
        <f t="shared" ref="C1753:C1763" si="188">DATEVALUE("2025-03-31")</f>
        <v>44285</v>
      </c>
      <c r="D1753" s="1">
        <f>TIMEVALUE("09:29:24")</f>
        <v>0.39541666666666669</v>
      </c>
      <c r="E1753" s="2">
        <f t="shared" ref="E1753:E1763" si="189">DATEVALUE("2025-03-31")</f>
        <v>44285</v>
      </c>
      <c r="F1753" s="1">
        <f>TIMEVALUE("10:01:05")</f>
        <v>0.41741898148148149</v>
      </c>
      <c r="G1753" t="s">
        <v>4408</v>
      </c>
      <c r="H1753" t="s">
        <v>4409</v>
      </c>
      <c r="I1753">
        <v>718.58799999999997</v>
      </c>
    </row>
    <row r="1754" spans="1:9" x14ac:dyDescent="0.25">
      <c r="A1754" t="s">
        <v>4410</v>
      </c>
      <c r="B1754">
        <v>13115</v>
      </c>
      <c r="C1754" s="2">
        <f t="shared" si="188"/>
        <v>44285</v>
      </c>
      <c r="D1754" s="1">
        <f>TIMEVALUE("10:06:14")</f>
        <v>0.42099537037037038</v>
      </c>
      <c r="E1754" s="2">
        <f t="shared" si="189"/>
        <v>44285</v>
      </c>
      <c r="F1754" s="1">
        <f>TIMEVALUE("10:19:46")</f>
        <v>0.43039351851851854</v>
      </c>
      <c r="G1754" t="s">
        <v>2936</v>
      </c>
      <c r="H1754" t="s">
        <v>4412</v>
      </c>
      <c r="I1754">
        <v>718.56600000000003</v>
      </c>
    </row>
    <row r="1755" spans="1:9" x14ac:dyDescent="0.25">
      <c r="A1755" t="s">
        <v>4413</v>
      </c>
      <c r="B1755">
        <v>13115</v>
      </c>
      <c r="C1755" s="2">
        <f t="shared" si="188"/>
        <v>44285</v>
      </c>
      <c r="D1755" s="1">
        <f>TIMEVALUE("10:23:31")</f>
        <v>0.43299768518518517</v>
      </c>
      <c r="E1755" s="2">
        <f t="shared" si="189"/>
        <v>44285</v>
      </c>
      <c r="F1755" s="1">
        <f>TIMEVALUE("10:31:46")</f>
        <v>0.43872685185185184</v>
      </c>
      <c r="G1755" t="s">
        <v>1388</v>
      </c>
      <c r="H1755" t="s">
        <v>4414</v>
      </c>
      <c r="I1755">
        <v>718.40800000000002</v>
      </c>
    </row>
    <row r="1756" spans="1:9" x14ac:dyDescent="0.25">
      <c r="A1756" t="s">
        <v>4415</v>
      </c>
      <c r="B1756">
        <v>13115</v>
      </c>
      <c r="C1756" s="2">
        <f t="shared" si="188"/>
        <v>44285</v>
      </c>
      <c r="D1756" s="1">
        <f>TIMEVALUE("10:33:45")</f>
        <v>0.44010416666666669</v>
      </c>
      <c r="E1756" s="2">
        <f t="shared" si="189"/>
        <v>44285</v>
      </c>
      <c r="F1756" s="1">
        <f>TIMEVALUE("10:40:54")</f>
        <v>0.44506944444444446</v>
      </c>
      <c r="G1756" t="s">
        <v>3265</v>
      </c>
      <c r="H1756" t="s">
        <v>4417</v>
      </c>
      <c r="I1756">
        <v>718.23</v>
      </c>
    </row>
    <row r="1757" spans="1:9" x14ac:dyDescent="0.25">
      <c r="A1757" t="s">
        <v>4418</v>
      </c>
      <c r="B1757">
        <v>13115</v>
      </c>
      <c r="C1757" s="2">
        <f t="shared" si="188"/>
        <v>44285</v>
      </c>
      <c r="D1757" s="1">
        <f>TIMEVALUE("10:42:25")</f>
        <v>0.44612268518518516</v>
      </c>
      <c r="E1757" s="2">
        <f t="shared" si="189"/>
        <v>44285</v>
      </c>
      <c r="F1757" s="1">
        <f>TIMEVALUE("10:52:08")</f>
        <v>0.45287037037037037</v>
      </c>
      <c r="G1757" t="s">
        <v>838</v>
      </c>
      <c r="H1757" t="s">
        <v>4420</v>
      </c>
      <c r="I1757">
        <v>718.09199999999998</v>
      </c>
    </row>
    <row r="1758" spans="1:9" x14ac:dyDescent="0.25">
      <c r="A1758" t="s">
        <v>4421</v>
      </c>
      <c r="B1758">
        <v>13115</v>
      </c>
      <c r="C1758" s="2">
        <f t="shared" si="188"/>
        <v>44285</v>
      </c>
      <c r="D1758" s="1">
        <f>TIMEVALUE("10:53:59")</f>
        <v>0.45415509259259257</v>
      </c>
      <c r="E1758" s="2">
        <f t="shared" si="189"/>
        <v>44285</v>
      </c>
      <c r="F1758" s="1">
        <f>TIMEVALUE("11:04:38")</f>
        <v>0.46155092592592595</v>
      </c>
      <c r="G1758" t="s">
        <v>1700</v>
      </c>
      <c r="H1758" t="s">
        <v>4423</v>
      </c>
      <c r="I1758">
        <v>717.80399999999997</v>
      </c>
    </row>
    <row r="1759" spans="1:9" x14ac:dyDescent="0.25">
      <c r="A1759" t="s">
        <v>4424</v>
      </c>
      <c r="B1759">
        <v>13115</v>
      </c>
      <c r="C1759" s="2">
        <f t="shared" si="188"/>
        <v>44285</v>
      </c>
      <c r="D1759" s="1">
        <f>TIMEVALUE("11:15:36")</f>
        <v>0.46916666666666668</v>
      </c>
      <c r="E1759" s="2">
        <f t="shared" si="189"/>
        <v>44285</v>
      </c>
      <c r="F1759" s="1">
        <f>TIMEVALUE("11:24:41")</f>
        <v>0.47547453703703701</v>
      </c>
      <c r="G1759" t="s">
        <v>3279</v>
      </c>
      <c r="H1759" t="s">
        <v>4425</v>
      </c>
      <c r="I1759">
        <v>717.76599999999996</v>
      </c>
    </row>
    <row r="1760" spans="1:9" x14ac:dyDescent="0.25">
      <c r="A1760" t="s">
        <v>4426</v>
      </c>
      <c r="B1760">
        <v>13115</v>
      </c>
      <c r="C1760" s="2">
        <f t="shared" si="188"/>
        <v>44285</v>
      </c>
      <c r="D1760" s="1">
        <f>TIMEVALUE("11:26:18")</f>
        <v>0.47659722222222223</v>
      </c>
      <c r="E1760" s="2">
        <f t="shared" si="189"/>
        <v>44285</v>
      </c>
      <c r="F1760" s="1">
        <f>TIMEVALUE("11:34:15")</f>
        <v>0.48211805555555554</v>
      </c>
      <c r="G1760" t="s">
        <v>4427</v>
      </c>
      <c r="H1760" t="s">
        <v>4428</v>
      </c>
      <c r="I1760">
        <v>717.50300000000004</v>
      </c>
    </row>
    <row r="1761" spans="1:9" x14ac:dyDescent="0.25">
      <c r="A1761" t="s">
        <v>4429</v>
      </c>
      <c r="B1761">
        <v>13115</v>
      </c>
      <c r="C1761" s="2">
        <f t="shared" si="188"/>
        <v>44285</v>
      </c>
      <c r="D1761" s="1">
        <f>TIMEVALUE("11:36:31")</f>
        <v>0.48369212962962965</v>
      </c>
      <c r="E1761" s="2">
        <f t="shared" si="189"/>
        <v>44285</v>
      </c>
      <c r="F1761" s="1">
        <f>TIMEVALUE("11:46:26")</f>
        <v>0.49057870370370371</v>
      </c>
      <c r="G1761" t="s">
        <v>2161</v>
      </c>
      <c r="H1761" t="s">
        <v>4431</v>
      </c>
      <c r="I1761">
        <v>717.32500000000005</v>
      </c>
    </row>
    <row r="1762" spans="1:9" x14ac:dyDescent="0.25">
      <c r="A1762" t="s">
        <v>4432</v>
      </c>
      <c r="B1762">
        <v>13115</v>
      </c>
      <c r="C1762" s="2">
        <f t="shared" si="188"/>
        <v>44285</v>
      </c>
      <c r="D1762" s="1">
        <f>TIMEVALUE("11:49:08")</f>
        <v>0.49245370370370373</v>
      </c>
      <c r="E1762" s="2">
        <f t="shared" si="189"/>
        <v>44285</v>
      </c>
      <c r="F1762" s="1">
        <f>TIMEVALUE("11:56:16")</f>
        <v>0.49740740740740741</v>
      </c>
      <c r="G1762" t="s">
        <v>2939</v>
      </c>
      <c r="H1762" t="s">
        <v>4433</v>
      </c>
      <c r="I1762">
        <v>717.17700000000002</v>
      </c>
    </row>
    <row r="1763" spans="1:9" x14ac:dyDescent="0.25">
      <c r="A1763" t="s">
        <v>4434</v>
      </c>
      <c r="B1763">
        <v>13115</v>
      </c>
      <c r="C1763" s="2">
        <f t="shared" si="188"/>
        <v>44285</v>
      </c>
      <c r="D1763" s="1">
        <f>TIMEVALUE("11:58:41")</f>
        <v>0.49908564814814815</v>
      </c>
      <c r="E1763" s="2">
        <f t="shared" si="189"/>
        <v>44285</v>
      </c>
      <c r="F1763" s="1">
        <f>TIMEVALUE("12:06:20")</f>
        <v>0.5043981481481481</v>
      </c>
      <c r="G1763" t="s">
        <v>173</v>
      </c>
      <c r="H1763" t="s">
        <v>4435</v>
      </c>
      <c r="I1763">
        <v>716.98599999999999</v>
      </c>
    </row>
    <row r="1764" spans="1:9" x14ac:dyDescent="0.25">
      <c r="A1764" t="s">
        <v>4436</v>
      </c>
      <c r="B1764">
        <v>13115</v>
      </c>
      <c r="C1764" s="2">
        <f>DATEVALUE("2025-04-01")</f>
        <v>44286</v>
      </c>
      <c r="D1764" s="1">
        <f>TIMEVALUE("08:05:36")</f>
        <v>0.3372222222222222</v>
      </c>
      <c r="E1764" s="2">
        <f>DATEVALUE("2025-04-01")</f>
        <v>44286</v>
      </c>
      <c r="F1764" s="1">
        <f>TIMEVALUE("08:14:14")</f>
        <v>0.3432175925925926</v>
      </c>
      <c r="G1764" t="s">
        <v>3672</v>
      </c>
      <c r="H1764" t="s">
        <v>4437</v>
      </c>
      <c r="I1764">
        <v>716.96699999999998</v>
      </c>
    </row>
    <row r="1765" spans="1:9" x14ac:dyDescent="0.25">
      <c r="A1765" t="s">
        <v>4438</v>
      </c>
      <c r="B1765">
        <v>13115</v>
      </c>
      <c r="C1765" s="2">
        <f>DATEVALUE("2025-03-31")</f>
        <v>44285</v>
      </c>
      <c r="D1765" s="1">
        <f>TIMEVALUE("09:12:38")</f>
        <v>0.38377314814814817</v>
      </c>
      <c r="E1765" s="2">
        <f>DATEVALUE("2025-03-31")</f>
        <v>44285</v>
      </c>
      <c r="F1765" s="1">
        <f>TIMEVALUE("09:18:49")</f>
        <v>0.38806712962962964</v>
      </c>
      <c r="G1765" t="s">
        <v>962</v>
      </c>
      <c r="H1765" t="s">
        <v>4440</v>
      </c>
      <c r="I1765">
        <v>716.82399999999996</v>
      </c>
    </row>
    <row r="1766" spans="1:9" x14ac:dyDescent="0.25">
      <c r="A1766" t="s">
        <v>4441</v>
      </c>
      <c r="B1766">
        <v>13115</v>
      </c>
      <c r="C1766" s="2">
        <f t="shared" ref="C1766:C1794" si="190">DATEVALUE("2025-04-01")</f>
        <v>44286</v>
      </c>
      <c r="D1766" s="1">
        <f>TIMEVALUE("08:33:43")</f>
        <v>0.35674768518518518</v>
      </c>
      <c r="E1766" s="2">
        <f t="shared" ref="E1766:E1794" si="191">DATEVALUE("2025-04-01")</f>
        <v>44286</v>
      </c>
      <c r="F1766" s="1">
        <f>TIMEVALUE("09:02:16")</f>
        <v>0.37657407407407406</v>
      </c>
      <c r="G1766" t="s">
        <v>4443</v>
      </c>
      <c r="H1766" t="s">
        <v>4444</v>
      </c>
      <c r="I1766">
        <v>719.07100000000003</v>
      </c>
    </row>
    <row r="1767" spans="1:9" x14ac:dyDescent="0.25">
      <c r="A1767" t="s">
        <v>4445</v>
      </c>
      <c r="B1767">
        <v>13115</v>
      </c>
      <c r="C1767" s="2">
        <f t="shared" si="190"/>
        <v>44286</v>
      </c>
      <c r="D1767" s="1">
        <f>TIMEVALUE("09:06:54")</f>
        <v>0.37979166666666669</v>
      </c>
      <c r="E1767" s="2">
        <f t="shared" si="191"/>
        <v>44286</v>
      </c>
      <c r="F1767" s="1">
        <f>TIMEVALUE("09:18:53")</f>
        <v>0.3881134259259259</v>
      </c>
      <c r="G1767" t="s">
        <v>1337</v>
      </c>
      <c r="H1767" t="s">
        <v>4447</v>
      </c>
      <c r="I1767">
        <v>718.92700000000002</v>
      </c>
    </row>
    <row r="1768" spans="1:9" x14ac:dyDescent="0.25">
      <c r="A1768" t="s">
        <v>4448</v>
      </c>
      <c r="B1768">
        <v>13115</v>
      </c>
      <c r="C1768" s="2">
        <f t="shared" si="190"/>
        <v>44286</v>
      </c>
      <c r="D1768" s="1">
        <f>TIMEVALUE("09:21:14")</f>
        <v>0.38974537037037038</v>
      </c>
      <c r="E1768" s="2">
        <f t="shared" si="191"/>
        <v>44286</v>
      </c>
      <c r="F1768" s="1">
        <f>TIMEVALUE("09:29:37")</f>
        <v>0.39556712962962964</v>
      </c>
      <c r="G1768" t="s">
        <v>4450</v>
      </c>
      <c r="H1768" t="s">
        <v>4451</v>
      </c>
      <c r="I1768">
        <v>718.71199999999999</v>
      </c>
    </row>
    <row r="1769" spans="1:9" x14ac:dyDescent="0.25">
      <c r="A1769" t="s">
        <v>4452</v>
      </c>
      <c r="B1769">
        <v>13115</v>
      </c>
      <c r="C1769" s="2">
        <f t="shared" si="190"/>
        <v>44286</v>
      </c>
      <c r="D1769" s="1">
        <f>TIMEVALUE("09:31:08")</f>
        <v>0.39662037037037035</v>
      </c>
      <c r="E1769" s="2">
        <f t="shared" si="191"/>
        <v>44286</v>
      </c>
      <c r="F1769" s="1">
        <f>TIMEVALUE("09:41:05")</f>
        <v>0.40353009259259259</v>
      </c>
      <c r="G1769" t="s">
        <v>112</v>
      </c>
      <c r="H1769" t="s">
        <v>4454</v>
      </c>
      <c r="I1769">
        <v>718.601</v>
      </c>
    </row>
    <row r="1770" spans="1:9" x14ac:dyDescent="0.25">
      <c r="A1770" t="s">
        <v>4455</v>
      </c>
      <c r="B1770">
        <v>13115</v>
      </c>
      <c r="C1770" s="2">
        <f t="shared" si="190"/>
        <v>44286</v>
      </c>
      <c r="D1770" s="1">
        <f>TIMEVALUE("09:43:41")</f>
        <v>0.40533564814814815</v>
      </c>
      <c r="E1770" s="2">
        <f t="shared" si="191"/>
        <v>44286</v>
      </c>
      <c r="F1770" s="1">
        <f>TIMEVALUE("09:59:29")</f>
        <v>0.41630787037037037</v>
      </c>
      <c r="G1770" t="s">
        <v>4456</v>
      </c>
      <c r="H1770" t="s">
        <v>4457</v>
      </c>
      <c r="I1770">
        <v>718.38400000000001</v>
      </c>
    </row>
    <row r="1771" spans="1:9" x14ac:dyDescent="0.25">
      <c r="A1771" t="s">
        <v>4458</v>
      </c>
      <c r="B1771">
        <v>13115</v>
      </c>
      <c r="C1771" s="2">
        <f t="shared" si="190"/>
        <v>44286</v>
      </c>
      <c r="D1771" s="1">
        <f>TIMEVALUE("10:14:05")</f>
        <v>0.42644675925925923</v>
      </c>
      <c r="E1771" s="2">
        <f t="shared" si="191"/>
        <v>44286</v>
      </c>
      <c r="F1771" s="1">
        <f>TIMEVALUE("10:22:11")</f>
        <v>0.43207175925925928</v>
      </c>
      <c r="G1771" t="s">
        <v>1052</v>
      </c>
      <c r="H1771" t="s">
        <v>4459</v>
      </c>
      <c r="I1771">
        <v>718.25199999999995</v>
      </c>
    </row>
    <row r="1772" spans="1:9" x14ac:dyDescent="0.25">
      <c r="A1772" t="s">
        <v>4460</v>
      </c>
      <c r="B1772">
        <v>13115</v>
      </c>
      <c r="C1772" s="2">
        <f t="shared" si="190"/>
        <v>44286</v>
      </c>
      <c r="D1772" s="1">
        <f>TIMEVALUE("10:25:19")</f>
        <v>0.43424768518518519</v>
      </c>
      <c r="E1772" s="2">
        <f t="shared" si="191"/>
        <v>44286</v>
      </c>
      <c r="F1772" s="1">
        <f>TIMEVALUE("10:34:21")</f>
        <v>0.44052083333333331</v>
      </c>
      <c r="G1772" t="s">
        <v>3923</v>
      </c>
      <c r="H1772" t="s">
        <v>4461</v>
      </c>
      <c r="I1772">
        <v>718.11099999999999</v>
      </c>
    </row>
    <row r="1773" spans="1:9" x14ac:dyDescent="0.25">
      <c r="A1773" t="s">
        <v>4462</v>
      </c>
      <c r="B1773">
        <v>13115</v>
      </c>
      <c r="C1773" s="2">
        <f t="shared" si="190"/>
        <v>44286</v>
      </c>
      <c r="D1773" s="1">
        <f>TIMEVALUE("10:36:19")</f>
        <v>0.44188657407407406</v>
      </c>
      <c r="E1773" s="2">
        <f t="shared" si="191"/>
        <v>44286</v>
      </c>
      <c r="F1773" s="1">
        <f>TIMEVALUE("10:56:25")</f>
        <v>0.45584490740740741</v>
      </c>
      <c r="G1773" t="s">
        <v>4464</v>
      </c>
      <c r="H1773" t="s">
        <v>4465</v>
      </c>
      <c r="I1773">
        <v>717.78899999999999</v>
      </c>
    </row>
    <row r="1774" spans="1:9" x14ac:dyDescent="0.25">
      <c r="A1774" t="s">
        <v>4466</v>
      </c>
      <c r="B1774">
        <v>13115</v>
      </c>
      <c r="C1774" s="2">
        <f t="shared" si="190"/>
        <v>44286</v>
      </c>
      <c r="D1774" s="1">
        <f>TIMEVALUE("11:04:52")</f>
        <v>0.46171296296296294</v>
      </c>
      <c r="E1774" s="2">
        <f t="shared" si="191"/>
        <v>44286</v>
      </c>
      <c r="F1774" s="1">
        <f>TIMEVALUE("11:14:33")</f>
        <v>0.46843750000000001</v>
      </c>
      <c r="G1774" t="s">
        <v>4467</v>
      </c>
      <c r="H1774" t="s">
        <v>4468</v>
      </c>
      <c r="I1774">
        <v>717.721</v>
      </c>
    </row>
    <row r="1775" spans="1:9" x14ac:dyDescent="0.25">
      <c r="A1775" t="s">
        <v>4469</v>
      </c>
      <c r="B1775">
        <v>13115</v>
      </c>
      <c r="C1775" s="2">
        <f t="shared" si="190"/>
        <v>44286</v>
      </c>
      <c r="D1775" s="1">
        <f>TIMEVALUE("11:16:33")</f>
        <v>0.46982638888888889</v>
      </c>
      <c r="E1775" s="2">
        <f t="shared" si="191"/>
        <v>44286</v>
      </c>
      <c r="F1775" s="1">
        <f>TIMEVALUE("11:25:13")</f>
        <v>0.47584490740740742</v>
      </c>
      <c r="G1775" t="s">
        <v>1800</v>
      </c>
      <c r="H1775" t="s">
        <v>4471</v>
      </c>
      <c r="I1775">
        <v>717.51099999999997</v>
      </c>
    </row>
    <row r="1776" spans="1:9" x14ac:dyDescent="0.25">
      <c r="A1776" t="s">
        <v>4472</v>
      </c>
      <c r="B1776">
        <v>13115</v>
      </c>
      <c r="C1776" s="2">
        <f t="shared" si="190"/>
        <v>44286</v>
      </c>
      <c r="D1776" s="1">
        <f>TIMEVALUE("11:27:43")</f>
        <v>0.47758101851851853</v>
      </c>
      <c r="E1776" s="2">
        <f t="shared" si="191"/>
        <v>44286</v>
      </c>
      <c r="F1776" s="1">
        <f>TIMEVALUE("11:37:01")</f>
        <v>0.48403935185185187</v>
      </c>
      <c r="G1776" t="s">
        <v>1618</v>
      </c>
      <c r="H1776" t="s">
        <v>4474</v>
      </c>
      <c r="I1776">
        <v>717.35799999999995</v>
      </c>
    </row>
    <row r="1777" spans="1:9" x14ac:dyDescent="0.25">
      <c r="A1777" t="s">
        <v>4475</v>
      </c>
      <c r="B1777">
        <v>13115</v>
      </c>
      <c r="C1777" s="2">
        <f t="shared" si="190"/>
        <v>44286</v>
      </c>
      <c r="D1777" s="1">
        <f>TIMEVALUE("11:38:55")</f>
        <v>0.4853587962962963</v>
      </c>
      <c r="E1777" s="2">
        <f t="shared" si="191"/>
        <v>44286</v>
      </c>
      <c r="F1777" s="1">
        <f>TIMEVALUE("11:44:56")</f>
        <v>0.48953703703703705</v>
      </c>
      <c r="G1777" t="s">
        <v>1952</v>
      </c>
      <c r="H1777" t="s">
        <v>4477</v>
      </c>
      <c r="I1777">
        <v>717.20500000000004</v>
      </c>
    </row>
    <row r="1778" spans="1:9" x14ac:dyDescent="0.25">
      <c r="A1778" t="s">
        <v>4478</v>
      </c>
      <c r="B1778">
        <v>13115</v>
      </c>
      <c r="C1778" s="2">
        <f t="shared" si="190"/>
        <v>44286</v>
      </c>
      <c r="D1778" s="1">
        <f>TIMEVALUE("08:17:05")</f>
        <v>0.34519675925925924</v>
      </c>
      <c r="E1778" s="2">
        <f t="shared" si="191"/>
        <v>44286</v>
      </c>
      <c r="F1778" s="1">
        <f>TIMEVALUE("08:24:30")</f>
        <v>0.3503472222222222</v>
      </c>
      <c r="G1778" t="s">
        <v>2673</v>
      </c>
      <c r="H1778" t="s">
        <v>4479</v>
      </c>
      <c r="I1778">
        <v>717.16</v>
      </c>
    </row>
    <row r="1779" spans="1:9" x14ac:dyDescent="0.25">
      <c r="A1779" t="s">
        <v>4480</v>
      </c>
      <c r="B1779">
        <v>13115</v>
      </c>
      <c r="C1779" s="2">
        <f t="shared" si="190"/>
        <v>44286</v>
      </c>
      <c r="D1779" s="1">
        <f>TIMEVALUE("12:00:55")</f>
        <v>0.50063657407407403</v>
      </c>
      <c r="E1779" s="2">
        <f t="shared" si="191"/>
        <v>44286</v>
      </c>
      <c r="F1779" s="1">
        <f>TIMEVALUE("12:35:42")</f>
        <v>0.52479166666666666</v>
      </c>
      <c r="G1779" t="s">
        <v>4481</v>
      </c>
      <c r="H1779" t="s">
        <v>4482</v>
      </c>
      <c r="I1779">
        <v>719.26300000000003</v>
      </c>
    </row>
    <row r="1780" spans="1:9" x14ac:dyDescent="0.25">
      <c r="A1780" t="s">
        <v>4483</v>
      </c>
      <c r="B1780">
        <v>13115</v>
      </c>
      <c r="C1780" s="2">
        <f t="shared" si="190"/>
        <v>44286</v>
      </c>
      <c r="D1780" s="1">
        <f>TIMEVALUE("12:47:18")</f>
        <v>0.53284722222222225</v>
      </c>
      <c r="E1780" s="2">
        <f t="shared" si="191"/>
        <v>44286</v>
      </c>
      <c r="F1780" s="1">
        <f>TIMEVALUE("13:00:54")</f>
        <v>0.54229166666666662</v>
      </c>
      <c r="G1780" t="s">
        <v>1547</v>
      </c>
      <c r="H1780" t="s">
        <v>4485</v>
      </c>
      <c r="I1780">
        <v>719.20899999999995</v>
      </c>
    </row>
    <row r="1781" spans="1:9" x14ac:dyDescent="0.25">
      <c r="A1781" t="s">
        <v>4486</v>
      </c>
      <c r="B1781">
        <v>13115</v>
      </c>
      <c r="C1781" s="2">
        <f t="shared" si="190"/>
        <v>44286</v>
      </c>
      <c r="D1781" s="1">
        <f>TIMEVALUE("13:03:02")</f>
        <v>0.54377314814814814</v>
      </c>
      <c r="E1781" s="2">
        <f t="shared" si="191"/>
        <v>44286</v>
      </c>
      <c r="F1781" s="1">
        <f>TIMEVALUE("13:09:55")</f>
        <v>0.54855324074074074</v>
      </c>
      <c r="G1781" t="s">
        <v>1608</v>
      </c>
      <c r="H1781" t="s">
        <v>4487</v>
      </c>
      <c r="I1781">
        <v>719.06100000000004</v>
      </c>
    </row>
    <row r="1782" spans="1:9" x14ac:dyDescent="0.25">
      <c r="A1782" t="s">
        <v>4488</v>
      </c>
      <c r="B1782">
        <v>13115</v>
      </c>
      <c r="C1782" s="2">
        <f t="shared" si="190"/>
        <v>44286</v>
      </c>
      <c r="D1782" s="1">
        <f>TIMEVALUE("13:11:22")</f>
        <v>0.54956018518518523</v>
      </c>
      <c r="E1782" s="2">
        <f t="shared" si="191"/>
        <v>44286</v>
      </c>
      <c r="F1782" s="1">
        <f>TIMEVALUE("13:20:21")</f>
        <v>0.55579861111111106</v>
      </c>
      <c r="G1782" t="s">
        <v>1786</v>
      </c>
      <c r="H1782" t="s">
        <v>4490</v>
      </c>
      <c r="I1782">
        <v>718.88300000000004</v>
      </c>
    </row>
    <row r="1783" spans="1:9" x14ac:dyDescent="0.25">
      <c r="A1783" t="s">
        <v>4491</v>
      </c>
      <c r="B1783">
        <v>13115</v>
      </c>
      <c r="C1783" s="2">
        <f t="shared" si="190"/>
        <v>44286</v>
      </c>
      <c r="D1783" s="1">
        <f>TIMEVALUE("13:21:54")</f>
        <v>0.55687500000000001</v>
      </c>
      <c r="E1783" s="2">
        <f t="shared" si="191"/>
        <v>44286</v>
      </c>
      <c r="F1783" s="1">
        <f>TIMEVALUE("13:31:40")</f>
        <v>0.56365740740740744</v>
      </c>
      <c r="G1783" t="s">
        <v>1048</v>
      </c>
      <c r="H1783" t="s">
        <v>4493</v>
      </c>
      <c r="I1783">
        <v>718.65700000000004</v>
      </c>
    </row>
    <row r="1784" spans="1:9" x14ac:dyDescent="0.25">
      <c r="A1784" t="s">
        <v>4494</v>
      </c>
      <c r="B1784">
        <v>13115</v>
      </c>
      <c r="C1784" s="2">
        <f t="shared" si="190"/>
        <v>44286</v>
      </c>
      <c r="D1784" s="1">
        <f>TIMEVALUE("13:33:57")</f>
        <v>0.56524305555555554</v>
      </c>
      <c r="E1784" s="2">
        <f t="shared" si="191"/>
        <v>44286</v>
      </c>
      <c r="F1784" s="1">
        <f>TIMEVALUE("13:41:54")</f>
        <v>0.57076388888888885</v>
      </c>
      <c r="G1784" t="s">
        <v>4427</v>
      </c>
      <c r="H1784" t="s">
        <v>4496</v>
      </c>
      <c r="I1784">
        <v>718.43</v>
      </c>
    </row>
    <row r="1785" spans="1:9" x14ac:dyDescent="0.25">
      <c r="A1785" t="s">
        <v>4497</v>
      </c>
      <c r="B1785">
        <v>13115</v>
      </c>
      <c r="C1785" s="2">
        <f t="shared" si="190"/>
        <v>44286</v>
      </c>
      <c r="D1785" s="1">
        <f>TIMEVALUE("13:43:42")</f>
        <v>0.57201388888888893</v>
      </c>
      <c r="E1785" s="2">
        <f t="shared" si="191"/>
        <v>44286</v>
      </c>
      <c r="F1785" s="1">
        <f>TIMEVALUE("13:53:03")</f>
        <v>0.57850694444444439</v>
      </c>
      <c r="G1785" t="s">
        <v>1838</v>
      </c>
      <c r="H1785" t="s">
        <v>4499</v>
      </c>
      <c r="I1785">
        <v>718.32600000000002</v>
      </c>
    </row>
    <row r="1786" spans="1:9" x14ac:dyDescent="0.25">
      <c r="A1786" t="s">
        <v>4500</v>
      </c>
      <c r="B1786">
        <v>13115</v>
      </c>
      <c r="C1786" s="2">
        <f t="shared" si="190"/>
        <v>44286</v>
      </c>
      <c r="D1786" s="1">
        <f>TIMEVALUE("13:54:55")</f>
        <v>0.57980324074074074</v>
      </c>
      <c r="E1786" s="2">
        <f t="shared" si="191"/>
        <v>44286</v>
      </c>
      <c r="F1786" s="1">
        <f>TIMEVALUE("14:23:06")</f>
        <v>0.59937499999999999</v>
      </c>
      <c r="G1786" t="s">
        <v>4501</v>
      </c>
      <c r="H1786" t="s">
        <v>4502</v>
      </c>
      <c r="I1786">
        <v>718.11099999999999</v>
      </c>
    </row>
    <row r="1787" spans="1:9" x14ac:dyDescent="0.25">
      <c r="A1787" t="s">
        <v>4503</v>
      </c>
      <c r="B1787">
        <v>13115</v>
      </c>
      <c r="C1787" s="2">
        <f t="shared" si="190"/>
        <v>44286</v>
      </c>
      <c r="D1787" s="1">
        <f>TIMEVALUE("15:06:03")</f>
        <v>0.62920138888888888</v>
      </c>
      <c r="E1787" s="2">
        <f t="shared" si="191"/>
        <v>44286</v>
      </c>
      <c r="F1787" s="1">
        <f>TIMEVALUE("15:17:23")</f>
        <v>0.6370717592592593</v>
      </c>
      <c r="G1787" t="s">
        <v>965</v>
      </c>
      <c r="H1787" t="s">
        <v>4504</v>
      </c>
      <c r="I1787">
        <v>718.00300000000004</v>
      </c>
    </row>
    <row r="1788" spans="1:9" x14ac:dyDescent="0.25">
      <c r="A1788" t="s">
        <v>4505</v>
      </c>
      <c r="B1788">
        <v>13115</v>
      </c>
      <c r="C1788" s="2">
        <f t="shared" si="190"/>
        <v>44286</v>
      </c>
      <c r="D1788" s="1">
        <f>TIMEVALUE("15:19:48")</f>
        <v>0.63875000000000004</v>
      </c>
      <c r="E1788" s="2">
        <f t="shared" si="191"/>
        <v>44286</v>
      </c>
      <c r="F1788" s="1">
        <f>TIMEVALUE("15:27:46")</f>
        <v>0.64428240740740739</v>
      </c>
      <c r="G1788" t="s">
        <v>255</v>
      </c>
      <c r="H1788" t="s">
        <v>4507</v>
      </c>
      <c r="I1788">
        <v>717.78200000000004</v>
      </c>
    </row>
    <row r="1789" spans="1:9" x14ac:dyDescent="0.25">
      <c r="A1789" t="s">
        <v>4508</v>
      </c>
      <c r="B1789">
        <v>13115</v>
      </c>
      <c r="C1789" s="2">
        <f t="shared" si="190"/>
        <v>44286</v>
      </c>
      <c r="D1789" s="1">
        <f>TIMEVALUE("15:31:31")</f>
        <v>0.64688657407407413</v>
      </c>
      <c r="E1789" s="2">
        <f t="shared" si="191"/>
        <v>44286</v>
      </c>
      <c r="F1789" s="1">
        <f>TIMEVALUE("15:40:48")</f>
        <v>0.65333333333333332</v>
      </c>
      <c r="G1789" t="s">
        <v>911</v>
      </c>
      <c r="H1789" t="s">
        <v>4509</v>
      </c>
      <c r="I1789">
        <v>717.53700000000003</v>
      </c>
    </row>
    <row r="1790" spans="1:9" x14ac:dyDescent="0.25">
      <c r="A1790" t="s">
        <v>4510</v>
      </c>
      <c r="B1790">
        <v>13115</v>
      </c>
      <c r="C1790" s="2">
        <f t="shared" si="190"/>
        <v>44286</v>
      </c>
      <c r="D1790" s="1">
        <f>TIMEVALUE("15:53:54")</f>
        <v>0.66243055555555552</v>
      </c>
      <c r="E1790" s="2">
        <f t="shared" si="191"/>
        <v>44286</v>
      </c>
      <c r="F1790" s="1">
        <f>TIMEVALUE("15:59:16")</f>
        <v>0.66615740740740736</v>
      </c>
      <c r="G1790" t="s">
        <v>1961</v>
      </c>
      <c r="H1790" t="s">
        <v>4512</v>
      </c>
      <c r="I1790">
        <v>717.51700000000005</v>
      </c>
    </row>
    <row r="1791" spans="1:9" x14ac:dyDescent="0.25">
      <c r="A1791" t="s">
        <v>4513</v>
      </c>
      <c r="B1791">
        <v>13115</v>
      </c>
      <c r="C1791" s="2">
        <f t="shared" si="190"/>
        <v>44286</v>
      </c>
      <c r="D1791" s="1">
        <f>TIMEVALUE("11:47:23")</f>
        <v>0.49123842592592593</v>
      </c>
      <c r="E1791" s="2">
        <f t="shared" si="191"/>
        <v>44286</v>
      </c>
      <c r="F1791" s="1">
        <f>TIMEVALUE("11:54:04")</f>
        <v>0.49587962962962961</v>
      </c>
      <c r="G1791" t="s">
        <v>3662</v>
      </c>
      <c r="H1791" t="s">
        <v>4514</v>
      </c>
      <c r="I1791">
        <v>717.38199999999995</v>
      </c>
    </row>
    <row r="1792" spans="1:9" x14ac:dyDescent="0.25">
      <c r="A1792" t="s">
        <v>4515</v>
      </c>
      <c r="B1792">
        <v>13115</v>
      </c>
      <c r="C1792" s="2">
        <f t="shared" si="190"/>
        <v>44286</v>
      </c>
      <c r="D1792" s="1">
        <f>TIMEVALUE("16:14:14")</f>
        <v>0.67655092592592592</v>
      </c>
      <c r="E1792" s="2">
        <f t="shared" si="191"/>
        <v>44286</v>
      </c>
      <c r="F1792" s="1">
        <f>TIMEVALUE("16:37:27")</f>
        <v>0.69267361111111114</v>
      </c>
      <c r="G1792" t="s">
        <v>4517</v>
      </c>
      <c r="H1792" t="s">
        <v>4518</v>
      </c>
      <c r="I1792">
        <v>719.52599999999995</v>
      </c>
    </row>
    <row r="1793" spans="1:9" x14ac:dyDescent="0.25">
      <c r="A1793" t="s">
        <v>4519</v>
      </c>
      <c r="B1793">
        <v>13115</v>
      </c>
      <c r="C1793" s="2">
        <f t="shared" si="190"/>
        <v>44286</v>
      </c>
      <c r="D1793" s="1">
        <f>TIMEVALUE("16:40:30")</f>
        <v>0.6947916666666667</v>
      </c>
      <c r="E1793" s="2">
        <f t="shared" si="191"/>
        <v>44286</v>
      </c>
      <c r="F1793" s="1">
        <f>TIMEVALUE("16:54:24")</f>
        <v>0.70444444444444443</v>
      </c>
      <c r="G1793" t="s">
        <v>4520</v>
      </c>
      <c r="H1793" t="s">
        <v>4521</v>
      </c>
      <c r="I1793">
        <v>719.31500000000005</v>
      </c>
    </row>
    <row r="1794" spans="1:9" x14ac:dyDescent="0.25">
      <c r="A1794" t="s">
        <v>4522</v>
      </c>
      <c r="B1794">
        <v>13115</v>
      </c>
      <c r="C1794" s="2">
        <f t="shared" si="190"/>
        <v>44286</v>
      </c>
      <c r="D1794" s="1">
        <f>TIMEVALUE("16:56:23")</f>
        <v>0.70582175925925927</v>
      </c>
      <c r="E1794" s="2">
        <f t="shared" si="191"/>
        <v>44286</v>
      </c>
      <c r="F1794" s="1">
        <f>TIMEVALUE("17:06:40")</f>
        <v>0.71296296296296291</v>
      </c>
      <c r="G1794" t="s">
        <v>1762</v>
      </c>
      <c r="H1794" t="s">
        <v>4524</v>
      </c>
      <c r="I1794">
        <v>719.26599999999996</v>
      </c>
    </row>
    <row r="1795" spans="1:9" x14ac:dyDescent="0.25">
      <c r="A1795" t="s">
        <v>4525</v>
      </c>
      <c r="B1795">
        <v>13115</v>
      </c>
      <c r="C1795" s="2">
        <f>DATEVALUE("2025-04-02")</f>
        <v>44287</v>
      </c>
      <c r="D1795" s="1">
        <f>TIMEVALUE("08:20:11")</f>
        <v>0.34734953703703703</v>
      </c>
      <c r="E1795" s="2">
        <f>DATEVALUE("2025-04-02")</f>
        <v>44287</v>
      </c>
      <c r="F1795" s="1">
        <f>TIMEVALUE("08:30:52")</f>
        <v>0.35476851851851854</v>
      </c>
      <c r="G1795" t="s">
        <v>4526</v>
      </c>
      <c r="H1795" t="s">
        <v>4527</v>
      </c>
      <c r="I1795">
        <v>719.08199999999999</v>
      </c>
    </row>
    <row r="1796" spans="1:9" x14ac:dyDescent="0.25">
      <c r="A1796" t="s">
        <v>4528</v>
      </c>
      <c r="B1796">
        <v>13115</v>
      </c>
      <c r="C1796" s="2">
        <f>DATEVALUE("2025-04-02")</f>
        <v>44287</v>
      </c>
      <c r="D1796" s="1">
        <f>TIMEVALUE("08:32:42")</f>
        <v>0.35604166666666665</v>
      </c>
      <c r="E1796" s="2">
        <f>DATEVALUE("2025-04-02")</f>
        <v>44287</v>
      </c>
      <c r="F1796" s="1">
        <f>TIMEVALUE("08:41:21")</f>
        <v>0.36204861111111108</v>
      </c>
      <c r="G1796" t="s">
        <v>918</v>
      </c>
      <c r="H1796" t="s">
        <v>4530</v>
      </c>
      <c r="I1796">
        <v>719.00900000000001</v>
      </c>
    </row>
    <row r="1797" spans="1:9" x14ac:dyDescent="0.25">
      <c r="A1797" t="s">
        <v>4531</v>
      </c>
      <c r="B1797">
        <v>13115</v>
      </c>
      <c r="C1797" s="2">
        <f>DATEVALUE("2025-04-02")</f>
        <v>44287</v>
      </c>
      <c r="D1797" s="1">
        <f>TIMEVALUE("08:43:33")</f>
        <v>0.36357638888888888</v>
      </c>
      <c r="E1797" s="2">
        <f>DATEVALUE("2025-04-02")</f>
        <v>44287</v>
      </c>
      <c r="F1797" s="1">
        <f>TIMEVALUE("08:47:00")</f>
        <v>0.3659722222222222</v>
      </c>
      <c r="G1797" t="s">
        <v>677</v>
      </c>
      <c r="H1797" t="s">
        <v>4533</v>
      </c>
      <c r="I1797">
        <v>722.44200000000001</v>
      </c>
    </row>
    <row r="1798" spans="1:9" x14ac:dyDescent="0.25">
      <c r="A1798" t="s">
        <v>4531</v>
      </c>
      <c r="B1798">
        <v>13115</v>
      </c>
      <c r="C1798" s="2">
        <f t="shared" ref="C1798:C1803" si="192">DATEVALUE("2025-04-03")</f>
        <v>44288</v>
      </c>
      <c r="D1798" s="1">
        <f>TIMEVALUE("08:30:24")</f>
        <v>0.35444444444444445</v>
      </c>
      <c r="E1798" s="2">
        <f t="shared" ref="E1798:E1803" si="193">DATEVALUE("2025-04-03")</f>
        <v>44288</v>
      </c>
      <c r="F1798" s="1">
        <f>TIMEVALUE("08:30:24")</f>
        <v>0.35444444444444445</v>
      </c>
      <c r="G1798" t="s">
        <v>162</v>
      </c>
      <c r="H1798" t="s">
        <v>163</v>
      </c>
      <c r="I1798">
        <v>98765432.099000007</v>
      </c>
    </row>
    <row r="1799" spans="1:9" x14ac:dyDescent="0.25">
      <c r="A1799" t="s">
        <v>4534</v>
      </c>
      <c r="B1799">
        <v>13115</v>
      </c>
      <c r="C1799" s="2">
        <f t="shared" si="192"/>
        <v>44288</v>
      </c>
      <c r="D1799" s="1">
        <f>TIMEVALUE("08:34:55")</f>
        <v>0.35758101851851853</v>
      </c>
      <c r="E1799" s="2">
        <f t="shared" si="193"/>
        <v>44288</v>
      </c>
      <c r="F1799" s="1">
        <f>TIMEVALUE("08:43:25")</f>
        <v>0.36348379629629629</v>
      </c>
      <c r="G1799" t="s">
        <v>4536</v>
      </c>
      <c r="H1799" t="s">
        <v>4537</v>
      </c>
      <c r="I1799">
        <v>718.56100000000004</v>
      </c>
    </row>
    <row r="1800" spans="1:9" x14ac:dyDescent="0.25">
      <c r="A1800" t="s">
        <v>4538</v>
      </c>
      <c r="B1800">
        <v>13115</v>
      </c>
      <c r="C1800" s="2">
        <f t="shared" si="192"/>
        <v>44288</v>
      </c>
      <c r="D1800" s="1">
        <f>TIMEVALUE("09:04:15")</f>
        <v>0.37795138888888891</v>
      </c>
      <c r="E1800" s="2">
        <f t="shared" si="193"/>
        <v>44288</v>
      </c>
      <c r="F1800" s="1">
        <f>TIMEVALUE("09:13:22")</f>
        <v>0.38428240740740743</v>
      </c>
      <c r="G1800" t="s">
        <v>1262</v>
      </c>
      <c r="H1800" t="s">
        <v>4540</v>
      </c>
      <c r="I1800">
        <v>718.45100000000002</v>
      </c>
    </row>
    <row r="1801" spans="1:9" x14ac:dyDescent="0.25">
      <c r="A1801" t="s">
        <v>4541</v>
      </c>
      <c r="B1801">
        <v>13115</v>
      </c>
      <c r="C1801" s="2">
        <f t="shared" si="192"/>
        <v>44288</v>
      </c>
      <c r="D1801" s="1">
        <f>TIMEVALUE("09:15:14")</f>
        <v>0.38557870370370373</v>
      </c>
      <c r="E1801" s="2">
        <f t="shared" si="193"/>
        <v>44288</v>
      </c>
      <c r="F1801" s="1">
        <f>TIMEVALUE("09:22:46")</f>
        <v>0.39081018518518518</v>
      </c>
      <c r="G1801" t="s">
        <v>2821</v>
      </c>
      <c r="H1801" t="s">
        <v>4542</v>
      </c>
      <c r="I1801">
        <v>718.21299999999997</v>
      </c>
    </row>
    <row r="1802" spans="1:9" x14ac:dyDescent="0.25">
      <c r="A1802" t="s">
        <v>4543</v>
      </c>
      <c r="B1802">
        <v>13115</v>
      </c>
      <c r="C1802" s="2">
        <f t="shared" si="192"/>
        <v>44288</v>
      </c>
      <c r="D1802" s="1">
        <f>TIMEVALUE("09:24:47")</f>
        <v>0.39221064814814816</v>
      </c>
      <c r="E1802" s="2">
        <f t="shared" si="193"/>
        <v>44288</v>
      </c>
      <c r="F1802" s="1">
        <f>TIMEVALUE("09:34:06")</f>
        <v>0.39868055555555554</v>
      </c>
      <c r="G1802" t="s">
        <v>118</v>
      </c>
      <c r="H1802" t="s">
        <v>4545</v>
      </c>
      <c r="I1802">
        <v>718.15700000000004</v>
      </c>
    </row>
    <row r="1803" spans="1:9" x14ac:dyDescent="0.25">
      <c r="A1803" t="s">
        <v>4546</v>
      </c>
      <c r="B1803">
        <v>13115</v>
      </c>
      <c r="C1803" s="2">
        <f t="shared" si="192"/>
        <v>44288</v>
      </c>
      <c r="D1803" s="1">
        <f>TIMEVALUE("09:35:32")</f>
        <v>0.39967592592592593</v>
      </c>
      <c r="E1803" s="2">
        <f t="shared" si="193"/>
        <v>44288</v>
      </c>
      <c r="F1803" s="1">
        <f>TIMEVALUE("09:37:10")</f>
        <v>0.40081018518518519</v>
      </c>
      <c r="G1803" t="s">
        <v>2374</v>
      </c>
      <c r="H1803" t="s">
        <v>4547</v>
      </c>
      <c r="I1803">
        <v>724.56600000000003</v>
      </c>
    </row>
    <row r="1804" spans="1:9" x14ac:dyDescent="0.25">
      <c r="A1804" t="s">
        <v>4546</v>
      </c>
      <c r="B1804">
        <v>13115</v>
      </c>
      <c r="C1804" s="2">
        <f>DATEVALUE("2025-04-08")</f>
        <v>44293</v>
      </c>
      <c r="D1804" s="1">
        <f>TIMEVALUE("08:26:27")</f>
        <v>0.35170138888888891</v>
      </c>
      <c r="E1804" s="2">
        <f>DATEVALUE("2025-04-08")</f>
        <v>44293</v>
      </c>
      <c r="F1804" s="1">
        <f>TIMEVALUE("08:26:27")</f>
        <v>0.35170138888888891</v>
      </c>
      <c r="G1804" t="s">
        <v>162</v>
      </c>
      <c r="H1804" t="s">
        <v>163</v>
      </c>
      <c r="I1804">
        <v>98765432.099000007</v>
      </c>
    </row>
    <row r="1805" spans="1:9" x14ac:dyDescent="0.25">
      <c r="A1805" t="s">
        <v>4546</v>
      </c>
      <c r="B1805">
        <v>13115</v>
      </c>
      <c r="C1805" s="2">
        <f>DATEVALUE("2025-04-08")</f>
        <v>44293</v>
      </c>
      <c r="D1805" s="1">
        <f>TIMEVALUE("08:26:30")</f>
        <v>0.35173611111111114</v>
      </c>
      <c r="E1805" s="2">
        <f>DATEVALUE("2025-04-08")</f>
        <v>44293</v>
      </c>
      <c r="F1805" s="1">
        <f>TIMEVALUE("08:35:12")</f>
        <v>0.35777777777777775</v>
      </c>
      <c r="G1805" t="s">
        <v>1704</v>
      </c>
      <c r="H1805" t="s">
        <v>4548</v>
      </c>
      <c r="I1805">
        <v>718.476</v>
      </c>
    </row>
    <row r="1806" spans="1:9" x14ac:dyDescent="0.25">
      <c r="A1806" t="s">
        <v>4546</v>
      </c>
      <c r="B1806">
        <v>13115</v>
      </c>
      <c r="C1806" s="2">
        <f>DATEVALUE("2025-04-08")</f>
        <v>44293</v>
      </c>
      <c r="D1806" s="1">
        <f>TIMEVALUE("08:53:06")</f>
        <v>0.37020833333333331</v>
      </c>
      <c r="E1806" s="2">
        <f>DATEVALUE("2025-04-08")</f>
        <v>44293</v>
      </c>
      <c r="F1806" s="1">
        <f>TIMEVALUE("08:53:06")</f>
        <v>0.37020833333333331</v>
      </c>
      <c r="G1806" t="s">
        <v>162</v>
      </c>
      <c r="H1806" t="s">
        <v>163</v>
      </c>
      <c r="I1806">
        <v>98765432.099000007</v>
      </c>
    </row>
    <row r="1807" spans="1:9" x14ac:dyDescent="0.25">
      <c r="A1807" t="s">
        <v>4549</v>
      </c>
      <c r="B1807">
        <v>13115</v>
      </c>
      <c r="C1807" s="2">
        <f>DATEVALUE("2025-04-08")</f>
        <v>44293</v>
      </c>
      <c r="D1807" s="1">
        <f>TIMEVALUE("08:55:07")</f>
        <v>0.37160879629629628</v>
      </c>
      <c r="E1807" s="2">
        <f>DATEVALUE("2025-04-08")</f>
        <v>44293</v>
      </c>
      <c r="F1807" s="1">
        <f>TIMEVALUE("09:03:07")</f>
        <v>0.37716435185185188</v>
      </c>
      <c r="G1807" t="s">
        <v>1168</v>
      </c>
      <c r="H1807" t="s">
        <v>4550</v>
      </c>
      <c r="I1807">
        <v>717.76300000000003</v>
      </c>
    </row>
    <row r="1808" spans="1:9" x14ac:dyDescent="0.25">
      <c r="A1808" t="s">
        <v>4551</v>
      </c>
      <c r="B1808">
        <v>13115</v>
      </c>
      <c r="C1808" s="2">
        <f>DATEVALUE("2025-04-01")</f>
        <v>44286</v>
      </c>
      <c r="D1808" s="1">
        <f>TIMEVALUE("16:01:45")</f>
        <v>0.66788194444444449</v>
      </c>
      <c r="E1808" s="2">
        <f>DATEVALUE("2025-04-01")</f>
        <v>44286</v>
      </c>
      <c r="F1808" s="1">
        <f>TIMEVALUE("16:08:23")</f>
        <v>0.67248842592592595</v>
      </c>
      <c r="G1808" t="s">
        <v>3807</v>
      </c>
      <c r="H1808" t="s">
        <v>4552</v>
      </c>
      <c r="I1808">
        <v>717.77800000000002</v>
      </c>
    </row>
    <row r="1809" spans="1:9" x14ac:dyDescent="0.25">
      <c r="A1809" t="s">
        <v>4553</v>
      </c>
      <c r="B1809">
        <v>13115</v>
      </c>
      <c r="C1809" s="2">
        <f t="shared" ref="C1809:C1839" si="194">DATEVALUE("2025-04-08")</f>
        <v>44293</v>
      </c>
      <c r="D1809" s="1">
        <f>TIMEVALUE("09:28:47")</f>
        <v>0.39498842592592592</v>
      </c>
      <c r="E1809" s="2">
        <f t="shared" ref="E1809:E1839" si="195">DATEVALUE("2025-04-08")</f>
        <v>44293</v>
      </c>
      <c r="F1809" s="1">
        <f>TIMEVALUE("09:45:29")</f>
        <v>0.40658564814814813</v>
      </c>
      <c r="G1809" t="s">
        <v>3585</v>
      </c>
      <c r="H1809" t="s">
        <v>4554</v>
      </c>
      <c r="I1809">
        <v>719.95600000000002</v>
      </c>
    </row>
    <row r="1810" spans="1:9" x14ac:dyDescent="0.25">
      <c r="A1810" t="s">
        <v>4555</v>
      </c>
      <c r="B1810">
        <v>13115</v>
      </c>
      <c r="C1810" s="2">
        <f t="shared" si="194"/>
        <v>44293</v>
      </c>
      <c r="D1810" s="1">
        <f>TIMEVALUE("09:48:46")</f>
        <v>0.40886574074074072</v>
      </c>
      <c r="E1810" s="2">
        <f t="shared" si="195"/>
        <v>44293</v>
      </c>
      <c r="F1810" s="1">
        <f>TIMEVALUE("09:59:23")</f>
        <v>0.41623842592592591</v>
      </c>
      <c r="G1810" t="s">
        <v>1112</v>
      </c>
      <c r="H1810" t="s">
        <v>4557</v>
      </c>
      <c r="I1810">
        <v>719.86199999999997</v>
      </c>
    </row>
    <row r="1811" spans="1:9" x14ac:dyDescent="0.25">
      <c r="A1811" t="s">
        <v>4558</v>
      </c>
      <c r="B1811">
        <v>13115</v>
      </c>
      <c r="C1811" s="2">
        <f t="shared" si="194"/>
        <v>44293</v>
      </c>
      <c r="D1811" s="1">
        <f>TIMEVALUE("10:03:44")</f>
        <v>0.41925925925925928</v>
      </c>
      <c r="E1811" s="2">
        <f t="shared" si="195"/>
        <v>44293</v>
      </c>
      <c r="F1811" s="1">
        <f>TIMEVALUE("10:11:15")</f>
        <v>0.42447916666666669</v>
      </c>
      <c r="G1811" t="s">
        <v>849</v>
      </c>
      <c r="H1811" t="s">
        <v>4560</v>
      </c>
      <c r="I1811">
        <v>719.65899999999999</v>
      </c>
    </row>
    <row r="1812" spans="1:9" x14ac:dyDescent="0.25">
      <c r="A1812" t="s">
        <v>4561</v>
      </c>
      <c r="B1812">
        <v>13115</v>
      </c>
      <c r="C1812" s="2">
        <f t="shared" si="194"/>
        <v>44293</v>
      </c>
      <c r="D1812" s="1">
        <f>TIMEVALUE("10:13:05")</f>
        <v>0.42575231481481479</v>
      </c>
      <c r="E1812" s="2">
        <f t="shared" si="195"/>
        <v>44293</v>
      </c>
      <c r="F1812" s="1">
        <f>TIMEVALUE("10:22:43")</f>
        <v>0.43244212962962963</v>
      </c>
      <c r="G1812" t="s">
        <v>1140</v>
      </c>
      <c r="H1812" t="s">
        <v>4563</v>
      </c>
      <c r="I1812">
        <v>719.44200000000001</v>
      </c>
    </row>
    <row r="1813" spans="1:9" x14ac:dyDescent="0.25">
      <c r="A1813" t="s">
        <v>4564</v>
      </c>
      <c r="B1813">
        <v>13115</v>
      </c>
      <c r="C1813" s="2">
        <f t="shared" si="194"/>
        <v>44293</v>
      </c>
      <c r="D1813" s="1">
        <f>TIMEVALUE("10:26:01")</f>
        <v>0.43473379629629627</v>
      </c>
      <c r="E1813" s="2">
        <f t="shared" si="195"/>
        <v>44293</v>
      </c>
      <c r="F1813" s="1">
        <f>TIMEVALUE("10:36:20")</f>
        <v>0.44189814814814815</v>
      </c>
      <c r="G1813" t="s">
        <v>652</v>
      </c>
      <c r="H1813" t="s">
        <v>4565</v>
      </c>
      <c r="I1813">
        <v>719.31299999999999</v>
      </c>
    </row>
    <row r="1814" spans="1:9" x14ac:dyDescent="0.25">
      <c r="A1814" t="s">
        <v>4566</v>
      </c>
      <c r="B1814">
        <v>13115</v>
      </c>
      <c r="C1814" s="2">
        <f t="shared" si="194"/>
        <v>44293</v>
      </c>
      <c r="D1814" s="1">
        <f>TIMEVALUE("10:38:38")</f>
        <v>0.44349537037037035</v>
      </c>
      <c r="E1814" s="2">
        <f t="shared" si="195"/>
        <v>44293</v>
      </c>
      <c r="F1814" s="1">
        <f>TIMEVALUE("10:46:41")</f>
        <v>0.44908564814814816</v>
      </c>
      <c r="G1814" t="s">
        <v>822</v>
      </c>
      <c r="H1814" t="s">
        <v>4568</v>
      </c>
      <c r="I1814">
        <v>719.16099999999994</v>
      </c>
    </row>
    <row r="1815" spans="1:9" x14ac:dyDescent="0.25">
      <c r="A1815" t="s">
        <v>4569</v>
      </c>
      <c r="B1815">
        <v>13115</v>
      </c>
      <c r="C1815" s="2">
        <f t="shared" si="194"/>
        <v>44293</v>
      </c>
      <c r="D1815" s="1">
        <f>TIMEVALUE("10:52:16")</f>
        <v>0.45296296296296296</v>
      </c>
      <c r="E1815" s="2">
        <f t="shared" si="195"/>
        <v>44293</v>
      </c>
      <c r="F1815" s="1">
        <f>TIMEVALUE("10:58:51")</f>
        <v>0.45753472222222225</v>
      </c>
      <c r="G1815" t="s">
        <v>921</v>
      </c>
      <c r="H1815" t="s">
        <v>4571</v>
      </c>
      <c r="I1815">
        <v>719.03099999999995</v>
      </c>
    </row>
    <row r="1816" spans="1:9" x14ac:dyDescent="0.25">
      <c r="A1816" t="s">
        <v>4572</v>
      </c>
      <c r="B1816">
        <v>13115</v>
      </c>
      <c r="C1816" s="2">
        <f t="shared" si="194"/>
        <v>44293</v>
      </c>
      <c r="D1816" s="1">
        <f>TIMEVALUE("11:00:28")</f>
        <v>0.4586574074074074</v>
      </c>
      <c r="E1816" s="2">
        <f t="shared" si="195"/>
        <v>44293</v>
      </c>
      <c r="F1816" s="1">
        <f>TIMEVALUE("11:10:03")</f>
        <v>0.46531250000000002</v>
      </c>
      <c r="G1816" t="s">
        <v>2462</v>
      </c>
      <c r="H1816" t="s">
        <v>4574</v>
      </c>
      <c r="I1816">
        <v>718.846</v>
      </c>
    </row>
    <row r="1817" spans="1:9" x14ac:dyDescent="0.25">
      <c r="A1817" t="s">
        <v>4575</v>
      </c>
      <c r="B1817">
        <v>13115</v>
      </c>
      <c r="C1817" s="2">
        <f t="shared" si="194"/>
        <v>44293</v>
      </c>
      <c r="D1817" s="1">
        <f>TIMEVALUE("11:12:03")</f>
        <v>0.4667013888888889</v>
      </c>
      <c r="E1817" s="2">
        <f t="shared" si="195"/>
        <v>44293</v>
      </c>
      <c r="F1817" s="1">
        <f>TIMEVALUE("11:21:35")</f>
        <v>0.47332175925925923</v>
      </c>
      <c r="G1817" t="s">
        <v>2570</v>
      </c>
      <c r="H1817" t="s">
        <v>4577</v>
      </c>
      <c r="I1817">
        <v>718.68200000000002</v>
      </c>
    </row>
    <row r="1818" spans="1:9" x14ac:dyDescent="0.25">
      <c r="A1818" t="s">
        <v>4578</v>
      </c>
      <c r="B1818">
        <v>13115</v>
      </c>
      <c r="C1818" s="2">
        <f t="shared" si="194"/>
        <v>44293</v>
      </c>
      <c r="D1818" s="1">
        <f>TIMEVALUE("11:23:26")</f>
        <v>0.47460648148148149</v>
      </c>
      <c r="E1818" s="2">
        <f t="shared" si="195"/>
        <v>44293</v>
      </c>
      <c r="F1818" s="1">
        <f>TIMEVALUE("11:29:21")</f>
        <v>0.47871527777777778</v>
      </c>
      <c r="G1818" t="s">
        <v>971</v>
      </c>
      <c r="H1818" t="s">
        <v>1183</v>
      </c>
      <c r="I1818">
        <v>718.51300000000003</v>
      </c>
    </row>
    <row r="1819" spans="1:9" x14ac:dyDescent="0.25">
      <c r="A1819" t="s">
        <v>4580</v>
      </c>
      <c r="B1819">
        <v>13115</v>
      </c>
      <c r="C1819" s="2">
        <f t="shared" si="194"/>
        <v>44293</v>
      </c>
      <c r="D1819" s="1">
        <f>TIMEVALUE("11:33:25")</f>
        <v>0.48153935185185187</v>
      </c>
      <c r="E1819" s="2">
        <f t="shared" si="195"/>
        <v>44293</v>
      </c>
      <c r="F1819" s="1">
        <f>TIMEVALUE("11:42:16")</f>
        <v>0.48768518518518517</v>
      </c>
      <c r="G1819" t="s">
        <v>4581</v>
      </c>
      <c r="H1819" t="s">
        <v>4582</v>
      </c>
      <c r="I1819">
        <v>718.36099999999999</v>
      </c>
    </row>
    <row r="1820" spans="1:9" x14ac:dyDescent="0.25">
      <c r="A1820" t="s">
        <v>4583</v>
      </c>
      <c r="B1820">
        <v>13115</v>
      </c>
      <c r="C1820" s="2">
        <f t="shared" si="194"/>
        <v>44293</v>
      </c>
      <c r="D1820" s="1">
        <f>TIMEVALUE("11:44:18")</f>
        <v>0.48909722222222224</v>
      </c>
      <c r="E1820" s="2">
        <f t="shared" si="195"/>
        <v>44293</v>
      </c>
      <c r="F1820" s="1">
        <f>TIMEVALUE("11:52:43")</f>
        <v>0.49494212962962963</v>
      </c>
      <c r="G1820" t="s">
        <v>3084</v>
      </c>
      <c r="H1820" t="s">
        <v>4584</v>
      </c>
      <c r="I1820">
        <v>718.274</v>
      </c>
    </row>
    <row r="1821" spans="1:9" x14ac:dyDescent="0.25">
      <c r="A1821" t="s">
        <v>4585</v>
      </c>
      <c r="B1821">
        <v>13115</v>
      </c>
      <c r="C1821" s="2">
        <f t="shared" si="194"/>
        <v>44293</v>
      </c>
      <c r="D1821" s="1">
        <f>TIMEVALUE("09:11:09")</f>
        <v>0.38274305555555554</v>
      </c>
      <c r="E1821" s="2">
        <f t="shared" si="195"/>
        <v>44293</v>
      </c>
      <c r="F1821" s="1">
        <f>TIMEVALUE("09:21:54")</f>
        <v>0.39020833333333332</v>
      </c>
      <c r="G1821" t="s">
        <v>3961</v>
      </c>
      <c r="H1821" t="s">
        <v>4584</v>
      </c>
      <c r="I1821">
        <v>718.096</v>
      </c>
    </row>
    <row r="1822" spans="1:9" x14ac:dyDescent="0.25">
      <c r="A1822" t="s">
        <v>4586</v>
      </c>
      <c r="B1822">
        <v>13115</v>
      </c>
      <c r="C1822" s="2">
        <f t="shared" si="194"/>
        <v>44293</v>
      </c>
      <c r="D1822" s="1">
        <f>TIMEVALUE("12:12:09")</f>
        <v>0.50843749999999999</v>
      </c>
      <c r="E1822" s="2">
        <f t="shared" si="195"/>
        <v>44293</v>
      </c>
      <c r="F1822" s="1">
        <f>TIMEVALUE("12:39:20")</f>
        <v>0.52731481481481479</v>
      </c>
      <c r="G1822" t="s">
        <v>3303</v>
      </c>
      <c r="H1822" t="s">
        <v>4587</v>
      </c>
      <c r="I1822">
        <v>720.11599999999999</v>
      </c>
    </row>
    <row r="1823" spans="1:9" x14ac:dyDescent="0.25">
      <c r="A1823" t="s">
        <v>4588</v>
      </c>
      <c r="B1823">
        <v>13115</v>
      </c>
      <c r="C1823" s="2">
        <f t="shared" si="194"/>
        <v>44293</v>
      </c>
      <c r="D1823" s="1">
        <f>TIMEVALUE("12:43:36")</f>
        <v>0.53027777777777774</v>
      </c>
      <c r="E1823" s="2">
        <f t="shared" si="195"/>
        <v>44293</v>
      </c>
      <c r="F1823" s="1">
        <f>TIMEVALUE("13:03:17")</f>
        <v>0.54394675925925928</v>
      </c>
      <c r="G1823" t="s">
        <v>981</v>
      </c>
      <c r="H1823" t="s">
        <v>4589</v>
      </c>
      <c r="I1823">
        <v>720.01400000000001</v>
      </c>
    </row>
    <row r="1824" spans="1:9" x14ac:dyDescent="0.25">
      <c r="A1824" t="s">
        <v>4590</v>
      </c>
      <c r="B1824">
        <v>13115</v>
      </c>
      <c r="C1824" s="2">
        <f t="shared" si="194"/>
        <v>44293</v>
      </c>
      <c r="D1824" s="1">
        <f>TIMEVALUE("13:04:53")</f>
        <v>0.54505787037037035</v>
      </c>
      <c r="E1824" s="2">
        <f t="shared" si="195"/>
        <v>44293</v>
      </c>
      <c r="F1824" s="1">
        <f>TIMEVALUE("13:14:22")</f>
        <v>0.55164351851851856</v>
      </c>
      <c r="G1824" t="s">
        <v>4591</v>
      </c>
      <c r="H1824" t="s">
        <v>4592</v>
      </c>
      <c r="I1824">
        <v>719.86099999999999</v>
      </c>
    </row>
    <row r="1825" spans="1:9" x14ac:dyDescent="0.25">
      <c r="A1825" t="s">
        <v>4593</v>
      </c>
      <c r="B1825">
        <v>13115</v>
      </c>
      <c r="C1825" s="2">
        <f t="shared" si="194"/>
        <v>44293</v>
      </c>
      <c r="D1825" s="1">
        <f>TIMEVALUE("13:16:51")</f>
        <v>0.55336805555555557</v>
      </c>
      <c r="E1825" s="2">
        <f t="shared" si="195"/>
        <v>44293</v>
      </c>
      <c r="F1825" s="1">
        <f>TIMEVALUE("13:25:16")</f>
        <v>0.55921296296296297</v>
      </c>
      <c r="G1825" t="s">
        <v>3084</v>
      </c>
      <c r="H1825" t="s">
        <v>4594</v>
      </c>
      <c r="I1825">
        <v>719.69799999999998</v>
      </c>
    </row>
    <row r="1826" spans="1:9" x14ac:dyDescent="0.25">
      <c r="A1826" t="s">
        <v>4595</v>
      </c>
      <c r="B1826">
        <v>13115</v>
      </c>
      <c r="C1826" s="2">
        <f t="shared" si="194"/>
        <v>44293</v>
      </c>
      <c r="D1826" s="1">
        <f>TIMEVALUE("13:26:56")</f>
        <v>0.56037037037037041</v>
      </c>
      <c r="E1826" s="2">
        <f t="shared" si="195"/>
        <v>44293</v>
      </c>
      <c r="F1826" s="1">
        <f>TIMEVALUE("13:33:55")</f>
        <v>0.56521990740740746</v>
      </c>
      <c r="G1826" t="s">
        <v>4342</v>
      </c>
      <c r="H1826" t="s">
        <v>4597</v>
      </c>
      <c r="I1826">
        <v>720.03700000000003</v>
      </c>
    </row>
    <row r="1827" spans="1:9" x14ac:dyDescent="0.25">
      <c r="A1827" t="s">
        <v>4598</v>
      </c>
      <c r="B1827">
        <v>13115</v>
      </c>
      <c r="C1827" s="2">
        <f t="shared" si="194"/>
        <v>44293</v>
      </c>
      <c r="D1827" s="1">
        <f>TIMEVALUE("14:00:23")</f>
        <v>0.58359953703703704</v>
      </c>
      <c r="E1827" s="2">
        <f t="shared" si="195"/>
        <v>44293</v>
      </c>
      <c r="F1827" s="1">
        <f>TIMEVALUE("14:06:52")</f>
        <v>0.58810185185185182</v>
      </c>
      <c r="G1827" t="s">
        <v>4599</v>
      </c>
      <c r="H1827" t="s">
        <v>4600</v>
      </c>
      <c r="I1827">
        <v>719.34900000000005</v>
      </c>
    </row>
    <row r="1828" spans="1:9" x14ac:dyDescent="0.25">
      <c r="A1828" t="s">
        <v>4601</v>
      </c>
      <c r="B1828">
        <v>13115</v>
      </c>
      <c r="C1828" s="2">
        <f t="shared" si="194"/>
        <v>44293</v>
      </c>
      <c r="D1828" s="1">
        <f>TIMEVALUE("14:22:26")</f>
        <v>0.59891203703703699</v>
      </c>
      <c r="E1828" s="2">
        <f t="shared" si="195"/>
        <v>44293</v>
      </c>
      <c r="F1828" s="1">
        <f>TIMEVALUE("14:32:15")</f>
        <v>0.60572916666666665</v>
      </c>
      <c r="G1828" t="s">
        <v>702</v>
      </c>
      <c r="H1828" t="s">
        <v>4602</v>
      </c>
      <c r="I1828">
        <v>719.19899999999996</v>
      </c>
    </row>
    <row r="1829" spans="1:9" x14ac:dyDescent="0.25">
      <c r="A1829" t="s">
        <v>4603</v>
      </c>
      <c r="B1829">
        <v>13115</v>
      </c>
      <c r="C1829" s="2">
        <f t="shared" si="194"/>
        <v>44293</v>
      </c>
      <c r="D1829" s="1">
        <f>TIMEVALUE("14:35:42")</f>
        <v>0.60812500000000003</v>
      </c>
      <c r="E1829" s="2">
        <f t="shared" si="195"/>
        <v>44293</v>
      </c>
      <c r="F1829" s="1">
        <f>TIMEVALUE("14:43:16")</f>
        <v>0.61337962962962966</v>
      </c>
      <c r="G1829" t="s">
        <v>188</v>
      </c>
      <c r="H1829" t="s">
        <v>4605</v>
      </c>
      <c r="I1829">
        <v>719.10900000000004</v>
      </c>
    </row>
    <row r="1830" spans="1:9" x14ac:dyDescent="0.25">
      <c r="A1830" t="s">
        <v>4606</v>
      </c>
      <c r="B1830">
        <v>13115</v>
      </c>
      <c r="C1830" s="2">
        <f t="shared" si="194"/>
        <v>44293</v>
      </c>
      <c r="D1830" s="1">
        <f>TIMEVALUE("14:44:56")</f>
        <v>0.61453703703703699</v>
      </c>
      <c r="E1830" s="2">
        <f t="shared" si="195"/>
        <v>44293</v>
      </c>
      <c r="F1830" s="1">
        <f>TIMEVALUE("14:51:26")</f>
        <v>0.61905092592592592</v>
      </c>
      <c r="G1830" t="s">
        <v>1869</v>
      </c>
      <c r="H1830" t="s">
        <v>4607</v>
      </c>
      <c r="I1830">
        <v>718.96299999999997</v>
      </c>
    </row>
    <row r="1831" spans="1:9" x14ac:dyDescent="0.25">
      <c r="A1831" t="s">
        <v>4608</v>
      </c>
      <c r="B1831">
        <v>13115</v>
      </c>
      <c r="C1831" s="2">
        <f t="shared" si="194"/>
        <v>44293</v>
      </c>
      <c r="D1831" s="1">
        <f>TIMEVALUE("14:53:08")</f>
        <v>0.62023148148148144</v>
      </c>
      <c r="E1831" s="2">
        <f t="shared" si="195"/>
        <v>44293</v>
      </c>
      <c r="F1831" s="1">
        <f>TIMEVALUE("15:02:04")</f>
        <v>0.62643518518518515</v>
      </c>
      <c r="G1831" t="s">
        <v>865</v>
      </c>
      <c r="H1831" t="s">
        <v>4610</v>
      </c>
      <c r="I1831">
        <v>718.702</v>
      </c>
    </row>
    <row r="1832" spans="1:9" x14ac:dyDescent="0.25">
      <c r="A1832" t="s">
        <v>4611</v>
      </c>
      <c r="B1832">
        <v>13115</v>
      </c>
      <c r="C1832" s="2">
        <f t="shared" si="194"/>
        <v>44293</v>
      </c>
      <c r="D1832" s="1">
        <f>TIMEVALUE("15:04:10")</f>
        <v>0.62789351851851849</v>
      </c>
      <c r="E1832" s="2">
        <f t="shared" si="195"/>
        <v>44293</v>
      </c>
      <c r="F1832" s="1">
        <f>TIMEVALUE("15:14:00")</f>
        <v>0.63472222222222219</v>
      </c>
      <c r="G1832" t="s">
        <v>902</v>
      </c>
      <c r="H1832" t="s">
        <v>4613</v>
      </c>
      <c r="I1832">
        <v>718.56</v>
      </c>
    </row>
    <row r="1833" spans="1:9" x14ac:dyDescent="0.25">
      <c r="A1833" t="s">
        <v>4614</v>
      </c>
      <c r="B1833">
        <v>13115</v>
      </c>
      <c r="C1833" s="2">
        <f t="shared" si="194"/>
        <v>44293</v>
      </c>
      <c r="D1833" s="1">
        <f>TIMEVALUE("15:17:00")</f>
        <v>0.63680555555555551</v>
      </c>
      <c r="E1833" s="2">
        <f t="shared" si="195"/>
        <v>44293</v>
      </c>
      <c r="F1833" s="1">
        <f>TIMEVALUE("15:24:18")</f>
        <v>0.64187499999999997</v>
      </c>
      <c r="G1833" t="s">
        <v>4616</v>
      </c>
      <c r="H1833" t="s">
        <v>4617</v>
      </c>
      <c r="I1833">
        <v>718.44200000000001</v>
      </c>
    </row>
    <row r="1834" spans="1:9" x14ac:dyDescent="0.25">
      <c r="A1834" t="s">
        <v>4618</v>
      </c>
      <c r="B1834">
        <v>13115</v>
      </c>
      <c r="C1834" s="2">
        <f t="shared" si="194"/>
        <v>44293</v>
      </c>
      <c r="D1834" s="1">
        <f>TIMEVALUE("11:55:00")</f>
        <v>0.49652777777777779</v>
      </c>
      <c r="E1834" s="2">
        <f t="shared" si="195"/>
        <v>44293</v>
      </c>
      <c r="F1834" s="1">
        <f>TIMEVALUE("12:04:35")</f>
        <v>0.50318287037037035</v>
      </c>
      <c r="G1834" t="s">
        <v>2462</v>
      </c>
      <c r="H1834" t="s">
        <v>4620</v>
      </c>
      <c r="I1834">
        <v>718.346</v>
      </c>
    </row>
    <row r="1835" spans="1:9" x14ac:dyDescent="0.25">
      <c r="A1835" t="s">
        <v>4621</v>
      </c>
      <c r="B1835">
        <v>13115</v>
      </c>
      <c r="C1835" s="2">
        <f t="shared" si="194"/>
        <v>44293</v>
      </c>
      <c r="D1835" s="1">
        <f>TIMEVALUE("15:39:31")</f>
        <v>0.65244212962962966</v>
      </c>
      <c r="E1835" s="2">
        <f t="shared" si="195"/>
        <v>44293</v>
      </c>
      <c r="F1835" s="1">
        <f>TIMEVALUE("16:14:54")</f>
        <v>0.67701388888888892</v>
      </c>
      <c r="G1835" t="s">
        <v>4622</v>
      </c>
      <c r="H1835" t="s">
        <v>4623</v>
      </c>
      <c r="I1835">
        <v>720.52300000000002</v>
      </c>
    </row>
    <row r="1836" spans="1:9" x14ac:dyDescent="0.25">
      <c r="A1836" t="s">
        <v>4624</v>
      </c>
      <c r="B1836">
        <v>13115</v>
      </c>
      <c r="C1836" s="2">
        <f t="shared" si="194"/>
        <v>44293</v>
      </c>
      <c r="D1836" s="1">
        <f>TIMEVALUE("16:18:00")</f>
        <v>0.6791666666666667</v>
      </c>
      <c r="E1836" s="2">
        <f t="shared" si="195"/>
        <v>44293</v>
      </c>
      <c r="F1836" s="1">
        <f>TIMEVALUE("16:29:42")</f>
        <v>0.68729166666666663</v>
      </c>
      <c r="G1836" t="s">
        <v>1425</v>
      </c>
      <c r="H1836" t="s">
        <v>4625</v>
      </c>
      <c r="I1836">
        <v>720.40800000000002</v>
      </c>
    </row>
    <row r="1837" spans="1:9" x14ac:dyDescent="0.25">
      <c r="A1837" t="s">
        <v>4626</v>
      </c>
      <c r="B1837">
        <v>13115</v>
      </c>
      <c r="C1837" s="2">
        <f t="shared" si="194"/>
        <v>44293</v>
      </c>
      <c r="D1837" s="1">
        <f>TIMEVALUE("16:31:07")</f>
        <v>0.68827546296296294</v>
      </c>
      <c r="E1837" s="2">
        <f t="shared" si="195"/>
        <v>44293</v>
      </c>
      <c r="F1837" s="1">
        <f>TIMEVALUE("16:39:55")</f>
        <v>0.69438657407407411</v>
      </c>
      <c r="G1837" t="s">
        <v>3047</v>
      </c>
      <c r="H1837" t="s">
        <v>4627</v>
      </c>
      <c r="I1837">
        <v>720.21400000000006</v>
      </c>
    </row>
    <row r="1838" spans="1:9" x14ac:dyDescent="0.25">
      <c r="A1838" t="s">
        <v>4628</v>
      </c>
      <c r="B1838">
        <v>13115</v>
      </c>
      <c r="C1838" s="2">
        <f t="shared" si="194"/>
        <v>44293</v>
      </c>
      <c r="D1838" s="1">
        <f>TIMEVALUE("16:42:00")</f>
        <v>0.6958333333333333</v>
      </c>
      <c r="E1838" s="2">
        <f t="shared" si="195"/>
        <v>44293</v>
      </c>
      <c r="F1838" s="1">
        <f>TIMEVALUE("16:48:58")</f>
        <v>0.70067129629629632</v>
      </c>
      <c r="G1838" t="s">
        <v>1775</v>
      </c>
      <c r="H1838" t="s">
        <v>4629</v>
      </c>
      <c r="I1838">
        <v>720.05799999999999</v>
      </c>
    </row>
    <row r="1839" spans="1:9" x14ac:dyDescent="0.25">
      <c r="A1839" t="s">
        <v>4630</v>
      </c>
      <c r="B1839">
        <v>13115</v>
      </c>
      <c r="C1839" s="2">
        <f t="shared" si="194"/>
        <v>44293</v>
      </c>
      <c r="D1839" s="1">
        <f>TIMEVALUE("16:50:28")</f>
        <v>0.70171296296296293</v>
      </c>
      <c r="E1839" s="2">
        <f t="shared" si="195"/>
        <v>44293</v>
      </c>
      <c r="F1839" s="1">
        <f>TIMEVALUE("16:58:51")</f>
        <v>0.70753472222222225</v>
      </c>
      <c r="G1839" t="s">
        <v>4450</v>
      </c>
      <c r="H1839" t="s">
        <v>4632</v>
      </c>
      <c r="I1839">
        <v>719.88099999999997</v>
      </c>
    </row>
    <row r="1840" spans="1:9" x14ac:dyDescent="0.25">
      <c r="A1840" t="s">
        <v>4633</v>
      </c>
      <c r="B1840">
        <v>13115</v>
      </c>
      <c r="C1840" s="2">
        <f t="shared" ref="C1840:C1846" si="196">DATEVALUE("2025-04-09")</f>
        <v>44294</v>
      </c>
      <c r="D1840" s="1">
        <f>TIMEVALUE("08:14:37")</f>
        <v>0.34348379629629627</v>
      </c>
      <c r="E1840" s="2">
        <f t="shared" ref="E1840:E1846" si="197">DATEVALUE("2025-04-09")</f>
        <v>44294</v>
      </c>
      <c r="F1840" s="1">
        <f>TIMEVALUE("08:27:45")</f>
        <v>0.35260416666666666</v>
      </c>
      <c r="G1840" t="s">
        <v>1431</v>
      </c>
      <c r="H1840" t="s">
        <v>4635</v>
      </c>
      <c r="I1840">
        <v>719.68499999999995</v>
      </c>
    </row>
    <row r="1841" spans="1:9" x14ac:dyDescent="0.25">
      <c r="A1841" t="s">
        <v>4636</v>
      </c>
      <c r="B1841">
        <v>13115</v>
      </c>
      <c r="C1841" s="2">
        <f t="shared" si="196"/>
        <v>44294</v>
      </c>
      <c r="D1841" s="1">
        <f>TIMEVALUE("08:29:30")</f>
        <v>0.35381944444444446</v>
      </c>
      <c r="E1841" s="2">
        <f t="shared" si="197"/>
        <v>44294</v>
      </c>
      <c r="F1841" s="1">
        <f>TIMEVALUE("08:37:49")</f>
        <v>0.3595949074074074</v>
      </c>
      <c r="G1841" t="s">
        <v>2501</v>
      </c>
      <c r="H1841" t="s">
        <v>4637</v>
      </c>
      <c r="I1841">
        <v>719.46</v>
      </c>
    </row>
    <row r="1842" spans="1:9" x14ac:dyDescent="0.25">
      <c r="A1842" t="s">
        <v>4638</v>
      </c>
      <c r="B1842">
        <v>13115</v>
      </c>
      <c r="C1842" s="2">
        <f t="shared" si="196"/>
        <v>44294</v>
      </c>
      <c r="D1842" s="1">
        <f>TIMEVALUE("08:41:37")</f>
        <v>0.36223379629629632</v>
      </c>
      <c r="E1842" s="2">
        <f t="shared" si="197"/>
        <v>44294</v>
      </c>
      <c r="F1842" s="1">
        <f>TIMEVALUE("08:51:10")</f>
        <v>0.36886574074074074</v>
      </c>
      <c r="G1842" t="s">
        <v>905</v>
      </c>
      <c r="H1842" t="s">
        <v>4640</v>
      </c>
      <c r="I1842">
        <v>719.19899999999996</v>
      </c>
    </row>
    <row r="1843" spans="1:9" x14ac:dyDescent="0.25">
      <c r="A1843" t="s">
        <v>4641</v>
      </c>
      <c r="B1843">
        <v>13115</v>
      </c>
      <c r="C1843" s="2">
        <f t="shared" si="196"/>
        <v>44294</v>
      </c>
      <c r="D1843" s="1">
        <f>TIMEVALUE("08:53:54")</f>
        <v>0.37076388888888889</v>
      </c>
      <c r="E1843" s="2">
        <f t="shared" si="197"/>
        <v>44294</v>
      </c>
      <c r="F1843" s="1">
        <f>TIMEVALUE("09:03:33")</f>
        <v>0.37746527777777777</v>
      </c>
      <c r="G1843" t="s">
        <v>1185</v>
      </c>
      <c r="H1843" t="s">
        <v>4643</v>
      </c>
      <c r="I1843">
        <v>718.99900000000002</v>
      </c>
    </row>
    <row r="1844" spans="1:9" x14ac:dyDescent="0.25">
      <c r="A1844" t="s">
        <v>4644</v>
      </c>
      <c r="B1844">
        <v>13115</v>
      </c>
      <c r="C1844" s="2">
        <f t="shared" si="196"/>
        <v>44294</v>
      </c>
      <c r="D1844" s="1">
        <f>TIMEVALUE("09:05:13")</f>
        <v>0.37862268518518516</v>
      </c>
      <c r="E1844" s="2">
        <f t="shared" si="197"/>
        <v>44294</v>
      </c>
      <c r="F1844" s="1">
        <f>TIMEVALUE("09:12:56")</f>
        <v>0.38398148148148148</v>
      </c>
      <c r="G1844" t="s">
        <v>883</v>
      </c>
      <c r="H1844" t="s">
        <v>4646</v>
      </c>
      <c r="I1844">
        <v>718.86199999999997</v>
      </c>
    </row>
    <row r="1845" spans="1:9" x14ac:dyDescent="0.25">
      <c r="A1845" t="s">
        <v>4647</v>
      </c>
      <c r="B1845">
        <v>13115</v>
      </c>
      <c r="C1845" s="2">
        <f t="shared" si="196"/>
        <v>44294</v>
      </c>
      <c r="D1845" s="1">
        <f>TIMEVALUE("09:14:59")</f>
        <v>0.38540509259259259</v>
      </c>
      <c r="E1845" s="2">
        <f t="shared" si="197"/>
        <v>44294</v>
      </c>
      <c r="F1845" s="1">
        <f>TIMEVALUE("09:22:54")</f>
        <v>0.39090277777777777</v>
      </c>
      <c r="G1845" t="s">
        <v>1333</v>
      </c>
      <c r="H1845" t="s">
        <v>4649</v>
      </c>
      <c r="I1845">
        <v>718.70699999999999</v>
      </c>
    </row>
    <row r="1846" spans="1:9" x14ac:dyDescent="0.25">
      <c r="A1846" t="s">
        <v>4650</v>
      </c>
      <c r="B1846">
        <v>13115</v>
      </c>
      <c r="C1846" s="2">
        <f t="shared" si="196"/>
        <v>44294</v>
      </c>
      <c r="D1846" s="1">
        <f>TIMEVALUE("09:28:20")</f>
        <v>0.39467592592592593</v>
      </c>
      <c r="E1846" s="2">
        <f t="shared" si="197"/>
        <v>44294</v>
      </c>
      <c r="F1846" s="1">
        <f>TIMEVALUE("09:35:37")</f>
        <v>0.3997337962962963</v>
      </c>
      <c r="G1846" t="s">
        <v>1160</v>
      </c>
      <c r="H1846" t="s">
        <v>4651</v>
      </c>
      <c r="I1846">
        <v>718.61800000000005</v>
      </c>
    </row>
    <row r="1847" spans="1:9" x14ac:dyDescent="0.25">
      <c r="A1847" t="s">
        <v>4652</v>
      </c>
      <c r="B1847">
        <v>13115</v>
      </c>
      <c r="C1847" s="2">
        <f>DATEVALUE("2025-04-08")</f>
        <v>44293</v>
      </c>
      <c r="D1847" s="1">
        <f>TIMEVALUE("15:27:13")</f>
        <v>0.64390046296296299</v>
      </c>
      <c r="E1847" s="2">
        <f>DATEVALUE("2025-04-08")</f>
        <v>44293</v>
      </c>
      <c r="F1847" s="1">
        <f>TIMEVALUE("15:34:25")</f>
        <v>0.648900462962963</v>
      </c>
      <c r="G1847" t="s">
        <v>688</v>
      </c>
      <c r="H1847" t="s">
        <v>4654</v>
      </c>
      <c r="I1847">
        <v>718.41499999999996</v>
      </c>
    </row>
    <row r="1848" spans="1:9" x14ac:dyDescent="0.25">
      <c r="A1848" t="s">
        <v>4655</v>
      </c>
      <c r="B1848">
        <v>13115</v>
      </c>
      <c r="C1848" s="2">
        <f t="shared" ref="C1848:C1856" si="198">DATEVALUE("2025-04-09")</f>
        <v>44294</v>
      </c>
      <c r="D1848" s="1">
        <f>TIMEVALUE("09:50:26")</f>
        <v>0.41002314814814816</v>
      </c>
      <c r="E1848" s="2">
        <f t="shared" ref="E1848:E1856" si="199">DATEVALUE("2025-04-09")</f>
        <v>44294</v>
      </c>
      <c r="F1848" s="1">
        <f>TIMEVALUE("10:22:25")</f>
        <v>0.43223379629629627</v>
      </c>
      <c r="G1848" t="s">
        <v>4657</v>
      </c>
      <c r="H1848" t="s">
        <v>4658</v>
      </c>
      <c r="I1848">
        <v>720.74400000000003</v>
      </c>
    </row>
    <row r="1849" spans="1:9" x14ac:dyDescent="0.25">
      <c r="A1849" t="s">
        <v>4659</v>
      </c>
      <c r="B1849">
        <v>13115</v>
      </c>
      <c r="C1849" s="2">
        <f t="shared" si="198"/>
        <v>44294</v>
      </c>
      <c r="D1849" s="1">
        <f>TIMEVALUE("10:25:26")</f>
        <v>0.43432870370370369</v>
      </c>
      <c r="E1849" s="2">
        <f t="shared" si="199"/>
        <v>44294</v>
      </c>
      <c r="F1849" s="1">
        <f>TIMEVALUE("10:25:26")</f>
        <v>0.43432870370370369</v>
      </c>
      <c r="G1849" t="s">
        <v>162</v>
      </c>
      <c r="H1849" t="s">
        <v>4661</v>
      </c>
      <c r="I1849">
        <v>719.06799999999998</v>
      </c>
    </row>
    <row r="1850" spans="1:9" x14ac:dyDescent="0.25">
      <c r="A1850" t="s">
        <v>4662</v>
      </c>
      <c r="B1850">
        <v>13115</v>
      </c>
      <c r="C1850" s="2">
        <f t="shared" si="198"/>
        <v>44294</v>
      </c>
      <c r="D1850" s="1">
        <f>TIMEVALUE("10:34:28")</f>
        <v>0.44060185185185186</v>
      </c>
      <c r="E1850" s="2">
        <f t="shared" si="199"/>
        <v>44294</v>
      </c>
      <c r="F1850" s="1">
        <f>TIMEVALUE("10:41:53")</f>
        <v>0.44575231481481481</v>
      </c>
      <c r="G1850" t="s">
        <v>2673</v>
      </c>
      <c r="H1850" t="s">
        <v>4664</v>
      </c>
      <c r="I1850">
        <v>720.50699999999995</v>
      </c>
    </row>
    <row r="1851" spans="1:9" x14ac:dyDescent="0.25">
      <c r="A1851" t="s">
        <v>4665</v>
      </c>
      <c r="B1851">
        <v>13115</v>
      </c>
      <c r="C1851" s="2">
        <f t="shared" si="198"/>
        <v>44294</v>
      </c>
      <c r="D1851" s="1">
        <f>TIMEVALUE("10:43:37")</f>
        <v>0.44695601851851852</v>
      </c>
      <c r="E1851" s="2">
        <f t="shared" si="199"/>
        <v>44294</v>
      </c>
      <c r="F1851" s="1">
        <f>TIMEVALUE("10:53:46")</f>
        <v>0.45400462962962962</v>
      </c>
      <c r="G1851" t="s">
        <v>115</v>
      </c>
      <c r="H1851" t="s">
        <v>4667</v>
      </c>
      <c r="I1851">
        <v>720.33199999999999</v>
      </c>
    </row>
    <row r="1852" spans="1:9" x14ac:dyDescent="0.25">
      <c r="A1852" t="s">
        <v>4668</v>
      </c>
      <c r="B1852">
        <v>13115</v>
      </c>
      <c r="C1852" s="2">
        <f t="shared" si="198"/>
        <v>44294</v>
      </c>
      <c r="D1852" s="1">
        <f>TIMEVALUE("10:55:35")</f>
        <v>0.45526620370370369</v>
      </c>
      <c r="E1852" s="2">
        <f t="shared" si="199"/>
        <v>44294</v>
      </c>
      <c r="F1852" s="1">
        <f>TIMEVALUE("11:04:51")</f>
        <v>0.4617013888888889</v>
      </c>
      <c r="G1852" t="s">
        <v>1146</v>
      </c>
      <c r="H1852" t="s">
        <v>1308</v>
      </c>
      <c r="I1852">
        <v>720.14300000000003</v>
      </c>
    </row>
    <row r="1853" spans="1:9" x14ac:dyDescent="0.25">
      <c r="A1853" t="s">
        <v>4670</v>
      </c>
      <c r="B1853">
        <v>13115</v>
      </c>
      <c r="C1853" s="2">
        <f t="shared" si="198"/>
        <v>44294</v>
      </c>
      <c r="D1853" s="1">
        <f>TIMEVALUE("11:08:15")</f>
        <v>0.46406249999999999</v>
      </c>
      <c r="E1853" s="2">
        <f t="shared" si="199"/>
        <v>44294</v>
      </c>
      <c r="F1853" s="1">
        <f>TIMEVALUE("11:21:01")</f>
        <v>0.47292824074074075</v>
      </c>
      <c r="G1853" t="s">
        <v>4671</v>
      </c>
      <c r="H1853" t="s">
        <v>4554</v>
      </c>
      <c r="I1853">
        <v>719.89700000000005</v>
      </c>
    </row>
    <row r="1854" spans="1:9" x14ac:dyDescent="0.25">
      <c r="A1854" t="s">
        <v>4672</v>
      </c>
      <c r="B1854">
        <v>13115</v>
      </c>
      <c r="C1854" s="2">
        <f t="shared" si="198"/>
        <v>44294</v>
      </c>
      <c r="D1854" s="1">
        <f>TIMEVALUE("11:22:23")</f>
        <v>0.47387731481481482</v>
      </c>
      <c r="E1854" s="2">
        <f t="shared" si="199"/>
        <v>44294</v>
      </c>
      <c r="F1854" s="1">
        <f>TIMEVALUE("11:24:48")</f>
        <v>0.47555555555555556</v>
      </c>
      <c r="G1854" t="s">
        <v>3193</v>
      </c>
      <c r="H1854" t="s">
        <v>4673</v>
      </c>
      <c r="I1854">
        <v>726.02300000000002</v>
      </c>
    </row>
    <row r="1855" spans="1:9" x14ac:dyDescent="0.25">
      <c r="A1855" t="s">
        <v>4672</v>
      </c>
      <c r="B1855">
        <v>13115</v>
      </c>
      <c r="C1855" s="2">
        <f t="shared" si="198"/>
        <v>44294</v>
      </c>
      <c r="D1855" s="1">
        <f>TIMEVALUE("12:47:27")</f>
        <v>0.53295138888888893</v>
      </c>
      <c r="E1855" s="2">
        <f t="shared" si="199"/>
        <v>44294</v>
      </c>
      <c r="F1855" s="1">
        <f>TIMEVALUE("12:47:27")</f>
        <v>0.53295138888888893</v>
      </c>
      <c r="G1855" t="s">
        <v>162</v>
      </c>
      <c r="H1855" t="s">
        <v>163</v>
      </c>
      <c r="I1855">
        <v>98765432.099000007</v>
      </c>
    </row>
    <row r="1856" spans="1:9" x14ac:dyDescent="0.25">
      <c r="A1856" t="s">
        <v>4672</v>
      </c>
      <c r="B1856">
        <v>13115</v>
      </c>
      <c r="C1856" s="2">
        <f t="shared" si="198"/>
        <v>44294</v>
      </c>
      <c r="D1856" s="1">
        <f>TIMEVALUE("12:47:29")</f>
        <v>0.53297453703703701</v>
      </c>
      <c r="E1856" s="2">
        <f t="shared" si="199"/>
        <v>44294</v>
      </c>
      <c r="F1856" s="1">
        <f>TIMEVALUE("12:52:35")</f>
        <v>0.53651620370370368</v>
      </c>
      <c r="G1856" t="s">
        <v>4674</v>
      </c>
      <c r="H1856" t="s">
        <v>4675</v>
      </c>
      <c r="I1856">
        <v>720.03700000000003</v>
      </c>
    </row>
    <row r="1857" spans="1:9" x14ac:dyDescent="0.25">
      <c r="A1857" t="s">
        <v>4672</v>
      </c>
      <c r="B1857">
        <v>13115</v>
      </c>
      <c r="C1857" s="2">
        <f t="shared" ref="C1857:C1863" si="200">DATEVALUE("2025-04-10")</f>
        <v>44295</v>
      </c>
      <c r="D1857" s="1">
        <f>TIMEVALUE("09:10:50")</f>
        <v>0.38252314814814814</v>
      </c>
      <c r="E1857" s="2">
        <f t="shared" ref="E1857:E1863" si="201">DATEVALUE("2025-04-10")</f>
        <v>44295</v>
      </c>
      <c r="F1857" s="1">
        <f>TIMEVALUE("09:10:50")</f>
        <v>0.38252314814814814</v>
      </c>
      <c r="G1857" t="s">
        <v>162</v>
      </c>
      <c r="H1857" t="s">
        <v>163</v>
      </c>
      <c r="I1857">
        <v>98765432.099000007</v>
      </c>
    </row>
    <row r="1858" spans="1:9" x14ac:dyDescent="0.25">
      <c r="A1858" t="s">
        <v>4672</v>
      </c>
      <c r="B1858">
        <v>13115</v>
      </c>
      <c r="C1858" s="2">
        <f t="shared" si="200"/>
        <v>44295</v>
      </c>
      <c r="D1858" s="1">
        <f>TIMEVALUE("09:10:53")</f>
        <v>0.38255787037037037</v>
      </c>
      <c r="E1858" s="2">
        <f t="shared" si="201"/>
        <v>44295</v>
      </c>
      <c r="F1858" s="1">
        <f>TIMEVALUE("09:12:32")</f>
        <v>0.38370370370370371</v>
      </c>
      <c r="G1858" t="s">
        <v>455</v>
      </c>
      <c r="H1858" t="s">
        <v>4676</v>
      </c>
      <c r="I1858">
        <v>719.74099999999999</v>
      </c>
    </row>
    <row r="1859" spans="1:9" x14ac:dyDescent="0.25">
      <c r="A1859" t="s">
        <v>4677</v>
      </c>
      <c r="B1859">
        <v>13115</v>
      </c>
      <c r="C1859" s="2">
        <f t="shared" si="200"/>
        <v>44295</v>
      </c>
      <c r="D1859" s="1">
        <f>TIMEVALUE("09:13:57")</f>
        <v>0.38468750000000002</v>
      </c>
      <c r="E1859" s="2">
        <f t="shared" si="201"/>
        <v>44295</v>
      </c>
      <c r="F1859" s="1">
        <f>TIMEVALUE("09:27:25")</f>
        <v>0.39403935185185185</v>
      </c>
      <c r="G1859" t="s">
        <v>2538</v>
      </c>
      <c r="H1859" t="s">
        <v>4678</v>
      </c>
      <c r="I1859">
        <v>719.59100000000001</v>
      </c>
    </row>
    <row r="1860" spans="1:9" x14ac:dyDescent="0.25">
      <c r="A1860" t="s">
        <v>4679</v>
      </c>
      <c r="B1860">
        <v>13115</v>
      </c>
      <c r="C1860" s="2">
        <f t="shared" si="200"/>
        <v>44295</v>
      </c>
      <c r="D1860" s="1">
        <f>TIMEVALUE("09:29:05")</f>
        <v>0.39519675925925923</v>
      </c>
      <c r="E1860" s="2">
        <f t="shared" si="201"/>
        <v>44295</v>
      </c>
      <c r="F1860" s="1">
        <f>TIMEVALUE("09:39:43")</f>
        <v>0.40258101851851852</v>
      </c>
      <c r="G1860" t="s">
        <v>1634</v>
      </c>
      <c r="H1860" t="s">
        <v>4681</v>
      </c>
      <c r="I1860">
        <v>719.37699999999995</v>
      </c>
    </row>
    <row r="1861" spans="1:9" x14ac:dyDescent="0.25">
      <c r="A1861" t="s">
        <v>4682</v>
      </c>
      <c r="B1861">
        <v>13115</v>
      </c>
      <c r="C1861" s="2">
        <f t="shared" si="200"/>
        <v>44295</v>
      </c>
      <c r="D1861" s="1">
        <f>TIMEVALUE("09:41:28")</f>
        <v>0.40379629629629632</v>
      </c>
      <c r="E1861" s="2">
        <f t="shared" si="201"/>
        <v>44295</v>
      </c>
      <c r="F1861" s="1">
        <f>TIMEVALUE("09:48:23")</f>
        <v>0.40859953703703705</v>
      </c>
      <c r="G1861" t="s">
        <v>1793</v>
      </c>
      <c r="H1861" t="s">
        <v>4684</v>
      </c>
      <c r="I1861">
        <v>719.21</v>
      </c>
    </row>
    <row r="1862" spans="1:9" x14ac:dyDescent="0.25">
      <c r="A1862" t="s">
        <v>4685</v>
      </c>
      <c r="B1862">
        <v>13115</v>
      </c>
      <c r="C1862" s="2">
        <f t="shared" si="200"/>
        <v>44295</v>
      </c>
      <c r="D1862" s="1">
        <f>TIMEVALUE("09:50:07")</f>
        <v>0.40980324074074076</v>
      </c>
      <c r="E1862" s="2">
        <f t="shared" si="201"/>
        <v>44295</v>
      </c>
      <c r="F1862" s="1">
        <f>TIMEVALUE("10:00:11")</f>
        <v>0.4167939814814815</v>
      </c>
      <c r="G1862" t="s">
        <v>3694</v>
      </c>
      <c r="H1862" t="s">
        <v>4687</v>
      </c>
      <c r="I1862">
        <v>719.06200000000001</v>
      </c>
    </row>
    <row r="1863" spans="1:9" x14ac:dyDescent="0.25">
      <c r="A1863" t="s">
        <v>4688</v>
      </c>
      <c r="B1863">
        <v>13115</v>
      </c>
      <c r="C1863" s="2">
        <f t="shared" si="200"/>
        <v>44295</v>
      </c>
      <c r="D1863" s="1">
        <f>TIMEVALUE("10:01:40")</f>
        <v>0.41782407407407407</v>
      </c>
      <c r="E1863" s="2">
        <f t="shared" si="201"/>
        <v>44295</v>
      </c>
      <c r="F1863" s="1">
        <f>TIMEVALUE("10:10:17")</f>
        <v>0.42380787037037038</v>
      </c>
      <c r="G1863" t="s">
        <v>154</v>
      </c>
      <c r="H1863" t="s">
        <v>4689</v>
      </c>
      <c r="I1863">
        <v>718.85599999999999</v>
      </c>
    </row>
    <row r="1864" spans="1:9" x14ac:dyDescent="0.25">
      <c r="A1864" t="s">
        <v>4690</v>
      </c>
      <c r="B1864">
        <v>13115</v>
      </c>
      <c r="C1864" s="2">
        <f>DATEVALUE("2025-04-09")</f>
        <v>44294</v>
      </c>
      <c r="D1864" s="1">
        <f>TIMEVALUE("09:37:19")</f>
        <v>0.40091435185185187</v>
      </c>
      <c r="E1864" s="2">
        <f>DATEVALUE("2025-04-09")</f>
        <v>44294</v>
      </c>
      <c r="F1864" s="1">
        <f>TIMEVALUE("09:44:43")</f>
        <v>0.40605324074074073</v>
      </c>
      <c r="G1864" t="s">
        <v>1856</v>
      </c>
      <c r="H1864" t="s">
        <v>4691</v>
      </c>
      <c r="I1864">
        <v>718.81299999999999</v>
      </c>
    </row>
    <row r="1865" spans="1:9" x14ac:dyDescent="0.25">
      <c r="A1865" t="s">
        <v>4692</v>
      </c>
      <c r="B1865">
        <v>13115</v>
      </c>
      <c r="C1865" s="2">
        <f t="shared" ref="C1865:C1895" si="202">DATEVALUE("2025-04-10")</f>
        <v>44295</v>
      </c>
      <c r="D1865" s="1">
        <f>TIMEVALUE("10:26:37")</f>
        <v>0.43515046296296295</v>
      </c>
      <c r="E1865" s="2">
        <f t="shared" ref="E1865:E1895" si="203">DATEVALUE("2025-04-10")</f>
        <v>44295</v>
      </c>
      <c r="F1865" s="1">
        <f>TIMEVALUE("10:38:57")</f>
        <v>0.44371527777777775</v>
      </c>
      <c r="G1865" t="s">
        <v>871</v>
      </c>
      <c r="H1865" t="s">
        <v>4694</v>
      </c>
      <c r="I1865">
        <v>721.30899999999997</v>
      </c>
    </row>
    <row r="1866" spans="1:9" x14ac:dyDescent="0.25">
      <c r="A1866" t="s">
        <v>4695</v>
      </c>
      <c r="B1866">
        <v>13115</v>
      </c>
      <c r="C1866" s="2">
        <f t="shared" si="202"/>
        <v>44295</v>
      </c>
      <c r="D1866" s="1">
        <f>TIMEVALUE("10:41:27")</f>
        <v>0.44545138888888891</v>
      </c>
      <c r="E1866" s="2">
        <f t="shared" si="203"/>
        <v>44295</v>
      </c>
      <c r="F1866" s="1">
        <f>TIMEVALUE("10:54:47")</f>
        <v>0.45471064814814816</v>
      </c>
      <c r="G1866" t="s">
        <v>1721</v>
      </c>
      <c r="H1866" t="s">
        <v>4697</v>
      </c>
      <c r="I1866">
        <v>721.13900000000001</v>
      </c>
    </row>
    <row r="1867" spans="1:9" x14ac:dyDescent="0.25">
      <c r="A1867" t="s">
        <v>4698</v>
      </c>
      <c r="B1867">
        <v>13115</v>
      </c>
      <c r="C1867" s="2">
        <f t="shared" si="202"/>
        <v>44295</v>
      </c>
      <c r="D1867" s="1">
        <f>TIMEVALUE("10:57:34")</f>
        <v>0.45664351851851853</v>
      </c>
      <c r="E1867" s="2">
        <f t="shared" si="203"/>
        <v>44295</v>
      </c>
      <c r="F1867" s="1">
        <f>TIMEVALUE("11:03:36")</f>
        <v>0.46083333333333332</v>
      </c>
      <c r="G1867" t="s">
        <v>4699</v>
      </c>
      <c r="H1867" t="s">
        <v>4700</v>
      </c>
      <c r="I1867">
        <v>720.91</v>
      </c>
    </row>
    <row r="1868" spans="1:9" x14ac:dyDescent="0.25">
      <c r="A1868" t="s">
        <v>4701</v>
      </c>
      <c r="B1868">
        <v>13115</v>
      </c>
      <c r="C1868" s="2">
        <f t="shared" si="202"/>
        <v>44295</v>
      </c>
      <c r="D1868" s="1">
        <f>TIMEVALUE("11:05:17")</f>
        <v>0.4620023148148148</v>
      </c>
      <c r="E1868" s="2">
        <f t="shared" si="203"/>
        <v>44295</v>
      </c>
      <c r="F1868" s="1">
        <f>TIMEVALUE("11:15:42")</f>
        <v>0.46923611111111113</v>
      </c>
      <c r="G1868" t="s">
        <v>2135</v>
      </c>
      <c r="H1868" t="s">
        <v>4702</v>
      </c>
      <c r="I1868">
        <v>720.73699999999997</v>
      </c>
    </row>
    <row r="1869" spans="1:9" x14ac:dyDescent="0.25">
      <c r="A1869" t="s">
        <v>4703</v>
      </c>
      <c r="B1869">
        <v>13115</v>
      </c>
      <c r="C1869" s="2">
        <f t="shared" si="202"/>
        <v>44295</v>
      </c>
      <c r="D1869" s="1">
        <f>TIMEVALUE("11:17:51")</f>
        <v>0.47072916666666664</v>
      </c>
      <c r="E1869" s="2">
        <f t="shared" si="203"/>
        <v>44295</v>
      </c>
      <c r="F1869" s="1">
        <f>TIMEVALUE("11:29:12")</f>
        <v>0.4786111111111111</v>
      </c>
      <c r="G1869" t="s">
        <v>4705</v>
      </c>
      <c r="H1869" t="s">
        <v>4706</v>
      </c>
      <c r="I1869">
        <v>720.53800000000001</v>
      </c>
    </row>
    <row r="1870" spans="1:9" x14ac:dyDescent="0.25">
      <c r="A1870" t="s">
        <v>4707</v>
      </c>
      <c r="B1870">
        <v>13115</v>
      </c>
      <c r="C1870" s="2">
        <f t="shared" si="202"/>
        <v>44295</v>
      </c>
      <c r="D1870" s="1">
        <f>TIMEVALUE("11:30:41")</f>
        <v>0.47964120370370372</v>
      </c>
      <c r="E1870" s="2">
        <f t="shared" si="203"/>
        <v>44295</v>
      </c>
      <c r="F1870" s="1">
        <f>TIMEVALUE("11:38:24")</f>
        <v>0.48499999999999999</v>
      </c>
      <c r="G1870" t="s">
        <v>883</v>
      </c>
      <c r="H1870" t="s">
        <v>4709</v>
      </c>
      <c r="I1870">
        <v>720.33299999999997</v>
      </c>
    </row>
    <row r="1871" spans="1:9" x14ac:dyDescent="0.25">
      <c r="A1871" t="s">
        <v>4710</v>
      </c>
      <c r="B1871">
        <v>13115</v>
      </c>
      <c r="C1871" s="2">
        <f t="shared" si="202"/>
        <v>44295</v>
      </c>
      <c r="D1871" s="1">
        <f>TIMEVALUE("11:40:54")</f>
        <v>0.48673611111111109</v>
      </c>
      <c r="E1871" s="2">
        <f t="shared" si="203"/>
        <v>44295</v>
      </c>
      <c r="F1871" s="1">
        <f>TIMEVALUE("11:48:49")</f>
        <v>0.49223379629629632</v>
      </c>
      <c r="G1871" t="s">
        <v>1333</v>
      </c>
      <c r="H1871" t="s">
        <v>4712</v>
      </c>
      <c r="I1871">
        <v>720.11400000000003</v>
      </c>
    </row>
    <row r="1872" spans="1:9" x14ac:dyDescent="0.25">
      <c r="A1872" t="s">
        <v>4713</v>
      </c>
      <c r="B1872">
        <v>13115</v>
      </c>
      <c r="C1872" s="2">
        <f t="shared" si="202"/>
        <v>44295</v>
      </c>
      <c r="D1872" s="1">
        <f>TIMEVALUE("11:50:34")</f>
        <v>0.49344907407407407</v>
      </c>
      <c r="E1872" s="2">
        <f t="shared" si="203"/>
        <v>44295</v>
      </c>
      <c r="F1872" s="1">
        <f>TIMEVALUE("11:52:06")</f>
        <v>0.49451388888888886</v>
      </c>
      <c r="G1872" t="s">
        <v>2201</v>
      </c>
      <c r="H1872" t="s">
        <v>4714</v>
      </c>
      <c r="I1872">
        <v>728.56700000000001</v>
      </c>
    </row>
    <row r="1873" spans="1:9" x14ac:dyDescent="0.25">
      <c r="A1873" t="s">
        <v>4713</v>
      </c>
      <c r="B1873">
        <v>13115</v>
      </c>
      <c r="C1873" s="2">
        <f t="shared" si="202"/>
        <v>44295</v>
      </c>
      <c r="D1873" s="1">
        <f>TIMEVALUE("13:00:42")</f>
        <v>0.54215277777777782</v>
      </c>
      <c r="E1873" s="2">
        <f t="shared" si="203"/>
        <v>44295</v>
      </c>
      <c r="F1873" s="1">
        <f>TIMEVALUE("13:00:42")</f>
        <v>0.54215277777777782</v>
      </c>
      <c r="G1873" t="s">
        <v>162</v>
      </c>
      <c r="H1873" t="s">
        <v>163</v>
      </c>
      <c r="I1873">
        <v>98765432.099000007</v>
      </c>
    </row>
    <row r="1874" spans="1:9" x14ac:dyDescent="0.25">
      <c r="A1874" t="s">
        <v>4713</v>
      </c>
      <c r="B1874">
        <v>13115</v>
      </c>
      <c r="C1874" s="2">
        <f t="shared" si="202"/>
        <v>44295</v>
      </c>
      <c r="D1874" s="1">
        <f>TIMEVALUE("13:00:43")</f>
        <v>0.54216435185185186</v>
      </c>
      <c r="E1874" s="2">
        <f t="shared" si="203"/>
        <v>44295</v>
      </c>
      <c r="F1874" s="1">
        <f>TIMEVALUE("13:06:48")</f>
        <v>0.54638888888888892</v>
      </c>
      <c r="G1874" t="s">
        <v>4715</v>
      </c>
      <c r="H1874" t="s">
        <v>4716</v>
      </c>
      <c r="I1874">
        <v>720.14099999999996</v>
      </c>
    </row>
    <row r="1875" spans="1:9" x14ac:dyDescent="0.25">
      <c r="A1875" t="s">
        <v>4713</v>
      </c>
      <c r="B1875">
        <v>13115</v>
      </c>
      <c r="C1875" s="2">
        <f t="shared" si="202"/>
        <v>44295</v>
      </c>
      <c r="D1875" s="1">
        <f>TIMEVALUE("13:09:29")</f>
        <v>0.54825231481481485</v>
      </c>
      <c r="E1875" s="2">
        <f t="shared" si="203"/>
        <v>44295</v>
      </c>
      <c r="F1875" s="1">
        <f>TIMEVALUE("13:09:29")</f>
        <v>0.54825231481481485</v>
      </c>
      <c r="G1875" t="s">
        <v>162</v>
      </c>
      <c r="H1875" t="s">
        <v>163</v>
      </c>
      <c r="I1875">
        <v>98765432.099000007</v>
      </c>
    </row>
    <row r="1876" spans="1:9" x14ac:dyDescent="0.25">
      <c r="A1876" t="s">
        <v>4713</v>
      </c>
      <c r="B1876">
        <v>13115</v>
      </c>
      <c r="C1876" s="2">
        <f t="shared" si="202"/>
        <v>44295</v>
      </c>
      <c r="D1876" s="1">
        <f>TIMEVALUE("13:09:29")</f>
        <v>0.54825231481481485</v>
      </c>
      <c r="E1876" s="2">
        <f t="shared" si="203"/>
        <v>44295</v>
      </c>
      <c r="F1876" s="1">
        <f>TIMEVALUE("13:10:11")</f>
        <v>0.54873842592592592</v>
      </c>
      <c r="G1876" t="s">
        <v>4717</v>
      </c>
      <c r="H1876" t="s">
        <v>4718</v>
      </c>
      <c r="I1876">
        <v>719.99199999999996</v>
      </c>
    </row>
    <row r="1877" spans="1:9" x14ac:dyDescent="0.25">
      <c r="A1877" t="s">
        <v>4719</v>
      </c>
      <c r="B1877">
        <v>13115</v>
      </c>
      <c r="C1877" s="2">
        <f t="shared" si="202"/>
        <v>44295</v>
      </c>
      <c r="D1877" s="1">
        <f>TIMEVALUE("13:13:07")</f>
        <v>0.55077546296296298</v>
      </c>
      <c r="E1877" s="2">
        <f t="shared" si="203"/>
        <v>44295</v>
      </c>
      <c r="F1877" s="1">
        <f>TIMEVALUE("13:22:03")</f>
        <v>0.55697916666666669</v>
      </c>
      <c r="G1877" t="s">
        <v>865</v>
      </c>
      <c r="H1877" t="s">
        <v>4720</v>
      </c>
      <c r="I1877">
        <v>719.73199999999997</v>
      </c>
    </row>
    <row r="1878" spans="1:9" x14ac:dyDescent="0.25">
      <c r="A1878" t="s">
        <v>4721</v>
      </c>
      <c r="B1878">
        <v>13115</v>
      </c>
      <c r="C1878" s="2">
        <f t="shared" si="202"/>
        <v>44295</v>
      </c>
      <c r="D1878" s="1">
        <f>TIMEVALUE("13:23:28")</f>
        <v>0.55796296296296299</v>
      </c>
      <c r="E1878" s="2">
        <f t="shared" si="203"/>
        <v>44295</v>
      </c>
      <c r="F1878" s="1">
        <f>TIMEVALUE("13:30:23")</f>
        <v>0.56276620370370367</v>
      </c>
      <c r="G1878" t="s">
        <v>1793</v>
      </c>
      <c r="H1878" t="s">
        <v>4722</v>
      </c>
      <c r="I1878">
        <v>719.53399999999999</v>
      </c>
    </row>
    <row r="1879" spans="1:9" x14ac:dyDescent="0.25">
      <c r="A1879" t="s">
        <v>4723</v>
      </c>
      <c r="B1879">
        <v>13115</v>
      </c>
      <c r="C1879" s="2">
        <f t="shared" si="202"/>
        <v>44295</v>
      </c>
      <c r="D1879" s="1">
        <f>TIMEVALUE("13:34:00")</f>
        <v>0.56527777777777777</v>
      </c>
      <c r="E1879" s="2">
        <f t="shared" si="203"/>
        <v>44295</v>
      </c>
      <c r="F1879" s="1">
        <f>TIMEVALUE("13:39:59")</f>
        <v>0.56943287037037038</v>
      </c>
      <c r="G1879" t="s">
        <v>4162</v>
      </c>
      <c r="H1879" t="s">
        <v>4725</v>
      </c>
      <c r="I1879">
        <v>719.31399999999996</v>
      </c>
    </row>
    <row r="1880" spans="1:9" x14ac:dyDescent="0.25">
      <c r="A1880" t="s">
        <v>4726</v>
      </c>
      <c r="B1880">
        <v>13115</v>
      </c>
      <c r="C1880" s="2">
        <f t="shared" si="202"/>
        <v>44295</v>
      </c>
      <c r="D1880" s="1">
        <f>TIMEVALUE("13:42:31")</f>
        <v>0.57119212962962962</v>
      </c>
      <c r="E1880" s="2">
        <f t="shared" si="203"/>
        <v>44295</v>
      </c>
      <c r="F1880" s="1">
        <f>TIMEVALUE("13:51:12")</f>
        <v>0.57722222222222219</v>
      </c>
      <c r="G1880" t="s">
        <v>2411</v>
      </c>
      <c r="H1880" t="s">
        <v>4728</v>
      </c>
      <c r="I1880">
        <v>719.20500000000004</v>
      </c>
    </row>
    <row r="1881" spans="1:9" x14ac:dyDescent="0.25">
      <c r="A1881" t="s">
        <v>4729</v>
      </c>
      <c r="B1881">
        <v>13115</v>
      </c>
      <c r="C1881" s="2">
        <f t="shared" si="202"/>
        <v>44295</v>
      </c>
      <c r="D1881" s="1">
        <f>TIMEVALUE("10:11:48")</f>
        <v>0.42486111111111113</v>
      </c>
      <c r="E1881" s="2">
        <f t="shared" si="203"/>
        <v>44295</v>
      </c>
      <c r="F1881" s="1">
        <f>TIMEVALUE("10:19:44")</f>
        <v>0.43037037037037035</v>
      </c>
      <c r="G1881" t="s">
        <v>868</v>
      </c>
      <c r="H1881" t="s">
        <v>4731</v>
      </c>
      <c r="I1881">
        <v>719</v>
      </c>
    </row>
    <row r="1882" spans="1:9" x14ac:dyDescent="0.25">
      <c r="A1882" t="s">
        <v>4732</v>
      </c>
      <c r="B1882">
        <v>13115</v>
      </c>
      <c r="C1882" s="2">
        <f t="shared" si="202"/>
        <v>44295</v>
      </c>
      <c r="D1882" s="1">
        <f>TIMEVALUE("14:18:23")</f>
        <v>0.596099537037037</v>
      </c>
      <c r="E1882" s="2">
        <f t="shared" si="203"/>
        <v>44295</v>
      </c>
      <c r="F1882" s="1">
        <f>TIMEVALUE("14:35:37")</f>
        <v>0.60806712962962961</v>
      </c>
      <c r="G1882" t="s">
        <v>1327</v>
      </c>
      <c r="H1882" t="s">
        <v>4733</v>
      </c>
      <c r="I1882">
        <v>721.33900000000006</v>
      </c>
    </row>
    <row r="1883" spans="1:9" x14ac:dyDescent="0.25">
      <c r="A1883" t="s">
        <v>4734</v>
      </c>
      <c r="B1883">
        <v>13115</v>
      </c>
      <c r="C1883" s="2">
        <f t="shared" si="202"/>
        <v>44295</v>
      </c>
      <c r="D1883" s="1">
        <f>TIMEVALUE("14:38:19")</f>
        <v>0.60994212962962968</v>
      </c>
      <c r="E1883" s="2">
        <f t="shared" si="203"/>
        <v>44295</v>
      </c>
      <c r="F1883" s="1">
        <f>TIMEVALUE("14:49:27")</f>
        <v>0.61767361111111108</v>
      </c>
      <c r="G1883" t="s">
        <v>145</v>
      </c>
      <c r="H1883" t="s">
        <v>4735</v>
      </c>
      <c r="I1883">
        <v>721.28599999999994</v>
      </c>
    </row>
    <row r="1884" spans="1:9" x14ac:dyDescent="0.25">
      <c r="A1884" t="s">
        <v>4736</v>
      </c>
      <c r="B1884">
        <v>13115</v>
      </c>
      <c r="C1884" s="2">
        <f t="shared" si="202"/>
        <v>44295</v>
      </c>
      <c r="D1884" s="1">
        <f>TIMEVALUE("14:50:51")</f>
        <v>0.61864583333333334</v>
      </c>
      <c r="E1884" s="2">
        <f t="shared" si="203"/>
        <v>44295</v>
      </c>
      <c r="F1884" s="1">
        <f>TIMEVALUE("14:57:29")</f>
        <v>0.6232523148148148</v>
      </c>
      <c r="G1884" t="s">
        <v>3807</v>
      </c>
      <c r="H1884" t="s">
        <v>4737</v>
      </c>
      <c r="I1884">
        <v>721.029</v>
      </c>
    </row>
    <row r="1885" spans="1:9" x14ac:dyDescent="0.25">
      <c r="A1885" t="s">
        <v>4738</v>
      </c>
      <c r="B1885">
        <v>13115</v>
      </c>
      <c r="C1885" s="2">
        <f t="shared" si="202"/>
        <v>44295</v>
      </c>
      <c r="D1885" s="1">
        <f>TIMEVALUE("14:59:38")</f>
        <v>0.62474537037037037</v>
      </c>
      <c r="E1885" s="2">
        <f t="shared" si="203"/>
        <v>44295</v>
      </c>
      <c r="F1885" s="1">
        <f>TIMEVALUE("15:09:24")</f>
        <v>0.6315277777777778</v>
      </c>
      <c r="G1885" t="s">
        <v>1048</v>
      </c>
      <c r="H1885" t="s">
        <v>4739</v>
      </c>
      <c r="I1885">
        <v>720.78599999999994</v>
      </c>
    </row>
    <row r="1886" spans="1:9" x14ac:dyDescent="0.25">
      <c r="A1886" t="s">
        <v>4740</v>
      </c>
      <c r="B1886">
        <v>13115</v>
      </c>
      <c r="C1886" s="2">
        <f t="shared" si="202"/>
        <v>44295</v>
      </c>
      <c r="D1886" s="1">
        <f>TIMEVALUE("15:11:21")</f>
        <v>0.63288194444444446</v>
      </c>
      <c r="E1886" s="2">
        <f t="shared" si="203"/>
        <v>44295</v>
      </c>
      <c r="F1886" s="1">
        <f>TIMEVALUE("15:19:49")</f>
        <v>0.63876157407407408</v>
      </c>
      <c r="G1886" t="s">
        <v>2102</v>
      </c>
      <c r="H1886" t="s">
        <v>4742</v>
      </c>
      <c r="I1886">
        <v>720.673</v>
      </c>
    </row>
    <row r="1887" spans="1:9" x14ac:dyDescent="0.25">
      <c r="A1887" t="s">
        <v>4743</v>
      </c>
      <c r="B1887">
        <v>13115</v>
      </c>
      <c r="C1887" s="2">
        <f t="shared" si="202"/>
        <v>44295</v>
      </c>
      <c r="D1887" s="1">
        <f>TIMEVALUE("15:22:11")</f>
        <v>0.6404050925925926</v>
      </c>
      <c r="E1887" s="2">
        <f t="shared" si="203"/>
        <v>44295</v>
      </c>
      <c r="F1887" s="1">
        <f>TIMEVALUE("15:30:35")</f>
        <v>0.64623842592592595</v>
      </c>
      <c r="G1887" t="s">
        <v>1731</v>
      </c>
      <c r="H1887" t="s">
        <v>4744</v>
      </c>
      <c r="I1887">
        <v>720.46100000000001</v>
      </c>
    </row>
    <row r="1888" spans="1:9" x14ac:dyDescent="0.25">
      <c r="A1888" t="s">
        <v>4745</v>
      </c>
      <c r="B1888">
        <v>13115</v>
      </c>
      <c r="C1888" s="2">
        <f t="shared" si="202"/>
        <v>44295</v>
      </c>
      <c r="D1888" s="1">
        <f>TIMEVALUE("15:32:44")</f>
        <v>0.64773148148148152</v>
      </c>
      <c r="E1888" s="2">
        <f t="shared" si="203"/>
        <v>44295</v>
      </c>
      <c r="F1888" s="1">
        <f>TIMEVALUE("15:41:26")</f>
        <v>0.65377314814814813</v>
      </c>
      <c r="G1888" t="s">
        <v>1704</v>
      </c>
      <c r="H1888" t="s">
        <v>4747</v>
      </c>
      <c r="I1888">
        <v>720.30600000000004</v>
      </c>
    </row>
    <row r="1889" spans="1:9" x14ac:dyDescent="0.25">
      <c r="A1889" t="s">
        <v>4748</v>
      </c>
      <c r="B1889">
        <v>13115</v>
      </c>
      <c r="C1889" s="2">
        <f t="shared" si="202"/>
        <v>44295</v>
      </c>
      <c r="D1889" s="1">
        <f>TIMEVALUE("15:43:45")</f>
        <v>0.65538194444444442</v>
      </c>
      <c r="E1889" s="2">
        <f t="shared" si="203"/>
        <v>44295</v>
      </c>
      <c r="F1889" s="1">
        <f>TIMEVALUE("15:52:07")</f>
        <v>0.66119212962962959</v>
      </c>
      <c r="G1889" t="s">
        <v>2303</v>
      </c>
      <c r="H1889" t="s">
        <v>4750</v>
      </c>
      <c r="I1889">
        <v>719.93600000000004</v>
      </c>
    </row>
    <row r="1890" spans="1:9" x14ac:dyDescent="0.25">
      <c r="A1890" t="s">
        <v>4751</v>
      </c>
      <c r="B1890">
        <v>13115</v>
      </c>
      <c r="C1890" s="2">
        <f t="shared" si="202"/>
        <v>44295</v>
      </c>
      <c r="D1890" s="1">
        <f>TIMEVALUE("15:54:41")</f>
        <v>0.66297453703703701</v>
      </c>
      <c r="E1890" s="2">
        <f t="shared" si="203"/>
        <v>44295</v>
      </c>
      <c r="F1890" s="1">
        <f>TIMEVALUE("16:03:21")</f>
        <v>0.66899305555555555</v>
      </c>
      <c r="G1890" t="s">
        <v>1800</v>
      </c>
      <c r="H1890" t="s">
        <v>4753</v>
      </c>
      <c r="I1890">
        <v>719.69100000000003</v>
      </c>
    </row>
    <row r="1891" spans="1:9" x14ac:dyDescent="0.25">
      <c r="A1891" t="s">
        <v>4754</v>
      </c>
      <c r="B1891">
        <v>13115</v>
      </c>
      <c r="C1891" s="2">
        <f t="shared" si="202"/>
        <v>44295</v>
      </c>
      <c r="D1891" s="1">
        <f>TIMEVALUE("16:04:51")</f>
        <v>0.67003472222222227</v>
      </c>
      <c r="E1891" s="2">
        <f t="shared" si="203"/>
        <v>44295</v>
      </c>
      <c r="F1891" s="1">
        <f>TIMEVALUE("16:12:27")</f>
        <v>0.67531249999999998</v>
      </c>
      <c r="G1891" t="s">
        <v>833</v>
      </c>
      <c r="H1891" t="s">
        <v>4755</v>
      </c>
      <c r="I1891">
        <v>719.58799999999997</v>
      </c>
    </row>
    <row r="1892" spans="1:9" x14ac:dyDescent="0.25">
      <c r="A1892" t="s">
        <v>4756</v>
      </c>
      <c r="B1892">
        <v>13115</v>
      </c>
      <c r="C1892" s="2">
        <f t="shared" si="202"/>
        <v>44295</v>
      </c>
      <c r="D1892" s="1">
        <f>TIMEVALUE("16:15:27")</f>
        <v>0.67739583333333331</v>
      </c>
      <c r="E1892" s="2">
        <f t="shared" si="203"/>
        <v>44295</v>
      </c>
      <c r="F1892" s="1">
        <f>TIMEVALUE("16:23:13")</f>
        <v>0.68278935185185186</v>
      </c>
      <c r="G1892" t="s">
        <v>3120</v>
      </c>
      <c r="H1892" t="s">
        <v>4687</v>
      </c>
      <c r="I1892">
        <v>719.43399999999997</v>
      </c>
    </row>
    <row r="1893" spans="1:9" x14ac:dyDescent="0.25">
      <c r="A1893" t="s">
        <v>4757</v>
      </c>
      <c r="B1893">
        <v>13115</v>
      </c>
      <c r="C1893" s="2">
        <f t="shared" si="202"/>
        <v>44295</v>
      </c>
      <c r="D1893" s="1">
        <f>TIMEVALUE("16:24:52")</f>
        <v>0.68393518518518515</v>
      </c>
      <c r="E1893" s="2">
        <f t="shared" si="203"/>
        <v>44295</v>
      </c>
      <c r="F1893" s="1">
        <f>TIMEVALUE("16:33:00")</f>
        <v>0.68958333333333333</v>
      </c>
      <c r="G1893" t="s">
        <v>896</v>
      </c>
      <c r="H1893" t="s">
        <v>4759</v>
      </c>
      <c r="I1893">
        <v>719.25699999999995</v>
      </c>
    </row>
    <row r="1894" spans="1:9" x14ac:dyDescent="0.25">
      <c r="A1894" t="s">
        <v>4760</v>
      </c>
      <c r="B1894">
        <v>13115</v>
      </c>
      <c r="C1894" s="2">
        <f t="shared" si="202"/>
        <v>44295</v>
      </c>
      <c r="D1894" s="1">
        <f>TIMEVALUE("13:53:02")</f>
        <v>0.57849537037037035</v>
      </c>
      <c r="E1894" s="2">
        <f t="shared" si="203"/>
        <v>44295</v>
      </c>
      <c r="F1894" s="1">
        <f>TIMEVALUE("14:02:48")</f>
        <v>0.58527777777777779</v>
      </c>
      <c r="G1894" t="s">
        <v>1048</v>
      </c>
      <c r="H1894" t="s">
        <v>4762</v>
      </c>
      <c r="I1894">
        <v>719.10199999999998</v>
      </c>
    </row>
    <row r="1895" spans="1:9" x14ac:dyDescent="0.25">
      <c r="A1895" t="s">
        <v>4763</v>
      </c>
      <c r="B1895">
        <v>13115</v>
      </c>
      <c r="C1895" s="2">
        <f t="shared" si="202"/>
        <v>44295</v>
      </c>
      <c r="D1895" s="1">
        <f>TIMEVALUE("16:48:20")</f>
        <v>0.70023148148148151</v>
      </c>
      <c r="E1895" s="2">
        <f t="shared" si="203"/>
        <v>44295</v>
      </c>
      <c r="F1895" s="1">
        <f>TIMEVALUE("16:59:22")</f>
        <v>0.70789351851851856</v>
      </c>
      <c r="G1895" t="s">
        <v>1316</v>
      </c>
      <c r="H1895" t="s">
        <v>4765</v>
      </c>
      <c r="I1895">
        <v>722.60900000000004</v>
      </c>
    </row>
    <row r="1896" spans="1:9" x14ac:dyDescent="0.25">
      <c r="A1896" t="s">
        <v>4763</v>
      </c>
      <c r="B1896">
        <v>13115</v>
      </c>
      <c r="C1896" s="2">
        <f t="shared" ref="C1896:C1908" si="204">DATEVALUE("2025-04-11")</f>
        <v>44296</v>
      </c>
      <c r="D1896" s="1">
        <f>TIMEVALUE("08:09:14")</f>
        <v>0.33974537037037039</v>
      </c>
      <c r="E1896" s="2">
        <f t="shared" ref="E1896:E1908" si="205">DATEVALUE("2025-04-11")</f>
        <v>44296</v>
      </c>
      <c r="F1896" s="1">
        <f>TIMEVALUE("08:09:14")</f>
        <v>0.33974537037037039</v>
      </c>
      <c r="G1896" t="s">
        <v>162</v>
      </c>
      <c r="H1896" t="s">
        <v>163</v>
      </c>
      <c r="I1896">
        <v>98765432.099000007</v>
      </c>
    </row>
    <row r="1897" spans="1:9" x14ac:dyDescent="0.25">
      <c r="A1897" t="s">
        <v>4763</v>
      </c>
      <c r="B1897">
        <v>13115</v>
      </c>
      <c r="C1897" s="2">
        <f t="shared" si="204"/>
        <v>44296</v>
      </c>
      <c r="D1897" s="1">
        <f>TIMEVALUE("08:09:16")</f>
        <v>0.33976851851851853</v>
      </c>
      <c r="E1897" s="2">
        <f t="shared" si="205"/>
        <v>44296</v>
      </c>
      <c r="F1897" s="1">
        <f>TIMEVALUE("08:18:34")</f>
        <v>0.34622685185185187</v>
      </c>
      <c r="G1897" t="s">
        <v>1618</v>
      </c>
      <c r="H1897" t="s">
        <v>4766</v>
      </c>
      <c r="I1897">
        <v>721.92700000000002</v>
      </c>
    </row>
    <row r="1898" spans="1:9" x14ac:dyDescent="0.25">
      <c r="A1898" t="s">
        <v>4767</v>
      </c>
      <c r="B1898">
        <v>13115</v>
      </c>
      <c r="C1898" s="2">
        <f t="shared" si="204"/>
        <v>44296</v>
      </c>
      <c r="D1898" s="1">
        <f>TIMEVALUE("08:21:08")</f>
        <v>0.34800925925925924</v>
      </c>
      <c r="E1898" s="2">
        <f t="shared" si="205"/>
        <v>44296</v>
      </c>
      <c r="F1898" s="1">
        <f>TIMEVALUE("08:40:12")</f>
        <v>0.36125000000000002</v>
      </c>
      <c r="G1898" t="s">
        <v>4769</v>
      </c>
      <c r="H1898" t="s">
        <v>4770</v>
      </c>
      <c r="I1898">
        <v>721.72199999999998</v>
      </c>
    </row>
    <row r="1899" spans="1:9" x14ac:dyDescent="0.25">
      <c r="A1899" t="s">
        <v>4771</v>
      </c>
      <c r="B1899">
        <v>13115</v>
      </c>
      <c r="C1899" s="2">
        <f t="shared" si="204"/>
        <v>44296</v>
      </c>
      <c r="D1899" s="1">
        <f>TIMEVALUE("08:42:24")</f>
        <v>0.36277777777777775</v>
      </c>
      <c r="E1899" s="2">
        <f t="shared" si="205"/>
        <v>44296</v>
      </c>
      <c r="F1899" s="1">
        <f>TIMEVALUE("08:50:17")</f>
        <v>0.3682523148148148</v>
      </c>
      <c r="G1899" t="s">
        <v>4772</v>
      </c>
      <c r="H1899" t="s">
        <v>4773</v>
      </c>
      <c r="I1899">
        <v>721.50099999999998</v>
      </c>
    </row>
    <row r="1900" spans="1:9" x14ac:dyDescent="0.25">
      <c r="A1900" t="s">
        <v>4774</v>
      </c>
      <c r="B1900">
        <v>13115</v>
      </c>
      <c r="C1900" s="2">
        <f t="shared" si="204"/>
        <v>44296</v>
      </c>
      <c r="D1900" s="1">
        <f>TIMEVALUE("08:51:52")</f>
        <v>0.36935185185185188</v>
      </c>
      <c r="E1900" s="2">
        <f t="shared" si="205"/>
        <v>44296</v>
      </c>
      <c r="F1900" s="1">
        <f>TIMEVALUE("09:01:10")</f>
        <v>0.37581018518518516</v>
      </c>
      <c r="G1900" t="s">
        <v>1618</v>
      </c>
      <c r="H1900" t="s">
        <v>4775</v>
      </c>
      <c r="I1900">
        <v>721.42899999999997</v>
      </c>
    </row>
    <row r="1901" spans="1:9" x14ac:dyDescent="0.25">
      <c r="A1901" t="s">
        <v>4776</v>
      </c>
      <c r="B1901">
        <v>13115</v>
      </c>
      <c r="C1901" s="2">
        <f t="shared" si="204"/>
        <v>44296</v>
      </c>
      <c r="D1901" s="1">
        <f>TIMEVALUE("09:02:34")</f>
        <v>0.37678240740740743</v>
      </c>
      <c r="E1901" s="2">
        <f t="shared" si="205"/>
        <v>44296</v>
      </c>
      <c r="F1901" s="1">
        <f>TIMEVALUE("09:12:09")</f>
        <v>0.38343749999999999</v>
      </c>
      <c r="G1901" t="s">
        <v>2462</v>
      </c>
      <c r="H1901" t="s">
        <v>4778</v>
      </c>
      <c r="I1901">
        <v>721.15300000000002</v>
      </c>
    </row>
    <row r="1902" spans="1:9" x14ac:dyDescent="0.25">
      <c r="A1902" t="s">
        <v>4779</v>
      </c>
      <c r="B1902">
        <v>13115</v>
      </c>
      <c r="C1902" s="2">
        <f t="shared" si="204"/>
        <v>44296</v>
      </c>
      <c r="D1902" s="1">
        <f>TIMEVALUE("09:13:41")</f>
        <v>0.38450231481481484</v>
      </c>
      <c r="E1902" s="2">
        <f t="shared" si="205"/>
        <v>44296</v>
      </c>
      <c r="F1902" s="1">
        <f>TIMEVALUE("09:32:01")</f>
        <v>0.39723379629629629</v>
      </c>
      <c r="G1902" t="s">
        <v>1247</v>
      </c>
      <c r="H1902" t="s">
        <v>4781</v>
      </c>
      <c r="I1902">
        <v>720.92200000000003</v>
      </c>
    </row>
    <row r="1903" spans="1:9" x14ac:dyDescent="0.25">
      <c r="A1903" t="s">
        <v>4782</v>
      </c>
      <c r="B1903">
        <v>13115</v>
      </c>
      <c r="C1903" s="2">
        <f t="shared" si="204"/>
        <v>44296</v>
      </c>
      <c r="D1903" s="1">
        <f>TIMEVALUE("09:34:05")</f>
        <v>0.3986689814814815</v>
      </c>
      <c r="E1903" s="2">
        <f t="shared" si="205"/>
        <v>44296</v>
      </c>
      <c r="F1903" s="1">
        <f>TIMEVALUE("09:44:09")</f>
        <v>0.40565972222222224</v>
      </c>
      <c r="G1903" t="s">
        <v>3694</v>
      </c>
      <c r="H1903" t="s">
        <v>4783</v>
      </c>
      <c r="I1903">
        <v>720.71400000000006</v>
      </c>
    </row>
    <row r="1904" spans="1:9" x14ac:dyDescent="0.25">
      <c r="A1904" t="s">
        <v>4784</v>
      </c>
      <c r="B1904">
        <v>13115</v>
      </c>
      <c r="C1904" s="2">
        <f t="shared" si="204"/>
        <v>44296</v>
      </c>
      <c r="D1904" s="1">
        <f>TIMEVALUE("09:46:08")</f>
        <v>0.40703703703703703</v>
      </c>
      <c r="E1904" s="2">
        <f t="shared" si="205"/>
        <v>44296</v>
      </c>
      <c r="F1904" s="1">
        <f>TIMEVALUE("09:53:12")</f>
        <v>0.41194444444444445</v>
      </c>
      <c r="G1904" t="s">
        <v>1061</v>
      </c>
      <c r="H1904" t="s">
        <v>4786</v>
      </c>
      <c r="I1904">
        <v>720.53</v>
      </c>
    </row>
    <row r="1905" spans="1:9" x14ac:dyDescent="0.25">
      <c r="A1905" t="s">
        <v>4787</v>
      </c>
      <c r="B1905">
        <v>13115</v>
      </c>
      <c r="C1905" s="2">
        <f t="shared" si="204"/>
        <v>44296</v>
      </c>
      <c r="D1905" s="1">
        <f>TIMEVALUE("09:55:25")</f>
        <v>0.41348379629629628</v>
      </c>
      <c r="E1905" s="2">
        <f t="shared" si="205"/>
        <v>44296</v>
      </c>
      <c r="F1905" s="1">
        <f>TIMEVALUE("10:05:08")</f>
        <v>0.42023148148148148</v>
      </c>
      <c r="G1905" t="s">
        <v>838</v>
      </c>
      <c r="H1905" t="s">
        <v>1406</v>
      </c>
      <c r="I1905">
        <v>720.28800000000001</v>
      </c>
    </row>
    <row r="1906" spans="1:9" x14ac:dyDescent="0.25">
      <c r="A1906" t="s">
        <v>4789</v>
      </c>
      <c r="B1906">
        <v>13115</v>
      </c>
      <c r="C1906" s="2">
        <f t="shared" si="204"/>
        <v>44296</v>
      </c>
      <c r="D1906" s="1">
        <f>TIMEVALUE("10:06:36")</f>
        <v>0.42125000000000001</v>
      </c>
      <c r="E1906" s="2">
        <f t="shared" si="205"/>
        <v>44296</v>
      </c>
      <c r="F1906" s="1">
        <f>TIMEVALUE("10:13:22")</f>
        <v>0.42594907407407406</v>
      </c>
      <c r="G1906" t="s">
        <v>3007</v>
      </c>
      <c r="H1906" t="s">
        <v>4791</v>
      </c>
      <c r="I1906">
        <v>720.04499999999996</v>
      </c>
    </row>
    <row r="1907" spans="1:9" x14ac:dyDescent="0.25">
      <c r="A1907" t="s">
        <v>4792</v>
      </c>
      <c r="B1907">
        <v>13115</v>
      </c>
      <c r="C1907" s="2">
        <f t="shared" si="204"/>
        <v>44296</v>
      </c>
      <c r="D1907" s="1">
        <f>TIMEVALUE("10:14:42")</f>
        <v>0.426875</v>
      </c>
      <c r="E1907" s="2">
        <f t="shared" si="205"/>
        <v>44296</v>
      </c>
      <c r="F1907" s="1">
        <f>TIMEVALUE("10:22:25")</f>
        <v>0.43223379629629627</v>
      </c>
      <c r="G1907" t="s">
        <v>883</v>
      </c>
      <c r="H1907" t="s">
        <v>4793</v>
      </c>
      <c r="I1907">
        <v>719.79200000000003</v>
      </c>
    </row>
    <row r="1908" spans="1:9" x14ac:dyDescent="0.25">
      <c r="A1908" t="s">
        <v>4794</v>
      </c>
      <c r="B1908">
        <v>13115</v>
      </c>
      <c r="C1908" s="2">
        <f t="shared" si="204"/>
        <v>44296</v>
      </c>
      <c r="D1908" s="1">
        <f>TIMEVALUE("10:24:22")</f>
        <v>0.43358796296296298</v>
      </c>
      <c r="E1908" s="2">
        <f t="shared" si="205"/>
        <v>44296</v>
      </c>
      <c r="F1908" s="1">
        <f>TIMEVALUE("10:31:33")</f>
        <v>0.43857638888888889</v>
      </c>
      <c r="G1908" t="s">
        <v>1887</v>
      </c>
      <c r="H1908" t="s">
        <v>4795</v>
      </c>
      <c r="I1908">
        <v>719.71799999999996</v>
      </c>
    </row>
    <row r="1909" spans="1:9" x14ac:dyDescent="0.25">
      <c r="A1909" t="s">
        <v>4796</v>
      </c>
      <c r="B1909">
        <v>13115</v>
      </c>
      <c r="C1909" s="2">
        <f>DATEVALUE("2025-04-10")</f>
        <v>44295</v>
      </c>
      <c r="D1909" s="1">
        <f>TIMEVALUE("16:34:44")</f>
        <v>0.69078703703703703</v>
      </c>
      <c r="E1909" s="2">
        <f>DATEVALUE("2025-04-10")</f>
        <v>44295</v>
      </c>
      <c r="F1909" s="1">
        <f>TIMEVALUE("16:42:05")</f>
        <v>0.69589120370370372</v>
      </c>
      <c r="G1909" t="s">
        <v>64</v>
      </c>
      <c r="H1909" t="s">
        <v>4797</v>
      </c>
      <c r="I1909">
        <v>719.55100000000004</v>
      </c>
    </row>
    <row r="1910" spans="1:9" x14ac:dyDescent="0.25">
      <c r="A1910" t="s">
        <v>4798</v>
      </c>
      <c r="B1910">
        <v>13115</v>
      </c>
      <c r="C1910" s="2">
        <f t="shared" ref="C1910:C1924" si="206">DATEVALUE("2025-04-11")</f>
        <v>44296</v>
      </c>
      <c r="D1910" s="1">
        <f>TIMEVALUE("10:47:15")</f>
        <v>0.44947916666666665</v>
      </c>
      <c r="E1910" s="2">
        <f t="shared" ref="E1910:E1924" si="207">DATEVALUE("2025-04-11")</f>
        <v>44296</v>
      </c>
      <c r="F1910" s="1">
        <f>TIMEVALUE("11:00:10")</f>
        <v>0.45844907407407409</v>
      </c>
      <c r="G1910" t="s">
        <v>4799</v>
      </c>
      <c r="H1910" t="s">
        <v>4800</v>
      </c>
      <c r="I1910">
        <v>721.97199999999998</v>
      </c>
    </row>
    <row r="1911" spans="1:9" x14ac:dyDescent="0.25">
      <c r="A1911" t="s">
        <v>4801</v>
      </c>
      <c r="B1911">
        <v>13115</v>
      </c>
      <c r="C1911" s="2">
        <f t="shared" si="206"/>
        <v>44296</v>
      </c>
      <c r="D1911" s="1">
        <f>TIMEVALUE("11:03:29")</f>
        <v>0.46075231481481482</v>
      </c>
      <c r="E1911" s="2">
        <f t="shared" si="207"/>
        <v>44296</v>
      </c>
      <c r="F1911" s="1">
        <f>TIMEVALUE("11:19:08")</f>
        <v>0.47162037037037036</v>
      </c>
      <c r="G1911" t="s">
        <v>4803</v>
      </c>
      <c r="H1911" t="s">
        <v>4804</v>
      </c>
      <c r="I1911">
        <v>721.86599999999999</v>
      </c>
    </row>
    <row r="1912" spans="1:9" x14ac:dyDescent="0.25">
      <c r="A1912" t="s">
        <v>4805</v>
      </c>
      <c r="B1912">
        <v>13115</v>
      </c>
      <c r="C1912" s="2">
        <f t="shared" si="206"/>
        <v>44296</v>
      </c>
      <c r="D1912" s="1">
        <f>TIMEVALUE("11:20:40")</f>
        <v>0.47268518518518521</v>
      </c>
      <c r="E1912" s="2">
        <f t="shared" si="207"/>
        <v>44296</v>
      </c>
      <c r="F1912" s="1">
        <f>TIMEVALUE("11:28:47")</f>
        <v>0.47832175925925924</v>
      </c>
      <c r="G1912" t="s">
        <v>1133</v>
      </c>
      <c r="H1912" t="s">
        <v>4806</v>
      </c>
      <c r="I1912">
        <v>721.66600000000005</v>
      </c>
    </row>
    <row r="1913" spans="1:9" x14ac:dyDescent="0.25">
      <c r="A1913" t="s">
        <v>4807</v>
      </c>
      <c r="B1913">
        <v>13115</v>
      </c>
      <c r="C1913" s="2">
        <f t="shared" si="206"/>
        <v>44296</v>
      </c>
      <c r="D1913" s="1">
        <f>TIMEVALUE("11:30:19")</f>
        <v>0.47938657407407409</v>
      </c>
      <c r="E1913" s="2">
        <f t="shared" si="207"/>
        <v>44296</v>
      </c>
      <c r="F1913" s="1">
        <f>TIMEVALUE("11:38:12")</f>
        <v>0.48486111111111113</v>
      </c>
      <c r="G1913" t="s">
        <v>4772</v>
      </c>
      <c r="H1913" t="s">
        <v>4809</v>
      </c>
      <c r="I1913">
        <v>721.46299999999997</v>
      </c>
    </row>
    <row r="1914" spans="1:9" x14ac:dyDescent="0.25">
      <c r="A1914" t="s">
        <v>4810</v>
      </c>
      <c r="B1914">
        <v>13115</v>
      </c>
      <c r="C1914" s="2">
        <f t="shared" si="206"/>
        <v>44296</v>
      </c>
      <c r="D1914" s="1">
        <f>TIMEVALUE("11:39:52")</f>
        <v>0.48601851851851852</v>
      </c>
      <c r="E1914" s="2">
        <f t="shared" si="207"/>
        <v>44296</v>
      </c>
      <c r="F1914" s="1">
        <f>TIMEVALUE("11:48:07")</f>
        <v>0.49174768518518519</v>
      </c>
      <c r="G1914" t="s">
        <v>1388</v>
      </c>
      <c r="H1914" t="s">
        <v>4811</v>
      </c>
      <c r="I1914">
        <v>721.26</v>
      </c>
    </row>
    <row r="1915" spans="1:9" x14ac:dyDescent="0.25">
      <c r="A1915" t="s">
        <v>4812</v>
      </c>
      <c r="B1915">
        <v>13115</v>
      </c>
      <c r="C1915" s="2">
        <f t="shared" si="206"/>
        <v>44296</v>
      </c>
      <c r="D1915" s="1">
        <f>TIMEVALUE("11:49:34")</f>
        <v>0.49275462962962963</v>
      </c>
      <c r="E1915" s="2">
        <f t="shared" si="207"/>
        <v>44296</v>
      </c>
      <c r="F1915" s="1">
        <f>TIMEVALUE("12:00:14")</f>
        <v>0.50016203703703699</v>
      </c>
      <c r="G1915" t="s">
        <v>1340</v>
      </c>
      <c r="H1915" t="s">
        <v>4813</v>
      </c>
      <c r="I1915">
        <v>721.56700000000001</v>
      </c>
    </row>
    <row r="1916" spans="1:9" x14ac:dyDescent="0.25">
      <c r="A1916" t="s">
        <v>4812</v>
      </c>
      <c r="B1916">
        <v>13115</v>
      </c>
      <c r="C1916" s="2">
        <f t="shared" si="206"/>
        <v>44296</v>
      </c>
      <c r="D1916" s="1">
        <f>TIMEVALUE("12:04:42")</f>
        <v>0.50326388888888884</v>
      </c>
      <c r="E1916" s="2">
        <f t="shared" si="207"/>
        <v>44296</v>
      </c>
      <c r="F1916" s="1">
        <f>TIMEVALUE("12:04:42")</f>
        <v>0.50326388888888884</v>
      </c>
      <c r="G1916" t="s">
        <v>162</v>
      </c>
      <c r="H1916" t="s">
        <v>163</v>
      </c>
      <c r="I1916">
        <v>98765432.099000007</v>
      </c>
    </row>
    <row r="1917" spans="1:9" x14ac:dyDescent="0.25">
      <c r="A1917" t="s">
        <v>4812</v>
      </c>
      <c r="B1917">
        <v>13115</v>
      </c>
      <c r="C1917" s="2">
        <f t="shared" si="206"/>
        <v>44296</v>
      </c>
      <c r="D1917" s="1">
        <f>TIMEVALUE("12:04:43")</f>
        <v>0.50327546296296299</v>
      </c>
      <c r="E1917" s="2">
        <f t="shared" si="207"/>
        <v>44296</v>
      </c>
      <c r="F1917" s="1">
        <f>TIMEVALUE("12:05:48")</f>
        <v>0.50402777777777774</v>
      </c>
      <c r="G1917" t="s">
        <v>2289</v>
      </c>
      <c r="H1917" t="s">
        <v>4814</v>
      </c>
      <c r="I1917">
        <v>721.20699999999999</v>
      </c>
    </row>
    <row r="1918" spans="1:9" x14ac:dyDescent="0.25">
      <c r="A1918" t="s">
        <v>4815</v>
      </c>
      <c r="B1918">
        <v>13115</v>
      </c>
      <c r="C1918" s="2">
        <f t="shared" si="206"/>
        <v>44296</v>
      </c>
      <c r="D1918" s="1">
        <f>TIMEVALUE("12:25:54")</f>
        <v>0.51798611111111115</v>
      </c>
      <c r="E1918" s="2">
        <f t="shared" si="207"/>
        <v>44296</v>
      </c>
      <c r="F1918" s="1">
        <f>TIMEVALUE("12:34:27")</f>
        <v>0.52392361111111108</v>
      </c>
      <c r="G1918" t="s">
        <v>76</v>
      </c>
      <c r="H1918" t="s">
        <v>4817</v>
      </c>
      <c r="I1918">
        <v>720.846</v>
      </c>
    </row>
    <row r="1919" spans="1:9" x14ac:dyDescent="0.25">
      <c r="A1919" t="s">
        <v>4818</v>
      </c>
      <c r="B1919">
        <v>13115</v>
      </c>
      <c r="C1919" s="2">
        <f t="shared" si="206"/>
        <v>44296</v>
      </c>
      <c r="D1919" s="1">
        <f>TIMEVALUE("12:36:01")</f>
        <v>0.52501157407407406</v>
      </c>
      <c r="E1919" s="2">
        <f t="shared" si="207"/>
        <v>44296</v>
      </c>
      <c r="F1919" s="1">
        <f>TIMEVALUE("12:45:18")</f>
        <v>0.53145833333333337</v>
      </c>
      <c r="G1919" t="s">
        <v>911</v>
      </c>
      <c r="H1919" t="s">
        <v>4819</v>
      </c>
      <c r="I1919">
        <v>720.62300000000005</v>
      </c>
    </row>
    <row r="1920" spans="1:9" x14ac:dyDescent="0.25">
      <c r="A1920" t="s">
        <v>4820</v>
      </c>
      <c r="B1920">
        <v>13115</v>
      </c>
      <c r="C1920" s="2">
        <f t="shared" si="206"/>
        <v>44296</v>
      </c>
      <c r="D1920" s="1">
        <f>TIMEVALUE("12:46:38")</f>
        <v>0.53238425925925925</v>
      </c>
      <c r="E1920" s="2">
        <f t="shared" si="207"/>
        <v>44296</v>
      </c>
      <c r="F1920" s="1">
        <f>TIMEVALUE("12:54:36")</f>
        <v>0.53791666666666671</v>
      </c>
      <c r="G1920" t="s">
        <v>255</v>
      </c>
      <c r="H1920" t="s">
        <v>4822</v>
      </c>
      <c r="I1920">
        <v>720.47900000000004</v>
      </c>
    </row>
    <row r="1921" spans="1:9" x14ac:dyDescent="0.25">
      <c r="A1921" t="s">
        <v>4823</v>
      </c>
      <c r="B1921">
        <v>13115</v>
      </c>
      <c r="C1921" s="2">
        <f t="shared" si="206"/>
        <v>44296</v>
      </c>
      <c r="D1921" s="1">
        <f>TIMEVALUE("12:55:58")</f>
        <v>0.53886574074074078</v>
      </c>
      <c r="E1921" s="2">
        <f t="shared" si="207"/>
        <v>44296</v>
      </c>
      <c r="F1921" s="1">
        <f>TIMEVALUE("13:03:52")</f>
        <v>0.54435185185185186</v>
      </c>
      <c r="G1921" t="s">
        <v>327</v>
      </c>
      <c r="H1921" t="s">
        <v>4824</v>
      </c>
      <c r="I1921">
        <v>720.33799999999997</v>
      </c>
    </row>
    <row r="1922" spans="1:9" x14ac:dyDescent="0.25">
      <c r="A1922" t="s">
        <v>4825</v>
      </c>
      <c r="B1922">
        <v>13115</v>
      </c>
      <c r="C1922" s="2">
        <f t="shared" si="206"/>
        <v>44296</v>
      </c>
      <c r="D1922" s="1">
        <f>TIMEVALUE("13:05:22")</f>
        <v>0.54539351851851847</v>
      </c>
      <c r="E1922" s="2">
        <f t="shared" si="207"/>
        <v>44296</v>
      </c>
      <c r="F1922" s="1">
        <f>TIMEVALUE("13:14:24")</f>
        <v>0.55166666666666664</v>
      </c>
      <c r="G1922" t="s">
        <v>3923</v>
      </c>
      <c r="H1922" t="s">
        <v>4826</v>
      </c>
      <c r="I1922">
        <v>720.10299999999995</v>
      </c>
    </row>
    <row r="1923" spans="1:9" x14ac:dyDescent="0.25">
      <c r="A1923" t="s">
        <v>4827</v>
      </c>
      <c r="B1923">
        <v>13115</v>
      </c>
      <c r="C1923" s="2">
        <f t="shared" si="206"/>
        <v>44296</v>
      </c>
      <c r="D1923" s="1">
        <f>TIMEVALUE("13:15:56")</f>
        <v>0.55273148148148143</v>
      </c>
      <c r="E1923" s="2">
        <f t="shared" si="207"/>
        <v>44296</v>
      </c>
      <c r="F1923" s="1">
        <f>TIMEVALUE("13:22:27")</f>
        <v>0.5572569444444444</v>
      </c>
      <c r="G1923" t="s">
        <v>130</v>
      </c>
      <c r="H1923" t="s">
        <v>4829</v>
      </c>
      <c r="I1923">
        <v>719.95600000000002</v>
      </c>
    </row>
    <row r="1924" spans="1:9" x14ac:dyDescent="0.25">
      <c r="A1924" t="s">
        <v>4830</v>
      </c>
      <c r="B1924">
        <v>13115</v>
      </c>
      <c r="C1924" s="2">
        <f t="shared" si="206"/>
        <v>44296</v>
      </c>
      <c r="D1924" s="1">
        <f>TIMEVALUE("10:33:14")</f>
        <v>0.43974537037037037</v>
      </c>
      <c r="E1924" s="2">
        <f t="shared" si="207"/>
        <v>44296</v>
      </c>
      <c r="F1924" s="1">
        <f>TIMEVALUE("10:41:05")</f>
        <v>0.44519675925925928</v>
      </c>
      <c r="G1924" t="s">
        <v>4134</v>
      </c>
      <c r="H1924" t="s">
        <v>4832</v>
      </c>
      <c r="I1924">
        <v>719.87599999999998</v>
      </c>
    </row>
    <row r="1925" spans="1:9" x14ac:dyDescent="0.25">
      <c r="A1925" t="s">
        <v>4833</v>
      </c>
      <c r="B1925">
        <v>13119</v>
      </c>
      <c r="C1925" s="2">
        <f t="shared" ref="C1925:C1950" si="208">DATEVALUE("2025-04-10")</f>
        <v>44295</v>
      </c>
      <c r="D1925" s="1">
        <f>TIMEVALUE("09:48:19")</f>
        <v>0.40855324074074073</v>
      </c>
      <c r="E1925" s="2">
        <f t="shared" ref="E1925:E1950" si="209">DATEVALUE("2025-04-10")</f>
        <v>44295</v>
      </c>
      <c r="F1925" s="1">
        <f>TIMEVALUE("10:04:22")</f>
        <v>0.41969907407407409</v>
      </c>
      <c r="G1925" t="s">
        <v>4834</v>
      </c>
      <c r="H1925" t="s">
        <v>4835</v>
      </c>
      <c r="I1925">
        <v>722.20600000000002</v>
      </c>
    </row>
    <row r="1926" spans="1:9" x14ac:dyDescent="0.25">
      <c r="A1926" t="s">
        <v>4836</v>
      </c>
      <c r="B1926">
        <v>13119</v>
      </c>
      <c r="C1926" s="2">
        <f t="shared" si="208"/>
        <v>44295</v>
      </c>
      <c r="D1926" s="1">
        <f>TIMEVALUE("10:07:53")</f>
        <v>0.42214120370370373</v>
      </c>
      <c r="E1926" s="2">
        <f t="shared" si="209"/>
        <v>44295</v>
      </c>
      <c r="F1926" s="1">
        <f>TIMEVALUE("10:17:35")</f>
        <v>0.42887731481481484</v>
      </c>
      <c r="G1926" t="s">
        <v>1520</v>
      </c>
      <c r="H1926" t="s">
        <v>4838</v>
      </c>
      <c r="I1926">
        <v>722.01700000000005</v>
      </c>
    </row>
    <row r="1927" spans="1:9" x14ac:dyDescent="0.25">
      <c r="A1927" t="s">
        <v>4839</v>
      </c>
      <c r="B1927">
        <v>13119</v>
      </c>
      <c r="C1927" s="2">
        <f t="shared" si="208"/>
        <v>44295</v>
      </c>
      <c r="D1927" s="1">
        <f>TIMEVALUE("10:20:00")</f>
        <v>0.43055555555555558</v>
      </c>
      <c r="E1927" s="2">
        <f t="shared" si="209"/>
        <v>44295</v>
      </c>
      <c r="F1927" s="1">
        <f>TIMEVALUE("10:28:07")</f>
        <v>0.43619212962962961</v>
      </c>
      <c r="G1927" t="s">
        <v>1133</v>
      </c>
      <c r="H1927" t="s">
        <v>4840</v>
      </c>
      <c r="I1927">
        <v>721.88300000000004</v>
      </c>
    </row>
    <row r="1928" spans="1:9" x14ac:dyDescent="0.25">
      <c r="A1928" t="s">
        <v>4841</v>
      </c>
      <c r="B1928">
        <v>13119</v>
      </c>
      <c r="C1928" s="2">
        <f t="shared" si="208"/>
        <v>44295</v>
      </c>
      <c r="D1928" s="1">
        <f>TIMEVALUE("10:30:19")</f>
        <v>0.4377199074074074</v>
      </c>
      <c r="E1928" s="2">
        <f t="shared" si="209"/>
        <v>44295</v>
      </c>
      <c r="F1928" s="1">
        <f>TIMEVALUE("10:39:05")</f>
        <v>0.44380787037037039</v>
      </c>
      <c r="G1928" t="s">
        <v>170</v>
      </c>
      <c r="H1928" t="s">
        <v>4843</v>
      </c>
      <c r="I1928">
        <v>721.71699999999998</v>
      </c>
    </row>
    <row r="1929" spans="1:9" x14ac:dyDescent="0.25">
      <c r="A1929" t="s">
        <v>4844</v>
      </c>
      <c r="B1929">
        <v>13119</v>
      </c>
      <c r="C1929" s="2">
        <f t="shared" si="208"/>
        <v>44295</v>
      </c>
      <c r="D1929" s="1">
        <f>TIMEVALUE("10:41:51")</f>
        <v>0.44572916666666668</v>
      </c>
      <c r="E1929" s="2">
        <f t="shared" si="209"/>
        <v>44295</v>
      </c>
      <c r="F1929" s="1">
        <f>TIMEVALUE("10:51:57")</f>
        <v>0.45274305555555555</v>
      </c>
      <c r="G1929" t="s">
        <v>1614</v>
      </c>
      <c r="H1929" t="s">
        <v>4846</v>
      </c>
      <c r="I1929">
        <v>721.48</v>
      </c>
    </row>
    <row r="1930" spans="1:9" x14ac:dyDescent="0.25">
      <c r="A1930" t="s">
        <v>4847</v>
      </c>
      <c r="B1930">
        <v>13119</v>
      </c>
      <c r="C1930" s="2">
        <f t="shared" si="208"/>
        <v>44295</v>
      </c>
      <c r="D1930" s="1">
        <f>TIMEVALUE("10:55:06")</f>
        <v>0.45493055555555556</v>
      </c>
      <c r="E1930" s="2">
        <f t="shared" si="209"/>
        <v>44295</v>
      </c>
      <c r="F1930" s="1">
        <f>TIMEVALUE("11:03:26")</f>
        <v>0.4607175925925926</v>
      </c>
      <c r="G1930" t="s">
        <v>1560</v>
      </c>
      <c r="H1930" t="s">
        <v>4848</v>
      </c>
      <c r="I1930">
        <v>721.26800000000003</v>
      </c>
    </row>
    <row r="1931" spans="1:9" x14ac:dyDescent="0.25">
      <c r="A1931" t="s">
        <v>4849</v>
      </c>
      <c r="B1931">
        <v>13119</v>
      </c>
      <c r="C1931" s="2">
        <f t="shared" si="208"/>
        <v>44295</v>
      </c>
      <c r="D1931" s="1">
        <f>TIMEVALUE("11:06:40")</f>
        <v>0.46296296296296297</v>
      </c>
      <c r="E1931" s="2">
        <f t="shared" si="209"/>
        <v>44295</v>
      </c>
      <c r="F1931" s="1">
        <f>TIMEVALUE("11:13:46")</f>
        <v>0.46789351851851851</v>
      </c>
      <c r="G1931" t="s">
        <v>4320</v>
      </c>
      <c r="H1931" t="s">
        <v>4851</v>
      </c>
      <c r="I1931">
        <v>721.06799999999998</v>
      </c>
    </row>
    <row r="1932" spans="1:9" x14ac:dyDescent="0.25">
      <c r="A1932" t="s">
        <v>4852</v>
      </c>
      <c r="B1932">
        <v>13119</v>
      </c>
      <c r="C1932" s="2">
        <f t="shared" si="208"/>
        <v>44295</v>
      </c>
      <c r="D1932" s="1">
        <f>TIMEVALUE("11:16:22")</f>
        <v>0.46969907407407407</v>
      </c>
      <c r="E1932" s="2">
        <f t="shared" si="209"/>
        <v>44295</v>
      </c>
      <c r="F1932" s="1">
        <f>TIMEVALUE("11:25:49")</f>
        <v>0.4762615740740741</v>
      </c>
      <c r="G1932" t="s">
        <v>1567</v>
      </c>
      <c r="H1932" t="s">
        <v>4854</v>
      </c>
      <c r="I1932">
        <v>720.87099999999998</v>
      </c>
    </row>
    <row r="1933" spans="1:9" x14ac:dyDescent="0.25">
      <c r="A1933" t="s">
        <v>4855</v>
      </c>
      <c r="B1933">
        <v>13119</v>
      </c>
      <c r="C1933" s="2">
        <f t="shared" si="208"/>
        <v>44295</v>
      </c>
      <c r="D1933" s="1">
        <f>TIMEVALUE("11:29:16")</f>
        <v>0.47865740740740742</v>
      </c>
      <c r="E1933" s="2">
        <f t="shared" si="209"/>
        <v>44295</v>
      </c>
      <c r="F1933" s="1">
        <f>TIMEVALUE("11:38:43")</f>
        <v>0.48521990740740739</v>
      </c>
      <c r="G1933" t="s">
        <v>1567</v>
      </c>
      <c r="H1933" t="s">
        <v>4857</v>
      </c>
      <c r="I1933">
        <v>720.72400000000005</v>
      </c>
    </row>
    <row r="1934" spans="1:9" x14ac:dyDescent="0.25">
      <c r="A1934" t="s">
        <v>4858</v>
      </c>
      <c r="B1934">
        <v>13119</v>
      </c>
      <c r="C1934" s="2">
        <f t="shared" si="208"/>
        <v>44295</v>
      </c>
      <c r="D1934" s="1">
        <f>TIMEVALUE("11:42:00")</f>
        <v>0.48749999999999999</v>
      </c>
      <c r="E1934" s="2">
        <f t="shared" si="209"/>
        <v>44295</v>
      </c>
      <c r="F1934" s="1">
        <f>TIMEVALUE("11:49:45")</f>
        <v>0.49288194444444444</v>
      </c>
      <c r="G1934" t="s">
        <v>1878</v>
      </c>
      <c r="H1934" t="s">
        <v>4860</v>
      </c>
      <c r="I1934">
        <v>720.48299999999995</v>
      </c>
    </row>
    <row r="1935" spans="1:9" x14ac:dyDescent="0.25">
      <c r="A1935" t="s">
        <v>4861</v>
      </c>
      <c r="B1935">
        <v>13119</v>
      </c>
      <c r="C1935" s="2">
        <f t="shared" si="208"/>
        <v>44295</v>
      </c>
      <c r="D1935" s="1">
        <f>TIMEVALUE("13:00:44")</f>
        <v>0.54217592592592589</v>
      </c>
      <c r="E1935" s="2">
        <f t="shared" si="209"/>
        <v>44295</v>
      </c>
      <c r="F1935" s="1">
        <f>TIMEVALUE("13:06:20")</f>
        <v>0.54606481481481484</v>
      </c>
      <c r="G1935" t="s">
        <v>3271</v>
      </c>
      <c r="H1935" t="s">
        <v>4862</v>
      </c>
      <c r="I1935">
        <v>720.51</v>
      </c>
    </row>
    <row r="1936" spans="1:9" x14ac:dyDescent="0.25">
      <c r="A1936" t="s">
        <v>4863</v>
      </c>
      <c r="B1936">
        <v>13119</v>
      </c>
      <c r="C1936" s="2">
        <f t="shared" si="208"/>
        <v>44295</v>
      </c>
      <c r="D1936" s="1">
        <f>TIMEVALUE("13:12:25")</f>
        <v>0.5502893518518519</v>
      </c>
      <c r="E1936" s="2">
        <f t="shared" si="209"/>
        <v>44295</v>
      </c>
      <c r="F1936" s="1">
        <f>TIMEVALUE("13:21:28")</f>
        <v>0.55657407407407411</v>
      </c>
      <c r="G1936" t="s">
        <v>3308</v>
      </c>
      <c r="H1936" t="s">
        <v>4864</v>
      </c>
      <c r="I1936">
        <v>720.18399999999997</v>
      </c>
    </row>
    <row r="1937" spans="1:9" x14ac:dyDescent="0.25">
      <c r="A1937" t="s">
        <v>4865</v>
      </c>
      <c r="B1937">
        <v>13119</v>
      </c>
      <c r="C1937" s="2">
        <f t="shared" si="208"/>
        <v>44295</v>
      </c>
      <c r="D1937" s="1">
        <f>TIMEVALUE("13:25:00")</f>
        <v>0.55902777777777779</v>
      </c>
      <c r="E1937" s="2">
        <f t="shared" si="209"/>
        <v>44295</v>
      </c>
      <c r="F1937" s="1">
        <f>TIMEVALUE("13:31:45")</f>
        <v>0.56371527777777775</v>
      </c>
      <c r="G1937" t="s">
        <v>948</v>
      </c>
      <c r="H1937" t="s">
        <v>4866</v>
      </c>
      <c r="I1937">
        <v>720.00199999999995</v>
      </c>
    </row>
    <row r="1938" spans="1:9" x14ac:dyDescent="0.25">
      <c r="A1938" t="s">
        <v>4867</v>
      </c>
      <c r="B1938">
        <v>13119</v>
      </c>
      <c r="C1938" s="2">
        <f t="shared" si="208"/>
        <v>44295</v>
      </c>
      <c r="D1938" s="1">
        <f>TIMEVALUE("13:49:33")</f>
        <v>0.5760763888888889</v>
      </c>
      <c r="E1938" s="2">
        <f t="shared" si="209"/>
        <v>44295</v>
      </c>
      <c r="F1938" s="1">
        <f>TIMEVALUE("14:04:56")</f>
        <v>0.58675925925925931</v>
      </c>
      <c r="G1938" t="s">
        <v>1258</v>
      </c>
      <c r="H1938" t="s">
        <v>4868</v>
      </c>
      <c r="I1938">
        <v>722.6</v>
      </c>
    </row>
    <row r="1939" spans="1:9" x14ac:dyDescent="0.25">
      <c r="A1939" t="s">
        <v>4869</v>
      </c>
      <c r="B1939">
        <v>13119</v>
      </c>
      <c r="C1939" s="2">
        <f t="shared" si="208"/>
        <v>44295</v>
      </c>
      <c r="D1939" s="1">
        <f>TIMEVALUE("14:09:19")</f>
        <v>0.58980324074074075</v>
      </c>
      <c r="E1939" s="2">
        <f t="shared" si="209"/>
        <v>44295</v>
      </c>
      <c r="F1939" s="1">
        <f>TIMEVALUE("14:18:38")</f>
        <v>0.59627314814814814</v>
      </c>
      <c r="G1939" t="s">
        <v>118</v>
      </c>
      <c r="H1939" t="s">
        <v>4870</v>
      </c>
      <c r="I1939">
        <v>722.38499999999999</v>
      </c>
    </row>
    <row r="1940" spans="1:9" x14ac:dyDescent="0.25">
      <c r="A1940" t="s">
        <v>4871</v>
      </c>
      <c r="B1940">
        <v>13119</v>
      </c>
      <c r="C1940" s="2">
        <f t="shared" si="208"/>
        <v>44295</v>
      </c>
      <c r="D1940" s="1">
        <f>TIMEVALUE("14:22:18")</f>
        <v>0.59881944444444446</v>
      </c>
      <c r="E1940" s="2">
        <f t="shared" si="209"/>
        <v>44295</v>
      </c>
      <c r="F1940" s="1">
        <f>TIMEVALUE("14:30:11")</f>
        <v>0.6042939814814815</v>
      </c>
      <c r="G1940" t="s">
        <v>4772</v>
      </c>
      <c r="H1940" t="s">
        <v>4872</v>
      </c>
      <c r="I1940">
        <v>722.15499999999997</v>
      </c>
    </row>
    <row r="1941" spans="1:9" x14ac:dyDescent="0.25">
      <c r="A1941" t="s">
        <v>4873</v>
      </c>
      <c r="B1941">
        <v>13119</v>
      </c>
      <c r="C1941" s="2">
        <f t="shared" si="208"/>
        <v>44295</v>
      </c>
      <c r="D1941" s="1">
        <f>TIMEVALUE("14:33:38")</f>
        <v>0.60668981481481477</v>
      </c>
      <c r="E1941" s="2">
        <f t="shared" si="209"/>
        <v>44295</v>
      </c>
      <c r="F1941" s="1">
        <f>TIMEVALUE("14:40:42")</f>
        <v>0.61159722222222224</v>
      </c>
      <c r="G1941" t="s">
        <v>1061</v>
      </c>
      <c r="H1941" t="s">
        <v>4874</v>
      </c>
      <c r="I1941">
        <v>721.88800000000003</v>
      </c>
    </row>
    <row r="1942" spans="1:9" x14ac:dyDescent="0.25">
      <c r="A1942" t="s">
        <v>4875</v>
      </c>
      <c r="B1942">
        <v>13119</v>
      </c>
      <c r="C1942" s="2">
        <f t="shared" si="208"/>
        <v>44295</v>
      </c>
      <c r="D1942" s="1">
        <f>TIMEVALUE("14:43:54")</f>
        <v>0.61381944444444447</v>
      </c>
      <c r="E1942" s="2">
        <f t="shared" si="209"/>
        <v>44295</v>
      </c>
      <c r="F1942" s="1">
        <f>TIMEVALUE("14:51:15")</f>
        <v>0.61892361111111116</v>
      </c>
      <c r="G1942" t="s">
        <v>64</v>
      </c>
      <c r="H1942" t="s">
        <v>4876</v>
      </c>
      <c r="I1942">
        <v>721.84199999999998</v>
      </c>
    </row>
    <row r="1943" spans="1:9" x14ac:dyDescent="0.25">
      <c r="A1943" t="s">
        <v>4877</v>
      </c>
      <c r="B1943">
        <v>13119</v>
      </c>
      <c r="C1943" s="2">
        <f t="shared" si="208"/>
        <v>44295</v>
      </c>
      <c r="D1943" s="1">
        <f>TIMEVALUE("14:55:12")</f>
        <v>0.6216666666666667</v>
      </c>
      <c r="E1943" s="2">
        <f t="shared" si="209"/>
        <v>44295</v>
      </c>
      <c r="F1943" s="1">
        <f>TIMEVALUE("15:05:22")</f>
        <v>0.62872685185185184</v>
      </c>
      <c r="G1943" t="s">
        <v>4879</v>
      </c>
      <c r="H1943" t="s">
        <v>4880</v>
      </c>
      <c r="I1943">
        <v>721.61300000000006</v>
      </c>
    </row>
    <row r="1944" spans="1:9" x14ac:dyDescent="0.25">
      <c r="A1944" t="s">
        <v>4881</v>
      </c>
      <c r="B1944">
        <v>13119</v>
      </c>
      <c r="C1944" s="2">
        <f t="shared" si="208"/>
        <v>44295</v>
      </c>
      <c r="D1944" s="1">
        <f>TIMEVALUE("15:07:26")</f>
        <v>0.63016203703703699</v>
      </c>
      <c r="E1944" s="2">
        <f t="shared" si="209"/>
        <v>44295</v>
      </c>
      <c r="F1944" s="1">
        <f>TIMEVALUE("15:15:07")</f>
        <v>0.63549768518518523</v>
      </c>
      <c r="G1944" t="s">
        <v>4144</v>
      </c>
      <c r="H1944" t="s">
        <v>4883</v>
      </c>
      <c r="I1944">
        <v>721.42600000000004</v>
      </c>
    </row>
    <row r="1945" spans="1:9" x14ac:dyDescent="0.25">
      <c r="A1945" t="s">
        <v>4884</v>
      </c>
      <c r="B1945">
        <v>13119</v>
      </c>
      <c r="C1945" s="2">
        <f t="shared" si="208"/>
        <v>44295</v>
      </c>
      <c r="D1945" s="1">
        <f>TIMEVALUE("15:21:06")</f>
        <v>0.63965277777777774</v>
      </c>
      <c r="E1945" s="2">
        <f t="shared" si="209"/>
        <v>44295</v>
      </c>
      <c r="F1945" s="1">
        <f>TIMEVALUE("15:30:44")</f>
        <v>0.64634259259259264</v>
      </c>
      <c r="G1945" t="s">
        <v>1140</v>
      </c>
      <c r="H1945" t="s">
        <v>4886</v>
      </c>
      <c r="I1945">
        <v>721.30700000000002</v>
      </c>
    </row>
    <row r="1946" spans="1:9" x14ac:dyDescent="0.25">
      <c r="A1946" t="s">
        <v>4887</v>
      </c>
      <c r="B1946">
        <v>13119</v>
      </c>
      <c r="C1946" s="2">
        <f t="shared" si="208"/>
        <v>44295</v>
      </c>
      <c r="D1946" s="1">
        <f>TIMEVALUE("15:37:13")</f>
        <v>0.65084490740740741</v>
      </c>
      <c r="E1946" s="2">
        <f t="shared" si="209"/>
        <v>44295</v>
      </c>
      <c r="F1946" s="1">
        <f>TIMEVALUE("15:45:51")</f>
        <v>0.65684027777777776</v>
      </c>
      <c r="G1946" t="s">
        <v>3672</v>
      </c>
      <c r="H1946" t="s">
        <v>4889</v>
      </c>
      <c r="I1946">
        <v>721.06899999999996</v>
      </c>
    </row>
    <row r="1947" spans="1:9" x14ac:dyDescent="0.25">
      <c r="A1947" t="s">
        <v>4890</v>
      </c>
      <c r="B1947">
        <v>13119</v>
      </c>
      <c r="C1947" s="2">
        <f t="shared" si="208"/>
        <v>44295</v>
      </c>
      <c r="D1947" s="1">
        <f>TIMEVALUE("15:48:12")</f>
        <v>0.65847222222222224</v>
      </c>
      <c r="E1947" s="2">
        <f t="shared" si="209"/>
        <v>44295</v>
      </c>
      <c r="F1947" s="1">
        <f>TIMEVALUE("15:57:12")</f>
        <v>0.66472222222222221</v>
      </c>
      <c r="G1947" t="s">
        <v>1571</v>
      </c>
      <c r="H1947" t="s">
        <v>4891</v>
      </c>
      <c r="I1947">
        <v>720.72400000000005</v>
      </c>
    </row>
    <row r="1948" spans="1:9" x14ac:dyDescent="0.25">
      <c r="A1948" t="s">
        <v>4892</v>
      </c>
      <c r="B1948">
        <v>13119</v>
      </c>
      <c r="C1948" s="2">
        <f t="shared" si="208"/>
        <v>44295</v>
      </c>
      <c r="D1948" s="1">
        <f>TIMEVALUE("16:00:14")</f>
        <v>0.66682870370370373</v>
      </c>
      <c r="E1948" s="2">
        <f t="shared" si="209"/>
        <v>44295</v>
      </c>
      <c r="F1948" s="1">
        <f>TIMEVALUE("16:07:06")</f>
        <v>0.67159722222222218</v>
      </c>
      <c r="G1948" t="s">
        <v>2725</v>
      </c>
      <c r="H1948" t="s">
        <v>4894</v>
      </c>
      <c r="I1948">
        <v>720.66600000000005</v>
      </c>
    </row>
    <row r="1949" spans="1:9" x14ac:dyDescent="0.25">
      <c r="A1949" t="s">
        <v>4895</v>
      </c>
      <c r="B1949">
        <v>13119</v>
      </c>
      <c r="C1949" s="2">
        <f t="shared" si="208"/>
        <v>44295</v>
      </c>
      <c r="D1949" s="1">
        <f>TIMEVALUE("16:24:44")</f>
        <v>0.68384259259259261</v>
      </c>
      <c r="E1949" s="2">
        <f t="shared" si="209"/>
        <v>44295</v>
      </c>
      <c r="F1949" s="1">
        <f>TIMEVALUE("16:30:40")</f>
        <v>0.687962962962963</v>
      </c>
      <c r="G1949" t="s">
        <v>176</v>
      </c>
      <c r="H1949" t="s">
        <v>4896</v>
      </c>
      <c r="I1949">
        <v>720.64499999999998</v>
      </c>
    </row>
    <row r="1950" spans="1:9" x14ac:dyDescent="0.25">
      <c r="A1950" t="s">
        <v>4897</v>
      </c>
      <c r="B1950">
        <v>13119</v>
      </c>
      <c r="C1950" s="2">
        <f t="shared" si="208"/>
        <v>44295</v>
      </c>
      <c r="D1950" s="1">
        <f>TIMEVALUE("16:33:05")</f>
        <v>0.68964120370370374</v>
      </c>
      <c r="E1950" s="2">
        <f t="shared" si="209"/>
        <v>44295</v>
      </c>
      <c r="F1950" s="1">
        <f>TIMEVALUE("16:38:59")</f>
        <v>0.69373842592592594</v>
      </c>
      <c r="G1950" t="s">
        <v>672</v>
      </c>
      <c r="H1950" t="s">
        <v>4899</v>
      </c>
      <c r="I1950">
        <v>720.40300000000002</v>
      </c>
    </row>
    <row r="1951" spans="1:9" x14ac:dyDescent="0.25">
      <c r="A1951" t="s">
        <v>4900</v>
      </c>
      <c r="B1951">
        <v>13115</v>
      </c>
      <c r="C1951" s="2">
        <f t="shared" ref="C1951:C1989" si="210">DATEVALUE("2025-04-11")</f>
        <v>44296</v>
      </c>
      <c r="D1951" s="1">
        <f>TIMEVALUE("13:50:19")</f>
        <v>0.57660879629629624</v>
      </c>
      <c r="E1951" s="2">
        <f t="shared" ref="E1951:E1989" si="211">DATEVALUE("2025-04-11")</f>
        <v>44296</v>
      </c>
      <c r="F1951" s="1">
        <f>TIMEVALUE("14:03:23")</f>
        <v>0.58568287037037037</v>
      </c>
      <c r="G1951" t="s">
        <v>4902</v>
      </c>
      <c r="H1951" t="s">
        <v>4903</v>
      </c>
      <c r="I1951">
        <v>722.92200000000003</v>
      </c>
    </row>
    <row r="1952" spans="1:9" x14ac:dyDescent="0.25">
      <c r="A1952" t="s">
        <v>4904</v>
      </c>
      <c r="B1952">
        <v>13115</v>
      </c>
      <c r="C1952" s="2">
        <f t="shared" si="210"/>
        <v>44296</v>
      </c>
      <c r="D1952" s="1">
        <f>TIMEVALUE("14:05:24")</f>
        <v>0.58708333333333329</v>
      </c>
      <c r="E1952" s="2">
        <f t="shared" si="211"/>
        <v>44296</v>
      </c>
      <c r="F1952" s="1">
        <f>TIMEVALUE("14:13:56")</f>
        <v>0.59300925925925929</v>
      </c>
      <c r="G1952" t="s">
        <v>4379</v>
      </c>
      <c r="H1952" t="s">
        <v>4905</v>
      </c>
      <c r="I1952">
        <v>722.82399999999996</v>
      </c>
    </row>
    <row r="1953" spans="1:9" x14ac:dyDescent="0.25">
      <c r="A1953" t="s">
        <v>4906</v>
      </c>
      <c r="B1953">
        <v>13115</v>
      </c>
      <c r="C1953" s="2">
        <f t="shared" si="210"/>
        <v>44296</v>
      </c>
      <c r="D1953" s="1">
        <f>TIMEVALUE("14:15:21")</f>
        <v>0.59399305555555559</v>
      </c>
      <c r="E1953" s="2">
        <f t="shared" si="211"/>
        <v>44296</v>
      </c>
      <c r="F1953" s="1">
        <f>TIMEVALUE("14:22:29")</f>
        <v>0.59894675925925922</v>
      </c>
      <c r="G1953" t="s">
        <v>2939</v>
      </c>
      <c r="H1953" t="s">
        <v>4908</v>
      </c>
      <c r="I1953">
        <v>722.65899999999999</v>
      </c>
    </row>
    <row r="1954" spans="1:9" x14ac:dyDescent="0.25">
      <c r="A1954" t="s">
        <v>4909</v>
      </c>
      <c r="B1954">
        <v>13115</v>
      </c>
      <c r="C1954" s="2">
        <f t="shared" si="210"/>
        <v>44296</v>
      </c>
      <c r="D1954" s="1">
        <f>TIMEVALUE("14:24:36")</f>
        <v>0.60041666666666671</v>
      </c>
      <c r="E1954" s="2">
        <f t="shared" si="211"/>
        <v>44296</v>
      </c>
      <c r="F1954" s="1">
        <f>TIMEVALUE("14:33:03")</f>
        <v>0.60628472222222218</v>
      </c>
      <c r="G1954" t="s">
        <v>1301</v>
      </c>
      <c r="H1954" t="s">
        <v>4910</v>
      </c>
      <c r="I1954">
        <v>722.44799999999998</v>
      </c>
    </row>
    <row r="1955" spans="1:9" x14ac:dyDescent="0.25">
      <c r="A1955" t="s">
        <v>4911</v>
      </c>
      <c r="B1955">
        <v>13115</v>
      </c>
      <c r="C1955" s="2">
        <f t="shared" si="210"/>
        <v>44296</v>
      </c>
      <c r="D1955" s="1">
        <f>TIMEVALUE("14:34:30")</f>
        <v>0.60729166666666667</v>
      </c>
      <c r="E1955" s="2">
        <f t="shared" si="211"/>
        <v>44296</v>
      </c>
      <c r="F1955" s="1">
        <f>TIMEVALUE("14:44:21")</f>
        <v>0.61413194444444441</v>
      </c>
      <c r="G1955" t="s">
        <v>1344</v>
      </c>
      <c r="H1955" t="s">
        <v>4912</v>
      </c>
      <c r="I1955">
        <v>722.26599999999996</v>
      </c>
    </row>
    <row r="1956" spans="1:9" x14ac:dyDescent="0.25">
      <c r="A1956" t="s">
        <v>4913</v>
      </c>
      <c r="B1956">
        <v>13115</v>
      </c>
      <c r="C1956" s="2">
        <f t="shared" si="210"/>
        <v>44296</v>
      </c>
      <c r="D1956" s="1">
        <f>TIMEVALUE("14:45:33")</f>
        <v>0.61496527777777776</v>
      </c>
      <c r="E1956" s="2">
        <f t="shared" si="211"/>
        <v>44296</v>
      </c>
      <c r="F1956" s="1">
        <f>TIMEVALUE("14:56:34")</f>
        <v>0.62261574074074078</v>
      </c>
      <c r="G1956" t="s">
        <v>1447</v>
      </c>
      <c r="H1956" t="s">
        <v>4915</v>
      </c>
      <c r="I1956">
        <v>721.96</v>
      </c>
    </row>
    <row r="1957" spans="1:9" x14ac:dyDescent="0.25">
      <c r="A1957" t="s">
        <v>4916</v>
      </c>
      <c r="B1957">
        <v>13115</v>
      </c>
      <c r="C1957" s="2">
        <f t="shared" si="210"/>
        <v>44296</v>
      </c>
      <c r="D1957" s="1">
        <f>TIMEVALUE("14:58:17")</f>
        <v>0.62380787037037033</v>
      </c>
      <c r="E1957" s="2">
        <f t="shared" si="211"/>
        <v>44296</v>
      </c>
      <c r="F1957" s="1">
        <f>TIMEVALUE("15:04:42")</f>
        <v>0.62826388888888884</v>
      </c>
      <c r="G1957" t="s">
        <v>851</v>
      </c>
      <c r="H1957" t="s">
        <v>4917</v>
      </c>
      <c r="I1957">
        <v>721.85799999999995</v>
      </c>
    </row>
    <row r="1958" spans="1:9" x14ac:dyDescent="0.25">
      <c r="A1958" t="s">
        <v>4918</v>
      </c>
      <c r="B1958">
        <v>13115</v>
      </c>
      <c r="C1958" s="2">
        <f t="shared" si="210"/>
        <v>44296</v>
      </c>
      <c r="D1958" s="1">
        <f>TIMEVALUE("15:05:58")</f>
        <v>0.62914351851851846</v>
      </c>
      <c r="E1958" s="2">
        <f t="shared" si="211"/>
        <v>44296</v>
      </c>
      <c r="F1958" s="1">
        <f>TIMEVALUE("15:14:48")</f>
        <v>0.63527777777777783</v>
      </c>
      <c r="G1958" t="s">
        <v>4402</v>
      </c>
      <c r="H1958" t="s">
        <v>4919</v>
      </c>
      <c r="I1958">
        <v>721.65700000000004</v>
      </c>
    </row>
    <row r="1959" spans="1:9" x14ac:dyDescent="0.25">
      <c r="A1959" t="s">
        <v>4920</v>
      </c>
      <c r="B1959">
        <v>13115</v>
      </c>
      <c r="C1959" s="2">
        <f t="shared" si="210"/>
        <v>44296</v>
      </c>
      <c r="D1959" s="1">
        <f>TIMEVALUE("15:15:53")</f>
        <v>0.63603009259259258</v>
      </c>
      <c r="E1959" s="2">
        <f t="shared" si="211"/>
        <v>44296</v>
      </c>
      <c r="F1959" s="1">
        <f>TIMEVALUE("15:23:57")</f>
        <v>0.64163194444444449</v>
      </c>
      <c r="G1959" t="s">
        <v>3641</v>
      </c>
      <c r="H1959" t="s">
        <v>4921</v>
      </c>
      <c r="I1959">
        <v>721.48099999999999</v>
      </c>
    </row>
    <row r="1960" spans="1:9" x14ac:dyDescent="0.25">
      <c r="A1960" t="s">
        <v>4922</v>
      </c>
      <c r="B1960">
        <v>13115</v>
      </c>
      <c r="C1960" s="2">
        <f t="shared" si="210"/>
        <v>44296</v>
      </c>
      <c r="D1960" s="1">
        <f>TIMEVALUE("15:25:27")</f>
        <v>0.6426736111111111</v>
      </c>
      <c r="E1960" s="2">
        <f t="shared" si="211"/>
        <v>44296</v>
      </c>
      <c r="F1960" s="1">
        <f>TIMEVALUE("15:34:40")</f>
        <v>0.64907407407407403</v>
      </c>
      <c r="G1960" t="s">
        <v>1281</v>
      </c>
      <c r="H1960" t="s">
        <v>4923</v>
      </c>
      <c r="I1960">
        <v>721.23699999999997</v>
      </c>
    </row>
    <row r="1961" spans="1:9" x14ac:dyDescent="0.25">
      <c r="A1961" t="s">
        <v>4924</v>
      </c>
      <c r="B1961">
        <v>13115</v>
      </c>
      <c r="C1961" s="2">
        <f t="shared" si="210"/>
        <v>44296</v>
      </c>
      <c r="D1961" s="1">
        <f>TIMEVALUE("15:36:05")</f>
        <v>0.65005787037037033</v>
      </c>
      <c r="E1961" s="2">
        <f t="shared" si="211"/>
        <v>44296</v>
      </c>
      <c r="F1961" s="1">
        <f>TIMEVALUE("15:44:05")</f>
        <v>0.65561342592592597</v>
      </c>
      <c r="G1961" t="s">
        <v>1168</v>
      </c>
      <c r="H1961" t="s">
        <v>4925</v>
      </c>
      <c r="I1961">
        <v>720.97400000000005</v>
      </c>
    </row>
    <row r="1962" spans="1:9" x14ac:dyDescent="0.25">
      <c r="A1962" t="s">
        <v>4926</v>
      </c>
      <c r="B1962">
        <v>13115</v>
      </c>
      <c r="C1962" s="2">
        <f t="shared" si="210"/>
        <v>44296</v>
      </c>
      <c r="D1962" s="1">
        <f>TIMEVALUE("15:45:39")</f>
        <v>0.65670138888888885</v>
      </c>
      <c r="E1962" s="2">
        <f t="shared" si="211"/>
        <v>44296</v>
      </c>
      <c r="F1962" s="1">
        <f>TIMEVALUE("15:52:18")</f>
        <v>0.66131944444444446</v>
      </c>
      <c r="G1962" t="s">
        <v>2615</v>
      </c>
      <c r="H1962" t="s">
        <v>4928</v>
      </c>
      <c r="I1962">
        <v>720.79100000000005</v>
      </c>
    </row>
    <row r="1963" spans="1:9" x14ac:dyDescent="0.25">
      <c r="A1963" t="s">
        <v>4929</v>
      </c>
      <c r="B1963">
        <v>13115</v>
      </c>
      <c r="C1963" s="2">
        <f t="shared" si="210"/>
        <v>44296</v>
      </c>
      <c r="D1963" s="1">
        <f>TIMEVALUE("13:35:16")</f>
        <v>0.56615740740740739</v>
      </c>
      <c r="E1963" s="2">
        <f t="shared" si="211"/>
        <v>44296</v>
      </c>
      <c r="F1963" s="1">
        <f>TIMEVALUE("13:41:49")</f>
        <v>0.57070601851851854</v>
      </c>
      <c r="G1963" t="s">
        <v>2065</v>
      </c>
      <c r="H1963" t="s">
        <v>4931</v>
      </c>
      <c r="I1963">
        <v>720.774</v>
      </c>
    </row>
    <row r="1964" spans="1:9" x14ac:dyDescent="0.25">
      <c r="A1964" t="s">
        <v>4932</v>
      </c>
      <c r="B1964">
        <v>13119</v>
      </c>
      <c r="C1964" s="2">
        <f t="shared" si="210"/>
        <v>44296</v>
      </c>
      <c r="D1964" s="1">
        <f>TIMEVALUE("13:16:18")</f>
        <v>0.55298611111111107</v>
      </c>
      <c r="E1964" s="2">
        <f t="shared" si="211"/>
        <v>44296</v>
      </c>
      <c r="F1964" s="1">
        <f>TIMEVALUE("13:29:24")</f>
        <v>0.56208333333333338</v>
      </c>
      <c r="G1964" t="s">
        <v>4933</v>
      </c>
      <c r="H1964" t="s">
        <v>4934</v>
      </c>
      <c r="I1964">
        <v>723.23900000000003</v>
      </c>
    </row>
    <row r="1965" spans="1:9" x14ac:dyDescent="0.25">
      <c r="A1965" t="s">
        <v>4935</v>
      </c>
      <c r="B1965">
        <v>13119</v>
      </c>
      <c r="C1965" s="2">
        <f t="shared" si="210"/>
        <v>44296</v>
      </c>
      <c r="D1965" s="1">
        <f>TIMEVALUE("13:32:56")</f>
        <v>0.56453703703703706</v>
      </c>
      <c r="E1965" s="2">
        <f t="shared" si="211"/>
        <v>44296</v>
      </c>
      <c r="F1965" s="1">
        <f>TIMEVALUE("13:42:27")</f>
        <v>0.57114583333333335</v>
      </c>
      <c r="G1965" t="s">
        <v>622</v>
      </c>
      <c r="H1965" t="s">
        <v>4936</v>
      </c>
      <c r="I1965">
        <v>723.58299999999997</v>
      </c>
    </row>
    <row r="1966" spans="1:9" x14ac:dyDescent="0.25">
      <c r="A1966" t="s">
        <v>4937</v>
      </c>
      <c r="B1966">
        <v>13119</v>
      </c>
      <c r="C1966" s="2">
        <f t="shared" si="210"/>
        <v>44296</v>
      </c>
      <c r="D1966" s="1">
        <f>TIMEVALUE("14:14:04")</f>
        <v>0.59310185185185182</v>
      </c>
      <c r="E1966" s="2">
        <f t="shared" si="211"/>
        <v>44296</v>
      </c>
      <c r="F1966" s="1">
        <f>TIMEVALUE("14:20:42")</f>
        <v>0.59770833333333329</v>
      </c>
      <c r="G1966" t="s">
        <v>3807</v>
      </c>
      <c r="H1966" t="s">
        <v>4939</v>
      </c>
      <c r="I1966">
        <v>723.05100000000004</v>
      </c>
    </row>
    <row r="1967" spans="1:9" x14ac:dyDescent="0.25">
      <c r="A1967" t="s">
        <v>4940</v>
      </c>
      <c r="B1967">
        <v>13119</v>
      </c>
      <c r="C1967" s="2">
        <f t="shared" si="210"/>
        <v>44296</v>
      </c>
      <c r="D1967" s="1">
        <f>TIMEVALUE("14:23:09")</f>
        <v>0.59940972222222222</v>
      </c>
      <c r="E1967" s="2">
        <f t="shared" si="211"/>
        <v>44296</v>
      </c>
      <c r="F1967" s="1">
        <f>TIMEVALUE("14:29:45")</f>
        <v>0.6039930555555556</v>
      </c>
      <c r="G1967" t="s">
        <v>2310</v>
      </c>
      <c r="H1967" t="s">
        <v>4942</v>
      </c>
      <c r="I1967">
        <v>722.86400000000003</v>
      </c>
    </row>
    <row r="1968" spans="1:9" x14ac:dyDescent="0.25">
      <c r="A1968" t="s">
        <v>4943</v>
      </c>
      <c r="B1968">
        <v>13119</v>
      </c>
      <c r="C1968" s="2">
        <f t="shared" si="210"/>
        <v>44296</v>
      </c>
      <c r="D1968" s="1">
        <f>TIMEVALUE("14:32:12")</f>
        <v>0.60569444444444442</v>
      </c>
      <c r="E1968" s="2">
        <f t="shared" si="211"/>
        <v>44296</v>
      </c>
      <c r="F1968" s="1">
        <f>TIMEVALUE("14:42:34")</f>
        <v>0.61289351851851848</v>
      </c>
      <c r="G1968" t="s">
        <v>1921</v>
      </c>
      <c r="H1968" t="s">
        <v>4944</v>
      </c>
      <c r="I1968">
        <v>722.60599999999999</v>
      </c>
    </row>
    <row r="1969" spans="1:9" x14ac:dyDescent="0.25">
      <c r="A1969" t="s">
        <v>4945</v>
      </c>
      <c r="B1969">
        <v>13119</v>
      </c>
      <c r="C1969" s="2">
        <f t="shared" si="210"/>
        <v>44296</v>
      </c>
      <c r="D1969" s="1">
        <f>TIMEVALUE("14:44:42")</f>
        <v>0.614375</v>
      </c>
      <c r="E1969" s="2">
        <f t="shared" si="211"/>
        <v>44296</v>
      </c>
      <c r="F1969" s="1">
        <f>TIMEVALUE("14:54:27")</f>
        <v>0.62114583333333329</v>
      </c>
      <c r="G1969" t="s">
        <v>3117</v>
      </c>
      <c r="H1969" t="s">
        <v>4947</v>
      </c>
      <c r="I1969">
        <v>722.36900000000003</v>
      </c>
    </row>
    <row r="1970" spans="1:9" x14ac:dyDescent="0.25">
      <c r="A1970" t="s">
        <v>4948</v>
      </c>
      <c r="B1970">
        <v>13119</v>
      </c>
      <c r="C1970" s="2">
        <f t="shared" si="210"/>
        <v>44296</v>
      </c>
      <c r="D1970" s="1">
        <f>TIMEVALUE("14:56:36")</f>
        <v>0.62263888888888885</v>
      </c>
      <c r="E1970" s="2">
        <f t="shared" si="211"/>
        <v>44296</v>
      </c>
      <c r="F1970" s="1">
        <f>TIMEVALUE("15:04:35")</f>
        <v>0.62818287037037035</v>
      </c>
      <c r="G1970" t="s">
        <v>1789</v>
      </c>
      <c r="H1970" t="s">
        <v>4950</v>
      </c>
      <c r="I1970">
        <v>722.21</v>
      </c>
    </row>
    <row r="1971" spans="1:9" x14ac:dyDescent="0.25">
      <c r="A1971" t="s">
        <v>4951</v>
      </c>
      <c r="B1971">
        <v>13119</v>
      </c>
      <c r="C1971" s="2">
        <f t="shared" si="210"/>
        <v>44296</v>
      </c>
      <c r="D1971" s="1">
        <f>TIMEVALUE("15:07:42")</f>
        <v>0.63034722222222217</v>
      </c>
      <c r="E1971" s="2">
        <f t="shared" si="211"/>
        <v>44296</v>
      </c>
      <c r="F1971" s="1">
        <f>TIMEVALUE("15:15:24")</f>
        <v>0.63569444444444445</v>
      </c>
      <c r="G1971" t="s">
        <v>1129</v>
      </c>
      <c r="H1971" t="s">
        <v>4952</v>
      </c>
      <c r="I1971">
        <v>722.053</v>
      </c>
    </row>
    <row r="1972" spans="1:9" x14ac:dyDescent="0.25">
      <c r="A1972" t="s">
        <v>4953</v>
      </c>
      <c r="B1972">
        <v>13119</v>
      </c>
      <c r="C1972" s="2">
        <f t="shared" si="210"/>
        <v>44296</v>
      </c>
      <c r="D1972" s="1">
        <f>TIMEVALUE("15:17:36")</f>
        <v>0.63722222222222225</v>
      </c>
      <c r="E1972" s="2">
        <f t="shared" si="211"/>
        <v>44296</v>
      </c>
      <c r="F1972" s="1">
        <f>TIMEVALUE("15:26:21")</f>
        <v>0.64329861111111108</v>
      </c>
      <c r="G1972" t="s">
        <v>67</v>
      </c>
      <c r="H1972" t="s">
        <v>4954</v>
      </c>
      <c r="I1972">
        <v>721.87599999999998</v>
      </c>
    </row>
    <row r="1973" spans="1:9" x14ac:dyDescent="0.25">
      <c r="A1973" t="s">
        <v>4955</v>
      </c>
      <c r="B1973">
        <v>13119</v>
      </c>
      <c r="C1973" s="2">
        <f t="shared" si="210"/>
        <v>44296</v>
      </c>
      <c r="D1973" s="1">
        <f>TIMEVALUE("15:28:28")</f>
        <v>0.64476851851851846</v>
      </c>
      <c r="E1973" s="2">
        <f t="shared" si="211"/>
        <v>44296</v>
      </c>
      <c r="F1973" s="1">
        <f>TIMEVALUE("15:34:21")</f>
        <v>0.64885416666666662</v>
      </c>
      <c r="G1973" t="s">
        <v>4956</v>
      </c>
      <c r="H1973" t="s">
        <v>4957</v>
      </c>
      <c r="I1973">
        <v>721.60799999999995</v>
      </c>
    </row>
    <row r="1974" spans="1:9" x14ac:dyDescent="0.25">
      <c r="A1974" t="s">
        <v>4958</v>
      </c>
      <c r="B1974">
        <v>13119</v>
      </c>
      <c r="C1974" s="2">
        <f t="shared" si="210"/>
        <v>44296</v>
      </c>
      <c r="D1974" s="1">
        <f>TIMEVALUE("15:37:19")</f>
        <v>0.65091435185185187</v>
      </c>
      <c r="E1974" s="2">
        <f t="shared" si="211"/>
        <v>44296</v>
      </c>
      <c r="F1974" s="1">
        <f>TIMEVALUE("15:44:19")</f>
        <v>0.65577546296296296</v>
      </c>
      <c r="G1974" t="s">
        <v>121</v>
      </c>
      <c r="H1974" t="s">
        <v>4960</v>
      </c>
      <c r="I1974">
        <v>721.33600000000001</v>
      </c>
    </row>
    <row r="1975" spans="1:9" x14ac:dyDescent="0.25">
      <c r="A1975" t="s">
        <v>4961</v>
      </c>
      <c r="B1975">
        <v>13119</v>
      </c>
      <c r="C1975" s="2">
        <f t="shared" si="210"/>
        <v>44296</v>
      </c>
      <c r="D1975" s="1">
        <f>TIMEVALUE("15:46:35")</f>
        <v>0.65734953703703702</v>
      </c>
      <c r="E1975" s="2">
        <f t="shared" si="211"/>
        <v>44296</v>
      </c>
      <c r="F1975" s="1">
        <f>TIMEVALUE("15:52:32")</f>
        <v>0.66148148148148145</v>
      </c>
      <c r="G1975" t="s">
        <v>4125</v>
      </c>
      <c r="H1975" t="s">
        <v>4962</v>
      </c>
      <c r="I1975">
        <v>721.11099999999999</v>
      </c>
    </row>
    <row r="1976" spans="1:9" x14ac:dyDescent="0.25">
      <c r="A1976" t="s">
        <v>4963</v>
      </c>
      <c r="B1976">
        <v>13119</v>
      </c>
      <c r="C1976" s="2">
        <f t="shared" si="210"/>
        <v>44296</v>
      </c>
      <c r="D1976" s="1">
        <f>TIMEVALUE("13:05:55")</f>
        <v>0.54577546296296298</v>
      </c>
      <c r="E1976" s="2">
        <f t="shared" si="211"/>
        <v>44296</v>
      </c>
      <c r="F1976" s="1">
        <f>TIMEVALUE("13:11:17")</f>
        <v>0.54950231481481482</v>
      </c>
      <c r="G1976" t="s">
        <v>1961</v>
      </c>
      <c r="H1976" t="s">
        <v>4965</v>
      </c>
      <c r="I1976">
        <v>721.11599999999999</v>
      </c>
    </row>
    <row r="1977" spans="1:9" x14ac:dyDescent="0.25">
      <c r="A1977" t="s">
        <v>4966</v>
      </c>
      <c r="B1977">
        <v>13119</v>
      </c>
      <c r="C1977" s="2">
        <f t="shared" si="210"/>
        <v>44296</v>
      </c>
      <c r="D1977" s="1">
        <f>TIMEVALUE("10:00:58")</f>
        <v>0.41733796296296294</v>
      </c>
      <c r="E1977" s="2">
        <f t="shared" si="211"/>
        <v>44296</v>
      </c>
      <c r="F1977" s="1">
        <f>TIMEVALUE("10:11:08")</f>
        <v>0.42439814814814814</v>
      </c>
      <c r="G1977" t="s">
        <v>4879</v>
      </c>
      <c r="H1977" t="s">
        <v>4967</v>
      </c>
      <c r="I1977">
        <v>723.70600000000002</v>
      </c>
    </row>
    <row r="1978" spans="1:9" x14ac:dyDescent="0.25">
      <c r="A1978" t="s">
        <v>4968</v>
      </c>
      <c r="B1978">
        <v>13119</v>
      </c>
      <c r="C1978" s="2">
        <f t="shared" si="210"/>
        <v>44296</v>
      </c>
      <c r="D1978" s="1">
        <f>TIMEVALUE("10:14:10")</f>
        <v>0.42650462962962965</v>
      </c>
      <c r="E1978" s="2">
        <f t="shared" si="211"/>
        <v>44296</v>
      </c>
      <c r="F1978" s="1">
        <f>TIMEVALUE("10:29:18")</f>
        <v>0.43701388888888887</v>
      </c>
      <c r="G1978" t="s">
        <v>476</v>
      </c>
      <c r="H1978" t="s">
        <v>4969</v>
      </c>
      <c r="I1978">
        <v>723.59500000000003</v>
      </c>
    </row>
    <row r="1979" spans="1:9" x14ac:dyDescent="0.25">
      <c r="A1979" t="s">
        <v>4970</v>
      </c>
      <c r="B1979">
        <v>13119</v>
      </c>
      <c r="C1979" s="2">
        <f t="shared" si="210"/>
        <v>44296</v>
      </c>
      <c r="D1979" s="1">
        <f>TIMEVALUE("10:31:43")</f>
        <v>0.43869212962962961</v>
      </c>
      <c r="E1979" s="2">
        <f t="shared" si="211"/>
        <v>44296</v>
      </c>
      <c r="F1979" s="1">
        <f>TIMEVALUE("10:41:27")</f>
        <v>0.44545138888888891</v>
      </c>
      <c r="G1979" t="s">
        <v>4188</v>
      </c>
      <c r="H1979" t="s">
        <v>4971</v>
      </c>
      <c r="I1979">
        <v>723.40599999999995</v>
      </c>
    </row>
    <row r="1980" spans="1:9" x14ac:dyDescent="0.25">
      <c r="A1980" t="s">
        <v>4972</v>
      </c>
      <c r="B1980">
        <v>13119</v>
      </c>
      <c r="C1980" s="2">
        <f t="shared" si="210"/>
        <v>44296</v>
      </c>
      <c r="D1980" s="1">
        <f>TIMEVALUE("10:47:33")</f>
        <v>0.44968750000000002</v>
      </c>
      <c r="E1980" s="2">
        <f t="shared" si="211"/>
        <v>44296</v>
      </c>
      <c r="F1980" s="1">
        <f>TIMEVALUE("10:55:51")</f>
        <v>0.45545138888888886</v>
      </c>
      <c r="G1980" t="s">
        <v>1797</v>
      </c>
      <c r="H1980" t="s">
        <v>4973</v>
      </c>
      <c r="I1980">
        <v>723.18899999999996</v>
      </c>
    </row>
    <row r="1981" spans="1:9" x14ac:dyDescent="0.25">
      <c r="A1981" t="s">
        <v>4974</v>
      </c>
      <c r="B1981">
        <v>13119</v>
      </c>
      <c r="C1981" s="2">
        <f t="shared" si="210"/>
        <v>44296</v>
      </c>
      <c r="D1981" s="1">
        <f>TIMEVALUE("10:58:35")</f>
        <v>0.45734953703703701</v>
      </c>
      <c r="E1981" s="2">
        <f t="shared" si="211"/>
        <v>44296</v>
      </c>
      <c r="F1981" s="1">
        <f>TIMEVALUE("11:07:25")</f>
        <v>0.46348379629629627</v>
      </c>
      <c r="G1981" t="s">
        <v>4402</v>
      </c>
      <c r="H1981" t="s">
        <v>4976</v>
      </c>
      <c r="I1981">
        <v>722.92499999999995</v>
      </c>
    </row>
    <row r="1982" spans="1:9" x14ac:dyDescent="0.25">
      <c r="A1982" t="s">
        <v>4977</v>
      </c>
      <c r="B1982">
        <v>13119</v>
      </c>
      <c r="C1982" s="2">
        <f t="shared" si="210"/>
        <v>44296</v>
      </c>
      <c r="D1982" s="1">
        <f>TIMEVALUE("11:09:54")</f>
        <v>0.46520833333333333</v>
      </c>
      <c r="E1982" s="2">
        <f t="shared" si="211"/>
        <v>44296</v>
      </c>
      <c r="F1982" s="1">
        <f>TIMEVALUE("11:18:52")</f>
        <v>0.47143518518518518</v>
      </c>
      <c r="G1982" t="s">
        <v>1237</v>
      </c>
      <c r="H1982" t="s">
        <v>4979</v>
      </c>
      <c r="I1982">
        <v>722.74599999999998</v>
      </c>
    </row>
    <row r="1983" spans="1:9" x14ac:dyDescent="0.25">
      <c r="A1983" t="s">
        <v>4980</v>
      </c>
      <c r="B1983">
        <v>13119</v>
      </c>
      <c r="C1983" s="2">
        <f t="shared" si="210"/>
        <v>44296</v>
      </c>
      <c r="D1983" s="1">
        <f>TIMEVALUE("11:21:43")</f>
        <v>0.47341435185185188</v>
      </c>
      <c r="E1983" s="2">
        <f t="shared" si="211"/>
        <v>44296</v>
      </c>
      <c r="F1983" s="1">
        <f>TIMEVALUE("11:30:15")</f>
        <v>0.47934027777777777</v>
      </c>
      <c r="G1983" t="s">
        <v>4379</v>
      </c>
      <c r="H1983" t="s">
        <v>4981</v>
      </c>
      <c r="I1983">
        <v>722.54100000000005</v>
      </c>
    </row>
    <row r="1984" spans="1:9" x14ac:dyDescent="0.25">
      <c r="A1984" t="s">
        <v>4982</v>
      </c>
      <c r="B1984">
        <v>13119</v>
      </c>
      <c r="C1984" s="2">
        <f t="shared" si="210"/>
        <v>44296</v>
      </c>
      <c r="D1984" s="1">
        <f>TIMEVALUE("11:32:38")</f>
        <v>0.48099537037037038</v>
      </c>
      <c r="E1984" s="2">
        <f t="shared" si="211"/>
        <v>44296</v>
      </c>
      <c r="F1984" s="1">
        <f>TIMEVALUE("11:41:31")</f>
        <v>0.48716435185185186</v>
      </c>
      <c r="G1984" t="s">
        <v>720</v>
      </c>
      <c r="H1984" t="s">
        <v>4983</v>
      </c>
      <c r="I1984">
        <v>722.35</v>
      </c>
    </row>
    <row r="1985" spans="1:9" x14ac:dyDescent="0.25">
      <c r="A1985" t="s">
        <v>4984</v>
      </c>
      <c r="B1985">
        <v>13119</v>
      </c>
      <c r="C1985" s="2">
        <f t="shared" si="210"/>
        <v>44296</v>
      </c>
      <c r="D1985" s="1">
        <f>TIMEVALUE("11:43:56")</f>
        <v>0.48884259259259261</v>
      </c>
      <c r="E1985" s="2">
        <f t="shared" si="211"/>
        <v>44296</v>
      </c>
      <c r="F1985" s="1">
        <f>TIMEVALUE("11:53:36")</f>
        <v>0.49555555555555558</v>
      </c>
      <c r="G1985" t="s">
        <v>3596</v>
      </c>
      <c r="H1985" t="s">
        <v>4985</v>
      </c>
      <c r="I1985">
        <v>722.06600000000003</v>
      </c>
    </row>
    <row r="1986" spans="1:9" x14ac:dyDescent="0.25">
      <c r="A1986" t="s">
        <v>4986</v>
      </c>
      <c r="B1986">
        <v>13119</v>
      </c>
      <c r="C1986" s="2">
        <f t="shared" si="210"/>
        <v>44296</v>
      </c>
      <c r="D1986" s="1">
        <f>TIMEVALUE("12:37:05")</f>
        <v>0.52575231481481477</v>
      </c>
      <c r="E1986" s="2">
        <f t="shared" si="211"/>
        <v>44296</v>
      </c>
      <c r="F1986" s="1">
        <f>TIMEVALUE("12:43:51")</f>
        <v>0.53045138888888888</v>
      </c>
      <c r="G1986" t="s">
        <v>3007</v>
      </c>
      <c r="H1986" t="s">
        <v>4987</v>
      </c>
      <c r="I1986">
        <v>721.80200000000002</v>
      </c>
    </row>
    <row r="1987" spans="1:9" x14ac:dyDescent="0.25">
      <c r="A1987" t="s">
        <v>4988</v>
      </c>
      <c r="B1987">
        <v>13119</v>
      </c>
      <c r="C1987" s="2">
        <f t="shared" si="210"/>
        <v>44296</v>
      </c>
      <c r="D1987" s="1">
        <f>TIMEVALUE("12:46:47")</f>
        <v>0.53248842592592593</v>
      </c>
      <c r="E1987" s="2">
        <f t="shared" si="211"/>
        <v>44296</v>
      </c>
      <c r="F1987" s="1">
        <f>TIMEVALUE("12:54:37")</f>
        <v>0.53792824074074075</v>
      </c>
      <c r="G1987" t="s">
        <v>4195</v>
      </c>
      <c r="H1987" t="s">
        <v>4989</v>
      </c>
      <c r="I1987">
        <v>721.66300000000001</v>
      </c>
    </row>
    <row r="1988" spans="1:9" x14ac:dyDescent="0.25">
      <c r="A1988" t="s">
        <v>4990</v>
      </c>
      <c r="B1988">
        <v>13119</v>
      </c>
      <c r="C1988" s="2">
        <f t="shared" si="210"/>
        <v>44296</v>
      </c>
      <c r="D1988" s="1">
        <f>TIMEVALUE("12:56:36")</f>
        <v>0.53930555555555559</v>
      </c>
      <c r="E1988" s="2">
        <f t="shared" si="211"/>
        <v>44296</v>
      </c>
      <c r="F1988" s="1">
        <f>TIMEVALUE("13:03:19")</f>
        <v>0.54396990740740736</v>
      </c>
      <c r="G1988" t="s">
        <v>908</v>
      </c>
      <c r="H1988" t="s">
        <v>4992</v>
      </c>
      <c r="I1988">
        <v>721.48500000000001</v>
      </c>
    </row>
    <row r="1989" spans="1:9" x14ac:dyDescent="0.25">
      <c r="A1989" t="s">
        <v>4993</v>
      </c>
      <c r="B1989">
        <v>13119</v>
      </c>
      <c r="C1989" s="2">
        <f t="shared" si="210"/>
        <v>44296</v>
      </c>
      <c r="D1989" s="1">
        <f>TIMEVALUE("09:44:18")</f>
        <v>0.40576388888888887</v>
      </c>
      <c r="E1989" s="2">
        <f t="shared" si="211"/>
        <v>44296</v>
      </c>
      <c r="F1989" s="1">
        <f>TIMEVALUE("09:53:07")</f>
        <v>0.41188657407407409</v>
      </c>
      <c r="G1989" t="s">
        <v>4995</v>
      </c>
      <c r="H1989" t="s">
        <v>4996</v>
      </c>
      <c r="I1989">
        <v>721.37699999999995</v>
      </c>
    </row>
    <row r="1990" spans="1:9" x14ac:dyDescent="0.25">
      <c r="A1990" t="s">
        <v>4997</v>
      </c>
      <c r="B1990">
        <v>13127</v>
      </c>
      <c r="C1990" s="2">
        <f t="shared" ref="C1990:C1995" si="212">DATEVALUE("2025-04-09")</f>
        <v>44294</v>
      </c>
      <c r="D1990" s="1">
        <f>TIMEVALUE("10:36:53")</f>
        <v>0.4422800925925926</v>
      </c>
      <c r="E1990" s="2">
        <f t="shared" ref="E1990:E1995" si="213">DATEVALUE("2025-04-09")</f>
        <v>44294</v>
      </c>
      <c r="F1990" s="1">
        <f>TIMEVALUE("10:50:02")</f>
        <v>0.45141203703703703</v>
      </c>
      <c r="G1990" t="s">
        <v>3457</v>
      </c>
      <c r="H1990" t="s">
        <v>4999</v>
      </c>
      <c r="I1990">
        <v>718.85</v>
      </c>
    </row>
    <row r="1991" spans="1:9" x14ac:dyDescent="0.25">
      <c r="A1991" t="s">
        <v>5000</v>
      </c>
      <c r="B1991">
        <v>13127</v>
      </c>
      <c r="C1991" s="2">
        <f t="shared" si="212"/>
        <v>44294</v>
      </c>
      <c r="D1991" s="1">
        <f>TIMEVALUE("10:52:41")</f>
        <v>0.45325231481481482</v>
      </c>
      <c r="E1991" s="2">
        <f t="shared" si="213"/>
        <v>44294</v>
      </c>
      <c r="F1991" s="1">
        <f>TIMEVALUE("11:05:22")</f>
        <v>0.46206018518518521</v>
      </c>
      <c r="G1991" t="s">
        <v>1679</v>
      </c>
      <c r="H1991" t="s">
        <v>5001</v>
      </c>
      <c r="I1991">
        <v>718.66099999999994</v>
      </c>
    </row>
    <row r="1992" spans="1:9" x14ac:dyDescent="0.25">
      <c r="A1992" t="s">
        <v>5002</v>
      </c>
      <c r="B1992">
        <v>13127</v>
      </c>
      <c r="C1992" s="2">
        <f t="shared" si="212"/>
        <v>44294</v>
      </c>
      <c r="D1992" s="1">
        <f>TIMEVALUE("11:07:34")</f>
        <v>0.46358796296296295</v>
      </c>
      <c r="E1992" s="2">
        <f t="shared" si="213"/>
        <v>44294</v>
      </c>
      <c r="F1992" s="1">
        <f>TIMEVALUE("11:19:41")</f>
        <v>0.47200231481481481</v>
      </c>
      <c r="G1992" t="s">
        <v>1351</v>
      </c>
      <c r="H1992" t="s">
        <v>5003</v>
      </c>
      <c r="I1992">
        <v>718.43700000000001</v>
      </c>
    </row>
    <row r="1993" spans="1:9" x14ac:dyDescent="0.25">
      <c r="A1993" t="s">
        <v>5004</v>
      </c>
      <c r="B1993">
        <v>13127</v>
      </c>
      <c r="C1993" s="2">
        <f t="shared" si="212"/>
        <v>44294</v>
      </c>
      <c r="D1993" s="1">
        <f>TIMEVALUE("11:21:01")</f>
        <v>0.47292824074074075</v>
      </c>
      <c r="E1993" s="2">
        <f t="shared" si="213"/>
        <v>44294</v>
      </c>
      <c r="F1993" s="1">
        <f>TIMEVALUE("11:28:47")</f>
        <v>0.47832175925925924</v>
      </c>
      <c r="G1993" t="s">
        <v>3120</v>
      </c>
      <c r="H1993" t="s">
        <v>5006</v>
      </c>
      <c r="I1993">
        <v>718.73699999999997</v>
      </c>
    </row>
    <row r="1994" spans="1:9" x14ac:dyDescent="0.25">
      <c r="A1994" t="s">
        <v>5004</v>
      </c>
      <c r="B1994">
        <v>13127</v>
      </c>
      <c r="C1994" s="2">
        <f t="shared" si="212"/>
        <v>44294</v>
      </c>
      <c r="D1994" s="1">
        <f>TIMEVALUE("12:45:51")</f>
        <v>0.53184027777777776</v>
      </c>
      <c r="E1994" s="2">
        <f t="shared" si="213"/>
        <v>44294</v>
      </c>
      <c r="F1994" s="1">
        <f>TIMEVALUE("12:45:51")</f>
        <v>0.53184027777777776</v>
      </c>
      <c r="G1994" t="s">
        <v>162</v>
      </c>
      <c r="H1994" t="s">
        <v>163</v>
      </c>
      <c r="I1994">
        <v>98765432.099000007</v>
      </c>
    </row>
    <row r="1995" spans="1:9" x14ac:dyDescent="0.25">
      <c r="A1995" t="s">
        <v>5004</v>
      </c>
      <c r="B1995">
        <v>13127</v>
      </c>
      <c r="C1995" s="2">
        <f t="shared" si="212"/>
        <v>44294</v>
      </c>
      <c r="D1995" s="1">
        <f>TIMEVALUE("12:45:51")</f>
        <v>0.53184027777777776</v>
      </c>
      <c r="E1995" s="2">
        <f t="shared" si="213"/>
        <v>44294</v>
      </c>
      <c r="F1995" s="1">
        <f>TIMEVALUE("12:46:39")</f>
        <v>0.53239583333333329</v>
      </c>
      <c r="G1995" t="s">
        <v>2223</v>
      </c>
      <c r="H1995" t="s">
        <v>5007</v>
      </c>
      <c r="I1995">
        <v>718.32500000000005</v>
      </c>
    </row>
    <row r="1996" spans="1:9" x14ac:dyDescent="0.25">
      <c r="A1996" t="s">
        <v>5008</v>
      </c>
      <c r="B1996">
        <v>13119</v>
      </c>
      <c r="C1996" s="2">
        <f t="shared" ref="C1996:C2003" si="214">DATEVALUE("2025-04-11")</f>
        <v>44296</v>
      </c>
      <c r="D1996" s="1">
        <f>TIMEVALUE("08:12:57")</f>
        <v>0.34232638888888889</v>
      </c>
      <c r="E1996" s="2">
        <f t="shared" ref="E1996:E2003" si="215">DATEVALUE("2025-04-11")</f>
        <v>44296</v>
      </c>
      <c r="F1996" s="1">
        <f>TIMEVALUE("08:24:30")</f>
        <v>0.3503472222222222</v>
      </c>
      <c r="G1996" t="s">
        <v>1666</v>
      </c>
      <c r="H1996" t="s">
        <v>5009</v>
      </c>
      <c r="I1996">
        <v>723.29899999999998</v>
      </c>
    </row>
    <row r="1997" spans="1:9" x14ac:dyDescent="0.25">
      <c r="A1997" t="s">
        <v>5010</v>
      </c>
      <c r="B1997">
        <v>13119</v>
      </c>
      <c r="C1997" s="2">
        <f t="shared" si="214"/>
        <v>44296</v>
      </c>
      <c r="D1997" s="1">
        <f>TIMEVALUE("08:27:09")</f>
        <v>0.35218749999999999</v>
      </c>
      <c r="E1997" s="2">
        <f t="shared" si="215"/>
        <v>44296</v>
      </c>
      <c r="F1997" s="1">
        <f>TIMEVALUE("08:35:46")</f>
        <v>0.35817129629629629</v>
      </c>
      <c r="G1997" t="s">
        <v>154</v>
      </c>
      <c r="H1997" t="s">
        <v>5011</v>
      </c>
      <c r="I1997">
        <v>723.03</v>
      </c>
    </row>
    <row r="1998" spans="1:9" x14ac:dyDescent="0.25">
      <c r="A1998" t="s">
        <v>5012</v>
      </c>
      <c r="B1998">
        <v>13119</v>
      </c>
      <c r="C1998" s="2">
        <f t="shared" si="214"/>
        <v>44296</v>
      </c>
      <c r="D1998" s="1">
        <f>TIMEVALUE("08:38:27")</f>
        <v>0.36003472222222221</v>
      </c>
      <c r="E1998" s="2">
        <f t="shared" si="215"/>
        <v>44296</v>
      </c>
      <c r="F1998" s="1">
        <f>TIMEVALUE("08:49:12")</f>
        <v>0.36749999999999999</v>
      </c>
      <c r="G1998" t="s">
        <v>3961</v>
      </c>
      <c r="H1998" t="s">
        <v>5014</v>
      </c>
      <c r="I1998">
        <v>722.76700000000005</v>
      </c>
    </row>
    <row r="1999" spans="1:9" x14ac:dyDescent="0.25">
      <c r="A1999" t="s">
        <v>5015</v>
      </c>
      <c r="B1999">
        <v>13119</v>
      </c>
      <c r="C1999" s="2">
        <f t="shared" si="214"/>
        <v>44296</v>
      </c>
      <c r="D1999" s="1">
        <f>TIMEVALUE("08:51:36")</f>
        <v>0.36916666666666664</v>
      </c>
      <c r="E1999" s="2">
        <f t="shared" si="215"/>
        <v>44296</v>
      </c>
      <c r="F1999" s="1">
        <f>TIMEVALUE("09:00:03")</f>
        <v>0.37503472222222223</v>
      </c>
      <c r="G1999" t="s">
        <v>1301</v>
      </c>
      <c r="H1999" t="s">
        <v>5016</v>
      </c>
      <c r="I1999">
        <v>722.66</v>
      </c>
    </row>
    <row r="2000" spans="1:9" x14ac:dyDescent="0.25">
      <c r="A2000" t="s">
        <v>5017</v>
      </c>
      <c r="B2000">
        <v>13119</v>
      </c>
      <c r="C2000" s="2">
        <f t="shared" si="214"/>
        <v>44296</v>
      </c>
      <c r="D2000" s="1">
        <f>TIMEVALUE("09:02:30")</f>
        <v>0.3767361111111111</v>
      </c>
      <c r="E2000" s="2">
        <f t="shared" si="215"/>
        <v>44296</v>
      </c>
      <c r="F2000" s="1">
        <f>TIMEVALUE("09:10:28")</f>
        <v>0.38226851851851851</v>
      </c>
      <c r="G2000" t="s">
        <v>255</v>
      </c>
      <c r="H2000" t="s">
        <v>5019</v>
      </c>
      <c r="I2000">
        <v>722.447</v>
      </c>
    </row>
    <row r="2001" spans="1:9" x14ac:dyDescent="0.25">
      <c r="A2001" t="s">
        <v>5020</v>
      </c>
      <c r="B2001">
        <v>13119</v>
      </c>
      <c r="C2001" s="2">
        <f t="shared" si="214"/>
        <v>44296</v>
      </c>
      <c r="D2001" s="1">
        <f>TIMEVALUE("09:12:29")</f>
        <v>0.38366898148148149</v>
      </c>
      <c r="E2001" s="2">
        <f t="shared" si="215"/>
        <v>44296</v>
      </c>
      <c r="F2001" s="1">
        <f>TIMEVALUE("09:20:32")</f>
        <v>0.38925925925925925</v>
      </c>
      <c r="G2001" t="s">
        <v>822</v>
      </c>
      <c r="H2001" t="s">
        <v>5022</v>
      </c>
      <c r="I2001">
        <v>722.28499999999997</v>
      </c>
    </row>
    <row r="2002" spans="1:9" x14ac:dyDescent="0.25">
      <c r="A2002" t="s">
        <v>5023</v>
      </c>
      <c r="B2002">
        <v>13119</v>
      </c>
      <c r="C2002" s="2">
        <f t="shared" si="214"/>
        <v>44296</v>
      </c>
      <c r="D2002" s="1">
        <f>TIMEVALUE("09:23:54")</f>
        <v>0.39159722222222221</v>
      </c>
      <c r="E2002" s="2">
        <f t="shared" si="215"/>
        <v>44296</v>
      </c>
      <c r="F2002" s="1">
        <f>TIMEVALUE("09:30:25")</f>
        <v>0.39612268518518517</v>
      </c>
      <c r="G2002" t="s">
        <v>130</v>
      </c>
      <c r="H2002" t="s">
        <v>5024</v>
      </c>
      <c r="I2002">
        <v>722.077</v>
      </c>
    </row>
    <row r="2003" spans="1:9" x14ac:dyDescent="0.25">
      <c r="A2003" t="s">
        <v>5025</v>
      </c>
      <c r="B2003">
        <v>13119</v>
      </c>
      <c r="C2003" s="2">
        <f t="shared" si="214"/>
        <v>44296</v>
      </c>
      <c r="D2003" s="1">
        <f>TIMEVALUE("09:33:37")</f>
        <v>0.39834490740740741</v>
      </c>
      <c r="E2003" s="2">
        <f t="shared" si="215"/>
        <v>44296</v>
      </c>
      <c r="F2003" s="1">
        <f>TIMEVALUE("09:40:40")</f>
        <v>0.40324074074074073</v>
      </c>
      <c r="G2003" t="s">
        <v>185</v>
      </c>
      <c r="H2003" t="s">
        <v>5027</v>
      </c>
      <c r="I2003">
        <v>721.91600000000005</v>
      </c>
    </row>
    <row r="2004" spans="1:9" x14ac:dyDescent="0.25">
      <c r="A2004" t="s">
        <v>5028</v>
      </c>
      <c r="B2004">
        <v>13127</v>
      </c>
      <c r="C2004" s="2">
        <f>DATEVALUE("2025-04-09")</f>
        <v>44294</v>
      </c>
      <c r="D2004" s="1">
        <f>TIMEVALUE("10:24:00")</f>
        <v>0.43333333333333335</v>
      </c>
      <c r="E2004" s="2">
        <f>DATEVALUE("2025-04-09")</f>
        <v>44294</v>
      </c>
      <c r="F2004" s="1">
        <f>TIMEVALUE("10:30:16")</f>
        <v>0.43768518518518518</v>
      </c>
      <c r="G2004" t="s">
        <v>248</v>
      </c>
      <c r="H2004" t="s">
        <v>5029</v>
      </c>
      <c r="I2004">
        <v>716.41200000000003</v>
      </c>
    </row>
    <row r="2005" spans="1:9" x14ac:dyDescent="0.25">
      <c r="A2005" t="s">
        <v>5030</v>
      </c>
      <c r="B2005">
        <v>13110</v>
      </c>
      <c r="C2005" s="2">
        <f t="shared" ref="C2005:C2016" si="216">DATEVALUE("2025-03-26")</f>
        <v>44280</v>
      </c>
      <c r="D2005" s="1">
        <f>TIMEVALUE("10:51:20")</f>
        <v>0.45231481481481484</v>
      </c>
      <c r="E2005" s="2">
        <f t="shared" ref="E2005:E2016" si="217">DATEVALUE("2025-03-26")</f>
        <v>44280</v>
      </c>
      <c r="F2005" s="1">
        <f>TIMEVALUE("10:59:35")</f>
        <v>0.45804398148148145</v>
      </c>
      <c r="G2005" t="s">
        <v>1388</v>
      </c>
      <c r="H2005" t="s">
        <v>5031</v>
      </c>
      <c r="I2005">
        <v>709.84900000000005</v>
      </c>
    </row>
    <row r="2006" spans="1:9" x14ac:dyDescent="0.25">
      <c r="A2006" t="s">
        <v>5032</v>
      </c>
      <c r="B2006">
        <v>13110</v>
      </c>
      <c r="C2006" s="2">
        <f t="shared" si="216"/>
        <v>44280</v>
      </c>
      <c r="D2006" s="1">
        <f>TIMEVALUE("11:01:58")</f>
        <v>0.45969907407407407</v>
      </c>
      <c r="E2006" s="2">
        <f t="shared" si="217"/>
        <v>44280</v>
      </c>
      <c r="F2006" s="1">
        <f>TIMEVALUE("11:09:05")</f>
        <v>0.46464120370370371</v>
      </c>
      <c r="G2006" t="s">
        <v>1268</v>
      </c>
      <c r="H2006" t="s">
        <v>5034</v>
      </c>
      <c r="I2006">
        <v>709.63499999999999</v>
      </c>
    </row>
    <row r="2007" spans="1:9" x14ac:dyDescent="0.25">
      <c r="A2007" t="s">
        <v>5035</v>
      </c>
      <c r="B2007">
        <v>13110</v>
      </c>
      <c r="C2007" s="2">
        <f t="shared" si="216"/>
        <v>44280</v>
      </c>
      <c r="D2007" s="1">
        <f>TIMEVALUE("11:10:35")</f>
        <v>0.46568287037037037</v>
      </c>
      <c r="E2007" s="2">
        <f t="shared" si="217"/>
        <v>44280</v>
      </c>
      <c r="F2007" s="1">
        <f>TIMEVALUE("11:17:49")</f>
        <v>0.47070601851851851</v>
      </c>
      <c r="G2007" t="s">
        <v>3290</v>
      </c>
      <c r="H2007" t="s">
        <v>5036</v>
      </c>
      <c r="I2007">
        <v>709.33900000000006</v>
      </c>
    </row>
    <row r="2008" spans="1:9" x14ac:dyDescent="0.25">
      <c r="A2008" t="s">
        <v>5037</v>
      </c>
      <c r="B2008">
        <v>13110</v>
      </c>
      <c r="C2008" s="2">
        <f t="shared" si="216"/>
        <v>44280</v>
      </c>
      <c r="D2008" s="1">
        <f>TIMEVALUE("11:19:17")</f>
        <v>0.47172453703703704</v>
      </c>
      <c r="E2008" s="2">
        <f t="shared" si="217"/>
        <v>44280</v>
      </c>
      <c r="F2008" s="1">
        <f>TIMEVALUE("11:25:01")</f>
        <v>0.47570601851851851</v>
      </c>
      <c r="G2008" t="s">
        <v>610</v>
      </c>
      <c r="H2008" t="s">
        <v>5039</v>
      </c>
      <c r="I2008">
        <v>708.96199999999999</v>
      </c>
    </row>
    <row r="2009" spans="1:9" x14ac:dyDescent="0.25">
      <c r="A2009" t="s">
        <v>5040</v>
      </c>
      <c r="B2009">
        <v>13110</v>
      </c>
      <c r="C2009" s="2">
        <f t="shared" si="216"/>
        <v>44280</v>
      </c>
      <c r="D2009" s="1">
        <f>TIMEVALUE("11:26:50")</f>
        <v>0.47696759259259258</v>
      </c>
      <c r="E2009" s="2">
        <f t="shared" si="217"/>
        <v>44280</v>
      </c>
      <c r="F2009" s="1">
        <f>TIMEVALUE("11:33:13")</f>
        <v>0.48140046296296296</v>
      </c>
      <c r="G2009" t="s">
        <v>1758</v>
      </c>
      <c r="H2009" t="s">
        <v>5042</v>
      </c>
      <c r="I2009">
        <v>708.71100000000001</v>
      </c>
    </row>
    <row r="2010" spans="1:9" x14ac:dyDescent="0.25">
      <c r="A2010" t="s">
        <v>5043</v>
      </c>
      <c r="B2010">
        <v>13110</v>
      </c>
      <c r="C2010" s="2">
        <f t="shared" si="216"/>
        <v>44280</v>
      </c>
      <c r="D2010" s="1">
        <f>TIMEVALUE("11:34:31")</f>
        <v>0.48230324074074077</v>
      </c>
      <c r="E2010" s="2">
        <f t="shared" si="217"/>
        <v>44280</v>
      </c>
      <c r="F2010" s="1">
        <f>TIMEVALUE("11:38:59")</f>
        <v>0.48540509259259257</v>
      </c>
      <c r="G2010" t="s">
        <v>3081</v>
      </c>
      <c r="H2010" t="s">
        <v>5045</v>
      </c>
      <c r="I2010">
        <v>708.42899999999997</v>
      </c>
    </row>
    <row r="2011" spans="1:9" x14ac:dyDescent="0.25">
      <c r="A2011" t="s">
        <v>5046</v>
      </c>
      <c r="B2011">
        <v>13110</v>
      </c>
      <c r="C2011" s="2">
        <f t="shared" si="216"/>
        <v>44280</v>
      </c>
      <c r="D2011" s="1">
        <f>TIMEVALUE("11:40:26")</f>
        <v>0.48641203703703706</v>
      </c>
      <c r="E2011" s="2">
        <f t="shared" si="217"/>
        <v>44280</v>
      </c>
      <c r="F2011" s="1">
        <f>TIMEVALUE("11:45:30")</f>
        <v>0.48993055555555554</v>
      </c>
      <c r="G2011" t="s">
        <v>5047</v>
      </c>
      <c r="H2011" t="s">
        <v>5048</v>
      </c>
      <c r="I2011">
        <v>708.15700000000004</v>
      </c>
    </row>
    <row r="2012" spans="1:9" x14ac:dyDescent="0.25">
      <c r="A2012" t="s">
        <v>5049</v>
      </c>
      <c r="B2012">
        <v>13110</v>
      </c>
      <c r="C2012" s="2">
        <f t="shared" si="216"/>
        <v>44280</v>
      </c>
      <c r="D2012" s="1">
        <f>TIMEVALUE("11:46:58")</f>
        <v>0.49094907407407407</v>
      </c>
      <c r="E2012" s="2">
        <f t="shared" si="217"/>
        <v>44280</v>
      </c>
      <c r="F2012" s="1">
        <f>TIMEVALUE("11:56:26")</f>
        <v>0.49752314814814813</v>
      </c>
      <c r="G2012" t="s">
        <v>959</v>
      </c>
      <c r="H2012" t="s">
        <v>5051</v>
      </c>
      <c r="I2012">
        <v>707.83299999999997</v>
      </c>
    </row>
    <row r="2013" spans="1:9" x14ac:dyDescent="0.25">
      <c r="A2013" t="s">
        <v>5052</v>
      </c>
      <c r="B2013">
        <v>13110</v>
      </c>
      <c r="C2013" s="2">
        <f t="shared" si="216"/>
        <v>44280</v>
      </c>
      <c r="D2013" s="1">
        <f>TIMEVALUE("11:57:45")</f>
        <v>0.49843749999999998</v>
      </c>
      <c r="E2013" s="2">
        <f t="shared" si="217"/>
        <v>44280</v>
      </c>
      <c r="F2013" s="1">
        <f>TIMEVALUE("12:04:40")</f>
        <v>0.50324074074074077</v>
      </c>
      <c r="G2013" t="s">
        <v>1793</v>
      </c>
      <c r="H2013" t="s">
        <v>5053</v>
      </c>
      <c r="I2013">
        <v>707.48800000000006</v>
      </c>
    </row>
    <row r="2014" spans="1:9" x14ac:dyDescent="0.25">
      <c r="A2014" t="s">
        <v>5054</v>
      </c>
      <c r="B2014">
        <v>13110</v>
      </c>
      <c r="C2014" s="2">
        <f t="shared" si="216"/>
        <v>44280</v>
      </c>
      <c r="D2014" s="1">
        <f>TIMEVALUE("12:32:35")</f>
        <v>0.52262731481481484</v>
      </c>
      <c r="E2014" s="2">
        <f t="shared" si="217"/>
        <v>44280</v>
      </c>
      <c r="F2014" s="1">
        <f>TIMEVALUE("12:36:56")</f>
        <v>0.5256481481481482</v>
      </c>
      <c r="G2014" t="s">
        <v>422</v>
      </c>
      <c r="H2014" t="s">
        <v>5055</v>
      </c>
      <c r="I2014">
        <v>707.21199999999999</v>
      </c>
    </row>
    <row r="2015" spans="1:9" x14ac:dyDescent="0.25">
      <c r="A2015" t="s">
        <v>5056</v>
      </c>
      <c r="B2015">
        <v>13110</v>
      </c>
      <c r="C2015" s="2">
        <f t="shared" si="216"/>
        <v>44280</v>
      </c>
      <c r="D2015" s="1">
        <f>TIMEVALUE("12:38:22")</f>
        <v>0.52664351851851854</v>
      </c>
      <c r="E2015" s="2">
        <f t="shared" si="217"/>
        <v>44280</v>
      </c>
      <c r="F2015" s="1">
        <f>TIMEVALUE("12:43:46")</f>
        <v>0.53039351851851857</v>
      </c>
      <c r="G2015" t="s">
        <v>5057</v>
      </c>
      <c r="H2015" t="s">
        <v>5058</v>
      </c>
      <c r="I2015">
        <v>706.90300000000002</v>
      </c>
    </row>
    <row r="2016" spans="1:9" x14ac:dyDescent="0.25">
      <c r="A2016" t="s">
        <v>5059</v>
      </c>
      <c r="B2016">
        <v>13110</v>
      </c>
      <c r="C2016" s="2">
        <f t="shared" si="216"/>
        <v>44280</v>
      </c>
      <c r="D2016" s="1">
        <f>TIMEVALUE("12:45:00")</f>
        <v>0.53125</v>
      </c>
      <c r="E2016" s="2">
        <f t="shared" si="217"/>
        <v>44280</v>
      </c>
      <c r="F2016" s="1">
        <f>TIMEVALUE("12:51:32")</f>
        <v>0.53578703703703701</v>
      </c>
      <c r="G2016" t="s">
        <v>4061</v>
      </c>
      <c r="H2016" t="s">
        <v>5061</v>
      </c>
      <c r="I2016">
        <v>706.61599999999999</v>
      </c>
    </row>
    <row r="2017" spans="1:9" x14ac:dyDescent="0.25">
      <c r="A2017" t="s">
        <v>5062</v>
      </c>
      <c r="B2017">
        <v>13110</v>
      </c>
      <c r="C2017" s="2">
        <f>DATEVALUE("2025-03-25")</f>
        <v>44279</v>
      </c>
      <c r="D2017" s="1">
        <f>TIMEVALUE("11:37:10")</f>
        <v>0.4841435185185185</v>
      </c>
      <c r="E2017" s="2">
        <f>DATEVALUE("2025-03-25")</f>
        <v>44279</v>
      </c>
      <c r="F2017" s="1">
        <f>TIMEVALUE("11:44:04")</f>
        <v>0.48893518518518519</v>
      </c>
      <c r="G2017" t="s">
        <v>1231</v>
      </c>
      <c r="H2017" t="s">
        <v>5064</v>
      </c>
      <c r="I2017">
        <v>706.39599999999996</v>
      </c>
    </row>
    <row r="2018" spans="1:9" x14ac:dyDescent="0.25">
      <c r="A2018" t="s">
        <v>5065</v>
      </c>
      <c r="B2018">
        <v>13110</v>
      </c>
      <c r="C2018" s="2">
        <f t="shared" ref="C2018:C2029" si="218">DATEVALUE("2025-03-26")</f>
        <v>44280</v>
      </c>
      <c r="D2018" s="1">
        <f>TIMEVALUE("09:09:57")</f>
        <v>0.38190972222222225</v>
      </c>
      <c r="E2018" s="2">
        <f t="shared" ref="E2018:E2029" si="219">DATEVALUE("2025-03-26")</f>
        <v>44280</v>
      </c>
      <c r="F2018" s="1">
        <f>TIMEVALUE("09:17:05")</f>
        <v>0.38686342592592593</v>
      </c>
      <c r="G2018" t="s">
        <v>2939</v>
      </c>
      <c r="H2018" t="s">
        <v>5066</v>
      </c>
      <c r="I2018">
        <v>710.11300000000006</v>
      </c>
    </row>
    <row r="2019" spans="1:9" x14ac:dyDescent="0.25">
      <c r="A2019" t="s">
        <v>5067</v>
      </c>
      <c r="B2019">
        <v>13110</v>
      </c>
      <c r="C2019" s="2">
        <f t="shared" si="218"/>
        <v>44280</v>
      </c>
      <c r="D2019" s="1">
        <f>TIMEVALUE("09:19:16")</f>
        <v>0.38837962962962963</v>
      </c>
      <c r="E2019" s="2">
        <f t="shared" si="219"/>
        <v>44280</v>
      </c>
      <c r="F2019" s="1">
        <f>TIMEVALUE("09:26:00")</f>
        <v>0.39305555555555555</v>
      </c>
      <c r="G2019" t="s">
        <v>182</v>
      </c>
      <c r="H2019" t="s">
        <v>5069</v>
      </c>
      <c r="I2019">
        <v>709.899</v>
      </c>
    </row>
    <row r="2020" spans="1:9" x14ac:dyDescent="0.25">
      <c r="A2020" t="s">
        <v>5070</v>
      </c>
      <c r="B2020">
        <v>13110</v>
      </c>
      <c r="C2020" s="2">
        <f t="shared" si="218"/>
        <v>44280</v>
      </c>
      <c r="D2020" s="1">
        <f>TIMEVALUE("09:27:40")</f>
        <v>0.39421296296296299</v>
      </c>
      <c r="E2020" s="2">
        <f t="shared" si="219"/>
        <v>44280</v>
      </c>
      <c r="F2020" s="1">
        <f>TIMEVALUE("09:34:44")</f>
        <v>0.39912037037037035</v>
      </c>
      <c r="G2020" t="s">
        <v>1061</v>
      </c>
      <c r="H2020" t="s">
        <v>5071</v>
      </c>
      <c r="I2020">
        <v>709.52300000000002</v>
      </c>
    </row>
    <row r="2021" spans="1:9" x14ac:dyDescent="0.25">
      <c r="A2021" t="s">
        <v>5072</v>
      </c>
      <c r="B2021">
        <v>13110</v>
      </c>
      <c r="C2021" s="2">
        <f t="shared" si="218"/>
        <v>44280</v>
      </c>
      <c r="D2021" s="1">
        <f>TIMEVALUE("09:36:05")</f>
        <v>0.40005787037037038</v>
      </c>
      <c r="E2021" s="2">
        <f t="shared" si="219"/>
        <v>44280</v>
      </c>
      <c r="F2021" s="1">
        <f>TIMEVALUE("09:40:20")</f>
        <v>0.40300925925925923</v>
      </c>
      <c r="G2021" t="s">
        <v>2125</v>
      </c>
      <c r="H2021" t="s">
        <v>5074</v>
      </c>
      <c r="I2021">
        <v>709.17200000000003</v>
      </c>
    </row>
    <row r="2022" spans="1:9" x14ac:dyDescent="0.25">
      <c r="A2022" t="s">
        <v>5075</v>
      </c>
      <c r="B2022">
        <v>13110</v>
      </c>
      <c r="C2022" s="2">
        <f t="shared" si="218"/>
        <v>44280</v>
      </c>
      <c r="D2022" s="1">
        <f>TIMEVALUE("09:41:44")</f>
        <v>0.4039814814814815</v>
      </c>
      <c r="E2022" s="2">
        <f t="shared" si="219"/>
        <v>44280</v>
      </c>
      <c r="F2022" s="1">
        <f>TIMEVALUE("09:49:03")</f>
        <v>0.4090625</v>
      </c>
      <c r="G2022" t="s">
        <v>3815</v>
      </c>
      <c r="H2022" t="s">
        <v>5076</v>
      </c>
      <c r="I2022">
        <v>708.81600000000003</v>
      </c>
    </row>
    <row r="2023" spans="1:9" x14ac:dyDescent="0.25">
      <c r="A2023" t="s">
        <v>5077</v>
      </c>
      <c r="B2023">
        <v>13110</v>
      </c>
      <c r="C2023" s="2">
        <f t="shared" si="218"/>
        <v>44280</v>
      </c>
      <c r="D2023" s="1">
        <f>TIMEVALUE("09:50:29")</f>
        <v>0.41005787037037039</v>
      </c>
      <c r="E2023" s="2">
        <f t="shared" si="219"/>
        <v>44280</v>
      </c>
      <c r="F2023" s="1">
        <f>TIMEVALUE("09:55:06")</f>
        <v>0.41326388888888888</v>
      </c>
      <c r="G2023" t="s">
        <v>355</v>
      </c>
      <c r="H2023" t="s">
        <v>5079</v>
      </c>
      <c r="I2023">
        <v>705.68600000000004</v>
      </c>
    </row>
    <row r="2024" spans="1:9" x14ac:dyDescent="0.25">
      <c r="A2024" t="s">
        <v>5080</v>
      </c>
      <c r="B2024">
        <v>13110</v>
      </c>
      <c r="C2024" s="2">
        <f t="shared" si="218"/>
        <v>44280</v>
      </c>
      <c r="D2024" s="1">
        <f>TIMEVALUE("09:57:05")</f>
        <v>0.41464120370370372</v>
      </c>
      <c r="E2024" s="2">
        <f t="shared" si="219"/>
        <v>44280</v>
      </c>
      <c r="F2024" s="1">
        <f>TIMEVALUE("10:03:42")</f>
        <v>0.41923611111111109</v>
      </c>
      <c r="G2024" t="s">
        <v>2717</v>
      </c>
      <c r="H2024" t="s">
        <v>5081</v>
      </c>
      <c r="I2024">
        <v>708.26800000000003</v>
      </c>
    </row>
    <row r="2025" spans="1:9" x14ac:dyDescent="0.25">
      <c r="A2025" t="s">
        <v>5082</v>
      </c>
      <c r="B2025">
        <v>13110</v>
      </c>
      <c r="C2025" s="2">
        <f t="shared" si="218"/>
        <v>44280</v>
      </c>
      <c r="D2025" s="1">
        <f>TIMEVALUE("10:05:04")</f>
        <v>0.42018518518518516</v>
      </c>
      <c r="E2025" s="2">
        <f t="shared" si="219"/>
        <v>44280</v>
      </c>
      <c r="F2025" s="1">
        <f>TIMEVALUE("10:12:50")</f>
        <v>0.42557870370370371</v>
      </c>
      <c r="G2025" t="s">
        <v>3120</v>
      </c>
      <c r="H2025" t="s">
        <v>5084</v>
      </c>
      <c r="I2025">
        <v>707.91700000000003</v>
      </c>
    </row>
    <row r="2026" spans="1:9" x14ac:dyDescent="0.25">
      <c r="A2026" t="s">
        <v>5085</v>
      </c>
      <c r="B2026">
        <v>13110</v>
      </c>
      <c r="C2026" s="2">
        <f t="shared" si="218"/>
        <v>44280</v>
      </c>
      <c r="D2026" s="1">
        <f>TIMEVALUE("10:14:01")</f>
        <v>0.42640046296296297</v>
      </c>
      <c r="E2026" s="2">
        <f t="shared" si="219"/>
        <v>44280</v>
      </c>
      <c r="F2026" s="1">
        <f>TIMEVALUE("10:21:36")</f>
        <v>0.43166666666666664</v>
      </c>
      <c r="G2026" t="s">
        <v>2557</v>
      </c>
      <c r="H2026" t="s">
        <v>5087</v>
      </c>
      <c r="I2026">
        <v>707.65099999999995</v>
      </c>
    </row>
    <row r="2027" spans="1:9" x14ac:dyDescent="0.25">
      <c r="A2027" t="s">
        <v>5088</v>
      </c>
      <c r="B2027">
        <v>13110</v>
      </c>
      <c r="C2027" s="2">
        <f t="shared" si="218"/>
        <v>44280</v>
      </c>
      <c r="D2027" s="1">
        <f>TIMEVALUE("10:22:58")</f>
        <v>0.43261574074074072</v>
      </c>
      <c r="E2027" s="2">
        <f t="shared" si="219"/>
        <v>44280</v>
      </c>
      <c r="F2027" s="1">
        <f>TIMEVALUE("10:29:26")</f>
        <v>0.43710648148148146</v>
      </c>
      <c r="G2027" t="s">
        <v>5090</v>
      </c>
      <c r="H2027" t="s">
        <v>5091</v>
      </c>
      <c r="I2027">
        <v>707.36699999999996</v>
      </c>
    </row>
    <row r="2028" spans="1:9" x14ac:dyDescent="0.25">
      <c r="A2028" t="s">
        <v>5092</v>
      </c>
      <c r="B2028">
        <v>13110</v>
      </c>
      <c r="C2028" s="2">
        <f t="shared" si="218"/>
        <v>44280</v>
      </c>
      <c r="D2028" s="1">
        <f>TIMEVALUE("10:30:53")</f>
        <v>0.43811342592592595</v>
      </c>
      <c r="E2028" s="2">
        <f t="shared" si="219"/>
        <v>44280</v>
      </c>
      <c r="F2028" s="1">
        <f>TIMEVALUE("10:37:39")</f>
        <v>0.4428125</v>
      </c>
      <c r="G2028" t="s">
        <v>3007</v>
      </c>
      <c r="H2028" t="s">
        <v>5094</v>
      </c>
      <c r="I2028">
        <v>707.07100000000003</v>
      </c>
    </row>
    <row r="2029" spans="1:9" x14ac:dyDescent="0.25">
      <c r="A2029" t="s">
        <v>5095</v>
      </c>
      <c r="B2029">
        <v>13110</v>
      </c>
      <c r="C2029" s="2">
        <f t="shared" si="218"/>
        <v>44280</v>
      </c>
      <c r="D2029" s="1">
        <f>TIMEVALUE("10:38:53")</f>
        <v>0.44366898148148148</v>
      </c>
      <c r="E2029" s="2">
        <f t="shared" si="219"/>
        <v>44280</v>
      </c>
      <c r="F2029" s="1">
        <f>TIMEVALUE("10:44:53")</f>
        <v>0.44783564814814814</v>
      </c>
      <c r="G2029" t="s">
        <v>862</v>
      </c>
      <c r="H2029" t="s">
        <v>5096</v>
      </c>
      <c r="I2029">
        <v>706.78899999999999</v>
      </c>
    </row>
    <row r="2030" spans="1:9" x14ac:dyDescent="0.25">
      <c r="A2030" t="s">
        <v>5097</v>
      </c>
      <c r="B2030">
        <v>13110</v>
      </c>
      <c r="C2030" s="2">
        <f t="shared" ref="C2030:C2036" si="220">DATEVALUE("2025-03-25")</f>
        <v>44279</v>
      </c>
      <c r="D2030" s="1">
        <f>TIMEVALUE("11:46:35")</f>
        <v>0.49068287037037039</v>
      </c>
      <c r="E2030" s="2">
        <f t="shared" ref="E2030:E2036" si="221">DATEVALUE("2025-03-25")</f>
        <v>44279</v>
      </c>
      <c r="F2030" s="1">
        <f>TIMEVALUE("11:54:05")</f>
        <v>0.49589120370370371</v>
      </c>
      <c r="G2030" t="s">
        <v>1487</v>
      </c>
      <c r="H2030" t="s">
        <v>5099</v>
      </c>
      <c r="I2030">
        <v>706.44500000000005</v>
      </c>
    </row>
    <row r="2031" spans="1:9" x14ac:dyDescent="0.25">
      <c r="A2031" t="s">
        <v>5100</v>
      </c>
      <c r="B2031">
        <v>13110</v>
      </c>
      <c r="C2031" s="2">
        <f t="shared" si="220"/>
        <v>44279</v>
      </c>
      <c r="D2031" s="1">
        <f>TIMEVALUE("14:30:49")</f>
        <v>0.60473379629629631</v>
      </c>
      <c r="E2031" s="2">
        <f t="shared" si="221"/>
        <v>44279</v>
      </c>
      <c r="F2031" s="1">
        <f>TIMEVALUE("14:43:18")</f>
        <v>0.61340277777777774</v>
      </c>
      <c r="G2031" t="s">
        <v>5102</v>
      </c>
      <c r="H2031" t="s">
        <v>5103</v>
      </c>
      <c r="I2031">
        <v>710.197</v>
      </c>
    </row>
    <row r="2032" spans="1:9" x14ac:dyDescent="0.25">
      <c r="A2032" t="s">
        <v>5104</v>
      </c>
      <c r="B2032">
        <v>13110</v>
      </c>
      <c r="C2032" s="2">
        <f t="shared" si="220"/>
        <v>44279</v>
      </c>
      <c r="D2032" s="1">
        <f>TIMEVALUE("14:47:44")</f>
        <v>0.61648148148148152</v>
      </c>
      <c r="E2032" s="2">
        <f t="shared" si="221"/>
        <v>44279</v>
      </c>
      <c r="F2032" s="1">
        <f>TIMEVALUE("14:56:56")</f>
        <v>0.62287037037037041</v>
      </c>
      <c r="G2032" t="s">
        <v>4248</v>
      </c>
      <c r="H2032" t="s">
        <v>5105</v>
      </c>
      <c r="I2032">
        <v>710.029</v>
      </c>
    </row>
    <row r="2033" spans="1:9" x14ac:dyDescent="0.25">
      <c r="A2033" t="s">
        <v>5106</v>
      </c>
      <c r="B2033">
        <v>13110</v>
      </c>
      <c r="C2033" s="2">
        <f t="shared" si="220"/>
        <v>44279</v>
      </c>
      <c r="D2033" s="1">
        <f>TIMEVALUE("14:59:13")</f>
        <v>0.62445601851851851</v>
      </c>
      <c r="E2033" s="2">
        <f t="shared" si="221"/>
        <v>44279</v>
      </c>
      <c r="F2033" s="1">
        <f>TIMEVALUE("15:05:48")</f>
        <v>0.62902777777777774</v>
      </c>
      <c r="G2033" t="s">
        <v>921</v>
      </c>
      <c r="H2033" t="s">
        <v>5107</v>
      </c>
      <c r="I2033">
        <v>709.69600000000003</v>
      </c>
    </row>
    <row r="2034" spans="1:9" x14ac:dyDescent="0.25">
      <c r="A2034" t="s">
        <v>5108</v>
      </c>
      <c r="B2034">
        <v>13110</v>
      </c>
      <c r="C2034" s="2">
        <f t="shared" si="220"/>
        <v>44279</v>
      </c>
      <c r="D2034" s="1">
        <f>TIMEVALUE("15:07:34")</f>
        <v>0.63025462962962964</v>
      </c>
      <c r="E2034" s="2">
        <f t="shared" si="221"/>
        <v>44279</v>
      </c>
      <c r="F2034" s="1">
        <f>TIMEVALUE("15:13:55")</f>
        <v>0.63466435185185188</v>
      </c>
      <c r="G2034" t="s">
        <v>4234</v>
      </c>
      <c r="H2034" t="s">
        <v>5109</v>
      </c>
      <c r="I2034">
        <v>709.43200000000002</v>
      </c>
    </row>
    <row r="2035" spans="1:9" x14ac:dyDescent="0.25">
      <c r="A2035" t="s">
        <v>5110</v>
      </c>
      <c r="B2035">
        <v>13110</v>
      </c>
      <c r="C2035" s="2">
        <f t="shared" si="220"/>
        <v>44279</v>
      </c>
      <c r="D2035" s="1">
        <f>TIMEVALUE("15:15:41")</f>
        <v>0.63589120370370367</v>
      </c>
      <c r="E2035" s="2">
        <f t="shared" si="221"/>
        <v>44279</v>
      </c>
      <c r="F2035" s="1">
        <f>TIMEVALUE("15:23:12")</f>
        <v>0.64111111111111108</v>
      </c>
      <c r="G2035" t="s">
        <v>849</v>
      </c>
      <c r="H2035" t="s">
        <v>5112</v>
      </c>
      <c r="I2035">
        <v>709.07299999999998</v>
      </c>
    </row>
    <row r="2036" spans="1:9" x14ac:dyDescent="0.25">
      <c r="A2036" t="s">
        <v>5113</v>
      </c>
      <c r="B2036">
        <v>13110</v>
      </c>
      <c r="C2036" s="2">
        <f t="shared" si="220"/>
        <v>44279</v>
      </c>
      <c r="D2036" s="1">
        <f>TIMEVALUE("15:24:35")</f>
        <v>0.6420717592592593</v>
      </c>
      <c r="E2036" s="2">
        <f t="shared" si="221"/>
        <v>44279</v>
      </c>
      <c r="F2036" s="1">
        <f>TIMEVALUE("15:27:17")</f>
        <v>0.64394675925925926</v>
      </c>
      <c r="G2036" t="s">
        <v>2882</v>
      </c>
      <c r="H2036" t="s">
        <v>5114</v>
      </c>
      <c r="I2036">
        <v>713.82600000000002</v>
      </c>
    </row>
    <row r="2037" spans="1:9" x14ac:dyDescent="0.25">
      <c r="A2037" t="s">
        <v>5115</v>
      </c>
      <c r="B2037">
        <v>13110</v>
      </c>
      <c r="C2037" s="2">
        <f t="shared" ref="C2037:C2042" si="222">DATEVALUE("2025-03-26")</f>
        <v>44280</v>
      </c>
      <c r="D2037" s="1">
        <f>TIMEVALUE("08:15:09")</f>
        <v>0.34385416666666668</v>
      </c>
      <c r="E2037" s="2">
        <f t="shared" ref="E2037:E2042" si="223">DATEVALUE("2025-03-26")</f>
        <v>44280</v>
      </c>
      <c r="F2037" s="1">
        <f>TIMEVALUE("08:20:45")</f>
        <v>0.34774305555555557</v>
      </c>
      <c r="G2037" t="s">
        <v>3271</v>
      </c>
      <c r="H2037" t="s">
        <v>5116</v>
      </c>
      <c r="I2037">
        <v>708.48199999999997</v>
      </c>
    </row>
    <row r="2038" spans="1:9" x14ac:dyDescent="0.25">
      <c r="A2038" t="s">
        <v>5117</v>
      </c>
      <c r="B2038">
        <v>13110</v>
      </c>
      <c r="C2038" s="2">
        <f t="shared" si="222"/>
        <v>44280</v>
      </c>
      <c r="D2038" s="1">
        <f>TIMEVALUE("08:22:10")</f>
        <v>0.34872685185185187</v>
      </c>
      <c r="E2038" s="2">
        <f t="shared" si="223"/>
        <v>44280</v>
      </c>
      <c r="F2038" s="1">
        <f>TIMEVALUE("08:35:07")</f>
        <v>0.35771990740740739</v>
      </c>
      <c r="G2038" t="s">
        <v>5119</v>
      </c>
      <c r="H2038" t="s">
        <v>5120</v>
      </c>
      <c r="I2038">
        <v>708.09699999999998</v>
      </c>
    </row>
    <row r="2039" spans="1:9" x14ac:dyDescent="0.25">
      <c r="A2039" t="s">
        <v>5121</v>
      </c>
      <c r="B2039">
        <v>13110</v>
      </c>
      <c r="C2039" s="2">
        <f t="shared" si="222"/>
        <v>44280</v>
      </c>
      <c r="D2039" s="1">
        <f>TIMEVALUE("08:36:39")</f>
        <v>0.35878472222222224</v>
      </c>
      <c r="E2039" s="2">
        <f t="shared" si="223"/>
        <v>44280</v>
      </c>
      <c r="F2039" s="1">
        <f>TIMEVALUE("08:42:29")</f>
        <v>0.36283564814814817</v>
      </c>
      <c r="G2039" t="s">
        <v>3238</v>
      </c>
      <c r="H2039" t="s">
        <v>5123</v>
      </c>
      <c r="I2039">
        <v>707.82899999999995</v>
      </c>
    </row>
    <row r="2040" spans="1:9" x14ac:dyDescent="0.25">
      <c r="A2040" t="s">
        <v>5124</v>
      </c>
      <c r="B2040">
        <v>13110</v>
      </c>
      <c r="C2040" s="2">
        <f t="shared" si="222"/>
        <v>44280</v>
      </c>
      <c r="D2040" s="1">
        <f>TIMEVALUE("08:43:51")</f>
        <v>0.36378472222222225</v>
      </c>
      <c r="E2040" s="2">
        <f t="shared" si="223"/>
        <v>44280</v>
      </c>
      <c r="F2040" s="1">
        <f>TIMEVALUE("08:49:23")</f>
        <v>0.36762731481481481</v>
      </c>
      <c r="G2040" t="s">
        <v>711</v>
      </c>
      <c r="H2040" t="s">
        <v>5126</v>
      </c>
      <c r="I2040">
        <v>707.52599999999995</v>
      </c>
    </row>
    <row r="2041" spans="1:9" x14ac:dyDescent="0.25">
      <c r="A2041" t="s">
        <v>5127</v>
      </c>
      <c r="B2041">
        <v>13110</v>
      </c>
      <c r="C2041" s="2">
        <f t="shared" si="222"/>
        <v>44280</v>
      </c>
      <c r="D2041" s="1">
        <f>TIMEVALUE("08:50:49")</f>
        <v>0.36862268518518521</v>
      </c>
      <c r="E2041" s="2">
        <f t="shared" si="223"/>
        <v>44280</v>
      </c>
      <c r="F2041" s="1">
        <f>TIMEVALUE("08:55:52")</f>
        <v>0.37212962962962964</v>
      </c>
      <c r="G2041" t="s">
        <v>2606</v>
      </c>
      <c r="H2041" t="s">
        <v>5129</v>
      </c>
      <c r="I2041">
        <v>707.15899999999999</v>
      </c>
    </row>
    <row r="2042" spans="1:9" x14ac:dyDescent="0.25">
      <c r="A2042" t="s">
        <v>5130</v>
      </c>
      <c r="B2042">
        <v>13110</v>
      </c>
      <c r="C2042" s="2">
        <f t="shared" si="222"/>
        <v>44280</v>
      </c>
      <c r="D2042" s="1">
        <f>TIMEVALUE("08:57:20")</f>
        <v>0.37314814814814817</v>
      </c>
      <c r="E2042" s="2">
        <f t="shared" si="223"/>
        <v>44280</v>
      </c>
      <c r="F2042" s="1">
        <f>TIMEVALUE("09:03:39")</f>
        <v>0.37753472222222223</v>
      </c>
      <c r="G2042" t="s">
        <v>315</v>
      </c>
      <c r="H2042" t="s">
        <v>5131</v>
      </c>
      <c r="I2042">
        <v>706.947</v>
      </c>
    </row>
    <row r="2043" spans="1:9" x14ac:dyDescent="0.25">
      <c r="A2043" t="s">
        <v>5132</v>
      </c>
      <c r="B2043">
        <v>13110</v>
      </c>
      <c r="C2043" s="2">
        <f t="shared" ref="C2043:C2057" si="224">DATEVALUE("2025-03-25")</f>
        <v>44279</v>
      </c>
      <c r="D2043" s="1">
        <f>TIMEVALUE("11:55:53")</f>
        <v>0.49714120370370368</v>
      </c>
      <c r="E2043" s="2">
        <f t="shared" ref="E2043:E2057" si="225">DATEVALUE("2025-03-25")</f>
        <v>44279</v>
      </c>
      <c r="F2043" s="1">
        <f>TIMEVALUE("12:02:40")</f>
        <v>0.50185185185185188</v>
      </c>
      <c r="G2043" t="s">
        <v>43</v>
      </c>
      <c r="H2043" t="s">
        <v>5133</v>
      </c>
      <c r="I2043">
        <v>706.62400000000002</v>
      </c>
    </row>
    <row r="2044" spans="1:9" x14ac:dyDescent="0.25">
      <c r="A2044" t="s">
        <v>5134</v>
      </c>
      <c r="B2044">
        <v>13110</v>
      </c>
      <c r="C2044" s="2">
        <f t="shared" si="224"/>
        <v>44279</v>
      </c>
      <c r="D2044" s="1">
        <f>TIMEVALUE("12:44:45")</f>
        <v>0.53107638888888886</v>
      </c>
      <c r="E2044" s="2">
        <f t="shared" si="225"/>
        <v>44279</v>
      </c>
      <c r="F2044" s="1">
        <f>TIMEVALUE("12:52:59")</f>
        <v>0.5367939814814815</v>
      </c>
      <c r="G2044" t="s">
        <v>49</v>
      </c>
      <c r="H2044" t="s">
        <v>5136</v>
      </c>
      <c r="I2044">
        <v>710.577</v>
      </c>
    </row>
    <row r="2045" spans="1:9" x14ac:dyDescent="0.25">
      <c r="A2045" t="s">
        <v>5137</v>
      </c>
      <c r="B2045">
        <v>13110</v>
      </c>
      <c r="C2045" s="2">
        <f t="shared" si="224"/>
        <v>44279</v>
      </c>
      <c r="D2045" s="1">
        <f>TIMEVALUE("12:55:02")</f>
        <v>0.53821759259259261</v>
      </c>
      <c r="E2045" s="2">
        <f t="shared" si="225"/>
        <v>44279</v>
      </c>
      <c r="F2045" s="1">
        <f>TIMEVALUE("13:01:14")</f>
        <v>0.54252314814814817</v>
      </c>
      <c r="G2045" t="s">
        <v>655</v>
      </c>
      <c r="H2045" t="s">
        <v>5139</v>
      </c>
      <c r="I2045">
        <v>710.31700000000001</v>
      </c>
    </row>
    <row r="2046" spans="1:9" x14ac:dyDescent="0.25">
      <c r="A2046" t="s">
        <v>5140</v>
      </c>
      <c r="B2046">
        <v>13110</v>
      </c>
      <c r="C2046" s="2">
        <f t="shared" si="224"/>
        <v>44279</v>
      </c>
      <c r="D2046" s="1">
        <f>TIMEVALUE("13:04:10")</f>
        <v>0.54456018518518523</v>
      </c>
      <c r="E2046" s="2">
        <f t="shared" si="225"/>
        <v>44279</v>
      </c>
      <c r="F2046" s="1">
        <f>TIMEVALUE("13:10:43")</f>
        <v>0.54910879629629628</v>
      </c>
      <c r="G2046" t="s">
        <v>2065</v>
      </c>
      <c r="H2046" t="s">
        <v>5141</v>
      </c>
      <c r="I2046">
        <v>710.04499999999996</v>
      </c>
    </row>
    <row r="2047" spans="1:9" x14ac:dyDescent="0.25">
      <c r="A2047" t="s">
        <v>5142</v>
      </c>
      <c r="B2047">
        <v>13110</v>
      </c>
      <c r="C2047" s="2">
        <f t="shared" si="224"/>
        <v>44279</v>
      </c>
      <c r="D2047" s="1">
        <f>TIMEVALUE("13:12:28")</f>
        <v>0.55032407407407402</v>
      </c>
      <c r="E2047" s="2">
        <f t="shared" si="225"/>
        <v>44279</v>
      </c>
      <c r="F2047" s="1">
        <f>TIMEVALUE("13:19:40")</f>
        <v>0.55532407407407403</v>
      </c>
      <c r="G2047" t="s">
        <v>688</v>
      </c>
      <c r="H2047" t="s">
        <v>5144</v>
      </c>
      <c r="I2047">
        <v>709.65800000000002</v>
      </c>
    </row>
    <row r="2048" spans="1:9" x14ac:dyDescent="0.25">
      <c r="A2048" t="s">
        <v>5145</v>
      </c>
      <c r="B2048">
        <v>13110</v>
      </c>
      <c r="C2048" s="2">
        <f t="shared" si="224"/>
        <v>44279</v>
      </c>
      <c r="D2048" s="1">
        <f>TIMEVALUE("13:21:33")</f>
        <v>0.55663194444444442</v>
      </c>
      <c r="E2048" s="2">
        <f t="shared" si="225"/>
        <v>44279</v>
      </c>
      <c r="F2048" s="1">
        <f>TIMEVALUE("13:28:13")</f>
        <v>0.56126157407407407</v>
      </c>
      <c r="G2048" t="s">
        <v>2714</v>
      </c>
      <c r="H2048" t="s">
        <v>5146</v>
      </c>
      <c r="I2048">
        <v>709.45</v>
      </c>
    </row>
    <row r="2049" spans="1:9" x14ac:dyDescent="0.25">
      <c r="A2049" t="s">
        <v>5147</v>
      </c>
      <c r="B2049">
        <v>13110</v>
      </c>
      <c r="C2049" s="2">
        <f t="shared" si="224"/>
        <v>44279</v>
      </c>
      <c r="D2049" s="1">
        <f>TIMEVALUE("13:29:50")</f>
        <v>0.56238425925925928</v>
      </c>
      <c r="E2049" s="2">
        <f t="shared" si="225"/>
        <v>44279</v>
      </c>
      <c r="F2049" s="1">
        <f>TIMEVALUE("13:36:50")</f>
        <v>0.56724537037037037</v>
      </c>
      <c r="G2049" t="s">
        <v>121</v>
      </c>
      <c r="H2049" t="s">
        <v>5148</v>
      </c>
      <c r="I2049">
        <v>709.13300000000004</v>
      </c>
    </row>
    <row r="2050" spans="1:9" x14ac:dyDescent="0.25">
      <c r="A2050" t="s">
        <v>5149</v>
      </c>
      <c r="B2050">
        <v>13110</v>
      </c>
      <c r="C2050" s="2">
        <f t="shared" si="224"/>
        <v>44279</v>
      </c>
      <c r="D2050" s="1">
        <f>TIMEVALUE("13:39:03")</f>
        <v>0.56878472222222221</v>
      </c>
      <c r="E2050" s="2">
        <f t="shared" si="225"/>
        <v>44279</v>
      </c>
      <c r="F2050" s="1">
        <f>TIMEVALUE("13:45:58")</f>
        <v>0.57358796296296299</v>
      </c>
      <c r="G2050" t="s">
        <v>1793</v>
      </c>
      <c r="H2050" t="s">
        <v>5151</v>
      </c>
      <c r="I2050">
        <v>708.76700000000005</v>
      </c>
    </row>
    <row r="2051" spans="1:9" x14ac:dyDescent="0.25">
      <c r="A2051" t="s">
        <v>5152</v>
      </c>
      <c r="B2051">
        <v>13110</v>
      </c>
      <c r="C2051" s="2">
        <f t="shared" si="224"/>
        <v>44279</v>
      </c>
      <c r="D2051" s="1">
        <f>TIMEVALUE("13:49:31")</f>
        <v>0.57605324074074071</v>
      </c>
      <c r="E2051" s="2">
        <f t="shared" si="225"/>
        <v>44279</v>
      </c>
      <c r="F2051" s="1">
        <f>TIMEVALUE("13:56:00")</f>
        <v>0.5805555555555556</v>
      </c>
      <c r="G2051" t="s">
        <v>4599</v>
      </c>
      <c r="H2051" t="s">
        <v>5153</v>
      </c>
      <c r="I2051">
        <v>708.45299999999997</v>
      </c>
    </row>
    <row r="2052" spans="1:9" x14ac:dyDescent="0.25">
      <c r="A2052" t="s">
        <v>5154</v>
      </c>
      <c r="B2052">
        <v>13110</v>
      </c>
      <c r="C2052" s="2">
        <f t="shared" si="224"/>
        <v>44279</v>
      </c>
      <c r="D2052" s="1">
        <f>TIMEVALUE("13:57:21")</f>
        <v>0.58149305555555553</v>
      </c>
      <c r="E2052" s="2">
        <f t="shared" si="225"/>
        <v>44279</v>
      </c>
      <c r="F2052" s="1">
        <f>TIMEVALUE("14:03:33")</f>
        <v>0.58579861111111109</v>
      </c>
      <c r="G2052" t="s">
        <v>655</v>
      </c>
      <c r="H2052" t="s">
        <v>5156</v>
      </c>
      <c r="I2052">
        <v>708.15300000000002</v>
      </c>
    </row>
    <row r="2053" spans="1:9" x14ac:dyDescent="0.25">
      <c r="A2053" t="s">
        <v>5157</v>
      </c>
      <c r="B2053">
        <v>13110</v>
      </c>
      <c r="C2053" s="2">
        <f t="shared" si="224"/>
        <v>44279</v>
      </c>
      <c r="D2053" s="1">
        <f>TIMEVALUE("14:05:19")</f>
        <v>0.58702546296296299</v>
      </c>
      <c r="E2053" s="2">
        <f t="shared" si="225"/>
        <v>44279</v>
      </c>
      <c r="F2053" s="1">
        <f>TIMEVALUE("14:11:47")</f>
        <v>0.59151620370370372</v>
      </c>
      <c r="G2053" t="s">
        <v>5090</v>
      </c>
      <c r="H2053" t="s">
        <v>5158</v>
      </c>
      <c r="I2053">
        <v>707.899</v>
      </c>
    </row>
    <row r="2054" spans="1:9" x14ac:dyDescent="0.25">
      <c r="A2054" t="s">
        <v>5159</v>
      </c>
      <c r="B2054">
        <v>13110</v>
      </c>
      <c r="C2054" s="2">
        <f t="shared" si="224"/>
        <v>44279</v>
      </c>
      <c r="D2054" s="1">
        <f>TIMEVALUE("14:13:16")</f>
        <v>0.59254629629629629</v>
      </c>
      <c r="E2054" s="2">
        <f t="shared" si="225"/>
        <v>44279</v>
      </c>
      <c r="F2054" s="1">
        <f>TIMEVALUE("14:18:47")</f>
        <v>0.59637731481481482</v>
      </c>
      <c r="G2054" t="s">
        <v>5160</v>
      </c>
      <c r="H2054" t="s">
        <v>5161</v>
      </c>
      <c r="I2054">
        <v>707.50900000000001</v>
      </c>
    </row>
    <row r="2055" spans="1:9" x14ac:dyDescent="0.25">
      <c r="A2055" t="s">
        <v>5162</v>
      </c>
      <c r="B2055">
        <v>13110</v>
      </c>
      <c r="C2055" s="2">
        <f t="shared" si="224"/>
        <v>44279</v>
      </c>
      <c r="D2055" s="1">
        <f>TIMEVALUE("14:20:15")</f>
        <v>0.59739583333333335</v>
      </c>
      <c r="E2055" s="2">
        <f t="shared" si="225"/>
        <v>44279</v>
      </c>
      <c r="F2055" s="1">
        <f>TIMEVALUE("14:25:07")</f>
        <v>0.60077546296296291</v>
      </c>
      <c r="G2055" t="s">
        <v>649</v>
      </c>
      <c r="H2055" t="s">
        <v>5163</v>
      </c>
      <c r="I2055">
        <v>707.25099999999998</v>
      </c>
    </row>
    <row r="2056" spans="1:9" x14ac:dyDescent="0.25">
      <c r="A2056" t="s">
        <v>5164</v>
      </c>
      <c r="B2056">
        <v>13110</v>
      </c>
      <c r="C2056" s="2">
        <f t="shared" si="224"/>
        <v>44279</v>
      </c>
      <c r="D2056" s="1">
        <f>TIMEVALUE("12:31:31")</f>
        <v>0.52188657407407413</v>
      </c>
      <c r="E2056" s="2">
        <f t="shared" si="225"/>
        <v>44279</v>
      </c>
      <c r="F2056" s="1">
        <f>TIMEVALUE("12:37:53")</f>
        <v>0.52630787037037041</v>
      </c>
      <c r="G2056" t="s">
        <v>3567</v>
      </c>
      <c r="H2056" t="s">
        <v>5165</v>
      </c>
      <c r="I2056">
        <v>707.00900000000001</v>
      </c>
    </row>
    <row r="2057" spans="1:9" x14ac:dyDescent="0.25">
      <c r="A2057" t="s">
        <v>5166</v>
      </c>
      <c r="B2057">
        <v>13115</v>
      </c>
      <c r="C2057" s="2">
        <f t="shared" si="224"/>
        <v>44279</v>
      </c>
      <c r="D2057" s="1">
        <f>TIMEVALUE("10:16:11")</f>
        <v>0.42790509259259257</v>
      </c>
      <c r="E2057" s="2">
        <f t="shared" si="225"/>
        <v>44279</v>
      </c>
      <c r="F2057" s="1">
        <f>TIMEVALUE("10:34:04")</f>
        <v>0.44032407407407409</v>
      </c>
      <c r="G2057" t="s">
        <v>5168</v>
      </c>
      <c r="H2057" t="s">
        <v>5169</v>
      </c>
      <c r="I2057">
        <v>716.23400000000004</v>
      </c>
    </row>
    <row r="2058" spans="1:9" x14ac:dyDescent="0.25">
      <c r="A2058" t="s">
        <v>5170</v>
      </c>
      <c r="B2058">
        <v>13115</v>
      </c>
      <c r="C2058" s="2">
        <f t="shared" ref="C2058:C2068" si="226">DATEVALUE("2025-03-26")</f>
        <v>44280</v>
      </c>
      <c r="D2058" s="1">
        <f>TIMEVALUE("11:49:31")</f>
        <v>0.4927199074074074</v>
      </c>
      <c r="E2058" s="2">
        <f t="shared" ref="E2058:E2068" si="227">DATEVALUE("2025-03-26")</f>
        <v>44280</v>
      </c>
      <c r="F2058" s="1">
        <f>TIMEVALUE("11:56:30")</f>
        <v>0.49756944444444445</v>
      </c>
      <c r="G2058" t="s">
        <v>4342</v>
      </c>
      <c r="H2058" t="s">
        <v>5171</v>
      </c>
      <c r="I2058">
        <v>716.02800000000002</v>
      </c>
    </row>
    <row r="2059" spans="1:9" x14ac:dyDescent="0.25">
      <c r="A2059" t="s">
        <v>5172</v>
      </c>
      <c r="B2059">
        <v>13115</v>
      </c>
      <c r="C2059" s="2">
        <f t="shared" si="226"/>
        <v>44280</v>
      </c>
      <c r="D2059" s="1">
        <f>TIMEVALUE("12:11:48")</f>
        <v>0.50819444444444439</v>
      </c>
      <c r="E2059" s="2">
        <f t="shared" si="227"/>
        <v>44280</v>
      </c>
      <c r="F2059" s="1">
        <f>TIMEVALUE("12:19:38")</f>
        <v>0.51363425925925921</v>
      </c>
      <c r="G2059" t="s">
        <v>4195</v>
      </c>
      <c r="H2059" t="s">
        <v>5173</v>
      </c>
      <c r="I2059">
        <v>715.67700000000002</v>
      </c>
    </row>
    <row r="2060" spans="1:9" x14ac:dyDescent="0.25">
      <c r="A2060" t="s">
        <v>5174</v>
      </c>
      <c r="B2060">
        <v>13115</v>
      </c>
      <c r="C2060" s="2">
        <f t="shared" si="226"/>
        <v>44280</v>
      </c>
      <c r="D2060" s="1">
        <f>TIMEVALUE("12:23:10")</f>
        <v>0.516087962962963</v>
      </c>
      <c r="E2060" s="2">
        <f t="shared" si="227"/>
        <v>44280</v>
      </c>
      <c r="F2060" s="1">
        <f>TIMEVALUE("12:30:09")</f>
        <v>0.52093750000000005</v>
      </c>
      <c r="G2060" t="s">
        <v>4342</v>
      </c>
      <c r="H2060" t="s">
        <v>5175</v>
      </c>
      <c r="I2060">
        <v>715.39700000000005</v>
      </c>
    </row>
    <row r="2061" spans="1:9" x14ac:dyDescent="0.25">
      <c r="A2061" t="s">
        <v>5176</v>
      </c>
      <c r="B2061">
        <v>13115</v>
      </c>
      <c r="C2061" s="2">
        <f t="shared" si="226"/>
        <v>44280</v>
      </c>
      <c r="D2061" s="1">
        <f>TIMEVALUE("12:34:37")</f>
        <v>0.5240393518518518</v>
      </c>
      <c r="E2061" s="2">
        <f t="shared" si="227"/>
        <v>44280</v>
      </c>
      <c r="F2061" s="1">
        <f>TIMEVALUE("12:40:35")</f>
        <v>0.52818287037037037</v>
      </c>
      <c r="G2061" t="s">
        <v>2010</v>
      </c>
      <c r="H2061" t="s">
        <v>5177</v>
      </c>
      <c r="I2061">
        <v>715.077</v>
      </c>
    </row>
    <row r="2062" spans="1:9" x14ac:dyDescent="0.25">
      <c r="A2062" t="s">
        <v>5178</v>
      </c>
      <c r="B2062">
        <v>13115</v>
      </c>
      <c r="C2062" s="2">
        <f t="shared" si="226"/>
        <v>44280</v>
      </c>
      <c r="D2062" s="1">
        <f>TIMEVALUE("12:51:00")</f>
        <v>0.53541666666666665</v>
      </c>
      <c r="E2062" s="2">
        <f t="shared" si="227"/>
        <v>44280</v>
      </c>
      <c r="F2062" s="1">
        <f>TIMEVALUE("12:58:51")</f>
        <v>0.5408680555555555</v>
      </c>
      <c r="G2062" t="s">
        <v>4134</v>
      </c>
      <c r="H2062" t="s">
        <v>5179</v>
      </c>
      <c r="I2062">
        <v>714.62599999999998</v>
      </c>
    </row>
    <row r="2063" spans="1:9" x14ac:dyDescent="0.25">
      <c r="A2063" t="s">
        <v>5180</v>
      </c>
      <c r="B2063">
        <v>13115</v>
      </c>
      <c r="C2063" s="2">
        <f t="shared" si="226"/>
        <v>44280</v>
      </c>
      <c r="D2063" s="1">
        <f>TIMEVALUE("13:02:23")</f>
        <v>0.5433217592592593</v>
      </c>
      <c r="E2063" s="2">
        <f t="shared" si="227"/>
        <v>44280</v>
      </c>
      <c r="F2063" s="1">
        <f>TIMEVALUE("13:13:02")</f>
        <v>0.55071759259259256</v>
      </c>
      <c r="G2063" t="s">
        <v>1700</v>
      </c>
      <c r="H2063" t="s">
        <v>5182</v>
      </c>
      <c r="I2063">
        <v>714.32399999999996</v>
      </c>
    </row>
    <row r="2064" spans="1:9" x14ac:dyDescent="0.25">
      <c r="A2064" t="s">
        <v>5183</v>
      </c>
      <c r="B2064">
        <v>13115</v>
      </c>
      <c r="C2064" s="2">
        <f t="shared" si="226"/>
        <v>44280</v>
      </c>
      <c r="D2064" s="1">
        <f>TIMEVALUE("13:15:47")</f>
        <v>0.55262731481481486</v>
      </c>
      <c r="E2064" s="2">
        <f t="shared" si="227"/>
        <v>44280</v>
      </c>
      <c r="F2064" s="1">
        <f>TIMEVALUE("13:22:52")</f>
        <v>0.55754629629629626</v>
      </c>
      <c r="G2064" t="s">
        <v>5185</v>
      </c>
      <c r="H2064" t="s">
        <v>5186</v>
      </c>
      <c r="I2064">
        <v>714.06700000000001</v>
      </c>
    </row>
    <row r="2065" spans="1:9" x14ac:dyDescent="0.25">
      <c r="A2065" t="s">
        <v>5187</v>
      </c>
      <c r="B2065">
        <v>13115</v>
      </c>
      <c r="C2065" s="2">
        <f t="shared" si="226"/>
        <v>44280</v>
      </c>
      <c r="D2065" s="1">
        <f>TIMEVALUE("13:26:46")</f>
        <v>0.56025462962962957</v>
      </c>
      <c r="E2065" s="2">
        <f t="shared" si="227"/>
        <v>44280</v>
      </c>
      <c r="F2065" s="1">
        <f>TIMEVALUE("13:34:26")</f>
        <v>0.56557870370370367</v>
      </c>
      <c r="G2065" t="s">
        <v>5189</v>
      </c>
      <c r="H2065" t="s">
        <v>5190</v>
      </c>
      <c r="I2065">
        <v>713.70699999999999</v>
      </c>
    </row>
    <row r="2066" spans="1:9" x14ac:dyDescent="0.25">
      <c r="A2066" t="s">
        <v>5191</v>
      </c>
      <c r="B2066">
        <v>13115</v>
      </c>
      <c r="C2066" s="2">
        <f t="shared" si="226"/>
        <v>44280</v>
      </c>
      <c r="D2066" s="1">
        <f>TIMEVALUE("13:36:12")</f>
        <v>0.56680555555555556</v>
      </c>
      <c r="E2066" s="2">
        <f t="shared" si="227"/>
        <v>44280</v>
      </c>
      <c r="F2066" s="1">
        <f>TIMEVALUE("13:44:05")</f>
        <v>0.5722800925925926</v>
      </c>
      <c r="G2066" t="s">
        <v>4772</v>
      </c>
      <c r="H2066" t="s">
        <v>1703</v>
      </c>
      <c r="I2066">
        <v>713.35199999999998</v>
      </c>
    </row>
    <row r="2067" spans="1:9" x14ac:dyDescent="0.25">
      <c r="A2067" t="s">
        <v>5192</v>
      </c>
      <c r="B2067">
        <v>13115</v>
      </c>
      <c r="C2067" s="2">
        <f t="shared" si="226"/>
        <v>44280</v>
      </c>
      <c r="D2067" s="1">
        <f>TIMEVALUE("13:47:24")</f>
        <v>0.57458333333333333</v>
      </c>
      <c r="E2067" s="2">
        <f t="shared" si="227"/>
        <v>44280</v>
      </c>
      <c r="F2067" s="1">
        <f>TIMEVALUE("13:56:04")</f>
        <v>0.58060185185185187</v>
      </c>
      <c r="G2067" t="s">
        <v>1800</v>
      </c>
      <c r="H2067" t="s">
        <v>5193</v>
      </c>
      <c r="I2067">
        <v>713.06200000000001</v>
      </c>
    </row>
    <row r="2068" spans="1:9" x14ac:dyDescent="0.25">
      <c r="A2068" t="s">
        <v>5194</v>
      </c>
      <c r="B2068">
        <v>13115</v>
      </c>
      <c r="C2068" s="2">
        <f t="shared" si="226"/>
        <v>44280</v>
      </c>
      <c r="D2068" s="1">
        <f>TIMEVALUE("13:59:27")</f>
        <v>0.58295138888888887</v>
      </c>
      <c r="E2068" s="2">
        <f t="shared" si="227"/>
        <v>44280</v>
      </c>
      <c r="F2068" s="1">
        <f>TIMEVALUE("14:08:20")</f>
        <v>0.58912037037037035</v>
      </c>
      <c r="G2068" t="s">
        <v>720</v>
      </c>
      <c r="H2068" t="s">
        <v>5196</v>
      </c>
      <c r="I2068">
        <v>712.7</v>
      </c>
    </row>
    <row r="2069" spans="1:9" x14ac:dyDescent="0.25">
      <c r="A2069" t="s">
        <v>5197</v>
      </c>
      <c r="B2069">
        <v>13115</v>
      </c>
      <c r="C2069" s="2">
        <f>DATEVALUE("2025-03-25")</f>
        <v>44279</v>
      </c>
      <c r="D2069" s="1">
        <f>TIMEVALUE("09:54:28")</f>
        <v>0.41282407407407407</v>
      </c>
      <c r="E2069" s="2">
        <f>DATEVALUE("2025-03-25")</f>
        <v>44279</v>
      </c>
      <c r="F2069" s="1">
        <f>TIMEVALUE("10:05:36")</f>
        <v>0.42055555555555557</v>
      </c>
      <c r="G2069" t="s">
        <v>145</v>
      </c>
      <c r="H2069" t="s">
        <v>4113</v>
      </c>
      <c r="I2069">
        <v>712.52499999999998</v>
      </c>
    </row>
    <row r="2070" spans="1:9" x14ac:dyDescent="0.25">
      <c r="A2070" t="s">
        <v>5198</v>
      </c>
      <c r="B2070">
        <v>13115</v>
      </c>
      <c r="C2070" s="2">
        <f>DATEVALUE("2025-03-25")</f>
        <v>44279</v>
      </c>
      <c r="D2070" s="1">
        <f>TIMEVALUE("10:40:28")</f>
        <v>0.44476851851851851</v>
      </c>
      <c r="E2070" s="2">
        <f>DATEVALUE("2025-03-25")</f>
        <v>44279</v>
      </c>
      <c r="F2070" s="1">
        <f>TIMEVALUE("10:48:23")</f>
        <v>0.45026620370370368</v>
      </c>
      <c r="G2070" t="s">
        <v>1333</v>
      </c>
      <c r="H2070" t="s">
        <v>5199</v>
      </c>
      <c r="I2070">
        <v>716.50599999999997</v>
      </c>
    </row>
    <row r="2071" spans="1:9" x14ac:dyDescent="0.25">
      <c r="A2071" t="s">
        <v>5200</v>
      </c>
      <c r="B2071">
        <v>13115</v>
      </c>
      <c r="C2071" s="2">
        <f t="shared" ref="C2071:C2081" si="228">DATEVALUE("2025-03-26")</f>
        <v>44280</v>
      </c>
      <c r="D2071" s="1">
        <f>TIMEVALUE("10:04:47")</f>
        <v>0.41998842592592595</v>
      </c>
      <c r="E2071" s="2">
        <f t="shared" ref="E2071:E2081" si="229">DATEVALUE("2025-03-26")</f>
        <v>44280</v>
      </c>
      <c r="F2071" s="1">
        <f>TIMEVALUE("10:10:35")</f>
        <v>0.42401620370370369</v>
      </c>
      <c r="G2071" t="s">
        <v>1040</v>
      </c>
      <c r="H2071" t="s">
        <v>5201</v>
      </c>
      <c r="I2071">
        <v>716.26700000000005</v>
      </c>
    </row>
    <row r="2072" spans="1:9" x14ac:dyDescent="0.25">
      <c r="A2072" t="s">
        <v>5202</v>
      </c>
      <c r="B2072">
        <v>13115</v>
      </c>
      <c r="C2072" s="2">
        <f t="shared" si="228"/>
        <v>44280</v>
      </c>
      <c r="D2072" s="1">
        <f>TIMEVALUE("10:14:12")</f>
        <v>0.42652777777777778</v>
      </c>
      <c r="E2072" s="2">
        <f t="shared" si="229"/>
        <v>44280</v>
      </c>
      <c r="F2072" s="1">
        <f>TIMEVALUE("10:23:01")</f>
        <v>0.43265046296296295</v>
      </c>
      <c r="G2072" t="s">
        <v>4995</v>
      </c>
      <c r="H2072" t="s">
        <v>5203</v>
      </c>
      <c r="I2072">
        <v>715.97900000000004</v>
      </c>
    </row>
    <row r="2073" spans="1:9" x14ac:dyDescent="0.25">
      <c r="A2073" t="s">
        <v>5204</v>
      </c>
      <c r="B2073">
        <v>13115</v>
      </c>
      <c r="C2073" s="2">
        <f t="shared" si="228"/>
        <v>44280</v>
      </c>
      <c r="D2073" s="1">
        <f>TIMEVALUE("10:24:35")</f>
        <v>0.43373842592592593</v>
      </c>
      <c r="E2073" s="2">
        <f t="shared" si="229"/>
        <v>44280</v>
      </c>
      <c r="F2073" s="1">
        <f>TIMEVALUE("10:30:19")</f>
        <v>0.4377199074074074</v>
      </c>
      <c r="G2073" t="s">
        <v>610</v>
      </c>
      <c r="H2073" t="s">
        <v>5205</v>
      </c>
      <c r="I2073">
        <v>715.69600000000003</v>
      </c>
    </row>
    <row r="2074" spans="1:9" x14ac:dyDescent="0.25">
      <c r="A2074" t="s">
        <v>5206</v>
      </c>
      <c r="B2074">
        <v>13115</v>
      </c>
      <c r="C2074" s="2">
        <f t="shared" si="228"/>
        <v>44280</v>
      </c>
      <c r="D2074" s="1">
        <f>TIMEVALUE("10:32:45")</f>
        <v>0.43940972222222224</v>
      </c>
      <c r="E2074" s="2">
        <f t="shared" si="229"/>
        <v>44280</v>
      </c>
      <c r="F2074" s="1">
        <f>TIMEVALUE("10:39:14")</f>
        <v>0.44391203703703702</v>
      </c>
      <c r="G2074" t="s">
        <v>4599</v>
      </c>
      <c r="H2074" t="s">
        <v>5207</v>
      </c>
      <c r="I2074">
        <v>715.39800000000002</v>
      </c>
    </row>
    <row r="2075" spans="1:9" x14ac:dyDescent="0.25">
      <c r="A2075" t="s">
        <v>5208</v>
      </c>
      <c r="B2075">
        <v>13115</v>
      </c>
      <c r="C2075" s="2">
        <f t="shared" si="228"/>
        <v>44280</v>
      </c>
      <c r="D2075" s="1">
        <f>TIMEVALUE("10:40:58")</f>
        <v>0.44511574074074073</v>
      </c>
      <c r="E2075" s="2">
        <f t="shared" si="229"/>
        <v>44280</v>
      </c>
      <c r="F2075" s="1">
        <f>TIMEVALUE("10:48:10")</f>
        <v>0.45011574074074073</v>
      </c>
      <c r="G2075" t="s">
        <v>688</v>
      </c>
      <c r="H2075" t="s">
        <v>5210</v>
      </c>
      <c r="I2075">
        <v>715.03399999999999</v>
      </c>
    </row>
    <row r="2076" spans="1:9" x14ac:dyDescent="0.25">
      <c r="A2076" t="s">
        <v>5211</v>
      </c>
      <c r="B2076">
        <v>13115</v>
      </c>
      <c r="C2076" s="2">
        <f t="shared" si="228"/>
        <v>44280</v>
      </c>
      <c r="D2076" s="1">
        <f>TIMEVALUE("10:51:27")</f>
        <v>0.45239583333333333</v>
      </c>
      <c r="E2076" s="2">
        <f t="shared" si="229"/>
        <v>44280</v>
      </c>
      <c r="F2076" s="1">
        <f>TIMEVALUE("10:56:38")</f>
        <v>0.45599537037037036</v>
      </c>
      <c r="G2076" t="s">
        <v>744</v>
      </c>
      <c r="H2076" t="s">
        <v>5213</v>
      </c>
      <c r="I2076">
        <v>714.77499999999998</v>
      </c>
    </row>
    <row r="2077" spans="1:9" x14ac:dyDescent="0.25">
      <c r="A2077" t="s">
        <v>5214</v>
      </c>
      <c r="B2077">
        <v>13115</v>
      </c>
      <c r="C2077" s="2">
        <f t="shared" si="228"/>
        <v>44280</v>
      </c>
      <c r="D2077" s="1">
        <f>TIMEVALUE("11:00:44")</f>
        <v>0.45884259259259258</v>
      </c>
      <c r="E2077" s="2">
        <f t="shared" si="229"/>
        <v>44280</v>
      </c>
      <c r="F2077" s="1">
        <f>TIMEVALUE("11:05:35")</f>
        <v>0.46221064814814816</v>
      </c>
      <c r="G2077" t="s">
        <v>942</v>
      </c>
      <c r="H2077" t="s">
        <v>5216</v>
      </c>
      <c r="I2077">
        <v>714.42899999999997</v>
      </c>
    </row>
    <row r="2078" spans="1:9" x14ac:dyDescent="0.25">
      <c r="A2078" t="s">
        <v>5217</v>
      </c>
      <c r="B2078">
        <v>13115</v>
      </c>
      <c r="C2078" s="2">
        <f t="shared" si="228"/>
        <v>44280</v>
      </c>
      <c r="D2078" s="1">
        <f>TIMEVALUE("11:07:20")</f>
        <v>0.46342592592592591</v>
      </c>
      <c r="E2078" s="2">
        <f t="shared" si="229"/>
        <v>44280</v>
      </c>
      <c r="F2078" s="1">
        <f>TIMEVALUE("11:13:03")</f>
        <v>0.46739583333333334</v>
      </c>
      <c r="G2078" t="s">
        <v>736</v>
      </c>
      <c r="H2078" t="s">
        <v>5219</v>
      </c>
      <c r="I2078">
        <v>714.03399999999999</v>
      </c>
    </row>
    <row r="2079" spans="1:9" x14ac:dyDescent="0.25">
      <c r="A2079" t="s">
        <v>5220</v>
      </c>
      <c r="B2079">
        <v>13115</v>
      </c>
      <c r="C2079" s="2">
        <f t="shared" si="228"/>
        <v>44280</v>
      </c>
      <c r="D2079" s="1">
        <f>TIMEVALUE("11:16:44")</f>
        <v>0.46995370370370371</v>
      </c>
      <c r="E2079" s="2">
        <f t="shared" si="229"/>
        <v>44280</v>
      </c>
      <c r="F2079" s="1">
        <f>TIMEVALUE("11:22:38")</f>
        <v>0.4740509259259259</v>
      </c>
      <c r="G2079" t="s">
        <v>672</v>
      </c>
      <c r="H2079" t="s">
        <v>5222</v>
      </c>
      <c r="I2079">
        <v>713.70399999999995</v>
      </c>
    </row>
    <row r="2080" spans="1:9" x14ac:dyDescent="0.25">
      <c r="A2080" t="s">
        <v>5223</v>
      </c>
      <c r="B2080">
        <v>13115</v>
      </c>
      <c r="C2080" s="2">
        <f t="shared" si="228"/>
        <v>44280</v>
      </c>
      <c r="D2080" s="1">
        <f>TIMEVALUE("11:24:19")</f>
        <v>0.47521990740740738</v>
      </c>
      <c r="E2080" s="2">
        <f t="shared" si="229"/>
        <v>44280</v>
      </c>
      <c r="F2080" s="1">
        <f>TIMEVALUE("11:30:00")</f>
        <v>0.47916666666666669</v>
      </c>
      <c r="G2080" t="s">
        <v>5224</v>
      </c>
      <c r="H2080" t="s">
        <v>5225</v>
      </c>
      <c r="I2080">
        <v>713.38</v>
      </c>
    </row>
    <row r="2081" spans="1:9" x14ac:dyDescent="0.25">
      <c r="A2081" t="s">
        <v>5226</v>
      </c>
      <c r="B2081">
        <v>13115</v>
      </c>
      <c r="C2081" s="2">
        <f t="shared" si="228"/>
        <v>44280</v>
      </c>
      <c r="D2081" s="1">
        <f>TIMEVALUE("11:31:21")</f>
        <v>0.48010416666666667</v>
      </c>
      <c r="E2081" s="2">
        <f t="shared" si="229"/>
        <v>44280</v>
      </c>
      <c r="F2081" s="1">
        <f>TIMEVALUE("11:37:19")</f>
        <v>0.48424768518518518</v>
      </c>
      <c r="G2081" t="s">
        <v>2010</v>
      </c>
      <c r="H2081" t="s">
        <v>5227</v>
      </c>
      <c r="I2081">
        <v>713.16899999999998</v>
      </c>
    </row>
    <row r="2082" spans="1:9" x14ac:dyDescent="0.25">
      <c r="A2082" t="s">
        <v>5228</v>
      </c>
      <c r="B2082">
        <v>13115</v>
      </c>
      <c r="C2082" s="2">
        <f>DATEVALUE("2025-03-25")</f>
        <v>44279</v>
      </c>
      <c r="D2082" s="1">
        <f>TIMEVALUE("09:37:59")</f>
        <v>0.40137731481481481</v>
      </c>
      <c r="E2082" s="2">
        <f>DATEVALUE("2025-03-25")</f>
        <v>44279</v>
      </c>
      <c r="F2082" s="1">
        <f>TIMEVALUE("09:48:19")</f>
        <v>0.40855324074074073</v>
      </c>
      <c r="G2082" t="s">
        <v>3148</v>
      </c>
      <c r="H2082" t="s">
        <v>5230</v>
      </c>
      <c r="I2082">
        <v>712.83299999999997</v>
      </c>
    </row>
    <row r="2083" spans="1:9" x14ac:dyDescent="0.25">
      <c r="A2083" t="s">
        <v>5231</v>
      </c>
      <c r="B2083">
        <v>13115</v>
      </c>
      <c r="C2083" s="2">
        <f>DATEVALUE("2025-03-25")</f>
        <v>44279</v>
      </c>
      <c r="D2083" s="1">
        <f>TIMEVALUE("10:53:27")</f>
        <v>0.45378472222222221</v>
      </c>
      <c r="E2083" s="2">
        <f>DATEVALUE("2025-03-25")</f>
        <v>44279</v>
      </c>
      <c r="F2083" s="1">
        <f>TIMEVALUE("11:00:18")</f>
        <v>0.45854166666666668</v>
      </c>
      <c r="G2083" t="s">
        <v>278</v>
      </c>
      <c r="H2083" t="s">
        <v>5233</v>
      </c>
      <c r="I2083">
        <v>716.67399999999998</v>
      </c>
    </row>
    <row r="2084" spans="1:9" x14ac:dyDescent="0.25">
      <c r="A2084" t="s">
        <v>5234</v>
      </c>
      <c r="B2084">
        <v>13115</v>
      </c>
      <c r="C2084" s="2">
        <f>DATEVALUE("2025-03-25")</f>
        <v>44279</v>
      </c>
      <c r="D2084" s="1">
        <f>TIMEVALUE("15:06:06")</f>
        <v>0.62923611111111111</v>
      </c>
      <c r="E2084" s="2">
        <f>DATEVALUE("2025-03-25")</f>
        <v>44279</v>
      </c>
      <c r="F2084" s="1">
        <f>TIMEVALUE("15:12:29")</f>
        <v>0.63366898148148143</v>
      </c>
      <c r="G2084" t="s">
        <v>1758</v>
      </c>
      <c r="H2084" t="s">
        <v>5235</v>
      </c>
      <c r="I2084">
        <v>716.404</v>
      </c>
    </row>
    <row r="2085" spans="1:9" x14ac:dyDescent="0.25">
      <c r="A2085" t="s">
        <v>5236</v>
      </c>
      <c r="B2085">
        <v>13115</v>
      </c>
      <c r="C2085" s="2">
        <f>DATEVALUE("2025-03-25")</f>
        <v>44279</v>
      </c>
      <c r="D2085" s="1">
        <f>TIMEVALUE("15:20:03")</f>
        <v>0.63892361111111107</v>
      </c>
      <c r="E2085" s="2">
        <f>DATEVALUE("2025-03-25")</f>
        <v>44279</v>
      </c>
      <c r="F2085" s="1">
        <f>TIMEVALUE("15:26:24")</f>
        <v>0.64333333333333331</v>
      </c>
      <c r="G2085" t="s">
        <v>4234</v>
      </c>
      <c r="H2085" t="s">
        <v>5238</v>
      </c>
      <c r="I2085">
        <v>716.14499999999998</v>
      </c>
    </row>
    <row r="2086" spans="1:9" x14ac:dyDescent="0.25">
      <c r="A2086" t="s">
        <v>5239</v>
      </c>
      <c r="B2086">
        <v>13115</v>
      </c>
      <c r="C2086" s="2">
        <f t="shared" ref="C2086:C2094" si="230">DATEVALUE("2025-03-26")</f>
        <v>44280</v>
      </c>
      <c r="D2086" s="1">
        <f>TIMEVALUE("08:16:33")</f>
        <v>0.34482638888888889</v>
      </c>
      <c r="E2086" s="2">
        <f t="shared" ref="E2086:E2094" si="231">DATEVALUE("2025-03-26")</f>
        <v>44280</v>
      </c>
      <c r="F2086" s="1">
        <f>TIMEVALUE("08:24:22")</f>
        <v>0.35025462962962961</v>
      </c>
      <c r="G2086" t="s">
        <v>28</v>
      </c>
      <c r="H2086" t="s">
        <v>5240</v>
      </c>
      <c r="I2086">
        <v>715.79</v>
      </c>
    </row>
    <row r="2087" spans="1:9" x14ac:dyDescent="0.25">
      <c r="A2087" t="s">
        <v>5241</v>
      </c>
      <c r="B2087">
        <v>13115</v>
      </c>
      <c r="C2087" s="2">
        <f t="shared" si="230"/>
        <v>44280</v>
      </c>
      <c r="D2087" s="1">
        <f>TIMEVALUE("08:27:19")</f>
        <v>0.35230324074074076</v>
      </c>
      <c r="E2087" s="2">
        <f t="shared" si="231"/>
        <v>44280</v>
      </c>
      <c r="F2087" s="1">
        <f>TIMEVALUE("08:35:20")</f>
        <v>0.35787037037037039</v>
      </c>
      <c r="G2087" t="s">
        <v>1319</v>
      </c>
      <c r="H2087" t="s">
        <v>5242</v>
      </c>
      <c r="I2087">
        <v>715.60400000000004</v>
      </c>
    </row>
    <row r="2088" spans="1:9" x14ac:dyDescent="0.25">
      <c r="A2088" t="s">
        <v>5243</v>
      </c>
      <c r="B2088">
        <v>13115</v>
      </c>
      <c r="C2088" s="2">
        <f t="shared" si="230"/>
        <v>44280</v>
      </c>
      <c r="D2088" s="1">
        <f>TIMEVALUE("08:42:58")</f>
        <v>0.3631712962962963</v>
      </c>
      <c r="E2088" s="2">
        <f t="shared" si="231"/>
        <v>44280</v>
      </c>
      <c r="F2088" s="1">
        <f>TIMEVALUE("08:48:16")</f>
        <v>0.36685185185185187</v>
      </c>
      <c r="G2088" t="s">
        <v>3945</v>
      </c>
      <c r="H2088" t="s">
        <v>5245</v>
      </c>
      <c r="I2088">
        <v>715.21100000000001</v>
      </c>
    </row>
    <row r="2089" spans="1:9" x14ac:dyDescent="0.25">
      <c r="A2089" t="s">
        <v>5246</v>
      </c>
      <c r="B2089">
        <v>13115</v>
      </c>
      <c r="C2089" s="2">
        <f t="shared" si="230"/>
        <v>44280</v>
      </c>
      <c r="D2089" s="1">
        <f>TIMEVALUE("08:52:19")</f>
        <v>0.36966435185185187</v>
      </c>
      <c r="E2089" s="2">
        <f t="shared" si="231"/>
        <v>44280</v>
      </c>
      <c r="F2089" s="1">
        <f>TIMEVALUE("08:58:54")</f>
        <v>0.3742361111111111</v>
      </c>
      <c r="G2089" t="s">
        <v>921</v>
      </c>
      <c r="H2089" t="s">
        <v>5248</v>
      </c>
      <c r="I2089">
        <v>715.01199999999994</v>
      </c>
    </row>
    <row r="2090" spans="1:9" x14ac:dyDescent="0.25">
      <c r="A2090" t="s">
        <v>5249</v>
      </c>
      <c r="B2090">
        <v>13115</v>
      </c>
      <c r="C2090" s="2">
        <f t="shared" si="230"/>
        <v>44280</v>
      </c>
      <c r="D2090" s="1">
        <f>TIMEVALUE("09:13:47")</f>
        <v>0.38457175925925924</v>
      </c>
      <c r="E2090" s="2">
        <f t="shared" si="231"/>
        <v>44280</v>
      </c>
      <c r="F2090" s="1">
        <f>TIMEVALUE("09:20:21")</f>
        <v>0.38913194444444443</v>
      </c>
      <c r="G2090" t="s">
        <v>2994</v>
      </c>
      <c r="H2090" t="s">
        <v>5250</v>
      </c>
      <c r="I2090">
        <v>714.70399999999995</v>
      </c>
    </row>
    <row r="2091" spans="1:9" x14ac:dyDescent="0.25">
      <c r="A2091" t="s">
        <v>5251</v>
      </c>
      <c r="B2091">
        <v>13115</v>
      </c>
      <c r="C2091" s="2">
        <f t="shared" si="230"/>
        <v>44280</v>
      </c>
      <c r="D2091" s="1">
        <f>TIMEVALUE("09:22:06")</f>
        <v>0.39034722222222223</v>
      </c>
      <c r="E2091" s="2">
        <f t="shared" si="231"/>
        <v>44280</v>
      </c>
      <c r="F2091" s="1">
        <f>TIMEVALUE("09:29:03")</f>
        <v>0.3951736111111111</v>
      </c>
      <c r="G2091" t="s">
        <v>394</v>
      </c>
      <c r="H2091" t="s">
        <v>5252</v>
      </c>
      <c r="I2091">
        <v>718.14</v>
      </c>
    </row>
    <row r="2092" spans="1:9" x14ac:dyDescent="0.25">
      <c r="A2092" t="s">
        <v>5253</v>
      </c>
      <c r="B2092">
        <v>13115</v>
      </c>
      <c r="C2092" s="2">
        <f t="shared" si="230"/>
        <v>44280</v>
      </c>
      <c r="D2092" s="1">
        <f>TIMEVALUE("09:34:59")</f>
        <v>0.39929398148148149</v>
      </c>
      <c r="E2092" s="2">
        <f t="shared" si="231"/>
        <v>44280</v>
      </c>
      <c r="F2092" s="1">
        <f>TIMEVALUE("09:40:56")</f>
        <v>0.40342592592592591</v>
      </c>
      <c r="G2092" t="s">
        <v>4125</v>
      </c>
      <c r="H2092" t="s">
        <v>5254</v>
      </c>
      <c r="I2092">
        <v>714.01199999999994</v>
      </c>
    </row>
    <row r="2093" spans="1:9" x14ac:dyDescent="0.25">
      <c r="A2093" t="s">
        <v>5255</v>
      </c>
      <c r="B2093">
        <v>13115</v>
      </c>
      <c r="C2093" s="2">
        <f t="shared" si="230"/>
        <v>44280</v>
      </c>
      <c r="D2093" s="1">
        <f>TIMEVALUE("09:42:18")</f>
        <v>0.40437499999999998</v>
      </c>
      <c r="E2093" s="2">
        <f t="shared" si="231"/>
        <v>44280</v>
      </c>
      <c r="F2093" s="1">
        <f>TIMEVALUE("09:47:54")</f>
        <v>0.40826388888888887</v>
      </c>
      <c r="G2093" t="s">
        <v>3271</v>
      </c>
      <c r="H2093" t="s">
        <v>5256</v>
      </c>
      <c r="I2093">
        <v>713.68</v>
      </c>
    </row>
    <row r="2094" spans="1:9" x14ac:dyDescent="0.25">
      <c r="A2094" t="s">
        <v>5257</v>
      </c>
      <c r="B2094">
        <v>13115</v>
      </c>
      <c r="C2094" s="2">
        <f t="shared" si="230"/>
        <v>44280</v>
      </c>
      <c r="D2094" s="1">
        <f>TIMEVALUE("09:49:55")</f>
        <v>0.40966435185185185</v>
      </c>
      <c r="E2094" s="2">
        <f t="shared" si="231"/>
        <v>44280</v>
      </c>
      <c r="F2094" s="1">
        <f>TIMEVALUE("09:56:11")</f>
        <v>0.41401620370370368</v>
      </c>
      <c r="G2094" t="s">
        <v>248</v>
      </c>
      <c r="H2094" t="s">
        <v>5258</v>
      </c>
      <c r="I2094">
        <v>713.35699999999997</v>
      </c>
    </row>
    <row r="2095" spans="1:9" x14ac:dyDescent="0.25">
      <c r="A2095" t="s">
        <v>5259</v>
      </c>
      <c r="B2095">
        <v>13115</v>
      </c>
      <c r="C2095" s="2">
        <f t="shared" ref="C2095:C2101" si="232">DATEVALUE("2025-03-25")</f>
        <v>44279</v>
      </c>
      <c r="D2095" s="1">
        <f>TIMEVALUE("09:23:59")</f>
        <v>0.39165509259259257</v>
      </c>
      <c r="E2095" s="2">
        <f t="shared" ref="E2095:E2101" si="233">DATEVALUE("2025-03-25")</f>
        <v>44279</v>
      </c>
      <c r="F2095" s="1">
        <f>TIMEVALUE("09:32:51")</f>
        <v>0.39781250000000001</v>
      </c>
      <c r="G2095" t="s">
        <v>167</v>
      </c>
      <c r="H2095" t="s">
        <v>5260</v>
      </c>
      <c r="I2095">
        <v>713.20299999999997</v>
      </c>
    </row>
    <row r="2096" spans="1:9" x14ac:dyDescent="0.25">
      <c r="A2096" t="s">
        <v>5261</v>
      </c>
      <c r="B2096">
        <v>13115</v>
      </c>
      <c r="C2096" s="2">
        <f t="shared" si="232"/>
        <v>44279</v>
      </c>
      <c r="D2096" s="1">
        <f>TIMEVALUE("11:04:31")</f>
        <v>0.4614699074074074</v>
      </c>
      <c r="E2096" s="2">
        <f t="shared" si="233"/>
        <v>44279</v>
      </c>
      <c r="F2096" s="1">
        <f>TIMEVALUE("11:10:59")</f>
        <v>0.46596064814814814</v>
      </c>
      <c r="G2096" t="s">
        <v>5090</v>
      </c>
      <c r="H2096" t="s">
        <v>5263</v>
      </c>
      <c r="I2096">
        <v>716.75599999999997</v>
      </c>
    </row>
    <row r="2097" spans="1:9" x14ac:dyDescent="0.25">
      <c r="A2097" t="s">
        <v>5264</v>
      </c>
      <c r="B2097">
        <v>13115</v>
      </c>
      <c r="C2097" s="2">
        <f t="shared" si="232"/>
        <v>44279</v>
      </c>
      <c r="D2097" s="1">
        <f>TIMEVALUE("11:28:46")</f>
        <v>0.4783101851851852</v>
      </c>
      <c r="E2097" s="2">
        <f t="shared" si="233"/>
        <v>44279</v>
      </c>
      <c r="F2097" s="1">
        <f>TIMEVALUE("11:35:24")</f>
        <v>0.48291666666666666</v>
      </c>
      <c r="G2097" t="s">
        <v>3807</v>
      </c>
      <c r="H2097" t="s">
        <v>5265</v>
      </c>
      <c r="I2097">
        <v>716.38400000000001</v>
      </c>
    </row>
    <row r="2098" spans="1:9" x14ac:dyDescent="0.25">
      <c r="A2098" t="s">
        <v>5266</v>
      </c>
      <c r="B2098">
        <v>13115</v>
      </c>
      <c r="C2098" s="2">
        <f t="shared" si="232"/>
        <v>44279</v>
      </c>
      <c r="D2098" s="1">
        <f>TIMEVALUE("11:39:16")</f>
        <v>0.48560185185185184</v>
      </c>
      <c r="E2098" s="2">
        <f t="shared" si="233"/>
        <v>44279</v>
      </c>
      <c r="F2098" s="1">
        <f>TIMEVALUE("11:47:48")</f>
        <v>0.49152777777777779</v>
      </c>
      <c r="G2098" t="s">
        <v>4379</v>
      </c>
      <c r="H2098" t="s">
        <v>5268</v>
      </c>
      <c r="I2098">
        <v>716.16</v>
      </c>
    </row>
    <row r="2099" spans="1:9" x14ac:dyDescent="0.25">
      <c r="A2099" t="s">
        <v>5269</v>
      </c>
      <c r="B2099">
        <v>13115</v>
      </c>
      <c r="C2099" s="2">
        <f t="shared" si="232"/>
        <v>44279</v>
      </c>
      <c r="D2099" s="1">
        <f>TIMEVALUE("14:04:22")</f>
        <v>0.58636574074074077</v>
      </c>
      <c r="E2099" s="2">
        <f t="shared" si="233"/>
        <v>44279</v>
      </c>
      <c r="F2099" s="1">
        <f>TIMEVALUE("14:10:16")</f>
        <v>0.59046296296296297</v>
      </c>
      <c r="G2099" t="s">
        <v>672</v>
      </c>
      <c r="H2099" t="s">
        <v>5271</v>
      </c>
      <c r="I2099">
        <v>715.86699999999996</v>
      </c>
    </row>
    <row r="2100" spans="1:9" x14ac:dyDescent="0.25">
      <c r="A2100" t="s">
        <v>5272</v>
      </c>
      <c r="B2100">
        <v>13115</v>
      </c>
      <c r="C2100" s="2">
        <f t="shared" si="232"/>
        <v>44279</v>
      </c>
      <c r="D2100" s="1">
        <f>TIMEVALUE("13:50:08")</f>
        <v>0.57648148148148148</v>
      </c>
      <c r="E2100" s="2">
        <f t="shared" si="233"/>
        <v>44279</v>
      </c>
      <c r="F2100" s="1">
        <f>TIMEVALUE("14:00:51")</f>
        <v>0.58392361111111113</v>
      </c>
      <c r="G2100" t="s">
        <v>364</v>
      </c>
      <c r="H2100" t="s">
        <v>5273</v>
      </c>
      <c r="I2100">
        <v>715.7</v>
      </c>
    </row>
    <row r="2101" spans="1:9" x14ac:dyDescent="0.25">
      <c r="A2101" t="s">
        <v>5274</v>
      </c>
      <c r="B2101">
        <v>13115</v>
      </c>
      <c r="C2101" s="2">
        <f t="shared" si="232"/>
        <v>44279</v>
      </c>
      <c r="D2101" s="1">
        <f>TIMEVALUE("13:37:32")</f>
        <v>0.56773148148148145</v>
      </c>
      <c r="E2101" s="2">
        <f t="shared" si="233"/>
        <v>44279</v>
      </c>
      <c r="F2101" s="1">
        <f>TIMEVALUE("13:44:02")</f>
        <v>0.57224537037037038</v>
      </c>
      <c r="G2101" t="s">
        <v>1869</v>
      </c>
      <c r="H2101" t="s">
        <v>5275</v>
      </c>
      <c r="I2101">
        <v>715.29300000000001</v>
      </c>
    </row>
    <row r="2102" spans="1:9" x14ac:dyDescent="0.25">
      <c r="A2102" t="s">
        <v>5276</v>
      </c>
      <c r="B2102">
        <v>13115</v>
      </c>
      <c r="C2102" s="2">
        <f>DATEVALUE("2025-03-26")</f>
        <v>44280</v>
      </c>
      <c r="D2102" s="1">
        <f>TIMEVALUE("09:02:31")</f>
        <v>0.3767476851851852</v>
      </c>
      <c r="E2102" s="2">
        <f>DATEVALUE("2025-03-26")</f>
        <v>44280</v>
      </c>
      <c r="F2102" s="1">
        <f>TIMEVALUE("09:10:18")</f>
        <v>0.38215277777777779</v>
      </c>
      <c r="G2102" t="s">
        <v>5278</v>
      </c>
      <c r="H2102" t="s">
        <v>5279</v>
      </c>
      <c r="I2102">
        <v>715.23199999999997</v>
      </c>
    </row>
    <row r="2103" spans="1:9" x14ac:dyDescent="0.25">
      <c r="A2103" t="s">
        <v>5280</v>
      </c>
      <c r="B2103">
        <v>13115</v>
      </c>
      <c r="C2103" s="2">
        <f>DATEVALUE("2025-03-25")</f>
        <v>44279</v>
      </c>
      <c r="D2103" s="1">
        <f>TIMEVALUE("13:15:42")</f>
        <v>0.55256944444444445</v>
      </c>
      <c r="E2103" s="2">
        <f>DATEVALUE("2025-03-25")</f>
        <v>44279</v>
      </c>
      <c r="F2103" s="1">
        <f>TIMEVALUE("13:22:50")</f>
        <v>0.55752314814814818</v>
      </c>
      <c r="G2103" t="s">
        <v>2939</v>
      </c>
      <c r="H2103" t="s">
        <v>5282</v>
      </c>
      <c r="I2103">
        <v>714.90899999999999</v>
      </c>
    </row>
    <row r="2104" spans="1:9" x14ac:dyDescent="0.25">
      <c r="A2104" t="s">
        <v>5283</v>
      </c>
      <c r="B2104">
        <v>13115</v>
      </c>
      <c r="C2104" s="2">
        <f>DATEVALUE("2025-03-25")</f>
        <v>44279</v>
      </c>
      <c r="D2104" s="1">
        <f>TIMEVALUE("13:07:03")</f>
        <v>0.54656249999999995</v>
      </c>
      <c r="E2104" s="2">
        <f>DATEVALUE("2025-03-25")</f>
        <v>44279</v>
      </c>
      <c r="F2104" s="1">
        <f>TIMEVALUE("13:13:34")</f>
        <v>0.55108796296296292</v>
      </c>
      <c r="G2104" t="s">
        <v>130</v>
      </c>
      <c r="H2104" t="s">
        <v>5285</v>
      </c>
      <c r="I2104">
        <v>714.57100000000003</v>
      </c>
    </row>
    <row r="2105" spans="1:9" x14ac:dyDescent="0.25">
      <c r="A2105" t="s">
        <v>5286</v>
      </c>
      <c r="B2105">
        <v>13115</v>
      </c>
      <c r="C2105" s="2">
        <f>DATEVALUE("2025-03-25")</f>
        <v>44279</v>
      </c>
      <c r="D2105" s="1">
        <f>TIMEVALUE("12:58:19")</f>
        <v>0.54049768518518515</v>
      </c>
      <c r="E2105" s="2">
        <f>DATEVALUE("2025-03-25")</f>
        <v>44279</v>
      </c>
      <c r="F2105" s="1">
        <f>TIMEVALUE("13:03:55")</f>
        <v>0.54438657407407409</v>
      </c>
      <c r="G2105" t="s">
        <v>3271</v>
      </c>
      <c r="H2105" t="s">
        <v>5288</v>
      </c>
      <c r="I2105">
        <v>714.24300000000005</v>
      </c>
    </row>
    <row r="2106" spans="1:9" x14ac:dyDescent="0.25">
      <c r="A2106" t="s">
        <v>5289</v>
      </c>
      <c r="B2106">
        <v>13115</v>
      </c>
      <c r="C2106" s="2">
        <f>DATEVALUE("2025-03-25")</f>
        <v>44279</v>
      </c>
      <c r="D2106" s="1">
        <f>TIMEVALUE("12:49:12")</f>
        <v>0.53416666666666668</v>
      </c>
      <c r="E2106" s="2">
        <f>DATEVALUE("2025-03-25")</f>
        <v>44279</v>
      </c>
      <c r="F2106" s="1">
        <f>TIMEVALUE("12:55:28")</f>
        <v>0.53851851851851851</v>
      </c>
      <c r="G2106" t="s">
        <v>248</v>
      </c>
      <c r="H2106" t="s">
        <v>5291</v>
      </c>
      <c r="I2106">
        <v>714.00800000000004</v>
      </c>
    </row>
    <row r="2107" spans="1:9" x14ac:dyDescent="0.25">
      <c r="A2107" t="s">
        <v>5292</v>
      </c>
      <c r="B2107">
        <v>13115</v>
      </c>
      <c r="C2107" s="2">
        <f>DATEVALUE("2025-03-25")</f>
        <v>44279</v>
      </c>
      <c r="D2107" s="1">
        <f>TIMEVALUE("12:41:21")</f>
        <v>0.52871527777777783</v>
      </c>
      <c r="E2107" s="2">
        <f>DATEVALUE("2025-03-25")</f>
        <v>44279</v>
      </c>
      <c r="F2107" s="1">
        <f>TIMEVALUE("12:46:06")</f>
        <v>0.5320138888888889</v>
      </c>
      <c r="G2107" t="s">
        <v>70</v>
      </c>
      <c r="H2107" t="s">
        <v>5293</v>
      </c>
      <c r="I2107">
        <v>713.75900000000001</v>
      </c>
    </row>
    <row r="2108" spans="1:9" x14ac:dyDescent="0.25">
      <c r="A2108" t="s">
        <v>5294</v>
      </c>
      <c r="B2108">
        <v>13115</v>
      </c>
      <c r="C2108" s="2">
        <f>DATEVALUE("2025-03-24")</f>
        <v>44278</v>
      </c>
      <c r="D2108" s="1">
        <f>TIMEVALUE("14:01:57")</f>
        <v>0.58468750000000003</v>
      </c>
      <c r="E2108" s="2">
        <f>DATEVALUE("2025-03-24")</f>
        <v>44278</v>
      </c>
      <c r="F2108" s="1">
        <f>TIMEVALUE("14:09:55")</f>
        <v>0.59021990740740737</v>
      </c>
      <c r="G2108" t="s">
        <v>255</v>
      </c>
      <c r="H2108" t="s">
        <v>5295</v>
      </c>
      <c r="I2108">
        <v>715.04200000000003</v>
      </c>
    </row>
    <row r="2109" spans="1:9" x14ac:dyDescent="0.25">
      <c r="A2109" t="s">
        <v>5294</v>
      </c>
      <c r="B2109">
        <v>13115</v>
      </c>
      <c r="C2109" s="2">
        <f>DATEVALUE("2025-03-25")</f>
        <v>44279</v>
      </c>
      <c r="D2109" s="1">
        <f>TIMEVALUE("08:57:34")</f>
        <v>0.37331018518518516</v>
      </c>
      <c r="E2109" s="2">
        <f>DATEVALUE("2025-03-25")</f>
        <v>44279</v>
      </c>
      <c r="F2109" s="1">
        <f>TIMEVALUE("09:04:24")</f>
        <v>0.37805555555555553</v>
      </c>
      <c r="G2109" t="s">
        <v>2099</v>
      </c>
      <c r="H2109" t="s">
        <v>5296</v>
      </c>
      <c r="I2109">
        <v>713.69899999999996</v>
      </c>
    </row>
    <row r="2110" spans="1:9" x14ac:dyDescent="0.25">
      <c r="A2110" t="s">
        <v>5297</v>
      </c>
      <c r="B2110">
        <v>13112</v>
      </c>
      <c r="C2110" s="2">
        <f>DATEVALUE("2025-03-25")</f>
        <v>44279</v>
      </c>
      <c r="D2110" s="1">
        <f>TIMEVALUE("10:30:53")</f>
        <v>0.43811342592592595</v>
      </c>
      <c r="E2110" s="2">
        <f>DATEVALUE("2025-03-25")</f>
        <v>44279</v>
      </c>
      <c r="F2110" s="1">
        <f>TIMEVALUE("10:36:51")</f>
        <v>0.44225694444444447</v>
      </c>
      <c r="G2110" t="s">
        <v>2010</v>
      </c>
      <c r="H2110" t="s">
        <v>5299</v>
      </c>
      <c r="I2110">
        <v>714.976</v>
      </c>
    </row>
    <row r="2111" spans="1:9" x14ac:dyDescent="0.25">
      <c r="A2111" t="s">
        <v>5300</v>
      </c>
      <c r="B2111">
        <v>13127</v>
      </c>
      <c r="C2111" s="2">
        <f t="shared" ref="C2111:C2121" si="234">DATEVALUE("2025-04-08")</f>
        <v>44293</v>
      </c>
      <c r="D2111" s="1">
        <f>TIMEVALUE("12:35:59")</f>
        <v>0.52498842592592587</v>
      </c>
      <c r="E2111" s="2">
        <f t="shared" ref="E2111:E2121" si="235">DATEVALUE("2025-04-08")</f>
        <v>44293</v>
      </c>
      <c r="F2111" s="1">
        <f>TIMEVALUE("12:43:01")</f>
        <v>0.52987268518518515</v>
      </c>
      <c r="G2111" t="s">
        <v>4338</v>
      </c>
      <c r="H2111" t="s">
        <v>5301</v>
      </c>
      <c r="I2111">
        <v>711.53</v>
      </c>
    </row>
    <row r="2112" spans="1:9" x14ac:dyDescent="0.25">
      <c r="A2112" t="s">
        <v>5302</v>
      </c>
      <c r="B2112">
        <v>13127</v>
      </c>
      <c r="C2112" s="2">
        <f t="shared" si="234"/>
        <v>44293</v>
      </c>
      <c r="D2112" s="1">
        <f>TIMEVALUE("12:44:38")</f>
        <v>0.53099537037037037</v>
      </c>
      <c r="E2112" s="2">
        <f t="shared" si="235"/>
        <v>44293</v>
      </c>
      <c r="F2112" s="1">
        <f>TIMEVALUE("12:52:11")</f>
        <v>0.53623842592592597</v>
      </c>
      <c r="G2112" t="s">
        <v>3627</v>
      </c>
      <c r="H2112" t="s">
        <v>5303</v>
      </c>
      <c r="I2112">
        <v>711.20600000000002</v>
      </c>
    </row>
    <row r="2113" spans="1:9" x14ac:dyDescent="0.25">
      <c r="A2113" t="s">
        <v>5304</v>
      </c>
      <c r="B2113">
        <v>13127</v>
      </c>
      <c r="C2113" s="2">
        <f t="shared" si="234"/>
        <v>44293</v>
      </c>
      <c r="D2113" s="1">
        <f>TIMEVALUE("12:53:42")</f>
        <v>0.53729166666666661</v>
      </c>
      <c r="E2113" s="2">
        <f t="shared" si="235"/>
        <v>44293</v>
      </c>
      <c r="F2113" s="1">
        <f>TIMEVALUE("13:00:52")</f>
        <v>0.54226851851851854</v>
      </c>
      <c r="G2113" t="s">
        <v>291</v>
      </c>
      <c r="H2113" t="s">
        <v>5305</v>
      </c>
      <c r="I2113">
        <v>710.88599999999997</v>
      </c>
    </row>
    <row r="2114" spans="1:9" x14ac:dyDescent="0.25">
      <c r="A2114" t="s">
        <v>5306</v>
      </c>
      <c r="B2114">
        <v>13127</v>
      </c>
      <c r="C2114" s="2">
        <f t="shared" si="234"/>
        <v>44293</v>
      </c>
      <c r="D2114" s="1">
        <f>TIMEVALUE("13:02:14")</f>
        <v>0.54321759259259261</v>
      </c>
      <c r="E2114" s="2">
        <f t="shared" si="235"/>
        <v>44293</v>
      </c>
      <c r="F2114" s="1">
        <f>TIMEVALUE("13:09:45")</f>
        <v>0.54843750000000002</v>
      </c>
      <c r="G2114" t="s">
        <v>849</v>
      </c>
      <c r="H2114" t="s">
        <v>5307</v>
      </c>
      <c r="I2114">
        <v>710.62199999999996</v>
      </c>
    </row>
    <row r="2115" spans="1:9" x14ac:dyDescent="0.25">
      <c r="A2115" t="s">
        <v>5308</v>
      </c>
      <c r="B2115">
        <v>13127</v>
      </c>
      <c r="C2115" s="2">
        <f t="shared" si="234"/>
        <v>44293</v>
      </c>
      <c r="D2115" s="1">
        <f>TIMEVALUE("13:12:11")</f>
        <v>0.55012731481481481</v>
      </c>
      <c r="E2115" s="2">
        <f t="shared" si="235"/>
        <v>44293</v>
      </c>
      <c r="F2115" s="1">
        <f>TIMEVALUE("13:24:08")</f>
        <v>0.55842592592592588</v>
      </c>
      <c r="G2115" t="s">
        <v>5310</v>
      </c>
      <c r="H2115" t="s">
        <v>5311</v>
      </c>
      <c r="I2115">
        <v>710.31600000000003</v>
      </c>
    </row>
    <row r="2116" spans="1:9" x14ac:dyDescent="0.25">
      <c r="A2116" t="s">
        <v>5312</v>
      </c>
      <c r="B2116">
        <v>13127</v>
      </c>
      <c r="C2116" s="2">
        <f t="shared" si="234"/>
        <v>44293</v>
      </c>
      <c r="D2116" s="1">
        <f>TIMEVALUE("13:28:40")</f>
        <v>0.56157407407407411</v>
      </c>
      <c r="E2116" s="2">
        <f t="shared" si="235"/>
        <v>44293</v>
      </c>
      <c r="F2116" s="1">
        <f>TIMEVALUE("13:35:41")</f>
        <v>0.56644675925925925</v>
      </c>
      <c r="G2116" t="s">
        <v>5314</v>
      </c>
      <c r="H2116" t="s">
        <v>5315</v>
      </c>
      <c r="I2116">
        <v>709.99400000000003</v>
      </c>
    </row>
    <row r="2117" spans="1:9" x14ac:dyDescent="0.25">
      <c r="A2117" t="s">
        <v>5316</v>
      </c>
      <c r="B2117">
        <v>13127</v>
      </c>
      <c r="C2117" s="2">
        <f t="shared" si="234"/>
        <v>44293</v>
      </c>
      <c r="D2117" s="1">
        <f>TIMEVALUE("13:37:40")</f>
        <v>0.56782407407407409</v>
      </c>
      <c r="E2117" s="2">
        <f t="shared" si="235"/>
        <v>44293</v>
      </c>
      <c r="F2117" s="1">
        <f>TIMEVALUE("13:44:52")</f>
        <v>0.5728240740740741</v>
      </c>
      <c r="G2117" t="s">
        <v>688</v>
      </c>
      <c r="H2117" t="s">
        <v>5317</v>
      </c>
      <c r="I2117">
        <v>709.71699999999998</v>
      </c>
    </row>
    <row r="2118" spans="1:9" x14ac:dyDescent="0.25">
      <c r="A2118" t="s">
        <v>5318</v>
      </c>
      <c r="B2118">
        <v>13127</v>
      </c>
      <c r="C2118" s="2">
        <f t="shared" si="234"/>
        <v>44293</v>
      </c>
      <c r="D2118" s="1">
        <f>TIMEVALUE("13:47:03")</f>
        <v>0.57434027777777774</v>
      </c>
      <c r="E2118" s="2">
        <f t="shared" si="235"/>
        <v>44293</v>
      </c>
      <c r="F2118" s="1">
        <f>TIMEVALUE("13:54:15")</f>
        <v>0.57934027777777775</v>
      </c>
      <c r="G2118" t="s">
        <v>688</v>
      </c>
      <c r="H2118" t="s">
        <v>5320</v>
      </c>
      <c r="I2118">
        <v>709.35400000000004</v>
      </c>
    </row>
    <row r="2119" spans="1:9" x14ac:dyDescent="0.25">
      <c r="A2119" t="s">
        <v>5321</v>
      </c>
      <c r="B2119">
        <v>13127</v>
      </c>
      <c r="C2119" s="2">
        <f t="shared" si="234"/>
        <v>44293</v>
      </c>
      <c r="D2119" s="1">
        <f>TIMEVALUE("13:55:32")</f>
        <v>0.58023148148148151</v>
      </c>
      <c r="E2119" s="2">
        <f t="shared" si="235"/>
        <v>44293</v>
      </c>
      <c r="F2119" s="1">
        <f>TIMEVALUE("14:02:02")</f>
        <v>0.58474537037037033</v>
      </c>
      <c r="G2119" t="s">
        <v>1869</v>
      </c>
      <c r="H2119" t="s">
        <v>5322</v>
      </c>
      <c r="I2119">
        <v>709.14</v>
      </c>
    </row>
    <row r="2120" spans="1:9" x14ac:dyDescent="0.25">
      <c r="A2120" t="s">
        <v>5323</v>
      </c>
      <c r="B2120">
        <v>13127</v>
      </c>
      <c r="C2120" s="2">
        <f t="shared" si="234"/>
        <v>44293</v>
      </c>
      <c r="D2120" s="1">
        <f>TIMEVALUE("14:03:39")</f>
        <v>0.58586805555555554</v>
      </c>
      <c r="E2120" s="2">
        <f t="shared" si="235"/>
        <v>44293</v>
      </c>
      <c r="F2120" s="1">
        <f>TIMEVALUE("14:09:35")</f>
        <v>0.58998842592592593</v>
      </c>
      <c r="G2120" t="s">
        <v>176</v>
      </c>
      <c r="H2120" t="s">
        <v>5324</v>
      </c>
      <c r="I2120">
        <v>708.81700000000001</v>
      </c>
    </row>
    <row r="2121" spans="1:9" x14ac:dyDescent="0.25">
      <c r="A2121" t="s">
        <v>5325</v>
      </c>
      <c r="B2121">
        <v>13127</v>
      </c>
      <c r="C2121" s="2">
        <f t="shared" si="234"/>
        <v>44293</v>
      </c>
      <c r="D2121" s="1">
        <f>TIMEVALUE("14:10:52")</f>
        <v>0.59087962962962959</v>
      </c>
      <c r="E2121" s="2">
        <f t="shared" si="235"/>
        <v>44293</v>
      </c>
      <c r="F2121" s="1">
        <f>TIMEVALUE("14:16:04")</f>
        <v>0.59449074074074071</v>
      </c>
      <c r="G2121" t="s">
        <v>2889</v>
      </c>
      <c r="H2121" t="s">
        <v>5327</v>
      </c>
      <c r="I2121">
        <v>708.65499999999997</v>
      </c>
    </row>
    <row r="2122" spans="1:9" x14ac:dyDescent="0.25">
      <c r="A2122" t="s">
        <v>5328</v>
      </c>
      <c r="B2122">
        <v>13115</v>
      </c>
      <c r="C2122" s="2">
        <f>DATEVALUE("2025-03-24")</f>
        <v>44278</v>
      </c>
      <c r="D2122" s="1">
        <f>TIMEVALUE("13:49:06")</f>
        <v>0.57576388888888885</v>
      </c>
      <c r="E2122" s="2">
        <f>DATEVALUE("2025-03-24")</f>
        <v>44278</v>
      </c>
      <c r="F2122" s="1">
        <f>TIMEVALUE("13:54:21")</f>
        <v>0.5794097222222222</v>
      </c>
      <c r="G2122" t="s">
        <v>5330</v>
      </c>
      <c r="H2122" t="s">
        <v>5331</v>
      </c>
      <c r="I2122">
        <v>715.14200000000005</v>
      </c>
    </row>
    <row r="2123" spans="1:9" x14ac:dyDescent="0.25">
      <c r="A2123" t="s">
        <v>5332</v>
      </c>
      <c r="B2123">
        <v>13112</v>
      </c>
      <c r="C2123" s="2">
        <f>DATEVALUE("2025-03-25")</f>
        <v>44279</v>
      </c>
      <c r="D2123" s="1">
        <f>TIMEVALUE("11:30:13")</f>
        <v>0.47931712962962963</v>
      </c>
      <c r="E2123" s="2">
        <f>DATEVALUE("2025-03-25")</f>
        <v>44279</v>
      </c>
      <c r="F2123" s="1">
        <f>TIMEVALUE("11:38:17")</f>
        <v>0.48491898148148149</v>
      </c>
      <c r="G2123" t="s">
        <v>3641</v>
      </c>
      <c r="H2123" t="s">
        <v>5334</v>
      </c>
      <c r="I2123">
        <v>716.947</v>
      </c>
    </row>
    <row r="2124" spans="1:9" x14ac:dyDescent="0.25">
      <c r="A2124" t="s">
        <v>5335</v>
      </c>
      <c r="B2124">
        <v>13127</v>
      </c>
      <c r="C2124" s="2">
        <f t="shared" ref="C2124:C2132" si="236">DATEVALUE("2025-04-08")</f>
        <v>44293</v>
      </c>
      <c r="D2124" s="1">
        <f>TIMEVALUE("14:22:37")</f>
        <v>0.59903935185185186</v>
      </c>
      <c r="E2124" s="2">
        <f t="shared" ref="E2124:E2132" si="237">DATEVALUE("2025-04-08")</f>
        <v>44293</v>
      </c>
      <c r="F2124" s="1">
        <f>TIMEVALUE("14:27:58")</f>
        <v>0.60275462962962967</v>
      </c>
      <c r="G2124" t="s">
        <v>5337</v>
      </c>
      <c r="H2124" t="s">
        <v>4201</v>
      </c>
      <c r="I2124">
        <v>712.54300000000001</v>
      </c>
    </row>
    <row r="2125" spans="1:9" x14ac:dyDescent="0.25">
      <c r="A2125" t="s">
        <v>5338</v>
      </c>
      <c r="B2125">
        <v>13127</v>
      </c>
      <c r="C2125" s="2">
        <f t="shared" si="236"/>
        <v>44293</v>
      </c>
      <c r="D2125" s="1">
        <f>TIMEVALUE("15:17:30")</f>
        <v>0.63715277777777779</v>
      </c>
      <c r="E2125" s="2">
        <f t="shared" si="237"/>
        <v>44293</v>
      </c>
      <c r="F2125" s="1">
        <f>TIMEVALUE("15:17:51")</f>
        <v>0.63739583333333338</v>
      </c>
      <c r="G2125" t="s">
        <v>5339</v>
      </c>
      <c r="H2125" t="s">
        <v>5340</v>
      </c>
      <c r="I2125">
        <v>710.745</v>
      </c>
    </row>
    <row r="2126" spans="1:9" x14ac:dyDescent="0.25">
      <c r="A2126" t="s">
        <v>5341</v>
      </c>
      <c r="B2126">
        <v>13127</v>
      </c>
      <c r="C2126" s="2">
        <f t="shared" si="236"/>
        <v>44293</v>
      </c>
      <c r="D2126" s="1">
        <f>TIMEVALUE("15:51:12")</f>
        <v>0.66055555555555556</v>
      </c>
      <c r="E2126" s="2">
        <f t="shared" si="237"/>
        <v>44293</v>
      </c>
      <c r="F2126" s="1">
        <f>TIMEVALUE("15:59:30")</f>
        <v>0.66631944444444446</v>
      </c>
      <c r="G2126" t="s">
        <v>1797</v>
      </c>
      <c r="H2126" t="s">
        <v>5342</v>
      </c>
      <c r="I2126">
        <v>710.53</v>
      </c>
    </row>
    <row r="2127" spans="1:9" x14ac:dyDescent="0.25">
      <c r="A2127" t="s">
        <v>5343</v>
      </c>
      <c r="B2127">
        <v>13127</v>
      </c>
      <c r="C2127" s="2">
        <f t="shared" si="236"/>
        <v>44293</v>
      </c>
      <c r="D2127" s="1">
        <f>TIMEVALUE("16:00:57")</f>
        <v>0.66732638888888884</v>
      </c>
      <c r="E2127" s="2">
        <f t="shared" si="237"/>
        <v>44293</v>
      </c>
      <c r="F2127" s="1">
        <f>TIMEVALUE("16:07:45")</f>
        <v>0.67204861111111114</v>
      </c>
      <c r="G2127" t="s">
        <v>3546</v>
      </c>
      <c r="H2127" t="s">
        <v>5345</v>
      </c>
      <c r="I2127">
        <v>710.17700000000002</v>
      </c>
    </row>
    <row r="2128" spans="1:9" x14ac:dyDescent="0.25">
      <c r="A2128" t="s">
        <v>5346</v>
      </c>
      <c r="B2128">
        <v>13127</v>
      </c>
      <c r="C2128" s="2">
        <f t="shared" si="236"/>
        <v>44293</v>
      </c>
      <c r="D2128" s="1">
        <f>TIMEVALUE("16:09:07")</f>
        <v>0.67299768518518521</v>
      </c>
      <c r="E2128" s="2">
        <f t="shared" si="237"/>
        <v>44293</v>
      </c>
      <c r="F2128" s="1">
        <f>TIMEVALUE("16:16:51")</f>
        <v>0.67836805555555557</v>
      </c>
      <c r="G2128" t="s">
        <v>1981</v>
      </c>
      <c r="H2128" t="s">
        <v>5348</v>
      </c>
      <c r="I2128">
        <v>709.85199999999998</v>
      </c>
    </row>
    <row r="2129" spans="1:9" x14ac:dyDescent="0.25">
      <c r="A2129" t="s">
        <v>5349</v>
      </c>
      <c r="B2129">
        <v>13127</v>
      </c>
      <c r="C2129" s="2">
        <f t="shared" si="236"/>
        <v>44293</v>
      </c>
      <c r="D2129" s="1">
        <f>TIMEVALUE("16:18:21")</f>
        <v>0.67940972222222218</v>
      </c>
      <c r="E2129" s="2">
        <f t="shared" si="237"/>
        <v>44293</v>
      </c>
      <c r="F2129" s="1">
        <f>TIMEVALUE("16:26:57")</f>
        <v>0.68538194444444445</v>
      </c>
      <c r="G2129" t="s">
        <v>1090</v>
      </c>
      <c r="H2129" t="s">
        <v>5351</v>
      </c>
      <c r="I2129">
        <v>709.596</v>
      </c>
    </row>
    <row r="2130" spans="1:9" x14ac:dyDescent="0.25">
      <c r="A2130" t="s">
        <v>5352</v>
      </c>
      <c r="B2130">
        <v>13127</v>
      </c>
      <c r="C2130" s="2">
        <f t="shared" si="236"/>
        <v>44293</v>
      </c>
      <c r="D2130" s="1">
        <f>TIMEVALUE("16:28:46")</f>
        <v>0.68664351851851857</v>
      </c>
      <c r="E2130" s="2">
        <f t="shared" si="237"/>
        <v>44293</v>
      </c>
      <c r="F2130" s="1">
        <f>TIMEVALUE("16:34:49")</f>
        <v>0.69084490740740745</v>
      </c>
      <c r="G2130" t="s">
        <v>179</v>
      </c>
      <c r="H2130" t="s">
        <v>5353</v>
      </c>
      <c r="I2130">
        <v>709.22900000000004</v>
      </c>
    </row>
    <row r="2131" spans="1:9" x14ac:dyDescent="0.25">
      <c r="A2131" t="s">
        <v>5354</v>
      </c>
      <c r="B2131">
        <v>13127</v>
      </c>
      <c r="C2131" s="2">
        <f t="shared" si="236"/>
        <v>44293</v>
      </c>
      <c r="D2131" s="1">
        <f>TIMEVALUE("16:36:23")</f>
        <v>0.69193287037037032</v>
      </c>
      <c r="E2131" s="2">
        <f t="shared" si="237"/>
        <v>44293</v>
      </c>
      <c r="F2131" s="1">
        <f>TIMEVALUE("16:45:22")</f>
        <v>0.69817129629629626</v>
      </c>
      <c r="G2131" t="s">
        <v>1786</v>
      </c>
      <c r="H2131" t="s">
        <v>5356</v>
      </c>
      <c r="I2131">
        <v>708.96199999999999</v>
      </c>
    </row>
    <row r="2132" spans="1:9" x14ac:dyDescent="0.25">
      <c r="A2132" t="s">
        <v>5357</v>
      </c>
      <c r="B2132">
        <v>13127</v>
      </c>
      <c r="C2132" s="2">
        <f t="shared" si="236"/>
        <v>44293</v>
      </c>
      <c r="D2132" s="1">
        <f>TIMEVALUE("16:47:00")</f>
        <v>0.69930555555555551</v>
      </c>
      <c r="E2132" s="2">
        <f t="shared" si="237"/>
        <v>44293</v>
      </c>
      <c r="F2132" s="1">
        <f>TIMEVALUE("16:53:31")</f>
        <v>0.70383101851851848</v>
      </c>
      <c r="G2132" t="s">
        <v>130</v>
      </c>
      <c r="H2132" t="s">
        <v>5358</v>
      </c>
      <c r="I2132">
        <v>708.69399999999996</v>
      </c>
    </row>
    <row r="2133" spans="1:9" x14ac:dyDescent="0.25">
      <c r="A2133" t="s">
        <v>5359</v>
      </c>
      <c r="B2133">
        <v>13115</v>
      </c>
      <c r="C2133" s="2">
        <f>DATEVALUE("2025-03-24")</f>
        <v>44278</v>
      </c>
      <c r="D2133" s="1">
        <f>TIMEVALUE("13:20:11")</f>
        <v>0.55568287037037034</v>
      </c>
      <c r="E2133" s="2">
        <f>DATEVALUE("2025-03-24")</f>
        <v>44278</v>
      </c>
      <c r="F2133" s="1">
        <f>TIMEVALUE("13:33:24")</f>
        <v>0.56486111111111115</v>
      </c>
      <c r="G2133" t="s">
        <v>5360</v>
      </c>
      <c r="H2133" t="s">
        <v>5361</v>
      </c>
      <c r="I2133">
        <v>715.11400000000003</v>
      </c>
    </row>
    <row r="2134" spans="1:9" x14ac:dyDescent="0.25">
      <c r="A2134" t="s">
        <v>5362</v>
      </c>
      <c r="B2134">
        <v>13112</v>
      </c>
      <c r="C2134" s="2">
        <f>DATEVALUE("2025-03-25")</f>
        <v>44279</v>
      </c>
      <c r="D2134" s="1">
        <f>TIMEVALUE("11:44:02")</f>
        <v>0.48891203703703706</v>
      </c>
      <c r="E2134" s="2">
        <f>DATEVALUE("2025-03-25")</f>
        <v>44279</v>
      </c>
      <c r="F2134" s="1">
        <f>TIMEVALUE("11:53:14")</f>
        <v>0.49530092592592595</v>
      </c>
      <c r="G2134" t="s">
        <v>4248</v>
      </c>
      <c r="H2134" t="s">
        <v>5364</v>
      </c>
      <c r="I2134">
        <v>717.26199999999994</v>
      </c>
    </row>
    <row r="2135" spans="1:9" x14ac:dyDescent="0.25">
      <c r="A2135" t="s">
        <v>5365</v>
      </c>
      <c r="B2135">
        <v>13127</v>
      </c>
      <c r="C2135" s="2">
        <f t="shared" ref="C2135:C2145" si="238">DATEVALUE("2025-04-09")</f>
        <v>44294</v>
      </c>
      <c r="D2135" s="1">
        <f>TIMEVALUE("08:34:22")</f>
        <v>0.35719907407407409</v>
      </c>
      <c r="E2135" s="2">
        <f t="shared" ref="E2135:E2145" si="239">DATEVALUE("2025-04-09")</f>
        <v>44294</v>
      </c>
      <c r="F2135" s="1">
        <f>TIMEVALUE("08:41:58")</f>
        <v>0.36247685185185186</v>
      </c>
      <c r="G2135" t="s">
        <v>833</v>
      </c>
      <c r="H2135" t="s">
        <v>5366</v>
      </c>
      <c r="I2135">
        <v>711.93</v>
      </c>
    </row>
    <row r="2136" spans="1:9" x14ac:dyDescent="0.25">
      <c r="A2136" t="s">
        <v>5367</v>
      </c>
      <c r="B2136">
        <v>13127</v>
      </c>
      <c r="C2136" s="2">
        <f t="shared" si="238"/>
        <v>44294</v>
      </c>
      <c r="D2136" s="1">
        <f>TIMEVALUE("08:43:41")</f>
        <v>0.36366898148148147</v>
      </c>
      <c r="E2136" s="2">
        <f t="shared" si="239"/>
        <v>44294</v>
      </c>
      <c r="F2136" s="1">
        <f>TIMEVALUE("08:49:54")</f>
        <v>0.36798611111111112</v>
      </c>
      <c r="G2136" t="s">
        <v>2782</v>
      </c>
      <c r="H2136" t="s">
        <v>5368</v>
      </c>
      <c r="I2136">
        <v>711.63300000000004</v>
      </c>
    </row>
    <row r="2137" spans="1:9" x14ac:dyDescent="0.25">
      <c r="A2137" t="s">
        <v>5369</v>
      </c>
      <c r="B2137">
        <v>13127</v>
      </c>
      <c r="C2137" s="2">
        <f t="shared" si="238"/>
        <v>44294</v>
      </c>
      <c r="D2137" s="1">
        <f>TIMEVALUE("08:51:36")</f>
        <v>0.36916666666666664</v>
      </c>
      <c r="E2137" s="2">
        <f t="shared" si="239"/>
        <v>44294</v>
      </c>
      <c r="F2137" s="1">
        <f>TIMEVALUE("08:59:01")</f>
        <v>0.37431712962962965</v>
      </c>
      <c r="G2137" t="s">
        <v>2673</v>
      </c>
      <c r="H2137" t="s">
        <v>5370</v>
      </c>
      <c r="I2137">
        <v>711.31899999999996</v>
      </c>
    </row>
    <row r="2138" spans="1:9" x14ac:dyDescent="0.25">
      <c r="A2138" t="s">
        <v>5371</v>
      </c>
      <c r="B2138">
        <v>13127</v>
      </c>
      <c r="C2138" s="2">
        <f t="shared" si="238"/>
        <v>44294</v>
      </c>
      <c r="D2138" s="1">
        <f>TIMEVALUE("09:00:56")</f>
        <v>0.37564814814814818</v>
      </c>
      <c r="E2138" s="2">
        <f t="shared" si="239"/>
        <v>44294</v>
      </c>
      <c r="F2138" s="1">
        <f>TIMEVALUE("09:07:06")</f>
        <v>0.37993055555555555</v>
      </c>
      <c r="G2138" t="s">
        <v>2730</v>
      </c>
      <c r="H2138" t="s">
        <v>5372</v>
      </c>
      <c r="I2138">
        <v>711.03</v>
      </c>
    </row>
    <row r="2139" spans="1:9" x14ac:dyDescent="0.25">
      <c r="A2139" t="s">
        <v>5373</v>
      </c>
      <c r="B2139">
        <v>13127</v>
      </c>
      <c r="C2139" s="2">
        <f t="shared" si="238"/>
        <v>44294</v>
      </c>
      <c r="D2139" s="1">
        <f>TIMEVALUE("09:13:53")</f>
        <v>0.38464120370370369</v>
      </c>
      <c r="E2139" s="2">
        <f t="shared" si="239"/>
        <v>44294</v>
      </c>
      <c r="F2139" s="1">
        <f>TIMEVALUE("09:20:47")</f>
        <v>0.38943287037037039</v>
      </c>
      <c r="G2139" t="s">
        <v>1231</v>
      </c>
      <c r="H2139" t="s">
        <v>5374</v>
      </c>
      <c r="I2139">
        <v>710.75199999999995</v>
      </c>
    </row>
    <row r="2140" spans="1:9" x14ac:dyDescent="0.25">
      <c r="A2140" t="s">
        <v>1039</v>
      </c>
      <c r="B2140">
        <v>13127</v>
      </c>
      <c r="C2140" s="2">
        <f t="shared" si="238"/>
        <v>44294</v>
      </c>
      <c r="D2140" s="1">
        <f>TIMEVALUE("09:31:42")</f>
        <v>0.39701388888888889</v>
      </c>
      <c r="E2140" s="2">
        <f t="shared" si="239"/>
        <v>44294</v>
      </c>
      <c r="F2140" s="1">
        <f>TIMEVALUE("09:32:39")</f>
        <v>0.3976736111111111</v>
      </c>
      <c r="G2140" t="s">
        <v>2215</v>
      </c>
      <c r="H2140" t="s">
        <v>5375</v>
      </c>
      <c r="I2140">
        <v>710.51900000000001</v>
      </c>
    </row>
    <row r="2141" spans="1:9" x14ac:dyDescent="0.25">
      <c r="A2141" t="s">
        <v>5376</v>
      </c>
      <c r="B2141">
        <v>13127</v>
      </c>
      <c r="C2141" s="2">
        <f t="shared" si="238"/>
        <v>44294</v>
      </c>
      <c r="D2141" s="1">
        <f>TIMEVALUE("09:34:02")</f>
        <v>0.39863425925925927</v>
      </c>
      <c r="E2141" s="2">
        <f t="shared" si="239"/>
        <v>44294</v>
      </c>
      <c r="F2141" s="1">
        <f>TIMEVALUE("09:40:48")</f>
        <v>0.40333333333333332</v>
      </c>
      <c r="G2141" t="s">
        <v>3007</v>
      </c>
      <c r="H2141" t="s">
        <v>5378</v>
      </c>
      <c r="I2141">
        <v>710.26900000000001</v>
      </c>
    </row>
    <row r="2142" spans="1:9" x14ac:dyDescent="0.25">
      <c r="A2142" t="s">
        <v>5379</v>
      </c>
      <c r="B2142">
        <v>13127</v>
      </c>
      <c r="C2142" s="2">
        <f t="shared" si="238"/>
        <v>44294</v>
      </c>
      <c r="D2142" s="1">
        <f>TIMEVALUE("09:42:18")</f>
        <v>0.40437499999999998</v>
      </c>
      <c r="E2142" s="2">
        <f t="shared" si="239"/>
        <v>44294</v>
      </c>
      <c r="F2142" s="1">
        <f>TIMEVALUE("09:50:44")</f>
        <v>0.41023148148148147</v>
      </c>
      <c r="G2142" t="s">
        <v>106</v>
      </c>
      <c r="H2142" t="s">
        <v>5381</v>
      </c>
      <c r="I2142">
        <v>709.88800000000003</v>
      </c>
    </row>
    <row r="2143" spans="1:9" x14ac:dyDescent="0.25">
      <c r="A2143" t="s">
        <v>5382</v>
      </c>
      <c r="B2143">
        <v>13127</v>
      </c>
      <c r="C2143" s="2">
        <f t="shared" si="238"/>
        <v>44294</v>
      </c>
      <c r="D2143" s="1">
        <f>TIMEVALUE("09:52:02")</f>
        <v>0.41113425925925928</v>
      </c>
      <c r="E2143" s="2">
        <f t="shared" si="239"/>
        <v>44294</v>
      </c>
      <c r="F2143" s="1">
        <f>TIMEVALUE("09:57:02")</f>
        <v>0.41460648148148149</v>
      </c>
      <c r="G2143" t="s">
        <v>680</v>
      </c>
      <c r="H2143" t="s">
        <v>5383</v>
      </c>
      <c r="I2143">
        <v>709.57500000000005</v>
      </c>
    </row>
    <row r="2144" spans="1:9" x14ac:dyDescent="0.25">
      <c r="A2144" t="s">
        <v>5384</v>
      </c>
      <c r="B2144">
        <v>13127</v>
      </c>
      <c r="C2144" s="2">
        <f t="shared" si="238"/>
        <v>44294</v>
      </c>
      <c r="D2144" s="1">
        <f>TIMEVALUE("09:58:35")</f>
        <v>0.41568287037037038</v>
      </c>
      <c r="E2144" s="2">
        <f t="shared" si="239"/>
        <v>44294</v>
      </c>
      <c r="F2144" s="1">
        <f>TIMEVALUE("10:04:33")</f>
        <v>0.4198263888888889</v>
      </c>
      <c r="G2144" t="s">
        <v>2010</v>
      </c>
      <c r="H2144" t="s">
        <v>5386</v>
      </c>
      <c r="I2144">
        <v>709.28899999999999</v>
      </c>
    </row>
    <row r="2145" spans="1:9" x14ac:dyDescent="0.25">
      <c r="A2145" t="s">
        <v>5387</v>
      </c>
      <c r="B2145">
        <v>13127</v>
      </c>
      <c r="C2145" s="2">
        <f t="shared" si="238"/>
        <v>44294</v>
      </c>
      <c r="D2145" s="1">
        <f>TIMEVALUE("10:06:01")</f>
        <v>0.42084490740740743</v>
      </c>
      <c r="E2145" s="2">
        <f t="shared" si="239"/>
        <v>44294</v>
      </c>
      <c r="F2145" s="1">
        <f>TIMEVALUE("10:14:53")</f>
        <v>0.42700231481481482</v>
      </c>
      <c r="G2145" t="s">
        <v>167</v>
      </c>
      <c r="H2145" t="s">
        <v>5388</v>
      </c>
      <c r="I2145">
        <v>708.98099999999999</v>
      </c>
    </row>
    <row r="2146" spans="1:9" x14ac:dyDescent="0.25">
      <c r="A2146" t="s">
        <v>5389</v>
      </c>
      <c r="B2146">
        <v>13115</v>
      </c>
      <c r="C2146" s="2">
        <f>DATEVALUE("2025-03-24")</f>
        <v>44278</v>
      </c>
      <c r="D2146" s="1">
        <f>TIMEVALUE("11:26:21")</f>
        <v>0.47663194444444446</v>
      </c>
      <c r="E2146" s="2">
        <f>DATEVALUE("2025-03-24")</f>
        <v>44278</v>
      </c>
      <c r="F2146" s="1">
        <f>TIMEVALUE("11:33:01")</f>
        <v>0.48126157407407405</v>
      </c>
      <c r="G2146" t="s">
        <v>2714</v>
      </c>
      <c r="H2146" t="s">
        <v>5391</v>
      </c>
      <c r="I2146">
        <v>715.33500000000004</v>
      </c>
    </row>
    <row r="2147" spans="1:9" x14ac:dyDescent="0.25">
      <c r="A2147" t="s">
        <v>5392</v>
      </c>
      <c r="B2147">
        <v>13119</v>
      </c>
      <c r="C2147" s="2">
        <f t="shared" ref="C2147:C2157" si="240">DATEVALUE("2025-04-09")</f>
        <v>44294</v>
      </c>
      <c r="D2147" s="1">
        <f>TIMEVALUE("09:33:56")</f>
        <v>0.39856481481481482</v>
      </c>
      <c r="E2147" s="2">
        <f t="shared" ref="E2147:E2157" si="241">DATEVALUE("2025-04-09")</f>
        <v>44294</v>
      </c>
      <c r="F2147" s="1">
        <f>TIMEVALUE("09:43:45")</f>
        <v>0.40538194444444442</v>
      </c>
      <c r="G2147" t="s">
        <v>702</v>
      </c>
      <c r="H2147" t="s">
        <v>5394</v>
      </c>
      <c r="I2147">
        <v>717.83600000000001</v>
      </c>
    </row>
    <row r="2148" spans="1:9" x14ac:dyDescent="0.25">
      <c r="A2148" t="s">
        <v>5395</v>
      </c>
      <c r="B2148">
        <v>13119</v>
      </c>
      <c r="C2148" s="2">
        <f t="shared" si="240"/>
        <v>44294</v>
      </c>
      <c r="D2148" s="1">
        <f>TIMEVALUE("09:46:29")</f>
        <v>0.40728009259259257</v>
      </c>
      <c r="E2148" s="2">
        <f t="shared" si="241"/>
        <v>44294</v>
      </c>
      <c r="F2148" s="1">
        <f>TIMEVALUE("09:53:32")</f>
        <v>0.41217592592592595</v>
      </c>
      <c r="G2148" t="s">
        <v>185</v>
      </c>
      <c r="H2148" t="s">
        <v>5396</v>
      </c>
      <c r="I2148">
        <v>717.56399999999996</v>
      </c>
    </row>
    <row r="2149" spans="1:9" x14ac:dyDescent="0.25">
      <c r="A2149" t="s">
        <v>5397</v>
      </c>
      <c r="B2149">
        <v>13119</v>
      </c>
      <c r="C2149" s="2">
        <f t="shared" si="240"/>
        <v>44294</v>
      </c>
      <c r="D2149" s="1">
        <f>TIMEVALUE("09:56:37")</f>
        <v>0.41431712962962963</v>
      </c>
      <c r="E2149" s="2">
        <f t="shared" si="241"/>
        <v>44294</v>
      </c>
      <c r="F2149" s="1">
        <f>TIMEVALUE("10:04:34")</f>
        <v>0.41983796296296294</v>
      </c>
      <c r="G2149" t="s">
        <v>4427</v>
      </c>
      <c r="H2149" t="s">
        <v>5398</v>
      </c>
      <c r="I2149">
        <v>717.36699999999996</v>
      </c>
    </row>
    <row r="2150" spans="1:9" x14ac:dyDescent="0.25">
      <c r="A2150" t="s">
        <v>5399</v>
      </c>
      <c r="B2150">
        <v>13119</v>
      </c>
      <c r="C2150" s="2">
        <f t="shared" si="240"/>
        <v>44294</v>
      </c>
      <c r="D2150" s="1">
        <f>TIMEVALUE("10:06:49")</f>
        <v>0.42140046296296296</v>
      </c>
      <c r="E2150" s="2">
        <f t="shared" si="241"/>
        <v>44294</v>
      </c>
      <c r="F2150" s="1">
        <f>TIMEVALUE("10:14:08")</f>
        <v>0.42648148148148146</v>
      </c>
      <c r="G2150" t="s">
        <v>3815</v>
      </c>
      <c r="H2150" t="s">
        <v>1241</v>
      </c>
      <c r="I2150">
        <v>717.42899999999997</v>
      </c>
    </row>
    <row r="2151" spans="1:9" x14ac:dyDescent="0.25">
      <c r="A2151" t="s">
        <v>5400</v>
      </c>
      <c r="B2151">
        <v>13119</v>
      </c>
      <c r="C2151" s="2">
        <f t="shared" si="240"/>
        <v>44294</v>
      </c>
      <c r="D2151" s="1">
        <f>TIMEVALUE("10:21:25")</f>
        <v>0.43153935185185183</v>
      </c>
      <c r="E2151" s="2">
        <f t="shared" si="241"/>
        <v>44294</v>
      </c>
      <c r="F2151" s="1">
        <f>TIMEVALUE("10:28:02")</f>
        <v>0.43613425925925925</v>
      </c>
      <c r="G2151" t="s">
        <v>2717</v>
      </c>
      <c r="H2151" t="s">
        <v>5402</v>
      </c>
      <c r="I2151">
        <v>716.66700000000003</v>
      </c>
    </row>
    <row r="2152" spans="1:9" x14ac:dyDescent="0.25">
      <c r="A2152" t="s">
        <v>5403</v>
      </c>
      <c r="B2152">
        <v>13119</v>
      </c>
      <c r="C2152" s="2">
        <f t="shared" si="240"/>
        <v>44294</v>
      </c>
      <c r="D2152" s="1">
        <f>TIMEVALUE("10:30:10")</f>
        <v>0.43761574074074072</v>
      </c>
      <c r="E2152" s="2">
        <f t="shared" si="241"/>
        <v>44294</v>
      </c>
      <c r="F2152" s="1">
        <f>TIMEVALUE("10:40:30")</f>
        <v>0.44479166666666664</v>
      </c>
      <c r="G2152" t="s">
        <v>3148</v>
      </c>
      <c r="H2152" t="s">
        <v>5404</v>
      </c>
      <c r="I2152">
        <v>716.43100000000004</v>
      </c>
    </row>
    <row r="2153" spans="1:9" x14ac:dyDescent="0.25">
      <c r="A2153" t="s">
        <v>5405</v>
      </c>
      <c r="B2153">
        <v>13119</v>
      </c>
      <c r="C2153" s="2">
        <f t="shared" si="240"/>
        <v>44294</v>
      </c>
      <c r="D2153" s="1">
        <f>TIMEVALUE("10:43:32")</f>
        <v>0.44689814814814816</v>
      </c>
      <c r="E2153" s="2">
        <f t="shared" si="241"/>
        <v>44294</v>
      </c>
      <c r="F2153" s="1">
        <f>TIMEVALUE("10:50:17")</f>
        <v>0.45158564814814817</v>
      </c>
      <c r="G2153" t="s">
        <v>948</v>
      </c>
      <c r="H2153" t="s">
        <v>5406</v>
      </c>
      <c r="I2153">
        <v>716.15099999999995</v>
      </c>
    </row>
    <row r="2154" spans="1:9" x14ac:dyDescent="0.25">
      <c r="A2154" t="s">
        <v>5407</v>
      </c>
      <c r="B2154">
        <v>13119</v>
      </c>
      <c r="C2154" s="2">
        <f t="shared" si="240"/>
        <v>44294</v>
      </c>
      <c r="D2154" s="1">
        <f>TIMEVALUE("10:52:10")</f>
        <v>0.4528935185185185</v>
      </c>
      <c r="E2154" s="2">
        <f t="shared" si="241"/>
        <v>44294</v>
      </c>
      <c r="F2154" s="1">
        <f>TIMEVALUE("10:59:55")</f>
        <v>0.45827546296296295</v>
      </c>
      <c r="G2154" t="s">
        <v>1878</v>
      </c>
      <c r="H2154" t="s">
        <v>5408</v>
      </c>
      <c r="I2154">
        <v>715.86</v>
      </c>
    </row>
    <row r="2155" spans="1:9" x14ac:dyDescent="0.25">
      <c r="A2155" t="s">
        <v>5409</v>
      </c>
      <c r="B2155">
        <v>13119</v>
      </c>
      <c r="C2155" s="2">
        <f t="shared" si="240"/>
        <v>44294</v>
      </c>
      <c r="D2155" s="1">
        <f>TIMEVALUE("11:02:42")</f>
        <v>0.46020833333333333</v>
      </c>
      <c r="E2155" s="2">
        <f t="shared" si="241"/>
        <v>44294</v>
      </c>
      <c r="F2155" s="1">
        <f>TIMEVALUE("11:09:04")</f>
        <v>0.46462962962962961</v>
      </c>
      <c r="G2155" t="s">
        <v>3567</v>
      </c>
      <c r="H2155" t="s">
        <v>5411</v>
      </c>
      <c r="I2155">
        <v>715.48099999999999</v>
      </c>
    </row>
    <row r="2156" spans="1:9" x14ac:dyDescent="0.25">
      <c r="A2156" t="s">
        <v>5412</v>
      </c>
      <c r="B2156">
        <v>13119</v>
      </c>
      <c r="C2156" s="2">
        <f t="shared" si="240"/>
        <v>44294</v>
      </c>
      <c r="D2156" s="1">
        <f>TIMEVALUE("11:11:48")</f>
        <v>0.46652777777777776</v>
      </c>
      <c r="E2156" s="2">
        <f t="shared" si="241"/>
        <v>44294</v>
      </c>
      <c r="F2156" s="1">
        <f>TIMEVALUE("11:18:52")</f>
        <v>0.47143518518518518</v>
      </c>
      <c r="G2156" t="s">
        <v>1061</v>
      </c>
      <c r="H2156" t="s">
        <v>1212</v>
      </c>
      <c r="I2156">
        <v>715.15899999999999</v>
      </c>
    </row>
    <row r="2157" spans="1:9" x14ac:dyDescent="0.25">
      <c r="A2157" t="s">
        <v>5413</v>
      </c>
      <c r="B2157">
        <v>13119</v>
      </c>
      <c r="C2157" s="2">
        <f t="shared" si="240"/>
        <v>44294</v>
      </c>
      <c r="D2157" s="1">
        <f>TIMEVALUE("12:43:43")</f>
        <v>0.53035879629629634</v>
      </c>
      <c r="E2157" s="2">
        <f t="shared" si="241"/>
        <v>44294</v>
      </c>
      <c r="F2157" s="1">
        <f>TIMEVALUE("12:48:02")</f>
        <v>0.53335648148148151</v>
      </c>
      <c r="G2157" t="s">
        <v>2109</v>
      </c>
      <c r="H2157" t="s">
        <v>5414</v>
      </c>
      <c r="I2157">
        <v>714.95100000000002</v>
      </c>
    </row>
    <row r="2158" spans="1:9" x14ac:dyDescent="0.25">
      <c r="A2158" t="s">
        <v>5415</v>
      </c>
      <c r="B2158">
        <v>13119</v>
      </c>
      <c r="C2158" s="2">
        <f>DATEVALUE("2025-04-10")</f>
        <v>44295</v>
      </c>
      <c r="D2158" s="1">
        <f>TIMEVALUE("09:13:40")</f>
        <v>0.38449074074074074</v>
      </c>
      <c r="E2158" s="2">
        <f>DATEVALUE("2025-04-10")</f>
        <v>44295</v>
      </c>
      <c r="F2158" s="1">
        <f>TIMEVALUE("09:22:45")</f>
        <v>0.39079861111111114</v>
      </c>
      <c r="G2158" t="s">
        <v>3279</v>
      </c>
      <c r="H2158" t="s">
        <v>5416</v>
      </c>
      <c r="I2158">
        <v>714.65300000000002</v>
      </c>
    </row>
    <row r="2159" spans="1:9" x14ac:dyDescent="0.25">
      <c r="A2159" t="s">
        <v>5417</v>
      </c>
      <c r="B2159">
        <v>13119</v>
      </c>
      <c r="C2159" s="2">
        <f>DATEVALUE("2025-04-09")</f>
        <v>44294</v>
      </c>
      <c r="D2159" s="1">
        <f>TIMEVALUE("09:20:50")</f>
        <v>0.38946759259259262</v>
      </c>
      <c r="E2159" s="2">
        <f>DATEVALUE("2025-04-09")</f>
        <v>44294</v>
      </c>
      <c r="F2159" s="1">
        <f>TIMEVALUE("09:26:13")</f>
        <v>0.3932060185185185</v>
      </c>
      <c r="G2159" t="s">
        <v>4044</v>
      </c>
      <c r="H2159" t="s">
        <v>5419</v>
      </c>
      <c r="I2159">
        <v>714.39700000000005</v>
      </c>
    </row>
    <row r="2160" spans="1:9" x14ac:dyDescent="0.25">
      <c r="A2160" t="s">
        <v>5420</v>
      </c>
      <c r="B2160">
        <v>13119</v>
      </c>
      <c r="C2160" s="2">
        <f t="shared" ref="C2160:C2165" si="242">DATEVALUE("2025-04-08")</f>
        <v>44293</v>
      </c>
      <c r="D2160" s="1">
        <f>TIMEVALUE("15:32:25")</f>
        <v>0.64751157407407411</v>
      </c>
      <c r="E2160" s="2">
        <f t="shared" ref="E2160:E2165" si="243">DATEVALUE("2025-04-08")</f>
        <v>44293</v>
      </c>
      <c r="F2160" s="1">
        <f>TIMEVALUE("15:41:14")</f>
        <v>0.65363425925925922</v>
      </c>
      <c r="G2160" t="s">
        <v>4995</v>
      </c>
      <c r="H2160" t="s">
        <v>5422</v>
      </c>
      <c r="I2160">
        <v>718.17600000000004</v>
      </c>
    </row>
    <row r="2161" spans="1:9" x14ac:dyDescent="0.25">
      <c r="A2161" t="s">
        <v>5423</v>
      </c>
      <c r="B2161">
        <v>13119</v>
      </c>
      <c r="C2161" s="2">
        <f t="shared" si="242"/>
        <v>44293</v>
      </c>
      <c r="D2161" s="1">
        <f>TIMEVALUE("15:45:35")</f>
        <v>0.65665509259259258</v>
      </c>
      <c r="E2161" s="2">
        <f t="shared" si="243"/>
        <v>44293</v>
      </c>
      <c r="F2161" s="1">
        <f>TIMEVALUE("15:51:52")</f>
        <v>0.66101851851851856</v>
      </c>
      <c r="G2161" t="s">
        <v>321</v>
      </c>
      <c r="H2161" t="s">
        <v>5424</v>
      </c>
      <c r="I2161">
        <v>718.02200000000005</v>
      </c>
    </row>
    <row r="2162" spans="1:9" x14ac:dyDescent="0.25">
      <c r="A2162" t="s">
        <v>5425</v>
      </c>
      <c r="B2162">
        <v>13119</v>
      </c>
      <c r="C2162" s="2">
        <f t="shared" si="242"/>
        <v>44293</v>
      </c>
      <c r="D2162" s="1">
        <f>TIMEVALUE("15:54:49")</f>
        <v>0.66306712962962966</v>
      </c>
      <c r="E2162" s="2">
        <f t="shared" si="243"/>
        <v>44293</v>
      </c>
      <c r="F2162" s="1">
        <f>TIMEVALUE("16:03:47")</f>
        <v>0.66929398148148145</v>
      </c>
      <c r="G2162" t="s">
        <v>1237</v>
      </c>
      <c r="H2162" t="s">
        <v>5426</v>
      </c>
      <c r="I2162">
        <v>717.76900000000001</v>
      </c>
    </row>
    <row r="2163" spans="1:9" x14ac:dyDescent="0.25">
      <c r="A2163" t="s">
        <v>5427</v>
      </c>
      <c r="B2163">
        <v>13119</v>
      </c>
      <c r="C2163" s="2">
        <f t="shared" si="242"/>
        <v>44293</v>
      </c>
      <c r="D2163" s="1">
        <f>TIMEVALUE("16:19:12")</f>
        <v>0.68</v>
      </c>
      <c r="E2163" s="2">
        <f t="shared" si="243"/>
        <v>44293</v>
      </c>
      <c r="F2163" s="1">
        <f>TIMEVALUE("16:25:00")</f>
        <v>0.68402777777777779</v>
      </c>
      <c r="G2163" t="s">
        <v>1040</v>
      </c>
      <c r="H2163" t="s">
        <v>5429</v>
      </c>
      <c r="I2163">
        <v>717.48800000000006</v>
      </c>
    </row>
    <row r="2164" spans="1:9" x14ac:dyDescent="0.25">
      <c r="A2164" t="s">
        <v>5430</v>
      </c>
      <c r="B2164">
        <v>13119</v>
      </c>
      <c r="C2164" s="2">
        <f t="shared" si="242"/>
        <v>44293</v>
      </c>
      <c r="D2164" s="1">
        <f>TIMEVALUE("16:27:22")</f>
        <v>0.68567129629629631</v>
      </c>
      <c r="E2164" s="2">
        <f t="shared" si="243"/>
        <v>44293</v>
      </c>
      <c r="F2164" s="1">
        <f>TIMEVALUE("16:33:20")</f>
        <v>0.68981481481481477</v>
      </c>
      <c r="G2164" t="s">
        <v>2010</v>
      </c>
      <c r="H2164" t="s">
        <v>5431</v>
      </c>
      <c r="I2164">
        <v>717.19299999999998</v>
      </c>
    </row>
    <row r="2165" spans="1:9" x14ac:dyDescent="0.25">
      <c r="A2165" t="s">
        <v>5432</v>
      </c>
      <c r="B2165">
        <v>13119</v>
      </c>
      <c r="C2165" s="2">
        <f t="shared" si="242"/>
        <v>44293</v>
      </c>
      <c r="D2165" s="1">
        <f>TIMEVALUE("16:35:59")</f>
        <v>0.69165509259259261</v>
      </c>
      <c r="E2165" s="2">
        <f t="shared" si="243"/>
        <v>44293</v>
      </c>
      <c r="F2165" s="1">
        <f>TIMEVALUE("16:42:28")</f>
        <v>0.69615740740740739</v>
      </c>
      <c r="G2165" t="s">
        <v>4599</v>
      </c>
      <c r="H2165" t="s">
        <v>5434</v>
      </c>
      <c r="I2165">
        <v>716.95699999999999</v>
      </c>
    </row>
    <row r="2166" spans="1:9" x14ac:dyDescent="0.25">
      <c r="A2166" t="s">
        <v>5435</v>
      </c>
      <c r="B2166">
        <v>13119</v>
      </c>
      <c r="C2166" s="2">
        <f t="shared" ref="C2166:C2171" si="244">DATEVALUE("2025-04-09")</f>
        <v>44294</v>
      </c>
      <c r="D2166" s="1">
        <f>TIMEVALUE("08:11:56")</f>
        <v>0.34162037037037035</v>
      </c>
      <c r="E2166" s="2">
        <f t="shared" ref="E2166:E2171" si="245">DATEVALUE("2025-04-09")</f>
        <v>44294</v>
      </c>
      <c r="F2166" s="1">
        <f>TIMEVALUE("08:18:00")</f>
        <v>0.34583333333333333</v>
      </c>
      <c r="G2166" t="s">
        <v>1079</v>
      </c>
      <c r="H2166" t="s">
        <v>5436</v>
      </c>
      <c r="I2166">
        <v>716.70600000000002</v>
      </c>
    </row>
    <row r="2167" spans="1:9" x14ac:dyDescent="0.25">
      <c r="A2167" t="s">
        <v>5437</v>
      </c>
      <c r="B2167">
        <v>13119</v>
      </c>
      <c r="C2167" s="2">
        <f t="shared" si="244"/>
        <v>44294</v>
      </c>
      <c r="D2167" s="1">
        <f>TIMEVALUE("08:20:57")</f>
        <v>0.34788194444444442</v>
      </c>
      <c r="E2167" s="2">
        <f t="shared" si="245"/>
        <v>44294</v>
      </c>
      <c r="F2167" s="1">
        <f>TIMEVALUE("08:27:53")</f>
        <v>0.35269675925925925</v>
      </c>
      <c r="G2167" t="s">
        <v>2018</v>
      </c>
      <c r="H2167" t="s">
        <v>5438</v>
      </c>
      <c r="I2167">
        <v>716.43499999999995</v>
      </c>
    </row>
    <row r="2168" spans="1:9" x14ac:dyDescent="0.25">
      <c r="A2168" t="s">
        <v>5439</v>
      </c>
      <c r="B2168">
        <v>13119</v>
      </c>
      <c r="C2168" s="2">
        <f t="shared" si="244"/>
        <v>44294</v>
      </c>
      <c r="D2168" s="1">
        <f>TIMEVALUE("08:30:08")</f>
        <v>0.35425925925925927</v>
      </c>
      <c r="E2168" s="2">
        <f t="shared" si="245"/>
        <v>44294</v>
      </c>
      <c r="F2168" s="1">
        <f>TIMEVALUE("08:37:16")</f>
        <v>0.35921296296296296</v>
      </c>
      <c r="G2168" t="s">
        <v>2939</v>
      </c>
      <c r="H2168" t="s">
        <v>5440</v>
      </c>
      <c r="I2168">
        <v>716.10199999999998</v>
      </c>
    </row>
    <row r="2169" spans="1:9" x14ac:dyDescent="0.25">
      <c r="A2169" t="s">
        <v>5441</v>
      </c>
      <c r="B2169">
        <v>13119</v>
      </c>
      <c r="C2169" s="2">
        <f t="shared" si="244"/>
        <v>44294</v>
      </c>
      <c r="D2169" s="1">
        <f>TIMEVALUE("08:39:50")</f>
        <v>0.36099537037037038</v>
      </c>
      <c r="E2169" s="2">
        <f t="shared" si="245"/>
        <v>44294</v>
      </c>
      <c r="F2169" s="1">
        <f>TIMEVALUE("08:45:20")</f>
        <v>0.36481481481481481</v>
      </c>
      <c r="G2169" t="s">
        <v>215</v>
      </c>
      <c r="H2169" t="s">
        <v>5443</v>
      </c>
      <c r="I2169">
        <v>715.80899999999997</v>
      </c>
    </row>
    <row r="2170" spans="1:9" x14ac:dyDescent="0.25">
      <c r="A2170" t="s">
        <v>5444</v>
      </c>
      <c r="B2170">
        <v>13119</v>
      </c>
      <c r="C2170" s="2">
        <f t="shared" si="244"/>
        <v>44294</v>
      </c>
      <c r="D2170" s="1">
        <f>TIMEVALUE("08:47:23")</f>
        <v>0.36623842592592593</v>
      </c>
      <c r="E2170" s="2">
        <f t="shared" si="245"/>
        <v>44294</v>
      </c>
      <c r="F2170" s="1">
        <f>TIMEVALUE("08:53:25")</f>
        <v>0.37042824074074077</v>
      </c>
      <c r="G2170" t="s">
        <v>4699</v>
      </c>
      <c r="H2170" t="s">
        <v>5445</v>
      </c>
      <c r="I2170">
        <v>715.47</v>
      </c>
    </row>
    <row r="2171" spans="1:9" x14ac:dyDescent="0.25">
      <c r="A2171" t="s">
        <v>5446</v>
      </c>
      <c r="B2171">
        <v>13119</v>
      </c>
      <c r="C2171" s="2">
        <f t="shared" si="244"/>
        <v>44294</v>
      </c>
      <c r="D2171" s="1">
        <f>TIMEVALUE("08:56:06")</f>
        <v>0.37229166666666669</v>
      </c>
      <c r="E2171" s="2">
        <f t="shared" si="245"/>
        <v>44294</v>
      </c>
      <c r="F2171" s="1">
        <f>TIMEVALUE("09:01:57")</f>
        <v>0.37635416666666666</v>
      </c>
      <c r="G2171" t="s">
        <v>160</v>
      </c>
      <c r="H2171" t="s">
        <v>5448</v>
      </c>
      <c r="I2171">
        <v>715.29100000000005</v>
      </c>
    </row>
    <row r="2172" spans="1:9" x14ac:dyDescent="0.25">
      <c r="A2172" t="s">
        <v>5449</v>
      </c>
      <c r="B2172">
        <v>13119</v>
      </c>
      <c r="C2172" s="2">
        <f t="shared" ref="C2172:C2185" si="246">DATEVALUE("2025-04-08")</f>
        <v>44293</v>
      </c>
      <c r="D2172" s="1">
        <f>TIMEVALUE("15:20:58")</f>
        <v>0.6395601851851852</v>
      </c>
      <c r="E2172" s="2">
        <f t="shared" ref="E2172:E2185" si="247">DATEVALUE("2025-04-08")</f>
        <v>44293</v>
      </c>
      <c r="F2172" s="1">
        <f>TIMEVALUE("15:27:11")</f>
        <v>0.64387731481481481</v>
      </c>
      <c r="G2172" t="s">
        <v>2782</v>
      </c>
      <c r="H2172" t="s">
        <v>5451</v>
      </c>
      <c r="I2172">
        <v>715.09299999999996</v>
      </c>
    </row>
    <row r="2173" spans="1:9" x14ac:dyDescent="0.25">
      <c r="A2173" t="s">
        <v>5452</v>
      </c>
      <c r="B2173">
        <v>13119</v>
      </c>
      <c r="C2173" s="2">
        <f t="shared" si="246"/>
        <v>44293</v>
      </c>
      <c r="D2173" s="1">
        <f>TIMEVALUE("13:27:26")</f>
        <v>0.56071759259259257</v>
      </c>
      <c r="E2173" s="2">
        <f t="shared" si="247"/>
        <v>44293</v>
      </c>
      <c r="F2173" s="1">
        <f>TIMEVALUE("13:33:31")</f>
        <v>0.56494212962962964</v>
      </c>
      <c r="G2173" t="s">
        <v>4715</v>
      </c>
      <c r="H2173" t="s">
        <v>5454</v>
      </c>
      <c r="I2173">
        <v>718.27300000000002</v>
      </c>
    </row>
    <row r="2174" spans="1:9" x14ac:dyDescent="0.25">
      <c r="A2174" t="s">
        <v>5455</v>
      </c>
      <c r="B2174">
        <v>13119</v>
      </c>
      <c r="C2174" s="2">
        <f t="shared" si="246"/>
        <v>44293</v>
      </c>
      <c r="D2174" s="1">
        <f>TIMEVALUE("13:38:28")</f>
        <v>0.56837962962962962</v>
      </c>
      <c r="E2174" s="2">
        <f t="shared" si="247"/>
        <v>44293</v>
      </c>
      <c r="F2174" s="1">
        <f>TIMEVALUE("13:46:07")</f>
        <v>0.57369212962962968</v>
      </c>
      <c r="G2174" t="s">
        <v>173</v>
      </c>
      <c r="H2174" t="s">
        <v>5457</v>
      </c>
      <c r="I2174">
        <v>718.04499999999996</v>
      </c>
    </row>
    <row r="2175" spans="1:9" x14ac:dyDescent="0.25">
      <c r="A2175" t="s">
        <v>5458</v>
      </c>
      <c r="B2175">
        <v>13119</v>
      </c>
      <c r="C2175" s="2">
        <f t="shared" si="246"/>
        <v>44293</v>
      </c>
      <c r="D2175" s="1">
        <f>TIMEVALUE("13:48:55")</f>
        <v>0.57563657407407409</v>
      </c>
      <c r="E2175" s="2">
        <f t="shared" si="247"/>
        <v>44293</v>
      </c>
      <c r="F2175" s="1">
        <f>TIMEVALUE("13:55:49")</f>
        <v>0.58042824074074073</v>
      </c>
      <c r="G2175" t="s">
        <v>1231</v>
      </c>
      <c r="H2175" t="s">
        <v>5459</v>
      </c>
      <c r="I2175">
        <v>717.81</v>
      </c>
    </row>
    <row r="2176" spans="1:9" x14ac:dyDescent="0.25">
      <c r="A2176" t="s">
        <v>5460</v>
      </c>
      <c r="B2176">
        <v>13119</v>
      </c>
      <c r="C2176" s="2">
        <f t="shared" si="246"/>
        <v>44293</v>
      </c>
      <c r="D2176" s="1">
        <f>TIMEVALUE("13:57:58")</f>
        <v>0.5819212962962963</v>
      </c>
      <c r="E2176" s="2">
        <f t="shared" si="247"/>
        <v>44293</v>
      </c>
      <c r="F2176" s="1">
        <f>TIMEVALUE("14:04:19")</f>
        <v>0.58633101851851854</v>
      </c>
      <c r="G2176" t="s">
        <v>4234</v>
      </c>
      <c r="H2176" t="s">
        <v>5461</v>
      </c>
      <c r="I2176">
        <v>717.51900000000001</v>
      </c>
    </row>
    <row r="2177" spans="1:9" x14ac:dyDescent="0.25">
      <c r="A2177" t="s">
        <v>5462</v>
      </c>
      <c r="B2177">
        <v>13119</v>
      </c>
      <c r="C2177" s="2">
        <f t="shared" si="246"/>
        <v>44293</v>
      </c>
      <c r="D2177" s="1">
        <f>TIMEVALUE("14:06:31")</f>
        <v>0.58785879629629634</v>
      </c>
      <c r="E2177" s="2">
        <f t="shared" si="247"/>
        <v>44293</v>
      </c>
      <c r="F2177" s="1">
        <f>TIMEVALUE("14:13:14")</f>
        <v>0.5925231481481481</v>
      </c>
      <c r="G2177" t="s">
        <v>908</v>
      </c>
      <c r="H2177" t="s">
        <v>5463</v>
      </c>
      <c r="I2177">
        <v>717.26599999999996</v>
      </c>
    </row>
    <row r="2178" spans="1:9" x14ac:dyDescent="0.25">
      <c r="A2178" t="s">
        <v>5464</v>
      </c>
      <c r="B2178">
        <v>13119</v>
      </c>
      <c r="C2178" s="2">
        <f t="shared" si="246"/>
        <v>44293</v>
      </c>
      <c r="D2178" s="1">
        <f>TIMEVALUE("14:15:18")</f>
        <v>0.59395833333333337</v>
      </c>
      <c r="E2178" s="2">
        <f t="shared" si="247"/>
        <v>44293</v>
      </c>
      <c r="F2178" s="1">
        <f>TIMEVALUE("14:22:33")</f>
        <v>0.5989930555555556</v>
      </c>
      <c r="G2178" t="s">
        <v>2796</v>
      </c>
      <c r="H2178" t="s">
        <v>5465</v>
      </c>
      <c r="I2178">
        <v>717.05399999999997</v>
      </c>
    </row>
    <row r="2179" spans="1:9" x14ac:dyDescent="0.25">
      <c r="A2179" t="s">
        <v>5466</v>
      </c>
      <c r="B2179">
        <v>13119</v>
      </c>
      <c r="C2179" s="2">
        <f t="shared" si="246"/>
        <v>44293</v>
      </c>
      <c r="D2179" s="1">
        <f>TIMEVALUE("14:25:36")</f>
        <v>0.60111111111111115</v>
      </c>
      <c r="E2179" s="2">
        <f t="shared" si="247"/>
        <v>44293</v>
      </c>
      <c r="F2179" s="1">
        <f>TIMEVALUE("14:32:27")</f>
        <v>0.60586805555555556</v>
      </c>
      <c r="G2179" t="s">
        <v>278</v>
      </c>
      <c r="H2179" t="s">
        <v>5467</v>
      </c>
      <c r="I2179">
        <v>716.74699999999996</v>
      </c>
    </row>
    <row r="2180" spans="1:9" x14ac:dyDescent="0.25">
      <c r="A2180" t="s">
        <v>5468</v>
      </c>
      <c r="B2180">
        <v>13119</v>
      </c>
      <c r="C2180" s="2">
        <f t="shared" si="246"/>
        <v>44293</v>
      </c>
      <c r="D2180" s="1">
        <f>TIMEVALUE("14:34:23")</f>
        <v>0.60721064814814818</v>
      </c>
      <c r="E2180" s="2">
        <f t="shared" si="247"/>
        <v>44293</v>
      </c>
      <c r="F2180" s="1">
        <f>TIMEVALUE("14:40:47")</f>
        <v>0.61165509259259254</v>
      </c>
      <c r="G2180" t="s">
        <v>5469</v>
      </c>
      <c r="H2180" t="s">
        <v>5470</v>
      </c>
      <c r="I2180">
        <v>716.57600000000002</v>
      </c>
    </row>
    <row r="2181" spans="1:9" x14ac:dyDescent="0.25">
      <c r="A2181" t="s">
        <v>5471</v>
      </c>
      <c r="B2181">
        <v>13119</v>
      </c>
      <c r="C2181" s="2">
        <f t="shared" si="246"/>
        <v>44293</v>
      </c>
      <c r="D2181" s="1">
        <f>TIMEVALUE("14:42:39")</f>
        <v>0.61295138888888889</v>
      </c>
      <c r="E2181" s="2">
        <f t="shared" si="247"/>
        <v>44293</v>
      </c>
      <c r="F2181" s="1">
        <f>TIMEVALUE("14:49:25")</f>
        <v>0.617650462962963</v>
      </c>
      <c r="G2181" t="s">
        <v>3007</v>
      </c>
      <c r="H2181" t="s">
        <v>5472</v>
      </c>
      <c r="I2181">
        <v>716.23199999999997</v>
      </c>
    </row>
    <row r="2182" spans="1:9" x14ac:dyDescent="0.25">
      <c r="A2182" t="s">
        <v>5473</v>
      </c>
      <c r="B2182">
        <v>13119</v>
      </c>
      <c r="C2182" s="2">
        <f t="shared" si="246"/>
        <v>44293</v>
      </c>
      <c r="D2182" s="1">
        <f>TIMEVALUE("14:51:51")</f>
        <v>0.61934027777777778</v>
      </c>
      <c r="E2182" s="2">
        <f t="shared" si="247"/>
        <v>44293</v>
      </c>
      <c r="F2182" s="1">
        <f>TIMEVALUE("14:57:43")</f>
        <v>0.6234143518518519</v>
      </c>
      <c r="G2182" t="s">
        <v>1848</v>
      </c>
      <c r="H2182" t="s">
        <v>5474</v>
      </c>
      <c r="I2182">
        <v>716.00199999999995</v>
      </c>
    </row>
    <row r="2183" spans="1:9" x14ac:dyDescent="0.25">
      <c r="A2183" t="s">
        <v>5475</v>
      </c>
      <c r="B2183">
        <v>13119</v>
      </c>
      <c r="C2183" s="2">
        <f t="shared" si="246"/>
        <v>44293</v>
      </c>
      <c r="D2183" s="1">
        <f>TIMEVALUE("15:00:33")</f>
        <v>0.62538194444444439</v>
      </c>
      <c r="E2183" s="2">
        <f t="shared" si="247"/>
        <v>44293</v>
      </c>
      <c r="F2183" s="1">
        <f>TIMEVALUE("15:04:28")</f>
        <v>0.62810185185185186</v>
      </c>
      <c r="G2183" t="s">
        <v>778</v>
      </c>
      <c r="H2183" t="s">
        <v>5477</v>
      </c>
      <c r="I2183">
        <v>715.60199999999998</v>
      </c>
    </row>
    <row r="2184" spans="1:9" x14ac:dyDescent="0.25">
      <c r="A2184" t="s">
        <v>5478</v>
      </c>
      <c r="B2184">
        <v>13119</v>
      </c>
      <c r="C2184" s="2">
        <f t="shared" si="246"/>
        <v>44293</v>
      </c>
      <c r="D2184" s="1">
        <f>TIMEVALUE("15:10:15")</f>
        <v>0.63211805555555556</v>
      </c>
      <c r="E2184" s="2">
        <f t="shared" si="247"/>
        <v>44293</v>
      </c>
      <c r="F2184" s="1">
        <f>TIMEVALUE("15:16:23")</f>
        <v>0.63637731481481485</v>
      </c>
      <c r="G2184" t="s">
        <v>741</v>
      </c>
      <c r="H2184" t="s">
        <v>5480</v>
      </c>
      <c r="I2184">
        <v>715.41600000000005</v>
      </c>
    </row>
    <row r="2185" spans="1:9" x14ac:dyDescent="0.25">
      <c r="A2185" t="s">
        <v>5481</v>
      </c>
      <c r="B2185">
        <v>13119</v>
      </c>
      <c r="C2185" s="2">
        <f t="shared" si="246"/>
        <v>44293</v>
      </c>
      <c r="D2185" s="1">
        <f>TIMEVALUE("13:13:38")</f>
        <v>0.5511342592592593</v>
      </c>
      <c r="E2185" s="2">
        <f t="shared" si="247"/>
        <v>44293</v>
      </c>
      <c r="F2185" s="1">
        <f>TIMEVALUE("13:22:13")</f>
        <v>0.55709490740740741</v>
      </c>
      <c r="G2185" t="s">
        <v>4083</v>
      </c>
      <c r="H2185" t="s">
        <v>5483</v>
      </c>
      <c r="I2185">
        <v>715.24800000000005</v>
      </c>
    </row>
    <row r="2186" spans="1:9" x14ac:dyDescent="0.25">
      <c r="A2186" t="s">
        <v>5484</v>
      </c>
      <c r="B2186">
        <v>13119</v>
      </c>
      <c r="C2186" s="2">
        <f>DATEVALUE("2025-04-10")</f>
        <v>44295</v>
      </c>
      <c r="D2186" s="1">
        <f>TIMEVALUE("09:30:57")</f>
        <v>0.39649305555555553</v>
      </c>
      <c r="E2186" s="2">
        <f>DATEVALUE("2025-04-10")</f>
        <v>44295</v>
      </c>
      <c r="F2186" s="1">
        <f>TIMEVALUE("09:38:53")</f>
        <v>0.4020023148148148</v>
      </c>
      <c r="G2186" t="s">
        <v>868</v>
      </c>
      <c r="H2186" t="s">
        <v>5485</v>
      </c>
      <c r="I2186">
        <v>719.90599999999995</v>
      </c>
    </row>
    <row r="2187" spans="1:9" x14ac:dyDescent="0.25">
      <c r="A2187" t="s">
        <v>5486</v>
      </c>
      <c r="B2187">
        <v>13119</v>
      </c>
      <c r="C2187" s="2">
        <f>DATEVALUE("2025-04-10")</f>
        <v>44295</v>
      </c>
      <c r="D2187" s="1">
        <f>TIMEVALUE("13:35:15")</f>
        <v>0.56614583333333335</v>
      </c>
      <c r="E2187" s="2">
        <f>DATEVALUE("2025-04-10")</f>
        <v>44295</v>
      </c>
      <c r="F2187" s="1">
        <f>TIMEVALUE("13:43:11")</f>
        <v>0.57165509259259262</v>
      </c>
      <c r="G2187" t="s">
        <v>868</v>
      </c>
      <c r="H2187" t="s">
        <v>5488</v>
      </c>
      <c r="I2187">
        <v>720.31899999999996</v>
      </c>
    </row>
    <row r="2188" spans="1:9" x14ac:dyDescent="0.25">
      <c r="A2188" t="s">
        <v>5489</v>
      </c>
      <c r="B2188">
        <v>13119</v>
      </c>
      <c r="C2188" s="2">
        <f>DATEVALUE("2025-04-10")</f>
        <v>44295</v>
      </c>
      <c r="D2188" s="1">
        <f>TIMEVALUE("16:42:13")</f>
        <v>0.69598379629629625</v>
      </c>
      <c r="E2188" s="2">
        <f>DATEVALUE("2025-04-10")</f>
        <v>44295</v>
      </c>
      <c r="F2188" s="1">
        <f>TIMEVALUE("16:48:16")</f>
        <v>0.70018518518518513</v>
      </c>
      <c r="G2188" t="s">
        <v>179</v>
      </c>
      <c r="H2188" t="s">
        <v>5491</v>
      </c>
      <c r="I2188">
        <v>720.63499999999999</v>
      </c>
    </row>
    <row r="2189" spans="1:9" x14ac:dyDescent="0.25">
      <c r="A2189" t="s">
        <v>5492</v>
      </c>
      <c r="B2189">
        <v>13118</v>
      </c>
      <c r="C2189" s="2">
        <f>DATEVALUE("2025-04-08")</f>
        <v>44293</v>
      </c>
      <c r="D2189" s="1">
        <f>TIMEVALUE("14:43:33")</f>
        <v>0.61357638888888888</v>
      </c>
      <c r="E2189" s="2">
        <f>DATEVALUE("2025-04-08")</f>
        <v>44293</v>
      </c>
      <c r="F2189" s="1">
        <f>TIMEVALUE("14:54:01")</f>
        <v>0.62084490740740739</v>
      </c>
      <c r="G2189" t="s">
        <v>616</v>
      </c>
      <c r="H2189" t="s">
        <v>5493</v>
      </c>
      <c r="I2189">
        <v>720.84799999999996</v>
      </c>
    </row>
    <row r="2190" spans="1:9" x14ac:dyDescent="0.25">
      <c r="A2190" t="s">
        <v>5494</v>
      </c>
      <c r="B2190">
        <v>13118</v>
      </c>
      <c r="C2190" s="2">
        <f>DATEVALUE("2025-04-09")</f>
        <v>44294</v>
      </c>
      <c r="D2190" s="1">
        <f>TIMEVALUE("10:15:26")</f>
        <v>0.42738425925925927</v>
      </c>
      <c r="E2190" s="2">
        <f>DATEVALUE("2025-04-09")</f>
        <v>44294</v>
      </c>
      <c r="F2190" s="1">
        <f>TIMEVALUE("10:29:08")</f>
        <v>0.43689814814814815</v>
      </c>
      <c r="G2190" t="s">
        <v>5495</v>
      </c>
      <c r="H2190" t="s">
        <v>4625</v>
      </c>
      <c r="I2190">
        <v>720.423</v>
      </c>
    </row>
    <row r="2191" spans="1:9" x14ac:dyDescent="0.25">
      <c r="A2191" t="s">
        <v>5496</v>
      </c>
      <c r="B2191">
        <v>13118</v>
      </c>
      <c r="C2191" s="2">
        <f>DATEVALUE("2025-04-09")</f>
        <v>44294</v>
      </c>
      <c r="D2191" s="1">
        <f>TIMEVALUE("10:52:09")</f>
        <v>0.45288194444444446</v>
      </c>
      <c r="E2191" s="2">
        <f>DATEVALUE("2025-04-09")</f>
        <v>44294</v>
      </c>
      <c r="F2191" s="1">
        <f>TIMEVALUE("10:56:36")</f>
        <v>0.45597222222222222</v>
      </c>
      <c r="G2191" t="s">
        <v>2591</v>
      </c>
      <c r="H2191" t="s">
        <v>5498</v>
      </c>
      <c r="I2191">
        <v>720.27800000000002</v>
      </c>
    </row>
    <row r="2192" spans="1:9" x14ac:dyDescent="0.25">
      <c r="A2192" t="s">
        <v>5499</v>
      </c>
      <c r="B2192">
        <v>13118</v>
      </c>
      <c r="C2192" s="2">
        <f>DATEVALUE("2025-04-09")</f>
        <v>44294</v>
      </c>
      <c r="D2192" s="1">
        <f>TIMEVALUE("10:59:40")</f>
        <v>0.45810185185185187</v>
      </c>
      <c r="E2192" s="2">
        <f>DATEVALUE("2025-04-09")</f>
        <v>44294</v>
      </c>
      <c r="F2192" s="1">
        <f>TIMEVALUE("11:26:14")</f>
        <v>0.47655092592592591</v>
      </c>
      <c r="G2192" t="s">
        <v>5501</v>
      </c>
      <c r="H2192" t="s">
        <v>5502</v>
      </c>
      <c r="I2192">
        <v>720.97699999999998</v>
      </c>
    </row>
    <row r="2193" spans="1:9" x14ac:dyDescent="0.25">
      <c r="A2193" t="s">
        <v>5503</v>
      </c>
      <c r="B2193">
        <v>13118</v>
      </c>
      <c r="C2193" s="2">
        <f t="shared" ref="C2193:C2200" si="248">DATEVALUE("2025-04-10")</f>
        <v>44295</v>
      </c>
      <c r="D2193" s="1">
        <f>TIMEVALUE("09:11:58")</f>
        <v>0.38331018518518517</v>
      </c>
      <c r="E2193" s="2">
        <f t="shared" ref="E2193:E2200" si="249">DATEVALUE("2025-04-10")</f>
        <v>44295</v>
      </c>
      <c r="F2193" s="1">
        <f>TIMEVALUE("09:25:46")</f>
        <v>0.3928935185185185</v>
      </c>
      <c r="G2193" t="s">
        <v>5505</v>
      </c>
      <c r="H2193" t="s">
        <v>5506</v>
      </c>
      <c r="I2193">
        <v>719.572</v>
      </c>
    </row>
    <row r="2194" spans="1:9" x14ac:dyDescent="0.25">
      <c r="A2194" t="s">
        <v>5507</v>
      </c>
      <c r="B2194">
        <v>13118</v>
      </c>
      <c r="C2194" s="2">
        <f t="shared" si="248"/>
        <v>44295</v>
      </c>
      <c r="D2194" s="1">
        <f>TIMEVALUE("09:28:05")</f>
        <v>0.39450231481481479</v>
      </c>
      <c r="E2194" s="2">
        <f t="shared" si="249"/>
        <v>44295</v>
      </c>
      <c r="F2194" s="1">
        <f>TIMEVALUE("09:50:13")</f>
        <v>0.40987268518518516</v>
      </c>
      <c r="G2194" t="s">
        <v>5509</v>
      </c>
      <c r="H2194" t="s">
        <v>5510</v>
      </c>
      <c r="I2194">
        <v>719.19299999999998</v>
      </c>
    </row>
    <row r="2195" spans="1:9" x14ac:dyDescent="0.25">
      <c r="A2195" t="s">
        <v>5511</v>
      </c>
      <c r="B2195">
        <v>13118</v>
      </c>
      <c r="C2195" s="2">
        <f t="shared" si="248"/>
        <v>44295</v>
      </c>
      <c r="D2195" s="1">
        <f>TIMEVALUE("09:52:22")</f>
        <v>0.41136574074074073</v>
      </c>
      <c r="E2195" s="2">
        <f t="shared" si="249"/>
        <v>44295</v>
      </c>
      <c r="F2195" s="1">
        <f>TIMEVALUE("10:10:41")</f>
        <v>0.42408564814814814</v>
      </c>
      <c r="G2195" t="s">
        <v>5512</v>
      </c>
      <c r="H2195" t="s">
        <v>5513</v>
      </c>
      <c r="I2195">
        <v>718.88900000000001</v>
      </c>
    </row>
    <row r="2196" spans="1:9" x14ac:dyDescent="0.25">
      <c r="A2196" t="s">
        <v>5514</v>
      </c>
      <c r="B2196">
        <v>13118</v>
      </c>
      <c r="C2196" s="2">
        <f t="shared" si="248"/>
        <v>44295</v>
      </c>
      <c r="D2196" s="1">
        <f>TIMEVALUE("10:15:38")</f>
        <v>0.42752314814814812</v>
      </c>
      <c r="E2196" s="2">
        <f t="shared" si="249"/>
        <v>44295</v>
      </c>
      <c r="F2196" s="1">
        <f>TIMEVALUE("10:36:46")</f>
        <v>0.44219907407407405</v>
      </c>
      <c r="G2196" t="s">
        <v>5515</v>
      </c>
      <c r="H2196" t="s">
        <v>1161</v>
      </c>
      <c r="I2196">
        <v>718.55499999999995</v>
      </c>
    </row>
    <row r="2197" spans="1:9" x14ac:dyDescent="0.25">
      <c r="A2197" t="s">
        <v>5516</v>
      </c>
      <c r="B2197">
        <v>13118</v>
      </c>
      <c r="C2197" s="2">
        <f t="shared" si="248"/>
        <v>44295</v>
      </c>
      <c r="D2197" s="1">
        <f>TIMEVALUE("10:43:11")</f>
        <v>0.44665509259259262</v>
      </c>
      <c r="E2197" s="2">
        <f t="shared" si="249"/>
        <v>44295</v>
      </c>
      <c r="F2197" s="1">
        <f>TIMEVALUE("10:57:06")</f>
        <v>0.45631944444444444</v>
      </c>
      <c r="G2197" t="s">
        <v>1215</v>
      </c>
      <c r="H2197" t="s">
        <v>5472</v>
      </c>
      <c r="I2197">
        <v>718.23699999999997</v>
      </c>
    </row>
    <row r="2198" spans="1:9" x14ac:dyDescent="0.25">
      <c r="A2198" t="s">
        <v>5518</v>
      </c>
      <c r="B2198">
        <v>13118</v>
      </c>
      <c r="C2198" s="2">
        <f t="shared" si="248"/>
        <v>44295</v>
      </c>
      <c r="D2198" s="1">
        <f>TIMEVALUE("11:00:49")</f>
        <v>0.45890046296296294</v>
      </c>
      <c r="E2198" s="2">
        <f t="shared" si="249"/>
        <v>44295</v>
      </c>
      <c r="F2198" s="1">
        <f>TIMEVALUE("11:18:07")</f>
        <v>0.47091435185185188</v>
      </c>
      <c r="G2198" t="s">
        <v>1644</v>
      </c>
      <c r="H2198" t="s">
        <v>5519</v>
      </c>
      <c r="I2198">
        <v>717.83900000000006</v>
      </c>
    </row>
    <row r="2199" spans="1:9" x14ac:dyDescent="0.25">
      <c r="A2199" t="s">
        <v>5520</v>
      </c>
      <c r="B2199">
        <v>13118</v>
      </c>
      <c r="C2199" s="2">
        <f t="shared" si="248"/>
        <v>44295</v>
      </c>
      <c r="D2199" s="1">
        <f>TIMEVALUE("11:52:33")</f>
        <v>0.49482638888888891</v>
      </c>
      <c r="E2199" s="2">
        <f t="shared" si="249"/>
        <v>44295</v>
      </c>
      <c r="F2199" s="1">
        <f>TIMEVALUE("11:53:15")</f>
        <v>0.49531249999999999</v>
      </c>
      <c r="G2199" t="s">
        <v>4717</v>
      </c>
      <c r="H2199" t="s">
        <v>5522</v>
      </c>
      <c r="I2199">
        <v>726.91800000000001</v>
      </c>
    </row>
    <row r="2200" spans="1:9" x14ac:dyDescent="0.25">
      <c r="A2200" t="s">
        <v>5523</v>
      </c>
      <c r="B2200">
        <v>13118</v>
      </c>
      <c r="C2200" s="2">
        <f t="shared" si="248"/>
        <v>44295</v>
      </c>
      <c r="D2200" s="1">
        <f>TIMEVALUE("13:22:59")</f>
        <v>0.55762731481481487</v>
      </c>
      <c r="E2200" s="2">
        <f t="shared" si="249"/>
        <v>44295</v>
      </c>
      <c r="F2200" s="1">
        <f>TIMEVALUE("13:52:42")</f>
        <v>0.57826388888888891</v>
      </c>
      <c r="G2200" t="s">
        <v>5525</v>
      </c>
      <c r="H2200" t="s">
        <v>1579</v>
      </c>
      <c r="I2200">
        <v>717.27</v>
      </c>
    </row>
    <row r="2201" spans="1:9" x14ac:dyDescent="0.25">
      <c r="A2201" t="s">
        <v>5526</v>
      </c>
      <c r="B2201">
        <v>13118</v>
      </c>
      <c r="C2201" s="2">
        <f t="shared" ref="C2201:C2207" si="250">DATEVALUE("2025-04-08")</f>
        <v>44293</v>
      </c>
      <c r="D2201" s="1">
        <f>TIMEVALUE("14:24:27")</f>
        <v>0.60031250000000003</v>
      </c>
      <c r="E2201" s="2">
        <f t="shared" ref="E2201:E2207" si="251">DATEVALUE("2025-04-08")</f>
        <v>44293</v>
      </c>
      <c r="F2201" s="1">
        <f>TIMEVALUE("14:36:52")</f>
        <v>0.60893518518518519</v>
      </c>
      <c r="G2201" t="s">
        <v>5528</v>
      </c>
      <c r="H2201" t="s">
        <v>4440</v>
      </c>
      <c r="I2201">
        <v>717.05</v>
      </c>
    </row>
    <row r="2202" spans="1:9" x14ac:dyDescent="0.25">
      <c r="A2202" t="s">
        <v>5529</v>
      </c>
      <c r="B2202">
        <v>13118</v>
      </c>
      <c r="C2202" s="2">
        <f t="shared" si="250"/>
        <v>44293</v>
      </c>
      <c r="D2202" s="1">
        <f>TIMEVALUE("14:57:05")</f>
        <v>0.62297453703703709</v>
      </c>
      <c r="E2202" s="2">
        <f t="shared" si="251"/>
        <v>44293</v>
      </c>
      <c r="F2202" s="1">
        <f>TIMEVALUE("15:04:24")</f>
        <v>0.62805555555555559</v>
      </c>
      <c r="G2202" t="s">
        <v>3815</v>
      </c>
      <c r="H2202" t="s">
        <v>5530</v>
      </c>
      <c r="I2202">
        <v>722.25199999999995</v>
      </c>
    </row>
    <row r="2203" spans="1:9" x14ac:dyDescent="0.25">
      <c r="A2203" t="s">
        <v>5531</v>
      </c>
      <c r="B2203">
        <v>13118</v>
      </c>
      <c r="C2203" s="2">
        <f t="shared" si="250"/>
        <v>44293</v>
      </c>
      <c r="D2203" s="1">
        <f>TIMEVALUE("15:11:52")</f>
        <v>0.63324074074074077</v>
      </c>
      <c r="E2203" s="2">
        <f t="shared" si="251"/>
        <v>44293</v>
      </c>
      <c r="F2203" s="1">
        <f>TIMEVALUE("15:14:33")</f>
        <v>0.63510416666666669</v>
      </c>
      <c r="G2203" t="s">
        <v>3064</v>
      </c>
      <c r="H2203" t="s">
        <v>5532</v>
      </c>
      <c r="I2203">
        <v>728.1</v>
      </c>
    </row>
    <row r="2204" spans="1:9" x14ac:dyDescent="0.25">
      <c r="A2204" t="s">
        <v>5531</v>
      </c>
      <c r="B2204">
        <v>13118</v>
      </c>
      <c r="C2204" s="2">
        <f t="shared" si="250"/>
        <v>44293</v>
      </c>
      <c r="D2204" s="1">
        <f>TIMEVALUE("15:18:34")</f>
        <v>0.6378935185185185</v>
      </c>
      <c r="E2204" s="2">
        <f t="shared" si="251"/>
        <v>44293</v>
      </c>
      <c r="F2204" s="1">
        <f>TIMEVALUE("15:18:34")</f>
        <v>0.6378935185185185</v>
      </c>
      <c r="G2204" t="s">
        <v>162</v>
      </c>
      <c r="H2204" t="s">
        <v>163</v>
      </c>
      <c r="I2204">
        <v>98765432.099000007</v>
      </c>
    </row>
    <row r="2205" spans="1:9" x14ac:dyDescent="0.25">
      <c r="A2205" t="s">
        <v>5531</v>
      </c>
      <c r="B2205">
        <v>13118</v>
      </c>
      <c r="C2205" s="2">
        <f t="shared" si="250"/>
        <v>44293</v>
      </c>
      <c r="D2205" s="1">
        <f>TIMEVALUE("15:18:37")</f>
        <v>0.63792824074074073</v>
      </c>
      <c r="E2205" s="2">
        <f t="shared" si="251"/>
        <v>44293</v>
      </c>
      <c r="F2205" s="1">
        <f>TIMEVALUE("15:45:24")</f>
        <v>0.65652777777777782</v>
      </c>
      <c r="G2205" t="s">
        <v>5533</v>
      </c>
      <c r="H2205" t="s">
        <v>5534</v>
      </c>
      <c r="I2205">
        <v>720.91499999999996</v>
      </c>
    </row>
    <row r="2206" spans="1:9" x14ac:dyDescent="0.25">
      <c r="A2206" t="s">
        <v>5535</v>
      </c>
      <c r="B2206">
        <v>13118</v>
      </c>
      <c r="C2206" s="2">
        <f t="shared" si="250"/>
        <v>44293</v>
      </c>
      <c r="D2206" s="1">
        <f>TIMEVALUE("15:47:50")</f>
        <v>0.6582175925925926</v>
      </c>
      <c r="E2206" s="2">
        <f t="shared" si="251"/>
        <v>44293</v>
      </c>
      <c r="F2206" s="1">
        <f>TIMEVALUE("16:25:13")</f>
        <v>0.68417824074074074</v>
      </c>
      <c r="G2206" t="s">
        <v>5537</v>
      </c>
      <c r="H2206" t="s">
        <v>5538</v>
      </c>
      <c r="I2206">
        <v>720.53099999999995</v>
      </c>
    </row>
    <row r="2207" spans="1:9" x14ac:dyDescent="0.25">
      <c r="A2207" t="s">
        <v>5539</v>
      </c>
      <c r="B2207">
        <v>13118</v>
      </c>
      <c r="C2207" s="2">
        <f t="shared" si="250"/>
        <v>44293</v>
      </c>
      <c r="D2207" s="1">
        <f>TIMEVALUE("16:27:20")</f>
        <v>0.68564814814814812</v>
      </c>
      <c r="E2207" s="2">
        <f t="shared" si="251"/>
        <v>44293</v>
      </c>
      <c r="F2207" s="1">
        <f>TIMEVALUE("16:43:12")</f>
        <v>0.69666666666666666</v>
      </c>
      <c r="G2207" t="s">
        <v>5540</v>
      </c>
      <c r="H2207" t="s">
        <v>4829</v>
      </c>
      <c r="I2207">
        <v>722.16899999999998</v>
      </c>
    </row>
    <row r="2208" spans="1:9" x14ac:dyDescent="0.25">
      <c r="A2208" t="s">
        <v>5541</v>
      </c>
      <c r="B2208">
        <v>13118</v>
      </c>
      <c r="C2208" s="2">
        <f t="shared" ref="C2208:C2215" si="252">DATEVALUE("2025-04-09")</f>
        <v>44294</v>
      </c>
      <c r="D2208" s="1">
        <f>TIMEVALUE("08:11:53")</f>
        <v>0.34158564814814812</v>
      </c>
      <c r="E2208" s="2">
        <f t="shared" ref="E2208:E2215" si="253">DATEVALUE("2025-04-09")</f>
        <v>44294</v>
      </c>
      <c r="F2208" s="1">
        <f>TIMEVALUE("08:22:32")</f>
        <v>0.3489814814814815</v>
      </c>
      <c r="G2208" t="s">
        <v>1700</v>
      </c>
      <c r="H2208" t="s">
        <v>5543</v>
      </c>
      <c r="I2208">
        <v>720.00599999999997</v>
      </c>
    </row>
    <row r="2209" spans="1:9" x14ac:dyDescent="0.25">
      <c r="A2209" t="s">
        <v>5544</v>
      </c>
      <c r="B2209">
        <v>13118</v>
      </c>
      <c r="C2209" s="2">
        <f t="shared" si="252"/>
        <v>44294</v>
      </c>
      <c r="D2209" s="1">
        <f>TIMEVALUE("08:24:52")</f>
        <v>0.35060185185185183</v>
      </c>
      <c r="E2209" s="2">
        <f t="shared" si="253"/>
        <v>44294</v>
      </c>
      <c r="F2209" s="1">
        <f>TIMEVALUE("08:41:21")</f>
        <v>0.36204861111111108</v>
      </c>
      <c r="G2209" t="s">
        <v>5546</v>
      </c>
      <c r="H2209" t="s">
        <v>5547</v>
      </c>
      <c r="I2209">
        <v>719.44600000000003</v>
      </c>
    </row>
    <row r="2210" spans="1:9" x14ac:dyDescent="0.25">
      <c r="A2210" t="s">
        <v>5548</v>
      </c>
      <c r="B2210">
        <v>13118</v>
      </c>
      <c r="C2210" s="2">
        <f t="shared" si="252"/>
        <v>44294</v>
      </c>
      <c r="D2210" s="1">
        <f>TIMEVALUE("08:45:06")</f>
        <v>0.36465277777777777</v>
      </c>
      <c r="E2210" s="2">
        <f t="shared" si="253"/>
        <v>44294</v>
      </c>
      <c r="F2210" s="1">
        <f>TIMEVALUE("08:53:54")</f>
        <v>0.37076388888888889</v>
      </c>
      <c r="G2210" t="s">
        <v>3047</v>
      </c>
      <c r="H2210" t="s">
        <v>5549</v>
      </c>
      <c r="I2210">
        <v>719.04399999999998</v>
      </c>
    </row>
    <row r="2211" spans="1:9" x14ac:dyDescent="0.25">
      <c r="A2211" t="s">
        <v>5550</v>
      </c>
      <c r="B2211">
        <v>13118</v>
      </c>
      <c r="C2211" s="2">
        <f t="shared" si="252"/>
        <v>44294</v>
      </c>
      <c r="D2211" s="1">
        <f>TIMEVALUE("08:56:44")</f>
        <v>0.3727314814814815</v>
      </c>
      <c r="E2211" s="2">
        <f t="shared" si="253"/>
        <v>44294</v>
      </c>
      <c r="F2211" s="1">
        <f>TIMEVALUE("09:09:51")</f>
        <v>0.38184027777777779</v>
      </c>
      <c r="G2211" t="s">
        <v>1197</v>
      </c>
      <c r="H2211" t="s">
        <v>5552</v>
      </c>
      <c r="I2211">
        <v>718.76499999999999</v>
      </c>
    </row>
    <row r="2212" spans="1:9" x14ac:dyDescent="0.25">
      <c r="A2212" t="s">
        <v>5553</v>
      </c>
      <c r="B2212">
        <v>13118</v>
      </c>
      <c r="C2212" s="2">
        <f t="shared" si="252"/>
        <v>44294</v>
      </c>
      <c r="D2212" s="1">
        <f>TIMEVALUE("09:14:28")</f>
        <v>0.38504629629629628</v>
      </c>
      <c r="E2212" s="2">
        <f t="shared" si="253"/>
        <v>44294</v>
      </c>
      <c r="F2212" s="1">
        <f>TIMEVALUE("09:23:25")</f>
        <v>0.39126157407407408</v>
      </c>
      <c r="G2212" t="s">
        <v>3669</v>
      </c>
      <c r="H2212" t="s">
        <v>5554</v>
      </c>
      <c r="I2212">
        <v>718.40899999999999</v>
      </c>
    </row>
    <row r="2213" spans="1:9" x14ac:dyDescent="0.25">
      <c r="A2213" t="s">
        <v>5555</v>
      </c>
      <c r="B2213">
        <v>13118</v>
      </c>
      <c r="C2213" s="2">
        <f t="shared" si="252"/>
        <v>44294</v>
      </c>
      <c r="D2213" s="1">
        <f>TIMEVALUE("09:25:48")</f>
        <v>0.39291666666666669</v>
      </c>
      <c r="E2213" s="2">
        <f t="shared" si="253"/>
        <v>44294</v>
      </c>
      <c r="F2213" s="1">
        <f>TIMEVALUE("09:37:49")</f>
        <v>0.40126157407407409</v>
      </c>
      <c r="G2213" t="s">
        <v>3894</v>
      </c>
      <c r="H2213" t="s">
        <v>5557</v>
      </c>
      <c r="I2213">
        <v>718.11699999999996</v>
      </c>
    </row>
    <row r="2214" spans="1:9" x14ac:dyDescent="0.25">
      <c r="A2214" t="s">
        <v>5558</v>
      </c>
      <c r="B2214">
        <v>13118</v>
      </c>
      <c r="C2214" s="2">
        <f t="shared" si="252"/>
        <v>44294</v>
      </c>
      <c r="D2214" s="1">
        <f>TIMEVALUE("09:42:24")</f>
        <v>0.40444444444444444</v>
      </c>
      <c r="E2214" s="2">
        <f t="shared" si="253"/>
        <v>44294</v>
      </c>
      <c r="F2214" s="1">
        <f>TIMEVALUE("09:53:52")</f>
        <v>0.41240740740740739</v>
      </c>
      <c r="G2214" t="s">
        <v>4192</v>
      </c>
      <c r="H2214" t="s">
        <v>5560</v>
      </c>
      <c r="I2214">
        <v>717.71299999999997</v>
      </c>
    </row>
    <row r="2215" spans="1:9" x14ac:dyDescent="0.25">
      <c r="A2215" t="s">
        <v>5561</v>
      </c>
      <c r="B2215">
        <v>13118</v>
      </c>
      <c r="C2215" s="2">
        <f t="shared" si="252"/>
        <v>44294</v>
      </c>
      <c r="D2215" s="1">
        <f>TIMEVALUE("09:55:54")</f>
        <v>0.41381944444444446</v>
      </c>
      <c r="E2215" s="2">
        <f t="shared" si="253"/>
        <v>44294</v>
      </c>
      <c r="F2215" s="1">
        <f>TIMEVALUE("10:07:59")</f>
        <v>0.42221064814814813</v>
      </c>
      <c r="G2215" t="s">
        <v>5563</v>
      </c>
      <c r="H2215" t="s">
        <v>5564</v>
      </c>
      <c r="I2215">
        <v>717.37800000000004</v>
      </c>
    </row>
    <row r="2216" spans="1:9" x14ac:dyDescent="0.25">
      <c r="A2216" t="s">
        <v>5565</v>
      </c>
      <c r="B2216">
        <v>13118</v>
      </c>
      <c r="C2216" s="2">
        <f t="shared" ref="C2216:C2229" si="254">DATEVALUE("2025-04-08")</f>
        <v>44293</v>
      </c>
      <c r="D2216" s="1">
        <f>TIMEVALUE("14:10:14")</f>
        <v>0.59043981481481478</v>
      </c>
      <c r="E2216" s="2">
        <f t="shared" ref="E2216:E2229" si="255">DATEVALUE("2025-04-08")</f>
        <v>44293</v>
      </c>
      <c r="F2216" s="1">
        <f>TIMEVALUE("14:20:17")</f>
        <v>0.59741898148148154</v>
      </c>
      <c r="G2216" t="s">
        <v>2014</v>
      </c>
      <c r="H2216" t="s">
        <v>5566</v>
      </c>
      <c r="I2216">
        <v>717.154</v>
      </c>
    </row>
    <row r="2217" spans="1:9" x14ac:dyDescent="0.25">
      <c r="A2217" t="s">
        <v>5567</v>
      </c>
      <c r="B2217">
        <v>13118</v>
      </c>
      <c r="C2217" s="2">
        <f t="shared" si="254"/>
        <v>44293</v>
      </c>
      <c r="D2217" s="1">
        <f>TIMEVALUE("10:58:57")</f>
        <v>0.45760416666666665</v>
      </c>
      <c r="E2217" s="2">
        <f t="shared" si="255"/>
        <v>44293</v>
      </c>
      <c r="F2217" s="1">
        <f>TIMEVALUE("11:10:31")</f>
        <v>0.46563657407407405</v>
      </c>
      <c r="G2217" t="s">
        <v>5568</v>
      </c>
      <c r="H2217" t="s">
        <v>5569</v>
      </c>
      <c r="I2217">
        <v>721.46500000000003</v>
      </c>
    </row>
    <row r="2218" spans="1:9" x14ac:dyDescent="0.25">
      <c r="A2218" t="s">
        <v>5570</v>
      </c>
      <c r="B2218">
        <v>13118</v>
      </c>
      <c r="C2218" s="2">
        <f t="shared" si="254"/>
        <v>44293</v>
      </c>
      <c r="D2218" s="1">
        <f>TIMEVALUE("11:15:01")</f>
        <v>0.46876157407407409</v>
      </c>
      <c r="E2218" s="2">
        <f t="shared" si="255"/>
        <v>44293</v>
      </c>
      <c r="F2218" s="1">
        <f>TIMEVALUE("11:24:36")</f>
        <v>0.47541666666666665</v>
      </c>
      <c r="G2218" t="s">
        <v>2462</v>
      </c>
      <c r="H2218" t="s">
        <v>5572</v>
      </c>
      <c r="I2218">
        <v>721.16300000000001</v>
      </c>
    </row>
    <row r="2219" spans="1:9" x14ac:dyDescent="0.25">
      <c r="A2219" t="s">
        <v>5573</v>
      </c>
      <c r="B2219">
        <v>13118</v>
      </c>
      <c r="C2219" s="2">
        <f t="shared" si="254"/>
        <v>44293</v>
      </c>
      <c r="D2219" s="1">
        <f>TIMEVALUE("11:27:05")</f>
        <v>0.47714120370370372</v>
      </c>
      <c r="E2219" s="2">
        <f t="shared" si="255"/>
        <v>44293</v>
      </c>
      <c r="F2219" s="1">
        <f>TIMEVALUE("11:35:43")</f>
        <v>0.48313657407407407</v>
      </c>
      <c r="G2219" t="s">
        <v>3672</v>
      </c>
      <c r="H2219" t="s">
        <v>5574</v>
      </c>
      <c r="I2219">
        <v>720.875</v>
      </c>
    </row>
    <row r="2220" spans="1:9" x14ac:dyDescent="0.25">
      <c r="A2220" t="s">
        <v>5575</v>
      </c>
      <c r="B2220">
        <v>13118</v>
      </c>
      <c r="C2220" s="2">
        <f t="shared" si="254"/>
        <v>44293</v>
      </c>
      <c r="D2220" s="1">
        <f>TIMEVALUE("11:38:19")</f>
        <v>0.48494212962962963</v>
      </c>
      <c r="E2220" s="2">
        <f t="shared" si="255"/>
        <v>44293</v>
      </c>
      <c r="F2220" s="1">
        <f>TIMEVALUE("11:50:18")</f>
        <v>0.49326388888888889</v>
      </c>
      <c r="G2220" t="s">
        <v>1337</v>
      </c>
      <c r="H2220" t="s">
        <v>5576</v>
      </c>
      <c r="I2220">
        <v>720.5</v>
      </c>
    </row>
    <row r="2221" spans="1:9" x14ac:dyDescent="0.25">
      <c r="A2221" t="s">
        <v>5577</v>
      </c>
      <c r="B2221">
        <v>13118</v>
      </c>
      <c r="C2221" s="2">
        <f t="shared" si="254"/>
        <v>44293</v>
      </c>
      <c r="D2221" s="1">
        <f>TIMEVALUE("11:54:07")</f>
        <v>0.49591435185185184</v>
      </c>
      <c r="E2221" s="2">
        <f t="shared" si="255"/>
        <v>44293</v>
      </c>
      <c r="F2221" s="1">
        <f>TIMEVALUE("12:04:48")</f>
        <v>0.5033333333333333</v>
      </c>
      <c r="G2221" t="s">
        <v>4526</v>
      </c>
      <c r="H2221" t="s">
        <v>5579</v>
      </c>
      <c r="I2221">
        <v>720.14400000000001</v>
      </c>
    </row>
    <row r="2222" spans="1:9" x14ac:dyDescent="0.25">
      <c r="A2222" t="s">
        <v>5580</v>
      </c>
      <c r="B2222">
        <v>13118</v>
      </c>
      <c r="C2222" s="2">
        <f t="shared" si="254"/>
        <v>44293</v>
      </c>
      <c r="D2222" s="1">
        <f>TIMEVALUE("12:29:09")</f>
        <v>0.5202430555555555</v>
      </c>
      <c r="E2222" s="2">
        <f t="shared" si="255"/>
        <v>44293</v>
      </c>
      <c r="F2222" s="1">
        <f>TIMEVALUE("12:40:08")</f>
        <v>0.52787037037037032</v>
      </c>
      <c r="G2222" t="s">
        <v>1915</v>
      </c>
      <c r="H2222" t="s">
        <v>5582</v>
      </c>
      <c r="I2222">
        <v>719.779</v>
      </c>
    </row>
    <row r="2223" spans="1:9" x14ac:dyDescent="0.25">
      <c r="A2223" t="s">
        <v>5583</v>
      </c>
      <c r="B2223">
        <v>13118</v>
      </c>
      <c r="C2223" s="2">
        <f t="shared" si="254"/>
        <v>44293</v>
      </c>
      <c r="D2223" s="1">
        <f>TIMEVALUE("12:41:51")</f>
        <v>0.52906249999999999</v>
      </c>
      <c r="E2223" s="2">
        <f t="shared" si="255"/>
        <v>44293</v>
      </c>
      <c r="F2223" s="1">
        <f>TIMEVALUE("12:50:25")</f>
        <v>0.53501157407407407</v>
      </c>
      <c r="G2223" t="s">
        <v>25</v>
      </c>
      <c r="H2223" t="s">
        <v>5584</v>
      </c>
      <c r="I2223">
        <v>719.42600000000004</v>
      </c>
    </row>
    <row r="2224" spans="1:9" x14ac:dyDescent="0.25">
      <c r="A2224" t="s">
        <v>5585</v>
      </c>
      <c r="B2224">
        <v>13118</v>
      </c>
      <c r="C2224" s="2">
        <f t="shared" si="254"/>
        <v>44293</v>
      </c>
      <c r="D2224" s="1">
        <f>TIMEVALUE("12:52:20")</f>
        <v>0.53634259259259254</v>
      </c>
      <c r="E2224" s="2">
        <f t="shared" si="255"/>
        <v>44293</v>
      </c>
      <c r="F2224" s="1">
        <f>TIMEVALUE("13:00:04")</f>
        <v>0.54171296296296301</v>
      </c>
      <c r="G2224" t="s">
        <v>1981</v>
      </c>
      <c r="H2224" t="s">
        <v>5587</v>
      </c>
      <c r="I2224">
        <v>719.01099999999997</v>
      </c>
    </row>
    <row r="2225" spans="1:9" x14ac:dyDescent="0.25">
      <c r="A2225" t="s">
        <v>5588</v>
      </c>
      <c r="B2225">
        <v>13118</v>
      </c>
      <c r="C2225" s="2">
        <f t="shared" si="254"/>
        <v>44293</v>
      </c>
      <c r="D2225" s="1">
        <f>TIMEVALUE("13:01:54")</f>
        <v>0.54298611111111106</v>
      </c>
      <c r="E2225" s="2">
        <f t="shared" si="255"/>
        <v>44293</v>
      </c>
      <c r="F2225" s="1">
        <f>TIMEVALUE("13:10:39")</f>
        <v>0.54906250000000001</v>
      </c>
      <c r="G2225" t="s">
        <v>67</v>
      </c>
      <c r="H2225" t="s">
        <v>5590</v>
      </c>
      <c r="I2225">
        <v>718.64700000000005</v>
      </c>
    </row>
    <row r="2226" spans="1:9" x14ac:dyDescent="0.25">
      <c r="A2226" t="s">
        <v>5591</v>
      </c>
      <c r="B2226">
        <v>13118</v>
      </c>
      <c r="C2226" s="2">
        <f t="shared" si="254"/>
        <v>44293</v>
      </c>
      <c r="D2226" s="1">
        <f>TIMEVALUE("13:12:58")</f>
        <v>0.5506712962962963</v>
      </c>
      <c r="E2226" s="2">
        <f t="shared" si="255"/>
        <v>44293</v>
      </c>
      <c r="F2226" s="1">
        <f>TIMEVALUE("13:36:45")</f>
        <v>0.56718749999999996</v>
      </c>
      <c r="G2226" t="s">
        <v>5592</v>
      </c>
      <c r="H2226" t="s">
        <v>5593</v>
      </c>
      <c r="I2226">
        <v>718.346</v>
      </c>
    </row>
    <row r="2227" spans="1:9" x14ac:dyDescent="0.25">
      <c r="A2227" t="s">
        <v>5594</v>
      </c>
      <c r="B2227">
        <v>13118</v>
      </c>
      <c r="C2227" s="2">
        <f t="shared" si="254"/>
        <v>44293</v>
      </c>
      <c r="D2227" s="1">
        <f>TIMEVALUE("13:42:32")</f>
        <v>0.57120370370370366</v>
      </c>
      <c r="E2227" s="2">
        <f t="shared" si="255"/>
        <v>44293</v>
      </c>
      <c r="F2227" s="1">
        <f>TIMEVALUE("13:51:35")</f>
        <v>0.57748842592592597</v>
      </c>
      <c r="G2227" t="s">
        <v>3308</v>
      </c>
      <c r="H2227" t="s">
        <v>5595</v>
      </c>
      <c r="I2227">
        <v>718.03099999999995</v>
      </c>
    </row>
    <row r="2228" spans="1:9" x14ac:dyDescent="0.25">
      <c r="A2228" t="s">
        <v>5596</v>
      </c>
      <c r="B2228">
        <v>13118</v>
      </c>
      <c r="C2228" s="2">
        <f t="shared" si="254"/>
        <v>44293</v>
      </c>
      <c r="D2228" s="1">
        <f>TIMEVALUE("13:53:41")</f>
        <v>0.57894675925925931</v>
      </c>
      <c r="E2228" s="2">
        <f t="shared" si="255"/>
        <v>44293</v>
      </c>
      <c r="F2228" s="1">
        <f>TIMEVALUE("14:06:56")</f>
        <v>0.5881481481481482</v>
      </c>
      <c r="G2228" t="s">
        <v>5597</v>
      </c>
      <c r="H2228" t="s">
        <v>5598</v>
      </c>
      <c r="I2228">
        <v>717.56500000000005</v>
      </c>
    </row>
    <row r="2229" spans="1:9" x14ac:dyDescent="0.25">
      <c r="A2229" t="s">
        <v>5599</v>
      </c>
      <c r="B2229">
        <v>13118</v>
      </c>
      <c r="C2229" s="2">
        <f t="shared" si="254"/>
        <v>44293</v>
      </c>
      <c r="D2229" s="1">
        <f>TIMEVALUE("10:40:39")</f>
        <v>0.44489583333333332</v>
      </c>
      <c r="E2229" s="2">
        <f t="shared" si="255"/>
        <v>44293</v>
      </c>
      <c r="F2229" s="1">
        <f>TIMEVALUE("10:52:26")</f>
        <v>0.45307870370370368</v>
      </c>
      <c r="G2229" t="s">
        <v>661</v>
      </c>
      <c r="H2229" t="s">
        <v>5600</v>
      </c>
      <c r="I2229">
        <v>717.43299999999999</v>
      </c>
    </row>
    <row r="2230" spans="1:9" x14ac:dyDescent="0.25">
      <c r="A2230" t="s">
        <v>5601</v>
      </c>
      <c r="B2230">
        <v>13118</v>
      </c>
      <c r="C2230" s="2">
        <f t="shared" ref="C2230:C2236" si="256">DATEVALUE("2025-03-26")</f>
        <v>44280</v>
      </c>
      <c r="D2230" s="1">
        <f>TIMEVALUE("14:30:16")</f>
        <v>0.60435185185185181</v>
      </c>
      <c r="E2230" s="2">
        <f t="shared" ref="E2230:E2236" si="257">DATEVALUE("2025-03-26")</f>
        <v>44280</v>
      </c>
      <c r="F2230" s="1">
        <f>TIMEVALUE("14:36:28")</f>
        <v>0.60865740740740737</v>
      </c>
      <c r="G2230" t="s">
        <v>655</v>
      </c>
      <c r="H2230" t="s">
        <v>5603</v>
      </c>
      <c r="I2230">
        <v>710.3</v>
      </c>
    </row>
    <row r="2231" spans="1:9" x14ac:dyDescent="0.25">
      <c r="A2231" t="s">
        <v>5604</v>
      </c>
      <c r="B2231">
        <v>13118</v>
      </c>
      <c r="C2231" s="2">
        <f t="shared" si="256"/>
        <v>44280</v>
      </c>
      <c r="D2231" s="1">
        <f>TIMEVALUE("14:40:09")</f>
        <v>0.61121527777777773</v>
      </c>
      <c r="E2231" s="2">
        <f t="shared" si="257"/>
        <v>44280</v>
      </c>
      <c r="F2231" s="1">
        <f>TIMEVALUE("14:46:59")</f>
        <v>0.6159606481481481</v>
      </c>
      <c r="G2231" t="s">
        <v>2099</v>
      </c>
      <c r="H2231" t="s">
        <v>5606</v>
      </c>
      <c r="I2231">
        <v>710.10900000000004</v>
      </c>
    </row>
    <row r="2232" spans="1:9" x14ac:dyDescent="0.25">
      <c r="A2232" t="s">
        <v>5607</v>
      </c>
      <c r="B2232">
        <v>13118</v>
      </c>
      <c r="C2232" s="2">
        <f t="shared" si="256"/>
        <v>44280</v>
      </c>
      <c r="D2232" s="1">
        <f>TIMEVALUE("14:48:45")</f>
        <v>0.6171875</v>
      </c>
      <c r="E2232" s="2">
        <f t="shared" si="257"/>
        <v>44280</v>
      </c>
      <c r="F2232" s="1">
        <f>TIMEVALUE("14:55:22")</f>
        <v>0.62178240740740742</v>
      </c>
      <c r="G2232" t="s">
        <v>2717</v>
      </c>
      <c r="H2232" t="s">
        <v>5608</v>
      </c>
      <c r="I2232">
        <v>709.99900000000002</v>
      </c>
    </row>
    <row r="2233" spans="1:9" x14ac:dyDescent="0.25">
      <c r="A2233" t="s">
        <v>5609</v>
      </c>
      <c r="B2233">
        <v>13118</v>
      </c>
      <c r="C2233" s="2">
        <f t="shared" si="256"/>
        <v>44280</v>
      </c>
      <c r="D2233" s="1">
        <f>TIMEVALUE("14:58:50")</f>
        <v>0.62418981481481484</v>
      </c>
      <c r="E2233" s="2">
        <f t="shared" si="257"/>
        <v>44280</v>
      </c>
      <c r="F2233" s="1">
        <f>TIMEVALUE("15:04:26")</f>
        <v>0.62807870370370367</v>
      </c>
      <c r="G2233" t="s">
        <v>3271</v>
      </c>
      <c r="H2233" t="s">
        <v>5610</v>
      </c>
      <c r="I2233">
        <v>709.79399999999998</v>
      </c>
    </row>
    <row r="2234" spans="1:9" x14ac:dyDescent="0.25">
      <c r="A2234" t="s">
        <v>5611</v>
      </c>
      <c r="B2234">
        <v>13118</v>
      </c>
      <c r="C2234" s="2">
        <f t="shared" si="256"/>
        <v>44280</v>
      </c>
      <c r="D2234" s="1">
        <f>TIMEVALUE("15:06:29")</f>
        <v>0.62950231481481478</v>
      </c>
      <c r="E2234" s="2">
        <f t="shared" si="257"/>
        <v>44280</v>
      </c>
      <c r="F2234" s="1">
        <f>TIMEVALUE("15:28:33")</f>
        <v>0.64482638888888888</v>
      </c>
      <c r="G2234" t="s">
        <v>5612</v>
      </c>
      <c r="H2234" t="s">
        <v>5613</v>
      </c>
      <c r="I2234">
        <v>709.56799999999998</v>
      </c>
    </row>
    <row r="2235" spans="1:9" x14ac:dyDescent="0.25">
      <c r="A2235" t="s">
        <v>5614</v>
      </c>
      <c r="B2235">
        <v>13118</v>
      </c>
      <c r="C2235" s="2">
        <f t="shared" si="256"/>
        <v>44280</v>
      </c>
      <c r="D2235" s="1">
        <f>TIMEVALUE("15:35:39")</f>
        <v>0.64975694444444443</v>
      </c>
      <c r="E2235" s="2">
        <f t="shared" si="257"/>
        <v>44280</v>
      </c>
      <c r="F2235" s="1">
        <f>TIMEVALUE("16:08:55")</f>
        <v>0.6728587962962963</v>
      </c>
      <c r="G2235" t="s">
        <v>5615</v>
      </c>
      <c r="H2235" t="s">
        <v>5616</v>
      </c>
      <c r="I2235">
        <v>709.45600000000002</v>
      </c>
    </row>
    <row r="2236" spans="1:9" x14ac:dyDescent="0.25">
      <c r="A2236" t="s">
        <v>5617</v>
      </c>
      <c r="B2236">
        <v>13118</v>
      </c>
      <c r="C2236" s="2">
        <f t="shared" si="256"/>
        <v>44280</v>
      </c>
      <c r="D2236" s="1">
        <f>TIMEVALUE("16:20:53")</f>
        <v>0.68116898148148153</v>
      </c>
      <c r="E2236" s="2">
        <f t="shared" si="257"/>
        <v>44280</v>
      </c>
      <c r="F2236" s="1">
        <f>TIMEVALUE("16:47:24")</f>
        <v>0.69958333333333333</v>
      </c>
      <c r="G2236" t="s">
        <v>5619</v>
      </c>
      <c r="H2236" t="s">
        <v>5620</v>
      </c>
      <c r="I2236">
        <v>709.29399999999998</v>
      </c>
    </row>
    <row r="2237" spans="1:9" x14ac:dyDescent="0.25">
      <c r="A2237" t="s">
        <v>5621</v>
      </c>
      <c r="B2237">
        <v>13118</v>
      </c>
      <c r="C2237" s="2">
        <f>DATEVALUE("2025-04-08")</f>
        <v>44293</v>
      </c>
      <c r="D2237" s="1">
        <f>TIMEVALUE("09:22:02")</f>
        <v>0.39030092592592591</v>
      </c>
      <c r="E2237" s="2">
        <f>DATEVALUE("2025-04-08")</f>
        <v>44293</v>
      </c>
      <c r="F2237" s="1">
        <f>TIMEVALUE("09:35:41")</f>
        <v>0.39978009259259262</v>
      </c>
      <c r="G2237" t="s">
        <v>1476</v>
      </c>
      <c r="H2237" t="s">
        <v>5622</v>
      </c>
      <c r="I2237">
        <v>709.04600000000005</v>
      </c>
    </row>
    <row r="2238" spans="1:9" x14ac:dyDescent="0.25">
      <c r="A2238" t="s">
        <v>5623</v>
      </c>
      <c r="B2238">
        <v>13118</v>
      </c>
      <c r="C2238" s="2">
        <f>DATEVALUE("2025-04-08")</f>
        <v>44293</v>
      </c>
      <c r="D2238" s="1">
        <f>TIMEVALUE("09:39:34")</f>
        <v>0.40247685185185184</v>
      </c>
      <c r="E2238" s="2">
        <f>DATEVALUE("2025-04-08")</f>
        <v>44293</v>
      </c>
      <c r="F2238" s="1">
        <f>TIMEVALUE("09:45:45")</f>
        <v>0.40677083333333336</v>
      </c>
      <c r="G2238" t="s">
        <v>962</v>
      </c>
      <c r="H2238" t="s">
        <v>5625</v>
      </c>
      <c r="I2238">
        <v>708.91300000000001</v>
      </c>
    </row>
    <row r="2239" spans="1:9" x14ac:dyDescent="0.25">
      <c r="A2239" t="s">
        <v>5626</v>
      </c>
      <c r="B2239">
        <v>13118</v>
      </c>
      <c r="C2239" s="2">
        <f>DATEVALUE("2025-04-08")</f>
        <v>44293</v>
      </c>
      <c r="D2239" s="1">
        <f>TIMEVALUE("09:48:18")</f>
        <v>0.40854166666666669</v>
      </c>
      <c r="E2239" s="2">
        <f>DATEVALUE("2025-04-08")</f>
        <v>44293</v>
      </c>
      <c r="F2239" s="1">
        <f>TIMEVALUE("09:55:25")</f>
        <v>0.41348379629629628</v>
      </c>
      <c r="G2239" t="s">
        <v>1268</v>
      </c>
      <c r="H2239" t="s">
        <v>5627</v>
      </c>
      <c r="I2239">
        <v>708.72400000000005</v>
      </c>
    </row>
    <row r="2240" spans="1:9" x14ac:dyDescent="0.25">
      <c r="A2240" t="s">
        <v>5628</v>
      </c>
      <c r="B2240">
        <v>13118</v>
      </c>
      <c r="C2240" s="2">
        <f>DATEVALUE("2025-04-08")</f>
        <v>44293</v>
      </c>
      <c r="D2240" s="1">
        <f>TIMEVALUE("09:58:14")</f>
        <v>0.41543981481481479</v>
      </c>
      <c r="E2240" s="2">
        <f>DATEVALUE("2025-04-08")</f>
        <v>44293</v>
      </c>
      <c r="F2240" s="1">
        <f>TIMEVALUE("10:05:42")</f>
        <v>0.42062500000000003</v>
      </c>
      <c r="G2240" t="s">
        <v>4004</v>
      </c>
      <c r="H2240" t="s">
        <v>5629</v>
      </c>
      <c r="I2240">
        <v>708.56299999999999</v>
      </c>
    </row>
    <row r="2241" spans="1:9" x14ac:dyDescent="0.25">
      <c r="A2241" t="s">
        <v>5630</v>
      </c>
      <c r="B2241">
        <v>13118</v>
      </c>
      <c r="C2241" s="2">
        <f>DATEVALUE("2025-04-08")</f>
        <v>44293</v>
      </c>
      <c r="D2241" s="1">
        <f>TIMEVALUE("10:08:22")</f>
        <v>0.42247685185185185</v>
      </c>
      <c r="E2241" s="2">
        <f>DATEVALUE("2025-04-08")</f>
        <v>44293</v>
      </c>
      <c r="F2241" s="1">
        <f>TIMEVALUE("10:15:31")</f>
        <v>0.42744212962962963</v>
      </c>
      <c r="G2241" t="s">
        <v>3265</v>
      </c>
      <c r="H2241" t="s">
        <v>5632</v>
      </c>
      <c r="I2241">
        <v>708.39499999999998</v>
      </c>
    </row>
    <row r="2242" spans="1:9" x14ac:dyDescent="0.25">
      <c r="A2242" t="s">
        <v>1361</v>
      </c>
      <c r="B2242">
        <v>13118</v>
      </c>
      <c r="C2242" s="2">
        <f>DATEVALUE("2025-03-26")</f>
        <v>44280</v>
      </c>
      <c r="D2242" s="1">
        <f>TIMEVALUE("14:13:34")</f>
        <v>0.59275462962962966</v>
      </c>
      <c r="E2242" s="2">
        <f>DATEVALUE("2025-03-26")</f>
        <v>44280</v>
      </c>
      <c r="F2242" s="1">
        <f>TIMEVALUE("14:15:04")</f>
        <v>0.59379629629629627</v>
      </c>
      <c r="G2242" t="s">
        <v>349</v>
      </c>
      <c r="H2242" t="s">
        <v>5633</v>
      </c>
      <c r="I2242">
        <v>708.27300000000002</v>
      </c>
    </row>
    <row r="2243" spans="1:9" x14ac:dyDescent="0.25">
      <c r="A2243" t="s">
        <v>5634</v>
      </c>
      <c r="B2243">
        <v>13118</v>
      </c>
      <c r="C2243" s="2">
        <f>DATEVALUE("2025-03-25")</f>
        <v>44279</v>
      </c>
      <c r="D2243" s="1">
        <f>TIMEVALUE("11:53:45")</f>
        <v>0.49565972222222221</v>
      </c>
      <c r="E2243" s="2">
        <f>DATEVALUE("2025-03-25")</f>
        <v>44279</v>
      </c>
      <c r="F2243" s="1">
        <f>TIMEVALUE("12:04:17")</f>
        <v>0.50297453703703698</v>
      </c>
      <c r="G2243" t="s">
        <v>1176</v>
      </c>
      <c r="H2243" t="s">
        <v>5636</v>
      </c>
      <c r="I2243">
        <v>710.62900000000002</v>
      </c>
    </row>
    <row r="2244" spans="1:9" x14ac:dyDescent="0.25">
      <c r="A2244" t="s">
        <v>5637</v>
      </c>
      <c r="B2244">
        <v>13118</v>
      </c>
      <c r="C2244" s="2">
        <f t="shared" ref="C2244:C2254" si="258">DATEVALUE("2025-03-26")</f>
        <v>44280</v>
      </c>
      <c r="D2244" s="1">
        <f>TIMEVALUE("11:40:22")</f>
        <v>0.48636574074074074</v>
      </c>
      <c r="E2244" s="2">
        <f t="shared" ref="E2244:E2254" si="259">DATEVALUE("2025-03-26")</f>
        <v>44280</v>
      </c>
      <c r="F2244" s="1">
        <f>TIMEVALUE("11:45:35")</f>
        <v>0.48998842592592595</v>
      </c>
      <c r="G2244" t="s">
        <v>643</v>
      </c>
      <c r="H2244" t="s">
        <v>5638</v>
      </c>
      <c r="I2244">
        <v>710.46299999999997</v>
      </c>
    </row>
    <row r="2245" spans="1:9" x14ac:dyDescent="0.25">
      <c r="A2245" t="s">
        <v>5639</v>
      </c>
      <c r="B2245">
        <v>13118</v>
      </c>
      <c r="C2245" s="2">
        <f t="shared" si="258"/>
        <v>44280</v>
      </c>
      <c r="D2245" s="1">
        <f>TIMEVALUE("11:33:04")</f>
        <v>0.48129629629629628</v>
      </c>
      <c r="E2245" s="2">
        <f t="shared" si="259"/>
        <v>44280</v>
      </c>
      <c r="F2245" s="1">
        <f>TIMEVALUE("11:38:13")</f>
        <v>0.48487268518518517</v>
      </c>
      <c r="G2245" t="s">
        <v>2659</v>
      </c>
      <c r="H2245" t="s">
        <v>5640</v>
      </c>
      <c r="I2245">
        <v>710.31500000000005</v>
      </c>
    </row>
    <row r="2246" spans="1:9" x14ac:dyDescent="0.25">
      <c r="A2246" t="s">
        <v>5641</v>
      </c>
      <c r="B2246">
        <v>13118</v>
      </c>
      <c r="C2246" s="2">
        <f t="shared" si="258"/>
        <v>44280</v>
      </c>
      <c r="D2246" s="1">
        <f>TIMEVALUE("11:23:33")</f>
        <v>0.47468749999999998</v>
      </c>
      <c r="E2246" s="2">
        <f t="shared" si="259"/>
        <v>44280</v>
      </c>
      <c r="F2246" s="1">
        <f>TIMEVALUE("11:30:08")</f>
        <v>0.47925925925925927</v>
      </c>
      <c r="G2246" t="s">
        <v>921</v>
      </c>
      <c r="H2246" t="s">
        <v>5642</v>
      </c>
      <c r="I2246">
        <v>710.072</v>
      </c>
    </row>
    <row r="2247" spans="1:9" x14ac:dyDescent="0.25">
      <c r="A2247" t="s">
        <v>5643</v>
      </c>
      <c r="B2247">
        <v>13118</v>
      </c>
      <c r="C2247" s="2">
        <f t="shared" si="258"/>
        <v>44280</v>
      </c>
      <c r="D2247" s="1">
        <f>TIMEVALUE("10:44:10")</f>
        <v>0.44733796296296297</v>
      </c>
      <c r="E2247" s="2">
        <f t="shared" si="259"/>
        <v>44280</v>
      </c>
      <c r="F2247" s="1">
        <f>TIMEVALUE("11:03:38")</f>
        <v>0.46085648148148151</v>
      </c>
      <c r="G2247" t="s">
        <v>5645</v>
      </c>
      <c r="H2247" t="s">
        <v>5646</v>
      </c>
      <c r="I2247">
        <v>709.93600000000004</v>
      </c>
    </row>
    <row r="2248" spans="1:9" x14ac:dyDescent="0.25">
      <c r="A2248" t="s">
        <v>5647</v>
      </c>
      <c r="B2248">
        <v>13118</v>
      </c>
      <c r="C2248" s="2">
        <f t="shared" si="258"/>
        <v>44280</v>
      </c>
      <c r="D2248" s="1">
        <f>TIMEVALUE("10:12:05")</f>
        <v>0.42505787037037035</v>
      </c>
      <c r="E2248" s="2">
        <f t="shared" si="259"/>
        <v>44280</v>
      </c>
      <c r="F2248" s="1">
        <f>TIMEVALUE("10:37:52")</f>
        <v>0.44296296296296295</v>
      </c>
      <c r="G2248" t="s">
        <v>5649</v>
      </c>
      <c r="H2248" t="s">
        <v>5650</v>
      </c>
      <c r="I2248">
        <v>709.71299999999997</v>
      </c>
    </row>
    <row r="2249" spans="1:9" x14ac:dyDescent="0.25">
      <c r="A2249" t="s">
        <v>5651</v>
      </c>
      <c r="B2249">
        <v>13118</v>
      </c>
      <c r="C2249" s="2">
        <f t="shared" si="258"/>
        <v>44280</v>
      </c>
      <c r="D2249" s="1">
        <f>TIMEVALUE("09:49:50")</f>
        <v>0.40960648148148149</v>
      </c>
      <c r="E2249" s="2">
        <f t="shared" si="259"/>
        <v>44280</v>
      </c>
      <c r="F2249" s="1">
        <f>TIMEVALUE("10:09:03")</f>
        <v>0.42295138888888889</v>
      </c>
      <c r="G2249" t="s">
        <v>5652</v>
      </c>
      <c r="H2249" t="s">
        <v>5653</v>
      </c>
      <c r="I2249">
        <v>709.53099999999995</v>
      </c>
    </row>
    <row r="2250" spans="1:9" x14ac:dyDescent="0.25">
      <c r="A2250" t="s">
        <v>5654</v>
      </c>
      <c r="B2250">
        <v>13118</v>
      </c>
      <c r="C2250" s="2">
        <f t="shared" si="258"/>
        <v>44280</v>
      </c>
      <c r="D2250" s="1">
        <f>TIMEVALUE("09:31:28")</f>
        <v>0.39685185185185184</v>
      </c>
      <c r="E2250" s="2">
        <f t="shared" si="259"/>
        <v>44280</v>
      </c>
      <c r="F2250" s="1">
        <f>TIMEVALUE("09:46:33")</f>
        <v>0.40732638888888889</v>
      </c>
      <c r="G2250" t="s">
        <v>5656</v>
      </c>
      <c r="H2250" t="s">
        <v>5322</v>
      </c>
      <c r="I2250">
        <v>709.3</v>
      </c>
    </row>
    <row r="2251" spans="1:9" x14ac:dyDescent="0.25">
      <c r="A2251" t="s">
        <v>5657</v>
      </c>
      <c r="B2251">
        <v>13118</v>
      </c>
      <c r="C2251" s="2">
        <f t="shared" si="258"/>
        <v>44280</v>
      </c>
      <c r="D2251" s="1">
        <f>TIMEVALUE("09:19:18")</f>
        <v>0.38840277777777776</v>
      </c>
      <c r="E2251" s="2">
        <f t="shared" si="259"/>
        <v>44280</v>
      </c>
      <c r="F2251" s="1">
        <f>TIMEVALUE("09:28:53")</f>
        <v>0.39505787037037038</v>
      </c>
      <c r="G2251" t="s">
        <v>2462</v>
      </c>
      <c r="H2251" t="s">
        <v>5658</v>
      </c>
      <c r="I2251">
        <v>709.13800000000003</v>
      </c>
    </row>
    <row r="2252" spans="1:9" x14ac:dyDescent="0.25">
      <c r="A2252" t="s">
        <v>5659</v>
      </c>
      <c r="B2252">
        <v>13118</v>
      </c>
      <c r="C2252" s="2">
        <f t="shared" si="258"/>
        <v>44280</v>
      </c>
      <c r="D2252" s="1">
        <f>TIMEVALUE("09:07:38")</f>
        <v>0.3803009259259259</v>
      </c>
      <c r="E2252" s="2">
        <f t="shared" si="259"/>
        <v>44280</v>
      </c>
      <c r="F2252" s="1">
        <f>TIMEVALUE("09:16:42")</f>
        <v>0.3865972222222222</v>
      </c>
      <c r="G2252" t="s">
        <v>46</v>
      </c>
      <c r="H2252" t="s">
        <v>5660</v>
      </c>
      <c r="I2252">
        <v>708.98299999999995</v>
      </c>
    </row>
    <row r="2253" spans="1:9" x14ac:dyDescent="0.25">
      <c r="A2253" t="s">
        <v>5661</v>
      </c>
      <c r="B2253">
        <v>13118</v>
      </c>
      <c r="C2253" s="2">
        <f t="shared" si="258"/>
        <v>44280</v>
      </c>
      <c r="D2253" s="1">
        <f>TIMEVALUE("08:56:43")</f>
        <v>0.3727199074074074</v>
      </c>
      <c r="E2253" s="2">
        <f t="shared" si="259"/>
        <v>44280</v>
      </c>
      <c r="F2253" s="1">
        <f>TIMEVALUE("09:05:00")</f>
        <v>0.37847222222222221</v>
      </c>
      <c r="G2253" t="s">
        <v>5662</v>
      </c>
      <c r="H2253" t="s">
        <v>5663</v>
      </c>
      <c r="I2253">
        <v>708.80200000000002</v>
      </c>
    </row>
    <row r="2254" spans="1:9" x14ac:dyDescent="0.25">
      <c r="A2254" t="s">
        <v>5664</v>
      </c>
      <c r="B2254">
        <v>13118</v>
      </c>
      <c r="C2254" s="2">
        <f t="shared" si="258"/>
        <v>44280</v>
      </c>
      <c r="D2254" s="1">
        <f>TIMEVALUE("08:36:27")</f>
        <v>0.35864583333333333</v>
      </c>
      <c r="E2254" s="2">
        <f t="shared" si="259"/>
        <v>44280</v>
      </c>
      <c r="F2254" s="1">
        <f>TIMEVALUE("08:52:26")</f>
        <v>0.36974537037037036</v>
      </c>
      <c r="G2254" t="s">
        <v>5665</v>
      </c>
      <c r="H2254" t="s">
        <v>5666</v>
      </c>
      <c r="I2254">
        <v>708.54399999999998</v>
      </c>
    </row>
    <row r="2255" spans="1:9" x14ac:dyDescent="0.25">
      <c r="A2255" t="s">
        <v>5667</v>
      </c>
      <c r="B2255">
        <v>13118</v>
      </c>
      <c r="C2255" s="2">
        <f>DATEVALUE("2025-03-25")</f>
        <v>44279</v>
      </c>
      <c r="D2255" s="1">
        <f>TIMEVALUE("14:59:08")</f>
        <v>0.6243981481481482</v>
      </c>
      <c r="E2255" s="2">
        <f>DATEVALUE("2025-03-25")</f>
        <v>44279</v>
      </c>
      <c r="F2255" s="1">
        <f>TIMEVALUE("15:08:21")</f>
        <v>0.63079861111111113</v>
      </c>
      <c r="G2255" t="s">
        <v>1281</v>
      </c>
      <c r="H2255" t="s">
        <v>5668</v>
      </c>
      <c r="I2255">
        <v>710.41300000000001</v>
      </c>
    </row>
    <row r="2256" spans="1:9" x14ac:dyDescent="0.25">
      <c r="A2256" t="s">
        <v>5669</v>
      </c>
      <c r="B2256">
        <v>13118</v>
      </c>
      <c r="C2256" s="2">
        <f>DATEVALUE("2025-03-25")</f>
        <v>44279</v>
      </c>
      <c r="D2256" s="1">
        <f>TIMEVALUE("12:33:09")</f>
        <v>0.52302083333333338</v>
      </c>
      <c r="E2256" s="2">
        <f>DATEVALUE("2025-03-25")</f>
        <v>44279</v>
      </c>
      <c r="F2256" s="1">
        <f>TIMEVALUE("12:45:42")</f>
        <v>0.53173611111111108</v>
      </c>
      <c r="G2256" t="s">
        <v>1444</v>
      </c>
      <c r="H2256" t="s">
        <v>5670</v>
      </c>
      <c r="I2256">
        <v>710.86</v>
      </c>
    </row>
    <row r="2257" spans="1:9" x14ac:dyDescent="0.25">
      <c r="A2257" t="s">
        <v>5671</v>
      </c>
      <c r="B2257">
        <v>13118</v>
      </c>
      <c r="C2257" s="2">
        <f t="shared" ref="C2257:C2267" si="260">DATEVALUE("2025-03-26")</f>
        <v>44280</v>
      </c>
      <c r="D2257" s="1">
        <f>TIMEVALUE("12:01:25")</f>
        <v>0.5009837962962963</v>
      </c>
      <c r="E2257" s="2">
        <f t="shared" ref="E2257:E2267" si="261">DATEVALUE("2025-03-26")</f>
        <v>44280</v>
      </c>
      <c r="F2257" s="1">
        <f>TIMEVALUE("12:05:23")</f>
        <v>0.50373842592592588</v>
      </c>
      <c r="G2257" t="s">
        <v>3040</v>
      </c>
      <c r="H2257" t="s">
        <v>5673</v>
      </c>
      <c r="I2257">
        <v>716.46400000000006</v>
      </c>
    </row>
    <row r="2258" spans="1:9" x14ac:dyDescent="0.25">
      <c r="A2258" t="s">
        <v>5674</v>
      </c>
      <c r="B2258">
        <v>13118</v>
      </c>
      <c r="C2258" s="2">
        <f t="shared" si="260"/>
        <v>44280</v>
      </c>
      <c r="D2258" s="1">
        <f>TIMEVALUE("12:42:10")</f>
        <v>0.5292824074074074</v>
      </c>
      <c r="E2258" s="2">
        <f t="shared" si="261"/>
        <v>44280</v>
      </c>
      <c r="F2258" s="1">
        <f>TIMEVALUE("12:44:46")</f>
        <v>0.53108796296296301</v>
      </c>
      <c r="G2258" t="s">
        <v>723</v>
      </c>
      <c r="H2258" t="s">
        <v>5675</v>
      </c>
      <c r="I2258">
        <v>717.21299999999997</v>
      </c>
    </row>
    <row r="2259" spans="1:9" x14ac:dyDescent="0.25">
      <c r="A2259" t="s">
        <v>5676</v>
      </c>
      <c r="B2259">
        <v>13118</v>
      </c>
      <c r="C2259" s="2">
        <f t="shared" si="260"/>
        <v>44280</v>
      </c>
      <c r="D2259" s="1">
        <f>TIMEVALUE("12:53:43")</f>
        <v>0.53730324074074076</v>
      </c>
      <c r="E2259" s="2">
        <f t="shared" si="261"/>
        <v>44280</v>
      </c>
      <c r="F2259" s="1">
        <f>TIMEVALUE("12:59:36")</f>
        <v>0.54138888888888892</v>
      </c>
      <c r="G2259" t="s">
        <v>4956</v>
      </c>
      <c r="H2259" t="s">
        <v>5677</v>
      </c>
      <c r="I2259">
        <v>710.19200000000001</v>
      </c>
    </row>
    <row r="2260" spans="1:9" x14ac:dyDescent="0.25">
      <c r="A2260" t="s">
        <v>5678</v>
      </c>
      <c r="B2260">
        <v>13118</v>
      </c>
      <c r="C2260" s="2">
        <f t="shared" si="260"/>
        <v>44280</v>
      </c>
      <c r="D2260" s="1">
        <f>TIMEVALUE("13:02:08")</f>
        <v>0.54314814814814816</v>
      </c>
      <c r="E2260" s="2">
        <f t="shared" si="261"/>
        <v>44280</v>
      </c>
      <c r="F2260" s="1">
        <f>TIMEVALUE("13:07:20")</f>
        <v>0.54675925925925928</v>
      </c>
      <c r="G2260" t="s">
        <v>2889</v>
      </c>
      <c r="H2260" t="s">
        <v>5679</v>
      </c>
      <c r="I2260">
        <v>710.01</v>
      </c>
    </row>
    <row r="2261" spans="1:9" x14ac:dyDescent="0.25">
      <c r="A2261" t="s">
        <v>5680</v>
      </c>
      <c r="B2261">
        <v>13118</v>
      </c>
      <c r="C2261" s="2">
        <f t="shared" si="260"/>
        <v>44280</v>
      </c>
      <c r="D2261" s="1">
        <f>TIMEVALUE("13:09:19")</f>
        <v>0.54813657407407412</v>
      </c>
      <c r="E2261" s="2">
        <f t="shared" si="261"/>
        <v>44280</v>
      </c>
      <c r="F2261" s="1">
        <f>TIMEVALUE("13:14:29")</f>
        <v>0.55172453703703705</v>
      </c>
      <c r="G2261" t="s">
        <v>157</v>
      </c>
      <c r="H2261" t="s">
        <v>5682</v>
      </c>
      <c r="I2261">
        <v>709.82600000000002</v>
      </c>
    </row>
    <row r="2262" spans="1:9" x14ac:dyDescent="0.25">
      <c r="A2262" t="s">
        <v>5683</v>
      </c>
      <c r="B2262">
        <v>13118</v>
      </c>
      <c r="C2262" s="2">
        <f t="shared" si="260"/>
        <v>44280</v>
      </c>
      <c r="D2262" s="1">
        <f>TIMEVALUE("13:17:42")</f>
        <v>0.55395833333333333</v>
      </c>
      <c r="E2262" s="2">
        <f t="shared" si="261"/>
        <v>44280</v>
      </c>
      <c r="F2262" s="1">
        <f>TIMEVALUE("13:24:34")</f>
        <v>0.55872685185185189</v>
      </c>
      <c r="G2262" t="s">
        <v>2725</v>
      </c>
      <c r="H2262" t="s">
        <v>5685</v>
      </c>
      <c r="I2262">
        <v>709.63499999999999</v>
      </c>
    </row>
    <row r="2263" spans="1:9" x14ac:dyDescent="0.25">
      <c r="A2263" t="s">
        <v>5686</v>
      </c>
      <c r="B2263">
        <v>13118</v>
      </c>
      <c r="C2263" s="2">
        <f t="shared" si="260"/>
        <v>44280</v>
      </c>
      <c r="D2263" s="1">
        <f>TIMEVALUE("13:26:21")</f>
        <v>0.55996527777777783</v>
      </c>
      <c r="E2263" s="2">
        <f t="shared" si="261"/>
        <v>44280</v>
      </c>
      <c r="F2263" s="1">
        <f>TIMEVALUE("13:32:03")</f>
        <v>0.56392361111111111</v>
      </c>
      <c r="G2263" t="s">
        <v>1894</v>
      </c>
      <c r="H2263" t="s">
        <v>5687</v>
      </c>
      <c r="I2263">
        <v>709.45600000000002</v>
      </c>
    </row>
    <row r="2264" spans="1:9" x14ac:dyDescent="0.25">
      <c r="A2264" t="s">
        <v>5688</v>
      </c>
      <c r="B2264">
        <v>13118</v>
      </c>
      <c r="C2264" s="2">
        <f t="shared" si="260"/>
        <v>44280</v>
      </c>
      <c r="D2264" s="1">
        <f>TIMEVALUE("13:34:41")</f>
        <v>0.56575231481481481</v>
      </c>
      <c r="E2264" s="2">
        <f t="shared" si="261"/>
        <v>44280</v>
      </c>
      <c r="F2264" s="1">
        <f>TIMEVALUE("13:41:38")</f>
        <v>0.57057870370370367</v>
      </c>
      <c r="G2264" t="s">
        <v>394</v>
      </c>
      <c r="H2264" t="s">
        <v>5689</v>
      </c>
      <c r="I2264">
        <v>709.23900000000003</v>
      </c>
    </row>
    <row r="2265" spans="1:9" x14ac:dyDescent="0.25">
      <c r="A2265" t="s">
        <v>5690</v>
      </c>
      <c r="B2265">
        <v>13118</v>
      </c>
      <c r="C2265" s="2">
        <f t="shared" si="260"/>
        <v>44280</v>
      </c>
      <c r="D2265" s="1">
        <f>TIMEVALUE("13:43:53")</f>
        <v>0.57214120370370369</v>
      </c>
      <c r="E2265" s="2">
        <f t="shared" si="261"/>
        <v>44280</v>
      </c>
      <c r="F2265" s="1">
        <f>TIMEVALUE("13:50:37")</f>
        <v>0.57681712962962961</v>
      </c>
      <c r="G2265" t="s">
        <v>182</v>
      </c>
      <c r="H2265" t="s">
        <v>5148</v>
      </c>
      <c r="I2265">
        <v>709.00099999999998</v>
      </c>
    </row>
    <row r="2266" spans="1:9" x14ac:dyDescent="0.25">
      <c r="A2266" t="s">
        <v>5692</v>
      </c>
      <c r="B2266">
        <v>13118</v>
      </c>
      <c r="C2266" s="2">
        <f t="shared" si="260"/>
        <v>44280</v>
      </c>
      <c r="D2266" s="1">
        <f>TIMEVALUE("13:52:42")</f>
        <v>0.57826388888888891</v>
      </c>
      <c r="E2266" s="2">
        <f t="shared" si="261"/>
        <v>44280</v>
      </c>
      <c r="F2266" s="1">
        <f>TIMEVALUE("13:59:14")</f>
        <v>0.58280092592592592</v>
      </c>
      <c r="G2266" t="s">
        <v>4061</v>
      </c>
      <c r="H2266" t="s">
        <v>5694</v>
      </c>
      <c r="I2266">
        <v>708.78899999999999</v>
      </c>
    </row>
    <row r="2267" spans="1:9" x14ac:dyDescent="0.25">
      <c r="A2267" t="s">
        <v>5695</v>
      </c>
      <c r="B2267">
        <v>13118</v>
      </c>
      <c r="C2267" s="2">
        <f t="shared" si="260"/>
        <v>44280</v>
      </c>
      <c r="D2267" s="1">
        <f>TIMEVALUE("14:01:11")</f>
        <v>0.58415509259259257</v>
      </c>
      <c r="E2267" s="2">
        <f t="shared" si="261"/>
        <v>44280</v>
      </c>
      <c r="F2267" s="1">
        <f>TIMEVALUE("14:07:54")</f>
        <v>0.58881944444444445</v>
      </c>
      <c r="G2267" t="s">
        <v>908</v>
      </c>
      <c r="H2267" t="s">
        <v>5696</v>
      </c>
      <c r="I2267">
        <v>708.67600000000004</v>
      </c>
    </row>
    <row r="2268" spans="1:9" x14ac:dyDescent="0.25">
      <c r="A2268" t="s">
        <v>5697</v>
      </c>
      <c r="B2268">
        <v>13118</v>
      </c>
      <c r="C2268" s="2">
        <f>DATEVALUE("2025-03-25")</f>
        <v>44279</v>
      </c>
      <c r="D2268" s="1">
        <f>TIMEVALUE("12:56:05")</f>
        <v>0.53894675925925928</v>
      </c>
      <c r="E2268" s="2">
        <f>DATEVALUE("2025-03-25")</f>
        <v>44279</v>
      </c>
      <c r="F2268" s="1">
        <f>TIMEVALUE("13:05:16")</f>
        <v>0.54532407407407413</v>
      </c>
      <c r="G2268" t="s">
        <v>1576</v>
      </c>
      <c r="H2268" t="s">
        <v>5698</v>
      </c>
      <c r="I2268">
        <v>712.66399999999999</v>
      </c>
    </row>
    <row r="2269" spans="1:9" x14ac:dyDescent="0.25">
      <c r="A2269" t="s">
        <v>5699</v>
      </c>
      <c r="B2269">
        <v>13119</v>
      </c>
      <c r="C2269" s="2">
        <f t="shared" ref="C2269:C2289" si="262">DATEVALUE("2025-04-01")</f>
        <v>44286</v>
      </c>
      <c r="D2269" s="1">
        <f>TIMEVALUE("13:18:50")</f>
        <v>0.55474537037037042</v>
      </c>
      <c r="E2269" s="2">
        <f t="shared" ref="E2269:E2289" si="263">DATEVALUE("2025-04-01")</f>
        <v>44286</v>
      </c>
      <c r="F2269" s="1">
        <f>TIMEVALUE("13:24:08")</f>
        <v>0.55842592592592588</v>
      </c>
      <c r="G2269" t="s">
        <v>3945</v>
      </c>
      <c r="H2269" t="s">
        <v>5701</v>
      </c>
      <c r="I2269">
        <v>711.07100000000003</v>
      </c>
    </row>
    <row r="2270" spans="1:9" x14ac:dyDescent="0.25">
      <c r="A2270" t="s">
        <v>5702</v>
      </c>
      <c r="B2270">
        <v>13119</v>
      </c>
      <c r="C2270" s="2">
        <f t="shared" si="262"/>
        <v>44286</v>
      </c>
      <c r="D2270" s="1">
        <f>TIMEVALUE("13:27:09")</f>
        <v>0.56052083333333336</v>
      </c>
      <c r="E2270" s="2">
        <f t="shared" si="263"/>
        <v>44286</v>
      </c>
      <c r="F2270" s="1">
        <f>TIMEVALUE("13:34:43")</f>
        <v>0.56577546296296299</v>
      </c>
      <c r="G2270" t="s">
        <v>188</v>
      </c>
      <c r="H2270" t="s">
        <v>5704</v>
      </c>
      <c r="I2270">
        <v>710.84799999999996</v>
      </c>
    </row>
    <row r="2271" spans="1:9" x14ac:dyDescent="0.25">
      <c r="A2271" t="s">
        <v>5702</v>
      </c>
      <c r="B2271">
        <v>13119</v>
      </c>
      <c r="C2271" s="2">
        <f t="shared" si="262"/>
        <v>44286</v>
      </c>
      <c r="D2271" s="1">
        <f>TIMEVALUE("13:42:38")</f>
        <v>0.57127314814814811</v>
      </c>
      <c r="E2271" s="2">
        <f t="shared" si="263"/>
        <v>44286</v>
      </c>
      <c r="F2271" s="1">
        <f>TIMEVALUE("13:42:38")</f>
        <v>0.57127314814814811</v>
      </c>
      <c r="G2271" t="s">
        <v>162</v>
      </c>
      <c r="H2271" t="s">
        <v>163</v>
      </c>
      <c r="I2271">
        <v>98765432.099000007</v>
      </c>
    </row>
    <row r="2272" spans="1:9" x14ac:dyDescent="0.25">
      <c r="A2272" t="s">
        <v>5705</v>
      </c>
      <c r="B2272">
        <v>13119</v>
      </c>
      <c r="C2272" s="2">
        <f t="shared" si="262"/>
        <v>44286</v>
      </c>
      <c r="D2272" s="1">
        <f>TIMEVALUE("13:45:56")</f>
        <v>0.57356481481481481</v>
      </c>
      <c r="E2272" s="2">
        <f t="shared" si="263"/>
        <v>44286</v>
      </c>
      <c r="F2272" s="1">
        <f>TIMEVALUE("13:52:55")</f>
        <v>0.57841435185185186</v>
      </c>
      <c r="G2272" t="s">
        <v>4342</v>
      </c>
      <c r="H2272" t="s">
        <v>5707</v>
      </c>
      <c r="I2272">
        <v>710.64</v>
      </c>
    </row>
    <row r="2273" spans="1:9" x14ac:dyDescent="0.25">
      <c r="A2273" t="s">
        <v>5708</v>
      </c>
      <c r="B2273">
        <v>13119</v>
      </c>
      <c r="C2273" s="2">
        <f t="shared" si="262"/>
        <v>44286</v>
      </c>
      <c r="D2273" s="1">
        <f>TIMEVALUE("13:54:53")</f>
        <v>0.57978009259259256</v>
      </c>
      <c r="E2273" s="2">
        <f t="shared" si="263"/>
        <v>44286</v>
      </c>
      <c r="F2273" s="1">
        <f>TIMEVALUE("14:01:41")</f>
        <v>0.58450231481481485</v>
      </c>
      <c r="G2273" t="s">
        <v>3546</v>
      </c>
      <c r="H2273" t="s">
        <v>5709</v>
      </c>
      <c r="I2273">
        <v>710.39800000000002</v>
      </c>
    </row>
    <row r="2274" spans="1:9" x14ac:dyDescent="0.25">
      <c r="A2274" t="s">
        <v>5710</v>
      </c>
      <c r="B2274">
        <v>13119</v>
      </c>
      <c r="C2274" s="2">
        <f t="shared" si="262"/>
        <v>44286</v>
      </c>
      <c r="D2274" s="1">
        <f>TIMEVALUE("14:04:27")</f>
        <v>0.58642361111111108</v>
      </c>
      <c r="E2274" s="2">
        <f t="shared" si="263"/>
        <v>44286</v>
      </c>
      <c r="F2274" s="1">
        <f>TIMEVALUE("14:11:16")</f>
        <v>0.59115740740740741</v>
      </c>
      <c r="G2274" t="s">
        <v>378</v>
      </c>
      <c r="H2274" t="s">
        <v>5711</v>
      </c>
      <c r="I2274">
        <v>710.09400000000005</v>
      </c>
    </row>
    <row r="2275" spans="1:9" x14ac:dyDescent="0.25">
      <c r="A2275" t="s">
        <v>5712</v>
      </c>
      <c r="B2275">
        <v>13119</v>
      </c>
      <c r="C2275" s="2">
        <f t="shared" si="262"/>
        <v>44286</v>
      </c>
      <c r="D2275" s="1">
        <f>TIMEVALUE("14:13:25")</f>
        <v>0.59265046296296298</v>
      </c>
      <c r="E2275" s="2">
        <f t="shared" si="263"/>
        <v>44286</v>
      </c>
      <c r="F2275" s="1">
        <f>TIMEVALUE("14:18:33")</f>
        <v>0.59621527777777783</v>
      </c>
      <c r="G2275" t="s">
        <v>1736</v>
      </c>
      <c r="H2275" t="s">
        <v>5714</v>
      </c>
      <c r="I2275">
        <v>709.82799999999997</v>
      </c>
    </row>
    <row r="2276" spans="1:9" x14ac:dyDescent="0.25">
      <c r="A2276" t="s">
        <v>5715</v>
      </c>
      <c r="B2276">
        <v>13119</v>
      </c>
      <c r="C2276" s="2">
        <f t="shared" si="262"/>
        <v>44286</v>
      </c>
      <c r="D2276" s="1">
        <f>TIMEVALUE("14:20:40")</f>
        <v>0.59768518518518521</v>
      </c>
      <c r="E2276" s="2">
        <f t="shared" si="263"/>
        <v>44286</v>
      </c>
      <c r="F2276" s="1">
        <f>TIMEVALUE("14:29:23")</f>
        <v>0.60373842592592597</v>
      </c>
      <c r="G2276" t="s">
        <v>5716</v>
      </c>
      <c r="H2276" t="s">
        <v>5717</v>
      </c>
      <c r="I2276">
        <v>709.65099999999995</v>
      </c>
    </row>
    <row r="2277" spans="1:9" x14ac:dyDescent="0.25">
      <c r="A2277" t="s">
        <v>5718</v>
      </c>
      <c r="B2277">
        <v>13119</v>
      </c>
      <c r="C2277" s="2">
        <f t="shared" si="262"/>
        <v>44286</v>
      </c>
      <c r="D2277" s="1">
        <f>TIMEVALUE("14:42:04")</f>
        <v>0.61254629629629631</v>
      </c>
      <c r="E2277" s="2">
        <f t="shared" si="263"/>
        <v>44286</v>
      </c>
      <c r="F2277" s="1">
        <f>TIMEVALUE("14:49:00")</f>
        <v>0.61736111111111114</v>
      </c>
      <c r="G2277" t="s">
        <v>2018</v>
      </c>
      <c r="H2277" t="s">
        <v>5719</v>
      </c>
      <c r="I2277">
        <v>712.30399999999997</v>
      </c>
    </row>
    <row r="2278" spans="1:9" x14ac:dyDescent="0.25">
      <c r="A2278" t="s">
        <v>5720</v>
      </c>
      <c r="B2278">
        <v>13119</v>
      </c>
      <c r="C2278" s="2">
        <f t="shared" si="262"/>
        <v>44286</v>
      </c>
      <c r="D2278" s="1">
        <f>TIMEVALUE("14:53:53")</f>
        <v>0.62075231481481485</v>
      </c>
      <c r="E2278" s="2">
        <f t="shared" si="263"/>
        <v>44286</v>
      </c>
      <c r="F2278" s="1">
        <f>TIMEVALUE("15:03:02")</f>
        <v>0.62710648148148151</v>
      </c>
      <c r="G2278" t="s">
        <v>1065</v>
      </c>
      <c r="H2278" t="s">
        <v>5721</v>
      </c>
      <c r="I2278">
        <v>712.81600000000003</v>
      </c>
    </row>
    <row r="2279" spans="1:9" x14ac:dyDescent="0.25">
      <c r="A2279" t="s">
        <v>5722</v>
      </c>
      <c r="B2279">
        <v>13119</v>
      </c>
      <c r="C2279" s="2">
        <f t="shared" si="262"/>
        <v>44286</v>
      </c>
      <c r="D2279" s="1">
        <f>TIMEVALUE("15:11:25")</f>
        <v>0.63292824074074072</v>
      </c>
      <c r="E2279" s="2">
        <f t="shared" si="263"/>
        <v>44286</v>
      </c>
      <c r="F2279" s="1">
        <f>TIMEVALUE("15:18:35")</f>
        <v>0.63790509259259254</v>
      </c>
      <c r="G2279" t="s">
        <v>291</v>
      </c>
      <c r="H2279" t="s">
        <v>5723</v>
      </c>
      <c r="I2279">
        <v>711.94</v>
      </c>
    </row>
    <row r="2280" spans="1:9" x14ac:dyDescent="0.25">
      <c r="A2280" t="s">
        <v>5724</v>
      </c>
      <c r="B2280">
        <v>13119</v>
      </c>
      <c r="C2280" s="2">
        <f t="shared" si="262"/>
        <v>44286</v>
      </c>
      <c r="D2280" s="1">
        <f>TIMEVALUE("15:21:06")</f>
        <v>0.63965277777777774</v>
      </c>
      <c r="E2280" s="2">
        <f t="shared" si="263"/>
        <v>44286</v>
      </c>
      <c r="F2280" s="1">
        <f>TIMEVALUE("15:27:06")</f>
        <v>0.6438194444444445</v>
      </c>
      <c r="G2280" t="s">
        <v>862</v>
      </c>
      <c r="H2280" t="s">
        <v>5726</v>
      </c>
      <c r="I2280">
        <v>711.70399999999995</v>
      </c>
    </row>
    <row r="2281" spans="1:9" x14ac:dyDescent="0.25">
      <c r="A2281" t="s">
        <v>5727</v>
      </c>
      <c r="B2281">
        <v>13119</v>
      </c>
      <c r="C2281" s="2">
        <f t="shared" si="262"/>
        <v>44286</v>
      </c>
      <c r="D2281" s="1">
        <f>TIMEVALUE("15:29:09")</f>
        <v>0.6452430555555555</v>
      </c>
      <c r="E2281" s="2">
        <f t="shared" si="263"/>
        <v>44286</v>
      </c>
      <c r="F2281" s="1">
        <f>TIMEVALUE("15:35:12")</f>
        <v>0.64944444444444449</v>
      </c>
      <c r="G2281" t="s">
        <v>179</v>
      </c>
      <c r="H2281" t="s">
        <v>5728</v>
      </c>
      <c r="I2281">
        <v>711.39800000000002</v>
      </c>
    </row>
    <row r="2282" spans="1:9" x14ac:dyDescent="0.25">
      <c r="A2282" t="s">
        <v>5729</v>
      </c>
      <c r="B2282">
        <v>13119</v>
      </c>
      <c r="C2282" s="2">
        <f t="shared" si="262"/>
        <v>44286</v>
      </c>
      <c r="D2282" s="1">
        <f>TIMEVALUE("15:37:23")</f>
        <v>0.65096064814814814</v>
      </c>
      <c r="E2282" s="2">
        <f t="shared" si="263"/>
        <v>44286</v>
      </c>
      <c r="F2282" s="1">
        <f>TIMEVALUE("15:45:38")</f>
        <v>0.65668981481481481</v>
      </c>
      <c r="G2282" t="s">
        <v>1388</v>
      </c>
      <c r="H2282" t="s">
        <v>5731</v>
      </c>
      <c r="I2282">
        <v>711.24199999999996</v>
      </c>
    </row>
    <row r="2283" spans="1:9" x14ac:dyDescent="0.25">
      <c r="A2283" t="s">
        <v>5732</v>
      </c>
      <c r="B2283">
        <v>13119</v>
      </c>
      <c r="C2283" s="2">
        <f t="shared" si="262"/>
        <v>44286</v>
      </c>
      <c r="D2283" s="1">
        <f>TIMEVALUE("15:47:44")</f>
        <v>0.65814814814814815</v>
      </c>
      <c r="E2283" s="2">
        <f t="shared" si="263"/>
        <v>44286</v>
      </c>
      <c r="F2283" s="1">
        <f>TIMEVALUE("15:53:08")</f>
        <v>0.66189814814814818</v>
      </c>
      <c r="G2283" t="s">
        <v>5057</v>
      </c>
      <c r="H2283" t="s">
        <v>5733</v>
      </c>
      <c r="I2283">
        <v>710.98699999999997</v>
      </c>
    </row>
    <row r="2284" spans="1:9" x14ac:dyDescent="0.25">
      <c r="A2284" t="s">
        <v>5734</v>
      </c>
      <c r="B2284">
        <v>13119</v>
      </c>
      <c r="C2284" s="2">
        <f t="shared" si="262"/>
        <v>44286</v>
      </c>
      <c r="D2284" s="1">
        <f>TIMEVALUE("15:55:28")</f>
        <v>0.66351851851851851</v>
      </c>
      <c r="E2284" s="2">
        <f t="shared" si="263"/>
        <v>44286</v>
      </c>
      <c r="F2284" s="1">
        <f>TIMEVALUE("16:00:33")</f>
        <v>0.66704861111111113</v>
      </c>
      <c r="G2284" t="s">
        <v>1901</v>
      </c>
      <c r="H2284" t="s">
        <v>5736</v>
      </c>
      <c r="I2284">
        <v>710.83699999999999</v>
      </c>
    </row>
    <row r="2285" spans="1:9" x14ac:dyDescent="0.25">
      <c r="A2285" t="s">
        <v>5737</v>
      </c>
      <c r="B2285">
        <v>13119</v>
      </c>
      <c r="C2285" s="2">
        <f t="shared" si="262"/>
        <v>44286</v>
      </c>
      <c r="D2285" s="1">
        <f>TIMEVALUE("16:02:36")</f>
        <v>0.66847222222222225</v>
      </c>
      <c r="E2285" s="2">
        <f t="shared" si="263"/>
        <v>44286</v>
      </c>
      <c r="F2285" s="1">
        <f>TIMEVALUE("16:07:53")</f>
        <v>0.67214120370370367</v>
      </c>
      <c r="G2285" t="s">
        <v>2472</v>
      </c>
      <c r="H2285" t="s">
        <v>5738</v>
      </c>
      <c r="I2285">
        <v>710.49900000000002</v>
      </c>
    </row>
    <row r="2286" spans="1:9" x14ac:dyDescent="0.25">
      <c r="A2286" t="s">
        <v>5739</v>
      </c>
      <c r="B2286">
        <v>13119</v>
      </c>
      <c r="C2286" s="2">
        <f t="shared" si="262"/>
        <v>44286</v>
      </c>
      <c r="D2286" s="1">
        <f>TIMEVALUE("16:09:58")</f>
        <v>0.67358796296296297</v>
      </c>
      <c r="E2286" s="2">
        <f t="shared" si="263"/>
        <v>44286</v>
      </c>
      <c r="F2286" s="1">
        <f>TIMEVALUE("16:18:29")</f>
        <v>0.67950231481481482</v>
      </c>
      <c r="G2286" t="s">
        <v>705</v>
      </c>
      <c r="H2286" t="s">
        <v>5740</v>
      </c>
      <c r="I2286">
        <v>710.21299999999997</v>
      </c>
    </row>
    <row r="2287" spans="1:9" x14ac:dyDescent="0.25">
      <c r="A2287" t="s">
        <v>5741</v>
      </c>
      <c r="B2287">
        <v>13119</v>
      </c>
      <c r="C2287" s="2">
        <f t="shared" si="262"/>
        <v>44286</v>
      </c>
      <c r="D2287" s="1">
        <f>TIMEVALUE("16:20:37")</f>
        <v>0.68098379629629635</v>
      </c>
      <c r="E2287" s="2">
        <f t="shared" si="263"/>
        <v>44286</v>
      </c>
      <c r="F2287" s="1">
        <f>TIMEVALUE("16:26:06")</f>
        <v>0.68479166666666669</v>
      </c>
      <c r="G2287" t="s">
        <v>2248</v>
      </c>
      <c r="H2287" t="s">
        <v>5742</v>
      </c>
      <c r="I2287">
        <v>710.03800000000001</v>
      </c>
    </row>
    <row r="2288" spans="1:9" x14ac:dyDescent="0.25">
      <c r="A2288" t="s">
        <v>5743</v>
      </c>
      <c r="B2288">
        <v>13119</v>
      </c>
      <c r="C2288" s="2">
        <f t="shared" si="262"/>
        <v>44286</v>
      </c>
      <c r="D2288" s="1">
        <f>TIMEVALUE("16:28:18")</f>
        <v>0.68631944444444448</v>
      </c>
      <c r="E2288" s="2">
        <f t="shared" si="263"/>
        <v>44286</v>
      </c>
      <c r="F2288" s="1">
        <f>TIMEVALUE("16:33:55")</f>
        <v>0.69021990740740746</v>
      </c>
      <c r="G2288" t="s">
        <v>2488</v>
      </c>
      <c r="H2288" t="s">
        <v>5744</v>
      </c>
      <c r="I2288">
        <v>709.755</v>
      </c>
    </row>
    <row r="2289" spans="1:9" x14ac:dyDescent="0.25">
      <c r="A2289" t="s">
        <v>5745</v>
      </c>
      <c r="B2289">
        <v>13119</v>
      </c>
      <c r="C2289" s="2">
        <f t="shared" si="262"/>
        <v>44286</v>
      </c>
      <c r="D2289" s="1">
        <f>TIMEVALUE("14:31:25")</f>
        <v>0.60515046296296293</v>
      </c>
      <c r="E2289" s="2">
        <f t="shared" si="263"/>
        <v>44286</v>
      </c>
      <c r="F2289" s="1">
        <f>TIMEVALUE("14:37:12")</f>
        <v>0.60916666666666663</v>
      </c>
      <c r="G2289" t="s">
        <v>4001</v>
      </c>
      <c r="H2289" t="s">
        <v>5746</v>
      </c>
      <c r="I2289">
        <v>709.55700000000002</v>
      </c>
    </row>
    <row r="2290" spans="1:9" x14ac:dyDescent="0.25">
      <c r="A2290" t="s">
        <v>5747</v>
      </c>
      <c r="B2290">
        <v>13117</v>
      </c>
      <c r="C2290" s="2">
        <f t="shared" ref="C2290:C2299" si="264">DATEVALUE("2025-03-31")</f>
        <v>44285</v>
      </c>
      <c r="D2290" s="1">
        <f>TIMEVALUE("09:14:32")</f>
        <v>0.3850925925925926</v>
      </c>
      <c r="E2290" s="2">
        <f t="shared" ref="E2290:E2299" si="265">DATEVALUE("2025-03-31")</f>
        <v>44285</v>
      </c>
      <c r="F2290" s="1">
        <f>TIMEVALUE("09:23:24")</f>
        <v>0.39124999999999999</v>
      </c>
      <c r="G2290" t="s">
        <v>167</v>
      </c>
      <c r="H2290" t="s">
        <v>5749</v>
      </c>
      <c r="I2290">
        <v>708.15700000000004</v>
      </c>
    </row>
    <row r="2291" spans="1:9" x14ac:dyDescent="0.25">
      <c r="A2291" t="s">
        <v>5750</v>
      </c>
      <c r="B2291">
        <v>13117</v>
      </c>
      <c r="C2291" s="2">
        <f t="shared" si="264"/>
        <v>44285</v>
      </c>
      <c r="D2291" s="1">
        <f>TIMEVALUE("10:18:33")</f>
        <v>0.42954861111111109</v>
      </c>
      <c r="E2291" s="2">
        <f t="shared" si="265"/>
        <v>44285</v>
      </c>
      <c r="F2291" s="1">
        <f>TIMEVALUE("10:26:04")</f>
        <v>0.4347685185185185</v>
      </c>
      <c r="G2291" t="s">
        <v>849</v>
      </c>
      <c r="H2291" t="s">
        <v>5752</v>
      </c>
      <c r="I2291">
        <v>708.02499999999998</v>
      </c>
    </row>
    <row r="2292" spans="1:9" x14ac:dyDescent="0.25">
      <c r="A2292" t="s">
        <v>5753</v>
      </c>
      <c r="B2292">
        <v>13117</v>
      </c>
      <c r="C2292" s="2">
        <f t="shared" si="264"/>
        <v>44285</v>
      </c>
      <c r="D2292" s="1">
        <f>TIMEVALUE("10:31:00")</f>
        <v>0.43819444444444444</v>
      </c>
      <c r="E2292" s="2">
        <f t="shared" si="265"/>
        <v>44285</v>
      </c>
      <c r="F2292" s="1">
        <f>TIMEVALUE("10:37:36")</f>
        <v>0.44277777777777777</v>
      </c>
      <c r="G2292" t="s">
        <v>2310</v>
      </c>
      <c r="H2292" t="s">
        <v>5755</v>
      </c>
      <c r="I2292">
        <v>707.72900000000004</v>
      </c>
    </row>
    <row r="2293" spans="1:9" x14ac:dyDescent="0.25">
      <c r="A2293" t="s">
        <v>5756</v>
      </c>
      <c r="B2293">
        <v>13117</v>
      </c>
      <c r="C2293" s="2">
        <f t="shared" si="264"/>
        <v>44285</v>
      </c>
      <c r="D2293" s="1">
        <f>TIMEVALUE("10:39:46")</f>
        <v>0.44428240740740743</v>
      </c>
      <c r="E2293" s="2">
        <f t="shared" si="265"/>
        <v>44285</v>
      </c>
      <c r="F2293" s="1">
        <f>TIMEVALUE("10:46:36")</f>
        <v>0.4490277777777778</v>
      </c>
      <c r="G2293" t="s">
        <v>2099</v>
      </c>
      <c r="H2293" t="s">
        <v>5757</v>
      </c>
      <c r="I2293">
        <v>707.48699999999997</v>
      </c>
    </row>
    <row r="2294" spans="1:9" x14ac:dyDescent="0.25">
      <c r="A2294" t="s">
        <v>5758</v>
      </c>
      <c r="B2294">
        <v>13117</v>
      </c>
      <c r="C2294" s="2">
        <f t="shared" si="264"/>
        <v>44285</v>
      </c>
      <c r="D2294" s="1">
        <f>TIMEVALUE("10:51:55")</f>
        <v>0.45271990740740742</v>
      </c>
      <c r="E2294" s="2">
        <f t="shared" si="265"/>
        <v>44285</v>
      </c>
      <c r="F2294" s="1">
        <f>TIMEVALUE("10:57:38")</f>
        <v>0.4566898148148148</v>
      </c>
      <c r="G2294" t="s">
        <v>736</v>
      </c>
      <c r="H2294" t="s">
        <v>5759</v>
      </c>
      <c r="I2294">
        <v>707.05799999999999</v>
      </c>
    </row>
    <row r="2295" spans="1:9" x14ac:dyDescent="0.25">
      <c r="A2295" t="s">
        <v>5760</v>
      </c>
      <c r="B2295">
        <v>13117</v>
      </c>
      <c r="C2295" s="2">
        <f t="shared" si="264"/>
        <v>44285</v>
      </c>
      <c r="D2295" s="1">
        <f>TIMEVALUE("11:00:27")</f>
        <v>0.45864583333333331</v>
      </c>
      <c r="E2295" s="2">
        <f t="shared" si="265"/>
        <v>44285</v>
      </c>
      <c r="F2295" s="1">
        <f>TIMEVALUE("11:06:32")</f>
        <v>0.46287037037037038</v>
      </c>
      <c r="G2295" t="s">
        <v>4715</v>
      </c>
      <c r="H2295" t="s">
        <v>5761</v>
      </c>
      <c r="I2295">
        <v>706.91800000000001</v>
      </c>
    </row>
    <row r="2296" spans="1:9" x14ac:dyDescent="0.25">
      <c r="A2296" t="s">
        <v>5762</v>
      </c>
      <c r="B2296">
        <v>13117</v>
      </c>
      <c r="C2296" s="2">
        <f t="shared" si="264"/>
        <v>44285</v>
      </c>
      <c r="D2296" s="1">
        <f>TIMEVALUE("11:28:45")</f>
        <v>0.4782986111111111</v>
      </c>
      <c r="E2296" s="2">
        <f t="shared" si="265"/>
        <v>44285</v>
      </c>
      <c r="F2296" s="1">
        <f>TIMEVALUE("11:35:09")</f>
        <v>0.48274305555555558</v>
      </c>
      <c r="G2296" t="s">
        <v>5469</v>
      </c>
      <c r="H2296" t="s">
        <v>5763</v>
      </c>
      <c r="I2296">
        <v>706.56700000000001</v>
      </c>
    </row>
    <row r="2297" spans="1:9" x14ac:dyDescent="0.25">
      <c r="A2297" t="s">
        <v>5764</v>
      </c>
      <c r="B2297">
        <v>13117</v>
      </c>
      <c r="C2297" s="2">
        <f t="shared" si="264"/>
        <v>44285</v>
      </c>
      <c r="D2297" s="1">
        <f>TIMEVALUE("11:37:31")</f>
        <v>0.48438657407407409</v>
      </c>
      <c r="E2297" s="2">
        <f t="shared" si="265"/>
        <v>44285</v>
      </c>
      <c r="F2297" s="1">
        <f>TIMEVALUE("11:43:10")</f>
        <v>0.48831018518518521</v>
      </c>
      <c r="G2297" t="s">
        <v>3244</v>
      </c>
      <c r="H2297" t="s">
        <v>5765</v>
      </c>
      <c r="I2297">
        <v>706.29</v>
      </c>
    </row>
    <row r="2298" spans="1:9" x14ac:dyDescent="0.25">
      <c r="A2298" t="s">
        <v>5766</v>
      </c>
      <c r="B2298">
        <v>13117</v>
      </c>
      <c r="C2298" s="2">
        <f t="shared" si="264"/>
        <v>44285</v>
      </c>
      <c r="D2298" s="1">
        <f>TIMEVALUE("11:45:00")</f>
        <v>0.48958333333333331</v>
      </c>
      <c r="E2298" s="2">
        <f t="shared" si="265"/>
        <v>44285</v>
      </c>
      <c r="F2298" s="1">
        <f>TIMEVALUE("11:52:12")</f>
        <v>0.49458333333333332</v>
      </c>
      <c r="G2298" t="s">
        <v>688</v>
      </c>
      <c r="H2298" t="s">
        <v>5767</v>
      </c>
      <c r="I2298">
        <v>706.02</v>
      </c>
    </row>
    <row r="2299" spans="1:9" x14ac:dyDescent="0.25">
      <c r="A2299" t="s">
        <v>5768</v>
      </c>
      <c r="B2299">
        <v>13117</v>
      </c>
      <c r="C2299" s="2">
        <f t="shared" si="264"/>
        <v>44285</v>
      </c>
      <c r="D2299" s="1">
        <f>TIMEVALUE("11:54:17")</f>
        <v>0.49603009259259262</v>
      </c>
      <c r="E2299" s="2">
        <f t="shared" si="265"/>
        <v>44285</v>
      </c>
      <c r="F2299" s="1">
        <f>TIMEVALUE("12:07:26")</f>
        <v>0.50516203703703699</v>
      </c>
      <c r="G2299" t="s">
        <v>3457</v>
      </c>
      <c r="H2299" t="s">
        <v>5769</v>
      </c>
      <c r="I2299">
        <v>705.726</v>
      </c>
    </row>
    <row r="2300" spans="1:9" x14ac:dyDescent="0.25">
      <c r="A2300" t="s">
        <v>5770</v>
      </c>
      <c r="B2300">
        <v>13117</v>
      </c>
      <c r="C2300" s="2">
        <f>DATEVALUE("2025-04-01")</f>
        <v>44286</v>
      </c>
      <c r="D2300" s="1">
        <f>TIMEVALUE("08:08:07")</f>
        <v>0.3389699074074074</v>
      </c>
      <c r="E2300" s="2">
        <f>DATEVALUE("2025-04-01")</f>
        <v>44286</v>
      </c>
      <c r="F2300" s="1">
        <f>TIMEVALUE("08:13:09")</f>
        <v>0.3424652777777778</v>
      </c>
      <c r="G2300" t="s">
        <v>267</v>
      </c>
      <c r="H2300" t="s">
        <v>5772</v>
      </c>
      <c r="I2300">
        <v>705.25199999999995</v>
      </c>
    </row>
    <row r="2301" spans="1:9" x14ac:dyDescent="0.25">
      <c r="A2301" t="s">
        <v>5773</v>
      </c>
      <c r="B2301">
        <v>13117</v>
      </c>
      <c r="C2301" s="2">
        <f>DATEVALUE("2025-04-01")</f>
        <v>44286</v>
      </c>
      <c r="D2301" s="1">
        <f>TIMEVALUE("08:14:29")</f>
        <v>0.34339120370370368</v>
      </c>
      <c r="E2301" s="2">
        <f>DATEVALUE("2025-04-01")</f>
        <v>44286</v>
      </c>
      <c r="F2301" s="1">
        <f>TIMEVALUE("08:19:35")</f>
        <v>0.34693287037037035</v>
      </c>
      <c r="G2301" t="s">
        <v>4674</v>
      </c>
      <c r="H2301" t="s">
        <v>5774</v>
      </c>
      <c r="I2301">
        <v>705.08199999999999</v>
      </c>
    </row>
    <row r="2302" spans="1:9" x14ac:dyDescent="0.25">
      <c r="A2302" t="s">
        <v>5775</v>
      </c>
      <c r="B2302">
        <v>13117</v>
      </c>
      <c r="C2302" s="2">
        <f>DATEVALUE("2025-03-31")</f>
        <v>44285</v>
      </c>
      <c r="D2302" s="1">
        <f>TIMEVALUE("09:28:56")</f>
        <v>0.39509259259259261</v>
      </c>
      <c r="E2302" s="2">
        <f>DATEVALUE("2025-03-31")</f>
        <v>44285</v>
      </c>
      <c r="F2302" s="1">
        <f>TIMEVALUE("09:36:32")</f>
        <v>0.40037037037037038</v>
      </c>
      <c r="G2302" t="s">
        <v>833</v>
      </c>
      <c r="H2302" t="s">
        <v>5776</v>
      </c>
      <c r="I2302">
        <v>704.923</v>
      </c>
    </row>
    <row r="2303" spans="1:9" x14ac:dyDescent="0.25">
      <c r="A2303" t="s">
        <v>5777</v>
      </c>
      <c r="B2303">
        <v>13117</v>
      </c>
      <c r="C2303" s="2">
        <f>DATEVALUE("2025-03-31")</f>
        <v>44285</v>
      </c>
      <c r="D2303" s="1">
        <f>TIMEVALUE("09:02:48")</f>
        <v>0.37694444444444447</v>
      </c>
      <c r="E2303" s="2">
        <f>DATEVALUE("2025-03-31")</f>
        <v>44285</v>
      </c>
      <c r="F2303" s="1">
        <f>TIMEVALUE("09:11:16")</f>
        <v>0.38282407407407409</v>
      </c>
      <c r="G2303" t="s">
        <v>2102</v>
      </c>
      <c r="H2303" t="s">
        <v>5779</v>
      </c>
      <c r="I2303">
        <v>708.34900000000005</v>
      </c>
    </row>
    <row r="2304" spans="1:9" x14ac:dyDescent="0.25">
      <c r="A2304" t="s">
        <v>5780</v>
      </c>
      <c r="B2304">
        <v>13117</v>
      </c>
      <c r="C2304" s="2">
        <f t="shared" ref="C2304:C2315" si="266">DATEVALUE("2025-04-01")</f>
        <v>44286</v>
      </c>
      <c r="D2304" s="1">
        <f>TIMEVALUE("08:36:16")</f>
        <v>0.35851851851851851</v>
      </c>
      <c r="E2304" s="2">
        <f t="shared" ref="E2304:E2315" si="267">DATEVALUE("2025-04-01")</f>
        <v>44286</v>
      </c>
      <c r="F2304" s="1">
        <f>TIMEVALUE("08:43:09")</f>
        <v>0.36329861111111111</v>
      </c>
      <c r="G2304" t="s">
        <v>1608</v>
      </c>
      <c r="H2304" t="s">
        <v>5781</v>
      </c>
      <c r="I2304">
        <v>708.12400000000002</v>
      </c>
    </row>
    <row r="2305" spans="1:9" x14ac:dyDescent="0.25">
      <c r="A2305" t="s">
        <v>5782</v>
      </c>
      <c r="B2305">
        <v>13117</v>
      </c>
      <c r="C2305" s="2">
        <f t="shared" si="266"/>
        <v>44286</v>
      </c>
      <c r="D2305" s="1">
        <f>TIMEVALUE("08:44:41")</f>
        <v>0.36436342592592591</v>
      </c>
      <c r="E2305" s="2">
        <f t="shared" si="267"/>
        <v>44286</v>
      </c>
      <c r="F2305" s="1">
        <f>TIMEVALUE("08:50:33")</f>
        <v>0.36843749999999997</v>
      </c>
      <c r="G2305" t="s">
        <v>1848</v>
      </c>
      <c r="H2305" t="s">
        <v>5784</v>
      </c>
      <c r="I2305">
        <v>707.93100000000004</v>
      </c>
    </row>
    <row r="2306" spans="1:9" x14ac:dyDescent="0.25">
      <c r="A2306" t="s">
        <v>5785</v>
      </c>
      <c r="B2306">
        <v>13117</v>
      </c>
      <c r="C2306" s="2">
        <f t="shared" si="266"/>
        <v>44286</v>
      </c>
      <c r="D2306" s="1">
        <f>TIMEVALUE("08:52:15")</f>
        <v>0.36961805555555555</v>
      </c>
      <c r="E2306" s="2">
        <f t="shared" si="267"/>
        <v>44286</v>
      </c>
      <c r="F2306" s="1">
        <f>TIMEVALUE("08:59:01")</f>
        <v>0.37431712962962965</v>
      </c>
      <c r="G2306" t="s">
        <v>3007</v>
      </c>
      <c r="H2306" t="s">
        <v>5787</v>
      </c>
      <c r="I2306">
        <v>707.62</v>
      </c>
    </row>
    <row r="2307" spans="1:9" x14ac:dyDescent="0.25">
      <c r="A2307" t="s">
        <v>5788</v>
      </c>
      <c r="B2307">
        <v>13117</v>
      </c>
      <c r="C2307" s="2">
        <f t="shared" si="266"/>
        <v>44286</v>
      </c>
      <c r="D2307" s="1">
        <f>TIMEVALUE("09:00:36")</f>
        <v>0.37541666666666668</v>
      </c>
      <c r="E2307" s="2">
        <f t="shared" si="267"/>
        <v>44286</v>
      </c>
      <c r="F2307" s="1">
        <f>TIMEVALUE("09:05:10")</f>
        <v>0.37858796296296299</v>
      </c>
      <c r="G2307" t="s">
        <v>790</v>
      </c>
      <c r="H2307" t="s">
        <v>5789</v>
      </c>
      <c r="I2307">
        <v>707.38699999999994</v>
      </c>
    </row>
    <row r="2308" spans="1:9" x14ac:dyDescent="0.25">
      <c r="A2308" t="s">
        <v>5790</v>
      </c>
      <c r="B2308">
        <v>13117</v>
      </c>
      <c r="C2308" s="2">
        <f t="shared" si="266"/>
        <v>44286</v>
      </c>
      <c r="D2308" s="1">
        <f>TIMEVALUE("09:06:53")</f>
        <v>0.3797800925925926</v>
      </c>
      <c r="E2308" s="2">
        <f t="shared" si="267"/>
        <v>44286</v>
      </c>
      <c r="F2308" s="1">
        <f>TIMEVALUE("09:12:52")</f>
        <v>0.38393518518518521</v>
      </c>
      <c r="G2308" t="s">
        <v>4162</v>
      </c>
      <c r="H2308" t="s">
        <v>5792</v>
      </c>
      <c r="I2308">
        <v>707.03200000000004</v>
      </c>
    </row>
    <row r="2309" spans="1:9" x14ac:dyDescent="0.25">
      <c r="A2309" t="s">
        <v>5793</v>
      </c>
      <c r="B2309">
        <v>13117</v>
      </c>
      <c r="C2309" s="2">
        <f t="shared" si="266"/>
        <v>44286</v>
      </c>
      <c r="D2309" s="1">
        <f>TIMEVALUE("09:14:26")</f>
        <v>0.38502314814814814</v>
      </c>
      <c r="E2309" s="2">
        <f t="shared" si="267"/>
        <v>44286</v>
      </c>
      <c r="F2309" s="1">
        <f>TIMEVALUE("09:20:28")</f>
        <v>0.38921296296296298</v>
      </c>
      <c r="G2309" t="s">
        <v>4699</v>
      </c>
      <c r="H2309" t="s">
        <v>5795</v>
      </c>
      <c r="I2309">
        <v>706.72199999999998</v>
      </c>
    </row>
    <row r="2310" spans="1:9" x14ac:dyDescent="0.25">
      <c r="A2310" t="s">
        <v>5796</v>
      </c>
      <c r="B2310">
        <v>13117</v>
      </c>
      <c r="C2310" s="2">
        <f t="shared" si="266"/>
        <v>44286</v>
      </c>
      <c r="D2310" s="1">
        <f>TIMEVALUE("09:22:09")</f>
        <v>0.39038194444444446</v>
      </c>
      <c r="E2310" s="2">
        <f t="shared" si="267"/>
        <v>44286</v>
      </c>
      <c r="F2310" s="1">
        <f>TIMEVALUE("09:28:02")</f>
        <v>0.39446759259259262</v>
      </c>
      <c r="G2310" t="s">
        <v>4956</v>
      </c>
      <c r="H2310" t="s">
        <v>5797</v>
      </c>
      <c r="I2310">
        <v>706.39200000000005</v>
      </c>
    </row>
    <row r="2311" spans="1:9" x14ac:dyDescent="0.25">
      <c r="A2311" t="s">
        <v>5798</v>
      </c>
      <c r="B2311">
        <v>13117</v>
      </c>
      <c r="C2311" s="2">
        <f t="shared" si="266"/>
        <v>44286</v>
      </c>
      <c r="D2311" s="1">
        <f>TIMEVALUE("09:29:41")</f>
        <v>0.39561342592592591</v>
      </c>
      <c r="E2311" s="2">
        <f t="shared" si="267"/>
        <v>44286</v>
      </c>
      <c r="F2311" s="1">
        <f>TIMEVALUE("09:35:51")</f>
        <v>0.39989583333333334</v>
      </c>
      <c r="G2311" t="s">
        <v>2730</v>
      </c>
      <c r="H2311" t="s">
        <v>5800</v>
      </c>
      <c r="I2311">
        <v>706.15200000000004</v>
      </c>
    </row>
    <row r="2312" spans="1:9" x14ac:dyDescent="0.25">
      <c r="A2312" t="s">
        <v>5801</v>
      </c>
      <c r="B2312">
        <v>13117</v>
      </c>
      <c r="C2312" s="2">
        <f t="shared" si="266"/>
        <v>44286</v>
      </c>
      <c r="D2312" s="1">
        <f>TIMEVALUE("09:37:12")</f>
        <v>0.40083333333333332</v>
      </c>
      <c r="E2312" s="2">
        <f t="shared" si="267"/>
        <v>44286</v>
      </c>
      <c r="F2312" s="1">
        <f>TIMEVALUE("09:42:59")</f>
        <v>0.40484953703703702</v>
      </c>
      <c r="G2312" t="s">
        <v>4001</v>
      </c>
      <c r="H2312" t="s">
        <v>5802</v>
      </c>
      <c r="I2312">
        <v>705.84299999999996</v>
      </c>
    </row>
    <row r="2313" spans="1:9" x14ac:dyDescent="0.25">
      <c r="A2313" t="s">
        <v>5803</v>
      </c>
      <c r="B2313">
        <v>13117</v>
      </c>
      <c r="C2313" s="2">
        <f t="shared" si="266"/>
        <v>44286</v>
      </c>
      <c r="D2313" s="1">
        <f>TIMEVALUE("09:44:16")</f>
        <v>0.40574074074074074</v>
      </c>
      <c r="E2313" s="2">
        <f t="shared" si="267"/>
        <v>44286</v>
      </c>
      <c r="F2313" s="1">
        <f>TIMEVALUE("09:49:54")</f>
        <v>0.40965277777777775</v>
      </c>
      <c r="G2313" t="s">
        <v>1934</v>
      </c>
      <c r="H2313" t="s">
        <v>5804</v>
      </c>
      <c r="I2313">
        <v>705.6</v>
      </c>
    </row>
    <row r="2314" spans="1:9" x14ac:dyDescent="0.25">
      <c r="A2314" t="s">
        <v>5805</v>
      </c>
      <c r="B2314">
        <v>13117</v>
      </c>
      <c r="C2314" s="2">
        <f t="shared" si="266"/>
        <v>44286</v>
      </c>
      <c r="D2314" s="1">
        <f>TIMEVALUE("09:51:26")</f>
        <v>0.41071759259259261</v>
      </c>
      <c r="E2314" s="2">
        <f t="shared" si="267"/>
        <v>44286</v>
      </c>
      <c r="F2314" s="1">
        <f>TIMEVALUE("09:58:53")</f>
        <v>0.41589120370370369</v>
      </c>
      <c r="G2314" t="s">
        <v>1937</v>
      </c>
      <c r="H2314" t="s">
        <v>5806</v>
      </c>
      <c r="I2314">
        <v>705.33199999999999</v>
      </c>
    </row>
    <row r="2315" spans="1:9" x14ac:dyDescent="0.25">
      <c r="A2315" t="s">
        <v>5807</v>
      </c>
      <c r="B2315">
        <v>13117</v>
      </c>
      <c r="C2315" s="2">
        <f t="shared" si="266"/>
        <v>44286</v>
      </c>
      <c r="D2315" s="1">
        <f>TIMEVALUE("08:21:42")</f>
        <v>0.34840277777777778</v>
      </c>
      <c r="E2315" s="2">
        <f t="shared" si="267"/>
        <v>44286</v>
      </c>
      <c r="F2315" s="1">
        <f>TIMEVALUE("08:28:32")</f>
        <v>0.35314814814814816</v>
      </c>
      <c r="G2315" t="s">
        <v>2099</v>
      </c>
      <c r="H2315" t="s">
        <v>5808</v>
      </c>
      <c r="I2315">
        <v>705.16200000000003</v>
      </c>
    </row>
    <row r="2316" spans="1:9" x14ac:dyDescent="0.25">
      <c r="A2316" t="s">
        <v>5809</v>
      </c>
      <c r="B2316">
        <v>13117</v>
      </c>
      <c r="C2316" s="2">
        <f>DATEVALUE("2025-03-31")</f>
        <v>44285</v>
      </c>
      <c r="D2316" s="1">
        <f>TIMEVALUE("08:41:39")</f>
        <v>0.36225694444444445</v>
      </c>
      <c r="E2316" s="2">
        <f>DATEVALUE("2025-03-31")</f>
        <v>44285</v>
      </c>
      <c r="F2316" s="1">
        <f>TIMEVALUE("08:47:17")</f>
        <v>0.36616898148148147</v>
      </c>
      <c r="G2316" t="s">
        <v>1934</v>
      </c>
      <c r="H2316" t="s">
        <v>5810</v>
      </c>
      <c r="I2316">
        <v>711.19100000000003</v>
      </c>
    </row>
    <row r="2317" spans="1:9" x14ac:dyDescent="0.25">
      <c r="A2317" t="s">
        <v>5811</v>
      </c>
      <c r="B2317">
        <v>13117</v>
      </c>
      <c r="C2317" s="2">
        <f t="shared" ref="C2317:C2324" si="268">DATEVALUE("2025-04-01")</f>
        <v>44286</v>
      </c>
      <c r="D2317" s="1">
        <f>TIMEVALUE("10:12:40")</f>
        <v>0.42546296296296299</v>
      </c>
      <c r="E2317" s="2">
        <f t="shared" ref="E2317:E2324" si="269">DATEVALUE("2025-04-01")</f>
        <v>44286</v>
      </c>
      <c r="F2317" s="1">
        <f>TIMEVALUE("10:24:50")</f>
        <v>0.43391203703703701</v>
      </c>
      <c r="G2317" t="s">
        <v>5812</v>
      </c>
      <c r="H2317" t="s">
        <v>5813</v>
      </c>
      <c r="I2317">
        <v>708.26300000000003</v>
      </c>
    </row>
    <row r="2318" spans="1:9" x14ac:dyDescent="0.25">
      <c r="A2318" t="s">
        <v>5814</v>
      </c>
      <c r="B2318">
        <v>13117</v>
      </c>
      <c r="C2318" s="2">
        <f t="shared" si="268"/>
        <v>44286</v>
      </c>
      <c r="D2318" s="1">
        <f>TIMEVALUE("10:26:16")</f>
        <v>0.43490740740740741</v>
      </c>
      <c r="E2318" s="2">
        <f t="shared" si="269"/>
        <v>44286</v>
      </c>
      <c r="F2318" s="1">
        <f>TIMEVALUE("10:35:05")</f>
        <v>0.44103009259259257</v>
      </c>
      <c r="G2318" t="s">
        <v>4995</v>
      </c>
      <c r="H2318" t="s">
        <v>5815</v>
      </c>
      <c r="I2318">
        <v>707.99099999999999</v>
      </c>
    </row>
    <row r="2319" spans="1:9" x14ac:dyDescent="0.25">
      <c r="A2319" t="s">
        <v>5816</v>
      </c>
      <c r="B2319">
        <v>13117</v>
      </c>
      <c r="C2319" s="2">
        <f t="shared" si="268"/>
        <v>44286</v>
      </c>
      <c r="D2319" s="1">
        <f>TIMEVALUE("10:36:22")</f>
        <v>0.44192129629629628</v>
      </c>
      <c r="E2319" s="2">
        <f t="shared" si="269"/>
        <v>44286</v>
      </c>
      <c r="F2319" s="1">
        <f>TIMEVALUE("10:50:26")</f>
        <v>0.45168981481481479</v>
      </c>
      <c r="G2319" t="s">
        <v>5818</v>
      </c>
      <c r="H2319" t="s">
        <v>5819</v>
      </c>
      <c r="I2319">
        <v>707.71</v>
      </c>
    </row>
    <row r="2320" spans="1:9" x14ac:dyDescent="0.25">
      <c r="A2320" t="s">
        <v>5820</v>
      </c>
      <c r="B2320">
        <v>13117</v>
      </c>
      <c r="C2320" s="2">
        <f t="shared" si="268"/>
        <v>44286</v>
      </c>
      <c r="D2320" s="1">
        <f>TIMEVALUE("10:51:54")</f>
        <v>0.45270833333333332</v>
      </c>
      <c r="E2320" s="2">
        <f t="shared" si="269"/>
        <v>44286</v>
      </c>
      <c r="F2320" s="1">
        <f>TIMEVALUE("11:04:38")</f>
        <v>0.46155092592592595</v>
      </c>
      <c r="G2320" t="s">
        <v>5821</v>
      </c>
      <c r="H2320" t="s">
        <v>5822</v>
      </c>
      <c r="I2320">
        <v>707.35699999999997</v>
      </c>
    </row>
    <row r="2321" spans="1:9" x14ac:dyDescent="0.25">
      <c r="A2321" t="s">
        <v>5823</v>
      </c>
      <c r="B2321">
        <v>13117</v>
      </c>
      <c r="C2321" s="2">
        <f t="shared" si="268"/>
        <v>44286</v>
      </c>
      <c r="D2321" s="1">
        <f>TIMEVALUE("11:06:07")</f>
        <v>0.46258101851851852</v>
      </c>
      <c r="E2321" s="2">
        <f t="shared" si="269"/>
        <v>44286</v>
      </c>
      <c r="F2321" s="1">
        <f>TIMEVALUE("11:16:04")</f>
        <v>0.46949074074074076</v>
      </c>
      <c r="G2321" t="s">
        <v>112</v>
      </c>
      <c r="H2321" t="s">
        <v>5825</v>
      </c>
      <c r="I2321">
        <v>707.125</v>
      </c>
    </row>
    <row r="2322" spans="1:9" x14ac:dyDescent="0.25">
      <c r="A2322" t="s">
        <v>5826</v>
      </c>
      <c r="B2322">
        <v>13117</v>
      </c>
      <c r="C2322" s="2">
        <f t="shared" si="268"/>
        <v>44286</v>
      </c>
      <c r="D2322" s="1">
        <f>TIMEVALUE("11:17:27")</f>
        <v>0.47045138888888888</v>
      </c>
      <c r="E2322" s="2">
        <f t="shared" si="269"/>
        <v>44286</v>
      </c>
      <c r="F2322" s="1">
        <f>TIMEVALUE("11:27:04")</f>
        <v>0.47712962962962963</v>
      </c>
      <c r="G2322" t="s">
        <v>1992</v>
      </c>
      <c r="H2322" t="s">
        <v>5827</v>
      </c>
      <c r="I2322">
        <v>706.83100000000002</v>
      </c>
    </row>
    <row r="2323" spans="1:9" x14ac:dyDescent="0.25">
      <c r="A2323" t="s">
        <v>5828</v>
      </c>
      <c r="B2323">
        <v>13117</v>
      </c>
      <c r="C2323" s="2">
        <f t="shared" si="268"/>
        <v>44286</v>
      </c>
      <c r="D2323" s="1">
        <f>TIMEVALUE("11:28:21")</f>
        <v>0.47802083333333334</v>
      </c>
      <c r="E2323" s="2">
        <f t="shared" si="269"/>
        <v>44286</v>
      </c>
      <c r="F2323" s="1">
        <f>TIMEVALUE("11:37:42")</f>
        <v>0.48451388888888891</v>
      </c>
      <c r="G2323" t="s">
        <v>1838</v>
      </c>
      <c r="H2323" t="s">
        <v>5830</v>
      </c>
      <c r="I2323">
        <v>706.55399999999997</v>
      </c>
    </row>
    <row r="2324" spans="1:9" x14ac:dyDescent="0.25">
      <c r="A2324" t="s">
        <v>5831</v>
      </c>
      <c r="B2324">
        <v>13119</v>
      </c>
      <c r="C2324" s="2">
        <f t="shared" si="268"/>
        <v>44286</v>
      </c>
      <c r="D2324" s="1">
        <f>TIMEVALUE("16:35:58")</f>
        <v>0.69164351851851846</v>
      </c>
      <c r="E2324" s="2">
        <f t="shared" si="269"/>
        <v>44286</v>
      </c>
      <c r="F2324" s="1">
        <f>TIMEVALUE("16:40:15")</f>
        <v>0.69461805555555556</v>
      </c>
      <c r="G2324" t="s">
        <v>449</v>
      </c>
      <c r="H2324" t="s">
        <v>5832</v>
      </c>
      <c r="I2324">
        <v>711.553</v>
      </c>
    </row>
    <row r="2325" spans="1:9" x14ac:dyDescent="0.25">
      <c r="A2325" t="s">
        <v>5833</v>
      </c>
      <c r="B2325">
        <v>13127</v>
      </c>
      <c r="C2325" s="2">
        <f>DATEVALUE("2025-04-08")</f>
        <v>44293</v>
      </c>
      <c r="D2325" s="1">
        <f>TIMEVALUE("09:50:19")</f>
        <v>0.40994212962962961</v>
      </c>
      <c r="E2325" s="2">
        <f>DATEVALUE("2025-04-08")</f>
        <v>44293</v>
      </c>
      <c r="F2325" s="1">
        <f>TIMEVALUE("09:58:22")</f>
        <v>0.41553240740740743</v>
      </c>
      <c r="G2325" t="s">
        <v>822</v>
      </c>
      <c r="H2325" t="s">
        <v>5835</v>
      </c>
      <c r="I2325">
        <v>705.39499999999998</v>
      </c>
    </row>
    <row r="2326" spans="1:9" x14ac:dyDescent="0.25">
      <c r="A2326" t="s">
        <v>5836</v>
      </c>
      <c r="B2326">
        <v>13127</v>
      </c>
      <c r="C2326" s="2">
        <f>DATEVALUE("2025-04-08")</f>
        <v>44293</v>
      </c>
      <c r="D2326" s="1">
        <f>TIMEVALUE("10:00:12")</f>
        <v>0.41680555555555554</v>
      </c>
      <c r="E2326" s="2">
        <f>DATEVALUE("2025-04-08")</f>
        <v>44293</v>
      </c>
      <c r="F2326" s="1">
        <f>TIMEVALUE("10:07:45")</f>
        <v>0.42204861111111114</v>
      </c>
      <c r="G2326" t="s">
        <v>3627</v>
      </c>
      <c r="H2326" t="s">
        <v>5837</v>
      </c>
      <c r="I2326">
        <v>705.13400000000001</v>
      </c>
    </row>
    <row r="2327" spans="1:9" x14ac:dyDescent="0.25">
      <c r="A2327" t="s">
        <v>5838</v>
      </c>
      <c r="B2327">
        <v>13127</v>
      </c>
      <c r="C2327" s="2">
        <f>DATEVALUE("2025-04-08")</f>
        <v>44293</v>
      </c>
      <c r="D2327" s="1">
        <f>TIMEVALUE("10:09:46")</f>
        <v>0.42344907407407406</v>
      </c>
      <c r="E2327" s="2">
        <f>DATEVALUE("2025-04-08")</f>
        <v>44293</v>
      </c>
      <c r="F2327" s="1">
        <f>TIMEVALUE("10:17:39")</f>
        <v>0.4289236111111111</v>
      </c>
      <c r="G2327" t="s">
        <v>4772</v>
      </c>
      <c r="H2327" t="s">
        <v>5839</v>
      </c>
      <c r="I2327">
        <v>704.87199999999996</v>
      </c>
    </row>
    <row r="2328" spans="1:9" x14ac:dyDescent="0.25">
      <c r="A2328" t="s">
        <v>5840</v>
      </c>
      <c r="B2328">
        <v>13117</v>
      </c>
      <c r="C2328" s="2">
        <f>DATEVALUE("2025-04-01")</f>
        <v>44286</v>
      </c>
      <c r="D2328" s="1">
        <f>TIMEVALUE("10:00:25")</f>
        <v>0.41695601851851855</v>
      </c>
      <c r="E2328" s="2">
        <f>DATEVALUE("2025-04-01")</f>
        <v>44286</v>
      </c>
      <c r="F2328" s="1">
        <f>TIMEVALUE("10:06:46")</f>
        <v>0.42136574074074074</v>
      </c>
      <c r="G2328" t="s">
        <v>4234</v>
      </c>
      <c r="H2328" t="s">
        <v>5761</v>
      </c>
      <c r="I2328">
        <v>705.32600000000002</v>
      </c>
    </row>
    <row r="2329" spans="1:9" x14ac:dyDescent="0.25">
      <c r="A2329" t="s">
        <v>5841</v>
      </c>
      <c r="B2329">
        <v>13127</v>
      </c>
      <c r="C2329" s="2">
        <f t="shared" ref="C2329:C2337" si="270">DATEVALUE("2025-04-08")</f>
        <v>44293</v>
      </c>
      <c r="D2329" s="1">
        <f>TIMEVALUE("10:39:05")</f>
        <v>0.44380787037037039</v>
      </c>
      <c r="E2329" s="2">
        <f t="shared" ref="E2329:E2337" si="271">DATEVALUE("2025-04-08")</f>
        <v>44293</v>
      </c>
      <c r="F2329" s="1">
        <f>TIMEVALUE("10:54:23")</f>
        <v>0.45443287037037039</v>
      </c>
      <c r="G2329" t="s">
        <v>5843</v>
      </c>
      <c r="H2329" t="s">
        <v>5844</v>
      </c>
      <c r="I2329">
        <v>706.74800000000005</v>
      </c>
    </row>
    <row r="2330" spans="1:9" x14ac:dyDescent="0.25">
      <c r="A2330" t="s">
        <v>5845</v>
      </c>
      <c r="B2330">
        <v>13127</v>
      </c>
      <c r="C2330" s="2">
        <f t="shared" si="270"/>
        <v>44293</v>
      </c>
      <c r="D2330" s="1">
        <f>TIMEVALUE("10:56:26")</f>
        <v>0.4558564814814815</v>
      </c>
      <c r="E2330" s="2">
        <f t="shared" si="271"/>
        <v>44293</v>
      </c>
      <c r="F2330" s="1">
        <f>TIMEVALUE("11:02:39")</f>
        <v>0.4601736111111111</v>
      </c>
      <c r="G2330" t="s">
        <v>2782</v>
      </c>
      <c r="H2330" t="s">
        <v>5846</v>
      </c>
      <c r="I2330">
        <v>706.61400000000003</v>
      </c>
    </row>
    <row r="2331" spans="1:9" x14ac:dyDescent="0.25">
      <c r="A2331" t="s">
        <v>5847</v>
      </c>
      <c r="B2331">
        <v>13127</v>
      </c>
      <c r="C2331" s="2">
        <f t="shared" si="270"/>
        <v>44293</v>
      </c>
      <c r="D2331" s="1">
        <f>TIMEVALUE("11:04:32")</f>
        <v>0.46148148148148149</v>
      </c>
      <c r="E2331" s="2">
        <f t="shared" si="271"/>
        <v>44293</v>
      </c>
      <c r="F2331" s="1">
        <f>TIMEVALUE("11:10:24")</f>
        <v>0.46555555555555556</v>
      </c>
      <c r="G2331" t="s">
        <v>1848</v>
      </c>
      <c r="H2331" t="s">
        <v>5848</v>
      </c>
      <c r="I2331">
        <v>706.5</v>
      </c>
    </row>
    <row r="2332" spans="1:9" x14ac:dyDescent="0.25">
      <c r="A2332" t="s">
        <v>5849</v>
      </c>
      <c r="B2332">
        <v>13127</v>
      </c>
      <c r="C2332" s="2">
        <f t="shared" si="270"/>
        <v>44293</v>
      </c>
      <c r="D2332" s="1">
        <f>TIMEVALUE("11:11:42")</f>
        <v>0.46645833333333331</v>
      </c>
      <c r="E2332" s="2">
        <f t="shared" si="271"/>
        <v>44293</v>
      </c>
      <c r="F2332" s="1">
        <f>TIMEVALUE("11:17:42")</f>
        <v>0.47062500000000002</v>
      </c>
      <c r="G2332" t="s">
        <v>862</v>
      </c>
      <c r="H2332" t="s">
        <v>5851</v>
      </c>
      <c r="I2332">
        <v>706.30200000000002</v>
      </c>
    </row>
    <row r="2333" spans="1:9" x14ac:dyDescent="0.25">
      <c r="A2333" t="s">
        <v>5852</v>
      </c>
      <c r="B2333">
        <v>13127</v>
      </c>
      <c r="C2333" s="2">
        <f t="shared" si="270"/>
        <v>44293</v>
      </c>
      <c r="D2333" s="1">
        <f>TIMEVALUE("11:26:12")</f>
        <v>0.47652777777777777</v>
      </c>
      <c r="E2333" s="2">
        <f t="shared" si="271"/>
        <v>44293</v>
      </c>
      <c r="F2333" s="1">
        <f>TIMEVALUE("11:31:33")</f>
        <v>0.48024305555555558</v>
      </c>
      <c r="G2333" t="s">
        <v>5337</v>
      </c>
      <c r="H2333" t="s">
        <v>5854</v>
      </c>
      <c r="I2333">
        <v>706.12</v>
      </c>
    </row>
    <row r="2334" spans="1:9" x14ac:dyDescent="0.25">
      <c r="A2334" t="s">
        <v>5855</v>
      </c>
      <c r="B2334">
        <v>13127</v>
      </c>
      <c r="C2334" s="2">
        <f t="shared" si="270"/>
        <v>44293</v>
      </c>
      <c r="D2334" s="1">
        <f>TIMEVALUE("11:32:44")</f>
        <v>0.48106481481481483</v>
      </c>
      <c r="E2334" s="2">
        <f t="shared" si="271"/>
        <v>44293</v>
      </c>
      <c r="F2334" s="1">
        <f>TIMEVALUE("11:40:43")</f>
        <v>0.48660879629629628</v>
      </c>
      <c r="G2334" t="s">
        <v>1789</v>
      </c>
      <c r="H2334" t="s">
        <v>5857</v>
      </c>
      <c r="I2334">
        <v>705.827</v>
      </c>
    </row>
    <row r="2335" spans="1:9" x14ac:dyDescent="0.25">
      <c r="A2335" t="s">
        <v>5858</v>
      </c>
      <c r="B2335">
        <v>13127</v>
      </c>
      <c r="C2335" s="2">
        <f t="shared" si="270"/>
        <v>44293</v>
      </c>
      <c r="D2335" s="1">
        <f>TIMEVALUE("11:41:55")</f>
        <v>0.48744212962962963</v>
      </c>
      <c r="E2335" s="2">
        <f t="shared" si="271"/>
        <v>44293</v>
      </c>
      <c r="F2335" s="1">
        <f>TIMEVALUE("11:48:43")</f>
        <v>0.49216435185185187</v>
      </c>
      <c r="G2335" t="s">
        <v>3546</v>
      </c>
      <c r="H2335" t="s">
        <v>5859</v>
      </c>
      <c r="I2335">
        <v>705.57799999999997</v>
      </c>
    </row>
    <row r="2336" spans="1:9" x14ac:dyDescent="0.25">
      <c r="A2336" t="s">
        <v>5860</v>
      </c>
      <c r="B2336">
        <v>13127</v>
      </c>
      <c r="C2336" s="2">
        <f t="shared" si="270"/>
        <v>44293</v>
      </c>
      <c r="D2336" s="1">
        <f>TIMEVALUE("11:50:09")</f>
        <v>0.49315972222222221</v>
      </c>
      <c r="E2336" s="2">
        <f t="shared" si="271"/>
        <v>44293</v>
      </c>
      <c r="F2336" s="1">
        <f>TIMEVALUE("11:55:33")</f>
        <v>0.49690972222222224</v>
      </c>
      <c r="G2336" t="s">
        <v>5057</v>
      </c>
      <c r="H2336" t="s">
        <v>5861</v>
      </c>
      <c r="I2336">
        <v>705.24099999999999</v>
      </c>
    </row>
    <row r="2337" spans="1:9" x14ac:dyDescent="0.25">
      <c r="A2337" t="s">
        <v>5862</v>
      </c>
      <c r="B2337">
        <v>13127</v>
      </c>
      <c r="C2337" s="2">
        <f t="shared" si="270"/>
        <v>44293</v>
      </c>
      <c r="D2337" s="1">
        <f>TIMEVALUE("11:56:55")</f>
        <v>0.49785879629629631</v>
      </c>
      <c r="E2337" s="2">
        <f t="shared" si="271"/>
        <v>44293</v>
      </c>
      <c r="F2337" s="1">
        <f>TIMEVALUE("12:02:26")</f>
        <v>0.50168981481481478</v>
      </c>
      <c r="G2337" t="s">
        <v>5160</v>
      </c>
      <c r="H2337" t="s">
        <v>5864</v>
      </c>
      <c r="I2337">
        <v>705.00800000000004</v>
      </c>
    </row>
    <row r="2338" spans="1:9" x14ac:dyDescent="0.25">
      <c r="A2338" t="s">
        <v>5865</v>
      </c>
      <c r="B2338">
        <v>13119</v>
      </c>
      <c r="C2338" s="2">
        <f>DATEVALUE("2025-04-01")</f>
        <v>44286</v>
      </c>
      <c r="D2338" s="1">
        <f>TIMEVALUE("16:51:54")</f>
        <v>0.70270833333333338</v>
      </c>
      <c r="E2338" s="2">
        <f>DATEVALUE("2025-04-01")</f>
        <v>44286</v>
      </c>
      <c r="F2338" s="1">
        <f>TIMEVALUE("16:58:58")</f>
        <v>0.70761574074074074</v>
      </c>
      <c r="G2338" t="s">
        <v>1061</v>
      </c>
      <c r="H2338" t="s">
        <v>5867</v>
      </c>
      <c r="I2338">
        <v>710.12900000000002</v>
      </c>
    </row>
    <row r="2339" spans="1:9" x14ac:dyDescent="0.25">
      <c r="A2339" t="s">
        <v>5868</v>
      </c>
      <c r="B2339">
        <v>13119</v>
      </c>
      <c r="C2339" s="2">
        <f t="shared" ref="C2339:C2358" si="272">DATEVALUE("2025-04-08")</f>
        <v>44293</v>
      </c>
      <c r="D2339" s="1">
        <f>TIMEVALUE("10:58:49")</f>
        <v>0.45751157407407406</v>
      </c>
      <c r="E2339" s="2">
        <f t="shared" ref="E2339:E2358" si="273">DATEVALUE("2025-04-08")</f>
        <v>44293</v>
      </c>
      <c r="F2339" s="1">
        <f>TIMEVALUE("11:04:34")</f>
        <v>0.46150462962962963</v>
      </c>
      <c r="G2339" t="s">
        <v>2294</v>
      </c>
      <c r="H2339" t="s">
        <v>5869</v>
      </c>
      <c r="I2339">
        <v>712.125</v>
      </c>
    </row>
    <row r="2340" spans="1:9" x14ac:dyDescent="0.25">
      <c r="A2340" t="s">
        <v>5870</v>
      </c>
      <c r="B2340">
        <v>13119</v>
      </c>
      <c r="C2340" s="2">
        <f t="shared" si="272"/>
        <v>44293</v>
      </c>
      <c r="D2340" s="1">
        <f>TIMEVALUE("11:10:06")</f>
        <v>0.46534722222222225</v>
      </c>
      <c r="E2340" s="2">
        <f t="shared" si="273"/>
        <v>44293</v>
      </c>
      <c r="F2340" s="1">
        <f>TIMEVALUE("11:15:34")</f>
        <v>0.46914351851851854</v>
      </c>
      <c r="G2340" t="s">
        <v>5872</v>
      </c>
      <c r="H2340" t="s">
        <v>5873</v>
      </c>
      <c r="I2340">
        <v>712.02499999999998</v>
      </c>
    </row>
    <row r="2341" spans="1:9" x14ac:dyDescent="0.25">
      <c r="A2341" t="s">
        <v>5874</v>
      </c>
      <c r="B2341">
        <v>13119</v>
      </c>
      <c r="C2341" s="2">
        <f t="shared" si="272"/>
        <v>44293</v>
      </c>
      <c r="D2341" s="1">
        <f>TIMEVALUE("11:18:16")</f>
        <v>0.4710185185185185</v>
      </c>
      <c r="E2341" s="2">
        <f t="shared" si="273"/>
        <v>44293</v>
      </c>
      <c r="F2341" s="1">
        <f>TIMEVALUE("11:25:13")</f>
        <v>0.47584490740740742</v>
      </c>
      <c r="G2341" t="s">
        <v>394</v>
      </c>
      <c r="H2341" t="s">
        <v>5875</v>
      </c>
      <c r="I2341">
        <v>711.81899999999996</v>
      </c>
    </row>
    <row r="2342" spans="1:9" x14ac:dyDescent="0.25">
      <c r="A2342" t="s">
        <v>5876</v>
      </c>
      <c r="B2342">
        <v>13119</v>
      </c>
      <c r="C2342" s="2">
        <f t="shared" si="272"/>
        <v>44293</v>
      </c>
      <c r="D2342" s="1">
        <f>TIMEVALUE("11:27:08")</f>
        <v>0.47717592592592595</v>
      </c>
      <c r="E2342" s="2">
        <f t="shared" si="273"/>
        <v>44293</v>
      </c>
      <c r="F2342" s="1">
        <f>TIMEVALUE("11:33:34")</f>
        <v>0.4816435185185185</v>
      </c>
      <c r="G2342" t="s">
        <v>4058</v>
      </c>
      <c r="H2342" t="s">
        <v>5877</v>
      </c>
      <c r="I2342">
        <v>711.69100000000003</v>
      </c>
    </row>
    <row r="2343" spans="1:9" x14ac:dyDescent="0.25">
      <c r="A2343" t="s">
        <v>5878</v>
      </c>
      <c r="B2343">
        <v>13119</v>
      </c>
      <c r="C2343" s="2">
        <f t="shared" si="272"/>
        <v>44293</v>
      </c>
      <c r="D2343" s="1">
        <f>TIMEVALUE("11:35:45")</f>
        <v>0.4831597222222222</v>
      </c>
      <c r="E2343" s="2">
        <f t="shared" si="273"/>
        <v>44293</v>
      </c>
      <c r="F2343" s="1">
        <f>TIMEVALUE("11:41:12")</f>
        <v>0.48694444444444446</v>
      </c>
      <c r="G2343" t="s">
        <v>5879</v>
      </c>
      <c r="H2343" t="s">
        <v>5880</v>
      </c>
      <c r="I2343">
        <v>711.48299999999995</v>
      </c>
    </row>
    <row r="2344" spans="1:9" x14ac:dyDescent="0.25">
      <c r="A2344" t="s">
        <v>5881</v>
      </c>
      <c r="B2344">
        <v>13119</v>
      </c>
      <c r="C2344" s="2">
        <f t="shared" si="272"/>
        <v>44293</v>
      </c>
      <c r="D2344" s="1">
        <f>TIMEVALUE("11:43:52")</f>
        <v>0.48879629629629628</v>
      </c>
      <c r="E2344" s="2">
        <f t="shared" si="273"/>
        <v>44293</v>
      </c>
      <c r="F2344" s="1">
        <f>TIMEVALUE("11:52:19")</f>
        <v>0.49466435185185187</v>
      </c>
      <c r="G2344" t="s">
        <v>1301</v>
      </c>
      <c r="H2344" t="s">
        <v>5883</v>
      </c>
      <c r="I2344">
        <v>711.20799999999997</v>
      </c>
    </row>
    <row r="2345" spans="1:9" x14ac:dyDescent="0.25">
      <c r="A2345" t="s">
        <v>5884</v>
      </c>
      <c r="B2345">
        <v>13119</v>
      </c>
      <c r="C2345" s="2">
        <f t="shared" si="272"/>
        <v>44293</v>
      </c>
      <c r="D2345" s="1">
        <f>TIMEVALUE("11:58:16")</f>
        <v>0.49879629629629629</v>
      </c>
      <c r="E2345" s="2">
        <f t="shared" si="273"/>
        <v>44293</v>
      </c>
      <c r="F2345" s="1">
        <f>TIMEVALUE("12:03:43")</f>
        <v>0.50258101851851855</v>
      </c>
      <c r="G2345" t="s">
        <v>5879</v>
      </c>
      <c r="H2345" t="s">
        <v>5886</v>
      </c>
      <c r="I2345">
        <v>710.99199999999996</v>
      </c>
    </row>
    <row r="2346" spans="1:9" x14ac:dyDescent="0.25">
      <c r="A2346" t="s">
        <v>5887</v>
      </c>
      <c r="B2346">
        <v>13119</v>
      </c>
      <c r="C2346" s="2">
        <f t="shared" si="272"/>
        <v>44293</v>
      </c>
      <c r="D2346" s="1">
        <f>TIMEVALUE("12:45:28")</f>
        <v>0.53157407407407409</v>
      </c>
      <c r="E2346" s="2">
        <f t="shared" si="273"/>
        <v>44293</v>
      </c>
      <c r="F2346" s="1">
        <f>TIMEVALUE("12:50:04")</f>
        <v>0.53476851851851848</v>
      </c>
      <c r="G2346" t="s">
        <v>2446</v>
      </c>
      <c r="H2346" t="s">
        <v>4226</v>
      </c>
      <c r="I2346">
        <v>710.82299999999998</v>
      </c>
    </row>
    <row r="2347" spans="1:9" x14ac:dyDescent="0.25">
      <c r="A2347" t="s">
        <v>5889</v>
      </c>
      <c r="B2347">
        <v>13119</v>
      </c>
      <c r="C2347" s="2">
        <f t="shared" si="272"/>
        <v>44293</v>
      </c>
      <c r="D2347" s="1">
        <f>TIMEVALUE("12:53:08")</f>
        <v>0.53689814814814818</v>
      </c>
      <c r="E2347" s="2">
        <f t="shared" si="273"/>
        <v>44293</v>
      </c>
      <c r="F2347" s="1">
        <f>TIMEVALUE("13:00:10")</f>
        <v>0.54178240740740746</v>
      </c>
      <c r="G2347" t="s">
        <v>4338</v>
      </c>
      <c r="H2347" t="s">
        <v>5891</v>
      </c>
      <c r="I2347">
        <v>710.66700000000003</v>
      </c>
    </row>
    <row r="2348" spans="1:9" x14ac:dyDescent="0.25">
      <c r="A2348" t="s">
        <v>5892</v>
      </c>
      <c r="B2348">
        <v>13119</v>
      </c>
      <c r="C2348" s="2">
        <f t="shared" si="272"/>
        <v>44293</v>
      </c>
      <c r="D2348" s="1">
        <f>TIMEVALUE("10:47:15")</f>
        <v>0.44947916666666665</v>
      </c>
      <c r="E2348" s="2">
        <f t="shared" si="273"/>
        <v>44293</v>
      </c>
      <c r="F2348" s="1">
        <f>TIMEVALUE("10:54:23")</f>
        <v>0.45443287037037039</v>
      </c>
      <c r="G2348" t="s">
        <v>2939</v>
      </c>
      <c r="H2348" t="s">
        <v>5893</v>
      </c>
      <c r="I2348">
        <v>710.47400000000005</v>
      </c>
    </row>
    <row r="2349" spans="1:9" x14ac:dyDescent="0.25">
      <c r="A2349" t="s">
        <v>5894</v>
      </c>
      <c r="B2349">
        <v>13119</v>
      </c>
      <c r="C2349" s="2">
        <f t="shared" si="272"/>
        <v>44293</v>
      </c>
      <c r="D2349" s="1">
        <f>TIMEVALUE("09:02:43")</f>
        <v>0.37688657407407405</v>
      </c>
      <c r="E2349" s="2">
        <f t="shared" si="273"/>
        <v>44293</v>
      </c>
      <c r="F2349" s="1">
        <f>TIMEVALUE("09:09:32")</f>
        <v>0.38162037037037039</v>
      </c>
      <c r="G2349" t="s">
        <v>378</v>
      </c>
      <c r="H2349" t="s">
        <v>5896</v>
      </c>
      <c r="I2349">
        <v>712.40099999999995</v>
      </c>
    </row>
    <row r="2350" spans="1:9" x14ac:dyDescent="0.25">
      <c r="A2350" t="s">
        <v>5897</v>
      </c>
      <c r="B2350">
        <v>13119</v>
      </c>
      <c r="C2350" s="2">
        <f t="shared" si="272"/>
        <v>44293</v>
      </c>
      <c r="D2350" s="1">
        <f>TIMEVALUE("09:30:18")</f>
        <v>0.39604166666666668</v>
      </c>
      <c r="E2350" s="2">
        <f t="shared" si="273"/>
        <v>44293</v>
      </c>
      <c r="F2350" s="1">
        <f>TIMEVALUE("09:36:43")</f>
        <v>0.40049768518518519</v>
      </c>
      <c r="G2350" t="s">
        <v>851</v>
      </c>
      <c r="H2350" t="s">
        <v>5898</v>
      </c>
      <c r="I2350">
        <v>712.30899999999997</v>
      </c>
    </row>
    <row r="2351" spans="1:9" x14ac:dyDescent="0.25">
      <c r="A2351" t="s">
        <v>5899</v>
      </c>
      <c r="B2351">
        <v>13119</v>
      </c>
      <c r="C2351" s="2">
        <f t="shared" si="272"/>
        <v>44293</v>
      </c>
      <c r="D2351" s="1">
        <f>TIMEVALUE("09:39:31")</f>
        <v>0.40244212962962961</v>
      </c>
      <c r="E2351" s="2">
        <f t="shared" si="273"/>
        <v>44293</v>
      </c>
      <c r="F2351" s="1">
        <f>TIMEVALUE("09:47:45")</f>
        <v>0.40815972222222224</v>
      </c>
      <c r="G2351" t="s">
        <v>49</v>
      </c>
      <c r="H2351" t="s">
        <v>5900</v>
      </c>
      <c r="I2351">
        <v>712.16899999999998</v>
      </c>
    </row>
    <row r="2352" spans="1:9" x14ac:dyDescent="0.25">
      <c r="A2352" t="s">
        <v>5901</v>
      </c>
      <c r="B2352">
        <v>13119</v>
      </c>
      <c r="C2352" s="2">
        <f t="shared" si="272"/>
        <v>44293</v>
      </c>
      <c r="D2352" s="1">
        <f>TIMEVALUE("09:51:01")</f>
        <v>0.41042824074074075</v>
      </c>
      <c r="E2352" s="2">
        <f t="shared" si="273"/>
        <v>44293</v>
      </c>
      <c r="F2352" s="1">
        <f>TIMEVALUE("09:57:07")</f>
        <v>0.41466435185185185</v>
      </c>
      <c r="G2352" t="s">
        <v>5903</v>
      </c>
      <c r="H2352" t="s">
        <v>5904</v>
      </c>
      <c r="I2352">
        <v>711.97199999999998</v>
      </c>
    </row>
    <row r="2353" spans="1:9" x14ac:dyDescent="0.25">
      <c r="A2353" t="s">
        <v>5905</v>
      </c>
      <c r="B2353">
        <v>13119</v>
      </c>
      <c r="C2353" s="2">
        <f t="shared" si="272"/>
        <v>44293</v>
      </c>
      <c r="D2353" s="1">
        <f>TIMEVALUE("09:59:17")</f>
        <v>0.41616898148148146</v>
      </c>
      <c r="E2353" s="2">
        <f t="shared" si="273"/>
        <v>44293</v>
      </c>
      <c r="F2353" s="1">
        <f>TIMEVALUE("10:05:02")</f>
        <v>0.42016203703703703</v>
      </c>
      <c r="G2353" t="s">
        <v>2294</v>
      </c>
      <c r="H2353" t="s">
        <v>5907</v>
      </c>
      <c r="I2353">
        <v>711.73199999999997</v>
      </c>
    </row>
    <row r="2354" spans="1:9" x14ac:dyDescent="0.25">
      <c r="A2354" t="s">
        <v>5908</v>
      </c>
      <c r="B2354">
        <v>13119</v>
      </c>
      <c r="C2354" s="2">
        <f t="shared" si="272"/>
        <v>44293</v>
      </c>
      <c r="D2354" s="1">
        <f>TIMEVALUE("10:07:38")</f>
        <v>0.42196759259259259</v>
      </c>
      <c r="E2354" s="2">
        <f t="shared" si="273"/>
        <v>44293</v>
      </c>
      <c r="F2354" s="1">
        <f>TIMEVALUE("10:14:53")</f>
        <v>0.42700231481481482</v>
      </c>
      <c r="G2354" t="s">
        <v>2796</v>
      </c>
      <c r="H2354" t="s">
        <v>5910</v>
      </c>
      <c r="I2354">
        <v>711.50199999999995</v>
      </c>
    </row>
    <row r="2355" spans="1:9" x14ac:dyDescent="0.25">
      <c r="A2355" t="s">
        <v>5911</v>
      </c>
      <c r="B2355">
        <v>13119</v>
      </c>
      <c r="C2355" s="2">
        <f t="shared" si="272"/>
        <v>44293</v>
      </c>
      <c r="D2355" s="1">
        <f>TIMEVALUE("10:17:39")</f>
        <v>0.4289236111111111</v>
      </c>
      <c r="E2355" s="2">
        <f t="shared" si="273"/>
        <v>44293</v>
      </c>
      <c r="F2355" s="1">
        <f>TIMEVALUE("10:24:32")</f>
        <v>0.4337037037037037</v>
      </c>
      <c r="G2355" t="s">
        <v>1608</v>
      </c>
      <c r="H2355" t="s">
        <v>5912</v>
      </c>
      <c r="I2355">
        <v>711.226</v>
      </c>
    </row>
    <row r="2356" spans="1:9" x14ac:dyDescent="0.25">
      <c r="A2356" t="s">
        <v>5913</v>
      </c>
      <c r="B2356">
        <v>13119</v>
      </c>
      <c r="C2356" s="2">
        <f t="shared" si="272"/>
        <v>44293</v>
      </c>
      <c r="D2356" s="1">
        <f>TIMEVALUE("10:27:23")</f>
        <v>0.43568287037037035</v>
      </c>
      <c r="E2356" s="2">
        <f t="shared" si="273"/>
        <v>44293</v>
      </c>
      <c r="F2356" s="1">
        <f>TIMEVALUE("10:33:55")</f>
        <v>0.44021990740740741</v>
      </c>
      <c r="G2356" t="s">
        <v>4061</v>
      </c>
      <c r="H2356" t="s">
        <v>5914</v>
      </c>
      <c r="I2356">
        <v>710.94399999999996</v>
      </c>
    </row>
    <row r="2357" spans="1:9" x14ac:dyDescent="0.25">
      <c r="A2357" t="s">
        <v>5915</v>
      </c>
      <c r="B2357">
        <v>13119</v>
      </c>
      <c r="C2357" s="2">
        <f t="shared" si="272"/>
        <v>44293</v>
      </c>
      <c r="D2357" s="1">
        <f>TIMEVALUE("10:36:25")</f>
        <v>0.44195601851851851</v>
      </c>
      <c r="E2357" s="2">
        <f t="shared" si="273"/>
        <v>44293</v>
      </c>
      <c r="F2357" s="1">
        <f>TIMEVALUE("10:43:04")</f>
        <v>0.44657407407407407</v>
      </c>
      <c r="G2357" t="s">
        <v>2615</v>
      </c>
      <c r="H2357" t="s">
        <v>5916</v>
      </c>
      <c r="I2357">
        <v>710.8</v>
      </c>
    </row>
    <row r="2358" spans="1:9" x14ac:dyDescent="0.25">
      <c r="A2358" t="s">
        <v>5917</v>
      </c>
      <c r="B2358">
        <v>13119</v>
      </c>
      <c r="C2358" s="2">
        <f t="shared" si="272"/>
        <v>44293</v>
      </c>
      <c r="D2358" s="1">
        <f>TIMEVALUE("09:13:58")</f>
        <v>0.38469907407407405</v>
      </c>
      <c r="E2358" s="2">
        <f t="shared" si="273"/>
        <v>44293</v>
      </c>
      <c r="F2358" s="1">
        <f>TIMEVALUE("09:20:40")</f>
        <v>0.38935185185185184</v>
      </c>
      <c r="G2358" t="s">
        <v>2025</v>
      </c>
      <c r="H2358" t="s">
        <v>5918</v>
      </c>
      <c r="I2358">
        <v>710.572</v>
      </c>
    </row>
    <row r="2359" spans="1:9" x14ac:dyDescent="0.25">
      <c r="A2359" t="s">
        <v>5919</v>
      </c>
      <c r="B2359">
        <v>13141</v>
      </c>
      <c r="C2359" s="2">
        <f t="shared" ref="C2359:C2366" si="274">DATEVALUE("2025-04-12")</f>
        <v>44297</v>
      </c>
      <c r="D2359" s="1">
        <f>TIMEVALUE("09:34:50")</f>
        <v>0.3991898148148148</v>
      </c>
      <c r="E2359" s="2">
        <f t="shared" ref="E2359:E2366" si="275">DATEVALUE("2025-04-12")</f>
        <v>44297</v>
      </c>
      <c r="F2359" s="1">
        <f>TIMEVALUE("09:45:22")</f>
        <v>0.40650462962962963</v>
      </c>
      <c r="G2359" t="s">
        <v>1176</v>
      </c>
      <c r="H2359" t="s">
        <v>5921</v>
      </c>
      <c r="I2359">
        <v>712.28200000000004</v>
      </c>
    </row>
    <row r="2360" spans="1:9" x14ac:dyDescent="0.25">
      <c r="A2360" t="s">
        <v>5922</v>
      </c>
      <c r="B2360">
        <v>13141</v>
      </c>
      <c r="C2360" s="2">
        <f t="shared" si="274"/>
        <v>44297</v>
      </c>
      <c r="D2360" s="1">
        <f>TIMEVALUE("09:58:26")</f>
        <v>0.4155787037037037</v>
      </c>
      <c r="E2360" s="2">
        <f t="shared" si="275"/>
        <v>44297</v>
      </c>
      <c r="F2360" s="1">
        <f>TIMEVALUE("10:09:28")</f>
        <v>0.42324074074074075</v>
      </c>
      <c r="G2360" t="s">
        <v>1316</v>
      </c>
      <c r="H2360" t="s">
        <v>5923</v>
      </c>
      <c r="I2360">
        <v>711.971</v>
      </c>
    </row>
    <row r="2361" spans="1:9" x14ac:dyDescent="0.25">
      <c r="A2361" t="s">
        <v>5924</v>
      </c>
      <c r="B2361">
        <v>13141</v>
      </c>
      <c r="C2361" s="2">
        <f t="shared" si="274"/>
        <v>44297</v>
      </c>
      <c r="D2361" s="1">
        <f>TIMEVALUE("10:34:51")</f>
        <v>0.44086805555555558</v>
      </c>
      <c r="E2361" s="2">
        <f t="shared" si="275"/>
        <v>44297</v>
      </c>
      <c r="F2361" s="1">
        <f>TIMEVALUE("10:48:41")</f>
        <v>0.45047453703703705</v>
      </c>
      <c r="G2361" t="s">
        <v>5926</v>
      </c>
      <c r="H2361" t="s">
        <v>5927</v>
      </c>
      <c r="I2361">
        <v>711.76</v>
      </c>
    </row>
    <row r="2362" spans="1:9" x14ac:dyDescent="0.25">
      <c r="A2362" t="s">
        <v>5928</v>
      </c>
      <c r="B2362">
        <v>13141</v>
      </c>
      <c r="C2362" s="2">
        <f t="shared" si="274"/>
        <v>44297</v>
      </c>
      <c r="D2362" s="1">
        <f>TIMEVALUE("10:51:06")</f>
        <v>0.45215277777777779</v>
      </c>
      <c r="E2362" s="2">
        <f t="shared" si="275"/>
        <v>44297</v>
      </c>
      <c r="F2362" s="1">
        <f>TIMEVALUE("10:58:24")</f>
        <v>0.4572222222222222</v>
      </c>
      <c r="G2362" t="s">
        <v>4616</v>
      </c>
      <c r="H2362" t="s">
        <v>5930</v>
      </c>
      <c r="I2362">
        <v>711.35900000000004</v>
      </c>
    </row>
    <row r="2363" spans="1:9" x14ac:dyDescent="0.25">
      <c r="A2363" t="s">
        <v>5931</v>
      </c>
      <c r="B2363">
        <v>13141</v>
      </c>
      <c r="C2363" s="2">
        <f t="shared" si="274"/>
        <v>44297</v>
      </c>
      <c r="D2363" s="1">
        <f>TIMEVALUE("11:00:33")</f>
        <v>0.45871527777777776</v>
      </c>
      <c r="E2363" s="2">
        <f t="shared" si="275"/>
        <v>44297</v>
      </c>
      <c r="F2363" s="1">
        <f>TIMEVALUE("11:11:41")</f>
        <v>0.46644675925925927</v>
      </c>
      <c r="G2363" t="s">
        <v>145</v>
      </c>
      <c r="H2363" t="s">
        <v>5932</v>
      </c>
      <c r="I2363">
        <v>711.12699999999995</v>
      </c>
    </row>
    <row r="2364" spans="1:9" x14ac:dyDescent="0.25">
      <c r="A2364" t="s">
        <v>5933</v>
      </c>
      <c r="B2364">
        <v>13141</v>
      </c>
      <c r="C2364" s="2">
        <f t="shared" si="274"/>
        <v>44297</v>
      </c>
      <c r="D2364" s="1">
        <f>TIMEVALUE("11:13:01")</f>
        <v>0.46737268518518521</v>
      </c>
      <c r="E2364" s="2">
        <f t="shared" si="275"/>
        <v>44297</v>
      </c>
      <c r="F2364" s="1">
        <f>TIMEVALUE("11:13:09")</f>
        <v>0.4674652777777778</v>
      </c>
      <c r="G2364" t="s">
        <v>2927</v>
      </c>
      <c r="H2364" t="s">
        <v>5934</v>
      </c>
      <c r="I2364">
        <v>709.2</v>
      </c>
    </row>
    <row r="2365" spans="1:9" x14ac:dyDescent="0.25">
      <c r="A2365" t="s">
        <v>5933</v>
      </c>
      <c r="B2365">
        <v>13141</v>
      </c>
      <c r="C2365" s="2">
        <f t="shared" si="274"/>
        <v>44297</v>
      </c>
      <c r="D2365" s="1">
        <f>TIMEVALUE("11:15:00")</f>
        <v>0.46875</v>
      </c>
      <c r="E2365" s="2">
        <f t="shared" si="275"/>
        <v>44297</v>
      </c>
      <c r="F2365" s="1">
        <f>TIMEVALUE("11:15:00")</f>
        <v>0.46875</v>
      </c>
      <c r="G2365" t="s">
        <v>162</v>
      </c>
      <c r="H2365" t="s">
        <v>163</v>
      </c>
      <c r="I2365">
        <v>98765432.099000007</v>
      </c>
    </row>
    <row r="2366" spans="1:9" x14ac:dyDescent="0.25">
      <c r="A2366" t="s">
        <v>5933</v>
      </c>
      <c r="B2366">
        <v>13141</v>
      </c>
      <c r="C2366" s="2">
        <f t="shared" si="274"/>
        <v>44297</v>
      </c>
      <c r="D2366" s="1">
        <f>TIMEVALUE("11:15:01")</f>
        <v>0.46876157407407409</v>
      </c>
      <c r="E2366" s="2">
        <f t="shared" si="275"/>
        <v>44297</v>
      </c>
      <c r="F2366" s="1">
        <f>TIMEVALUE("11:22:38")</f>
        <v>0.4740509259259259</v>
      </c>
      <c r="G2366" t="s">
        <v>484</v>
      </c>
      <c r="H2366" t="s">
        <v>5935</v>
      </c>
      <c r="I2366">
        <v>710.81399999999996</v>
      </c>
    </row>
    <row r="2367" spans="1:9" x14ac:dyDescent="0.25">
      <c r="A2367" t="s">
        <v>5936</v>
      </c>
      <c r="B2367">
        <v>13110</v>
      </c>
      <c r="C2367" s="2">
        <f t="shared" ref="C2367:C2379" si="276">DATEVALUE("2025-04-09")</f>
        <v>44294</v>
      </c>
      <c r="D2367" s="1">
        <f>TIMEVALUE("09:33:08")</f>
        <v>0.39800925925925928</v>
      </c>
      <c r="E2367" s="2">
        <f t="shared" ref="E2367:E2379" si="277">DATEVALUE("2025-04-09")</f>
        <v>44294</v>
      </c>
      <c r="F2367" s="1">
        <f>TIMEVALUE("09:41:23")</f>
        <v>0.4037384259259259</v>
      </c>
      <c r="G2367" t="s">
        <v>1388</v>
      </c>
      <c r="H2367" t="s">
        <v>5937</v>
      </c>
      <c r="I2367">
        <v>709.779</v>
      </c>
    </row>
    <row r="2368" spans="1:9" x14ac:dyDescent="0.25">
      <c r="A2368" t="s">
        <v>5938</v>
      </c>
      <c r="B2368">
        <v>13110</v>
      </c>
      <c r="C2368" s="2">
        <f t="shared" si="276"/>
        <v>44294</v>
      </c>
      <c r="D2368" s="1">
        <f>TIMEVALUE("09:43:25")</f>
        <v>0.40515046296296298</v>
      </c>
      <c r="E2368" s="2">
        <f t="shared" si="277"/>
        <v>44294</v>
      </c>
      <c r="F2368" s="1">
        <f>TIMEVALUE("09:51:37")</f>
        <v>0.41084490740740742</v>
      </c>
      <c r="G2368" t="s">
        <v>726</v>
      </c>
      <c r="H2368" t="s">
        <v>5940</v>
      </c>
      <c r="I2368">
        <v>709.46100000000001</v>
      </c>
    </row>
    <row r="2369" spans="1:9" x14ac:dyDescent="0.25">
      <c r="A2369" t="s">
        <v>5941</v>
      </c>
      <c r="B2369">
        <v>13110</v>
      </c>
      <c r="C2369" s="2">
        <f t="shared" si="276"/>
        <v>44294</v>
      </c>
      <c r="D2369" s="1">
        <f>TIMEVALUE("09:53:05")</f>
        <v>0.41186342592592595</v>
      </c>
      <c r="E2369" s="2">
        <f t="shared" si="277"/>
        <v>44294</v>
      </c>
      <c r="F2369" s="1">
        <f>TIMEVALUE("10:03:02")</f>
        <v>0.41877314814814814</v>
      </c>
      <c r="G2369" t="s">
        <v>112</v>
      </c>
      <c r="H2369" t="s">
        <v>5942</v>
      </c>
      <c r="I2369">
        <v>709.226</v>
      </c>
    </row>
    <row r="2370" spans="1:9" x14ac:dyDescent="0.25">
      <c r="A2370" t="s">
        <v>5943</v>
      </c>
      <c r="B2370">
        <v>13110</v>
      </c>
      <c r="C2370" s="2">
        <f t="shared" si="276"/>
        <v>44294</v>
      </c>
      <c r="D2370" s="1">
        <f>TIMEVALUE("10:04:24")</f>
        <v>0.41972222222222222</v>
      </c>
      <c r="E2370" s="2">
        <f t="shared" si="277"/>
        <v>44294</v>
      </c>
      <c r="F2370" s="1">
        <f>TIMEVALUE("10:11:24")</f>
        <v>0.42458333333333331</v>
      </c>
      <c r="G2370" t="s">
        <v>121</v>
      </c>
      <c r="H2370" t="s">
        <v>5944</v>
      </c>
      <c r="I2370">
        <v>708.91600000000005</v>
      </c>
    </row>
    <row r="2371" spans="1:9" x14ac:dyDescent="0.25">
      <c r="A2371" t="s">
        <v>5945</v>
      </c>
      <c r="B2371">
        <v>13110</v>
      </c>
      <c r="C2371" s="2">
        <f t="shared" si="276"/>
        <v>44294</v>
      </c>
      <c r="D2371" s="1">
        <f>TIMEVALUE("10:12:34")</f>
        <v>0.42539351851851853</v>
      </c>
      <c r="E2371" s="2">
        <f t="shared" si="277"/>
        <v>44294</v>
      </c>
      <c r="F2371" s="1">
        <f>TIMEVALUE("10:18:50")</f>
        <v>0.42974537037037036</v>
      </c>
      <c r="G2371" t="s">
        <v>248</v>
      </c>
      <c r="H2371" t="s">
        <v>5946</v>
      </c>
      <c r="I2371">
        <v>708.51599999999996</v>
      </c>
    </row>
    <row r="2372" spans="1:9" x14ac:dyDescent="0.25">
      <c r="A2372" t="s">
        <v>5947</v>
      </c>
      <c r="B2372">
        <v>13110</v>
      </c>
      <c r="C2372" s="2">
        <f t="shared" si="276"/>
        <v>44294</v>
      </c>
      <c r="D2372" s="1">
        <f>TIMEVALUE("10:20:01")</f>
        <v>0.43056712962962962</v>
      </c>
      <c r="E2372" s="2">
        <f t="shared" si="277"/>
        <v>44294</v>
      </c>
      <c r="F2372" s="1">
        <f>TIMEVALUE("10:25:43")</f>
        <v>0.43452546296296296</v>
      </c>
      <c r="G2372" t="s">
        <v>1894</v>
      </c>
      <c r="H2372" t="s">
        <v>5948</v>
      </c>
      <c r="I2372">
        <v>708.17600000000004</v>
      </c>
    </row>
    <row r="2373" spans="1:9" x14ac:dyDescent="0.25">
      <c r="A2373" t="s">
        <v>5949</v>
      </c>
      <c r="B2373">
        <v>13110</v>
      </c>
      <c r="C2373" s="2">
        <f t="shared" si="276"/>
        <v>44294</v>
      </c>
      <c r="D2373" s="1">
        <f>TIMEVALUE("10:26:50")</f>
        <v>0.43530092592592595</v>
      </c>
      <c r="E2373" s="2">
        <f t="shared" si="277"/>
        <v>44294</v>
      </c>
      <c r="F2373" s="1">
        <f>TIMEVALUE("10:30:46")</f>
        <v>0.4380324074074074</v>
      </c>
      <c r="G2373" t="s">
        <v>619</v>
      </c>
      <c r="H2373" t="s">
        <v>5951</v>
      </c>
      <c r="I2373">
        <v>710.53</v>
      </c>
    </row>
    <row r="2374" spans="1:9" x14ac:dyDescent="0.25">
      <c r="A2374" t="s">
        <v>5952</v>
      </c>
      <c r="B2374">
        <v>13110</v>
      </c>
      <c r="C2374" s="2">
        <f t="shared" si="276"/>
        <v>44294</v>
      </c>
      <c r="D2374" s="1">
        <f>TIMEVALUE("10:38:27")</f>
        <v>0.44336805555555553</v>
      </c>
      <c r="E2374" s="2">
        <f t="shared" si="277"/>
        <v>44294</v>
      </c>
      <c r="F2374" s="1">
        <f>TIMEVALUE("10:44:42")</f>
        <v>0.44770833333333332</v>
      </c>
      <c r="G2374" t="s">
        <v>505</v>
      </c>
      <c r="H2374" t="s">
        <v>5954</v>
      </c>
      <c r="I2374">
        <v>707.65499999999997</v>
      </c>
    </row>
    <row r="2375" spans="1:9" x14ac:dyDescent="0.25">
      <c r="A2375" t="s">
        <v>5955</v>
      </c>
      <c r="B2375">
        <v>13110</v>
      </c>
      <c r="C2375" s="2">
        <f t="shared" si="276"/>
        <v>44294</v>
      </c>
      <c r="D2375" s="1">
        <f>TIMEVALUE("10:46:01")</f>
        <v>0.44862268518518517</v>
      </c>
      <c r="E2375" s="2">
        <f t="shared" si="277"/>
        <v>44294</v>
      </c>
      <c r="F2375" s="1">
        <f>TIMEVALUE("10:53:19")</f>
        <v>0.45369212962962963</v>
      </c>
      <c r="G2375" t="s">
        <v>4616</v>
      </c>
      <c r="H2375" t="s">
        <v>5957</v>
      </c>
      <c r="I2375">
        <v>707.35199999999998</v>
      </c>
    </row>
    <row r="2376" spans="1:9" x14ac:dyDescent="0.25">
      <c r="A2376" t="s">
        <v>5958</v>
      </c>
      <c r="B2376">
        <v>13110</v>
      </c>
      <c r="C2376" s="2">
        <f t="shared" si="276"/>
        <v>44294</v>
      </c>
      <c r="D2376" s="1">
        <f>TIMEVALUE("10:54:43")</f>
        <v>0.45466435185185183</v>
      </c>
      <c r="E2376" s="2">
        <f t="shared" si="277"/>
        <v>44294</v>
      </c>
      <c r="F2376" s="1">
        <f>TIMEVALUE("11:01:20")</f>
        <v>0.45925925925925926</v>
      </c>
      <c r="G2376" t="s">
        <v>2717</v>
      </c>
      <c r="H2376" t="s">
        <v>5959</v>
      </c>
      <c r="I2376">
        <v>707.02300000000002</v>
      </c>
    </row>
    <row r="2377" spans="1:9" x14ac:dyDescent="0.25">
      <c r="A2377" t="s">
        <v>5960</v>
      </c>
      <c r="B2377">
        <v>13110</v>
      </c>
      <c r="C2377" s="2">
        <f t="shared" si="276"/>
        <v>44294</v>
      </c>
      <c r="D2377" s="1">
        <f>TIMEVALUE("11:02:46")</f>
        <v>0.46025462962962965</v>
      </c>
      <c r="E2377" s="2">
        <f t="shared" si="277"/>
        <v>44294</v>
      </c>
      <c r="F2377" s="1">
        <f>TIMEVALUE("11:09:38")</f>
        <v>0.46502314814814816</v>
      </c>
      <c r="G2377" t="s">
        <v>2725</v>
      </c>
      <c r="H2377" t="s">
        <v>5961</v>
      </c>
      <c r="I2377">
        <v>706.71100000000001</v>
      </c>
    </row>
    <row r="2378" spans="1:9" x14ac:dyDescent="0.25">
      <c r="A2378" t="s">
        <v>5962</v>
      </c>
      <c r="B2378">
        <v>13110</v>
      </c>
      <c r="C2378" s="2">
        <f t="shared" si="276"/>
        <v>44294</v>
      </c>
      <c r="D2378" s="1">
        <f>TIMEVALUE("11:11:08")</f>
        <v>0.46606481481481482</v>
      </c>
      <c r="E2378" s="2">
        <f t="shared" si="277"/>
        <v>44294</v>
      </c>
      <c r="F2378" s="1">
        <f>TIMEVALUE("11:16:58")</f>
        <v>0.47011574074074075</v>
      </c>
      <c r="G2378" t="s">
        <v>3238</v>
      </c>
      <c r="H2378" t="s">
        <v>5963</v>
      </c>
      <c r="I2378">
        <v>706.35500000000002</v>
      </c>
    </row>
    <row r="2379" spans="1:9" x14ac:dyDescent="0.25">
      <c r="A2379" t="s">
        <v>5964</v>
      </c>
      <c r="B2379">
        <v>13110</v>
      </c>
      <c r="C2379" s="2">
        <f t="shared" si="276"/>
        <v>44294</v>
      </c>
      <c r="D2379" s="1">
        <f>TIMEVALUE("09:15:19")</f>
        <v>0.38563657407407409</v>
      </c>
      <c r="E2379" s="2">
        <f t="shared" si="277"/>
        <v>44294</v>
      </c>
      <c r="F2379" s="1">
        <f>TIMEVALUE("09:22:17")</f>
        <v>0.39047453703703705</v>
      </c>
      <c r="G2379" t="s">
        <v>1775</v>
      </c>
      <c r="H2379" t="s">
        <v>5966</v>
      </c>
      <c r="I2379">
        <v>706.08500000000004</v>
      </c>
    </row>
    <row r="2380" spans="1:9" x14ac:dyDescent="0.25">
      <c r="A2380" t="s">
        <v>5967</v>
      </c>
      <c r="B2380">
        <v>13110</v>
      </c>
      <c r="C2380" s="2">
        <f>DATEVALUE("2025-04-08")</f>
        <v>44293</v>
      </c>
      <c r="D2380" s="1">
        <f>TIMEVALUE("16:27:09")</f>
        <v>0.68552083333333336</v>
      </c>
      <c r="E2380" s="2">
        <f>DATEVALUE("2025-04-08")</f>
        <v>44293</v>
      </c>
      <c r="F2380" s="1">
        <f>TIMEVALUE("16:34:33")</f>
        <v>0.69065972222222227</v>
      </c>
      <c r="G2380" t="s">
        <v>1856</v>
      </c>
      <c r="H2380" t="s">
        <v>5968</v>
      </c>
      <c r="I2380">
        <v>709.64599999999996</v>
      </c>
    </row>
    <row r="2381" spans="1:9" x14ac:dyDescent="0.25">
      <c r="A2381" t="s">
        <v>5969</v>
      </c>
      <c r="B2381">
        <v>13110</v>
      </c>
      <c r="C2381" s="2">
        <f>DATEVALUE("2025-04-08")</f>
        <v>44293</v>
      </c>
      <c r="D2381" s="1">
        <f>TIMEVALUE("16:36:32")</f>
        <v>0.69203703703703701</v>
      </c>
      <c r="E2381" s="2">
        <f>DATEVALUE("2025-04-08")</f>
        <v>44293</v>
      </c>
      <c r="F2381" s="1">
        <f>TIMEVALUE("16:42:58")</f>
        <v>0.69650462962962967</v>
      </c>
      <c r="G2381" t="s">
        <v>4058</v>
      </c>
      <c r="H2381" t="s">
        <v>5971</v>
      </c>
      <c r="I2381">
        <v>709.43399999999997</v>
      </c>
    </row>
    <row r="2382" spans="1:9" x14ac:dyDescent="0.25">
      <c r="A2382" t="s">
        <v>5972</v>
      </c>
      <c r="B2382">
        <v>13110</v>
      </c>
      <c r="C2382" s="2">
        <f>DATEVALUE("2025-04-08")</f>
        <v>44293</v>
      </c>
      <c r="D2382" s="1">
        <f>TIMEVALUE("16:44:12")</f>
        <v>0.6973611111111111</v>
      </c>
      <c r="E2382" s="2">
        <f>DATEVALUE("2025-04-08")</f>
        <v>44293</v>
      </c>
      <c r="F2382" s="1">
        <f>TIMEVALUE("16:50:30")</f>
        <v>0.70173611111111112</v>
      </c>
      <c r="G2382" t="s">
        <v>951</v>
      </c>
      <c r="H2382" t="s">
        <v>5973</v>
      </c>
      <c r="I2382">
        <v>709.19</v>
      </c>
    </row>
    <row r="2383" spans="1:9" x14ac:dyDescent="0.25">
      <c r="A2383" t="s">
        <v>5974</v>
      </c>
      <c r="B2383">
        <v>13110</v>
      </c>
      <c r="C2383" s="2">
        <f t="shared" ref="C2383:C2391" si="278">DATEVALUE("2025-04-09")</f>
        <v>44294</v>
      </c>
      <c r="D2383" s="1">
        <f>TIMEVALUE("08:00:33")</f>
        <v>0.33371527777777776</v>
      </c>
      <c r="E2383" s="2">
        <f t="shared" ref="E2383:E2391" si="279">DATEVALUE("2025-04-09")</f>
        <v>44294</v>
      </c>
      <c r="F2383" s="1">
        <f>TIMEVALUE("08:06:53")</f>
        <v>0.33811342592592591</v>
      </c>
      <c r="G2383" t="s">
        <v>3638</v>
      </c>
      <c r="H2383" t="s">
        <v>5976</v>
      </c>
      <c r="I2383">
        <v>708.89099999999996</v>
      </c>
    </row>
    <row r="2384" spans="1:9" x14ac:dyDescent="0.25">
      <c r="A2384" t="s">
        <v>5977</v>
      </c>
      <c r="B2384">
        <v>13110</v>
      </c>
      <c r="C2384" s="2">
        <f t="shared" si="278"/>
        <v>44294</v>
      </c>
      <c r="D2384" s="1">
        <f>TIMEVALUE("08:08:12")</f>
        <v>0.33902777777777776</v>
      </c>
      <c r="E2384" s="2">
        <f t="shared" si="279"/>
        <v>44294</v>
      </c>
      <c r="F2384" s="1">
        <f>TIMEVALUE("08:15:01")</f>
        <v>0.34376157407407409</v>
      </c>
      <c r="G2384" t="s">
        <v>378</v>
      </c>
      <c r="H2384" t="s">
        <v>5978</v>
      </c>
      <c r="I2384">
        <v>708.56899999999996</v>
      </c>
    </row>
    <row r="2385" spans="1:9" x14ac:dyDescent="0.25">
      <c r="A2385" t="s">
        <v>5979</v>
      </c>
      <c r="B2385">
        <v>13110</v>
      </c>
      <c r="C2385" s="2">
        <f t="shared" si="278"/>
        <v>44294</v>
      </c>
      <c r="D2385" s="1">
        <f>TIMEVALUE("08:16:39")</f>
        <v>0.34489583333333335</v>
      </c>
      <c r="E2385" s="2">
        <f t="shared" si="279"/>
        <v>44294</v>
      </c>
      <c r="F2385" s="1">
        <f>TIMEVALUE("08:25:06")</f>
        <v>0.35076388888888888</v>
      </c>
      <c r="G2385" t="s">
        <v>1301</v>
      </c>
      <c r="H2385" t="s">
        <v>5981</v>
      </c>
      <c r="I2385">
        <v>708.31399999999996</v>
      </c>
    </row>
    <row r="2386" spans="1:9" x14ac:dyDescent="0.25">
      <c r="A2386" t="s">
        <v>5982</v>
      </c>
      <c r="B2386">
        <v>13110</v>
      </c>
      <c r="C2386" s="2">
        <f t="shared" si="278"/>
        <v>44294</v>
      </c>
      <c r="D2386" s="1">
        <f>TIMEVALUE("08:26:15")</f>
        <v>0.3515625</v>
      </c>
      <c r="E2386" s="2">
        <f t="shared" si="279"/>
        <v>44294</v>
      </c>
      <c r="F2386" s="1">
        <f>TIMEVALUE("08:33:37")</f>
        <v>0.35667824074074073</v>
      </c>
      <c r="G2386" t="s">
        <v>1415</v>
      </c>
      <c r="H2386" t="s">
        <v>5983</v>
      </c>
      <c r="I2386">
        <v>707.947</v>
      </c>
    </row>
    <row r="2387" spans="1:9" x14ac:dyDescent="0.25">
      <c r="A2387" t="s">
        <v>5984</v>
      </c>
      <c r="B2387">
        <v>13110</v>
      </c>
      <c r="C2387" s="2">
        <f t="shared" si="278"/>
        <v>44294</v>
      </c>
      <c r="D2387" s="1">
        <f>TIMEVALUE("08:35:48")</f>
        <v>0.35819444444444443</v>
      </c>
      <c r="E2387" s="2">
        <f t="shared" si="279"/>
        <v>44294</v>
      </c>
      <c r="F2387" s="1">
        <f>TIMEVALUE("08:42:10")</f>
        <v>0.36261574074074077</v>
      </c>
      <c r="G2387" t="s">
        <v>3567</v>
      </c>
      <c r="H2387" t="s">
        <v>5985</v>
      </c>
      <c r="I2387">
        <v>707.6</v>
      </c>
    </row>
    <row r="2388" spans="1:9" x14ac:dyDescent="0.25">
      <c r="A2388" t="s">
        <v>5986</v>
      </c>
      <c r="B2388">
        <v>13110</v>
      </c>
      <c r="C2388" s="2">
        <f t="shared" si="278"/>
        <v>44294</v>
      </c>
      <c r="D2388" s="1">
        <f>TIMEVALUE("08:43:32")</f>
        <v>0.36356481481481484</v>
      </c>
      <c r="E2388" s="2">
        <f t="shared" si="279"/>
        <v>44294</v>
      </c>
      <c r="F2388" s="1">
        <f>TIMEVALUE("08:49:34")</f>
        <v>0.36775462962962963</v>
      </c>
      <c r="G2388" t="s">
        <v>4699</v>
      </c>
      <c r="H2388" t="s">
        <v>5988</v>
      </c>
      <c r="I2388">
        <v>707.34199999999998</v>
      </c>
    </row>
    <row r="2389" spans="1:9" x14ac:dyDescent="0.25">
      <c r="A2389" t="s">
        <v>5989</v>
      </c>
      <c r="B2389">
        <v>13110</v>
      </c>
      <c r="C2389" s="2">
        <f t="shared" si="278"/>
        <v>44294</v>
      </c>
      <c r="D2389" s="1">
        <f>TIMEVALUE("08:50:53")</f>
        <v>0.36866898148148147</v>
      </c>
      <c r="E2389" s="2">
        <f t="shared" si="279"/>
        <v>44294</v>
      </c>
      <c r="F2389" s="1">
        <f>TIMEVALUE("08:58:45")</f>
        <v>0.37413194444444442</v>
      </c>
      <c r="G2389" t="s">
        <v>2347</v>
      </c>
      <c r="H2389" t="s">
        <v>5991</v>
      </c>
      <c r="I2389">
        <v>706.89800000000002</v>
      </c>
    </row>
    <row r="2390" spans="1:9" x14ac:dyDescent="0.25">
      <c r="A2390" t="s">
        <v>5992</v>
      </c>
      <c r="B2390">
        <v>13110</v>
      </c>
      <c r="C2390" s="2">
        <f t="shared" si="278"/>
        <v>44294</v>
      </c>
      <c r="D2390" s="1">
        <f>TIMEVALUE("08:59:58")</f>
        <v>0.37497685185185187</v>
      </c>
      <c r="E2390" s="2">
        <f t="shared" si="279"/>
        <v>44294</v>
      </c>
      <c r="F2390" s="1">
        <f>TIMEVALUE("09:06:00")</f>
        <v>0.37916666666666665</v>
      </c>
      <c r="G2390" t="s">
        <v>4699</v>
      </c>
      <c r="H2390" t="s">
        <v>5993</v>
      </c>
      <c r="I2390">
        <v>706.678</v>
      </c>
    </row>
    <row r="2391" spans="1:9" x14ac:dyDescent="0.25">
      <c r="A2391" t="s">
        <v>5994</v>
      </c>
      <c r="B2391">
        <v>13110</v>
      </c>
      <c r="C2391" s="2">
        <f t="shared" si="278"/>
        <v>44294</v>
      </c>
      <c r="D2391" s="1">
        <f>TIMEVALUE("09:07:08")</f>
        <v>0.37995370370370368</v>
      </c>
      <c r="E2391" s="2">
        <f t="shared" si="279"/>
        <v>44294</v>
      </c>
      <c r="F2391" s="1">
        <f>TIMEVALUE("09:12:25")</f>
        <v>0.38362268518518516</v>
      </c>
      <c r="G2391" t="s">
        <v>2472</v>
      </c>
      <c r="H2391" t="s">
        <v>5995</v>
      </c>
      <c r="I2391">
        <v>706.41700000000003</v>
      </c>
    </row>
    <row r="2392" spans="1:9" x14ac:dyDescent="0.25">
      <c r="A2392" t="s">
        <v>5996</v>
      </c>
      <c r="B2392">
        <v>13110</v>
      </c>
      <c r="C2392" s="2">
        <f t="shared" ref="C2392:C2424" si="280">DATEVALUE("2025-04-08")</f>
        <v>44293</v>
      </c>
      <c r="D2392" s="1">
        <f>TIMEVALUE("16:16:33")</f>
        <v>0.67815972222222221</v>
      </c>
      <c r="E2392" s="2">
        <f t="shared" ref="E2392:E2424" si="281">DATEVALUE("2025-04-08")</f>
        <v>44293</v>
      </c>
      <c r="F2392" s="1">
        <f>TIMEVALUE("16:21:57")</f>
        <v>0.68190972222222224</v>
      </c>
      <c r="G2392" t="s">
        <v>5057</v>
      </c>
      <c r="H2392" t="s">
        <v>5997</v>
      </c>
      <c r="I2392">
        <v>706.20500000000004</v>
      </c>
    </row>
    <row r="2393" spans="1:9" x14ac:dyDescent="0.25">
      <c r="A2393" t="s">
        <v>5998</v>
      </c>
      <c r="B2393">
        <v>13112</v>
      </c>
      <c r="C2393" s="2">
        <f t="shared" si="280"/>
        <v>44293</v>
      </c>
      <c r="D2393" s="1">
        <f>TIMEVALUE("09:01:38")</f>
        <v>0.37613425925925925</v>
      </c>
      <c r="E2393" s="2">
        <f t="shared" si="281"/>
        <v>44293</v>
      </c>
      <c r="F2393" s="1">
        <f>TIMEVALUE("09:11:37")</f>
        <v>0.38306712962962963</v>
      </c>
      <c r="G2393" t="s">
        <v>1323</v>
      </c>
      <c r="H2393" t="s">
        <v>6000</v>
      </c>
      <c r="I2393">
        <v>714.298</v>
      </c>
    </row>
    <row r="2394" spans="1:9" x14ac:dyDescent="0.25">
      <c r="A2394" t="s">
        <v>6001</v>
      </c>
      <c r="B2394">
        <v>13112</v>
      </c>
      <c r="C2394" s="2">
        <f t="shared" si="280"/>
        <v>44293</v>
      </c>
      <c r="D2394" s="1">
        <f>TIMEVALUE("09:51:40")</f>
        <v>0.41087962962962965</v>
      </c>
      <c r="E2394" s="2">
        <f t="shared" si="281"/>
        <v>44293</v>
      </c>
      <c r="F2394" s="1">
        <f>TIMEVALUE("10:01:54")</f>
        <v>0.41798611111111111</v>
      </c>
      <c r="G2394" t="s">
        <v>109</v>
      </c>
      <c r="H2394" t="s">
        <v>6003</v>
      </c>
      <c r="I2394">
        <v>714.07600000000002</v>
      </c>
    </row>
    <row r="2395" spans="1:9" x14ac:dyDescent="0.25">
      <c r="A2395" t="s">
        <v>6004</v>
      </c>
      <c r="B2395">
        <v>13112</v>
      </c>
      <c r="C2395" s="2">
        <f t="shared" si="280"/>
        <v>44293</v>
      </c>
      <c r="D2395" s="1">
        <f>TIMEVALUE("10:03:59")</f>
        <v>0.41943287037037036</v>
      </c>
      <c r="E2395" s="2">
        <f t="shared" si="281"/>
        <v>44293</v>
      </c>
      <c r="F2395" s="1">
        <f>TIMEVALUE("10:12:52")</f>
        <v>0.42560185185185184</v>
      </c>
      <c r="G2395" t="s">
        <v>720</v>
      </c>
      <c r="H2395" t="s">
        <v>6006</v>
      </c>
      <c r="I2395">
        <v>713.80700000000002</v>
      </c>
    </row>
    <row r="2396" spans="1:9" x14ac:dyDescent="0.25">
      <c r="A2396" t="s">
        <v>6007</v>
      </c>
      <c r="B2396">
        <v>13112</v>
      </c>
      <c r="C2396" s="2">
        <f t="shared" si="280"/>
        <v>44293</v>
      </c>
      <c r="D2396" s="1">
        <f>TIMEVALUE("10:16:31")</f>
        <v>0.42813657407407407</v>
      </c>
      <c r="E2396" s="2">
        <f t="shared" si="281"/>
        <v>44293</v>
      </c>
      <c r="F2396" s="1">
        <f>TIMEVALUE("10:25:24")</f>
        <v>0.43430555555555556</v>
      </c>
      <c r="G2396" t="s">
        <v>720</v>
      </c>
      <c r="H2396" t="s">
        <v>6009</v>
      </c>
      <c r="I2396">
        <v>713.46500000000003</v>
      </c>
    </row>
    <row r="2397" spans="1:9" x14ac:dyDescent="0.25">
      <c r="A2397" t="s">
        <v>6010</v>
      </c>
      <c r="B2397">
        <v>13112</v>
      </c>
      <c r="C2397" s="2">
        <f t="shared" si="280"/>
        <v>44293</v>
      </c>
      <c r="D2397" s="1">
        <f>TIMEVALUE("10:28:41")</f>
        <v>0.43658564814814815</v>
      </c>
      <c r="E2397" s="2">
        <f t="shared" si="281"/>
        <v>44293</v>
      </c>
      <c r="F2397" s="1">
        <f>TIMEVALUE("10:40:37")</f>
        <v>0.44487268518518519</v>
      </c>
      <c r="G2397" t="s">
        <v>6011</v>
      </c>
      <c r="H2397" t="s">
        <v>6012</v>
      </c>
      <c r="I2397">
        <v>713.19299999999998</v>
      </c>
    </row>
    <row r="2398" spans="1:9" x14ac:dyDescent="0.25">
      <c r="A2398" t="s">
        <v>6013</v>
      </c>
      <c r="B2398">
        <v>13112</v>
      </c>
      <c r="C2398" s="2">
        <f t="shared" si="280"/>
        <v>44293</v>
      </c>
      <c r="D2398" s="1">
        <f>TIMEVALUE("10:44:28")</f>
        <v>0.44754629629629628</v>
      </c>
      <c r="E2398" s="2">
        <f t="shared" si="281"/>
        <v>44293</v>
      </c>
      <c r="F2398" s="1">
        <f>TIMEVALUE("10:53:18")</f>
        <v>0.45368055555555553</v>
      </c>
      <c r="G2398" t="s">
        <v>4402</v>
      </c>
      <c r="H2398" t="s">
        <v>6015</v>
      </c>
      <c r="I2398">
        <v>712.86099999999999</v>
      </c>
    </row>
    <row r="2399" spans="1:9" x14ac:dyDescent="0.25">
      <c r="A2399" t="s">
        <v>6016</v>
      </c>
      <c r="B2399">
        <v>13112</v>
      </c>
      <c r="C2399" s="2">
        <f t="shared" si="280"/>
        <v>44293</v>
      </c>
      <c r="D2399" s="1">
        <f>TIMEVALUE("10:56:51")</f>
        <v>0.45614583333333331</v>
      </c>
      <c r="E2399" s="2">
        <f t="shared" si="281"/>
        <v>44293</v>
      </c>
      <c r="F2399" s="1">
        <f>TIMEVALUE("11:04:56")</f>
        <v>0.46175925925925926</v>
      </c>
      <c r="G2399" t="s">
        <v>1918</v>
      </c>
      <c r="H2399" t="s">
        <v>6018</v>
      </c>
      <c r="I2399">
        <v>712.548</v>
      </c>
    </row>
    <row r="2400" spans="1:9" x14ac:dyDescent="0.25">
      <c r="A2400" t="s">
        <v>6019</v>
      </c>
      <c r="B2400">
        <v>13112</v>
      </c>
      <c r="C2400" s="2">
        <f t="shared" si="280"/>
        <v>44293</v>
      </c>
      <c r="D2400" s="1">
        <f>TIMEVALUE("11:07:35")</f>
        <v>0.46359953703703705</v>
      </c>
      <c r="E2400" s="2">
        <f t="shared" si="281"/>
        <v>44293</v>
      </c>
      <c r="F2400" s="1">
        <f>TIMEVALUE("11:14:37")</f>
        <v>0.46848379629629627</v>
      </c>
      <c r="G2400" t="s">
        <v>4338</v>
      </c>
      <c r="H2400" t="s">
        <v>5301</v>
      </c>
      <c r="I2400">
        <v>712.25800000000004</v>
      </c>
    </row>
    <row r="2401" spans="1:9" x14ac:dyDescent="0.25">
      <c r="A2401" t="s">
        <v>6021</v>
      </c>
      <c r="B2401">
        <v>13112</v>
      </c>
      <c r="C2401" s="2">
        <f t="shared" si="280"/>
        <v>44293</v>
      </c>
      <c r="D2401" s="1">
        <f>TIMEVALUE("11:17:50")</f>
        <v>0.4707175925925926</v>
      </c>
      <c r="E2401" s="2">
        <f t="shared" si="281"/>
        <v>44293</v>
      </c>
      <c r="F2401" s="1">
        <f>TIMEVALUE("11:24:04")</f>
        <v>0.4750462962962963</v>
      </c>
      <c r="G2401" t="s">
        <v>6023</v>
      </c>
      <c r="H2401" t="s">
        <v>6024</v>
      </c>
      <c r="I2401">
        <v>711.96</v>
      </c>
    </row>
    <row r="2402" spans="1:9" x14ac:dyDescent="0.25">
      <c r="A2402" t="s">
        <v>6025</v>
      </c>
      <c r="B2402">
        <v>13112</v>
      </c>
      <c r="C2402" s="2">
        <f t="shared" si="280"/>
        <v>44293</v>
      </c>
      <c r="D2402" s="1">
        <f>TIMEVALUE("11:27:02")</f>
        <v>0.47710648148148149</v>
      </c>
      <c r="E2402" s="2">
        <f t="shared" si="281"/>
        <v>44293</v>
      </c>
      <c r="F2402" s="1">
        <f>TIMEVALUE("11:34:18")</f>
        <v>0.48215277777777776</v>
      </c>
      <c r="G2402" t="s">
        <v>2078</v>
      </c>
      <c r="H2402" t="s">
        <v>6026</v>
      </c>
      <c r="I2402">
        <v>711.73400000000004</v>
      </c>
    </row>
    <row r="2403" spans="1:9" x14ac:dyDescent="0.25">
      <c r="A2403" t="s">
        <v>6027</v>
      </c>
      <c r="B2403">
        <v>13112</v>
      </c>
      <c r="C2403" s="2">
        <f t="shared" si="280"/>
        <v>44293</v>
      </c>
      <c r="D2403" s="1">
        <f>TIMEVALUE("11:37:15")</f>
        <v>0.48420138888888886</v>
      </c>
      <c r="E2403" s="2">
        <f t="shared" si="281"/>
        <v>44293</v>
      </c>
      <c r="F2403" s="1">
        <f>TIMEVALUE("11:43:59")</f>
        <v>0.48887731481481483</v>
      </c>
      <c r="G2403" t="s">
        <v>182</v>
      </c>
      <c r="H2403" t="s">
        <v>6028</v>
      </c>
      <c r="I2403">
        <v>711.41200000000003</v>
      </c>
    </row>
    <row r="2404" spans="1:9" x14ac:dyDescent="0.25">
      <c r="A2404" t="s">
        <v>6029</v>
      </c>
      <c r="B2404">
        <v>13112</v>
      </c>
      <c r="C2404" s="2">
        <f t="shared" si="280"/>
        <v>44293</v>
      </c>
      <c r="D2404" s="1">
        <f>TIMEVALUE("11:47:36")</f>
        <v>0.49138888888888888</v>
      </c>
      <c r="E2404" s="2">
        <f t="shared" si="281"/>
        <v>44293</v>
      </c>
      <c r="F2404" s="1">
        <f>TIMEVALUE("11:55:14")</f>
        <v>0.49668981481481483</v>
      </c>
      <c r="G2404" t="s">
        <v>1399</v>
      </c>
      <c r="H2404" t="s">
        <v>6030</v>
      </c>
      <c r="I2404">
        <v>711.09299999999996</v>
      </c>
    </row>
    <row r="2405" spans="1:9" x14ac:dyDescent="0.25">
      <c r="A2405" t="s">
        <v>6031</v>
      </c>
      <c r="B2405">
        <v>13112</v>
      </c>
      <c r="C2405" s="2">
        <f t="shared" si="280"/>
        <v>44293</v>
      </c>
      <c r="D2405" s="1">
        <f>TIMEVALUE("09:17:04")</f>
        <v>0.38685185185185184</v>
      </c>
      <c r="E2405" s="2">
        <f t="shared" si="281"/>
        <v>44293</v>
      </c>
      <c r="F2405" s="1">
        <f>TIMEVALUE("09:27:25")</f>
        <v>0.39403935185185185</v>
      </c>
      <c r="G2405" t="s">
        <v>3703</v>
      </c>
      <c r="H2405" t="s">
        <v>6032</v>
      </c>
      <c r="I2405">
        <v>710.96100000000001</v>
      </c>
    </row>
    <row r="2406" spans="1:9" x14ac:dyDescent="0.25">
      <c r="A2406" t="s">
        <v>6033</v>
      </c>
      <c r="B2406">
        <v>13112</v>
      </c>
      <c r="C2406" s="2">
        <f t="shared" si="280"/>
        <v>44293</v>
      </c>
      <c r="D2406" s="1">
        <f>TIMEVALUE("09:39:30")</f>
        <v>0.40243055555555557</v>
      </c>
      <c r="E2406" s="2">
        <f t="shared" si="281"/>
        <v>44293</v>
      </c>
      <c r="F2406" s="1">
        <f>TIMEVALUE("09:48:10")</f>
        <v>0.40844907407407405</v>
      </c>
      <c r="G2406" t="s">
        <v>1800</v>
      </c>
      <c r="H2406" t="s">
        <v>6034</v>
      </c>
      <c r="I2406">
        <v>714.56100000000004</v>
      </c>
    </row>
    <row r="2407" spans="1:9" x14ac:dyDescent="0.25">
      <c r="A2407" t="s">
        <v>6035</v>
      </c>
      <c r="B2407">
        <v>13112</v>
      </c>
      <c r="C2407" s="2">
        <f t="shared" si="280"/>
        <v>44293</v>
      </c>
      <c r="D2407" s="1">
        <f>TIMEVALUE("13:18:20")</f>
        <v>0.55439814814814814</v>
      </c>
      <c r="E2407" s="2">
        <f t="shared" si="281"/>
        <v>44293</v>
      </c>
      <c r="F2407" s="1">
        <f>TIMEVALUE("13:25:33")</f>
        <v>0.55940972222222218</v>
      </c>
      <c r="G2407" t="s">
        <v>1948</v>
      </c>
      <c r="H2407" t="s">
        <v>6036</v>
      </c>
      <c r="I2407">
        <v>714.26300000000003</v>
      </c>
    </row>
    <row r="2408" spans="1:9" x14ac:dyDescent="0.25">
      <c r="A2408" t="s">
        <v>6037</v>
      </c>
      <c r="B2408">
        <v>13112</v>
      </c>
      <c r="C2408" s="2">
        <f t="shared" si="280"/>
        <v>44293</v>
      </c>
      <c r="D2408" s="1">
        <f>TIMEVALUE("13:28:48")</f>
        <v>0.56166666666666665</v>
      </c>
      <c r="E2408" s="2">
        <f t="shared" si="281"/>
        <v>44293</v>
      </c>
      <c r="F2408" s="1">
        <f>TIMEVALUE("13:36:39")</f>
        <v>0.5671180555555555</v>
      </c>
      <c r="G2408" t="s">
        <v>4134</v>
      </c>
      <c r="H2408" t="s">
        <v>6038</v>
      </c>
      <c r="I2408">
        <v>713.91800000000001</v>
      </c>
    </row>
    <row r="2409" spans="1:9" x14ac:dyDescent="0.25">
      <c r="A2409" t="s">
        <v>6039</v>
      </c>
      <c r="B2409">
        <v>13112</v>
      </c>
      <c r="C2409" s="2">
        <f t="shared" si="280"/>
        <v>44293</v>
      </c>
      <c r="D2409" s="1">
        <f>TIMEVALUE("13:39:26")</f>
        <v>0.56905092592592588</v>
      </c>
      <c r="E2409" s="2">
        <f t="shared" si="281"/>
        <v>44293</v>
      </c>
      <c r="F2409" s="1">
        <f>TIMEVALUE("13:48:05")</f>
        <v>0.57505787037037037</v>
      </c>
      <c r="G2409" t="s">
        <v>918</v>
      </c>
      <c r="H2409" t="s">
        <v>6041</v>
      </c>
      <c r="I2409">
        <v>713.57799999999997</v>
      </c>
    </row>
    <row r="2410" spans="1:9" x14ac:dyDescent="0.25">
      <c r="A2410" t="s">
        <v>6042</v>
      </c>
      <c r="B2410">
        <v>13112</v>
      </c>
      <c r="C2410" s="2">
        <f t="shared" si="280"/>
        <v>44293</v>
      </c>
      <c r="D2410" s="1">
        <f>TIMEVALUE("13:51:13")</f>
        <v>0.57723379629629634</v>
      </c>
      <c r="E2410" s="2">
        <f t="shared" si="281"/>
        <v>44293</v>
      </c>
      <c r="F2410" s="1">
        <f>TIMEVALUE("13:59:22")</f>
        <v>0.58289351851851856</v>
      </c>
      <c r="G2410" t="s">
        <v>945</v>
      </c>
      <c r="H2410" t="s">
        <v>6044</v>
      </c>
      <c r="I2410">
        <v>713.24900000000002</v>
      </c>
    </row>
    <row r="2411" spans="1:9" x14ac:dyDescent="0.25">
      <c r="A2411" t="s">
        <v>6045</v>
      </c>
      <c r="B2411">
        <v>13112</v>
      </c>
      <c r="C2411" s="2">
        <f t="shared" si="280"/>
        <v>44293</v>
      </c>
      <c r="D2411" s="1">
        <f>TIMEVALUE("14:02:52")</f>
        <v>0.58532407407407405</v>
      </c>
      <c r="E2411" s="2">
        <f t="shared" si="281"/>
        <v>44293</v>
      </c>
      <c r="F2411" s="1">
        <f>TIMEVALUE("14:11:33")</f>
        <v>0.59135416666666663</v>
      </c>
      <c r="G2411" t="s">
        <v>2411</v>
      </c>
      <c r="H2411" t="s">
        <v>6046</v>
      </c>
      <c r="I2411">
        <v>712.99099999999999</v>
      </c>
    </row>
    <row r="2412" spans="1:9" x14ac:dyDescent="0.25">
      <c r="A2412" t="s">
        <v>6047</v>
      </c>
      <c r="B2412">
        <v>13112</v>
      </c>
      <c r="C2412" s="2">
        <f t="shared" si="280"/>
        <v>44293</v>
      </c>
      <c r="D2412" s="1">
        <f>TIMEVALUE("14:14:36")</f>
        <v>0.59347222222222218</v>
      </c>
      <c r="E2412" s="2">
        <f t="shared" si="281"/>
        <v>44293</v>
      </c>
      <c r="F2412" s="1">
        <f>TIMEVALUE("14:25:31")</f>
        <v>0.60105324074074074</v>
      </c>
      <c r="G2412" t="s">
        <v>391</v>
      </c>
      <c r="H2412" t="s">
        <v>5907</v>
      </c>
      <c r="I2412">
        <v>712.71</v>
      </c>
    </row>
    <row r="2413" spans="1:9" x14ac:dyDescent="0.25">
      <c r="A2413" t="s">
        <v>6049</v>
      </c>
      <c r="B2413">
        <v>13112</v>
      </c>
      <c r="C2413" s="2">
        <f t="shared" si="280"/>
        <v>44293</v>
      </c>
      <c r="D2413" s="1">
        <f>TIMEVALUE("14:28:39")</f>
        <v>0.60322916666666671</v>
      </c>
      <c r="E2413" s="2">
        <f t="shared" si="281"/>
        <v>44293</v>
      </c>
      <c r="F2413" s="1">
        <f>TIMEVALUE("14:37:38")</f>
        <v>0.60946759259259264</v>
      </c>
      <c r="G2413" t="s">
        <v>1786</v>
      </c>
      <c r="H2413" t="s">
        <v>6051</v>
      </c>
      <c r="I2413">
        <v>712.423</v>
      </c>
    </row>
    <row r="2414" spans="1:9" x14ac:dyDescent="0.25">
      <c r="A2414" t="s">
        <v>6052</v>
      </c>
      <c r="B2414">
        <v>13112</v>
      </c>
      <c r="C2414" s="2">
        <f t="shared" si="280"/>
        <v>44293</v>
      </c>
      <c r="D2414" s="1">
        <f>TIMEVALUE("14:40:16")</f>
        <v>0.61129629629629634</v>
      </c>
      <c r="E2414" s="2">
        <f t="shared" si="281"/>
        <v>44293</v>
      </c>
      <c r="F2414" s="1">
        <f>TIMEVALUE("14:51:17")</f>
        <v>0.61894675925925924</v>
      </c>
      <c r="G2414" t="s">
        <v>1447</v>
      </c>
      <c r="H2414" t="s">
        <v>6053</v>
      </c>
      <c r="I2414">
        <v>712.04399999999998</v>
      </c>
    </row>
    <row r="2415" spans="1:9" x14ac:dyDescent="0.25">
      <c r="A2415" t="s">
        <v>6054</v>
      </c>
      <c r="B2415">
        <v>13112</v>
      </c>
      <c r="C2415" s="2">
        <f t="shared" si="280"/>
        <v>44293</v>
      </c>
      <c r="D2415" s="1">
        <f>TIMEVALUE("14:55:14")</f>
        <v>0.62168981481481478</v>
      </c>
      <c r="E2415" s="2">
        <f t="shared" si="281"/>
        <v>44293</v>
      </c>
      <c r="F2415" s="1">
        <f>TIMEVALUE("15:02:16")</f>
        <v>0.62657407407407406</v>
      </c>
      <c r="G2415" t="s">
        <v>4338</v>
      </c>
      <c r="H2415" t="s">
        <v>4045</v>
      </c>
      <c r="I2415">
        <v>711.74099999999999</v>
      </c>
    </row>
    <row r="2416" spans="1:9" x14ac:dyDescent="0.25">
      <c r="A2416" t="s">
        <v>6056</v>
      </c>
      <c r="B2416">
        <v>13112</v>
      </c>
      <c r="C2416" s="2">
        <f t="shared" si="280"/>
        <v>44293</v>
      </c>
      <c r="D2416" s="1">
        <f>TIMEVALUE("15:05:37")</f>
        <v>0.62890046296296298</v>
      </c>
      <c r="E2416" s="2">
        <f t="shared" si="281"/>
        <v>44293</v>
      </c>
      <c r="F2416" s="1">
        <f>TIMEVALUE("15:14:24")</f>
        <v>0.63500000000000001</v>
      </c>
      <c r="G2416" t="s">
        <v>4076</v>
      </c>
      <c r="H2416" t="s">
        <v>6058</v>
      </c>
      <c r="I2416">
        <v>711.42</v>
      </c>
    </row>
    <row r="2417" spans="1:9" x14ac:dyDescent="0.25">
      <c r="A2417" t="s">
        <v>6059</v>
      </c>
      <c r="B2417">
        <v>13112</v>
      </c>
      <c r="C2417" s="2">
        <f t="shared" si="280"/>
        <v>44293</v>
      </c>
      <c r="D2417" s="1">
        <f>TIMEVALUE("15:16:30")</f>
        <v>0.63645833333333335</v>
      </c>
      <c r="E2417" s="2">
        <f t="shared" si="281"/>
        <v>44293</v>
      </c>
      <c r="F2417" s="1">
        <f>TIMEVALUE("15:24:57")</f>
        <v>0.64232638888888893</v>
      </c>
      <c r="G2417" t="s">
        <v>1301</v>
      </c>
      <c r="H2417" t="s">
        <v>6060</v>
      </c>
      <c r="I2417">
        <v>711.08600000000001</v>
      </c>
    </row>
    <row r="2418" spans="1:9" x14ac:dyDescent="0.25">
      <c r="A2418" t="s">
        <v>6061</v>
      </c>
      <c r="B2418">
        <v>13112</v>
      </c>
      <c r="C2418" s="2">
        <f t="shared" si="280"/>
        <v>44293</v>
      </c>
      <c r="D2418" s="1">
        <f>TIMEVALUE("11:57:57")</f>
        <v>0.49857638888888889</v>
      </c>
      <c r="E2418" s="2">
        <f t="shared" si="281"/>
        <v>44293</v>
      </c>
      <c r="F2418" s="1">
        <f>TIMEVALUE("12:03:37")</f>
        <v>0.5025115740740741</v>
      </c>
      <c r="G2418" t="s">
        <v>793</v>
      </c>
      <c r="H2418" t="s">
        <v>6062</v>
      </c>
      <c r="I2418">
        <v>710.91499999999996</v>
      </c>
    </row>
    <row r="2419" spans="1:9" x14ac:dyDescent="0.25">
      <c r="A2419" t="s">
        <v>6063</v>
      </c>
      <c r="B2419">
        <v>13112</v>
      </c>
      <c r="C2419" s="2">
        <f t="shared" si="280"/>
        <v>44293</v>
      </c>
      <c r="D2419" s="1">
        <f>TIMEVALUE("13:06:14")</f>
        <v>0.54599537037037038</v>
      </c>
      <c r="E2419" s="2">
        <f t="shared" si="281"/>
        <v>44293</v>
      </c>
      <c r="F2419" s="1">
        <f>TIMEVALUE("13:15:05")</f>
        <v>0.55214120370370368</v>
      </c>
      <c r="G2419" t="s">
        <v>4581</v>
      </c>
      <c r="H2419" t="s">
        <v>6065</v>
      </c>
      <c r="I2419">
        <v>714.86</v>
      </c>
    </row>
    <row r="2420" spans="1:9" x14ac:dyDescent="0.25">
      <c r="A2420" t="s">
        <v>6063</v>
      </c>
      <c r="B2420">
        <v>13112</v>
      </c>
      <c r="C2420" s="2">
        <f t="shared" si="280"/>
        <v>44293</v>
      </c>
      <c r="D2420" s="1">
        <f>TIMEVALUE("16:01:48")</f>
        <v>0.66791666666666671</v>
      </c>
      <c r="E2420" s="2">
        <f t="shared" si="281"/>
        <v>44293</v>
      </c>
      <c r="F2420" s="1">
        <f>TIMEVALUE("16:01:48")</f>
        <v>0.66791666666666671</v>
      </c>
      <c r="G2420" t="s">
        <v>162</v>
      </c>
      <c r="H2420" t="s">
        <v>163</v>
      </c>
      <c r="I2420">
        <v>98765432.099000007</v>
      </c>
    </row>
    <row r="2421" spans="1:9" x14ac:dyDescent="0.25">
      <c r="A2421" t="s">
        <v>6066</v>
      </c>
      <c r="B2421">
        <v>13112</v>
      </c>
      <c r="C2421" s="2">
        <f t="shared" si="280"/>
        <v>44293</v>
      </c>
      <c r="D2421" s="1">
        <f>TIMEVALUE("16:05:03")</f>
        <v>0.67017361111111107</v>
      </c>
      <c r="E2421" s="2">
        <f t="shared" si="281"/>
        <v>44293</v>
      </c>
      <c r="F2421" s="1">
        <f>TIMEVALUE("16:12:51")</f>
        <v>0.6755902777777778</v>
      </c>
      <c r="G2421" t="s">
        <v>1825</v>
      </c>
      <c r="H2421" t="s">
        <v>6068</v>
      </c>
      <c r="I2421">
        <v>714.51199999999994</v>
      </c>
    </row>
    <row r="2422" spans="1:9" x14ac:dyDescent="0.25">
      <c r="A2422" t="s">
        <v>6069</v>
      </c>
      <c r="B2422">
        <v>13112</v>
      </c>
      <c r="C2422" s="2">
        <f t="shared" si="280"/>
        <v>44293</v>
      </c>
      <c r="D2422" s="1">
        <f>TIMEVALUE("16:15:42")</f>
        <v>0.67756944444444445</v>
      </c>
      <c r="E2422" s="2">
        <f t="shared" si="281"/>
        <v>44293</v>
      </c>
      <c r="F2422" s="1">
        <f>TIMEVALUE("16:24:16")</f>
        <v>0.68351851851851853</v>
      </c>
      <c r="G2422" t="s">
        <v>25</v>
      </c>
      <c r="H2422" t="s">
        <v>6071</v>
      </c>
      <c r="I2422">
        <v>714.55799999999999</v>
      </c>
    </row>
    <row r="2423" spans="1:9" x14ac:dyDescent="0.25">
      <c r="A2423" t="s">
        <v>6069</v>
      </c>
      <c r="B2423">
        <v>13112</v>
      </c>
      <c r="C2423" s="2">
        <f t="shared" si="280"/>
        <v>44293</v>
      </c>
      <c r="D2423" s="1">
        <f>TIMEVALUE("16:30:36")</f>
        <v>0.68791666666666662</v>
      </c>
      <c r="E2423" s="2">
        <f t="shared" si="281"/>
        <v>44293</v>
      </c>
      <c r="F2423" s="1">
        <f>TIMEVALUE("16:30:36")</f>
        <v>0.68791666666666662</v>
      </c>
      <c r="G2423" t="s">
        <v>162</v>
      </c>
      <c r="H2423" t="s">
        <v>163</v>
      </c>
      <c r="I2423">
        <v>98765432.099000007</v>
      </c>
    </row>
    <row r="2424" spans="1:9" x14ac:dyDescent="0.25">
      <c r="A2424" t="s">
        <v>6072</v>
      </c>
      <c r="B2424">
        <v>13112</v>
      </c>
      <c r="C2424" s="2">
        <f t="shared" si="280"/>
        <v>44293</v>
      </c>
      <c r="D2424" s="1">
        <f>TIMEVALUE("16:32:38")</f>
        <v>0.68932870370370369</v>
      </c>
      <c r="E2424" s="2">
        <f t="shared" si="281"/>
        <v>44293</v>
      </c>
      <c r="F2424" s="1">
        <f>TIMEVALUE("16:41:01")</f>
        <v>0.69515046296296301</v>
      </c>
      <c r="G2424" t="s">
        <v>4450</v>
      </c>
      <c r="H2424" t="s">
        <v>6073</v>
      </c>
      <c r="I2424">
        <v>713.80100000000004</v>
      </c>
    </row>
    <row r="2425" spans="1:9" x14ac:dyDescent="0.25">
      <c r="A2425" t="s">
        <v>6074</v>
      </c>
      <c r="B2425">
        <v>13112</v>
      </c>
      <c r="C2425" s="2">
        <f t="shared" ref="C2425:C2432" si="282">DATEVALUE("2025-04-09")</f>
        <v>44294</v>
      </c>
      <c r="D2425" s="1">
        <f>TIMEVALUE("09:31:29")</f>
        <v>0.39686342592592594</v>
      </c>
      <c r="E2425" s="2">
        <f t="shared" ref="E2425:E2432" si="283">DATEVALUE("2025-04-09")</f>
        <v>44294</v>
      </c>
      <c r="F2425" s="1">
        <f>TIMEVALUE("09:41:32")</f>
        <v>0.40384259259259259</v>
      </c>
      <c r="G2425" t="s">
        <v>2014</v>
      </c>
      <c r="H2425" t="s">
        <v>6076</v>
      </c>
      <c r="I2425">
        <v>713.59</v>
      </c>
    </row>
    <row r="2426" spans="1:9" x14ac:dyDescent="0.25">
      <c r="A2426" t="s">
        <v>6077</v>
      </c>
      <c r="B2426">
        <v>13112</v>
      </c>
      <c r="C2426" s="2">
        <f t="shared" si="282"/>
        <v>44294</v>
      </c>
      <c r="D2426" s="1">
        <f>TIMEVALUE("09:44:54")</f>
        <v>0.40618055555555554</v>
      </c>
      <c r="E2426" s="2">
        <f t="shared" si="283"/>
        <v>44294</v>
      </c>
      <c r="F2426" s="1">
        <f>TIMEVALUE("09:54:53")</f>
        <v>0.41311342592592593</v>
      </c>
      <c r="G2426" t="s">
        <v>1323</v>
      </c>
      <c r="H2426" t="s">
        <v>6078</v>
      </c>
      <c r="I2426">
        <v>713.21500000000003</v>
      </c>
    </row>
    <row r="2427" spans="1:9" x14ac:dyDescent="0.25">
      <c r="A2427" t="s">
        <v>6079</v>
      </c>
      <c r="B2427">
        <v>13112</v>
      </c>
      <c r="C2427" s="2">
        <f t="shared" si="282"/>
        <v>44294</v>
      </c>
      <c r="D2427" s="1">
        <f>TIMEVALUE("09:58:23")</f>
        <v>0.41554398148148147</v>
      </c>
      <c r="E2427" s="2">
        <f t="shared" si="283"/>
        <v>44294</v>
      </c>
      <c r="F2427" s="1">
        <f>TIMEVALUE("10:07:03")</f>
        <v>0.42156250000000001</v>
      </c>
      <c r="G2427" t="s">
        <v>1800</v>
      </c>
      <c r="H2427" t="s">
        <v>6080</v>
      </c>
      <c r="I2427">
        <v>712.87400000000002</v>
      </c>
    </row>
    <row r="2428" spans="1:9" x14ac:dyDescent="0.25">
      <c r="A2428" t="s">
        <v>6081</v>
      </c>
      <c r="B2428">
        <v>13112</v>
      </c>
      <c r="C2428" s="2">
        <f t="shared" si="282"/>
        <v>44294</v>
      </c>
      <c r="D2428" s="1">
        <f>TIMEVALUE("10:09:22")</f>
        <v>0.4231712962962963</v>
      </c>
      <c r="E2428" s="2">
        <f t="shared" si="283"/>
        <v>44294</v>
      </c>
      <c r="F2428" s="1">
        <f>TIMEVALUE("10:18:47")</f>
        <v>0.42971064814814813</v>
      </c>
      <c r="G2428" t="s">
        <v>6083</v>
      </c>
      <c r="H2428" t="s">
        <v>4282</v>
      </c>
      <c r="I2428">
        <v>712.57500000000005</v>
      </c>
    </row>
    <row r="2429" spans="1:9" x14ac:dyDescent="0.25">
      <c r="A2429" t="s">
        <v>6084</v>
      </c>
      <c r="B2429">
        <v>13112</v>
      </c>
      <c r="C2429" s="2">
        <f t="shared" si="282"/>
        <v>44294</v>
      </c>
      <c r="D2429" s="1">
        <f>TIMEVALUE("10:22:57")</f>
        <v>0.43260416666666668</v>
      </c>
      <c r="E2429" s="2">
        <f t="shared" si="283"/>
        <v>44294</v>
      </c>
      <c r="F2429" s="1">
        <f>TIMEVALUE("10:31:05")</f>
        <v>0.4382523148148148</v>
      </c>
      <c r="G2429" t="s">
        <v>896</v>
      </c>
      <c r="H2429" t="s">
        <v>6086</v>
      </c>
      <c r="I2429">
        <v>712.23400000000004</v>
      </c>
    </row>
    <row r="2430" spans="1:9" x14ac:dyDescent="0.25">
      <c r="A2430" t="s">
        <v>6087</v>
      </c>
      <c r="B2430">
        <v>13112</v>
      </c>
      <c r="C2430" s="2">
        <f t="shared" si="282"/>
        <v>44294</v>
      </c>
      <c r="D2430" s="1">
        <f>TIMEVALUE("10:34:18")</f>
        <v>0.44048611111111113</v>
      </c>
      <c r="E2430" s="2">
        <f t="shared" si="283"/>
        <v>44294</v>
      </c>
      <c r="F2430" s="1">
        <f>TIMEVALUE("10:41:28")</f>
        <v>0.44546296296296295</v>
      </c>
      <c r="G2430" t="s">
        <v>291</v>
      </c>
      <c r="H2430" t="s">
        <v>6088</v>
      </c>
      <c r="I2430">
        <v>711.94200000000001</v>
      </c>
    </row>
    <row r="2431" spans="1:9" x14ac:dyDescent="0.25">
      <c r="A2431" t="s">
        <v>6089</v>
      </c>
      <c r="B2431">
        <v>13112</v>
      </c>
      <c r="C2431" s="2">
        <f t="shared" si="282"/>
        <v>44294</v>
      </c>
      <c r="D2431" s="1">
        <f>TIMEVALUE("10:53:46")</f>
        <v>0.45400462962962962</v>
      </c>
      <c r="E2431" s="2">
        <f t="shared" si="283"/>
        <v>44294</v>
      </c>
      <c r="F2431" s="1">
        <f>TIMEVALUE("11:02:38")</f>
        <v>0.46016203703703706</v>
      </c>
      <c r="G2431" t="s">
        <v>167</v>
      </c>
      <c r="H2431" t="s">
        <v>6090</v>
      </c>
      <c r="I2431">
        <v>711.62400000000002</v>
      </c>
    </row>
    <row r="2432" spans="1:9" x14ac:dyDescent="0.25">
      <c r="A2432" t="s">
        <v>6091</v>
      </c>
      <c r="B2432">
        <v>13112</v>
      </c>
      <c r="C2432" s="2">
        <f t="shared" si="282"/>
        <v>44294</v>
      </c>
      <c r="D2432" s="1">
        <f>TIMEVALUE("11:07:36")</f>
        <v>0.46361111111111108</v>
      </c>
      <c r="E2432" s="2">
        <f t="shared" si="283"/>
        <v>44294</v>
      </c>
      <c r="F2432" s="1">
        <f>TIMEVALUE("11:16:56")</f>
        <v>0.47009259259259262</v>
      </c>
      <c r="G2432" t="s">
        <v>1037</v>
      </c>
      <c r="H2432" t="s">
        <v>6092</v>
      </c>
      <c r="I2432">
        <v>711.29499999999996</v>
      </c>
    </row>
    <row r="2433" spans="1:9" x14ac:dyDescent="0.25">
      <c r="A2433" t="s">
        <v>6093</v>
      </c>
      <c r="B2433">
        <v>13112</v>
      </c>
      <c r="C2433" s="2">
        <f>DATEVALUE("2025-04-08")</f>
        <v>44293</v>
      </c>
      <c r="D2433" s="1">
        <f>TIMEVALUE("15:29:09")</f>
        <v>0.6452430555555555</v>
      </c>
      <c r="E2433" s="2">
        <f>DATEVALUE("2025-04-08")</f>
        <v>44293</v>
      </c>
      <c r="F2433" s="1">
        <f>TIMEVALUE("15:37:31")</f>
        <v>0.65105324074074078</v>
      </c>
      <c r="G2433" t="s">
        <v>2303</v>
      </c>
      <c r="H2433" t="s">
        <v>6094</v>
      </c>
      <c r="I2433">
        <v>711.03300000000002</v>
      </c>
    </row>
    <row r="2434" spans="1:9" x14ac:dyDescent="0.25">
      <c r="A2434" t="s">
        <v>6095</v>
      </c>
      <c r="B2434">
        <v>13112</v>
      </c>
      <c r="C2434" s="2">
        <f>DATEVALUE("2025-04-08")</f>
        <v>44293</v>
      </c>
      <c r="D2434" s="1">
        <f>TIMEVALUE("16:49:05")</f>
        <v>0.70075231481481481</v>
      </c>
      <c r="E2434" s="2">
        <f>DATEVALUE("2025-04-08")</f>
        <v>44293</v>
      </c>
      <c r="F2434" s="1">
        <f>TIMEVALUE("16:56:20")</f>
        <v>0.70578703703703705</v>
      </c>
      <c r="G2434" t="s">
        <v>2796</v>
      </c>
      <c r="H2434" t="s">
        <v>6096</v>
      </c>
      <c r="I2434">
        <v>715.274</v>
      </c>
    </row>
    <row r="2435" spans="1:9" x14ac:dyDescent="0.25">
      <c r="A2435" t="s">
        <v>6097</v>
      </c>
      <c r="B2435">
        <v>13112</v>
      </c>
      <c r="C2435" s="2">
        <f t="shared" ref="C2435:C2445" si="284">DATEVALUE("2025-04-10")</f>
        <v>44295</v>
      </c>
      <c r="D2435" s="1">
        <f>TIMEVALUE("09:12:14")</f>
        <v>0.38349537037037035</v>
      </c>
      <c r="E2435" s="2">
        <f t="shared" ref="E2435:E2445" si="285">DATEVALUE("2025-04-10")</f>
        <v>44295</v>
      </c>
      <c r="F2435" s="1">
        <f>TIMEVALUE("09:21:00")</f>
        <v>0.38958333333333334</v>
      </c>
      <c r="G2435" t="s">
        <v>170</v>
      </c>
      <c r="H2435" t="s">
        <v>6098</v>
      </c>
      <c r="I2435">
        <v>714.91200000000003</v>
      </c>
    </row>
    <row r="2436" spans="1:9" x14ac:dyDescent="0.25">
      <c r="A2436" t="s">
        <v>6099</v>
      </c>
      <c r="B2436">
        <v>13112</v>
      </c>
      <c r="C2436" s="2">
        <f t="shared" si="284"/>
        <v>44295</v>
      </c>
      <c r="D2436" s="1">
        <f>TIMEVALUE("09:23:22")</f>
        <v>0.39122685185185185</v>
      </c>
      <c r="E2436" s="2">
        <f t="shared" si="285"/>
        <v>44295</v>
      </c>
      <c r="F2436" s="1">
        <f>TIMEVALUE("09:32:13")</f>
        <v>0.3973726851851852</v>
      </c>
      <c r="G2436" t="s">
        <v>4581</v>
      </c>
      <c r="H2436" t="s">
        <v>6101</v>
      </c>
      <c r="I2436">
        <v>714.64099999999996</v>
      </c>
    </row>
    <row r="2437" spans="1:9" x14ac:dyDescent="0.25">
      <c r="A2437" t="s">
        <v>6102</v>
      </c>
      <c r="B2437">
        <v>13112</v>
      </c>
      <c r="C2437" s="2">
        <f t="shared" si="284"/>
        <v>44295</v>
      </c>
      <c r="D2437" s="1">
        <f>TIMEVALUE("09:36:29")</f>
        <v>0.40033564814814815</v>
      </c>
      <c r="E2437" s="2">
        <f t="shared" si="285"/>
        <v>44295</v>
      </c>
      <c r="F2437" s="1">
        <f>TIMEVALUE("09:42:31")</f>
        <v>0.40452546296296299</v>
      </c>
      <c r="G2437" t="s">
        <v>4699</v>
      </c>
      <c r="H2437" t="s">
        <v>6103</v>
      </c>
      <c r="I2437">
        <v>714.29</v>
      </c>
    </row>
    <row r="2438" spans="1:9" x14ac:dyDescent="0.25">
      <c r="A2438" t="s">
        <v>6104</v>
      </c>
      <c r="B2438">
        <v>13112</v>
      </c>
      <c r="C2438" s="2">
        <f t="shared" si="284"/>
        <v>44295</v>
      </c>
      <c r="D2438" s="1">
        <f>TIMEVALUE("09:44:32")</f>
        <v>0.40592592592592591</v>
      </c>
      <c r="E2438" s="2">
        <f t="shared" si="285"/>
        <v>44295</v>
      </c>
      <c r="F2438" s="1">
        <f>TIMEVALUE("09:51:44")</f>
        <v>0.41092592592592592</v>
      </c>
      <c r="G2438" t="s">
        <v>688</v>
      </c>
      <c r="H2438" t="s">
        <v>6106</v>
      </c>
      <c r="I2438">
        <v>713.90899999999999</v>
      </c>
    </row>
    <row r="2439" spans="1:9" x14ac:dyDescent="0.25">
      <c r="A2439" t="s">
        <v>6107</v>
      </c>
      <c r="B2439">
        <v>13112</v>
      </c>
      <c r="C2439" s="2">
        <f t="shared" si="284"/>
        <v>44295</v>
      </c>
      <c r="D2439" s="1">
        <f>TIMEVALUE("09:54:21")</f>
        <v>0.41274305555555557</v>
      </c>
      <c r="E2439" s="2">
        <f t="shared" si="285"/>
        <v>44295</v>
      </c>
      <c r="F2439" s="1">
        <f>TIMEVALUE("10:06:39")</f>
        <v>0.42128472222222224</v>
      </c>
      <c r="G2439" t="s">
        <v>1989</v>
      </c>
      <c r="H2439" t="s">
        <v>6108</v>
      </c>
      <c r="I2439">
        <v>713.50900000000001</v>
      </c>
    </row>
    <row r="2440" spans="1:9" x14ac:dyDescent="0.25">
      <c r="A2440" t="s">
        <v>6109</v>
      </c>
      <c r="B2440">
        <v>13112</v>
      </c>
      <c r="C2440" s="2">
        <f t="shared" si="284"/>
        <v>44295</v>
      </c>
      <c r="D2440" s="1">
        <f>TIMEVALUE("10:09:24")</f>
        <v>0.42319444444444443</v>
      </c>
      <c r="E2440" s="2">
        <f t="shared" si="285"/>
        <v>44295</v>
      </c>
      <c r="F2440" s="1">
        <f>TIMEVALUE("10:22:55")</f>
        <v>0.43258101851851855</v>
      </c>
      <c r="G2440" t="s">
        <v>6110</v>
      </c>
      <c r="H2440" t="s">
        <v>6111</v>
      </c>
      <c r="I2440">
        <v>713.18399999999997</v>
      </c>
    </row>
    <row r="2441" spans="1:9" x14ac:dyDescent="0.25">
      <c r="A2441" t="s">
        <v>6112</v>
      </c>
      <c r="B2441">
        <v>13112</v>
      </c>
      <c r="C2441" s="2">
        <f t="shared" si="284"/>
        <v>44295</v>
      </c>
      <c r="D2441" s="1">
        <f>TIMEVALUE("10:25:17")</f>
        <v>0.43422453703703706</v>
      </c>
      <c r="E2441" s="2">
        <f t="shared" si="285"/>
        <v>44295</v>
      </c>
      <c r="F2441" s="1">
        <f>TIMEVALUE("10:34:56")</f>
        <v>0.44092592592592594</v>
      </c>
      <c r="G2441" t="s">
        <v>1185</v>
      </c>
      <c r="H2441" t="s">
        <v>6114</v>
      </c>
      <c r="I2441">
        <v>712.96799999999996</v>
      </c>
    </row>
    <row r="2442" spans="1:9" x14ac:dyDescent="0.25">
      <c r="A2442" t="s">
        <v>6115</v>
      </c>
      <c r="B2442">
        <v>13112</v>
      </c>
      <c r="C2442" s="2">
        <f t="shared" si="284"/>
        <v>44295</v>
      </c>
      <c r="D2442" s="1">
        <f>TIMEVALUE("10:37:54")</f>
        <v>0.44298611111111114</v>
      </c>
      <c r="E2442" s="2">
        <f t="shared" si="285"/>
        <v>44295</v>
      </c>
      <c r="F2442" s="1">
        <f>TIMEVALUE("10:50:52")</f>
        <v>0.45199074074074075</v>
      </c>
      <c r="G2442" t="s">
        <v>1755</v>
      </c>
      <c r="H2442" t="s">
        <v>6116</v>
      </c>
      <c r="I2442">
        <v>712.58699999999999</v>
      </c>
    </row>
    <row r="2443" spans="1:9" x14ac:dyDescent="0.25">
      <c r="A2443" t="s">
        <v>6117</v>
      </c>
      <c r="B2443">
        <v>13112</v>
      </c>
      <c r="C2443" s="2">
        <f t="shared" si="284"/>
        <v>44295</v>
      </c>
      <c r="D2443" s="1">
        <f>TIMEVALUE("10:54:13")</f>
        <v>0.45431712962962961</v>
      </c>
      <c r="E2443" s="2">
        <f t="shared" si="285"/>
        <v>44295</v>
      </c>
      <c r="F2443" s="1">
        <f>TIMEVALUE("11:04:17")</f>
        <v>0.46130787037037035</v>
      </c>
      <c r="G2443" t="s">
        <v>3694</v>
      </c>
      <c r="H2443" t="s">
        <v>6119</v>
      </c>
      <c r="I2443">
        <v>712.15300000000002</v>
      </c>
    </row>
    <row r="2444" spans="1:9" x14ac:dyDescent="0.25">
      <c r="A2444" t="s">
        <v>6120</v>
      </c>
      <c r="B2444">
        <v>13112</v>
      </c>
      <c r="C2444" s="2">
        <f t="shared" si="284"/>
        <v>44295</v>
      </c>
      <c r="D2444" s="1">
        <f>TIMEVALUE("11:08:45")</f>
        <v>0.46440972222222221</v>
      </c>
      <c r="E2444" s="2">
        <f t="shared" si="285"/>
        <v>44295</v>
      </c>
      <c r="F2444" s="1">
        <f>TIMEVALUE("11:16:14")</f>
        <v>0.46960648148148149</v>
      </c>
      <c r="G2444" t="s">
        <v>968</v>
      </c>
      <c r="H2444" t="s">
        <v>6122</v>
      </c>
      <c r="I2444">
        <v>711.82600000000002</v>
      </c>
    </row>
    <row r="2445" spans="1:9" x14ac:dyDescent="0.25">
      <c r="A2445" t="s">
        <v>6123</v>
      </c>
      <c r="B2445">
        <v>13112</v>
      </c>
      <c r="C2445" s="2">
        <f t="shared" si="284"/>
        <v>44295</v>
      </c>
      <c r="D2445" s="1">
        <f>TIMEVALUE("11:18:49")</f>
        <v>0.47140046296296295</v>
      </c>
      <c r="E2445" s="2">
        <f t="shared" si="285"/>
        <v>44295</v>
      </c>
      <c r="F2445" s="1">
        <f>TIMEVALUE("11:27:34")</f>
        <v>0.47747685185185185</v>
      </c>
      <c r="G2445" t="s">
        <v>67</v>
      </c>
      <c r="H2445" t="s">
        <v>6124</v>
      </c>
      <c r="I2445">
        <v>711.495</v>
      </c>
    </row>
    <row r="2446" spans="1:9" x14ac:dyDescent="0.25">
      <c r="A2446" t="s">
        <v>6125</v>
      </c>
      <c r="B2446">
        <v>13112</v>
      </c>
      <c r="C2446" s="2">
        <f>DATEVALUE("2025-04-09")</f>
        <v>44294</v>
      </c>
      <c r="D2446" s="1">
        <f>TIMEVALUE("11:21:51")</f>
        <v>0.47350694444444447</v>
      </c>
      <c r="E2446" s="2">
        <f>DATEVALUE("2025-04-09")</f>
        <v>44294</v>
      </c>
      <c r="F2446" s="1">
        <f>TIMEVALUE("12:54:34")</f>
        <v>0.53789351851851852</v>
      </c>
      <c r="G2446" t="s">
        <v>6127</v>
      </c>
      <c r="H2446" t="s">
        <v>6128</v>
      </c>
      <c r="I2446">
        <v>711.24</v>
      </c>
    </row>
    <row r="2447" spans="1:9" x14ac:dyDescent="0.25">
      <c r="A2447" t="s">
        <v>6129</v>
      </c>
      <c r="B2447">
        <v>13110</v>
      </c>
      <c r="C2447" s="2">
        <f t="shared" ref="C2447:C2472" si="286">DATEVALUE("2025-04-08")</f>
        <v>44293</v>
      </c>
      <c r="D2447" s="1">
        <f>TIMEVALUE("14:29:37")</f>
        <v>0.60390046296296296</v>
      </c>
      <c r="E2447" s="2">
        <f t="shared" ref="E2447:E2472" si="287">DATEVALUE("2025-04-08")</f>
        <v>44293</v>
      </c>
      <c r="F2447" s="1">
        <f>TIMEVALUE("14:42:13")</f>
        <v>0.61265046296296299</v>
      </c>
      <c r="G2447" t="s">
        <v>3635</v>
      </c>
      <c r="H2447" t="s">
        <v>6130</v>
      </c>
      <c r="I2447">
        <v>711.21900000000005</v>
      </c>
    </row>
    <row r="2448" spans="1:9" x14ac:dyDescent="0.25">
      <c r="A2448" t="s">
        <v>6131</v>
      </c>
      <c r="B2448">
        <v>13110</v>
      </c>
      <c r="C2448" s="2">
        <f t="shared" si="286"/>
        <v>44293</v>
      </c>
      <c r="D2448" s="1">
        <f>TIMEVALUE("14:45:13")</f>
        <v>0.61473379629629632</v>
      </c>
      <c r="E2448" s="2">
        <f t="shared" si="287"/>
        <v>44293</v>
      </c>
      <c r="F2448" s="1">
        <f>TIMEVALUE("14:52:43")</f>
        <v>0.61994212962962958</v>
      </c>
      <c r="G2448" t="s">
        <v>1487</v>
      </c>
      <c r="H2448" t="s">
        <v>6132</v>
      </c>
      <c r="I2448">
        <v>710.89400000000001</v>
      </c>
    </row>
    <row r="2449" spans="1:9" x14ac:dyDescent="0.25">
      <c r="A2449" t="s">
        <v>6133</v>
      </c>
      <c r="B2449">
        <v>13110</v>
      </c>
      <c r="C2449" s="2">
        <f t="shared" si="286"/>
        <v>44293</v>
      </c>
      <c r="D2449" s="1">
        <f>TIMEVALUE("14:53:57")</f>
        <v>0.62079861111111112</v>
      </c>
      <c r="E2449" s="2">
        <f t="shared" si="287"/>
        <v>44293</v>
      </c>
      <c r="F2449" s="1">
        <f>TIMEVALUE("14:59:05")</f>
        <v>0.62436342592592597</v>
      </c>
      <c r="G2449" t="s">
        <v>1736</v>
      </c>
      <c r="H2449" t="s">
        <v>6134</v>
      </c>
      <c r="I2449">
        <v>710.50400000000002</v>
      </c>
    </row>
    <row r="2450" spans="1:9" x14ac:dyDescent="0.25">
      <c r="A2450" t="s">
        <v>6135</v>
      </c>
      <c r="B2450">
        <v>13110</v>
      </c>
      <c r="C2450" s="2">
        <f t="shared" si="286"/>
        <v>44293</v>
      </c>
      <c r="D2450" s="1">
        <f>TIMEVALUE("15:00:16")</f>
        <v>0.62518518518518518</v>
      </c>
      <c r="E2450" s="2">
        <f t="shared" si="287"/>
        <v>44293</v>
      </c>
      <c r="F2450" s="1">
        <f>TIMEVALUE("15:07:08")</f>
        <v>0.62995370370370374</v>
      </c>
      <c r="G2450" t="s">
        <v>2725</v>
      </c>
      <c r="H2450" t="s">
        <v>6136</v>
      </c>
      <c r="I2450">
        <v>710.10199999999998</v>
      </c>
    </row>
    <row r="2451" spans="1:9" x14ac:dyDescent="0.25">
      <c r="A2451" t="s">
        <v>6137</v>
      </c>
      <c r="B2451">
        <v>13110</v>
      </c>
      <c r="C2451" s="2">
        <f t="shared" si="286"/>
        <v>44293</v>
      </c>
      <c r="D2451" s="1">
        <f>TIMEVALUE("15:08:27")</f>
        <v>0.63086805555555558</v>
      </c>
      <c r="E2451" s="2">
        <f t="shared" si="287"/>
        <v>44293</v>
      </c>
      <c r="F2451" s="1">
        <f>TIMEVALUE("15:14:23")</f>
        <v>0.63498842592592597</v>
      </c>
      <c r="G2451" t="s">
        <v>176</v>
      </c>
      <c r="H2451" t="s">
        <v>6139</v>
      </c>
      <c r="I2451">
        <v>709.69600000000003</v>
      </c>
    </row>
    <row r="2452" spans="1:9" x14ac:dyDescent="0.25">
      <c r="A2452" t="s">
        <v>6140</v>
      </c>
      <c r="B2452">
        <v>13110</v>
      </c>
      <c r="C2452" s="2">
        <f t="shared" si="286"/>
        <v>44293</v>
      </c>
      <c r="D2452" s="1">
        <f>TIMEVALUE("15:15:47")</f>
        <v>0.63596064814814812</v>
      </c>
      <c r="E2452" s="2">
        <f t="shared" si="287"/>
        <v>44293</v>
      </c>
      <c r="F2452" s="1">
        <f>TIMEVALUE("15:22:41")</f>
        <v>0.64075231481481476</v>
      </c>
      <c r="G2452" t="s">
        <v>1231</v>
      </c>
      <c r="H2452" t="s">
        <v>6141</v>
      </c>
      <c r="I2452">
        <v>709.42899999999997</v>
      </c>
    </row>
    <row r="2453" spans="1:9" x14ac:dyDescent="0.25">
      <c r="A2453" t="s">
        <v>6142</v>
      </c>
      <c r="B2453">
        <v>13110</v>
      </c>
      <c r="C2453" s="2">
        <f t="shared" si="286"/>
        <v>44293</v>
      </c>
      <c r="D2453" s="1">
        <f>TIMEVALUE("15:24:07")</f>
        <v>0.64174768518518521</v>
      </c>
      <c r="E2453" s="2">
        <f t="shared" si="287"/>
        <v>44293</v>
      </c>
      <c r="F2453" s="1">
        <f>TIMEVALUE("15:31:31")</f>
        <v>0.64688657407407413</v>
      </c>
      <c r="G2453" t="s">
        <v>1856</v>
      </c>
      <c r="H2453" t="s">
        <v>6143</v>
      </c>
      <c r="I2453">
        <v>709.02800000000002</v>
      </c>
    </row>
    <row r="2454" spans="1:9" x14ac:dyDescent="0.25">
      <c r="A2454" t="s">
        <v>6144</v>
      </c>
      <c r="B2454">
        <v>13110</v>
      </c>
      <c r="C2454" s="2">
        <f t="shared" si="286"/>
        <v>44293</v>
      </c>
      <c r="D2454" s="1">
        <f>TIMEVALUE("15:32:43")</f>
        <v>0.64771990740740737</v>
      </c>
      <c r="E2454" s="2">
        <f t="shared" si="287"/>
        <v>44293</v>
      </c>
      <c r="F2454" s="1">
        <f>TIMEVALUE("15:39:53")</f>
        <v>0.6526967592592593</v>
      </c>
      <c r="G2454" t="s">
        <v>291</v>
      </c>
      <c r="H2454" t="s">
        <v>6146</v>
      </c>
      <c r="I2454">
        <v>708.67</v>
      </c>
    </row>
    <row r="2455" spans="1:9" x14ac:dyDescent="0.25">
      <c r="A2455" t="s">
        <v>6147</v>
      </c>
      <c r="B2455">
        <v>13110</v>
      </c>
      <c r="C2455" s="2">
        <f t="shared" si="286"/>
        <v>44293</v>
      </c>
      <c r="D2455" s="1">
        <f>TIMEVALUE("15:41:43")</f>
        <v>0.65396990740740746</v>
      </c>
      <c r="E2455" s="2">
        <f t="shared" si="287"/>
        <v>44293</v>
      </c>
      <c r="F2455" s="1">
        <f>TIMEVALUE("15:50:06")</f>
        <v>0.65979166666666667</v>
      </c>
      <c r="G2455" t="s">
        <v>4450</v>
      </c>
      <c r="H2455" t="s">
        <v>6149</v>
      </c>
      <c r="I2455">
        <v>708.31200000000001</v>
      </c>
    </row>
    <row r="2456" spans="1:9" x14ac:dyDescent="0.25">
      <c r="A2456" t="s">
        <v>6150</v>
      </c>
      <c r="B2456">
        <v>13110</v>
      </c>
      <c r="C2456" s="2">
        <f t="shared" si="286"/>
        <v>44293</v>
      </c>
      <c r="D2456" s="1">
        <f>TIMEVALUE("15:51:45")</f>
        <v>0.66093749999999996</v>
      </c>
      <c r="E2456" s="2">
        <f t="shared" si="287"/>
        <v>44293</v>
      </c>
      <c r="F2456" s="1">
        <f>TIMEVALUE("15:57:38")</f>
        <v>0.66502314814814811</v>
      </c>
      <c r="G2456" t="s">
        <v>4956</v>
      </c>
      <c r="H2456" t="s">
        <v>5966</v>
      </c>
      <c r="I2456">
        <v>707.99400000000003</v>
      </c>
    </row>
    <row r="2457" spans="1:9" x14ac:dyDescent="0.25">
      <c r="A2457" t="s">
        <v>6152</v>
      </c>
      <c r="B2457">
        <v>13110</v>
      </c>
      <c r="C2457" s="2">
        <f t="shared" si="286"/>
        <v>44293</v>
      </c>
      <c r="D2457" s="1">
        <f>TIMEVALUE("15:59:04")</f>
        <v>0.66601851851851857</v>
      </c>
      <c r="E2457" s="2">
        <f t="shared" si="287"/>
        <v>44293</v>
      </c>
      <c r="F2457" s="1">
        <f>TIMEVALUE("16:05:50")</f>
        <v>0.67071759259259256</v>
      </c>
      <c r="G2457" t="s">
        <v>3007</v>
      </c>
      <c r="H2457" t="s">
        <v>6154</v>
      </c>
      <c r="I2457">
        <v>707.572</v>
      </c>
    </row>
    <row r="2458" spans="1:9" x14ac:dyDescent="0.25">
      <c r="A2458" t="s">
        <v>6155</v>
      </c>
      <c r="B2458">
        <v>13110</v>
      </c>
      <c r="C2458" s="2">
        <f t="shared" si="286"/>
        <v>44293</v>
      </c>
      <c r="D2458" s="1">
        <f>TIMEVALUE("16:07:09")</f>
        <v>0.67163194444444441</v>
      </c>
      <c r="E2458" s="2">
        <f t="shared" si="287"/>
        <v>44293</v>
      </c>
      <c r="F2458" s="1">
        <f>TIMEVALUE("16:13:09")</f>
        <v>0.67579861111111106</v>
      </c>
      <c r="G2458" t="s">
        <v>862</v>
      </c>
      <c r="H2458" t="s">
        <v>6157</v>
      </c>
      <c r="I2458">
        <v>707.25400000000002</v>
      </c>
    </row>
    <row r="2459" spans="1:9" x14ac:dyDescent="0.25">
      <c r="A2459" t="s">
        <v>6158</v>
      </c>
      <c r="B2459">
        <v>13110</v>
      </c>
      <c r="C2459" s="2">
        <f t="shared" si="286"/>
        <v>44293</v>
      </c>
      <c r="D2459" s="1">
        <f>TIMEVALUE("14:16:16")</f>
        <v>0.59462962962962962</v>
      </c>
      <c r="E2459" s="2">
        <f t="shared" si="287"/>
        <v>44293</v>
      </c>
      <c r="F2459" s="1">
        <f>TIMEVALUE("14:24:29")</f>
        <v>0.6003356481481481</v>
      </c>
      <c r="G2459" t="s">
        <v>664</v>
      </c>
      <c r="H2459" t="s">
        <v>6159</v>
      </c>
      <c r="I2459">
        <v>707.02599999999995</v>
      </c>
    </row>
    <row r="2460" spans="1:9" x14ac:dyDescent="0.25">
      <c r="A2460" t="s">
        <v>6160</v>
      </c>
      <c r="B2460">
        <v>13110</v>
      </c>
      <c r="C2460" s="2">
        <f t="shared" si="286"/>
        <v>44293</v>
      </c>
      <c r="D2460" s="1">
        <f>TIMEVALUE("12:42:22")</f>
        <v>0.52942129629629631</v>
      </c>
      <c r="E2460" s="2">
        <f t="shared" si="287"/>
        <v>44293</v>
      </c>
      <c r="F2460" s="1">
        <f>TIMEVALUE("12:48:37")</f>
        <v>0.5337615740740741</v>
      </c>
      <c r="G2460" t="s">
        <v>505</v>
      </c>
      <c r="H2460" t="s">
        <v>6161</v>
      </c>
      <c r="I2460">
        <v>711.59500000000003</v>
      </c>
    </row>
    <row r="2461" spans="1:9" x14ac:dyDescent="0.25">
      <c r="A2461" t="s">
        <v>6162</v>
      </c>
      <c r="B2461">
        <v>13110</v>
      </c>
      <c r="C2461" s="2">
        <f t="shared" si="286"/>
        <v>44293</v>
      </c>
      <c r="D2461" s="1">
        <f>TIMEVALUE("12:51:02")</f>
        <v>0.53543981481481484</v>
      </c>
      <c r="E2461" s="2">
        <f t="shared" si="287"/>
        <v>44293</v>
      </c>
      <c r="F2461" s="1">
        <f>TIMEVALUE("12:56:31")</f>
        <v>0.53924768518518518</v>
      </c>
      <c r="G2461" t="s">
        <v>2248</v>
      </c>
      <c r="H2461" t="s">
        <v>6163</v>
      </c>
      <c r="I2461">
        <v>711.274</v>
      </c>
    </row>
    <row r="2462" spans="1:9" x14ac:dyDescent="0.25">
      <c r="A2462" t="s">
        <v>6164</v>
      </c>
      <c r="B2462">
        <v>13110</v>
      </c>
      <c r="C2462" s="2">
        <f t="shared" si="286"/>
        <v>44293</v>
      </c>
      <c r="D2462" s="1">
        <f>TIMEVALUE("12:57:43")</f>
        <v>0.54008101851851853</v>
      </c>
      <c r="E2462" s="2">
        <f t="shared" si="287"/>
        <v>44293</v>
      </c>
      <c r="F2462" s="1">
        <f>TIMEVALUE("13:02:06")</f>
        <v>0.54312499999999997</v>
      </c>
      <c r="G2462" t="s">
        <v>413</v>
      </c>
      <c r="H2462" t="s">
        <v>6165</v>
      </c>
      <c r="I2462">
        <v>710.89599999999996</v>
      </c>
    </row>
    <row r="2463" spans="1:9" x14ac:dyDescent="0.25">
      <c r="A2463" t="s">
        <v>6166</v>
      </c>
      <c r="B2463">
        <v>13110</v>
      </c>
      <c r="C2463" s="2">
        <f t="shared" si="286"/>
        <v>44293</v>
      </c>
      <c r="D2463" s="1">
        <f>TIMEVALUE("13:03:27")</f>
        <v>0.5440625</v>
      </c>
      <c r="E2463" s="2">
        <f t="shared" si="287"/>
        <v>44293</v>
      </c>
      <c r="F2463" s="1">
        <f>TIMEVALUE("13:11:21")</f>
        <v>0.54954861111111108</v>
      </c>
      <c r="G2463" t="s">
        <v>327</v>
      </c>
      <c r="H2463" t="s">
        <v>6168</v>
      </c>
      <c r="I2463">
        <v>710.471</v>
      </c>
    </row>
    <row r="2464" spans="1:9" x14ac:dyDescent="0.25">
      <c r="A2464" t="s">
        <v>6169</v>
      </c>
      <c r="B2464">
        <v>13110</v>
      </c>
      <c r="C2464" s="2">
        <f t="shared" si="286"/>
        <v>44293</v>
      </c>
      <c r="D2464" s="1">
        <f>TIMEVALUE("13:12:43")</f>
        <v>0.55049768518518516</v>
      </c>
      <c r="E2464" s="2">
        <f t="shared" si="287"/>
        <v>44293</v>
      </c>
      <c r="F2464" s="1">
        <f>TIMEVALUE("13:19:10")</f>
        <v>0.55497685185185186</v>
      </c>
      <c r="G2464" t="s">
        <v>6170</v>
      </c>
      <c r="H2464" t="s">
        <v>6171</v>
      </c>
      <c r="I2464">
        <v>710.12300000000005</v>
      </c>
    </row>
    <row r="2465" spans="1:9" x14ac:dyDescent="0.25">
      <c r="A2465" t="s">
        <v>6172</v>
      </c>
      <c r="B2465">
        <v>13110</v>
      </c>
      <c r="C2465" s="2">
        <f t="shared" si="286"/>
        <v>44293</v>
      </c>
      <c r="D2465" s="1">
        <f>TIMEVALUE("13:21:01")</f>
        <v>0.55626157407407406</v>
      </c>
      <c r="E2465" s="2">
        <f t="shared" si="287"/>
        <v>44293</v>
      </c>
      <c r="F2465" s="1">
        <f>TIMEVALUE("13:28:45")</f>
        <v>0.56163194444444442</v>
      </c>
      <c r="G2465" t="s">
        <v>1981</v>
      </c>
      <c r="H2465" t="s">
        <v>6174</v>
      </c>
      <c r="I2465">
        <v>709.71400000000006</v>
      </c>
    </row>
    <row r="2466" spans="1:9" x14ac:dyDescent="0.25">
      <c r="A2466" t="s">
        <v>6175</v>
      </c>
      <c r="B2466">
        <v>13110</v>
      </c>
      <c r="C2466" s="2">
        <f t="shared" si="286"/>
        <v>44293</v>
      </c>
      <c r="D2466" s="1">
        <f>TIMEVALUE("13:30:42")</f>
        <v>0.56298611111111108</v>
      </c>
      <c r="E2466" s="2">
        <f t="shared" si="287"/>
        <v>44293</v>
      </c>
      <c r="F2466" s="1">
        <f>TIMEVALUE("13:36:40")</f>
        <v>0.56712962962962965</v>
      </c>
      <c r="G2466" t="s">
        <v>2010</v>
      </c>
      <c r="H2466" t="s">
        <v>6177</v>
      </c>
      <c r="I2466">
        <v>709.29</v>
      </c>
    </row>
    <row r="2467" spans="1:9" x14ac:dyDescent="0.25">
      <c r="A2467" t="s">
        <v>6178</v>
      </c>
      <c r="B2467">
        <v>13110</v>
      </c>
      <c r="C2467" s="2">
        <f t="shared" si="286"/>
        <v>44293</v>
      </c>
      <c r="D2467" s="1">
        <f>TIMEVALUE("13:38:19")</f>
        <v>0.56827546296296294</v>
      </c>
      <c r="E2467" s="2">
        <f t="shared" si="287"/>
        <v>44293</v>
      </c>
      <c r="F2467" s="1">
        <f>TIMEVALUE("13:44:10")</f>
        <v>0.57233796296296291</v>
      </c>
      <c r="G2467" t="s">
        <v>160</v>
      </c>
      <c r="H2467" t="s">
        <v>5498</v>
      </c>
      <c r="I2467">
        <v>708.91399999999999</v>
      </c>
    </row>
    <row r="2468" spans="1:9" x14ac:dyDescent="0.25">
      <c r="A2468" t="s">
        <v>6180</v>
      </c>
      <c r="B2468">
        <v>13110</v>
      </c>
      <c r="C2468" s="2">
        <f t="shared" si="286"/>
        <v>44293</v>
      </c>
      <c r="D2468" s="1">
        <f>TIMEVALUE("13:45:20")</f>
        <v>0.57314814814814818</v>
      </c>
      <c r="E2468" s="2">
        <f t="shared" si="287"/>
        <v>44293</v>
      </c>
      <c r="F2468" s="1">
        <f>TIMEVALUE("13:51:49")</f>
        <v>0.57765046296296296</v>
      </c>
      <c r="G2468" t="s">
        <v>4599</v>
      </c>
      <c r="H2468" t="s">
        <v>6182</v>
      </c>
      <c r="I2468">
        <v>708.49599999999998</v>
      </c>
    </row>
    <row r="2469" spans="1:9" x14ac:dyDescent="0.25">
      <c r="A2469" t="s">
        <v>6183</v>
      </c>
      <c r="B2469">
        <v>13110</v>
      </c>
      <c r="C2469" s="2">
        <f t="shared" si="286"/>
        <v>44293</v>
      </c>
      <c r="D2469" s="1">
        <f>TIMEVALUE("13:52:58")</f>
        <v>0.57844907407407409</v>
      </c>
      <c r="E2469" s="2">
        <f t="shared" si="287"/>
        <v>44293</v>
      </c>
      <c r="F2469" s="1">
        <f>TIMEVALUE("13:59:39")</f>
        <v>0.58309027777777778</v>
      </c>
      <c r="G2469" t="s">
        <v>3662</v>
      </c>
      <c r="H2469" t="s">
        <v>6185</v>
      </c>
      <c r="I2469">
        <v>708.08600000000001</v>
      </c>
    </row>
    <row r="2470" spans="1:9" x14ac:dyDescent="0.25">
      <c r="A2470" t="s">
        <v>6186</v>
      </c>
      <c r="B2470">
        <v>13110</v>
      </c>
      <c r="C2470" s="2">
        <f t="shared" si="286"/>
        <v>44293</v>
      </c>
      <c r="D2470" s="1">
        <f>TIMEVALUE("14:01:12")</f>
        <v>0.58416666666666661</v>
      </c>
      <c r="E2470" s="2">
        <f t="shared" si="287"/>
        <v>44293</v>
      </c>
      <c r="F2470" s="1">
        <f>TIMEVALUE("14:06:43")</f>
        <v>0.58799768518518514</v>
      </c>
      <c r="G2470" t="s">
        <v>5160</v>
      </c>
      <c r="H2470" t="s">
        <v>6187</v>
      </c>
      <c r="I2470">
        <v>707.75</v>
      </c>
    </row>
    <row r="2471" spans="1:9" x14ac:dyDescent="0.25">
      <c r="A2471" t="s">
        <v>6188</v>
      </c>
      <c r="B2471">
        <v>13110</v>
      </c>
      <c r="C2471" s="2">
        <f t="shared" si="286"/>
        <v>44293</v>
      </c>
      <c r="D2471" s="1">
        <f>TIMEVALUE("14:08:04")</f>
        <v>0.58893518518518517</v>
      </c>
      <c r="E2471" s="2">
        <f t="shared" si="287"/>
        <v>44293</v>
      </c>
      <c r="F2471" s="1">
        <f>TIMEVALUE("14:13:44")</f>
        <v>0.59287037037037038</v>
      </c>
      <c r="G2471" t="s">
        <v>793</v>
      </c>
      <c r="H2471" t="s">
        <v>6189</v>
      </c>
      <c r="I2471">
        <v>707.38800000000003</v>
      </c>
    </row>
    <row r="2472" spans="1:9" x14ac:dyDescent="0.25">
      <c r="A2472" t="s">
        <v>6190</v>
      </c>
      <c r="B2472">
        <v>13110</v>
      </c>
      <c r="C2472" s="2">
        <f t="shared" si="286"/>
        <v>44293</v>
      </c>
      <c r="D2472" s="1">
        <f>TIMEVALUE("12:28:34")</f>
        <v>0.51983796296296292</v>
      </c>
      <c r="E2472" s="2">
        <f t="shared" si="287"/>
        <v>44293</v>
      </c>
      <c r="F2472" s="1">
        <f>TIMEVALUE("12:36:24")</f>
        <v>0.52527777777777773</v>
      </c>
      <c r="G2472" t="s">
        <v>4195</v>
      </c>
      <c r="H2472" t="s">
        <v>6192</v>
      </c>
      <c r="I2472">
        <v>707.08299999999997</v>
      </c>
    </row>
    <row r="2473" spans="1:9" x14ac:dyDescent="0.25">
      <c r="A2473" t="s">
        <v>6193</v>
      </c>
      <c r="B2473">
        <v>13127</v>
      </c>
      <c r="C2473" s="2">
        <f>DATEVALUE("2025-04-03")</f>
        <v>44288</v>
      </c>
      <c r="D2473" s="1">
        <f>TIMEVALUE("09:21:49")</f>
        <v>0.39015046296296296</v>
      </c>
      <c r="E2473" s="2">
        <f>DATEVALUE("2025-04-03")</f>
        <v>44288</v>
      </c>
      <c r="F2473" s="1">
        <f>TIMEVALUE("09:34:02")</f>
        <v>0.39863425925925927</v>
      </c>
      <c r="G2473" t="s">
        <v>1098</v>
      </c>
      <c r="H2473" t="s">
        <v>6194</v>
      </c>
      <c r="I2473">
        <v>711.45399999999995</v>
      </c>
    </row>
    <row r="2474" spans="1:9" x14ac:dyDescent="0.25">
      <c r="A2474" t="s">
        <v>6195</v>
      </c>
      <c r="B2474">
        <v>13110</v>
      </c>
      <c r="C2474" s="2">
        <f t="shared" ref="C2474:C2484" si="288">DATEVALUE("2025-04-08")</f>
        <v>44293</v>
      </c>
      <c r="D2474" s="1">
        <f>TIMEVALUE("10:48:28")</f>
        <v>0.4503240740740741</v>
      </c>
      <c r="E2474" s="2">
        <f t="shared" ref="E2474:E2484" si="289">DATEVALUE("2025-04-08")</f>
        <v>44293</v>
      </c>
      <c r="F2474" s="1">
        <f>TIMEVALUE("10:56:03")</f>
        <v>0.45559027777777777</v>
      </c>
      <c r="G2474" t="s">
        <v>2557</v>
      </c>
      <c r="H2474" t="s">
        <v>6197</v>
      </c>
      <c r="I2474">
        <v>711.69100000000003</v>
      </c>
    </row>
    <row r="2475" spans="1:9" x14ac:dyDescent="0.25">
      <c r="A2475" t="s">
        <v>6198</v>
      </c>
      <c r="B2475">
        <v>13110</v>
      </c>
      <c r="C2475" s="2">
        <f t="shared" si="288"/>
        <v>44293</v>
      </c>
      <c r="D2475" s="1">
        <f>TIMEVALUE("10:58:00")</f>
        <v>0.45694444444444443</v>
      </c>
      <c r="E2475" s="2">
        <f t="shared" si="289"/>
        <v>44293</v>
      </c>
      <c r="F2475" s="1">
        <f>TIMEVALUE("11:02:58")</f>
        <v>0.46039351851851851</v>
      </c>
      <c r="G2475" t="s">
        <v>367</v>
      </c>
      <c r="H2475" t="s">
        <v>6199</v>
      </c>
      <c r="I2475">
        <v>711.31600000000003</v>
      </c>
    </row>
    <row r="2476" spans="1:9" x14ac:dyDescent="0.25">
      <c r="A2476" t="s">
        <v>6200</v>
      </c>
      <c r="B2476">
        <v>13110</v>
      </c>
      <c r="C2476" s="2">
        <f t="shared" si="288"/>
        <v>44293</v>
      </c>
      <c r="D2476" s="1">
        <f>TIMEVALUE("11:04:28")</f>
        <v>0.46143518518518517</v>
      </c>
      <c r="E2476" s="2">
        <f t="shared" si="289"/>
        <v>44293</v>
      </c>
      <c r="F2476" s="1">
        <f>TIMEVALUE("11:10:38")</f>
        <v>0.4657175925925926</v>
      </c>
      <c r="G2476" t="s">
        <v>2730</v>
      </c>
      <c r="H2476" t="s">
        <v>6202</v>
      </c>
      <c r="I2476">
        <v>710.83900000000006</v>
      </c>
    </row>
    <row r="2477" spans="1:9" x14ac:dyDescent="0.25">
      <c r="A2477" t="s">
        <v>6203</v>
      </c>
      <c r="B2477">
        <v>13110</v>
      </c>
      <c r="C2477" s="2">
        <f t="shared" si="288"/>
        <v>44293</v>
      </c>
      <c r="D2477" s="1">
        <f>TIMEVALUE("11:12:14")</f>
        <v>0.46682870370370372</v>
      </c>
      <c r="E2477" s="2">
        <f t="shared" si="289"/>
        <v>44293</v>
      </c>
      <c r="F2477" s="1">
        <f>TIMEVALUE("11:18:54")</f>
        <v>0.47145833333333331</v>
      </c>
      <c r="G2477" t="s">
        <v>2714</v>
      </c>
      <c r="H2477" t="s">
        <v>6205</v>
      </c>
      <c r="I2477">
        <v>710.38499999999999</v>
      </c>
    </row>
    <row r="2478" spans="1:9" x14ac:dyDescent="0.25">
      <c r="A2478" t="s">
        <v>6206</v>
      </c>
      <c r="B2478">
        <v>13110</v>
      </c>
      <c r="C2478" s="2">
        <f t="shared" si="288"/>
        <v>44293</v>
      </c>
      <c r="D2478" s="1">
        <f>TIMEVALUE("11:20:42")</f>
        <v>0.47270833333333334</v>
      </c>
      <c r="E2478" s="2">
        <f t="shared" si="289"/>
        <v>44293</v>
      </c>
      <c r="F2478" s="1">
        <f>TIMEVALUE("11:26:49")</f>
        <v>0.47695601851851854</v>
      </c>
      <c r="G2478" t="s">
        <v>3706</v>
      </c>
      <c r="H2478" t="s">
        <v>6208</v>
      </c>
      <c r="I2478">
        <v>709.976</v>
      </c>
    </row>
    <row r="2479" spans="1:9" x14ac:dyDescent="0.25">
      <c r="A2479" t="s">
        <v>6209</v>
      </c>
      <c r="B2479">
        <v>13110</v>
      </c>
      <c r="C2479" s="2">
        <f t="shared" si="288"/>
        <v>44293</v>
      </c>
      <c r="D2479" s="1">
        <f>TIMEVALUE("11:28:10")</f>
        <v>0.47789351851851852</v>
      </c>
      <c r="E2479" s="2">
        <f t="shared" si="289"/>
        <v>44293</v>
      </c>
      <c r="F2479" s="1">
        <f>TIMEVALUE("11:34:06")</f>
        <v>0.48201388888888891</v>
      </c>
      <c r="G2479" t="s">
        <v>176</v>
      </c>
      <c r="H2479" t="s">
        <v>6210</v>
      </c>
      <c r="I2479">
        <v>709.596</v>
      </c>
    </row>
    <row r="2480" spans="1:9" x14ac:dyDescent="0.25">
      <c r="A2480" t="s">
        <v>6211</v>
      </c>
      <c r="B2480">
        <v>13110</v>
      </c>
      <c r="C2480" s="2">
        <f t="shared" si="288"/>
        <v>44293</v>
      </c>
      <c r="D2480" s="1">
        <f>TIMEVALUE("11:35:25")</f>
        <v>0.48292824074074076</v>
      </c>
      <c r="E2480" s="2">
        <f t="shared" si="289"/>
        <v>44293</v>
      </c>
      <c r="F2480" s="1">
        <f>TIMEVALUE("11:41:43")</f>
        <v>0.48730324074074072</v>
      </c>
      <c r="G2480" t="s">
        <v>951</v>
      </c>
      <c r="H2480" t="s">
        <v>6212</v>
      </c>
      <c r="I2480">
        <v>709.18200000000002</v>
      </c>
    </row>
    <row r="2481" spans="1:9" x14ac:dyDescent="0.25">
      <c r="A2481" t="s">
        <v>6213</v>
      </c>
      <c r="B2481">
        <v>13110</v>
      </c>
      <c r="C2481" s="2">
        <f t="shared" si="288"/>
        <v>44293</v>
      </c>
      <c r="D2481" s="1">
        <f>TIMEVALUE("11:43:31")</f>
        <v>0.48855324074074075</v>
      </c>
      <c r="E2481" s="2">
        <f t="shared" si="289"/>
        <v>44293</v>
      </c>
      <c r="F2481" s="1">
        <f>TIMEVALUE("11:50:02")</f>
        <v>0.49307870370370371</v>
      </c>
      <c r="G2481" t="s">
        <v>130</v>
      </c>
      <c r="H2481" t="s">
        <v>5055</v>
      </c>
      <c r="I2481">
        <v>708.721</v>
      </c>
    </row>
    <row r="2482" spans="1:9" x14ac:dyDescent="0.25">
      <c r="A2482" t="s">
        <v>6215</v>
      </c>
      <c r="B2482">
        <v>13110</v>
      </c>
      <c r="C2482" s="2">
        <f t="shared" si="288"/>
        <v>44293</v>
      </c>
      <c r="D2482" s="1">
        <f>TIMEVALUE("11:51:18")</f>
        <v>0.49395833333333333</v>
      </c>
      <c r="E2482" s="2">
        <f t="shared" si="289"/>
        <v>44293</v>
      </c>
      <c r="F2482" s="1">
        <f>TIMEVALUE("11:58:13")</f>
        <v>0.49876157407407407</v>
      </c>
      <c r="G2482" t="s">
        <v>1793</v>
      </c>
      <c r="H2482" t="s">
        <v>6217</v>
      </c>
      <c r="I2482">
        <v>708.28800000000001</v>
      </c>
    </row>
    <row r="2483" spans="1:9" x14ac:dyDescent="0.25">
      <c r="A2483" t="s">
        <v>6218</v>
      </c>
      <c r="B2483">
        <v>13110</v>
      </c>
      <c r="C2483" s="2">
        <f t="shared" si="288"/>
        <v>44293</v>
      </c>
      <c r="D2483" s="1">
        <f>TIMEVALUE("11:59:30")</f>
        <v>0.49965277777777778</v>
      </c>
      <c r="E2483" s="2">
        <f t="shared" si="289"/>
        <v>44293</v>
      </c>
      <c r="F2483" s="1">
        <f>TIMEVALUE("12:08:49")</f>
        <v>0.50612268518518522</v>
      </c>
      <c r="G2483" t="s">
        <v>118</v>
      </c>
      <c r="H2483" t="s">
        <v>6220</v>
      </c>
      <c r="I2483">
        <v>707.77800000000002</v>
      </c>
    </row>
    <row r="2484" spans="1:9" x14ac:dyDescent="0.25">
      <c r="A2484" t="s">
        <v>6221</v>
      </c>
      <c r="B2484">
        <v>13110</v>
      </c>
      <c r="C2484" s="2">
        <f t="shared" si="288"/>
        <v>44293</v>
      </c>
      <c r="D2484" s="1">
        <f>TIMEVALUE("12:10:52")</f>
        <v>0.50754629629629633</v>
      </c>
      <c r="E2484" s="2">
        <f t="shared" si="289"/>
        <v>44293</v>
      </c>
      <c r="F2484" s="1">
        <f>TIMEVALUE("12:16:53")</f>
        <v>0.51172453703703702</v>
      </c>
      <c r="G2484" t="s">
        <v>1952</v>
      </c>
      <c r="H2484" t="s">
        <v>6222</v>
      </c>
      <c r="I2484">
        <v>707.39099999999996</v>
      </c>
    </row>
    <row r="2485" spans="1:9" x14ac:dyDescent="0.25">
      <c r="A2485" t="s">
        <v>6223</v>
      </c>
      <c r="B2485">
        <v>13127</v>
      </c>
      <c r="C2485" s="2">
        <f>DATEVALUE("2025-04-03")</f>
        <v>44288</v>
      </c>
      <c r="D2485" s="1">
        <f>TIMEVALUE("09:03:46")</f>
        <v>0.37761574074074072</v>
      </c>
      <c r="E2485" s="2">
        <f>DATEVALUE("2025-04-03")</f>
        <v>44288</v>
      </c>
      <c r="F2485" s="1">
        <f>TIMEVALUE("09:15:47")</f>
        <v>0.38596064814814812</v>
      </c>
      <c r="G2485" t="s">
        <v>3894</v>
      </c>
      <c r="H2485" t="s">
        <v>6224</v>
      </c>
      <c r="I2485">
        <v>706.62400000000002</v>
      </c>
    </row>
    <row r="2486" spans="1:9" x14ac:dyDescent="0.25">
      <c r="A2486" t="s">
        <v>6225</v>
      </c>
      <c r="B2486">
        <v>13127</v>
      </c>
      <c r="C2486" s="2">
        <f t="shared" ref="C2486:C2491" si="290">DATEVALUE("2025-04-01")</f>
        <v>44286</v>
      </c>
      <c r="D2486" s="1">
        <f>TIMEVALUE("15:26:21")</f>
        <v>0.64329861111111108</v>
      </c>
      <c r="E2486" s="2">
        <f t="shared" ref="E2486:E2491" si="291">DATEVALUE("2025-04-01")</f>
        <v>44286</v>
      </c>
      <c r="F2486" s="1">
        <f>TIMEVALUE("15:46:10")</f>
        <v>0.65706018518518516</v>
      </c>
      <c r="G2486" t="s">
        <v>6226</v>
      </c>
      <c r="H2486" t="s">
        <v>6227</v>
      </c>
      <c r="I2486">
        <v>711.66499999999996</v>
      </c>
    </row>
    <row r="2487" spans="1:9" x14ac:dyDescent="0.25">
      <c r="A2487" t="s">
        <v>6228</v>
      </c>
      <c r="B2487">
        <v>13127</v>
      </c>
      <c r="C2487" s="2">
        <f t="shared" si="290"/>
        <v>44286</v>
      </c>
      <c r="D2487" s="1">
        <f>TIMEVALUE("15:51:06")</f>
        <v>0.66048611111111111</v>
      </c>
      <c r="E2487" s="2">
        <f t="shared" si="291"/>
        <v>44286</v>
      </c>
      <c r="F2487" s="1">
        <f>TIMEVALUE("16:03:03")</f>
        <v>0.66878472222222218</v>
      </c>
      <c r="G2487" t="s">
        <v>5310</v>
      </c>
      <c r="H2487" t="s">
        <v>6230</v>
      </c>
      <c r="I2487">
        <v>711.23599999999999</v>
      </c>
    </row>
    <row r="2488" spans="1:9" x14ac:dyDescent="0.25">
      <c r="A2488" t="s">
        <v>6231</v>
      </c>
      <c r="B2488">
        <v>13127</v>
      </c>
      <c r="C2488" s="2">
        <f t="shared" si="290"/>
        <v>44286</v>
      </c>
      <c r="D2488" s="1">
        <f>TIMEVALUE("16:06:53")</f>
        <v>0.67144675925925923</v>
      </c>
      <c r="E2488" s="2">
        <f t="shared" si="291"/>
        <v>44286</v>
      </c>
      <c r="F2488" s="1">
        <f>TIMEVALUE("16:19:08")</f>
        <v>0.67995370370370367</v>
      </c>
      <c r="G2488" t="s">
        <v>1552</v>
      </c>
      <c r="H2488" t="s">
        <v>6232</v>
      </c>
      <c r="I2488">
        <v>710.82100000000003</v>
      </c>
    </row>
    <row r="2489" spans="1:9" x14ac:dyDescent="0.25">
      <c r="A2489" t="s">
        <v>6233</v>
      </c>
      <c r="B2489">
        <v>13127</v>
      </c>
      <c r="C2489" s="2">
        <f t="shared" si="290"/>
        <v>44286</v>
      </c>
      <c r="D2489" s="1">
        <f>TIMEVALUE("16:22:13")</f>
        <v>0.68209490740740741</v>
      </c>
      <c r="E2489" s="2">
        <f t="shared" si="291"/>
        <v>44286</v>
      </c>
      <c r="F2489" s="1">
        <f>TIMEVALUE("16:28:47")</f>
        <v>0.68665509259259261</v>
      </c>
      <c r="G2489" t="s">
        <v>2994</v>
      </c>
      <c r="H2489" t="s">
        <v>6235</v>
      </c>
      <c r="I2489">
        <v>710.4</v>
      </c>
    </row>
    <row r="2490" spans="1:9" x14ac:dyDescent="0.25">
      <c r="A2490" t="s">
        <v>6236</v>
      </c>
      <c r="B2490">
        <v>13127</v>
      </c>
      <c r="C2490" s="2">
        <f t="shared" si="290"/>
        <v>44286</v>
      </c>
      <c r="D2490" s="1">
        <f>TIMEVALUE("16:32:38")</f>
        <v>0.68932870370370369</v>
      </c>
      <c r="E2490" s="2">
        <f t="shared" si="291"/>
        <v>44286</v>
      </c>
      <c r="F2490" s="1">
        <f>TIMEVALUE("16:43:29")</f>
        <v>0.69686342592592587</v>
      </c>
      <c r="G2490" t="s">
        <v>1143</v>
      </c>
      <c r="H2490" t="s">
        <v>6238</v>
      </c>
      <c r="I2490">
        <v>709.88499999999999</v>
      </c>
    </row>
    <row r="2491" spans="1:9" x14ac:dyDescent="0.25">
      <c r="A2491" t="s">
        <v>6239</v>
      </c>
      <c r="B2491">
        <v>13127</v>
      </c>
      <c r="C2491" s="2">
        <f t="shared" si="290"/>
        <v>44286</v>
      </c>
      <c r="D2491" s="1">
        <f>TIMEVALUE("16:46:56")</f>
        <v>0.69925925925925925</v>
      </c>
      <c r="E2491" s="2">
        <f t="shared" si="291"/>
        <v>44286</v>
      </c>
      <c r="F2491" s="1">
        <f>TIMEVALUE("16:58:41")</f>
        <v>0.70741898148148152</v>
      </c>
      <c r="G2491" t="s">
        <v>1254</v>
      </c>
      <c r="H2491" t="s">
        <v>6241</v>
      </c>
      <c r="I2491">
        <v>709.52499999999998</v>
      </c>
    </row>
    <row r="2492" spans="1:9" x14ac:dyDescent="0.25">
      <c r="A2492" t="s">
        <v>6242</v>
      </c>
      <c r="B2492">
        <v>13127</v>
      </c>
      <c r="C2492" s="2">
        <f>DATEVALUE("2025-04-02")</f>
        <v>44287</v>
      </c>
      <c r="D2492" s="1">
        <f>TIMEVALUE("08:22:53")</f>
        <v>0.34922453703703704</v>
      </c>
      <c r="E2492" s="2">
        <f>DATEVALUE("2025-04-02")</f>
        <v>44287</v>
      </c>
      <c r="F2492" s="1">
        <f>TIMEVALUE("08:34:04")</f>
        <v>0.35699074074074072</v>
      </c>
      <c r="G2492" t="s">
        <v>3293</v>
      </c>
      <c r="H2492" t="s">
        <v>6243</v>
      </c>
      <c r="I2492">
        <v>709.10900000000004</v>
      </c>
    </row>
    <row r="2493" spans="1:9" x14ac:dyDescent="0.25">
      <c r="A2493" t="s">
        <v>6244</v>
      </c>
      <c r="B2493">
        <v>13127</v>
      </c>
      <c r="C2493" s="2">
        <f>DATEVALUE("2025-04-02")</f>
        <v>44287</v>
      </c>
      <c r="D2493" s="1">
        <f>TIMEVALUE("08:46:22")</f>
        <v>0.36553240740740739</v>
      </c>
      <c r="E2493" s="2">
        <f>DATEVALUE("2025-04-02")</f>
        <v>44287</v>
      </c>
      <c r="F2493" s="1">
        <f>TIMEVALUE("08:50:17")</f>
        <v>0.3682523148148148</v>
      </c>
      <c r="G2493" t="s">
        <v>778</v>
      </c>
      <c r="H2493" t="s">
        <v>6246</v>
      </c>
      <c r="I2493">
        <v>712.89700000000005</v>
      </c>
    </row>
    <row r="2494" spans="1:9" x14ac:dyDescent="0.25">
      <c r="A2494" t="s">
        <v>6247</v>
      </c>
      <c r="B2494">
        <v>13127</v>
      </c>
      <c r="C2494" s="2">
        <f>DATEVALUE("2025-04-03")</f>
        <v>44288</v>
      </c>
      <c r="D2494" s="1">
        <f>TIMEVALUE("08:25:30")</f>
        <v>0.35104166666666664</v>
      </c>
      <c r="E2494" s="2">
        <f>DATEVALUE("2025-04-03")</f>
        <v>44288</v>
      </c>
      <c r="F2494" s="1">
        <f>TIMEVALUE("08:34:56")</f>
        <v>0.35759259259259257</v>
      </c>
      <c r="G2494" t="s">
        <v>6248</v>
      </c>
      <c r="H2494" t="s">
        <v>6249</v>
      </c>
      <c r="I2494">
        <v>707.77800000000002</v>
      </c>
    </row>
    <row r="2495" spans="1:9" x14ac:dyDescent="0.25">
      <c r="A2495" t="s">
        <v>6250</v>
      </c>
      <c r="B2495">
        <v>13127</v>
      </c>
      <c r="C2495" s="2">
        <f>DATEVALUE("2025-04-03")</f>
        <v>44288</v>
      </c>
      <c r="D2495" s="1">
        <f>TIMEVALUE("08:36:39")</f>
        <v>0.35878472222222224</v>
      </c>
      <c r="E2495" s="2">
        <f>DATEVALUE("2025-04-03")</f>
        <v>44288</v>
      </c>
      <c r="F2495" s="1">
        <f>TIMEVALUE("08:48:16")</f>
        <v>0.36685185185185187</v>
      </c>
      <c r="G2495" t="s">
        <v>1531</v>
      </c>
      <c r="H2495" t="s">
        <v>6252</v>
      </c>
      <c r="I2495">
        <v>707.37900000000002</v>
      </c>
    </row>
    <row r="2496" spans="1:9" x14ac:dyDescent="0.25">
      <c r="A2496" t="s">
        <v>6253</v>
      </c>
      <c r="B2496">
        <v>13127</v>
      </c>
      <c r="C2496" s="2">
        <f>DATEVALUE("2025-04-03")</f>
        <v>44288</v>
      </c>
      <c r="D2496" s="1">
        <f>TIMEVALUE("08:50:30")</f>
        <v>0.3684027777777778</v>
      </c>
      <c r="E2496" s="2">
        <f>DATEVALUE("2025-04-03")</f>
        <v>44288</v>
      </c>
      <c r="F2496" s="1">
        <f>TIMEVALUE("09:00:05")</f>
        <v>0.37505787037037036</v>
      </c>
      <c r="G2496" t="s">
        <v>2462</v>
      </c>
      <c r="H2496" t="s">
        <v>6254</v>
      </c>
      <c r="I2496">
        <v>706.95100000000002</v>
      </c>
    </row>
    <row r="2497" spans="1:9" x14ac:dyDescent="0.25">
      <c r="A2497" t="s">
        <v>6255</v>
      </c>
      <c r="B2497">
        <v>13127</v>
      </c>
      <c r="C2497" s="2">
        <f>DATEVALUE("2025-04-01")</f>
        <v>44286</v>
      </c>
      <c r="D2497" s="1">
        <f>TIMEVALUE("15:03:41")</f>
        <v>0.62755787037037036</v>
      </c>
      <c r="E2497" s="2">
        <f>DATEVALUE("2025-04-01")</f>
        <v>44286</v>
      </c>
      <c r="F2497" s="1">
        <f>TIMEVALUE("15:16:42")</f>
        <v>0.63659722222222226</v>
      </c>
      <c r="G2497" t="s">
        <v>3754</v>
      </c>
      <c r="H2497" t="s">
        <v>6257</v>
      </c>
      <c r="I2497">
        <v>706.64599999999996</v>
      </c>
    </row>
    <row r="2498" spans="1:9" x14ac:dyDescent="0.25">
      <c r="A2498" t="s">
        <v>6258</v>
      </c>
      <c r="B2498">
        <v>13110</v>
      </c>
      <c r="C2498" s="2">
        <f t="shared" ref="C2498:C2510" si="292">DATEVALUE("2025-04-08")</f>
        <v>44293</v>
      </c>
      <c r="D2498" s="1">
        <f>TIMEVALUE("08:42:51")</f>
        <v>0.3630902777777778</v>
      </c>
      <c r="E2498" s="2">
        <f t="shared" ref="E2498:E2510" si="293">DATEVALUE("2025-04-08")</f>
        <v>44293</v>
      </c>
      <c r="F2498" s="1">
        <f>TIMEVALUE("08:49:51")</f>
        <v>0.3679513888888889</v>
      </c>
      <c r="G2498" t="s">
        <v>121</v>
      </c>
      <c r="H2498" t="s">
        <v>6259</v>
      </c>
      <c r="I2498">
        <v>712.24599999999998</v>
      </c>
    </row>
    <row r="2499" spans="1:9" x14ac:dyDescent="0.25">
      <c r="A2499" t="s">
        <v>6260</v>
      </c>
      <c r="B2499">
        <v>13110</v>
      </c>
      <c r="C2499" s="2">
        <f t="shared" si="292"/>
        <v>44293</v>
      </c>
      <c r="D2499" s="1">
        <f>TIMEVALUE("08:51:33")</f>
        <v>0.36913194444444447</v>
      </c>
      <c r="E2499" s="2">
        <f t="shared" si="293"/>
        <v>44293</v>
      </c>
      <c r="F2499" s="1">
        <f>TIMEVALUE("08:58:02")</f>
        <v>0.37363425925925925</v>
      </c>
      <c r="G2499" t="s">
        <v>4599</v>
      </c>
      <c r="H2499" t="s">
        <v>1544</v>
      </c>
      <c r="I2499">
        <v>712.02800000000002</v>
      </c>
    </row>
    <row r="2500" spans="1:9" x14ac:dyDescent="0.25">
      <c r="A2500" t="s">
        <v>6262</v>
      </c>
      <c r="B2500">
        <v>13110</v>
      </c>
      <c r="C2500" s="2">
        <f t="shared" si="292"/>
        <v>44293</v>
      </c>
      <c r="D2500" s="1">
        <f>TIMEVALUE("08:59:23")</f>
        <v>0.37457175925925928</v>
      </c>
      <c r="E2500" s="2">
        <f t="shared" si="293"/>
        <v>44293</v>
      </c>
      <c r="F2500" s="1">
        <f>TIMEVALUE("09:07:13")</f>
        <v>0.3800115740740741</v>
      </c>
      <c r="G2500" t="s">
        <v>4195</v>
      </c>
      <c r="H2500" t="s">
        <v>6263</v>
      </c>
      <c r="I2500">
        <v>711.56200000000001</v>
      </c>
    </row>
    <row r="2501" spans="1:9" x14ac:dyDescent="0.25">
      <c r="A2501" t="s">
        <v>6264</v>
      </c>
      <c r="B2501">
        <v>13110</v>
      </c>
      <c r="C2501" s="2">
        <f t="shared" si="292"/>
        <v>44293</v>
      </c>
      <c r="D2501" s="1">
        <f>TIMEVALUE("09:08:42")</f>
        <v>0.38104166666666667</v>
      </c>
      <c r="E2501" s="2">
        <f t="shared" si="293"/>
        <v>44293</v>
      </c>
      <c r="F2501" s="1">
        <f>TIMEVALUE("09:15:36")</f>
        <v>0.38583333333333331</v>
      </c>
      <c r="G2501" t="s">
        <v>1231</v>
      </c>
      <c r="H2501" t="s">
        <v>6266</v>
      </c>
      <c r="I2501">
        <v>711.19600000000003</v>
      </c>
    </row>
    <row r="2502" spans="1:9" x14ac:dyDescent="0.25">
      <c r="A2502" t="s">
        <v>6267</v>
      </c>
      <c r="B2502">
        <v>13110</v>
      </c>
      <c r="C2502" s="2">
        <f t="shared" si="292"/>
        <v>44293</v>
      </c>
      <c r="D2502" s="1">
        <f>TIMEVALUE("09:17:19")</f>
        <v>0.38702546296296297</v>
      </c>
      <c r="E2502" s="2">
        <f t="shared" si="293"/>
        <v>44293</v>
      </c>
      <c r="F2502" s="1">
        <f>TIMEVALUE("09:28:59")</f>
        <v>0.39512731481481483</v>
      </c>
      <c r="G2502" t="s">
        <v>6268</v>
      </c>
      <c r="H2502" t="s">
        <v>6269</v>
      </c>
      <c r="I2502">
        <v>710.745</v>
      </c>
    </row>
    <row r="2503" spans="1:9" x14ac:dyDescent="0.25">
      <c r="A2503" t="s">
        <v>6270</v>
      </c>
      <c r="B2503">
        <v>13110</v>
      </c>
      <c r="C2503" s="2">
        <f t="shared" si="292"/>
        <v>44293</v>
      </c>
      <c r="D2503" s="1">
        <f>TIMEVALUE("09:31:01")</f>
        <v>0.39653935185185185</v>
      </c>
      <c r="E2503" s="2">
        <f t="shared" si="293"/>
        <v>44293</v>
      </c>
      <c r="F2503" s="1">
        <f>TIMEVALUE("09:38:42")</f>
        <v>0.40187499999999998</v>
      </c>
      <c r="G2503" t="s">
        <v>4144</v>
      </c>
      <c r="H2503" t="s">
        <v>6272</v>
      </c>
      <c r="I2503">
        <v>710.36500000000001</v>
      </c>
    </row>
    <row r="2504" spans="1:9" x14ac:dyDescent="0.25">
      <c r="A2504" t="s">
        <v>6273</v>
      </c>
      <c r="B2504">
        <v>13110</v>
      </c>
      <c r="C2504" s="2">
        <f t="shared" si="292"/>
        <v>44293</v>
      </c>
      <c r="D2504" s="1">
        <f>TIMEVALUE("09:40:24")</f>
        <v>0.40305555555555556</v>
      </c>
      <c r="E2504" s="2">
        <f t="shared" si="293"/>
        <v>44293</v>
      </c>
      <c r="F2504" s="1">
        <f>TIMEVALUE("09:47:39")</f>
        <v>0.40809027777777779</v>
      </c>
      <c r="G2504" t="s">
        <v>2796</v>
      </c>
      <c r="H2504" t="s">
        <v>6275</v>
      </c>
      <c r="I2504">
        <v>709.93299999999999</v>
      </c>
    </row>
    <row r="2505" spans="1:9" x14ac:dyDescent="0.25">
      <c r="A2505" t="s">
        <v>6276</v>
      </c>
      <c r="B2505">
        <v>13110</v>
      </c>
      <c r="C2505" s="2">
        <f t="shared" si="292"/>
        <v>44293</v>
      </c>
      <c r="D2505" s="1">
        <f>TIMEVALUE("09:49:08")</f>
        <v>0.40912037037037036</v>
      </c>
      <c r="E2505" s="2">
        <f t="shared" si="293"/>
        <v>44293</v>
      </c>
      <c r="F2505" s="1">
        <f>TIMEVALUE("09:53:59")</f>
        <v>0.41248842592592594</v>
      </c>
      <c r="G2505" t="s">
        <v>942</v>
      </c>
      <c r="H2505" t="s">
        <v>6278</v>
      </c>
      <c r="I2505">
        <v>709.46</v>
      </c>
    </row>
    <row r="2506" spans="1:9" x14ac:dyDescent="0.25">
      <c r="A2506" t="s">
        <v>6279</v>
      </c>
      <c r="B2506">
        <v>13110</v>
      </c>
      <c r="C2506" s="2">
        <f t="shared" si="292"/>
        <v>44293</v>
      </c>
      <c r="D2506" s="1">
        <f>TIMEVALUE("09:55:25")</f>
        <v>0.41348379629629628</v>
      </c>
      <c r="E2506" s="2">
        <f t="shared" si="293"/>
        <v>44293</v>
      </c>
      <c r="F2506" s="1">
        <f>TIMEVALUE("10:00:37")</f>
        <v>0.4170949074074074</v>
      </c>
      <c r="G2506" t="s">
        <v>2889</v>
      </c>
      <c r="H2506" t="s">
        <v>6280</v>
      </c>
      <c r="I2506">
        <v>708.99</v>
      </c>
    </row>
    <row r="2507" spans="1:9" x14ac:dyDescent="0.25">
      <c r="A2507" t="s">
        <v>6281</v>
      </c>
      <c r="B2507">
        <v>13110</v>
      </c>
      <c r="C2507" s="2">
        <f t="shared" si="292"/>
        <v>44293</v>
      </c>
      <c r="D2507" s="1">
        <f>TIMEVALUE("10:02:03")</f>
        <v>0.4180902777777778</v>
      </c>
      <c r="E2507" s="2">
        <f t="shared" si="293"/>
        <v>44293</v>
      </c>
      <c r="F2507" s="1">
        <f>TIMEVALUE("10:07:18")</f>
        <v>0.42173611111111109</v>
      </c>
      <c r="G2507" t="s">
        <v>5330</v>
      </c>
      <c r="H2507" t="s">
        <v>6282</v>
      </c>
      <c r="I2507">
        <v>708.51800000000003</v>
      </c>
    </row>
    <row r="2508" spans="1:9" x14ac:dyDescent="0.25">
      <c r="A2508" t="s">
        <v>6283</v>
      </c>
      <c r="B2508">
        <v>13110</v>
      </c>
      <c r="C2508" s="2">
        <f t="shared" si="292"/>
        <v>44293</v>
      </c>
      <c r="D2508" s="1">
        <f>TIMEVALUE("10:09:37")</f>
        <v>0.42334490740740743</v>
      </c>
      <c r="E2508" s="2">
        <f t="shared" si="293"/>
        <v>44293</v>
      </c>
      <c r="F2508" s="1">
        <f>TIMEVALUE("10:16:16")</f>
        <v>0.42796296296296299</v>
      </c>
      <c r="G2508" t="s">
        <v>2615</v>
      </c>
      <c r="H2508" t="s">
        <v>6284</v>
      </c>
      <c r="I2508">
        <v>708.053</v>
      </c>
    </row>
    <row r="2509" spans="1:9" x14ac:dyDescent="0.25">
      <c r="A2509" t="s">
        <v>6285</v>
      </c>
      <c r="B2509">
        <v>13110</v>
      </c>
      <c r="C2509" s="2">
        <f t="shared" si="292"/>
        <v>44293</v>
      </c>
      <c r="D2509" s="1">
        <f>TIMEVALUE("10:17:34")</f>
        <v>0.42886574074074074</v>
      </c>
      <c r="E2509" s="2">
        <f t="shared" si="293"/>
        <v>44293</v>
      </c>
      <c r="F2509" s="1">
        <f>TIMEVALUE("10:24:12")</f>
        <v>0.4334722222222222</v>
      </c>
      <c r="G2509" t="s">
        <v>3807</v>
      </c>
      <c r="H2509" t="s">
        <v>6286</v>
      </c>
      <c r="I2509">
        <v>707.62199999999996</v>
      </c>
    </row>
    <row r="2510" spans="1:9" x14ac:dyDescent="0.25">
      <c r="A2510" t="s">
        <v>6287</v>
      </c>
      <c r="B2510">
        <v>13110</v>
      </c>
      <c r="C2510" s="2">
        <f t="shared" si="292"/>
        <v>44293</v>
      </c>
      <c r="D2510" s="1">
        <f>TIMEVALUE("08:30:08")</f>
        <v>0.35425925925925927</v>
      </c>
      <c r="E2510" s="2">
        <f t="shared" si="293"/>
        <v>44293</v>
      </c>
      <c r="F2510" s="1">
        <f>TIMEVALUE("08:37:51")</f>
        <v>0.35961805555555554</v>
      </c>
      <c r="G2510" t="s">
        <v>883</v>
      </c>
      <c r="H2510" t="s">
        <v>6289</v>
      </c>
      <c r="I2510">
        <v>707.29</v>
      </c>
    </row>
    <row r="2511" spans="1:9" x14ac:dyDescent="0.25">
      <c r="A2511" t="s">
        <v>6290</v>
      </c>
      <c r="B2511">
        <v>13141</v>
      </c>
      <c r="C2511" s="2">
        <f t="shared" ref="C2511:C2536" si="294">DATEVALUE("2025-05-10")</f>
        <v>44325</v>
      </c>
      <c r="D2511" s="1">
        <f>TIMEVALUE("12:54:23")</f>
        <v>0.53776620370370365</v>
      </c>
      <c r="E2511" s="2">
        <f t="shared" ref="E2511:E2536" si="295">DATEVALUE("2025-05-10")</f>
        <v>44325</v>
      </c>
      <c r="F2511" s="1">
        <f>TIMEVALUE("13:00:21")</f>
        <v>0.54190972222222222</v>
      </c>
      <c r="G2511" t="s">
        <v>2010</v>
      </c>
      <c r="H2511" t="s">
        <v>6291</v>
      </c>
      <c r="I2511">
        <v>754.94299999999998</v>
      </c>
    </row>
    <row r="2512" spans="1:9" x14ac:dyDescent="0.25">
      <c r="A2512" t="s">
        <v>6292</v>
      </c>
      <c r="B2512">
        <v>13141</v>
      </c>
      <c r="C2512" s="2">
        <f t="shared" si="294"/>
        <v>44325</v>
      </c>
      <c r="D2512" s="1">
        <f>TIMEVALUE("13:04:31")</f>
        <v>0.54480324074074071</v>
      </c>
      <c r="E2512" s="2">
        <f t="shared" si="295"/>
        <v>44325</v>
      </c>
      <c r="F2512" s="1">
        <f>TIMEVALUE("13:10:48")</f>
        <v>0.54916666666666669</v>
      </c>
      <c r="G2512" t="s">
        <v>321</v>
      </c>
      <c r="H2512" t="s">
        <v>6293</v>
      </c>
      <c r="I2512">
        <v>753.66399999999999</v>
      </c>
    </row>
    <row r="2513" spans="1:9" x14ac:dyDescent="0.25">
      <c r="A2513" t="s">
        <v>6294</v>
      </c>
      <c r="B2513">
        <v>13141</v>
      </c>
      <c r="C2513" s="2">
        <f t="shared" si="294"/>
        <v>44325</v>
      </c>
      <c r="D2513" s="1">
        <f>TIMEVALUE("13:13:09")</f>
        <v>0.55079861111111106</v>
      </c>
      <c r="E2513" s="2">
        <f t="shared" si="295"/>
        <v>44325</v>
      </c>
      <c r="F2513" s="1">
        <f>TIMEVALUE("13:20:56")</f>
        <v>0.55620370370370376</v>
      </c>
      <c r="G2513" t="s">
        <v>5278</v>
      </c>
      <c r="H2513" t="s">
        <v>6295</v>
      </c>
      <c r="I2513">
        <v>752.58299999999997</v>
      </c>
    </row>
    <row r="2514" spans="1:9" x14ac:dyDescent="0.25">
      <c r="A2514" t="s">
        <v>6296</v>
      </c>
      <c r="B2514">
        <v>13141</v>
      </c>
      <c r="C2514" s="2">
        <f t="shared" si="294"/>
        <v>44325</v>
      </c>
      <c r="D2514" s="1">
        <f>TIMEVALUE("13:24:50")</f>
        <v>0.55891203703703707</v>
      </c>
      <c r="E2514" s="2">
        <f t="shared" si="295"/>
        <v>44325</v>
      </c>
      <c r="F2514" s="1">
        <f>TIMEVALUE("13:31:58")</f>
        <v>0.5638657407407407</v>
      </c>
      <c r="G2514" t="s">
        <v>2939</v>
      </c>
      <c r="H2514" t="s">
        <v>6297</v>
      </c>
      <c r="I2514">
        <v>751.07899999999995</v>
      </c>
    </row>
    <row r="2515" spans="1:9" x14ac:dyDescent="0.25">
      <c r="A2515" t="s">
        <v>6298</v>
      </c>
      <c r="B2515">
        <v>13141</v>
      </c>
      <c r="C2515" s="2">
        <f t="shared" si="294"/>
        <v>44325</v>
      </c>
      <c r="D2515" s="1">
        <f>TIMEVALUE("13:34:24")</f>
        <v>0.56555555555555559</v>
      </c>
      <c r="E2515" s="2">
        <f t="shared" si="295"/>
        <v>44325</v>
      </c>
      <c r="F2515" s="1">
        <f>TIMEVALUE("13:40:59")</f>
        <v>0.57012731481481482</v>
      </c>
      <c r="G2515" t="s">
        <v>921</v>
      </c>
      <c r="H2515" t="s">
        <v>6300</v>
      </c>
      <c r="I2515">
        <v>749.88699999999994</v>
      </c>
    </row>
    <row r="2516" spans="1:9" x14ac:dyDescent="0.25">
      <c r="A2516" t="s">
        <v>6301</v>
      </c>
      <c r="B2516">
        <v>13141</v>
      </c>
      <c r="C2516" s="2">
        <f t="shared" si="294"/>
        <v>44325</v>
      </c>
      <c r="D2516" s="1">
        <f>TIMEVALUE("14:04:58")</f>
        <v>0.58678240740740739</v>
      </c>
      <c r="E2516" s="2">
        <f t="shared" si="295"/>
        <v>44325</v>
      </c>
      <c r="F2516" s="1">
        <f>TIMEVALUE("14:10:59")</f>
        <v>0.59096064814814819</v>
      </c>
      <c r="G2516" t="s">
        <v>1952</v>
      </c>
      <c r="H2516" t="s">
        <v>6302</v>
      </c>
      <c r="I2516">
        <v>748.29600000000005</v>
      </c>
    </row>
    <row r="2517" spans="1:9" x14ac:dyDescent="0.25">
      <c r="A2517" t="s">
        <v>6303</v>
      </c>
      <c r="B2517">
        <v>13141</v>
      </c>
      <c r="C2517" s="2">
        <f t="shared" si="294"/>
        <v>44325</v>
      </c>
      <c r="D2517" s="1">
        <f>TIMEVALUE("14:14:05")</f>
        <v>0.59311342592592597</v>
      </c>
      <c r="E2517" s="2">
        <f t="shared" si="295"/>
        <v>44325</v>
      </c>
      <c r="F2517" s="1">
        <f>TIMEVALUE("14:23:57")</f>
        <v>0.59996527777777775</v>
      </c>
      <c r="G2517" t="s">
        <v>2498</v>
      </c>
      <c r="H2517" t="s">
        <v>6304</v>
      </c>
      <c r="I2517">
        <v>747.053</v>
      </c>
    </row>
    <row r="2518" spans="1:9" x14ac:dyDescent="0.25">
      <c r="A2518" t="s">
        <v>6305</v>
      </c>
      <c r="B2518">
        <v>13141</v>
      </c>
      <c r="C2518" s="2">
        <f t="shared" si="294"/>
        <v>44325</v>
      </c>
      <c r="D2518" s="1">
        <f>TIMEVALUE("14:26:34")</f>
        <v>0.6017824074074074</v>
      </c>
      <c r="E2518" s="2">
        <f t="shared" si="295"/>
        <v>44325</v>
      </c>
      <c r="F2518" s="1">
        <f>TIMEVALUE("14:35:24")</f>
        <v>0.60791666666666666</v>
      </c>
      <c r="G2518" t="s">
        <v>4402</v>
      </c>
      <c r="H2518" t="s">
        <v>6306</v>
      </c>
      <c r="I2518">
        <v>745.75</v>
      </c>
    </row>
    <row r="2519" spans="1:9" x14ac:dyDescent="0.25">
      <c r="A2519" t="s">
        <v>6307</v>
      </c>
      <c r="B2519">
        <v>13141</v>
      </c>
      <c r="C2519" s="2">
        <f t="shared" si="294"/>
        <v>44325</v>
      </c>
      <c r="D2519" s="1">
        <f>TIMEVALUE("14:38:08")</f>
        <v>0.60981481481481481</v>
      </c>
      <c r="E2519" s="2">
        <f t="shared" si="295"/>
        <v>44325</v>
      </c>
      <c r="F2519" s="1">
        <f>TIMEVALUE("14:49:43")</f>
        <v>0.61785879629629625</v>
      </c>
      <c r="G2519" t="s">
        <v>6309</v>
      </c>
      <c r="H2519" t="s">
        <v>6310</v>
      </c>
      <c r="I2519">
        <v>744.36300000000006</v>
      </c>
    </row>
    <row r="2520" spans="1:9" x14ac:dyDescent="0.25">
      <c r="A2520" t="s">
        <v>6311</v>
      </c>
      <c r="B2520">
        <v>13141</v>
      </c>
      <c r="C2520" s="2">
        <f t="shared" si="294"/>
        <v>44325</v>
      </c>
      <c r="D2520" s="1">
        <f>TIMEVALUE("14:59:56")</f>
        <v>0.62495370370370373</v>
      </c>
      <c r="E2520" s="2">
        <f t="shared" si="295"/>
        <v>44325</v>
      </c>
      <c r="F2520" s="1">
        <f>TIMEVALUE("15:08:02")</f>
        <v>0.63057870370370372</v>
      </c>
      <c r="G2520" t="s">
        <v>1052</v>
      </c>
      <c r="H2520" t="s">
        <v>6312</v>
      </c>
      <c r="I2520">
        <v>742.95699999999999</v>
      </c>
    </row>
    <row r="2521" spans="1:9" x14ac:dyDescent="0.25">
      <c r="A2521" t="s">
        <v>6313</v>
      </c>
      <c r="B2521">
        <v>13141</v>
      </c>
      <c r="C2521" s="2">
        <f t="shared" si="294"/>
        <v>44325</v>
      </c>
      <c r="D2521" s="1">
        <f>TIMEVALUE("15:11:49")</f>
        <v>0.63320601851851854</v>
      </c>
      <c r="E2521" s="2">
        <f t="shared" si="295"/>
        <v>44325</v>
      </c>
      <c r="F2521" s="1">
        <f>TIMEVALUE("15:24:43")</f>
        <v>0.64216435185185183</v>
      </c>
      <c r="G2521" t="s">
        <v>1058</v>
      </c>
      <c r="H2521" t="s">
        <v>6315</v>
      </c>
      <c r="I2521">
        <v>741.73</v>
      </c>
    </row>
    <row r="2522" spans="1:9" x14ac:dyDescent="0.25">
      <c r="A2522" t="s">
        <v>6316</v>
      </c>
      <c r="B2522">
        <v>13141</v>
      </c>
      <c r="C2522" s="2">
        <f t="shared" si="294"/>
        <v>44325</v>
      </c>
      <c r="D2522" s="1">
        <f>TIMEVALUE("15:29:09")</f>
        <v>0.6452430555555555</v>
      </c>
      <c r="E2522" s="2">
        <f t="shared" si="295"/>
        <v>44325</v>
      </c>
      <c r="F2522" s="1">
        <f>TIMEVALUE("15:49:53")</f>
        <v>0.65964120370370372</v>
      </c>
      <c r="G2522" t="s">
        <v>1491</v>
      </c>
      <c r="H2522" t="s">
        <v>6317</v>
      </c>
      <c r="I2522">
        <v>740.64400000000001</v>
      </c>
    </row>
    <row r="2523" spans="1:9" x14ac:dyDescent="0.25">
      <c r="A2523" t="s">
        <v>6318</v>
      </c>
      <c r="B2523">
        <v>13141</v>
      </c>
      <c r="C2523" s="2">
        <f t="shared" si="294"/>
        <v>44325</v>
      </c>
      <c r="D2523" s="1">
        <f>TIMEVALUE("12:37:18")</f>
        <v>0.52590277777777783</v>
      </c>
      <c r="E2523" s="2">
        <f t="shared" si="295"/>
        <v>44325</v>
      </c>
      <c r="F2523" s="1">
        <f>TIMEVALUE("12:44:28")</f>
        <v>0.53087962962962965</v>
      </c>
      <c r="G2523" t="s">
        <v>291</v>
      </c>
      <c r="H2523" t="s">
        <v>6319</v>
      </c>
      <c r="I2523">
        <v>739.67499999999995</v>
      </c>
    </row>
    <row r="2524" spans="1:9" x14ac:dyDescent="0.25">
      <c r="A2524" t="s">
        <v>6320</v>
      </c>
      <c r="B2524">
        <v>13141</v>
      </c>
      <c r="C2524" s="2">
        <f t="shared" si="294"/>
        <v>44325</v>
      </c>
      <c r="D2524" s="1">
        <f>TIMEVALUE("09:38:50")</f>
        <v>0.40196759259259257</v>
      </c>
      <c r="E2524" s="2">
        <f t="shared" si="295"/>
        <v>44325</v>
      </c>
      <c r="F2524" s="1">
        <f>TIMEVALUE("09:47:53")</f>
        <v>0.40825231481481483</v>
      </c>
      <c r="G2524" t="s">
        <v>3308</v>
      </c>
      <c r="H2524" t="s">
        <v>6321</v>
      </c>
      <c r="I2524">
        <v>754.56700000000001</v>
      </c>
    </row>
    <row r="2525" spans="1:9" x14ac:dyDescent="0.25">
      <c r="A2525" t="s">
        <v>6322</v>
      </c>
      <c r="B2525">
        <v>13141</v>
      </c>
      <c r="C2525" s="2">
        <f t="shared" si="294"/>
        <v>44325</v>
      </c>
      <c r="D2525" s="1">
        <f>TIMEVALUE("09:51:18")</f>
        <v>0.41062500000000002</v>
      </c>
      <c r="E2525" s="2">
        <f t="shared" si="295"/>
        <v>44325</v>
      </c>
      <c r="F2525" s="1">
        <f>TIMEVALUE("09:58:01")</f>
        <v>0.41528935185185184</v>
      </c>
      <c r="G2525" t="s">
        <v>908</v>
      </c>
      <c r="H2525" t="s">
        <v>6323</v>
      </c>
      <c r="I2525">
        <v>753.59199999999998</v>
      </c>
    </row>
    <row r="2526" spans="1:9" x14ac:dyDescent="0.25">
      <c r="A2526" t="s">
        <v>6324</v>
      </c>
      <c r="B2526">
        <v>13141</v>
      </c>
      <c r="C2526" s="2">
        <f t="shared" si="294"/>
        <v>44325</v>
      </c>
      <c r="D2526" s="1">
        <f>TIMEVALUE("10:00:16")</f>
        <v>0.41685185185185186</v>
      </c>
      <c r="E2526" s="2">
        <f t="shared" si="295"/>
        <v>44325</v>
      </c>
      <c r="F2526" s="1">
        <f>TIMEVALUE("10:05:24")</f>
        <v>0.42041666666666666</v>
      </c>
      <c r="G2526" t="s">
        <v>1736</v>
      </c>
      <c r="H2526" t="s">
        <v>6325</v>
      </c>
      <c r="I2526">
        <v>752.40599999999995</v>
      </c>
    </row>
    <row r="2527" spans="1:9" x14ac:dyDescent="0.25">
      <c r="A2527" t="s">
        <v>6326</v>
      </c>
      <c r="B2527">
        <v>13141</v>
      </c>
      <c r="C2527" s="2">
        <f t="shared" si="294"/>
        <v>44325</v>
      </c>
      <c r="D2527" s="1">
        <f>TIMEVALUE("10:08:06")</f>
        <v>0.42229166666666668</v>
      </c>
      <c r="E2527" s="2">
        <f t="shared" si="295"/>
        <v>44325</v>
      </c>
      <c r="F2527" s="1">
        <f>TIMEVALUE("10:12:54")</f>
        <v>0.42562499999999998</v>
      </c>
      <c r="G2527" t="s">
        <v>3420</v>
      </c>
      <c r="H2527" t="s">
        <v>6327</v>
      </c>
      <c r="I2527">
        <v>751.09199999999998</v>
      </c>
    </row>
    <row r="2528" spans="1:9" x14ac:dyDescent="0.25">
      <c r="A2528" t="s">
        <v>6328</v>
      </c>
      <c r="B2528">
        <v>13141</v>
      </c>
      <c r="C2528" s="2">
        <f t="shared" si="294"/>
        <v>44325</v>
      </c>
      <c r="D2528" s="1">
        <f>TIMEVALUE("10:16:21")</f>
        <v>0.42802083333333335</v>
      </c>
      <c r="E2528" s="2">
        <f t="shared" si="295"/>
        <v>44325</v>
      </c>
      <c r="F2528" s="1">
        <f>TIMEVALUE("10:24:02")</f>
        <v>0.43335648148148148</v>
      </c>
      <c r="G2528" t="s">
        <v>4144</v>
      </c>
      <c r="H2528" t="s">
        <v>6329</v>
      </c>
      <c r="I2528">
        <v>749.78200000000004</v>
      </c>
    </row>
    <row r="2529" spans="1:9" x14ac:dyDescent="0.25">
      <c r="A2529" t="s">
        <v>6330</v>
      </c>
      <c r="B2529">
        <v>13141</v>
      </c>
      <c r="C2529" s="2">
        <f t="shared" si="294"/>
        <v>44325</v>
      </c>
      <c r="D2529" s="1">
        <f>TIMEVALUE("10:27:09")</f>
        <v>0.43552083333333336</v>
      </c>
      <c r="E2529" s="2">
        <f t="shared" si="295"/>
        <v>44325</v>
      </c>
      <c r="F2529" s="1">
        <f>TIMEVALUE("10:36:21")</f>
        <v>0.44190972222222225</v>
      </c>
      <c r="G2529" t="s">
        <v>4248</v>
      </c>
      <c r="H2529" t="s">
        <v>6332</v>
      </c>
      <c r="I2529">
        <v>748.49</v>
      </c>
    </row>
    <row r="2530" spans="1:9" x14ac:dyDescent="0.25">
      <c r="A2530" t="s">
        <v>6333</v>
      </c>
      <c r="B2530">
        <v>13141</v>
      </c>
      <c r="C2530" s="2">
        <f t="shared" si="294"/>
        <v>44325</v>
      </c>
      <c r="D2530" s="1">
        <f>TIMEVALUE("10:39:05")</f>
        <v>0.44380787037037039</v>
      </c>
      <c r="E2530" s="2">
        <f t="shared" si="295"/>
        <v>44325</v>
      </c>
      <c r="F2530" s="1">
        <f>TIMEVALUE("10:46:33")</f>
        <v>0.44899305555555558</v>
      </c>
      <c r="G2530" t="s">
        <v>4004</v>
      </c>
      <c r="H2530" t="s">
        <v>6334</v>
      </c>
      <c r="I2530">
        <v>747.154</v>
      </c>
    </row>
    <row r="2531" spans="1:9" x14ac:dyDescent="0.25">
      <c r="A2531" t="s">
        <v>6335</v>
      </c>
      <c r="B2531">
        <v>13141</v>
      </c>
      <c r="C2531" s="2">
        <f t="shared" si="294"/>
        <v>44325</v>
      </c>
      <c r="D2531" s="1">
        <f>TIMEVALUE("10:48:42")</f>
        <v>0.45048611111111109</v>
      </c>
      <c r="E2531" s="2">
        <f t="shared" si="295"/>
        <v>44325</v>
      </c>
      <c r="F2531" s="1">
        <f>TIMEVALUE("10:57:22")</f>
        <v>0.45650462962962962</v>
      </c>
      <c r="G2531" t="s">
        <v>1800</v>
      </c>
      <c r="H2531" t="s">
        <v>6336</v>
      </c>
      <c r="I2531">
        <v>745.952</v>
      </c>
    </row>
    <row r="2532" spans="1:9" x14ac:dyDescent="0.25">
      <c r="A2532" t="s">
        <v>6337</v>
      </c>
      <c r="B2532">
        <v>13141</v>
      </c>
      <c r="C2532" s="2">
        <f t="shared" si="294"/>
        <v>44325</v>
      </c>
      <c r="D2532" s="1">
        <f>TIMEVALUE("11:00:12")</f>
        <v>0.45847222222222223</v>
      </c>
      <c r="E2532" s="2">
        <f t="shared" si="295"/>
        <v>44325</v>
      </c>
      <c r="F2532" s="1">
        <f>TIMEVALUE("11:08:10")</f>
        <v>0.46400462962962963</v>
      </c>
      <c r="G2532" t="s">
        <v>255</v>
      </c>
      <c r="H2532" t="s">
        <v>6338</v>
      </c>
      <c r="I2532">
        <v>744.63300000000004</v>
      </c>
    </row>
    <row r="2533" spans="1:9" x14ac:dyDescent="0.25">
      <c r="A2533" t="s">
        <v>6339</v>
      </c>
      <c r="B2533">
        <v>13141</v>
      </c>
      <c r="C2533" s="2">
        <f t="shared" si="294"/>
        <v>44325</v>
      </c>
      <c r="D2533" s="1">
        <f>TIMEVALUE("11:10:43")</f>
        <v>0.46577546296296296</v>
      </c>
      <c r="E2533" s="2">
        <f t="shared" si="295"/>
        <v>44325</v>
      </c>
      <c r="F2533" s="1">
        <f>TIMEVALUE("11:21:21")</f>
        <v>0.47315972222222225</v>
      </c>
      <c r="G2533" t="s">
        <v>1634</v>
      </c>
      <c r="H2533" t="s">
        <v>6340</v>
      </c>
      <c r="I2533">
        <v>743.35599999999999</v>
      </c>
    </row>
    <row r="2534" spans="1:9" x14ac:dyDescent="0.25">
      <c r="A2534" t="s">
        <v>6341</v>
      </c>
      <c r="B2534">
        <v>13141</v>
      </c>
      <c r="C2534" s="2">
        <f t="shared" si="294"/>
        <v>44325</v>
      </c>
      <c r="D2534" s="1">
        <f>TIMEVALUE("11:23:39")</f>
        <v>0.47475694444444444</v>
      </c>
      <c r="E2534" s="2">
        <f t="shared" si="295"/>
        <v>44325</v>
      </c>
      <c r="F2534" s="1">
        <f>TIMEVALUE("11:34:45")</f>
        <v>0.48246527777777776</v>
      </c>
      <c r="G2534" t="s">
        <v>1538</v>
      </c>
      <c r="H2534" t="s">
        <v>6342</v>
      </c>
      <c r="I2534">
        <v>742.03399999999999</v>
      </c>
    </row>
    <row r="2535" spans="1:9" x14ac:dyDescent="0.25">
      <c r="A2535" t="s">
        <v>6343</v>
      </c>
      <c r="B2535">
        <v>13141</v>
      </c>
      <c r="C2535" s="2">
        <f t="shared" si="294"/>
        <v>44325</v>
      </c>
      <c r="D2535" s="1">
        <f>TIMEVALUE("11:36:53")</f>
        <v>0.48394675925925928</v>
      </c>
      <c r="E2535" s="2">
        <f t="shared" si="295"/>
        <v>44325</v>
      </c>
      <c r="F2535" s="1">
        <f>TIMEVALUE("11:51:32")</f>
        <v>0.49412037037037038</v>
      </c>
      <c r="G2535" t="s">
        <v>6344</v>
      </c>
      <c r="H2535" t="s">
        <v>6345</v>
      </c>
      <c r="I2535">
        <v>740.93899999999996</v>
      </c>
    </row>
    <row r="2536" spans="1:9" x14ac:dyDescent="0.25">
      <c r="A2536" t="s">
        <v>6346</v>
      </c>
      <c r="B2536">
        <v>13141</v>
      </c>
      <c r="C2536" s="2">
        <f t="shared" si="294"/>
        <v>44325</v>
      </c>
      <c r="D2536" s="1">
        <f>TIMEVALUE("09:16:54")</f>
        <v>0.38673611111111111</v>
      </c>
      <c r="E2536" s="2">
        <f t="shared" si="295"/>
        <v>44325</v>
      </c>
      <c r="F2536" s="1">
        <f>TIMEVALUE("09:32:05")</f>
        <v>0.39728009259259262</v>
      </c>
      <c r="G2536" t="s">
        <v>6348</v>
      </c>
      <c r="H2536" t="s">
        <v>6349</v>
      </c>
      <c r="I2536">
        <v>739.92</v>
      </c>
    </row>
    <row r="2537" spans="1:9" x14ac:dyDescent="0.25">
      <c r="A2537" t="s">
        <v>6350</v>
      </c>
      <c r="B2537">
        <v>13141</v>
      </c>
      <c r="C2537" s="2">
        <f t="shared" ref="C2537:C2543" si="296">DATEVALUE("2025-05-09")</f>
        <v>44324</v>
      </c>
      <c r="D2537" s="1">
        <f>TIMEVALUE("15:46:14")</f>
        <v>0.65710648148148143</v>
      </c>
      <c r="E2537" s="2">
        <f t="shared" ref="E2537:E2543" si="297">DATEVALUE("2025-05-09")</f>
        <v>44324</v>
      </c>
      <c r="F2537" s="1">
        <f>TIMEVALUE("15:52:04")</f>
        <v>0.66115740740740736</v>
      </c>
      <c r="G2537" t="s">
        <v>3238</v>
      </c>
      <c r="H2537" t="s">
        <v>6351</v>
      </c>
      <c r="I2537">
        <v>755.28399999999999</v>
      </c>
    </row>
    <row r="2538" spans="1:9" x14ac:dyDescent="0.25">
      <c r="A2538" t="s">
        <v>6352</v>
      </c>
      <c r="B2538">
        <v>13141</v>
      </c>
      <c r="C2538" s="2">
        <f t="shared" si="296"/>
        <v>44324</v>
      </c>
      <c r="D2538" s="1">
        <f>TIMEVALUE("15:59:26")</f>
        <v>0.6662731481481482</v>
      </c>
      <c r="E2538" s="2">
        <f t="shared" si="297"/>
        <v>44324</v>
      </c>
      <c r="F2538" s="1">
        <f>TIMEVALUE("16:07:23")</f>
        <v>0.67179398148148151</v>
      </c>
      <c r="G2538" t="s">
        <v>4427</v>
      </c>
      <c r="H2538" t="s">
        <v>6353</v>
      </c>
      <c r="I2538">
        <v>754.20799999999997</v>
      </c>
    </row>
    <row r="2539" spans="1:9" x14ac:dyDescent="0.25">
      <c r="A2539" t="s">
        <v>6354</v>
      </c>
      <c r="B2539">
        <v>13141</v>
      </c>
      <c r="C2539" s="2">
        <f t="shared" si="296"/>
        <v>44324</v>
      </c>
      <c r="D2539" s="1">
        <f>TIMEVALUE("16:09:20")</f>
        <v>0.67314814814814816</v>
      </c>
      <c r="E2539" s="2">
        <f t="shared" si="297"/>
        <v>44324</v>
      </c>
      <c r="F2539" s="1">
        <f>TIMEVALUE("16:15:17")</f>
        <v>0.67728009259259259</v>
      </c>
      <c r="G2539" t="s">
        <v>4125</v>
      </c>
      <c r="H2539" t="s">
        <v>6355</v>
      </c>
      <c r="I2539">
        <v>753.05399999999997</v>
      </c>
    </row>
    <row r="2540" spans="1:9" x14ac:dyDescent="0.25">
      <c r="A2540" t="s">
        <v>6356</v>
      </c>
      <c r="B2540">
        <v>13141</v>
      </c>
      <c r="C2540" s="2">
        <f t="shared" si="296"/>
        <v>44324</v>
      </c>
      <c r="D2540" s="1">
        <f>TIMEVALUE("16:17:37")</f>
        <v>0.67890046296296291</v>
      </c>
      <c r="E2540" s="2">
        <f t="shared" si="297"/>
        <v>44324</v>
      </c>
      <c r="F2540" s="1">
        <f>TIMEVALUE("16:23:05")</f>
        <v>0.68269675925925921</v>
      </c>
      <c r="G2540" t="s">
        <v>5872</v>
      </c>
      <c r="H2540" t="s">
        <v>6357</v>
      </c>
      <c r="I2540">
        <v>751.63199999999995</v>
      </c>
    </row>
    <row r="2541" spans="1:9" x14ac:dyDescent="0.25">
      <c r="A2541" t="s">
        <v>6358</v>
      </c>
      <c r="B2541">
        <v>13141</v>
      </c>
      <c r="C2541" s="2">
        <f t="shared" si="296"/>
        <v>44324</v>
      </c>
      <c r="D2541" s="1">
        <f>TIMEVALUE("16:24:39")</f>
        <v>0.6837847222222222</v>
      </c>
      <c r="E2541" s="2">
        <f t="shared" si="297"/>
        <v>44324</v>
      </c>
      <c r="F2541" s="1">
        <f>TIMEVALUE("16:32:17")</f>
        <v>0.6890856481481481</v>
      </c>
      <c r="G2541" t="s">
        <v>1399</v>
      </c>
      <c r="H2541" t="s">
        <v>6359</v>
      </c>
      <c r="I2541">
        <v>750.28099999999995</v>
      </c>
    </row>
    <row r="2542" spans="1:9" x14ac:dyDescent="0.25">
      <c r="A2542" t="s">
        <v>6360</v>
      </c>
      <c r="B2542">
        <v>13141</v>
      </c>
      <c r="C2542" s="2">
        <f t="shared" si="296"/>
        <v>44324</v>
      </c>
      <c r="D2542" s="1">
        <f>TIMEVALUE("16:34:07")</f>
        <v>0.69035879629629626</v>
      </c>
      <c r="E2542" s="2">
        <f t="shared" si="297"/>
        <v>44324</v>
      </c>
      <c r="F2542" s="1">
        <f>TIMEVALUE("16:38:52")</f>
        <v>0.69365740740740744</v>
      </c>
      <c r="G2542" t="s">
        <v>70</v>
      </c>
      <c r="H2542" t="s">
        <v>6361</v>
      </c>
      <c r="I2542">
        <v>748.89400000000001</v>
      </c>
    </row>
    <row r="2543" spans="1:9" x14ac:dyDescent="0.25">
      <c r="A2543" t="s">
        <v>6362</v>
      </c>
      <c r="B2543">
        <v>13141</v>
      </c>
      <c r="C2543" s="2">
        <f t="shared" si="296"/>
        <v>44324</v>
      </c>
      <c r="D2543" s="1">
        <f>TIMEVALUE("16:41:02")</f>
        <v>0.69516203703703705</v>
      </c>
      <c r="E2543" s="2">
        <f t="shared" si="297"/>
        <v>44324</v>
      </c>
      <c r="F2543" s="1">
        <f>TIMEVALUE("16:43:10")</f>
        <v>0.69664351851851847</v>
      </c>
      <c r="G2543" t="s">
        <v>416</v>
      </c>
      <c r="H2543" t="s">
        <v>6363</v>
      </c>
      <c r="I2543">
        <v>751.57</v>
      </c>
    </row>
    <row r="2544" spans="1:9" x14ac:dyDescent="0.25">
      <c r="A2544" t="s">
        <v>6364</v>
      </c>
      <c r="B2544">
        <v>13141</v>
      </c>
      <c r="C2544" s="2">
        <f>DATEVALUE("2025-05-10")</f>
        <v>44325</v>
      </c>
      <c r="D2544" s="1">
        <f>TIMEVALUE("08:26:05")</f>
        <v>0.35144675925925928</v>
      </c>
      <c r="E2544" s="2">
        <f>DATEVALUE("2025-05-10")</f>
        <v>44325</v>
      </c>
      <c r="F2544" s="1">
        <f>TIMEVALUE("08:31:07")</f>
        <v>0.35494212962962962</v>
      </c>
      <c r="G2544" t="s">
        <v>267</v>
      </c>
      <c r="H2544" t="s">
        <v>6365</v>
      </c>
      <c r="I2544">
        <v>746.37099999999998</v>
      </c>
    </row>
    <row r="2545" spans="1:9" x14ac:dyDescent="0.25">
      <c r="A2545" t="s">
        <v>6366</v>
      </c>
      <c r="B2545">
        <v>13141</v>
      </c>
      <c r="C2545" s="2">
        <f>DATEVALUE("2025-05-10")</f>
        <v>44325</v>
      </c>
      <c r="D2545" s="1">
        <f>TIMEVALUE("08:34:10")</f>
        <v>0.35706018518518517</v>
      </c>
      <c r="E2545" s="2">
        <f>DATEVALUE("2025-05-10")</f>
        <v>44325</v>
      </c>
      <c r="F2545" s="1">
        <f>TIMEVALUE("08:43:12")</f>
        <v>0.36333333333333334</v>
      </c>
      <c r="G2545" t="s">
        <v>3923</v>
      </c>
      <c r="H2545" t="s">
        <v>6367</v>
      </c>
      <c r="I2545">
        <v>745</v>
      </c>
    </row>
    <row r="2546" spans="1:9" x14ac:dyDescent="0.25">
      <c r="A2546" t="s">
        <v>6368</v>
      </c>
      <c r="B2546">
        <v>13141</v>
      </c>
      <c r="C2546" s="2">
        <f>DATEVALUE("2025-05-10")</f>
        <v>44325</v>
      </c>
      <c r="D2546" s="1">
        <f>TIMEVALUE("08:45:49")</f>
        <v>0.36515046296296294</v>
      </c>
      <c r="E2546" s="2">
        <f>DATEVALUE("2025-05-10")</f>
        <v>44325</v>
      </c>
      <c r="F2546" s="1">
        <f>TIMEVALUE("08:52:04")</f>
        <v>0.36949074074074073</v>
      </c>
      <c r="G2546" t="s">
        <v>505</v>
      </c>
      <c r="H2546" t="s">
        <v>6369</v>
      </c>
      <c r="I2546">
        <v>743.65899999999999</v>
      </c>
    </row>
    <row r="2547" spans="1:9" x14ac:dyDescent="0.25">
      <c r="A2547" t="s">
        <v>6370</v>
      </c>
      <c r="B2547">
        <v>13141</v>
      </c>
      <c r="C2547" s="2">
        <f>DATEVALUE("2025-05-10")</f>
        <v>44325</v>
      </c>
      <c r="D2547" s="1">
        <f>TIMEVALUE("08:54:49")</f>
        <v>0.37140046296296297</v>
      </c>
      <c r="E2547" s="2">
        <f>DATEVALUE("2025-05-10")</f>
        <v>44325</v>
      </c>
      <c r="F2547" s="1">
        <f>TIMEVALUE("09:02:04")</f>
        <v>0.37643518518518521</v>
      </c>
      <c r="G2547" t="s">
        <v>2796</v>
      </c>
      <c r="H2547" t="s">
        <v>6371</v>
      </c>
      <c r="I2547">
        <v>742.32600000000002</v>
      </c>
    </row>
    <row r="2548" spans="1:9" x14ac:dyDescent="0.25">
      <c r="A2548" t="s">
        <v>6372</v>
      </c>
      <c r="B2548">
        <v>13141</v>
      </c>
      <c r="C2548" s="2">
        <f>DATEVALUE("2025-05-10")</f>
        <v>44325</v>
      </c>
      <c r="D2548" s="1">
        <f>TIMEVALUE("09:04:10")</f>
        <v>0.37789351851851855</v>
      </c>
      <c r="E2548" s="2">
        <f>DATEVALUE("2025-05-10")</f>
        <v>44325</v>
      </c>
      <c r="F2548" s="1">
        <f>TIMEVALUE("09:13:39")</f>
        <v>0.38447916666666665</v>
      </c>
      <c r="G2548" t="s">
        <v>4591</v>
      </c>
      <c r="H2548" t="s">
        <v>6373</v>
      </c>
      <c r="I2548">
        <v>741.08100000000002</v>
      </c>
    </row>
    <row r="2549" spans="1:9" x14ac:dyDescent="0.25">
      <c r="A2549" t="s">
        <v>6374</v>
      </c>
      <c r="B2549">
        <v>13141</v>
      </c>
      <c r="C2549" s="2">
        <f t="shared" ref="C2549:C2575" si="298">DATEVALUE("2025-05-09")</f>
        <v>44324</v>
      </c>
      <c r="D2549" s="1">
        <f>TIMEVALUE("15:28:43")</f>
        <v>0.6449421296296296</v>
      </c>
      <c r="E2549" s="2">
        <f t="shared" ref="E2549:E2575" si="299">DATEVALUE("2025-05-09")</f>
        <v>44324</v>
      </c>
      <c r="F2549" s="1">
        <f>TIMEVALUE("15:37:43")</f>
        <v>0.65119212962962958</v>
      </c>
      <c r="G2549" t="s">
        <v>1571</v>
      </c>
      <c r="H2549" t="s">
        <v>6375</v>
      </c>
      <c r="I2549">
        <v>739.95</v>
      </c>
    </row>
    <row r="2550" spans="1:9" x14ac:dyDescent="0.25">
      <c r="A2550" t="s">
        <v>6376</v>
      </c>
      <c r="B2550">
        <v>13141</v>
      </c>
      <c r="C2550" s="2">
        <f t="shared" si="298"/>
        <v>44324</v>
      </c>
      <c r="D2550" s="1">
        <f>TIMEVALUE("12:04:57")</f>
        <v>0.50343749999999998</v>
      </c>
      <c r="E2550" s="2">
        <f t="shared" si="299"/>
        <v>44324</v>
      </c>
      <c r="F2550" s="1">
        <f>TIMEVALUE("12:13:15")</f>
        <v>0.50920138888888888</v>
      </c>
      <c r="G2550" t="s">
        <v>1797</v>
      </c>
      <c r="H2550" t="s">
        <v>6377</v>
      </c>
      <c r="I2550">
        <v>755.54300000000001</v>
      </c>
    </row>
    <row r="2551" spans="1:9" x14ac:dyDescent="0.25">
      <c r="A2551" t="s">
        <v>6378</v>
      </c>
      <c r="B2551">
        <v>13141</v>
      </c>
      <c r="C2551" s="2">
        <f t="shared" si="298"/>
        <v>44324</v>
      </c>
      <c r="D2551" s="1">
        <f>TIMEVALUE("12:16:33")</f>
        <v>0.51149305555555558</v>
      </c>
      <c r="E2551" s="2">
        <f t="shared" si="299"/>
        <v>44324</v>
      </c>
      <c r="F2551" s="1">
        <f>TIMEVALUE("12:22:56")</f>
        <v>0.5159259259259259</v>
      </c>
      <c r="G2551" t="s">
        <v>1758</v>
      </c>
      <c r="H2551" t="s">
        <v>6379</v>
      </c>
      <c r="I2551">
        <v>754.58</v>
      </c>
    </row>
    <row r="2552" spans="1:9" x14ac:dyDescent="0.25">
      <c r="A2552" t="s">
        <v>6380</v>
      </c>
      <c r="B2552">
        <v>13141</v>
      </c>
      <c r="C2552" s="2">
        <f t="shared" si="298"/>
        <v>44324</v>
      </c>
      <c r="D2552" s="1">
        <f>TIMEVALUE("12:25:33")</f>
        <v>0.51774305555555555</v>
      </c>
      <c r="E2552" s="2">
        <f t="shared" si="299"/>
        <v>44324</v>
      </c>
      <c r="F2552" s="1">
        <f>TIMEVALUE("12:31:14")</f>
        <v>0.5216898148148148</v>
      </c>
      <c r="G2552" t="s">
        <v>5224</v>
      </c>
      <c r="H2552" t="s">
        <v>6382</v>
      </c>
      <c r="I2552">
        <v>753.26199999999994</v>
      </c>
    </row>
    <row r="2553" spans="1:9" x14ac:dyDescent="0.25">
      <c r="A2553" t="s">
        <v>6383</v>
      </c>
      <c r="B2553">
        <v>13141</v>
      </c>
      <c r="C2553" s="2">
        <f t="shared" si="298"/>
        <v>44324</v>
      </c>
      <c r="D2553" s="1">
        <f>TIMEVALUE("12:32:57")</f>
        <v>0.52288194444444447</v>
      </c>
      <c r="E2553" s="2">
        <f t="shared" si="299"/>
        <v>44324</v>
      </c>
      <c r="F2553" s="1">
        <f>TIMEVALUE("12:39:34")</f>
        <v>0.52747685185185189</v>
      </c>
      <c r="G2553" t="s">
        <v>2717</v>
      </c>
      <c r="H2553" t="s">
        <v>6384</v>
      </c>
      <c r="I2553">
        <v>751.77599999999995</v>
      </c>
    </row>
    <row r="2554" spans="1:9" x14ac:dyDescent="0.25">
      <c r="A2554" t="s">
        <v>6385</v>
      </c>
      <c r="B2554">
        <v>13141</v>
      </c>
      <c r="C2554" s="2">
        <f t="shared" si="298"/>
        <v>44324</v>
      </c>
      <c r="D2554" s="1">
        <f>TIMEVALUE("12:41:52")</f>
        <v>0.52907407407407403</v>
      </c>
      <c r="E2554" s="2">
        <f t="shared" si="299"/>
        <v>44324</v>
      </c>
      <c r="F2554" s="1">
        <f>TIMEVALUE("12:50:01")</f>
        <v>0.53473379629629625</v>
      </c>
      <c r="G2554" t="s">
        <v>945</v>
      </c>
      <c r="H2554" t="s">
        <v>6386</v>
      </c>
      <c r="I2554">
        <v>750.55499999999995</v>
      </c>
    </row>
    <row r="2555" spans="1:9" x14ac:dyDescent="0.25">
      <c r="A2555" t="s">
        <v>6387</v>
      </c>
      <c r="B2555">
        <v>13141</v>
      </c>
      <c r="C2555" s="2">
        <f t="shared" si="298"/>
        <v>44324</v>
      </c>
      <c r="D2555" s="1">
        <f>TIMEVALUE("12:51:52")</f>
        <v>0.53601851851851856</v>
      </c>
      <c r="E2555" s="2">
        <f t="shared" si="299"/>
        <v>44324</v>
      </c>
      <c r="F2555" s="1">
        <f>TIMEVALUE("12:56:47")</f>
        <v>0.53943287037037035</v>
      </c>
      <c r="G2555" t="s">
        <v>2711</v>
      </c>
      <c r="H2555" t="s">
        <v>6388</v>
      </c>
      <c r="I2555">
        <v>749.26599999999996</v>
      </c>
    </row>
    <row r="2556" spans="1:9" x14ac:dyDescent="0.25">
      <c r="A2556" t="s">
        <v>6389</v>
      </c>
      <c r="B2556">
        <v>13141</v>
      </c>
      <c r="C2556" s="2">
        <f t="shared" si="298"/>
        <v>44324</v>
      </c>
      <c r="D2556" s="1">
        <f>TIMEVALUE("14:09:10")</f>
        <v>0.58969907407407407</v>
      </c>
      <c r="E2556" s="2">
        <f t="shared" si="299"/>
        <v>44324</v>
      </c>
      <c r="F2556" s="1">
        <f>TIMEVALUE("14:14:47")</f>
        <v>0.59359953703703705</v>
      </c>
      <c r="G2556" t="s">
        <v>2488</v>
      </c>
      <c r="H2556" t="s">
        <v>6390</v>
      </c>
      <c r="I2556">
        <v>747.80100000000004</v>
      </c>
    </row>
    <row r="2557" spans="1:9" x14ac:dyDescent="0.25">
      <c r="A2557" t="s">
        <v>6391</v>
      </c>
      <c r="B2557">
        <v>13141</v>
      </c>
      <c r="C2557" s="2">
        <f t="shared" si="298"/>
        <v>44324</v>
      </c>
      <c r="D2557" s="1">
        <f>TIMEVALUE("14:16:54")</f>
        <v>0.59506944444444443</v>
      </c>
      <c r="E2557" s="2">
        <f t="shared" si="299"/>
        <v>44324</v>
      </c>
      <c r="F2557" s="1">
        <f>TIMEVALUE("14:21:19")</f>
        <v>0.59813657407407406</v>
      </c>
      <c r="G2557" t="s">
        <v>6392</v>
      </c>
      <c r="H2557" t="s">
        <v>6393</v>
      </c>
      <c r="I2557">
        <v>746.58799999999997</v>
      </c>
    </row>
    <row r="2558" spans="1:9" x14ac:dyDescent="0.25">
      <c r="A2558" t="s">
        <v>6394</v>
      </c>
      <c r="B2558">
        <v>13141</v>
      </c>
      <c r="C2558" s="2">
        <f t="shared" si="298"/>
        <v>44324</v>
      </c>
      <c r="D2558" s="1">
        <f>TIMEVALUE("14:38:08")</f>
        <v>0.60981481481481481</v>
      </c>
      <c r="E2558" s="2">
        <f t="shared" si="299"/>
        <v>44324</v>
      </c>
      <c r="F2558" s="1">
        <f>TIMEVALUE("14:44:07")</f>
        <v>0.61396990740740742</v>
      </c>
      <c r="G2558" t="s">
        <v>4162</v>
      </c>
      <c r="H2558" t="s">
        <v>6395</v>
      </c>
      <c r="I2558">
        <v>745.16099999999994</v>
      </c>
    </row>
    <row r="2559" spans="1:9" x14ac:dyDescent="0.25">
      <c r="A2559" t="s">
        <v>6396</v>
      </c>
      <c r="B2559">
        <v>13141</v>
      </c>
      <c r="C2559" s="2">
        <f t="shared" si="298"/>
        <v>44324</v>
      </c>
      <c r="D2559" s="1">
        <f>TIMEVALUE("14:49:29")</f>
        <v>0.61769675925925926</v>
      </c>
      <c r="E2559" s="2">
        <f t="shared" si="299"/>
        <v>44324</v>
      </c>
      <c r="F2559" s="1">
        <f>TIMEVALUE("14:56:32")</f>
        <v>0.62259259259259259</v>
      </c>
      <c r="G2559" t="s">
        <v>185</v>
      </c>
      <c r="H2559" t="s">
        <v>6397</v>
      </c>
      <c r="I2559">
        <v>743.86599999999999</v>
      </c>
    </row>
    <row r="2560" spans="1:9" x14ac:dyDescent="0.25">
      <c r="A2560" t="s">
        <v>6398</v>
      </c>
      <c r="B2560">
        <v>13141</v>
      </c>
      <c r="C2560" s="2">
        <f t="shared" si="298"/>
        <v>44324</v>
      </c>
      <c r="D2560" s="1">
        <f>TIMEVALUE("14:58:40")</f>
        <v>0.62407407407407411</v>
      </c>
      <c r="E2560" s="2">
        <f t="shared" si="299"/>
        <v>44324</v>
      </c>
      <c r="F2560" s="1">
        <f>TIMEVALUE("15:05:47")</f>
        <v>0.6290162037037037</v>
      </c>
      <c r="G2560" t="s">
        <v>1268</v>
      </c>
      <c r="H2560" t="s">
        <v>6399</v>
      </c>
      <c r="I2560">
        <v>742.42700000000002</v>
      </c>
    </row>
    <row r="2561" spans="1:9" x14ac:dyDescent="0.25">
      <c r="A2561" t="s">
        <v>6400</v>
      </c>
      <c r="B2561">
        <v>13141</v>
      </c>
      <c r="C2561" s="2">
        <f t="shared" si="298"/>
        <v>44324</v>
      </c>
      <c r="D2561" s="1">
        <f>TIMEVALUE("15:08:55")</f>
        <v>0.63119212962962967</v>
      </c>
      <c r="E2561" s="2">
        <f t="shared" si="299"/>
        <v>44324</v>
      </c>
      <c r="F2561" s="1">
        <f>TIMEVALUE("15:17:03")</f>
        <v>0.63684027777777774</v>
      </c>
      <c r="G2561" t="s">
        <v>896</v>
      </c>
      <c r="H2561" t="s">
        <v>6401</v>
      </c>
      <c r="I2561">
        <v>741.24900000000002</v>
      </c>
    </row>
    <row r="2562" spans="1:9" x14ac:dyDescent="0.25">
      <c r="A2562" t="s">
        <v>6402</v>
      </c>
      <c r="B2562">
        <v>13141</v>
      </c>
      <c r="C2562" s="2">
        <f t="shared" si="298"/>
        <v>44324</v>
      </c>
      <c r="D2562" s="1">
        <f>TIMEVALUE("11:46:02")</f>
        <v>0.49030092592592595</v>
      </c>
      <c r="E2562" s="2">
        <f t="shared" si="299"/>
        <v>44324</v>
      </c>
      <c r="F2562" s="1">
        <f>TIMEVALUE("11:55:42")</f>
        <v>0.49701388888888887</v>
      </c>
      <c r="G2562" t="s">
        <v>3596</v>
      </c>
      <c r="H2562" t="s">
        <v>6403</v>
      </c>
      <c r="I2562">
        <v>740.17700000000002</v>
      </c>
    </row>
    <row r="2563" spans="1:9" x14ac:dyDescent="0.25">
      <c r="A2563" t="s">
        <v>6404</v>
      </c>
      <c r="B2563">
        <v>13141</v>
      </c>
      <c r="C2563" s="2">
        <f t="shared" si="298"/>
        <v>44324</v>
      </c>
      <c r="D2563" s="1">
        <f>TIMEVALUE("10:11:24")</f>
        <v>0.42458333333333331</v>
      </c>
      <c r="E2563" s="2">
        <f t="shared" si="299"/>
        <v>44324</v>
      </c>
      <c r="F2563" s="1">
        <f>TIMEVALUE("10:17:51")</f>
        <v>0.42906250000000001</v>
      </c>
      <c r="G2563" t="s">
        <v>6170</v>
      </c>
      <c r="H2563" t="s">
        <v>6405</v>
      </c>
      <c r="I2563">
        <v>756.1</v>
      </c>
    </row>
    <row r="2564" spans="1:9" x14ac:dyDescent="0.25">
      <c r="A2564" t="s">
        <v>6406</v>
      </c>
      <c r="B2564">
        <v>13141</v>
      </c>
      <c r="C2564" s="2">
        <f t="shared" si="298"/>
        <v>44324</v>
      </c>
      <c r="D2564" s="1">
        <f>TIMEVALUE("10:20:12")</f>
        <v>0.43069444444444444</v>
      </c>
      <c r="E2564" s="2">
        <f t="shared" si="299"/>
        <v>44324</v>
      </c>
      <c r="F2564" s="1">
        <f>TIMEVALUE("10:23:41")</f>
        <v>0.43311342592592594</v>
      </c>
      <c r="G2564" t="s">
        <v>419</v>
      </c>
      <c r="H2564" t="s">
        <v>6408</v>
      </c>
      <c r="I2564">
        <v>755.09299999999996</v>
      </c>
    </row>
    <row r="2565" spans="1:9" x14ac:dyDescent="0.25">
      <c r="A2565" t="s">
        <v>6409</v>
      </c>
      <c r="B2565">
        <v>13141</v>
      </c>
      <c r="C2565" s="2">
        <f t="shared" si="298"/>
        <v>44324</v>
      </c>
      <c r="D2565" s="1">
        <f>TIMEVALUE("10:26:03")</f>
        <v>0.43475694444444446</v>
      </c>
      <c r="E2565" s="2">
        <f t="shared" si="299"/>
        <v>44324</v>
      </c>
      <c r="F2565" s="1">
        <f>TIMEVALUE("10:32:29")</f>
        <v>0.43922453703703701</v>
      </c>
      <c r="G2565" t="s">
        <v>4058</v>
      </c>
      <c r="H2565" t="s">
        <v>6410</v>
      </c>
      <c r="I2565">
        <v>753.93899999999996</v>
      </c>
    </row>
    <row r="2566" spans="1:9" x14ac:dyDescent="0.25">
      <c r="A2566" t="s">
        <v>6411</v>
      </c>
      <c r="B2566">
        <v>13141</v>
      </c>
      <c r="C2566" s="2">
        <f t="shared" si="298"/>
        <v>44324</v>
      </c>
      <c r="D2566" s="1">
        <f>TIMEVALUE("10:34:37")</f>
        <v>0.44070601851851854</v>
      </c>
      <c r="E2566" s="2">
        <f t="shared" si="299"/>
        <v>44324</v>
      </c>
      <c r="F2566" s="1">
        <f>TIMEVALUE("10:37:59")</f>
        <v>0.4430439814814815</v>
      </c>
      <c r="G2566" t="s">
        <v>2922</v>
      </c>
      <c r="H2566" t="s">
        <v>6413</v>
      </c>
      <c r="I2566">
        <v>752.60699999999997</v>
      </c>
    </row>
    <row r="2567" spans="1:9" x14ac:dyDescent="0.25">
      <c r="A2567" t="s">
        <v>6414</v>
      </c>
      <c r="B2567">
        <v>13141</v>
      </c>
      <c r="C2567" s="2">
        <f t="shared" si="298"/>
        <v>44324</v>
      </c>
      <c r="D2567" s="1">
        <f>TIMEVALUE("10:40:06")</f>
        <v>0.44451388888888888</v>
      </c>
      <c r="E2567" s="2">
        <f t="shared" si="299"/>
        <v>44324</v>
      </c>
      <c r="F2567" s="1">
        <f>TIMEVALUE("10:47:08")</f>
        <v>0.44939814814814816</v>
      </c>
      <c r="G2567" t="s">
        <v>4338</v>
      </c>
      <c r="H2567" t="s">
        <v>6416</v>
      </c>
      <c r="I2567">
        <v>751.21699999999998</v>
      </c>
    </row>
    <row r="2568" spans="1:9" x14ac:dyDescent="0.25">
      <c r="A2568" t="s">
        <v>6417</v>
      </c>
      <c r="B2568">
        <v>13141</v>
      </c>
      <c r="C2568" s="2">
        <f t="shared" si="298"/>
        <v>44324</v>
      </c>
      <c r="D2568" s="1">
        <f>TIMEVALUE("10:49:03")</f>
        <v>0.45072916666666668</v>
      </c>
      <c r="E2568" s="2">
        <f t="shared" si="299"/>
        <v>44324</v>
      </c>
      <c r="F2568" s="1">
        <f>TIMEVALUE("10:55:06")</f>
        <v>0.45493055555555556</v>
      </c>
      <c r="G2568" t="s">
        <v>179</v>
      </c>
      <c r="H2568" t="s">
        <v>6419</v>
      </c>
      <c r="I2568">
        <v>749.88499999999999</v>
      </c>
    </row>
    <row r="2569" spans="1:9" x14ac:dyDescent="0.25">
      <c r="A2569" t="s">
        <v>6420</v>
      </c>
      <c r="B2569">
        <v>13141</v>
      </c>
      <c r="C2569" s="2">
        <f t="shared" si="298"/>
        <v>44324</v>
      </c>
      <c r="D2569" s="1">
        <f>TIMEVALUE("10:57:00")</f>
        <v>0.45624999999999999</v>
      </c>
      <c r="E2569" s="2">
        <f t="shared" si="299"/>
        <v>44324</v>
      </c>
      <c r="F2569" s="1">
        <f>TIMEVALUE("11:01:46")</f>
        <v>0.45956018518518521</v>
      </c>
      <c r="G2569" t="s">
        <v>3405</v>
      </c>
      <c r="H2569" t="s">
        <v>6422</v>
      </c>
      <c r="I2569">
        <v>748.59400000000005</v>
      </c>
    </row>
    <row r="2570" spans="1:9" x14ac:dyDescent="0.25">
      <c r="A2570" t="s">
        <v>6423</v>
      </c>
      <c r="B2570">
        <v>13141</v>
      </c>
      <c r="C2570" s="2">
        <f t="shared" si="298"/>
        <v>44324</v>
      </c>
      <c r="D2570" s="1">
        <f>TIMEVALUE("11:03:41")</f>
        <v>0.46089120370370368</v>
      </c>
      <c r="E2570" s="2">
        <f t="shared" si="299"/>
        <v>44324</v>
      </c>
      <c r="F2570" s="1">
        <f>TIMEVALUE("11:11:00")</f>
        <v>0.46597222222222223</v>
      </c>
      <c r="G2570" t="s">
        <v>3815</v>
      </c>
      <c r="H2570" t="s">
        <v>6424</v>
      </c>
      <c r="I2570">
        <v>747.24</v>
      </c>
    </row>
    <row r="2571" spans="1:9" x14ac:dyDescent="0.25">
      <c r="A2571" t="s">
        <v>6425</v>
      </c>
      <c r="B2571">
        <v>13141</v>
      </c>
      <c r="C2571" s="2">
        <f t="shared" si="298"/>
        <v>44324</v>
      </c>
      <c r="D2571" s="1">
        <f>TIMEVALUE("11:12:56")</f>
        <v>0.46731481481481479</v>
      </c>
      <c r="E2571" s="2">
        <f t="shared" si="299"/>
        <v>44324</v>
      </c>
      <c r="F2571" s="1">
        <f>TIMEVALUE("11:18:29")</f>
        <v>0.47116898148148151</v>
      </c>
      <c r="G2571" t="s">
        <v>297</v>
      </c>
      <c r="H2571" t="s">
        <v>6426</v>
      </c>
      <c r="I2571">
        <v>745.96699999999998</v>
      </c>
    </row>
    <row r="2572" spans="1:9" x14ac:dyDescent="0.25">
      <c r="A2572" t="s">
        <v>6427</v>
      </c>
      <c r="B2572">
        <v>13141</v>
      </c>
      <c r="C2572" s="2">
        <f t="shared" si="298"/>
        <v>44324</v>
      </c>
      <c r="D2572" s="1">
        <f>TIMEVALUE("11:20:22")</f>
        <v>0.47247685185185184</v>
      </c>
      <c r="E2572" s="2">
        <f t="shared" si="299"/>
        <v>44324</v>
      </c>
      <c r="F2572" s="1">
        <f>TIMEVALUE("11:25:51")</f>
        <v>0.47628472222222223</v>
      </c>
      <c r="G2572" t="s">
        <v>2248</v>
      </c>
      <c r="H2572" t="s">
        <v>6429</v>
      </c>
      <c r="I2572">
        <v>744.50300000000004</v>
      </c>
    </row>
    <row r="2573" spans="1:9" x14ac:dyDescent="0.25">
      <c r="A2573" t="s">
        <v>6430</v>
      </c>
      <c r="B2573">
        <v>13141</v>
      </c>
      <c r="C2573" s="2">
        <f t="shared" si="298"/>
        <v>44324</v>
      </c>
      <c r="D2573" s="1">
        <f>TIMEVALUE("11:27:56")</f>
        <v>0.47773148148148148</v>
      </c>
      <c r="E2573" s="2">
        <f t="shared" si="299"/>
        <v>44324</v>
      </c>
      <c r="F2573" s="1">
        <f>TIMEVALUE("11:33:53")</f>
        <v>0.4818634259259259</v>
      </c>
      <c r="G2573" t="s">
        <v>4125</v>
      </c>
      <c r="H2573" t="s">
        <v>6431</v>
      </c>
      <c r="I2573">
        <v>743.178</v>
      </c>
    </row>
    <row r="2574" spans="1:9" x14ac:dyDescent="0.25">
      <c r="A2574" t="s">
        <v>6432</v>
      </c>
      <c r="B2574">
        <v>13141</v>
      </c>
      <c r="C2574" s="2">
        <f t="shared" si="298"/>
        <v>44324</v>
      </c>
      <c r="D2574" s="1">
        <f>TIMEVALUE("11:35:49")</f>
        <v>0.48320601851851852</v>
      </c>
      <c r="E2574" s="2">
        <f t="shared" si="299"/>
        <v>44324</v>
      </c>
      <c r="F2574" s="1">
        <f>TIMEVALUE("11:43:23")</f>
        <v>0.48846064814814816</v>
      </c>
      <c r="G2574" t="s">
        <v>188</v>
      </c>
      <c r="H2574" t="s">
        <v>6433</v>
      </c>
      <c r="I2574">
        <v>741.97400000000005</v>
      </c>
    </row>
    <row r="2575" spans="1:9" x14ac:dyDescent="0.25">
      <c r="A2575" t="s">
        <v>6434</v>
      </c>
      <c r="B2575">
        <v>13141</v>
      </c>
      <c r="C2575" s="2">
        <f t="shared" si="298"/>
        <v>44324</v>
      </c>
      <c r="D2575" s="1">
        <f>TIMEVALUE("09:58:43")</f>
        <v>0.41577546296296297</v>
      </c>
      <c r="E2575" s="2">
        <f t="shared" si="299"/>
        <v>44324</v>
      </c>
      <c r="F2575" s="1">
        <f>TIMEVALUE("10:05:37")</f>
        <v>0.42056712962962961</v>
      </c>
      <c r="G2575" t="s">
        <v>1231</v>
      </c>
      <c r="H2575" t="s">
        <v>6435</v>
      </c>
      <c r="I2575">
        <v>740.97500000000002</v>
      </c>
    </row>
    <row r="2576" spans="1:9" x14ac:dyDescent="0.25">
      <c r="A2576" t="s">
        <v>6436</v>
      </c>
      <c r="B2576">
        <v>13141</v>
      </c>
      <c r="C2576" s="2">
        <f>DATEVALUE("2025-05-08")</f>
        <v>44323</v>
      </c>
      <c r="D2576" s="1">
        <f>TIMEVALUE("16:25:32")</f>
        <v>0.68439814814814814</v>
      </c>
      <c r="E2576" s="2">
        <f>DATEVALUE("2025-05-08")</f>
        <v>44323</v>
      </c>
      <c r="F2576" s="1">
        <f>TIMEVALUE("16:30:12")</f>
        <v>0.68763888888888891</v>
      </c>
      <c r="G2576" t="s">
        <v>6437</v>
      </c>
      <c r="H2576" t="s">
        <v>6438</v>
      </c>
      <c r="I2576">
        <v>756.53499999999997</v>
      </c>
    </row>
    <row r="2577" spans="1:9" x14ac:dyDescent="0.25">
      <c r="A2577" t="s">
        <v>6439</v>
      </c>
      <c r="B2577">
        <v>13141</v>
      </c>
      <c r="C2577" s="2">
        <f>DATEVALUE("2025-05-08")</f>
        <v>44323</v>
      </c>
      <c r="D2577" s="1">
        <f>TIMEVALUE("16:32:25")</f>
        <v>0.68917824074074074</v>
      </c>
      <c r="E2577" s="2">
        <f>DATEVALUE("2025-05-08")</f>
        <v>44323</v>
      </c>
      <c r="F2577" s="1">
        <f>TIMEVALUE("16:34:17")</f>
        <v>0.69047453703703698</v>
      </c>
      <c r="G2577" t="s">
        <v>546</v>
      </c>
      <c r="H2577" t="s">
        <v>6440</v>
      </c>
      <c r="I2577">
        <v>755.44899999999996</v>
      </c>
    </row>
    <row r="2578" spans="1:9" x14ac:dyDescent="0.25">
      <c r="A2578" t="s">
        <v>6441</v>
      </c>
      <c r="B2578">
        <v>13141</v>
      </c>
      <c r="C2578" s="2">
        <f>DATEVALUE("2025-05-08")</f>
        <v>44323</v>
      </c>
      <c r="D2578" s="1">
        <f>TIMEVALUE("16:36:04")</f>
        <v>0.69171296296296292</v>
      </c>
      <c r="E2578" s="2">
        <f>DATEVALUE("2025-05-08")</f>
        <v>44323</v>
      </c>
      <c r="F2578" s="1">
        <f>TIMEVALUE("16:42:23")</f>
        <v>0.69609953703703709</v>
      </c>
      <c r="G2578" t="s">
        <v>315</v>
      </c>
      <c r="H2578" t="s">
        <v>6442</v>
      </c>
      <c r="I2578">
        <v>754.10199999999998</v>
      </c>
    </row>
    <row r="2579" spans="1:9" x14ac:dyDescent="0.25">
      <c r="A2579" t="s">
        <v>6443</v>
      </c>
      <c r="B2579">
        <v>13141</v>
      </c>
      <c r="C2579" s="2">
        <f>DATEVALUE("2025-05-08")</f>
        <v>44323</v>
      </c>
      <c r="D2579" s="1">
        <f>TIMEVALUE("16:44:53")</f>
        <v>0.69783564814814814</v>
      </c>
      <c r="E2579" s="2">
        <f>DATEVALUE("2025-05-08")</f>
        <v>44323</v>
      </c>
      <c r="F2579" s="1">
        <f>TIMEVALUE("16:48:38")</f>
        <v>0.70043981481481477</v>
      </c>
      <c r="G2579" t="s">
        <v>3362</v>
      </c>
      <c r="H2579" t="s">
        <v>6444</v>
      </c>
      <c r="I2579">
        <v>752.78399999999999</v>
      </c>
    </row>
    <row r="2580" spans="1:9" x14ac:dyDescent="0.25">
      <c r="A2580" t="s">
        <v>6445</v>
      </c>
      <c r="B2580">
        <v>13141</v>
      </c>
      <c r="C2580" s="2">
        <f t="shared" ref="C2580:C2587" si="300">DATEVALUE("2025-05-09")</f>
        <v>44324</v>
      </c>
      <c r="D2580" s="1">
        <f>TIMEVALUE("08:23:42")</f>
        <v>0.34979166666666667</v>
      </c>
      <c r="E2580" s="2">
        <f t="shared" ref="E2580:E2587" si="301">DATEVALUE("2025-05-09")</f>
        <v>44324</v>
      </c>
      <c r="F2580" s="1">
        <f>TIMEVALUE("08:29:54")</f>
        <v>0.35409722222222223</v>
      </c>
      <c r="G2580" t="s">
        <v>655</v>
      </c>
      <c r="H2580" t="s">
        <v>6446</v>
      </c>
      <c r="I2580">
        <v>751.23199999999997</v>
      </c>
    </row>
    <row r="2581" spans="1:9" x14ac:dyDescent="0.25">
      <c r="A2581" t="s">
        <v>6447</v>
      </c>
      <c r="B2581">
        <v>13141</v>
      </c>
      <c r="C2581" s="2">
        <f t="shared" si="300"/>
        <v>44324</v>
      </c>
      <c r="D2581" s="1">
        <f>TIMEVALUE("08:31:57")</f>
        <v>0.35552083333333334</v>
      </c>
      <c r="E2581" s="2">
        <f t="shared" si="301"/>
        <v>44324</v>
      </c>
      <c r="F2581" s="1">
        <f>TIMEVALUE("08:39:57")</f>
        <v>0.36107638888888888</v>
      </c>
      <c r="G2581" t="s">
        <v>1168</v>
      </c>
      <c r="H2581" t="s">
        <v>6448</v>
      </c>
      <c r="I2581">
        <v>749.88</v>
      </c>
    </row>
    <row r="2582" spans="1:9" x14ac:dyDescent="0.25">
      <c r="A2582" t="s">
        <v>6449</v>
      </c>
      <c r="B2582">
        <v>13141</v>
      </c>
      <c r="C2582" s="2">
        <f t="shared" si="300"/>
        <v>44324</v>
      </c>
      <c r="D2582" s="1">
        <f>TIMEVALUE("08:43:22")</f>
        <v>0.36344907407407406</v>
      </c>
      <c r="E2582" s="2">
        <f t="shared" si="301"/>
        <v>44324</v>
      </c>
      <c r="F2582" s="1">
        <f>TIMEVALUE("08:50:23")</f>
        <v>0.36832175925925925</v>
      </c>
      <c r="G2582" t="s">
        <v>5314</v>
      </c>
      <c r="H2582" t="s">
        <v>6451</v>
      </c>
      <c r="I2582">
        <v>748.45699999999999</v>
      </c>
    </row>
    <row r="2583" spans="1:9" x14ac:dyDescent="0.25">
      <c r="A2583" t="s">
        <v>6452</v>
      </c>
      <c r="B2583">
        <v>13141</v>
      </c>
      <c r="C2583" s="2">
        <f t="shared" si="300"/>
        <v>44324</v>
      </c>
      <c r="D2583" s="1">
        <f>TIMEVALUE("08:53:21")</f>
        <v>0.37038194444444444</v>
      </c>
      <c r="E2583" s="2">
        <f t="shared" si="301"/>
        <v>44324</v>
      </c>
      <c r="F2583" s="1">
        <f>TIMEVALUE("09:02:28")</f>
        <v>0.37671296296296297</v>
      </c>
      <c r="G2583" t="s">
        <v>1262</v>
      </c>
      <c r="H2583" t="s">
        <v>6453</v>
      </c>
      <c r="I2583">
        <v>747.11599999999999</v>
      </c>
    </row>
    <row r="2584" spans="1:9" x14ac:dyDescent="0.25">
      <c r="A2584" t="s">
        <v>6454</v>
      </c>
      <c r="B2584">
        <v>13141</v>
      </c>
      <c r="C2584" s="2">
        <f t="shared" si="300"/>
        <v>44324</v>
      </c>
      <c r="D2584" s="1">
        <f>TIMEVALUE("09:04:45")</f>
        <v>0.37829861111111113</v>
      </c>
      <c r="E2584" s="2">
        <f t="shared" si="301"/>
        <v>44324</v>
      </c>
      <c r="F2584" s="1">
        <f>TIMEVALUE("09:11:44")</f>
        <v>0.38314814814814813</v>
      </c>
      <c r="G2584" t="s">
        <v>4342</v>
      </c>
      <c r="H2584" t="s">
        <v>6455</v>
      </c>
      <c r="I2584">
        <v>745.65200000000004</v>
      </c>
    </row>
    <row r="2585" spans="1:9" x14ac:dyDescent="0.25">
      <c r="A2585" t="s">
        <v>6456</v>
      </c>
      <c r="B2585">
        <v>13141</v>
      </c>
      <c r="C2585" s="2">
        <f t="shared" si="300"/>
        <v>44324</v>
      </c>
      <c r="D2585" s="1">
        <f>TIMEVALUE("09:14:00")</f>
        <v>0.38472222222222224</v>
      </c>
      <c r="E2585" s="2">
        <f t="shared" si="301"/>
        <v>44324</v>
      </c>
      <c r="F2585" s="1">
        <f>TIMEVALUE("09:21:50")</f>
        <v>0.39016203703703706</v>
      </c>
      <c r="G2585" t="s">
        <v>4195</v>
      </c>
      <c r="H2585" t="s">
        <v>6457</v>
      </c>
      <c r="I2585">
        <v>744.27200000000005</v>
      </c>
    </row>
    <row r="2586" spans="1:9" x14ac:dyDescent="0.25">
      <c r="A2586" t="s">
        <v>6458</v>
      </c>
      <c r="B2586">
        <v>13141</v>
      </c>
      <c r="C2586" s="2">
        <f t="shared" si="300"/>
        <v>44324</v>
      </c>
      <c r="D2586" s="1">
        <f>TIMEVALUE("09:24:16")</f>
        <v>0.39185185185185184</v>
      </c>
      <c r="E2586" s="2">
        <f t="shared" si="301"/>
        <v>44324</v>
      </c>
      <c r="F2586" s="1">
        <f>TIMEVALUE("09:33:25")</f>
        <v>0.3982060185185185</v>
      </c>
      <c r="G2586" t="s">
        <v>1065</v>
      </c>
      <c r="H2586" t="s">
        <v>6459</v>
      </c>
      <c r="I2586">
        <v>742.86199999999997</v>
      </c>
    </row>
    <row r="2587" spans="1:9" x14ac:dyDescent="0.25">
      <c r="A2587" t="s">
        <v>6460</v>
      </c>
      <c r="B2587">
        <v>13141</v>
      </c>
      <c r="C2587" s="2">
        <f t="shared" si="300"/>
        <v>44324</v>
      </c>
      <c r="D2587" s="1">
        <f>TIMEVALUE("09:35:18")</f>
        <v>0.39951388888888889</v>
      </c>
      <c r="E2587" s="2">
        <f t="shared" si="301"/>
        <v>44324</v>
      </c>
      <c r="F2587" s="1">
        <f>TIMEVALUE("09:47:25")</f>
        <v>0.40792824074074074</v>
      </c>
      <c r="G2587" t="s">
        <v>1351</v>
      </c>
      <c r="H2587" t="s">
        <v>6461</v>
      </c>
      <c r="I2587">
        <v>741.60400000000004</v>
      </c>
    </row>
    <row r="2588" spans="1:9" x14ac:dyDescent="0.25">
      <c r="A2588" t="s">
        <v>6462</v>
      </c>
      <c r="B2588">
        <v>13141</v>
      </c>
      <c r="C2588" s="2">
        <f t="shared" ref="C2588:C2628" si="302">DATEVALUE("2025-05-08")</f>
        <v>44323</v>
      </c>
      <c r="D2588" s="1">
        <f>TIMEVALUE("15:56:28")</f>
        <v>0.66421296296296295</v>
      </c>
      <c r="E2588" s="2">
        <f t="shared" ref="E2588:E2628" si="303">DATEVALUE("2025-05-08")</f>
        <v>44323</v>
      </c>
      <c r="F2588" s="1">
        <f>TIMEVALUE("16:04:38")</f>
        <v>0.66988425925925921</v>
      </c>
      <c r="G2588" t="s">
        <v>1075</v>
      </c>
      <c r="H2588" t="s">
        <v>6463</v>
      </c>
      <c r="I2588">
        <v>740.59799999999996</v>
      </c>
    </row>
    <row r="2589" spans="1:9" x14ac:dyDescent="0.25">
      <c r="A2589" t="s">
        <v>6464</v>
      </c>
      <c r="B2589">
        <v>13141</v>
      </c>
      <c r="C2589" s="2">
        <f t="shared" si="302"/>
        <v>44323</v>
      </c>
      <c r="D2589" s="1">
        <f>TIMEVALUE("14:01:29")</f>
        <v>0.58436342592592594</v>
      </c>
      <c r="E2589" s="2">
        <f t="shared" si="303"/>
        <v>44323</v>
      </c>
      <c r="F2589" s="1">
        <f>TIMEVALUE("14:07:46")</f>
        <v>0.58872685185185181</v>
      </c>
      <c r="G2589" t="s">
        <v>321</v>
      </c>
      <c r="H2589" t="s">
        <v>6465</v>
      </c>
      <c r="I2589">
        <v>756.67200000000003</v>
      </c>
    </row>
    <row r="2590" spans="1:9" x14ac:dyDescent="0.25">
      <c r="A2590" t="s">
        <v>6466</v>
      </c>
      <c r="B2590">
        <v>13141</v>
      </c>
      <c r="C2590" s="2">
        <f t="shared" si="302"/>
        <v>44323</v>
      </c>
      <c r="D2590" s="1">
        <f>TIMEVALUE("14:11:56")</f>
        <v>0.59162037037037041</v>
      </c>
      <c r="E2590" s="2">
        <f t="shared" si="303"/>
        <v>44323</v>
      </c>
      <c r="F2590" s="1">
        <f>TIMEVALUE("14:13:25")</f>
        <v>0.59265046296296298</v>
      </c>
      <c r="G2590" t="s">
        <v>499</v>
      </c>
      <c r="H2590" t="s">
        <v>6467</v>
      </c>
      <c r="I2590">
        <v>760.76400000000001</v>
      </c>
    </row>
    <row r="2591" spans="1:9" x14ac:dyDescent="0.25">
      <c r="A2591" t="s">
        <v>6466</v>
      </c>
      <c r="B2591">
        <v>13141</v>
      </c>
      <c r="C2591" s="2">
        <f t="shared" si="302"/>
        <v>44323</v>
      </c>
      <c r="D2591" s="1">
        <f>TIMEVALUE("14:14:46")</f>
        <v>0.59358796296296301</v>
      </c>
      <c r="E2591" s="2">
        <f t="shared" si="303"/>
        <v>44323</v>
      </c>
      <c r="F2591" s="1">
        <f>TIMEVALUE("14:14:46")</f>
        <v>0.59358796296296301</v>
      </c>
      <c r="G2591" t="s">
        <v>162</v>
      </c>
      <c r="H2591" t="s">
        <v>163</v>
      </c>
      <c r="I2591">
        <v>98765432.099000007</v>
      </c>
    </row>
    <row r="2592" spans="1:9" x14ac:dyDescent="0.25">
      <c r="A2592" t="s">
        <v>6466</v>
      </c>
      <c r="B2592">
        <v>13141</v>
      </c>
      <c r="C2592" s="2">
        <f t="shared" si="302"/>
        <v>44323</v>
      </c>
      <c r="D2592" s="1">
        <f>TIMEVALUE("14:14:48")</f>
        <v>0.59361111111111109</v>
      </c>
      <c r="E2592" s="2">
        <f t="shared" si="303"/>
        <v>44323</v>
      </c>
      <c r="F2592" s="1">
        <f>TIMEVALUE("14:19:21")</f>
        <v>0.59677083333333336</v>
      </c>
      <c r="G2592" t="s">
        <v>2106</v>
      </c>
      <c r="H2592" t="s">
        <v>6468</v>
      </c>
      <c r="I2592">
        <v>756.04899999999998</v>
      </c>
    </row>
    <row r="2593" spans="1:9" x14ac:dyDescent="0.25">
      <c r="A2593" t="s">
        <v>6469</v>
      </c>
      <c r="B2593">
        <v>13141</v>
      </c>
      <c r="C2593" s="2">
        <f t="shared" si="302"/>
        <v>44323</v>
      </c>
      <c r="D2593" s="1">
        <f>TIMEVALUE("14:22:35")</f>
        <v>0.59901620370370368</v>
      </c>
      <c r="E2593" s="2">
        <f t="shared" si="303"/>
        <v>44323</v>
      </c>
      <c r="F2593" s="1">
        <f>TIMEVALUE("14:29:45")</f>
        <v>0.6039930555555556</v>
      </c>
      <c r="G2593" t="s">
        <v>291</v>
      </c>
      <c r="H2593" t="s">
        <v>6470</v>
      </c>
      <c r="I2593">
        <v>754.53200000000004</v>
      </c>
    </row>
    <row r="2594" spans="1:9" x14ac:dyDescent="0.25">
      <c r="A2594" t="s">
        <v>6471</v>
      </c>
      <c r="B2594">
        <v>13141</v>
      </c>
      <c r="C2594" s="2">
        <f t="shared" si="302"/>
        <v>44323</v>
      </c>
      <c r="D2594" s="1">
        <f>TIMEVALUE("14:38:03")</f>
        <v>0.60975694444444439</v>
      </c>
      <c r="E2594" s="2">
        <f t="shared" si="303"/>
        <v>44323</v>
      </c>
      <c r="F2594" s="1">
        <f>TIMEVALUE("14:44:41")</f>
        <v>0.61436342592592597</v>
      </c>
      <c r="G2594" t="s">
        <v>3807</v>
      </c>
      <c r="H2594" t="s">
        <v>6472</v>
      </c>
      <c r="I2594">
        <v>752.96900000000005</v>
      </c>
    </row>
    <row r="2595" spans="1:9" x14ac:dyDescent="0.25">
      <c r="A2595" t="s">
        <v>6473</v>
      </c>
      <c r="B2595">
        <v>13141</v>
      </c>
      <c r="C2595" s="2">
        <f t="shared" si="302"/>
        <v>44323</v>
      </c>
      <c r="D2595" s="1">
        <f>TIMEVALUE("14:46:26")</f>
        <v>0.61557870370370371</v>
      </c>
      <c r="E2595" s="2">
        <f t="shared" si="303"/>
        <v>44323</v>
      </c>
      <c r="F2595" s="1">
        <f>TIMEVALUE("14:54:43")</f>
        <v>0.62133101851851846</v>
      </c>
      <c r="G2595" t="s">
        <v>5662</v>
      </c>
      <c r="H2595" t="s">
        <v>6474</v>
      </c>
      <c r="I2595">
        <v>751.61900000000003</v>
      </c>
    </row>
    <row r="2596" spans="1:9" x14ac:dyDescent="0.25">
      <c r="A2596" t="s">
        <v>6475</v>
      </c>
      <c r="B2596">
        <v>13141</v>
      </c>
      <c r="C2596" s="2">
        <f t="shared" si="302"/>
        <v>44323</v>
      </c>
      <c r="D2596" s="1">
        <f>TIMEVALUE("14:56:25")</f>
        <v>0.62251157407407409</v>
      </c>
      <c r="E2596" s="2">
        <f t="shared" si="303"/>
        <v>44323</v>
      </c>
      <c r="F2596" s="1">
        <f>TIMEVALUE("15:01:26")</f>
        <v>0.62599537037037034</v>
      </c>
      <c r="G2596" t="s">
        <v>2177</v>
      </c>
      <c r="H2596" t="s">
        <v>6476</v>
      </c>
      <c r="I2596">
        <v>750.27499999999998</v>
      </c>
    </row>
    <row r="2597" spans="1:9" x14ac:dyDescent="0.25">
      <c r="A2597" t="s">
        <v>6477</v>
      </c>
      <c r="B2597">
        <v>13141</v>
      </c>
      <c r="C2597" s="2">
        <f t="shared" si="302"/>
        <v>44323</v>
      </c>
      <c r="D2597" s="1">
        <f>TIMEVALUE("15:03:09")</f>
        <v>0.62718750000000001</v>
      </c>
      <c r="E2597" s="2">
        <f t="shared" si="303"/>
        <v>44323</v>
      </c>
      <c r="F2597" s="1">
        <f>TIMEVALUE("15:08:57")</f>
        <v>0.63121527777777775</v>
      </c>
      <c r="G2597" t="s">
        <v>1040</v>
      </c>
      <c r="H2597" t="s">
        <v>6478</v>
      </c>
      <c r="I2597">
        <v>748.89300000000003</v>
      </c>
    </row>
    <row r="2598" spans="1:9" x14ac:dyDescent="0.25">
      <c r="A2598" t="s">
        <v>6479</v>
      </c>
      <c r="B2598">
        <v>13141</v>
      </c>
      <c r="C2598" s="2">
        <f t="shared" si="302"/>
        <v>44323</v>
      </c>
      <c r="D2598" s="1">
        <f>TIMEVALUE("15:10:56")</f>
        <v>0.6325925925925926</v>
      </c>
      <c r="E2598" s="2">
        <f t="shared" si="303"/>
        <v>44323</v>
      </c>
      <c r="F2598" s="1">
        <f>TIMEVALUE("15:17:36")</f>
        <v>0.63722222222222225</v>
      </c>
      <c r="G2598" t="s">
        <v>2714</v>
      </c>
      <c r="H2598" t="s">
        <v>6481</v>
      </c>
      <c r="I2598">
        <v>747.529</v>
      </c>
    </row>
    <row r="2599" spans="1:9" x14ac:dyDescent="0.25">
      <c r="A2599" t="s">
        <v>6482</v>
      </c>
      <c r="B2599">
        <v>13141</v>
      </c>
      <c r="C2599" s="2">
        <f t="shared" si="302"/>
        <v>44323</v>
      </c>
      <c r="D2599" s="1">
        <f>TIMEVALUE("15:19:38")</f>
        <v>0.63863425925925921</v>
      </c>
      <c r="E2599" s="2">
        <f t="shared" si="303"/>
        <v>44323</v>
      </c>
      <c r="F2599" s="1">
        <f>TIMEVALUE("15:24:49")</f>
        <v>0.64223379629629629</v>
      </c>
      <c r="G2599" t="s">
        <v>744</v>
      </c>
      <c r="H2599" t="s">
        <v>6483</v>
      </c>
      <c r="I2599">
        <v>746.05100000000004</v>
      </c>
    </row>
    <row r="2600" spans="1:9" x14ac:dyDescent="0.25">
      <c r="A2600" t="s">
        <v>6484</v>
      </c>
      <c r="B2600">
        <v>13141</v>
      </c>
      <c r="C2600" s="2">
        <f t="shared" si="302"/>
        <v>44323</v>
      </c>
      <c r="D2600" s="1">
        <f>TIMEVALUE("15:26:57")</f>
        <v>0.64371527777777782</v>
      </c>
      <c r="E2600" s="2">
        <f t="shared" si="303"/>
        <v>44323</v>
      </c>
      <c r="F2600" s="1">
        <f>TIMEVALUE("15:32:21")</f>
        <v>0.64746527777777774</v>
      </c>
      <c r="G2600" t="s">
        <v>5057</v>
      </c>
      <c r="H2600" t="s">
        <v>6485</v>
      </c>
      <c r="I2600">
        <v>744.66800000000001</v>
      </c>
    </row>
    <row r="2601" spans="1:9" x14ac:dyDescent="0.25">
      <c r="A2601" t="s">
        <v>6486</v>
      </c>
      <c r="B2601">
        <v>13141</v>
      </c>
      <c r="C2601" s="2">
        <f t="shared" si="302"/>
        <v>44323</v>
      </c>
      <c r="D2601" s="1">
        <f>TIMEVALUE("15:34:43")</f>
        <v>0.64910879629629625</v>
      </c>
      <c r="E2601" s="2">
        <f t="shared" si="303"/>
        <v>44323</v>
      </c>
      <c r="F2601" s="1">
        <f>TIMEVALUE("15:40:51")</f>
        <v>0.65336805555555555</v>
      </c>
      <c r="G2601" t="s">
        <v>741</v>
      </c>
      <c r="H2601" t="s">
        <v>6487</v>
      </c>
      <c r="I2601">
        <v>743.26199999999994</v>
      </c>
    </row>
    <row r="2602" spans="1:9" x14ac:dyDescent="0.25">
      <c r="A2602" t="s">
        <v>6488</v>
      </c>
      <c r="B2602">
        <v>13141</v>
      </c>
      <c r="C2602" s="2">
        <f t="shared" si="302"/>
        <v>44323</v>
      </c>
      <c r="D2602" s="1">
        <f>TIMEVALUE("15:42:40")</f>
        <v>0.65462962962962967</v>
      </c>
      <c r="E2602" s="2">
        <f t="shared" si="303"/>
        <v>44323</v>
      </c>
      <c r="F2602" s="1">
        <f>TIMEVALUE("15:53:27")</f>
        <v>0.66211805555555558</v>
      </c>
      <c r="G2602" t="s">
        <v>191</v>
      </c>
      <c r="H2602" t="s">
        <v>6489</v>
      </c>
      <c r="I2602">
        <v>742.00699999999995</v>
      </c>
    </row>
    <row r="2603" spans="1:9" x14ac:dyDescent="0.25">
      <c r="A2603" t="s">
        <v>6490</v>
      </c>
      <c r="B2603">
        <v>13141</v>
      </c>
      <c r="C2603" s="2">
        <f t="shared" si="302"/>
        <v>44323</v>
      </c>
      <c r="D2603" s="1">
        <f>TIMEVALUE("13:48:11")</f>
        <v>0.57512731481481483</v>
      </c>
      <c r="E2603" s="2">
        <f t="shared" si="303"/>
        <v>44323</v>
      </c>
      <c r="F2603" s="1">
        <f>TIMEVALUE("13:56:12")</f>
        <v>0.5806944444444444</v>
      </c>
      <c r="G2603" t="s">
        <v>1319</v>
      </c>
      <c r="H2603" t="s">
        <v>6492</v>
      </c>
      <c r="I2603">
        <v>741.04300000000001</v>
      </c>
    </row>
    <row r="2604" spans="1:9" x14ac:dyDescent="0.25">
      <c r="A2604" t="s">
        <v>6493</v>
      </c>
      <c r="B2604">
        <v>13141</v>
      </c>
      <c r="C2604" s="2">
        <f t="shared" si="302"/>
        <v>44323</v>
      </c>
      <c r="D2604" s="1">
        <f>TIMEVALUE("11:30:51")</f>
        <v>0.47975694444444444</v>
      </c>
      <c r="E2604" s="2">
        <f t="shared" si="303"/>
        <v>44323</v>
      </c>
      <c r="F2604" s="1">
        <f>TIMEVALUE("11:40:28")</f>
        <v>0.48643518518518519</v>
      </c>
      <c r="G2604" t="s">
        <v>1992</v>
      </c>
      <c r="H2604" t="s">
        <v>6495</v>
      </c>
      <c r="I2604">
        <v>757.22199999999998</v>
      </c>
    </row>
    <row r="2605" spans="1:9" x14ac:dyDescent="0.25">
      <c r="A2605" t="s">
        <v>6496</v>
      </c>
      <c r="B2605">
        <v>13141</v>
      </c>
      <c r="C2605" s="2">
        <f t="shared" si="302"/>
        <v>44323</v>
      </c>
      <c r="D2605" s="1">
        <f>TIMEVALUE("11:47:06")</f>
        <v>0.49104166666666665</v>
      </c>
      <c r="E2605" s="2">
        <f t="shared" si="303"/>
        <v>44323</v>
      </c>
      <c r="F2605" s="1">
        <f>TIMEVALUE("11:52:19")</f>
        <v>0.49466435185185187</v>
      </c>
      <c r="G2605" t="s">
        <v>643</v>
      </c>
      <c r="H2605" t="s">
        <v>6497</v>
      </c>
      <c r="I2605">
        <v>756.13900000000001</v>
      </c>
    </row>
    <row r="2606" spans="1:9" x14ac:dyDescent="0.25">
      <c r="A2606" t="s">
        <v>6498</v>
      </c>
      <c r="B2606">
        <v>13141</v>
      </c>
      <c r="C2606" s="2">
        <f t="shared" si="302"/>
        <v>44323</v>
      </c>
      <c r="D2606" s="1">
        <f>TIMEVALUE("11:54:58")</f>
        <v>0.49650462962962966</v>
      </c>
      <c r="E2606" s="2">
        <f t="shared" si="303"/>
        <v>44323</v>
      </c>
      <c r="F2606" s="1">
        <f>TIMEVALUE("11:59:26")</f>
        <v>0.49960648148148146</v>
      </c>
      <c r="G2606" t="s">
        <v>3081</v>
      </c>
      <c r="H2606" t="s">
        <v>6499</v>
      </c>
      <c r="I2606">
        <v>754.89700000000005</v>
      </c>
    </row>
    <row r="2607" spans="1:9" x14ac:dyDescent="0.25">
      <c r="A2607" t="s">
        <v>6500</v>
      </c>
      <c r="B2607">
        <v>13141</v>
      </c>
      <c r="C2607" s="2">
        <f t="shared" si="302"/>
        <v>44323</v>
      </c>
      <c r="D2607" s="1">
        <f>TIMEVALUE("12:01:10")</f>
        <v>0.50081018518518516</v>
      </c>
      <c r="E2607" s="2">
        <f t="shared" si="303"/>
        <v>44323</v>
      </c>
      <c r="F2607" s="1">
        <f>TIMEVALUE("12:05:10")</f>
        <v>0.50358796296296293</v>
      </c>
      <c r="G2607" t="s">
        <v>85</v>
      </c>
      <c r="H2607" t="s">
        <v>6502</v>
      </c>
      <c r="I2607">
        <v>754.68200000000002</v>
      </c>
    </row>
    <row r="2608" spans="1:9" x14ac:dyDescent="0.25">
      <c r="A2608" t="s">
        <v>6503</v>
      </c>
      <c r="B2608">
        <v>13141</v>
      </c>
      <c r="C2608" s="2">
        <f t="shared" si="302"/>
        <v>44323</v>
      </c>
      <c r="D2608" s="1">
        <f>TIMEVALUE("12:43:56")</f>
        <v>0.53050925925925929</v>
      </c>
      <c r="E2608" s="2">
        <f t="shared" si="303"/>
        <v>44323</v>
      </c>
      <c r="F2608" s="1">
        <f>TIMEVALUE("12:50:13")</f>
        <v>0.53487268518518516</v>
      </c>
      <c r="G2608" t="s">
        <v>321</v>
      </c>
      <c r="H2608" t="s">
        <v>6504</v>
      </c>
      <c r="I2608">
        <v>750.94399999999996</v>
      </c>
    </row>
    <row r="2609" spans="1:9" x14ac:dyDescent="0.25">
      <c r="A2609" t="s">
        <v>6505</v>
      </c>
      <c r="B2609">
        <v>13141</v>
      </c>
      <c r="C2609" s="2">
        <f t="shared" si="302"/>
        <v>44323</v>
      </c>
      <c r="D2609" s="1">
        <f>TIMEVALUE("12:51:55")</f>
        <v>0.53605324074074079</v>
      </c>
      <c r="E2609" s="2">
        <f t="shared" si="303"/>
        <v>44323</v>
      </c>
      <c r="F2609" s="1">
        <f>TIMEVALUE("12:59:08")</f>
        <v>0.54106481481481483</v>
      </c>
      <c r="G2609" t="s">
        <v>1948</v>
      </c>
      <c r="H2609" t="s">
        <v>6506</v>
      </c>
      <c r="I2609">
        <v>749.56500000000005</v>
      </c>
    </row>
    <row r="2610" spans="1:9" x14ac:dyDescent="0.25">
      <c r="A2610" t="s">
        <v>6507</v>
      </c>
      <c r="B2610">
        <v>13141</v>
      </c>
      <c r="C2610" s="2">
        <f t="shared" si="302"/>
        <v>44323</v>
      </c>
      <c r="D2610" s="1">
        <f>TIMEVALUE("13:01:15")</f>
        <v>0.54253472222222221</v>
      </c>
      <c r="E2610" s="2">
        <f t="shared" si="303"/>
        <v>44323</v>
      </c>
      <c r="F2610" s="1">
        <f>TIMEVALUE("13:06:43")</f>
        <v>0.54633101851851851</v>
      </c>
      <c r="G2610" t="s">
        <v>5872</v>
      </c>
      <c r="H2610" t="s">
        <v>6508</v>
      </c>
      <c r="I2610">
        <v>748.08600000000001</v>
      </c>
    </row>
    <row r="2611" spans="1:9" x14ac:dyDescent="0.25">
      <c r="A2611" t="s">
        <v>6509</v>
      </c>
      <c r="B2611">
        <v>13141</v>
      </c>
      <c r="C2611" s="2">
        <f t="shared" si="302"/>
        <v>44323</v>
      </c>
      <c r="D2611" s="1">
        <f>TIMEVALUE("13:08:56")</f>
        <v>0.54787037037037034</v>
      </c>
      <c r="E2611" s="2">
        <f t="shared" si="303"/>
        <v>44323</v>
      </c>
      <c r="F2611" s="1">
        <f>TIMEVALUE("13:15:38")</f>
        <v>0.55252314814814818</v>
      </c>
      <c r="G2611" t="s">
        <v>2025</v>
      </c>
      <c r="H2611" t="s">
        <v>6510</v>
      </c>
      <c r="I2611">
        <v>746.63400000000001</v>
      </c>
    </row>
    <row r="2612" spans="1:9" x14ac:dyDescent="0.25">
      <c r="A2612" t="s">
        <v>6511</v>
      </c>
      <c r="B2612">
        <v>13141</v>
      </c>
      <c r="C2612" s="2">
        <f t="shared" si="302"/>
        <v>44323</v>
      </c>
      <c r="D2612" s="1">
        <f>TIMEVALUE("13:17:36")</f>
        <v>0.55388888888888888</v>
      </c>
      <c r="E2612" s="2">
        <f t="shared" si="303"/>
        <v>44323</v>
      </c>
      <c r="F2612" s="1">
        <f>TIMEVALUE("13:22:41")</f>
        <v>0.5574189814814815</v>
      </c>
      <c r="G2612" t="s">
        <v>1901</v>
      </c>
      <c r="H2612" t="s">
        <v>6512</v>
      </c>
      <c r="I2612">
        <v>745.31899999999996</v>
      </c>
    </row>
    <row r="2613" spans="1:9" x14ac:dyDescent="0.25">
      <c r="A2613" t="s">
        <v>6513</v>
      </c>
      <c r="B2613">
        <v>13141</v>
      </c>
      <c r="C2613" s="2">
        <f t="shared" si="302"/>
        <v>44323</v>
      </c>
      <c r="D2613" s="1">
        <f>TIMEVALUE("13:24:51")</f>
        <v>0.55892361111111111</v>
      </c>
      <c r="E2613" s="2">
        <f t="shared" si="303"/>
        <v>44323</v>
      </c>
      <c r="F2613" s="1">
        <f>TIMEVALUE("13:33:06")</f>
        <v>0.56465277777777778</v>
      </c>
      <c r="G2613" t="s">
        <v>1388</v>
      </c>
      <c r="H2613" t="s">
        <v>6515</v>
      </c>
      <c r="I2613">
        <v>743.82500000000005</v>
      </c>
    </row>
    <row r="2614" spans="1:9" x14ac:dyDescent="0.25">
      <c r="A2614" t="s">
        <v>6516</v>
      </c>
      <c r="B2614">
        <v>13141</v>
      </c>
      <c r="C2614" s="2">
        <f t="shared" si="302"/>
        <v>44323</v>
      </c>
      <c r="D2614" s="1">
        <f>TIMEVALUE("13:34:50")</f>
        <v>0.56585648148148149</v>
      </c>
      <c r="E2614" s="2">
        <f t="shared" si="303"/>
        <v>44323</v>
      </c>
      <c r="F2614" s="1">
        <f>TIMEVALUE("13:45:40")</f>
        <v>0.57337962962962963</v>
      </c>
      <c r="G2614" t="s">
        <v>1845</v>
      </c>
      <c r="H2614" t="s">
        <v>6518</v>
      </c>
      <c r="I2614">
        <v>742.72500000000002</v>
      </c>
    </row>
    <row r="2615" spans="1:9" x14ac:dyDescent="0.25">
      <c r="A2615" t="s">
        <v>6519</v>
      </c>
      <c r="B2615">
        <v>13141</v>
      </c>
      <c r="C2615" s="2">
        <f t="shared" si="302"/>
        <v>44323</v>
      </c>
      <c r="D2615" s="1">
        <f>TIMEVALUE("11:16:09")</f>
        <v>0.46954861111111112</v>
      </c>
      <c r="E2615" s="2">
        <f t="shared" si="303"/>
        <v>44323</v>
      </c>
      <c r="F2615" s="1">
        <f>TIMEVALUE("11:24:43")</f>
        <v>0.4754976851851852</v>
      </c>
      <c r="G2615" t="s">
        <v>25</v>
      </c>
      <c r="H2615" t="s">
        <v>6461</v>
      </c>
      <c r="I2615">
        <v>741.56600000000003</v>
      </c>
    </row>
    <row r="2616" spans="1:9" x14ac:dyDescent="0.25">
      <c r="A2616" t="s">
        <v>6520</v>
      </c>
      <c r="B2616">
        <v>13141</v>
      </c>
      <c r="C2616" s="2">
        <f t="shared" si="302"/>
        <v>44323</v>
      </c>
      <c r="D2616" s="1">
        <f>TIMEVALUE("08:48:42")</f>
        <v>0.36715277777777777</v>
      </c>
      <c r="E2616" s="2">
        <f t="shared" si="303"/>
        <v>44323</v>
      </c>
      <c r="F2616" s="1">
        <f>TIMEVALUE("08:58:52")</f>
        <v>0.37421296296296297</v>
      </c>
      <c r="G2616" t="s">
        <v>4879</v>
      </c>
      <c r="H2616" t="s">
        <v>6521</v>
      </c>
      <c r="I2616">
        <v>757.97699999999998</v>
      </c>
    </row>
    <row r="2617" spans="1:9" x14ac:dyDescent="0.25">
      <c r="A2617" t="s">
        <v>6522</v>
      </c>
      <c r="B2617">
        <v>13141</v>
      </c>
      <c r="C2617" s="2">
        <f t="shared" si="302"/>
        <v>44323</v>
      </c>
      <c r="D2617" s="1">
        <f>TIMEVALUE("09:03:39")</f>
        <v>0.37753472222222223</v>
      </c>
      <c r="E2617" s="2">
        <f t="shared" si="303"/>
        <v>44323</v>
      </c>
      <c r="F2617" s="1">
        <f>TIMEVALUE("09:08:57")</f>
        <v>0.38121527777777775</v>
      </c>
      <c r="G2617" t="s">
        <v>3945</v>
      </c>
      <c r="H2617" t="s">
        <v>6523</v>
      </c>
      <c r="I2617">
        <v>756.827</v>
      </c>
    </row>
    <row r="2618" spans="1:9" x14ac:dyDescent="0.25">
      <c r="A2618" t="s">
        <v>6524</v>
      </c>
      <c r="B2618">
        <v>13141</v>
      </c>
      <c r="C2618" s="2">
        <f t="shared" si="302"/>
        <v>44323</v>
      </c>
      <c r="D2618" s="1">
        <f>TIMEVALUE("09:43:28")</f>
        <v>0.4051851851851852</v>
      </c>
      <c r="E2618" s="2">
        <f t="shared" si="303"/>
        <v>44323</v>
      </c>
      <c r="F2618" s="1">
        <f>TIMEVALUE("09:49:04")</f>
        <v>0.40907407407407409</v>
      </c>
      <c r="G2618" t="s">
        <v>3271</v>
      </c>
      <c r="H2618" t="s">
        <v>6526</v>
      </c>
      <c r="I2618">
        <v>755.54</v>
      </c>
    </row>
    <row r="2619" spans="1:9" x14ac:dyDescent="0.25">
      <c r="A2619" t="s">
        <v>6527</v>
      </c>
      <c r="B2619">
        <v>13141</v>
      </c>
      <c r="C2619" s="2">
        <f t="shared" si="302"/>
        <v>44323</v>
      </c>
      <c r="D2619" s="1">
        <f>TIMEVALUE("09:51:39")</f>
        <v>0.41086805555555556</v>
      </c>
      <c r="E2619" s="2">
        <f t="shared" si="303"/>
        <v>44323</v>
      </c>
      <c r="F2619" s="1">
        <f>TIMEVALUE("09:58:54")</f>
        <v>0.41590277777777779</v>
      </c>
      <c r="G2619" t="s">
        <v>2796</v>
      </c>
      <c r="H2619" t="s">
        <v>6528</v>
      </c>
      <c r="I2619">
        <v>754.03200000000004</v>
      </c>
    </row>
    <row r="2620" spans="1:9" x14ac:dyDescent="0.25">
      <c r="A2620" t="s">
        <v>6529</v>
      </c>
      <c r="B2620">
        <v>13141</v>
      </c>
      <c r="C2620" s="2">
        <f t="shared" si="302"/>
        <v>44323</v>
      </c>
      <c r="D2620" s="1">
        <f>TIMEVALUE("10:01:25")</f>
        <v>0.41765046296296299</v>
      </c>
      <c r="E2620" s="2">
        <f t="shared" si="303"/>
        <v>44323</v>
      </c>
      <c r="F2620" s="1">
        <f>TIMEVALUE("10:05:48")</f>
        <v>0.42069444444444443</v>
      </c>
      <c r="G2620" t="s">
        <v>413</v>
      </c>
      <c r="H2620" t="s">
        <v>6530</v>
      </c>
      <c r="I2620">
        <v>752.59199999999998</v>
      </c>
    </row>
    <row r="2621" spans="1:9" x14ac:dyDescent="0.25">
      <c r="A2621" t="s">
        <v>6531</v>
      </c>
      <c r="B2621">
        <v>13141</v>
      </c>
      <c r="C2621" s="2">
        <f t="shared" si="302"/>
        <v>44323</v>
      </c>
      <c r="D2621" s="1">
        <f>TIMEVALUE("10:08:10")</f>
        <v>0.42233796296296294</v>
      </c>
      <c r="E2621" s="2">
        <f t="shared" si="303"/>
        <v>44323</v>
      </c>
      <c r="F2621" s="1">
        <f>TIMEVALUE("10:13:38")</f>
        <v>0.42613425925925924</v>
      </c>
      <c r="G2621" t="s">
        <v>5872</v>
      </c>
      <c r="H2621" t="s">
        <v>6532</v>
      </c>
      <c r="I2621">
        <v>751.13199999999995</v>
      </c>
    </row>
    <row r="2622" spans="1:9" x14ac:dyDescent="0.25">
      <c r="A2622" t="s">
        <v>6533</v>
      </c>
      <c r="B2622">
        <v>13141</v>
      </c>
      <c r="C2622" s="2">
        <f t="shared" si="302"/>
        <v>44323</v>
      </c>
      <c r="D2622" s="1">
        <f>TIMEVALUE("10:16:20")</f>
        <v>0.42800925925925926</v>
      </c>
      <c r="E2622" s="2">
        <f t="shared" si="303"/>
        <v>44323</v>
      </c>
      <c r="F2622" s="1">
        <f>TIMEVALUE("10:23:18")</f>
        <v>0.43284722222222222</v>
      </c>
      <c r="G2622" t="s">
        <v>1775</v>
      </c>
      <c r="H2622" t="s">
        <v>6534</v>
      </c>
      <c r="I2622">
        <v>749.71900000000005</v>
      </c>
    </row>
    <row r="2623" spans="1:9" x14ac:dyDescent="0.25">
      <c r="A2623" t="s">
        <v>6535</v>
      </c>
      <c r="B2623">
        <v>13141</v>
      </c>
      <c r="C2623" s="2">
        <f t="shared" si="302"/>
        <v>44323</v>
      </c>
      <c r="D2623" s="1">
        <f>TIMEVALUE("10:25:06")</f>
        <v>0.43409722222222225</v>
      </c>
      <c r="E2623" s="2">
        <f t="shared" si="303"/>
        <v>44323</v>
      </c>
      <c r="F2623" s="1">
        <f>TIMEVALUE("10:30:59")</f>
        <v>0.43818287037037035</v>
      </c>
      <c r="G2623" t="s">
        <v>4956</v>
      </c>
      <c r="H2623" t="s">
        <v>6536</v>
      </c>
      <c r="I2623">
        <v>748.34299999999996</v>
      </c>
    </row>
    <row r="2624" spans="1:9" x14ac:dyDescent="0.25">
      <c r="A2624" t="s">
        <v>6537</v>
      </c>
      <c r="B2624">
        <v>13141</v>
      </c>
      <c r="C2624" s="2">
        <f t="shared" si="302"/>
        <v>44323</v>
      </c>
      <c r="D2624" s="1">
        <f>TIMEVALUE("10:32:56")</f>
        <v>0.43953703703703706</v>
      </c>
      <c r="E2624" s="2">
        <f t="shared" si="303"/>
        <v>44323</v>
      </c>
      <c r="F2624" s="1">
        <f>TIMEVALUE("10:40:50")</f>
        <v>0.44502314814814814</v>
      </c>
      <c r="G2624" t="s">
        <v>327</v>
      </c>
      <c r="H2624" t="s">
        <v>6538</v>
      </c>
      <c r="I2624">
        <v>746.88099999999997</v>
      </c>
    </row>
    <row r="2625" spans="1:9" x14ac:dyDescent="0.25">
      <c r="A2625" t="s">
        <v>6539</v>
      </c>
      <c r="B2625">
        <v>13141</v>
      </c>
      <c r="C2625" s="2">
        <f t="shared" si="302"/>
        <v>44323</v>
      </c>
      <c r="D2625" s="1">
        <f>TIMEVALUE("10:43:12")</f>
        <v>0.44666666666666666</v>
      </c>
      <c r="E2625" s="2">
        <f t="shared" si="303"/>
        <v>44323</v>
      </c>
      <c r="F2625" s="1">
        <f>TIMEVALUE("10:51:23")</f>
        <v>0.45234953703703706</v>
      </c>
      <c r="G2625" t="s">
        <v>4254</v>
      </c>
      <c r="H2625" t="s">
        <v>6540</v>
      </c>
      <c r="I2625">
        <v>745.37099999999998</v>
      </c>
    </row>
    <row r="2626" spans="1:9" x14ac:dyDescent="0.25">
      <c r="A2626" t="s">
        <v>6541</v>
      </c>
      <c r="B2626">
        <v>13141</v>
      </c>
      <c r="C2626" s="2">
        <f t="shared" si="302"/>
        <v>44323</v>
      </c>
      <c r="D2626" s="1">
        <f>TIMEVALUE("10:53:13")</f>
        <v>0.45362268518518517</v>
      </c>
      <c r="E2626" s="2">
        <f t="shared" si="303"/>
        <v>44323</v>
      </c>
      <c r="F2626" s="1">
        <f>TIMEVALUE("11:03:18")</f>
        <v>0.46062500000000001</v>
      </c>
      <c r="G2626" t="s">
        <v>139</v>
      </c>
      <c r="H2626" t="s">
        <v>6542</v>
      </c>
      <c r="I2626">
        <v>743.88499999999999</v>
      </c>
    </row>
    <row r="2627" spans="1:9" x14ac:dyDescent="0.25">
      <c r="A2627" t="s">
        <v>6543</v>
      </c>
      <c r="B2627">
        <v>13141</v>
      </c>
      <c r="C2627" s="2">
        <f t="shared" si="302"/>
        <v>44323</v>
      </c>
      <c r="D2627" s="1">
        <f>TIMEVALUE("11:05:20")</f>
        <v>0.46203703703703702</v>
      </c>
      <c r="E2627" s="2">
        <f t="shared" si="303"/>
        <v>44323</v>
      </c>
      <c r="F2627" s="1">
        <f>TIMEVALUE("11:12:56")</f>
        <v>0.46731481481481479</v>
      </c>
      <c r="G2627" t="s">
        <v>833</v>
      </c>
      <c r="H2627" t="s">
        <v>6544</v>
      </c>
      <c r="I2627">
        <v>742.64</v>
      </c>
    </row>
    <row r="2628" spans="1:9" x14ac:dyDescent="0.25">
      <c r="A2628" t="s">
        <v>6545</v>
      </c>
      <c r="B2628">
        <v>13141</v>
      </c>
      <c r="C2628" s="2">
        <f t="shared" si="302"/>
        <v>44323</v>
      </c>
      <c r="D2628" s="1">
        <f>TIMEVALUE("08:34:40")</f>
        <v>0.3574074074074074</v>
      </c>
      <c r="E2628" s="2">
        <f t="shared" si="303"/>
        <v>44323</v>
      </c>
      <c r="F2628" s="1">
        <f>TIMEVALUE("08:41:03")</f>
        <v>0.36184027777777777</v>
      </c>
      <c r="G2628" t="s">
        <v>1758</v>
      </c>
      <c r="H2628" t="s">
        <v>6546</v>
      </c>
      <c r="I2628">
        <v>741.48099999999999</v>
      </c>
    </row>
    <row r="2629" spans="1:9" x14ac:dyDescent="0.25">
      <c r="A2629" t="s">
        <v>6547</v>
      </c>
      <c r="B2629">
        <v>13110</v>
      </c>
      <c r="C2629" s="2">
        <f t="shared" ref="C2629:C2654" si="304">DATEVALUE("2025-05-09")</f>
        <v>44324</v>
      </c>
      <c r="D2629" s="1">
        <f>TIMEVALUE("11:05:07")</f>
        <v>0.46188657407407407</v>
      </c>
      <c r="E2629" s="2">
        <f t="shared" ref="E2629:E2654" si="305">DATEVALUE("2025-05-09")</f>
        <v>44324</v>
      </c>
      <c r="F2629" s="1">
        <f>TIMEVALUE("11:11:08")</f>
        <v>0.46606481481481482</v>
      </c>
      <c r="G2629" t="s">
        <v>1952</v>
      </c>
      <c r="H2629" t="s">
        <v>6548</v>
      </c>
      <c r="I2629">
        <v>753.93100000000004</v>
      </c>
    </row>
    <row r="2630" spans="1:9" x14ac:dyDescent="0.25">
      <c r="A2630" t="s">
        <v>6549</v>
      </c>
      <c r="B2630">
        <v>13110</v>
      </c>
      <c r="C2630" s="2">
        <f t="shared" si="304"/>
        <v>44324</v>
      </c>
      <c r="D2630" s="1">
        <f>TIMEVALUE("11:12:29")</f>
        <v>0.4670023148148148</v>
      </c>
      <c r="E2630" s="2">
        <f t="shared" si="305"/>
        <v>44324</v>
      </c>
      <c r="F2630" s="1">
        <f>TIMEVALUE("11:18:13")</f>
        <v>0.47098379629629628</v>
      </c>
      <c r="G2630" t="s">
        <v>610</v>
      </c>
      <c r="H2630" t="s">
        <v>6551</v>
      </c>
      <c r="I2630">
        <v>752.81899999999996</v>
      </c>
    </row>
    <row r="2631" spans="1:9" x14ac:dyDescent="0.25">
      <c r="A2631" t="s">
        <v>6552</v>
      </c>
      <c r="B2631">
        <v>13110</v>
      </c>
      <c r="C2631" s="2">
        <f t="shared" si="304"/>
        <v>44324</v>
      </c>
      <c r="D2631" s="1">
        <f>TIMEVALUE("11:19:32")</f>
        <v>0.47189814814814812</v>
      </c>
      <c r="E2631" s="2">
        <f t="shared" si="305"/>
        <v>44324</v>
      </c>
      <c r="F2631" s="1">
        <f>TIMEVALUE("11:24:33")</f>
        <v>0.47538194444444443</v>
      </c>
      <c r="G2631" t="s">
        <v>2177</v>
      </c>
      <c r="H2631" t="s">
        <v>6553</v>
      </c>
      <c r="I2631">
        <v>751.47799999999995</v>
      </c>
    </row>
    <row r="2632" spans="1:9" x14ac:dyDescent="0.25">
      <c r="A2632" t="s">
        <v>6554</v>
      </c>
      <c r="B2632">
        <v>13110</v>
      </c>
      <c r="C2632" s="2">
        <f t="shared" si="304"/>
        <v>44324</v>
      </c>
      <c r="D2632" s="1">
        <f>TIMEVALUE("11:25:48")</f>
        <v>0.47625000000000001</v>
      </c>
      <c r="E2632" s="2">
        <f t="shared" si="305"/>
        <v>44324</v>
      </c>
      <c r="F2632" s="1">
        <f>TIMEVALUE("11:30:35")</f>
        <v>0.47957175925925927</v>
      </c>
      <c r="G2632" t="s">
        <v>3438</v>
      </c>
      <c r="H2632" t="s">
        <v>6555</v>
      </c>
      <c r="I2632">
        <v>750.01099999999997</v>
      </c>
    </row>
    <row r="2633" spans="1:9" x14ac:dyDescent="0.25">
      <c r="A2633" t="s">
        <v>6556</v>
      </c>
      <c r="B2633">
        <v>13110</v>
      </c>
      <c r="C2633" s="2">
        <f t="shared" si="304"/>
        <v>44324</v>
      </c>
      <c r="D2633" s="1">
        <f>TIMEVALUE("11:32:00")</f>
        <v>0.48055555555555557</v>
      </c>
      <c r="E2633" s="2">
        <f t="shared" si="305"/>
        <v>44324</v>
      </c>
      <c r="F2633" s="1">
        <f>TIMEVALUE("11:35:37")</f>
        <v>0.48306712962962961</v>
      </c>
      <c r="G2633" t="s">
        <v>3765</v>
      </c>
      <c r="H2633" t="s">
        <v>6557</v>
      </c>
      <c r="I2633">
        <v>748.56500000000005</v>
      </c>
    </row>
    <row r="2634" spans="1:9" x14ac:dyDescent="0.25">
      <c r="A2634" t="s">
        <v>6558</v>
      </c>
      <c r="B2634">
        <v>13110</v>
      </c>
      <c r="C2634" s="2">
        <f t="shared" si="304"/>
        <v>44324</v>
      </c>
      <c r="D2634" s="1">
        <f>TIMEVALUE("11:40:07")</f>
        <v>0.48619212962962965</v>
      </c>
      <c r="E2634" s="2">
        <f t="shared" si="305"/>
        <v>44324</v>
      </c>
      <c r="F2634" s="1">
        <f>TIMEVALUE("11:44:42")</f>
        <v>0.489375</v>
      </c>
      <c r="G2634" t="s">
        <v>6560</v>
      </c>
      <c r="H2634" t="s">
        <v>6561</v>
      </c>
      <c r="I2634">
        <v>747.18799999999999</v>
      </c>
    </row>
    <row r="2635" spans="1:9" x14ac:dyDescent="0.25">
      <c r="A2635" t="s">
        <v>6562</v>
      </c>
      <c r="B2635">
        <v>13110</v>
      </c>
      <c r="C2635" s="2">
        <f t="shared" si="304"/>
        <v>44324</v>
      </c>
      <c r="D2635" s="1">
        <f>TIMEVALUE("11:46:20")</f>
        <v>0.49050925925925926</v>
      </c>
      <c r="E2635" s="2">
        <f t="shared" si="305"/>
        <v>44324</v>
      </c>
      <c r="F2635" s="1">
        <f>TIMEVALUE("11:50:15")</f>
        <v>0.49322916666666666</v>
      </c>
      <c r="G2635" t="s">
        <v>778</v>
      </c>
      <c r="H2635" t="s">
        <v>6563</v>
      </c>
      <c r="I2635">
        <v>745.83100000000002</v>
      </c>
    </row>
    <row r="2636" spans="1:9" x14ac:dyDescent="0.25">
      <c r="A2636" t="s">
        <v>6564</v>
      </c>
      <c r="B2636">
        <v>13110</v>
      </c>
      <c r="C2636" s="2">
        <f t="shared" si="304"/>
        <v>44324</v>
      </c>
      <c r="D2636" s="1">
        <f>TIMEVALUE("11:51:16")</f>
        <v>0.4939351851851852</v>
      </c>
      <c r="E2636" s="2">
        <f t="shared" si="305"/>
        <v>44324</v>
      </c>
      <c r="F2636" s="1">
        <f>TIMEVALUE("11:56:06")</f>
        <v>0.49729166666666669</v>
      </c>
      <c r="G2636" t="s">
        <v>2622</v>
      </c>
      <c r="H2636" t="s">
        <v>6565</v>
      </c>
      <c r="I2636">
        <v>744.40700000000004</v>
      </c>
    </row>
    <row r="2637" spans="1:9" x14ac:dyDescent="0.25">
      <c r="A2637" t="s">
        <v>6566</v>
      </c>
      <c r="B2637">
        <v>13110</v>
      </c>
      <c r="C2637" s="2">
        <f t="shared" si="304"/>
        <v>44324</v>
      </c>
      <c r="D2637" s="1">
        <f>TIMEVALUE("11:57:20")</f>
        <v>0.49814814814814817</v>
      </c>
      <c r="E2637" s="2">
        <f t="shared" si="305"/>
        <v>44324</v>
      </c>
      <c r="F2637" s="1">
        <f>TIMEVALUE("12:02:17")</f>
        <v>0.5015856481481481</v>
      </c>
      <c r="G2637" t="s">
        <v>646</v>
      </c>
      <c r="H2637" t="s">
        <v>6567</v>
      </c>
      <c r="I2637">
        <v>743.01800000000003</v>
      </c>
    </row>
    <row r="2638" spans="1:9" x14ac:dyDescent="0.25">
      <c r="A2638" t="s">
        <v>6568</v>
      </c>
      <c r="B2638">
        <v>13110</v>
      </c>
      <c r="C2638" s="2">
        <f t="shared" si="304"/>
        <v>44324</v>
      </c>
      <c r="D2638" s="1">
        <f>TIMEVALUE("12:03:35")</f>
        <v>0.50248842592592591</v>
      </c>
      <c r="E2638" s="2">
        <f t="shared" si="305"/>
        <v>44324</v>
      </c>
      <c r="F2638" s="1">
        <f>TIMEVALUE("12:09:03")</f>
        <v>0.50628472222222221</v>
      </c>
      <c r="G2638" t="s">
        <v>5872</v>
      </c>
      <c r="H2638" t="s">
        <v>6569</v>
      </c>
      <c r="I2638">
        <v>741.60400000000004</v>
      </c>
    </row>
    <row r="2639" spans="1:9" x14ac:dyDescent="0.25">
      <c r="A2639" t="s">
        <v>6570</v>
      </c>
      <c r="B2639">
        <v>13110</v>
      </c>
      <c r="C2639" s="2">
        <f t="shared" si="304"/>
        <v>44324</v>
      </c>
      <c r="D2639" s="1">
        <f>TIMEVALUE("12:10:26")</f>
        <v>0.50724537037037032</v>
      </c>
      <c r="E2639" s="2">
        <f t="shared" si="305"/>
        <v>44324</v>
      </c>
      <c r="F2639" s="1">
        <f>TIMEVALUE("12:17:44")</f>
        <v>0.51231481481481478</v>
      </c>
      <c r="G2639" t="s">
        <v>4616</v>
      </c>
      <c r="H2639" t="s">
        <v>6571</v>
      </c>
      <c r="I2639">
        <v>740.11500000000001</v>
      </c>
    </row>
    <row r="2640" spans="1:9" x14ac:dyDescent="0.25">
      <c r="A2640" t="s">
        <v>6572</v>
      </c>
      <c r="B2640">
        <v>13110</v>
      </c>
      <c r="C2640" s="2">
        <f t="shared" si="304"/>
        <v>44324</v>
      </c>
      <c r="D2640" s="1">
        <f>TIMEVALUE("12:18:51")</f>
        <v>0.51309027777777783</v>
      </c>
      <c r="E2640" s="2">
        <f t="shared" si="305"/>
        <v>44324</v>
      </c>
      <c r="F2640" s="1">
        <f>TIMEVALUE("12:23:41")</f>
        <v>0.51644675925925931</v>
      </c>
      <c r="G2640" t="s">
        <v>2622</v>
      </c>
      <c r="H2640" t="s">
        <v>6573</v>
      </c>
      <c r="I2640">
        <v>738.81399999999996</v>
      </c>
    </row>
    <row r="2641" spans="1:9" x14ac:dyDescent="0.25">
      <c r="A2641" t="s">
        <v>6574</v>
      </c>
      <c r="B2641">
        <v>13110</v>
      </c>
      <c r="C2641" s="2">
        <f t="shared" si="304"/>
        <v>44324</v>
      </c>
      <c r="D2641" s="1">
        <f>TIMEVALUE("10:53:56")</f>
        <v>0.4541203703703704</v>
      </c>
      <c r="E2641" s="2">
        <f t="shared" si="305"/>
        <v>44324</v>
      </c>
      <c r="F2641" s="1">
        <f>TIMEVALUE("10:58:34")</f>
        <v>0.45733796296296297</v>
      </c>
      <c r="G2641" t="s">
        <v>888</v>
      </c>
      <c r="H2641" t="s">
        <v>6575</v>
      </c>
      <c r="I2641">
        <v>737.77599999999995</v>
      </c>
    </row>
    <row r="2642" spans="1:9" x14ac:dyDescent="0.25">
      <c r="A2642" t="s">
        <v>6576</v>
      </c>
      <c r="B2642">
        <v>13110</v>
      </c>
      <c r="C2642" s="2">
        <f t="shared" si="304"/>
        <v>44324</v>
      </c>
      <c r="D2642" s="1">
        <f>TIMEVALUE("09:28:49")</f>
        <v>0.39501157407407406</v>
      </c>
      <c r="E2642" s="2">
        <f t="shared" si="305"/>
        <v>44324</v>
      </c>
      <c r="F2642" s="1">
        <f>TIMEVALUE("09:37:16")</f>
        <v>0.40087962962962964</v>
      </c>
      <c r="G2642" t="s">
        <v>1301</v>
      </c>
      <c r="H2642" t="s">
        <v>6577</v>
      </c>
      <c r="I2642">
        <v>754.15499999999997</v>
      </c>
    </row>
    <row r="2643" spans="1:9" x14ac:dyDescent="0.25">
      <c r="A2643" t="s">
        <v>6578</v>
      </c>
      <c r="B2643">
        <v>13110</v>
      </c>
      <c r="C2643" s="2">
        <f t="shared" si="304"/>
        <v>44324</v>
      </c>
      <c r="D2643" s="1">
        <f>TIMEVALUE("09:38:33")</f>
        <v>0.40177083333333335</v>
      </c>
      <c r="E2643" s="2">
        <f t="shared" si="305"/>
        <v>44324</v>
      </c>
      <c r="F2643" s="1">
        <f>TIMEVALUE("09:50:02")</f>
        <v>0.40974537037037034</v>
      </c>
      <c r="G2643" t="s">
        <v>1205</v>
      </c>
      <c r="H2643" t="s">
        <v>6580</v>
      </c>
      <c r="I2643">
        <v>753.02200000000005</v>
      </c>
    </row>
    <row r="2644" spans="1:9" x14ac:dyDescent="0.25">
      <c r="A2644" t="s">
        <v>6581</v>
      </c>
      <c r="B2644">
        <v>13110</v>
      </c>
      <c r="C2644" s="2">
        <f t="shared" si="304"/>
        <v>44324</v>
      </c>
      <c r="D2644" s="1">
        <f>TIMEVALUE("09:51:20")</f>
        <v>0.41064814814814815</v>
      </c>
      <c r="E2644" s="2">
        <f t="shared" si="305"/>
        <v>44324</v>
      </c>
      <c r="F2644" s="1">
        <f>TIMEVALUE("09:56:14")</f>
        <v>0.41405092592592591</v>
      </c>
      <c r="G2644" t="s">
        <v>1958</v>
      </c>
      <c r="H2644" t="s">
        <v>6582</v>
      </c>
      <c r="I2644">
        <v>751.77599999999995</v>
      </c>
    </row>
    <row r="2645" spans="1:9" x14ac:dyDescent="0.25">
      <c r="A2645" t="s">
        <v>6583</v>
      </c>
      <c r="B2645">
        <v>13110</v>
      </c>
      <c r="C2645" s="2">
        <f t="shared" si="304"/>
        <v>44324</v>
      </c>
      <c r="D2645" s="1">
        <f>TIMEVALUE("09:57:25")</f>
        <v>0.41487268518518516</v>
      </c>
      <c r="E2645" s="2">
        <f t="shared" si="305"/>
        <v>44324</v>
      </c>
      <c r="F2645" s="1">
        <f>TIMEVALUE("10:01:44")</f>
        <v>0.41787037037037039</v>
      </c>
      <c r="G2645" t="s">
        <v>2109</v>
      </c>
      <c r="H2645" t="s">
        <v>6584</v>
      </c>
      <c r="I2645">
        <v>750.25599999999997</v>
      </c>
    </row>
    <row r="2646" spans="1:9" x14ac:dyDescent="0.25">
      <c r="A2646" t="s">
        <v>6585</v>
      </c>
      <c r="B2646">
        <v>13110</v>
      </c>
      <c r="C2646" s="2">
        <f t="shared" si="304"/>
        <v>44324</v>
      </c>
      <c r="D2646" s="1">
        <f>TIMEVALUE("10:02:57")</f>
        <v>0.41871527777777778</v>
      </c>
      <c r="E2646" s="2">
        <f t="shared" si="305"/>
        <v>44324</v>
      </c>
      <c r="F2646" s="1">
        <f>TIMEVALUE("10:07:40")</f>
        <v>0.42199074074074072</v>
      </c>
      <c r="G2646" t="s">
        <v>206</v>
      </c>
      <c r="H2646" t="s">
        <v>6586</v>
      </c>
      <c r="I2646">
        <v>748.80600000000004</v>
      </c>
    </row>
    <row r="2647" spans="1:9" x14ac:dyDescent="0.25">
      <c r="A2647" t="s">
        <v>6587</v>
      </c>
      <c r="B2647">
        <v>13110</v>
      </c>
      <c r="C2647" s="2">
        <f t="shared" si="304"/>
        <v>44324</v>
      </c>
      <c r="D2647" s="1">
        <f>TIMEVALUE("10:08:50")</f>
        <v>0.42280092592592594</v>
      </c>
      <c r="E2647" s="2">
        <f t="shared" si="305"/>
        <v>44324</v>
      </c>
      <c r="F2647" s="1">
        <f>TIMEVALUE("10:13:20")</f>
        <v>0.42592592592592593</v>
      </c>
      <c r="G2647" t="s">
        <v>6589</v>
      </c>
      <c r="H2647" t="s">
        <v>6590</v>
      </c>
      <c r="I2647">
        <v>747.35699999999997</v>
      </c>
    </row>
    <row r="2648" spans="1:9" x14ac:dyDescent="0.25">
      <c r="A2648" t="s">
        <v>6591</v>
      </c>
      <c r="B2648">
        <v>13110</v>
      </c>
      <c r="C2648" s="2">
        <f t="shared" si="304"/>
        <v>44324</v>
      </c>
      <c r="D2648" s="1">
        <f>TIMEVALUE("10:14:40")</f>
        <v>0.42685185185185187</v>
      </c>
      <c r="E2648" s="2">
        <f t="shared" si="305"/>
        <v>44324</v>
      </c>
      <c r="F2648" s="1">
        <f>TIMEVALUE("10:20:36")</f>
        <v>0.4309722222222222</v>
      </c>
      <c r="G2648" t="s">
        <v>176</v>
      </c>
      <c r="H2648" t="s">
        <v>6592</v>
      </c>
      <c r="I2648">
        <v>745.95299999999997</v>
      </c>
    </row>
    <row r="2649" spans="1:9" x14ac:dyDescent="0.25">
      <c r="A2649" t="s">
        <v>6593</v>
      </c>
      <c r="B2649">
        <v>13110</v>
      </c>
      <c r="C2649" s="2">
        <f t="shared" si="304"/>
        <v>44324</v>
      </c>
      <c r="D2649" s="1">
        <f>TIMEVALUE("10:21:49")</f>
        <v>0.43181712962962965</v>
      </c>
      <c r="E2649" s="2">
        <f t="shared" si="305"/>
        <v>44324</v>
      </c>
      <c r="F2649" s="1">
        <f>TIMEVALUE("10:26:46")</f>
        <v>0.43525462962962963</v>
      </c>
      <c r="G2649" t="s">
        <v>646</v>
      </c>
      <c r="H2649" t="s">
        <v>6594</v>
      </c>
      <c r="I2649">
        <v>744.53800000000001</v>
      </c>
    </row>
    <row r="2650" spans="1:9" x14ac:dyDescent="0.25">
      <c r="A2650" t="s">
        <v>6595</v>
      </c>
      <c r="B2650">
        <v>13110</v>
      </c>
      <c r="C2650" s="2">
        <f t="shared" si="304"/>
        <v>44324</v>
      </c>
      <c r="D2650" s="1">
        <f>TIMEVALUE("10:28:05")</f>
        <v>0.43616898148148148</v>
      </c>
      <c r="E2650" s="2">
        <f t="shared" si="305"/>
        <v>44324</v>
      </c>
      <c r="F2650" s="1">
        <f>TIMEVALUE("10:32:06")</f>
        <v>0.43895833333333334</v>
      </c>
      <c r="G2650" t="s">
        <v>397</v>
      </c>
      <c r="H2650" t="s">
        <v>6597</v>
      </c>
      <c r="I2650">
        <v>743.08500000000004</v>
      </c>
    </row>
    <row r="2651" spans="1:9" x14ac:dyDescent="0.25">
      <c r="A2651" t="s">
        <v>1954</v>
      </c>
      <c r="B2651">
        <v>13110</v>
      </c>
      <c r="C2651" s="2">
        <f t="shared" si="304"/>
        <v>44324</v>
      </c>
      <c r="D2651" s="1">
        <f>TIMEVALUE("09:22:51")</f>
        <v>0.39086805555555554</v>
      </c>
      <c r="E2651" s="2">
        <f t="shared" si="305"/>
        <v>44324</v>
      </c>
      <c r="F2651" s="1">
        <f>TIMEVALUE("09:23:42")</f>
        <v>0.39145833333333335</v>
      </c>
      <c r="G2651" t="s">
        <v>994</v>
      </c>
      <c r="H2651" t="s">
        <v>6598</v>
      </c>
      <c r="I2651">
        <v>741.74099999999999</v>
      </c>
    </row>
    <row r="2652" spans="1:9" x14ac:dyDescent="0.25">
      <c r="A2652" t="s">
        <v>6599</v>
      </c>
      <c r="B2652">
        <v>13110</v>
      </c>
      <c r="C2652" s="2">
        <f t="shared" si="304"/>
        <v>44324</v>
      </c>
      <c r="D2652" s="1">
        <f>TIMEVALUE("10:34:15")</f>
        <v>0.44045138888888891</v>
      </c>
      <c r="E2652" s="2">
        <f t="shared" si="305"/>
        <v>44324</v>
      </c>
      <c r="F2652" s="1">
        <f>TIMEVALUE("10:41:56")</f>
        <v>0.44578703703703704</v>
      </c>
      <c r="G2652" t="s">
        <v>4144</v>
      </c>
      <c r="H2652" t="s">
        <v>6600</v>
      </c>
      <c r="I2652">
        <v>740.18100000000004</v>
      </c>
    </row>
    <row r="2653" spans="1:9" x14ac:dyDescent="0.25">
      <c r="A2653" t="s">
        <v>6601</v>
      </c>
      <c r="B2653">
        <v>13110</v>
      </c>
      <c r="C2653" s="2">
        <f t="shared" si="304"/>
        <v>44324</v>
      </c>
      <c r="D2653" s="1">
        <f>TIMEVALUE("10:43:01")</f>
        <v>0.44653935185185184</v>
      </c>
      <c r="E2653" s="2">
        <f t="shared" si="305"/>
        <v>44324</v>
      </c>
      <c r="F2653" s="1">
        <f>TIMEVALUE("10:50:24")</f>
        <v>0.45166666666666666</v>
      </c>
      <c r="G2653" t="s">
        <v>6602</v>
      </c>
      <c r="H2653" t="s">
        <v>6603</v>
      </c>
      <c r="I2653">
        <v>738.88</v>
      </c>
    </row>
    <row r="2654" spans="1:9" x14ac:dyDescent="0.25">
      <c r="A2654" t="s">
        <v>6604</v>
      </c>
      <c r="B2654">
        <v>13110</v>
      </c>
      <c r="C2654" s="2">
        <f t="shared" si="304"/>
        <v>44324</v>
      </c>
      <c r="D2654" s="1">
        <f>TIMEVALUE("09:15:14")</f>
        <v>0.38557870370370373</v>
      </c>
      <c r="E2654" s="2">
        <f t="shared" si="305"/>
        <v>44324</v>
      </c>
      <c r="F2654" s="1">
        <f>TIMEVALUE("09:20:34")</f>
        <v>0.38928240740740738</v>
      </c>
      <c r="G2654" t="s">
        <v>880</v>
      </c>
      <c r="H2654" t="s">
        <v>6605</v>
      </c>
      <c r="I2654">
        <v>737.69899999999996</v>
      </c>
    </row>
    <row r="2655" spans="1:9" x14ac:dyDescent="0.25">
      <c r="A2655" t="s">
        <v>6606</v>
      </c>
      <c r="B2655">
        <v>13110</v>
      </c>
      <c r="C2655" s="2">
        <f>DATEVALUE("2025-05-08")</f>
        <v>44323</v>
      </c>
      <c r="D2655" s="1">
        <f>TIMEVALUE("15:49:08")</f>
        <v>0.65912037037037041</v>
      </c>
      <c r="E2655" s="2">
        <f>DATEVALUE("2025-05-08")</f>
        <v>44323</v>
      </c>
      <c r="F2655" s="1">
        <f>TIMEVALUE("15:55:04")</f>
        <v>0.66324074074074069</v>
      </c>
      <c r="G2655" t="s">
        <v>176</v>
      </c>
      <c r="H2655" t="s">
        <v>6607</v>
      </c>
      <c r="I2655">
        <v>754.53499999999997</v>
      </c>
    </row>
    <row r="2656" spans="1:9" x14ac:dyDescent="0.25">
      <c r="A2656" t="s">
        <v>6608</v>
      </c>
      <c r="B2656">
        <v>13110</v>
      </c>
      <c r="C2656" s="2">
        <f>DATEVALUE("2025-05-08")</f>
        <v>44323</v>
      </c>
      <c r="D2656" s="1">
        <f>TIMEVALUE("15:56:28")</f>
        <v>0.66421296296296295</v>
      </c>
      <c r="E2656" s="2">
        <f>DATEVALUE("2025-05-08")</f>
        <v>44323</v>
      </c>
      <c r="F2656" s="1">
        <f>TIMEVALUE("16:03:44")</f>
        <v>0.66925925925925922</v>
      </c>
      <c r="G2656" t="s">
        <v>2078</v>
      </c>
      <c r="H2656" t="s">
        <v>6609</v>
      </c>
      <c r="I2656">
        <v>753.46500000000003</v>
      </c>
    </row>
    <row r="2657" spans="1:9" x14ac:dyDescent="0.25">
      <c r="A2657" t="s">
        <v>6610</v>
      </c>
      <c r="B2657">
        <v>13110</v>
      </c>
      <c r="C2657" s="2">
        <f>DATEVALUE("2025-05-08")</f>
        <v>44323</v>
      </c>
      <c r="D2657" s="1">
        <f>TIMEVALUE("16:17:04")</f>
        <v>0.67851851851851852</v>
      </c>
      <c r="E2657" s="2">
        <f>DATEVALUE("2025-05-08")</f>
        <v>44323</v>
      </c>
      <c r="F2657" s="1">
        <f>TIMEVALUE("16:22:02")</f>
        <v>0.68196759259259254</v>
      </c>
      <c r="G2657" t="s">
        <v>367</v>
      </c>
      <c r="H2657" t="s">
        <v>6611</v>
      </c>
      <c r="I2657">
        <v>752.19299999999998</v>
      </c>
    </row>
    <row r="2658" spans="1:9" x14ac:dyDescent="0.25">
      <c r="A2658" t="s">
        <v>6612</v>
      </c>
      <c r="B2658">
        <v>13110</v>
      </c>
      <c r="C2658" s="2">
        <f t="shared" ref="C2658:C2666" si="306">DATEVALUE("2025-05-09")</f>
        <v>44324</v>
      </c>
      <c r="D2658" s="1">
        <f>TIMEVALUE("08:19:53")</f>
        <v>0.34714120370370372</v>
      </c>
      <c r="E2658" s="2">
        <f t="shared" ref="E2658:E2666" si="307">DATEVALUE("2025-05-09")</f>
        <v>44324</v>
      </c>
      <c r="F2658" s="1">
        <f>TIMEVALUE("08:25:16")</f>
        <v>0.35087962962962965</v>
      </c>
      <c r="G2658" t="s">
        <v>4044</v>
      </c>
      <c r="H2658" t="s">
        <v>6613</v>
      </c>
      <c r="I2658">
        <v>750.59699999999998</v>
      </c>
    </row>
    <row r="2659" spans="1:9" x14ac:dyDescent="0.25">
      <c r="A2659" t="s">
        <v>6614</v>
      </c>
      <c r="B2659">
        <v>13110</v>
      </c>
      <c r="C2659" s="2">
        <f t="shared" si="306"/>
        <v>44324</v>
      </c>
      <c r="D2659" s="1">
        <f>TIMEVALUE("08:26:29")</f>
        <v>0.35172453703703704</v>
      </c>
      <c r="E2659" s="2">
        <f t="shared" si="307"/>
        <v>44324</v>
      </c>
      <c r="F2659" s="1">
        <f>TIMEVALUE("08:32:04")</f>
        <v>0.35560185185185184</v>
      </c>
      <c r="G2659" t="s">
        <v>2031</v>
      </c>
      <c r="H2659" t="s">
        <v>6615</v>
      </c>
      <c r="I2659">
        <v>749.15700000000004</v>
      </c>
    </row>
    <row r="2660" spans="1:9" x14ac:dyDescent="0.25">
      <c r="A2660" t="s">
        <v>6616</v>
      </c>
      <c r="B2660">
        <v>13110</v>
      </c>
      <c r="C2660" s="2">
        <f t="shared" si="306"/>
        <v>44324</v>
      </c>
      <c r="D2660" s="1">
        <f>TIMEVALUE("08:33:13")</f>
        <v>0.35640046296296296</v>
      </c>
      <c r="E2660" s="2">
        <f t="shared" si="307"/>
        <v>44324</v>
      </c>
      <c r="F2660" s="1">
        <f>TIMEVALUE("08:37:47")</f>
        <v>0.35957175925925927</v>
      </c>
      <c r="G2660" t="s">
        <v>790</v>
      </c>
      <c r="H2660" t="s">
        <v>6617</v>
      </c>
      <c r="I2660">
        <v>747.75199999999995</v>
      </c>
    </row>
    <row r="2661" spans="1:9" x14ac:dyDescent="0.25">
      <c r="A2661" t="s">
        <v>6618</v>
      </c>
      <c r="B2661">
        <v>13110</v>
      </c>
      <c r="C2661" s="2">
        <f t="shared" si="306"/>
        <v>44324</v>
      </c>
      <c r="D2661" s="1">
        <f>TIMEVALUE("08:39:02")</f>
        <v>0.3604398148148148</v>
      </c>
      <c r="E2661" s="2">
        <f t="shared" si="307"/>
        <v>44324</v>
      </c>
      <c r="F2661" s="1">
        <f>TIMEVALUE("08:43:12")</f>
        <v>0.36333333333333334</v>
      </c>
      <c r="G2661" t="s">
        <v>227</v>
      </c>
      <c r="H2661" t="s">
        <v>6619</v>
      </c>
      <c r="I2661">
        <v>746.33900000000006</v>
      </c>
    </row>
    <row r="2662" spans="1:9" x14ac:dyDescent="0.25">
      <c r="A2662" t="s">
        <v>6620</v>
      </c>
      <c r="B2662">
        <v>13110</v>
      </c>
      <c r="C2662" s="2">
        <f t="shared" si="306"/>
        <v>44324</v>
      </c>
      <c r="D2662" s="1">
        <f>TIMEVALUE("08:44:26")</f>
        <v>0.36418981481481483</v>
      </c>
      <c r="E2662" s="2">
        <f t="shared" si="307"/>
        <v>44324</v>
      </c>
      <c r="F2662" s="1">
        <f>TIMEVALUE("08:47:54")</f>
        <v>0.36659722222222224</v>
      </c>
      <c r="G2662" t="s">
        <v>535</v>
      </c>
      <c r="H2662" t="s">
        <v>6622</v>
      </c>
      <c r="I2662">
        <v>744.84400000000005</v>
      </c>
    </row>
    <row r="2663" spans="1:9" x14ac:dyDescent="0.25">
      <c r="A2663" t="s">
        <v>6623</v>
      </c>
      <c r="B2663">
        <v>13110</v>
      </c>
      <c r="C2663" s="2">
        <f t="shared" si="306"/>
        <v>44324</v>
      </c>
      <c r="D2663" s="1">
        <f>TIMEVALUE("08:49:20")</f>
        <v>0.36759259259259258</v>
      </c>
      <c r="E2663" s="2">
        <f t="shared" si="307"/>
        <v>44324</v>
      </c>
      <c r="F2663" s="1">
        <f>TIMEVALUE("08:53:57")</f>
        <v>0.37079861111111112</v>
      </c>
      <c r="G2663" t="s">
        <v>355</v>
      </c>
      <c r="H2663" t="s">
        <v>6624</v>
      </c>
      <c r="I2663">
        <v>743.34100000000001</v>
      </c>
    </row>
    <row r="2664" spans="1:9" x14ac:dyDescent="0.25">
      <c r="A2664" t="s">
        <v>6625</v>
      </c>
      <c r="B2664">
        <v>13110</v>
      </c>
      <c r="C2664" s="2">
        <f t="shared" si="306"/>
        <v>44324</v>
      </c>
      <c r="D2664" s="1">
        <f>TIMEVALUE("08:55:14")</f>
        <v>0.37168981481481483</v>
      </c>
      <c r="E2664" s="2">
        <f t="shared" si="307"/>
        <v>44324</v>
      </c>
      <c r="F2664" s="1">
        <f>TIMEVALUE("08:58:31")</f>
        <v>0.37396990740740743</v>
      </c>
      <c r="G2664" t="s">
        <v>1018</v>
      </c>
      <c r="H2664" t="s">
        <v>6626</v>
      </c>
      <c r="I2664">
        <v>741.83399999999995</v>
      </c>
    </row>
    <row r="2665" spans="1:9" x14ac:dyDescent="0.25">
      <c r="A2665" t="s">
        <v>6627</v>
      </c>
      <c r="B2665">
        <v>13110</v>
      </c>
      <c r="C2665" s="2">
        <f t="shared" si="306"/>
        <v>44324</v>
      </c>
      <c r="D2665" s="1">
        <f>TIMEVALUE("08:59:44")</f>
        <v>0.37481481481481482</v>
      </c>
      <c r="E2665" s="2">
        <f t="shared" si="307"/>
        <v>44324</v>
      </c>
      <c r="F2665" s="1">
        <f>TIMEVALUE("09:04:59")</f>
        <v>0.37846064814814817</v>
      </c>
      <c r="G2665" t="s">
        <v>5330</v>
      </c>
      <c r="H2665" t="s">
        <v>6628</v>
      </c>
      <c r="I2665">
        <v>740.38099999999997</v>
      </c>
    </row>
    <row r="2666" spans="1:9" x14ac:dyDescent="0.25">
      <c r="A2666" t="s">
        <v>6629</v>
      </c>
      <c r="B2666">
        <v>13110</v>
      </c>
      <c r="C2666" s="2">
        <f t="shared" si="306"/>
        <v>44324</v>
      </c>
      <c r="D2666" s="1">
        <f>TIMEVALUE("09:07:01")</f>
        <v>0.37987268518518519</v>
      </c>
      <c r="E2666" s="2">
        <f t="shared" si="307"/>
        <v>44324</v>
      </c>
      <c r="F2666" s="1">
        <f>TIMEVALUE("09:13:31")</f>
        <v>0.38438657407407406</v>
      </c>
      <c r="G2666" t="s">
        <v>1869</v>
      </c>
      <c r="H2666" t="s">
        <v>6631</v>
      </c>
      <c r="I2666">
        <v>739.05100000000004</v>
      </c>
    </row>
    <row r="2667" spans="1:9" x14ac:dyDescent="0.25">
      <c r="A2667" t="s">
        <v>6632</v>
      </c>
      <c r="B2667">
        <v>13110</v>
      </c>
      <c r="C2667" s="2">
        <f t="shared" ref="C2667:C2698" si="308">DATEVALUE("2025-05-08")</f>
        <v>44323</v>
      </c>
      <c r="D2667" s="1">
        <f>TIMEVALUE("15:35:39")</f>
        <v>0.64975694444444443</v>
      </c>
      <c r="E2667" s="2">
        <f t="shared" ref="E2667:E2698" si="309">DATEVALUE("2025-05-08")</f>
        <v>44323</v>
      </c>
      <c r="F2667" s="1">
        <f>TIMEVALUE("15:42:03")</f>
        <v>0.6542013888888889</v>
      </c>
      <c r="G2667" t="s">
        <v>5469</v>
      </c>
      <c r="H2667" t="s">
        <v>6633</v>
      </c>
      <c r="I2667">
        <v>737.95</v>
      </c>
    </row>
    <row r="2668" spans="1:9" x14ac:dyDescent="0.25">
      <c r="A2668" t="s">
        <v>6634</v>
      </c>
      <c r="B2668">
        <v>13110</v>
      </c>
      <c r="C2668" s="2">
        <f t="shared" si="308"/>
        <v>44323</v>
      </c>
      <c r="D2668" s="1">
        <f>TIMEVALUE("14:16:14")</f>
        <v>0.59460648148148143</v>
      </c>
      <c r="E2668" s="2">
        <f t="shared" si="309"/>
        <v>44323</v>
      </c>
      <c r="F2668" s="1">
        <f>TIMEVALUE("14:24:01")</f>
        <v>0.60001157407407413</v>
      </c>
      <c r="G2668" t="s">
        <v>5278</v>
      </c>
      <c r="H2668" t="s">
        <v>6635</v>
      </c>
      <c r="I2668">
        <v>755.25400000000002</v>
      </c>
    </row>
    <row r="2669" spans="1:9" x14ac:dyDescent="0.25">
      <c r="A2669" t="s">
        <v>6636</v>
      </c>
      <c r="B2669">
        <v>13110</v>
      </c>
      <c r="C2669" s="2">
        <f t="shared" si="308"/>
        <v>44323</v>
      </c>
      <c r="D2669" s="1">
        <f>TIMEVALUE("14:25:28")</f>
        <v>0.60101851851851851</v>
      </c>
      <c r="E2669" s="2">
        <f t="shared" si="309"/>
        <v>44323</v>
      </c>
      <c r="F2669" s="1">
        <f>TIMEVALUE("14:32:26")</f>
        <v>0.60585648148148152</v>
      </c>
      <c r="G2669" t="s">
        <v>1775</v>
      </c>
      <c r="H2669" t="s">
        <v>6637</v>
      </c>
      <c r="I2669">
        <v>754.27099999999996</v>
      </c>
    </row>
    <row r="2670" spans="1:9" x14ac:dyDescent="0.25">
      <c r="A2670" t="s">
        <v>6638</v>
      </c>
      <c r="B2670">
        <v>13110</v>
      </c>
      <c r="C2670" s="2">
        <f t="shared" si="308"/>
        <v>44323</v>
      </c>
      <c r="D2670" s="1">
        <f>TIMEVALUE("14:33:26")</f>
        <v>0.60655092592592597</v>
      </c>
      <c r="E2670" s="2">
        <f t="shared" si="309"/>
        <v>44323</v>
      </c>
      <c r="F2670" s="1">
        <f>TIMEVALUE("14:37:23")</f>
        <v>0.60929398148148151</v>
      </c>
      <c r="G2670" t="s">
        <v>2720</v>
      </c>
      <c r="H2670" t="s">
        <v>6639</v>
      </c>
      <c r="I2670">
        <v>752.97900000000004</v>
      </c>
    </row>
    <row r="2671" spans="1:9" x14ac:dyDescent="0.25">
      <c r="A2671" t="s">
        <v>6640</v>
      </c>
      <c r="B2671">
        <v>13110</v>
      </c>
      <c r="C2671" s="2">
        <f t="shared" si="308"/>
        <v>44323</v>
      </c>
      <c r="D2671" s="1">
        <f>TIMEVALUE("14:38:37")</f>
        <v>0.61015046296296294</v>
      </c>
      <c r="E2671" s="2">
        <f t="shared" si="309"/>
        <v>44323</v>
      </c>
      <c r="F2671" s="1">
        <f>TIMEVALUE("14:43:13")</f>
        <v>0.61334490740740744</v>
      </c>
      <c r="G2671" t="s">
        <v>2446</v>
      </c>
      <c r="H2671" t="s">
        <v>6641</v>
      </c>
      <c r="I2671">
        <v>751.28099999999995</v>
      </c>
    </row>
    <row r="2672" spans="1:9" x14ac:dyDescent="0.25">
      <c r="A2672" t="s">
        <v>6642</v>
      </c>
      <c r="B2672">
        <v>13110</v>
      </c>
      <c r="C2672" s="2">
        <f t="shared" si="308"/>
        <v>44323</v>
      </c>
      <c r="D2672" s="1">
        <f>TIMEVALUE("14:44:21")</f>
        <v>0.61413194444444441</v>
      </c>
      <c r="E2672" s="2">
        <f t="shared" si="309"/>
        <v>44323</v>
      </c>
      <c r="F2672" s="1">
        <f>TIMEVALUE("14:49:07")</f>
        <v>0.61744212962962963</v>
      </c>
      <c r="G2672" t="s">
        <v>3405</v>
      </c>
      <c r="H2672" t="s">
        <v>6643</v>
      </c>
      <c r="I2672">
        <v>749.80899999999997</v>
      </c>
    </row>
    <row r="2673" spans="1:9" x14ac:dyDescent="0.25">
      <c r="A2673" t="s">
        <v>6644</v>
      </c>
      <c r="B2673">
        <v>13110</v>
      </c>
      <c r="C2673" s="2">
        <f t="shared" si="308"/>
        <v>44323</v>
      </c>
      <c r="D2673" s="1">
        <f>TIMEVALUE("14:50:19")</f>
        <v>0.61827546296296299</v>
      </c>
      <c r="E2673" s="2">
        <f t="shared" si="309"/>
        <v>44323</v>
      </c>
      <c r="F2673" s="1">
        <f>TIMEVALUE("14:54:28")</f>
        <v>0.62115740740740744</v>
      </c>
      <c r="G2673" t="s">
        <v>3740</v>
      </c>
      <c r="H2673" t="s">
        <v>6645</v>
      </c>
      <c r="I2673">
        <v>748.351</v>
      </c>
    </row>
    <row r="2674" spans="1:9" x14ac:dyDescent="0.25">
      <c r="A2674" t="s">
        <v>6646</v>
      </c>
      <c r="B2674">
        <v>13110</v>
      </c>
      <c r="C2674" s="2">
        <f t="shared" si="308"/>
        <v>44323</v>
      </c>
      <c r="D2674" s="1">
        <f>TIMEVALUE("14:55:47")</f>
        <v>0.62207175925925928</v>
      </c>
      <c r="E2674" s="2">
        <f t="shared" si="309"/>
        <v>44323</v>
      </c>
      <c r="F2674" s="1">
        <f>TIMEVALUE("15:01:00")</f>
        <v>0.62569444444444444</v>
      </c>
      <c r="G2674" t="s">
        <v>643</v>
      </c>
      <c r="H2674" t="s">
        <v>6453</v>
      </c>
      <c r="I2674">
        <v>746.86</v>
      </c>
    </row>
    <row r="2675" spans="1:9" x14ac:dyDescent="0.25">
      <c r="A2675" t="s">
        <v>6647</v>
      </c>
      <c r="B2675">
        <v>13110</v>
      </c>
      <c r="C2675" s="2">
        <f t="shared" si="308"/>
        <v>44323</v>
      </c>
      <c r="D2675" s="1">
        <f>TIMEVALUE("15:04:06")</f>
        <v>0.62784722222222222</v>
      </c>
      <c r="E2675" s="2">
        <f t="shared" si="309"/>
        <v>44323</v>
      </c>
      <c r="F2675" s="1">
        <f>TIMEVALUE("15:09:33")</f>
        <v>0.63163194444444448</v>
      </c>
      <c r="G2675" t="s">
        <v>5879</v>
      </c>
      <c r="H2675" t="s">
        <v>6648</v>
      </c>
      <c r="I2675">
        <v>745.423</v>
      </c>
    </row>
    <row r="2676" spans="1:9" x14ac:dyDescent="0.25">
      <c r="A2676" t="s">
        <v>6649</v>
      </c>
      <c r="B2676">
        <v>13110</v>
      </c>
      <c r="C2676" s="2">
        <f t="shared" si="308"/>
        <v>44323</v>
      </c>
      <c r="D2676" s="1">
        <f>TIMEVALUE("15:10:46")</f>
        <v>0.63247685185185187</v>
      </c>
      <c r="E2676" s="2">
        <f t="shared" si="309"/>
        <v>44323</v>
      </c>
      <c r="F2676" s="1">
        <f>TIMEVALUE("15:14:54")</f>
        <v>0.63534722222222217</v>
      </c>
      <c r="G2676" t="s">
        <v>3226</v>
      </c>
      <c r="H2676" t="s">
        <v>6650</v>
      </c>
      <c r="I2676">
        <v>743.85500000000002</v>
      </c>
    </row>
    <row r="2677" spans="1:9" x14ac:dyDescent="0.25">
      <c r="A2677" t="s">
        <v>6651</v>
      </c>
      <c r="B2677">
        <v>13110</v>
      </c>
      <c r="C2677" s="2">
        <f t="shared" si="308"/>
        <v>44323</v>
      </c>
      <c r="D2677" s="1">
        <f>TIMEVALUE("15:15:57")</f>
        <v>0.63607638888888884</v>
      </c>
      <c r="E2677" s="2">
        <f t="shared" si="309"/>
        <v>44323</v>
      </c>
      <c r="F2677" s="1">
        <f>TIMEVALUE("15:21:18")</f>
        <v>0.63979166666666665</v>
      </c>
      <c r="G2677" t="s">
        <v>5337</v>
      </c>
      <c r="H2677" t="s">
        <v>6652</v>
      </c>
      <c r="I2677">
        <v>742.31799999999998</v>
      </c>
    </row>
    <row r="2678" spans="1:9" x14ac:dyDescent="0.25">
      <c r="A2678" t="s">
        <v>6653</v>
      </c>
      <c r="B2678">
        <v>13110</v>
      </c>
      <c r="C2678" s="2">
        <f t="shared" si="308"/>
        <v>44323</v>
      </c>
      <c r="D2678" s="1">
        <f>TIMEVALUE("15:22:39")</f>
        <v>0.64072916666666668</v>
      </c>
      <c r="E2678" s="2">
        <f t="shared" si="309"/>
        <v>44323</v>
      </c>
      <c r="F2678" s="1">
        <f>TIMEVALUE("15:27:45")</f>
        <v>0.64427083333333335</v>
      </c>
      <c r="G2678" t="s">
        <v>4674</v>
      </c>
      <c r="H2678" t="s">
        <v>6654</v>
      </c>
      <c r="I2678">
        <v>740.77300000000002</v>
      </c>
    </row>
    <row r="2679" spans="1:9" x14ac:dyDescent="0.25">
      <c r="A2679" t="s">
        <v>6655</v>
      </c>
      <c r="B2679">
        <v>13110</v>
      </c>
      <c r="C2679" s="2">
        <f t="shared" si="308"/>
        <v>44323</v>
      </c>
      <c r="D2679" s="1">
        <f>TIMEVALUE("15:28:51")</f>
        <v>0.64503472222222225</v>
      </c>
      <c r="E2679" s="2">
        <f t="shared" si="309"/>
        <v>44323</v>
      </c>
      <c r="F2679" s="1">
        <f>TIMEVALUE("15:33:41")</f>
        <v>0.64839120370370373</v>
      </c>
      <c r="G2679" t="s">
        <v>2622</v>
      </c>
      <c r="H2679" t="s">
        <v>6656</v>
      </c>
      <c r="I2679">
        <v>739.52599999999995</v>
      </c>
    </row>
    <row r="2680" spans="1:9" x14ac:dyDescent="0.25">
      <c r="A2680" t="s">
        <v>6657</v>
      </c>
      <c r="B2680">
        <v>13110</v>
      </c>
      <c r="C2680" s="2">
        <f t="shared" si="308"/>
        <v>44323</v>
      </c>
      <c r="D2680" s="1">
        <f>TIMEVALUE("14:02:05")</f>
        <v>0.58478009259259256</v>
      </c>
      <c r="E2680" s="2">
        <f t="shared" si="309"/>
        <v>44323</v>
      </c>
      <c r="F2680" s="1">
        <f>TIMEVALUE("14:07:06")</f>
        <v>0.58826388888888892</v>
      </c>
      <c r="G2680" t="s">
        <v>2177</v>
      </c>
      <c r="H2680" t="s">
        <v>6658</v>
      </c>
      <c r="I2680">
        <v>738.32100000000003</v>
      </c>
    </row>
    <row r="2681" spans="1:9" x14ac:dyDescent="0.25">
      <c r="A2681" t="s">
        <v>6659</v>
      </c>
      <c r="B2681">
        <v>13110</v>
      </c>
      <c r="C2681" s="2">
        <f t="shared" si="308"/>
        <v>44323</v>
      </c>
      <c r="D2681" s="1">
        <f>TIMEVALUE("12:52:03")</f>
        <v>0.53614583333333332</v>
      </c>
      <c r="E2681" s="2">
        <f t="shared" si="309"/>
        <v>44323</v>
      </c>
      <c r="F2681" s="1">
        <f>TIMEVALUE("13:01:29")</f>
        <v>0.54269675925925931</v>
      </c>
      <c r="G2681" t="s">
        <v>6248</v>
      </c>
      <c r="H2681" t="s">
        <v>6660</v>
      </c>
      <c r="I2681">
        <v>755.55100000000004</v>
      </c>
    </row>
    <row r="2682" spans="1:9" x14ac:dyDescent="0.25">
      <c r="A2682" t="s">
        <v>6661</v>
      </c>
      <c r="B2682">
        <v>13110</v>
      </c>
      <c r="C2682" s="2">
        <f t="shared" si="308"/>
        <v>44323</v>
      </c>
      <c r="D2682" s="1">
        <f>TIMEVALUE("13:03:17")</f>
        <v>0.54394675925925928</v>
      </c>
      <c r="E2682" s="2">
        <f t="shared" si="309"/>
        <v>44323</v>
      </c>
      <c r="F2682" s="1">
        <f>TIMEVALUE("13:10:56")</f>
        <v>0.54925925925925922</v>
      </c>
      <c r="G2682" t="s">
        <v>173</v>
      </c>
      <c r="H2682" t="s">
        <v>6662</v>
      </c>
      <c r="I2682">
        <v>754.26499999999999</v>
      </c>
    </row>
    <row r="2683" spans="1:9" x14ac:dyDescent="0.25">
      <c r="A2683" t="s">
        <v>6663</v>
      </c>
      <c r="B2683">
        <v>13110</v>
      </c>
      <c r="C2683" s="2">
        <f t="shared" si="308"/>
        <v>44323</v>
      </c>
      <c r="D2683" s="1">
        <f>TIMEVALUE("13:11:59")</f>
        <v>0.54998842592592589</v>
      </c>
      <c r="E2683" s="2">
        <f t="shared" si="309"/>
        <v>44323</v>
      </c>
      <c r="F2683" s="1">
        <f>TIMEVALUE("13:16:27")</f>
        <v>0.55309027777777775</v>
      </c>
      <c r="G2683" t="s">
        <v>3081</v>
      </c>
      <c r="H2683" t="s">
        <v>6664</v>
      </c>
      <c r="I2683">
        <v>752.88300000000004</v>
      </c>
    </row>
    <row r="2684" spans="1:9" x14ac:dyDescent="0.25">
      <c r="A2684" t="s">
        <v>6665</v>
      </c>
      <c r="B2684">
        <v>13110</v>
      </c>
      <c r="C2684" s="2">
        <f t="shared" si="308"/>
        <v>44323</v>
      </c>
      <c r="D2684" s="1">
        <f>TIMEVALUE("13:17:44")</f>
        <v>0.55398148148148152</v>
      </c>
      <c r="E2684" s="2">
        <f t="shared" si="309"/>
        <v>44323</v>
      </c>
      <c r="F2684" s="1">
        <f>TIMEVALUE("13:22:20")</f>
        <v>0.55717592592592591</v>
      </c>
      <c r="G2684" t="s">
        <v>2446</v>
      </c>
      <c r="H2684" t="s">
        <v>6666</v>
      </c>
      <c r="I2684">
        <v>751.43499999999995</v>
      </c>
    </row>
    <row r="2685" spans="1:9" x14ac:dyDescent="0.25">
      <c r="A2685" t="s">
        <v>6667</v>
      </c>
      <c r="B2685">
        <v>13110</v>
      </c>
      <c r="C2685" s="2">
        <f t="shared" si="308"/>
        <v>44323</v>
      </c>
      <c r="D2685" s="1">
        <f>TIMEVALUE("13:23:22")</f>
        <v>0.55789351851851854</v>
      </c>
      <c r="E2685" s="2">
        <f t="shared" si="309"/>
        <v>44323</v>
      </c>
      <c r="F2685" s="1">
        <f>TIMEVALUE("13:26:19")</f>
        <v>0.55994212962962964</v>
      </c>
      <c r="G2685" t="s">
        <v>324</v>
      </c>
      <c r="H2685" t="s">
        <v>6668</v>
      </c>
      <c r="I2685">
        <v>749.84100000000001</v>
      </c>
    </row>
    <row r="2686" spans="1:9" x14ac:dyDescent="0.25">
      <c r="A2686" t="s">
        <v>6669</v>
      </c>
      <c r="B2686">
        <v>13110</v>
      </c>
      <c r="C2686" s="2">
        <f t="shared" si="308"/>
        <v>44323</v>
      </c>
      <c r="D2686" s="1">
        <f>TIMEVALUE("13:27:18")</f>
        <v>0.56062500000000004</v>
      </c>
      <c r="E2686" s="2">
        <f t="shared" si="309"/>
        <v>44323</v>
      </c>
      <c r="F2686" s="1">
        <f>TIMEVALUE("13:30:46")</f>
        <v>0.56303240740740745</v>
      </c>
      <c r="G2686" t="s">
        <v>535</v>
      </c>
      <c r="H2686" t="s">
        <v>6670</v>
      </c>
      <c r="I2686">
        <v>748.33199999999999</v>
      </c>
    </row>
    <row r="2687" spans="1:9" x14ac:dyDescent="0.25">
      <c r="A2687" t="s">
        <v>6671</v>
      </c>
      <c r="B2687">
        <v>13110</v>
      </c>
      <c r="C2687" s="2">
        <f t="shared" si="308"/>
        <v>44323</v>
      </c>
      <c r="D2687" s="1">
        <f>TIMEVALUE("13:31:44")</f>
        <v>0.56370370370370371</v>
      </c>
      <c r="E2687" s="2">
        <f t="shared" si="309"/>
        <v>44323</v>
      </c>
      <c r="F2687" s="1">
        <f>TIMEVALUE("13:36:02")</f>
        <v>0.56668981481481484</v>
      </c>
      <c r="G2687" t="s">
        <v>6673</v>
      </c>
      <c r="H2687" t="s">
        <v>6674</v>
      </c>
      <c r="I2687">
        <v>746.87699999999995</v>
      </c>
    </row>
    <row r="2688" spans="1:9" x14ac:dyDescent="0.25">
      <c r="A2688" t="s">
        <v>6675</v>
      </c>
      <c r="B2688">
        <v>13110</v>
      </c>
      <c r="C2688" s="2">
        <f t="shared" si="308"/>
        <v>44323</v>
      </c>
      <c r="D2688" s="1">
        <f>TIMEVALUE("13:37:03")</f>
        <v>0.56739583333333332</v>
      </c>
      <c r="E2688" s="2">
        <f t="shared" si="309"/>
        <v>44323</v>
      </c>
      <c r="F2688" s="1">
        <f>TIMEVALUE("13:40:40")</f>
        <v>0.56990740740740742</v>
      </c>
      <c r="G2688" t="s">
        <v>3765</v>
      </c>
      <c r="H2688" t="s">
        <v>6677</v>
      </c>
      <c r="I2688">
        <v>745.47900000000004</v>
      </c>
    </row>
    <row r="2689" spans="1:9" x14ac:dyDescent="0.25">
      <c r="A2689" t="s">
        <v>6678</v>
      </c>
      <c r="B2689">
        <v>13110</v>
      </c>
      <c r="C2689" s="2">
        <f t="shared" si="308"/>
        <v>44323</v>
      </c>
      <c r="D2689" s="1">
        <f>TIMEVALUE("13:41:58")</f>
        <v>0.57081018518518523</v>
      </c>
      <c r="E2689" s="2">
        <f t="shared" si="309"/>
        <v>44323</v>
      </c>
      <c r="F2689" s="1">
        <f>TIMEVALUE("13:46:21")</f>
        <v>0.57385416666666667</v>
      </c>
      <c r="G2689" t="s">
        <v>413</v>
      </c>
      <c r="H2689" t="s">
        <v>6679</v>
      </c>
      <c r="I2689">
        <v>743.93200000000002</v>
      </c>
    </row>
    <row r="2690" spans="1:9" x14ac:dyDescent="0.25">
      <c r="A2690" t="s">
        <v>6680</v>
      </c>
      <c r="B2690">
        <v>13110</v>
      </c>
      <c r="C2690" s="2">
        <f t="shared" si="308"/>
        <v>44323</v>
      </c>
      <c r="D2690" s="1">
        <f>TIMEVALUE("13:47:28")</f>
        <v>0.5746296296296296</v>
      </c>
      <c r="E2690" s="2">
        <f t="shared" si="309"/>
        <v>44323</v>
      </c>
      <c r="F2690" s="1">
        <f>TIMEVALUE("13:52:16")</f>
        <v>0.57796296296296301</v>
      </c>
      <c r="G2690" t="s">
        <v>3420</v>
      </c>
      <c r="H2690" t="s">
        <v>6681</v>
      </c>
      <c r="I2690">
        <v>742.40200000000004</v>
      </c>
    </row>
    <row r="2691" spans="1:9" x14ac:dyDescent="0.25">
      <c r="A2691" t="s">
        <v>1957</v>
      </c>
      <c r="B2691">
        <v>13110</v>
      </c>
      <c r="C2691" s="2">
        <f t="shared" si="308"/>
        <v>44323</v>
      </c>
      <c r="D2691" s="1">
        <f>TIMEVALUE("12:45:53")</f>
        <v>0.53186342592592595</v>
      </c>
      <c r="E2691" s="2">
        <f t="shared" si="309"/>
        <v>44323</v>
      </c>
      <c r="F2691" s="1">
        <f>TIMEVALUE("12:46:41")</f>
        <v>0.53241898148148148</v>
      </c>
      <c r="G2691" t="s">
        <v>2223</v>
      </c>
      <c r="H2691" t="s">
        <v>6682</v>
      </c>
      <c r="I2691">
        <v>741.13400000000001</v>
      </c>
    </row>
    <row r="2692" spans="1:9" x14ac:dyDescent="0.25">
      <c r="A2692" t="s">
        <v>6683</v>
      </c>
      <c r="B2692">
        <v>13110</v>
      </c>
      <c r="C2692" s="2">
        <f t="shared" si="308"/>
        <v>44323</v>
      </c>
      <c r="D2692" s="1">
        <f>TIMEVALUE("13:54:28")</f>
        <v>0.5794907407407407</v>
      </c>
      <c r="E2692" s="2">
        <f t="shared" si="309"/>
        <v>44323</v>
      </c>
      <c r="F2692" s="1">
        <f>TIMEVALUE("14:00:01")</f>
        <v>0.58334490740740741</v>
      </c>
      <c r="G2692" t="s">
        <v>297</v>
      </c>
      <c r="H2692" t="s">
        <v>6684</v>
      </c>
      <c r="I2692">
        <v>739.50199999999995</v>
      </c>
    </row>
    <row r="2693" spans="1:9" x14ac:dyDescent="0.25">
      <c r="A2693" t="s">
        <v>6685</v>
      </c>
      <c r="B2693">
        <v>13110</v>
      </c>
      <c r="C2693" s="2">
        <f t="shared" si="308"/>
        <v>44323</v>
      </c>
      <c r="D2693" s="1">
        <f>TIMEVALUE("12:38:25")</f>
        <v>0.52667824074074077</v>
      </c>
      <c r="E2693" s="2">
        <f t="shared" si="309"/>
        <v>44323</v>
      </c>
      <c r="F2693" s="1">
        <f>TIMEVALUE("12:43:38")</f>
        <v>0.53030092592592593</v>
      </c>
      <c r="G2693" t="s">
        <v>643</v>
      </c>
      <c r="H2693" t="s">
        <v>6686</v>
      </c>
      <c r="I2693">
        <v>738.42899999999997</v>
      </c>
    </row>
    <row r="2694" spans="1:9" x14ac:dyDescent="0.25">
      <c r="A2694" t="s">
        <v>6687</v>
      </c>
      <c r="B2694">
        <v>13110</v>
      </c>
      <c r="C2694" s="2">
        <f t="shared" si="308"/>
        <v>44323</v>
      </c>
      <c r="D2694" s="1">
        <f>TIMEVALUE("10:54:56")</f>
        <v>0.45481481481481484</v>
      </c>
      <c r="E2694" s="2">
        <f t="shared" si="309"/>
        <v>44323</v>
      </c>
      <c r="F2694" s="1">
        <f>TIMEVALUE("11:00:50")</f>
        <v>0.45891203703703703</v>
      </c>
      <c r="G2694" t="s">
        <v>672</v>
      </c>
      <c r="H2694" t="s">
        <v>6688</v>
      </c>
      <c r="I2694">
        <v>755.62300000000005</v>
      </c>
    </row>
    <row r="2695" spans="1:9" x14ac:dyDescent="0.25">
      <c r="A2695" t="s">
        <v>6689</v>
      </c>
      <c r="B2695">
        <v>13110</v>
      </c>
      <c r="C2695" s="2">
        <f t="shared" si="308"/>
        <v>44323</v>
      </c>
      <c r="D2695" s="1">
        <f>TIMEVALUE("11:02:28")</f>
        <v>0.46004629629629629</v>
      </c>
      <c r="E2695" s="2">
        <f t="shared" si="309"/>
        <v>44323</v>
      </c>
      <c r="F2695" s="1">
        <f>TIMEVALUE("11:08:06")</f>
        <v>0.46395833333333331</v>
      </c>
      <c r="G2695" t="s">
        <v>1934</v>
      </c>
      <c r="H2695" t="s">
        <v>6690</v>
      </c>
      <c r="I2695">
        <v>754.57100000000003</v>
      </c>
    </row>
    <row r="2696" spans="1:9" x14ac:dyDescent="0.25">
      <c r="A2696" t="s">
        <v>6691</v>
      </c>
      <c r="B2696">
        <v>13110</v>
      </c>
      <c r="C2696" s="2">
        <f t="shared" si="308"/>
        <v>44323</v>
      </c>
      <c r="D2696" s="1">
        <f>TIMEVALUE("11:09:14")</f>
        <v>0.46474537037037039</v>
      </c>
      <c r="E2696" s="2">
        <f t="shared" si="309"/>
        <v>44323</v>
      </c>
      <c r="F2696" s="1">
        <f>TIMEVALUE("11:13:28")</f>
        <v>0.4676851851851852</v>
      </c>
      <c r="G2696" t="s">
        <v>6692</v>
      </c>
      <c r="H2696" t="s">
        <v>6693</v>
      </c>
      <c r="I2696">
        <v>753.26599999999996</v>
      </c>
    </row>
    <row r="2697" spans="1:9" x14ac:dyDescent="0.25">
      <c r="A2697" t="s">
        <v>6694</v>
      </c>
      <c r="B2697">
        <v>13110</v>
      </c>
      <c r="C2697" s="2">
        <f t="shared" si="308"/>
        <v>44323</v>
      </c>
      <c r="D2697" s="1">
        <f>TIMEVALUE("11:14:40")</f>
        <v>0.4685185185185185</v>
      </c>
      <c r="E2697" s="2">
        <f t="shared" si="309"/>
        <v>44323</v>
      </c>
      <c r="F2697" s="1">
        <f>TIMEVALUE("11:17:20")</f>
        <v>0.47037037037037038</v>
      </c>
      <c r="G2697" t="s">
        <v>729</v>
      </c>
      <c r="H2697" t="s">
        <v>6695</v>
      </c>
      <c r="I2697">
        <v>751.72</v>
      </c>
    </row>
    <row r="2698" spans="1:9" x14ac:dyDescent="0.25">
      <c r="A2698" t="s">
        <v>6696</v>
      </c>
      <c r="B2698">
        <v>13110</v>
      </c>
      <c r="C2698" s="2">
        <f t="shared" si="308"/>
        <v>44323</v>
      </c>
      <c r="D2698" s="1">
        <f>TIMEVALUE("11:18:26")</f>
        <v>0.47113425925925928</v>
      </c>
      <c r="E2698" s="2">
        <f t="shared" si="309"/>
        <v>44323</v>
      </c>
      <c r="F2698" s="1">
        <f>TIMEVALUE("11:23:39")</f>
        <v>0.47475694444444444</v>
      </c>
      <c r="G2698" t="s">
        <v>643</v>
      </c>
      <c r="H2698" t="s">
        <v>6697</v>
      </c>
      <c r="I2698">
        <v>750.15800000000002</v>
      </c>
    </row>
    <row r="2699" spans="1:9" x14ac:dyDescent="0.25">
      <c r="A2699" t="s">
        <v>6698</v>
      </c>
      <c r="B2699">
        <v>13110</v>
      </c>
      <c r="C2699" s="2">
        <f t="shared" ref="C2699:C2719" si="310">DATEVALUE("2025-05-08")</f>
        <v>44323</v>
      </c>
      <c r="D2699" s="1">
        <f>TIMEVALUE("11:24:51")</f>
        <v>0.47559027777777779</v>
      </c>
      <c r="E2699" s="2">
        <f t="shared" ref="E2699:E2719" si="311">DATEVALUE("2025-05-08")</f>
        <v>44323</v>
      </c>
      <c r="F2699" s="1">
        <f>TIMEVALUE("11:28:02")</f>
        <v>0.47780092592592593</v>
      </c>
      <c r="G2699" t="s">
        <v>802</v>
      </c>
      <c r="H2699" t="s">
        <v>6670</v>
      </c>
      <c r="I2699">
        <v>748.67600000000004</v>
      </c>
    </row>
    <row r="2700" spans="1:9" x14ac:dyDescent="0.25">
      <c r="A2700" t="s">
        <v>6699</v>
      </c>
      <c r="B2700">
        <v>13110</v>
      </c>
      <c r="C2700" s="2">
        <f t="shared" si="310"/>
        <v>44323</v>
      </c>
      <c r="D2700" s="1">
        <f>TIMEVALUE("11:29:18")</f>
        <v>0.47868055555555555</v>
      </c>
      <c r="E2700" s="2">
        <f t="shared" si="311"/>
        <v>44323</v>
      </c>
      <c r="F2700" s="1">
        <f>TIMEVALUE("11:35:11")</f>
        <v>0.48276620370370371</v>
      </c>
      <c r="G2700" t="s">
        <v>4956</v>
      </c>
      <c r="H2700" t="s">
        <v>6700</v>
      </c>
      <c r="I2700">
        <v>747.14800000000002</v>
      </c>
    </row>
    <row r="2701" spans="1:9" x14ac:dyDescent="0.25">
      <c r="A2701" t="s">
        <v>6701</v>
      </c>
      <c r="B2701">
        <v>13110</v>
      </c>
      <c r="C2701" s="2">
        <f t="shared" si="310"/>
        <v>44323</v>
      </c>
      <c r="D2701" s="1">
        <f>TIMEVALUE("11:36:16")</f>
        <v>0.48351851851851851</v>
      </c>
      <c r="E2701" s="2">
        <f t="shared" si="311"/>
        <v>44323</v>
      </c>
      <c r="F2701" s="1">
        <f>TIMEVALUE("11:40:13")</f>
        <v>0.48626157407407405</v>
      </c>
      <c r="G2701" t="s">
        <v>2720</v>
      </c>
      <c r="H2701" t="s">
        <v>6702</v>
      </c>
      <c r="I2701">
        <v>745.69899999999996</v>
      </c>
    </row>
    <row r="2702" spans="1:9" x14ac:dyDescent="0.25">
      <c r="A2702" t="s">
        <v>6703</v>
      </c>
      <c r="B2702">
        <v>13110</v>
      </c>
      <c r="C2702" s="2">
        <f t="shared" si="310"/>
        <v>44323</v>
      </c>
      <c r="D2702" s="1">
        <f>TIMEVALUE("11:41:26")</f>
        <v>0.4871064814814815</v>
      </c>
      <c r="E2702" s="2">
        <f t="shared" si="311"/>
        <v>44323</v>
      </c>
      <c r="F2702" s="1">
        <f>TIMEVALUE("11:46:29")</f>
        <v>0.49061342592592594</v>
      </c>
      <c r="G2702" t="s">
        <v>2606</v>
      </c>
      <c r="H2702" t="s">
        <v>6704</v>
      </c>
      <c r="I2702">
        <v>744.18299999999999</v>
      </c>
    </row>
    <row r="2703" spans="1:9" x14ac:dyDescent="0.25">
      <c r="A2703" t="s">
        <v>6705</v>
      </c>
      <c r="B2703">
        <v>13110</v>
      </c>
      <c r="C2703" s="2">
        <f t="shared" si="310"/>
        <v>44323</v>
      </c>
      <c r="D2703" s="1">
        <f>TIMEVALUE("11:47:41")</f>
        <v>0.49144675925925924</v>
      </c>
      <c r="E2703" s="2">
        <f t="shared" si="311"/>
        <v>44323</v>
      </c>
      <c r="F2703" s="1">
        <f>TIMEVALUE("11:51:59")</f>
        <v>0.49443287037037037</v>
      </c>
      <c r="G2703" t="s">
        <v>6673</v>
      </c>
      <c r="H2703" t="s">
        <v>6706</v>
      </c>
      <c r="I2703">
        <v>742.63099999999997</v>
      </c>
    </row>
    <row r="2704" spans="1:9" x14ac:dyDescent="0.25">
      <c r="A2704" t="s">
        <v>6707</v>
      </c>
      <c r="B2704">
        <v>13110</v>
      </c>
      <c r="C2704" s="2">
        <f t="shared" si="310"/>
        <v>44323</v>
      </c>
      <c r="D2704" s="1">
        <f>TIMEVALUE("11:53:00")</f>
        <v>0.49513888888888891</v>
      </c>
      <c r="E2704" s="2">
        <f t="shared" si="311"/>
        <v>44323</v>
      </c>
      <c r="F2704" s="1">
        <f>TIMEVALUE("11:56:47")</f>
        <v>0.49776620370370372</v>
      </c>
      <c r="G2704" t="s">
        <v>3841</v>
      </c>
      <c r="H2704" t="s">
        <v>6708</v>
      </c>
      <c r="I2704">
        <v>741.15700000000004</v>
      </c>
    </row>
    <row r="2705" spans="1:9" x14ac:dyDescent="0.25">
      <c r="A2705" t="s">
        <v>6709</v>
      </c>
      <c r="B2705">
        <v>13110</v>
      </c>
      <c r="C2705" s="2">
        <f t="shared" si="310"/>
        <v>44323</v>
      </c>
      <c r="D2705" s="1">
        <f>TIMEVALUE("11:57:53")</f>
        <v>0.49853009259259257</v>
      </c>
      <c r="E2705" s="2">
        <f t="shared" si="311"/>
        <v>44323</v>
      </c>
      <c r="F2705" s="1">
        <f>TIMEVALUE("12:02:05")</f>
        <v>0.5014467592592593</v>
      </c>
      <c r="G2705" t="s">
        <v>874</v>
      </c>
      <c r="H2705" t="s">
        <v>6710</v>
      </c>
      <c r="I2705">
        <v>739.86599999999999</v>
      </c>
    </row>
    <row r="2706" spans="1:9" x14ac:dyDescent="0.25">
      <c r="A2706" t="s">
        <v>6711</v>
      </c>
      <c r="B2706">
        <v>13110</v>
      </c>
      <c r="C2706" s="2">
        <f t="shared" si="310"/>
        <v>44323</v>
      </c>
      <c r="D2706" s="1">
        <f>TIMEVALUE("10:42:35")</f>
        <v>0.44623842592592594</v>
      </c>
      <c r="E2706" s="2">
        <f t="shared" si="311"/>
        <v>44323</v>
      </c>
      <c r="F2706" s="1">
        <f>TIMEVALUE("10:47:54")</f>
        <v>0.44993055555555556</v>
      </c>
      <c r="G2706" t="s">
        <v>2683</v>
      </c>
      <c r="H2706" t="s">
        <v>6712</v>
      </c>
      <c r="I2706">
        <v>738.69600000000003</v>
      </c>
    </row>
    <row r="2707" spans="1:9" x14ac:dyDescent="0.25">
      <c r="A2707" t="s">
        <v>6713</v>
      </c>
      <c r="B2707">
        <v>13110</v>
      </c>
      <c r="C2707" s="2">
        <f t="shared" si="310"/>
        <v>44323</v>
      </c>
      <c r="D2707" s="1">
        <f>TIMEVALUE("09:26:57")</f>
        <v>0.39371527777777776</v>
      </c>
      <c r="E2707" s="2">
        <f t="shared" si="311"/>
        <v>44323</v>
      </c>
      <c r="F2707" s="1">
        <f>TIMEVALUE("09:33:03")</f>
        <v>0.39795138888888887</v>
      </c>
      <c r="G2707" t="s">
        <v>5903</v>
      </c>
      <c r="H2707" t="s">
        <v>6714</v>
      </c>
      <c r="I2707">
        <v>755.85199999999998</v>
      </c>
    </row>
    <row r="2708" spans="1:9" x14ac:dyDescent="0.25">
      <c r="A2708" t="s">
        <v>6715</v>
      </c>
      <c r="B2708">
        <v>13110</v>
      </c>
      <c r="C2708" s="2">
        <f t="shared" si="310"/>
        <v>44323</v>
      </c>
      <c r="D2708" s="1">
        <f>TIMEVALUE("09:35:01")</f>
        <v>0.39931712962962962</v>
      </c>
      <c r="E2708" s="2">
        <f t="shared" si="311"/>
        <v>44323</v>
      </c>
      <c r="F2708" s="1">
        <f>TIMEVALUE("09:40:20")</f>
        <v>0.40300925925925923</v>
      </c>
      <c r="G2708" t="s">
        <v>2683</v>
      </c>
      <c r="H2708" t="s">
        <v>6717</v>
      </c>
      <c r="I2708">
        <v>754.73199999999997</v>
      </c>
    </row>
    <row r="2709" spans="1:9" x14ac:dyDescent="0.25">
      <c r="A2709" t="s">
        <v>6718</v>
      </c>
      <c r="B2709">
        <v>13110</v>
      </c>
      <c r="C2709" s="2">
        <f t="shared" si="310"/>
        <v>44323</v>
      </c>
      <c r="D2709" s="1">
        <f>TIMEVALUE("09:41:43")</f>
        <v>0.4039699074074074</v>
      </c>
      <c r="E2709" s="2">
        <f t="shared" si="311"/>
        <v>44323</v>
      </c>
      <c r="F2709" s="1">
        <f>TIMEVALUE("09:48:26")</f>
        <v>0.40863425925925928</v>
      </c>
      <c r="G2709" t="s">
        <v>908</v>
      </c>
      <c r="H2709" t="s">
        <v>6720</v>
      </c>
      <c r="I2709">
        <v>753.38199999999995</v>
      </c>
    </row>
    <row r="2710" spans="1:9" x14ac:dyDescent="0.25">
      <c r="A2710" t="s">
        <v>6721</v>
      </c>
      <c r="B2710">
        <v>13110</v>
      </c>
      <c r="C2710" s="2">
        <f t="shared" si="310"/>
        <v>44323</v>
      </c>
      <c r="D2710" s="1">
        <f>TIMEVALUE("09:49:49")</f>
        <v>0.40959490740740739</v>
      </c>
      <c r="E2710" s="2">
        <f t="shared" si="311"/>
        <v>44323</v>
      </c>
      <c r="F2710" s="1">
        <f>TIMEVALUE("09:54:48")</f>
        <v>0.41305555555555556</v>
      </c>
      <c r="G2710" t="s">
        <v>6722</v>
      </c>
      <c r="H2710" t="s">
        <v>6723</v>
      </c>
      <c r="I2710">
        <v>751.88300000000004</v>
      </c>
    </row>
    <row r="2711" spans="1:9" x14ac:dyDescent="0.25">
      <c r="A2711" t="s">
        <v>6724</v>
      </c>
      <c r="B2711">
        <v>13110</v>
      </c>
      <c r="C2711" s="2">
        <f t="shared" si="310"/>
        <v>44323</v>
      </c>
      <c r="D2711" s="1">
        <f>TIMEVALUE("09:56:16")</f>
        <v>0.41407407407407409</v>
      </c>
      <c r="E2711" s="2">
        <f t="shared" si="311"/>
        <v>44323</v>
      </c>
      <c r="F2711" s="1">
        <f>TIMEVALUE("10:01:40")</f>
        <v>0.41782407407407407</v>
      </c>
      <c r="G2711" t="s">
        <v>5057</v>
      </c>
      <c r="H2711" t="s">
        <v>6725</v>
      </c>
      <c r="I2711">
        <v>750.38</v>
      </c>
    </row>
    <row r="2712" spans="1:9" x14ac:dyDescent="0.25">
      <c r="A2712" t="s">
        <v>6726</v>
      </c>
      <c r="B2712">
        <v>13110</v>
      </c>
      <c r="C2712" s="2">
        <f t="shared" si="310"/>
        <v>44323</v>
      </c>
      <c r="D2712" s="1">
        <f>TIMEVALUE("10:03:00")</f>
        <v>0.41875000000000001</v>
      </c>
      <c r="E2712" s="2">
        <f t="shared" si="311"/>
        <v>44323</v>
      </c>
      <c r="F2712" s="1">
        <f>TIMEVALUE("10:07:55")</f>
        <v>0.42216435185185186</v>
      </c>
      <c r="G2712" t="s">
        <v>2711</v>
      </c>
      <c r="H2712" t="s">
        <v>6727</v>
      </c>
      <c r="I2712">
        <v>748.87599999999998</v>
      </c>
    </row>
    <row r="2713" spans="1:9" x14ac:dyDescent="0.25">
      <c r="A2713" t="s">
        <v>6728</v>
      </c>
      <c r="B2713">
        <v>13110</v>
      </c>
      <c r="C2713" s="2">
        <f t="shared" si="310"/>
        <v>44323</v>
      </c>
      <c r="D2713" s="1">
        <f>TIMEVALUE("10:09:06")</f>
        <v>0.42298611111111112</v>
      </c>
      <c r="E2713" s="2">
        <f t="shared" si="311"/>
        <v>44323</v>
      </c>
      <c r="F2713" s="1">
        <f>TIMEVALUE("10:12:45")</f>
        <v>0.42552083333333335</v>
      </c>
      <c r="G2713" t="s">
        <v>2145</v>
      </c>
      <c r="H2713" t="s">
        <v>6729</v>
      </c>
      <c r="I2713">
        <v>747.51199999999994</v>
      </c>
    </row>
    <row r="2714" spans="1:9" x14ac:dyDescent="0.25">
      <c r="A2714" t="s">
        <v>6730</v>
      </c>
      <c r="B2714">
        <v>13110</v>
      </c>
      <c r="C2714" s="2">
        <f t="shared" si="310"/>
        <v>44323</v>
      </c>
      <c r="D2714" s="1">
        <f>TIMEVALUE("10:14:01")</f>
        <v>0.42640046296296297</v>
      </c>
      <c r="E2714" s="2">
        <f t="shared" si="311"/>
        <v>44323</v>
      </c>
      <c r="F2714" s="1">
        <f>TIMEVALUE("10:18:28")</f>
        <v>0.42949074074074073</v>
      </c>
      <c r="G2714" t="s">
        <v>2591</v>
      </c>
      <c r="H2714" t="s">
        <v>6732</v>
      </c>
      <c r="I2714">
        <v>746.06799999999998</v>
      </c>
    </row>
    <row r="2715" spans="1:9" x14ac:dyDescent="0.25">
      <c r="A2715" t="s">
        <v>6733</v>
      </c>
      <c r="B2715">
        <v>13110</v>
      </c>
      <c r="C2715" s="2">
        <f t="shared" si="310"/>
        <v>44323</v>
      </c>
      <c r="D2715" s="1">
        <f>TIMEVALUE("10:19:44")</f>
        <v>0.43037037037037035</v>
      </c>
      <c r="E2715" s="2">
        <f t="shared" si="311"/>
        <v>44323</v>
      </c>
      <c r="F2715" s="1">
        <f>TIMEVALUE("10:23:53")</f>
        <v>0.4332523148148148</v>
      </c>
      <c r="G2715" t="s">
        <v>3740</v>
      </c>
      <c r="H2715" t="s">
        <v>6734</v>
      </c>
      <c r="I2715">
        <v>744.61599999999999</v>
      </c>
    </row>
    <row r="2716" spans="1:9" x14ac:dyDescent="0.25">
      <c r="A2716" t="s">
        <v>6735</v>
      </c>
      <c r="B2716">
        <v>13110</v>
      </c>
      <c r="C2716" s="2">
        <f t="shared" si="310"/>
        <v>44323</v>
      </c>
      <c r="D2716" s="1">
        <f>TIMEVALUE("10:25:07")</f>
        <v>0.43410879629629628</v>
      </c>
      <c r="E2716" s="2">
        <f t="shared" si="311"/>
        <v>44323</v>
      </c>
      <c r="F2716" s="1">
        <f>TIMEVALUE("10:29:50")</f>
        <v>0.43738425925925928</v>
      </c>
      <c r="G2716" t="s">
        <v>206</v>
      </c>
      <c r="H2716" t="s">
        <v>6736</v>
      </c>
      <c r="I2716">
        <v>743.13900000000001</v>
      </c>
    </row>
    <row r="2717" spans="1:9" x14ac:dyDescent="0.25">
      <c r="A2717" t="s">
        <v>6737</v>
      </c>
      <c r="B2717">
        <v>13110</v>
      </c>
      <c r="C2717" s="2">
        <f t="shared" si="310"/>
        <v>44323</v>
      </c>
      <c r="D2717" s="1">
        <f>TIMEVALUE("10:31:08")</f>
        <v>0.43828703703703703</v>
      </c>
      <c r="E2717" s="2">
        <f t="shared" si="311"/>
        <v>44323</v>
      </c>
      <c r="F2717" s="1">
        <f>TIMEVALUE("10:35:20")</f>
        <v>0.44120370370370371</v>
      </c>
      <c r="G2717" t="s">
        <v>874</v>
      </c>
      <c r="H2717" t="s">
        <v>6738</v>
      </c>
      <c r="I2717">
        <v>741.66600000000005</v>
      </c>
    </row>
    <row r="2718" spans="1:9" x14ac:dyDescent="0.25">
      <c r="A2718" t="s">
        <v>6739</v>
      </c>
      <c r="B2718">
        <v>13110</v>
      </c>
      <c r="C2718" s="2">
        <f t="shared" si="310"/>
        <v>44323</v>
      </c>
      <c r="D2718" s="1">
        <f>TIMEVALUE("10:36:32")</f>
        <v>0.44203703703703706</v>
      </c>
      <c r="E2718" s="2">
        <f t="shared" si="311"/>
        <v>44323</v>
      </c>
      <c r="F2718" s="1">
        <f>TIMEVALUE("10:40:50")</f>
        <v>0.44502314814814814</v>
      </c>
      <c r="G2718" t="s">
        <v>6673</v>
      </c>
      <c r="H2718" t="s">
        <v>6740</v>
      </c>
      <c r="I2718">
        <v>740.38900000000001</v>
      </c>
    </row>
    <row r="2719" spans="1:9" x14ac:dyDescent="0.25">
      <c r="A2719" t="s">
        <v>6741</v>
      </c>
      <c r="B2719">
        <v>13110</v>
      </c>
      <c r="C2719" s="2">
        <f t="shared" si="310"/>
        <v>44323</v>
      </c>
      <c r="D2719" s="1">
        <f>TIMEVALUE("09:14:55")</f>
        <v>0.38535879629629627</v>
      </c>
      <c r="E2719" s="2">
        <f t="shared" si="311"/>
        <v>44323</v>
      </c>
      <c r="F2719" s="1">
        <f>TIMEVALUE("09:20:00")</f>
        <v>0.3888888888888889</v>
      </c>
      <c r="G2719" t="s">
        <v>1901</v>
      </c>
      <c r="H2719" t="s">
        <v>6742</v>
      </c>
      <c r="I2719">
        <v>739.20299999999997</v>
      </c>
    </row>
    <row r="2720" spans="1:9" x14ac:dyDescent="0.25">
      <c r="A2720" t="s">
        <v>6743</v>
      </c>
      <c r="B2720">
        <v>13110</v>
      </c>
      <c r="C2720" s="2">
        <f>DATEVALUE("2025-05-07")</f>
        <v>44322</v>
      </c>
      <c r="D2720" s="1">
        <f>TIMEVALUE("16:03:44")</f>
        <v>0.66925925925925922</v>
      </c>
      <c r="E2720" s="2">
        <f>DATEVALUE("2025-05-07")</f>
        <v>44322</v>
      </c>
      <c r="F2720" s="1">
        <f>TIMEVALUE("16:10:40")</f>
        <v>0.67407407407407405</v>
      </c>
      <c r="G2720" t="s">
        <v>2018</v>
      </c>
      <c r="H2720" t="s">
        <v>6744</v>
      </c>
      <c r="I2720">
        <v>756.31399999999996</v>
      </c>
    </row>
    <row r="2721" spans="1:9" x14ac:dyDescent="0.25">
      <c r="A2721" t="s">
        <v>6745</v>
      </c>
      <c r="B2721">
        <v>13110</v>
      </c>
      <c r="C2721" s="2">
        <f>DATEVALUE("2025-05-07")</f>
        <v>44322</v>
      </c>
      <c r="D2721" s="1">
        <f>TIMEVALUE("16:12:12")</f>
        <v>0.67513888888888884</v>
      </c>
      <c r="E2721" s="2">
        <f>DATEVALUE("2025-05-07")</f>
        <v>44322</v>
      </c>
      <c r="F2721" s="1">
        <f>TIMEVALUE("16:17:31")</f>
        <v>0.67883101851851857</v>
      </c>
      <c r="G2721" t="s">
        <v>2683</v>
      </c>
      <c r="H2721" t="s">
        <v>6746</v>
      </c>
      <c r="I2721">
        <v>755.14599999999996</v>
      </c>
    </row>
    <row r="2722" spans="1:9" x14ac:dyDescent="0.25">
      <c r="A2722" t="s">
        <v>6747</v>
      </c>
      <c r="B2722">
        <v>13110</v>
      </c>
      <c r="C2722" s="2">
        <f>DATEVALUE("2025-05-07")</f>
        <v>44322</v>
      </c>
      <c r="D2722" s="1">
        <f>TIMEVALUE("16:18:43")</f>
        <v>0.67966435185185181</v>
      </c>
      <c r="E2722" s="2">
        <f>DATEVALUE("2025-05-07")</f>
        <v>44322</v>
      </c>
      <c r="F2722" s="1">
        <f>TIMEVALUE("16:25:40")</f>
        <v>0.68449074074074079</v>
      </c>
      <c r="G2722" t="s">
        <v>394</v>
      </c>
      <c r="H2722" t="s">
        <v>6748</v>
      </c>
      <c r="I2722">
        <v>753.91499999999996</v>
      </c>
    </row>
    <row r="2723" spans="1:9" x14ac:dyDescent="0.25">
      <c r="A2723" t="s">
        <v>6749</v>
      </c>
      <c r="B2723">
        <v>13110</v>
      </c>
      <c r="C2723" s="2">
        <f>DATEVALUE("2025-05-07")</f>
        <v>44322</v>
      </c>
      <c r="D2723" s="1">
        <f>TIMEVALUE("16:27:03")</f>
        <v>0.6854513888888889</v>
      </c>
      <c r="E2723" s="2">
        <f>DATEVALUE("2025-05-07")</f>
        <v>44322</v>
      </c>
      <c r="F2723" s="1">
        <f>TIMEVALUE("16:31:46")</f>
        <v>0.6887268518518519</v>
      </c>
      <c r="G2723" t="s">
        <v>206</v>
      </c>
      <c r="H2723" t="s">
        <v>6750</v>
      </c>
      <c r="I2723">
        <v>752.49699999999996</v>
      </c>
    </row>
    <row r="2724" spans="1:9" x14ac:dyDescent="0.25">
      <c r="A2724" t="s">
        <v>6751</v>
      </c>
      <c r="B2724">
        <v>13110</v>
      </c>
      <c r="C2724" s="2">
        <f>DATEVALUE("2025-05-07")</f>
        <v>44322</v>
      </c>
      <c r="D2724" s="1">
        <f>TIMEVALUE("16:32:56")</f>
        <v>0.68953703703703706</v>
      </c>
      <c r="E2724" s="2">
        <f>DATEVALUE("2025-05-07")</f>
        <v>44322</v>
      </c>
      <c r="F2724" s="1">
        <f>TIMEVALUE("16:37:53")</f>
        <v>0.69297453703703704</v>
      </c>
      <c r="G2724" t="s">
        <v>646</v>
      </c>
      <c r="H2724" t="s">
        <v>6752</v>
      </c>
      <c r="I2724">
        <v>750.976</v>
      </c>
    </row>
    <row r="2725" spans="1:9" x14ac:dyDescent="0.25">
      <c r="A2725" t="s">
        <v>6753</v>
      </c>
      <c r="B2725">
        <v>13110</v>
      </c>
      <c r="C2725" s="2">
        <f t="shared" ref="C2725:C2731" si="312">DATEVALUE("2025-05-08")</f>
        <v>44323</v>
      </c>
      <c r="D2725" s="1">
        <f>TIMEVALUE("08:22:07")</f>
        <v>0.34869212962962964</v>
      </c>
      <c r="E2725" s="2">
        <f t="shared" ref="E2725:E2731" si="313">DATEVALUE("2025-05-08")</f>
        <v>44323</v>
      </c>
      <c r="F2725" s="1">
        <f>TIMEVALUE("08:28:47")</f>
        <v>0.35332175925925924</v>
      </c>
      <c r="G2725" t="s">
        <v>2714</v>
      </c>
      <c r="H2725" t="s">
        <v>6754</v>
      </c>
      <c r="I2725">
        <v>749.33199999999999</v>
      </c>
    </row>
    <row r="2726" spans="1:9" x14ac:dyDescent="0.25">
      <c r="A2726" t="s">
        <v>6755</v>
      </c>
      <c r="B2726">
        <v>13110</v>
      </c>
      <c r="C2726" s="2">
        <f t="shared" si="312"/>
        <v>44323</v>
      </c>
      <c r="D2726" s="1">
        <f>TIMEVALUE("08:30:09")</f>
        <v>0.35427083333333331</v>
      </c>
      <c r="E2726" s="2">
        <f t="shared" si="313"/>
        <v>44323</v>
      </c>
      <c r="F2726" s="1">
        <f>TIMEVALUE("08:34:16")</f>
        <v>0.35712962962962963</v>
      </c>
      <c r="G2726" t="s">
        <v>230</v>
      </c>
      <c r="H2726" t="s">
        <v>6756</v>
      </c>
      <c r="I2726">
        <v>747.96299999999997</v>
      </c>
    </row>
    <row r="2727" spans="1:9" x14ac:dyDescent="0.25">
      <c r="A2727" t="s">
        <v>6757</v>
      </c>
      <c r="B2727">
        <v>13110</v>
      </c>
      <c r="C2727" s="2">
        <f t="shared" si="312"/>
        <v>44323</v>
      </c>
      <c r="D2727" s="1">
        <f>TIMEVALUE("08:35:41")</f>
        <v>0.35811342592592593</v>
      </c>
      <c r="E2727" s="2">
        <f t="shared" si="313"/>
        <v>44323</v>
      </c>
      <c r="F2727" s="1">
        <f>TIMEVALUE("08:40:55")</f>
        <v>0.36174768518518519</v>
      </c>
      <c r="G2727" t="s">
        <v>625</v>
      </c>
      <c r="H2727" t="s">
        <v>6758</v>
      </c>
      <c r="I2727">
        <v>746.52800000000002</v>
      </c>
    </row>
    <row r="2728" spans="1:9" x14ac:dyDescent="0.25">
      <c r="A2728" t="s">
        <v>6759</v>
      </c>
      <c r="B2728">
        <v>13110</v>
      </c>
      <c r="C2728" s="2">
        <f t="shared" si="312"/>
        <v>44323</v>
      </c>
      <c r="D2728" s="1">
        <f>TIMEVALUE("08:42:26")</f>
        <v>0.36280092592592594</v>
      </c>
      <c r="E2728" s="2">
        <f t="shared" si="313"/>
        <v>44323</v>
      </c>
      <c r="F2728" s="1">
        <f>TIMEVALUE("08:46:34")</f>
        <v>0.3656712962962963</v>
      </c>
      <c r="G2728" t="s">
        <v>3226</v>
      </c>
      <c r="H2728" t="s">
        <v>6760</v>
      </c>
      <c r="I2728">
        <v>745.08600000000001</v>
      </c>
    </row>
    <row r="2729" spans="1:9" x14ac:dyDescent="0.25">
      <c r="A2729" t="s">
        <v>6761</v>
      </c>
      <c r="B2729">
        <v>13110</v>
      </c>
      <c r="C2729" s="2">
        <f t="shared" si="312"/>
        <v>44323</v>
      </c>
      <c r="D2729" s="1">
        <f>TIMEVALUE("08:48:12")</f>
        <v>0.36680555555555555</v>
      </c>
      <c r="E2729" s="2">
        <f t="shared" si="313"/>
        <v>44323</v>
      </c>
      <c r="F2729" s="1">
        <f>TIMEVALUE("08:52:50")</f>
        <v>0.37002314814814813</v>
      </c>
      <c r="G2729" t="s">
        <v>888</v>
      </c>
      <c r="H2729" t="s">
        <v>6763</v>
      </c>
      <c r="I2729">
        <v>743.61900000000003</v>
      </c>
    </row>
    <row r="2730" spans="1:9" x14ac:dyDescent="0.25">
      <c r="A2730" t="s">
        <v>6764</v>
      </c>
      <c r="B2730">
        <v>13110</v>
      </c>
      <c r="C2730" s="2">
        <f t="shared" si="312"/>
        <v>44323</v>
      </c>
      <c r="D2730" s="1">
        <f>TIMEVALUE("08:54:02")</f>
        <v>0.37085648148148148</v>
      </c>
      <c r="E2730" s="2">
        <f t="shared" si="313"/>
        <v>44323</v>
      </c>
      <c r="F2730" s="1">
        <f>TIMEVALUE("08:58:17")</f>
        <v>0.37380787037037039</v>
      </c>
      <c r="G2730" t="s">
        <v>2125</v>
      </c>
      <c r="H2730" t="s">
        <v>6765</v>
      </c>
      <c r="I2730">
        <v>742.11400000000003</v>
      </c>
    </row>
    <row r="2731" spans="1:9" x14ac:dyDescent="0.25">
      <c r="A2731" t="s">
        <v>6766</v>
      </c>
      <c r="B2731">
        <v>13110</v>
      </c>
      <c r="C2731" s="2">
        <f t="shared" si="312"/>
        <v>44323</v>
      </c>
      <c r="D2731" s="1">
        <f>TIMEVALUE("08:59:37")</f>
        <v>0.37473379629629627</v>
      </c>
      <c r="E2731" s="2">
        <f t="shared" si="313"/>
        <v>44323</v>
      </c>
      <c r="F2731" s="1">
        <f>TIMEVALUE("09:03:55")</f>
        <v>0.37771990740740741</v>
      </c>
      <c r="G2731" t="s">
        <v>6673</v>
      </c>
      <c r="H2731" t="s">
        <v>6768</v>
      </c>
      <c r="I2731">
        <v>740.81100000000004</v>
      </c>
    </row>
    <row r="2732" spans="1:9" x14ac:dyDescent="0.25">
      <c r="A2732" t="s">
        <v>6769</v>
      </c>
      <c r="B2732">
        <v>13153</v>
      </c>
      <c r="C2732" s="2">
        <f>DATEVALUE("2025-04-30")</f>
        <v>44315</v>
      </c>
      <c r="D2732" s="1">
        <f>TIMEVALUE("09:19:04")</f>
        <v>0.38824074074074072</v>
      </c>
      <c r="E2732" s="2">
        <f>DATEVALUE("2025-04-30")</f>
        <v>44315</v>
      </c>
      <c r="F2732" s="1">
        <f>TIMEVALUE("09:25:44")</f>
        <v>0.39287037037037037</v>
      </c>
      <c r="G2732" t="s">
        <v>2714</v>
      </c>
      <c r="H2732" t="s">
        <v>6770</v>
      </c>
      <c r="I2732">
        <v>744.19600000000003</v>
      </c>
    </row>
    <row r="2733" spans="1:9" x14ac:dyDescent="0.25">
      <c r="A2733" t="s">
        <v>6771</v>
      </c>
      <c r="B2733">
        <v>13153</v>
      </c>
      <c r="C2733" s="2">
        <f>DATEVALUE("2025-04-30")</f>
        <v>44315</v>
      </c>
      <c r="D2733" s="1">
        <f>TIMEVALUE("09:41:43")</f>
        <v>0.4039699074074074</v>
      </c>
      <c r="E2733" s="2">
        <f>DATEVALUE("2025-04-30")</f>
        <v>44315</v>
      </c>
      <c r="F2733" s="1">
        <f>TIMEVALUE("09:49:37")</f>
        <v>0.40945601851851854</v>
      </c>
      <c r="G2733" t="s">
        <v>327</v>
      </c>
      <c r="H2733" t="s">
        <v>6772</v>
      </c>
      <c r="I2733">
        <v>754.55399999999997</v>
      </c>
    </row>
    <row r="2734" spans="1:9" x14ac:dyDescent="0.25">
      <c r="A2734" t="s">
        <v>6773</v>
      </c>
      <c r="B2734">
        <v>13153</v>
      </c>
      <c r="C2734" s="2">
        <f>DATEVALUE("2025-04-30")</f>
        <v>44315</v>
      </c>
      <c r="D2734" s="1">
        <f>TIMEVALUE("09:55:31")</f>
        <v>0.41355324074074074</v>
      </c>
      <c r="E2734" s="2">
        <f>DATEVALUE("2025-04-30")</f>
        <v>44315</v>
      </c>
      <c r="F2734" s="1">
        <f>TIMEVALUE("10:01:47")</f>
        <v>0.41790509259259262</v>
      </c>
      <c r="G2734" t="s">
        <v>248</v>
      </c>
      <c r="H2734" t="s">
        <v>6774</v>
      </c>
      <c r="I2734">
        <v>753.79200000000003</v>
      </c>
    </row>
    <row r="2735" spans="1:9" x14ac:dyDescent="0.25">
      <c r="A2735" t="s">
        <v>6775</v>
      </c>
      <c r="B2735">
        <v>13153</v>
      </c>
      <c r="C2735" s="2">
        <f>DATEVALUE("2025-04-30")</f>
        <v>44315</v>
      </c>
      <c r="D2735" s="1">
        <f>TIMEVALUE("10:04:35")</f>
        <v>0.41984953703703703</v>
      </c>
      <c r="E2735" s="2">
        <f>DATEVALUE("2025-04-30")</f>
        <v>44315</v>
      </c>
      <c r="F2735" s="1">
        <f>TIMEVALUE("10:10:37")</f>
        <v>0.42403935185185188</v>
      </c>
      <c r="G2735" t="s">
        <v>4699</v>
      </c>
      <c r="H2735" t="s">
        <v>6776</v>
      </c>
      <c r="I2735">
        <v>752.98400000000004</v>
      </c>
    </row>
    <row r="2736" spans="1:9" x14ac:dyDescent="0.25">
      <c r="A2736" t="s">
        <v>6777</v>
      </c>
      <c r="B2736">
        <v>13110</v>
      </c>
      <c r="C2736" s="2">
        <f>DATEVALUE("2025-05-07")</f>
        <v>44322</v>
      </c>
      <c r="D2736" s="1">
        <f>TIMEVALUE("14:42:03")</f>
        <v>0.61253472222222227</v>
      </c>
      <c r="E2736" s="2">
        <f>DATEVALUE("2025-05-07")</f>
        <v>44322</v>
      </c>
      <c r="F2736" s="1">
        <f>TIMEVALUE("14:47:33")</f>
        <v>0.61635416666666665</v>
      </c>
      <c r="G2736" t="s">
        <v>215</v>
      </c>
      <c r="H2736" t="s">
        <v>6778</v>
      </c>
      <c r="I2736">
        <v>747.51300000000003</v>
      </c>
    </row>
    <row r="2737" spans="1:9" x14ac:dyDescent="0.25">
      <c r="A2737" t="s">
        <v>6779</v>
      </c>
      <c r="B2737">
        <v>13153</v>
      </c>
      <c r="C2737" s="2">
        <f>DATEVALUE("2025-04-30")</f>
        <v>44315</v>
      </c>
      <c r="D2737" s="1">
        <f>TIMEVALUE("10:17:51")</f>
        <v>0.42906250000000001</v>
      </c>
      <c r="E2737" s="2">
        <f>DATEVALUE("2025-04-30")</f>
        <v>44315</v>
      </c>
      <c r="F2737" s="1">
        <f>TIMEVALUE("10:22:31")</f>
        <v>0.43230324074074072</v>
      </c>
      <c r="G2737" t="s">
        <v>6437</v>
      </c>
      <c r="H2737" t="s">
        <v>6780</v>
      </c>
      <c r="I2737">
        <v>750.76400000000001</v>
      </c>
    </row>
    <row r="2738" spans="1:9" x14ac:dyDescent="0.25">
      <c r="A2738" t="s">
        <v>6781</v>
      </c>
      <c r="B2738">
        <v>13153</v>
      </c>
      <c r="C2738" s="2">
        <f>DATEVALUE("2025-04-30")</f>
        <v>44315</v>
      </c>
      <c r="D2738" s="1">
        <f>TIMEVALUE("10:25:38")</f>
        <v>0.4344675925925926</v>
      </c>
      <c r="E2738" s="2">
        <f>DATEVALUE("2025-04-30")</f>
        <v>44315</v>
      </c>
      <c r="F2738" s="1">
        <f>TIMEVALUE("10:30:48")</f>
        <v>0.43805555555555553</v>
      </c>
      <c r="G2738" t="s">
        <v>157</v>
      </c>
      <c r="H2738" t="s">
        <v>6782</v>
      </c>
      <c r="I2738">
        <v>749.37</v>
      </c>
    </row>
    <row r="2739" spans="1:9" x14ac:dyDescent="0.25">
      <c r="A2739" t="s">
        <v>6783</v>
      </c>
      <c r="B2739">
        <v>13153</v>
      </c>
      <c r="C2739" s="2">
        <f>DATEVALUE("2025-04-30")</f>
        <v>44315</v>
      </c>
      <c r="D2739" s="1">
        <f>TIMEVALUE("10:32:52")</f>
        <v>0.43949074074074074</v>
      </c>
      <c r="E2739" s="2">
        <f>DATEVALUE("2025-04-30")</f>
        <v>44315</v>
      </c>
      <c r="F2739" s="1">
        <f>TIMEVALUE("10:41:57")</f>
        <v>0.44579861111111113</v>
      </c>
      <c r="G2739" t="s">
        <v>3279</v>
      </c>
      <c r="H2739" t="s">
        <v>6784</v>
      </c>
      <c r="I2739">
        <v>748.01499999999999</v>
      </c>
    </row>
    <row r="2740" spans="1:9" x14ac:dyDescent="0.25">
      <c r="A2740" t="s">
        <v>6785</v>
      </c>
      <c r="B2740">
        <v>13110</v>
      </c>
      <c r="C2740" s="2">
        <f>DATEVALUE("2025-05-07")</f>
        <v>44322</v>
      </c>
      <c r="D2740" s="1">
        <f>TIMEVALUE("14:27:14")</f>
        <v>0.6022453703703704</v>
      </c>
      <c r="E2740" s="2">
        <f>DATEVALUE("2025-05-07")</f>
        <v>44322</v>
      </c>
      <c r="F2740" s="1">
        <f>TIMEVALUE("14:32:03")</f>
        <v>0.60559027777777774</v>
      </c>
      <c r="G2740" t="s">
        <v>3982</v>
      </c>
      <c r="H2740" t="s">
        <v>6787</v>
      </c>
      <c r="I2740">
        <v>742.28599999999994</v>
      </c>
    </row>
    <row r="2741" spans="1:9" x14ac:dyDescent="0.25">
      <c r="A2741" t="s">
        <v>6788</v>
      </c>
      <c r="B2741">
        <v>13110</v>
      </c>
      <c r="C2741" s="2">
        <f>DATEVALUE("2025-05-07")</f>
        <v>44322</v>
      </c>
      <c r="D2741" s="1">
        <f>TIMEVALUE("14:33:37")</f>
        <v>0.60667824074074073</v>
      </c>
      <c r="E2741" s="2">
        <f>DATEVALUE("2025-05-07")</f>
        <v>44322</v>
      </c>
      <c r="F2741" s="1">
        <f>TIMEVALUE("14:38:27")</f>
        <v>0.61003472222222221</v>
      </c>
      <c r="G2741" t="s">
        <v>2622</v>
      </c>
      <c r="H2741" t="s">
        <v>6790</v>
      </c>
      <c r="I2741">
        <v>741.26099999999997</v>
      </c>
    </row>
    <row r="2742" spans="1:9" x14ac:dyDescent="0.25">
      <c r="A2742" t="s">
        <v>6791</v>
      </c>
      <c r="B2742">
        <v>13153</v>
      </c>
      <c r="C2742" s="2">
        <f>DATEVALUE("2025-04-30")</f>
        <v>44315</v>
      </c>
      <c r="D2742" s="1">
        <f>TIMEVALUE("09:30:18")</f>
        <v>0.39604166666666668</v>
      </c>
      <c r="E2742" s="2">
        <f>DATEVALUE("2025-04-30")</f>
        <v>44315</v>
      </c>
      <c r="F2742" s="1">
        <f>TIMEVALUE("09:35:02")</f>
        <v>0.39932870370370371</v>
      </c>
      <c r="G2742" t="s">
        <v>6792</v>
      </c>
      <c r="H2742" t="s">
        <v>6793</v>
      </c>
      <c r="I2742">
        <v>744.70100000000002</v>
      </c>
    </row>
    <row r="2743" spans="1:9" x14ac:dyDescent="0.25">
      <c r="A2743" t="s">
        <v>1960</v>
      </c>
      <c r="B2743">
        <v>13110</v>
      </c>
      <c r="C2743" s="2">
        <f t="shared" ref="C2743:C2752" si="314">DATEVALUE("2025-05-07")</f>
        <v>44322</v>
      </c>
      <c r="D2743" s="1">
        <f>TIMEVALUE("15:01:14")</f>
        <v>0.62585648148148143</v>
      </c>
      <c r="E2743" s="2">
        <f t="shared" ref="E2743:E2752" si="315">DATEVALUE("2025-05-07")</f>
        <v>44322</v>
      </c>
      <c r="F2743" s="1">
        <f>TIMEVALUE("15:02:20")</f>
        <v>0.62662037037037033</v>
      </c>
      <c r="G2743" t="s">
        <v>103</v>
      </c>
      <c r="H2743" t="s">
        <v>6794</v>
      </c>
      <c r="I2743">
        <v>750.34799999999996</v>
      </c>
    </row>
    <row r="2744" spans="1:9" x14ac:dyDescent="0.25">
      <c r="A2744" t="s">
        <v>6795</v>
      </c>
      <c r="B2744">
        <v>13110</v>
      </c>
      <c r="C2744" s="2">
        <f t="shared" si="314"/>
        <v>44322</v>
      </c>
      <c r="D2744" s="1">
        <f>TIMEVALUE("15:04:14")</f>
        <v>0.62793981481481487</v>
      </c>
      <c r="E2744" s="2">
        <f t="shared" si="315"/>
        <v>44322</v>
      </c>
      <c r="F2744" s="1">
        <f>TIMEVALUE("15:10:04")</f>
        <v>0.63199074074074069</v>
      </c>
      <c r="G2744" t="s">
        <v>3238</v>
      </c>
      <c r="H2744" t="s">
        <v>6796</v>
      </c>
      <c r="I2744">
        <v>749.58100000000002</v>
      </c>
    </row>
    <row r="2745" spans="1:9" x14ac:dyDescent="0.25">
      <c r="A2745" t="s">
        <v>6797</v>
      </c>
      <c r="B2745">
        <v>13110</v>
      </c>
      <c r="C2745" s="2">
        <f t="shared" si="314"/>
        <v>44322</v>
      </c>
      <c r="D2745" s="1">
        <f>TIMEVALUE("15:11:01")</f>
        <v>0.63265046296296301</v>
      </c>
      <c r="E2745" s="2">
        <f t="shared" si="315"/>
        <v>44322</v>
      </c>
      <c r="F2745" s="1">
        <f>TIMEVALUE("15:17:05")</f>
        <v>0.63686342592592593</v>
      </c>
      <c r="G2745" t="s">
        <v>1079</v>
      </c>
      <c r="H2745" t="s">
        <v>6798</v>
      </c>
      <c r="I2745">
        <v>748.73099999999999</v>
      </c>
    </row>
    <row r="2746" spans="1:9" x14ac:dyDescent="0.25">
      <c r="A2746" t="s">
        <v>6799</v>
      </c>
      <c r="B2746">
        <v>13110</v>
      </c>
      <c r="C2746" s="2">
        <f t="shared" si="314"/>
        <v>44322</v>
      </c>
      <c r="D2746" s="1">
        <f>TIMEVALUE("15:19:35")</f>
        <v>0.63859953703703709</v>
      </c>
      <c r="E2746" s="2">
        <f t="shared" si="315"/>
        <v>44322</v>
      </c>
      <c r="F2746" s="1">
        <f>TIMEVALUE("15:25:01")</f>
        <v>0.6423726851851852</v>
      </c>
      <c r="G2746" t="s">
        <v>2189</v>
      </c>
      <c r="H2746" t="s">
        <v>6800</v>
      </c>
      <c r="I2746">
        <v>747.71799999999996</v>
      </c>
    </row>
    <row r="2747" spans="1:9" x14ac:dyDescent="0.25">
      <c r="A2747" t="s">
        <v>6801</v>
      </c>
      <c r="B2747">
        <v>13110</v>
      </c>
      <c r="C2747" s="2">
        <f t="shared" si="314"/>
        <v>44322</v>
      </c>
      <c r="D2747" s="1">
        <f>TIMEVALUE("15:26:17")</f>
        <v>0.64325231481481482</v>
      </c>
      <c r="E2747" s="2">
        <f t="shared" si="315"/>
        <v>44322</v>
      </c>
      <c r="F2747" s="1">
        <f>TIMEVALUE("15:32:04")</f>
        <v>0.64726851851851852</v>
      </c>
      <c r="G2747" t="s">
        <v>4001</v>
      </c>
      <c r="H2747" t="s">
        <v>6802</v>
      </c>
      <c r="I2747">
        <v>746.43799999999999</v>
      </c>
    </row>
    <row r="2748" spans="1:9" x14ac:dyDescent="0.25">
      <c r="A2748" t="s">
        <v>6803</v>
      </c>
      <c r="B2748">
        <v>13110</v>
      </c>
      <c r="C2748" s="2">
        <f t="shared" si="314"/>
        <v>44322</v>
      </c>
      <c r="D2748" s="1">
        <f>TIMEVALUE("15:33:35")</f>
        <v>0.64832175925925928</v>
      </c>
      <c r="E2748" s="2">
        <f t="shared" si="315"/>
        <v>44322</v>
      </c>
      <c r="F2748" s="1">
        <f>TIMEVALUE("15:37:51")</f>
        <v>0.65128472222222222</v>
      </c>
      <c r="G2748" t="s">
        <v>1363</v>
      </c>
      <c r="H2748" t="s">
        <v>6804</v>
      </c>
      <c r="I2748">
        <v>745.21</v>
      </c>
    </row>
    <row r="2749" spans="1:9" x14ac:dyDescent="0.25">
      <c r="A2749" t="s">
        <v>6805</v>
      </c>
      <c r="B2749">
        <v>13110</v>
      </c>
      <c r="C2749" s="2">
        <f t="shared" si="314"/>
        <v>44322</v>
      </c>
      <c r="D2749" s="1">
        <f>TIMEVALUE("15:39:02")</f>
        <v>0.65210648148148154</v>
      </c>
      <c r="E2749" s="2">
        <f t="shared" si="315"/>
        <v>44322</v>
      </c>
      <c r="F2749" s="1">
        <f>TIMEVALUE("15:42:52")</f>
        <v>0.65476851851851847</v>
      </c>
      <c r="G2749" t="s">
        <v>607</v>
      </c>
      <c r="H2749" t="s">
        <v>6806</v>
      </c>
      <c r="I2749">
        <v>743.87400000000002</v>
      </c>
    </row>
    <row r="2750" spans="1:9" x14ac:dyDescent="0.25">
      <c r="A2750" t="s">
        <v>6807</v>
      </c>
      <c r="B2750">
        <v>13110</v>
      </c>
      <c r="C2750" s="2">
        <f t="shared" si="314"/>
        <v>44322</v>
      </c>
      <c r="D2750" s="1">
        <f>TIMEVALUE("15:44:04")</f>
        <v>0.65560185185185182</v>
      </c>
      <c r="E2750" s="2">
        <f t="shared" si="315"/>
        <v>44322</v>
      </c>
      <c r="F2750" s="1">
        <f>TIMEVALUE("15:48:15")</f>
        <v>0.65850694444444446</v>
      </c>
      <c r="G2750" t="s">
        <v>258</v>
      </c>
      <c r="H2750" t="s">
        <v>6809</v>
      </c>
      <c r="I2750">
        <v>742.57500000000005</v>
      </c>
    </row>
    <row r="2751" spans="1:9" x14ac:dyDescent="0.25">
      <c r="A2751" t="s">
        <v>6810</v>
      </c>
      <c r="B2751">
        <v>13110</v>
      </c>
      <c r="C2751" s="2">
        <f t="shared" si="314"/>
        <v>44322</v>
      </c>
      <c r="D2751" s="1">
        <f>TIMEVALUE("15:49:24")</f>
        <v>0.65930555555555559</v>
      </c>
      <c r="E2751" s="2">
        <f t="shared" si="315"/>
        <v>44322</v>
      </c>
      <c r="F2751" s="1">
        <f>TIMEVALUE("15:54:10")</f>
        <v>0.6626157407407407</v>
      </c>
      <c r="G2751" t="s">
        <v>3405</v>
      </c>
      <c r="H2751" t="s">
        <v>6811</v>
      </c>
      <c r="I2751">
        <v>741.37199999999996</v>
      </c>
    </row>
    <row r="2752" spans="1:9" x14ac:dyDescent="0.25">
      <c r="A2752" t="s">
        <v>6812</v>
      </c>
      <c r="B2752">
        <v>13110</v>
      </c>
      <c r="C2752" s="2">
        <f t="shared" si="314"/>
        <v>44322</v>
      </c>
      <c r="D2752" s="1">
        <f>TIMEVALUE("14:50:53")</f>
        <v>0.61866898148148153</v>
      </c>
      <c r="E2752" s="2">
        <f t="shared" si="315"/>
        <v>44322</v>
      </c>
      <c r="F2752" s="1">
        <f>TIMEVALUE("14:57:29")</f>
        <v>0.6232523148148148</v>
      </c>
      <c r="G2752" t="s">
        <v>2310</v>
      </c>
      <c r="H2752" t="s">
        <v>6813</v>
      </c>
      <c r="I2752">
        <v>740.50599999999997</v>
      </c>
    </row>
    <row r="2753" spans="1:9" x14ac:dyDescent="0.25">
      <c r="A2753" t="s">
        <v>6814</v>
      </c>
      <c r="B2753">
        <v>13114</v>
      </c>
      <c r="C2753" s="2">
        <f t="shared" ref="C2753:C2762" si="316">DATEVALUE("2025-05-08")</f>
        <v>44323</v>
      </c>
      <c r="D2753" s="1">
        <f>TIMEVALUE("13:26:12")</f>
        <v>0.55986111111111114</v>
      </c>
      <c r="E2753" s="2">
        <f t="shared" ref="E2753:E2762" si="317">DATEVALUE("2025-05-08")</f>
        <v>44323</v>
      </c>
      <c r="F2753" s="1">
        <f>TIMEVALUE("13:38:45")</f>
        <v>0.56857638888888884</v>
      </c>
      <c r="G2753" t="s">
        <v>1444</v>
      </c>
      <c r="H2753" t="s">
        <v>6815</v>
      </c>
      <c r="I2753">
        <v>739.07</v>
      </c>
    </row>
    <row r="2754" spans="1:9" x14ac:dyDescent="0.25">
      <c r="A2754" t="s">
        <v>6816</v>
      </c>
      <c r="B2754">
        <v>13114</v>
      </c>
      <c r="C2754" s="2">
        <f t="shared" si="316"/>
        <v>44323</v>
      </c>
      <c r="D2754" s="1">
        <f>TIMEVALUE("14:57:20")</f>
        <v>0.62314814814814812</v>
      </c>
      <c r="E2754" s="2">
        <f t="shared" si="317"/>
        <v>44323</v>
      </c>
      <c r="F2754" s="1">
        <f>TIMEVALUE("15:05:55")</f>
        <v>0.62910879629629635</v>
      </c>
      <c r="G2754" t="s">
        <v>4083</v>
      </c>
      <c r="H2754" t="s">
        <v>6818</v>
      </c>
      <c r="I2754">
        <v>737.78599999999994</v>
      </c>
    </row>
    <row r="2755" spans="1:9" x14ac:dyDescent="0.25">
      <c r="A2755" t="s">
        <v>6819</v>
      </c>
      <c r="B2755">
        <v>13114</v>
      </c>
      <c r="C2755" s="2">
        <f t="shared" si="316"/>
        <v>44323</v>
      </c>
      <c r="D2755" s="1">
        <f>TIMEVALUE("15:09:29")</f>
        <v>0.6315856481481481</v>
      </c>
      <c r="E2755" s="2">
        <f t="shared" si="317"/>
        <v>44323</v>
      </c>
      <c r="F2755" s="1">
        <f>TIMEVALUE("15:19:21")</f>
        <v>0.63843749999999999</v>
      </c>
      <c r="G2755" t="s">
        <v>2498</v>
      </c>
      <c r="H2755" t="s">
        <v>6821</v>
      </c>
      <c r="I2755">
        <v>736.95299999999997</v>
      </c>
    </row>
    <row r="2756" spans="1:9" x14ac:dyDescent="0.25">
      <c r="A2756" t="s">
        <v>6822</v>
      </c>
      <c r="B2756">
        <v>13114</v>
      </c>
      <c r="C2756" s="2">
        <f t="shared" si="316"/>
        <v>44323</v>
      </c>
      <c r="D2756" s="1">
        <f>TIMEVALUE("15:21:34")</f>
        <v>0.63997685185185182</v>
      </c>
      <c r="E2756" s="2">
        <f t="shared" si="317"/>
        <v>44323</v>
      </c>
      <c r="F2756" s="1">
        <f>TIMEVALUE("15:32:40")</f>
        <v>0.64768518518518514</v>
      </c>
      <c r="G2756" t="s">
        <v>1538</v>
      </c>
      <c r="H2756" t="s">
        <v>6823</v>
      </c>
      <c r="I2756">
        <v>736.20699999999999</v>
      </c>
    </row>
    <row r="2757" spans="1:9" x14ac:dyDescent="0.25">
      <c r="A2757" t="s">
        <v>6824</v>
      </c>
      <c r="B2757">
        <v>13114</v>
      </c>
      <c r="C2757" s="2">
        <f t="shared" si="316"/>
        <v>44323</v>
      </c>
      <c r="D2757" s="1">
        <f>TIMEVALUE("15:34:46")</f>
        <v>0.64914351851851848</v>
      </c>
      <c r="E2757" s="2">
        <f t="shared" si="317"/>
        <v>44323</v>
      </c>
      <c r="F2757" s="1">
        <f>TIMEVALUE("15:43:08")</f>
        <v>0.65495370370370365</v>
      </c>
      <c r="G2757" t="s">
        <v>2303</v>
      </c>
      <c r="H2757" t="s">
        <v>6825</v>
      </c>
      <c r="I2757">
        <v>735.44200000000001</v>
      </c>
    </row>
    <row r="2758" spans="1:9" x14ac:dyDescent="0.25">
      <c r="A2758" t="s">
        <v>6826</v>
      </c>
      <c r="B2758">
        <v>13114</v>
      </c>
      <c r="C2758" s="2">
        <f t="shared" si="316"/>
        <v>44323</v>
      </c>
      <c r="D2758" s="1">
        <f>TIMEVALUE("15:47:44")</f>
        <v>0.65814814814814815</v>
      </c>
      <c r="E2758" s="2">
        <f t="shared" si="317"/>
        <v>44323</v>
      </c>
      <c r="F2758" s="1">
        <f>TIMEVALUE("15:57:23")</f>
        <v>0.66484953703703709</v>
      </c>
      <c r="G2758" t="s">
        <v>1185</v>
      </c>
      <c r="H2758" t="s">
        <v>6827</v>
      </c>
      <c r="I2758">
        <v>734.64</v>
      </c>
    </row>
    <row r="2759" spans="1:9" x14ac:dyDescent="0.25">
      <c r="A2759" t="s">
        <v>6828</v>
      </c>
      <c r="B2759">
        <v>13114</v>
      </c>
      <c r="C2759" s="2">
        <f t="shared" si="316"/>
        <v>44323</v>
      </c>
      <c r="D2759" s="1">
        <f>TIMEVALUE("15:59:20")</f>
        <v>0.66620370370370374</v>
      </c>
      <c r="E2759" s="2">
        <f t="shared" si="317"/>
        <v>44323</v>
      </c>
      <c r="F2759" s="1">
        <f>TIMEVALUE("16:10:33")</f>
        <v>0.67399305555555555</v>
      </c>
      <c r="G2759" t="s">
        <v>1202</v>
      </c>
      <c r="H2759" t="s">
        <v>6829</v>
      </c>
      <c r="I2759">
        <v>733.87599999999998</v>
      </c>
    </row>
    <row r="2760" spans="1:9" x14ac:dyDescent="0.25">
      <c r="A2760" t="s">
        <v>6830</v>
      </c>
      <c r="B2760">
        <v>13114</v>
      </c>
      <c r="C2760" s="2">
        <f t="shared" si="316"/>
        <v>44323</v>
      </c>
      <c r="D2760" s="1">
        <f>TIMEVALUE("16:12:47")</f>
        <v>0.67554398148148154</v>
      </c>
      <c r="E2760" s="2">
        <f t="shared" si="317"/>
        <v>44323</v>
      </c>
      <c r="F2760" s="1">
        <f>TIMEVALUE("16:28:35")</f>
        <v>0.6865162037037037</v>
      </c>
      <c r="G2760" t="s">
        <v>4456</v>
      </c>
      <c r="H2760" t="s">
        <v>6831</v>
      </c>
      <c r="I2760">
        <v>733.07299999999998</v>
      </c>
    </row>
    <row r="2761" spans="1:9" x14ac:dyDescent="0.25">
      <c r="A2761" t="s">
        <v>6832</v>
      </c>
      <c r="B2761">
        <v>13114</v>
      </c>
      <c r="C2761" s="2">
        <f t="shared" si="316"/>
        <v>44323</v>
      </c>
      <c r="D2761" s="1">
        <f>TIMEVALUE("16:30:57")</f>
        <v>0.68815972222222221</v>
      </c>
      <c r="E2761" s="2">
        <f t="shared" si="317"/>
        <v>44323</v>
      </c>
      <c r="F2761" s="1">
        <f>TIMEVALUE("16:42:32")</f>
        <v>0.69620370370370366</v>
      </c>
      <c r="G2761" t="s">
        <v>6309</v>
      </c>
      <c r="H2761" t="s">
        <v>6834</v>
      </c>
      <c r="I2761">
        <v>732.28200000000004</v>
      </c>
    </row>
    <row r="2762" spans="1:9" x14ac:dyDescent="0.25">
      <c r="A2762" t="s">
        <v>6835</v>
      </c>
      <c r="B2762">
        <v>13114</v>
      </c>
      <c r="C2762" s="2">
        <f t="shared" si="316"/>
        <v>44323</v>
      </c>
      <c r="D2762" s="1">
        <f>TIMEVALUE("16:45:26")</f>
        <v>0.69821759259259264</v>
      </c>
      <c r="E2762" s="2">
        <f t="shared" si="317"/>
        <v>44323</v>
      </c>
      <c r="F2762" s="1">
        <f>TIMEVALUE("16:54:59")</f>
        <v>0.70484953703703701</v>
      </c>
      <c r="G2762" t="s">
        <v>905</v>
      </c>
      <c r="H2762" t="s">
        <v>6836</v>
      </c>
      <c r="I2762">
        <v>731.92</v>
      </c>
    </row>
    <row r="2763" spans="1:9" x14ac:dyDescent="0.25">
      <c r="A2763" t="s">
        <v>6837</v>
      </c>
      <c r="B2763">
        <v>13114</v>
      </c>
      <c r="C2763" s="2">
        <f>DATEVALUE("2025-05-09")</f>
        <v>44324</v>
      </c>
      <c r="D2763" s="1">
        <f>TIMEVALUE("08:23:01")</f>
        <v>0.34931712962962963</v>
      </c>
      <c r="E2763" s="2">
        <f>DATEVALUE("2025-05-09")</f>
        <v>44324</v>
      </c>
      <c r="F2763" s="1">
        <f>TIMEVALUE("08:31:44")</f>
        <v>0.35537037037037039</v>
      </c>
      <c r="G2763" t="s">
        <v>5716</v>
      </c>
      <c r="H2763" t="s">
        <v>6839</v>
      </c>
      <c r="I2763">
        <v>730.76800000000003</v>
      </c>
    </row>
    <row r="2764" spans="1:9" x14ac:dyDescent="0.25">
      <c r="A2764" t="s">
        <v>1963</v>
      </c>
      <c r="B2764">
        <v>13118</v>
      </c>
      <c r="C2764" s="2">
        <f>DATEVALUE("2025-04-29")</f>
        <v>44314</v>
      </c>
      <c r="D2764" s="1">
        <f>TIMEVALUE("11:25:27")</f>
        <v>0.47600694444444447</v>
      </c>
      <c r="E2764" s="2">
        <f>DATEVALUE("2025-04-29")</f>
        <v>44314</v>
      </c>
      <c r="F2764" s="1">
        <f>TIMEVALUE("11:31:35")</f>
        <v>0.48026620370370371</v>
      </c>
      <c r="G2764" t="s">
        <v>741</v>
      </c>
      <c r="H2764" t="s">
        <v>4417</v>
      </c>
      <c r="I2764">
        <v>730.202</v>
      </c>
    </row>
    <row r="2765" spans="1:9" x14ac:dyDescent="0.25">
      <c r="A2765" t="s">
        <v>6840</v>
      </c>
      <c r="B2765">
        <v>13114</v>
      </c>
      <c r="C2765" s="2">
        <f t="shared" ref="C2765:C2776" si="318">DATEVALUE("2025-05-09")</f>
        <v>44324</v>
      </c>
      <c r="D2765" s="1">
        <f>TIMEVALUE("08:59:24")</f>
        <v>0.37458333333333332</v>
      </c>
      <c r="E2765" s="2">
        <f t="shared" ref="E2765:E2776" si="319">DATEVALUE("2025-05-09")</f>
        <v>44324</v>
      </c>
      <c r="F2765" s="1">
        <f>TIMEVALUE("09:09:49")</f>
        <v>0.3818171296296296</v>
      </c>
      <c r="G2765" t="s">
        <v>2135</v>
      </c>
      <c r="H2765" t="s">
        <v>6841</v>
      </c>
      <c r="I2765">
        <v>739.62800000000004</v>
      </c>
    </row>
    <row r="2766" spans="1:9" x14ac:dyDescent="0.25">
      <c r="A2766" t="s">
        <v>6842</v>
      </c>
      <c r="B2766">
        <v>13114</v>
      </c>
      <c r="C2766" s="2">
        <f t="shared" si="318"/>
        <v>44324</v>
      </c>
      <c r="D2766" s="1">
        <f>TIMEVALUE("09:20:59")</f>
        <v>0.38957175925925924</v>
      </c>
      <c r="E2766" s="2">
        <f t="shared" si="319"/>
        <v>44324</v>
      </c>
      <c r="F2766" s="1">
        <f>TIMEVALUE("09:47:32")</f>
        <v>0.40800925925925924</v>
      </c>
      <c r="G2766" t="s">
        <v>6844</v>
      </c>
      <c r="H2766" t="s">
        <v>6845</v>
      </c>
      <c r="I2766">
        <v>738.95500000000004</v>
      </c>
    </row>
    <row r="2767" spans="1:9" x14ac:dyDescent="0.25">
      <c r="A2767" t="s">
        <v>6846</v>
      </c>
      <c r="B2767">
        <v>13114</v>
      </c>
      <c r="C2767" s="2">
        <f t="shared" si="318"/>
        <v>44324</v>
      </c>
      <c r="D2767" s="1">
        <f>TIMEVALUE("09:57:40")</f>
        <v>0.4150462962962963</v>
      </c>
      <c r="E2767" s="2">
        <f t="shared" si="319"/>
        <v>44324</v>
      </c>
      <c r="F2767" s="1">
        <f>TIMEVALUE("10:05:06")</f>
        <v>0.42020833333333335</v>
      </c>
      <c r="G2767" t="s">
        <v>3100</v>
      </c>
      <c r="H2767" t="s">
        <v>6847</v>
      </c>
      <c r="I2767">
        <v>738.22199999999998</v>
      </c>
    </row>
    <row r="2768" spans="1:9" x14ac:dyDescent="0.25">
      <c r="A2768" t="s">
        <v>6848</v>
      </c>
      <c r="B2768">
        <v>13114</v>
      </c>
      <c r="C2768" s="2">
        <f t="shared" si="318"/>
        <v>44324</v>
      </c>
      <c r="D2768" s="1">
        <f>TIMEVALUE("10:07:44")</f>
        <v>0.42203703703703704</v>
      </c>
      <c r="E2768" s="2">
        <f t="shared" si="319"/>
        <v>44324</v>
      </c>
      <c r="F2768" s="1">
        <f>TIMEVALUE("10:16:14")</f>
        <v>0.4279398148148148</v>
      </c>
      <c r="G2768" t="s">
        <v>4536</v>
      </c>
      <c r="H2768" t="s">
        <v>6849</v>
      </c>
      <c r="I2768">
        <v>737.41700000000003</v>
      </c>
    </row>
    <row r="2769" spans="1:9" x14ac:dyDescent="0.25">
      <c r="A2769" t="s">
        <v>6850</v>
      </c>
      <c r="B2769">
        <v>13114</v>
      </c>
      <c r="C2769" s="2">
        <f t="shared" si="318"/>
        <v>44324</v>
      </c>
      <c r="D2769" s="1">
        <f>TIMEVALUE("10:18:10")</f>
        <v>0.42928240740740742</v>
      </c>
      <c r="E2769" s="2">
        <f t="shared" si="319"/>
        <v>44324</v>
      </c>
      <c r="F2769" s="1">
        <f>TIMEVALUE("10:31:37")</f>
        <v>0.43862268518518521</v>
      </c>
      <c r="G2769" t="s">
        <v>6851</v>
      </c>
      <c r="H2769" t="s">
        <v>6852</v>
      </c>
      <c r="I2769">
        <v>736.553</v>
      </c>
    </row>
    <row r="2770" spans="1:9" x14ac:dyDescent="0.25">
      <c r="A2770" t="s">
        <v>6853</v>
      </c>
      <c r="B2770">
        <v>13114</v>
      </c>
      <c r="C2770" s="2">
        <f t="shared" si="318"/>
        <v>44324</v>
      </c>
      <c r="D2770" s="1">
        <f>TIMEVALUE("10:33:49")</f>
        <v>0.44015046296296295</v>
      </c>
      <c r="E2770" s="2">
        <f t="shared" si="319"/>
        <v>44324</v>
      </c>
      <c r="F2770" s="1">
        <f>TIMEVALUE("10:46:16")</f>
        <v>0.4487962962962963</v>
      </c>
      <c r="G2770" t="s">
        <v>933</v>
      </c>
      <c r="H2770" t="s">
        <v>6855</v>
      </c>
      <c r="I2770">
        <v>739.35900000000004</v>
      </c>
    </row>
    <row r="2771" spans="1:9" x14ac:dyDescent="0.25">
      <c r="A2771" t="s">
        <v>6856</v>
      </c>
      <c r="B2771">
        <v>13114</v>
      </c>
      <c r="C2771" s="2">
        <f t="shared" si="318"/>
        <v>44324</v>
      </c>
      <c r="D2771" s="1">
        <f>TIMEVALUE("10:53:10")</f>
        <v>0.45358796296296294</v>
      </c>
      <c r="E2771" s="2">
        <f t="shared" si="319"/>
        <v>44324</v>
      </c>
      <c r="F2771" s="1">
        <f>TIMEVALUE("11:06:47")</f>
        <v>0.46304398148148146</v>
      </c>
      <c r="G2771" t="s">
        <v>6857</v>
      </c>
      <c r="H2771" t="s">
        <v>6858</v>
      </c>
      <c r="I2771">
        <v>734.84400000000005</v>
      </c>
    </row>
    <row r="2772" spans="1:9" x14ac:dyDescent="0.25">
      <c r="A2772" t="s">
        <v>6859</v>
      </c>
      <c r="B2772">
        <v>13114</v>
      </c>
      <c r="C2772" s="2">
        <f t="shared" si="318"/>
        <v>44324</v>
      </c>
      <c r="D2772" s="1">
        <f>TIMEVALUE("11:22:35")</f>
        <v>0.47401620370370373</v>
      </c>
      <c r="E2772" s="2">
        <f t="shared" si="319"/>
        <v>44324</v>
      </c>
      <c r="F2772" s="1">
        <f>TIMEVALUE("11:37:42")</f>
        <v>0.48451388888888891</v>
      </c>
      <c r="G2772" t="s">
        <v>3473</v>
      </c>
      <c r="H2772" t="s">
        <v>6860</v>
      </c>
      <c r="I2772">
        <v>733.94399999999996</v>
      </c>
    </row>
    <row r="2773" spans="1:9" x14ac:dyDescent="0.25">
      <c r="A2773" t="s">
        <v>6861</v>
      </c>
      <c r="B2773">
        <v>13114</v>
      </c>
      <c r="C2773" s="2">
        <f t="shared" si="318"/>
        <v>44324</v>
      </c>
      <c r="D2773" s="1">
        <f>TIMEVALUE("11:40:05")</f>
        <v>0.48616898148148147</v>
      </c>
      <c r="E2773" s="2">
        <f t="shared" si="319"/>
        <v>44324</v>
      </c>
      <c r="F2773" s="1">
        <f>TIMEVALUE("11:51:45")</f>
        <v>0.49427083333333333</v>
      </c>
      <c r="G2773" t="s">
        <v>6268</v>
      </c>
      <c r="H2773" t="s">
        <v>6862</v>
      </c>
      <c r="I2773">
        <v>733.05200000000002</v>
      </c>
    </row>
    <row r="2774" spans="1:9" x14ac:dyDescent="0.25">
      <c r="A2774" t="s">
        <v>6863</v>
      </c>
      <c r="B2774">
        <v>13114</v>
      </c>
      <c r="C2774" s="2">
        <f t="shared" si="318"/>
        <v>44324</v>
      </c>
      <c r="D2774" s="1">
        <f>TIMEVALUE("11:59:55")</f>
        <v>0.49994212962962964</v>
      </c>
      <c r="E2774" s="2">
        <f t="shared" si="319"/>
        <v>44324</v>
      </c>
      <c r="F2774" s="1">
        <f>TIMEVALUE("12:12:20")</f>
        <v>0.50856481481481486</v>
      </c>
      <c r="G2774" t="s">
        <v>5528</v>
      </c>
      <c r="H2774" t="s">
        <v>6864</v>
      </c>
      <c r="I2774">
        <v>732.303</v>
      </c>
    </row>
    <row r="2775" spans="1:9" x14ac:dyDescent="0.25">
      <c r="A2775" t="s">
        <v>6865</v>
      </c>
      <c r="B2775">
        <v>13114</v>
      </c>
      <c r="C2775" s="2">
        <f t="shared" si="318"/>
        <v>44324</v>
      </c>
      <c r="D2775" s="1">
        <f>TIMEVALUE("12:18:48")</f>
        <v>0.5130555555555556</v>
      </c>
      <c r="E2775" s="2">
        <f t="shared" si="319"/>
        <v>44324</v>
      </c>
      <c r="F2775" s="1">
        <f>TIMEVALUE("12:29:38")</f>
        <v>0.52057870370370374</v>
      </c>
      <c r="G2775" t="s">
        <v>1845</v>
      </c>
      <c r="H2775" t="s">
        <v>6867</v>
      </c>
      <c r="I2775">
        <v>731.36199999999997</v>
      </c>
    </row>
    <row r="2776" spans="1:9" x14ac:dyDescent="0.25">
      <c r="A2776" t="s">
        <v>6868</v>
      </c>
      <c r="B2776">
        <v>13114</v>
      </c>
      <c r="C2776" s="2">
        <f t="shared" si="318"/>
        <v>44324</v>
      </c>
      <c r="D2776" s="1">
        <f>TIMEVALUE("08:39:25")</f>
        <v>0.36070601851851852</v>
      </c>
      <c r="E2776" s="2">
        <f t="shared" si="319"/>
        <v>44324</v>
      </c>
      <c r="F2776" s="1">
        <f>TIMEVALUE("08:53:20")</f>
        <v>0.37037037037037035</v>
      </c>
      <c r="G2776" t="s">
        <v>1215</v>
      </c>
      <c r="H2776" t="s">
        <v>6869</v>
      </c>
      <c r="I2776">
        <v>730.62</v>
      </c>
    </row>
    <row r="2777" spans="1:9" x14ac:dyDescent="0.25">
      <c r="A2777" t="s">
        <v>1966</v>
      </c>
      <c r="B2777">
        <v>13118</v>
      </c>
      <c r="C2777" s="2">
        <f>DATEVALUE("2025-04-29")</f>
        <v>44314</v>
      </c>
      <c r="D2777" s="1">
        <f>TIMEVALUE("11:36:00")</f>
        <v>0.48333333333333334</v>
      </c>
      <c r="E2777" s="2">
        <f>DATEVALUE("2025-04-29")</f>
        <v>44314</v>
      </c>
      <c r="F2777" s="1">
        <f>TIMEVALUE("11:48:58")</f>
        <v>0.49233796296296295</v>
      </c>
      <c r="G2777" t="s">
        <v>1755</v>
      </c>
      <c r="H2777" t="s">
        <v>6870</v>
      </c>
      <c r="I2777">
        <v>731.53099999999995</v>
      </c>
    </row>
    <row r="2778" spans="1:9" x14ac:dyDescent="0.25">
      <c r="A2778" t="s">
        <v>6871</v>
      </c>
      <c r="B2778">
        <v>13114</v>
      </c>
      <c r="C2778" s="2">
        <f t="shared" ref="C2778:C2790" si="320">DATEVALUE("2025-05-09")</f>
        <v>44324</v>
      </c>
      <c r="D2778" s="1">
        <f>TIMEVALUE("12:39:57")</f>
        <v>0.52774305555555556</v>
      </c>
      <c r="E2778" s="2">
        <f t="shared" ref="E2778:E2790" si="321">DATEVALUE("2025-05-09")</f>
        <v>44324</v>
      </c>
      <c r="F2778" s="1">
        <f>TIMEVALUE("12:52:48")</f>
        <v>0.53666666666666663</v>
      </c>
      <c r="G2778" t="s">
        <v>1580</v>
      </c>
      <c r="H2778" t="s">
        <v>6872</v>
      </c>
      <c r="I2778">
        <v>739.46500000000003</v>
      </c>
    </row>
    <row r="2779" spans="1:9" x14ac:dyDescent="0.25">
      <c r="A2779" t="s">
        <v>6873</v>
      </c>
      <c r="B2779">
        <v>13114</v>
      </c>
      <c r="C2779" s="2">
        <f t="shared" si="320"/>
        <v>44324</v>
      </c>
      <c r="D2779" s="1">
        <f>TIMEVALUE("12:55:47")</f>
        <v>0.53873842592592591</v>
      </c>
      <c r="E2779" s="2">
        <f t="shared" si="321"/>
        <v>44324</v>
      </c>
      <c r="F2779" s="1">
        <f>TIMEVALUE("13:00:43")</f>
        <v>0.54216435185185186</v>
      </c>
      <c r="G2779" t="s">
        <v>2229</v>
      </c>
      <c r="H2779" t="s">
        <v>6874</v>
      </c>
      <c r="I2779">
        <v>742.495</v>
      </c>
    </row>
    <row r="2780" spans="1:9" x14ac:dyDescent="0.25">
      <c r="A2780" t="s">
        <v>6875</v>
      </c>
      <c r="B2780">
        <v>13114</v>
      </c>
      <c r="C2780" s="2">
        <f t="shared" si="320"/>
        <v>44324</v>
      </c>
      <c r="D2780" s="1">
        <f>TIMEVALUE("14:08:46")</f>
        <v>0.58942129629629625</v>
      </c>
      <c r="E2780" s="2">
        <f t="shared" si="321"/>
        <v>44324</v>
      </c>
      <c r="F2780" s="1">
        <f>TIMEVALUE("14:17:31")</f>
        <v>0.5954976851851852</v>
      </c>
      <c r="G2780" t="s">
        <v>67</v>
      </c>
      <c r="H2780" t="s">
        <v>6876</v>
      </c>
      <c r="I2780">
        <v>738.19600000000003</v>
      </c>
    </row>
    <row r="2781" spans="1:9" x14ac:dyDescent="0.25">
      <c r="A2781" t="s">
        <v>6877</v>
      </c>
      <c r="B2781">
        <v>13114</v>
      </c>
      <c r="C2781" s="2">
        <f t="shared" si="320"/>
        <v>44324</v>
      </c>
      <c r="D2781" s="1">
        <f>TIMEVALUE("14:22:52")</f>
        <v>0.599212962962963</v>
      </c>
      <c r="E2781" s="2">
        <f t="shared" si="321"/>
        <v>44324</v>
      </c>
      <c r="F2781" s="1">
        <f>TIMEVALUE("14:36:38")</f>
        <v>0.6087731481481482</v>
      </c>
      <c r="G2781" t="s">
        <v>1031</v>
      </c>
      <c r="H2781" t="s">
        <v>6878</v>
      </c>
      <c r="I2781">
        <v>737.41200000000003</v>
      </c>
    </row>
    <row r="2782" spans="1:9" x14ac:dyDescent="0.25">
      <c r="A2782" t="s">
        <v>6879</v>
      </c>
      <c r="B2782">
        <v>13114</v>
      </c>
      <c r="C2782" s="2">
        <f t="shared" si="320"/>
        <v>44324</v>
      </c>
      <c r="D2782" s="1">
        <f>TIMEVALUE("14:39:08")</f>
        <v>0.61050925925925925</v>
      </c>
      <c r="E2782" s="2">
        <f t="shared" si="321"/>
        <v>44324</v>
      </c>
      <c r="F2782" s="1">
        <f>TIMEVALUE("14:48:07")</f>
        <v>0.61674768518518519</v>
      </c>
      <c r="G2782" t="s">
        <v>1786</v>
      </c>
      <c r="H2782" t="s">
        <v>6880</v>
      </c>
      <c r="I2782">
        <v>736.53499999999997</v>
      </c>
    </row>
    <row r="2783" spans="1:9" x14ac:dyDescent="0.25">
      <c r="A2783" t="s">
        <v>6881</v>
      </c>
      <c r="B2783">
        <v>13114</v>
      </c>
      <c r="C2783" s="2">
        <f t="shared" si="320"/>
        <v>44324</v>
      </c>
      <c r="D2783" s="1">
        <f>TIMEVALUE("14:50:40")</f>
        <v>0.61851851851851847</v>
      </c>
      <c r="E2783" s="2">
        <f t="shared" si="321"/>
        <v>44324</v>
      </c>
      <c r="F2783" s="1">
        <f>TIMEVALUE("15:00:23")</f>
        <v>0.62526620370370367</v>
      </c>
      <c r="G2783" t="s">
        <v>838</v>
      </c>
      <c r="H2783" t="s">
        <v>6883</v>
      </c>
      <c r="I2783">
        <v>735.78899999999999</v>
      </c>
    </row>
    <row r="2784" spans="1:9" x14ac:dyDescent="0.25">
      <c r="A2784" t="s">
        <v>6884</v>
      </c>
      <c r="B2784">
        <v>13114</v>
      </c>
      <c r="C2784" s="2">
        <f t="shared" si="320"/>
        <v>44324</v>
      </c>
      <c r="D2784" s="1">
        <f>TIMEVALUE("15:09:35")</f>
        <v>0.63165509259259256</v>
      </c>
      <c r="E2784" s="2">
        <f t="shared" si="321"/>
        <v>44324</v>
      </c>
      <c r="F2784" s="1">
        <f>TIMEVALUE("15:15:54")</f>
        <v>0.63604166666666662</v>
      </c>
      <c r="G2784" t="s">
        <v>315</v>
      </c>
      <c r="H2784" t="s">
        <v>6885</v>
      </c>
      <c r="I2784">
        <v>734.93799999999999</v>
      </c>
    </row>
    <row r="2785" spans="1:9" x14ac:dyDescent="0.25">
      <c r="A2785" t="s">
        <v>6886</v>
      </c>
      <c r="B2785">
        <v>13114</v>
      </c>
      <c r="C2785" s="2">
        <f t="shared" si="320"/>
        <v>44324</v>
      </c>
      <c r="D2785" s="1">
        <f>TIMEVALUE("15:18:43")</f>
        <v>0.63799768518518518</v>
      </c>
      <c r="E2785" s="2">
        <f t="shared" si="321"/>
        <v>44324</v>
      </c>
      <c r="F2785" s="1">
        <f>TIMEVALUE("15:25:14")</f>
        <v>0.64252314814814815</v>
      </c>
      <c r="G2785" t="s">
        <v>130</v>
      </c>
      <c r="H2785" t="s">
        <v>6887</v>
      </c>
      <c r="I2785">
        <v>734.27300000000002</v>
      </c>
    </row>
    <row r="2786" spans="1:9" x14ac:dyDescent="0.25">
      <c r="A2786" t="s">
        <v>6888</v>
      </c>
      <c r="B2786">
        <v>13114</v>
      </c>
      <c r="C2786" s="2">
        <f t="shared" si="320"/>
        <v>44324</v>
      </c>
      <c r="D2786" s="1">
        <f>TIMEVALUE("15:27:12")</f>
        <v>0.64388888888888884</v>
      </c>
      <c r="E2786" s="2">
        <f t="shared" si="321"/>
        <v>44324</v>
      </c>
      <c r="F2786" s="1">
        <f>TIMEVALUE("15:34:18")</f>
        <v>0.64881944444444439</v>
      </c>
      <c r="G2786" t="s">
        <v>4320</v>
      </c>
      <c r="H2786" t="s">
        <v>6890</v>
      </c>
      <c r="I2786">
        <v>733.34400000000005</v>
      </c>
    </row>
    <row r="2787" spans="1:9" x14ac:dyDescent="0.25">
      <c r="A2787" t="s">
        <v>6891</v>
      </c>
      <c r="B2787">
        <v>13114</v>
      </c>
      <c r="C2787" s="2">
        <f t="shared" si="320"/>
        <v>44324</v>
      </c>
      <c r="D2787" s="1">
        <f>TIMEVALUE("15:36:44")</f>
        <v>0.65050925925925929</v>
      </c>
      <c r="E2787" s="2">
        <f t="shared" si="321"/>
        <v>44324</v>
      </c>
      <c r="F2787" s="1">
        <f>TIMEVALUE("15:45:57")</f>
        <v>0.65690972222222221</v>
      </c>
      <c r="G2787" t="s">
        <v>1281</v>
      </c>
      <c r="H2787" t="s">
        <v>6892</v>
      </c>
      <c r="I2787">
        <v>732.58799999999997</v>
      </c>
    </row>
    <row r="2788" spans="1:9" x14ac:dyDescent="0.25">
      <c r="A2788" t="s">
        <v>6893</v>
      </c>
      <c r="B2788">
        <v>13114</v>
      </c>
      <c r="C2788" s="2">
        <f t="shared" si="320"/>
        <v>44324</v>
      </c>
      <c r="D2788" s="1">
        <f>TIMEVALUE("15:49:47")</f>
        <v>0.65957175925925926</v>
      </c>
      <c r="E2788" s="2">
        <f t="shared" si="321"/>
        <v>44324</v>
      </c>
      <c r="F2788" s="1">
        <f>TIMEVALUE("16:00:22")</f>
        <v>0.66692129629629626</v>
      </c>
      <c r="G2788" t="s">
        <v>1180</v>
      </c>
      <c r="H2788" t="s">
        <v>6894</v>
      </c>
      <c r="I2788">
        <v>731.947</v>
      </c>
    </row>
    <row r="2789" spans="1:9" x14ac:dyDescent="0.25">
      <c r="A2789" t="s">
        <v>6895</v>
      </c>
      <c r="B2789">
        <v>13114</v>
      </c>
      <c r="C2789" s="2">
        <f t="shared" si="320"/>
        <v>44324</v>
      </c>
      <c r="D2789" s="1">
        <f>TIMEVALUE("16:05:56")</f>
        <v>0.67078703703703701</v>
      </c>
      <c r="E2789" s="2">
        <f t="shared" si="321"/>
        <v>44324</v>
      </c>
      <c r="F2789" s="1">
        <f>TIMEVALUE("16:13:46")</f>
        <v>0.67622685185185183</v>
      </c>
      <c r="G2789" t="s">
        <v>4195</v>
      </c>
      <c r="H2789" t="s">
        <v>6896</v>
      </c>
      <c r="I2789">
        <v>731.17899999999997</v>
      </c>
    </row>
    <row r="2790" spans="1:9" x14ac:dyDescent="0.25">
      <c r="A2790" t="s">
        <v>1969</v>
      </c>
      <c r="B2790">
        <v>13114</v>
      </c>
      <c r="C2790" s="2">
        <f t="shared" si="320"/>
        <v>44324</v>
      </c>
      <c r="D2790" s="1">
        <f>TIMEVALUE("12:30:54")</f>
        <v>0.52145833333333336</v>
      </c>
      <c r="E2790" s="2">
        <f t="shared" si="321"/>
        <v>44324</v>
      </c>
      <c r="F2790" s="1">
        <f>TIMEVALUE("12:32:51")</f>
        <v>0.52281250000000001</v>
      </c>
      <c r="G2790" t="s">
        <v>601</v>
      </c>
      <c r="H2790" t="s">
        <v>6897</v>
      </c>
      <c r="I2790">
        <v>730.56899999999996</v>
      </c>
    </row>
    <row r="2791" spans="1:9" x14ac:dyDescent="0.25">
      <c r="A2791" t="s">
        <v>6898</v>
      </c>
      <c r="B2791">
        <v>13141</v>
      </c>
      <c r="C2791" s="2">
        <f>DATEVALUE("2025-05-07")</f>
        <v>44322</v>
      </c>
      <c r="D2791" s="1">
        <f>TIMEVALUE("15:48:23")</f>
        <v>0.658599537037037</v>
      </c>
      <c r="E2791" s="2">
        <f>DATEVALUE("2025-05-07")</f>
        <v>44322</v>
      </c>
      <c r="F2791" s="1">
        <f>TIMEVALUE("15:56:40")</f>
        <v>0.66435185185185186</v>
      </c>
      <c r="G2791" t="s">
        <v>5662</v>
      </c>
      <c r="H2791" t="s">
        <v>6899</v>
      </c>
      <c r="I2791">
        <v>741.87</v>
      </c>
    </row>
    <row r="2792" spans="1:9" x14ac:dyDescent="0.25">
      <c r="A2792" t="s">
        <v>6900</v>
      </c>
      <c r="B2792">
        <v>13141</v>
      </c>
      <c r="C2792" s="2">
        <f>DATEVALUE("2025-05-07")</f>
        <v>44322</v>
      </c>
      <c r="D2792" s="1">
        <f>TIMEVALUE("16:25:13")</f>
        <v>0.68417824074074074</v>
      </c>
      <c r="E2792" s="2">
        <f>DATEVALUE("2025-05-07")</f>
        <v>44322</v>
      </c>
      <c r="F2792" s="1">
        <f>TIMEVALUE("16:33:26")</f>
        <v>0.68988425925925922</v>
      </c>
      <c r="G2792" t="s">
        <v>664</v>
      </c>
      <c r="H2792" t="s">
        <v>6901</v>
      </c>
      <c r="I2792">
        <v>738.75699999999995</v>
      </c>
    </row>
    <row r="2793" spans="1:9" x14ac:dyDescent="0.25">
      <c r="A2793" t="s">
        <v>6902</v>
      </c>
      <c r="B2793">
        <v>13114</v>
      </c>
      <c r="C2793" s="2">
        <f>DATEVALUE("2025-05-09")</f>
        <v>44324</v>
      </c>
      <c r="D2793" s="1">
        <f>TIMEVALUE("16:41:44")</f>
        <v>0.69564814814814813</v>
      </c>
      <c r="E2793" s="2">
        <f>DATEVALUE("2025-05-09")</f>
        <v>44324</v>
      </c>
      <c r="F2793" s="1">
        <f>TIMEVALUE("16:52:25")</f>
        <v>0.70306712962962958</v>
      </c>
      <c r="G2793" t="s">
        <v>4526</v>
      </c>
      <c r="H2793" t="s">
        <v>6904</v>
      </c>
      <c r="I2793">
        <v>737.99</v>
      </c>
    </row>
    <row r="2794" spans="1:9" x14ac:dyDescent="0.25">
      <c r="A2794" t="s">
        <v>6905</v>
      </c>
      <c r="B2794">
        <v>13114</v>
      </c>
      <c r="C2794" s="2">
        <f t="shared" ref="C2794:C2802" si="322">DATEVALUE("2025-05-10")</f>
        <v>44325</v>
      </c>
      <c r="D2794" s="1">
        <f>TIMEVALUE("08:10:27")</f>
        <v>0.34059027777777778</v>
      </c>
      <c r="E2794" s="2">
        <f t="shared" ref="E2794:E2802" si="323">DATEVALUE("2025-05-10")</f>
        <v>44325</v>
      </c>
      <c r="F2794" s="1">
        <f>TIMEVALUE("08:20:17")</f>
        <v>0.34741898148148148</v>
      </c>
      <c r="G2794" t="s">
        <v>902</v>
      </c>
      <c r="H2794" t="s">
        <v>6407</v>
      </c>
      <c r="I2794">
        <v>737.29100000000005</v>
      </c>
    </row>
    <row r="2795" spans="1:9" x14ac:dyDescent="0.25">
      <c r="A2795" t="s">
        <v>6907</v>
      </c>
      <c r="B2795">
        <v>13114</v>
      </c>
      <c r="C2795" s="2">
        <f t="shared" si="322"/>
        <v>44325</v>
      </c>
      <c r="D2795" s="1">
        <f>TIMEVALUE("08:24:37")</f>
        <v>0.35042824074074075</v>
      </c>
      <c r="E2795" s="2">
        <f t="shared" si="323"/>
        <v>44325</v>
      </c>
      <c r="F2795" s="1">
        <f>TIMEVALUE("08:32:52")</f>
        <v>0.35615740740740742</v>
      </c>
      <c r="G2795" t="s">
        <v>1388</v>
      </c>
      <c r="H2795" t="s">
        <v>6908</v>
      </c>
      <c r="I2795">
        <v>736.56700000000001</v>
      </c>
    </row>
    <row r="2796" spans="1:9" x14ac:dyDescent="0.25">
      <c r="A2796" t="s">
        <v>6909</v>
      </c>
      <c r="B2796">
        <v>13114</v>
      </c>
      <c r="C2796" s="2">
        <f t="shared" si="322"/>
        <v>44325</v>
      </c>
      <c r="D2796" s="1">
        <f>TIMEVALUE("08:37:06")</f>
        <v>0.35909722222222223</v>
      </c>
      <c r="E2796" s="2">
        <f t="shared" si="323"/>
        <v>44325</v>
      </c>
      <c r="F2796" s="1">
        <f>TIMEVALUE("08:45:39")</f>
        <v>0.36503472222222222</v>
      </c>
      <c r="G2796" t="s">
        <v>76</v>
      </c>
      <c r="H2796" t="s">
        <v>6910</v>
      </c>
      <c r="I2796">
        <v>735.72900000000004</v>
      </c>
    </row>
    <row r="2797" spans="1:9" x14ac:dyDescent="0.25">
      <c r="A2797" t="s">
        <v>6911</v>
      </c>
      <c r="B2797">
        <v>13114</v>
      </c>
      <c r="C2797" s="2">
        <f t="shared" si="322"/>
        <v>44325</v>
      </c>
      <c r="D2797" s="1">
        <f>TIMEVALUE("08:49:57")</f>
        <v>0.36802083333333335</v>
      </c>
      <c r="E2797" s="2">
        <f t="shared" si="323"/>
        <v>44325</v>
      </c>
      <c r="F2797" s="1">
        <f>TIMEVALUE("08:57:45")</f>
        <v>0.37343749999999998</v>
      </c>
      <c r="G2797" t="s">
        <v>1825</v>
      </c>
      <c r="H2797" t="s">
        <v>6912</v>
      </c>
      <c r="I2797">
        <v>735.01599999999996</v>
      </c>
    </row>
    <row r="2798" spans="1:9" x14ac:dyDescent="0.25">
      <c r="A2798" t="s">
        <v>6913</v>
      </c>
      <c r="B2798">
        <v>13114</v>
      </c>
      <c r="C2798" s="2">
        <f t="shared" si="322"/>
        <v>44325</v>
      </c>
      <c r="D2798" s="1">
        <f>TIMEVALUE("09:22:00")</f>
        <v>0.39027777777777778</v>
      </c>
      <c r="E2798" s="2">
        <f t="shared" si="323"/>
        <v>44325</v>
      </c>
      <c r="F2798" s="1">
        <f>TIMEVALUE("09:28:39")</f>
        <v>0.39489583333333333</v>
      </c>
      <c r="G2798" t="s">
        <v>2615</v>
      </c>
      <c r="H2798" t="s">
        <v>6914</v>
      </c>
      <c r="I2798">
        <v>734.23900000000003</v>
      </c>
    </row>
    <row r="2799" spans="1:9" x14ac:dyDescent="0.25">
      <c r="A2799" t="s">
        <v>6915</v>
      </c>
      <c r="B2799">
        <v>13114</v>
      </c>
      <c r="C2799" s="2">
        <f t="shared" si="322"/>
        <v>44325</v>
      </c>
      <c r="D2799" s="1">
        <f>TIMEVALUE("09:38:35")</f>
        <v>0.40179398148148149</v>
      </c>
      <c r="E2799" s="2">
        <f t="shared" si="323"/>
        <v>44325</v>
      </c>
      <c r="F2799" s="1">
        <f>TIMEVALUE("09:49:46")</f>
        <v>0.40956018518518517</v>
      </c>
      <c r="G2799" t="s">
        <v>3293</v>
      </c>
      <c r="H2799" t="s">
        <v>6916</v>
      </c>
      <c r="I2799">
        <v>733.39099999999996</v>
      </c>
    </row>
    <row r="2800" spans="1:9" x14ac:dyDescent="0.25">
      <c r="A2800" t="s">
        <v>6917</v>
      </c>
      <c r="B2800">
        <v>13114</v>
      </c>
      <c r="C2800" s="2">
        <f t="shared" si="322"/>
        <v>44325</v>
      </c>
      <c r="D2800" s="1">
        <f>TIMEVALUE("09:53:30")</f>
        <v>0.41215277777777776</v>
      </c>
      <c r="E2800" s="2">
        <f t="shared" si="323"/>
        <v>44325</v>
      </c>
      <c r="F2800" s="1">
        <f>TIMEVALUE("10:00:48")</f>
        <v>0.41722222222222222</v>
      </c>
      <c r="G2800" t="s">
        <v>4616</v>
      </c>
      <c r="H2800" t="s">
        <v>6918</v>
      </c>
      <c r="I2800">
        <v>732.596</v>
      </c>
    </row>
    <row r="2801" spans="1:9" x14ac:dyDescent="0.25">
      <c r="A2801" t="s">
        <v>6919</v>
      </c>
      <c r="B2801">
        <v>13114</v>
      </c>
      <c r="C2801" s="2">
        <f t="shared" si="322"/>
        <v>44325</v>
      </c>
      <c r="D2801" s="1">
        <f>TIMEVALUE("10:04:19")</f>
        <v>0.41966435185185186</v>
      </c>
      <c r="E2801" s="2">
        <f t="shared" si="323"/>
        <v>44325</v>
      </c>
      <c r="F2801" s="1">
        <f>TIMEVALUE("10:11:31")</f>
        <v>0.42466435185185186</v>
      </c>
      <c r="G2801" t="s">
        <v>688</v>
      </c>
      <c r="H2801" t="s">
        <v>6920</v>
      </c>
      <c r="I2801">
        <v>731.827</v>
      </c>
    </row>
    <row r="2802" spans="1:9" x14ac:dyDescent="0.25">
      <c r="A2802" t="s">
        <v>6921</v>
      </c>
      <c r="B2802">
        <v>13114</v>
      </c>
      <c r="C2802" s="2">
        <f t="shared" si="322"/>
        <v>44325</v>
      </c>
      <c r="D2802" s="1">
        <f>TIMEVALUE("10:14:41")</f>
        <v>0.42686342592592591</v>
      </c>
      <c r="E2802" s="2">
        <f t="shared" si="323"/>
        <v>44325</v>
      </c>
      <c r="F2802" s="1">
        <f>TIMEVALUE("10:23:13")</f>
        <v>0.43278935185185186</v>
      </c>
      <c r="G2802" t="s">
        <v>4379</v>
      </c>
      <c r="H2802" t="s">
        <v>6922</v>
      </c>
      <c r="I2802">
        <v>731.20600000000002</v>
      </c>
    </row>
    <row r="2803" spans="1:9" x14ac:dyDescent="0.25">
      <c r="A2803" t="s">
        <v>6923</v>
      </c>
      <c r="B2803">
        <v>13119</v>
      </c>
      <c r="C2803" s="2">
        <f>DATEVALUE("2025-04-03")</f>
        <v>44288</v>
      </c>
      <c r="D2803" s="1">
        <f>TIMEVALUE("08:14:27")</f>
        <v>0.34336805555555555</v>
      </c>
      <c r="E2803" s="2">
        <f>DATEVALUE("2025-04-03")</f>
        <v>44288</v>
      </c>
      <c r="F2803" s="1">
        <f>TIMEVALUE("08:21:01")</f>
        <v>0.34792824074074075</v>
      </c>
      <c r="G2803" t="s">
        <v>2994</v>
      </c>
      <c r="H2803" t="s">
        <v>6924</v>
      </c>
      <c r="I2803">
        <v>730.67700000000002</v>
      </c>
    </row>
    <row r="2804" spans="1:9" x14ac:dyDescent="0.25">
      <c r="A2804" t="s">
        <v>6925</v>
      </c>
      <c r="B2804">
        <v>13112</v>
      </c>
      <c r="C2804" s="2">
        <f>DATEVALUE("2025-04-22")</f>
        <v>44307</v>
      </c>
      <c r="D2804" s="1">
        <f>TIMEVALUE("15:51:02")</f>
        <v>0.66043981481481484</v>
      </c>
      <c r="E2804" s="2">
        <f>DATEVALUE("2025-04-22")</f>
        <v>44307</v>
      </c>
      <c r="F2804" s="1">
        <f>TIMEVALUE("15:59:15")</f>
        <v>0.66614583333333333</v>
      </c>
      <c r="G2804" t="s">
        <v>664</v>
      </c>
      <c r="H2804" t="s">
        <v>6926</v>
      </c>
      <c r="I2804">
        <v>740.15300000000002</v>
      </c>
    </row>
    <row r="2805" spans="1:9" x14ac:dyDescent="0.25">
      <c r="A2805" t="s">
        <v>6927</v>
      </c>
      <c r="B2805">
        <v>13112</v>
      </c>
      <c r="C2805" s="2">
        <f>DATEVALUE("2025-04-22")</f>
        <v>44307</v>
      </c>
      <c r="D2805" s="1">
        <f>TIMEVALUE("16:15:50")</f>
        <v>0.67766203703703709</v>
      </c>
      <c r="E2805" s="2">
        <f>DATEVALUE("2025-04-22")</f>
        <v>44307</v>
      </c>
      <c r="F2805" s="1">
        <f>TIMEVALUE("16:22:47")</f>
        <v>0.68248842592592596</v>
      </c>
      <c r="G2805" t="s">
        <v>394</v>
      </c>
      <c r="H2805" t="s">
        <v>6928</v>
      </c>
      <c r="I2805">
        <v>739.56799999999998</v>
      </c>
    </row>
    <row r="2806" spans="1:9" x14ac:dyDescent="0.25">
      <c r="A2806" t="s">
        <v>6929</v>
      </c>
      <c r="B2806">
        <v>13112</v>
      </c>
      <c r="C2806" s="2">
        <f t="shared" ref="C2806:C2815" si="324">DATEVALUE("2025-04-28")</f>
        <v>44313</v>
      </c>
      <c r="D2806" s="1">
        <f>TIMEVALUE("10:39:44")</f>
        <v>0.44425925925925924</v>
      </c>
      <c r="E2806" s="2">
        <f t="shared" ref="E2806:E2815" si="325">DATEVALUE("2025-04-28")</f>
        <v>44313</v>
      </c>
      <c r="F2806" s="1">
        <f>TIMEVALUE("10:45:33")</f>
        <v>0.44829861111111113</v>
      </c>
      <c r="G2806" t="s">
        <v>3871</v>
      </c>
      <c r="H2806" t="s">
        <v>6931</v>
      </c>
      <c r="I2806">
        <v>738.76099999999997</v>
      </c>
    </row>
    <row r="2807" spans="1:9" x14ac:dyDescent="0.25">
      <c r="A2807" t="s">
        <v>6932</v>
      </c>
      <c r="B2807">
        <v>13112</v>
      </c>
      <c r="C2807" s="2">
        <f t="shared" si="324"/>
        <v>44313</v>
      </c>
      <c r="D2807" s="1">
        <f>TIMEVALUE("10:49:14")</f>
        <v>0.4508564814814815</v>
      </c>
      <c r="E2807" s="2">
        <f t="shared" si="325"/>
        <v>44313</v>
      </c>
      <c r="F2807" s="1">
        <f>TIMEVALUE("10:54:31")</f>
        <v>0.45452546296296298</v>
      </c>
      <c r="G2807" t="s">
        <v>2472</v>
      </c>
      <c r="H2807" t="s">
        <v>6933</v>
      </c>
      <c r="I2807">
        <v>737.91499999999996</v>
      </c>
    </row>
    <row r="2808" spans="1:9" x14ac:dyDescent="0.25">
      <c r="A2808" t="s">
        <v>6934</v>
      </c>
      <c r="B2808">
        <v>13112</v>
      </c>
      <c r="C2808" s="2">
        <f t="shared" si="324"/>
        <v>44313</v>
      </c>
      <c r="D2808" s="1">
        <f>TIMEVALUE("10:58:06")</f>
        <v>0.45701388888888889</v>
      </c>
      <c r="E2808" s="2">
        <f t="shared" si="325"/>
        <v>44313</v>
      </c>
      <c r="F2808" s="1">
        <f>TIMEVALUE("11:04:41")</f>
        <v>0.46158564814814818</v>
      </c>
      <c r="G2808" t="s">
        <v>921</v>
      </c>
      <c r="H2808" t="s">
        <v>6935</v>
      </c>
      <c r="I2808">
        <v>737.12699999999995</v>
      </c>
    </row>
    <row r="2809" spans="1:9" x14ac:dyDescent="0.25">
      <c r="A2809" t="s">
        <v>6936</v>
      </c>
      <c r="B2809">
        <v>13112</v>
      </c>
      <c r="C2809" s="2">
        <f t="shared" si="324"/>
        <v>44313</v>
      </c>
      <c r="D2809" s="1">
        <f>TIMEVALUE("11:07:32")</f>
        <v>0.46356481481481482</v>
      </c>
      <c r="E2809" s="2">
        <f t="shared" si="325"/>
        <v>44313</v>
      </c>
      <c r="F2809" s="1">
        <f>TIMEVALUE("11:13:53")</f>
        <v>0.46797453703703706</v>
      </c>
      <c r="G2809" t="s">
        <v>4234</v>
      </c>
      <c r="H2809" t="s">
        <v>6937</v>
      </c>
      <c r="I2809">
        <v>736.38800000000003</v>
      </c>
    </row>
    <row r="2810" spans="1:9" x14ac:dyDescent="0.25">
      <c r="A2810" t="s">
        <v>6938</v>
      </c>
      <c r="B2810">
        <v>13112</v>
      </c>
      <c r="C2810" s="2">
        <f t="shared" si="324"/>
        <v>44313</v>
      </c>
      <c r="D2810" s="1">
        <f>TIMEVALUE("11:17:28")</f>
        <v>0.47046296296296297</v>
      </c>
      <c r="E2810" s="2">
        <f t="shared" si="325"/>
        <v>44313</v>
      </c>
      <c r="F2810" s="1">
        <f>TIMEVALUE("11:23:17")</f>
        <v>0.47450231481481481</v>
      </c>
      <c r="G2810" t="s">
        <v>3871</v>
      </c>
      <c r="H2810" t="s">
        <v>6939</v>
      </c>
      <c r="I2810">
        <v>735.62199999999996</v>
      </c>
    </row>
    <row r="2811" spans="1:9" x14ac:dyDescent="0.25">
      <c r="A2811" t="s">
        <v>6940</v>
      </c>
      <c r="B2811">
        <v>13112</v>
      </c>
      <c r="C2811" s="2">
        <f t="shared" si="324"/>
        <v>44313</v>
      </c>
      <c r="D2811" s="1">
        <f>TIMEVALUE("11:28:06")</f>
        <v>0.4778472222222222</v>
      </c>
      <c r="E2811" s="2">
        <f t="shared" si="325"/>
        <v>44313</v>
      </c>
      <c r="F2811" s="1">
        <f>TIMEVALUE("11:33:04")</f>
        <v>0.48129629629629628</v>
      </c>
      <c r="G2811" t="s">
        <v>367</v>
      </c>
      <c r="H2811" t="s">
        <v>6941</v>
      </c>
      <c r="I2811">
        <v>734.87400000000002</v>
      </c>
    </row>
    <row r="2812" spans="1:9" x14ac:dyDescent="0.25">
      <c r="A2812" t="s">
        <v>6942</v>
      </c>
      <c r="B2812">
        <v>13112</v>
      </c>
      <c r="C2812" s="2">
        <f t="shared" si="324"/>
        <v>44313</v>
      </c>
      <c r="D2812" s="1">
        <f>TIMEVALUE("11:35:47")</f>
        <v>0.48318287037037039</v>
      </c>
      <c r="E2812" s="2">
        <f t="shared" si="325"/>
        <v>44313</v>
      </c>
      <c r="F2812" s="1">
        <f>TIMEVALUE("11:43:47")</f>
        <v>0.48873842592592592</v>
      </c>
      <c r="G2812" t="s">
        <v>1168</v>
      </c>
      <c r="H2812" t="s">
        <v>6943</v>
      </c>
      <c r="I2812">
        <v>734.02200000000005</v>
      </c>
    </row>
    <row r="2813" spans="1:9" x14ac:dyDescent="0.25">
      <c r="A2813" t="s">
        <v>6944</v>
      </c>
      <c r="B2813">
        <v>13112</v>
      </c>
      <c r="C2813" s="2">
        <f t="shared" si="324"/>
        <v>44313</v>
      </c>
      <c r="D2813" s="1">
        <f>TIMEVALUE("11:47:26")</f>
        <v>0.49127314814814815</v>
      </c>
      <c r="E2813" s="2">
        <f t="shared" si="325"/>
        <v>44313</v>
      </c>
      <c r="F2813" s="1">
        <f>TIMEVALUE("11:55:43")</f>
        <v>0.49702546296296296</v>
      </c>
      <c r="G2813" t="s">
        <v>5662</v>
      </c>
      <c r="H2813" t="s">
        <v>6945</v>
      </c>
      <c r="I2813">
        <v>733.27300000000002</v>
      </c>
    </row>
    <row r="2814" spans="1:9" x14ac:dyDescent="0.25">
      <c r="A2814" t="s">
        <v>6946</v>
      </c>
      <c r="B2814">
        <v>13112</v>
      </c>
      <c r="C2814" s="2">
        <f t="shared" si="324"/>
        <v>44313</v>
      </c>
      <c r="D2814" s="1">
        <f>TIMEVALUE("12:03:21")</f>
        <v>0.50232638888888892</v>
      </c>
      <c r="E2814" s="2">
        <f t="shared" si="325"/>
        <v>44313</v>
      </c>
      <c r="F2814" s="1">
        <f>TIMEVALUE("12:37:25")</f>
        <v>0.52598379629629632</v>
      </c>
      <c r="G2814" t="s">
        <v>6947</v>
      </c>
      <c r="H2814" t="s">
        <v>6948</v>
      </c>
      <c r="I2814">
        <v>732.38199999999995</v>
      </c>
    </row>
    <row r="2815" spans="1:9" x14ac:dyDescent="0.25">
      <c r="A2815" t="s">
        <v>6949</v>
      </c>
      <c r="B2815">
        <v>13112</v>
      </c>
      <c r="C2815" s="2">
        <f t="shared" si="324"/>
        <v>44313</v>
      </c>
      <c r="D2815" s="1">
        <f>TIMEVALUE("12:41:02")</f>
        <v>0.52849537037037042</v>
      </c>
      <c r="E2815" s="2">
        <f t="shared" si="325"/>
        <v>44313</v>
      </c>
      <c r="F2815" s="1">
        <f>TIMEVALUE("12:49:26")</f>
        <v>0.53432870370370367</v>
      </c>
      <c r="G2815" t="s">
        <v>1731</v>
      </c>
      <c r="H2815" t="s">
        <v>6950</v>
      </c>
      <c r="I2815">
        <v>731.68799999999999</v>
      </c>
    </row>
    <row r="2816" spans="1:9" x14ac:dyDescent="0.25">
      <c r="A2816" t="s">
        <v>6951</v>
      </c>
      <c r="B2816">
        <v>13112</v>
      </c>
      <c r="C2816" s="2">
        <f>DATEVALUE("2025-04-22")</f>
        <v>44307</v>
      </c>
      <c r="D2816" s="1">
        <f>TIMEVALUE("15:01:49")</f>
        <v>0.62626157407407412</v>
      </c>
      <c r="E2816" s="2">
        <f>DATEVALUE("2025-04-22")</f>
        <v>44307</v>
      </c>
      <c r="F2816" s="1">
        <f>TIMEVALUE("15:19:51")</f>
        <v>0.63878472222222227</v>
      </c>
      <c r="G2816" t="s">
        <v>6952</v>
      </c>
      <c r="H2816" t="s">
        <v>6953</v>
      </c>
      <c r="I2816">
        <v>731.096</v>
      </c>
    </row>
    <row r="2817" spans="1:9" x14ac:dyDescent="0.25">
      <c r="A2817" t="s">
        <v>6954</v>
      </c>
      <c r="B2817">
        <v>13112</v>
      </c>
      <c r="C2817" s="2">
        <f>DATEVALUE("2025-04-22")</f>
        <v>44307</v>
      </c>
      <c r="D2817" s="1">
        <f>TIMEVALUE("16:00:59")</f>
        <v>0.66734953703703703</v>
      </c>
      <c r="E2817" s="2">
        <f>DATEVALUE("2025-04-22")</f>
        <v>44307</v>
      </c>
      <c r="F2817" s="1">
        <f>TIMEVALUE("16:08:00")</f>
        <v>0.67222222222222228</v>
      </c>
      <c r="G2817" t="s">
        <v>5314</v>
      </c>
      <c r="H2817" t="s">
        <v>6955</v>
      </c>
      <c r="I2817">
        <v>740.22</v>
      </c>
    </row>
    <row r="2818" spans="1:9" x14ac:dyDescent="0.25">
      <c r="A2818" t="s">
        <v>6956</v>
      </c>
      <c r="B2818">
        <v>13112</v>
      </c>
      <c r="C2818" s="2">
        <f t="shared" ref="C2818:C2829" si="326">DATEVALUE("2025-04-28")</f>
        <v>44313</v>
      </c>
      <c r="D2818" s="1">
        <f>TIMEVALUE("13:10:24")</f>
        <v>0.54888888888888887</v>
      </c>
      <c r="E2818" s="2">
        <f t="shared" ref="E2818:E2829" si="327">DATEVALUE("2025-04-28")</f>
        <v>44313</v>
      </c>
      <c r="F2818" s="1">
        <f>TIMEVALUE("13:17:53")</f>
        <v>0.5540856481481482</v>
      </c>
      <c r="G2818" t="s">
        <v>968</v>
      </c>
      <c r="H2818" t="s">
        <v>6957</v>
      </c>
      <c r="I2818">
        <v>739.51900000000001</v>
      </c>
    </row>
    <row r="2819" spans="1:9" x14ac:dyDescent="0.25">
      <c r="A2819" t="s">
        <v>6958</v>
      </c>
      <c r="B2819">
        <v>13112</v>
      </c>
      <c r="C2819" s="2">
        <f t="shared" si="326"/>
        <v>44313</v>
      </c>
      <c r="D2819" s="1">
        <f>TIMEVALUE("13:21:21")</f>
        <v>0.5564930555555555</v>
      </c>
      <c r="E2819" s="2">
        <f t="shared" si="327"/>
        <v>44313</v>
      </c>
      <c r="F2819" s="1">
        <f>TIMEVALUE("13:27:11")</f>
        <v>0.56054398148148143</v>
      </c>
      <c r="G2819" t="s">
        <v>3238</v>
      </c>
      <c r="H2819" t="s">
        <v>6959</v>
      </c>
      <c r="I2819">
        <v>738.78700000000003</v>
      </c>
    </row>
    <row r="2820" spans="1:9" x14ac:dyDescent="0.25">
      <c r="A2820" t="s">
        <v>6960</v>
      </c>
      <c r="B2820">
        <v>13112</v>
      </c>
      <c r="C2820" s="2">
        <f t="shared" si="326"/>
        <v>44313</v>
      </c>
      <c r="D2820" s="1">
        <f>TIMEVALUE("13:32:31")</f>
        <v>0.5642476851851852</v>
      </c>
      <c r="E2820" s="2">
        <f t="shared" si="327"/>
        <v>44313</v>
      </c>
      <c r="F2820" s="1">
        <f>TIMEVALUE("13:38:47")</f>
        <v>0.56859953703703703</v>
      </c>
      <c r="G2820" t="s">
        <v>248</v>
      </c>
      <c r="H2820" t="s">
        <v>6961</v>
      </c>
      <c r="I2820">
        <v>738.14</v>
      </c>
    </row>
    <row r="2821" spans="1:9" x14ac:dyDescent="0.25">
      <c r="A2821" t="s">
        <v>6962</v>
      </c>
      <c r="B2821">
        <v>13112</v>
      </c>
      <c r="C2821" s="2">
        <f t="shared" si="326"/>
        <v>44313</v>
      </c>
      <c r="D2821" s="1">
        <f>TIMEVALUE("13:44:34")</f>
        <v>0.57261574074074073</v>
      </c>
      <c r="E2821" s="2">
        <f t="shared" si="327"/>
        <v>44313</v>
      </c>
      <c r="F2821" s="1">
        <f>TIMEVALUE("13:52:28")</f>
        <v>0.57810185185185181</v>
      </c>
      <c r="G2821" t="s">
        <v>327</v>
      </c>
      <c r="H2821" t="s">
        <v>6963</v>
      </c>
      <c r="I2821">
        <v>737.30200000000002</v>
      </c>
    </row>
    <row r="2822" spans="1:9" x14ac:dyDescent="0.25">
      <c r="A2822" t="s">
        <v>6964</v>
      </c>
      <c r="B2822">
        <v>13112</v>
      </c>
      <c r="C2822" s="2">
        <f t="shared" si="326"/>
        <v>44313</v>
      </c>
      <c r="D2822" s="1">
        <f>TIMEVALUE("13:56:43")</f>
        <v>0.58105324074074072</v>
      </c>
      <c r="E2822" s="2">
        <f t="shared" si="327"/>
        <v>44313</v>
      </c>
      <c r="F2822" s="1">
        <f>TIMEVALUE("14:01:56")</f>
        <v>0.58467592592592588</v>
      </c>
      <c r="G2822" t="s">
        <v>643</v>
      </c>
      <c r="H2822" t="s">
        <v>6965</v>
      </c>
      <c r="I2822">
        <v>736.48500000000001</v>
      </c>
    </row>
    <row r="2823" spans="1:9" x14ac:dyDescent="0.25">
      <c r="A2823" t="s">
        <v>6966</v>
      </c>
      <c r="B2823">
        <v>13112</v>
      </c>
      <c r="C2823" s="2">
        <f t="shared" si="326"/>
        <v>44313</v>
      </c>
      <c r="D2823" s="1">
        <f>TIMEVALUE("14:07:57")</f>
        <v>0.58885416666666668</v>
      </c>
      <c r="E2823" s="2">
        <f t="shared" si="327"/>
        <v>44313</v>
      </c>
      <c r="F2823" s="1">
        <f>TIMEVALUE("14:15:16")</f>
        <v>0.59393518518518518</v>
      </c>
      <c r="G2823" t="s">
        <v>3815</v>
      </c>
      <c r="H2823" t="s">
        <v>6968</v>
      </c>
      <c r="I2823">
        <v>735.86400000000003</v>
      </c>
    </row>
    <row r="2824" spans="1:9" x14ac:dyDescent="0.25">
      <c r="A2824" t="s">
        <v>6969</v>
      </c>
      <c r="B2824">
        <v>13112</v>
      </c>
      <c r="C2824" s="2">
        <f t="shared" si="326"/>
        <v>44313</v>
      </c>
      <c r="D2824" s="1">
        <f>TIMEVALUE("14:19:07")</f>
        <v>0.59660879629629626</v>
      </c>
      <c r="E2824" s="2">
        <f t="shared" si="327"/>
        <v>44313</v>
      </c>
      <c r="F2824" s="1">
        <f>TIMEVALUE("14:28:49")</f>
        <v>0.60334490740740743</v>
      </c>
      <c r="G2824" t="s">
        <v>1520</v>
      </c>
      <c r="H2824" t="s">
        <v>6970</v>
      </c>
      <c r="I2824">
        <v>735.26099999999997</v>
      </c>
    </row>
    <row r="2825" spans="1:9" x14ac:dyDescent="0.25">
      <c r="A2825" t="s">
        <v>6971</v>
      </c>
      <c r="B2825">
        <v>13112</v>
      </c>
      <c r="C2825" s="2">
        <f t="shared" si="326"/>
        <v>44313</v>
      </c>
      <c r="D2825" s="1">
        <f>TIMEVALUE("14:31:41")</f>
        <v>0.60533564814814811</v>
      </c>
      <c r="E2825" s="2">
        <f t="shared" si="327"/>
        <v>44313</v>
      </c>
      <c r="F2825" s="1">
        <f>TIMEVALUE("14:37:03")</f>
        <v>0.60906249999999995</v>
      </c>
      <c r="G2825" t="s">
        <v>1961</v>
      </c>
      <c r="H2825" t="s">
        <v>6972</v>
      </c>
      <c r="I2825">
        <v>734.43</v>
      </c>
    </row>
    <row r="2826" spans="1:9" x14ac:dyDescent="0.25">
      <c r="A2826" t="s">
        <v>6973</v>
      </c>
      <c r="B2826">
        <v>13112</v>
      </c>
      <c r="C2826" s="2">
        <f t="shared" si="326"/>
        <v>44313</v>
      </c>
      <c r="D2826" s="1">
        <f>TIMEVALUE("14:39:45")</f>
        <v>0.61093750000000002</v>
      </c>
      <c r="E2826" s="2">
        <f t="shared" si="327"/>
        <v>44313</v>
      </c>
      <c r="F2826" s="1">
        <f>TIMEVALUE("14:46:26")</f>
        <v>0.61557870370370371</v>
      </c>
      <c r="G2826" t="s">
        <v>3662</v>
      </c>
      <c r="H2826" t="s">
        <v>6974</v>
      </c>
      <c r="I2826">
        <v>733.59100000000001</v>
      </c>
    </row>
    <row r="2827" spans="1:9" x14ac:dyDescent="0.25">
      <c r="A2827" t="s">
        <v>6975</v>
      </c>
      <c r="B2827">
        <v>13112</v>
      </c>
      <c r="C2827" s="2">
        <f t="shared" si="326"/>
        <v>44313</v>
      </c>
      <c r="D2827" s="1">
        <f>TIMEVALUE("14:50:23")</f>
        <v>0.61832175925925925</v>
      </c>
      <c r="E2827" s="2">
        <f t="shared" si="327"/>
        <v>44313</v>
      </c>
      <c r="F2827" s="1">
        <f>TIMEVALUE("14:57:11")</f>
        <v>0.62304398148148143</v>
      </c>
      <c r="G2827" t="s">
        <v>3546</v>
      </c>
      <c r="H2827" t="s">
        <v>6976</v>
      </c>
      <c r="I2827">
        <v>732.87699999999995</v>
      </c>
    </row>
    <row r="2828" spans="1:9" x14ac:dyDescent="0.25">
      <c r="A2828" t="s">
        <v>6977</v>
      </c>
      <c r="B2828">
        <v>13112</v>
      </c>
      <c r="C2828" s="2">
        <f t="shared" si="326"/>
        <v>44313</v>
      </c>
      <c r="D2828" s="1">
        <f>TIMEVALUE("14:59:44")</f>
        <v>0.62481481481481482</v>
      </c>
      <c r="E2828" s="2">
        <f t="shared" si="327"/>
        <v>44313</v>
      </c>
      <c r="F2828" s="1">
        <f>TIMEVALUE("15:08:14")</f>
        <v>0.63071759259259264</v>
      </c>
      <c r="G2828" t="s">
        <v>4536</v>
      </c>
      <c r="H2828" t="s">
        <v>6978</v>
      </c>
      <c r="I2828">
        <v>732.178</v>
      </c>
    </row>
    <row r="2829" spans="1:9" x14ac:dyDescent="0.25">
      <c r="A2829" t="s">
        <v>6979</v>
      </c>
      <c r="B2829">
        <v>13112</v>
      </c>
      <c r="C2829" s="2">
        <f t="shared" si="326"/>
        <v>44313</v>
      </c>
      <c r="D2829" s="1">
        <f>TIMEVALUE("12:53:55")</f>
        <v>0.53744212962962967</v>
      </c>
      <c r="E2829" s="2">
        <f t="shared" si="327"/>
        <v>44313</v>
      </c>
      <c r="F2829" s="1">
        <f>TIMEVALUE("13:00:29")</f>
        <v>0.54200231481481487</v>
      </c>
      <c r="G2829" t="s">
        <v>2994</v>
      </c>
      <c r="H2829" t="s">
        <v>6980</v>
      </c>
      <c r="I2829">
        <v>731.73</v>
      </c>
    </row>
    <row r="2830" spans="1:9" x14ac:dyDescent="0.25">
      <c r="A2830" t="s">
        <v>6981</v>
      </c>
      <c r="B2830">
        <v>13112</v>
      </c>
      <c r="C2830" s="2">
        <f>DATEVALUE("2025-04-22")</f>
        <v>44307</v>
      </c>
      <c r="D2830" s="1">
        <f>TIMEVALUE("16:29:24")</f>
        <v>0.68708333333333338</v>
      </c>
      <c r="E2830" s="2">
        <f>DATEVALUE("2025-04-22")</f>
        <v>44307</v>
      </c>
      <c r="F2830" s="1">
        <f>TIMEVALUE("16:35:10")</f>
        <v>0.69108796296296293</v>
      </c>
      <c r="G2830" t="s">
        <v>6982</v>
      </c>
      <c r="H2830" t="s">
        <v>6983</v>
      </c>
      <c r="I2830">
        <v>740.42200000000003</v>
      </c>
    </row>
    <row r="2831" spans="1:9" x14ac:dyDescent="0.25">
      <c r="A2831" t="s">
        <v>6984</v>
      </c>
      <c r="B2831">
        <v>13112</v>
      </c>
      <c r="C2831" s="2">
        <f>DATEVALUE("2025-04-28")</f>
        <v>44313</v>
      </c>
      <c r="D2831" s="1">
        <f>TIMEVALUE("15:36:34")</f>
        <v>0.65039351851851857</v>
      </c>
      <c r="E2831" s="2">
        <f>DATEVALUE("2025-04-28")</f>
        <v>44313</v>
      </c>
      <c r="F2831" s="1">
        <f>TIMEVALUE("15:43:21")</f>
        <v>0.65510416666666671</v>
      </c>
      <c r="G2831" t="s">
        <v>43</v>
      </c>
      <c r="H2831" t="s">
        <v>6985</v>
      </c>
      <c r="I2831">
        <v>739.779</v>
      </c>
    </row>
    <row r="2832" spans="1:9" x14ac:dyDescent="0.25">
      <c r="A2832" t="s">
        <v>6986</v>
      </c>
      <c r="B2832">
        <v>13112</v>
      </c>
      <c r="C2832" s="2">
        <f>DATEVALUE("2025-04-28")</f>
        <v>44313</v>
      </c>
      <c r="D2832" s="1">
        <f>TIMEVALUE("16:13:15")</f>
        <v>0.67586805555555551</v>
      </c>
      <c r="E2832" s="2">
        <f>DATEVALUE("2025-04-28")</f>
        <v>44313</v>
      </c>
      <c r="F2832" s="1">
        <f>TIMEVALUE("16:20:00")</f>
        <v>0.68055555555555558</v>
      </c>
      <c r="G2832" t="s">
        <v>948</v>
      </c>
      <c r="H2832" t="s">
        <v>6987</v>
      </c>
      <c r="I2832">
        <v>739.04300000000001</v>
      </c>
    </row>
    <row r="2833" spans="1:9" x14ac:dyDescent="0.25">
      <c r="A2833" t="s">
        <v>6988</v>
      </c>
      <c r="B2833">
        <v>13112</v>
      </c>
      <c r="C2833" s="2">
        <f>DATEVALUE("2025-04-28")</f>
        <v>44313</v>
      </c>
      <c r="D2833" s="1">
        <f>TIMEVALUE("16:24:08")</f>
        <v>0.68342592592592588</v>
      </c>
      <c r="E2833" s="2">
        <f>DATEVALUE("2025-04-28")</f>
        <v>44313</v>
      </c>
      <c r="F2833" s="1">
        <f>TIMEVALUE("16:30:13")</f>
        <v>0.68765046296296295</v>
      </c>
      <c r="G2833" t="s">
        <v>4715</v>
      </c>
      <c r="H2833" t="s">
        <v>6494</v>
      </c>
      <c r="I2833">
        <v>738.38800000000003</v>
      </c>
    </row>
    <row r="2834" spans="1:9" x14ac:dyDescent="0.25">
      <c r="A2834" t="s">
        <v>6989</v>
      </c>
      <c r="B2834">
        <v>13112</v>
      </c>
      <c r="C2834" s="2">
        <f>DATEVALUE("2025-04-28")</f>
        <v>44313</v>
      </c>
      <c r="D2834" s="1">
        <f>TIMEVALUE("16:34:00")</f>
        <v>0.69027777777777777</v>
      </c>
      <c r="E2834" s="2">
        <f>DATEVALUE("2025-04-28")</f>
        <v>44313</v>
      </c>
      <c r="F2834" s="1">
        <f>TIMEVALUE("16:39:48")</f>
        <v>0.69430555555555551</v>
      </c>
      <c r="G2834" t="s">
        <v>1040</v>
      </c>
      <c r="H2834" t="s">
        <v>6991</v>
      </c>
      <c r="I2834">
        <v>737.56100000000004</v>
      </c>
    </row>
    <row r="2835" spans="1:9" x14ac:dyDescent="0.25">
      <c r="A2835" t="s">
        <v>1972</v>
      </c>
      <c r="B2835">
        <v>13112</v>
      </c>
      <c r="C2835" s="2">
        <f>DATEVALUE("2025-04-29")</f>
        <v>44314</v>
      </c>
      <c r="D2835" s="1">
        <f>TIMEVALUE("08:24:14")</f>
        <v>0.35016203703703702</v>
      </c>
      <c r="E2835" s="2">
        <f>DATEVALUE("2025-04-29")</f>
        <v>44314</v>
      </c>
      <c r="F2835" s="1">
        <f>TIMEVALUE("08:25:37")</f>
        <v>0.35112268518518519</v>
      </c>
      <c r="G2835" t="s">
        <v>281</v>
      </c>
      <c r="H2835" t="s">
        <v>6992</v>
      </c>
      <c r="I2835">
        <v>736.827</v>
      </c>
    </row>
    <row r="2836" spans="1:9" x14ac:dyDescent="0.25">
      <c r="A2836" t="s">
        <v>6993</v>
      </c>
      <c r="B2836">
        <v>13112</v>
      </c>
      <c r="C2836" s="2">
        <f>DATEVALUE("2025-04-29")</f>
        <v>44314</v>
      </c>
      <c r="D2836" s="1">
        <f>TIMEVALUE("08:27:54")</f>
        <v>0.35270833333333335</v>
      </c>
      <c r="E2836" s="2">
        <f>DATEVALUE("2025-04-29")</f>
        <v>44314</v>
      </c>
      <c r="F2836" s="1">
        <f>TIMEVALUE("08:34:50")</f>
        <v>0.35752314814814817</v>
      </c>
      <c r="G2836" t="s">
        <v>2018</v>
      </c>
      <c r="H2836" t="s">
        <v>6995</v>
      </c>
      <c r="I2836">
        <v>736.07100000000003</v>
      </c>
    </row>
    <row r="2837" spans="1:9" x14ac:dyDescent="0.25">
      <c r="A2837" t="s">
        <v>6996</v>
      </c>
      <c r="B2837">
        <v>13112</v>
      </c>
      <c r="C2837" s="2">
        <f>DATEVALUE("2025-04-29")</f>
        <v>44314</v>
      </c>
      <c r="D2837" s="1">
        <f>TIMEVALUE("08:36:49")</f>
        <v>0.35890046296296296</v>
      </c>
      <c r="E2837" s="2">
        <f>DATEVALUE("2025-04-29")</f>
        <v>44314</v>
      </c>
      <c r="F2837" s="1">
        <f>TIMEVALUE("08:44:37")</f>
        <v>0.36431712962962964</v>
      </c>
      <c r="G2837" t="s">
        <v>1825</v>
      </c>
      <c r="H2837" t="s">
        <v>6997</v>
      </c>
      <c r="I2837">
        <v>735.34100000000001</v>
      </c>
    </row>
    <row r="2838" spans="1:9" x14ac:dyDescent="0.25">
      <c r="A2838" t="s">
        <v>6998</v>
      </c>
      <c r="B2838">
        <v>13119</v>
      </c>
      <c r="C2838" s="2">
        <f>DATEVALUE("2025-04-03")</f>
        <v>44288</v>
      </c>
      <c r="D2838" s="1">
        <f>TIMEVALUE("08:24:34")</f>
        <v>0.35039351851851852</v>
      </c>
      <c r="E2838" s="2">
        <f>DATEVALUE("2025-04-03")</f>
        <v>44288</v>
      </c>
      <c r="F2838" s="1">
        <f>TIMEVALUE("08:31:06")</f>
        <v>0.35493055555555558</v>
      </c>
      <c r="G2838" t="s">
        <v>4061</v>
      </c>
      <c r="H2838" t="s">
        <v>6999</v>
      </c>
      <c r="I2838">
        <v>735.03800000000001</v>
      </c>
    </row>
    <row r="2839" spans="1:9" x14ac:dyDescent="0.25">
      <c r="A2839" t="s">
        <v>7000</v>
      </c>
      <c r="B2839">
        <v>13112</v>
      </c>
      <c r="C2839" s="2">
        <f>DATEVALUE("2025-04-29")</f>
        <v>44314</v>
      </c>
      <c r="D2839" s="1">
        <f>TIMEVALUE("10:37:33")</f>
        <v>0.44274305555555554</v>
      </c>
      <c r="E2839" s="2">
        <f>DATEVALUE("2025-04-29")</f>
        <v>44314</v>
      </c>
      <c r="F2839" s="1">
        <f>TIMEVALUE("10:43:36")</f>
        <v>0.44694444444444442</v>
      </c>
      <c r="G2839" t="s">
        <v>179</v>
      </c>
      <c r="H2839" t="s">
        <v>7001</v>
      </c>
      <c r="I2839">
        <v>733.702</v>
      </c>
    </row>
    <row r="2840" spans="1:9" x14ac:dyDescent="0.25">
      <c r="A2840" t="s">
        <v>7002</v>
      </c>
      <c r="B2840">
        <v>13112</v>
      </c>
      <c r="C2840" s="2">
        <f>DATEVALUE("2025-04-29")</f>
        <v>44314</v>
      </c>
      <c r="D2840" s="1">
        <f>TIMEVALUE("10:45:46")</f>
        <v>0.44844907407407408</v>
      </c>
      <c r="E2840" s="2">
        <f>DATEVALUE("2025-04-29")</f>
        <v>44314</v>
      </c>
      <c r="F2840" s="1">
        <f>TIMEVALUE("10:52:30")</f>
        <v>0.453125</v>
      </c>
      <c r="G2840" t="s">
        <v>182</v>
      </c>
      <c r="H2840" t="s">
        <v>7003</v>
      </c>
      <c r="I2840">
        <v>732.94899999999996</v>
      </c>
    </row>
    <row r="2841" spans="1:9" x14ac:dyDescent="0.25">
      <c r="A2841" t="s">
        <v>7004</v>
      </c>
      <c r="B2841">
        <v>13112</v>
      </c>
      <c r="C2841" s="2">
        <f>DATEVALUE("2025-04-29")</f>
        <v>44314</v>
      </c>
      <c r="D2841" s="1">
        <f>TIMEVALUE("10:54:34")</f>
        <v>0.45456018518518521</v>
      </c>
      <c r="E2841" s="2">
        <f>DATEVALUE("2025-04-29")</f>
        <v>44314</v>
      </c>
      <c r="F2841" s="1">
        <f>TIMEVALUE("11:01:26")</f>
        <v>0.45932870370370371</v>
      </c>
      <c r="G2841" t="s">
        <v>2725</v>
      </c>
      <c r="H2841" t="s">
        <v>7005</v>
      </c>
      <c r="I2841">
        <v>732.33</v>
      </c>
    </row>
    <row r="2842" spans="1:9" x14ac:dyDescent="0.25">
      <c r="A2842" t="s">
        <v>7006</v>
      </c>
      <c r="B2842">
        <v>13112</v>
      </c>
      <c r="C2842" s="2">
        <f>DATEVALUE("2025-04-28")</f>
        <v>44313</v>
      </c>
      <c r="D2842" s="1">
        <f>TIMEVALUE("15:11:46")</f>
        <v>0.63317129629629632</v>
      </c>
      <c r="E2842" s="2">
        <f>DATEVALUE("2025-04-28")</f>
        <v>44313</v>
      </c>
      <c r="F2842" s="1">
        <f>TIMEVALUE("15:23:09")</f>
        <v>0.64107638888888885</v>
      </c>
      <c r="G2842" t="s">
        <v>1428</v>
      </c>
      <c r="H2842" t="s">
        <v>7007</v>
      </c>
      <c r="I2842">
        <v>731.74400000000003</v>
      </c>
    </row>
    <row r="2843" spans="1:9" x14ac:dyDescent="0.25">
      <c r="A2843" t="s">
        <v>7008</v>
      </c>
      <c r="B2843">
        <v>13112</v>
      </c>
      <c r="C2843" s="2">
        <f>DATEVALUE("2025-04-28")</f>
        <v>44313</v>
      </c>
      <c r="D2843" s="1">
        <f>TIMEVALUE("15:49:35")</f>
        <v>0.65943287037037035</v>
      </c>
      <c r="E2843" s="2">
        <f>DATEVALUE("2025-04-28")</f>
        <v>44313</v>
      </c>
      <c r="F2843" s="1">
        <f>TIMEVALUE("15:56:16")</f>
        <v>0.66407407407407404</v>
      </c>
      <c r="G2843" t="s">
        <v>3662</v>
      </c>
      <c r="H2843" t="s">
        <v>7009</v>
      </c>
      <c r="I2843">
        <v>740.64700000000005</v>
      </c>
    </row>
    <row r="2844" spans="1:9" x14ac:dyDescent="0.25">
      <c r="A2844" t="s">
        <v>7010</v>
      </c>
      <c r="B2844">
        <v>13112</v>
      </c>
      <c r="C2844" s="2">
        <f t="shared" ref="C2844:C2867" si="328">DATEVALUE("2025-04-29")</f>
        <v>44314</v>
      </c>
      <c r="D2844" s="1">
        <f>TIMEVALUE("11:23:15")</f>
        <v>0.47447916666666667</v>
      </c>
      <c r="E2844" s="2">
        <f t="shared" ref="E2844:E2867" si="329">DATEVALUE("2025-04-29")</f>
        <v>44314</v>
      </c>
      <c r="F2844" s="1">
        <f>TIMEVALUE("11:30:32")</f>
        <v>0.47953703703703704</v>
      </c>
      <c r="G2844" t="s">
        <v>1160</v>
      </c>
      <c r="H2844" t="s">
        <v>7011</v>
      </c>
      <c r="I2844">
        <v>740.06600000000003</v>
      </c>
    </row>
    <row r="2845" spans="1:9" x14ac:dyDescent="0.25">
      <c r="A2845" t="s">
        <v>7012</v>
      </c>
      <c r="B2845">
        <v>13112</v>
      </c>
      <c r="C2845" s="2">
        <f t="shared" si="328"/>
        <v>44314</v>
      </c>
      <c r="D2845" s="1">
        <f>TIMEVALUE("11:32:49")</f>
        <v>0.48112268518518519</v>
      </c>
      <c r="E2845" s="2">
        <f t="shared" si="329"/>
        <v>44314</v>
      </c>
      <c r="F2845" s="1">
        <f>TIMEVALUE("11:39:49")</f>
        <v>0.48598379629629629</v>
      </c>
      <c r="G2845" t="s">
        <v>121</v>
      </c>
      <c r="H2845" t="s">
        <v>7013</v>
      </c>
      <c r="I2845">
        <v>739.32299999999998</v>
      </c>
    </row>
    <row r="2846" spans="1:9" x14ac:dyDescent="0.25">
      <c r="A2846" t="s">
        <v>7014</v>
      </c>
      <c r="B2846">
        <v>13112</v>
      </c>
      <c r="C2846" s="2">
        <f t="shared" si="328"/>
        <v>44314</v>
      </c>
      <c r="D2846" s="1">
        <f>TIMEVALUE("11:42:27")</f>
        <v>0.48781249999999998</v>
      </c>
      <c r="E2846" s="2">
        <f t="shared" si="329"/>
        <v>44314</v>
      </c>
      <c r="F2846" s="1">
        <f>TIMEVALUE("11:50:05")</f>
        <v>0.49311342592592594</v>
      </c>
      <c r="G2846" t="s">
        <v>1399</v>
      </c>
      <c r="H2846" t="s">
        <v>7016</v>
      </c>
      <c r="I2846">
        <v>738.375</v>
      </c>
    </row>
    <row r="2847" spans="1:9" x14ac:dyDescent="0.25">
      <c r="A2847" t="s">
        <v>7017</v>
      </c>
      <c r="B2847">
        <v>13112</v>
      </c>
      <c r="C2847" s="2">
        <f t="shared" si="328"/>
        <v>44314</v>
      </c>
      <c r="D2847" s="1">
        <f>TIMEVALUE("11:53:45")</f>
        <v>0.49565972222222221</v>
      </c>
      <c r="E2847" s="2">
        <f t="shared" si="329"/>
        <v>44314</v>
      </c>
      <c r="F2847" s="1">
        <f>TIMEVALUE("12:21:29")</f>
        <v>0.51491898148148152</v>
      </c>
      <c r="G2847" t="s">
        <v>7019</v>
      </c>
      <c r="H2847" t="s">
        <v>1904</v>
      </c>
      <c r="I2847">
        <v>737.63599999999997</v>
      </c>
    </row>
    <row r="2848" spans="1:9" x14ac:dyDescent="0.25">
      <c r="A2848" t="s">
        <v>7020</v>
      </c>
      <c r="B2848">
        <v>13112</v>
      </c>
      <c r="C2848" s="2">
        <f t="shared" si="328"/>
        <v>44314</v>
      </c>
      <c r="D2848" s="1">
        <f>TIMEVALUE("12:35:49")</f>
        <v>0.52487268518518515</v>
      </c>
      <c r="E2848" s="2">
        <f t="shared" si="329"/>
        <v>44314</v>
      </c>
      <c r="F2848" s="1">
        <f>TIMEVALUE("12:42:32")</f>
        <v>0.52953703703703703</v>
      </c>
      <c r="G2848" t="s">
        <v>908</v>
      </c>
      <c r="H2848" t="s">
        <v>7021</v>
      </c>
      <c r="I2848">
        <v>737.03</v>
      </c>
    </row>
    <row r="2849" spans="1:9" x14ac:dyDescent="0.25">
      <c r="A2849" t="s">
        <v>7022</v>
      </c>
      <c r="B2849">
        <v>13112</v>
      </c>
      <c r="C2849" s="2">
        <f t="shared" si="328"/>
        <v>44314</v>
      </c>
      <c r="D2849" s="1">
        <f>TIMEVALUE("12:45:45")</f>
        <v>0.5317708333333333</v>
      </c>
      <c r="E2849" s="2">
        <f t="shared" si="329"/>
        <v>44314</v>
      </c>
      <c r="F2849" s="1">
        <f>TIMEVALUE("12:53:40")</f>
        <v>0.53726851851851853</v>
      </c>
      <c r="G2849" t="s">
        <v>1333</v>
      </c>
      <c r="H2849" t="s">
        <v>7024</v>
      </c>
      <c r="I2849">
        <v>736.33699999999999</v>
      </c>
    </row>
    <row r="2850" spans="1:9" x14ac:dyDescent="0.25">
      <c r="A2850" t="s">
        <v>7025</v>
      </c>
      <c r="B2850">
        <v>13112</v>
      </c>
      <c r="C2850" s="2">
        <f t="shared" si="328"/>
        <v>44314</v>
      </c>
      <c r="D2850" s="1">
        <f>TIMEVALUE("12:56:37")</f>
        <v>0.53931712962962963</v>
      </c>
      <c r="E2850" s="2">
        <f t="shared" si="329"/>
        <v>44314</v>
      </c>
      <c r="F2850" s="1">
        <f>TIMEVALUE("13:08:14")</f>
        <v>0.54738425925925926</v>
      </c>
      <c r="G2850" t="s">
        <v>1531</v>
      </c>
      <c r="H2850" t="s">
        <v>7026</v>
      </c>
      <c r="I2850">
        <v>735.57</v>
      </c>
    </row>
    <row r="2851" spans="1:9" x14ac:dyDescent="0.25">
      <c r="A2851" t="s">
        <v>7027</v>
      </c>
      <c r="B2851">
        <v>13112</v>
      </c>
      <c r="C2851" s="2">
        <f t="shared" si="328"/>
        <v>44314</v>
      </c>
      <c r="D2851" s="1">
        <f>TIMEVALUE("13:12:41")</f>
        <v>0.55047453703703708</v>
      </c>
      <c r="E2851" s="2">
        <f t="shared" si="329"/>
        <v>44314</v>
      </c>
      <c r="F2851" s="1">
        <f>TIMEVALUE("13:18:39")</f>
        <v>0.55461805555555554</v>
      </c>
      <c r="G2851" t="s">
        <v>2010</v>
      </c>
      <c r="H2851" t="s">
        <v>7029</v>
      </c>
      <c r="I2851">
        <v>734.83500000000004</v>
      </c>
    </row>
    <row r="2852" spans="1:9" x14ac:dyDescent="0.25">
      <c r="A2852" t="s">
        <v>7030</v>
      </c>
      <c r="B2852">
        <v>13112</v>
      </c>
      <c r="C2852" s="2">
        <f t="shared" si="328"/>
        <v>44314</v>
      </c>
      <c r="D2852" s="1">
        <f>TIMEVALUE("13:21:27")</f>
        <v>0.55656249999999996</v>
      </c>
      <c r="E2852" s="2">
        <f t="shared" si="329"/>
        <v>44314</v>
      </c>
      <c r="F2852" s="1">
        <f>TIMEVALUE("13:28:41")</f>
        <v>0.56158564814814815</v>
      </c>
      <c r="G2852" t="s">
        <v>3290</v>
      </c>
      <c r="H2852" t="s">
        <v>7031</v>
      </c>
      <c r="I2852">
        <v>734.03899999999999</v>
      </c>
    </row>
    <row r="2853" spans="1:9" x14ac:dyDescent="0.25">
      <c r="A2853" t="s">
        <v>7032</v>
      </c>
      <c r="B2853">
        <v>13112</v>
      </c>
      <c r="C2853" s="2">
        <f t="shared" si="328"/>
        <v>44314</v>
      </c>
      <c r="D2853" s="1">
        <f>TIMEVALUE("13:30:35")</f>
        <v>0.56290509259259258</v>
      </c>
      <c r="E2853" s="2">
        <f t="shared" si="329"/>
        <v>44314</v>
      </c>
      <c r="F2853" s="1">
        <f>TIMEVALUE("13:38:53")</f>
        <v>0.56866898148148148</v>
      </c>
      <c r="G2853" t="s">
        <v>1797</v>
      </c>
      <c r="H2853" t="s">
        <v>7033</v>
      </c>
      <c r="I2853">
        <v>733.22500000000002</v>
      </c>
    </row>
    <row r="2854" spans="1:9" x14ac:dyDescent="0.25">
      <c r="A2854" t="s">
        <v>7034</v>
      </c>
      <c r="B2854">
        <v>13112</v>
      </c>
      <c r="C2854" s="2">
        <f t="shared" si="328"/>
        <v>44314</v>
      </c>
      <c r="D2854" s="1">
        <f>TIMEVALUE("13:41:01")</f>
        <v>0.57015046296296301</v>
      </c>
      <c r="E2854" s="2">
        <f t="shared" si="329"/>
        <v>44314</v>
      </c>
      <c r="F2854" s="1">
        <f>TIMEVALUE("13:48:29")</f>
        <v>0.57533564814814819</v>
      </c>
      <c r="G2854" t="s">
        <v>4004</v>
      </c>
      <c r="H2854" t="s">
        <v>7035</v>
      </c>
      <c r="I2854">
        <v>732.52800000000002</v>
      </c>
    </row>
    <row r="2855" spans="1:9" x14ac:dyDescent="0.25">
      <c r="A2855" t="s">
        <v>7036</v>
      </c>
      <c r="B2855">
        <v>13112</v>
      </c>
      <c r="C2855" s="2">
        <f t="shared" si="328"/>
        <v>44314</v>
      </c>
      <c r="D2855" s="1">
        <f>TIMEVALUE("11:04:18")</f>
        <v>0.46131944444444445</v>
      </c>
      <c r="E2855" s="2">
        <f t="shared" si="329"/>
        <v>44314</v>
      </c>
      <c r="F2855" s="1">
        <f>TIMEVALUE("11:12:26")</f>
        <v>0.46696759259259257</v>
      </c>
      <c r="G2855" t="s">
        <v>896</v>
      </c>
      <c r="H2855" t="s">
        <v>7037</v>
      </c>
      <c r="I2855">
        <v>732.06100000000004</v>
      </c>
    </row>
    <row r="2856" spans="1:9" x14ac:dyDescent="0.25">
      <c r="A2856" t="s">
        <v>7038</v>
      </c>
      <c r="B2856">
        <v>13112</v>
      </c>
      <c r="C2856" s="2">
        <f t="shared" si="328"/>
        <v>44314</v>
      </c>
      <c r="D2856" s="1">
        <f>TIMEVALUE("14:03:06")</f>
        <v>0.58548611111111115</v>
      </c>
      <c r="E2856" s="2">
        <f t="shared" si="329"/>
        <v>44314</v>
      </c>
      <c r="F2856" s="1">
        <f>TIMEVALUE("14:14:31")</f>
        <v>0.59341435185185187</v>
      </c>
      <c r="G2856" t="s">
        <v>148</v>
      </c>
      <c r="H2856" t="s">
        <v>7040</v>
      </c>
      <c r="I2856">
        <v>740.71199999999999</v>
      </c>
    </row>
    <row r="2857" spans="1:9" x14ac:dyDescent="0.25">
      <c r="A2857" t="s">
        <v>7041</v>
      </c>
      <c r="B2857">
        <v>13112</v>
      </c>
      <c r="C2857" s="2">
        <f t="shared" si="328"/>
        <v>44314</v>
      </c>
      <c r="D2857" s="1">
        <f>TIMEVALUE("14:22:20")</f>
        <v>0.59884259259259254</v>
      </c>
      <c r="E2857" s="2">
        <f t="shared" si="329"/>
        <v>44314</v>
      </c>
      <c r="F2857" s="1">
        <f>TIMEVALUE("14:28:10")</f>
        <v>0.60289351851851847</v>
      </c>
      <c r="G2857" t="s">
        <v>3238</v>
      </c>
      <c r="H2857" t="s">
        <v>7043</v>
      </c>
      <c r="I2857">
        <v>740.21</v>
      </c>
    </row>
    <row r="2858" spans="1:9" x14ac:dyDescent="0.25">
      <c r="A2858" t="s">
        <v>7044</v>
      </c>
      <c r="B2858">
        <v>13112</v>
      </c>
      <c r="C2858" s="2">
        <f t="shared" si="328"/>
        <v>44314</v>
      </c>
      <c r="D2858" s="1">
        <f>TIMEVALUE("14:55:26")</f>
        <v>0.62182870370370369</v>
      </c>
      <c r="E2858" s="2">
        <f t="shared" si="329"/>
        <v>44314</v>
      </c>
      <c r="F2858" s="1">
        <f>TIMEVALUE("15:01:28")</f>
        <v>0.62601851851851853</v>
      </c>
      <c r="G2858" t="s">
        <v>4699</v>
      </c>
      <c r="H2858" t="s">
        <v>7046</v>
      </c>
      <c r="I2858">
        <v>738.80799999999999</v>
      </c>
    </row>
    <row r="2859" spans="1:9" x14ac:dyDescent="0.25">
      <c r="A2859" t="s">
        <v>7047</v>
      </c>
      <c r="B2859">
        <v>13112</v>
      </c>
      <c r="C2859" s="2">
        <f t="shared" si="328"/>
        <v>44314</v>
      </c>
      <c r="D2859" s="1">
        <f>TIMEVALUE("15:03:46")</f>
        <v>0.62761574074074078</v>
      </c>
      <c r="E2859" s="2">
        <f t="shared" si="329"/>
        <v>44314</v>
      </c>
      <c r="F2859" s="1">
        <f>TIMEVALUE("15:09:52")</f>
        <v>0.63185185185185189</v>
      </c>
      <c r="G2859" t="s">
        <v>5903</v>
      </c>
      <c r="H2859" t="s">
        <v>7048</v>
      </c>
      <c r="I2859">
        <v>738.11199999999997</v>
      </c>
    </row>
    <row r="2860" spans="1:9" x14ac:dyDescent="0.25">
      <c r="A2860" t="s">
        <v>7049</v>
      </c>
      <c r="B2860">
        <v>13112</v>
      </c>
      <c r="C2860" s="2">
        <f t="shared" si="328"/>
        <v>44314</v>
      </c>
      <c r="D2860" s="1">
        <f>TIMEVALUE("15:12:36")</f>
        <v>0.63375000000000004</v>
      </c>
      <c r="E2860" s="2">
        <f t="shared" si="329"/>
        <v>44314</v>
      </c>
      <c r="F2860" s="1">
        <f>TIMEVALUE("15:20:16")</f>
        <v>0.63907407407407413</v>
      </c>
      <c r="G2860" t="s">
        <v>5189</v>
      </c>
      <c r="H2860" t="s">
        <v>7050</v>
      </c>
      <c r="I2860">
        <v>737.32500000000005</v>
      </c>
    </row>
    <row r="2861" spans="1:9" x14ac:dyDescent="0.25">
      <c r="A2861" t="s">
        <v>7051</v>
      </c>
      <c r="B2861">
        <v>13112</v>
      </c>
      <c r="C2861" s="2">
        <f t="shared" si="328"/>
        <v>44314</v>
      </c>
      <c r="D2861" s="1">
        <f>TIMEVALUE("15:23:22")</f>
        <v>0.6412268518518518</v>
      </c>
      <c r="E2861" s="2">
        <f t="shared" si="329"/>
        <v>44314</v>
      </c>
      <c r="F2861" s="1">
        <f>TIMEVALUE("15:31:06")</f>
        <v>0.64659722222222227</v>
      </c>
      <c r="G2861" t="s">
        <v>1981</v>
      </c>
      <c r="H2861" t="s">
        <v>7052</v>
      </c>
      <c r="I2861">
        <v>736.65599999999995</v>
      </c>
    </row>
    <row r="2862" spans="1:9" x14ac:dyDescent="0.25">
      <c r="A2862" t="s">
        <v>7053</v>
      </c>
      <c r="B2862">
        <v>13112</v>
      </c>
      <c r="C2862" s="2">
        <f t="shared" si="328"/>
        <v>44314</v>
      </c>
      <c r="D2862" s="1">
        <f>TIMEVALUE("15:33:17")</f>
        <v>0.64811342592592591</v>
      </c>
      <c r="E2862" s="2">
        <f t="shared" si="329"/>
        <v>44314</v>
      </c>
      <c r="F2862" s="1">
        <f>TIMEVALUE("15:43:19")</f>
        <v>0.65508101851851852</v>
      </c>
      <c r="G2862" t="s">
        <v>1163</v>
      </c>
      <c r="H2862" t="s">
        <v>7054</v>
      </c>
      <c r="I2862">
        <v>735.952</v>
      </c>
    </row>
    <row r="2863" spans="1:9" x14ac:dyDescent="0.25">
      <c r="A2863" t="s">
        <v>7055</v>
      </c>
      <c r="B2863">
        <v>13112</v>
      </c>
      <c r="C2863" s="2">
        <f t="shared" si="328"/>
        <v>44314</v>
      </c>
      <c r="D2863" s="1">
        <f>TIMEVALUE("16:01:19")</f>
        <v>0.66758101851851848</v>
      </c>
      <c r="E2863" s="2">
        <f t="shared" si="329"/>
        <v>44314</v>
      </c>
      <c r="F2863" s="1">
        <f>TIMEVALUE("16:06:44")</f>
        <v>0.67134259259259255</v>
      </c>
      <c r="G2863" t="s">
        <v>1955</v>
      </c>
      <c r="H2863" t="s">
        <v>7056</v>
      </c>
      <c r="I2863">
        <v>735.154</v>
      </c>
    </row>
    <row r="2864" spans="1:9" x14ac:dyDescent="0.25">
      <c r="A2864" t="s">
        <v>7057</v>
      </c>
      <c r="B2864">
        <v>13112</v>
      </c>
      <c r="C2864" s="2">
        <f t="shared" si="328"/>
        <v>44314</v>
      </c>
      <c r="D2864" s="1">
        <f>TIMEVALUE("16:09:04")</f>
        <v>0.67296296296296299</v>
      </c>
      <c r="E2864" s="2">
        <f t="shared" si="329"/>
        <v>44314</v>
      </c>
      <c r="F2864" s="1">
        <f>TIMEVALUE("16:14:52")</f>
        <v>0.67699074074074073</v>
      </c>
      <c r="G2864" t="s">
        <v>1040</v>
      </c>
      <c r="H2864" t="s">
        <v>7058</v>
      </c>
      <c r="I2864">
        <v>734.53499999999997</v>
      </c>
    </row>
    <row r="2865" spans="1:9" x14ac:dyDescent="0.25">
      <c r="A2865" t="s">
        <v>7059</v>
      </c>
      <c r="B2865">
        <v>13112</v>
      </c>
      <c r="C2865" s="2">
        <f t="shared" si="328"/>
        <v>44314</v>
      </c>
      <c r="D2865" s="1">
        <f>TIMEVALUE("16:19:20")</f>
        <v>0.68009259259259258</v>
      </c>
      <c r="E2865" s="2">
        <f t="shared" si="329"/>
        <v>44314</v>
      </c>
      <c r="F2865" s="1">
        <f>TIMEVALUE("16:25:53")</f>
        <v>0.68464120370370374</v>
      </c>
      <c r="G2865" t="s">
        <v>2065</v>
      </c>
      <c r="H2865" t="s">
        <v>7061</v>
      </c>
      <c r="I2865">
        <v>733.82399999999996</v>
      </c>
    </row>
    <row r="2866" spans="1:9" x14ac:dyDescent="0.25">
      <c r="A2866" t="s">
        <v>7062</v>
      </c>
      <c r="B2866">
        <v>13112</v>
      </c>
      <c r="C2866" s="2">
        <f t="shared" si="328"/>
        <v>44314</v>
      </c>
      <c r="D2866" s="1">
        <f>TIMEVALUE("16:27:56")</f>
        <v>0.68606481481481485</v>
      </c>
      <c r="E2866" s="2">
        <f t="shared" si="329"/>
        <v>44314</v>
      </c>
      <c r="F2866" s="1">
        <f>TIMEVALUE("16:36:11")</f>
        <v>0.69179398148148152</v>
      </c>
      <c r="G2866" t="s">
        <v>1388</v>
      </c>
      <c r="H2866" t="s">
        <v>7064</v>
      </c>
      <c r="I2866">
        <v>733.27700000000004</v>
      </c>
    </row>
    <row r="2867" spans="1:9" x14ac:dyDescent="0.25">
      <c r="A2867" t="s">
        <v>7065</v>
      </c>
      <c r="B2867">
        <v>13112</v>
      </c>
      <c r="C2867" s="2">
        <f t="shared" si="328"/>
        <v>44314</v>
      </c>
      <c r="D2867" s="1">
        <f>TIMEVALUE("13:50:28")</f>
        <v>0.57671296296296293</v>
      </c>
      <c r="E2867" s="2">
        <f t="shared" si="329"/>
        <v>44314</v>
      </c>
      <c r="F2867" s="1">
        <f>TIMEVALUE("13:57:28")</f>
        <v>0.58157407407407402</v>
      </c>
      <c r="G2867" t="s">
        <v>121</v>
      </c>
      <c r="H2867" t="s">
        <v>7066</v>
      </c>
      <c r="I2867">
        <v>732.75699999999995</v>
      </c>
    </row>
    <row r="2868" spans="1:9" x14ac:dyDescent="0.25">
      <c r="A2868" t="s">
        <v>7067</v>
      </c>
      <c r="B2868">
        <v>13110</v>
      </c>
      <c r="C2868" s="2">
        <f t="shared" ref="C2868:C2880" si="330">DATEVALUE("2025-05-09")</f>
        <v>44324</v>
      </c>
      <c r="D2868" s="1">
        <f>TIMEVALUE("12:25:23")</f>
        <v>0.51762731481481483</v>
      </c>
      <c r="E2868" s="2">
        <f t="shared" ref="E2868:E2880" si="331">DATEVALUE("2025-05-09")</f>
        <v>44324</v>
      </c>
      <c r="F2868" s="1">
        <f>TIMEVALUE("12:30:00")</f>
        <v>0.52083333333333337</v>
      </c>
      <c r="G2868" t="s">
        <v>355</v>
      </c>
      <c r="H2868" t="s">
        <v>7068</v>
      </c>
      <c r="I2868">
        <v>736.79600000000005</v>
      </c>
    </row>
    <row r="2869" spans="1:9" x14ac:dyDescent="0.25">
      <c r="A2869" t="s">
        <v>7069</v>
      </c>
      <c r="B2869">
        <v>13110</v>
      </c>
      <c r="C2869" s="2">
        <f t="shared" si="330"/>
        <v>44324</v>
      </c>
      <c r="D2869" s="1">
        <f>TIMEVALUE("12:47:32")</f>
        <v>0.53300925925925924</v>
      </c>
      <c r="E2869" s="2">
        <f t="shared" si="331"/>
        <v>44324</v>
      </c>
      <c r="F2869" s="1">
        <f>TIMEVALUE("12:52:11")</f>
        <v>0.53623842592592597</v>
      </c>
      <c r="G2869" t="s">
        <v>7070</v>
      </c>
      <c r="H2869" t="s">
        <v>7071</v>
      </c>
      <c r="I2869">
        <v>736.37300000000005</v>
      </c>
    </row>
    <row r="2870" spans="1:9" x14ac:dyDescent="0.25">
      <c r="A2870" t="s">
        <v>7072</v>
      </c>
      <c r="B2870">
        <v>13110</v>
      </c>
      <c r="C2870" s="2">
        <f t="shared" si="330"/>
        <v>44324</v>
      </c>
      <c r="D2870" s="1">
        <f>TIMEVALUE("12:53:22")</f>
        <v>0.53706018518518517</v>
      </c>
      <c r="E2870" s="2">
        <f t="shared" si="331"/>
        <v>44324</v>
      </c>
      <c r="F2870" s="1">
        <f>TIMEVALUE("12:59:16")</f>
        <v>0.54115740740740736</v>
      </c>
      <c r="G2870" t="s">
        <v>672</v>
      </c>
      <c r="H2870" t="s">
        <v>7073</v>
      </c>
      <c r="I2870">
        <v>735.75199999999995</v>
      </c>
    </row>
    <row r="2871" spans="1:9" x14ac:dyDescent="0.25">
      <c r="A2871" t="s">
        <v>7074</v>
      </c>
      <c r="B2871">
        <v>13110</v>
      </c>
      <c r="C2871" s="2">
        <f t="shared" si="330"/>
        <v>44324</v>
      </c>
      <c r="D2871" s="1">
        <f>TIMEVALUE("14:25:00")</f>
        <v>0.60069444444444442</v>
      </c>
      <c r="E2871" s="2">
        <f t="shared" si="331"/>
        <v>44324</v>
      </c>
      <c r="F2871" s="1">
        <f>TIMEVALUE("14:30:01")</f>
        <v>0.60417824074074078</v>
      </c>
      <c r="G2871" t="s">
        <v>2177</v>
      </c>
      <c r="H2871" t="s">
        <v>7076</v>
      </c>
      <c r="I2871">
        <v>735.02200000000005</v>
      </c>
    </row>
    <row r="2872" spans="1:9" x14ac:dyDescent="0.25">
      <c r="A2872" t="s">
        <v>7077</v>
      </c>
      <c r="B2872">
        <v>13110</v>
      </c>
      <c r="C2872" s="2">
        <f t="shared" si="330"/>
        <v>44324</v>
      </c>
      <c r="D2872" s="1">
        <f>TIMEVALUE("14:31:35")</f>
        <v>0.60526620370370365</v>
      </c>
      <c r="E2872" s="2">
        <f t="shared" si="331"/>
        <v>44324</v>
      </c>
      <c r="F2872" s="1">
        <f>TIMEVALUE("14:36:57")</f>
        <v>0.60899305555555561</v>
      </c>
      <c r="G2872" t="s">
        <v>1961</v>
      </c>
      <c r="H2872" t="s">
        <v>7078</v>
      </c>
      <c r="I2872">
        <v>734.303</v>
      </c>
    </row>
    <row r="2873" spans="1:9" x14ac:dyDescent="0.25">
      <c r="A2873" t="s">
        <v>7079</v>
      </c>
      <c r="B2873">
        <v>13110</v>
      </c>
      <c r="C2873" s="2">
        <f t="shared" si="330"/>
        <v>44324</v>
      </c>
      <c r="D2873" s="1">
        <f>TIMEVALUE("14:40:12")</f>
        <v>0.61124999999999996</v>
      </c>
      <c r="E2873" s="2">
        <f t="shared" si="331"/>
        <v>44324</v>
      </c>
      <c r="F2873" s="1">
        <f>TIMEVALUE("14:45:48")</f>
        <v>0.6151388888888889</v>
      </c>
      <c r="G2873" t="s">
        <v>3271</v>
      </c>
      <c r="H2873" t="s">
        <v>7080</v>
      </c>
      <c r="I2873">
        <v>733.66200000000003</v>
      </c>
    </row>
    <row r="2874" spans="1:9" x14ac:dyDescent="0.25">
      <c r="A2874" t="s">
        <v>7081</v>
      </c>
      <c r="B2874">
        <v>13110</v>
      </c>
      <c r="C2874" s="2">
        <f t="shared" si="330"/>
        <v>44324</v>
      </c>
      <c r="D2874" s="1">
        <f>TIMEVALUE("14:47:59")</f>
        <v>0.61665509259259255</v>
      </c>
      <c r="E2874" s="2">
        <f t="shared" si="331"/>
        <v>44324</v>
      </c>
      <c r="F2874" s="1">
        <f>TIMEVALUE("14:53:03")</f>
        <v>0.62017361111111113</v>
      </c>
      <c r="G2874" t="s">
        <v>5047</v>
      </c>
      <c r="H2874" t="s">
        <v>7082</v>
      </c>
      <c r="I2874">
        <v>732.92100000000005</v>
      </c>
    </row>
    <row r="2875" spans="1:9" x14ac:dyDescent="0.25">
      <c r="A2875" t="s">
        <v>7083</v>
      </c>
      <c r="B2875">
        <v>13110</v>
      </c>
      <c r="C2875" s="2">
        <f t="shared" si="330"/>
        <v>44324</v>
      </c>
      <c r="D2875" s="1">
        <f>TIMEVALUE("14:54:21")</f>
        <v>0.62107638888888894</v>
      </c>
      <c r="E2875" s="2">
        <f t="shared" si="331"/>
        <v>44324</v>
      </c>
      <c r="F2875" s="1">
        <f>TIMEVALUE("14:58:49")</f>
        <v>0.62417824074074069</v>
      </c>
      <c r="G2875" t="s">
        <v>3081</v>
      </c>
      <c r="H2875" t="s">
        <v>7084</v>
      </c>
      <c r="I2875">
        <v>732.30899999999997</v>
      </c>
    </row>
    <row r="2876" spans="1:9" x14ac:dyDescent="0.25">
      <c r="A2876" t="s">
        <v>7085</v>
      </c>
      <c r="B2876">
        <v>13110</v>
      </c>
      <c r="C2876" s="2">
        <f t="shared" si="330"/>
        <v>44324</v>
      </c>
      <c r="D2876" s="1">
        <f>TIMEVALUE("15:00:05")</f>
        <v>0.62505787037037042</v>
      </c>
      <c r="E2876" s="2">
        <f t="shared" si="331"/>
        <v>44324</v>
      </c>
      <c r="F2876" s="1">
        <f>TIMEVALUE("15:05:51")</f>
        <v>0.62906249999999997</v>
      </c>
      <c r="G2876" t="s">
        <v>6982</v>
      </c>
      <c r="H2876" t="s">
        <v>7086</v>
      </c>
      <c r="I2876">
        <v>731.60500000000002</v>
      </c>
    </row>
    <row r="2877" spans="1:9" x14ac:dyDescent="0.25">
      <c r="A2877" t="s">
        <v>7087</v>
      </c>
      <c r="B2877">
        <v>13110</v>
      </c>
      <c r="C2877" s="2">
        <f t="shared" si="330"/>
        <v>44324</v>
      </c>
      <c r="D2877" s="1">
        <f>TIMEVALUE("15:06:59")</f>
        <v>0.62984953703703705</v>
      </c>
      <c r="E2877" s="2">
        <f t="shared" si="331"/>
        <v>44324</v>
      </c>
      <c r="F2877" s="1">
        <f>TIMEVALUE("15:12:07")</f>
        <v>0.6334143518518518</v>
      </c>
      <c r="G2877" t="s">
        <v>1736</v>
      </c>
      <c r="H2877" t="s">
        <v>7089</v>
      </c>
      <c r="I2877">
        <v>730.89599999999996</v>
      </c>
    </row>
    <row r="2878" spans="1:9" x14ac:dyDescent="0.25">
      <c r="A2878" t="s">
        <v>7090</v>
      </c>
      <c r="B2878">
        <v>13110</v>
      </c>
      <c r="C2878" s="2">
        <f t="shared" si="330"/>
        <v>44324</v>
      </c>
      <c r="D2878" s="1">
        <f>TIMEVALUE("15:13:36")</f>
        <v>0.63444444444444448</v>
      </c>
      <c r="E2878" s="2">
        <f t="shared" si="331"/>
        <v>44324</v>
      </c>
      <c r="F2878" s="1">
        <f>TIMEVALUE("15:18:53")</f>
        <v>0.6381134259259259</v>
      </c>
      <c r="G2878" t="s">
        <v>2472</v>
      </c>
      <c r="H2878" t="s">
        <v>7092</v>
      </c>
      <c r="I2878">
        <v>730.10599999999999</v>
      </c>
    </row>
    <row r="2879" spans="1:9" x14ac:dyDescent="0.25">
      <c r="A2879" t="s">
        <v>7093</v>
      </c>
      <c r="B2879">
        <v>13110</v>
      </c>
      <c r="C2879" s="2">
        <f t="shared" si="330"/>
        <v>44324</v>
      </c>
      <c r="D2879" s="1">
        <f>TIMEVALUE("15:19:57")</f>
        <v>0.63885416666666661</v>
      </c>
      <c r="E2879" s="2">
        <f t="shared" si="331"/>
        <v>44324</v>
      </c>
      <c r="F2879" s="1">
        <f>TIMEVALUE("15:24:41")</f>
        <v>0.64214120370370376</v>
      </c>
      <c r="G2879" t="s">
        <v>6792</v>
      </c>
      <c r="H2879" t="s">
        <v>7094</v>
      </c>
      <c r="I2879">
        <v>729.47699999999998</v>
      </c>
    </row>
    <row r="2880" spans="1:9" x14ac:dyDescent="0.25">
      <c r="A2880" t="s">
        <v>7095</v>
      </c>
      <c r="B2880">
        <v>13110</v>
      </c>
      <c r="C2880" s="2">
        <f t="shared" si="330"/>
        <v>44324</v>
      </c>
      <c r="D2880" s="1">
        <f>TIMEVALUE("12:34:11")</f>
        <v>0.5237384259259259</v>
      </c>
      <c r="E2880" s="2">
        <f t="shared" si="331"/>
        <v>44324</v>
      </c>
      <c r="F2880" s="1">
        <f>TIMEVALUE("12:40:49")</f>
        <v>0.52834490740740736</v>
      </c>
      <c r="G2880" t="s">
        <v>3807</v>
      </c>
      <c r="H2880" t="s">
        <v>7097</v>
      </c>
      <c r="I2880">
        <v>728.98299999999995</v>
      </c>
    </row>
    <row r="2881" spans="1:9" x14ac:dyDescent="0.25">
      <c r="A2881" t="s">
        <v>7098</v>
      </c>
      <c r="B2881">
        <v>13115</v>
      </c>
      <c r="C2881" s="2">
        <f t="shared" ref="C2881:C2889" si="332">DATEVALUE("2025-04-30")</f>
        <v>44315</v>
      </c>
      <c r="D2881" s="1">
        <f>TIMEVALUE("09:32:20")</f>
        <v>0.3974537037037037</v>
      </c>
      <c r="E2881" s="2">
        <f t="shared" ref="E2881:E2889" si="333">DATEVALUE("2025-04-30")</f>
        <v>44315</v>
      </c>
      <c r="F2881" s="1">
        <f>TIMEVALUE("09:36:47")</f>
        <v>0.40054398148148146</v>
      </c>
      <c r="G2881" t="s">
        <v>2591</v>
      </c>
      <c r="H2881" t="s">
        <v>7100</v>
      </c>
      <c r="I2881">
        <v>741.97799999999995</v>
      </c>
    </row>
    <row r="2882" spans="1:9" x14ac:dyDescent="0.25">
      <c r="A2882" t="s">
        <v>7101</v>
      </c>
      <c r="B2882">
        <v>13115</v>
      </c>
      <c r="C2882" s="2">
        <f t="shared" si="332"/>
        <v>44315</v>
      </c>
      <c r="D2882" s="1">
        <f>TIMEVALUE("09:40:10")</f>
        <v>0.40289351851851851</v>
      </c>
      <c r="E2882" s="2">
        <f t="shared" si="333"/>
        <v>44315</v>
      </c>
      <c r="F2882" s="1">
        <f>TIMEVALUE("09:44:59")</f>
        <v>0.40623842592592591</v>
      </c>
      <c r="G2882" t="s">
        <v>3982</v>
      </c>
      <c r="H2882" t="s">
        <v>7102</v>
      </c>
      <c r="I2882">
        <v>741.49900000000002</v>
      </c>
    </row>
    <row r="2883" spans="1:9" x14ac:dyDescent="0.25">
      <c r="A2883" t="s">
        <v>7103</v>
      </c>
      <c r="B2883">
        <v>13115</v>
      </c>
      <c r="C2883" s="2">
        <f t="shared" si="332"/>
        <v>44315</v>
      </c>
      <c r="D2883" s="1">
        <f>TIMEVALUE("09:48:02")</f>
        <v>0.40835648148148146</v>
      </c>
      <c r="E2883" s="2">
        <f t="shared" si="333"/>
        <v>44315</v>
      </c>
      <c r="F2883" s="1">
        <f>TIMEVALUE("09:52:27")</f>
        <v>0.41142361111111109</v>
      </c>
      <c r="G2883" t="s">
        <v>6392</v>
      </c>
      <c r="H2883" t="s">
        <v>7104</v>
      </c>
      <c r="I2883">
        <v>740.81399999999996</v>
      </c>
    </row>
    <row r="2884" spans="1:9" x14ac:dyDescent="0.25">
      <c r="A2884" t="s">
        <v>7105</v>
      </c>
      <c r="B2884">
        <v>13115</v>
      </c>
      <c r="C2884" s="2">
        <f t="shared" si="332"/>
        <v>44315</v>
      </c>
      <c r="D2884" s="1">
        <f>TIMEVALUE("09:54:51")</f>
        <v>0.41309027777777779</v>
      </c>
      <c r="E2884" s="2">
        <f t="shared" si="333"/>
        <v>44315</v>
      </c>
      <c r="F2884" s="1">
        <f>TIMEVALUE("09:59:16")</f>
        <v>0.41615740740740742</v>
      </c>
      <c r="G2884" t="s">
        <v>6392</v>
      </c>
      <c r="H2884" t="s">
        <v>7106</v>
      </c>
      <c r="I2884">
        <v>740.029</v>
      </c>
    </row>
    <row r="2885" spans="1:9" x14ac:dyDescent="0.25">
      <c r="A2885" t="s">
        <v>7107</v>
      </c>
      <c r="B2885">
        <v>13115</v>
      </c>
      <c r="C2885" s="2">
        <f t="shared" si="332"/>
        <v>44315</v>
      </c>
      <c r="D2885" s="1">
        <f>TIMEVALUE("10:01:55")</f>
        <v>0.41799768518518521</v>
      </c>
      <c r="E2885" s="2">
        <f t="shared" si="333"/>
        <v>44315</v>
      </c>
      <c r="F2885" s="1">
        <f>TIMEVALUE("10:07:01")</f>
        <v>0.42153935185185187</v>
      </c>
      <c r="G2885" t="s">
        <v>4674</v>
      </c>
      <c r="H2885" t="s">
        <v>7108</v>
      </c>
      <c r="I2885">
        <v>739.33900000000006</v>
      </c>
    </row>
    <row r="2886" spans="1:9" x14ac:dyDescent="0.25">
      <c r="A2886" t="s">
        <v>7109</v>
      </c>
      <c r="B2886">
        <v>13115</v>
      </c>
      <c r="C2886" s="2">
        <f t="shared" si="332"/>
        <v>44315</v>
      </c>
      <c r="D2886" s="1">
        <f>TIMEVALUE("10:09:16")</f>
        <v>0.42310185185185184</v>
      </c>
      <c r="E2886" s="2">
        <f t="shared" si="333"/>
        <v>44315</v>
      </c>
      <c r="F2886" s="1">
        <f>TIMEVALUE("10:15:30")</f>
        <v>0.42743055555555554</v>
      </c>
      <c r="G2886" t="s">
        <v>6023</v>
      </c>
      <c r="H2886" t="s">
        <v>7110</v>
      </c>
      <c r="I2886">
        <v>738.54100000000005</v>
      </c>
    </row>
    <row r="2887" spans="1:9" x14ac:dyDescent="0.25">
      <c r="A2887" t="s">
        <v>7111</v>
      </c>
      <c r="B2887">
        <v>13115</v>
      </c>
      <c r="C2887" s="2">
        <f t="shared" si="332"/>
        <v>44315</v>
      </c>
      <c r="D2887" s="1">
        <f>TIMEVALUE("10:19:13")</f>
        <v>0.43001157407407409</v>
      </c>
      <c r="E2887" s="2">
        <f t="shared" si="333"/>
        <v>44315</v>
      </c>
      <c r="F2887" s="1">
        <f>TIMEVALUE("10:24:46")</f>
        <v>0.43386574074074075</v>
      </c>
      <c r="G2887" t="s">
        <v>297</v>
      </c>
      <c r="H2887" t="s">
        <v>7113</v>
      </c>
      <c r="I2887">
        <v>737.79700000000003</v>
      </c>
    </row>
    <row r="2888" spans="1:9" x14ac:dyDescent="0.25">
      <c r="A2888" t="s">
        <v>7114</v>
      </c>
      <c r="B2888">
        <v>13115</v>
      </c>
      <c r="C2888" s="2">
        <f t="shared" si="332"/>
        <v>44315</v>
      </c>
      <c r="D2888" s="1">
        <f>TIMEVALUE("10:27:28")</f>
        <v>0.43574074074074076</v>
      </c>
      <c r="E2888" s="2">
        <f t="shared" si="333"/>
        <v>44315</v>
      </c>
      <c r="F2888" s="1">
        <f>TIMEVALUE("10:32:21")</f>
        <v>0.43913194444444442</v>
      </c>
      <c r="G2888" t="s">
        <v>3097</v>
      </c>
      <c r="H2888" t="s">
        <v>7115</v>
      </c>
      <c r="I2888">
        <v>737.11199999999997</v>
      </c>
    </row>
    <row r="2889" spans="1:9" x14ac:dyDescent="0.25">
      <c r="A2889" t="s">
        <v>7116</v>
      </c>
      <c r="B2889">
        <v>13115</v>
      </c>
      <c r="C2889" s="2">
        <f t="shared" si="332"/>
        <v>44315</v>
      </c>
      <c r="D2889" s="1">
        <f>TIMEVALUE("10:34:24")</f>
        <v>0.44055555555555553</v>
      </c>
      <c r="E2889" s="2">
        <f t="shared" si="333"/>
        <v>44315</v>
      </c>
      <c r="F2889" s="1">
        <f>TIMEVALUE("10:40:57")</f>
        <v>0.44510416666666669</v>
      </c>
      <c r="G2889" t="s">
        <v>2065</v>
      </c>
      <c r="H2889" t="s">
        <v>7117</v>
      </c>
      <c r="I2889">
        <v>736.29100000000005</v>
      </c>
    </row>
    <row r="2890" spans="1:9" x14ac:dyDescent="0.25">
      <c r="A2890" t="s">
        <v>7118</v>
      </c>
      <c r="B2890">
        <v>13110</v>
      </c>
      <c r="C2890" s="2">
        <f>DATEVALUE("2025-05-09")</f>
        <v>44324</v>
      </c>
      <c r="D2890" s="1">
        <f>TIMEVALUE("15:32:12")</f>
        <v>0.64736111111111116</v>
      </c>
      <c r="E2890" s="2">
        <f>DATEVALUE("2025-05-09")</f>
        <v>44324</v>
      </c>
      <c r="F2890" s="1">
        <f>TIMEVALUE("15:39:14")</f>
        <v>0.65224537037037034</v>
      </c>
      <c r="G2890" t="s">
        <v>4338</v>
      </c>
      <c r="H2890" t="s">
        <v>7119</v>
      </c>
      <c r="I2890">
        <v>730.99900000000002</v>
      </c>
    </row>
    <row r="2891" spans="1:9" x14ac:dyDescent="0.25">
      <c r="A2891" t="s">
        <v>7120</v>
      </c>
      <c r="B2891">
        <v>13110</v>
      </c>
      <c r="C2891" s="2">
        <f>DATEVALUE("2025-05-09")</f>
        <v>44324</v>
      </c>
      <c r="D2891" s="1">
        <f>TIMEVALUE("15:40:51")</f>
        <v>0.65336805555555555</v>
      </c>
      <c r="E2891" s="2">
        <f>DATEVALUE("2025-05-09")</f>
        <v>44324</v>
      </c>
      <c r="F2891" s="1">
        <f>TIMEVALUE("15:47:33")</f>
        <v>0.65802083333333339</v>
      </c>
      <c r="G2891" t="s">
        <v>2025</v>
      </c>
      <c r="H2891" t="s">
        <v>7121</v>
      </c>
      <c r="I2891">
        <v>730.45299999999997</v>
      </c>
    </row>
    <row r="2892" spans="1:9" x14ac:dyDescent="0.25">
      <c r="A2892" t="s">
        <v>7122</v>
      </c>
      <c r="B2892">
        <v>13110</v>
      </c>
      <c r="C2892" s="2">
        <f>DATEVALUE("2025-05-09")</f>
        <v>44324</v>
      </c>
      <c r="D2892" s="1">
        <f>TIMEVALUE("15:48:39")</f>
        <v>0.65878472222222217</v>
      </c>
      <c r="E2892" s="2">
        <f>DATEVALUE("2025-05-09")</f>
        <v>44324</v>
      </c>
      <c r="F2892" s="1">
        <f>TIMEVALUE("15:56:03")</f>
        <v>0.66392361111111109</v>
      </c>
      <c r="G2892" t="s">
        <v>1856</v>
      </c>
      <c r="H2892" t="s">
        <v>7123</v>
      </c>
      <c r="I2892">
        <v>729.69899999999996</v>
      </c>
    </row>
    <row r="2893" spans="1:9" x14ac:dyDescent="0.25">
      <c r="A2893" t="s">
        <v>7124</v>
      </c>
      <c r="B2893">
        <v>13115</v>
      </c>
      <c r="C2893" s="2">
        <f>DATEVALUE("2025-04-30")</f>
        <v>44315</v>
      </c>
      <c r="D2893" s="1">
        <f>TIMEVALUE("09:15:13")</f>
        <v>0.38556712962962963</v>
      </c>
      <c r="E2893" s="2">
        <f>DATEVALUE("2025-04-30")</f>
        <v>44315</v>
      </c>
      <c r="F2893" s="1">
        <f>TIMEVALUE("09:22:47")</f>
        <v>0.39082175925925927</v>
      </c>
      <c r="G2893" t="s">
        <v>188</v>
      </c>
      <c r="H2893" t="s">
        <v>7125</v>
      </c>
      <c r="I2893">
        <v>733.79499999999996</v>
      </c>
    </row>
    <row r="2894" spans="1:9" x14ac:dyDescent="0.25">
      <c r="A2894" t="s">
        <v>7126</v>
      </c>
      <c r="B2894">
        <v>13115</v>
      </c>
      <c r="C2894" s="2">
        <f t="shared" ref="C2894:C2905" si="334">DATEVALUE("2025-04-28")</f>
        <v>44313</v>
      </c>
      <c r="D2894" s="1">
        <f>TIMEVALUE("11:15:37")</f>
        <v>0.46917824074074072</v>
      </c>
      <c r="E2894" s="2">
        <f t="shared" ref="E2894:E2905" si="335">DATEVALUE("2025-04-28")</f>
        <v>44313</v>
      </c>
      <c r="F2894" s="1">
        <f>TIMEVALUE("11:21:20")</f>
        <v>0.47314814814814815</v>
      </c>
      <c r="G2894" t="s">
        <v>736</v>
      </c>
      <c r="H2894" t="s">
        <v>7128</v>
      </c>
      <c r="I2894">
        <v>741.83900000000006</v>
      </c>
    </row>
    <row r="2895" spans="1:9" x14ac:dyDescent="0.25">
      <c r="A2895" t="s">
        <v>7129</v>
      </c>
      <c r="B2895">
        <v>13115</v>
      </c>
      <c r="C2895" s="2">
        <f t="shared" si="334"/>
        <v>44313</v>
      </c>
      <c r="D2895" s="1">
        <f>TIMEVALUE("11:24:55")</f>
        <v>0.47563657407407406</v>
      </c>
      <c r="E2895" s="2">
        <f t="shared" si="335"/>
        <v>44313</v>
      </c>
      <c r="F2895" s="1">
        <f>TIMEVALUE("11:30:42")</f>
        <v>0.47965277777777776</v>
      </c>
      <c r="G2895" t="s">
        <v>4001</v>
      </c>
      <c r="H2895" t="s">
        <v>7130</v>
      </c>
      <c r="I2895">
        <v>741.53200000000004</v>
      </c>
    </row>
    <row r="2896" spans="1:9" x14ac:dyDescent="0.25">
      <c r="A2896" t="s">
        <v>7131</v>
      </c>
      <c r="B2896">
        <v>13115</v>
      </c>
      <c r="C2896" s="2">
        <f t="shared" si="334"/>
        <v>44313</v>
      </c>
      <c r="D2896" s="1">
        <f>TIMEVALUE("11:37:14")</f>
        <v>0.48418981481481482</v>
      </c>
      <c r="E2896" s="2">
        <f t="shared" si="335"/>
        <v>44313</v>
      </c>
      <c r="F2896" s="1">
        <f>TIMEVALUE("11:42:16")</f>
        <v>0.48768518518518517</v>
      </c>
      <c r="G2896" t="s">
        <v>267</v>
      </c>
      <c r="H2896" t="s">
        <v>7132</v>
      </c>
      <c r="I2896">
        <v>740.726</v>
      </c>
    </row>
    <row r="2897" spans="1:9" x14ac:dyDescent="0.25">
      <c r="A2897" t="s">
        <v>7133</v>
      </c>
      <c r="B2897">
        <v>13115</v>
      </c>
      <c r="C2897" s="2">
        <f t="shared" si="334"/>
        <v>44313</v>
      </c>
      <c r="D2897" s="1">
        <f>TIMEVALUE("11:47:59")</f>
        <v>0.4916550925925926</v>
      </c>
      <c r="E2897" s="2">
        <f t="shared" si="335"/>
        <v>44313</v>
      </c>
      <c r="F2897" s="1">
        <f>TIMEVALUE("11:53:27")</f>
        <v>0.4954513888888889</v>
      </c>
      <c r="G2897" t="s">
        <v>5872</v>
      </c>
      <c r="H2897" t="s">
        <v>7134</v>
      </c>
      <c r="I2897">
        <v>739.95</v>
      </c>
    </row>
    <row r="2898" spans="1:9" x14ac:dyDescent="0.25">
      <c r="A2898" t="s">
        <v>7135</v>
      </c>
      <c r="B2898">
        <v>13115</v>
      </c>
      <c r="C2898" s="2">
        <f t="shared" si="334"/>
        <v>44313</v>
      </c>
      <c r="D2898" s="1">
        <f>TIMEVALUE("11:55:26")</f>
        <v>0.49682870370370369</v>
      </c>
      <c r="E2898" s="2">
        <f t="shared" si="335"/>
        <v>44313</v>
      </c>
      <c r="F2898" s="1">
        <f>TIMEVALUE("12:01:32")</f>
        <v>0.5010648148148148</v>
      </c>
      <c r="G2898" t="s">
        <v>5903</v>
      </c>
      <c r="H2898" t="s">
        <v>7136</v>
      </c>
      <c r="I2898">
        <v>739.35299999999995</v>
      </c>
    </row>
    <row r="2899" spans="1:9" x14ac:dyDescent="0.25">
      <c r="A2899" t="s">
        <v>7137</v>
      </c>
      <c r="B2899">
        <v>13115</v>
      </c>
      <c r="C2899" s="2">
        <f t="shared" si="334"/>
        <v>44313</v>
      </c>
      <c r="D2899" s="1">
        <f>TIMEVALUE("12:04:09")</f>
        <v>0.50288194444444445</v>
      </c>
      <c r="E2899" s="2">
        <f t="shared" si="335"/>
        <v>44313</v>
      </c>
      <c r="F2899" s="1">
        <f>TIMEVALUE("12:10:42")</f>
        <v>0.50743055555555561</v>
      </c>
      <c r="G2899" t="s">
        <v>2065</v>
      </c>
      <c r="H2899" t="s">
        <v>7138</v>
      </c>
      <c r="I2899">
        <v>738.66</v>
      </c>
    </row>
    <row r="2900" spans="1:9" x14ac:dyDescent="0.25">
      <c r="A2900" t="s">
        <v>7139</v>
      </c>
      <c r="B2900">
        <v>13115</v>
      </c>
      <c r="C2900" s="2">
        <f t="shared" si="334"/>
        <v>44313</v>
      </c>
      <c r="D2900" s="1">
        <f>TIMEVALUE("12:13:34")</f>
        <v>0.50942129629629629</v>
      </c>
      <c r="E2900" s="2">
        <f t="shared" si="335"/>
        <v>44313</v>
      </c>
      <c r="F2900" s="1">
        <f>TIMEVALUE("12:18:55")</f>
        <v>0.51313657407407409</v>
      </c>
      <c r="G2900" t="s">
        <v>5337</v>
      </c>
      <c r="H2900" t="s">
        <v>7140</v>
      </c>
      <c r="I2900">
        <v>738.17600000000004</v>
      </c>
    </row>
    <row r="2901" spans="1:9" x14ac:dyDescent="0.25">
      <c r="A2901" t="s">
        <v>7141</v>
      </c>
      <c r="B2901">
        <v>13115</v>
      </c>
      <c r="C2901" s="2">
        <f t="shared" si="334"/>
        <v>44313</v>
      </c>
      <c r="D2901" s="1">
        <f>TIMEVALUE("12:24:04")</f>
        <v>0.51671296296296299</v>
      </c>
      <c r="E2901" s="2">
        <f t="shared" si="335"/>
        <v>44313</v>
      </c>
      <c r="F2901" s="1">
        <f>TIMEVALUE("12:29:18")</f>
        <v>0.52034722222222218</v>
      </c>
      <c r="G2901" t="s">
        <v>625</v>
      </c>
      <c r="H2901" t="s">
        <v>7143</v>
      </c>
      <c r="I2901">
        <v>737.274</v>
      </c>
    </row>
    <row r="2902" spans="1:9" x14ac:dyDescent="0.25">
      <c r="A2902" t="s">
        <v>7144</v>
      </c>
      <c r="B2902">
        <v>13115</v>
      </c>
      <c r="C2902" s="2">
        <f t="shared" si="334"/>
        <v>44313</v>
      </c>
      <c r="D2902" s="1">
        <f>TIMEVALUE("12:31:28")</f>
        <v>0.5218518518518519</v>
      </c>
      <c r="E2902" s="2">
        <f t="shared" si="335"/>
        <v>44313</v>
      </c>
      <c r="F2902" s="1">
        <f>TIMEVALUE("12:38:50")</f>
        <v>0.52696759259259263</v>
      </c>
      <c r="G2902" t="s">
        <v>1415</v>
      </c>
      <c r="H2902" t="s">
        <v>7145</v>
      </c>
      <c r="I2902">
        <v>736.64700000000005</v>
      </c>
    </row>
    <row r="2903" spans="1:9" x14ac:dyDescent="0.25">
      <c r="A2903" t="s">
        <v>7146</v>
      </c>
      <c r="B2903">
        <v>13115</v>
      </c>
      <c r="C2903" s="2">
        <f t="shared" si="334"/>
        <v>44313</v>
      </c>
      <c r="D2903" s="1">
        <f>TIMEVALUE("12:41:01")</f>
        <v>0.52848379629629627</v>
      </c>
      <c r="E2903" s="2">
        <f t="shared" si="335"/>
        <v>44313</v>
      </c>
      <c r="F2903" s="1">
        <f>TIMEVALUE("12:50:39")</f>
        <v>0.53517361111111106</v>
      </c>
      <c r="G2903" t="s">
        <v>1140</v>
      </c>
      <c r="H2903" t="s">
        <v>7147</v>
      </c>
      <c r="I2903">
        <v>735.923</v>
      </c>
    </row>
    <row r="2904" spans="1:9" x14ac:dyDescent="0.25">
      <c r="A2904" t="s">
        <v>7148</v>
      </c>
      <c r="B2904">
        <v>13115</v>
      </c>
      <c r="C2904" s="2">
        <f t="shared" si="334"/>
        <v>44313</v>
      </c>
      <c r="D2904" s="1">
        <f>TIMEVALUE("12:52:29")</f>
        <v>0.53644675925925922</v>
      </c>
      <c r="E2904" s="2">
        <f t="shared" si="335"/>
        <v>44313</v>
      </c>
      <c r="F2904" s="1">
        <f>TIMEVALUE("13:01:28")</f>
        <v>0.54268518518518516</v>
      </c>
      <c r="G2904" t="s">
        <v>1786</v>
      </c>
      <c r="H2904" t="s">
        <v>7149</v>
      </c>
      <c r="I2904">
        <v>735.34400000000005</v>
      </c>
    </row>
    <row r="2905" spans="1:9" x14ac:dyDescent="0.25">
      <c r="A2905" t="s">
        <v>7150</v>
      </c>
      <c r="B2905">
        <v>13115</v>
      </c>
      <c r="C2905" s="2">
        <f t="shared" si="334"/>
        <v>44313</v>
      </c>
      <c r="D2905" s="1">
        <f>TIMEVALUE("13:03:17")</f>
        <v>0.54394675925925928</v>
      </c>
      <c r="E2905" s="2">
        <f t="shared" si="335"/>
        <v>44313</v>
      </c>
      <c r="F2905" s="1">
        <f>TIMEVALUE("13:13:07")</f>
        <v>0.55077546296296298</v>
      </c>
      <c r="G2905" t="s">
        <v>902</v>
      </c>
      <c r="H2905" t="s">
        <v>7151</v>
      </c>
      <c r="I2905">
        <v>734.74800000000005</v>
      </c>
    </row>
    <row r="2906" spans="1:9" x14ac:dyDescent="0.25">
      <c r="A2906" t="s">
        <v>7152</v>
      </c>
      <c r="B2906">
        <v>13115</v>
      </c>
      <c r="C2906" s="2">
        <f>DATEVALUE("2025-04-22")</f>
        <v>44307</v>
      </c>
      <c r="D2906" s="1">
        <f>TIMEVALUE("16:37:30")</f>
        <v>0.69270833333333337</v>
      </c>
      <c r="E2906" s="2">
        <f>DATEVALUE("2025-04-22")</f>
        <v>44307</v>
      </c>
      <c r="F2906" s="1">
        <f>TIMEVALUE("16:43:07")</f>
        <v>0.69660879629629635</v>
      </c>
      <c r="G2906" t="s">
        <v>2488</v>
      </c>
      <c r="H2906" t="s">
        <v>7153</v>
      </c>
      <c r="I2906">
        <v>737.31799999999998</v>
      </c>
    </row>
    <row r="2907" spans="1:9" x14ac:dyDescent="0.25">
      <c r="A2907" t="s">
        <v>7152</v>
      </c>
      <c r="B2907">
        <v>13115</v>
      </c>
      <c r="C2907" s="2">
        <f t="shared" ref="C2907:C2925" si="336">DATEVALUE("2025-04-28")</f>
        <v>44313</v>
      </c>
      <c r="D2907" s="1">
        <f>TIMEVALUE("10:27:27")</f>
        <v>0.43572916666666667</v>
      </c>
      <c r="E2907" s="2">
        <f t="shared" ref="E2907:E2925" si="337">DATEVALUE("2025-04-28")</f>
        <v>44313</v>
      </c>
      <c r="F2907" s="1">
        <f>TIMEVALUE("10:42:22")</f>
        <v>0.44608796296296294</v>
      </c>
      <c r="G2907" t="s">
        <v>7154</v>
      </c>
      <c r="H2907" t="s">
        <v>7155</v>
      </c>
      <c r="I2907">
        <v>734.15</v>
      </c>
    </row>
    <row r="2908" spans="1:9" x14ac:dyDescent="0.25">
      <c r="A2908" t="s">
        <v>7156</v>
      </c>
      <c r="B2908">
        <v>13115</v>
      </c>
      <c r="C2908" s="2">
        <f t="shared" si="336"/>
        <v>44313</v>
      </c>
      <c r="D2908" s="1">
        <f>TIMEVALUE("13:32:08")</f>
        <v>0.56398148148148153</v>
      </c>
      <c r="E2908" s="2">
        <f t="shared" si="337"/>
        <v>44313</v>
      </c>
      <c r="F2908" s="1">
        <f>TIMEVALUE("13:36:59")</f>
        <v>0.56734953703703705</v>
      </c>
      <c r="G2908" t="s">
        <v>942</v>
      </c>
      <c r="H2908" t="s">
        <v>7157</v>
      </c>
      <c r="I2908">
        <v>742.38199999999995</v>
      </c>
    </row>
    <row r="2909" spans="1:9" x14ac:dyDescent="0.25">
      <c r="A2909" t="s">
        <v>7158</v>
      </c>
      <c r="B2909">
        <v>13115</v>
      </c>
      <c r="C2909" s="2">
        <f t="shared" si="336"/>
        <v>44313</v>
      </c>
      <c r="D2909" s="1">
        <f>TIMEVALUE("13:40:10")</f>
        <v>0.56956018518518514</v>
      </c>
      <c r="E2909" s="2">
        <f t="shared" si="337"/>
        <v>44313</v>
      </c>
      <c r="F2909" s="1">
        <f>TIMEVALUE("13:44:19")</f>
        <v>0.57244212962962959</v>
      </c>
      <c r="G2909" t="s">
        <v>3740</v>
      </c>
      <c r="H2909" t="s">
        <v>7159</v>
      </c>
      <c r="I2909">
        <v>741.91200000000003</v>
      </c>
    </row>
    <row r="2910" spans="1:9" x14ac:dyDescent="0.25">
      <c r="A2910" t="s">
        <v>7160</v>
      </c>
      <c r="B2910">
        <v>13115</v>
      </c>
      <c r="C2910" s="2">
        <f t="shared" si="336"/>
        <v>44313</v>
      </c>
      <c r="D2910" s="1">
        <f>TIMEVALUE("13:51:08")</f>
        <v>0.57717592592592593</v>
      </c>
      <c r="E2910" s="2">
        <f t="shared" si="337"/>
        <v>44313</v>
      </c>
      <c r="F2910" s="1">
        <f>TIMEVALUE("13:54:48")</f>
        <v>0.57972222222222225</v>
      </c>
      <c r="G2910" t="s">
        <v>2654</v>
      </c>
      <c r="H2910" t="s">
        <v>7161</v>
      </c>
      <c r="I2910">
        <v>741.26499999999999</v>
      </c>
    </row>
    <row r="2911" spans="1:9" x14ac:dyDescent="0.25">
      <c r="A2911" t="s">
        <v>7162</v>
      </c>
      <c r="B2911">
        <v>13115</v>
      </c>
      <c r="C2911" s="2">
        <f t="shared" si="336"/>
        <v>44313</v>
      </c>
      <c r="D2911" s="1">
        <f>TIMEVALUE("13:56:50")</f>
        <v>0.58113425925925921</v>
      </c>
      <c r="E2911" s="2">
        <f t="shared" si="337"/>
        <v>44313</v>
      </c>
      <c r="F2911" s="1">
        <f>TIMEVALUE("14:01:45")</f>
        <v>0.58454861111111112</v>
      </c>
      <c r="G2911" t="s">
        <v>2711</v>
      </c>
      <c r="H2911" t="s">
        <v>7163</v>
      </c>
      <c r="I2911">
        <v>740.596</v>
      </c>
    </row>
    <row r="2912" spans="1:9" x14ac:dyDescent="0.25">
      <c r="A2912" t="s">
        <v>7164</v>
      </c>
      <c r="B2912">
        <v>13115</v>
      </c>
      <c r="C2912" s="2">
        <f t="shared" si="336"/>
        <v>44313</v>
      </c>
      <c r="D2912" s="1">
        <f>TIMEVALUE("14:06:33")</f>
        <v>0.58788194444444442</v>
      </c>
      <c r="E2912" s="2">
        <f t="shared" si="337"/>
        <v>44313</v>
      </c>
      <c r="F2912" s="1">
        <f>TIMEVALUE("14:11:39")</f>
        <v>0.59142361111111108</v>
      </c>
      <c r="G2912" t="s">
        <v>4674</v>
      </c>
      <c r="H2912" t="s">
        <v>6550</v>
      </c>
      <c r="I2912">
        <v>739.89400000000001</v>
      </c>
    </row>
    <row r="2913" spans="1:9" x14ac:dyDescent="0.25">
      <c r="A2913" t="s">
        <v>7165</v>
      </c>
      <c r="B2913">
        <v>13115</v>
      </c>
      <c r="C2913" s="2">
        <f t="shared" si="336"/>
        <v>44313</v>
      </c>
      <c r="D2913" s="1">
        <f>TIMEVALUE("14:14:00")</f>
        <v>0.59305555555555556</v>
      </c>
      <c r="E2913" s="2">
        <f t="shared" si="337"/>
        <v>44313</v>
      </c>
      <c r="F2913" s="1">
        <f>TIMEVALUE("14:20:01")</f>
        <v>0.59723379629629625</v>
      </c>
      <c r="G2913" t="s">
        <v>1952</v>
      </c>
      <c r="H2913" t="s">
        <v>7166</v>
      </c>
      <c r="I2913">
        <v>739.25800000000004</v>
      </c>
    </row>
    <row r="2914" spans="1:9" x14ac:dyDescent="0.25">
      <c r="A2914" t="s">
        <v>7167</v>
      </c>
      <c r="B2914">
        <v>13115</v>
      </c>
      <c r="C2914" s="2">
        <f t="shared" si="336"/>
        <v>44313</v>
      </c>
      <c r="D2914" s="1">
        <f>TIMEVALUE("14:23:19")</f>
        <v>0.59952546296296294</v>
      </c>
      <c r="E2914" s="2">
        <f t="shared" si="337"/>
        <v>44313</v>
      </c>
      <c r="F2914" s="1">
        <f>TIMEVALUE("14:27:54")</f>
        <v>0.60270833333333329</v>
      </c>
      <c r="G2914" t="s">
        <v>6560</v>
      </c>
      <c r="H2914" t="s">
        <v>7168</v>
      </c>
      <c r="I2914">
        <v>738.65499999999997</v>
      </c>
    </row>
    <row r="2915" spans="1:9" x14ac:dyDescent="0.25">
      <c r="A2915" t="s">
        <v>7169</v>
      </c>
      <c r="B2915">
        <v>13115</v>
      </c>
      <c r="C2915" s="2">
        <f t="shared" si="336"/>
        <v>44313</v>
      </c>
      <c r="D2915" s="1">
        <f>TIMEVALUE("14:30:32")</f>
        <v>0.60453703703703698</v>
      </c>
      <c r="E2915" s="2">
        <f t="shared" si="337"/>
        <v>44313</v>
      </c>
      <c r="F2915" s="1">
        <f>TIMEVALUE("14:36:16")</f>
        <v>0.60851851851851857</v>
      </c>
      <c r="G2915" t="s">
        <v>610</v>
      </c>
      <c r="H2915" t="s">
        <v>7170</v>
      </c>
      <c r="I2915">
        <v>738.17899999999997</v>
      </c>
    </row>
    <row r="2916" spans="1:9" x14ac:dyDescent="0.25">
      <c r="A2916" t="s">
        <v>7171</v>
      </c>
      <c r="B2916">
        <v>13115</v>
      </c>
      <c r="C2916" s="2">
        <f t="shared" si="336"/>
        <v>44313</v>
      </c>
      <c r="D2916" s="1">
        <f>TIMEVALUE("14:41:26")</f>
        <v>0.6121064814814815</v>
      </c>
      <c r="E2916" s="2">
        <f t="shared" si="337"/>
        <v>44313</v>
      </c>
      <c r="F2916" s="1">
        <f>TIMEVALUE("14:47:34")</f>
        <v>0.61636574074074069</v>
      </c>
      <c r="G2916" t="s">
        <v>741</v>
      </c>
      <c r="H2916" t="s">
        <v>7173</v>
      </c>
      <c r="I2916">
        <v>737.16099999999994</v>
      </c>
    </row>
    <row r="2917" spans="1:9" x14ac:dyDescent="0.25">
      <c r="A2917" t="s">
        <v>7174</v>
      </c>
      <c r="B2917">
        <v>13115</v>
      </c>
      <c r="C2917" s="2">
        <f t="shared" si="336"/>
        <v>44313</v>
      </c>
      <c r="D2917" s="1">
        <f>TIMEVALUE("14:49:49")</f>
        <v>0.61792824074074071</v>
      </c>
      <c r="E2917" s="2">
        <f t="shared" si="337"/>
        <v>44313</v>
      </c>
      <c r="F2917" s="1">
        <f>TIMEVALUE("14:57:48")</f>
        <v>0.62347222222222221</v>
      </c>
      <c r="G2917" t="s">
        <v>1789</v>
      </c>
      <c r="H2917" t="s">
        <v>7175</v>
      </c>
      <c r="I2917">
        <v>736.36800000000005</v>
      </c>
    </row>
    <row r="2918" spans="1:9" x14ac:dyDescent="0.25">
      <c r="A2918" t="s">
        <v>7176</v>
      </c>
      <c r="B2918">
        <v>13115</v>
      </c>
      <c r="C2918" s="2">
        <f t="shared" si="336"/>
        <v>44313</v>
      </c>
      <c r="D2918" s="1">
        <f>TIMEVALUE("14:59:27")</f>
        <v>0.62461805555555561</v>
      </c>
      <c r="E2918" s="2">
        <f t="shared" si="337"/>
        <v>44313</v>
      </c>
      <c r="F2918" s="1">
        <f>TIMEVALUE("15:09:18")</f>
        <v>0.63145833333333334</v>
      </c>
      <c r="G2918" t="s">
        <v>1344</v>
      </c>
      <c r="H2918" t="s">
        <v>7177</v>
      </c>
      <c r="I2918">
        <v>735.79700000000003</v>
      </c>
    </row>
    <row r="2919" spans="1:9" x14ac:dyDescent="0.25">
      <c r="A2919" t="s">
        <v>7178</v>
      </c>
      <c r="B2919">
        <v>13115</v>
      </c>
      <c r="C2919" s="2">
        <f t="shared" si="336"/>
        <v>44313</v>
      </c>
      <c r="D2919" s="1">
        <f>TIMEVALUE("15:11:06")</f>
        <v>0.63270833333333332</v>
      </c>
      <c r="E2919" s="2">
        <f t="shared" si="337"/>
        <v>44313</v>
      </c>
      <c r="F2919" s="1">
        <f>TIMEVALUE("15:19:10")</f>
        <v>0.63831018518518523</v>
      </c>
      <c r="G2919" t="s">
        <v>3641</v>
      </c>
      <c r="H2919" t="s">
        <v>7179</v>
      </c>
      <c r="I2919">
        <v>735.56899999999996</v>
      </c>
    </row>
    <row r="2920" spans="1:9" x14ac:dyDescent="0.25">
      <c r="A2920" t="s">
        <v>7180</v>
      </c>
      <c r="B2920">
        <v>13115</v>
      </c>
      <c r="C2920" s="2">
        <f t="shared" si="336"/>
        <v>44313</v>
      </c>
      <c r="D2920" s="1">
        <f>TIMEVALUE("13:15:41")</f>
        <v>0.55255787037037041</v>
      </c>
      <c r="E2920" s="2">
        <f t="shared" si="337"/>
        <v>44313</v>
      </c>
      <c r="F2920" s="1">
        <f>TIMEVALUE("13:24:17")</f>
        <v>0.55853009259259256</v>
      </c>
      <c r="G2920" t="s">
        <v>1090</v>
      </c>
      <c r="H2920" t="s">
        <v>7181</v>
      </c>
      <c r="I2920">
        <v>734.76599999999996</v>
      </c>
    </row>
    <row r="2921" spans="1:9" x14ac:dyDescent="0.25">
      <c r="A2921" t="s">
        <v>7182</v>
      </c>
      <c r="B2921">
        <v>13115</v>
      </c>
      <c r="C2921" s="2">
        <f t="shared" si="336"/>
        <v>44313</v>
      </c>
      <c r="D2921" s="1">
        <f>TIMEVALUE("15:48:49")</f>
        <v>0.65890046296296301</v>
      </c>
      <c r="E2921" s="2">
        <f t="shared" si="337"/>
        <v>44313</v>
      </c>
      <c r="F2921" s="1">
        <f>TIMEVALUE("15:53:29")</f>
        <v>0.66214120370370366</v>
      </c>
      <c r="G2921" t="s">
        <v>6437</v>
      </c>
      <c r="H2921" t="s">
        <v>7183</v>
      </c>
      <c r="I2921">
        <v>742.66600000000005</v>
      </c>
    </row>
    <row r="2922" spans="1:9" x14ac:dyDescent="0.25">
      <c r="A2922" t="s">
        <v>7184</v>
      </c>
      <c r="B2922">
        <v>13115</v>
      </c>
      <c r="C2922" s="2">
        <f t="shared" si="336"/>
        <v>44313</v>
      </c>
      <c r="D2922" s="1">
        <f>TIMEVALUE("16:10:53")</f>
        <v>0.674224537037037</v>
      </c>
      <c r="E2922" s="2">
        <f t="shared" si="337"/>
        <v>44313</v>
      </c>
      <c r="F2922" s="1">
        <f>TIMEVALUE("16:14:54")</f>
        <v>0.67701388888888892</v>
      </c>
      <c r="G2922" t="s">
        <v>397</v>
      </c>
      <c r="H2922" t="s">
        <v>7186</v>
      </c>
      <c r="I2922">
        <v>742.12800000000004</v>
      </c>
    </row>
    <row r="2923" spans="1:9" x14ac:dyDescent="0.25">
      <c r="A2923" t="s">
        <v>7187</v>
      </c>
      <c r="B2923">
        <v>13115</v>
      </c>
      <c r="C2923" s="2">
        <f t="shared" si="336"/>
        <v>44313</v>
      </c>
      <c r="D2923" s="1">
        <f>TIMEVALUE("16:16:51")</f>
        <v>0.67836805555555557</v>
      </c>
      <c r="E2923" s="2">
        <f t="shared" si="337"/>
        <v>44313</v>
      </c>
      <c r="F2923" s="1">
        <f>TIMEVALUE("16:21:30")</f>
        <v>0.68159722222222219</v>
      </c>
      <c r="G2923" t="s">
        <v>7070</v>
      </c>
      <c r="H2923" t="s">
        <v>7189</v>
      </c>
      <c r="I2923">
        <v>741.46699999999998</v>
      </c>
    </row>
    <row r="2924" spans="1:9" x14ac:dyDescent="0.25">
      <c r="A2924" t="s">
        <v>7190</v>
      </c>
      <c r="B2924">
        <v>13115</v>
      </c>
      <c r="C2924" s="2">
        <f t="shared" si="336"/>
        <v>44313</v>
      </c>
      <c r="D2924" s="1">
        <f>TIMEVALUE("16:23:18")</f>
        <v>0.68284722222222227</v>
      </c>
      <c r="E2924" s="2">
        <f t="shared" si="337"/>
        <v>44313</v>
      </c>
      <c r="F2924" s="1">
        <f>TIMEVALUE("16:28:38")</f>
        <v>0.68655092592592593</v>
      </c>
      <c r="G2924" t="s">
        <v>880</v>
      </c>
      <c r="H2924" t="s">
        <v>7191</v>
      </c>
      <c r="I2924">
        <v>740.85500000000002</v>
      </c>
    </row>
    <row r="2925" spans="1:9" x14ac:dyDescent="0.25">
      <c r="A2925" t="s">
        <v>7192</v>
      </c>
      <c r="B2925">
        <v>13115</v>
      </c>
      <c r="C2925" s="2">
        <f t="shared" si="336"/>
        <v>44313</v>
      </c>
      <c r="D2925" s="1">
        <f>TIMEVALUE("16:30:41")</f>
        <v>0.68797453703703704</v>
      </c>
      <c r="E2925" s="2">
        <f t="shared" si="337"/>
        <v>44313</v>
      </c>
      <c r="F2925" s="1">
        <f>TIMEVALUE("16:36:45")</f>
        <v>0.69218749999999996</v>
      </c>
      <c r="G2925" t="s">
        <v>1079</v>
      </c>
      <c r="H2925" t="s">
        <v>7193</v>
      </c>
      <c r="I2925">
        <v>740.14499999999998</v>
      </c>
    </row>
    <row r="2926" spans="1:9" x14ac:dyDescent="0.25">
      <c r="A2926" t="s">
        <v>7194</v>
      </c>
      <c r="B2926">
        <v>13115</v>
      </c>
      <c r="C2926" s="2">
        <f t="shared" ref="C2926:C2932" si="338">DATEVALUE("2025-04-29")</f>
        <v>44314</v>
      </c>
      <c r="D2926" s="1">
        <f>TIMEVALUE("08:14:29")</f>
        <v>0.34339120370370368</v>
      </c>
      <c r="E2926" s="2">
        <f t="shared" ref="E2926:E2932" si="339">DATEVALUE("2025-04-29")</f>
        <v>44314</v>
      </c>
      <c r="F2926" s="1">
        <f>TIMEVALUE("08:20:52")</f>
        <v>0.34782407407407406</v>
      </c>
      <c r="G2926" t="s">
        <v>1758</v>
      </c>
      <c r="H2926" t="s">
        <v>7195</v>
      </c>
      <c r="I2926">
        <v>739.58500000000004</v>
      </c>
    </row>
    <row r="2927" spans="1:9" x14ac:dyDescent="0.25">
      <c r="A2927" t="s">
        <v>7196</v>
      </c>
      <c r="B2927">
        <v>13115</v>
      </c>
      <c r="C2927" s="2">
        <f t="shared" si="338"/>
        <v>44314</v>
      </c>
      <c r="D2927" s="1">
        <f>TIMEVALUE("08:23:02")</f>
        <v>0.34932870370370372</v>
      </c>
      <c r="E2927" s="2">
        <f t="shared" si="339"/>
        <v>44314</v>
      </c>
      <c r="F2927" s="1">
        <f>TIMEVALUE("08:29:05")</f>
        <v>0.3535300925925926</v>
      </c>
      <c r="G2927" t="s">
        <v>179</v>
      </c>
      <c r="H2927" t="s">
        <v>7197</v>
      </c>
      <c r="I2927">
        <v>739.35400000000004</v>
      </c>
    </row>
    <row r="2928" spans="1:9" x14ac:dyDescent="0.25">
      <c r="A2928" t="s">
        <v>7198</v>
      </c>
      <c r="B2928">
        <v>13115</v>
      </c>
      <c r="C2928" s="2">
        <f t="shared" si="338"/>
        <v>44314</v>
      </c>
      <c r="D2928" s="1">
        <f>TIMEVALUE("08:37:10")</f>
        <v>0.3591435185185185</v>
      </c>
      <c r="E2928" s="2">
        <f t="shared" si="339"/>
        <v>44314</v>
      </c>
      <c r="F2928" s="1">
        <f>TIMEVALUE("08:46:05")</f>
        <v>0.36533564814814817</v>
      </c>
      <c r="G2928" t="s">
        <v>1208</v>
      </c>
      <c r="H2928" t="s">
        <v>7199</v>
      </c>
      <c r="I2928">
        <v>738.28499999999997</v>
      </c>
    </row>
    <row r="2929" spans="1:9" x14ac:dyDescent="0.25">
      <c r="A2929" t="s">
        <v>7200</v>
      </c>
      <c r="B2929">
        <v>13115</v>
      </c>
      <c r="C2929" s="2">
        <f t="shared" si="338"/>
        <v>44314</v>
      </c>
      <c r="D2929" s="1">
        <f>TIMEVALUE("08:48:06")</f>
        <v>0.3667361111111111</v>
      </c>
      <c r="E2929" s="2">
        <f t="shared" si="339"/>
        <v>44314</v>
      </c>
      <c r="F2929" s="1">
        <f>TIMEVALUE("08:53:06")</f>
        <v>0.37020833333333331</v>
      </c>
      <c r="G2929" t="s">
        <v>680</v>
      </c>
      <c r="H2929" t="s">
        <v>6525</v>
      </c>
      <c r="I2929">
        <v>737.92899999999997</v>
      </c>
    </row>
    <row r="2930" spans="1:9" x14ac:dyDescent="0.25">
      <c r="A2930" t="s">
        <v>7201</v>
      </c>
      <c r="B2930">
        <v>13115</v>
      </c>
      <c r="C2930" s="2">
        <f t="shared" si="338"/>
        <v>44314</v>
      </c>
      <c r="D2930" s="1">
        <f>TIMEVALUE("09:05:38")</f>
        <v>0.37891203703703702</v>
      </c>
      <c r="E2930" s="2">
        <f t="shared" si="339"/>
        <v>44314</v>
      </c>
      <c r="F2930" s="1">
        <f>TIMEVALUE("09:14:57")</f>
        <v>0.38538194444444446</v>
      </c>
      <c r="G2930" t="s">
        <v>118</v>
      </c>
      <c r="H2930" t="s">
        <v>7203</v>
      </c>
      <c r="I2930">
        <v>736.93299999999999</v>
      </c>
    </row>
    <row r="2931" spans="1:9" x14ac:dyDescent="0.25">
      <c r="A2931" t="s">
        <v>7204</v>
      </c>
      <c r="B2931">
        <v>13115</v>
      </c>
      <c r="C2931" s="2">
        <f t="shared" si="338"/>
        <v>44314</v>
      </c>
      <c r="D2931" s="1">
        <f>TIMEVALUE("09:17:48")</f>
        <v>0.3873611111111111</v>
      </c>
      <c r="E2931" s="2">
        <f t="shared" si="339"/>
        <v>44314</v>
      </c>
      <c r="F2931" s="1">
        <f>TIMEVALUE("09:28:22")</f>
        <v>0.39469907407407406</v>
      </c>
      <c r="G2931" t="s">
        <v>7205</v>
      </c>
      <c r="H2931" t="s">
        <v>7206</v>
      </c>
      <c r="I2931">
        <v>736.36900000000003</v>
      </c>
    </row>
    <row r="2932" spans="1:9" x14ac:dyDescent="0.25">
      <c r="A2932" t="s">
        <v>7207</v>
      </c>
      <c r="B2932">
        <v>13115</v>
      </c>
      <c r="C2932" s="2">
        <f t="shared" si="338"/>
        <v>44314</v>
      </c>
      <c r="D2932" s="1">
        <f>TIMEVALUE("09:31:22")</f>
        <v>0.39678240740740739</v>
      </c>
      <c r="E2932" s="2">
        <f t="shared" si="339"/>
        <v>44314</v>
      </c>
      <c r="F2932" s="1">
        <f>TIMEVALUE("09:41:30")</f>
        <v>0.40381944444444445</v>
      </c>
      <c r="G2932" t="s">
        <v>1105</v>
      </c>
      <c r="H2932" t="s">
        <v>7208</v>
      </c>
      <c r="I2932">
        <v>735.73299999999995</v>
      </c>
    </row>
    <row r="2933" spans="1:9" x14ac:dyDescent="0.25">
      <c r="A2933" t="s">
        <v>7209</v>
      </c>
      <c r="B2933">
        <v>13115</v>
      </c>
      <c r="C2933" s="2">
        <f>DATEVALUE("2025-04-28")</f>
        <v>44313</v>
      </c>
      <c r="D2933" s="1">
        <f>TIMEVALUE("15:30:32")</f>
        <v>0.64620370370370372</v>
      </c>
      <c r="E2933" s="2">
        <f>DATEVALUE("2025-04-28")</f>
        <v>44313</v>
      </c>
      <c r="F2933" s="1">
        <f>TIMEVALUE("15:41:36")</f>
        <v>0.65388888888888885</v>
      </c>
      <c r="G2933" t="s">
        <v>1211</v>
      </c>
      <c r="H2933" t="s">
        <v>7211</v>
      </c>
      <c r="I2933">
        <v>735.35500000000002</v>
      </c>
    </row>
    <row r="2934" spans="1:9" x14ac:dyDescent="0.25">
      <c r="A2934" t="s">
        <v>7212</v>
      </c>
      <c r="B2934">
        <v>13115</v>
      </c>
      <c r="C2934" s="2">
        <f t="shared" ref="C2934:C2968" si="340">DATEVALUE("2025-04-29")</f>
        <v>44314</v>
      </c>
      <c r="D2934" s="1">
        <f>TIMEVALUE("10:23:34")</f>
        <v>0.43303240740740739</v>
      </c>
      <c r="E2934" s="2">
        <f t="shared" ref="E2934:E2968" si="341">DATEVALUE("2025-04-29")</f>
        <v>44314</v>
      </c>
      <c r="F2934" s="1">
        <f>TIMEVALUE("10:29:16")</f>
        <v>0.43699074074074074</v>
      </c>
      <c r="G2934" t="s">
        <v>1894</v>
      </c>
      <c r="H2934" t="s">
        <v>7213</v>
      </c>
      <c r="I2934">
        <v>742.89499999999998</v>
      </c>
    </row>
    <row r="2935" spans="1:9" x14ac:dyDescent="0.25">
      <c r="A2935" t="s">
        <v>7214</v>
      </c>
      <c r="B2935">
        <v>13115</v>
      </c>
      <c r="C2935" s="2">
        <f t="shared" si="340"/>
        <v>44314</v>
      </c>
      <c r="D2935" s="1">
        <f>TIMEVALUE("10:32:54")</f>
        <v>0.43951388888888887</v>
      </c>
      <c r="E2935" s="2">
        <f t="shared" si="341"/>
        <v>44314</v>
      </c>
      <c r="F2935" s="1">
        <f>TIMEVALUE("10:36:36")</f>
        <v>0.44208333333333333</v>
      </c>
      <c r="G2935" t="s">
        <v>2522</v>
      </c>
      <c r="H2935" t="s">
        <v>7215</v>
      </c>
      <c r="I2935">
        <v>742.46100000000001</v>
      </c>
    </row>
    <row r="2936" spans="1:9" x14ac:dyDescent="0.25">
      <c r="A2936" t="s">
        <v>7216</v>
      </c>
      <c r="B2936">
        <v>13115</v>
      </c>
      <c r="C2936" s="2">
        <f t="shared" si="340"/>
        <v>44314</v>
      </c>
      <c r="D2936" s="1">
        <f>TIMEVALUE("10:39:40")</f>
        <v>0.44421296296296298</v>
      </c>
      <c r="E2936" s="2">
        <f t="shared" si="341"/>
        <v>44314</v>
      </c>
      <c r="F2936" s="1">
        <f>TIMEVALUE("10:44:46")</f>
        <v>0.44775462962962964</v>
      </c>
      <c r="G2936" t="s">
        <v>4674</v>
      </c>
      <c r="H2936" t="s">
        <v>7218</v>
      </c>
      <c r="I2936">
        <v>741.81100000000004</v>
      </c>
    </row>
    <row r="2937" spans="1:9" x14ac:dyDescent="0.25">
      <c r="A2937" t="s">
        <v>7219</v>
      </c>
      <c r="B2937">
        <v>13115</v>
      </c>
      <c r="C2937" s="2">
        <f t="shared" si="340"/>
        <v>44314</v>
      </c>
      <c r="D2937" s="1">
        <f>TIMEVALUE("10:46:37")</f>
        <v>0.44903935185185184</v>
      </c>
      <c r="E2937" s="2">
        <f t="shared" si="341"/>
        <v>44314</v>
      </c>
      <c r="F2937" s="1">
        <f>TIMEVALUE("10:51:12")</f>
        <v>0.45222222222222225</v>
      </c>
      <c r="G2937" t="s">
        <v>6560</v>
      </c>
      <c r="H2937" t="s">
        <v>7220</v>
      </c>
      <c r="I2937">
        <v>741.24599999999998</v>
      </c>
    </row>
    <row r="2938" spans="1:9" x14ac:dyDescent="0.25">
      <c r="A2938" t="s">
        <v>7221</v>
      </c>
      <c r="B2938">
        <v>13115</v>
      </c>
      <c r="C2938" s="2">
        <f t="shared" si="340"/>
        <v>44314</v>
      </c>
      <c r="D2938" s="1">
        <f>TIMEVALUE("10:53:02")</f>
        <v>0.45349537037037035</v>
      </c>
      <c r="E2938" s="2">
        <f t="shared" si="341"/>
        <v>44314</v>
      </c>
      <c r="F2938" s="1">
        <f>TIMEVALUE("10:57:53")</f>
        <v>0.45686342592592594</v>
      </c>
      <c r="G2938" t="s">
        <v>942</v>
      </c>
      <c r="H2938" t="s">
        <v>7222</v>
      </c>
      <c r="I2938">
        <v>740.59500000000003</v>
      </c>
    </row>
    <row r="2939" spans="1:9" x14ac:dyDescent="0.25">
      <c r="A2939" t="s">
        <v>7223</v>
      </c>
      <c r="B2939">
        <v>13115</v>
      </c>
      <c r="C2939" s="2">
        <f t="shared" si="340"/>
        <v>44314</v>
      </c>
      <c r="D2939" s="1">
        <f>TIMEVALUE("10:59:46")</f>
        <v>0.45817129629629627</v>
      </c>
      <c r="E2939" s="2">
        <f t="shared" si="341"/>
        <v>44314</v>
      </c>
      <c r="F2939" s="1">
        <f>TIMEVALUE("11:05:13")</f>
        <v>0.46195601851851853</v>
      </c>
      <c r="G2939" t="s">
        <v>5879</v>
      </c>
      <c r="H2939" t="s">
        <v>7224</v>
      </c>
      <c r="I2939">
        <v>739.98800000000006</v>
      </c>
    </row>
    <row r="2940" spans="1:9" x14ac:dyDescent="0.25">
      <c r="A2940" t="s">
        <v>7225</v>
      </c>
      <c r="B2940">
        <v>13115</v>
      </c>
      <c r="C2940" s="2">
        <f t="shared" si="340"/>
        <v>44314</v>
      </c>
      <c r="D2940" s="1">
        <f>TIMEVALUE("11:07:12")</f>
        <v>0.46333333333333332</v>
      </c>
      <c r="E2940" s="2">
        <f t="shared" si="341"/>
        <v>44314</v>
      </c>
      <c r="F2940" s="1">
        <f>TIMEVALUE("11:13:31")</f>
        <v>0.46771990740740743</v>
      </c>
      <c r="G2940" t="s">
        <v>315</v>
      </c>
      <c r="H2940" t="s">
        <v>7226</v>
      </c>
      <c r="I2940">
        <v>739.34299999999996</v>
      </c>
    </row>
    <row r="2941" spans="1:9" x14ac:dyDescent="0.25">
      <c r="A2941" t="s">
        <v>7227</v>
      </c>
      <c r="B2941">
        <v>13115</v>
      </c>
      <c r="C2941" s="2">
        <f t="shared" si="340"/>
        <v>44314</v>
      </c>
      <c r="D2941" s="1">
        <f>TIMEVALUE("11:16:58")</f>
        <v>0.47011574074074075</v>
      </c>
      <c r="E2941" s="2">
        <f t="shared" si="341"/>
        <v>44314</v>
      </c>
      <c r="F2941" s="1">
        <f>TIMEVALUE("11:37:19")</f>
        <v>0.48424768518518518</v>
      </c>
      <c r="G2941" t="s">
        <v>7228</v>
      </c>
      <c r="H2941" t="s">
        <v>7229</v>
      </c>
      <c r="I2941">
        <v>738.81399999999996</v>
      </c>
    </row>
    <row r="2942" spans="1:9" x14ac:dyDescent="0.25">
      <c r="A2942" t="s">
        <v>7230</v>
      </c>
      <c r="B2942">
        <v>13115</v>
      </c>
      <c r="C2942" s="2">
        <f t="shared" si="340"/>
        <v>44314</v>
      </c>
      <c r="D2942" s="1">
        <f>TIMEVALUE("11:39:45")</f>
        <v>0.48593750000000002</v>
      </c>
      <c r="E2942" s="2">
        <f t="shared" si="341"/>
        <v>44314</v>
      </c>
      <c r="F2942" s="1">
        <f>TIMEVALUE("11:46:39")</f>
        <v>0.49072916666666666</v>
      </c>
      <c r="G2942" t="s">
        <v>1231</v>
      </c>
      <c r="H2942" t="s">
        <v>7232</v>
      </c>
      <c r="I2942">
        <v>738.16099999999994</v>
      </c>
    </row>
    <row r="2943" spans="1:9" x14ac:dyDescent="0.25">
      <c r="A2943" t="s">
        <v>7233</v>
      </c>
      <c r="B2943">
        <v>13115</v>
      </c>
      <c r="C2943" s="2">
        <f t="shared" si="340"/>
        <v>44314</v>
      </c>
      <c r="D2943" s="1">
        <f>TIMEVALUE("11:48:45")</f>
        <v>0.4921875</v>
      </c>
      <c r="E2943" s="2">
        <f t="shared" si="341"/>
        <v>44314</v>
      </c>
      <c r="F2943" s="1">
        <f>TIMEVALUE("11:56:14")</f>
        <v>0.49738425925925928</v>
      </c>
      <c r="G2943" t="s">
        <v>968</v>
      </c>
      <c r="H2943" t="s">
        <v>7234</v>
      </c>
      <c r="I2943">
        <v>737.48800000000006</v>
      </c>
    </row>
    <row r="2944" spans="1:9" x14ac:dyDescent="0.25">
      <c r="A2944" t="s">
        <v>7235</v>
      </c>
      <c r="B2944">
        <v>13115</v>
      </c>
      <c r="C2944" s="2">
        <f t="shared" si="340"/>
        <v>44314</v>
      </c>
      <c r="D2944" s="1">
        <f>TIMEVALUE("11:58:17")</f>
        <v>0.49880787037037039</v>
      </c>
      <c r="E2944" s="2">
        <f t="shared" si="341"/>
        <v>44314</v>
      </c>
      <c r="F2944" s="1">
        <f>TIMEVALUE("12:14:13")</f>
        <v>0.50987268518518514</v>
      </c>
      <c r="G2944" t="s">
        <v>7236</v>
      </c>
      <c r="H2944" t="s">
        <v>7237</v>
      </c>
      <c r="I2944">
        <v>736.75300000000004</v>
      </c>
    </row>
    <row r="2945" spans="1:9" x14ac:dyDescent="0.25">
      <c r="A2945" t="s">
        <v>7238</v>
      </c>
      <c r="B2945">
        <v>13115</v>
      </c>
      <c r="C2945" s="2">
        <f t="shared" si="340"/>
        <v>44314</v>
      </c>
      <c r="D2945" s="1">
        <f>TIMEVALUE("12:25:05")</f>
        <v>0.51741898148148147</v>
      </c>
      <c r="E2945" s="2">
        <f t="shared" si="341"/>
        <v>44314</v>
      </c>
      <c r="F2945" s="1">
        <f>TIMEVALUE("12:33:58")</f>
        <v>0.52358796296296295</v>
      </c>
      <c r="G2945" t="s">
        <v>720</v>
      </c>
      <c r="H2945" t="s">
        <v>7239</v>
      </c>
      <c r="I2945">
        <v>736.41800000000001</v>
      </c>
    </row>
    <row r="2946" spans="1:9" x14ac:dyDescent="0.25">
      <c r="A2946" t="s">
        <v>7240</v>
      </c>
      <c r="B2946">
        <v>13115</v>
      </c>
      <c r="C2946" s="2">
        <f t="shared" si="340"/>
        <v>44314</v>
      </c>
      <c r="D2946" s="1">
        <f>TIMEVALUE("10:00:08")</f>
        <v>0.41675925925925927</v>
      </c>
      <c r="E2946" s="2">
        <f t="shared" si="341"/>
        <v>44314</v>
      </c>
      <c r="F2946" s="1">
        <f>TIMEVALUE("10:06:39")</f>
        <v>0.42128472222222224</v>
      </c>
      <c r="G2946" t="s">
        <v>130</v>
      </c>
      <c r="H2946" t="s">
        <v>7241</v>
      </c>
      <c r="I2946">
        <v>735.97400000000005</v>
      </c>
    </row>
    <row r="2947" spans="1:9" x14ac:dyDescent="0.25">
      <c r="A2947" t="s">
        <v>7242</v>
      </c>
      <c r="B2947">
        <v>13115</v>
      </c>
      <c r="C2947" s="2">
        <f t="shared" si="340"/>
        <v>44314</v>
      </c>
      <c r="D2947" s="1">
        <f>TIMEVALUE("12:52:53")</f>
        <v>0.53672453703703704</v>
      </c>
      <c r="E2947" s="2">
        <f t="shared" si="341"/>
        <v>44314</v>
      </c>
      <c r="F2947" s="1">
        <f>TIMEVALUE("12:57:00")</f>
        <v>0.5395833333333333</v>
      </c>
      <c r="G2947" t="s">
        <v>230</v>
      </c>
      <c r="H2947" t="s">
        <v>7243</v>
      </c>
      <c r="I2947">
        <v>743.27300000000002</v>
      </c>
    </row>
    <row r="2948" spans="1:9" x14ac:dyDescent="0.25">
      <c r="A2948" t="s">
        <v>7244</v>
      </c>
      <c r="B2948">
        <v>13115</v>
      </c>
      <c r="C2948" s="2">
        <f t="shared" si="340"/>
        <v>44314</v>
      </c>
      <c r="D2948" s="1">
        <f>TIMEVALUE("12:59:56")</f>
        <v>0.54162037037037036</v>
      </c>
      <c r="E2948" s="2">
        <f t="shared" si="341"/>
        <v>44314</v>
      </c>
      <c r="F2948" s="1">
        <f>TIMEVALUE("13:04:03")</f>
        <v>0.54447916666666663</v>
      </c>
      <c r="G2948" t="s">
        <v>230</v>
      </c>
      <c r="H2948" t="s">
        <v>7245</v>
      </c>
      <c r="I2948">
        <v>742.72699999999998</v>
      </c>
    </row>
    <row r="2949" spans="1:9" x14ac:dyDescent="0.25">
      <c r="A2949" t="s">
        <v>7246</v>
      </c>
      <c r="B2949">
        <v>13115</v>
      </c>
      <c r="C2949" s="2">
        <f t="shared" si="340"/>
        <v>44314</v>
      </c>
      <c r="D2949" s="1">
        <f>TIMEVALUE("13:06:32")</f>
        <v>0.54620370370370375</v>
      </c>
      <c r="E2949" s="2">
        <f t="shared" si="341"/>
        <v>44314</v>
      </c>
      <c r="F2949" s="1">
        <f>TIMEVALUE("13:11:55")</f>
        <v>0.54994212962962963</v>
      </c>
      <c r="G2949" t="s">
        <v>4044</v>
      </c>
      <c r="H2949" t="s">
        <v>7247</v>
      </c>
      <c r="I2949">
        <v>742.11699999999996</v>
      </c>
    </row>
    <row r="2950" spans="1:9" x14ac:dyDescent="0.25">
      <c r="A2950" t="s">
        <v>7248</v>
      </c>
      <c r="B2950">
        <v>13115</v>
      </c>
      <c r="C2950" s="2">
        <f t="shared" si="340"/>
        <v>44314</v>
      </c>
      <c r="D2950" s="1">
        <f>TIMEVALUE("13:13:41")</f>
        <v>0.55116898148148152</v>
      </c>
      <c r="E2950" s="2">
        <f t="shared" si="341"/>
        <v>44314</v>
      </c>
      <c r="F2950" s="1">
        <f>TIMEVALUE("13:18:55")</f>
        <v>0.55480324074074072</v>
      </c>
      <c r="G2950" t="s">
        <v>625</v>
      </c>
      <c r="H2950" t="s">
        <v>7249</v>
      </c>
      <c r="I2950">
        <v>741.65700000000004</v>
      </c>
    </row>
    <row r="2951" spans="1:9" x14ac:dyDescent="0.25">
      <c r="A2951" t="s">
        <v>7250</v>
      </c>
      <c r="B2951">
        <v>13115</v>
      </c>
      <c r="C2951" s="2">
        <f t="shared" si="340"/>
        <v>44314</v>
      </c>
      <c r="D2951" s="1">
        <f>TIMEVALUE("13:20:57")</f>
        <v>0.55621527777777779</v>
      </c>
      <c r="E2951" s="2">
        <f t="shared" si="341"/>
        <v>44314</v>
      </c>
      <c r="F2951" s="1">
        <f>TIMEVALUE("13:25:50")</f>
        <v>0.55960648148148151</v>
      </c>
      <c r="G2951" t="s">
        <v>3097</v>
      </c>
      <c r="H2951" t="s">
        <v>7251</v>
      </c>
      <c r="I2951">
        <v>741.06500000000005</v>
      </c>
    </row>
    <row r="2952" spans="1:9" x14ac:dyDescent="0.25">
      <c r="A2952" t="s">
        <v>7252</v>
      </c>
      <c r="B2952">
        <v>13115</v>
      </c>
      <c r="C2952" s="2">
        <f t="shared" si="340"/>
        <v>44314</v>
      </c>
      <c r="D2952" s="1">
        <f>TIMEVALUE("13:27:48")</f>
        <v>0.56097222222222221</v>
      </c>
      <c r="E2952" s="2">
        <f t="shared" si="341"/>
        <v>44314</v>
      </c>
      <c r="F2952" s="1">
        <f>TIMEVALUE("13:34:20")</f>
        <v>0.56550925925925921</v>
      </c>
      <c r="G2952" t="s">
        <v>4061</v>
      </c>
      <c r="H2952" t="s">
        <v>7253</v>
      </c>
      <c r="I2952">
        <v>740.35799999999995</v>
      </c>
    </row>
    <row r="2953" spans="1:9" x14ac:dyDescent="0.25">
      <c r="A2953" t="s">
        <v>7254</v>
      </c>
      <c r="B2953">
        <v>13115</v>
      </c>
      <c r="C2953" s="2">
        <f t="shared" si="340"/>
        <v>44314</v>
      </c>
      <c r="D2953" s="1">
        <f>TIMEVALUE("13:36:33")</f>
        <v>0.56704861111111116</v>
      </c>
      <c r="E2953" s="2">
        <f t="shared" si="341"/>
        <v>44314</v>
      </c>
      <c r="F2953" s="1">
        <f>TIMEVALUE("13:48:55")</f>
        <v>0.57563657407407409</v>
      </c>
      <c r="G2953" t="s">
        <v>1598</v>
      </c>
      <c r="H2953" t="s">
        <v>7255</v>
      </c>
      <c r="I2953">
        <v>739.76800000000003</v>
      </c>
    </row>
    <row r="2954" spans="1:9" x14ac:dyDescent="0.25">
      <c r="A2954" t="s">
        <v>7256</v>
      </c>
      <c r="B2954">
        <v>13115</v>
      </c>
      <c r="C2954" s="2">
        <f t="shared" si="340"/>
        <v>44314</v>
      </c>
      <c r="D2954" s="1">
        <f>TIMEVALUE("13:50:55")</f>
        <v>0.57702546296296298</v>
      </c>
      <c r="E2954" s="2">
        <f t="shared" si="341"/>
        <v>44314</v>
      </c>
      <c r="F2954" s="1">
        <f>TIMEVALUE("14:09:13")</f>
        <v>0.5897337962962963</v>
      </c>
      <c r="G2954" t="s">
        <v>7258</v>
      </c>
      <c r="H2954" t="s">
        <v>7259</v>
      </c>
      <c r="I2954">
        <v>739.16300000000001</v>
      </c>
    </row>
    <row r="2955" spans="1:9" x14ac:dyDescent="0.25">
      <c r="A2955" t="s">
        <v>7260</v>
      </c>
      <c r="B2955">
        <v>13115</v>
      </c>
      <c r="C2955" s="2">
        <f t="shared" si="340"/>
        <v>44314</v>
      </c>
      <c r="D2955" s="1">
        <f>TIMEVALUE("14:12:13")</f>
        <v>0.59181712962962962</v>
      </c>
      <c r="E2955" s="2">
        <f t="shared" si="341"/>
        <v>44314</v>
      </c>
      <c r="F2955" s="1">
        <f>TIMEVALUE("14:18:22")</f>
        <v>0.59608796296296296</v>
      </c>
      <c r="G2955" t="s">
        <v>2396</v>
      </c>
      <c r="H2955" t="s">
        <v>7261</v>
      </c>
      <c r="I2955">
        <v>738.58799999999997</v>
      </c>
    </row>
    <row r="2956" spans="1:9" x14ac:dyDescent="0.25">
      <c r="A2956" t="s">
        <v>7262</v>
      </c>
      <c r="B2956">
        <v>13115</v>
      </c>
      <c r="C2956" s="2">
        <f t="shared" si="340"/>
        <v>44314</v>
      </c>
      <c r="D2956" s="1">
        <f>TIMEVALUE("14:20:04")</f>
        <v>0.59726851851851848</v>
      </c>
      <c r="E2956" s="2">
        <f t="shared" si="341"/>
        <v>44314</v>
      </c>
      <c r="F2956" s="1">
        <f>TIMEVALUE("14:27:49")</f>
        <v>0.60265046296296299</v>
      </c>
      <c r="G2956" t="s">
        <v>1878</v>
      </c>
      <c r="H2956" t="s">
        <v>7140</v>
      </c>
      <c r="I2956">
        <v>738.01199999999994</v>
      </c>
    </row>
    <row r="2957" spans="1:9" x14ac:dyDescent="0.25">
      <c r="A2957" t="s">
        <v>7264</v>
      </c>
      <c r="B2957">
        <v>13115</v>
      </c>
      <c r="C2957" s="2">
        <f t="shared" si="340"/>
        <v>44314</v>
      </c>
      <c r="D2957" s="1">
        <f>TIMEVALUE("14:29:41")</f>
        <v>0.60394675925925922</v>
      </c>
      <c r="E2957" s="2">
        <f t="shared" si="341"/>
        <v>44314</v>
      </c>
      <c r="F2957" s="1">
        <f>TIMEVALUE("14:42:40")</f>
        <v>0.61296296296296293</v>
      </c>
      <c r="G2957" t="s">
        <v>7265</v>
      </c>
      <c r="H2957" t="s">
        <v>7266</v>
      </c>
      <c r="I2957">
        <v>737.45299999999997</v>
      </c>
    </row>
    <row r="2958" spans="1:9" x14ac:dyDescent="0.25">
      <c r="A2958" t="s">
        <v>7267</v>
      </c>
      <c r="B2958">
        <v>13115</v>
      </c>
      <c r="C2958" s="2">
        <f t="shared" si="340"/>
        <v>44314</v>
      </c>
      <c r="D2958" s="1">
        <f>TIMEVALUE("14:44:56")</f>
        <v>0.61453703703703699</v>
      </c>
      <c r="E2958" s="2">
        <f t="shared" si="341"/>
        <v>44314</v>
      </c>
      <c r="F2958" s="1">
        <f>TIMEVALUE("14:59:40")</f>
        <v>0.62476851851851856</v>
      </c>
      <c r="G2958" t="s">
        <v>31</v>
      </c>
      <c r="H2958" t="s">
        <v>7268</v>
      </c>
      <c r="I2958">
        <v>736.80899999999997</v>
      </c>
    </row>
    <row r="2959" spans="1:9" x14ac:dyDescent="0.25">
      <c r="A2959" t="s">
        <v>7269</v>
      </c>
      <c r="B2959">
        <v>13115</v>
      </c>
      <c r="C2959" s="2">
        <f t="shared" si="340"/>
        <v>44314</v>
      </c>
      <c r="D2959" s="1">
        <f>TIMEVALUE("12:36:13")</f>
        <v>0.52515046296296297</v>
      </c>
      <c r="E2959" s="2">
        <f t="shared" si="341"/>
        <v>44314</v>
      </c>
      <c r="F2959" s="1">
        <f>TIMEVALUE("12:45:44")</f>
        <v>0.53175925925925926</v>
      </c>
      <c r="G2959" t="s">
        <v>622</v>
      </c>
      <c r="H2959" t="s">
        <v>7270</v>
      </c>
      <c r="I2959">
        <v>736.37400000000002</v>
      </c>
    </row>
    <row r="2960" spans="1:9" x14ac:dyDescent="0.25">
      <c r="A2960" t="s">
        <v>7271</v>
      </c>
      <c r="B2960">
        <v>13115</v>
      </c>
      <c r="C2960" s="2">
        <f t="shared" si="340"/>
        <v>44314</v>
      </c>
      <c r="D2960" s="1">
        <f>TIMEVALUE("15:15:46")</f>
        <v>0.63594907407407408</v>
      </c>
      <c r="E2960" s="2">
        <f t="shared" si="341"/>
        <v>44314</v>
      </c>
      <c r="F2960" s="1">
        <f>TIMEVALUE("15:19:14")</f>
        <v>0.6383564814814815</v>
      </c>
      <c r="G2960" t="s">
        <v>535</v>
      </c>
      <c r="H2960" t="s">
        <v>7272</v>
      </c>
      <c r="I2960">
        <v>743.35199999999998</v>
      </c>
    </row>
    <row r="2961" spans="1:9" x14ac:dyDescent="0.25">
      <c r="A2961" t="s">
        <v>7273</v>
      </c>
      <c r="B2961">
        <v>13115</v>
      </c>
      <c r="C2961" s="2">
        <f t="shared" si="340"/>
        <v>44314</v>
      </c>
      <c r="D2961" s="1">
        <f>TIMEVALUE("15:21:43")</f>
        <v>0.64008101851851851</v>
      </c>
      <c r="E2961" s="2">
        <f t="shared" si="341"/>
        <v>44314</v>
      </c>
      <c r="F2961" s="1">
        <f>TIMEVALUE("15:27:15")</f>
        <v>0.64392361111111107</v>
      </c>
      <c r="G2961" t="s">
        <v>711</v>
      </c>
      <c r="H2961" t="s">
        <v>7274</v>
      </c>
      <c r="I2961">
        <v>742.88099999999997</v>
      </c>
    </row>
    <row r="2962" spans="1:9" x14ac:dyDescent="0.25">
      <c r="A2962" t="s">
        <v>7275</v>
      </c>
      <c r="B2962">
        <v>13115</v>
      </c>
      <c r="C2962" s="2">
        <f t="shared" si="340"/>
        <v>44314</v>
      </c>
      <c r="D2962" s="1">
        <f>TIMEVALUE("15:29:47")</f>
        <v>0.64568287037037042</v>
      </c>
      <c r="E2962" s="2">
        <f t="shared" si="341"/>
        <v>44314</v>
      </c>
      <c r="F2962" s="1">
        <f>TIMEVALUE("15:34:55")</f>
        <v>0.64924768518518516</v>
      </c>
      <c r="G2962" t="s">
        <v>1736</v>
      </c>
      <c r="H2962" t="s">
        <v>7276</v>
      </c>
      <c r="I2962">
        <v>742.48199999999997</v>
      </c>
    </row>
    <row r="2963" spans="1:9" x14ac:dyDescent="0.25">
      <c r="A2963" t="s">
        <v>7277</v>
      </c>
      <c r="B2963">
        <v>13115</v>
      </c>
      <c r="C2963" s="2">
        <f t="shared" si="340"/>
        <v>44314</v>
      </c>
      <c r="D2963" s="1">
        <f>TIMEVALUE("15:36:52")</f>
        <v>0.65060185185185182</v>
      </c>
      <c r="E2963" s="2">
        <f t="shared" si="341"/>
        <v>44314</v>
      </c>
      <c r="F2963" s="1">
        <f>TIMEVALUE("15:42:30")</f>
        <v>0.65451388888888884</v>
      </c>
      <c r="G2963" t="s">
        <v>1934</v>
      </c>
      <c r="H2963" t="s">
        <v>7278</v>
      </c>
      <c r="I2963">
        <v>741.88699999999994</v>
      </c>
    </row>
    <row r="2964" spans="1:9" x14ac:dyDescent="0.25">
      <c r="A2964" t="s">
        <v>7279</v>
      </c>
      <c r="B2964">
        <v>13115</v>
      </c>
      <c r="C2964" s="2">
        <f t="shared" si="340"/>
        <v>44314</v>
      </c>
      <c r="D2964" s="1">
        <f>TIMEVALUE("15:44:34")</f>
        <v>0.6559490740740741</v>
      </c>
      <c r="E2964" s="2">
        <f t="shared" si="341"/>
        <v>44314</v>
      </c>
      <c r="F2964" s="1">
        <f>TIMEVALUE("15:51:45")</f>
        <v>0.66093749999999996</v>
      </c>
      <c r="G2964" t="s">
        <v>1887</v>
      </c>
      <c r="H2964" t="s">
        <v>7280</v>
      </c>
      <c r="I2964">
        <v>741.27200000000005</v>
      </c>
    </row>
    <row r="2965" spans="1:9" x14ac:dyDescent="0.25">
      <c r="A2965" t="s">
        <v>7281</v>
      </c>
      <c r="B2965">
        <v>13115</v>
      </c>
      <c r="C2965" s="2">
        <f t="shared" si="340"/>
        <v>44314</v>
      </c>
      <c r="D2965" s="1">
        <f>TIMEVALUE("15:53:40")</f>
        <v>0.66226851851851853</v>
      </c>
      <c r="E2965" s="2">
        <f t="shared" si="341"/>
        <v>44314</v>
      </c>
      <c r="F2965" s="1">
        <f>TIMEVALUE("16:00:05")</f>
        <v>0.66672453703703705</v>
      </c>
      <c r="G2965" t="s">
        <v>851</v>
      </c>
      <c r="H2965" t="s">
        <v>7283</v>
      </c>
      <c r="I2965">
        <v>740.66899999999998</v>
      </c>
    </row>
    <row r="2966" spans="1:9" x14ac:dyDescent="0.25">
      <c r="A2966" t="s">
        <v>7284</v>
      </c>
      <c r="B2966">
        <v>13115</v>
      </c>
      <c r="C2966" s="2">
        <f t="shared" si="340"/>
        <v>44314</v>
      </c>
      <c r="D2966" s="1">
        <f>TIMEVALUE("16:02:48")</f>
        <v>0.66861111111111116</v>
      </c>
      <c r="E2966" s="2">
        <f t="shared" si="341"/>
        <v>44314</v>
      </c>
      <c r="F2966" s="1">
        <f>TIMEVALUE("16:09:52")</f>
        <v>0.67351851851851852</v>
      </c>
      <c r="G2966" t="s">
        <v>1061</v>
      </c>
      <c r="H2966" t="s">
        <v>7285</v>
      </c>
      <c r="I2966">
        <v>740.072</v>
      </c>
    </row>
    <row r="2967" spans="1:9" x14ac:dyDescent="0.25">
      <c r="A2967" t="s">
        <v>7286</v>
      </c>
      <c r="B2967">
        <v>13115</v>
      </c>
      <c r="C2967" s="2">
        <f t="shared" si="340"/>
        <v>44314</v>
      </c>
      <c r="D2967" s="1">
        <f>TIMEVALUE("16:12:28")</f>
        <v>0.67532407407407402</v>
      </c>
      <c r="E2967" s="2">
        <f t="shared" si="341"/>
        <v>44314</v>
      </c>
      <c r="F2967" s="1">
        <f>TIMEVALUE("16:18:48")</f>
        <v>0.67972222222222223</v>
      </c>
      <c r="G2967" t="s">
        <v>3638</v>
      </c>
      <c r="H2967" t="s">
        <v>7287</v>
      </c>
      <c r="I2967">
        <v>739.54899999999998</v>
      </c>
    </row>
    <row r="2968" spans="1:9" x14ac:dyDescent="0.25">
      <c r="A2968" t="s">
        <v>7288</v>
      </c>
      <c r="B2968">
        <v>13115</v>
      </c>
      <c r="C2968" s="2">
        <f t="shared" si="340"/>
        <v>44314</v>
      </c>
      <c r="D2968" s="1">
        <f>TIMEVALUE("16:21:16")</f>
        <v>0.6814351851851852</v>
      </c>
      <c r="E2968" s="2">
        <f t="shared" si="341"/>
        <v>44314</v>
      </c>
      <c r="F2968" s="1">
        <f>TIMEVALUE("16:32:49")</f>
        <v>0.68945601851851857</v>
      </c>
      <c r="G2968" t="s">
        <v>1666</v>
      </c>
      <c r="H2968" t="s">
        <v>7289</v>
      </c>
      <c r="I2968">
        <v>739.06799999999998</v>
      </c>
    </row>
    <row r="2969" spans="1:9" x14ac:dyDescent="0.25">
      <c r="A2969" t="s">
        <v>7290</v>
      </c>
      <c r="B2969">
        <v>13115</v>
      </c>
      <c r="C2969" s="2">
        <f>DATEVALUE("2025-04-30")</f>
        <v>44315</v>
      </c>
      <c r="D2969" s="1">
        <f>TIMEVALUE("08:29:12")</f>
        <v>0.3536111111111111</v>
      </c>
      <c r="E2969" s="2">
        <f>DATEVALUE("2025-04-30")</f>
        <v>44315</v>
      </c>
      <c r="F2969" s="1">
        <f>TIMEVALUE("08:41:37")</f>
        <v>0.36223379629629632</v>
      </c>
      <c r="G2969" t="s">
        <v>5528</v>
      </c>
      <c r="H2969" t="s">
        <v>7291</v>
      </c>
      <c r="I2969">
        <v>738.476</v>
      </c>
    </row>
    <row r="2970" spans="1:9" x14ac:dyDescent="0.25">
      <c r="A2970" t="s">
        <v>7292</v>
      </c>
      <c r="B2970">
        <v>13115</v>
      </c>
      <c r="C2970" s="2">
        <f>DATEVALUE("2025-04-30")</f>
        <v>44315</v>
      </c>
      <c r="D2970" s="1">
        <f>TIMEVALUE("08:51:54")</f>
        <v>0.36937500000000001</v>
      </c>
      <c r="E2970" s="2">
        <f>DATEVALUE("2025-04-30")</f>
        <v>44315</v>
      </c>
      <c r="F2970" s="1">
        <f>TIMEVALUE("08:59:12")</f>
        <v>0.37444444444444447</v>
      </c>
      <c r="G2970" t="s">
        <v>4616</v>
      </c>
      <c r="H2970" t="s">
        <v>7293</v>
      </c>
      <c r="I2970">
        <v>737.82399999999996</v>
      </c>
    </row>
    <row r="2971" spans="1:9" x14ac:dyDescent="0.25">
      <c r="A2971" t="s">
        <v>7294</v>
      </c>
      <c r="B2971">
        <v>13115</v>
      </c>
      <c r="C2971" s="2">
        <f>DATEVALUE("2025-04-30")</f>
        <v>44315</v>
      </c>
      <c r="D2971" s="1">
        <f>TIMEVALUE("09:01:22")</f>
        <v>0.37594907407407407</v>
      </c>
      <c r="E2971" s="2">
        <f>DATEVALUE("2025-04-30")</f>
        <v>44315</v>
      </c>
      <c r="F2971" s="1">
        <f>TIMEVALUE("09:08:50")</f>
        <v>0.38113425925925926</v>
      </c>
      <c r="G2971" t="s">
        <v>4004</v>
      </c>
      <c r="H2971" t="s">
        <v>7295</v>
      </c>
      <c r="I2971">
        <v>737.42399999999998</v>
      </c>
    </row>
    <row r="2972" spans="1:9" x14ac:dyDescent="0.25">
      <c r="A2972" t="s">
        <v>7296</v>
      </c>
      <c r="B2972">
        <v>13115</v>
      </c>
      <c r="C2972" s="2">
        <f>DATEVALUE("2025-04-29")</f>
        <v>44314</v>
      </c>
      <c r="D2972" s="1">
        <f>TIMEVALUE("15:01:55")</f>
        <v>0.62633101851851847</v>
      </c>
      <c r="E2972" s="2">
        <f>DATEVALUE("2025-04-29")</f>
        <v>44314</v>
      </c>
      <c r="F2972" s="1">
        <f>TIMEVALUE("15:08:33")</f>
        <v>0.63093750000000004</v>
      </c>
      <c r="G2972" t="s">
        <v>3807</v>
      </c>
      <c r="H2972" t="s">
        <v>7297</v>
      </c>
      <c r="I2972">
        <v>736.97799999999995</v>
      </c>
    </row>
    <row r="2973" spans="1:9" x14ac:dyDescent="0.25">
      <c r="A2973" t="s">
        <v>7298</v>
      </c>
      <c r="B2973">
        <v>13153</v>
      </c>
      <c r="C2973" s="2">
        <f t="shared" ref="C2973:C2980" si="342">DATEVALUE("2025-04-28")</f>
        <v>44313</v>
      </c>
      <c r="D2973" s="1">
        <f>TIMEVALUE("14:49:51")</f>
        <v>0.6179513888888889</v>
      </c>
      <c r="E2973" s="2">
        <f t="shared" ref="E2973:E2980" si="343">DATEVALUE("2025-04-28")</f>
        <v>44313</v>
      </c>
      <c r="F2973" s="1">
        <f>TIMEVALUE("15:07:27")</f>
        <v>0.63017361111111114</v>
      </c>
      <c r="G2973" t="s">
        <v>7299</v>
      </c>
      <c r="H2973" t="s">
        <v>7300</v>
      </c>
      <c r="I2973">
        <v>743.56799999999998</v>
      </c>
    </row>
    <row r="2974" spans="1:9" x14ac:dyDescent="0.25">
      <c r="A2974" t="s">
        <v>7301</v>
      </c>
      <c r="B2974">
        <v>13153</v>
      </c>
      <c r="C2974" s="2">
        <f t="shared" si="342"/>
        <v>44313</v>
      </c>
      <c r="D2974" s="1">
        <f>TIMEVALUE("15:11:24")</f>
        <v>0.63291666666666668</v>
      </c>
      <c r="E2974" s="2">
        <f t="shared" si="343"/>
        <v>44313</v>
      </c>
      <c r="F2974" s="1">
        <f>TIMEVALUE("15:17:53")</f>
        <v>0.63741898148148146</v>
      </c>
      <c r="G2974" t="s">
        <v>4599</v>
      </c>
      <c r="H2974" t="s">
        <v>7302</v>
      </c>
      <c r="I2974">
        <v>743.24400000000003</v>
      </c>
    </row>
    <row r="2975" spans="1:9" x14ac:dyDescent="0.25">
      <c r="A2975" t="s">
        <v>7303</v>
      </c>
      <c r="B2975">
        <v>13153</v>
      </c>
      <c r="C2975" s="2">
        <f t="shared" si="342"/>
        <v>44313</v>
      </c>
      <c r="D2975" s="1">
        <f>TIMEVALUE("15:22:34")</f>
        <v>0.64067129629629627</v>
      </c>
      <c r="E2975" s="2">
        <f t="shared" si="343"/>
        <v>44313</v>
      </c>
      <c r="F2975" s="1">
        <f>TIMEVALUE("15:29:00")</f>
        <v>0.64513888888888893</v>
      </c>
      <c r="G2975" t="s">
        <v>4058</v>
      </c>
      <c r="H2975" t="s">
        <v>7305</v>
      </c>
      <c r="I2975">
        <v>742.73400000000004</v>
      </c>
    </row>
    <row r="2976" spans="1:9" x14ac:dyDescent="0.25">
      <c r="A2976" t="s">
        <v>7306</v>
      </c>
      <c r="B2976">
        <v>13153</v>
      </c>
      <c r="C2976" s="2">
        <f t="shared" si="342"/>
        <v>44313</v>
      </c>
      <c r="D2976" s="1">
        <f>TIMEVALUE("15:32:04")</f>
        <v>0.64726851851851852</v>
      </c>
      <c r="E2976" s="2">
        <f t="shared" si="343"/>
        <v>44313</v>
      </c>
      <c r="F2976" s="1">
        <f>TIMEVALUE("15:37:56")</f>
        <v>0.65134259259259264</v>
      </c>
      <c r="G2976" t="s">
        <v>1848</v>
      </c>
      <c r="H2976" t="s">
        <v>7307</v>
      </c>
      <c r="I2976">
        <v>742.28800000000001</v>
      </c>
    </row>
    <row r="2977" spans="1:9" x14ac:dyDescent="0.25">
      <c r="A2977" t="s">
        <v>7308</v>
      </c>
      <c r="B2977">
        <v>13153</v>
      </c>
      <c r="C2977" s="2">
        <f t="shared" si="342"/>
        <v>44313</v>
      </c>
      <c r="D2977" s="1">
        <f>TIMEVALUE("15:41:19")</f>
        <v>0.65369212962962964</v>
      </c>
      <c r="E2977" s="2">
        <f t="shared" si="343"/>
        <v>44313</v>
      </c>
      <c r="F2977" s="1">
        <f>TIMEVALUE("15:47:33")</f>
        <v>0.65802083333333339</v>
      </c>
      <c r="G2977" t="s">
        <v>6023</v>
      </c>
      <c r="H2977" t="s">
        <v>7309</v>
      </c>
      <c r="I2977">
        <v>741.73299999999995</v>
      </c>
    </row>
    <row r="2978" spans="1:9" x14ac:dyDescent="0.25">
      <c r="A2978" t="s">
        <v>7310</v>
      </c>
      <c r="B2978">
        <v>13153</v>
      </c>
      <c r="C2978" s="2">
        <f t="shared" si="342"/>
        <v>44313</v>
      </c>
      <c r="D2978" s="1">
        <f>TIMEVALUE("15:51:25")</f>
        <v>0.66070601851851851</v>
      </c>
      <c r="E2978" s="2">
        <f t="shared" si="343"/>
        <v>44313</v>
      </c>
      <c r="F2978" s="1">
        <f>TIMEVALUE("15:56:39")</f>
        <v>0.66434027777777782</v>
      </c>
      <c r="G2978" t="s">
        <v>625</v>
      </c>
      <c r="H2978" t="s">
        <v>6628</v>
      </c>
      <c r="I2978">
        <v>741.11099999999999</v>
      </c>
    </row>
    <row r="2979" spans="1:9" x14ac:dyDescent="0.25">
      <c r="A2979" t="s">
        <v>7311</v>
      </c>
      <c r="B2979">
        <v>13153</v>
      </c>
      <c r="C2979" s="2">
        <f t="shared" si="342"/>
        <v>44313</v>
      </c>
      <c r="D2979" s="1">
        <f>TIMEVALUE("16:08:12")</f>
        <v>0.67236111111111108</v>
      </c>
      <c r="E2979" s="2">
        <f t="shared" si="343"/>
        <v>44313</v>
      </c>
      <c r="F2979" s="1">
        <f>TIMEVALUE("16:24:37")</f>
        <v>0.68376157407407412</v>
      </c>
      <c r="G2979" t="s">
        <v>7312</v>
      </c>
      <c r="H2979" t="s">
        <v>7313</v>
      </c>
      <c r="I2979">
        <v>740.57500000000005</v>
      </c>
    </row>
    <row r="2980" spans="1:9" x14ac:dyDescent="0.25">
      <c r="A2980" t="s">
        <v>7314</v>
      </c>
      <c r="B2980">
        <v>13153</v>
      </c>
      <c r="C2980" s="2">
        <f t="shared" si="342"/>
        <v>44313</v>
      </c>
      <c r="D2980" s="1">
        <f>TIMEVALUE("16:28:09")</f>
        <v>0.6862152777777778</v>
      </c>
      <c r="E2980" s="2">
        <f t="shared" si="343"/>
        <v>44313</v>
      </c>
      <c r="F2980" s="1">
        <f>TIMEVALUE("16:40:16")</f>
        <v>0.6946296296296296</v>
      </c>
      <c r="G2980" t="s">
        <v>1351</v>
      </c>
      <c r="H2980" t="s">
        <v>7315</v>
      </c>
      <c r="I2980">
        <v>740.6</v>
      </c>
    </row>
    <row r="2981" spans="1:9" x14ac:dyDescent="0.25">
      <c r="A2981" t="s">
        <v>7316</v>
      </c>
      <c r="B2981">
        <v>13153</v>
      </c>
      <c r="C2981" s="2">
        <f>DATEVALUE("2025-04-29")</f>
        <v>44314</v>
      </c>
      <c r="D2981" s="1">
        <f>TIMEVALUE("08:21:41")</f>
        <v>0.34839120370370369</v>
      </c>
      <c r="E2981" s="2">
        <f>DATEVALUE("2025-04-29")</f>
        <v>44314</v>
      </c>
      <c r="F2981" s="1">
        <f>TIMEVALUE("08:31:55")</f>
        <v>0.35549768518518521</v>
      </c>
      <c r="G2981" t="s">
        <v>109</v>
      </c>
      <c r="H2981" t="s">
        <v>7317</v>
      </c>
      <c r="I2981">
        <v>739.55700000000002</v>
      </c>
    </row>
    <row r="2982" spans="1:9" x14ac:dyDescent="0.25">
      <c r="A2982" t="s">
        <v>7318</v>
      </c>
      <c r="B2982">
        <v>13153</v>
      </c>
      <c r="C2982" s="2">
        <f>DATEVALUE("2025-04-29")</f>
        <v>44314</v>
      </c>
      <c r="D2982" s="1">
        <f>TIMEVALUE("08:33:28")</f>
        <v>0.3565740740740741</v>
      </c>
      <c r="E2982" s="2">
        <f>DATEVALUE("2025-04-29")</f>
        <v>44314</v>
      </c>
      <c r="F2982" s="1">
        <f>TIMEVALUE("08:48:49")</f>
        <v>0.36723379629629632</v>
      </c>
      <c r="G2982" t="s">
        <v>7319</v>
      </c>
      <c r="H2982" t="s">
        <v>7320</v>
      </c>
      <c r="I2982">
        <v>738.99900000000002</v>
      </c>
    </row>
    <row r="2983" spans="1:9" x14ac:dyDescent="0.25">
      <c r="A2983" t="s">
        <v>7321</v>
      </c>
      <c r="B2983">
        <v>13153</v>
      </c>
      <c r="C2983" s="2">
        <f>DATEVALUE("2025-04-29")</f>
        <v>44314</v>
      </c>
      <c r="D2983" s="1">
        <f>TIMEVALUE("08:51:11")</f>
        <v>0.36887731481481484</v>
      </c>
      <c r="E2983" s="2">
        <f>DATEVALUE("2025-04-29")</f>
        <v>44314</v>
      </c>
      <c r="F2983" s="1">
        <f>TIMEVALUE("08:58:36")</f>
        <v>0.37402777777777779</v>
      </c>
      <c r="G2983" t="s">
        <v>2673</v>
      </c>
      <c r="H2983" t="s">
        <v>7322</v>
      </c>
      <c r="I2983">
        <v>738.39800000000002</v>
      </c>
    </row>
    <row r="2984" spans="1:9" x14ac:dyDescent="0.25">
      <c r="A2984" t="s">
        <v>7323</v>
      </c>
      <c r="B2984">
        <v>13153</v>
      </c>
      <c r="C2984" s="2">
        <f>DATEVALUE("2025-04-29")</f>
        <v>44314</v>
      </c>
      <c r="D2984" s="1">
        <f>TIMEVALUE("09:03:37")</f>
        <v>0.3775115740740741</v>
      </c>
      <c r="E2984" s="2">
        <f>DATEVALUE("2025-04-29")</f>
        <v>44314</v>
      </c>
      <c r="F2984" s="1">
        <f>TIMEVALUE("09:12:26")</f>
        <v>0.38363425925925926</v>
      </c>
      <c r="G2984" t="s">
        <v>4995</v>
      </c>
      <c r="H2984" t="s">
        <v>7324</v>
      </c>
      <c r="I2984">
        <v>737.93399999999997</v>
      </c>
    </row>
    <row r="2985" spans="1:9" x14ac:dyDescent="0.25">
      <c r="A2985" t="s">
        <v>7325</v>
      </c>
      <c r="B2985">
        <v>13153</v>
      </c>
      <c r="C2985" s="2">
        <f>DATEVALUE("2025-04-28")</f>
        <v>44313</v>
      </c>
      <c r="D2985" s="1">
        <f>TIMEVALUE("14:29:56")</f>
        <v>0.60412037037037036</v>
      </c>
      <c r="E2985" s="2">
        <f>DATEVALUE("2025-04-28")</f>
        <v>44313</v>
      </c>
      <c r="F2985" s="1">
        <f>TIMEVALUE("14:42:39")</f>
        <v>0.61295138888888889</v>
      </c>
      <c r="G2985" t="s">
        <v>7326</v>
      </c>
      <c r="H2985" t="s">
        <v>7327</v>
      </c>
      <c r="I2985">
        <v>737.44100000000003</v>
      </c>
    </row>
    <row r="2986" spans="1:9" x14ac:dyDescent="0.25">
      <c r="A2986" t="s">
        <v>7328</v>
      </c>
      <c r="B2986">
        <v>13153</v>
      </c>
      <c r="C2986" s="2">
        <f t="shared" ref="C2986:C3003" si="344">DATEVALUE("2025-04-29")</f>
        <v>44314</v>
      </c>
      <c r="D2986" s="1">
        <f>TIMEVALUE("09:27:55")</f>
        <v>0.39438657407407407</v>
      </c>
      <c r="E2986" s="2">
        <f t="shared" ref="E2986:E3003" si="345">DATEVALUE("2025-04-29")</f>
        <v>44314</v>
      </c>
      <c r="F2986" s="1">
        <f>TIMEVALUE("09:34:00")</f>
        <v>0.39861111111111114</v>
      </c>
      <c r="G2986" t="s">
        <v>4715</v>
      </c>
      <c r="H2986" t="s">
        <v>7329</v>
      </c>
      <c r="I2986">
        <v>744.44</v>
      </c>
    </row>
    <row r="2987" spans="1:9" x14ac:dyDescent="0.25">
      <c r="A2987" t="s">
        <v>7330</v>
      </c>
      <c r="B2987">
        <v>13153</v>
      </c>
      <c r="C2987" s="2">
        <f t="shared" si="344"/>
        <v>44314</v>
      </c>
      <c r="D2987" s="1">
        <f>TIMEVALUE("09:36:36")</f>
        <v>0.40041666666666664</v>
      </c>
      <c r="E2987" s="2">
        <f t="shared" si="345"/>
        <v>44314</v>
      </c>
      <c r="F2987" s="1">
        <f>TIMEVALUE("09:41:32")</f>
        <v>0.40384259259259259</v>
      </c>
      <c r="G2987" t="s">
        <v>2229</v>
      </c>
      <c r="H2987" t="s">
        <v>7331</v>
      </c>
      <c r="I2987">
        <v>743.99699999999996</v>
      </c>
    </row>
    <row r="2988" spans="1:9" x14ac:dyDescent="0.25">
      <c r="A2988" t="s">
        <v>7332</v>
      </c>
      <c r="B2988">
        <v>13153</v>
      </c>
      <c r="C2988" s="2">
        <f t="shared" si="344"/>
        <v>44314</v>
      </c>
      <c r="D2988" s="1">
        <f>TIMEVALUE("09:44:24")</f>
        <v>0.40583333333333332</v>
      </c>
      <c r="E2988" s="2">
        <f t="shared" si="345"/>
        <v>44314</v>
      </c>
      <c r="F2988" s="1">
        <f>TIMEVALUE("09:48:45")</f>
        <v>0.40885416666666669</v>
      </c>
      <c r="G2988" t="s">
        <v>422</v>
      </c>
      <c r="H2988" t="s">
        <v>7333</v>
      </c>
      <c r="I2988">
        <v>743.42499999999995</v>
      </c>
    </row>
    <row r="2989" spans="1:9" x14ac:dyDescent="0.25">
      <c r="A2989" t="s">
        <v>7334</v>
      </c>
      <c r="B2989">
        <v>13153</v>
      </c>
      <c r="C2989" s="2">
        <f t="shared" si="344"/>
        <v>44314</v>
      </c>
      <c r="D2989" s="1">
        <f>TIMEVALUE("09:51:27")</f>
        <v>0.41072916666666665</v>
      </c>
      <c r="E2989" s="2">
        <f t="shared" si="345"/>
        <v>44314</v>
      </c>
      <c r="F2989" s="1">
        <f>TIMEVALUE("09:51:29")</f>
        <v>0.41075231481481483</v>
      </c>
      <c r="G2989" t="s">
        <v>7335</v>
      </c>
      <c r="H2989" t="s">
        <v>7336</v>
      </c>
      <c r="I2989">
        <v>740.63300000000004</v>
      </c>
    </row>
    <row r="2990" spans="1:9" x14ac:dyDescent="0.25">
      <c r="A2990" t="s">
        <v>7334</v>
      </c>
      <c r="B2990">
        <v>13153</v>
      </c>
      <c r="C2990" s="2">
        <f t="shared" si="344"/>
        <v>44314</v>
      </c>
      <c r="D2990" s="1">
        <f>TIMEVALUE("09:56:07")</f>
        <v>0.41396990740740741</v>
      </c>
      <c r="E2990" s="2">
        <f t="shared" si="345"/>
        <v>44314</v>
      </c>
      <c r="F2990" s="1">
        <f>TIMEVALUE("09:56:07")</f>
        <v>0.41396990740740741</v>
      </c>
      <c r="G2990" t="s">
        <v>162</v>
      </c>
      <c r="H2990" t="s">
        <v>163</v>
      </c>
      <c r="I2990">
        <v>98765432.099000007</v>
      </c>
    </row>
    <row r="2991" spans="1:9" x14ac:dyDescent="0.25">
      <c r="A2991" t="s">
        <v>7337</v>
      </c>
      <c r="B2991">
        <v>13153</v>
      </c>
      <c r="C2991" s="2">
        <f t="shared" si="344"/>
        <v>44314</v>
      </c>
      <c r="D2991" s="1">
        <f>TIMEVALUE("10:04:17")</f>
        <v>0.41964120370370372</v>
      </c>
      <c r="E2991" s="2">
        <f t="shared" si="345"/>
        <v>44314</v>
      </c>
      <c r="F2991" s="1">
        <f>TIMEVALUE("10:10:40")</f>
        <v>0.42407407407407405</v>
      </c>
      <c r="G2991" t="s">
        <v>1758</v>
      </c>
      <c r="H2991" t="s">
        <v>7338</v>
      </c>
      <c r="I2991">
        <v>742.31</v>
      </c>
    </row>
    <row r="2992" spans="1:9" x14ac:dyDescent="0.25">
      <c r="A2992" t="s">
        <v>7339</v>
      </c>
      <c r="B2992">
        <v>13153</v>
      </c>
      <c r="C2992" s="2">
        <f t="shared" si="344"/>
        <v>44314</v>
      </c>
      <c r="D2992" s="1">
        <f>TIMEVALUE("10:12:25")</f>
        <v>0.42528935185185185</v>
      </c>
      <c r="E2992" s="2">
        <f t="shared" si="345"/>
        <v>44314</v>
      </c>
      <c r="F2992" s="1">
        <f>TIMEVALUE("10:19:03")</f>
        <v>0.42989583333333331</v>
      </c>
      <c r="G2992" t="s">
        <v>3807</v>
      </c>
      <c r="H2992" t="s">
        <v>7340</v>
      </c>
      <c r="I2992">
        <v>741.79100000000005</v>
      </c>
    </row>
    <row r="2993" spans="1:9" x14ac:dyDescent="0.25">
      <c r="A2993" t="s">
        <v>7341</v>
      </c>
      <c r="B2993">
        <v>13153</v>
      </c>
      <c r="C2993" s="2">
        <f t="shared" si="344"/>
        <v>44314</v>
      </c>
      <c r="D2993" s="1">
        <f>TIMEVALUE("10:20:54")</f>
        <v>0.43118055555555557</v>
      </c>
      <c r="E2993" s="2">
        <f t="shared" si="345"/>
        <v>44314</v>
      </c>
      <c r="F2993" s="1">
        <f>TIMEVALUE("10:27:26")</f>
        <v>0.43571759259259257</v>
      </c>
      <c r="G2993" t="s">
        <v>4061</v>
      </c>
      <c r="H2993" t="s">
        <v>7342</v>
      </c>
      <c r="I2993">
        <v>741.25599999999997</v>
      </c>
    </row>
    <row r="2994" spans="1:9" x14ac:dyDescent="0.25">
      <c r="A2994" t="s">
        <v>7343</v>
      </c>
      <c r="B2994">
        <v>13153</v>
      </c>
      <c r="C2994" s="2">
        <f t="shared" si="344"/>
        <v>44314</v>
      </c>
      <c r="D2994" s="1">
        <f>TIMEVALUE("10:29:08")</f>
        <v>0.43689814814814815</v>
      </c>
      <c r="E2994" s="2">
        <f t="shared" si="345"/>
        <v>44314</v>
      </c>
      <c r="F2994" s="1">
        <f>TIMEVALUE("10:34:51")</f>
        <v>0.44086805555555558</v>
      </c>
      <c r="G2994" t="s">
        <v>736</v>
      </c>
      <c r="H2994" t="s">
        <v>7344</v>
      </c>
      <c r="I2994">
        <v>740.63</v>
      </c>
    </row>
    <row r="2995" spans="1:9" x14ac:dyDescent="0.25">
      <c r="A2995" t="s">
        <v>7345</v>
      </c>
      <c r="B2995">
        <v>13153</v>
      </c>
      <c r="C2995" s="2">
        <f t="shared" si="344"/>
        <v>44314</v>
      </c>
      <c r="D2995" s="1">
        <f>TIMEVALUE("10:36:31")</f>
        <v>0.44202546296296297</v>
      </c>
      <c r="E2995" s="2">
        <f t="shared" si="345"/>
        <v>44314</v>
      </c>
      <c r="F2995" s="1">
        <f>TIMEVALUE("10:47:47")</f>
        <v>0.44984953703703706</v>
      </c>
      <c r="G2995" t="s">
        <v>7346</v>
      </c>
      <c r="H2995" t="s">
        <v>7347</v>
      </c>
      <c r="I2995">
        <v>740.03899999999999</v>
      </c>
    </row>
    <row r="2996" spans="1:9" x14ac:dyDescent="0.25">
      <c r="A2996" t="s">
        <v>7348</v>
      </c>
      <c r="B2996">
        <v>13153</v>
      </c>
      <c r="C2996" s="2">
        <f t="shared" si="344"/>
        <v>44314</v>
      </c>
      <c r="D2996" s="1">
        <f>TIMEVALUE("10:49:25")</f>
        <v>0.45098379629629631</v>
      </c>
      <c r="E2996" s="2">
        <f t="shared" si="345"/>
        <v>44314</v>
      </c>
      <c r="F2996" s="1">
        <f>TIMEVALUE("10:58:08")</f>
        <v>0.45703703703703702</v>
      </c>
      <c r="G2996" t="s">
        <v>5716</v>
      </c>
      <c r="H2996" t="s">
        <v>7349</v>
      </c>
      <c r="I2996">
        <v>739.39499999999998</v>
      </c>
    </row>
    <row r="2997" spans="1:9" x14ac:dyDescent="0.25">
      <c r="A2997" t="s">
        <v>7350</v>
      </c>
      <c r="B2997">
        <v>13153</v>
      </c>
      <c r="C2997" s="2">
        <f t="shared" si="344"/>
        <v>44314</v>
      </c>
      <c r="D2997" s="1">
        <f>TIMEVALUE("10:59:47")</f>
        <v>0.45818287037037037</v>
      </c>
      <c r="E2997" s="2">
        <f t="shared" si="345"/>
        <v>44314</v>
      </c>
      <c r="F2997" s="1">
        <f>TIMEVALUE("11:09:14")</f>
        <v>0.46474537037037039</v>
      </c>
      <c r="G2997" t="s">
        <v>1567</v>
      </c>
      <c r="H2997" t="s">
        <v>7351</v>
      </c>
      <c r="I2997">
        <v>738.87599999999998</v>
      </c>
    </row>
    <row r="2998" spans="1:9" x14ac:dyDescent="0.25">
      <c r="A2998" t="s">
        <v>7352</v>
      </c>
      <c r="B2998">
        <v>13153</v>
      </c>
      <c r="C2998" s="2">
        <f t="shared" si="344"/>
        <v>44314</v>
      </c>
      <c r="D2998" s="1">
        <f>TIMEVALUE("11:11:04")</f>
        <v>0.4660185185185185</v>
      </c>
      <c r="E2998" s="2">
        <f t="shared" si="345"/>
        <v>44314</v>
      </c>
      <c r="F2998" s="1">
        <f>TIMEVALUE("11:18:56")</f>
        <v>0.4714814814814815</v>
      </c>
      <c r="G2998" t="s">
        <v>2347</v>
      </c>
      <c r="H2998" t="s">
        <v>7353</v>
      </c>
      <c r="I2998">
        <v>738.34500000000003</v>
      </c>
    </row>
    <row r="2999" spans="1:9" x14ac:dyDescent="0.25">
      <c r="A2999" t="s">
        <v>7354</v>
      </c>
      <c r="B2999">
        <v>13153</v>
      </c>
      <c r="C2999" s="2">
        <f t="shared" si="344"/>
        <v>44314</v>
      </c>
      <c r="D2999" s="1">
        <f>TIMEVALUE("09:14:37")</f>
        <v>0.38515046296296296</v>
      </c>
      <c r="E2999" s="2">
        <f t="shared" si="345"/>
        <v>44314</v>
      </c>
      <c r="F2999" s="1">
        <f>TIMEVALUE("09:22:25")</f>
        <v>0.39056712962962964</v>
      </c>
      <c r="G2999" t="s">
        <v>1825</v>
      </c>
      <c r="H2999" t="s">
        <v>7355</v>
      </c>
      <c r="I2999">
        <v>737.96400000000006</v>
      </c>
    </row>
    <row r="3000" spans="1:9" x14ac:dyDescent="0.25">
      <c r="A3000" t="s">
        <v>7356</v>
      </c>
      <c r="B3000">
        <v>13153</v>
      </c>
      <c r="C3000" s="2">
        <f t="shared" si="344"/>
        <v>44314</v>
      </c>
      <c r="D3000" s="1">
        <f>TIMEVALUE("11:36:59")</f>
        <v>0.48401620370370368</v>
      </c>
      <c r="E3000" s="2">
        <f t="shared" si="345"/>
        <v>44314</v>
      </c>
      <c r="F3000" s="1">
        <f>TIMEVALUE("11:44:34")</f>
        <v>0.48928240740740742</v>
      </c>
      <c r="G3000" t="s">
        <v>2557</v>
      </c>
      <c r="H3000" t="s">
        <v>7357</v>
      </c>
      <c r="I3000">
        <v>744.50800000000004</v>
      </c>
    </row>
    <row r="3001" spans="1:9" x14ac:dyDescent="0.25">
      <c r="A3001" t="s">
        <v>7358</v>
      </c>
      <c r="B3001">
        <v>13153</v>
      </c>
      <c r="C3001" s="2">
        <f t="shared" si="344"/>
        <v>44314</v>
      </c>
      <c r="D3001" s="1">
        <f>TIMEVALUE("11:58:36")</f>
        <v>0.49902777777777779</v>
      </c>
      <c r="E3001" s="2">
        <f t="shared" si="345"/>
        <v>44314</v>
      </c>
      <c r="F3001" s="1">
        <f>TIMEVALUE("11:59:31")</f>
        <v>0.49966435185185187</v>
      </c>
      <c r="G3001" t="s">
        <v>261</v>
      </c>
      <c r="H3001" t="s">
        <v>7360</v>
      </c>
      <c r="I3001">
        <v>751.05899999999997</v>
      </c>
    </row>
    <row r="3002" spans="1:9" x14ac:dyDescent="0.25">
      <c r="A3002" t="s">
        <v>1974</v>
      </c>
      <c r="B3002">
        <v>13153</v>
      </c>
      <c r="C3002" s="2">
        <f t="shared" si="344"/>
        <v>44314</v>
      </c>
      <c r="D3002" s="1">
        <f>TIMEVALUE("11:46:29")</f>
        <v>0.49061342592592594</v>
      </c>
      <c r="E3002" s="2">
        <f t="shared" si="345"/>
        <v>44314</v>
      </c>
      <c r="F3002" s="1">
        <f>TIMEVALUE("11:47:43")</f>
        <v>0.49146990740740742</v>
      </c>
      <c r="G3002" t="s">
        <v>7361</v>
      </c>
      <c r="H3002" t="s">
        <v>7362</v>
      </c>
      <c r="I3002">
        <v>742.93899999999996</v>
      </c>
    </row>
    <row r="3003" spans="1:9" x14ac:dyDescent="0.25">
      <c r="A3003" t="s">
        <v>7363</v>
      </c>
      <c r="B3003">
        <v>13153</v>
      </c>
      <c r="C3003" s="2">
        <f t="shared" si="344"/>
        <v>44314</v>
      </c>
      <c r="D3003" s="1">
        <f>TIMEVALUE("11:21:06")</f>
        <v>0.47298611111111111</v>
      </c>
      <c r="E3003" s="2">
        <f t="shared" si="345"/>
        <v>44314</v>
      </c>
      <c r="F3003" s="1">
        <f>TIMEVALUE("11:31:35")</f>
        <v>0.48026620370370371</v>
      </c>
      <c r="G3003" t="s">
        <v>7364</v>
      </c>
      <c r="H3003" t="s">
        <v>7365</v>
      </c>
      <c r="I3003">
        <v>738.38199999999995</v>
      </c>
    </row>
    <row r="3004" spans="1:9" x14ac:dyDescent="0.25">
      <c r="A3004" t="s">
        <v>7366</v>
      </c>
      <c r="B3004">
        <v>13153</v>
      </c>
      <c r="C3004" s="2">
        <f>DATEVALUE("2025-04-30")</f>
        <v>44315</v>
      </c>
      <c r="D3004" s="1">
        <f>TIMEVALUE("08:26:23")</f>
        <v>0.35165509259259259</v>
      </c>
      <c r="E3004" s="2">
        <f>DATEVALUE("2025-04-30")</f>
        <v>44315</v>
      </c>
      <c r="F3004" s="1">
        <f>TIMEVALUE("08:28:12")</f>
        <v>0.35291666666666666</v>
      </c>
      <c r="G3004" t="s">
        <v>481</v>
      </c>
      <c r="H3004" t="s">
        <v>7367</v>
      </c>
      <c r="I3004">
        <v>740.72699999999998</v>
      </c>
    </row>
    <row r="3005" spans="1:9" x14ac:dyDescent="0.25">
      <c r="A3005" t="s">
        <v>7368</v>
      </c>
      <c r="B3005">
        <v>13153</v>
      </c>
      <c r="C3005" s="2">
        <f>DATEVALUE("2025-04-30")</f>
        <v>44315</v>
      </c>
      <c r="D3005" s="1">
        <f>TIMEVALUE("08:30:16")</f>
        <v>0.35435185185185186</v>
      </c>
      <c r="E3005" s="2">
        <f>DATEVALUE("2025-04-30")</f>
        <v>44315</v>
      </c>
      <c r="F3005" s="1">
        <f>TIMEVALUE("08:38:26")</f>
        <v>0.36002314814814818</v>
      </c>
      <c r="G3005" t="s">
        <v>1075</v>
      </c>
      <c r="H3005" t="s">
        <v>7369</v>
      </c>
      <c r="I3005">
        <v>740.18799999999999</v>
      </c>
    </row>
    <row r="3006" spans="1:9" x14ac:dyDescent="0.25">
      <c r="A3006" t="s">
        <v>7370</v>
      </c>
      <c r="B3006">
        <v>13153</v>
      </c>
      <c r="C3006" s="2">
        <f>DATEVALUE("2025-04-30")</f>
        <v>44315</v>
      </c>
      <c r="D3006" s="1">
        <f>TIMEVALUE("08:39:58")</f>
        <v>0.36108796296296297</v>
      </c>
      <c r="E3006" s="2">
        <f>DATEVALUE("2025-04-30")</f>
        <v>44315</v>
      </c>
      <c r="F3006" s="1">
        <f>TIMEVALUE("08:46:42")</f>
        <v>0.36576388888888889</v>
      </c>
      <c r="G3006" t="s">
        <v>182</v>
      </c>
      <c r="H3006" t="s">
        <v>7371</v>
      </c>
      <c r="I3006">
        <v>741.59699999999998</v>
      </c>
    </row>
    <row r="3007" spans="1:9" x14ac:dyDescent="0.25">
      <c r="A3007" t="s">
        <v>7372</v>
      </c>
      <c r="B3007">
        <v>13153</v>
      </c>
      <c r="C3007" s="2">
        <f>DATEVALUE("2025-04-30")</f>
        <v>44315</v>
      </c>
      <c r="D3007" s="1">
        <f>TIMEVALUE("09:02:10")</f>
        <v>0.37650462962962961</v>
      </c>
      <c r="E3007" s="2">
        <f>DATEVALUE("2025-04-30")</f>
        <v>44315</v>
      </c>
      <c r="F3007" s="1">
        <f>TIMEVALUE("09:13:52")</f>
        <v>0.38462962962962965</v>
      </c>
      <c r="G3007" t="s">
        <v>1425</v>
      </c>
      <c r="H3007" t="s">
        <v>7373</v>
      </c>
      <c r="I3007">
        <v>739.17499999999995</v>
      </c>
    </row>
    <row r="3008" spans="1:9" x14ac:dyDescent="0.25">
      <c r="A3008" t="s">
        <v>7374</v>
      </c>
      <c r="B3008">
        <v>13120</v>
      </c>
      <c r="C3008" s="2">
        <f t="shared" ref="C3008:C3038" si="346">DATEVALUE("2025-05-08")</f>
        <v>44323</v>
      </c>
      <c r="D3008" s="1">
        <f>TIMEVALUE("08:53:13")</f>
        <v>0.37028935185185186</v>
      </c>
      <c r="E3008" s="2">
        <f t="shared" ref="E3008:E3038" si="347">DATEVALUE("2025-05-08")</f>
        <v>44323</v>
      </c>
      <c r="F3008" s="1">
        <f>TIMEVALUE("09:01:57")</f>
        <v>0.37635416666666666</v>
      </c>
      <c r="G3008" t="s">
        <v>3572</v>
      </c>
      <c r="H3008" t="s">
        <v>7375</v>
      </c>
      <c r="I3008">
        <v>745.69200000000001</v>
      </c>
    </row>
    <row r="3009" spans="1:9" x14ac:dyDescent="0.25">
      <c r="A3009" t="s">
        <v>7376</v>
      </c>
      <c r="B3009">
        <v>13120</v>
      </c>
      <c r="C3009" s="2">
        <f t="shared" si="346"/>
        <v>44323</v>
      </c>
      <c r="D3009" s="1">
        <f>TIMEVALUE("09:40:06")</f>
        <v>0.40284722222222225</v>
      </c>
      <c r="E3009" s="2">
        <f t="shared" si="347"/>
        <v>44323</v>
      </c>
      <c r="F3009" s="1">
        <f>TIMEVALUE("09:47:08")</f>
        <v>0.40773148148148147</v>
      </c>
      <c r="G3009" t="s">
        <v>4338</v>
      </c>
      <c r="H3009" t="s">
        <v>7377</v>
      </c>
      <c r="I3009">
        <v>745.22299999999996</v>
      </c>
    </row>
    <row r="3010" spans="1:9" x14ac:dyDescent="0.25">
      <c r="A3010" t="s">
        <v>7378</v>
      </c>
      <c r="B3010">
        <v>13120</v>
      </c>
      <c r="C3010" s="2">
        <f t="shared" si="346"/>
        <v>44323</v>
      </c>
      <c r="D3010" s="1">
        <f>TIMEVALUE("09:50:27")</f>
        <v>0.4100347222222222</v>
      </c>
      <c r="E3010" s="2">
        <f t="shared" si="347"/>
        <v>44323</v>
      </c>
      <c r="F3010" s="1">
        <f>TIMEVALUE("09:56:57")</f>
        <v>0.41454861111111113</v>
      </c>
      <c r="G3010" t="s">
        <v>1869</v>
      </c>
      <c r="H3010" t="s">
        <v>7379</v>
      </c>
      <c r="I3010">
        <v>744.68399999999997</v>
      </c>
    </row>
    <row r="3011" spans="1:9" x14ac:dyDescent="0.25">
      <c r="A3011" t="s">
        <v>7380</v>
      </c>
      <c r="B3011">
        <v>13120</v>
      </c>
      <c r="C3011" s="2">
        <f t="shared" si="346"/>
        <v>44323</v>
      </c>
      <c r="D3011" s="1">
        <f>TIMEVALUE("09:59:34")</f>
        <v>0.41636574074074073</v>
      </c>
      <c r="E3011" s="2">
        <f t="shared" si="347"/>
        <v>44323</v>
      </c>
      <c r="F3011" s="1">
        <f>TIMEVALUE("10:03:55")</f>
        <v>0.41938657407407409</v>
      </c>
      <c r="G3011" t="s">
        <v>422</v>
      </c>
      <c r="H3011" t="s">
        <v>7382</v>
      </c>
      <c r="I3011">
        <v>744.09500000000003</v>
      </c>
    </row>
    <row r="3012" spans="1:9" x14ac:dyDescent="0.25">
      <c r="A3012" t="s">
        <v>7383</v>
      </c>
      <c r="B3012">
        <v>13120</v>
      </c>
      <c r="C3012" s="2">
        <f t="shared" si="346"/>
        <v>44323</v>
      </c>
      <c r="D3012" s="1">
        <f>TIMEVALUE("10:06:05")</f>
        <v>0.4208912037037037</v>
      </c>
      <c r="E3012" s="2">
        <f t="shared" si="347"/>
        <v>44323</v>
      </c>
      <c r="F3012" s="1">
        <f>TIMEVALUE("10:16:50")</f>
        <v>0.42835648148148148</v>
      </c>
      <c r="G3012" t="s">
        <v>3961</v>
      </c>
      <c r="H3012" t="s">
        <v>7384</v>
      </c>
      <c r="I3012">
        <v>743.55100000000004</v>
      </c>
    </row>
    <row r="3013" spans="1:9" x14ac:dyDescent="0.25">
      <c r="A3013" t="s">
        <v>7385</v>
      </c>
      <c r="B3013">
        <v>13120</v>
      </c>
      <c r="C3013" s="2">
        <f t="shared" si="346"/>
        <v>44323</v>
      </c>
      <c r="D3013" s="1">
        <f>TIMEVALUE("10:19:05")</f>
        <v>0.4299189814814815</v>
      </c>
      <c r="E3013" s="2">
        <f t="shared" si="347"/>
        <v>44323</v>
      </c>
      <c r="F3013" s="1">
        <f>TIMEVALUE("10:26:06")</f>
        <v>0.43479166666666669</v>
      </c>
      <c r="G3013" t="s">
        <v>5314</v>
      </c>
      <c r="H3013" t="s">
        <v>7386</v>
      </c>
      <c r="I3013">
        <v>743.03499999999997</v>
      </c>
    </row>
    <row r="3014" spans="1:9" x14ac:dyDescent="0.25">
      <c r="A3014" t="s">
        <v>7387</v>
      </c>
      <c r="B3014">
        <v>13120</v>
      </c>
      <c r="C3014" s="2">
        <f t="shared" si="346"/>
        <v>44323</v>
      </c>
      <c r="D3014" s="1">
        <f>TIMEVALUE("10:27:54")</f>
        <v>0.43604166666666666</v>
      </c>
      <c r="E3014" s="2">
        <f t="shared" si="347"/>
        <v>44323</v>
      </c>
      <c r="F3014" s="1">
        <f>TIMEVALUE("10:37:22")</f>
        <v>0.44261574074074073</v>
      </c>
      <c r="G3014" t="s">
        <v>959</v>
      </c>
      <c r="H3014" t="s">
        <v>7388</v>
      </c>
      <c r="I3014">
        <v>742.52</v>
      </c>
    </row>
    <row r="3015" spans="1:9" x14ac:dyDescent="0.25">
      <c r="A3015" t="s">
        <v>7389</v>
      </c>
      <c r="B3015">
        <v>13120</v>
      </c>
      <c r="C3015" s="2">
        <f t="shared" si="346"/>
        <v>44323</v>
      </c>
      <c r="D3015" s="1">
        <f>TIMEVALUE("10:39:14")</f>
        <v>0.44391203703703702</v>
      </c>
      <c r="E3015" s="2">
        <f t="shared" si="347"/>
        <v>44323</v>
      </c>
      <c r="F3015" s="1">
        <f>TIMEVALUE("10:53:45")</f>
        <v>0.45399305555555558</v>
      </c>
      <c r="G3015" t="s">
        <v>2096</v>
      </c>
      <c r="H3015" t="s">
        <v>7391</v>
      </c>
      <c r="I3015">
        <v>741.99400000000003</v>
      </c>
    </row>
    <row r="3016" spans="1:9" x14ac:dyDescent="0.25">
      <c r="A3016" t="s">
        <v>7392</v>
      </c>
      <c r="B3016">
        <v>13120</v>
      </c>
      <c r="C3016" s="2">
        <f t="shared" si="346"/>
        <v>44323</v>
      </c>
      <c r="D3016" s="1">
        <f>TIMEVALUE("10:55:14")</f>
        <v>0.45502314814814815</v>
      </c>
      <c r="E3016" s="2">
        <f t="shared" si="347"/>
        <v>44323</v>
      </c>
      <c r="F3016" s="1">
        <f>TIMEVALUE("11:09:17")</f>
        <v>0.46478009259259262</v>
      </c>
      <c r="G3016" t="s">
        <v>7393</v>
      </c>
      <c r="H3016" t="s">
        <v>7394</v>
      </c>
      <c r="I3016">
        <v>741.53800000000001</v>
      </c>
    </row>
    <row r="3017" spans="1:9" x14ac:dyDescent="0.25">
      <c r="A3017" t="s">
        <v>7395</v>
      </c>
      <c r="B3017">
        <v>13120</v>
      </c>
      <c r="C3017" s="2">
        <f t="shared" si="346"/>
        <v>44323</v>
      </c>
      <c r="D3017" s="1">
        <f>TIMEVALUE("11:10:55")</f>
        <v>0.46591435185185187</v>
      </c>
      <c r="E3017" s="2">
        <f t="shared" si="347"/>
        <v>44323</v>
      </c>
      <c r="F3017" s="1">
        <f>TIMEVALUE("11:18:15")</f>
        <v>0.47100694444444446</v>
      </c>
      <c r="G3017" t="s">
        <v>1125</v>
      </c>
      <c r="H3017" t="s">
        <v>7396</v>
      </c>
      <c r="I3017">
        <v>740.98800000000006</v>
      </c>
    </row>
    <row r="3018" spans="1:9" x14ac:dyDescent="0.25">
      <c r="A3018" t="s">
        <v>7397</v>
      </c>
      <c r="B3018">
        <v>13120</v>
      </c>
      <c r="C3018" s="2">
        <f t="shared" si="346"/>
        <v>44323</v>
      </c>
      <c r="D3018" s="1">
        <f>TIMEVALUE("11:20:02")</f>
        <v>0.47224537037037034</v>
      </c>
      <c r="E3018" s="2">
        <f t="shared" si="347"/>
        <v>44323</v>
      </c>
      <c r="F3018" s="1">
        <f>TIMEVALUE("11:31:36")</f>
        <v>0.4802777777777778</v>
      </c>
      <c r="G3018" t="s">
        <v>5568</v>
      </c>
      <c r="H3018" t="s">
        <v>7398</v>
      </c>
      <c r="I3018">
        <v>740.39700000000005</v>
      </c>
    </row>
    <row r="3019" spans="1:9" x14ac:dyDescent="0.25">
      <c r="A3019" t="s">
        <v>7399</v>
      </c>
      <c r="B3019">
        <v>13120</v>
      </c>
      <c r="C3019" s="2">
        <f t="shared" si="346"/>
        <v>44323</v>
      </c>
      <c r="D3019" s="1">
        <f>TIMEVALUE("11:33:28")</f>
        <v>0.4815740740740741</v>
      </c>
      <c r="E3019" s="2">
        <f t="shared" si="347"/>
        <v>44323</v>
      </c>
      <c r="F3019" s="1">
        <f>TIMEVALUE("11:45:28")</f>
        <v>0.4899074074074074</v>
      </c>
      <c r="G3019" t="s">
        <v>7400</v>
      </c>
      <c r="H3019" t="s">
        <v>7401</v>
      </c>
      <c r="I3019">
        <v>739.875</v>
      </c>
    </row>
    <row r="3020" spans="1:9" x14ac:dyDescent="0.25">
      <c r="A3020" t="s">
        <v>7402</v>
      </c>
      <c r="B3020">
        <v>13120</v>
      </c>
      <c r="C3020" s="2">
        <f t="shared" si="346"/>
        <v>44323</v>
      </c>
      <c r="D3020" s="1">
        <f>TIMEVALUE("09:09:56")</f>
        <v>0.38189814814814815</v>
      </c>
      <c r="E3020" s="2">
        <f t="shared" si="347"/>
        <v>44323</v>
      </c>
      <c r="F3020" s="1">
        <f>TIMEVALUE("09:23:07")</f>
        <v>0.39105324074074072</v>
      </c>
      <c r="G3020" t="s">
        <v>3520</v>
      </c>
      <c r="H3020" t="s">
        <v>7403</v>
      </c>
      <c r="I3020">
        <v>739.54</v>
      </c>
    </row>
    <row r="3021" spans="1:9" x14ac:dyDescent="0.25">
      <c r="A3021" t="s">
        <v>7404</v>
      </c>
      <c r="B3021">
        <v>13120</v>
      </c>
      <c r="C3021" s="2">
        <f t="shared" si="346"/>
        <v>44323</v>
      </c>
      <c r="D3021" s="1">
        <f>TIMEVALUE("12:46:47")</f>
        <v>0.53248842592592593</v>
      </c>
      <c r="E3021" s="2">
        <f t="shared" si="347"/>
        <v>44323</v>
      </c>
      <c r="F3021" s="1">
        <f>TIMEVALUE("12:54:08")</f>
        <v>0.53759259259259262</v>
      </c>
      <c r="G3021" t="s">
        <v>64</v>
      </c>
      <c r="H3021" t="s">
        <v>7405</v>
      </c>
      <c r="I3021">
        <v>746.22500000000002</v>
      </c>
    </row>
    <row r="3022" spans="1:9" x14ac:dyDescent="0.25">
      <c r="A3022" t="s">
        <v>7406</v>
      </c>
      <c r="B3022">
        <v>13120</v>
      </c>
      <c r="C3022" s="2">
        <f t="shared" si="346"/>
        <v>44323</v>
      </c>
      <c r="D3022" s="1">
        <f>TIMEVALUE("12:57:17")</f>
        <v>0.53978009259259263</v>
      </c>
      <c r="E3022" s="2">
        <f t="shared" si="347"/>
        <v>44323</v>
      </c>
      <c r="F3022" s="1">
        <f>TIMEVALUE("13:02:57")</f>
        <v>0.54371527777777773</v>
      </c>
      <c r="G3022" t="s">
        <v>793</v>
      </c>
      <c r="H3022" t="s">
        <v>7407</v>
      </c>
      <c r="I3022">
        <v>745.89499999999998</v>
      </c>
    </row>
    <row r="3023" spans="1:9" x14ac:dyDescent="0.25">
      <c r="A3023" t="s">
        <v>7408</v>
      </c>
      <c r="B3023">
        <v>13120</v>
      </c>
      <c r="C3023" s="2">
        <f t="shared" si="346"/>
        <v>44323</v>
      </c>
      <c r="D3023" s="1">
        <f>TIMEVALUE("13:05:16")</f>
        <v>0.54532407407407413</v>
      </c>
      <c r="E3023" s="2">
        <f t="shared" si="347"/>
        <v>44323</v>
      </c>
      <c r="F3023" s="1">
        <f>TIMEVALUE("13:10:38")</f>
        <v>0.54905092592592597</v>
      </c>
      <c r="G3023" t="s">
        <v>1961</v>
      </c>
      <c r="H3023" t="s">
        <v>7409</v>
      </c>
      <c r="I3023">
        <v>745.19</v>
      </c>
    </row>
    <row r="3024" spans="1:9" x14ac:dyDescent="0.25">
      <c r="A3024" t="s">
        <v>7410</v>
      </c>
      <c r="B3024">
        <v>13120</v>
      </c>
      <c r="C3024" s="2">
        <f t="shared" si="346"/>
        <v>44323</v>
      </c>
      <c r="D3024" s="1">
        <f>TIMEVALUE("13:12:49")</f>
        <v>0.55056712962962961</v>
      </c>
      <c r="E3024" s="2">
        <f t="shared" si="347"/>
        <v>44323</v>
      </c>
      <c r="F3024" s="1">
        <f>TIMEVALUE("13:19:55")</f>
        <v>0.55549768518518516</v>
      </c>
      <c r="G3024" t="s">
        <v>4320</v>
      </c>
      <c r="H3024" t="s">
        <v>7411</v>
      </c>
      <c r="I3024">
        <v>744.58900000000006</v>
      </c>
    </row>
    <row r="3025" spans="1:9" x14ac:dyDescent="0.25">
      <c r="A3025" t="s">
        <v>7412</v>
      </c>
      <c r="B3025">
        <v>13120</v>
      </c>
      <c r="C3025" s="2">
        <f t="shared" si="346"/>
        <v>44323</v>
      </c>
      <c r="D3025" s="1">
        <f>TIMEVALUE("13:30:57")</f>
        <v>0.56315972222222221</v>
      </c>
      <c r="E3025" s="2">
        <f t="shared" si="347"/>
        <v>44323</v>
      </c>
      <c r="F3025" s="1">
        <f>TIMEVALUE("13:41:10")</f>
        <v>0.57025462962962958</v>
      </c>
      <c r="G3025" t="s">
        <v>52</v>
      </c>
      <c r="H3025" t="s">
        <v>7413</v>
      </c>
      <c r="I3025">
        <v>744.10599999999999</v>
      </c>
    </row>
    <row r="3026" spans="1:9" x14ac:dyDescent="0.25">
      <c r="A3026" t="s">
        <v>7414</v>
      </c>
      <c r="B3026">
        <v>13120</v>
      </c>
      <c r="C3026" s="2">
        <f t="shared" si="346"/>
        <v>44323</v>
      </c>
      <c r="D3026" s="1">
        <f>TIMEVALUE("13:42:57")</f>
        <v>0.57149305555555552</v>
      </c>
      <c r="E3026" s="2">
        <f t="shared" si="347"/>
        <v>44323</v>
      </c>
      <c r="F3026" s="1">
        <f>TIMEVALUE("13:48:31")</f>
        <v>0.57535879629629627</v>
      </c>
      <c r="G3026" t="s">
        <v>212</v>
      </c>
      <c r="H3026" t="s">
        <v>7415</v>
      </c>
      <c r="I3026">
        <v>743.60400000000004</v>
      </c>
    </row>
    <row r="3027" spans="1:9" x14ac:dyDescent="0.25">
      <c r="A3027" t="s">
        <v>7416</v>
      </c>
      <c r="B3027">
        <v>13120</v>
      </c>
      <c r="C3027" s="2">
        <f t="shared" si="346"/>
        <v>44323</v>
      </c>
      <c r="D3027" s="1">
        <f>TIMEVALUE("13:50:54")</f>
        <v>0.57701388888888894</v>
      </c>
      <c r="E3027" s="2">
        <f t="shared" si="347"/>
        <v>44323</v>
      </c>
      <c r="F3027" s="1">
        <f>TIMEVALUE("14:00:53")</f>
        <v>0.58394675925925921</v>
      </c>
      <c r="G3027" t="s">
        <v>1323</v>
      </c>
      <c r="H3027" t="s">
        <v>7418</v>
      </c>
      <c r="I3027">
        <v>743.03499999999997</v>
      </c>
    </row>
    <row r="3028" spans="1:9" x14ac:dyDescent="0.25">
      <c r="A3028" t="s">
        <v>7419</v>
      </c>
      <c r="B3028">
        <v>13120</v>
      </c>
      <c r="C3028" s="2">
        <f t="shared" si="346"/>
        <v>44323</v>
      </c>
      <c r="D3028" s="1">
        <f>TIMEVALUE("14:03:06")</f>
        <v>0.58548611111111115</v>
      </c>
      <c r="E3028" s="2">
        <f t="shared" si="347"/>
        <v>44323</v>
      </c>
      <c r="F3028" s="1">
        <f>TIMEVALUE("14:13:02")</f>
        <v>0.5923842592592593</v>
      </c>
      <c r="G3028" t="s">
        <v>7420</v>
      </c>
      <c r="H3028" t="s">
        <v>7421</v>
      </c>
      <c r="I3028">
        <v>742.55700000000002</v>
      </c>
    </row>
    <row r="3029" spans="1:9" x14ac:dyDescent="0.25">
      <c r="A3029" t="s">
        <v>7422</v>
      </c>
      <c r="B3029">
        <v>13120</v>
      </c>
      <c r="C3029" s="2">
        <f t="shared" si="346"/>
        <v>44323</v>
      </c>
      <c r="D3029" s="1">
        <f>TIMEVALUE("14:15:01")</f>
        <v>0.59376157407407404</v>
      </c>
      <c r="E3029" s="2">
        <f t="shared" si="347"/>
        <v>44323</v>
      </c>
      <c r="F3029" s="1">
        <f>TIMEVALUE("14:24:42")</f>
        <v>0.60048611111111116</v>
      </c>
      <c r="G3029" t="s">
        <v>4467</v>
      </c>
      <c r="H3029" t="s">
        <v>7423</v>
      </c>
      <c r="I3029">
        <v>741.95399999999995</v>
      </c>
    </row>
    <row r="3030" spans="1:9" x14ac:dyDescent="0.25">
      <c r="A3030" t="s">
        <v>7424</v>
      </c>
      <c r="B3030">
        <v>13120</v>
      </c>
      <c r="C3030" s="2">
        <f t="shared" si="346"/>
        <v>44323</v>
      </c>
      <c r="D3030" s="1">
        <f>TIMEVALUE("14:26:32")</f>
        <v>0.60175925925925922</v>
      </c>
      <c r="E3030" s="2">
        <f t="shared" si="347"/>
        <v>44323</v>
      </c>
      <c r="F3030" s="1">
        <f>TIMEVALUE("14:34:34")</f>
        <v>0.60733796296296294</v>
      </c>
      <c r="G3030" t="s">
        <v>490</v>
      </c>
      <c r="H3030" t="s">
        <v>7425</v>
      </c>
      <c r="I3030">
        <v>741.43700000000001</v>
      </c>
    </row>
    <row r="3031" spans="1:9" x14ac:dyDescent="0.25">
      <c r="A3031" t="s">
        <v>7426</v>
      </c>
      <c r="B3031">
        <v>13120</v>
      </c>
      <c r="C3031" s="2">
        <f t="shared" si="346"/>
        <v>44323</v>
      </c>
      <c r="D3031" s="1">
        <f>TIMEVALUE("14:36:20")</f>
        <v>0.60856481481481484</v>
      </c>
      <c r="E3031" s="2">
        <f t="shared" si="347"/>
        <v>44323</v>
      </c>
      <c r="F3031" s="1">
        <f>TIMEVALUE("14:46:20")</f>
        <v>0.61550925925925926</v>
      </c>
      <c r="G3031" t="s">
        <v>164</v>
      </c>
      <c r="H3031" t="s">
        <v>7427</v>
      </c>
      <c r="I3031">
        <v>740.85799999999995</v>
      </c>
    </row>
    <row r="3032" spans="1:9" x14ac:dyDescent="0.25">
      <c r="A3032" t="s">
        <v>7428</v>
      </c>
      <c r="B3032">
        <v>13120</v>
      </c>
      <c r="C3032" s="2">
        <f t="shared" si="346"/>
        <v>44323</v>
      </c>
      <c r="D3032" s="1">
        <f>TIMEVALUE("14:48:05")</f>
        <v>0.616724537037037</v>
      </c>
      <c r="E3032" s="2">
        <f t="shared" si="347"/>
        <v>44323</v>
      </c>
      <c r="F3032" s="1">
        <f>TIMEVALUE("15:00:04")</f>
        <v>0.62504629629629627</v>
      </c>
      <c r="G3032" t="s">
        <v>1337</v>
      </c>
      <c r="H3032" t="s">
        <v>7429</v>
      </c>
      <c r="I3032">
        <v>740.37400000000002</v>
      </c>
    </row>
    <row r="3033" spans="1:9" x14ac:dyDescent="0.25">
      <c r="A3033" t="s">
        <v>7430</v>
      </c>
      <c r="B3033">
        <v>13120</v>
      </c>
      <c r="C3033" s="2">
        <f t="shared" si="346"/>
        <v>44323</v>
      </c>
      <c r="D3033" s="1">
        <f>TIMEVALUE("11:47:55")</f>
        <v>0.49160879629629628</v>
      </c>
      <c r="E3033" s="2">
        <f t="shared" si="347"/>
        <v>44323</v>
      </c>
      <c r="F3033" s="1">
        <f>TIMEVALUE("12:01:17")</f>
        <v>0.50089120370370366</v>
      </c>
      <c r="G3033" t="s">
        <v>284</v>
      </c>
      <c r="H3033" t="s">
        <v>7431</v>
      </c>
      <c r="I3033">
        <v>739.90499999999997</v>
      </c>
    </row>
    <row r="3034" spans="1:9" x14ac:dyDescent="0.25">
      <c r="A3034" t="s">
        <v>7432</v>
      </c>
      <c r="B3034">
        <v>13120</v>
      </c>
      <c r="C3034" s="2">
        <f t="shared" si="346"/>
        <v>44323</v>
      </c>
      <c r="D3034" s="1">
        <f>TIMEVALUE("15:27:23")</f>
        <v>0.64401620370370372</v>
      </c>
      <c r="E3034" s="2">
        <f t="shared" si="347"/>
        <v>44323</v>
      </c>
      <c r="F3034" s="1">
        <f>TIMEVALUE("15:35:29")</f>
        <v>0.64964120370370371</v>
      </c>
      <c r="G3034" t="s">
        <v>1052</v>
      </c>
      <c r="H3034" t="s">
        <v>7433</v>
      </c>
      <c r="I3034">
        <v>746.48500000000001</v>
      </c>
    </row>
    <row r="3035" spans="1:9" x14ac:dyDescent="0.25">
      <c r="A3035" t="s">
        <v>7434</v>
      </c>
      <c r="B3035">
        <v>13120</v>
      </c>
      <c r="C3035" s="2">
        <f t="shared" si="346"/>
        <v>44323</v>
      </c>
      <c r="D3035" s="1">
        <f>TIMEVALUE("15:37:28")</f>
        <v>0.65101851851851855</v>
      </c>
      <c r="E3035" s="2">
        <f t="shared" si="347"/>
        <v>44323</v>
      </c>
      <c r="F3035" s="1">
        <f>TIMEVALUE("15:45:45")</f>
        <v>0.6567708333333333</v>
      </c>
      <c r="G3035" t="s">
        <v>5662</v>
      </c>
      <c r="H3035" t="s">
        <v>7435</v>
      </c>
      <c r="I3035">
        <v>746.06</v>
      </c>
    </row>
    <row r="3036" spans="1:9" x14ac:dyDescent="0.25">
      <c r="A3036" t="s">
        <v>7436</v>
      </c>
      <c r="B3036">
        <v>13120</v>
      </c>
      <c r="C3036" s="2">
        <f t="shared" si="346"/>
        <v>44323</v>
      </c>
      <c r="D3036" s="1">
        <f>TIMEVALUE("15:48:06")</f>
        <v>0.65840277777777778</v>
      </c>
      <c r="E3036" s="2">
        <f t="shared" si="347"/>
        <v>44323</v>
      </c>
      <c r="F3036" s="1">
        <f>TIMEVALUE("15:56:19")</f>
        <v>0.66410879629629627</v>
      </c>
      <c r="G3036" t="s">
        <v>664</v>
      </c>
      <c r="H3036" t="s">
        <v>7437</v>
      </c>
      <c r="I3036">
        <v>745.66700000000003</v>
      </c>
    </row>
    <row r="3037" spans="1:9" x14ac:dyDescent="0.25">
      <c r="A3037" t="s">
        <v>7438</v>
      </c>
      <c r="B3037">
        <v>13120</v>
      </c>
      <c r="C3037" s="2">
        <f t="shared" si="346"/>
        <v>44323</v>
      </c>
      <c r="D3037" s="1">
        <f>TIMEVALUE("15:58:34")</f>
        <v>0.66567129629629629</v>
      </c>
      <c r="E3037" s="2">
        <f t="shared" si="347"/>
        <v>44323</v>
      </c>
      <c r="F3037" s="1">
        <f>TIMEVALUE("16:11:22")</f>
        <v>0.67456018518518523</v>
      </c>
      <c r="G3037" t="s">
        <v>3087</v>
      </c>
      <c r="H3037" t="s">
        <v>7439</v>
      </c>
      <c r="I3037">
        <v>745.13</v>
      </c>
    </row>
    <row r="3038" spans="1:9" x14ac:dyDescent="0.25">
      <c r="A3038" t="s">
        <v>7440</v>
      </c>
      <c r="B3038">
        <v>13120</v>
      </c>
      <c r="C3038" s="2">
        <f t="shared" si="346"/>
        <v>44323</v>
      </c>
      <c r="D3038" s="1">
        <f>TIMEVALUE("16:13:27")</f>
        <v>0.67600694444444442</v>
      </c>
      <c r="E3038" s="2">
        <f t="shared" si="347"/>
        <v>44323</v>
      </c>
      <c r="F3038" s="1">
        <f>TIMEVALUE("16:16:01")</f>
        <v>0.67778935185185185</v>
      </c>
      <c r="G3038" t="s">
        <v>3348</v>
      </c>
      <c r="H3038" t="s">
        <v>7441</v>
      </c>
      <c r="I3038">
        <v>753.83299999999997</v>
      </c>
    </row>
    <row r="3039" spans="1:9" x14ac:dyDescent="0.25">
      <c r="A3039" t="s">
        <v>7440</v>
      </c>
      <c r="B3039">
        <v>13120</v>
      </c>
      <c r="C3039" s="2">
        <f t="shared" ref="C3039:C3047" si="348">DATEVALUE("2025-05-11")</f>
        <v>44326</v>
      </c>
      <c r="D3039" s="1">
        <f>TIMEVALUE("11:35:14")</f>
        <v>0.48280092592592594</v>
      </c>
      <c r="E3039" s="2">
        <f t="shared" ref="E3039:E3047" si="349">DATEVALUE("2025-05-11")</f>
        <v>44326</v>
      </c>
      <c r="F3039" s="1">
        <f>TIMEVALUE("11:35:14")</f>
        <v>0.48280092592592594</v>
      </c>
      <c r="G3039" t="s">
        <v>162</v>
      </c>
      <c r="H3039" t="s">
        <v>163</v>
      </c>
      <c r="I3039">
        <v>98765432.099000007</v>
      </c>
    </row>
    <row r="3040" spans="1:9" x14ac:dyDescent="0.25">
      <c r="A3040" t="s">
        <v>7440</v>
      </c>
      <c r="B3040">
        <v>13120</v>
      </c>
      <c r="C3040" s="2">
        <f t="shared" si="348"/>
        <v>44326</v>
      </c>
      <c r="D3040" s="1">
        <f>TIMEVALUE("11:35:15")</f>
        <v>0.48281249999999998</v>
      </c>
      <c r="E3040" s="2">
        <f t="shared" si="349"/>
        <v>44326</v>
      </c>
      <c r="F3040" s="1">
        <f>TIMEVALUE("11:44:02")</f>
        <v>0.48891203703703706</v>
      </c>
      <c r="G3040" t="s">
        <v>4076</v>
      </c>
      <c r="H3040" t="s">
        <v>7442</v>
      </c>
      <c r="I3040">
        <v>744.81200000000001</v>
      </c>
    </row>
    <row r="3041" spans="1:9" x14ac:dyDescent="0.25">
      <c r="A3041" t="s">
        <v>7443</v>
      </c>
      <c r="B3041">
        <v>13120</v>
      </c>
      <c r="C3041" s="2">
        <f t="shared" si="348"/>
        <v>44326</v>
      </c>
      <c r="D3041" s="1">
        <f>TIMEVALUE("11:56:46")</f>
        <v>0.49775462962962963</v>
      </c>
      <c r="E3041" s="2">
        <f t="shared" si="349"/>
        <v>44326</v>
      </c>
      <c r="F3041" s="1">
        <f>TIMEVALUE("12:05:55")</f>
        <v>0.50410879629629635</v>
      </c>
      <c r="G3041" t="s">
        <v>1065</v>
      </c>
      <c r="H3041" t="s">
        <v>7444</v>
      </c>
      <c r="I3041">
        <v>744.02200000000005</v>
      </c>
    </row>
    <row r="3042" spans="1:9" x14ac:dyDescent="0.25">
      <c r="A3042" t="s">
        <v>7445</v>
      </c>
      <c r="B3042">
        <v>13120</v>
      </c>
      <c r="C3042" s="2">
        <f t="shared" si="348"/>
        <v>44326</v>
      </c>
      <c r="D3042" s="1">
        <f>TIMEVALUE("12:08:44")</f>
        <v>0.5060648148148148</v>
      </c>
      <c r="E3042" s="2">
        <f t="shared" si="349"/>
        <v>44326</v>
      </c>
      <c r="F3042" s="1">
        <f>TIMEVALUE("12:18:40")</f>
        <v>0.51296296296296295</v>
      </c>
      <c r="G3042" t="s">
        <v>7420</v>
      </c>
      <c r="H3042" t="s">
        <v>7447</v>
      </c>
      <c r="I3042">
        <v>743.51499999999999</v>
      </c>
    </row>
    <row r="3043" spans="1:9" x14ac:dyDescent="0.25">
      <c r="A3043" t="s">
        <v>7448</v>
      </c>
      <c r="B3043">
        <v>13120</v>
      </c>
      <c r="C3043" s="2">
        <f t="shared" si="348"/>
        <v>44326</v>
      </c>
      <c r="D3043" s="1">
        <f>TIMEVALUE("12:20:36")</f>
        <v>0.51430555555555557</v>
      </c>
      <c r="E3043" s="2">
        <f t="shared" si="349"/>
        <v>44326</v>
      </c>
      <c r="F3043" s="1">
        <f>TIMEVALUE("12:30:07")</f>
        <v>0.52091435185185186</v>
      </c>
      <c r="G3043" t="s">
        <v>622</v>
      </c>
      <c r="H3043" t="s">
        <v>7449</v>
      </c>
      <c r="I3043">
        <v>742.99900000000002</v>
      </c>
    </row>
    <row r="3044" spans="1:9" x14ac:dyDescent="0.25">
      <c r="A3044" t="s">
        <v>7450</v>
      </c>
      <c r="B3044">
        <v>13120</v>
      </c>
      <c r="C3044" s="2">
        <f t="shared" si="348"/>
        <v>44326</v>
      </c>
      <c r="D3044" s="1">
        <f>TIMEVALUE("12:43:00")</f>
        <v>0.52986111111111112</v>
      </c>
      <c r="E3044" s="2">
        <f t="shared" si="349"/>
        <v>44326</v>
      </c>
      <c r="F3044" s="1">
        <f>TIMEVALUE("12:51:27")</f>
        <v>0.5357291666666667</v>
      </c>
      <c r="G3044" t="s">
        <v>1301</v>
      </c>
      <c r="H3044" t="s">
        <v>7451</v>
      </c>
      <c r="I3044">
        <v>742.29899999999998</v>
      </c>
    </row>
    <row r="3045" spans="1:9" x14ac:dyDescent="0.25">
      <c r="A3045" t="s">
        <v>7452</v>
      </c>
      <c r="B3045">
        <v>13120</v>
      </c>
      <c r="C3045" s="2">
        <f t="shared" si="348"/>
        <v>44326</v>
      </c>
      <c r="D3045" s="1">
        <f>TIMEVALUE("12:53:24")</f>
        <v>0.53708333333333336</v>
      </c>
      <c r="E3045" s="2">
        <f t="shared" si="349"/>
        <v>44326</v>
      </c>
      <c r="F3045" s="1">
        <f>TIMEVALUE("13:04:08")</f>
        <v>0.54453703703703704</v>
      </c>
      <c r="G3045" t="s">
        <v>1384</v>
      </c>
      <c r="H3045" t="s">
        <v>7453</v>
      </c>
      <c r="I3045">
        <v>741.81200000000001</v>
      </c>
    </row>
    <row r="3046" spans="1:9" x14ac:dyDescent="0.25">
      <c r="A3046" t="s">
        <v>7454</v>
      </c>
      <c r="B3046">
        <v>13120</v>
      </c>
      <c r="C3046" s="2">
        <f t="shared" si="348"/>
        <v>44326</v>
      </c>
      <c r="D3046" s="1">
        <f>TIMEVALUE("13:06:48")</f>
        <v>0.54638888888888892</v>
      </c>
      <c r="E3046" s="2">
        <f t="shared" si="349"/>
        <v>44326</v>
      </c>
      <c r="F3046" s="1">
        <f>TIMEVALUE("13:31:00")</f>
        <v>0.56319444444444444</v>
      </c>
      <c r="G3046" t="s">
        <v>7455</v>
      </c>
      <c r="H3046" t="s">
        <v>7456</v>
      </c>
      <c r="I3046">
        <v>741.33</v>
      </c>
    </row>
    <row r="3047" spans="1:9" x14ac:dyDescent="0.25">
      <c r="A3047" t="s">
        <v>7457</v>
      </c>
      <c r="B3047">
        <v>13120</v>
      </c>
      <c r="C3047" s="2">
        <f t="shared" si="348"/>
        <v>44326</v>
      </c>
      <c r="D3047" s="1">
        <f>TIMEVALUE("13:33:36")</f>
        <v>0.56499999999999995</v>
      </c>
      <c r="E3047" s="2">
        <f t="shared" si="349"/>
        <v>44326</v>
      </c>
      <c r="F3047" s="1">
        <f>TIMEVALUE("13:51:16")</f>
        <v>0.57726851851851857</v>
      </c>
      <c r="G3047" t="s">
        <v>7458</v>
      </c>
      <c r="H3047" t="s">
        <v>7459</v>
      </c>
      <c r="I3047">
        <v>740.89300000000003</v>
      </c>
    </row>
    <row r="3048" spans="1:9" x14ac:dyDescent="0.25">
      <c r="A3048" t="s">
        <v>7460</v>
      </c>
      <c r="B3048">
        <v>13120</v>
      </c>
      <c r="C3048" s="2">
        <f>DATEVALUE("2025-05-08")</f>
        <v>44323</v>
      </c>
      <c r="D3048" s="1">
        <f>TIMEVALUE("15:02:42")</f>
        <v>0.62687499999999996</v>
      </c>
      <c r="E3048" s="2">
        <f>DATEVALUE("2025-05-08")</f>
        <v>44323</v>
      </c>
      <c r="F3048" s="1">
        <f>TIMEVALUE("15:19:27")</f>
        <v>0.63850694444444445</v>
      </c>
      <c r="G3048" t="s">
        <v>94</v>
      </c>
      <c r="H3048" t="s">
        <v>7461</v>
      </c>
      <c r="I3048">
        <v>740.505</v>
      </c>
    </row>
    <row r="3049" spans="1:9" x14ac:dyDescent="0.25">
      <c r="A3049" t="s">
        <v>7462</v>
      </c>
      <c r="B3049">
        <v>13119</v>
      </c>
      <c r="C3049" s="2">
        <f>DATEVALUE("2025-04-29")</f>
        <v>44314</v>
      </c>
      <c r="D3049" s="1">
        <f>TIMEVALUE("15:21:29")</f>
        <v>0.63991898148148152</v>
      </c>
      <c r="E3049" s="2">
        <f>DATEVALUE("2025-04-29")</f>
        <v>44314</v>
      </c>
      <c r="F3049" s="1">
        <f>TIMEVALUE("15:30:21")</f>
        <v>0.64607638888888885</v>
      </c>
      <c r="G3049" t="s">
        <v>167</v>
      </c>
      <c r="H3049" t="s">
        <v>7463</v>
      </c>
      <c r="I3049">
        <v>746.654</v>
      </c>
    </row>
    <row r="3050" spans="1:9" x14ac:dyDescent="0.25">
      <c r="A3050" t="s">
        <v>7464</v>
      </c>
      <c r="B3050">
        <v>13119</v>
      </c>
      <c r="C3050" s="2">
        <f>DATEVALUE("2025-04-29")</f>
        <v>44314</v>
      </c>
      <c r="D3050" s="1">
        <f>TIMEVALUE("15:49:05")</f>
        <v>0.65908564814814818</v>
      </c>
      <c r="E3050" s="2">
        <f>DATEVALUE("2025-04-29")</f>
        <v>44314</v>
      </c>
      <c r="F3050" s="1">
        <f>TIMEVALUE("15:58:41")</f>
        <v>0.66575231481481478</v>
      </c>
      <c r="G3050" t="s">
        <v>7466</v>
      </c>
      <c r="H3050" t="s">
        <v>7467</v>
      </c>
      <c r="I3050">
        <v>746.23099999999999</v>
      </c>
    </row>
    <row r="3051" spans="1:9" x14ac:dyDescent="0.25">
      <c r="A3051" t="s">
        <v>7468</v>
      </c>
      <c r="B3051">
        <v>13119</v>
      </c>
      <c r="C3051" s="2">
        <f>DATEVALUE("2025-04-29")</f>
        <v>44314</v>
      </c>
      <c r="D3051" s="1">
        <f>TIMEVALUE("16:00:36")</f>
        <v>0.66708333333333336</v>
      </c>
      <c r="E3051" s="2">
        <f>DATEVALUE("2025-04-29")</f>
        <v>44314</v>
      </c>
      <c r="F3051" s="1">
        <f>TIMEVALUE("16:09:01")</f>
        <v>0.67292824074074076</v>
      </c>
      <c r="G3051" t="s">
        <v>3084</v>
      </c>
      <c r="H3051" t="s">
        <v>7469</v>
      </c>
      <c r="I3051">
        <v>745.74199999999996</v>
      </c>
    </row>
    <row r="3052" spans="1:9" x14ac:dyDescent="0.25">
      <c r="A3052" t="s">
        <v>7470</v>
      </c>
      <c r="B3052">
        <v>13119</v>
      </c>
      <c r="C3052" s="2">
        <f>DATEVALUE("2025-04-29")</f>
        <v>44314</v>
      </c>
      <c r="D3052" s="1">
        <f>TIMEVALUE("16:11:33")</f>
        <v>0.6746875</v>
      </c>
      <c r="E3052" s="2">
        <f>DATEVALUE("2025-04-29")</f>
        <v>44314</v>
      </c>
      <c r="F3052" s="1">
        <f>TIMEVALUE("16:23:33")</f>
        <v>0.6830208333333333</v>
      </c>
      <c r="G3052" t="s">
        <v>7400</v>
      </c>
      <c r="H3052" t="s">
        <v>7472</v>
      </c>
      <c r="I3052">
        <v>745.39</v>
      </c>
    </row>
    <row r="3053" spans="1:9" x14ac:dyDescent="0.25">
      <c r="A3053" t="s">
        <v>7473</v>
      </c>
      <c r="B3053">
        <v>13119</v>
      </c>
      <c r="C3053" s="2">
        <f>DATEVALUE("2025-04-29")</f>
        <v>44314</v>
      </c>
      <c r="D3053" s="1">
        <f>TIMEVALUE("16:25:34")</f>
        <v>0.68442129629629633</v>
      </c>
      <c r="E3053" s="2">
        <f>DATEVALUE("2025-04-29")</f>
        <v>44314</v>
      </c>
      <c r="F3053" s="1">
        <f>TIMEVALUE("16:33:41")</f>
        <v>0.69005787037037036</v>
      </c>
      <c r="G3053" t="s">
        <v>1133</v>
      </c>
      <c r="H3053" t="s">
        <v>7474</v>
      </c>
      <c r="I3053">
        <v>744.98699999999997</v>
      </c>
    </row>
    <row r="3054" spans="1:9" x14ac:dyDescent="0.25">
      <c r="A3054" t="s">
        <v>7475</v>
      </c>
      <c r="B3054">
        <v>13119</v>
      </c>
      <c r="C3054" s="2">
        <f t="shared" ref="C3054:C3062" si="350">DATEVALUE("2025-04-30")</f>
        <v>44315</v>
      </c>
      <c r="D3054" s="1">
        <f>TIMEVALUE("08:47:38")</f>
        <v>0.36641203703703706</v>
      </c>
      <c r="E3054" s="2">
        <f t="shared" ref="E3054:E3062" si="351">DATEVALUE("2025-04-30")</f>
        <v>44315</v>
      </c>
      <c r="F3054" s="1">
        <f>TIMEVALUE("08:56:56")</f>
        <v>0.37287037037037035</v>
      </c>
      <c r="G3054" t="s">
        <v>1618</v>
      </c>
      <c r="H3054" t="s">
        <v>7476</v>
      </c>
      <c r="I3054">
        <v>744.50099999999998</v>
      </c>
    </row>
    <row r="3055" spans="1:9" x14ac:dyDescent="0.25">
      <c r="A3055" t="s">
        <v>7477</v>
      </c>
      <c r="B3055">
        <v>13119</v>
      </c>
      <c r="C3055" s="2">
        <f t="shared" si="350"/>
        <v>44315</v>
      </c>
      <c r="D3055" s="1">
        <f>TIMEVALUE("09:00:17")</f>
        <v>0.37519675925925927</v>
      </c>
      <c r="E3055" s="2">
        <f t="shared" si="351"/>
        <v>44315</v>
      </c>
      <c r="F3055" s="1">
        <f>TIMEVALUE("09:18:12")</f>
        <v>0.38763888888888887</v>
      </c>
      <c r="G3055" t="s">
        <v>7478</v>
      </c>
      <c r="H3055" t="s">
        <v>7479</v>
      </c>
      <c r="I3055">
        <v>744.18</v>
      </c>
    </row>
    <row r="3056" spans="1:9" x14ac:dyDescent="0.25">
      <c r="A3056" t="s">
        <v>7480</v>
      </c>
      <c r="B3056">
        <v>13119</v>
      </c>
      <c r="C3056" s="2">
        <f t="shared" si="350"/>
        <v>44315</v>
      </c>
      <c r="D3056" s="1">
        <f>TIMEVALUE("09:21:18")</f>
        <v>0.38979166666666665</v>
      </c>
      <c r="E3056" s="2">
        <f t="shared" si="351"/>
        <v>44315</v>
      </c>
      <c r="F3056" s="1">
        <f>TIMEVALUE("09:28:23")</f>
        <v>0.39471064814814816</v>
      </c>
      <c r="G3056" t="s">
        <v>5185</v>
      </c>
      <c r="H3056" t="s">
        <v>7481</v>
      </c>
      <c r="I3056">
        <v>744.01199999999994</v>
      </c>
    </row>
    <row r="3057" spans="1:9" x14ac:dyDescent="0.25">
      <c r="A3057" t="s">
        <v>7480</v>
      </c>
      <c r="B3057">
        <v>13119</v>
      </c>
      <c r="C3057" s="2">
        <f t="shared" si="350"/>
        <v>44315</v>
      </c>
      <c r="D3057" s="1">
        <f>TIMEVALUE("09:32:39")</f>
        <v>0.3976736111111111</v>
      </c>
      <c r="E3057" s="2">
        <f t="shared" si="351"/>
        <v>44315</v>
      </c>
      <c r="F3057" s="1">
        <f>TIMEVALUE("09:32:39")</f>
        <v>0.3976736111111111</v>
      </c>
      <c r="G3057" t="s">
        <v>162</v>
      </c>
      <c r="H3057" t="s">
        <v>163</v>
      </c>
      <c r="I3057">
        <v>98765432.099000007</v>
      </c>
    </row>
    <row r="3058" spans="1:9" x14ac:dyDescent="0.25">
      <c r="A3058" t="s">
        <v>7480</v>
      </c>
      <c r="B3058">
        <v>13119</v>
      </c>
      <c r="C3058" s="2">
        <f t="shared" si="350"/>
        <v>44315</v>
      </c>
      <c r="D3058" s="1">
        <f>TIMEVALUE("09:32:40")</f>
        <v>0.3976851851851852</v>
      </c>
      <c r="E3058" s="2">
        <f t="shared" si="351"/>
        <v>44315</v>
      </c>
      <c r="F3058" s="1">
        <f>TIMEVALUE("09:32:56")</f>
        <v>0.39787037037037037</v>
      </c>
      <c r="G3058" t="s">
        <v>3011</v>
      </c>
      <c r="H3058" t="s">
        <v>7482</v>
      </c>
      <c r="I3058">
        <v>743.68700000000001</v>
      </c>
    </row>
    <row r="3059" spans="1:9" x14ac:dyDescent="0.25">
      <c r="A3059" t="s">
        <v>7483</v>
      </c>
      <c r="B3059">
        <v>13119</v>
      </c>
      <c r="C3059" s="2">
        <f t="shared" si="350"/>
        <v>44315</v>
      </c>
      <c r="D3059" s="1">
        <f>TIMEVALUE("09:35:02")</f>
        <v>0.39932870370370371</v>
      </c>
      <c r="E3059" s="2">
        <f t="shared" si="351"/>
        <v>44315</v>
      </c>
      <c r="F3059" s="1">
        <f>TIMEVALUE("09:46:40")</f>
        <v>0.40740740740740738</v>
      </c>
      <c r="G3059" t="s">
        <v>2365</v>
      </c>
      <c r="H3059" t="s">
        <v>7485</v>
      </c>
      <c r="I3059">
        <v>743.255</v>
      </c>
    </row>
    <row r="3060" spans="1:9" x14ac:dyDescent="0.25">
      <c r="A3060" t="s">
        <v>7486</v>
      </c>
      <c r="B3060">
        <v>13119</v>
      </c>
      <c r="C3060" s="2">
        <f t="shared" si="350"/>
        <v>44315</v>
      </c>
      <c r="D3060" s="1">
        <f>TIMEVALUE("09:51:25")</f>
        <v>0.41070601851851851</v>
      </c>
      <c r="E3060" s="2">
        <f t="shared" si="351"/>
        <v>44315</v>
      </c>
      <c r="F3060" s="1">
        <f>TIMEVALUE("10:02:44")</f>
        <v>0.41856481481481483</v>
      </c>
      <c r="G3060" t="s">
        <v>7488</v>
      </c>
      <c r="H3060" t="s">
        <v>7489</v>
      </c>
      <c r="I3060">
        <v>742.86099999999999</v>
      </c>
    </row>
    <row r="3061" spans="1:9" x14ac:dyDescent="0.25">
      <c r="A3061" t="s">
        <v>7490</v>
      </c>
      <c r="B3061">
        <v>13119</v>
      </c>
      <c r="C3061" s="2">
        <f t="shared" si="350"/>
        <v>44315</v>
      </c>
      <c r="D3061" s="1">
        <f>TIMEVALUE("10:05:19")</f>
        <v>0.4203587962962963</v>
      </c>
      <c r="E3061" s="2">
        <f t="shared" si="351"/>
        <v>44315</v>
      </c>
      <c r="F3061" s="1">
        <f>TIMEVALUE("10:18:53")</f>
        <v>0.42978009259259259</v>
      </c>
      <c r="G3061" t="s">
        <v>7491</v>
      </c>
      <c r="H3061" t="s">
        <v>7492</v>
      </c>
      <c r="I3061">
        <v>742.33500000000004</v>
      </c>
    </row>
    <row r="3062" spans="1:9" x14ac:dyDescent="0.25">
      <c r="A3062" t="s">
        <v>7493</v>
      </c>
      <c r="B3062">
        <v>13119</v>
      </c>
      <c r="C3062" s="2">
        <f t="shared" si="350"/>
        <v>44315</v>
      </c>
      <c r="D3062" s="1">
        <f>TIMEVALUE("10:21:03")</f>
        <v>0.43128472222222225</v>
      </c>
      <c r="E3062" s="2">
        <f t="shared" si="351"/>
        <v>44315</v>
      </c>
      <c r="F3062" s="1">
        <f>TIMEVALUE("10:33:18")</f>
        <v>0.43979166666666669</v>
      </c>
      <c r="G3062" t="s">
        <v>1552</v>
      </c>
      <c r="H3062" t="s">
        <v>6431</v>
      </c>
      <c r="I3062">
        <v>741.88199999999995</v>
      </c>
    </row>
    <row r="3063" spans="1:9" x14ac:dyDescent="0.25">
      <c r="A3063" t="s">
        <v>7494</v>
      </c>
      <c r="B3063">
        <v>13119</v>
      </c>
      <c r="C3063" s="2">
        <f t="shared" ref="C3063:C3088" si="352">DATEVALUE("2025-04-29")</f>
        <v>44314</v>
      </c>
      <c r="D3063" s="1">
        <f>TIMEVALUE("14:58:54")</f>
        <v>0.6242361111111111</v>
      </c>
      <c r="E3063" s="2">
        <f t="shared" ref="E3063:E3088" si="353">DATEVALUE("2025-04-29")</f>
        <v>44314</v>
      </c>
      <c r="F3063" s="1">
        <f>TIMEVALUE("15:15:35")</f>
        <v>0.63582175925925921</v>
      </c>
      <c r="G3063" t="s">
        <v>91</v>
      </c>
      <c r="H3063" t="s">
        <v>7495</v>
      </c>
      <c r="I3063">
        <v>741.53300000000002</v>
      </c>
    </row>
    <row r="3064" spans="1:9" x14ac:dyDescent="0.25">
      <c r="A3064" t="s">
        <v>7496</v>
      </c>
      <c r="B3064">
        <v>13119</v>
      </c>
      <c r="C3064" s="2">
        <f t="shared" si="352"/>
        <v>44314</v>
      </c>
      <c r="D3064" s="1">
        <f>TIMEVALUE("15:35:29")</f>
        <v>0.64964120370370371</v>
      </c>
      <c r="E3064" s="2">
        <f t="shared" si="353"/>
        <v>44314</v>
      </c>
      <c r="F3064" s="1">
        <f>TIMEVALUE("15:46:29")</f>
        <v>0.65728009259259257</v>
      </c>
      <c r="G3064" t="s">
        <v>1093</v>
      </c>
      <c r="H3064" t="s">
        <v>7497</v>
      </c>
      <c r="I3064">
        <v>746.71500000000003</v>
      </c>
    </row>
    <row r="3065" spans="1:9" x14ac:dyDescent="0.25">
      <c r="A3065" t="s">
        <v>7498</v>
      </c>
      <c r="B3065">
        <v>13119</v>
      </c>
      <c r="C3065" s="2">
        <f t="shared" si="352"/>
        <v>44314</v>
      </c>
      <c r="D3065" s="1">
        <f>TIMEVALUE("11:19:41")</f>
        <v>0.47200231481481481</v>
      </c>
      <c r="E3065" s="2">
        <f t="shared" si="353"/>
        <v>44314</v>
      </c>
      <c r="F3065" s="1">
        <f>TIMEVALUE("11:30:15")</f>
        <v>0.47934027777777777</v>
      </c>
      <c r="G3065" t="s">
        <v>7205</v>
      </c>
      <c r="H3065" t="s">
        <v>7499</v>
      </c>
      <c r="I3065">
        <v>746.327</v>
      </c>
    </row>
    <row r="3066" spans="1:9" x14ac:dyDescent="0.25">
      <c r="A3066" t="s">
        <v>7500</v>
      </c>
      <c r="B3066">
        <v>13119</v>
      </c>
      <c r="C3066" s="2">
        <f t="shared" si="352"/>
        <v>44314</v>
      </c>
      <c r="D3066" s="1">
        <f>TIMEVALUE("11:36:19")</f>
        <v>0.48355324074074074</v>
      </c>
      <c r="E3066" s="2">
        <f t="shared" si="353"/>
        <v>44314</v>
      </c>
      <c r="F3066" s="1">
        <f>TIMEVALUE("11:47:27")</f>
        <v>0.49128472222222225</v>
      </c>
      <c r="G3066" t="s">
        <v>145</v>
      </c>
      <c r="H3066" t="s">
        <v>7501</v>
      </c>
      <c r="I3066">
        <v>745.87699999999995</v>
      </c>
    </row>
    <row r="3067" spans="1:9" x14ac:dyDescent="0.25">
      <c r="A3067" t="s">
        <v>7502</v>
      </c>
      <c r="B3067">
        <v>13119</v>
      </c>
      <c r="C3067" s="2">
        <f t="shared" si="352"/>
        <v>44314</v>
      </c>
      <c r="D3067" s="1">
        <f>TIMEVALUE("11:50:28")</f>
        <v>0.49337962962962961</v>
      </c>
      <c r="E3067" s="2">
        <f t="shared" si="353"/>
        <v>44314</v>
      </c>
      <c r="F3067" s="1">
        <f>TIMEVALUE("11:59:22")</f>
        <v>0.49956018518518519</v>
      </c>
      <c r="G3067" t="s">
        <v>7503</v>
      </c>
      <c r="H3067" t="s">
        <v>7504</v>
      </c>
      <c r="I3067">
        <v>748.00900000000001</v>
      </c>
    </row>
    <row r="3068" spans="1:9" x14ac:dyDescent="0.25">
      <c r="A3068" t="s">
        <v>7502</v>
      </c>
      <c r="B3068">
        <v>13119</v>
      </c>
      <c r="C3068" s="2">
        <f t="shared" si="352"/>
        <v>44314</v>
      </c>
      <c r="D3068" s="1">
        <f>TIMEVALUE("12:40:14")</f>
        <v>0.52793981481481478</v>
      </c>
      <c r="E3068" s="2">
        <f t="shared" si="353"/>
        <v>44314</v>
      </c>
      <c r="F3068" s="1">
        <f>TIMEVALUE("12:40:14")</f>
        <v>0.52793981481481478</v>
      </c>
      <c r="G3068" t="s">
        <v>162</v>
      </c>
      <c r="H3068" t="s">
        <v>163</v>
      </c>
      <c r="I3068">
        <v>98765432.099000007</v>
      </c>
    </row>
    <row r="3069" spans="1:9" x14ac:dyDescent="0.25">
      <c r="A3069" t="s">
        <v>7502</v>
      </c>
      <c r="B3069">
        <v>13119</v>
      </c>
      <c r="C3069" s="2">
        <f t="shared" si="352"/>
        <v>44314</v>
      </c>
      <c r="D3069" s="1">
        <f>TIMEVALUE("12:40:15")</f>
        <v>0.52795138888888893</v>
      </c>
      <c r="E3069" s="2">
        <f t="shared" si="353"/>
        <v>44314</v>
      </c>
      <c r="F3069" s="1">
        <f>TIMEVALUE("12:46:17")</f>
        <v>0.53214120370370366</v>
      </c>
      <c r="G3069" t="s">
        <v>4699</v>
      </c>
      <c r="H3069" t="s">
        <v>7505</v>
      </c>
      <c r="I3069">
        <v>745.54</v>
      </c>
    </row>
    <row r="3070" spans="1:9" x14ac:dyDescent="0.25">
      <c r="A3070" t="s">
        <v>7506</v>
      </c>
      <c r="B3070">
        <v>13119</v>
      </c>
      <c r="C3070" s="2">
        <f t="shared" si="352"/>
        <v>44314</v>
      </c>
      <c r="D3070" s="1">
        <f>TIMEVALUE("11:05:10")</f>
        <v>0.4619212962962963</v>
      </c>
      <c r="E3070" s="2">
        <f t="shared" si="353"/>
        <v>44314</v>
      </c>
      <c r="F3070" s="1">
        <f>TIMEVALUE("11:14:56")</f>
        <v>0.46870370370370368</v>
      </c>
      <c r="G3070" t="s">
        <v>1048</v>
      </c>
      <c r="H3070" t="s">
        <v>7507</v>
      </c>
      <c r="I3070">
        <v>745.59699999999998</v>
      </c>
    </row>
    <row r="3071" spans="1:9" x14ac:dyDescent="0.25">
      <c r="A3071" t="s">
        <v>7506</v>
      </c>
      <c r="B3071">
        <v>13119</v>
      </c>
      <c r="C3071" s="2">
        <f t="shared" si="352"/>
        <v>44314</v>
      </c>
      <c r="D3071" s="1">
        <f>TIMEVALUE("12:57:48")</f>
        <v>0.54013888888888884</v>
      </c>
      <c r="E3071" s="2">
        <f t="shared" si="353"/>
        <v>44314</v>
      </c>
      <c r="F3071" s="1">
        <f>TIMEVALUE("12:57:48")</f>
        <v>0.54013888888888884</v>
      </c>
      <c r="G3071" t="s">
        <v>162</v>
      </c>
      <c r="H3071" t="s">
        <v>163</v>
      </c>
      <c r="I3071">
        <v>98765432.099000007</v>
      </c>
    </row>
    <row r="3072" spans="1:9" x14ac:dyDescent="0.25">
      <c r="A3072" t="s">
        <v>7508</v>
      </c>
      <c r="B3072">
        <v>13119</v>
      </c>
      <c r="C3072" s="2">
        <f t="shared" si="352"/>
        <v>44314</v>
      </c>
      <c r="D3072" s="1">
        <f>TIMEVALUE("13:01:01")</f>
        <v>0.54237268518518522</v>
      </c>
      <c r="E3072" s="2">
        <f t="shared" si="353"/>
        <v>44314</v>
      </c>
      <c r="F3072" s="1">
        <f>TIMEVALUE("13:09:05")</f>
        <v>0.54797453703703702</v>
      </c>
      <c r="G3072" t="s">
        <v>3641</v>
      </c>
      <c r="H3072" t="s">
        <v>7509</v>
      </c>
      <c r="I3072">
        <v>744.64400000000001</v>
      </c>
    </row>
    <row r="3073" spans="1:9" x14ac:dyDescent="0.25">
      <c r="A3073" t="s">
        <v>7510</v>
      </c>
      <c r="B3073">
        <v>13119</v>
      </c>
      <c r="C3073" s="2">
        <f t="shared" si="352"/>
        <v>44314</v>
      </c>
      <c r="D3073" s="1">
        <f>TIMEVALUE("13:11:57")</f>
        <v>0.54996527777777782</v>
      </c>
      <c r="E3073" s="2">
        <f t="shared" si="353"/>
        <v>44314</v>
      </c>
      <c r="F3073" s="1">
        <f>TIMEVALUE("13:26:16")</f>
        <v>0.55990740740740741</v>
      </c>
      <c r="G3073" t="s">
        <v>7511</v>
      </c>
      <c r="H3073" t="s">
        <v>7512</v>
      </c>
      <c r="I3073">
        <v>744.40800000000002</v>
      </c>
    </row>
    <row r="3074" spans="1:9" x14ac:dyDescent="0.25">
      <c r="A3074" t="s">
        <v>7513</v>
      </c>
      <c r="B3074">
        <v>13119</v>
      </c>
      <c r="C3074" s="2">
        <f t="shared" si="352"/>
        <v>44314</v>
      </c>
      <c r="D3074" s="1">
        <f>TIMEVALUE("13:29:47")</f>
        <v>0.56234953703703705</v>
      </c>
      <c r="E3074" s="2">
        <f t="shared" si="353"/>
        <v>44314</v>
      </c>
      <c r="F3074" s="1">
        <f>TIMEVALUE("13:39:50")</f>
        <v>0.5693287037037037</v>
      </c>
      <c r="G3074" t="s">
        <v>2014</v>
      </c>
      <c r="H3074" t="s">
        <v>7515</v>
      </c>
      <c r="I3074">
        <v>743.87800000000004</v>
      </c>
    </row>
    <row r="3075" spans="1:9" x14ac:dyDescent="0.25">
      <c r="A3075" t="s">
        <v>7516</v>
      </c>
      <c r="B3075">
        <v>13119</v>
      </c>
      <c r="C3075" s="2">
        <f t="shared" si="352"/>
        <v>44314</v>
      </c>
      <c r="D3075" s="1">
        <f>TIMEVALUE("13:43:36")</f>
        <v>0.57194444444444448</v>
      </c>
      <c r="E3075" s="2">
        <f t="shared" si="353"/>
        <v>44314</v>
      </c>
      <c r="F3075" s="1">
        <f>TIMEVALUE("14:02:46")</f>
        <v>0.5852546296296296</v>
      </c>
      <c r="G3075" t="s">
        <v>7517</v>
      </c>
      <c r="H3075" t="s">
        <v>7518</v>
      </c>
      <c r="I3075">
        <v>743.52300000000002</v>
      </c>
    </row>
    <row r="3076" spans="1:9" x14ac:dyDescent="0.25">
      <c r="A3076" t="s">
        <v>7519</v>
      </c>
      <c r="B3076">
        <v>13119</v>
      </c>
      <c r="C3076" s="2">
        <f t="shared" si="352"/>
        <v>44314</v>
      </c>
      <c r="D3076" s="1">
        <f>TIMEVALUE("14:06:36")</f>
        <v>0.58791666666666664</v>
      </c>
      <c r="E3076" s="2">
        <f t="shared" si="353"/>
        <v>44314</v>
      </c>
      <c r="F3076" s="1">
        <f>TIMEVALUE("14:21:46")</f>
        <v>0.59844907407407411</v>
      </c>
      <c r="G3076" t="s">
        <v>7520</v>
      </c>
      <c r="H3076" t="s">
        <v>7521</v>
      </c>
      <c r="I3076">
        <v>743.26300000000003</v>
      </c>
    </row>
    <row r="3077" spans="1:9" x14ac:dyDescent="0.25">
      <c r="A3077" t="s">
        <v>7522</v>
      </c>
      <c r="B3077">
        <v>13119</v>
      </c>
      <c r="C3077" s="2">
        <f t="shared" si="352"/>
        <v>44314</v>
      </c>
      <c r="D3077" s="1">
        <f>TIMEVALUE("14:25:19")</f>
        <v>0.60091435185185182</v>
      </c>
      <c r="E3077" s="2">
        <f t="shared" si="353"/>
        <v>44314</v>
      </c>
      <c r="F3077" s="1">
        <f>TIMEVALUE("14:37:25")</f>
        <v>0.60931712962962958</v>
      </c>
      <c r="G3077" t="s">
        <v>7524</v>
      </c>
      <c r="H3077" t="s">
        <v>7525</v>
      </c>
      <c r="I3077">
        <v>742.79700000000003</v>
      </c>
    </row>
    <row r="3078" spans="1:9" x14ac:dyDescent="0.25">
      <c r="A3078" t="s">
        <v>7526</v>
      </c>
      <c r="B3078">
        <v>13119</v>
      </c>
      <c r="C3078" s="2">
        <f t="shared" si="352"/>
        <v>44314</v>
      </c>
      <c r="D3078" s="1">
        <f>TIMEVALUE("14:41:16")</f>
        <v>0.61199074074074078</v>
      </c>
      <c r="E3078" s="2">
        <f t="shared" si="353"/>
        <v>44314</v>
      </c>
      <c r="F3078" s="1">
        <f>TIMEVALUE("14:53:44")</f>
        <v>0.62064814814814817</v>
      </c>
      <c r="G3078" t="s">
        <v>764</v>
      </c>
      <c r="H3078" t="s">
        <v>7527</v>
      </c>
      <c r="I3078">
        <v>742.54499999999996</v>
      </c>
    </row>
    <row r="3079" spans="1:9" x14ac:dyDescent="0.25">
      <c r="A3079" t="s">
        <v>7528</v>
      </c>
      <c r="B3079">
        <v>13119</v>
      </c>
      <c r="C3079" s="2">
        <f t="shared" si="352"/>
        <v>44314</v>
      </c>
      <c r="D3079" s="1">
        <f>TIMEVALUE("10:48:31")</f>
        <v>0.45035879629629627</v>
      </c>
      <c r="E3079" s="2">
        <f t="shared" si="353"/>
        <v>44314</v>
      </c>
      <c r="F3079" s="1">
        <f>TIMEVALUE("11:00:42")</f>
        <v>0.45881944444444445</v>
      </c>
      <c r="G3079" t="s">
        <v>3443</v>
      </c>
      <c r="H3079" t="s">
        <v>7529</v>
      </c>
      <c r="I3079">
        <v>742.16600000000005</v>
      </c>
    </row>
    <row r="3080" spans="1:9" x14ac:dyDescent="0.25">
      <c r="A3080" t="s">
        <v>7530</v>
      </c>
      <c r="B3080">
        <v>13119</v>
      </c>
      <c r="C3080" s="2">
        <f t="shared" si="352"/>
        <v>44314</v>
      </c>
      <c r="D3080" s="1">
        <f>TIMEVALUE("08:11:05")</f>
        <v>0.34103009259259259</v>
      </c>
      <c r="E3080" s="2">
        <f t="shared" si="353"/>
        <v>44314</v>
      </c>
      <c r="F3080" s="1">
        <f>TIMEVALUE("08:20:27")</f>
        <v>0.3475347222222222</v>
      </c>
      <c r="G3080" t="s">
        <v>1271</v>
      </c>
      <c r="H3080" t="s">
        <v>7531</v>
      </c>
      <c r="I3080">
        <v>745.40200000000004</v>
      </c>
    </row>
    <row r="3081" spans="1:9" x14ac:dyDescent="0.25">
      <c r="A3081" t="s">
        <v>7532</v>
      </c>
      <c r="B3081">
        <v>13119</v>
      </c>
      <c r="C3081" s="2">
        <f t="shared" si="352"/>
        <v>44314</v>
      </c>
      <c r="D3081" s="1">
        <f>TIMEVALUE("08:53:48")</f>
        <v>0.37069444444444444</v>
      </c>
      <c r="E3081" s="2">
        <f t="shared" si="353"/>
        <v>44314</v>
      </c>
      <c r="F3081" s="1">
        <f>TIMEVALUE("09:00:56")</f>
        <v>0.37564814814814818</v>
      </c>
      <c r="G3081" t="s">
        <v>2939</v>
      </c>
      <c r="H3081" t="s">
        <v>7533</v>
      </c>
      <c r="I3081">
        <v>745.14</v>
      </c>
    </row>
    <row r="3082" spans="1:9" x14ac:dyDescent="0.25">
      <c r="A3082" t="s">
        <v>7534</v>
      </c>
      <c r="B3082">
        <v>13119</v>
      </c>
      <c r="C3082" s="2">
        <f t="shared" si="352"/>
        <v>44314</v>
      </c>
      <c r="D3082" s="1">
        <f>TIMEVALUE("09:03:24")</f>
        <v>0.37736111111111109</v>
      </c>
      <c r="E3082" s="2">
        <f t="shared" si="353"/>
        <v>44314</v>
      </c>
      <c r="F3082" s="1">
        <f>TIMEVALUE("09:14:14")</f>
        <v>0.38488425925925923</v>
      </c>
      <c r="G3082" t="s">
        <v>1845</v>
      </c>
      <c r="H3082" t="s">
        <v>7535</v>
      </c>
      <c r="I3082">
        <v>744.96900000000005</v>
      </c>
    </row>
    <row r="3083" spans="1:9" x14ac:dyDescent="0.25">
      <c r="A3083" t="s">
        <v>7536</v>
      </c>
      <c r="B3083">
        <v>13119</v>
      </c>
      <c r="C3083" s="2">
        <f t="shared" si="352"/>
        <v>44314</v>
      </c>
      <c r="D3083" s="1">
        <f>TIMEVALUE("09:16:15")</f>
        <v>0.38628472222222221</v>
      </c>
      <c r="E3083" s="2">
        <f t="shared" si="353"/>
        <v>44314</v>
      </c>
      <c r="F3083" s="1">
        <f>TIMEVALUE("09:26:19")</f>
        <v>0.39327546296296295</v>
      </c>
      <c r="G3083" t="s">
        <v>3694</v>
      </c>
      <c r="H3083" t="s">
        <v>7537</v>
      </c>
      <c r="I3083">
        <v>744.84500000000003</v>
      </c>
    </row>
    <row r="3084" spans="1:9" x14ac:dyDescent="0.25">
      <c r="A3084" t="s">
        <v>7538</v>
      </c>
      <c r="B3084">
        <v>13119</v>
      </c>
      <c r="C3084" s="2">
        <f t="shared" si="352"/>
        <v>44314</v>
      </c>
      <c r="D3084" s="1">
        <f>TIMEVALUE("09:29:24")</f>
        <v>0.39541666666666669</v>
      </c>
      <c r="E3084" s="2">
        <f t="shared" si="353"/>
        <v>44314</v>
      </c>
      <c r="F3084" s="1">
        <f>TIMEVALUE("09:44:06")</f>
        <v>0.40562500000000001</v>
      </c>
      <c r="G3084" t="s">
        <v>79</v>
      </c>
      <c r="H3084" t="s">
        <v>7539</v>
      </c>
      <c r="I3084">
        <v>744.42899999999997</v>
      </c>
    </row>
    <row r="3085" spans="1:9" x14ac:dyDescent="0.25">
      <c r="A3085" t="s">
        <v>7540</v>
      </c>
      <c r="B3085">
        <v>13119</v>
      </c>
      <c r="C3085" s="2">
        <f t="shared" si="352"/>
        <v>44314</v>
      </c>
      <c r="D3085" s="1">
        <f>TIMEVALUE("09:46:38")</f>
        <v>0.40738425925925925</v>
      </c>
      <c r="E3085" s="2">
        <f t="shared" si="353"/>
        <v>44314</v>
      </c>
      <c r="F3085" s="1">
        <f>TIMEVALUE("09:54:19")</f>
        <v>0.41271990740740738</v>
      </c>
      <c r="G3085" t="s">
        <v>4144</v>
      </c>
      <c r="H3085" t="s">
        <v>7541</v>
      </c>
      <c r="I3085">
        <v>744.08900000000006</v>
      </c>
    </row>
    <row r="3086" spans="1:9" x14ac:dyDescent="0.25">
      <c r="A3086" t="s">
        <v>7542</v>
      </c>
      <c r="B3086">
        <v>13119</v>
      </c>
      <c r="C3086" s="2">
        <f t="shared" si="352"/>
        <v>44314</v>
      </c>
      <c r="D3086" s="1">
        <f>TIMEVALUE("09:58:01")</f>
        <v>0.41528935185185184</v>
      </c>
      <c r="E3086" s="2">
        <f t="shared" si="353"/>
        <v>44314</v>
      </c>
      <c r="F3086" s="1">
        <f>TIMEVALUE("10:09:05")</f>
        <v>0.42297453703703702</v>
      </c>
      <c r="G3086" t="s">
        <v>1211</v>
      </c>
      <c r="H3086" t="s">
        <v>7543</v>
      </c>
      <c r="I3086">
        <v>743.77200000000005</v>
      </c>
    </row>
    <row r="3087" spans="1:9" x14ac:dyDescent="0.25">
      <c r="A3087" t="s">
        <v>7544</v>
      </c>
      <c r="B3087">
        <v>13119</v>
      </c>
      <c r="C3087" s="2">
        <f t="shared" si="352"/>
        <v>44314</v>
      </c>
      <c r="D3087" s="1">
        <f>TIMEVALUE("10:17:40")</f>
        <v>0.4289351851851852</v>
      </c>
      <c r="E3087" s="2">
        <f t="shared" si="353"/>
        <v>44314</v>
      </c>
      <c r="F3087" s="1">
        <f>TIMEVALUE("10:27:44")</f>
        <v>0.43592592592592594</v>
      </c>
      <c r="G3087" t="s">
        <v>3694</v>
      </c>
      <c r="H3087" t="s">
        <v>7545</v>
      </c>
      <c r="I3087">
        <v>743.572</v>
      </c>
    </row>
    <row r="3088" spans="1:9" x14ac:dyDescent="0.25">
      <c r="A3088" t="s">
        <v>7546</v>
      </c>
      <c r="B3088">
        <v>13119</v>
      </c>
      <c r="C3088" s="2">
        <f t="shared" si="352"/>
        <v>44314</v>
      </c>
      <c r="D3088" s="1">
        <f>TIMEVALUE("10:30:00")</f>
        <v>0.4375</v>
      </c>
      <c r="E3088" s="2">
        <f t="shared" si="353"/>
        <v>44314</v>
      </c>
      <c r="F3088" s="1">
        <f>TIMEVALUE("10:45:36")</f>
        <v>0.44833333333333331</v>
      </c>
      <c r="G3088" t="s">
        <v>3327</v>
      </c>
      <c r="H3088" t="s">
        <v>7547</v>
      </c>
      <c r="I3088">
        <v>743.22699999999998</v>
      </c>
    </row>
    <row r="3089" spans="1:9" x14ac:dyDescent="0.25">
      <c r="A3089" t="s">
        <v>7548</v>
      </c>
      <c r="B3089">
        <v>13119</v>
      </c>
      <c r="C3089" s="2">
        <f t="shared" ref="C3089:C3099" si="354">DATEVALUE("2025-04-28")</f>
        <v>44313</v>
      </c>
      <c r="D3089" s="1">
        <f>TIMEVALUE("16:18:09")</f>
        <v>0.67927083333333338</v>
      </c>
      <c r="E3089" s="2">
        <f t="shared" ref="E3089:E3099" si="355">DATEVALUE("2025-04-28")</f>
        <v>44313</v>
      </c>
      <c r="F3089" s="1">
        <f>TIMEVALUE("16:27:33")</f>
        <v>0.68579861111111107</v>
      </c>
      <c r="G3089" t="s">
        <v>410</v>
      </c>
      <c r="H3089" t="s">
        <v>7549</v>
      </c>
      <c r="I3089">
        <v>742.91499999999996</v>
      </c>
    </row>
    <row r="3090" spans="1:9" x14ac:dyDescent="0.25">
      <c r="A3090" t="s">
        <v>7550</v>
      </c>
      <c r="B3090">
        <v>13119</v>
      </c>
      <c r="C3090" s="2">
        <f t="shared" si="354"/>
        <v>44313</v>
      </c>
      <c r="D3090" s="1">
        <f>TIMEVALUE("13:34:48")</f>
        <v>0.5658333333333333</v>
      </c>
      <c r="E3090" s="2">
        <f t="shared" si="355"/>
        <v>44313</v>
      </c>
      <c r="F3090" s="1">
        <f>TIMEVALUE("13:50:37")</f>
        <v>0.57681712962962961</v>
      </c>
      <c r="G3090" t="s">
        <v>2495</v>
      </c>
      <c r="H3090" t="s">
        <v>7552</v>
      </c>
      <c r="I3090">
        <v>745.68399999999997</v>
      </c>
    </row>
    <row r="3091" spans="1:9" x14ac:dyDescent="0.25">
      <c r="A3091" t="s">
        <v>7553</v>
      </c>
      <c r="B3091">
        <v>13119</v>
      </c>
      <c r="C3091" s="2">
        <f t="shared" si="354"/>
        <v>44313</v>
      </c>
      <c r="D3091" s="1">
        <f>TIMEVALUE("13:53:37")</f>
        <v>0.57890046296296294</v>
      </c>
      <c r="E3091" s="2">
        <f t="shared" si="355"/>
        <v>44313</v>
      </c>
      <c r="F3091" s="1">
        <f>TIMEVALUE("14:06:51")</f>
        <v>0.58809027777777778</v>
      </c>
      <c r="G3091" t="s">
        <v>19</v>
      </c>
      <c r="H3091" t="s">
        <v>7554</v>
      </c>
      <c r="I3091">
        <v>745.55200000000002</v>
      </c>
    </row>
    <row r="3092" spans="1:9" x14ac:dyDescent="0.25">
      <c r="A3092" t="s">
        <v>7555</v>
      </c>
      <c r="B3092">
        <v>13119</v>
      </c>
      <c r="C3092" s="2">
        <f t="shared" si="354"/>
        <v>44313</v>
      </c>
      <c r="D3092" s="1">
        <f>TIMEVALUE("14:08:58")</f>
        <v>0.58956018518518516</v>
      </c>
      <c r="E3092" s="2">
        <f t="shared" si="355"/>
        <v>44313</v>
      </c>
      <c r="F3092" s="1">
        <f>TIMEVALUE("14:21:16")</f>
        <v>0.59810185185185183</v>
      </c>
      <c r="G3092" t="s">
        <v>1989</v>
      </c>
      <c r="H3092" t="s">
        <v>7556</v>
      </c>
      <c r="I3092">
        <v>745.45399999999995</v>
      </c>
    </row>
    <row r="3093" spans="1:9" x14ac:dyDescent="0.25">
      <c r="A3093" t="s">
        <v>7557</v>
      </c>
      <c r="B3093">
        <v>13119</v>
      </c>
      <c r="C3093" s="2">
        <f t="shared" si="354"/>
        <v>44313</v>
      </c>
      <c r="D3093" s="1">
        <f>TIMEVALUE("14:24:49")</f>
        <v>0.60056712962962966</v>
      </c>
      <c r="E3093" s="2">
        <f t="shared" si="355"/>
        <v>44313</v>
      </c>
      <c r="F3093" s="1">
        <f>TIMEVALUE("14:36:01")</f>
        <v>0.60834490740740743</v>
      </c>
      <c r="G3093" t="s">
        <v>7558</v>
      </c>
      <c r="H3093" t="s">
        <v>7559</v>
      </c>
      <c r="I3093">
        <v>745.17499999999995</v>
      </c>
    </row>
    <row r="3094" spans="1:9" x14ac:dyDescent="0.25">
      <c r="A3094" t="s">
        <v>7560</v>
      </c>
      <c r="B3094">
        <v>13119</v>
      </c>
      <c r="C3094" s="2">
        <f t="shared" si="354"/>
        <v>44313</v>
      </c>
      <c r="D3094" s="1">
        <f>TIMEVALUE("14:38:46")</f>
        <v>0.61025462962962962</v>
      </c>
      <c r="E3094" s="2">
        <f t="shared" si="355"/>
        <v>44313</v>
      </c>
      <c r="F3094" s="1">
        <f>TIMEVALUE("14:53:03")</f>
        <v>0.62017361111111113</v>
      </c>
      <c r="G3094" t="s">
        <v>2933</v>
      </c>
      <c r="H3094" t="s">
        <v>7561</v>
      </c>
      <c r="I3094">
        <v>744.84100000000001</v>
      </c>
    </row>
    <row r="3095" spans="1:9" x14ac:dyDescent="0.25">
      <c r="A3095" t="s">
        <v>7562</v>
      </c>
      <c r="B3095">
        <v>13119</v>
      </c>
      <c r="C3095" s="2">
        <f t="shared" si="354"/>
        <v>44313</v>
      </c>
      <c r="D3095" s="1">
        <f>TIMEVALUE("14:55:44")</f>
        <v>0.62203703703703705</v>
      </c>
      <c r="E3095" s="2">
        <f t="shared" si="355"/>
        <v>44313</v>
      </c>
      <c r="F3095" s="1">
        <f>TIMEVALUE("15:09:03")</f>
        <v>0.63128472222222221</v>
      </c>
      <c r="G3095" t="s">
        <v>3259</v>
      </c>
      <c r="H3095" t="s">
        <v>7564</v>
      </c>
      <c r="I3095">
        <v>744.52099999999996</v>
      </c>
    </row>
    <row r="3096" spans="1:9" x14ac:dyDescent="0.25">
      <c r="A3096" t="s">
        <v>7565</v>
      </c>
      <c r="B3096">
        <v>13119</v>
      </c>
      <c r="C3096" s="2">
        <f t="shared" si="354"/>
        <v>44313</v>
      </c>
      <c r="D3096" s="1">
        <f>TIMEVALUE("15:11:26")</f>
        <v>0.63293981481481476</v>
      </c>
      <c r="E3096" s="2">
        <f t="shared" si="355"/>
        <v>44313</v>
      </c>
      <c r="F3096" s="1">
        <f>TIMEVALUE("15:25:26")</f>
        <v>0.64266203703703706</v>
      </c>
      <c r="G3096" t="s">
        <v>1355</v>
      </c>
      <c r="H3096" t="s">
        <v>7566</v>
      </c>
      <c r="I3096">
        <v>744.23099999999999</v>
      </c>
    </row>
    <row r="3097" spans="1:9" x14ac:dyDescent="0.25">
      <c r="A3097" t="s">
        <v>7567</v>
      </c>
      <c r="B3097">
        <v>13119</v>
      </c>
      <c r="C3097" s="2">
        <f t="shared" si="354"/>
        <v>44313</v>
      </c>
      <c r="D3097" s="1">
        <f>TIMEVALUE("15:27:34")</f>
        <v>0.64414351851851848</v>
      </c>
      <c r="E3097" s="2">
        <f t="shared" si="355"/>
        <v>44313</v>
      </c>
      <c r="F3097" s="1">
        <f>TIMEVALUE("15:41:36")</f>
        <v>0.65388888888888885</v>
      </c>
      <c r="G3097" t="s">
        <v>7568</v>
      </c>
      <c r="H3097" t="s">
        <v>7569</v>
      </c>
      <c r="I3097">
        <v>743.96100000000001</v>
      </c>
    </row>
    <row r="3098" spans="1:9" x14ac:dyDescent="0.25">
      <c r="A3098" t="s">
        <v>7570</v>
      </c>
      <c r="B3098">
        <v>13119</v>
      </c>
      <c r="C3098" s="2">
        <f t="shared" si="354"/>
        <v>44313</v>
      </c>
      <c r="D3098" s="1">
        <f>TIMEVALUE("15:49:50")</f>
        <v>0.65960648148148149</v>
      </c>
      <c r="E3098" s="2">
        <f t="shared" si="355"/>
        <v>44313</v>
      </c>
      <c r="F3098" s="1">
        <f>TIMEVALUE("16:03:15")</f>
        <v>0.66892361111111109</v>
      </c>
      <c r="G3098" t="s">
        <v>7571</v>
      </c>
      <c r="H3098" t="s">
        <v>7572</v>
      </c>
      <c r="I3098">
        <v>743.63499999999999</v>
      </c>
    </row>
    <row r="3099" spans="1:9" x14ac:dyDescent="0.25">
      <c r="A3099" t="s">
        <v>7573</v>
      </c>
      <c r="B3099">
        <v>13119</v>
      </c>
      <c r="C3099" s="2">
        <f t="shared" si="354"/>
        <v>44313</v>
      </c>
      <c r="D3099" s="1">
        <f>TIMEVALUE("13:16:58")</f>
        <v>0.55344907407407407</v>
      </c>
      <c r="E3099" s="2">
        <f t="shared" si="355"/>
        <v>44313</v>
      </c>
      <c r="F3099" s="1">
        <f>TIMEVALUE("13:30:54")</f>
        <v>0.56312499999999999</v>
      </c>
      <c r="G3099" t="s">
        <v>7574</v>
      </c>
      <c r="H3099" t="s">
        <v>7575</v>
      </c>
      <c r="I3099">
        <v>743.41499999999996</v>
      </c>
    </row>
    <row r="3100" spans="1:9" x14ac:dyDescent="0.25">
      <c r="A3100" t="s">
        <v>7576</v>
      </c>
      <c r="B3100">
        <v>13119</v>
      </c>
      <c r="C3100" s="2">
        <f>DATEVALUE("2025-04-22")</f>
        <v>44307</v>
      </c>
      <c r="D3100" s="1">
        <f>TIMEVALUE("16:10:07")</f>
        <v>0.67369212962962965</v>
      </c>
      <c r="E3100" s="2">
        <f>DATEVALUE("2025-04-22")</f>
        <v>44307</v>
      </c>
      <c r="F3100" s="1">
        <f>TIMEVALUE("16:26:07")</f>
        <v>0.68480324074074073</v>
      </c>
      <c r="G3100" t="s">
        <v>7577</v>
      </c>
      <c r="H3100" t="s">
        <v>7578</v>
      </c>
      <c r="I3100">
        <v>747.55499999999995</v>
      </c>
    </row>
    <row r="3101" spans="1:9" x14ac:dyDescent="0.25">
      <c r="A3101" t="s">
        <v>7579</v>
      </c>
      <c r="B3101">
        <v>13119</v>
      </c>
      <c r="C3101" s="2">
        <f t="shared" ref="C3101:C3107" si="356">DATEVALUE("2025-04-28")</f>
        <v>44313</v>
      </c>
      <c r="D3101" s="1">
        <f>TIMEVALUE("10:39:38")</f>
        <v>0.44418981481481479</v>
      </c>
      <c r="E3101" s="2">
        <f t="shared" ref="E3101:E3107" si="357">DATEVALUE("2025-04-28")</f>
        <v>44313</v>
      </c>
      <c r="F3101" s="1">
        <f>TIMEVALUE("10:48:12")</f>
        <v>0.45013888888888887</v>
      </c>
      <c r="G3101" t="s">
        <v>25</v>
      </c>
      <c r="H3101" t="s">
        <v>7580</v>
      </c>
      <c r="I3101">
        <v>747.13699999999994</v>
      </c>
    </row>
    <row r="3102" spans="1:9" x14ac:dyDescent="0.25">
      <c r="A3102" t="s">
        <v>7581</v>
      </c>
      <c r="B3102">
        <v>13119</v>
      </c>
      <c r="C3102" s="2">
        <f t="shared" si="356"/>
        <v>44313</v>
      </c>
      <c r="D3102" s="1">
        <f>TIMEVALUE("10:50:21")</f>
        <v>0.45163194444444443</v>
      </c>
      <c r="E3102" s="2">
        <f t="shared" si="357"/>
        <v>44313</v>
      </c>
      <c r="F3102" s="1">
        <f>TIMEVALUE("10:59:44")</f>
        <v>0.45814814814814814</v>
      </c>
      <c r="G3102" t="s">
        <v>7582</v>
      </c>
      <c r="H3102" t="s">
        <v>7583</v>
      </c>
      <c r="I3102">
        <v>746.80899999999997</v>
      </c>
    </row>
    <row r="3103" spans="1:9" x14ac:dyDescent="0.25">
      <c r="A3103" t="s">
        <v>7584</v>
      </c>
      <c r="B3103">
        <v>13119</v>
      </c>
      <c r="C3103" s="2">
        <f t="shared" si="356"/>
        <v>44313</v>
      </c>
      <c r="D3103" s="1">
        <f>TIMEVALUE("11:08:20")</f>
        <v>0.46412037037037035</v>
      </c>
      <c r="E3103" s="2">
        <f t="shared" si="357"/>
        <v>44313</v>
      </c>
      <c r="F3103" s="1">
        <f>TIMEVALUE("11:19:28")</f>
        <v>0.47185185185185186</v>
      </c>
      <c r="G3103" t="s">
        <v>145</v>
      </c>
      <c r="H3103" t="s">
        <v>6304</v>
      </c>
      <c r="I3103">
        <v>746.51</v>
      </c>
    </row>
    <row r="3104" spans="1:9" x14ac:dyDescent="0.25">
      <c r="A3104" t="s">
        <v>7585</v>
      </c>
      <c r="B3104">
        <v>13119</v>
      </c>
      <c r="C3104" s="2">
        <f t="shared" si="356"/>
        <v>44313</v>
      </c>
      <c r="D3104" s="1">
        <f>TIMEVALUE("11:21:59")</f>
        <v>0.47359953703703705</v>
      </c>
      <c r="E3104" s="2">
        <f t="shared" si="357"/>
        <v>44313</v>
      </c>
      <c r="F3104" s="1">
        <f>TIMEVALUE("11:32:47")</f>
        <v>0.48109953703703706</v>
      </c>
      <c r="G3104" t="s">
        <v>1563</v>
      </c>
      <c r="H3104" t="s">
        <v>7586</v>
      </c>
      <c r="I3104">
        <v>746.09100000000001</v>
      </c>
    </row>
    <row r="3105" spans="1:9" x14ac:dyDescent="0.25">
      <c r="A3105" t="s">
        <v>7587</v>
      </c>
      <c r="B3105">
        <v>13119</v>
      </c>
      <c r="C3105" s="2">
        <f t="shared" si="356"/>
        <v>44313</v>
      </c>
      <c r="D3105" s="1">
        <f>TIMEVALUE("11:35:28")</f>
        <v>0.48296296296296298</v>
      </c>
      <c r="E3105" s="2">
        <f t="shared" si="357"/>
        <v>44313</v>
      </c>
      <c r="F3105" s="1">
        <f>TIMEVALUE("11:47:41")</f>
        <v>0.49144675925925924</v>
      </c>
      <c r="G3105" t="s">
        <v>1098</v>
      </c>
      <c r="H3105" t="s">
        <v>7588</v>
      </c>
      <c r="I3105">
        <v>745.57799999999997</v>
      </c>
    </row>
    <row r="3106" spans="1:9" x14ac:dyDescent="0.25">
      <c r="A3106" t="s">
        <v>7589</v>
      </c>
      <c r="B3106">
        <v>13119</v>
      </c>
      <c r="C3106" s="2">
        <f t="shared" si="356"/>
        <v>44313</v>
      </c>
      <c r="D3106" s="1">
        <f>TIMEVALUE("12:47:50")</f>
        <v>0.5332175925925926</v>
      </c>
      <c r="E3106" s="2">
        <f t="shared" si="357"/>
        <v>44313</v>
      </c>
      <c r="F3106" s="1">
        <f>TIMEVALUE("12:58:02")</f>
        <v>0.54030092592592593</v>
      </c>
      <c r="G3106" t="s">
        <v>7590</v>
      </c>
      <c r="H3106" t="s">
        <v>7591</v>
      </c>
      <c r="I3106">
        <v>744.72400000000005</v>
      </c>
    </row>
    <row r="3107" spans="1:9" x14ac:dyDescent="0.25">
      <c r="A3107" t="s">
        <v>7592</v>
      </c>
      <c r="B3107">
        <v>13119</v>
      </c>
      <c r="C3107" s="2">
        <f t="shared" si="356"/>
        <v>44313</v>
      </c>
      <c r="D3107" s="1">
        <f>TIMEVALUE("13:01:56")</f>
        <v>0.54300925925925925</v>
      </c>
      <c r="E3107" s="2">
        <f t="shared" si="357"/>
        <v>44313</v>
      </c>
      <c r="F3107" s="1">
        <f>TIMEVALUE("13:14:11")</f>
        <v>0.55151620370370369</v>
      </c>
      <c r="G3107" t="s">
        <v>1552</v>
      </c>
      <c r="H3107" t="s">
        <v>7593</v>
      </c>
      <c r="I3107">
        <v>744.346</v>
      </c>
    </row>
    <row r="3108" spans="1:9" x14ac:dyDescent="0.25">
      <c r="A3108" t="s">
        <v>1977</v>
      </c>
      <c r="B3108">
        <v>13119</v>
      </c>
      <c r="C3108" s="2">
        <f>DATEVALUE("2025-04-22")</f>
        <v>44307</v>
      </c>
      <c r="D3108" s="1">
        <f>TIMEVALUE("15:58:58")</f>
        <v>0.66594907407407411</v>
      </c>
      <c r="E3108" s="2">
        <f>DATEVALUE("2025-04-22")</f>
        <v>44307</v>
      </c>
      <c r="F3108" s="1">
        <f>TIMEVALUE("16:03:30")</f>
        <v>0.66909722222222223</v>
      </c>
      <c r="G3108" t="s">
        <v>2118</v>
      </c>
      <c r="H3108" t="s">
        <v>7594</v>
      </c>
      <c r="I3108">
        <v>744.15499999999997</v>
      </c>
    </row>
    <row r="3109" spans="1:9" x14ac:dyDescent="0.25">
      <c r="A3109" t="s">
        <v>7595</v>
      </c>
      <c r="B3109">
        <v>13115</v>
      </c>
      <c r="C3109" s="2">
        <f t="shared" ref="C3109:C3134" si="358">DATEVALUE("2025-05-09")</f>
        <v>44324</v>
      </c>
      <c r="D3109" s="1">
        <f>TIMEVALUE("09:44:05")</f>
        <v>0.40561342592592592</v>
      </c>
      <c r="E3109" s="2">
        <f t="shared" ref="E3109:E3134" si="359">DATEVALUE("2025-05-09")</f>
        <v>44324</v>
      </c>
      <c r="F3109" s="1">
        <f>TIMEVALUE("09:51:18")</f>
        <v>0.41062500000000002</v>
      </c>
      <c r="G3109" t="s">
        <v>1948</v>
      </c>
      <c r="H3109" t="s">
        <v>7596</v>
      </c>
      <c r="I3109">
        <v>728.61</v>
      </c>
    </row>
    <row r="3110" spans="1:9" x14ac:dyDescent="0.25">
      <c r="A3110" t="s">
        <v>7597</v>
      </c>
      <c r="B3110">
        <v>13115</v>
      </c>
      <c r="C3110" s="2">
        <f t="shared" si="358"/>
        <v>44324</v>
      </c>
      <c r="D3110" s="1">
        <f>TIMEVALUE("09:53:50")</f>
        <v>0.41238425925925926</v>
      </c>
      <c r="E3110" s="2">
        <f t="shared" si="359"/>
        <v>44324</v>
      </c>
      <c r="F3110" s="1">
        <f>TIMEVALUE("10:00:32")</f>
        <v>0.41703703703703704</v>
      </c>
      <c r="G3110" t="s">
        <v>2025</v>
      </c>
      <c r="H3110" t="s">
        <v>7598</v>
      </c>
      <c r="I3110">
        <v>728.01099999999997</v>
      </c>
    </row>
    <row r="3111" spans="1:9" x14ac:dyDescent="0.25">
      <c r="A3111" t="s">
        <v>7599</v>
      </c>
      <c r="B3111">
        <v>13115</v>
      </c>
      <c r="C3111" s="2">
        <f t="shared" si="358"/>
        <v>44324</v>
      </c>
      <c r="D3111" s="1">
        <f>TIMEVALUE("10:04:05")</f>
        <v>0.41950231481481481</v>
      </c>
      <c r="E3111" s="2">
        <f t="shared" si="359"/>
        <v>44324</v>
      </c>
      <c r="F3111" s="1">
        <f>TIMEVALUE("10:13:39")</f>
        <v>0.42614583333333333</v>
      </c>
      <c r="G3111" t="s">
        <v>1172</v>
      </c>
      <c r="H3111" t="s">
        <v>7600</v>
      </c>
      <c r="I3111">
        <v>727.32299999999998</v>
      </c>
    </row>
    <row r="3112" spans="1:9" x14ac:dyDescent="0.25">
      <c r="A3112" t="s">
        <v>7601</v>
      </c>
      <c r="B3112">
        <v>13115</v>
      </c>
      <c r="C3112" s="2">
        <f t="shared" si="358"/>
        <v>44324</v>
      </c>
      <c r="D3112" s="1">
        <f>TIMEVALUE("10:16:26")</f>
        <v>0.42807870370370371</v>
      </c>
      <c r="E3112" s="2">
        <f t="shared" si="359"/>
        <v>44324</v>
      </c>
      <c r="F3112" s="1">
        <f>TIMEVALUE("10:28:55")</f>
        <v>0.4367476851851852</v>
      </c>
      <c r="G3112" t="s">
        <v>5102</v>
      </c>
      <c r="H3112" t="s">
        <v>7603</v>
      </c>
      <c r="I3112">
        <v>726.62599999999998</v>
      </c>
    </row>
    <row r="3113" spans="1:9" x14ac:dyDescent="0.25">
      <c r="A3113" t="s">
        <v>7604</v>
      </c>
      <c r="B3113">
        <v>13115</v>
      </c>
      <c r="C3113" s="2">
        <f t="shared" si="358"/>
        <v>44324</v>
      </c>
      <c r="D3113" s="1">
        <f>TIMEVALUE("10:31:14")</f>
        <v>0.43835648148148149</v>
      </c>
      <c r="E3113" s="2">
        <f t="shared" si="359"/>
        <v>44324</v>
      </c>
      <c r="F3113" s="1">
        <f>TIMEVALUE("10:39:37")</f>
        <v>0.44417824074074075</v>
      </c>
      <c r="G3113" t="s">
        <v>4450</v>
      </c>
      <c r="H3113" t="s">
        <v>7605</v>
      </c>
      <c r="I3113">
        <v>725.96799999999996</v>
      </c>
    </row>
    <row r="3114" spans="1:9" x14ac:dyDescent="0.25">
      <c r="A3114" t="s">
        <v>7606</v>
      </c>
      <c r="B3114">
        <v>13115</v>
      </c>
      <c r="C3114" s="2">
        <f t="shared" si="358"/>
        <v>44324</v>
      </c>
      <c r="D3114" s="1">
        <f>TIMEVALUE("10:42:24")</f>
        <v>0.44611111111111112</v>
      </c>
      <c r="E3114" s="2">
        <f t="shared" si="359"/>
        <v>44324</v>
      </c>
      <c r="F3114" s="1">
        <f>TIMEVALUE("10:48:07")</f>
        <v>0.45008101851851851</v>
      </c>
      <c r="G3114" t="s">
        <v>736</v>
      </c>
      <c r="H3114" t="s">
        <v>7607</v>
      </c>
      <c r="I3114">
        <v>725.31200000000001</v>
      </c>
    </row>
    <row r="3115" spans="1:9" x14ac:dyDescent="0.25">
      <c r="A3115" t="s">
        <v>7608</v>
      </c>
      <c r="B3115">
        <v>13115</v>
      </c>
      <c r="C3115" s="2">
        <f t="shared" si="358"/>
        <v>44324</v>
      </c>
      <c r="D3115" s="1">
        <f>TIMEVALUE("10:50:54")</f>
        <v>0.45201388888888888</v>
      </c>
      <c r="E3115" s="2">
        <f t="shared" si="359"/>
        <v>44324</v>
      </c>
      <c r="F3115" s="1">
        <f>TIMEVALUE("10:57:43")</f>
        <v>0.45674768518518516</v>
      </c>
      <c r="G3115" t="s">
        <v>378</v>
      </c>
      <c r="H3115" t="s">
        <v>7609</v>
      </c>
      <c r="I3115">
        <v>724.67100000000005</v>
      </c>
    </row>
    <row r="3116" spans="1:9" x14ac:dyDescent="0.25">
      <c r="A3116" t="s">
        <v>7610</v>
      </c>
      <c r="B3116">
        <v>13115</v>
      </c>
      <c r="C3116" s="2">
        <f t="shared" si="358"/>
        <v>44324</v>
      </c>
      <c r="D3116" s="1">
        <f>TIMEVALUE("10:59:49")</f>
        <v>0.4582060185185185</v>
      </c>
      <c r="E3116" s="2">
        <f t="shared" si="359"/>
        <v>44324</v>
      </c>
      <c r="F3116" s="1">
        <f>TIMEVALUE("11:07:41")</f>
        <v>0.4636689814814815</v>
      </c>
      <c r="G3116" t="s">
        <v>2347</v>
      </c>
      <c r="H3116" t="s">
        <v>7611</v>
      </c>
      <c r="I3116">
        <v>724.03300000000002</v>
      </c>
    </row>
    <row r="3117" spans="1:9" x14ac:dyDescent="0.25">
      <c r="A3117" t="s">
        <v>7612</v>
      </c>
      <c r="B3117">
        <v>13115</v>
      </c>
      <c r="C3117" s="2">
        <f t="shared" si="358"/>
        <v>44324</v>
      </c>
      <c r="D3117" s="1">
        <f>TIMEVALUE("11:11:01")</f>
        <v>0.46598379629629627</v>
      </c>
      <c r="E3117" s="2">
        <f t="shared" si="359"/>
        <v>44324</v>
      </c>
      <c r="F3117" s="1">
        <f>TIMEVALUE("11:19:35")</f>
        <v>0.47193287037037035</v>
      </c>
      <c r="G3117" t="s">
        <v>25</v>
      </c>
      <c r="H3117" t="s">
        <v>7614</v>
      </c>
      <c r="I3117">
        <v>723.38099999999997</v>
      </c>
    </row>
    <row r="3118" spans="1:9" x14ac:dyDescent="0.25">
      <c r="A3118" t="s">
        <v>7615</v>
      </c>
      <c r="B3118">
        <v>13115</v>
      </c>
      <c r="C3118" s="2">
        <f t="shared" si="358"/>
        <v>44324</v>
      </c>
      <c r="D3118" s="1">
        <f>TIMEVALUE("11:21:38")</f>
        <v>0.47335648148148146</v>
      </c>
      <c r="E3118" s="2">
        <f t="shared" si="359"/>
        <v>44324</v>
      </c>
      <c r="F3118" s="1">
        <f>TIMEVALUE("11:27:37")</f>
        <v>0.47751157407407407</v>
      </c>
      <c r="G3118" t="s">
        <v>4162</v>
      </c>
      <c r="H3118" t="s">
        <v>7616</v>
      </c>
      <c r="I3118">
        <v>722.601</v>
      </c>
    </row>
    <row r="3119" spans="1:9" x14ac:dyDescent="0.25">
      <c r="A3119" t="s">
        <v>7617</v>
      </c>
      <c r="B3119">
        <v>13115</v>
      </c>
      <c r="C3119" s="2">
        <f t="shared" si="358"/>
        <v>44324</v>
      </c>
      <c r="D3119" s="1">
        <f>TIMEVALUE("11:29:36")</f>
        <v>0.47888888888888886</v>
      </c>
      <c r="E3119" s="2">
        <f t="shared" si="359"/>
        <v>44324</v>
      </c>
      <c r="F3119" s="1">
        <f>TIMEVALUE("11:41:22")</f>
        <v>0.48706018518518518</v>
      </c>
      <c r="G3119" t="s">
        <v>7619</v>
      </c>
      <c r="H3119" t="s">
        <v>7620</v>
      </c>
      <c r="I3119">
        <v>722.03700000000003</v>
      </c>
    </row>
    <row r="3120" spans="1:9" x14ac:dyDescent="0.25">
      <c r="A3120" t="s">
        <v>7621</v>
      </c>
      <c r="B3120">
        <v>13115</v>
      </c>
      <c r="C3120" s="2">
        <f t="shared" si="358"/>
        <v>44324</v>
      </c>
      <c r="D3120" s="1">
        <f>TIMEVALUE("11:59:24")</f>
        <v>0.49958333333333332</v>
      </c>
      <c r="E3120" s="2">
        <f t="shared" si="359"/>
        <v>44324</v>
      </c>
      <c r="F3120" s="1">
        <f>TIMEVALUE("12:06:52")</f>
        <v>0.50476851851851856</v>
      </c>
      <c r="G3120" t="s">
        <v>4004</v>
      </c>
      <c r="H3120" t="s">
        <v>7623</v>
      </c>
      <c r="I3120">
        <v>729.28800000000001</v>
      </c>
    </row>
    <row r="3121" spans="1:9" x14ac:dyDescent="0.25">
      <c r="A3121" t="s">
        <v>7624</v>
      </c>
      <c r="B3121">
        <v>13115</v>
      </c>
      <c r="C3121" s="2">
        <f t="shared" si="358"/>
        <v>44324</v>
      </c>
      <c r="D3121" s="1">
        <f>TIMEVALUE("12:10:12")</f>
        <v>0.50708333333333333</v>
      </c>
      <c r="E3121" s="2">
        <f t="shared" si="359"/>
        <v>44324</v>
      </c>
      <c r="F3121" s="1">
        <f>TIMEVALUE("12:16:12")</f>
        <v>0.51124999999999998</v>
      </c>
      <c r="G3121" t="s">
        <v>862</v>
      </c>
      <c r="H3121" t="s">
        <v>7626</v>
      </c>
      <c r="I3121">
        <v>728.81399999999996</v>
      </c>
    </row>
    <row r="3122" spans="1:9" x14ac:dyDescent="0.25">
      <c r="A3122" t="s">
        <v>7627</v>
      </c>
      <c r="B3122">
        <v>13115</v>
      </c>
      <c r="C3122" s="2">
        <f t="shared" si="358"/>
        <v>44324</v>
      </c>
      <c r="D3122" s="1">
        <f>TIMEVALUE("12:18:06")</f>
        <v>0.51256944444444441</v>
      </c>
      <c r="E3122" s="2">
        <f t="shared" si="359"/>
        <v>44324</v>
      </c>
      <c r="F3122" s="1">
        <f>TIMEVALUE("12:24:11")</f>
        <v>0.51679398148148148</v>
      </c>
      <c r="G3122" t="s">
        <v>4715</v>
      </c>
      <c r="H3122" t="s">
        <v>7628</v>
      </c>
      <c r="I3122">
        <v>728.18299999999999</v>
      </c>
    </row>
    <row r="3123" spans="1:9" x14ac:dyDescent="0.25">
      <c r="A3123" t="s">
        <v>7629</v>
      </c>
      <c r="B3123">
        <v>13115</v>
      </c>
      <c r="C3123" s="2">
        <f t="shared" si="358"/>
        <v>44324</v>
      </c>
      <c r="D3123" s="1">
        <f>TIMEVALUE("12:26:03")</f>
        <v>0.51809027777777783</v>
      </c>
      <c r="E3123" s="2">
        <f t="shared" si="359"/>
        <v>44324</v>
      </c>
      <c r="F3123" s="1">
        <f>TIMEVALUE("12:33:07")</f>
        <v>0.52299768518518519</v>
      </c>
      <c r="G3123" t="s">
        <v>1061</v>
      </c>
      <c r="H3123" t="s">
        <v>7630</v>
      </c>
      <c r="I3123">
        <v>727.48099999999999</v>
      </c>
    </row>
    <row r="3124" spans="1:9" x14ac:dyDescent="0.25">
      <c r="A3124" t="s">
        <v>7631</v>
      </c>
      <c r="B3124">
        <v>13115</v>
      </c>
      <c r="C3124" s="2">
        <f t="shared" si="358"/>
        <v>44324</v>
      </c>
      <c r="D3124" s="1">
        <f>TIMEVALUE("12:35:05")</f>
        <v>0.52436342592592589</v>
      </c>
      <c r="E3124" s="2">
        <f t="shared" si="359"/>
        <v>44324</v>
      </c>
      <c r="F3124" s="1">
        <f>TIMEVALUE("12:43:19")</f>
        <v>0.53008101851851852</v>
      </c>
      <c r="G3124" t="s">
        <v>49</v>
      </c>
      <c r="H3124" t="s">
        <v>7633</v>
      </c>
      <c r="I3124">
        <v>726.88099999999997</v>
      </c>
    </row>
    <row r="3125" spans="1:9" x14ac:dyDescent="0.25">
      <c r="A3125" t="s">
        <v>7634</v>
      </c>
      <c r="B3125">
        <v>13115</v>
      </c>
      <c r="C3125" s="2">
        <f t="shared" si="358"/>
        <v>44324</v>
      </c>
      <c r="D3125" s="1">
        <f>TIMEVALUE("12:46:07")</f>
        <v>0.53202546296296294</v>
      </c>
      <c r="E3125" s="2">
        <f t="shared" si="359"/>
        <v>44324</v>
      </c>
      <c r="F3125" s="1">
        <f>TIMEVALUE("12:53:13")</f>
        <v>0.53695601851851849</v>
      </c>
      <c r="G3125" t="s">
        <v>4320</v>
      </c>
      <c r="H3125" t="s">
        <v>7635</v>
      </c>
      <c r="I3125">
        <v>726.17899999999997</v>
      </c>
    </row>
    <row r="3126" spans="1:9" x14ac:dyDescent="0.25">
      <c r="A3126" t="s">
        <v>7636</v>
      </c>
      <c r="B3126">
        <v>13115</v>
      </c>
      <c r="C3126" s="2">
        <f t="shared" si="358"/>
        <v>44324</v>
      </c>
      <c r="D3126" s="1">
        <f>TIMEVALUE("12:55:26")</f>
        <v>0.53849537037037032</v>
      </c>
      <c r="E3126" s="2">
        <f t="shared" si="359"/>
        <v>44324</v>
      </c>
      <c r="F3126" s="1">
        <f>TIMEVALUE("12:59:12")</f>
        <v>0.5411111111111111</v>
      </c>
      <c r="G3126" t="s">
        <v>2068</v>
      </c>
      <c r="H3126" t="s">
        <v>7637</v>
      </c>
      <c r="I3126">
        <v>729.48299999999995</v>
      </c>
    </row>
    <row r="3127" spans="1:9" x14ac:dyDescent="0.25">
      <c r="A3127" t="s">
        <v>7638</v>
      </c>
      <c r="B3127">
        <v>13115</v>
      </c>
      <c r="C3127" s="2">
        <f t="shared" si="358"/>
        <v>44324</v>
      </c>
      <c r="D3127" s="1">
        <f>TIMEVALUE("14:54:39")</f>
        <v>0.6212847222222222</v>
      </c>
      <c r="E3127" s="2">
        <f t="shared" si="359"/>
        <v>44324</v>
      </c>
      <c r="F3127" s="1">
        <f>TIMEVALUE("15:01:17")</f>
        <v>0.62589120370370366</v>
      </c>
      <c r="G3127" t="s">
        <v>3807</v>
      </c>
      <c r="H3127" t="s">
        <v>7639</v>
      </c>
      <c r="I3127">
        <v>724.16700000000003</v>
      </c>
    </row>
    <row r="3128" spans="1:9" x14ac:dyDescent="0.25">
      <c r="A3128" t="s">
        <v>7640</v>
      </c>
      <c r="B3128">
        <v>13115</v>
      </c>
      <c r="C3128" s="2">
        <f t="shared" si="358"/>
        <v>44324</v>
      </c>
      <c r="D3128" s="1">
        <f>TIMEVALUE("15:03:56")</f>
        <v>0.6277314814814815</v>
      </c>
      <c r="E3128" s="2">
        <f t="shared" si="359"/>
        <v>44324</v>
      </c>
      <c r="F3128" s="1">
        <f>TIMEVALUE("15:10:51")</f>
        <v>0.63253472222222218</v>
      </c>
      <c r="G3128" t="s">
        <v>1793</v>
      </c>
      <c r="H3128" t="s">
        <v>7641</v>
      </c>
      <c r="I3128">
        <v>723.56299999999999</v>
      </c>
    </row>
    <row r="3129" spans="1:9" x14ac:dyDescent="0.25">
      <c r="A3129" t="s">
        <v>7642</v>
      </c>
      <c r="B3129">
        <v>13115</v>
      </c>
      <c r="C3129" s="2">
        <f t="shared" si="358"/>
        <v>44324</v>
      </c>
      <c r="D3129" s="1">
        <f>TIMEVALUE("15:13:06")</f>
        <v>0.6340972222222222</v>
      </c>
      <c r="E3129" s="2">
        <f t="shared" si="359"/>
        <v>44324</v>
      </c>
      <c r="F3129" s="1">
        <f>TIMEVALUE("15:18:59")</f>
        <v>0.63818287037037036</v>
      </c>
      <c r="G3129" t="s">
        <v>4956</v>
      </c>
      <c r="H3129" t="s">
        <v>7644</v>
      </c>
      <c r="I3129">
        <v>722.88</v>
      </c>
    </row>
    <row r="3130" spans="1:9" x14ac:dyDescent="0.25">
      <c r="A3130" t="s">
        <v>7645</v>
      </c>
      <c r="B3130">
        <v>13115</v>
      </c>
      <c r="C3130" s="2">
        <f t="shared" si="358"/>
        <v>44324</v>
      </c>
      <c r="D3130" s="1">
        <f>TIMEVALUE("15:21:41")</f>
        <v>0.64005787037037032</v>
      </c>
      <c r="E3130" s="2">
        <f t="shared" si="359"/>
        <v>44324</v>
      </c>
      <c r="F3130" s="1">
        <f>TIMEVALUE("15:30:59")</f>
        <v>0.64651620370370366</v>
      </c>
      <c r="G3130" t="s">
        <v>1618</v>
      </c>
      <c r="H3130" t="s">
        <v>4876</v>
      </c>
      <c r="I3130">
        <v>722.26599999999996</v>
      </c>
    </row>
    <row r="3131" spans="1:9" x14ac:dyDescent="0.25">
      <c r="A3131" t="s">
        <v>7647</v>
      </c>
      <c r="B3131">
        <v>13115</v>
      </c>
      <c r="C3131" s="2">
        <f t="shared" si="358"/>
        <v>44324</v>
      </c>
      <c r="D3131" s="1">
        <f>TIMEVALUE("11:43:48")</f>
        <v>0.48875000000000002</v>
      </c>
      <c r="E3131" s="2">
        <f t="shared" si="359"/>
        <v>44324</v>
      </c>
      <c r="F3131" s="1">
        <f>TIMEVALUE("11:51:26")</f>
        <v>0.49405092592592592</v>
      </c>
      <c r="G3131" t="s">
        <v>1399</v>
      </c>
      <c r="H3131" t="s">
        <v>7648</v>
      </c>
      <c r="I3131">
        <v>721.82600000000002</v>
      </c>
    </row>
    <row r="3132" spans="1:9" x14ac:dyDescent="0.25">
      <c r="A3132" t="s">
        <v>7649</v>
      </c>
      <c r="B3132">
        <v>13115</v>
      </c>
      <c r="C3132" s="2">
        <f t="shared" si="358"/>
        <v>44324</v>
      </c>
      <c r="D3132" s="1">
        <f>TIMEVALUE("15:43:04")</f>
        <v>0.65490740740740738</v>
      </c>
      <c r="E3132" s="2">
        <f t="shared" si="359"/>
        <v>44324</v>
      </c>
      <c r="F3132" s="1">
        <f>TIMEVALUE("15:50:59")</f>
        <v>0.66040509259259261</v>
      </c>
      <c r="G3132" t="s">
        <v>1333</v>
      </c>
      <c r="H3132" t="s">
        <v>7650</v>
      </c>
      <c r="I3132">
        <v>729.50900000000001</v>
      </c>
    </row>
    <row r="3133" spans="1:9" x14ac:dyDescent="0.25">
      <c r="A3133" t="s">
        <v>7651</v>
      </c>
      <c r="B3133">
        <v>13115</v>
      </c>
      <c r="C3133" s="2">
        <f t="shared" si="358"/>
        <v>44324</v>
      </c>
      <c r="D3133" s="1">
        <f>TIMEVALUE("16:18:12")</f>
        <v>0.67930555555555561</v>
      </c>
      <c r="E3133" s="2">
        <f t="shared" si="359"/>
        <v>44324</v>
      </c>
      <c r="F3133" s="1">
        <f>TIMEVALUE("16:26:15")</f>
        <v>0.68489583333333337</v>
      </c>
      <c r="G3133" t="s">
        <v>822</v>
      </c>
      <c r="H3133" t="s">
        <v>7652</v>
      </c>
      <c r="I3133">
        <v>728.91499999999996</v>
      </c>
    </row>
    <row r="3134" spans="1:9" x14ac:dyDescent="0.25">
      <c r="A3134" t="s">
        <v>7653</v>
      </c>
      <c r="B3134">
        <v>13115</v>
      </c>
      <c r="C3134" s="2">
        <f t="shared" si="358"/>
        <v>44324</v>
      </c>
      <c r="D3134" s="1">
        <f>TIMEVALUE("16:28:45")</f>
        <v>0.68663194444444442</v>
      </c>
      <c r="E3134" s="2">
        <f t="shared" si="359"/>
        <v>44324</v>
      </c>
      <c r="F3134" s="1">
        <f>TIMEVALUE("16:39:09")</f>
        <v>0.69385416666666666</v>
      </c>
      <c r="G3134" t="s">
        <v>1460</v>
      </c>
      <c r="H3134" t="s">
        <v>7654</v>
      </c>
      <c r="I3134">
        <v>728.31600000000003</v>
      </c>
    </row>
    <row r="3135" spans="1:9" x14ac:dyDescent="0.25">
      <c r="A3135" t="s">
        <v>7655</v>
      </c>
      <c r="B3135">
        <v>13115</v>
      </c>
      <c r="C3135" s="2">
        <f t="shared" ref="C3135:C3143" si="360">DATEVALUE("2025-05-10")</f>
        <v>44325</v>
      </c>
      <c r="D3135" s="1">
        <f>TIMEVALUE("08:14:40")</f>
        <v>0.3435185185185185</v>
      </c>
      <c r="E3135" s="2">
        <f t="shared" ref="E3135:E3143" si="361">DATEVALUE("2025-05-10")</f>
        <v>44325</v>
      </c>
      <c r="F3135" s="1">
        <f>TIMEVALUE("08:23:15")</f>
        <v>0.34947916666666667</v>
      </c>
      <c r="G3135" t="s">
        <v>4083</v>
      </c>
      <c r="H3135" t="s">
        <v>7656</v>
      </c>
      <c r="I3135">
        <v>727.62599999999998</v>
      </c>
    </row>
    <row r="3136" spans="1:9" x14ac:dyDescent="0.25">
      <c r="A3136" t="s">
        <v>7657</v>
      </c>
      <c r="B3136">
        <v>13115</v>
      </c>
      <c r="C3136" s="2">
        <f t="shared" si="360"/>
        <v>44325</v>
      </c>
      <c r="D3136" s="1">
        <f>TIMEVALUE("08:32:11")</f>
        <v>0.35568287037037039</v>
      </c>
      <c r="E3136" s="2">
        <f t="shared" si="361"/>
        <v>44325</v>
      </c>
      <c r="F3136" s="1">
        <f>TIMEVALUE("08:43:18")</f>
        <v>0.3634027777777778</v>
      </c>
      <c r="G3136" t="s">
        <v>7658</v>
      </c>
      <c r="H3136" t="s">
        <v>7659</v>
      </c>
      <c r="I3136">
        <v>726.95299999999997</v>
      </c>
    </row>
    <row r="3137" spans="1:9" x14ac:dyDescent="0.25">
      <c r="A3137" t="s">
        <v>7660</v>
      </c>
      <c r="B3137">
        <v>13115</v>
      </c>
      <c r="C3137" s="2">
        <f t="shared" si="360"/>
        <v>44325</v>
      </c>
      <c r="D3137" s="1">
        <f>TIMEVALUE("08:50:32")</f>
        <v>0.36842592592592593</v>
      </c>
      <c r="E3137" s="2">
        <f t="shared" si="361"/>
        <v>44325</v>
      </c>
      <c r="F3137" s="1">
        <f>TIMEVALUE("08:57:24")</f>
        <v>0.37319444444444444</v>
      </c>
      <c r="G3137" t="s">
        <v>2725</v>
      </c>
      <c r="H3137" t="s">
        <v>7661</v>
      </c>
      <c r="I3137">
        <v>726.30700000000002</v>
      </c>
    </row>
    <row r="3138" spans="1:9" x14ac:dyDescent="0.25">
      <c r="A3138" t="s">
        <v>7662</v>
      </c>
      <c r="B3138">
        <v>13115</v>
      </c>
      <c r="C3138" s="2">
        <f t="shared" si="360"/>
        <v>44325</v>
      </c>
      <c r="D3138" s="1">
        <f>TIMEVALUE("08:59:05")</f>
        <v>0.37436342592592592</v>
      </c>
      <c r="E3138" s="2">
        <f t="shared" si="361"/>
        <v>44325</v>
      </c>
      <c r="F3138" s="1">
        <f>TIMEVALUE("09:09:48")</f>
        <v>0.38180555555555556</v>
      </c>
      <c r="G3138" t="s">
        <v>364</v>
      </c>
      <c r="H3138" t="s">
        <v>7663</v>
      </c>
      <c r="I3138">
        <v>725.65899999999999</v>
      </c>
    </row>
    <row r="3139" spans="1:9" x14ac:dyDescent="0.25">
      <c r="A3139" t="s">
        <v>7664</v>
      </c>
      <c r="B3139">
        <v>13115</v>
      </c>
      <c r="C3139" s="2">
        <f t="shared" si="360"/>
        <v>44325</v>
      </c>
      <c r="D3139" s="1">
        <f>TIMEVALUE("09:11:39")</f>
        <v>0.38309027777777777</v>
      </c>
      <c r="E3139" s="2">
        <f t="shared" si="361"/>
        <v>44325</v>
      </c>
      <c r="F3139" s="1">
        <f>TIMEVALUE("09:18:26")</f>
        <v>0.38780092592592591</v>
      </c>
      <c r="G3139" t="s">
        <v>43</v>
      </c>
      <c r="H3139" t="s">
        <v>7665</v>
      </c>
      <c r="I3139">
        <v>725.05100000000004</v>
      </c>
    </row>
    <row r="3140" spans="1:9" x14ac:dyDescent="0.25">
      <c r="A3140" t="s">
        <v>7666</v>
      </c>
      <c r="B3140">
        <v>13115</v>
      </c>
      <c r="C3140" s="2">
        <f t="shared" si="360"/>
        <v>44325</v>
      </c>
      <c r="D3140" s="1">
        <f>TIMEVALUE("09:20:38")</f>
        <v>0.3893287037037037</v>
      </c>
      <c r="E3140" s="2">
        <f t="shared" si="361"/>
        <v>44325</v>
      </c>
      <c r="F3140" s="1">
        <f>TIMEVALUE("09:28:54")</f>
        <v>0.39506944444444442</v>
      </c>
      <c r="G3140" t="s">
        <v>385</v>
      </c>
      <c r="H3140" t="s">
        <v>7667</v>
      </c>
      <c r="I3140">
        <v>724.36</v>
      </c>
    </row>
    <row r="3141" spans="1:9" x14ac:dyDescent="0.25">
      <c r="A3141" t="s">
        <v>7668</v>
      </c>
      <c r="B3141">
        <v>13115</v>
      </c>
      <c r="C3141" s="2">
        <f t="shared" si="360"/>
        <v>44325</v>
      </c>
      <c r="D3141" s="1">
        <f>TIMEVALUE("09:30:40")</f>
        <v>0.39629629629629631</v>
      </c>
      <c r="E3141" s="2">
        <f t="shared" si="361"/>
        <v>44325</v>
      </c>
      <c r="F3141" s="1">
        <f>TIMEVALUE("09:38:37")</f>
        <v>0.40181712962962962</v>
      </c>
      <c r="G3141" t="s">
        <v>4427</v>
      </c>
      <c r="H3141" t="s">
        <v>7669</v>
      </c>
      <c r="I3141">
        <v>723.721</v>
      </c>
    </row>
    <row r="3142" spans="1:9" x14ac:dyDescent="0.25">
      <c r="A3142" t="s">
        <v>7670</v>
      </c>
      <c r="B3142">
        <v>13115</v>
      </c>
      <c r="C3142" s="2">
        <f t="shared" si="360"/>
        <v>44325</v>
      </c>
      <c r="D3142" s="1">
        <f>TIMEVALUE("09:42:28")</f>
        <v>0.40449074074074076</v>
      </c>
      <c r="E3142" s="2">
        <f t="shared" si="361"/>
        <v>44325</v>
      </c>
      <c r="F3142" s="1">
        <f>TIMEVALUE("09:52:40")</f>
        <v>0.41157407407407409</v>
      </c>
      <c r="G3142" t="s">
        <v>7590</v>
      </c>
      <c r="H3142" t="s">
        <v>7671</v>
      </c>
      <c r="I3142">
        <v>723.024</v>
      </c>
    </row>
    <row r="3143" spans="1:9" x14ac:dyDescent="0.25">
      <c r="A3143" t="s">
        <v>7672</v>
      </c>
      <c r="B3143">
        <v>13115</v>
      </c>
      <c r="C3143" s="2">
        <f t="shared" si="360"/>
        <v>44325</v>
      </c>
      <c r="D3143" s="1">
        <f>TIMEVALUE("09:54:22")</f>
        <v>0.41275462962962961</v>
      </c>
      <c r="E3143" s="2">
        <f t="shared" si="361"/>
        <v>44325</v>
      </c>
      <c r="F3143" s="1">
        <f>TIMEVALUE("10:02:21")</f>
        <v>0.41829861111111111</v>
      </c>
      <c r="G3143" t="s">
        <v>1789</v>
      </c>
      <c r="H3143" t="s">
        <v>7674</v>
      </c>
      <c r="I3143">
        <v>722.46900000000005</v>
      </c>
    </row>
    <row r="3144" spans="1:9" x14ac:dyDescent="0.25">
      <c r="A3144" t="s">
        <v>7675</v>
      </c>
      <c r="B3144">
        <v>13115</v>
      </c>
      <c r="C3144" s="2">
        <f>DATEVALUE("2025-05-09")</f>
        <v>44324</v>
      </c>
      <c r="D3144" s="1">
        <f>TIMEVALUE("16:02:49")</f>
        <v>0.66862268518518519</v>
      </c>
      <c r="E3144" s="2">
        <f>DATEVALUE("2025-05-09")</f>
        <v>44324</v>
      </c>
      <c r="F3144" s="1">
        <f>TIMEVALUE("16:08:31")</f>
        <v>0.67258101851851848</v>
      </c>
      <c r="G3144" t="s">
        <v>1894</v>
      </c>
      <c r="H3144" t="s">
        <v>7676</v>
      </c>
      <c r="I3144">
        <v>722.05499999999995</v>
      </c>
    </row>
    <row r="3145" spans="1:9" x14ac:dyDescent="0.25">
      <c r="A3145" t="s">
        <v>7677</v>
      </c>
      <c r="B3145">
        <v>13115</v>
      </c>
      <c r="C3145" s="2">
        <f t="shared" ref="C3145:C3183" si="362">DATEVALUE("2025-05-10")</f>
        <v>44325</v>
      </c>
      <c r="D3145" s="1">
        <f>TIMEVALUE("10:47:08")</f>
        <v>0.44939814814814816</v>
      </c>
      <c r="E3145" s="2">
        <f t="shared" ref="E3145:E3183" si="363">DATEVALUE("2025-05-10")</f>
        <v>44325</v>
      </c>
      <c r="F3145" s="1">
        <f>TIMEVALUE("10:55:22")</f>
        <v>0.45511574074074074</v>
      </c>
      <c r="G3145" t="s">
        <v>49</v>
      </c>
      <c r="H3145" t="s">
        <v>7678</v>
      </c>
      <c r="I3145">
        <v>729.74599999999998</v>
      </c>
    </row>
    <row r="3146" spans="1:9" x14ac:dyDescent="0.25">
      <c r="A3146" t="s">
        <v>7679</v>
      </c>
      <c r="B3146">
        <v>13115</v>
      </c>
      <c r="C3146" s="2">
        <f t="shared" si="362"/>
        <v>44325</v>
      </c>
      <c r="D3146" s="1">
        <f>TIMEVALUE("10:22:01")</f>
        <v>0.4319560185185185</v>
      </c>
      <c r="E3146" s="2">
        <f t="shared" si="363"/>
        <v>44325</v>
      </c>
      <c r="F3146" s="1">
        <f>TIMEVALUE("10:31:57")</f>
        <v>0.43885416666666666</v>
      </c>
      <c r="G3146" t="s">
        <v>7420</v>
      </c>
      <c r="H3146" t="s">
        <v>7680</v>
      </c>
      <c r="I3146">
        <v>729.71900000000005</v>
      </c>
    </row>
    <row r="3147" spans="1:9" x14ac:dyDescent="0.25">
      <c r="A3147" t="s">
        <v>7681</v>
      </c>
      <c r="B3147">
        <v>13115</v>
      </c>
      <c r="C3147" s="2">
        <f t="shared" si="362"/>
        <v>44325</v>
      </c>
      <c r="D3147" s="1">
        <f>TIMEVALUE("11:04:12")</f>
        <v>0.46124999999999999</v>
      </c>
      <c r="E3147" s="2">
        <f t="shared" si="363"/>
        <v>44325</v>
      </c>
      <c r="F3147" s="1">
        <f>TIMEVALUE("11:09:02")</f>
        <v>0.46460648148148148</v>
      </c>
      <c r="G3147" t="s">
        <v>2622</v>
      </c>
      <c r="H3147" t="s">
        <v>7682</v>
      </c>
      <c r="I3147">
        <v>728.65599999999995</v>
      </c>
    </row>
    <row r="3148" spans="1:9" x14ac:dyDescent="0.25">
      <c r="A3148" t="s">
        <v>7683</v>
      </c>
      <c r="B3148">
        <v>13115</v>
      </c>
      <c r="C3148" s="2">
        <f t="shared" si="362"/>
        <v>44325</v>
      </c>
      <c r="D3148" s="1">
        <f>TIMEVALUE("11:10:59")</f>
        <v>0.46596064814814814</v>
      </c>
      <c r="E3148" s="2">
        <f t="shared" si="363"/>
        <v>44325</v>
      </c>
      <c r="F3148" s="1">
        <f>TIMEVALUE("11:16:36")</f>
        <v>0.46986111111111112</v>
      </c>
      <c r="G3148" t="s">
        <v>2488</v>
      </c>
      <c r="H3148" t="s">
        <v>7684</v>
      </c>
      <c r="I3148">
        <v>728.02300000000002</v>
      </c>
    </row>
    <row r="3149" spans="1:9" x14ac:dyDescent="0.25">
      <c r="A3149" t="s">
        <v>7685</v>
      </c>
      <c r="B3149">
        <v>13115</v>
      </c>
      <c r="C3149" s="2">
        <f t="shared" si="362"/>
        <v>44325</v>
      </c>
      <c r="D3149" s="1">
        <f>TIMEVALUE("11:18:37")</f>
        <v>0.4712615740740741</v>
      </c>
      <c r="E3149" s="2">
        <f t="shared" si="363"/>
        <v>44325</v>
      </c>
      <c r="F3149" s="1">
        <f>TIMEVALUE("11:23:55")</f>
        <v>0.47494212962962962</v>
      </c>
      <c r="G3149" t="s">
        <v>3945</v>
      </c>
      <c r="H3149" t="s">
        <v>7687</v>
      </c>
      <c r="I3149">
        <v>727.34500000000003</v>
      </c>
    </row>
    <row r="3150" spans="1:9" x14ac:dyDescent="0.25">
      <c r="A3150" t="s">
        <v>7688</v>
      </c>
      <c r="B3150">
        <v>13115</v>
      </c>
      <c r="C3150" s="2">
        <f t="shared" si="362"/>
        <v>44325</v>
      </c>
      <c r="D3150" s="1">
        <f>TIMEVALUE("11:25:41")</f>
        <v>0.47616898148148146</v>
      </c>
      <c r="E3150" s="2">
        <f t="shared" si="363"/>
        <v>44325</v>
      </c>
      <c r="F3150" s="1">
        <f>TIMEVALUE("11:31:07")</f>
        <v>0.47994212962962962</v>
      </c>
      <c r="G3150" t="s">
        <v>2189</v>
      </c>
      <c r="H3150" t="s">
        <v>7689</v>
      </c>
      <c r="I3150">
        <v>726.66600000000005</v>
      </c>
    </row>
    <row r="3151" spans="1:9" x14ac:dyDescent="0.25">
      <c r="A3151" t="s">
        <v>7690</v>
      </c>
      <c r="B3151">
        <v>13115</v>
      </c>
      <c r="C3151" s="2">
        <f t="shared" si="362"/>
        <v>44325</v>
      </c>
      <c r="D3151" s="1">
        <f>TIMEVALUE("11:32:59")</f>
        <v>0.48123842592592592</v>
      </c>
      <c r="E3151" s="2">
        <f t="shared" si="363"/>
        <v>44325</v>
      </c>
      <c r="F3151" s="1">
        <f>TIMEVALUE("11:40:37")</f>
        <v>0.48653935185185188</v>
      </c>
      <c r="G3151" t="s">
        <v>1399</v>
      </c>
      <c r="H3151" t="s">
        <v>7692</v>
      </c>
      <c r="I3151">
        <v>726.06200000000001</v>
      </c>
    </row>
    <row r="3152" spans="1:9" x14ac:dyDescent="0.25">
      <c r="A3152" t="s">
        <v>7693</v>
      </c>
      <c r="B3152">
        <v>13115</v>
      </c>
      <c r="C3152" s="2">
        <f t="shared" si="362"/>
        <v>44325</v>
      </c>
      <c r="D3152" s="1">
        <f>TIMEVALUE("11:43:57")</f>
        <v>0.48885416666666665</v>
      </c>
      <c r="E3152" s="2">
        <f t="shared" si="363"/>
        <v>44325</v>
      </c>
      <c r="F3152" s="1">
        <f>TIMEVALUE("11:50:02")</f>
        <v>0.49307870370370371</v>
      </c>
      <c r="G3152" t="s">
        <v>4715</v>
      </c>
      <c r="H3152" t="s">
        <v>7695</v>
      </c>
      <c r="I3152">
        <v>725.39700000000005</v>
      </c>
    </row>
    <row r="3153" spans="1:9" x14ac:dyDescent="0.25">
      <c r="A3153" t="s">
        <v>7696</v>
      </c>
      <c r="B3153">
        <v>13115</v>
      </c>
      <c r="C3153" s="2">
        <f t="shared" si="362"/>
        <v>44325</v>
      </c>
      <c r="D3153" s="1">
        <f>TIMEVALUE("11:52:26")</f>
        <v>0.49474537037037036</v>
      </c>
      <c r="E3153" s="2">
        <f t="shared" si="363"/>
        <v>44325</v>
      </c>
      <c r="F3153" s="1">
        <f>TIMEVALUE("12:03:45")</f>
        <v>0.50260416666666663</v>
      </c>
      <c r="G3153" t="s">
        <v>7488</v>
      </c>
      <c r="H3153" t="s">
        <v>7698</v>
      </c>
      <c r="I3153">
        <v>724.81500000000005</v>
      </c>
    </row>
    <row r="3154" spans="1:9" x14ac:dyDescent="0.25">
      <c r="A3154" t="s">
        <v>7699</v>
      </c>
      <c r="B3154">
        <v>13115</v>
      </c>
      <c r="C3154" s="2">
        <f t="shared" si="362"/>
        <v>44325</v>
      </c>
      <c r="D3154" s="1">
        <f>TIMEVALUE("12:06:12")</f>
        <v>0.50430555555555556</v>
      </c>
      <c r="E3154" s="2">
        <f t="shared" si="363"/>
        <v>44325</v>
      </c>
      <c r="F3154" s="1">
        <f>TIMEVALUE("12:11:53")</f>
        <v>0.50825231481481481</v>
      </c>
      <c r="G3154" t="s">
        <v>5224</v>
      </c>
      <c r="H3154" t="s">
        <v>7701</v>
      </c>
      <c r="I3154">
        <v>724.16200000000003</v>
      </c>
    </row>
    <row r="3155" spans="1:9" x14ac:dyDescent="0.25">
      <c r="A3155" t="s">
        <v>7702</v>
      </c>
      <c r="B3155">
        <v>13115</v>
      </c>
      <c r="C3155" s="2">
        <f t="shared" si="362"/>
        <v>44325</v>
      </c>
      <c r="D3155" s="1">
        <f>TIMEVALUE("12:15:26")</f>
        <v>0.51071759259259264</v>
      </c>
      <c r="E3155" s="2">
        <f t="shared" si="363"/>
        <v>44325</v>
      </c>
      <c r="F3155" s="1">
        <f>TIMEVALUE("12:25:06")</f>
        <v>0.5174305555555555</v>
      </c>
      <c r="G3155" t="s">
        <v>3596</v>
      </c>
      <c r="H3155" t="s">
        <v>7188</v>
      </c>
      <c r="I3155">
        <v>723.52599999999995</v>
      </c>
    </row>
    <row r="3156" spans="1:9" x14ac:dyDescent="0.25">
      <c r="A3156" t="s">
        <v>7703</v>
      </c>
      <c r="B3156">
        <v>13115</v>
      </c>
      <c r="C3156" s="2">
        <f t="shared" si="362"/>
        <v>44325</v>
      </c>
      <c r="D3156" s="1">
        <f>TIMEVALUE("12:27:54")</f>
        <v>0.51937500000000003</v>
      </c>
      <c r="E3156" s="2">
        <f t="shared" si="363"/>
        <v>44325</v>
      </c>
      <c r="F3156" s="1">
        <f>TIMEVALUE("12:36:08")</f>
        <v>0.52509259259259256</v>
      </c>
      <c r="G3156" t="s">
        <v>49</v>
      </c>
      <c r="H3156" t="s">
        <v>7704</v>
      </c>
      <c r="I3156">
        <v>722.875</v>
      </c>
    </row>
    <row r="3157" spans="1:9" x14ac:dyDescent="0.25">
      <c r="A3157" t="s">
        <v>7705</v>
      </c>
      <c r="B3157">
        <v>13115</v>
      </c>
      <c r="C3157" s="2">
        <f t="shared" si="362"/>
        <v>44325</v>
      </c>
      <c r="D3157" s="1">
        <f>TIMEVALUE("10:04:57")</f>
        <v>0.42010416666666667</v>
      </c>
      <c r="E3157" s="2">
        <f t="shared" si="363"/>
        <v>44325</v>
      </c>
      <c r="F3157" s="1">
        <f>TIMEVALUE("10:11:53")</f>
        <v>0.42491898148148149</v>
      </c>
      <c r="G3157" t="s">
        <v>2018</v>
      </c>
      <c r="H3157" t="s">
        <v>7707</v>
      </c>
      <c r="I3157">
        <v>722.32299999999998</v>
      </c>
    </row>
    <row r="3158" spans="1:9" x14ac:dyDescent="0.25">
      <c r="A3158" t="s">
        <v>7708</v>
      </c>
      <c r="B3158">
        <v>13115</v>
      </c>
      <c r="C3158" s="2">
        <f t="shared" si="362"/>
        <v>44325</v>
      </c>
      <c r="D3158" s="1">
        <f>TIMEVALUE("12:56:30")</f>
        <v>0.53923611111111114</v>
      </c>
      <c r="E3158" s="2">
        <f t="shared" si="363"/>
        <v>44325</v>
      </c>
      <c r="F3158" s="1">
        <f>TIMEVALUE("13:04:14")</f>
        <v>0.5446064814814815</v>
      </c>
      <c r="G3158" t="s">
        <v>1981</v>
      </c>
      <c r="H3158" t="s">
        <v>7709</v>
      </c>
      <c r="I3158">
        <v>729.88199999999995</v>
      </c>
    </row>
    <row r="3159" spans="1:9" x14ac:dyDescent="0.25">
      <c r="A3159" t="s">
        <v>7710</v>
      </c>
      <c r="B3159">
        <v>13115</v>
      </c>
      <c r="C3159" s="2">
        <f t="shared" si="362"/>
        <v>44325</v>
      </c>
      <c r="D3159" s="1">
        <f>TIMEVALUE("13:07:57")</f>
        <v>0.54718750000000005</v>
      </c>
      <c r="E3159" s="2">
        <f t="shared" si="363"/>
        <v>44325</v>
      </c>
      <c r="F3159" s="1">
        <f>TIMEVALUE("13:14:12")</f>
        <v>0.55152777777777773</v>
      </c>
      <c r="G3159" t="s">
        <v>505</v>
      </c>
      <c r="H3159" t="s">
        <v>7711</v>
      </c>
      <c r="I3159">
        <v>729.48900000000003</v>
      </c>
    </row>
    <row r="3160" spans="1:9" x14ac:dyDescent="0.25">
      <c r="A3160" t="s">
        <v>7712</v>
      </c>
      <c r="B3160">
        <v>13115</v>
      </c>
      <c r="C3160" s="2">
        <f t="shared" si="362"/>
        <v>44325</v>
      </c>
      <c r="D3160" s="1">
        <f>TIMEVALUE("13:16:25")</f>
        <v>0.55306712962962967</v>
      </c>
      <c r="E3160" s="2">
        <f t="shared" si="363"/>
        <v>44325</v>
      </c>
      <c r="F3160" s="1">
        <f>TIMEVALUE("13:23:41")</f>
        <v>0.55811342592592594</v>
      </c>
      <c r="G3160" t="s">
        <v>2078</v>
      </c>
      <c r="H3160" t="s">
        <v>7713</v>
      </c>
      <c r="I3160">
        <v>728.83</v>
      </c>
    </row>
    <row r="3161" spans="1:9" x14ac:dyDescent="0.25">
      <c r="A3161" t="s">
        <v>7714</v>
      </c>
      <c r="B3161">
        <v>13115</v>
      </c>
      <c r="C3161" s="2">
        <f t="shared" si="362"/>
        <v>44325</v>
      </c>
      <c r="D3161" s="1">
        <f>TIMEVALUE("13:25:18")</f>
        <v>0.55923611111111116</v>
      </c>
      <c r="E3161" s="2">
        <f t="shared" si="363"/>
        <v>44325</v>
      </c>
      <c r="F3161" s="1">
        <f>TIMEVALUE("13:31:31")</f>
        <v>0.56355324074074076</v>
      </c>
      <c r="G3161" t="s">
        <v>2782</v>
      </c>
      <c r="H3161" t="s">
        <v>7715</v>
      </c>
      <c r="I3161">
        <v>728.12800000000004</v>
      </c>
    </row>
    <row r="3162" spans="1:9" x14ac:dyDescent="0.25">
      <c r="A3162" t="s">
        <v>7716</v>
      </c>
      <c r="B3162">
        <v>13115</v>
      </c>
      <c r="C3162" s="2">
        <f t="shared" si="362"/>
        <v>44325</v>
      </c>
      <c r="D3162" s="1">
        <f>TIMEVALUE("13:32:56")</f>
        <v>0.56453703703703706</v>
      </c>
      <c r="E3162" s="2">
        <f t="shared" si="363"/>
        <v>44325</v>
      </c>
      <c r="F3162" s="1">
        <f>TIMEVALUE("13:40:08")</f>
        <v>0.56953703703703706</v>
      </c>
      <c r="G3162" t="s">
        <v>688</v>
      </c>
      <c r="H3162" t="s">
        <v>7718</v>
      </c>
      <c r="I3162">
        <v>727.69500000000005</v>
      </c>
    </row>
    <row r="3163" spans="1:9" x14ac:dyDescent="0.25">
      <c r="A3163" t="s">
        <v>7719</v>
      </c>
      <c r="B3163">
        <v>13115</v>
      </c>
      <c r="C3163" s="2">
        <f t="shared" si="362"/>
        <v>44325</v>
      </c>
      <c r="D3163" s="1">
        <f>TIMEVALUE("13:42:23")</f>
        <v>0.57109953703703709</v>
      </c>
      <c r="E3163" s="2">
        <f t="shared" si="363"/>
        <v>44325</v>
      </c>
      <c r="F3163" s="1">
        <f>TIMEVALUE("13:47:09")</f>
        <v>0.5744097222222222</v>
      </c>
      <c r="G3163" t="s">
        <v>3405</v>
      </c>
      <c r="H3163" t="s">
        <v>7721</v>
      </c>
      <c r="I3163">
        <v>726.79200000000003</v>
      </c>
    </row>
    <row r="3164" spans="1:9" x14ac:dyDescent="0.25">
      <c r="A3164" t="s">
        <v>7722</v>
      </c>
      <c r="B3164">
        <v>13115</v>
      </c>
      <c r="C3164" s="2">
        <f t="shared" si="362"/>
        <v>44325</v>
      </c>
      <c r="D3164" s="1">
        <f>TIMEVALUE("13:49:40")</f>
        <v>0.5761574074074074</v>
      </c>
      <c r="E3164" s="2">
        <f t="shared" si="363"/>
        <v>44325</v>
      </c>
      <c r="F3164" s="1">
        <f>TIMEVALUE("13:57:10")</f>
        <v>0.58136574074074077</v>
      </c>
      <c r="G3164" t="s">
        <v>1487</v>
      </c>
      <c r="H3164" t="s">
        <v>7723</v>
      </c>
      <c r="I3164">
        <v>726.03899999999999</v>
      </c>
    </row>
    <row r="3165" spans="1:9" x14ac:dyDescent="0.25">
      <c r="A3165" t="s">
        <v>7724</v>
      </c>
      <c r="B3165">
        <v>13115</v>
      </c>
      <c r="C3165" s="2">
        <f t="shared" si="362"/>
        <v>44325</v>
      </c>
      <c r="D3165" s="1">
        <f>TIMEVALUE("13:58:54")</f>
        <v>0.58256944444444447</v>
      </c>
      <c r="E3165" s="2">
        <f t="shared" si="363"/>
        <v>44325</v>
      </c>
      <c r="F3165" s="1">
        <f>TIMEVALUE("14:05:00")</f>
        <v>0.58680555555555558</v>
      </c>
      <c r="G3165" t="s">
        <v>5903</v>
      </c>
      <c r="H3165" t="s">
        <v>7725</v>
      </c>
      <c r="I3165">
        <v>725.50400000000002</v>
      </c>
    </row>
    <row r="3166" spans="1:9" x14ac:dyDescent="0.25">
      <c r="A3166" t="s">
        <v>7726</v>
      </c>
      <c r="B3166">
        <v>13115</v>
      </c>
      <c r="C3166" s="2">
        <f t="shared" si="362"/>
        <v>44325</v>
      </c>
      <c r="D3166" s="1">
        <f>TIMEVALUE("14:07:26")</f>
        <v>0.58849537037037036</v>
      </c>
      <c r="E3166" s="2">
        <f t="shared" si="363"/>
        <v>44325</v>
      </c>
      <c r="F3166" s="1">
        <f>TIMEVALUE("14:14:31")</f>
        <v>0.59341435185185187</v>
      </c>
      <c r="G3166" t="s">
        <v>5185</v>
      </c>
      <c r="H3166" t="s">
        <v>7727</v>
      </c>
      <c r="I3166">
        <v>724.80200000000002</v>
      </c>
    </row>
    <row r="3167" spans="1:9" x14ac:dyDescent="0.25">
      <c r="A3167" t="s">
        <v>7728</v>
      </c>
      <c r="B3167">
        <v>13115</v>
      </c>
      <c r="C3167" s="2">
        <f t="shared" si="362"/>
        <v>44325</v>
      </c>
      <c r="D3167" s="1">
        <f>TIMEVALUE("14:16:19")</f>
        <v>0.59466435185185185</v>
      </c>
      <c r="E3167" s="2">
        <f t="shared" si="363"/>
        <v>44325</v>
      </c>
      <c r="F3167" s="1">
        <f>TIMEVALUE("14:21:25")</f>
        <v>0.59820601851851851</v>
      </c>
      <c r="G3167" t="s">
        <v>4674</v>
      </c>
      <c r="H3167" t="s">
        <v>7730</v>
      </c>
      <c r="I3167">
        <v>724.25900000000001</v>
      </c>
    </row>
    <row r="3168" spans="1:9" x14ac:dyDescent="0.25">
      <c r="A3168" t="s">
        <v>7731</v>
      </c>
      <c r="B3168">
        <v>13115</v>
      </c>
      <c r="C3168" s="2">
        <f t="shared" si="362"/>
        <v>44325</v>
      </c>
      <c r="D3168" s="1">
        <f>TIMEVALUE("14:23:50")</f>
        <v>0.59988425925925926</v>
      </c>
      <c r="E3168" s="2">
        <f t="shared" si="363"/>
        <v>44325</v>
      </c>
      <c r="F3168" s="1">
        <f>TIMEVALUE("14:30:24")</f>
        <v>0.60444444444444445</v>
      </c>
      <c r="G3168" t="s">
        <v>2994</v>
      </c>
      <c r="H3168" t="s">
        <v>7732</v>
      </c>
      <c r="I3168">
        <v>723.46500000000003</v>
      </c>
    </row>
    <row r="3169" spans="1:9" x14ac:dyDescent="0.25">
      <c r="A3169" t="s">
        <v>7733</v>
      </c>
      <c r="B3169">
        <v>13115</v>
      </c>
      <c r="C3169" s="2">
        <f t="shared" si="362"/>
        <v>44325</v>
      </c>
      <c r="D3169" s="1">
        <f>TIMEVALUE("14:32:15")</f>
        <v>0.60572916666666665</v>
      </c>
      <c r="E3169" s="2">
        <f t="shared" si="363"/>
        <v>44325</v>
      </c>
      <c r="F3169" s="1">
        <f>TIMEVALUE("14:47:24")</f>
        <v>0.61624999999999996</v>
      </c>
      <c r="G3169" t="s">
        <v>7734</v>
      </c>
      <c r="H3169" t="s">
        <v>7735</v>
      </c>
      <c r="I3169">
        <v>722.85299999999995</v>
      </c>
    </row>
    <row r="3170" spans="1:9" x14ac:dyDescent="0.25">
      <c r="A3170" t="s">
        <v>7736</v>
      </c>
      <c r="B3170">
        <v>13115</v>
      </c>
      <c r="C3170" s="2">
        <f t="shared" si="362"/>
        <v>44325</v>
      </c>
      <c r="D3170" s="1">
        <f>TIMEVALUE("12:38:28")</f>
        <v>0.52671296296296299</v>
      </c>
      <c r="E3170" s="2">
        <f t="shared" si="363"/>
        <v>44325</v>
      </c>
      <c r="F3170" s="1">
        <f>TIMEVALUE("12:49:09")</f>
        <v>0.53413194444444445</v>
      </c>
      <c r="G3170" t="s">
        <v>4526</v>
      </c>
      <c r="H3170" t="s">
        <v>7737</v>
      </c>
      <c r="I3170">
        <v>722.39200000000005</v>
      </c>
    </row>
    <row r="3171" spans="1:9" x14ac:dyDescent="0.25">
      <c r="A3171" t="s">
        <v>7738</v>
      </c>
      <c r="B3171">
        <v>13115</v>
      </c>
      <c r="C3171" s="2">
        <f t="shared" si="362"/>
        <v>44325</v>
      </c>
      <c r="D3171" s="1">
        <f>TIMEVALUE("14:58:40")</f>
        <v>0.62407407407407411</v>
      </c>
      <c r="E3171" s="2">
        <f t="shared" si="363"/>
        <v>44325</v>
      </c>
      <c r="F3171" s="1">
        <f>TIMEVALUE("15:04:21")</f>
        <v>0.62802083333333336</v>
      </c>
      <c r="G3171" t="s">
        <v>5224</v>
      </c>
      <c r="H3171" t="s">
        <v>7739</v>
      </c>
      <c r="I3171">
        <v>730.35299999999995</v>
      </c>
    </row>
    <row r="3172" spans="1:9" x14ac:dyDescent="0.25">
      <c r="A3172" t="s">
        <v>7740</v>
      </c>
      <c r="B3172">
        <v>13115</v>
      </c>
      <c r="C3172" s="2">
        <f t="shared" si="362"/>
        <v>44325</v>
      </c>
      <c r="D3172" s="1">
        <f>TIMEVALUE("15:24:12")</f>
        <v>0.64180555555555552</v>
      </c>
      <c r="E3172" s="2">
        <f t="shared" si="363"/>
        <v>44325</v>
      </c>
      <c r="F3172" s="1">
        <f>TIMEVALUE("15:29:22")</f>
        <v>0.64539351851851856</v>
      </c>
      <c r="G3172" t="s">
        <v>157</v>
      </c>
      <c r="H3172" t="s">
        <v>7742</v>
      </c>
      <c r="I3172">
        <v>729.7</v>
      </c>
    </row>
    <row r="3173" spans="1:9" x14ac:dyDescent="0.25">
      <c r="A3173" t="s">
        <v>7743</v>
      </c>
      <c r="B3173">
        <v>13115</v>
      </c>
      <c r="C3173" s="2">
        <f t="shared" si="362"/>
        <v>44325</v>
      </c>
      <c r="D3173" s="1">
        <f>TIMEVALUE("15:30:59")</f>
        <v>0.64651620370370366</v>
      </c>
      <c r="E3173" s="2">
        <f t="shared" si="363"/>
        <v>44325</v>
      </c>
      <c r="F3173" s="1">
        <f>TIMEVALUE("15:37:33")</f>
        <v>0.65107638888888886</v>
      </c>
      <c r="G3173" t="s">
        <v>2994</v>
      </c>
      <c r="H3173" t="s">
        <v>7744</v>
      </c>
      <c r="I3173">
        <v>729.11099999999999</v>
      </c>
    </row>
    <row r="3174" spans="1:9" x14ac:dyDescent="0.25">
      <c r="A3174" t="s">
        <v>7745</v>
      </c>
      <c r="B3174">
        <v>13115</v>
      </c>
      <c r="C3174" s="2">
        <f t="shared" si="362"/>
        <v>44325</v>
      </c>
      <c r="D3174" s="1">
        <f>TIMEVALUE("15:39:09")</f>
        <v>0.65218750000000003</v>
      </c>
      <c r="E3174" s="2">
        <f t="shared" si="363"/>
        <v>44325</v>
      </c>
      <c r="F3174" s="1">
        <f>TIMEVALUE("15:45:11")</f>
        <v>0.65637731481481476</v>
      </c>
      <c r="G3174" t="s">
        <v>4699</v>
      </c>
      <c r="H3174" t="s">
        <v>7747</v>
      </c>
      <c r="I3174">
        <v>728.36099999999999</v>
      </c>
    </row>
    <row r="3175" spans="1:9" x14ac:dyDescent="0.25">
      <c r="A3175" t="s">
        <v>7748</v>
      </c>
      <c r="B3175">
        <v>13115</v>
      </c>
      <c r="C3175" s="2">
        <f t="shared" si="362"/>
        <v>44325</v>
      </c>
      <c r="D3175" s="1">
        <f>TIMEVALUE("15:46:39")</f>
        <v>0.65739583333333329</v>
      </c>
      <c r="E3175" s="2">
        <f t="shared" si="363"/>
        <v>44325</v>
      </c>
      <c r="F3175" s="1">
        <f>TIMEVALUE("15:52:32")</f>
        <v>0.66148148148148145</v>
      </c>
      <c r="G3175" t="s">
        <v>4956</v>
      </c>
      <c r="H3175" t="s">
        <v>7750</v>
      </c>
      <c r="I3175">
        <v>727.78399999999999</v>
      </c>
    </row>
    <row r="3176" spans="1:9" x14ac:dyDescent="0.25">
      <c r="A3176" t="s">
        <v>7751</v>
      </c>
      <c r="B3176">
        <v>13115</v>
      </c>
      <c r="C3176" s="2">
        <f t="shared" si="362"/>
        <v>44325</v>
      </c>
      <c r="D3176" s="1">
        <f>TIMEVALUE("15:54:08")</f>
        <v>0.66259259259259262</v>
      </c>
      <c r="E3176" s="2">
        <f t="shared" si="363"/>
        <v>44325</v>
      </c>
      <c r="F3176" s="1">
        <f>TIMEVALUE("16:00:39")</f>
        <v>0.66711805555555559</v>
      </c>
      <c r="G3176" t="s">
        <v>130</v>
      </c>
      <c r="H3176" t="s">
        <v>7752</v>
      </c>
      <c r="I3176">
        <v>727.01700000000005</v>
      </c>
    </row>
    <row r="3177" spans="1:9" x14ac:dyDescent="0.25">
      <c r="A3177" t="s">
        <v>7753</v>
      </c>
      <c r="B3177">
        <v>13115</v>
      </c>
      <c r="C3177" s="2">
        <f t="shared" si="362"/>
        <v>44325</v>
      </c>
      <c r="D3177" s="1">
        <f>TIMEVALUE("16:02:13")</f>
        <v>0.66820601851851846</v>
      </c>
      <c r="E3177" s="2">
        <f t="shared" si="363"/>
        <v>44325</v>
      </c>
      <c r="F3177" s="1">
        <f>TIMEVALUE("16:15:39")</f>
        <v>0.67753472222222222</v>
      </c>
      <c r="G3177" t="s">
        <v>1467</v>
      </c>
      <c r="H3177" t="s">
        <v>7755</v>
      </c>
      <c r="I3177">
        <v>726.28099999999995</v>
      </c>
    </row>
    <row r="3178" spans="1:9" x14ac:dyDescent="0.25">
      <c r="A3178" t="s">
        <v>7756</v>
      </c>
      <c r="B3178">
        <v>13115</v>
      </c>
      <c r="C3178" s="2">
        <f t="shared" si="362"/>
        <v>44325</v>
      </c>
      <c r="D3178" s="1">
        <f>TIMEVALUE("16:17:38")</f>
        <v>0.67891203703703706</v>
      </c>
      <c r="E3178" s="2">
        <f t="shared" si="363"/>
        <v>44325</v>
      </c>
      <c r="F3178" s="1">
        <f>TIMEVALUE("16:23:25")</f>
        <v>0.68292824074074077</v>
      </c>
      <c r="G3178" t="s">
        <v>4001</v>
      </c>
      <c r="H3178" t="s">
        <v>7757</v>
      </c>
      <c r="I3178">
        <v>725.71900000000005</v>
      </c>
    </row>
    <row r="3179" spans="1:9" x14ac:dyDescent="0.25">
      <c r="A3179" t="s">
        <v>7758</v>
      </c>
      <c r="B3179">
        <v>13115</v>
      </c>
      <c r="C3179" s="2">
        <f t="shared" si="362"/>
        <v>44325</v>
      </c>
      <c r="D3179" s="1">
        <f>TIMEVALUE("16:26:47")</f>
        <v>0.68526620370370372</v>
      </c>
      <c r="E3179" s="2">
        <f t="shared" si="363"/>
        <v>44325</v>
      </c>
      <c r="F3179" s="1">
        <f>TIMEVALUE("16:35:02")</f>
        <v>0.6909953703703704</v>
      </c>
      <c r="G3179" t="s">
        <v>1388</v>
      </c>
      <c r="H3179" t="s">
        <v>7759</v>
      </c>
      <c r="I3179">
        <v>725.048</v>
      </c>
    </row>
    <row r="3180" spans="1:9" x14ac:dyDescent="0.25">
      <c r="A3180" t="s">
        <v>7760</v>
      </c>
      <c r="B3180">
        <v>13115</v>
      </c>
      <c r="C3180" s="2">
        <f t="shared" si="362"/>
        <v>44325</v>
      </c>
      <c r="D3180" s="1">
        <f>TIMEVALUE("16:38:16")</f>
        <v>0.69324074074074071</v>
      </c>
      <c r="E3180" s="2">
        <f t="shared" si="363"/>
        <v>44325</v>
      </c>
      <c r="F3180" s="1">
        <f>TIMEVALUE("16:45:07")</f>
        <v>0.69799768518518523</v>
      </c>
      <c r="G3180" t="s">
        <v>278</v>
      </c>
      <c r="H3180" t="s">
        <v>7761</v>
      </c>
      <c r="I3180">
        <v>724.24099999999999</v>
      </c>
    </row>
    <row r="3181" spans="1:9" x14ac:dyDescent="0.25">
      <c r="A3181" t="s">
        <v>7762</v>
      </c>
      <c r="B3181">
        <v>13115</v>
      </c>
      <c r="C3181" s="2">
        <f t="shared" si="362"/>
        <v>44325</v>
      </c>
      <c r="D3181" s="1">
        <f>TIMEVALUE("16:47:23")</f>
        <v>0.6995717592592593</v>
      </c>
      <c r="E3181" s="2">
        <f t="shared" si="363"/>
        <v>44325</v>
      </c>
      <c r="F3181" s="1">
        <f>TIMEVALUE("16:55:15")</f>
        <v>0.70503472222222219</v>
      </c>
      <c r="G3181" t="s">
        <v>2347</v>
      </c>
      <c r="H3181" t="s">
        <v>7764</v>
      </c>
      <c r="I3181">
        <v>723.51900000000001</v>
      </c>
    </row>
    <row r="3182" spans="1:9" x14ac:dyDescent="0.25">
      <c r="A3182" t="s">
        <v>7765</v>
      </c>
      <c r="B3182">
        <v>13115</v>
      </c>
      <c r="C3182" s="2">
        <f t="shared" si="362"/>
        <v>44325</v>
      </c>
      <c r="D3182" s="1">
        <f>TIMEVALUE("16:57:02")</f>
        <v>0.70627314814814812</v>
      </c>
      <c r="E3182" s="2">
        <f t="shared" si="363"/>
        <v>44325</v>
      </c>
      <c r="F3182" s="1">
        <f>TIMEVALUE("17:04:37")</f>
        <v>0.7115393518518518</v>
      </c>
      <c r="G3182" t="s">
        <v>2557</v>
      </c>
      <c r="H3182" t="s">
        <v>7766</v>
      </c>
      <c r="I3182">
        <v>722.88900000000001</v>
      </c>
    </row>
    <row r="3183" spans="1:9" x14ac:dyDescent="0.25">
      <c r="A3183" t="s">
        <v>7767</v>
      </c>
      <c r="B3183">
        <v>13115</v>
      </c>
      <c r="C3183" s="2">
        <f t="shared" si="362"/>
        <v>44325</v>
      </c>
      <c r="D3183" s="1">
        <f>TIMEVALUE("15:08:33")</f>
        <v>0.63093750000000004</v>
      </c>
      <c r="E3183" s="2">
        <f t="shared" si="363"/>
        <v>44325</v>
      </c>
      <c r="F3183" s="1">
        <f>TIMEVALUE("15:15:10")</f>
        <v>0.63553240740740746</v>
      </c>
      <c r="G3183" t="s">
        <v>2717</v>
      </c>
      <c r="H3183" t="s">
        <v>7768</v>
      </c>
      <c r="I3183">
        <v>722.31700000000001</v>
      </c>
    </row>
    <row r="3184" spans="1:9" x14ac:dyDescent="0.25">
      <c r="A3184" t="s">
        <v>7769</v>
      </c>
      <c r="B3184">
        <v>13115</v>
      </c>
      <c r="C3184" s="2">
        <f t="shared" ref="C3184:C3209" si="364">DATEVALUE("2025-05-11")</f>
        <v>44326</v>
      </c>
      <c r="D3184" s="1">
        <f>TIMEVALUE("08:10:53")</f>
        <v>0.34089120370370368</v>
      </c>
      <c r="E3184" s="2">
        <f t="shared" ref="E3184:E3209" si="365">DATEVALUE("2025-05-11")</f>
        <v>44326</v>
      </c>
      <c r="F3184" s="1">
        <f>TIMEVALUE("08:29:26")</f>
        <v>0.35377314814814814</v>
      </c>
      <c r="G3184" t="s">
        <v>552</v>
      </c>
      <c r="H3184" t="s">
        <v>7770</v>
      </c>
      <c r="I3184">
        <v>730.77</v>
      </c>
    </row>
    <row r="3185" spans="1:9" x14ac:dyDescent="0.25">
      <c r="A3185" t="s">
        <v>7771</v>
      </c>
      <c r="B3185">
        <v>13115</v>
      </c>
      <c r="C3185" s="2">
        <f t="shared" si="364"/>
        <v>44326</v>
      </c>
      <c r="D3185" s="1">
        <f>TIMEVALUE("08:50:43")</f>
        <v>0.36855324074074075</v>
      </c>
      <c r="E3185" s="2">
        <f t="shared" si="365"/>
        <v>44326</v>
      </c>
      <c r="F3185" s="1">
        <f>TIMEVALUE("08:57:04")</f>
        <v>0.37296296296296294</v>
      </c>
      <c r="G3185" t="s">
        <v>4234</v>
      </c>
      <c r="H3185" t="s">
        <v>7772</v>
      </c>
      <c r="I3185">
        <v>730.75900000000001</v>
      </c>
    </row>
    <row r="3186" spans="1:9" x14ac:dyDescent="0.25">
      <c r="A3186" t="s">
        <v>7773</v>
      </c>
      <c r="B3186">
        <v>13115</v>
      </c>
      <c r="C3186" s="2">
        <f t="shared" si="364"/>
        <v>44326</v>
      </c>
      <c r="D3186" s="1">
        <f>TIMEVALUE("09:32:19")</f>
        <v>0.3974421296296296</v>
      </c>
      <c r="E3186" s="2">
        <f t="shared" si="365"/>
        <v>44326</v>
      </c>
      <c r="F3186" s="1">
        <f>TIMEVALUE("09:38:51")</f>
        <v>0.40197916666666667</v>
      </c>
      <c r="G3186" t="s">
        <v>4061</v>
      </c>
      <c r="H3186" t="s">
        <v>7775</v>
      </c>
      <c r="I3186">
        <v>729.55100000000004</v>
      </c>
    </row>
    <row r="3187" spans="1:9" x14ac:dyDescent="0.25">
      <c r="A3187" t="s">
        <v>7776</v>
      </c>
      <c r="B3187">
        <v>13115</v>
      </c>
      <c r="C3187" s="2">
        <f t="shared" si="364"/>
        <v>44326</v>
      </c>
      <c r="D3187" s="1">
        <f>TIMEVALUE("09:40:55")</f>
        <v>0.40341435185185187</v>
      </c>
      <c r="E3187" s="2">
        <f t="shared" si="365"/>
        <v>44326</v>
      </c>
      <c r="F3187" s="1">
        <f>TIMEVALUE("09:46:27")</f>
        <v>0.40725694444444444</v>
      </c>
      <c r="G3187" t="s">
        <v>711</v>
      </c>
      <c r="H3187" t="s">
        <v>7777</v>
      </c>
      <c r="I3187">
        <v>728.81500000000005</v>
      </c>
    </row>
    <row r="3188" spans="1:9" x14ac:dyDescent="0.25">
      <c r="A3188" t="s">
        <v>7778</v>
      </c>
      <c r="B3188">
        <v>13115</v>
      </c>
      <c r="C3188" s="2">
        <f t="shared" si="364"/>
        <v>44326</v>
      </c>
      <c r="D3188" s="1">
        <f>TIMEVALUE("09:49:38")</f>
        <v>0.40946759259259258</v>
      </c>
      <c r="E3188" s="2">
        <f t="shared" si="365"/>
        <v>44326</v>
      </c>
      <c r="F3188" s="1">
        <f>TIMEVALUE("10:01:24")</f>
        <v>0.41763888888888889</v>
      </c>
      <c r="G3188" t="s">
        <v>7619</v>
      </c>
      <c r="H3188" t="s">
        <v>7779</v>
      </c>
      <c r="I3188">
        <v>728.05700000000002</v>
      </c>
    </row>
    <row r="3189" spans="1:9" x14ac:dyDescent="0.25">
      <c r="A3189" t="s">
        <v>7780</v>
      </c>
      <c r="B3189">
        <v>13115</v>
      </c>
      <c r="C3189" s="2">
        <f t="shared" si="364"/>
        <v>44326</v>
      </c>
      <c r="D3189" s="1">
        <f>TIMEVALUE("10:03:06")</f>
        <v>0.41881944444444447</v>
      </c>
      <c r="E3189" s="2">
        <f t="shared" si="365"/>
        <v>44326</v>
      </c>
      <c r="F3189" s="1">
        <f>TIMEVALUE("10:18:22")</f>
        <v>0.42942129629629627</v>
      </c>
      <c r="G3189" t="s">
        <v>7781</v>
      </c>
      <c r="H3189" t="s">
        <v>7782</v>
      </c>
      <c r="I3189">
        <v>727.33</v>
      </c>
    </row>
    <row r="3190" spans="1:9" x14ac:dyDescent="0.25">
      <c r="A3190" t="s">
        <v>7783</v>
      </c>
      <c r="B3190">
        <v>13115</v>
      </c>
      <c r="C3190" s="2">
        <f t="shared" si="364"/>
        <v>44326</v>
      </c>
      <c r="D3190" s="1">
        <f>TIMEVALUE("10:20:03")</f>
        <v>0.43059027777777775</v>
      </c>
      <c r="E3190" s="2">
        <f t="shared" si="365"/>
        <v>44326</v>
      </c>
      <c r="F3190" s="1">
        <f>TIMEVALUE("10:26:42")</f>
        <v>0.43520833333333331</v>
      </c>
      <c r="G3190" t="s">
        <v>2615</v>
      </c>
      <c r="H3190" t="s">
        <v>7784</v>
      </c>
      <c r="I3190">
        <v>726.61800000000005</v>
      </c>
    </row>
    <row r="3191" spans="1:9" x14ac:dyDescent="0.25">
      <c r="A3191" t="s">
        <v>7785</v>
      </c>
      <c r="B3191">
        <v>13115</v>
      </c>
      <c r="C3191" s="2">
        <f t="shared" si="364"/>
        <v>44326</v>
      </c>
      <c r="D3191" s="1">
        <f>TIMEVALUE("10:28:31")</f>
        <v>0.43646990740740743</v>
      </c>
      <c r="E3191" s="2">
        <f t="shared" si="365"/>
        <v>44326</v>
      </c>
      <c r="F3191" s="1">
        <f>TIMEVALUE("10:37:33")</f>
        <v>0.44274305555555554</v>
      </c>
      <c r="G3191" t="s">
        <v>3923</v>
      </c>
      <c r="H3191" t="s">
        <v>7787</v>
      </c>
      <c r="I3191">
        <v>725.98800000000006</v>
      </c>
    </row>
    <row r="3192" spans="1:9" x14ac:dyDescent="0.25">
      <c r="A3192" t="s">
        <v>7788</v>
      </c>
      <c r="B3192">
        <v>13115</v>
      </c>
      <c r="C3192" s="2">
        <f t="shared" si="364"/>
        <v>44326</v>
      </c>
      <c r="D3192" s="1">
        <f>TIMEVALUE("10:39:31")</f>
        <v>0.44410879629629629</v>
      </c>
      <c r="E3192" s="2">
        <f t="shared" si="365"/>
        <v>44326</v>
      </c>
      <c r="F3192" s="1">
        <f>TIMEVALUE("10:50:24")</f>
        <v>0.45166666666666666</v>
      </c>
      <c r="G3192" t="s">
        <v>7789</v>
      </c>
      <c r="H3192" t="s">
        <v>7790</v>
      </c>
      <c r="I3192">
        <v>725.23199999999997</v>
      </c>
    </row>
    <row r="3193" spans="1:9" x14ac:dyDescent="0.25">
      <c r="A3193" t="s">
        <v>7791</v>
      </c>
      <c r="B3193">
        <v>13115</v>
      </c>
      <c r="C3193" s="2">
        <f t="shared" si="364"/>
        <v>44326</v>
      </c>
      <c r="D3193" s="1">
        <f>TIMEVALUE("10:52:18")</f>
        <v>0.45298611111111109</v>
      </c>
      <c r="E3193" s="2">
        <f t="shared" si="365"/>
        <v>44326</v>
      </c>
      <c r="F3193" s="1">
        <f>TIMEVALUE("10:58:37")</f>
        <v>0.4573726851851852</v>
      </c>
      <c r="G3193" t="s">
        <v>315</v>
      </c>
      <c r="H3193" t="s">
        <v>7793</v>
      </c>
      <c r="I3193">
        <v>724.52599999999995</v>
      </c>
    </row>
    <row r="3194" spans="1:9" x14ac:dyDescent="0.25">
      <c r="A3194" t="s">
        <v>7794</v>
      </c>
      <c r="B3194">
        <v>13115</v>
      </c>
      <c r="C3194" s="2">
        <f t="shared" si="364"/>
        <v>44326</v>
      </c>
      <c r="D3194" s="1">
        <f>TIMEVALUE("11:01:10")</f>
        <v>0.45914351851851853</v>
      </c>
      <c r="E3194" s="2">
        <f t="shared" si="365"/>
        <v>44326</v>
      </c>
      <c r="F3194" s="1">
        <f>TIMEVALUE("11:10:07")</f>
        <v>0.46535879629629628</v>
      </c>
      <c r="G3194" t="s">
        <v>3669</v>
      </c>
      <c r="H3194" t="s">
        <v>7795</v>
      </c>
      <c r="I3194">
        <v>723.81899999999996</v>
      </c>
    </row>
    <row r="3195" spans="1:9" x14ac:dyDescent="0.25">
      <c r="A3195" t="s">
        <v>7796</v>
      </c>
      <c r="B3195">
        <v>13115</v>
      </c>
      <c r="C3195" s="2">
        <f t="shared" si="364"/>
        <v>44326</v>
      </c>
      <c r="D3195" s="1">
        <f>TIMEVALUE("11:12:10")</f>
        <v>0.4667824074074074</v>
      </c>
      <c r="E3195" s="2">
        <f t="shared" si="365"/>
        <v>44326</v>
      </c>
      <c r="F3195" s="1">
        <f>TIMEVALUE("11:21:51")</f>
        <v>0.47350694444444447</v>
      </c>
      <c r="G3195" t="s">
        <v>4467</v>
      </c>
      <c r="H3195" t="s">
        <v>7798</v>
      </c>
      <c r="I3195">
        <v>723.18499999999995</v>
      </c>
    </row>
    <row r="3196" spans="1:9" x14ac:dyDescent="0.25">
      <c r="A3196" t="s">
        <v>7799</v>
      </c>
      <c r="B3196">
        <v>13115</v>
      </c>
      <c r="C3196" s="2">
        <f t="shared" si="364"/>
        <v>44326</v>
      </c>
      <c r="D3196" s="1">
        <f>TIMEVALUE("08:34:01")</f>
        <v>0.35695601851851849</v>
      </c>
      <c r="E3196" s="2">
        <f t="shared" si="365"/>
        <v>44326</v>
      </c>
      <c r="F3196" s="1">
        <f>TIMEVALUE("08:42:06")</f>
        <v>0.36256944444444444</v>
      </c>
      <c r="G3196" t="s">
        <v>1918</v>
      </c>
      <c r="H3196" t="s">
        <v>7800</v>
      </c>
      <c r="I3196">
        <v>722.70100000000002</v>
      </c>
    </row>
    <row r="3197" spans="1:9" x14ac:dyDescent="0.25">
      <c r="A3197" t="s">
        <v>7801</v>
      </c>
      <c r="B3197">
        <v>13119</v>
      </c>
      <c r="C3197" s="2">
        <f t="shared" si="364"/>
        <v>44326</v>
      </c>
      <c r="D3197" s="1">
        <f>TIMEVALUE("09:31:32")</f>
        <v>0.39689814814814817</v>
      </c>
      <c r="E3197" s="2">
        <f t="shared" si="365"/>
        <v>44326</v>
      </c>
      <c r="F3197" s="1">
        <f>TIMEVALUE("09:41:25")</f>
        <v>0.40376157407407409</v>
      </c>
      <c r="G3197" t="s">
        <v>1975</v>
      </c>
      <c r="H3197" t="s">
        <v>7802</v>
      </c>
      <c r="I3197">
        <v>731.03800000000001</v>
      </c>
    </row>
    <row r="3198" spans="1:9" x14ac:dyDescent="0.25">
      <c r="A3198" t="s">
        <v>7803</v>
      </c>
      <c r="B3198">
        <v>13119</v>
      </c>
      <c r="C3198" s="2">
        <f t="shared" si="364"/>
        <v>44326</v>
      </c>
      <c r="D3198" s="1">
        <f>TIMEVALUE("09:44:45")</f>
        <v>0.40607638888888886</v>
      </c>
      <c r="E3198" s="2">
        <f t="shared" si="365"/>
        <v>44326</v>
      </c>
      <c r="F3198" s="1">
        <f>TIMEVALUE("09:52:38")</f>
        <v>0.4115509259259259</v>
      </c>
      <c r="G3198" t="s">
        <v>4772</v>
      </c>
      <c r="H3198" t="s">
        <v>6331</v>
      </c>
      <c r="I3198">
        <v>730.46299999999997</v>
      </c>
    </row>
    <row r="3199" spans="1:9" x14ac:dyDescent="0.25">
      <c r="A3199" t="s">
        <v>7804</v>
      </c>
      <c r="B3199">
        <v>13119</v>
      </c>
      <c r="C3199" s="2">
        <f t="shared" si="364"/>
        <v>44326</v>
      </c>
      <c r="D3199" s="1">
        <f>TIMEVALUE("09:56:03")</f>
        <v>0.41392361111111109</v>
      </c>
      <c r="E3199" s="2">
        <f t="shared" si="365"/>
        <v>44326</v>
      </c>
      <c r="F3199" s="1">
        <f>TIMEVALUE("10:02:44")</f>
        <v>0.41856481481481483</v>
      </c>
      <c r="G3199" t="s">
        <v>3662</v>
      </c>
      <c r="H3199" t="s">
        <v>7806</v>
      </c>
      <c r="I3199">
        <v>729.798</v>
      </c>
    </row>
    <row r="3200" spans="1:9" x14ac:dyDescent="0.25">
      <c r="A3200" t="s">
        <v>7807</v>
      </c>
      <c r="B3200">
        <v>13119</v>
      </c>
      <c r="C3200" s="2">
        <f t="shared" si="364"/>
        <v>44326</v>
      </c>
      <c r="D3200" s="1">
        <f>TIMEVALUE("10:06:23")</f>
        <v>0.42109953703703706</v>
      </c>
      <c r="E3200" s="2">
        <f t="shared" si="365"/>
        <v>44326</v>
      </c>
      <c r="F3200" s="1">
        <f>TIMEVALUE("10:13:19")</f>
        <v>0.42591435185185184</v>
      </c>
      <c r="G3200" t="s">
        <v>2018</v>
      </c>
      <c r="H3200" t="s">
        <v>7808</v>
      </c>
      <c r="I3200">
        <v>729.07100000000003</v>
      </c>
    </row>
    <row r="3201" spans="1:9" x14ac:dyDescent="0.25">
      <c r="A3201" t="s">
        <v>7809</v>
      </c>
      <c r="B3201">
        <v>13119</v>
      </c>
      <c r="C3201" s="2">
        <f t="shared" si="364"/>
        <v>44326</v>
      </c>
      <c r="D3201" s="1">
        <f>TIMEVALUE("10:16:57")</f>
        <v>0.42843750000000003</v>
      </c>
      <c r="E3201" s="2">
        <f t="shared" si="365"/>
        <v>44326</v>
      </c>
      <c r="F3201" s="1">
        <f>TIMEVALUE("10:26:45")</f>
        <v>0.43524305555555554</v>
      </c>
      <c r="G3201" t="s">
        <v>127</v>
      </c>
      <c r="H3201" t="s">
        <v>7810</v>
      </c>
      <c r="I3201">
        <v>728.38</v>
      </c>
    </row>
    <row r="3202" spans="1:9" x14ac:dyDescent="0.25">
      <c r="A3202" t="s">
        <v>7811</v>
      </c>
      <c r="B3202">
        <v>13119</v>
      </c>
      <c r="C3202" s="2">
        <f t="shared" si="364"/>
        <v>44326</v>
      </c>
      <c r="D3202" s="1">
        <f>TIMEVALUE("10:29:30")</f>
        <v>0.43715277777777778</v>
      </c>
      <c r="E3202" s="2">
        <f t="shared" si="365"/>
        <v>44326</v>
      </c>
      <c r="F3202" s="1">
        <f>TIMEVALUE("10:40:59")</f>
        <v>0.44512731481481482</v>
      </c>
      <c r="G3202" t="s">
        <v>1205</v>
      </c>
      <c r="H3202" t="s">
        <v>7813</v>
      </c>
      <c r="I3202">
        <v>727.65800000000002</v>
      </c>
    </row>
    <row r="3203" spans="1:9" x14ac:dyDescent="0.25">
      <c r="A3203" t="s">
        <v>7814</v>
      </c>
      <c r="B3203">
        <v>13119</v>
      </c>
      <c r="C3203" s="2">
        <f t="shared" si="364"/>
        <v>44326</v>
      </c>
      <c r="D3203" s="1">
        <f>TIMEVALUE("10:43:10")</f>
        <v>0.44664351851851852</v>
      </c>
      <c r="E3203" s="2">
        <f t="shared" si="365"/>
        <v>44326</v>
      </c>
      <c r="F3203" s="1">
        <f>TIMEVALUE("10:50:25")</f>
        <v>0.45167824074074076</v>
      </c>
      <c r="G3203" t="s">
        <v>2796</v>
      </c>
      <c r="H3203" t="s">
        <v>7815</v>
      </c>
      <c r="I3203">
        <v>726.95100000000002</v>
      </c>
    </row>
    <row r="3204" spans="1:9" x14ac:dyDescent="0.25">
      <c r="A3204" t="s">
        <v>7816</v>
      </c>
      <c r="B3204">
        <v>13119</v>
      </c>
      <c r="C3204" s="2">
        <f t="shared" si="364"/>
        <v>44326</v>
      </c>
      <c r="D3204" s="1">
        <f>TIMEVALUE("10:52:33")</f>
        <v>0.45315972222222223</v>
      </c>
      <c r="E3204" s="2">
        <f t="shared" si="365"/>
        <v>44326</v>
      </c>
      <c r="F3204" s="1">
        <f>TIMEVALUE("11:08:09")</f>
        <v>0.46399305555555553</v>
      </c>
      <c r="G3204" t="s">
        <v>3327</v>
      </c>
      <c r="H3204" t="s">
        <v>7817</v>
      </c>
      <c r="I3204">
        <v>726.26400000000001</v>
      </c>
    </row>
    <row r="3205" spans="1:9" x14ac:dyDescent="0.25">
      <c r="A3205" t="s">
        <v>7818</v>
      </c>
      <c r="B3205">
        <v>13119</v>
      </c>
      <c r="C3205" s="2">
        <f t="shared" si="364"/>
        <v>44326</v>
      </c>
      <c r="D3205" s="1">
        <f>TIMEVALUE("11:09:53")</f>
        <v>0.46519675925925924</v>
      </c>
      <c r="E3205" s="2">
        <f t="shared" si="365"/>
        <v>44326</v>
      </c>
      <c r="F3205" s="1">
        <f>TIMEVALUE("11:27:46")</f>
        <v>0.47761574074074076</v>
      </c>
      <c r="G3205" t="s">
        <v>5168</v>
      </c>
      <c r="H3205" t="s">
        <v>7757</v>
      </c>
      <c r="I3205">
        <v>725.52300000000002</v>
      </c>
    </row>
    <row r="3206" spans="1:9" x14ac:dyDescent="0.25">
      <c r="A3206" t="s">
        <v>7819</v>
      </c>
      <c r="B3206">
        <v>13119</v>
      </c>
      <c r="C3206" s="2">
        <f t="shared" si="364"/>
        <v>44326</v>
      </c>
      <c r="D3206" s="1">
        <f>TIMEVALUE("11:29:40")</f>
        <v>0.47893518518518519</v>
      </c>
      <c r="E3206" s="2">
        <f t="shared" si="365"/>
        <v>44326</v>
      </c>
      <c r="F3206" s="1">
        <f>TIMEVALUE("11:38:07")</f>
        <v>0.48480324074074072</v>
      </c>
      <c r="G3206" t="s">
        <v>1301</v>
      </c>
      <c r="H3206" t="s">
        <v>7821</v>
      </c>
      <c r="I3206">
        <v>724.745</v>
      </c>
    </row>
    <row r="3207" spans="1:9" x14ac:dyDescent="0.25">
      <c r="A3207" t="s">
        <v>7822</v>
      </c>
      <c r="B3207">
        <v>13119</v>
      </c>
      <c r="C3207" s="2">
        <f t="shared" si="364"/>
        <v>44326</v>
      </c>
      <c r="D3207" s="1">
        <f>TIMEVALUE("11:40:57")</f>
        <v>0.48677083333333332</v>
      </c>
      <c r="E3207" s="2">
        <f t="shared" si="365"/>
        <v>44326</v>
      </c>
      <c r="F3207" s="1">
        <f>TIMEVALUE("11:48:17")</f>
        <v>0.49186342592592591</v>
      </c>
      <c r="G3207" t="s">
        <v>1125</v>
      </c>
      <c r="H3207" t="s">
        <v>7823</v>
      </c>
      <c r="I3207">
        <v>724.08699999999999</v>
      </c>
    </row>
    <row r="3208" spans="1:9" x14ac:dyDescent="0.25">
      <c r="A3208" t="s">
        <v>7824</v>
      </c>
      <c r="B3208">
        <v>13119</v>
      </c>
      <c r="C3208" s="2">
        <f t="shared" si="364"/>
        <v>44326</v>
      </c>
      <c r="D3208" s="1">
        <f>TIMEVALUE("11:50:32")</f>
        <v>0.49342592592592593</v>
      </c>
      <c r="E3208" s="2">
        <f t="shared" si="365"/>
        <v>44326</v>
      </c>
      <c r="F3208" s="1">
        <f>TIMEVALUE("11:57:55")</f>
        <v>0.49855324074074076</v>
      </c>
      <c r="G3208" t="s">
        <v>6602</v>
      </c>
      <c r="H3208" t="s">
        <v>7825</v>
      </c>
      <c r="I3208">
        <v>723.46199999999999</v>
      </c>
    </row>
    <row r="3209" spans="1:9" x14ac:dyDescent="0.25">
      <c r="A3209" t="s">
        <v>7826</v>
      </c>
      <c r="B3209">
        <v>13119</v>
      </c>
      <c r="C3209" s="2">
        <f t="shared" si="364"/>
        <v>44326</v>
      </c>
      <c r="D3209" s="1">
        <f>TIMEVALUE("09:19:07")</f>
        <v>0.38827546296296295</v>
      </c>
      <c r="E3209" s="2">
        <f t="shared" si="365"/>
        <v>44326</v>
      </c>
      <c r="F3209" s="1">
        <f>TIMEVALUE("09:26:01")</f>
        <v>0.39306712962962964</v>
      </c>
      <c r="G3209" t="s">
        <v>1231</v>
      </c>
      <c r="H3209" t="s">
        <v>7827</v>
      </c>
      <c r="I3209">
        <v>722.93399999999997</v>
      </c>
    </row>
    <row r="3210" spans="1:9" x14ac:dyDescent="0.25">
      <c r="A3210" t="s">
        <v>7828</v>
      </c>
      <c r="B3210">
        <v>13119</v>
      </c>
      <c r="C3210" s="2">
        <f t="shared" ref="C3210:C3232" si="366">DATEVALUE("2025-05-10")</f>
        <v>44325</v>
      </c>
      <c r="D3210" s="1">
        <f>TIMEVALUE("13:10:55")</f>
        <v>0.54924768518518519</v>
      </c>
      <c r="E3210" s="2">
        <f t="shared" ref="E3210:E3232" si="367">DATEVALUE("2025-05-10")</f>
        <v>44325</v>
      </c>
      <c r="F3210" s="1">
        <f>TIMEVALUE("13:18:52")</f>
        <v>0.55476851851851849</v>
      </c>
      <c r="G3210" t="s">
        <v>4427</v>
      </c>
      <c r="H3210" t="s">
        <v>7829</v>
      </c>
      <c r="I3210">
        <v>731.30200000000002</v>
      </c>
    </row>
    <row r="3211" spans="1:9" x14ac:dyDescent="0.25">
      <c r="A3211" t="s">
        <v>7830</v>
      </c>
      <c r="B3211">
        <v>13119</v>
      </c>
      <c r="C3211" s="2">
        <f t="shared" si="366"/>
        <v>44325</v>
      </c>
      <c r="D3211" s="1">
        <f>TIMEVALUE("13:23:11")</f>
        <v>0.55776620370370367</v>
      </c>
      <c r="E3211" s="2">
        <f t="shared" si="367"/>
        <v>44325</v>
      </c>
      <c r="F3211" s="1">
        <f>TIMEVALUE("13:29:03")</f>
        <v>0.56184027777777779</v>
      </c>
      <c r="G3211" t="s">
        <v>1848</v>
      </c>
      <c r="H3211" t="s">
        <v>7832</v>
      </c>
      <c r="I3211">
        <v>730.69600000000003</v>
      </c>
    </row>
    <row r="3212" spans="1:9" x14ac:dyDescent="0.25">
      <c r="A3212" t="s">
        <v>7833</v>
      </c>
      <c r="B3212">
        <v>13119</v>
      </c>
      <c r="C3212" s="2">
        <f t="shared" si="366"/>
        <v>44325</v>
      </c>
      <c r="D3212" s="1">
        <f>TIMEVALUE("13:30:28")</f>
        <v>0.56282407407407409</v>
      </c>
      <c r="E3212" s="2">
        <f t="shared" si="367"/>
        <v>44325</v>
      </c>
      <c r="F3212" s="1">
        <f>TIMEVALUE("13:37:40")</f>
        <v>0.56782407407407409</v>
      </c>
      <c r="G3212" t="s">
        <v>688</v>
      </c>
      <c r="H3212" t="s">
        <v>7834</v>
      </c>
      <c r="I3212">
        <v>730.06799999999998</v>
      </c>
    </row>
    <row r="3213" spans="1:9" x14ac:dyDescent="0.25">
      <c r="A3213" t="s">
        <v>7835</v>
      </c>
      <c r="B3213">
        <v>13119</v>
      </c>
      <c r="C3213" s="2">
        <f t="shared" si="366"/>
        <v>44325</v>
      </c>
      <c r="D3213" s="1">
        <f>TIMEVALUE("13:39:19")</f>
        <v>0.56896990740740738</v>
      </c>
      <c r="E3213" s="2">
        <f t="shared" si="367"/>
        <v>44325</v>
      </c>
      <c r="F3213" s="1">
        <f>TIMEVALUE("13:47:58")</f>
        <v>0.57497685185185188</v>
      </c>
      <c r="G3213" t="s">
        <v>918</v>
      </c>
      <c r="H3213" t="s">
        <v>7837</v>
      </c>
      <c r="I3213">
        <v>729.30899999999997</v>
      </c>
    </row>
    <row r="3214" spans="1:9" x14ac:dyDescent="0.25">
      <c r="A3214" t="s">
        <v>7838</v>
      </c>
      <c r="B3214">
        <v>13119</v>
      </c>
      <c r="C3214" s="2">
        <f t="shared" si="366"/>
        <v>44325</v>
      </c>
      <c r="D3214" s="1">
        <f>TIMEVALUE("13:50:01")</f>
        <v>0.57640046296296299</v>
      </c>
      <c r="E3214" s="2">
        <f t="shared" si="367"/>
        <v>44325</v>
      </c>
      <c r="F3214" s="1">
        <f>TIMEVALUE("14:00:17")</f>
        <v>0.58353009259259259</v>
      </c>
      <c r="G3214" t="s">
        <v>1657</v>
      </c>
      <c r="H3214" t="s">
        <v>7840</v>
      </c>
      <c r="I3214">
        <v>728.52300000000002</v>
      </c>
    </row>
    <row r="3215" spans="1:9" x14ac:dyDescent="0.25">
      <c r="A3215" t="s">
        <v>7841</v>
      </c>
      <c r="B3215">
        <v>13119</v>
      </c>
      <c r="C3215" s="2">
        <f t="shared" si="366"/>
        <v>44325</v>
      </c>
      <c r="D3215" s="1">
        <f>TIMEVALUE("14:06:42")</f>
        <v>0.5879861111111111</v>
      </c>
      <c r="E3215" s="2">
        <f t="shared" si="367"/>
        <v>44325</v>
      </c>
      <c r="F3215" s="1">
        <f>TIMEVALUE("14:13:19")</f>
        <v>0.59258101851851852</v>
      </c>
      <c r="G3215" t="s">
        <v>2717</v>
      </c>
      <c r="H3215" t="s">
        <v>7843</v>
      </c>
      <c r="I3215">
        <v>727.84900000000005</v>
      </c>
    </row>
    <row r="3216" spans="1:9" x14ac:dyDescent="0.25">
      <c r="A3216" t="s">
        <v>7844</v>
      </c>
      <c r="B3216">
        <v>13119</v>
      </c>
      <c r="C3216" s="2">
        <f t="shared" si="366"/>
        <v>44325</v>
      </c>
      <c r="D3216" s="1">
        <f>TIMEVALUE("14:18:03")</f>
        <v>0.59586805555555555</v>
      </c>
      <c r="E3216" s="2">
        <f t="shared" si="367"/>
        <v>44325</v>
      </c>
      <c r="F3216" s="1">
        <f>TIMEVALUE("14:25:21")</f>
        <v>0.60093750000000001</v>
      </c>
      <c r="G3216" t="s">
        <v>4616</v>
      </c>
      <c r="H3216" t="s">
        <v>7846</v>
      </c>
      <c r="I3216">
        <v>727.75</v>
      </c>
    </row>
    <row r="3217" spans="1:9" x14ac:dyDescent="0.25">
      <c r="A3217" t="s">
        <v>7844</v>
      </c>
      <c r="B3217">
        <v>13119</v>
      </c>
      <c r="C3217" s="2">
        <f t="shared" si="366"/>
        <v>44325</v>
      </c>
      <c r="D3217" s="1">
        <f>TIMEVALUE("14:28:14")</f>
        <v>0.60293981481481485</v>
      </c>
      <c r="E3217" s="2">
        <f t="shared" si="367"/>
        <v>44325</v>
      </c>
      <c r="F3217" s="1">
        <f>TIMEVALUE("14:28:14")</f>
        <v>0.60293981481481485</v>
      </c>
      <c r="G3217" t="s">
        <v>162</v>
      </c>
      <c r="H3217" t="s">
        <v>163</v>
      </c>
      <c r="I3217">
        <v>98765432.099000007</v>
      </c>
    </row>
    <row r="3218" spans="1:9" x14ac:dyDescent="0.25">
      <c r="A3218" t="s">
        <v>7844</v>
      </c>
      <c r="B3218">
        <v>13119</v>
      </c>
      <c r="C3218" s="2">
        <f t="shared" si="366"/>
        <v>44325</v>
      </c>
      <c r="D3218" s="1">
        <f>TIMEVALUE("14:28:15")</f>
        <v>0.60295138888888888</v>
      </c>
      <c r="E3218" s="2">
        <f t="shared" si="367"/>
        <v>44325</v>
      </c>
      <c r="F3218" s="1">
        <f>TIMEVALUE("14:28:59")</f>
        <v>0.60346064814814815</v>
      </c>
      <c r="G3218" t="s">
        <v>532</v>
      </c>
      <c r="H3218" t="s">
        <v>7847</v>
      </c>
      <c r="I3218">
        <v>727.255</v>
      </c>
    </row>
    <row r="3219" spans="1:9" x14ac:dyDescent="0.25">
      <c r="A3219" t="s">
        <v>7848</v>
      </c>
      <c r="B3219">
        <v>13119</v>
      </c>
      <c r="C3219" s="2">
        <f t="shared" si="366"/>
        <v>44325</v>
      </c>
      <c r="D3219" s="1">
        <f>TIMEVALUE("14:43:33")</f>
        <v>0.61357638888888888</v>
      </c>
      <c r="E3219" s="2">
        <f t="shared" si="367"/>
        <v>44325</v>
      </c>
      <c r="F3219" s="1">
        <f>TIMEVALUE("14:52:07")</f>
        <v>0.61952546296296296</v>
      </c>
      <c r="G3219" t="s">
        <v>25</v>
      </c>
      <c r="H3219" t="s">
        <v>7849</v>
      </c>
      <c r="I3219">
        <v>726.47900000000004</v>
      </c>
    </row>
    <row r="3220" spans="1:9" x14ac:dyDescent="0.25">
      <c r="A3220" t="s">
        <v>7850</v>
      </c>
      <c r="B3220">
        <v>13119</v>
      </c>
      <c r="C3220" s="2">
        <f t="shared" si="366"/>
        <v>44325</v>
      </c>
      <c r="D3220" s="1">
        <f>TIMEVALUE("14:53:42")</f>
        <v>0.62062499999999998</v>
      </c>
      <c r="E3220" s="2">
        <f t="shared" si="367"/>
        <v>44325</v>
      </c>
      <c r="F3220" s="1">
        <f>TIMEVALUE("15:03:27")</f>
        <v>0.62739583333333337</v>
      </c>
      <c r="G3220" t="s">
        <v>3117</v>
      </c>
      <c r="H3220" t="s">
        <v>7852</v>
      </c>
      <c r="I3220">
        <v>725.92499999999995</v>
      </c>
    </row>
    <row r="3221" spans="1:9" x14ac:dyDescent="0.25">
      <c r="A3221" t="s">
        <v>7853</v>
      </c>
      <c r="B3221">
        <v>13119</v>
      </c>
      <c r="C3221" s="2">
        <f t="shared" si="366"/>
        <v>44325</v>
      </c>
      <c r="D3221" s="1">
        <f>TIMEVALUE("15:06:03")</f>
        <v>0.62920138888888888</v>
      </c>
      <c r="E3221" s="2">
        <f t="shared" si="367"/>
        <v>44325</v>
      </c>
      <c r="F3221" s="1">
        <f>TIMEVALUE("15:16:32")</f>
        <v>0.63648148148148154</v>
      </c>
      <c r="G3221" t="s">
        <v>7364</v>
      </c>
      <c r="H3221" t="s">
        <v>7854</v>
      </c>
      <c r="I3221">
        <v>729.38699999999994</v>
      </c>
    </row>
    <row r="3222" spans="1:9" x14ac:dyDescent="0.25">
      <c r="A3222" t="s">
        <v>7855</v>
      </c>
      <c r="B3222">
        <v>13119</v>
      </c>
      <c r="C3222" s="2">
        <f t="shared" si="366"/>
        <v>44325</v>
      </c>
      <c r="D3222" s="1">
        <f>TIMEVALUE("15:19:01")</f>
        <v>0.63820601851851855</v>
      </c>
      <c r="E3222" s="2">
        <f t="shared" si="367"/>
        <v>44325</v>
      </c>
      <c r="F3222" s="1">
        <f>TIMEVALUE("15:31:25")</f>
        <v>0.64681712962962967</v>
      </c>
      <c r="G3222" t="s">
        <v>7856</v>
      </c>
      <c r="H3222" t="s">
        <v>7857</v>
      </c>
      <c r="I3222">
        <v>724.35500000000002</v>
      </c>
    </row>
    <row r="3223" spans="1:9" x14ac:dyDescent="0.25">
      <c r="A3223" t="s">
        <v>7858</v>
      </c>
      <c r="B3223">
        <v>13119</v>
      </c>
      <c r="C3223" s="2">
        <f t="shared" si="366"/>
        <v>44325</v>
      </c>
      <c r="D3223" s="1">
        <f>TIMEVALUE("15:33:23")</f>
        <v>0.64818287037037037</v>
      </c>
      <c r="E3223" s="2">
        <f t="shared" si="367"/>
        <v>44325</v>
      </c>
      <c r="F3223" s="1">
        <f>TIMEVALUE("15:39:12")</f>
        <v>0.65222222222222226</v>
      </c>
      <c r="G3223" t="s">
        <v>3871</v>
      </c>
      <c r="H3223" t="s">
        <v>7860</v>
      </c>
      <c r="I3223">
        <v>723.72799999999995</v>
      </c>
    </row>
    <row r="3224" spans="1:9" x14ac:dyDescent="0.25">
      <c r="A3224" t="s">
        <v>7861</v>
      </c>
      <c r="B3224">
        <v>13119</v>
      </c>
      <c r="C3224" s="2">
        <f t="shared" si="366"/>
        <v>44325</v>
      </c>
      <c r="D3224" s="1">
        <f>TIMEVALUE("12:59:21")</f>
        <v>0.54121527777777778</v>
      </c>
      <c r="E3224" s="2">
        <f t="shared" si="367"/>
        <v>44325</v>
      </c>
      <c r="F3224" s="1">
        <f>TIMEVALUE("13:05:16")</f>
        <v>0.54532407407407413</v>
      </c>
      <c r="G3224" t="s">
        <v>971</v>
      </c>
      <c r="H3224" t="s">
        <v>7863</v>
      </c>
      <c r="I3224">
        <v>723.02499999999998</v>
      </c>
    </row>
    <row r="3225" spans="1:9" x14ac:dyDescent="0.25">
      <c r="A3225" t="s">
        <v>7864</v>
      </c>
      <c r="B3225">
        <v>13119</v>
      </c>
      <c r="C3225" s="2">
        <f t="shared" si="366"/>
        <v>44325</v>
      </c>
      <c r="D3225" s="1">
        <f>TIMEVALUE("15:54:05")</f>
        <v>0.66255787037037039</v>
      </c>
      <c r="E3225" s="2">
        <f t="shared" si="367"/>
        <v>44325</v>
      </c>
      <c r="F3225" s="1">
        <f>TIMEVALUE("16:03:17")</f>
        <v>0.66894675925925928</v>
      </c>
      <c r="G3225" t="s">
        <v>4248</v>
      </c>
      <c r="H3225" t="s">
        <v>7865</v>
      </c>
      <c r="I3225">
        <v>731.86699999999996</v>
      </c>
    </row>
    <row r="3226" spans="1:9" x14ac:dyDescent="0.25">
      <c r="A3226" t="s">
        <v>7866</v>
      </c>
      <c r="B3226">
        <v>13119</v>
      </c>
      <c r="C3226" s="2">
        <f t="shared" si="366"/>
        <v>44325</v>
      </c>
      <c r="D3226" s="1">
        <f>TIMEVALUE("16:06:25")</f>
        <v>0.67112268518518514</v>
      </c>
      <c r="E3226" s="2">
        <f t="shared" si="367"/>
        <v>44325</v>
      </c>
      <c r="F3226" s="1">
        <f>TIMEVALUE("16:13:11")</f>
        <v>0.67582175925925925</v>
      </c>
      <c r="G3226" t="s">
        <v>3007</v>
      </c>
      <c r="H3226" t="s">
        <v>7867</v>
      </c>
      <c r="I3226">
        <v>731.30499999999995</v>
      </c>
    </row>
    <row r="3227" spans="1:9" x14ac:dyDescent="0.25">
      <c r="A3227" t="s">
        <v>7868</v>
      </c>
      <c r="B3227">
        <v>13119</v>
      </c>
      <c r="C3227" s="2">
        <f t="shared" si="366"/>
        <v>44325</v>
      </c>
      <c r="D3227" s="1">
        <f>TIMEVALUE("16:16:43")</f>
        <v>0.67827546296296293</v>
      </c>
      <c r="E3227" s="2">
        <f t="shared" si="367"/>
        <v>44325</v>
      </c>
      <c r="F3227" s="1">
        <f>TIMEVALUE("16:27:08")</f>
        <v>0.68550925925925921</v>
      </c>
      <c r="G3227" t="s">
        <v>2135</v>
      </c>
      <c r="H3227" t="s">
        <v>7870</v>
      </c>
      <c r="I3227">
        <v>730.57600000000002</v>
      </c>
    </row>
    <row r="3228" spans="1:9" x14ac:dyDescent="0.25">
      <c r="A3228" t="s">
        <v>7871</v>
      </c>
      <c r="B3228">
        <v>13119</v>
      </c>
      <c r="C3228" s="2">
        <f t="shared" si="366"/>
        <v>44325</v>
      </c>
      <c r="D3228" s="1">
        <f>TIMEVALUE("16:29:03")</f>
        <v>0.68684027777777779</v>
      </c>
      <c r="E3228" s="2">
        <f t="shared" si="367"/>
        <v>44325</v>
      </c>
      <c r="F3228" s="1">
        <f>TIMEVALUE("16:39:11")</f>
        <v>0.69387731481481485</v>
      </c>
      <c r="G3228" t="s">
        <v>1105</v>
      </c>
      <c r="H3228" t="s">
        <v>7873</v>
      </c>
      <c r="I3228">
        <v>729.9</v>
      </c>
    </row>
    <row r="3229" spans="1:9" x14ac:dyDescent="0.25">
      <c r="A3229" t="s">
        <v>7874</v>
      </c>
      <c r="B3229">
        <v>13119</v>
      </c>
      <c r="C3229" s="2">
        <f t="shared" si="366"/>
        <v>44325</v>
      </c>
      <c r="D3229" s="1">
        <f>TIMEVALUE("16:41:37")</f>
        <v>0.69556712962962963</v>
      </c>
      <c r="E3229" s="2">
        <f t="shared" si="367"/>
        <v>44325</v>
      </c>
      <c r="F3229" s="1">
        <f>TIMEVALUE("16:48:40")</f>
        <v>0.70046296296296295</v>
      </c>
      <c r="G3229" t="s">
        <v>185</v>
      </c>
      <c r="H3229" t="s">
        <v>7875</v>
      </c>
      <c r="I3229">
        <v>729.11</v>
      </c>
    </row>
    <row r="3230" spans="1:9" x14ac:dyDescent="0.25">
      <c r="A3230" t="s">
        <v>7876</v>
      </c>
      <c r="B3230">
        <v>13119</v>
      </c>
      <c r="C3230" s="2">
        <f t="shared" si="366"/>
        <v>44325</v>
      </c>
      <c r="D3230" s="1">
        <f>TIMEVALUE("16:50:42")</f>
        <v>0.70187500000000003</v>
      </c>
      <c r="E3230" s="2">
        <f t="shared" si="367"/>
        <v>44325</v>
      </c>
      <c r="F3230" s="1">
        <f>TIMEVALUE("16:57:02")</f>
        <v>0.70627314814814812</v>
      </c>
      <c r="G3230" t="s">
        <v>3638</v>
      </c>
      <c r="H3230" t="s">
        <v>7878</v>
      </c>
      <c r="I3230">
        <v>728.29600000000005</v>
      </c>
    </row>
    <row r="3231" spans="1:9" x14ac:dyDescent="0.25">
      <c r="A3231" t="s">
        <v>7879</v>
      </c>
      <c r="B3231">
        <v>13119</v>
      </c>
      <c r="C3231" s="2">
        <f t="shared" si="366"/>
        <v>44325</v>
      </c>
      <c r="D3231" s="1">
        <f>TIMEVALUE("16:58:54")</f>
        <v>0.70756944444444447</v>
      </c>
      <c r="E3231" s="2">
        <f t="shared" si="367"/>
        <v>44325</v>
      </c>
      <c r="F3231" s="1">
        <f>TIMEVALUE("17:07:47")</f>
        <v>0.71373842592592596</v>
      </c>
      <c r="G3231" t="s">
        <v>720</v>
      </c>
      <c r="H3231" t="s">
        <v>7881</v>
      </c>
      <c r="I3231">
        <v>727.49599999999998</v>
      </c>
    </row>
    <row r="3232" spans="1:9" x14ac:dyDescent="0.25">
      <c r="A3232" t="s">
        <v>7882</v>
      </c>
      <c r="B3232">
        <v>13119</v>
      </c>
      <c r="C3232" s="2">
        <f t="shared" si="366"/>
        <v>44325</v>
      </c>
      <c r="D3232" s="1">
        <f>TIMEVALUE("17:09:41")</f>
        <v>0.71505787037037039</v>
      </c>
      <c r="E3232" s="2">
        <f t="shared" si="367"/>
        <v>44325</v>
      </c>
      <c r="F3232" s="1">
        <f>TIMEVALUE("17:14:12")</f>
        <v>0.71819444444444447</v>
      </c>
      <c r="G3232" t="s">
        <v>7883</v>
      </c>
      <c r="H3232" t="s">
        <v>7884</v>
      </c>
      <c r="I3232">
        <v>730.91800000000001</v>
      </c>
    </row>
    <row r="3233" spans="1:9" x14ac:dyDescent="0.25">
      <c r="A3233" t="s">
        <v>7882</v>
      </c>
      <c r="B3233">
        <v>13119</v>
      </c>
      <c r="C3233" s="2">
        <f t="shared" ref="C3233:C3238" si="368">DATEVALUE("2025-05-11")</f>
        <v>44326</v>
      </c>
      <c r="D3233" s="1">
        <f>TIMEVALUE("08:16:27")</f>
        <v>0.34475694444444444</v>
      </c>
      <c r="E3233" s="2">
        <f t="shared" ref="E3233:E3238" si="369">DATEVALUE("2025-05-11")</f>
        <v>44326</v>
      </c>
      <c r="F3233" s="1">
        <f>TIMEVALUE("08:16:27")</f>
        <v>0.34475694444444444</v>
      </c>
      <c r="G3233" t="s">
        <v>162</v>
      </c>
      <c r="H3233" t="s">
        <v>163</v>
      </c>
      <c r="I3233">
        <v>98765432.099000007</v>
      </c>
    </row>
    <row r="3234" spans="1:9" x14ac:dyDescent="0.25">
      <c r="A3234" t="s">
        <v>7882</v>
      </c>
      <c r="B3234">
        <v>13119</v>
      </c>
      <c r="C3234" s="2">
        <f t="shared" si="368"/>
        <v>44326</v>
      </c>
      <c r="D3234" s="1">
        <f>TIMEVALUE("08:16:29")</f>
        <v>0.34478009259259257</v>
      </c>
      <c r="E3234" s="2">
        <f t="shared" si="369"/>
        <v>44326</v>
      </c>
      <c r="F3234" s="1">
        <f>TIMEVALUE("08:22:39")</f>
        <v>0.3490625</v>
      </c>
      <c r="G3234" t="s">
        <v>2730</v>
      </c>
      <c r="H3234" t="s">
        <v>1286</v>
      </c>
      <c r="I3234">
        <v>727.3</v>
      </c>
    </row>
    <row r="3235" spans="1:9" x14ac:dyDescent="0.25">
      <c r="A3235" t="s">
        <v>7885</v>
      </c>
      <c r="B3235">
        <v>13119</v>
      </c>
      <c r="C3235" s="2">
        <f t="shared" si="368"/>
        <v>44326</v>
      </c>
      <c r="D3235" s="1">
        <f>TIMEVALUE("08:29:47")</f>
        <v>0.35401620370370368</v>
      </c>
      <c r="E3235" s="2">
        <f t="shared" si="369"/>
        <v>44326</v>
      </c>
      <c r="F3235" s="1">
        <f>TIMEVALUE("08:37:12")</f>
        <v>0.35916666666666669</v>
      </c>
      <c r="G3235" t="s">
        <v>2673</v>
      </c>
      <c r="H3235" t="s">
        <v>7886</v>
      </c>
      <c r="I3235">
        <v>726.02300000000002</v>
      </c>
    </row>
    <row r="3236" spans="1:9" x14ac:dyDescent="0.25">
      <c r="A3236" t="s">
        <v>7887</v>
      </c>
      <c r="B3236">
        <v>13119</v>
      </c>
      <c r="C3236" s="2">
        <f t="shared" si="368"/>
        <v>44326</v>
      </c>
      <c r="D3236" s="1">
        <f>TIMEVALUE("08:38:58")</f>
        <v>0.36039351851851853</v>
      </c>
      <c r="E3236" s="2">
        <f t="shared" si="369"/>
        <v>44326</v>
      </c>
      <c r="F3236" s="1">
        <f>TIMEVALUE("08:48:14")</f>
        <v>0.36682870370370368</v>
      </c>
      <c r="G3236" t="s">
        <v>1146</v>
      </c>
      <c r="H3236" t="s">
        <v>7889</v>
      </c>
      <c r="I3236">
        <v>725.226</v>
      </c>
    </row>
    <row r="3237" spans="1:9" x14ac:dyDescent="0.25">
      <c r="A3237" t="s">
        <v>7890</v>
      </c>
      <c r="B3237">
        <v>13119</v>
      </c>
      <c r="C3237" s="2">
        <f t="shared" si="368"/>
        <v>44326</v>
      </c>
      <c r="D3237" s="1">
        <f>TIMEVALUE("08:49:52")</f>
        <v>0.36796296296296294</v>
      </c>
      <c r="E3237" s="2">
        <f t="shared" si="369"/>
        <v>44326</v>
      </c>
      <c r="F3237" s="1">
        <f>TIMEVALUE("09:04:28")</f>
        <v>0.37810185185185186</v>
      </c>
      <c r="G3237" t="s">
        <v>7892</v>
      </c>
      <c r="H3237" t="s">
        <v>7893</v>
      </c>
      <c r="I3237">
        <v>725.11099999999999</v>
      </c>
    </row>
    <row r="3238" spans="1:9" x14ac:dyDescent="0.25">
      <c r="A3238" t="s">
        <v>7894</v>
      </c>
      <c r="B3238">
        <v>13119</v>
      </c>
      <c r="C3238" s="2">
        <f t="shared" si="368"/>
        <v>44326</v>
      </c>
      <c r="D3238" s="1">
        <f>TIMEVALUE("09:06:19")</f>
        <v>0.37938657407407406</v>
      </c>
      <c r="E3238" s="2">
        <f t="shared" si="369"/>
        <v>44326</v>
      </c>
      <c r="F3238" s="1">
        <f>TIMEVALUE("09:14:17")</f>
        <v>0.38491898148148146</v>
      </c>
      <c r="G3238" t="s">
        <v>255</v>
      </c>
      <c r="H3238" t="s">
        <v>7896</v>
      </c>
      <c r="I3238">
        <v>723.73599999999999</v>
      </c>
    </row>
    <row r="3239" spans="1:9" x14ac:dyDescent="0.25">
      <c r="A3239" t="s">
        <v>7897</v>
      </c>
      <c r="B3239">
        <v>13119</v>
      </c>
      <c r="C3239" s="2">
        <f t="shared" ref="C3239:C3265" si="370">DATEVALUE("2025-05-10")</f>
        <v>44325</v>
      </c>
      <c r="D3239" s="1">
        <f>TIMEVALUE("15:41:30")</f>
        <v>0.6538194444444444</v>
      </c>
      <c r="E3239" s="2">
        <f t="shared" ref="E3239:E3265" si="371">DATEVALUE("2025-05-10")</f>
        <v>44325</v>
      </c>
      <c r="F3239" s="1">
        <f>TIMEVALUE("15:47:52")</f>
        <v>0.65824074074074079</v>
      </c>
      <c r="G3239" t="s">
        <v>3567</v>
      </c>
      <c r="H3239" t="s">
        <v>7898</v>
      </c>
      <c r="I3239">
        <v>723.1</v>
      </c>
    </row>
    <row r="3240" spans="1:9" x14ac:dyDescent="0.25">
      <c r="A3240" t="s">
        <v>7899</v>
      </c>
      <c r="B3240">
        <v>13110</v>
      </c>
      <c r="C3240" s="2">
        <f t="shared" si="370"/>
        <v>44325</v>
      </c>
      <c r="D3240" s="1">
        <f>TIMEVALUE("12:38:13")</f>
        <v>0.52653935185185186</v>
      </c>
      <c r="E3240" s="2">
        <f t="shared" si="371"/>
        <v>44325</v>
      </c>
      <c r="F3240" s="1">
        <f>TIMEVALUE("12:52:13")</f>
        <v>0.53626157407407404</v>
      </c>
      <c r="G3240" t="s">
        <v>1355</v>
      </c>
      <c r="H3240" t="s">
        <v>7900</v>
      </c>
      <c r="I3240">
        <v>727.97799999999995</v>
      </c>
    </row>
    <row r="3241" spans="1:9" x14ac:dyDescent="0.25">
      <c r="A3241" t="s">
        <v>7901</v>
      </c>
      <c r="B3241">
        <v>13110</v>
      </c>
      <c r="C3241" s="2">
        <f t="shared" si="370"/>
        <v>44325</v>
      </c>
      <c r="D3241" s="1">
        <f>TIMEVALUE("12:53:50")</f>
        <v>0.53738425925925926</v>
      </c>
      <c r="E3241" s="2">
        <f t="shared" si="371"/>
        <v>44325</v>
      </c>
      <c r="F3241" s="1">
        <f>TIMEVALUE("13:04:59")</f>
        <v>0.5451273148148148</v>
      </c>
      <c r="G3241" t="s">
        <v>1152</v>
      </c>
      <c r="H3241" t="s">
        <v>7903</v>
      </c>
      <c r="I3241">
        <v>727.31899999999996</v>
      </c>
    </row>
    <row r="3242" spans="1:9" x14ac:dyDescent="0.25">
      <c r="A3242" t="s">
        <v>7904</v>
      </c>
      <c r="B3242">
        <v>13110</v>
      </c>
      <c r="C3242" s="2">
        <f t="shared" si="370"/>
        <v>44325</v>
      </c>
      <c r="D3242" s="1">
        <f>TIMEVALUE("13:06:22")</f>
        <v>0.54608796296296291</v>
      </c>
      <c r="E3242" s="2">
        <f t="shared" si="371"/>
        <v>44325</v>
      </c>
      <c r="F3242" s="1">
        <f>TIMEVALUE("13:15:31")</f>
        <v>0.55244212962962957</v>
      </c>
      <c r="G3242" t="s">
        <v>1065</v>
      </c>
      <c r="H3242" t="s">
        <v>7905</v>
      </c>
      <c r="I3242">
        <v>726.47799999999995</v>
      </c>
    </row>
    <row r="3243" spans="1:9" x14ac:dyDescent="0.25">
      <c r="A3243" t="s">
        <v>7906</v>
      </c>
      <c r="B3243">
        <v>13110</v>
      </c>
      <c r="C3243" s="2">
        <f t="shared" si="370"/>
        <v>44325</v>
      </c>
      <c r="D3243" s="1">
        <f>TIMEVALUE("13:16:50")</f>
        <v>0.55335648148148153</v>
      </c>
      <c r="E3243" s="2">
        <f t="shared" si="371"/>
        <v>44325</v>
      </c>
      <c r="F3243" s="1">
        <f>TIMEVALUE("13:24:18")</f>
        <v>0.55854166666666671</v>
      </c>
      <c r="G3243" t="s">
        <v>4004</v>
      </c>
      <c r="H3243" t="s">
        <v>7908</v>
      </c>
      <c r="I3243">
        <v>725.73299999999995</v>
      </c>
    </row>
    <row r="3244" spans="1:9" x14ac:dyDescent="0.25">
      <c r="A3244" t="s">
        <v>7909</v>
      </c>
      <c r="B3244">
        <v>13110</v>
      </c>
      <c r="C3244" s="2">
        <f t="shared" si="370"/>
        <v>44325</v>
      </c>
      <c r="D3244" s="1">
        <f>TIMEVALUE("13:25:50")</f>
        <v>0.55960648148148151</v>
      </c>
      <c r="E3244" s="2">
        <f t="shared" si="371"/>
        <v>44325</v>
      </c>
      <c r="F3244" s="1">
        <f>TIMEVALUE("13:34:20")</f>
        <v>0.56550925925925921</v>
      </c>
      <c r="G3244" t="s">
        <v>4536</v>
      </c>
      <c r="H3244" t="s">
        <v>7910</v>
      </c>
      <c r="I3244">
        <v>724.90599999999995</v>
      </c>
    </row>
    <row r="3245" spans="1:9" x14ac:dyDescent="0.25">
      <c r="A3245" t="s">
        <v>7911</v>
      </c>
      <c r="B3245">
        <v>13110</v>
      </c>
      <c r="C3245" s="2">
        <f t="shared" si="370"/>
        <v>44325</v>
      </c>
      <c r="D3245" s="1">
        <f>TIMEVALUE("13:35:44")</f>
        <v>0.56648148148148147</v>
      </c>
      <c r="E3245" s="2">
        <f t="shared" si="371"/>
        <v>44325</v>
      </c>
      <c r="F3245" s="1">
        <f>TIMEVALUE("13:44:21")</f>
        <v>0.57246527777777778</v>
      </c>
      <c r="G3245" t="s">
        <v>154</v>
      </c>
      <c r="H3245" t="s">
        <v>7912</v>
      </c>
      <c r="I3245">
        <v>724.32799999999997</v>
      </c>
    </row>
    <row r="3246" spans="1:9" x14ac:dyDescent="0.25">
      <c r="A3246" t="s">
        <v>7913</v>
      </c>
      <c r="B3246">
        <v>13110</v>
      </c>
      <c r="C3246" s="2">
        <f t="shared" si="370"/>
        <v>44325</v>
      </c>
      <c r="D3246" s="1">
        <f>TIMEVALUE("13:45:53")</f>
        <v>0.57353009259259258</v>
      </c>
      <c r="E3246" s="2">
        <f t="shared" si="371"/>
        <v>44325</v>
      </c>
      <c r="F3246" s="1">
        <f>TIMEVALUE("13:54:56")</f>
        <v>0.57981481481481478</v>
      </c>
      <c r="G3246" t="s">
        <v>3308</v>
      </c>
      <c r="H3246" t="s">
        <v>7914</v>
      </c>
      <c r="I3246">
        <v>723.51599999999996</v>
      </c>
    </row>
    <row r="3247" spans="1:9" x14ac:dyDescent="0.25">
      <c r="A3247" t="s">
        <v>7915</v>
      </c>
      <c r="B3247">
        <v>13110</v>
      </c>
      <c r="C3247" s="2">
        <f t="shared" si="370"/>
        <v>44325</v>
      </c>
      <c r="D3247" s="1">
        <f>TIMEVALUE("13:56:06")</f>
        <v>0.58062499999999995</v>
      </c>
      <c r="E3247" s="2">
        <f t="shared" si="371"/>
        <v>44325</v>
      </c>
      <c r="F3247" s="1">
        <f>TIMEVALUE("14:05:41")</f>
        <v>0.58728009259259262</v>
      </c>
      <c r="G3247" t="s">
        <v>2462</v>
      </c>
      <c r="H3247" t="s">
        <v>7917</v>
      </c>
      <c r="I3247">
        <v>722.50199999999995</v>
      </c>
    </row>
    <row r="3248" spans="1:9" x14ac:dyDescent="0.25">
      <c r="A3248" t="s">
        <v>7918</v>
      </c>
      <c r="B3248">
        <v>13110</v>
      </c>
      <c r="C3248" s="2">
        <f t="shared" si="370"/>
        <v>44325</v>
      </c>
      <c r="D3248" s="1">
        <f>TIMEVALUE("14:07:16")</f>
        <v>0.58837962962962964</v>
      </c>
      <c r="E3248" s="2">
        <f t="shared" si="371"/>
        <v>44325</v>
      </c>
      <c r="F3248" s="1">
        <f>TIMEVALUE("14:17:08")</f>
        <v>0.59523148148148153</v>
      </c>
      <c r="G3248" t="s">
        <v>2498</v>
      </c>
      <c r="H3248" t="s">
        <v>7920</v>
      </c>
      <c r="I3248">
        <v>721.72</v>
      </c>
    </row>
    <row r="3249" spans="1:9" x14ac:dyDescent="0.25">
      <c r="A3249" t="s">
        <v>7921</v>
      </c>
      <c r="B3249">
        <v>13110</v>
      </c>
      <c r="C3249" s="2">
        <f t="shared" si="370"/>
        <v>44325</v>
      </c>
      <c r="D3249" s="1">
        <f>TIMEVALUE("14:18:44")</f>
        <v>0.59634259259259259</v>
      </c>
      <c r="E3249" s="2">
        <f t="shared" si="371"/>
        <v>44325</v>
      </c>
      <c r="F3249" s="1">
        <f>TIMEVALUE("14:31:46")</f>
        <v>0.60539351851851853</v>
      </c>
      <c r="G3249" t="s">
        <v>7922</v>
      </c>
      <c r="H3249">
        <v>734</v>
      </c>
      <c r="I3249">
        <v>721.04499999999996</v>
      </c>
    </row>
    <row r="3250" spans="1:9" x14ac:dyDescent="0.25">
      <c r="A3250" t="s">
        <v>7923</v>
      </c>
      <c r="B3250">
        <v>13110</v>
      </c>
      <c r="C3250" s="2">
        <f t="shared" si="370"/>
        <v>44325</v>
      </c>
      <c r="D3250" s="1">
        <f>TIMEVALUE("14:33:11")</f>
        <v>0.60637731481481483</v>
      </c>
      <c r="E3250" s="2">
        <f t="shared" si="371"/>
        <v>44325</v>
      </c>
      <c r="F3250" s="1">
        <f>TIMEVALUE("14:49:30")</f>
        <v>0.6177083333333333</v>
      </c>
      <c r="G3250" t="s">
        <v>7924</v>
      </c>
      <c r="H3250" t="s">
        <v>7925</v>
      </c>
      <c r="I3250">
        <v>720.125</v>
      </c>
    </row>
    <row r="3251" spans="1:9" x14ac:dyDescent="0.25">
      <c r="A3251" t="s">
        <v>7926</v>
      </c>
      <c r="B3251">
        <v>13110</v>
      </c>
      <c r="C3251" s="2">
        <f t="shared" si="370"/>
        <v>44325</v>
      </c>
      <c r="D3251" s="1">
        <f>TIMEVALUE("14:50:55")</f>
        <v>0.61869212962962961</v>
      </c>
      <c r="E3251" s="2">
        <f t="shared" si="371"/>
        <v>44325</v>
      </c>
      <c r="F3251" s="1">
        <f>TIMEVALUE("15:06:01")</f>
        <v>0.62917824074074069</v>
      </c>
      <c r="G3251" t="s">
        <v>7927</v>
      </c>
      <c r="H3251" t="s">
        <v>7928</v>
      </c>
      <c r="I3251">
        <v>719.39400000000001</v>
      </c>
    </row>
    <row r="3252" spans="1:9" x14ac:dyDescent="0.25">
      <c r="A3252" t="s">
        <v>7929</v>
      </c>
      <c r="B3252">
        <v>13110</v>
      </c>
      <c r="C3252" s="2">
        <f t="shared" si="370"/>
        <v>44325</v>
      </c>
      <c r="D3252" s="1">
        <f>TIMEVALUE("12:16:53")</f>
        <v>0.51172453703703702</v>
      </c>
      <c r="E3252" s="2">
        <f t="shared" si="371"/>
        <v>44325</v>
      </c>
      <c r="F3252" s="1">
        <f>TIMEVALUE("12:23:40")</f>
        <v>0.51643518518518516</v>
      </c>
      <c r="G3252" t="s">
        <v>43</v>
      </c>
      <c r="H3252" t="s">
        <v>7930</v>
      </c>
      <c r="I3252">
        <v>718.88499999999999</v>
      </c>
    </row>
    <row r="3253" spans="1:9" x14ac:dyDescent="0.25">
      <c r="A3253" t="s">
        <v>7931</v>
      </c>
      <c r="B3253">
        <v>13110</v>
      </c>
      <c r="C3253" s="2">
        <f t="shared" si="370"/>
        <v>44325</v>
      </c>
      <c r="D3253" s="1">
        <f>TIMEVALUE("09:59:04")</f>
        <v>0.41601851851851851</v>
      </c>
      <c r="E3253" s="2">
        <f t="shared" si="371"/>
        <v>44325</v>
      </c>
      <c r="F3253" s="1">
        <f>TIMEVALUE("10:09:22")</f>
        <v>0.4231712962962963</v>
      </c>
      <c r="G3253" t="s">
        <v>7932</v>
      </c>
      <c r="H3253" t="s">
        <v>7933</v>
      </c>
      <c r="I3253">
        <v>728.60299999999995</v>
      </c>
    </row>
    <row r="3254" spans="1:9" x14ac:dyDescent="0.25">
      <c r="A3254" t="s">
        <v>7934</v>
      </c>
      <c r="B3254">
        <v>13110</v>
      </c>
      <c r="C3254" s="2">
        <f t="shared" si="370"/>
        <v>44325</v>
      </c>
      <c r="D3254" s="1">
        <f>TIMEVALUE("10:10:32")</f>
        <v>0.42398148148148146</v>
      </c>
      <c r="E3254" s="2">
        <f t="shared" si="371"/>
        <v>44325</v>
      </c>
      <c r="F3254" s="1">
        <f>TIMEVALUE("10:22:29")</f>
        <v>0.43228009259259259</v>
      </c>
      <c r="G3254" t="s">
        <v>5310</v>
      </c>
      <c r="H3254" t="s">
        <v>7935</v>
      </c>
      <c r="I3254">
        <v>727.98400000000004</v>
      </c>
    </row>
    <row r="3255" spans="1:9" x14ac:dyDescent="0.25">
      <c r="A3255" t="s">
        <v>7936</v>
      </c>
      <c r="B3255">
        <v>13110</v>
      </c>
      <c r="C3255" s="2">
        <f t="shared" si="370"/>
        <v>44325</v>
      </c>
      <c r="D3255" s="1">
        <f>TIMEVALUE("10:23:42")</f>
        <v>0.43312499999999998</v>
      </c>
      <c r="E3255" s="2">
        <f t="shared" si="371"/>
        <v>44325</v>
      </c>
      <c r="F3255" s="1">
        <f>TIMEVALUE("10:33:48")</f>
        <v>0.44013888888888891</v>
      </c>
      <c r="G3255" t="s">
        <v>1614</v>
      </c>
      <c r="H3255" t="s">
        <v>7937</v>
      </c>
      <c r="I3255">
        <v>727.23199999999997</v>
      </c>
    </row>
    <row r="3256" spans="1:9" x14ac:dyDescent="0.25">
      <c r="A3256" t="s">
        <v>7938</v>
      </c>
      <c r="B3256">
        <v>13110</v>
      </c>
      <c r="C3256" s="2">
        <f t="shared" si="370"/>
        <v>44325</v>
      </c>
      <c r="D3256" s="1">
        <f>TIMEVALUE("10:35:22")</f>
        <v>0.44122685185185184</v>
      </c>
      <c r="E3256" s="2">
        <f t="shared" si="371"/>
        <v>44325</v>
      </c>
      <c r="F3256" s="1">
        <f>TIMEVALUE("10:42:44")</f>
        <v>0.44634259259259257</v>
      </c>
      <c r="G3256" t="s">
        <v>1415</v>
      </c>
      <c r="H3256" t="s">
        <v>7940</v>
      </c>
      <c r="I3256">
        <v>726.41800000000001</v>
      </c>
    </row>
    <row r="3257" spans="1:9" x14ac:dyDescent="0.25">
      <c r="A3257" t="s">
        <v>7941</v>
      </c>
      <c r="B3257">
        <v>13110</v>
      </c>
      <c r="C3257" s="2">
        <f t="shared" si="370"/>
        <v>44325</v>
      </c>
      <c r="D3257" s="1">
        <f>TIMEVALUE("10:43:59")</f>
        <v>0.44721064814814815</v>
      </c>
      <c r="E3257" s="2">
        <f t="shared" si="371"/>
        <v>44325</v>
      </c>
      <c r="F3257" s="1">
        <f>TIMEVALUE("10:50:45")</f>
        <v>0.4519097222222222</v>
      </c>
      <c r="G3257" t="s">
        <v>3007</v>
      </c>
      <c r="H3257" t="s">
        <v>7943</v>
      </c>
      <c r="I3257">
        <v>725.51700000000005</v>
      </c>
    </row>
    <row r="3258" spans="1:9" x14ac:dyDescent="0.25">
      <c r="A3258" t="s">
        <v>7944</v>
      </c>
      <c r="B3258">
        <v>13110</v>
      </c>
      <c r="C3258" s="2">
        <f t="shared" si="370"/>
        <v>44325</v>
      </c>
      <c r="D3258" s="1">
        <f>TIMEVALUE("10:51:46")</f>
        <v>0.45261574074074074</v>
      </c>
      <c r="E3258" s="2">
        <f t="shared" si="371"/>
        <v>44325</v>
      </c>
      <c r="F3258" s="1">
        <f>TIMEVALUE("10:59:20")</f>
        <v>0.45787037037037037</v>
      </c>
      <c r="G3258" t="s">
        <v>188</v>
      </c>
      <c r="H3258" t="s">
        <v>7945</v>
      </c>
      <c r="I3258">
        <v>724.66899999999998</v>
      </c>
    </row>
    <row r="3259" spans="1:9" x14ac:dyDescent="0.25">
      <c r="A3259" t="s">
        <v>7946</v>
      </c>
      <c r="B3259">
        <v>13110</v>
      </c>
      <c r="C3259" s="2">
        <f t="shared" si="370"/>
        <v>44325</v>
      </c>
      <c r="D3259" s="1">
        <f>TIMEVALUE("11:00:24")</f>
        <v>0.45861111111111114</v>
      </c>
      <c r="E3259" s="2">
        <f t="shared" si="371"/>
        <v>44325</v>
      </c>
      <c r="F3259" s="1">
        <f>TIMEVALUE("11:12:05")</f>
        <v>0.46672453703703703</v>
      </c>
      <c r="G3259" t="s">
        <v>7947</v>
      </c>
      <c r="H3259" t="s">
        <v>7948</v>
      </c>
      <c r="I3259">
        <v>723.87599999999998</v>
      </c>
    </row>
    <row r="3260" spans="1:9" x14ac:dyDescent="0.25">
      <c r="A3260" t="s">
        <v>7949</v>
      </c>
      <c r="B3260">
        <v>13110</v>
      </c>
      <c r="C3260" s="2">
        <f t="shared" si="370"/>
        <v>44325</v>
      </c>
      <c r="D3260" s="1">
        <f>TIMEVALUE("11:13:16")</f>
        <v>0.46754629629629629</v>
      </c>
      <c r="E3260" s="2">
        <f t="shared" si="371"/>
        <v>44325</v>
      </c>
      <c r="F3260" s="1">
        <f>TIMEVALUE("11:30:10")</f>
        <v>0.47928240740740741</v>
      </c>
      <c r="G3260" t="s">
        <v>7951</v>
      </c>
      <c r="H3260" t="s">
        <v>7952</v>
      </c>
      <c r="I3260">
        <v>723.11</v>
      </c>
    </row>
    <row r="3261" spans="1:9" x14ac:dyDescent="0.25">
      <c r="A3261" t="s">
        <v>7953</v>
      </c>
      <c r="B3261">
        <v>13110</v>
      </c>
      <c r="C3261" s="2">
        <f t="shared" si="370"/>
        <v>44325</v>
      </c>
      <c r="D3261" s="1">
        <f>TIMEVALUE("11:31:40")</f>
        <v>0.48032407407407407</v>
      </c>
      <c r="E3261" s="2">
        <f t="shared" si="371"/>
        <v>44325</v>
      </c>
      <c r="F3261" s="1">
        <f>TIMEVALUE("11:39:09")</f>
        <v>0.48552083333333335</v>
      </c>
      <c r="G3261" t="s">
        <v>968</v>
      </c>
      <c r="H3261" t="s">
        <v>7955</v>
      </c>
      <c r="I3261">
        <v>722.19899999999996</v>
      </c>
    </row>
    <row r="3262" spans="1:9" x14ac:dyDescent="0.25">
      <c r="A3262" t="s">
        <v>7956</v>
      </c>
      <c r="B3262">
        <v>13110</v>
      </c>
      <c r="C3262" s="2">
        <f t="shared" si="370"/>
        <v>44325</v>
      </c>
      <c r="D3262" s="1">
        <f>TIMEVALUE("11:47:10")</f>
        <v>0.49108796296296298</v>
      </c>
      <c r="E3262" s="2">
        <f t="shared" si="371"/>
        <v>44325</v>
      </c>
      <c r="F3262" s="1">
        <f>TIMEVALUE("11:53:42")</f>
        <v>0.49562499999999998</v>
      </c>
      <c r="G3262" t="s">
        <v>4061</v>
      </c>
      <c r="H3262" t="s">
        <v>7957</v>
      </c>
      <c r="I3262">
        <v>721.49400000000003</v>
      </c>
    </row>
    <row r="3263" spans="1:9" x14ac:dyDescent="0.25">
      <c r="A3263" t="s">
        <v>7958</v>
      </c>
      <c r="B3263">
        <v>13110</v>
      </c>
      <c r="C3263" s="2">
        <f t="shared" si="370"/>
        <v>44325</v>
      </c>
      <c r="D3263" s="1">
        <f>TIMEVALUE("11:55:12")</f>
        <v>0.49666666666666665</v>
      </c>
      <c r="E3263" s="2">
        <f t="shared" si="371"/>
        <v>44325</v>
      </c>
      <c r="F3263" s="1">
        <f>TIMEVALUE("12:02:25")</f>
        <v>0.50167824074074074</v>
      </c>
      <c r="G3263" t="s">
        <v>1948</v>
      </c>
      <c r="H3263" t="s">
        <v>7960</v>
      </c>
      <c r="I3263">
        <v>720.64099999999996</v>
      </c>
    </row>
    <row r="3264" spans="1:9" x14ac:dyDescent="0.25">
      <c r="A3264" t="s">
        <v>7961</v>
      </c>
      <c r="B3264">
        <v>13110</v>
      </c>
      <c r="C3264" s="2">
        <f t="shared" si="370"/>
        <v>44325</v>
      </c>
      <c r="D3264" s="1">
        <f>TIMEVALUE("12:03:38")</f>
        <v>0.50252314814814814</v>
      </c>
      <c r="E3264" s="2">
        <f t="shared" si="371"/>
        <v>44325</v>
      </c>
      <c r="F3264" s="1">
        <f>TIMEVALUE("12:14:19")</f>
        <v>0.50994212962962959</v>
      </c>
      <c r="G3264" t="s">
        <v>4526</v>
      </c>
      <c r="H3264" t="s">
        <v>7962</v>
      </c>
      <c r="I3264">
        <v>719.86</v>
      </c>
    </row>
    <row r="3265" spans="1:9" x14ac:dyDescent="0.25">
      <c r="A3265" t="s">
        <v>7963</v>
      </c>
      <c r="B3265">
        <v>13110</v>
      </c>
      <c r="C3265" s="2">
        <f t="shared" si="370"/>
        <v>44325</v>
      </c>
      <c r="D3265" s="1">
        <f>TIMEVALUE("09:42:03")</f>
        <v>0.4042013888888889</v>
      </c>
      <c r="E3265" s="2">
        <f t="shared" si="371"/>
        <v>44325</v>
      </c>
      <c r="F3265" s="1">
        <f>TIMEVALUE("09:52:30")</f>
        <v>0.41145833333333331</v>
      </c>
      <c r="G3265" t="s">
        <v>7964</v>
      </c>
      <c r="H3265" t="s">
        <v>4454</v>
      </c>
      <c r="I3265">
        <v>719.16499999999996</v>
      </c>
    </row>
    <row r="3266" spans="1:9" x14ac:dyDescent="0.25">
      <c r="A3266" t="s">
        <v>7965</v>
      </c>
      <c r="B3266">
        <v>13110</v>
      </c>
      <c r="C3266" s="2">
        <f>DATEVALUE("2025-05-09")</f>
        <v>44324</v>
      </c>
      <c r="D3266" s="1">
        <f>TIMEVALUE("16:00:18")</f>
        <v>0.666875</v>
      </c>
      <c r="E3266" s="2">
        <f>DATEVALUE("2025-05-09")</f>
        <v>44324</v>
      </c>
      <c r="F3266" s="1">
        <f>TIMEVALUE("16:09:34")</f>
        <v>0.67331018518518515</v>
      </c>
      <c r="G3266" t="s">
        <v>1146</v>
      </c>
      <c r="H3266" t="s">
        <v>7966</v>
      </c>
      <c r="I3266">
        <v>729.35500000000002</v>
      </c>
    </row>
    <row r="3267" spans="1:9" x14ac:dyDescent="0.25">
      <c r="A3267" t="s">
        <v>7967</v>
      </c>
      <c r="B3267">
        <v>13110</v>
      </c>
      <c r="C3267" s="2">
        <f>DATEVALUE("2025-05-09")</f>
        <v>44324</v>
      </c>
      <c r="D3267" s="1">
        <f>TIMEVALUE("16:30:29")</f>
        <v>0.68783564814814813</v>
      </c>
      <c r="E3267" s="2">
        <f>DATEVALUE("2025-05-09")</f>
        <v>44324</v>
      </c>
      <c r="F3267" s="1">
        <f>TIMEVALUE("16:37:51")</f>
        <v>0.69295138888888885</v>
      </c>
      <c r="G3267" t="s">
        <v>1415</v>
      </c>
      <c r="H3267" t="s">
        <v>1729</v>
      </c>
      <c r="I3267">
        <v>728.65200000000004</v>
      </c>
    </row>
    <row r="3268" spans="1:9" x14ac:dyDescent="0.25">
      <c r="A3268" t="s">
        <v>7968</v>
      </c>
      <c r="B3268">
        <v>13110</v>
      </c>
      <c r="C3268" s="2">
        <f>DATEVALUE("2025-05-09")</f>
        <v>44324</v>
      </c>
      <c r="D3268" s="1">
        <f>TIMEVALUE("16:39:08")</f>
        <v>0.69384259259259262</v>
      </c>
      <c r="E3268" s="2">
        <f>DATEVALUE("2025-05-09")</f>
        <v>44324</v>
      </c>
      <c r="F3268" s="1">
        <f>TIMEVALUE("16:46:30")</f>
        <v>0.69895833333333335</v>
      </c>
      <c r="G3268" t="s">
        <v>1415</v>
      </c>
      <c r="H3268" t="s">
        <v>7969</v>
      </c>
      <c r="I3268">
        <v>727.98</v>
      </c>
    </row>
    <row r="3269" spans="1:9" x14ac:dyDescent="0.25">
      <c r="A3269" t="s">
        <v>7970</v>
      </c>
      <c r="B3269">
        <v>13110</v>
      </c>
      <c r="C3269" s="2">
        <f>DATEVALUE("2025-05-09")</f>
        <v>44324</v>
      </c>
      <c r="D3269" s="1">
        <f>TIMEVALUE("16:47:35")</f>
        <v>0.6997106481481481</v>
      </c>
      <c r="E3269" s="2">
        <f>DATEVALUE("2025-05-09")</f>
        <v>44324</v>
      </c>
      <c r="F3269" s="1">
        <f>TIMEVALUE("16:57:20")</f>
        <v>0.70648148148148149</v>
      </c>
      <c r="G3269" t="s">
        <v>3117</v>
      </c>
      <c r="H3269" t="s">
        <v>7971</v>
      </c>
      <c r="I3269">
        <v>727.08199999999999</v>
      </c>
    </row>
    <row r="3270" spans="1:9" x14ac:dyDescent="0.25">
      <c r="A3270" t="s">
        <v>7972</v>
      </c>
      <c r="B3270">
        <v>13110</v>
      </c>
      <c r="C3270" s="2">
        <f t="shared" ref="C3270:C3277" si="372">DATEVALUE("2025-05-10")</f>
        <v>44325</v>
      </c>
      <c r="D3270" s="1">
        <f>TIMEVALUE("08:02:48")</f>
        <v>0.33527777777777779</v>
      </c>
      <c r="E3270" s="2">
        <f t="shared" ref="E3270:E3277" si="373">DATEVALUE("2025-05-10")</f>
        <v>44325</v>
      </c>
      <c r="F3270" s="1">
        <f>TIMEVALUE("08:15:17")</f>
        <v>0.34394675925925927</v>
      </c>
      <c r="G3270" t="s">
        <v>5102</v>
      </c>
      <c r="H3270" t="s">
        <v>7973</v>
      </c>
      <c r="I3270">
        <v>726.18899999999996</v>
      </c>
    </row>
    <row r="3271" spans="1:9" x14ac:dyDescent="0.25">
      <c r="A3271" t="s">
        <v>7974</v>
      </c>
      <c r="B3271">
        <v>13110</v>
      </c>
      <c r="C3271" s="2">
        <f t="shared" si="372"/>
        <v>44325</v>
      </c>
      <c r="D3271" s="1">
        <f>TIMEVALUE("08:16:32")</f>
        <v>0.3448148148148148</v>
      </c>
      <c r="E3271" s="2">
        <f t="shared" si="373"/>
        <v>44325</v>
      </c>
      <c r="F3271" s="1">
        <f>TIMEVALUE("08:28:15")</f>
        <v>0.35295138888888888</v>
      </c>
      <c r="G3271" t="s">
        <v>1710</v>
      </c>
      <c r="H3271" t="s">
        <v>7975</v>
      </c>
      <c r="I3271">
        <v>725.36099999999999</v>
      </c>
    </row>
    <row r="3272" spans="1:9" x14ac:dyDescent="0.25">
      <c r="A3272" t="s">
        <v>7976</v>
      </c>
      <c r="B3272">
        <v>13110</v>
      </c>
      <c r="C3272" s="2">
        <f t="shared" si="372"/>
        <v>44325</v>
      </c>
      <c r="D3272" s="1">
        <f>TIMEVALUE("08:29:31")</f>
        <v>0.3538310185185185</v>
      </c>
      <c r="E3272" s="2">
        <f t="shared" si="373"/>
        <v>44325</v>
      </c>
      <c r="F3272" s="1">
        <f>TIMEVALUE("08:39:56")</f>
        <v>0.36106481481481484</v>
      </c>
      <c r="G3272" t="s">
        <v>2135</v>
      </c>
      <c r="H3272" t="s">
        <v>7977</v>
      </c>
      <c r="I3272">
        <v>724.51900000000001</v>
      </c>
    </row>
    <row r="3273" spans="1:9" x14ac:dyDescent="0.25">
      <c r="A3273" t="s">
        <v>7978</v>
      </c>
      <c r="B3273">
        <v>13110</v>
      </c>
      <c r="C3273" s="2">
        <f t="shared" si="372"/>
        <v>44325</v>
      </c>
      <c r="D3273" s="1">
        <f>TIMEVALUE("08:41:10")</f>
        <v>0.36192129629629627</v>
      </c>
      <c r="E3273" s="2">
        <f t="shared" si="373"/>
        <v>44325</v>
      </c>
      <c r="F3273" s="1">
        <f>TIMEVALUE("08:49:50")</f>
        <v>0.3679398148148148</v>
      </c>
      <c r="G3273" t="s">
        <v>1800</v>
      </c>
      <c r="H3273" t="s">
        <v>7979</v>
      </c>
      <c r="I3273">
        <v>723.69</v>
      </c>
    </row>
    <row r="3274" spans="1:9" x14ac:dyDescent="0.25">
      <c r="A3274" t="s">
        <v>7980</v>
      </c>
      <c r="B3274">
        <v>13110</v>
      </c>
      <c r="C3274" s="2">
        <f t="shared" si="372"/>
        <v>44325</v>
      </c>
      <c r="D3274" s="1">
        <f>TIMEVALUE("08:51:06")</f>
        <v>0.36881944444444442</v>
      </c>
      <c r="E3274" s="2">
        <f t="shared" si="373"/>
        <v>44325</v>
      </c>
      <c r="F3274" s="1">
        <f>TIMEVALUE("09:00:53")</f>
        <v>0.37561342592592595</v>
      </c>
      <c r="G3274" t="s">
        <v>1809</v>
      </c>
      <c r="H3274" t="s">
        <v>7981</v>
      </c>
      <c r="I3274">
        <v>722.82500000000005</v>
      </c>
    </row>
    <row r="3275" spans="1:9" x14ac:dyDescent="0.25">
      <c r="A3275" t="s">
        <v>7982</v>
      </c>
      <c r="B3275">
        <v>13110</v>
      </c>
      <c r="C3275" s="2">
        <f t="shared" si="372"/>
        <v>44325</v>
      </c>
      <c r="D3275" s="1">
        <f>TIMEVALUE("09:02:09")</f>
        <v>0.37649305555555557</v>
      </c>
      <c r="E3275" s="2">
        <f t="shared" si="373"/>
        <v>44325</v>
      </c>
      <c r="F3275" s="1">
        <f>TIMEVALUE("09:09:53")</f>
        <v>0.38186342592592593</v>
      </c>
      <c r="G3275" t="s">
        <v>1981</v>
      </c>
      <c r="H3275" t="s">
        <v>7984</v>
      </c>
      <c r="I3275">
        <v>721.90499999999997</v>
      </c>
    </row>
    <row r="3276" spans="1:9" x14ac:dyDescent="0.25">
      <c r="A3276" t="s">
        <v>7985</v>
      </c>
      <c r="B3276">
        <v>13110</v>
      </c>
      <c r="C3276" s="2">
        <f t="shared" si="372"/>
        <v>44325</v>
      </c>
      <c r="D3276" s="1">
        <f>TIMEVALUE("09:11:22")</f>
        <v>0.38289351851851849</v>
      </c>
      <c r="E3276" s="2">
        <f t="shared" si="373"/>
        <v>44325</v>
      </c>
      <c r="F3276" s="1">
        <f>TIMEVALUE("09:24:58")</f>
        <v>0.39233796296296297</v>
      </c>
      <c r="G3276" t="s">
        <v>1547</v>
      </c>
      <c r="H3276" t="s">
        <v>7986</v>
      </c>
      <c r="I3276">
        <v>721.08900000000006</v>
      </c>
    </row>
    <row r="3277" spans="1:9" x14ac:dyDescent="0.25">
      <c r="A3277" t="s">
        <v>7987</v>
      </c>
      <c r="B3277">
        <v>13110</v>
      </c>
      <c r="C3277" s="2">
        <f t="shared" si="372"/>
        <v>44325</v>
      </c>
      <c r="D3277" s="1">
        <f>TIMEVALUE("09:26:16")</f>
        <v>0.39324074074074072</v>
      </c>
      <c r="E3277" s="2">
        <f t="shared" si="373"/>
        <v>44325</v>
      </c>
      <c r="F3277" s="1">
        <f>TIMEVALUE("09:40:11")</f>
        <v>0.40290509259259261</v>
      </c>
      <c r="G3277" t="s">
        <v>1215</v>
      </c>
      <c r="H3277" t="s">
        <v>1263</v>
      </c>
      <c r="I3277">
        <v>720.21600000000001</v>
      </c>
    </row>
    <row r="3278" spans="1:9" x14ac:dyDescent="0.25">
      <c r="A3278" t="s">
        <v>7988</v>
      </c>
      <c r="B3278">
        <v>13110</v>
      </c>
      <c r="C3278" s="2">
        <f>DATEVALUE("2025-05-09")</f>
        <v>44324</v>
      </c>
      <c r="D3278" s="1">
        <f>TIMEVALUE("16:14:44")</f>
        <v>0.67689814814814819</v>
      </c>
      <c r="E3278" s="2">
        <f>DATEVALUE("2025-05-09")</f>
        <v>44324</v>
      </c>
      <c r="F3278" s="1">
        <f>TIMEVALUE("16:21:13")</f>
        <v>0.68140046296296297</v>
      </c>
      <c r="G3278" t="s">
        <v>4599</v>
      </c>
      <c r="H3278" t="s">
        <v>7989</v>
      </c>
      <c r="I3278">
        <v>719.66800000000001</v>
      </c>
    </row>
    <row r="3279" spans="1:9" x14ac:dyDescent="0.25">
      <c r="A3279" t="s">
        <v>7990</v>
      </c>
      <c r="B3279">
        <v>13112</v>
      </c>
      <c r="C3279" s="2">
        <f t="shared" ref="C3279:C3291" si="374">DATEVALUE("2025-05-11")</f>
        <v>44326</v>
      </c>
      <c r="D3279" s="1">
        <f>TIMEVALUE("10:46:22")</f>
        <v>0.44886574074074076</v>
      </c>
      <c r="E3279" s="2">
        <f t="shared" ref="E3279:E3291" si="375">DATEVALUE("2025-05-11")</f>
        <v>44326</v>
      </c>
      <c r="F3279" s="1">
        <f>TIMEVALUE("10:57:19")</f>
        <v>0.45646990740740739</v>
      </c>
      <c r="G3279" t="s">
        <v>7991</v>
      </c>
      <c r="H3279" t="s">
        <v>7992</v>
      </c>
      <c r="I3279">
        <v>734.43799999999999</v>
      </c>
    </row>
    <row r="3280" spans="1:9" x14ac:dyDescent="0.25">
      <c r="A3280" t="s">
        <v>7993</v>
      </c>
      <c r="B3280">
        <v>13115</v>
      </c>
      <c r="C3280" s="2">
        <f t="shared" si="374"/>
        <v>44326</v>
      </c>
      <c r="D3280" s="1">
        <f>TIMEVALUE("11:37:08")</f>
        <v>0.48412037037037037</v>
      </c>
      <c r="E3280" s="2">
        <f t="shared" si="375"/>
        <v>44326</v>
      </c>
      <c r="F3280" s="1">
        <f>TIMEVALUE("11:44:21")</f>
        <v>0.48913194444444447</v>
      </c>
      <c r="G3280" t="s">
        <v>1948</v>
      </c>
      <c r="H3280" t="s">
        <v>6588</v>
      </c>
      <c r="I3280">
        <v>733.86400000000003</v>
      </c>
    </row>
    <row r="3281" spans="1:9" x14ac:dyDescent="0.25">
      <c r="A3281" t="s">
        <v>7995</v>
      </c>
      <c r="B3281">
        <v>13115</v>
      </c>
      <c r="C3281" s="2">
        <f t="shared" si="374"/>
        <v>44326</v>
      </c>
      <c r="D3281" s="1">
        <f>TIMEVALUE("11:46:13")</f>
        <v>0.49042824074074076</v>
      </c>
      <c r="E3281" s="2">
        <f t="shared" si="375"/>
        <v>44326</v>
      </c>
      <c r="F3281" s="1">
        <f>TIMEVALUE("11:53:48")</f>
        <v>0.49569444444444444</v>
      </c>
      <c r="G3281" t="s">
        <v>2557</v>
      </c>
      <c r="H3281" t="s">
        <v>6559</v>
      </c>
      <c r="I3281">
        <v>733.07600000000002</v>
      </c>
    </row>
    <row r="3282" spans="1:9" x14ac:dyDescent="0.25">
      <c r="A3282" t="s">
        <v>7996</v>
      </c>
      <c r="B3282">
        <v>13115</v>
      </c>
      <c r="C3282" s="2">
        <f t="shared" si="374"/>
        <v>44326</v>
      </c>
      <c r="D3282" s="1">
        <f>TIMEVALUE("11:56:03")</f>
        <v>0.49725694444444446</v>
      </c>
      <c r="E3282" s="2">
        <f t="shared" si="375"/>
        <v>44326</v>
      </c>
      <c r="F3282" s="1">
        <f>TIMEVALUE("12:04:22")</f>
        <v>0.5030324074074074</v>
      </c>
      <c r="G3282" t="s">
        <v>2501</v>
      </c>
      <c r="H3282" t="s">
        <v>7997</v>
      </c>
      <c r="I3282">
        <v>732.19</v>
      </c>
    </row>
    <row r="3283" spans="1:9" x14ac:dyDescent="0.25">
      <c r="A3283" t="s">
        <v>7998</v>
      </c>
      <c r="B3283">
        <v>13115</v>
      </c>
      <c r="C3283" s="2">
        <f t="shared" si="374"/>
        <v>44326</v>
      </c>
      <c r="D3283" s="1">
        <f>TIMEVALUE("12:06:10")</f>
        <v>0.50428240740740737</v>
      </c>
      <c r="E3283" s="2">
        <f t="shared" si="375"/>
        <v>44326</v>
      </c>
      <c r="F3283" s="1">
        <f>TIMEVALUE("12:35:56")</f>
        <v>0.52495370370370376</v>
      </c>
      <c r="G3283" t="s">
        <v>8000</v>
      </c>
      <c r="H3283" t="s">
        <v>8001</v>
      </c>
      <c r="I3283">
        <v>731.40099999999995</v>
      </c>
    </row>
    <row r="3284" spans="1:9" x14ac:dyDescent="0.25">
      <c r="A3284" t="s">
        <v>8002</v>
      </c>
      <c r="B3284">
        <v>13115</v>
      </c>
      <c r="C3284" s="2">
        <f t="shared" si="374"/>
        <v>44326</v>
      </c>
      <c r="D3284" s="1">
        <f>TIMEVALUE("12:38:36")</f>
        <v>0.52680555555555553</v>
      </c>
      <c r="E3284" s="2">
        <f t="shared" si="375"/>
        <v>44326</v>
      </c>
      <c r="F3284" s="1">
        <f>TIMEVALUE("12:48:44")</f>
        <v>0.53384259259259259</v>
      </c>
      <c r="G3284" t="s">
        <v>1105</v>
      </c>
      <c r="H3284" t="s">
        <v>8003</v>
      </c>
      <c r="I3284">
        <v>730.39099999999996</v>
      </c>
    </row>
    <row r="3285" spans="1:9" x14ac:dyDescent="0.25">
      <c r="A3285" t="s">
        <v>8004</v>
      </c>
      <c r="B3285">
        <v>13115</v>
      </c>
      <c r="C3285" s="2">
        <f t="shared" si="374"/>
        <v>44326</v>
      </c>
      <c r="D3285" s="1">
        <f>TIMEVALUE("12:50:23")</f>
        <v>0.53498842592592588</v>
      </c>
      <c r="E3285" s="2">
        <f t="shared" si="375"/>
        <v>44326</v>
      </c>
      <c r="F3285" s="1">
        <f>TIMEVALUE("12:58:33")</f>
        <v>0.54065972222222225</v>
      </c>
      <c r="G3285" t="s">
        <v>1075</v>
      </c>
      <c r="H3285" t="s">
        <v>8005</v>
      </c>
      <c r="I3285">
        <v>729.66300000000001</v>
      </c>
    </row>
    <row r="3286" spans="1:9" x14ac:dyDescent="0.25">
      <c r="A3286" t="s">
        <v>8006</v>
      </c>
      <c r="B3286">
        <v>13115</v>
      </c>
      <c r="C3286" s="2">
        <f t="shared" si="374"/>
        <v>44326</v>
      </c>
      <c r="D3286" s="1">
        <f>TIMEVALUE("13:03:08")</f>
        <v>0.5438425925925926</v>
      </c>
      <c r="E3286" s="2">
        <f t="shared" si="375"/>
        <v>44326</v>
      </c>
      <c r="F3286" s="1">
        <f>TIMEVALUE("13:14:12")</f>
        <v>0.55152777777777773</v>
      </c>
      <c r="G3286" t="s">
        <v>1211</v>
      </c>
      <c r="H3286" t="s">
        <v>8007</v>
      </c>
      <c r="I3286">
        <v>728.822</v>
      </c>
    </row>
    <row r="3287" spans="1:9" x14ac:dyDescent="0.25">
      <c r="A3287" t="s">
        <v>8008</v>
      </c>
      <c r="B3287">
        <v>13115</v>
      </c>
      <c r="C3287" s="2">
        <f t="shared" si="374"/>
        <v>44326</v>
      </c>
      <c r="D3287" s="1">
        <f>TIMEVALUE("13:16:23")</f>
        <v>0.55304398148148148</v>
      </c>
      <c r="E3287" s="2">
        <f t="shared" si="375"/>
        <v>44326</v>
      </c>
      <c r="F3287" s="1">
        <f>TIMEVALUE("13:22:44")</f>
        <v>0.55745370370370373</v>
      </c>
      <c r="G3287" t="s">
        <v>4234</v>
      </c>
      <c r="H3287" t="s">
        <v>8010</v>
      </c>
      <c r="I3287">
        <v>727.88300000000004</v>
      </c>
    </row>
    <row r="3288" spans="1:9" x14ac:dyDescent="0.25">
      <c r="A3288" t="s">
        <v>8011</v>
      </c>
      <c r="B3288">
        <v>13115</v>
      </c>
      <c r="C3288" s="2">
        <f t="shared" si="374"/>
        <v>44326</v>
      </c>
      <c r="D3288" s="1">
        <f>TIMEVALUE("13:25:06")</f>
        <v>0.55909722222222225</v>
      </c>
      <c r="E3288" s="2">
        <f t="shared" si="375"/>
        <v>44326</v>
      </c>
      <c r="F3288" s="1">
        <f>TIMEVALUE("13:32:00")</f>
        <v>0.56388888888888888</v>
      </c>
      <c r="G3288" t="s">
        <v>1231</v>
      </c>
      <c r="H3288" t="s">
        <v>8012</v>
      </c>
      <c r="I3288">
        <v>727.05100000000004</v>
      </c>
    </row>
    <row r="3289" spans="1:9" x14ac:dyDescent="0.25">
      <c r="A3289" t="s">
        <v>8013</v>
      </c>
      <c r="B3289">
        <v>13115</v>
      </c>
      <c r="C3289" s="2">
        <f t="shared" si="374"/>
        <v>44326</v>
      </c>
      <c r="D3289" s="1">
        <f>TIMEVALUE("13:33:42")</f>
        <v>0.5650694444444444</v>
      </c>
      <c r="E3289" s="2">
        <f t="shared" si="375"/>
        <v>44326</v>
      </c>
      <c r="F3289" s="1">
        <f>TIMEVALUE("13:40:23")</f>
        <v>0.5697106481481482</v>
      </c>
      <c r="G3289" t="s">
        <v>3662</v>
      </c>
      <c r="H3289" t="s">
        <v>8015</v>
      </c>
      <c r="I3289">
        <v>726.04399999999998</v>
      </c>
    </row>
    <row r="3290" spans="1:9" x14ac:dyDescent="0.25">
      <c r="A3290" t="s">
        <v>8016</v>
      </c>
      <c r="B3290">
        <v>13115</v>
      </c>
      <c r="C3290" s="2">
        <f t="shared" si="374"/>
        <v>44326</v>
      </c>
      <c r="D3290" s="1">
        <f>TIMEVALUE("13:42:10")</f>
        <v>0.57094907407407403</v>
      </c>
      <c r="E3290" s="2">
        <f t="shared" si="375"/>
        <v>44326</v>
      </c>
      <c r="F3290" s="1">
        <f>TIMEVALUE("13:52:59")</f>
        <v>0.57846064814814813</v>
      </c>
      <c r="G3290" t="s">
        <v>8017</v>
      </c>
      <c r="H3290" t="s">
        <v>8018</v>
      </c>
      <c r="I3290">
        <v>725.23599999999999</v>
      </c>
    </row>
    <row r="3291" spans="1:9" x14ac:dyDescent="0.25">
      <c r="A3291" t="s">
        <v>8019</v>
      </c>
      <c r="B3291">
        <v>13112</v>
      </c>
      <c r="C3291" s="2">
        <f t="shared" si="374"/>
        <v>44326</v>
      </c>
      <c r="D3291" s="1">
        <f>TIMEVALUE("10:23:22")</f>
        <v>0.43289351851851854</v>
      </c>
      <c r="E3291" s="2">
        <f t="shared" si="375"/>
        <v>44326</v>
      </c>
      <c r="F3291" s="1">
        <f>TIMEVALUE("10:35:49")</f>
        <v>0.44153935185185184</v>
      </c>
      <c r="G3291" t="s">
        <v>933</v>
      </c>
      <c r="H3291" t="s">
        <v>8020</v>
      </c>
      <c r="I3291">
        <v>724.6</v>
      </c>
    </row>
    <row r="3292" spans="1:9" x14ac:dyDescent="0.25">
      <c r="A3292" t="s">
        <v>8021</v>
      </c>
      <c r="B3292">
        <v>13112</v>
      </c>
      <c r="C3292" s="2">
        <f>DATEVALUE("2025-05-10")</f>
        <v>44325</v>
      </c>
      <c r="D3292" s="1">
        <f>TIMEVALUE("16:23:56")</f>
        <v>0.68328703703703708</v>
      </c>
      <c r="E3292" s="2">
        <f>DATEVALUE("2025-05-10")</f>
        <v>44325</v>
      </c>
      <c r="F3292" s="1">
        <f>TIMEVALUE("16:36:22")</f>
        <v>0.69192129629629628</v>
      </c>
      <c r="G3292" t="s">
        <v>8022</v>
      </c>
      <c r="H3292" t="s">
        <v>8023</v>
      </c>
      <c r="I3292">
        <v>735.15899999999999</v>
      </c>
    </row>
    <row r="3293" spans="1:9" x14ac:dyDescent="0.25">
      <c r="A3293" t="s">
        <v>8024</v>
      </c>
      <c r="B3293">
        <v>13112</v>
      </c>
      <c r="C3293" s="2">
        <f>DATEVALUE("2025-05-10")</f>
        <v>44325</v>
      </c>
      <c r="D3293" s="1">
        <f>TIMEVALUE("16:39:47")</f>
        <v>0.69429398148148147</v>
      </c>
      <c r="E3293" s="2">
        <f>DATEVALUE("2025-05-10")</f>
        <v>44325</v>
      </c>
      <c r="F3293" s="1">
        <f>TIMEVALUE("16:49:20")</f>
        <v>0.70092592592592595</v>
      </c>
      <c r="G3293" t="s">
        <v>905</v>
      </c>
      <c r="H3293" t="s">
        <v>8025</v>
      </c>
      <c r="I3293">
        <v>734.495</v>
      </c>
    </row>
    <row r="3294" spans="1:9" x14ac:dyDescent="0.25">
      <c r="A3294" t="s">
        <v>8026</v>
      </c>
      <c r="B3294">
        <v>13112</v>
      </c>
      <c r="C3294" s="2">
        <f>DATEVALUE("2025-05-10")</f>
        <v>44325</v>
      </c>
      <c r="D3294" s="1">
        <f>TIMEVALUE("16:51:14")</f>
        <v>0.70224537037037038</v>
      </c>
      <c r="E3294" s="2">
        <f>DATEVALUE("2025-05-10")</f>
        <v>44325</v>
      </c>
      <c r="F3294" s="1">
        <f>TIMEVALUE("17:04:52")</f>
        <v>0.71171296296296294</v>
      </c>
      <c r="G3294" t="s">
        <v>3787</v>
      </c>
      <c r="H3294" t="s">
        <v>8027</v>
      </c>
      <c r="I3294">
        <v>733.62</v>
      </c>
    </row>
    <row r="3295" spans="1:9" x14ac:dyDescent="0.25">
      <c r="A3295" t="s">
        <v>8028</v>
      </c>
      <c r="B3295">
        <v>13112</v>
      </c>
      <c r="C3295" s="2">
        <f>DATEVALUE("2025-05-10")</f>
        <v>44325</v>
      </c>
      <c r="D3295" s="1">
        <f>TIMEVALUE("17:07:02")</f>
        <v>0.71321759259259254</v>
      </c>
      <c r="E3295" s="2">
        <f>DATEVALUE("2025-05-10")</f>
        <v>44325</v>
      </c>
      <c r="F3295" s="1">
        <f>TIMEVALUE("17:15:28")</f>
        <v>0.71907407407407409</v>
      </c>
      <c r="G3295" t="s">
        <v>106</v>
      </c>
      <c r="H3295" t="s">
        <v>8029</v>
      </c>
      <c r="I3295">
        <v>733.90800000000002</v>
      </c>
    </row>
    <row r="3296" spans="1:9" x14ac:dyDescent="0.25">
      <c r="A3296" t="s">
        <v>8030</v>
      </c>
      <c r="B3296">
        <v>13112</v>
      </c>
      <c r="C3296" s="2">
        <f t="shared" ref="C3296:C3303" si="376">DATEVALUE("2025-05-11")</f>
        <v>44326</v>
      </c>
      <c r="D3296" s="1">
        <f>TIMEVALUE("08:39:24")</f>
        <v>0.36069444444444443</v>
      </c>
      <c r="E3296" s="2">
        <f t="shared" ref="E3296:E3303" si="377">DATEVALUE("2025-05-11")</f>
        <v>44326</v>
      </c>
      <c r="F3296" s="1">
        <f>TIMEVALUE("08:52:46")</f>
        <v>0.36997685185185186</v>
      </c>
      <c r="G3296" t="s">
        <v>284</v>
      </c>
      <c r="H3296" t="s">
        <v>8031</v>
      </c>
      <c r="I3296">
        <v>731.86199999999997</v>
      </c>
    </row>
    <row r="3297" spans="1:9" x14ac:dyDescent="0.25">
      <c r="A3297" t="s">
        <v>8032</v>
      </c>
      <c r="B3297">
        <v>13112</v>
      </c>
      <c r="C3297" s="2">
        <f t="shared" si="376"/>
        <v>44326</v>
      </c>
      <c r="D3297" s="1">
        <f>TIMEVALUE("08:54:31")</f>
        <v>0.37119212962962961</v>
      </c>
      <c r="E3297" s="2">
        <f t="shared" si="377"/>
        <v>44326</v>
      </c>
      <c r="F3297" s="1">
        <f>TIMEVALUE("09:06:05")</f>
        <v>0.37922453703703701</v>
      </c>
      <c r="G3297" t="s">
        <v>5568</v>
      </c>
      <c r="H3297" t="s">
        <v>8033</v>
      </c>
      <c r="I3297">
        <v>730.92399999999998</v>
      </c>
    </row>
    <row r="3298" spans="1:9" x14ac:dyDescent="0.25">
      <c r="A3298" t="s">
        <v>8034</v>
      </c>
      <c r="B3298">
        <v>13112</v>
      </c>
      <c r="C3298" s="2">
        <f t="shared" si="376"/>
        <v>44326</v>
      </c>
      <c r="D3298" s="1">
        <f>TIMEVALUE("09:08:12")</f>
        <v>0.38069444444444445</v>
      </c>
      <c r="E3298" s="2">
        <f t="shared" si="377"/>
        <v>44326</v>
      </c>
      <c r="F3298" s="1">
        <f>TIMEVALUE("09:19:34")</f>
        <v>0.38858796296296294</v>
      </c>
      <c r="G3298" t="s">
        <v>1483</v>
      </c>
      <c r="H3298" t="s">
        <v>8035</v>
      </c>
      <c r="I3298">
        <v>730.07100000000003</v>
      </c>
    </row>
    <row r="3299" spans="1:9" x14ac:dyDescent="0.25">
      <c r="A3299" t="s">
        <v>8036</v>
      </c>
      <c r="B3299">
        <v>13112</v>
      </c>
      <c r="C3299" s="2">
        <f t="shared" si="376"/>
        <v>44326</v>
      </c>
      <c r="D3299" s="1">
        <f>TIMEVALUE("09:22:00")</f>
        <v>0.39027777777777778</v>
      </c>
      <c r="E3299" s="2">
        <f t="shared" si="377"/>
        <v>44326</v>
      </c>
      <c r="F3299" s="1">
        <f>TIMEVALUE("09:31:00")</f>
        <v>0.39652777777777776</v>
      </c>
      <c r="G3299" t="s">
        <v>1571</v>
      </c>
      <c r="H3299" t="s">
        <v>8037</v>
      </c>
      <c r="I3299">
        <v>729.28099999999995</v>
      </c>
    </row>
    <row r="3300" spans="1:9" x14ac:dyDescent="0.25">
      <c r="A3300" t="s">
        <v>8038</v>
      </c>
      <c r="B3300">
        <v>13112</v>
      </c>
      <c r="C3300" s="2">
        <f t="shared" si="376"/>
        <v>44326</v>
      </c>
      <c r="D3300" s="1">
        <f>TIMEVALUE("09:33:19")</f>
        <v>0.3981365740740741</v>
      </c>
      <c r="E3300" s="2">
        <f t="shared" si="377"/>
        <v>44326</v>
      </c>
      <c r="F3300" s="1">
        <f>TIMEVALUE("09:42:37")</f>
        <v>0.40459490740740739</v>
      </c>
      <c r="G3300" t="s">
        <v>1618</v>
      </c>
      <c r="H3300" t="s">
        <v>8039</v>
      </c>
      <c r="I3300">
        <v>728.34799999999996</v>
      </c>
    </row>
    <row r="3301" spans="1:9" x14ac:dyDescent="0.25">
      <c r="A3301" t="s">
        <v>8040</v>
      </c>
      <c r="B3301">
        <v>13112</v>
      </c>
      <c r="C3301" s="2">
        <f t="shared" si="376"/>
        <v>44326</v>
      </c>
      <c r="D3301" s="1">
        <f>TIMEVALUE("09:44:46")</f>
        <v>0.40608796296296296</v>
      </c>
      <c r="E3301" s="2">
        <f t="shared" si="377"/>
        <v>44326</v>
      </c>
      <c r="F3301" s="1">
        <f>TIMEVALUE("09:53:05")</f>
        <v>0.41186342592592595</v>
      </c>
      <c r="G3301" t="s">
        <v>2501</v>
      </c>
      <c r="H3301" t="s">
        <v>8042</v>
      </c>
      <c r="I3301">
        <v>727.41899999999998</v>
      </c>
    </row>
    <row r="3302" spans="1:9" x14ac:dyDescent="0.25">
      <c r="A3302" t="s">
        <v>8043</v>
      </c>
      <c r="B3302">
        <v>13112</v>
      </c>
      <c r="C3302" s="2">
        <f t="shared" si="376"/>
        <v>44326</v>
      </c>
      <c r="D3302" s="1">
        <f>TIMEVALUE("09:55:21")</f>
        <v>0.41343750000000001</v>
      </c>
      <c r="E3302" s="2">
        <f t="shared" si="377"/>
        <v>44326</v>
      </c>
      <c r="F3302" s="1">
        <f>TIMEVALUE("10:08:16")</f>
        <v>0.4224074074074074</v>
      </c>
      <c r="G3302" t="s">
        <v>4799</v>
      </c>
      <c r="H3302" t="s">
        <v>8044</v>
      </c>
      <c r="I3302">
        <v>726.52</v>
      </c>
    </row>
    <row r="3303" spans="1:9" x14ac:dyDescent="0.25">
      <c r="A3303" t="s">
        <v>8045</v>
      </c>
      <c r="B3303">
        <v>13112</v>
      </c>
      <c r="C3303" s="2">
        <f t="shared" si="376"/>
        <v>44326</v>
      </c>
      <c r="D3303" s="1">
        <f>TIMEVALUE("10:10:23")</f>
        <v>0.42387731481481483</v>
      </c>
      <c r="E3303" s="2">
        <f t="shared" si="377"/>
        <v>44326</v>
      </c>
      <c r="F3303" s="1">
        <f>TIMEVALUE("10:20:22")</f>
        <v>0.43081018518518521</v>
      </c>
      <c r="G3303" t="s">
        <v>1323</v>
      </c>
      <c r="H3303" t="s">
        <v>8047</v>
      </c>
      <c r="I3303">
        <v>725.76900000000001</v>
      </c>
    </row>
    <row r="3304" spans="1:9" x14ac:dyDescent="0.25">
      <c r="A3304" t="s">
        <v>8048</v>
      </c>
      <c r="B3304">
        <v>13112</v>
      </c>
      <c r="C3304" s="2">
        <f>DATEVALUE("2025-05-10")</f>
        <v>44325</v>
      </c>
      <c r="D3304" s="1">
        <f>TIMEVALUE("16:09:19")</f>
        <v>0.67313657407407412</v>
      </c>
      <c r="E3304" s="2">
        <f>DATEVALUE("2025-05-10")</f>
        <v>44325</v>
      </c>
      <c r="F3304" s="1">
        <f>TIMEVALUE("16:18:40")</f>
        <v>0.67962962962962958</v>
      </c>
      <c r="G3304" t="s">
        <v>1838</v>
      </c>
      <c r="H3304" t="s">
        <v>8049</v>
      </c>
      <c r="I3304">
        <v>725.15099999999995</v>
      </c>
    </row>
    <row r="3305" spans="1:9" x14ac:dyDescent="0.25">
      <c r="A3305" t="s">
        <v>8050</v>
      </c>
      <c r="B3305">
        <v>13112</v>
      </c>
      <c r="C3305" s="2">
        <f>DATEVALUE("2025-05-09")</f>
        <v>44324</v>
      </c>
      <c r="D3305" s="1">
        <f>TIMEVALUE("11:17:43")</f>
        <v>0.47063657407407405</v>
      </c>
      <c r="E3305" s="2">
        <f>DATEVALUE("2025-05-09")</f>
        <v>44324</v>
      </c>
      <c r="F3305" s="1">
        <f>TIMEVALUE("11:32:06")</f>
        <v>0.48062500000000002</v>
      </c>
      <c r="G3305" t="s">
        <v>827</v>
      </c>
      <c r="H3305" t="s">
        <v>8052</v>
      </c>
      <c r="I3305">
        <v>735.221</v>
      </c>
    </row>
    <row r="3306" spans="1:9" x14ac:dyDescent="0.25">
      <c r="A3306" t="s">
        <v>8053</v>
      </c>
      <c r="B3306">
        <v>13112</v>
      </c>
      <c r="C3306" s="2">
        <f>DATEVALUE("2025-05-09")</f>
        <v>44324</v>
      </c>
      <c r="D3306" s="1">
        <f>TIMEVALUE("12:41:38")</f>
        <v>0.52891203703703704</v>
      </c>
      <c r="E3306" s="2">
        <f>DATEVALUE("2025-05-09")</f>
        <v>44324</v>
      </c>
      <c r="F3306" s="1">
        <f>TIMEVALUE("12:50:20")</f>
        <v>0.53495370370370365</v>
      </c>
      <c r="G3306" t="s">
        <v>1704</v>
      </c>
      <c r="H3306" t="s">
        <v>8054</v>
      </c>
      <c r="I3306">
        <v>734.78300000000002</v>
      </c>
    </row>
    <row r="3307" spans="1:9" x14ac:dyDescent="0.25">
      <c r="A3307" t="s">
        <v>8055</v>
      </c>
      <c r="B3307">
        <v>13112</v>
      </c>
      <c r="C3307" s="2">
        <f t="shared" ref="C3307:C3316" si="378">DATEVALUE("2025-05-11")</f>
        <v>44326</v>
      </c>
      <c r="D3307" s="1">
        <f>TIMEVALUE("11:07:11")</f>
        <v>0.46332175925925928</v>
      </c>
      <c r="E3307" s="2">
        <f t="shared" ref="E3307:E3316" si="379">DATEVALUE("2025-05-11")</f>
        <v>44326</v>
      </c>
      <c r="F3307" s="1">
        <f>TIMEVALUE("11:16:42")</f>
        <v>0.46993055555555557</v>
      </c>
      <c r="G3307" t="s">
        <v>622</v>
      </c>
      <c r="H3307" t="s">
        <v>8056</v>
      </c>
      <c r="I3307">
        <v>733.83500000000004</v>
      </c>
    </row>
    <row r="3308" spans="1:9" x14ac:dyDescent="0.25">
      <c r="A3308" t="s">
        <v>8057</v>
      </c>
      <c r="B3308">
        <v>13112</v>
      </c>
      <c r="C3308" s="2">
        <f t="shared" si="378"/>
        <v>44326</v>
      </c>
      <c r="D3308" s="1">
        <f>TIMEVALUE("11:19:38")</f>
        <v>0.47196759259259258</v>
      </c>
      <c r="E3308" s="2">
        <f t="shared" si="379"/>
        <v>44326</v>
      </c>
      <c r="F3308" s="1">
        <f>TIMEVALUE("11:32:40")</f>
        <v>0.48101851851851851</v>
      </c>
      <c r="G3308" t="s">
        <v>7922</v>
      </c>
      <c r="H3308" t="s">
        <v>8058</v>
      </c>
      <c r="I3308">
        <v>732.93700000000001</v>
      </c>
    </row>
    <row r="3309" spans="1:9" x14ac:dyDescent="0.25">
      <c r="A3309" t="s">
        <v>8059</v>
      </c>
      <c r="B3309">
        <v>13112</v>
      </c>
      <c r="C3309" s="2">
        <f t="shared" si="378"/>
        <v>44326</v>
      </c>
      <c r="D3309" s="1">
        <f>TIMEVALUE("11:37:40")</f>
        <v>0.48449074074074072</v>
      </c>
      <c r="E3309" s="2">
        <f t="shared" si="379"/>
        <v>44326</v>
      </c>
      <c r="F3309" s="1">
        <f>TIMEVALUE("11:47:32")</f>
        <v>0.49134259259259261</v>
      </c>
      <c r="G3309" t="s">
        <v>2498</v>
      </c>
      <c r="H3309" t="s">
        <v>8061</v>
      </c>
      <c r="I3309">
        <v>732.072</v>
      </c>
    </row>
    <row r="3310" spans="1:9" x14ac:dyDescent="0.25">
      <c r="A3310" t="s">
        <v>1986</v>
      </c>
      <c r="B3310">
        <v>13112</v>
      </c>
      <c r="C3310" s="2">
        <f t="shared" si="378"/>
        <v>44326</v>
      </c>
      <c r="D3310" s="1">
        <f>TIMEVALUE("11:49:02")</f>
        <v>0.49238425925925927</v>
      </c>
      <c r="E3310" s="2">
        <f t="shared" si="379"/>
        <v>44326</v>
      </c>
      <c r="F3310" s="1">
        <f>TIMEVALUE("11:51:45")</f>
        <v>0.49427083333333333</v>
      </c>
      <c r="G3310" t="s">
        <v>563</v>
      </c>
      <c r="H3310" t="s">
        <v>8062</v>
      </c>
      <c r="I3310">
        <v>731.18299999999999</v>
      </c>
    </row>
    <row r="3311" spans="1:9" x14ac:dyDescent="0.25">
      <c r="A3311" t="s">
        <v>8063</v>
      </c>
      <c r="B3311">
        <v>13112</v>
      </c>
      <c r="C3311" s="2">
        <f t="shared" si="378"/>
        <v>44326</v>
      </c>
      <c r="D3311" s="1">
        <f>TIMEVALUE("11:53:37")</f>
        <v>0.49556712962962962</v>
      </c>
      <c r="E3311" s="2">
        <f t="shared" si="379"/>
        <v>44326</v>
      </c>
      <c r="F3311" s="1">
        <f>TIMEVALUE("12:39:52")</f>
        <v>0.52768518518518515</v>
      </c>
      <c r="G3311" t="s">
        <v>8064</v>
      </c>
      <c r="H3311" t="s">
        <v>8065</v>
      </c>
      <c r="I3311">
        <v>730.33199999999999</v>
      </c>
    </row>
    <row r="3312" spans="1:9" x14ac:dyDescent="0.25">
      <c r="A3312" t="s">
        <v>1988</v>
      </c>
      <c r="B3312">
        <v>13112</v>
      </c>
      <c r="C3312" s="2">
        <f t="shared" si="378"/>
        <v>44326</v>
      </c>
      <c r="D3312" s="1">
        <f>TIMEVALUE("12:42:24")</f>
        <v>0.5294444444444445</v>
      </c>
      <c r="E3312" s="2">
        <f t="shared" si="379"/>
        <v>44326</v>
      </c>
      <c r="F3312" s="1">
        <f>TIMEVALUE("12:51:03")</f>
        <v>0.53545138888888888</v>
      </c>
      <c r="G3312" t="s">
        <v>918</v>
      </c>
      <c r="H3312" t="s">
        <v>8066</v>
      </c>
      <c r="I3312">
        <v>729.29</v>
      </c>
    </row>
    <row r="3313" spans="1:9" x14ac:dyDescent="0.25">
      <c r="A3313" t="s">
        <v>8067</v>
      </c>
      <c r="B3313">
        <v>13112</v>
      </c>
      <c r="C3313" s="2">
        <f t="shared" si="378"/>
        <v>44326</v>
      </c>
      <c r="D3313" s="1">
        <f>TIMEVALUE("12:53:10")</f>
        <v>0.53692129629629626</v>
      </c>
      <c r="E3313" s="2">
        <f t="shared" si="379"/>
        <v>44326</v>
      </c>
      <c r="F3313" s="1">
        <f>TIMEVALUE("13:05:21")</f>
        <v>0.54538194444444443</v>
      </c>
      <c r="G3313" t="s">
        <v>3443</v>
      </c>
      <c r="H3313" t="s">
        <v>8068</v>
      </c>
      <c r="I3313">
        <v>728.53399999999999</v>
      </c>
    </row>
    <row r="3314" spans="1:9" x14ac:dyDescent="0.25">
      <c r="A3314" t="s">
        <v>8069</v>
      </c>
      <c r="B3314">
        <v>13112</v>
      </c>
      <c r="C3314" s="2">
        <f t="shared" si="378"/>
        <v>44326</v>
      </c>
      <c r="D3314" s="1">
        <f>TIMEVALUE("13:07:38")</f>
        <v>0.54696759259259264</v>
      </c>
      <c r="E3314" s="2">
        <f t="shared" si="379"/>
        <v>44326</v>
      </c>
      <c r="F3314" s="1">
        <f>TIMEVALUE("13:16:14")</f>
        <v>0.5529398148148148</v>
      </c>
      <c r="G3314" t="s">
        <v>1090</v>
      </c>
      <c r="H3314" t="s">
        <v>8071</v>
      </c>
      <c r="I3314">
        <v>727.68100000000004</v>
      </c>
    </row>
    <row r="3315" spans="1:9" x14ac:dyDescent="0.25">
      <c r="A3315" t="s">
        <v>8072</v>
      </c>
      <c r="B3315">
        <v>13112</v>
      </c>
      <c r="C3315" s="2">
        <f t="shared" si="378"/>
        <v>44326</v>
      </c>
      <c r="D3315" s="1">
        <f>TIMEVALUE("13:18:54")</f>
        <v>0.55479166666666668</v>
      </c>
      <c r="E3315" s="2">
        <f t="shared" si="379"/>
        <v>44326</v>
      </c>
      <c r="F3315" s="1">
        <f>TIMEVALUE("13:28:28")</f>
        <v>0.5614351851851852</v>
      </c>
      <c r="G3315" t="s">
        <v>1172</v>
      </c>
      <c r="H3315" t="s">
        <v>8073</v>
      </c>
      <c r="I3315">
        <v>726.74099999999999</v>
      </c>
    </row>
    <row r="3316" spans="1:9" x14ac:dyDescent="0.25">
      <c r="A3316" t="s">
        <v>8074</v>
      </c>
      <c r="B3316">
        <v>13112</v>
      </c>
      <c r="C3316" s="2">
        <f t="shared" si="378"/>
        <v>44326</v>
      </c>
      <c r="D3316" s="1">
        <f>TIMEVALUE("13:36:45")</f>
        <v>0.56718749999999996</v>
      </c>
      <c r="E3316" s="2">
        <f t="shared" si="379"/>
        <v>44326</v>
      </c>
      <c r="F3316" s="1">
        <f>TIMEVALUE("13:52:54")</f>
        <v>0.57840277777777782</v>
      </c>
      <c r="G3316" t="s">
        <v>8075</v>
      </c>
      <c r="H3316" t="s">
        <v>8076</v>
      </c>
      <c r="I3316">
        <v>726.00400000000002</v>
      </c>
    </row>
    <row r="3317" spans="1:9" x14ac:dyDescent="0.25">
      <c r="A3317" t="s">
        <v>8077</v>
      </c>
      <c r="B3317">
        <v>13112</v>
      </c>
      <c r="C3317" s="2">
        <f>DATEVALUE("2025-05-09")</f>
        <v>44324</v>
      </c>
      <c r="D3317" s="1">
        <f>TIMEVALUE("12:10:32")</f>
        <v>0.50731481481481477</v>
      </c>
      <c r="E3317" s="2">
        <f>DATEVALUE("2025-05-09")</f>
        <v>44324</v>
      </c>
      <c r="F3317" s="1">
        <f>TIMEVALUE("12:21:26")</f>
        <v>0.51488425925925929</v>
      </c>
      <c r="G3317" t="s">
        <v>1219</v>
      </c>
      <c r="H3317" t="s">
        <v>8078</v>
      </c>
      <c r="I3317">
        <v>726.48800000000006</v>
      </c>
    </row>
    <row r="3318" spans="1:9" x14ac:dyDescent="0.25">
      <c r="A3318" t="s">
        <v>8079</v>
      </c>
      <c r="B3318">
        <v>13112</v>
      </c>
      <c r="C3318" s="2">
        <f>DATEVALUE("2025-05-09")</f>
        <v>44324</v>
      </c>
      <c r="D3318" s="1">
        <f>TIMEVALUE("14:28:15")</f>
        <v>0.60295138888888888</v>
      </c>
      <c r="E3318" s="2">
        <f>DATEVALUE("2025-05-09")</f>
        <v>44324</v>
      </c>
      <c r="F3318" s="1">
        <f>TIMEVALUE("14:36:06")</f>
        <v>0.60840277777777774</v>
      </c>
      <c r="G3318" t="s">
        <v>4134</v>
      </c>
      <c r="H3318" t="s">
        <v>8080</v>
      </c>
      <c r="I3318">
        <v>736.2</v>
      </c>
    </row>
    <row r="3319" spans="1:9" x14ac:dyDescent="0.25">
      <c r="A3319" t="s">
        <v>8081</v>
      </c>
      <c r="B3319">
        <v>13112</v>
      </c>
      <c r="C3319" s="2">
        <f>DATEVALUE("2025-05-09")</f>
        <v>44324</v>
      </c>
      <c r="D3319" s="1">
        <f>TIMEVALUE("15:04:49")</f>
        <v>0.62834490740740745</v>
      </c>
      <c r="E3319" s="2">
        <f>DATEVALUE("2025-05-09")</f>
        <v>44324</v>
      </c>
      <c r="F3319" s="1">
        <f>TIMEVALUE("15:05:11")</f>
        <v>0.62859953703703708</v>
      </c>
      <c r="G3319" t="s">
        <v>8082</v>
      </c>
      <c r="H3319" t="s">
        <v>8083</v>
      </c>
      <c r="I3319">
        <v>746.61800000000005</v>
      </c>
    </row>
    <row r="3320" spans="1:9" x14ac:dyDescent="0.25">
      <c r="A3320" t="s">
        <v>8084</v>
      </c>
      <c r="B3320">
        <v>13112</v>
      </c>
      <c r="C3320" s="2">
        <f t="shared" ref="C3320:C3329" si="380">DATEVALUE("2025-05-10")</f>
        <v>44325</v>
      </c>
      <c r="D3320" s="1">
        <f>TIMEVALUE("09:32:46")</f>
        <v>0.39775462962962965</v>
      </c>
      <c r="E3320" s="2">
        <f t="shared" ref="E3320:E3329" si="381">DATEVALUE("2025-05-10")</f>
        <v>44325</v>
      </c>
      <c r="F3320" s="1">
        <f>TIMEVALUE("09:45:41")</f>
        <v>0.40672453703703704</v>
      </c>
      <c r="G3320" t="s">
        <v>4799</v>
      </c>
      <c r="H3320" t="s">
        <v>8085</v>
      </c>
      <c r="I3320">
        <v>734.75699999999995</v>
      </c>
    </row>
    <row r="3321" spans="1:9" x14ac:dyDescent="0.25">
      <c r="A3321" t="s">
        <v>8086</v>
      </c>
      <c r="B3321">
        <v>13112</v>
      </c>
      <c r="C3321" s="2">
        <f t="shared" si="380"/>
        <v>44325</v>
      </c>
      <c r="D3321" s="1">
        <f>TIMEVALUE("09:48:45")</f>
        <v>0.40885416666666669</v>
      </c>
      <c r="E3321" s="2">
        <f t="shared" si="381"/>
        <v>44325</v>
      </c>
      <c r="F3321" s="1">
        <f>TIMEVALUE("10:01:43")</f>
        <v>0.4178587962962963</v>
      </c>
      <c r="G3321" t="s">
        <v>1755</v>
      </c>
      <c r="H3321" t="s">
        <v>8088</v>
      </c>
      <c r="I3321">
        <v>733.803</v>
      </c>
    </row>
    <row r="3322" spans="1:9" x14ac:dyDescent="0.25">
      <c r="A3322" t="s">
        <v>8089</v>
      </c>
      <c r="B3322">
        <v>13112</v>
      </c>
      <c r="C3322" s="2">
        <f t="shared" si="380"/>
        <v>44325</v>
      </c>
      <c r="D3322" s="1">
        <f>TIMEVALUE("10:04:30")</f>
        <v>0.41979166666666667</v>
      </c>
      <c r="E3322" s="2">
        <f t="shared" si="381"/>
        <v>44325</v>
      </c>
      <c r="F3322" s="1">
        <f>TIMEVALUE("10:15:16")</f>
        <v>0.42726851851851849</v>
      </c>
      <c r="G3322" t="s">
        <v>1713</v>
      </c>
      <c r="H3322" t="s">
        <v>8090</v>
      </c>
      <c r="I3322">
        <v>732.92100000000005</v>
      </c>
    </row>
    <row r="3323" spans="1:9" x14ac:dyDescent="0.25">
      <c r="A3323" t="s">
        <v>8091</v>
      </c>
      <c r="B3323">
        <v>13112</v>
      </c>
      <c r="C3323" s="2">
        <f t="shared" si="380"/>
        <v>44325</v>
      </c>
      <c r="D3323" s="1">
        <f>TIMEVALUE("10:18:17")</f>
        <v>0.42936342592592591</v>
      </c>
      <c r="E3323" s="2">
        <f t="shared" si="381"/>
        <v>44325</v>
      </c>
      <c r="F3323" s="1">
        <f>TIMEVALUE("10:28:10")</f>
        <v>0.43622685185185184</v>
      </c>
      <c r="G3323" t="s">
        <v>1975</v>
      </c>
      <c r="H3323" t="s">
        <v>7997</v>
      </c>
      <c r="I3323">
        <v>732.09799999999996</v>
      </c>
    </row>
    <row r="3324" spans="1:9" x14ac:dyDescent="0.25">
      <c r="A3324" t="s">
        <v>8092</v>
      </c>
      <c r="B3324">
        <v>13112</v>
      </c>
      <c r="C3324" s="2">
        <f t="shared" si="380"/>
        <v>44325</v>
      </c>
      <c r="D3324" s="1">
        <f>TIMEVALUE("10:31:49")</f>
        <v>0.43876157407407407</v>
      </c>
      <c r="E3324" s="2">
        <f t="shared" si="381"/>
        <v>44325</v>
      </c>
      <c r="F3324" s="1">
        <f>TIMEVALUE("10:43:12")</f>
        <v>0.44666666666666666</v>
      </c>
      <c r="G3324" t="s">
        <v>1428</v>
      </c>
      <c r="H3324" t="s">
        <v>8093</v>
      </c>
      <c r="I3324">
        <v>731.25400000000002</v>
      </c>
    </row>
    <row r="3325" spans="1:9" x14ac:dyDescent="0.25">
      <c r="A3325" t="s">
        <v>8094</v>
      </c>
      <c r="B3325">
        <v>13112</v>
      </c>
      <c r="C3325" s="2">
        <f t="shared" si="380"/>
        <v>44325</v>
      </c>
      <c r="D3325" s="1">
        <f>TIMEVALUE("10:45:23")</f>
        <v>0.44818287037037036</v>
      </c>
      <c r="E3325" s="2">
        <f t="shared" si="381"/>
        <v>44325</v>
      </c>
      <c r="F3325" s="1">
        <f>TIMEVALUE("10:58:08")</f>
        <v>0.45703703703703702</v>
      </c>
      <c r="G3325" t="s">
        <v>3711</v>
      </c>
      <c r="H3325" t="s">
        <v>8096</v>
      </c>
      <c r="I3325">
        <v>730.42100000000005</v>
      </c>
    </row>
    <row r="3326" spans="1:9" x14ac:dyDescent="0.25">
      <c r="A3326" t="s">
        <v>8097</v>
      </c>
      <c r="B3326">
        <v>13112</v>
      </c>
      <c r="C3326" s="2">
        <f t="shared" si="380"/>
        <v>44325</v>
      </c>
      <c r="D3326" s="1">
        <f>TIMEVALUE("11:00:42")</f>
        <v>0.45881944444444445</v>
      </c>
      <c r="E3326" s="2">
        <f t="shared" si="381"/>
        <v>44325</v>
      </c>
      <c r="F3326" s="1">
        <f>TIMEVALUE("11:09:00")</f>
        <v>0.46458333333333335</v>
      </c>
      <c r="G3326" t="s">
        <v>1797</v>
      </c>
      <c r="H3326" t="s">
        <v>8098</v>
      </c>
      <c r="I3326">
        <v>729.48599999999999</v>
      </c>
    </row>
    <row r="3327" spans="1:9" x14ac:dyDescent="0.25">
      <c r="A3327" t="s">
        <v>8099</v>
      </c>
      <c r="B3327">
        <v>13112</v>
      </c>
      <c r="C3327" s="2">
        <f t="shared" si="380"/>
        <v>44325</v>
      </c>
      <c r="D3327" s="1">
        <f>TIMEVALUE("11:11:27")</f>
        <v>0.46628472222222223</v>
      </c>
      <c r="E3327" s="2">
        <f t="shared" si="381"/>
        <v>44325</v>
      </c>
      <c r="F3327" s="1">
        <f>TIMEVALUE("11:22:33")</f>
        <v>0.47399305555555554</v>
      </c>
      <c r="G3327" t="s">
        <v>1538</v>
      </c>
      <c r="H3327" t="s">
        <v>8100</v>
      </c>
      <c r="I3327">
        <v>728.64</v>
      </c>
    </row>
    <row r="3328" spans="1:9" x14ac:dyDescent="0.25">
      <c r="A3328" t="s">
        <v>8101</v>
      </c>
      <c r="B3328">
        <v>13112</v>
      </c>
      <c r="C3328" s="2">
        <f t="shared" si="380"/>
        <v>44325</v>
      </c>
      <c r="D3328" s="1">
        <f>TIMEVALUE("11:24:52")</f>
        <v>0.47560185185185183</v>
      </c>
      <c r="E3328" s="2">
        <f t="shared" si="381"/>
        <v>44325</v>
      </c>
      <c r="F3328" s="1">
        <f>TIMEVALUE("11:36:07")</f>
        <v>0.48341435185185183</v>
      </c>
      <c r="G3328" t="s">
        <v>2021</v>
      </c>
      <c r="H3328" t="s">
        <v>8103</v>
      </c>
      <c r="I3328">
        <v>727.79600000000005</v>
      </c>
    </row>
    <row r="3329" spans="1:9" x14ac:dyDescent="0.25">
      <c r="A3329" t="s">
        <v>8104</v>
      </c>
      <c r="B3329">
        <v>13112</v>
      </c>
      <c r="C3329" s="2">
        <f t="shared" si="380"/>
        <v>44325</v>
      </c>
      <c r="D3329" s="1">
        <f>TIMEVALUE("11:38:13")</f>
        <v>0.48487268518518517</v>
      </c>
      <c r="E3329" s="2">
        <f t="shared" si="381"/>
        <v>44325</v>
      </c>
      <c r="F3329" s="1">
        <f>TIMEVALUE("11:46:25")</f>
        <v>0.49056712962962962</v>
      </c>
      <c r="G3329" t="s">
        <v>726</v>
      </c>
      <c r="H3329" t="s">
        <v>8105</v>
      </c>
      <c r="I3329">
        <v>726.94200000000001</v>
      </c>
    </row>
    <row r="3330" spans="1:9" x14ac:dyDescent="0.25">
      <c r="A3330" t="s">
        <v>8106</v>
      </c>
      <c r="B3330">
        <v>13112</v>
      </c>
      <c r="C3330" s="2">
        <f>DATEVALUE("2025-05-09")</f>
        <v>44324</v>
      </c>
      <c r="D3330" s="1">
        <f>TIMEVALUE("14:42:18")</f>
        <v>0.6127083333333333</v>
      </c>
      <c r="E3330" s="2">
        <f>DATEVALUE("2025-05-09")</f>
        <v>44324</v>
      </c>
      <c r="F3330" s="1">
        <f>TIMEVALUE("14:50:57")</f>
        <v>0.61871527777777779</v>
      </c>
      <c r="G3330" t="s">
        <v>918</v>
      </c>
      <c r="H3330" t="s">
        <v>8108</v>
      </c>
      <c r="I3330">
        <v>726.38499999999999</v>
      </c>
    </row>
    <row r="3331" spans="1:9" x14ac:dyDescent="0.25">
      <c r="A3331" t="s">
        <v>8109</v>
      </c>
      <c r="B3331">
        <v>13112</v>
      </c>
      <c r="C3331" s="2">
        <f t="shared" ref="C3331:C3343" si="382">DATEVALUE("2025-05-10")</f>
        <v>44325</v>
      </c>
      <c r="D3331" s="1">
        <f>TIMEVALUE("12:41:41")</f>
        <v>0.52894675925925927</v>
      </c>
      <c r="E3331" s="2">
        <f t="shared" ref="E3331:E3343" si="383">DATEVALUE("2025-05-10")</f>
        <v>44325</v>
      </c>
      <c r="F3331" s="1">
        <f>TIMEVALUE("12:58:00")</f>
        <v>0.54027777777777775</v>
      </c>
      <c r="G3331" t="s">
        <v>7924</v>
      </c>
      <c r="H3331" t="s">
        <v>8110</v>
      </c>
      <c r="I3331">
        <v>736.68799999999999</v>
      </c>
    </row>
    <row r="3332" spans="1:9" x14ac:dyDescent="0.25">
      <c r="A3332" t="s">
        <v>8111</v>
      </c>
      <c r="B3332">
        <v>13112</v>
      </c>
      <c r="C3332" s="2">
        <f t="shared" si="382"/>
        <v>44325</v>
      </c>
      <c r="D3332" s="1">
        <f>TIMEVALUE("13:03:44")</f>
        <v>0.54425925925925922</v>
      </c>
      <c r="E3332" s="2">
        <f t="shared" si="383"/>
        <v>44325</v>
      </c>
      <c r="F3332" s="1">
        <f>TIMEVALUE("13:14:35")</f>
        <v>0.55179398148148151</v>
      </c>
      <c r="G3332" t="s">
        <v>1143</v>
      </c>
      <c r="H3332" t="s">
        <v>8112</v>
      </c>
      <c r="I3332">
        <v>736.05</v>
      </c>
    </row>
    <row r="3333" spans="1:9" x14ac:dyDescent="0.25">
      <c r="A3333" t="s">
        <v>8113</v>
      </c>
      <c r="B3333">
        <v>13112</v>
      </c>
      <c r="C3333" s="2">
        <f t="shared" si="382"/>
        <v>44325</v>
      </c>
      <c r="D3333" s="1">
        <f>TIMEVALUE("13:17:40")</f>
        <v>0.55393518518518514</v>
      </c>
      <c r="E3333" s="2">
        <f t="shared" si="383"/>
        <v>44325</v>
      </c>
      <c r="F3333" s="1">
        <f>TIMEVALUE("13:32:59")</f>
        <v>0.56457175925925929</v>
      </c>
      <c r="G3333" t="s">
        <v>3311</v>
      </c>
      <c r="H3333" t="s">
        <v>8114</v>
      </c>
      <c r="I3333">
        <v>735.28</v>
      </c>
    </row>
    <row r="3334" spans="1:9" x14ac:dyDescent="0.25">
      <c r="A3334" t="s">
        <v>8115</v>
      </c>
      <c r="B3334">
        <v>13112</v>
      </c>
      <c r="C3334" s="2">
        <f t="shared" si="382"/>
        <v>44325</v>
      </c>
      <c r="D3334" s="1">
        <f>TIMEVALUE("13:35:37")</f>
        <v>0.56640046296296298</v>
      </c>
      <c r="E3334" s="2">
        <f t="shared" si="383"/>
        <v>44325</v>
      </c>
      <c r="F3334" s="1">
        <f>TIMEVALUE("13:49:00")</f>
        <v>0.5756944444444444</v>
      </c>
      <c r="G3334" t="s">
        <v>8117</v>
      </c>
      <c r="H3334" t="s">
        <v>8118</v>
      </c>
      <c r="I3334">
        <v>734.476</v>
      </c>
    </row>
    <row r="3335" spans="1:9" x14ac:dyDescent="0.25">
      <c r="A3335" t="s">
        <v>8119</v>
      </c>
      <c r="B3335">
        <v>13112</v>
      </c>
      <c r="C3335" s="2">
        <f t="shared" si="382"/>
        <v>44325</v>
      </c>
      <c r="D3335" s="1">
        <f>TIMEVALUE("13:53:41")</f>
        <v>0.57894675925925931</v>
      </c>
      <c r="E3335" s="2">
        <f t="shared" si="383"/>
        <v>44325</v>
      </c>
      <c r="F3335" s="1">
        <f>TIMEVALUE("14:11:31")</f>
        <v>0.59133101851851855</v>
      </c>
      <c r="G3335" t="s">
        <v>1012</v>
      </c>
      <c r="H3335" t="s">
        <v>8120</v>
      </c>
      <c r="I3335">
        <v>733.74800000000005</v>
      </c>
    </row>
    <row r="3336" spans="1:9" x14ac:dyDescent="0.25">
      <c r="A3336" t="s">
        <v>8121</v>
      </c>
      <c r="B3336">
        <v>13112</v>
      </c>
      <c r="C3336" s="2">
        <f t="shared" si="382"/>
        <v>44325</v>
      </c>
      <c r="D3336" s="1">
        <f>TIMEVALUE("14:14:41")</f>
        <v>0.5935300925925926</v>
      </c>
      <c r="E3336" s="2">
        <f t="shared" si="383"/>
        <v>44325</v>
      </c>
      <c r="F3336" s="1">
        <f>TIMEVALUE("14:24:35")</f>
        <v>0.60040509259259256</v>
      </c>
      <c r="G3336" t="s">
        <v>8123</v>
      </c>
      <c r="H3336" t="s">
        <v>8124</v>
      </c>
      <c r="I3336">
        <v>734.22900000000004</v>
      </c>
    </row>
    <row r="3337" spans="1:9" x14ac:dyDescent="0.25">
      <c r="A3337" t="s">
        <v>8125</v>
      </c>
      <c r="B3337">
        <v>13112</v>
      </c>
      <c r="C3337" s="2">
        <f t="shared" si="382"/>
        <v>44325</v>
      </c>
      <c r="D3337" s="1">
        <f>TIMEVALUE("14:45:13")</f>
        <v>0.61473379629629632</v>
      </c>
      <c r="E3337" s="2">
        <f t="shared" si="383"/>
        <v>44325</v>
      </c>
      <c r="F3337" s="1">
        <f>TIMEVALUE("14:52:47")</f>
        <v>0.61998842592592596</v>
      </c>
      <c r="G3337" t="s">
        <v>188</v>
      </c>
      <c r="H3337" t="s">
        <v>8127</v>
      </c>
      <c r="I3337">
        <v>732.01700000000005</v>
      </c>
    </row>
    <row r="3338" spans="1:9" x14ac:dyDescent="0.25">
      <c r="A3338" t="s">
        <v>8128</v>
      </c>
      <c r="B3338">
        <v>13112</v>
      </c>
      <c r="C3338" s="2">
        <f t="shared" si="382"/>
        <v>44325</v>
      </c>
      <c r="D3338" s="1">
        <f>TIMEVALUE("14:55:40")</f>
        <v>0.62199074074074079</v>
      </c>
      <c r="E3338" s="2">
        <f t="shared" si="383"/>
        <v>44325</v>
      </c>
      <c r="F3338" s="1">
        <f>TIMEVALUE("15:06:45")</f>
        <v>0.62968749999999996</v>
      </c>
      <c r="G3338" t="s">
        <v>1411</v>
      </c>
      <c r="H3338" t="s">
        <v>6980</v>
      </c>
      <c r="I3338">
        <v>731.29</v>
      </c>
    </row>
    <row r="3339" spans="1:9" x14ac:dyDescent="0.25">
      <c r="A3339" t="s">
        <v>8129</v>
      </c>
      <c r="B3339">
        <v>13112</v>
      </c>
      <c r="C3339" s="2">
        <f t="shared" si="382"/>
        <v>44325</v>
      </c>
      <c r="D3339" s="1">
        <f>TIMEVALUE("15:09:27")</f>
        <v>0.63156250000000003</v>
      </c>
      <c r="E3339" s="2">
        <f t="shared" si="383"/>
        <v>44325</v>
      </c>
      <c r="F3339" s="1">
        <f>TIMEVALUE("15:17:53")</f>
        <v>0.63741898148148146</v>
      </c>
      <c r="G3339" t="s">
        <v>106</v>
      </c>
      <c r="H3339" t="s">
        <v>8130</v>
      </c>
      <c r="I3339">
        <v>730.404</v>
      </c>
    </row>
    <row r="3340" spans="1:9" x14ac:dyDescent="0.25">
      <c r="A3340" t="s">
        <v>8131</v>
      </c>
      <c r="B3340">
        <v>13112</v>
      </c>
      <c r="C3340" s="2">
        <f t="shared" si="382"/>
        <v>44325</v>
      </c>
      <c r="D3340" s="1">
        <f>TIMEVALUE("15:20:40")</f>
        <v>0.63935185185185184</v>
      </c>
      <c r="E3340" s="2">
        <f t="shared" si="383"/>
        <v>44325</v>
      </c>
      <c r="F3340" s="1">
        <f>TIMEVALUE("15:31:25")</f>
        <v>0.64681712962962967</v>
      </c>
      <c r="G3340" t="s">
        <v>3961</v>
      </c>
      <c r="H3340" t="s">
        <v>7092</v>
      </c>
      <c r="I3340">
        <v>729.58100000000002</v>
      </c>
    </row>
    <row r="3341" spans="1:9" x14ac:dyDescent="0.25">
      <c r="A3341" t="s">
        <v>8132</v>
      </c>
      <c r="B3341">
        <v>13112</v>
      </c>
      <c r="C3341" s="2">
        <f t="shared" si="382"/>
        <v>44325</v>
      </c>
      <c r="D3341" s="1">
        <f>TIMEVALUE("15:33:41")</f>
        <v>0.64839120370370373</v>
      </c>
      <c r="E3341" s="2">
        <f t="shared" si="383"/>
        <v>44325</v>
      </c>
      <c r="F3341" s="1">
        <f>TIMEVALUE("15:49:38")</f>
        <v>0.65946759259259258</v>
      </c>
      <c r="G3341" t="s">
        <v>8133</v>
      </c>
      <c r="H3341" t="s">
        <v>8134</v>
      </c>
      <c r="I3341">
        <v>728.73400000000004</v>
      </c>
    </row>
    <row r="3342" spans="1:9" x14ac:dyDescent="0.25">
      <c r="A3342" t="s">
        <v>8135</v>
      </c>
      <c r="B3342">
        <v>13112</v>
      </c>
      <c r="C3342" s="2">
        <f t="shared" si="382"/>
        <v>44325</v>
      </c>
      <c r="D3342" s="1">
        <f>TIMEVALUE("15:52:07")</f>
        <v>0.66119212962962959</v>
      </c>
      <c r="E3342" s="2">
        <f t="shared" si="383"/>
        <v>44325</v>
      </c>
      <c r="F3342" s="1">
        <f>TIMEVALUE("16:01:24")</f>
        <v>0.66763888888888889</v>
      </c>
      <c r="G3342" t="s">
        <v>911</v>
      </c>
      <c r="H3342" t="s">
        <v>8136</v>
      </c>
      <c r="I3342">
        <v>728.03599999999994</v>
      </c>
    </row>
    <row r="3343" spans="1:9" x14ac:dyDescent="0.25">
      <c r="A3343" t="s">
        <v>8137</v>
      </c>
      <c r="B3343">
        <v>13112</v>
      </c>
      <c r="C3343" s="2">
        <f t="shared" si="382"/>
        <v>44325</v>
      </c>
      <c r="D3343" s="1">
        <f>TIMEVALUE("11:49:51")</f>
        <v>0.4929513888888889</v>
      </c>
      <c r="E3343" s="2">
        <f t="shared" si="383"/>
        <v>44325</v>
      </c>
      <c r="F3343" s="1">
        <f>TIMEVALUE("12:01:09")</f>
        <v>0.50079861111111112</v>
      </c>
      <c r="G3343" t="s">
        <v>8139</v>
      </c>
      <c r="H3343" t="s">
        <v>8140</v>
      </c>
      <c r="I3343">
        <v>727.94799999999998</v>
      </c>
    </row>
    <row r="3344" spans="1:9" x14ac:dyDescent="0.25">
      <c r="A3344" t="s">
        <v>8141</v>
      </c>
      <c r="B3344">
        <v>13153</v>
      </c>
      <c r="C3344" s="2">
        <f>DATEVALUE("2025-05-11")</f>
        <v>44326</v>
      </c>
      <c r="D3344" s="1">
        <f>TIMEVALUE("14:17:57")</f>
        <v>0.5957986111111111</v>
      </c>
      <c r="E3344" s="2">
        <f>DATEVALUE("2025-05-11")</f>
        <v>44326</v>
      </c>
      <c r="F3344" s="1">
        <f>TIMEVALUE("14:26:29")</f>
        <v>0.60172453703703699</v>
      </c>
      <c r="G3344" t="s">
        <v>4379</v>
      </c>
      <c r="H3344" t="s">
        <v>8142</v>
      </c>
      <c r="I3344">
        <v>737.36400000000003</v>
      </c>
    </row>
    <row r="3345" spans="1:9" x14ac:dyDescent="0.25">
      <c r="A3345" t="s">
        <v>8143</v>
      </c>
      <c r="B3345">
        <v>13153</v>
      </c>
      <c r="C3345" s="2">
        <f>DATEVALUE("2025-05-10")</f>
        <v>44325</v>
      </c>
      <c r="D3345" s="1">
        <f>TIMEVALUE("16:35:41")</f>
        <v>0.69144675925925925</v>
      </c>
      <c r="E3345" s="2">
        <f>DATEVALUE("2025-05-10")</f>
        <v>44325</v>
      </c>
      <c r="F3345" s="1">
        <f>TIMEVALUE("16:49:12")</f>
        <v>0.70083333333333331</v>
      </c>
      <c r="G3345" t="s">
        <v>6110</v>
      </c>
      <c r="H3345" t="s">
        <v>8144</v>
      </c>
      <c r="I3345">
        <v>736.899</v>
      </c>
    </row>
    <row r="3346" spans="1:9" x14ac:dyDescent="0.25">
      <c r="A3346" t="s">
        <v>8145</v>
      </c>
      <c r="B3346">
        <v>13153</v>
      </c>
      <c r="C3346" s="2">
        <f t="shared" ref="C3346:C3355" si="384">DATEVALUE("2025-05-11")</f>
        <v>44326</v>
      </c>
      <c r="D3346" s="1">
        <f>TIMEVALUE("08:27:08")</f>
        <v>0.35217592592592595</v>
      </c>
      <c r="E3346" s="2">
        <f t="shared" ref="E3346:E3355" si="385">DATEVALUE("2025-05-11")</f>
        <v>44326</v>
      </c>
      <c r="F3346" s="1">
        <f>TIMEVALUE("08:48:39")</f>
        <v>0.36711805555555554</v>
      </c>
      <c r="G3346" t="s">
        <v>4137</v>
      </c>
      <c r="H3346" t="s">
        <v>8146</v>
      </c>
      <c r="I3346">
        <v>736.03300000000002</v>
      </c>
    </row>
    <row r="3347" spans="1:9" x14ac:dyDescent="0.25">
      <c r="A3347" t="s">
        <v>8147</v>
      </c>
      <c r="B3347">
        <v>13153</v>
      </c>
      <c r="C3347" s="2">
        <f t="shared" si="384"/>
        <v>44326</v>
      </c>
      <c r="D3347" s="1">
        <f>TIMEVALUE("08:52:46")</f>
        <v>0.36997685185185186</v>
      </c>
      <c r="E3347" s="2">
        <f t="shared" si="385"/>
        <v>44326</v>
      </c>
      <c r="F3347" s="1">
        <f>TIMEVALUE("09:01:55")</f>
        <v>0.37633101851851852</v>
      </c>
      <c r="G3347" t="s">
        <v>1065</v>
      </c>
      <c r="H3347" t="s">
        <v>8148</v>
      </c>
      <c r="I3347">
        <v>735.24599999999998</v>
      </c>
    </row>
    <row r="3348" spans="1:9" x14ac:dyDescent="0.25">
      <c r="A3348" t="s">
        <v>8149</v>
      </c>
      <c r="B3348">
        <v>13153</v>
      </c>
      <c r="C3348" s="2">
        <f t="shared" si="384"/>
        <v>44326</v>
      </c>
      <c r="D3348" s="1">
        <f>TIMEVALUE("09:04:23")</f>
        <v>0.37804398148148149</v>
      </c>
      <c r="E3348" s="2">
        <f t="shared" si="385"/>
        <v>44326</v>
      </c>
      <c r="F3348" s="1">
        <f>TIMEVALUE("09:25:10")</f>
        <v>0.39247685185185183</v>
      </c>
      <c r="G3348" t="s">
        <v>8150</v>
      </c>
      <c r="H3348" t="s">
        <v>8151</v>
      </c>
      <c r="I3348">
        <v>734.41200000000003</v>
      </c>
    </row>
    <row r="3349" spans="1:9" x14ac:dyDescent="0.25">
      <c r="A3349" t="s">
        <v>8152</v>
      </c>
      <c r="B3349">
        <v>13153</v>
      </c>
      <c r="C3349" s="2">
        <f t="shared" si="384"/>
        <v>44326</v>
      </c>
      <c r="D3349" s="1">
        <f>TIMEVALUE("09:27:00")</f>
        <v>0.39374999999999999</v>
      </c>
      <c r="E3349" s="2">
        <f t="shared" si="385"/>
        <v>44326</v>
      </c>
      <c r="F3349" s="1">
        <f>TIMEVALUE("09:51:11")</f>
        <v>0.41054398148148147</v>
      </c>
      <c r="G3349" t="s">
        <v>8153</v>
      </c>
      <c r="H3349" t="s">
        <v>8154</v>
      </c>
      <c r="I3349">
        <v>733.50199999999995</v>
      </c>
    </row>
    <row r="3350" spans="1:9" x14ac:dyDescent="0.25">
      <c r="A3350" t="s">
        <v>8155</v>
      </c>
      <c r="B3350">
        <v>13153</v>
      </c>
      <c r="C3350" s="2">
        <f t="shared" si="384"/>
        <v>44326</v>
      </c>
      <c r="D3350" s="1">
        <f>TIMEVALUE("09:53:09")</f>
        <v>0.41190972222222222</v>
      </c>
      <c r="E3350" s="2">
        <f t="shared" si="385"/>
        <v>44326</v>
      </c>
      <c r="F3350" s="1">
        <f>TIMEVALUE("09:59:47")</f>
        <v>0.41651620370370368</v>
      </c>
      <c r="G3350" t="s">
        <v>3807</v>
      </c>
      <c r="H3350" t="s">
        <v>8157</v>
      </c>
      <c r="I3350">
        <v>732.76</v>
      </c>
    </row>
    <row r="3351" spans="1:9" x14ac:dyDescent="0.25">
      <c r="A3351" t="s">
        <v>8158</v>
      </c>
      <c r="B3351">
        <v>13153</v>
      </c>
      <c r="C3351" s="2">
        <f t="shared" si="384"/>
        <v>44326</v>
      </c>
      <c r="D3351" s="1">
        <f>TIMEVALUE("10:01:52")</f>
        <v>0.41796296296296298</v>
      </c>
      <c r="E3351" s="2">
        <f t="shared" si="385"/>
        <v>44326</v>
      </c>
      <c r="F3351" s="1">
        <f>TIMEVALUE("10:11:09")</f>
        <v>0.42440972222222223</v>
      </c>
      <c r="G3351" t="s">
        <v>911</v>
      </c>
      <c r="H3351" t="s">
        <v>8159</v>
      </c>
      <c r="I3351">
        <v>731.97299999999996</v>
      </c>
    </row>
    <row r="3352" spans="1:9" x14ac:dyDescent="0.25">
      <c r="A3352" t="s">
        <v>8160</v>
      </c>
      <c r="B3352">
        <v>13153</v>
      </c>
      <c r="C3352" s="2">
        <f t="shared" si="384"/>
        <v>44326</v>
      </c>
      <c r="D3352" s="1">
        <f>TIMEVALUE("10:12:44")</f>
        <v>0.42550925925925925</v>
      </c>
      <c r="E3352" s="2">
        <f t="shared" si="385"/>
        <v>44326</v>
      </c>
      <c r="F3352" s="1">
        <f>TIMEVALUE("10:20:08")</f>
        <v>0.43064814814814817</v>
      </c>
      <c r="G3352" t="s">
        <v>1856</v>
      </c>
      <c r="H3352" t="s">
        <v>8161</v>
      </c>
      <c r="I3352">
        <v>731.13400000000001</v>
      </c>
    </row>
    <row r="3353" spans="1:9" x14ac:dyDescent="0.25">
      <c r="A3353" t="s">
        <v>8162</v>
      </c>
      <c r="B3353">
        <v>13153</v>
      </c>
      <c r="C3353" s="2">
        <f t="shared" si="384"/>
        <v>44326</v>
      </c>
      <c r="D3353" s="1">
        <f>TIMEVALUE("10:22:25")</f>
        <v>0.43223379629629627</v>
      </c>
      <c r="E3353" s="2">
        <f t="shared" si="385"/>
        <v>44326</v>
      </c>
      <c r="F3353" s="1">
        <f>TIMEVALUE("10:30:21")</f>
        <v>0.43774305555555554</v>
      </c>
      <c r="G3353" t="s">
        <v>868</v>
      </c>
      <c r="H3353" t="s">
        <v>8163</v>
      </c>
      <c r="I3353">
        <v>730.35500000000002</v>
      </c>
    </row>
    <row r="3354" spans="1:9" x14ac:dyDescent="0.25">
      <c r="A3354" t="s">
        <v>8164</v>
      </c>
      <c r="B3354">
        <v>13153</v>
      </c>
      <c r="C3354" s="2">
        <f t="shared" si="384"/>
        <v>44326</v>
      </c>
      <c r="D3354" s="1">
        <f>TIMEVALUE("10:32:19")</f>
        <v>0.43910879629629629</v>
      </c>
      <c r="E3354" s="2">
        <f t="shared" si="385"/>
        <v>44326</v>
      </c>
      <c r="F3354" s="1">
        <f>TIMEVALUE("10:41:19")</f>
        <v>0.44535879629629632</v>
      </c>
      <c r="G3354" t="s">
        <v>1571</v>
      </c>
      <c r="H3354" t="s">
        <v>8165</v>
      </c>
      <c r="I3354">
        <v>729.48599999999999</v>
      </c>
    </row>
    <row r="3355" spans="1:9" x14ac:dyDescent="0.25">
      <c r="A3355" t="s">
        <v>8166</v>
      </c>
      <c r="B3355">
        <v>13153</v>
      </c>
      <c r="C3355" s="2">
        <f t="shared" si="384"/>
        <v>44326</v>
      </c>
      <c r="D3355" s="1">
        <f>TIMEVALUE("10:43:24")</f>
        <v>0.44680555555555557</v>
      </c>
      <c r="E3355" s="2">
        <f t="shared" si="385"/>
        <v>44326</v>
      </c>
      <c r="F3355" s="1">
        <f>TIMEVALUE("10:57:45")</f>
        <v>0.45677083333333335</v>
      </c>
      <c r="G3355" t="s">
        <v>4241</v>
      </c>
      <c r="H3355" t="s">
        <v>8167</v>
      </c>
      <c r="I3355">
        <v>728.81700000000001</v>
      </c>
    </row>
    <row r="3356" spans="1:9" x14ac:dyDescent="0.25">
      <c r="A3356" t="s">
        <v>8168</v>
      </c>
      <c r="B3356">
        <v>13153</v>
      </c>
      <c r="C3356" s="2">
        <f>DATEVALUE("2025-05-10")</f>
        <v>44325</v>
      </c>
      <c r="D3356" s="1">
        <f>TIMEVALUE("16:55:36")</f>
        <v>0.70527777777777778</v>
      </c>
      <c r="E3356" s="2">
        <f>DATEVALUE("2025-05-10")</f>
        <v>44325</v>
      </c>
      <c r="F3356" s="1">
        <f>TIMEVALUE("17:08:31")</f>
        <v>0.71424768518518522</v>
      </c>
      <c r="G3356" t="s">
        <v>4799</v>
      </c>
      <c r="H3356" t="s">
        <v>8169</v>
      </c>
      <c r="I3356">
        <v>728.14800000000002</v>
      </c>
    </row>
    <row r="3357" spans="1:9" x14ac:dyDescent="0.25">
      <c r="A3357" t="s">
        <v>8170</v>
      </c>
      <c r="B3357">
        <v>13153</v>
      </c>
      <c r="C3357" s="2">
        <f t="shared" ref="C3357:C3367" si="386">DATEVALUE("2025-05-11")</f>
        <v>44326</v>
      </c>
      <c r="D3357" s="1">
        <f>TIMEVALUE("11:14:24")</f>
        <v>0.46833333333333332</v>
      </c>
      <c r="E3357" s="2">
        <f t="shared" ref="E3357:E3367" si="387">DATEVALUE("2025-05-11")</f>
        <v>44326</v>
      </c>
      <c r="F3357" s="1">
        <f>TIMEVALUE("11:25:58")</f>
        <v>0.47636574074074073</v>
      </c>
      <c r="G3357" t="s">
        <v>5568</v>
      </c>
      <c r="H3357" t="s">
        <v>8172</v>
      </c>
      <c r="I3357">
        <v>735.67</v>
      </c>
    </row>
    <row r="3358" spans="1:9" x14ac:dyDescent="0.25">
      <c r="A3358" t="s">
        <v>8173</v>
      </c>
      <c r="B3358">
        <v>13153</v>
      </c>
      <c r="C3358" s="2">
        <f t="shared" si="386"/>
        <v>44326</v>
      </c>
      <c r="D3358" s="1">
        <f>TIMEVALUE("11:29:02")</f>
        <v>0.47849537037037038</v>
      </c>
      <c r="E3358" s="2">
        <f t="shared" si="387"/>
        <v>44326</v>
      </c>
      <c r="F3358" s="1">
        <f>TIMEVALUE("11:43:51")</f>
        <v>0.48878472222222225</v>
      </c>
      <c r="G3358" t="s">
        <v>8174</v>
      </c>
      <c r="H3358" t="s">
        <v>8175</v>
      </c>
      <c r="I3358">
        <v>735.09500000000003</v>
      </c>
    </row>
    <row r="3359" spans="1:9" x14ac:dyDescent="0.25">
      <c r="A3359" t="s">
        <v>8176</v>
      </c>
      <c r="B3359">
        <v>13153</v>
      </c>
      <c r="C3359" s="2">
        <f t="shared" si="386"/>
        <v>44326</v>
      </c>
      <c r="D3359" s="1">
        <f>TIMEVALUE("11:45:44")</f>
        <v>0.49009259259259258</v>
      </c>
      <c r="E3359" s="2">
        <f t="shared" si="387"/>
        <v>44326</v>
      </c>
      <c r="F3359" s="1">
        <f>TIMEVALUE("11:59:03")</f>
        <v>0.49934027777777779</v>
      </c>
      <c r="G3359" t="s">
        <v>3259</v>
      </c>
      <c r="H3359" t="s">
        <v>8177</v>
      </c>
      <c r="I3359">
        <v>734.55</v>
      </c>
    </row>
    <row r="3360" spans="1:9" x14ac:dyDescent="0.25">
      <c r="A3360" t="s">
        <v>8178</v>
      </c>
      <c r="B3360">
        <v>13153</v>
      </c>
      <c r="C3360" s="2">
        <f t="shared" si="386"/>
        <v>44326</v>
      </c>
      <c r="D3360" s="1">
        <f>TIMEVALUE("12:46:56")</f>
        <v>0.53259259259259262</v>
      </c>
      <c r="E3360" s="2">
        <f t="shared" si="387"/>
        <v>44326</v>
      </c>
      <c r="F3360" s="1">
        <f>TIMEVALUE("12:59:38")</f>
        <v>0.541412037037037</v>
      </c>
      <c r="G3360" t="s">
        <v>8179</v>
      </c>
      <c r="H3360" t="s">
        <v>8180</v>
      </c>
      <c r="I3360">
        <v>733.98699999999997</v>
      </c>
    </row>
    <row r="3361" spans="1:9" x14ac:dyDescent="0.25">
      <c r="A3361" t="s">
        <v>8181</v>
      </c>
      <c r="B3361">
        <v>13153</v>
      </c>
      <c r="C3361" s="2">
        <f t="shared" si="386"/>
        <v>44326</v>
      </c>
      <c r="D3361" s="1">
        <f>TIMEVALUE("13:01:15")</f>
        <v>0.54253472222222221</v>
      </c>
      <c r="E3361" s="2">
        <f t="shared" si="387"/>
        <v>44326</v>
      </c>
      <c r="F3361" s="1">
        <f>TIMEVALUE("13:08:17")</f>
        <v>0.54741898148148149</v>
      </c>
      <c r="G3361" t="s">
        <v>4338</v>
      </c>
      <c r="H3361" t="s">
        <v>8183</v>
      </c>
      <c r="I3361">
        <v>733.07500000000005</v>
      </c>
    </row>
    <row r="3362" spans="1:9" x14ac:dyDescent="0.25">
      <c r="A3362" t="s">
        <v>8184</v>
      </c>
      <c r="B3362">
        <v>13153</v>
      </c>
      <c r="C3362" s="2">
        <f t="shared" si="386"/>
        <v>44326</v>
      </c>
      <c r="D3362" s="1">
        <f>TIMEVALUE("13:10:33")</f>
        <v>0.54899305555555555</v>
      </c>
      <c r="E3362" s="2">
        <f t="shared" si="387"/>
        <v>44326</v>
      </c>
      <c r="F3362" s="1">
        <f>TIMEVALUE("13:29:30")</f>
        <v>0.56215277777777772</v>
      </c>
      <c r="G3362" t="s">
        <v>8185</v>
      </c>
      <c r="H3362" t="s">
        <v>8186</v>
      </c>
      <c r="I3362">
        <v>732.09500000000003</v>
      </c>
    </row>
    <row r="3363" spans="1:9" x14ac:dyDescent="0.25">
      <c r="A3363" t="s">
        <v>8187</v>
      </c>
      <c r="B3363">
        <v>13153</v>
      </c>
      <c r="C3363" s="2">
        <f t="shared" si="386"/>
        <v>44326</v>
      </c>
      <c r="D3363" s="1">
        <f>TIMEVALUE("13:31:55")</f>
        <v>0.56383101851851847</v>
      </c>
      <c r="E3363" s="2">
        <f t="shared" si="387"/>
        <v>44326</v>
      </c>
      <c r="F3363" s="1">
        <f>TIMEVALUE("13:34:50")</f>
        <v>0.56585648148148149</v>
      </c>
      <c r="G3363" t="s">
        <v>2406</v>
      </c>
      <c r="H3363" t="s">
        <v>8188</v>
      </c>
      <c r="I3363">
        <v>735.63099999999997</v>
      </c>
    </row>
    <row r="3364" spans="1:9" x14ac:dyDescent="0.25">
      <c r="A3364" t="s">
        <v>8187</v>
      </c>
      <c r="B3364">
        <v>13153</v>
      </c>
      <c r="C3364" s="2">
        <f t="shared" si="386"/>
        <v>44326</v>
      </c>
      <c r="D3364" s="1">
        <f>TIMEVALUE("13:37:01")</f>
        <v>0.56737268518518513</v>
      </c>
      <c r="E3364" s="2">
        <f t="shared" si="387"/>
        <v>44326</v>
      </c>
      <c r="F3364" s="1">
        <f>TIMEVALUE("13:37:01")</f>
        <v>0.56737268518518513</v>
      </c>
      <c r="G3364" t="s">
        <v>162</v>
      </c>
      <c r="H3364" t="s">
        <v>163</v>
      </c>
      <c r="I3364">
        <v>98765432.099000007</v>
      </c>
    </row>
    <row r="3365" spans="1:9" x14ac:dyDescent="0.25">
      <c r="A3365" t="s">
        <v>8189</v>
      </c>
      <c r="B3365">
        <v>13153</v>
      </c>
      <c r="C3365" s="2">
        <f t="shared" si="386"/>
        <v>44326</v>
      </c>
      <c r="D3365" s="1">
        <f>TIMEVALUE("14:01:57")</f>
        <v>0.58468750000000003</v>
      </c>
      <c r="E3365" s="2">
        <f t="shared" si="387"/>
        <v>44326</v>
      </c>
      <c r="F3365" s="1">
        <f>TIMEVALUE("14:11:00")</f>
        <v>0.59097222222222223</v>
      </c>
      <c r="G3365" t="s">
        <v>3308</v>
      </c>
      <c r="H3365" t="s">
        <v>8190</v>
      </c>
      <c r="I3365">
        <v>730.26700000000005</v>
      </c>
    </row>
    <row r="3366" spans="1:9" x14ac:dyDescent="0.25">
      <c r="A3366" t="s">
        <v>8191</v>
      </c>
      <c r="B3366">
        <v>13153</v>
      </c>
      <c r="C3366" s="2">
        <f t="shared" si="386"/>
        <v>44326</v>
      </c>
      <c r="D3366" s="1">
        <f>TIMEVALUE("13:42:48")</f>
        <v>0.57138888888888884</v>
      </c>
      <c r="E3366" s="2">
        <f t="shared" si="387"/>
        <v>44326</v>
      </c>
      <c r="F3366" s="1">
        <f>TIMEVALUE("13:50:43")</f>
        <v>0.57688657407407407</v>
      </c>
      <c r="G3366" t="s">
        <v>1333</v>
      </c>
      <c r="H3366" t="s">
        <v>8193</v>
      </c>
      <c r="I3366">
        <v>729.50699999999995</v>
      </c>
    </row>
    <row r="3367" spans="1:9" x14ac:dyDescent="0.25">
      <c r="A3367" t="s">
        <v>8194</v>
      </c>
      <c r="B3367">
        <v>13153</v>
      </c>
      <c r="C3367" s="2">
        <f t="shared" si="386"/>
        <v>44326</v>
      </c>
      <c r="D3367" s="1">
        <f>TIMEVALUE("11:03:37")</f>
        <v>0.46084490740740741</v>
      </c>
      <c r="E3367" s="2">
        <f t="shared" si="387"/>
        <v>44326</v>
      </c>
      <c r="F3367" s="1">
        <f>TIMEVALUE("11:10:25")</f>
        <v>0.46556712962962965</v>
      </c>
      <c r="G3367" t="s">
        <v>3546</v>
      </c>
      <c r="H3367" t="s">
        <v>8195</v>
      </c>
      <c r="I3367">
        <v>728.86</v>
      </c>
    </row>
    <row r="3368" spans="1:9" x14ac:dyDescent="0.25">
      <c r="A3368" t="s">
        <v>8196</v>
      </c>
      <c r="B3368">
        <v>13114</v>
      </c>
      <c r="C3368" s="2">
        <f t="shared" ref="C3368:C3375" si="388">DATEVALUE("2025-05-10")</f>
        <v>44325</v>
      </c>
      <c r="D3368" s="1">
        <f>TIMEVALUE("14:51:28")</f>
        <v>0.61907407407407411</v>
      </c>
      <c r="E3368" s="2">
        <f t="shared" ref="E3368:E3375" si="389">DATEVALUE("2025-05-10")</f>
        <v>44325</v>
      </c>
      <c r="F3368" s="1">
        <f>TIMEVALUE("15:02:16")</f>
        <v>0.62657407407407406</v>
      </c>
      <c r="G3368" t="s">
        <v>1563</v>
      </c>
      <c r="H3368" t="s">
        <v>8197</v>
      </c>
      <c r="I3368">
        <v>736.26700000000005</v>
      </c>
    </row>
    <row r="3369" spans="1:9" x14ac:dyDescent="0.25">
      <c r="A3369" t="s">
        <v>8198</v>
      </c>
      <c r="B3369">
        <v>13114</v>
      </c>
      <c r="C3369" s="2">
        <f t="shared" si="388"/>
        <v>44325</v>
      </c>
      <c r="D3369" s="1">
        <f>TIMEVALUE("15:06:31")</f>
        <v>0.62952546296296297</v>
      </c>
      <c r="E3369" s="2">
        <f t="shared" si="389"/>
        <v>44325</v>
      </c>
      <c r="F3369" s="1">
        <f>TIMEVALUE("15:18:45")</f>
        <v>0.63802083333333337</v>
      </c>
      <c r="G3369" t="s">
        <v>8199</v>
      </c>
      <c r="H3369" t="s">
        <v>6501</v>
      </c>
      <c r="I3369">
        <v>735.71100000000001</v>
      </c>
    </row>
    <row r="3370" spans="1:9" x14ac:dyDescent="0.25">
      <c r="A3370" t="s">
        <v>8200</v>
      </c>
      <c r="B3370">
        <v>13114</v>
      </c>
      <c r="C3370" s="2">
        <f t="shared" si="388"/>
        <v>44325</v>
      </c>
      <c r="D3370" s="1">
        <f>TIMEVALUE("15:22:34")</f>
        <v>0.64067129629629627</v>
      </c>
      <c r="E3370" s="2">
        <f t="shared" si="389"/>
        <v>44325</v>
      </c>
      <c r="F3370" s="1">
        <f>TIMEVALUE("15:36:36")</f>
        <v>0.65041666666666664</v>
      </c>
      <c r="G3370" t="s">
        <v>7568</v>
      </c>
      <c r="H3370" t="s">
        <v>8201</v>
      </c>
      <c r="I3370">
        <v>735.18</v>
      </c>
    </row>
    <row r="3371" spans="1:9" x14ac:dyDescent="0.25">
      <c r="A3371" t="s">
        <v>8202</v>
      </c>
      <c r="B3371">
        <v>13114</v>
      </c>
      <c r="C3371" s="2">
        <f t="shared" si="388"/>
        <v>44325</v>
      </c>
      <c r="D3371" s="1">
        <f>TIMEVALUE("15:41:29")</f>
        <v>0.65380787037037036</v>
      </c>
      <c r="E3371" s="2">
        <f t="shared" si="389"/>
        <v>44325</v>
      </c>
      <c r="F3371" s="1">
        <f>TIMEVALUE("15:57:06")</f>
        <v>0.66465277777777776</v>
      </c>
      <c r="G3371" t="s">
        <v>4211</v>
      </c>
      <c r="H3371" t="s">
        <v>8203</v>
      </c>
      <c r="I3371">
        <v>734.904</v>
      </c>
    </row>
    <row r="3372" spans="1:9" x14ac:dyDescent="0.25">
      <c r="A3372" t="s">
        <v>8204</v>
      </c>
      <c r="B3372">
        <v>13114</v>
      </c>
      <c r="C3372" s="2">
        <f t="shared" si="388"/>
        <v>44325</v>
      </c>
      <c r="D3372" s="1">
        <f>TIMEVALUE("16:03:12")</f>
        <v>0.66888888888888887</v>
      </c>
      <c r="E3372" s="2">
        <f t="shared" si="389"/>
        <v>44325</v>
      </c>
      <c r="F3372" s="1">
        <f>TIMEVALUE("16:19:05")</f>
        <v>0.67991898148148144</v>
      </c>
      <c r="G3372" t="s">
        <v>8205</v>
      </c>
      <c r="H3372" t="s">
        <v>8206</v>
      </c>
      <c r="I3372">
        <v>733.60900000000004</v>
      </c>
    </row>
    <row r="3373" spans="1:9" x14ac:dyDescent="0.25">
      <c r="A3373" t="s">
        <v>8207</v>
      </c>
      <c r="B3373">
        <v>13114</v>
      </c>
      <c r="C3373" s="2">
        <f t="shared" si="388"/>
        <v>44325</v>
      </c>
      <c r="D3373" s="1">
        <f>TIMEVALUE("16:22:04")</f>
        <v>0.68199074074074073</v>
      </c>
      <c r="E3373" s="2">
        <f t="shared" si="389"/>
        <v>44325</v>
      </c>
      <c r="F3373" s="1">
        <f>TIMEVALUE("16:41:32")</f>
        <v>0.69550925925925922</v>
      </c>
      <c r="G3373" t="s">
        <v>5645</v>
      </c>
      <c r="H3373" t="s">
        <v>8208</v>
      </c>
      <c r="I3373">
        <v>732.65300000000002</v>
      </c>
    </row>
    <row r="3374" spans="1:9" x14ac:dyDescent="0.25">
      <c r="A3374" t="s">
        <v>8209</v>
      </c>
      <c r="B3374">
        <v>13114</v>
      </c>
      <c r="C3374" s="2">
        <f t="shared" si="388"/>
        <v>44325</v>
      </c>
      <c r="D3374" s="1">
        <f>TIMEVALUE("16:44:45")</f>
        <v>0.6977430555555556</v>
      </c>
      <c r="E3374" s="2">
        <f t="shared" si="389"/>
        <v>44325</v>
      </c>
      <c r="F3374" s="1">
        <f>TIMEVALUE("16:58:04")</f>
        <v>0.70699074074074075</v>
      </c>
      <c r="G3374" t="s">
        <v>3259</v>
      </c>
      <c r="H3374" t="s">
        <v>8210</v>
      </c>
      <c r="I3374">
        <v>731.86599999999999</v>
      </c>
    </row>
    <row r="3375" spans="1:9" x14ac:dyDescent="0.25">
      <c r="A3375" t="s">
        <v>8211</v>
      </c>
      <c r="B3375">
        <v>13114</v>
      </c>
      <c r="C3375" s="2">
        <f t="shared" si="388"/>
        <v>44325</v>
      </c>
      <c r="D3375" s="1">
        <f>TIMEVALUE("17:00:30")</f>
        <v>0.70868055555555554</v>
      </c>
      <c r="E3375" s="2">
        <f t="shared" si="389"/>
        <v>44325</v>
      </c>
      <c r="F3375" s="1">
        <f>TIMEVALUE("17:15:42")</f>
        <v>0.71923611111111108</v>
      </c>
      <c r="G3375" t="s">
        <v>8212</v>
      </c>
      <c r="H3375" t="s">
        <v>8213</v>
      </c>
      <c r="I3375">
        <v>730.85199999999998</v>
      </c>
    </row>
    <row r="3376" spans="1:9" x14ac:dyDescent="0.25">
      <c r="A3376" t="s">
        <v>8214</v>
      </c>
      <c r="B3376">
        <v>13114</v>
      </c>
      <c r="C3376" s="2">
        <f>DATEVALUE("2025-05-11")</f>
        <v>44326</v>
      </c>
      <c r="D3376" s="1">
        <f>TIMEVALUE("08:16:48")</f>
        <v>0.34499999999999997</v>
      </c>
      <c r="E3376" s="2">
        <f>DATEVALUE("2025-05-11")</f>
        <v>44326</v>
      </c>
      <c r="F3376" s="1">
        <f>TIMEVALUE("08:35:32")</f>
        <v>0.35800925925925925</v>
      </c>
      <c r="G3376" t="s">
        <v>8215</v>
      </c>
      <c r="H3376" t="s">
        <v>8216</v>
      </c>
      <c r="I3376">
        <v>730.02800000000002</v>
      </c>
    </row>
    <row r="3377" spans="1:9" x14ac:dyDescent="0.25">
      <c r="A3377" t="s">
        <v>8217</v>
      </c>
      <c r="B3377">
        <v>13114</v>
      </c>
      <c r="C3377" s="2">
        <f t="shared" ref="C3377:C3389" si="390">DATEVALUE("2025-05-10")</f>
        <v>44325</v>
      </c>
      <c r="D3377" s="1">
        <f>TIMEVALUE("14:09:15")</f>
        <v>0.58975694444444449</v>
      </c>
      <c r="E3377" s="2">
        <f t="shared" ref="E3377:E3389" si="391">DATEVALUE("2025-05-10")</f>
        <v>44325</v>
      </c>
      <c r="F3377" s="1">
        <f>TIMEVALUE("14:21:25")</f>
        <v>0.59820601851851851</v>
      </c>
      <c r="G3377" t="s">
        <v>5812</v>
      </c>
      <c r="H3377" t="s">
        <v>8218</v>
      </c>
      <c r="I3377">
        <v>729.52700000000004</v>
      </c>
    </row>
    <row r="3378" spans="1:9" x14ac:dyDescent="0.25">
      <c r="A3378" t="s">
        <v>8219</v>
      </c>
      <c r="B3378">
        <v>13114</v>
      </c>
      <c r="C3378" s="2">
        <f t="shared" si="390"/>
        <v>44325</v>
      </c>
      <c r="D3378" s="1">
        <f>TIMEVALUE("10:35:47")</f>
        <v>0.4415162037037037</v>
      </c>
      <c r="E3378" s="2">
        <f t="shared" si="391"/>
        <v>44325</v>
      </c>
      <c r="F3378" s="1">
        <f>TIMEVALUE("10:47:00")</f>
        <v>0.44930555555555557</v>
      </c>
      <c r="G3378" t="s">
        <v>1202</v>
      </c>
      <c r="H3378" t="s">
        <v>8220</v>
      </c>
      <c r="I3378">
        <v>736.53</v>
      </c>
    </row>
    <row r="3379" spans="1:9" x14ac:dyDescent="0.25">
      <c r="A3379" t="s">
        <v>8221</v>
      </c>
      <c r="B3379">
        <v>13114</v>
      </c>
      <c r="C3379" s="2">
        <f t="shared" si="390"/>
        <v>44325</v>
      </c>
      <c r="D3379" s="1">
        <f>TIMEVALUE("11:15:08")</f>
        <v>0.46884259259259259</v>
      </c>
      <c r="E3379" s="2">
        <f t="shared" si="391"/>
        <v>44325</v>
      </c>
      <c r="F3379" s="1">
        <f>TIMEVALUE("11:29:49")</f>
        <v>0.47903935185185187</v>
      </c>
      <c r="G3379" t="s">
        <v>8222</v>
      </c>
      <c r="H3379" t="s">
        <v>8223</v>
      </c>
      <c r="I3379">
        <v>735.98099999999999</v>
      </c>
    </row>
    <row r="3380" spans="1:9" x14ac:dyDescent="0.25">
      <c r="A3380" t="s">
        <v>8224</v>
      </c>
      <c r="B3380">
        <v>13114</v>
      </c>
      <c r="C3380" s="2">
        <f t="shared" si="390"/>
        <v>44325</v>
      </c>
      <c r="D3380" s="1">
        <f>TIMEVALUE("11:34:39")</f>
        <v>0.48239583333333336</v>
      </c>
      <c r="E3380" s="2">
        <f t="shared" si="391"/>
        <v>44325</v>
      </c>
      <c r="F3380" s="1">
        <f>TIMEVALUE("11:49:48")</f>
        <v>0.49291666666666667</v>
      </c>
      <c r="G3380" t="s">
        <v>7734</v>
      </c>
      <c r="H3380" t="s">
        <v>8225</v>
      </c>
      <c r="I3380">
        <v>735.38900000000001</v>
      </c>
    </row>
    <row r="3381" spans="1:9" x14ac:dyDescent="0.25">
      <c r="A3381" t="s">
        <v>8226</v>
      </c>
      <c r="B3381">
        <v>13114</v>
      </c>
      <c r="C3381" s="2">
        <f t="shared" si="390"/>
        <v>44325</v>
      </c>
      <c r="D3381" s="1">
        <f>TIMEVALUE("12:35:04")</f>
        <v>0.52435185185185185</v>
      </c>
      <c r="E3381" s="2">
        <f t="shared" si="391"/>
        <v>44325</v>
      </c>
      <c r="F3381" s="1">
        <f>TIMEVALUE("12:35:04")</f>
        <v>0.52435185185185185</v>
      </c>
      <c r="G3381" t="s">
        <v>162</v>
      </c>
      <c r="H3381" t="s">
        <v>8227</v>
      </c>
      <c r="I3381">
        <v>739.71199999999999</v>
      </c>
    </row>
    <row r="3382" spans="1:9" x14ac:dyDescent="0.25">
      <c r="A3382" t="s">
        <v>8228</v>
      </c>
      <c r="B3382">
        <v>13114</v>
      </c>
      <c r="C3382" s="2">
        <f t="shared" si="390"/>
        <v>44325</v>
      </c>
      <c r="D3382" s="1">
        <f>TIMEVALUE("12:47:45")</f>
        <v>0.53315972222222219</v>
      </c>
      <c r="E3382" s="2">
        <f t="shared" si="391"/>
        <v>44325</v>
      </c>
      <c r="F3382" s="1">
        <f>TIMEVALUE("13:00:23")</f>
        <v>0.54193287037037041</v>
      </c>
      <c r="G3382" t="s">
        <v>8230</v>
      </c>
      <c r="H3382" t="s">
        <v>8231</v>
      </c>
      <c r="I3382">
        <v>734.30499999999995</v>
      </c>
    </row>
    <row r="3383" spans="1:9" x14ac:dyDescent="0.25">
      <c r="A3383" t="s">
        <v>8232</v>
      </c>
      <c r="B3383">
        <v>13114</v>
      </c>
      <c r="C3383" s="2">
        <f t="shared" si="390"/>
        <v>44325</v>
      </c>
      <c r="D3383" s="1">
        <f>TIMEVALUE("13:02:42")</f>
        <v>0.5435416666666667</v>
      </c>
      <c r="E3383" s="2">
        <f t="shared" si="391"/>
        <v>44325</v>
      </c>
      <c r="F3383" s="1">
        <f>TIMEVALUE("13:14:44")</f>
        <v>0.55189814814814819</v>
      </c>
      <c r="G3383" t="s">
        <v>8233</v>
      </c>
      <c r="H3383" t="s">
        <v>8234</v>
      </c>
      <c r="I3383">
        <v>733.18499999999995</v>
      </c>
    </row>
    <row r="3384" spans="1:9" x14ac:dyDescent="0.25">
      <c r="A3384" t="s">
        <v>8235</v>
      </c>
      <c r="B3384">
        <v>13114</v>
      </c>
      <c r="C3384" s="2">
        <f t="shared" si="390"/>
        <v>44325</v>
      </c>
      <c r="D3384" s="1">
        <f>TIMEVALUE("13:17:18")</f>
        <v>0.55368055555555551</v>
      </c>
      <c r="E3384" s="2">
        <f t="shared" si="391"/>
        <v>44325</v>
      </c>
      <c r="F3384" s="1">
        <f>TIMEVALUE("13:27:34")</f>
        <v>0.56081018518518522</v>
      </c>
      <c r="G3384" t="s">
        <v>1657</v>
      </c>
      <c r="H3384" t="s">
        <v>8236</v>
      </c>
      <c r="I3384">
        <v>732.33900000000006</v>
      </c>
    </row>
    <row r="3385" spans="1:9" x14ac:dyDescent="0.25">
      <c r="A3385" t="s">
        <v>8237</v>
      </c>
      <c r="B3385">
        <v>13114</v>
      </c>
      <c r="C3385" s="2">
        <f t="shared" si="390"/>
        <v>44325</v>
      </c>
      <c r="D3385" s="1">
        <f>TIMEVALUE("13:29:57")</f>
        <v>0.56246527777777777</v>
      </c>
      <c r="E3385" s="2">
        <f t="shared" si="391"/>
        <v>44325</v>
      </c>
      <c r="F3385" s="1">
        <f>TIMEVALUE("13:51:06")</f>
        <v>0.57715277777777774</v>
      </c>
      <c r="G3385" t="s">
        <v>8238</v>
      </c>
      <c r="H3385" t="s">
        <v>8239</v>
      </c>
      <c r="I3385">
        <v>731.34100000000001</v>
      </c>
    </row>
    <row r="3386" spans="1:9" x14ac:dyDescent="0.25">
      <c r="A3386" t="s">
        <v>8240</v>
      </c>
      <c r="B3386">
        <v>13114</v>
      </c>
      <c r="C3386" s="2">
        <f t="shared" si="390"/>
        <v>44325</v>
      </c>
      <c r="D3386" s="1">
        <f>TIMEVALUE("13:53:39")</f>
        <v>0.57892361111111112</v>
      </c>
      <c r="E3386" s="2">
        <f t="shared" si="391"/>
        <v>44325</v>
      </c>
      <c r="F3386" s="1">
        <f>TIMEVALUE("14:05:25")</f>
        <v>0.58709490740740744</v>
      </c>
      <c r="G3386" t="s">
        <v>7619</v>
      </c>
      <c r="H3386" t="s">
        <v>8242</v>
      </c>
      <c r="I3386">
        <v>730.58</v>
      </c>
    </row>
    <row r="3387" spans="1:9" x14ac:dyDescent="0.25">
      <c r="A3387" t="s">
        <v>8243</v>
      </c>
      <c r="B3387">
        <v>13114</v>
      </c>
      <c r="C3387" s="2">
        <f t="shared" si="390"/>
        <v>44325</v>
      </c>
      <c r="D3387" s="1">
        <f>TIMEVALUE("10:54:03")</f>
        <v>0.45420138888888889</v>
      </c>
      <c r="E3387" s="2">
        <f t="shared" si="391"/>
        <v>44325</v>
      </c>
      <c r="F3387" s="1">
        <f>TIMEVALUE("11:08:09")</f>
        <v>0.46399305555555553</v>
      </c>
      <c r="G3387" t="s">
        <v>8244</v>
      </c>
      <c r="H3387" t="s">
        <v>8245</v>
      </c>
      <c r="I3387">
        <v>729.84799999999996</v>
      </c>
    </row>
    <row r="3388" spans="1:9" x14ac:dyDescent="0.25">
      <c r="A3388" t="s">
        <v>8246</v>
      </c>
      <c r="B3388">
        <v>13141</v>
      </c>
      <c r="C3388" s="2">
        <f t="shared" si="390"/>
        <v>44325</v>
      </c>
      <c r="D3388" s="1">
        <f>TIMEVALUE("16:39:09")</f>
        <v>0.69385416666666666</v>
      </c>
      <c r="E3388" s="2">
        <f t="shared" si="391"/>
        <v>44325</v>
      </c>
      <c r="F3388" s="1">
        <f>TIMEVALUE("16:58:56")</f>
        <v>0.70759259259259255</v>
      </c>
      <c r="G3388" t="s">
        <v>8247</v>
      </c>
      <c r="H3388" t="s">
        <v>8248</v>
      </c>
      <c r="I3388">
        <v>739.43200000000002</v>
      </c>
    </row>
    <row r="3389" spans="1:9" x14ac:dyDescent="0.25">
      <c r="A3389" t="s">
        <v>8249</v>
      </c>
      <c r="B3389">
        <v>13141</v>
      </c>
      <c r="C3389" s="2">
        <f t="shared" si="390"/>
        <v>44325</v>
      </c>
      <c r="D3389" s="1">
        <f>TIMEVALUE("17:04:41")</f>
        <v>0.71158564814814818</v>
      </c>
      <c r="E3389" s="2">
        <f t="shared" si="391"/>
        <v>44325</v>
      </c>
      <c r="F3389" s="1">
        <f>TIMEVALUE("17:15:16")</f>
        <v>0.71893518518518518</v>
      </c>
      <c r="G3389" t="s">
        <v>1180</v>
      </c>
      <c r="H3389" t="s">
        <v>8250</v>
      </c>
      <c r="I3389">
        <v>740.75800000000004</v>
      </c>
    </row>
    <row r="3390" spans="1:9" x14ac:dyDescent="0.25">
      <c r="A3390" t="s">
        <v>8251</v>
      </c>
      <c r="B3390">
        <v>13141</v>
      </c>
      <c r="C3390" s="2">
        <f t="shared" ref="C3390:C3399" si="392">DATEVALUE("2025-05-11")</f>
        <v>44326</v>
      </c>
      <c r="D3390" s="1">
        <f>TIMEVALUE("08:07:20")</f>
        <v>0.33842592592592591</v>
      </c>
      <c r="E3390" s="2">
        <f t="shared" ref="E3390:E3399" si="393">DATEVALUE("2025-05-11")</f>
        <v>44326</v>
      </c>
      <c r="F3390" s="1">
        <f>TIMEVALUE("08:24:35")</f>
        <v>0.35040509259259262</v>
      </c>
      <c r="G3390" t="s">
        <v>8252</v>
      </c>
      <c r="H3390" t="s">
        <v>8253</v>
      </c>
      <c r="I3390">
        <v>738.08699999999999</v>
      </c>
    </row>
    <row r="3391" spans="1:9" x14ac:dyDescent="0.25">
      <c r="A3391" t="s">
        <v>8254</v>
      </c>
      <c r="B3391">
        <v>13141</v>
      </c>
      <c r="C3391" s="2">
        <f t="shared" si="392"/>
        <v>44326</v>
      </c>
      <c r="D3391" s="1">
        <f>TIMEVALUE("08:27:23")</f>
        <v>0.35234953703703703</v>
      </c>
      <c r="E3391" s="2">
        <f t="shared" si="393"/>
        <v>44326</v>
      </c>
      <c r="F3391" s="1">
        <f>TIMEVALUE("08:48:10")</f>
        <v>0.36678240740740742</v>
      </c>
      <c r="G3391" t="s">
        <v>8150</v>
      </c>
      <c r="H3391" t="s">
        <v>8256</v>
      </c>
      <c r="I3391">
        <v>737.35500000000002</v>
      </c>
    </row>
    <row r="3392" spans="1:9" x14ac:dyDescent="0.25">
      <c r="A3392" t="s">
        <v>8257</v>
      </c>
      <c r="B3392">
        <v>13141</v>
      </c>
      <c r="C3392" s="2">
        <f t="shared" si="392"/>
        <v>44326</v>
      </c>
      <c r="D3392" s="1">
        <f>TIMEVALUE("08:49:56")</f>
        <v>0.36800925925925926</v>
      </c>
      <c r="E3392" s="2">
        <f t="shared" si="393"/>
        <v>44326</v>
      </c>
      <c r="F3392" s="1">
        <f>TIMEVALUE("09:18:45")</f>
        <v>0.38802083333333331</v>
      </c>
      <c r="G3392" t="s">
        <v>8259</v>
      </c>
      <c r="H3392" t="s">
        <v>8260</v>
      </c>
      <c r="I3392">
        <v>736.53300000000002</v>
      </c>
    </row>
    <row r="3393" spans="1:9" x14ac:dyDescent="0.25">
      <c r="A3393" t="s">
        <v>8261</v>
      </c>
      <c r="B3393">
        <v>13141</v>
      </c>
      <c r="C3393" s="2">
        <f t="shared" si="392"/>
        <v>44326</v>
      </c>
      <c r="D3393" s="1">
        <f>TIMEVALUE("09:20:39")</f>
        <v>0.3893402777777778</v>
      </c>
      <c r="E3393" s="2">
        <f t="shared" si="393"/>
        <v>44326</v>
      </c>
      <c r="F3393" s="1">
        <f>TIMEVALUE("09:35:09")</f>
        <v>0.39940972222222221</v>
      </c>
      <c r="G3393" t="s">
        <v>3515</v>
      </c>
      <c r="H3393" t="s">
        <v>8262</v>
      </c>
      <c r="I3393">
        <v>735.81399999999996</v>
      </c>
    </row>
    <row r="3394" spans="1:9" x14ac:dyDescent="0.25">
      <c r="A3394" t="s">
        <v>8263</v>
      </c>
      <c r="B3394">
        <v>13141</v>
      </c>
      <c r="C3394" s="2">
        <f t="shared" si="392"/>
        <v>44326</v>
      </c>
      <c r="D3394" s="1">
        <f>TIMEVALUE("09:36:55")</f>
        <v>0.40063657407407405</v>
      </c>
      <c r="E3394" s="2">
        <f t="shared" si="393"/>
        <v>44326</v>
      </c>
      <c r="F3394" s="1">
        <f>TIMEVALUE("09:51:32")</f>
        <v>0.41078703703703706</v>
      </c>
      <c r="G3394" t="s">
        <v>8264</v>
      </c>
      <c r="H3394" t="s">
        <v>8265</v>
      </c>
      <c r="I3394">
        <v>734.99699999999996</v>
      </c>
    </row>
    <row r="3395" spans="1:9" x14ac:dyDescent="0.25">
      <c r="A3395" t="s">
        <v>8266</v>
      </c>
      <c r="B3395">
        <v>13141</v>
      </c>
      <c r="C3395" s="2">
        <f t="shared" si="392"/>
        <v>44326</v>
      </c>
      <c r="D3395" s="1">
        <f>TIMEVALUE("09:54:07")</f>
        <v>0.41258101851851853</v>
      </c>
      <c r="E3395" s="2">
        <f t="shared" si="393"/>
        <v>44326</v>
      </c>
      <c r="F3395" s="1">
        <f>TIMEVALUE("10:19:50")</f>
        <v>0.4304398148148148</v>
      </c>
      <c r="G3395" t="s">
        <v>8267</v>
      </c>
      <c r="H3395" t="s">
        <v>8268</v>
      </c>
      <c r="I3395">
        <v>734.22199999999998</v>
      </c>
    </row>
    <row r="3396" spans="1:9" x14ac:dyDescent="0.25">
      <c r="A3396" t="s">
        <v>8269</v>
      </c>
      <c r="B3396">
        <v>13141</v>
      </c>
      <c r="C3396" s="2">
        <f t="shared" si="392"/>
        <v>44326</v>
      </c>
      <c r="D3396" s="1">
        <f>TIMEVALUE("10:21:26")</f>
        <v>0.43155092592592592</v>
      </c>
      <c r="E3396" s="2">
        <f t="shared" si="393"/>
        <v>44326</v>
      </c>
      <c r="F3396" s="1">
        <f>TIMEVALUE("10:37:52")</f>
        <v>0.44296296296296295</v>
      </c>
      <c r="G3396" t="s">
        <v>830</v>
      </c>
      <c r="H3396" t="s">
        <v>8270</v>
      </c>
      <c r="I3396">
        <v>733.48099999999999</v>
      </c>
    </row>
    <row r="3397" spans="1:9" x14ac:dyDescent="0.25">
      <c r="A3397" t="s">
        <v>8271</v>
      </c>
      <c r="B3397">
        <v>13141</v>
      </c>
      <c r="C3397" s="2">
        <f t="shared" si="392"/>
        <v>44326</v>
      </c>
      <c r="D3397" s="1">
        <f>TIMEVALUE("10:40:11")</f>
        <v>0.44457175925925924</v>
      </c>
      <c r="E3397" s="2">
        <f t="shared" si="393"/>
        <v>44326</v>
      </c>
      <c r="F3397" s="1">
        <f>TIMEVALUE("11:07:31")</f>
        <v>0.46355324074074072</v>
      </c>
      <c r="G3397" t="s">
        <v>8273</v>
      </c>
      <c r="H3397" t="s">
        <v>8274</v>
      </c>
      <c r="I3397">
        <v>732.62599999999998</v>
      </c>
    </row>
    <row r="3398" spans="1:9" x14ac:dyDescent="0.25">
      <c r="A3398" t="s">
        <v>8275</v>
      </c>
      <c r="B3398">
        <v>13141</v>
      </c>
      <c r="C3398" s="2">
        <f t="shared" si="392"/>
        <v>44326</v>
      </c>
      <c r="D3398" s="1">
        <f>TIMEVALUE("11:10:07")</f>
        <v>0.46535879629629628</v>
      </c>
      <c r="E3398" s="2">
        <f t="shared" si="393"/>
        <v>44326</v>
      </c>
      <c r="F3398" s="1">
        <f>TIMEVALUE("11:24:40")</f>
        <v>0.47546296296296298</v>
      </c>
      <c r="G3398" t="s">
        <v>8276</v>
      </c>
      <c r="H3398" t="s">
        <v>8277</v>
      </c>
      <c r="I3398">
        <v>731.83600000000001</v>
      </c>
    </row>
    <row r="3399" spans="1:9" x14ac:dyDescent="0.25">
      <c r="A3399" t="s">
        <v>8278</v>
      </c>
      <c r="B3399">
        <v>13141</v>
      </c>
      <c r="C3399" s="2">
        <f t="shared" si="392"/>
        <v>44326</v>
      </c>
      <c r="D3399" s="1">
        <f>TIMEVALUE("11:26:13")</f>
        <v>0.47653935185185187</v>
      </c>
      <c r="E3399" s="2">
        <f t="shared" si="393"/>
        <v>44326</v>
      </c>
      <c r="F3399" s="1">
        <f>TIMEVALUE("11:44:01")</f>
        <v>0.48890046296296297</v>
      </c>
      <c r="G3399" t="s">
        <v>1457</v>
      </c>
      <c r="H3399" t="s">
        <v>8279</v>
      </c>
      <c r="I3399">
        <v>731.149</v>
      </c>
    </row>
    <row r="3400" spans="1:9" x14ac:dyDescent="0.25">
      <c r="A3400" t="s">
        <v>8280</v>
      </c>
      <c r="B3400">
        <v>13141</v>
      </c>
      <c r="C3400" s="2">
        <f>DATEVALUE("2025-05-10")</f>
        <v>44325</v>
      </c>
      <c r="D3400" s="1">
        <f>TIMEVALUE("16:06:19")</f>
        <v>0.67105324074074069</v>
      </c>
      <c r="E3400" s="2">
        <f>DATEVALUE("2025-05-10")</f>
        <v>44325</v>
      </c>
      <c r="F3400" s="1">
        <f>TIMEVALUE("16:24:00")</f>
        <v>0.68333333333333335</v>
      </c>
      <c r="G3400" t="s">
        <v>8281</v>
      </c>
      <c r="H3400" t="s">
        <v>8282</v>
      </c>
      <c r="I3400">
        <v>730.58900000000006</v>
      </c>
    </row>
    <row r="3401" spans="1:9" x14ac:dyDescent="0.25">
      <c r="A3401" t="s">
        <v>8283</v>
      </c>
      <c r="B3401">
        <v>13141</v>
      </c>
      <c r="C3401" s="2">
        <f t="shared" ref="C3401:C3410" si="394">DATEVALUE("2025-05-11")</f>
        <v>44326</v>
      </c>
      <c r="D3401" s="1">
        <f>TIMEVALUE("12:14:20")</f>
        <v>0.50995370370370374</v>
      </c>
      <c r="E3401" s="2">
        <f t="shared" ref="E3401:E3410" si="395">DATEVALUE("2025-05-11")</f>
        <v>44326</v>
      </c>
      <c r="F3401" s="1">
        <f>TIMEVALUE("12:50:47")</f>
        <v>0.5352662037037037</v>
      </c>
      <c r="G3401" t="s">
        <v>8284</v>
      </c>
      <c r="H3401" t="s">
        <v>8285</v>
      </c>
      <c r="I3401">
        <v>739.83699999999999</v>
      </c>
    </row>
    <row r="3402" spans="1:9" x14ac:dyDescent="0.25">
      <c r="A3402" t="s">
        <v>8286</v>
      </c>
      <c r="B3402">
        <v>13141</v>
      </c>
      <c r="C3402" s="2">
        <f t="shared" si="394"/>
        <v>44326</v>
      </c>
      <c r="D3402" s="1">
        <f>TIMEVALUE("12:56:28")</f>
        <v>0.53921296296296295</v>
      </c>
      <c r="E3402" s="2">
        <f t="shared" si="395"/>
        <v>44326</v>
      </c>
      <c r="F3402" s="1">
        <f>TIMEVALUE("13:15:02")</f>
        <v>0.55210648148148145</v>
      </c>
      <c r="G3402" t="s">
        <v>8287</v>
      </c>
      <c r="H3402" t="s">
        <v>8288</v>
      </c>
      <c r="I3402">
        <v>739.32299999999998</v>
      </c>
    </row>
    <row r="3403" spans="1:9" x14ac:dyDescent="0.25">
      <c r="A3403" t="s">
        <v>8289</v>
      </c>
      <c r="B3403">
        <v>13141</v>
      </c>
      <c r="C3403" s="2">
        <f t="shared" si="394"/>
        <v>44326</v>
      </c>
      <c r="D3403" s="1">
        <f>TIMEVALUE("13:16:45")</f>
        <v>0.55329861111111112</v>
      </c>
      <c r="E3403" s="2">
        <f t="shared" si="395"/>
        <v>44326</v>
      </c>
      <c r="F3403" s="1">
        <f>TIMEVALUE("13:28:19")</f>
        <v>0.56133101851851852</v>
      </c>
      <c r="G3403" t="s">
        <v>5568</v>
      </c>
      <c r="H3403" t="s">
        <v>8290</v>
      </c>
      <c r="I3403">
        <v>738.43600000000004</v>
      </c>
    </row>
    <row r="3404" spans="1:9" x14ac:dyDescent="0.25">
      <c r="A3404" t="s">
        <v>8291</v>
      </c>
      <c r="B3404">
        <v>13141</v>
      </c>
      <c r="C3404" s="2">
        <f t="shared" si="394"/>
        <v>44326</v>
      </c>
      <c r="D3404" s="1">
        <f>TIMEVALUE("13:30:12")</f>
        <v>0.56263888888888891</v>
      </c>
      <c r="E3404" s="2">
        <f t="shared" si="395"/>
        <v>44326</v>
      </c>
      <c r="F3404" s="1">
        <f>TIMEVALUE("13:44:56")</f>
        <v>0.57287037037037036</v>
      </c>
      <c r="G3404" t="s">
        <v>31</v>
      </c>
      <c r="H3404" t="s">
        <v>8293</v>
      </c>
      <c r="I3404">
        <v>737.79899999999998</v>
      </c>
    </row>
    <row r="3405" spans="1:9" x14ac:dyDescent="0.25">
      <c r="A3405" t="s">
        <v>8294</v>
      </c>
      <c r="B3405">
        <v>13141</v>
      </c>
      <c r="C3405" s="2">
        <f t="shared" si="394"/>
        <v>44326</v>
      </c>
      <c r="D3405" s="1">
        <f>TIMEVALUE("13:48:22")</f>
        <v>0.57525462962962959</v>
      </c>
      <c r="E3405" s="2">
        <f t="shared" si="395"/>
        <v>44326</v>
      </c>
      <c r="F3405" s="1">
        <f>TIMEVALUE("14:03:04")</f>
        <v>0.58546296296296296</v>
      </c>
      <c r="G3405" t="s">
        <v>79</v>
      </c>
      <c r="H3405" t="s">
        <v>8295</v>
      </c>
      <c r="I3405">
        <v>736.87699999999995</v>
      </c>
    </row>
    <row r="3406" spans="1:9" x14ac:dyDescent="0.25">
      <c r="A3406" t="s">
        <v>8296</v>
      </c>
      <c r="B3406">
        <v>13141</v>
      </c>
      <c r="C3406" s="2">
        <f t="shared" si="394"/>
        <v>44326</v>
      </c>
      <c r="D3406" s="1">
        <f>TIMEVALUE("14:05:26")</f>
        <v>0.58710648148148148</v>
      </c>
      <c r="E3406" s="2">
        <f t="shared" si="395"/>
        <v>44326</v>
      </c>
      <c r="F3406" s="1">
        <f>TIMEVALUE("14:25:32")</f>
        <v>0.60106481481481477</v>
      </c>
      <c r="G3406" t="s">
        <v>4464</v>
      </c>
      <c r="H3406" t="s">
        <v>8297</v>
      </c>
      <c r="I3406">
        <v>736.12</v>
      </c>
    </row>
    <row r="3407" spans="1:9" x14ac:dyDescent="0.25">
      <c r="A3407" t="s">
        <v>8298</v>
      </c>
      <c r="B3407">
        <v>13141</v>
      </c>
      <c r="C3407" s="2">
        <f t="shared" si="394"/>
        <v>44326</v>
      </c>
      <c r="D3407" s="1">
        <f>TIMEVALUE("14:28:12")</f>
        <v>0.60291666666666666</v>
      </c>
      <c r="E3407" s="2">
        <f t="shared" si="395"/>
        <v>44326</v>
      </c>
      <c r="F3407" s="1">
        <f>TIMEVALUE("14:41:22")</f>
        <v>0.61206018518518523</v>
      </c>
      <c r="G3407" t="s">
        <v>3689</v>
      </c>
      <c r="H3407" t="s">
        <v>8299</v>
      </c>
      <c r="I3407">
        <v>735.28</v>
      </c>
    </row>
    <row r="3408" spans="1:9" x14ac:dyDescent="0.25">
      <c r="A3408" t="s">
        <v>8300</v>
      </c>
      <c r="B3408">
        <v>13141</v>
      </c>
      <c r="C3408" s="2">
        <f t="shared" si="394"/>
        <v>44326</v>
      </c>
      <c r="D3408" s="1">
        <f>TIMEVALUE("14:47:58")</f>
        <v>0.61664351851851851</v>
      </c>
      <c r="E3408" s="2">
        <f t="shared" si="395"/>
        <v>44326</v>
      </c>
      <c r="F3408" s="1">
        <f>TIMEVALUE("14:54:37")</f>
        <v>0.62126157407407412</v>
      </c>
      <c r="G3408" t="s">
        <v>2615</v>
      </c>
      <c r="H3408" t="s">
        <v>8301</v>
      </c>
      <c r="I3408">
        <v>738.005</v>
      </c>
    </row>
    <row r="3409" spans="1:9" x14ac:dyDescent="0.25">
      <c r="A3409" t="s">
        <v>8302</v>
      </c>
      <c r="B3409">
        <v>13141</v>
      </c>
      <c r="C3409" s="2">
        <f t="shared" si="394"/>
        <v>44326</v>
      </c>
      <c r="D3409" s="1">
        <f>TIMEVALUE("14:56:48")</f>
        <v>0.62277777777777776</v>
      </c>
      <c r="E3409" s="2">
        <f t="shared" si="395"/>
        <v>44326</v>
      </c>
      <c r="F3409" s="1">
        <f>TIMEVALUE("15:02:02")</f>
        <v>0.62641203703703707</v>
      </c>
      <c r="G3409" t="s">
        <v>625</v>
      </c>
      <c r="H3409" t="s">
        <v>8304</v>
      </c>
      <c r="I3409">
        <v>738.39099999999996</v>
      </c>
    </row>
    <row r="3410" spans="1:9" x14ac:dyDescent="0.25">
      <c r="A3410" t="s">
        <v>8305</v>
      </c>
      <c r="B3410">
        <v>13141</v>
      </c>
      <c r="C3410" s="2">
        <f t="shared" si="394"/>
        <v>44326</v>
      </c>
      <c r="D3410" s="1">
        <f>TIMEVALUE("15:04:30")</f>
        <v>0.62812500000000004</v>
      </c>
      <c r="E3410" s="2">
        <f t="shared" si="395"/>
        <v>44326</v>
      </c>
      <c r="F3410" s="1">
        <f>TIMEVALUE("15:09:58")</f>
        <v>0.63192129629629634</v>
      </c>
      <c r="G3410" t="s">
        <v>5872</v>
      </c>
      <c r="H3410" t="s">
        <v>8307</v>
      </c>
      <c r="I3410">
        <v>737.18700000000001</v>
      </c>
    </row>
    <row r="3411" spans="1:9" x14ac:dyDescent="0.25">
      <c r="A3411" t="s">
        <v>8308</v>
      </c>
      <c r="B3411">
        <v>13141</v>
      </c>
      <c r="C3411" s="2">
        <f>DATEVALUE("2025-05-12")</f>
        <v>44327</v>
      </c>
      <c r="D3411" s="1">
        <f>TIMEVALUE("09:02:43")</f>
        <v>0.37688657407407405</v>
      </c>
      <c r="E3411" s="2">
        <f>DATEVALUE("2025-05-12")</f>
        <v>44327</v>
      </c>
      <c r="F3411" s="1">
        <f>TIMEVALUE("09:28:21")</f>
        <v>0.39468750000000002</v>
      </c>
      <c r="G3411" t="s">
        <v>8309</v>
      </c>
      <c r="H3411" t="s">
        <v>8310</v>
      </c>
      <c r="I3411">
        <v>732.077</v>
      </c>
    </row>
    <row r="3412" spans="1:9" x14ac:dyDescent="0.25">
      <c r="A3412" t="s">
        <v>8311</v>
      </c>
      <c r="B3412">
        <v>13141</v>
      </c>
      <c r="C3412" s="2">
        <f>DATEVALUE("2025-05-12")</f>
        <v>44327</v>
      </c>
      <c r="D3412" s="1">
        <f>TIMEVALUE("09:33:20")</f>
        <v>0.39814814814814814</v>
      </c>
      <c r="E3412" s="2">
        <f>DATEVALUE("2025-05-12")</f>
        <v>44327</v>
      </c>
      <c r="F3412" s="1">
        <f>TIMEVALUE("09:54:58")</f>
        <v>0.41317129629629629</v>
      </c>
      <c r="G3412" t="s">
        <v>8312</v>
      </c>
      <c r="H3412" t="s">
        <v>6418</v>
      </c>
      <c r="I3412">
        <v>731.31600000000003</v>
      </c>
    </row>
    <row r="3413" spans="1:9" x14ac:dyDescent="0.25">
      <c r="A3413" t="s">
        <v>8313</v>
      </c>
      <c r="B3413">
        <v>13141</v>
      </c>
      <c r="C3413" s="2">
        <f>DATEVALUE("2025-05-11")</f>
        <v>44326</v>
      </c>
      <c r="D3413" s="1">
        <f>TIMEVALUE("11:47:29")</f>
        <v>0.49130787037037038</v>
      </c>
      <c r="E3413" s="2">
        <f>DATEVALUE("2025-05-11")</f>
        <v>44326</v>
      </c>
      <c r="F3413" s="1">
        <f>TIMEVALUE("12:07:45")</f>
        <v>0.5053819444444444</v>
      </c>
      <c r="G3413" t="s">
        <v>8315</v>
      </c>
      <c r="H3413" t="s">
        <v>8316</v>
      </c>
      <c r="I3413">
        <v>730.75400000000002</v>
      </c>
    </row>
    <row r="3414" spans="1:9" x14ac:dyDescent="0.25">
      <c r="A3414" t="s">
        <v>8317</v>
      </c>
      <c r="B3414">
        <v>13120</v>
      </c>
      <c r="C3414" s="2">
        <f>DATEVALUE("2025-05-11")</f>
        <v>44326</v>
      </c>
      <c r="D3414" s="1">
        <f>TIMEVALUE("13:57:40")</f>
        <v>0.58171296296296293</v>
      </c>
      <c r="E3414" s="2">
        <f>DATEVALUE("2025-05-11")</f>
        <v>44326</v>
      </c>
      <c r="F3414" s="1">
        <f>TIMEVALUE("14:10:28")</f>
        <v>0.59060185185185188</v>
      </c>
      <c r="G3414" t="s">
        <v>3087</v>
      </c>
      <c r="H3414" t="s">
        <v>8318</v>
      </c>
      <c r="I3414">
        <v>740.45399999999995</v>
      </c>
    </row>
    <row r="3415" spans="1:9" x14ac:dyDescent="0.25">
      <c r="A3415" t="s">
        <v>8319</v>
      </c>
      <c r="B3415">
        <v>13120</v>
      </c>
      <c r="C3415" s="2">
        <f>DATEVALUE("2025-05-11")</f>
        <v>44326</v>
      </c>
      <c r="D3415" s="1">
        <f>TIMEVALUE("14:59:38")</f>
        <v>0.62474537037037037</v>
      </c>
      <c r="E3415" s="2">
        <f>DATEVALUE("2025-05-11")</f>
        <v>44326</v>
      </c>
      <c r="F3415" s="1">
        <f>TIMEVALUE("15:15:58")</f>
        <v>0.63608796296296299</v>
      </c>
      <c r="G3415" t="s">
        <v>8320</v>
      </c>
      <c r="H3415" t="s">
        <v>8321</v>
      </c>
      <c r="I3415">
        <v>739.76199999999994</v>
      </c>
    </row>
    <row r="3416" spans="1:9" x14ac:dyDescent="0.25">
      <c r="A3416" t="s">
        <v>8322</v>
      </c>
      <c r="B3416">
        <v>13120</v>
      </c>
      <c r="C3416" s="2">
        <f t="shared" ref="C3416:C3425" si="396">DATEVALUE("2025-05-12")</f>
        <v>44327</v>
      </c>
      <c r="D3416" s="1">
        <f>TIMEVALUE("08:10:24")</f>
        <v>0.34055555555555556</v>
      </c>
      <c r="E3416" s="2">
        <f t="shared" ref="E3416:E3425" si="397">DATEVALUE("2025-05-12")</f>
        <v>44327</v>
      </c>
      <c r="F3416" s="1">
        <f>TIMEVALUE("08:25:44")</f>
        <v>0.35120370370370368</v>
      </c>
      <c r="G3416" t="s">
        <v>8323</v>
      </c>
      <c r="H3416" t="s">
        <v>8324</v>
      </c>
      <c r="I3416">
        <v>739.11800000000005</v>
      </c>
    </row>
    <row r="3417" spans="1:9" x14ac:dyDescent="0.25">
      <c r="A3417" t="s">
        <v>8325</v>
      </c>
      <c r="B3417">
        <v>13120</v>
      </c>
      <c r="C3417" s="2">
        <f t="shared" si="396"/>
        <v>44327</v>
      </c>
      <c r="D3417" s="1">
        <f>TIMEVALUE("08:31:06")</f>
        <v>0.35493055555555558</v>
      </c>
      <c r="E3417" s="2">
        <f t="shared" si="397"/>
        <v>44327</v>
      </c>
      <c r="F3417" s="1">
        <f>TIMEVALUE("08:50:47")</f>
        <v>0.36859953703703702</v>
      </c>
      <c r="G3417" t="s">
        <v>981</v>
      </c>
      <c r="H3417" t="s">
        <v>8326</v>
      </c>
      <c r="I3417">
        <v>738.23400000000004</v>
      </c>
    </row>
    <row r="3418" spans="1:9" x14ac:dyDescent="0.25">
      <c r="A3418" t="s">
        <v>8327</v>
      </c>
      <c r="B3418">
        <v>13120</v>
      </c>
      <c r="C3418" s="2">
        <f t="shared" si="396"/>
        <v>44327</v>
      </c>
      <c r="D3418" s="1">
        <f>TIMEVALUE("09:18:54")</f>
        <v>0.388125</v>
      </c>
      <c r="E3418" s="2">
        <f t="shared" si="397"/>
        <v>44327</v>
      </c>
      <c r="F3418" s="1">
        <f>TIMEVALUE("09:27:03")</f>
        <v>0.39378472222222222</v>
      </c>
      <c r="G3418" t="s">
        <v>945</v>
      </c>
      <c r="H3418" t="s">
        <v>8328</v>
      </c>
      <c r="I3418">
        <v>737.50599999999997</v>
      </c>
    </row>
    <row r="3419" spans="1:9" x14ac:dyDescent="0.25">
      <c r="A3419" t="s">
        <v>8329</v>
      </c>
      <c r="B3419">
        <v>13120</v>
      </c>
      <c r="C3419" s="2">
        <f t="shared" si="396"/>
        <v>44327</v>
      </c>
      <c r="D3419" s="1">
        <f>TIMEVALUE("09:29:14")</f>
        <v>0.39530092592592592</v>
      </c>
      <c r="E3419" s="2">
        <f t="shared" si="397"/>
        <v>44327</v>
      </c>
      <c r="F3419" s="1">
        <f>TIMEVALUE("09:49:59")</f>
        <v>0.40971064814814817</v>
      </c>
      <c r="G3419" t="s">
        <v>8330</v>
      </c>
      <c r="H3419" t="s">
        <v>8331</v>
      </c>
      <c r="I3419">
        <v>736.63699999999994</v>
      </c>
    </row>
    <row r="3420" spans="1:9" x14ac:dyDescent="0.25">
      <c r="A3420" t="s">
        <v>8332</v>
      </c>
      <c r="B3420">
        <v>13120</v>
      </c>
      <c r="C3420" s="2">
        <f t="shared" si="396"/>
        <v>44327</v>
      </c>
      <c r="D3420" s="1">
        <f>TIMEVALUE("09:52:17")</f>
        <v>0.41130787037037037</v>
      </c>
      <c r="E3420" s="2">
        <f t="shared" si="397"/>
        <v>44327</v>
      </c>
      <c r="F3420" s="1">
        <f>TIMEVALUE("10:04:20")</f>
        <v>0.41967592592592595</v>
      </c>
      <c r="G3420" t="s">
        <v>8333</v>
      </c>
      <c r="H3420" t="s">
        <v>8334</v>
      </c>
      <c r="I3420">
        <v>735.84799999999996</v>
      </c>
    </row>
    <row r="3421" spans="1:9" x14ac:dyDescent="0.25">
      <c r="A3421" t="s">
        <v>8335</v>
      </c>
      <c r="B3421">
        <v>13120</v>
      </c>
      <c r="C3421" s="2">
        <f t="shared" si="396"/>
        <v>44327</v>
      </c>
      <c r="D3421" s="1">
        <f>TIMEVALUE("10:06:24")</f>
        <v>0.4211111111111111</v>
      </c>
      <c r="E3421" s="2">
        <f t="shared" si="397"/>
        <v>44327</v>
      </c>
      <c r="F3421" s="1">
        <f>TIMEVALUE("10:24:56")</f>
        <v>0.43398148148148147</v>
      </c>
      <c r="G3421" t="s">
        <v>8336</v>
      </c>
      <c r="H3421" t="s">
        <v>8337</v>
      </c>
      <c r="I3421">
        <v>735.14499999999998</v>
      </c>
    </row>
    <row r="3422" spans="1:9" x14ac:dyDescent="0.25">
      <c r="A3422" t="s">
        <v>8338</v>
      </c>
      <c r="B3422">
        <v>13120</v>
      </c>
      <c r="C3422" s="2">
        <f t="shared" si="396"/>
        <v>44327</v>
      </c>
      <c r="D3422" s="1">
        <f>TIMEVALUE("10:29:12")</f>
        <v>0.43694444444444447</v>
      </c>
      <c r="E3422" s="2">
        <f t="shared" si="397"/>
        <v>44327</v>
      </c>
      <c r="F3422" s="1">
        <f>TIMEVALUE("10:39:55")</f>
        <v>0.44438657407407406</v>
      </c>
      <c r="G3422" t="s">
        <v>364</v>
      </c>
      <c r="H3422" t="s">
        <v>8339</v>
      </c>
      <c r="I3422">
        <v>734.25300000000004</v>
      </c>
    </row>
    <row r="3423" spans="1:9" x14ac:dyDescent="0.25">
      <c r="A3423" t="s">
        <v>8340</v>
      </c>
      <c r="B3423">
        <v>13120</v>
      </c>
      <c r="C3423" s="2">
        <f t="shared" si="396"/>
        <v>44327</v>
      </c>
      <c r="D3423" s="1">
        <f>TIMEVALUE("10:41:53")</f>
        <v>0.44575231481481481</v>
      </c>
      <c r="E3423" s="2">
        <f t="shared" si="397"/>
        <v>44327</v>
      </c>
      <c r="F3423" s="1">
        <f>TIMEVALUE("10:52:50")</f>
        <v>0.4533564814814815</v>
      </c>
      <c r="G3423" t="s">
        <v>7991</v>
      </c>
      <c r="H3423" t="s">
        <v>8341</v>
      </c>
      <c r="I3423">
        <v>733.53499999999997</v>
      </c>
    </row>
    <row r="3424" spans="1:9" x14ac:dyDescent="0.25">
      <c r="A3424" t="s">
        <v>8342</v>
      </c>
      <c r="B3424">
        <v>13120</v>
      </c>
      <c r="C3424" s="2">
        <f t="shared" si="396"/>
        <v>44327</v>
      </c>
      <c r="D3424" s="1">
        <f>TIMEVALUE("10:54:47")</f>
        <v>0.45471064814814816</v>
      </c>
      <c r="E3424" s="2">
        <f t="shared" si="397"/>
        <v>44327</v>
      </c>
      <c r="F3424" s="1">
        <f>TIMEVALUE("11:08:03")</f>
        <v>0.46392361111111113</v>
      </c>
      <c r="G3424" t="s">
        <v>3794</v>
      </c>
      <c r="H3424" t="s">
        <v>8343</v>
      </c>
      <c r="I3424">
        <v>732.82500000000005</v>
      </c>
    </row>
    <row r="3425" spans="1:9" x14ac:dyDescent="0.25">
      <c r="A3425" t="s">
        <v>8344</v>
      </c>
      <c r="B3425">
        <v>13120</v>
      </c>
      <c r="C3425" s="2">
        <f t="shared" si="396"/>
        <v>44327</v>
      </c>
      <c r="D3425" s="1">
        <f>TIMEVALUE("11:10:12")</f>
        <v>0.46541666666666665</v>
      </c>
      <c r="E3425" s="2">
        <f t="shared" si="397"/>
        <v>44327</v>
      </c>
      <c r="F3425" s="1">
        <f>TIMEVALUE("11:20:48")</f>
        <v>0.4727777777777778</v>
      </c>
      <c r="G3425" t="s">
        <v>142</v>
      </c>
      <c r="H3425" t="s">
        <v>8345</v>
      </c>
      <c r="I3425">
        <v>732.10500000000002</v>
      </c>
    </row>
    <row r="3426" spans="1:9" x14ac:dyDescent="0.25">
      <c r="A3426" t="s">
        <v>8346</v>
      </c>
      <c r="B3426">
        <v>13120</v>
      </c>
      <c r="C3426" s="2">
        <f t="shared" ref="C3426:C3436" si="398">DATEVALUE("2025-05-11")</f>
        <v>44326</v>
      </c>
      <c r="D3426" s="1">
        <f>TIMEVALUE("14:26:02")</f>
        <v>0.60141203703703705</v>
      </c>
      <c r="E3426" s="2">
        <f t="shared" ref="E3426:E3436" si="399">DATEVALUE("2025-05-11")</f>
        <v>44326</v>
      </c>
      <c r="F3426" s="1">
        <f>TIMEVALUE("14:37:17")</f>
        <v>0.60922453703703705</v>
      </c>
      <c r="G3426" t="s">
        <v>2021</v>
      </c>
      <c r="H3426" t="s">
        <v>8347</v>
      </c>
      <c r="I3426">
        <v>731.46500000000003</v>
      </c>
    </row>
    <row r="3427" spans="1:9" x14ac:dyDescent="0.25">
      <c r="A3427" t="s">
        <v>8348</v>
      </c>
      <c r="B3427">
        <v>13119</v>
      </c>
      <c r="C3427" s="2">
        <f t="shared" si="398"/>
        <v>44326</v>
      </c>
      <c r="D3427" s="1">
        <f>TIMEVALUE("13:02:31")</f>
        <v>0.54341435185185183</v>
      </c>
      <c r="E3427" s="2">
        <f t="shared" si="399"/>
        <v>44326</v>
      </c>
      <c r="F3427" s="1">
        <f>TIMEVALUE("13:17:51")</f>
        <v>0.55406250000000001</v>
      </c>
      <c r="G3427" t="s">
        <v>8323</v>
      </c>
      <c r="H3427" t="s">
        <v>8349</v>
      </c>
      <c r="I3427">
        <v>741.30499999999995</v>
      </c>
    </row>
    <row r="3428" spans="1:9" x14ac:dyDescent="0.25">
      <c r="A3428" t="s">
        <v>8350</v>
      </c>
      <c r="B3428">
        <v>13119</v>
      </c>
      <c r="C3428" s="2">
        <f t="shared" si="398"/>
        <v>44326</v>
      </c>
      <c r="D3428" s="1">
        <f>TIMEVALUE("13:22:55")</f>
        <v>0.55758101851851849</v>
      </c>
      <c r="E3428" s="2">
        <f t="shared" si="399"/>
        <v>44326</v>
      </c>
      <c r="F3428" s="1">
        <f>TIMEVALUE("13:34:21")</f>
        <v>0.56552083333333336</v>
      </c>
      <c r="G3428" t="s">
        <v>8351</v>
      </c>
      <c r="H3428" t="s">
        <v>8352</v>
      </c>
      <c r="I3428">
        <v>740.58600000000001</v>
      </c>
    </row>
    <row r="3429" spans="1:9" x14ac:dyDescent="0.25">
      <c r="A3429" t="s">
        <v>8353</v>
      </c>
      <c r="B3429">
        <v>13119</v>
      </c>
      <c r="C3429" s="2">
        <f t="shared" si="398"/>
        <v>44326</v>
      </c>
      <c r="D3429" s="1">
        <f>TIMEVALUE("13:37:30")</f>
        <v>0.56770833333333337</v>
      </c>
      <c r="E3429" s="2">
        <f t="shared" si="399"/>
        <v>44326</v>
      </c>
      <c r="F3429" s="1">
        <f>TIMEVALUE("13:46:57")</f>
        <v>0.57427083333333329</v>
      </c>
      <c r="G3429" t="s">
        <v>1567</v>
      </c>
      <c r="H3429" t="s">
        <v>8354</v>
      </c>
      <c r="I3429">
        <v>739.83699999999999</v>
      </c>
    </row>
    <row r="3430" spans="1:9" x14ac:dyDescent="0.25">
      <c r="A3430" t="s">
        <v>8355</v>
      </c>
      <c r="B3430">
        <v>13119</v>
      </c>
      <c r="C3430" s="2">
        <f t="shared" si="398"/>
        <v>44326</v>
      </c>
      <c r="D3430" s="1">
        <f>TIMEVALUE("13:51:39")</f>
        <v>0.57753472222222224</v>
      </c>
      <c r="E3430" s="2">
        <f t="shared" si="399"/>
        <v>44326</v>
      </c>
      <c r="F3430" s="1">
        <f>TIMEVALUE("14:05:07")</f>
        <v>0.58688657407407407</v>
      </c>
      <c r="G3430" t="s">
        <v>2538</v>
      </c>
      <c r="H3430" t="s">
        <v>8356</v>
      </c>
      <c r="I3430">
        <v>739.24099999999999</v>
      </c>
    </row>
    <row r="3431" spans="1:9" x14ac:dyDescent="0.25">
      <c r="A3431" t="s">
        <v>8357</v>
      </c>
      <c r="B3431">
        <v>13119</v>
      </c>
      <c r="C3431" s="2">
        <f t="shared" si="398"/>
        <v>44326</v>
      </c>
      <c r="D3431" s="1">
        <f>TIMEVALUE("14:22:23")</f>
        <v>0.59887731481481477</v>
      </c>
      <c r="E3431" s="2">
        <f t="shared" si="399"/>
        <v>44326</v>
      </c>
      <c r="F3431" s="1">
        <f>TIMEVALUE("14:28:36")</f>
        <v>0.60319444444444448</v>
      </c>
      <c r="G3431" t="s">
        <v>2782</v>
      </c>
      <c r="H3431" t="s">
        <v>8358</v>
      </c>
      <c r="I3431">
        <v>738.63400000000001</v>
      </c>
    </row>
    <row r="3432" spans="1:9" x14ac:dyDescent="0.25">
      <c r="A3432" t="s">
        <v>8357</v>
      </c>
      <c r="B3432">
        <v>13119</v>
      </c>
      <c r="C3432" s="2">
        <f t="shared" si="398"/>
        <v>44326</v>
      </c>
      <c r="D3432" s="1">
        <f>TIMEVALUE("14:40:07")</f>
        <v>0.61119212962962965</v>
      </c>
      <c r="E3432" s="2">
        <f t="shared" si="399"/>
        <v>44326</v>
      </c>
      <c r="F3432" s="1">
        <f>TIMEVALUE("14:40:07")</f>
        <v>0.61119212962962965</v>
      </c>
      <c r="G3432" t="s">
        <v>162</v>
      </c>
      <c r="H3432" t="s">
        <v>163</v>
      </c>
      <c r="I3432">
        <v>98765432.099000007</v>
      </c>
    </row>
    <row r="3433" spans="1:9" x14ac:dyDescent="0.25">
      <c r="A3433" t="s">
        <v>8357</v>
      </c>
      <c r="B3433">
        <v>13119</v>
      </c>
      <c r="C3433" s="2">
        <f t="shared" si="398"/>
        <v>44326</v>
      </c>
      <c r="D3433" s="1">
        <f>TIMEVALUE("14:40:09")</f>
        <v>0.61121527777777773</v>
      </c>
      <c r="E3433" s="2">
        <f t="shared" si="399"/>
        <v>44326</v>
      </c>
      <c r="F3433" s="1">
        <f>TIMEVALUE("14:40:53")</f>
        <v>0.611724537037037</v>
      </c>
      <c r="G3433" t="s">
        <v>532</v>
      </c>
      <c r="H3433" t="s">
        <v>1532</v>
      </c>
      <c r="I3433">
        <v>738.20500000000004</v>
      </c>
    </row>
    <row r="3434" spans="1:9" x14ac:dyDescent="0.25">
      <c r="A3434" t="s">
        <v>8359</v>
      </c>
      <c r="B3434">
        <v>13119</v>
      </c>
      <c r="C3434" s="2">
        <f t="shared" si="398"/>
        <v>44326</v>
      </c>
      <c r="D3434" s="1">
        <f>TIMEVALUE("14:43:41")</f>
        <v>0.61366898148148152</v>
      </c>
      <c r="E3434" s="2">
        <f t="shared" si="399"/>
        <v>44326</v>
      </c>
      <c r="F3434" s="1">
        <f>TIMEVALUE("14:55:39")</f>
        <v>0.62197916666666664</v>
      </c>
      <c r="G3434" t="s">
        <v>2047</v>
      </c>
      <c r="H3434" t="s">
        <v>8360</v>
      </c>
      <c r="I3434">
        <v>737.33500000000004</v>
      </c>
    </row>
    <row r="3435" spans="1:9" x14ac:dyDescent="0.25">
      <c r="A3435" t="s">
        <v>8361</v>
      </c>
      <c r="B3435">
        <v>13119</v>
      </c>
      <c r="C3435" s="2">
        <f t="shared" si="398"/>
        <v>44326</v>
      </c>
      <c r="D3435" s="1">
        <f>TIMEVALUE("15:00:20")</f>
        <v>0.62523148148148144</v>
      </c>
      <c r="E3435" s="2">
        <f t="shared" si="399"/>
        <v>44326</v>
      </c>
      <c r="F3435" s="1">
        <f>TIMEVALUE("15:11:35")</f>
        <v>0.63304398148148144</v>
      </c>
      <c r="G3435" t="s">
        <v>2021</v>
      </c>
      <c r="H3435" t="s">
        <v>8362</v>
      </c>
      <c r="I3435">
        <v>736.49900000000002</v>
      </c>
    </row>
    <row r="3436" spans="1:9" x14ac:dyDescent="0.25">
      <c r="A3436" t="s">
        <v>8363</v>
      </c>
      <c r="B3436">
        <v>13119</v>
      </c>
      <c r="C3436" s="2">
        <f t="shared" si="398"/>
        <v>44326</v>
      </c>
      <c r="D3436" s="1">
        <f>TIMEVALUE("15:14:11")</f>
        <v>0.63484953703703706</v>
      </c>
      <c r="E3436" s="2">
        <f t="shared" si="399"/>
        <v>44326</v>
      </c>
      <c r="F3436" s="1">
        <f>TIMEVALUE("15:20:18")</f>
        <v>0.63909722222222221</v>
      </c>
      <c r="G3436" t="s">
        <v>3706</v>
      </c>
      <c r="H3436" t="s">
        <v>8365</v>
      </c>
      <c r="I3436">
        <v>738.41700000000003</v>
      </c>
    </row>
    <row r="3437" spans="1:9" x14ac:dyDescent="0.25">
      <c r="A3437" t="s">
        <v>8363</v>
      </c>
      <c r="B3437">
        <v>13119</v>
      </c>
      <c r="C3437" s="2">
        <f t="shared" ref="C3437:C3442" si="400">DATEVALUE("2025-05-12")</f>
        <v>44327</v>
      </c>
      <c r="D3437" s="1">
        <f>TIMEVALUE("08:09:35")</f>
        <v>0.33998842592592593</v>
      </c>
      <c r="E3437" s="2">
        <f t="shared" ref="E3437:E3442" si="401">DATEVALUE("2025-05-12")</f>
        <v>44327</v>
      </c>
      <c r="F3437" s="1">
        <f>TIMEVALUE("08:09:35")</f>
        <v>0.33998842592592593</v>
      </c>
      <c r="G3437" t="s">
        <v>162</v>
      </c>
      <c r="H3437" t="s">
        <v>163</v>
      </c>
      <c r="I3437">
        <v>98765432.099000007</v>
      </c>
    </row>
    <row r="3438" spans="1:9" x14ac:dyDescent="0.25">
      <c r="A3438" t="s">
        <v>8363</v>
      </c>
      <c r="B3438">
        <v>13119</v>
      </c>
      <c r="C3438" s="2">
        <f t="shared" si="400"/>
        <v>44327</v>
      </c>
      <c r="D3438" s="1">
        <f>TIMEVALUE("08:09:36")</f>
        <v>0.34</v>
      </c>
      <c r="E3438" s="2">
        <f t="shared" si="401"/>
        <v>44327</v>
      </c>
      <c r="F3438" s="1">
        <f>TIMEVALUE("08:12:25")</f>
        <v>0.34195601851851853</v>
      </c>
      <c r="G3438" t="s">
        <v>274</v>
      </c>
      <c r="H3438" t="s">
        <v>8366</v>
      </c>
      <c r="I3438">
        <v>735.64099999999996</v>
      </c>
    </row>
    <row r="3439" spans="1:9" x14ac:dyDescent="0.25">
      <c r="A3439" t="s">
        <v>8367</v>
      </c>
      <c r="B3439">
        <v>13119</v>
      </c>
      <c r="C3439" s="2">
        <f t="shared" si="400"/>
        <v>44327</v>
      </c>
      <c r="D3439" s="1">
        <f>TIMEVALUE("08:15:00")</f>
        <v>0.34375</v>
      </c>
      <c r="E3439" s="2">
        <f t="shared" si="401"/>
        <v>44327</v>
      </c>
      <c r="F3439" s="1">
        <f>TIMEVALUE("08:32:59")</f>
        <v>0.35623842592592592</v>
      </c>
      <c r="G3439" t="s">
        <v>8368</v>
      </c>
      <c r="H3439" t="s">
        <v>8369</v>
      </c>
      <c r="I3439">
        <v>734.81700000000001</v>
      </c>
    </row>
    <row r="3440" spans="1:9" x14ac:dyDescent="0.25">
      <c r="A3440" t="s">
        <v>8370</v>
      </c>
      <c r="B3440">
        <v>13119</v>
      </c>
      <c r="C3440" s="2">
        <f t="shared" si="400"/>
        <v>44327</v>
      </c>
      <c r="D3440" s="1">
        <f>TIMEVALUE("08:35:21")</f>
        <v>0.35788194444444443</v>
      </c>
      <c r="E3440" s="2">
        <f t="shared" si="401"/>
        <v>44327</v>
      </c>
      <c r="F3440" s="1">
        <f>TIMEVALUE("08:46:44")</f>
        <v>0.36578703703703702</v>
      </c>
      <c r="G3440" t="s">
        <v>1428</v>
      </c>
      <c r="H3440" t="s">
        <v>8371</v>
      </c>
      <c r="I3440">
        <v>733.94600000000003</v>
      </c>
    </row>
    <row r="3441" spans="1:9" x14ac:dyDescent="0.25">
      <c r="A3441" t="s">
        <v>8372</v>
      </c>
      <c r="B3441">
        <v>13119</v>
      </c>
      <c r="C3441" s="2">
        <f t="shared" si="400"/>
        <v>44327</v>
      </c>
      <c r="D3441" s="1">
        <f>TIMEVALUE("08:49:15")</f>
        <v>0.36753472222222222</v>
      </c>
      <c r="E3441" s="2">
        <f t="shared" si="401"/>
        <v>44327</v>
      </c>
      <c r="F3441" s="1">
        <f>TIMEVALUE("09:03:20")</f>
        <v>0.37731481481481483</v>
      </c>
      <c r="G3441" t="s">
        <v>8374</v>
      </c>
      <c r="H3441" t="s">
        <v>8375</v>
      </c>
      <c r="I3441">
        <v>733.08500000000004</v>
      </c>
    </row>
    <row r="3442" spans="1:9" x14ac:dyDescent="0.25">
      <c r="A3442" t="s">
        <v>8376</v>
      </c>
      <c r="B3442">
        <v>13119</v>
      </c>
      <c r="C3442" s="2">
        <f t="shared" si="400"/>
        <v>44327</v>
      </c>
      <c r="D3442" s="1">
        <f>TIMEVALUE("09:06:04")</f>
        <v>0.37921296296296297</v>
      </c>
      <c r="E3442" s="2">
        <f t="shared" si="401"/>
        <v>44327</v>
      </c>
      <c r="F3442" s="1">
        <f>TIMEVALUE("09:16:25")</f>
        <v>0.38640046296296299</v>
      </c>
      <c r="G3442" t="s">
        <v>3703</v>
      </c>
      <c r="H3442" t="s">
        <v>8377</v>
      </c>
      <c r="I3442">
        <v>732.37300000000005</v>
      </c>
    </row>
    <row r="3443" spans="1:9" x14ac:dyDescent="0.25">
      <c r="A3443" t="s">
        <v>8378</v>
      </c>
      <c r="B3443">
        <v>13119</v>
      </c>
      <c r="C3443" s="2">
        <f t="shared" ref="C3443:C3456" si="402">DATEVALUE("2025-05-11")</f>
        <v>44326</v>
      </c>
      <c r="D3443" s="1">
        <f>TIMEVALUE("12:49:27")</f>
        <v>0.53434027777777782</v>
      </c>
      <c r="E3443" s="2">
        <f t="shared" ref="E3443:E3456" si="403">DATEVALUE("2025-05-11")</f>
        <v>44326</v>
      </c>
      <c r="F3443" s="1">
        <f>TIMEVALUE("12:56:10")</f>
        <v>0.53900462962962958</v>
      </c>
      <c r="G3443" t="s">
        <v>908</v>
      </c>
      <c r="H3443" t="s">
        <v>8379</v>
      </c>
      <c r="I3443">
        <v>731.60299999999995</v>
      </c>
    </row>
    <row r="3444" spans="1:9" x14ac:dyDescent="0.25">
      <c r="A3444" t="s">
        <v>8380</v>
      </c>
      <c r="B3444">
        <v>13114</v>
      </c>
      <c r="C3444" s="2">
        <f t="shared" si="402"/>
        <v>44326</v>
      </c>
      <c r="D3444" s="1">
        <f>TIMEVALUE("09:06:30")</f>
        <v>0.37951388888888887</v>
      </c>
      <c r="E3444" s="2">
        <f t="shared" si="403"/>
        <v>44326</v>
      </c>
      <c r="F3444" s="1">
        <f>TIMEVALUE("09:18:18")</f>
        <v>0.38770833333333332</v>
      </c>
      <c r="G3444" t="s">
        <v>4373</v>
      </c>
      <c r="H3444" t="s">
        <v>8381</v>
      </c>
      <c r="I3444">
        <v>741.86900000000003</v>
      </c>
    </row>
    <row r="3445" spans="1:9" x14ac:dyDescent="0.25">
      <c r="A3445" t="s">
        <v>8382</v>
      </c>
      <c r="B3445">
        <v>13114</v>
      </c>
      <c r="C3445" s="2">
        <f t="shared" si="402"/>
        <v>44326</v>
      </c>
      <c r="D3445" s="1">
        <f>TIMEVALUE("10:13:18")</f>
        <v>0.4259027777777778</v>
      </c>
      <c r="E3445" s="2">
        <f t="shared" si="403"/>
        <v>44326</v>
      </c>
      <c r="F3445" s="1">
        <f>TIMEVALUE("10:27:32")</f>
        <v>0.43578703703703703</v>
      </c>
      <c r="G3445" t="s">
        <v>3958</v>
      </c>
      <c r="H3445" t="s">
        <v>7189</v>
      </c>
      <c r="I3445">
        <v>741.18399999999997</v>
      </c>
    </row>
    <row r="3446" spans="1:9" x14ac:dyDescent="0.25">
      <c r="A3446" t="s">
        <v>8384</v>
      </c>
      <c r="B3446">
        <v>13114</v>
      </c>
      <c r="C3446" s="2">
        <f t="shared" si="402"/>
        <v>44326</v>
      </c>
      <c r="D3446" s="1">
        <f>TIMEVALUE("10:29:35")</f>
        <v>0.43721064814814814</v>
      </c>
      <c r="E3446" s="2">
        <f t="shared" si="403"/>
        <v>44326</v>
      </c>
      <c r="F3446" s="1">
        <f>TIMEVALUE("11:41:35")</f>
        <v>0.48721064814814813</v>
      </c>
      <c r="G3446" t="s">
        <v>8385</v>
      </c>
      <c r="H3446" t="s">
        <v>8386</v>
      </c>
      <c r="I3446">
        <v>740.37400000000002</v>
      </c>
    </row>
    <row r="3447" spans="1:9" x14ac:dyDescent="0.25">
      <c r="A3447" t="s">
        <v>8387</v>
      </c>
      <c r="B3447">
        <v>13114</v>
      </c>
      <c r="C3447" s="2">
        <f t="shared" si="402"/>
        <v>44326</v>
      </c>
      <c r="D3447" s="1">
        <f>TIMEVALUE("11:44:20")</f>
        <v>0.48912037037037037</v>
      </c>
      <c r="E3447" s="2">
        <f t="shared" si="403"/>
        <v>44326</v>
      </c>
      <c r="F3447" s="1">
        <f>TIMEVALUE("11:55:03")</f>
        <v>0.49656250000000002</v>
      </c>
      <c r="G3447" t="s">
        <v>364</v>
      </c>
      <c r="H3447" t="s">
        <v>8388</v>
      </c>
      <c r="I3447">
        <v>739.48099999999999</v>
      </c>
    </row>
    <row r="3448" spans="1:9" x14ac:dyDescent="0.25">
      <c r="A3448" t="s">
        <v>8389</v>
      </c>
      <c r="B3448">
        <v>13114</v>
      </c>
      <c r="C3448" s="2">
        <f t="shared" si="402"/>
        <v>44326</v>
      </c>
      <c r="D3448" s="1">
        <f>TIMEVALUE("11:56:55")</f>
        <v>0.49785879629629631</v>
      </c>
      <c r="E3448" s="2">
        <f t="shared" si="403"/>
        <v>44326</v>
      </c>
      <c r="F3448" s="1">
        <f>TIMEVALUE("12:08:49")</f>
        <v>0.50612268518518522</v>
      </c>
      <c r="G3448" t="s">
        <v>1310</v>
      </c>
      <c r="H3448" t="s">
        <v>8390</v>
      </c>
      <c r="I3448">
        <v>738.56</v>
      </c>
    </row>
    <row r="3449" spans="1:9" x14ac:dyDescent="0.25">
      <c r="A3449" t="s">
        <v>8391</v>
      </c>
      <c r="B3449">
        <v>13114</v>
      </c>
      <c r="C3449" s="2">
        <f t="shared" si="402"/>
        <v>44326</v>
      </c>
      <c r="D3449" s="1">
        <f>TIMEVALUE("12:10:53")</f>
        <v>0.50755787037037037</v>
      </c>
      <c r="E3449" s="2">
        <f t="shared" si="403"/>
        <v>44326</v>
      </c>
      <c r="F3449" s="1">
        <f>TIMEVALUE("12:20:24")</f>
        <v>0.51416666666666666</v>
      </c>
      <c r="G3449" t="s">
        <v>622</v>
      </c>
      <c r="H3449" t="s">
        <v>8392</v>
      </c>
      <c r="I3449">
        <v>737.71199999999999</v>
      </c>
    </row>
    <row r="3450" spans="1:9" x14ac:dyDescent="0.25">
      <c r="A3450" t="s">
        <v>8393</v>
      </c>
      <c r="B3450">
        <v>13114</v>
      </c>
      <c r="C3450" s="2">
        <f t="shared" si="402"/>
        <v>44326</v>
      </c>
      <c r="D3450" s="1">
        <f>TIMEVALUE("12:22:59")</f>
        <v>0.51596064814814813</v>
      </c>
      <c r="E3450" s="2">
        <f t="shared" si="403"/>
        <v>44326</v>
      </c>
      <c r="F3450" s="1">
        <f>TIMEVALUE("12:46:38")</f>
        <v>0.53238425925925925</v>
      </c>
      <c r="G3450" t="s">
        <v>8395</v>
      </c>
      <c r="H3450" t="s">
        <v>8396</v>
      </c>
      <c r="I3450">
        <v>736.76300000000003</v>
      </c>
    </row>
    <row r="3451" spans="1:9" x14ac:dyDescent="0.25">
      <c r="A3451" t="s">
        <v>1991</v>
      </c>
      <c r="B3451">
        <v>13114</v>
      </c>
      <c r="C3451" s="2">
        <f t="shared" si="402"/>
        <v>44326</v>
      </c>
      <c r="D3451" s="1">
        <f>TIMEVALUE("09:23:48")</f>
        <v>0.39152777777777775</v>
      </c>
      <c r="E3451" s="2">
        <f t="shared" si="403"/>
        <v>44326</v>
      </c>
      <c r="F3451" s="1">
        <f>TIMEVALUE("09:26:48")</f>
        <v>0.39361111111111113</v>
      </c>
      <c r="G3451" t="s">
        <v>433</v>
      </c>
      <c r="H3451" t="s">
        <v>8397</v>
      </c>
      <c r="I3451">
        <v>736.40200000000004</v>
      </c>
    </row>
    <row r="3452" spans="1:9" x14ac:dyDescent="0.25">
      <c r="A3452" t="s">
        <v>8398</v>
      </c>
      <c r="B3452">
        <v>13114</v>
      </c>
      <c r="C3452" s="2">
        <f t="shared" si="402"/>
        <v>44326</v>
      </c>
      <c r="D3452" s="1">
        <f>TIMEVALUE("13:06:13")</f>
        <v>0.54598379629629634</v>
      </c>
      <c r="E3452" s="2">
        <f t="shared" si="403"/>
        <v>44326</v>
      </c>
      <c r="F3452" s="1">
        <f>TIMEVALUE("13:23:04")</f>
        <v>0.55768518518518517</v>
      </c>
      <c r="G3452" t="s">
        <v>8399</v>
      </c>
      <c r="H3452" t="s">
        <v>8400</v>
      </c>
      <c r="I3452">
        <v>735.04499999999996</v>
      </c>
    </row>
    <row r="3453" spans="1:9" x14ac:dyDescent="0.25">
      <c r="A3453" t="s">
        <v>8401</v>
      </c>
      <c r="B3453">
        <v>13114</v>
      </c>
      <c r="C3453" s="2">
        <f t="shared" si="402"/>
        <v>44326</v>
      </c>
      <c r="D3453" s="1">
        <f>TIMEVALUE("13:24:49")</f>
        <v>0.55890046296296292</v>
      </c>
      <c r="E3453" s="2">
        <f t="shared" si="403"/>
        <v>44326</v>
      </c>
      <c r="F3453" s="1">
        <f>TIMEVALUE("13:38:07")</f>
        <v>0.56813657407407403</v>
      </c>
      <c r="G3453" t="s">
        <v>8402</v>
      </c>
      <c r="H3453" t="s">
        <v>8403</v>
      </c>
      <c r="I3453">
        <v>734.14599999999996</v>
      </c>
    </row>
    <row r="3454" spans="1:9" x14ac:dyDescent="0.25">
      <c r="A3454" t="s">
        <v>8404</v>
      </c>
      <c r="B3454">
        <v>13114</v>
      </c>
      <c r="C3454" s="2">
        <f t="shared" si="402"/>
        <v>44326</v>
      </c>
      <c r="D3454" s="1">
        <f>TIMEVALUE("13:41:02")</f>
        <v>0.57016203703703705</v>
      </c>
      <c r="E3454" s="2">
        <f t="shared" si="403"/>
        <v>44326</v>
      </c>
      <c r="F3454" s="1">
        <f>TIMEVALUE("13:55:34")</f>
        <v>0.58025462962962959</v>
      </c>
      <c r="G3454" t="s">
        <v>8405</v>
      </c>
      <c r="H3454" t="s">
        <v>8406</v>
      </c>
      <c r="I3454">
        <v>733.27300000000002</v>
      </c>
    </row>
    <row r="3455" spans="1:9" x14ac:dyDescent="0.25">
      <c r="A3455" t="s">
        <v>8407</v>
      </c>
      <c r="B3455">
        <v>13114</v>
      </c>
      <c r="C3455" s="2">
        <f t="shared" si="402"/>
        <v>44326</v>
      </c>
      <c r="D3455" s="1">
        <f>TIMEVALUE("13:58:28")</f>
        <v>0.58226851851851846</v>
      </c>
      <c r="E3455" s="2">
        <f t="shared" si="403"/>
        <v>44326</v>
      </c>
      <c r="F3455" s="1">
        <f>TIMEVALUE("13:58:28")</f>
        <v>0.58226851851851846</v>
      </c>
      <c r="G3455" t="s">
        <v>162</v>
      </c>
      <c r="H3455" t="s">
        <v>8408</v>
      </c>
      <c r="I3455">
        <v>731.31200000000001</v>
      </c>
    </row>
    <row r="3456" spans="1:9" x14ac:dyDescent="0.25">
      <c r="A3456" t="s">
        <v>8409</v>
      </c>
      <c r="B3456">
        <v>13114</v>
      </c>
      <c r="C3456" s="2">
        <f t="shared" si="402"/>
        <v>44326</v>
      </c>
      <c r="D3456" s="1">
        <f>TIMEVALUE("08:45:10")</f>
        <v>0.36469907407407409</v>
      </c>
      <c r="E3456" s="2">
        <f t="shared" si="403"/>
        <v>44326</v>
      </c>
      <c r="F3456" s="1">
        <f>TIMEVALUE("09:00:43")</f>
        <v>0.37549768518518517</v>
      </c>
      <c r="G3456" t="s">
        <v>8410</v>
      </c>
      <c r="H3456" t="s">
        <v>8411</v>
      </c>
      <c r="I3456">
        <v>731.85</v>
      </c>
    </row>
    <row r="3457" spans="1:9" x14ac:dyDescent="0.25">
      <c r="A3457" t="s">
        <v>8412</v>
      </c>
      <c r="B3457">
        <v>13127</v>
      </c>
      <c r="C3457" s="2">
        <f>DATEVALUE("2025-05-10")</f>
        <v>44325</v>
      </c>
      <c r="D3457" s="1">
        <f>TIMEVALUE("08:34:51")</f>
        <v>0.35753472222222221</v>
      </c>
      <c r="E3457" s="2">
        <f>DATEVALUE("2025-05-10")</f>
        <v>44325</v>
      </c>
      <c r="F3457" s="1">
        <f>TIMEVALUE("08:47:07")</f>
        <v>0.36605324074074075</v>
      </c>
      <c r="G3457" t="s">
        <v>8413</v>
      </c>
      <c r="H3457" t="s">
        <v>8414</v>
      </c>
      <c r="I3457">
        <v>737.20399999999995</v>
      </c>
    </row>
    <row r="3458" spans="1:9" x14ac:dyDescent="0.25">
      <c r="A3458" t="s">
        <v>8412</v>
      </c>
      <c r="B3458">
        <v>13127</v>
      </c>
      <c r="C3458" s="2">
        <f t="shared" ref="C3458:C3470" si="404">DATEVALUE("2025-05-11")</f>
        <v>44326</v>
      </c>
      <c r="D3458" s="1">
        <f>TIMEVALUE("13:00:42")</f>
        <v>0.54215277777777782</v>
      </c>
      <c r="E3458" s="2">
        <f t="shared" ref="E3458:E3470" si="405">DATEVALUE("2025-05-11")</f>
        <v>44326</v>
      </c>
      <c r="F3458" s="1">
        <f>TIMEVALUE("13:00:42")</f>
        <v>0.54215277777777782</v>
      </c>
      <c r="G3458" t="s">
        <v>162</v>
      </c>
      <c r="H3458" t="s">
        <v>163</v>
      </c>
      <c r="I3458">
        <v>98765432.099000007</v>
      </c>
    </row>
    <row r="3459" spans="1:9" x14ac:dyDescent="0.25">
      <c r="A3459" t="s">
        <v>8412</v>
      </c>
      <c r="B3459">
        <v>13127</v>
      </c>
      <c r="C3459" s="2">
        <f t="shared" si="404"/>
        <v>44326</v>
      </c>
      <c r="D3459" s="1">
        <f>TIMEVALUE("13:00:43")</f>
        <v>0.54216435185185186</v>
      </c>
      <c r="E3459" s="2">
        <f t="shared" si="405"/>
        <v>44326</v>
      </c>
      <c r="F3459" s="1">
        <f>TIMEVALUE("13:02:09")</f>
        <v>0.5431597222222222</v>
      </c>
      <c r="G3459" t="s">
        <v>683</v>
      </c>
      <c r="H3459" t="s">
        <v>8415</v>
      </c>
      <c r="I3459">
        <v>737.22199999999998</v>
      </c>
    </row>
    <row r="3460" spans="1:9" x14ac:dyDescent="0.25">
      <c r="A3460" t="s">
        <v>8416</v>
      </c>
      <c r="B3460">
        <v>13127</v>
      </c>
      <c r="C3460" s="2">
        <f t="shared" si="404"/>
        <v>44326</v>
      </c>
      <c r="D3460" s="1">
        <f>TIMEVALUE("13:31:14")</f>
        <v>0.56335648148148143</v>
      </c>
      <c r="E3460" s="2">
        <f t="shared" si="405"/>
        <v>44326</v>
      </c>
      <c r="F3460" s="1">
        <f>TIMEVALUE("13:34:09")</f>
        <v>0.56538194444444445</v>
      </c>
      <c r="G3460" t="s">
        <v>2406</v>
      </c>
      <c r="H3460" t="s">
        <v>8417</v>
      </c>
      <c r="I3460">
        <v>735.84100000000001</v>
      </c>
    </row>
    <row r="3461" spans="1:9" x14ac:dyDescent="0.25">
      <c r="A3461" t="s">
        <v>8418</v>
      </c>
      <c r="B3461">
        <v>13127</v>
      </c>
      <c r="C3461" s="2">
        <f t="shared" si="404"/>
        <v>44326</v>
      </c>
      <c r="D3461" s="1">
        <f>TIMEVALUE("13:35:35")</f>
        <v>0.56637731481481479</v>
      </c>
      <c r="E3461" s="2">
        <f t="shared" si="405"/>
        <v>44326</v>
      </c>
      <c r="F3461" s="1">
        <f>TIMEVALUE("13:47:51")</f>
        <v>0.57489583333333338</v>
      </c>
      <c r="G3461" t="s">
        <v>8413</v>
      </c>
      <c r="H3461" t="s">
        <v>8419</v>
      </c>
      <c r="I3461">
        <v>734.86500000000001</v>
      </c>
    </row>
    <row r="3462" spans="1:9" x14ac:dyDescent="0.25">
      <c r="A3462" t="s">
        <v>1994</v>
      </c>
      <c r="B3462">
        <v>13127</v>
      </c>
      <c r="C3462" s="2">
        <f t="shared" si="404"/>
        <v>44326</v>
      </c>
      <c r="D3462" s="1">
        <f>TIMEVALUE("12:57:04")</f>
        <v>0.53962962962962968</v>
      </c>
      <c r="E3462" s="2">
        <f t="shared" si="405"/>
        <v>44326</v>
      </c>
      <c r="F3462" s="1">
        <f>TIMEVALUE("12:58:43")</f>
        <v>0.54077546296296297</v>
      </c>
      <c r="G3462" t="s">
        <v>455</v>
      </c>
      <c r="H3462" t="s">
        <v>8420</v>
      </c>
      <c r="I3462">
        <v>734.755</v>
      </c>
    </row>
    <row r="3463" spans="1:9" x14ac:dyDescent="0.25">
      <c r="A3463" t="s">
        <v>8421</v>
      </c>
      <c r="B3463">
        <v>13127</v>
      </c>
      <c r="C3463" s="2">
        <f t="shared" si="404"/>
        <v>44326</v>
      </c>
      <c r="D3463" s="1">
        <f>TIMEVALUE("13:50:19")</f>
        <v>0.57660879629629624</v>
      </c>
      <c r="E3463" s="2">
        <f t="shared" si="405"/>
        <v>44326</v>
      </c>
      <c r="F3463" s="1">
        <f>TIMEVALUE("14:05:34")</f>
        <v>0.58719907407407412</v>
      </c>
      <c r="G3463" t="s">
        <v>8422</v>
      </c>
      <c r="H3463" t="s">
        <v>8423</v>
      </c>
      <c r="I3463">
        <v>733.11900000000003</v>
      </c>
    </row>
    <row r="3464" spans="1:9" x14ac:dyDescent="0.25">
      <c r="A3464" t="s">
        <v>8424</v>
      </c>
      <c r="B3464">
        <v>13127</v>
      </c>
      <c r="C3464" s="2">
        <f t="shared" si="404"/>
        <v>44326</v>
      </c>
      <c r="D3464" s="1">
        <f>TIMEVALUE("14:18:46")</f>
        <v>0.59636574074074078</v>
      </c>
      <c r="E3464" s="2">
        <f t="shared" si="405"/>
        <v>44326</v>
      </c>
      <c r="F3464" s="1">
        <f>TIMEVALUE("14:27:33")</f>
        <v>0.60246527777777781</v>
      </c>
      <c r="G3464" t="s">
        <v>4076</v>
      </c>
      <c r="H3464" t="s">
        <v>6918</v>
      </c>
      <c r="I3464">
        <v>732.13300000000004</v>
      </c>
    </row>
    <row r="3465" spans="1:9" x14ac:dyDescent="0.25">
      <c r="A3465" t="s">
        <v>8425</v>
      </c>
      <c r="B3465">
        <v>13127</v>
      </c>
      <c r="C3465" s="2">
        <f t="shared" si="404"/>
        <v>44326</v>
      </c>
      <c r="D3465" s="1">
        <f>TIMEVALUE("14:28:51")</f>
        <v>0.6033680555555555</v>
      </c>
      <c r="E3465" s="2">
        <f t="shared" si="405"/>
        <v>44326</v>
      </c>
      <c r="F3465" s="1">
        <f>TIMEVALUE("14:37:21")</f>
        <v>0.60927083333333332</v>
      </c>
      <c r="G3465" t="s">
        <v>4536</v>
      </c>
      <c r="H3465" t="s">
        <v>8427</v>
      </c>
      <c r="I3465">
        <v>731.322</v>
      </c>
    </row>
    <row r="3466" spans="1:9" x14ac:dyDescent="0.25">
      <c r="A3466" t="s">
        <v>8428</v>
      </c>
      <c r="B3466">
        <v>13127</v>
      </c>
      <c r="C3466" s="2">
        <f t="shared" si="404"/>
        <v>44326</v>
      </c>
      <c r="D3466" s="1">
        <f>TIMEVALUE("14:38:38")</f>
        <v>0.61016203703703709</v>
      </c>
      <c r="E3466" s="2">
        <f t="shared" si="405"/>
        <v>44326</v>
      </c>
      <c r="F3466" s="1">
        <f>TIMEVALUE("14:47:50")</f>
        <v>0.61655092592592597</v>
      </c>
      <c r="G3466" t="s">
        <v>4248</v>
      </c>
      <c r="H3466" t="s">
        <v>8430</v>
      </c>
      <c r="I3466">
        <v>730.47</v>
      </c>
    </row>
    <row r="3467" spans="1:9" x14ac:dyDescent="0.25">
      <c r="A3467" t="s">
        <v>8431</v>
      </c>
      <c r="B3467">
        <v>13127</v>
      </c>
      <c r="C3467" s="2">
        <f t="shared" si="404"/>
        <v>44326</v>
      </c>
      <c r="D3467" s="1">
        <f>TIMEVALUE("14:49:01")</f>
        <v>0.61737268518518518</v>
      </c>
      <c r="E3467" s="2">
        <f t="shared" si="405"/>
        <v>44326</v>
      </c>
      <c r="F3467" s="1">
        <f>TIMEVALUE("14:59:19")</f>
        <v>0.62452546296296296</v>
      </c>
      <c r="G3467" t="s">
        <v>7932</v>
      </c>
      <c r="H3467" t="s">
        <v>8432</v>
      </c>
      <c r="I3467">
        <v>729.53</v>
      </c>
    </row>
    <row r="3468" spans="1:9" x14ac:dyDescent="0.25">
      <c r="A3468" t="s">
        <v>8433</v>
      </c>
      <c r="B3468">
        <v>13127</v>
      </c>
      <c r="C3468" s="2">
        <f t="shared" si="404"/>
        <v>44326</v>
      </c>
      <c r="D3468" s="1">
        <f>TIMEVALUE("15:00:45")</f>
        <v>0.6255208333333333</v>
      </c>
      <c r="E3468" s="2">
        <f t="shared" si="405"/>
        <v>44326</v>
      </c>
      <c r="F3468" s="1">
        <f>TIMEVALUE("15:04:19")</f>
        <v>0.62799768518518517</v>
      </c>
      <c r="G3468" t="s">
        <v>2579</v>
      </c>
      <c r="H3468" t="s">
        <v>8434</v>
      </c>
      <c r="I3468">
        <v>728.56299999999999</v>
      </c>
    </row>
    <row r="3469" spans="1:9" x14ac:dyDescent="0.25">
      <c r="A3469" t="s">
        <v>8435</v>
      </c>
      <c r="B3469">
        <v>13127</v>
      </c>
      <c r="C3469" s="2">
        <f t="shared" si="404"/>
        <v>44326</v>
      </c>
      <c r="D3469" s="1">
        <f>TIMEVALUE("15:05:21")</f>
        <v>0.6287152777777778</v>
      </c>
      <c r="E3469" s="2">
        <f t="shared" si="405"/>
        <v>44326</v>
      </c>
      <c r="F3469" s="1">
        <f>TIMEVALUE("15:13:27")</f>
        <v>0.63434027777777779</v>
      </c>
      <c r="G3469" t="s">
        <v>1052</v>
      </c>
      <c r="H3469" t="s">
        <v>8436</v>
      </c>
      <c r="I3469">
        <v>727.803</v>
      </c>
    </row>
    <row r="3470" spans="1:9" x14ac:dyDescent="0.25">
      <c r="A3470" t="s">
        <v>8437</v>
      </c>
      <c r="B3470">
        <v>13127</v>
      </c>
      <c r="C3470" s="2">
        <f t="shared" si="404"/>
        <v>44326</v>
      </c>
      <c r="D3470" s="1">
        <f>TIMEVALUE("12:43:43")</f>
        <v>0.53035879629629634</v>
      </c>
      <c r="E3470" s="2">
        <f t="shared" si="405"/>
        <v>44326</v>
      </c>
      <c r="F3470" s="1">
        <f>TIMEVALUE("12:52:49")</f>
        <v>0.53667824074074078</v>
      </c>
      <c r="G3470" t="s">
        <v>1779</v>
      </c>
      <c r="H3470" t="s">
        <v>8438</v>
      </c>
      <c r="I3470">
        <v>727.02300000000002</v>
      </c>
    </row>
    <row r="3471" spans="1:9" x14ac:dyDescent="0.25">
      <c r="A3471" t="s">
        <v>8439</v>
      </c>
      <c r="B3471">
        <v>13127</v>
      </c>
      <c r="C3471" s="2">
        <f>DATEVALUE("2025-05-10")</f>
        <v>44325</v>
      </c>
      <c r="D3471" s="1">
        <f>TIMEVALUE("08:08:51")</f>
        <v>0.33947916666666667</v>
      </c>
      <c r="E3471" s="2">
        <f>DATEVALUE("2025-05-10")</f>
        <v>44325</v>
      </c>
      <c r="F3471" s="1">
        <f>TIMEVALUE("08:32:37")</f>
        <v>0.35598379629629628</v>
      </c>
      <c r="G3471" t="s">
        <v>3300</v>
      </c>
      <c r="H3471" t="s">
        <v>8440</v>
      </c>
      <c r="I3471">
        <v>737.73900000000003</v>
      </c>
    </row>
    <row r="3472" spans="1:9" x14ac:dyDescent="0.25">
      <c r="A3472" t="s">
        <v>8439</v>
      </c>
      <c r="B3472">
        <v>13127</v>
      </c>
      <c r="C3472" s="2">
        <f t="shared" ref="C3472:C3485" si="406">DATEVALUE("2025-05-11")</f>
        <v>44326</v>
      </c>
      <c r="D3472" s="1">
        <f>TIMEVALUE("09:20:48")</f>
        <v>0.38944444444444443</v>
      </c>
      <c r="E3472" s="2">
        <f t="shared" ref="E3472:E3485" si="407">DATEVALUE("2025-05-11")</f>
        <v>44326</v>
      </c>
      <c r="F3472" s="1">
        <f>TIMEVALUE("09:20:48")</f>
        <v>0.38944444444444443</v>
      </c>
      <c r="G3472" t="s">
        <v>162</v>
      </c>
      <c r="H3472" t="s">
        <v>163</v>
      </c>
      <c r="I3472">
        <v>98765432.099000007</v>
      </c>
    </row>
    <row r="3473" spans="1:9" x14ac:dyDescent="0.25">
      <c r="A3473" t="s">
        <v>8439</v>
      </c>
      <c r="B3473">
        <v>13127</v>
      </c>
      <c r="C3473" s="2">
        <f t="shared" si="406"/>
        <v>44326</v>
      </c>
      <c r="D3473" s="1">
        <f>TIMEVALUE("09:20:50")</f>
        <v>0.38946759259259262</v>
      </c>
      <c r="E3473" s="2">
        <f t="shared" si="407"/>
        <v>44326</v>
      </c>
      <c r="F3473" s="1">
        <f>TIMEVALUE("09:20:56")</f>
        <v>0.38953703703703701</v>
      </c>
      <c r="G3473" t="s">
        <v>813</v>
      </c>
      <c r="H3473" t="s">
        <v>8441</v>
      </c>
      <c r="I3473">
        <v>737.65200000000004</v>
      </c>
    </row>
    <row r="3474" spans="1:9" x14ac:dyDescent="0.25">
      <c r="A3474" t="s">
        <v>8442</v>
      </c>
      <c r="B3474">
        <v>13127</v>
      </c>
      <c r="C3474" s="2">
        <f t="shared" si="406"/>
        <v>44326</v>
      </c>
      <c r="D3474" s="1">
        <f>TIMEVALUE("09:23:30")</f>
        <v>0.39131944444444444</v>
      </c>
      <c r="E3474" s="2">
        <f t="shared" si="407"/>
        <v>44326</v>
      </c>
      <c r="F3474" s="1">
        <f>TIMEVALUE("09:35:43")</f>
        <v>0.39980324074074075</v>
      </c>
      <c r="G3474" t="s">
        <v>1098</v>
      </c>
      <c r="H3474" t="s">
        <v>8444</v>
      </c>
      <c r="I3474">
        <v>737.04899999999998</v>
      </c>
    </row>
    <row r="3475" spans="1:9" x14ac:dyDescent="0.25">
      <c r="A3475" t="s">
        <v>8445</v>
      </c>
      <c r="B3475">
        <v>13127</v>
      </c>
      <c r="C3475" s="2">
        <f t="shared" si="406"/>
        <v>44326</v>
      </c>
      <c r="D3475" s="1">
        <f>TIMEVALUE("09:37:20")</f>
        <v>0.40092592592592591</v>
      </c>
      <c r="E3475" s="2">
        <f t="shared" si="407"/>
        <v>44326</v>
      </c>
      <c r="F3475" s="1">
        <f>TIMEVALUE("09:56:36")</f>
        <v>0.41430555555555554</v>
      </c>
      <c r="G3475" t="s">
        <v>194</v>
      </c>
      <c r="H3475" t="s">
        <v>8446</v>
      </c>
      <c r="I3475">
        <v>736.12</v>
      </c>
    </row>
    <row r="3476" spans="1:9" x14ac:dyDescent="0.25">
      <c r="A3476" t="s">
        <v>8447</v>
      </c>
      <c r="B3476">
        <v>13127</v>
      </c>
      <c r="C3476" s="2">
        <f t="shared" si="406"/>
        <v>44326</v>
      </c>
      <c r="D3476" s="1">
        <f>TIMEVALUE("09:59:16")</f>
        <v>0.41615740740740742</v>
      </c>
      <c r="E3476" s="2">
        <f t="shared" si="407"/>
        <v>44326</v>
      </c>
      <c r="F3476" s="1">
        <f>TIMEVALUE("10:10:00")</f>
        <v>0.4236111111111111</v>
      </c>
      <c r="G3476" t="s">
        <v>1384</v>
      </c>
      <c r="H3476" t="s">
        <v>8448</v>
      </c>
      <c r="I3476">
        <v>735.18100000000004</v>
      </c>
    </row>
    <row r="3477" spans="1:9" x14ac:dyDescent="0.25">
      <c r="A3477" t="s">
        <v>8449</v>
      </c>
      <c r="B3477">
        <v>13127</v>
      </c>
      <c r="C3477" s="2">
        <f t="shared" si="406"/>
        <v>44326</v>
      </c>
      <c r="D3477" s="1">
        <f>TIMEVALUE("10:11:17")</f>
        <v>0.42450231481481482</v>
      </c>
      <c r="E3477" s="2">
        <f t="shared" si="407"/>
        <v>44326</v>
      </c>
      <c r="F3477" s="1">
        <f>TIMEVALUE("10:27:09")</f>
        <v>0.43552083333333336</v>
      </c>
      <c r="G3477" t="s">
        <v>5540</v>
      </c>
      <c r="H3477" t="s">
        <v>8450</v>
      </c>
      <c r="I3477">
        <v>734.28</v>
      </c>
    </row>
    <row r="3478" spans="1:9" x14ac:dyDescent="0.25">
      <c r="A3478" t="s">
        <v>8451</v>
      </c>
      <c r="B3478">
        <v>13127</v>
      </c>
      <c r="C3478" s="2">
        <f t="shared" si="406"/>
        <v>44326</v>
      </c>
      <c r="D3478" s="1">
        <f>TIMEVALUE("10:28:27")</f>
        <v>0.43642361111111111</v>
      </c>
      <c r="E3478" s="2">
        <f t="shared" si="407"/>
        <v>44326</v>
      </c>
      <c r="F3478" s="1">
        <f>TIMEVALUE("10:41:42")</f>
        <v>0.44562499999999999</v>
      </c>
      <c r="G3478" t="s">
        <v>5597</v>
      </c>
      <c r="H3478" t="s">
        <v>8452</v>
      </c>
      <c r="I3478">
        <v>733.28899999999999</v>
      </c>
    </row>
    <row r="3479" spans="1:9" x14ac:dyDescent="0.25">
      <c r="A3479" t="s">
        <v>8453</v>
      </c>
      <c r="B3479">
        <v>13127</v>
      </c>
      <c r="C3479" s="2">
        <f t="shared" si="406"/>
        <v>44326</v>
      </c>
      <c r="D3479" s="1">
        <f>TIMEVALUE("10:45:37")</f>
        <v>0.4483449074074074</v>
      </c>
      <c r="E3479" s="2">
        <f t="shared" si="407"/>
        <v>44326</v>
      </c>
      <c r="F3479" s="1">
        <f>TIMEVALUE("10:55:20")</f>
        <v>0.4550925925925926</v>
      </c>
      <c r="G3479" t="s">
        <v>838</v>
      </c>
      <c r="H3479" t="s">
        <v>8455</v>
      </c>
      <c r="I3479">
        <v>732.43100000000004</v>
      </c>
    </row>
    <row r="3480" spans="1:9" x14ac:dyDescent="0.25">
      <c r="A3480" t="s">
        <v>8456</v>
      </c>
      <c r="B3480">
        <v>13127</v>
      </c>
      <c r="C3480" s="2">
        <f t="shared" si="406"/>
        <v>44326</v>
      </c>
      <c r="D3480" s="1">
        <f>TIMEVALUE("10:56:51")</f>
        <v>0.45614583333333331</v>
      </c>
      <c r="E3480" s="2">
        <f t="shared" si="407"/>
        <v>44326</v>
      </c>
      <c r="F3480" s="1">
        <f>TIMEVALUE("11:16:14")</f>
        <v>0.46960648148148149</v>
      </c>
      <c r="G3480" t="s">
        <v>8457</v>
      </c>
      <c r="H3480" t="s">
        <v>8458</v>
      </c>
      <c r="I3480">
        <v>731.56500000000005</v>
      </c>
    </row>
    <row r="3481" spans="1:9" x14ac:dyDescent="0.25">
      <c r="A3481" t="s">
        <v>8459</v>
      </c>
      <c r="B3481">
        <v>13127</v>
      </c>
      <c r="C3481" s="2">
        <f t="shared" si="406"/>
        <v>44326</v>
      </c>
      <c r="D3481" s="1">
        <f>TIMEVALUE("11:17:58")</f>
        <v>0.47081018518518519</v>
      </c>
      <c r="E3481" s="2">
        <f t="shared" si="407"/>
        <v>44326</v>
      </c>
      <c r="F3481" s="1">
        <f>TIMEVALUE("11:29:05")</f>
        <v>0.4785300925925926</v>
      </c>
      <c r="G3481" t="s">
        <v>7658</v>
      </c>
      <c r="H3481" t="s">
        <v>8460</v>
      </c>
      <c r="I3481">
        <v>730.65700000000004</v>
      </c>
    </row>
    <row r="3482" spans="1:9" x14ac:dyDescent="0.25">
      <c r="A3482" t="s">
        <v>8461</v>
      </c>
      <c r="B3482">
        <v>13127</v>
      </c>
      <c r="C3482" s="2">
        <f t="shared" si="406"/>
        <v>44326</v>
      </c>
      <c r="D3482" s="1">
        <f>TIMEVALUE("11:30:36")</f>
        <v>0.47958333333333331</v>
      </c>
      <c r="E3482" s="2">
        <f t="shared" si="407"/>
        <v>44326</v>
      </c>
      <c r="F3482" s="1">
        <f>TIMEVALUE("11:39:32")</f>
        <v>0.48578703703703702</v>
      </c>
      <c r="G3482" t="s">
        <v>865</v>
      </c>
      <c r="H3482" t="s">
        <v>8463</v>
      </c>
      <c r="I3482">
        <v>729.70899999999995</v>
      </c>
    </row>
    <row r="3483" spans="1:9" x14ac:dyDescent="0.25">
      <c r="A3483" t="s">
        <v>8464</v>
      </c>
      <c r="B3483">
        <v>13127</v>
      </c>
      <c r="C3483" s="2">
        <f t="shared" si="406"/>
        <v>44326</v>
      </c>
      <c r="D3483" s="1">
        <f>TIMEVALUE("11:40:51")</f>
        <v>0.48670138888888886</v>
      </c>
      <c r="E3483" s="2">
        <f t="shared" si="407"/>
        <v>44326</v>
      </c>
      <c r="F3483" s="1">
        <f>TIMEVALUE("11:48:32")</f>
        <v>0.49203703703703705</v>
      </c>
      <c r="G3483" t="s">
        <v>4144</v>
      </c>
      <c r="H3483" t="s">
        <v>8465</v>
      </c>
      <c r="I3483">
        <v>728.84299999999996</v>
      </c>
    </row>
    <row r="3484" spans="1:9" x14ac:dyDescent="0.25">
      <c r="A3484" t="s">
        <v>8466</v>
      </c>
      <c r="B3484">
        <v>13127</v>
      </c>
      <c r="C3484" s="2">
        <f t="shared" si="406"/>
        <v>44326</v>
      </c>
      <c r="D3484" s="1">
        <f>TIMEVALUE("11:50:31")</f>
        <v>0.49341435185185184</v>
      </c>
      <c r="E3484" s="2">
        <f t="shared" si="407"/>
        <v>44326</v>
      </c>
      <c r="F3484" s="1">
        <f>TIMEVALUE("11:59:36")</f>
        <v>0.49972222222222223</v>
      </c>
      <c r="G3484" t="s">
        <v>3279</v>
      </c>
      <c r="H3484" t="s">
        <v>8467</v>
      </c>
      <c r="I3484">
        <v>728.00699999999995</v>
      </c>
    </row>
    <row r="3485" spans="1:9" x14ac:dyDescent="0.25">
      <c r="A3485" t="s">
        <v>8468</v>
      </c>
      <c r="B3485">
        <v>13127</v>
      </c>
      <c r="C3485" s="2">
        <f t="shared" si="406"/>
        <v>44326</v>
      </c>
      <c r="D3485" s="1">
        <f>TIMEVALUE("09:09:50")</f>
        <v>0.3818287037037037</v>
      </c>
      <c r="E3485" s="2">
        <f t="shared" si="407"/>
        <v>44326</v>
      </c>
      <c r="F3485" s="1">
        <f>TIMEVALUE("09:16:35")</f>
        <v>0.38651620370370371</v>
      </c>
      <c r="G3485" t="s">
        <v>948</v>
      </c>
      <c r="H3485" t="s">
        <v>8470</v>
      </c>
      <c r="I3485">
        <v>727.32799999999997</v>
      </c>
    </row>
    <row r="3486" spans="1:9" x14ac:dyDescent="0.25">
      <c r="A3486" t="s">
        <v>8471</v>
      </c>
      <c r="B3486">
        <v>13127</v>
      </c>
      <c r="C3486" s="2">
        <f>DATEVALUE("2025-05-09")</f>
        <v>44324</v>
      </c>
      <c r="D3486" s="1">
        <f>TIMEVALUE("16:09:43")</f>
        <v>0.67341435185185183</v>
      </c>
      <c r="E3486" s="2">
        <f>DATEVALUE("2025-05-09")</f>
        <v>44324</v>
      </c>
      <c r="F3486" s="1">
        <f>TIMEVALUE("16:35:07")</f>
        <v>0.6910532407407407</v>
      </c>
      <c r="G3486" t="s">
        <v>8472</v>
      </c>
      <c r="H3486" t="s">
        <v>8473</v>
      </c>
      <c r="I3486">
        <v>738.322</v>
      </c>
    </row>
    <row r="3487" spans="1:9" x14ac:dyDescent="0.25">
      <c r="A3487" t="s">
        <v>8474</v>
      </c>
      <c r="B3487">
        <v>13127</v>
      </c>
      <c r="C3487" s="2">
        <f>DATEVALUE("2025-05-10")</f>
        <v>44325</v>
      </c>
      <c r="D3487" s="1">
        <f>TIMEVALUE("15:53:55")</f>
        <v>0.66244212962962967</v>
      </c>
      <c r="E3487" s="2">
        <f>DATEVALUE("2025-05-10")</f>
        <v>44325</v>
      </c>
      <c r="F3487" s="1">
        <f>TIMEVALUE("16:03:25")</f>
        <v>0.66903935185185182</v>
      </c>
      <c r="G3487" t="s">
        <v>8475</v>
      </c>
      <c r="H3487" t="s">
        <v>8476</v>
      </c>
      <c r="I3487">
        <v>737.81799999999998</v>
      </c>
    </row>
    <row r="3488" spans="1:9" x14ac:dyDescent="0.25">
      <c r="A3488" t="s">
        <v>8477</v>
      </c>
      <c r="B3488">
        <v>13127</v>
      </c>
      <c r="C3488" s="2">
        <f>DATEVALUE("2025-05-10")</f>
        <v>44325</v>
      </c>
      <c r="D3488" s="1">
        <f>TIMEVALUE("16:04:56")</f>
        <v>0.67009259259259257</v>
      </c>
      <c r="E3488" s="2">
        <f>DATEVALUE("2025-05-10")</f>
        <v>44325</v>
      </c>
      <c r="F3488" s="1">
        <f>TIMEVALUE("16:14:30")</f>
        <v>0.67673611111111109</v>
      </c>
      <c r="G3488" t="s">
        <v>1172</v>
      </c>
      <c r="H3488" t="s">
        <v>8478</v>
      </c>
      <c r="I3488">
        <v>736.92899999999997</v>
      </c>
    </row>
    <row r="3489" spans="1:9" x14ac:dyDescent="0.25">
      <c r="A3489" t="s">
        <v>8479</v>
      </c>
      <c r="B3489">
        <v>13127</v>
      </c>
      <c r="C3489" s="2">
        <f>DATEVALUE("2025-05-10")</f>
        <v>44325</v>
      </c>
      <c r="D3489" s="1">
        <f>TIMEVALUE("16:15:39")</f>
        <v>0.67753472222222222</v>
      </c>
      <c r="E3489" s="2">
        <f>DATEVALUE("2025-05-10")</f>
        <v>44325</v>
      </c>
      <c r="F3489" s="1">
        <f>TIMEVALUE("16:23:57")</f>
        <v>0.68329861111111112</v>
      </c>
      <c r="G3489" t="s">
        <v>1797</v>
      </c>
      <c r="H3489" t="s">
        <v>8480</v>
      </c>
      <c r="I3489">
        <v>736.01800000000003</v>
      </c>
    </row>
    <row r="3490" spans="1:9" x14ac:dyDescent="0.25">
      <c r="A3490" t="s">
        <v>8481</v>
      </c>
      <c r="B3490">
        <v>13127</v>
      </c>
      <c r="C3490" s="2">
        <f>DATEVALUE("2025-05-10")</f>
        <v>44325</v>
      </c>
      <c r="D3490" s="1">
        <f>TIMEVALUE("16:25:08")</f>
        <v>0.68412037037037032</v>
      </c>
      <c r="E3490" s="2">
        <f>DATEVALUE("2025-05-10")</f>
        <v>44325</v>
      </c>
      <c r="F3490" s="1">
        <f>TIMEVALUE("16:42:58")</f>
        <v>0.69650462962962967</v>
      </c>
      <c r="G3490" t="s">
        <v>1012</v>
      </c>
      <c r="H3490" t="s">
        <v>8482</v>
      </c>
      <c r="I3490">
        <v>735.93899999999996</v>
      </c>
    </row>
    <row r="3491" spans="1:9" x14ac:dyDescent="0.25">
      <c r="A3491" t="s">
        <v>8483</v>
      </c>
      <c r="B3491">
        <v>13127</v>
      </c>
      <c r="C3491" s="2">
        <f>DATEVALUE("2025-05-10")</f>
        <v>44325</v>
      </c>
      <c r="D3491" s="1">
        <f>TIMEVALUE("16:57:15")</f>
        <v>0.70642361111111107</v>
      </c>
      <c r="E3491" s="2">
        <f>DATEVALUE("2025-05-10")</f>
        <v>44325</v>
      </c>
      <c r="F3491" s="1">
        <f>TIMEVALUE("17:11:10")</f>
        <v>0.71608796296296295</v>
      </c>
      <c r="G3491" t="s">
        <v>1215</v>
      </c>
      <c r="H3491" t="s">
        <v>8484</v>
      </c>
      <c r="I3491">
        <v>734.06799999999998</v>
      </c>
    </row>
    <row r="3492" spans="1:9" x14ac:dyDescent="0.25">
      <c r="A3492" t="s">
        <v>8485</v>
      </c>
      <c r="B3492">
        <v>13127</v>
      </c>
      <c r="C3492" s="2">
        <f t="shared" ref="C3492:C3497" si="408">DATEVALUE("2025-05-11")</f>
        <v>44326</v>
      </c>
      <c r="D3492" s="1">
        <f>TIMEVALUE("08:06:20")</f>
        <v>0.33773148148148147</v>
      </c>
      <c r="E3492" s="2">
        <f t="shared" ref="E3492:E3497" si="409">DATEVALUE("2025-05-11")</f>
        <v>44326</v>
      </c>
      <c r="F3492" s="1">
        <f>TIMEVALUE("08:19:31")</f>
        <v>0.34688657407407408</v>
      </c>
      <c r="G3492" t="s">
        <v>3520</v>
      </c>
      <c r="H3492" t="s">
        <v>8486</v>
      </c>
      <c r="I3492">
        <v>732.98099999999999</v>
      </c>
    </row>
    <row r="3493" spans="1:9" x14ac:dyDescent="0.25">
      <c r="A3493" t="s">
        <v>8487</v>
      </c>
      <c r="B3493">
        <v>13127</v>
      </c>
      <c r="C3493" s="2">
        <f t="shared" si="408"/>
        <v>44326</v>
      </c>
      <c r="D3493" s="1">
        <f>TIMEVALUE("08:20:58")</f>
        <v>0.34789351851851852</v>
      </c>
      <c r="E3493" s="2">
        <f t="shared" si="409"/>
        <v>44326</v>
      </c>
      <c r="F3493" s="1">
        <f>TIMEVALUE("08:31:26")</f>
        <v>0.35516203703703703</v>
      </c>
      <c r="G3493" t="s">
        <v>616</v>
      </c>
      <c r="H3493" t="s">
        <v>8489</v>
      </c>
      <c r="I3493">
        <v>732.08900000000006</v>
      </c>
    </row>
    <row r="3494" spans="1:9" x14ac:dyDescent="0.25">
      <c r="A3494" t="s">
        <v>8490</v>
      </c>
      <c r="B3494">
        <v>13127</v>
      </c>
      <c r="C3494" s="2">
        <f t="shared" si="408"/>
        <v>44326</v>
      </c>
      <c r="D3494" s="1">
        <f>TIMEVALUE("08:33:13")</f>
        <v>0.35640046296296296</v>
      </c>
      <c r="E3494" s="2">
        <f t="shared" si="409"/>
        <v>44326</v>
      </c>
      <c r="F3494" s="1">
        <f>TIMEVALUE("08:39:09")</f>
        <v>0.36052083333333335</v>
      </c>
      <c r="G3494" t="s">
        <v>176</v>
      </c>
      <c r="H3494" t="s">
        <v>8491</v>
      </c>
      <c r="I3494">
        <v>731.13199999999995</v>
      </c>
    </row>
    <row r="3495" spans="1:9" x14ac:dyDescent="0.25">
      <c r="A3495" t="s">
        <v>8492</v>
      </c>
      <c r="B3495">
        <v>13127</v>
      </c>
      <c r="C3495" s="2">
        <f t="shared" si="408"/>
        <v>44326</v>
      </c>
      <c r="D3495" s="1">
        <f>TIMEVALUE("08:43:09")</f>
        <v>0.36329861111111111</v>
      </c>
      <c r="E3495" s="2">
        <f t="shared" si="409"/>
        <v>44326</v>
      </c>
      <c r="F3495" s="1">
        <f>TIMEVALUE("08:49:02")</f>
        <v>0.36738425925925927</v>
      </c>
      <c r="G3495" t="s">
        <v>4956</v>
      </c>
      <c r="H3495" t="s">
        <v>8493</v>
      </c>
      <c r="I3495">
        <v>730.22299999999996</v>
      </c>
    </row>
    <row r="3496" spans="1:9" x14ac:dyDescent="0.25">
      <c r="A3496" t="s">
        <v>8494</v>
      </c>
      <c r="B3496">
        <v>13127</v>
      </c>
      <c r="C3496" s="2">
        <f t="shared" si="408"/>
        <v>44326</v>
      </c>
      <c r="D3496" s="1">
        <f>TIMEVALUE("08:50:50")</f>
        <v>0.36863425925925924</v>
      </c>
      <c r="E3496" s="2">
        <f t="shared" si="409"/>
        <v>44326</v>
      </c>
      <c r="F3496" s="1">
        <f>TIMEVALUE("08:58:03")</f>
        <v>0.37364583333333334</v>
      </c>
      <c r="G3496" t="s">
        <v>1948</v>
      </c>
      <c r="H3496" t="s">
        <v>8495</v>
      </c>
      <c r="I3496">
        <v>729.27</v>
      </c>
    </row>
    <row r="3497" spans="1:9" x14ac:dyDescent="0.25">
      <c r="A3497" t="s">
        <v>8496</v>
      </c>
      <c r="B3497">
        <v>13127</v>
      </c>
      <c r="C3497" s="2">
        <f t="shared" si="408"/>
        <v>44326</v>
      </c>
      <c r="D3497" s="1">
        <f>TIMEVALUE("08:59:41")</f>
        <v>0.3747800925925926</v>
      </c>
      <c r="E3497" s="2">
        <f t="shared" si="409"/>
        <v>44326</v>
      </c>
      <c r="F3497" s="1">
        <f>TIMEVALUE("09:07:33")</f>
        <v>0.38024305555555554</v>
      </c>
      <c r="G3497" t="s">
        <v>2347</v>
      </c>
      <c r="H3497" t="s">
        <v>8497</v>
      </c>
      <c r="I3497">
        <v>728.471</v>
      </c>
    </row>
    <row r="3498" spans="1:9" x14ac:dyDescent="0.25">
      <c r="A3498" t="s">
        <v>8498</v>
      </c>
      <c r="B3498">
        <v>13127</v>
      </c>
      <c r="C3498" s="2">
        <f>DATEVALUE("2025-05-10")</f>
        <v>44325</v>
      </c>
      <c r="D3498" s="1">
        <f>TIMEVALUE("08:51:38")</f>
        <v>0.36918981481481483</v>
      </c>
      <c r="E3498" s="2">
        <f>DATEVALUE("2025-05-10")</f>
        <v>44325</v>
      </c>
      <c r="F3498" s="1">
        <f>TIMEVALUE("09:03:34")</f>
        <v>0.37747685185185187</v>
      </c>
      <c r="G3498" t="s">
        <v>6011</v>
      </c>
      <c r="H3498" t="s">
        <v>8499</v>
      </c>
      <c r="I3498">
        <v>727.75800000000004</v>
      </c>
    </row>
    <row r="3499" spans="1:9" x14ac:dyDescent="0.25">
      <c r="A3499" t="s">
        <v>8500</v>
      </c>
      <c r="B3499">
        <v>13127</v>
      </c>
      <c r="C3499" s="2">
        <f>DATEVALUE("2025-05-09")</f>
        <v>44324</v>
      </c>
      <c r="D3499" s="1">
        <f>TIMEVALUE("15:08:22")</f>
        <v>0.63081018518518517</v>
      </c>
      <c r="E3499" s="2">
        <f>DATEVALUE("2025-05-09")</f>
        <v>44324</v>
      </c>
      <c r="F3499" s="1">
        <f>TIMEVALUE("15:37:56")</f>
        <v>0.65134259259259264</v>
      </c>
      <c r="G3499" t="s">
        <v>8501</v>
      </c>
      <c r="H3499" t="s">
        <v>8502</v>
      </c>
      <c r="I3499">
        <v>739.173</v>
      </c>
    </row>
    <row r="3500" spans="1:9" x14ac:dyDescent="0.25">
      <c r="A3500" t="s">
        <v>8503</v>
      </c>
      <c r="B3500">
        <v>13127</v>
      </c>
      <c r="C3500" s="2">
        <f>DATEVALUE("2025-05-09")</f>
        <v>44324</v>
      </c>
      <c r="D3500" s="1">
        <f>TIMEVALUE("15:42:17")</f>
        <v>0.65436342592592589</v>
      </c>
      <c r="E3500" s="2">
        <f>DATEVALUE("2025-05-09")</f>
        <v>44324</v>
      </c>
      <c r="F3500" s="1">
        <f>TIMEVALUE("16:07:57")</f>
        <v>0.67218750000000005</v>
      </c>
      <c r="G3500" t="s">
        <v>8504</v>
      </c>
      <c r="H3500" t="s">
        <v>8505</v>
      </c>
      <c r="I3500">
        <v>738.53300000000002</v>
      </c>
    </row>
    <row r="3501" spans="1:9" x14ac:dyDescent="0.25">
      <c r="A3501" t="s">
        <v>8506</v>
      </c>
      <c r="B3501">
        <v>13127</v>
      </c>
      <c r="C3501" s="2">
        <f t="shared" ref="C3501:C3510" si="410">DATEVALUE("2025-05-10")</f>
        <v>44325</v>
      </c>
      <c r="D3501" s="1">
        <f>TIMEVALUE("09:23:07")</f>
        <v>0.39105324074074072</v>
      </c>
      <c r="E3501" s="2">
        <f t="shared" ref="E3501:E3510" si="411">DATEVALUE("2025-05-10")</f>
        <v>44325</v>
      </c>
      <c r="F3501" s="1">
        <f>TIMEVALUE("09:35:39")</f>
        <v>0.39975694444444443</v>
      </c>
      <c r="G3501" t="s">
        <v>8507</v>
      </c>
      <c r="H3501" t="s">
        <v>8508</v>
      </c>
      <c r="I3501">
        <v>737.35</v>
      </c>
    </row>
    <row r="3502" spans="1:9" x14ac:dyDescent="0.25">
      <c r="A3502" t="s">
        <v>8509</v>
      </c>
      <c r="B3502">
        <v>13127</v>
      </c>
      <c r="C3502" s="2">
        <f t="shared" si="410"/>
        <v>44325</v>
      </c>
      <c r="D3502" s="1">
        <f>TIMEVALUE("09:45:12")</f>
        <v>0.40638888888888891</v>
      </c>
      <c r="E3502" s="2">
        <f t="shared" si="411"/>
        <v>44325</v>
      </c>
      <c r="F3502" s="1">
        <f>TIMEVALUE("09:57:17")</f>
        <v>0.41478009259259258</v>
      </c>
      <c r="G3502" t="s">
        <v>5563</v>
      </c>
      <c r="H3502" t="s">
        <v>8510</v>
      </c>
      <c r="I3502">
        <v>736.298</v>
      </c>
    </row>
    <row r="3503" spans="1:9" x14ac:dyDescent="0.25">
      <c r="A3503" t="s">
        <v>8511</v>
      </c>
      <c r="B3503">
        <v>13127</v>
      </c>
      <c r="C3503" s="2">
        <f t="shared" si="410"/>
        <v>44325</v>
      </c>
      <c r="D3503" s="1">
        <f>TIMEVALUE("09:58:55")</f>
        <v>0.41591435185185183</v>
      </c>
      <c r="E3503" s="2">
        <f t="shared" si="411"/>
        <v>44325</v>
      </c>
      <c r="F3503" s="1">
        <f>TIMEVALUE("10:11:25")</f>
        <v>0.42459490740740741</v>
      </c>
      <c r="G3503" t="s">
        <v>8512</v>
      </c>
      <c r="H3503" t="s">
        <v>8513</v>
      </c>
      <c r="I3503">
        <v>735.23699999999997</v>
      </c>
    </row>
    <row r="3504" spans="1:9" x14ac:dyDescent="0.25">
      <c r="A3504" t="s">
        <v>8514</v>
      </c>
      <c r="B3504">
        <v>13127</v>
      </c>
      <c r="C3504" s="2">
        <f t="shared" si="410"/>
        <v>44325</v>
      </c>
      <c r="D3504" s="1">
        <f>TIMEVALUE("10:12:42")</f>
        <v>0.42548611111111112</v>
      </c>
      <c r="E3504" s="2">
        <f t="shared" si="411"/>
        <v>44325</v>
      </c>
      <c r="F3504" s="1">
        <f>TIMEVALUE("10:26:40")</f>
        <v>0.43518518518518517</v>
      </c>
      <c r="G3504" t="s">
        <v>8515</v>
      </c>
      <c r="H3504" t="s">
        <v>8516</v>
      </c>
      <c r="I3504">
        <v>734.25199999999995</v>
      </c>
    </row>
    <row r="3505" spans="1:9" x14ac:dyDescent="0.25">
      <c r="A3505" t="s">
        <v>8517</v>
      </c>
      <c r="B3505">
        <v>13127</v>
      </c>
      <c r="C3505" s="2">
        <f t="shared" si="410"/>
        <v>44325</v>
      </c>
      <c r="D3505" s="1">
        <f>TIMEVALUE("10:28:30")</f>
        <v>0.43645833333333334</v>
      </c>
      <c r="E3505" s="2">
        <f t="shared" si="411"/>
        <v>44325</v>
      </c>
      <c r="F3505" s="1">
        <f>TIMEVALUE("10:44:16")</f>
        <v>0.44740740740740742</v>
      </c>
      <c r="G3505" t="s">
        <v>8518</v>
      </c>
      <c r="H3505" t="s">
        <v>8519</v>
      </c>
      <c r="I3505">
        <v>733.26400000000001</v>
      </c>
    </row>
    <row r="3506" spans="1:9" x14ac:dyDescent="0.25">
      <c r="A3506" t="s">
        <v>8520</v>
      </c>
      <c r="B3506">
        <v>13127</v>
      </c>
      <c r="C3506" s="2">
        <f t="shared" si="410"/>
        <v>44325</v>
      </c>
      <c r="D3506" s="1">
        <f>TIMEVALUE("10:46:09")</f>
        <v>0.44871527777777775</v>
      </c>
      <c r="E3506" s="2">
        <f t="shared" si="411"/>
        <v>44325</v>
      </c>
      <c r="F3506" s="1">
        <f>TIMEVALUE("11:00:39")</f>
        <v>0.45878472222222222</v>
      </c>
      <c r="G3506" t="s">
        <v>3515</v>
      </c>
      <c r="H3506" t="s">
        <v>8522</v>
      </c>
      <c r="I3506">
        <v>732.22799999999995</v>
      </c>
    </row>
    <row r="3507" spans="1:9" x14ac:dyDescent="0.25">
      <c r="A3507" t="s">
        <v>8523</v>
      </c>
      <c r="B3507">
        <v>13127</v>
      </c>
      <c r="C3507" s="2">
        <f t="shared" si="410"/>
        <v>44325</v>
      </c>
      <c r="D3507" s="1">
        <f>TIMEVALUE("11:02:02")</f>
        <v>0.45974537037037039</v>
      </c>
      <c r="E3507" s="2">
        <f t="shared" si="411"/>
        <v>44325</v>
      </c>
      <c r="F3507" s="1">
        <f>TIMEVALUE("11:14:43")</f>
        <v>0.46855324074074073</v>
      </c>
      <c r="G3507" t="s">
        <v>1679</v>
      </c>
      <c r="H3507" t="s">
        <v>8524</v>
      </c>
      <c r="I3507">
        <v>731.26599999999996</v>
      </c>
    </row>
    <row r="3508" spans="1:9" x14ac:dyDescent="0.25">
      <c r="A3508" t="s">
        <v>8525</v>
      </c>
      <c r="B3508">
        <v>13127</v>
      </c>
      <c r="C3508" s="2">
        <f t="shared" si="410"/>
        <v>44325</v>
      </c>
      <c r="D3508" s="1">
        <f>TIMEVALUE("15:12:51")</f>
        <v>0.63392361111111106</v>
      </c>
      <c r="E3508" s="2">
        <f t="shared" si="411"/>
        <v>44325</v>
      </c>
      <c r="F3508" s="1">
        <f>TIMEVALUE("15:22:27")</f>
        <v>0.64059027777777777</v>
      </c>
      <c r="G3508" t="s">
        <v>7466</v>
      </c>
      <c r="H3508" t="s">
        <v>8527</v>
      </c>
      <c r="I3508">
        <v>730.28899999999999</v>
      </c>
    </row>
    <row r="3509" spans="1:9" x14ac:dyDescent="0.25">
      <c r="A3509" t="s">
        <v>8528</v>
      </c>
      <c r="B3509">
        <v>13127</v>
      </c>
      <c r="C3509" s="2">
        <f t="shared" si="410"/>
        <v>44325</v>
      </c>
      <c r="D3509" s="1">
        <f>TIMEVALUE("15:23:57")</f>
        <v>0.64163194444444449</v>
      </c>
      <c r="E3509" s="2">
        <f t="shared" si="411"/>
        <v>44325</v>
      </c>
      <c r="F3509" s="1">
        <f>TIMEVALUE("15:31:30")</f>
        <v>0.64687499999999998</v>
      </c>
      <c r="G3509" t="s">
        <v>3627</v>
      </c>
      <c r="H3509" t="s">
        <v>8529</v>
      </c>
      <c r="I3509">
        <v>729.26900000000001</v>
      </c>
    </row>
    <row r="3510" spans="1:9" x14ac:dyDescent="0.25">
      <c r="A3510" t="s">
        <v>8530</v>
      </c>
      <c r="B3510">
        <v>13127</v>
      </c>
      <c r="C3510" s="2">
        <f t="shared" si="410"/>
        <v>44325</v>
      </c>
      <c r="D3510" s="1">
        <f>TIMEVALUE("15:32:59")</f>
        <v>0.64790509259259255</v>
      </c>
      <c r="E3510" s="2">
        <f t="shared" si="411"/>
        <v>44325</v>
      </c>
      <c r="F3510" s="1">
        <f>TIMEVALUE("15:44:39")</f>
        <v>0.65600694444444441</v>
      </c>
      <c r="G3510" t="s">
        <v>6268</v>
      </c>
      <c r="H3510" t="s">
        <v>8531</v>
      </c>
      <c r="I3510">
        <v>728.49</v>
      </c>
    </row>
    <row r="3511" spans="1:9" x14ac:dyDescent="0.25">
      <c r="A3511" t="s">
        <v>8532</v>
      </c>
      <c r="B3511">
        <v>13127</v>
      </c>
      <c r="C3511" s="2">
        <f>DATEVALUE("2025-05-09")</f>
        <v>44324</v>
      </c>
      <c r="D3511" s="1">
        <f>TIMEVALUE("14:54:26")</f>
        <v>0.62113425925925925</v>
      </c>
      <c r="E3511" s="2">
        <f>DATEVALUE("2025-05-09")</f>
        <v>44324</v>
      </c>
      <c r="F3511" s="1">
        <f>TIMEVALUE("15:03:11")</f>
        <v>0.6272106481481482</v>
      </c>
      <c r="G3511" t="s">
        <v>67</v>
      </c>
      <c r="H3511" t="s">
        <v>8534</v>
      </c>
      <c r="I3511">
        <v>727.56799999999998</v>
      </c>
    </row>
    <row r="3512" spans="1:9" x14ac:dyDescent="0.25">
      <c r="A3512" t="s">
        <v>8535</v>
      </c>
      <c r="B3512">
        <v>13127</v>
      </c>
      <c r="C3512" s="2">
        <f>DATEVALUE("2025-04-30")</f>
        <v>44315</v>
      </c>
      <c r="D3512" s="1">
        <f>TIMEVALUE("08:53:56")</f>
        <v>0.37078703703703703</v>
      </c>
      <c r="E3512" s="2">
        <f>DATEVALUE("2025-04-30")</f>
        <v>44315</v>
      </c>
      <c r="F3512" s="1">
        <f>TIMEVALUE("09:04:06")</f>
        <v>0.37784722222222222</v>
      </c>
      <c r="G3512" t="s">
        <v>4879</v>
      </c>
      <c r="H3512" t="s">
        <v>6579</v>
      </c>
      <c r="I3512">
        <v>739.43600000000004</v>
      </c>
    </row>
    <row r="3513" spans="1:9" x14ac:dyDescent="0.25">
      <c r="A3513" t="s">
        <v>8536</v>
      </c>
      <c r="B3513">
        <v>13127</v>
      </c>
      <c r="C3513" s="2">
        <f t="shared" ref="C3513:C3523" si="412">DATEVALUE("2025-05-09")</f>
        <v>44324</v>
      </c>
      <c r="D3513" s="1">
        <f>TIMEVALUE("10:27:50")</f>
        <v>0.43599537037037039</v>
      </c>
      <c r="E3513" s="2">
        <f t="shared" ref="E3513:E3523" si="413">DATEVALUE("2025-05-09")</f>
        <v>44324</v>
      </c>
      <c r="F3513" s="1">
        <f>TIMEVALUE("10:41:12")</f>
        <v>0.44527777777777777</v>
      </c>
      <c r="G3513" t="s">
        <v>284</v>
      </c>
      <c r="H3513" t="s">
        <v>8537</v>
      </c>
      <c r="I3513">
        <v>738.70899999999995</v>
      </c>
    </row>
    <row r="3514" spans="1:9" x14ac:dyDescent="0.25">
      <c r="A3514" t="s">
        <v>8538</v>
      </c>
      <c r="B3514">
        <v>13127</v>
      </c>
      <c r="C3514" s="2">
        <f t="shared" si="412"/>
        <v>44324</v>
      </c>
      <c r="D3514" s="1">
        <f>TIMEVALUE("10:42:49")</f>
        <v>0.44640046296296299</v>
      </c>
      <c r="E3514" s="2">
        <f t="shared" si="413"/>
        <v>44324</v>
      </c>
      <c r="F3514" s="1">
        <f>TIMEVALUE("10:52:29")</f>
        <v>0.45311342592592591</v>
      </c>
      <c r="G3514" t="s">
        <v>3596</v>
      </c>
      <c r="H3514" t="s">
        <v>8539</v>
      </c>
      <c r="I3514">
        <v>737.76599999999996</v>
      </c>
    </row>
    <row r="3515" spans="1:9" x14ac:dyDescent="0.25">
      <c r="A3515" t="s">
        <v>8540</v>
      </c>
      <c r="B3515">
        <v>13127</v>
      </c>
      <c r="C3515" s="2">
        <f t="shared" si="412"/>
        <v>44324</v>
      </c>
      <c r="D3515" s="1">
        <f>TIMEVALUE("10:55:33")</f>
        <v>0.45524305555555555</v>
      </c>
      <c r="E3515" s="2">
        <f t="shared" si="413"/>
        <v>44324</v>
      </c>
      <c r="F3515" s="1">
        <f>TIMEVALUE("11:10:46")</f>
        <v>0.46581018518518519</v>
      </c>
      <c r="G3515" t="s">
        <v>4178</v>
      </c>
      <c r="H3515" t="s">
        <v>8541</v>
      </c>
      <c r="I3515">
        <v>736.73099999999999</v>
      </c>
    </row>
    <row r="3516" spans="1:9" x14ac:dyDescent="0.25">
      <c r="A3516" t="s">
        <v>8542</v>
      </c>
      <c r="B3516">
        <v>13127</v>
      </c>
      <c r="C3516" s="2">
        <f t="shared" si="412"/>
        <v>44324</v>
      </c>
      <c r="D3516" s="1">
        <f>TIMEVALUE("11:12:19")</f>
        <v>0.46688657407407408</v>
      </c>
      <c r="E3516" s="2">
        <f t="shared" si="413"/>
        <v>44324</v>
      </c>
      <c r="F3516" s="1">
        <f>TIMEVALUE("11:32:00")</f>
        <v>0.48055555555555557</v>
      </c>
      <c r="G3516" t="s">
        <v>981</v>
      </c>
      <c r="H3516" t="s">
        <v>8543</v>
      </c>
      <c r="I3516">
        <v>735.60400000000004</v>
      </c>
    </row>
    <row r="3517" spans="1:9" x14ac:dyDescent="0.25">
      <c r="A3517" t="s">
        <v>8544</v>
      </c>
      <c r="B3517">
        <v>13127</v>
      </c>
      <c r="C3517" s="2">
        <f t="shared" si="412"/>
        <v>44324</v>
      </c>
      <c r="D3517" s="1">
        <f>TIMEVALUE("11:33:17")</f>
        <v>0.48144675925925928</v>
      </c>
      <c r="E3517" s="2">
        <f t="shared" si="413"/>
        <v>44324</v>
      </c>
      <c r="F3517" s="1">
        <f>TIMEVALUE("11:46:49")</f>
        <v>0.49084490740740738</v>
      </c>
      <c r="G3517" t="s">
        <v>2936</v>
      </c>
      <c r="H3517" t="s">
        <v>8546</v>
      </c>
      <c r="I3517">
        <v>734.55499999999995</v>
      </c>
    </row>
    <row r="3518" spans="1:9" x14ac:dyDescent="0.25">
      <c r="A3518" t="s">
        <v>8547</v>
      </c>
      <c r="B3518">
        <v>13127</v>
      </c>
      <c r="C3518" s="2">
        <f t="shared" si="412"/>
        <v>44324</v>
      </c>
      <c r="D3518" s="1">
        <f>TIMEVALUE("11:48:41")</f>
        <v>0.49214120370370368</v>
      </c>
      <c r="E3518" s="2">
        <f t="shared" si="413"/>
        <v>44324</v>
      </c>
      <c r="F3518" s="1">
        <f>TIMEVALUE("12:10:28")</f>
        <v>0.50726851851851851</v>
      </c>
      <c r="G3518" t="s">
        <v>3758</v>
      </c>
      <c r="H3518" t="s">
        <v>6972</v>
      </c>
      <c r="I3518">
        <v>733.654</v>
      </c>
    </row>
    <row r="3519" spans="1:9" x14ac:dyDescent="0.25">
      <c r="A3519" t="s">
        <v>8548</v>
      </c>
      <c r="B3519">
        <v>13127</v>
      </c>
      <c r="C3519" s="2">
        <f t="shared" si="412"/>
        <v>44324</v>
      </c>
      <c r="D3519" s="1">
        <f>TIMEVALUE("12:11:52")</f>
        <v>0.50824074074074077</v>
      </c>
      <c r="E3519" s="2">
        <f t="shared" si="413"/>
        <v>44324</v>
      </c>
      <c r="F3519" s="1">
        <f>TIMEVALUE("12:28:33")</f>
        <v>0.51982638888888888</v>
      </c>
      <c r="G3519" t="s">
        <v>91</v>
      </c>
      <c r="H3519" t="s">
        <v>8549</v>
      </c>
      <c r="I3519">
        <v>732.55</v>
      </c>
    </row>
    <row r="3520" spans="1:9" x14ac:dyDescent="0.25">
      <c r="A3520" t="s">
        <v>8550</v>
      </c>
      <c r="B3520">
        <v>13127</v>
      </c>
      <c r="C3520" s="2">
        <f t="shared" si="412"/>
        <v>44324</v>
      </c>
      <c r="D3520" s="1">
        <f>TIMEVALUE("12:30:13")</f>
        <v>0.52098379629629632</v>
      </c>
      <c r="E3520" s="2">
        <f t="shared" si="413"/>
        <v>44324</v>
      </c>
      <c r="F3520" s="1">
        <f>TIMEVALUE("12:54:05")</f>
        <v>0.53755787037037039</v>
      </c>
      <c r="G3520" t="s">
        <v>8552</v>
      </c>
      <c r="H3520" t="s">
        <v>8553</v>
      </c>
      <c r="I3520">
        <v>732.45</v>
      </c>
    </row>
    <row r="3521" spans="1:9" x14ac:dyDescent="0.25">
      <c r="A3521" t="s">
        <v>8554</v>
      </c>
      <c r="B3521">
        <v>13127</v>
      </c>
      <c r="C3521" s="2">
        <f t="shared" si="412"/>
        <v>44324</v>
      </c>
      <c r="D3521" s="1">
        <f>TIMEVALUE("14:22:24")</f>
        <v>0.59888888888888892</v>
      </c>
      <c r="E3521" s="2">
        <f t="shared" si="413"/>
        <v>44324</v>
      </c>
      <c r="F3521" s="1">
        <f>TIMEVALUE("14:31:38")</f>
        <v>0.60530092592592588</v>
      </c>
      <c r="G3521" t="s">
        <v>3778</v>
      </c>
      <c r="H3521" t="s">
        <v>8555</v>
      </c>
      <c r="I3521">
        <v>730.54899999999998</v>
      </c>
    </row>
    <row r="3522" spans="1:9" x14ac:dyDescent="0.25">
      <c r="A3522" t="s">
        <v>8556</v>
      </c>
      <c r="B3522">
        <v>13127</v>
      </c>
      <c r="C3522" s="2">
        <f t="shared" si="412"/>
        <v>44324</v>
      </c>
      <c r="D3522" s="1">
        <f>TIMEVALUE("14:33:27")</f>
        <v>0.6065625</v>
      </c>
      <c r="E3522" s="2">
        <f t="shared" si="413"/>
        <v>44324</v>
      </c>
      <c r="F3522" s="1">
        <f>TIMEVALUE("14:40:29")</f>
        <v>0.61144675925925929</v>
      </c>
      <c r="G3522" t="s">
        <v>4338</v>
      </c>
      <c r="H3522" t="s">
        <v>8557</v>
      </c>
      <c r="I3522">
        <v>729.48599999999999</v>
      </c>
    </row>
    <row r="3523" spans="1:9" x14ac:dyDescent="0.25">
      <c r="A3523" t="s">
        <v>8558</v>
      </c>
      <c r="B3523">
        <v>13127</v>
      </c>
      <c r="C3523" s="2">
        <f t="shared" si="412"/>
        <v>44324</v>
      </c>
      <c r="D3523" s="1">
        <f>TIMEVALUE("14:42:36")</f>
        <v>0.61291666666666667</v>
      </c>
      <c r="E3523" s="2">
        <f t="shared" si="413"/>
        <v>44324</v>
      </c>
      <c r="F3523" s="1">
        <f>TIMEVALUE("14:50:35")</f>
        <v>0.61846064814814816</v>
      </c>
      <c r="G3523" t="s">
        <v>1789</v>
      </c>
      <c r="H3523" t="s">
        <v>8559</v>
      </c>
      <c r="I3523">
        <v>728.62800000000004</v>
      </c>
    </row>
    <row r="3524" spans="1:9" x14ac:dyDescent="0.25">
      <c r="A3524" t="s">
        <v>8560</v>
      </c>
      <c r="B3524">
        <v>13127</v>
      </c>
      <c r="C3524" s="2">
        <f>DATEVALUE("2025-04-30")</f>
        <v>44315</v>
      </c>
      <c r="D3524" s="1">
        <f>TIMEVALUE("09:10:54")</f>
        <v>0.38256944444444446</v>
      </c>
      <c r="E3524" s="2">
        <f>DATEVALUE("2025-04-30")</f>
        <v>44315</v>
      </c>
      <c r="F3524" s="1">
        <f>TIMEVALUE("09:17:06")</f>
        <v>0.38687500000000002</v>
      </c>
      <c r="G3524" t="s">
        <v>655</v>
      </c>
      <c r="H3524" t="s">
        <v>8561</v>
      </c>
      <c r="I3524">
        <v>727.80100000000004</v>
      </c>
    </row>
    <row r="3525" spans="1:9" x14ac:dyDescent="0.25">
      <c r="A3525" t="s">
        <v>8562</v>
      </c>
      <c r="B3525">
        <v>13127</v>
      </c>
      <c r="C3525" s="2">
        <f>DATEVALUE("2025-04-30")</f>
        <v>44315</v>
      </c>
      <c r="D3525" s="1">
        <f>TIMEVALUE("08:43:47")</f>
        <v>0.36373842592592592</v>
      </c>
      <c r="E3525" s="2">
        <f>DATEVALUE("2025-04-30")</f>
        <v>44315</v>
      </c>
      <c r="F3525" s="1">
        <f>TIMEVALUE("08:51:43")</f>
        <v>0.36924768518518519</v>
      </c>
      <c r="G3525" t="s">
        <v>868</v>
      </c>
      <c r="H3525" t="s">
        <v>7251</v>
      </c>
      <c r="I3525">
        <v>739.98</v>
      </c>
    </row>
    <row r="3526" spans="1:9" x14ac:dyDescent="0.25">
      <c r="A3526" t="s">
        <v>8563</v>
      </c>
      <c r="B3526">
        <v>13127</v>
      </c>
      <c r="C3526" s="2">
        <f t="shared" ref="C3526:C3535" si="414">DATEVALUE("2025-05-08")</f>
        <v>44323</v>
      </c>
      <c r="D3526" s="1">
        <f>TIMEVALUE("14:00:30")</f>
        <v>0.58368055555555554</v>
      </c>
      <c r="E3526" s="2">
        <f t="shared" ref="E3526:E3535" si="415">DATEVALUE("2025-05-08")</f>
        <v>44323</v>
      </c>
      <c r="F3526" s="1">
        <f>TIMEVALUE("14:10:52")</f>
        <v>0.59087962962962959</v>
      </c>
      <c r="G3526" t="s">
        <v>1921</v>
      </c>
      <c r="H3526" t="s">
        <v>8288</v>
      </c>
      <c r="I3526">
        <v>739.15599999999995</v>
      </c>
    </row>
    <row r="3527" spans="1:9" x14ac:dyDescent="0.25">
      <c r="A3527" t="s">
        <v>8564</v>
      </c>
      <c r="B3527">
        <v>13127</v>
      </c>
      <c r="C3527" s="2">
        <f t="shared" si="414"/>
        <v>44323</v>
      </c>
      <c r="D3527" s="1">
        <f>TIMEVALUE("14:12:18")</f>
        <v>0.59187500000000004</v>
      </c>
      <c r="E3527" s="2">
        <f t="shared" si="415"/>
        <v>44323</v>
      </c>
      <c r="F3527" s="1">
        <f>TIMEVALUE("14:20:45")</f>
        <v>0.59774305555555551</v>
      </c>
      <c r="G3527" t="s">
        <v>1301</v>
      </c>
      <c r="H3527" t="s">
        <v>8565</v>
      </c>
      <c r="I3527">
        <v>738.20699999999999</v>
      </c>
    </row>
    <row r="3528" spans="1:9" x14ac:dyDescent="0.25">
      <c r="A3528" t="s">
        <v>8566</v>
      </c>
      <c r="B3528">
        <v>13127</v>
      </c>
      <c r="C3528" s="2">
        <f t="shared" si="414"/>
        <v>44323</v>
      </c>
      <c r="D3528" s="1">
        <f>TIMEVALUE("14:22:30")</f>
        <v>0.59895833333333337</v>
      </c>
      <c r="E3528" s="2">
        <f t="shared" si="415"/>
        <v>44323</v>
      </c>
      <c r="F3528" s="1">
        <f>TIMEVALUE("14:30:33")</f>
        <v>0.60454861111111113</v>
      </c>
      <c r="G3528" t="s">
        <v>822</v>
      </c>
      <c r="H3528" t="s">
        <v>8567</v>
      </c>
      <c r="I3528">
        <v>737.255</v>
      </c>
    </row>
    <row r="3529" spans="1:9" x14ac:dyDescent="0.25">
      <c r="A3529" t="s">
        <v>8568</v>
      </c>
      <c r="B3529">
        <v>13127</v>
      </c>
      <c r="C3529" s="2">
        <f t="shared" si="414"/>
        <v>44323</v>
      </c>
      <c r="D3529" s="1">
        <f>TIMEVALUE("14:31:46")</f>
        <v>0.60539351851851853</v>
      </c>
      <c r="E3529" s="2">
        <f t="shared" si="415"/>
        <v>44323</v>
      </c>
      <c r="F3529" s="1">
        <f>TIMEVALUE("14:46:38")</f>
        <v>0.61571759259259262</v>
      </c>
      <c r="G3529" t="s">
        <v>8569</v>
      </c>
      <c r="H3529" t="s">
        <v>8570</v>
      </c>
      <c r="I3529">
        <v>735.99699999999996</v>
      </c>
    </row>
    <row r="3530" spans="1:9" x14ac:dyDescent="0.25">
      <c r="A3530" t="s">
        <v>8571</v>
      </c>
      <c r="B3530">
        <v>13127</v>
      </c>
      <c r="C3530" s="2">
        <f t="shared" si="414"/>
        <v>44323</v>
      </c>
      <c r="D3530" s="1">
        <f>TIMEVALUE("14:48:06")</f>
        <v>0.61673611111111115</v>
      </c>
      <c r="E3530" s="2">
        <f t="shared" si="415"/>
        <v>44323</v>
      </c>
      <c r="F3530" s="1">
        <f>TIMEVALUE("15:09:09")</f>
        <v>0.63135416666666666</v>
      </c>
      <c r="G3530" t="s">
        <v>8572</v>
      </c>
      <c r="H3530" t="s">
        <v>8573</v>
      </c>
      <c r="I3530">
        <v>735.05</v>
      </c>
    </row>
    <row r="3531" spans="1:9" x14ac:dyDescent="0.25">
      <c r="A3531" t="s">
        <v>8574</v>
      </c>
      <c r="B3531">
        <v>13127</v>
      </c>
      <c r="C3531" s="2">
        <f t="shared" si="414"/>
        <v>44323</v>
      </c>
      <c r="D3531" s="1">
        <f>TIMEVALUE("15:10:35")</f>
        <v>0.632349537037037</v>
      </c>
      <c r="E3531" s="2">
        <f t="shared" si="415"/>
        <v>44323</v>
      </c>
      <c r="F3531" s="1">
        <f>TIMEVALUE("15:34:20")</f>
        <v>0.64884259259259258</v>
      </c>
      <c r="G3531" t="s">
        <v>8575</v>
      </c>
      <c r="H3531" t="s">
        <v>8576</v>
      </c>
      <c r="I3531">
        <v>733.91899999999998</v>
      </c>
    </row>
    <row r="3532" spans="1:9" x14ac:dyDescent="0.25">
      <c r="A3532" t="s">
        <v>8577</v>
      </c>
      <c r="B3532">
        <v>13127</v>
      </c>
      <c r="C3532" s="2">
        <f t="shared" si="414"/>
        <v>44323</v>
      </c>
      <c r="D3532" s="1">
        <f>TIMEVALUE("15:35:35")</f>
        <v>0.64971064814814816</v>
      </c>
      <c r="E3532" s="2">
        <f t="shared" si="415"/>
        <v>44323</v>
      </c>
      <c r="F3532" s="1">
        <f>TIMEVALUE("15:53:34")</f>
        <v>0.66219907407407408</v>
      </c>
      <c r="G3532" t="s">
        <v>8368</v>
      </c>
      <c r="H3532" t="s">
        <v>8578</v>
      </c>
      <c r="I3532">
        <v>732.94799999999998</v>
      </c>
    </row>
    <row r="3533" spans="1:9" x14ac:dyDescent="0.25">
      <c r="A3533" t="s">
        <v>8579</v>
      </c>
      <c r="B3533">
        <v>13127</v>
      </c>
      <c r="C3533" s="2">
        <f t="shared" si="414"/>
        <v>44323</v>
      </c>
      <c r="D3533" s="1">
        <f>TIMEVALUE("15:55:27")</f>
        <v>0.66350694444444447</v>
      </c>
      <c r="E3533" s="2">
        <f t="shared" si="415"/>
        <v>44323</v>
      </c>
      <c r="F3533" s="1">
        <f>TIMEVALUE("16:04:31")</f>
        <v>0.66980324074074071</v>
      </c>
      <c r="G3533" t="s">
        <v>46</v>
      </c>
      <c r="H3533" t="s">
        <v>6415</v>
      </c>
      <c r="I3533">
        <v>731.88900000000001</v>
      </c>
    </row>
    <row r="3534" spans="1:9" x14ac:dyDescent="0.25">
      <c r="A3534" t="s">
        <v>8581</v>
      </c>
      <c r="B3534">
        <v>13127</v>
      </c>
      <c r="C3534" s="2">
        <f t="shared" si="414"/>
        <v>44323</v>
      </c>
      <c r="D3534" s="1">
        <f>TIMEVALUE("16:06:21")</f>
        <v>0.67107638888888888</v>
      </c>
      <c r="E3534" s="2">
        <f t="shared" si="415"/>
        <v>44323</v>
      </c>
      <c r="F3534" s="1">
        <f>TIMEVALUE("16:14:00")</f>
        <v>0.67638888888888893</v>
      </c>
      <c r="G3534" t="s">
        <v>173</v>
      </c>
      <c r="H3534" t="s">
        <v>8582</v>
      </c>
      <c r="I3534">
        <v>730.73299999999995</v>
      </c>
    </row>
    <row r="3535" spans="1:9" x14ac:dyDescent="0.25">
      <c r="A3535" t="s">
        <v>8583</v>
      </c>
      <c r="B3535">
        <v>13127</v>
      </c>
      <c r="C3535" s="2">
        <f t="shared" si="414"/>
        <v>44323</v>
      </c>
      <c r="D3535" s="1">
        <f>TIMEVALUE("16:15:35")</f>
        <v>0.67748842592592595</v>
      </c>
      <c r="E3535" s="2">
        <f t="shared" si="415"/>
        <v>44323</v>
      </c>
      <c r="F3535" s="1">
        <f>TIMEVALUE("16:27:41")</f>
        <v>0.68589120370370371</v>
      </c>
      <c r="G3535" t="s">
        <v>7524</v>
      </c>
      <c r="H3535" t="s">
        <v>8584</v>
      </c>
      <c r="I3535">
        <v>729.64200000000005</v>
      </c>
    </row>
    <row r="3536" spans="1:9" x14ac:dyDescent="0.25">
      <c r="A3536" t="s">
        <v>8585</v>
      </c>
      <c r="B3536">
        <v>13127</v>
      </c>
      <c r="C3536" s="2">
        <f>DATEVALUE("2025-05-09")</f>
        <v>44324</v>
      </c>
      <c r="D3536" s="1">
        <f>TIMEVALUE("08:20:05")</f>
        <v>0.34728009259259257</v>
      </c>
      <c r="E3536" s="2">
        <f>DATEVALUE("2025-05-09")</f>
        <v>44324</v>
      </c>
      <c r="F3536" s="1">
        <f>TIMEVALUE("08:32:05")</f>
        <v>0.35561342592592593</v>
      </c>
      <c r="G3536" t="s">
        <v>7400</v>
      </c>
      <c r="H3536" t="s">
        <v>8586</v>
      </c>
      <c r="I3536">
        <v>728.71</v>
      </c>
    </row>
    <row r="3537" spans="1:9" x14ac:dyDescent="0.25">
      <c r="A3537" t="s">
        <v>8587</v>
      </c>
      <c r="B3537">
        <v>13127</v>
      </c>
      <c r="C3537" s="2">
        <f>DATEVALUE("2025-04-30")</f>
        <v>44315</v>
      </c>
      <c r="D3537" s="1">
        <f>TIMEVALUE("09:19:45")</f>
        <v>0.38871527777777776</v>
      </c>
      <c r="E3537" s="2">
        <f>DATEVALUE("2025-04-30")</f>
        <v>44315</v>
      </c>
      <c r="F3537" s="1">
        <f>TIMEVALUE("09:29:15")</f>
        <v>0.39531250000000001</v>
      </c>
      <c r="G3537" t="s">
        <v>8475</v>
      </c>
      <c r="H3537" t="s">
        <v>8589</v>
      </c>
      <c r="I3537">
        <v>727.899</v>
      </c>
    </row>
    <row r="3538" spans="1:9" x14ac:dyDescent="0.25">
      <c r="A3538" t="s">
        <v>8590</v>
      </c>
      <c r="B3538">
        <v>13127</v>
      </c>
      <c r="C3538" s="2">
        <f>DATEVALUE("2025-04-30")</f>
        <v>44315</v>
      </c>
      <c r="D3538" s="1">
        <f>TIMEVALUE("08:25:32")</f>
        <v>0.35106481481481483</v>
      </c>
      <c r="E3538" s="2">
        <f>DATEVALUE("2025-04-30")</f>
        <v>44315</v>
      </c>
      <c r="F3538" s="1">
        <f>TIMEVALUE("08:41:19")</f>
        <v>0.36202546296296295</v>
      </c>
      <c r="G3538" t="s">
        <v>8591</v>
      </c>
      <c r="H3538" t="s">
        <v>8592</v>
      </c>
      <c r="I3538">
        <v>740.28300000000002</v>
      </c>
    </row>
    <row r="3539" spans="1:9" x14ac:dyDescent="0.25">
      <c r="A3539" t="s">
        <v>8593</v>
      </c>
      <c r="B3539">
        <v>13127</v>
      </c>
      <c r="C3539" s="2">
        <f t="shared" ref="C3539:C3549" si="416">DATEVALUE("2025-05-08")</f>
        <v>44323</v>
      </c>
      <c r="D3539" s="1">
        <f>TIMEVALUE("09:50:31")</f>
        <v>0.41008101851851853</v>
      </c>
      <c r="E3539" s="2">
        <f t="shared" ref="E3539:E3549" si="417">DATEVALUE("2025-05-08")</f>
        <v>44323</v>
      </c>
      <c r="F3539" s="1">
        <f>TIMEVALUE("10:10:08")</f>
        <v>0.42370370370370369</v>
      </c>
      <c r="G3539" t="s">
        <v>8594</v>
      </c>
      <c r="H3539" t="s">
        <v>8595</v>
      </c>
      <c r="I3539">
        <v>739.38</v>
      </c>
    </row>
    <row r="3540" spans="1:9" x14ac:dyDescent="0.25">
      <c r="A3540" t="s">
        <v>8596</v>
      </c>
      <c r="B3540">
        <v>13127</v>
      </c>
      <c r="C3540" s="2">
        <f t="shared" si="416"/>
        <v>44323</v>
      </c>
      <c r="D3540" s="1">
        <f>TIMEVALUE("10:12:03")</f>
        <v>0.42503472222222222</v>
      </c>
      <c r="E3540" s="2">
        <f t="shared" si="417"/>
        <v>44323</v>
      </c>
      <c r="F3540" s="1">
        <f>TIMEVALUE("10:28:30")</f>
        <v>0.43645833333333334</v>
      </c>
      <c r="G3540" t="s">
        <v>750</v>
      </c>
      <c r="H3540" t="s">
        <v>8597</v>
      </c>
      <c r="I3540">
        <v>738.50099999999998</v>
      </c>
    </row>
    <row r="3541" spans="1:9" x14ac:dyDescent="0.25">
      <c r="A3541" t="s">
        <v>8598</v>
      </c>
      <c r="B3541">
        <v>13127</v>
      </c>
      <c r="C3541" s="2">
        <f t="shared" si="416"/>
        <v>44323</v>
      </c>
      <c r="D3541" s="1">
        <f>TIMEVALUE("10:30:14")</f>
        <v>0.43766203703703704</v>
      </c>
      <c r="E3541" s="2">
        <f t="shared" si="417"/>
        <v>44323</v>
      </c>
      <c r="F3541" s="1">
        <f>TIMEVALUE("10:44:09")</f>
        <v>0.44732638888888887</v>
      </c>
      <c r="G3541" t="s">
        <v>1215</v>
      </c>
      <c r="H3541" t="s">
        <v>8599</v>
      </c>
      <c r="I3541">
        <v>737.47500000000002</v>
      </c>
    </row>
    <row r="3542" spans="1:9" x14ac:dyDescent="0.25">
      <c r="A3542" t="s">
        <v>8600</v>
      </c>
      <c r="B3542">
        <v>13127</v>
      </c>
      <c r="C3542" s="2">
        <f t="shared" si="416"/>
        <v>44323</v>
      </c>
      <c r="D3542" s="1">
        <f>TIMEVALUE("10:45:53")</f>
        <v>0.44853009259259258</v>
      </c>
      <c r="E3542" s="2">
        <f t="shared" si="417"/>
        <v>44323</v>
      </c>
      <c r="F3542" s="1">
        <f>TIMEVALUE("11:02:49")</f>
        <v>0.46028935185185182</v>
      </c>
      <c r="G3542" t="s">
        <v>8602</v>
      </c>
      <c r="H3542" t="s">
        <v>8603</v>
      </c>
      <c r="I3542">
        <v>736.36699999999996</v>
      </c>
    </row>
    <row r="3543" spans="1:9" x14ac:dyDescent="0.25">
      <c r="A3543" t="s">
        <v>8604</v>
      </c>
      <c r="B3543">
        <v>13127</v>
      </c>
      <c r="C3543" s="2">
        <f t="shared" si="416"/>
        <v>44323</v>
      </c>
      <c r="D3543" s="1">
        <f>TIMEVALUE("11:04:37")</f>
        <v>0.46153935185185185</v>
      </c>
      <c r="E3543" s="2">
        <f t="shared" si="417"/>
        <v>44323</v>
      </c>
      <c r="F3543" s="1">
        <f>TIMEVALUE("11:26:48")</f>
        <v>0.47694444444444445</v>
      </c>
      <c r="G3543" t="s">
        <v>8605</v>
      </c>
      <c r="H3543" t="s">
        <v>8606</v>
      </c>
      <c r="I3543">
        <v>735.351</v>
      </c>
    </row>
    <row r="3544" spans="1:9" x14ac:dyDescent="0.25">
      <c r="A3544" t="s">
        <v>8607</v>
      </c>
      <c r="B3544">
        <v>13127</v>
      </c>
      <c r="C3544" s="2">
        <f t="shared" si="416"/>
        <v>44323</v>
      </c>
      <c r="D3544" s="1">
        <f>TIMEVALUE("11:28:51")</f>
        <v>0.47836805555555556</v>
      </c>
      <c r="E3544" s="2">
        <f t="shared" si="417"/>
        <v>44323</v>
      </c>
      <c r="F3544" s="1">
        <f>TIMEVALUE("11:52:31")</f>
        <v>0.49480324074074072</v>
      </c>
      <c r="G3544" t="s">
        <v>8609</v>
      </c>
      <c r="H3544" t="s">
        <v>8610</v>
      </c>
      <c r="I3544">
        <v>734.31</v>
      </c>
    </row>
    <row r="3545" spans="1:9" x14ac:dyDescent="0.25">
      <c r="A3545" t="s">
        <v>8611</v>
      </c>
      <c r="B3545">
        <v>13127</v>
      </c>
      <c r="C3545" s="2">
        <f t="shared" si="416"/>
        <v>44323</v>
      </c>
      <c r="D3545" s="1">
        <f>TIMEVALUE("11:53:40")</f>
        <v>0.49560185185185185</v>
      </c>
      <c r="E3545" s="2">
        <f t="shared" si="417"/>
        <v>44323</v>
      </c>
      <c r="F3545" s="1">
        <f>TIMEVALUE("12:00:28")</f>
        <v>0.50032407407407409</v>
      </c>
      <c r="G3545" t="s">
        <v>3546</v>
      </c>
      <c r="H3545" t="s">
        <v>8612</v>
      </c>
      <c r="I3545">
        <v>738.06100000000004</v>
      </c>
    </row>
    <row r="3546" spans="1:9" x14ac:dyDescent="0.25">
      <c r="A3546" t="s">
        <v>8613</v>
      </c>
      <c r="B3546">
        <v>13127</v>
      </c>
      <c r="C3546" s="2">
        <f t="shared" si="416"/>
        <v>44323</v>
      </c>
      <c r="D3546" s="1">
        <f>TIMEVALUE("12:58:11")</f>
        <v>0.54040509259259262</v>
      </c>
      <c r="E3546" s="2">
        <f t="shared" si="417"/>
        <v>44323</v>
      </c>
      <c r="F3546" s="1">
        <f>TIMEVALUE("13:00:55")</f>
        <v>0.54230324074074077</v>
      </c>
      <c r="G3546" t="s">
        <v>2832</v>
      </c>
      <c r="H3546" t="s">
        <v>8614</v>
      </c>
      <c r="I3546">
        <v>732.37699999999995</v>
      </c>
    </row>
    <row r="3547" spans="1:9" x14ac:dyDescent="0.25">
      <c r="A3547" t="s">
        <v>8615</v>
      </c>
      <c r="B3547">
        <v>13127</v>
      </c>
      <c r="C3547" s="2">
        <f t="shared" si="416"/>
        <v>44323</v>
      </c>
      <c r="D3547" s="1">
        <f>TIMEVALUE("13:02:34")</f>
        <v>0.54344907407407406</v>
      </c>
      <c r="E3547" s="2">
        <f t="shared" si="417"/>
        <v>44323</v>
      </c>
      <c r="F3547" s="1">
        <f>TIMEVALUE("13:14:22")</f>
        <v>0.55164351851851856</v>
      </c>
      <c r="G3547" t="s">
        <v>4373</v>
      </c>
      <c r="H3547" t="s">
        <v>8616</v>
      </c>
      <c r="I3547">
        <v>731.18899999999996</v>
      </c>
    </row>
    <row r="3548" spans="1:9" x14ac:dyDescent="0.25">
      <c r="A3548" t="s">
        <v>8617</v>
      </c>
      <c r="B3548">
        <v>13127</v>
      </c>
      <c r="C3548" s="2">
        <f t="shared" si="416"/>
        <v>44323</v>
      </c>
      <c r="D3548" s="1">
        <f>TIMEVALUE("13:15:52")</f>
        <v>0.55268518518518517</v>
      </c>
      <c r="E3548" s="2">
        <f t="shared" si="417"/>
        <v>44323</v>
      </c>
      <c r="F3548" s="1">
        <f>TIMEVALUE("13:28:23")</f>
        <v>0.56137731481481479</v>
      </c>
      <c r="G3548" t="s">
        <v>88</v>
      </c>
      <c r="H3548" t="s">
        <v>8618</v>
      </c>
      <c r="I3548">
        <v>730.20299999999997</v>
      </c>
    </row>
    <row r="3549" spans="1:9" x14ac:dyDescent="0.25">
      <c r="A3549" t="s">
        <v>8619</v>
      </c>
      <c r="B3549">
        <v>13127</v>
      </c>
      <c r="C3549" s="2">
        <f t="shared" si="416"/>
        <v>44323</v>
      </c>
      <c r="D3549" s="1">
        <f>TIMEVALUE("13:29:44")</f>
        <v>0.56231481481481482</v>
      </c>
      <c r="E3549" s="2">
        <f t="shared" si="417"/>
        <v>44323</v>
      </c>
      <c r="F3549" s="1">
        <f>TIMEVALUE("13:39:37")</f>
        <v>0.56917824074074075</v>
      </c>
      <c r="G3549" t="s">
        <v>1975</v>
      </c>
      <c r="H3549" t="s">
        <v>8620</v>
      </c>
      <c r="I3549">
        <v>729.26599999999996</v>
      </c>
    </row>
    <row r="3550" spans="1:9" x14ac:dyDescent="0.25">
      <c r="A3550" t="s">
        <v>8621</v>
      </c>
      <c r="B3550">
        <v>13127</v>
      </c>
      <c r="C3550" s="2">
        <f>DATEVALUE("2025-04-30")</f>
        <v>44315</v>
      </c>
      <c r="D3550" s="1">
        <f>TIMEVALUE("09:31:59")</f>
        <v>0.39721064814814816</v>
      </c>
      <c r="E3550" s="2">
        <f>DATEVALUE("2025-04-30")</f>
        <v>44315</v>
      </c>
      <c r="F3550" s="1">
        <f>TIMEVALUE("09:41:45")</f>
        <v>0.40399305555555554</v>
      </c>
      <c r="G3550" t="s">
        <v>1048</v>
      </c>
      <c r="H3550" t="s">
        <v>8622</v>
      </c>
      <c r="I3550">
        <v>728.58699999999999</v>
      </c>
    </row>
    <row r="3551" spans="1:9" x14ac:dyDescent="0.25">
      <c r="A3551" t="s">
        <v>1997</v>
      </c>
      <c r="B3551">
        <v>13127</v>
      </c>
      <c r="C3551" s="2">
        <f>DATEVALUE("2025-04-28")</f>
        <v>44313</v>
      </c>
      <c r="D3551" s="1">
        <f>TIMEVALUE("16:20:38")</f>
        <v>0.68099537037037039</v>
      </c>
      <c r="E3551" s="2">
        <f>DATEVALUE("2025-04-28")</f>
        <v>44313</v>
      </c>
      <c r="F3551" s="1">
        <f>TIMEVALUE("16:23:21")</f>
        <v>0.6828819444444445</v>
      </c>
      <c r="G3551" t="s">
        <v>563</v>
      </c>
      <c r="H3551" t="s">
        <v>8623</v>
      </c>
      <c r="I3551">
        <v>740.77499999999998</v>
      </c>
    </row>
    <row r="3552" spans="1:9" x14ac:dyDescent="0.25">
      <c r="A3552" t="s">
        <v>1997</v>
      </c>
      <c r="B3552">
        <v>13127</v>
      </c>
      <c r="C3552" s="2">
        <f t="shared" ref="C3552:C3557" si="418">DATEVALUE("2025-04-29")</f>
        <v>44314</v>
      </c>
      <c r="D3552" s="1">
        <f>TIMEVALUE("11:38:51")</f>
        <v>0.48531249999999998</v>
      </c>
      <c r="E3552" s="2">
        <f t="shared" ref="E3552:E3557" si="419">DATEVALUE("2025-04-29")</f>
        <v>44314</v>
      </c>
      <c r="F3552" s="1">
        <f>TIMEVALUE("11:38:51")</f>
        <v>0.48531249999999998</v>
      </c>
      <c r="G3552" t="s">
        <v>162</v>
      </c>
      <c r="H3552" t="s">
        <v>163</v>
      </c>
      <c r="I3552">
        <v>98765432.099000007</v>
      </c>
    </row>
    <row r="3553" spans="1:9" x14ac:dyDescent="0.25">
      <c r="A3553" t="s">
        <v>1997</v>
      </c>
      <c r="B3553">
        <v>13127</v>
      </c>
      <c r="C3553" s="2">
        <f t="shared" si="418"/>
        <v>44314</v>
      </c>
      <c r="D3553" s="1">
        <f>TIMEVALUE("11:39:35")</f>
        <v>0.48582175925925924</v>
      </c>
      <c r="E3553" s="2">
        <f t="shared" si="419"/>
        <v>44314</v>
      </c>
      <c r="F3553" s="1">
        <f>TIMEVALUE("11:39:39")</f>
        <v>0.48586805555555557</v>
      </c>
      <c r="G3553" t="s">
        <v>2482</v>
      </c>
      <c r="H3553" t="s">
        <v>8624</v>
      </c>
      <c r="I3553">
        <v>740.80200000000002</v>
      </c>
    </row>
    <row r="3554" spans="1:9" x14ac:dyDescent="0.25">
      <c r="A3554" t="s">
        <v>8625</v>
      </c>
      <c r="B3554">
        <v>13127</v>
      </c>
      <c r="C3554" s="2">
        <f t="shared" si="418"/>
        <v>44314</v>
      </c>
      <c r="D3554" s="1">
        <f>TIMEVALUE("11:42:01")</f>
        <v>0.48751157407407408</v>
      </c>
      <c r="E3554" s="2">
        <f t="shared" si="419"/>
        <v>44314</v>
      </c>
      <c r="F3554" s="1">
        <f>TIMEVALUE("11:59:23")</f>
        <v>0.49957175925925928</v>
      </c>
      <c r="G3554" t="s">
        <v>8626</v>
      </c>
      <c r="H3554" t="s">
        <v>8627</v>
      </c>
      <c r="I3554">
        <v>741.14599999999996</v>
      </c>
    </row>
    <row r="3555" spans="1:9" x14ac:dyDescent="0.25">
      <c r="A3555" t="s">
        <v>8628</v>
      </c>
      <c r="B3555">
        <v>13127</v>
      </c>
      <c r="C3555" s="2">
        <f t="shared" si="418"/>
        <v>44314</v>
      </c>
      <c r="D3555" s="1">
        <f>TIMEVALUE("15:28:24")</f>
        <v>0.6447222222222222</v>
      </c>
      <c r="E3555" s="2">
        <f t="shared" si="419"/>
        <v>44314</v>
      </c>
      <c r="F3555" s="1">
        <f>TIMEVALUE("15:47:32")</f>
        <v>0.65800925925925924</v>
      </c>
      <c r="G3555" t="s">
        <v>8629</v>
      </c>
      <c r="H3555" t="s">
        <v>8630</v>
      </c>
      <c r="I3555">
        <v>739.26900000000001</v>
      </c>
    </row>
    <row r="3556" spans="1:9" x14ac:dyDescent="0.25">
      <c r="A3556" t="s">
        <v>8631</v>
      </c>
      <c r="B3556">
        <v>13127</v>
      </c>
      <c r="C3556" s="2">
        <f t="shared" si="418"/>
        <v>44314</v>
      </c>
      <c r="D3556" s="1">
        <f>TIMEVALUE("15:49:27")</f>
        <v>0.65934027777777782</v>
      </c>
      <c r="E3556" s="2">
        <f t="shared" si="419"/>
        <v>44314</v>
      </c>
      <c r="F3556" s="1">
        <f>TIMEVALUE("16:06:25")</f>
        <v>0.67112268518518514</v>
      </c>
      <c r="G3556" t="s">
        <v>8632</v>
      </c>
      <c r="H3556" t="s">
        <v>8633</v>
      </c>
      <c r="I3556">
        <v>738.17399999999998</v>
      </c>
    </row>
    <row r="3557" spans="1:9" x14ac:dyDescent="0.25">
      <c r="A3557" t="s">
        <v>8634</v>
      </c>
      <c r="B3557">
        <v>13127</v>
      </c>
      <c r="C3557" s="2">
        <f t="shared" si="418"/>
        <v>44314</v>
      </c>
      <c r="D3557" s="1">
        <f>TIMEVALUE("16:07:52")</f>
        <v>0.67212962962962963</v>
      </c>
      <c r="E3557" s="2">
        <f t="shared" si="419"/>
        <v>44314</v>
      </c>
      <c r="F3557" s="1">
        <f>TIMEVALUE("16:26:49")</f>
        <v>0.6852893518518518</v>
      </c>
      <c r="G3557" t="s">
        <v>8185</v>
      </c>
      <c r="H3557" t="s">
        <v>6494</v>
      </c>
      <c r="I3557">
        <v>737.197</v>
      </c>
    </row>
    <row r="3558" spans="1:9" x14ac:dyDescent="0.25">
      <c r="A3558" t="s">
        <v>8635</v>
      </c>
      <c r="B3558">
        <v>13127</v>
      </c>
      <c r="C3558" s="2">
        <f>DATEVALUE("2025-04-30")</f>
        <v>44315</v>
      </c>
      <c r="D3558" s="1">
        <f>TIMEVALUE("09:49:10")</f>
        <v>0.40914351851851855</v>
      </c>
      <c r="E3558" s="2">
        <f>DATEVALUE("2025-04-30")</f>
        <v>44315</v>
      </c>
      <c r="F3558" s="1">
        <f>TIMEVALUE("10:08:18")</f>
        <v>0.42243055555555553</v>
      </c>
      <c r="G3558" t="s">
        <v>8629</v>
      </c>
      <c r="H3558" t="s">
        <v>8636</v>
      </c>
      <c r="I3558">
        <v>736.05600000000004</v>
      </c>
    </row>
    <row r="3559" spans="1:9" x14ac:dyDescent="0.25">
      <c r="A3559" t="s">
        <v>8637</v>
      </c>
      <c r="B3559">
        <v>13127</v>
      </c>
      <c r="C3559" s="2">
        <f>DATEVALUE("2025-04-30")</f>
        <v>44315</v>
      </c>
      <c r="D3559" s="1">
        <f>TIMEVALUE("10:10:15")</f>
        <v>0.42378472222222224</v>
      </c>
      <c r="E3559" s="2">
        <f>DATEVALUE("2025-04-30")</f>
        <v>44315</v>
      </c>
      <c r="F3559" s="1">
        <f>TIMEVALUE("10:24:35")</f>
        <v>0.43373842592592593</v>
      </c>
      <c r="G3559" t="s">
        <v>8638</v>
      </c>
      <c r="H3559" t="s">
        <v>8639</v>
      </c>
      <c r="I3559">
        <v>735.04499999999996</v>
      </c>
    </row>
    <row r="3560" spans="1:9" x14ac:dyDescent="0.25">
      <c r="A3560" t="s">
        <v>8640</v>
      </c>
      <c r="B3560">
        <v>13127</v>
      </c>
      <c r="C3560" s="2">
        <f>DATEVALUE("2025-04-30")</f>
        <v>44315</v>
      </c>
      <c r="D3560" s="1">
        <f>TIMEVALUE("10:26:10")</f>
        <v>0.43483796296296295</v>
      </c>
      <c r="E3560" s="2">
        <f>DATEVALUE("2025-04-30")</f>
        <v>44315</v>
      </c>
      <c r="F3560" s="1">
        <f>TIMEVALUE("10:44:52")</f>
        <v>0.4478240740740741</v>
      </c>
      <c r="G3560" t="s">
        <v>8642</v>
      </c>
      <c r="H3560" t="s">
        <v>8369</v>
      </c>
      <c r="I3560">
        <v>734.05100000000004</v>
      </c>
    </row>
    <row r="3561" spans="1:9" x14ac:dyDescent="0.25">
      <c r="A3561" t="s">
        <v>8643</v>
      </c>
      <c r="B3561">
        <v>13127</v>
      </c>
      <c r="C3561" s="2">
        <f>DATEVALUE("2025-05-08")</f>
        <v>44323</v>
      </c>
      <c r="D3561" s="1">
        <f>TIMEVALUE("08:30:58")</f>
        <v>0.35483796296296294</v>
      </c>
      <c r="E3561" s="2">
        <f>DATEVALUE("2025-05-08")</f>
        <v>44323</v>
      </c>
      <c r="F3561" s="1">
        <f>TIMEVALUE("08:49:31")</f>
        <v>0.3677199074074074</v>
      </c>
      <c r="G3561" t="s">
        <v>552</v>
      </c>
      <c r="H3561" t="s">
        <v>8644</v>
      </c>
      <c r="I3561">
        <v>733.15200000000004</v>
      </c>
    </row>
    <row r="3562" spans="1:9" x14ac:dyDescent="0.25">
      <c r="A3562" t="s">
        <v>8645</v>
      </c>
      <c r="B3562">
        <v>13127</v>
      </c>
      <c r="C3562" s="2">
        <f>DATEVALUE("2025-05-08")</f>
        <v>44323</v>
      </c>
      <c r="D3562" s="1">
        <f>TIMEVALUE("08:51:35")</f>
        <v>0.3691550925925926</v>
      </c>
      <c r="E3562" s="2">
        <f>DATEVALUE("2025-05-08")</f>
        <v>44323</v>
      </c>
      <c r="F3562" s="1">
        <f>TIMEVALUE("09:10:29")</f>
        <v>0.3822800925925926</v>
      </c>
      <c r="G3562" t="s">
        <v>8646</v>
      </c>
      <c r="H3562" t="s">
        <v>8647</v>
      </c>
      <c r="I3562">
        <v>732.08299999999997</v>
      </c>
    </row>
    <row r="3563" spans="1:9" x14ac:dyDescent="0.25">
      <c r="A3563" t="s">
        <v>8648</v>
      </c>
      <c r="B3563">
        <v>13127</v>
      </c>
      <c r="C3563" s="2">
        <f>DATEVALUE("2025-05-08")</f>
        <v>44323</v>
      </c>
      <c r="D3563" s="1">
        <f>TIMEVALUE("09:20:37")</f>
        <v>0.38931712962962961</v>
      </c>
      <c r="E3563" s="2">
        <f>DATEVALUE("2025-05-08")</f>
        <v>44323</v>
      </c>
      <c r="F3563" s="1">
        <f>TIMEVALUE("09:31:59")</f>
        <v>0.39721064814814816</v>
      </c>
      <c r="G3563" t="s">
        <v>1483</v>
      </c>
      <c r="H3563" t="s">
        <v>8649</v>
      </c>
      <c r="I3563">
        <v>731.077</v>
      </c>
    </row>
    <row r="3564" spans="1:9" x14ac:dyDescent="0.25">
      <c r="A3564" t="s">
        <v>8650</v>
      </c>
      <c r="B3564">
        <v>13127</v>
      </c>
      <c r="C3564" s="2">
        <f>DATEVALUE("2025-05-08")</f>
        <v>44323</v>
      </c>
      <c r="D3564" s="1">
        <f>TIMEVALUE("09:33:43")</f>
        <v>0.39841435185185187</v>
      </c>
      <c r="E3564" s="2">
        <f>DATEVALUE("2025-05-08")</f>
        <v>44323</v>
      </c>
      <c r="F3564" s="1">
        <f>TIMEVALUE("09:43:29")</f>
        <v>0.40519675925925924</v>
      </c>
      <c r="G3564" t="s">
        <v>1048</v>
      </c>
      <c r="H3564" t="s">
        <v>8652</v>
      </c>
      <c r="I3564">
        <v>730.18399999999997</v>
      </c>
    </row>
    <row r="3565" spans="1:9" x14ac:dyDescent="0.25">
      <c r="A3565" t="s">
        <v>8653</v>
      </c>
      <c r="B3565">
        <v>13127</v>
      </c>
      <c r="C3565" s="2">
        <f t="shared" ref="C3565:C3575" si="420">DATEVALUE("2025-04-29")</f>
        <v>44314</v>
      </c>
      <c r="D3565" s="1">
        <f>TIMEVALUE("15:00:00")</f>
        <v>0.625</v>
      </c>
      <c r="E3565" s="2">
        <f t="shared" ref="E3565:E3575" si="421">DATEVALUE("2025-04-29")</f>
        <v>44314</v>
      </c>
      <c r="F3565" s="1">
        <f>TIMEVALUE("15:07:41")</f>
        <v>0.63033564814814813</v>
      </c>
      <c r="G3565" t="s">
        <v>4144</v>
      </c>
      <c r="H3565" t="s">
        <v>8654</v>
      </c>
      <c r="I3565">
        <v>729.54100000000005</v>
      </c>
    </row>
    <row r="3566" spans="1:9" x14ac:dyDescent="0.25">
      <c r="A3566" t="s">
        <v>8655</v>
      </c>
      <c r="B3566">
        <v>13127</v>
      </c>
      <c r="C3566" s="2">
        <f t="shared" si="420"/>
        <v>44314</v>
      </c>
      <c r="D3566" s="1">
        <f>TIMEVALUE("12:33:05")</f>
        <v>0.522974537037037</v>
      </c>
      <c r="E3566" s="2">
        <f t="shared" si="421"/>
        <v>44314</v>
      </c>
      <c r="F3566" s="1">
        <f>TIMEVALUE("12:50:58")</f>
        <v>0.53539351851851846</v>
      </c>
      <c r="G3566" t="s">
        <v>5168</v>
      </c>
      <c r="H3566" t="s">
        <v>8656</v>
      </c>
      <c r="I3566">
        <v>738.78499999999997</v>
      </c>
    </row>
    <row r="3567" spans="1:9" x14ac:dyDescent="0.25">
      <c r="A3567" t="s">
        <v>8657</v>
      </c>
      <c r="B3567">
        <v>13127</v>
      </c>
      <c r="C3567" s="2">
        <f t="shared" si="420"/>
        <v>44314</v>
      </c>
      <c r="D3567" s="1">
        <f>TIMEVALUE("12:55:57")</f>
        <v>0.53885416666666663</v>
      </c>
      <c r="E3567" s="2">
        <f t="shared" si="421"/>
        <v>44314</v>
      </c>
      <c r="F3567" s="1">
        <f>TIMEVALUE("13:11:59")</f>
        <v>0.54998842592592589</v>
      </c>
      <c r="G3567" t="s">
        <v>1069</v>
      </c>
      <c r="H3567" t="s">
        <v>8658</v>
      </c>
      <c r="I3567">
        <v>738.173</v>
      </c>
    </row>
    <row r="3568" spans="1:9" x14ac:dyDescent="0.25">
      <c r="A3568" t="s">
        <v>8659</v>
      </c>
      <c r="B3568">
        <v>13127</v>
      </c>
      <c r="C3568" s="2">
        <f t="shared" si="420"/>
        <v>44314</v>
      </c>
      <c r="D3568" s="1">
        <f>TIMEVALUE("13:13:06")</f>
        <v>0.55076388888888894</v>
      </c>
      <c r="E3568" s="2">
        <f t="shared" si="421"/>
        <v>44314</v>
      </c>
      <c r="F3568" s="1">
        <f>TIMEVALUE("13:23:34")</f>
        <v>0.55803240740740745</v>
      </c>
      <c r="G3568" t="s">
        <v>616</v>
      </c>
      <c r="H3568" t="s">
        <v>8660</v>
      </c>
      <c r="I3568">
        <v>737.42499999999995</v>
      </c>
    </row>
    <row r="3569" spans="1:9" x14ac:dyDescent="0.25">
      <c r="A3569" t="s">
        <v>8661</v>
      </c>
      <c r="B3569">
        <v>13127</v>
      </c>
      <c r="C3569" s="2">
        <f t="shared" si="420"/>
        <v>44314</v>
      </c>
      <c r="D3569" s="1">
        <f>TIMEVALUE("13:25:42")</f>
        <v>0.55951388888888887</v>
      </c>
      <c r="E3569" s="2">
        <f t="shared" si="421"/>
        <v>44314</v>
      </c>
      <c r="F3569" s="1">
        <f>TIMEVALUE("13:46:02")</f>
        <v>0.57363425925925926</v>
      </c>
      <c r="G3569" t="s">
        <v>8662</v>
      </c>
      <c r="H3569" t="s">
        <v>8663</v>
      </c>
      <c r="I3569">
        <v>736.577</v>
      </c>
    </row>
    <row r="3570" spans="1:9" x14ac:dyDescent="0.25">
      <c r="A3570" t="s">
        <v>8664</v>
      </c>
      <c r="B3570">
        <v>13127</v>
      </c>
      <c r="C3570" s="2">
        <f t="shared" si="420"/>
        <v>44314</v>
      </c>
      <c r="D3570" s="1">
        <f>TIMEVALUE("13:47:45")</f>
        <v>0.57482638888888893</v>
      </c>
      <c r="E3570" s="2">
        <f t="shared" si="421"/>
        <v>44314</v>
      </c>
      <c r="F3570" s="1">
        <f>TIMEVALUE("14:07:52")</f>
        <v>0.58879629629629626</v>
      </c>
      <c r="G3570" t="s">
        <v>16</v>
      </c>
      <c r="H3570" t="s">
        <v>8665</v>
      </c>
      <c r="I3570">
        <v>735.38900000000001</v>
      </c>
    </row>
    <row r="3571" spans="1:9" x14ac:dyDescent="0.25">
      <c r="A3571" t="s">
        <v>8666</v>
      </c>
      <c r="B3571">
        <v>13127</v>
      </c>
      <c r="C3571" s="2">
        <f t="shared" si="420"/>
        <v>44314</v>
      </c>
      <c r="D3571" s="1">
        <f>TIMEVALUE("14:14:52")</f>
        <v>0.59365740740740736</v>
      </c>
      <c r="E3571" s="2">
        <f t="shared" si="421"/>
        <v>44314</v>
      </c>
      <c r="F3571" s="1">
        <f>TIMEVALUE("14:24:44")</f>
        <v>0.60050925925925924</v>
      </c>
      <c r="G3571" t="s">
        <v>2498</v>
      </c>
      <c r="H3571" t="s">
        <v>8667</v>
      </c>
      <c r="I3571">
        <v>734.33500000000004</v>
      </c>
    </row>
    <row r="3572" spans="1:9" x14ac:dyDescent="0.25">
      <c r="A3572" t="s">
        <v>8668</v>
      </c>
      <c r="B3572">
        <v>13127</v>
      </c>
      <c r="C3572" s="2">
        <f t="shared" si="420"/>
        <v>44314</v>
      </c>
      <c r="D3572" s="1">
        <f>TIMEVALUE("14:26:18")</f>
        <v>0.60159722222222223</v>
      </c>
      <c r="E3572" s="2">
        <f t="shared" si="421"/>
        <v>44314</v>
      </c>
      <c r="F3572" s="1">
        <f>TIMEVALUE("14:37:55")</f>
        <v>0.60966435185185186</v>
      </c>
      <c r="G3572" t="s">
        <v>1531</v>
      </c>
      <c r="H3572" t="s">
        <v>8669</v>
      </c>
      <c r="I3572">
        <v>732.93200000000002</v>
      </c>
    </row>
    <row r="3573" spans="1:9" x14ac:dyDescent="0.25">
      <c r="A3573" t="s">
        <v>8670</v>
      </c>
      <c r="B3573">
        <v>13127</v>
      </c>
      <c r="C3573" s="2">
        <f t="shared" si="420"/>
        <v>44314</v>
      </c>
      <c r="D3573" s="1">
        <f>TIMEVALUE("14:39:42")</f>
        <v>0.61090277777777779</v>
      </c>
      <c r="E3573" s="2">
        <f t="shared" si="421"/>
        <v>44314</v>
      </c>
      <c r="F3573" s="1">
        <f>TIMEVALUE("14:47:28")</f>
        <v>0.61629629629629634</v>
      </c>
      <c r="G3573" t="s">
        <v>3120</v>
      </c>
      <c r="H3573" t="s">
        <v>8671</v>
      </c>
      <c r="I3573">
        <v>731.93700000000001</v>
      </c>
    </row>
    <row r="3574" spans="1:9" x14ac:dyDescent="0.25">
      <c r="A3574" t="s">
        <v>8672</v>
      </c>
      <c r="B3574">
        <v>13127</v>
      </c>
      <c r="C3574" s="2">
        <f t="shared" si="420"/>
        <v>44314</v>
      </c>
      <c r="D3574" s="1">
        <f>TIMEVALUE("14:49:06")</f>
        <v>0.61743055555555559</v>
      </c>
      <c r="E3574" s="2">
        <f t="shared" si="421"/>
        <v>44314</v>
      </c>
      <c r="F3574" s="1">
        <f>TIMEVALUE("14:57:30")</f>
        <v>0.62326388888888884</v>
      </c>
      <c r="G3574" t="s">
        <v>1731</v>
      </c>
      <c r="H3574" t="s">
        <v>8673</v>
      </c>
      <c r="I3574">
        <v>730.80499999999995</v>
      </c>
    </row>
    <row r="3575" spans="1:9" x14ac:dyDescent="0.25">
      <c r="A3575" t="s">
        <v>8674</v>
      </c>
      <c r="B3575">
        <v>13127</v>
      </c>
      <c r="C3575" s="2">
        <f t="shared" si="420"/>
        <v>44314</v>
      </c>
      <c r="D3575" s="1">
        <f>TIMEVALUE("11:26:28")</f>
        <v>0.47671296296296295</v>
      </c>
      <c r="E3575" s="2">
        <f t="shared" si="421"/>
        <v>44314</v>
      </c>
      <c r="F3575" s="1">
        <f>TIMEVALUE("11:35:11")</f>
        <v>0.48276620370370371</v>
      </c>
      <c r="G3575" t="s">
        <v>5716</v>
      </c>
      <c r="H3575" t="s">
        <v>8675</v>
      </c>
      <c r="I3575">
        <v>729.71199999999999</v>
      </c>
    </row>
    <row r="3576" spans="1:9" x14ac:dyDescent="0.25">
      <c r="A3576" t="s">
        <v>8676</v>
      </c>
      <c r="B3576">
        <v>13127</v>
      </c>
      <c r="C3576" s="2">
        <f>DATEVALUE("2025-04-28")</f>
        <v>44313</v>
      </c>
      <c r="D3576" s="1">
        <f>TIMEVALUE("16:26:08")</f>
        <v>0.68481481481481477</v>
      </c>
      <c r="E3576" s="2">
        <f>DATEVALUE("2025-04-28")</f>
        <v>44313</v>
      </c>
      <c r="F3576" s="1">
        <f>TIMEVALUE("16:35:11")</f>
        <v>0.69109953703703708</v>
      </c>
      <c r="G3576" t="s">
        <v>3308</v>
      </c>
      <c r="H3576" t="s">
        <v>8678</v>
      </c>
      <c r="I3576">
        <v>741.73699999999997</v>
      </c>
    </row>
    <row r="3577" spans="1:9" x14ac:dyDescent="0.25">
      <c r="A3577" t="s">
        <v>8676</v>
      </c>
      <c r="B3577">
        <v>13127</v>
      </c>
      <c r="C3577" s="2">
        <f t="shared" ref="C3577:C3587" si="422">DATEVALUE("2025-04-29")</f>
        <v>44314</v>
      </c>
      <c r="D3577" s="1">
        <f>TIMEVALUE("08:04:12")</f>
        <v>0.33624999999999999</v>
      </c>
      <c r="E3577" s="2">
        <f t="shared" ref="E3577:E3587" si="423">DATEVALUE("2025-04-29")</f>
        <v>44314</v>
      </c>
      <c r="F3577" s="1">
        <f>TIMEVALUE("08:04:12")</f>
        <v>0.33624999999999999</v>
      </c>
      <c r="G3577" t="s">
        <v>162</v>
      </c>
      <c r="H3577" t="s">
        <v>163</v>
      </c>
      <c r="I3577">
        <v>98765432.099000007</v>
      </c>
    </row>
    <row r="3578" spans="1:9" x14ac:dyDescent="0.25">
      <c r="A3578" t="s">
        <v>8676</v>
      </c>
      <c r="B3578">
        <v>13127</v>
      </c>
      <c r="C3578" s="2">
        <f t="shared" si="422"/>
        <v>44314</v>
      </c>
      <c r="D3578" s="1">
        <f>TIMEVALUE("08:04:13")</f>
        <v>0.33626157407407409</v>
      </c>
      <c r="E3578" s="2">
        <f t="shared" si="423"/>
        <v>44314</v>
      </c>
      <c r="F3578" s="1">
        <f>TIMEVALUE("08:24:33")</f>
        <v>0.35038194444444443</v>
      </c>
      <c r="G3578" t="s">
        <v>8662</v>
      </c>
      <c r="H3578" t="s">
        <v>6808</v>
      </c>
      <c r="I3578">
        <v>739.09699999999998</v>
      </c>
    </row>
    <row r="3579" spans="1:9" x14ac:dyDescent="0.25">
      <c r="A3579" t="s">
        <v>8679</v>
      </c>
      <c r="B3579">
        <v>13127</v>
      </c>
      <c r="C3579" s="2">
        <f t="shared" si="422"/>
        <v>44314</v>
      </c>
      <c r="D3579" s="1">
        <f>TIMEVALUE("09:46:57")</f>
        <v>0.40760416666666666</v>
      </c>
      <c r="E3579" s="2">
        <f t="shared" si="423"/>
        <v>44314</v>
      </c>
      <c r="F3579" s="1">
        <f>TIMEVALUE("10:02:20")</f>
        <v>0.41828703703703701</v>
      </c>
      <c r="G3579" t="s">
        <v>1258</v>
      </c>
      <c r="H3579" t="s">
        <v>8680</v>
      </c>
      <c r="I3579">
        <v>738.29200000000003</v>
      </c>
    </row>
    <row r="3580" spans="1:9" x14ac:dyDescent="0.25">
      <c r="A3580" t="s">
        <v>8681</v>
      </c>
      <c r="B3580">
        <v>13127</v>
      </c>
      <c r="C3580" s="2">
        <f t="shared" si="422"/>
        <v>44314</v>
      </c>
      <c r="D3580" s="1">
        <f>TIMEVALUE("10:04:21")</f>
        <v>0.41968749999999999</v>
      </c>
      <c r="E3580" s="2">
        <f t="shared" si="423"/>
        <v>44314</v>
      </c>
      <c r="F3580" s="1">
        <f>TIMEVALUE("10:15:20")</f>
        <v>0.42731481481481481</v>
      </c>
      <c r="G3580" t="s">
        <v>1915</v>
      </c>
      <c r="H3580" t="s">
        <v>8682</v>
      </c>
      <c r="I3580">
        <v>737.47500000000002</v>
      </c>
    </row>
    <row r="3581" spans="1:9" x14ac:dyDescent="0.25">
      <c r="A3581" t="s">
        <v>8683</v>
      </c>
      <c r="B3581">
        <v>13127</v>
      </c>
      <c r="C3581" s="2">
        <f t="shared" si="422"/>
        <v>44314</v>
      </c>
      <c r="D3581" s="1">
        <f>TIMEVALUE("10:16:36")</f>
        <v>0.42819444444444443</v>
      </c>
      <c r="E3581" s="2">
        <f t="shared" si="423"/>
        <v>44314</v>
      </c>
      <c r="F3581" s="1">
        <f>TIMEVALUE("10:24:55")</f>
        <v>0.43396990740740743</v>
      </c>
      <c r="G3581" t="s">
        <v>2501</v>
      </c>
      <c r="H3581" t="s">
        <v>8684</v>
      </c>
      <c r="I3581">
        <v>736.64499999999998</v>
      </c>
    </row>
    <row r="3582" spans="1:9" x14ac:dyDescent="0.25">
      <c r="A3582" t="s">
        <v>8685</v>
      </c>
      <c r="B3582">
        <v>13127</v>
      </c>
      <c r="C3582" s="2">
        <f t="shared" si="422"/>
        <v>44314</v>
      </c>
      <c r="D3582" s="1">
        <f>TIMEVALUE("10:26:21")</f>
        <v>0.43496527777777777</v>
      </c>
      <c r="E3582" s="2">
        <f t="shared" si="423"/>
        <v>44314</v>
      </c>
      <c r="F3582" s="1">
        <f>TIMEVALUE("10:39:18")</f>
        <v>0.44395833333333334</v>
      </c>
      <c r="G3582" t="s">
        <v>5119</v>
      </c>
      <c r="H3582" t="s">
        <v>8686</v>
      </c>
      <c r="I3582">
        <v>735.6</v>
      </c>
    </row>
    <row r="3583" spans="1:9" x14ac:dyDescent="0.25">
      <c r="A3583" t="s">
        <v>8687</v>
      </c>
      <c r="B3583">
        <v>13127</v>
      </c>
      <c r="C3583" s="2">
        <f t="shared" si="422"/>
        <v>44314</v>
      </c>
      <c r="D3583" s="1">
        <f>TIMEVALUE("10:40:59")</f>
        <v>0.44512731481481482</v>
      </c>
      <c r="E3583" s="2">
        <f t="shared" si="423"/>
        <v>44314</v>
      </c>
      <c r="F3583" s="1">
        <f>TIMEVALUE("10:51:14")</f>
        <v>0.45224537037037038</v>
      </c>
      <c r="G3583" t="s">
        <v>3482</v>
      </c>
      <c r="H3583" t="s">
        <v>8688</v>
      </c>
      <c r="I3583">
        <v>734.35</v>
      </c>
    </row>
    <row r="3584" spans="1:9" x14ac:dyDescent="0.25">
      <c r="A3584" t="s">
        <v>8689</v>
      </c>
      <c r="B3584">
        <v>13127</v>
      </c>
      <c r="C3584" s="2">
        <f t="shared" si="422"/>
        <v>44314</v>
      </c>
      <c r="D3584" s="1">
        <f>TIMEVALUE("10:53:51")</f>
        <v>0.45406249999999998</v>
      </c>
      <c r="E3584" s="2">
        <f t="shared" si="423"/>
        <v>44314</v>
      </c>
      <c r="F3584" s="1">
        <f>TIMEVALUE("11:01:55")</f>
        <v>0.45966435185185184</v>
      </c>
      <c r="G3584" t="s">
        <v>3641</v>
      </c>
      <c r="H3584" t="s">
        <v>8690</v>
      </c>
      <c r="I3584">
        <v>733.21</v>
      </c>
    </row>
    <row r="3585" spans="1:9" x14ac:dyDescent="0.25">
      <c r="A3585" t="s">
        <v>8691</v>
      </c>
      <c r="B3585">
        <v>13127</v>
      </c>
      <c r="C3585" s="2">
        <f t="shared" si="422"/>
        <v>44314</v>
      </c>
      <c r="D3585" s="1">
        <f>TIMEVALUE("11:03:18")</f>
        <v>0.46062500000000001</v>
      </c>
      <c r="E3585" s="2">
        <f t="shared" si="423"/>
        <v>44314</v>
      </c>
      <c r="F3585" s="1">
        <f>TIMEVALUE("11:09:36")</f>
        <v>0.46500000000000002</v>
      </c>
      <c r="G3585" t="s">
        <v>951</v>
      </c>
      <c r="H3585" t="s">
        <v>8692</v>
      </c>
      <c r="I3585">
        <v>732.096</v>
      </c>
    </row>
    <row r="3586" spans="1:9" x14ac:dyDescent="0.25">
      <c r="A3586" t="s">
        <v>8693</v>
      </c>
      <c r="B3586">
        <v>13127</v>
      </c>
      <c r="C3586" s="2">
        <f t="shared" si="422"/>
        <v>44314</v>
      </c>
      <c r="D3586" s="1">
        <f>TIMEVALUE("11:10:53")</f>
        <v>0.46589120370370368</v>
      </c>
      <c r="E3586" s="2">
        <f t="shared" si="423"/>
        <v>44314</v>
      </c>
      <c r="F3586" s="1">
        <f>TIMEVALUE("11:23:39")</f>
        <v>0.47475694444444444</v>
      </c>
      <c r="G3586" t="s">
        <v>4671</v>
      </c>
      <c r="H3586" t="s">
        <v>8694</v>
      </c>
      <c r="I3586">
        <v>730.93100000000004</v>
      </c>
    </row>
    <row r="3587" spans="1:9" x14ac:dyDescent="0.25">
      <c r="A3587" t="s">
        <v>8695</v>
      </c>
      <c r="B3587">
        <v>13127</v>
      </c>
      <c r="C3587" s="2">
        <f t="shared" si="422"/>
        <v>44314</v>
      </c>
      <c r="D3587" s="1">
        <f>TIMEVALUE("09:31:59")</f>
        <v>0.39721064814814816</v>
      </c>
      <c r="E3587" s="2">
        <f t="shared" si="423"/>
        <v>44314</v>
      </c>
      <c r="F3587" s="1">
        <f>TIMEVALUE("09:40:41")</f>
        <v>0.40325231481481483</v>
      </c>
      <c r="G3587" t="s">
        <v>1704</v>
      </c>
      <c r="H3587" t="s">
        <v>8697</v>
      </c>
      <c r="I3587">
        <v>730.08799999999997</v>
      </c>
    </row>
    <row r="3588" spans="1:9" x14ac:dyDescent="0.25">
      <c r="A3588" t="s">
        <v>8698</v>
      </c>
      <c r="B3588">
        <v>13127</v>
      </c>
      <c r="C3588" s="2">
        <f>DATEVALUE("2025-04-28")</f>
        <v>44313</v>
      </c>
      <c r="D3588" s="1">
        <f>TIMEVALUE("14:15:17")</f>
        <v>0.59394675925925922</v>
      </c>
      <c r="E3588" s="2">
        <f>DATEVALUE("2025-04-28")</f>
        <v>44313</v>
      </c>
      <c r="F3588" s="1">
        <f>TIMEVALUE("14:39:30")</f>
        <v>0.61076388888888888</v>
      </c>
      <c r="G3588" t="s">
        <v>8699</v>
      </c>
      <c r="H3588" t="s">
        <v>8700</v>
      </c>
      <c r="I3588">
        <v>739.20399999999995</v>
      </c>
    </row>
    <row r="3589" spans="1:9" x14ac:dyDescent="0.25">
      <c r="A3589" t="s">
        <v>8701</v>
      </c>
      <c r="B3589">
        <v>13127</v>
      </c>
      <c r="C3589" s="2">
        <f>DATEVALUE("2025-04-28")</f>
        <v>44313</v>
      </c>
      <c r="D3589" s="1">
        <f>TIMEVALUE("14:40:40")</f>
        <v>0.61157407407407405</v>
      </c>
      <c r="E3589" s="2">
        <f>DATEVALUE("2025-04-28")</f>
        <v>44313</v>
      </c>
      <c r="F3589" s="1">
        <f>TIMEVALUE("15:21:30")</f>
        <v>0.63993055555555556</v>
      </c>
      <c r="G3589" t="s">
        <v>8702</v>
      </c>
      <c r="H3589" t="s">
        <v>8703</v>
      </c>
      <c r="I3589">
        <v>738.47199999999998</v>
      </c>
    </row>
    <row r="3590" spans="1:9" x14ac:dyDescent="0.25">
      <c r="A3590" t="s">
        <v>8704</v>
      </c>
      <c r="B3590">
        <v>13127</v>
      </c>
      <c r="C3590" s="2">
        <f>DATEVALUE("2025-04-28")</f>
        <v>44313</v>
      </c>
      <c r="D3590" s="1">
        <f>TIMEVALUE("15:22:59")</f>
        <v>0.64096064814814813</v>
      </c>
      <c r="E3590" s="2">
        <f>DATEVALUE("2025-04-28")</f>
        <v>44313</v>
      </c>
      <c r="F3590" s="1">
        <f>TIMEVALUE("15:39:24")</f>
        <v>0.65236111111111106</v>
      </c>
      <c r="G3590" t="s">
        <v>7312</v>
      </c>
      <c r="H3590" t="s">
        <v>8705</v>
      </c>
      <c r="I3590">
        <v>737.85</v>
      </c>
    </row>
    <row r="3591" spans="1:9" x14ac:dyDescent="0.25">
      <c r="A3591" t="s">
        <v>8706</v>
      </c>
      <c r="B3591">
        <v>13127</v>
      </c>
      <c r="C3591" s="2">
        <f>DATEVALUE("2025-04-28")</f>
        <v>44313</v>
      </c>
      <c r="D3591" s="1">
        <f>TIMEVALUE("15:40:35")</f>
        <v>0.65318287037037037</v>
      </c>
      <c r="E3591" s="2">
        <f>DATEVALUE("2025-04-28")</f>
        <v>44313</v>
      </c>
      <c r="F3591" s="1">
        <f>TIMEVALUE("15:56:25")</f>
        <v>0.66417824074074072</v>
      </c>
      <c r="G3591" t="s">
        <v>1541</v>
      </c>
      <c r="H3591" t="s">
        <v>8707</v>
      </c>
      <c r="I3591">
        <v>736.91499999999996</v>
      </c>
    </row>
    <row r="3592" spans="1:9" x14ac:dyDescent="0.25">
      <c r="A3592" t="s">
        <v>8708</v>
      </c>
      <c r="B3592">
        <v>13127</v>
      </c>
      <c r="C3592" s="2">
        <f>DATEVALUE("2025-04-28")</f>
        <v>44313</v>
      </c>
      <c r="D3592" s="1">
        <f>TIMEVALUE("15:58:20")</f>
        <v>0.6655092592592593</v>
      </c>
      <c r="E3592" s="2">
        <f>DATEVALUE("2025-04-28")</f>
        <v>44313</v>
      </c>
      <c r="F3592" s="1">
        <f>TIMEVALUE("16:10:19")</f>
        <v>0.67383101851851857</v>
      </c>
      <c r="G3592" t="s">
        <v>1337</v>
      </c>
      <c r="H3592" t="s">
        <v>8710</v>
      </c>
      <c r="I3592">
        <v>736.51</v>
      </c>
    </row>
    <row r="3593" spans="1:9" x14ac:dyDescent="0.25">
      <c r="A3593" t="s">
        <v>8711</v>
      </c>
      <c r="B3593">
        <v>13127</v>
      </c>
      <c r="C3593" s="2">
        <f>DATEVALUE("2025-04-29")</f>
        <v>44314</v>
      </c>
      <c r="D3593" s="1">
        <f>TIMEVALUE("08:34:10")</f>
        <v>0.35706018518518517</v>
      </c>
      <c r="E3593" s="2">
        <f>DATEVALUE("2025-04-29")</f>
        <v>44314</v>
      </c>
      <c r="F3593" s="1">
        <f>TIMEVALUE("08:43:59")</f>
        <v>0.36387731481481483</v>
      </c>
      <c r="G3593" t="s">
        <v>702</v>
      </c>
      <c r="H3593" t="s">
        <v>8712</v>
      </c>
      <c r="I3593">
        <v>734.72699999999998</v>
      </c>
    </row>
    <row r="3594" spans="1:9" x14ac:dyDescent="0.25">
      <c r="A3594" t="s">
        <v>8713</v>
      </c>
      <c r="B3594">
        <v>13127</v>
      </c>
      <c r="C3594" s="2">
        <f>DATEVALUE("2025-04-29")</f>
        <v>44314</v>
      </c>
      <c r="D3594" s="1">
        <f>TIMEVALUE("08:45:45")</f>
        <v>0.36510416666666667</v>
      </c>
      <c r="E3594" s="2">
        <f>DATEVALUE("2025-04-29")</f>
        <v>44314</v>
      </c>
      <c r="F3594" s="1">
        <f>TIMEVALUE("08:58:06")</f>
        <v>0.37368055555555557</v>
      </c>
      <c r="G3594" t="s">
        <v>8714</v>
      </c>
      <c r="H3594" t="s">
        <v>8715</v>
      </c>
      <c r="I3594">
        <v>733.52200000000005</v>
      </c>
    </row>
    <row r="3595" spans="1:9" x14ac:dyDescent="0.25">
      <c r="A3595" t="s">
        <v>8716</v>
      </c>
      <c r="B3595">
        <v>13127</v>
      </c>
      <c r="C3595" s="2">
        <f>DATEVALUE("2025-04-29")</f>
        <v>44314</v>
      </c>
      <c r="D3595" s="1">
        <f>TIMEVALUE("08:59:26")</f>
        <v>0.37460648148148146</v>
      </c>
      <c r="E3595" s="2">
        <f>DATEVALUE("2025-04-29")</f>
        <v>44314</v>
      </c>
      <c r="F3595" s="1">
        <f>TIMEVALUE("09:15:00")</f>
        <v>0.38541666666666669</v>
      </c>
      <c r="G3595" t="s">
        <v>1285</v>
      </c>
      <c r="H3595" t="s">
        <v>8717</v>
      </c>
      <c r="I3595">
        <v>732.28899999999999</v>
      </c>
    </row>
    <row r="3596" spans="1:9" x14ac:dyDescent="0.25">
      <c r="A3596" t="s">
        <v>8718</v>
      </c>
      <c r="B3596">
        <v>13127</v>
      </c>
      <c r="C3596" s="2">
        <f>DATEVALUE("2025-04-29")</f>
        <v>44314</v>
      </c>
      <c r="D3596" s="1">
        <f>TIMEVALUE("09:16:25")</f>
        <v>0.38640046296296299</v>
      </c>
      <c r="E3596" s="2">
        <f>DATEVALUE("2025-04-29")</f>
        <v>44314</v>
      </c>
      <c r="F3596" s="1">
        <f>TIMEVALUE("09:29:33")</f>
        <v>0.39552083333333332</v>
      </c>
      <c r="G3596" t="s">
        <v>1431</v>
      </c>
      <c r="H3596" t="s">
        <v>8719</v>
      </c>
      <c r="I3596">
        <v>731.27200000000005</v>
      </c>
    </row>
    <row r="3597" spans="1:9" x14ac:dyDescent="0.25">
      <c r="A3597" t="s">
        <v>8720</v>
      </c>
      <c r="B3597">
        <v>13127</v>
      </c>
      <c r="C3597" s="2">
        <f t="shared" ref="C3597:C3607" si="424">DATEVALUE("2025-04-28")</f>
        <v>44313</v>
      </c>
      <c r="D3597" s="1">
        <f>TIMEVALUE("14:01:04")</f>
        <v>0.58407407407407408</v>
      </c>
      <c r="E3597" s="2">
        <f t="shared" ref="E3597:E3607" si="425">DATEVALUE("2025-04-28")</f>
        <v>44313</v>
      </c>
      <c r="F3597" s="1">
        <f>TIMEVALUE("14:10:43")</f>
        <v>0.59077546296296302</v>
      </c>
      <c r="G3597" t="s">
        <v>1185</v>
      </c>
      <c r="H3597" t="s">
        <v>8721</v>
      </c>
      <c r="I3597">
        <v>730.50199999999995</v>
      </c>
    </row>
    <row r="3598" spans="1:9" x14ac:dyDescent="0.25">
      <c r="A3598" t="s">
        <v>8722</v>
      </c>
      <c r="B3598">
        <v>13127</v>
      </c>
      <c r="C3598" s="2">
        <f t="shared" si="424"/>
        <v>44313</v>
      </c>
      <c r="D3598" s="1">
        <f>TIMEVALUE("10:42:48")</f>
        <v>0.44638888888888889</v>
      </c>
      <c r="E3598" s="2">
        <f t="shared" si="425"/>
        <v>44313</v>
      </c>
      <c r="F3598" s="1">
        <f>TIMEVALUE("11:06:49")</f>
        <v>0.46306712962962965</v>
      </c>
      <c r="G3598" t="s">
        <v>8724</v>
      </c>
      <c r="H3598">
        <v>753</v>
      </c>
      <c r="I3598">
        <v>739.04100000000005</v>
      </c>
    </row>
    <row r="3599" spans="1:9" x14ac:dyDescent="0.25">
      <c r="A3599" t="s">
        <v>8725</v>
      </c>
      <c r="B3599">
        <v>13127</v>
      </c>
      <c r="C3599" s="2">
        <f t="shared" si="424"/>
        <v>44313</v>
      </c>
      <c r="D3599" s="1">
        <f>TIMEVALUE("11:08:36")</f>
        <v>0.46430555555555558</v>
      </c>
      <c r="E3599" s="2">
        <f t="shared" si="425"/>
        <v>44313</v>
      </c>
      <c r="F3599" s="1">
        <f>TIMEVALUE("11:29:13")</f>
        <v>0.47862268518518519</v>
      </c>
      <c r="G3599" t="s">
        <v>8726</v>
      </c>
      <c r="H3599" t="s">
        <v>8727</v>
      </c>
      <c r="I3599">
        <v>738.476</v>
      </c>
    </row>
    <row r="3600" spans="1:9" x14ac:dyDescent="0.25">
      <c r="A3600" t="s">
        <v>8728</v>
      </c>
      <c r="B3600">
        <v>13127</v>
      </c>
      <c r="C3600" s="2">
        <f t="shared" si="424"/>
        <v>44313</v>
      </c>
      <c r="D3600" s="1">
        <f>TIMEVALUE("11:30:46")</f>
        <v>0.47969907407407408</v>
      </c>
      <c r="E3600" s="2">
        <f t="shared" si="425"/>
        <v>44313</v>
      </c>
      <c r="F3600" s="1">
        <f>TIMEVALUE("11:44:28")</f>
        <v>0.48921296296296296</v>
      </c>
      <c r="G3600" t="s">
        <v>5495</v>
      </c>
      <c r="H3600" t="s">
        <v>8730</v>
      </c>
      <c r="I3600">
        <v>737.81200000000001</v>
      </c>
    </row>
    <row r="3601" spans="1:9" x14ac:dyDescent="0.25">
      <c r="A3601" t="s">
        <v>8731</v>
      </c>
      <c r="B3601">
        <v>13127</v>
      </c>
      <c r="C3601" s="2">
        <f t="shared" si="424"/>
        <v>44313</v>
      </c>
      <c r="D3601" s="1">
        <f>TIMEVALUE("11:45:47")</f>
        <v>0.49012731481481481</v>
      </c>
      <c r="E3601" s="2">
        <f t="shared" si="425"/>
        <v>44313</v>
      </c>
      <c r="F3601" s="1">
        <f>TIMEVALUE("11:58:28")</f>
        <v>0.4989351851851852</v>
      </c>
      <c r="G3601" t="s">
        <v>1679</v>
      </c>
      <c r="H3601" t="s">
        <v>8732</v>
      </c>
      <c r="I3601">
        <v>737.06299999999999</v>
      </c>
    </row>
    <row r="3602" spans="1:9" x14ac:dyDescent="0.25">
      <c r="A3602" t="s">
        <v>8733</v>
      </c>
      <c r="B3602">
        <v>13127</v>
      </c>
      <c r="C3602" s="2">
        <f t="shared" si="424"/>
        <v>44313</v>
      </c>
      <c r="D3602" s="1">
        <f>TIMEVALUE("12:35:06")</f>
        <v>0.52437500000000004</v>
      </c>
      <c r="E3602" s="2">
        <f t="shared" si="425"/>
        <v>44313</v>
      </c>
      <c r="F3602" s="1">
        <f>TIMEVALUE("12:58:15")</f>
        <v>0.54045138888888888</v>
      </c>
      <c r="G3602" t="s">
        <v>2232</v>
      </c>
      <c r="H3602" t="s">
        <v>8735</v>
      </c>
      <c r="I3602">
        <v>735.92200000000003</v>
      </c>
    </row>
    <row r="3603" spans="1:9" x14ac:dyDescent="0.25">
      <c r="A3603" t="s">
        <v>8736</v>
      </c>
      <c r="B3603">
        <v>13127</v>
      </c>
      <c r="C3603" s="2">
        <f t="shared" si="424"/>
        <v>44313</v>
      </c>
      <c r="D3603" s="1">
        <f>TIMEVALUE("12:59:28")</f>
        <v>0.54129629629629628</v>
      </c>
      <c r="E3603" s="2">
        <f t="shared" si="425"/>
        <v>44313</v>
      </c>
      <c r="F3603" s="1">
        <f>TIMEVALUE("13:19:04")</f>
        <v>0.5549074074074074</v>
      </c>
      <c r="G3603" t="s">
        <v>3502</v>
      </c>
      <c r="H3603" t="s">
        <v>8737</v>
      </c>
      <c r="I3603">
        <v>734.90300000000002</v>
      </c>
    </row>
    <row r="3604" spans="1:9" x14ac:dyDescent="0.25">
      <c r="A3604" t="s">
        <v>8738</v>
      </c>
      <c r="B3604">
        <v>13127</v>
      </c>
      <c r="C3604" s="2">
        <f t="shared" si="424"/>
        <v>44313</v>
      </c>
      <c r="D3604" s="1">
        <f>TIMEVALUE("13:20:35")</f>
        <v>0.55596064814814816</v>
      </c>
      <c r="E3604" s="2">
        <f t="shared" si="425"/>
        <v>44313</v>
      </c>
      <c r="F3604" s="1">
        <f>TIMEVALUE("13:34:39")</f>
        <v>0.56572916666666662</v>
      </c>
      <c r="G3604" t="s">
        <v>5818</v>
      </c>
      <c r="H3604" t="s">
        <v>6381</v>
      </c>
      <c r="I3604">
        <v>733.92899999999997</v>
      </c>
    </row>
    <row r="3605" spans="1:9" x14ac:dyDescent="0.25">
      <c r="A3605" t="s">
        <v>8739</v>
      </c>
      <c r="B3605">
        <v>13127</v>
      </c>
      <c r="C3605" s="2">
        <f t="shared" si="424"/>
        <v>44313</v>
      </c>
      <c r="D3605" s="1">
        <f>TIMEVALUE("13:36:40")</f>
        <v>0.56712962962962965</v>
      </c>
      <c r="E3605" s="2">
        <f t="shared" si="425"/>
        <v>44313</v>
      </c>
      <c r="F3605" s="1">
        <f>TIMEVALUE("13:46:57")</f>
        <v>0.57427083333333329</v>
      </c>
      <c r="G3605" t="s">
        <v>1762</v>
      </c>
      <c r="H3605" t="s">
        <v>8740</v>
      </c>
      <c r="I3605">
        <v>732.69399999999996</v>
      </c>
    </row>
    <row r="3606" spans="1:9" x14ac:dyDescent="0.25">
      <c r="A3606" t="s">
        <v>8741</v>
      </c>
      <c r="B3606">
        <v>13127</v>
      </c>
      <c r="C3606" s="2">
        <f t="shared" si="424"/>
        <v>44313</v>
      </c>
      <c r="D3606" s="1">
        <f>TIMEVALUE("13:48:59")</f>
        <v>0.57568287037037036</v>
      </c>
      <c r="E3606" s="2">
        <f t="shared" si="425"/>
        <v>44313</v>
      </c>
      <c r="F3606" s="1">
        <f>TIMEVALUE("13:58:55")</f>
        <v>0.58258101851851851</v>
      </c>
      <c r="G3606" t="s">
        <v>7420</v>
      </c>
      <c r="H3606" t="s">
        <v>8743</v>
      </c>
      <c r="I3606">
        <v>731.75599999999997</v>
      </c>
    </row>
    <row r="3607" spans="1:9" x14ac:dyDescent="0.25">
      <c r="A3607" t="s">
        <v>2000</v>
      </c>
      <c r="B3607">
        <v>13127</v>
      </c>
      <c r="C3607" s="2">
        <f t="shared" si="424"/>
        <v>44313</v>
      </c>
      <c r="D3607" s="1">
        <f>TIMEVALUE("10:34:16")</f>
        <v>0.44046296296296295</v>
      </c>
      <c r="E3607" s="2">
        <f t="shared" si="425"/>
        <v>44313</v>
      </c>
      <c r="F3607" s="1">
        <f>TIMEVALUE("10:38:38")</f>
        <v>0.44349537037037035</v>
      </c>
      <c r="G3607" t="s">
        <v>3241</v>
      </c>
      <c r="H3607" t="s">
        <v>8744</v>
      </c>
      <c r="I3607">
        <v>730.85699999999997</v>
      </c>
    </row>
    <row r="3608" spans="1:9" x14ac:dyDescent="0.25">
      <c r="A3608" t="s">
        <v>1900</v>
      </c>
      <c r="B3608">
        <v>13153</v>
      </c>
      <c r="C3608" s="2">
        <f t="shared" ref="C3608:C3615" si="426">DATEVALUE("2025-05-13")</f>
        <v>44328</v>
      </c>
      <c r="D3608" s="1">
        <f>TIMEVALUE("15:54:16")</f>
        <v>0.66268518518518515</v>
      </c>
      <c r="E3608" s="2">
        <f t="shared" ref="E3608:E3615" si="427">DATEVALUE("2025-05-13")</f>
        <v>44328</v>
      </c>
      <c r="F3608" s="1">
        <f>TIMEVALUE("15:59:16")</f>
        <v>0.66615740740740736</v>
      </c>
      <c r="G3608" t="s">
        <v>680</v>
      </c>
      <c r="H3608" t="s">
        <v>8745</v>
      </c>
      <c r="I3608">
        <v>738.33600000000001</v>
      </c>
    </row>
    <row r="3609" spans="1:9" x14ac:dyDescent="0.25">
      <c r="A3609" t="s">
        <v>8746</v>
      </c>
      <c r="B3609">
        <v>13153</v>
      </c>
      <c r="C3609" s="2">
        <f t="shared" si="426"/>
        <v>44328</v>
      </c>
      <c r="D3609" s="1">
        <f>TIMEVALUE("16:02:05")</f>
        <v>0.66811342592592593</v>
      </c>
      <c r="E3609" s="2">
        <f t="shared" si="427"/>
        <v>44328</v>
      </c>
      <c r="F3609" s="1">
        <f>TIMEVALUE("16:17:45")</f>
        <v>0.67899305555555556</v>
      </c>
      <c r="G3609" t="s">
        <v>8747</v>
      </c>
      <c r="H3609" t="s">
        <v>8748</v>
      </c>
      <c r="I3609">
        <v>737.88900000000001</v>
      </c>
    </row>
    <row r="3610" spans="1:9" x14ac:dyDescent="0.25">
      <c r="A3610" t="s">
        <v>8749</v>
      </c>
      <c r="B3610">
        <v>13153</v>
      </c>
      <c r="C3610" s="2">
        <f t="shared" si="426"/>
        <v>44328</v>
      </c>
      <c r="D3610" s="1">
        <f>TIMEVALUE("16:43:55")</f>
        <v>0.69716435185185188</v>
      </c>
      <c r="E3610" s="2">
        <f t="shared" si="427"/>
        <v>44328</v>
      </c>
      <c r="F3610" s="1">
        <f>TIMEVALUE("16:51:07")</f>
        <v>0.70216435185185189</v>
      </c>
      <c r="G3610" t="s">
        <v>688</v>
      </c>
      <c r="H3610" t="s">
        <v>8750</v>
      </c>
      <c r="I3610">
        <v>737.44</v>
      </c>
    </row>
    <row r="3611" spans="1:9" x14ac:dyDescent="0.25">
      <c r="A3611" t="s">
        <v>8751</v>
      </c>
      <c r="B3611">
        <v>13153</v>
      </c>
      <c r="C3611" s="2">
        <f t="shared" si="426"/>
        <v>44328</v>
      </c>
      <c r="D3611" s="1">
        <f>TIMEVALUE("16:53:44")</f>
        <v>0.70398148148148143</v>
      </c>
      <c r="E3611" s="2">
        <f t="shared" si="427"/>
        <v>44328</v>
      </c>
      <c r="F3611" s="1">
        <f>TIMEVALUE("17:03:36")</f>
        <v>0.71083333333333332</v>
      </c>
      <c r="G3611" t="s">
        <v>2498</v>
      </c>
      <c r="H3611" t="s">
        <v>8752</v>
      </c>
      <c r="I3611">
        <v>736.94200000000001</v>
      </c>
    </row>
    <row r="3612" spans="1:9" x14ac:dyDescent="0.25">
      <c r="A3612" t="s">
        <v>8753</v>
      </c>
      <c r="B3612">
        <v>13153</v>
      </c>
      <c r="C3612" s="2">
        <f t="shared" si="426"/>
        <v>44328</v>
      </c>
      <c r="D3612" s="1">
        <f>TIMEVALUE("17:06:13")</f>
        <v>0.71265046296296297</v>
      </c>
      <c r="E3612" s="2">
        <f t="shared" si="427"/>
        <v>44328</v>
      </c>
      <c r="F3612" s="1">
        <f>TIMEVALUE("17:15:01")</f>
        <v>0.71876157407407404</v>
      </c>
      <c r="G3612" t="s">
        <v>3047</v>
      </c>
      <c r="H3612" t="s">
        <v>8754</v>
      </c>
      <c r="I3612">
        <v>736.471</v>
      </c>
    </row>
    <row r="3613" spans="1:9" x14ac:dyDescent="0.25">
      <c r="A3613" t="s">
        <v>8755</v>
      </c>
      <c r="B3613">
        <v>13153</v>
      </c>
      <c r="C3613" s="2">
        <f t="shared" si="426"/>
        <v>44328</v>
      </c>
      <c r="D3613" s="1">
        <f>TIMEVALUE("17:18:08")</f>
        <v>0.72092592592592597</v>
      </c>
      <c r="E3613" s="2">
        <f t="shared" si="427"/>
        <v>44328</v>
      </c>
      <c r="F3613" s="1">
        <f>TIMEVALUE("17:23:00")</f>
        <v>0.72430555555555554</v>
      </c>
      <c r="G3613" t="s">
        <v>649</v>
      </c>
      <c r="H3613" t="s">
        <v>8756</v>
      </c>
      <c r="I3613">
        <v>738.95799999999997</v>
      </c>
    </row>
    <row r="3614" spans="1:9" x14ac:dyDescent="0.25">
      <c r="A3614" t="s">
        <v>8755</v>
      </c>
      <c r="B3614">
        <v>13115</v>
      </c>
      <c r="C3614" s="2">
        <f t="shared" si="426"/>
        <v>44328</v>
      </c>
      <c r="D3614" s="1">
        <f>TIMEVALUE("17:56:00")</f>
        <v>0.74722222222222223</v>
      </c>
      <c r="E3614" s="2">
        <f t="shared" si="427"/>
        <v>44328</v>
      </c>
      <c r="F3614" s="1">
        <f>TIMEVALUE("18:02:20")</f>
        <v>0.75162037037037033</v>
      </c>
      <c r="G3614" t="s">
        <v>3638</v>
      </c>
      <c r="H3614" t="s">
        <v>8757</v>
      </c>
      <c r="I3614">
        <v>736.077</v>
      </c>
    </row>
    <row r="3615" spans="1:9" x14ac:dyDescent="0.25">
      <c r="A3615" t="s">
        <v>8758</v>
      </c>
      <c r="B3615">
        <v>13115</v>
      </c>
      <c r="C3615" s="2">
        <f t="shared" si="426"/>
        <v>44328</v>
      </c>
      <c r="D3615" s="1">
        <f>TIMEVALUE("18:16:13")</f>
        <v>0.76126157407407402</v>
      </c>
      <c r="E3615" s="2">
        <f t="shared" si="427"/>
        <v>44328</v>
      </c>
      <c r="F3615" s="1">
        <f>TIMEVALUE("18:24:05")</f>
        <v>0.76672453703703702</v>
      </c>
      <c r="G3615" t="s">
        <v>2347</v>
      </c>
      <c r="H3615" t="s">
        <v>8759</v>
      </c>
      <c r="I3615">
        <v>736.83299999999997</v>
      </c>
    </row>
    <row r="3616" spans="1:9" x14ac:dyDescent="0.25">
      <c r="A3616" t="s">
        <v>8758</v>
      </c>
      <c r="B3616">
        <v>13153</v>
      </c>
      <c r="C3616" s="2">
        <f t="shared" ref="C3616:C3621" si="428">DATEVALUE("2025-05-14")</f>
        <v>44329</v>
      </c>
      <c r="D3616" s="1">
        <f>TIMEVALUE("09:24:03")</f>
        <v>0.39170138888888889</v>
      </c>
      <c r="E3616" s="2">
        <f t="shared" ref="E3616:E3621" si="429">DATEVALUE("2025-05-14")</f>
        <v>44329</v>
      </c>
      <c r="F3616" s="1">
        <f>TIMEVALUE("09:27:49")</f>
        <v>0.39431712962962961</v>
      </c>
      <c r="G3616" t="s">
        <v>2068</v>
      </c>
      <c r="H3616" t="s">
        <v>8760</v>
      </c>
      <c r="I3616">
        <v>735.52499999999998</v>
      </c>
    </row>
    <row r="3617" spans="1:9" x14ac:dyDescent="0.25">
      <c r="A3617" t="s">
        <v>8761</v>
      </c>
      <c r="B3617">
        <v>13153</v>
      </c>
      <c r="C3617" s="2">
        <f t="shared" si="428"/>
        <v>44329</v>
      </c>
      <c r="D3617" s="1">
        <f>TIMEVALUE("09:30:12")</f>
        <v>0.39597222222222223</v>
      </c>
      <c r="E3617" s="2">
        <f t="shared" si="429"/>
        <v>44329</v>
      </c>
      <c r="F3617" s="1">
        <f>TIMEVALUE("09:40:50")</f>
        <v>0.40335648148148145</v>
      </c>
      <c r="G3617" t="s">
        <v>1634</v>
      </c>
      <c r="H3617" t="s">
        <v>8762</v>
      </c>
      <c r="I3617">
        <v>735.07299999999998</v>
      </c>
    </row>
    <row r="3618" spans="1:9" x14ac:dyDescent="0.25">
      <c r="A3618" t="s">
        <v>8763</v>
      </c>
      <c r="B3618">
        <v>13153</v>
      </c>
      <c r="C3618" s="2">
        <f t="shared" si="428"/>
        <v>44329</v>
      </c>
      <c r="D3618" s="1">
        <f>TIMEVALUE("09:43:02")</f>
        <v>0.40488425925925925</v>
      </c>
      <c r="E3618" s="2">
        <f t="shared" si="429"/>
        <v>44329</v>
      </c>
      <c r="F3618" s="1">
        <f>TIMEVALUE("09:51:22")</f>
        <v>0.41067129629629628</v>
      </c>
      <c r="G3618" t="s">
        <v>1560</v>
      </c>
      <c r="H3618" t="s">
        <v>7151</v>
      </c>
      <c r="I3618">
        <v>734.59199999999998</v>
      </c>
    </row>
    <row r="3619" spans="1:9" x14ac:dyDescent="0.25">
      <c r="A3619" t="s">
        <v>8764</v>
      </c>
      <c r="B3619">
        <v>13153</v>
      </c>
      <c r="C3619" s="2">
        <f t="shared" si="428"/>
        <v>44329</v>
      </c>
      <c r="D3619" s="1">
        <f>TIMEVALUE("09:53:57")</f>
        <v>0.41246527777777775</v>
      </c>
      <c r="E3619" s="2">
        <f t="shared" si="429"/>
        <v>44329</v>
      </c>
      <c r="F3619" s="1">
        <f>TIMEVALUE("10:02:58")</f>
        <v>0.41872685185185188</v>
      </c>
      <c r="G3619" t="s">
        <v>747</v>
      </c>
      <c r="H3619" t="s">
        <v>8765</v>
      </c>
      <c r="I3619">
        <v>734.09500000000003</v>
      </c>
    </row>
    <row r="3620" spans="1:9" x14ac:dyDescent="0.25">
      <c r="A3620" t="s">
        <v>8766</v>
      </c>
      <c r="B3620">
        <v>13153</v>
      </c>
      <c r="C3620" s="2">
        <f t="shared" si="428"/>
        <v>44329</v>
      </c>
      <c r="D3620" s="1">
        <f>TIMEVALUE("10:05:22")</f>
        <v>0.42039351851851853</v>
      </c>
      <c r="E3620" s="2">
        <f t="shared" si="429"/>
        <v>44329</v>
      </c>
      <c r="F3620" s="1">
        <f>TIMEVALUE("10:15:19")</f>
        <v>0.42730324074074072</v>
      </c>
      <c r="G3620" t="s">
        <v>112</v>
      </c>
      <c r="H3620" t="s">
        <v>8767</v>
      </c>
      <c r="I3620">
        <v>733.678</v>
      </c>
    </row>
    <row r="3621" spans="1:9" x14ac:dyDescent="0.25">
      <c r="A3621" t="s">
        <v>8768</v>
      </c>
      <c r="B3621">
        <v>13153</v>
      </c>
      <c r="C3621" s="2">
        <f t="shared" si="428"/>
        <v>44329</v>
      </c>
      <c r="D3621" s="1">
        <f>TIMEVALUE("10:17:40")</f>
        <v>0.4289351851851852</v>
      </c>
      <c r="E3621" s="2">
        <f t="shared" si="429"/>
        <v>44329</v>
      </c>
      <c r="F3621" s="1">
        <f>TIMEVALUE("10:31:59")</f>
        <v>0.43887731481481479</v>
      </c>
      <c r="G3621" t="s">
        <v>7511</v>
      </c>
      <c r="H3621" t="s">
        <v>8769</v>
      </c>
      <c r="I3621">
        <v>733.22299999999996</v>
      </c>
    </row>
    <row r="3622" spans="1:9" x14ac:dyDescent="0.25">
      <c r="A3622" t="s">
        <v>8770</v>
      </c>
      <c r="B3622">
        <v>13153</v>
      </c>
      <c r="C3622" s="2">
        <f>DATEVALUE("2025-05-13")</f>
        <v>44328</v>
      </c>
      <c r="D3622" s="1">
        <f>TIMEVALUE("15:36:18")</f>
        <v>0.65020833333333339</v>
      </c>
      <c r="E3622" s="2">
        <f>DATEVALUE("2025-05-13")</f>
        <v>44328</v>
      </c>
      <c r="F3622" s="1">
        <f>TIMEVALUE("15:48:41")</f>
        <v>0.65880787037037036</v>
      </c>
      <c r="G3622" t="s">
        <v>1625</v>
      </c>
      <c r="H3622" t="s">
        <v>8771</v>
      </c>
      <c r="I3622">
        <v>732.88099999999997</v>
      </c>
    </row>
    <row r="3623" spans="1:9" x14ac:dyDescent="0.25">
      <c r="A3623" t="s">
        <v>8772</v>
      </c>
      <c r="B3623">
        <v>13153</v>
      </c>
      <c r="C3623" s="2">
        <f t="shared" ref="C3623:C3641" si="430">DATEVALUE("2025-05-14")</f>
        <v>44329</v>
      </c>
      <c r="D3623" s="1">
        <f>TIMEVALUE("10:51:39")</f>
        <v>0.45253472222222224</v>
      </c>
      <c r="E3623" s="2">
        <f t="shared" ref="E3623:E3641" si="431">DATEVALUE("2025-05-14")</f>
        <v>44329</v>
      </c>
      <c r="F3623" s="1">
        <f>TIMEVALUE("11:17:21")</f>
        <v>0.47038194444444442</v>
      </c>
      <c r="G3623" t="s">
        <v>8774</v>
      </c>
      <c r="H3623" t="s">
        <v>8775</v>
      </c>
      <c r="I3623">
        <v>739.05600000000004</v>
      </c>
    </row>
    <row r="3624" spans="1:9" x14ac:dyDescent="0.25">
      <c r="A3624" t="s">
        <v>8776</v>
      </c>
      <c r="B3624">
        <v>13153</v>
      </c>
      <c r="C3624" s="2">
        <f t="shared" si="430"/>
        <v>44329</v>
      </c>
      <c r="D3624" s="1">
        <f>TIMEVALUE("11:20:19")</f>
        <v>0.47244212962962961</v>
      </c>
      <c r="E3624" s="2">
        <f t="shared" si="431"/>
        <v>44329</v>
      </c>
      <c r="F3624" s="1">
        <f>TIMEVALUE("11:32:24")</f>
        <v>0.48083333333333333</v>
      </c>
      <c r="G3624" t="s">
        <v>5563</v>
      </c>
      <c r="H3624" t="s">
        <v>8777</v>
      </c>
      <c r="I3624">
        <v>738.78499999999997</v>
      </c>
    </row>
    <row r="3625" spans="1:9" x14ac:dyDescent="0.25">
      <c r="A3625" t="s">
        <v>8778</v>
      </c>
      <c r="B3625">
        <v>13153</v>
      </c>
      <c r="C3625" s="2">
        <f t="shared" si="430"/>
        <v>44329</v>
      </c>
      <c r="D3625" s="1">
        <f>TIMEVALUE("11:34:54")</f>
        <v>0.48256944444444444</v>
      </c>
      <c r="E3625" s="2">
        <f t="shared" si="431"/>
        <v>44329</v>
      </c>
      <c r="F3625" s="1">
        <f>TIMEVALUE("11:41:24")</f>
        <v>0.48708333333333331</v>
      </c>
      <c r="G3625" t="s">
        <v>1869</v>
      </c>
      <c r="H3625" t="s">
        <v>8779</v>
      </c>
      <c r="I3625">
        <v>738.38199999999995</v>
      </c>
    </row>
    <row r="3626" spans="1:9" x14ac:dyDescent="0.25">
      <c r="A3626" t="s">
        <v>8780</v>
      </c>
      <c r="B3626">
        <v>13153</v>
      </c>
      <c r="C3626" s="2">
        <f t="shared" si="430"/>
        <v>44329</v>
      </c>
      <c r="D3626" s="1">
        <f>TIMEVALUE("11:45:31")</f>
        <v>0.48994212962962963</v>
      </c>
      <c r="E3626" s="2">
        <f t="shared" si="431"/>
        <v>44329</v>
      </c>
      <c r="F3626" s="1">
        <f>TIMEVALUE("11:58:21")</f>
        <v>0.49885416666666665</v>
      </c>
      <c r="G3626" t="s">
        <v>1418</v>
      </c>
      <c r="H3626" t="s">
        <v>8781</v>
      </c>
      <c r="I3626">
        <v>737.91399999999999</v>
      </c>
    </row>
    <row r="3627" spans="1:9" x14ac:dyDescent="0.25">
      <c r="A3627" t="s">
        <v>8782</v>
      </c>
      <c r="B3627">
        <v>13153</v>
      </c>
      <c r="C3627" s="2">
        <f t="shared" si="430"/>
        <v>44329</v>
      </c>
      <c r="D3627" s="1">
        <f>TIMEVALUE("13:08:30")</f>
        <v>0.54756944444444444</v>
      </c>
      <c r="E3627" s="2">
        <f t="shared" si="431"/>
        <v>44329</v>
      </c>
      <c r="F3627" s="1">
        <f>TIMEVALUE("13:18:52")</f>
        <v>0.55476851851851849</v>
      </c>
      <c r="G3627" t="s">
        <v>1921</v>
      </c>
      <c r="H3627" t="s">
        <v>8295</v>
      </c>
      <c r="I3627">
        <v>737.35799999999995</v>
      </c>
    </row>
    <row r="3628" spans="1:9" x14ac:dyDescent="0.25">
      <c r="A3628" t="s">
        <v>8783</v>
      </c>
      <c r="B3628">
        <v>13153</v>
      </c>
      <c r="C3628" s="2">
        <f t="shared" si="430"/>
        <v>44329</v>
      </c>
      <c r="D3628" s="1">
        <f>TIMEVALUE("13:21:18")</f>
        <v>0.55645833333333339</v>
      </c>
      <c r="E3628" s="2">
        <f t="shared" si="431"/>
        <v>44329</v>
      </c>
      <c r="F3628" s="1">
        <f>TIMEVALUE("13:27:49")</f>
        <v>0.56098379629629624</v>
      </c>
      <c r="G3628" t="s">
        <v>130</v>
      </c>
      <c r="H3628" t="s">
        <v>8785</v>
      </c>
      <c r="I3628">
        <v>736.84900000000005</v>
      </c>
    </row>
    <row r="3629" spans="1:9" x14ac:dyDescent="0.25">
      <c r="A3629" t="s">
        <v>8786</v>
      </c>
      <c r="B3629">
        <v>13153</v>
      </c>
      <c r="C3629" s="2">
        <f t="shared" si="430"/>
        <v>44329</v>
      </c>
      <c r="D3629" s="1">
        <f>TIMEVALUE("13:30:15")</f>
        <v>0.56267361111111114</v>
      </c>
      <c r="E3629" s="2">
        <f t="shared" si="431"/>
        <v>44329</v>
      </c>
      <c r="F3629" s="1">
        <f>TIMEVALUE("13:39:29")</f>
        <v>0.5690856481481481</v>
      </c>
      <c r="G3629" t="s">
        <v>3778</v>
      </c>
      <c r="H3629" t="s">
        <v>8787</v>
      </c>
      <c r="I3629">
        <v>736.29499999999996</v>
      </c>
    </row>
    <row r="3630" spans="1:9" x14ac:dyDescent="0.25">
      <c r="A3630" t="s">
        <v>8788</v>
      </c>
      <c r="B3630">
        <v>13153</v>
      </c>
      <c r="C3630" s="2">
        <f t="shared" si="430"/>
        <v>44329</v>
      </c>
      <c r="D3630" s="1">
        <f>TIMEVALUE("13:41:31")</f>
        <v>0.57049768518518518</v>
      </c>
      <c r="E3630" s="2">
        <f t="shared" si="431"/>
        <v>44329</v>
      </c>
      <c r="F3630" s="1">
        <f>TIMEVALUE("13:50:03")</f>
        <v>0.57642361111111107</v>
      </c>
      <c r="G3630" t="s">
        <v>4379</v>
      </c>
      <c r="H3630" t="s">
        <v>8789</v>
      </c>
      <c r="I3630">
        <v>735.79200000000003</v>
      </c>
    </row>
    <row r="3631" spans="1:9" x14ac:dyDescent="0.25">
      <c r="A3631" t="s">
        <v>8790</v>
      </c>
      <c r="B3631">
        <v>13153</v>
      </c>
      <c r="C3631" s="2">
        <f t="shared" si="430"/>
        <v>44329</v>
      </c>
      <c r="D3631" s="1">
        <f>TIMEVALUE("13:52:27")</f>
        <v>0.57809027777777777</v>
      </c>
      <c r="E3631" s="2">
        <f t="shared" si="431"/>
        <v>44329</v>
      </c>
      <c r="F3631" s="1">
        <f>TIMEVALUE("14:02:35")</f>
        <v>0.58512731481481484</v>
      </c>
      <c r="G3631" t="s">
        <v>1105</v>
      </c>
      <c r="H3631" t="s">
        <v>8791</v>
      </c>
      <c r="I3631">
        <v>735.26900000000001</v>
      </c>
    </row>
    <row r="3632" spans="1:9" x14ac:dyDescent="0.25">
      <c r="A3632" t="s">
        <v>8792</v>
      </c>
      <c r="B3632">
        <v>13153</v>
      </c>
      <c r="C3632" s="2">
        <f t="shared" si="430"/>
        <v>44329</v>
      </c>
      <c r="D3632" s="1">
        <f>TIMEVALUE("14:04:58")</f>
        <v>0.58678240740740739</v>
      </c>
      <c r="E3632" s="2">
        <f t="shared" si="431"/>
        <v>44329</v>
      </c>
      <c r="F3632" s="1">
        <f>TIMEVALUE("14:15:28")</f>
        <v>0.59407407407407409</v>
      </c>
      <c r="G3632" t="s">
        <v>761</v>
      </c>
      <c r="H3632" t="s">
        <v>8793</v>
      </c>
      <c r="I3632">
        <v>734.73</v>
      </c>
    </row>
    <row r="3633" spans="1:9" x14ac:dyDescent="0.25">
      <c r="A3633" t="s">
        <v>8794</v>
      </c>
      <c r="B3633">
        <v>13153</v>
      </c>
      <c r="C3633" s="2">
        <f t="shared" si="430"/>
        <v>44329</v>
      </c>
      <c r="D3633" s="1">
        <f>TIMEVALUE("14:17:57")</f>
        <v>0.5957986111111111</v>
      </c>
      <c r="E3633" s="2">
        <f t="shared" si="431"/>
        <v>44329</v>
      </c>
      <c r="F3633" s="1">
        <f>TIMEVALUE("14:25:30")</f>
        <v>0.6010416666666667</v>
      </c>
      <c r="G3633" t="s">
        <v>3627</v>
      </c>
      <c r="H3633" t="s">
        <v>8796</v>
      </c>
      <c r="I3633">
        <v>734.27099999999996</v>
      </c>
    </row>
    <row r="3634" spans="1:9" x14ac:dyDescent="0.25">
      <c r="A3634" t="s">
        <v>8797</v>
      </c>
      <c r="B3634">
        <v>13153</v>
      </c>
      <c r="C3634" s="2">
        <f t="shared" si="430"/>
        <v>44329</v>
      </c>
      <c r="D3634" s="1">
        <f>TIMEVALUE("14:27:58")</f>
        <v>0.60275462962962967</v>
      </c>
      <c r="E3634" s="2">
        <f t="shared" si="431"/>
        <v>44329</v>
      </c>
      <c r="F3634" s="1">
        <f>TIMEVALUE("14:37:46")</f>
        <v>0.60956018518518518</v>
      </c>
      <c r="G3634" t="s">
        <v>127</v>
      </c>
      <c r="H3634" t="s">
        <v>8798</v>
      </c>
      <c r="I3634">
        <v>733.78</v>
      </c>
    </row>
    <row r="3635" spans="1:9" x14ac:dyDescent="0.25">
      <c r="A3635" t="s">
        <v>8799</v>
      </c>
      <c r="B3635">
        <v>13153</v>
      </c>
      <c r="C3635" s="2">
        <f t="shared" si="430"/>
        <v>44329</v>
      </c>
      <c r="D3635" s="1">
        <f>TIMEVALUE("10:35:13")</f>
        <v>0.44112268518518516</v>
      </c>
      <c r="E3635" s="2">
        <f t="shared" si="431"/>
        <v>44329</v>
      </c>
      <c r="F3635" s="1">
        <f>TIMEVALUE("10:45:04")</f>
        <v>0.44796296296296295</v>
      </c>
      <c r="G3635" t="s">
        <v>1344</v>
      </c>
      <c r="H3635" t="s">
        <v>8800</v>
      </c>
      <c r="I3635">
        <v>733.35599999999999</v>
      </c>
    </row>
    <row r="3636" spans="1:9" x14ac:dyDescent="0.25">
      <c r="A3636" t="s">
        <v>8801</v>
      </c>
      <c r="B3636">
        <v>13153</v>
      </c>
      <c r="C3636" s="2">
        <f t="shared" si="430"/>
        <v>44329</v>
      </c>
      <c r="D3636" s="1">
        <f>TIMEVALUE("14:58:50")</f>
        <v>0.62418981481481484</v>
      </c>
      <c r="E3636" s="2">
        <f t="shared" si="431"/>
        <v>44329</v>
      </c>
      <c r="F3636" s="1">
        <f>TIMEVALUE("15:20:27")</f>
        <v>0.63920138888888889</v>
      </c>
      <c r="G3636" t="s">
        <v>8802</v>
      </c>
      <c r="H3636" t="s">
        <v>8803</v>
      </c>
      <c r="I3636">
        <v>739.87300000000005</v>
      </c>
    </row>
    <row r="3637" spans="1:9" x14ac:dyDescent="0.25">
      <c r="A3637" t="s">
        <v>8804</v>
      </c>
      <c r="B3637">
        <v>13153</v>
      </c>
      <c r="C3637" s="2">
        <f t="shared" si="430"/>
        <v>44329</v>
      </c>
      <c r="D3637" s="1">
        <f>TIMEVALUE("15:23:22")</f>
        <v>0.6412268518518518</v>
      </c>
      <c r="E3637" s="2">
        <f t="shared" si="431"/>
        <v>44329</v>
      </c>
      <c r="F3637" s="1">
        <f>TIMEVALUE("15:31:01")</f>
        <v>0.64653935185185185</v>
      </c>
      <c r="G3637" t="s">
        <v>173</v>
      </c>
      <c r="H3637" t="s">
        <v>8805</v>
      </c>
      <c r="I3637">
        <v>739.54100000000005</v>
      </c>
    </row>
    <row r="3638" spans="1:9" x14ac:dyDescent="0.25">
      <c r="A3638" t="s">
        <v>8806</v>
      </c>
      <c r="B3638">
        <v>13153</v>
      </c>
      <c r="C3638" s="2">
        <f t="shared" si="430"/>
        <v>44329</v>
      </c>
      <c r="D3638" s="1">
        <f>TIMEVALUE("15:32:37")</f>
        <v>0.64765046296296291</v>
      </c>
      <c r="E3638" s="2">
        <f t="shared" si="431"/>
        <v>44329</v>
      </c>
      <c r="F3638" s="1">
        <f>TIMEVALUE("15:41:33")</f>
        <v>0.65385416666666663</v>
      </c>
      <c r="G3638" t="s">
        <v>865</v>
      </c>
      <c r="H3638" t="s">
        <v>8807</v>
      </c>
      <c r="I3638">
        <v>739.05700000000002</v>
      </c>
    </row>
    <row r="3639" spans="1:9" x14ac:dyDescent="0.25">
      <c r="A3639" t="s">
        <v>8808</v>
      </c>
      <c r="B3639">
        <v>13153</v>
      </c>
      <c r="C3639" s="2">
        <f t="shared" si="430"/>
        <v>44329</v>
      </c>
      <c r="D3639" s="1">
        <f>TIMEVALUE("15:43:03")</f>
        <v>0.65489583333333334</v>
      </c>
      <c r="E3639" s="2">
        <f t="shared" si="431"/>
        <v>44329</v>
      </c>
      <c r="F3639" s="1">
        <f>TIMEVALUE("15:53:18")</f>
        <v>0.6620138888888889</v>
      </c>
      <c r="G3639" t="s">
        <v>3482</v>
      </c>
      <c r="H3639" t="s">
        <v>8810</v>
      </c>
      <c r="I3639">
        <v>738.57799999999997</v>
      </c>
    </row>
    <row r="3640" spans="1:9" x14ac:dyDescent="0.25">
      <c r="A3640" t="s">
        <v>8811</v>
      </c>
      <c r="B3640">
        <v>13153</v>
      </c>
      <c r="C3640" s="2">
        <f t="shared" si="430"/>
        <v>44329</v>
      </c>
      <c r="D3640" s="1">
        <f>TIMEVALUE("15:55:02")</f>
        <v>0.66321759259259261</v>
      </c>
      <c r="E3640" s="2">
        <f t="shared" si="431"/>
        <v>44329</v>
      </c>
      <c r="F3640" s="1">
        <f>TIMEVALUE("16:05:04")</f>
        <v>0.67018518518518522</v>
      </c>
      <c r="G3640" t="s">
        <v>1163</v>
      </c>
      <c r="H3640" t="s">
        <v>8812</v>
      </c>
      <c r="I3640">
        <v>738.00400000000002</v>
      </c>
    </row>
    <row r="3641" spans="1:9" x14ac:dyDescent="0.25">
      <c r="A3641" t="s">
        <v>8813</v>
      </c>
      <c r="B3641">
        <v>13153</v>
      </c>
      <c r="C3641" s="2">
        <f t="shared" si="430"/>
        <v>44329</v>
      </c>
      <c r="D3641" s="1">
        <f>TIMEVALUE("16:06:52")</f>
        <v>0.67143518518518519</v>
      </c>
      <c r="E3641" s="2">
        <f t="shared" si="431"/>
        <v>44329</v>
      </c>
      <c r="F3641" s="1">
        <f>TIMEVALUE("16:19:12")</f>
        <v>0.68</v>
      </c>
      <c r="G3641" t="s">
        <v>871</v>
      </c>
      <c r="H3641" t="s">
        <v>8815</v>
      </c>
      <c r="I3641">
        <v>737.495</v>
      </c>
    </row>
    <row r="3642" spans="1:9" x14ac:dyDescent="0.25">
      <c r="A3642" t="s">
        <v>8816</v>
      </c>
      <c r="B3642">
        <v>13114</v>
      </c>
      <c r="C3642" s="2">
        <f t="shared" ref="C3642:C3647" si="432">DATEVALUE("2025-05-16")</f>
        <v>44331</v>
      </c>
      <c r="D3642" s="1">
        <f>TIMEVALUE("13:19:38")</f>
        <v>0.55530092592592595</v>
      </c>
      <c r="E3642" s="2">
        <f t="shared" ref="E3642:E3647" si="433">DATEVALUE("2025-05-16")</f>
        <v>44331</v>
      </c>
      <c r="F3642" s="1">
        <f>TIMEVALUE("13:29:00")</f>
        <v>0.56180555555555556</v>
      </c>
      <c r="G3642" t="s">
        <v>1271</v>
      </c>
      <c r="H3642" t="s">
        <v>8817</v>
      </c>
      <c r="I3642">
        <v>737.14499999999998</v>
      </c>
    </row>
    <row r="3643" spans="1:9" x14ac:dyDescent="0.25">
      <c r="A3643" t="s">
        <v>8818</v>
      </c>
      <c r="B3643">
        <v>13114</v>
      </c>
      <c r="C3643" s="2">
        <f t="shared" si="432"/>
        <v>44331</v>
      </c>
      <c r="D3643" s="1">
        <f>TIMEVALUE("13:31:31")</f>
        <v>0.56355324074074076</v>
      </c>
      <c r="E3643" s="2">
        <f t="shared" si="433"/>
        <v>44331</v>
      </c>
      <c r="F3643" s="1">
        <f>TIMEVALUE("13:39:33")</f>
        <v>0.56913194444444448</v>
      </c>
      <c r="G3643" t="s">
        <v>490</v>
      </c>
      <c r="H3643" t="s">
        <v>6965</v>
      </c>
      <c r="I3643">
        <v>736.60599999999999</v>
      </c>
    </row>
    <row r="3644" spans="1:9" x14ac:dyDescent="0.25">
      <c r="A3644" t="s">
        <v>8819</v>
      </c>
      <c r="B3644">
        <v>13114</v>
      </c>
      <c r="C3644" s="2">
        <f t="shared" si="432"/>
        <v>44331</v>
      </c>
      <c r="D3644" s="1">
        <f>TIMEVALUE("13:42:28")</f>
        <v>0.57115740740740739</v>
      </c>
      <c r="E3644" s="2">
        <f t="shared" si="433"/>
        <v>44331</v>
      </c>
      <c r="F3644" s="1">
        <f>TIMEVALUE("13:52:44")</f>
        <v>0.57828703703703699</v>
      </c>
      <c r="G3644" t="s">
        <v>1657</v>
      </c>
      <c r="H3644" t="s">
        <v>8821</v>
      </c>
      <c r="I3644">
        <v>736.077</v>
      </c>
    </row>
    <row r="3645" spans="1:9" x14ac:dyDescent="0.25">
      <c r="A3645" t="s">
        <v>8822</v>
      </c>
      <c r="B3645">
        <v>13114</v>
      </c>
      <c r="C3645" s="2">
        <f t="shared" si="432"/>
        <v>44331</v>
      </c>
      <c r="D3645" s="1">
        <f>TIMEVALUE("13:55:48")</f>
        <v>0.58041666666666669</v>
      </c>
      <c r="E3645" s="2">
        <f t="shared" si="433"/>
        <v>44331</v>
      </c>
      <c r="F3645" s="1">
        <f>TIMEVALUE("14:02:58")</f>
        <v>0.58539351851851851</v>
      </c>
      <c r="G3645" t="s">
        <v>291</v>
      </c>
      <c r="H3645" t="s">
        <v>8824</v>
      </c>
      <c r="I3645">
        <v>735.52300000000002</v>
      </c>
    </row>
    <row r="3646" spans="1:9" x14ac:dyDescent="0.25">
      <c r="A3646" t="s">
        <v>8825</v>
      </c>
      <c r="B3646">
        <v>13114</v>
      </c>
      <c r="C3646" s="2">
        <f t="shared" si="432"/>
        <v>44331</v>
      </c>
      <c r="D3646" s="1">
        <f>TIMEVALUE("14:05:25")</f>
        <v>0.58709490740740744</v>
      </c>
      <c r="E3646" s="2">
        <f t="shared" si="433"/>
        <v>44331</v>
      </c>
      <c r="F3646" s="1">
        <f>TIMEVALUE("14:16:23")</f>
        <v>0.59471064814814811</v>
      </c>
      <c r="G3646" t="s">
        <v>1240</v>
      </c>
      <c r="H3646" t="s">
        <v>8826</v>
      </c>
      <c r="I3646">
        <v>734.97500000000002</v>
      </c>
    </row>
    <row r="3647" spans="1:9" x14ac:dyDescent="0.25">
      <c r="A3647" t="s">
        <v>8827</v>
      </c>
      <c r="B3647">
        <v>13114</v>
      </c>
      <c r="C3647" s="2">
        <f t="shared" si="432"/>
        <v>44331</v>
      </c>
      <c r="D3647" s="1">
        <f>TIMEVALUE("14:20:25")</f>
        <v>0.59751157407407407</v>
      </c>
      <c r="E3647" s="2">
        <f t="shared" si="433"/>
        <v>44331</v>
      </c>
      <c r="F3647" s="1">
        <f>TIMEVALUE("14:30:35")</f>
        <v>0.60457175925925921</v>
      </c>
      <c r="G3647" t="s">
        <v>4879</v>
      </c>
      <c r="H3647" t="s">
        <v>8828</v>
      </c>
      <c r="I3647">
        <v>734.51099999999997</v>
      </c>
    </row>
    <row r="3648" spans="1:9" x14ac:dyDescent="0.25">
      <c r="A3648" t="s">
        <v>8829</v>
      </c>
      <c r="B3648">
        <v>13153</v>
      </c>
      <c r="C3648" s="2">
        <f>DATEVALUE("2025-05-14")</f>
        <v>44329</v>
      </c>
      <c r="D3648" s="1">
        <f>TIMEVALUE("14:41:46")</f>
        <v>0.61233796296296295</v>
      </c>
      <c r="E3648" s="2">
        <f>DATEVALUE("2025-05-14")</f>
        <v>44329</v>
      </c>
      <c r="F3648" s="1">
        <f>TIMEVALUE("14:53:28")</f>
        <v>0.62046296296296299</v>
      </c>
      <c r="G3648" t="s">
        <v>1425</v>
      </c>
      <c r="H3648" t="s">
        <v>8830</v>
      </c>
      <c r="I3648">
        <v>733.88599999999997</v>
      </c>
    </row>
    <row r="3649" spans="1:9" x14ac:dyDescent="0.25">
      <c r="A3649" t="s">
        <v>8831</v>
      </c>
      <c r="B3649">
        <v>13114</v>
      </c>
      <c r="C3649" s="2">
        <f>DATEVALUE("2025-05-15")</f>
        <v>44330</v>
      </c>
      <c r="D3649" s="1">
        <f>TIMEVALUE("17:57:44")</f>
        <v>0.74842592592592594</v>
      </c>
      <c r="E3649" s="2">
        <f>DATEVALUE("2025-05-15")</f>
        <v>44330</v>
      </c>
      <c r="F3649" s="1">
        <f>TIMEVALUE("18:09:29")</f>
        <v>0.7565856481481481</v>
      </c>
      <c r="G3649" t="s">
        <v>1254</v>
      </c>
      <c r="H3649" t="s">
        <v>8832</v>
      </c>
      <c r="I3649">
        <v>740.78700000000003</v>
      </c>
    </row>
    <row r="3650" spans="1:9" x14ac:dyDescent="0.25">
      <c r="A3650" t="s">
        <v>8833</v>
      </c>
      <c r="B3650">
        <v>13114</v>
      </c>
      <c r="C3650" s="2">
        <f t="shared" ref="C3650:C3660" si="434">DATEVALUE("2025-05-16")</f>
        <v>44331</v>
      </c>
      <c r="D3650" s="1">
        <f>TIMEVALUE("10:13:10")</f>
        <v>0.42581018518518521</v>
      </c>
      <c r="E3650" s="2">
        <f t="shared" ref="E3650:E3660" si="435">DATEVALUE("2025-05-16")</f>
        <v>44331</v>
      </c>
      <c r="F3650" s="1">
        <f>TIMEVALUE("10:24:04")</f>
        <v>0.43337962962962961</v>
      </c>
      <c r="G3650" t="s">
        <v>1219</v>
      </c>
      <c r="H3650" t="s">
        <v>8834</v>
      </c>
      <c r="I3650">
        <v>740.35400000000004</v>
      </c>
    </row>
    <row r="3651" spans="1:9" x14ac:dyDescent="0.25">
      <c r="A3651" t="s">
        <v>8835</v>
      </c>
      <c r="B3651">
        <v>13114</v>
      </c>
      <c r="C3651" s="2">
        <f t="shared" si="434"/>
        <v>44331</v>
      </c>
      <c r="D3651" s="1">
        <f>TIMEVALUE("10:25:55")</f>
        <v>0.43466435185185187</v>
      </c>
      <c r="E3651" s="2">
        <f t="shared" si="435"/>
        <v>44331</v>
      </c>
      <c r="F3651" s="1">
        <f>TIMEVALUE("10:34:56")</f>
        <v>0.44092592592592594</v>
      </c>
      <c r="G3651" t="s">
        <v>747</v>
      </c>
      <c r="H3651" t="s">
        <v>8836</v>
      </c>
      <c r="I3651">
        <v>739.899</v>
      </c>
    </row>
    <row r="3652" spans="1:9" x14ac:dyDescent="0.25">
      <c r="A3652" t="s">
        <v>8837</v>
      </c>
      <c r="B3652">
        <v>13114</v>
      </c>
      <c r="C3652" s="2">
        <f t="shared" si="434"/>
        <v>44331</v>
      </c>
      <c r="D3652" s="1">
        <f>TIMEVALUE("10:36:27")</f>
        <v>0.44197916666666665</v>
      </c>
      <c r="E3652" s="2">
        <f t="shared" si="435"/>
        <v>44331</v>
      </c>
      <c r="F3652" s="1">
        <f>TIMEVALUE("10:43:36")</f>
        <v>0.44694444444444442</v>
      </c>
      <c r="G3652" t="s">
        <v>3265</v>
      </c>
      <c r="H3652" t="s">
        <v>8838</v>
      </c>
      <c r="I3652">
        <v>739.31700000000001</v>
      </c>
    </row>
    <row r="3653" spans="1:9" x14ac:dyDescent="0.25">
      <c r="A3653" t="s">
        <v>8839</v>
      </c>
      <c r="B3653">
        <v>13114</v>
      </c>
      <c r="C3653" s="2">
        <f t="shared" si="434"/>
        <v>44331</v>
      </c>
      <c r="D3653" s="1">
        <f>TIMEVALUE("10:45:35")</f>
        <v>0.44832175925925927</v>
      </c>
      <c r="E3653" s="2">
        <f t="shared" si="435"/>
        <v>44331</v>
      </c>
      <c r="F3653" s="1">
        <f>TIMEVALUE("10:55:31")</f>
        <v>0.45521990740740742</v>
      </c>
      <c r="G3653" t="s">
        <v>7420</v>
      </c>
      <c r="H3653" t="s">
        <v>8288</v>
      </c>
      <c r="I3653">
        <v>738.74300000000005</v>
      </c>
    </row>
    <row r="3654" spans="1:9" x14ac:dyDescent="0.25">
      <c r="A3654" t="s">
        <v>8840</v>
      </c>
      <c r="B3654">
        <v>13114</v>
      </c>
      <c r="C3654" s="2">
        <f t="shared" si="434"/>
        <v>44331</v>
      </c>
      <c r="D3654" s="1">
        <f>TIMEVALUE("10:57:15")</f>
        <v>0.45642361111111113</v>
      </c>
      <c r="E3654" s="2">
        <f t="shared" si="435"/>
        <v>44331</v>
      </c>
      <c r="F3654" s="1">
        <f>TIMEVALUE("11:04:36")</f>
        <v>0.46152777777777776</v>
      </c>
      <c r="G3654" t="s">
        <v>64</v>
      </c>
      <c r="H3654" t="s">
        <v>8841</v>
      </c>
      <c r="I3654">
        <v>738.28700000000003</v>
      </c>
    </row>
    <row r="3655" spans="1:9" x14ac:dyDescent="0.25">
      <c r="A3655" t="s">
        <v>8842</v>
      </c>
      <c r="B3655">
        <v>13114</v>
      </c>
      <c r="C3655" s="2">
        <f t="shared" si="434"/>
        <v>44331</v>
      </c>
      <c r="D3655" s="1">
        <f>TIMEVALUE("11:06:16")</f>
        <v>0.4626851851851852</v>
      </c>
      <c r="E3655" s="2">
        <f t="shared" si="435"/>
        <v>44331</v>
      </c>
      <c r="F3655" s="1">
        <f>TIMEVALUE("11:14:52")</f>
        <v>0.46865740740740741</v>
      </c>
      <c r="G3655" t="s">
        <v>1090</v>
      </c>
      <c r="H3655" t="s">
        <v>8844</v>
      </c>
      <c r="I3655">
        <v>737.71400000000006</v>
      </c>
    </row>
    <row r="3656" spans="1:9" x14ac:dyDescent="0.25">
      <c r="A3656" t="s">
        <v>8845</v>
      </c>
      <c r="B3656">
        <v>13114</v>
      </c>
      <c r="C3656" s="2">
        <f t="shared" si="434"/>
        <v>44331</v>
      </c>
      <c r="D3656" s="1">
        <f>TIMEVALUE("11:16:48")</f>
        <v>0.47</v>
      </c>
      <c r="E3656" s="2">
        <f t="shared" si="435"/>
        <v>44331</v>
      </c>
      <c r="F3656" s="1">
        <f>TIMEVALUE("11:28:27")</f>
        <v>0.47809027777777779</v>
      </c>
      <c r="G3656" t="s">
        <v>1528</v>
      </c>
      <c r="H3656" t="s">
        <v>8847</v>
      </c>
      <c r="I3656">
        <v>737.03899999999999</v>
      </c>
    </row>
    <row r="3657" spans="1:9" x14ac:dyDescent="0.25">
      <c r="A3657" t="s">
        <v>8848</v>
      </c>
      <c r="B3657">
        <v>13114</v>
      </c>
      <c r="C3657" s="2">
        <f t="shared" si="434"/>
        <v>44331</v>
      </c>
      <c r="D3657" s="1">
        <f>TIMEVALUE("11:32:31")</f>
        <v>0.48091435185185183</v>
      </c>
      <c r="E3657" s="2">
        <f t="shared" si="435"/>
        <v>44331</v>
      </c>
      <c r="F3657" s="1">
        <f>TIMEVALUE("11:42:46")</f>
        <v>0.48803240740740739</v>
      </c>
      <c r="G3657" t="s">
        <v>3482</v>
      </c>
      <c r="H3657" t="s">
        <v>8849</v>
      </c>
      <c r="I3657">
        <v>736.41099999999994</v>
      </c>
    </row>
    <row r="3658" spans="1:9" x14ac:dyDescent="0.25">
      <c r="A3658" t="s">
        <v>8850</v>
      </c>
      <c r="B3658">
        <v>13114</v>
      </c>
      <c r="C3658" s="2">
        <f t="shared" si="434"/>
        <v>44331</v>
      </c>
      <c r="D3658" s="1">
        <f>TIMEVALUE("11:45:10")</f>
        <v>0.48969907407407409</v>
      </c>
      <c r="E3658" s="2">
        <f t="shared" si="435"/>
        <v>44331</v>
      </c>
      <c r="F3658" s="1">
        <f>TIMEVALUE("11:53:36")</f>
        <v>0.49555555555555558</v>
      </c>
      <c r="G3658" t="s">
        <v>106</v>
      </c>
      <c r="H3658" t="s">
        <v>8851</v>
      </c>
      <c r="I3658">
        <v>735.89599999999996</v>
      </c>
    </row>
    <row r="3659" spans="1:9" x14ac:dyDescent="0.25">
      <c r="A3659" t="s">
        <v>8852</v>
      </c>
      <c r="B3659">
        <v>13114</v>
      </c>
      <c r="C3659" s="2">
        <f t="shared" si="434"/>
        <v>44331</v>
      </c>
      <c r="D3659" s="1">
        <f>TIMEVALUE("11:55:18")</f>
        <v>0.4967361111111111</v>
      </c>
      <c r="E3659" s="2">
        <f t="shared" si="435"/>
        <v>44331</v>
      </c>
      <c r="F3659" s="1">
        <f>TIMEVALUE("12:02:57")</f>
        <v>0.5020486111111111</v>
      </c>
      <c r="G3659" t="s">
        <v>173</v>
      </c>
      <c r="H3659" t="s">
        <v>8853</v>
      </c>
      <c r="I3659">
        <v>735.26199999999994</v>
      </c>
    </row>
    <row r="3660" spans="1:9" x14ac:dyDescent="0.25">
      <c r="A3660" t="s">
        <v>8854</v>
      </c>
      <c r="B3660">
        <v>13114</v>
      </c>
      <c r="C3660" s="2">
        <f t="shared" si="434"/>
        <v>44331</v>
      </c>
      <c r="D3660" s="1">
        <f>TIMEVALUE("07:42:48")</f>
        <v>0.32138888888888889</v>
      </c>
      <c r="E3660" s="2">
        <f t="shared" si="435"/>
        <v>44331</v>
      </c>
      <c r="F3660" s="1">
        <f>TIMEVALUE("07:53:20")</f>
        <v>0.32870370370370372</v>
      </c>
      <c r="G3660" t="s">
        <v>1176</v>
      </c>
      <c r="H3660" t="s">
        <v>8855</v>
      </c>
      <c r="I3660">
        <v>734.32100000000003</v>
      </c>
    </row>
    <row r="3661" spans="1:9" x14ac:dyDescent="0.25">
      <c r="A3661" t="s">
        <v>8856</v>
      </c>
      <c r="B3661">
        <v>13114</v>
      </c>
      <c r="C3661" s="2">
        <f>DATEVALUE("2025-05-15")</f>
        <v>44330</v>
      </c>
      <c r="D3661" s="1">
        <f>TIMEVALUE("17:40:48")</f>
        <v>0.73666666666666669</v>
      </c>
      <c r="E3661" s="2">
        <f>DATEVALUE("2025-05-15")</f>
        <v>44330</v>
      </c>
      <c r="F3661" s="1">
        <f>TIMEVALUE("17:53:53")</f>
        <v>0.74575231481481485</v>
      </c>
      <c r="G3661" t="s">
        <v>8857</v>
      </c>
      <c r="H3661" t="s">
        <v>8858</v>
      </c>
      <c r="I3661">
        <v>741.64200000000005</v>
      </c>
    </row>
    <row r="3662" spans="1:9" x14ac:dyDescent="0.25">
      <c r="A3662" t="s">
        <v>8859</v>
      </c>
      <c r="B3662">
        <v>13114</v>
      </c>
      <c r="C3662" s="2">
        <f t="shared" ref="C3662:C3672" si="436">DATEVALUE("2025-05-16")</f>
        <v>44331</v>
      </c>
      <c r="D3662" s="1">
        <f>TIMEVALUE("08:05:02")</f>
        <v>0.33682870370370371</v>
      </c>
      <c r="E3662" s="2">
        <f t="shared" ref="E3662:E3672" si="437">DATEVALUE("2025-05-16")</f>
        <v>44331</v>
      </c>
      <c r="F3662" s="1">
        <f>TIMEVALUE("08:15:57")</f>
        <v>0.34440972222222221</v>
      </c>
      <c r="G3662" t="s">
        <v>391</v>
      </c>
      <c r="H3662" t="s">
        <v>8860</v>
      </c>
      <c r="I3662">
        <v>741.36400000000003</v>
      </c>
    </row>
    <row r="3663" spans="1:9" x14ac:dyDescent="0.25">
      <c r="A3663" t="s">
        <v>8861</v>
      </c>
      <c r="B3663">
        <v>13114</v>
      </c>
      <c r="C3663" s="2">
        <f t="shared" si="436"/>
        <v>44331</v>
      </c>
      <c r="D3663" s="1">
        <f>TIMEVALUE("08:18:30")</f>
        <v>0.34618055555555555</v>
      </c>
      <c r="E3663" s="2">
        <f t="shared" si="437"/>
        <v>44331</v>
      </c>
      <c r="F3663" s="1">
        <f>TIMEVALUE("08:31:59")</f>
        <v>0.35554398148148147</v>
      </c>
      <c r="G3663" t="s">
        <v>8862</v>
      </c>
      <c r="H3663" t="s">
        <v>8863</v>
      </c>
      <c r="I3663">
        <v>740.80799999999999</v>
      </c>
    </row>
    <row r="3664" spans="1:9" x14ac:dyDescent="0.25">
      <c r="A3664" t="s">
        <v>8864</v>
      </c>
      <c r="B3664">
        <v>13114</v>
      </c>
      <c r="C3664" s="2">
        <f t="shared" si="436"/>
        <v>44331</v>
      </c>
      <c r="D3664" s="1">
        <f>TIMEVALUE("08:34:12")</f>
        <v>0.35708333333333331</v>
      </c>
      <c r="E3664" s="2">
        <f t="shared" si="437"/>
        <v>44331</v>
      </c>
      <c r="F3664" s="1">
        <f>TIMEVALUE("08:43:08")</f>
        <v>0.36328703703703702</v>
      </c>
      <c r="G3664" t="s">
        <v>865</v>
      </c>
      <c r="H3664" t="s">
        <v>8865</v>
      </c>
      <c r="I3664">
        <v>740.24199999999996</v>
      </c>
    </row>
    <row r="3665" spans="1:9" x14ac:dyDescent="0.25">
      <c r="A3665" t="s">
        <v>8866</v>
      </c>
      <c r="B3665">
        <v>13114</v>
      </c>
      <c r="C3665" s="2">
        <f t="shared" si="436"/>
        <v>44331</v>
      </c>
      <c r="D3665" s="1">
        <f>TIMEVALUE("08:45:32")</f>
        <v>0.36495370370370372</v>
      </c>
      <c r="E3665" s="2">
        <f t="shared" si="437"/>
        <v>44331</v>
      </c>
      <c r="F3665" s="1">
        <f>TIMEVALUE("08:57:56")</f>
        <v>0.37356481481481479</v>
      </c>
      <c r="G3665" t="s">
        <v>7856</v>
      </c>
      <c r="H3665" t="s">
        <v>8867</v>
      </c>
      <c r="I3665">
        <v>739.59799999999996</v>
      </c>
    </row>
    <row r="3666" spans="1:9" x14ac:dyDescent="0.25">
      <c r="A3666" t="s">
        <v>8868</v>
      </c>
      <c r="B3666">
        <v>13114</v>
      </c>
      <c r="C3666" s="2">
        <f t="shared" si="436"/>
        <v>44331</v>
      </c>
      <c r="D3666" s="1">
        <f>TIMEVALUE("08:59:42")</f>
        <v>0.37479166666666669</v>
      </c>
      <c r="E3666" s="2">
        <f t="shared" si="437"/>
        <v>44331</v>
      </c>
      <c r="F3666" s="1">
        <f>TIMEVALUE("09:09:38")</f>
        <v>0.38168981481481479</v>
      </c>
      <c r="G3666" t="s">
        <v>7420</v>
      </c>
      <c r="H3666" t="s">
        <v>8869</v>
      </c>
      <c r="I3666">
        <v>738.98699999999997</v>
      </c>
    </row>
    <row r="3667" spans="1:9" x14ac:dyDescent="0.25">
      <c r="A3667" t="s">
        <v>8870</v>
      </c>
      <c r="B3667">
        <v>13114</v>
      </c>
      <c r="C3667" s="2">
        <f t="shared" si="436"/>
        <v>44331</v>
      </c>
      <c r="D3667" s="1">
        <f>TIMEVALUE("09:11:34")</f>
        <v>0.3830324074074074</v>
      </c>
      <c r="E3667" s="2">
        <f t="shared" si="437"/>
        <v>44331</v>
      </c>
      <c r="F3667" s="1">
        <f>TIMEVALUE("09:21:08")</f>
        <v>0.38967592592592593</v>
      </c>
      <c r="G3667" t="s">
        <v>1172</v>
      </c>
      <c r="H3667" t="s">
        <v>8871</v>
      </c>
      <c r="I3667">
        <v>738.42</v>
      </c>
    </row>
    <row r="3668" spans="1:9" x14ac:dyDescent="0.25">
      <c r="A3668" t="s">
        <v>8872</v>
      </c>
      <c r="B3668">
        <v>13114</v>
      </c>
      <c r="C3668" s="2">
        <f t="shared" si="436"/>
        <v>44331</v>
      </c>
      <c r="D3668" s="1">
        <f>TIMEVALUE("09:22:46")</f>
        <v>0.39081018518518518</v>
      </c>
      <c r="E3668" s="2">
        <f t="shared" si="437"/>
        <v>44331</v>
      </c>
      <c r="F3668" s="1">
        <f>TIMEVALUE("09:29:07")</f>
        <v>0.39521990740740742</v>
      </c>
      <c r="G3668" t="s">
        <v>4234</v>
      </c>
      <c r="H3668" t="s">
        <v>8873</v>
      </c>
      <c r="I3668">
        <v>737.77200000000005</v>
      </c>
    </row>
    <row r="3669" spans="1:9" x14ac:dyDescent="0.25">
      <c r="A3669" t="s">
        <v>8874</v>
      </c>
      <c r="B3669">
        <v>13114</v>
      </c>
      <c r="C3669" s="2">
        <f t="shared" si="436"/>
        <v>44331</v>
      </c>
      <c r="D3669" s="1">
        <f>TIMEVALUE("09:30:47")</f>
        <v>0.39637731481481481</v>
      </c>
      <c r="E3669" s="2">
        <f t="shared" si="437"/>
        <v>44331</v>
      </c>
      <c r="F3669" s="1">
        <f>TIMEVALUE("09:37:59")</f>
        <v>0.40137731481481481</v>
      </c>
      <c r="G3669" t="s">
        <v>688</v>
      </c>
      <c r="H3669" t="s">
        <v>8875</v>
      </c>
      <c r="I3669">
        <v>737.18</v>
      </c>
    </row>
    <row r="3670" spans="1:9" x14ac:dyDescent="0.25">
      <c r="A3670" t="s">
        <v>8876</v>
      </c>
      <c r="B3670">
        <v>13114</v>
      </c>
      <c r="C3670" s="2">
        <f t="shared" si="436"/>
        <v>44331</v>
      </c>
      <c r="D3670" s="1">
        <f>TIMEVALUE("09:39:29")</f>
        <v>0.40241898148148147</v>
      </c>
      <c r="E3670" s="2">
        <f t="shared" si="437"/>
        <v>44331</v>
      </c>
      <c r="F3670" s="1">
        <f>TIMEVALUE("09:47:28")</f>
        <v>0.40796296296296297</v>
      </c>
      <c r="G3670" t="s">
        <v>1789</v>
      </c>
      <c r="H3670" t="s">
        <v>8877</v>
      </c>
      <c r="I3670">
        <v>736.54</v>
      </c>
    </row>
    <row r="3671" spans="1:9" x14ac:dyDescent="0.25">
      <c r="A3671" t="s">
        <v>8878</v>
      </c>
      <c r="B3671">
        <v>13114</v>
      </c>
      <c r="C3671" s="2">
        <f t="shared" si="436"/>
        <v>44331</v>
      </c>
      <c r="D3671" s="1">
        <f>TIMEVALUE("09:49:08")</f>
        <v>0.40912037037037036</v>
      </c>
      <c r="E3671" s="2">
        <f t="shared" si="437"/>
        <v>44331</v>
      </c>
      <c r="F3671" s="1">
        <f>TIMEVALUE("09:55:37")</f>
        <v>0.41362268518518519</v>
      </c>
      <c r="G3671" t="s">
        <v>4599</v>
      </c>
      <c r="H3671" t="s">
        <v>8879</v>
      </c>
      <c r="I3671">
        <v>735.92200000000003</v>
      </c>
    </row>
    <row r="3672" spans="1:9" x14ac:dyDescent="0.25">
      <c r="A3672" t="s">
        <v>8880</v>
      </c>
      <c r="B3672">
        <v>13114</v>
      </c>
      <c r="C3672" s="2">
        <f t="shared" si="436"/>
        <v>44331</v>
      </c>
      <c r="D3672" s="1">
        <f>TIMEVALUE("09:57:07")</f>
        <v>0.41466435185185185</v>
      </c>
      <c r="E3672" s="2">
        <f t="shared" si="437"/>
        <v>44331</v>
      </c>
      <c r="F3672" s="1">
        <f>TIMEVALUE("10:06:03")</f>
        <v>0.42086805555555556</v>
      </c>
      <c r="G3672" t="s">
        <v>865</v>
      </c>
      <c r="H3672" t="s">
        <v>8881</v>
      </c>
      <c r="I3672">
        <v>735.32100000000003</v>
      </c>
    </row>
    <row r="3673" spans="1:9" x14ac:dyDescent="0.25">
      <c r="A3673" t="s">
        <v>8882</v>
      </c>
      <c r="B3673">
        <v>13114</v>
      </c>
      <c r="C3673" s="2">
        <f t="shared" ref="C3673:C3699" si="438">DATEVALUE("2025-05-15")</f>
        <v>44330</v>
      </c>
      <c r="D3673" s="1">
        <f>TIMEVALUE("17:26:40")</f>
        <v>0.72685185185185186</v>
      </c>
      <c r="E3673" s="2">
        <f t="shared" ref="E3673:E3699" si="439">DATEVALUE("2025-05-15")</f>
        <v>44330</v>
      </c>
      <c r="F3673" s="1">
        <f>TIMEVALUE("17:34:49")</f>
        <v>0.73251157407407408</v>
      </c>
      <c r="G3673" t="s">
        <v>945</v>
      </c>
      <c r="H3673" t="s">
        <v>8883</v>
      </c>
      <c r="I3673">
        <v>734.827</v>
      </c>
    </row>
    <row r="3674" spans="1:9" x14ac:dyDescent="0.25">
      <c r="A3674" t="s">
        <v>8884</v>
      </c>
      <c r="B3674">
        <v>13114</v>
      </c>
      <c r="C3674" s="2">
        <f t="shared" si="438"/>
        <v>44330</v>
      </c>
      <c r="D3674" s="1">
        <f>TIMEVALUE("14:23:36")</f>
        <v>0.59972222222222227</v>
      </c>
      <c r="E3674" s="2">
        <f t="shared" si="439"/>
        <v>44330</v>
      </c>
      <c r="F3674" s="1">
        <f>TIMEVALUE("14:37:51")</f>
        <v>0.60961805555555559</v>
      </c>
      <c r="G3674" t="s">
        <v>1156</v>
      </c>
      <c r="H3674" t="s">
        <v>8885</v>
      </c>
      <c r="I3674">
        <v>742.423</v>
      </c>
    </row>
    <row r="3675" spans="1:9" x14ac:dyDescent="0.25">
      <c r="A3675" t="s">
        <v>8886</v>
      </c>
      <c r="B3675">
        <v>13114</v>
      </c>
      <c r="C3675" s="2">
        <f t="shared" si="438"/>
        <v>44330</v>
      </c>
      <c r="D3675" s="1">
        <f>TIMEVALUE("14:39:45")</f>
        <v>0.61093750000000002</v>
      </c>
      <c r="E3675" s="2">
        <f t="shared" si="439"/>
        <v>44330</v>
      </c>
      <c r="F3675" s="1">
        <f>TIMEVALUE("14:51:41")</f>
        <v>0.61922453703703706</v>
      </c>
      <c r="G3675" t="s">
        <v>6011</v>
      </c>
      <c r="H3675" t="s">
        <v>8887</v>
      </c>
      <c r="I3675">
        <v>741.91099999999994</v>
      </c>
    </row>
    <row r="3676" spans="1:9" x14ac:dyDescent="0.25">
      <c r="A3676" t="s">
        <v>8888</v>
      </c>
      <c r="B3676">
        <v>13114</v>
      </c>
      <c r="C3676" s="2">
        <f t="shared" si="438"/>
        <v>44330</v>
      </c>
      <c r="D3676" s="1">
        <f>TIMEVALUE("14:54:22")</f>
        <v>0.62108796296296298</v>
      </c>
      <c r="E3676" s="2">
        <f t="shared" si="439"/>
        <v>44330</v>
      </c>
      <c r="F3676" s="1">
        <f>TIMEVALUE("15:01:51")</f>
        <v>0.6262847222222222</v>
      </c>
      <c r="G3676" t="s">
        <v>968</v>
      </c>
      <c r="H3676" t="s">
        <v>8889</v>
      </c>
      <c r="I3676">
        <v>741.36500000000001</v>
      </c>
    </row>
    <row r="3677" spans="1:9" x14ac:dyDescent="0.25">
      <c r="A3677" t="s">
        <v>8890</v>
      </c>
      <c r="B3677">
        <v>13114</v>
      </c>
      <c r="C3677" s="2">
        <f t="shared" si="438"/>
        <v>44330</v>
      </c>
      <c r="D3677" s="1">
        <f>TIMEVALUE("15:04:11")</f>
        <v>0.62790509259259264</v>
      </c>
      <c r="E3677" s="2">
        <f t="shared" si="439"/>
        <v>44330</v>
      </c>
      <c r="F3677" s="1">
        <f>TIMEVALUE("15:13:26")</f>
        <v>0.63432870370370376</v>
      </c>
      <c r="G3677" t="s">
        <v>318</v>
      </c>
      <c r="H3677" t="s">
        <v>8891</v>
      </c>
      <c r="I3677">
        <v>740.69799999999998</v>
      </c>
    </row>
    <row r="3678" spans="1:9" x14ac:dyDescent="0.25">
      <c r="A3678" t="s">
        <v>8892</v>
      </c>
      <c r="B3678">
        <v>13114</v>
      </c>
      <c r="C3678" s="2">
        <f t="shared" si="438"/>
        <v>44330</v>
      </c>
      <c r="D3678" s="1">
        <f>TIMEVALUE("15:15:37")</f>
        <v>0.6358449074074074</v>
      </c>
      <c r="E3678" s="2">
        <f t="shared" si="439"/>
        <v>44330</v>
      </c>
      <c r="F3678" s="1">
        <f>TIMEVALUE("15:25:29")</f>
        <v>0.64269675925925929</v>
      </c>
      <c r="G3678" t="s">
        <v>2498</v>
      </c>
      <c r="H3678" t="s">
        <v>8893</v>
      </c>
      <c r="I3678">
        <v>740.1</v>
      </c>
    </row>
    <row r="3679" spans="1:9" x14ac:dyDescent="0.25">
      <c r="A3679" t="s">
        <v>8894</v>
      </c>
      <c r="B3679">
        <v>13114</v>
      </c>
      <c r="C3679" s="2">
        <f t="shared" si="438"/>
        <v>44330</v>
      </c>
      <c r="D3679" s="1">
        <f>TIMEVALUE("15:27:32")</f>
        <v>0.6441203703703704</v>
      </c>
      <c r="E3679" s="2">
        <f t="shared" si="439"/>
        <v>44330</v>
      </c>
      <c r="F3679" s="1">
        <f>TIMEVALUE("15:37:21")</f>
        <v>0.65093749999999995</v>
      </c>
      <c r="G3679" t="s">
        <v>702</v>
      </c>
      <c r="H3679" t="s">
        <v>8895</v>
      </c>
      <c r="I3679">
        <v>739.27800000000002</v>
      </c>
    </row>
    <row r="3680" spans="1:9" x14ac:dyDescent="0.25">
      <c r="A3680" t="s">
        <v>8896</v>
      </c>
      <c r="B3680">
        <v>13114</v>
      </c>
      <c r="C3680" s="2">
        <f t="shared" si="438"/>
        <v>44330</v>
      </c>
      <c r="D3680" s="1">
        <f>TIMEVALUE("15:39:12")</f>
        <v>0.65222222222222226</v>
      </c>
      <c r="E3680" s="2">
        <f t="shared" si="439"/>
        <v>44330</v>
      </c>
      <c r="F3680" s="1">
        <f>TIMEVALUE("15:47:55")</f>
        <v>0.65827546296296291</v>
      </c>
      <c r="G3680" t="s">
        <v>5716</v>
      </c>
      <c r="H3680" t="s">
        <v>8897</v>
      </c>
      <c r="I3680">
        <v>738.78899999999999</v>
      </c>
    </row>
    <row r="3681" spans="1:9" x14ac:dyDescent="0.25">
      <c r="A3681" t="s">
        <v>8898</v>
      </c>
      <c r="B3681">
        <v>13114</v>
      </c>
      <c r="C3681" s="2">
        <f t="shared" si="438"/>
        <v>44330</v>
      </c>
      <c r="D3681" s="1">
        <f>TIMEVALUE("15:50:09")</f>
        <v>0.65982638888888889</v>
      </c>
      <c r="E3681" s="2">
        <f t="shared" si="439"/>
        <v>44330</v>
      </c>
      <c r="F3681" s="1">
        <f>TIMEVALUE("15:52:51")</f>
        <v>0.66170138888888885</v>
      </c>
      <c r="G3681" t="s">
        <v>2882</v>
      </c>
      <c r="H3681" t="s">
        <v>8900</v>
      </c>
      <c r="I3681">
        <v>742.45600000000002</v>
      </c>
    </row>
    <row r="3682" spans="1:9" x14ac:dyDescent="0.25">
      <c r="A3682" t="s">
        <v>8901</v>
      </c>
      <c r="B3682">
        <v>13114</v>
      </c>
      <c r="C3682" s="2">
        <f t="shared" si="438"/>
        <v>44330</v>
      </c>
      <c r="D3682" s="1">
        <f>TIMEVALUE("16:46:07")</f>
        <v>0.69869212962962968</v>
      </c>
      <c r="E3682" s="2">
        <f t="shared" si="439"/>
        <v>44330</v>
      </c>
      <c r="F3682" s="1">
        <f>TIMEVALUE("16:55:33")</f>
        <v>0.70524305555555555</v>
      </c>
      <c r="G3682" t="s">
        <v>6248</v>
      </c>
      <c r="H3682" t="s">
        <v>8902</v>
      </c>
      <c r="I3682">
        <v>737.41600000000005</v>
      </c>
    </row>
    <row r="3683" spans="1:9" x14ac:dyDescent="0.25">
      <c r="A3683" t="s">
        <v>8903</v>
      </c>
      <c r="B3683">
        <v>13114</v>
      </c>
      <c r="C3683" s="2">
        <f t="shared" si="438"/>
        <v>44330</v>
      </c>
      <c r="D3683" s="1">
        <f>TIMEVALUE("16:57:39")</f>
        <v>0.70670138888888889</v>
      </c>
      <c r="E3683" s="2">
        <f t="shared" si="439"/>
        <v>44330</v>
      </c>
      <c r="F3683" s="1">
        <f>TIMEVALUE("17:04:25")</f>
        <v>0.711400462962963</v>
      </c>
      <c r="G3683" t="s">
        <v>3007</v>
      </c>
      <c r="H3683" t="s">
        <v>8904</v>
      </c>
      <c r="I3683">
        <v>736.75800000000004</v>
      </c>
    </row>
    <row r="3684" spans="1:9" x14ac:dyDescent="0.25">
      <c r="A3684" t="s">
        <v>8905</v>
      </c>
      <c r="B3684">
        <v>13114</v>
      </c>
      <c r="C3684" s="2">
        <f t="shared" si="438"/>
        <v>44330</v>
      </c>
      <c r="D3684" s="1">
        <f>TIMEVALUE("17:06:09")</f>
        <v>0.71260416666666671</v>
      </c>
      <c r="E3684" s="2">
        <f t="shared" si="439"/>
        <v>44330</v>
      </c>
      <c r="F3684" s="1">
        <f>TIMEVALUE("17:14:13")</f>
        <v>0.71820601851851851</v>
      </c>
      <c r="G3684" t="s">
        <v>3641</v>
      </c>
      <c r="H3684" t="s">
        <v>8906</v>
      </c>
      <c r="I3684">
        <v>736.11599999999999</v>
      </c>
    </row>
    <row r="3685" spans="1:9" x14ac:dyDescent="0.25">
      <c r="A3685" t="s">
        <v>8907</v>
      </c>
      <c r="B3685">
        <v>13114</v>
      </c>
      <c r="C3685" s="2">
        <f t="shared" si="438"/>
        <v>44330</v>
      </c>
      <c r="D3685" s="1">
        <f>TIMEVALUE("17:15:32")</f>
        <v>0.71912037037037035</v>
      </c>
      <c r="E3685" s="2">
        <f t="shared" si="439"/>
        <v>44330</v>
      </c>
      <c r="F3685" s="1">
        <f>TIMEVALUE("17:15:35")</f>
        <v>0.71915509259259258</v>
      </c>
      <c r="G3685" t="s">
        <v>8908</v>
      </c>
      <c r="H3685" t="s">
        <v>8909</v>
      </c>
      <c r="I3685">
        <v>735.15599999999995</v>
      </c>
    </row>
    <row r="3686" spans="1:9" x14ac:dyDescent="0.25">
      <c r="A3686" t="s">
        <v>8910</v>
      </c>
      <c r="B3686">
        <v>13114</v>
      </c>
      <c r="C3686" s="2">
        <f t="shared" si="438"/>
        <v>44330</v>
      </c>
      <c r="D3686" s="1">
        <f>TIMEVALUE("14:11:26")</f>
        <v>0.59127314814814813</v>
      </c>
      <c r="E3686" s="2">
        <f t="shared" si="439"/>
        <v>44330</v>
      </c>
      <c r="F3686" s="1">
        <f>TIMEVALUE("14:18:27")</f>
        <v>0.59614583333333337</v>
      </c>
      <c r="G3686" t="s">
        <v>5314</v>
      </c>
      <c r="H3686" t="s">
        <v>8911</v>
      </c>
      <c r="I3686">
        <v>735.10500000000002</v>
      </c>
    </row>
    <row r="3687" spans="1:9" x14ac:dyDescent="0.25">
      <c r="A3687" t="s">
        <v>8912</v>
      </c>
      <c r="B3687">
        <v>13114</v>
      </c>
      <c r="C3687" s="2">
        <f t="shared" si="438"/>
        <v>44330</v>
      </c>
      <c r="D3687" s="1">
        <f>TIMEVALUE("09:59:04")</f>
        <v>0.41601851851851851</v>
      </c>
      <c r="E3687" s="2">
        <f t="shared" si="439"/>
        <v>44330</v>
      </c>
      <c r="F3687" s="1">
        <f>TIMEVALUE("10:10:26")</f>
        <v>0.42391203703703706</v>
      </c>
      <c r="G3687" t="s">
        <v>1483</v>
      </c>
      <c r="H3687" t="s">
        <v>7302</v>
      </c>
      <c r="I3687">
        <v>743.01900000000001</v>
      </c>
    </row>
    <row r="3688" spans="1:9" x14ac:dyDescent="0.25">
      <c r="A3688" t="s">
        <v>8914</v>
      </c>
      <c r="B3688">
        <v>13114</v>
      </c>
      <c r="C3688" s="2">
        <f t="shared" si="438"/>
        <v>44330</v>
      </c>
      <c r="D3688" s="1">
        <f>TIMEVALUE("10:13:11")</f>
        <v>0.42582175925925925</v>
      </c>
      <c r="E3688" s="2">
        <f t="shared" si="439"/>
        <v>44330</v>
      </c>
      <c r="F3688" s="1">
        <f>TIMEVALUE("10:27:52")</f>
        <v>0.43601851851851853</v>
      </c>
      <c r="G3688" t="s">
        <v>8222</v>
      </c>
      <c r="H3688" t="s">
        <v>8916</v>
      </c>
      <c r="I3688">
        <v>742.48699999999997</v>
      </c>
    </row>
    <row r="3689" spans="1:9" x14ac:dyDescent="0.25">
      <c r="A3689" t="s">
        <v>8917</v>
      </c>
      <c r="B3689">
        <v>13114</v>
      </c>
      <c r="C3689" s="2">
        <f t="shared" si="438"/>
        <v>44330</v>
      </c>
      <c r="D3689" s="1">
        <f>TIMEVALUE("10:30:46")</f>
        <v>0.4380324074074074</v>
      </c>
      <c r="E3689" s="2">
        <f t="shared" si="439"/>
        <v>44330</v>
      </c>
      <c r="F3689" s="1">
        <f>TIMEVALUE("10:42:10")</f>
        <v>0.44594907407407408</v>
      </c>
      <c r="G3689" t="s">
        <v>2092</v>
      </c>
      <c r="H3689" t="s">
        <v>8918</v>
      </c>
      <c r="I3689">
        <v>741.80399999999997</v>
      </c>
    </row>
    <row r="3690" spans="1:9" x14ac:dyDescent="0.25">
      <c r="A3690" t="s">
        <v>8919</v>
      </c>
      <c r="B3690">
        <v>13114</v>
      </c>
      <c r="C3690" s="2">
        <f t="shared" si="438"/>
        <v>44330</v>
      </c>
      <c r="D3690" s="1">
        <f>TIMEVALUE("10:44:04")</f>
        <v>0.44726851851851851</v>
      </c>
      <c r="E3690" s="2">
        <f t="shared" si="439"/>
        <v>44330</v>
      </c>
      <c r="F3690" s="1">
        <f>TIMEVALUE("10:58:43")</f>
        <v>0.45744212962962966</v>
      </c>
      <c r="G3690" t="s">
        <v>6344</v>
      </c>
      <c r="H3690" t="s">
        <v>8920</v>
      </c>
      <c r="I3690">
        <v>741.10699999999997</v>
      </c>
    </row>
    <row r="3691" spans="1:9" x14ac:dyDescent="0.25">
      <c r="A3691" t="s">
        <v>8921</v>
      </c>
      <c r="B3691">
        <v>13114</v>
      </c>
      <c r="C3691" s="2">
        <f t="shared" si="438"/>
        <v>44330</v>
      </c>
      <c r="D3691" s="1">
        <f>TIMEVALUE("11:01:23")</f>
        <v>0.45929398148148148</v>
      </c>
      <c r="E3691" s="2">
        <f t="shared" si="439"/>
        <v>44330</v>
      </c>
      <c r="F3691" s="1">
        <f>TIMEVALUE("11:09:10")</f>
        <v>0.46469907407407407</v>
      </c>
      <c r="G3691" t="s">
        <v>5278</v>
      </c>
      <c r="H3691" t="s">
        <v>8922</v>
      </c>
      <c r="I3691">
        <v>740.43399999999997</v>
      </c>
    </row>
    <row r="3692" spans="1:9" x14ac:dyDescent="0.25">
      <c r="A3692" t="s">
        <v>8923</v>
      </c>
      <c r="B3692">
        <v>13114</v>
      </c>
      <c r="C3692" s="2">
        <f t="shared" si="438"/>
        <v>44330</v>
      </c>
      <c r="D3692" s="1">
        <f>TIMEVALUE("11:10:44")</f>
        <v>0.46578703703703705</v>
      </c>
      <c r="E3692" s="2">
        <f t="shared" si="439"/>
        <v>44330</v>
      </c>
      <c r="F3692" s="1">
        <f>TIMEVALUE("11:22:04")</f>
        <v>0.47365740740740742</v>
      </c>
      <c r="G3692" t="s">
        <v>965</v>
      </c>
      <c r="H3692" t="s">
        <v>8924</v>
      </c>
      <c r="I3692">
        <v>739.66700000000003</v>
      </c>
    </row>
    <row r="3693" spans="1:9" x14ac:dyDescent="0.25">
      <c r="A3693" t="s">
        <v>8925</v>
      </c>
      <c r="B3693">
        <v>13114</v>
      </c>
      <c r="C3693" s="2">
        <f t="shared" si="438"/>
        <v>44330</v>
      </c>
      <c r="D3693" s="1">
        <f>TIMEVALUE("11:24:02")</f>
        <v>0.47502314814814817</v>
      </c>
      <c r="E3693" s="2">
        <f t="shared" si="439"/>
        <v>44330</v>
      </c>
      <c r="F3693" s="1">
        <f>TIMEVALUE("11:34:47")</f>
        <v>0.48248842592592595</v>
      </c>
      <c r="G3693" t="s">
        <v>3961</v>
      </c>
      <c r="H3693" t="s">
        <v>8926</v>
      </c>
      <c r="I3693">
        <v>739</v>
      </c>
    </row>
    <row r="3694" spans="1:9" x14ac:dyDescent="0.25">
      <c r="A3694" t="s">
        <v>8927</v>
      </c>
      <c r="B3694">
        <v>13114</v>
      </c>
      <c r="C3694" s="2">
        <f t="shared" si="438"/>
        <v>44330</v>
      </c>
      <c r="D3694" s="1">
        <f>TIMEVALUE("11:36:48")</f>
        <v>0.48388888888888887</v>
      </c>
      <c r="E3694" s="2">
        <f t="shared" si="439"/>
        <v>44330</v>
      </c>
      <c r="F3694" s="1">
        <f>TIMEVALUE("11:53:52")</f>
        <v>0.49574074074074076</v>
      </c>
      <c r="G3694" t="s">
        <v>8929</v>
      </c>
      <c r="H3694" t="s">
        <v>8930</v>
      </c>
      <c r="I3694">
        <v>738.31899999999996</v>
      </c>
    </row>
    <row r="3695" spans="1:9" x14ac:dyDescent="0.25">
      <c r="A3695" t="s">
        <v>8931</v>
      </c>
      <c r="B3695">
        <v>13114</v>
      </c>
      <c r="C3695" s="2">
        <f t="shared" si="438"/>
        <v>44330</v>
      </c>
      <c r="D3695" s="1">
        <f>TIMEVALUE("13:24:03")</f>
        <v>0.55836805555555558</v>
      </c>
      <c r="E3695" s="2">
        <f t="shared" si="439"/>
        <v>44330</v>
      </c>
      <c r="F3695" s="1">
        <f>TIMEVALUE("13:36:01")</f>
        <v>0.56667824074074069</v>
      </c>
      <c r="G3695" t="s">
        <v>2047</v>
      </c>
      <c r="H3695" t="s">
        <v>8932</v>
      </c>
      <c r="I3695">
        <v>737.63199999999995</v>
      </c>
    </row>
    <row r="3696" spans="1:9" x14ac:dyDescent="0.25">
      <c r="A3696" t="s">
        <v>8933</v>
      </c>
      <c r="B3696">
        <v>13114</v>
      </c>
      <c r="C3696" s="2">
        <f t="shared" si="438"/>
        <v>44330</v>
      </c>
      <c r="D3696" s="1">
        <f>TIMEVALUE("13:37:50")</f>
        <v>0.56793981481481481</v>
      </c>
      <c r="E3696" s="2">
        <f t="shared" si="439"/>
        <v>44330</v>
      </c>
      <c r="F3696" s="1">
        <f>TIMEVALUE("13:51:01")</f>
        <v>0.57709490740740743</v>
      </c>
      <c r="G3696" t="s">
        <v>3520</v>
      </c>
      <c r="H3696" t="s">
        <v>8934</v>
      </c>
      <c r="I3696">
        <v>736.93799999999999</v>
      </c>
    </row>
    <row r="3697" spans="1:9" x14ac:dyDescent="0.25">
      <c r="A3697" t="s">
        <v>8935</v>
      </c>
      <c r="B3697">
        <v>13114</v>
      </c>
      <c r="C3697" s="2">
        <f t="shared" si="438"/>
        <v>44330</v>
      </c>
      <c r="D3697" s="1">
        <f>TIMEVALUE("13:52:52")</f>
        <v>0.57837962962962963</v>
      </c>
      <c r="E3697" s="2">
        <f t="shared" si="439"/>
        <v>44330</v>
      </c>
      <c r="F3697" s="1">
        <f>TIMEVALUE("14:03:40")</f>
        <v>0.58587962962962958</v>
      </c>
      <c r="G3697" t="s">
        <v>1563</v>
      </c>
      <c r="H3697" t="s">
        <v>8936</v>
      </c>
      <c r="I3697">
        <v>736.41800000000001</v>
      </c>
    </row>
    <row r="3698" spans="1:9" x14ac:dyDescent="0.25">
      <c r="A3698" t="s">
        <v>8937</v>
      </c>
      <c r="B3698">
        <v>13114</v>
      </c>
      <c r="C3698" s="2">
        <f t="shared" si="438"/>
        <v>44330</v>
      </c>
      <c r="D3698" s="1">
        <f>TIMEVALUE("09:37:15")</f>
        <v>0.40086805555555555</v>
      </c>
      <c r="E3698" s="2">
        <f t="shared" si="439"/>
        <v>44330</v>
      </c>
      <c r="F3698" s="1">
        <f>TIMEVALUE("09:52:53")</f>
        <v>0.41172453703703704</v>
      </c>
      <c r="G3698" t="s">
        <v>8938</v>
      </c>
      <c r="H3698" t="s">
        <v>8939</v>
      </c>
      <c r="I3698">
        <v>735.58399999999995</v>
      </c>
    </row>
    <row r="3699" spans="1:9" x14ac:dyDescent="0.25">
      <c r="A3699" t="s">
        <v>8940</v>
      </c>
      <c r="B3699">
        <v>13114</v>
      </c>
      <c r="C3699" s="2">
        <f t="shared" si="438"/>
        <v>44330</v>
      </c>
      <c r="D3699" s="1">
        <f>TIMEVALUE("09:18:25")</f>
        <v>0.38778935185185187</v>
      </c>
      <c r="E3699" s="2">
        <f t="shared" si="439"/>
        <v>44330</v>
      </c>
      <c r="F3699" s="1">
        <f>TIMEVALUE("09:33:51")</f>
        <v>0.39850694444444446</v>
      </c>
      <c r="G3699" t="s">
        <v>8941</v>
      </c>
      <c r="H3699" t="s">
        <v>8942</v>
      </c>
      <c r="I3699">
        <v>736.00099999999998</v>
      </c>
    </row>
    <row r="3700" spans="1:9" x14ac:dyDescent="0.25">
      <c r="A3700" t="s">
        <v>8943</v>
      </c>
      <c r="B3700">
        <v>13114</v>
      </c>
      <c r="C3700" s="2">
        <f t="shared" ref="C3700:C3706" si="440">DATEVALUE("2025-05-14")</f>
        <v>44329</v>
      </c>
      <c r="D3700" s="1">
        <f>TIMEVALUE("17:13:40")</f>
        <v>0.71782407407407411</v>
      </c>
      <c r="E3700" s="2">
        <f t="shared" ref="E3700:E3706" si="441">DATEVALUE("2025-05-14")</f>
        <v>44329</v>
      </c>
      <c r="F3700" s="1">
        <f>TIMEVALUE("17:22:51")</f>
        <v>0.72420138888888885</v>
      </c>
      <c r="G3700" t="s">
        <v>1576</v>
      </c>
      <c r="H3700" t="s">
        <v>8944</v>
      </c>
      <c r="I3700">
        <v>743.84299999999996</v>
      </c>
    </row>
    <row r="3701" spans="1:9" x14ac:dyDescent="0.25">
      <c r="A3701" t="s">
        <v>8945</v>
      </c>
      <c r="B3701">
        <v>13114</v>
      </c>
      <c r="C3701" s="2">
        <f t="shared" si="440"/>
        <v>44329</v>
      </c>
      <c r="D3701" s="1">
        <f>TIMEVALUE("17:26:19")</f>
        <v>0.72660879629629627</v>
      </c>
      <c r="E3701" s="2">
        <f t="shared" si="441"/>
        <v>44329</v>
      </c>
      <c r="F3701" s="1">
        <f>TIMEVALUE("17:43:53")</f>
        <v>0.73880787037037032</v>
      </c>
      <c r="G3701" t="s">
        <v>8946</v>
      </c>
      <c r="H3701" t="s">
        <v>8947</v>
      </c>
      <c r="I3701">
        <v>743.15800000000002</v>
      </c>
    </row>
    <row r="3702" spans="1:9" x14ac:dyDescent="0.25">
      <c r="A3702" t="s">
        <v>8948</v>
      </c>
      <c r="B3702">
        <v>13114</v>
      </c>
      <c r="C3702" s="2">
        <f t="shared" si="440"/>
        <v>44329</v>
      </c>
      <c r="D3702" s="1">
        <f>TIMEVALUE("17:46:05")</f>
        <v>0.74033564814814812</v>
      </c>
      <c r="E3702" s="2">
        <f t="shared" si="441"/>
        <v>44329</v>
      </c>
      <c r="F3702" s="1">
        <f>TIMEVALUE("17:56:14")</f>
        <v>0.74738425925925922</v>
      </c>
      <c r="G3702" t="s">
        <v>115</v>
      </c>
      <c r="H3702" t="s">
        <v>8949</v>
      </c>
      <c r="I3702">
        <v>742.63900000000001</v>
      </c>
    </row>
    <row r="3703" spans="1:9" x14ac:dyDescent="0.25">
      <c r="A3703" t="s">
        <v>8950</v>
      </c>
      <c r="B3703">
        <v>13114</v>
      </c>
      <c r="C3703" s="2">
        <f t="shared" si="440"/>
        <v>44329</v>
      </c>
      <c r="D3703" s="1">
        <f>TIMEVALUE("17:58:18")</f>
        <v>0.74881944444444448</v>
      </c>
      <c r="E3703" s="2">
        <f t="shared" si="441"/>
        <v>44329</v>
      </c>
      <c r="F3703" s="1">
        <f>TIMEVALUE("18:08:55")</f>
        <v>0.75619212962962967</v>
      </c>
      <c r="G3703" t="s">
        <v>1112</v>
      </c>
      <c r="H3703" t="s">
        <v>8951</v>
      </c>
      <c r="I3703">
        <v>741.88099999999997</v>
      </c>
    </row>
    <row r="3704" spans="1:9" x14ac:dyDescent="0.25">
      <c r="A3704" t="s">
        <v>8952</v>
      </c>
      <c r="B3704">
        <v>13114</v>
      </c>
      <c r="C3704" s="2">
        <f t="shared" si="440"/>
        <v>44329</v>
      </c>
      <c r="D3704" s="1">
        <f>TIMEVALUE("18:10:53")</f>
        <v>0.75755787037037037</v>
      </c>
      <c r="E3704" s="2">
        <f t="shared" si="441"/>
        <v>44329</v>
      </c>
      <c r="F3704" s="1">
        <f>TIMEVALUE("18:20:44")</f>
        <v>0.7643981481481481</v>
      </c>
      <c r="G3704" t="s">
        <v>1344</v>
      </c>
      <c r="H3704" t="s">
        <v>8953</v>
      </c>
      <c r="I3704">
        <v>741.16499999999996</v>
      </c>
    </row>
    <row r="3705" spans="1:9" x14ac:dyDescent="0.25">
      <c r="A3705" t="s">
        <v>8954</v>
      </c>
      <c r="B3705">
        <v>13114</v>
      </c>
      <c r="C3705" s="2">
        <f t="shared" si="440"/>
        <v>44329</v>
      </c>
      <c r="D3705" s="1">
        <f>TIMEVALUE("18:22:30")</f>
        <v>0.765625</v>
      </c>
      <c r="E3705" s="2">
        <f t="shared" si="441"/>
        <v>44329</v>
      </c>
      <c r="F3705" s="1">
        <f>TIMEVALUE("18:31:42")</f>
        <v>0.77201388888888889</v>
      </c>
      <c r="G3705" t="s">
        <v>4248</v>
      </c>
      <c r="H3705" t="s">
        <v>8955</v>
      </c>
      <c r="I3705">
        <v>740.48500000000001</v>
      </c>
    </row>
    <row r="3706" spans="1:9" x14ac:dyDescent="0.25">
      <c r="A3706" t="s">
        <v>8956</v>
      </c>
      <c r="B3706">
        <v>13114</v>
      </c>
      <c r="C3706" s="2">
        <f t="shared" si="440"/>
        <v>44329</v>
      </c>
      <c r="D3706" s="1">
        <f>TIMEVALUE("18:33:57")</f>
        <v>0.77357638888888891</v>
      </c>
      <c r="E3706" s="2">
        <f t="shared" si="441"/>
        <v>44329</v>
      </c>
      <c r="F3706" s="1">
        <f>TIMEVALUE("18:39:56")</f>
        <v>0.77773148148148152</v>
      </c>
      <c r="G3706" t="s">
        <v>4162</v>
      </c>
      <c r="H3706" t="s">
        <v>8957</v>
      </c>
      <c r="I3706">
        <v>743.03599999999994</v>
      </c>
    </row>
    <row r="3707" spans="1:9" x14ac:dyDescent="0.25">
      <c r="A3707" t="s">
        <v>8958</v>
      </c>
      <c r="B3707">
        <v>13114</v>
      </c>
      <c r="C3707" s="2">
        <f>DATEVALUE("2025-05-15")</f>
        <v>44330</v>
      </c>
      <c r="D3707" s="1">
        <f>TIMEVALUE("08:16:43")</f>
        <v>0.34494212962962961</v>
      </c>
      <c r="E3707" s="2">
        <f>DATEVALUE("2025-05-15")</f>
        <v>44330</v>
      </c>
      <c r="F3707" s="1">
        <f>TIMEVALUE("08:24:59")</f>
        <v>0.35068287037037038</v>
      </c>
      <c r="G3707" t="s">
        <v>385</v>
      </c>
      <c r="H3707" t="s">
        <v>8959</v>
      </c>
      <c r="I3707">
        <v>739.125</v>
      </c>
    </row>
    <row r="3708" spans="1:9" x14ac:dyDescent="0.25">
      <c r="A3708" t="s">
        <v>8960</v>
      </c>
      <c r="B3708">
        <v>13114</v>
      </c>
      <c r="C3708" s="2">
        <f>DATEVALUE("2025-05-15")</f>
        <v>44330</v>
      </c>
      <c r="D3708" s="1">
        <f>TIMEVALUE("08:30:54")</f>
        <v>0.35479166666666667</v>
      </c>
      <c r="E3708" s="2">
        <f>DATEVALUE("2025-05-15")</f>
        <v>44330</v>
      </c>
      <c r="F3708" s="1">
        <f>TIMEVALUE("08:42:42")</f>
        <v>0.36298611111111112</v>
      </c>
      <c r="G3708" t="s">
        <v>4373</v>
      </c>
      <c r="H3708" t="s">
        <v>8961</v>
      </c>
      <c r="I3708">
        <v>738.32399999999996</v>
      </c>
    </row>
    <row r="3709" spans="1:9" x14ac:dyDescent="0.25">
      <c r="A3709" t="s">
        <v>8962</v>
      </c>
      <c r="B3709">
        <v>13114</v>
      </c>
      <c r="C3709" s="2">
        <f>DATEVALUE("2025-05-16")</f>
        <v>44331</v>
      </c>
      <c r="D3709" s="1">
        <f>TIMEVALUE("14:37:20")</f>
        <v>0.60925925925925928</v>
      </c>
      <c r="E3709" s="2">
        <f>DATEVALUE("2025-05-16")</f>
        <v>44331</v>
      </c>
      <c r="F3709" s="1">
        <f>TIMEVALUE("14:53:21")</f>
        <v>0.6203819444444445</v>
      </c>
      <c r="G3709" t="s">
        <v>8964</v>
      </c>
      <c r="H3709" t="s">
        <v>8965</v>
      </c>
      <c r="I3709">
        <v>737.81500000000005</v>
      </c>
    </row>
    <row r="3710" spans="1:9" x14ac:dyDescent="0.25">
      <c r="A3710" t="s">
        <v>8966</v>
      </c>
      <c r="B3710">
        <v>13114</v>
      </c>
      <c r="C3710" s="2">
        <f>DATEVALUE("2025-05-15")</f>
        <v>44330</v>
      </c>
      <c r="D3710" s="1">
        <f>TIMEVALUE("08:50:04")</f>
        <v>0.36810185185185185</v>
      </c>
      <c r="E3710" s="2">
        <f>DATEVALUE("2025-05-15")</f>
        <v>44330</v>
      </c>
      <c r="F3710" s="1">
        <f>TIMEVALUE("09:02:20")</f>
        <v>0.37662037037037038</v>
      </c>
      <c r="G3710" t="s">
        <v>8413</v>
      </c>
      <c r="H3710" t="s">
        <v>8968</v>
      </c>
      <c r="I3710">
        <v>736.93</v>
      </c>
    </row>
    <row r="3711" spans="1:9" x14ac:dyDescent="0.25">
      <c r="A3711" t="s">
        <v>8969</v>
      </c>
      <c r="B3711">
        <v>13114</v>
      </c>
      <c r="C3711" s="2">
        <f>DATEVALUE("2025-05-15")</f>
        <v>44330</v>
      </c>
      <c r="D3711" s="1">
        <f>TIMEVALUE("09:05:13")</f>
        <v>0.37862268518518516</v>
      </c>
      <c r="E3711" s="2">
        <f>DATEVALUE("2025-05-15")</f>
        <v>44330</v>
      </c>
      <c r="F3711" s="1">
        <f>TIMEVALUE("09:15:02")</f>
        <v>0.38543981481481482</v>
      </c>
      <c r="G3711" t="s">
        <v>702</v>
      </c>
      <c r="H3711" t="s">
        <v>8970</v>
      </c>
      <c r="I3711">
        <v>737.13699999999994</v>
      </c>
    </row>
    <row r="3712" spans="1:9" x14ac:dyDescent="0.25">
      <c r="A3712" t="s">
        <v>8971</v>
      </c>
      <c r="B3712">
        <v>13114</v>
      </c>
      <c r="C3712" s="2">
        <f>DATEVALUE("2025-05-14")</f>
        <v>44329</v>
      </c>
      <c r="D3712" s="1">
        <f>TIMEVALUE("16:52:19")</f>
        <v>0.70299768518518524</v>
      </c>
      <c r="E3712" s="2">
        <f>DATEVALUE("2025-05-14")</f>
        <v>44329</v>
      </c>
      <c r="F3712" s="1">
        <f>TIMEVALUE("17:04:00")</f>
        <v>0.71111111111111114</v>
      </c>
      <c r="G3712" t="s">
        <v>7947</v>
      </c>
      <c r="H3712" t="s">
        <v>8973</v>
      </c>
      <c r="I3712">
        <v>735.64499999999998</v>
      </c>
    </row>
    <row r="3713" spans="1:9" x14ac:dyDescent="0.25">
      <c r="A3713" t="s">
        <v>8974</v>
      </c>
      <c r="B3713">
        <v>13120</v>
      </c>
      <c r="C3713" s="2">
        <f>DATEVALUE("2025-05-15")</f>
        <v>44330</v>
      </c>
      <c r="D3713" s="1">
        <f>TIMEVALUE("17:42:52")</f>
        <v>0.73810185185185184</v>
      </c>
      <c r="E3713" s="2">
        <f>DATEVALUE("2025-05-15")</f>
        <v>44330</v>
      </c>
      <c r="F3713" s="1">
        <f>TIMEVALUE("17:54:07")</f>
        <v>0.74591435185185184</v>
      </c>
      <c r="G3713" t="s">
        <v>2021</v>
      </c>
      <c r="H3713" t="s">
        <v>8976</v>
      </c>
      <c r="I3713">
        <v>744.52200000000005</v>
      </c>
    </row>
    <row r="3714" spans="1:9" x14ac:dyDescent="0.25">
      <c r="A3714" t="s">
        <v>8977</v>
      </c>
      <c r="B3714">
        <v>13120</v>
      </c>
      <c r="C3714" s="2">
        <f>DATEVALUE("2025-05-15")</f>
        <v>44330</v>
      </c>
      <c r="D3714" s="1">
        <f>TIMEVALUE("17:56:21")</f>
        <v>0.74746527777777783</v>
      </c>
      <c r="E3714" s="2">
        <f>DATEVALUE("2025-05-15")</f>
        <v>44330</v>
      </c>
      <c r="F3714" s="1">
        <f>TIMEVALUE("18:14:03")</f>
        <v>0.75975694444444442</v>
      </c>
      <c r="G3714" t="s">
        <v>8978</v>
      </c>
      <c r="H3714" t="s">
        <v>8979</v>
      </c>
      <c r="I3714">
        <v>744.53</v>
      </c>
    </row>
    <row r="3715" spans="1:9" x14ac:dyDescent="0.25">
      <c r="A3715" t="s">
        <v>8980</v>
      </c>
      <c r="B3715">
        <v>13120</v>
      </c>
      <c r="C3715" s="2">
        <f>DATEVALUE("2025-05-15")</f>
        <v>44330</v>
      </c>
      <c r="D3715" s="1">
        <f>TIMEVALUE("18:16:37")</f>
        <v>0.76153935185185184</v>
      </c>
      <c r="E3715" s="2">
        <f>DATEVALUE("2025-05-15")</f>
        <v>44330</v>
      </c>
      <c r="F3715" s="1">
        <f>TIMEVALUE("18:20:25")</f>
        <v>0.7641782407407407</v>
      </c>
      <c r="G3715" t="s">
        <v>245</v>
      </c>
      <c r="H3715" t="s">
        <v>8981</v>
      </c>
      <c r="I3715">
        <v>747.93</v>
      </c>
    </row>
    <row r="3716" spans="1:9" x14ac:dyDescent="0.25">
      <c r="A3716" t="s">
        <v>8982</v>
      </c>
      <c r="B3716">
        <v>13120</v>
      </c>
      <c r="C3716" s="2">
        <f>DATEVALUE("2025-05-16")</f>
        <v>44331</v>
      </c>
      <c r="D3716" s="1">
        <f>TIMEVALUE("08:13:11")</f>
        <v>0.34248842592592593</v>
      </c>
      <c r="E3716" s="2">
        <f>DATEVALUE("2025-05-16")</f>
        <v>44331</v>
      </c>
      <c r="F3716" s="1">
        <f>TIMEVALUE("08:21:50")</f>
        <v>0.34849537037037037</v>
      </c>
      <c r="G3716" t="s">
        <v>918</v>
      </c>
      <c r="H3716" t="s">
        <v>8983</v>
      </c>
      <c r="I3716">
        <v>742.60199999999998</v>
      </c>
    </row>
    <row r="3717" spans="1:9" x14ac:dyDescent="0.25">
      <c r="A3717" t="s">
        <v>8984</v>
      </c>
      <c r="B3717">
        <v>13120</v>
      </c>
      <c r="C3717" s="2">
        <f>DATEVALUE("2025-05-16")</f>
        <v>44331</v>
      </c>
      <c r="D3717" s="1">
        <f>TIMEVALUE("08:23:32")</f>
        <v>0.34967592592592595</v>
      </c>
      <c r="E3717" s="2">
        <f>DATEVALUE("2025-05-16")</f>
        <v>44331</v>
      </c>
      <c r="F3717" s="1">
        <f>TIMEVALUE("08:49:59")</f>
        <v>0.36804398148148149</v>
      </c>
      <c r="G3717" t="s">
        <v>8985</v>
      </c>
      <c r="H3717" t="s">
        <v>8986</v>
      </c>
      <c r="I3717">
        <v>741.85599999999999</v>
      </c>
    </row>
    <row r="3718" spans="1:9" x14ac:dyDescent="0.25">
      <c r="A3718" t="s">
        <v>8987</v>
      </c>
      <c r="B3718">
        <v>13120</v>
      </c>
      <c r="C3718" s="2">
        <f>DATEVALUE("2025-05-16")</f>
        <v>44331</v>
      </c>
      <c r="D3718" s="1">
        <f>TIMEVALUE("08:51:53")</f>
        <v>0.36936342592592591</v>
      </c>
      <c r="E3718" s="2">
        <f>DATEVALUE("2025-05-16")</f>
        <v>44331</v>
      </c>
      <c r="F3718" s="1">
        <f>TIMEVALUE("09:06:44")</f>
        <v>0.37967592592592592</v>
      </c>
      <c r="G3718" t="s">
        <v>3133</v>
      </c>
      <c r="H3718" t="s">
        <v>8988</v>
      </c>
      <c r="I3718">
        <v>741.11199999999997</v>
      </c>
    </row>
    <row r="3719" spans="1:9" x14ac:dyDescent="0.25">
      <c r="A3719" t="s">
        <v>8989</v>
      </c>
      <c r="B3719">
        <v>13120</v>
      </c>
      <c r="C3719" s="2">
        <f>DATEVALUE("2025-05-16")</f>
        <v>44331</v>
      </c>
      <c r="D3719" s="1">
        <f>TIMEVALUE("09:08:19")</f>
        <v>0.38077546296296294</v>
      </c>
      <c r="E3719" s="2">
        <f>DATEVALUE("2025-05-16")</f>
        <v>44331</v>
      </c>
      <c r="F3719" s="1">
        <f>TIMEVALUE("09:16:55")</f>
        <v>0.38674768518518521</v>
      </c>
      <c r="G3719" t="s">
        <v>1090</v>
      </c>
      <c r="H3719" t="s">
        <v>8990</v>
      </c>
      <c r="I3719">
        <v>740.39300000000003</v>
      </c>
    </row>
    <row r="3720" spans="1:9" x14ac:dyDescent="0.25">
      <c r="A3720" t="s">
        <v>1903</v>
      </c>
      <c r="B3720">
        <v>13120</v>
      </c>
      <c r="C3720" s="2">
        <f>DATEVALUE("2025-05-15")</f>
        <v>44330</v>
      </c>
      <c r="D3720" s="1">
        <f>TIMEVALUE("18:22:20")</f>
        <v>0.76550925925925928</v>
      </c>
      <c r="E3720" s="2">
        <f>DATEVALUE("2025-05-15")</f>
        <v>44330</v>
      </c>
      <c r="F3720" s="1">
        <f>TIMEVALUE("18:23:29")</f>
        <v>0.7663078703703704</v>
      </c>
      <c r="G3720" t="s">
        <v>2285</v>
      </c>
      <c r="H3720" t="s">
        <v>8991</v>
      </c>
      <c r="I3720">
        <v>739.58</v>
      </c>
    </row>
    <row r="3721" spans="1:9" x14ac:dyDescent="0.25">
      <c r="A3721" t="s">
        <v>8992</v>
      </c>
      <c r="B3721">
        <v>13120</v>
      </c>
      <c r="C3721" s="2">
        <f>DATEVALUE("2025-05-16")</f>
        <v>44331</v>
      </c>
      <c r="D3721" s="1">
        <f>TIMEVALUE("09:18:55")</f>
        <v>0.38813657407407409</v>
      </c>
      <c r="E3721" s="2">
        <f>DATEVALUE("2025-05-16")</f>
        <v>44331</v>
      </c>
      <c r="F3721" s="1">
        <f>TIMEVALUE("09:28:07")</f>
        <v>0.39452546296296298</v>
      </c>
      <c r="G3721" t="s">
        <v>4248</v>
      </c>
      <c r="H3721" t="s">
        <v>8993</v>
      </c>
      <c r="I3721">
        <v>738.77700000000004</v>
      </c>
    </row>
    <row r="3722" spans="1:9" x14ac:dyDescent="0.25">
      <c r="A3722" t="s">
        <v>8994</v>
      </c>
      <c r="B3722">
        <v>13120</v>
      </c>
      <c r="C3722" s="2">
        <f>DATEVALUE("2025-05-16")</f>
        <v>44331</v>
      </c>
      <c r="D3722" s="1">
        <f>TIMEVALUE("09:30:33")</f>
        <v>0.39621527777777776</v>
      </c>
      <c r="E3722" s="2">
        <f>DATEVALUE("2025-05-16")</f>
        <v>44331</v>
      </c>
      <c r="F3722" s="1">
        <f>TIMEVALUE("09:46:05")</f>
        <v>0.4070023148148148</v>
      </c>
      <c r="G3722" t="s">
        <v>1632</v>
      </c>
      <c r="H3722" t="s">
        <v>8995</v>
      </c>
      <c r="I3722">
        <v>738.00400000000002</v>
      </c>
    </row>
    <row r="3723" spans="1:9" x14ac:dyDescent="0.25">
      <c r="A3723" t="s">
        <v>8996</v>
      </c>
      <c r="B3723">
        <v>13120</v>
      </c>
      <c r="C3723" s="2">
        <f>DATEVALUE("2025-05-16")</f>
        <v>44331</v>
      </c>
      <c r="D3723" s="1">
        <f>TIMEVALUE("09:47:40")</f>
        <v>0.40810185185185183</v>
      </c>
      <c r="E3723" s="2">
        <f>DATEVALUE("2025-05-16")</f>
        <v>44331</v>
      </c>
      <c r="F3723" s="1">
        <f>TIMEVALUE("09:57:00")</f>
        <v>0.41458333333333336</v>
      </c>
      <c r="G3723" t="s">
        <v>1037</v>
      </c>
      <c r="H3723" t="s">
        <v>8997</v>
      </c>
      <c r="I3723">
        <v>737.22699999999998</v>
      </c>
    </row>
    <row r="3724" spans="1:9" x14ac:dyDescent="0.25">
      <c r="A3724" t="s">
        <v>8998</v>
      </c>
      <c r="B3724">
        <v>13120</v>
      </c>
      <c r="C3724" s="2">
        <f>DATEVALUE("2025-05-16")</f>
        <v>44331</v>
      </c>
      <c r="D3724" s="1">
        <f>TIMEVALUE("09:59:04")</f>
        <v>0.41601851851851851</v>
      </c>
      <c r="E3724" s="2">
        <f>DATEVALUE("2025-05-16")</f>
        <v>44331</v>
      </c>
      <c r="F3724" s="1">
        <f>TIMEVALUE("10:21:57")</f>
        <v>0.43190972222222224</v>
      </c>
      <c r="G3724" t="s">
        <v>8999</v>
      </c>
      <c r="H3724" t="s">
        <v>9000</v>
      </c>
      <c r="I3724">
        <v>736.45899999999995</v>
      </c>
    </row>
    <row r="3725" spans="1:9" x14ac:dyDescent="0.25">
      <c r="A3725" t="s">
        <v>9001</v>
      </c>
      <c r="B3725">
        <v>13120</v>
      </c>
      <c r="C3725" s="2">
        <f t="shared" ref="C3725:C3737" si="442">DATEVALUE("2025-05-15")</f>
        <v>44330</v>
      </c>
      <c r="D3725" s="1">
        <f>TIMEVALUE("17:16:30")</f>
        <v>0.71979166666666672</v>
      </c>
      <c r="E3725" s="2">
        <f t="shared" ref="E3725:E3737" si="443">DATEVALUE("2025-05-15")</f>
        <v>44330</v>
      </c>
      <c r="F3725" s="1">
        <f>TIMEVALUE("17:34:57")</f>
        <v>0.73260416666666661</v>
      </c>
      <c r="G3725" t="s">
        <v>1009</v>
      </c>
      <c r="H3725" t="s">
        <v>9002</v>
      </c>
      <c r="I3725">
        <v>735.97799999999995</v>
      </c>
    </row>
    <row r="3726" spans="1:9" x14ac:dyDescent="0.25">
      <c r="A3726" t="s">
        <v>9003</v>
      </c>
      <c r="B3726">
        <v>13120</v>
      </c>
      <c r="C3726" s="2">
        <f t="shared" si="442"/>
        <v>44330</v>
      </c>
      <c r="D3726" s="1">
        <f>TIMEVALUE("13:28:58")</f>
        <v>0.56178240740740737</v>
      </c>
      <c r="E3726" s="2">
        <f t="shared" si="443"/>
        <v>44330</v>
      </c>
      <c r="F3726" s="1">
        <f>TIMEVALUE("13:43:09")</f>
        <v>0.57163194444444443</v>
      </c>
      <c r="G3726" t="s">
        <v>1370</v>
      </c>
      <c r="H3726" t="s">
        <v>9004</v>
      </c>
      <c r="I3726">
        <v>745.14</v>
      </c>
    </row>
    <row r="3727" spans="1:9" x14ac:dyDescent="0.25">
      <c r="A3727" t="s">
        <v>9005</v>
      </c>
      <c r="B3727">
        <v>13120</v>
      </c>
      <c r="C3727" s="2">
        <f t="shared" si="442"/>
        <v>44330</v>
      </c>
      <c r="D3727" s="1">
        <f>TIMEVALUE("13:47:23")</f>
        <v>0.5745717592592593</v>
      </c>
      <c r="E3727" s="2">
        <f t="shared" si="443"/>
        <v>44330</v>
      </c>
      <c r="F3727" s="1">
        <f>TIMEVALUE("14:08:18")</f>
        <v>0.58909722222222227</v>
      </c>
      <c r="G3727" t="s">
        <v>9007</v>
      </c>
      <c r="H3727" t="s">
        <v>9008</v>
      </c>
      <c r="I3727">
        <v>744.76300000000003</v>
      </c>
    </row>
    <row r="3728" spans="1:9" x14ac:dyDescent="0.25">
      <c r="A3728" t="s">
        <v>9009</v>
      </c>
      <c r="B3728">
        <v>13120</v>
      </c>
      <c r="C3728" s="2">
        <f t="shared" si="442"/>
        <v>44330</v>
      </c>
      <c r="D3728" s="1">
        <f>TIMEVALUE("14:10:16")</f>
        <v>0.59046296296296297</v>
      </c>
      <c r="E3728" s="2">
        <f t="shared" si="443"/>
        <v>44330</v>
      </c>
      <c r="F3728" s="1">
        <f>TIMEVALUE("14:21:37")</f>
        <v>0.59834490740740742</v>
      </c>
      <c r="G3728" t="s">
        <v>4705</v>
      </c>
      <c r="H3728" t="s">
        <v>9010</v>
      </c>
      <c r="I3728">
        <v>743.95600000000002</v>
      </c>
    </row>
    <row r="3729" spans="1:9" x14ac:dyDescent="0.25">
      <c r="A3729" t="s">
        <v>9011</v>
      </c>
      <c r="B3729">
        <v>13120</v>
      </c>
      <c r="C3729" s="2">
        <f t="shared" si="442"/>
        <v>44330</v>
      </c>
      <c r="D3729" s="1">
        <f>TIMEVALUE("14:23:47")</f>
        <v>0.59984953703703703</v>
      </c>
      <c r="E3729" s="2">
        <f t="shared" si="443"/>
        <v>44330</v>
      </c>
      <c r="F3729" s="1">
        <f>TIMEVALUE("14:40:11")</f>
        <v>0.61123842592592592</v>
      </c>
      <c r="G3729" t="s">
        <v>97</v>
      </c>
      <c r="H3729" t="s">
        <v>9013</v>
      </c>
      <c r="I3729">
        <v>743.16800000000001</v>
      </c>
    </row>
    <row r="3730" spans="1:9" x14ac:dyDescent="0.25">
      <c r="A3730" t="s">
        <v>9014</v>
      </c>
      <c r="B3730">
        <v>13120</v>
      </c>
      <c r="C3730" s="2">
        <f t="shared" si="442"/>
        <v>44330</v>
      </c>
      <c r="D3730" s="1">
        <f>TIMEVALUE("14:41:47")</f>
        <v>0.61234953703703698</v>
      </c>
      <c r="E3730" s="2">
        <f t="shared" si="443"/>
        <v>44330</v>
      </c>
      <c r="F3730" s="1">
        <f>TIMEVALUE("14:59:58")</f>
        <v>0.62497685185185181</v>
      </c>
      <c r="G3730" t="s">
        <v>9015</v>
      </c>
      <c r="H3730" t="s">
        <v>9016</v>
      </c>
      <c r="I3730">
        <v>744.09400000000005</v>
      </c>
    </row>
    <row r="3731" spans="1:9" x14ac:dyDescent="0.25">
      <c r="A3731" t="s">
        <v>9017</v>
      </c>
      <c r="B3731">
        <v>13120</v>
      </c>
      <c r="C3731" s="2">
        <f t="shared" si="442"/>
        <v>44330</v>
      </c>
      <c r="D3731" s="1">
        <f>TIMEVALUE("15:03:16")</f>
        <v>0.6272685185185185</v>
      </c>
      <c r="E3731" s="2">
        <f t="shared" si="443"/>
        <v>44330</v>
      </c>
      <c r="F3731" s="1">
        <f>TIMEVALUE("15:15:03")</f>
        <v>0.63545138888888886</v>
      </c>
      <c r="G3731" t="s">
        <v>661</v>
      </c>
      <c r="H3731" t="s">
        <v>9019</v>
      </c>
      <c r="I3731">
        <v>741.57500000000005</v>
      </c>
    </row>
    <row r="3732" spans="1:9" x14ac:dyDescent="0.25">
      <c r="A3732" t="s">
        <v>9020</v>
      </c>
      <c r="B3732">
        <v>13120</v>
      </c>
      <c r="C3732" s="2">
        <f t="shared" si="442"/>
        <v>44330</v>
      </c>
      <c r="D3732" s="1">
        <f>TIMEVALUE("15:16:44")</f>
        <v>0.63662037037037034</v>
      </c>
      <c r="E3732" s="2">
        <f t="shared" si="443"/>
        <v>44330</v>
      </c>
      <c r="F3732" s="1">
        <f>TIMEVALUE("15:23:55")</f>
        <v>0.6416087962962963</v>
      </c>
      <c r="G3732" t="s">
        <v>1887</v>
      </c>
      <c r="H3732" t="s">
        <v>6719</v>
      </c>
      <c r="I3732">
        <v>740.85599999999999</v>
      </c>
    </row>
    <row r="3733" spans="1:9" x14ac:dyDescent="0.25">
      <c r="A3733" t="s">
        <v>9022</v>
      </c>
      <c r="B3733">
        <v>13120</v>
      </c>
      <c r="C3733" s="2">
        <f t="shared" si="442"/>
        <v>44330</v>
      </c>
      <c r="D3733" s="1">
        <f>TIMEVALUE("15:25:36")</f>
        <v>0.64277777777777778</v>
      </c>
      <c r="E3733" s="2">
        <f t="shared" si="443"/>
        <v>44330</v>
      </c>
      <c r="F3733" s="1">
        <f>TIMEVALUE("15:42:52")</f>
        <v>0.65476851851851847</v>
      </c>
      <c r="G3733" t="s">
        <v>9023</v>
      </c>
      <c r="H3733" t="s">
        <v>9024</v>
      </c>
      <c r="I3733">
        <v>739.89</v>
      </c>
    </row>
    <row r="3734" spans="1:9" x14ac:dyDescent="0.25">
      <c r="A3734" t="s">
        <v>9025</v>
      </c>
      <c r="B3734">
        <v>13120</v>
      </c>
      <c r="C3734" s="2">
        <f t="shared" si="442"/>
        <v>44330</v>
      </c>
      <c r="D3734" s="1">
        <f>TIMEVALUE("15:44:50")</f>
        <v>0.65613425925925928</v>
      </c>
      <c r="E3734" s="2">
        <f t="shared" si="443"/>
        <v>44330</v>
      </c>
      <c r="F3734" s="1">
        <f>TIMEVALUE("15:51:44")</f>
        <v>0.66092592592592592</v>
      </c>
      <c r="G3734" t="s">
        <v>1231</v>
      </c>
      <c r="H3734" t="s">
        <v>9026</v>
      </c>
      <c r="I3734">
        <v>740.07</v>
      </c>
    </row>
    <row r="3735" spans="1:9" x14ac:dyDescent="0.25">
      <c r="A3735" t="s">
        <v>9027</v>
      </c>
      <c r="B3735">
        <v>13120</v>
      </c>
      <c r="C3735" s="2">
        <f t="shared" si="442"/>
        <v>44330</v>
      </c>
      <c r="D3735" s="1">
        <f>TIMEVALUE("16:40:18")</f>
        <v>0.69465277777777779</v>
      </c>
      <c r="E3735" s="2">
        <f t="shared" si="443"/>
        <v>44330</v>
      </c>
      <c r="F3735" s="1">
        <f>TIMEVALUE("16:50:58")</f>
        <v>0.7020601851851852</v>
      </c>
      <c r="G3735" t="s">
        <v>1340</v>
      </c>
      <c r="H3735" t="s">
        <v>9028</v>
      </c>
      <c r="I3735">
        <v>738.45100000000002</v>
      </c>
    </row>
    <row r="3736" spans="1:9" x14ac:dyDescent="0.25">
      <c r="A3736" t="s">
        <v>1905</v>
      </c>
      <c r="B3736">
        <v>13120</v>
      </c>
      <c r="C3736" s="2">
        <f t="shared" si="442"/>
        <v>44330</v>
      </c>
      <c r="D3736" s="1">
        <f>TIMEVALUE("16:52:37")</f>
        <v>0.70320601851851849</v>
      </c>
      <c r="E3736" s="2">
        <f t="shared" si="443"/>
        <v>44330</v>
      </c>
      <c r="F3736" s="1">
        <f>TIMEVALUE("16:54:47")</f>
        <v>0.7047106481481481</v>
      </c>
      <c r="G3736" t="s">
        <v>496</v>
      </c>
      <c r="H3736" t="s">
        <v>9029</v>
      </c>
      <c r="I3736">
        <v>737.60400000000004</v>
      </c>
    </row>
    <row r="3737" spans="1:9" x14ac:dyDescent="0.25">
      <c r="A3737" t="s">
        <v>9030</v>
      </c>
      <c r="B3737">
        <v>13120</v>
      </c>
      <c r="C3737" s="2">
        <f t="shared" si="442"/>
        <v>44330</v>
      </c>
      <c r="D3737" s="1">
        <f>TIMEVALUE("16:56:21")</f>
        <v>0.70579861111111108</v>
      </c>
      <c r="E3737" s="2">
        <f t="shared" si="443"/>
        <v>44330</v>
      </c>
      <c r="F3737" s="1">
        <f>TIMEVALUE("17:09:40")</f>
        <v>0.71504629629629635</v>
      </c>
      <c r="G3737" t="s">
        <v>3259</v>
      </c>
      <c r="H3737" t="s">
        <v>9031</v>
      </c>
      <c r="I3737">
        <v>737.00599999999997</v>
      </c>
    </row>
    <row r="3738" spans="1:9" x14ac:dyDescent="0.25">
      <c r="A3738" t="s">
        <v>9032</v>
      </c>
      <c r="B3738">
        <v>13120</v>
      </c>
      <c r="C3738" s="2">
        <f>DATEVALUE("2025-05-14")</f>
        <v>44329</v>
      </c>
      <c r="D3738" s="1">
        <f>TIMEVALUE("18:28:12")</f>
        <v>0.76958333333333329</v>
      </c>
      <c r="E3738" s="2">
        <f>DATEVALUE("2025-05-14")</f>
        <v>44329</v>
      </c>
      <c r="F3738" s="1">
        <f>TIMEVALUE("18:40:36")</f>
        <v>0.77819444444444441</v>
      </c>
      <c r="G3738" t="s">
        <v>7856</v>
      </c>
      <c r="H3738" t="s">
        <v>9033</v>
      </c>
      <c r="I3738">
        <v>737.173</v>
      </c>
    </row>
    <row r="3739" spans="1:9" x14ac:dyDescent="0.25">
      <c r="A3739" t="s">
        <v>9034</v>
      </c>
      <c r="B3739">
        <v>13120</v>
      </c>
      <c r="C3739" s="2">
        <f t="shared" ref="C3739:C3750" si="444">DATEVALUE("2025-05-15")</f>
        <v>44330</v>
      </c>
      <c r="D3739" s="1">
        <f>TIMEVALUE("07:47:01")</f>
        <v>0.32431712962962961</v>
      </c>
      <c r="E3739" s="2">
        <f t="shared" ref="E3739:E3750" si="445">DATEVALUE("2025-05-15")</f>
        <v>44330</v>
      </c>
      <c r="F3739" s="1">
        <f>TIMEVALUE("08:20:33")</f>
        <v>0.34760416666666666</v>
      </c>
      <c r="G3739" t="s">
        <v>9035</v>
      </c>
      <c r="H3739" t="s">
        <v>9036</v>
      </c>
      <c r="I3739">
        <v>746.50699999999995</v>
      </c>
    </row>
    <row r="3740" spans="1:9" x14ac:dyDescent="0.25">
      <c r="A3740" t="s">
        <v>9037</v>
      </c>
      <c r="B3740">
        <v>13120</v>
      </c>
      <c r="C3740" s="2">
        <f t="shared" si="444"/>
        <v>44330</v>
      </c>
      <c r="D3740" s="1">
        <f>TIMEVALUE("08:36:59")</f>
        <v>0.35901620370370368</v>
      </c>
      <c r="E3740" s="2">
        <f t="shared" si="445"/>
        <v>44330</v>
      </c>
      <c r="F3740" s="1">
        <f>TIMEVALUE("08:52:18")</f>
        <v>0.36965277777777777</v>
      </c>
      <c r="G3740" t="s">
        <v>3311</v>
      </c>
      <c r="H3740" t="s">
        <v>9038</v>
      </c>
      <c r="I3740">
        <v>746.70600000000002</v>
      </c>
    </row>
    <row r="3741" spans="1:9" x14ac:dyDescent="0.25">
      <c r="A3741" t="s">
        <v>9039</v>
      </c>
      <c r="B3741">
        <v>13120</v>
      </c>
      <c r="C3741" s="2">
        <f t="shared" si="444"/>
        <v>44330</v>
      </c>
      <c r="D3741" s="1">
        <f>TIMEVALUE("08:57:47")</f>
        <v>0.37346064814814817</v>
      </c>
      <c r="E3741" s="2">
        <f t="shared" si="445"/>
        <v>44330</v>
      </c>
      <c r="F3741" s="1">
        <f>TIMEVALUE("09:17:39")</f>
        <v>0.38725694444444442</v>
      </c>
      <c r="G3741" t="s">
        <v>9041</v>
      </c>
      <c r="H3741" t="s">
        <v>9042</v>
      </c>
      <c r="I3741">
        <v>744.44899999999996</v>
      </c>
    </row>
    <row r="3742" spans="1:9" x14ac:dyDescent="0.25">
      <c r="A3742" t="s">
        <v>9043</v>
      </c>
      <c r="B3742">
        <v>13120</v>
      </c>
      <c r="C3742" s="2">
        <f t="shared" si="444"/>
        <v>44330</v>
      </c>
      <c r="D3742" s="1">
        <f>TIMEVALUE("09:20:54")</f>
        <v>0.38951388888888888</v>
      </c>
      <c r="E3742" s="2">
        <f t="shared" si="445"/>
        <v>44330</v>
      </c>
      <c r="F3742" s="1">
        <f>TIMEVALUE("09:41:09")</f>
        <v>0.40357638888888892</v>
      </c>
      <c r="G3742" t="s">
        <v>9045</v>
      </c>
      <c r="H3742" t="s">
        <v>9046</v>
      </c>
      <c r="I3742">
        <v>743.55399999999997</v>
      </c>
    </row>
    <row r="3743" spans="1:9" x14ac:dyDescent="0.25">
      <c r="A3743" t="s">
        <v>9047</v>
      </c>
      <c r="B3743">
        <v>13120</v>
      </c>
      <c r="C3743" s="2">
        <f t="shared" si="444"/>
        <v>44330</v>
      </c>
      <c r="D3743" s="1">
        <f>TIMEVALUE("09:53:36")</f>
        <v>0.41222222222222221</v>
      </c>
      <c r="E3743" s="2">
        <f t="shared" si="445"/>
        <v>44330</v>
      </c>
      <c r="F3743" s="1">
        <f>TIMEVALUE("10:08:33")</f>
        <v>0.42260416666666667</v>
      </c>
      <c r="G3743" t="s">
        <v>9048</v>
      </c>
      <c r="H3743" t="s">
        <v>9049</v>
      </c>
      <c r="I3743">
        <v>742.8</v>
      </c>
    </row>
    <row r="3744" spans="1:9" x14ac:dyDescent="0.25">
      <c r="A3744" t="s">
        <v>9050</v>
      </c>
      <c r="B3744">
        <v>13120</v>
      </c>
      <c r="C3744" s="2">
        <f t="shared" si="444"/>
        <v>44330</v>
      </c>
      <c r="D3744" s="1">
        <f>TIMEVALUE("10:10:00")</f>
        <v>0.4236111111111111</v>
      </c>
      <c r="E3744" s="2">
        <f t="shared" si="445"/>
        <v>44330</v>
      </c>
      <c r="F3744" s="1">
        <f>TIMEVALUE("10:29:28")</f>
        <v>0.43712962962962965</v>
      </c>
      <c r="G3744" t="s">
        <v>5645</v>
      </c>
      <c r="H3744" t="s">
        <v>9051</v>
      </c>
      <c r="I3744">
        <v>741.90200000000004</v>
      </c>
    </row>
    <row r="3745" spans="1:9" x14ac:dyDescent="0.25">
      <c r="A3745" t="s">
        <v>9052</v>
      </c>
      <c r="B3745">
        <v>13120</v>
      </c>
      <c r="C3745" s="2">
        <f t="shared" si="444"/>
        <v>44330</v>
      </c>
      <c r="D3745" s="1">
        <f>TIMEVALUE("10:31:32")</f>
        <v>0.4385648148148148</v>
      </c>
      <c r="E3745" s="2">
        <f t="shared" si="445"/>
        <v>44330</v>
      </c>
      <c r="F3745" s="1">
        <f>TIMEVALUE("10:42:44")</f>
        <v>0.44634259259259257</v>
      </c>
      <c r="G3745" t="s">
        <v>7558</v>
      </c>
      <c r="H3745" t="s">
        <v>9053</v>
      </c>
      <c r="I3745">
        <v>741.17</v>
      </c>
    </row>
    <row r="3746" spans="1:9" x14ac:dyDescent="0.25">
      <c r="A3746" t="s">
        <v>9054</v>
      </c>
      <c r="B3746">
        <v>13120</v>
      </c>
      <c r="C3746" s="2">
        <f t="shared" si="444"/>
        <v>44330</v>
      </c>
      <c r="D3746" s="1">
        <f>TIMEVALUE("10:44:26")</f>
        <v>0.44752314814814814</v>
      </c>
      <c r="E3746" s="2">
        <f t="shared" si="445"/>
        <v>44330</v>
      </c>
      <c r="F3746" s="1">
        <f>TIMEVALUE("10:57:30")</f>
        <v>0.45659722222222221</v>
      </c>
      <c r="G3746" t="s">
        <v>4902</v>
      </c>
      <c r="H3746" t="s">
        <v>9055</v>
      </c>
      <c r="I3746">
        <v>740.34400000000005</v>
      </c>
    </row>
    <row r="3747" spans="1:9" x14ac:dyDescent="0.25">
      <c r="A3747" t="s">
        <v>9056</v>
      </c>
      <c r="B3747">
        <v>13120</v>
      </c>
      <c r="C3747" s="2">
        <f t="shared" si="444"/>
        <v>44330</v>
      </c>
      <c r="D3747" s="1">
        <f>TIMEVALUE("10:59:02")</f>
        <v>0.45766203703703706</v>
      </c>
      <c r="E3747" s="2">
        <f t="shared" si="445"/>
        <v>44330</v>
      </c>
      <c r="F3747" s="1">
        <f>TIMEVALUE("11:12:46")</f>
        <v>0.46719907407407407</v>
      </c>
      <c r="G3747" t="s">
        <v>9058</v>
      </c>
      <c r="H3747" t="s">
        <v>9059</v>
      </c>
      <c r="I3747">
        <v>739.61800000000005</v>
      </c>
    </row>
    <row r="3748" spans="1:9" x14ac:dyDescent="0.25">
      <c r="A3748" t="s">
        <v>9060</v>
      </c>
      <c r="B3748">
        <v>13120</v>
      </c>
      <c r="C3748" s="2">
        <f t="shared" si="444"/>
        <v>44330</v>
      </c>
      <c r="D3748" s="1">
        <f>TIMEVALUE("11:15:00")</f>
        <v>0.46875</v>
      </c>
      <c r="E3748" s="2">
        <f t="shared" si="445"/>
        <v>44330</v>
      </c>
      <c r="F3748" s="1">
        <f>TIMEVALUE("11:28:46")</f>
        <v>0.4783101851851852</v>
      </c>
      <c r="G3748" t="s">
        <v>1031</v>
      </c>
      <c r="H3748" t="s">
        <v>8732</v>
      </c>
      <c r="I3748">
        <v>738.73900000000003</v>
      </c>
    </row>
    <row r="3749" spans="1:9" x14ac:dyDescent="0.25">
      <c r="A3749" t="s">
        <v>9061</v>
      </c>
      <c r="B3749">
        <v>13120</v>
      </c>
      <c r="C3749" s="2">
        <f t="shared" si="444"/>
        <v>44330</v>
      </c>
      <c r="D3749" s="1">
        <f>TIMEVALUE("11:30:24")</f>
        <v>0.47944444444444445</v>
      </c>
      <c r="E3749" s="2">
        <f t="shared" si="445"/>
        <v>44330</v>
      </c>
      <c r="F3749" s="1">
        <f>TIMEVALUE("11:44:38")</f>
        <v>0.48932870370370368</v>
      </c>
      <c r="G3749" t="s">
        <v>3958</v>
      </c>
      <c r="H3749" t="s">
        <v>9062</v>
      </c>
      <c r="I3749">
        <v>737.88800000000003</v>
      </c>
    </row>
    <row r="3750" spans="1:9" x14ac:dyDescent="0.25">
      <c r="A3750" t="s">
        <v>9063</v>
      </c>
      <c r="B3750">
        <v>13120</v>
      </c>
      <c r="C3750" s="2">
        <f t="shared" si="444"/>
        <v>44330</v>
      </c>
      <c r="D3750" s="1">
        <f>TIMEVALUE("11:46:10")</f>
        <v>0.49039351851851853</v>
      </c>
      <c r="E3750" s="2">
        <f t="shared" si="445"/>
        <v>44330</v>
      </c>
      <c r="F3750" s="1">
        <f>TIMEVALUE("12:11:20")</f>
        <v>0.50787037037037042</v>
      </c>
      <c r="G3750" t="s">
        <v>9064</v>
      </c>
      <c r="H3750" t="s">
        <v>9065</v>
      </c>
      <c r="I3750">
        <v>737.75</v>
      </c>
    </row>
    <row r="3751" spans="1:9" x14ac:dyDescent="0.25">
      <c r="A3751" t="s">
        <v>9066</v>
      </c>
      <c r="B3751">
        <v>13120</v>
      </c>
      <c r="C3751" s="2">
        <f t="shared" ref="C3751:C3779" si="446">DATEVALUE("2025-05-14")</f>
        <v>44329</v>
      </c>
      <c r="D3751" s="1">
        <f>TIMEVALUE("17:57:37")</f>
        <v>0.74834490740740744</v>
      </c>
      <c r="E3751" s="2">
        <f t="shared" ref="E3751:E3779" si="447">DATEVALUE("2025-05-14")</f>
        <v>44329</v>
      </c>
      <c r="F3751" s="1">
        <f>TIMEVALUE("18:16:03")</f>
        <v>0.7611458333333333</v>
      </c>
      <c r="G3751" t="s">
        <v>9067</v>
      </c>
      <c r="H3751" t="s">
        <v>9068</v>
      </c>
      <c r="I3751">
        <v>736.55200000000002</v>
      </c>
    </row>
    <row r="3752" spans="1:9" x14ac:dyDescent="0.25">
      <c r="A3752" t="s">
        <v>9069</v>
      </c>
      <c r="B3752">
        <v>13120</v>
      </c>
      <c r="C3752" s="2">
        <f t="shared" si="446"/>
        <v>44329</v>
      </c>
      <c r="D3752" s="1">
        <f>TIMEVALUE("14:23:36")</f>
        <v>0.59972222222222227</v>
      </c>
      <c r="E3752" s="2">
        <f t="shared" si="447"/>
        <v>44329</v>
      </c>
      <c r="F3752" s="1">
        <f>TIMEVALUE("14:51:01")</f>
        <v>0.61876157407407406</v>
      </c>
      <c r="G3752" t="s">
        <v>9070</v>
      </c>
      <c r="H3752" t="s">
        <v>9071</v>
      </c>
      <c r="I3752">
        <v>746.55600000000004</v>
      </c>
    </row>
    <row r="3753" spans="1:9" x14ac:dyDescent="0.25">
      <c r="A3753" t="s">
        <v>9072</v>
      </c>
      <c r="B3753">
        <v>13120</v>
      </c>
      <c r="C3753" s="2">
        <f t="shared" si="446"/>
        <v>44329</v>
      </c>
      <c r="D3753" s="1">
        <f>TIMEVALUE("14:54:00")</f>
        <v>0.62083333333333335</v>
      </c>
      <c r="E3753" s="2">
        <f t="shared" si="447"/>
        <v>44329</v>
      </c>
      <c r="F3753" s="1">
        <f>TIMEVALUE("15:17:30")</f>
        <v>0.63715277777777779</v>
      </c>
      <c r="G3753" t="s">
        <v>9073</v>
      </c>
      <c r="H3753" t="s">
        <v>9074</v>
      </c>
      <c r="I3753">
        <v>746.89499999999998</v>
      </c>
    </row>
    <row r="3754" spans="1:9" x14ac:dyDescent="0.25">
      <c r="A3754" t="s">
        <v>9075</v>
      </c>
      <c r="B3754">
        <v>13120</v>
      </c>
      <c r="C3754" s="2">
        <f t="shared" si="446"/>
        <v>44329</v>
      </c>
      <c r="D3754" s="1">
        <f>TIMEVALUE("15:21:21")</f>
        <v>0.63982638888888888</v>
      </c>
      <c r="E3754" s="2">
        <f t="shared" si="447"/>
        <v>44329</v>
      </c>
      <c r="F3754" s="1">
        <f>TIMEVALUE("15:35:52")</f>
        <v>0.64990740740740738</v>
      </c>
      <c r="G3754" t="s">
        <v>2096</v>
      </c>
      <c r="H3754" t="s">
        <v>9076</v>
      </c>
      <c r="I3754">
        <v>745.11</v>
      </c>
    </row>
    <row r="3755" spans="1:9" x14ac:dyDescent="0.25">
      <c r="A3755" t="s">
        <v>9077</v>
      </c>
      <c r="B3755">
        <v>13120</v>
      </c>
      <c r="C3755" s="2">
        <f t="shared" si="446"/>
        <v>44329</v>
      </c>
      <c r="D3755" s="1">
        <f>TIMEVALUE("15:38:23")</f>
        <v>0.65165509259259258</v>
      </c>
      <c r="E3755" s="2">
        <f t="shared" si="447"/>
        <v>44329</v>
      </c>
      <c r="F3755" s="1">
        <f>TIMEVALUE("15:55:30")</f>
        <v>0.6635416666666667</v>
      </c>
      <c r="G3755" t="s">
        <v>9078</v>
      </c>
      <c r="H3755" t="s">
        <v>9079</v>
      </c>
      <c r="I3755">
        <v>744.33699999999999</v>
      </c>
    </row>
    <row r="3756" spans="1:9" x14ac:dyDescent="0.25">
      <c r="A3756" t="s">
        <v>9080</v>
      </c>
      <c r="B3756">
        <v>13120</v>
      </c>
      <c r="C3756" s="2">
        <f t="shared" si="446"/>
        <v>44329</v>
      </c>
      <c r="D3756" s="1">
        <f>TIMEVALUE("15:57:56")</f>
        <v>0.66523148148148148</v>
      </c>
      <c r="E3756" s="2">
        <f t="shared" si="447"/>
        <v>44329</v>
      </c>
      <c r="F3756" s="1">
        <f>TIMEVALUE("16:18:36")</f>
        <v>0.67958333333333332</v>
      </c>
      <c r="G3756" t="s">
        <v>9081</v>
      </c>
      <c r="H3756" t="s">
        <v>9082</v>
      </c>
      <c r="I3756">
        <v>743.41899999999998</v>
      </c>
    </row>
    <row r="3757" spans="1:9" x14ac:dyDescent="0.25">
      <c r="A3757" t="s">
        <v>9083</v>
      </c>
      <c r="B3757">
        <v>13120</v>
      </c>
      <c r="C3757" s="2">
        <f t="shared" si="446"/>
        <v>44329</v>
      </c>
      <c r="D3757" s="1">
        <f>TIMEVALUE("16:20:30")</f>
        <v>0.68090277777777775</v>
      </c>
      <c r="E3757" s="2">
        <f t="shared" si="447"/>
        <v>44329</v>
      </c>
      <c r="F3757" s="1">
        <f>TIMEVALUE("16:33:46")</f>
        <v>0.69011574074074078</v>
      </c>
      <c r="G3757" t="s">
        <v>3794</v>
      </c>
      <c r="H3757" t="s">
        <v>9084</v>
      </c>
      <c r="I3757">
        <v>742.66700000000003</v>
      </c>
    </row>
    <row r="3758" spans="1:9" x14ac:dyDescent="0.25">
      <c r="A3758" t="s">
        <v>9085</v>
      </c>
      <c r="B3758">
        <v>13120</v>
      </c>
      <c r="C3758" s="2">
        <f t="shared" si="446"/>
        <v>44329</v>
      </c>
      <c r="D3758" s="1">
        <f>TIMEVALUE("16:35:55")</f>
        <v>0.69160879629629635</v>
      </c>
      <c r="E3758" s="2">
        <f t="shared" si="447"/>
        <v>44329</v>
      </c>
      <c r="F3758" s="1">
        <f>TIMEVALUE("16:50:28")</f>
        <v>0.70171296296296293</v>
      </c>
      <c r="G3758" t="s">
        <v>8276</v>
      </c>
      <c r="H3758" t="s">
        <v>9086</v>
      </c>
      <c r="I3758">
        <v>741.75</v>
      </c>
    </row>
    <row r="3759" spans="1:9" x14ac:dyDescent="0.25">
      <c r="A3759" t="s">
        <v>9087</v>
      </c>
      <c r="B3759">
        <v>13120</v>
      </c>
      <c r="C3759" s="2">
        <f t="shared" si="446"/>
        <v>44329</v>
      </c>
      <c r="D3759" s="1">
        <f>TIMEVALUE("16:52:17")</f>
        <v>0.70297453703703705</v>
      </c>
      <c r="E3759" s="2">
        <f t="shared" si="447"/>
        <v>44329</v>
      </c>
      <c r="F3759" s="1">
        <f>TIMEVALUE("17:03:37")</f>
        <v>0.71084490740740736</v>
      </c>
      <c r="G3759" t="s">
        <v>965</v>
      </c>
      <c r="H3759" t="s">
        <v>8595</v>
      </c>
      <c r="I3759">
        <v>740.85500000000002</v>
      </c>
    </row>
    <row r="3760" spans="1:9" x14ac:dyDescent="0.25">
      <c r="A3760" t="s">
        <v>9088</v>
      </c>
      <c r="B3760">
        <v>13120</v>
      </c>
      <c r="C3760" s="2">
        <f t="shared" si="446"/>
        <v>44329</v>
      </c>
      <c r="D3760" s="1">
        <f>TIMEVALUE("17:05:11")</f>
        <v>0.71193287037037034</v>
      </c>
      <c r="E3760" s="2">
        <f t="shared" si="447"/>
        <v>44329</v>
      </c>
      <c r="F3760" s="1">
        <f>TIMEVALUE("17:17:01")</f>
        <v>0.72015046296296292</v>
      </c>
      <c r="G3760" t="s">
        <v>9089</v>
      </c>
      <c r="H3760" t="s">
        <v>9090</v>
      </c>
      <c r="I3760">
        <v>740.08399999999995</v>
      </c>
    </row>
    <row r="3761" spans="1:9" x14ac:dyDescent="0.25">
      <c r="A3761" t="s">
        <v>9091</v>
      </c>
      <c r="B3761">
        <v>13120</v>
      </c>
      <c r="C3761" s="2">
        <f t="shared" si="446"/>
        <v>44329</v>
      </c>
      <c r="D3761" s="1">
        <f>TIMEVALUE("17:18:34")</f>
        <v>0.72122685185185187</v>
      </c>
      <c r="E3761" s="2">
        <f t="shared" si="447"/>
        <v>44329</v>
      </c>
      <c r="F3761" s="1">
        <f>TIMEVALUE("17:26:13")</f>
        <v>0.72653935185185181</v>
      </c>
      <c r="G3761" t="s">
        <v>173</v>
      </c>
      <c r="H3761" t="s">
        <v>9092</v>
      </c>
      <c r="I3761">
        <v>739.31899999999996</v>
      </c>
    </row>
    <row r="3762" spans="1:9" x14ac:dyDescent="0.25">
      <c r="A3762" t="s">
        <v>9093</v>
      </c>
      <c r="B3762">
        <v>13120</v>
      </c>
      <c r="C3762" s="2">
        <f t="shared" si="446"/>
        <v>44329</v>
      </c>
      <c r="D3762" s="1">
        <f>TIMEVALUE("17:27:50")</f>
        <v>0.72766203703703702</v>
      </c>
      <c r="E3762" s="2">
        <f t="shared" si="447"/>
        <v>44329</v>
      </c>
      <c r="F3762" s="1">
        <f>TIMEVALUE("17:39:19")</f>
        <v>0.73563657407407412</v>
      </c>
      <c r="G3762" t="s">
        <v>1205</v>
      </c>
      <c r="H3762" t="s">
        <v>9094</v>
      </c>
      <c r="I3762">
        <v>738.39800000000002</v>
      </c>
    </row>
    <row r="3763" spans="1:9" x14ac:dyDescent="0.25">
      <c r="A3763" t="s">
        <v>9095</v>
      </c>
      <c r="B3763">
        <v>13120</v>
      </c>
      <c r="C3763" s="2">
        <f t="shared" si="446"/>
        <v>44329</v>
      </c>
      <c r="D3763" s="1">
        <f>TIMEVALUE("17:40:52")</f>
        <v>0.73671296296296296</v>
      </c>
      <c r="E3763" s="2">
        <f t="shared" si="447"/>
        <v>44329</v>
      </c>
      <c r="F3763" s="1">
        <f>TIMEVALUE("17:53:49")</f>
        <v>0.74570601851851848</v>
      </c>
      <c r="G3763" t="s">
        <v>5119</v>
      </c>
      <c r="H3763" t="s">
        <v>9096</v>
      </c>
      <c r="I3763">
        <v>737.697</v>
      </c>
    </row>
    <row r="3764" spans="1:9" x14ac:dyDescent="0.25">
      <c r="A3764" t="s">
        <v>9097</v>
      </c>
      <c r="B3764">
        <v>13120</v>
      </c>
      <c r="C3764" s="2">
        <f t="shared" si="446"/>
        <v>44329</v>
      </c>
      <c r="D3764" s="1">
        <f>TIMEVALUE("14:02:18")</f>
        <v>0.58493055555555551</v>
      </c>
      <c r="E3764" s="2">
        <f t="shared" si="447"/>
        <v>44329</v>
      </c>
      <c r="F3764" s="1">
        <f>TIMEVALUE("14:14:45")</f>
        <v>0.59357638888888886</v>
      </c>
      <c r="G3764" t="s">
        <v>933</v>
      </c>
      <c r="H3764" t="s">
        <v>9098</v>
      </c>
      <c r="I3764">
        <v>737.03899999999999</v>
      </c>
    </row>
    <row r="3765" spans="1:9" x14ac:dyDescent="0.25">
      <c r="A3765" t="s">
        <v>9099</v>
      </c>
      <c r="B3765">
        <v>13120</v>
      </c>
      <c r="C3765" s="2">
        <f t="shared" si="446"/>
        <v>44329</v>
      </c>
      <c r="D3765" s="1">
        <f>TIMEVALUE("08:33:50")</f>
        <v>0.35682870370370373</v>
      </c>
      <c r="E3765" s="2">
        <f t="shared" si="447"/>
        <v>44329</v>
      </c>
      <c r="F3765" s="1">
        <f>TIMEVALUE("08:58:51")</f>
        <v>0.37420138888888888</v>
      </c>
      <c r="G3765" t="s">
        <v>9100</v>
      </c>
      <c r="H3765" t="s">
        <v>9101</v>
      </c>
      <c r="I3765">
        <v>747.495</v>
      </c>
    </row>
    <row r="3766" spans="1:9" x14ac:dyDescent="0.25">
      <c r="A3766" t="s">
        <v>9102</v>
      </c>
      <c r="B3766">
        <v>13120</v>
      </c>
      <c r="C3766" s="2">
        <f t="shared" si="446"/>
        <v>44329</v>
      </c>
      <c r="D3766" s="1">
        <f>TIMEVALUE("09:21:47")</f>
        <v>0.39012731481481483</v>
      </c>
      <c r="E3766" s="2">
        <f t="shared" si="447"/>
        <v>44329</v>
      </c>
      <c r="F3766" s="1">
        <f>TIMEVALUE("09:48:20")</f>
        <v>0.40856481481481483</v>
      </c>
      <c r="G3766" t="s">
        <v>6844</v>
      </c>
      <c r="H3766" t="s">
        <v>9103</v>
      </c>
      <c r="I3766">
        <v>748.48500000000001</v>
      </c>
    </row>
    <row r="3767" spans="1:9" x14ac:dyDescent="0.25">
      <c r="A3767" t="s">
        <v>9104</v>
      </c>
      <c r="B3767">
        <v>13120</v>
      </c>
      <c r="C3767" s="2">
        <f t="shared" si="446"/>
        <v>44329</v>
      </c>
      <c r="D3767" s="1">
        <f>TIMEVALUE("09:52:14")</f>
        <v>0.41127314814814814</v>
      </c>
      <c r="E3767" s="2">
        <f t="shared" si="447"/>
        <v>44329</v>
      </c>
      <c r="F3767" s="1">
        <f>TIMEVALUE("10:08:54")</f>
        <v>0.42284722222222221</v>
      </c>
      <c r="G3767" t="s">
        <v>9105</v>
      </c>
      <c r="H3767" t="s">
        <v>9106</v>
      </c>
      <c r="I3767">
        <v>746.07600000000002</v>
      </c>
    </row>
    <row r="3768" spans="1:9" x14ac:dyDescent="0.25">
      <c r="A3768" t="s">
        <v>9107</v>
      </c>
      <c r="B3768">
        <v>13120</v>
      </c>
      <c r="C3768" s="2">
        <f t="shared" si="446"/>
        <v>44329</v>
      </c>
      <c r="D3768" s="1">
        <f>TIMEVALUE("10:11:11")</f>
        <v>0.42443287037037036</v>
      </c>
      <c r="E3768" s="2">
        <f t="shared" si="447"/>
        <v>44329</v>
      </c>
      <c r="F3768" s="1">
        <f>TIMEVALUE("10:25:15")</f>
        <v>0.43420138888888887</v>
      </c>
      <c r="G3768" t="s">
        <v>5818</v>
      </c>
      <c r="H3768" t="s">
        <v>9108</v>
      </c>
      <c r="I3768">
        <v>745.1</v>
      </c>
    </row>
    <row r="3769" spans="1:9" x14ac:dyDescent="0.25">
      <c r="A3769" t="s">
        <v>9109</v>
      </c>
      <c r="B3769">
        <v>13120</v>
      </c>
      <c r="C3769" s="2">
        <f t="shared" si="446"/>
        <v>44329</v>
      </c>
      <c r="D3769" s="1">
        <f>TIMEVALUE("10:28:29")</f>
        <v>0.43644675925925924</v>
      </c>
      <c r="E3769" s="2">
        <f t="shared" si="447"/>
        <v>44329</v>
      </c>
      <c r="F3769" s="1">
        <f>TIMEVALUE("10:59:13")</f>
        <v>0.45778935185185188</v>
      </c>
      <c r="G3769" t="s">
        <v>9110</v>
      </c>
      <c r="H3769" t="s">
        <v>9111</v>
      </c>
      <c r="I3769">
        <v>744.09400000000005</v>
      </c>
    </row>
    <row r="3770" spans="1:9" x14ac:dyDescent="0.25">
      <c r="A3770" t="s">
        <v>9112</v>
      </c>
      <c r="B3770">
        <v>13120</v>
      </c>
      <c r="C3770" s="2">
        <f t="shared" si="446"/>
        <v>44329</v>
      </c>
      <c r="D3770" s="1">
        <f>TIMEVALUE("11:01:08")</f>
        <v>0.45912037037037035</v>
      </c>
      <c r="E3770" s="2">
        <f t="shared" si="447"/>
        <v>44329</v>
      </c>
      <c r="F3770" s="1">
        <f>TIMEVALUE("11:20:01")</f>
        <v>0.4722337962962963</v>
      </c>
      <c r="G3770" t="s">
        <v>9113</v>
      </c>
      <c r="H3770" t="s">
        <v>8860</v>
      </c>
      <c r="I3770">
        <v>743.19799999999998</v>
      </c>
    </row>
    <row r="3771" spans="1:9" x14ac:dyDescent="0.25">
      <c r="A3771" t="s">
        <v>9114</v>
      </c>
      <c r="B3771">
        <v>13120</v>
      </c>
      <c r="C3771" s="2">
        <f t="shared" si="446"/>
        <v>44329</v>
      </c>
      <c r="D3771" s="1">
        <f>TIMEVALUE("11:21:57")</f>
        <v>0.47357638888888887</v>
      </c>
      <c r="E3771" s="2">
        <f t="shared" si="447"/>
        <v>44329</v>
      </c>
      <c r="F3771" s="1">
        <f>TIMEVALUE("11:40:11")</f>
        <v>0.48623842592592592</v>
      </c>
      <c r="G3771" t="s">
        <v>9115</v>
      </c>
      <c r="H3771" t="s">
        <v>9116</v>
      </c>
      <c r="I3771">
        <v>742.26400000000001</v>
      </c>
    </row>
    <row r="3772" spans="1:9" x14ac:dyDescent="0.25">
      <c r="A3772" t="s">
        <v>9117</v>
      </c>
      <c r="B3772">
        <v>13120</v>
      </c>
      <c r="C3772" s="2">
        <f t="shared" si="446"/>
        <v>44329</v>
      </c>
      <c r="D3772" s="1">
        <f>TIMEVALUE("11:41:47")</f>
        <v>0.48734953703703704</v>
      </c>
      <c r="E3772" s="2">
        <f t="shared" si="447"/>
        <v>44329</v>
      </c>
      <c r="F3772" s="1">
        <f>TIMEVALUE("11:56:27")</f>
        <v>0.49753472222222223</v>
      </c>
      <c r="G3772" t="s">
        <v>1556</v>
      </c>
      <c r="H3772" t="s">
        <v>9118</v>
      </c>
      <c r="I3772">
        <v>741.47199999999998</v>
      </c>
    </row>
    <row r="3773" spans="1:9" x14ac:dyDescent="0.25">
      <c r="A3773" t="s">
        <v>9119</v>
      </c>
      <c r="B3773">
        <v>13120</v>
      </c>
      <c r="C3773" s="2">
        <f t="shared" si="446"/>
        <v>44329</v>
      </c>
      <c r="D3773" s="1">
        <f>TIMEVALUE("11:58:46")</f>
        <v>0.49914351851851851</v>
      </c>
      <c r="E3773" s="2">
        <f t="shared" si="447"/>
        <v>44329</v>
      </c>
      <c r="F3773" s="1">
        <f>TIMEVALUE("12:03:07")</f>
        <v>0.50216435185185182</v>
      </c>
      <c r="G3773" t="s">
        <v>422</v>
      </c>
      <c r="H3773" t="s">
        <v>9120</v>
      </c>
      <c r="I3773">
        <v>744.89099999999996</v>
      </c>
    </row>
    <row r="3774" spans="1:9" x14ac:dyDescent="0.25">
      <c r="A3774" t="s">
        <v>9119</v>
      </c>
      <c r="B3774">
        <v>13120</v>
      </c>
      <c r="C3774" s="2">
        <f t="shared" si="446"/>
        <v>44329</v>
      </c>
      <c r="D3774" s="1">
        <f>TIMEVALUE("13:02:14")</f>
        <v>0.54321759259259261</v>
      </c>
      <c r="E3774" s="2">
        <f t="shared" si="447"/>
        <v>44329</v>
      </c>
      <c r="F3774" s="1">
        <f>TIMEVALUE("13:02:14")</f>
        <v>0.54321759259259261</v>
      </c>
      <c r="G3774" t="s">
        <v>162</v>
      </c>
      <c r="H3774" t="s">
        <v>163</v>
      </c>
      <c r="I3774">
        <v>98765432.099000007</v>
      </c>
    </row>
    <row r="3775" spans="1:9" x14ac:dyDescent="0.25">
      <c r="A3775" t="s">
        <v>9119</v>
      </c>
      <c r="B3775">
        <v>13120</v>
      </c>
      <c r="C3775" s="2">
        <f t="shared" si="446"/>
        <v>44329</v>
      </c>
      <c r="D3775" s="1">
        <f>TIMEVALUE("13:17:16")</f>
        <v>0.55365740740740743</v>
      </c>
      <c r="E3775" s="2">
        <f t="shared" si="447"/>
        <v>44329</v>
      </c>
      <c r="F3775" s="1">
        <f>TIMEVALUE("13:17:23")</f>
        <v>0.55373842592592593</v>
      </c>
      <c r="G3775" t="s">
        <v>9121</v>
      </c>
      <c r="H3775" t="s">
        <v>9122</v>
      </c>
      <c r="I3775">
        <v>740.54600000000005</v>
      </c>
    </row>
    <row r="3776" spans="1:9" x14ac:dyDescent="0.25">
      <c r="A3776" t="s">
        <v>9123</v>
      </c>
      <c r="B3776">
        <v>13120</v>
      </c>
      <c r="C3776" s="2">
        <f t="shared" si="446"/>
        <v>44329</v>
      </c>
      <c r="D3776" s="1">
        <f>TIMEVALUE("13:18:57")</f>
        <v>0.55482638888888891</v>
      </c>
      <c r="E3776" s="2">
        <f t="shared" si="447"/>
        <v>44329</v>
      </c>
      <c r="F3776" s="1">
        <f>TIMEVALUE("13:33:06")</f>
        <v>0.56465277777777778</v>
      </c>
      <c r="G3776" t="s">
        <v>9125</v>
      </c>
      <c r="H3776" t="s">
        <v>9126</v>
      </c>
      <c r="I3776">
        <v>739.60599999999999</v>
      </c>
    </row>
    <row r="3777" spans="1:9" x14ac:dyDescent="0.25">
      <c r="A3777" t="s">
        <v>9127</v>
      </c>
      <c r="B3777">
        <v>13120</v>
      </c>
      <c r="C3777" s="2">
        <f t="shared" si="446"/>
        <v>44329</v>
      </c>
      <c r="D3777" s="1">
        <f>TIMEVALUE("13:34:47")</f>
        <v>0.56582175925925926</v>
      </c>
      <c r="E3777" s="2">
        <f t="shared" si="447"/>
        <v>44329</v>
      </c>
      <c r="F3777" s="1">
        <f>TIMEVALUE("13:46:43")</f>
        <v>0.5741087962962963</v>
      </c>
      <c r="G3777" t="s">
        <v>6011</v>
      </c>
      <c r="H3777" t="s">
        <v>9128</v>
      </c>
      <c r="I3777">
        <v>738.64400000000001</v>
      </c>
    </row>
    <row r="3778" spans="1:9" x14ac:dyDescent="0.25">
      <c r="A3778" t="s">
        <v>9129</v>
      </c>
      <c r="B3778">
        <v>13120</v>
      </c>
      <c r="C3778" s="2">
        <f t="shared" si="446"/>
        <v>44329</v>
      </c>
      <c r="D3778" s="1">
        <f>TIMEVALUE("13:48:15")</f>
        <v>0.57517361111111109</v>
      </c>
      <c r="E3778" s="2">
        <f t="shared" si="447"/>
        <v>44329</v>
      </c>
      <c r="F3778" s="1">
        <f>TIMEVALUE("13:59:44")</f>
        <v>0.58314814814814819</v>
      </c>
      <c r="G3778" t="s">
        <v>1205</v>
      </c>
      <c r="H3778" t="s">
        <v>9130</v>
      </c>
      <c r="I3778">
        <v>737.80399999999997</v>
      </c>
    </row>
    <row r="3779" spans="1:9" x14ac:dyDescent="0.25">
      <c r="A3779" t="s">
        <v>9131</v>
      </c>
      <c r="B3779">
        <v>13120</v>
      </c>
      <c r="C3779" s="2">
        <f t="shared" si="446"/>
        <v>44329</v>
      </c>
      <c r="D3779" s="1">
        <f>TIMEVALUE("08:13:21")</f>
        <v>0.34260416666666665</v>
      </c>
      <c r="E3779" s="2">
        <f t="shared" si="447"/>
        <v>44329</v>
      </c>
      <c r="F3779" s="1">
        <f>TIMEVALUE("08:23:23")</f>
        <v>0.34957175925925926</v>
      </c>
      <c r="G3779" t="s">
        <v>1163</v>
      </c>
      <c r="H3779" t="s">
        <v>9132</v>
      </c>
      <c r="I3779">
        <v>737.029</v>
      </c>
    </row>
    <row r="3780" spans="1:9" x14ac:dyDescent="0.25">
      <c r="A3780" t="s">
        <v>9133</v>
      </c>
      <c r="B3780">
        <v>13115</v>
      </c>
      <c r="C3780" s="2">
        <f t="shared" ref="C3780:C3799" si="448">DATEVALUE("2025-05-13")</f>
        <v>44328</v>
      </c>
      <c r="D3780" s="1">
        <f>TIMEVALUE("10:36:06")</f>
        <v>0.44173611111111111</v>
      </c>
      <c r="E3780" s="2">
        <f t="shared" ref="E3780:E3799" si="449">DATEVALUE("2025-05-13")</f>
        <v>44328</v>
      </c>
      <c r="F3780" s="1">
        <f>TIMEVALUE("10:53:53")</f>
        <v>0.45408564814814817</v>
      </c>
      <c r="G3780" t="s">
        <v>9134</v>
      </c>
      <c r="H3780" t="s">
        <v>9135</v>
      </c>
      <c r="I3780">
        <v>748.37400000000002</v>
      </c>
    </row>
    <row r="3781" spans="1:9" x14ac:dyDescent="0.25">
      <c r="A3781" t="s">
        <v>9136</v>
      </c>
      <c r="B3781">
        <v>13115</v>
      </c>
      <c r="C3781" s="2">
        <f t="shared" si="448"/>
        <v>44328</v>
      </c>
      <c r="D3781" s="1">
        <f>TIMEVALUE("11:12:41")</f>
        <v>0.46714120370370371</v>
      </c>
      <c r="E3781" s="2">
        <f t="shared" si="449"/>
        <v>44328</v>
      </c>
      <c r="F3781" s="1">
        <f>TIMEVALUE("11:33:14")</f>
        <v>0.48141203703703705</v>
      </c>
      <c r="G3781" t="s">
        <v>3770</v>
      </c>
      <c r="H3781" t="s">
        <v>9138</v>
      </c>
      <c r="I3781">
        <v>747.697</v>
      </c>
    </row>
    <row r="3782" spans="1:9" x14ac:dyDescent="0.25">
      <c r="A3782" t="s">
        <v>9139</v>
      </c>
      <c r="B3782">
        <v>13115</v>
      </c>
      <c r="C3782" s="2">
        <f t="shared" si="448"/>
        <v>44328</v>
      </c>
      <c r="D3782" s="1">
        <f>TIMEVALUE("11:40:20")</f>
        <v>0.4863425925925926</v>
      </c>
      <c r="E3782" s="2">
        <f t="shared" si="449"/>
        <v>44328</v>
      </c>
      <c r="F3782" s="1">
        <f>TIMEVALUE("11:44:25")</f>
        <v>0.48917824074074073</v>
      </c>
      <c r="G3782" t="s">
        <v>2380</v>
      </c>
      <c r="H3782" t="s">
        <v>9140</v>
      </c>
      <c r="I3782">
        <v>749.36699999999996</v>
      </c>
    </row>
    <row r="3783" spans="1:9" x14ac:dyDescent="0.25">
      <c r="A3783" t="s">
        <v>9139</v>
      </c>
      <c r="B3783">
        <v>13115</v>
      </c>
      <c r="C3783" s="2">
        <f t="shared" si="448"/>
        <v>44328</v>
      </c>
      <c r="D3783" s="1">
        <f>TIMEVALUE("11:55:28")</f>
        <v>0.49685185185185188</v>
      </c>
      <c r="E3783" s="2">
        <f t="shared" si="449"/>
        <v>44328</v>
      </c>
      <c r="F3783" s="1">
        <f>TIMEVALUE("11:55:28")</f>
        <v>0.49685185185185188</v>
      </c>
      <c r="G3783" t="s">
        <v>162</v>
      </c>
      <c r="H3783" t="s">
        <v>163</v>
      </c>
      <c r="I3783">
        <v>98765432.099000007</v>
      </c>
    </row>
    <row r="3784" spans="1:9" x14ac:dyDescent="0.25">
      <c r="A3784" t="s">
        <v>9139</v>
      </c>
      <c r="B3784">
        <v>13115</v>
      </c>
      <c r="C3784" s="2">
        <f t="shared" si="448"/>
        <v>44328</v>
      </c>
      <c r="D3784" s="1">
        <f>TIMEVALUE("11:55:30")</f>
        <v>0.49687500000000001</v>
      </c>
      <c r="E3784" s="2">
        <f t="shared" si="449"/>
        <v>44328</v>
      </c>
      <c r="F3784" s="1">
        <f>TIMEVALUE("12:09:31")</f>
        <v>0.50660879629629629</v>
      </c>
      <c r="G3784" t="s">
        <v>899</v>
      </c>
      <c r="H3784" t="s">
        <v>9141</v>
      </c>
      <c r="I3784">
        <v>746.92399999999998</v>
      </c>
    </row>
    <row r="3785" spans="1:9" x14ac:dyDescent="0.25">
      <c r="A3785" t="s">
        <v>9142</v>
      </c>
      <c r="B3785">
        <v>13115</v>
      </c>
      <c r="C3785" s="2">
        <f t="shared" si="448"/>
        <v>44328</v>
      </c>
      <c r="D3785" s="1">
        <f>TIMEVALUE("12:16:07")</f>
        <v>0.51119212962962968</v>
      </c>
      <c r="E3785" s="2">
        <f t="shared" si="449"/>
        <v>44328</v>
      </c>
      <c r="F3785" s="1">
        <f>TIMEVALUE("12:32:52")</f>
        <v>0.52282407407407405</v>
      </c>
      <c r="G3785" t="s">
        <v>94</v>
      </c>
      <c r="H3785" t="s">
        <v>9143</v>
      </c>
      <c r="I3785">
        <v>745.96900000000005</v>
      </c>
    </row>
    <row r="3786" spans="1:9" x14ac:dyDescent="0.25">
      <c r="A3786" t="s">
        <v>9144</v>
      </c>
      <c r="B3786">
        <v>13110</v>
      </c>
      <c r="C3786" s="2">
        <f t="shared" si="448"/>
        <v>44328</v>
      </c>
      <c r="D3786" s="1">
        <f>TIMEVALUE("13:49:46")</f>
        <v>0.57622685185185185</v>
      </c>
      <c r="E3786" s="2">
        <f t="shared" si="449"/>
        <v>44328</v>
      </c>
      <c r="F3786" s="1">
        <f>TIMEVALUE("14:06:49")</f>
        <v>0.58806712962962959</v>
      </c>
      <c r="G3786" t="s">
        <v>9145</v>
      </c>
      <c r="H3786" t="s">
        <v>9146</v>
      </c>
      <c r="I3786">
        <v>740.22799999999995</v>
      </c>
    </row>
    <row r="3787" spans="1:9" x14ac:dyDescent="0.25">
      <c r="A3787" t="s">
        <v>9147</v>
      </c>
      <c r="B3787">
        <v>13110</v>
      </c>
      <c r="C3787" s="2">
        <f t="shared" si="448"/>
        <v>44328</v>
      </c>
      <c r="D3787" s="1">
        <f>TIMEVALUE("14:09:08")</f>
        <v>0.58967592592592588</v>
      </c>
      <c r="E3787" s="2">
        <f t="shared" si="449"/>
        <v>44328</v>
      </c>
      <c r="F3787" s="1">
        <f>TIMEVALUE("14:31:41")</f>
        <v>0.60533564814814811</v>
      </c>
      <c r="G3787" t="s">
        <v>9149</v>
      </c>
      <c r="H3787" t="s">
        <v>9150</v>
      </c>
      <c r="I3787">
        <v>739.33699999999999</v>
      </c>
    </row>
    <row r="3788" spans="1:9" x14ac:dyDescent="0.25">
      <c r="A3788" t="s">
        <v>9151</v>
      </c>
      <c r="B3788">
        <v>13110</v>
      </c>
      <c r="C3788" s="2">
        <f t="shared" si="448"/>
        <v>44328</v>
      </c>
      <c r="D3788" s="1">
        <f>TIMEVALUE("14:39:58")</f>
        <v>0.61108796296296297</v>
      </c>
      <c r="E3788" s="2">
        <f t="shared" si="449"/>
        <v>44328</v>
      </c>
      <c r="F3788" s="1">
        <f>TIMEVALUE("14:51:31")</f>
        <v>0.61910879629629634</v>
      </c>
      <c r="G3788" t="s">
        <v>1666</v>
      </c>
      <c r="H3788" t="s">
        <v>9152</v>
      </c>
      <c r="I3788">
        <v>738.35299999999995</v>
      </c>
    </row>
    <row r="3789" spans="1:9" x14ac:dyDescent="0.25">
      <c r="A3789" t="s">
        <v>9153</v>
      </c>
      <c r="B3789">
        <v>13110</v>
      </c>
      <c r="C3789" s="2">
        <f t="shared" si="448"/>
        <v>44328</v>
      </c>
      <c r="D3789" s="1">
        <f>TIMEVALUE("14:53:29")</f>
        <v>0.62047453703703703</v>
      </c>
      <c r="E3789" s="2">
        <f t="shared" si="449"/>
        <v>44328</v>
      </c>
      <c r="F3789" s="1">
        <f>TIMEVALUE("15:11:34")</f>
        <v>0.6330324074074074</v>
      </c>
      <c r="G3789" t="s">
        <v>9154</v>
      </c>
      <c r="H3789" t="s">
        <v>9155</v>
      </c>
      <c r="I3789">
        <v>737.36599999999999</v>
      </c>
    </row>
    <row r="3790" spans="1:9" x14ac:dyDescent="0.25">
      <c r="A3790" t="s">
        <v>9156</v>
      </c>
      <c r="B3790">
        <v>13110</v>
      </c>
      <c r="C3790" s="2">
        <f t="shared" si="448"/>
        <v>44328</v>
      </c>
      <c r="D3790" s="1">
        <f>TIMEVALUE("15:13:47")</f>
        <v>0.63457175925925924</v>
      </c>
      <c r="E3790" s="2">
        <f t="shared" si="449"/>
        <v>44328</v>
      </c>
      <c r="F3790" s="1">
        <f>TIMEVALUE("15:26:32")</f>
        <v>0.64342592592592596</v>
      </c>
      <c r="G3790" t="s">
        <v>3711</v>
      </c>
      <c r="H3790" t="s">
        <v>9158</v>
      </c>
      <c r="I3790">
        <v>736.34900000000005</v>
      </c>
    </row>
    <row r="3791" spans="1:9" x14ac:dyDescent="0.25">
      <c r="A3791" t="s">
        <v>9159</v>
      </c>
      <c r="B3791">
        <v>13110</v>
      </c>
      <c r="C3791" s="2">
        <f t="shared" si="448"/>
        <v>44328</v>
      </c>
      <c r="D3791" s="1">
        <f>TIMEVALUE("15:29:45")</f>
        <v>0.64565972222222223</v>
      </c>
      <c r="E3791" s="2">
        <f t="shared" si="449"/>
        <v>44328</v>
      </c>
      <c r="F3791" s="1">
        <f>TIMEVALUE("15:39:11")</f>
        <v>0.65221064814814811</v>
      </c>
      <c r="G3791" t="s">
        <v>6248</v>
      </c>
      <c r="H3791" t="s">
        <v>9160</v>
      </c>
      <c r="I3791">
        <v>735.37400000000002</v>
      </c>
    </row>
    <row r="3792" spans="1:9" x14ac:dyDescent="0.25">
      <c r="A3792" t="s">
        <v>9161</v>
      </c>
      <c r="B3792">
        <v>13110</v>
      </c>
      <c r="C3792" s="2">
        <f t="shared" si="448"/>
        <v>44328</v>
      </c>
      <c r="D3792" s="1">
        <f>TIMEVALUE("15:41:32")</f>
        <v>0.65384259259259259</v>
      </c>
      <c r="E3792" s="2">
        <f t="shared" si="449"/>
        <v>44328</v>
      </c>
      <c r="F3792" s="1">
        <f>TIMEVALUE("15:57:05")</f>
        <v>0.66464120370370372</v>
      </c>
      <c r="G3792" t="s">
        <v>8410</v>
      </c>
      <c r="H3792" t="s">
        <v>9162</v>
      </c>
      <c r="I3792">
        <v>734.49900000000002</v>
      </c>
    </row>
    <row r="3793" spans="1:9" x14ac:dyDescent="0.25">
      <c r="A3793" t="s">
        <v>9163</v>
      </c>
      <c r="B3793">
        <v>13110</v>
      </c>
      <c r="C3793" s="2">
        <f t="shared" si="448"/>
        <v>44328</v>
      </c>
      <c r="D3793" s="1">
        <f>TIMEVALUE("15:59:12")</f>
        <v>0.6661111111111111</v>
      </c>
      <c r="E3793" s="2">
        <f t="shared" si="449"/>
        <v>44328</v>
      </c>
      <c r="F3793" s="1">
        <f>TIMEVALUE("16:08:37")</f>
        <v>0.67265046296296294</v>
      </c>
      <c r="G3793" t="s">
        <v>6083</v>
      </c>
      <c r="H3793" t="s">
        <v>9164</v>
      </c>
      <c r="I3793">
        <v>733.56500000000005</v>
      </c>
    </row>
    <row r="3794" spans="1:9" x14ac:dyDescent="0.25">
      <c r="A3794" t="s">
        <v>9165</v>
      </c>
      <c r="B3794">
        <v>13115</v>
      </c>
      <c r="C3794" s="2">
        <f t="shared" si="448"/>
        <v>44328</v>
      </c>
      <c r="D3794" s="1">
        <f>TIMEVALUE("10:14:54")</f>
        <v>0.42701388888888892</v>
      </c>
      <c r="E3794" s="2">
        <f t="shared" si="449"/>
        <v>44328</v>
      </c>
      <c r="F3794" s="1">
        <f>TIMEVALUE("10:24:42")</f>
        <v>0.43381944444444442</v>
      </c>
      <c r="G3794" t="s">
        <v>127</v>
      </c>
      <c r="H3794" t="s">
        <v>7021</v>
      </c>
      <c r="I3794">
        <v>737.58</v>
      </c>
    </row>
    <row r="3795" spans="1:9" x14ac:dyDescent="0.25">
      <c r="A3795" t="s">
        <v>9166</v>
      </c>
      <c r="B3795">
        <v>13110</v>
      </c>
      <c r="C3795" s="2">
        <f t="shared" si="448"/>
        <v>44328</v>
      </c>
      <c r="D3795" s="1">
        <f>TIMEVALUE("16:40:14")</f>
        <v>0.69460648148148152</v>
      </c>
      <c r="E3795" s="2">
        <f t="shared" si="449"/>
        <v>44328</v>
      </c>
      <c r="F3795" s="1">
        <f>TIMEVALUE("17:04:00")</f>
        <v>0.71111111111111114</v>
      </c>
      <c r="G3795" t="s">
        <v>3300</v>
      </c>
      <c r="H3795" t="s">
        <v>9167</v>
      </c>
      <c r="I3795">
        <v>744.19299999999998</v>
      </c>
    </row>
    <row r="3796" spans="1:9" x14ac:dyDescent="0.25">
      <c r="A3796" t="s">
        <v>9168</v>
      </c>
      <c r="B3796">
        <v>13110</v>
      </c>
      <c r="C3796" s="2">
        <f t="shared" si="448"/>
        <v>44328</v>
      </c>
      <c r="D3796" s="1">
        <f>TIMEVALUE("17:05:58")</f>
        <v>0.71247685185185183</v>
      </c>
      <c r="E3796" s="2">
        <f t="shared" si="449"/>
        <v>44328</v>
      </c>
      <c r="F3796" s="1">
        <f>TIMEVALUE("17:25:19")</f>
        <v>0.72591435185185182</v>
      </c>
      <c r="G3796" t="s">
        <v>9169</v>
      </c>
      <c r="H3796" t="s">
        <v>9170</v>
      </c>
      <c r="I3796">
        <v>743.50400000000002</v>
      </c>
    </row>
    <row r="3797" spans="1:9" x14ac:dyDescent="0.25">
      <c r="A3797" t="s">
        <v>9171</v>
      </c>
      <c r="B3797">
        <v>13110</v>
      </c>
      <c r="C3797" s="2">
        <f t="shared" si="448"/>
        <v>44328</v>
      </c>
      <c r="D3797" s="1">
        <f>TIMEVALUE("17:27:13")</f>
        <v>0.72723379629629625</v>
      </c>
      <c r="E3797" s="2">
        <f t="shared" si="449"/>
        <v>44328</v>
      </c>
      <c r="F3797" s="1">
        <f>TIMEVALUE("17:51:57")</f>
        <v>0.74440972222222224</v>
      </c>
      <c r="G3797" t="s">
        <v>9172</v>
      </c>
      <c r="H3797" t="s">
        <v>9173</v>
      </c>
      <c r="I3797">
        <v>742.60400000000004</v>
      </c>
    </row>
    <row r="3798" spans="1:9" x14ac:dyDescent="0.25">
      <c r="A3798" t="s">
        <v>9174</v>
      </c>
      <c r="B3798">
        <v>13110</v>
      </c>
      <c r="C3798" s="2">
        <f t="shared" si="448"/>
        <v>44328</v>
      </c>
      <c r="D3798" s="1">
        <f>TIMEVALUE("17:53:46")</f>
        <v>0.74567129629629625</v>
      </c>
      <c r="E3798" s="2">
        <f t="shared" si="449"/>
        <v>44328</v>
      </c>
      <c r="F3798" s="1">
        <f>TIMEVALUE("18:08:16")</f>
        <v>0.75574074074074071</v>
      </c>
      <c r="G3798" t="s">
        <v>3515</v>
      </c>
      <c r="H3798" t="s">
        <v>9175</v>
      </c>
      <c r="I3798">
        <v>741.50800000000004</v>
      </c>
    </row>
    <row r="3799" spans="1:9" x14ac:dyDescent="0.25">
      <c r="A3799" t="s">
        <v>9176</v>
      </c>
      <c r="B3799">
        <v>13110</v>
      </c>
      <c r="C3799" s="2">
        <f t="shared" si="448"/>
        <v>44328</v>
      </c>
      <c r="D3799" s="1">
        <f>TIMEVALUE("18:10:02")</f>
        <v>0.75696759259259261</v>
      </c>
      <c r="E3799" s="2">
        <f t="shared" si="449"/>
        <v>44328</v>
      </c>
      <c r="F3799" s="1">
        <f>TIMEVALUE("18:32:09")</f>
        <v>0.77232638888888894</v>
      </c>
      <c r="G3799" t="s">
        <v>9177</v>
      </c>
      <c r="H3799" t="s">
        <v>8841</v>
      </c>
      <c r="I3799">
        <v>740.45100000000002</v>
      </c>
    </row>
    <row r="3800" spans="1:9" x14ac:dyDescent="0.25">
      <c r="A3800" t="s">
        <v>9178</v>
      </c>
      <c r="B3800">
        <v>13110</v>
      </c>
      <c r="C3800" s="2">
        <f t="shared" ref="C3800:C3806" si="450">DATEVALUE("2025-05-14")</f>
        <v>44329</v>
      </c>
      <c r="D3800" s="1">
        <f>TIMEVALUE("07:50:15")</f>
        <v>0.32656249999999998</v>
      </c>
      <c r="E3800" s="2">
        <f t="shared" ref="E3800:E3806" si="451">DATEVALUE("2025-05-14")</f>
        <v>44329</v>
      </c>
      <c r="F3800" s="1">
        <f>TIMEVALUE("08:12:00")</f>
        <v>0.34166666666666667</v>
      </c>
      <c r="G3800" t="s">
        <v>9180</v>
      </c>
      <c r="H3800" t="s">
        <v>9181</v>
      </c>
      <c r="I3800">
        <v>739.45299999999997</v>
      </c>
    </row>
    <row r="3801" spans="1:9" x14ac:dyDescent="0.25">
      <c r="A3801" t="s">
        <v>9182</v>
      </c>
      <c r="B3801">
        <v>13110</v>
      </c>
      <c r="C3801" s="2">
        <f t="shared" si="450"/>
        <v>44329</v>
      </c>
      <c r="D3801" s="1">
        <f>TIMEVALUE("08:19:05")</f>
        <v>0.34658564814814813</v>
      </c>
      <c r="E3801" s="2">
        <f t="shared" si="451"/>
        <v>44329</v>
      </c>
      <c r="F3801" s="1">
        <f>TIMEVALUE("08:28:53")</f>
        <v>0.35339120370370369</v>
      </c>
      <c r="G3801" t="s">
        <v>127</v>
      </c>
      <c r="H3801" t="s">
        <v>9183</v>
      </c>
      <c r="I3801">
        <v>738.43299999999999</v>
      </c>
    </row>
    <row r="3802" spans="1:9" x14ac:dyDescent="0.25">
      <c r="A3802" t="s">
        <v>9184</v>
      </c>
      <c r="B3802">
        <v>13110</v>
      </c>
      <c r="C3802" s="2">
        <f t="shared" si="450"/>
        <v>44329</v>
      </c>
      <c r="D3802" s="1">
        <f>TIMEVALUE("08:31:52")</f>
        <v>0.35546296296296298</v>
      </c>
      <c r="E3802" s="2">
        <f t="shared" si="451"/>
        <v>44329</v>
      </c>
      <c r="F3802" s="1">
        <f>TIMEVALUE("08:41:53")</f>
        <v>0.36241898148148149</v>
      </c>
      <c r="G3802" t="s">
        <v>1660</v>
      </c>
      <c r="H3802" t="s">
        <v>9185</v>
      </c>
      <c r="I3802">
        <v>737.46400000000006</v>
      </c>
    </row>
    <row r="3803" spans="1:9" x14ac:dyDescent="0.25">
      <c r="A3803" t="s">
        <v>9186</v>
      </c>
      <c r="B3803">
        <v>13110</v>
      </c>
      <c r="C3803" s="2">
        <f t="shared" si="450"/>
        <v>44329</v>
      </c>
      <c r="D3803" s="1">
        <f>TIMEVALUE("08:44:10")</f>
        <v>0.36400462962962965</v>
      </c>
      <c r="E3803" s="2">
        <f t="shared" si="451"/>
        <v>44329</v>
      </c>
      <c r="F3803" s="1">
        <f>TIMEVALUE("09:08:31")</f>
        <v>0.38091435185185185</v>
      </c>
      <c r="G3803" t="s">
        <v>9187</v>
      </c>
      <c r="H3803" t="s">
        <v>9188</v>
      </c>
      <c r="I3803">
        <v>736.399</v>
      </c>
    </row>
    <row r="3804" spans="1:9" x14ac:dyDescent="0.25">
      <c r="A3804" t="s">
        <v>9189</v>
      </c>
      <c r="B3804">
        <v>13110</v>
      </c>
      <c r="C3804" s="2">
        <f t="shared" si="450"/>
        <v>44329</v>
      </c>
      <c r="D3804" s="1">
        <f>TIMEVALUE("09:10:16")</f>
        <v>0.38212962962962965</v>
      </c>
      <c r="E3804" s="2">
        <f t="shared" si="451"/>
        <v>44329</v>
      </c>
      <c r="F3804" s="1">
        <f>TIMEVALUE("09:23:21")</f>
        <v>0.39121527777777776</v>
      </c>
      <c r="G3804" t="s">
        <v>8857</v>
      </c>
      <c r="H3804" t="s">
        <v>9190</v>
      </c>
      <c r="I3804">
        <v>735.34</v>
      </c>
    </row>
    <row r="3805" spans="1:9" x14ac:dyDescent="0.25">
      <c r="A3805" t="s">
        <v>9191</v>
      </c>
      <c r="B3805">
        <v>13110</v>
      </c>
      <c r="C3805" s="2">
        <f t="shared" si="450"/>
        <v>44329</v>
      </c>
      <c r="D3805" s="1">
        <f>TIMEVALUE("09:25:05")</f>
        <v>0.39241898148148147</v>
      </c>
      <c r="E3805" s="2">
        <f t="shared" si="451"/>
        <v>44329</v>
      </c>
      <c r="F3805" s="1">
        <f>TIMEVALUE("09:38:20")</f>
        <v>0.40162037037037035</v>
      </c>
      <c r="G3805" t="s">
        <v>5597</v>
      </c>
      <c r="H3805" t="s">
        <v>9192</v>
      </c>
      <c r="I3805">
        <v>734.25800000000004</v>
      </c>
    </row>
    <row r="3806" spans="1:9" x14ac:dyDescent="0.25">
      <c r="A3806" t="s">
        <v>9193</v>
      </c>
      <c r="B3806">
        <v>13110</v>
      </c>
      <c r="C3806" s="2">
        <f t="shared" si="450"/>
        <v>44329</v>
      </c>
      <c r="D3806" s="1">
        <f>TIMEVALUE("09:40:21")</f>
        <v>0.40302083333333333</v>
      </c>
      <c r="E3806" s="2">
        <f t="shared" si="451"/>
        <v>44329</v>
      </c>
      <c r="F3806" s="1">
        <f>TIMEVALUE("09:59:04")</f>
        <v>0.41601851851851851</v>
      </c>
      <c r="G3806" t="s">
        <v>9194</v>
      </c>
      <c r="H3806" t="s">
        <v>6672</v>
      </c>
      <c r="I3806">
        <v>733.35799999999995</v>
      </c>
    </row>
    <row r="3807" spans="1:9" x14ac:dyDescent="0.25">
      <c r="A3807" t="s">
        <v>9195</v>
      </c>
      <c r="B3807">
        <v>13110</v>
      </c>
      <c r="C3807" s="2">
        <f>DATEVALUE("2025-05-13")</f>
        <v>44328</v>
      </c>
      <c r="D3807" s="1">
        <f>TIMEVALUE("16:11:29")</f>
        <v>0.67464120370370373</v>
      </c>
      <c r="E3807" s="2">
        <f>DATEVALUE("2025-05-13")</f>
        <v>44328</v>
      </c>
      <c r="F3807" s="1">
        <f>TIMEVALUE("16:24:18")</f>
        <v>0.68354166666666671</v>
      </c>
      <c r="G3807" t="s">
        <v>1707</v>
      </c>
      <c r="H3807" t="s">
        <v>6948</v>
      </c>
      <c r="I3807">
        <v>732.80100000000004</v>
      </c>
    </row>
    <row r="3808" spans="1:9" x14ac:dyDescent="0.25">
      <c r="A3808" t="s">
        <v>9196</v>
      </c>
      <c r="B3808">
        <v>13110</v>
      </c>
      <c r="C3808" s="2">
        <f t="shared" ref="C3808:C3827" si="452">DATEVALUE("2025-05-14")</f>
        <v>44329</v>
      </c>
      <c r="D3808" s="1">
        <f>TIMEVALUE("10:29:00")</f>
        <v>0.43680555555555556</v>
      </c>
      <c r="E3808" s="2">
        <f t="shared" ref="E3808:E3827" si="453">DATEVALUE("2025-05-14")</f>
        <v>44329</v>
      </c>
      <c r="F3808" s="1">
        <f>TIMEVALUE("10:57:58")</f>
        <v>0.4569212962962963</v>
      </c>
      <c r="G3808" t="s">
        <v>9197</v>
      </c>
      <c r="H3808" t="s">
        <v>9198</v>
      </c>
      <c r="I3808">
        <v>745.41899999999998</v>
      </c>
    </row>
    <row r="3809" spans="1:9" x14ac:dyDescent="0.25">
      <c r="A3809" t="s">
        <v>9199</v>
      </c>
      <c r="B3809">
        <v>13110</v>
      </c>
      <c r="C3809" s="2">
        <f t="shared" si="452"/>
        <v>44329</v>
      </c>
      <c r="D3809" s="1">
        <f>TIMEVALUE("11:02:25")</f>
        <v>0.46001157407407406</v>
      </c>
      <c r="E3809" s="2">
        <f t="shared" si="453"/>
        <v>44329</v>
      </c>
      <c r="F3809" s="1">
        <f>TIMEVALUE("11:31:48")</f>
        <v>0.48041666666666666</v>
      </c>
      <c r="G3809" t="s">
        <v>3330</v>
      </c>
      <c r="H3809" t="s">
        <v>9200</v>
      </c>
      <c r="I3809">
        <v>744.24800000000005</v>
      </c>
    </row>
    <row r="3810" spans="1:9" x14ac:dyDescent="0.25">
      <c r="A3810" t="s">
        <v>9201</v>
      </c>
      <c r="B3810">
        <v>13110</v>
      </c>
      <c r="C3810" s="2">
        <f t="shared" si="452"/>
        <v>44329</v>
      </c>
      <c r="D3810" s="1">
        <f>TIMEVALUE("11:48:27")</f>
        <v>0.49197916666666669</v>
      </c>
      <c r="E3810" s="2">
        <f t="shared" si="453"/>
        <v>44329</v>
      </c>
      <c r="F3810" s="1">
        <f>TIMEVALUE("12:05:29")</f>
        <v>0.50380787037037034</v>
      </c>
      <c r="G3810" t="s">
        <v>9202</v>
      </c>
      <c r="H3810" t="s">
        <v>9203</v>
      </c>
      <c r="I3810">
        <v>745.02599999999995</v>
      </c>
    </row>
    <row r="3811" spans="1:9" x14ac:dyDescent="0.25">
      <c r="A3811" t="s">
        <v>9204</v>
      </c>
      <c r="B3811">
        <v>13110</v>
      </c>
      <c r="C3811" s="2">
        <f t="shared" si="452"/>
        <v>44329</v>
      </c>
      <c r="D3811" s="1">
        <f>TIMEVALUE("12:15:07")</f>
        <v>0.51049768518518523</v>
      </c>
      <c r="E3811" s="2">
        <f t="shared" si="453"/>
        <v>44329</v>
      </c>
      <c r="F3811" s="1">
        <f>TIMEVALUE("13:00:35")</f>
        <v>0.54207175925925921</v>
      </c>
      <c r="G3811" t="s">
        <v>9205</v>
      </c>
      <c r="H3811" t="s">
        <v>9206</v>
      </c>
      <c r="I3811">
        <v>742.024</v>
      </c>
    </row>
    <row r="3812" spans="1:9" x14ac:dyDescent="0.25">
      <c r="A3812" t="s">
        <v>9207</v>
      </c>
      <c r="B3812">
        <v>13110</v>
      </c>
      <c r="C3812" s="2">
        <f t="shared" si="452"/>
        <v>44329</v>
      </c>
      <c r="D3812" s="1">
        <f>TIMEVALUE("13:02:45")</f>
        <v>0.54357638888888893</v>
      </c>
      <c r="E3812" s="2">
        <f t="shared" si="453"/>
        <v>44329</v>
      </c>
      <c r="F3812" s="1">
        <f>TIMEVALUE("13:26:51")</f>
        <v>0.56031249999999999</v>
      </c>
      <c r="G3812" t="s">
        <v>9208</v>
      </c>
      <c r="H3812" t="s">
        <v>9209</v>
      </c>
      <c r="I3812">
        <v>742.70399999999995</v>
      </c>
    </row>
    <row r="3813" spans="1:9" x14ac:dyDescent="0.25">
      <c r="A3813" t="s">
        <v>9210</v>
      </c>
      <c r="B3813">
        <v>13110</v>
      </c>
      <c r="C3813" s="2">
        <f t="shared" si="452"/>
        <v>44329</v>
      </c>
      <c r="D3813" s="1">
        <f>TIMEVALUE("13:31:35")</f>
        <v>0.56359953703703702</v>
      </c>
      <c r="E3813" s="2">
        <f t="shared" si="453"/>
        <v>44329</v>
      </c>
      <c r="F3813" s="1">
        <f>TIMEVALUE("13:47:15")</f>
        <v>0.57447916666666665</v>
      </c>
      <c r="G3813" t="s">
        <v>8747</v>
      </c>
      <c r="H3813" t="s">
        <v>9211</v>
      </c>
      <c r="I3813">
        <v>741.43799999999999</v>
      </c>
    </row>
    <row r="3814" spans="1:9" x14ac:dyDescent="0.25">
      <c r="A3814" t="s">
        <v>9212</v>
      </c>
      <c r="B3814">
        <v>13110</v>
      </c>
      <c r="C3814" s="2">
        <f t="shared" si="452"/>
        <v>44329</v>
      </c>
      <c r="D3814" s="1">
        <f>TIMEVALUE("14:24:29")</f>
        <v>0.6003356481481481</v>
      </c>
      <c r="E3814" s="2">
        <f t="shared" si="453"/>
        <v>44329</v>
      </c>
      <c r="F3814" s="1">
        <f>TIMEVALUE("14:41:40")</f>
        <v>0.61226851851851849</v>
      </c>
      <c r="G3814" t="s">
        <v>9213</v>
      </c>
      <c r="H3814" t="s">
        <v>9214</v>
      </c>
      <c r="I3814">
        <v>739</v>
      </c>
    </row>
    <row r="3815" spans="1:9" x14ac:dyDescent="0.25">
      <c r="A3815" t="s">
        <v>9215</v>
      </c>
      <c r="B3815">
        <v>13110</v>
      </c>
      <c r="C3815" s="2">
        <f t="shared" si="452"/>
        <v>44329</v>
      </c>
      <c r="D3815" s="1">
        <f>TIMEVALUE("14:52:57")</f>
        <v>0.62010416666666668</v>
      </c>
      <c r="E3815" s="2">
        <f t="shared" si="453"/>
        <v>44329</v>
      </c>
      <c r="F3815" s="1">
        <f>TIMEVALUE("15:09:23")</f>
        <v>0.63151620370370365</v>
      </c>
      <c r="G3815" t="s">
        <v>830</v>
      </c>
      <c r="H3815" t="s">
        <v>9216</v>
      </c>
      <c r="I3815">
        <v>737.90899999999999</v>
      </c>
    </row>
    <row r="3816" spans="1:9" x14ac:dyDescent="0.25">
      <c r="A3816" t="s">
        <v>9217</v>
      </c>
      <c r="B3816">
        <v>13110</v>
      </c>
      <c r="C3816" s="2">
        <f t="shared" si="452"/>
        <v>44329</v>
      </c>
      <c r="D3816" s="1">
        <f>TIMEVALUE("15:11:39")</f>
        <v>0.63309027777777782</v>
      </c>
      <c r="E3816" s="2">
        <f t="shared" si="453"/>
        <v>44329</v>
      </c>
      <c r="F3816" s="1">
        <f>TIMEVALUE("15:21:11")</f>
        <v>0.63971064814814815</v>
      </c>
      <c r="G3816" t="s">
        <v>2570</v>
      </c>
      <c r="H3816" t="s">
        <v>8606</v>
      </c>
      <c r="I3816">
        <v>736.82899999999995</v>
      </c>
    </row>
    <row r="3817" spans="1:9" x14ac:dyDescent="0.25">
      <c r="A3817" t="s">
        <v>9218</v>
      </c>
      <c r="B3817">
        <v>13110</v>
      </c>
      <c r="C3817" s="2">
        <f t="shared" si="452"/>
        <v>44329</v>
      </c>
      <c r="D3817" s="1">
        <f>TIMEVALUE("15:22:52")</f>
        <v>0.64087962962962963</v>
      </c>
      <c r="E3817" s="2">
        <f t="shared" si="453"/>
        <v>44329</v>
      </c>
      <c r="F3817" s="1">
        <f>TIMEVALUE("15:33:13")</f>
        <v>0.64806712962962965</v>
      </c>
      <c r="G3817" t="s">
        <v>3703</v>
      </c>
      <c r="H3817" t="s">
        <v>9219</v>
      </c>
      <c r="I3817">
        <v>735.88699999999994</v>
      </c>
    </row>
    <row r="3818" spans="1:9" x14ac:dyDescent="0.25">
      <c r="A3818" t="s">
        <v>9220</v>
      </c>
      <c r="B3818">
        <v>13110</v>
      </c>
      <c r="C3818" s="2">
        <f t="shared" si="452"/>
        <v>44329</v>
      </c>
      <c r="D3818" s="1">
        <f>TIMEVALUE("15:35:09")</f>
        <v>0.64940972222222226</v>
      </c>
      <c r="E3818" s="2">
        <f t="shared" si="453"/>
        <v>44329</v>
      </c>
      <c r="F3818" s="1">
        <f>TIMEVALUE("15:47:43")</f>
        <v>0.65813657407407411</v>
      </c>
      <c r="G3818" t="s">
        <v>9222</v>
      </c>
      <c r="H3818" t="s">
        <v>9223</v>
      </c>
      <c r="I3818">
        <v>734.85799999999995</v>
      </c>
    </row>
    <row r="3819" spans="1:9" x14ac:dyDescent="0.25">
      <c r="A3819" t="s">
        <v>9224</v>
      </c>
      <c r="B3819">
        <v>13110</v>
      </c>
      <c r="C3819" s="2">
        <f t="shared" si="452"/>
        <v>44329</v>
      </c>
      <c r="D3819" s="1">
        <f>TIMEVALUE("15:49:13")</f>
        <v>0.65917824074074072</v>
      </c>
      <c r="E3819" s="2">
        <f t="shared" si="453"/>
        <v>44329</v>
      </c>
      <c r="F3819" s="1">
        <f>TIMEVALUE("15:57:43")</f>
        <v>0.66508101851851853</v>
      </c>
      <c r="G3819" t="s">
        <v>4536</v>
      </c>
      <c r="H3819" t="s">
        <v>9225</v>
      </c>
      <c r="I3819">
        <v>733.98299999999995</v>
      </c>
    </row>
    <row r="3820" spans="1:9" x14ac:dyDescent="0.25">
      <c r="A3820" t="s">
        <v>9226</v>
      </c>
      <c r="B3820">
        <v>13110</v>
      </c>
      <c r="C3820" s="2">
        <f t="shared" si="452"/>
        <v>44329</v>
      </c>
      <c r="D3820" s="1">
        <f>TIMEVALUE("10:01:21")</f>
        <v>0.41760416666666667</v>
      </c>
      <c r="E3820" s="2">
        <f t="shared" si="453"/>
        <v>44329</v>
      </c>
      <c r="F3820" s="1">
        <f>TIMEVALUE("10:11:23")</f>
        <v>0.42457175925925927</v>
      </c>
      <c r="G3820" t="s">
        <v>1163</v>
      </c>
      <c r="H3820" t="s">
        <v>9227</v>
      </c>
      <c r="I3820">
        <v>733.24699999999996</v>
      </c>
    </row>
    <row r="3821" spans="1:9" x14ac:dyDescent="0.25">
      <c r="A3821" t="s">
        <v>9228</v>
      </c>
      <c r="B3821">
        <v>13110</v>
      </c>
      <c r="C3821" s="2">
        <f t="shared" si="452"/>
        <v>44329</v>
      </c>
      <c r="D3821" s="1">
        <f>TIMEVALUE("16:23:27")</f>
        <v>0.68295138888888884</v>
      </c>
      <c r="E3821" s="2">
        <f t="shared" si="453"/>
        <v>44329</v>
      </c>
      <c r="F3821" s="1">
        <f>TIMEVALUE("16:35:18")</f>
        <v>0.69118055555555558</v>
      </c>
      <c r="G3821" t="s">
        <v>200</v>
      </c>
      <c r="H3821" t="s">
        <v>9229</v>
      </c>
      <c r="I3821">
        <v>745.46199999999999</v>
      </c>
    </row>
    <row r="3822" spans="1:9" x14ac:dyDescent="0.25">
      <c r="A3822" t="s">
        <v>9230</v>
      </c>
      <c r="B3822">
        <v>13110</v>
      </c>
      <c r="C3822" s="2">
        <f t="shared" si="452"/>
        <v>44329</v>
      </c>
      <c r="D3822" s="1">
        <f>TIMEVALUE("16:38:47")</f>
        <v>0.69359953703703703</v>
      </c>
      <c r="E3822" s="2">
        <f t="shared" si="453"/>
        <v>44329</v>
      </c>
      <c r="F3822" s="1">
        <f>TIMEVALUE("16:58:11")</f>
        <v>0.70707175925925925</v>
      </c>
      <c r="G3822" t="s">
        <v>9231</v>
      </c>
      <c r="H3822" t="s">
        <v>9232</v>
      </c>
      <c r="I3822">
        <v>744.51199999999994</v>
      </c>
    </row>
    <row r="3823" spans="1:9" x14ac:dyDescent="0.25">
      <c r="A3823" t="s">
        <v>9233</v>
      </c>
      <c r="B3823">
        <v>13110</v>
      </c>
      <c r="C3823" s="2">
        <f t="shared" si="452"/>
        <v>44329</v>
      </c>
      <c r="D3823" s="1">
        <f>TIMEVALUE("17:00:15")</f>
        <v>0.7085069444444444</v>
      </c>
      <c r="E3823" s="2">
        <f t="shared" si="453"/>
        <v>44329</v>
      </c>
      <c r="F3823" s="1">
        <f>TIMEVALUE("17:12:20")</f>
        <v>0.71689814814814812</v>
      </c>
      <c r="G3823" t="s">
        <v>5563</v>
      </c>
      <c r="H3823" t="s">
        <v>9235</v>
      </c>
      <c r="I3823">
        <v>743.62800000000004</v>
      </c>
    </row>
    <row r="3824" spans="1:9" x14ac:dyDescent="0.25">
      <c r="A3824" t="s">
        <v>9236</v>
      </c>
      <c r="B3824">
        <v>13110</v>
      </c>
      <c r="C3824" s="2">
        <f t="shared" si="452"/>
        <v>44329</v>
      </c>
      <c r="D3824" s="1">
        <f>TIMEVALUE("17:14:27")</f>
        <v>0.71836805555555561</v>
      </c>
      <c r="E3824" s="2">
        <f t="shared" si="453"/>
        <v>44329</v>
      </c>
      <c r="F3824" s="1">
        <f>TIMEVALUE("17:26:31")</f>
        <v>0.72674768518518518</v>
      </c>
      <c r="G3824" t="s">
        <v>3017</v>
      </c>
      <c r="H3824" t="s">
        <v>9237</v>
      </c>
      <c r="I3824">
        <v>742.57600000000002</v>
      </c>
    </row>
    <row r="3825" spans="1:9" x14ac:dyDescent="0.25">
      <c r="A3825" t="s">
        <v>9238</v>
      </c>
      <c r="B3825">
        <v>13110</v>
      </c>
      <c r="C3825" s="2">
        <f t="shared" si="452"/>
        <v>44329</v>
      </c>
      <c r="D3825" s="1">
        <f>TIMEVALUE("17:28:17")</f>
        <v>0.72797453703703707</v>
      </c>
      <c r="E3825" s="2">
        <f t="shared" si="453"/>
        <v>44329</v>
      </c>
      <c r="F3825" s="1">
        <f>TIMEVALUE("17:51:08")</f>
        <v>0.74384259259259256</v>
      </c>
      <c r="G3825" t="s">
        <v>9239</v>
      </c>
      <c r="H3825" t="s">
        <v>9240</v>
      </c>
      <c r="I3825">
        <v>743.08199999999999</v>
      </c>
    </row>
    <row r="3826" spans="1:9" x14ac:dyDescent="0.25">
      <c r="A3826" t="s">
        <v>9241</v>
      </c>
      <c r="B3826">
        <v>13110</v>
      </c>
      <c r="C3826" s="2">
        <f t="shared" si="452"/>
        <v>44329</v>
      </c>
      <c r="D3826" s="1">
        <f>TIMEVALUE("17:54:46")</f>
        <v>0.74636574074074069</v>
      </c>
      <c r="E3826" s="2">
        <f t="shared" si="453"/>
        <v>44329</v>
      </c>
      <c r="F3826" s="1">
        <f>TIMEVALUE("18:10:59")</f>
        <v>0.75762731481481482</v>
      </c>
      <c r="G3826" t="s">
        <v>9242</v>
      </c>
      <c r="H3826" t="s">
        <v>9243</v>
      </c>
      <c r="I3826">
        <v>740.27200000000005</v>
      </c>
    </row>
    <row r="3827" spans="1:9" x14ac:dyDescent="0.25">
      <c r="A3827" t="s">
        <v>9244</v>
      </c>
      <c r="B3827">
        <v>13110</v>
      </c>
      <c r="C3827" s="2">
        <f t="shared" si="452"/>
        <v>44329</v>
      </c>
      <c r="D3827" s="1">
        <f>TIMEVALUE("18:14:05")</f>
        <v>0.7597800925925926</v>
      </c>
      <c r="E3827" s="2">
        <f t="shared" si="453"/>
        <v>44329</v>
      </c>
      <c r="F3827" s="1">
        <f>TIMEVALUE("18:31:13")</f>
        <v>0.77167824074074076</v>
      </c>
      <c r="G3827" t="s">
        <v>9245</v>
      </c>
      <c r="H3827" t="s">
        <v>9246</v>
      </c>
      <c r="I3827">
        <v>739.25599999999997</v>
      </c>
    </row>
    <row r="3828" spans="1:9" x14ac:dyDescent="0.25">
      <c r="A3828" t="s">
        <v>9247</v>
      </c>
      <c r="B3828">
        <v>13110</v>
      </c>
      <c r="C3828" s="2">
        <f t="shared" ref="C3828:C3835" si="454">DATEVALUE("2025-05-15")</f>
        <v>44330</v>
      </c>
      <c r="D3828" s="1">
        <f>TIMEVALUE("07:48:59")</f>
        <v>0.32568287037037036</v>
      </c>
      <c r="E3828" s="2">
        <f t="shared" ref="E3828:E3835" si="455">DATEVALUE("2025-05-15")</f>
        <v>44330</v>
      </c>
      <c r="F3828" s="1">
        <f>TIMEVALUE("08:14:22")</f>
        <v>0.34331018518518519</v>
      </c>
      <c r="G3828" t="s">
        <v>9248</v>
      </c>
      <c r="H3828" t="s">
        <v>9249</v>
      </c>
      <c r="I3828">
        <v>738.51599999999996</v>
      </c>
    </row>
    <row r="3829" spans="1:9" x14ac:dyDescent="0.25">
      <c r="A3829" t="s">
        <v>9250</v>
      </c>
      <c r="B3829">
        <v>13110</v>
      </c>
      <c r="C3829" s="2">
        <f t="shared" si="454"/>
        <v>44330</v>
      </c>
      <c r="D3829" s="1">
        <f>TIMEVALUE("08:18:09")</f>
        <v>0.34593750000000001</v>
      </c>
      <c r="E3829" s="2">
        <f t="shared" si="455"/>
        <v>44330</v>
      </c>
      <c r="F3829" s="1">
        <f>TIMEVALUE("08:43:28")</f>
        <v>0.36351851851851852</v>
      </c>
      <c r="G3829" t="s">
        <v>9251</v>
      </c>
      <c r="H3829" t="s">
        <v>9252</v>
      </c>
      <c r="I3829">
        <v>737.36800000000005</v>
      </c>
    </row>
    <row r="3830" spans="1:9" x14ac:dyDescent="0.25">
      <c r="A3830" t="s">
        <v>9253</v>
      </c>
      <c r="B3830">
        <v>13110</v>
      </c>
      <c r="C3830" s="2">
        <f t="shared" si="454"/>
        <v>44330</v>
      </c>
      <c r="D3830" s="1">
        <f>TIMEVALUE("08:46:21")</f>
        <v>0.36552083333333335</v>
      </c>
      <c r="E3830" s="2">
        <f t="shared" si="455"/>
        <v>44330</v>
      </c>
      <c r="F3830" s="1">
        <f>TIMEVALUE("09:03:49")</f>
        <v>0.37765046296296295</v>
      </c>
      <c r="G3830" t="s">
        <v>1509</v>
      </c>
      <c r="H3830" t="s">
        <v>9254</v>
      </c>
      <c r="I3830">
        <v>736.06299999999999</v>
      </c>
    </row>
    <row r="3831" spans="1:9" x14ac:dyDescent="0.25">
      <c r="A3831" t="s">
        <v>9255</v>
      </c>
      <c r="B3831">
        <v>13110</v>
      </c>
      <c r="C3831" s="2">
        <f t="shared" si="454"/>
        <v>44330</v>
      </c>
      <c r="D3831" s="1">
        <f>TIMEVALUE("09:05:33")</f>
        <v>0.37885416666666666</v>
      </c>
      <c r="E3831" s="2">
        <f t="shared" si="455"/>
        <v>44330</v>
      </c>
      <c r="F3831" s="1">
        <f>TIMEVALUE("09:14:42")</f>
        <v>0.38520833333333332</v>
      </c>
      <c r="G3831" t="s">
        <v>1065</v>
      </c>
      <c r="H3831" t="s">
        <v>9256</v>
      </c>
      <c r="I3831">
        <v>742.83900000000006</v>
      </c>
    </row>
    <row r="3832" spans="1:9" x14ac:dyDescent="0.25">
      <c r="A3832" t="s">
        <v>9255</v>
      </c>
      <c r="B3832">
        <v>13115</v>
      </c>
      <c r="C3832" s="2">
        <f t="shared" si="454"/>
        <v>44330</v>
      </c>
      <c r="D3832" s="1">
        <f>TIMEVALUE("10:17:31")</f>
        <v>0.42883101851851851</v>
      </c>
      <c r="E3832" s="2">
        <f t="shared" si="455"/>
        <v>44330</v>
      </c>
      <c r="F3832" s="1">
        <f>TIMEVALUE("10:17:31")</f>
        <v>0.42883101851851851</v>
      </c>
      <c r="G3832" t="s">
        <v>162</v>
      </c>
      <c r="H3832" t="s">
        <v>163</v>
      </c>
      <c r="I3832">
        <v>98765432.099000007</v>
      </c>
    </row>
    <row r="3833" spans="1:9" x14ac:dyDescent="0.25">
      <c r="A3833" t="s">
        <v>9255</v>
      </c>
      <c r="B3833">
        <v>13115</v>
      </c>
      <c r="C3833" s="2">
        <f t="shared" si="454"/>
        <v>44330</v>
      </c>
      <c r="D3833" s="1">
        <f>TIMEVALUE("10:17:31")</f>
        <v>0.42883101851851851</v>
      </c>
      <c r="E3833" s="2">
        <f t="shared" si="455"/>
        <v>44330</v>
      </c>
      <c r="F3833" s="1">
        <f>TIMEVALUE("10:23:58")</f>
        <v>0.43331018518518516</v>
      </c>
      <c r="G3833" t="s">
        <v>6170</v>
      </c>
      <c r="H3833" t="s">
        <v>9257</v>
      </c>
      <c r="I3833">
        <v>739.94200000000001</v>
      </c>
    </row>
    <row r="3834" spans="1:9" x14ac:dyDescent="0.25">
      <c r="A3834" t="s">
        <v>9255</v>
      </c>
      <c r="B3834">
        <v>13153</v>
      </c>
      <c r="C3834" s="2">
        <f t="shared" si="454"/>
        <v>44330</v>
      </c>
      <c r="D3834" s="1">
        <f>TIMEVALUE("10:31:02")</f>
        <v>0.43821759259259258</v>
      </c>
      <c r="E3834" s="2">
        <f t="shared" si="455"/>
        <v>44330</v>
      </c>
      <c r="F3834" s="1">
        <f>TIMEVALUE("10:32:27")</f>
        <v>0.43920138888888888</v>
      </c>
      <c r="G3834" t="s">
        <v>573</v>
      </c>
      <c r="H3834" t="s">
        <v>9258</v>
      </c>
      <c r="I3834">
        <v>739.471</v>
      </c>
    </row>
    <row r="3835" spans="1:9" x14ac:dyDescent="0.25">
      <c r="A3835" t="s">
        <v>9259</v>
      </c>
      <c r="B3835">
        <v>13153</v>
      </c>
      <c r="C3835" s="2">
        <f t="shared" si="454"/>
        <v>44330</v>
      </c>
      <c r="D3835" s="1">
        <f>TIMEVALUE("10:39:34")</f>
        <v>0.44414351851851852</v>
      </c>
      <c r="E3835" s="2">
        <f t="shared" si="455"/>
        <v>44330</v>
      </c>
      <c r="F3835" s="1">
        <f>TIMEVALUE("10:51:59")</f>
        <v>0.45276620370370368</v>
      </c>
      <c r="G3835" t="s">
        <v>5528</v>
      </c>
      <c r="H3835" t="s">
        <v>9260</v>
      </c>
      <c r="I3835">
        <v>738.54200000000003</v>
      </c>
    </row>
    <row r="3836" spans="1:9" x14ac:dyDescent="0.25">
      <c r="A3836" t="s">
        <v>9261</v>
      </c>
      <c r="B3836">
        <v>13110</v>
      </c>
      <c r="C3836" s="2">
        <f>DATEVALUE("2025-05-14")</f>
        <v>44329</v>
      </c>
      <c r="D3836" s="1">
        <f>TIMEVALUE("16:02:02")</f>
        <v>0.6680787037037037</v>
      </c>
      <c r="E3836" s="2">
        <f>DATEVALUE("2025-05-14")</f>
        <v>44329</v>
      </c>
      <c r="F3836" s="1">
        <f>TIMEVALUE("16:12:17")</f>
        <v>0.67519675925925926</v>
      </c>
      <c r="G3836" t="s">
        <v>3482</v>
      </c>
      <c r="H3836" t="s">
        <v>9262</v>
      </c>
      <c r="I3836">
        <v>733.27200000000005</v>
      </c>
    </row>
    <row r="3837" spans="1:9" x14ac:dyDescent="0.25">
      <c r="A3837" t="s">
        <v>9263</v>
      </c>
      <c r="B3837">
        <v>13153</v>
      </c>
      <c r="C3837" s="2">
        <f t="shared" ref="C3837:C3849" si="456">DATEVALUE("2025-05-15")</f>
        <v>44330</v>
      </c>
      <c r="D3837" s="1">
        <f>TIMEVALUE("11:16:51")</f>
        <v>0.4700347222222222</v>
      </c>
      <c r="E3837" s="2">
        <f t="shared" ref="E3837:E3849" si="457">DATEVALUE("2025-05-15")</f>
        <v>44330</v>
      </c>
      <c r="F3837" s="1">
        <f>TIMEVALUE("11:28:44")</f>
        <v>0.47828703703703701</v>
      </c>
      <c r="G3837" t="s">
        <v>9264</v>
      </c>
      <c r="H3837" t="s">
        <v>9265</v>
      </c>
      <c r="I3837">
        <v>750.69500000000005</v>
      </c>
    </row>
    <row r="3838" spans="1:9" x14ac:dyDescent="0.25">
      <c r="A3838" t="s">
        <v>9266</v>
      </c>
      <c r="B3838">
        <v>13153</v>
      </c>
      <c r="C3838" s="2">
        <f t="shared" si="456"/>
        <v>44330</v>
      </c>
      <c r="D3838" s="1">
        <f>TIMEVALUE("14:28:47")</f>
        <v>0.60332175925925924</v>
      </c>
      <c r="E3838" s="2">
        <f t="shared" si="457"/>
        <v>44330</v>
      </c>
      <c r="F3838" s="1">
        <f>TIMEVALUE("14:43:38")</f>
        <v>0.6136342592592593</v>
      </c>
      <c r="G3838" t="s">
        <v>3133</v>
      </c>
      <c r="H3838" t="s">
        <v>9267</v>
      </c>
      <c r="I3838">
        <v>749.83299999999997</v>
      </c>
    </row>
    <row r="3839" spans="1:9" x14ac:dyDescent="0.25">
      <c r="A3839" t="s">
        <v>9268</v>
      </c>
      <c r="B3839">
        <v>13153</v>
      </c>
      <c r="C3839" s="2">
        <f t="shared" si="456"/>
        <v>44330</v>
      </c>
      <c r="D3839" s="1">
        <f>TIMEVALUE("14:51:46")</f>
        <v>0.61928240740740736</v>
      </c>
      <c r="E3839" s="2">
        <f t="shared" si="457"/>
        <v>44330</v>
      </c>
      <c r="F3839" s="1">
        <f>TIMEVALUE("15:00:50")</f>
        <v>0.62557870370370372</v>
      </c>
      <c r="G3839" t="s">
        <v>46</v>
      </c>
      <c r="H3839" t="s">
        <v>9269</v>
      </c>
      <c r="I3839">
        <v>748.84500000000003</v>
      </c>
    </row>
    <row r="3840" spans="1:9" x14ac:dyDescent="0.25">
      <c r="A3840" t="s">
        <v>9270</v>
      </c>
      <c r="B3840">
        <v>13153</v>
      </c>
      <c r="C3840" s="2">
        <f t="shared" si="456"/>
        <v>44330</v>
      </c>
      <c r="D3840" s="1">
        <f>TIMEVALUE("15:02:59")</f>
        <v>0.62707175925925929</v>
      </c>
      <c r="E3840" s="2">
        <f t="shared" si="457"/>
        <v>44330</v>
      </c>
      <c r="F3840" s="1">
        <f>TIMEVALUE("15:16:28")</f>
        <v>0.63643518518518516</v>
      </c>
      <c r="G3840" t="s">
        <v>8862</v>
      </c>
      <c r="H3840" t="s">
        <v>9271</v>
      </c>
      <c r="I3840">
        <v>747.83500000000004</v>
      </c>
    </row>
    <row r="3841" spans="1:9" x14ac:dyDescent="0.25">
      <c r="A3841" t="s">
        <v>9272</v>
      </c>
      <c r="B3841">
        <v>13153</v>
      </c>
      <c r="C3841" s="2">
        <f t="shared" si="456"/>
        <v>44330</v>
      </c>
      <c r="D3841" s="1">
        <f>TIMEVALUE("15:18:23")</f>
        <v>0.63776620370370374</v>
      </c>
      <c r="E3841" s="2">
        <f t="shared" si="457"/>
        <v>44330</v>
      </c>
      <c r="F3841" s="1">
        <f>TIMEVALUE("15:36:46")</f>
        <v>0.65053240740740736</v>
      </c>
      <c r="G3841" t="s">
        <v>9273</v>
      </c>
      <c r="H3841" t="s">
        <v>9274</v>
      </c>
      <c r="I3841">
        <v>747.29100000000005</v>
      </c>
    </row>
    <row r="3842" spans="1:9" x14ac:dyDescent="0.25">
      <c r="A3842" t="s">
        <v>9275</v>
      </c>
      <c r="B3842">
        <v>13153</v>
      </c>
      <c r="C3842" s="2">
        <f t="shared" si="456"/>
        <v>44330</v>
      </c>
      <c r="D3842" s="1">
        <f>TIMEVALUE("15:41:31")</f>
        <v>0.65383101851851855</v>
      </c>
      <c r="E3842" s="2">
        <f t="shared" si="457"/>
        <v>44330</v>
      </c>
      <c r="F3842" s="1">
        <f>TIMEVALUE("15:50:41")</f>
        <v>0.66019675925925925</v>
      </c>
      <c r="G3842" t="s">
        <v>843</v>
      </c>
      <c r="H3842" t="s">
        <v>9276</v>
      </c>
      <c r="I3842">
        <v>748.27800000000002</v>
      </c>
    </row>
    <row r="3843" spans="1:9" x14ac:dyDescent="0.25">
      <c r="A3843" t="s">
        <v>9277</v>
      </c>
      <c r="B3843">
        <v>13153</v>
      </c>
      <c r="C3843" s="2">
        <f t="shared" si="456"/>
        <v>44330</v>
      </c>
      <c r="D3843" s="1">
        <f>TIMEVALUE("16:43:03")</f>
        <v>0.69656249999999997</v>
      </c>
      <c r="E3843" s="2">
        <f t="shared" si="457"/>
        <v>44330</v>
      </c>
      <c r="F3843" s="1">
        <f>TIMEVALUE("17:02:52")</f>
        <v>0.71032407407407405</v>
      </c>
      <c r="G3843" t="s">
        <v>6226</v>
      </c>
      <c r="H3843" t="s">
        <v>9278</v>
      </c>
      <c r="I3843">
        <v>745.14700000000005</v>
      </c>
    </row>
    <row r="3844" spans="1:9" x14ac:dyDescent="0.25">
      <c r="A3844" t="s">
        <v>9279</v>
      </c>
      <c r="B3844">
        <v>13153</v>
      </c>
      <c r="C3844" s="2">
        <f t="shared" si="456"/>
        <v>44330</v>
      </c>
      <c r="D3844" s="1">
        <f>TIMEVALUE("17:05:38")</f>
        <v>0.71224537037037039</v>
      </c>
      <c r="E3844" s="2">
        <f t="shared" si="457"/>
        <v>44330</v>
      </c>
      <c r="F3844" s="1">
        <f>TIMEVALUE("17:18:41")</f>
        <v>0.72130787037037036</v>
      </c>
      <c r="G3844" t="s">
        <v>9280</v>
      </c>
      <c r="H3844" t="s">
        <v>9281</v>
      </c>
      <c r="I3844">
        <v>743.56</v>
      </c>
    </row>
    <row r="3845" spans="1:9" x14ac:dyDescent="0.25">
      <c r="A3845" t="s">
        <v>9282</v>
      </c>
      <c r="B3845">
        <v>13153</v>
      </c>
      <c r="C3845" s="2">
        <f t="shared" si="456"/>
        <v>44330</v>
      </c>
      <c r="D3845" s="1">
        <f>TIMEVALUE("17:28:13")</f>
        <v>0.7279282407407407</v>
      </c>
      <c r="E3845" s="2">
        <f t="shared" si="457"/>
        <v>44330</v>
      </c>
      <c r="F3845" s="1">
        <f>TIMEVALUE("17:42:30")</f>
        <v>0.73784722222222221</v>
      </c>
      <c r="G3845" t="s">
        <v>2933</v>
      </c>
      <c r="H3845" t="s">
        <v>9283</v>
      </c>
      <c r="I3845">
        <v>742.11</v>
      </c>
    </row>
    <row r="3846" spans="1:9" x14ac:dyDescent="0.25">
      <c r="A3846" t="s">
        <v>9284</v>
      </c>
      <c r="B3846">
        <v>13153</v>
      </c>
      <c r="C3846" s="2">
        <f t="shared" si="456"/>
        <v>44330</v>
      </c>
      <c r="D3846" s="1">
        <f>TIMEVALUE("17:44:36")</f>
        <v>0.73930555555555555</v>
      </c>
      <c r="E3846" s="2">
        <f t="shared" si="457"/>
        <v>44330</v>
      </c>
      <c r="F3846" s="1">
        <f>TIMEVALUE("17:53:49")</f>
        <v>0.74570601851851848</v>
      </c>
      <c r="G3846" t="s">
        <v>1281</v>
      </c>
      <c r="H3846" t="s">
        <v>9285</v>
      </c>
      <c r="I3846">
        <v>741.01900000000001</v>
      </c>
    </row>
    <row r="3847" spans="1:9" x14ac:dyDescent="0.25">
      <c r="A3847" t="s">
        <v>9286</v>
      </c>
      <c r="B3847">
        <v>13153</v>
      </c>
      <c r="C3847" s="2">
        <f t="shared" si="456"/>
        <v>44330</v>
      </c>
      <c r="D3847" s="1">
        <f>TIMEVALUE("17:55:54")</f>
        <v>0.74715277777777778</v>
      </c>
      <c r="E3847" s="2">
        <f t="shared" si="457"/>
        <v>44330</v>
      </c>
      <c r="F3847" s="1">
        <f>TIMEVALUE("18:02:20")</f>
        <v>0.75162037037037033</v>
      </c>
      <c r="G3847" t="s">
        <v>4058</v>
      </c>
      <c r="H3847" t="s">
        <v>9287</v>
      </c>
      <c r="I3847">
        <v>739.84199999999998</v>
      </c>
    </row>
    <row r="3848" spans="1:9" x14ac:dyDescent="0.25">
      <c r="A3848" t="s">
        <v>9288</v>
      </c>
      <c r="B3848">
        <v>13153</v>
      </c>
      <c r="C3848" s="2">
        <f t="shared" si="456"/>
        <v>44330</v>
      </c>
      <c r="D3848" s="1">
        <f>TIMEVALUE("18:04:09")</f>
        <v>0.75288194444444445</v>
      </c>
      <c r="E3848" s="2">
        <f t="shared" si="457"/>
        <v>44330</v>
      </c>
      <c r="F3848" s="1">
        <f>TIMEVALUE("18:16:16")</f>
        <v>0.76129629629629625</v>
      </c>
      <c r="G3848" t="s">
        <v>1351</v>
      </c>
      <c r="H3848" t="s">
        <v>9290</v>
      </c>
      <c r="I3848">
        <v>738.81</v>
      </c>
    </row>
    <row r="3849" spans="1:9" x14ac:dyDescent="0.25">
      <c r="A3849" t="s">
        <v>9291</v>
      </c>
      <c r="B3849">
        <v>13153</v>
      </c>
      <c r="C3849" s="2">
        <f t="shared" si="456"/>
        <v>44330</v>
      </c>
      <c r="D3849" s="1">
        <f>TIMEVALUE("10:54:32")</f>
        <v>0.45453703703703702</v>
      </c>
      <c r="E3849" s="2">
        <f t="shared" si="457"/>
        <v>44330</v>
      </c>
      <c r="F3849" s="1">
        <f>TIMEVALUE("11:03:06")</f>
        <v>0.4604861111111111</v>
      </c>
      <c r="G3849" t="s">
        <v>25</v>
      </c>
      <c r="H3849" t="s">
        <v>8748</v>
      </c>
      <c r="I3849">
        <v>738.02200000000005</v>
      </c>
    </row>
    <row r="3850" spans="1:9" x14ac:dyDescent="0.25">
      <c r="A3850" t="s">
        <v>9292</v>
      </c>
      <c r="B3850">
        <v>13112</v>
      </c>
      <c r="C3850" s="2">
        <f t="shared" ref="C3850:C3862" si="458">DATEVALUE("2025-05-16")</f>
        <v>44331</v>
      </c>
      <c r="D3850" s="1">
        <f>TIMEVALUE("09:58:17")</f>
        <v>0.41547453703703702</v>
      </c>
      <c r="E3850" s="2">
        <f t="shared" ref="E3850:E3862" si="459">DATEVALUE("2025-05-16")</f>
        <v>44331</v>
      </c>
      <c r="F3850" s="1">
        <f>TIMEVALUE("10:13:29")</f>
        <v>0.42603009259259261</v>
      </c>
      <c r="G3850" t="s">
        <v>8212</v>
      </c>
      <c r="H3850" t="s">
        <v>9293</v>
      </c>
      <c r="I3850">
        <v>750.97799999999995</v>
      </c>
    </row>
    <row r="3851" spans="1:9" x14ac:dyDescent="0.25">
      <c r="A3851" t="s">
        <v>9294</v>
      </c>
      <c r="B3851">
        <v>13112</v>
      </c>
      <c r="C3851" s="2">
        <f t="shared" si="458"/>
        <v>44331</v>
      </c>
      <c r="D3851" s="1">
        <f>TIMEVALUE("10:16:16")</f>
        <v>0.42796296296296299</v>
      </c>
      <c r="E3851" s="2">
        <f t="shared" si="459"/>
        <v>44331</v>
      </c>
      <c r="F3851" s="1">
        <f>TIMEVALUE("10:25:19")</f>
        <v>0.43424768518518519</v>
      </c>
      <c r="G3851" t="s">
        <v>3308</v>
      </c>
      <c r="H3851" t="s">
        <v>9295</v>
      </c>
      <c r="I3851">
        <v>750.23</v>
      </c>
    </row>
    <row r="3852" spans="1:9" x14ac:dyDescent="0.25">
      <c r="A3852" t="s">
        <v>9296</v>
      </c>
      <c r="B3852">
        <v>13112</v>
      </c>
      <c r="C3852" s="2">
        <f t="shared" si="458"/>
        <v>44331</v>
      </c>
      <c r="D3852" s="1">
        <f>TIMEVALUE("10:27:07")</f>
        <v>0.43549768518518517</v>
      </c>
      <c r="E3852" s="2">
        <f t="shared" si="459"/>
        <v>44331</v>
      </c>
      <c r="F3852" s="1">
        <f>TIMEVALUE("10:36:21")</f>
        <v>0.44190972222222225</v>
      </c>
      <c r="G3852" t="s">
        <v>3778</v>
      </c>
      <c r="H3852" t="s">
        <v>9297</v>
      </c>
      <c r="I3852">
        <v>749.22699999999998</v>
      </c>
    </row>
    <row r="3853" spans="1:9" x14ac:dyDescent="0.25">
      <c r="A3853" t="s">
        <v>9298</v>
      </c>
      <c r="B3853">
        <v>13112</v>
      </c>
      <c r="C3853" s="2">
        <f t="shared" si="458"/>
        <v>44331</v>
      </c>
      <c r="D3853" s="1">
        <f>TIMEVALUE("10:38:43")</f>
        <v>0.44355324074074076</v>
      </c>
      <c r="E3853" s="2">
        <f t="shared" si="459"/>
        <v>44331</v>
      </c>
      <c r="F3853" s="1">
        <f>TIMEVALUE("10:54:48")</f>
        <v>0.45472222222222225</v>
      </c>
      <c r="G3853" t="s">
        <v>758</v>
      </c>
      <c r="H3853" t="s">
        <v>9299</v>
      </c>
      <c r="I3853">
        <v>748.13900000000001</v>
      </c>
    </row>
    <row r="3854" spans="1:9" x14ac:dyDescent="0.25">
      <c r="A3854" t="s">
        <v>9300</v>
      </c>
      <c r="B3854">
        <v>13112</v>
      </c>
      <c r="C3854" s="2">
        <f t="shared" si="458"/>
        <v>44331</v>
      </c>
      <c r="D3854" s="1">
        <f>TIMEVALUE("10:57:19")</f>
        <v>0.45646990740740739</v>
      </c>
      <c r="E3854" s="2">
        <f t="shared" si="459"/>
        <v>44331</v>
      </c>
      <c r="F3854" s="1">
        <f>TIMEVALUE("11:19:37")</f>
        <v>0.47195601851851854</v>
      </c>
      <c r="G3854" t="s">
        <v>9301</v>
      </c>
      <c r="H3854" t="s">
        <v>9302</v>
      </c>
      <c r="I3854">
        <v>746.89499999999998</v>
      </c>
    </row>
    <row r="3855" spans="1:9" x14ac:dyDescent="0.25">
      <c r="A3855" t="s">
        <v>9303</v>
      </c>
      <c r="B3855">
        <v>13112</v>
      </c>
      <c r="C3855" s="2">
        <f t="shared" si="458"/>
        <v>44331</v>
      </c>
      <c r="D3855" s="1">
        <f>TIMEVALUE("11:22:04")</f>
        <v>0.47365740740740742</v>
      </c>
      <c r="E3855" s="2">
        <f t="shared" si="459"/>
        <v>44331</v>
      </c>
      <c r="F3855" s="1">
        <f>TIMEVALUE("11:46:22")</f>
        <v>0.49053240740740739</v>
      </c>
      <c r="G3855" t="s">
        <v>9304</v>
      </c>
      <c r="H3855" t="s">
        <v>9305</v>
      </c>
      <c r="I3855">
        <v>745.81399999999996</v>
      </c>
    </row>
    <row r="3856" spans="1:9" x14ac:dyDescent="0.25">
      <c r="A3856" t="s">
        <v>9306</v>
      </c>
      <c r="B3856">
        <v>13112</v>
      </c>
      <c r="C3856" s="2">
        <f t="shared" si="458"/>
        <v>44331</v>
      </c>
      <c r="D3856" s="1">
        <f>TIMEVALUE("11:48:19")</f>
        <v>0.4918865740740741</v>
      </c>
      <c r="E3856" s="2">
        <f t="shared" si="459"/>
        <v>44331</v>
      </c>
      <c r="F3856" s="1">
        <f>TIMEVALUE("12:00:54")</f>
        <v>0.50062499999999999</v>
      </c>
      <c r="G3856" t="s">
        <v>9307</v>
      </c>
      <c r="H3856" t="s">
        <v>9308</v>
      </c>
      <c r="I3856">
        <v>746.32799999999997</v>
      </c>
    </row>
    <row r="3857" spans="1:9" x14ac:dyDescent="0.25">
      <c r="A3857" t="s">
        <v>9309</v>
      </c>
      <c r="B3857">
        <v>13112</v>
      </c>
      <c r="C3857" s="2">
        <f t="shared" si="458"/>
        <v>44331</v>
      </c>
      <c r="D3857" s="1">
        <f>TIMEVALUE("13:08:25")</f>
        <v>0.54751157407407403</v>
      </c>
      <c r="E3857" s="2">
        <f t="shared" si="459"/>
        <v>44331</v>
      </c>
      <c r="F3857" s="1">
        <f>TIMEVALUE("13:36:16")</f>
        <v>0.56685185185185183</v>
      </c>
      <c r="G3857" t="s">
        <v>9310</v>
      </c>
      <c r="H3857" t="s">
        <v>9311</v>
      </c>
      <c r="I3857">
        <v>744.12599999999998</v>
      </c>
    </row>
    <row r="3858" spans="1:9" x14ac:dyDescent="0.25">
      <c r="A3858" t="s">
        <v>1908</v>
      </c>
      <c r="B3858">
        <v>13112</v>
      </c>
      <c r="C3858" s="2">
        <f t="shared" si="458"/>
        <v>44331</v>
      </c>
      <c r="D3858" s="1">
        <f>TIMEVALUE("13:39:00")</f>
        <v>0.56874999999999998</v>
      </c>
      <c r="E3858" s="2">
        <f t="shared" si="459"/>
        <v>44331</v>
      </c>
      <c r="F3858" s="1">
        <f>TIMEVALUE("13:46:17")</f>
        <v>0.5738078703703704</v>
      </c>
      <c r="G3858" t="s">
        <v>1160</v>
      </c>
      <c r="H3858" t="s">
        <v>9312</v>
      </c>
      <c r="I3858">
        <v>743.40899999999999</v>
      </c>
    </row>
    <row r="3859" spans="1:9" x14ac:dyDescent="0.25">
      <c r="A3859" t="s">
        <v>9313</v>
      </c>
      <c r="B3859">
        <v>13112</v>
      </c>
      <c r="C3859" s="2">
        <f t="shared" si="458"/>
        <v>44331</v>
      </c>
      <c r="D3859" s="1">
        <f>TIMEVALUE("14:01:23")</f>
        <v>0.58429398148148148</v>
      </c>
      <c r="E3859" s="2">
        <f t="shared" si="459"/>
        <v>44331</v>
      </c>
      <c r="F3859" s="1">
        <f>TIMEVALUE("14:16:24")</f>
        <v>0.59472222222222226</v>
      </c>
      <c r="G3859" t="s">
        <v>224</v>
      </c>
      <c r="H3859" t="s">
        <v>9314</v>
      </c>
      <c r="I3859">
        <v>741.16899999999998</v>
      </c>
    </row>
    <row r="3860" spans="1:9" x14ac:dyDescent="0.25">
      <c r="A3860" t="s">
        <v>9315</v>
      </c>
      <c r="B3860">
        <v>13112</v>
      </c>
      <c r="C3860" s="2">
        <f t="shared" si="458"/>
        <v>44331</v>
      </c>
      <c r="D3860" s="1">
        <f>TIMEVALUE("14:18:39")</f>
        <v>0.59628472222222217</v>
      </c>
      <c r="E3860" s="2">
        <f t="shared" si="459"/>
        <v>44331</v>
      </c>
      <c r="F3860" s="1">
        <f>TIMEVALUE("14:34:23")</f>
        <v>0.60721064814814818</v>
      </c>
      <c r="G3860" t="s">
        <v>9316</v>
      </c>
      <c r="H3860" t="s">
        <v>9317</v>
      </c>
      <c r="I3860">
        <v>740.07</v>
      </c>
    </row>
    <row r="3861" spans="1:9" x14ac:dyDescent="0.25">
      <c r="A3861" t="s">
        <v>9318</v>
      </c>
      <c r="B3861">
        <v>13112</v>
      </c>
      <c r="C3861" s="2">
        <f t="shared" si="458"/>
        <v>44331</v>
      </c>
      <c r="D3861" s="1">
        <f>TIMEVALUE("14:36:27")</f>
        <v>0.60864583333333333</v>
      </c>
      <c r="E3861" s="2">
        <f t="shared" si="459"/>
        <v>44331</v>
      </c>
      <c r="F3861" s="1">
        <f>TIMEVALUE("14:56:14")</f>
        <v>0.62238425925925922</v>
      </c>
      <c r="G3861" t="s">
        <v>8247</v>
      </c>
      <c r="H3861" t="s">
        <v>9319</v>
      </c>
      <c r="I3861">
        <v>739.01</v>
      </c>
    </row>
    <row r="3862" spans="1:9" x14ac:dyDescent="0.25">
      <c r="A3862" t="s">
        <v>9320</v>
      </c>
      <c r="B3862">
        <v>13112</v>
      </c>
      <c r="C3862" s="2">
        <f t="shared" si="458"/>
        <v>44331</v>
      </c>
      <c r="D3862" s="1">
        <f>TIMEVALUE("09:38:53")</f>
        <v>0.4020023148148148</v>
      </c>
      <c r="E3862" s="2">
        <f t="shared" si="459"/>
        <v>44331</v>
      </c>
      <c r="F3862" s="1">
        <f>TIMEVALUE("09:49:30")</f>
        <v>0.40937499999999999</v>
      </c>
      <c r="G3862" t="s">
        <v>1112</v>
      </c>
      <c r="H3862" t="s">
        <v>9321</v>
      </c>
      <c r="I3862">
        <v>738.26</v>
      </c>
    </row>
    <row r="3863" spans="1:9" x14ac:dyDescent="0.25">
      <c r="A3863" t="s">
        <v>9322</v>
      </c>
      <c r="B3863">
        <v>13112</v>
      </c>
      <c r="C3863" s="2">
        <f t="shared" ref="C3863:C3868" si="460">DATEVALUE("2025-05-15")</f>
        <v>44330</v>
      </c>
      <c r="D3863" s="1">
        <f>TIMEVALUE("16:50:45")</f>
        <v>0.70190972222222225</v>
      </c>
      <c r="E3863" s="2">
        <f t="shared" ref="E3863:E3868" si="461">DATEVALUE("2025-05-15")</f>
        <v>44330</v>
      </c>
      <c r="F3863" s="1">
        <f>TIMEVALUE("17:04:40")</f>
        <v>0.71157407407407403</v>
      </c>
      <c r="G3863" t="s">
        <v>1215</v>
      </c>
      <c r="H3863" t="s">
        <v>9323</v>
      </c>
      <c r="I3863">
        <v>751.41</v>
      </c>
    </row>
    <row r="3864" spans="1:9" x14ac:dyDescent="0.25">
      <c r="A3864" t="s">
        <v>9324</v>
      </c>
      <c r="B3864">
        <v>13112</v>
      </c>
      <c r="C3864" s="2">
        <f t="shared" si="460"/>
        <v>44330</v>
      </c>
      <c r="D3864" s="1">
        <f>TIMEVALUE("17:09:18")</f>
        <v>0.71479166666666671</v>
      </c>
      <c r="E3864" s="2">
        <f t="shared" si="461"/>
        <v>44330</v>
      </c>
      <c r="F3864" s="1">
        <f>TIMEVALUE("17:18:59")</f>
        <v>0.72151620370370373</v>
      </c>
      <c r="G3864" t="s">
        <v>4467</v>
      </c>
      <c r="H3864" t="s">
        <v>9326</v>
      </c>
      <c r="I3864">
        <v>750.60699999999997</v>
      </c>
    </row>
    <row r="3865" spans="1:9" x14ac:dyDescent="0.25">
      <c r="A3865" t="s">
        <v>9327</v>
      </c>
      <c r="B3865">
        <v>13112</v>
      </c>
      <c r="C3865" s="2">
        <f t="shared" si="460"/>
        <v>44330</v>
      </c>
      <c r="D3865" s="1">
        <f>TIMEVALUE("17:20:51")</f>
        <v>0.72281249999999997</v>
      </c>
      <c r="E3865" s="2">
        <f t="shared" si="461"/>
        <v>44330</v>
      </c>
      <c r="F3865" s="1">
        <f>TIMEVALUE("17:32:00")</f>
        <v>0.73055555555555551</v>
      </c>
      <c r="G3865" t="s">
        <v>1152</v>
      </c>
      <c r="H3865" t="s">
        <v>9328</v>
      </c>
      <c r="I3865">
        <v>749.55600000000004</v>
      </c>
    </row>
    <row r="3866" spans="1:9" x14ac:dyDescent="0.25">
      <c r="A3866" t="s">
        <v>9329</v>
      </c>
      <c r="B3866">
        <v>13112</v>
      </c>
      <c r="C3866" s="2">
        <f t="shared" si="460"/>
        <v>44330</v>
      </c>
      <c r="D3866" s="1">
        <f>TIMEVALUE("17:34:05")</f>
        <v>0.73200231481481481</v>
      </c>
      <c r="E3866" s="2">
        <f t="shared" si="461"/>
        <v>44330</v>
      </c>
      <c r="F3866" s="1">
        <f>TIMEVALUE("17:45:49")</f>
        <v>0.74015046296296294</v>
      </c>
      <c r="G3866" t="s">
        <v>2527</v>
      </c>
      <c r="H3866" t="s">
        <v>9330</v>
      </c>
      <c r="I3866">
        <v>748.28899999999999</v>
      </c>
    </row>
    <row r="3867" spans="1:9" x14ac:dyDescent="0.25">
      <c r="A3867" t="s">
        <v>9331</v>
      </c>
      <c r="B3867">
        <v>13112</v>
      </c>
      <c r="C3867" s="2">
        <f t="shared" si="460"/>
        <v>44330</v>
      </c>
      <c r="D3867" s="1">
        <f>TIMEVALUE("17:49:28")</f>
        <v>0.74268518518518523</v>
      </c>
      <c r="E3867" s="2">
        <f t="shared" si="461"/>
        <v>44330</v>
      </c>
      <c r="F3867" s="1">
        <f>TIMEVALUE("18:05:58")</f>
        <v>0.75414351851851846</v>
      </c>
      <c r="G3867" t="s">
        <v>1435</v>
      </c>
      <c r="H3867" t="s">
        <v>9332</v>
      </c>
      <c r="I3867">
        <v>747.27</v>
      </c>
    </row>
    <row r="3868" spans="1:9" x14ac:dyDescent="0.25">
      <c r="A3868" t="s">
        <v>9333</v>
      </c>
      <c r="B3868">
        <v>13112</v>
      </c>
      <c r="C3868" s="2">
        <f t="shared" si="460"/>
        <v>44330</v>
      </c>
      <c r="D3868" s="1">
        <f>TIMEVALUE("18:08:05")</f>
        <v>0.75561342592592595</v>
      </c>
      <c r="E3868" s="2">
        <f t="shared" si="461"/>
        <v>44330</v>
      </c>
      <c r="F3868" s="1">
        <f>TIMEVALUE("18:18:43")</f>
        <v>0.76299768518518518</v>
      </c>
      <c r="G3868" t="s">
        <v>1634</v>
      </c>
      <c r="H3868" t="s">
        <v>9334</v>
      </c>
      <c r="I3868">
        <v>747.14800000000002</v>
      </c>
    </row>
    <row r="3869" spans="1:9" x14ac:dyDescent="0.25">
      <c r="A3869" t="s">
        <v>9335</v>
      </c>
      <c r="B3869">
        <v>13112</v>
      </c>
      <c r="C3869" s="2">
        <f t="shared" ref="C3869:C3874" si="462">DATEVALUE("2025-05-16")</f>
        <v>44331</v>
      </c>
      <c r="D3869" s="1">
        <f>TIMEVALUE("08:04:26")</f>
        <v>0.33641203703703704</v>
      </c>
      <c r="E3869" s="2">
        <f t="shared" ref="E3869:E3874" si="463">DATEVALUE("2025-05-16")</f>
        <v>44331</v>
      </c>
      <c r="F3869" s="1">
        <f>TIMEVALUE("08:15:06")</f>
        <v>0.34381944444444446</v>
      </c>
      <c r="G3869" t="s">
        <v>1340</v>
      </c>
      <c r="H3869" t="s">
        <v>1959</v>
      </c>
      <c r="I3869">
        <v>745.00900000000001</v>
      </c>
    </row>
    <row r="3870" spans="1:9" x14ac:dyDescent="0.25">
      <c r="A3870" t="s">
        <v>9336</v>
      </c>
      <c r="B3870">
        <v>13112</v>
      </c>
      <c r="C3870" s="2">
        <f t="shared" si="462"/>
        <v>44331</v>
      </c>
      <c r="D3870" s="1">
        <f>TIMEVALUE("08:19:11")</f>
        <v>0.34665509259259258</v>
      </c>
      <c r="E3870" s="2">
        <f t="shared" si="463"/>
        <v>44331</v>
      </c>
      <c r="F3870" s="1">
        <f>TIMEVALUE("08:30:18")</f>
        <v>0.354375</v>
      </c>
      <c r="G3870" t="s">
        <v>7658</v>
      </c>
      <c r="H3870" t="s">
        <v>7572</v>
      </c>
      <c r="I3870">
        <v>743.97500000000002</v>
      </c>
    </row>
    <row r="3871" spans="1:9" x14ac:dyDescent="0.25">
      <c r="A3871" t="s">
        <v>9337</v>
      </c>
      <c r="B3871">
        <v>13112</v>
      </c>
      <c r="C3871" s="2">
        <f t="shared" si="462"/>
        <v>44331</v>
      </c>
      <c r="D3871" s="1">
        <f>TIMEVALUE("08:32:14")</f>
        <v>0.35571759259259261</v>
      </c>
      <c r="E3871" s="2">
        <f t="shared" si="463"/>
        <v>44331</v>
      </c>
      <c r="F3871" s="1">
        <f>TIMEVALUE("08:54:37")</f>
        <v>0.37126157407407406</v>
      </c>
      <c r="G3871" t="s">
        <v>3373</v>
      </c>
      <c r="H3871" t="s">
        <v>9338</v>
      </c>
      <c r="I3871">
        <v>742.83600000000001</v>
      </c>
    </row>
    <row r="3872" spans="1:9" x14ac:dyDescent="0.25">
      <c r="A3872" t="s">
        <v>9339</v>
      </c>
      <c r="B3872">
        <v>13112</v>
      </c>
      <c r="C3872" s="2">
        <f t="shared" si="462"/>
        <v>44331</v>
      </c>
      <c r="D3872" s="1">
        <f>TIMEVALUE("08:56:54")</f>
        <v>0.37284722222222222</v>
      </c>
      <c r="E3872" s="2">
        <f t="shared" si="463"/>
        <v>44331</v>
      </c>
      <c r="F3872" s="1">
        <f>TIMEVALUE("09:10:31")</f>
        <v>0.38230324074074074</v>
      </c>
      <c r="G3872" t="s">
        <v>6857</v>
      </c>
      <c r="H3872" t="s">
        <v>9341</v>
      </c>
      <c r="I3872">
        <v>741.596</v>
      </c>
    </row>
    <row r="3873" spans="1:9" x14ac:dyDescent="0.25">
      <c r="A3873" t="s">
        <v>9342</v>
      </c>
      <c r="B3873">
        <v>13112</v>
      </c>
      <c r="C3873" s="2">
        <f t="shared" si="462"/>
        <v>44331</v>
      </c>
      <c r="D3873" s="1">
        <f>TIMEVALUE("09:12:25")</f>
        <v>0.38362268518518516</v>
      </c>
      <c r="E3873" s="2">
        <f t="shared" si="463"/>
        <v>44331</v>
      </c>
      <c r="F3873" s="1">
        <f>TIMEVALUE("09:23:01")</f>
        <v>0.39098379629629632</v>
      </c>
      <c r="G3873" t="s">
        <v>142</v>
      </c>
      <c r="H3873" t="s">
        <v>9343</v>
      </c>
      <c r="I3873">
        <v>740.46100000000001</v>
      </c>
    </row>
    <row r="3874" spans="1:9" x14ac:dyDescent="0.25">
      <c r="A3874" t="s">
        <v>9344</v>
      </c>
      <c r="B3874">
        <v>13112</v>
      </c>
      <c r="C3874" s="2">
        <f t="shared" si="462"/>
        <v>44331</v>
      </c>
      <c r="D3874" s="1">
        <f>TIMEVALUE("09:25:00")</f>
        <v>0.3923611111111111</v>
      </c>
      <c r="E3874" s="2">
        <f t="shared" si="463"/>
        <v>44331</v>
      </c>
      <c r="F3874" s="1">
        <f>TIMEVALUE("09:36:41")</f>
        <v>0.40047453703703706</v>
      </c>
      <c r="G3874" t="s">
        <v>7947</v>
      </c>
      <c r="H3874" t="s">
        <v>9345</v>
      </c>
      <c r="I3874">
        <v>739.37199999999996</v>
      </c>
    </row>
    <row r="3875" spans="1:9" x14ac:dyDescent="0.25">
      <c r="A3875" t="s">
        <v>9346</v>
      </c>
      <c r="B3875">
        <v>13112</v>
      </c>
      <c r="C3875" s="2">
        <f t="shared" ref="C3875:C3892" si="464">DATEVALUE("2025-05-15")</f>
        <v>44330</v>
      </c>
      <c r="D3875" s="1">
        <f>TIMEVALUE("16:32:43")</f>
        <v>0.68938657407407411</v>
      </c>
      <c r="E3875" s="2">
        <f t="shared" ref="E3875:E3892" si="465">DATEVALUE("2025-05-15")</f>
        <v>44330</v>
      </c>
      <c r="F3875" s="1">
        <f>TIMEVALUE("16:40:31")</f>
        <v>0.69480324074074074</v>
      </c>
      <c r="G3875" t="s">
        <v>1825</v>
      </c>
      <c r="H3875" t="s">
        <v>9347</v>
      </c>
      <c r="I3875">
        <v>738.68200000000002</v>
      </c>
    </row>
    <row r="3876" spans="1:9" x14ac:dyDescent="0.25">
      <c r="A3876" t="s">
        <v>9348</v>
      </c>
      <c r="B3876">
        <v>13112</v>
      </c>
      <c r="C3876" s="2">
        <f t="shared" si="464"/>
        <v>44330</v>
      </c>
      <c r="D3876" s="1">
        <f>TIMEVALUE("11:25:53")</f>
        <v>0.47630787037037037</v>
      </c>
      <c r="E3876" s="2">
        <f t="shared" si="465"/>
        <v>44330</v>
      </c>
      <c r="F3876" s="1">
        <f>TIMEVALUE("11:32:05")</f>
        <v>0.48061342592592593</v>
      </c>
      <c r="G3876" t="s">
        <v>655</v>
      </c>
      <c r="H3876" t="s">
        <v>9349</v>
      </c>
      <c r="I3876">
        <v>752.84799999999996</v>
      </c>
    </row>
    <row r="3877" spans="1:9" x14ac:dyDescent="0.25">
      <c r="A3877" t="s">
        <v>9350</v>
      </c>
      <c r="B3877">
        <v>13112</v>
      </c>
      <c r="C3877" s="2">
        <f t="shared" si="464"/>
        <v>44330</v>
      </c>
      <c r="D3877" s="1">
        <f>TIMEVALUE("11:56:16")</f>
        <v>0.49740740740740741</v>
      </c>
      <c r="E3877" s="2">
        <f t="shared" si="465"/>
        <v>44330</v>
      </c>
      <c r="F3877" s="1">
        <f>TIMEVALUE("11:59:18")</f>
        <v>0.49951388888888887</v>
      </c>
      <c r="G3877" t="s">
        <v>2824</v>
      </c>
      <c r="H3877" t="s">
        <v>9352</v>
      </c>
      <c r="I3877">
        <v>755.08100000000002</v>
      </c>
    </row>
    <row r="3878" spans="1:9" x14ac:dyDescent="0.25">
      <c r="A3878" t="s">
        <v>9353</v>
      </c>
      <c r="B3878">
        <v>13112</v>
      </c>
      <c r="C3878" s="2">
        <f t="shared" si="464"/>
        <v>44330</v>
      </c>
      <c r="D3878" s="1">
        <f>TIMEVALUE("12:59:32")</f>
        <v>0.54134259259259254</v>
      </c>
      <c r="E3878" s="2">
        <f t="shared" si="465"/>
        <v>44330</v>
      </c>
      <c r="F3878" s="1">
        <f>TIMEVALUE("12:59:32")</f>
        <v>0.54134259259259254</v>
      </c>
      <c r="G3878" t="s">
        <v>162</v>
      </c>
      <c r="H3878" t="s">
        <v>8025</v>
      </c>
      <c r="I3878">
        <v>747.88699999999994</v>
      </c>
    </row>
    <row r="3879" spans="1:9" x14ac:dyDescent="0.25">
      <c r="A3879" t="s">
        <v>9354</v>
      </c>
      <c r="B3879">
        <v>13112</v>
      </c>
      <c r="C3879" s="2">
        <f t="shared" si="464"/>
        <v>44330</v>
      </c>
      <c r="D3879" s="1">
        <f>TIMEVALUE("10:52:31")</f>
        <v>0.45313657407407409</v>
      </c>
      <c r="E3879" s="2">
        <f t="shared" si="465"/>
        <v>44330</v>
      </c>
      <c r="F3879" s="1">
        <f>TIMEVALUE("11:15:36")</f>
        <v>0.46916666666666668</v>
      </c>
      <c r="G3879" t="s">
        <v>9355</v>
      </c>
      <c r="H3879" t="s">
        <v>9356</v>
      </c>
      <c r="I3879">
        <v>738.96</v>
      </c>
    </row>
    <row r="3880" spans="1:9" x14ac:dyDescent="0.25">
      <c r="A3880" t="s">
        <v>9357</v>
      </c>
      <c r="B3880">
        <v>13112</v>
      </c>
      <c r="C3880" s="2">
        <f t="shared" si="464"/>
        <v>44330</v>
      </c>
      <c r="D3880" s="1">
        <f>TIMEVALUE("08:15:47")</f>
        <v>0.34429398148148149</v>
      </c>
      <c r="E3880" s="2">
        <f t="shared" si="465"/>
        <v>44330</v>
      </c>
      <c r="F3880" s="1">
        <f>TIMEVALUE("08:23:15")</f>
        <v>0.34947916666666667</v>
      </c>
      <c r="G3880" t="s">
        <v>4004</v>
      </c>
      <c r="H3880" t="s">
        <v>9358</v>
      </c>
      <c r="I3880">
        <v>752.09199999999998</v>
      </c>
    </row>
    <row r="3881" spans="1:9" x14ac:dyDescent="0.25">
      <c r="A3881" t="s">
        <v>9359</v>
      </c>
      <c r="B3881">
        <v>13112</v>
      </c>
      <c r="C3881" s="2">
        <f t="shared" si="464"/>
        <v>44330</v>
      </c>
      <c r="D3881" s="1">
        <f>TIMEVALUE("08:27:42")</f>
        <v>0.35256944444444444</v>
      </c>
      <c r="E3881" s="2">
        <f t="shared" si="465"/>
        <v>44330</v>
      </c>
      <c r="F3881" s="1">
        <f>TIMEVALUE("08:36:15")</f>
        <v>0.35850694444444442</v>
      </c>
      <c r="G3881" t="s">
        <v>76</v>
      </c>
      <c r="H3881" t="s">
        <v>9361</v>
      </c>
      <c r="I3881">
        <v>751.18600000000004</v>
      </c>
    </row>
    <row r="3882" spans="1:9" x14ac:dyDescent="0.25">
      <c r="A3882" t="s">
        <v>9362</v>
      </c>
      <c r="B3882">
        <v>13112</v>
      </c>
      <c r="C3882" s="2">
        <f t="shared" si="464"/>
        <v>44330</v>
      </c>
      <c r="D3882" s="1">
        <f>TIMEVALUE("08:39:35")</f>
        <v>0.36082175925925924</v>
      </c>
      <c r="E3882" s="2">
        <f t="shared" si="465"/>
        <v>44330</v>
      </c>
      <c r="F3882" s="1">
        <f>TIMEVALUE("08:47:35")</f>
        <v>0.36637731481481484</v>
      </c>
      <c r="G3882" t="s">
        <v>1168</v>
      </c>
      <c r="H3882" t="s">
        <v>9363</v>
      </c>
      <c r="I3882">
        <v>750.19200000000001</v>
      </c>
    </row>
    <row r="3883" spans="1:9" x14ac:dyDescent="0.25">
      <c r="A3883" t="s">
        <v>9364</v>
      </c>
      <c r="B3883">
        <v>13112</v>
      </c>
      <c r="C3883" s="2">
        <f t="shared" si="464"/>
        <v>44330</v>
      </c>
      <c r="D3883" s="1">
        <f>TIMEVALUE("08:50:06")</f>
        <v>0.36812499999999998</v>
      </c>
      <c r="E3883" s="2">
        <f t="shared" si="465"/>
        <v>44330</v>
      </c>
      <c r="F3883" s="1">
        <f>TIMEVALUE("08:57:55")</f>
        <v>0.37355324074074076</v>
      </c>
      <c r="G3883" t="s">
        <v>28</v>
      </c>
      <c r="H3883" t="s">
        <v>9365</v>
      </c>
      <c r="I3883">
        <v>748.97900000000004</v>
      </c>
    </row>
    <row r="3884" spans="1:9" x14ac:dyDescent="0.25">
      <c r="A3884" t="s">
        <v>9366</v>
      </c>
      <c r="B3884">
        <v>13112</v>
      </c>
      <c r="C3884" s="2">
        <f t="shared" si="464"/>
        <v>44330</v>
      </c>
      <c r="D3884" s="1">
        <f>TIMEVALUE("09:04:17")</f>
        <v>0.37797453703703704</v>
      </c>
      <c r="E3884" s="2">
        <f t="shared" si="465"/>
        <v>44330</v>
      </c>
      <c r="F3884" s="1">
        <f>TIMEVALUE("09:21:06")</f>
        <v>0.38965277777777779</v>
      </c>
      <c r="G3884" t="s">
        <v>9367</v>
      </c>
      <c r="H3884" t="s">
        <v>9368</v>
      </c>
      <c r="I3884">
        <v>747.88800000000003</v>
      </c>
    </row>
    <row r="3885" spans="1:9" x14ac:dyDescent="0.25">
      <c r="A3885" t="s">
        <v>9369</v>
      </c>
      <c r="B3885">
        <v>13112</v>
      </c>
      <c r="C3885" s="2">
        <f t="shared" si="464"/>
        <v>44330</v>
      </c>
      <c r="D3885" s="1">
        <f>TIMEVALUE("09:22:58")</f>
        <v>0.39094907407407409</v>
      </c>
      <c r="E3885" s="2">
        <f t="shared" si="465"/>
        <v>44330</v>
      </c>
      <c r="F3885" s="1">
        <f>TIMEVALUE("09:34:40")</f>
        <v>0.39907407407407408</v>
      </c>
      <c r="G3885" t="s">
        <v>1425</v>
      </c>
      <c r="H3885" t="s">
        <v>9370</v>
      </c>
      <c r="I3885">
        <v>746.59699999999998</v>
      </c>
    </row>
    <row r="3886" spans="1:9" x14ac:dyDescent="0.25">
      <c r="A3886" t="s">
        <v>9371</v>
      </c>
      <c r="B3886">
        <v>13112</v>
      </c>
      <c r="C3886" s="2">
        <f t="shared" si="464"/>
        <v>44330</v>
      </c>
      <c r="D3886" s="1">
        <f>TIMEVALUE("09:39:51")</f>
        <v>0.40267361111111111</v>
      </c>
      <c r="E3886" s="2">
        <f t="shared" si="465"/>
        <v>44330</v>
      </c>
      <c r="F3886" s="1">
        <f>TIMEVALUE("09:49:12")</f>
        <v>0.40916666666666668</v>
      </c>
      <c r="G3886" t="s">
        <v>1838</v>
      </c>
      <c r="H3886" t="s">
        <v>9372</v>
      </c>
      <c r="I3886">
        <v>745.51199999999994</v>
      </c>
    </row>
    <row r="3887" spans="1:9" x14ac:dyDescent="0.25">
      <c r="A3887" t="s">
        <v>9373</v>
      </c>
      <c r="B3887">
        <v>13112</v>
      </c>
      <c r="C3887" s="2">
        <f t="shared" si="464"/>
        <v>44330</v>
      </c>
      <c r="D3887" s="1">
        <f>TIMEVALUE("09:56:20")</f>
        <v>0.41412037037037036</v>
      </c>
      <c r="E3887" s="2">
        <f t="shared" si="465"/>
        <v>44330</v>
      </c>
      <c r="F3887" s="1">
        <f>TIMEVALUE("10:06:12")</f>
        <v>0.42097222222222225</v>
      </c>
      <c r="G3887" t="s">
        <v>2498</v>
      </c>
      <c r="H3887" t="s">
        <v>9374</v>
      </c>
      <c r="I3887">
        <v>744.49099999999999</v>
      </c>
    </row>
    <row r="3888" spans="1:9" x14ac:dyDescent="0.25">
      <c r="A3888" t="s">
        <v>9375</v>
      </c>
      <c r="B3888">
        <v>13112</v>
      </c>
      <c r="C3888" s="2">
        <f t="shared" si="464"/>
        <v>44330</v>
      </c>
      <c r="D3888" s="1">
        <f>TIMEVALUE("10:10:01")</f>
        <v>0.4236226851851852</v>
      </c>
      <c r="E3888" s="2">
        <f t="shared" si="465"/>
        <v>44330</v>
      </c>
      <c r="F3888" s="1">
        <f>TIMEVALUE("10:18:14")</f>
        <v>0.42932870370370368</v>
      </c>
      <c r="G3888" t="s">
        <v>664</v>
      </c>
      <c r="H3888" t="s">
        <v>9111</v>
      </c>
      <c r="I3888">
        <v>743.25300000000004</v>
      </c>
    </row>
    <row r="3889" spans="1:9" x14ac:dyDescent="0.25">
      <c r="A3889" t="s">
        <v>9377</v>
      </c>
      <c r="B3889">
        <v>13112</v>
      </c>
      <c r="C3889" s="2">
        <f t="shared" si="464"/>
        <v>44330</v>
      </c>
      <c r="D3889" s="1">
        <f>TIMEVALUE("10:21:28")</f>
        <v>0.43157407407407405</v>
      </c>
      <c r="E3889" s="2">
        <f t="shared" si="465"/>
        <v>44330</v>
      </c>
      <c r="F3889" s="1">
        <f>TIMEVALUE("10:29:21")</f>
        <v>0.4370486111111111</v>
      </c>
      <c r="G3889" t="s">
        <v>4772</v>
      </c>
      <c r="H3889" t="s">
        <v>9378</v>
      </c>
      <c r="I3889">
        <v>742.11</v>
      </c>
    </row>
    <row r="3890" spans="1:9" x14ac:dyDescent="0.25">
      <c r="A3890" t="s">
        <v>9379</v>
      </c>
      <c r="B3890">
        <v>13112</v>
      </c>
      <c r="C3890" s="2">
        <f t="shared" si="464"/>
        <v>44330</v>
      </c>
      <c r="D3890" s="1">
        <f>TIMEVALUE("10:32:09")</f>
        <v>0.43899305555555557</v>
      </c>
      <c r="E3890" s="2">
        <f t="shared" si="465"/>
        <v>44330</v>
      </c>
      <c r="F3890" s="1">
        <f>TIMEVALUE("10:39:21")</f>
        <v>0.44399305555555557</v>
      </c>
      <c r="G3890" t="s">
        <v>688</v>
      </c>
      <c r="H3890" t="s">
        <v>9380</v>
      </c>
      <c r="I3890">
        <v>740.99099999999999</v>
      </c>
    </row>
    <row r="3891" spans="1:9" x14ac:dyDescent="0.25">
      <c r="A3891" t="s">
        <v>9381</v>
      </c>
      <c r="B3891">
        <v>13112</v>
      </c>
      <c r="C3891" s="2">
        <f t="shared" si="464"/>
        <v>44330</v>
      </c>
      <c r="D3891" s="1">
        <f>TIMEVALUE("10:41:47")</f>
        <v>0.44568287037037035</v>
      </c>
      <c r="E3891" s="2">
        <f t="shared" si="465"/>
        <v>44330</v>
      </c>
      <c r="F3891" s="1">
        <f>TIMEVALUE("10:49:28")</f>
        <v>0.45101851851851854</v>
      </c>
      <c r="G3891" t="s">
        <v>4144</v>
      </c>
      <c r="H3891" t="s">
        <v>9382</v>
      </c>
      <c r="I3891">
        <v>739.97199999999998</v>
      </c>
    </row>
    <row r="3892" spans="1:9" x14ac:dyDescent="0.25">
      <c r="A3892" t="s">
        <v>9383</v>
      </c>
      <c r="B3892">
        <v>13112</v>
      </c>
      <c r="C3892" s="2">
        <f t="shared" si="464"/>
        <v>44330</v>
      </c>
      <c r="D3892" s="1">
        <f>TIMEVALUE("07:57:20")</f>
        <v>0.33148148148148149</v>
      </c>
      <c r="E3892" s="2">
        <f t="shared" si="465"/>
        <v>44330</v>
      </c>
      <c r="F3892" s="1">
        <f>TIMEVALUE("08:06:28")</f>
        <v>0.33782407407407405</v>
      </c>
      <c r="G3892" t="s">
        <v>1745</v>
      </c>
      <c r="H3892" t="s">
        <v>9384</v>
      </c>
      <c r="I3892">
        <v>739.22500000000002</v>
      </c>
    </row>
    <row r="3893" spans="1:9" x14ac:dyDescent="0.25">
      <c r="A3893" t="s">
        <v>9385</v>
      </c>
      <c r="B3893">
        <v>13112</v>
      </c>
      <c r="C3893" s="2">
        <f t="shared" ref="C3893:C3918" si="466">DATEVALUE("2025-05-14")</f>
        <v>44329</v>
      </c>
      <c r="D3893" s="1">
        <f>TIMEVALUE("15:33:17")</f>
        <v>0.64811342592592591</v>
      </c>
      <c r="E3893" s="2">
        <f t="shared" ref="E3893:E3918" si="467">DATEVALUE("2025-05-14")</f>
        <v>44329</v>
      </c>
      <c r="F3893" s="1">
        <f>TIMEVALUE("15:40:47")</f>
        <v>0.65332175925925928</v>
      </c>
      <c r="G3893" t="s">
        <v>1487</v>
      </c>
      <c r="H3893" t="s">
        <v>9386</v>
      </c>
      <c r="I3893">
        <v>752.40700000000004</v>
      </c>
    </row>
    <row r="3894" spans="1:9" x14ac:dyDescent="0.25">
      <c r="A3894" t="s">
        <v>9387</v>
      </c>
      <c r="B3894">
        <v>13112</v>
      </c>
      <c r="C3894" s="2">
        <f t="shared" si="466"/>
        <v>44329</v>
      </c>
      <c r="D3894" s="1">
        <f>TIMEVALUE("15:52:52")</f>
        <v>0.661712962962963</v>
      </c>
      <c r="E3894" s="2">
        <f t="shared" si="467"/>
        <v>44329</v>
      </c>
      <c r="F3894" s="1">
        <f>TIMEVALUE("15:59:43")</f>
        <v>0.66646990740740741</v>
      </c>
      <c r="G3894" t="s">
        <v>278</v>
      </c>
      <c r="H3894" t="s">
        <v>9388</v>
      </c>
      <c r="I3894">
        <v>751.67</v>
      </c>
    </row>
    <row r="3895" spans="1:9" x14ac:dyDescent="0.25">
      <c r="A3895" t="s">
        <v>9389</v>
      </c>
      <c r="B3895">
        <v>13112</v>
      </c>
      <c r="C3895" s="2">
        <f t="shared" si="466"/>
        <v>44329</v>
      </c>
      <c r="D3895" s="1">
        <f>TIMEVALUE("16:03:26")</f>
        <v>0.66905092592592597</v>
      </c>
      <c r="E3895" s="2">
        <f t="shared" si="467"/>
        <v>44329</v>
      </c>
      <c r="F3895" s="1">
        <f>TIMEVALUE("16:12:31")</f>
        <v>0.67535879629629625</v>
      </c>
      <c r="G3895" t="s">
        <v>3279</v>
      </c>
      <c r="H3895" t="s">
        <v>9390</v>
      </c>
      <c r="I3895">
        <v>750.89700000000005</v>
      </c>
    </row>
    <row r="3896" spans="1:9" x14ac:dyDescent="0.25">
      <c r="A3896" t="s">
        <v>9391</v>
      </c>
      <c r="B3896">
        <v>13112</v>
      </c>
      <c r="C3896" s="2">
        <f t="shared" si="466"/>
        <v>44329</v>
      </c>
      <c r="D3896" s="1">
        <f>TIMEVALUE("16:21:49")</f>
        <v>0.68181712962962959</v>
      </c>
      <c r="E3896" s="2">
        <f t="shared" si="467"/>
        <v>44329</v>
      </c>
      <c r="F3896" s="1">
        <f>TIMEVALUE("16:32:30")</f>
        <v>0.68923611111111116</v>
      </c>
      <c r="G3896" t="s">
        <v>4526</v>
      </c>
      <c r="H3896" t="s">
        <v>9392</v>
      </c>
      <c r="I3896">
        <v>749.46199999999999</v>
      </c>
    </row>
    <row r="3897" spans="1:9" x14ac:dyDescent="0.25">
      <c r="A3897" t="s">
        <v>9393</v>
      </c>
      <c r="B3897">
        <v>13112</v>
      </c>
      <c r="C3897" s="2">
        <f t="shared" si="466"/>
        <v>44329</v>
      </c>
      <c r="D3897" s="1">
        <f>TIMEVALUE("16:35:21")</f>
        <v>0.6912152777777778</v>
      </c>
      <c r="E3897" s="2">
        <f t="shared" si="467"/>
        <v>44329</v>
      </c>
      <c r="F3897" s="1">
        <f>TIMEVALUE("16:59:27")</f>
        <v>0.70795138888888887</v>
      </c>
      <c r="G3897" t="s">
        <v>9208</v>
      </c>
      <c r="H3897" t="s">
        <v>9394</v>
      </c>
      <c r="I3897">
        <v>748.10199999999998</v>
      </c>
    </row>
    <row r="3898" spans="1:9" x14ac:dyDescent="0.25">
      <c r="A3898" t="s">
        <v>9395</v>
      </c>
      <c r="B3898">
        <v>13112</v>
      </c>
      <c r="C3898" s="2">
        <f t="shared" si="466"/>
        <v>44329</v>
      </c>
      <c r="D3898" s="1">
        <f>TIMEVALUE("17:01:52")</f>
        <v>0.70962962962962961</v>
      </c>
      <c r="E3898" s="2">
        <f t="shared" si="467"/>
        <v>44329</v>
      </c>
      <c r="F3898" s="1">
        <f>TIMEVALUE("17:13:31")</f>
        <v>0.71771990740740743</v>
      </c>
      <c r="G3898" t="s">
        <v>1528</v>
      </c>
      <c r="H3898" t="s">
        <v>9396</v>
      </c>
      <c r="I3898">
        <v>747</v>
      </c>
    </row>
    <row r="3899" spans="1:9" x14ac:dyDescent="0.25">
      <c r="A3899" t="s">
        <v>9397</v>
      </c>
      <c r="B3899">
        <v>13112</v>
      </c>
      <c r="C3899" s="2">
        <f t="shared" si="466"/>
        <v>44329</v>
      </c>
      <c r="D3899" s="1">
        <f>TIMEVALUE("17:15:32")</f>
        <v>0.71912037037037035</v>
      </c>
      <c r="E3899" s="2">
        <f t="shared" si="467"/>
        <v>44329</v>
      </c>
      <c r="F3899" s="1">
        <f>TIMEVALUE("17:26:08")</f>
        <v>0.72648148148148151</v>
      </c>
      <c r="G3899" t="s">
        <v>142</v>
      </c>
      <c r="H3899" t="s">
        <v>9398</v>
      </c>
      <c r="I3899">
        <v>745.93100000000004</v>
      </c>
    </row>
    <row r="3900" spans="1:9" x14ac:dyDescent="0.25">
      <c r="A3900" t="s">
        <v>9399</v>
      </c>
      <c r="B3900">
        <v>13112</v>
      </c>
      <c r="C3900" s="2">
        <f t="shared" si="466"/>
        <v>44329</v>
      </c>
      <c r="D3900" s="1">
        <f>TIMEVALUE("17:28:06")</f>
        <v>0.7278472222222222</v>
      </c>
      <c r="E3900" s="2">
        <f t="shared" si="467"/>
        <v>44329</v>
      </c>
      <c r="F3900" s="1">
        <f>TIMEVALUE("17:38:49")</f>
        <v>0.73528935185185185</v>
      </c>
      <c r="G3900" t="s">
        <v>364</v>
      </c>
      <c r="H3900" t="s">
        <v>9400</v>
      </c>
      <c r="I3900">
        <v>744.78</v>
      </c>
    </row>
    <row r="3901" spans="1:9" x14ac:dyDescent="0.25">
      <c r="A3901" t="s">
        <v>9401</v>
      </c>
      <c r="B3901">
        <v>13112</v>
      </c>
      <c r="C3901" s="2">
        <f t="shared" si="466"/>
        <v>44329</v>
      </c>
      <c r="D3901" s="1">
        <f>TIMEVALUE("17:40:57")</f>
        <v>0.73677083333333337</v>
      </c>
      <c r="E3901" s="2">
        <f t="shared" si="467"/>
        <v>44329</v>
      </c>
      <c r="F3901" s="1">
        <f>TIMEVALUE("17:51:42")</f>
        <v>0.7442361111111111</v>
      </c>
      <c r="G3901" t="s">
        <v>3961</v>
      </c>
      <c r="H3901" t="s">
        <v>9402</v>
      </c>
      <c r="I3901">
        <v>743.58299999999997</v>
      </c>
    </row>
    <row r="3902" spans="1:9" x14ac:dyDescent="0.25">
      <c r="A3902" t="s">
        <v>9403</v>
      </c>
      <c r="B3902">
        <v>13112</v>
      </c>
      <c r="C3902" s="2">
        <f t="shared" si="466"/>
        <v>44329</v>
      </c>
      <c r="D3902" s="1">
        <f>TIMEVALUE("17:53:13")</f>
        <v>0.74528935185185186</v>
      </c>
      <c r="E3902" s="2">
        <f t="shared" si="467"/>
        <v>44329</v>
      </c>
      <c r="F3902" s="1">
        <f>TIMEVALUE("17:59:54")</f>
        <v>0.74993055555555554</v>
      </c>
      <c r="G3902" t="s">
        <v>3662</v>
      </c>
      <c r="H3902" t="s">
        <v>9405</v>
      </c>
      <c r="I3902">
        <v>742.39499999999998</v>
      </c>
    </row>
    <row r="3903" spans="1:9" x14ac:dyDescent="0.25">
      <c r="A3903" t="s">
        <v>9406</v>
      </c>
      <c r="B3903">
        <v>13112</v>
      </c>
      <c r="C3903" s="2">
        <f t="shared" si="466"/>
        <v>44329</v>
      </c>
      <c r="D3903" s="1">
        <f>TIMEVALUE("18:02:07")</f>
        <v>0.75146990740740738</v>
      </c>
      <c r="E3903" s="2">
        <f t="shared" si="467"/>
        <v>44329</v>
      </c>
      <c r="F3903" s="1">
        <f>TIMEVALUE("18:10:09")</f>
        <v>0.7570486111111111</v>
      </c>
      <c r="G3903" t="s">
        <v>490</v>
      </c>
      <c r="H3903" t="s">
        <v>9407</v>
      </c>
      <c r="I3903">
        <v>741.21900000000005</v>
      </c>
    </row>
    <row r="3904" spans="1:9" x14ac:dyDescent="0.25">
      <c r="A3904" t="s">
        <v>9408</v>
      </c>
      <c r="B3904">
        <v>13112</v>
      </c>
      <c r="C3904" s="2">
        <f t="shared" si="466"/>
        <v>44329</v>
      </c>
      <c r="D3904" s="1">
        <f>TIMEVALUE("18:12:05")</f>
        <v>0.75839120370370372</v>
      </c>
      <c r="E3904" s="2">
        <f t="shared" si="467"/>
        <v>44329</v>
      </c>
      <c r="F3904" s="1">
        <f>TIMEVALUE("18:22:52")</f>
        <v>0.76587962962962963</v>
      </c>
      <c r="G3904" t="s">
        <v>191</v>
      </c>
      <c r="H3904" t="s">
        <v>9409</v>
      </c>
      <c r="I3904">
        <v>740.25699999999995</v>
      </c>
    </row>
    <row r="3905" spans="1:9" x14ac:dyDescent="0.25">
      <c r="A3905" t="s">
        <v>9410</v>
      </c>
      <c r="B3905">
        <v>13112</v>
      </c>
      <c r="C3905" s="2">
        <f t="shared" si="466"/>
        <v>44329</v>
      </c>
      <c r="D3905" s="1">
        <f>TIMEVALUE("15:09:55")</f>
        <v>0.63188657407407411</v>
      </c>
      <c r="E3905" s="2">
        <f t="shared" si="467"/>
        <v>44329</v>
      </c>
      <c r="F3905" s="1">
        <f>TIMEVALUE("15:21:46")</f>
        <v>0.64011574074074074</v>
      </c>
      <c r="G3905" t="s">
        <v>200</v>
      </c>
      <c r="H3905" t="s">
        <v>9411</v>
      </c>
      <c r="I3905">
        <v>739.37300000000005</v>
      </c>
    </row>
    <row r="3906" spans="1:9" x14ac:dyDescent="0.25">
      <c r="A3906" t="s">
        <v>9412</v>
      </c>
      <c r="B3906">
        <v>13112</v>
      </c>
      <c r="C3906" s="2">
        <f t="shared" si="466"/>
        <v>44329</v>
      </c>
      <c r="D3906" s="1">
        <f>TIMEVALUE("10:31:38")</f>
        <v>0.43863425925925925</v>
      </c>
      <c r="E3906" s="2">
        <f t="shared" si="467"/>
        <v>44329</v>
      </c>
      <c r="F3906" s="1">
        <f>TIMEVALUE("10:38:17")</f>
        <v>0.44325231481481481</v>
      </c>
      <c r="G3906" t="s">
        <v>2615</v>
      </c>
      <c r="H3906" t="s">
        <v>9413</v>
      </c>
      <c r="I3906">
        <v>753.09299999999996</v>
      </c>
    </row>
    <row r="3907" spans="1:9" x14ac:dyDescent="0.25">
      <c r="A3907" t="s">
        <v>9414</v>
      </c>
      <c r="B3907">
        <v>13112</v>
      </c>
      <c r="C3907" s="2">
        <f t="shared" si="466"/>
        <v>44329</v>
      </c>
      <c r="D3907" s="1">
        <f>TIMEVALUE("10:41:54")</f>
        <v>0.4457638888888889</v>
      </c>
      <c r="E3907" s="2">
        <f t="shared" si="467"/>
        <v>44329</v>
      </c>
      <c r="F3907" s="1">
        <f>TIMEVALUE("10:48:50")</f>
        <v>0.45057870370370373</v>
      </c>
      <c r="G3907" t="s">
        <v>2018</v>
      </c>
      <c r="H3907" t="s">
        <v>9416</v>
      </c>
      <c r="I3907">
        <v>752.173</v>
      </c>
    </row>
    <row r="3908" spans="1:9" x14ac:dyDescent="0.25">
      <c r="A3908" t="s">
        <v>9417</v>
      </c>
      <c r="B3908">
        <v>13112</v>
      </c>
      <c r="C3908" s="2">
        <f t="shared" si="466"/>
        <v>44329</v>
      </c>
      <c r="D3908" s="1">
        <f>TIMEVALUE("10:51:07")</f>
        <v>0.45216435185185183</v>
      </c>
      <c r="E3908" s="2">
        <f t="shared" si="467"/>
        <v>44329</v>
      </c>
      <c r="F3908" s="1">
        <f>TIMEVALUE("10:59:17")</f>
        <v>0.45783564814814814</v>
      </c>
      <c r="G3908" t="s">
        <v>1075</v>
      </c>
      <c r="H3908" t="s">
        <v>9418</v>
      </c>
      <c r="I3908">
        <v>751.14300000000003</v>
      </c>
    </row>
    <row r="3909" spans="1:9" x14ac:dyDescent="0.25">
      <c r="A3909" t="s">
        <v>9419</v>
      </c>
      <c r="B3909">
        <v>13112</v>
      </c>
      <c r="C3909" s="2">
        <f t="shared" si="466"/>
        <v>44329</v>
      </c>
      <c r="D3909" s="1">
        <f>TIMEVALUE("11:01:01")</f>
        <v>0.45903935185185185</v>
      </c>
      <c r="E3909" s="2">
        <f t="shared" si="467"/>
        <v>44329</v>
      </c>
      <c r="F3909" s="1">
        <f>TIMEVALUE("11:08:45")</f>
        <v>0.46440972222222221</v>
      </c>
      <c r="G3909" t="s">
        <v>1981</v>
      </c>
      <c r="H3909" t="s">
        <v>9420</v>
      </c>
      <c r="I3909">
        <v>749.96199999999999</v>
      </c>
    </row>
    <row r="3910" spans="1:9" x14ac:dyDescent="0.25">
      <c r="A3910" t="s">
        <v>9421</v>
      </c>
      <c r="B3910">
        <v>13112</v>
      </c>
      <c r="C3910" s="2">
        <f t="shared" si="466"/>
        <v>44329</v>
      </c>
      <c r="D3910" s="1">
        <f>TIMEVALUE("11:11:31")</f>
        <v>0.46633101851851849</v>
      </c>
      <c r="E3910" s="2">
        <f t="shared" si="467"/>
        <v>44329</v>
      </c>
      <c r="F3910" s="1">
        <f>TIMEVALUE("11:26:01")</f>
        <v>0.47640046296296296</v>
      </c>
      <c r="G3910" t="s">
        <v>3515</v>
      </c>
      <c r="H3910" t="s">
        <v>9422</v>
      </c>
      <c r="I3910">
        <v>748.78300000000002</v>
      </c>
    </row>
    <row r="3911" spans="1:9" x14ac:dyDescent="0.25">
      <c r="A3911" t="s">
        <v>9423</v>
      </c>
      <c r="B3911">
        <v>13112</v>
      </c>
      <c r="C3911" s="2">
        <f t="shared" si="466"/>
        <v>44329</v>
      </c>
      <c r="D3911" s="1">
        <f>TIMEVALUE("11:28:55")</f>
        <v>0.47841435185185183</v>
      </c>
      <c r="E3911" s="2">
        <f t="shared" si="467"/>
        <v>44329</v>
      </c>
      <c r="F3911" s="1">
        <f>TIMEVALUE("11:36:06")</f>
        <v>0.48340277777777779</v>
      </c>
      <c r="G3911" t="s">
        <v>1887</v>
      </c>
      <c r="H3911" t="s">
        <v>9424</v>
      </c>
      <c r="I3911">
        <v>747.62699999999995</v>
      </c>
    </row>
    <row r="3912" spans="1:9" x14ac:dyDescent="0.25">
      <c r="A3912" t="s">
        <v>9425</v>
      </c>
      <c r="B3912">
        <v>13112</v>
      </c>
      <c r="C3912" s="2">
        <f t="shared" si="466"/>
        <v>44329</v>
      </c>
      <c r="D3912" s="1">
        <f>TIMEVALUE("11:38:33")</f>
        <v>0.48510416666666667</v>
      </c>
      <c r="E3912" s="2">
        <f t="shared" si="467"/>
        <v>44329</v>
      </c>
      <c r="F3912" s="1">
        <f>TIMEVALUE("11:47:07")</f>
        <v>0.49105324074074075</v>
      </c>
      <c r="G3912" t="s">
        <v>25</v>
      </c>
      <c r="H3912" t="s">
        <v>9426</v>
      </c>
      <c r="I3912">
        <v>746.48599999999999</v>
      </c>
    </row>
    <row r="3913" spans="1:9" x14ac:dyDescent="0.25">
      <c r="A3913" t="s">
        <v>9427</v>
      </c>
      <c r="B3913">
        <v>13112</v>
      </c>
      <c r="C3913" s="2">
        <f t="shared" si="466"/>
        <v>44329</v>
      </c>
      <c r="D3913" s="1">
        <f>TIMEVALUE("11:49:25")</f>
        <v>0.49265046296296294</v>
      </c>
      <c r="E3913" s="2">
        <f t="shared" si="467"/>
        <v>44329</v>
      </c>
      <c r="F3913" s="1">
        <f>TIMEVALUE("11:57:15")</f>
        <v>0.49809027777777776</v>
      </c>
      <c r="G3913" t="s">
        <v>4195</v>
      </c>
      <c r="H3913" t="s">
        <v>9428</v>
      </c>
      <c r="I3913">
        <v>745.39200000000005</v>
      </c>
    </row>
    <row r="3914" spans="1:9" x14ac:dyDescent="0.25">
      <c r="A3914" t="s">
        <v>9429</v>
      </c>
      <c r="B3914">
        <v>13112</v>
      </c>
      <c r="C3914" s="2">
        <f t="shared" si="466"/>
        <v>44329</v>
      </c>
      <c r="D3914" s="1">
        <f>TIMEVALUE("11:59:40")</f>
        <v>0.4997685185185185</v>
      </c>
      <c r="E3914" s="2">
        <f t="shared" si="467"/>
        <v>44329</v>
      </c>
      <c r="F3914" s="1">
        <f>TIMEVALUE("12:01:11")</f>
        <v>0.50082175925925931</v>
      </c>
      <c r="G3914" t="s">
        <v>333</v>
      </c>
      <c r="H3914" t="s">
        <v>9430</v>
      </c>
      <c r="I3914">
        <v>753.09299999999996</v>
      </c>
    </row>
    <row r="3915" spans="1:9" x14ac:dyDescent="0.25">
      <c r="A3915" t="s">
        <v>9431</v>
      </c>
      <c r="B3915">
        <v>13112</v>
      </c>
      <c r="C3915" s="2">
        <f t="shared" si="466"/>
        <v>44329</v>
      </c>
      <c r="D3915" s="1">
        <f>TIMEVALUE("13:03:34")</f>
        <v>0.5441435185185185</v>
      </c>
      <c r="E3915" s="2">
        <f t="shared" si="467"/>
        <v>44329</v>
      </c>
      <c r="F3915" s="1">
        <f>TIMEVALUE("13:11:28")</f>
        <v>0.54962962962962958</v>
      </c>
      <c r="G3915" t="s">
        <v>327</v>
      </c>
      <c r="H3915" t="s">
        <v>9432</v>
      </c>
      <c r="I3915">
        <v>743.03700000000003</v>
      </c>
    </row>
    <row r="3916" spans="1:9" x14ac:dyDescent="0.25">
      <c r="A3916" t="s">
        <v>9433</v>
      </c>
      <c r="B3916">
        <v>13112</v>
      </c>
      <c r="C3916" s="2">
        <f t="shared" si="466"/>
        <v>44329</v>
      </c>
      <c r="D3916" s="1">
        <f>TIMEVALUE("13:14:52")</f>
        <v>0.55199074074074073</v>
      </c>
      <c r="E3916" s="2">
        <f t="shared" si="467"/>
        <v>44329</v>
      </c>
      <c r="F3916" s="1">
        <f>TIMEVALUE("13:23:26")</f>
        <v>0.55793981481481481</v>
      </c>
      <c r="G3916" t="s">
        <v>25</v>
      </c>
      <c r="H3916" t="s">
        <v>9434</v>
      </c>
      <c r="I3916">
        <v>742.39</v>
      </c>
    </row>
    <row r="3917" spans="1:9" x14ac:dyDescent="0.25">
      <c r="A3917" t="s">
        <v>9435</v>
      </c>
      <c r="B3917">
        <v>13112</v>
      </c>
      <c r="C3917" s="2">
        <f t="shared" si="466"/>
        <v>44329</v>
      </c>
      <c r="D3917" s="1">
        <f>TIMEVALUE("13:25:39")</f>
        <v>0.55947916666666664</v>
      </c>
      <c r="E3917" s="2">
        <f t="shared" si="467"/>
        <v>44329</v>
      </c>
      <c r="F3917" s="1">
        <f>TIMEVALUE("13:33:43")</f>
        <v>0.56508101851851855</v>
      </c>
      <c r="G3917" t="s">
        <v>3641</v>
      </c>
      <c r="H3917" t="s">
        <v>9436</v>
      </c>
      <c r="I3917">
        <v>740.81299999999999</v>
      </c>
    </row>
    <row r="3918" spans="1:9" x14ac:dyDescent="0.25">
      <c r="A3918" t="s">
        <v>9437</v>
      </c>
      <c r="B3918">
        <v>13112</v>
      </c>
      <c r="C3918" s="2">
        <f t="shared" si="466"/>
        <v>44329</v>
      </c>
      <c r="D3918" s="1">
        <f>TIMEVALUE("10:17:00")</f>
        <v>0.4284722222222222</v>
      </c>
      <c r="E3918" s="2">
        <f t="shared" si="467"/>
        <v>44329</v>
      </c>
      <c r="F3918" s="1">
        <f>TIMEVALUE("10:22:58")</f>
        <v>0.43261574074074072</v>
      </c>
      <c r="G3918" t="s">
        <v>2010</v>
      </c>
      <c r="H3918" t="s">
        <v>9438</v>
      </c>
      <c r="I3918">
        <v>739.92700000000002</v>
      </c>
    </row>
    <row r="3919" spans="1:9" x14ac:dyDescent="0.25">
      <c r="A3919" t="s">
        <v>9439</v>
      </c>
      <c r="B3919">
        <v>13112</v>
      </c>
      <c r="C3919" s="2">
        <f>DATEVALUE("2025-05-13")</f>
        <v>44328</v>
      </c>
      <c r="D3919" s="1">
        <f>TIMEVALUE("18:24:58")</f>
        <v>0.76733796296296297</v>
      </c>
      <c r="E3919" s="2">
        <f>DATEVALUE("2025-05-13")</f>
        <v>44328</v>
      </c>
      <c r="F3919" s="1">
        <f>TIMEVALUE("18:31:51")</f>
        <v>0.77211805555555557</v>
      </c>
      <c r="G3919" t="s">
        <v>1608</v>
      </c>
      <c r="H3919" t="s">
        <v>9441</v>
      </c>
      <c r="I3919">
        <v>753.072</v>
      </c>
    </row>
    <row r="3920" spans="1:9" x14ac:dyDescent="0.25">
      <c r="A3920" t="s">
        <v>9442</v>
      </c>
      <c r="B3920">
        <v>13112</v>
      </c>
      <c r="C3920" s="2">
        <f t="shared" ref="C3920:C3930" si="468">DATEVALUE("2025-05-14")</f>
        <v>44329</v>
      </c>
      <c r="D3920" s="1">
        <f>TIMEVALUE("07:59:30")</f>
        <v>0.33298611111111109</v>
      </c>
      <c r="E3920" s="2">
        <f t="shared" ref="E3920:E3930" si="469">DATEVALUE("2025-05-14")</f>
        <v>44329</v>
      </c>
      <c r="F3920" s="1">
        <f>TIMEVALUE("08:07:37")</f>
        <v>0.33862268518518518</v>
      </c>
      <c r="G3920" t="s">
        <v>1133</v>
      </c>
      <c r="H3920" t="s">
        <v>9443</v>
      </c>
      <c r="I3920">
        <v>752.10500000000002</v>
      </c>
    </row>
    <row r="3921" spans="1:9" x14ac:dyDescent="0.25">
      <c r="A3921" t="s">
        <v>9444</v>
      </c>
      <c r="B3921">
        <v>13112</v>
      </c>
      <c r="C3921" s="2">
        <f t="shared" si="468"/>
        <v>44329</v>
      </c>
      <c r="D3921" s="1">
        <f>TIMEVALUE("08:09:20")</f>
        <v>0.33981481481481479</v>
      </c>
      <c r="E3921" s="2">
        <f t="shared" si="469"/>
        <v>44329</v>
      </c>
      <c r="F3921" s="1">
        <f>TIMEVALUE("08:16:17")</f>
        <v>0.34464120370370371</v>
      </c>
      <c r="G3921" t="s">
        <v>394</v>
      </c>
      <c r="H3921" t="s">
        <v>9445</v>
      </c>
      <c r="I3921">
        <v>751.08100000000002</v>
      </c>
    </row>
    <row r="3922" spans="1:9" x14ac:dyDescent="0.25">
      <c r="A3922" t="s">
        <v>9446</v>
      </c>
      <c r="B3922">
        <v>13112</v>
      </c>
      <c r="C3922" s="2">
        <f t="shared" si="468"/>
        <v>44329</v>
      </c>
      <c r="D3922" s="1">
        <f>TIMEVALUE("08:18:33")</f>
        <v>0.34621527777777777</v>
      </c>
      <c r="E3922" s="2">
        <f t="shared" si="469"/>
        <v>44329</v>
      </c>
      <c r="F3922" s="1">
        <f>TIMEVALUE("08:26:04")</f>
        <v>0.35143518518518518</v>
      </c>
      <c r="G3922" t="s">
        <v>849</v>
      </c>
      <c r="H3922" t="s">
        <v>9447</v>
      </c>
      <c r="I3922">
        <v>749.85900000000004</v>
      </c>
    </row>
    <row r="3923" spans="1:9" x14ac:dyDescent="0.25">
      <c r="A3923" t="s">
        <v>9448</v>
      </c>
      <c r="B3923">
        <v>13112</v>
      </c>
      <c r="C3923" s="2">
        <f t="shared" si="468"/>
        <v>44329</v>
      </c>
      <c r="D3923" s="1">
        <f>TIMEVALUE("08:27:54")</f>
        <v>0.35270833333333335</v>
      </c>
      <c r="E3923" s="2">
        <f t="shared" si="469"/>
        <v>44329</v>
      </c>
      <c r="F3923" s="1">
        <f>TIMEVALUE("08:35:16")</f>
        <v>0.35782407407407407</v>
      </c>
      <c r="G3923" t="s">
        <v>1415</v>
      </c>
      <c r="H3923" t="s">
        <v>9449</v>
      </c>
      <c r="I3923">
        <v>748.61400000000003</v>
      </c>
    </row>
    <row r="3924" spans="1:9" x14ac:dyDescent="0.25">
      <c r="A3924" t="s">
        <v>9450</v>
      </c>
      <c r="B3924">
        <v>13112</v>
      </c>
      <c r="C3924" s="2">
        <f t="shared" si="468"/>
        <v>44329</v>
      </c>
      <c r="D3924" s="1">
        <f>TIMEVALUE("08:46:25")</f>
        <v>0.36556712962962962</v>
      </c>
      <c r="E3924" s="2">
        <f t="shared" si="469"/>
        <v>44329</v>
      </c>
      <c r="F3924" s="1">
        <f>TIMEVALUE("08:49:37")</f>
        <v>0.36778935185185185</v>
      </c>
      <c r="G3924" t="s">
        <v>658</v>
      </c>
      <c r="H3924" t="s">
        <v>9451</v>
      </c>
      <c r="I3924">
        <v>747.40800000000002</v>
      </c>
    </row>
    <row r="3925" spans="1:9" x14ac:dyDescent="0.25">
      <c r="A3925" t="s">
        <v>9452</v>
      </c>
      <c r="B3925">
        <v>13112</v>
      </c>
      <c r="C3925" s="2">
        <f t="shared" si="468"/>
        <v>44329</v>
      </c>
      <c r="D3925" s="1">
        <f>TIMEVALUE("08:51:37")</f>
        <v>0.36917824074074074</v>
      </c>
      <c r="E3925" s="2">
        <f t="shared" si="469"/>
        <v>44329</v>
      </c>
      <c r="F3925" s="1">
        <f>TIMEVALUE("09:00:05")</f>
        <v>0.37505787037037036</v>
      </c>
      <c r="G3925" t="s">
        <v>2102</v>
      </c>
      <c r="H3925" t="s">
        <v>9453</v>
      </c>
      <c r="I3925">
        <v>746.29200000000003</v>
      </c>
    </row>
    <row r="3926" spans="1:9" x14ac:dyDescent="0.25">
      <c r="A3926" t="s">
        <v>9454</v>
      </c>
      <c r="B3926">
        <v>13112</v>
      </c>
      <c r="C3926" s="2">
        <f t="shared" si="468"/>
        <v>44329</v>
      </c>
      <c r="D3926" s="1">
        <f>TIMEVALUE("09:03:11")</f>
        <v>0.37721064814814814</v>
      </c>
      <c r="E3926" s="2">
        <f t="shared" si="469"/>
        <v>44329</v>
      </c>
      <c r="F3926" s="1">
        <f>TIMEVALUE("09:11:59")</f>
        <v>0.38332175925925926</v>
      </c>
      <c r="G3926" t="s">
        <v>3047</v>
      </c>
      <c r="H3926" t="s">
        <v>9455</v>
      </c>
      <c r="I3926">
        <v>745.11300000000006</v>
      </c>
    </row>
    <row r="3927" spans="1:9" x14ac:dyDescent="0.25">
      <c r="A3927" t="s">
        <v>9456</v>
      </c>
      <c r="B3927">
        <v>13112</v>
      </c>
      <c r="C3927" s="2">
        <f t="shared" si="468"/>
        <v>44329</v>
      </c>
      <c r="D3927" s="1">
        <f>TIMEVALUE("09:30:01")</f>
        <v>0.39584490740740741</v>
      </c>
      <c r="E3927" s="2">
        <f t="shared" si="469"/>
        <v>44329</v>
      </c>
      <c r="F3927" s="1">
        <f>TIMEVALUE("09:38:24")</f>
        <v>0.40166666666666667</v>
      </c>
      <c r="G3927" t="s">
        <v>4450</v>
      </c>
      <c r="H3927" t="s">
        <v>9457</v>
      </c>
      <c r="I3927">
        <v>743.83799999999997</v>
      </c>
    </row>
    <row r="3928" spans="1:9" x14ac:dyDescent="0.25">
      <c r="A3928" t="s">
        <v>9458</v>
      </c>
      <c r="B3928">
        <v>13112</v>
      </c>
      <c r="C3928" s="2">
        <f t="shared" si="468"/>
        <v>44329</v>
      </c>
      <c r="D3928" s="1">
        <f>TIMEVALUE("09:40:10")</f>
        <v>0.40289351851851851</v>
      </c>
      <c r="E3928" s="2">
        <f t="shared" si="469"/>
        <v>44329</v>
      </c>
      <c r="F3928" s="1">
        <f>TIMEVALUE("09:52:20")</f>
        <v>0.41134259259259259</v>
      </c>
      <c r="G3928" t="s">
        <v>5812</v>
      </c>
      <c r="H3928" t="s">
        <v>9459</v>
      </c>
      <c r="I3928">
        <v>742.62</v>
      </c>
    </row>
    <row r="3929" spans="1:9" x14ac:dyDescent="0.25">
      <c r="A3929" t="s">
        <v>9460</v>
      </c>
      <c r="B3929">
        <v>13112</v>
      </c>
      <c r="C3929" s="2">
        <f t="shared" si="468"/>
        <v>44329</v>
      </c>
      <c r="D3929" s="1">
        <f>TIMEVALUE("09:54:15")</f>
        <v>0.41267361111111112</v>
      </c>
      <c r="E3929" s="2">
        <f t="shared" si="469"/>
        <v>44329</v>
      </c>
      <c r="F3929" s="1">
        <f>TIMEVALUE("10:02:17")</f>
        <v>0.41825231481481484</v>
      </c>
      <c r="G3929" t="s">
        <v>490</v>
      </c>
      <c r="H3929" t="s">
        <v>9461</v>
      </c>
      <c r="I3929">
        <v>741.39700000000005</v>
      </c>
    </row>
    <row r="3930" spans="1:9" x14ac:dyDescent="0.25">
      <c r="A3930" t="s">
        <v>9462</v>
      </c>
      <c r="B3930">
        <v>13112</v>
      </c>
      <c r="C3930" s="2">
        <f t="shared" si="468"/>
        <v>44329</v>
      </c>
      <c r="D3930" s="1">
        <f>TIMEVALUE("10:04:38")</f>
        <v>0.41988425925925926</v>
      </c>
      <c r="E3930" s="2">
        <f t="shared" si="469"/>
        <v>44329</v>
      </c>
      <c r="F3930" s="1">
        <f>TIMEVALUE("10:13:27")</f>
        <v>0.42600694444444442</v>
      </c>
      <c r="G3930" t="s">
        <v>4995</v>
      </c>
      <c r="H3930" t="s">
        <v>9464</v>
      </c>
      <c r="I3930">
        <v>740.35799999999995</v>
      </c>
    </row>
    <row r="3931" spans="1:9" x14ac:dyDescent="0.25">
      <c r="A3931" t="s">
        <v>9465</v>
      </c>
      <c r="B3931">
        <v>13112</v>
      </c>
      <c r="C3931" s="2">
        <f t="shared" ref="C3931:C3944" si="470">DATEVALUE("2025-05-13")</f>
        <v>44328</v>
      </c>
      <c r="D3931" s="1">
        <f>TIMEVALUE("18:10:46")</f>
        <v>0.75747685185185187</v>
      </c>
      <c r="E3931" s="2">
        <f t="shared" ref="E3931:E3944" si="471">DATEVALUE("2025-05-13")</f>
        <v>44328</v>
      </c>
      <c r="F3931" s="1">
        <f>TIMEVALUE("18:18:18")</f>
        <v>0.76270833333333332</v>
      </c>
      <c r="G3931" t="s">
        <v>2821</v>
      </c>
      <c r="H3931" t="s">
        <v>9466</v>
      </c>
      <c r="I3931">
        <v>739.54200000000003</v>
      </c>
    </row>
    <row r="3932" spans="1:9" x14ac:dyDescent="0.25">
      <c r="A3932" t="s">
        <v>9467</v>
      </c>
      <c r="B3932">
        <v>13112</v>
      </c>
      <c r="C3932" s="2">
        <f t="shared" si="470"/>
        <v>44328</v>
      </c>
      <c r="D3932" s="1">
        <f>TIMEVALUE("16:00:27")</f>
        <v>0.66697916666666668</v>
      </c>
      <c r="E3932" s="2">
        <f t="shared" si="471"/>
        <v>44328</v>
      </c>
      <c r="F3932" s="1">
        <f>TIMEVALUE("16:13:23")</f>
        <v>0.67596064814814816</v>
      </c>
      <c r="G3932" t="s">
        <v>1834</v>
      </c>
      <c r="H3932" t="s">
        <v>9468</v>
      </c>
      <c r="I3932">
        <v>753.14200000000005</v>
      </c>
    </row>
    <row r="3933" spans="1:9" x14ac:dyDescent="0.25">
      <c r="A3933" t="s">
        <v>9469</v>
      </c>
      <c r="B3933">
        <v>13112</v>
      </c>
      <c r="C3933" s="2">
        <f t="shared" si="470"/>
        <v>44328</v>
      </c>
      <c r="D3933" s="1">
        <f>TIMEVALUE("16:16:17")</f>
        <v>0.67797453703703703</v>
      </c>
      <c r="E3933" s="2">
        <f t="shared" si="471"/>
        <v>44328</v>
      </c>
      <c r="F3933" s="1">
        <f>TIMEVALUE("16:21:11")</f>
        <v>0.68137731481481478</v>
      </c>
      <c r="G3933" t="s">
        <v>1958</v>
      </c>
      <c r="H3933" t="s">
        <v>9470</v>
      </c>
      <c r="I3933">
        <v>752.24699999999996</v>
      </c>
    </row>
    <row r="3934" spans="1:9" x14ac:dyDescent="0.25">
      <c r="A3934" t="s">
        <v>9471</v>
      </c>
      <c r="B3934">
        <v>13112</v>
      </c>
      <c r="C3934" s="2">
        <f t="shared" si="470"/>
        <v>44328</v>
      </c>
      <c r="D3934" s="1">
        <f>TIMEVALUE("16:23:07")</f>
        <v>0.6827199074074074</v>
      </c>
      <c r="E3934" s="2">
        <f t="shared" si="471"/>
        <v>44328</v>
      </c>
      <c r="F3934" s="1">
        <f>TIMEVALUE("16:31:08")</f>
        <v>0.68828703703703709</v>
      </c>
      <c r="G3934" t="s">
        <v>1319</v>
      </c>
      <c r="H3934" t="s">
        <v>9472</v>
      </c>
      <c r="I3934">
        <v>751.19</v>
      </c>
    </row>
    <row r="3935" spans="1:9" x14ac:dyDescent="0.25">
      <c r="A3935" t="s">
        <v>9473</v>
      </c>
      <c r="B3935">
        <v>13112</v>
      </c>
      <c r="C3935" s="2">
        <f t="shared" si="470"/>
        <v>44328</v>
      </c>
      <c r="D3935" s="1">
        <f>TIMEVALUE("16:33:53")</f>
        <v>0.69019675925925927</v>
      </c>
      <c r="E3935" s="2">
        <f t="shared" si="471"/>
        <v>44328</v>
      </c>
      <c r="F3935" s="1">
        <f>TIMEVALUE("16:40:31")</f>
        <v>0.69480324074074074</v>
      </c>
      <c r="G3935" t="s">
        <v>3807</v>
      </c>
      <c r="H3935" t="s">
        <v>9474</v>
      </c>
      <c r="I3935">
        <v>749.92499999999995</v>
      </c>
    </row>
    <row r="3936" spans="1:9" x14ac:dyDescent="0.25">
      <c r="A3936" t="s">
        <v>9475</v>
      </c>
      <c r="B3936">
        <v>13112</v>
      </c>
      <c r="C3936" s="2">
        <f t="shared" si="470"/>
        <v>44328</v>
      </c>
      <c r="D3936" s="1">
        <f>TIMEVALUE("16:42:50")</f>
        <v>0.69641203703703702</v>
      </c>
      <c r="E3936" s="2">
        <f t="shared" si="471"/>
        <v>44328</v>
      </c>
      <c r="F3936" s="1">
        <f>TIMEVALUE("16:52:33")</f>
        <v>0.70315972222222223</v>
      </c>
      <c r="G3936" t="s">
        <v>838</v>
      </c>
      <c r="H3936" t="s">
        <v>9476</v>
      </c>
      <c r="I3936">
        <v>748.62</v>
      </c>
    </row>
    <row r="3937" spans="1:9" x14ac:dyDescent="0.25">
      <c r="A3937" t="s">
        <v>9477</v>
      </c>
      <c r="B3937">
        <v>13112</v>
      </c>
      <c r="C3937" s="2">
        <f t="shared" si="470"/>
        <v>44328</v>
      </c>
      <c r="D3937" s="1">
        <f>TIMEVALUE("16:54:49")</f>
        <v>0.70473379629629629</v>
      </c>
      <c r="E3937" s="2">
        <f t="shared" si="471"/>
        <v>44328</v>
      </c>
      <c r="F3937" s="1">
        <f>TIMEVALUE("17:01:31")</f>
        <v>0.70938657407407413</v>
      </c>
      <c r="G3937" t="s">
        <v>2025</v>
      </c>
      <c r="H3937" t="s">
        <v>9478</v>
      </c>
      <c r="I3937">
        <v>747.38400000000001</v>
      </c>
    </row>
    <row r="3938" spans="1:9" x14ac:dyDescent="0.25">
      <c r="A3938" t="s">
        <v>9479</v>
      </c>
      <c r="B3938">
        <v>13112</v>
      </c>
      <c r="C3938" s="2">
        <f t="shared" si="470"/>
        <v>44328</v>
      </c>
      <c r="D3938" s="1">
        <f>TIMEVALUE("17:08:21")</f>
        <v>0.7141319444444445</v>
      </c>
      <c r="E3938" s="2">
        <f t="shared" si="471"/>
        <v>44328</v>
      </c>
      <c r="F3938" s="1">
        <f>TIMEVALUE("17:14:56")</f>
        <v>0.71870370370370373</v>
      </c>
      <c r="G3938" t="s">
        <v>921</v>
      </c>
      <c r="H3938" t="s">
        <v>9480</v>
      </c>
      <c r="I3938">
        <v>746.27800000000002</v>
      </c>
    </row>
    <row r="3939" spans="1:9" x14ac:dyDescent="0.25">
      <c r="A3939" t="s">
        <v>9481</v>
      </c>
      <c r="B3939">
        <v>13112</v>
      </c>
      <c r="C3939" s="2">
        <f t="shared" si="470"/>
        <v>44328</v>
      </c>
      <c r="D3939" s="1">
        <f>TIMEVALUE("17:17:02")</f>
        <v>0.72016203703703707</v>
      </c>
      <c r="E3939" s="2">
        <f t="shared" si="471"/>
        <v>44328</v>
      </c>
      <c r="F3939" s="1">
        <f>TIMEVALUE("17:22:08")</f>
        <v>0.72370370370370374</v>
      </c>
      <c r="G3939" t="s">
        <v>4674</v>
      </c>
      <c r="H3939" t="s">
        <v>9455</v>
      </c>
      <c r="I3939">
        <v>745.09799999999996</v>
      </c>
    </row>
    <row r="3940" spans="1:9" x14ac:dyDescent="0.25">
      <c r="A3940" t="s">
        <v>9483</v>
      </c>
      <c r="B3940">
        <v>13112</v>
      </c>
      <c r="C3940" s="2">
        <f t="shared" si="470"/>
        <v>44328</v>
      </c>
      <c r="D3940" s="1">
        <f>TIMEVALUE("17:25:02")</f>
        <v>0.72571759259259261</v>
      </c>
      <c r="E3940" s="2">
        <f t="shared" si="471"/>
        <v>44328</v>
      </c>
      <c r="F3940" s="1">
        <f>TIMEVALUE("17:33:03")</f>
        <v>0.73128472222222218</v>
      </c>
      <c r="G3940" t="s">
        <v>1319</v>
      </c>
      <c r="H3940" t="s">
        <v>9484</v>
      </c>
      <c r="I3940">
        <v>743.82500000000005</v>
      </c>
    </row>
    <row r="3941" spans="1:9" x14ac:dyDescent="0.25">
      <c r="A3941" t="s">
        <v>9485</v>
      </c>
      <c r="B3941">
        <v>13112</v>
      </c>
      <c r="C3941" s="2">
        <f t="shared" si="470"/>
        <v>44328</v>
      </c>
      <c r="D3941" s="1">
        <f>TIMEVALUE("17:35:24")</f>
        <v>0.73291666666666666</v>
      </c>
      <c r="E3941" s="2">
        <f t="shared" si="471"/>
        <v>44328</v>
      </c>
      <c r="F3941" s="1">
        <f>TIMEVALUE("17:41:44")</f>
        <v>0.73731481481481487</v>
      </c>
      <c r="G3941" t="s">
        <v>3638</v>
      </c>
      <c r="H3941" t="s">
        <v>9486</v>
      </c>
      <c r="I3941">
        <v>742.55700000000002</v>
      </c>
    </row>
    <row r="3942" spans="1:9" x14ac:dyDescent="0.25">
      <c r="A3942" t="s">
        <v>9487</v>
      </c>
      <c r="B3942">
        <v>13112</v>
      </c>
      <c r="C3942" s="2">
        <f t="shared" si="470"/>
        <v>44328</v>
      </c>
      <c r="D3942" s="1">
        <f>TIMEVALUE("17:45:12")</f>
        <v>0.73972222222222217</v>
      </c>
      <c r="E3942" s="2">
        <f t="shared" si="471"/>
        <v>44328</v>
      </c>
      <c r="F3942" s="1">
        <f>TIMEVALUE("17:55:14")</f>
        <v>0.74668981481481478</v>
      </c>
      <c r="G3942" t="s">
        <v>1163</v>
      </c>
      <c r="H3942" t="s">
        <v>9488</v>
      </c>
      <c r="I3942">
        <v>741.29399999999998</v>
      </c>
    </row>
    <row r="3943" spans="1:9" x14ac:dyDescent="0.25">
      <c r="A3943" t="s">
        <v>9489</v>
      </c>
      <c r="B3943">
        <v>13112</v>
      </c>
      <c r="C3943" s="2">
        <f t="shared" si="470"/>
        <v>44328</v>
      </c>
      <c r="D3943" s="1">
        <f>TIMEVALUE("17:58:08")</f>
        <v>0.74870370370370365</v>
      </c>
      <c r="E3943" s="2">
        <f t="shared" si="471"/>
        <v>44328</v>
      </c>
      <c r="F3943" s="1">
        <f>TIMEVALUE("18:07:28")</f>
        <v>0.75518518518518518</v>
      </c>
      <c r="G3943" t="s">
        <v>1037</v>
      </c>
      <c r="H3943" t="s">
        <v>9490</v>
      </c>
      <c r="I3943">
        <v>740.26900000000001</v>
      </c>
    </row>
    <row r="3944" spans="1:9" x14ac:dyDescent="0.25">
      <c r="A3944" t="s">
        <v>9491</v>
      </c>
      <c r="B3944">
        <v>13112</v>
      </c>
      <c r="C3944" s="2">
        <f t="shared" si="470"/>
        <v>44328</v>
      </c>
      <c r="D3944" s="1">
        <f>TIMEVALUE("15:39:15")</f>
        <v>0.65225694444444449</v>
      </c>
      <c r="E3944" s="2">
        <f t="shared" si="471"/>
        <v>44328</v>
      </c>
      <c r="F3944" s="1">
        <f>TIMEVALUE("15:48:08")</f>
        <v>0.65842592592592597</v>
      </c>
      <c r="G3944" t="s">
        <v>720</v>
      </c>
      <c r="H3944" t="s">
        <v>9492</v>
      </c>
      <c r="I3944">
        <v>739.40800000000002</v>
      </c>
    </row>
    <row r="3945" spans="1:9" x14ac:dyDescent="0.25">
      <c r="A3945" t="s">
        <v>9493</v>
      </c>
      <c r="B3945">
        <v>13112</v>
      </c>
      <c r="C3945" s="2">
        <f>DATEVALUE("2025-05-14")</f>
        <v>44329</v>
      </c>
      <c r="D3945" s="1">
        <f>TIMEVALUE("14:00:05")</f>
        <v>0.58339120370370368</v>
      </c>
      <c r="E3945" s="2">
        <f>DATEVALUE("2025-05-14")</f>
        <v>44329</v>
      </c>
      <c r="F3945" s="1">
        <f>TIMEVALUE("14:01:46")</f>
        <v>0.58456018518518515</v>
      </c>
      <c r="G3945" t="s">
        <v>300</v>
      </c>
      <c r="H3945" t="s">
        <v>9494</v>
      </c>
      <c r="I3945">
        <v>753.46900000000005</v>
      </c>
    </row>
    <row r="3946" spans="1:9" x14ac:dyDescent="0.25">
      <c r="A3946" t="s">
        <v>9495</v>
      </c>
      <c r="B3946">
        <v>13112</v>
      </c>
      <c r="C3946" s="2">
        <f t="shared" ref="C3946:C3968" si="472">DATEVALUE("2025-05-13")</f>
        <v>44328</v>
      </c>
      <c r="D3946" s="1">
        <f>TIMEVALUE("13:05:17")</f>
        <v>0.54533564814814817</v>
      </c>
      <c r="E3946" s="2">
        <f t="shared" ref="E3946:E3968" si="473">DATEVALUE("2025-05-13")</f>
        <v>44328</v>
      </c>
      <c r="F3946" s="1">
        <f>TIMEVALUE("13:11:49")</f>
        <v>0.54987268518518517</v>
      </c>
      <c r="G3946" t="s">
        <v>4061</v>
      </c>
      <c r="H3946" t="s">
        <v>9496</v>
      </c>
      <c r="I3946">
        <v>752.84500000000003</v>
      </c>
    </row>
    <row r="3947" spans="1:9" x14ac:dyDescent="0.25">
      <c r="A3947" t="s">
        <v>9497</v>
      </c>
      <c r="B3947">
        <v>13112</v>
      </c>
      <c r="C3947" s="2">
        <f t="shared" si="472"/>
        <v>44328</v>
      </c>
      <c r="D3947" s="1">
        <f>TIMEVALUE("13:15:38")</f>
        <v>0.55252314814814818</v>
      </c>
      <c r="E3947" s="2">
        <f t="shared" si="473"/>
        <v>44328</v>
      </c>
      <c r="F3947" s="1">
        <f>TIMEVALUE("13:23:55")</f>
        <v>0.55827546296296293</v>
      </c>
      <c r="G3947" t="s">
        <v>5662</v>
      </c>
      <c r="H3947" t="s">
        <v>9498</v>
      </c>
      <c r="I3947">
        <v>751.73699999999997</v>
      </c>
    </row>
    <row r="3948" spans="1:9" x14ac:dyDescent="0.25">
      <c r="A3948" t="s">
        <v>9499</v>
      </c>
      <c r="B3948">
        <v>13112</v>
      </c>
      <c r="C3948" s="2">
        <f t="shared" si="472"/>
        <v>44328</v>
      </c>
      <c r="D3948" s="1">
        <f>TIMEVALUE("13:26:48")</f>
        <v>0.56027777777777776</v>
      </c>
      <c r="E3948" s="2">
        <f t="shared" si="473"/>
        <v>44328</v>
      </c>
      <c r="F3948" s="1">
        <f>TIMEVALUE("13:35:39")</f>
        <v>0.56642361111111106</v>
      </c>
      <c r="G3948" t="s">
        <v>4581</v>
      </c>
      <c r="H3948" t="s">
        <v>9500</v>
      </c>
      <c r="I3948">
        <v>750.69200000000001</v>
      </c>
    </row>
    <row r="3949" spans="1:9" x14ac:dyDescent="0.25">
      <c r="A3949" t="s">
        <v>9501</v>
      </c>
      <c r="B3949">
        <v>13112</v>
      </c>
      <c r="C3949" s="2">
        <f t="shared" si="472"/>
        <v>44328</v>
      </c>
      <c r="D3949" s="1">
        <f>TIMEVALUE("14:17:07")</f>
        <v>0.59521990740740738</v>
      </c>
      <c r="E3949" s="2">
        <f t="shared" si="473"/>
        <v>44328</v>
      </c>
      <c r="F3949" s="1">
        <f>TIMEVALUE("14:22:53")</f>
        <v>0.59922453703703704</v>
      </c>
      <c r="G3949" t="s">
        <v>6982</v>
      </c>
      <c r="H3949" t="s">
        <v>9502</v>
      </c>
      <c r="I3949">
        <v>747.72199999999998</v>
      </c>
    </row>
    <row r="3950" spans="1:9" x14ac:dyDescent="0.25">
      <c r="A3950" t="s">
        <v>9503</v>
      </c>
      <c r="B3950">
        <v>13112</v>
      </c>
      <c r="C3950" s="2">
        <f t="shared" si="472"/>
        <v>44328</v>
      </c>
      <c r="D3950" s="1">
        <f>TIMEVALUE("14:42:05")</f>
        <v>0.61255787037037035</v>
      </c>
      <c r="E3950" s="2">
        <f t="shared" si="473"/>
        <v>44328</v>
      </c>
      <c r="F3950" s="1">
        <f>TIMEVALUE("14:42:12")</f>
        <v>0.61263888888888884</v>
      </c>
      <c r="G3950" t="s">
        <v>9121</v>
      </c>
      <c r="H3950" t="s">
        <v>9504</v>
      </c>
      <c r="I3950">
        <v>746.56600000000003</v>
      </c>
    </row>
    <row r="3951" spans="1:9" x14ac:dyDescent="0.25">
      <c r="A3951" t="s">
        <v>9505</v>
      </c>
      <c r="B3951">
        <v>13112</v>
      </c>
      <c r="C3951" s="2">
        <f t="shared" si="472"/>
        <v>44328</v>
      </c>
      <c r="D3951" s="1">
        <f>TIMEVALUE("14:45:15")</f>
        <v>0.6147569444444444</v>
      </c>
      <c r="E3951" s="2">
        <f t="shared" si="473"/>
        <v>44328</v>
      </c>
      <c r="F3951" s="1">
        <f>TIMEVALUE("14:52:44")</f>
        <v>0.61995370370370373</v>
      </c>
      <c r="G3951" t="s">
        <v>968</v>
      </c>
      <c r="H3951" t="s">
        <v>9506</v>
      </c>
      <c r="I3951">
        <v>745.31399999999996</v>
      </c>
    </row>
    <row r="3952" spans="1:9" x14ac:dyDescent="0.25">
      <c r="A3952" t="s">
        <v>9507</v>
      </c>
      <c r="B3952">
        <v>13112</v>
      </c>
      <c r="C3952" s="2">
        <f t="shared" si="472"/>
        <v>44328</v>
      </c>
      <c r="D3952" s="1">
        <f>TIMEVALUE("14:54:35")</f>
        <v>0.62123842592592593</v>
      </c>
      <c r="E3952" s="2">
        <f t="shared" si="473"/>
        <v>44328</v>
      </c>
      <c r="F3952" s="1">
        <f>TIMEVALUE("15:03:38")</f>
        <v>0.62752314814814814</v>
      </c>
      <c r="G3952" t="s">
        <v>3308</v>
      </c>
      <c r="H3952" t="s">
        <v>9508</v>
      </c>
      <c r="I3952">
        <v>744.05200000000002</v>
      </c>
    </row>
    <row r="3953" spans="1:9" x14ac:dyDescent="0.25">
      <c r="A3953" t="s">
        <v>9509</v>
      </c>
      <c r="B3953">
        <v>13112</v>
      </c>
      <c r="C3953" s="2">
        <f t="shared" si="472"/>
        <v>44328</v>
      </c>
      <c r="D3953" s="1">
        <f>TIMEVALUE("15:05:32")</f>
        <v>0.62884259259259256</v>
      </c>
      <c r="E3953" s="2">
        <f t="shared" si="473"/>
        <v>44328</v>
      </c>
      <c r="F3953" s="1">
        <f>TIMEVALUE("15:11:21")</f>
        <v>0.63288194444444446</v>
      </c>
      <c r="G3953" t="s">
        <v>3871</v>
      </c>
      <c r="H3953" t="s">
        <v>9510</v>
      </c>
      <c r="I3953">
        <v>742.59400000000005</v>
      </c>
    </row>
    <row r="3954" spans="1:9" x14ac:dyDescent="0.25">
      <c r="A3954" t="s">
        <v>9511</v>
      </c>
      <c r="B3954">
        <v>13112</v>
      </c>
      <c r="C3954" s="2">
        <f t="shared" si="472"/>
        <v>44328</v>
      </c>
      <c r="D3954" s="1">
        <f>TIMEVALUE("15:15:02")</f>
        <v>0.63543981481481482</v>
      </c>
      <c r="E3954" s="2">
        <f t="shared" si="473"/>
        <v>44328</v>
      </c>
      <c r="F3954" s="1">
        <f>TIMEVALUE("15:21:39")</f>
        <v>0.64003472222222224</v>
      </c>
      <c r="G3954" t="s">
        <v>2717</v>
      </c>
      <c r="H3954" t="s">
        <v>9512</v>
      </c>
      <c r="I3954">
        <v>741.33</v>
      </c>
    </row>
    <row r="3955" spans="1:9" x14ac:dyDescent="0.25">
      <c r="A3955" t="s">
        <v>9513</v>
      </c>
      <c r="B3955">
        <v>13112</v>
      </c>
      <c r="C3955" s="2">
        <f t="shared" si="472"/>
        <v>44328</v>
      </c>
      <c r="D3955" s="1">
        <f>TIMEVALUE("15:24:07")</f>
        <v>0.64174768518518521</v>
      </c>
      <c r="E3955" s="2">
        <f t="shared" si="473"/>
        <v>44328</v>
      </c>
      <c r="F3955" s="1">
        <f>TIMEVALUE("15:36:40")</f>
        <v>0.65046296296296291</v>
      </c>
      <c r="G3955" t="s">
        <v>1444</v>
      </c>
      <c r="H3955" t="s">
        <v>9514</v>
      </c>
      <c r="I3955">
        <v>739.92899999999997</v>
      </c>
    </row>
    <row r="3956" spans="1:9" x14ac:dyDescent="0.25">
      <c r="A3956" t="s">
        <v>9515</v>
      </c>
      <c r="B3956">
        <v>13112</v>
      </c>
      <c r="C3956" s="2">
        <f t="shared" si="472"/>
        <v>44328</v>
      </c>
      <c r="D3956" s="1">
        <f>TIMEVALUE("11:19:11")</f>
        <v>0.47165509259259258</v>
      </c>
      <c r="E3956" s="2">
        <f t="shared" si="473"/>
        <v>44328</v>
      </c>
      <c r="F3956" s="1">
        <f>TIMEVALUE("11:24:22")</f>
        <v>0.47525462962962961</v>
      </c>
      <c r="G3956" t="s">
        <v>744</v>
      </c>
      <c r="H3956" t="s">
        <v>9516</v>
      </c>
      <c r="I3956">
        <v>740.19299999999998</v>
      </c>
    </row>
    <row r="3957" spans="1:9" x14ac:dyDescent="0.25">
      <c r="A3957" t="s">
        <v>9517</v>
      </c>
      <c r="B3957">
        <v>13112</v>
      </c>
      <c r="C3957" s="2">
        <f t="shared" si="472"/>
        <v>44328</v>
      </c>
      <c r="D3957" s="1">
        <f>TIMEVALUE("08:42:25")</f>
        <v>0.36278935185185185</v>
      </c>
      <c r="E3957" s="2">
        <f t="shared" si="473"/>
        <v>44328</v>
      </c>
      <c r="F3957" s="1">
        <f>TIMEVALUE("08:51:53")</f>
        <v>0.36936342592592591</v>
      </c>
      <c r="G3957" t="s">
        <v>959</v>
      </c>
      <c r="H3957" t="s">
        <v>9518</v>
      </c>
      <c r="I3957">
        <v>754.32299999999998</v>
      </c>
    </row>
    <row r="3958" spans="1:9" x14ac:dyDescent="0.25">
      <c r="A3958" t="s">
        <v>9519</v>
      </c>
      <c r="B3958">
        <v>13112</v>
      </c>
      <c r="C3958" s="2">
        <f t="shared" si="472"/>
        <v>44328</v>
      </c>
      <c r="D3958" s="1">
        <f>TIMEVALUE("09:05:35")</f>
        <v>0.37887731481481479</v>
      </c>
      <c r="E3958" s="2">
        <f t="shared" si="473"/>
        <v>44328</v>
      </c>
      <c r="F3958" s="1">
        <f>TIMEVALUE("09:13:35")</f>
        <v>0.38443287037037038</v>
      </c>
      <c r="G3958" t="s">
        <v>1168</v>
      </c>
      <c r="H3958" t="s">
        <v>9520</v>
      </c>
      <c r="I3958">
        <v>753.33199999999999</v>
      </c>
    </row>
    <row r="3959" spans="1:9" x14ac:dyDescent="0.25">
      <c r="A3959" t="s">
        <v>9521</v>
      </c>
      <c r="B3959">
        <v>13112</v>
      </c>
      <c r="C3959" s="2">
        <f t="shared" si="472"/>
        <v>44328</v>
      </c>
      <c r="D3959" s="1">
        <f>TIMEVALUE("09:18:39")</f>
        <v>0.38795138888888892</v>
      </c>
      <c r="E3959" s="2">
        <f t="shared" si="473"/>
        <v>44328</v>
      </c>
      <c r="F3959" s="1">
        <f>TIMEVALUE("09:22:44")</f>
        <v>0.39078703703703704</v>
      </c>
      <c r="G3959" t="s">
        <v>2380</v>
      </c>
      <c r="H3959" t="s">
        <v>9522</v>
      </c>
      <c r="I3959">
        <v>750.82500000000005</v>
      </c>
    </row>
    <row r="3960" spans="1:9" x14ac:dyDescent="0.25">
      <c r="A3960" t="s">
        <v>9523</v>
      </c>
      <c r="B3960">
        <v>13112</v>
      </c>
      <c r="C3960" s="2">
        <f t="shared" si="472"/>
        <v>44328</v>
      </c>
      <c r="D3960" s="1">
        <f>TIMEVALUE("09:38:40")</f>
        <v>0.40185185185185185</v>
      </c>
      <c r="E3960" s="2">
        <f t="shared" si="473"/>
        <v>44328</v>
      </c>
      <c r="F3960" s="1">
        <f>TIMEVALUE("09:45:47")</f>
        <v>0.40679398148148149</v>
      </c>
      <c r="G3960" t="s">
        <v>1268</v>
      </c>
      <c r="H3960" t="s">
        <v>9524</v>
      </c>
      <c r="I3960">
        <v>750.85799999999995</v>
      </c>
    </row>
    <row r="3961" spans="1:9" x14ac:dyDescent="0.25">
      <c r="A3961" t="s">
        <v>9525</v>
      </c>
      <c r="B3961">
        <v>13112</v>
      </c>
      <c r="C3961" s="2">
        <f t="shared" si="472"/>
        <v>44328</v>
      </c>
      <c r="D3961" s="1">
        <f>TIMEVALUE("09:49:55")</f>
        <v>0.40966435185185185</v>
      </c>
      <c r="E3961" s="2">
        <f t="shared" si="473"/>
        <v>44328</v>
      </c>
      <c r="F3961" s="1">
        <f>TIMEVALUE("09:57:00")</f>
        <v>0.41458333333333336</v>
      </c>
      <c r="G3961" t="s">
        <v>5185</v>
      </c>
      <c r="H3961" t="s">
        <v>9526</v>
      </c>
      <c r="I3961">
        <v>749.51400000000001</v>
      </c>
    </row>
    <row r="3962" spans="1:9" x14ac:dyDescent="0.25">
      <c r="A3962" t="s">
        <v>9527</v>
      </c>
      <c r="B3962">
        <v>13112</v>
      </c>
      <c r="C3962" s="2">
        <f t="shared" si="472"/>
        <v>44328</v>
      </c>
      <c r="D3962" s="1">
        <f>TIMEVALUE("09:59:55")</f>
        <v>0.41660879629629627</v>
      </c>
      <c r="E3962" s="2">
        <f t="shared" si="473"/>
        <v>44328</v>
      </c>
      <c r="F3962" s="1">
        <f>TIMEVALUE("10:05:35")</f>
        <v>0.42054398148148148</v>
      </c>
      <c r="G3962" t="s">
        <v>793</v>
      </c>
      <c r="H3962" t="s">
        <v>9528</v>
      </c>
      <c r="I3962">
        <v>748.21299999999997</v>
      </c>
    </row>
    <row r="3963" spans="1:9" x14ac:dyDescent="0.25">
      <c r="A3963" t="s">
        <v>9529</v>
      </c>
      <c r="B3963">
        <v>13112</v>
      </c>
      <c r="C3963" s="2">
        <f t="shared" si="472"/>
        <v>44328</v>
      </c>
      <c r="D3963" s="1">
        <f>TIMEVALUE("10:09:22")</f>
        <v>0.4231712962962963</v>
      </c>
      <c r="E3963" s="2">
        <f t="shared" si="473"/>
        <v>44328</v>
      </c>
      <c r="F3963" s="1">
        <f>TIMEVALUE("10:14:54")</f>
        <v>0.42701388888888892</v>
      </c>
      <c r="G3963" t="s">
        <v>711</v>
      </c>
      <c r="H3963" t="s">
        <v>9530</v>
      </c>
      <c r="I3963">
        <v>747.01800000000003</v>
      </c>
    </row>
    <row r="3964" spans="1:9" x14ac:dyDescent="0.25">
      <c r="A3964" t="s">
        <v>9531</v>
      </c>
      <c r="B3964">
        <v>13112</v>
      </c>
      <c r="C3964" s="2">
        <f t="shared" si="472"/>
        <v>44328</v>
      </c>
      <c r="D3964" s="1">
        <f>TIMEVALUE("10:18:44")</f>
        <v>0.42967592592592591</v>
      </c>
      <c r="E3964" s="2">
        <f t="shared" si="473"/>
        <v>44328</v>
      </c>
      <c r="F3964" s="1">
        <f>TIMEVALUE("10:25:21")</f>
        <v>0.43427083333333333</v>
      </c>
      <c r="G3964" t="s">
        <v>2717</v>
      </c>
      <c r="H3964" t="s">
        <v>9532</v>
      </c>
      <c r="I3964">
        <v>745.745</v>
      </c>
    </row>
    <row r="3965" spans="1:9" x14ac:dyDescent="0.25">
      <c r="A3965" t="s">
        <v>9533</v>
      </c>
      <c r="B3965">
        <v>13112</v>
      </c>
      <c r="C3965" s="2">
        <f t="shared" si="472"/>
        <v>44328</v>
      </c>
      <c r="D3965" s="1">
        <f>TIMEVALUE("10:28:38")</f>
        <v>0.43655092592592593</v>
      </c>
      <c r="E3965" s="2">
        <f t="shared" si="473"/>
        <v>44328</v>
      </c>
      <c r="F3965" s="1">
        <f>TIMEVALUE("10:35:14")</f>
        <v>0.44113425925925925</v>
      </c>
      <c r="G3965" t="s">
        <v>2310</v>
      </c>
      <c r="H3965" t="s">
        <v>9535</v>
      </c>
      <c r="I3965">
        <v>744.45</v>
      </c>
    </row>
    <row r="3966" spans="1:9" x14ac:dyDescent="0.25">
      <c r="A3966" t="s">
        <v>9536</v>
      </c>
      <c r="B3966">
        <v>13112</v>
      </c>
      <c r="C3966" s="2">
        <f t="shared" si="472"/>
        <v>44328</v>
      </c>
      <c r="D3966" s="1">
        <f>TIMEVALUE("10:38:47")</f>
        <v>0.44359953703703703</v>
      </c>
      <c r="E3966" s="2">
        <f t="shared" si="473"/>
        <v>44328</v>
      </c>
      <c r="F3966" s="1">
        <f>TIMEVALUE("10:48:16")</f>
        <v>0.45018518518518519</v>
      </c>
      <c r="G3966" t="s">
        <v>4591</v>
      </c>
      <c r="H3966" t="s">
        <v>9537</v>
      </c>
      <c r="I3966">
        <v>743.09500000000003</v>
      </c>
    </row>
    <row r="3967" spans="1:9" x14ac:dyDescent="0.25">
      <c r="A3967" t="s">
        <v>9538</v>
      </c>
      <c r="B3967">
        <v>13112</v>
      </c>
      <c r="C3967" s="2">
        <f t="shared" si="472"/>
        <v>44328</v>
      </c>
      <c r="D3967" s="1">
        <f>TIMEVALUE("10:50:51")</f>
        <v>0.45197916666666665</v>
      </c>
      <c r="E3967" s="2">
        <f t="shared" si="473"/>
        <v>44328</v>
      </c>
      <c r="F3967" s="1">
        <f>TIMEVALUE("10:59:24")</f>
        <v>0.45791666666666669</v>
      </c>
      <c r="G3967" t="s">
        <v>76</v>
      </c>
      <c r="H3967" t="s">
        <v>9539</v>
      </c>
      <c r="I3967">
        <v>741.827</v>
      </c>
    </row>
    <row r="3968" spans="1:9" x14ac:dyDescent="0.25">
      <c r="A3968" t="s">
        <v>9540</v>
      </c>
      <c r="B3968">
        <v>13112</v>
      </c>
      <c r="C3968" s="2">
        <f t="shared" si="472"/>
        <v>44328</v>
      </c>
      <c r="D3968" s="1">
        <f>TIMEVALUE("11:02:38")</f>
        <v>0.46016203703703706</v>
      </c>
      <c r="E3968" s="2">
        <f t="shared" si="473"/>
        <v>44328</v>
      </c>
      <c r="F3968" s="1">
        <f>TIMEVALUE("11:08:08")</f>
        <v>0.46398148148148149</v>
      </c>
      <c r="G3968" t="s">
        <v>215</v>
      </c>
      <c r="H3968" t="s">
        <v>9542</v>
      </c>
      <c r="I3968">
        <v>740.65200000000004</v>
      </c>
    </row>
    <row r="3969" spans="1:9" x14ac:dyDescent="0.25">
      <c r="A3969" t="s">
        <v>9543</v>
      </c>
      <c r="B3969">
        <v>13112</v>
      </c>
      <c r="C3969" s="2">
        <f>DATEVALUE("2025-05-12")</f>
        <v>44327</v>
      </c>
      <c r="D3969" s="1">
        <f>TIMEVALUE("18:13:41")</f>
        <v>0.75950231481481478</v>
      </c>
      <c r="E3969" s="2">
        <f>DATEVALUE("2025-05-12")</f>
        <v>44327</v>
      </c>
      <c r="F3969" s="1">
        <f>TIMEVALUE("18:29:43")</f>
        <v>0.77063657407407404</v>
      </c>
      <c r="G3969" t="s">
        <v>1069</v>
      </c>
      <c r="H3969" t="s">
        <v>9544</v>
      </c>
      <c r="I3969">
        <v>739.85400000000004</v>
      </c>
    </row>
    <row r="3970" spans="1:9" x14ac:dyDescent="0.25">
      <c r="A3970" t="s">
        <v>9545</v>
      </c>
      <c r="B3970">
        <v>13114</v>
      </c>
      <c r="C3970" s="2">
        <f>DATEVALUE("2025-05-11")</f>
        <v>44326</v>
      </c>
      <c r="D3970" s="1">
        <f>TIMEVALUE("14:53:17")</f>
        <v>0.62033564814814812</v>
      </c>
      <c r="E3970" s="2">
        <f>DATEVALUE("2025-05-11")</f>
        <v>44326</v>
      </c>
      <c r="F3970" s="1">
        <f>TIMEVALUE("15:04:04")</f>
        <v>0.62782407407407403</v>
      </c>
      <c r="G3970" t="s">
        <v>191</v>
      </c>
      <c r="H3970" t="s">
        <v>9546</v>
      </c>
      <c r="I3970">
        <v>733.10900000000004</v>
      </c>
    </row>
    <row r="3971" spans="1:9" x14ac:dyDescent="0.25">
      <c r="A3971" t="s">
        <v>9547</v>
      </c>
      <c r="B3971">
        <v>13114</v>
      </c>
      <c r="C3971" s="2">
        <f t="shared" ref="C3971:C3981" si="474">DATEVALUE("2025-05-12")</f>
        <v>44327</v>
      </c>
      <c r="D3971" s="1">
        <f>TIMEVALUE("09:11:22")</f>
        <v>0.38289351851851849</v>
      </c>
      <c r="E3971" s="2">
        <f t="shared" ref="E3971:E3981" si="475">DATEVALUE("2025-05-12")</f>
        <v>44327</v>
      </c>
      <c r="F3971" s="1">
        <f>TIMEVALUE("09:22:22")</f>
        <v>0.39053240740740741</v>
      </c>
      <c r="G3971" t="s">
        <v>1093</v>
      </c>
      <c r="H3971" t="s">
        <v>9548</v>
      </c>
      <c r="I3971">
        <v>732.69100000000003</v>
      </c>
    </row>
    <row r="3972" spans="1:9" x14ac:dyDescent="0.25">
      <c r="A3972" t="s">
        <v>9549</v>
      </c>
      <c r="B3972">
        <v>13114</v>
      </c>
      <c r="C3972" s="2">
        <f t="shared" si="474"/>
        <v>44327</v>
      </c>
      <c r="D3972" s="1">
        <f>TIMEVALUE("09:27:18")</f>
        <v>0.39395833333333335</v>
      </c>
      <c r="E3972" s="2">
        <f t="shared" si="475"/>
        <v>44327</v>
      </c>
      <c r="F3972" s="1">
        <f>TIMEVALUE("09:37:22")</f>
        <v>0.4009490740740741</v>
      </c>
      <c r="G3972" t="s">
        <v>3694</v>
      </c>
      <c r="H3972" t="s">
        <v>9550</v>
      </c>
      <c r="I3972">
        <v>732.24400000000003</v>
      </c>
    </row>
    <row r="3973" spans="1:9" x14ac:dyDescent="0.25">
      <c r="A3973" t="s">
        <v>9551</v>
      </c>
      <c r="B3973">
        <v>13114</v>
      </c>
      <c r="C3973" s="2">
        <f t="shared" si="474"/>
        <v>44327</v>
      </c>
      <c r="D3973" s="1">
        <f>TIMEVALUE("09:42:16")</f>
        <v>0.40435185185185185</v>
      </c>
      <c r="E3973" s="2">
        <f t="shared" si="475"/>
        <v>44327</v>
      </c>
      <c r="F3973" s="1">
        <f>TIMEVALUE("09:54:14")</f>
        <v>0.41266203703703702</v>
      </c>
      <c r="G3973" t="s">
        <v>2047</v>
      </c>
      <c r="H3973" t="s">
        <v>9552</v>
      </c>
      <c r="I3973">
        <v>731.68799999999999</v>
      </c>
    </row>
    <row r="3974" spans="1:9" x14ac:dyDescent="0.25">
      <c r="A3974" t="s">
        <v>9553</v>
      </c>
      <c r="B3974">
        <v>13114</v>
      </c>
      <c r="C3974" s="2">
        <f t="shared" si="474"/>
        <v>44327</v>
      </c>
      <c r="D3974" s="1">
        <f>TIMEVALUE("09:57:30")</f>
        <v>0.41493055555555558</v>
      </c>
      <c r="E3974" s="2">
        <f t="shared" si="475"/>
        <v>44327</v>
      </c>
      <c r="F3974" s="1">
        <f>TIMEVALUE("10:06:45")</f>
        <v>0.42135416666666664</v>
      </c>
      <c r="G3974" t="s">
        <v>318</v>
      </c>
      <c r="H3974" t="s">
        <v>9554</v>
      </c>
      <c r="I3974">
        <v>731.19600000000003</v>
      </c>
    </row>
    <row r="3975" spans="1:9" x14ac:dyDescent="0.25">
      <c r="A3975" t="s">
        <v>9555</v>
      </c>
      <c r="B3975">
        <v>13114</v>
      </c>
      <c r="C3975" s="2">
        <f t="shared" si="474"/>
        <v>44327</v>
      </c>
      <c r="D3975" s="1">
        <f>TIMEVALUE("10:10:46")</f>
        <v>0.4241435185185185</v>
      </c>
      <c r="E3975" s="2">
        <f t="shared" si="475"/>
        <v>44327</v>
      </c>
      <c r="F3975" s="1">
        <f>TIMEVALUE("10:21:03")</f>
        <v>0.43128472222222225</v>
      </c>
      <c r="G3975" t="s">
        <v>1762</v>
      </c>
      <c r="H3975" t="s">
        <v>9556</v>
      </c>
      <c r="I3975">
        <v>730.774</v>
      </c>
    </row>
    <row r="3976" spans="1:9" x14ac:dyDescent="0.25">
      <c r="A3976" t="s">
        <v>9557</v>
      </c>
      <c r="B3976">
        <v>13114</v>
      </c>
      <c r="C3976" s="2">
        <f t="shared" si="474"/>
        <v>44327</v>
      </c>
      <c r="D3976" s="1">
        <f>TIMEVALUE("10:25:12")</f>
        <v>0.43416666666666665</v>
      </c>
      <c r="E3976" s="2">
        <f t="shared" si="475"/>
        <v>44327</v>
      </c>
      <c r="F3976" s="1">
        <f>TIMEVALUE("10:35:59")</f>
        <v>0.44165509259259261</v>
      </c>
      <c r="G3976" t="s">
        <v>191</v>
      </c>
      <c r="H3976" t="s">
        <v>9558</v>
      </c>
      <c r="I3976">
        <v>730.25900000000001</v>
      </c>
    </row>
    <row r="3977" spans="1:9" x14ac:dyDescent="0.25">
      <c r="A3977" t="s">
        <v>9559</v>
      </c>
      <c r="B3977">
        <v>13114</v>
      </c>
      <c r="C3977" s="2">
        <f t="shared" si="474"/>
        <v>44327</v>
      </c>
      <c r="D3977" s="1">
        <f>TIMEVALUE("10:39:30")</f>
        <v>0.4440972222222222</v>
      </c>
      <c r="E3977" s="2">
        <f t="shared" si="475"/>
        <v>44327</v>
      </c>
      <c r="F3977" s="1">
        <f>TIMEVALUE("10:51:39")</f>
        <v>0.45253472222222224</v>
      </c>
      <c r="G3977" t="s">
        <v>9561</v>
      </c>
      <c r="H3977" t="s">
        <v>9562</v>
      </c>
      <c r="I3977">
        <v>729.87099999999998</v>
      </c>
    </row>
    <row r="3978" spans="1:9" x14ac:dyDescent="0.25">
      <c r="A3978" t="s">
        <v>9563</v>
      </c>
      <c r="B3978">
        <v>13114</v>
      </c>
      <c r="C3978" s="2">
        <f t="shared" si="474"/>
        <v>44327</v>
      </c>
      <c r="D3978" s="1">
        <f>TIMEVALUE("10:54:01")</f>
        <v>0.45417824074074076</v>
      </c>
      <c r="E3978" s="2">
        <f t="shared" si="475"/>
        <v>44327</v>
      </c>
      <c r="F3978" s="1">
        <f>TIMEVALUE("11:10:18")</f>
        <v>0.4654861111111111</v>
      </c>
      <c r="G3978" t="s">
        <v>9564</v>
      </c>
      <c r="H3978" t="s">
        <v>9234</v>
      </c>
      <c r="I3978">
        <v>729.452</v>
      </c>
    </row>
    <row r="3979" spans="1:9" x14ac:dyDescent="0.25">
      <c r="A3979" t="s">
        <v>9565</v>
      </c>
      <c r="B3979">
        <v>13114</v>
      </c>
      <c r="C3979" s="2">
        <f t="shared" si="474"/>
        <v>44327</v>
      </c>
      <c r="D3979" s="1">
        <f>TIMEVALUE("11:13:24")</f>
        <v>0.46763888888888888</v>
      </c>
      <c r="E3979" s="2">
        <f t="shared" si="475"/>
        <v>44327</v>
      </c>
      <c r="F3979" s="1">
        <f>TIMEVALUE("11:22:38")</f>
        <v>0.4740509259259259</v>
      </c>
      <c r="G3979" t="s">
        <v>3778</v>
      </c>
      <c r="H3979" t="s">
        <v>9566</v>
      </c>
      <c r="I3979">
        <v>728.91099999999994</v>
      </c>
    </row>
    <row r="3980" spans="1:9" x14ac:dyDescent="0.25">
      <c r="A3980" t="s">
        <v>9567</v>
      </c>
      <c r="B3980">
        <v>13114</v>
      </c>
      <c r="C3980" s="2">
        <f t="shared" si="474"/>
        <v>44327</v>
      </c>
      <c r="D3980" s="1">
        <f>TIMEVALUE("11:25:33")</f>
        <v>0.47607638888888887</v>
      </c>
      <c r="E3980" s="2">
        <f t="shared" si="475"/>
        <v>44327</v>
      </c>
      <c r="F3980" s="1">
        <f>TIMEVALUE("11:33:05")</f>
        <v>0.48130787037037037</v>
      </c>
      <c r="G3980" t="s">
        <v>2821</v>
      </c>
      <c r="H3980" t="s">
        <v>9568</v>
      </c>
      <c r="I3980">
        <v>728.40499999999997</v>
      </c>
    </row>
    <row r="3981" spans="1:9" x14ac:dyDescent="0.25">
      <c r="A3981" t="s">
        <v>9569</v>
      </c>
      <c r="B3981">
        <v>13114</v>
      </c>
      <c r="C3981" s="2">
        <f t="shared" si="474"/>
        <v>44327</v>
      </c>
      <c r="D3981" s="1">
        <f>TIMEVALUE("11:36:07")</f>
        <v>0.48341435185185183</v>
      </c>
      <c r="E3981" s="2">
        <f t="shared" si="475"/>
        <v>44327</v>
      </c>
      <c r="F3981" s="1">
        <f>TIMEVALUE("11:43:36")</f>
        <v>0.48861111111111111</v>
      </c>
      <c r="G3981" t="s">
        <v>968</v>
      </c>
      <c r="H3981" t="s">
        <v>9571</v>
      </c>
      <c r="I3981">
        <v>727.976</v>
      </c>
    </row>
    <row r="3982" spans="1:9" x14ac:dyDescent="0.25">
      <c r="A3982" t="s">
        <v>9572</v>
      </c>
      <c r="B3982">
        <v>13114</v>
      </c>
      <c r="C3982" s="2">
        <f>DATEVALUE("2025-05-11")</f>
        <v>44326</v>
      </c>
      <c r="D3982" s="1">
        <f>TIMEVALUE("14:39:52")</f>
        <v>0.61101851851851852</v>
      </c>
      <c r="E3982" s="2">
        <f>DATEVALUE("2025-05-11")</f>
        <v>44326</v>
      </c>
      <c r="F3982" s="1">
        <f>TIMEVALUE("14:45:46")</f>
        <v>0.61511574074074071</v>
      </c>
      <c r="G3982" t="s">
        <v>672</v>
      </c>
      <c r="H3982" t="s">
        <v>9573</v>
      </c>
      <c r="I3982">
        <v>727.83399999999995</v>
      </c>
    </row>
    <row r="3983" spans="1:9" x14ac:dyDescent="0.25">
      <c r="A3983" t="s">
        <v>9574</v>
      </c>
      <c r="B3983">
        <v>13114</v>
      </c>
      <c r="C3983" s="2">
        <f>DATEVALUE("2025-05-11")</f>
        <v>44326</v>
      </c>
      <c r="D3983" s="1">
        <f>TIMEVALUE("15:08:36")</f>
        <v>0.63097222222222227</v>
      </c>
      <c r="E3983" s="2">
        <f>DATEVALUE("2025-05-11")</f>
        <v>44326</v>
      </c>
      <c r="F3983" s="1">
        <f>TIMEVALUE("15:19:51")</f>
        <v>0.63878472222222227</v>
      </c>
      <c r="G3983" t="s">
        <v>2021</v>
      </c>
      <c r="H3983" t="s">
        <v>9575</v>
      </c>
      <c r="I3983">
        <v>733.452</v>
      </c>
    </row>
    <row r="3984" spans="1:9" x14ac:dyDescent="0.25">
      <c r="A3984" t="s">
        <v>9576</v>
      </c>
      <c r="B3984">
        <v>13114</v>
      </c>
      <c r="C3984" s="2">
        <f t="shared" ref="C3984:C4008" si="476">DATEVALUE("2025-05-12")</f>
        <v>44327</v>
      </c>
      <c r="D3984" s="1">
        <f>TIMEVALUE("13:09:25")</f>
        <v>0.54820601851851847</v>
      </c>
      <c r="E3984" s="2">
        <f t="shared" ref="E3984:E4008" si="477">DATEVALUE("2025-05-12")</f>
        <v>44327</v>
      </c>
      <c r="F3984" s="1">
        <f>TIMEVALUE("13:18:39")</f>
        <v>0.55461805555555554</v>
      </c>
      <c r="G3984" t="s">
        <v>3778</v>
      </c>
      <c r="H3984" t="s">
        <v>9577</v>
      </c>
      <c r="I3984">
        <v>733.07600000000002</v>
      </c>
    </row>
    <row r="3985" spans="1:9" x14ac:dyDescent="0.25">
      <c r="A3985" t="s">
        <v>9578</v>
      </c>
      <c r="B3985">
        <v>13114</v>
      </c>
      <c r="C3985" s="2">
        <f t="shared" si="476"/>
        <v>44327</v>
      </c>
      <c r="D3985" s="1">
        <f>TIMEVALUE("13:22:05")</f>
        <v>0.55700231481481477</v>
      </c>
      <c r="E3985" s="2">
        <f t="shared" si="477"/>
        <v>44327</v>
      </c>
      <c r="F3985" s="1">
        <f>TIMEVALUE("13:32:37")</f>
        <v>0.56431712962962965</v>
      </c>
      <c r="G3985" t="s">
        <v>1176</v>
      </c>
      <c r="H3985" t="s">
        <v>9580</v>
      </c>
      <c r="I3985">
        <v>732.58900000000006</v>
      </c>
    </row>
    <row r="3986" spans="1:9" x14ac:dyDescent="0.25">
      <c r="A3986" t="s">
        <v>9581</v>
      </c>
      <c r="B3986">
        <v>13114</v>
      </c>
      <c r="C3986" s="2">
        <f t="shared" si="476"/>
        <v>44327</v>
      </c>
      <c r="D3986" s="1">
        <f>TIMEVALUE("13:34:57")</f>
        <v>0.56593749999999998</v>
      </c>
      <c r="E3986" s="2">
        <f t="shared" si="477"/>
        <v>44327</v>
      </c>
      <c r="F3986" s="1">
        <f>TIMEVALUE("13:47:04")</f>
        <v>0.57435185185185189</v>
      </c>
      <c r="G3986" t="s">
        <v>1351</v>
      </c>
      <c r="H3986" t="s">
        <v>9583</v>
      </c>
      <c r="I3986">
        <v>732.21500000000003</v>
      </c>
    </row>
    <row r="3987" spans="1:9" x14ac:dyDescent="0.25">
      <c r="A3987" t="s">
        <v>9584</v>
      </c>
      <c r="B3987">
        <v>13114</v>
      </c>
      <c r="C3987" s="2">
        <f t="shared" si="476"/>
        <v>44327</v>
      </c>
      <c r="D3987" s="1">
        <f>TIMEVALUE("13:49:24")</f>
        <v>0.57597222222222222</v>
      </c>
      <c r="E3987" s="2">
        <f t="shared" si="477"/>
        <v>44327</v>
      </c>
      <c r="F3987" s="1">
        <f>TIMEVALUE("13:58:57")</f>
        <v>0.5826041666666667</v>
      </c>
      <c r="G3987" t="s">
        <v>905</v>
      </c>
      <c r="H3987" t="s">
        <v>9585</v>
      </c>
      <c r="I3987">
        <v>733.43799999999999</v>
      </c>
    </row>
    <row r="3988" spans="1:9" x14ac:dyDescent="0.25">
      <c r="A3988" t="s">
        <v>9586</v>
      </c>
      <c r="B3988">
        <v>13114</v>
      </c>
      <c r="C3988" s="2">
        <f t="shared" si="476"/>
        <v>44327</v>
      </c>
      <c r="D3988" s="1">
        <f>TIMEVALUE("14:11:06")</f>
        <v>0.59104166666666669</v>
      </c>
      <c r="E3988" s="2">
        <f t="shared" si="477"/>
        <v>44327</v>
      </c>
      <c r="F3988" s="1">
        <f>TIMEVALUE("14:21:51")</f>
        <v>0.59850694444444441</v>
      </c>
      <c r="G3988" t="s">
        <v>3961</v>
      </c>
      <c r="H3988" t="s">
        <v>9587</v>
      </c>
      <c r="I3988">
        <v>731.06</v>
      </c>
    </row>
    <row r="3989" spans="1:9" x14ac:dyDescent="0.25">
      <c r="A3989" t="s">
        <v>9588</v>
      </c>
      <c r="B3989">
        <v>13114</v>
      </c>
      <c r="C3989" s="2">
        <f t="shared" si="476"/>
        <v>44327</v>
      </c>
      <c r="D3989" s="1">
        <f>TIMEVALUE("14:25:34")</f>
        <v>0.60108796296296296</v>
      </c>
      <c r="E3989" s="2">
        <f t="shared" si="477"/>
        <v>44327</v>
      </c>
      <c r="F3989" s="1">
        <f>TIMEVALUE("14:39:38")</f>
        <v>0.61085648148148153</v>
      </c>
      <c r="G3989" t="s">
        <v>5818</v>
      </c>
      <c r="H3989" t="s">
        <v>9589</v>
      </c>
      <c r="I3989">
        <v>730.60599999999999</v>
      </c>
    </row>
    <row r="3990" spans="1:9" x14ac:dyDescent="0.25">
      <c r="A3990" t="s">
        <v>9590</v>
      </c>
      <c r="B3990">
        <v>13114</v>
      </c>
      <c r="C3990" s="2">
        <f t="shared" si="476"/>
        <v>44327</v>
      </c>
      <c r="D3990" s="1">
        <f>TIMEVALUE("14:41:43")</f>
        <v>0.61230324074074072</v>
      </c>
      <c r="E3990" s="2">
        <f t="shared" si="477"/>
        <v>44327</v>
      </c>
      <c r="F3990" s="1">
        <f>TIMEVALUE("14:52:32")</f>
        <v>0.61981481481481482</v>
      </c>
      <c r="G3990" t="s">
        <v>8017</v>
      </c>
      <c r="H3990" t="s">
        <v>9591</v>
      </c>
      <c r="I3990">
        <v>730.22699999999998</v>
      </c>
    </row>
    <row r="3991" spans="1:9" x14ac:dyDescent="0.25">
      <c r="A3991" t="s">
        <v>9592</v>
      </c>
      <c r="B3991">
        <v>13114</v>
      </c>
      <c r="C3991" s="2">
        <f t="shared" si="476"/>
        <v>44327</v>
      </c>
      <c r="D3991" s="1">
        <f>TIMEVALUE("14:55:03")</f>
        <v>0.62156250000000002</v>
      </c>
      <c r="E3991" s="2">
        <f t="shared" si="477"/>
        <v>44327</v>
      </c>
      <c r="F3991" s="1">
        <f>TIMEVALUE("15:09:04")</f>
        <v>0.63129629629629624</v>
      </c>
      <c r="G3991" t="s">
        <v>899</v>
      </c>
      <c r="H3991" t="s">
        <v>9593</v>
      </c>
      <c r="I3991">
        <v>729.61199999999997</v>
      </c>
    </row>
    <row r="3992" spans="1:9" x14ac:dyDescent="0.25">
      <c r="A3992" t="s">
        <v>9594</v>
      </c>
      <c r="B3992">
        <v>13114</v>
      </c>
      <c r="C3992" s="2">
        <f t="shared" si="476"/>
        <v>44327</v>
      </c>
      <c r="D3992" s="1">
        <f>TIMEVALUE("15:11:14")</f>
        <v>0.63280092592592596</v>
      </c>
      <c r="E3992" s="2">
        <f t="shared" si="477"/>
        <v>44327</v>
      </c>
      <c r="F3992" s="1">
        <f>TIMEVALUE("15:19:49")</f>
        <v>0.63876157407407408</v>
      </c>
      <c r="G3992" t="s">
        <v>4083</v>
      </c>
      <c r="H3992" t="s">
        <v>9595</v>
      </c>
      <c r="I3992">
        <v>729.08699999999999</v>
      </c>
    </row>
    <row r="3993" spans="1:9" x14ac:dyDescent="0.25">
      <c r="A3993" t="s">
        <v>9596</v>
      </c>
      <c r="B3993">
        <v>13114</v>
      </c>
      <c r="C3993" s="2">
        <f t="shared" si="476"/>
        <v>44327</v>
      </c>
      <c r="D3993" s="1">
        <f>TIMEVALUE("15:23:14")</f>
        <v>0.64113425925925926</v>
      </c>
      <c r="E3993" s="2">
        <f t="shared" si="477"/>
        <v>44327</v>
      </c>
      <c r="F3993" s="1">
        <f>TIMEVALUE("15:32:06")</f>
        <v>0.64729166666666671</v>
      </c>
      <c r="G3993" t="s">
        <v>167</v>
      </c>
      <c r="H3993" t="s">
        <v>9598</v>
      </c>
      <c r="I3993">
        <v>728.72400000000005</v>
      </c>
    </row>
    <row r="3994" spans="1:9" x14ac:dyDescent="0.25">
      <c r="A3994" t="s">
        <v>9599</v>
      </c>
      <c r="B3994">
        <v>13114</v>
      </c>
      <c r="C3994" s="2">
        <f t="shared" si="476"/>
        <v>44327</v>
      </c>
      <c r="D3994" s="1">
        <f>TIMEVALUE("15:34:20")</f>
        <v>0.64884259259259258</v>
      </c>
      <c r="E3994" s="2">
        <f t="shared" si="477"/>
        <v>44327</v>
      </c>
      <c r="F3994" s="1">
        <f>TIMEVALUE("15:44:24")</f>
        <v>0.65583333333333338</v>
      </c>
      <c r="G3994" t="s">
        <v>3694</v>
      </c>
      <c r="H3994" t="s">
        <v>9600</v>
      </c>
      <c r="I3994">
        <v>728.19899999999996</v>
      </c>
    </row>
    <row r="3995" spans="1:9" x14ac:dyDescent="0.25">
      <c r="A3995" t="s">
        <v>9601</v>
      </c>
      <c r="B3995">
        <v>13114</v>
      </c>
      <c r="C3995" s="2">
        <f t="shared" si="476"/>
        <v>44327</v>
      </c>
      <c r="D3995" s="1">
        <f>TIMEVALUE("11:46:53")</f>
        <v>0.4908912037037037</v>
      </c>
      <c r="E3995" s="2">
        <f t="shared" si="477"/>
        <v>44327</v>
      </c>
      <c r="F3995" s="1">
        <f>TIMEVALUE("11:56:22")</f>
        <v>0.49747685185185186</v>
      </c>
      <c r="G3995" t="s">
        <v>4591</v>
      </c>
      <c r="H3995" t="s">
        <v>9602</v>
      </c>
      <c r="I3995">
        <v>727.79899999999998</v>
      </c>
    </row>
    <row r="3996" spans="1:9" x14ac:dyDescent="0.25">
      <c r="A3996" t="s">
        <v>9603</v>
      </c>
      <c r="B3996">
        <v>13114</v>
      </c>
      <c r="C3996" s="2">
        <f t="shared" si="476"/>
        <v>44327</v>
      </c>
      <c r="D3996" s="1">
        <f>TIMEVALUE("15:53:22")</f>
        <v>0.66206018518518517</v>
      </c>
      <c r="E3996" s="2">
        <f t="shared" si="477"/>
        <v>44327</v>
      </c>
      <c r="F3996" s="1">
        <f>TIMEVALUE("16:01:35")</f>
        <v>0.66776620370370365</v>
      </c>
      <c r="G3996" t="s">
        <v>664</v>
      </c>
      <c r="H3996" t="s">
        <v>9605</v>
      </c>
      <c r="I3996">
        <v>733.75599999999997</v>
      </c>
    </row>
    <row r="3997" spans="1:9" x14ac:dyDescent="0.25">
      <c r="A3997" t="s">
        <v>9606</v>
      </c>
      <c r="B3997">
        <v>13114</v>
      </c>
      <c r="C3997" s="2">
        <f t="shared" si="476"/>
        <v>44327</v>
      </c>
      <c r="D3997" s="1">
        <f>TIMEVALUE("16:06:24")</f>
        <v>0.6711111111111111</v>
      </c>
      <c r="E3997" s="2">
        <f t="shared" si="477"/>
        <v>44327</v>
      </c>
      <c r="F3997" s="1">
        <f>TIMEVALUE("16:18:17")</f>
        <v>0.67936342592592591</v>
      </c>
      <c r="G3997" t="s">
        <v>9264</v>
      </c>
      <c r="H3997" t="s">
        <v>9607</v>
      </c>
      <c r="I3997">
        <v>733.43399999999997</v>
      </c>
    </row>
    <row r="3998" spans="1:9" x14ac:dyDescent="0.25">
      <c r="A3998" t="s">
        <v>9608</v>
      </c>
      <c r="B3998">
        <v>13114</v>
      </c>
      <c r="C3998" s="2">
        <f t="shared" si="476"/>
        <v>44327</v>
      </c>
      <c r="D3998" s="1">
        <f>TIMEVALUE("16:22:09")</f>
        <v>0.68204861111111115</v>
      </c>
      <c r="E3998" s="2">
        <f t="shared" si="477"/>
        <v>44327</v>
      </c>
      <c r="F3998" s="1">
        <f>TIMEVALUE("16:28:03")</f>
        <v>0.68614583333333334</v>
      </c>
      <c r="G3998" t="s">
        <v>672</v>
      </c>
      <c r="H3998" t="s">
        <v>9609</v>
      </c>
      <c r="I3998">
        <v>733.10299999999995</v>
      </c>
    </row>
    <row r="3999" spans="1:9" x14ac:dyDescent="0.25">
      <c r="A3999" t="s">
        <v>9610</v>
      </c>
      <c r="B3999">
        <v>13114</v>
      </c>
      <c r="C3999" s="2">
        <f t="shared" si="476"/>
        <v>44327</v>
      </c>
      <c r="D3999" s="1">
        <f>TIMEVALUE("16:30:35")</f>
        <v>0.68790509259259258</v>
      </c>
      <c r="E3999" s="2">
        <f t="shared" si="477"/>
        <v>44327</v>
      </c>
      <c r="F3999" s="1">
        <f>TIMEVALUE("16:39:21")</f>
        <v>0.69399305555555557</v>
      </c>
      <c r="G3999" t="s">
        <v>170</v>
      </c>
      <c r="H3999" t="s">
        <v>9611</v>
      </c>
      <c r="I3999">
        <v>732.60199999999998</v>
      </c>
    </row>
    <row r="4000" spans="1:9" x14ac:dyDescent="0.25">
      <c r="A4000" t="s">
        <v>9612</v>
      </c>
      <c r="B4000">
        <v>13114</v>
      </c>
      <c r="C4000" s="2">
        <f t="shared" si="476"/>
        <v>44327</v>
      </c>
      <c r="D4000" s="1">
        <f>TIMEVALUE("16:41:36")</f>
        <v>0.69555555555555559</v>
      </c>
      <c r="E4000" s="2">
        <f t="shared" si="477"/>
        <v>44327</v>
      </c>
      <c r="F4000" s="1">
        <f>TIMEVALUE("16:50:06")</f>
        <v>0.70145833333333329</v>
      </c>
      <c r="G4000" t="s">
        <v>4536</v>
      </c>
      <c r="H4000" t="s">
        <v>9613</v>
      </c>
      <c r="I4000">
        <v>732.03099999999995</v>
      </c>
    </row>
    <row r="4001" spans="1:9" x14ac:dyDescent="0.25">
      <c r="A4001" t="s">
        <v>9614</v>
      </c>
      <c r="B4001">
        <v>13114</v>
      </c>
      <c r="C4001" s="2">
        <f t="shared" si="476"/>
        <v>44327</v>
      </c>
      <c r="D4001" s="1">
        <f>TIMEVALUE("16:51:58")</f>
        <v>0.70275462962962965</v>
      </c>
      <c r="E4001" s="2">
        <f t="shared" si="477"/>
        <v>44327</v>
      </c>
      <c r="F4001" s="1">
        <f>TIMEVALUE("17:00:45")</f>
        <v>0.70885416666666667</v>
      </c>
      <c r="G4001" t="s">
        <v>4076</v>
      </c>
      <c r="H4001" t="s">
        <v>9615</v>
      </c>
      <c r="I4001">
        <v>731.44899999999996</v>
      </c>
    </row>
    <row r="4002" spans="1:9" x14ac:dyDescent="0.25">
      <c r="A4002" t="s">
        <v>9616</v>
      </c>
      <c r="B4002">
        <v>13114</v>
      </c>
      <c r="C4002" s="2">
        <f t="shared" si="476"/>
        <v>44327</v>
      </c>
      <c r="D4002" s="1">
        <f>TIMEVALUE("17:03:21")</f>
        <v>0.71065972222222218</v>
      </c>
      <c r="E4002" s="2">
        <f t="shared" si="477"/>
        <v>44327</v>
      </c>
      <c r="F4002" s="1">
        <f>TIMEVALUE("17:13:40")</f>
        <v>0.71782407407407411</v>
      </c>
      <c r="G4002" t="s">
        <v>652</v>
      </c>
      <c r="H4002" t="s">
        <v>9617</v>
      </c>
      <c r="I4002">
        <v>730.99</v>
      </c>
    </row>
    <row r="4003" spans="1:9" x14ac:dyDescent="0.25">
      <c r="A4003" t="s">
        <v>9618</v>
      </c>
      <c r="B4003">
        <v>13114</v>
      </c>
      <c r="C4003" s="2">
        <f t="shared" si="476"/>
        <v>44327</v>
      </c>
      <c r="D4003" s="1">
        <f>TIMEVALUE("17:15:24")</f>
        <v>0.71902777777777782</v>
      </c>
      <c r="E4003" s="2">
        <f t="shared" si="477"/>
        <v>44327</v>
      </c>
      <c r="F4003" s="1">
        <f>TIMEVALUE("17:31:10")</f>
        <v>0.7299768518518519</v>
      </c>
      <c r="G4003" t="s">
        <v>8518</v>
      </c>
      <c r="H4003" t="s">
        <v>9619</v>
      </c>
      <c r="I4003">
        <v>730.66300000000001</v>
      </c>
    </row>
    <row r="4004" spans="1:9" x14ac:dyDescent="0.25">
      <c r="A4004" t="s">
        <v>9620</v>
      </c>
      <c r="B4004">
        <v>13114</v>
      </c>
      <c r="C4004" s="2">
        <f t="shared" si="476"/>
        <v>44327</v>
      </c>
      <c r="D4004" s="1">
        <f>TIMEVALUE("17:33:11")</f>
        <v>0.73137731481481483</v>
      </c>
      <c r="E4004" s="2">
        <f t="shared" si="477"/>
        <v>44327</v>
      </c>
      <c r="F4004" s="1">
        <f>TIMEVALUE("17:46:01")</f>
        <v>0.74028935185185185</v>
      </c>
      <c r="G4004" t="s">
        <v>1418</v>
      </c>
      <c r="H4004" t="s">
        <v>9621</v>
      </c>
      <c r="I4004">
        <v>730.13300000000004</v>
      </c>
    </row>
    <row r="4005" spans="1:9" x14ac:dyDescent="0.25">
      <c r="A4005" t="s">
        <v>9622</v>
      </c>
      <c r="B4005">
        <v>13114</v>
      </c>
      <c r="C4005" s="2">
        <f t="shared" si="476"/>
        <v>44327</v>
      </c>
      <c r="D4005" s="1">
        <f>TIMEVALUE("17:48:09")</f>
        <v>0.74177083333333338</v>
      </c>
      <c r="E4005" s="2">
        <f t="shared" si="477"/>
        <v>44327</v>
      </c>
      <c r="F4005" s="1">
        <f>TIMEVALUE("18:01:45")</f>
        <v>0.75121527777777775</v>
      </c>
      <c r="G4005" t="s">
        <v>1547</v>
      </c>
      <c r="H4005" t="s">
        <v>9623</v>
      </c>
      <c r="I4005">
        <v>729.49199999999996</v>
      </c>
    </row>
    <row r="4006" spans="1:9" x14ac:dyDescent="0.25">
      <c r="A4006" t="s">
        <v>9624</v>
      </c>
      <c r="B4006">
        <v>13114</v>
      </c>
      <c r="C4006" s="2">
        <f t="shared" si="476"/>
        <v>44327</v>
      </c>
      <c r="D4006" s="1">
        <f>TIMEVALUE("18:05:01")</f>
        <v>0.75348379629629625</v>
      </c>
      <c r="E4006" s="2">
        <f t="shared" si="477"/>
        <v>44327</v>
      </c>
      <c r="F4006" s="1">
        <f>TIMEVALUE("18:12:13")</f>
        <v>0.75848379629629625</v>
      </c>
      <c r="G4006" t="s">
        <v>688</v>
      </c>
      <c r="H4006" t="s">
        <v>9625</v>
      </c>
      <c r="I4006">
        <v>729.096</v>
      </c>
    </row>
    <row r="4007" spans="1:9" x14ac:dyDescent="0.25">
      <c r="A4007" t="s">
        <v>9626</v>
      </c>
      <c r="B4007">
        <v>13114</v>
      </c>
      <c r="C4007" s="2">
        <f t="shared" si="476"/>
        <v>44327</v>
      </c>
      <c r="D4007" s="1">
        <f>TIMEVALUE("18:15:19")</f>
        <v>0.76063657407407403</v>
      </c>
      <c r="E4007" s="2">
        <f t="shared" si="477"/>
        <v>44327</v>
      </c>
      <c r="F4007" s="1">
        <f>TIMEVALUE("18:24:39")</f>
        <v>0.76711805555555557</v>
      </c>
      <c r="G4007" t="s">
        <v>1037</v>
      </c>
      <c r="H4007" t="s">
        <v>9600</v>
      </c>
      <c r="I4007">
        <v>728.66600000000005</v>
      </c>
    </row>
    <row r="4008" spans="1:9" x14ac:dyDescent="0.25">
      <c r="A4008" t="s">
        <v>9627</v>
      </c>
      <c r="B4008">
        <v>13114</v>
      </c>
      <c r="C4008" s="2">
        <f t="shared" si="476"/>
        <v>44327</v>
      </c>
      <c r="D4008" s="1">
        <f>TIMEVALUE("12:40:46")</f>
        <v>0.52831018518518513</v>
      </c>
      <c r="E4008" s="2">
        <f t="shared" si="477"/>
        <v>44327</v>
      </c>
      <c r="F4008" s="1">
        <f>TIMEVALUE("12:49:23")</f>
        <v>0.53429398148148144</v>
      </c>
      <c r="G4008" t="s">
        <v>154</v>
      </c>
      <c r="H4008" t="s">
        <v>9629</v>
      </c>
      <c r="I4008">
        <v>728.16300000000001</v>
      </c>
    </row>
    <row r="4009" spans="1:9" x14ac:dyDescent="0.25">
      <c r="A4009" t="s">
        <v>9630</v>
      </c>
      <c r="B4009">
        <v>13114</v>
      </c>
      <c r="C4009" s="2">
        <f t="shared" ref="C4009:C4020" si="478">DATEVALUE("2025-05-13")</f>
        <v>44328</v>
      </c>
      <c r="D4009" s="1">
        <f>TIMEVALUE("08:36:07")</f>
        <v>0.35841435185185183</v>
      </c>
      <c r="E4009" s="2">
        <f t="shared" ref="E4009:E4020" si="479">DATEVALUE("2025-05-13")</f>
        <v>44328</v>
      </c>
      <c r="F4009" s="1">
        <f>TIMEVALUE("08:44:54")</f>
        <v>0.36451388888888892</v>
      </c>
      <c r="G4009" t="s">
        <v>4076</v>
      </c>
      <c r="H4009" t="s">
        <v>9631</v>
      </c>
      <c r="I4009">
        <v>733.94600000000003</v>
      </c>
    </row>
    <row r="4010" spans="1:9" x14ac:dyDescent="0.25">
      <c r="A4010" t="s">
        <v>9632</v>
      </c>
      <c r="B4010">
        <v>13114</v>
      </c>
      <c r="C4010" s="2">
        <f t="shared" si="478"/>
        <v>44328</v>
      </c>
      <c r="D4010" s="1">
        <f>TIMEVALUE("09:25:34")</f>
        <v>0.39275462962962965</v>
      </c>
      <c r="E4010" s="2">
        <f t="shared" si="479"/>
        <v>44328</v>
      </c>
      <c r="F4010" s="1">
        <f>TIMEVALUE("09:34:29")</f>
        <v>0.39894675925925926</v>
      </c>
      <c r="G4010" t="s">
        <v>1208</v>
      </c>
      <c r="H4010" t="s">
        <v>9633</v>
      </c>
      <c r="I4010">
        <v>733.63599999999997</v>
      </c>
    </row>
    <row r="4011" spans="1:9" x14ac:dyDescent="0.25">
      <c r="A4011" t="s">
        <v>9634</v>
      </c>
      <c r="B4011">
        <v>13114</v>
      </c>
      <c r="C4011" s="2">
        <f t="shared" si="478"/>
        <v>44328</v>
      </c>
      <c r="D4011" s="1">
        <f>TIMEVALUE("09:37:32")</f>
        <v>0.40106481481481482</v>
      </c>
      <c r="E4011" s="2">
        <f t="shared" si="479"/>
        <v>44328</v>
      </c>
      <c r="F4011" s="1">
        <f>TIMEVALUE("09:49:26")</f>
        <v>0.40932870370370372</v>
      </c>
      <c r="G4011" t="s">
        <v>1310</v>
      </c>
      <c r="H4011" t="s">
        <v>9635</v>
      </c>
      <c r="I4011">
        <v>733.08</v>
      </c>
    </row>
    <row r="4012" spans="1:9" x14ac:dyDescent="0.25">
      <c r="A4012" t="s">
        <v>1910</v>
      </c>
      <c r="B4012">
        <v>13114</v>
      </c>
      <c r="C4012" s="2">
        <f t="shared" si="478"/>
        <v>44328</v>
      </c>
      <c r="D4012" s="1">
        <f>TIMEVALUE("09:52:14")</f>
        <v>0.41127314814814814</v>
      </c>
      <c r="E4012" s="2">
        <f t="shared" si="479"/>
        <v>44328</v>
      </c>
      <c r="F4012" s="1">
        <f>TIMEVALUE("09:54:10")</f>
        <v>0.41261574074074076</v>
      </c>
      <c r="G4012" t="s">
        <v>557</v>
      </c>
      <c r="H4012" t="s">
        <v>6930</v>
      </c>
      <c r="I4012">
        <v>732.52700000000004</v>
      </c>
    </row>
    <row r="4013" spans="1:9" x14ac:dyDescent="0.25">
      <c r="A4013" t="s">
        <v>9636</v>
      </c>
      <c r="B4013">
        <v>13114</v>
      </c>
      <c r="C4013" s="2">
        <f t="shared" si="478"/>
        <v>44328</v>
      </c>
      <c r="D4013" s="1">
        <f>TIMEVALUE("09:56:15")</f>
        <v>0.4140625</v>
      </c>
      <c r="E4013" s="2">
        <f t="shared" si="479"/>
        <v>44328</v>
      </c>
      <c r="F4013" s="1">
        <f>TIMEVALUE("10:09:43")</f>
        <v>0.42341435185185183</v>
      </c>
      <c r="G4013" t="s">
        <v>2538</v>
      </c>
      <c r="H4013" t="s">
        <v>9637</v>
      </c>
      <c r="I4013">
        <v>732.15499999999997</v>
      </c>
    </row>
    <row r="4014" spans="1:9" x14ac:dyDescent="0.25">
      <c r="A4014" t="s">
        <v>9638</v>
      </c>
      <c r="B4014">
        <v>13114</v>
      </c>
      <c r="C4014" s="2">
        <f t="shared" si="478"/>
        <v>44328</v>
      </c>
      <c r="D4014" s="1">
        <f>TIMEVALUE("10:12:00")</f>
        <v>0.42499999999999999</v>
      </c>
      <c r="E4014" s="2">
        <f t="shared" si="479"/>
        <v>44328</v>
      </c>
      <c r="F4014" s="1">
        <f>TIMEVALUE("10:22:12")</f>
        <v>0.43208333333333332</v>
      </c>
      <c r="G4014" t="s">
        <v>7590</v>
      </c>
      <c r="H4014" t="s">
        <v>9639</v>
      </c>
      <c r="I4014">
        <v>731.71699999999998</v>
      </c>
    </row>
    <row r="4015" spans="1:9" x14ac:dyDescent="0.25">
      <c r="A4015" t="s">
        <v>9640</v>
      </c>
      <c r="B4015">
        <v>13114</v>
      </c>
      <c r="C4015" s="2">
        <f t="shared" si="478"/>
        <v>44328</v>
      </c>
      <c r="D4015" s="1">
        <f>TIMEVALUE("10:24:40")</f>
        <v>0.43379629629629629</v>
      </c>
      <c r="E4015" s="2">
        <f t="shared" si="479"/>
        <v>44328</v>
      </c>
      <c r="F4015" s="1">
        <f>TIMEVALUE("10:36:01")</f>
        <v>0.44167824074074075</v>
      </c>
      <c r="G4015" t="s">
        <v>4705</v>
      </c>
      <c r="H4015" t="s">
        <v>9641</v>
      </c>
      <c r="I4015">
        <v>731.21500000000003</v>
      </c>
    </row>
    <row r="4016" spans="1:9" x14ac:dyDescent="0.25">
      <c r="A4016" t="s">
        <v>9642</v>
      </c>
      <c r="B4016">
        <v>13114</v>
      </c>
      <c r="C4016" s="2">
        <f t="shared" si="478"/>
        <v>44328</v>
      </c>
      <c r="D4016" s="1">
        <f>TIMEVALUE("10:38:23")</f>
        <v>0.44332175925925926</v>
      </c>
      <c r="E4016" s="2">
        <f t="shared" si="479"/>
        <v>44328</v>
      </c>
      <c r="F4016" s="1">
        <f>TIMEVALUE("10:56:53")</f>
        <v>0.45616898148148149</v>
      </c>
      <c r="G4016" t="s">
        <v>9643</v>
      </c>
      <c r="H4016" t="s">
        <v>9644</v>
      </c>
      <c r="I4016">
        <v>730.72500000000002</v>
      </c>
    </row>
    <row r="4017" spans="1:9" x14ac:dyDescent="0.25">
      <c r="A4017" t="s">
        <v>9645</v>
      </c>
      <c r="B4017">
        <v>13114</v>
      </c>
      <c r="C4017" s="2">
        <f t="shared" si="478"/>
        <v>44328</v>
      </c>
      <c r="D4017" s="1">
        <f>TIMEVALUE("10:59:08")</f>
        <v>0.45773148148148146</v>
      </c>
      <c r="E4017" s="2">
        <f t="shared" si="479"/>
        <v>44328</v>
      </c>
      <c r="F4017" s="1">
        <f>TIMEVALUE("11:07:56")</f>
        <v>0.46384259259259258</v>
      </c>
      <c r="G4017" t="s">
        <v>3047</v>
      </c>
      <c r="H4017" t="s">
        <v>9646</v>
      </c>
      <c r="I4017">
        <v>730.25800000000004</v>
      </c>
    </row>
    <row r="4018" spans="1:9" x14ac:dyDescent="0.25">
      <c r="A4018" t="s">
        <v>9647</v>
      </c>
      <c r="B4018">
        <v>13114</v>
      </c>
      <c r="C4018" s="2">
        <f t="shared" si="478"/>
        <v>44328</v>
      </c>
      <c r="D4018" s="1">
        <f>TIMEVALUE("11:10:31")</f>
        <v>0.46563657407407405</v>
      </c>
      <c r="E4018" s="2">
        <f t="shared" si="479"/>
        <v>44328</v>
      </c>
      <c r="F4018" s="1">
        <f>TIMEVALUE("11:22:15")</f>
        <v>0.47378472222222223</v>
      </c>
      <c r="G4018" t="s">
        <v>2527</v>
      </c>
      <c r="H4018" t="s">
        <v>9648</v>
      </c>
      <c r="I4018">
        <v>729.72299999999996</v>
      </c>
    </row>
    <row r="4019" spans="1:9" x14ac:dyDescent="0.25">
      <c r="A4019" t="s">
        <v>9649</v>
      </c>
      <c r="B4019">
        <v>13114</v>
      </c>
      <c r="C4019" s="2">
        <f t="shared" si="478"/>
        <v>44328</v>
      </c>
      <c r="D4019" s="1">
        <f>TIMEVALUE("11:24:59")</f>
        <v>0.47568287037037038</v>
      </c>
      <c r="E4019" s="2">
        <f t="shared" si="479"/>
        <v>44328</v>
      </c>
      <c r="F4019" s="1">
        <f>TIMEVALUE("11:32:48")</f>
        <v>0.4811111111111111</v>
      </c>
      <c r="G4019" t="s">
        <v>28</v>
      </c>
      <c r="H4019" t="s">
        <v>9650</v>
      </c>
      <c r="I4019">
        <v>729.22299999999996</v>
      </c>
    </row>
    <row r="4020" spans="1:9" x14ac:dyDescent="0.25">
      <c r="A4020" t="s">
        <v>9651</v>
      </c>
      <c r="B4020">
        <v>13114</v>
      </c>
      <c r="C4020" s="2">
        <f t="shared" si="478"/>
        <v>44328</v>
      </c>
      <c r="D4020" s="1">
        <f>TIMEVALUE("11:35:10")</f>
        <v>0.48275462962962962</v>
      </c>
      <c r="E4020" s="2">
        <f t="shared" si="479"/>
        <v>44328</v>
      </c>
      <c r="F4020" s="1">
        <f>TIMEVALUE("11:41:46")</f>
        <v>0.48733796296296295</v>
      </c>
      <c r="G4020" t="s">
        <v>2310</v>
      </c>
      <c r="H4020" t="s">
        <v>9652</v>
      </c>
      <c r="I4020">
        <v>728.85599999999999</v>
      </c>
    </row>
    <row r="4021" spans="1:9" x14ac:dyDescent="0.25">
      <c r="A4021" t="s">
        <v>9653</v>
      </c>
      <c r="B4021">
        <v>13114</v>
      </c>
      <c r="C4021" s="2">
        <f>DATEVALUE("2025-05-12")</f>
        <v>44327</v>
      </c>
      <c r="D4021" s="1">
        <f>TIMEVALUE("18:27:42")</f>
        <v>0.76923611111111112</v>
      </c>
      <c r="E4021" s="2">
        <f>DATEVALUE("2025-05-12")</f>
        <v>44327</v>
      </c>
      <c r="F4021" s="1">
        <f>TIMEVALUE("18:35:37")</f>
        <v>0.77473379629629635</v>
      </c>
      <c r="G4021" t="s">
        <v>1333</v>
      </c>
      <c r="H4021" t="s">
        <v>9655</v>
      </c>
      <c r="I4021">
        <v>728.67700000000002</v>
      </c>
    </row>
    <row r="4022" spans="1:9" x14ac:dyDescent="0.25">
      <c r="A4022" t="s">
        <v>9656</v>
      </c>
      <c r="B4022">
        <v>13114</v>
      </c>
      <c r="C4022" s="2">
        <f t="shared" ref="C4022:C4046" si="480">DATEVALUE("2025-05-13")</f>
        <v>44328</v>
      </c>
      <c r="D4022" s="1">
        <f>TIMEVALUE("08:47:19")</f>
        <v>0.3661921296296296</v>
      </c>
      <c r="E4022" s="2">
        <f t="shared" ref="E4022:E4046" si="481">DATEVALUE("2025-05-13")</f>
        <v>44328</v>
      </c>
      <c r="F4022" s="1">
        <f>TIMEVALUE("08:58:11")</f>
        <v>0.37373842592592593</v>
      </c>
      <c r="G4022" t="s">
        <v>9657</v>
      </c>
      <c r="H4022" t="s">
        <v>9658</v>
      </c>
      <c r="I4022">
        <v>734.38400000000001</v>
      </c>
    </row>
    <row r="4023" spans="1:9" x14ac:dyDescent="0.25">
      <c r="A4023" t="s">
        <v>9659</v>
      </c>
      <c r="B4023">
        <v>13114</v>
      </c>
      <c r="C4023" s="2">
        <f t="shared" si="480"/>
        <v>44328</v>
      </c>
      <c r="D4023" s="1">
        <f>TIMEVALUE("12:05:06")</f>
        <v>0.50354166666666667</v>
      </c>
      <c r="E4023" s="2">
        <f t="shared" si="481"/>
        <v>44328</v>
      </c>
      <c r="F4023" s="1">
        <f>TIMEVALUE("12:14:04")</f>
        <v>0.50976851851851857</v>
      </c>
      <c r="G4023" t="s">
        <v>1237</v>
      </c>
      <c r="H4023" t="s">
        <v>9661</v>
      </c>
      <c r="I4023">
        <v>734.28</v>
      </c>
    </row>
    <row r="4024" spans="1:9" x14ac:dyDescent="0.25">
      <c r="A4024" t="s">
        <v>9662</v>
      </c>
      <c r="B4024">
        <v>13114</v>
      </c>
      <c r="C4024" s="2">
        <f t="shared" si="480"/>
        <v>44328</v>
      </c>
      <c r="D4024" s="1">
        <f>TIMEVALUE("13:02:20")</f>
        <v>0.54328703703703707</v>
      </c>
      <c r="E4024" s="2">
        <f t="shared" si="481"/>
        <v>44328</v>
      </c>
      <c r="F4024" s="1">
        <f>TIMEVALUE("13:10:30")</f>
        <v>0.54895833333333333</v>
      </c>
      <c r="G4024" t="s">
        <v>1075</v>
      </c>
      <c r="H4024" t="s">
        <v>9663</v>
      </c>
      <c r="I4024">
        <v>733.66700000000003</v>
      </c>
    </row>
    <row r="4025" spans="1:9" x14ac:dyDescent="0.25">
      <c r="A4025" t="s">
        <v>9664</v>
      </c>
      <c r="B4025">
        <v>13114</v>
      </c>
      <c r="C4025" s="2">
        <f t="shared" si="480"/>
        <v>44328</v>
      </c>
      <c r="D4025" s="1">
        <f>TIMEVALUE("13:14:23")</f>
        <v>0.5516550925925926</v>
      </c>
      <c r="E4025" s="2">
        <f t="shared" si="481"/>
        <v>44328</v>
      </c>
      <c r="F4025" s="1">
        <f>TIMEVALUE("13:28:57")</f>
        <v>0.56177083333333333</v>
      </c>
      <c r="G4025" t="s">
        <v>9665</v>
      </c>
      <c r="H4025" t="s">
        <v>9666</v>
      </c>
      <c r="I4025">
        <v>733.14099999999996</v>
      </c>
    </row>
    <row r="4026" spans="1:9" x14ac:dyDescent="0.25">
      <c r="A4026" t="s">
        <v>9667</v>
      </c>
      <c r="B4026">
        <v>13114</v>
      </c>
      <c r="C4026" s="2">
        <f t="shared" si="480"/>
        <v>44328</v>
      </c>
      <c r="D4026" s="1">
        <f>TIMEVALUE("13:35:16")</f>
        <v>0.56615740740740739</v>
      </c>
      <c r="E4026" s="2">
        <f t="shared" si="481"/>
        <v>44328</v>
      </c>
      <c r="F4026" s="1">
        <f>TIMEVALUE("13:44:25")</f>
        <v>0.57251157407407405</v>
      </c>
      <c r="G4026" t="s">
        <v>1065</v>
      </c>
      <c r="H4026" t="s">
        <v>9668</v>
      </c>
      <c r="I4026">
        <v>732.56399999999996</v>
      </c>
    </row>
    <row r="4027" spans="1:9" x14ac:dyDescent="0.25">
      <c r="A4027" t="s">
        <v>9669</v>
      </c>
      <c r="B4027">
        <v>13114</v>
      </c>
      <c r="C4027" s="2">
        <f t="shared" si="480"/>
        <v>44328</v>
      </c>
      <c r="D4027" s="1">
        <f>TIMEVALUE("13:47:25")</f>
        <v>0.57459490740740737</v>
      </c>
      <c r="E4027" s="2">
        <f t="shared" si="481"/>
        <v>44328</v>
      </c>
      <c r="F4027" s="1">
        <f>TIMEVALUE("13:56:18")</f>
        <v>0.58076388888888886</v>
      </c>
      <c r="G4027" t="s">
        <v>720</v>
      </c>
      <c r="H4027" t="s">
        <v>9670</v>
      </c>
      <c r="I4027">
        <v>731.95</v>
      </c>
    </row>
    <row r="4028" spans="1:9" x14ac:dyDescent="0.25">
      <c r="A4028" t="s">
        <v>9671</v>
      </c>
      <c r="B4028">
        <v>13114</v>
      </c>
      <c r="C4028" s="2">
        <f t="shared" si="480"/>
        <v>44328</v>
      </c>
      <c r="D4028" s="1">
        <f>TIMEVALUE("13:59:00")</f>
        <v>0.58263888888888893</v>
      </c>
      <c r="E4028" s="2">
        <f t="shared" si="481"/>
        <v>44328</v>
      </c>
      <c r="F4028" s="1">
        <f>TIMEVALUE("14:12:19")</f>
        <v>0.59188657407407408</v>
      </c>
      <c r="G4028" t="s">
        <v>3259</v>
      </c>
      <c r="H4028" t="s">
        <v>9673</v>
      </c>
      <c r="I4028">
        <v>731.62699999999995</v>
      </c>
    </row>
    <row r="4029" spans="1:9" x14ac:dyDescent="0.25">
      <c r="A4029" t="s">
        <v>9674</v>
      </c>
      <c r="B4029">
        <v>13114</v>
      </c>
      <c r="C4029" s="2">
        <f t="shared" si="480"/>
        <v>44328</v>
      </c>
      <c r="D4029" s="1">
        <f>TIMEVALUE("14:14:19")</f>
        <v>0.59327546296296296</v>
      </c>
      <c r="E4029" s="2">
        <f t="shared" si="481"/>
        <v>44328</v>
      </c>
      <c r="F4029" s="1">
        <f>TIMEVALUE("14:26:21")</f>
        <v>0.60163194444444446</v>
      </c>
      <c r="G4029" t="s">
        <v>8233</v>
      </c>
      <c r="H4029" t="s">
        <v>9675</v>
      </c>
      <c r="I4029">
        <v>731.024</v>
      </c>
    </row>
    <row r="4030" spans="1:9" x14ac:dyDescent="0.25">
      <c r="A4030" t="s">
        <v>9676</v>
      </c>
      <c r="B4030">
        <v>13114</v>
      </c>
      <c r="C4030" s="2">
        <f t="shared" si="480"/>
        <v>44328</v>
      </c>
      <c r="D4030" s="1">
        <f>TIMEVALUE("14:40:59")</f>
        <v>0.61179398148148145</v>
      </c>
      <c r="E4030" s="2">
        <f t="shared" si="481"/>
        <v>44328</v>
      </c>
      <c r="F4030" s="1">
        <f>TIMEVALUE("14:55:30")</f>
        <v>0.62187499999999996</v>
      </c>
      <c r="G4030" t="s">
        <v>2096</v>
      </c>
      <c r="H4030" t="s">
        <v>9677</v>
      </c>
      <c r="I4030">
        <v>730.45500000000004</v>
      </c>
    </row>
    <row r="4031" spans="1:9" x14ac:dyDescent="0.25">
      <c r="A4031" t="s">
        <v>9678</v>
      </c>
      <c r="B4031">
        <v>13114</v>
      </c>
      <c r="C4031" s="2">
        <f t="shared" si="480"/>
        <v>44328</v>
      </c>
      <c r="D4031" s="1">
        <f>TIMEVALUE("14:57:14")</f>
        <v>0.62307870370370366</v>
      </c>
      <c r="E4031" s="2">
        <f t="shared" si="481"/>
        <v>44328</v>
      </c>
      <c r="F4031" s="1">
        <f>TIMEVALUE("15:07:08")</f>
        <v>0.62995370370370374</v>
      </c>
      <c r="G4031" t="s">
        <v>8123</v>
      </c>
      <c r="H4031" t="s">
        <v>9680</v>
      </c>
      <c r="I4031">
        <v>729.97400000000005</v>
      </c>
    </row>
    <row r="4032" spans="1:9" x14ac:dyDescent="0.25">
      <c r="A4032" t="s">
        <v>9681</v>
      </c>
      <c r="B4032">
        <v>13114</v>
      </c>
      <c r="C4032" s="2">
        <f t="shared" si="480"/>
        <v>44328</v>
      </c>
      <c r="D4032" s="1">
        <f>TIMEVALUE("15:09:20")</f>
        <v>0.63148148148148153</v>
      </c>
      <c r="E4032" s="2">
        <f t="shared" si="481"/>
        <v>44328</v>
      </c>
      <c r="F4032" s="1">
        <f>TIMEVALUE("15:16:08")</f>
        <v>0.63620370370370372</v>
      </c>
      <c r="G4032" t="s">
        <v>3546</v>
      </c>
      <c r="H4032" t="s">
        <v>9682</v>
      </c>
      <c r="I4032">
        <v>729.39</v>
      </c>
    </row>
    <row r="4033" spans="1:9" x14ac:dyDescent="0.25">
      <c r="A4033" t="s">
        <v>9683</v>
      </c>
      <c r="B4033">
        <v>13114</v>
      </c>
      <c r="C4033" s="2">
        <f t="shared" si="480"/>
        <v>44328</v>
      </c>
      <c r="D4033" s="1">
        <f>TIMEVALUE("15:18:34")</f>
        <v>0.6378935185185185</v>
      </c>
      <c r="E4033" s="2">
        <f t="shared" si="481"/>
        <v>44328</v>
      </c>
      <c r="F4033" s="1">
        <f>TIMEVALUE("15:28:48")</f>
        <v>0.64500000000000002</v>
      </c>
      <c r="G4033" t="s">
        <v>109</v>
      </c>
      <c r="H4033" t="s">
        <v>9684</v>
      </c>
      <c r="I4033">
        <v>728.91600000000005</v>
      </c>
    </row>
    <row r="4034" spans="1:9" x14ac:dyDescent="0.25">
      <c r="A4034" t="s">
        <v>9685</v>
      </c>
      <c r="B4034">
        <v>13114</v>
      </c>
      <c r="C4034" s="2">
        <f t="shared" si="480"/>
        <v>44328</v>
      </c>
      <c r="D4034" s="1">
        <f>TIMEVALUE("08:09:50")</f>
        <v>0.34016203703703701</v>
      </c>
      <c r="E4034" s="2">
        <f t="shared" si="481"/>
        <v>44328</v>
      </c>
      <c r="F4034" s="1">
        <f>TIMEVALUE("08:17:29")</f>
        <v>0.34547453703703701</v>
      </c>
      <c r="G4034" t="s">
        <v>173</v>
      </c>
      <c r="H4034" t="s">
        <v>9687</v>
      </c>
      <c r="I4034">
        <v>728.59400000000005</v>
      </c>
    </row>
    <row r="4035" spans="1:9" x14ac:dyDescent="0.25">
      <c r="A4035" t="s">
        <v>9688</v>
      </c>
      <c r="B4035">
        <v>13114</v>
      </c>
      <c r="C4035" s="2">
        <f t="shared" si="480"/>
        <v>44328</v>
      </c>
      <c r="D4035" s="1">
        <f>TIMEVALUE("09:01:16")</f>
        <v>0.37587962962962962</v>
      </c>
      <c r="E4035" s="2">
        <f t="shared" si="481"/>
        <v>44328</v>
      </c>
      <c r="F4035" s="1">
        <f>TIMEVALUE("09:11:38")</f>
        <v>0.38307870370370373</v>
      </c>
      <c r="G4035" t="s">
        <v>1921</v>
      </c>
      <c r="H4035" t="s">
        <v>9690</v>
      </c>
      <c r="I4035">
        <v>734.62</v>
      </c>
    </row>
    <row r="4036" spans="1:9" x14ac:dyDescent="0.25">
      <c r="A4036" t="s">
        <v>9691</v>
      </c>
      <c r="B4036">
        <v>13114</v>
      </c>
      <c r="C4036" s="2">
        <f t="shared" si="480"/>
        <v>44328</v>
      </c>
      <c r="D4036" s="1">
        <f>TIMEVALUE("15:34:41")</f>
        <v>0.64908564814814818</v>
      </c>
      <c r="E4036" s="2">
        <f t="shared" si="481"/>
        <v>44328</v>
      </c>
      <c r="F4036" s="1">
        <f>TIMEVALUE("15:46:02")</f>
        <v>0.65696759259259263</v>
      </c>
      <c r="G4036" t="s">
        <v>4705</v>
      </c>
      <c r="H4036" t="s">
        <v>9693</v>
      </c>
      <c r="I4036">
        <v>734.274</v>
      </c>
    </row>
    <row r="4037" spans="1:9" x14ac:dyDescent="0.25">
      <c r="A4037" t="s">
        <v>9694</v>
      </c>
      <c r="B4037">
        <v>13114</v>
      </c>
      <c r="C4037" s="2">
        <f t="shared" si="480"/>
        <v>44328</v>
      </c>
      <c r="D4037" s="1">
        <f>TIMEVALUE("15:48:04")</f>
        <v>0.65837962962962959</v>
      </c>
      <c r="E4037" s="2">
        <f t="shared" si="481"/>
        <v>44328</v>
      </c>
      <c r="F4037" s="1">
        <f>TIMEVALUE("15:58:24")</f>
        <v>0.66555555555555557</v>
      </c>
      <c r="G4037" t="s">
        <v>3148</v>
      </c>
      <c r="H4037" t="s">
        <v>9696</v>
      </c>
      <c r="I4037">
        <v>733.69600000000003</v>
      </c>
    </row>
    <row r="4038" spans="1:9" x14ac:dyDescent="0.25">
      <c r="A4038" t="s">
        <v>9697</v>
      </c>
      <c r="B4038">
        <v>13114</v>
      </c>
      <c r="C4038" s="2">
        <f t="shared" si="480"/>
        <v>44328</v>
      </c>
      <c r="D4038" s="1">
        <f>TIMEVALUE("16:02:15")</f>
        <v>0.66822916666666665</v>
      </c>
      <c r="E4038" s="2">
        <f t="shared" si="481"/>
        <v>44328</v>
      </c>
      <c r="F4038" s="1">
        <f>TIMEVALUE("16:15:24")</f>
        <v>0.67736111111111108</v>
      </c>
      <c r="G4038" t="s">
        <v>3457</v>
      </c>
      <c r="H4038" t="s">
        <v>8206</v>
      </c>
      <c r="I4038">
        <v>733.16399999999999</v>
      </c>
    </row>
    <row r="4039" spans="1:9" x14ac:dyDescent="0.25">
      <c r="A4039" t="s">
        <v>9699</v>
      </c>
      <c r="B4039">
        <v>13114</v>
      </c>
      <c r="C4039" s="2">
        <f t="shared" si="480"/>
        <v>44328</v>
      </c>
      <c r="D4039" s="1">
        <f>TIMEVALUE("16:17:44")</f>
        <v>0.67898148148148152</v>
      </c>
      <c r="E4039" s="2">
        <f t="shared" si="481"/>
        <v>44328</v>
      </c>
      <c r="F4039" s="1">
        <f>TIMEVALUE("16:33:55")</f>
        <v>0.69021990740740746</v>
      </c>
      <c r="G4039" t="s">
        <v>1924</v>
      </c>
      <c r="H4039" t="s">
        <v>9700</v>
      </c>
      <c r="I4039">
        <v>732.76300000000003</v>
      </c>
    </row>
    <row r="4040" spans="1:9" x14ac:dyDescent="0.25">
      <c r="A4040" t="s">
        <v>9701</v>
      </c>
      <c r="B4040">
        <v>13114</v>
      </c>
      <c r="C4040" s="2">
        <f t="shared" si="480"/>
        <v>44328</v>
      </c>
      <c r="D4040" s="1">
        <f>TIMEVALUE("16:36:16")</f>
        <v>0.69185185185185183</v>
      </c>
      <c r="E4040" s="2">
        <f t="shared" si="481"/>
        <v>44328</v>
      </c>
      <c r="F4040" s="1">
        <f>TIMEVALUE("16:48:18")</f>
        <v>0.70020833333333332</v>
      </c>
      <c r="G4040" t="s">
        <v>8233</v>
      </c>
      <c r="H4040" t="s">
        <v>9703</v>
      </c>
      <c r="I4040">
        <v>732.11500000000001</v>
      </c>
    </row>
    <row r="4041" spans="1:9" x14ac:dyDescent="0.25">
      <c r="A4041" t="s">
        <v>9704</v>
      </c>
      <c r="B4041">
        <v>13114</v>
      </c>
      <c r="C4041" s="2">
        <f t="shared" si="480"/>
        <v>44328</v>
      </c>
      <c r="D4041" s="1">
        <f>TIMEVALUE("16:50:20")</f>
        <v>0.70162037037037039</v>
      </c>
      <c r="E4041" s="2">
        <f t="shared" si="481"/>
        <v>44328</v>
      </c>
      <c r="F4041" s="1">
        <f>TIMEVALUE("17:04:44")</f>
        <v>0.7116203703703704</v>
      </c>
      <c r="G4041" t="s">
        <v>978</v>
      </c>
      <c r="H4041" t="s">
        <v>9705</v>
      </c>
      <c r="I4041">
        <v>731.57899999999995</v>
      </c>
    </row>
    <row r="4042" spans="1:9" x14ac:dyDescent="0.25">
      <c r="A4042" t="s">
        <v>9706</v>
      </c>
      <c r="B4042">
        <v>13114</v>
      </c>
      <c r="C4042" s="2">
        <f t="shared" si="480"/>
        <v>44328</v>
      </c>
      <c r="D4042" s="1">
        <f>TIMEVALUE("17:07:29")</f>
        <v>0.71353009259259259</v>
      </c>
      <c r="E4042" s="2">
        <f t="shared" si="481"/>
        <v>44328</v>
      </c>
      <c r="F4042" s="1">
        <f>TIMEVALUE("17:22:22")</f>
        <v>0.72386574074074073</v>
      </c>
      <c r="G4042" t="s">
        <v>9707</v>
      </c>
      <c r="H4042" t="s">
        <v>6299</v>
      </c>
      <c r="I4042">
        <v>731.20799999999997</v>
      </c>
    </row>
    <row r="4043" spans="1:9" x14ac:dyDescent="0.25">
      <c r="A4043" t="s">
        <v>9708</v>
      </c>
      <c r="B4043">
        <v>13114</v>
      </c>
      <c r="C4043" s="2">
        <f t="shared" si="480"/>
        <v>44328</v>
      </c>
      <c r="D4043" s="1">
        <f>TIMEVALUE("17:24:46")</f>
        <v>0.72553240740740743</v>
      </c>
      <c r="E4043" s="2">
        <f t="shared" si="481"/>
        <v>44328</v>
      </c>
      <c r="F4043" s="1">
        <f>TIMEVALUE("17:33:30")</f>
        <v>0.73159722222222223</v>
      </c>
      <c r="G4043" t="s">
        <v>3572</v>
      </c>
      <c r="H4043" t="s">
        <v>9709</v>
      </c>
      <c r="I4043">
        <v>730.67100000000005</v>
      </c>
    </row>
    <row r="4044" spans="1:9" x14ac:dyDescent="0.25">
      <c r="A4044" t="s">
        <v>9710</v>
      </c>
      <c r="B4044">
        <v>13114</v>
      </c>
      <c r="C4044" s="2">
        <f t="shared" si="480"/>
        <v>44328</v>
      </c>
      <c r="D4044" s="1">
        <f>TIMEVALUE("17:35:58")</f>
        <v>0.7333101851851852</v>
      </c>
      <c r="E4044" s="2">
        <f t="shared" si="481"/>
        <v>44328</v>
      </c>
      <c r="F4044" s="1">
        <f>TIMEVALUE("17:45:25")</f>
        <v>0.73987268518518523</v>
      </c>
      <c r="G4044" t="s">
        <v>1567</v>
      </c>
      <c r="H4044" t="s">
        <v>9712</v>
      </c>
      <c r="I4044">
        <v>730.20100000000002</v>
      </c>
    </row>
    <row r="4045" spans="1:9" x14ac:dyDescent="0.25">
      <c r="A4045" t="s">
        <v>9713</v>
      </c>
      <c r="B4045">
        <v>13114</v>
      </c>
      <c r="C4045" s="2">
        <f t="shared" si="480"/>
        <v>44328</v>
      </c>
      <c r="D4045" s="1">
        <f>TIMEVALUE("17:49:04")</f>
        <v>0.7424074074074074</v>
      </c>
      <c r="E4045" s="2">
        <f t="shared" si="481"/>
        <v>44328</v>
      </c>
      <c r="F4045" s="1">
        <f>TIMEVALUE("17:56:47")</f>
        <v>0.74776620370370372</v>
      </c>
      <c r="G4045" t="s">
        <v>883</v>
      </c>
      <c r="H4045" t="s">
        <v>9714</v>
      </c>
      <c r="I4045">
        <v>729.55499999999995</v>
      </c>
    </row>
    <row r="4046" spans="1:9" x14ac:dyDescent="0.25">
      <c r="A4046" t="s">
        <v>9715</v>
      </c>
      <c r="B4046">
        <v>13114</v>
      </c>
      <c r="C4046" s="2">
        <f t="shared" si="480"/>
        <v>44328</v>
      </c>
      <c r="D4046" s="1">
        <f>TIMEVALUE("17:58:51")</f>
        <v>0.74920138888888888</v>
      </c>
      <c r="E4046" s="2">
        <f t="shared" si="481"/>
        <v>44328</v>
      </c>
      <c r="F4046" s="1">
        <f>TIMEVALUE("18:07:38")</f>
        <v>0.7553009259259259</v>
      </c>
      <c r="G4046" t="s">
        <v>4076</v>
      </c>
      <c r="H4046" t="s">
        <v>9716</v>
      </c>
      <c r="I4046">
        <v>729.072</v>
      </c>
    </row>
    <row r="4047" spans="1:9" x14ac:dyDescent="0.25">
      <c r="A4047" t="s">
        <v>1912</v>
      </c>
      <c r="B4047">
        <v>13114</v>
      </c>
      <c r="C4047" s="2">
        <f>DATEVALUE("2025-05-12")</f>
        <v>44327</v>
      </c>
      <c r="D4047" s="1">
        <f>TIMEVALUE("08:28:44")</f>
        <v>0.35328703703703701</v>
      </c>
      <c r="E4047" s="2">
        <f>DATEVALUE("2025-05-12")</f>
        <v>44327</v>
      </c>
      <c r="F4047" s="1">
        <f>TIMEVALUE("08:30:59")</f>
        <v>0.35484953703703703</v>
      </c>
      <c r="G4047" t="s">
        <v>343</v>
      </c>
      <c r="H4047" t="s">
        <v>9717</v>
      </c>
      <c r="I4047">
        <v>728.78800000000001</v>
      </c>
    </row>
    <row r="4048" spans="1:9" x14ac:dyDescent="0.25">
      <c r="A4048" t="s">
        <v>9718</v>
      </c>
      <c r="B4048">
        <v>13114</v>
      </c>
      <c r="C4048" s="2">
        <f>DATEVALUE("2025-05-13")</f>
        <v>44328</v>
      </c>
      <c r="D4048" s="1">
        <f>TIMEVALUE("09:13:56")</f>
        <v>0.38467592592592592</v>
      </c>
      <c r="E4048" s="2">
        <f>DATEVALUE("2025-05-13")</f>
        <v>44328</v>
      </c>
      <c r="F4048" s="1">
        <f>TIMEVALUE("09:22:04")</f>
        <v>0.3903240740740741</v>
      </c>
      <c r="G4048" t="s">
        <v>896</v>
      </c>
      <c r="H4048" t="s">
        <v>9719</v>
      </c>
      <c r="I4048">
        <v>735.005</v>
      </c>
    </row>
    <row r="4049" spans="1:9" x14ac:dyDescent="0.25">
      <c r="A4049" t="s">
        <v>9720</v>
      </c>
      <c r="B4049">
        <v>13114</v>
      </c>
      <c r="C4049" s="2">
        <f>DATEVALUE("2025-05-13")</f>
        <v>44328</v>
      </c>
      <c r="D4049" s="1">
        <f>TIMEVALUE("18:12:18")</f>
        <v>0.75854166666666667</v>
      </c>
      <c r="E4049" s="2">
        <f>DATEVALUE("2025-05-13")</f>
        <v>44328</v>
      </c>
      <c r="F4049" s="1">
        <f>TIMEVALUE("18:23:20")</f>
        <v>0.76620370370370372</v>
      </c>
      <c r="G4049" t="s">
        <v>1316</v>
      </c>
      <c r="H4049" t="s">
        <v>9721</v>
      </c>
      <c r="I4049">
        <v>735.76</v>
      </c>
    </row>
    <row r="4050" spans="1:9" x14ac:dyDescent="0.25">
      <c r="A4050" t="s">
        <v>9722</v>
      </c>
      <c r="B4050">
        <v>13114</v>
      </c>
      <c r="C4050" s="2">
        <f>DATEVALUE("2025-05-13")</f>
        <v>44328</v>
      </c>
      <c r="D4050" s="1">
        <f>TIMEVALUE("18:25:46")</f>
        <v>0.7678935185185185</v>
      </c>
      <c r="E4050" s="2">
        <f>DATEVALUE("2025-05-13")</f>
        <v>44328</v>
      </c>
      <c r="F4050" s="1">
        <f>TIMEVALUE("18:34:44")</f>
        <v>0.7741203703703704</v>
      </c>
      <c r="G4050" t="s">
        <v>1237</v>
      </c>
      <c r="H4050" t="s">
        <v>9724</v>
      </c>
      <c r="I4050">
        <v>734.13300000000004</v>
      </c>
    </row>
    <row r="4051" spans="1:9" x14ac:dyDescent="0.25">
      <c r="A4051" t="s">
        <v>9725</v>
      </c>
      <c r="B4051">
        <v>13114</v>
      </c>
      <c r="C4051" s="2">
        <f t="shared" ref="C4051:C4059" si="482">DATEVALUE("2025-05-14")</f>
        <v>44329</v>
      </c>
      <c r="D4051" s="1">
        <f>TIMEVALUE("07:50:24")</f>
        <v>0.32666666666666666</v>
      </c>
      <c r="E4051" s="2">
        <f t="shared" ref="E4051:E4059" si="483">DATEVALUE("2025-05-14")</f>
        <v>44329</v>
      </c>
      <c r="F4051" s="1">
        <f>TIMEVALUE("08:00:04")</f>
        <v>0.33337962962962964</v>
      </c>
      <c r="G4051" t="s">
        <v>3596</v>
      </c>
      <c r="H4051" t="s">
        <v>8124</v>
      </c>
      <c r="I4051">
        <v>733.52099999999996</v>
      </c>
    </row>
    <row r="4052" spans="1:9" x14ac:dyDescent="0.25">
      <c r="A4052" t="s">
        <v>9726</v>
      </c>
      <c r="B4052">
        <v>13114</v>
      </c>
      <c r="C4052" s="2">
        <f t="shared" si="482"/>
        <v>44329</v>
      </c>
      <c r="D4052" s="1">
        <f>TIMEVALUE("08:03:02")</f>
        <v>0.33543981481481483</v>
      </c>
      <c r="E4052" s="2">
        <f t="shared" si="483"/>
        <v>44329</v>
      </c>
      <c r="F4052" s="1">
        <f>TIMEVALUE("08:15:12")</f>
        <v>0.34388888888888891</v>
      </c>
      <c r="G4052" t="s">
        <v>5812</v>
      </c>
      <c r="H4052" t="s">
        <v>9728</v>
      </c>
      <c r="I4052">
        <v>733.02300000000002</v>
      </c>
    </row>
    <row r="4053" spans="1:9" x14ac:dyDescent="0.25">
      <c r="A4053" t="s">
        <v>9729</v>
      </c>
      <c r="B4053">
        <v>13114</v>
      </c>
      <c r="C4053" s="2">
        <f t="shared" si="482"/>
        <v>44329</v>
      </c>
      <c r="D4053" s="1">
        <f>TIMEVALUE("08:17:18")</f>
        <v>0.34534722222222225</v>
      </c>
      <c r="E4053" s="2">
        <f t="shared" si="483"/>
        <v>44329</v>
      </c>
      <c r="F4053" s="1">
        <f>TIMEVALUE("08:26:45")</f>
        <v>0.35190972222222222</v>
      </c>
      <c r="G4053" t="s">
        <v>1567</v>
      </c>
      <c r="H4053" t="s">
        <v>1705</v>
      </c>
      <c r="I4053">
        <v>732.47900000000004</v>
      </c>
    </row>
    <row r="4054" spans="1:9" x14ac:dyDescent="0.25">
      <c r="A4054" t="s">
        <v>9731</v>
      </c>
      <c r="B4054">
        <v>13114</v>
      </c>
      <c r="C4054" s="2">
        <f t="shared" si="482"/>
        <v>44329</v>
      </c>
      <c r="D4054" s="1">
        <f>TIMEVALUE("08:29:23")</f>
        <v>0.35373842592592591</v>
      </c>
      <c r="E4054" s="2">
        <f t="shared" si="483"/>
        <v>44329</v>
      </c>
      <c r="F4054" s="1">
        <f>TIMEVALUE("08:39:04")</f>
        <v>0.36046296296296299</v>
      </c>
      <c r="G4054" t="s">
        <v>4467</v>
      </c>
      <c r="H4054" t="s">
        <v>9732</v>
      </c>
      <c r="I4054">
        <v>731.98800000000006</v>
      </c>
    </row>
    <row r="4055" spans="1:9" x14ac:dyDescent="0.25">
      <c r="A4055" t="s">
        <v>9733</v>
      </c>
      <c r="B4055">
        <v>13114</v>
      </c>
      <c r="C4055" s="2">
        <f t="shared" si="482"/>
        <v>44329</v>
      </c>
      <c r="D4055" s="1">
        <f>TIMEVALUE("08:41:08")</f>
        <v>0.36189814814814814</v>
      </c>
      <c r="E4055" s="2">
        <f t="shared" si="483"/>
        <v>44329</v>
      </c>
      <c r="F4055" s="1">
        <f>TIMEVALUE("08:48:41")</f>
        <v>0.36714120370370368</v>
      </c>
      <c r="G4055" t="s">
        <v>3627</v>
      </c>
      <c r="H4055" t="s">
        <v>8743</v>
      </c>
      <c r="I4055">
        <v>731.471</v>
      </c>
    </row>
    <row r="4056" spans="1:9" x14ac:dyDescent="0.25">
      <c r="A4056" t="s">
        <v>9734</v>
      </c>
      <c r="B4056">
        <v>13114</v>
      </c>
      <c r="C4056" s="2">
        <f t="shared" si="482"/>
        <v>44329</v>
      </c>
      <c r="D4056" s="1">
        <f>TIMEVALUE("08:50:46")</f>
        <v>0.36858796296296298</v>
      </c>
      <c r="E4056" s="2">
        <f t="shared" si="483"/>
        <v>44329</v>
      </c>
      <c r="F4056" s="1">
        <f>TIMEVALUE("09:11:15")</f>
        <v>0.3828125</v>
      </c>
      <c r="G4056" t="s">
        <v>9735</v>
      </c>
      <c r="H4056" t="s">
        <v>9736</v>
      </c>
      <c r="I4056">
        <v>730.93799999999999</v>
      </c>
    </row>
    <row r="4057" spans="1:9" x14ac:dyDescent="0.25">
      <c r="A4057" t="s">
        <v>9737</v>
      </c>
      <c r="B4057">
        <v>13114</v>
      </c>
      <c r="C4057" s="2">
        <f t="shared" si="482"/>
        <v>44329</v>
      </c>
      <c r="D4057" s="1">
        <f>TIMEVALUE("09:24:25")</f>
        <v>0.39195601851851852</v>
      </c>
      <c r="E4057" s="2">
        <f t="shared" si="483"/>
        <v>44329</v>
      </c>
      <c r="F4057" s="1">
        <f>TIMEVALUE("09:27:06")</f>
        <v>0.39381944444444444</v>
      </c>
      <c r="G4057" t="s">
        <v>3064</v>
      </c>
      <c r="H4057" t="s">
        <v>9739</v>
      </c>
      <c r="I4057">
        <v>730.41800000000001</v>
      </c>
    </row>
    <row r="4058" spans="1:9" x14ac:dyDescent="0.25">
      <c r="A4058" t="s">
        <v>9740</v>
      </c>
      <c r="B4058">
        <v>13114</v>
      </c>
      <c r="C4058" s="2">
        <f t="shared" si="482"/>
        <v>44329</v>
      </c>
      <c r="D4058" s="1">
        <f>TIMEVALUE("09:33:46")</f>
        <v>0.39844907407407409</v>
      </c>
      <c r="E4058" s="2">
        <f t="shared" si="483"/>
        <v>44329</v>
      </c>
      <c r="F4058" s="1">
        <f>TIMEVALUE("09:43:56")</f>
        <v>0.40550925925925924</v>
      </c>
      <c r="G4058" t="s">
        <v>4879</v>
      </c>
      <c r="H4058" t="s">
        <v>9741</v>
      </c>
      <c r="I4058">
        <v>729.76900000000001</v>
      </c>
    </row>
    <row r="4059" spans="1:9" x14ac:dyDescent="0.25">
      <c r="A4059" t="s">
        <v>9742</v>
      </c>
      <c r="B4059">
        <v>13114</v>
      </c>
      <c r="C4059" s="2">
        <f t="shared" si="482"/>
        <v>44329</v>
      </c>
      <c r="D4059" s="1">
        <f>TIMEVALUE("09:46:55")</f>
        <v>0.40758101851851852</v>
      </c>
      <c r="E4059" s="2">
        <f t="shared" si="483"/>
        <v>44329</v>
      </c>
      <c r="F4059" s="1">
        <f>TIMEVALUE("09:57:13")</f>
        <v>0.41473379629629631</v>
      </c>
      <c r="G4059" t="s">
        <v>7932</v>
      </c>
      <c r="H4059" t="s">
        <v>9744</v>
      </c>
      <c r="I4059">
        <v>729.36</v>
      </c>
    </row>
    <row r="4060" spans="1:9" x14ac:dyDescent="0.25">
      <c r="A4060" t="s">
        <v>9745</v>
      </c>
      <c r="B4060">
        <v>13114</v>
      </c>
      <c r="C4060" s="2">
        <f>DATEVALUE("2025-05-13")</f>
        <v>44328</v>
      </c>
      <c r="D4060" s="1">
        <f>TIMEVALUE("08:20:17")</f>
        <v>0.34741898148148148</v>
      </c>
      <c r="E4060" s="2">
        <f>DATEVALUE("2025-05-13")</f>
        <v>44328</v>
      </c>
      <c r="F4060" s="1">
        <f>TIMEVALUE("08:26:15")</f>
        <v>0.3515625</v>
      </c>
      <c r="G4060" t="s">
        <v>2010</v>
      </c>
      <c r="H4060" t="s">
        <v>9746</v>
      </c>
      <c r="I4060">
        <v>729.12300000000005</v>
      </c>
    </row>
    <row r="4061" spans="1:9" x14ac:dyDescent="0.25">
      <c r="A4061" t="s">
        <v>9747</v>
      </c>
      <c r="B4061">
        <v>13114</v>
      </c>
      <c r="C4061" s="2">
        <f t="shared" ref="C4061:C4073" si="484">DATEVALUE("2025-05-14")</f>
        <v>44329</v>
      </c>
      <c r="D4061" s="1">
        <f>TIMEVALUE("10:17:40")</f>
        <v>0.4289351851851852</v>
      </c>
      <c r="E4061" s="2">
        <f t="shared" ref="E4061:E4073" si="485">DATEVALUE("2025-05-14")</f>
        <v>44329</v>
      </c>
      <c r="F4061" s="1">
        <f>TIMEVALUE("10:32:05")</f>
        <v>0.43894675925925924</v>
      </c>
      <c r="G4061" t="s">
        <v>9748</v>
      </c>
      <c r="H4061" t="s">
        <v>9749</v>
      </c>
      <c r="I4061">
        <v>735.39499999999998</v>
      </c>
    </row>
    <row r="4062" spans="1:9" x14ac:dyDescent="0.25">
      <c r="A4062" t="s">
        <v>9750</v>
      </c>
      <c r="B4062">
        <v>13114</v>
      </c>
      <c r="C4062" s="2">
        <f t="shared" si="484"/>
        <v>44329</v>
      </c>
      <c r="D4062" s="1">
        <f>TIMEVALUE("10:34:32")</f>
        <v>0.44064814814814812</v>
      </c>
      <c r="E4062" s="2">
        <f t="shared" si="485"/>
        <v>44329</v>
      </c>
      <c r="F4062" s="1">
        <f>TIMEVALUE("10:47:57")</f>
        <v>0.44996527777777778</v>
      </c>
      <c r="G4062" t="s">
        <v>7571</v>
      </c>
      <c r="H4062" t="s">
        <v>9751</v>
      </c>
      <c r="I4062">
        <v>734.85400000000004</v>
      </c>
    </row>
    <row r="4063" spans="1:9" x14ac:dyDescent="0.25">
      <c r="A4063" t="s">
        <v>9752</v>
      </c>
      <c r="B4063">
        <v>13114</v>
      </c>
      <c r="C4063" s="2">
        <f t="shared" si="484"/>
        <v>44329</v>
      </c>
      <c r="D4063" s="1">
        <f>TIMEVALUE("10:50:08")</f>
        <v>0.45148148148148148</v>
      </c>
      <c r="E4063" s="2">
        <f t="shared" si="485"/>
        <v>44329</v>
      </c>
      <c r="F4063" s="1">
        <f>TIMEVALUE("11:06:15")</f>
        <v>0.4626736111111111</v>
      </c>
      <c r="G4063" t="s">
        <v>9753</v>
      </c>
      <c r="H4063" t="s">
        <v>9754</v>
      </c>
      <c r="I4063">
        <v>734.32899999999995</v>
      </c>
    </row>
    <row r="4064" spans="1:9" x14ac:dyDescent="0.25">
      <c r="A4064" t="s">
        <v>9755</v>
      </c>
      <c r="B4064">
        <v>13114</v>
      </c>
      <c r="C4064" s="2">
        <f t="shared" si="484"/>
        <v>44329</v>
      </c>
      <c r="D4064" s="1">
        <f>TIMEVALUE("11:08:20")</f>
        <v>0.46412037037037035</v>
      </c>
      <c r="E4064" s="2">
        <f t="shared" si="485"/>
        <v>44329</v>
      </c>
      <c r="F4064" s="1">
        <f>TIMEVALUE("11:17:53")</f>
        <v>0.47075231481481483</v>
      </c>
      <c r="G4064" t="s">
        <v>905</v>
      </c>
      <c r="H4064" t="s">
        <v>9756</v>
      </c>
      <c r="I4064">
        <v>733.83900000000006</v>
      </c>
    </row>
    <row r="4065" spans="1:9" x14ac:dyDescent="0.25">
      <c r="A4065" t="s">
        <v>9757</v>
      </c>
      <c r="B4065">
        <v>13114</v>
      </c>
      <c r="C4065" s="2">
        <f t="shared" si="484"/>
        <v>44329</v>
      </c>
      <c r="D4065" s="1">
        <f>TIMEVALUE("11:20:11")</f>
        <v>0.47234953703703703</v>
      </c>
      <c r="E4065" s="2">
        <f t="shared" si="485"/>
        <v>44329</v>
      </c>
      <c r="F4065" s="1">
        <f>TIMEVALUE("11:32:57")</f>
        <v>0.48121527777777778</v>
      </c>
      <c r="G4065" t="s">
        <v>4671</v>
      </c>
      <c r="H4065" t="s">
        <v>9758</v>
      </c>
      <c r="I4065">
        <v>733.23</v>
      </c>
    </row>
    <row r="4066" spans="1:9" x14ac:dyDescent="0.25">
      <c r="A4066" t="s">
        <v>9759</v>
      </c>
      <c r="B4066">
        <v>13114</v>
      </c>
      <c r="C4066" s="2">
        <f t="shared" si="484"/>
        <v>44329</v>
      </c>
      <c r="D4066" s="1">
        <f>TIMEVALUE("11:37:14")</f>
        <v>0.48418981481481482</v>
      </c>
      <c r="E4066" s="2">
        <f t="shared" si="485"/>
        <v>44329</v>
      </c>
      <c r="F4066" s="1">
        <f>TIMEVALUE("11:48:20")</f>
        <v>0.49189814814814814</v>
      </c>
      <c r="G4066" t="s">
        <v>1538</v>
      </c>
      <c r="H4066" t="s">
        <v>9761</v>
      </c>
      <c r="I4066">
        <v>732.68</v>
      </c>
    </row>
    <row r="4067" spans="1:9" x14ac:dyDescent="0.25">
      <c r="A4067" t="s">
        <v>9762</v>
      </c>
      <c r="B4067">
        <v>13114</v>
      </c>
      <c r="C4067" s="2">
        <f t="shared" si="484"/>
        <v>44329</v>
      </c>
      <c r="D4067" s="1">
        <f>TIMEVALUE("13:07:37")</f>
        <v>0.54695601851851849</v>
      </c>
      <c r="E4067" s="2">
        <f t="shared" si="485"/>
        <v>44329</v>
      </c>
      <c r="F4067" s="1">
        <f>TIMEVALUE("13:16:29")</f>
        <v>0.55311342592592594</v>
      </c>
      <c r="G4067" t="s">
        <v>167</v>
      </c>
      <c r="H4067" t="s">
        <v>9763</v>
      </c>
      <c r="I4067">
        <v>732.14599999999996</v>
      </c>
    </row>
    <row r="4068" spans="1:9" x14ac:dyDescent="0.25">
      <c r="A4068" t="s">
        <v>9764</v>
      </c>
      <c r="B4068">
        <v>13114</v>
      </c>
      <c r="C4068" s="2">
        <f t="shared" si="484"/>
        <v>44329</v>
      </c>
      <c r="D4068" s="1">
        <f>TIMEVALUE("13:19:11")</f>
        <v>0.5549884259259259</v>
      </c>
      <c r="E4068" s="2">
        <f t="shared" si="485"/>
        <v>44329</v>
      </c>
      <c r="F4068" s="1">
        <f>TIMEVALUE("13:28:17")</f>
        <v>0.56130787037037033</v>
      </c>
      <c r="G4068" t="s">
        <v>1779</v>
      </c>
      <c r="H4068" t="s">
        <v>9766</v>
      </c>
      <c r="I4068">
        <v>731.60599999999999</v>
      </c>
    </row>
    <row r="4069" spans="1:9" x14ac:dyDescent="0.25">
      <c r="A4069" t="s">
        <v>9767</v>
      </c>
      <c r="B4069">
        <v>13114</v>
      </c>
      <c r="C4069" s="2">
        <f t="shared" si="484"/>
        <v>44329</v>
      </c>
      <c r="D4069" s="1">
        <f>TIMEVALUE("13:31:55")</f>
        <v>0.56383101851851847</v>
      </c>
      <c r="E4069" s="2">
        <f t="shared" si="485"/>
        <v>44329</v>
      </c>
      <c r="F4069" s="1">
        <f>TIMEVALUE("13:44:24")</f>
        <v>0.57250000000000001</v>
      </c>
      <c r="G4069" t="s">
        <v>5102</v>
      </c>
      <c r="H4069" t="s">
        <v>9768</v>
      </c>
      <c r="I4069">
        <v>731.05100000000004</v>
      </c>
    </row>
    <row r="4070" spans="1:9" x14ac:dyDescent="0.25">
      <c r="A4070" t="s">
        <v>9769</v>
      </c>
      <c r="B4070">
        <v>13114</v>
      </c>
      <c r="C4070" s="2">
        <f t="shared" si="484"/>
        <v>44329</v>
      </c>
      <c r="D4070" s="1">
        <f>TIMEVALUE("14:00:10")</f>
        <v>0.58344907407407409</v>
      </c>
      <c r="E4070" s="2">
        <f t="shared" si="485"/>
        <v>44329</v>
      </c>
      <c r="F4070" s="1">
        <f>TIMEVALUE("14:10:24")</f>
        <v>0.5905555555555555</v>
      </c>
      <c r="G4070" t="s">
        <v>109</v>
      </c>
      <c r="H4070" t="s">
        <v>9770</v>
      </c>
      <c r="I4070">
        <v>730.46</v>
      </c>
    </row>
    <row r="4071" spans="1:9" x14ac:dyDescent="0.25">
      <c r="A4071" t="s">
        <v>9771</v>
      </c>
      <c r="B4071">
        <v>13114</v>
      </c>
      <c r="C4071" s="2">
        <f t="shared" si="484"/>
        <v>44329</v>
      </c>
      <c r="D4071" s="1">
        <f>TIMEVALUE("14:12:31")</f>
        <v>0.59202546296296299</v>
      </c>
      <c r="E4071" s="2">
        <f t="shared" si="485"/>
        <v>44329</v>
      </c>
      <c r="F4071" s="1">
        <f>TIMEVALUE("14:20:23")</f>
        <v>0.59748842592592588</v>
      </c>
      <c r="G4071" t="s">
        <v>2347</v>
      </c>
      <c r="H4071" t="s">
        <v>9773</v>
      </c>
      <c r="I4071">
        <v>729.93499999999995</v>
      </c>
    </row>
    <row r="4072" spans="1:9" x14ac:dyDescent="0.25">
      <c r="A4072" t="s">
        <v>9774</v>
      </c>
      <c r="B4072">
        <v>13114</v>
      </c>
      <c r="C4072" s="2">
        <f t="shared" si="484"/>
        <v>44329</v>
      </c>
      <c r="D4072" s="1">
        <f>TIMEVALUE("14:23:00")</f>
        <v>0.59930555555555554</v>
      </c>
      <c r="E4072" s="2">
        <f t="shared" si="485"/>
        <v>44329</v>
      </c>
      <c r="F4072" s="1">
        <f>TIMEVALUE("14:33:28")</f>
        <v>0.60657407407407404</v>
      </c>
      <c r="G4072" t="s">
        <v>616</v>
      </c>
      <c r="H4072" t="s">
        <v>9775</v>
      </c>
      <c r="I4072">
        <v>729.36400000000003</v>
      </c>
    </row>
    <row r="4073" spans="1:9" x14ac:dyDescent="0.25">
      <c r="A4073" t="s">
        <v>9776</v>
      </c>
      <c r="B4073">
        <v>13114</v>
      </c>
      <c r="C4073" s="2">
        <f t="shared" si="484"/>
        <v>44329</v>
      </c>
      <c r="D4073" s="1">
        <f>TIMEVALUE("09:59:23")</f>
        <v>0.41623842592592591</v>
      </c>
      <c r="E4073" s="2">
        <f t="shared" si="485"/>
        <v>44329</v>
      </c>
      <c r="F4073" s="1">
        <f>TIMEVALUE("10:10:51")</f>
        <v>0.42420138888888886</v>
      </c>
      <c r="G4073" t="s">
        <v>4192</v>
      </c>
      <c r="H4073" t="s">
        <v>9777</v>
      </c>
      <c r="I4073">
        <v>729.00300000000004</v>
      </c>
    </row>
    <row r="4074" spans="1:9" x14ac:dyDescent="0.25">
      <c r="A4074" t="s">
        <v>9778</v>
      </c>
      <c r="B4074">
        <v>13120</v>
      </c>
      <c r="C4074" s="2">
        <f t="shared" ref="C4074:C4083" si="486">DATEVALUE("2025-05-13")</f>
        <v>44328</v>
      </c>
      <c r="D4074" s="1">
        <f>TIMEVALUE("16:05:55")</f>
        <v>0.67077546296296298</v>
      </c>
      <c r="E4074" s="2">
        <f t="shared" ref="E4074:E4083" si="487">DATEVALUE("2025-05-13")</f>
        <v>44328</v>
      </c>
      <c r="F4074" s="1">
        <f>TIMEVALUE("16:25:14")</f>
        <v>0.68418981481481478</v>
      </c>
      <c r="G4074" t="s">
        <v>9779</v>
      </c>
      <c r="H4074" t="s">
        <v>9780</v>
      </c>
      <c r="I4074">
        <v>735.58</v>
      </c>
    </row>
    <row r="4075" spans="1:9" x14ac:dyDescent="0.25">
      <c r="A4075" t="s">
        <v>9781</v>
      </c>
      <c r="B4075">
        <v>13120</v>
      </c>
      <c r="C4075" s="2">
        <f t="shared" si="486"/>
        <v>44328</v>
      </c>
      <c r="D4075" s="1">
        <f>TIMEVALUE("16:36:17")</f>
        <v>0.69186342592592598</v>
      </c>
      <c r="E4075" s="2">
        <f t="shared" si="487"/>
        <v>44328</v>
      </c>
      <c r="F4075" s="1">
        <f>TIMEVALUE("16:49:04")</f>
        <v>0.70074074074074078</v>
      </c>
      <c r="G4075" t="s">
        <v>1663</v>
      </c>
      <c r="H4075" t="s">
        <v>9782</v>
      </c>
      <c r="I4075">
        <v>735.173</v>
      </c>
    </row>
    <row r="4076" spans="1:9" x14ac:dyDescent="0.25">
      <c r="A4076" t="s">
        <v>9783</v>
      </c>
      <c r="B4076">
        <v>13120</v>
      </c>
      <c r="C4076" s="2">
        <f t="shared" si="486"/>
        <v>44328</v>
      </c>
      <c r="D4076" s="1">
        <f>TIMEVALUE("16:51:37")</f>
        <v>0.70251157407407405</v>
      </c>
      <c r="E4076" s="2">
        <f t="shared" si="487"/>
        <v>44328</v>
      </c>
      <c r="F4076" s="1">
        <f>TIMEVALUE("17:10:43")</f>
        <v>0.71577546296296302</v>
      </c>
      <c r="G4076" t="s">
        <v>9784</v>
      </c>
      <c r="H4076" t="s">
        <v>9785</v>
      </c>
      <c r="I4076">
        <v>734.64499999999998</v>
      </c>
    </row>
    <row r="4077" spans="1:9" x14ac:dyDescent="0.25">
      <c r="A4077" t="s">
        <v>9786</v>
      </c>
      <c r="B4077">
        <v>13120</v>
      </c>
      <c r="C4077" s="2">
        <f t="shared" si="486"/>
        <v>44328</v>
      </c>
      <c r="D4077" s="1">
        <f>TIMEVALUE("17:12:54")</f>
        <v>0.71729166666666666</v>
      </c>
      <c r="E4077" s="2">
        <f t="shared" si="487"/>
        <v>44328</v>
      </c>
      <c r="F4077" s="1">
        <f>TIMEVALUE("17:28:50")</f>
        <v>0.72835648148148147</v>
      </c>
      <c r="G4077" t="s">
        <v>7236</v>
      </c>
      <c r="H4077" t="s">
        <v>9787</v>
      </c>
      <c r="I4077">
        <v>734.09699999999998</v>
      </c>
    </row>
    <row r="4078" spans="1:9" x14ac:dyDescent="0.25">
      <c r="A4078" t="s">
        <v>9788</v>
      </c>
      <c r="B4078">
        <v>13120</v>
      </c>
      <c r="C4078" s="2">
        <f t="shared" si="486"/>
        <v>44328</v>
      </c>
      <c r="D4078" s="1">
        <f>TIMEVALUE("17:31:58")</f>
        <v>0.73053240740740744</v>
      </c>
      <c r="E4078" s="2">
        <f t="shared" si="487"/>
        <v>44328</v>
      </c>
      <c r="F4078" s="1">
        <f>TIMEVALUE("17:41:45")</f>
        <v>0.73732638888888891</v>
      </c>
      <c r="G4078" t="s">
        <v>1809</v>
      </c>
      <c r="H4078" t="s">
        <v>9789</v>
      </c>
      <c r="I4078">
        <v>733.54300000000001</v>
      </c>
    </row>
    <row r="4079" spans="1:9" x14ac:dyDescent="0.25">
      <c r="A4079" t="s">
        <v>9790</v>
      </c>
      <c r="B4079">
        <v>13120</v>
      </c>
      <c r="C4079" s="2">
        <f t="shared" si="486"/>
        <v>44328</v>
      </c>
      <c r="D4079" s="1">
        <f>TIMEVALUE("17:43:22")</f>
        <v>0.73844907407407412</v>
      </c>
      <c r="E4079" s="2">
        <f t="shared" si="487"/>
        <v>44328</v>
      </c>
      <c r="F4079" s="1">
        <f>TIMEVALUE("17:58:41")</f>
        <v>0.74908564814814815</v>
      </c>
      <c r="G4079" t="s">
        <v>3311</v>
      </c>
      <c r="H4079" t="s">
        <v>9791</v>
      </c>
      <c r="I4079">
        <v>733.01199999999994</v>
      </c>
    </row>
    <row r="4080" spans="1:9" x14ac:dyDescent="0.25">
      <c r="A4080" t="s">
        <v>9792</v>
      </c>
      <c r="B4080">
        <v>13120</v>
      </c>
      <c r="C4080" s="2">
        <f t="shared" si="486"/>
        <v>44328</v>
      </c>
      <c r="D4080" s="1">
        <f>TIMEVALUE("18:01:16")</f>
        <v>0.75087962962962962</v>
      </c>
      <c r="E4080" s="2">
        <f t="shared" si="487"/>
        <v>44328</v>
      </c>
      <c r="F4080" s="1">
        <f>TIMEVALUE("18:09:12")</f>
        <v>0.75638888888888889</v>
      </c>
      <c r="G4080" t="s">
        <v>868</v>
      </c>
      <c r="H4080" t="s">
        <v>9794</v>
      </c>
      <c r="I4080">
        <v>732.428</v>
      </c>
    </row>
    <row r="4081" spans="1:9" x14ac:dyDescent="0.25">
      <c r="A4081" t="s">
        <v>9795</v>
      </c>
      <c r="B4081">
        <v>13120</v>
      </c>
      <c r="C4081" s="2">
        <f t="shared" si="486"/>
        <v>44328</v>
      </c>
      <c r="D4081" s="1">
        <f>TIMEVALUE("18:11:06")</f>
        <v>0.75770833333333332</v>
      </c>
      <c r="E4081" s="2">
        <f t="shared" si="487"/>
        <v>44328</v>
      </c>
      <c r="F4081" s="1">
        <f>TIMEVALUE("18:21:26")</f>
        <v>0.76488425925925929</v>
      </c>
      <c r="G4081" t="s">
        <v>3148</v>
      </c>
      <c r="H4081" t="s">
        <v>9796</v>
      </c>
      <c r="I4081">
        <v>731.89400000000001</v>
      </c>
    </row>
    <row r="4082" spans="1:9" x14ac:dyDescent="0.25">
      <c r="A4082" t="s">
        <v>9797</v>
      </c>
      <c r="B4082">
        <v>13120</v>
      </c>
      <c r="C4082" s="2">
        <f t="shared" si="486"/>
        <v>44328</v>
      </c>
      <c r="D4082" s="1">
        <f>TIMEVALUE("18:23:29")</f>
        <v>0.7663078703703704</v>
      </c>
      <c r="E4082" s="2">
        <f t="shared" si="487"/>
        <v>44328</v>
      </c>
      <c r="F4082" s="1">
        <f>TIMEVALUE("18:36:27")</f>
        <v>0.77531249999999996</v>
      </c>
      <c r="G4082" t="s">
        <v>1755</v>
      </c>
      <c r="H4082" t="s">
        <v>9798</v>
      </c>
      <c r="I4082">
        <v>731.32799999999997</v>
      </c>
    </row>
    <row r="4083" spans="1:9" x14ac:dyDescent="0.25">
      <c r="A4083" t="s">
        <v>1914</v>
      </c>
      <c r="B4083">
        <v>13120</v>
      </c>
      <c r="C4083" s="2">
        <f t="shared" si="486"/>
        <v>44328</v>
      </c>
      <c r="D4083" s="1">
        <f>TIMEVALUE("15:51:43")</f>
        <v>0.66091435185185188</v>
      </c>
      <c r="E4083" s="2">
        <f t="shared" si="487"/>
        <v>44328</v>
      </c>
      <c r="F4083" s="1">
        <f>TIMEVALUE("15:53:33")</f>
        <v>0.66218750000000004</v>
      </c>
      <c r="G4083" t="s">
        <v>436</v>
      </c>
      <c r="H4083" t="s">
        <v>7023</v>
      </c>
      <c r="I4083">
        <v>731.16700000000003</v>
      </c>
    </row>
    <row r="4084" spans="1:9" x14ac:dyDescent="0.25">
      <c r="A4084" t="s">
        <v>9799</v>
      </c>
      <c r="B4084">
        <v>13120</v>
      </c>
      <c r="C4084" s="2">
        <f>DATEVALUE("2025-05-14")</f>
        <v>44329</v>
      </c>
      <c r="D4084" s="1">
        <f>TIMEVALUE("07:38:01")</f>
        <v>0.31806712962962963</v>
      </c>
      <c r="E4084" s="2">
        <f>DATEVALUE("2025-05-14")</f>
        <v>44329</v>
      </c>
      <c r="F4084" s="1">
        <f>TIMEVALUE("07:46:32")</f>
        <v>0.32398148148148148</v>
      </c>
      <c r="G4084" t="s">
        <v>705</v>
      </c>
      <c r="H4084" t="s">
        <v>6596</v>
      </c>
      <c r="I4084">
        <v>730.19100000000003</v>
      </c>
    </row>
    <row r="4085" spans="1:9" x14ac:dyDescent="0.25">
      <c r="A4085" t="s">
        <v>9800</v>
      </c>
      <c r="B4085">
        <v>13120</v>
      </c>
      <c r="C4085" s="2">
        <f>DATEVALUE("2025-05-14")</f>
        <v>44329</v>
      </c>
      <c r="D4085" s="1">
        <f>TIMEVALUE("07:49:21")</f>
        <v>0.32593749999999999</v>
      </c>
      <c r="E4085" s="2">
        <f>DATEVALUE("2025-05-14")</f>
        <v>44329</v>
      </c>
      <c r="F4085" s="1">
        <f>TIMEVALUE("08:00:57")</f>
        <v>0.33399305555555553</v>
      </c>
      <c r="G4085" t="s">
        <v>40</v>
      </c>
      <c r="H4085" t="s">
        <v>9801</v>
      </c>
      <c r="I4085">
        <v>729.56100000000004</v>
      </c>
    </row>
    <row r="4086" spans="1:9" x14ac:dyDescent="0.25">
      <c r="A4086" t="s">
        <v>9802</v>
      </c>
      <c r="B4086">
        <v>13120</v>
      </c>
      <c r="C4086" s="2">
        <f t="shared" ref="C4086:C4099" si="488">DATEVALUE("2025-05-13")</f>
        <v>44328</v>
      </c>
      <c r="D4086" s="1">
        <f>TIMEVALUE("15:41:06")</f>
        <v>0.65354166666666669</v>
      </c>
      <c r="E4086" s="2">
        <f t="shared" ref="E4086:E4099" si="489">DATEVALUE("2025-05-13")</f>
        <v>44328</v>
      </c>
      <c r="F4086" s="1">
        <f>TIMEVALUE("15:49:35")</f>
        <v>0.65943287037037035</v>
      </c>
      <c r="G4086" t="s">
        <v>1391</v>
      </c>
      <c r="H4086" t="s">
        <v>9804</v>
      </c>
      <c r="I4086">
        <v>729.28599999999994</v>
      </c>
    </row>
    <row r="4087" spans="1:9" x14ac:dyDescent="0.25">
      <c r="A4087" t="s">
        <v>9805</v>
      </c>
      <c r="B4087">
        <v>13120</v>
      </c>
      <c r="C4087" s="2">
        <f t="shared" si="488"/>
        <v>44328</v>
      </c>
      <c r="D4087" s="1">
        <f>TIMEVALUE("11:27:06")</f>
        <v>0.47715277777777776</v>
      </c>
      <c r="E4087" s="2">
        <f t="shared" si="489"/>
        <v>44328</v>
      </c>
      <c r="F4087" s="1">
        <f>TIMEVALUE("11:44:03")</f>
        <v>0.4889236111111111</v>
      </c>
      <c r="G4087" t="s">
        <v>9806</v>
      </c>
      <c r="H4087" t="s">
        <v>9807</v>
      </c>
      <c r="I4087">
        <v>735.91099999999994</v>
      </c>
    </row>
    <row r="4088" spans="1:9" x14ac:dyDescent="0.25">
      <c r="A4088" t="s">
        <v>9808</v>
      </c>
      <c r="B4088">
        <v>13120</v>
      </c>
      <c r="C4088" s="2">
        <f t="shared" si="488"/>
        <v>44328</v>
      </c>
      <c r="D4088" s="1">
        <f>TIMEVALUE("11:48:17")</f>
        <v>0.49186342592592591</v>
      </c>
      <c r="E4088" s="2">
        <f t="shared" si="489"/>
        <v>44328</v>
      </c>
      <c r="F4088" s="1">
        <f>TIMEVALUE("12:04:40")</f>
        <v>0.50324074074074077</v>
      </c>
      <c r="G4088" t="s">
        <v>197</v>
      </c>
      <c r="H4088" t="s">
        <v>9809</v>
      </c>
      <c r="I4088">
        <v>735.53300000000002</v>
      </c>
    </row>
    <row r="4089" spans="1:9" x14ac:dyDescent="0.25">
      <c r="A4089" t="s">
        <v>9810</v>
      </c>
      <c r="B4089">
        <v>13120</v>
      </c>
      <c r="C4089" s="2">
        <f t="shared" si="488"/>
        <v>44328</v>
      </c>
      <c r="D4089" s="1">
        <f>TIMEVALUE("12:44:14")</f>
        <v>0.53071759259259255</v>
      </c>
      <c r="E4089" s="2">
        <f t="shared" si="489"/>
        <v>44328</v>
      </c>
      <c r="F4089" s="1">
        <f>TIMEVALUE("12:57:51")</f>
        <v>0.54017361111111106</v>
      </c>
      <c r="G4089" t="s">
        <v>6857</v>
      </c>
      <c r="H4089" t="s">
        <v>9811</v>
      </c>
      <c r="I4089">
        <v>735.00099999999998</v>
      </c>
    </row>
    <row r="4090" spans="1:9" x14ac:dyDescent="0.25">
      <c r="A4090" t="s">
        <v>9812</v>
      </c>
      <c r="B4090">
        <v>13120</v>
      </c>
      <c r="C4090" s="2">
        <f t="shared" si="488"/>
        <v>44328</v>
      </c>
      <c r="D4090" s="1">
        <f>TIMEVALUE("13:00:11")</f>
        <v>0.5417939814814815</v>
      </c>
      <c r="E4090" s="2">
        <f t="shared" si="489"/>
        <v>44328</v>
      </c>
      <c r="F4090" s="1">
        <f>TIMEVALUE("13:20:40")</f>
        <v>0.55601851851851847</v>
      </c>
      <c r="G4090" t="s">
        <v>9735</v>
      </c>
      <c r="H4090" t="s">
        <v>9813</v>
      </c>
      <c r="I4090">
        <v>734.38099999999997</v>
      </c>
    </row>
    <row r="4091" spans="1:9" x14ac:dyDescent="0.25">
      <c r="A4091" t="s">
        <v>9814</v>
      </c>
      <c r="B4091">
        <v>13120</v>
      </c>
      <c r="C4091" s="2">
        <f t="shared" si="488"/>
        <v>44328</v>
      </c>
      <c r="D4091" s="1">
        <f>TIMEVALUE("13:22:20")</f>
        <v>0.55717592592592591</v>
      </c>
      <c r="E4091" s="2">
        <f t="shared" si="489"/>
        <v>44328</v>
      </c>
      <c r="F4091" s="1">
        <f>TIMEVALUE("13:35:17")</f>
        <v>0.56616898148148154</v>
      </c>
      <c r="G4091" t="s">
        <v>5119</v>
      </c>
      <c r="H4091" t="s">
        <v>9815</v>
      </c>
      <c r="I4091">
        <v>733.81399999999996</v>
      </c>
    </row>
    <row r="4092" spans="1:9" x14ac:dyDescent="0.25">
      <c r="A4092" t="s">
        <v>9816</v>
      </c>
      <c r="B4092">
        <v>13120</v>
      </c>
      <c r="C4092" s="2">
        <f t="shared" si="488"/>
        <v>44328</v>
      </c>
      <c r="D4092" s="1">
        <f>TIMEVALUE("13:36:54")</f>
        <v>0.56729166666666664</v>
      </c>
      <c r="E4092" s="2">
        <f t="shared" si="489"/>
        <v>44328</v>
      </c>
      <c r="F4092" s="1">
        <f>TIMEVALUE("13:56:25")</f>
        <v>0.58084490740740746</v>
      </c>
      <c r="G4092" t="s">
        <v>9818</v>
      </c>
      <c r="H4092" t="s">
        <v>9819</v>
      </c>
      <c r="I4092">
        <v>733.072</v>
      </c>
    </row>
    <row r="4093" spans="1:9" x14ac:dyDescent="0.25">
      <c r="A4093" t="s">
        <v>9820</v>
      </c>
      <c r="B4093">
        <v>13120</v>
      </c>
      <c r="C4093" s="2">
        <f t="shared" si="488"/>
        <v>44328</v>
      </c>
      <c r="D4093" s="1">
        <f>TIMEVALUE("14:01:06")</f>
        <v>0.58409722222222227</v>
      </c>
      <c r="E4093" s="2">
        <f t="shared" si="489"/>
        <v>44328</v>
      </c>
      <c r="F4093" s="1">
        <f>TIMEVALUE("14:23:43")</f>
        <v>0.59980324074074076</v>
      </c>
      <c r="G4093" t="s">
        <v>9821</v>
      </c>
      <c r="H4093" t="s">
        <v>9822</v>
      </c>
      <c r="I4093">
        <v>732.51900000000001</v>
      </c>
    </row>
    <row r="4094" spans="1:9" x14ac:dyDescent="0.25">
      <c r="A4094" t="s">
        <v>9823</v>
      </c>
      <c r="B4094">
        <v>13120</v>
      </c>
      <c r="C4094" s="2">
        <f t="shared" si="488"/>
        <v>44328</v>
      </c>
      <c r="D4094" s="1">
        <f>TIMEVALUE("14:25:24")</f>
        <v>0.60097222222222224</v>
      </c>
      <c r="E4094" s="2">
        <f t="shared" si="489"/>
        <v>44328</v>
      </c>
      <c r="F4094" s="1">
        <f>TIMEVALUE("14:38:51")</f>
        <v>0.61031250000000004</v>
      </c>
      <c r="G4094" t="s">
        <v>6851</v>
      </c>
      <c r="H4094" t="s">
        <v>9825</v>
      </c>
      <c r="I4094">
        <v>732.06700000000001</v>
      </c>
    </row>
    <row r="4095" spans="1:9" x14ac:dyDescent="0.25">
      <c r="A4095" t="s">
        <v>9826</v>
      </c>
      <c r="B4095">
        <v>13120</v>
      </c>
      <c r="C4095" s="2">
        <f t="shared" si="488"/>
        <v>44328</v>
      </c>
      <c r="D4095" s="1">
        <f>TIMEVALUE("15:02:13")</f>
        <v>0.62653935185185183</v>
      </c>
      <c r="E4095" s="2">
        <f t="shared" si="489"/>
        <v>44328</v>
      </c>
      <c r="F4095" s="1">
        <f>TIMEVALUE("15:11:34")</f>
        <v>0.6330324074074074</v>
      </c>
      <c r="G4095" t="s">
        <v>1838</v>
      </c>
      <c r="H4095" t="s">
        <v>9827</v>
      </c>
      <c r="I4095">
        <v>731.41399999999999</v>
      </c>
    </row>
    <row r="4096" spans="1:9" x14ac:dyDescent="0.25">
      <c r="A4096" t="s">
        <v>9828</v>
      </c>
      <c r="B4096">
        <v>13120</v>
      </c>
      <c r="C4096" s="2">
        <f t="shared" si="488"/>
        <v>44328</v>
      </c>
      <c r="D4096" s="1">
        <f>TIMEVALUE("15:13:19")</f>
        <v>0.63424768518518515</v>
      </c>
      <c r="E4096" s="2">
        <f t="shared" si="489"/>
        <v>44328</v>
      </c>
      <c r="F4096" s="1">
        <f>TIMEVALUE("15:21:12")</f>
        <v>0.63972222222222219</v>
      </c>
      <c r="G4096" t="s">
        <v>4772</v>
      </c>
      <c r="H4096" t="s">
        <v>9829</v>
      </c>
      <c r="I4096">
        <v>730.75</v>
      </c>
    </row>
    <row r="4097" spans="1:9" x14ac:dyDescent="0.25">
      <c r="A4097" t="s">
        <v>9830</v>
      </c>
      <c r="B4097">
        <v>13120</v>
      </c>
      <c r="C4097" s="2">
        <f t="shared" si="488"/>
        <v>44328</v>
      </c>
      <c r="D4097" s="1">
        <f>TIMEVALUE("15:22:40")</f>
        <v>0.64074074074074072</v>
      </c>
      <c r="E4097" s="2">
        <f t="shared" si="489"/>
        <v>44328</v>
      </c>
      <c r="F4097" s="1">
        <f>TIMEVALUE("15:28:38")</f>
        <v>0.6448842592592593</v>
      </c>
      <c r="G4097" t="s">
        <v>2010</v>
      </c>
      <c r="H4097" t="s">
        <v>9832</v>
      </c>
      <c r="I4097">
        <v>730.096</v>
      </c>
    </row>
    <row r="4098" spans="1:9" x14ac:dyDescent="0.25">
      <c r="A4098" t="s">
        <v>9833</v>
      </c>
      <c r="B4098">
        <v>13120</v>
      </c>
      <c r="C4098" s="2">
        <f t="shared" si="488"/>
        <v>44328</v>
      </c>
      <c r="D4098" s="1">
        <f>TIMEVALUE("15:30:09")</f>
        <v>0.64593750000000005</v>
      </c>
      <c r="E4098" s="2">
        <f t="shared" si="489"/>
        <v>44328</v>
      </c>
      <c r="F4098" s="1">
        <f>TIMEVALUE("15:38:48")</f>
        <v>0.65194444444444444</v>
      </c>
      <c r="G4098" t="s">
        <v>918</v>
      </c>
      <c r="H4098" t="s">
        <v>9834</v>
      </c>
      <c r="I4098">
        <v>729.58299999999997</v>
      </c>
    </row>
    <row r="4099" spans="1:9" x14ac:dyDescent="0.25">
      <c r="A4099" t="s">
        <v>1917</v>
      </c>
      <c r="B4099">
        <v>13120</v>
      </c>
      <c r="C4099" s="2">
        <f t="shared" si="488"/>
        <v>44328</v>
      </c>
      <c r="D4099" s="1">
        <f>TIMEVALUE("11:16:25")</f>
        <v>0.4697337962962963</v>
      </c>
      <c r="E4099" s="2">
        <f t="shared" si="489"/>
        <v>44328</v>
      </c>
      <c r="F4099" s="1">
        <f>TIMEVALUE("11:18:11")</f>
        <v>0.47096064814814814</v>
      </c>
      <c r="G4099" t="s">
        <v>400</v>
      </c>
      <c r="H4099" t="s">
        <v>9835</v>
      </c>
      <c r="I4099">
        <v>729.13900000000001</v>
      </c>
    </row>
    <row r="4100" spans="1:9" x14ac:dyDescent="0.25">
      <c r="A4100" t="s">
        <v>9836</v>
      </c>
      <c r="B4100">
        <v>13120</v>
      </c>
      <c r="C4100" s="2">
        <f>DATEVALUE("2025-05-12")</f>
        <v>44327</v>
      </c>
      <c r="D4100" s="1">
        <f>TIMEVALUE("18:21:39")</f>
        <v>0.76503472222222224</v>
      </c>
      <c r="E4100" s="2">
        <f>DATEVALUE("2025-05-12")</f>
        <v>44327</v>
      </c>
      <c r="F4100" s="1">
        <f>TIMEVALUE("18:31:01")</f>
        <v>0.77153935185185185</v>
      </c>
      <c r="G4100" t="s">
        <v>1271</v>
      </c>
      <c r="H4100" t="s">
        <v>9838</v>
      </c>
      <c r="I4100">
        <v>735.77499999999998</v>
      </c>
    </row>
    <row r="4101" spans="1:9" x14ac:dyDescent="0.25">
      <c r="A4101" t="s">
        <v>9839</v>
      </c>
      <c r="B4101">
        <v>13120</v>
      </c>
      <c r="C4101" s="2">
        <f t="shared" ref="C4101:C4110" si="490">DATEVALUE("2025-05-13")</f>
        <v>44328</v>
      </c>
      <c r="D4101" s="1">
        <f>TIMEVALUE("08:27:59")</f>
        <v>0.35276620370370371</v>
      </c>
      <c r="E4101" s="2">
        <f t="shared" ref="E4101:E4110" si="491">DATEVALUE("2025-05-13")</f>
        <v>44328</v>
      </c>
      <c r="F4101" s="1">
        <f>TIMEVALUE("08:37:47")</f>
        <v>0.35957175925925927</v>
      </c>
      <c r="G4101" t="s">
        <v>127</v>
      </c>
      <c r="H4101" t="s">
        <v>8423</v>
      </c>
      <c r="I4101">
        <v>735.23699999999997</v>
      </c>
    </row>
    <row r="4102" spans="1:9" x14ac:dyDescent="0.25">
      <c r="A4102" t="s">
        <v>9840</v>
      </c>
      <c r="B4102">
        <v>13120</v>
      </c>
      <c r="C4102" s="2">
        <f t="shared" si="490"/>
        <v>44328</v>
      </c>
      <c r="D4102" s="1">
        <f>TIMEVALUE("08:39:23")</f>
        <v>0.36068287037037039</v>
      </c>
      <c r="E4102" s="2">
        <f t="shared" si="491"/>
        <v>44328</v>
      </c>
      <c r="F4102" s="1">
        <f>TIMEVALUE("08:54:07")</f>
        <v>0.37091435185185184</v>
      </c>
      <c r="G4102" t="s">
        <v>31</v>
      </c>
      <c r="H4102" t="s">
        <v>9842</v>
      </c>
      <c r="I4102">
        <v>734.51599999999996</v>
      </c>
    </row>
    <row r="4103" spans="1:9" x14ac:dyDescent="0.25">
      <c r="A4103" t="s">
        <v>9843</v>
      </c>
      <c r="B4103">
        <v>13120</v>
      </c>
      <c r="C4103" s="2">
        <f t="shared" si="490"/>
        <v>44328</v>
      </c>
      <c r="D4103" s="1">
        <f>TIMEVALUE("08:57:17")</f>
        <v>0.37311342592592595</v>
      </c>
      <c r="E4103" s="2">
        <f t="shared" si="491"/>
        <v>44328</v>
      </c>
      <c r="F4103" s="1">
        <f>TIMEVALUE("09:09:44")</f>
        <v>0.38175925925925924</v>
      </c>
      <c r="G4103" t="s">
        <v>933</v>
      </c>
      <c r="H4103" t="s">
        <v>8692</v>
      </c>
      <c r="I4103">
        <v>733.89400000000001</v>
      </c>
    </row>
    <row r="4104" spans="1:9" x14ac:dyDescent="0.25">
      <c r="A4104" t="s">
        <v>9845</v>
      </c>
      <c r="B4104">
        <v>13120</v>
      </c>
      <c r="C4104" s="2">
        <f t="shared" si="490"/>
        <v>44328</v>
      </c>
      <c r="D4104" s="1">
        <f>TIMEVALUE("09:11:26")</f>
        <v>0.38293981481481482</v>
      </c>
      <c r="E4104" s="2">
        <f t="shared" si="491"/>
        <v>44328</v>
      </c>
      <c r="F4104" s="1">
        <f>TIMEVALUE("09:27:33")</f>
        <v>0.39413194444444444</v>
      </c>
      <c r="G4104" t="s">
        <v>9753</v>
      </c>
      <c r="H4104" t="s">
        <v>9847</v>
      </c>
      <c r="I4104">
        <v>733.23099999999999</v>
      </c>
    </row>
    <row r="4105" spans="1:9" x14ac:dyDescent="0.25">
      <c r="A4105" t="s">
        <v>9848</v>
      </c>
      <c r="B4105">
        <v>13120</v>
      </c>
      <c r="C4105" s="2">
        <f t="shared" si="490"/>
        <v>44328</v>
      </c>
      <c r="D4105" s="1">
        <f>TIMEVALUE("09:30:52")</f>
        <v>0.39643518518518517</v>
      </c>
      <c r="E4105" s="2">
        <f t="shared" si="491"/>
        <v>44328</v>
      </c>
      <c r="F4105" s="1">
        <f>TIMEVALUE("09:50:58")</f>
        <v>0.41039351851851852</v>
      </c>
      <c r="G4105" t="s">
        <v>4464</v>
      </c>
      <c r="H4105" t="s">
        <v>9849</v>
      </c>
      <c r="I4105">
        <v>732.65099999999995</v>
      </c>
    </row>
    <row r="4106" spans="1:9" x14ac:dyDescent="0.25">
      <c r="A4106" t="s">
        <v>9850</v>
      </c>
      <c r="B4106">
        <v>13120</v>
      </c>
      <c r="C4106" s="2">
        <f t="shared" si="490"/>
        <v>44328</v>
      </c>
      <c r="D4106" s="1">
        <f>TIMEVALUE("09:53:29")</f>
        <v>0.41214120370370372</v>
      </c>
      <c r="E4106" s="2">
        <f t="shared" si="491"/>
        <v>44328</v>
      </c>
      <c r="F4106" s="1">
        <f>TIMEVALUE("10:07:30")</f>
        <v>0.421875</v>
      </c>
      <c r="G4106" t="s">
        <v>899</v>
      </c>
      <c r="H4106" t="s">
        <v>9852</v>
      </c>
      <c r="I4106">
        <v>732.11900000000003</v>
      </c>
    </row>
    <row r="4107" spans="1:9" x14ac:dyDescent="0.25">
      <c r="A4107" t="s">
        <v>9853</v>
      </c>
      <c r="B4107">
        <v>13120</v>
      </c>
      <c r="C4107" s="2">
        <f t="shared" si="490"/>
        <v>44328</v>
      </c>
      <c r="D4107" s="1">
        <f>TIMEVALUE("10:09:59")</f>
        <v>0.42359953703703701</v>
      </c>
      <c r="E4107" s="2">
        <f t="shared" si="491"/>
        <v>44328</v>
      </c>
      <c r="F4107" s="1">
        <f>TIMEVALUE("10:24:41")</f>
        <v>0.43380787037037039</v>
      </c>
      <c r="G4107" t="s">
        <v>79</v>
      </c>
      <c r="H4107" t="s">
        <v>9770</v>
      </c>
      <c r="I4107">
        <v>731.49400000000003</v>
      </c>
    </row>
    <row r="4108" spans="1:9" x14ac:dyDescent="0.25">
      <c r="A4108" t="s">
        <v>9854</v>
      </c>
      <c r="B4108">
        <v>13120</v>
      </c>
      <c r="C4108" s="2">
        <f t="shared" si="490"/>
        <v>44328</v>
      </c>
      <c r="D4108" s="1">
        <f>TIMEVALUE("10:26:30")</f>
        <v>0.43506944444444445</v>
      </c>
      <c r="E4108" s="2">
        <f t="shared" si="491"/>
        <v>44328</v>
      </c>
      <c r="F4108" s="1">
        <f>TIMEVALUE("10:40:14")</f>
        <v>0.44460648148148146</v>
      </c>
      <c r="G4108" t="s">
        <v>9058</v>
      </c>
      <c r="H4108" t="s">
        <v>9855</v>
      </c>
      <c r="I4108">
        <v>730.84699999999998</v>
      </c>
    </row>
    <row r="4109" spans="1:9" x14ac:dyDescent="0.25">
      <c r="A4109" t="s">
        <v>9856</v>
      </c>
      <c r="B4109">
        <v>13120</v>
      </c>
      <c r="C4109" s="2">
        <f t="shared" si="490"/>
        <v>44328</v>
      </c>
      <c r="D4109" s="1">
        <f>TIMEVALUE("10:45:09")</f>
        <v>0.44802083333333331</v>
      </c>
      <c r="E4109" s="2">
        <f t="shared" si="491"/>
        <v>44328</v>
      </c>
      <c r="F4109" s="1">
        <f>TIMEVALUE("10:55:08")</f>
        <v>0.45495370370370369</v>
      </c>
      <c r="G4109" t="s">
        <v>1323</v>
      </c>
      <c r="H4109" t="s">
        <v>9858</v>
      </c>
      <c r="I4109">
        <v>730.21699999999998</v>
      </c>
    </row>
    <row r="4110" spans="1:9" x14ac:dyDescent="0.25">
      <c r="A4110" t="s">
        <v>9859</v>
      </c>
      <c r="B4110">
        <v>13120</v>
      </c>
      <c r="C4110" s="2">
        <f t="shared" si="490"/>
        <v>44328</v>
      </c>
      <c r="D4110" s="1">
        <f>TIMEVALUE("10:58:15")</f>
        <v>0.45711805555555557</v>
      </c>
      <c r="E4110" s="2">
        <f t="shared" si="491"/>
        <v>44328</v>
      </c>
      <c r="F4110" s="1">
        <f>TIMEVALUE("11:14:39")</f>
        <v>0.46850694444444446</v>
      </c>
      <c r="G4110" t="s">
        <v>97</v>
      </c>
      <c r="H4110" t="s">
        <v>9860</v>
      </c>
      <c r="I4110">
        <v>729.63300000000004</v>
      </c>
    </row>
    <row r="4111" spans="1:9" x14ac:dyDescent="0.25">
      <c r="A4111" t="s">
        <v>9861</v>
      </c>
      <c r="B4111">
        <v>13120</v>
      </c>
      <c r="C4111" s="2">
        <f t="shared" ref="C4111:C4123" si="492">DATEVALUE("2025-05-12")</f>
        <v>44327</v>
      </c>
      <c r="D4111" s="1">
        <f>TIMEVALUE("17:33:24")</f>
        <v>0.73152777777777778</v>
      </c>
      <c r="E4111" s="2">
        <f t="shared" ref="E4111:E4123" si="493">DATEVALUE("2025-05-12")</f>
        <v>44327</v>
      </c>
      <c r="F4111" s="1">
        <f>TIMEVALUE("17:46:01")</f>
        <v>0.74028935185185185</v>
      </c>
      <c r="G4111" t="s">
        <v>9862</v>
      </c>
      <c r="H4111" t="s">
        <v>9863</v>
      </c>
      <c r="I4111">
        <v>729.221</v>
      </c>
    </row>
    <row r="4112" spans="1:9" x14ac:dyDescent="0.25">
      <c r="A4112" t="s">
        <v>9864</v>
      </c>
      <c r="B4112">
        <v>13120</v>
      </c>
      <c r="C4112" s="2">
        <f t="shared" si="492"/>
        <v>44327</v>
      </c>
      <c r="D4112" s="1">
        <f>TIMEVALUE("12:56:57")</f>
        <v>0.53954861111111108</v>
      </c>
      <c r="E4112" s="2">
        <f t="shared" si="493"/>
        <v>44327</v>
      </c>
      <c r="F4112" s="1">
        <f>TIMEVALUE("13:06:49")</f>
        <v>0.54640046296296296</v>
      </c>
      <c r="G4112" t="s">
        <v>2498</v>
      </c>
      <c r="H4112" t="s">
        <v>9865</v>
      </c>
      <c r="I4112">
        <v>736.52200000000005</v>
      </c>
    </row>
    <row r="4113" spans="1:9" x14ac:dyDescent="0.25">
      <c r="A4113" t="s">
        <v>9866</v>
      </c>
      <c r="B4113">
        <v>13120</v>
      </c>
      <c r="C4113" s="2">
        <f t="shared" si="492"/>
        <v>44327</v>
      </c>
      <c r="D4113" s="1">
        <f>TIMEVALUE("13:09:31")</f>
        <v>0.54827546296296292</v>
      </c>
      <c r="E4113" s="2">
        <f t="shared" si="493"/>
        <v>44327</v>
      </c>
      <c r="F4113" s="1">
        <f>TIMEVALUE("13:23:33")</f>
        <v>0.5580208333333333</v>
      </c>
      <c r="G4113" t="s">
        <v>7568</v>
      </c>
      <c r="H4113" t="s">
        <v>8223</v>
      </c>
      <c r="I4113">
        <v>735.96199999999999</v>
      </c>
    </row>
    <row r="4114" spans="1:9" x14ac:dyDescent="0.25">
      <c r="A4114" t="s">
        <v>9867</v>
      </c>
      <c r="B4114">
        <v>13120</v>
      </c>
      <c r="C4114" s="2">
        <f t="shared" si="492"/>
        <v>44327</v>
      </c>
      <c r="D4114" s="1">
        <f>TIMEVALUE("13:26:55")</f>
        <v>0.56035879629629626</v>
      </c>
      <c r="E4114" s="2">
        <f t="shared" si="493"/>
        <v>44327</v>
      </c>
      <c r="F4114" s="1">
        <f>TIMEVALUE("13:40:07")</f>
        <v>0.56952546296296291</v>
      </c>
      <c r="G4114" t="s">
        <v>2763</v>
      </c>
      <c r="H4114" t="s">
        <v>9869</v>
      </c>
      <c r="I4114">
        <v>735.56600000000003</v>
      </c>
    </row>
    <row r="4115" spans="1:9" x14ac:dyDescent="0.25">
      <c r="A4115" t="s">
        <v>9870</v>
      </c>
      <c r="B4115">
        <v>13120</v>
      </c>
      <c r="C4115" s="2">
        <f t="shared" si="492"/>
        <v>44327</v>
      </c>
      <c r="D4115" s="1">
        <f>TIMEVALUE("13:42:05")</f>
        <v>0.57089120370370372</v>
      </c>
      <c r="E4115" s="2">
        <f t="shared" si="493"/>
        <v>44327</v>
      </c>
      <c r="F4115" s="1">
        <f>TIMEVALUE("14:02:47")</f>
        <v>0.58526620370370375</v>
      </c>
      <c r="G4115" t="s">
        <v>9871</v>
      </c>
      <c r="H4115" t="s">
        <v>9872</v>
      </c>
      <c r="I4115">
        <v>734.84500000000003</v>
      </c>
    </row>
    <row r="4116" spans="1:9" x14ac:dyDescent="0.25">
      <c r="A4116" t="s">
        <v>9873</v>
      </c>
      <c r="B4116">
        <v>13120</v>
      </c>
      <c r="C4116" s="2">
        <f t="shared" si="492"/>
        <v>44327</v>
      </c>
      <c r="D4116" s="1">
        <f>TIMEVALUE("14:05:25")</f>
        <v>0.58709490740740744</v>
      </c>
      <c r="E4116" s="2">
        <f t="shared" si="493"/>
        <v>44327</v>
      </c>
      <c r="F4116" s="1">
        <f>TIMEVALUE("14:19:13")</f>
        <v>0.59667824074074072</v>
      </c>
      <c r="G4116" t="s">
        <v>5505</v>
      </c>
      <c r="H4116" t="s">
        <v>6945</v>
      </c>
      <c r="I4116">
        <v>734.26099999999997</v>
      </c>
    </row>
    <row r="4117" spans="1:9" x14ac:dyDescent="0.25">
      <c r="A4117" t="s">
        <v>9875</v>
      </c>
      <c r="B4117">
        <v>13120</v>
      </c>
      <c r="C4117" s="2">
        <f t="shared" si="492"/>
        <v>44327</v>
      </c>
      <c r="D4117" s="1">
        <f>TIMEVALUE("15:00:20")</f>
        <v>0.62523148148148144</v>
      </c>
      <c r="E4117" s="2">
        <f t="shared" si="493"/>
        <v>44327</v>
      </c>
      <c r="F4117" s="1">
        <f>TIMEVALUE("15:18:17")</f>
        <v>0.63769675925925928</v>
      </c>
      <c r="G4117" t="s">
        <v>9877</v>
      </c>
      <c r="H4117" t="s">
        <v>9878</v>
      </c>
      <c r="I4117">
        <v>732.80100000000004</v>
      </c>
    </row>
    <row r="4118" spans="1:9" x14ac:dyDescent="0.25">
      <c r="A4118" t="s">
        <v>9879</v>
      </c>
      <c r="B4118">
        <v>13120</v>
      </c>
      <c r="C4118" s="2">
        <f t="shared" si="492"/>
        <v>44327</v>
      </c>
      <c r="D4118" s="1">
        <f>TIMEVALUE("15:28:23")</f>
        <v>0.64471064814814816</v>
      </c>
      <c r="E4118" s="2">
        <f t="shared" si="493"/>
        <v>44327</v>
      </c>
      <c r="F4118" s="1">
        <f>TIMEVALUE("15:57:15")</f>
        <v>0.66475694444444444</v>
      </c>
      <c r="G4118" t="s">
        <v>9881</v>
      </c>
      <c r="H4118" t="s">
        <v>9882</v>
      </c>
      <c r="I4118">
        <v>732.72500000000002</v>
      </c>
    </row>
    <row r="4119" spans="1:9" x14ac:dyDescent="0.25">
      <c r="A4119" t="s">
        <v>9883</v>
      </c>
      <c r="B4119">
        <v>13120</v>
      </c>
      <c r="C4119" s="2">
        <f t="shared" si="492"/>
        <v>44327</v>
      </c>
      <c r="D4119" s="1">
        <f>TIMEVALUE("16:00:50")</f>
        <v>0.66724537037037035</v>
      </c>
      <c r="E4119" s="2">
        <f t="shared" si="493"/>
        <v>44327</v>
      </c>
      <c r="F4119" s="1">
        <f>TIMEVALUE("16:28:02")</f>
        <v>0.6861342592592593</v>
      </c>
      <c r="G4119" t="s">
        <v>9884</v>
      </c>
      <c r="H4119" t="s">
        <v>9885</v>
      </c>
      <c r="I4119">
        <v>731.66899999999998</v>
      </c>
    </row>
    <row r="4120" spans="1:9" x14ac:dyDescent="0.25">
      <c r="A4120" t="s">
        <v>9886</v>
      </c>
      <c r="B4120">
        <v>13120</v>
      </c>
      <c r="C4120" s="2">
        <f t="shared" si="492"/>
        <v>44327</v>
      </c>
      <c r="D4120" s="1">
        <f>TIMEVALUE("16:29:42")</f>
        <v>0.68729166666666663</v>
      </c>
      <c r="E4120" s="2">
        <f t="shared" si="493"/>
        <v>44327</v>
      </c>
      <c r="F4120" s="1">
        <f>TIMEVALUE("16:47:50")</f>
        <v>0.69988425925925923</v>
      </c>
      <c r="G4120" t="s">
        <v>9887</v>
      </c>
      <c r="H4120" t="s">
        <v>9888</v>
      </c>
      <c r="I4120">
        <v>731.00800000000004</v>
      </c>
    </row>
    <row r="4121" spans="1:9" x14ac:dyDescent="0.25">
      <c r="A4121" t="s">
        <v>9889</v>
      </c>
      <c r="B4121">
        <v>13120</v>
      </c>
      <c r="C4121" s="2">
        <f t="shared" si="492"/>
        <v>44327</v>
      </c>
      <c r="D4121" s="1">
        <f>TIMEVALUE("16:50:31")</f>
        <v>0.70174768518518515</v>
      </c>
      <c r="E4121" s="2">
        <f t="shared" si="493"/>
        <v>44327</v>
      </c>
      <c r="F4121" s="1">
        <f>TIMEVALUE("17:13:00")</f>
        <v>0.71736111111111112</v>
      </c>
      <c r="G4121" t="s">
        <v>9890</v>
      </c>
      <c r="H4121" t="s">
        <v>9891</v>
      </c>
      <c r="I4121">
        <v>730.23</v>
      </c>
    </row>
    <row r="4122" spans="1:9" x14ac:dyDescent="0.25">
      <c r="A4122" t="s">
        <v>9892</v>
      </c>
      <c r="B4122">
        <v>13120</v>
      </c>
      <c r="C4122" s="2">
        <f t="shared" si="492"/>
        <v>44327</v>
      </c>
      <c r="D4122" s="1">
        <f>TIMEVALUE("17:14:48")</f>
        <v>0.71861111111111109</v>
      </c>
      <c r="E4122" s="2">
        <f t="shared" si="493"/>
        <v>44327</v>
      </c>
      <c r="F4122" s="1">
        <f>TIMEVALUE("17:30:38")</f>
        <v>0.72960648148148144</v>
      </c>
      <c r="G4122" t="s">
        <v>1541</v>
      </c>
      <c r="H4122" t="s">
        <v>9894</v>
      </c>
      <c r="I4122">
        <v>729.87699999999995</v>
      </c>
    </row>
    <row r="4123" spans="1:9" x14ac:dyDescent="0.25">
      <c r="A4123" t="s">
        <v>9895</v>
      </c>
      <c r="B4123">
        <v>13120</v>
      </c>
      <c r="C4123" s="2">
        <f t="shared" si="492"/>
        <v>44327</v>
      </c>
      <c r="D4123" s="1">
        <f>TIMEVALUE("11:39:09")</f>
        <v>0.48552083333333335</v>
      </c>
      <c r="E4123" s="2">
        <f t="shared" si="493"/>
        <v>44327</v>
      </c>
      <c r="F4123" s="1">
        <f>TIMEVALUE("11:58:22")</f>
        <v>0.49886574074074075</v>
      </c>
      <c r="G4123" t="s">
        <v>5652</v>
      </c>
      <c r="H4123" t="s">
        <v>9896</v>
      </c>
      <c r="I4123">
        <v>729.17399999999998</v>
      </c>
    </row>
    <row r="4124" spans="1:9" x14ac:dyDescent="0.25">
      <c r="A4124" t="s">
        <v>9897</v>
      </c>
      <c r="B4124">
        <v>13119</v>
      </c>
      <c r="C4124" s="2">
        <f t="shared" ref="C4124:C4138" si="494">DATEVALUE("2025-05-13")</f>
        <v>44328</v>
      </c>
      <c r="D4124" s="1">
        <f>TIMEVALUE("14:20:52")</f>
        <v>0.59782407407407412</v>
      </c>
      <c r="E4124" s="2">
        <f t="shared" ref="E4124:E4138" si="495">DATEVALUE("2025-05-13")</f>
        <v>44328</v>
      </c>
      <c r="F4124" s="1">
        <f>TIMEVALUE("14:31:42")</f>
        <v>0.60534722222222226</v>
      </c>
      <c r="G4124" t="s">
        <v>1845</v>
      </c>
      <c r="H4124" t="s">
        <v>9899</v>
      </c>
      <c r="I4124">
        <v>737.00300000000004</v>
      </c>
    </row>
    <row r="4125" spans="1:9" x14ac:dyDescent="0.25">
      <c r="A4125" t="s">
        <v>9900</v>
      </c>
      <c r="B4125">
        <v>13119</v>
      </c>
      <c r="C4125" s="2">
        <f t="shared" si="494"/>
        <v>44328</v>
      </c>
      <c r="D4125" s="1">
        <f>TIMEVALUE("14:39:43")</f>
        <v>0.61091435185185183</v>
      </c>
      <c r="E4125" s="2">
        <f t="shared" si="495"/>
        <v>44328</v>
      </c>
      <c r="F4125" s="1">
        <f>TIMEVALUE("14:45:28")</f>
        <v>0.61490740740740746</v>
      </c>
      <c r="G4125" t="s">
        <v>2294</v>
      </c>
      <c r="H4125" t="s">
        <v>9141</v>
      </c>
      <c r="I4125">
        <v>736.73199999999997</v>
      </c>
    </row>
    <row r="4126" spans="1:9" x14ac:dyDescent="0.25">
      <c r="A4126" t="s">
        <v>9901</v>
      </c>
      <c r="B4126">
        <v>13119</v>
      </c>
      <c r="C4126" s="2">
        <f t="shared" si="494"/>
        <v>44328</v>
      </c>
      <c r="D4126" s="1">
        <f>TIMEVALUE("14:52:15")</f>
        <v>0.6196180555555556</v>
      </c>
      <c r="E4126" s="2">
        <f t="shared" si="495"/>
        <v>44328</v>
      </c>
      <c r="F4126" s="1">
        <f>TIMEVALUE("15:10:36")</f>
        <v>0.63236111111111115</v>
      </c>
      <c r="G4126" t="s">
        <v>9902</v>
      </c>
      <c r="H4126" t="s">
        <v>9903</v>
      </c>
      <c r="I4126">
        <v>735.98900000000003</v>
      </c>
    </row>
    <row r="4127" spans="1:9" x14ac:dyDescent="0.25">
      <c r="A4127" t="s">
        <v>9904</v>
      </c>
      <c r="B4127">
        <v>13119</v>
      </c>
      <c r="C4127" s="2">
        <f t="shared" si="494"/>
        <v>44328</v>
      </c>
      <c r="D4127" s="1">
        <f>TIMEVALUE("15:12:33")</f>
        <v>0.63371527777777781</v>
      </c>
      <c r="E4127" s="2">
        <f t="shared" si="495"/>
        <v>44328</v>
      </c>
      <c r="F4127" s="1">
        <f>TIMEVALUE("15:29:20")</f>
        <v>0.64537037037037037</v>
      </c>
      <c r="G4127" t="s">
        <v>9905</v>
      </c>
      <c r="H4127" t="s">
        <v>9906</v>
      </c>
      <c r="I4127">
        <v>735.25199999999995</v>
      </c>
    </row>
    <row r="4128" spans="1:9" x14ac:dyDescent="0.25">
      <c r="A4128" t="s">
        <v>9907</v>
      </c>
      <c r="B4128">
        <v>13119</v>
      </c>
      <c r="C4128" s="2">
        <f t="shared" si="494"/>
        <v>44328</v>
      </c>
      <c r="D4128" s="1">
        <f>TIMEVALUE("15:32:44")</f>
        <v>0.64773148148148152</v>
      </c>
      <c r="E4128" s="2">
        <f t="shared" si="495"/>
        <v>44328</v>
      </c>
      <c r="F4128" s="1">
        <f>TIMEVALUE("15:44:59")</f>
        <v>0.65623842592592596</v>
      </c>
      <c r="G4128" t="s">
        <v>1552</v>
      </c>
      <c r="H4128" t="s">
        <v>9909</v>
      </c>
      <c r="I4128">
        <v>734.59299999999996</v>
      </c>
    </row>
    <row r="4129" spans="1:9" x14ac:dyDescent="0.25">
      <c r="A4129" t="s">
        <v>9910</v>
      </c>
      <c r="B4129">
        <v>13119</v>
      </c>
      <c r="C4129" s="2">
        <f t="shared" si="494"/>
        <v>44328</v>
      </c>
      <c r="D4129" s="1">
        <f>TIMEVALUE("15:47:16")</f>
        <v>0.65782407407407406</v>
      </c>
      <c r="E4129" s="2">
        <f t="shared" si="495"/>
        <v>44328</v>
      </c>
      <c r="F4129" s="1">
        <f>TIMEVALUE("15:56:01")</f>
        <v>0.66390046296296301</v>
      </c>
      <c r="G4129" t="s">
        <v>67</v>
      </c>
      <c r="H4129" t="s">
        <v>9912</v>
      </c>
      <c r="I4129">
        <v>733.92200000000003</v>
      </c>
    </row>
    <row r="4130" spans="1:9" x14ac:dyDescent="0.25">
      <c r="A4130" t="s">
        <v>9913</v>
      </c>
      <c r="B4130">
        <v>13119</v>
      </c>
      <c r="C4130" s="2">
        <f t="shared" si="494"/>
        <v>44328</v>
      </c>
      <c r="D4130" s="1">
        <f>TIMEVALUE("18:18:44")</f>
        <v>0.76300925925925922</v>
      </c>
      <c r="E4130" s="2">
        <f t="shared" si="495"/>
        <v>44328</v>
      </c>
      <c r="F4130" s="1">
        <f>TIMEVALUE("18:18:53")</f>
        <v>0.7631134259259259</v>
      </c>
      <c r="G4130" t="s">
        <v>9914</v>
      </c>
      <c r="H4130" t="s">
        <v>9915</v>
      </c>
      <c r="I4130">
        <v>732.10900000000004</v>
      </c>
    </row>
    <row r="4131" spans="1:9" x14ac:dyDescent="0.25">
      <c r="A4131" t="s">
        <v>9913</v>
      </c>
      <c r="B4131">
        <v>13119</v>
      </c>
      <c r="C4131" s="2">
        <f t="shared" si="494"/>
        <v>44328</v>
      </c>
      <c r="D4131" s="1">
        <f>TIMEVALUE("18:25:15")</f>
        <v>0.76753472222222219</v>
      </c>
      <c r="E4131" s="2">
        <f t="shared" si="495"/>
        <v>44328</v>
      </c>
      <c r="F4131" s="1">
        <f>TIMEVALUE("18:25:15")</f>
        <v>0.76753472222222219</v>
      </c>
      <c r="G4131" t="s">
        <v>162</v>
      </c>
      <c r="H4131" t="s">
        <v>163</v>
      </c>
      <c r="I4131">
        <v>98765432.099000007</v>
      </c>
    </row>
    <row r="4132" spans="1:9" x14ac:dyDescent="0.25">
      <c r="A4132" t="s">
        <v>9913</v>
      </c>
      <c r="B4132">
        <v>13119</v>
      </c>
      <c r="C4132" s="2">
        <f t="shared" si="494"/>
        <v>44328</v>
      </c>
      <c r="D4132" s="1">
        <f>TIMEVALUE("18:25:17")</f>
        <v>0.76755787037037038</v>
      </c>
      <c r="E4132" s="2">
        <f t="shared" si="495"/>
        <v>44328</v>
      </c>
      <c r="F4132" s="1">
        <f>TIMEVALUE("18:36:17")</f>
        <v>0.77519675925925924</v>
      </c>
      <c r="G4132" t="s">
        <v>1093</v>
      </c>
      <c r="H4132" t="s">
        <v>9916</v>
      </c>
      <c r="I4132">
        <v>733.17</v>
      </c>
    </row>
    <row r="4133" spans="1:9" x14ac:dyDescent="0.25">
      <c r="A4133" t="s">
        <v>9917</v>
      </c>
      <c r="B4133">
        <v>13119</v>
      </c>
      <c r="C4133" s="2">
        <f t="shared" si="494"/>
        <v>44328</v>
      </c>
      <c r="D4133" s="1">
        <f>TIMEVALUE("16:01:27")</f>
        <v>0.66767361111111112</v>
      </c>
      <c r="E4133" s="2">
        <f t="shared" si="495"/>
        <v>44328</v>
      </c>
      <c r="F4133" s="1">
        <f>TIMEVALUE("16:13:48")</f>
        <v>0.67625000000000002</v>
      </c>
      <c r="G4133" t="s">
        <v>8714</v>
      </c>
      <c r="H4133" t="s">
        <v>9919</v>
      </c>
      <c r="I4133">
        <v>732.529</v>
      </c>
    </row>
    <row r="4134" spans="1:9" x14ac:dyDescent="0.25">
      <c r="A4134" t="s">
        <v>9920</v>
      </c>
      <c r="B4134">
        <v>13119</v>
      </c>
      <c r="C4134" s="2">
        <f t="shared" si="494"/>
        <v>44328</v>
      </c>
      <c r="D4134" s="1">
        <f>TIMEVALUE("17:21:35")</f>
        <v>0.72332175925925923</v>
      </c>
      <c r="E4134" s="2">
        <f t="shared" si="495"/>
        <v>44328</v>
      </c>
      <c r="F4134" s="1">
        <f>TIMEVALUE("17:26:32")</f>
        <v>0.72675925925925922</v>
      </c>
      <c r="G4134" t="s">
        <v>646</v>
      </c>
      <c r="H4134" t="s">
        <v>9922</v>
      </c>
      <c r="I4134">
        <v>731.952</v>
      </c>
    </row>
    <row r="4135" spans="1:9" x14ac:dyDescent="0.25">
      <c r="A4135" t="s">
        <v>9923</v>
      </c>
      <c r="B4135">
        <v>13119</v>
      </c>
      <c r="C4135" s="2">
        <f t="shared" si="494"/>
        <v>44328</v>
      </c>
      <c r="D4135" s="1">
        <f>TIMEVALUE("17:32:17")</f>
        <v>0.73075231481481484</v>
      </c>
      <c r="E4135" s="2">
        <f t="shared" si="495"/>
        <v>44328</v>
      </c>
      <c r="F4135" s="1">
        <f>TIMEVALUE("17:40:46")</f>
        <v>0.7366435185185185</v>
      </c>
      <c r="G4135" t="s">
        <v>1391</v>
      </c>
      <c r="H4135" t="s">
        <v>9925</v>
      </c>
      <c r="I4135">
        <v>731.05</v>
      </c>
    </row>
    <row r="4136" spans="1:9" x14ac:dyDescent="0.25">
      <c r="A4136" t="s">
        <v>9926</v>
      </c>
      <c r="B4136">
        <v>13119</v>
      </c>
      <c r="C4136" s="2">
        <f t="shared" si="494"/>
        <v>44328</v>
      </c>
      <c r="D4136" s="1">
        <f>TIMEVALUE("17:49:50")</f>
        <v>0.74293981481481486</v>
      </c>
      <c r="E4136" s="2">
        <f t="shared" si="495"/>
        <v>44328</v>
      </c>
      <c r="F4136" s="1">
        <f>TIMEVALUE("17:59:43")</f>
        <v>0.74980324074074078</v>
      </c>
      <c r="G4136" t="s">
        <v>1975</v>
      </c>
      <c r="H4136" t="s">
        <v>9927</v>
      </c>
      <c r="I4136">
        <v>730.471</v>
      </c>
    </row>
    <row r="4137" spans="1:9" x14ac:dyDescent="0.25">
      <c r="A4137" t="s">
        <v>9928</v>
      </c>
      <c r="B4137">
        <v>13119</v>
      </c>
      <c r="C4137" s="2">
        <f t="shared" si="494"/>
        <v>44328</v>
      </c>
      <c r="D4137" s="1">
        <f>TIMEVALUE("18:03:26")</f>
        <v>0.75238425925925922</v>
      </c>
      <c r="E4137" s="2">
        <f t="shared" si="495"/>
        <v>44328</v>
      </c>
      <c r="F4137" s="1">
        <f>TIMEVALUE("18:14:55")</f>
        <v>0.76035879629629632</v>
      </c>
      <c r="G4137" t="s">
        <v>1205</v>
      </c>
      <c r="H4137" t="s">
        <v>9930</v>
      </c>
      <c r="I4137">
        <v>729.93899999999996</v>
      </c>
    </row>
    <row r="4138" spans="1:9" x14ac:dyDescent="0.25">
      <c r="A4138" t="s">
        <v>9931</v>
      </c>
      <c r="B4138">
        <v>13119</v>
      </c>
      <c r="C4138" s="2">
        <f t="shared" si="494"/>
        <v>44328</v>
      </c>
      <c r="D4138" s="1">
        <f>TIMEVALUE("14:00:38")</f>
        <v>0.58377314814814818</v>
      </c>
      <c r="E4138" s="2">
        <f t="shared" si="495"/>
        <v>44328</v>
      </c>
      <c r="F4138" s="1">
        <f>TIMEVALUE("14:12:17")</f>
        <v>0.59186342592592589</v>
      </c>
      <c r="G4138" t="s">
        <v>1528</v>
      </c>
      <c r="H4138" t="s">
        <v>9933</v>
      </c>
      <c r="I4138">
        <v>729.28099999999995</v>
      </c>
    </row>
    <row r="4139" spans="1:9" x14ac:dyDescent="0.25">
      <c r="A4139" t="s">
        <v>9934</v>
      </c>
      <c r="B4139">
        <v>13119</v>
      </c>
      <c r="C4139" s="2">
        <f t="shared" ref="C4139:C4167" si="496">DATEVALUE("2025-05-12")</f>
        <v>44327</v>
      </c>
      <c r="D4139" s="1">
        <f>TIMEVALUE("09:56:10")</f>
        <v>0.41400462962962964</v>
      </c>
      <c r="E4139" s="2">
        <f t="shared" ref="E4139:E4167" si="497">DATEVALUE("2025-05-12")</f>
        <v>44327</v>
      </c>
      <c r="F4139" s="1">
        <f>TIMEVALUE("10:07:41")</f>
        <v>0.42200231481481482</v>
      </c>
      <c r="G4139" t="s">
        <v>9935</v>
      </c>
      <c r="H4139" t="s">
        <v>9936</v>
      </c>
      <c r="I4139">
        <v>737.26499999999999</v>
      </c>
    </row>
    <row r="4140" spans="1:9" x14ac:dyDescent="0.25">
      <c r="A4140" t="s">
        <v>9937</v>
      </c>
      <c r="B4140">
        <v>13119</v>
      </c>
      <c r="C4140" s="2">
        <f t="shared" si="496"/>
        <v>44327</v>
      </c>
      <c r="D4140" s="1">
        <f>TIMEVALUE("10:16:15")</f>
        <v>0.4279513888888889</v>
      </c>
      <c r="E4140" s="2">
        <f t="shared" si="497"/>
        <v>44327</v>
      </c>
      <c r="F4140" s="1">
        <f>TIMEVALUE("10:25:39")</f>
        <v>0.43447916666666669</v>
      </c>
      <c r="G4140" t="s">
        <v>410</v>
      </c>
      <c r="H4140" t="s">
        <v>9938</v>
      </c>
      <c r="I4140">
        <v>736.8</v>
      </c>
    </row>
    <row r="4141" spans="1:9" x14ac:dyDescent="0.25">
      <c r="A4141" t="s">
        <v>9939</v>
      </c>
      <c r="B4141">
        <v>13119</v>
      </c>
      <c r="C4141" s="2">
        <f t="shared" si="496"/>
        <v>44327</v>
      </c>
      <c r="D4141" s="1">
        <f>TIMEVALUE("10:29:54")</f>
        <v>0.43743055555555554</v>
      </c>
      <c r="E4141" s="2">
        <f t="shared" si="497"/>
        <v>44327</v>
      </c>
      <c r="F4141" s="1">
        <f>TIMEVALUE("10:44:03")</f>
        <v>0.44725694444444447</v>
      </c>
      <c r="G4141" t="s">
        <v>9125</v>
      </c>
      <c r="H4141" t="s">
        <v>9940</v>
      </c>
      <c r="I4141">
        <v>736.09500000000003</v>
      </c>
    </row>
    <row r="4142" spans="1:9" x14ac:dyDescent="0.25">
      <c r="A4142" t="s">
        <v>9941</v>
      </c>
      <c r="B4142">
        <v>13119</v>
      </c>
      <c r="C4142" s="2">
        <f t="shared" si="496"/>
        <v>44327</v>
      </c>
      <c r="D4142" s="1">
        <f>TIMEVALUE("10:48:14")</f>
        <v>0.45016203703703705</v>
      </c>
      <c r="E4142" s="2">
        <f t="shared" si="497"/>
        <v>44327</v>
      </c>
      <c r="F4142" s="1">
        <f>TIMEVALUE("10:57:49")</f>
        <v>0.45681712962962961</v>
      </c>
      <c r="G4142" t="s">
        <v>2462</v>
      </c>
      <c r="H4142" t="s">
        <v>9942</v>
      </c>
      <c r="I4142">
        <v>735.43799999999999</v>
      </c>
    </row>
    <row r="4143" spans="1:9" x14ac:dyDescent="0.25">
      <c r="A4143" t="s">
        <v>9943</v>
      </c>
      <c r="B4143">
        <v>13119</v>
      </c>
      <c r="C4143" s="2">
        <f t="shared" si="496"/>
        <v>44327</v>
      </c>
      <c r="D4143" s="1">
        <f>TIMEVALUE("11:02:21")</f>
        <v>0.45996527777777779</v>
      </c>
      <c r="E4143" s="2">
        <f t="shared" si="497"/>
        <v>44327</v>
      </c>
      <c r="F4143" s="1">
        <f>TIMEVALUE("11:10:44")</f>
        <v>0.46578703703703705</v>
      </c>
      <c r="G4143" t="s">
        <v>4450</v>
      </c>
      <c r="H4143" t="s">
        <v>9944</v>
      </c>
      <c r="I4143">
        <v>734.83100000000002</v>
      </c>
    </row>
    <row r="4144" spans="1:9" x14ac:dyDescent="0.25">
      <c r="A4144" t="s">
        <v>9945</v>
      </c>
      <c r="B4144">
        <v>13119</v>
      </c>
      <c r="C4144" s="2">
        <f t="shared" si="496"/>
        <v>44327</v>
      </c>
      <c r="D4144" s="1">
        <f>TIMEVALUE("11:14:28")</f>
        <v>0.46837962962962965</v>
      </c>
      <c r="E4144" s="2">
        <f t="shared" si="497"/>
        <v>44327</v>
      </c>
      <c r="F4144" s="1">
        <f>TIMEVALUE("11:24:39")</f>
        <v>0.47545138888888888</v>
      </c>
      <c r="G4144" t="s">
        <v>9947</v>
      </c>
      <c r="H4144" t="s">
        <v>9948</v>
      </c>
      <c r="I4144">
        <v>734.10599999999999</v>
      </c>
    </row>
    <row r="4145" spans="1:9" x14ac:dyDescent="0.25">
      <c r="A4145" t="s">
        <v>9949</v>
      </c>
      <c r="B4145">
        <v>13119</v>
      </c>
      <c r="C4145" s="2">
        <f t="shared" si="496"/>
        <v>44327</v>
      </c>
      <c r="D4145" s="1">
        <f>TIMEVALUE("11:28:24")</f>
        <v>0.47805555555555557</v>
      </c>
      <c r="E4145" s="2">
        <f t="shared" si="497"/>
        <v>44327</v>
      </c>
      <c r="F4145" s="1">
        <f>TIMEVALUE("11:55:45")</f>
        <v>0.49704861111111109</v>
      </c>
      <c r="G4145" t="s">
        <v>9950</v>
      </c>
      <c r="H4145" t="s">
        <v>9951</v>
      </c>
      <c r="I4145">
        <v>733.35400000000004</v>
      </c>
    </row>
    <row r="4146" spans="1:9" x14ac:dyDescent="0.25">
      <c r="A4146" t="s">
        <v>9952</v>
      </c>
      <c r="B4146">
        <v>13119</v>
      </c>
      <c r="C4146" s="2">
        <f t="shared" si="496"/>
        <v>44327</v>
      </c>
      <c r="D4146" s="1">
        <f>TIMEVALUE("12:46:33")</f>
        <v>0.53232638888888884</v>
      </c>
      <c r="E4146" s="2">
        <f t="shared" si="497"/>
        <v>44327</v>
      </c>
      <c r="F4146" s="1">
        <f>TIMEVALUE("12:56:22")</f>
        <v>0.53914351851851849</v>
      </c>
      <c r="G4146" t="s">
        <v>702</v>
      </c>
      <c r="H4146" t="s">
        <v>9953</v>
      </c>
      <c r="I4146">
        <v>732.76800000000003</v>
      </c>
    </row>
    <row r="4147" spans="1:9" x14ac:dyDescent="0.25">
      <c r="A4147" t="s">
        <v>9954</v>
      </c>
      <c r="B4147">
        <v>13119</v>
      </c>
      <c r="C4147" s="2">
        <f t="shared" si="496"/>
        <v>44327</v>
      </c>
      <c r="D4147" s="1">
        <f>TIMEVALUE("12:59:39")</f>
        <v>0.54142361111111115</v>
      </c>
      <c r="E4147" s="2">
        <f t="shared" si="497"/>
        <v>44327</v>
      </c>
      <c r="F4147" s="1">
        <f>TIMEVALUE("13:09:26")</f>
        <v>0.54821759259259262</v>
      </c>
      <c r="G4147" t="s">
        <v>1809</v>
      </c>
      <c r="H4147" t="s">
        <v>9955</v>
      </c>
      <c r="I4147">
        <v>734.00300000000004</v>
      </c>
    </row>
    <row r="4148" spans="1:9" x14ac:dyDescent="0.25">
      <c r="A4148" t="s">
        <v>9956</v>
      </c>
      <c r="B4148">
        <v>13119</v>
      </c>
      <c r="C4148" s="2">
        <f t="shared" si="496"/>
        <v>44327</v>
      </c>
      <c r="D4148" s="1">
        <f>TIMEVALUE("13:39:00")</f>
        <v>0.56874999999999998</v>
      </c>
      <c r="E4148" s="2">
        <f t="shared" si="497"/>
        <v>44327</v>
      </c>
      <c r="F4148" s="1">
        <f>TIMEVALUE("13:47:18")</f>
        <v>0.57451388888888888</v>
      </c>
      <c r="G4148" t="s">
        <v>1797</v>
      </c>
      <c r="H4148" t="s">
        <v>9957</v>
      </c>
      <c r="I4148">
        <v>731.39099999999996</v>
      </c>
    </row>
    <row r="4149" spans="1:9" x14ac:dyDescent="0.25">
      <c r="A4149" t="s">
        <v>9958</v>
      </c>
      <c r="B4149">
        <v>13119</v>
      </c>
      <c r="C4149" s="2">
        <f t="shared" si="496"/>
        <v>44327</v>
      </c>
      <c r="D4149" s="1">
        <f>TIMEVALUE("14:00:59")</f>
        <v>0.58401620370370366</v>
      </c>
      <c r="E4149" s="2">
        <f t="shared" si="497"/>
        <v>44327</v>
      </c>
      <c r="F4149" s="1">
        <f>TIMEVALUE("14:08:54")</f>
        <v>0.58951388888888889</v>
      </c>
      <c r="G4149" t="s">
        <v>1333</v>
      </c>
      <c r="H4149" t="s">
        <v>9959</v>
      </c>
      <c r="I4149">
        <v>730.64300000000003</v>
      </c>
    </row>
    <row r="4150" spans="1:9" x14ac:dyDescent="0.25">
      <c r="A4150" t="s">
        <v>9960</v>
      </c>
      <c r="B4150">
        <v>13119</v>
      </c>
      <c r="C4150" s="2">
        <f t="shared" si="496"/>
        <v>44327</v>
      </c>
      <c r="D4150" s="1">
        <f>TIMEVALUE("14:11:17")</f>
        <v>0.59116898148148145</v>
      </c>
      <c r="E4150" s="2">
        <f t="shared" si="497"/>
        <v>44327</v>
      </c>
      <c r="F4150" s="1">
        <f>TIMEVALUE("14:20:50")</f>
        <v>0.59780092592592593</v>
      </c>
      <c r="G4150" t="s">
        <v>905</v>
      </c>
      <c r="H4150" t="s">
        <v>9961</v>
      </c>
      <c r="I4150">
        <v>730.22299999999996</v>
      </c>
    </row>
    <row r="4151" spans="1:9" x14ac:dyDescent="0.25">
      <c r="A4151" t="s">
        <v>9962</v>
      </c>
      <c r="B4151">
        <v>13119</v>
      </c>
      <c r="C4151" s="2">
        <f t="shared" si="496"/>
        <v>44327</v>
      </c>
      <c r="D4151" s="1">
        <f>TIMEVALUE("09:41:20")</f>
        <v>0.40370370370370373</v>
      </c>
      <c r="E4151" s="2">
        <f t="shared" si="497"/>
        <v>44327</v>
      </c>
      <c r="F4151" s="1">
        <f>TIMEVALUE("09:47:54")</f>
        <v>0.40826388888888887</v>
      </c>
      <c r="G4151" t="s">
        <v>2994</v>
      </c>
      <c r="H4151" t="s">
        <v>9964</v>
      </c>
      <c r="I4151">
        <v>729.47699999999998</v>
      </c>
    </row>
    <row r="4152" spans="1:9" x14ac:dyDescent="0.25">
      <c r="A4152" t="s">
        <v>9965</v>
      </c>
      <c r="B4152">
        <v>13119</v>
      </c>
      <c r="C4152" s="2">
        <f t="shared" si="496"/>
        <v>44327</v>
      </c>
      <c r="D4152" s="1">
        <f>TIMEVALUE("14:39:16")</f>
        <v>0.6106018518518519</v>
      </c>
      <c r="E4152" s="2">
        <f t="shared" si="497"/>
        <v>44327</v>
      </c>
      <c r="F4152" s="1">
        <f>TIMEVALUE("14:55:02")</f>
        <v>0.62155092592592598</v>
      </c>
      <c r="G4152" t="s">
        <v>8518</v>
      </c>
      <c r="H4152" t="s">
        <v>9966</v>
      </c>
      <c r="I4152">
        <v>737.29499999999996</v>
      </c>
    </row>
    <row r="4153" spans="1:9" x14ac:dyDescent="0.25">
      <c r="A4153" t="s">
        <v>9967</v>
      </c>
      <c r="B4153">
        <v>13119</v>
      </c>
      <c r="C4153" s="2">
        <f t="shared" si="496"/>
        <v>44327</v>
      </c>
      <c r="D4153" s="1">
        <f>TIMEVALUE("14:59:59")</f>
        <v>0.62498842592592596</v>
      </c>
      <c r="E4153" s="2">
        <f t="shared" si="497"/>
        <v>44327</v>
      </c>
      <c r="F4153" s="1">
        <f>TIMEVALUE("15:11:41")</f>
        <v>0.6331134259259259</v>
      </c>
      <c r="G4153" t="s">
        <v>1425</v>
      </c>
      <c r="H4153" t="s">
        <v>9969</v>
      </c>
      <c r="I4153">
        <v>736.69100000000003</v>
      </c>
    </row>
    <row r="4154" spans="1:9" x14ac:dyDescent="0.25">
      <c r="A4154" t="s">
        <v>9970</v>
      </c>
      <c r="B4154">
        <v>13119</v>
      </c>
      <c r="C4154" s="2">
        <f t="shared" si="496"/>
        <v>44327</v>
      </c>
      <c r="D4154" s="1">
        <f>TIMEVALUE("15:13:58")</f>
        <v>0.63469907407407411</v>
      </c>
      <c r="E4154" s="2">
        <f t="shared" si="497"/>
        <v>44327</v>
      </c>
      <c r="F4154" s="1">
        <f>TIMEVALUE("15:23:47")</f>
        <v>0.64151620370370366</v>
      </c>
      <c r="G4154" t="s">
        <v>702</v>
      </c>
      <c r="H4154" t="s">
        <v>9971</v>
      </c>
      <c r="I4154">
        <v>736.14800000000002</v>
      </c>
    </row>
    <row r="4155" spans="1:9" x14ac:dyDescent="0.25">
      <c r="A4155" t="s">
        <v>9972</v>
      </c>
      <c r="B4155">
        <v>13119</v>
      </c>
      <c r="C4155" s="2">
        <f t="shared" si="496"/>
        <v>44327</v>
      </c>
      <c r="D4155" s="1">
        <f>TIMEVALUE("15:25:59")</f>
        <v>0.64304398148148145</v>
      </c>
      <c r="E4155" s="2">
        <f t="shared" si="497"/>
        <v>44327</v>
      </c>
      <c r="F4155" s="1">
        <f>TIMEVALUE("15:34:12")</f>
        <v>0.64875000000000005</v>
      </c>
      <c r="G4155" t="s">
        <v>664</v>
      </c>
      <c r="H4155" t="s">
        <v>6970</v>
      </c>
      <c r="I4155">
        <v>735.476</v>
      </c>
    </row>
    <row r="4156" spans="1:9" x14ac:dyDescent="0.25">
      <c r="A4156" t="s">
        <v>9973</v>
      </c>
      <c r="B4156">
        <v>13119</v>
      </c>
      <c r="C4156" s="2">
        <f t="shared" si="496"/>
        <v>44327</v>
      </c>
      <c r="D4156" s="1">
        <f>TIMEVALUE("15:37:36")</f>
        <v>0.65111111111111108</v>
      </c>
      <c r="E4156" s="2">
        <f t="shared" si="497"/>
        <v>44327</v>
      </c>
      <c r="F4156" s="1">
        <f>TIMEVALUE("15:47:27")</f>
        <v>0.65795138888888893</v>
      </c>
      <c r="G4156" t="s">
        <v>1344</v>
      </c>
      <c r="H4156" t="s">
        <v>9974</v>
      </c>
      <c r="I4156">
        <v>734.78599999999994</v>
      </c>
    </row>
    <row r="4157" spans="1:9" x14ac:dyDescent="0.25">
      <c r="A4157" t="s">
        <v>9975</v>
      </c>
      <c r="B4157">
        <v>13119</v>
      </c>
      <c r="C4157" s="2">
        <f t="shared" si="496"/>
        <v>44327</v>
      </c>
      <c r="D4157" s="1">
        <f>TIMEVALUE("15:50:04")</f>
        <v>0.65976851851851848</v>
      </c>
      <c r="E4157" s="2">
        <f t="shared" si="497"/>
        <v>44327</v>
      </c>
      <c r="F4157" s="1">
        <f>TIMEVALUE("16:01:59")</f>
        <v>0.66804398148148147</v>
      </c>
      <c r="G4157" t="s">
        <v>3743</v>
      </c>
      <c r="H4157" t="s">
        <v>9976</v>
      </c>
      <c r="I4157">
        <v>734.12800000000004</v>
      </c>
    </row>
    <row r="4158" spans="1:9" x14ac:dyDescent="0.25">
      <c r="A4158" t="s">
        <v>9977</v>
      </c>
      <c r="B4158">
        <v>13119</v>
      </c>
      <c r="C4158" s="2">
        <f t="shared" si="496"/>
        <v>44327</v>
      </c>
      <c r="D4158" s="1">
        <f>TIMEVALUE("16:04:33")</f>
        <v>0.6698263888888889</v>
      </c>
      <c r="E4158" s="2">
        <f t="shared" si="497"/>
        <v>44327</v>
      </c>
      <c r="F4158" s="1">
        <f>TIMEVALUE("16:29:48")</f>
        <v>0.68736111111111109</v>
      </c>
      <c r="G4158" t="s">
        <v>9979</v>
      </c>
      <c r="H4158" t="s">
        <v>9980</v>
      </c>
      <c r="I4158">
        <v>733.47500000000002</v>
      </c>
    </row>
    <row r="4159" spans="1:9" x14ac:dyDescent="0.25">
      <c r="A4159" t="s">
        <v>9981</v>
      </c>
      <c r="B4159">
        <v>13119</v>
      </c>
      <c r="C4159" s="2">
        <f t="shared" si="496"/>
        <v>44327</v>
      </c>
      <c r="D4159" s="1">
        <f>TIMEVALUE("16:32:15")</f>
        <v>0.68906250000000002</v>
      </c>
      <c r="E4159" s="2">
        <f t="shared" si="497"/>
        <v>44327</v>
      </c>
      <c r="F4159" s="1">
        <f>TIMEVALUE("16:44:00")</f>
        <v>0.69722222222222219</v>
      </c>
      <c r="G4159" t="s">
        <v>1254</v>
      </c>
      <c r="H4159" t="s">
        <v>9983</v>
      </c>
      <c r="I4159">
        <v>732.90300000000002</v>
      </c>
    </row>
    <row r="4160" spans="1:9" x14ac:dyDescent="0.25">
      <c r="A4160" t="s">
        <v>9984</v>
      </c>
      <c r="B4160">
        <v>13119</v>
      </c>
      <c r="C4160" s="2">
        <f t="shared" si="496"/>
        <v>44327</v>
      </c>
      <c r="D4160" s="1">
        <f>TIMEVALUE("16:46:20")</f>
        <v>0.69884259259259263</v>
      </c>
      <c r="E4160" s="2">
        <f t="shared" si="497"/>
        <v>44327</v>
      </c>
      <c r="F4160" s="1">
        <f>TIMEVALUE("16:57:34")</f>
        <v>0.70664351851851848</v>
      </c>
      <c r="G4160" t="s">
        <v>133</v>
      </c>
      <c r="H4160" t="s">
        <v>9985</v>
      </c>
      <c r="I4160">
        <v>732.18399999999997</v>
      </c>
    </row>
    <row r="4161" spans="1:9" x14ac:dyDescent="0.25">
      <c r="A4161" t="s">
        <v>9986</v>
      </c>
      <c r="B4161">
        <v>13119</v>
      </c>
      <c r="C4161" s="2">
        <f t="shared" si="496"/>
        <v>44327</v>
      </c>
      <c r="D4161" s="1">
        <f>TIMEVALUE("17:00:43")</f>
        <v>0.70883101851851849</v>
      </c>
      <c r="E4161" s="2">
        <f t="shared" si="497"/>
        <v>44327</v>
      </c>
      <c r="F4161" s="1">
        <f>TIMEVALUE("17:08:33")</f>
        <v>0.7142708333333333</v>
      </c>
      <c r="G4161" t="s">
        <v>4195</v>
      </c>
      <c r="H4161" t="s">
        <v>6418</v>
      </c>
      <c r="I4161">
        <v>731.52300000000002</v>
      </c>
    </row>
    <row r="4162" spans="1:9" x14ac:dyDescent="0.25">
      <c r="A4162" t="s">
        <v>9987</v>
      </c>
      <c r="B4162">
        <v>13119</v>
      </c>
      <c r="C4162" s="2">
        <f t="shared" si="496"/>
        <v>44327</v>
      </c>
      <c r="D4162" s="1">
        <f>TIMEVALUE("17:11:04")</f>
        <v>0.7160185185185185</v>
      </c>
      <c r="E4162" s="2">
        <f t="shared" si="497"/>
        <v>44327</v>
      </c>
      <c r="F4162" s="1">
        <f>TIMEVALUE("17:17:14")</f>
        <v>0.72030092592592587</v>
      </c>
      <c r="G4162" t="s">
        <v>2730</v>
      </c>
      <c r="H4162" t="s">
        <v>9988</v>
      </c>
      <c r="I4162">
        <v>730.86599999999999</v>
      </c>
    </row>
    <row r="4163" spans="1:9" x14ac:dyDescent="0.25">
      <c r="A4163" t="s">
        <v>9989</v>
      </c>
      <c r="B4163">
        <v>13119</v>
      </c>
      <c r="C4163" s="2">
        <f t="shared" si="496"/>
        <v>44327</v>
      </c>
      <c r="D4163" s="1">
        <f>TIMEVALUE("17:19:22")</f>
        <v>0.7217824074074074</v>
      </c>
      <c r="E4163" s="2">
        <f t="shared" si="497"/>
        <v>44327</v>
      </c>
      <c r="F4163" s="1">
        <f>TIMEVALUE("17:25:30")</f>
        <v>0.7260416666666667</v>
      </c>
      <c r="G4163" t="s">
        <v>741</v>
      </c>
      <c r="H4163" t="s">
        <v>9990</v>
      </c>
      <c r="I4163">
        <v>730.38</v>
      </c>
    </row>
    <row r="4164" spans="1:9" x14ac:dyDescent="0.25">
      <c r="A4164" t="s">
        <v>9991</v>
      </c>
      <c r="B4164">
        <v>13119</v>
      </c>
      <c r="C4164" s="2">
        <f t="shared" si="496"/>
        <v>44327</v>
      </c>
      <c r="D4164" s="1">
        <f>TIMEVALUE("14:23:42")</f>
        <v>0.59979166666666661</v>
      </c>
      <c r="E4164" s="2">
        <f t="shared" si="497"/>
        <v>44327</v>
      </c>
      <c r="F4164" s="1">
        <f>TIMEVALUE("14:32:01")</f>
        <v>0.60556712962962966</v>
      </c>
      <c r="G4164" t="s">
        <v>2501</v>
      </c>
      <c r="H4164" t="s">
        <v>6421</v>
      </c>
      <c r="I4164">
        <v>729.68299999999999</v>
      </c>
    </row>
    <row r="4165" spans="1:9" x14ac:dyDescent="0.25">
      <c r="A4165" t="s">
        <v>9992</v>
      </c>
      <c r="B4165">
        <v>13119</v>
      </c>
      <c r="C4165" s="2">
        <f t="shared" si="496"/>
        <v>44327</v>
      </c>
      <c r="D4165" s="1">
        <f>TIMEVALUE("17:41:47")</f>
        <v>0.73734953703703698</v>
      </c>
      <c r="E4165" s="2">
        <f t="shared" si="497"/>
        <v>44327</v>
      </c>
      <c r="F4165" s="1">
        <f>TIMEVALUE("17:54:13")</f>
        <v>0.7459837962962963</v>
      </c>
      <c r="G4165" t="s">
        <v>8022</v>
      </c>
      <c r="H4165" t="s">
        <v>9993</v>
      </c>
      <c r="I4165">
        <v>737.55799999999999</v>
      </c>
    </row>
    <row r="4166" spans="1:9" x14ac:dyDescent="0.25">
      <c r="A4166" t="s">
        <v>9994</v>
      </c>
      <c r="B4166">
        <v>13119</v>
      </c>
      <c r="C4166" s="2">
        <f t="shared" si="496"/>
        <v>44327</v>
      </c>
      <c r="D4166" s="1">
        <f>TIMEVALUE("17:57:08")</f>
        <v>0.74800925925925921</v>
      </c>
      <c r="E4166" s="2">
        <f t="shared" si="497"/>
        <v>44327</v>
      </c>
      <c r="F4166" s="1">
        <f>TIMEVALUE("18:09:43")</f>
        <v>0.7567476851851852</v>
      </c>
      <c r="G4166" t="s">
        <v>9307</v>
      </c>
      <c r="H4166" t="s">
        <v>9995</v>
      </c>
      <c r="I4166">
        <v>737.10199999999998</v>
      </c>
    </row>
    <row r="4167" spans="1:9" x14ac:dyDescent="0.25">
      <c r="A4167" t="s">
        <v>9996</v>
      </c>
      <c r="B4167">
        <v>13119</v>
      </c>
      <c r="C4167" s="2">
        <f t="shared" si="496"/>
        <v>44327</v>
      </c>
      <c r="D4167" s="1">
        <f>TIMEVALUE("18:11:58")</f>
        <v>0.75831018518518523</v>
      </c>
      <c r="E4167" s="2">
        <f t="shared" si="497"/>
        <v>44327</v>
      </c>
      <c r="F4167" s="1">
        <f>TIMEVALUE("18:29:49")</f>
        <v>0.7707060185185185</v>
      </c>
      <c r="G4167" t="s">
        <v>9997</v>
      </c>
      <c r="H4167" t="s">
        <v>9998</v>
      </c>
      <c r="I4167">
        <v>736.47699999999998</v>
      </c>
    </row>
    <row r="4168" spans="1:9" x14ac:dyDescent="0.25">
      <c r="A4168" t="s">
        <v>9999</v>
      </c>
      <c r="B4168">
        <v>13119</v>
      </c>
      <c r="C4168" s="2">
        <f t="shared" ref="C4168:C4176" si="498">DATEVALUE("2025-05-13")</f>
        <v>44328</v>
      </c>
      <c r="D4168" s="1">
        <f>TIMEVALUE("08:26:08")</f>
        <v>0.35148148148148151</v>
      </c>
      <c r="E4168" s="2">
        <f t="shared" ref="E4168:E4176" si="499">DATEVALUE("2025-05-13")</f>
        <v>44328</v>
      </c>
      <c r="F4168" s="1">
        <f>TIMEVALUE("08:37:22")</f>
        <v>0.35928240740740741</v>
      </c>
      <c r="G4168" t="s">
        <v>133</v>
      </c>
      <c r="H4168" t="s">
        <v>10000</v>
      </c>
      <c r="I4168">
        <v>735.81700000000001</v>
      </c>
    </row>
    <row r="4169" spans="1:9" x14ac:dyDescent="0.25">
      <c r="A4169" t="s">
        <v>10001</v>
      </c>
      <c r="B4169">
        <v>13119</v>
      </c>
      <c r="C4169" s="2">
        <f t="shared" si="498"/>
        <v>44328</v>
      </c>
      <c r="D4169" s="1">
        <f>TIMEVALUE("08:44:20")</f>
        <v>0.36412037037037037</v>
      </c>
      <c r="E4169" s="2">
        <f t="shared" si="499"/>
        <v>44328</v>
      </c>
      <c r="F4169" s="1">
        <f>TIMEVALUE("08:52:18")</f>
        <v>0.36965277777777777</v>
      </c>
      <c r="G4169" t="s">
        <v>255</v>
      </c>
      <c r="H4169" t="s">
        <v>10002</v>
      </c>
      <c r="I4169">
        <v>735.17499999999995</v>
      </c>
    </row>
    <row r="4170" spans="1:9" x14ac:dyDescent="0.25">
      <c r="A4170" t="s">
        <v>10003</v>
      </c>
      <c r="B4170">
        <v>13119</v>
      </c>
      <c r="C4170" s="2">
        <f t="shared" si="498"/>
        <v>44328</v>
      </c>
      <c r="D4170" s="1">
        <f>TIMEVALUE("08:58:54")</f>
        <v>0.3742361111111111</v>
      </c>
      <c r="E4170" s="2">
        <f t="shared" si="499"/>
        <v>44328</v>
      </c>
      <c r="F4170" s="1">
        <f>TIMEVALUE("09:06:41")</f>
        <v>0.37964120370370369</v>
      </c>
      <c r="G4170" t="s">
        <v>5278</v>
      </c>
      <c r="H4170" t="s">
        <v>10004</v>
      </c>
      <c r="I4170">
        <v>734.33799999999997</v>
      </c>
    </row>
    <row r="4171" spans="1:9" x14ac:dyDescent="0.25">
      <c r="A4171" t="s">
        <v>10005</v>
      </c>
      <c r="B4171">
        <v>13119</v>
      </c>
      <c r="C4171" s="2">
        <f t="shared" si="498"/>
        <v>44328</v>
      </c>
      <c r="D4171" s="1">
        <f>TIMEVALUE("09:09:31")</f>
        <v>0.38160879629629629</v>
      </c>
      <c r="E4171" s="2">
        <f t="shared" si="499"/>
        <v>44328</v>
      </c>
      <c r="F4171" s="1">
        <f>TIMEVALUE("09:21:48")</f>
        <v>0.39013888888888887</v>
      </c>
      <c r="G4171" t="s">
        <v>1044</v>
      </c>
      <c r="H4171" t="s">
        <v>10007</v>
      </c>
      <c r="I4171">
        <v>733.77200000000005</v>
      </c>
    </row>
    <row r="4172" spans="1:9" x14ac:dyDescent="0.25">
      <c r="A4172" t="s">
        <v>10008</v>
      </c>
      <c r="B4172">
        <v>13119</v>
      </c>
      <c r="C4172" s="2">
        <f t="shared" si="498"/>
        <v>44328</v>
      </c>
      <c r="D4172" s="1">
        <f>TIMEVALUE("09:24:15")</f>
        <v>0.3918402777777778</v>
      </c>
      <c r="E4172" s="2">
        <f t="shared" si="499"/>
        <v>44328</v>
      </c>
      <c r="F4172" s="1">
        <f>TIMEVALUE("09:34:38")</f>
        <v>0.39905092592592595</v>
      </c>
      <c r="G4172" t="s">
        <v>767</v>
      </c>
      <c r="H4172" t="s">
        <v>10010</v>
      </c>
      <c r="I4172">
        <v>733.02700000000004</v>
      </c>
    </row>
    <row r="4173" spans="1:9" x14ac:dyDescent="0.25">
      <c r="A4173" t="s">
        <v>10011</v>
      </c>
      <c r="B4173">
        <v>13119</v>
      </c>
      <c r="C4173" s="2">
        <f t="shared" si="498"/>
        <v>44328</v>
      </c>
      <c r="D4173" s="1">
        <f>TIMEVALUE("09:37:03")</f>
        <v>0.40072916666666669</v>
      </c>
      <c r="E4173" s="2">
        <f t="shared" si="499"/>
        <v>44328</v>
      </c>
      <c r="F4173" s="1">
        <f>TIMEVALUE("09:45:55")</f>
        <v>0.40688657407407408</v>
      </c>
      <c r="G4173" t="s">
        <v>167</v>
      </c>
      <c r="H4173" t="s">
        <v>9325</v>
      </c>
      <c r="I4173">
        <v>732.29600000000005</v>
      </c>
    </row>
    <row r="4174" spans="1:9" x14ac:dyDescent="0.25">
      <c r="A4174" t="s">
        <v>10013</v>
      </c>
      <c r="B4174">
        <v>13119</v>
      </c>
      <c r="C4174" s="2">
        <f t="shared" si="498"/>
        <v>44328</v>
      </c>
      <c r="D4174" s="1">
        <f>TIMEVALUE("09:48:26")</f>
        <v>0.40863425925925928</v>
      </c>
      <c r="E4174" s="2">
        <f t="shared" si="499"/>
        <v>44328</v>
      </c>
      <c r="F4174" s="1">
        <f>TIMEVALUE("09:56:58")</f>
        <v>0.41456018518518517</v>
      </c>
      <c r="G4174" t="s">
        <v>4379</v>
      </c>
      <c r="H4174" t="s">
        <v>10015</v>
      </c>
      <c r="I4174">
        <v>731.64800000000002</v>
      </c>
    </row>
    <row r="4175" spans="1:9" x14ac:dyDescent="0.25">
      <c r="A4175" t="s">
        <v>10016</v>
      </c>
      <c r="B4175">
        <v>13119</v>
      </c>
      <c r="C4175" s="2">
        <f t="shared" si="498"/>
        <v>44328</v>
      </c>
      <c r="D4175" s="1">
        <f>TIMEVALUE("09:59:17")</f>
        <v>0.41616898148148146</v>
      </c>
      <c r="E4175" s="2">
        <f t="shared" si="499"/>
        <v>44328</v>
      </c>
      <c r="F4175" s="1">
        <f>TIMEVALUE("10:05:42")</f>
        <v>0.42062500000000003</v>
      </c>
      <c r="G4175" t="s">
        <v>851</v>
      </c>
      <c r="H4175" t="s">
        <v>10017</v>
      </c>
      <c r="I4175">
        <v>730.904</v>
      </c>
    </row>
    <row r="4176" spans="1:9" x14ac:dyDescent="0.25">
      <c r="A4176" t="s">
        <v>10018</v>
      </c>
      <c r="B4176">
        <v>13119</v>
      </c>
      <c r="C4176" s="2">
        <f t="shared" si="498"/>
        <v>44328</v>
      </c>
      <c r="D4176" s="1">
        <f>TIMEVALUE("10:11:21")</f>
        <v>0.42454861111111108</v>
      </c>
      <c r="E4176" s="2">
        <f t="shared" si="499"/>
        <v>44328</v>
      </c>
      <c r="F4176" s="1">
        <f>TIMEVALUE("10:20:15")</f>
        <v>0.43072916666666666</v>
      </c>
      <c r="G4176" t="s">
        <v>7503</v>
      </c>
      <c r="H4176" t="s">
        <v>10019</v>
      </c>
      <c r="I4176">
        <v>730.43399999999997</v>
      </c>
    </row>
    <row r="4177" spans="1:9" x14ac:dyDescent="0.25">
      <c r="A4177" t="s">
        <v>10020</v>
      </c>
      <c r="B4177">
        <v>13119</v>
      </c>
      <c r="C4177" s="2">
        <f>DATEVALUE("2025-05-12")</f>
        <v>44327</v>
      </c>
      <c r="D4177" s="1">
        <f>TIMEVALUE("17:27:49")</f>
        <v>0.72765046296296299</v>
      </c>
      <c r="E4177" s="2">
        <f>DATEVALUE("2025-05-12")</f>
        <v>44327</v>
      </c>
      <c r="F4177" s="1">
        <f>TIMEVALUE("17:35:19")</f>
        <v>0.73285879629629624</v>
      </c>
      <c r="G4177" t="s">
        <v>1487</v>
      </c>
      <c r="H4177" t="s">
        <v>10021</v>
      </c>
      <c r="I4177">
        <v>729.95</v>
      </c>
    </row>
    <row r="4178" spans="1:9" x14ac:dyDescent="0.25">
      <c r="A4178" t="s">
        <v>10022</v>
      </c>
      <c r="B4178">
        <v>13119</v>
      </c>
      <c r="C4178" s="2">
        <f t="shared" ref="C4178:C4190" si="500">DATEVALUE("2025-05-13")</f>
        <v>44328</v>
      </c>
      <c r="D4178" s="1">
        <f>TIMEVALUE("10:36:08")</f>
        <v>0.44175925925925924</v>
      </c>
      <c r="E4178" s="2">
        <f t="shared" ref="E4178:E4190" si="501">DATEVALUE("2025-05-13")</f>
        <v>44328</v>
      </c>
      <c r="F4178" s="1">
        <f>TIMEVALUE("10:51:05")</f>
        <v>0.4521412037037037</v>
      </c>
      <c r="G4178" t="s">
        <v>9048</v>
      </c>
      <c r="H4178" t="s">
        <v>10023</v>
      </c>
      <c r="I4178">
        <v>737.51099999999997</v>
      </c>
    </row>
    <row r="4179" spans="1:9" x14ac:dyDescent="0.25">
      <c r="A4179" t="s">
        <v>10024</v>
      </c>
      <c r="B4179">
        <v>13119</v>
      </c>
      <c r="C4179" s="2">
        <f t="shared" si="500"/>
        <v>44328</v>
      </c>
      <c r="D4179" s="1">
        <f>TIMEVALUE("10:52:58")</f>
        <v>0.45344907407407409</v>
      </c>
      <c r="E4179" s="2">
        <f t="shared" si="501"/>
        <v>44328</v>
      </c>
      <c r="F4179" s="1">
        <f>TIMEVALUE("11:08:26")</f>
        <v>0.46418981481481481</v>
      </c>
      <c r="G4179" t="s">
        <v>1583</v>
      </c>
      <c r="H4179" t="s">
        <v>10025</v>
      </c>
      <c r="I4179">
        <v>737.07100000000003</v>
      </c>
    </row>
    <row r="4180" spans="1:9" x14ac:dyDescent="0.25">
      <c r="A4180" t="s">
        <v>10026</v>
      </c>
      <c r="B4180">
        <v>13119</v>
      </c>
      <c r="C4180" s="2">
        <f t="shared" si="500"/>
        <v>44328</v>
      </c>
      <c r="D4180" s="1">
        <f>TIMEVALUE("11:10:05")</f>
        <v>0.46533564814814815</v>
      </c>
      <c r="E4180" s="2">
        <f t="shared" si="501"/>
        <v>44328</v>
      </c>
      <c r="F4180" s="1">
        <f>TIMEVALUE("11:19:45")</f>
        <v>0.47204861111111113</v>
      </c>
      <c r="G4180" t="s">
        <v>3596</v>
      </c>
      <c r="H4180" t="s">
        <v>9065</v>
      </c>
      <c r="I4180">
        <v>736.43100000000004</v>
      </c>
    </row>
    <row r="4181" spans="1:9" x14ac:dyDescent="0.25">
      <c r="A4181" t="s">
        <v>10027</v>
      </c>
      <c r="B4181">
        <v>13119</v>
      </c>
      <c r="C4181" s="2">
        <f t="shared" si="500"/>
        <v>44328</v>
      </c>
      <c r="D4181" s="1">
        <f>TIMEVALUE("11:21:35")</f>
        <v>0.47332175925925923</v>
      </c>
      <c r="E4181" s="2">
        <f t="shared" si="501"/>
        <v>44328</v>
      </c>
      <c r="F4181" s="1">
        <f>TIMEVALUE("11:29:45")</f>
        <v>0.47899305555555555</v>
      </c>
      <c r="G4181" t="s">
        <v>1075</v>
      </c>
      <c r="H4181" t="s">
        <v>10028</v>
      </c>
      <c r="I4181">
        <v>735.73800000000006</v>
      </c>
    </row>
    <row r="4182" spans="1:9" x14ac:dyDescent="0.25">
      <c r="A4182" t="s">
        <v>10029</v>
      </c>
      <c r="B4182">
        <v>13119</v>
      </c>
      <c r="C4182" s="2">
        <f t="shared" si="500"/>
        <v>44328</v>
      </c>
      <c r="D4182" s="1">
        <f>TIMEVALUE("11:31:29")</f>
        <v>0.48019675925925925</v>
      </c>
      <c r="E4182" s="2">
        <f t="shared" si="501"/>
        <v>44328</v>
      </c>
      <c r="F4182" s="1">
        <f>TIMEVALUE("11:40:31")</f>
        <v>0.48646990740740742</v>
      </c>
      <c r="G4182" t="s">
        <v>3923</v>
      </c>
      <c r="H4182" t="s">
        <v>10031</v>
      </c>
      <c r="I4182">
        <v>735.03099999999995</v>
      </c>
    </row>
    <row r="4183" spans="1:9" x14ac:dyDescent="0.25">
      <c r="A4183" t="s">
        <v>10032</v>
      </c>
      <c r="B4183">
        <v>13119</v>
      </c>
      <c r="C4183" s="2">
        <f t="shared" si="500"/>
        <v>44328</v>
      </c>
      <c r="D4183" s="1">
        <f>TIMEVALUE("11:42:15")</f>
        <v>0.48767361111111113</v>
      </c>
      <c r="E4183" s="2">
        <f t="shared" si="501"/>
        <v>44328</v>
      </c>
      <c r="F4183" s="1">
        <f>TIMEVALUE("11:54:02")</f>
        <v>0.49585648148148148</v>
      </c>
      <c r="G4183" t="s">
        <v>661</v>
      </c>
      <c r="H4183" t="s">
        <v>10033</v>
      </c>
      <c r="I4183">
        <v>734.48400000000004</v>
      </c>
    </row>
    <row r="4184" spans="1:9" x14ac:dyDescent="0.25">
      <c r="A4184" t="s">
        <v>10034</v>
      </c>
      <c r="B4184">
        <v>13119</v>
      </c>
      <c r="C4184" s="2">
        <f t="shared" si="500"/>
        <v>44328</v>
      </c>
      <c r="D4184" s="1">
        <f>TIMEVALUE("12:54:22")</f>
        <v>0.53775462962962961</v>
      </c>
      <c r="E4184" s="2">
        <f t="shared" si="501"/>
        <v>44328</v>
      </c>
      <c r="F4184" s="1">
        <f>TIMEVALUE("13:01:46")</f>
        <v>0.54289351851851853</v>
      </c>
      <c r="G4184" t="s">
        <v>1856</v>
      </c>
      <c r="H4184" t="s">
        <v>10035</v>
      </c>
      <c r="I4184">
        <v>733.82899999999995</v>
      </c>
    </row>
    <row r="4185" spans="1:9" x14ac:dyDescent="0.25">
      <c r="A4185" t="s">
        <v>10036</v>
      </c>
      <c r="B4185">
        <v>13119</v>
      </c>
      <c r="C4185" s="2">
        <f t="shared" si="500"/>
        <v>44328</v>
      </c>
      <c r="D4185" s="1">
        <f>TIMEVALUE("13:03:48")</f>
        <v>0.5443055555555556</v>
      </c>
      <c r="E4185" s="2">
        <f t="shared" si="501"/>
        <v>44328</v>
      </c>
      <c r="F4185" s="1">
        <f>TIMEVALUE("13:14:16")</f>
        <v>0.55157407407407411</v>
      </c>
      <c r="G4185" t="s">
        <v>616</v>
      </c>
      <c r="H4185" t="s">
        <v>10037</v>
      </c>
      <c r="I4185">
        <v>733.16499999999996</v>
      </c>
    </row>
    <row r="4186" spans="1:9" x14ac:dyDescent="0.25">
      <c r="A4186" t="s">
        <v>10038</v>
      </c>
      <c r="B4186">
        <v>13119</v>
      </c>
      <c r="C4186" s="2">
        <f t="shared" si="500"/>
        <v>44328</v>
      </c>
      <c r="D4186" s="1">
        <f>TIMEVALUE("13:16:16")</f>
        <v>0.55296296296296299</v>
      </c>
      <c r="E4186" s="2">
        <f t="shared" si="501"/>
        <v>44328</v>
      </c>
      <c r="F4186" s="1">
        <f>TIMEVALUE("13:25:50")</f>
        <v>0.55960648148148151</v>
      </c>
      <c r="G4186" t="s">
        <v>1172</v>
      </c>
      <c r="H4186" t="s">
        <v>10039</v>
      </c>
      <c r="I4186">
        <v>732.54200000000003</v>
      </c>
    </row>
    <row r="4187" spans="1:9" x14ac:dyDescent="0.25">
      <c r="A4187" t="s">
        <v>10040</v>
      </c>
      <c r="B4187">
        <v>13119</v>
      </c>
      <c r="C4187" s="2">
        <f t="shared" si="500"/>
        <v>44328</v>
      </c>
      <c r="D4187" s="1">
        <f>TIMEVALUE("13:27:46")</f>
        <v>0.56094907407407413</v>
      </c>
      <c r="E4187" s="2">
        <f t="shared" si="501"/>
        <v>44328</v>
      </c>
      <c r="F4187" s="1">
        <f>TIMEVALUE("13:34:42")</f>
        <v>0.56576388888888884</v>
      </c>
      <c r="G4187" t="s">
        <v>2018</v>
      </c>
      <c r="H4187" t="s">
        <v>10042</v>
      </c>
      <c r="I4187">
        <v>731.91</v>
      </c>
    </row>
    <row r="4188" spans="1:9" x14ac:dyDescent="0.25">
      <c r="A4188" t="s">
        <v>10043</v>
      </c>
      <c r="B4188">
        <v>13119</v>
      </c>
      <c r="C4188" s="2">
        <f t="shared" si="500"/>
        <v>44328</v>
      </c>
      <c r="D4188" s="1">
        <f>TIMEVALUE("13:37:19")</f>
        <v>0.5675810185185185</v>
      </c>
      <c r="E4188" s="2">
        <f t="shared" si="501"/>
        <v>44328</v>
      </c>
      <c r="F4188" s="1">
        <f>TIMEVALUE("13:44:49")</f>
        <v>0.57278935185185187</v>
      </c>
      <c r="G4188" t="s">
        <v>1487</v>
      </c>
      <c r="H4188" t="s">
        <v>10045</v>
      </c>
      <c r="I4188">
        <v>731.03499999999997</v>
      </c>
    </row>
    <row r="4189" spans="1:9" x14ac:dyDescent="0.25">
      <c r="A4189" t="s">
        <v>10046</v>
      </c>
      <c r="B4189">
        <v>13119</v>
      </c>
      <c r="C4189" s="2">
        <f t="shared" si="500"/>
        <v>44328</v>
      </c>
      <c r="D4189" s="1">
        <f>TIMEVALUE("13:46:48")</f>
        <v>0.57416666666666671</v>
      </c>
      <c r="E4189" s="2">
        <f t="shared" si="501"/>
        <v>44328</v>
      </c>
      <c r="F4189" s="1">
        <f>TIMEVALUE("13:53:02")</f>
        <v>0.57849537037037035</v>
      </c>
      <c r="G4189" t="s">
        <v>6023</v>
      </c>
      <c r="H4189" t="s">
        <v>10047</v>
      </c>
      <c r="I4189">
        <v>730.58399999999995</v>
      </c>
    </row>
    <row r="4190" spans="1:9" x14ac:dyDescent="0.25">
      <c r="A4190" t="s">
        <v>10048</v>
      </c>
      <c r="B4190">
        <v>13119</v>
      </c>
      <c r="C4190" s="2">
        <f t="shared" si="500"/>
        <v>44328</v>
      </c>
      <c r="D4190" s="1">
        <f>TIMEVALUE("10:22:47")</f>
        <v>0.4324884259259259</v>
      </c>
      <c r="E4190" s="2">
        <f t="shared" si="501"/>
        <v>44328</v>
      </c>
      <c r="F4190" s="1">
        <f>TIMEVALUE("10:30:20")</f>
        <v>0.4377314814814815</v>
      </c>
      <c r="G4190" t="s">
        <v>3627</v>
      </c>
      <c r="H4190" t="s">
        <v>10049</v>
      </c>
      <c r="I4190">
        <v>730.14300000000003</v>
      </c>
    </row>
    <row r="4191" spans="1:9" x14ac:dyDescent="0.25">
      <c r="A4191" t="s">
        <v>10050</v>
      </c>
      <c r="B4191">
        <v>13119</v>
      </c>
      <c r="C4191" s="2">
        <f t="shared" ref="C4191:C4232" si="502">DATEVALUE("2025-05-14")</f>
        <v>44329</v>
      </c>
      <c r="D4191" s="1">
        <f>TIMEVALUE("07:47:37")</f>
        <v>0.32473379629629628</v>
      </c>
      <c r="E4191" s="2">
        <f t="shared" ref="E4191:E4232" si="503">DATEVALUE("2025-05-14")</f>
        <v>44329</v>
      </c>
      <c r="F4191" s="1">
        <f>TIMEVALUE("08:00:30")</f>
        <v>0.33368055555555554</v>
      </c>
      <c r="G4191" t="s">
        <v>10051</v>
      </c>
      <c r="H4191" t="s">
        <v>10052</v>
      </c>
      <c r="I4191">
        <v>737.74699999999996</v>
      </c>
    </row>
    <row r="4192" spans="1:9" x14ac:dyDescent="0.25">
      <c r="A4192" t="s">
        <v>10053</v>
      </c>
      <c r="B4192">
        <v>13119</v>
      </c>
      <c r="C4192" s="2">
        <f t="shared" si="502"/>
        <v>44329</v>
      </c>
      <c r="D4192" s="1">
        <f>TIMEVALUE("08:03:49")</f>
        <v>0.33598379629629632</v>
      </c>
      <c r="E4192" s="2">
        <f t="shared" si="503"/>
        <v>44329</v>
      </c>
      <c r="F4192" s="1">
        <f>TIMEVALUE("08:12:39")</f>
        <v>0.34211805555555558</v>
      </c>
      <c r="G4192" t="s">
        <v>4402</v>
      </c>
      <c r="H4192" t="s">
        <v>10054</v>
      </c>
      <c r="I4192">
        <v>737.24300000000005</v>
      </c>
    </row>
    <row r="4193" spans="1:9" x14ac:dyDescent="0.25">
      <c r="A4193" t="s">
        <v>10055</v>
      </c>
      <c r="B4193">
        <v>13119</v>
      </c>
      <c r="C4193" s="2">
        <f t="shared" si="502"/>
        <v>44329</v>
      </c>
      <c r="D4193" s="1">
        <f>TIMEVALUE("08:15:05")</f>
        <v>0.34380787037037036</v>
      </c>
      <c r="E4193" s="2">
        <f t="shared" si="503"/>
        <v>44329</v>
      </c>
      <c r="F4193" s="1">
        <f>TIMEVALUE("08:25:59")</f>
        <v>0.35137731481481482</v>
      </c>
      <c r="G4193" t="s">
        <v>1219</v>
      </c>
      <c r="H4193" t="s">
        <v>10056</v>
      </c>
      <c r="I4193">
        <v>736.68</v>
      </c>
    </row>
    <row r="4194" spans="1:9" x14ac:dyDescent="0.25">
      <c r="A4194" t="s">
        <v>10057</v>
      </c>
      <c r="B4194">
        <v>13119</v>
      </c>
      <c r="C4194" s="2">
        <f t="shared" si="502"/>
        <v>44329</v>
      </c>
      <c r="D4194" s="1">
        <f>TIMEVALUE("08:34:01")</f>
        <v>0.35695601851851849</v>
      </c>
      <c r="E4194" s="2">
        <f t="shared" si="503"/>
        <v>44329</v>
      </c>
      <c r="F4194" s="1">
        <f>TIMEVALUE("08:44:17")</f>
        <v>0.36408564814814814</v>
      </c>
      <c r="G4194" t="s">
        <v>1657</v>
      </c>
      <c r="H4194" t="s">
        <v>10058</v>
      </c>
      <c r="I4194">
        <v>736.31500000000005</v>
      </c>
    </row>
    <row r="4195" spans="1:9" x14ac:dyDescent="0.25">
      <c r="A4195" t="s">
        <v>10059</v>
      </c>
      <c r="B4195">
        <v>13119</v>
      </c>
      <c r="C4195" s="2">
        <f t="shared" si="502"/>
        <v>44329</v>
      </c>
      <c r="D4195" s="1">
        <f>TIMEVALUE("08:53:16")</f>
        <v>0.37032407407407408</v>
      </c>
      <c r="E4195" s="2">
        <f t="shared" si="503"/>
        <v>44329</v>
      </c>
      <c r="F4195" s="1">
        <f>TIMEVALUE("09:04:42")</f>
        <v>0.3782638888888889</v>
      </c>
      <c r="G4195" t="s">
        <v>8351</v>
      </c>
      <c r="H4195" t="s">
        <v>10060</v>
      </c>
      <c r="I4195">
        <v>735.19500000000005</v>
      </c>
    </row>
    <row r="4196" spans="1:9" x14ac:dyDescent="0.25">
      <c r="A4196" t="s">
        <v>10061</v>
      </c>
      <c r="B4196">
        <v>13119</v>
      </c>
      <c r="C4196" s="2">
        <f t="shared" si="502"/>
        <v>44329</v>
      </c>
      <c r="D4196" s="1">
        <f>TIMEVALUE("09:06:34")</f>
        <v>0.37956018518518519</v>
      </c>
      <c r="E4196" s="2">
        <f t="shared" si="503"/>
        <v>44329</v>
      </c>
      <c r="F4196" s="1">
        <f>TIMEVALUE("09:14:55")</f>
        <v>0.38535879629629627</v>
      </c>
      <c r="G4196" t="s">
        <v>2172</v>
      </c>
      <c r="H4196" t="s">
        <v>10062</v>
      </c>
      <c r="I4196">
        <v>734.43299999999999</v>
      </c>
    </row>
    <row r="4197" spans="1:9" x14ac:dyDescent="0.25">
      <c r="A4197" t="s">
        <v>10063</v>
      </c>
      <c r="B4197">
        <v>13119</v>
      </c>
      <c r="C4197" s="2">
        <f t="shared" si="502"/>
        <v>44329</v>
      </c>
      <c r="D4197" s="1">
        <f>TIMEVALUE("09:17:03")</f>
        <v>0.3868402777777778</v>
      </c>
      <c r="E4197" s="2">
        <f t="shared" si="503"/>
        <v>44329</v>
      </c>
      <c r="F4197" s="1">
        <f>TIMEVALUE("09:27:45")</f>
        <v>0.39427083333333335</v>
      </c>
      <c r="G4197" t="s">
        <v>4346</v>
      </c>
      <c r="H4197" t="s">
        <v>8027</v>
      </c>
      <c r="I4197">
        <v>733.822</v>
      </c>
    </row>
    <row r="4198" spans="1:9" x14ac:dyDescent="0.25">
      <c r="A4198" t="s">
        <v>10065</v>
      </c>
      <c r="B4198">
        <v>13119</v>
      </c>
      <c r="C4198" s="2">
        <f t="shared" si="502"/>
        <v>44329</v>
      </c>
      <c r="D4198" s="1">
        <f>TIMEVALUE("09:34:02")</f>
        <v>0.39863425925925927</v>
      </c>
      <c r="E4198" s="2">
        <f t="shared" si="503"/>
        <v>44329</v>
      </c>
      <c r="F4198" s="1">
        <f>TIMEVALUE("09:52:03")</f>
        <v>0.41114583333333332</v>
      </c>
      <c r="G4198" t="s">
        <v>1003</v>
      </c>
      <c r="H4198" t="s">
        <v>10067</v>
      </c>
      <c r="I4198">
        <v>733.06500000000005</v>
      </c>
    </row>
    <row r="4199" spans="1:9" x14ac:dyDescent="0.25">
      <c r="A4199" t="s">
        <v>10068</v>
      </c>
      <c r="B4199">
        <v>13119</v>
      </c>
      <c r="C4199" s="2">
        <f t="shared" si="502"/>
        <v>44329</v>
      </c>
      <c r="D4199" s="1">
        <f>TIMEVALUE("09:53:55")</f>
        <v>0.41244212962962962</v>
      </c>
      <c r="E4199" s="2">
        <f t="shared" si="503"/>
        <v>44329</v>
      </c>
      <c r="F4199" s="1">
        <f>TIMEVALUE("10:07:13")</f>
        <v>0.42167824074074073</v>
      </c>
      <c r="G4199" t="s">
        <v>8402</v>
      </c>
      <c r="H4199" t="s">
        <v>10070</v>
      </c>
      <c r="I4199">
        <v>732.39200000000005</v>
      </c>
    </row>
    <row r="4200" spans="1:9" x14ac:dyDescent="0.25">
      <c r="A4200" t="s">
        <v>10071</v>
      </c>
      <c r="B4200">
        <v>13119</v>
      </c>
      <c r="C4200" s="2">
        <f t="shared" si="502"/>
        <v>44329</v>
      </c>
      <c r="D4200" s="1">
        <f>TIMEVALUE("10:09:24")</f>
        <v>0.42319444444444443</v>
      </c>
      <c r="E4200" s="2">
        <f t="shared" si="503"/>
        <v>44329</v>
      </c>
      <c r="F4200" s="1">
        <f>TIMEVALUE("10:16:32")</f>
        <v>0.42814814814814817</v>
      </c>
      <c r="G4200" t="s">
        <v>2939</v>
      </c>
      <c r="H4200" t="s">
        <v>10072</v>
      </c>
      <c r="I4200">
        <v>731.66200000000003</v>
      </c>
    </row>
    <row r="4201" spans="1:9" x14ac:dyDescent="0.25">
      <c r="A4201" t="s">
        <v>10073</v>
      </c>
      <c r="B4201">
        <v>13119</v>
      </c>
      <c r="C4201" s="2">
        <f t="shared" si="502"/>
        <v>44329</v>
      </c>
      <c r="D4201" s="1">
        <f>TIMEVALUE("10:18:41")</f>
        <v>0.42964120370370368</v>
      </c>
      <c r="E4201" s="2">
        <f t="shared" si="503"/>
        <v>44329</v>
      </c>
      <c r="F4201" s="1">
        <f>TIMEVALUE("10:24:34")</f>
        <v>0.43372685185185184</v>
      </c>
      <c r="G4201" t="s">
        <v>4956</v>
      </c>
      <c r="H4201" t="s">
        <v>10074</v>
      </c>
      <c r="I4201">
        <v>730.99099999999999</v>
      </c>
    </row>
    <row r="4202" spans="1:9" x14ac:dyDescent="0.25">
      <c r="A4202" t="s">
        <v>10075</v>
      </c>
      <c r="B4202">
        <v>13119</v>
      </c>
      <c r="C4202" s="2">
        <f t="shared" si="502"/>
        <v>44329</v>
      </c>
      <c r="D4202" s="1">
        <f>TIMEVALUE("10:26:16")</f>
        <v>0.43490740740740741</v>
      </c>
      <c r="E4202" s="2">
        <f t="shared" si="503"/>
        <v>44329</v>
      </c>
      <c r="F4202" s="1">
        <f>TIMEVALUE("10:37:46")</f>
        <v>0.44289351851851849</v>
      </c>
      <c r="G4202" t="s">
        <v>1086</v>
      </c>
      <c r="H4202" t="s">
        <v>10076</v>
      </c>
      <c r="I4202">
        <v>730.33500000000004</v>
      </c>
    </row>
    <row r="4203" spans="1:9" x14ac:dyDescent="0.25">
      <c r="A4203" t="s">
        <v>10077</v>
      </c>
      <c r="B4203">
        <v>13119</v>
      </c>
      <c r="C4203" s="2">
        <f t="shared" si="502"/>
        <v>44329</v>
      </c>
      <c r="D4203" s="1">
        <f>TIMEVALUE("07:35:03")</f>
        <v>0.31600694444444444</v>
      </c>
      <c r="E4203" s="2">
        <f t="shared" si="503"/>
        <v>44329</v>
      </c>
      <c r="F4203" s="1">
        <f>TIMEVALUE("07:41:58")</f>
        <v>0.32081018518518517</v>
      </c>
      <c r="G4203" t="s">
        <v>1793</v>
      </c>
      <c r="H4203" t="s">
        <v>10079</v>
      </c>
      <c r="I4203">
        <v>729.82899999999995</v>
      </c>
    </row>
    <row r="4204" spans="1:9" x14ac:dyDescent="0.25">
      <c r="A4204" t="s">
        <v>10080</v>
      </c>
      <c r="B4204">
        <v>13119</v>
      </c>
      <c r="C4204" s="2">
        <f t="shared" si="502"/>
        <v>44329</v>
      </c>
      <c r="D4204" s="1">
        <f>TIMEVALUE("11:08:33")</f>
        <v>0.46427083333333335</v>
      </c>
      <c r="E4204" s="2">
        <f t="shared" si="503"/>
        <v>44329</v>
      </c>
      <c r="F4204" s="1">
        <f>TIMEVALUE("11:19:35")</f>
        <v>0.47193287037037035</v>
      </c>
      <c r="G4204" t="s">
        <v>1316</v>
      </c>
      <c r="H4204" t="s">
        <v>10081</v>
      </c>
      <c r="I4204">
        <v>738.029</v>
      </c>
    </row>
    <row r="4205" spans="1:9" x14ac:dyDescent="0.25">
      <c r="A4205" t="s">
        <v>10082</v>
      </c>
      <c r="B4205">
        <v>13119</v>
      </c>
      <c r="C4205" s="2">
        <f t="shared" si="502"/>
        <v>44329</v>
      </c>
      <c r="D4205" s="1">
        <f>TIMEVALUE("11:22:38")</f>
        <v>0.4740509259259259</v>
      </c>
      <c r="E4205" s="2">
        <f t="shared" si="503"/>
        <v>44329</v>
      </c>
      <c r="F4205" s="1">
        <f>TIMEVALUE("11:32:46")</f>
        <v>0.48108796296296297</v>
      </c>
      <c r="G4205" t="s">
        <v>1105</v>
      </c>
      <c r="H4205" t="s">
        <v>9321</v>
      </c>
      <c r="I4205">
        <v>737.50699999999995</v>
      </c>
    </row>
    <row r="4206" spans="1:9" x14ac:dyDescent="0.25">
      <c r="A4206" t="s">
        <v>10083</v>
      </c>
      <c r="B4206">
        <v>13119</v>
      </c>
      <c r="C4206" s="2">
        <f t="shared" si="502"/>
        <v>44329</v>
      </c>
      <c r="D4206" s="1">
        <f>TIMEVALUE("11:34:42")</f>
        <v>0.48243055555555553</v>
      </c>
      <c r="E4206" s="2">
        <f t="shared" si="503"/>
        <v>44329</v>
      </c>
      <c r="F4206" s="1">
        <f>TIMEVALUE("11:44:33")</f>
        <v>0.48927083333333332</v>
      </c>
      <c r="G4206" t="s">
        <v>1344</v>
      </c>
      <c r="H4206" t="s">
        <v>10085</v>
      </c>
      <c r="I4206">
        <v>736.92700000000002</v>
      </c>
    </row>
    <row r="4207" spans="1:9" x14ac:dyDescent="0.25">
      <c r="A4207" t="s">
        <v>10086</v>
      </c>
      <c r="B4207">
        <v>13119</v>
      </c>
      <c r="C4207" s="2">
        <f t="shared" si="502"/>
        <v>44329</v>
      </c>
      <c r="D4207" s="1">
        <f>TIMEVALUE("11:47:07")</f>
        <v>0.49105324074074075</v>
      </c>
      <c r="E4207" s="2">
        <f t="shared" si="503"/>
        <v>44329</v>
      </c>
      <c r="F4207" s="1">
        <f>TIMEVALUE("11:57:46")</f>
        <v>0.49844907407407407</v>
      </c>
      <c r="G4207" t="s">
        <v>1700</v>
      </c>
      <c r="H4207" t="s">
        <v>10087</v>
      </c>
      <c r="I4207">
        <v>736.221</v>
      </c>
    </row>
    <row r="4208" spans="1:9" x14ac:dyDescent="0.25">
      <c r="A4208" t="s">
        <v>1923</v>
      </c>
      <c r="B4208">
        <v>13119</v>
      </c>
      <c r="C4208" s="2">
        <f t="shared" si="502"/>
        <v>44329</v>
      </c>
      <c r="D4208" s="1">
        <f>TIMEVALUE("10:59:18")</f>
        <v>0.45784722222222224</v>
      </c>
      <c r="E4208" s="2">
        <f t="shared" si="503"/>
        <v>44329</v>
      </c>
      <c r="F4208" s="1">
        <f>TIMEVALUE("11:04:42")</f>
        <v>0.46159722222222221</v>
      </c>
      <c r="G4208" t="s">
        <v>5057</v>
      </c>
      <c r="H4208" t="s">
        <v>10088</v>
      </c>
      <c r="I4208">
        <v>736.57100000000003</v>
      </c>
    </row>
    <row r="4209" spans="1:9" x14ac:dyDescent="0.25">
      <c r="A4209" t="s">
        <v>1923</v>
      </c>
      <c r="B4209">
        <v>13119</v>
      </c>
      <c r="C4209" s="2">
        <f t="shared" si="502"/>
        <v>44329</v>
      </c>
      <c r="D4209" s="1">
        <f>TIMEVALUE("13:09:05")</f>
        <v>0.54797453703703702</v>
      </c>
      <c r="E4209" s="2">
        <f t="shared" si="503"/>
        <v>44329</v>
      </c>
      <c r="F4209" s="1">
        <f>TIMEVALUE("13:09:05")</f>
        <v>0.54797453703703702</v>
      </c>
      <c r="G4209" t="s">
        <v>162</v>
      </c>
      <c r="H4209" t="s">
        <v>163</v>
      </c>
      <c r="I4209">
        <v>98765432.099000007</v>
      </c>
    </row>
    <row r="4210" spans="1:9" x14ac:dyDescent="0.25">
      <c r="A4210" t="s">
        <v>1923</v>
      </c>
      <c r="B4210">
        <v>13119</v>
      </c>
      <c r="C4210" s="2">
        <f t="shared" si="502"/>
        <v>44329</v>
      </c>
      <c r="D4210" s="1">
        <f>TIMEVALUE("13:09:09")</f>
        <v>0.54802083333333329</v>
      </c>
      <c r="E4210" s="2">
        <f t="shared" si="503"/>
        <v>44329</v>
      </c>
      <c r="F4210" s="1">
        <f>TIMEVALUE("13:14:39")</f>
        <v>0.55184027777777778</v>
      </c>
      <c r="G4210" t="s">
        <v>215</v>
      </c>
      <c r="H4210" t="s">
        <v>1870</v>
      </c>
      <c r="I4210">
        <v>735.50699999999995</v>
      </c>
    </row>
    <row r="4211" spans="1:9" x14ac:dyDescent="0.25">
      <c r="A4211" t="s">
        <v>10089</v>
      </c>
      <c r="B4211">
        <v>13119</v>
      </c>
      <c r="C4211" s="2">
        <f t="shared" si="502"/>
        <v>44329</v>
      </c>
      <c r="D4211" s="1">
        <f>TIMEVALUE("13:16:46")</f>
        <v>0.55331018518518515</v>
      </c>
      <c r="E4211" s="2">
        <f t="shared" si="503"/>
        <v>44329</v>
      </c>
      <c r="F4211" s="1">
        <f>TIMEVALUE("13:30:33")</f>
        <v>0.56288194444444439</v>
      </c>
      <c r="G4211" t="s">
        <v>10090</v>
      </c>
      <c r="H4211" t="s">
        <v>10091</v>
      </c>
      <c r="I4211">
        <v>734.76400000000001</v>
      </c>
    </row>
    <row r="4212" spans="1:9" x14ac:dyDescent="0.25">
      <c r="A4212" t="s">
        <v>10092</v>
      </c>
      <c r="B4212">
        <v>13119</v>
      </c>
      <c r="C4212" s="2">
        <f t="shared" si="502"/>
        <v>44329</v>
      </c>
      <c r="D4212" s="1">
        <f>TIMEVALUE("13:32:28")</f>
        <v>0.56421296296296297</v>
      </c>
      <c r="E4212" s="2">
        <f t="shared" si="503"/>
        <v>44329</v>
      </c>
      <c r="F4212" s="1">
        <f>TIMEVALUE("13:43:11")</f>
        <v>0.57165509259259262</v>
      </c>
      <c r="G4212" t="s">
        <v>364</v>
      </c>
      <c r="H4212" t="s">
        <v>10093</v>
      </c>
      <c r="I4212">
        <v>734.11300000000006</v>
      </c>
    </row>
    <row r="4213" spans="1:9" x14ac:dyDescent="0.25">
      <c r="A4213" t="s">
        <v>10094</v>
      </c>
      <c r="B4213">
        <v>13119</v>
      </c>
      <c r="C4213" s="2">
        <f t="shared" si="502"/>
        <v>44329</v>
      </c>
      <c r="D4213" s="1">
        <f>TIMEVALUE("13:44:59")</f>
        <v>0.57290509259259259</v>
      </c>
      <c r="E4213" s="2">
        <f t="shared" si="503"/>
        <v>44329</v>
      </c>
      <c r="F4213" s="1">
        <f>TIMEVALUE("13:55:52")</f>
        <v>0.58046296296296296</v>
      </c>
      <c r="G4213" t="s">
        <v>7789</v>
      </c>
      <c r="H4213" t="s">
        <v>10095</v>
      </c>
      <c r="I4213">
        <v>733.23800000000006</v>
      </c>
    </row>
    <row r="4214" spans="1:9" x14ac:dyDescent="0.25">
      <c r="A4214" t="s">
        <v>10096</v>
      </c>
      <c r="B4214">
        <v>13119</v>
      </c>
      <c r="C4214" s="2">
        <f t="shared" si="502"/>
        <v>44329</v>
      </c>
      <c r="D4214" s="1">
        <f>TIMEVALUE("13:59:11")</f>
        <v>0.58276620370370369</v>
      </c>
      <c r="E4214" s="2">
        <f t="shared" si="503"/>
        <v>44329</v>
      </c>
      <c r="F4214" s="1">
        <f>TIMEVALUE("14:06:13")</f>
        <v>0.58765046296296297</v>
      </c>
      <c r="G4214" t="s">
        <v>4338</v>
      </c>
      <c r="H4214" t="s">
        <v>10097</v>
      </c>
      <c r="I4214">
        <v>732.64200000000005</v>
      </c>
    </row>
    <row r="4215" spans="1:9" x14ac:dyDescent="0.25">
      <c r="A4215" t="s">
        <v>10098</v>
      </c>
      <c r="B4215">
        <v>13119</v>
      </c>
      <c r="C4215" s="2">
        <f t="shared" si="502"/>
        <v>44329</v>
      </c>
      <c r="D4215" s="1">
        <f>TIMEVALUE("14:07:52")</f>
        <v>0.58879629629629626</v>
      </c>
      <c r="E4215" s="2">
        <f t="shared" si="503"/>
        <v>44329</v>
      </c>
      <c r="F4215" s="1">
        <f>TIMEVALUE("14:22:40")</f>
        <v>0.59907407407407409</v>
      </c>
      <c r="G4215" t="s">
        <v>10099</v>
      </c>
      <c r="H4215" t="s">
        <v>10100</v>
      </c>
      <c r="I4215">
        <v>731.94</v>
      </c>
    </row>
    <row r="4216" spans="1:9" x14ac:dyDescent="0.25">
      <c r="A4216" t="s">
        <v>10101</v>
      </c>
      <c r="B4216">
        <v>13119</v>
      </c>
      <c r="C4216" s="2">
        <f t="shared" si="502"/>
        <v>44329</v>
      </c>
      <c r="D4216" s="1">
        <f>TIMEVALUE("14:24:54")</f>
        <v>0.60062499999999996</v>
      </c>
      <c r="E4216" s="2">
        <f t="shared" si="503"/>
        <v>44329</v>
      </c>
      <c r="F4216" s="1">
        <f>TIMEVALUE("14:32:28")</f>
        <v>0.6058796296296296</v>
      </c>
      <c r="G4216" t="s">
        <v>188</v>
      </c>
      <c r="H4216" t="s">
        <v>10102</v>
      </c>
      <c r="I4216">
        <v>731.19399999999996</v>
      </c>
    </row>
    <row r="4217" spans="1:9" x14ac:dyDescent="0.25">
      <c r="A4217" t="s">
        <v>10103</v>
      </c>
      <c r="B4217">
        <v>13119</v>
      </c>
      <c r="C4217" s="2">
        <f t="shared" si="502"/>
        <v>44329</v>
      </c>
      <c r="D4217" s="1">
        <f>TIMEVALUE("14:34:35")</f>
        <v>0.60734953703703709</v>
      </c>
      <c r="E4217" s="2">
        <f t="shared" si="503"/>
        <v>44329</v>
      </c>
      <c r="F4217" s="1">
        <f>TIMEVALUE("14:41:38")</f>
        <v>0.61224537037037041</v>
      </c>
      <c r="G4217" t="s">
        <v>185</v>
      </c>
      <c r="H4217" t="s">
        <v>7806</v>
      </c>
      <c r="I4217">
        <v>730.55499999999995</v>
      </c>
    </row>
    <row r="4218" spans="1:9" x14ac:dyDescent="0.25">
      <c r="A4218" t="s">
        <v>10105</v>
      </c>
      <c r="B4218">
        <v>13119</v>
      </c>
      <c r="C4218" s="2">
        <f t="shared" si="502"/>
        <v>44329</v>
      </c>
      <c r="D4218" s="1">
        <f>TIMEVALUE("10:48:19")</f>
        <v>0.45021990740740742</v>
      </c>
      <c r="E4218" s="2">
        <f t="shared" si="503"/>
        <v>44329</v>
      </c>
      <c r="F4218" s="1">
        <f>TIMEVALUE("10:56:05")</f>
        <v>0.45561342592592591</v>
      </c>
      <c r="G4218" t="s">
        <v>3120</v>
      </c>
      <c r="H4218" t="s">
        <v>10106</v>
      </c>
      <c r="I4218">
        <v>729.92499999999995</v>
      </c>
    </row>
    <row r="4219" spans="1:9" x14ac:dyDescent="0.25">
      <c r="A4219" t="s">
        <v>10107</v>
      </c>
      <c r="B4219">
        <v>13119</v>
      </c>
      <c r="C4219" s="2">
        <f t="shared" si="502"/>
        <v>44329</v>
      </c>
      <c r="D4219" s="1">
        <f>TIMEVALUE("14:58:09")</f>
        <v>0.6237152777777778</v>
      </c>
      <c r="E4219" s="2">
        <f t="shared" si="503"/>
        <v>44329</v>
      </c>
      <c r="F4219" s="1">
        <f>TIMEVALUE("15:14:05")</f>
        <v>0.6347800925925926</v>
      </c>
      <c r="G4219" t="s">
        <v>7236</v>
      </c>
      <c r="H4219" t="s">
        <v>10108</v>
      </c>
      <c r="I4219">
        <v>738.3</v>
      </c>
    </row>
    <row r="4220" spans="1:9" x14ac:dyDescent="0.25">
      <c r="A4220" t="s">
        <v>10109</v>
      </c>
      <c r="B4220">
        <v>13119</v>
      </c>
      <c r="C4220" s="2">
        <f t="shared" si="502"/>
        <v>44329</v>
      </c>
      <c r="D4220" s="1">
        <f>TIMEVALUE("15:17:08")</f>
        <v>0.63689814814814816</v>
      </c>
      <c r="E4220" s="2">
        <f t="shared" si="503"/>
        <v>44329</v>
      </c>
      <c r="F4220" s="1">
        <f>TIMEVALUE("15:26:05")</f>
        <v>0.64311342592592591</v>
      </c>
      <c r="G4220" t="s">
        <v>3669</v>
      </c>
      <c r="H4220" t="s">
        <v>10110</v>
      </c>
      <c r="I4220">
        <v>737.78700000000003</v>
      </c>
    </row>
    <row r="4221" spans="1:9" x14ac:dyDescent="0.25">
      <c r="A4221" t="s">
        <v>10111</v>
      </c>
      <c r="B4221">
        <v>13119</v>
      </c>
      <c r="C4221" s="2">
        <f t="shared" si="502"/>
        <v>44329</v>
      </c>
      <c r="D4221" s="1">
        <f>TIMEVALUE("15:27:46")</f>
        <v>0.64428240740740739</v>
      </c>
      <c r="E4221" s="2">
        <f t="shared" si="503"/>
        <v>44329</v>
      </c>
      <c r="F4221" s="1">
        <f>TIMEVALUE("15:35:57")</f>
        <v>0.64996527777777779</v>
      </c>
      <c r="G4221" t="s">
        <v>4254</v>
      </c>
      <c r="H4221" t="s">
        <v>10112</v>
      </c>
      <c r="I4221">
        <v>737.13699999999994</v>
      </c>
    </row>
    <row r="4222" spans="1:9" x14ac:dyDescent="0.25">
      <c r="A4222" t="s">
        <v>10113</v>
      </c>
      <c r="B4222">
        <v>13119</v>
      </c>
      <c r="C4222" s="2">
        <f t="shared" si="502"/>
        <v>44329</v>
      </c>
      <c r="D4222" s="1">
        <f>TIMEVALUE("15:38:02")</f>
        <v>0.65141203703703698</v>
      </c>
      <c r="E4222" s="2">
        <f t="shared" si="503"/>
        <v>44329</v>
      </c>
      <c r="F4222" s="1">
        <f>TIMEVALUE("15:51:02")</f>
        <v>0.66043981481481484</v>
      </c>
      <c r="G4222" t="s">
        <v>10115</v>
      </c>
      <c r="H4222" t="s">
        <v>10116</v>
      </c>
      <c r="I4222">
        <v>736.48</v>
      </c>
    </row>
    <row r="4223" spans="1:9" x14ac:dyDescent="0.25">
      <c r="A4223" t="s">
        <v>10117</v>
      </c>
      <c r="B4223">
        <v>13119</v>
      </c>
      <c r="C4223" s="2">
        <f t="shared" si="502"/>
        <v>44329</v>
      </c>
      <c r="D4223" s="1">
        <f>TIMEVALUE("15:52:59")</f>
        <v>0.6617939814814815</v>
      </c>
      <c r="E4223" s="2">
        <f t="shared" si="503"/>
        <v>44329</v>
      </c>
      <c r="F4223" s="1">
        <f>TIMEVALUE("15:57:16")</f>
        <v>0.66476851851851848</v>
      </c>
      <c r="G4223" t="s">
        <v>449</v>
      </c>
      <c r="H4223" t="s">
        <v>10118</v>
      </c>
      <c r="I4223">
        <v>735.74300000000005</v>
      </c>
    </row>
    <row r="4224" spans="1:9" x14ac:dyDescent="0.25">
      <c r="A4224" t="s">
        <v>10119</v>
      </c>
      <c r="B4224">
        <v>13119</v>
      </c>
      <c r="C4224" s="2">
        <f t="shared" si="502"/>
        <v>44329</v>
      </c>
      <c r="D4224" s="1">
        <f>TIMEVALUE("15:59:02")</f>
        <v>0.66599537037037038</v>
      </c>
      <c r="E4224" s="2">
        <f t="shared" si="503"/>
        <v>44329</v>
      </c>
      <c r="F4224" s="1">
        <f>TIMEVALUE("16:12:19")</f>
        <v>0.67521990740740745</v>
      </c>
      <c r="G4224" t="s">
        <v>10120</v>
      </c>
      <c r="H4224" t="s">
        <v>10121</v>
      </c>
      <c r="I4224">
        <v>736.81</v>
      </c>
    </row>
    <row r="4225" spans="1:9" x14ac:dyDescent="0.25">
      <c r="A4225" t="s">
        <v>10122</v>
      </c>
      <c r="B4225">
        <v>13119</v>
      </c>
      <c r="C4225" s="2">
        <f t="shared" si="502"/>
        <v>44329</v>
      </c>
      <c r="D4225" s="1">
        <f>TIMEVALUE("16:15:15")</f>
        <v>0.6772569444444444</v>
      </c>
      <c r="E4225" s="2">
        <f t="shared" si="503"/>
        <v>44329</v>
      </c>
      <c r="F4225" s="1">
        <f>TIMEVALUE("16:35:17")</f>
        <v>0.69116898148148154</v>
      </c>
      <c r="G4225" t="s">
        <v>10123</v>
      </c>
      <c r="H4225" t="s">
        <v>10124</v>
      </c>
      <c r="I4225">
        <v>734.29</v>
      </c>
    </row>
    <row r="4226" spans="1:9" x14ac:dyDescent="0.25">
      <c r="A4226" t="s">
        <v>10125</v>
      </c>
      <c r="B4226">
        <v>13119</v>
      </c>
      <c r="C4226" s="2">
        <f t="shared" si="502"/>
        <v>44329</v>
      </c>
      <c r="D4226" s="1">
        <f>TIMEVALUE("16:40:59")</f>
        <v>0.69512731481481482</v>
      </c>
      <c r="E4226" s="2">
        <f t="shared" si="503"/>
        <v>44329</v>
      </c>
      <c r="F4226" s="1">
        <f>TIMEVALUE("17:04:19")</f>
        <v>0.71133101851851854</v>
      </c>
      <c r="G4226" t="s">
        <v>10126</v>
      </c>
      <c r="H4226" t="s">
        <v>10127</v>
      </c>
      <c r="I4226">
        <v>733.48800000000006</v>
      </c>
    </row>
    <row r="4227" spans="1:9" x14ac:dyDescent="0.25">
      <c r="A4227" t="s">
        <v>10128</v>
      </c>
      <c r="B4227">
        <v>13119</v>
      </c>
      <c r="C4227" s="2">
        <f t="shared" si="502"/>
        <v>44329</v>
      </c>
      <c r="D4227" s="1">
        <f>TIMEVALUE("17:06:16")</f>
        <v>0.7126851851851852</v>
      </c>
      <c r="E4227" s="2">
        <f t="shared" si="503"/>
        <v>44329</v>
      </c>
      <c r="F4227" s="1">
        <f>TIMEVALUE("17:15:18")</f>
        <v>0.71895833333333337</v>
      </c>
      <c r="G4227" t="s">
        <v>3923</v>
      </c>
      <c r="H4227" t="s">
        <v>10129</v>
      </c>
      <c r="I4227">
        <v>732.75900000000001</v>
      </c>
    </row>
    <row r="4228" spans="1:9" x14ac:dyDescent="0.25">
      <c r="A4228" t="s">
        <v>10130</v>
      </c>
      <c r="B4228">
        <v>13119</v>
      </c>
      <c r="C4228" s="2">
        <f t="shared" si="502"/>
        <v>44329</v>
      </c>
      <c r="D4228" s="1">
        <f>TIMEVALUE("17:16:57")</f>
        <v>0.72010416666666666</v>
      </c>
      <c r="E4228" s="2">
        <f t="shared" si="503"/>
        <v>44329</v>
      </c>
      <c r="F4228" s="1">
        <f>TIMEVALUE("17:31:31")</f>
        <v>0.73021990740740739</v>
      </c>
      <c r="G4228" t="s">
        <v>9665</v>
      </c>
      <c r="H4228" t="s">
        <v>10131</v>
      </c>
      <c r="I4228">
        <v>732.08500000000004</v>
      </c>
    </row>
    <row r="4229" spans="1:9" x14ac:dyDescent="0.25">
      <c r="A4229" t="s">
        <v>10132</v>
      </c>
      <c r="B4229">
        <v>13119</v>
      </c>
      <c r="C4229" s="2">
        <f t="shared" si="502"/>
        <v>44329</v>
      </c>
      <c r="D4229" s="1">
        <f>TIMEVALUE("17:33:21")</f>
        <v>0.73149305555555555</v>
      </c>
      <c r="E4229" s="2">
        <f t="shared" si="503"/>
        <v>44329</v>
      </c>
      <c r="F4229" s="1">
        <f>TIMEVALUE("17:41:06")</f>
        <v>0.73687499999999995</v>
      </c>
      <c r="G4229" t="s">
        <v>1878</v>
      </c>
      <c r="H4229" t="s">
        <v>10133</v>
      </c>
      <c r="I4229">
        <v>731.26300000000003</v>
      </c>
    </row>
    <row r="4230" spans="1:9" x14ac:dyDescent="0.25">
      <c r="A4230" t="s">
        <v>10134</v>
      </c>
      <c r="B4230">
        <v>13119</v>
      </c>
      <c r="C4230" s="2">
        <f t="shared" si="502"/>
        <v>44329</v>
      </c>
      <c r="D4230" s="1">
        <f>TIMEVALUE("17:43:10")</f>
        <v>0.73831018518518521</v>
      </c>
      <c r="E4230" s="2">
        <f t="shared" si="503"/>
        <v>44329</v>
      </c>
      <c r="F4230" s="1">
        <f>TIMEVALUE("17:52:12")</f>
        <v>0.74458333333333337</v>
      </c>
      <c r="G4230" t="s">
        <v>3923</v>
      </c>
      <c r="H4230" t="s">
        <v>10135</v>
      </c>
      <c r="I4230">
        <v>730.66800000000001</v>
      </c>
    </row>
    <row r="4231" spans="1:9" x14ac:dyDescent="0.25">
      <c r="A4231" t="s">
        <v>10136</v>
      </c>
      <c r="B4231">
        <v>13119</v>
      </c>
      <c r="C4231" s="2">
        <f t="shared" si="502"/>
        <v>44329</v>
      </c>
      <c r="D4231" s="1">
        <f>TIMEVALUE("14:45:01")</f>
        <v>0.61459490740740741</v>
      </c>
      <c r="E4231" s="2">
        <f t="shared" si="503"/>
        <v>44329</v>
      </c>
      <c r="F4231" s="1">
        <f>TIMEVALUE("14:52:59")</f>
        <v>0.62012731481481487</v>
      </c>
      <c r="G4231" t="s">
        <v>255</v>
      </c>
      <c r="H4231" t="s">
        <v>10137</v>
      </c>
      <c r="I4231">
        <v>730.14300000000003</v>
      </c>
    </row>
    <row r="4232" spans="1:9" x14ac:dyDescent="0.25">
      <c r="A4232" t="s">
        <v>10138</v>
      </c>
      <c r="B4232">
        <v>13119</v>
      </c>
      <c r="C4232" s="2">
        <f t="shared" si="502"/>
        <v>44329</v>
      </c>
      <c r="D4232" s="1">
        <f>TIMEVALUE("18:22:30")</f>
        <v>0.765625</v>
      </c>
      <c r="E4232" s="2">
        <f t="shared" si="503"/>
        <v>44329</v>
      </c>
      <c r="F4232" s="1">
        <f>TIMEVALUE("18:33:01")</f>
        <v>0.77292824074074074</v>
      </c>
      <c r="G4232" t="s">
        <v>1115</v>
      </c>
      <c r="H4232" t="s">
        <v>10140</v>
      </c>
      <c r="I4232">
        <v>738.43899999999996</v>
      </c>
    </row>
    <row r="4233" spans="1:9" x14ac:dyDescent="0.25">
      <c r="A4233" t="s">
        <v>10141</v>
      </c>
      <c r="B4233">
        <v>13119</v>
      </c>
      <c r="C4233" s="2">
        <f t="shared" ref="C4233:C4243" si="504">DATEVALUE("2025-05-15")</f>
        <v>44330</v>
      </c>
      <c r="D4233" s="1">
        <f>TIMEVALUE("07:42:38")</f>
        <v>0.32127314814814817</v>
      </c>
      <c r="E4233" s="2">
        <f t="shared" ref="E4233:E4243" si="505">DATEVALUE("2025-05-15")</f>
        <v>44330</v>
      </c>
      <c r="F4233" s="1">
        <f>TIMEVALUE("07:54:22")</f>
        <v>0.3294212962962963</v>
      </c>
      <c r="G4233" t="s">
        <v>2527</v>
      </c>
      <c r="H4233" t="s">
        <v>10142</v>
      </c>
      <c r="I4233">
        <v>737.97199999999998</v>
      </c>
    </row>
    <row r="4234" spans="1:9" x14ac:dyDescent="0.25">
      <c r="A4234" t="s">
        <v>10143</v>
      </c>
      <c r="B4234">
        <v>13119</v>
      </c>
      <c r="C4234" s="2">
        <f t="shared" si="504"/>
        <v>44330</v>
      </c>
      <c r="D4234" s="1">
        <f>TIMEVALUE("07:56:22")</f>
        <v>0.33081018518518518</v>
      </c>
      <c r="E4234" s="2">
        <f t="shared" si="505"/>
        <v>44330</v>
      </c>
      <c r="F4234" s="1">
        <f>TIMEVALUE("08:04:09")</f>
        <v>0.33621527777777777</v>
      </c>
      <c r="G4234" t="s">
        <v>5278</v>
      </c>
      <c r="H4234" t="s">
        <v>7197</v>
      </c>
      <c r="I4234">
        <v>737.38800000000003</v>
      </c>
    </row>
    <row r="4235" spans="1:9" x14ac:dyDescent="0.25">
      <c r="A4235" t="s">
        <v>10144</v>
      </c>
      <c r="B4235">
        <v>13119</v>
      </c>
      <c r="C4235" s="2">
        <f t="shared" si="504"/>
        <v>44330</v>
      </c>
      <c r="D4235" s="1">
        <f>TIMEVALUE("08:05:59")</f>
        <v>0.33748842592592593</v>
      </c>
      <c r="E4235" s="2">
        <f t="shared" si="505"/>
        <v>44330</v>
      </c>
      <c r="F4235" s="1">
        <f>TIMEVALUE("08:17:14")</f>
        <v>0.34530092592592593</v>
      </c>
      <c r="G4235" t="s">
        <v>2021</v>
      </c>
      <c r="H4235" t="s">
        <v>9031</v>
      </c>
      <c r="I4235">
        <v>736.702</v>
      </c>
    </row>
    <row r="4236" spans="1:9" x14ac:dyDescent="0.25">
      <c r="A4236" t="s">
        <v>10146</v>
      </c>
      <c r="B4236">
        <v>13119</v>
      </c>
      <c r="C4236" s="2">
        <f t="shared" si="504"/>
        <v>44330</v>
      </c>
      <c r="D4236" s="1">
        <f>TIMEVALUE("08:19:07")</f>
        <v>0.34660879629629632</v>
      </c>
      <c r="E4236" s="2">
        <f t="shared" si="505"/>
        <v>44330</v>
      </c>
      <c r="F4236" s="1">
        <f>TIMEVALUE("08:22:16")</f>
        <v>0.34879629629629627</v>
      </c>
      <c r="G4236" t="s">
        <v>3543</v>
      </c>
      <c r="H4236" t="s">
        <v>10147</v>
      </c>
      <c r="I4236">
        <v>735.90700000000004</v>
      </c>
    </row>
    <row r="4237" spans="1:9" x14ac:dyDescent="0.25">
      <c r="A4237" t="s">
        <v>10148</v>
      </c>
      <c r="B4237">
        <v>13119</v>
      </c>
      <c r="C4237" s="2">
        <f t="shared" si="504"/>
        <v>44330</v>
      </c>
      <c r="D4237" s="1">
        <f>TIMEVALUE("08:23:55")</f>
        <v>0.34994212962962962</v>
      </c>
      <c r="E4237" s="2">
        <f t="shared" si="505"/>
        <v>44330</v>
      </c>
      <c r="F4237" s="1">
        <f>TIMEVALUE("08:28:15")</f>
        <v>0.35295138888888888</v>
      </c>
      <c r="G4237" t="s">
        <v>517</v>
      </c>
      <c r="H4237" t="s">
        <v>10150</v>
      </c>
      <c r="I4237">
        <v>735.12699999999995</v>
      </c>
    </row>
    <row r="4238" spans="1:9" x14ac:dyDescent="0.25">
      <c r="A4238" t="s">
        <v>10151</v>
      </c>
      <c r="B4238">
        <v>13119</v>
      </c>
      <c r="C4238" s="2">
        <f t="shared" si="504"/>
        <v>44330</v>
      </c>
      <c r="D4238" s="1">
        <f>TIMEVALUE("08:30:54")</f>
        <v>0.35479166666666667</v>
      </c>
      <c r="E4238" s="2">
        <f t="shared" si="505"/>
        <v>44330</v>
      </c>
      <c r="F4238" s="1">
        <f>TIMEVALUE("08:44:56")</f>
        <v>0.36453703703703705</v>
      </c>
      <c r="G4238" t="s">
        <v>7568</v>
      </c>
      <c r="H4238" t="s">
        <v>10153</v>
      </c>
      <c r="I4238">
        <v>734.41600000000005</v>
      </c>
    </row>
    <row r="4239" spans="1:9" x14ac:dyDescent="0.25">
      <c r="A4239" t="s">
        <v>10154</v>
      </c>
      <c r="B4239">
        <v>13119</v>
      </c>
      <c r="C4239" s="2">
        <f t="shared" si="504"/>
        <v>44330</v>
      </c>
      <c r="D4239" s="1">
        <f>TIMEVALUE("08:46:56")</f>
        <v>0.36592592592592593</v>
      </c>
      <c r="E4239" s="2">
        <f t="shared" si="505"/>
        <v>44330</v>
      </c>
      <c r="F4239" s="1">
        <f>TIMEVALUE("09:15:41")</f>
        <v>0.38589120370370372</v>
      </c>
      <c r="G4239" t="s">
        <v>10155</v>
      </c>
      <c r="H4239" t="s">
        <v>10156</v>
      </c>
      <c r="I4239">
        <v>733.74300000000005</v>
      </c>
    </row>
    <row r="4240" spans="1:9" x14ac:dyDescent="0.25">
      <c r="A4240" t="s">
        <v>10157</v>
      </c>
      <c r="B4240">
        <v>13119</v>
      </c>
      <c r="C4240" s="2">
        <f t="shared" si="504"/>
        <v>44330</v>
      </c>
      <c r="D4240" s="1">
        <f>TIMEVALUE("09:17:37")</f>
        <v>0.38723379629629628</v>
      </c>
      <c r="E4240" s="2">
        <f t="shared" si="505"/>
        <v>44330</v>
      </c>
      <c r="F4240" s="1">
        <f>TIMEVALUE("09:27:57")</f>
        <v>0.3944097222222222</v>
      </c>
      <c r="G4240" t="s">
        <v>3148</v>
      </c>
      <c r="H4240" t="s">
        <v>10159</v>
      </c>
      <c r="I4240">
        <v>732.93799999999999</v>
      </c>
    </row>
    <row r="4241" spans="1:9" x14ac:dyDescent="0.25">
      <c r="A4241" t="s">
        <v>10160</v>
      </c>
      <c r="B4241">
        <v>13119</v>
      </c>
      <c r="C4241" s="2">
        <f t="shared" si="504"/>
        <v>44330</v>
      </c>
      <c r="D4241" s="1">
        <f>TIMEVALUE("09:30:10")</f>
        <v>0.39594907407407409</v>
      </c>
      <c r="E4241" s="2">
        <f t="shared" si="505"/>
        <v>44330</v>
      </c>
      <c r="F4241" s="1">
        <f>TIMEVALUE("09:36:47")</f>
        <v>0.40054398148148146</v>
      </c>
      <c r="G4241" t="s">
        <v>2717</v>
      </c>
      <c r="H4241" t="s">
        <v>10161</v>
      </c>
      <c r="I4241">
        <v>732.05100000000004</v>
      </c>
    </row>
    <row r="4242" spans="1:9" x14ac:dyDescent="0.25">
      <c r="A4242" t="s">
        <v>10162</v>
      </c>
      <c r="B4242">
        <v>13119</v>
      </c>
      <c r="C4242" s="2">
        <f t="shared" si="504"/>
        <v>44330</v>
      </c>
      <c r="D4242" s="1">
        <f>TIMEVALUE("09:44:31")</f>
        <v>0.40591435185185187</v>
      </c>
      <c r="E4242" s="2">
        <f t="shared" si="505"/>
        <v>44330</v>
      </c>
      <c r="F4242" s="1">
        <f>TIMEVALUE("09:55:46")</f>
        <v>0.41372685185185187</v>
      </c>
      <c r="G4242" t="s">
        <v>2021</v>
      </c>
      <c r="H4242" t="s">
        <v>10163</v>
      </c>
      <c r="I4242">
        <v>731.46500000000003</v>
      </c>
    </row>
    <row r="4243" spans="1:9" x14ac:dyDescent="0.25">
      <c r="A4243" t="s">
        <v>10164</v>
      </c>
      <c r="B4243">
        <v>13119</v>
      </c>
      <c r="C4243" s="2">
        <f t="shared" si="504"/>
        <v>44330</v>
      </c>
      <c r="D4243" s="1">
        <f>TIMEVALUE("10:01:48")</f>
        <v>0.41791666666666666</v>
      </c>
      <c r="E4243" s="2">
        <f t="shared" si="505"/>
        <v>44330</v>
      </c>
      <c r="F4243" s="1">
        <f>TIMEVALUE("10:10:47")</f>
        <v>0.4241550925925926</v>
      </c>
      <c r="G4243" t="s">
        <v>1786</v>
      </c>
      <c r="H4243" t="s">
        <v>10165</v>
      </c>
      <c r="I4243">
        <v>730.80799999999999</v>
      </c>
    </row>
    <row r="4244" spans="1:9" x14ac:dyDescent="0.25">
      <c r="A4244" t="s">
        <v>10166</v>
      </c>
      <c r="B4244">
        <v>13119</v>
      </c>
      <c r="C4244" s="2">
        <f>DATEVALUE("2025-05-14")</f>
        <v>44329</v>
      </c>
      <c r="D4244" s="1">
        <f>TIMEVALUE("17:55:48")</f>
        <v>0.74708333333333332</v>
      </c>
      <c r="E4244" s="2">
        <f>DATEVALUE("2025-05-14")</f>
        <v>44329</v>
      </c>
      <c r="F4244" s="1">
        <f>TIMEVALUE("18:07:40")</f>
        <v>0.75532407407407409</v>
      </c>
      <c r="G4244" t="s">
        <v>3751</v>
      </c>
      <c r="H4244" t="s">
        <v>10167</v>
      </c>
      <c r="I4244">
        <v>730.19799999999998</v>
      </c>
    </row>
    <row r="4245" spans="1:9" x14ac:dyDescent="0.25">
      <c r="A4245" t="s">
        <v>10168</v>
      </c>
      <c r="B4245">
        <v>13119</v>
      </c>
      <c r="C4245" s="2">
        <f t="shared" ref="C4245:C4257" si="506">DATEVALUE("2025-05-15")</f>
        <v>44330</v>
      </c>
      <c r="D4245" s="1">
        <f>TIMEVALUE("10:54:22")</f>
        <v>0.4544212962962963</v>
      </c>
      <c r="E4245" s="2">
        <f t="shared" ref="E4245:E4257" si="507">DATEVALUE("2025-05-15")</f>
        <v>44330</v>
      </c>
      <c r="F4245" s="1">
        <f>TIMEVALUE("11:01:55")</f>
        <v>0.45966435185185184</v>
      </c>
      <c r="G4245" t="s">
        <v>3627</v>
      </c>
      <c r="H4245" t="s">
        <v>10169</v>
      </c>
      <c r="I4245">
        <v>738.81600000000003</v>
      </c>
    </row>
    <row r="4246" spans="1:9" x14ac:dyDescent="0.25">
      <c r="A4246" t="s">
        <v>10170</v>
      </c>
      <c r="B4246">
        <v>13119</v>
      </c>
      <c r="C4246" s="2">
        <f t="shared" si="506"/>
        <v>44330</v>
      </c>
      <c r="D4246" s="1">
        <f>TIMEVALUE("11:04:21")</f>
        <v>0.46135416666666668</v>
      </c>
      <c r="E4246" s="2">
        <f t="shared" si="507"/>
        <v>44330</v>
      </c>
      <c r="F4246" s="1">
        <f>TIMEVALUE("11:17:24")</f>
        <v>0.47041666666666665</v>
      </c>
      <c r="G4246" t="s">
        <v>9280</v>
      </c>
      <c r="H4246" t="s">
        <v>10171</v>
      </c>
      <c r="I4246">
        <v>738.27</v>
      </c>
    </row>
    <row r="4247" spans="1:9" x14ac:dyDescent="0.25">
      <c r="A4247" t="s">
        <v>10172</v>
      </c>
      <c r="B4247">
        <v>13119</v>
      </c>
      <c r="C4247" s="2">
        <f t="shared" si="506"/>
        <v>44330</v>
      </c>
      <c r="D4247" s="1">
        <f>TIMEVALUE("11:19:09")</f>
        <v>0.47163194444444445</v>
      </c>
      <c r="E4247" s="2">
        <f t="shared" si="507"/>
        <v>44330</v>
      </c>
      <c r="F4247" s="1">
        <f>TIMEVALUE("11:33:56")</f>
        <v>0.48189814814814813</v>
      </c>
      <c r="G4247" t="s">
        <v>10173</v>
      </c>
      <c r="H4247" t="s">
        <v>10174</v>
      </c>
      <c r="I4247">
        <v>737.59199999999998</v>
      </c>
    </row>
    <row r="4248" spans="1:9" x14ac:dyDescent="0.25">
      <c r="A4248" t="s">
        <v>10175</v>
      </c>
      <c r="B4248">
        <v>13119</v>
      </c>
      <c r="C4248" s="2">
        <f t="shared" si="506"/>
        <v>44330</v>
      </c>
      <c r="D4248" s="1">
        <f>TIMEVALUE("11:35:40")</f>
        <v>0.48310185185185184</v>
      </c>
      <c r="E4248" s="2">
        <f t="shared" si="507"/>
        <v>44330</v>
      </c>
      <c r="F4248" s="1">
        <f>TIMEVALUE("11:45:47")</f>
        <v>0.49012731481481481</v>
      </c>
      <c r="G4248" t="s">
        <v>10176</v>
      </c>
      <c r="H4248" t="s">
        <v>10177</v>
      </c>
      <c r="I4248">
        <v>736.83500000000004</v>
      </c>
    </row>
    <row r="4249" spans="1:9" x14ac:dyDescent="0.25">
      <c r="A4249" t="s">
        <v>10178</v>
      </c>
      <c r="B4249">
        <v>13119</v>
      </c>
      <c r="C4249" s="2">
        <f t="shared" si="506"/>
        <v>44330</v>
      </c>
      <c r="D4249" s="1">
        <f>TIMEVALUE("11:47:39")</f>
        <v>0.4914236111111111</v>
      </c>
      <c r="E4249" s="2">
        <f t="shared" si="507"/>
        <v>44330</v>
      </c>
      <c r="F4249" s="1">
        <f>TIMEVALUE("11:51:06")</f>
        <v>0.49381944444444442</v>
      </c>
      <c r="G4249" t="s">
        <v>677</v>
      </c>
      <c r="H4249" t="s">
        <v>10179</v>
      </c>
      <c r="I4249">
        <v>736.09199999999998</v>
      </c>
    </row>
    <row r="4250" spans="1:9" x14ac:dyDescent="0.25">
      <c r="A4250" t="s">
        <v>10180</v>
      </c>
      <c r="B4250">
        <v>13119</v>
      </c>
      <c r="C4250" s="2">
        <f t="shared" si="506"/>
        <v>44330</v>
      </c>
      <c r="D4250" s="1">
        <f>TIMEVALUE("13:18:01")</f>
        <v>0.55417824074074074</v>
      </c>
      <c r="E4250" s="2">
        <f t="shared" si="507"/>
        <v>44330</v>
      </c>
      <c r="F4250" s="1">
        <f>TIMEVALUE("13:20:45")</f>
        <v>0.55607638888888888</v>
      </c>
      <c r="G4250" t="s">
        <v>2832</v>
      </c>
      <c r="H4250" t="s">
        <v>10181</v>
      </c>
      <c r="I4250">
        <v>735.25599999999997</v>
      </c>
    </row>
    <row r="4251" spans="1:9" x14ac:dyDescent="0.25">
      <c r="A4251" t="s">
        <v>10182</v>
      </c>
      <c r="B4251">
        <v>13119</v>
      </c>
      <c r="C4251" s="2">
        <f t="shared" si="506"/>
        <v>44330</v>
      </c>
      <c r="D4251" s="1">
        <f>TIMEVALUE("13:22:43")</f>
        <v>0.55744212962962958</v>
      </c>
      <c r="E4251" s="2">
        <f t="shared" si="507"/>
        <v>44330</v>
      </c>
      <c r="F4251" s="1">
        <f>TIMEVALUE("13:26:31")</f>
        <v>0.56008101851851855</v>
      </c>
      <c r="G4251" t="s">
        <v>245</v>
      </c>
      <c r="H4251" t="s">
        <v>10183</v>
      </c>
      <c r="I4251">
        <v>734.52800000000002</v>
      </c>
    </row>
    <row r="4252" spans="1:9" x14ac:dyDescent="0.25">
      <c r="A4252" t="s">
        <v>10184</v>
      </c>
      <c r="B4252">
        <v>13119</v>
      </c>
      <c r="C4252" s="2">
        <f t="shared" si="506"/>
        <v>44330</v>
      </c>
      <c r="D4252" s="1">
        <f>TIMEVALUE("13:28:12")</f>
        <v>0.56125000000000003</v>
      </c>
      <c r="E4252" s="2">
        <f t="shared" si="507"/>
        <v>44330</v>
      </c>
      <c r="F4252" s="1">
        <f>TIMEVALUE("13:41:22")</f>
        <v>0.57039351851851849</v>
      </c>
      <c r="G4252" t="s">
        <v>3689</v>
      </c>
      <c r="H4252" t="s">
        <v>10185</v>
      </c>
      <c r="I4252">
        <v>733.702</v>
      </c>
    </row>
    <row r="4253" spans="1:9" x14ac:dyDescent="0.25">
      <c r="A4253" t="s">
        <v>10186</v>
      </c>
      <c r="B4253">
        <v>13119</v>
      </c>
      <c r="C4253" s="2">
        <f t="shared" si="506"/>
        <v>44330</v>
      </c>
      <c r="D4253" s="1">
        <f>TIMEVALUE("13:43:27")</f>
        <v>0.57184027777777779</v>
      </c>
      <c r="E4253" s="2">
        <f t="shared" si="507"/>
        <v>44330</v>
      </c>
      <c r="F4253" s="1">
        <f>TIMEVALUE("13:56:31")</f>
        <v>0.58091435185185181</v>
      </c>
      <c r="G4253" t="s">
        <v>4902</v>
      </c>
      <c r="H4253" t="s">
        <v>8578</v>
      </c>
      <c r="I4253">
        <v>733.02700000000004</v>
      </c>
    </row>
    <row r="4254" spans="1:9" x14ac:dyDescent="0.25">
      <c r="A4254" t="s">
        <v>10188</v>
      </c>
      <c r="B4254">
        <v>13119</v>
      </c>
      <c r="C4254" s="2">
        <f t="shared" si="506"/>
        <v>44330</v>
      </c>
      <c r="D4254" s="1">
        <f>TIMEVALUE("13:58:48")</f>
        <v>0.58250000000000002</v>
      </c>
      <c r="E4254" s="2">
        <f t="shared" si="507"/>
        <v>44330</v>
      </c>
      <c r="F4254" s="1">
        <f>TIMEVALUE("14:06:55")</f>
        <v>0.58813657407407405</v>
      </c>
      <c r="G4254" t="s">
        <v>1133</v>
      </c>
      <c r="H4254" t="s">
        <v>10190</v>
      </c>
      <c r="I4254">
        <v>732.37199999999996</v>
      </c>
    </row>
    <row r="4255" spans="1:9" x14ac:dyDescent="0.25">
      <c r="A4255" t="s">
        <v>10191</v>
      </c>
      <c r="B4255">
        <v>13119</v>
      </c>
      <c r="C4255" s="2">
        <f t="shared" si="506"/>
        <v>44330</v>
      </c>
      <c r="D4255" s="1">
        <f>TIMEVALUE("14:12:27")</f>
        <v>0.59197916666666661</v>
      </c>
      <c r="E4255" s="2">
        <f t="shared" si="507"/>
        <v>44330</v>
      </c>
      <c r="F4255" s="1">
        <f>TIMEVALUE("14:20:47")</f>
        <v>0.5977662037037037</v>
      </c>
      <c r="G4255" t="s">
        <v>1560</v>
      </c>
      <c r="H4255" t="s">
        <v>10192</v>
      </c>
      <c r="I4255">
        <v>731.62800000000004</v>
      </c>
    </row>
    <row r="4256" spans="1:9" x14ac:dyDescent="0.25">
      <c r="A4256" t="s">
        <v>10193</v>
      </c>
      <c r="B4256">
        <v>13119</v>
      </c>
      <c r="C4256" s="2">
        <f t="shared" si="506"/>
        <v>44330</v>
      </c>
      <c r="D4256" s="1">
        <f>TIMEVALUE("14:23:07")</f>
        <v>0.59938657407407403</v>
      </c>
      <c r="E4256" s="2">
        <f t="shared" si="507"/>
        <v>44330</v>
      </c>
      <c r="F4256" s="1">
        <f>TIMEVALUE("14:31:43")</f>
        <v>0.6053587962962963</v>
      </c>
      <c r="G4256" t="s">
        <v>1090</v>
      </c>
      <c r="H4256" t="s">
        <v>1577</v>
      </c>
      <c r="I4256">
        <v>730.88699999999994</v>
      </c>
    </row>
    <row r="4257" spans="1:9" x14ac:dyDescent="0.25">
      <c r="A4257" t="s">
        <v>10194</v>
      </c>
      <c r="B4257">
        <v>13119</v>
      </c>
      <c r="C4257" s="2">
        <f t="shared" si="506"/>
        <v>44330</v>
      </c>
      <c r="D4257" s="1">
        <f>TIMEVALUE("10:40:45")</f>
        <v>0.44496527777777778</v>
      </c>
      <c r="E4257" s="2">
        <f t="shared" si="507"/>
        <v>44330</v>
      </c>
      <c r="F4257" s="1">
        <f>TIMEVALUE("10:48:57")</f>
        <v>0.45065972222222223</v>
      </c>
      <c r="G4257" t="s">
        <v>726</v>
      </c>
      <c r="H4257" t="s">
        <v>1971</v>
      </c>
      <c r="I4257">
        <v>730.35</v>
      </c>
    </row>
    <row r="4258" spans="1:9" x14ac:dyDescent="0.25">
      <c r="A4258" t="s">
        <v>10196</v>
      </c>
      <c r="B4258">
        <v>13127</v>
      </c>
      <c r="C4258" s="2">
        <f t="shared" ref="C4258:C4294" si="508">DATEVALUE("2025-05-14")</f>
        <v>44329</v>
      </c>
      <c r="D4258" s="1">
        <f>TIMEVALUE("13:10:05")</f>
        <v>0.54866898148148147</v>
      </c>
      <c r="E4258" s="2">
        <f t="shared" ref="E4258:E4294" si="509">DATEVALUE("2025-05-14")</f>
        <v>44329</v>
      </c>
      <c r="F4258" s="1">
        <f>TIMEVALUE("13:19:05")</f>
        <v>0.55491898148148144</v>
      </c>
      <c r="G4258" t="s">
        <v>1571</v>
      </c>
      <c r="H4258" t="s">
        <v>10197</v>
      </c>
      <c r="I4258">
        <v>733.67700000000002</v>
      </c>
    </row>
    <row r="4259" spans="1:9" x14ac:dyDescent="0.25">
      <c r="A4259" t="s">
        <v>10198</v>
      </c>
      <c r="B4259">
        <v>13127</v>
      </c>
      <c r="C4259" s="2">
        <f t="shared" si="508"/>
        <v>44329</v>
      </c>
      <c r="D4259" s="1">
        <f>TIMEVALUE("13:23:14")</f>
        <v>0.55780092592592589</v>
      </c>
      <c r="E4259" s="2">
        <f t="shared" si="509"/>
        <v>44329</v>
      </c>
      <c r="F4259" s="1">
        <f>TIMEVALUE("13:34:21")</f>
        <v>0.56552083333333336</v>
      </c>
      <c r="G4259" t="s">
        <v>7658</v>
      </c>
      <c r="H4259" t="s">
        <v>10199</v>
      </c>
      <c r="I4259">
        <v>733.10699999999997</v>
      </c>
    </row>
    <row r="4260" spans="1:9" x14ac:dyDescent="0.25">
      <c r="A4260" t="s">
        <v>10200</v>
      </c>
      <c r="B4260">
        <v>13127</v>
      </c>
      <c r="C4260" s="2">
        <f t="shared" si="508"/>
        <v>44329</v>
      </c>
      <c r="D4260" s="1">
        <f>TIMEVALUE("13:35:45")</f>
        <v>0.56649305555555551</v>
      </c>
      <c r="E4260" s="2">
        <f t="shared" si="509"/>
        <v>44329</v>
      </c>
      <c r="F4260" s="1">
        <f>TIMEVALUE("13:43:21")</f>
        <v>0.57177083333333334</v>
      </c>
      <c r="G4260" t="s">
        <v>833</v>
      </c>
      <c r="H4260" t="s">
        <v>10201</v>
      </c>
      <c r="I4260">
        <v>732.51400000000001</v>
      </c>
    </row>
    <row r="4261" spans="1:9" x14ac:dyDescent="0.25">
      <c r="A4261" t="s">
        <v>10202</v>
      </c>
      <c r="B4261">
        <v>13127</v>
      </c>
      <c r="C4261" s="2">
        <f t="shared" si="508"/>
        <v>44329</v>
      </c>
      <c r="D4261" s="1">
        <f>TIMEVALUE("13:44:39")</f>
        <v>0.57267361111111115</v>
      </c>
      <c r="E4261" s="2">
        <f t="shared" si="509"/>
        <v>44329</v>
      </c>
      <c r="F4261" s="1">
        <f>TIMEVALUE("13:52:30")</f>
        <v>0.578125</v>
      </c>
      <c r="G4261" t="s">
        <v>4134</v>
      </c>
      <c r="H4261" t="s">
        <v>10203</v>
      </c>
      <c r="I4261">
        <v>731.59400000000005</v>
      </c>
    </row>
    <row r="4262" spans="1:9" x14ac:dyDescent="0.25">
      <c r="A4262" t="s">
        <v>10204</v>
      </c>
      <c r="B4262">
        <v>13127</v>
      </c>
      <c r="C4262" s="2">
        <f t="shared" si="508"/>
        <v>44329</v>
      </c>
      <c r="D4262" s="1">
        <f>TIMEVALUE("13:53:46")</f>
        <v>0.57900462962962962</v>
      </c>
      <c r="E4262" s="2">
        <f t="shared" si="509"/>
        <v>44329</v>
      </c>
      <c r="F4262" s="1">
        <f>TIMEVALUE("13:56:32")</f>
        <v>0.58092592592592596</v>
      </c>
      <c r="G4262" t="s">
        <v>270</v>
      </c>
      <c r="H4262" t="s">
        <v>10205</v>
      </c>
      <c r="I4262">
        <v>730.84100000000001</v>
      </c>
    </row>
    <row r="4263" spans="1:9" x14ac:dyDescent="0.25">
      <c r="A4263" t="s">
        <v>10206</v>
      </c>
      <c r="B4263">
        <v>13127</v>
      </c>
      <c r="C4263" s="2">
        <f t="shared" si="508"/>
        <v>44329</v>
      </c>
      <c r="D4263" s="1">
        <f>TIMEVALUE("13:57:53")</f>
        <v>0.58186342592592588</v>
      </c>
      <c r="E4263" s="2">
        <f t="shared" si="509"/>
        <v>44329</v>
      </c>
      <c r="F4263" s="1">
        <f>TIMEVALUE("14:00:36")</f>
        <v>0.58374999999999999</v>
      </c>
      <c r="G4263" t="s">
        <v>563</v>
      </c>
      <c r="H4263" t="s">
        <v>10208</v>
      </c>
      <c r="I4263">
        <v>730.12699999999995</v>
      </c>
    </row>
    <row r="4264" spans="1:9" x14ac:dyDescent="0.25">
      <c r="A4264" t="s">
        <v>10209</v>
      </c>
      <c r="B4264">
        <v>13127</v>
      </c>
      <c r="C4264" s="2">
        <f t="shared" si="508"/>
        <v>44329</v>
      </c>
      <c r="D4264" s="1">
        <f>TIMEVALUE("14:01:43")</f>
        <v>0.58452546296296293</v>
      </c>
      <c r="E4264" s="2">
        <f t="shared" si="509"/>
        <v>44329</v>
      </c>
      <c r="F4264" s="1">
        <f>TIMEVALUE("14:04:23")</f>
        <v>0.58637731481481481</v>
      </c>
      <c r="G4264" t="s">
        <v>729</v>
      </c>
      <c r="H4264" t="s">
        <v>10210</v>
      </c>
      <c r="I4264">
        <v>729.42399999999998</v>
      </c>
    </row>
    <row r="4265" spans="1:9" x14ac:dyDescent="0.25">
      <c r="A4265" t="s">
        <v>10211</v>
      </c>
      <c r="B4265">
        <v>13127</v>
      </c>
      <c r="C4265" s="2">
        <f t="shared" si="508"/>
        <v>44329</v>
      </c>
      <c r="D4265" s="1">
        <f>TIMEVALUE("14:05:27")</f>
        <v>0.58711805555555552</v>
      </c>
      <c r="E4265" s="2">
        <f t="shared" si="509"/>
        <v>44329</v>
      </c>
      <c r="F4265" s="1">
        <f>TIMEVALUE("14:09:15")</f>
        <v>0.58975694444444449</v>
      </c>
      <c r="G4265" t="s">
        <v>245</v>
      </c>
      <c r="H4265" t="s">
        <v>10212</v>
      </c>
      <c r="I4265">
        <v>728.64400000000001</v>
      </c>
    </row>
    <row r="4266" spans="1:9" x14ac:dyDescent="0.25">
      <c r="A4266" t="s">
        <v>10213</v>
      </c>
      <c r="B4266">
        <v>13127</v>
      </c>
      <c r="C4266" s="2">
        <f t="shared" si="508"/>
        <v>44329</v>
      </c>
      <c r="D4266" s="1">
        <f>TIMEVALUE("14:10:23")</f>
        <v>0.59054398148148146</v>
      </c>
      <c r="E4266" s="2">
        <f t="shared" si="509"/>
        <v>44329</v>
      </c>
      <c r="F4266" s="1">
        <f>TIMEVALUE("14:22:28")</f>
        <v>0.59893518518518518</v>
      </c>
      <c r="G4266" t="s">
        <v>5563</v>
      </c>
      <c r="H4266" t="s">
        <v>10215</v>
      </c>
      <c r="I4266">
        <v>727.83600000000001</v>
      </c>
    </row>
    <row r="4267" spans="1:9" x14ac:dyDescent="0.25">
      <c r="A4267" t="s">
        <v>10216</v>
      </c>
      <c r="B4267">
        <v>13127</v>
      </c>
      <c r="C4267" s="2">
        <f t="shared" si="508"/>
        <v>44329</v>
      </c>
      <c r="D4267" s="1">
        <f>TIMEVALUE("14:23:53")</f>
        <v>0.59991898148148148</v>
      </c>
      <c r="E4267" s="2">
        <f t="shared" si="509"/>
        <v>44329</v>
      </c>
      <c r="F4267" s="1">
        <f>TIMEVALUE("14:36:04")</f>
        <v>0.60837962962962966</v>
      </c>
      <c r="G4267" t="s">
        <v>3443</v>
      </c>
      <c r="H4267" t="s">
        <v>10217</v>
      </c>
      <c r="I4267">
        <v>727.06299999999999</v>
      </c>
    </row>
    <row r="4268" spans="1:9" x14ac:dyDescent="0.25">
      <c r="A4268" t="s">
        <v>10218</v>
      </c>
      <c r="B4268">
        <v>13127</v>
      </c>
      <c r="C4268" s="2">
        <f t="shared" si="508"/>
        <v>44329</v>
      </c>
      <c r="D4268" s="1">
        <f>TIMEVALUE("14:37:32")</f>
        <v>0.60939814814814819</v>
      </c>
      <c r="E4268" s="2">
        <f t="shared" si="509"/>
        <v>44329</v>
      </c>
      <c r="F4268" s="1">
        <f>TIMEVALUE("14:49:01")</f>
        <v>0.61737268518518518</v>
      </c>
      <c r="G4268" t="s">
        <v>1205</v>
      </c>
      <c r="H4268" t="s">
        <v>10220</v>
      </c>
      <c r="I4268">
        <v>726.32500000000005</v>
      </c>
    </row>
    <row r="4269" spans="1:9" x14ac:dyDescent="0.25">
      <c r="A4269" t="s">
        <v>10221</v>
      </c>
      <c r="B4269">
        <v>13127</v>
      </c>
      <c r="C4269" s="2">
        <f t="shared" si="508"/>
        <v>44329</v>
      </c>
      <c r="D4269" s="1">
        <f>TIMEVALUE("14:50:22")</f>
        <v>0.61831018518518521</v>
      </c>
      <c r="E4269" s="2">
        <f t="shared" si="509"/>
        <v>44329</v>
      </c>
      <c r="F4269" s="1">
        <f>TIMEVALUE("15:00:55")</f>
        <v>0.62563657407407403</v>
      </c>
      <c r="G4269" t="s">
        <v>854</v>
      </c>
      <c r="H4269" t="s">
        <v>10222</v>
      </c>
      <c r="I4269">
        <v>725.54</v>
      </c>
    </row>
    <row r="4270" spans="1:9" x14ac:dyDescent="0.25">
      <c r="A4270" t="s">
        <v>10223</v>
      </c>
      <c r="B4270">
        <v>13127</v>
      </c>
      <c r="C4270" s="2">
        <f t="shared" si="508"/>
        <v>44329</v>
      </c>
      <c r="D4270" s="1">
        <f>TIMEVALUE("11:50:09")</f>
        <v>0.49315972222222221</v>
      </c>
      <c r="E4270" s="2">
        <f t="shared" si="509"/>
        <v>44329</v>
      </c>
      <c r="F4270" s="1">
        <f>TIMEVALUE("11:56:56")</f>
        <v>0.49787037037037035</v>
      </c>
      <c r="G4270" t="s">
        <v>43</v>
      </c>
      <c r="H4270" t="s">
        <v>10224</v>
      </c>
      <c r="I4270">
        <v>725.01099999999997</v>
      </c>
    </row>
    <row r="4271" spans="1:9" x14ac:dyDescent="0.25">
      <c r="A4271" t="s">
        <v>10225</v>
      </c>
      <c r="B4271">
        <v>13127</v>
      </c>
      <c r="C4271" s="2">
        <f t="shared" si="508"/>
        <v>44329</v>
      </c>
      <c r="D4271" s="1">
        <f>TIMEVALUE("15:06:00")</f>
        <v>0.62916666666666665</v>
      </c>
      <c r="E4271" s="2">
        <f t="shared" si="509"/>
        <v>44329</v>
      </c>
      <c r="F4271" s="1">
        <f>TIMEVALUE("15:10:54")</f>
        <v>0.63256944444444441</v>
      </c>
      <c r="G4271" t="s">
        <v>1958</v>
      </c>
      <c r="H4271" t="s">
        <v>10226</v>
      </c>
      <c r="I4271">
        <v>734.13</v>
      </c>
    </row>
    <row r="4272" spans="1:9" x14ac:dyDescent="0.25">
      <c r="A4272" t="s">
        <v>10227</v>
      </c>
      <c r="B4272">
        <v>13127</v>
      </c>
      <c r="C4272" s="2">
        <f t="shared" si="508"/>
        <v>44329</v>
      </c>
      <c r="D4272" s="1">
        <f>TIMEVALUE("15:12:43")</f>
        <v>0.63383101851851853</v>
      </c>
      <c r="E4272" s="2">
        <f t="shared" si="509"/>
        <v>44329</v>
      </c>
      <c r="F4272" s="1">
        <f>TIMEVALUE("15:21:42")</f>
        <v>0.64006944444444447</v>
      </c>
      <c r="G4272" t="s">
        <v>1786</v>
      </c>
      <c r="H4272" t="s">
        <v>10228</v>
      </c>
      <c r="I4272">
        <v>733.50599999999997</v>
      </c>
    </row>
    <row r="4273" spans="1:9" x14ac:dyDescent="0.25">
      <c r="A4273" t="s">
        <v>10229</v>
      </c>
      <c r="B4273">
        <v>13127</v>
      </c>
      <c r="C4273" s="2">
        <f t="shared" si="508"/>
        <v>44329</v>
      </c>
      <c r="D4273" s="1">
        <f>TIMEVALUE("15:23:22")</f>
        <v>0.6412268518518518</v>
      </c>
      <c r="E4273" s="2">
        <f t="shared" si="509"/>
        <v>44329</v>
      </c>
      <c r="F4273" s="1">
        <f>TIMEVALUE("15:32:30")</f>
        <v>0.64756944444444442</v>
      </c>
      <c r="G4273" t="s">
        <v>1745</v>
      </c>
      <c r="H4273" t="s">
        <v>9951</v>
      </c>
      <c r="I4273">
        <v>732.78899999999999</v>
      </c>
    </row>
    <row r="4274" spans="1:9" x14ac:dyDescent="0.25">
      <c r="A4274" t="s">
        <v>10230</v>
      </c>
      <c r="B4274">
        <v>13127</v>
      </c>
      <c r="C4274" s="2">
        <f t="shared" si="508"/>
        <v>44329</v>
      </c>
      <c r="D4274" s="1">
        <f>TIMEVALUE("15:33:37")</f>
        <v>0.64834490740740736</v>
      </c>
      <c r="E4274" s="2">
        <f t="shared" si="509"/>
        <v>44329</v>
      </c>
      <c r="F4274" s="1">
        <f>TIMEVALUE("15:45:46")</f>
        <v>0.65678240740740745</v>
      </c>
      <c r="G4274" t="s">
        <v>9561</v>
      </c>
      <c r="H4274" t="s">
        <v>10232</v>
      </c>
      <c r="I4274">
        <v>731.97699999999998</v>
      </c>
    </row>
    <row r="4275" spans="1:9" x14ac:dyDescent="0.25">
      <c r="A4275" t="s">
        <v>10233</v>
      </c>
      <c r="B4275">
        <v>13127</v>
      </c>
      <c r="C4275" s="2">
        <f t="shared" si="508"/>
        <v>44329</v>
      </c>
      <c r="D4275" s="1">
        <f>TIMEVALUE("15:47:00")</f>
        <v>0.65763888888888888</v>
      </c>
      <c r="E4275" s="2">
        <f t="shared" si="509"/>
        <v>44329</v>
      </c>
      <c r="F4275" s="1">
        <f>TIMEVALUE("15:51:29")</f>
        <v>0.66075231481481478</v>
      </c>
      <c r="G4275" t="s">
        <v>10234</v>
      </c>
      <c r="H4275" t="s">
        <v>10235</v>
      </c>
      <c r="I4275">
        <v>731.18499999999995</v>
      </c>
    </row>
    <row r="4276" spans="1:9" x14ac:dyDescent="0.25">
      <c r="A4276" t="s">
        <v>10236</v>
      </c>
      <c r="B4276">
        <v>13127</v>
      </c>
      <c r="C4276" s="2">
        <f t="shared" si="508"/>
        <v>44329</v>
      </c>
      <c r="D4276" s="1">
        <f>TIMEVALUE("15:52:55")</f>
        <v>0.66174768518518523</v>
      </c>
      <c r="E4276" s="2">
        <f t="shared" si="509"/>
        <v>44329</v>
      </c>
      <c r="F4276" s="1">
        <f>TIMEVALUE("15:55:48")</f>
        <v>0.66374999999999995</v>
      </c>
      <c r="G4276" t="s">
        <v>696</v>
      </c>
      <c r="H4276" t="s">
        <v>10237</v>
      </c>
      <c r="I4276">
        <v>730.40099999999995</v>
      </c>
    </row>
    <row r="4277" spans="1:9" x14ac:dyDescent="0.25">
      <c r="A4277" t="s">
        <v>10238</v>
      </c>
      <c r="B4277">
        <v>13127</v>
      </c>
      <c r="C4277" s="2">
        <f t="shared" si="508"/>
        <v>44329</v>
      </c>
      <c r="D4277" s="1">
        <f>TIMEVALUE("15:57:08")</f>
        <v>0.66467592592592595</v>
      </c>
      <c r="E4277" s="2">
        <f t="shared" si="509"/>
        <v>44329</v>
      </c>
      <c r="F4277" s="1">
        <f>TIMEVALUE("15:59:43")</f>
        <v>0.66646990740740741</v>
      </c>
      <c r="G4277" t="s">
        <v>446</v>
      </c>
      <c r="H4277" t="s">
        <v>10239</v>
      </c>
      <c r="I4277">
        <v>729.59</v>
      </c>
    </row>
    <row r="4278" spans="1:9" x14ac:dyDescent="0.25">
      <c r="A4278" t="s">
        <v>10240</v>
      </c>
      <c r="B4278">
        <v>13127</v>
      </c>
      <c r="C4278" s="2">
        <f t="shared" si="508"/>
        <v>44329</v>
      </c>
      <c r="D4278" s="1">
        <f>TIMEVALUE("16:01:31")</f>
        <v>0.66771990740740739</v>
      </c>
      <c r="E4278" s="2">
        <f t="shared" si="509"/>
        <v>44329</v>
      </c>
      <c r="F4278" s="1">
        <f>TIMEVALUE("16:03:26")</f>
        <v>0.66905092592592597</v>
      </c>
      <c r="G4278" t="s">
        <v>526</v>
      </c>
      <c r="H4278" t="s">
        <v>6480</v>
      </c>
      <c r="I4278">
        <v>728.822</v>
      </c>
    </row>
    <row r="4279" spans="1:9" x14ac:dyDescent="0.25">
      <c r="A4279" t="s">
        <v>10241</v>
      </c>
      <c r="B4279">
        <v>13127</v>
      </c>
      <c r="C4279" s="2">
        <f t="shared" si="508"/>
        <v>44329</v>
      </c>
      <c r="D4279" s="1">
        <f>TIMEVALUE("16:04:42")</f>
        <v>0.66993055555555558</v>
      </c>
      <c r="E4279" s="2">
        <f t="shared" si="509"/>
        <v>44329</v>
      </c>
      <c r="F4279" s="1">
        <f>TIMEVALUE("16:07:47")</f>
        <v>0.67207175925925922</v>
      </c>
      <c r="G4279" t="s">
        <v>541</v>
      </c>
      <c r="H4279" t="s">
        <v>10242</v>
      </c>
      <c r="I4279">
        <v>727.976</v>
      </c>
    </row>
    <row r="4280" spans="1:9" x14ac:dyDescent="0.25">
      <c r="A4280" t="s">
        <v>10243</v>
      </c>
      <c r="B4280">
        <v>13127</v>
      </c>
      <c r="C4280" s="2">
        <f t="shared" si="508"/>
        <v>44329</v>
      </c>
      <c r="D4280" s="1">
        <f>TIMEVALUE("16:08:49")</f>
        <v>0.67278935185185185</v>
      </c>
      <c r="E4280" s="2">
        <f t="shared" si="509"/>
        <v>44329</v>
      </c>
      <c r="F4280" s="1">
        <f>TIMEVALUE("16:21:04")</f>
        <v>0.68129629629629629</v>
      </c>
      <c r="G4280" t="s">
        <v>1552</v>
      </c>
      <c r="H4280" t="s">
        <v>6767</v>
      </c>
      <c r="I4280">
        <v>727.20799999999997</v>
      </c>
    </row>
    <row r="4281" spans="1:9" x14ac:dyDescent="0.25">
      <c r="A4281" t="s">
        <v>10245</v>
      </c>
      <c r="B4281">
        <v>13127</v>
      </c>
      <c r="C4281" s="2">
        <f t="shared" si="508"/>
        <v>44329</v>
      </c>
      <c r="D4281" s="1">
        <f>TIMEVALUE("16:22:20")</f>
        <v>0.68217592592592591</v>
      </c>
      <c r="E4281" s="2">
        <f t="shared" si="509"/>
        <v>44329</v>
      </c>
      <c r="F4281" s="1">
        <f>TIMEVALUE("16:33:41")</f>
        <v>0.69005787037037036</v>
      </c>
      <c r="G4281" t="s">
        <v>4705</v>
      </c>
      <c r="H4281" t="s">
        <v>10246</v>
      </c>
      <c r="I4281">
        <v>726.41399999999999</v>
      </c>
    </row>
    <row r="4282" spans="1:9" x14ac:dyDescent="0.25">
      <c r="A4282" t="s">
        <v>10247</v>
      </c>
      <c r="B4282">
        <v>13127</v>
      </c>
      <c r="C4282" s="2">
        <f t="shared" si="508"/>
        <v>44329</v>
      </c>
      <c r="D4282" s="1">
        <f>TIMEVALUE("16:36:00")</f>
        <v>0.69166666666666665</v>
      </c>
      <c r="E4282" s="2">
        <f t="shared" si="509"/>
        <v>44329</v>
      </c>
      <c r="F4282" s="1">
        <f>TIMEVALUE("16:45:19")</f>
        <v>0.69813657407407403</v>
      </c>
      <c r="G4282" t="s">
        <v>118</v>
      </c>
      <c r="H4282" t="s">
        <v>10248</v>
      </c>
      <c r="I4282">
        <v>725.57799999999997</v>
      </c>
    </row>
    <row r="4283" spans="1:9" x14ac:dyDescent="0.25">
      <c r="A4283" t="s">
        <v>10249</v>
      </c>
      <c r="B4283">
        <v>13127</v>
      </c>
      <c r="C4283" s="2">
        <f t="shared" si="508"/>
        <v>44329</v>
      </c>
      <c r="D4283" s="1">
        <f>TIMEVALUE("12:47:04")</f>
        <v>0.53268518518518515</v>
      </c>
      <c r="E4283" s="2">
        <f t="shared" si="509"/>
        <v>44329</v>
      </c>
      <c r="F4283" s="1">
        <f>TIMEVALUE("12:53:57")</f>
        <v>0.53746527777777775</v>
      </c>
      <c r="G4283" t="s">
        <v>1608</v>
      </c>
      <c r="H4283" t="s">
        <v>7514</v>
      </c>
      <c r="I4283">
        <v>724.95399999999995</v>
      </c>
    </row>
    <row r="4284" spans="1:9" x14ac:dyDescent="0.25">
      <c r="A4284" t="s">
        <v>10251</v>
      </c>
      <c r="B4284">
        <v>13127</v>
      </c>
      <c r="C4284" s="2">
        <f t="shared" si="508"/>
        <v>44329</v>
      </c>
      <c r="D4284" s="1">
        <f>TIMEVALUE("16:53:54")</f>
        <v>0.70409722222222226</v>
      </c>
      <c r="E4284" s="2">
        <f t="shared" si="509"/>
        <v>44329</v>
      </c>
      <c r="F4284" s="1">
        <f>TIMEVALUE("16:59:20")</f>
        <v>0.70787037037037037</v>
      </c>
      <c r="G4284" t="s">
        <v>2189</v>
      </c>
      <c r="H4284" t="s">
        <v>10252</v>
      </c>
      <c r="I4284">
        <v>733.74199999999996</v>
      </c>
    </row>
    <row r="4285" spans="1:9" x14ac:dyDescent="0.25">
      <c r="A4285" t="s">
        <v>10253</v>
      </c>
      <c r="B4285">
        <v>13127</v>
      </c>
      <c r="C4285" s="2">
        <f t="shared" si="508"/>
        <v>44329</v>
      </c>
      <c r="D4285" s="1">
        <f>TIMEVALUE("17:00:45")</f>
        <v>0.70885416666666667</v>
      </c>
      <c r="E4285" s="2">
        <f t="shared" si="509"/>
        <v>44329</v>
      </c>
      <c r="F4285" s="1">
        <f>TIMEVALUE("17:08:54")</f>
        <v>0.71451388888888889</v>
      </c>
      <c r="G4285" t="s">
        <v>945</v>
      </c>
      <c r="H4285" t="s">
        <v>10255</v>
      </c>
      <c r="I4285">
        <v>733.17</v>
      </c>
    </row>
    <row r="4286" spans="1:9" x14ac:dyDescent="0.25">
      <c r="A4286" t="s">
        <v>10256</v>
      </c>
      <c r="B4286">
        <v>13127</v>
      </c>
      <c r="C4286" s="2">
        <f t="shared" si="508"/>
        <v>44329</v>
      </c>
      <c r="D4286" s="1">
        <f>TIMEVALUE("17:10:14")</f>
        <v>0.71543981481481478</v>
      </c>
      <c r="E4286" s="2">
        <f t="shared" si="509"/>
        <v>44329</v>
      </c>
      <c r="F4286" s="1">
        <f>TIMEVALUE("17:19:35")</f>
        <v>0.72193287037037035</v>
      </c>
      <c r="G4286" t="s">
        <v>1838</v>
      </c>
      <c r="H4286" t="s">
        <v>10257</v>
      </c>
      <c r="I4286">
        <v>732.553</v>
      </c>
    </row>
    <row r="4287" spans="1:9" x14ac:dyDescent="0.25">
      <c r="A4287" t="s">
        <v>10258</v>
      </c>
      <c r="B4287">
        <v>13127</v>
      </c>
      <c r="C4287" s="2">
        <f t="shared" si="508"/>
        <v>44329</v>
      </c>
      <c r="D4287" s="1">
        <f>TIMEVALUE("17:21:12")</f>
        <v>0.72305555555555556</v>
      </c>
      <c r="E4287" s="2">
        <f t="shared" si="509"/>
        <v>44329</v>
      </c>
      <c r="F4287" s="1">
        <f>TIMEVALUE("17:29:05")</f>
        <v>0.7285300925925926</v>
      </c>
      <c r="G4287" t="s">
        <v>4772</v>
      </c>
      <c r="H4287" t="s">
        <v>10259</v>
      </c>
      <c r="I4287">
        <v>731.82899999999995</v>
      </c>
    </row>
    <row r="4288" spans="1:9" x14ac:dyDescent="0.25">
      <c r="A4288" t="s">
        <v>10260</v>
      </c>
      <c r="B4288">
        <v>13127</v>
      </c>
      <c r="C4288" s="2">
        <f t="shared" si="508"/>
        <v>44329</v>
      </c>
      <c r="D4288" s="1">
        <f>TIMEVALUE("17:30:32")</f>
        <v>0.72953703703703698</v>
      </c>
      <c r="E4288" s="2">
        <f t="shared" si="509"/>
        <v>44329</v>
      </c>
      <c r="F4288" s="1">
        <f>TIMEVALUE("17:38:53")</f>
        <v>0.73533564814814811</v>
      </c>
      <c r="G4288" t="s">
        <v>2172</v>
      </c>
      <c r="H4288" t="s">
        <v>10262</v>
      </c>
      <c r="I4288">
        <v>730.92499999999995</v>
      </c>
    </row>
    <row r="4289" spans="1:9" x14ac:dyDescent="0.25">
      <c r="A4289" t="s">
        <v>10263</v>
      </c>
      <c r="B4289">
        <v>13127</v>
      </c>
      <c r="C4289" s="2">
        <f t="shared" si="508"/>
        <v>44329</v>
      </c>
      <c r="D4289" s="1">
        <f>TIMEVALUE("17:40:37")</f>
        <v>0.73653935185185182</v>
      </c>
      <c r="E4289" s="2">
        <f t="shared" si="509"/>
        <v>44329</v>
      </c>
      <c r="F4289" s="1">
        <f>TIMEVALUE("17:43:39")</f>
        <v>0.73864583333333333</v>
      </c>
      <c r="G4289" t="s">
        <v>2824</v>
      </c>
      <c r="H4289" t="s">
        <v>10264</v>
      </c>
      <c r="I4289">
        <v>730.06899999999996</v>
      </c>
    </row>
    <row r="4290" spans="1:9" x14ac:dyDescent="0.25">
      <c r="A4290" t="s">
        <v>10265</v>
      </c>
      <c r="B4290">
        <v>13127</v>
      </c>
      <c r="C4290" s="2">
        <f t="shared" si="508"/>
        <v>44329</v>
      </c>
      <c r="D4290" s="1">
        <f>TIMEVALUE("17:44:57")</f>
        <v>0.73954861111111114</v>
      </c>
      <c r="E4290" s="2">
        <f t="shared" si="509"/>
        <v>44329</v>
      </c>
      <c r="F4290" s="1">
        <f>TIMEVALUE("17:47:53")</f>
        <v>0.7415856481481482</v>
      </c>
      <c r="G4290" t="s">
        <v>520</v>
      </c>
      <c r="H4290" t="s">
        <v>1503</v>
      </c>
      <c r="I4290">
        <v>729.31799999999998</v>
      </c>
    </row>
    <row r="4291" spans="1:9" x14ac:dyDescent="0.25">
      <c r="A4291" t="s">
        <v>10266</v>
      </c>
      <c r="B4291">
        <v>13127</v>
      </c>
      <c r="C4291" s="2">
        <f t="shared" si="508"/>
        <v>44329</v>
      </c>
      <c r="D4291" s="1">
        <f>TIMEVALUE("17:48:53")</f>
        <v>0.74228009259259264</v>
      </c>
      <c r="E4291" s="2">
        <f t="shared" si="509"/>
        <v>44329</v>
      </c>
      <c r="F4291" s="1">
        <f>TIMEVALUE("17:51:16")</f>
        <v>0.7439351851851852</v>
      </c>
      <c r="G4291" t="s">
        <v>306</v>
      </c>
      <c r="H4291" t="s">
        <v>10267</v>
      </c>
      <c r="I4291">
        <v>728.60299999999995</v>
      </c>
    </row>
    <row r="4292" spans="1:9" x14ac:dyDescent="0.25">
      <c r="A4292" t="s">
        <v>10268</v>
      </c>
      <c r="B4292">
        <v>13127</v>
      </c>
      <c r="C4292" s="2">
        <f t="shared" si="508"/>
        <v>44329</v>
      </c>
      <c r="D4292" s="1">
        <f>TIMEVALUE("17:52:16")</f>
        <v>0.74462962962962964</v>
      </c>
      <c r="E4292" s="2">
        <f t="shared" si="509"/>
        <v>44329</v>
      </c>
      <c r="F4292" s="1">
        <f>TIMEVALUE("17:54:55")</f>
        <v>0.74646990740740737</v>
      </c>
      <c r="G4292" t="s">
        <v>770</v>
      </c>
      <c r="H4292" t="s">
        <v>6789</v>
      </c>
      <c r="I4292">
        <v>727.81899999999996</v>
      </c>
    </row>
    <row r="4293" spans="1:9" x14ac:dyDescent="0.25">
      <c r="A4293" t="s">
        <v>10270</v>
      </c>
      <c r="B4293">
        <v>13127</v>
      </c>
      <c r="C4293" s="2">
        <f t="shared" si="508"/>
        <v>44329</v>
      </c>
      <c r="D4293" s="1">
        <f>TIMEVALUE("17:56:02")</f>
        <v>0.74724537037037042</v>
      </c>
      <c r="E4293" s="2">
        <f t="shared" si="509"/>
        <v>44329</v>
      </c>
      <c r="F4293" s="1">
        <f>TIMEVALUE("18:22:30")</f>
        <v>0.765625</v>
      </c>
      <c r="G4293" t="s">
        <v>10271</v>
      </c>
      <c r="H4293" t="s">
        <v>10272</v>
      </c>
      <c r="I4293">
        <v>726.98900000000003</v>
      </c>
    </row>
    <row r="4294" spans="1:9" x14ac:dyDescent="0.25">
      <c r="A4294" t="s">
        <v>10273</v>
      </c>
      <c r="B4294">
        <v>13127</v>
      </c>
      <c r="C4294" s="2">
        <f t="shared" si="508"/>
        <v>44329</v>
      </c>
      <c r="D4294" s="1">
        <f>TIMEVALUE("18:23:45")</f>
        <v>0.76649305555555558</v>
      </c>
      <c r="E4294" s="2">
        <f t="shared" si="509"/>
        <v>44329</v>
      </c>
      <c r="F4294" s="1">
        <f>TIMEVALUE("18:27:54")</f>
        <v>0.76937500000000003</v>
      </c>
      <c r="G4294" t="s">
        <v>3740</v>
      </c>
      <c r="H4294" t="s">
        <v>10274</v>
      </c>
      <c r="I4294">
        <v>730.06799999999998</v>
      </c>
    </row>
    <row r="4295" spans="1:9" x14ac:dyDescent="0.25">
      <c r="A4295" t="s">
        <v>10275</v>
      </c>
      <c r="B4295">
        <v>13127</v>
      </c>
      <c r="C4295" s="2">
        <f>DATEVALUE("2025-05-15")</f>
        <v>44330</v>
      </c>
      <c r="D4295" s="1">
        <f>TIMEVALUE("07:55:58")</f>
        <v>0.33053240740740741</v>
      </c>
      <c r="E4295" s="2">
        <f>DATEVALUE("2025-05-15")</f>
        <v>44330</v>
      </c>
      <c r="F4295" s="1">
        <f>TIMEVALUE("08:05:13")</f>
        <v>0.33695601851851853</v>
      </c>
      <c r="G4295" t="s">
        <v>318</v>
      </c>
      <c r="H4295" t="s">
        <v>10277</v>
      </c>
      <c r="I4295">
        <v>725.524</v>
      </c>
    </row>
    <row r="4296" spans="1:9" x14ac:dyDescent="0.25">
      <c r="A4296" t="s">
        <v>10278</v>
      </c>
      <c r="B4296">
        <v>13112</v>
      </c>
      <c r="C4296" s="2">
        <f t="shared" ref="C4296:C4322" si="510">DATEVALUE("2025-05-12")</f>
        <v>44327</v>
      </c>
      <c r="D4296" s="1">
        <f>TIMEVALUE("17:42:42")</f>
        <v>0.73798611111111112</v>
      </c>
      <c r="E4296" s="2">
        <f t="shared" ref="E4296:E4322" si="511">DATEVALUE("2025-05-12")</f>
        <v>44327</v>
      </c>
      <c r="F4296" s="1">
        <f>TIMEVALUE("18:06:37")</f>
        <v>0.75459490740740742</v>
      </c>
      <c r="G4296" t="s">
        <v>3717</v>
      </c>
      <c r="H4296" t="s">
        <v>10280</v>
      </c>
      <c r="I4296">
        <v>730.04100000000005</v>
      </c>
    </row>
    <row r="4297" spans="1:9" x14ac:dyDescent="0.25">
      <c r="A4297" t="s">
        <v>10281</v>
      </c>
      <c r="B4297">
        <v>13112</v>
      </c>
      <c r="C4297" s="2">
        <f t="shared" si="510"/>
        <v>44327</v>
      </c>
      <c r="D4297" s="1">
        <f>TIMEVALUE("11:03:10")</f>
        <v>0.46053240740740742</v>
      </c>
      <c r="E4297" s="2">
        <f t="shared" si="511"/>
        <v>44327</v>
      </c>
      <c r="F4297" s="1">
        <f>TIMEVALUE("11:12:21")</f>
        <v>0.46690972222222221</v>
      </c>
      <c r="G4297" t="s">
        <v>1576</v>
      </c>
      <c r="H4297" t="s">
        <v>10282</v>
      </c>
      <c r="I4297">
        <v>738.65899999999999</v>
      </c>
    </row>
    <row r="4298" spans="1:9" x14ac:dyDescent="0.25">
      <c r="A4298" t="s">
        <v>10283</v>
      </c>
      <c r="B4298">
        <v>13112</v>
      </c>
      <c r="C4298" s="2">
        <f t="shared" si="510"/>
        <v>44327</v>
      </c>
      <c r="D4298" s="1">
        <f>TIMEVALUE("15:14:28")</f>
        <v>0.63504629629629628</v>
      </c>
      <c r="E4298" s="2">
        <f t="shared" si="511"/>
        <v>44327</v>
      </c>
      <c r="F4298" s="1">
        <f>TIMEVALUE("15:25:44")</f>
        <v>0.64287037037037043</v>
      </c>
      <c r="G4298" t="s">
        <v>7346</v>
      </c>
      <c r="H4298" t="s">
        <v>10284</v>
      </c>
      <c r="I4298">
        <v>737.92200000000003</v>
      </c>
    </row>
    <row r="4299" spans="1:9" x14ac:dyDescent="0.25">
      <c r="A4299" t="s">
        <v>10285</v>
      </c>
      <c r="B4299">
        <v>13112</v>
      </c>
      <c r="C4299" s="2">
        <f t="shared" si="510"/>
        <v>44327</v>
      </c>
      <c r="D4299" s="1">
        <f>TIMEVALUE("15:29:25")</f>
        <v>0.64542824074074079</v>
      </c>
      <c r="E4299" s="2">
        <f t="shared" si="511"/>
        <v>44327</v>
      </c>
      <c r="F4299" s="1">
        <f>TIMEVALUE("15:42:36")</f>
        <v>0.65458333333333329</v>
      </c>
      <c r="G4299" t="s">
        <v>3520</v>
      </c>
      <c r="H4299" t="s">
        <v>10286</v>
      </c>
      <c r="I4299">
        <v>737.29100000000005</v>
      </c>
    </row>
    <row r="4300" spans="1:9" x14ac:dyDescent="0.25">
      <c r="A4300" t="s">
        <v>10287</v>
      </c>
      <c r="B4300">
        <v>13112</v>
      </c>
      <c r="C4300" s="2">
        <f t="shared" si="510"/>
        <v>44327</v>
      </c>
      <c r="D4300" s="1">
        <f>TIMEVALUE("15:44:54")</f>
        <v>0.65618055555555554</v>
      </c>
      <c r="E4300" s="2">
        <f t="shared" si="511"/>
        <v>44327</v>
      </c>
      <c r="F4300" s="1">
        <f>TIMEVALUE("15:56:08")</f>
        <v>0.66398148148148151</v>
      </c>
      <c r="G4300" t="s">
        <v>133</v>
      </c>
      <c r="H4300" t="s">
        <v>10289</v>
      </c>
      <c r="I4300">
        <v>736.61</v>
      </c>
    </row>
    <row r="4301" spans="1:9" x14ac:dyDescent="0.25">
      <c r="A4301" t="s">
        <v>10290</v>
      </c>
      <c r="B4301">
        <v>13112</v>
      </c>
      <c r="C4301" s="2">
        <f t="shared" si="510"/>
        <v>44327</v>
      </c>
      <c r="D4301" s="1">
        <f>TIMEVALUE("15:59:41")</f>
        <v>0.66644675925925922</v>
      </c>
      <c r="E4301" s="2">
        <f t="shared" si="511"/>
        <v>44327</v>
      </c>
      <c r="F4301" s="1">
        <f>TIMEVALUE("16:10:16")</f>
        <v>0.67379629629629634</v>
      </c>
      <c r="G4301" t="s">
        <v>1180</v>
      </c>
      <c r="H4301" t="s">
        <v>10292</v>
      </c>
      <c r="I4301">
        <v>735.86500000000001</v>
      </c>
    </row>
    <row r="4302" spans="1:9" x14ac:dyDescent="0.25">
      <c r="A4302" t="s">
        <v>10293</v>
      </c>
      <c r="B4302">
        <v>13112</v>
      </c>
      <c r="C4302" s="2">
        <f t="shared" si="510"/>
        <v>44327</v>
      </c>
      <c r="D4302" s="1">
        <f>TIMEVALUE("16:12:46")</f>
        <v>0.67553240740740739</v>
      </c>
      <c r="E4302" s="2">
        <f t="shared" si="511"/>
        <v>44327</v>
      </c>
      <c r="F4302" s="1">
        <f>TIMEVALUE("16:19:41")</f>
        <v>0.68033564814814818</v>
      </c>
      <c r="G4302" t="s">
        <v>1793</v>
      </c>
      <c r="H4302" t="s">
        <v>10295</v>
      </c>
      <c r="I4302">
        <v>735.11099999999999</v>
      </c>
    </row>
    <row r="4303" spans="1:9" x14ac:dyDescent="0.25">
      <c r="A4303" t="s">
        <v>10296</v>
      </c>
      <c r="B4303">
        <v>13112</v>
      </c>
      <c r="C4303" s="2">
        <f t="shared" si="510"/>
        <v>44327</v>
      </c>
      <c r="D4303" s="1">
        <f>TIMEVALUE("16:24:20")</f>
        <v>0.68356481481481479</v>
      </c>
      <c r="E4303" s="2">
        <f t="shared" si="511"/>
        <v>44327</v>
      </c>
      <c r="F4303" s="1">
        <f>TIMEVALUE("16:32:42")</f>
        <v>0.68937499999999996</v>
      </c>
      <c r="G4303" t="s">
        <v>2303</v>
      </c>
      <c r="H4303" t="s">
        <v>10297</v>
      </c>
      <c r="I4303">
        <v>734.28499999999997</v>
      </c>
    </row>
    <row r="4304" spans="1:9" x14ac:dyDescent="0.25">
      <c r="A4304" t="s">
        <v>10298</v>
      </c>
      <c r="B4304">
        <v>13112</v>
      </c>
      <c r="C4304" s="2">
        <f t="shared" si="510"/>
        <v>44327</v>
      </c>
      <c r="D4304" s="1">
        <f>TIMEVALUE("16:35:27")</f>
        <v>0.69128472222222226</v>
      </c>
      <c r="E4304" s="2">
        <f t="shared" si="511"/>
        <v>44327</v>
      </c>
      <c r="F4304" s="1">
        <f>TIMEVALUE("16:39:59")</f>
        <v>0.69443287037037038</v>
      </c>
      <c r="G4304" t="s">
        <v>2118</v>
      </c>
      <c r="H4304" t="s">
        <v>10299</v>
      </c>
      <c r="I4304">
        <v>733.68200000000002</v>
      </c>
    </row>
    <row r="4305" spans="1:9" x14ac:dyDescent="0.25">
      <c r="A4305" t="s">
        <v>10300</v>
      </c>
      <c r="B4305">
        <v>13112</v>
      </c>
      <c r="C4305" s="2">
        <f t="shared" si="510"/>
        <v>44327</v>
      </c>
      <c r="D4305" s="1">
        <f>TIMEVALUE("16:44:34")</f>
        <v>0.69761574074074073</v>
      </c>
      <c r="E4305" s="2">
        <f t="shared" si="511"/>
        <v>44327</v>
      </c>
      <c r="F4305" s="1">
        <f>TIMEVALUE("16:52:39")</f>
        <v>0.70322916666666668</v>
      </c>
      <c r="G4305" t="s">
        <v>1918</v>
      </c>
      <c r="H4305" t="s">
        <v>10302</v>
      </c>
      <c r="I4305">
        <v>732.87900000000002</v>
      </c>
    </row>
    <row r="4306" spans="1:9" x14ac:dyDescent="0.25">
      <c r="A4306" t="s">
        <v>10303</v>
      </c>
      <c r="B4306">
        <v>13112</v>
      </c>
      <c r="C4306" s="2">
        <f t="shared" si="510"/>
        <v>44327</v>
      </c>
      <c r="D4306" s="1">
        <f>TIMEVALUE("16:55:12")</f>
        <v>0.70499999999999996</v>
      </c>
      <c r="E4306" s="2">
        <f t="shared" si="511"/>
        <v>44327</v>
      </c>
      <c r="F4306" s="1">
        <f>TIMEVALUE("17:05:14")</f>
        <v>0.71196759259259257</v>
      </c>
      <c r="G4306" t="s">
        <v>1163</v>
      </c>
      <c r="H4306" t="s">
        <v>10304</v>
      </c>
      <c r="I4306">
        <v>732.10599999999999</v>
      </c>
    </row>
    <row r="4307" spans="1:9" x14ac:dyDescent="0.25">
      <c r="A4307" t="s">
        <v>10305</v>
      </c>
      <c r="B4307">
        <v>13112</v>
      </c>
      <c r="C4307" s="2">
        <f t="shared" si="510"/>
        <v>44327</v>
      </c>
      <c r="D4307" s="1">
        <f>TIMEVALUE("17:07:38")</f>
        <v>0.71363425925925927</v>
      </c>
      <c r="E4307" s="2">
        <f t="shared" si="511"/>
        <v>44327</v>
      </c>
      <c r="F4307" s="1">
        <f>TIMEVALUE("17:23:39")</f>
        <v>0.7247569444444445</v>
      </c>
      <c r="G4307" t="s">
        <v>8964</v>
      </c>
      <c r="H4307" t="s">
        <v>6418</v>
      </c>
      <c r="I4307">
        <v>731.38300000000004</v>
      </c>
    </row>
    <row r="4308" spans="1:9" x14ac:dyDescent="0.25">
      <c r="A4308" t="s">
        <v>10306</v>
      </c>
      <c r="B4308">
        <v>13112</v>
      </c>
      <c r="C4308" s="2">
        <f t="shared" si="510"/>
        <v>44327</v>
      </c>
      <c r="D4308" s="1">
        <f>TIMEVALUE("17:27:37")</f>
        <v>0.72751157407407407</v>
      </c>
      <c r="E4308" s="2">
        <f t="shared" si="511"/>
        <v>44327</v>
      </c>
      <c r="F4308" s="1">
        <f>TIMEVALUE("17:38:09")</f>
        <v>0.73482638888888885</v>
      </c>
      <c r="G4308" t="s">
        <v>1176</v>
      </c>
      <c r="H4308" t="s">
        <v>10307</v>
      </c>
      <c r="I4308">
        <v>730.74599999999998</v>
      </c>
    </row>
    <row r="4309" spans="1:9" x14ac:dyDescent="0.25">
      <c r="A4309" t="s">
        <v>10308</v>
      </c>
      <c r="B4309">
        <v>13112</v>
      </c>
      <c r="C4309" s="2">
        <f t="shared" si="510"/>
        <v>44327</v>
      </c>
      <c r="D4309" s="1">
        <f>TIMEVALUE("14:56:24")</f>
        <v>0.62250000000000005</v>
      </c>
      <c r="E4309" s="2">
        <f t="shared" si="511"/>
        <v>44327</v>
      </c>
      <c r="F4309" s="1">
        <f>TIMEVALUE("15:04:29")</f>
        <v>0.62811342592592589</v>
      </c>
      <c r="G4309" t="s">
        <v>1918</v>
      </c>
      <c r="H4309" t="s">
        <v>10310</v>
      </c>
      <c r="I4309">
        <v>730.02</v>
      </c>
    </row>
    <row r="4310" spans="1:9" x14ac:dyDescent="0.25">
      <c r="A4310" t="s">
        <v>10311</v>
      </c>
      <c r="B4310">
        <v>13112</v>
      </c>
      <c r="C4310" s="2">
        <f t="shared" si="510"/>
        <v>44327</v>
      </c>
      <c r="D4310" s="1">
        <f>TIMEVALUE("10:47:51")</f>
        <v>0.44989583333333333</v>
      </c>
      <c r="E4310" s="2">
        <f t="shared" si="511"/>
        <v>44327</v>
      </c>
      <c r="F4310" s="1">
        <f>TIMEVALUE("10:57:11")</f>
        <v>0.45637731481481481</v>
      </c>
      <c r="G4310" t="s">
        <v>1037</v>
      </c>
      <c r="H4310" t="s">
        <v>7351</v>
      </c>
      <c r="I4310">
        <v>738.97299999999996</v>
      </c>
    </row>
    <row r="4311" spans="1:9" x14ac:dyDescent="0.25">
      <c r="A4311" t="s">
        <v>10312</v>
      </c>
      <c r="B4311">
        <v>13112</v>
      </c>
      <c r="C4311" s="2">
        <f t="shared" si="510"/>
        <v>44327</v>
      </c>
      <c r="D4311" s="1">
        <f>TIMEVALUE("11:16:07")</f>
        <v>0.46952546296296294</v>
      </c>
      <c r="E4311" s="2">
        <f t="shared" si="511"/>
        <v>44327</v>
      </c>
      <c r="F4311" s="1">
        <f>TIMEVALUE("11:27:12")</f>
        <v>0.47722222222222221</v>
      </c>
      <c r="G4311" t="s">
        <v>1411</v>
      </c>
      <c r="H4311" t="s">
        <v>10313</v>
      </c>
      <c r="I4311">
        <v>738.36300000000006</v>
      </c>
    </row>
    <row r="4312" spans="1:9" x14ac:dyDescent="0.25">
      <c r="A4312" t="s">
        <v>10314</v>
      </c>
      <c r="B4312">
        <v>13112</v>
      </c>
      <c r="C4312" s="2">
        <f t="shared" si="510"/>
        <v>44327</v>
      </c>
      <c r="D4312" s="1">
        <f>TIMEVALUE("11:29:21")</f>
        <v>0.47871527777777778</v>
      </c>
      <c r="E4312" s="2">
        <f t="shared" si="511"/>
        <v>44327</v>
      </c>
      <c r="F4312" s="1">
        <f>TIMEVALUE("11:42:54")</f>
        <v>0.48812499999999998</v>
      </c>
      <c r="G4312" t="s">
        <v>10315</v>
      </c>
      <c r="H4312" t="s">
        <v>10316</v>
      </c>
      <c r="I4312">
        <v>737.65200000000004</v>
      </c>
    </row>
    <row r="4313" spans="1:9" x14ac:dyDescent="0.25">
      <c r="A4313" t="s">
        <v>10317</v>
      </c>
      <c r="B4313">
        <v>13112</v>
      </c>
      <c r="C4313" s="2">
        <f t="shared" si="510"/>
        <v>44327</v>
      </c>
      <c r="D4313" s="1">
        <f>TIMEVALUE("11:45:11")</f>
        <v>0.48971064814814813</v>
      </c>
      <c r="E4313" s="2">
        <f t="shared" si="511"/>
        <v>44327</v>
      </c>
      <c r="F4313" s="1">
        <f>TIMEVALUE("11:54:44")</f>
        <v>0.49634259259259261</v>
      </c>
      <c r="G4313" t="s">
        <v>905</v>
      </c>
      <c r="H4313" t="s">
        <v>10318</v>
      </c>
      <c r="I4313">
        <v>736.84799999999996</v>
      </c>
    </row>
    <row r="4314" spans="1:9" x14ac:dyDescent="0.25">
      <c r="A4314" t="s">
        <v>10319</v>
      </c>
      <c r="B4314">
        <v>13112</v>
      </c>
      <c r="C4314" s="2">
        <f t="shared" si="510"/>
        <v>44327</v>
      </c>
      <c r="D4314" s="1">
        <f>TIMEVALUE("12:57:15")</f>
        <v>0.53975694444444444</v>
      </c>
      <c r="E4314" s="2">
        <f t="shared" si="511"/>
        <v>44327</v>
      </c>
      <c r="F4314" s="1">
        <f>TIMEVALUE("13:04:13")</f>
        <v>0.54459490740740746</v>
      </c>
      <c r="G4314" t="s">
        <v>1775</v>
      </c>
      <c r="H4314" t="s">
        <v>10320</v>
      </c>
      <c r="I4314">
        <v>736.21100000000001</v>
      </c>
    </row>
    <row r="4315" spans="1:9" x14ac:dyDescent="0.25">
      <c r="A4315" t="s">
        <v>10321</v>
      </c>
      <c r="B4315">
        <v>13112</v>
      </c>
      <c r="C4315" s="2">
        <f t="shared" si="510"/>
        <v>44327</v>
      </c>
      <c r="D4315" s="1">
        <f>TIMEVALUE("13:06:58")</f>
        <v>0.54650462962962965</v>
      </c>
      <c r="E4315" s="2">
        <f t="shared" si="511"/>
        <v>44327</v>
      </c>
      <c r="F4315" s="1">
        <f>TIMEVALUE("13:15:49")</f>
        <v>0.55265046296296294</v>
      </c>
      <c r="G4315" t="s">
        <v>4581</v>
      </c>
      <c r="H4315" t="s">
        <v>10322</v>
      </c>
      <c r="I4315">
        <v>735.33399999999995</v>
      </c>
    </row>
    <row r="4316" spans="1:9" x14ac:dyDescent="0.25">
      <c r="A4316" t="s">
        <v>10323</v>
      </c>
      <c r="B4316">
        <v>13112</v>
      </c>
      <c r="C4316" s="2">
        <f t="shared" si="510"/>
        <v>44327</v>
      </c>
      <c r="D4316" s="1">
        <f>TIMEVALUE("13:17:51")</f>
        <v>0.55406250000000001</v>
      </c>
      <c r="E4316" s="2">
        <f t="shared" si="511"/>
        <v>44327</v>
      </c>
      <c r="F4316" s="1">
        <f>TIMEVALUE("13:40:51")</f>
        <v>0.57003472222222218</v>
      </c>
      <c r="G4316" t="s">
        <v>10324</v>
      </c>
      <c r="H4316" t="s">
        <v>10325</v>
      </c>
      <c r="I4316">
        <v>735.55399999999997</v>
      </c>
    </row>
    <row r="4317" spans="1:9" x14ac:dyDescent="0.25">
      <c r="A4317" t="s">
        <v>10326</v>
      </c>
      <c r="B4317">
        <v>13112</v>
      </c>
      <c r="C4317" s="2">
        <f t="shared" si="510"/>
        <v>44327</v>
      </c>
      <c r="D4317" s="1">
        <f>TIMEVALUE("13:42:48")</f>
        <v>0.57138888888888884</v>
      </c>
      <c r="E4317" s="2">
        <f t="shared" si="511"/>
        <v>44327</v>
      </c>
      <c r="F4317" s="1">
        <f>TIMEVALUE("13:58:36")</f>
        <v>0.58236111111111111</v>
      </c>
      <c r="G4317" t="s">
        <v>4456</v>
      </c>
      <c r="H4317" t="s">
        <v>10327</v>
      </c>
      <c r="I4317">
        <v>733.94299999999998</v>
      </c>
    </row>
    <row r="4318" spans="1:9" x14ac:dyDescent="0.25">
      <c r="A4318" t="s">
        <v>10328</v>
      </c>
      <c r="B4318">
        <v>13112</v>
      </c>
      <c r="C4318" s="2">
        <f t="shared" si="510"/>
        <v>44327</v>
      </c>
      <c r="D4318" s="1">
        <f>TIMEVALUE("14:01:11")</f>
        <v>0.58415509259259257</v>
      </c>
      <c r="E4318" s="2">
        <f t="shared" si="511"/>
        <v>44327</v>
      </c>
      <c r="F4318" s="1">
        <f>TIMEVALUE("14:10:22")</f>
        <v>0.59053240740740742</v>
      </c>
      <c r="G4318" t="s">
        <v>1576</v>
      </c>
      <c r="H4318" t="s">
        <v>10329</v>
      </c>
      <c r="I4318">
        <v>733.07100000000003</v>
      </c>
    </row>
    <row r="4319" spans="1:9" x14ac:dyDescent="0.25">
      <c r="A4319" t="s">
        <v>10330</v>
      </c>
      <c r="B4319">
        <v>13112</v>
      </c>
      <c r="C4319" s="2">
        <f t="shared" si="510"/>
        <v>44327</v>
      </c>
      <c r="D4319" s="1">
        <f>TIMEVALUE("14:12:51")</f>
        <v>0.59225694444444443</v>
      </c>
      <c r="E4319" s="2">
        <f t="shared" si="511"/>
        <v>44327</v>
      </c>
      <c r="F4319" s="1">
        <f>TIMEVALUE("14:21:54")</f>
        <v>0.59854166666666664</v>
      </c>
      <c r="G4319" t="s">
        <v>3308</v>
      </c>
      <c r="H4319" t="s">
        <v>10331</v>
      </c>
      <c r="I4319">
        <v>732.23900000000003</v>
      </c>
    </row>
    <row r="4320" spans="1:9" x14ac:dyDescent="0.25">
      <c r="A4320" t="s">
        <v>10332</v>
      </c>
      <c r="B4320">
        <v>13112</v>
      </c>
      <c r="C4320" s="2">
        <f t="shared" si="510"/>
        <v>44327</v>
      </c>
      <c r="D4320" s="1">
        <f>TIMEVALUE("14:24:21")</f>
        <v>0.60024305555555557</v>
      </c>
      <c r="E4320" s="2">
        <f t="shared" si="511"/>
        <v>44327</v>
      </c>
      <c r="F4320" s="1">
        <f>TIMEVALUE("14:36:10")</f>
        <v>0.60844907407407411</v>
      </c>
      <c r="G4320" t="s">
        <v>1193</v>
      </c>
      <c r="H4320" t="s">
        <v>9825</v>
      </c>
      <c r="I4320">
        <v>731.44</v>
      </c>
    </row>
    <row r="4321" spans="1:9" x14ac:dyDescent="0.25">
      <c r="A4321" t="s">
        <v>10333</v>
      </c>
      <c r="B4321">
        <v>13112</v>
      </c>
      <c r="C4321" s="2">
        <f t="shared" si="510"/>
        <v>44327</v>
      </c>
      <c r="D4321" s="1">
        <f>TIMEVALUE("14:40:39")</f>
        <v>0.61156250000000001</v>
      </c>
      <c r="E4321" s="2">
        <f t="shared" si="511"/>
        <v>44327</v>
      </c>
      <c r="F4321" s="1">
        <f>TIMEVALUE("14:52:39")</f>
        <v>0.61989583333333331</v>
      </c>
      <c r="G4321" t="s">
        <v>7400</v>
      </c>
      <c r="H4321" t="s">
        <v>9709</v>
      </c>
      <c r="I4321">
        <v>730.78700000000003</v>
      </c>
    </row>
    <row r="4322" spans="1:9" x14ac:dyDescent="0.25">
      <c r="A4322" t="s">
        <v>10334</v>
      </c>
      <c r="B4322">
        <v>13112</v>
      </c>
      <c r="C4322" s="2">
        <f t="shared" si="510"/>
        <v>44327</v>
      </c>
      <c r="D4322" s="1">
        <f>TIMEVALUE("10:30:07")</f>
        <v>0.43758101851851849</v>
      </c>
      <c r="E4322" s="2">
        <f t="shared" si="511"/>
        <v>44327</v>
      </c>
      <c r="F4322" s="1">
        <f>TIMEVALUE("10:42:14")</f>
        <v>0.44599537037037035</v>
      </c>
      <c r="G4322" t="s">
        <v>1351</v>
      </c>
      <c r="H4322" t="s">
        <v>10336</v>
      </c>
      <c r="I4322">
        <v>730.21100000000001</v>
      </c>
    </row>
    <row r="4323" spans="1:9" x14ac:dyDescent="0.25">
      <c r="A4323" t="s">
        <v>10337</v>
      </c>
      <c r="B4323">
        <v>13112</v>
      </c>
      <c r="C4323" s="2">
        <f>DATEVALUE("2025-05-11")</f>
        <v>44326</v>
      </c>
      <c r="D4323" s="1">
        <f>TIMEVALUE("14:18:15")</f>
        <v>0.59600694444444446</v>
      </c>
      <c r="E4323" s="2">
        <f>DATEVALUE("2025-05-11")</f>
        <v>44326</v>
      </c>
      <c r="F4323" s="1">
        <f>TIMEVALUE("14:25:25")</f>
        <v>0.60098379629629628</v>
      </c>
      <c r="G4323" t="s">
        <v>291</v>
      </c>
      <c r="H4323" t="s">
        <v>10338</v>
      </c>
      <c r="I4323">
        <v>739.10900000000004</v>
      </c>
    </row>
    <row r="4324" spans="1:9" x14ac:dyDescent="0.25">
      <c r="A4324" t="s">
        <v>10339</v>
      </c>
      <c r="B4324">
        <v>13112</v>
      </c>
      <c r="C4324" s="2">
        <f>DATEVALUE("2025-05-11")</f>
        <v>44326</v>
      </c>
      <c r="D4324" s="1">
        <f>TIMEVALUE("14:50:16")</f>
        <v>0.61824074074074076</v>
      </c>
      <c r="E4324" s="2">
        <f>DATEVALUE("2025-05-11")</f>
        <v>44326</v>
      </c>
      <c r="F4324" s="1">
        <f>TIMEVALUE("15:00:49")</f>
        <v>0.62556712962962968</v>
      </c>
      <c r="G4324" t="s">
        <v>854</v>
      </c>
      <c r="H4324" t="s">
        <v>10340</v>
      </c>
      <c r="I4324">
        <v>738.48800000000006</v>
      </c>
    </row>
    <row r="4325" spans="1:9" x14ac:dyDescent="0.25">
      <c r="A4325" t="s">
        <v>10341</v>
      </c>
      <c r="B4325">
        <v>13112</v>
      </c>
      <c r="C4325" s="2">
        <f t="shared" ref="C4325:C4334" si="512">DATEVALUE("2025-05-12")</f>
        <v>44327</v>
      </c>
      <c r="D4325" s="1">
        <f>TIMEVALUE("08:19:36")</f>
        <v>0.34694444444444444</v>
      </c>
      <c r="E4325" s="2">
        <f t="shared" ref="E4325:E4334" si="513">DATEVALUE("2025-05-12")</f>
        <v>44327</v>
      </c>
      <c r="F4325" s="1">
        <f>TIMEVALUE("08:28:04")</f>
        <v>0.35282407407407407</v>
      </c>
      <c r="G4325" t="s">
        <v>2102</v>
      </c>
      <c r="H4325" t="s">
        <v>10342</v>
      </c>
      <c r="I4325">
        <v>737.89400000000001</v>
      </c>
    </row>
    <row r="4326" spans="1:9" x14ac:dyDescent="0.25">
      <c r="A4326" t="s">
        <v>10343</v>
      </c>
      <c r="B4326">
        <v>13112</v>
      </c>
      <c r="C4326" s="2">
        <f t="shared" si="512"/>
        <v>44327</v>
      </c>
      <c r="D4326" s="1">
        <f>TIMEVALUE("08:29:52")</f>
        <v>0.3540740740740741</v>
      </c>
      <c r="E4326" s="2">
        <f t="shared" si="513"/>
        <v>44327</v>
      </c>
      <c r="F4326" s="1">
        <f>TIMEVALUE("08:41:18")</f>
        <v>0.36201388888888891</v>
      </c>
      <c r="G4326" t="s">
        <v>8351</v>
      </c>
      <c r="H4326" t="s">
        <v>10344</v>
      </c>
      <c r="I4326">
        <v>737.029</v>
      </c>
    </row>
    <row r="4327" spans="1:9" x14ac:dyDescent="0.25">
      <c r="A4327" t="s">
        <v>10345</v>
      </c>
      <c r="B4327">
        <v>13112</v>
      </c>
      <c r="C4327" s="2">
        <f t="shared" si="512"/>
        <v>44327</v>
      </c>
      <c r="D4327" s="1">
        <f>TIMEVALUE("08:44:57")</f>
        <v>0.36454861111111109</v>
      </c>
      <c r="E4327" s="2">
        <f t="shared" si="513"/>
        <v>44327</v>
      </c>
      <c r="F4327" s="1">
        <f>TIMEVALUE("08:57:31")</f>
        <v>0.37327546296296299</v>
      </c>
      <c r="G4327" t="s">
        <v>9222</v>
      </c>
      <c r="H4327" t="s">
        <v>8911</v>
      </c>
      <c r="I4327">
        <v>736.15800000000002</v>
      </c>
    </row>
    <row r="4328" spans="1:9" x14ac:dyDescent="0.25">
      <c r="A4328" t="s">
        <v>10346</v>
      </c>
      <c r="B4328">
        <v>13112</v>
      </c>
      <c r="C4328" s="2">
        <f t="shared" si="512"/>
        <v>44327</v>
      </c>
      <c r="D4328" s="1">
        <f>TIMEVALUE("08:59:51")</f>
        <v>0.37489583333333332</v>
      </c>
      <c r="E4328" s="2">
        <f t="shared" si="513"/>
        <v>44327</v>
      </c>
      <c r="F4328" s="1">
        <f>TIMEVALUE("09:13:04")</f>
        <v>0.38407407407407407</v>
      </c>
      <c r="G4328" t="s">
        <v>5360</v>
      </c>
      <c r="H4328" t="s">
        <v>9440</v>
      </c>
      <c r="I4328">
        <v>735.37199999999996</v>
      </c>
    </row>
    <row r="4329" spans="1:9" x14ac:dyDescent="0.25">
      <c r="A4329" t="s">
        <v>10347</v>
      </c>
      <c r="B4329">
        <v>13112</v>
      </c>
      <c r="C4329" s="2">
        <f t="shared" si="512"/>
        <v>44327</v>
      </c>
      <c r="D4329" s="1">
        <f>TIMEVALUE("09:15:49")</f>
        <v>0.38598379629629631</v>
      </c>
      <c r="E4329" s="2">
        <f t="shared" si="513"/>
        <v>44327</v>
      </c>
      <c r="F4329" s="1">
        <f>TIMEVALUE("09:26:21")</f>
        <v>0.39329861111111108</v>
      </c>
      <c r="G4329" t="s">
        <v>1176</v>
      </c>
      <c r="H4329" t="s">
        <v>10348</v>
      </c>
      <c r="I4329">
        <v>734.64</v>
      </c>
    </row>
    <row r="4330" spans="1:9" x14ac:dyDescent="0.25">
      <c r="A4330" t="s">
        <v>10349</v>
      </c>
      <c r="B4330">
        <v>13112</v>
      </c>
      <c r="C4330" s="2">
        <f t="shared" si="512"/>
        <v>44327</v>
      </c>
      <c r="D4330" s="1">
        <f>TIMEVALUE("09:28:27")</f>
        <v>0.39475694444444442</v>
      </c>
      <c r="E4330" s="2">
        <f t="shared" si="513"/>
        <v>44327</v>
      </c>
      <c r="F4330" s="1">
        <f>TIMEVALUE("09:39:28")</f>
        <v>0.40240740740740738</v>
      </c>
      <c r="G4330" t="s">
        <v>1447</v>
      </c>
      <c r="H4330" t="s">
        <v>10351</v>
      </c>
      <c r="I4330">
        <v>733.83900000000006</v>
      </c>
    </row>
    <row r="4331" spans="1:9" x14ac:dyDescent="0.25">
      <c r="A4331" t="s">
        <v>10352</v>
      </c>
      <c r="B4331">
        <v>13112</v>
      </c>
      <c r="C4331" s="2">
        <f t="shared" si="512"/>
        <v>44327</v>
      </c>
      <c r="D4331" s="1">
        <f>TIMEVALUE("09:41:09")</f>
        <v>0.40357638888888892</v>
      </c>
      <c r="E4331" s="2">
        <f t="shared" si="513"/>
        <v>44327</v>
      </c>
      <c r="F4331" s="1">
        <f>TIMEVALUE("09:51:31")</f>
        <v>0.41077546296296297</v>
      </c>
      <c r="G4331" t="s">
        <v>1921</v>
      </c>
      <c r="H4331" t="s">
        <v>10354</v>
      </c>
      <c r="I4331">
        <v>732.95799999999997</v>
      </c>
    </row>
    <row r="4332" spans="1:9" x14ac:dyDescent="0.25">
      <c r="A4332" t="s">
        <v>10355</v>
      </c>
      <c r="B4332">
        <v>13112</v>
      </c>
      <c r="C4332" s="2">
        <f t="shared" si="512"/>
        <v>44327</v>
      </c>
      <c r="D4332" s="1">
        <f>TIMEVALUE("09:53:52")</f>
        <v>0.41240740740740739</v>
      </c>
      <c r="E4332" s="2">
        <f t="shared" si="513"/>
        <v>44327</v>
      </c>
      <c r="F4332" s="1">
        <f>TIMEVALUE("10:03:12")</f>
        <v>0.41888888888888887</v>
      </c>
      <c r="G4332" t="s">
        <v>1037</v>
      </c>
      <c r="H4332" t="s">
        <v>10356</v>
      </c>
      <c r="I4332">
        <v>732.10799999999995</v>
      </c>
    </row>
    <row r="4333" spans="1:9" x14ac:dyDescent="0.25">
      <c r="A4333" t="s">
        <v>10357</v>
      </c>
      <c r="B4333">
        <v>13112</v>
      </c>
      <c r="C4333" s="2">
        <f t="shared" si="512"/>
        <v>44327</v>
      </c>
      <c r="D4333" s="1">
        <f>TIMEVALUE("10:05:38")</f>
        <v>0.4205787037037037</v>
      </c>
      <c r="E4333" s="2">
        <f t="shared" si="513"/>
        <v>44327</v>
      </c>
      <c r="F4333" s="1">
        <f>TIMEVALUE("10:13:38")</f>
        <v>0.42613425925925924</v>
      </c>
      <c r="G4333" t="s">
        <v>1168</v>
      </c>
      <c r="H4333" t="s">
        <v>10358</v>
      </c>
      <c r="I4333">
        <v>731.36800000000005</v>
      </c>
    </row>
    <row r="4334" spans="1:9" x14ac:dyDescent="0.25">
      <c r="A4334" t="s">
        <v>10359</v>
      </c>
      <c r="B4334">
        <v>13112</v>
      </c>
      <c r="C4334" s="2">
        <f t="shared" si="512"/>
        <v>44327</v>
      </c>
      <c r="D4334" s="1">
        <f>TIMEVALUE("10:15:51")</f>
        <v>0.42767361111111113</v>
      </c>
      <c r="E4334" s="2">
        <f t="shared" si="513"/>
        <v>44327</v>
      </c>
      <c r="F4334" s="1">
        <f>TIMEVALUE("10:26:48")</f>
        <v>0.43527777777777776</v>
      </c>
      <c r="G4334" t="s">
        <v>7991</v>
      </c>
      <c r="H4334" t="s">
        <v>10360</v>
      </c>
      <c r="I4334">
        <v>730.74400000000003</v>
      </c>
    </row>
    <row r="4335" spans="1:9" x14ac:dyDescent="0.25">
      <c r="A4335" t="s">
        <v>1926</v>
      </c>
      <c r="B4335">
        <v>13118</v>
      </c>
      <c r="C4335" s="2">
        <f>DATEVALUE("2025-04-29")</f>
        <v>44314</v>
      </c>
      <c r="D4335" s="1">
        <f>TIMEVALUE("11:00:58")</f>
        <v>0.45900462962962962</v>
      </c>
      <c r="E4335" s="2">
        <f>DATEVALUE("2025-04-29")</f>
        <v>44314</v>
      </c>
      <c r="F4335" s="1">
        <f>TIMEVALUE("11:18:15")</f>
        <v>0.47100694444444446</v>
      </c>
      <c r="G4335" t="s">
        <v>1464</v>
      </c>
      <c r="H4335" t="s">
        <v>10361</v>
      </c>
      <c r="I4335">
        <v>730.23699999999997</v>
      </c>
    </row>
    <row r="4336" spans="1:9" x14ac:dyDescent="0.25">
      <c r="A4336" t="s">
        <v>1930</v>
      </c>
      <c r="B4336">
        <v>13153</v>
      </c>
      <c r="C4336" s="2">
        <f>DATEVALUE("2025-05-11")</f>
        <v>44326</v>
      </c>
      <c r="D4336" s="1">
        <f>TIMEVALUE("14:53:20")</f>
        <v>0.62037037037037035</v>
      </c>
      <c r="E4336" s="2">
        <f>DATEVALUE("2025-05-11")</f>
        <v>44326</v>
      </c>
      <c r="F4336" s="1">
        <f>TIMEVALUE("14:54:47")</f>
        <v>0.62137731481481484</v>
      </c>
      <c r="G4336" t="s">
        <v>2573</v>
      </c>
      <c r="H4336" t="s">
        <v>10362</v>
      </c>
      <c r="I4336">
        <v>725.91300000000001</v>
      </c>
    </row>
    <row r="4337" spans="1:9" x14ac:dyDescent="0.25">
      <c r="A4337" t="s">
        <v>1933</v>
      </c>
      <c r="B4337">
        <v>13153</v>
      </c>
      <c r="C4337" s="2">
        <f>DATEVALUE("2025-05-12")</f>
        <v>44327</v>
      </c>
      <c r="D4337" s="1">
        <f>TIMEVALUE("08:22:17")</f>
        <v>0.34880787037037037</v>
      </c>
      <c r="E4337" s="2">
        <f>DATEVALUE("2025-05-12")</f>
        <v>44327</v>
      </c>
      <c r="F4337" s="1">
        <f>TIMEVALUE("08:23:05")</f>
        <v>0.34936342592592595</v>
      </c>
      <c r="G4337" t="s">
        <v>2223</v>
      </c>
      <c r="H4337" t="s">
        <v>10363</v>
      </c>
      <c r="I4337">
        <v>717.048</v>
      </c>
    </row>
    <row r="4338" spans="1:9" x14ac:dyDescent="0.25">
      <c r="A4338" t="s">
        <v>10364</v>
      </c>
      <c r="B4338">
        <v>13153</v>
      </c>
      <c r="C4338" s="2">
        <f>DATEVALUE("2025-05-11")</f>
        <v>44326</v>
      </c>
      <c r="D4338" s="1">
        <f>TIMEVALUE("15:00:58")</f>
        <v>0.62567129629629625</v>
      </c>
      <c r="E4338" s="2">
        <f>DATEVALUE("2025-05-11")</f>
        <v>44326</v>
      </c>
      <c r="F4338" s="1">
        <f>TIMEVALUE("15:08:02")</f>
        <v>0.63057870370370372</v>
      </c>
      <c r="G4338" t="s">
        <v>1061</v>
      </c>
      <c r="H4338" t="s">
        <v>10365</v>
      </c>
      <c r="I4338">
        <v>726.34500000000003</v>
      </c>
    </row>
    <row r="4339" spans="1:9" x14ac:dyDescent="0.25">
      <c r="A4339" t="s">
        <v>10366</v>
      </c>
      <c r="B4339">
        <v>13153</v>
      </c>
      <c r="C4339" s="2">
        <f t="shared" ref="C4339:C4359" si="514">DATEVALUE("2025-05-12")</f>
        <v>44327</v>
      </c>
      <c r="D4339" s="1">
        <f>TIMEVALUE("10:25:30")</f>
        <v>0.43437500000000001</v>
      </c>
      <c r="E4339" s="2">
        <f t="shared" ref="E4339:E4359" si="515">DATEVALUE("2025-05-12")</f>
        <v>44327</v>
      </c>
      <c r="F4339" s="1">
        <f>TIMEVALUE("10:38:35")</f>
        <v>0.44346064814814817</v>
      </c>
      <c r="G4339" t="s">
        <v>8857</v>
      </c>
      <c r="H4339" t="s">
        <v>10367</v>
      </c>
      <c r="I4339">
        <v>725.66800000000001</v>
      </c>
    </row>
    <row r="4340" spans="1:9" x14ac:dyDescent="0.25">
      <c r="A4340" t="s">
        <v>10368</v>
      </c>
      <c r="B4340">
        <v>13153</v>
      </c>
      <c r="C4340" s="2">
        <f t="shared" si="514"/>
        <v>44327</v>
      </c>
      <c r="D4340" s="1">
        <f>TIMEVALUE("11:01:47")</f>
        <v>0.45957175925925925</v>
      </c>
      <c r="E4340" s="2">
        <f t="shared" si="515"/>
        <v>44327</v>
      </c>
      <c r="F4340" s="1">
        <f>TIMEVALUE("11:01:54")</f>
        <v>0.4596527777777778</v>
      </c>
      <c r="G4340" t="s">
        <v>9121</v>
      </c>
      <c r="H4340" t="s">
        <v>10370</v>
      </c>
      <c r="I4340">
        <v>724.10900000000004</v>
      </c>
    </row>
    <row r="4341" spans="1:9" x14ac:dyDescent="0.25">
      <c r="A4341" t="s">
        <v>10371</v>
      </c>
      <c r="B4341">
        <v>13153</v>
      </c>
      <c r="C4341" s="2">
        <f t="shared" si="514"/>
        <v>44327</v>
      </c>
      <c r="D4341" s="1">
        <f>TIMEVALUE("11:12:24")</f>
        <v>0.46694444444444444</v>
      </c>
      <c r="E4341" s="2">
        <f t="shared" si="515"/>
        <v>44327</v>
      </c>
      <c r="F4341" s="1">
        <f>TIMEVALUE("11:12:28")</f>
        <v>0.46699074074074076</v>
      </c>
      <c r="G4341" t="s">
        <v>2482</v>
      </c>
      <c r="H4341" t="s">
        <v>10372</v>
      </c>
      <c r="I4341">
        <v>723.41300000000001</v>
      </c>
    </row>
    <row r="4342" spans="1:9" x14ac:dyDescent="0.25">
      <c r="A4342" t="s">
        <v>10373</v>
      </c>
      <c r="B4342">
        <v>13153</v>
      </c>
      <c r="C4342" s="2">
        <f t="shared" si="514"/>
        <v>44327</v>
      </c>
      <c r="D4342" s="1">
        <f>TIMEVALUE("11:30:45")</f>
        <v>0.47968749999999999</v>
      </c>
      <c r="E4342" s="2">
        <f t="shared" si="515"/>
        <v>44327</v>
      </c>
      <c r="F4342" s="1">
        <f>TIMEVALUE("11:30:48")</f>
        <v>0.47972222222222222</v>
      </c>
      <c r="G4342" t="s">
        <v>8908</v>
      </c>
      <c r="H4342" t="s">
        <v>10375</v>
      </c>
      <c r="I4342">
        <v>721.84299999999996</v>
      </c>
    </row>
    <row r="4343" spans="1:9" x14ac:dyDescent="0.25">
      <c r="A4343" t="s">
        <v>10376</v>
      </c>
      <c r="B4343">
        <v>13153</v>
      </c>
      <c r="C4343" s="2">
        <f t="shared" si="514"/>
        <v>44327</v>
      </c>
      <c r="D4343" s="1">
        <f>TIMEVALUE("11:37:42")</f>
        <v>0.48451388888888891</v>
      </c>
      <c r="E4343" s="2">
        <f t="shared" si="515"/>
        <v>44327</v>
      </c>
      <c r="F4343" s="1">
        <f>TIMEVALUE("11:37:43")</f>
        <v>0.48452546296296295</v>
      </c>
      <c r="G4343" t="s">
        <v>2431</v>
      </c>
      <c r="H4343" t="s">
        <v>10378</v>
      </c>
      <c r="I4343">
        <v>721.00199999999995</v>
      </c>
    </row>
    <row r="4344" spans="1:9" x14ac:dyDescent="0.25">
      <c r="A4344" t="s">
        <v>10379</v>
      </c>
      <c r="B4344">
        <v>13153</v>
      </c>
      <c r="C4344" s="2">
        <f t="shared" si="514"/>
        <v>44327</v>
      </c>
      <c r="D4344" s="1">
        <f>TIMEVALUE("11:39:41")</f>
        <v>0.4858912037037037</v>
      </c>
      <c r="E4344" s="2">
        <f t="shared" si="515"/>
        <v>44327</v>
      </c>
      <c r="F4344" s="1">
        <f>TIMEVALUE("11:46:17")</f>
        <v>0.49047453703703703</v>
      </c>
      <c r="G4344" t="s">
        <v>2310</v>
      </c>
      <c r="H4344" t="s">
        <v>10381</v>
      </c>
      <c r="I4344">
        <v>720.17899999999997</v>
      </c>
    </row>
    <row r="4345" spans="1:9" x14ac:dyDescent="0.25">
      <c r="A4345" t="s">
        <v>10382</v>
      </c>
      <c r="B4345">
        <v>13153</v>
      </c>
      <c r="C4345" s="2">
        <f t="shared" si="514"/>
        <v>44327</v>
      </c>
      <c r="D4345" s="1">
        <f>TIMEVALUE("11:48:41")</f>
        <v>0.49214120370370368</v>
      </c>
      <c r="E4345" s="2">
        <f t="shared" si="515"/>
        <v>44327</v>
      </c>
      <c r="F4345" s="1">
        <f>TIMEVALUE("11:53:01")</f>
        <v>0.49515046296296295</v>
      </c>
      <c r="G4345" t="s">
        <v>517</v>
      </c>
      <c r="H4345" t="s">
        <v>10384</v>
      </c>
      <c r="I4345">
        <v>719.41600000000005</v>
      </c>
    </row>
    <row r="4346" spans="1:9" x14ac:dyDescent="0.25">
      <c r="A4346" t="s">
        <v>10385</v>
      </c>
      <c r="B4346">
        <v>13153</v>
      </c>
      <c r="C4346" s="2">
        <f t="shared" si="514"/>
        <v>44327</v>
      </c>
      <c r="D4346" s="1">
        <f>TIMEVALUE("08:15:50")</f>
        <v>0.34432870370370372</v>
      </c>
      <c r="E4346" s="2">
        <f t="shared" si="515"/>
        <v>44327</v>
      </c>
      <c r="F4346" s="1">
        <f>TIMEVALUE("08:21:08")</f>
        <v>0.34800925925925924</v>
      </c>
      <c r="G4346" t="s">
        <v>3945</v>
      </c>
      <c r="H4346" t="s">
        <v>7088</v>
      </c>
      <c r="I4346">
        <v>717.41200000000003</v>
      </c>
    </row>
    <row r="4347" spans="1:9" x14ac:dyDescent="0.25">
      <c r="A4347" t="s">
        <v>10386</v>
      </c>
      <c r="B4347">
        <v>13153</v>
      </c>
      <c r="C4347" s="2">
        <f t="shared" si="514"/>
        <v>44327</v>
      </c>
      <c r="D4347" s="1">
        <f>TIMEVALUE("07:53:17")</f>
        <v>0.32866898148148149</v>
      </c>
      <c r="E4347" s="2">
        <f t="shared" si="515"/>
        <v>44327</v>
      </c>
      <c r="F4347" s="1">
        <f>TIMEVALUE("08:02:33")</f>
        <v>0.33510416666666665</v>
      </c>
      <c r="G4347" t="s">
        <v>1146</v>
      </c>
      <c r="H4347" t="s">
        <v>10388</v>
      </c>
      <c r="I4347">
        <v>726.80600000000004</v>
      </c>
    </row>
    <row r="4348" spans="1:9" x14ac:dyDescent="0.25">
      <c r="A4348" t="s">
        <v>10389</v>
      </c>
      <c r="B4348">
        <v>13153</v>
      </c>
      <c r="C4348" s="2">
        <f t="shared" si="514"/>
        <v>44327</v>
      </c>
      <c r="D4348" s="1">
        <f>TIMEVALUE("08:34:48")</f>
        <v>0.35749999999999998</v>
      </c>
      <c r="E4348" s="2">
        <f t="shared" si="515"/>
        <v>44327</v>
      </c>
      <c r="F4348" s="1">
        <f>TIMEVALUE("08:42:09")</f>
        <v>0.36260416666666667</v>
      </c>
      <c r="G4348" t="s">
        <v>64</v>
      </c>
      <c r="H4348" t="s">
        <v>7359</v>
      </c>
      <c r="I4348">
        <v>726.16499999999996</v>
      </c>
    </row>
    <row r="4349" spans="1:9" x14ac:dyDescent="0.25">
      <c r="A4349" t="s">
        <v>10391</v>
      </c>
      <c r="B4349">
        <v>13153</v>
      </c>
      <c r="C4349" s="2">
        <f t="shared" si="514"/>
        <v>44327</v>
      </c>
      <c r="D4349" s="1">
        <f>TIMEVALUE("08:45:19")</f>
        <v>0.36480324074074072</v>
      </c>
      <c r="E4349" s="2">
        <f t="shared" si="515"/>
        <v>44327</v>
      </c>
      <c r="F4349" s="1">
        <f>TIMEVALUE("08:56:09")</f>
        <v>0.37232638888888892</v>
      </c>
      <c r="G4349" t="s">
        <v>1845</v>
      </c>
      <c r="H4349" t="s">
        <v>10393</v>
      </c>
      <c r="I4349">
        <v>725.42399999999998</v>
      </c>
    </row>
    <row r="4350" spans="1:9" x14ac:dyDescent="0.25">
      <c r="A4350" t="s">
        <v>10394</v>
      </c>
      <c r="B4350">
        <v>13153</v>
      </c>
      <c r="C4350" s="2">
        <f t="shared" si="514"/>
        <v>44327</v>
      </c>
      <c r="D4350" s="1">
        <f>TIMEVALUE("09:04:44")</f>
        <v>0.37828703703703703</v>
      </c>
      <c r="E4350" s="2">
        <f t="shared" si="515"/>
        <v>44327</v>
      </c>
      <c r="F4350" s="1">
        <f>TIMEVALUE("09:12:22")</f>
        <v>0.38358796296296294</v>
      </c>
      <c r="G4350" t="s">
        <v>1399</v>
      </c>
      <c r="H4350" t="s">
        <v>7945</v>
      </c>
      <c r="I4350">
        <v>724.57399999999996</v>
      </c>
    </row>
    <row r="4351" spans="1:9" x14ac:dyDescent="0.25">
      <c r="A4351" t="s">
        <v>10395</v>
      </c>
      <c r="B4351">
        <v>13153</v>
      </c>
      <c r="C4351" s="2">
        <f t="shared" si="514"/>
        <v>44327</v>
      </c>
      <c r="D4351" s="1">
        <f>TIMEVALUE("09:14:50")</f>
        <v>0.38530092592592591</v>
      </c>
      <c r="E4351" s="2">
        <f t="shared" si="515"/>
        <v>44327</v>
      </c>
      <c r="F4351" s="1">
        <f>TIMEVALUE("09:23:16")</f>
        <v>0.3911574074074074</v>
      </c>
      <c r="G4351" t="s">
        <v>106</v>
      </c>
      <c r="H4351" t="s">
        <v>10396</v>
      </c>
      <c r="I4351">
        <v>723.75599999999997</v>
      </c>
    </row>
    <row r="4352" spans="1:9" x14ac:dyDescent="0.25">
      <c r="A4352" t="s">
        <v>10397</v>
      </c>
      <c r="B4352">
        <v>13153</v>
      </c>
      <c r="C4352" s="2">
        <f t="shared" si="514"/>
        <v>44327</v>
      </c>
      <c r="D4352" s="1">
        <f>TIMEVALUE("09:25:21")</f>
        <v>0.39260416666666664</v>
      </c>
      <c r="E4352" s="2">
        <f t="shared" si="515"/>
        <v>44327</v>
      </c>
      <c r="F4352" s="1">
        <f>TIMEVALUE("09:31:46")</f>
        <v>0.39706018518518521</v>
      </c>
      <c r="G4352" t="s">
        <v>851</v>
      </c>
      <c r="H4352" t="s">
        <v>8601</v>
      </c>
      <c r="I4352">
        <v>722.92600000000004</v>
      </c>
    </row>
    <row r="4353" spans="1:9" x14ac:dyDescent="0.25">
      <c r="A4353" t="s">
        <v>10398</v>
      </c>
      <c r="B4353">
        <v>13153</v>
      </c>
      <c r="C4353" s="2">
        <f t="shared" si="514"/>
        <v>44327</v>
      </c>
      <c r="D4353" s="1">
        <f>TIMEVALUE("09:33:47")</f>
        <v>0.39846064814814813</v>
      </c>
      <c r="E4353" s="2">
        <f t="shared" si="515"/>
        <v>44327</v>
      </c>
      <c r="F4353" s="1">
        <f>TIMEVALUE("09:39:48")</f>
        <v>0.40263888888888888</v>
      </c>
      <c r="G4353" t="s">
        <v>1952</v>
      </c>
      <c r="H4353" t="s">
        <v>10399</v>
      </c>
      <c r="I4353">
        <v>722.11699999999996</v>
      </c>
    </row>
    <row r="4354" spans="1:9" x14ac:dyDescent="0.25">
      <c r="A4354" t="s">
        <v>10400</v>
      </c>
      <c r="B4354">
        <v>13153</v>
      </c>
      <c r="C4354" s="2">
        <f t="shared" si="514"/>
        <v>44327</v>
      </c>
      <c r="D4354" s="1">
        <f>TIMEVALUE("09:42:38")</f>
        <v>0.40460648148148148</v>
      </c>
      <c r="E4354" s="2">
        <f t="shared" si="515"/>
        <v>44327</v>
      </c>
      <c r="F4354" s="1">
        <f>TIMEVALUE("09:47:38")</f>
        <v>0.40807870370370369</v>
      </c>
      <c r="G4354" t="s">
        <v>680</v>
      </c>
      <c r="H4354" t="s">
        <v>10401</v>
      </c>
      <c r="I4354">
        <v>721.29</v>
      </c>
    </row>
    <row r="4355" spans="1:9" x14ac:dyDescent="0.25">
      <c r="A4355" t="s">
        <v>10402</v>
      </c>
      <c r="B4355">
        <v>13153</v>
      </c>
      <c r="C4355" s="2">
        <f t="shared" si="514"/>
        <v>44327</v>
      </c>
      <c r="D4355" s="1">
        <f>TIMEVALUE("09:50:01")</f>
        <v>0.4097337962962963</v>
      </c>
      <c r="E4355" s="2">
        <f t="shared" si="515"/>
        <v>44327</v>
      </c>
      <c r="F4355" s="1">
        <f>TIMEVALUE("09:54:44")</f>
        <v>0.41300925925925924</v>
      </c>
      <c r="G4355" t="s">
        <v>206</v>
      </c>
      <c r="H4355" t="s">
        <v>10404</v>
      </c>
      <c r="I4355">
        <v>720.49599999999998</v>
      </c>
    </row>
    <row r="4356" spans="1:9" x14ac:dyDescent="0.25">
      <c r="A4356" t="s">
        <v>10405</v>
      </c>
      <c r="B4356">
        <v>13153</v>
      </c>
      <c r="C4356" s="2">
        <f t="shared" si="514"/>
        <v>44327</v>
      </c>
      <c r="D4356" s="1">
        <f>TIMEVALUE("09:56:32")</f>
        <v>0.41425925925925927</v>
      </c>
      <c r="E4356" s="2">
        <f t="shared" si="515"/>
        <v>44327</v>
      </c>
      <c r="F4356" s="1">
        <f>TIMEVALUE("10:02:24")</f>
        <v>0.41833333333333333</v>
      </c>
      <c r="G4356" t="s">
        <v>1848</v>
      </c>
      <c r="H4356" t="s">
        <v>10406</v>
      </c>
      <c r="I4356">
        <v>719.66399999999999</v>
      </c>
    </row>
    <row r="4357" spans="1:9" x14ac:dyDescent="0.25">
      <c r="A4357" t="s">
        <v>10407</v>
      </c>
      <c r="B4357">
        <v>13153</v>
      </c>
      <c r="C4357" s="2">
        <f t="shared" si="514"/>
        <v>44327</v>
      </c>
      <c r="D4357" s="1">
        <f>TIMEVALUE("10:04:29")</f>
        <v>0.41978009259259258</v>
      </c>
      <c r="E4357" s="2">
        <f t="shared" si="515"/>
        <v>44327</v>
      </c>
      <c r="F4357" s="1">
        <f>TIMEVALUE("10:09:55")</f>
        <v>0.42355324074074074</v>
      </c>
      <c r="G4357" t="s">
        <v>2189</v>
      </c>
      <c r="H4357" t="s">
        <v>10408</v>
      </c>
      <c r="I4357">
        <v>718.87800000000004</v>
      </c>
    </row>
    <row r="4358" spans="1:9" x14ac:dyDescent="0.25">
      <c r="A4358" t="s">
        <v>10409</v>
      </c>
      <c r="B4358">
        <v>13153</v>
      </c>
      <c r="C4358" s="2">
        <f t="shared" si="514"/>
        <v>44327</v>
      </c>
      <c r="D4358" s="1">
        <f>TIMEVALUE("10:12:06")</f>
        <v>0.42506944444444444</v>
      </c>
      <c r="E4358" s="2">
        <f t="shared" si="515"/>
        <v>44327</v>
      </c>
      <c r="F4358" s="1">
        <f>TIMEVALUE("10:16:49")</f>
        <v>0.42834490740740738</v>
      </c>
      <c r="G4358" t="s">
        <v>206</v>
      </c>
      <c r="H4358" t="s">
        <v>10411</v>
      </c>
      <c r="I4358">
        <v>718.17</v>
      </c>
    </row>
    <row r="4359" spans="1:9" x14ac:dyDescent="0.25">
      <c r="A4359" t="s">
        <v>10412</v>
      </c>
      <c r="B4359">
        <v>13153</v>
      </c>
      <c r="C4359" s="2">
        <f t="shared" si="514"/>
        <v>44327</v>
      </c>
      <c r="D4359" s="1">
        <f>TIMEVALUE("08:08:18")</f>
        <v>0.33909722222222222</v>
      </c>
      <c r="E4359" s="2">
        <f t="shared" si="515"/>
        <v>44327</v>
      </c>
      <c r="F4359" s="1">
        <f>TIMEVALUE("08:12:25")</f>
        <v>0.34195601851851853</v>
      </c>
      <c r="G4359" t="s">
        <v>230</v>
      </c>
      <c r="H4359" t="s">
        <v>10413</v>
      </c>
      <c r="I4359">
        <v>717.58399999999995</v>
      </c>
    </row>
    <row r="4360" spans="1:9" x14ac:dyDescent="0.25">
      <c r="A4360" t="s">
        <v>10414</v>
      </c>
      <c r="B4360">
        <v>13153</v>
      </c>
      <c r="C4360" s="2">
        <f t="shared" ref="C4360:C4391" si="516">DATEVALUE("2025-05-13")</f>
        <v>44328</v>
      </c>
      <c r="D4360" s="1">
        <f>TIMEVALUE("08:05:22")</f>
        <v>0.33706018518518521</v>
      </c>
      <c r="E4360" s="2">
        <f t="shared" ref="E4360:E4391" si="517">DATEVALUE("2025-05-13")</f>
        <v>44328</v>
      </c>
      <c r="F4360" s="1">
        <f>TIMEVALUE("08:14:34")</f>
        <v>0.3434490740740741</v>
      </c>
      <c r="G4360" t="s">
        <v>4248</v>
      </c>
      <c r="H4360" t="s">
        <v>10415</v>
      </c>
      <c r="I4360">
        <v>721.72699999999998</v>
      </c>
    </row>
    <row r="4361" spans="1:9" x14ac:dyDescent="0.25">
      <c r="A4361" t="s">
        <v>10416</v>
      </c>
      <c r="B4361">
        <v>13153</v>
      </c>
      <c r="C4361" s="2">
        <f t="shared" si="516"/>
        <v>44328</v>
      </c>
      <c r="D4361" s="1">
        <f>TIMEVALUE("08:18:05")</f>
        <v>0.34589120370370369</v>
      </c>
      <c r="E4361" s="2">
        <f t="shared" si="517"/>
        <v>44328</v>
      </c>
      <c r="F4361" s="1">
        <f>TIMEVALUE("08:30:40")</f>
        <v>0.35462962962962963</v>
      </c>
      <c r="G4361" t="s">
        <v>9307</v>
      </c>
      <c r="H4361" t="s">
        <v>8641</v>
      </c>
      <c r="I4361">
        <v>721.01199999999994</v>
      </c>
    </row>
    <row r="4362" spans="1:9" x14ac:dyDescent="0.25">
      <c r="A4362" t="s">
        <v>10417</v>
      </c>
      <c r="B4362">
        <v>13153</v>
      </c>
      <c r="C4362" s="2">
        <f t="shared" si="516"/>
        <v>44328</v>
      </c>
      <c r="D4362" s="1">
        <f>TIMEVALUE("08:39:17")</f>
        <v>0.36061342592592593</v>
      </c>
      <c r="E4362" s="2">
        <f t="shared" si="517"/>
        <v>44328</v>
      </c>
      <c r="F4362" s="1">
        <f>TIMEVALUE("08:45:49")</f>
        <v>0.36515046296296294</v>
      </c>
      <c r="G4362" t="s">
        <v>4061</v>
      </c>
      <c r="H4362" t="s">
        <v>10419</v>
      </c>
      <c r="I4362">
        <v>720.149</v>
      </c>
    </row>
    <row r="4363" spans="1:9" x14ac:dyDescent="0.25">
      <c r="A4363" t="s">
        <v>10420</v>
      </c>
      <c r="B4363">
        <v>13153</v>
      </c>
      <c r="C4363" s="2">
        <f t="shared" si="516"/>
        <v>44328</v>
      </c>
      <c r="D4363" s="1">
        <f>TIMEVALUE("08:48:12")</f>
        <v>0.36680555555555555</v>
      </c>
      <c r="E4363" s="2">
        <f t="shared" si="517"/>
        <v>44328</v>
      </c>
      <c r="F4363" s="1">
        <f>TIMEVALUE("08:53:11")</f>
        <v>0.37026620370370372</v>
      </c>
      <c r="G4363" t="s">
        <v>6722</v>
      </c>
      <c r="H4363" t="s">
        <v>1177</v>
      </c>
      <c r="I4363">
        <v>719.32100000000003</v>
      </c>
    </row>
    <row r="4364" spans="1:9" x14ac:dyDescent="0.25">
      <c r="A4364" t="s">
        <v>10422</v>
      </c>
      <c r="B4364">
        <v>13153</v>
      </c>
      <c r="C4364" s="2">
        <f t="shared" si="516"/>
        <v>44328</v>
      </c>
      <c r="D4364" s="1">
        <f>TIMEVALUE("08:55:20")</f>
        <v>0.37175925925925923</v>
      </c>
      <c r="E4364" s="2">
        <f t="shared" si="517"/>
        <v>44328</v>
      </c>
      <c r="F4364" s="1">
        <f>TIMEVALUE("09:01:01")</f>
        <v>0.37570601851851854</v>
      </c>
      <c r="G4364" t="s">
        <v>5224</v>
      </c>
      <c r="H4364" t="s">
        <v>10423</v>
      </c>
      <c r="I4364">
        <v>718.60500000000002</v>
      </c>
    </row>
    <row r="4365" spans="1:9" x14ac:dyDescent="0.25">
      <c r="A4365" t="s">
        <v>10424</v>
      </c>
      <c r="B4365">
        <v>13153</v>
      </c>
      <c r="C4365" s="2">
        <f t="shared" si="516"/>
        <v>44328</v>
      </c>
      <c r="D4365" s="1">
        <f>TIMEVALUE("09:17:46")</f>
        <v>0.38733796296296297</v>
      </c>
      <c r="E4365" s="2">
        <f t="shared" si="517"/>
        <v>44328</v>
      </c>
      <c r="F4365" s="1">
        <f>TIMEVALUE("09:25:01")</f>
        <v>0.3923726851851852</v>
      </c>
      <c r="G4365" t="s">
        <v>2796</v>
      </c>
      <c r="H4365" t="s">
        <v>10425</v>
      </c>
      <c r="I4365">
        <v>727.46100000000001</v>
      </c>
    </row>
    <row r="4366" spans="1:9" x14ac:dyDescent="0.25">
      <c r="A4366" t="s">
        <v>10426</v>
      </c>
      <c r="B4366">
        <v>13153</v>
      </c>
      <c r="C4366" s="2">
        <f t="shared" si="516"/>
        <v>44328</v>
      </c>
      <c r="D4366" s="1">
        <f>TIMEVALUE("09:27:13")</f>
        <v>0.39390046296296294</v>
      </c>
      <c r="E4366" s="2">
        <f t="shared" si="517"/>
        <v>44328</v>
      </c>
      <c r="F4366" s="1">
        <f>TIMEVALUE("09:36:01")</f>
        <v>0.40001157407407406</v>
      </c>
      <c r="G4366" t="s">
        <v>3047</v>
      </c>
      <c r="H4366" t="s">
        <v>10427</v>
      </c>
      <c r="I4366">
        <v>726.803</v>
      </c>
    </row>
    <row r="4367" spans="1:9" x14ac:dyDescent="0.25">
      <c r="A4367" t="s">
        <v>10428</v>
      </c>
      <c r="B4367">
        <v>13153</v>
      </c>
      <c r="C4367" s="2">
        <f t="shared" si="516"/>
        <v>44328</v>
      </c>
      <c r="D4367" s="1">
        <f>TIMEVALUE("09:48:07")</f>
        <v>0.40841435185185188</v>
      </c>
      <c r="E4367" s="2">
        <f t="shared" si="517"/>
        <v>44328</v>
      </c>
      <c r="F4367" s="1">
        <f>TIMEVALUE("09:55:44")</f>
        <v>0.41370370370370368</v>
      </c>
      <c r="G4367" t="s">
        <v>484</v>
      </c>
      <c r="H4367" t="s">
        <v>10429</v>
      </c>
      <c r="I4367">
        <v>726.13900000000001</v>
      </c>
    </row>
    <row r="4368" spans="1:9" x14ac:dyDescent="0.25">
      <c r="A4368" t="s">
        <v>10430</v>
      </c>
      <c r="B4368">
        <v>13153</v>
      </c>
      <c r="C4368" s="2">
        <f t="shared" si="516"/>
        <v>44328</v>
      </c>
      <c r="D4368" s="1">
        <f>TIMEVALUE("09:58:15")</f>
        <v>0.41545138888888888</v>
      </c>
      <c r="E4368" s="2">
        <f t="shared" si="517"/>
        <v>44328</v>
      </c>
      <c r="F4368" s="1">
        <f>TIMEVALUE("10:14:45")</f>
        <v>0.42690972222222223</v>
      </c>
      <c r="G4368" t="s">
        <v>1435</v>
      </c>
      <c r="H4368" t="s">
        <v>10432</v>
      </c>
      <c r="I4368">
        <v>725.327</v>
      </c>
    </row>
    <row r="4369" spans="1:9" x14ac:dyDescent="0.25">
      <c r="A4369" t="s">
        <v>10433</v>
      </c>
      <c r="B4369">
        <v>13153</v>
      </c>
      <c r="C4369" s="2">
        <f t="shared" si="516"/>
        <v>44328</v>
      </c>
      <c r="D4369" s="1">
        <f>TIMEVALUE("10:18:00")</f>
        <v>0.42916666666666664</v>
      </c>
      <c r="E4369" s="2">
        <f t="shared" si="517"/>
        <v>44328</v>
      </c>
      <c r="F4369" s="1">
        <f>TIMEVALUE("10:26:34")</f>
        <v>0.43511574074074072</v>
      </c>
      <c r="G4369" t="s">
        <v>25</v>
      </c>
      <c r="H4369" t="s">
        <v>10434</v>
      </c>
      <c r="I4369">
        <v>724.56600000000003</v>
      </c>
    </row>
    <row r="4370" spans="1:9" x14ac:dyDescent="0.25">
      <c r="A4370" t="s">
        <v>10435</v>
      </c>
      <c r="B4370">
        <v>13153</v>
      </c>
      <c r="C4370" s="2">
        <f t="shared" si="516"/>
        <v>44328</v>
      </c>
      <c r="D4370" s="1">
        <f>TIMEVALUE("10:28:23")</f>
        <v>0.43637731481481479</v>
      </c>
      <c r="E4370" s="2">
        <f t="shared" si="517"/>
        <v>44328</v>
      </c>
      <c r="F4370" s="1">
        <f>TIMEVALUE("10:34:42")</f>
        <v>0.4407638888888889</v>
      </c>
      <c r="G4370" t="s">
        <v>315</v>
      </c>
      <c r="H4370" t="s">
        <v>10436</v>
      </c>
      <c r="I4370">
        <v>723.72699999999998</v>
      </c>
    </row>
    <row r="4371" spans="1:9" x14ac:dyDescent="0.25">
      <c r="A4371" t="s">
        <v>10437</v>
      </c>
      <c r="B4371">
        <v>13153</v>
      </c>
      <c r="C4371" s="2">
        <f t="shared" si="516"/>
        <v>44328</v>
      </c>
      <c r="D4371" s="1">
        <f>TIMEVALUE("10:38:28")</f>
        <v>0.44337962962962962</v>
      </c>
      <c r="E4371" s="2">
        <f t="shared" si="517"/>
        <v>44328</v>
      </c>
      <c r="F4371" s="1">
        <f>TIMEVALUE("10:47:42")</f>
        <v>0.44979166666666665</v>
      </c>
      <c r="G4371" t="s">
        <v>3778</v>
      </c>
      <c r="H4371" t="s">
        <v>10438</v>
      </c>
      <c r="I4371">
        <v>723.00599999999997</v>
      </c>
    </row>
    <row r="4372" spans="1:9" x14ac:dyDescent="0.25">
      <c r="A4372" t="s">
        <v>10439</v>
      </c>
      <c r="B4372">
        <v>13153</v>
      </c>
      <c r="C4372" s="2">
        <f t="shared" si="516"/>
        <v>44328</v>
      </c>
      <c r="D4372" s="1">
        <f>TIMEVALUE("11:14:34")</f>
        <v>0.4684490740740741</v>
      </c>
      <c r="E4372" s="2">
        <f t="shared" si="517"/>
        <v>44328</v>
      </c>
      <c r="F4372" s="1">
        <f>TIMEVALUE("11:21:25")</f>
        <v>0.47320601851851851</v>
      </c>
      <c r="G4372" t="s">
        <v>278</v>
      </c>
      <c r="H4372" t="s">
        <v>10440</v>
      </c>
      <c r="I4372">
        <v>722.23599999999999</v>
      </c>
    </row>
    <row r="4373" spans="1:9" x14ac:dyDescent="0.25">
      <c r="A4373" t="s">
        <v>10441</v>
      </c>
      <c r="B4373">
        <v>13153</v>
      </c>
      <c r="C4373" s="2">
        <f t="shared" si="516"/>
        <v>44328</v>
      </c>
      <c r="D4373" s="1">
        <f>TIMEVALUE("11:23:24")</f>
        <v>0.47458333333333336</v>
      </c>
      <c r="E4373" s="2">
        <f t="shared" si="517"/>
        <v>44328</v>
      </c>
      <c r="F4373" s="1">
        <f>TIMEVALUE("11:29:18")</f>
        <v>0.47868055555555555</v>
      </c>
      <c r="G4373" t="s">
        <v>672</v>
      </c>
      <c r="H4373" t="s">
        <v>10443</v>
      </c>
      <c r="I4373">
        <v>721.37400000000002</v>
      </c>
    </row>
    <row r="4374" spans="1:9" x14ac:dyDescent="0.25">
      <c r="A4374" t="s">
        <v>10444</v>
      </c>
      <c r="B4374">
        <v>13153</v>
      </c>
      <c r="C4374" s="2">
        <f t="shared" si="516"/>
        <v>44328</v>
      </c>
      <c r="D4374" s="1">
        <f>TIMEVALUE("11:31:16")</f>
        <v>0.4800462962962963</v>
      </c>
      <c r="E4374" s="2">
        <f t="shared" si="517"/>
        <v>44328</v>
      </c>
      <c r="F4374" s="1">
        <f>TIMEVALUE("11:38:15")</f>
        <v>0.48489583333333336</v>
      </c>
      <c r="G4374" t="s">
        <v>4342</v>
      </c>
      <c r="H4374" t="s">
        <v>10445</v>
      </c>
      <c r="I4374">
        <v>720.66200000000003</v>
      </c>
    </row>
    <row r="4375" spans="1:9" x14ac:dyDescent="0.25">
      <c r="A4375" t="s">
        <v>10446</v>
      </c>
      <c r="B4375">
        <v>13153</v>
      </c>
      <c r="C4375" s="2">
        <f t="shared" si="516"/>
        <v>44328</v>
      </c>
      <c r="D4375" s="1">
        <f>TIMEVALUE("11:41:14")</f>
        <v>0.48696759259259259</v>
      </c>
      <c r="E4375" s="2">
        <f t="shared" si="517"/>
        <v>44328</v>
      </c>
      <c r="F4375" s="1">
        <f>TIMEVALUE("11:45:34")</f>
        <v>0.48997685185185186</v>
      </c>
      <c r="G4375" t="s">
        <v>517</v>
      </c>
      <c r="H4375" t="s">
        <v>10448</v>
      </c>
      <c r="I4375">
        <v>719.851</v>
      </c>
    </row>
    <row r="4376" spans="1:9" x14ac:dyDescent="0.25">
      <c r="A4376" t="s">
        <v>10449</v>
      </c>
      <c r="B4376">
        <v>13153</v>
      </c>
      <c r="C4376" s="2">
        <f t="shared" si="516"/>
        <v>44328</v>
      </c>
      <c r="D4376" s="1">
        <f>TIMEVALUE("11:48:05")</f>
        <v>0.49172453703703706</v>
      </c>
      <c r="E4376" s="2">
        <f t="shared" si="517"/>
        <v>44328</v>
      </c>
      <c r="F4376" s="1">
        <f>TIMEVALUE("11:53:22")</f>
        <v>0.49539351851851854</v>
      </c>
      <c r="G4376" t="s">
        <v>2472</v>
      </c>
      <c r="H4376" t="s">
        <v>10451</v>
      </c>
      <c r="I4376">
        <v>719.20500000000004</v>
      </c>
    </row>
    <row r="4377" spans="1:9" x14ac:dyDescent="0.25">
      <c r="A4377" t="s">
        <v>10452</v>
      </c>
      <c r="B4377">
        <v>13153</v>
      </c>
      <c r="C4377" s="2">
        <f t="shared" si="516"/>
        <v>44328</v>
      </c>
      <c r="D4377" s="1">
        <f>TIMEVALUE("09:03:16")</f>
        <v>0.3772685185185185</v>
      </c>
      <c r="E4377" s="2">
        <f t="shared" si="517"/>
        <v>44328</v>
      </c>
      <c r="F4377" s="1">
        <f>TIMEVALUE("09:10:13")</f>
        <v>0.38209490740740742</v>
      </c>
      <c r="G4377" t="s">
        <v>394</v>
      </c>
      <c r="H4377" t="s">
        <v>10084</v>
      </c>
      <c r="I4377">
        <v>718.59400000000005</v>
      </c>
    </row>
    <row r="4378" spans="1:9" x14ac:dyDescent="0.25">
      <c r="A4378" t="s">
        <v>10453</v>
      </c>
      <c r="B4378">
        <v>13153</v>
      </c>
      <c r="C4378" s="2">
        <f t="shared" si="516"/>
        <v>44328</v>
      </c>
      <c r="D4378" s="1">
        <f>TIMEVALUE("12:53:07")</f>
        <v>0.53688657407407403</v>
      </c>
      <c r="E4378" s="2">
        <f t="shared" si="517"/>
        <v>44328</v>
      </c>
      <c r="F4378" s="1">
        <f>TIMEVALUE("13:03:13")</f>
        <v>0.54390046296296302</v>
      </c>
      <c r="G4378" t="s">
        <v>1614</v>
      </c>
      <c r="H4378" t="s">
        <v>10454</v>
      </c>
      <c r="I4378">
        <v>727.67200000000003</v>
      </c>
    </row>
    <row r="4379" spans="1:9" x14ac:dyDescent="0.25">
      <c r="A4379" t="s">
        <v>10455</v>
      </c>
      <c r="B4379">
        <v>13153</v>
      </c>
      <c r="C4379" s="2">
        <f t="shared" si="516"/>
        <v>44328</v>
      </c>
      <c r="D4379" s="1">
        <f>TIMEVALUE("13:06:12")</f>
        <v>0.54597222222222219</v>
      </c>
      <c r="E4379" s="2">
        <f t="shared" si="517"/>
        <v>44328</v>
      </c>
      <c r="F4379" s="1">
        <f>TIMEVALUE("13:14:26")</f>
        <v>0.55168981481481483</v>
      </c>
      <c r="G4379" t="s">
        <v>49</v>
      </c>
      <c r="H4379" t="s">
        <v>10456</v>
      </c>
      <c r="I4379">
        <v>727.10299999999995</v>
      </c>
    </row>
    <row r="4380" spans="1:9" x14ac:dyDescent="0.25">
      <c r="A4380" t="s">
        <v>10457</v>
      </c>
      <c r="B4380">
        <v>13153</v>
      </c>
      <c r="C4380" s="2">
        <f t="shared" si="516"/>
        <v>44328</v>
      </c>
      <c r="D4380" s="1">
        <f>TIMEVALUE("13:16:50")</f>
        <v>0.55335648148148153</v>
      </c>
      <c r="E4380" s="2">
        <f t="shared" si="517"/>
        <v>44328</v>
      </c>
      <c r="F4380" s="1">
        <f>TIMEVALUE("13:25:37")</f>
        <v>0.55945601851851856</v>
      </c>
      <c r="G4380" t="s">
        <v>4076</v>
      </c>
      <c r="H4380" t="s">
        <v>10458</v>
      </c>
      <c r="I4380">
        <v>726.48299999999995</v>
      </c>
    </row>
    <row r="4381" spans="1:9" x14ac:dyDescent="0.25">
      <c r="A4381" t="s">
        <v>10459</v>
      </c>
      <c r="B4381">
        <v>13153</v>
      </c>
      <c r="C4381" s="2">
        <f t="shared" si="516"/>
        <v>44328</v>
      </c>
      <c r="D4381" s="1">
        <f>TIMEVALUE("13:27:46")</f>
        <v>0.56094907407407413</v>
      </c>
      <c r="E4381" s="2">
        <f t="shared" si="517"/>
        <v>44328</v>
      </c>
      <c r="F4381" s="1">
        <f>TIMEVALUE("13:33:27")</f>
        <v>0.56489583333333337</v>
      </c>
      <c r="G4381" t="s">
        <v>5224</v>
      </c>
      <c r="H4381" t="s">
        <v>10461</v>
      </c>
      <c r="I4381">
        <v>725.673</v>
      </c>
    </row>
    <row r="4382" spans="1:9" x14ac:dyDescent="0.25">
      <c r="A4382" t="s">
        <v>10462</v>
      </c>
      <c r="B4382">
        <v>13153</v>
      </c>
      <c r="C4382" s="2">
        <f t="shared" si="516"/>
        <v>44328</v>
      </c>
      <c r="D4382" s="1">
        <f>TIMEVALUE("13:35:57")</f>
        <v>0.56663194444444442</v>
      </c>
      <c r="E4382" s="2">
        <f t="shared" si="517"/>
        <v>44328</v>
      </c>
      <c r="F4382" s="1">
        <f>TIMEVALUE("13:43:21")</f>
        <v>0.57177083333333334</v>
      </c>
      <c r="G4382" t="s">
        <v>1856</v>
      </c>
      <c r="H4382" t="s">
        <v>10464</v>
      </c>
      <c r="I4382">
        <v>724.83100000000002</v>
      </c>
    </row>
    <row r="4383" spans="1:9" x14ac:dyDescent="0.25">
      <c r="A4383" t="s">
        <v>10465</v>
      </c>
      <c r="B4383">
        <v>13153</v>
      </c>
      <c r="C4383" s="2">
        <f t="shared" si="516"/>
        <v>44328</v>
      </c>
      <c r="D4383" s="1">
        <f>TIMEVALUE("13:45:21")</f>
        <v>0.57315972222222222</v>
      </c>
      <c r="E4383" s="2">
        <f t="shared" si="517"/>
        <v>44328</v>
      </c>
      <c r="F4383" s="1">
        <f>TIMEVALUE("13:53:55")</f>
        <v>0.5791087962962963</v>
      </c>
      <c r="G4383" t="s">
        <v>25</v>
      </c>
      <c r="H4383" t="s">
        <v>10466</v>
      </c>
      <c r="I4383">
        <v>723.95600000000002</v>
      </c>
    </row>
    <row r="4384" spans="1:9" x14ac:dyDescent="0.25">
      <c r="A4384" t="s">
        <v>10467</v>
      </c>
      <c r="B4384">
        <v>13153</v>
      </c>
      <c r="C4384" s="2">
        <f t="shared" si="516"/>
        <v>44328</v>
      </c>
      <c r="D4384" s="1">
        <f>TIMEVALUE("13:56:32")</f>
        <v>0.58092592592592596</v>
      </c>
      <c r="E4384" s="2">
        <f t="shared" si="517"/>
        <v>44328</v>
      </c>
      <c r="F4384" s="1">
        <f>TIMEVALUE("14:05:25")</f>
        <v>0.58709490740740744</v>
      </c>
      <c r="G4384" t="s">
        <v>720</v>
      </c>
      <c r="H4384" t="s">
        <v>10469</v>
      </c>
      <c r="I4384">
        <v>723.28300000000002</v>
      </c>
    </row>
    <row r="4385" spans="1:9" x14ac:dyDescent="0.25">
      <c r="A4385" t="s">
        <v>10470</v>
      </c>
      <c r="B4385">
        <v>13153</v>
      </c>
      <c r="C4385" s="2">
        <f t="shared" si="516"/>
        <v>44328</v>
      </c>
      <c r="D4385" s="1">
        <f>TIMEVALUE("14:37:25")</f>
        <v>0.60931712962962958</v>
      </c>
      <c r="E4385" s="2">
        <f t="shared" si="517"/>
        <v>44328</v>
      </c>
      <c r="F4385" s="1">
        <f>TIMEVALUE("14:37:25")</f>
        <v>0.60931712962962958</v>
      </c>
      <c r="G4385" t="s">
        <v>162</v>
      </c>
      <c r="H4385" t="s">
        <v>10472</v>
      </c>
      <c r="I4385">
        <v>722.12800000000004</v>
      </c>
    </row>
    <row r="4386" spans="1:9" x14ac:dyDescent="0.25">
      <c r="A4386" t="s">
        <v>10470</v>
      </c>
      <c r="B4386">
        <v>13153</v>
      </c>
      <c r="C4386" s="2">
        <f t="shared" si="516"/>
        <v>44328</v>
      </c>
      <c r="D4386" s="1">
        <f>TIMEVALUE("14:40:07")</f>
        <v>0.61119212962962965</v>
      </c>
      <c r="E4386" s="2">
        <f t="shared" si="517"/>
        <v>44328</v>
      </c>
      <c r="F4386" s="1">
        <f>TIMEVALUE("14:40:07")</f>
        <v>0.61119212962962965</v>
      </c>
      <c r="G4386" t="s">
        <v>162</v>
      </c>
      <c r="H4386" t="s">
        <v>163</v>
      </c>
      <c r="I4386">
        <v>98765432.099000007</v>
      </c>
    </row>
    <row r="4387" spans="1:9" x14ac:dyDescent="0.25">
      <c r="A4387" t="s">
        <v>10470</v>
      </c>
      <c r="B4387">
        <v>13153</v>
      </c>
      <c r="C4387" s="2">
        <f t="shared" si="516"/>
        <v>44328</v>
      </c>
      <c r="D4387" s="1">
        <f>TIMEVALUE("14:41:11")</f>
        <v>0.61193287037037036</v>
      </c>
      <c r="E4387" s="2">
        <f t="shared" si="517"/>
        <v>44328</v>
      </c>
      <c r="F4387" s="1">
        <f>TIMEVALUE("14:47:29")</f>
        <v>0.61630787037037038</v>
      </c>
      <c r="G4387" t="s">
        <v>951</v>
      </c>
      <c r="H4387" t="s">
        <v>10473</v>
      </c>
      <c r="I4387">
        <v>722.596</v>
      </c>
    </row>
    <row r="4388" spans="1:9" x14ac:dyDescent="0.25">
      <c r="A4388" t="s">
        <v>10474</v>
      </c>
      <c r="B4388">
        <v>13153</v>
      </c>
      <c r="C4388" s="2">
        <f t="shared" si="516"/>
        <v>44328</v>
      </c>
      <c r="D4388" s="1">
        <f>TIMEVALUE("14:50:28")</f>
        <v>0.61837962962962967</v>
      </c>
      <c r="E4388" s="2">
        <f t="shared" si="517"/>
        <v>44328</v>
      </c>
      <c r="F4388" s="1">
        <f>TIMEVALUE("14:55:05")</f>
        <v>0.6215856481481481</v>
      </c>
      <c r="G4388" t="s">
        <v>355</v>
      </c>
      <c r="H4388" t="s">
        <v>10476</v>
      </c>
      <c r="I4388">
        <v>721.70299999999997</v>
      </c>
    </row>
    <row r="4389" spans="1:9" x14ac:dyDescent="0.25">
      <c r="A4389" t="s">
        <v>10477</v>
      </c>
      <c r="B4389">
        <v>13153</v>
      </c>
      <c r="C4389" s="2">
        <f t="shared" si="516"/>
        <v>44328</v>
      </c>
      <c r="D4389" s="1">
        <f>TIMEVALUE("14:58:11")</f>
        <v>0.62373842592592588</v>
      </c>
      <c r="E4389" s="2">
        <f t="shared" si="517"/>
        <v>44328</v>
      </c>
      <c r="F4389" s="1">
        <f>TIMEVALUE("15:04:06")</f>
        <v>0.62784722222222222</v>
      </c>
      <c r="G4389" t="s">
        <v>971</v>
      </c>
      <c r="H4389" t="s">
        <v>10478</v>
      </c>
      <c r="I4389">
        <v>720.93700000000001</v>
      </c>
    </row>
    <row r="4390" spans="1:9" x14ac:dyDescent="0.25">
      <c r="A4390" t="s">
        <v>10479</v>
      </c>
      <c r="B4390">
        <v>13153</v>
      </c>
      <c r="C4390" s="2">
        <f t="shared" si="516"/>
        <v>44328</v>
      </c>
      <c r="D4390" s="1">
        <f>TIMEVALUE("15:06:53")</f>
        <v>0.6297800925925926</v>
      </c>
      <c r="E4390" s="2">
        <f t="shared" si="517"/>
        <v>44328</v>
      </c>
      <c r="F4390" s="1">
        <f>TIMEVALUE("15:13:49")</f>
        <v>0.63459490740740743</v>
      </c>
      <c r="G4390" t="s">
        <v>2018</v>
      </c>
      <c r="H4390" t="s">
        <v>10481</v>
      </c>
      <c r="I4390">
        <v>720.13199999999995</v>
      </c>
    </row>
    <row r="4391" spans="1:9" x14ac:dyDescent="0.25">
      <c r="A4391" t="s">
        <v>10482</v>
      </c>
      <c r="B4391">
        <v>13153</v>
      </c>
      <c r="C4391" s="2">
        <f t="shared" si="516"/>
        <v>44328</v>
      </c>
      <c r="D4391" s="1">
        <f>TIMEVALUE("15:16:21")</f>
        <v>0.63635416666666667</v>
      </c>
      <c r="E4391" s="2">
        <f t="shared" si="517"/>
        <v>44328</v>
      </c>
      <c r="F4391" s="1">
        <f>TIMEVALUE("15:22:46")</f>
        <v>0.64081018518518518</v>
      </c>
      <c r="G4391" t="s">
        <v>851</v>
      </c>
      <c r="H4391" t="s">
        <v>10484</v>
      </c>
      <c r="I4391">
        <v>719.41</v>
      </c>
    </row>
    <row r="4392" spans="1:9" x14ac:dyDescent="0.25">
      <c r="A4392" t="s">
        <v>10485</v>
      </c>
      <c r="B4392">
        <v>13153</v>
      </c>
      <c r="C4392" s="2">
        <f t="shared" ref="C4392:C4423" si="518">DATEVALUE("2025-05-13")</f>
        <v>44328</v>
      </c>
      <c r="D4392" s="1">
        <f>TIMEVALUE("11:55:47")</f>
        <v>0.49707175925925928</v>
      </c>
      <c r="E4392" s="2">
        <f t="shared" ref="E4392:E4423" si="519">DATEVALUE("2025-05-13")</f>
        <v>44328</v>
      </c>
      <c r="F4392" s="1">
        <f>TIMEVALUE("12:00:36")</f>
        <v>0.50041666666666662</v>
      </c>
      <c r="G4392" t="s">
        <v>3982</v>
      </c>
      <c r="H4392" t="s">
        <v>10487</v>
      </c>
      <c r="I4392">
        <v>720.19</v>
      </c>
    </row>
    <row r="4393" spans="1:9" x14ac:dyDescent="0.25">
      <c r="A4393" t="s">
        <v>10488</v>
      </c>
      <c r="B4393">
        <v>13127</v>
      </c>
      <c r="C4393" s="2">
        <f t="shared" si="518"/>
        <v>44328</v>
      </c>
      <c r="D4393" s="1">
        <f>TIMEVALUE("08:21:10")</f>
        <v>0.34803240740740743</v>
      </c>
      <c r="E4393" s="2">
        <f t="shared" si="519"/>
        <v>44328</v>
      </c>
      <c r="F4393" s="1">
        <f>TIMEVALUE("08:28:36")</f>
        <v>0.35319444444444442</v>
      </c>
      <c r="G4393" t="s">
        <v>3100</v>
      </c>
      <c r="H4393" t="s">
        <v>10490</v>
      </c>
      <c r="I4393">
        <v>722.72</v>
      </c>
    </row>
    <row r="4394" spans="1:9" x14ac:dyDescent="0.25">
      <c r="A4394" t="s">
        <v>10491</v>
      </c>
      <c r="B4394">
        <v>13127</v>
      </c>
      <c r="C4394" s="2">
        <f t="shared" si="518"/>
        <v>44328</v>
      </c>
      <c r="D4394" s="1">
        <f>TIMEVALUE("08:45:11")</f>
        <v>0.36471064814814813</v>
      </c>
      <c r="E4394" s="2">
        <f t="shared" si="519"/>
        <v>44328</v>
      </c>
      <c r="F4394" s="1">
        <f>TIMEVALUE("08:51:42")</f>
        <v>0.3692361111111111</v>
      </c>
      <c r="G4394" t="s">
        <v>130</v>
      </c>
      <c r="H4394" t="s">
        <v>10492</v>
      </c>
      <c r="I4394">
        <v>722.04600000000005</v>
      </c>
    </row>
    <row r="4395" spans="1:9" x14ac:dyDescent="0.25">
      <c r="A4395" t="s">
        <v>10493</v>
      </c>
      <c r="B4395">
        <v>13127</v>
      </c>
      <c r="C4395" s="2">
        <f t="shared" si="518"/>
        <v>44328</v>
      </c>
      <c r="D4395" s="1">
        <f>TIMEVALUE("08:52:49")</f>
        <v>0.37001157407407409</v>
      </c>
      <c r="E4395" s="2">
        <f t="shared" si="519"/>
        <v>44328</v>
      </c>
      <c r="F4395" s="1">
        <f>TIMEVALUE("09:00:45")</f>
        <v>0.37552083333333336</v>
      </c>
      <c r="G4395" t="s">
        <v>868</v>
      </c>
      <c r="H4395" t="s">
        <v>10494</v>
      </c>
      <c r="I4395">
        <v>721.35199999999998</v>
      </c>
    </row>
    <row r="4396" spans="1:9" x14ac:dyDescent="0.25">
      <c r="A4396" t="s">
        <v>10495</v>
      </c>
      <c r="B4396">
        <v>13127</v>
      </c>
      <c r="C4396" s="2">
        <f t="shared" si="518"/>
        <v>44328</v>
      </c>
      <c r="D4396" s="1">
        <f>TIMEVALUE("09:01:56")</f>
        <v>0.37634259259259262</v>
      </c>
      <c r="E4396" s="2">
        <f t="shared" si="519"/>
        <v>44328</v>
      </c>
      <c r="F4396" s="1">
        <f>TIMEVALUE("09:09:38")</f>
        <v>0.38168981481481479</v>
      </c>
      <c r="G4396" t="s">
        <v>1129</v>
      </c>
      <c r="H4396" t="s">
        <v>10497</v>
      </c>
      <c r="I4396">
        <v>720.55899999999997</v>
      </c>
    </row>
    <row r="4397" spans="1:9" x14ac:dyDescent="0.25">
      <c r="A4397" t="s">
        <v>10498</v>
      </c>
      <c r="B4397">
        <v>13127</v>
      </c>
      <c r="C4397" s="2">
        <f t="shared" si="518"/>
        <v>44328</v>
      </c>
      <c r="D4397" s="1">
        <f>TIMEVALUE("09:10:54")</f>
        <v>0.38256944444444446</v>
      </c>
      <c r="E4397" s="2">
        <f t="shared" si="519"/>
        <v>44328</v>
      </c>
      <c r="F4397" s="1">
        <f>TIMEVALUE("09:17:15")</f>
        <v>0.38697916666666665</v>
      </c>
      <c r="G4397" t="s">
        <v>4234</v>
      </c>
      <c r="H4397" t="s">
        <v>10500</v>
      </c>
      <c r="I4397">
        <v>719.78700000000003</v>
      </c>
    </row>
    <row r="4398" spans="1:9" x14ac:dyDescent="0.25">
      <c r="A4398" t="s">
        <v>10501</v>
      </c>
      <c r="B4398">
        <v>13127</v>
      </c>
      <c r="C4398" s="2">
        <f t="shared" si="518"/>
        <v>44328</v>
      </c>
      <c r="D4398" s="1">
        <f>TIMEVALUE("09:18:38")</f>
        <v>0.38793981481481482</v>
      </c>
      <c r="E4398" s="2">
        <f t="shared" si="519"/>
        <v>44328</v>
      </c>
      <c r="F4398" s="1">
        <f>TIMEVALUE("09:26:08")</f>
        <v>0.39314814814814814</v>
      </c>
      <c r="G4398" t="s">
        <v>1487</v>
      </c>
      <c r="H4398" t="s">
        <v>10503</v>
      </c>
      <c r="I4398">
        <v>718.97799999999995</v>
      </c>
    </row>
    <row r="4399" spans="1:9" x14ac:dyDescent="0.25">
      <c r="A4399" t="s">
        <v>10504</v>
      </c>
      <c r="B4399">
        <v>13127</v>
      </c>
      <c r="C4399" s="2">
        <f t="shared" si="518"/>
        <v>44328</v>
      </c>
      <c r="D4399" s="1">
        <f>TIMEVALUE("09:27:29")</f>
        <v>0.39408564814814817</v>
      </c>
      <c r="E4399" s="2">
        <f t="shared" si="519"/>
        <v>44328</v>
      </c>
      <c r="F4399" s="1">
        <f>TIMEVALUE("09:33:50")</f>
        <v>0.39849537037037036</v>
      </c>
      <c r="G4399" t="s">
        <v>4234</v>
      </c>
      <c r="H4399" t="s">
        <v>10505</v>
      </c>
      <c r="I4399">
        <v>718.22</v>
      </c>
    </row>
    <row r="4400" spans="1:9" x14ac:dyDescent="0.25">
      <c r="A4400" t="s">
        <v>10506</v>
      </c>
      <c r="B4400">
        <v>13127</v>
      </c>
      <c r="C4400" s="2">
        <f t="shared" si="518"/>
        <v>44328</v>
      </c>
      <c r="D4400" s="1">
        <f>TIMEVALUE("09:35:01")</f>
        <v>0.39931712962962962</v>
      </c>
      <c r="E4400" s="2">
        <f t="shared" si="519"/>
        <v>44328</v>
      </c>
      <c r="F4400" s="1">
        <f>TIMEVALUE("09:41:02")</f>
        <v>0.40349537037037037</v>
      </c>
      <c r="G4400" t="s">
        <v>1952</v>
      </c>
      <c r="H4400" t="s">
        <v>10508</v>
      </c>
      <c r="I4400">
        <v>717.46600000000001</v>
      </c>
    </row>
    <row r="4401" spans="1:9" x14ac:dyDescent="0.25">
      <c r="A4401" t="s">
        <v>10509</v>
      </c>
      <c r="B4401">
        <v>13127</v>
      </c>
      <c r="C4401" s="2">
        <f t="shared" si="518"/>
        <v>44328</v>
      </c>
      <c r="D4401" s="1">
        <f>TIMEVALUE("09:42:28")</f>
        <v>0.40449074074074076</v>
      </c>
      <c r="E4401" s="2">
        <f t="shared" si="519"/>
        <v>44328</v>
      </c>
      <c r="F4401" s="1">
        <f>TIMEVALUE("09:51:46")</f>
        <v>0.41094907407407405</v>
      </c>
      <c r="G4401" t="s">
        <v>1618</v>
      </c>
      <c r="H4401" t="s">
        <v>10511</v>
      </c>
      <c r="I4401">
        <v>716.625</v>
      </c>
    </row>
    <row r="4402" spans="1:9" x14ac:dyDescent="0.25">
      <c r="A4402" t="s">
        <v>10512</v>
      </c>
      <c r="B4402">
        <v>13127</v>
      </c>
      <c r="C4402" s="2">
        <f t="shared" si="518"/>
        <v>44328</v>
      </c>
      <c r="D4402" s="1">
        <f>TIMEVALUE("09:53:04")</f>
        <v>0.41185185185185186</v>
      </c>
      <c r="E4402" s="2">
        <f t="shared" si="519"/>
        <v>44328</v>
      </c>
      <c r="F4402" s="1">
        <f>TIMEVALUE("09:59:19")</f>
        <v>0.41619212962962965</v>
      </c>
      <c r="G4402" t="s">
        <v>505</v>
      </c>
      <c r="H4402" t="s">
        <v>7088</v>
      </c>
      <c r="I4402">
        <v>715.83699999999999</v>
      </c>
    </row>
    <row r="4403" spans="1:9" x14ac:dyDescent="0.25">
      <c r="A4403" t="s">
        <v>10513</v>
      </c>
      <c r="B4403">
        <v>13127</v>
      </c>
      <c r="C4403" s="2">
        <f t="shared" si="518"/>
        <v>44328</v>
      </c>
      <c r="D4403" s="1">
        <f>TIMEVALUE("10:00:38")</f>
        <v>0.41710648148148149</v>
      </c>
      <c r="E4403" s="2">
        <f t="shared" si="519"/>
        <v>44328</v>
      </c>
      <c r="F4403" s="1">
        <f>TIMEVALUE("10:11:48")</f>
        <v>0.42486111111111113</v>
      </c>
      <c r="G4403" t="s">
        <v>1669</v>
      </c>
      <c r="H4403" t="s">
        <v>10515</v>
      </c>
      <c r="I4403">
        <v>715.10900000000004</v>
      </c>
    </row>
    <row r="4404" spans="1:9" x14ac:dyDescent="0.25">
      <c r="A4404" t="s">
        <v>10516</v>
      </c>
      <c r="B4404">
        <v>13127</v>
      </c>
      <c r="C4404" s="2">
        <f t="shared" si="518"/>
        <v>44328</v>
      </c>
      <c r="D4404" s="1">
        <f>TIMEVALUE("10:13:07")</f>
        <v>0.42577546296296298</v>
      </c>
      <c r="E4404" s="2">
        <f t="shared" si="519"/>
        <v>44328</v>
      </c>
      <c r="F4404" s="1">
        <f>TIMEVALUE("10:19:06")</f>
        <v>0.42993055555555554</v>
      </c>
      <c r="G4404" t="s">
        <v>4162</v>
      </c>
      <c r="H4404" t="s">
        <v>10517</v>
      </c>
      <c r="I4404">
        <v>714.45699999999999</v>
      </c>
    </row>
    <row r="4405" spans="1:9" x14ac:dyDescent="0.25">
      <c r="A4405" t="s">
        <v>10518</v>
      </c>
      <c r="B4405">
        <v>13127</v>
      </c>
      <c r="C4405" s="2">
        <f t="shared" si="518"/>
        <v>44328</v>
      </c>
      <c r="D4405" s="1">
        <f>TIMEVALUE("08:35:15")</f>
        <v>0.35781249999999998</v>
      </c>
      <c r="E4405" s="2">
        <f t="shared" si="519"/>
        <v>44328</v>
      </c>
      <c r="F4405" s="1">
        <f>TIMEVALUE("08:39:16")</f>
        <v>0.36060185185185184</v>
      </c>
      <c r="G4405" t="s">
        <v>397</v>
      </c>
      <c r="H4405" t="s">
        <v>10520</v>
      </c>
      <c r="I4405">
        <v>713.79600000000005</v>
      </c>
    </row>
    <row r="4406" spans="1:9" x14ac:dyDescent="0.25">
      <c r="A4406" t="s">
        <v>10521</v>
      </c>
      <c r="B4406">
        <v>13127</v>
      </c>
      <c r="C4406" s="2">
        <f t="shared" si="518"/>
        <v>44328</v>
      </c>
      <c r="D4406" s="1">
        <f>TIMEVALUE("08:10:59")</f>
        <v>0.34096064814814814</v>
      </c>
      <c r="E4406" s="2">
        <f t="shared" si="519"/>
        <v>44328</v>
      </c>
      <c r="F4406" s="1">
        <f>TIMEVALUE("08:17:46")</f>
        <v>0.34567129629629628</v>
      </c>
      <c r="G4406" t="s">
        <v>43</v>
      </c>
      <c r="H4406" t="s">
        <v>10522</v>
      </c>
      <c r="I4406">
        <v>722.93899999999996</v>
      </c>
    </row>
    <row r="4407" spans="1:9" x14ac:dyDescent="0.25">
      <c r="A4407" t="s">
        <v>10523</v>
      </c>
      <c r="B4407">
        <v>13127</v>
      </c>
      <c r="C4407" s="2">
        <f t="shared" si="518"/>
        <v>44328</v>
      </c>
      <c r="D4407" s="1">
        <f>TIMEVALUE("10:31:15")</f>
        <v>0.43836805555555558</v>
      </c>
      <c r="E4407" s="2">
        <f t="shared" si="519"/>
        <v>44328</v>
      </c>
      <c r="F4407" s="1">
        <f>TIMEVALUE("10:37:45")</f>
        <v>0.44288194444444445</v>
      </c>
      <c r="G4407" t="s">
        <v>1869</v>
      </c>
      <c r="H4407" t="s">
        <v>10524</v>
      </c>
      <c r="I4407">
        <v>722.28499999999997</v>
      </c>
    </row>
    <row r="4408" spans="1:9" x14ac:dyDescent="0.25">
      <c r="A4408" t="s">
        <v>10525</v>
      </c>
      <c r="B4408">
        <v>13127</v>
      </c>
      <c r="C4408" s="2">
        <f t="shared" si="518"/>
        <v>44328</v>
      </c>
      <c r="D4408" s="1">
        <f>TIMEVALUE("10:39:11")</f>
        <v>0.44387731481481479</v>
      </c>
      <c r="E4408" s="2">
        <f t="shared" si="519"/>
        <v>44328</v>
      </c>
      <c r="F4408" s="1">
        <f>TIMEVALUE("10:46:47")</f>
        <v>0.44915509259259262</v>
      </c>
      <c r="G4408" t="s">
        <v>833</v>
      </c>
      <c r="H4408" t="s">
        <v>10527</v>
      </c>
      <c r="I4408">
        <v>721.64599999999996</v>
      </c>
    </row>
    <row r="4409" spans="1:9" x14ac:dyDescent="0.25">
      <c r="A4409" t="s">
        <v>10528</v>
      </c>
      <c r="B4409">
        <v>13127</v>
      </c>
      <c r="C4409" s="2">
        <f t="shared" si="518"/>
        <v>44328</v>
      </c>
      <c r="D4409" s="1">
        <f>TIMEVALUE("10:47:51")</f>
        <v>0.44989583333333333</v>
      </c>
      <c r="E4409" s="2">
        <f t="shared" si="519"/>
        <v>44328</v>
      </c>
      <c r="F4409" s="1">
        <f>TIMEVALUE("10:53:51")</f>
        <v>0.45406249999999998</v>
      </c>
      <c r="G4409" t="s">
        <v>862</v>
      </c>
      <c r="H4409" t="s">
        <v>10529</v>
      </c>
      <c r="I4409">
        <v>720.84100000000001</v>
      </c>
    </row>
    <row r="4410" spans="1:9" x14ac:dyDescent="0.25">
      <c r="A4410" t="s">
        <v>10530</v>
      </c>
      <c r="B4410">
        <v>13127</v>
      </c>
      <c r="C4410" s="2">
        <f t="shared" si="518"/>
        <v>44328</v>
      </c>
      <c r="D4410" s="1">
        <f>TIMEVALUE("10:54:56")</f>
        <v>0.45481481481481484</v>
      </c>
      <c r="E4410" s="2">
        <f t="shared" si="519"/>
        <v>44328</v>
      </c>
      <c r="F4410" s="1">
        <f>TIMEVALUE("11:03:55")</f>
        <v>0.46105324074074072</v>
      </c>
      <c r="G4410" t="s">
        <v>1786</v>
      </c>
      <c r="H4410" t="s">
        <v>10531</v>
      </c>
      <c r="I4410">
        <v>720.01</v>
      </c>
    </row>
    <row r="4411" spans="1:9" x14ac:dyDescent="0.25">
      <c r="A4411" t="s">
        <v>10532</v>
      </c>
      <c r="B4411">
        <v>13127</v>
      </c>
      <c r="C4411" s="2">
        <f t="shared" si="518"/>
        <v>44328</v>
      </c>
      <c r="D4411" s="1">
        <f>TIMEVALUE("11:05:19")</f>
        <v>0.46202546296296299</v>
      </c>
      <c r="E4411" s="2">
        <f t="shared" si="519"/>
        <v>44328</v>
      </c>
      <c r="F4411" s="1">
        <f>TIMEVALUE("11:11:22")</f>
        <v>0.46622685185185186</v>
      </c>
      <c r="G4411" t="s">
        <v>179</v>
      </c>
      <c r="H4411" t="s">
        <v>7263</v>
      </c>
      <c r="I4411">
        <v>719.30799999999999</v>
      </c>
    </row>
    <row r="4412" spans="1:9" x14ac:dyDescent="0.25">
      <c r="A4412" t="s">
        <v>10534</v>
      </c>
      <c r="B4412">
        <v>13127</v>
      </c>
      <c r="C4412" s="2">
        <f t="shared" si="518"/>
        <v>44328</v>
      </c>
      <c r="D4412" s="1">
        <f>TIMEVALUE("11:12:41")</f>
        <v>0.46714120370370371</v>
      </c>
      <c r="E4412" s="2">
        <f t="shared" si="519"/>
        <v>44328</v>
      </c>
      <c r="F4412" s="1">
        <f>TIMEVALUE("11:19:11")</f>
        <v>0.47165509259259258</v>
      </c>
      <c r="G4412" t="s">
        <v>1869</v>
      </c>
      <c r="H4412" t="s">
        <v>10535</v>
      </c>
      <c r="I4412">
        <v>718.49300000000005</v>
      </c>
    </row>
    <row r="4413" spans="1:9" x14ac:dyDescent="0.25">
      <c r="A4413" t="s">
        <v>10536</v>
      </c>
      <c r="B4413">
        <v>13127</v>
      </c>
      <c r="C4413" s="2">
        <f t="shared" si="518"/>
        <v>44328</v>
      </c>
      <c r="D4413" s="1">
        <f>TIMEVALUE("11:20:25")</f>
        <v>0.47251157407407407</v>
      </c>
      <c r="E4413" s="2">
        <f t="shared" si="519"/>
        <v>44328</v>
      </c>
      <c r="F4413" s="1">
        <f>TIMEVALUE("11:29:31")</f>
        <v>0.4788310185185185</v>
      </c>
      <c r="G4413" t="s">
        <v>1779</v>
      </c>
      <c r="H4413" t="s">
        <v>10538</v>
      </c>
      <c r="I4413">
        <v>717.72699999999998</v>
      </c>
    </row>
    <row r="4414" spans="1:9" x14ac:dyDescent="0.25">
      <c r="A4414" t="s">
        <v>10539</v>
      </c>
      <c r="B4414">
        <v>13127</v>
      </c>
      <c r="C4414" s="2">
        <f t="shared" si="518"/>
        <v>44328</v>
      </c>
      <c r="D4414" s="1">
        <f>TIMEVALUE("11:30:59")</f>
        <v>0.47984953703703703</v>
      </c>
      <c r="E4414" s="2">
        <f t="shared" si="519"/>
        <v>44328</v>
      </c>
      <c r="F4414" s="1">
        <f>TIMEVALUE("11:38:10")</f>
        <v>0.48483796296296294</v>
      </c>
      <c r="G4414" t="s">
        <v>1887</v>
      </c>
      <c r="H4414" t="s">
        <v>10541</v>
      </c>
      <c r="I4414">
        <v>717.03700000000003</v>
      </c>
    </row>
    <row r="4415" spans="1:9" x14ac:dyDescent="0.25">
      <c r="A4415" t="s">
        <v>10542</v>
      </c>
      <c r="B4415">
        <v>13127</v>
      </c>
      <c r="C4415" s="2">
        <f t="shared" si="518"/>
        <v>44328</v>
      </c>
      <c r="D4415" s="1">
        <f>TIMEVALUE("11:39:17")</f>
        <v>0.48561342592592593</v>
      </c>
      <c r="E4415" s="2">
        <f t="shared" si="519"/>
        <v>44328</v>
      </c>
      <c r="F4415" s="1">
        <f>TIMEVALUE("11:50:50")</f>
        <v>0.49363425925925924</v>
      </c>
      <c r="G4415" t="s">
        <v>1666</v>
      </c>
      <c r="H4415" t="s">
        <v>10544</v>
      </c>
      <c r="I4415">
        <v>716.13699999999994</v>
      </c>
    </row>
    <row r="4416" spans="1:9" x14ac:dyDescent="0.25">
      <c r="A4416" t="s">
        <v>10545</v>
      </c>
      <c r="B4416">
        <v>13127</v>
      </c>
      <c r="C4416" s="2">
        <f t="shared" si="518"/>
        <v>44328</v>
      </c>
      <c r="D4416" s="1">
        <f>TIMEVALUE("11:52:10")</f>
        <v>0.49456018518518519</v>
      </c>
      <c r="E4416" s="2">
        <f t="shared" si="519"/>
        <v>44328</v>
      </c>
      <c r="F4416" s="1">
        <f>TIMEVALUE("11:56:51")</f>
        <v>0.49781249999999999</v>
      </c>
      <c r="G4416" t="s">
        <v>3722</v>
      </c>
      <c r="H4416" t="s">
        <v>10547</v>
      </c>
      <c r="I4416">
        <v>715.42899999999997</v>
      </c>
    </row>
    <row r="4417" spans="1:9" x14ac:dyDescent="0.25">
      <c r="A4417" t="s">
        <v>10548</v>
      </c>
      <c r="B4417">
        <v>13127</v>
      </c>
      <c r="C4417" s="2">
        <f t="shared" si="518"/>
        <v>44328</v>
      </c>
      <c r="D4417" s="1">
        <f>TIMEVALUE("11:57:58")</f>
        <v>0.49858796296296298</v>
      </c>
      <c r="E4417" s="2">
        <f t="shared" si="519"/>
        <v>44328</v>
      </c>
      <c r="F4417" s="1">
        <f>TIMEVALUE("12:02:27")</f>
        <v>0.50170138888888893</v>
      </c>
      <c r="G4417" t="s">
        <v>10234</v>
      </c>
      <c r="H4417" t="s">
        <v>10550</v>
      </c>
      <c r="I4417">
        <v>714.80799999999999</v>
      </c>
    </row>
    <row r="4418" spans="1:9" x14ac:dyDescent="0.25">
      <c r="A4418" t="s">
        <v>10551</v>
      </c>
      <c r="B4418">
        <v>13127</v>
      </c>
      <c r="C4418" s="2">
        <f t="shared" si="518"/>
        <v>44328</v>
      </c>
      <c r="D4418" s="1">
        <f>TIMEVALUE("10:20:43")</f>
        <v>0.43105324074074075</v>
      </c>
      <c r="E4418" s="2">
        <f t="shared" si="519"/>
        <v>44328</v>
      </c>
      <c r="F4418" s="1">
        <f>TIMEVALUE("10:25:15")</f>
        <v>0.43420138888888887</v>
      </c>
      <c r="G4418" t="s">
        <v>2118</v>
      </c>
      <c r="H4418" t="s">
        <v>9978</v>
      </c>
      <c r="I4418">
        <v>714.16600000000005</v>
      </c>
    </row>
    <row r="4419" spans="1:9" x14ac:dyDescent="0.25">
      <c r="A4419" t="s">
        <v>10553</v>
      </c>
      <c r="B4419">
        <v>13127</v>
      </c>
      <c r="C4419" s="2">
        <f t="shared" si="518"/>
        <v>44328</v>
      </c>
      <c r="D4419" s="1">
        <f>TIMEVALUE("08:01:06")</f>
        <v>0.33409722222222221</v>
      </c>
      <c r="E4419" s="2">
        <f t="shared" si="519"/>
        <v>44328</v>
      </c>
      <c r="F4419" s="1">
        <f>TIMEVALUE("08:08:59")</f>
        <v>0.33957175925925925</v>
      </c>
      <c r="G4419" t="s">
        <v>4772</v>
      </c>
      <c r="H4419" t="s">
        <v>4947</v>
      </c>
      <c r="I4419">
        <v>722.81500000000005</v>
      </c>
    </row>
    <row r="4420" spans="1:9" x14ac:dyDescent="0.25">
      <c r="A4420" t="s">
        <v>10555</v>
      </c>
      <c r="B4420">
        <v>13127</v>
      </c>
      <c r="C4420" s="2">
        <f t="shared" si="518"/>
        <v>44328</v>
      </c>
      <c r="D4420" s="1">
        <f>TIMEVALUE("12:56:53")</f>
        <v>0.53950231481481481</v>
      </c>
      <c r="E4420" s="2">
        <f t="shared" si="519"/>
        <v>44328</v>
      </c>
      <c r="F4420" s="1">
        <f>TIMEVALUE("13:02:45")</f>
        <v>0.54357638888888893</v>
      </c>
      <c r="G4420" t="s">
        <v>1848</v>
      </c>
      <c r="H4420" t="s">
        <v>7282</v>
      </c>
      <c r="I4420">
        <v>722.197</v>
      </c>
    </row>
    <row r="4421" spans="1:9" x14ac:dyDescent="0.25">
      <c r="A4421" t="s">
        <v>10557</v>
      </c>
      <c r="B4421">
        <v>13127</v>
      </c>
      <c r="C4421" s="2">
        <f t="shared" si="518"/>
        <v>44328</v>
      </c>
      <c r="D4421" s="1">
        <f>TIMEVALUE("13:06:56")</f>
        <v>0.54648148148148146</v>
      </c>
      <c r="E4421" s="2">
        <f t="shared" si="519"/>
        <v>44328</v>
      </c>
      <c r="F4421" s="1">
        <f>TIMEVALUE("13:13:35")</f>
        <v>0.55109953703703707</v>
      </c>
      <c r="G4421" t="s">
        <v>2615</v>
      </c>
      <c r="H4421" t="s">
        <v>10558</v>
      </c>
      <c r="I4421">
        <v>721.48099999999999</v>
      </c>
    </row>
    <row r="4422" spans="1:9" x14ac:dyDescent="0.25">
      <c r="A4422" t="s">
        <v>10559</v>
      </c>
      <c r="B4422">
        <v>13127</v>
      </c>
      <c r="C4422" s="2">
        <f t="shared" si="518"/>
        <v>44328</v>
      </c>
      <c r="D4422" s="1">
        <f>TIMEVALUE("13:15:08")</f>
        <v>0.5521759259259259</v>
      </c>
      <c r="E4422" s="2">
        <f t="shared" si="519"/>
        <v>44328</v>
      </c>
      <c r="F4422" s="1">
        <f>TIMEVALUE("13:21:44")</f>
        <v>0.55675925925925929</v>
      </c>
      <c r="G4422" t="s">
        <v>2310</v>
      </c>
      <c r="H4422" t="s">
        <v>10561</v>
      </c>
      <c r="I4422">
        <v>720.78800000000001</v>
      </c>
    </row>
    <row r="4423" spans="1:9" x14ac:dyDescent="0.25">
      <c r="A4423" t="s">
        <v>10562</v>
      </c>
      <c r="B4423">
        <v>13127</v>
      </c>
      <c r="C4423" s="2">
        <f t="shared" si="518"/>
        <v>44328</v>
      </c>
      <c r="D4423" s="1">
        <f>TIMEVALUE("13:23:20")</f>
        <v>0.55787037037037035</v>
      </c>
      <c r="E4423" s="2">
        <f t="shared" si="519"/>
        <v>44328</v>
      </c>
      <c r="F4423" s="1">
        <f>TIMEVALUE("13:31:11")</f>
        <v>0.56332175925925931</v>
      </c>
      <c r="G4423" t="s">
        <v>4134</v>
      </c>
      <c r="H4423" t="s">
        <v>10563</v>
      </c>
      <c r="I4423">
        <v>720.02099999999996</v>
      </c>
    </row>
    <row r="4424" spans="1:9" x14ac:dyDescent="0.25">
      <c r="A4424" t="s">
        <v>10564</v>
      </c>
      <c r="B4424">
        <v>13127</v>
      </c>
      <c r="C4424" s="2">
        <f t="shared" ref="C4424:C4438" si="520">DATEVALUE("2025-05-13")</f>
        <v>44328</v>
      </c>
      <c r="D4424" s="1">
        <f>TIMEVALUE("13:32:34")</f>
        <v>0.56428240740740743</v>
      </c>
      <c r="E4424" s="2">
        <f t="shared" ref="E4424:E4438" si="521">DATEVALUE("2025-05-13")</f>
        <v>44328</v>
      </c>
      <c r="F4424" s="1">
        <f>TIMEVALUE("13:39:52")</f>
        <v>0.56935185185185189</v>
      </c>
      <c r="G4424" t="s">
        <v>4616</v>
      </c>
      <c r="H4424" t="s">
        <v>10565</v>
      </c>
      <c r="I4424">
        <v>719.21100000000001</v>
      </c>
    </row>
    <row r="4425" spans="1:9" x14ac:dyDescent="0.25">
      <c r="A4425" t="s">
        <v>10566</v>
      </c>
      <c r="B4425">
        <v>13127</v>
      </c>
      <c r="C4425" s="2">
        <f t="shared" si="520"/>
        <v>44328</v>
      </c>
      <c r="D4425" s="1">
        <f>TIMEVALUE("13:41:06")</f>
        <v>0.57020833333333332</v>
      </c>
      <c r="E4425" s="2">
        <f t="shared" si="521"/>
        <v>44328</v>
      </c>
      <c r="F4425" s="1">
        <f>TIMEVALUE("13:50:25")</f>
        <v>0.5766782407407407</v>
      </c>
      <c r="G4425" t="s">
        <v>118</v>
      </c>
      <c r="H4425" t="s">
        <v>10568</v>
      </c>
      <c r="I4425">
        <v>718.56299999999999</v>
      </c>
    </row>
    <row r="4426" spans="1:9" x14ac:dyDescent="0.25">
      <c r="A4426" t="s">
        <v>10569</v>
      </c>
      <c r="B4426">
        <v>13127</v>
      </c>
      <c r="C4426" s="2">
        <f t="shared" si="520"/>
        <v>44328</v>
      </c>
      <c r="D4426" s="1">
        <f>TIMEVALUE("13:51:53")</f>
        <v>0.57769675925925923</v>
      </c>
      <c r="E4426" s="2">
        <f t="shared" si="521"/>
        <v>44328</v>
      </c>
      <c r="F4426" s="1">
        <f>TIMEVALUE("13:58:12")</f>
        <v>0.58208333333333329</v>
      </c>
      <c r="G4426" t="s">
        <v>315</v>
      </c>
      <c r="H4426" t="s">
        <v>10570</v>
      </c>
      <c r="I4426">
        <v>717.87199999999996</v>
      </c>
    </row>
    <row r="4427" spans="1:9" x14ac:dyDescent="0.25">
      <c r="A4427" t="s">
        <v>10571</v>
      </c>
      <c r="B4427">
        <v>13127</v>
      </c>
      <c r="C4427" s="2">
        <f t="shared" si="520"/>
        <v>44328</v>
      </c>
      <c r="D4427" s="1">
        <f>TIMEVALUE("13:59:37")</f>
        <v>0.58306712962962959</v>
      </c>
      <c r="E4427" s="2">
        <f t="shared" si="521"/>
        <v>44328</v>
      </c>
      <c r="F4427" s="1">
        <f>TIMEVALUE("14:05:51")</f>
        <v>0.58739583333333334</v>
      </c>
      <c r="G4427" t="s">
        <v>6023</v>
      </c>
      <c r="H4427" t="s">
        <v>10573</v>
      </c>
      <c r="I4427">
        <v>717.14800000000002</v>
      </c>
    </row>
    <row r="4428" spans="1:9" x14ac:dyDescent="0.25">
      <c r="A4428" t="s">
        <v>10574</v>
      </c>
      <c r="B4428">
        <v>13127</v>
      </c>
      <c r="C4428" s="2">
        <f t="shared" si="520"/>
        <v>44328</v>
      </c>
      <c r="D4428" s="1">
        <f>TIMEVALUE("14:07:17")</f>
        <v>0.58839120370370368</v>
      </c>
      <c r="E4428" s="2">
        <f t="shared" si="521"/>
        <v>44328</v>
      </c>
      <c r="F4428" s="1">
        <f>TIMEVALUE("14:12:56")</f>
        <v>0.59231481481481485</v>
      </c>
      <c r="G4428" t="s">
        <v>3244</v>
      </c>
      <c r="H4428" t="s">
        <v>10576</v>
      </c>
      <c r="I4428">
        <v>716.39599999999996</v>
      </c>
    </row>
    <row r="4429" spans="1:9" x14ac:dyDescent="0.25">
      <c r="A4429" t="s">
        <v>10577</v>
      </c>
      <c r="B4429">
        <v>13127</v>
      </c>
      <c r="C4429" s="2">
        <f t="shared" si="520"/>
        <v>44328</v>
      </c>
      <c r="D4429" s="1">
        <f>TIMEVALUE("14:14:47")</f>
        <v>0.59359953703703705</v>
      </c>
      <c r="E4429" s="2">
        <f t="shared" si="521"/>
        <v>44328</v>
      </c>
      <c r="F4429" s="1">
        <f>TIMEVALUE("14:21:05")</f>
        <v>0.59797453703703707</v>
      </c>
      <c r="G4429" t="s">
        <v>951</v>
      </c>
      <c r="H4429" t="s">
        <v>4343</v>
      </c>
      <c r="I4429">
        <v>715.62900000000002</v>
      </c>
    </row>
    <row r="4430" spans="1:9" x14ac:dyDescent="0.25">
      <c r="A4430" t="s">
        <v>10579</v>
      </c>
      <c r="B4430">
        <v>13127</v>
      </c>
      <c r="C4430" s="2">
        <f t="shared" si="520"/>
        <v>44328</v>
      </c>
      <c r="D4430" s="1">
        <f>TIMEVALUE("14:22:24")</f>
        <v>0.59888888888888892</v>
      </c>
      <c r="E4430" s="2">
        <f t="shared" si="521"/>
        <v>44328</v>
      </c>
      <c r="F4430" s="1">
        <f>TIMEVALUE("14:26:40")</f>
        <v>0.60185185185185186</v>
      </c>
      <c r="G4430" t="s">
        <v>1363</v>
      </c>
      <c r="H4430" t="s">
        <v>10580</v>
      </c>
      <c r="I4430">
        <v>715.01499999999999</v>
      </c>
    </row>
    <row r="4431" spans="1:9" x14ac:dyDescent="0.25">
      <c r="A4431" t="s">
        <v>10581</v>
      </c>
      <c r="B4431">
        <v>13127</v>
      </c>
      <c r="C4431" s="2">
        <f t="shared" si="520"/>
        <v>44328</v>
      </c>
      <c r="D4431" s="1">
        <f>TIMEVALUE("12:46:56")</f>
        <v>0.53259259259259262</v>
      </c>
      <c r="E4431" s="2">
        <f t="shared" si="521"/>
        <v>44328</v>
      </c>
      <c r="F4431" s="1">
        <f>TIMEVALUE("12:50:45")</f>
        <v>0.53524305555555551</v>
      </c>
      <c r="G4431" t="s">
        <v>1451</v>
      </c>
      <c r="H4431" t="s">
        <v>10583</v>
      </c>
      <c r="I4431">
        <v>714.452</v>
      </c>
    </row>
    <row r="4432" spans="1:9" x14ac:dyDescent="0.25">
      <c r="A4432" t="s">
        <v>10584</v>
      </c>
      <c r="B4432">
        <v>13127</v>
      </c>
      <c r="C4432" s="2">
        <f t="shared" si="520"/>
        <v>44328</v>
      </c>
      <c r="D4432" s="1">
        <f>TIMEVALUE("14:53:56")</f>
        <v>0.62078703703703708</v>
      </c>
      <c r="E4432" s="2">
        <f t="shared" si="521"/>
        <v>44328</v>
      </c>
      <c r="F4432" s="1">
        <f>TIMEVALUE("15:01:15")</f>
        <v>0.62586805555555558</v>
      </c>
      <c r="G4432" t="s">
        <v>3815</v>
      </c>
      <c r="H4432" t="s">
        <v>10585</v>
      </c>
      <c r="I4432">
        <v>722.88599999999997</v>
      </c>
    </row>
    <row r="4433" spans="1:9" x14ac:dyDescent="0.25">
      <c r="A4433" t="s">
        <v>10586</v>
      </c>
      <c r="B4433">
        <v>13127</v>
      </c>
      <c r="C4433" s="2">
        <f t="shared" si="520"/>
        <v>44328</v>
      </c>
      <c r="D4433" s="1">
        <f>TIMEVALUE("15:05:47")</f>
        <v>0.6290162037037037</v>
      </c>
      <c r="E4433" s="2">
        <f t="shared" si="521"/>
        <v>44328</v>
      </c>
      <c r="F4433" s="1">
        <f>TIMEVALUE("15:11:03")</f>
        <v>0.63267361111111109</v>
      </c>
      <c r="G4433" t="s">
        <v>10587</v>
      </c>
      <c r="H4433" t="s">
        <v>10588</v>
      </c>
      <c r="I4433">
        <v>722.38400000000001</v>
      </c>
    </row>
    <row r="4434" spans="1:9" x14ac:dyDescent="0.25">
      <c r="A4434" t="s">
        <v>10589</v>
      </c>
      <c r="B4434">
        <v>13127</v>
      </c>
      <c r="C4434" s="2">
        <f t="shared" si="520"/>
        <v>44328</v>
      </c>
      <c r="D4434" s="1">
        <f>TIMEVALUE("15:12:31")</f>
        <v>0.63369212962962962</v>
      </c>
      <c r="E4434" s="2">
        <f t="shared" si="521"/>
        <v>44328</v>
      </c>
      <c r="F4434" s="1">
        <f>TIMEVALUE("15:18:18")</f>
        <v>0.63770833333333332</v>
      </c>
      <c r="G4434" t="s">
        <v>4001</v>
      </c>
      <c r="H4434" t="s">
        <v>10590</v>
      </c>
      <c r="I4434">
        <v>721.68399999999997</v>
      </c>
    </row>
    <row r="4435" spans="1:9" x14ac:dyDescent="0.25">
      <c r="A4435" t="s">
        <v>10591</v>
      </c>
      <c r="B4435">
        <v>13127</v>
      </c>
      <c r="C4435" s="2">
        <f t="shared" si="520"/>
        <v>44328</v>
      </c>
      <c r="D4435" s="1">
        <f>TIMEVALUE("15:19:31")</f>
        <v>0.63855324074074071</v>
      </c>
      <c r="E4435" s="2">
        <f t="shared" si="521"/>
        <v>44328</v>
      </c>
      <c r="F4435" s="1">
        <f>TIMEVALUE("15:25:24")</f>
        <v>0.64263888888888887</v>
      </c>
      <c r="G4435" t="s">
        <v>4956</v>
      </c>
      <c r="H4435" t="s">
        <v>10593</v>
      </c>
      <c r="I4435">
        <v>720.93299999999999</v>
      </c>
    </row>
    <row r="4436" spans="1:9" x14ac:dyDescent="0.25">
      <c r="A4436" t="s">
        <v>10594</v>
      </c>
      <c r="B4436">
        <v>13127</v>
      </c>
      <c r="C4436" s="2">
        <f t="shared" si="520"/>
        <v>44328</v>
      </c>
      <c r="D4436" s="1">
        <f>TIMEVALUE("15:26:41")</f>
        <v>0.64353009259259264</v>
      </c>
      <c r="E4436" s="2">
        <f t="shared" si="521"/>
        <v>44328</v>
      </c>
      <c r="F4436" s="1">
        <f>TIMEVALUE("15:34:35")</f>
        <v>0.64901620370370372</v>
      </c>
      <c r="G4436" t="s">
        <v>327</v>
      </c>
      <c r="H4436" t="s">
        <v>10595</v>
      </c>
      <c r="I4436">
        <v>720.26199999999994</v>
      </c>
    </row>
    <row r="4437" spans="1:9" x14ac:dyDescent="0.25">
      <c r="A4437" t="s">
        <v>10596</v>
      </c>
      <c r="B4437">
        <v>13127</v>
      </c>
      <c r="C4437" s="2">
        <f t="shared" si="520"/>
        <v>44328</v>
      </c>
      <c r="D4437" s="1">
        <f>TIMEVALUE("15:36:06")</f>
        <v>0.65006944444444448</v>
      </c>
      <c r="E4437" s="2">
        <f t="shared" si="521"/>
        <v>44328</v>
      </c>
      <c r="F4437" s="1">
        <f>TIMEVALUE("15:45:05")</f>
        <v>0.65630787037037042</v>
      </c>
      <c r="G4437" t="s">
        <v>1786</v>
      </c>
      <c r="H4437" t="s">
        <v>10598</v>
      </c>
      <c r="I4437">
        <v>719.60699999999997</v>
      </c>
    </row>
    <row r="4438" spans="1:9" x14ac:dyDescent="0.25">
      <c r="A4438" t="s">
        <v>10599</v>
      </c>
      <c r="B4438">
        <v>13127</v>
      </c>
      <c r="C4438" s="2">
        <f t="shared" si="520"/>
        <v>44328</v>
      </c>
      <c r="D4438" s="1">
        <f>TIMEVALUE("15:46:31")</f>
        <v>0.65730324074074076</v>
      </c>
      <c r="E4438" s="2">
        <f t="shared" si="521"/>
        <v>44328</v>
      </c>
      <c r="F4438" s="1">
        <f>TIMEVALUE("15:53:22")</f>
        <v>0.66206018518518517</v>
      </c>
      <c r="G4438" t="s">
        <v>278</v>
      </c>
      <c r="H4438" t="s">
        <v>10600</v>
      </c>
      <c r="I4438">
        <v>718.84199999999998</v>
      </c>
    </row>
    <row r="4439" spans="1:9" x14ac:dyDescent="0.25">
      <c r="A4439" t="s">
        <v>1936</v>
      </c>
      <c r="B4439">
        <v>13127</v>
      </c>
      <c r="C4439" s="2">
        <f>DATEVALUE("2025-05-12")</f>
        <v>44327</v>
      </c>
      <c r="D4439" s="1">
        <f>TIMEVALUE("18:22:27")</f>
        <v>0.76559027777777777</v>
      </c>
      <c r="E4439" s="2">
        <f>DATEVALUE("2025-05-12")</f>
        <v>44327</v>
      </c>
      <c r="F4439" s="1">
        <f>TIMEVALUE("18:23:26")</f>
        <v>0.76627314814814818</v>
      </c>
      <c r="G4439" t="s">
        <v>2421</v>
      </c>
      <c r="H4439">
        <v>720</v>
      </c>
      <c r="I4439">
        <v>719.15200000000004</v>
      </c>
    </row>
    <row r="4440" spans="1:9" x14ac:dyDescent="0.25">
      <c r="A4440" t="s">
        <v>10601</v>
      </c>
      <c r="B4440">
        <v>13127</v>
      </c>
      <c r="C4440" s="2">
        <f>DATEVALUE("2025-05-13")</f>
        <v>44328</v>
      </c>
      <c r="D4440" s="1">
        <f>TIMEVALUE("15:56:43")</f>
        <v>0.66438657407407409</v>
      </c>
      <c r="E4440" s="2">
        <f>DATEVALUE("2025-05-13")</f>
        <v>44328</v>
      </c>
      <c r="F4440" s="1">
        <f>TIMEVALUE("16:04:22")</f>
        <v>0.66969907407407403</v>
      </c>
      <c r="G4440" t="s">
        <v>173</v>
      </c>
      <c r="H4440" t="s">
        <v>10602</v>
      </c>
      <c r="I4440">
        <v>717.46</v>
      </c>
    </row>
    <row r="4441" spans="1:9" x14ac:dyDescent="0.25">
      <c r="A4441" t="s">
        <v>10603</v>
      </c>
      <c r="B4441">
        <v>13127</v>
      </c>
      <c r="C4441" s="2">
        <f>DATEVALUE("2025-05-13")</f>
        <v>44328</v>
      </c>
      <c r="D4441" s="1">
        <f>TIMEVALUE("16:05:38")</f>
        <v>0.67057870370370365</v>
      </c>
      <c r="E4441" s="2">
        <f>DATEVALUE("2025-05-13")</f>
        <v>44328</v>
      </c>
      <c r="F4441" s="1">
        <f>TIMEVALUE("16:12:15")</f>
        <v>0.67517361111111107</v>
      </c>
      <c r="G4441" t="s">
        <v>2717</v>
      </c>
      <c r="H4441" t="s">
        <v>10605</v>
      </c>
      <c r="I4441">
        <v>716.73599999999999</v>
      </c>
    </row>
    <row r="4442" spans="1:9" x14ac:dyDescent="0.25">
      <c r="A4442" t="s">
        <v>10606</v>
      </c>
      <c r="B4442">
        <v>13127</v>
      </c>
      <c r="C4442" s="2">
        <f>DATEVALUE("2025-05-13")</f>
        <v>44328</v>
      </c>
      <c r="D4442" s="1">
        <f>TIMEVALUE("16:13:24")</f>
        <v>0.6759722222222222</v>
      </c>
      <c r="E4442" s="2">
        <f>DATEVALUE("2025-05-13")</f>
        <v>44328</v>
      </c>
      <c r="F4442" s="1">
        <f>TIMEVALUE("16:18:18")</f>
        <v>0.67937499999999995</v>
      </c>
      <c r="G4442" t="s">
        <v>1958</v>
      </c>
      <c r="H4442" t="s">
        <v>5436</v>
      </c>
      <c r="I4442">
        <v>716.04600000000005</v>
      </c>
    </row>
    <row r="4443" spans="1:9" x14ac:dyDescent="0.25">
      <c r="A4443" t="s">
        <v>10608</v>
      </c>
      <c r="B4443">
        <v>13127</v>
      </c>
      <c r="C4443" s="2">
        <f>DATEVALUE("2025-05-13")</f>
        <v>44328</v>
      </c>
      <c r="D4443" s="1">
        <f>TIMEVALUE("16:19:35")</f>
        <v>0.68026620370370372</v>
      </c>
      <c r="E4443" s="2">
        <f>DATEVALUE("2025-05-13")</f>
        <v>44328</v>
      </c>
      <c r="F4443" s="1">
        <f>TIMEVALUE("16:24:52")</f>
        <v>0.68393518518518515</v>
      </c>
      <c r="G4443" t="s">
        <v>2472</v>
      </c>
      <c r="H4443" t="s">
        <v>10610</v>
      </c>
      <c r="I4443">
        <v>715.49199999999996</v>
      </c>
    </row>
    <row r="4444" spans="1:9" x14ac:dyDescent="0.25">
      <c r="A4444" t="s">
        <v>10611</v>
      </c>
      <c r="B4444">
        <v>13127</v>
      </c>
      <c r="C4444" s="2">
        <f t="shared" ref="C4444:C4475" si="522">DATEVALUE("2025-05-12")</f>
        <v>44327</v>
      </c>
      <c r="D4444" s="1">
        <f>TIMEVALUE("18:14:28")</f>
        <v>0.76004629629629628</v>
      </c>
      <c r="E4444" s="2">
        <f t="shared" ref="E4444:E4475" si="523">DATEVALUE("2025-05-12")</f>
        <v>44327</v>
      </c>
      <c r="F4444" s="1">
        <f>TIMEVALUE("18:19:23")</f>
        <v>0.76346064814814818</v>
      </c>
      <c r="G4444" t="s">
        <v>2711</v>
      </c>
      <c r="H4444" t="s">
        <v>10613</v>
      </c>
      <c r="I4444">
        <v>714.9</v>
      </c>
    </row>
    <row r="4445" spans="1:9" x14ac:dyDescent="0.25">
      <c r="A4445" t="s">
        <v>10614</v>
      </c>
      <c r="B4445">
        <v>13127</v>
      </c>
      <c r="C4445" s="2">
        <f t="shared" si="522"/>
        <v>44327</v>
      </c>
      <c r="D4445" s="1">
        <f>TIMEVALUE("16:20:06")</f>
        <v>0.68062500000000004</v>
      </c>
      <c r="E4445" s="2">
        <f t="shared" si="523"/>
        <v>44327</v>
      </c>
      <c r="F4445" s="1">
        <f>TIMEVALUE("16:26:14")</f>
        <v>0.68488425925925922</v>
      </c>
      <c r="G4445" t="s">
        <v>741</v>
      </c>
      <c r="H4445" t="s">
        <v>7952</v>
      </c>
      <c r="I4445">
        <v>723.08900000000006</v>
      </c>
    </row>
    <row r="4446" spans="1:9" x14ac:dyDescent="0.25">
      <c r="A4446" t="s">
        <v>10615</v>
      </c>
      <c r="B4446">
        <v>13127</v>
      </c>
      <c r="C4446" s="2">
        <f t="shared" si="522"/>
        <v>44327</v>
      </c>
      <c r="D4446" s="1">
        <f>TIMEVALUE("16:31:21")</f>
        <v>0.68843750000000004</v>
      </c>
      <c r="E4446" s="2">
        <f t="shared" si="523"/>
        <v>44327</v>
      </c>
      <c r="F4446" s="1">
        <f>TIMEVALUE("16:39:27")</f>
        <v>0.69406250000000003</v>
      </c>
      <c r="G4446" t="s">
        <v>1052</v>
      </c>
      <c r="H4446" t="s">
        <v>10617</v>
      </c>
      <c r="I4446">
        <v>723.06399999999996</v>
      </c>
    </row>
    <row r="4447" spans="1:9" x14ac:dyDescent="0.25">
      <c r="A4447" t="s">
        <v>10618</v>
      </c>
      <c r="B4447">
        <v>13127</v>
      </c>
      <c r="C4447" s="2">
        <f t="shared" si="522"/>
        <v>44327</v>
      </c>
      <c r="D4447" s="1">
        <f>TIMEVALUE("16:45:18")</f>
        <v>0.698125</v>
      </c>
      <c r="E4447" s="2">
        <f t="shared" si="523"/>
        <v>44327</v>
      </c>
      <c r="F4447" s="1">
        <f>TIMEVALUE("16:52:18")</f>
        <v>0.70298611111111109</v>
      </c>
      <c r="G4447" t="s">
        <v>121</v>
      </c>
      <c r="H4447" t="s">
        <v>10619</v>
      </c>
      <c r="I4447">
        <v>721.86500000000001</v>
      </c>
    </row>
    <row r="4448" spans="1:9" x14ac:dyDescent="0.25">
      <c r="A4448" t="s">
        <v>10620</v>
      </c>
      <c r="B4448">
        <v>13127</v>
      </c>
      <c r="C4448" s="2">
        <f t="shared" si="522"/>
        <v>44327</v>
      </c>
      <c r="D4448" s="1">
        <f>TIMEVALUE("16:53:30")</f>
        <v>0.70381944444444444</v>
      </c>
      <c r="E4448" s="2">
        <f t="shared" si="523"/>
        <v>44327</v>
      </c>
      <c r="F4448" s="1">
        <f>TIMEVALUE("17:02:07")</f>
        <v>0.70980324074074075</v>
      </c>
      <c r="G4448" t="s">
        <v>154</v>
      </c>
      <c r="H4448" t="s">
        <v>4921</v>
      </c>
      <c r="I4448">
        <v>721.221</v>
      </c>
    </row>
    <row r="4449" spans="1:9" x14ac:dyDescent="0.25">
      <c r="A4449" t="s">
        <v>1939</v>
      </c>
      <c r="B4449">
        <v>13127</v>
      </c>
      <c r="C4449" s="2">
        <f t="shared" si="522"/>
        <v>44327</v>
      </c>
      <c r="D4449" s="1">
        <f>TIMEVALUE("16:15:22")</f>
        <v>0.677337962962963</v>
      </c>
      <c r="E4449" s="2">
        <f t="shared" si="523"/>
        <v>44327</v>
      </c>
      <c r="F4449" s="1">
        <f>TIMEVALUE("16:16:30")</f>
        <v>0.67812499999999998</v>
      </c>
      <c r="G4449" t="s">
        <v>439</v>
      </c>
      <c r="H4449" t="s">
        <v>1570</v>
      </c>
      <c r="I4449">
        <v>720.93600000000004</v>
      </c>
    </row>
    <row r="4450" spans="1:9" x14ac:dyDescent="0.25">
      <c r="A4450" t="s">
        <v>10622</v>
      </c>
      <c r="B4450">
        <v>13127</v>
      </c>
      <c r="C4450" s="2">
        <f t="shared" si="522"/>
        <v>44327</v>
      </c>
      <c r="D4450" s="1">
        <f>TIMEVALUE("17:04:55")</f>
        <v>0.71174768518518516</v>
      </c>
      <c r="E4450" s="2">
        <f t="shared" si="523"/>
        <v>44327</v>
      </c>
      <c r="F4450" s="1">
        <f>TIMEVALUE("17:12:29")</f>
        <v>0.7170023148148148</v>
      </c>
      <c r="G4450" t="s">
        <v>188</v>
      </c>
      <c r="H4450" t="s">
        <v>10623</v>
      </c>
      <c r="I4450">
        <v>719.79300000000001</v>
      </c>
    </row>
    <row r="4451" spans="1:9" x14ac:dyDescent="0.25">
      <c r="A4451" t="s">
        <v>10624</v>
      </c>
      <c r="B4451">
        <v>13127</v>
      </c>
      <c r="C4451" s="2">
        <f t="shared" si="522"/>
        <v>44327</v>
      </c>
      <c r="D4451" s="1">
        <f>TIMEVALUE("17:13:57")</f>
        <v>0.71802083333333333</v>
      </c>
      <c r="E4451" s="2">
        <f t="shared" si="523"/>
        <v>44327</v>
      </c>
      <c r="F4451" s="1">
        <f>TIMEVALUE("17:20:55")</f>
        <v>0.72285879629629635</v>
      </c>
      <c r="G4451" t="s">
        <v>1775</v>
      </c>
      <c r="H4451" t="s">
        <v>10626</v>
      </c>
      <c r="I4451">
        <v>719.22699999999998</v>
      </c>
    </row>
    <row r="4452" spans="1:9" x14ac:dyDescent="0.25">
      <c r="A4452" t="s">
        <v>10627</v>
      </c>
      <c r="B4452">
        <v>13127</v>
      </c>
      <c r="C4452" s="2">
        <f t="shared" si="522"/>
        <v>44327</v>
      </c>
      <c r="D4452" s="1">
        <f>TIMEVALUE("17:22:43")</f>
        <v>0.72410879629629632</v>
      </c>
      <c r="E4452" s="2">
        <f t="shared" si="523"/>
        <v>44327</v>
      </c>
      <c r="F4452" s="1">
        <f>TIMEVALUE("17:31:00")</f>
        <v>0.72986111111111107</v>
      </c>
      <c r="G4452" t="s">
        <v>5662</v>
      </c>
      <c r="H4452" t="s">
        <v>10629</v>
      </c>
      <c r="I4452">
        <v>718.71500000000003</v>
      </c>
    </row>
    <row r="4453" spans="1:9" x14ac:dyDescent="0.25">
      <c r="A4453" t="s">
        <v>10630</v>
      </c>
      <c r="B4453">
        <v>13127</v>
      </c>
      <c r="C4453" s="2">
        <f t="shared" si="522"/>
        <v>44327</v>
      </c>
      <c r="D4453" s="1">
        <f>TIMEVALUE("17:32:09")</f>
        <v>0.7306597222222222</v>
      </c>
      <c r="E4453" s="2">
        <f t="shared" si="523"/>
        <v>44327</v>
      </c>
      <c r="F4453" s="1">
        <f>TIMEVALUE("17:42:36")</f>
        <v>0.73791666666666667</v>
      </c>
      <c r="G4453" t="s">
        <v>7964</v>
      </c>
      <c r="H4453" t="s">
        <v>10632</v>
      </c>
      <c r="I4453">
        <v>717.95299999999997</v>
      </c>
    </row>
    <row r="4454" spans="1:9" x14ac:dyDescent="0.25">
      <c r="A4454" t="s">
        <v>10633</v>
      </c>
      <c r="B4454">
        <v>13127</v>
      </c>
      <c r="C4454" s="2">
        <f t="shared" si="522"/>
        <v>44327</v>
      </c>
      <c r="D4454" s="1">
        <f>TIMEVALUE("17:44:01")</f>
        <v>0.73890046296296297</v>
      </c>
      <c r="E4454" s="2">
        <f t="shared" si="523"/>
        <v>44327</v>
      </c>
      <c r="F4454" s="1">
        <f>TIMEVALUE("17:52:09")</f>
        <v>0.74454861111111115</v>
      </c>
      <c r="G4454" t="s">
        <v>896</v>
      </c>
      <c r="H4454" t="s">
        <v>10635</v>
      </c>
      <c r="I4454">
        <v>717.226</v>
      </c>
    </row>
    <row r="4455" spans="1:9" x14ac:dyDescent="0.25">
      <c r="A4455" t="s">
        <v>10636</v>
      </c>
      <c r="B4455">
        <v>13127</v>
      </c>
      <c r="C4455" s="2">
        <f t="shared" si="522"/>
        <v>44327</v>
      </c>
      <c r="D4455" s="1">
        <f>TIMEVALUE("17:53:27")</f>
        <v>0.74545138888888884</v>
      </c>
      <c r="E4455" s="2">
        <f t="shared" si="523"/>
        <v>44327</v>
      </c>
      <c r="F4455" s="1">
        <f>TIMEVALUE("18:00:45")</f>
        <v>0.7505208333333333</v>
      </c>
      <c r="G4455" t="s">
        <v>4616</v>
      </c>
      <c r="H4455" t="s">
        <v>10638</v>
      </c>
      <c r="I4455">
        <v>716.53499999999997</v>
      </c>
    </row>
    <row r="4456" spans="1:9" x14ac:dyDescent="0.25">
      <c r="A4456" t="s">
        <v>10639</v>
      </c>
      <c r="B4456">
        <v>13127</v>
      </c>
      <c r="C4456" s="2">
        <f t="shared" si="522"/>
        <v>44327</v>
      </c>
      <c r="D4456" s="1">
        <f>TIMEVALUE("18:02:00")</f>
        <v>0.75138888888888888</v>
      </c>
      <c r="E4456" s="2">
        <f t="shared" si="523"/>
        <v>44327</v>
      </c>
      <c r="F4456" s="1">
        <f>TIMEVALUE("18:12:23")</f>
        <v>0.75859953703703709</v>
      </c>
      <c r="G4456" t="s">
        <v>767</v>
      </c>
      <c r="H4456" t="s">
        <v>10640</v>
      </c>
      <c r="I4456">
        <v>716.01499999999999</v>
      </c>
    </row>
    <row r="4457" spans="1:9" x14ac:dyDescent="0.25">
      <c r="A4457" t="s">
        <v>10641</v>
      </c>
      <c r="B4457">
        <v>13127</v>
      </c>
      <c r="C4457" s="2">
        <f t="shared" si="522"/>
        <v>44327</v>
      </c>
      <c r="D4457" s="1">
        <f>TIMEVALUE("16:06:24")</f>
        <v>0.6711111111111111</v>
      </c>
      <c r="E4457" s="2">
        <f t="shared" si="523"/>
        <v>44327</v>
      </c>
      <c r="F4457" s="1">
        <f>TIMEVALUE("16:12:07")</f>
        <v>0.67508101851851854</v>
      </c>
      <c r="G4457" t="s">
        <v>736</v>
      </c>
      <c r="H4457" t="s">
        <v>10643</v>
      </c>
      <c r="I4457">
        <v>715.45799999999997</v>
      </c>
    </row>
    <row r="4458" spans="1:9" x14ac:dyDescent="0.25">
      <c r="A4458" t="s">
        <v>10644</v>
      </c>
      <c r="B4458">
        <v>13127</v>
      </c>
      <c r="C4458" s="2">
        <f t="shared" si="522"/>
        <v>44327</v>
      </c>
      <c r="D4458" s="1">
        <f>TIMEVALUE("14:04:03")</f>
        <v>0.58614583333333337</v>
      </c>
      <c r="E4458" s="2">
        <f t="shared" si="523"/>
        <v>44327</v>
      </c>
      <c r="F4458" s="1">
        <f>TIMEVALUE("14:18:02")</f>
        <v>0.59585648148148151</v>
      </c>
      <c r="G4458" t="s">
        <v>1534</v>
      </c>
      <c r="H4458" t="s">
        <v>10645</v>
      </c>
      <c r="I4458">
        <v>722.87599999999998</v>
      </c>
    </row>
    <row r="4459" spans="1:9" x14ac:dyDescent="0.25">
      <c r="A4459" t="s">
        <v>10646</v>
      </c>
      <c r="B4459">
        <v>13127</v>
      </c>
      <c r="C4459" s="2">
        <f t="shared" si="522"/>
        <v>44327</v>
      </c>
      <c r="D4459" s="1">
        <f>TIMEVALUE("14:20:22")</f>
        <v>0.59747685185185184</v>
      </c>
      <c r="E4459" s="2">
        <f t="shared" si="523"/>
        <v>44327</v>
      </c>
      <c r="F4459" s="1">
        <f>TIMEVALUE("14:30:56")</f>
        <v>0.60481481481481481</v>
      </c>
      <c r="G4459" t="s">
        <v>7205</v>
      </c>
      <c r="H4459" t="s">
        <v>10647</v>
      </c>
      <c r="I4459">
        <v>722.41800000000001</v>
      </c>
    </row>
    <row r="4460" spans="1:9" x14ac:dyDescent="0.25">
      <c r="A4460" t="s">
        <v>10648</v>
      </c>
      <c r="B4460">
        <v>13127</v>
      </c>
      <c r="C4460" s="2">
        <f t="shared" si="522"/>
        <v>44327</v>
      </c>
      <c r="D4460" s="1">
        <f>TIMEVALUE("14:32:16")</f>
        <v>0.60574074074074069</v>
      </c>
      <c r="E4460" s="2">
        <f t="shared" si="523"/>
        <v>44327</v>
      </c>
      <c r="F4460" s="1">
        <f>TIMEVALUE("14:39:47")</f>
        <v>0.6109606481481481</v>
      </c>
      <c r="G4460" t="s">
        <v>849</v>
      </c>
      <c r="H4460" t="s">
        <v>10649</v>
      </c>
      <c r="I4460">
        <v>721.80200000000002</v>
      </c>
    </row>
    <row r="4461" spans="1:9" x14ac:dyDescent="0.25">
      <c r="A4461" t="s">
        <v>10650</v>
      </c>
      <c r="B4461">
        <v>13127</v>
      </c>
      <c r="C4461" s="2">
        <f t="shared" si="522"/>
        <v>44327</v>
      </c>
      <c r="D4461" s="1">
        <f>TIMEVALUE("14:41:17")</f>
        <v>0.61200231481481482</v>
      </c>
      <c r="E4461" s="2">
        <f t="shared" si="523"/>
        <v>44327</v>
      </c>
      <c r="F4461" s="1">
        <f>TIMEVALUE("14:48:57")</f>
        <v>0.61732638888888891</v>
      </c>
      <c r="G4461" t="s">
        <v>5189</v>
      </c>
      <c r="H4461" t="s">
        <v>10652</v>
      </c>
      <c r="I4461">
        <v>721.22500000000002</v>
      </c>
    </row>
    <row r="4462" spans="1:9" x14ac:dyDescent="0.25">
      <c r="A4462" t="s">
        <v>10653</v>
      </c>
      <c r="B4462">
        <v>13127</v>
      </c>
      <c r="C4462" s="2">
        <f t="shared" si="522"/>
        <v>44327</v>
      </c>
      <c r="D4462" s="1">
        <f>TIMEVALUE("14:50:18")</f>
        <v>0.61826388888888884</v>
      </c>
      <c r="E4462" s="2">
        <f t="shared" si="523"/>
        <v>44327</v>
      </c>
      <c r="F4462" s="1">
        <f>TIMEVALUE("14:57:51")</f>
        <v>0.62350694444444443</v>
      </c>
      <c r="G4462" t="s">
        <v>3627</v>
      </c>
      <c r="H4462" t="s">
        <v>10655</v>
      </c>
      <c r="I4462">
        <v>720.52099999999996</v>
      </c>
    </row>
    <row r="4463" spans="1:9" x14ac:dyDescent="0.25">
      <c r="A4463" t="s">
        <v>10656</v>
      </c>
      <c r="B4463">
        <v>13127</v>
      </c>
      <c r="C4463" s="2">
        <f t="shared" si="522"/>
        <v>44327</v>
      </c>
      <c r="D4463" s="1">
        <f>TIMEVALUE("14:59:10")</f>
        <v>0.62442129629629628</v>
      </c>
      <c r="E4463" s="2">
        <f t="shared" si="523"/>
        <v>44327</v>
      </c>
      <c r="F4463" s="1">
        <f>TIMEVALUE("15:07:11")</f>
        <v>0.62998842592592597</v>
      </c>
      <c r="G4463" t="s">
        <v>1319</v>
      </c>
      <c r="H4463" t="s">
        <v>1403</v>
      </c>
      <c r="I4463">
        <v>719.90300000000002</v>
      </c>
    </row>
    <row r="4464" spans="1:9" x14ac:dyDescent="0.25">
      <c r="A4464" t="s">
        <v>10658</v>
      </c>
      <c r="B4464">
        <v>13127</v>
      </c>
      <c r="C4464" s="2">
        <f t="shared" si="522"/>
        <v>44327</v>
      </c>
      <c r="D4464" s="1">
        <f>TIMEVALUE("15:08:38")</f>
        <v>0.63099537037037035</v>
      </c>
      <c r="E4464" s="2">
        <f t="shared" si="523"/>
        <v>44327</v>
      </c>
      <c r="F4464" s="1">
        <f>TIMEVALUE("15:16:50")</f>
        <v>0.63668981481481479</v>
      </c>
      <c r="G4464" t="s">
        <v>726</v>
      </c>
      <c r="H4464" t="s">
        <v>10659</v>
      </c>
      <c r="I4464">
        <v>719.16899999999998</v>
      </c>
    </row>
    <row r="4465" spans="1:9" x14ac:dyDescent="0.25">
      <c r="A4465" t="s">
        <v>10660</v>
      </c>
      <c r="B4465">
        <v>13127</v>
      </c>
      <c r="C4465" s="2">
        <f t="shared" si="522"/>
        <v>44327</v>
      </c>
      <c r="D4465" s="1">
        <f>TIMEVALUE("15:18:17")</f>
        <v>0.63769675925925928</v>
      </c>
      <c r="E4465" s="2">
        <f t="shared" si="523"/>
        <v>44327</v>
      </c>
      <c r="F4465" s="1">
        <f>TIMEVALUE("15:26:23")</f>
        <v>0.64332175925925927</v>
      </c>
      <c r="G4465" t="s">
        <v>1052</v>
      </c>
      <c r="H4465" t="s">
        <v>10661</v>
      </c>
      <c r="I4465">
        <v>718.66499999999996</v>
      </c>
    </row>
    <row r="4466" spans="1:9" x14ac:dyDescent="0.25">
      <c r="A4466" t="s">
        <v>10662</v>
      </c>
      <c r="B4466">
        <v>13127</v>
      </c>
      <c r="C4466" s="2">
        <f t="shared" si="522"/>
        <v>44327</v>
      </c>
      <c r="D4466" s="1">
        <f>TIMEVALUE("15:27:35")</f>
        <v>0.64415509259259263</v>
      </c>
      <c r="E4466" s="2">
        <f t="shared" si="523"/>
        <v>44327</v>
      </c>
      <c r="F4466" s="1">
        <f>TIMEVALUE("15:34:20")</f>
        <v>0.64884259259259258</v>
      </c>
      <c r="G4466" t="s">
        <v>948</v>
      </c>
      <c r="H4466" t="s">
        <v>10664</v>
      </c>
      <c r="I4466">
        <v>718.07299999999998</v>
      </c>
    </row>
    <row r="4467" spans="1:9" x14ac:dyDescent="0.25">
      <c r="A4467" t="s">
        <v>10665</v>
      </c>
      <c r="B4467">
        <v>13127</v>
      </c>
      <c r="C4467" s="2">
        <f t="shared" si="522"/>
        <v>44327</v>
      </c>
      <c r="D4467" s="1">
        <f>TIMEVALUE("15:35:42")</f>
        <v>0.64979166666666666</v>
      </c>
      <c r="E4467" s="2">
        <f t="shared" si="523"/>
        <v>44327</v>
      </c>
      <c r="F4467" s="1">
        <f>TIMEVALUE("15:43:07")</f>
        <v>0.65494212962962961</v>
      </c>
      <c r="G4467" t="s">
        <v>2673</v>
      </c>
      <c r="H4467" t="s">
        <v>10666</v>
      </c>
      <c r="I4467">
        <v>717.33799999999997</v>
      </c>
    </row>
    <row r="4468" spans="1:9" x14ac:dyDescent="0.25">
      <c r="A4468" t="s">
        <v>10667</v>
      </c>
      <c r="B4468">
        <v>13127</v>
      </c>
      <c r="C4468" s="2">
        <f t="shared" si="522"/>
        <v>44327</v>
      </c>
      <c r="D4468" s="1">
        <f>TIMEVALUE("15:44:27")</f>
        <v>0.65586805555555561</v>
      </c>
      <c r="E4468" s="2">
        <f t="shared" si="523"/>
        <v>44327</v>
      </c>
      <c r="F4468" s="1">
        <f>TIMEVALUE("15:54:16")</f>
        <v>0.66268518518518515</v>
      </c>
      <c r="G4468" t="s">
        <v>702</v>
      </c>
      <c r="H4468" t="s">
        <v>10668</v>
      </c>
      <c r="I4468">
        <v>716.76900000000001</v>
      </c>
    </row>
    <row r="4469" spans="1:9" x14ac:dyDescent="0.25">
      <c r="A4469" t="s">
        <v>10669</v>
      </c>
      <c r="B4469">
        <v>13127</v>
      </c>
      <c r="C4469" s="2">
        <f t="shared" si="522"/>
        <v>44327</v>
      </c>
      <c r="D4469" s="1">
        <f>TIMEVALUE("15:55:30")</f>
        <v>0.6635416666666667</v>
      </c>
      <c r="E4469" s="2">
        <f t="shared" si="523"/>
        <v>44327</v>
      </c>
      <c r="F4469" s="1">
        <f>TIMEVALUE("16:04:30")</f>
        <v>0.66979166666666667</v>
      </c>
      <c r="G4469" t="s">
        <v>1571</v>
      </c>
      <c r="H4469" t="s">
        <v>10670</v>
      </c>
      <c r="I4469">
        <v>716.226</v>
      </c>
    </row>
    <row r="4470" spans="1:9" x14ac:dyDescent="0.25">
      <c r="A4470" t="s">
        <v>10671</v>
      </c>
      <c r="B4470">
        <v>13127</v>
      </c>
      <c r="C4470" s="2">
        <f t="shared" si="522"/>
        <v>44327</v>
      </c>
      <c r="D4470" s="1">
        <f>TIMEVALUE("13:52:29")</f>
        <v>0.57811342592592596</v>
      </c>
      <c r="E4470" s="2">
        <f t="shared" si="523"/>
        <v>44327</v>
      </c>
      <c r="F4470" s="1">
        <f>TIMEVALUE("13:58:38")</f>
        <v>0.5823842592592593</v>
      </c>
      <c r="G4470" t="s">
        <v>2396</v>
      </c>
      <c r="H4470" t="s">
        <v>10673</v>
      </c>
      <c r="I4470">
        <v>715.822</v>
      </c>
    </row>
    <row r="4471" spans="1:9" x14ac:dyDescent="0.25">
      <c r="A4471" t="s">
        <v>10674</v>
      </c>
      <c r="B4471">
        <v>13127</v>
      </c>
      <c r="C4471" s="2">
        <f t="shared" si="522"/>
        <v>44327</v>
      </c>
      <c r="D4471" s="1">
        <f>TIMEVALUE("12:46:15")</f>
        <v>0.53211805555555558</v>
      </c>
      <c r="E4471" s="2">
        <f t="shared" si="523"/>
        <v>44327</v>
      </c>
      <c r="F4471" s="1">
        <f>TIMEVALUE("12:54:04")</f>
        <v>0.53754629629629624</v>
      </c>
      <c r="G4471" t="s">
        <v>28</v>
      </c>
      <c r="H4471" t="s">
        <v>10676</v>
      </c>
      <c r="I4471">
        <v>720.524</v>
      </c>
    </row>
    <row r="4472" spans="1:9" x14ac:dyDescent="0.25">
      <c r="A4472" t="s">
        <v>10677</v>
      </c>
      <c r="B4472">
        <v>13127</v>
      </c>
      <c r="C4472" s="2">
        <f t="shared" si="522"/>
        <v>44327</v>
      </c>
      <c r="D4472" s="1">
        <f>TIMEVALUE("12:55:20")</f>
        <v>0.53842592592592597</v>
      </c>
      <c r="E4472" s="2">
        <f t="shared" si="523"/>
        <v>44327</v>
      </c>
      <c r="F4472" s="1">
        <f>TIMEVALUE("13:00:56")</f>
        <v>0.54231481481481481</v>
      </c>
      <c r="G4472" t="s">
        <v>3271</v>
      </c>
      <c r="H4472" t="s">
        <v>10678</v>
      </c>
      <c r="I4472">
        <v>720.13400000000001</v>
      </c>
    </row>
    <row r="4473" spans="1:9" x14ac:dyDescent="0.25">
      <c r="A4473" t="s">
        <v>10679</v>
      </c>
      <c r="B4473">
        <v>13127</v>
      </c>
      <c r="C4473" s="2">
        <f t="shared" si="522"/>
        <v>44327</v>
      </c>
      <c r="D4473" s="1">
        <f>TIMEVALUE("13:02:09")</f>
        <v>0.5431597222222222</v>
      </c>
      <c r="E4473" s="2">
        <f t="shared" si="523"/>
        <v>44327</v>
      </c>
      <c r="F4473" s="1">
        <f>TIMEVALUE("13:06:55")</f>
        <v>0.54646990740740742</v>
      </c>
      <c r="G4473" t="s">
        <v>3405</v>
      </c>
      <c r="H4473" t="s">
        <v>10681</v>
      </c>
      <c r="I4473">
        <v>719.82600000000002</v>
      </c>
    </row>
    <row r="4474" spans="1:9" x14ac:dyDescent="0.25">
      <c r="A4474" t="s">
        <v>10682</v>
      </c>
      <c r="B4474">
        <v>13127</v>
      </c>
      <c r="C4474" s="2">
        <f t="shared" si="522"/>
        <v>44327</v>
      </c>
      <c r="D4474" s="1">
        <f>TIMEVALUE("13:08:03")</f>
        <v>0.54725694444444439</v>
      </c>
      <c r="E4474" s="2">
        <f t="shared" si="523"/>
        <v>44327</v>
      </c>
      <c r="F4474" s="1">
        <f>TIMEVALUE("13:13:20")</f>
        <v>0.55092592592592593</v>
      </c>
      <c r="G4474" t="s">
        <v>2472</v>
      </c>
      <c r="H4474" t="s">
        <v>10684</v>
      </c>
      <c r="I4474">
        <v>719.49199999999996</v>
      </c>
    </row>
    <row r="4475" spans="1:9" x14ac:dyDescent="0.25">
      <c r="A4475" t="s">
        <v>10685</v>
      </c>
      <c r="B4475">
        <v>13127</v>
      </c>
      <c r="C4475" s="2">
        <f t="shared" si="522"/>
        <v>44327</v>
      </c>
      <c r="D4475" s="1">
        <f>TIMEVALUE("13:14:45")</f>
        <v>0.55190972222222223</v>
      </c>
      <c r="E4475" s="2">
        <f t="shared" si="523"/>
        <v>44327</v>
      </c>
      <c r="F4475" s="1">
        <f>TIMEVALUE("13:20:56")</f>
        <v>0.55620370370370376</v>
      </c>
      <c r="G4475" t="s">
        <v>962</v>
      </c>
      <c r="H4475" t="s">
        <v>10687</v>
      </c>
      <c r="I4475">
        <v>718.87300000000005</v>
      </c>
    </row>
    <row r="4476" spans="1:9" x14ac:dyDescent="0.25">
      <c r="A4476" t="s">
        <v>10688</v>
      </c>
      <c r="B4476">
        <v>13127</v>
      </c>
      <c r="C4476" s="2">
        <f t="shared" ref="C4476:C4500" si="524">DATEVALUE("2025-05-12")</f>
        <v>44327</v>
      </c>
      <c r="D4476" s="1">
        <f>TIMEVALUE("13:22:18")</f>
        <v>0.55715277777777783</v>
      </c>
      <c r="E4476" s="2">
        <f t="shared" ref="E4476:E4500" si="525">DATEVALUE("2025-05-12")</f>
        <v>44327</v>
      </c>
      <c r="F4476" s="1">
        <f>TIMEVALUE("13:30:42")</f>
        <v>0.56298611111111108</v>
      </c>
      <c r="G4476" t="s">
        <v>1731</v>
      </c>
      <c r="H4476" t="s">
        <v>10690</v>
      </c>
      <c r="I4476">
        <v>718.17700000000002</v>
      </c>
    </row>
    <row r="4477" spans="1:9" x14ac:dyDescent="0.25">
      <c r="A4477" t="s">
        <v>10691</v>
      </c>
      <c r="B4477">
        <v>13127</v>
      </c>
      <c r="C4477" s="2">
        <f t="shared" si="524"/>
        <v>44327</v>
      </c>
      <c r="D4477" s="1">
        <f>TIMEVALUE("13:32:10")</f>
        <v>0.56400462962962961</v>
      </c>
      <c r="E4477" s="2">
        <f t="shared" si="525"/>
        <v>44327</v>
      </c>
      <c r="F4477" s="1">
        <f>TIMEVALUE("13:37:28")</f>
        <v>0.56768518518518518</v>
      </c>
      <c r="G4477" t="s">
        <v>3945</v>
      </c>
      <c r="H4477" t="s">
        <v>9968</v>
      </c>
      <c r="I4477">
        <v>717.82299999999998</v>
      </c>
    </row>
    <row r="4478" spans="1:9" x14ac:dyDescent="0.25">
      <c r="A4478" t="s">
        <v>10692</v>
      </c>
      <c r="B4478">
        <v>13127</v>
      </c>
      <c r="C4478" s="2">
        <f t="shared" si="524"/>
        <v>44327</v>
      </c>
      <c r="D4478" s="1">
        <f>TIMEVALUE("13:38:50")</f>
        <v>0.56863425925925926</v>
      </c>
      <c r="E4478" s="2">
        <f t="shared" si="525"/>
        <v>44327</v>
      </c>
      <c r="F4478" s="1">
        <f>TIMEVALUE("13:43:39")</f>
        <v>0.57197916666666671</v>
      </c>
      <c r="G4478" t="s">
        <v>3982</v>
      </c>
      <c r="H4478" t="s">
        <v>10694</v>
      </c>
      <c r="I4478">
        <v>717.149</v>
      </c>
    </row>
    <row r="4479" spans="1:9" x14ac:dyDescent="0.25">
      <c r="A4479" t="s">
        <v>10695</v>
      </c>
      <c r="B4479">
        <v>13127</v>
      </c>
      <c r="C4479" s="2">
        <f t="shared" si="524"/>
        <v>44327</v>
      </c>
      <c r="D4479" s="1">
        <f>TIMEVALUE("13:44:44")</f>
        <v>0.57273148148148145</v>
      </c>
      <c r="E4479" s="2">
        <f t="shared" si="525"/>
        <v>44327</v>
      </c>
      <c r="F4479" s="1">
        <f>TIMEVALUE("13:50:10")</f>
        <v>0.57650462962962967</v>
      </c>
      <c r="G4479" t="s">
        <v>2189</v>
      </c>
      <c r="H4479" t="s">
        <v>10697</v>
      </c>
      <c r="I4479">
        <v>716.625</v>
      </c>
    </row>
    <row r="4480" spans="1:9" x14ac:dyDescent="0.25">
      <c r="A4480" t="s">
        <v>10698</v>
      </c>
      <c r="B4480">
        <v>13127</v>
      </c>
      <c r="C4480" s="2">
        <f t="shared" si="524"/>
        <v>44327</v>
      </c>
      <c r="D4480" s="1">
        <f>TIMEVALUE("11:58:45")</f>
        <v>0.49913194444444442</v>
      </c>
      <c r="E4480" s="2">
        <f t="shared" si="525"/>
        <v>44327</v>
      </c>
      <c r="F4480" s="1">
        <f>TIMEVALUE("12:02:39")</f>
        <v>0.50184027777777773</v>
      </c>
      <c r="G4480" t="s">
        <v>714</v>
      </c>
      <c r="H4480" t="s">
        <v>10700</v>
      </c>
      <c r="I4480">
        <v>716.16600000000005</v>
      </c>
    </row>
    <row r="4481" spans="1:9" x14ac:dyDescent="0.25">
      <c r="A4481" t="s">
        <v>10701</v>
      </c>
      <c r="B4481">
        <v>13127</v>
      </c>
      <c r="C4481" s="2">
        <f t="shared" si="524"/>
        <v>44327</v>
      </c>
      <c r="D4481" s="1">
        <f>TIMEVALUE("10:13:50")</f>
        <v>0.42627314814814815</v>
      </c>
      <c r="E4481" s="2">
        <f t="shared" si="525"/>
        <v>44327</v>
      </c>
      <c r="F4481" s="1">
        <f>TIMEVALUE("10:26:41")</f>
        <v>0.43519675925925927</v>
      </c>
      <c r="G4481" t="s">
        <v>1580</v>
      </c>
      <c r="H4481" t="s">
        <v>10703</v>
      </c>
      <c r="I4481">
        <v>720.31799999999998</v>
      </c>
    </row>
    <row r="4482" spans="1:9" x14ac:dyDescent="0.25">
      <c r="A4482" t="s">
        <v>10704</v>
      </c>
      <c r="B4482">
        <v>13127</v>
      </c>
      <c r="C4482" s="2">
        <f t="shared" si="524"/>
        <v>44327</v>
      </c>
      <c r="D4482" s="1">
        <f>TIMEVALUE("10:28:26")</f>
        <v>0.43641203703703701</v>
      </c>
      <c r="E4482" s="2">
        <f t="shared" si="525"/>
        <v>44327</v>
      </c>
      <c r="F4482" s="1">
        <f>TIMEVALUE("10:44:45")</f>
        <v>0.44774305555555555</v>
      </c>
      <c r="G4482" t="s">
        <v>7924</v>
      </c>
      <c r="H4482" t="s">
        <v>10706</v>
      </c>
      <c r="I4482">
        <v>719.875</v>
      </c>
    </row>
    <row r="4483" spans="1:9" x14ac:dyDescent="0.25">
      <c r="A4483" t="s">
        <v>10707</v>
      </c>
      <c r="B4483">
        <v>13127</v>
      </c>
      <c r="C4483" s="2">
        <f t="shared" si="524"/>
        <v>44327</v>
      </c>
      <c r="D4483" s="1">
        <f>TIMEVALUE("10:46:26")</f>
        <v>0.44891203703703703</v>
      </c>
      <c r="E4483" s="2">
        <f t="shared" si="525"/>
        <v>44327</v>
      </c>
      <c r="F4483" s="1">
        <f>TIMEVALUE("10:55:43")</f>
        <v>0.45535879629629628</v>
      </c>
      <c r="G4483" t="s">
        <v>911</v>
      </c>
      <c r="H4483" t="s">
        <v>10139</v>
      </c>
      <c r="I4483">
        <v>719.48500000000001</v>
      </c>
    </row>
    <row r="4484" spans="1:9" x14ac:dyDescent="0.25">
      <c r="A4484" t="s">
        <v>10708</v>
      </c>
      <c r="B4484">
        <v>13127</v>
      </c>
      <c r="C4484" s="2">
        <f t="shared" si="524"/>
        <v>44327</v>
      </c>
      <c r="D4484" s="1">
        <f>TIMEVALUE("10:57:04")</f>
        <v>0.45629629629629631</v>
      </c>
      <c r="E4484" s="2">
        <f t="shared" si="525"/>
        <v>44327</v>
      </c>
      <c r="F4484" s="1">
        <f>TIMEVALUE("11:10:50")</f>
        <v>0.46585648148148145</v>
      </c>
      <c r="G4484" t="s">
        <v>1031</v>
      </c>
      <c r="H4484" t="s">
        <v>8899</v>
      </c>
      <c r="I4484">
        <v>719.14400000000001</v>
      </c>
    </row>
    <row r="4485" spans="1:9" x14ac:dyDescent="0.25">
      <c r="A4485" t="s">
        <v>10710</v>
      </c>
      <c r="B4485">
        <v>13127</v>
      </c>
      <c r="C4485" s="2">
        <f t="shared" si="524"/>
        <v>44327</v>
      </c>
      <c r="D4485" s="1">
        <f>TIMEVALUE("11:12:05")</f>
        <v>0.46672453703703703</v>
      </c>
      <c r="E4485" s="2">
        <f t="shared" si="525"/>
        <v>44327</v>
      </c>
      <c r="F4485" s="1">
        <f>TIMEVALUE("11:24:49")</f>
        <v>0.4755671296296296</v>
      </c>
      <c r="G4485" t="s">
        <v>5821</v>
      </c>
      <c r="H4485" t="s">
        <v>10711</v>
      </c>
      <c r="I4485">
        <v>718.52300000000002</v>
      </c>
    </row>
    <row r="4486" spans="1:9" x14ac:dyDescent="0.25">
      <c r="A4486" t="s">
        <v>10712</v>
      </c>
      <c r="B4486">
        <v>13127</v>
      </c>
      <c r="C4486" s="2">
        <f t="shared" si="524"/>
        <v>44327</v>
      </c>
      <c r="D4486" s="1">
        <f>TIMEVALUE("11:26:41")</f>
        <v>0.4768634259259259</v>
      </c>
      <c r="E4486" s="2">
        <f t="shared" si="525"/>
        <v>44327</v>
      </c>
      <c r="F4486" s="1">
        <f>TIMEVALUE("11:32:06")</f>
        <v>0.48062500000000002</v>
      </c>
      <c r="G4486" t="s">
        <v>1955</v>
      </c>
      <c r="H4486" t="s">
        <v>7202</v>
      </c>
      <c r="I4486">
        <v>717.95100000000002</v>
      </c>
    </row>
    <row r="4487" spans="1:9" x14ac:dyDescent="0.25">
      <c r="A4487" t="s">
        <v>10713</v>
      </c>
      <c r="B4487">
        <v>13127</v>
      </c>
      <c r="C4487" s="2">
        <f t="shared" si="524"/>
        <v>44327</v>
      </c>
      <c r="D4487" s="1">
        <f>TIMEVALUE("11:33:07")</f>
        <v>0.48133101851851851</v>
      </c>
      <c r="E4487" s="2">
        <f t="shared" si="525"/>
        <v>44327</v>
      </c>
      <c r="F4487" s="1">
        <f>TIMEVALUE("11:38:45")</f>
        <v>0.48524305555555558</v>
      </c>
      <c r="G4487" t="s">
        <v>1934</v>
      </c>
      <c r="H4487" t="s">
        <v>10715</v>
      </c>
      <c r="I4487">
        <v>717.31899999999996</v>
      </c>
    </row>
    <row r="4488" spans="1:9" x14ac:dyDescent="0.25">
      <c r="A4488" t="s">
        <v>10716</v>
      </c>
      <c r="B4488">
        <v>13127</v>
      </c>
      <c r="C4488" s="2">
        <f t="shared" si="524"/>
        <v>44327</v>
      </c>
      <c r="D4488" s="1">
        <f>TIMEVALUE("11:40:23")</f>
        <v>0.48637731481481483</v>
      </c>
      <c r="E4488" s="2">
        <f t="shared" si="525"/>
        <v>44327</v>
      </c>
      <c r="F4488" s="1">
        <f>TIMEVALUE("11:48:14")</f>
        <v>0.49182870370370368</v>
      </c>
      <c r="G4488" t="s">
        <v>4134</v>
      </c>
      <c r="H4488" t="s">
        <v>10717</v>
      </c>
      <c r="I4488">
        <v>716.81299999999999</v>
      </c>
    </row>
    <row r="4489" spans="1:9" x14ac:dyDescent="0.25">
      <c r="A4489" t="s">
        <v>10718</v>
      </c>
      <c r="B4489">
        <v>13127</v>
      </c>
      <c r="C4489" s="2">
        <f t="shared" si="524"/>
        <v>44327</v>
      </c>
      <c r="D4489" s="1">
        <f>TIMEVALUE("11:52:16")</f>
        <v>0.49462962962962964</v>
      </c>
      <c r="E4489" s="2">
        <f t="shared" si="525"/>
        <v>44327</v>
      </c>
      <c r="F4489" s="1">
        <f>TIMEVALUE("11:57:05")</f>
        <v>0.49797453703703703</v>
      </c>
      <c r="G4489" t="s">
        <v>3982</v>
      </c>
      <c r="H4489" t="s">
        <v>10720</v>
      </c>
      <c r="I4489">
        <v>716.40700000000004</v>
      </c>
    </row>
    <row r="4490" spans="1:9" x14ac:dyDescent="0.25">
      <c r="A4490" t="s">
        <v>10721</v>
      </c>
      <c r="B4490">
        <v>13127</v>
      </c>
      <c r="C4490" s="2">
        <f t="shared" si="524"/>
        <v>44327</v>
      </c>
      <c r="D4490" s="1">
        <f>TIMEVALUE("10:03:41")</f>
        <v>0.41922453703703705</v>
      </c>
      <c r="E4490" s="2">
        <f t="shared" si="525"/>
        <v>44327</v>
      </c>
      <c r="F4490" s="1">
        <f>TIMEVALUE("10:10:09")</f>
        <v>0.42371527777777779</v>
      </c>
      <c r="G4490" t="s">
        <v>5090</v>
      </c>
      <c r="H4490" t="s">
        <v>10722</v>
      </c>
      <c r="I4490">
        <v>715.86400000000003</v>
      </c>
    </row>
    <row r="4491" spans="1:9" x14ac:dyDescent="0.25">
      <c r="A4491" t="s">
        <v>10723</v>
      </c>
      <c r="B4491">
        <v>13127</v>
      </c>
      <c r="C4491" s="2">
        <f t="shared" si="524"/>
        <v>44327</v>
      </c>
      <c r="D4491" s="1">
        <f>TIMEVALUE("08:05:39")</f>
        <v>0.33725694444444443</v>
      </c>
      <c r="E4491" s="2">
        <f t="shared" si="525"/>
        <v>44327</v>
      </c>
      <c r="F4491" s="1">
        <f>TIMEVALUE("08:14:47")</f>
        <v>0.34359953703703705</v>
      </c>
      <c r="G4491" t="s">
        <v>1745</v>
      </c>
      <c r="H4491" t="s">
        <v>10724</v>
      </c>
      <c r="I4491">
        <v>720.73400000000004</v>
      </c>
    </row>
    <row r="4492" spans="1:9" x14ac:dyDescent="0.25">
      <c r="A4492" t="s">
        <v>10725</v>
      </c>
      <c r="B4492">
        <v>13127</v>
      </c>
      <c r="C4492" s="2">
        <f t="shared" si="524"/>
        <v>44327</v>
      </c>
      <c r="D4492" s="1">
        <f>TIMEVALUE("08:31:22")</f>
        <v>0.35511574074074076</v>
      </c>
      <c r="E4492" s="2">
        <f t="shared" si="525"/>
        <v>44327</v>
      </c>
      <c r="F4492" s="1">
        <f>TIMEVALUE("08:41:24")</f>
        <v>0.36208333333333331</v>
      </c>
      <c r="G4492" t="s">
        <v>1163</v>
      </c>
      <c r="H4492" t="s">
        <v>10727</v>
      </c>
      <c r="I4492">
        <v>720.27700000000004</v>
      </c>
    </row>
    <row r="4493" spans="1:9" x14ac:dyDescent="0.25">
      <c r="A4493" t="s">
        <v>10728</v>
      </c>
      <c r="B4493">
        <v>13127</v>
      </c>
      <c r="C4493" s="2">
        <f t="shared" si="524"/>
        <v>44327</v>
      </c>
      <c r="D4493" s="1">
        <f>TIMEVALUE("08:42:53")</f>
        <v>0.36311342592592594</v>
      </c>
      <c r="E4493" s="2">
        <f t="shared" si="525"/>
        <v>44327</v>
      </c>
      <c r="F4493" s="1">
        <f>TIMEVALUE("08:49:23")</f>
        <v>0.36762731481481481</v>
      </c>
      <c r="G4493" t="s">
        <v>1869</v>
      </c>
      <c r="H4493" t="s">
        <v>10730</v>
      </c>
      <c r="I4493">
        <v>719.81899999999996</v>
      </c>
    </row>
    <row r="4494" spans="1:9" x14ac:dyDescent="0.25">
      <c r="A4494" t="s">
        <v>10731</v>
      </c>
      <c r="B4494">
        <v>13127</v>
      </c>
      <c r="C4494" s="2">
        <f t="shared" si="524"/>
        <v>44327</v>
      </c>
      <c r="D4494" s="1">
        <f>TIMEVALUE("08:51:08")</f>
        <v>0.36884259259259261</v>
      </c>
      <c r="E4494" s="2">
        <f t="shared" si="525"/>
        <v>44327</v>
      </c>
      <c r="F4494" s="1">
        <f>TIMEVALUE("09:00:52")</f>
        <v>0.37560185185185185</v>
      </c>
      <c r="G4494" t="s">
        <v>4188</v>
      </c>
      <c r="H4494" t="s">
        <v>8454</v>
      </c>
      <c r="I4494">
        <v>719.34</v>
      </c>
    </row>
    <row r="4495" spans="1:9" x14ac:dyDescent="0.25">
      <c r="A4495" t="s">
        <v>10732</v>
      </c>
      <c r="B4495">
        <v>13127</v>
      </c>
      <c r="C4495" s="2">
        <f t="shared" si="524"/>
        <v>44327</v>
      </c>
      <c r="D4495" s="1">
        <f>TIMEVALUE("09:02:16")</f>
        <v>0.37657407407407406</v>
      </c>
      <c r="E4495" s="2">
        <f t="shared" si="525"/>
        <v>44327</v>
      </c>
      <c r="F4495" s="1">
        <f>TIMEVALUE("09:12:59")</f>
        <v>0.38401620370370371</v>
      </c>
      <c r="G4495" t="s">
        <v>364</v>
      </c>
      <c r="H4495" t="s">
        <v>7112</v>
      </c>
      <c r="I4495">
        <v>718.65499999999997</v>
      </c>
    </row>
    <row r="4496" spans="1:9" x14ac:dyDescent="0.25">
      <c r="A4496" t="s">
        <v>10733</v>
      </c>
      <c r="B4496">
        <v>13127</v>
      </c>
      <c r="C4496" s="2">
        <f t="shared" si="524"/>
        <v>44327</v>
      </c>
      <c r="D4496" s="1">
        <f>TIMEVALUE("09:14:18")</f>
        <v>0.38493055555555555</v>
      </c>
      <c r="E4496" s="2">
        <f t="shared" si="525"/>
        <v>44327</v>
      </c>
      <c r="F4496" s="1">
        <f>TIMEVALUE("09:21:20")</f>
        <v>0.38981481481481484</v>
      </c>
      <c r="G4496" t="s">
        <v>4338</v>
      </c>
      <c r="H4496" t="s">
        <v>10734</v>
      </c>
      <c r="I4496">
        <v>717.97699999999998</v>
      </c>
    </row>
    <row r="4497" spans="1:9" x14ac:dyDescent="0.25">
      <c r="A4497" t="s">
        <v>10735</v>
      </c>
      <c r="B4497">
        <v>13127</v>
      </c>
      <c r="C4497" s="2">
        <f t="shared" si="524"/>
        <v>44327</v>
      </c>
      <c r="D4497" s="1">
        <f>TIMEVALUE("09:22:51")</f>
        <v>0.39086805555555554</v>
      </c>
      <c r="E4497" s="2">
        <f t="shared" si="525"/>
        <v>44327</v>
      </c>
      <c r="F4497" s="1">
        <f>TIMEVALUE("09:33:27")</f>
        <v>0.39822916666666669</v>
      </c>
      <c r="G4497" t="s">
        <v>142</v>
      </c>
      <c r="H4497" t="s">
        <v>10737</v>
      </c>
      <c r="I4497">
        <v>717.30499999999995</v>
      </c>
    </row>
    <row r="4498" spans="1:9" x14ac:dyDescent="0.25">
      <c r="A4498" t="s">
        <v>10738</v>
      </c>
      <c r="B4498">
        <v>13127</v>
      </c>
      <c r="C4498" s="2">
        <f t="shared" si="524"/>
        <v>44327</v>
      </c>
      <c r="D4498" s="1">
        <f>TIMEVALUE("09:34:45")</f>
        <v>0.39913194444444444</v>
      </c>
      <c r="E4498" s="2">
        <f t="shared" si="525"/>
        <v>44327</v>
      </c>
      <c r="F4498" s="1">
        <f>TIMEVALUE("09:46:01")</f>
        <v>0.40695601851851854</v>
      </c>
      <c r="G4498" t="s">
        <v>7346</v>
      </c>
      <c r="H4498" t="s">
        <v>10740</v>
      </c>
      <c r="I4498">
        <v>716.58100000000002</v>
      </c>
    </row>
    <row r="4499" spans="1:9" x14ac:dyDescent="0.25">
      <c r="A4499" t="s">
        <v>10741</v>
      </c>
      <c r="B4499">
        <v>13127</v>
      </c>
      <c r="C4499" s="2">
        <f t="shared" si="524"/>
        <v>44327</v>
      </c>
      <c r="D4499" s="1">
        <f>TIMEVALUE("09:47:45")</f>
        <v>0.40815972222222224</v>
      </c>
      <c r="E4499" s="2">
        <f t="shared" si="525"/>
        <v>44327</v>
      </c>
      <c r="F4499" s="1">
        <f>TIMEVALUE("10:01:20")</f>
        <v>0.41759259259259257</v>
      </c>
      <c r="G4499" t="s">
        <v>10742</v>
      </c>
      <c r="H4499" t="s">
        <v>10743</v>
      </c>
      <c r="I4499">
        <v>715.94200000000001</v>
      </c>
    </row>
    <row r="4500" spans="1:9" x14ac:dyDescent="0.25">
      <c r="A4500" t="s">
        <v>10744</v>
      </c>
      <c r="B4500">
        <v>13127</v>
      </c>
      <c r="C4500" s="2">
        <f t="shared" si="524"/>
        <v>44327</v>
      </c>
      <c r="D4500" s="1">
        <f>TIMEVALUE("08:18:52")</f>
        <v>0.34643518518518518</v>
      </c>
      <c r="E4500" s="2">
        <f t="shared" si="525"/>
        <v>44327</v>
      </c>
      <c r="F4500" s="1">
        <f>TIMEVALUE("08:26:41")</f>
        <v>0.3518634259259259</v>
      </c>
      <c r="G4500" t="s">
        <v>28</v>
      </c>
      <c r="H4500" t="s">
        <v>10745</v>
      </c>
      <c r="I4500">
        <v>715.5</v>
      </c>
    </row>
    <row r="4501" spans="1:9" x14ac:dyDescent="0.25">
      <c r="A4501" t="s">
        <v>10746</v>
      </c>
      <c r="B4501">
        <v>13127</v>
      </c>
      <c r="C4501" s="2">
        <f t="shared" ref="C4501:C4507" si="526">DATEVALUE("2025-05-13")</f>
        <v>44328</v>
      </c>
      <c r="D4501" s="1">
        <f>TIMEVALUE("16:48:20")</f>
        <v>0.70023148148148151</v>
      </c>
      <c r="E4501" s="2">
        <f t="shared" ref="E4501:E4507" si="527">DATEVALUE("2025-05-13")</f>
        <v>44328</v>
      </c>
      <c r="F4501" s="1">
        <f>TIMEVALUE("17:01:04")</f>
        <v>0.70907407407407408</v>
      </c>
      <c r="G4501" t="s">
        <v>5821</v>
      </c>
      <c r="H4501" t="s">
        <v>7912</v>
      </c>
      <c r="I4501">
        <v>723.197</v>
      </c>
    </row>
    <row r="4502" spans="1:9" x14ac:dyDescent="0.25">
      <c r="A4502" t="s">
        <v>10747</v>
      </c>
      <c r="B4502">
        <v>13127</v>
      </c>
      <c r="C4502" s="2">
        <f t="shared" si="526"/>
        <v>44328</v>
      </c>
      <c r="D4502" s="1">
        <f>TIMEVALUE("17:04:30")</f>
        <v>0.7114583333333333</v>
      </c>
      <c r="E4502" s="2">
        <f t="shared" si="527"/>
        <v>44328</v>
      </c>
      <c r="F4502" s="1">
        <f>TIMEVALUE("17:13:56")</f>
        <v>0.71800925925925929</v>
      </c>
      <c r="G4502" t="s">
        <v>6248</v>
      </c>
      <c r="H4502" t="s">
        <v>10749</v>
      </c>
      <c r="I4502">
        <v>722.77700000000004</v>
      </c>
    </row>
    <row r="4503" spans="1:9" x14ac:dyDescent="0.25">
      <c r="A4503" t="s">
        <v>10750</v>
      </c>
      <c r="B4503">
        <v>13127</v>
      </c>
      <c r="C4503" s="2">
        <f t="shared" si="526"/>
        <v>44328</v>
      </c>
      <c r="D4503" s="1">
        <f>TIMEVALUE("17:15:24")</f>
        <v>0.71902777777777782</v>
      </c>
      <c r="E4503" s="2">
        <f t="shared" si="527"/>
        <v>44328</v>
      </c>
      <c r="F4503" s="1">
        <f>TIMEVALUE("17:28:56")</f>
        <v>0.72842592592592592</v>
      </c>
      <c r="G4503" t="s">
        <v>2936</v>
      </c>
      <c r="H4503" t="s">
        <v>10751</v>
      </c>
      <c r="I4503">
        <v>722.18299999999999</v>
      </c>
    </row>
    <row r="4504" spans="1:9" x14ac:dyDescent="0.25">
      <c r="A4504" t="s">
        <v>10752</v>
      </c>
      <c r="B4504">
        <v>13127</v>
      </c>
      <c r="C4504" s="2">
        <f t="shared" si="526"/>
        <v>44328</v>
      </c>
      <c r="D4504" s="1">
        <f>TIMEVALUE("17:30:44")</f>
        <v>0.72967592592592589</v>
      </c>
      <c r="E4504" s="2">
        <f t="shared" si="527"/>
        <v>44328</v>
      </c>
      <c r="F4504" s="1">
        <f>TIMEVALUE("17:38:23")</f>
        <v>0.73498842592592595</v>
      </c>
      <c r="G4504" t="s">
        <v>173</v>
      </c>
      <c r="H4504" t="s">
        <v>9021</v>
      </c>
      <c r="I4504">
        <v>721.54700000000003</v>
      </c>
    </row>
    <row r="4505" spans="1:9" x14ac:dyDescent="0.25">
      <c r="A4505" t="s">
        <v>10754</v>
      </c>
      <c r="B4505">
        <v>13127</v>
      </c>
      <c r="C4505" s="2">
        <f t="shared" si="526"/>
        <v>44328</v>
      </c>
      <c r="D4505" s="1">
        <f>TIMEVALUE("17:39:46")</f>
        <v>0.73594907407407406</v>
      </c>
      <c r="E4505" s="2">
        <f t="shared" si="527"/>
        <v>44328</v>
      </c>
      <c r="F4505" s="1">
        <f>TIMEVALUE("17:48:40")</f>
        <v>0.74212962962962958</v>
      </c>
      <c r="G4505" t="s">
        <v>7503</v>
      </c>
      <c r="H4505" t="s">
        <v>10756</v>
      </c>
      <c r="I4505">
        <v>720.87199999999996</v>
      </c>
    </row>
    <row r="4506" spans="1:9" x14ac:dyDescent="0.25">
      <c r="A4506" t="s">
        <v>10757</v>
      </c>
      <c r="B4506">
        <v>13127</v>
      </c>
      <c r="C4506" s="2">
        <f t="shared" si="526"/>
        <v>44328</v>
      </c>
      <c r="D4506" s="1">
        <f>TIMEVALUE("17:51:13")</f>
        <v>0.74390046296296297</v>
      </c>
      <c r="E4506" s="2">
        <f t="shared" si="527"/>
        <v>44328</v>
      </c>
      <c r="F4506" s="1">
        <f>TIMEVALUE("17:58:40")</f>
        <v>0.74907407407407411</v>
      </c>
      <c r="G4506" t="s">
        <v>1937</v>
      </c>
      <c r="H4506" t="s">
        <v>10759</v>
      </c>
      <c r="I4506">
        <v>720.19200000000001</v>
      </c>
    </row>
    <row r="4507" spans="1:9" x14ac:dyDescent="0.25">
      <c r="A4507" t="s">
        <v>10760</v>
      </c>
      <c r="B4507">
        <v>13127</v>
      </c>
      <c r="C4507" s="2">
        <f t="shared" si="526"/>
        <v>44328</v>
      </c>
      <c r="D4507" s="1">
        <f>TIMEVALUE("18:00:23")</f>
        <v>0.75026620370370367</v>
      </c>
      <c r="E4507" s="2">
        <f t="shared" si="527"/>
        <v>44328</v>
      </c>
      <c r="F4507" s="1">
        <f>TIMEVALUE("18:09:55")</f>
        <v>0.75688657407407411</v>
      </c>
      <c r="G4507" t="s">
        <v>2570</v>
      </c>
      <c r="H4507" t="s">
        <v>10761</v>
      </c>
      <c r="I4507">
        <v>719.495</v>
      </c>
    </row>
    <row r="4508" spans="1:9" x14ac:dyDescent="0.25">
      <c r="A4508" t="s">
        <v>10762</v>
      </c>
      <c r="B4508">
        <v>13127</v>
      </c>
      <c r="C4508" s="2">
        <f>DATEVALUE("2025-05-14")</f>
        <v>44329</v>
      </c>
      <c r="D4508" s="1">
        <f>TIMEVALUE("07:40:00")</f>
        <v>0.31944444444444442</v>
      </c>
      <c r="E4508" s="2">
        <f>DATEVALUE("2025-05-14")</f>
        <v>44329</v>
      </c>
      <c r="F4508" s="1">
        <f>TIMEVALUE("07:51:29")</f>
        <v>0.32741898148148146</v>
      </c>
      <c r="G4508" t="s">
        <v>1205</v>
      </c>
      <c r="H4508" t="s">
        <v>10763</v>
      </c>
      <c r="I4508">
        <v>718.85400000000004</v>
      </c>
    </row>
    <row r="4509" spans="1:9" x14ac:dyDescent="0.25">
      <c r="A4509" t="s">
        <v>10764</v>
      </c>
      <c r="B4509">
        <v>13127</v>
      </c>
      <c r="C4509" s="2">
        <f>DATEVALUE("2025-05-14")</f>
        <v>44329</v>
      </c>
      <c r="D4509" s="1">
        <f>TIMEVALUE("07:53:14")</f>
        <v>0.32863425925925926</v>
      </c>
      <c r="E4509" s="2">
        <f>DATEVALUE("2025-05-14")</f>
        <v>44329</v>
      </c>
      <c r="F4509" s="1">
        <f>TIMEVALUE("08:03:00")</f>
        <v>0.33541666666666664</v>
      </c>
      <c r="G4509" t="s">
        <v>1048</v>
      </c>
      <c r="H4509" t="s">
        <v>10766</v>
      </c>
      <c r="I4509">
        <v>718.14800000000002</v>
      </c>
    </row>
    <row r="4510" spans="1:9" x14ac:dyDescent="0.25">
      <c r="A4510" t="s">
        <v>10767</v>
      </c>
      <c r="B4510">
        <v>13127</v>
      </c>
      <c r="C4510" s="2">
        <f>DATEVALUE("2025-05-14")</f>
        <v>44329</v>
      </c>
      <c r="D4510" s="1">
        <f>TIMEVALUE("08:05:04")</f>
        <v>0.33685185185185185</v>
      </c>
      <c r="E4510" s="2">
        <f>DATEVALUE("2025-05-14")</f>
        <v>44329</v>
      </c>
      <c r="F4510" s="1">
        <f>TIMEVALUE("08:17:13")</f>
        <v>0.34528935185185183</v>
      </c>
      <c r="G4510" t="s">
        <v>9561</v>
      </c>
      <c r="H4510" t="s">
        <v>10769</v>
      </c>
      <c r="I4510">
        <v>717.50900000000001</v>
      </c>
    </row>
    <row r="4511" spans="1:9" x14ac:dyDescent="0.25">
      <c r="A4511" t="s">
        <v>10770</v>
      </c>
      <c r="B4511">
        <v>13127</v>
      </c>
      <c r="C4511" s="2">
        <f>DATEVALUE("2025-05-14")</f>
        <v>44329</v>
      </c>
      <c r="D4511" s="1">
        <f>TIMEVALUE("08:19:28")</f>
        <v>0.34685185185185186</v>
      </c>
      <c r="E4511" s="2">
        <f>DATEVALUE("2025-05-14")</f>
        <v>44329</v>
      </c>
      <c r="F4511" s="1">
        <f>TIMEVALUE("08:34:42")</f>
        <v>0.35743055555555553</v>
      </c>
      <c r="G4511" t="s">
        <v>10771</v>
      </c>
      <c r="H4511" t="s">
        <v>10772</v>
      </c>
      <c r="I4511">
        <v>716.78399999999999</v>
      </c>
    </row>
    <row r="4512" spans="1:9" x14ac:dyDescent="0.25">
      <c r="A4512" t="s">
        <v>10773</v>
      </c>
      <c r="B4512">
        <v>13127</v>
      </c>
      <c r="C4512" s="2">
        <f>DATEVALUE("2025-05-14")</f>
        <v>44329</v>
      </c>
      <c r="D4512" s="1">
        <f>TIMEVALUE("08:36:28")</f>
        <v>0.35865740740740742</v>
      </c>
      <c r="E4512" s="2">
        <f>DATEVALUE("2025-05-14")</f>
        <v>44329</v>
      </c>
      <c r="F4512" s="1">
        <f>TIMEVALUE("08:51:17")</f>
        <v>0.36894675925925924</v>
      </c>
      <c r="G4512" t="s">
        <v>8174</v>
      </c>
      <c r="H4512" t="s">
        <v>10775</v>
      </c>
      <c r="I4512">
        <v>716.22699999999998</v>
      </c>
    </row>
    <row r="4513" spans="1:9" x14ac:dyDescent="0.25">
      <c r="A4513" t="s">
        <v>10776</v>
      </c>
      <c r="B4513">
        <v>13127</v>
      </c>
      <c r="C4513" s="2">
        <f>DATEVALUE("2025-05-13")</f>
        <v>44328</v>
      </c>
      <c r="D4513" s="1">
        <f>TIMEVALUE("16:27:40")</f>
        <v>0.68587962962962967</v>
      </c>
      <c r="E4513" s="2">
        <f>DATEVALUE("2025-05-13")</f>
        <v>44328</v>
      </c>
      <c r="F4513" s="1">
        <f>TIMEVALUE("16:42:51")</f>
        <v>0.69642361111111106</v>
      </c>
      <c r="G4513" t="s">
        <v>6348</v>
      </c>
      <c r="H4513" t="s">
        <v>10778</v>
      </c>
      <c r="I4513">
        <v>715.77300000000002</v>
      </c>
    </row>
    <row r="4514" spans="1:9" x14ac:dyDescent="0.25">
      <c r="A4514" t="s">
        <v>10779</v>
      </c>
      <c r="B4514">
        <v>13127</v>
      </c>
      <c r="C4514" s="2">
        <f t="shared" ref="C4514:C4526" si="528">DATEVALUE("2025-05-14")</f>
        <v>44329</v>
      </c>
      <c r="D4514" s="1">
        <f>TIMEVALUE("09:09:10")</f>
        <v>0.38136574074074076</v>
      </c>
      <c r="E4514" s="2">
        <f t="shared" ref="E4514:E4526" si="529">DATEVALUE("2025-05-14")</f>
        <v>44329</v>
      </c>
      <c r="F4514" s="1">
        <f>TIMEVALUE("09:18:25")</f>
        <v>0.38778935185185187</v>
      </c>
      <c r="G4514" t="s">
        <v>318</v>
      </c>
      <c r="H4514" t="s">
        <v>10780</v>
      </c>
      <c r="I4514">
        <v>723.43899999999996</v>
      </c>
    </row>
    <row r="4515" spans="1:9" x14ac:dyDescent="0.25">
      <c r="A4515" t="s">
        <v>10781</v>
      </c>
      <c r="B4515">
        <v>13127</v>
      </c>
      <c r="C4515" s="2">
        <f t="shared" si="528"/>
        <v>44329</v>
      </c>
      <c r="D4515" s="1">
        <f>TIMEVALUE("09:21:00")</f>
        <v>0.38958333333333334</v>
      </c>
      <c r="E4515" s="2">
        <f t="shared" si="529"/>
        <v>44329</v>
      </c>
      <c r="F4515" s="1">
        <f>TIMEVALUE("09:30:06")</f>
        <v>0.39590277777777777</v>
      </c>
      <c r="G4515" t="s">
        <v>1779</v>
      </c>
      <c r="H4515" t="s">
        <v>5022</v>
      </c>
      <c r="I4515">
        <v>722.928</v>
      </c>
    </row>
    <row r="4516" spans="1:9" x14ac:dyDescent="0.25">
      <c r="A4516" t="s">
        <v>10782</v>
      </c>
      <c r="B4516">
        <v>13127</v>
      </c>
      <c r="C4516" s="2">
        <f t="shared" si="528"/>
        <v>44329</v>
      </c>
      <c r="D4516" s="1">
        <f>TIMEVALUE("09:31:36")</f>
        <v>0.39694444444444443</v>
      </c>
      <c r="E4516" s="2">
        <f t="shared" si="529"/>
        <v>44329</v>
      </c>
      <c r="F4516" s="1">
        <f>TIMEVALUE("09:44:28")</f>
        <v>0.40587962962962965</v>
      </c>
      <c r="G4516" t="s">
        <v>10784</v>
      </c>
      <c r="H4516" t="s">
        <v>10785</v>
      </c>
      <c r="I4516">
        <v>722.27300000000002</v>
      </c>
    </row>
    <row r="4517" spans="1:9" x14ac:dyDescent="0.25">
      <c r="A4517" t="s">
        <v>10786</v>
      </c>
      <c r="B4517">
        <v>13127</v>
      </c>
      <c r="C4517" s="2">
        <f t="shared" si="528"/>
        <v>44329</v>
      </c>
      <c r="D4517" s="1">
        <f>TIMEVALUE("09:46:31")</f>
        <v>0.40730324074074076</v>
      </c>
      <c r="E4517" s="2">
        <f t="shared" si="529"/>
        <v>44329</v>
      </c>
      <c r="F4517" s="1">
        <f>TIMEVALUE("09:57:46")</f>
        <v>0.41511574074074076</v>
      </c>
      <c r="G4517" t="s">
        <v>2021</v>
      </c>
      <c r="H4517" t="s">
        <v>10788</v>
      </c>
      <c r="I4517">
        <v>721.60400000000004</v>
      </c>
    </row>
    <row r="4518" spans="1:9" x14ac:dyDescent="0.25">
      <c r="A4518" t="s">
        <v>10789</v>
      </c>
      <c r="B4518">
        <v>13127</v>
      </c>
      <c r="C4518" s="2">
        <f t="shared" si="528"/>
        <v>44329</v>
      </c>
      <c r="D4518" s="1">
        <f>TIMEVALUE("09:59:22")</f>
        <v>0.41622685185185188</v>
      </c>
      <c r="E4518" s="2">
        <f t="shared" si="529"/>
        <v>44329</v>
      </c>
      <c r="F4518" s="1">
        <f>TIMEVALUE("10:07:56")</f>
        <v>0.4221759259259259</v>
      </c>
      <c r="G4518" t="s">
        <v>25</v>
      </c>
      <c r="H4518" t="s">
        <v>10790</v>
      </c>
      <c r="I4518">
        <v>720.96600000000001</v>
      </c>
    </row>
    <row r="4519" spans="1:9" x14ac:dyDescent="0.25">
      <c r="A4519" t="s">
        <v>10791</v>
      </c>
      <c r="B4519">
        <v>13127</v>
      </c>
      <c r="C4519" s="2">
        <f t="shared" si="528"/>
        <v>44329</v>
      </c>
      <c r="D4519" s="1">
        <f>TIMEVALUE("10:09:42")</f>
        <v>0.42340277777777779</v>
      </c>
      <c r="E4519" s="2">
        <f t="shared" si="529"/>
        <v>44329</v>
      </c>
      <c r="F4519" s="1">
        <f>TIMEVALUE("10:18:48")</f>
        <v>0.42972222222222223</v>
      </c>
      <c r="G4519" t="s">
        <v>1779</v>
      </c>
      <c r="H4519" t="s">
        <v>10792</v>
      </c>
      <c r="I4519">
        <v>720.24199999999996</v>
      </c>
    </row>
    <row r="4520" spans="1:9" x14ac:dyDescent="0.25">
      <c r="A4520" t="s">
        <v>10793</v>
      </c>
      <c r="B4520">
        <v>13127</v>
      </c>
      <c r="C4520" s="2">
        <f t="shared" si="528"/>
        <v>44329</v>
      </c>
      <c r="D4520" s="1">
        <f>TIMEVALUE("10:22:52")</f>
        <v>0.43254629629629632</v>
      </c>
      <c r="E4520" s="2">
        <f t="shared" si="529"/>
        <v>44329</v>
      </c>
      <c r="F4520" s="1">
        <f>TIMEVALUE("10:31:11")</f>
        <v>0.43832175925925926</v>
      </c>
      <c r="G4520" t="s">
        <v>2501</v>
      </c>
      <c r="H4520" t="s">
        <v>1846</v>
      </c>
      <c r="I4520">
        <v>719.51800000000003</v>
      </c>
    </row>
    <row r="4521" spans="1:9" x14ac:dyDescent="0.25">
      <c r="A4521" t="s">
        <v>10795</v>
      </c>
      <c r="B4521">
        <v>13127</v>
      </c>
      <c r="C4521" s="2">
        <f t="shared" si="528"/>
        <v>44329</v>
      </c>
      <c r="D4521" s="1">
        <f>TIMEVALUE("10:33:05")</f>
        <v>0.43964120370370369</v>
      </c>
      <c r="E4521" s="2">
        <f t="shared" si="529"/>
        <v>44329</v>
      </c>
      <c r="F4521" s="1">
        <f>TIMEVALUE("10:41:34")</f>
        <v>0.4455324074074074</v>
      </c>
      <c r="G4521" t="s">
        <v>1391</v>
      </c>
      <c r="H4521" t="s">
        <v>10796</v>
      </c>
      <c r="I4521">
        <v>718.96</v>
      </c>
    </row>
    <row r="4522" spans="1:9" x14ac:dyDescent="0.25">
      <c r="A4522" t="s">
        <v>10797</v>
      </c>
      <c r="B4522">
        <v>13127</v>
      </c>
      <c r="C4522" s="2">
        <f t="shared" si="528"/>
        <v>44329</v>
      </c>
      <c r="D4522" s="1">
        <f>TIMEVALUE("10:42:55")</f>
        <v>0.44646990740740738</v>
      </c>
      <c r="E4522" s="2">
        <f t="shared" si="529"/>
        <v>44329</v>
      </c>
      <c r="F4522" s="1">
        <f>TIMEVALUE("10:53:24")</f>
        <v>0.45374999999999999</v>
      </c>
      <c r="G4522" t="s">
        <v>7364</v>
      </c>
      <c r="H4522" t="s">
        <v>10799</v>
      </c>
      <c r="I4522">
        <v>718.26400000000001</v>
      </c>
    </row>
    <row r="4523" spans="1:9" x14ac:dyDescent="0.25">
      <c r="A4523" t="s">
        <v>10800</v>
      </c>
      <c r="B4523">
        <v>13127</v>
      </c>
      <c r="C4523" s="2">
        <f t="shared" si="528"/>
        <v>44329</v>
      </c>
      <c r="D4523" s="1">
        <f>TIMEVALUE("10:55:10")</f>
        <v>0.45497685185185183</v>
      </c>
      <c r="E4523" s="2">
        <f t="shared" si="529"/>
        <v>44329</v>
      </c>
      <c r="F4523" s="1">
        <f>TIMEVALUE("11:05:57")</f>
        <v>0.46246527777777779</v>
      </c>
      <c r="G4523" t="s">
        <v>191</v>
      </c>
      <c r="H4523" t="s">
        <v>10802</v>
      </c>
      <c r="I4523">
        <v>717.529</v>
      </c>
    </row>
    <row r="4524" spans="1:9" x14ac:dyDescent="0.25">
      <c r="A4524" t="s">
        <v>10803</v>
      </c>
      <c r="B4524">
        <v>13127</v>
      </c>
      <c r="C4524" s="2">
        <f t="shared" si="528"/>
        <v>44329</v>
      </c>
      <c r="D4524" s="1">
        <f>TIMEVALUE("11:07:15")</f>
        <v>0.46336805555555555</v>
      </c>
      <c r="E4524" s="2">
        <f t="shared" si="529"/>
        <v>44329</v>
      </c>
      <c r="F4524" s="1">
        <f>TIMEVALUE("11:24:58")</f>
        <v>0.47567129629629629</v>
      </c>
      <c r="G4524" t="s">
        <v>10805</v>
      </c>
      <c r="H4524" t="s">
        <v>10806</v>
      </c>
      <c r="I4524">
        <v>716.87599999999998</v>
      </c>
    </row>
    <row r="4525" spans="1:9" x14ac:dyDescent="0.25">
      <c r="A4525" t="s">
        <v>10807</v>
      </c>
      <c r="B4525">
        <v>13127</v>
      </c>
      <c r="C4525" s="2">
        <f t="shared" si="528"/>
        <v>44329</v>
      </c>
      <c r="D4525" s="1">
        <f>TIMEVALUE("11:26:25")</f>
        <v>0.47667824074074072</v>
      </c>
      <c r="E4525" s="2">
        <f t="shared" si="529"/>
        <v>44329</v>
      </c>
      <c r="F4525" s="1">
        <f>TIMEVALUE("11:37:35")</f>
        <v>0.48443287037037036</v>
      </c>
      <c r="G4525" t="s">
        <v>1669</v>
      </c>
      <c r="H4525" t="s">
        <v>10809</v>
      </c>
      <c r="I4525">
        <v>716.32600000000002</v>
      </c>
    </row>
    <row r="4526" spans="1:9" x14ac:dyDescent="0.25">
      <c r="A4526" t="s">
        <v>10810</v>
      </c>
      <c r="B4526">
        <v>13127</v>
      </c>
      <c r="C4526" s="2">
        <f t="shared" si="528"/>
        <v>44329</v>
      </c>
      <c r="D4526" s="1">
        <f>TIMEVALUE("08:53:08")</f>
        <v>0.37023148148148149</v>
      </c>
      <c r="E4526" s="2">
        <f t="shared" si="529"/>
        <v>44329</v>
      </c>
      <c r="F4526" s="1">
        <f>TIMEVALUE("09:03:41")</f>
        <v>0.37755787037037036</v>
      </c>
      <c r="G4526" t="s">
        <v>854</v>
      </c>
      <c r="H4526" t="s">
        <v>10811</v>
      </c>
      <c r="I4526">
        <v>715.79700000000003</v>
      </c>
    </row>
    <row r="4527" spans="1:9" x14ac:dyDescent="0.25">
      <c r="A4527" t="s">
        <v>10812</v>
      </c>
      <c r="B4527">
        <v>13110</v>
      </c>
      <c r="C4527" s="2">
        <f t="shared" ref="C4527:C4554" si="530">DATEVALUE("2025-05-12")</f>
        <v>44327</v>
      </c>
      <c r="D4527" s="1">
        <f>TIMEVALUE("15:54:22")</f>
        <v>0.66275462962962961</v>
      </c>
      <c r="E4527" s="2">
        <f t="shared" ref="E4527:E4554" si="531">DATEVALUE("2025-05-12")</f>
        <v>44327</v>
      </c>
      <c r="F4527" s="1">
        <f>TIMEVALUE("16:02:31")</f>
        <v>0.66841435185185183</v>
      </c>
      <c r="G4527" t="s">
        <v>945</v>
      </c>
      <c r="H4527" t="s">
        <v>10813</v>
      </c>
      <c r="I4527">
        <v>724.02099999999996</v>
      </c>
    </row>
    <row r="4528" spans="1:9" x14ac:dyDescent="0.25">
      <c r="A4528" t="s">
        <v>10814</v>
      </c>
      <c r="B4528">
        <v>13110</v>
      </c>
      <c r="C4528" s="2">
        <f t="shared" si="530"/>
        <v>44327</v>
      </c>
      <c r="D4528" s="1">
        <f>TIMEVALUE("16:04:54")</f>
        <v>0.6700694444444445</v>
      </c>
      <c r="E4528" s="2">
        <f t="shared" si="531"/>
        <v>44327</v>
      </c>
      <c r="F4528" s="1">
        <f>TIMEVALUE("16:12:30")</f>
        <v>0.67534722222222221</v>
      </c>
      <c r="G4528" t="s">
        <v>833</v>
      </c>
      <c r="H4528" t="s">
        <v>10816</v>
      </c>
      <c r="I4528">
        <v>723.61900000000003</v>
      </c>
    </row>
    <row r="4529" spans="1:9" x14ac:dyDescent="0.25">
      <c r="A4529" t="s">
        <v>10817</v>
      </c>
      <c r="B4529">
        <v>13110</v>
      </c>
      <c r="C4529" s="2">
        <f t="shared" si="530"/>
        <v>44327</v>
      </c>
      <c r="D4529" s="1">
        <f>TIMEVALUE("16:14:17")</f>
        <v>0.67658564814814814</v>
      </c>
      <c r="E4529" s="2">
        <f t="shared" si="531"/>
        <v>44327</v>
      </c>
      <c r="F4529" s="1">
        <f>TIMEVALUE("16:24:25")</f>
        <v>0.68362268518518521</v>
      </c>
      <c r="G4529" t="s">
        <v>1105</v>
      </c>
      <c r="H4529" t="s">
        <v>10819</v>
      </c>
      <c r="I4529">
        <v>722.96799999999996</v>
      </c>
    </row>
    <row r="4530" spans="1:9" x14ac:dyDescent="0.25">
      <c r="A4530" t="s">
        <v>10820</v>
      </c>
      <c r="B4530">
        <v>13110</v>
      </c>
      <c r="C4530" s="2">
        <f t="shared" si="530"/>
        <v>44327</v>
      </c>
      <c r="D4530" s="1">
        <f>TIMEVALUE("16:26:46")</f>
        <v>0.68525462962962957</v>
      </c>
      <c r="E4530" s="2">
        <f t="shared" si="531"/>
        <v>44327</v>
      </c>
      <c r="F4530" s="1">
        <f>TIMEVALUE("16:35:30")</f>
        <v>0.69131944444444449</v>
      </c>
      <c r="G4530" t="s">
        <v>3572</v>
      </c>
      <c r="H4530" t="s">
        <v>10822</v>
      </c>
      <c r="I4530">
        <v>722.29200000000003</v>
      </c>
    </row>
    <row r="4531" spans="1:9" x14ac:dyDescent="0.25">
      <c r="A4531" t="s">
        <v>10823</v>
      </c>
      <c r="B4531">
        <v>13110</v>
      </c>
      <c r="C4531" s="2">
        <f t="shared" si="530"/>
        <v>44327</v>
      </c>
      <c r="D4531" s="1">
        <f>TIMEVALUE("16:41:05")</f>
        <v>0.69519675925925928</v>
      </c>
      <c r="E4531" s="2">
        <f t="shared" si="531"/>
        <v>44327</v>
      </c>
      <c r="F4531" s="1">
        <f>TIMEVALUE("16:50:00")</f>
        <v>0.70138888888888884</v>
      </c>
      <c r="G4531" t="s">
        <v>1208</v>
      </c>
      <c r="H4531" t="s">
        <v>10824</v>
      </c>
      <c r="I4531">
        <v>721.53499999999997</v>
      </c>
    </row>
    <row r="4532" spans="1:9" x14ac:dyDescent="0.25">
      <c r="A4532" t="s">
        <v>10825</v>
      </c>
      <c r="B4532">
        <v>13110</v>
      </c>
      <c r="C4532" s="2">
        <f t="shared" si="530"/>
        <v>44327</v>
      </c>
      <c r="D4532" s="1">
        <f>TIMEVALUE("16:51:56")</f>
        <v>0.70273148148148146</v>
      </c>
      <c r="E4532" s="2">
        <f t="shared" si="531"/>
        <v>44327</v>
      </c>
      <c r="F4532" s="1">
        <f>TIMEVALUE("16:59:33")</f>
        <v>0.70802083333333332</v>
      </c>
      <c r="G4532" t="s">
        <v>484</v>
      </c>
      <c r="H4532" t="s">
        <v>10826</v>
      </c>
      <c r="I4532">
        <v>720.85599999999999</v>
      </c>
    </row>
    <row r="4533" spans="1:9" x14ac:dyDescent="0.25">
      <c r="A4533" t="s">
        <v>10827</v>
      </c>
      <c r="B4533">
        <v>13110</v>
      </c>
      <c r="C4533" s="2">
        <f t="shared" si="530"/>
        <v>44327</v>
      </c>
      <c r="D4533" s="1">
        <f>TIMEVALUE("17:01:34")</f>
        <v>0.70942129629629624</v>
      </c>
      <c r="E4533" s="2">
        <f t="shared" si="531"/>
        <v>44327</v>
      </c>
      <c r="F4533" s="1">
        <f>TIMEVALUE("17:17:45")</f>
        <v>0.72065972222222219</v>
      </c>
      <c r="G4533" t="s">
        <v>1924</v>
      </c>
      <c r="H4533" t="s">
        <v>10829</v>
      </c>
      <c r="I4533">
        <v>720.27200000000005</v>
      </c>
    </row>
    <row r="4534" spans="1:9" x14ac:dyDescent="0.25">
      <c r="A4534" t="s">
        <v>1942</v>
      </c>
      <c r="B4534">
        <v>13110</v>
      </c>
      <c r="C4534" s="2">
        <f t="shared" si="530"/>
        <v>44327</v>
      </c>
      <c r="D4534" s="1">
        <f>TIMEVALUE("17:18:46")</f>
        <v>0.72136574074074078</v>
      </c>
      <c r="E4534" s="2">
        <f t="shared" si="531"/>
        <v>44327</v>
      </c>
      <c r="F4534" s="1">
        <f>TIMEVALUE("17:18:47")</f>
        <v>0.72137731481481482</v>
      </c>
      <c r="G4534" t="s">
        <v>2431</v>
      </c>
      <c r="H4534" t="s">
        <v>10830</v>
      </c>
      <c r="I4534">
        <v>720.21900000000005</v>
      </c>
    </row>
    <row r="4535" spans="1:9" x14ac:dyDescent="0.25">
      <c r="A4535" t="s">
        <v>10831</v>
      </c>
      <c r="B4535">
        <v>13110</v>
      </c>
      <c r="C4535" s="2">
        <f t="shared" si="530"/>
        <v>44327</v>
      </c>
      <c r="D4535" s="1">
        <f>TIMEVALUE("17:29:14")</f>
        <v>0.72863425925925929</v>
      </c>
      <c r="E4535" s="2">
        <f t="shared" si="531"/>
        <v>44327</v>
      </c>
      <c r="F4535" s="1">
        <f>TIMEVALUE("17:39:00")</f>
        <v>0.73541666666666672</v>
      </c>
      <c r="G4535" t="s">
        <v>1048</v>
      </c>
      <c r="H4535" t="s">
        <v>10832</v>
      </c>
      <c r="I4535">
        <v>719.02</v>
      </c>
    </row>
    <row r="4536" spans="1:9" x14ac:dyDescent="0.25">
      <c r="A4536" t="s">
        <v>10833</v>
      </c>
      <c r="B4536">
        <v>13110</v>
      </c>
      <c r="C4536" s="2">
        <f t="shared" si="530"/>
        <v>44327</v>
      </c>
      <c r="D4536" s="1">
        <f>TIMEVALUE("17:40:55")</f>
        <v>0.73674768518518519</v>
      </c>
      <c r="E4536" s="2">
        <f t="shared" si="531"/>
        <v>44327</v>
      </c>
      <c r="F4536" s="1">
        <f>TIMEVALUE("17:50:06")</f>
        <v>0.74312500000000004</v>
      </c>
      <c r="G4536" t="s">
        <v>1576</v>
      </c>
      <c r="H4536" t="s">
        <v>10145</v>
      </c>
      <c r="I4536">
        <v>718.25599999999997</v>
      </c>
    </row>
    <row r="4537" spans="1:9" x14ac:dyDescent="0.25">
      <c r="A4537" t="s">
        <v>10834</v>
      </c>
      <c r="B4537">
        <v>13110</v>
      </c>
      <c r="C4537" s="2">
        <f t="shared" si="530"/>
        <v>44327</v>
      </c>
      <c r="D4537" s="1">
        <f>TIMEVALUE("17:51:46")</f>
        <v>0.74428240740740736</v>
      </c>
      <c r="E4537" s="2">
        <f t="shared" si="531"/>
        <v>44327</v>
      </c>
      <c r="F4537" s="1">
        <f>TIMEVALUE("18:04:41")</f>
        <v>0.75325231481481481</v>
      </c>
      <c r="G4537" t="s">
        <v>4799</v>
      </c>
      <c r="H4537" t="s">
        <v>5398</v>
      </c>
      <c r="I4537">
        <v>717.43</v>
      </c>
    </row>
    <row r="4538" spans="1:9" x14ac:dyDescent="0.25">
      <c r="A4538" t="s">
        <v>10836</v>
      </c>
      <c r="B4538">
        <v>13110</v>
      </c>
      <c r="C4538" s="2">
        <f t="shared" si="530"/>
        <v>44327</v>
      </c>
      <c r="D4538" s="1">
        <f>TIMEVALUE("18:06:35")</f>
        <v>0.75457175925925923</v>
      </c>
      <c r="E4538" s="2">
        <f t="shared" si="531"/>
        <v>44327</v>
      </c>
      <c r="F4538" s="1">
        <f>TIMEVALUE("18:32:12")</f>
        <v>0.77236111111111116</v>
      </c>
      <c r="G4538" t="s">
        <v>10838</v>
      </c>
      <c r="H4538" t="s">
        <v>10839</v>
      </c>
      <c r="I4538">
        <v>717.35799999999995</v>
      </c>
    </row>
    <row r="4539" spans="1:9" x14ac:dyDescent="0.25">
      <c r="A4539" t="s">
        <v>10840</v>
      </c>
      <c r="B4539">
        <v>13110</v>
      </c>
      <c r="C4539" s="2">
        <f t="shared" si="530"/>
        <v>44327</v>
      </c>
      <c r="D4539" s="1">
        <f>TIMEVALUE("15:29:36")</f>
        <v>0.64555555555555555</v>
      </c>
      <c r="E4539" s="2">
        <f t="shared" si="531"/>
        <v>44327</v>
      </c>
      <c r="F4539" s="1">
        <f>TIMEVALUE("15:46:57")</f>
        <v>0.65760416666666666</v>
      </c>
      <c r="G4539" t="s">
        <v>1006</v>
      </c>
      <c r="H4539" t="s">
        <v>10841</v>
      </c>
      <c r="I4539">
        <v>716.4</v>
      </c>
    </row>
    <row r="4540" spans="1:9" x14ac:dyDescent="0.25">
      <c r="A4540" t="s">
        <v>10842</v>
      </c>
      <c r="B4540">
        <v>13110</v>
      </c>
      <c r="C4540" s="2">
        <f t="shared" si="530"/>
        <v>44327</v>
      </c>
      <c r="D4540" s="1">
        <f>TIMEVALUE("12:46:22")</f>
        <v>0.53219907407407407</v>
      </c>
      <c r="E4540" s="2">
        <f t="shared" si="531"/>
        <v>44327</v>
      </c>
      <c r="F4540" s="1">
        <f>TIMEVALUE("12:53:39")</f>
        <v>0.5372569444444445</v>
      </c>
      <c r="G4540" t="s">
        <v>1160</v>
      </c>
      <c r="H4540" t="s">
        <v>10843</v>
      </c>
      <c r="I4540">
        <v>724.25900000000001</v>
      </c>
    </row>
    <row r="4541" spans="1:9" x14ac:dyDescent="0.25">
      <c r="A4541" t="s">
        <v>10844</v>
      </c>
      <c r="B4541">
        <v>13110</v>
      </c>
      <c r="C4541" s="2">
        <f t="shared" si="530"/>
        <v>44327</v>
      </c>
      <c r="D4541" s="1">
        <f>TIMEVALUE("13:00:08")</f>
        <v>0.54175925925925927</v>
      </c>
      <c r="E4541" s="2">
        <f t="shared" si="531"/>
        <v>44327</v>
      </c>
      <c r="F4541" s="1">
        <f>TIMEVALUE("13:01:05")</f>
        <v>0.54241898148148149</v>
      </c>
      <c r="G4541" t="s">
        <v>2215</v>
      </c>
      <c r="H4541" t="s">
        <v>10845</v>
      </c>
      <c r="I4541">
        <v>734.45500000000004</v>
      </c>
    </row>
    <row r="4542" spans="1:9" x14ac:dyDescent="0.25">
      <c r="A4542" t="s">
        <v>10844</v>
      </c>
      <c r="B4542">
        <v>13110</v>
      </c>
      <c r="C4542" s="2">
        <f t="shared" si="530"/>
        <v>44327</v>
      </c>
      <c r="D4542" s="1">
        <f>TIMEVALUE("13:25:08")</f>
        <v>0.55912037037037032</v>
      </c>
      <c r="E4542" s="2">
        <f t="shared" si="531"/>
        <v>44327</v>
      </c>
      <c r="F4542" s="1">
        <f>TIMEVALUE("13:25:08")</f>
        <v>0.55912037037037032</v>
      </c>
      <c r="G4542" t="s">
        <v>162</v>
      </c>
      <c r="H4542" t="s">
        <v>163</v>
      </c>
      <c r="I4542">
        <v>98765432.099000007</v>
      </c>
    </row>
    <row r="4543" spans="1:9" x14ac:dyDescent="0.25">
      <c r="A4543" t="s">
        <v>10844</v>
      </c>
      <c r="B4543">
        <v>13110</v>
      </c>
      <c r="C4543" s="2">
        <f t="shared" si="530"/>
        <v>44327</v>
      </c>
      <c r="D4543" s="1">
        <f>TIMEVALUE("13:27:42")</f>
        <v>0.56090277777777775</v>
      </c>
      <c r="E4543" s="2">
        <f t="shared" si="531"/>
        <v>44327</v>
      </c>
      <c r="F4543" s="1">
        <f>TIMEVALUE("13:35:34")</f>
        <v>0.56636574074074075</v>
      </c>
      <c r="G4543" t="s">
        <v>2347</v>
      </c>
      <c r="H4543" t="s">
        <v>10846</v>
      </c>
      <c r="I4543">
        <v>723.64800000000002</v>
      </c>
    </row>
    <row r="4544" spans="1:9" x14ac:dyDescent="0.25">
      <c r="A4544" t="s">
        <v>10847</v>
      </c>
      <c r="B4544">
        <v>13110</v>
      </c>
      <c r="C4544" s="2">
        <f t="shared" si="530"/>
        <v>44327</v>
      </c>
      <c r="D4544" s="1">
        <f>TIMEVALUE("13:06:21")</f>
        <v>0.54607638888888888</v>
      </c>
      <c r="E4544" s="2">
        <f t="shared" si="531"/>
        <v>44327</v>
      </c>
      <c r="F4544" s="1">
        <f>TIMEVALUE("13:17:21")</f>
        <v>0.55371527777777774</v>
      </c>
      <c r="G4544" t="s">
        <v>1093</v>
      </c>
      <c r="H4544" t="s">
        <v>10848</v>
      </c>
      <c r="I4544">
        <v>723.06399999999996</v>
      </c>
    </row>
    <row r="4545" spans="1:9" x14ac:dyDescent="0.25">
      <c r="A4545" t="s">
        <v>1945</v>
      </c>
      <c r="B4545">
        <v>13110</v>
      </c>
      <c r="C4545" s="2">
        <f t="shared" si="530"/>
        <v>44327</v>
      </c>
      <c r="D4545" s="1">
        <f>TIMEVALUE("13:38:05")</f>
        <v>0.56811342592592595</v>
      </c>
      <c r="E4545" s="2">
        <f t="shared" si="531"/>
        <v>44327</v>
      </c>
      <c r="F4545" s="1">
        <f>TIMEVALUE("13:40:18")</f>
        <v>0.56965277777777779</v>
      </c>
      <c r="G4545" t="s">
        <v>560</v>
      </c>
      <c r="H4545" t="s">
        <v>10849</v>
      </c>
      <c r="I4545">
        <v>722.44799999999998</v>
      </c>
    </row>
    <row r="4546" spans="1:9" x14ac:dyDescent="0.25">
      <c r="A4546" t="s">
        <v>10850</v>
      </c>
      <c r="B4546">
        <v>13110</v>
      </c>
      <c r="C4546" s="2">
        <f t="shared" si="530"/>
        <v>44327</v>
      </c>
      <c r="D4546" s="1">
        <f>TIMEVALUE("13:43:11")</f>
        <v>0.57165509259259262</v>
      </c>
      <c r="E4546" s="2">
        <f t="shared" si="531"/>
        <v>44327</v>
      </c>
      <c r="F4546" s="1">
        <f>TIMEVALUE("13:54:09")</f>
        <v>0.57927083333333329</v>
      </c>
      <c r="G4546" t="s">
        <v>1240</v>
      </c>
      <c r="H4546" t="s">
        <v>10851</v>
      </c>
      <c r="I4546">
        <v>721.80600000000004</v>
      </c>
    </row>
    <row r="4547" spans="1:9" x14ac:dyDescent="0.25">
      <c r="A4547" t="s">
        <v>10852</v>
      </c>
      <c r="B4547">
        <v>13110</v>
      </c>
      <c r="C4547" s="2">
        <f t="shared" si="530"/>
        <v>44327</v>
      </c>
      <c r="D4547" s="1">
        <f>TIMEVALUE("13:57:59")</f>
        <v>0.58193287037037034</v>
      </c>
      <c r="E4547" s="2">
        <f t="shared" si="531"/>
        <v>44327</v>
      </c>
      <c r="F4547" s="1">
        <f>TIMEVALUE("14:07:51")</f>
        <v>0.58878472222222222</v>
      </c>
      <c r="G4547" t="s">
        <v>2498</v>
      </c>
      <c r="H4547" t="s">
        <v>10853</v>
      </c>
      <c r="I4547">
        <v>721.01</v>
      </c>
    </row>
    <row r="4548" spans="1:9" x14ac:dyDescent="0.25">
      <c r="A4548" t="s">
        <v>10854</v>
      </c>
      <c r="B4548">
        <v>13110</v>
      </c>
      <c r="C4548" s="2">
        <f t="shared" si="530"/>
        <v>44327</v>
      </c>
      <c r="D4548" s="1">
        <f>TIMEVALUE("14:12:59")</f>
        <v>0.59234953703703708</v>
      </c>
      <c r="E4548" s="2">
        <f t="shared" si="531"/>
        <v>44327</v>
      </c>
      <c r="F4548" s="1">
        <f>TIMEVALUE("14:22:23")</f>
        <v>0.59887731481481477</v>
      </c>
      <c r="G4548" t="s">
        <v>410</v>
      </c>
      <c r="H4548" t="s">
        <v>10855</v>
      </c>
      <c r="I4548">
        <v>720.45600000000002</v>
      </c>
    </row>
    <row r="4549" spans="1:9" x14ac:dyDescent="0.25">
      <c r="A4549" t="s">
        <v>10856</v>
      </c>
      <c r="B4549">
        <v>13110</v>
      </c>
      <c r="C4549" s="2">
        <f t="shared" si="530"/>
        <v>44327</v>
      </c>
      <c r="D4549" s="1">
        <f>TIMEVALUE("14:24:22")</f>
        <v>0.60025462962962961</v>
      </c>
      <c r="E4549" s="2">
        <f t="shared" si="531"/>
        <v>44327</v>
      </c>
      <c r="F4549" s="1">
        <f>TIMEVALUE("14:35:39")</f>
        <v>0.6080902777777778</v>
      </c>
      <c r="G4549" t="s">
        <v>1611</v>
      </c>
      <c r="H4549" t="s">
        <v>10857</v>
      </c>
      <c r="I4549">
        <v>719.72699999999998</v>
      </c>
    </row>
    <row r="4550" spans="1:9" x14ac:dyDescent="0.25">
      <c r="A4550" t="s">
        <v>10858</v>
      </c>
      <c r="B4550">
        <v>13110</v>
      </c>
      <c r="C4550" s="2">
        <f t="shared" si="530"/>
        <v>44327</v>
      </c>
      <c r="D4550" s="1">
        <f>TIMEVALUE("14:38:03")</f>
        <v>0.60975694444444439</v>
      </c>
      <c r="E4550" s="2">
        <f t="shared" si="531"/>
        <v>44327</v>
      </c>
      <c r="F4550" s="1">
        <f>TIMEVALUE("14:48:10")</f>
        <v>0.61678240740740742</v>
      </c>
      <c r="G4550" t="s">
        <v>10176</v>
      </c>
      <c r="H4550" t="s">
        <v>10859</v>
      </c>
      <c r="I4550">
        <v>719.04499999999996</v>
      </c>
    </row>
    <row r="4551" spans="1:9" x14ac:dyDescent="0.25">
      <c r="A4551" t="s">
        <v>10860</v>
      </c>
      <c r="B4551">
        <v>13110</v>
      </c>
      <c r="C4551" s="2">
        <f t="shared" si="530"/>
        <v>44327</v>
      </c>
      <c r="D4551" s="1">
        <f>TIMEVALUE("14:50:31")</f>
        <v>0.6184143518518519</v>
      </c>
      <c r="E4551" s="2">
        <f t="shared" si="531"/>
        <v>44327</v>
      </c>
      <c r="F4551" s="1">
        <f>TIMEVALUE("15:02:37")</f>
        <v>0.62681712962962965</v>
      </c>
      <c r="G4551" t="s">
        <v>7524</v>
      </c>
      <c r="H4551" t="s">
        <v>10862</v>
      </c>
      <c r="I4551">
        <v>718.15800000000002</v>
      </c>
    </row>
    <row r="4552" spans="1:9" x14ac:dyDescent="0.25">
      <c r="A4552" t="s">
        <v>10863</v>
      </c>
      <c r="B4552">
        <v>13110</v>
      </c>
      <c r="C4552" s="2">
        <f t="shared" si="530"/>
        <v>44327</v>
      </c>
      <c r="D4552" s="1">
        <f>TIMEVALUE("15:04:25")</f>
        <v>0.62806712962962963</v>
      </c>
      <c r="E4552" s="2">
        <f t="shared" si="531"/>
        <v>44327</v>
      </c>
      <c r="F4552" s="1">
        <f>TIMEVALUE("15:12:15")</f>
        <v>0.63350694444444444</v>
      </c>
      <c r="G4552" t="s">
        <v>4195</v>
      </c>
      <c r="H4552" t="s">
        <v>10865</v>
      </c>
      <c r="I4552">
        <v>717.47799999999995</v>
      </c>
    </row>
    <row r="4553" spans="1:9" x14ac:dyDescent="0.25">
      <c r="A4553" t="s">
        <v>10866</v>
      </c>
      <c r="B4553">
        <v>13110</v>
      </c>
      <c r="C4553" s="2">
        <f t="shared" si="530"/>
        <v>44327</v>
      </c>
      <c r="D4553" s="1">
        <f>TIMEVALUE("15:13:53")</f>
        <v>0.63464120370370369</v>
      </c>
      <c r="E4553" s="2">
        <f t="shared" si="531"/>
        <v>44327</v>
      </c>
      <c r="F4553" s="1">
        <f>TIMEVALUE("15:22:43")</f>
        <v>0.64077546296296295</v>
      </c>
      <c r="G4553" t="s">
        <v>4402</v>
      </c>
      <c r="H4553" t="s">
        <v>9837</v>
      </c>
      <c r="I4553">
        <v>717.07799999999997</v>
      </c>
    </row>
    <row r="4554" spans="1:9" x14ac:dyDescent="0.25">
      <c r="A4554" t="s">
        <v>10868</v>
      </c>
      <c r="B4554">
        <v>13110</v>
      </c>
      <c r="C4554" s="2">
        <f t="shared" si="530"/>
        <v>44327</v>
      </c>
      <c r="D4554" s="1">
        <f>TIMEVALUE("11:57:53")</f>
        <v>0.49853009259259257</v>
      </c>
      <c r="E4554" s="2">
        <f t="shared" si="531"/>
        <v>44327</v>
      </c>
      <c r="F4554" s="1">
        <f>TIMEVALUE("12:05:46")</f>
        <v>0.50400462962962966</v>
      </c>
      <c r="G4554" t="s">
        <v>4772</v>
      </c>
      <c r="H4554" t="s">
        <v>10869</v>
      </c>
      <c r="I4554">
        <v>718.58199999999999</v>
      </c>
    </row>
    <row r="4555" spans="1:9" x14ac:dyDescent="0.25">
      <c r="A4555" t="s">
        <v>10870</v>
      </c>
      <c r="B4555">
        <v>13110</v>
      </c>
      <c r="C4555" s="2">
        <f t="shared" ref="C4555:C4560" si="532">DATEVALUE("2025-05-11")</f>
        <v>44326</v>
      </c>
      <c r="D4555" s="1">
        <f>TIMEVALUE("13:55:48")</f>
        <v>0.58041666666666669</v>
      </c>
      <c r="E4555" s="2">
        <f t="shared" ref="E4555:E4560" si="533">DATEVALUE("2025-05-11")</f>
        <v>44326</v>
      </c>
      <c r="F4555" s="1">
        <f>TIMEVALUE("14:06:10")</f>
        <v>0.58761574074074074</v>
      </c>
      <c r="G4555" t="s">
        <v>1921</v>
      </c>
      <c r="H4555" t="s">
        <v>10871</v>
      </c>
      <c r="I4555">
        <v>724.01300000000003</v>
      </c>
    </row>
    <row r="4556" spans="1:9" x14ac:dyDescent="0.25">
      <c r="A4556" t="s">
        <v>10872</v>
      </c>
      <c r="B4556">
        <v>13110</v>
      </c>
      <c r="C4556" s="2">
        <f t="shared" si="532"/>
        <v>44326</v>
      </c>
      <c r="D4556" s="1">
        <f>TIMEVALUE("14:07:38")</f>
        <v>0.58863425925925927</v>
      </c>
      <c r="E4556" s="2">
        <f t="shared" si="533"/>
        <v>44326</v>
      </c>
      <c r="F4556" s="1">
        <f>TIMEVALUE("14:14:14")</f>
        <v>0.59321759259259255</v>
      </c>
      <c r="G4556" t="s">
        <v>2310</v>
      </c>
      <c r="H4556" t="s">
        <v>10873</v>
      </c>
      <c r="I4556">
        <v>723.505</v>
      </c>
    </row>
    <row r="4557" spans="1:9" x14ac:dyDescent="0.25">
      <c r="A4557" t="s">
        <v>10874</v>
      </c>
      <c r="B4557">
        <v>13110</v>
      </c>
      <c r="C4557" s="2">
        <f t="shared" si="532"/>
        <v>44326</v>
      </c>
      <c r="D4557" s="1">
        <f>TIMEVALUE("14:15:29")</f>
        <v>0.59408564814814813</v>
      </c>
      <c r="E4557" s="2">
        <f t="shared" si="533"/>
        <v>44326</v>
      </c>
      <c r="F4557" s="1">
        <f>TIMEVALUE("14:25:59")</f>
        <v>0.60137731481481482</v>
      </c>
      <c r="G4557" t="s">
        <v>761</v>
      </c>
      <c r="H4557" t="s">
        <v>10875</v>
      </c>
      <c r="I4557">
        <v>722.76099999999997</v>
      </c>
    </row>
    <row r="4558" spans="1:9" x14ac:dyDescent="0.25">
      <c r="A4558" t="s">
        <v>10876</v>
      </c>
      <c r="B4558">
        <v>13110</v>
      </c>
      <c r="C4558" s="2">
        <f t="shared" si="532"/>
        <v>44326</v>
      </c>
      <c r="D4558" s="1">
        <f>TIMEVALUE("14:32:45")</f>
        <v>0.60607638888888893</v>
      </c>
      <c r="E4558" s="2">
        <f t="shared" si="533"/>
        <v>44326</v>
      </c>
      <c r="F4558" s="1">
        <f>TIMEVALUE("14:45:23")</f>
        <v>0.61484953703703704</v>
      </c>
      <c r="G4558" t="s">
        <v>8230</v>
      </c>
      <c r="H4558" t="s">
        <v>10877</v>
      </c>
      <c r="I4558">
        <v>722.28300000000002</v>
      </c>
    </row>
    <row r="4559" spans="1:9" x14ac:dyDescent="0.25">
      <c r="A4559" t="s">
        <v>10878</v>
      </c>
      <c r="B4559">
        <v>13110</v>
      </c>
      <c r="C4559" s="2">
        <f t="shared" si="532"/>
        <v>44326</v>
      </c>
      <c r="D4559" s="1">
        <f>TIMEVALUE("14:48:33")</f>
        <v>0.61704861111111109</v>
      </c>
      <c r="E4559" s="2">
        <f t="shared" si="533"/>
        <v>44326</v>
      </c>
      <c r="F4559" s="1">
        <f>TIMEVALUE("14:56:09")</f>
        <v>0.62232638888888892</v>
      </c>
      <c r="G4559" t="s">
        <v>833</v>
      </c>
      <c r="H4559" t="s">
        <v>10880</v>
      </c>
      <c r="I4559">
        <v>721.71799999999996</v>
      </c>
    </row>
    <row r="4560" spans="1:9" x14ac:dyDescent="0.25">
      <c r="A4560" t="s">
        <v>10881</v>
      </c>
      <c r="B4560">
        <v>13110</v>
      </c>
      <c r="C4560" s="2">
        <f t="shared" si="532"/>
        <v>44326</v>
      </c>
      <c r="D4560" s="1">
        <f>TIMEVALUE("14:57:37")</f>
        <v>0.62334490740740744</v>
      </c>
      <c r="E4560" s="2">
        <f t="shared" si="533"/>
        <v>44326</v>
      </c>
      <c r="F4560" s="1">
        <f>TIMEVALUE("15:05:18")</f>
        <v>0.62868055555555558</v>
      </c>
      <c r="G4560" t="s">
        <v>4144</v>
      </c>
      <c r="H4560" t="s">
        <v>10883</v>
      </c>
      <c r="I4560">
        <v>721.03300000000002</v>
      </c>
    </row>
    <row r="4561" spans="1:9" x14ac:dyDescent="0.25">
      <c r="A4561" t="s">
        <v>10884</v>
      </c>
      <c r="B4561">
        <v>13110</v>
      </c>
      <c r="C4561" s="2">
        <f t="shared" ref="C4561:C4566" si="534">DATEVALUE("2025-05-12")</f>
        <v>44327</v>
      </c>
      <c r="D4561" s="1">
        <f>TIMEVALUE("10:20:41")</f>
        <v>0.43103009259259262</v>
      </c>
      <c r="E4561" s="2">
        <f t="shared" ref="E4561:E4566" si="535">DATEVALUE("2025-05-12")</f>
        <v>44327</v>
      </c>
      <c r="F4561" s="1">
        <f>TIMEVALUE("10:34:34")</f>
        <v>0.44067129629629631</v>
      </c>
      <c r="G4561" t="s">
        <v>1586</v>
      </c>
      <c r="H4561" t="s">
        <v>10886</v>
      </c>
      <c r="I4561">
        <v>720.37599999999998</v>
      </c>
    </row>
    <row r="4562" spans="1:9" x14ac:dyDescent="0.25">
      <c r="A4562" t="s">
        <v>10887</v>
      </c>
      <c r="B4562">
        <v>13110</v>
      </c>
      <c r="C4562" s="2">
        <f t="shared" si="534"/>
        <v>44327</v>
      </c>
      <c r="D4562" s="1">
        <f>TIMEVALUE("10:36:19")</f>
        <v>0.44188657407407406</v>
      </c>
      <c r="E4562" s="2">
        <f t="shared" si="535"/>
        <v>44327</v>
      </c>
      <c r="F4562" s="1">
        <f>TIMEVALUE("10:46:51")</f>
        <v>0.44920138888888889</v>
      </c>
      <c r="G4562" t="s">
        <v>1176</v>
      </c>
      <c r="H4562" t="s">
        <v>10888</v>
      </c>
      <c r="I4562">
        <v>719.64800000000002</v>
      </c>
    </row>
    <row r="4563" spans="1:9" x14ac:dyDescent="0.25">
      <c r="A4563" t="s">
        <v>10889</v>
      </c>
      <c r="B4563">
        <v>13110</v>
      </c>
      <c r="C4563" s="2">
        <f t="shared" si="534"/>
        <v>44327</v>
      </c>
      <c r="D4563" s="1">
        <f>TIMEVALUE("10:49:12")</f>
        <v>0.45083333333333331</v>
      </c>
      <c r="E4563" s="2">
        <f t="shared" si="535"/>
        <v>44327</v>
      </c>
      <c r="F4563" s="1">
        <f>TIMEVALUE("10:59:50")</f>
        <v>0.45821759259259259</v>
      </c>
      <c r="G4563" t="s">
        <v>1634</v>
      </c>
      <c r="H4563" t="s">
        <v>10891</v>
      </c>
      <c r="I4563">
        <v>719.11199999999997</v>
      </c>
    </row>
    <row r="4564" spans="1:9" x14ac:dyDescent="0.25">
      <c r="A4564" t="s">
        <v>10892</v>
      </c>
      <c r="B4564">
        <v>13110</v>
      </c>
      <c r="C4564" s="2">
        <f t="shared" si="534"/>
        <v>44327</v>
      </c>
      <c r="D4564" s="1">
        <f>TIMEVALUE("11:02:24")</f>
        <v>0.46</v>
      </c>
      <c r="E4564" s="2">
        <f t="shared" si="535"/>
        <v>44327</v>
      </c>
      <c r="F4564" s="1">
        <f>TIMEVALUE("11:12:51")</f>
        <v>0.46725694444444443</v>
      </c>
      <c r="G4564" t="s">
        <v>7964</v>
      </c>
      <c r="H4564" t="s">
        <v>10893</v>
      </c>
      <c r="I4564">
        <v>718.48800000000006</v>
      </c>
    </row>
    <row r="4565" spans="1:9" x14ac:dyDescent="0.25">
      <c r="A4565" t="s">
        <v>10894</v>
      </c>
      <c r="B4565">
        <v>13110</v>
      </c>
      <c r="C4565" s="2">
        <f t="shared" si="534"/>
        <v>44327</v>
      </c>
      <c r="D4565" s="1">
        <f>TIMEVALUE("11:15:10")</f>
        <v>0.46886574074074072</v>
      </c>
      <c r="E4565" s="2">
        <f t="shared" si="535"/>
        <v>44327</v>
      </c>
      <c r="F4565" s="1">
        <f>TIMEVALUE("11:23:35")</f>
        <v>0.47471064814814817</v>
      </c>
      <c r="G4565" t="s">
        <v>3084</v>
      </c>
      <c r="H4565" t="s">
        <v>10895</v>
      </c>
      <c r="I4565">
        <v>717.81500000000005</v>
      </c>
    </row>
    <row r="4566" spans="1:9" x14ac:dyDescent="0.25">
      <c r="A4566" t="s">
        <v>10896</v>
      </c>
      <c r="B4566">
        <v>13110</v>
      </c>
      <c r="C4566" s="2">
        <f t="shared" si="534"/>
        <v>44327</v>
      </c>
      <c r="D4566" s="1">
        <f>TIMEVALUE("11:25:31")</f>
        <v>0.47605324074074074</v>
      </c>
      <c r="E4566" s="2">
        <f t="shared" si="535"/>
        <v>44327</v>
      </c>
      <c r="F4566" s="1">
        <f>TIMEVALUE("11:48:20")</f>
        <v>0.49189814814814814</v>
      </c>
      <c r="G4566" t="s">
        <v>3948</v>
      </c>
      <c r="H4566" t="s">
        <v>10898</v>
      </c>
      <c r="I4566">
        <v>717.101</v>
      </c>
    </row>
    <row r="4567" spans="1:9" x14ac:dyDescent="0.25">
      <c r="A4567" t="s">
        <v>10899</v>
      </c>
      <c r="B4567">
        <v>13110</v>
      </c>
      <c r="C4567" s="2">
        <f t="shared" ref="C4567:C4580" si="536">DATEVALUE("2025-05-11")</f>
        <v>44326</v>
      </c>
      <c r="D4567" s="1">
        <f>TIMEVALUE("13:37:15")</f>
        <v>0.56753472222222223</v>
      </c>
      <c r="E4567" s="2">
        <f t="shared" ref="E4567:E4580" si="537">DATEVALUE("2025-05-11")</f>
        <v>44326</v>
      </c>
      <c r="F4567" s="1">
        <f>TIMEVALUE("13:49:32")</f>
        <v>0.57606481481481486</v>
      </c>
      <c r="G4567" t="s">
        <v>1044</v>
      </c>
      <c r="H4567" t="s">
        <v>10900</v>
      </c>
      <c r="I4567">
        <v>716.62599999999998</v>
      </c>
    </row>
    <row r="4568" spans="1:9" x14ac:dyDescent="0.25">
      <c r="A4568" t="s">
        <v>10901</v>
      </c>
      <c r="B4568">
        <v>13110</v>
      </c>
      <c r="C4568" s="2">
        <f t="shared" si="536"/>
        <v>44326</v>
      </c>
      <c r="D4568" s="1">
        <f>TIMEVALUE("11:05:49")</f>
        <v>0.46237268518518521</v>
      </c>
      <c r="E4568" s="2">
        <f t="shared" si="537"/>
        <v>44326</v>
      </c>
      <c r="F4568" s="1">
        <f>TIMEVALUE("11:21:10")</f>
        <v>0.47303240740740743</v>
      </c>
      <c r="G4568" t="s">
        <v>7319</v>
      </c>
      <c r="H4568" t="s">
        <v>10902</v>
      </c>
      <c r="I4568">
        <v>723.95500000000004</v>
      </c>
    </row>
    <row r="4569" spans="1:9" x14ac:dyDescent="0.25">
      <c r="A4569" t="s">
        <v>10903</v>
      </c>
      <c r="B4569">
        <v>13110</v>
      </c>
      <c r="C4569" s="2">
        <f t="shared" si="536"/>
        <v>44326</v>
      </c>
      <c r="D4569" s="1">
        <f>TIMEVALUE("11:22:59")</f>
        <v>0.4742939814814815</v>
      </c>
      <c r="E4569" s="2">
        <f t="shared" si="537"/>
        <v>44326</v>
      </c>
      <c r="F4569" s="1">
        <f>TIMEVALUE("11:32:41")</f>
        <v>0.48103009259259261</v>
      </c>
      <c r="G4569" t="s">
        <v>1520</v>
      </c>
      <c r="H4569" t="s">
        <v>10904</v>
      </c>
      <c r="I4569">
        <v>723.48699999999997</v>
      </c>
    </row>
    <row r="4570" spans="1:9" x14ac:dyDescent="0.25">
      <c r="A4570" t="s">
        <v>10905</v>
      </c>
      <c r="B4570">
        <v>13110</v>
      </c>
      <c r="C4570" s="2">
        <f t="shared" si="536"/>
        <v>44326</v>
      </c>
      <c r="D4570" s="1">
        <f>TIMEVALUE("11:35:16")</f>
        <v>0.48282407407407407</v>
      </c>
      <c r="E4570" s="2">
        <f t="shared" si="537"/>
        <v>44326</v>
      </c>
      <c r="F4570" s="1">
        <f>TIMEVALUE("11:41:56")</f>
        <v>0.48745370370370372</v>
      </c>
      <c r="G4570" t="s">
        <v>2714</v>
      </c>
      <c r="H4570" t="s">
        <v>10906</v>
      </c>
      <c r="I4570">
        <v>722.94500000000005</v>
      </c>
    </row>
    <row r="4571" spans="1:9" x14ac:dyDescent="0.25">
      <c r="A4571" t="s">
        <v>10907</v>
      </c>
      <c r="B4571">
        <v>13110</v>
      </c>
      <c r="C4571" s="2">
        <f t="shared" si="536"/>
        <v>44326</v>
      </c>
      <c r="D4571" s="1">
        <f>TIMEVALUE("11:43:38")</f>
        <v>0.48863425925925924</v>
      </c>
      <c r="E4571" s="2">
        <f t="shared" si="537"/>
        <v>44326</v>
      </c>
      <c r="F4571" s="1">
        <f>TIMEVALUE("12:02:13")</f>
        <v>0.50153935185185183</v>
      </c>
      <c r="G4571" t="s">
        <v>10908</v>
      </c>
      <c r="H4571" t="s">
        <v>10909</v>
      </c>
      <c r="I4571">
        <v>722.26800000000003</v>
      </c>
    </row>
    <row r="4572" spans="1:9" x14ac:dyDescent="0.25">
      <c r="A4572" t="s">
        <v>10910</v>
      </c>
      <c r="B4572">
        <v>13110</v>
      </c>
      <c r="C4572" s="2">
        <f t="shared" si="536"/>
        <v>44326</v>
      </c>
      <c r="D4572" s="1">
        <f>TIMEVALUE("12:03:32")</f>
        <v>0.50245370370370368</v>
      </c>
      <c r="E4572" s="2">
        <f t="shared" si="537"/>
        <v>44326</v>
      </c>
      <c r="F4572" s="1">
        <f>TIMEVALUE("12:10:57")</f>
        <v>0.50760416666666663</v>
      </c>
      <c r="G4572" t="s">
        <v>2673</v>
      </c>
      <c r="H4572" t="s">
        <v>10911</v>
      </c>
      <c r="I4572">
        <v>721.69299999999998</v>
      </c>
    </row>
    <row r="4573" spans="1:9" x14ac:dyDescent="0.25">
      <c r="A4573" t="s">
        <v>10912</v>
      </c>
      <c r="B4573">
        <v>13110</v>
      </c>
      <c r="C4573" s="2">
        <f t="shared" si="536"/>
        <v>44326</v>
      </c>
      <c r="D4573" s="1">
        <f>TIMEVALUE("12:12:15")</f>
        <v>0.50850694444444444</v>
      </c>
      <c r="E4573" s="2">
        <f t="shared" si="537"/>
        <v>44326</v>
      </c>
      <c r="F4573" s="1">
        <f>TIMEVALUE("12:23:11")</f>
        <v>0.51609953703703704</v>
      </c>
      <c r="G4573" t="s">
        <v>10913</v>
      </c>
      <c r="H4573" t="s">
        <v>10914</v>
      </c>
      <c r="I4573">
        <v>721.03300000000002</v>
      </c>
    </row>
    <row r="4574" spans="1:9" x14ac:dyDescent="0.25">
      <c r="A4574" t="s">
        <v>10915</v>
      </c>
      <c r="B4574">
        <v>13110</v>
      </c>
      <c r="C4574" s="2">
        <f t="shared" si="536"/>
        <v>44326</v>
      </c>
      <c r="D4574" s="1">
        <f>TIMEVALUE("12:24:26")</f>
        <v>0.51696759259259262</v>
      </c>
      <c r="E4574" s="2">
        <f t="shared" si="537"/>
        <v>44326</v>
      </c>
      <c r="F4574" s="1">
        <f>TIMEVALUE("12:45:55")</f>
        <v>0.53188657407407403</v>
      </c>
      <c r="G4574" t="s">
        <v>10916</v>
      </c>
      <c r="H4574" t="s">
        <v>10917</v>
      </c>
      <c r="I4574">
        <v>720.42200000000003</v>
      </c>
    </row>
    <row r="4575" spans="1:9" x14ac:dyDescent="0.25">
      <c r="A4575" t="s">
        <v>10918</v>
      </c>
      <c r="B4575">
        <v>13110</v>
      </c>
      <c r="C4575" s="2">
        <f t="shared" si="536"/>
        <v>44326</v>
      </c>
      <c r="D4575" s="1">
        <f>TIMEVALUE("12:47:18")</f>
        <v>0.53284722222222225</v>
      </c>
      <c r="E4575" s="2">
        <f t="shared" si="537"/>
        <v>44326</v>
      </c>
      <c r="F4575" s="1">
        <f>TIMEVALUE("12:54:44")</f>
        <v>0.53800925925925924</v>
      </c>
      <c r="G4575" t="s">
        <v>3100</v>
      </c>
      <c r="H4575" t="s">
        <v>10920</v>
      </c>
      <c r="I4575">
        <v>719.803</v>
      </c>
    </row>
    <row r="4576" spans="1:9" x14ac:dyDescent="0.25">
      <c r="A4576" t="s">
        <v>10921</v>
      </c>
      <c r="B4576">
        <v>13110</v>
      </c>
      <c r="C4576" s="2">
        <f t="shared" si="536"/>
        <v>44326</v>
      </c>
      <c r="D4576" s="1">
        <f>TIMEVALUE("12:56:10")</f>
        <v>0.53900462962962958</v>
      </c>
      <c r="E4576" s="2">
        <f t="shared" si="537"/>
        <v>44326</v>
      </c>
      <c r="F4576" s="1">
        <f>TIMEVALUE("13:06:08")</f>
        <v>0.54592592592592593</v>
      </c>
      <c r="G4576" t="s">
        <v>1408</v>
      </c>
      <c r="H4576" t="s">
        <v>10923</v>
      </c>
      <c r="I4576">
        <v>719.11599999999999</v>
      </c>
    </row>
    <row r="4577" spans="1:9" x14ac:dyDescent="0.25">
      <c r="A4577" t="s">
        <v>10924</v>
      </c>
      <c r="B4577">
        <v>13110</v>
      </c>
      <c r="C4577" s="2">
        <f t="shared" si="536"/>
        <v>44326</v>
      </c>
      <c r="D4577" s="1">
        <f>TIMEVALUE("13:08:27")</f>
        <v>0.54753472222222221</v>
      </c>
      <c r="E4577" s="2">
        <f t="shared" si="537"/>
        <v>44326</v>
      </c>
      <c r="F4577" s="1">
        <f>TIMEVALUE("13:15:53")</f>
        <v>0.55269675925925921</v>
      </c>
      <c r="G4577" t="s">
        <v>3100</v>
      </c>
      <c r="H4577" t="s">
        <v>10925</v>
      </c>
      <c r="I4577">
        <v>718.43299999999999</v>
      </c>
    </row>
    <row r="4578" spans="1:9" x14ac:dyDescent="0.25">
      <c r="A4578" t="s">
        <v>10926</v>
      </c>
      <c r="B4578">
        <v>13110</v>
      </c>
      <c r="C4578" s="2">
        <f t="shared" si="536"/>
        <v>44326</v>
      </c>
      <c r="D4578" s="1">
        <f>TIMEVALUE("13:17:24")</f>
        <v>0.55374999999999996</v>
      </c>
      <c r="E4578" s="2">
        <f t="shared" si="537"/>
        <v>44326</v>
      </c>
      <c r="F4578" s="1">
        <f>TIMEVALUE("13:23:38")</f>
        <v>0.55807870370370372</v>
      </c>
      <c r="G4578" t="s">
        <v>6023</v>
      </c>
      <c r="H4578" t="s">
        <v>10927</v>
      </c>
      <c r="I4578">
        <v>717.78700000000003</v>
      </c>
    </row>
    <row r="4579" spans="1:9" x14ac:dyDescent="0.25">
      <c r="A4579" t="s">
        <v>10928</v>
      </c>
      <c r="B4579">
        <v>13110</v>
      </c>
      <c r="C4579" s="2">
        <f t="shared" si="536"/>
        <v>44326</v>
      </c>
      <c r="D4579" s="1">
        <f>TIMEVALUE("13:24:58")</f>
        <v>0.5590046296296296</v>
      </c>
      <c r="E4579" s="2">
        <f t="shared" si="537"/>
        <v>44326</v>
      </c>
      <c r="F4579" s="1">
        <f>TIMEVALUE("13:35:26")</f>
        <v>0.56627314814814811</v>
      </c>
      <c r="G4579" t="s">
        <v>616</v>
      </c>
      <c r="H4579" t="s">
        <v>1113</v>
      </c>
      <c r="I4579">
        <v>717.19200000000001</v>
      </c>
    </row>
    <row r="4580" spans="1:9" x14ac:dyDescent="0.25">
      <c r="A4580" t="s">
        <v>10929</v>
      </c>
      <c r="B4580">
        <v>13110</v>
      </c>
      <c r="C4580" s="2">
        <f t="shared" si="536"/>
        <v>44326</v>
      </c>
      <c r="D4580" s="1">
        <f>TIMEVALUE("10:48:33")</f>
        <v>0.45038194444444446</v>
      </c>
      <c r="E4580" s="2">
        <f t="shared" si="537"/>
        <v>44326</v>
      </c>
      <c r="F4580" s="1">
        <f>TIMEVALUE("10:57:55")</f>
        <v>0.45688657407407407</v>
      </c>
      <c r="G4580" t="s">
        <v>1271</v>
      </c>
      <c r="H4580" t="s">
        <v>10931</v>
      </c>
      <c r="I4580">
        <v>716.71600000000001</v>
      </c>
    </row>
    <row r="4581" spans="1:9" x14ac:dyDescent="0.25">
      <c r="A4581" t="s">
        <v>10932</v>
      </c>
      <c r="B4581">
        <v>13110</v>
      </c>
      <c r="C4581" s="2">
        <f t="shared" ref="C4581:C4588" si="538">DATEVALUE("2025-05-10")</f>
        <v>44325</v>
      </c>
      <c r="D4581" s="1">
        <f>TIMEVALUE("15:15:19")</f>
        <v>0.63563657407407403</v>
      </c>
      <c r="E4581" s="2">
        <f t="shared" ref="E4581:E4588" si="539">DATEVALUE("2025-05-10")</f>
        <v>44325</v>
      </c>
      <c r="F4581" s="1">
        <f>TIMEVALUE("15:23:41")</f>
        <v>0.64144675925925931</v>
      </c>
      <c r="G4581" t="s">
        <v>2303</v>
      </c>
      <c r="H4581" t="s">
        <v>10933</v>
      </c>
      <c r="I4581">
        <v>724.14300000000003</v>
      </c>
    </row>
    <row r="4582" spans="1:9" x14ac:dyDescent="0.25">
      <c r="A4582" t="s">
        <v>10934</v>
      </c>
      <c r="B4582">
        <v>13110</v>
      </c>
      <c r="C4582" s="2">
        <f t="shared" si="538"/>
        <v>44325</v>
      </c>
      <c r="D4582" s="1">
        <f>TIMEVALUE("15:43:49")</f>
        <v>0.65542824074074069</v>
      </c>
      <c r="E4582" s="2">
        <f t="shared" si="539"/>
        <v>44325</v>
      </c>
      <c r="F4582" s="1">
        <f>TIMEVALUE("15:59:52")</f>
        <v>0.6665740740740741</v>
      </c>
      <c r="G4582" t="s">
        <v>4834</v>
      </c>
      <c r="H4582" t="s">
        <v>9018</v>
      </c>
      <c r="I4582">
        <v>723.721</v>
      </c>
    </row>
    <row r="4583" spans="1:9" x14ac:dyDescent="0.25">
      <c r="A4583" t="s">
        <v>10936</v>
      </c>
      <c r="B4583">
        <v>13110</v>
      </c>
      <c r="C4583" s="2">
        <f t="shared" si="538"/>
        <v>44325</v>
      </c>
      <c r="D4583" s="1">
        <f>TIMEVALUE("16:00:53")</f>
        <v>0.66728009259259258</v>
      </c>
      <c r="E4583" s="2">
        <f t="shared" si="539"/>
        <v>44325</v>
      </c>
      <c r="F4583" s="1">
        <f>TIMEVALUE("16:15:52")</f>
        <v>0.67768518518518517</v>
      </c>
      <c r="G4583" t="s">
        <v>10937</v>
      </c>
      <c r="H4583" t="s">
        <v>10938</v>
      </c>
      <c r="I4583">
        <v>723.13400000000001</v>
      </c>
    </row>
    <row r="4584" spans="1:9" x14ac:dyDescent="0.25">
      <c r="A4584" t="s">
        <v>10939</v>
      </c>
      <c r="B4584">
        <v>13110</v>
      </c>
      <c r="C4584" s="2">
        <f t="shared" si="538"/>
        <v>44325</v>
      </c>
      <c r="D4584" s="1">
        <f>TIMEVALUE("16:17:07")</f>
        <v>0.67855324074074075</v>
      </c>
      <c r="E4584" s="2">
        <f t="shared" si="539"/>
        <v>44325</v>
      </c>
      <c r="F4584" s="1">
        <f>TIMEVALUE("16:25:07")</f>
        <v>0.68410879629629628</v>
      </c>
      <c r="G4584" t="s">
        <v>1168</v>
      </c>
      <c r="H4584" t="s">
        <v>10940</v>
      </c>
      <c r="I4584">
        <v>722.36900000000003</v>
      </c>
    </row>
    <row r="4585" spans="1:9" x14ac:dyDescent="0.25">
      <c r="A4585" t="s">
        <v>10941</v>
      </c>
      <c r="B4585">
        <v>13110</v>
      </c>
      <c r="C4585" s="2">
        <f t="shared" si="538"/>
        <v>44325</v>
      </c>
      <c r="D4585" s="1">
        <f>TIMEVALUE("16:26:14")</f>
        <v>0.68488425925925922</v>
      </c>
      <c r="E4585" s="2">
        <f t="shared" si="539"/>
        <v>44325</v>
      </c>
      <c r="F4585" s="1">
        <f>TIMEVALUE("16:40:58")</f>
        <v>0.69511574074074078</v>
      </c>
      <c r="G4585" t="s">
        <v>31</v>
      </c>
      <c r="H4585" t="s">
        <v>10942</v>
      </c>
      <c r="I4585">
        <v>721.77300000000002</v>
      </c>
    </row>
    <row r="4586" spans="1:9" x14ac:dyDescent="0.25">
      <c r="A4586" t="s">
        <v>10943</v>
      </c>
      <c r="B4586">
        <v>13110</v>
      </c>
      <c r="C4586" s="2">
        <f t="shared" si="538"/>
        <v>44325</v>
      </c>
      <c r="D4586" s="1">
        <f>TIMEVALUE("16:42:34")</f>
        <v>0.69622685185185185</v>
      </c>
      <c r="E4586" s="2">
        <f t="shared" si="539"/>
        <v>44325</v>
      </c>
      <c r="F4586" s="1">
        <f>TIMEVALUE("16:52:06")</f>
        <v>0.70284722222222218</v>
      </c>
      <c r="G4586" t="s">
        <v>2570</v>
      </c>
      <c r="H4586" t="s">
        <v>10945</v>
      </c>
      <c r="I4586">
        <v>721.17600000000004</v>
      </c>
    </row>
    <row r="4587" spans="1:9" x14ac:dyDescent="0.25">
      <c r="A4587" t="s">
        <v>10946</v>
      </c>
      <c r="B4587">
        <v>13110</v>
      </c>
      <c r="C4587" s="2">
        <f t="shared" si="538"/>
        <v>44325</v>
      </c>
      <c r="D4587" s="1">
        <f>TIMEVALUE("16:53:28")</f>
        <v>0.70379629629629625</v>
      </c>
      <c r="E4587" s="2">
        <f t="shared" si="539"/>
        <v>44325</v>
      </c>
      <c r="F4587" s="1">
        <f>TIMEVALUE("17:00:53")</f>
        <v>0.70894675925925921</v>
      </c>
      <c r="G4587" t="s">
        <v>2673</v>
      </c>
      <c r="H4587" t="s">
        <v>10947</v>
      </c>
      <c r="I4587">
        <v>720.45600000000002</v>
      </c>
    </row>
    <row r="4588" spans="1:9" x14ac:dyDescent="0.25">
      <c r="A4588" t="s">
        <v>10948</v>
      </c>
      <c r="B4588">
        <v>13110</v>
      </c>
      <c r="C4588" s="2">
        <f t="shared" si="538"/>
        <v>44325</v>
      </c>
      <c r="D4588" s="1">
        <f>TIMEVALUE("17:07:53")</f>
        <v>0.71380787037037041</v>
      </c>
      <c r="E4588" s="2">
        <f t="shared" si="539"/>
        <v>44325</v>
      </c>
      <c r="F4588" s="1">
        <f>TIMEVALUE("17:13:26")</f>
        <v>0.71766203703703701</v>
      </c>
      <c r="G4588" t="s">
        <v>297</v>
      </c>
      <c r="H4588" t="s">
        <v>10949</v>
      </c>
      <c r="I4588">
        <v>721.50199999999995</v>
      </c>
    </row>
    <row r="4589" spans="1:9" x14ac:dyDescent="0.25">
      <c r="A4589" t="s">
        <v>10948</v>
      </c>
      <c r="B4589">
        <v>13110</v>
      </c>
      <c r="C4589" s="2">
        <f>DATEVALUE("2025-05-11")</f>
        <v>44326</v>
      </c>
      <c r="D4589" s="1">
        <f>TIMEVALUE("10:01:43")</f>
        <v>0.4178587962962963</v>
      </c>
      <c r="E4589" s="2">
        <f>DATEVALUE("2025-05-11")</f>
        <v>44326</v>
      </c>
      <c r="F4589" s="1">
        <f>TIMEVALUE("10:01:43")</f>
        <v>0.4178587962962963</v>
      </c>
      <c r="G4589" t="s">
        <v>162</v>
      </c>
      <c r="H4589" t="s">
        <v>163</v>
      </c>
      <c r="I4589">
        <v>98765432.099000007</v>
      </c>
    </row>
    <row r="4590" spans="1:9" x14ac:dyDescent="0.25">
      <c r="A4590" t="s">
        <v>10950</v>
      </c>
      <c r="B4590">
        <v>13110</v>
      </c>
      <c r="C4590" s="2">
        <f>DATEVALUE("2025-05-11")</f>
        <v>44326</v>
      </c>
      <c r="D4590" s="1">
        <f>TIMEVALUE("10:03:28")</f>
        <v>0.4190740740740741</v>
      </c>
      <c r="E4590" s="2">
        <f>DATEVALUE("2025-05-11")</f>
        <v>44326</v>
      </c>
      <c r="F4590" s="1">
        <f>TIMEVALUE("10:14:55")</f>
        <v>0.42702546296296295</v>
      </c>
      <c r="G4590" t="s">
        <v>3386</v>
      </c>
      <c r="H4590" t="s">
        <v>10952</v>
      </c>
      <c r="I4590">
        <v>719.24099999999999</v>
      </c>
    </row>
    <row r="4591" spans="1:9" x14ac:dyDescent="0.25">
      <c r="A4591" t="s">
        <v>10953</v>
      </c>
      <c r="B4591">
        <v>13110</v>
      </c>
      <c r="C4591" s="2">
        <f>DATEVALUE("2025-05-11")</f>
        <v>44326</v>
      </c>
      <c r="D4591" s="1">
        <f>TIMEVALUE("10:16:12")</f>
        <v>0.42791666666666667</v>
      </c>
      <c r="E4591" s="2">
        <f>DATEVALUE("2025-05-11")</f>
        <v>44326</v>
      </c>
      <c r="F4591" s="1">
        <f>TIMEVALUE("10:25:11")</f>
        <v>0.43415509259259261</v>
      </c>
      <c r="G4591" t="s">
        <v>1786</v>
      </c>
      <c r="H4591" t="s">
        <v>10955</v>
      </c>
      <c r="I4591">
        <v>718.59299999999996</v>
      </c>
    </row>
    <row r="4592" spans="1:9" x14ac:dyDescent="0.25">
      <c r="A4592" t="s">
        <v>10956</v>
      </c>
      <c r="B4592">
        <v>13110</v>
      </c>
      <c r="C4592" s="2">
        <f>DATEVALUE("2025-05-11")</f>
        <v>44326</v>
      </c>
      <c r="D4592" s="1">
        <f>TIMEVALUE("10:26:26")</f>
        <v>0.43502314814814813</v>
      </c>
      <c r="E4592" s="2">
        <f>DATEVALUE("2025-05-11")</f>
        <v>44326</v>
      </c>
      <c r="F4592" s="1">
        <f>TIMEVALUE("10:38:14")</f>
        <v>0.44321759259259258</v>
      </c>
      <c r="G4592" t="s">
        <v>4373</v>
      </c>
      <c r="H4592" t="s">
        <v>10958</v>
      </c>
      <c r="I4592">
        <v>717.87</v>
      </c>
    </row>
    <row r="4593" spans="1:9" x14ac:dyDescent="0.25">
      <c r="A4593" t="s">
        <v>10959</v>
      </c>
      <c r="B4593">
        <v>13110</v>
      </c>
      <c r="C4593" s="2">
        <f>DATEVALUE("2025-05-11")</f>
        <v>44326</v>
      </c>
      <c r="D4593" s="1">
        <f>TIMEVALUE("10:39:45")</f>
        <v>0.44427083333333334</v>
      </c>
      <c r="E4593" s="2">
        <f>DATEVALUE("2025-05-11")</f>
        <v>44326</v>
      </c>
      <c r="F4593" s="1">
        <f>TIMEVALUE("10:46:21")</f>
        <v>0.44885416666666667</v>
      </c>
      <c r="G4593" t="s">
        <v>2310</v>
      </c>
      <c r="H4593" t="s">
        <v>10960</v>
      </c>
      <c r="I4593">
        <v>717.26199999999994</v>
      </c>
    </row>
    <row r="4594" spans="1:9" x14ac:dyDescent="0.25">
      <c r="A4594" t="s">
        <v>10961</v>
      </c>
      <c r="B4594">
        <v>13110</v>
      </c>
      <c r="C4594" s="2">
        <f>DATEVALUE("2025-05-10")</f>
        <v>44325</v>
      </c>
      <c r="D4594" s="1">
        <f>TIMEVALUE("15:28:44")</f>
        <v>0.64495370370370375</v>
      </c>
      <c r="E4594" s="2">
        <f>DATEVALUE("2025-05-10")</f>
        <v>44325</v>
      </c>
      <c r="F4594" s="1">
        <f>TIMEVALUE("15:36:25")</f>
        <v>0.65028935185185188</v>
      </c>
      <c r="G4594" t="s">
        <v>4144</v>
      </c>
      <c r="H4594" t="s">
        <v>10610</v>
      </c>
      <c r="I4594">
        <v>716.71600000000001</v>
      </c>
    </row>
    <row r="4595" spans="1:9" x14ac:dyDescent="0.25">
      <c r="A4595" t="s">
        <v>10963</v>
      </c>
      <c r="B4595">
        <v>13115</v>
      </c>
      <c r="C4595" s="2">
        <f>DATEVALUE("2025-05-12")</f>
        <v>44327</v>
      </c>
      <c r="D4595" s="1">
        <f>TIMEVALUE("17:45:33")</f>
        <v>0.73996527777777776</v>
      </c>
      <c r="E4595" s="2">
        <f>DATEVALUE("2025-05-12")</f>
        <v>44327</v>
      </c>
      <c r="F4595" s="1">
        <f>TIMEVALUE("17:58:40")</f>
        <v>0.74907407407407411</v>
      </c>
      <c r="G4595" t="s">
        <v>1197</v>
      </c>
      <c r="H4595" t="s">
        <v>10964</v>
      </c>
      <c r="I4595">
        <v>728.80399999999997</v>
      </c>
    </row>
    <row r="4596" spans="1:9" x14ac:dyDescent="0.25">
      <c r="A4596" t="s">
        <v>10965</v>
      </c>
      <c r="B4596">
        <v>13115</v>
      </c>
      <c r="C4596" s="2">
        <f>DATEVALUE("2025-05-12")</f>
        <v>44327</v>
      </c>
      <c r="D4596" s="1">
        <f>TIMEVALUE("18:04:10")</f>
        <v>0.75289351851851849</v>
      </c>
      <c r="E4596" s="2">
        <f>DATEVALUE("2025-05-12")</f>
        <v>44327</v>
      </c>
      <c r="F4596" s="1">
        <f>TIMEVALUE("18:13:52")</f>
        <v>0.75962962962962965</v>
      </c>
      <c r="G4596" t="s">
        <v>1520</v>
      </c>
      <c r="H4596" t="s">
        <v>10967</v>
      </c>
      <c r="I4596">
        <v>728.45799999999997</v>
      </c>
    </row>
    <row r="4597" spans="1:9" x14ac:dyDescent="0.25">
      <c r="A4597" t="s">
        <v>10968</v>
      </c>
      <c r="B4597">
        <v>13115</v>
      </c>
      <c r="C4597" s="2">
        <f>DATEVALUE("2025-05-12")</f>
        <v>44327</v>
      </c>
      <c r="D4597" s="1">
        <f>TIMEVALUE("18:18:31")</f>
        <v>0.76285879629629627</v>
      </c>
      <c r="E4597" s="2">
        <f>DATEVALUE("2025-05-12")</f>
        <v>44327</v>
      </c>
      <c r="F4597" s="1">
        <f>TIMEVALUE("18:27:34")</f>
        <v>0.76914351851851848</v>
      </c>
      <c r="G4597" t="s">
        <v>3308</v>
      </c>
      <c r="H4597" t="s">
        <v>7551</v>
      </c>
      <c r="I4597">
        <v>727.91200000000003</v>
      </c>
    </row>
    <row r="4598" spans="1:9" x14ac:dyDescent="0.25">
      <c r="A4598" t="s">
        <v>10969</v>
      </c>
      <c r="B4598">
        <v>13115</v>
      </c>
      <c r="C4598" s="2">
        <f t="shared" ref="C4598:C4606" si="540">DATEVALUE("2025-05-13")</f>
        <v>44328</v>
      </c>
      <c r="D4598" s="1">
        <f>TIMEVALUE("08:28:40")</f>
        <v>0.35324074074074074</v>
      </c>
      <c r="E4598" s="2">
        <f t="shared" ref="E4598:E4606" si="541">DATEVALUE("2025-05-13")</f>
        <v>44328</v>
      </c>
      <c r="F4598" s="1">
        <f>TIMEVALUE("08:40:14")</f>
        <v>0.36127314814814815</v>
      </c>
      <c r="G4598" t="s">
        <v>5568</v>
      </c>
      <c r="H4598" t="s">
        <v>10970</v>
      </c>
      <c r="I4598">
        <v>727.15099999999995</v>
      </c>
    </row>
    <row r="4599" spans="1:9" x14ac:dyDescent="0.25">
      <c r="A4599" t="s">
        <v>10971</v>
      </c>
      <c r="B4599">
        <v>13115</v>
      </c>
      <c r="C4599" s="2">
        <f t="shared" si="540"/>
        <v>44328</v>
      </c>
      <c r="D4599" s="1">
        <f>TIMEVALUE("08:44:51")</f>
        <v>0.36447916666666669</v>
      </c>
      <c r="E4599" s="2">
        <f t="shared" si="541"/>
        <v>44328</v>
      </c>
      <c r="F4599" s="1">
        <f>TIMEVALUE("08:55:47")</f>
        <v>0.37207175925925928</v>
      </c>
      <c r="G4599" t="s">
        <v>10913</v>
      </c>
      <c r="H4599" t="s">
        <v>10972</v>
      </c>
      <c r="I4599">
        <v>726.41099999999994</v>
      </c>
    </row>
    <row r="4600" spans="1:9" x14ac:dyDescent="0.25">
      <c r="A4600" t="s">
        <v>10973</v>
      </c>
      <c r="B4600">
        <v>13115</v>
      </c>
      <c r="C4600" s="2">
        <f t="shared" si="540"/>
        <v>44328</v>
      </c>
      <c r="D4600" s="1">
        <f>TIMEVALUE("08:57:56")</f>
        <v>0.37356481481481479</v>
      </c>
      <c r="E4600" s="2">
        <f t="shared" si="541"/>
        <v>44328</v>
      </c>
      <c r="F4600" s="1">
        <f>TIMEVALUE("09:04:06")</f>
        <v>0.37784722222222222</v>
      </c>
      <c r="G4600" t="s">
        <v>2730</v>
      </c>
      <c r="H4600" t="s">
        <v>10974</v>
      </c>
      <c r="I4600">
        <v>725.72400000000005</v>
      </c>
    </row>
    <row r="4601" spans="1:9" x14ac:dyDescent="0.25">
      <c r="A4601" t="s">
        <v>10975</v>
      </c>
      <c r="B4601">
        <v>13115</v>
      </c>
      <c r="C4601" s="2">
        <f t="shared" si="540"/>
        <v>44328</v>
      </c>
      <c r="D4601" s="1">
        <f>TIMEVALUE("09:07:12")</f>
        <v>0.38</v>
      </c>
      <c r="E4601" s="2">
        <f t="shared" si="541"/>
        <v>44328</v>
      </c>
      <c r="F4601" s="1">
        <f>TIMEVALUE("09:13:26")</f>
        <v>0.3843287037037037</v>
      </c>
      <c r="G4601" t="s">
        <v>6023</v>
      </c>
      <c r="H4601" t="s">
        <v>10976</v>
      </c>
      <c r="I4601">
        <v>725.03200000000004</v>
      </c>
    </row>
    <row r="4602" spans="1:9" x14ac:dyDescent="0.25">
      <c r="A4602" t="s">
        <v>10977</v>
      </c>
      <c r="B4602">
        <v>13115</v>
      </c>
      <c r="C4602" s="2">
        <f t="shared" si="540"/>
        <v>44328</v>
      </c>
      <c r="D4602" s="1">
        <f>TIMEVALUE("09:15:48")</f>
        <v>0.38597222222222222</v>
      </c>
      <c r="E4602" s="2">
        <f t="shared" si="541"/>
        <v>44328</v>
      </c>
      <c r="F4602" s="1">
        <f>TIMEVALUE("09:23:52")</f>
        <v>0.39157407407407407</v>
      </c>
      <c r="G4602" t="s">
        <v>3641</v>
      </c>
      <c r="H4602" t="s">
        <v>10979</v>
      </c>
      <c r="I4602">
        <v>724.43799999999999</v>
      </c>
    </row>
    <row r="4603" spans="1:9" x14ac:dyDescent="0.25">
      <c r="A4603" t="s">
        <v>10980</v>
      </c>
      <c r="B4603">
        <v>13115</v>
      </c>
      <c r="C4603" s="2">
        <f t="shared" si="540"/>
        <v>44328</v>
      </c>
      <c r="D4603" s="1">
        <f>TIMEVALUE("09:26:09")</f>
        <v>0.39315972222222223</v>
      </c>
      <c r="E4603" s="2">
        <f t="shared" si="541"/>
        <v>44328</v>
      </c>
      <c r="F4603" s="1">
        <f>TIMEVALUE("09:35:32")</f>
        <v>0.39967592592592593</v>
      </c>
      <c r="G4603" t="s">
        <v>7582</v>
      </c>
      <c r="H4603" t="s">
        <v>10982</v>
      </c>
      <c r="I4603">
        <v>723.774</v>
      </c>
    </row>
    <row r="4604" spans="1:9" x14ac:dyDescent="0.25">
      <c r="A4604" t="s">
        <v>10983</v>
      </c>
      <c r="B4604">
        <v>13115</v>
      </c>
      <c r="C4604" s="2">
        <f t="shared" si="540"/>
        <v>44328</v>
      </c>
      <c r="D4604" s="1">
        <f>TIMEVALUE("09:37:16")</f>
        <v>0.40087962962962964</v>
      </c>
      <c r="E4604" s="2">
        <f t="shared" si="541"/>
        <v>44328</v>
      </c>
      <c r="F4604" s="1">
        <f>TIMEVALUE("09:42:40")</f>
        <v>0.40462962962962962</v>
      </c>
      <c r="G4604" t="s">
        <v>5057</v>
      </c>
      <c r="H4604" t="s">
        <v>10984</v>
      </c>
      <c r="I4604">
        <v>723.04600000000005</v>
      </c>
    </row>
    <row r="4605" spans="1:9" x14ac:dyDescent="0.25">
      <c r="A4605" t="s">
        <v>10985</v>
      </c>
      <c r="B4605">
        <v>13115</v>
      </c>
      <c r="C4605" s="2">
        <f t="shared" si="540"/>
        <v>44328</v>
      </c>
      <c r="D4605" s="1">
        <f>TIMEVALUE("09:45:11")</f>
        <v>0.40637731481481482</v>
      </c>
      <c r="E4605" s="2">
        <f t="shared" si="541"/>
        <v>44328</v>
      </c>
      <c r="F4605" s="1">
        <f>TIMEVALUE("09:53:15")</f>
        <v>0.41197916666666667</v>
      </c>
      <c r="G4605" t="s">
        <v>3641</v>
      </c>
      <c r="H4605" t="s">
        <v>10987</v>
      </c>
      <c r="I4605">
        <v>722.34199999999998</v>
      </c>
    </row>
    <row r="4606" spans="1:9" x14ac:dyDescent="0.25">
      <c r="A4606" t="s">
        <v>10988</v>
      </c>
      <c r="B4606">
        <v>13115</v>
      </c>
      <c r="C4606" s="2">
        <f t="shared" si="540"/>
        <v>44328</v>
      </c>
      <c r="D4606" s="1">
        <f>TIMEVALUE("09:55:09")</f>
        <v>0.4132986111111111</v>
      </c>
      <c r="E4606" s="2">
        <f t="shared" si="541"/>
        <v>44328</v>
      </c>
      <c r="F4606" s="1">
        <f>TIMEVALUE("09:59:37")</f>
        <v>0.41640046296296296</v>
      </c>
      <c r="G4606" t="s">
        <v>3081</v>
      </c>
      <c r="H4606" t="s">
        <v>10990</v>
      </c>
      <c r="I4606">
        <v>721.779</v>
      </c>
    </row>
    <row r="4607" spans="1:9" x14ac:dyDescent="0.25">
      <c r="A4607" t="s">
        <v>10991</v>
      </c>
      <c r="B4607">
        <v>13115</v>
      </c>
      <c r="C4607" s="2">
        <f t="shared" ref="C4607:C4646" si="542">DATEVALUE("2025-05-12")</f>
        <v>44327</v>
      </c>
      <c r="D4607" s="1">
        <f>TIMEVALUE("17:32:16")</f>
        <v>0.73074074074074069</v>
      </c>
      <c r="E4607" s="2">
        <f t="shared" ref="E4607:E4646" si="543">DATEVALUE("2025-05-12")</f>
        <v>44327</v>
      </c>
      <c r="F4607" s="1">
        <f>TIMEVALUE("17:38:11")</f>
        <v>0.73484953703703704</v>
      </c>
      <c r="G4607" t="s">
        <v>971</v>
      </c>
      <c r="H4607" t="s">
        <v>4960</v>
      </c>
      <c r="I4607">
        <v>721.48699999999997</v>
      </c>
    </row>
    <row r="4608" spans="1:9" x14ac:dyDescent="0.25">
      <c r="A4608" t="s">
        <v>10993</v>
      </c>
      <c r="B4608">
        <v>13115</v>
      </c>
      <c r="C4608" s="2">
        <f t="shared" si="542"/>
        <v>44327</v>
      </c>
      <c r="D4608" s="1">
        <f>TIMEVALUE("15:17:28")</f>
        <v>0.6371296296296296</v>
      </c>
      <c r="E4608" s="2">
        <f t="shared" si="543"/>
        <v>44327</v>
      </c>
      <c r="F4608" s="1">
        <f>TIMEVALUE("15:25:39")</f>
        <v>0.64281250000000001</v>
      </c>
      <c r="G4608" t="s">
        <v>4254</v>
      </c>
      <c r="H4608" t="s">
        <v>10995</v>
      </c>
      <c r="I4608">
        <v>728.80399999999997</v>
      </c>
    </row>
    <row r="4609" spans="1:9" x14ac:dyDescent="0.25">
      <c r="A4609" t="s">
        <v>10996</v>
      </c>
      <c r="B4609">
        <v>13115</v>
      </c>
      <c r="C4609" s="2">
        <f t="shared" si="542"/>
        <v>44327</v>
      </c>
      <c r="D4609" s="1">
        <f>TIMEVALUE("15:28:02")</f>
        <v>0.64446759259259256</v>
      </c>
      <c r="E4609" s="2">
        <f t="shared" si="543"/>
        <v>44327</v>
      </c>
      <c r="F4609" s="1">
        <f>TIMEVALUE("15:37:27")</f>
        <v>0.6510069444444444</v>
      </c>
      <c r="G4609" t="s">
        <v>6083</v>
      </c>
      <c r="H4609" t="s">
        <v>10997</v>
      </c>
      <c r="I4609">
        <v>728.33399999999995</v>
      </c>
    </row>
    <row r="4610" spans="1:9" x14ac:dyDescent="0.25">
      <c r="A4610" t="s">
        <v>10998</v>
      </c>
      <c r="B4610">
        <v>13115</v>
      </c>
      <c r="C4610" s="2">
        <f t="shared" si="542"/>
        <v>44327</v>
      </c>
      <c r="D4610" s="1">
        <f>TIMEVALUE("15:39:51")</f>
        <v>0.65267361111111111</v>
      </c>
      <c r="E4610" s="2">
        <f t="shared" si="543"/>
        <v>44327</v>
      </c>
      <c r="F4610" s="1">
        <f>TIMEVALUE("15:48:47")</f>
        <v>0.65887731481481482</v>
      </c>
      <c r="G4610" t="s">
        <v>865</v>
      </c>
      <c r="H4610" t="s">
        <v>10999</v>
      </c>
      <c r="I4610">
        <v>727.702</v>
      </c>
    </row>
    <row r="4611" spans="1:9" x14ac:dyDescent="0.25">
      <c r="A4611" t="s">
        <v>11000</v>
      </c>
      <c r="B4611">
        <v>13115</v>
      </c>
      <c r="C4611" s="2">
        <f t="shared" si="542"/>
        <v>44327</v>
      </c>
      <c r="D4611" s="1">
        <f>TIMEVALUE("15:50:36")</f>
        <v>0.66013888888888894</v>
      </c>
      <c r="E4611" s="2">
        <f t="shared" si="543"/>
        <v>44327</v>
      </c>
      <c r="F4611" s="1">
        <f>TIMEVALUE("16:01:17")</f>
        <v>0.6675578703703704</v>
      </c>
      <c r="G4611" t="s">
        <v>4526</v>
      </c>
      <c r="H4611" t="s">
        <v>11001</v>
      </c>
      <c r="I4611">
        <v>727.05100000000004</v>
      </c>
    </row>
    <row r="4612" spans="1:9" x14ac:dyDescent="0.25">
      <c r="A4612" t="s">
        <v>11002</v>
      </c>
      <c r="B4612">
        <v>13115</v>
      </c>
      <c r="C4612" s="2">
        <f t="shared" si="542"/>
        <v>44327</v>
      </c>
      <c r="D4612" s="1">
        <f>TIMEVALUE("16:02:51")</f>
        <v>0.66864583333333338</v>
      </c>
      <c r="E4612" s="2">
        <f t="shared" si="543"/>
        <v>44327</v>
      </c>
      <c r="F4612" s="1">
        <f>TIMEVALUE("16:13:33")</f>
        <v>0.67607638888888888</v>
      </c>
      <c r="G4612" t="s">
        <v>4346</v>
      </c>
      <c r="H4612" t="s">
        <v>11003</v>
      </c>
      <c r="I4612">
        <v>726.44299999999998</v>
      </c>
    </row>
    <row r="4613" spans="1:9" x14ac:dyDescent="0.25">
      <c r="A4613" t="s">
        <v>11004</v>
      </c>
      <c r="B4613">
        <v>13115</v>
      </c>
      <c r="C4613" s="2">
        <f t="shared" si="542"/>
        <v>44327</v>
      </c>
      <c r="D4613" s="1">
        <f>TIMEVALUE("16:15:05")</f>
        <v>0.67714120370370368</v>
      </c>
      <c r="E4613" s="2">
        <f t="shared" si="543"/>
        <v>44327</v>
      </c>
      <c r="F4613" s="1">
        <f>TIMEVALUE("16:21:21")</f>
        <v>0.6814930555555555</v>
      </c>
      <c r="G4613" t="s">
        <v>248</v>
      </c>
      <c r="H4613" t="s">
        <v>11005</v>
      </c>
      <c r="I4613">
        <v>725.73500000000001</v>
      </c>
    </row>
    <row r="4614" spans="1:9" x14ac:dyDescent="0.25">
      <c r="A4614" t="s">
        <v>11006</v>
      </c>
      <c r="B4614">
        <v>13115</v>
      </c>
      <c r="C4614" s="2">
        <f t="shared" si="542"/>
        <v>44327</v>
      </c>
      <c r="D4614" s="1">
        <f>TIMEVALUE("16:23:44")</f>
        <v>0.68314814814814817</v>
      </c>
      <c r="E4614" s="2">
        <f t="shared" si="543"/>
        <v>44327</v>
      </c>
      <c r="F4614" s="1">
        <f>TIMEVALUE("16:29:39")</f>
        <v>0.68725694444444441</v>
      </c>
      <c r="G4614" t="s">
        <v>971</v>
      </c>
      <c r="H4614" t="s">
        <v>11007</v>
      </c>
      <c r="I4614">
        <v>725.05700000000002</v>
      </c>
    </row>
    <row r="4615" spans="1:9" x14ac:dyDescent="0.25">
      <c r="A4615" t="s">
        <v>11008</v>
      </c>
      <c r="B4615">
        <v>13115</v>
      </c>
      <c r="C4615" s="2">
        <f t="shared" si="542"/>
        <v>44327</v>
      </c>
      <c r="D4615" s="1">
        <f>TIMEVALUE("16:31:28")</f>
        <v>0.68851851851851853</v>
      </c>
      <c r="E4615" s="2">
        <f t="shared" si="543"/>
        <v>44327</v>
      </c>
      <c r="F4615" s="1">
        <f>TIMEVALUE("16:41:24")</f>
        <v>0.69541666666666668</v>
      </c>
      <c r="G4615" t="s">
        <v>7420</v>
      </c>
      <c r="H4615" t="s">
        <v>11010</v>
      </c>
      <c r="I4615">
        <v>724.44100000000003</v>
      </c>
    </row>
    <row r="4616" spans="1:9" x14ac:dyDescent="0.25">
      <c r="A4616" t="s">
        <v>11011</v>
      </c>
      <c r="B4616">
        <v>13115</v>
      </c>
      <c r="C4616" s="2">
        <f t="shared" si="542"/>
        <v>44327</v>
      </c>
      <c r="D4616" s="1">
        <f>TIMEVALUE("16:43:54")</f>
        <v>0.69715277777777773</v>
      </c>
      <c r="E4616" s="2">
        <f t="shared" si="543"/>
        <v>44327</v>
      </c>
      <c r="F4616" s="1">
        <f>TIMEVALUE("16:52:26")</f>
        <v>0.70307870370370373</v>
      </c>
      <c r="G4616" t="s">
        <v>4379</v>
      </c>
      <c r="H4616" t="s">
        <v>11012</v>
      </c>
      <c r="I4616">
        <v>723.66499999999996</v>
      </c>
    </row>
    <row r="4617" spans="1:9" x14ac:dyDescent="0.25">
      <c r="A4617" t="s">
        <v>11013</v>
      </c>
      <c r="B4617">
        <v>13115</v>
      </c>
      <c r="C4617" s="2">
        <f t="shared" si="542"/>
        <v>44327</v>
      </c>
      <c r="D4617" s="1">
        <f>TIMEVALUE("16:54:17")</f>
        <v>0.70436342592592593</v>
      </c>
      <c r="E4617" s="2">
        <f t="shared" si="543"/>
        <v>44327</v>
      </c>
      <c r="F4617" s="1">
        <f>TIMEVALUE("17:04:57")</f>
        <v>0.71177083333333335</v>
      </c>
      <c r="G4617" t="s">
        <v>1340</v>
      </c>
      <c r="H4617" t="s">
        <v>1835</v>
      </c>
      <c r="I4617">
        <v>722.98699999999997</v>
      </c>
    </row>
    <row r="4618" spans="1:9" x14ac:dyDescent="0.25">
      <c r="A4618" t="s">
        <v>11014</v>
      </c>
      <c r="B4618">
        <v>13115</v>
      </c>
      <c r="C4618" s="2">
        <f t="shared" si="542"/>
        <v>44327</v>
      </c>
      <c r="D4618" s="1">
        <f>TIMEVALUE("17:06:55")</f>
        <v>0.71313657407407405</v>
      </c>
      <c r="E4618" s="2">
        <f t="shared" si="543"/>
        <v>44327</v>
      </c>
      <c r="F4618" s="1">
        <f>TIMEVALUE("17:14:19")</f>
        <v>0.71827546296296296</v>
      </c>
      <c r="G4618" t="s">
        <v>1856</v>
      </c>
      <c r="H4618" t="s">
        <v>11015</v>
      </c>
      <c r="I4618">
        <v>722.25</v>
      </c>
    </row>
    <row r="4619" spans="1:9" x14ac:dyDescent="0.25">
      <c r="A4619" t="s">
        <v>11016</v>
      </c>
      <c r="B4619">
        <v>13115</v>
      </c>
      <c r="C4619" s="2">
        <f t="shared" si="542"/>
        <v>44327</v>
      </c>
      <c r="D4619" s="1">
        <f>TIMEVALUE("17:16:12")</f>
        <v>0.71958333333333335</v>
      </c>
      <c r="E4619" s="2">
        <f t="shared" si="543"/>
        <v>44327</v>
      </c>
      <c r="F4619" s="1">
        <f>TIMEVALUE("17:29:24")</f>
        <v>0.72875000000000001</v>
      </c>
      <c r="G4619" t="s">
        <v>2763</v>
      </c>
      <c r="H4619" t="s">
        <v>11017</v>
      </c>
      <c r="I4619">
        <v>721.78399999999999</v>
      </c>
    </row>
    <row r="4620" spans="1:9" x14ac:dyDescent="0.25">
      <c r="A4620" t="s">
        <v>11018</v>
      </c>
      <c r="B4620">
        <v>13115</v>
      </c>
      <c r="C4620" s="2">
        <f t="shared" si="542"/>
        <v>44327</v>
      </c>
      <c r="D4620" s="1">
        <f>TIMEVALUE("14:59:18")</f>
        <v>0.62451388888888892</v>
      </c>
      <c r="E4620" s="2">
        <f t="shared" si="543"/>
        <v>44327</v>
      </c>
      <c r="F4620" s="1">
        <f>TIMEVALUE("15:10:01")</f>
        <v>0.63195601851851857</v>
      </c>
      <c r="G4620" t="s">
        <v>364</v>
      </c>
      <c r="H4620" t="s">
        <v>11020</v>
      </c>
      <c r="I4620">
        <v>721.05100000000004</v>
      </c>
    </row>
    <row r="4621" spans="1:9" x14ac:dyDescent="0.25">
      <c r="A4621" t="s">
        <v>11021</v>
      </c>
      <c r="B4621">
        <v>13115</v>
      </c>
      <c r="C4621" s="2">
        <f t="shared" si="542"/>
        <v>44327</v>
      </c>
      <c r="D4621" s="1">
        <f>TIMEVALUE("12:45:50")</f>
        <v>0.53182870370370372</v>
      </c>
      <c r="E4621" s="2">
        <f t="shared" si="543"/>
        <v>44327</v>
      </c>
      <c r="F4621" s="1">
        <f>TIMEVALUE("12:55:19")</f>
        <v>0.53841435185185182</v>
      </c>
      <c r="G4621" t="s">
        <v>4591</v>
      </c>
      <c r="H4621" t="s">
        <v>11022</v>
      </c>
      <c r="I4621">
        <v>729.00199999999995</v>
      </c>
    </row>
    <row r="4622" spans="1:9" x14ac:dyDescent="0.25">
      <c r="A4622" t="s">
        <v>11023</v>
      </c>
      <c r="B4622">
        <v>13115</v>
      </c>
      <c r="C4622" s="2">
        <f t="shared" si="542"/>
        <v>44327</v>
      </c>
      <c r="D4622" s="1">
        <f>TIMEVALUE("12:59:05")</f>
        <v>0.5410300925925926</v>
      </c>
      <c r="E4622" s="2">
        <f t="shared" si="543"/>
        <v>44327</v>
      </c>
      <c r="F4622" s="1">
        <f>TIMEVALUE("13:09:14")</f>
        <v>0.54807870370370371</v>
      </c>
      <c r="G4622" t="s">
        <v>115</v>
      </c>
      <c r="H4622" t="s">
        <v>11024</v>
      </c>
      <c r="I4622">
        <v>728.52300000000002</v>
      </c>
    </row>
    <row r="4623" spans="1:9" x14ac:dyDescent="0.25">
      <c r="A4623" t="s">
        <v>11025</v>
      </c>
      <c r="B4623">
        <v>13115</v>
      </c>
      <c r="C4623" s="2">
        <f t="shared" si="542"/>
        <v>44327</v>
      </c>
      <c r="D4623" s="1">
        <f>TIMEVALUE("13:18:41")</f>
        <v>0.55464120370370373</v>
      </c>
      <c r="E4623" s="2">
        <f t="shared" si="543"/>
        <v>44327</v>
      </c>
      <c r="F4623" s="1">
        <f>TIMEVALUE("13:25:07")</f>
        <v>0.55910879629629628</v>
      </c>
      <c r="G4623" t="s">
        <v>4058</v>
      </c>
      <c r="H4623" t="s">
        <v>11026</v>
      </c>
      <c r="I4623">
        <v>727.78800000000001</v>
      </c>
    </row>
    <row r="4624" spans="1:9" x14ac:dyDescent="0.25">
      <c r="A4624" t="s">
        <v>11027</v>
      </c>
      <c r="B4624">
        <v>13115</v>
      </c>
      <c r="C4624" s="2">
        <f t="shared" si="542"/>
        <v>44327</v>
      </c>
      <c r="D4624" s="1">
        <f>TIMEVALUE("13:27:33")</f>
        <v>0.56079861111111107</v>
      </c>
      <c r="E4624" s="2">
        <f t="shared" si="543"/>
        <v>44327</v>
      </c>
      <c r="F4624" s="1">
        <f>TIMEVALUE("13:37:10")</f>
        <v>0.56747685185185182</v>
      </c>
      <c r="G4624" t="s">
        <v>1992</v>
      </c>
      <c r="H4624" t="s">
        <v>11029</v>
      </c>
      <c r="I4624">
        <v>727.21199999999999</v>
      </c>
    </row>
    <row r="4625" spans="1:9" x14ac:dyDescent="0.25">
      <c r="A4625" t="s">
        <v>11030</v>
      </c>
      <c r="B4625">
        <v>13115</v>
      </c>
      <c r="C4625" s="2">
        <f t="shared" si="542"/>
        <v>44327</v>
      </c>
      <c r="D4625" s="1">
        <f>TIMEVALUE("13:38:46")</f>
        <v>0.56858796296296299</v>
      </c>
      <c r="E4625" s="2">
        <f t="shared" si="543"/>
        <v>44327</v>
      </c>
      <c r="F4625" s="1">
        <f>TIMEVALUE("13:49:23")</f>
        <v>0.57596064814814818</v>
      </c>
      <c r="G4625" t="s">
        <v>1112</v>
      </c>
      <c r="H4625" t="s">
        <v>11031</v>
      </c>
      <c r="I4625">
        <v>726.65099999999995</v>
      </c>
    </row>
    <row r="4626" spans="1:9" x14ac:dyDescent="0.25">
      <c r="A4626" t="s">
        <v>11032</v>
      </c>
      <c r="B4626">
        <v>13115</v>
      </c>
      <c r="C4626" s="2">
        <f t="shared" si="542"/>
        <v>44327</v>
      </c>
      <c r="D4626" s="1">
        <f>TIMEVALUE("13:56:36")</f>
        <v>0.58097222222222222</v>
      </c>
      <c r="E4626" s="2">
        <f t="shared" si="543"/>
        <v>44327</v>
      </c>
      <c r="F4626" s="1">
        <f>TIMEVALUE("14:03:12")</f>
        <v>0.58555555555555561</v>
      </c>
      <c r="G4626" t="s">
        <v>2310</v>
      </c>
      <c r="H4626" t="s">
        <v>11033</v>
      </c>
      <c r="I4626">
        <v>725.798</v>
      </c>
    </row>
    <row r="4627" spans="1:9" x14ac:dyDescent="0.25">
      <c r="A4627" t="s">
        <v>11034</v>
      </c>
      <c r="B4627">
        <v>13115</v>
      </c>
      <c r="C4627" s="2">
        <f t="shared" si="542"/>
        <v>44327</v>
      </c>
      <c r="D4627" s="1">
        <f>TIMEVALUE("14:05:11")</f>
        <v>0.58693287037037034</v>
      </c>
      <c r="E4627" s="2">
        <f t="shared" si="543"/>
        <v>44327</v>
      </c>
      <c r="F4627" s="1">
        <f>TIMEVALUE("14:10:27")</f>
        <v>0.59059027777777773</v>
      </c>
      <c r="G4627" t="s">
        <v>10587</v>
      </c>
      <c r="H4627" t="s">
        <v>11035</v>
      </c>
      <c r="I4627">
        <v>725.14200000000005</v>
      </c>
    </row>
    <row r="4628" spans="1:9" x14ac:dyDescent="0.25">
      <c r="A4628" t="s">
        <v>11036</v>
      </c>
      <c r="B4628">
        <v>13115</v>
      </c>
      <c r="C4628" s="2">
        <f t="shared" si="542"/>
        <v>44327</v>
      </c>
      <c r="D4628" s="1">
        <f>TIMEVALUE("14:12:07")</f>
        <v>0.59174768518518517</v>
      </c>
      <c r="E4628" s="2">
        <f t="shared" si="543"/>
        <v>44327</v>
      </c>
      <c r="F4628" s="1">
        <f>TIMEVALUE("14:21:51")</f>
        <v>0.59850694444444441</v>
      </c>
      <c r="G4628" t="s">
        <v>4188</v>
      </c>
      <c r="H4628" t="s">
        <v>11037</v>
      </c>
      <c r="I4628">
        <v>724.43600000000004</v>
      </c>
    </row>
    <row r="4629" spans="1:9" x14ac:dyDescent="0.25">
      <c r="A4629" t="s">
        <v>11038</v>
      </c>
      <c r="B4629">
        <v>13115</v>
      </c>
      <c r="C4629" s="2">
        <f t="shared" si="542"/>
        <v>44327</v>
      </c>
      <c r="D4629" s="1">
        <f>TIMEVALUE("14:23:52")</f>
        <v>0.59990740740740744</v>
      </c>
      <c r="E4629" s="2">
        <f t="shared" si="543"/>
        <v>44327</v>
      </c>
      <c r="F4629" s="1">
        <f>TIMEVALUE("14:29:17")</f>
        <v>0.60366898148148151</v>
      </c>
      <c r="G4629" t="s">
        <v>1955</v>
      </c>
      <c r="H4629" t="s">
        <v>11039</v>
      </c>
      <c r="I4629">
        <v>723.80799999999999</v>
      </c>
    </row>
    <row r="4630" spans="1:9" x14ac:dyDescent="0.25">
      <c r="A4630" t="s">
        <v>11040</v>
      </c>
      <c r="B4630">
        <v>13115</v>
      </c>
      <c r="C4630" s="2">
        <f t="shared" si="542"/>
        <v>44327</v>
      </c>
      <c r="D4630" s="1">
        <f>TIMEVALUE("14:30:52")</f>
        <v>0.60476851851851854</v>
      </c>
      <c r="E4630" s="2">
        <f t="shared" si="543"/>
        <v>44327</v>
      </c>
      <c r="F4630" s="1">
        <f>TIMEVALUE("14:40:02")</f>
        <v>0.61113425925925924</v>
      </c>
      <c r="G4630" t="s">
        <v>843</v>
      </c>
      <c r="H4630" t="s">
        <v>11041</v>
      </c>
      <c r="I4630">
        <v>723.01400000000001</v>
      </c>
    </row>
    <row r="4631" spans="1:9" x14ac:dyDescent="0.25">
      <c r="A4631" t="s">
        <v>11042</v>
      </c>
      <c r="B4631">
        <v>13115</v>
      </c>
      <c r="C4631" s="2">
        <f t="shared" si="542"/>
        <v>44327</v>
      </c>
      <c r="D4631" s="1">
        <f>TIMEVALUE("14:41:52")</f>
        <v>0.6124074074074074</v>
      </c>
      <c r="E4631" s="2">
        <f t="shared" si="543"/>
        <v>44327</v>
      </c>
      <c r="F4631" s="1">
        <f>TIMEVALUE("14:49:45")</f>
        <v>0.61788194444444444</v>
      </c>
      <c r="G4631" t="s">
        <v>4772</v>
      </c>
      <c r="H4631" t="s">
        <v>11044</v>
      </c>
      <c r="I4631">
        <v>722.37099999999998</v>
      </c>
    </row>
    <row r="4632" spans="1:9" x14ac:dyDescent="0.25">
      <c r="A4632" t="s">
        <v>11045</v>
      </c>
      <c r="B4632">
        <v>13115</v>
      </c>
      <c r="C4632" s="2">
        <f t="shared" si="542"/>
        <v>44327</v>
      </c>
      <c r="D4632" s="1">
        <f>TIMEVALUE("14:51:33")</f>
        <v>0.61913194444444442</v>
      </c>
      <c r="E4632" s="2">
        <f t="shared" si="543"/>
        <v>44327</v>
      </c>
      <c r="F4632" s="1">
        <f>TIMEVALUE("14:56:37")</f>
        <v>0.622650462962963</v>
      </c>
      <c r="G4632" t="s">
        <v>5047</v>
      </c>
      <c r="H4632" t="s">
        <v>11047</v>
      </c>
      <c r="I4632">
        <v>721.79</v>
      </c>
    </row>
    <row r="4633" spans="1:9" x14ac:dyDescent="0.25">
      <c r="A4633" t="s">
        <v>11048</v>
      </c>
      <c r="B4633">
        <v>13115</v>
      </c>
      <c r="C4633" s="2">
        <f t="shared" si="542"/>
        <v>44327</v>
      </c>
      <c r="D4633" s="1">
        <f>TIMEVALUE("11:56:46")</f>
        <v>0.49775462962962963</v>
      </c>
      <c r="E4633" s="2">
        <f t="shared" si="543"/>
        <v>44327</v>
      </c>
      <c r="F4633" s="1">
        <f>TIMEVALUE("12:40:38")</f>
        <v>0.5282175925925926</v>
      </c>
      <c r="G4633" t="s">
        <v>11049</v>
      </c>
      <c r="H4633" t="s">
        <v>11050</v>
      </c>
      <c r="I4633">
        <v>721.22699999999998</v>
      </c>
    </row>
    <row r="4634" spans="1:9" x14ac:dyDescent="0.25">
      <c r="A4634" t="s">
        <v>11051</v>
      </c>
      <c r="B4634">
        <v>13115</v>
      </c>
      <c r="C4634" s="2">
        <f t="shared" si="542"/>
        <v>44327</v>
      </c>
      <c r="D4634" s="1">
        <f>TIMEVALUE("09:44:34")</f>
        <v>0.4059490740740741</v>
      </c>
      <c r="E4634" s="2">
        <f t="shared" si="543"/>
        <v>44327</v>
      </c>
      <c r="F4634" s="1">
        <f>TIMEVALUE("09:56:48")</f>
        <v>0.41444444444444445</v>
      </c>
      <c r="G4634" t="s">
        <v>8199</v>
      </c>
      <c r="H4634" t="s">
        <v>11053</v>
      </c>
      <c r="I4634">
        <v>728.95299999999997</v>
      </c>
    </row>
    <row r="4635" spans="1:9" x14ac:dyDescent="0.25">
      <c r="A4635" t="s">
        <v>11054</v>
      </c>
      <c r="B4635">
        <v>13115</v>
      </c>
      <c r="C4635" s="2">
        <f t="shared" si="542"/>
        <v>44327</v>
      </c>
      <c r="D4635" s="1">
        <f>TIMEVALUE("09:58:50")</f>
        <v>0.41585648148148147</v>
      </c>
      <c r="E4635" s="2">
        <f t="shared" si="543"/>
        <v>44327</v>
      </c>
      <c r="F4635" s="1">
        <f>TIMEVALUE("10:06:47")</f>
        <v>0.42137731481481483</v>
      </c>
      <c r="G4635" t="s">
        <v>4427</v>
      </c>
      <c r="H4635" t="s">
        <v>11055</v>
      </c>
      <c r="I4635">
        <v>728.39200000000005</v>
      </c>
    </row>
    <row r="4636" spans="1:9" x14ac:dyDescent="0.25">
      <c r="A4636" t="s">
        <v>11056</v>
      </c>
      <c r="B4636">
        <v>13115</v>
      </c>
      <c r="C4636" s="2">
        <f t="shared" si="542"/>
        <v>44327</v>
      </c>
      <c r="D4636" s="1">
        <f>TIMEVALUE("10:08:22")</f>
        <v>0.42247685185185185</v>
      </c>
      <c r="E4636" s="2">
        <f t="shared" si="543"/>
        <v>44327</v>
      </c>
      <c r="F4636" s="1">
        <f>TIMEVALUE("10:19:45")</f>
        <v>0.43038194444444444</v>
      </c>
      <c r="G4636" t="s">
        <v>1428</v>
      </c>
      <c r="H4636" t="s">
        <v>11057</v>
      </c>
      <c r="I4636">
        <v>727.82799999999997</v>
      </c>
    </row>
    <row r="4637" spans="1:9" x14ac:dyDescent="0.25">
      <c r="A4637" t="s">
        <v>11058</v>
      </c>
      <c r="B4637">
        <v>13115</v>
      </c>
      <c r="C4637" s="2">
        <f t="shared" si="542"/>
        <v>44327</v>
      </c>
      <c r="D4637" s="1">
        <f>TIMEVALUE("10:21:22")</f>
        <v>0.43150462962962965</v>
      </c>
      <c r="E4637" s="2">
        <f t="shared" si="543"/>
        <v>44327</v>
      </c>
      <c r="F4637" s="1">
        <f>TIMEVALUE("10:29:50")</f>
        <v>0.43738425925925928</v>
      </c>
      <c r="G4637" t="s">
        <v>2102</v>
      </c>
      <c r="H4637" t="s">
        <v>11060</v>
      </c>
      <c r="I4637">
        <v>727.12800000000004</v>
      </c>
    </row>
    <row r="4638" spans="1:9" x14ac:dyDescent="0.25">
      <c r="A4638" t="s">
        <v>11061</v>
      </c>
      <c r="B4638">
        <v>13115</v>
      </c>
      <c r="C4638" s="2">
        <f t="shared" si="542"/>
        <v>44327</v>
      </c>
      <c r="D4638" s="1">
        <f>TIMEVALUE("10:31:22")</f>
        <v>0.43844907407407407</v>
      </c>
      <c r="E4638" s="2">
        <f t="shared" si="543"/>
        <v>44327</v>
      </c>
      <c r="F4638" s="1">
        <f>TIMEVALUE("10:39:54")</f>
        <v>0.44437500000000002</v>
      </c>
      <c r="G4638" t="s">
        <v>4379</v>
      </c>
      <c r="H4638" t="s">
        <v>11063</v>
      </c>
      <c r="I4638">
        <v>726.42899999999997</v>
      </c>
    </row>
    <row r="4639" spans="1:9" x14ac:dyDescent="0.25">
      <c r="A4639" t="s">
        <v>11064</v>
      </c>
      <c r="B4639">
        <v>13115</v>
      </c>
      <c r="C4639" s="2">
        <f t="shared" si="542"/>
        <v>44327</v>
      </c>
      <c r="D4639" s="1">
        <f>TIMEVALUE("10:41:44")</f>
        <v>0.44564814814814813</v>
      </c>
      <c r="E4639" s="2">
        <f t="shared" si="543"/>
        <v>44327</v>
      </c>
      <c r="F4639" s="1">
        <f>TIMEVALUE("10:48:34")</f>
        <v>0.4503935185185185</v>
      </c>
      <c r="G4639" t="s">
        <v>2099</v>
      </c>
      <c r="H4639" t="s">
        <v>11065</v>
      </c>
      <c r="I4639">
        <v>725.76099999999997</v>
      </c>
    </row>
    <row r="4640" spans="1:9" x14ac:dyDescent="0.25">
      <c r="A4640" t="s">
        <v>11066</v>
      </c>
      <c r="B4640">
        <v>13115</v>
      </c>
      <c r="C4640" s="2">
        <f t="shared" si="542"/>
        <v>44327</v>
      </c>
      <c r="D4640" s="1">
        <f>TIMEVALUE("10:50:15")</f>
        <v>0.45156249999999998</v>
      </c>
      <c r="E4640" s="2">
        <f t="shared" si="543"/>
        <v>44327</v>
      </c>
      <c r="F4640" s="1">
        <f>TIMEVALUE("10:56:11")</f>
        <v>0.45568287037037036</v>
      </c>
      <c r="G4640" t="s">
        <v>176</v>
      </c>
      <c r="H4640" t="s">
        <v>11067</v>
      </c>
      <c r="I4640">
        <v>725.08199999999999</v>
      </c>
    </row>
    <row r="4641" spans="1:9" x14ac:dyDescent="0.25">
      <c r="A4641" t="s">
        <v>11068</v>
      </c>
      <c r="B4641">
        <v>13115</v>
      </c>
      <c r="C4641" s="2">
        <f t="shared" si="542"/>
        <v>44327</v>
      </c>
      <c r="D4641" s="1">
        <f>TIMEVALUE("10:58:21")</f>
        <v>0.45718750000000002</v>
      </c>
      <c r="E4641" s="2">
        <f t="shared" si="543"/>
        <v>44327</v>
      </c>
      <c r="F4641" s="1">
        <f>TIMEVALUE("11:08:02")</f>
        <v>0.46391203703703704</v>
      </c>
      <c r="G4641" t="s">
        <v>4467</v>
      </c>
      <c r="H4641" t="s">
        <v>11069</v>
      </c>
      <c r="I4641">
        <v>724.51400000000001</v>
      </c>
    </row>
    <row r="4642" spans="1:9" x14ac:dyDescent="0.25">
      <c r="A4642" t="s">
        <v>11070</v>
      </c>
      <c r="B4642">
        <v>13115</v>
      </c>
      <c r="C4642" s="2">
        <f t="shared" si="542"/>
        <v>44327</v>
      </c>
      <c r="D4642" s="1">
        <f>TIMEVALUE("11:09:35")</f>
        <v>0.46498842592592593</v>
      </c>
      <c r="E4642" s="2">
        <f t="shared" si="543"/>
        <v>44327</v>
      </c>
      <c r="F4642" s="1">
        <f>TIMEVALUE("11:19:41")</f>
        <v>0.47200231481481481</v>
      </c>
      <c r="G4642" t="s">
        <v>1614</v>
      </c>
      <c r="H4642" t="s">
        <v>11071</v>
      </c>
      <c r="I4642">
        <v>723.77700000000004</v>
      </c>
    </row>
    <row r="4643" spans="1:9" x14ac:dyDescent="0.25">
      <c r="A4643" t="s">
        <v>11072</v>
      </c>
      <c r="B4643">
        <v>13115</v>
      </c>
      <c r="C4643" s="2">
        <f t="shared" si="542"/>
        <v>44327</v>
      </c>
      <c r="D4643" s="1">
        <f>TIMEVALUE("11:21:17")</f>
        <v>0.47311342592592592</v>
      </c>
      <c r="E4643" s="2">
        <f t="shared" si="543"/>
        <v>44327</v>
      </c>
      <c r="F4643" s="1">
        <f>TIMEVALUE("11:34:35")</f>
        <v>0.48234953703703703</v>
      </c>
      <c r="G4643" t="s">
        <v>8402</v>
      </c>
      <c r="H4643" t="s">
        <v>11073</v>
      </c>
      <c r="I4643">
        <v>723.06299999999999</v>
      </c>
    </row>
    <row r="4644" spans="1:9" x14ac:dyDescent="0.25">
      <c r="A4644" t="s">
        <v>11074</v>
      </c>
      <c r="B4644">
        <v>13115</v>
      </c>
      <c r="C4644" s="2">
        <f t="shared" si="542"/>
        <v>44327</v>
      </c>
      <c r="D4644" s="1">
        <f>TIMEVALUE("11:36:09")</f>
        <v>0.48343750000000002</v>
      </c>
      <c r="E4644" s="2">
        <f t="shared" si="543"/>
        <v>44327</v>
      </c>
      <c r="F4644" s="1">
        <f>TIMEVALUE("11:44:57")</f>
        <v>0.48954861111111109</v>
      </c>
      <c r="G4644" t="s">
        <v>3047</v>
      </c>
      <c r="H4644" t="s">
        <v>11075</v>
      </c>
      <c r="I4644">
        <v>722.36800000000005</v>
      </c>
    </row>
    <row r="4645" spans="1:9" x14ac:dyDescent="0.25">
      <c r="A4645" t="s">
        <v>11076</v>
      </c>
      <c r="B4645">
        <v>13115</v>
      </c>
      <c r="C4645" s="2">
        <f t="shared" si="542"/>
        <v>44327</v>
      </c>
      <c r="D4645" s="1">
        <f>TIMEVALUE("11:46:42")</f>
        <v>0.49076388888888889</v>
      </c>
      <c r="E4645" s="2">
        <f t="shared" si="543"/>
        <v>44327</v>
      </c>
      <c r="F4645" s="1">
        <f>TIMEVALUE("11:53:39")</f>
        <v>0.49559027777777775</v>
      </c>
      <c r="G4645" t="s">
        <v>394</v>
      </c>
      <c r="H4645" t="s">
        <v>11077</v>
      </c>
      <c r="I4645">
        <v>721.76199999999994</v>
      </c>
    </row>
    <row r="4646" spans="1:9" x14ac:dyDescent="0.25">
      <c r="A4646" t="s">
        <v>11078</v>
      </c>
      <c r="B4646">
        <v>13115</v>
      </c>
      <c r="C4646" s="2">
        <f t="shared" si="542"/>
        <v>44327</v>
      </c>
      <c r="D4646" s="1">
        <f>TIMEVALUE("09:29:41")</f>
        <v>0.39561342592592591</v>
      </c>
      <c r="E4646" s="2">
        <f t="shared" si="543"/>
        <v>44327</v>
      </c>
      <c r="F4646" s="1">
        <f>TIMEVALUE("09:37:54")</f>
        <v>0.40131944444444445</v>
      </c>
      <c r="G4646" t="s">
        <v>664</v>
      </c>
      <c r="H4646" t="s">
        <v>11079</v>
      </c>
      <c r="I4646">
        <v>721.39</v>
      </c>
    </row>
    <row r="4647" spans="1:9" x14ac:dyDescent="0.25">
      <c r="A4647" t="s">
        <v>1947</v>
      </c>
      <c r="B4647">
        <v>13115</v>
      </c>
      <c r="C4647" s="2">
        <f>DATEVALUE("2025-05-11")</f>
        <v>44326</v>
      </c>
      <c r="D4647" s="1">
        <f>TIMEVALUE("14:13:47")</f>
        <v>0.59290509259259261</v>
      </c>
      <c r="E4647" s="2">
        <f>DATEVALUE("2025-05-11")</f>
        <v>44326</v>
      </c>
      <c r="F4647" s="1">
        <f>TIMEVALUE("14:15:22")</f>
        <v>0.59400462962962963</v>
      </c>
      <c r="G4647" t="s">
        <v>382</v>
      </c>
      <c r="H4647" t="s">
        <v>11080</v>
      </c>
      <c r="I4647">
        <v>729.12199999999996</v>
      </c>
    </row>
    <row r="4648" spans="1:9" x14ac:dyDescent="0.25">
      <c r="A4648" t="s">
        <v>11081</v>
      </c>
      <c r="B4648">
        <v>13115</v>
      </c>
      <c r="C4648" s="2">
        <f>DATEVALUE("2025-05-11")</f>
        <v>44326</v>
      </c>
      <c r="D4648" s="1">
        <f>TIMEVALUE("14:46:49")</f>
        <v>0.61584490740740738</v>
      </c>
      <c r="E4648" s="2">
        <f>DATEVALUE("2025-05-11")</f>
        <v>44326</v>
      </c>
      <c r="F4648" s="1">
        <f>TIMEVALUE("14:53:34")</f>
        <v>0.62053240740740745</v>
      </c>
      <c r="G4648" t="s">
        <v>948</v>
      </c>
      <c r="H4648" t="s">
        <v>11082</v>
      </c>
      <c r="I4648">
        <v>728.65800000000002</v>
      </c>
    </row>
    <row r="4649" spans="1:9" x14ac:dyDescent="0.25">
      <c r="A4649" t="s">
        <v>11083</v>
      </c>
      <c r="B4649">
        <v>13115</v>
      </c>
      <c r="C4649" s="2">
        <f>DATEVALUE("2025-05-11")</f>
        <v>44326</v>
      </c>
      <c r="D4649" s="1">
        <f>TIMEVALUE("14:55:29")</f>
        <v>0.62186342592592592</v>
      </c>
      <c r="E4649" s="2">
        <f>DATEVALUE("2025-05-11")</f>
        <v>44326</v>
      </c>
      <c r="F4649" s="1">
        <f>TIMEVALUE("15:02:16")</f>
        <v>0.62657407407407406</v>
      </c>
      <c r="G4649" t="s">
        <v>43</v>
      </c>
      <c r="H4649" t="s">
        <v>11085</v>
      </c>
      <c r="I4649">
        <v>727.87699999999995</v>
      </c>
    </row>
    <row r="4650" spans="1:9" x14ac:dyDescent="0.25">
      <c r="A4650" t="s">
        <v>11086</v>
      </c>
      <c r="B4650">
        <v>13115</v>
      </c>
      <c r="C4650" s="2">
        <f>DATEVALUE("2025-05-11")</f>
        <v>44326</v>
      </c>
      <c r="D4650" s="1">
        <f>TIMEVALUE("15:05:47")</f>
        <v>0.6290162037037037</v>
      </c>
      <c r="E4650" s="2">
        <f>DATEVALUE("2025-05-11")</f>
        <v>44326</v>
      </c>
      <c r="F4650" s="1">
        <f>TIMEVALUE("15:13:20")</f>
        <v>0.6342592592592593</v>
      </c>
      <c r="G4650" t="s">
        <v>3627</v>
      </c>
      <c r="H4650" t="s">
        <v>11088</v>
      </c>
      <c r="I4650">
        <v>727.26700000000005</v>
      </c>
    </row>
    <row r="4651" spans="1:9" x14ac:dyDescent="0.25">
      <c r="A4651" t="s">
        <v>11089</v>
      </c>
      <c r="B4651">
        <v>13115</v>
      </c>
      <c r="C4651" s="2">
        <f t="shared" ref="C4651:C4658" si="544">DATEVALUE("2025-05-12")</f>
        <v>44327</v>
      </c>
      <c r="D4651" s="1">
        <f>TIMEVALUE("07:52:46")</f>
        <v>0.32831018518518518</v>
      </c>
      <c r="E4651" s="2">
        <f t="shared" ref="E4651:E4658" si="545">DATEVALUE("2025-05-12")</f>
        <v>44327</v>
      </c>
      <c r="F4651" s="1">
        <f>TIMEVALUE("08:05:23")</f>
        <v>0.33707175925925925</v>
      </c>
      <c r="G4651" t="s">
        <v>9862</v>
      </c>
      <c r="H4651" t="s">
        <v>11091</v>
      </c>
      <c r="I4651">
        <v>726.57899999999995</v>
      </c>
    </row>
    <row r="4652" spans="1:9" x14ac:dyDescent="0.25">
      <c r="A4652" t="s">
        <v>11092</v>
      </c>
      <c r="B4652">
        <v>13115</v>
      </c>
      <c r="C4652" s="2">
        <f t="shared" si="544"/>
        <v>44327</v>
      </c>
      <c r="D4652" s="1">
        <f>TIMEVALUE("08:06:58")</f>
        <v>0.33817129629629628</v>
      </c>
      <c r="E4652" s="2">
        <f t="shared" si="545"/>
        <v>44327</v>
      </c>
      <c r="F4652" s="1">
        <f>TIMEVALUE("08:15:36")</f>
        <v>0.34416666666666668</v>
      </c>
      <c r="G4652" t="s">
        <v>3672</v>
      </c>
      <c r="H4652" t="s">
        <v>11093</v>
      </c>
      <c r="I4652">
        <v>725.87900000000002</v>
      </c>
    </row>
    <row r="4653" spans="1:9" x14ac:dyDescent="0.25">
      <c r="A4653" t="s">
        <v>11094</v>
      </c>
      <c r="B4653">
        <v>13115</v>
      </c>
      <c r="C4653" s="2">
        <f t="shared" si="544"/>
        <v>44327</v>
      </c>
      <c r="D4653" s="1">
        <f>TIMEVALUE("08:17:23")</f>
        <v>0.34540509259259261</v>
      </c>
      <c r="E4653" s="2">
        <f t="shared" si="545"/>
        <v>44327</v>
      </c>
      <c r="F4653" s="1">
        <f>TIMEVALUE("08:26:34")</f>
        <v>0.3517824074074074</v>
      </c>
      <c r="G4653" t="s">
        <v>1576</v>
      </c>
      <c r="H4653" t="s">
        <v>11095</v>
      </c>
      <c r="I4653">
        <v>725.26499999999999</v>
      </c>
    </row>
    <row r="4654" spans="1:9" x14ac:dyDescent="0.25">
      <c r="A4654" t="s">
        <v>11096</v>
      </c>
      <c r="B4654">
        <v>13115</v>
      </c>
      <c r="C4654" s="2">
        <f t="shared" si="544"/>
        <v>44327</v>
      </c>
      <c r="D4654" s="1">
        <f>TIMEVALUE("08:29:38")</f>
        <v>0.35391203703703705</v>
      </c>
      <c r="E4654" s="2">
        <f t="shared" si="545"/>
        <v>44327</v>
      </c>
      <c r="F4654" s="1">
        <f>TIMEVALUE("08:37:51")</f>
        <v>0.35961805555555554</v>
      </c>
      <c r="G4654" t="s">
        <v>664</v>
      </c>
      <c r="H4654" t="s">
        <v>8913</v>
      </c>
      <c r="I4654">
        <v>724.58100000000002</v>
      </c>
    </row>
    <row r="4655" spans="1:9" x14ac:dyDescent="0.25">
      <c r="A4655" t="s">
        <v>11097</v>
      </c>
      <c r="B4655">
        <v>13115</v>
      </c>
      <c r="C4655" s="2">
        <f t="shared" si="544"/>
        <v>44327</v>
      </c>
      <c r="D4655" s="1">
        <f>TIMEVALUE("08:39:39")</f>
        <v>0.36086805555555557</v>
      </c>
      <c r="E4655" s="2">
        <f t="shared" si="545"/>
        <v>44327</v>
      </c>
      <c r="F4655" s="1">
        <f>TIMEVALUE("08:48:05")</f>
        <v>0.36672453703703706</v>
      </c>
      <c r="G4655" t="s">
        <v>106</v>
      </c>
      <c r="H4655" t="s">
        <v>11098</v>
      </c>
      <c r="I4655">
        <v>723.88400000000001</v>
      </c>
    </row>
    <row r="4656" spans="1:9" x14ac:dyDescent="0.25">
      <c r="A4656" t="s">
        <v>11099</v>
      </c>
      <c r="B4656">
        <v>13115</v>
      </c>
      <c r="C4656" s="2">
        <f t="shared" si="544"/>
        <v>44327</v>
      </c>
      <c r="D4656" s="1">
        <f>TIMEVALUE("08:50:24")</f>
        <v>0.36833333333333335</v>
      </c>
      <c r="E4656" s="2">
        <f t="shared" si="545"/>
        <v>44327</v>
      </c>
      <c r="F4656" s="1">
        <f>TIMEVALUE("09:04:03")</f>
        <v>0.3778125</v>
      </c>
      <c r="G4656" t="s">
        <v>1476</v>
      </c>
      <c r="H4656" t="s">
        <v>11100</v>
      </c>
      <c r="I4656">
        <v>723.197</v>
      </c>
    </row>
    <row r="4657" spans="1:9" x14ac:dyDescent="0.25">
      <c r="A4657" t="s">
        <v>11101</v>
      </c>
      <c r="B4657">
        <v>13115</v>
      </c>
      <c r="C4657" s="2">
        <f t="shared" si="544"/>
        <v>44327</v>
      </c>
      <c r="D4657" s="1">
        <f>TIMEVALUE("09:06:01")</f>
        <v>0.37917824074074075</v>
      </c>
      <c r="E4657" s="2">
        <f t="shared" si="545"/>
        <v>44327</v>
      </c>
      <c r="F4657" s="1">
        <f>TIMEVALUE("09:16:27")</f>
        <v>0.38642361111111112</v>
      </c>
      <c r="G4657" t="s">
        <v>11102</v>
      </c>
      <c r="H4657" t="s">
        <v>11103</v>
      </c>
      <c r="I4657">
        <v>722.50300000000004</v>
      </c>
    </row>
    <row r="4658" spans="1:9" x14ac:dyDescent="0.25">
      <c r="A4658" t="s">
        <v>11104</v>
      </c>
      <c r="B4658">
        <v>13115</v>
      </c>
      <c r="C4658" s="2">
        <f t="shared" si="544"/>
        <v>44327</v>
      </c>
      <c r="D4658" s="1">
        <f>TIMEVALUE("09:18:17")</f>
        <v>0.38769675925925928</v>
      </c>
      <c r="E4658" s="2">
        <f t="shared" si="545"/>
        <v>44327</v>
      </c>
      <c r="F4658" s="1">
        <f>TIMEVALUE("09:27:01")</f>
        <v>0.39376157407407408</v>
      </c>
      <c r="G4658" t="s">
        <v>3572</v>
      </c>
      <c r="H4658" t="s">
        <v>11106</v>
      </c>
      <c r="I4658">
        <v>721.90800000000002</v>
      </c>
    </row>
    <row r="4659" spans="1:9" x14ac:dyDescent="0.25">
      <c r="A4659" t="s">
        <v>1950</v>
      </c>
      <c r="B4659">
        <v>13115</v>
      </c>
      <c r="C4659" s="2">
        <f>DATEVALUE("2025-05-11")</f>
        <v>44326</v>
      </c>
      <c r="D4659" s="1">
        <f>TIMEVALUE("14:32:11")</f>
        <v>0.60568287037037039</v>
      </c>
      <c r="E4659" s="2">
        <f>DATEVALUE("2025-05-11")</f>
        <v>44326</v>
      </c>
      <c r="F4659" s="1">
        <f>TIMEVALUE("14:34:41")</f>
        <v>0.60741898148148143</v>
      </c>
      <c r="G4659" t="s">
        <v>458</v>
      </c>
      <c r="H4659" t="s">
        <v>11107</v>
      </c>
      <c r="I4659">
        <v>721.45100000000002</v>
      </c>
    </row>
    <row r="4660" spans="1:9" x14ac:dyDescent="0.25">
      <c r="A4660" t="s">
        <v>1386</v>
      </c>
      <c r="B4660">
        <v>13115</v>
      </c>
      <c r="C4660" s="2">
        <f t="shared" ref="C4660:C4666" si="546">DATEVALUE("2025-04-14")</f>
        <v>44299</v>
      </c>
      <c r="D4660" s="1">
        <f>TIMEVALUE("15:39:52")</f>
        <v>0.65268518518518515</v>
      </c>
      <c r="E4660" s="2">
        <f t="shared" ref="E4660:E4666" si="547">DATEVALUE("2025-04-14")</f>
        <v>44299</v>
      </c>
      <c r="F4660" s="1">
        <f>TIMEVALUE("15:46:10")</f>
        <v>0.65706018518518516</v>
      </c>
      <c r="G4660" t="s">
        <v>951</v>
      </c>
      <c r="H4660" t="s">
        <v>11108</v>
      </c>
      <c r="I4660">
        <v>724.50900000000001</v>
      </c>
    </row>
    <row r="4661" spans="1:9" x14ac:dyDescent="0.25">
      <c r="A4661" t="s">
        <v>11109</v>
      </c>
      <c r="B4661">
        <v>13115</v>
      </c>
      <c r="C4661" s="2">
        <f t="shared" si="546"/>
        <v>44299</v>
      </c>
      <c r="D4661" s="1">
        <f>TIMEVALUE("15:48:36")</f>
        <v>0.65874999999999995</v>
      </c>
      <c r="E4661" s="2">
        <f t="shared" si="547"/>
        <v>44299</v>
      </c>
      <c r="F4661" s="1">
        <f>TIMEVALUE("15:58:59")</f>
        <v>0.66596064814814815</v>
      </c>
      <c r="G4661" t="s">
        <v>767</v>
      </c>
      <c r="H4661" t="s">
        <v>11110</v>
      </c>
      <c r="I4661">
        <v>724.41099999999994</v>
      </c>
    </row>
    <row r="4662" spans="1:9" x14ac:dyDescent="0.25">
      <c r="A4662" t="s">
        <v>11111</v>
      </c>
      <c r="B4662">
        <v>13115</v>
      </c>
      <c r="C4662" s="2">
        <f t="shared" si="546"/>
        <v>44299</v>
      </c>
      <c r="D4662" s="1">
        <f>TIMEVALUE("16:00:45")</f>
        <v>0.66718750000000004</v>
      </c>
      <c r="E4662" s="2">
        <f t="shared" si="547"/>
        <v>44299</v>
      </c>
      <c r="F4662" s="1">
        <f>TIMEVALUE("16:09:04")</f>
        <v>0.67296296296296299</v>
      </c>
      <c r="G4662" t="s">
        <v>2501</v>
      </c>
      <c r="H4662" t="s">
        <v>11112</v>
      </c>
      <c r="I4662">
        <v>724.28399999999999</v>
      </c>
    </row>
    <row r="4663" spans="1:9" x14ac:dyDescent="0.25">
      <c r="A4663" t="s">
        <v>11113</v>
      </c>
      <c r="B4663">
        <v>13115</v>
      </c>
      <c r="C4663" s="2">
        <f t="shared" si="546"/>
        <v>44299</v>
      </c>
      <c r="D4663" s="1">
        <f>TIMEVALUE("16:11:12")</f>
        <v>0.6744444444444444</v>
      </c>
      <c r="E4663" s="2">
        <f t="shared" si="547"/>
        <v>44299</v>
      </c>
      <c r="F4663" s="1">
        <f>TIMEVALUE("16:20:42")</f>
        <v>0.68104166666666666</v>
      </c>
      <c r="G4663" t="s">
        <v>8475</v>
      </c>
      <c r="H4663" t="s">
        <v>11114</v>
      </c>
      <c r="I4663">
        <v>723.99300000000005</v>
      </c>
    </row>
    <row r="4664" spans="1:9" x14ac:dyDescent="0.25">
      <c r="A4664" t="s">
        <v>11115</v>
      </c>
      <c r="B4664">
        <v>13115</v>
      </c>
      <c r="C4664" s="2">
        <f t="shared" si="546"/>
        <v>44299</v>
      </c>
      <c r="D4664" s="1">
        <f>TIMEVALUE("16:22:27")</f>
        <v>0.6822569444444444</v>
      </c>
      <c r="E4664" s="2">
        <f t="shared" si="547"/>
        <v>44299</v>
      </c>
      <c r="F4664" s="1">
        <f>TIMEVALUE("16:31:21")</f>
        <v>0.68843750000000004</v>
      </c>
      <c r="G4664" t="s">
        <v>7503</v>
      </c>
      <c r="H4664" t="s">
        <v>11116</v>
      </c>
      <c r="I4664">
        <v>723.89</v>
      </c>
    </row>
    <row r="4665" spans="1:9" x14ac:dyDescent="0.25">
      <c r="A4665" t="s">
        <v>11117</v>
      </c>
      <c r="B4665">
        <v>13115</v>
      </c>
      <c r="C4665" s="2">
        <f t="shared" si="546"/>
        <v>44299</v>
      </c>
      <c r="D4665" s="1">
        <f>TIMEVALUE("16:33:13")</f>
        <v>0.68973379629629628</v>
      </c>
      <c r="E4665" s="2">
        <f t="shared" si="547"/>
        <v>44299</v>
      </c>
      <c r="F4665" s="1">
        <f>TIMEVALUE("16:42:56")</f>
        <v>0.69648148148148148</v>
      </c>
      <c r="G4665" t="s">
        <v>838</v>
      </c>
      <c r="H4665" t="s">
        <v>8443</v>
      </c>
      <c r="I4665">
        <v>723.53200000000004</v>
      </c>
    </row>
    <row r="4666" spans="1:9" x14ac:dyDescent="0.25">
      <c r="A4666" t="s">
        <v>11118</v>
      </c>
      <c r="B4666">
        <v>13115</v>
      </c>
      <c r="C4666" s="2">
        <f t="shared" si="546"/>
        <v>44299</v>
      </c>
      <c r="D4666" s="1">
        <f>TIMEVALUE("16:45:02")</f>
        <v>0.69793981481481482</v>
      </c>
      <c r="E4666" s="2">
        <f t="shared" si="547"/>
        <v>44299</v>
      </c>
      <c r="F4666" s="1">
        <f>TIMEVALUE("16:53:15")</f>
        <v>0.7036458333333333</v>
      </c>
      <c r="G4666" t="s">
        <v>664</v>
      </c>
      <c r="H4666" t="s">
        <v>11119</v>
      </c>
      <c r="I4666">
        <v>723.3</v>
      </c>
    </row>
    <row r="4667" spans="1:9" x14ac:dyDescent="0.25">
      <c r="A4667" t="s">
        <v>11120</v>
      </c>
      <c r="B4667">
        <v>13115</v>
      </c>
      <c r="C4667" s="2">
        <f>DATEVALUE("2025-04-15")</f>
        <v>44300</v>
      </c>
      <c r="D4667" s="1">
        <f>TIMEVALUE("08:15:14")</f>
        <v>0.34391203703703704</v>
      </c>
      <c r="E4667" s="2">
        <f>DATEVALUE("2025-04-15")</f>
        <v>44300</v>
      </c>
      <c r="F4667" s="1">
        <f>TIMEVALUE("08:25:06")</f>
        <v>0.35076388888888888</v>
      </c>
      <c r="G4667" t="s">
        <v>2498</v>
      </c>
      <c r="H4667" t="s">
        <v>11122</v>
      </c>
      <c r="I4667">
        <v>723.04899999999998</v>
      </c>
    </row>
    <row r="4668" spans="1:9" x14ac:dyDescent="0.25">
      <c r="A4668" t="s">
        <v>11123</v>
      </c>
      <c r="B4668">
        <v>13115</v>
      </c>
      <c r="C4668" s="2">
        <f>DATEVALUE("2025-04-15")</f>
        <v>44300</v>
      </c>
      <c r="D4668" s="1">
        <f>TIMEVALUE("08:26:47")</f>
        <v>0.35193287037037035</v>
      </c>
      <c r="E4668" s="2">
        <f>DATEVALUE("2025-04-15")</f>
        <v>44300</v>
      </c>
      <c r="F4668" s="1">
        <f>TIMEVALUE("08:35:21")</f>
        <v>0.35788194444444443</v>
      </c>
      <c r="G4668" t="s">
        <v>25</v>
      </c>
      <c r="H4668" t="s">
        <v>7863</v>
      </c>
      <c r="I4668">
        <v>722.68299999999999</v>
      </c>
    </row>
    <row r="4669" spans="1:9" x14ac:dyDescent="0.25">
      <c r="A4669" t="s">
        <v>11124</v>
      </c>
      <c r="B4669">
        <v>13115</v>
      </c>
      <c r="C4669" s="2">
        <f>DATEVALUE("2025-04-15")</f>
        <v>44300</v>
      </c>
      <c r="D4669" s="1">
        <f>TIMEVALUE("08:37:27")</f>
        <v>0.35934027777777777</v>
      </c>
      <c r="E4669" s="2">
        <f>DATEVALUE("2025-04-15")</f>
        <v>44300</v>
      </c>
      <c r="F4669" s="1">
        <f>TIMEVALUE("08:45:40")</f>
        <v>0.36504629629629631</v>
      </c>
      <c r="G4669" t="s">
        <v>664</v>
      </c>
      <c r="H4669" t="s">
        <v>5016</v>
      </c>
      <c r="I4669">
        <v>722.50099999999998</v>
      </c>
    </row>
    <row r="4670" spans="1:9" x14ac:dyDescent="0.25">
      <c r="A4670" t="s">
        <v>11126</v>
      </c>
      <c r="B4670">
        <v>13115</v>
      </c>
      <c r="C4670" s="2">
        <f>DATEVALUE("2025-04-15")</f>
        <v>44300</v>
      </c>
      <c r="D4670" s="1">
        <f>TIMEVALUE("08:47:14")</f>
        <v>0.36613425925925924</v>
      </c>
      <c r="E4670" s="2">
        <f>DATEVALUE("2025-04-15")</f>
        <v>44300</v>
      </c>
      <c r="F4670" s="1">
        <f>TIMEVALUE("08:54:19")</f>
        <v>0.37105324074074075</v>
      </c>
      <c r="G4670" t="s">
        <v>5185</v>
      </c>
      <c r="H4670" t="s">
        <v>10590</v>
      </c>
      <c r="I4670">
        <v>722.35699999999997</v>
      </c>
    </row>
    <row r="4671" spans="1:9" x14ac:dyDescent="0.25">
      <c r="A4671" t="s">
        <v>11127</v>
      </c>
      <c r="B4671">
        <v>13115</v>
      </c>
      <c r="C4671" s="2">
        <f>DATEVALUE("2025-04-15")</f>
        <v>44300</v>
      </c>
      <c r="D4671" s="1">
        <f>TIMEVALUE("08:56:16")</f>
        <v>0.37240740740740741</v>
      </c>
      <c r="E4671" s="2">
        <f>DATEVALUE("2025-04-15")</f>
        <v>44300</v>
      </c>
      <c r="F4671" s="1">
        <f>TIMEVALUE("09:04:14")</f>
        <v>0.37793981481481481</v>
      </c>
      <c r="G4671" t="s">
        <v>255</v>
      </c>
      <c r="H4671" t="s">
        <v>11129</v>
      </c>
      <c r="I4671">
        <v>722.14300000000003</v>
      </c>
    </row>
    <row r="4672" spans="1:9" x14ac:dyDescent="0.25">
      <c r="A4672" t="s">
        <v>11130</v>
      </c>
      <c r="B4672">
        <v>13115</v>
      </c>
      <c r="C4672" s="2">
        <f>DATEVALUE("2025-04-14")</f>
        <v>44299</v>
      </c>
      <c r="D4672" s="1">
        <f>TIMEVALUE("15:22:14")</f>
        <v>0.64043981481481482</v>
      </c>
      <c r="E4672" s="2">
        <f>DATEVALUE("2025-04-14")</f>
        <v>44299</v>
      </c>
      <c r="F4672" s="1">
        <f>TIMEVALUE("15:22:27")</f>
        <v>0.64059027777777777</v>
      </c>
      <c r="G4672" t="s">
        <v>2510</v>
      </c>
      <c r="H4672" t="s">
        <v>11132</v>
      </c>
      <c r="I4672">
        <v>720.06899999999996</v>
      </c>
    </row>
    <row r="4673" spans="1:9" x14ac:dyDescent="0.25">
      <c r="A4673" t="s">
        <v>11130</v>
      </c>
      <c r="B4673">
        <v>13115</v>
      </c>
      <c r="C4673" s="2">
        <f>DATEVALUE("2025-04-14")</f>
        <v>44299</v>
      </c>
      <c r="D4673" s="1">
        <f>TIMEVALUE("15:25:24")</f>
        <v>0.64263888888888887</v>
      </c>
      <c r="E4673" s="2">
        <f>DATEVALUE("2025-04-14")</f>
        <v>44299</v>
      </c>
      <c r="F4673" s="1">
        <f>TIMEVALUE("15:32:04")</f>
        <v>0.64726851851851852</v>
      </c>
      <c r="G4673" t="s">
        <v>2714</v>
      </c>
      <c r="H4673" t="s">
        <v>8809</v>
      </c>
      <c r="I4673">
        <v>721.98099999999999</v>
      </c>
    </row>
    <row r="4674" spans="1:9" x14ac:dyDescent="0.25">
      <c r="A4674" t="s">
        <v>11133</v>
      </c>
      <c r="B4674">
        <v>13115</v>
      </c>
      <c r="C4674" s="2">
        <f t="shared" ref="C4674:C4704" si="548">DATEVALUE("2025-04-15")</f>
        <v>44300</v>
      </c>
      <c r="D4674" s="1">
        <f>TIMEVALUE("09:45:56")</f>
        <v>0.40689814814814818</v>
      </c>
      <c r="E4674" s="2">
        <f t="shared" ref="E4674:E4704" si="549">DATEVALUE("2025-04-15")</f>
        <v>44300</v>
      </c>
      <c r="F4674" s="1">
        <f>TIMEVALUE("09:50:01")</f>
        <v>0.4097337962962963</v>
      </c>
      <c r="G4674" t="s">
        <v>2380</v>
      </c>
      <c r="H4674" t="s">
        <v>11134</v>
      </c>
      <c r="I4674">
        <v>724.90499999999997</v>
      </c>
    </row>
    <row r="4675" spans="1:9" x14ac:dyDescent="0.25">
      <c r="A4675" t="s">
        <v>11135</v>
      </c>
      <c r="B4675">
        <v>13115</v>
      </c>
      <c r="C4675" s="2">
        <f t="shared" si="548"/>
        <v>44300</v>
      </c>
      <c r="D4675" s="1">
        <f>TIMEVALUE("09:52:38")</f>
        <v>0.4115509259259259</v>
      </c>
      <c r="E4675" s="2">
        <f t="shared" si="549"/>
        <v>44300</v>
      </c>
      <c r="F4675" s="1">
        <f>TIMEVALUE("10:05:22")</f>
        <v>0.42039351851851853</v>
      </c>
      <c r="G4675" t="s">
        <v>5821</v>
      </c>
      <c r="H4675" t="s">
        <v>11136</v>
      </c>
      <c r="I4675">
        <v>724.721</v>
      </c>
    </row>
    <row r="4676" spans="1:9" x14ac:dyDescent="0.25">
      <c r="A4676" t="s">
        <v>11137</v>
      </c>
      <c r="B4676">
        <v>13115</v>
      </c>
      <c r="C4676" s="2">
        <f t="shared" si="548"/>
        <v>44300</v>
      </c>
      <c r="D4676" s="1">
        <f>TIMEVALUE("10:07:00")</f>
        <v>0.42152777777777778</v>
      </c>
      <c r="E4676" s="2">
        <f t="shared" si="549"/>
        <v>44300</v>
      </c>
      <c r="F4676" s="1">
        <f>TIMEVALUE("10:15:11")</f>
        <v>0.42721064814814813</v>
      </c>
      <c r="G4676" t="s">
        <v>4254</v>
      </c>
      <c r="H4676" t="s">
        <v>11138</v>
      </c>
      <c r="I4676">
        <v>724.56100000000004</v>
      </c>
    </row>
    <row r="4677" spans="1:9" x14ac:dyDescent="0.25">
      <c r="A4677" t="s">
        <v>11139</v>
      </c>
      <c r="B4677">
        <v>13115</v>
      </c>
      <c r="C4677" s="2">
        <f t="shared" si="548"/>
        <v>44300</v>
      </c>
      <c r="D4677" s="1">
        <f>TIMEVALUE("10:17:07")</f>
        <v>0.42855324074074075</v>
      </c>
      <c r="E4677" s="2">
        <f t="shared" si="549"/>
        <v>44300</v>
      </c>
      <c r="F4677" s="1">
        <f>TIMEVALUE("10:25:46")</f>
        <v>0.43456018518518519</v>
      </c>
      <c r="G4677" t="s">
        <v>918</v>
      </c>
      <c r="H4677" t="s">
        <v>9376</v>
      </c>
      <c r="I4677">
        <v>724.39200000000005</v>
      </c>
    </row>
    <row r="4678" spans="1:9" x14ac:dyDescent="0.25">
      <c r="A4678" t="s">
        <v>11140</v>
      </c>
      <c r="B4678">
        <v>13115</v>
      </c>
      <c r="C4678" s="2">
        <f t="shared" si="548"/>
        <v>44300</v>
      </c>
      <c r="D4678" s="1">
        <f>TIMEVALUE("10:27:32")</f>
        <v>0.43578703703703703</v>
      </c>
      <c r="E4678" s="2">
        <f t="shared" si="549"/>
        <v>44300</v>
      </c>
      <c r="F4678" s="1">
        <f>TIMEVALUE("10:35:49")</f>
        <v>0.44153935185185184</v>
      </c>
      <c r="G4678" t="s">
        <v>5662</v>
      </c>
      <c r="H4678" t="s">
        <v>11141</v>
      </c>
      <c r="I4678">
        <v>724.09900000000005</v>
      </c>
    </row>
    <row r="4679" spans="1:9" x14ac:dyDescent="0.25">
      <c r="A4679" t="s">
        <v>11142</v>
      </c>
      <c r="B4679">
        <v>13115</v>
      </c>
      <c r="C4679" s="2">
        <f t="shared" si="548"/>
        <v>44300</v>
      </c>
      <c r="D4679" s="1">
        <f>TIMEVALUE("10:37:17")</f>
        <v>0.44255787037037037</v>
      </c>
      <c r="E4679" s="2">
        <f t="shared" si="549"/>
        <v>44300</v>
      </c>
      <c r="F4679" s="1">
        <f>TIMEVALUE("10:46:35")</f>
        <v>0.44901620370370371</v>
      </c>
      <c r="G4679" t="s">
        <v>1618</v>
      </c>
      <c r="H4679" t="s">
        <v>11143</v>
      </c>
      <c r="I4679">
        <v>724.58500000000004</v>
      </c>
    </row>
    <row r="4680" spans="1:9" x14ac:dyDescent="0.25">
      <c r="A4680" t="s">
        <v>11142</v>
      </c>
      <c r="B4680">
        <v>13115</v>
      </c>
      <c r="C4680" s="2">
        <f t="shared" si="548"/>
        <v>44300</v>
      </c>
      <c r="D4680" s="1">
        <f>TIMEVALUE("11:02:43")</f>
        <v>0.46021990740740742</v>
      </c>
      <c r="E4680" s="2">
        <f t="shared" si="549"/>
        <v>44300</v>
      </c>
      <c r="F4680" s="1">
        <f>TIMEVALUE("11:02:43")</f>
        <v>0.46021990740740742</v>
      </c>
      <c r="G4680" t="s">
        <v>162</v>
      </c>
      <c r="H4680" t="s">
        <v>163</v>
      </c>
      <c r="I4680">
        <v>98765432.099000007</v>
      </c>
    </row>
    <row r="4681" spans="1:9" x14ac:dyDescent="0.25">
      <c r="A4681" t="s">
        <v>11142</v>
      </c>
      <c r="B4681">
        <v>13115</v>
      </c>
      <c r="C4681" s="2">
        <f t="shared" si="548"/>
        <v>44300</v>
      </c>
      <c r="D4681" s="1">
        <f>TIMEVALUE("11:02:44")</f>
        <v>0.46023148148148146</v>
      </c>
      <c r="E4681" s="2">
        <f t="shared" si="549"/>
        <v>44300</v>
      </c>
      <c r="F4681" s="1">
        <f>TIMEVALUE("11:09:34")</f>
        <v>0.46497685185185184</v>
      </c>
      <c r="G4681" t="s">
        <v>2099</v>
      </c>
      <c r="H4681" t="s">
        <v>11144</v>
      </c>
      <c r="I4681">
        <v>723.87699999999995</v>
      </c>
    </row>
    <row r="4682" spans="1:9" x14ac:dyDescent="0.25">
      <c r="A4682" t="s">
        <v>11145</v>
      </c>
      <c r="B4682">
        <v>13115</v>
      </c>
      <c r="C4682" s="2">
        <f t="shared" si="548"/>
        <v>44300</v>
      </c>
      <c r="D4682" s="1">
        <f>TIMEVALUE("11:12:50")</f>
        <v>0.46724537037037039</v>
      </c>
      <c r="E4682" s="2">
        <f t="shared" si="549"/>
        <v>44300</v>
      </c>
      <c r="F4682" s="1">
        <f>TIMEVALUE("11:23:33")</f>
        <v>0.47468749999999998</v>
      </c>
      <c r="G4682" t="s">
        <v>364</v>
      </c>
      <c r="H4682" t="s">
        <v>11147</v>
      </c>
      <c r="I4682">
        <v>723.64200000000005</v>
      </c>
    </row>
    <row r="4683" spans="1:9" x14ac:dyDescent="0.25">
      <c r="A4683" t="s">
        <v>11148</v>
      </c>
      <c r="B4683">
        <v>13115</v>
      </c>
      <c r="C4683" s="2">
        <f t="shared" si="548"/>
        <v>44300</v>
      </c>
      <c r="D4683" s="1">
        <f>TIMEVALUE("11:26:15")</f>
        <v>0.4765625</v>
      </c>
      <c r="E4683" s="2">
        <f t="shared" si="549"/>
        <v>44300</v>
      </c>
      <c r="F4683" s="1">
        <f>TIMEVALUE("11:34:14")</f>
        <v>0.4821064814814815</v>
      </c>
      <c r="G4683" t="s">
        <v>1789</v>
      </c>
      <c r="H4683" t="s">
        <v>9404</v>
      </c>
      <c r="I4683">
        <v>723.74300000000005</v>
      </c>
    </row>
    <row r="4684" spans="1:9" x14ac:dyDescent="0.25">
      <c r="A4684" t="s">
        <v>11148</v>
      </c>
      <c r="B4684">
        <v>13115</v>
      </c>
      <c r="C4684" s="2">
        <f t="shared" si="548"/>
        <v>44300</v>
      </c>
      <c r="D4684" s="1">
        <f>TIMEVALUE("11:40:54")</f>
        <v>0.48673611111111109</v>
      </c>
      <c r="E4684" s="2">
        <f t="shared" si="549"/>
        <v>44300</v>
      </c>
      <c r="F4684" s="1">
        <f>TIMEVALUE("11:40:54")</f>
        <v>0.48673611111111109</v>
      </c>
      <c r="G4684" t="s">
        <v>162</v>
      </c>
      <c r="H4684" t="s">
        <v>163</v>
      </c>
      <c r="I4684">
        <v>98765432.099000007</v>
      </c>
    </row>
    <row r="4685" spans="1:9" x14ac:dyDescent="0.25">
      <c r="A4685" t="s">
        <v>11148</v>
      </c>
      <c r="B4685">
        <v>13115</v>
      </c>
      <c r="C4685" s="2">
        <f t="shared" si="548"/>
        <v>44300</v>
      </c>
      <c r="D4685" s="1">
        <f>TIMEVALUE("11:40:56")</f>
        <v>0.48675925925925928</v>
      </c>
      <c r="E4685" s="2">
        <f t="shared" si="549"/>
        <v>44300</v>
      </c>
      <c r="F4685" s="1">
        <f>TIMEVALUE("11:41:47")</f>
        <v>0.48734953703703704</v>
      </c>
      <c r="G4685" t="s">
        <v>994</v>
      </c>
      <c r="H4685" t="s">
        <v>11149</v>
      </c>
      <c r="I4685">
        <v>723.34699999999998</v>
      </c>
    </row>
    <row r="4686" spans="1:9" x14ac:dyDescent="0.25">
      <c r="A4686" t="s">
        <v>11150</v>
      </c>
      <c r="B4686">
        <v>13115</v>
      </c>
      <c r="C4686" s="2">
        <f t="shared" si="548"/>
        <v>44300</v>
      </c>
      <c r="D4686" s="1">
        <f>TIMEVALUE("11:43:34")</f>
        <v>0.48858796296296297</v>
      </c>
      <c r="E4686" s="2">
        <f t="shared" si="549"/>
        <v>44300</v>
      </c>
      <c r="F4686" s="1">
        <f>TIMEVALUE("11:53:31")</f>
        <v>0.49549768518518517</v>
      </c>
      <c r="G4686" t="s">
        <v>112</v>
      </c>
      <c r="H4686" t="s">
        <v>11151</v>
      </c>
      <c r="I4686">
        <v>723.15200000000004</v>
      </c>
    </row>
    <row r="4687" spans="1:9" x14ac:dyDescent="0.25">
      <c r="A4687" t="s">
        <v>11152</v>
      </c>
      <c r="B4687">
        <v>13115</v>
      </c>
      <c r="C4687" s="2">
        <f t="shared" si="548"/>
        <v>44300</v>
      </c>
      <c r="D4687" s="1">
        <f>TIMEVALUE("11:55:31")</f>
        <v>0.49688657407407405</v>
      </c>
      <c r="E4687" s="2">
        <f t="shared" si="549"/>
        <v>44300</v>
      </c>
      <c r="F4687" s="1">
        <f>TIMEVALUE("12:04:12")</f>
        <v>0.50291666666666668</v>
      </c>
      <c r="G4687" t="s">
        <v>2411</v>
      </c>
      <c r="H4687" t="s">
        <v>7185</v>
      </c>
      <c r="I4687">
        <v>722.904</v>
      </c>
    </row>
    <row r="4688" spans="1:9" x14ac:dyDescent="0.25">
      <c r="A4688" t="s">
        <v>11153</v>
      </c>
      <c r="B4688">
        <v>13115</v>
      </c>
      <c r="C4688" s="2">
        <f t="shared" si="548"/>
        <v>44300</v>
      </c>
      <c r="D4688" s="1">
        <f>TIMEVALUE("12:24:02")</f>
        <v>0.5166898148148148</v>
      </c>
      <c r="E4688" s="2">
        <f t="shared" si="549"/>
        <v>44300</v>
      </c>
      <c r="F4688" s="1">
        <f>TIMEVALUE("12:30:41")</f>
        <v>0.52130787037037041</v>
      </c>
      <c r="G4688" t="s">
        <v>2615</v>
      </c>
      <c r="H4688" t="s">
        <v>11154</v>
      </c>
      <c r="I4688">
        <v>722.66899999999998</v>
      </c>
    </row>
    <row r="4689" spans="1:9" x14ac:dyDescent="0.25">
      <c r="A4689" t="s">
        <v>11155</v>
      </c>
      <c r="B4689">
        <v>13115</v>
      </c>
      <c r="C4689" s="2">
        <f t="shared" si="548"/>
        <v>44300</v>
      </c>
      <c r="D4689" s="1">
        <f>TIMEVALUE("12:32:17")</f>
        <v>0.52241898148148147</v>
      </c>
      <c r="E4689" s="2">
        <f t="shared" si="549"/>
        <v>44300</v>
      </c>
      <c r="F4689" s="1">
        <f>TIMEVALUE("12:43:30")</f>
        <v>0.53020833333333328</v>
      </c>
      <c r="G4689" t="s">
        <v>1202</v>
      </c>
      <c r="H4689" t="s">
        <v>11156</v>
      </c>
      <c r="I4689">
        <v>722.52800000000002</v>
      </c>
    </row>
    <row r="4690" spans="1:9" x14ac:dyDescent="0.25">
      <c r="A4690" t="s">
        <v>11157</v>
      </c>
      <c r="B4690">
        <v>13115</v>
      </c>
      <c r="C4690" s="2">
        <f t="shared" si="548"/>
        <v>44300</v>
      </c>
      <c r="D4690" s="1">
        <f>TIMEVALUE("09:18:09")</f>
        <v>0.38760416666666669</v>
      </c>
      <c r="E4690" s="2">
        <f t="shared" si="549"/>
        <v>44300</v>
      </c>
      <c r="F4690" s="1">
        <f>TIMEVALUE("09:27:12")</f>
        <v>0.3938888888888889</v>
      </c>
      <c r="G4690" t="s">
        <v>3308</v>
      </c>
      <c r="H4690" t="s">
        <v>11159</v>
      </c>
      <c r="I4690">
        <v>722.43399999999997</v>
      </c>
    </row>
    <row r="4691" spans="1:9" x14ac:dyDescent="0.25">
      <c r="A4691" t="s">
        <v>11160</v>
      </c>
      <c r="B4691">
        <v>13115</v>
      </c>
      <c r="C4691" s="2">
        <f t="shared" si="548"/>
        <v>44300</v>
      </c>
      <c r="D4691" s="1">
        <f>TIMEVALUE("13:11:23")</f>
        <v>0.54957175925925927</v>
      </c>
      <c r="E4691" s="2">
        <f t="shared" si="549"/>
        <v>44300</v>
      </c>
      <c r="F4691" s="1">
        <f>TIMEVALUE("13:32:50")</f>
        <v>0.5644675925925926</v>
      </c>
      <c r="G4691" t="s">
        <v>11161</v>
      </c>
      <c r="H4691" t="s">
        <v>11162</v>
      </c>
      <c r="I4691">
        <v>725.35299999999995</v>
      </c>
    </row>
    <row r="4692" spans="1:9" x14ac:dyDescent="0.25">
      <c r="A4692" t="s">
        <v>11163</v>
      </c>
      <c r="B4692">
        <v>13115</v>
      </c>
      <c r="C4692" s="2">
        <f t="shared" si="548"/>
        <v>44300</v>
      </c>
      <c r="D4692" s="1">
        <f>TIMEVALUE("13:35:14")</f>
        <v>0.56613425925925931</v>
      </c>
      <c r="E4692" s="2">
        <f t="shared" si="549"/>
        <v>44300</v>
      </c>
      <c r="F4692" s="1">
        <f>TIMEVALUE("14:00:19")</f>
        <v>0.58355324074074078</v>
      </c>
      <c r="G4692" t="s">
        <v>11165</v>
      </c>
      <c r="H4692" t="s">
        <v>11166</v>
      </c>
      <c r="I4692">
        <v>725.15300000000002</v>
      </c>
    </row>
    <row r="4693" spans="1:9" x14ac:dyDescent="0.25">
      <c r="A4693" t="s">
        <v>11167</v>
      </c>
      <c r="B4693">
        <v>13115</v>
      </c>
      <c r="C4693" s="2">
        <f t="shared" si="548"/>
        <v>44300</v>
      </c>
      <c r="D4693" s="1">
        <f>TIMEVALUE("14:02:12")</f>
        <v>0.58486111111111116</v>
      </c>
      <c r="E4693" s="2">
        <f t="shared" si="549"/>
        <v>44300</v>
      </c>
      <c r="F4693" s="1">
        <f>TIMEVALUE("14:10:37")</f>
        <v>0.59070601851851856</v>
      </c>
      <c r="G4693" t="s">
        <v>3084</v>
      </c>
      <c r="H4693" t="s">
        <v>11168</v>
      </c>
      <c r="I4693">
        <v>724.94500000000005</v>
      </c>
    </row>
    <row r="4694" spans="1:9" x14ac:dyDescent="0.25">
      <c r="A4694" t="s">
        <v>11169</v>
      </c>
      <c r="B4694">
        <v>13115</v>
      </c>
      <c r="C4694" s="2">
        <f t="shared" si="548"/>
        <v>44300</v>
      </c>
      <c r="D4694" s="1">
        <f>TIMEVALUE("14:36:13")</f>
        <v>0.60848379629629634</v>
      </c>
      <c r="E4694" s="2">
        <f t="shared" si="549"/>
        <v>44300</v>
      </c>
      <c r="F4694" s="1">
        <f>TIMEVALUE("14:46:13")</f>
        <v>0.61542824074074076</v>
      </c>
      <c r="G4694" t="s">
        <v>164</v>
      </c>
      <c r="H4694" t="s">
        <v>11171</v>
      </c>
      <c r="I4694">
        <v>724.77499999999998</v>
      </c>
    </row>
    <row r="4695" spans="1:9" x14ac:dyDescent="0.25">
      <c r="A4695" t="s">
        <v>11172</v>
      </c>
      <c r="B4695">
        <v>13115</v>
      </c>
      <c r="C4695" s="2">
        <f t="shared" si="548"/>
        <v>44300</v>
      </c>
      <c r="D4695" s="1">
        <f>TIMEVALUE("14:49:49")</f>
        <v>0.61792824074074071</v>
      </c>
      <c r="E4695" s="2">
        <f t="shared" si="549"/>
        <v>44300</v>
      </c>
      <c r="F4695" s="1">
        <f>TIMEVALUE("14:58:24")</f>
        <v>0.62388888888888894</v>
      </c>
      <c r="G4695" t="s">
        <v>4083</v>
      </c>
      <c r="H4695" t="s">
        <v>11173</v>
      </c>
      <c r="I4695">
        <v>724.55399999999997</v>
      </c>
    </row>
    <row r="4696" spans="1:9" x14ac:dyDescent="0.25">
      <c r="A4696" t="s">
        <v>11174</v>
      </c>
      <c r="B4696">
        <v>13115</v>
      </c>
      <c r="C4696" s="2">
        <f t="shared" si="548"/>
        <v>44300</v>
      </c>
      <c r="D4696" s="1">
        <f>TIMEVALUE("15:00:13")</f>
        <v>0.62515046296296295</v>
      </c>
      <c r="E4696" s="2">
        <f t="shared" si="549"/>
        <v>44300</v>
      </c>
      <c r="F4696" s="1">
        <f>TIMEVALUE("15:07:01")</f>
        <v>0.62987268518518513</v>
      </c>
      <c r="G4696" t="s">
        <v>3546</v>
      </c>
      <c r="H4696" t="s">
        <v>11175</v>
      </c>
      <c r="I4696">
        <v>724.303</v>
      </c>
    </row>
    <row r="4697" spans="1:9" x14ac:dyDescent="0.25">
      <c r="A4697" t="s">
        <v>11176</v>
      </c>
      <c r="B4697">
        <v>13115</v>
      </c>
      <c r="C4697" s="2">
        <f t="shared" si="548"/>
        <v>44300</v>
      </c>
      <c r="D4697" s="1">
        <f>TIMEVALUE("15:08:51")</f>
        <v>0.63114583333333329</v>
      </c>
      <c r="E4697" s="2">
        <f t="shared" si="549"/>
        <v>44300</v>
      </c>
      <c r="F4697" s="1">
        <f>TIMEVALUE("15:16:04")</f>
        <v>0.63615740740740745</v>
      </c>
      <c r="G4697" t="s">
        <v>1948</v>
      </c>
      <c r="H4697" t="s">
        <v>11177</v>
      </c>
      <c r="I4697">
        <v>724.19899999999996</v>
      </c>
    </row>
    <row r="4698" spans="1:9" x14ac:dyDescent="0.25">
      <c r="A4698" t="s">
        <v>11178</v>
      </c>
      <c r="B4698">
        <v>13115</v>
      </c>
      <c r="C4698" s="2">
        <f t="shared" si="548"/>
        <v>44300</v>
      </c>
      <c r="D4698" s="1">
        <f>TIMEVALUE("15:18:07")</f>
        <v>0.63758101851851856</v>
      </c>
      <c r="E4698" s="2">
        <f t="shared" si="549"/>
        <v>44300</v>
      </c>
      <c r="F4698" s="1">
        <f>TIMEVALUE("15:27:36")</f>
        <v>0.64416666666666667</v>
      </c>
      <c r="G4698" t="s">
        <v>4591</v>
      </c>
      <c r="H4698" t="s">
        <v>11180</v>
      </c>
      <c r="I4698">
        <v>723.89499999999998</v>
      </c>
    </row>
    <row r="4699" spans="1:9" x14ac:dyDescent="0.25">
      <c r="A4699" t="s">
        <v>11181</v>
      </c>
      <c r="B4699">
        <v>13115</v>
      </c>
      <c r="C4699" s="2">
        <f t="shared" si="548"/>
        <v>44300</v>
      </c>
      <c r="D4699" s="1">
        <f>TIMEVALUE("15:29:31")</f>
        <v>0.64549768518518513</v>
      </c>
      <c r="E4699" s="2">
        <f t="shared" si="549"/>
        <v>44300</v>
      </c>
      <c r="F4699" s="1">
        <f>TIMEVALUE("15:36:04")</f>
        <v>0.65004629629629629</v>
      </c>
      <c r="G4699" t="s">
        <v>2065</v>
      </c>
      <c r="H4699" t="s">
        <v>11182</v>
      </c>
      <c r="I4699">
        <v>723.66700000000003</v>
      </c>
    </row>
    <row r="4700" spans="1:9" x14ac:dyDescent="0.25">
      <c r="A4700" t="s">
        <v>11183</v>
      </c>
      <c r="B4700">
        <v>13115</v>
      </c>
      <c r="C4700" s="2">
        <f t="shared" si="548"/>
        <v>44300</v>
      </c>
      <c r="D4700" s="1">
        <f>TIMEVALUE("15:38:21")</f>
        <v>0.6516319444444445</v>
      </c>
      <c r="E4700" s="2">
        <f t="shared" si="549"/>
        <v>44300</v>
      </c>
      <c r="F4700" s="1">
        <f>TIMEVALUE("15:45:12")</f>
        <v>0.65638888888888891</v>
      </c>
      <c r="G4700" t="s">
        <v>278</v>
      </c>
      <c r="H4700" t="s">
        <v>11184</v>
      </c>
      <c r="I4700">
        <v>723.34299999999996</v>
      </c>
    </row>
    <row r="4701" spans="1:9" x14ac:dyDescent="0.25">
      <c r="A4701" t="s">
        <v>11185</v>
      </c>
      <c r="B4701">
        <v>13115</v>
      </c>
      <c r="C4701" s="2">
        <f t="shared" si="548"/>
        <v>44300</v>
      </c>
      <c r="D4701" s="1">
        <f>TIMEVALUE("15:47:23")</f>
        <v>0.65790509259259256</v>
      </c>
      <c r="E4701" s="2">
        <f t="shared" si="549"/>
        <v>44300</v>
      </c>
      <c r="F4701" s="1">
        <f>TIMEVALUE("15:55:28")</f>
        <v>0.66351851851851851</v>
      </c>
      <c r="G4701" t="s">
        <v>1918</v>
      </c>
      <c r="H4701" t="s">
        <v>11186</v>
      </c>
      <c r="I4701">
        <v>723.21799999999996</v>
      </c>
    </row>
    <row r="4702" spans="1:9" x14ac:dyDescent="0.25">
      <c r="A4702" t="s">
        <v>11187</v>
      </c>
      <c r="B4702">
        <v>13115</v>
      </c>
      <c r="C4702" s="2">
        <f t="shared" si="548"/>
        <v>44300</v>
      </c>
      <c r="D4702" s="1">
        <f>TIMEVALUE("15:58:09")</f>
        <v>0.66538194444444443</v>
      </c>
      <c r="E4702" s="2">
        <f t="shared" si="549"/>
        <v>44300</v>
      </c>
      <c r="F4702" s="1">
        <f>TIMEVALUE("16:04:48")</f>
        <v>0.67</v>
      </c>
      <c r="G4702" t="s">
        <v>2615</v>
      </c>
      <c r="H4702" t="s">
        <v>7099</v>
      </c>
      <c r="I4702">
        <v>723.01599999999996</v>
      </c>
    </row>
    <row r="4703" spans="1:9" x14ac:dyDescent="0.25">
      <c r="A4703" t="s">
        <v>11189</v>
      </c>
      <c r="B4703">
        <v>13115</v>
      </c>
      <c r="C4703" s="2">
        <f t="shared" si="548"/>
        <v>44300</v>
      </c>
      <c r="D4703" s="1">
        <f>TIMEVALUE("12:53:12")</f>
        <v>0.53694444444444445</v>
      </c>
      <c r="E4703" s="2">
        <f t="shared" si="549"/>
        <v>44300</v>
      </c>
      <c r="F4703" s="1">
        <f>TIMEVALUE("13:00:39")</f>
        <v>0.54211805555555559</v>
      </c>
      <c r="G4703" t="s">
        <v>1937</v>
      </c>
      <c r="H4703" t="s">
        <v>11191</v>
      </c>
      <c r="I4703">
        <v>722.92700000000002</v>
      </c>
    </row>
    <row r="4704" spans="1:9" x14ac:dyDescent="0.25">
      <c r="A4704" t="s">
        <v>11192</v>
      </c>
      <c r="B4704">
        <v>13115</v>
      </c>
      <c r="C4704" s="2">
        <f t="shared" si="548"/>
        <v>44300</v>
      </c>
      <c r="D4704" s="1">
        <f>TIMEVALUE("16:23:39")</f>
        <v>0.68309027777777775</v>
      </c>
      <c r="E4704" s="2">
        <f t="shared" si="549"/>
        <v>44300</v>
      </c>
      <c r="F4704" s="1">
        <f>TIMEVALUE("16:43:41")</f>
        <v>0.69700231481481478</v>
      </c>
      <c r="G4704" t="s">
        <v>10123</v>
      </c>
      <c r="H4704" t="s">
        <v>11194</v>
      </c>
      <c r="I4704">
        <v>725.89</v>
      </c>
    </row>
    <row r="4705" spans="1:9" x14ac:dyDescent="0.25">
      <c r="A4705" t="s">
        <v>11195</v>
      </c>
      <c r="B4705">
        <v>13115</v>
      </c>
      <c r="C4705" s="2">
        <f t="shared" ref="C4705:C4715" si="550">DATEVALUE("2025-04-16")</f>
        <v>44301</v>
      </c>
      <c r="D4705" s="1">
        <f>TIMEVALUE("08:28:06")</f>
        <v>0.3528472222222222</v>
      </c>
      <c r="E4705" s="2">
        <f t="shared" ref="E4705:E4715" si="551">DATEVALUE("2025-04-16")</f>
        <v>44301</v>
      </c>
      <c r="F4705" s="1">
        <f>TIMEVALUE("08:42:41")</f>
        <v>0.36297453703703703</v>
      </c>
      <c r="G4705" t="s">
        <v>3322</v>
      </c>
      <c r="H4705" t="s">
        <v>7381</v>
      </c>
      <c r="I4705">
        <v>725.69299999999998</v>
      </c>
    </row>
    <row r="4706" spans="1:9" x14ac:dyDescent="0.25">
      <c r="A4706" t="s">
        <v>11197</v>
      </c>
      <c r="B4706">
        <v>13115</v>
      </c>
      <c r="C4706" s="2">
        <f t="shared" si="550"/>
        <v>44301</v>
      </c>
      <c r="D4706" s="1">
        <f>TIMEVALUE("08:45:55")</f>
        <v>0.3652199074074074</v>
      </c>
      <c r="E4706" s="2">
        <f t="shared" si="551"/>
        <v>44301</v>
      </c>
      <c r="F4706" s="1">
        <f>TIMEVALUE("08:53:42")</f>
        <v>0.37062499999999998</v>
      </c>
      <c r="G4706" t="s">
        <v>5278</v>
      </c>
      <c r="H4706" t="s">
        <v>11199</v>
      </c>
      <c r="I4706">
        <v>725.45100000000002</v>
      </c>
    </row>
    <row r="4707" spans="1:9" x14ac:dyDescent="0.25">
      <c r="A4707" t="s">
        <v>11200</v>
      </c>
      <c r="B4707">
        <v>13115</v>
      </c>
      <c r="C4707" s="2">
        <f t="shared" si="550"/>
        <v>44301</v>
      </c>
      <c r="D4707" s="1">
        <f>TIMEVALUE("08:56:03")</f>
        <v>0.37225694444444446</v>
      </c>
      <c r="E4707" s="2">
        <f t="shared" si="551"/>
        <v>44301</v>
      </c>
      <c r="F4707" s="1">
        <f>TIMEVALUE("09:03:25")</f>
        <v>0.37737268518518519</v>
      </c>
      <c r="G4707" t="s">
        <v>1415</v>
      </c>
      <c r="H4707" t="s">
        <v>11202</v>
      </c>
      <c r="I4707">
        <v>725.221</v>
      </c>
    </row>
    <row r="4708" spans="1:9" x14ac:dyDescent="0.25">
      <c r="A4708" t="s">
        <v>11203</v>
      </c>
      <c r="B4708">
        <v>13115</v>
      </c>
      <c r="C4708" s="2">
        <f t="shared" si="550"/>
        <v>44301</v>
      </c>
      <c r="D4708" s="1">
        <f>TIMEVALUE("09:05:07")</f>
        <v>0.37855324074074076</v>
      </c>
      <c r="E4708" s="2">
        <f t="shared" si="551"/>
        <v>44301</v>
      </c>
      <c r="F4708" s="1">
        <f>TIMEVALUE("09:15:19")</f>
        <v>0.38563657407407409</v>
      </c>
      <c r="G4708" t="s">
        <v>7590</v>
      </c>
      <c r="H4708" t="s">
        <v>11205</v>
      </c>
      <c r="I4708">
        <v>724.97900000000004</v>
      </c>
    </row>
    <row r="4709" spans="1:9" x14ac:dyDescent="0.25">
      <c r="A4709" t="s">
        <v>11206</v>
      </c>
      <c r="B4709">
        <v>13115</v>
      </c>
      <c r="C4709" s="2">
        <f t="shared" si="550"/>
        <v>44301</v>
      </c>
      <c r="D4709" s="1">
        <f>TIMEVALUE("09:36:44")</f>
        <v>0.40050925925925923</v>
      </c>
      <c r="E4709" s="2">
        <f t="shared" si="551"/>
        <v>44301</v>
      </c>
      <c r="F4709" s="1">
        <f>TIMEVALUE("09:47:44")</f>
        <v>0.40814814814814815</v>
      </c>
      <c r="G4709" t="s">
        <v>1093</v>
      </c>
      <c r="H4709" t="s">
        <v>11207</v>
      </c>
      <c r="I4709">
        <v>724.74</v>
      </c>
    </row>
    <row r="4710" spans="1:9" x14ac:dyDescent="0.25">
      <c r="A4710" t="s">
        <v>11208</v>
      </c>
      <c r="B4710">
        <v>13115</v>
      </c>
      <c r="C4710" s="2">
        <f t="shared" si="550"/>
        <v>44301</v>
      </c>
      <c r="D4710" s="1">
        <f>TIMEVALUE("09:49:47")</f>
        <v>0.40957175925925926</v>
      </c>
      <c r="E4710" s="2">
        <f t="shared" si="551"/>
        <v>44301</v>
      </c>
      <c r="F4710" s="1">
        <f>TIMEVALUE("10:01:02")</f>
        <v>0.41738425925925926</v>
      </c>
      <c r="G4710" t="s">
        <v>2021</v>
      </c>
      <c r="H4710" t="s">
        <v>11210</v>
      </c>
      <c r="I4710">
        <v>724.42899999999997</v>
      </c>
    </row>
    <row r="4711" spans="1:9" x14ac:dyDescent="0.25">
      <c r="A4711" t="s">
        <v>11211</v>
      </c>
      <c r="B4711">
        <v>13115</v>
      </c>
      <c r="C4711" s="2">
        <f t="shared" si="550"/>
        <v>44301</v>
      </c>
      <c r="D4711" s="1">
        <f>TIMEVALUE("10:02:32")</f>
        <v>0.41842592592592592</v>
      </c>
      <c r="E4711" s="2">
        <f t="shared" si="551"/>
        <v>44301</v>
      </c>
      <c r="F4711" s="1">
        <f>TIMEVALUE("10:10:57")</f>
        <v>0.42427083333333332</v>
      </c>
      <c r="G4711" t="s">
        <v>3084</v>
      </c>
      <c r="H4711" t="s">
        <v>11212</v>
      </c>
      <c r="I4711">
        <v>724.23500000000001</v>
      </c>
    </row>
    <row r="4712" spans="1:9" x14ac:dyDescent="0.25">
      <c r="A4712" t="s">
        <v>11213</v>
      </c>
      <c r="B4712">
        <v>13115</v>
      </c>
      <c r="C4712" s="2">
        <f t="shared" si="550"/>
        <v>44301</v>
      </c>
      <c r="D4712" s="1">
        <f>TIMEVALUE("10:13:11")</f>
        <v>0.42582175925925925</v>
      </c>
      <c r="E4712" s="2">
        <f t="shared" si="551"/>
        <v>44301</v>
      </c>
      <c r="F4712" s="1">
        <f>TIMEVALUE("10:22:14")</f>
        <v>0.43210648148148151</v>
      </c>
      <c r="G4712" t="s">
        <v>3308</v>
      </c>
      <c r="H4712" t="s">
        <v>11215</v>
      </c>
      <c r="I4712">
        <v>724.03899999999999</v>
      </c>
    </row>
    <row r="4713" spans="1:9" x14ac:dyDescent="0.25">
      <c r="A4713" t="s">
        <v>11216</v>
      </c>
      <c r="B4713">
        <v>13115</v>
      </c>
      <c r="C4713" s="2">
        <f t="shared" si="550"/>
        <v>44301</v>
      </c>
      <c r="D4713" s="1">
        <f>TIMEVALUE("10:24:24")</f>
        <v>0.43361111111111111</v>
      </c>
      <c r="E4713" s="2">
        <f t="shared" si="551"/>
        <v>44301</v>
      </c>
      <c r="F4713" s="1">
        <f>TIMEVALUE("10:31:04")</f>
        <v>0.43824074074074076</v>
      </c>
      <c r="G4713" t="s">
        <v>2714</v>
      </c>
      <c r="H4713" t="s">
        <v>11217</v>
      </c>
      <c r="I4713">
        <v>723.85900000000004</v>
      </c>
    </row>
    <row r="4714" spans="1:9" x14ac:dyDescent="0.25">
      <c r="A4714" t="s">
        <v>11218</v>
      </c>
      <c r="B4714">
        <v>13115</v>
      </c>
      <c r="C4714" s="2">
        <f t="shared" si="550"/>
        <v>44301</v>
      </c>
      <c r="D4714" s="1">
        <f>TIMEVALUE("10:32:56")</f>
        <v>0.43953703703703706</v>
      </c>
      <c r="E4714" s="2">
        <f t="shared" si="551"/>
        <v>44301</v>
      </c>
      <c r="F4714" s="1">
        <f>TIMEVALUE("10:40:49")</f>
        <v>0.4450115740740741</v>
      </c>
      <c r="G4714" t="s">
        <v>4772</v>
      </c>
      <c r="H4714" t="s">
        <v>11219</v>
      </c>
      <c r="I4714">
        <v>723.58799999999997</v>
      </c>
    </row>
    <row r="4715" spans="1:9" x14ac:dyDescent="0.25">
      <c r="A4715" t="s">
        <v>11220</v>
      </c>
      <c r="B4715">
        <v>13115</v>
      </c>
      <c r="C4715" s="2">
        <f t="shared" si="550"/>
        <v>44301</v>
      </c>
      <c r="D4715" s="1">
        <f>TIMEVALUE("10:42:35")</f>
        <v>0.44623842592592594</v>
      </c>
      <c r="E4715" s="2">
        <f t="shared" si="551"/>
        <v>44301</v>
      </c>
      <c r="F4715" s="1">
        <f>TIMEVALUE("10:49:28")</f>
        <v>0.45101851851851854</v>
      </c>
      <c r="G4715" t="s">
        <v>1608</v>
      </c>
      <c r="H4715" t="s">
        <v>11221</v>
      </c>
      <c r="I4715">
        <v>723.39</v>
      </c>
    </row>
    <row r="4716" spans="1:9" x14ac:dyDescent="0.25">
      <c r="A4716" t="s">
        <v>11222</v>
      </c>
      <c r="B4716">
        <v>13115</v>
      </c>
      <c r="C4716" s="2">
        <f>DATEVALUE("2025-04-15")</f>
        <v>44300</v>
      </c>
      <c r="D4716" s="1">
        <f>TIMEVALUE("16:08:25")</f>
        <v>0.67251157407407403</v>
      </c>
      <c r="E4716" s="2">
        <f>DATEVALUE("2025-04-15")</f>
        <v>44300</v>
      </c>
      <c r="F4716" s="1">
        <f>TIMEVALUE("16:15:13")</f>
        <v>0.67723379629629632</v>
      </c>
      <c r="G4716" t="s">
        <v>3546</v>
      </c>
      <c r="H4716" t="s">
        <v>11223</v>
      </c>
      <c r="I4716">
        <v>723.24699999999996</v>
      </c>
    </row>
    <row r="4717" spans="1:9" x14ac:dyDescent="0.25">
      <c r="A4717" t="s">
        <v>11224</v>
      </c>
      <c r="B4717">
        <v>13115</v>
      </c>
      <c r="C4717" s="2">
        <f t="shared" ref="C4717:C4741" si="552">DATEVALUE("2025-04-16")</f>
        <v>44301</v>
      </c>
      <c r="D4717" s="1">
        <f>TIMEVALUE("11:07:45")</f>
        <v>0.46371527777777777</v>
      </c>
      <c r="E4717" s="2">
        <f t="shared" ref="E4717:E4741" si="553">DATEVALUE("2025-04-16")</f>
        <v>44301</v>
      </c>
      <c r="F4717" s="1">
        <f>TIMEVALUE("11:23:02")</f>
        <v>0.47432870370370372</v>
      </c>
      <c r="G4717" t="s">
        <v>11226</v>
      </c>
      <c r="H4717" t="s">
        <v>11227</v>
      </c>
      <c r="I4717">
        <v>726.46500000000003</v>
      </c>
    </row>
    <row r="4718" spans="1:9" x14ac:dyDescent="0.25">
      <c r="A4718" t="s">
        <v>11224</v>
      </c>
      <c r="B4718">
        <v>13115</v>
      </c>
      <c r="C4718" s="2">
        <f t="shared" si="552"/>
        <v>44301</v>
      </c>
      <c r="D4718" s="1">
        <f>TIMEVALUE("11:23:54")</f>
        <v>0.47493055555555558</v>
      </c>
      <c r="E4718" s="2">
        <f t="shared" si="553"/>
        <v>44301</v>
      </c>
      <c r="F4718" s="1">
        <f>TIMEVALUE("11:23:54")</f>
        <v>0.47493055555555558</v>
      </c>
      <c r="G4718" t="s">
        <v>162</v>
      </c>
      <c r="H4718" t="s">
        <v>163</v>
      </c>
      <c r="I4718">
        <v>98765432.099000007</v>
      </c>
    </row>
    <row r="4719" spans="1:9" x14ac:dyDescent="0.25">
      <c r="A4719" t="s">
        <v>11224</v>
      </c>
      <c r="B4719">
        <v>13115</v>
      </c>
      <c r="C4719" s="2">
        <f t="shared" si="552"/>
        <v>44301</v>
      </c>
      <c r="D4719" s="1">
        <f>TIMEVALUE("11:23:56")</f>
        <v>0.47495370370370371</v>
      </c>
      <c r="E4719" s="2">
        <f t="shared" si="553"/>
        <v>44301</v>
      </c>
      <c r="F4719" s="1">
        <f>TIMEVALUE("11:25:00")</f>
        <v>0.47569444444444442</v>
      </c>
      <c r="G4719" t="s">
        <v>2416</v>
      </c>
      <c r="H4719" t="s">
        <v>11228</v>
      </c>
      <c r="I4719">
        <v>726.14800000000002</v>
      </c>
    </row>
    <row r="4720" spans="1:9" x14ac:dyDescent="0.25">
      <c r="A4720" t="s">
        <v>11229</v>
      </c>
      <c r="B4720">
        <v>13115</v>
      </c>
      <c r="C4720" s="2">
        <f t="shared" si="552"/>
        <v>44301</v>
      </c>
      <c r="D4720" s="1">
        <f>TIMEVALUE("11:28:49")</f>
        <v>0.47834490740740743</v>
      </c>
      <c r="E4720" s="2">
        <f t="shared" si="553"/>
        <v>44301</v>
      </c>
      <c r="F4720" s="1">
        <f>TIMEVALUE("11:40:15")</f>
        <v>0.48628472222222224</v>
      </c>
      <c r="G4720" t="s">
        <v>8351</v>
      </c>
      <c r="H4720" t="s">
        <v>9534</v>
      </c>
      <c r="I4720">
        <v>725.97199999999998</v>
      </c>
    </row>
    <row r="4721" spans="1:9" x14ac:dyDescent="0.25">
      <c r="A4721" t="s">
        <v>11230</v>
      </c>
      <c r="B4721">
        <v>13115</v>
      </c>
      <c r="C4721" s="2">
        <f t="shared" si="552"/>
        <v>44301</v>
      </c>
      <c r="D4721" s="1">
        <f>TIMEVALUE("11:46:42")</f>
        <v>0.49076388888888889</v>
      </c>
      <c r="E4721" s="2">
        <f t="shared" si="553"/>
        <v>44301</v>
      </c>
      <c r="F4721" s="1">
        <f>TIMEVALUE("11:55:47")</f>
        <v>0.49707175925925928</v>
      </c>
      <c r="G4721" t="s">
        <v>3279</v>
      </c>
      <c r="H4721" t="s">
        <v>11231</v>
      </c>
      <c r="I4721">
        <v>725.81100000000004</v>
      </c>
    </row>
    <row r="4722" spans="1:9" x14ac:dyDescent="0.25">
      <c r="A4722" t="s">
        <v>11232</v>
      </c>
      <c r="B4722">
        <v>13115</v>
      </c>
      <c r="C4722" s="2">
        <f t="shared" si="552"/>
        <v>44301</v>
      </c>
      <c r="D4722" s="1">
        <f>TIMEVALUE("11:57:29")</f>
        <v>0.4982523148148148</v>
      </c>
      <c r="E4722" s="2">
        <f t="shared" si="553"/>
        <v>44301</v>
      </c>
      <c r="F4722" s="1">
        <f>TIMEVALUE("12:04:39")</f>
        <v>0.50322916666666662</v>
      </c>
      <c r="G4722" t="s">
        <v>291</v>
      </c>
      <c r="H4722" t="s">
        <v>11234</v>
      </c>
      <c r="I4722">
        <v>725.51800000000003</v>
      </c>
    </row>
    <row r="4723" spans="1:9" x14ac:dyDescent="0.25">
      <c r="A4723" t="s">
        <v>11235</v>
      </c>
      <c r="B4723">
        <v>13115</v>
      </c>
      <c r="C4723" s="2">
        <f t="shared" si="552"/>
        <v>44301</v>
      </c>
      <c r="D4723" s="1">
        <f>TIMEVALUE("12:25:50")</f>
        <v>0.51793981481481477</v>
      </c>
      <c r="E4723" s="2">
        <f t="shared" si="553"/>
        <v>44301</v>
      </c>
      <c r="F4723" s="1">
        <f>TIMEVALUE("12:33:16")</f>
        <v>0.52310185185185187</v>
      </c>
      <c r="G4723" t="s">
        <v>3100</v>
      </c>
      <c r="H4723" t="s">
        <v>11236</v>
      </c>
      <c r="I4723">
        <v>725.36</v>
      </c>
    </row>
    <row r="4724" spans="1:9" x14ac:dyDescent="0.25">
      <c r="A4724" t="s">
        <v>11237</v>
      </c>
      <c r="B4724">
        <v>13115</v>
      </c>
      <c r="C4724" s="2">
        <f t="shared" si="552"/>
        <v>44301</v>
      </c>
      <c r="D4724" s="1">
        <f>TIMEVALUE("12:34:59")</f>
        <v>0.52429398148148143</v>
      </c>
      <c r="E4724" s="2">
        <f t="shared" si="553"/>
        <v>44301</v>
      </c>
      <c r="F4724" s="1">
        <f>TIMEVALUE("12:42:19")</f>
        <v>0.52938657407407408</v>
      </c>
      <c r="G4724" t="s">
        <v>1125</v>
      </c>
      <c r="H4724" t="s">
        <v>11239</v>
      </c>
      <c r="I4724">
        <v>725.09500000000003</v>
      </c>
    </row>
    <row r="4725" spans="1:9" x14ac:dyDescent="0.25">
      <c r="A4725" t="s">
        <v>11240</v>
      </c>
      <c r="B4725">
        <v>13115</v>
      </c>
      <c r="C4725" s="2">
        <f t="shared" si="552"/>
        <v>44301</v>
      </c>
      <c r="D4725" s="1">
        <f>TIMEVALUE("12:44:44")</f>
        <v>0.53106481481481482</v>
      </c>
      <c r="E4725" s="2">
        <f t="shared" si="553"/>
        <v>44301</v>
      </c>
      <c r="F4725" s="1">
        <f>TIMEVALUE("12:52:41")</f>
        <v>0.53658564814814813</v>
      </c>
      <c r="G4725" t="s">
        <v>4427</v>
      </c>
      <c r="H4725" t="s">
        <v>11241</v>
      </c>
      <c r="I4725">
        <v>724.95399999999995</v>
      </c>
    </row>
    <row r="4726" spans="1:9" x14ac:dyDescent="0.25">
      <c r="A4726" t="s">
        <v>11242</v>
      </c>
      <c r="B4726">
        <v>13115</v>
      </c>
      <c r="C4726" s="2">
        <f t="shared" si="552"/>
        <v>44301</v>
      </c>
      <c r="D4726" s="1">
        <f>TIMEVALUE("12:54:29")</f>
        <v>0.5378356481481481</v>
      </c>
      <c r="E4726" s="2">
        <f t="shared" si="553"/>
        <v>44301</v>
      </c>
      <c r="F4726" s="1">
        <f>TIMEVALUE("13:01:36")</f>
        <v>0.5427777777777778</v>
      </c>
      <c r="G4726" t="s">
        <v>1268</v>
      </c>
      <c r="H4726" t="s">
        <v>11243</v>
      </c>
      <c r="I4726">
        <v>724.774</v>
      </c>
    </row>
    <row r="4727" spans="1:9" x14ac:dyDescent="0.25">
      <c r="A4727" t="s">
        <v>11244</v>
      </c>
      <c r="B4727">
        <v>13115</v>
      </c>
      <c r="C4727" s="2">
        <f t="shared" si="552"/>
        <v>44301</v>
      </c>
      <c r="D4727" s="1">
        <f>TIMEVALUE("13:03:18")</f>
        <v>0.54395833333333332</v>
      </c>
      <c r="E4727" s="2">
        <f t="shared" si="553"/>
        <v>44301</v>
      </c>
      <c r="F4727" s="1">
        <f>TIMEVALUE("13:11:23")</f>
        <v>0.54957175925925927</v>
      </c>
      <c r="G4727" t="s">
        <v>1918</v>
      </c>
      <c r="H4727" t="s">
        <v>11245</v>
      </c>
      <c r="I4727">
        <v>724.51499999999999</v>
      </c>
    </row>
    <row r="4728" spans="1:9" x14ac:dyDescent="0.25">
      <c r="A4728" t="s">
        <v>11246</v>
      </c>
      <c r="B4728">
        <v>13115</v>
      </c>
      <c r="C4728" s="2">
        <f t="shared" si="552"/>
        <v>44301</v>
      </c>
      <c r="D4728" s="1">
        <f>TIMEVALUE("13:12:54")</f>
        <v>0.55062500000000003</v>
      </c>
      <c r="E4728" s="2">
        <f t="shared" si="553"/>
        <v>44301</v>
      </c>
      <c r="F4728" s="1">
        <f>TIMEVALUE("13:20:51")</f>
        <v>0.55614583333333334</v>
      </c>
      <c r="G4728" t="s">
        <v>4427</v>
      </c>
      <c r="H4728" t="s">
        <v>11248</v>
      </c>
      <c r="I4728">
        <v>724.28099999999995</v>
      </c>
    </row>
    <row r="4729" spans="1:9" x14ac:dyDescent="0.25">
      <c r="A4729" t="s">
        <v>11249</v>
      </c>
      <c r="B4729">
        <v>13115</v>
      </c>
      <c r="C4729" s="2">
        <f t="shared" si="552"/>
        <v>44301</v>
      </c>
      <c r="D4729" s="1">
        <f>TIMEVALUE("13:23:20")</f>
        <v>0.55787037037037035</v>
      </c>
      <c r="E4729" s="2">
        <f t="shared" si="553"/>
        <v>44301</v>
      </c>
      <c r="F4729" s="1">
        <f>TIMEVALUE("13:31:30")</f>
        <v>0.56354166666666672</v>
      </c>
      <c r="G4729" t="s">
        <v>1075</v>
      </c>
      <c r="H4729" t="s">
        <v>11250</v>
      </c>
      <c r="I4729">
        <v>724.01900000000001</v>
      </c>
    </row>
    <row r="4730" spans="1:9" x14ac:dyDescent="0.25">
      <c r="A4730" t="s">
        <v>11251</v>
      </c>
      <c r="B4730">
        <v>13115</v>
      </c>
      <c r="C4730" s="2">
        <f t="shared" si="552"/>
        <v>44301</v>
      </c>
      <c r="D4730" s="1">
        <f>TIMEVALUE("13:34:01")</f>
        <v>0.56528935185185181</v>
      </c>
      <c r="E4730" s="2">
        <f t="shared" si="553"/>
        <v>44301</v>
      </c>
      <c r="F4730" s="1">
        <f>TIMEVALUE("13:41:51")</f>
        <v>0.57072916666666662</v>
      </c>
      <c r="G4730" t="s">
        <v>4195</v>
      </c>
      <c r="H4730" t="s">
        <v>11252</v>
      </c>
      <c r="I4730">
        <v>723.77200000000005</v>
      </c>
    </row>
    <row r="4731" spans="1:9" x14ac:dyDescent="0.25">
      <c r="A4731" t="s">
        <v>11253</v>
      </c>
      <c r="B4731">
        <v>13115</v>
      </c>
      <c r="C4731" s="2">
        <f t="shared" si="552"/>
        <v>44301</v>
      </c>
      <c r="D4731" s="1">
        <f>TIMEVALUE("10:52:31")</f>
        <v>0.45313657407407409</v>
      </c>
      <c r="E4731" s="2">
        <f t="shared" si="553"/>
        <v>44301</v>
      </c>
      <c r="F4731" s="1">
        <f>TIMEVALUE("10:58:58")</f>
        <v>0.45761574074074074</v>
      </c>
      <c r="G4731" t="s">
        <v>6170</v>
      </c>
      <c r="H4731" t="s">
        <v>11255</v>
      </c>
      <c r="I4731">
        <v>723.73699999999997</v>
      </c>
    </row>
    <row r="4732" spans="1:9" x14ac:dyDescent="0.25">
      <c r="A4732" t="s">
        <v>11256</v>
      </c>
      <c r="B4732">
        <v>13115</v>
      </c>
      <c r="C4732" s="2">
        <f t="shared" si="552"/>
        <v>44301</v>
      </c>
      <c r="D4732" s="1">
        <f>TIMEVALUE("14:33:41")</f>
        <v>0.60672453703703699</v>
      </c>
      <c r="E4732" s="2">
        <f t="shared" si="553"/>
        <v>44301</v>
      </c>
      <c r="F4732" s="1">
        <f>TIMEVALUE("14:42:54")</f>
        <v>0.61312500000000003</v>
      </c>
      <c r="G4732" t="s">
        <v>1281</v>
      </c>
      <c r="H4732" t="s">
        <v>1703</v>
      </c>
      <c r="I4732">
        <v>726.428</v>
      </c>
    </row>
    <row r="4733" spans="1:9" x14ac:dyDescent="0.25">
      <c r="A4733" t="s">
        <v>11258</v>
      </c>
      <c r="B4733">
        <v>13115</v>
      </c>
      <c r="C4733" s="2">
        <f t="shared" si="552"/>
        <v>44301</v>
      </c>
      <c r="D4733" s="1">
        <f>TIMEVALUE("14:45:48")</f>
        <v>0.6151388888888889</v>
      </c>
      <c r="E4733" s="2">
        <f t="shared" si="553"/>
        <v>44301</v>
      </c>
      <c r="F4733" s="1">
        <f>TIMEVALUE("15:02:01")</f>
        <v>0.62640046296296292</v>
      </c>
      <c r="G4733" t="s">
        <v>9242</v>
      </c>
      <c r="H4733" t="s">
        <v>11259</v>
      </c>
      <c r="I4733">
        <v>726.30600000000004</v>
      </c>
    </row>
    <row r="4734" spans="1:9" x14ac:dyDescent="0.25">
      <c r="A4734" t="s">
        <v>11260</v>
      </c>
      <c r="B4734">
        <v>13115</v>
      </c>
      <c r="C4734" s="2">
        <f t="shared" si="552"/>
        <v>44301</v>
      </c>
      <c r="D4734" s="1">
        <f>TIMEVALUE("15:20:07")</f>
        <v>0.63896990740740744</v>
      </c>
      <c r="E4734" s="2">
        <f t="shared" si="553"/>
        <v>44301</v>
      </c>
      <c r="F4734" s="1">
        <f>TIMEVALUE("15:27:20")</f>
        <v>0.64398148148148149</v>
      </c>
      <c r="G4734" t="s">
        <v>1948</v>
      </c>
      <c r="H4734" t="s">
        <v>11262</v>
      </c>
      <c r="I4734">
        <v>726.11400000000003</v>
      </c>
    </row>
    <row r="4735" spans="1:9" x14ac:dyDescent="0.25">
      <c r="A4735" t="s">
        <v>11263</v>
      </c>
      <c r="B4735">
        <v>13115</v>
      </c>
      <c r="C4735" s="2">
        <f t="shared" si="552"/>
        <v>44301</v>
      </c>
      <c r="D4735" s="1">
        <f>TIMEVALUE("15:29:51")</f>
        <v>0.64572916666666669</v>
      </c>
      <c r="E4735" s="2">
        <f t="shared" si="553"/>
        <v>44301</v>
      </c>
      <c r="F4735" s="1">
        <f>TIMEVALUE("15:37:56")</f>
        <v>0.65134259259259264</v>
      </c>
      <c r="G4735" t="s">
        <v>1918</v>
      </c>
      <c r="H4735" t="s">
        <v>11265</v>
      </c>
      <c r="I4735">
        <v>725.88599999999997</v>
      </c>
    </row>
    <row r="4736" spans="1:9" x14ac:dyDescent="0.25">
      <c r="A4736" t="s">
        <v>11266</v>
      </c>
      <c r="B4736">
        <v>13115</v>
      </c>
      <c r="C4736" s="2">
        <f t="shared" si="552"/>
        <v>44301</v>
      </c>
      <c r="D4736" s="1">
        <f>TIMEVALUE("15:41:03")</f>
        <v>0.65350694444444446</v>
      </c>
      <c r="E4736" s="2">
        <f t="shared" si="553"/>
        <v>44301</v>
      </c>
      <c r="F4736" s="1">
        <f>TIMEVALUE("15:51:04")</f>
        <v>0.66046296296296292</v>
      </c>
      <c r="G4736" t="s">
        <v>1660</v>
      </c>
      <c r="H4736" t="s">
        <v>11267</v>
      </c>
      <c r="I4736">
        <v>725.58600000000001</v>
      </c>
    </row>
    <row r="4737" spans="1:9" x14ac:dyDescent="0.25">
      <c r="A4737" t="s">
        <v>11268</v>
      </c>
      <c r="B4737">
        <v>13115</v>
      </c>
      <c r="C4737" s="2">
        <f t="shared" si="552"/>
        <v>44301</v>
      </c>
      <c r="D4737" s="1">
        <f>TIMEVALUE("15:58:27")</f>
        <v>0.66559027777777779</v>
      </c>
      <c r="E4737" s="2">
        <f t="shared" si="553"/>
        <v>44301</v>
      </c>
      <c r="F4737" s="1">
        <f>TIMEVALUE("16:08:31")</f>
        <v>0.67258101851851848</v>
      </c>
      <c r="G4737" t="s">
        <v>3694</v>
      </c>
      <c r="H4737" t="s">
        <v>11270</v>
      </c>
      <c r="I4737">
        <v>725.50699999999995</v>
      </c>
    </row>
    <row r="4738" spans="1:9" x14ac:dyDescent="0.25">
      <c r="A4738" t="s">
        <v>11271</v>
      </c>
      <c r="B4738">
        <v>13115</v>
      </c>
      <c r="C4738" s="2">
        <f t="shared" si="552"/>
        <v>44301</v>
      </c>
      <c r="D4738" s="1">
        <f>TIMEVALUE("16:11:42")</f>
        <v>0.67479166666666668</v>
      </c>
      <c r="E4738" s="2">
        <f t="shared" si="553"/>
        <v>44301</v>
      </c>
      <c r="F4738" s="1">
        <f>TIMEVALUE("16:20:23")</f>
        <v>0.68082175925925925</v>
      </c>
      <c r="G4738" t="s">
        <v>2411</v>
      </c>
      <c r="H4738" t="s">
        <v>9040</v>
      </c>
      <c r="I4738">
        <v>725.24300000000005</v>
      </c>
    </row>
    <row r="4739" spans="1:9" x14ac:dyDescent="0.25">
      <c r="A4739" t="s">
        <v>11272</v>
      </c>
      <c r="B4739">
        <v>13115</v>
      </c>
      <c r="C4739" s="2">
        <f t="shared" si="552"/>
        <v>44301</v>
      </c>
      <c r="D4739" s="1">
        <f>TIMEVALUE("16:22:19")</f>
        <v>0.68216435185185187</v>
      </c>
      <c r="E4739" s="2">
        <f t="shared" si="553"/>
        <v>44301</v>
      </c>
      <c r="F4739" s="1">
        <f>TIMEVALUE("16:29:12")</f>
        <v>0.68694444444444447</v>
      </c>
      <c r="G4739" t="s">
        <v>1608</v>
      </c>
      <c r="H4739" t="s">
        <v>11273</v>
      </c>
      <c r="I4739">
        <v>725.19799999999998</v>
      </c>
    </row>
    <row r="4740" spans="1:9" x14ac:dyDescent="0.25">
      <c r="A4740" t="s">
        <v>11274</v>
      </c>
      <c r="B4740">
        <v>13115</v>
      </c>
      <c r="C4740" s="2">
        <f t="shared" si="552"/>
        <v>44301</v>
      </c>
      <c r="D4740" s="1">
        <f>TIMEVALUE("16:31:45")</f>
        <v>0.68871527777777775</v>
      </c>
      <c r="E4740" s="2">
        <f t="shared" si="553"/>
        <v>44301</v>
      </c>
      <c r="F4740" s="1">
        <f>TIMEVALUE("16:39:25")</f>
        <v>0.69403935185185184</v>
      </c>
      <c r="G4740" t="s">
        <v>5189</v>
      </c>
      <c r="H4740" t="s">
        <v>11276</v>
      </c>
      <c r="I4740">
        <v>724.93600000000004</v>
      </c>
    </row>
    <row r="4741" spans="1:9" x14ac:dyDescent="0.25">
      <c r="A4741" t="s">
        <v>11277</v>
      </c>
      <c r="B4741">
        <v>13115</v>
      </c>
      <c r="C4741" s="2">
        <f t="shared" si="552"/>
        <v>44301</v>
      </c>
      <c r="D4741" s="1">
        <f>TIMEVALUE("16:41:34")</f>
        <v>0.6955324074074074</v>
      </c>
      <c r="E4741" s="2">
        <f t="shared" si="553"/>
        <v>44301</v>
      </c>
      <c r="F4741" s="1">
        <f>TIMEVALUE("16:52:14")</f>
        <v>0.70293981481481482</v>
      </c>
      <c r="G4741" t="s">
        <v>1340</v>
      </c>
      <c r="H4741" t="s">
        <v>11279</v>
      </c>
      <c r="I4741">
        <v>724.65099999999995</v>
      </c>
    </row>
    <row r="4742" spans="1:9" x14ac:dyDescent="0.25">
      <c r="A4742" t="s">
        <v>11280</v>
      </c>
      <c r="B4742">
        <v>13115</v>
      </c>
      <c r="C4742" s="2">
        <f>DATEVALUE("2025-04-17")</f>
        <v>44302</v>
      </c>
      <c r="D4742" s="1">
        <f>TIMEVALUE("08:18:47")</f>
        <v>0.34637731481481482</v>
      </c>
      <c r="E4742" s="2">
        <f>DATEVALUE("2025-04-17")</f>
        <v>44302</v>
      </c>
      <c r="F4742" s="1">
        <f>TIMEVALUE("08:33:06")</f>
        <v>0.35631944444444447</v>
      </c>
      <c r="G4742" t="s">
        <v>7511</v>
      </c>
      <c r="H4742" t="s">
        <v>11281</v>
      </c>
      <c r="I4742">
        <v>724.33900000000006</v>
      </c>
    </row>
    <row r="4743" spans="1:9" x14ac:dyDescent="0.25">
      <c r="A4743" t="s">
        <v>11282</v>
      </c>
      <c r="B4743">
        <v>13115</v>
      </c>
      <c r="C4743" s="2">
        <f>DATEVALUE("2025-04-17")</f>
        <v>44302</v>
      </c>
      <c r="D4743" s="1">
        <f>TIMEVALUE("08:34:59")</f>
        <v>0.3576273148148148</v>
      </c>
      <c r="E4743" s="2">
        <f>DATEVALUE("2025-04-17")</f>
        <v>44302</v>
      </c>
      <c r="F4743" s="1">
        <f>TIMEVALUE("08:43:35")</f>
        <v>0.36359953703703701</v>
      </c>
      <c r="G4743" t="s">
        <v>1090</v>
      </c>
      <c r="H4743" t="s">
        <v>11283</v>
      </c>
      <c r="I4743">
        <v>724.202</v>
      </c>
    </row>
    <row r="4744" spans="1:9" x14ac:dyDescent="0.25">
      <c r="A4744" t="s">
        <v>11284</v>
      </c>
      <c r="B4744">
        <v>13115</v>
      </c>
      <c r="C4744" s="2">
        <f>DATEVALUE("2025-04-16")</f>
        <v>44301</v>
      </c>
      <c r="D4744" s="1">
        <f>TIMEVALUE("13:44:16")</f>
        <v>0.57240740740740736</v>
      </c>
      <c r="E4744" s="2">
        <f>DATEVALUE("2025-04-16")</f>
        <v>44301</v>
      </c>
      <c r="F4744" s="1">
        <f>TIMEVALUE("13:50:33")</f>
        <v>0.57677083333333334</v>
      </c>
      <c r="G4744" t="s">
        <v>321</v>
      </c>
      <c r="H4744" t="s">
        <v>11285</v>
      </c>
      <c r="I4744">
        <v>724.17600000000004</v>
      </c>
    </row>
    <row r="4745" spans="1:9" x14ac:dyDescent="0.25">
      <c r="A4745" t="s">
        <v>11286</v>
      </c>
      <c r="B4745">
        <v>13115</v>
      </c>
      <c r="C4745" s="2">
        <f t="shared" ref="C4745:C4781" si="554">DATEVALUE("2025-04-17")</f>
        <v>44302</v>
      </c>
      <c r="D4745" s="1">
        <f>TIMEVALUE("09:00:45")</f>
        <v>0.37552083333333336</v>
      </c>
      <c r="E4745" s="2">
        <f t="shared" ref="E4745:E4781" si="555">DATEVALUE("2025-04-17")</f>
        <v>44302</v>
      </c>
      <c r="F4745" s="1">
        <f>TIMEVALUE("09:25:01")</f>
        <v>0.3923726851851852</v>
      </c>
      <c r="G4745" t="s">
        <v>11288</v>
      </c>
      <c r="H4745" t="s">
        <v>11289</v>
      </c>
      <c r="I4745">
        <v>727.08399999999995</v>
      </c>
    </row>
    <row r="4746" spans="1:9" x14ac:dyDescent="0.25">
      <c r="A4746" t="s">
        <v>11290</v>
      </c>
      <c r="B4746">
        <v>13115</v>
      </c>
      <c r="C4746" s="2">
        <f t="shared" si="554"/>
        <v>44302</v>
      </c>
      <c r="D4746" s="1">
        <f>TIMEVALUE("09:27:48")</f>
        <v>0.39430555555555558</v>
      </c>
      <c r="E4746" s="2">
        <f t="shared" si="555"/>
        <v>44302</v>
      </c>
      <c r="F4746" s="1">
        <f>TIMEVALUE("09:39:47")</f>
        <v>0.40262731481481484</v>
      </c>
      <c r="G4746" t="s">
        <v>1337</v>
      </c>
      <c r="H4746" t="s">
        <v>11291</v>
      </c>
      <c r="I4746">
        <v>726.95799999999997</v>
      </c>
    </row>
    <row r="4747" spans="1:9" x14ac:dyDescent="0.25">
      <c r="A4747" t="s">
        <v>11292</v>
      </c>
      <c r="B4747">
        <v>13115</v>
      </c>
      <c r="C4747" s="2">
        <f t="shared" si="554"/>
        <v>44302</v>
      </c>
      <c r="D4747" s="1">
        <f>TIMEVALUE("09:46:05")</f>
        <v>0.4070023148148148</v>
      </c>
      <c r="E4747" s="2">
        <f t="shared" si="555"/>
        <v>44302</v>
      </c>
      <c r="F4747" s="1">
        <f>TIMEVALUE("09:52:39")</f>
        <v>0.4115625</v>
      </c>
      <c r="G4747" t="s">
        <v>2994</v>
      </c>
      <c r="H4747" t="s">
        <v>1568</v>
      </c>
      <c r="I4747">
        <v>726.97400000000005</v>
      </c>
    </row>
    <row r="4748" spans="1:9" x14ac:dyDescent="0.25">
      <c r="A4748" t="s">
        <v>11292</v>
      </c>
      <c r="B4748">
        <v>13115</v>
      </c>
      <c r="C4748" s="2">
        <f t="shared" si="554"/>
        <v>44302</v>
      </c>
      <c r="D4748" s="1">
        <f>TIMEVALUE("09:55:49")</f>
        <v>0.4137615740740741</v>
      </c>
      <c r="E4748" s="2">
        <f t="shared" si="555"/>
        <v>44302</v>
      </c>
      <c r="F4748" s="1">
        <f>TIMEVALUE("09:55:49")</f>
        <v>0.4137615740740741</v>
      </c>
      <c r="G4748" t="s">
        <v>162</v>
      </c>
      <c r="H4748" t="s">
        <v>163</v>
      </c>
      <c r="I4748">
        <v>98765432.099000007</v>
      </c>
    </row>
    <row r="4749" spans="1:9" x14ac:dyDescent="0.25">
      <c r="A4749" t="s">
        <v>11292</v>
      </c>
      <c r="B4749">
        <v>13115</v>
      </c>
      <c r="C4749" s="2">
        <f t="shared" si="554"/>
        <v>44302</v>
      </c>
      <c r="D4749" s="1">
        <f>TIMEVALUE("09:55:50")</f>
        <v>0.41377314814814814</v>
      </c>
      <c r="E4749" s="2">
        <f t="shared" si="555"/>
        <v>44302</v>
      </c>
      <c r="F4749" s="1">
        <f>TIMEVALUE("09:56:33")</f>
        <v>0.41427083333333331</v>
      </c>
      <c r="G4749" t="s">
        <v>2989</v>
      </c>
      <c r="H4749" t="s">
        <v>11294</v>
      </c>
      <c r="I4749">
        <v>726.73</v>
      </c>
    </row>
    <row r="4750" spans="1:9" x14ac:dyDescent="0.25">
      <c r="A4750" t="s">
        <v>11295</v>
      </c>
      <c r="B4750">
        <v>13115</v>
      </c>
      <c r="C4750" s="2">
        <f t="shared" si="554"/>
        <v>44302</v>
      </c>
      <c r="D4750" s="1">
        <f>TIMEVALUE("09:58:47")</f>
        <v>0.41582175925925924</v>
      </c>
      <c r="E4750" s="2">
        <f t="shared" si="555"/>
        <v>44302</v>
      </c>
      <c r="F4750" s="1">
        <f>TIMEVALUE("10:07:18")</f>
        <v>0.42173611111111109</v>
      </c>
      <c r="G4750" t="s">
        <v>705</v>
      </c>
      <c r="H4750" t="s">
        <v>11296</v>
      </c>
      <c r="I4750">
        <v>726.48</v>
      </c>
    </row>
    <row r="4751" spans="1:9" x14ac:dyDescent="0.25">
      <c r="A4751" t="s">
        <v>11297</v>
      </c>
      <c r="B4751">
        <v>13115</v>
      </c>
      <c r="C4751" s="2">
        <f t="shared" si="554"/>
        <v>44302</v>
      </c>
      <c r="D4751" s="1">
        <f>TIMEVALUE("10:09:14")</f>
        <v>0.42307870370370371</v>
      </c>
      <c r="E4751" s="2">
        <f t="shared" si="555"/>
        <v>44302</v>
      </c>
      <c r="F4751" s="1">
        <f>TIMEVALUE("10:16:04")</f>
        <v>0.42782407407407408</v>
      </c>
      <c r="G4751" t="s">
        <v>2099</v>
      </c>
      <c r="H4751" t="s">
        <v>11299</v>
      </c>
      <c r="I4751">
        <v>726.33500000000004</v>
      </c>
    </row>
    <row r="4752" spans="1:9" x14ac:dyDescent="0.25">
      <c r="A4752" t="s">
        <v>11300</v>
      </c>
      <c r="B4752">
        <v>13115</v>
      </c>
      <c r="C4752" s="2">
        <f t="shared" si="554"/>
        <v>44302</v>
      </c>
      <c r="D4752" s="1">
        <f>TIMEVALUE("10:19:05")</f>
        <v>0.4299189814814815</v>
      </c>
      <c r="E4752" s="2">
        <f t="shared" si="555"/>
        <v>44302</v>
      </c>
      <c r="F4752" s="1">
        <f>TIMEVALUE("10:27:21")</f>
        <v>0.43565972222222221</v>
      </c>
      <c r="G4752" t="s">
        <v>385</v>
      </c>
      <c r="H4752" t="s">
        <v>11301</v>
      </c>
      <c r="I4752">
        <v>726.00199999999995</v>
      </c>
    </row>
    <row r="4753" spans="1:9" x14ac:dyDescent="0.25">
      <c r="A4753" t="s">
        <v>11302</v>
      </c>
      <c r="B4753">
        <v>13115</v>
      </c>
      <c r="C4753" s="2">
        <f t="shared" si="554"/>
        <v>44302</v>
      </c>
      <c r="D4753" s="1">
        <f>TIMEVALUE("10:29:21")</f>
        <v>0.4370486111111111</v>
      </c>
      <c r="E4753" s="2">
        <f t="shared" si="555"/>
        <v>44302</v>
      </c>
      <c r="F4753" s="1">
        <f>TIMEVALUE("10:38:23")</f>
        <v>0.44332175925925926</v>
      </c>
      <c r="G4753" t="s">
        <v>3923</v>
      </c>
      <c r="H4753" t="s">
        <v>10365</v>
      </c>
      <c r="I4753">
        <v>725.79200000000003</v>
      </c>
    </row>
    <row r="4754" spans="1:9" x14ac:dyDescent="0.25">
      <c r="A4754" t="s">
        <v>11303</v>
      </c>
      <c r="B4754">
        <v>13115</v>
      </c>
      <c r="C4754" s="2">
        <f t="shared" si="554"/>
        <v>44302</v>
      </c>
      <c r="D4754" s="1">
        <f>TIMEVALUE("10:40:05")</f>
        <v>0.44450231481481484</v>
      </c>
      <c r="E4754" s="2">
        <f t="shared" si="555"/>
        <v>44302</v>
      </c>
      <c r="F4754" s="1">
        <f>TIMEVALUE("10:49:08")</f>
        <v>0.45078703703703704</v>
      </c>
      <c r="G4754" t="s">
        <v>3308</v>
      </c>
      <c r="H4754" t="s">
        <v>11304</v>
      </c>
      <c r="I4754">
        <v>725.61400000000003</v>
      </c>
    </row>
    <row r="4755" spans="1:9" x14ac:dyDescent="0.25">
      <c r="A4755" t="s">
        <v>11305</v>
      </c>
      <c r="B4755">
        <v>13115</v>
      </c>
      <c r="C4755" s="2">
        <f t="shared" si="554"/>
        <v>44302</v>
      </c>
      <c r="D4755" s="1">
        <f>TIMEVALUE("10:51:14")</f>
        <v>0.45224537037037038</v>
      </c>
      <c r="E4755" s="2">
        <f t="shared" si="555"/>
        <v>44302</v>
      </c>
      <c r="F4755" s="1">
        <f>TIMEVALUE("10:58:59")</f>
        <v>0.45762731481481483</v>
      </c>
      <c r="G4755" t="s">
        <v>1878</v>
      </c>
      <c r="H4755" t="s">
        <v>11307</v>
      </c>
      <c r="I4755">
        <v>725.35</v>
      </c>
    </row>
    <row r="4756" spans="1:9" x14ac:dyDescent="0.25">
      <c r="A4756" t="s">
        <v>11308</v>
      </c>
      <c r="B4756">
        <v>13115</v>
      </c>
      <c r="C4756" s="2">
        <f t="shared" si="554"/>
        <v>44302</v>
      </c>
      <c r="D4756" s="1">
        <f>TIMEVALUE("11:00:38")</f>
        <v>0.45877314814814812</v>
      </c>
      <c r="E4756" s="2">
        <f t="shared" si="555"/>
        <v>44302</v>
      </c>
      <c r="F4756" s="1">
        <f>TIMEVALUE("11:08:31")</f>
        <v>0.46424768518518517</v>
      </c>
      <c r="G4756" t="s">
        <v>4772</v>
      </c>
      <c r="H4756" t="s">
        <v>11310</v>
      </c>
      <c r="I4756">
        <v>725.13099999999997</v>
      </c>
    </row>
    <row r="4757" spans="1:9" x14ac:dyDescent="0.25">
      <c r="A4757" t="s">
        <v>11311</v>
      </c>
      <c r="B4757">
        <v>13115</v>
      </c>
      <c r="C4757" s="2">
        <f t="shared" si="554"/>
        <v>44302</v>
      </c>
      <c r="D4757" s="1">
        <f>TIMEVALUE("11:10:16")</f>
        <v>0.46546296296296297</v>
      </c>
      <c r="E4757" s="2">
        <f t="shared" si="555"/>
        <v>44302</v>
      </c>
      <c r="F4757" s="1">
        <f>TIMEVALUE("11:19:53")</f>
        <v>0.47214120370370372</v>
      </c>
      <c r="G4757" t="s">
        <v>1992</v>
      </c>
      <c r="H4757" t="s">
        <v>11313</v>
      </c>
      <c r="I4757">
        <v>724.85599999999999</v>
      </c>
    </row>
    <row r="4758" spans="1:9" x14ac:dyDescent="0.25">
      <c r="A4758" t="s">
        <v>11314</v>
      </c>
      <c r="B4758">
        <v>13115</v>
      </c>
      <c r="C4758" s="2">
        <f t="shared" si="554"/>
        <v>44302</v>
      </c>
      <c r="D4758" s="1">
        <f>TIMEVALUE("11:21:37")</f>
        <v>0.47334490740740742</v>
      </c>
      <c r="E4758" s="2">
        <f t="shared" si="555"/>
        <v>44302</v>
      </c>
      <c r="F4758" s="1">
        <f>TIMEVALUE("11:28:07")</f>
        <v>0.4778587962962963</v>
      </c>
      <c r="G4758" t="s">
        <v>1869</v>
      </c>
      <c r="H4758" t="s">
        <v>11315</v>
      </c>
      <c r="I4758">
        <v>724.63499999999999</v>
      </c>
    </row>
    <row r="4759" spans="1:9" x14ac:dyDescent="0.25">
      <c r="A4759" t="s">
        <v>11316</v>
      </c>
      <c r="B4759">
        <v>13115</v>
      </c>
      <c r="C4759" s="2">
        <f t="shared" si="554"/>
        <v>44302</v>
      </c>
      <c r="D4759" s="1">
        <f>TIMEVALUE("08:45:28")</f>
        <v>0.3649074074074074</v>
      </c>
      <c r="E4759" s="2">
        <f t="shared" si="555"/>
        <v>44302</v>
      </c>
      <c r="F4759" s="1">
        <f>TIMEVALUE("08:54:25")</f>
        <v>0.37112268518518521</v>
      </c>
      <c r="G4759" t="s">
        <v>3669</v>
      </c>
      <c r="H4759" t="s">
        <v>11317</v>
      </c>
      <c r="I4759">
        <v>724.59199999999998</v>
      </c>
    </row>
    <row r="4760" spans="1:9" x14ac:dyDescent="0.25">
      <c r="A4760" t="s">
        <v>11318</v>
      </c>
      <c r="B4760">
        <v>13115</v>
      </c>
      <c r="C4760" s="2">
        <f t="shared" si="554"/>
        <v>44302</v>
      </c>
      <c r="D4760" s="1">
        <f>TIMEVALUE("11:46:22")</f>
        <v>0.49053240740740739</v>
      </c>
      <c r="E4760" s="2">
        <f t="shared" si="555"/>
        <v>44302</v>
      </c>
      <c r="F4760" s="1">
        <f>TIMEVALUE("12:08:07")</f>
        <v>0.50563657407407403</v>
      </c>
      <c r="G4760" t="s">
        <v>9180</v>
      </c>
      <c r="H4760" t="s">
        <v>11319</v>
      </c>
      <c r="I4760">
        <v>727.178</v>
      </c>
    </row>
    <row r="4761" spans="1:9" x14ac:dyDescent="0.25">
      <c r="A4761" t="s">
        <v>11320</v>
      </c>
      <c r="B4761">
        <v>13115</v>
      </c>
      <c r="C4761" s="2">
        <f t="shared" si="554"/>
        <v>44302</v>
      </c>
      <c r="D4761" s="1">
        <f>TIMEVALUE("12:31:21")</f>
        <v>0.52177083333333329</v>
      </c>
      <c r="E4761" s="2">
        <f t="shared" si="555"/>
        <v>44302</v>
      </c>
      <c r="F4761" s="1">
        <f>TIMEVALUE("12:46:14")</f>
        <v>0.53210648148148143</v>
      </c>
      <c r="G4761" t="s">
        <v>9707</v>
      </c>
      <c r="H4761" t="s">
        <v>11322</v>
      </c>
      <c r="I4761">
        <v>727.66700000000003</v>
      </c>
    </row>
    <row r="4762" spans="1:9" x14ac:dyDescent="0.25">
      <c r="A4762" t="s">
        <v>11320</v>
      </c>
      <c r="B4762">
        <v>13115</v>
      </c>
      <c r="C4762" s="2">
        <f t="shared" si="554"/>
        <v>44302</v>
      </c>
      <c r="D4762" s="1">
        <f>TIMEVALUE("13:04:47")</f>
        <v>0.54498842592592589</v>
      </c>
      <c r="E4762" s="2">
        <f t="shared" si="555"/>
        <v>44302</v>
      </c>
      <c r="F4762" s="1">
        <f>TIMEVALUE("13:04:47")</f>
        <v>0.54498842592592589</v>
      </c>
      <c r="G4762" t="s">
        <v>162</v>
      </c>
      <c r="H4762" t="s">
        <v>163</v>
      </c>
      <c r="I4762">
        <v>98765432.099000007</v>
      </c>
    </row>
    <row r="4763" spans="1:9" x14ac:dyDescent="0.25">
      <c r="A4763" t="s">
        <v>11320</v>
      </c>
      <c r="B4763">
        <v>13115</v>
      </c>
      <c r="C4763" s="2">
        <f t="shared" si="554"/>
        <v>44302</v>
      </c>
      <c r="D4763" s="1">
        <f>TIMEVALUE("13:04:49")</f>
        <v>0.54501157407407408</v>
      </c>
      <c r="E4763" s="2">
        <f t="shared" si="555"/>
        <v>44302</v>
      </c>
      <c r="F4763" s="1">
        <f>TIMEVALUE("13:05:52")</f>
        <v>0.54574074074074075</v>
      </c>
      <c r="G4763" t="s">
        <v>346</v>
      </c>
      <c r="H4763" t="s">
        <v>11323</v>
      </c>
      <c r="I4763">
        <v>727.49599999999998</v>
      </c>
    </row>
    <row r="4764" spans="1:9" x14ac:dyDescent="0.25">
      <c r="A4764" t="s">
        <v>11320</v>
      </c>
      <c r="B4764">
        <v>13115</v>
      </c>
      <c r="C4764" s="2">
        <f t="shared" si="554"/>
        <v>44302</v>
      </c>
      <c r="D4764" s="1">
        <f>TIMEVALUE("13:11:44")</f>
        <v>0.54981481481481487</v>
      </c>
      <c r="E4764" s="2">
        <f t="shared" si="555"/>
        <v>44302</v>
      </c>
      <c r="F4764" s="1">
        <f>TIMEVALUE("13:11:44")</f>
        <v>0.54981481481481487</v>
      </c>
      <c r="G4764" t="s">
        <v>162</v>
      </c>
      <c r="H4764" t="s">
        <v>163</v>
      </c>
      <c r="I4764">
        <v>98765432.099000007</v>
      </c>
    </row>
    <row r="4765" spans="1:9" x14ac:dyDescent="0.25">
      <c r="A4765" t="s">
        <v>11320</v>
      </c>
      <c r="B4765">
        <v>13115</v>
      </c>
      <c r="C4765" s="2">
        <f t="shared" si="554"/>
        <v>44302</v>
      </c>
      <c r="D4765" s="1">
        <f>TIMEVALUE("13:11:46")</f>
        <v>0.54983796296296295</v>
      </c>
      <c r="E4765" s="2">
        <f t="shared" si="555"/>
        <v>44302</v>
      </c>
      <c r="F4765" s="1">
        <f>TIMEVALUE("13:14:29")</f>
        <v>0.55172453703703705</v>
      </c>
      <c r="G4765" t="s">
        <v>563</v>
      </c>
      <c r="H4765" t="s">
        <v>11324</v>
      </c>
      <c r="I4765">
        <v>727.03200000000004</v>
      </c>
    </row>
    <row r="4766" spans="1:9" x14ac:dyDescent="0.25">
      <c r="A4766" t="s">
        <v>11325</v>
      </c>
      <c r="B4766">
        <v>13115</v>
      </c>
      <c r="C4766" s="2">
        <f t="shared" si="554"/>
        <v>44302</v>
      </c>
      <c r="D4766" s="1">
        <f>TIMEVALUE("13:16:16")</f>
        <v>0.55296296296296299</v>
      </c>
      <c r="E4766" s="2">
        <f t="shared" si="555"/>
        <v>44302</v>
      </c>
      <c r="F4766" s="1">
        <f>TIMEVALUE("13:23:49")</f>
        <v>0.55820601851851848</v>
      </c>
      <c r="G4766" t="s">
        <v>3627</v>
      </c>
      <c r="H4766" t="s">
        <v>11326</v>
      </c>
      <c r="I4766">
        <v>726.78599999999994</v>
      </c>
    </row>
    <row r="4767" spans="1:9" x14ac:dyDescent="0.25">
      <c r="A4767" t="s">
        <v>11327</v>
      </c>
      <c r="B4767">
        <v>13115</v>
      </c>
      <c r="C4767" s="2">
        <f t="shared" si="554"/>
        <v>44302</v>
      </c>
      <c r="D4767" s="1">
        <f>TIMEVALUE("13:25:49")</f>
        <v>0.55959490740740736</v>
      </c>
      <c r="E4767" s="2">
        <f t="shared" si="555"/>
        <v>44302</v>
      </c>
      <c r="F4767" s="1">
        <f>TIMEVALUE("13:36:41")</f>
        <v>0.56714120370370369</v>
      </c>
      <c r="G4767" t="s">
        <v>9657</v>
      </c>
      <c r="H4767" t="s">
        <v>11328</v>
      </c>
      <c r="I4767">
        <v>726.63</v>
      </c>
    </row>
    <row r="4768" spans="1:9" x14ac:dyDescent="0.25">
      <c r="A4768" t="s">
        <v>11329</v>
      </c>
      <c r="B4768">
        <v>13115</v>
      </c>
      <c r="C4768" s="2">
        <f t="shared" si="554"/>
        <v>44302</v>
      </c>
      <c r="D4768" s="1">
        <f>TIMEVALUE("13:38:53")</f>
        <v>0.56866898148148148</v>
      </c>
      <c r="E4768" s="2">
        <f t="shared" si="555"/>
        <v>44302</v>
      </c>
      <c r="F4768" s="1">
        <f>TIMEVALUE("13:46:08")</f>
        <v>0.57370370370370372</v>
      </c>
      <c r="G4768" t="s">
        <v>2796</v>
      </c>
      <c r="H4768" t="s">
        <v>11330</v>
      </c>
      <c r="I4768">
        <v>726.46299999999997</v>
      </c>
    </row>
    <row r="4769" spans="1:9" x14ac:dyDescent="0.25">
      <c r="A4769" t="s">
        <v>11331</v>
      </c>
      <c r="B4769">
        <v>13115</v>
      </c>
      <c r="C4769" s="2">
        <f t="shared" si="554"/>
        <v>44302</v>
      </c>
      <c r="D4769" s="1">
        <f>TIMEVALUE("13:47:59")</f>
        <v>0.57498842592592592</v>
      </c>
      <c r="E4769" s="2">
        <f t="shared" si="555"/>
        <v>44302</v>
      </c>
      <c r="F4769" s="1">
        <f>TIMEVALUE("13:57:39")</f>
        <v>0.58170138888888889</v>
      </c>
      <c r="G4769" t="s">
        <v>3596</v>
      </c>
      <c r="H4769" t="s">
        <v>11332</v>
      </c>
      <c r="I4769">
        <v>726.60900000000004</v>
      </c>
    </row>
    <row r="4770" spans="1:9" x14ac:dyDescent="0.25">
      <c r="A4770" t="s">
        <v>11331</v>
      </c>
      <c r="B4770">
        <v>13115</v>
      </c>
      <c r="C4770" s="2">
        <f t="shared" si="554"/>
        <v>44302</v>
      </c>
      <c r="D4770" s="1">
        <f>TIMEVALUE("14:02:22")</f>
        <v>0.58497685185185189</v>
      </c>
      <c r="E4770" s="2">
        <f t="shared" si="555"/>
        <v>44302</v>
      </c>
      <c r="F4770" s="1">
        <f>TIMEVALUE("14:02:22")</f>
        <v>0.58497685185185189</v>
      </c>
      <c r="G4770" t="s">
        <v>162</v>
      </c>
      <c r="H4770" t="s">
        <v>163</v>
      </c>
      <c r="I4770">
        <v>98765432.099000007</v>
      </c>
    </row>
    <row r="4771" spans="1:9" x14ac:dyDescent="0.25">
      <c r="A4771" t="s">
        <v>11331</v>
      </c>
      <c r="B4771">
        <v>13115</v>
      </c>
      <c r="C4771" s="2">
        <f t="shared" si="554"/>
        <v>44302</v>
      </c>
      <c r="D4771" s="1">
        <f>TIMEVALUE("14:02:24")</f>
        <v>0.58499999999999996</v>
      </c>
      <c r="E4771" s="2">
        <f t="shared" si="555"/>
        <v>44302</v>
      </c>
      <c r="F4771" s="1">
        <f>TIMEVALUE("14:02:52")</f>
        <v>0.58532407407407405</v>
      </c>
      <c r="G4771" t="s">
        <v>11333</v>
      </c>
      <c r="H4771" t="s">
        <v>9921</v>
      </c>
      <c r="I4771">
        <v>726.30100000000004</v>
      </c>
    </row>
    <row r="4772" spans="1:9" x14ac:dyDescent="0.25">
      <c r="A4772" t="s">
        <v>11334</v>
      </c>
      <c r="B4772">
        <v>13115</v>
      </c>
      <c r="C4772" s="2">
        <f t="shared" si="554"/>
        <v>44302</v>
      </c>
      <c r="D4772" s="1">
        <f>TIMEVALUE("14:04:45")</f>
        <v>0.58663194444444444</v>
      </c>
      <c r="E4772" s="2">
        <f t="shared" si="555"/>
        <v>44302</v>
      </c>
      <c r="F4772" s="1">
        <f>TIMEVALUE("14:13:52")</f>
        <v>0.59296296296296291</v>
      </c>
      <c r="G4772" t="s">
        <v>1262</v>
      </c>
      <c r="H4772" t="s">
        <v>11335</v>
      </c>
      <c r="I4772">
        <v>726.09400000000005</v>
      </c>
    </row>
    <row r="4773" spans="1:9" x14ac:dyDescent="0.25">
      <c r="A4773" t="s">
        <v>11336</v>
      </c>
      <c r="B4773">
        <v>13115</v>
      </c>
      <c r="C4773" s="2">
        <f t="shared" si="554"/>
        <v>44302</v>
      </c>
      <c r="D4773" s="1">
        <f>TIMEVALUE("14:22:31")</f>
        <v>0.59896990740740741</v>
      </c>
      <c r="E4773" s="2">
        <f t="shared" si="555"/>
        <v>44302</v>
      </c>
      <c r="F4773" s="1">
        <f>TIMEVALUE("14:31:05")</f>
        <v>0.60491898148148149</v>
      </c>
      <c r="G4773" t="s">
        <v>25</v>
      </c>
      <c r="H4773" t="s">
        <v>11337</v>
      </c>
      <c r="I4773">
        <v>725.8</v>
      </c>
    </row>
    <row r="4774" spans="1:9" x14ac:dyDescent="0.25">
      <c r="A4774" t="s">
        <v>11338</v>
      </c>
      <c r="B4774">
        <v>13115</v>
      </c>
      <c r="C4774" s="2">
        <f t="shared" si="554"/>
        <v>44302</v>
      </c>
      <c r="D4774" s="1">
        <f>TIMEVALUE("14:33:37")</f>
        <v>0.60667824074074073</v>
      </c>
      <c r="E4774" s="2">
        <f t="shared" si="555"/>
        <v>44302</v>
      </c>
      <c r="F4774" s="1">
        <f>TIMEVALUE("14:42:34")</f>
        <v>0.61289351851851848</v>
      </c>
      <c r="G4774" t="s">
        <v>3669</v>
      </c>
      <c r="H4774" t="s">
        <v>11339</v>
      </c>
      <c r="I4774">
        <v>725.66300000000001</v>
      </c>
    </row>
    <row r="4775" spans="1:9" x14ac:dyDescent="0.25">
      <c r="A4775" t="s">
        <v>11340</v>
      </c>
      <c r="B4775">
        <v>13115</v>
      </c>
      <c r="C4775" s="2">
        <f t="shared" si="554"/>
        <v>44302</v>
      </c>
      <c r="D4775" s="1">
        <f>TIMEVALUE("14:45:12")</f>
        <v>0.61472222222222217</v>
      </c>
      <c r="E4775" s="2">
        <f t="shared" si="555"/>
        <v>44302</v>
      </c>
      <c r="F4775" s="1">
        <f>TIMEVALUE("14:53:03")</f>
        <v>0.62017361111111113</v>
      </c>
      <c r="G4775" t="s">
        <v>4134</v>
      </c>
      <c r="H4775" t="s">
        <v>11267</v>
      </c>
      <c r="I4775">
        <v>725.44899999999996</v>
      </c>
    </row>
    <row r="4776" spans="1:9" x14ac:dyDescent="0.25">
      <c r="A4776" t="s">
        <v>11342</v>
      </c>
      <c r="B4776">
        <v>13115</v>
      </c>
      <c r="C4776" s="2">
        <f t="shared" si="554"/>
        <v>44302</v>
      </c>
      <c r="D4776" s="1">
        <f>TIMEVALUE("14:55:11")</f>
        <v>0.62165509259259255</v>
      </c>
      <c r="E4776" s="2">
        <f t="shared" si="555"/>
        <v>44302</v>
      </c>
      <c r="F4776" s="1">
        <f>TIMEVALUE("15:04:20")</f>
        <v>0.62800925925925921</v>
      </c>
      <c r="G4776" t="s">
        <v>1065</v>
      </c>
      <c r="H4776" t="s">
        <v>11344</v>
      </c>
      <c r="I4776">
        <v>725.20299999999997</v>
      </c>
    </row>
    <row r="4777" spans="1:9" x14ac:dyDescent="0.25">
      <c r="A4777" t="s">
        <v>11345</v>
      </c>
      <c r="B4777">
        <v>13115</v>
      </c>
      <c r="C4777" s="2">
        <f t="shared" si="554"/>
        <v>44302</v>
      </c>
      <c r="D4777" s="1">
        <f>TIMEVALUE("15:06:01")</f>
        <v>0.62917824074074069</v>
      </c>
      <c r="E4777" s="2">
        <f t="shared" si="555"/>
        <v>44302</v>
      </c>
      <c r="F4777" s="1">
        <f>TIMEVALUE("15:17:40")</f>
        <v>0.63726851851851851</v>
      </c>
      <c r="G4777" t="s">
        <v>1528</v>
      </c>
      <c r="H4777" t="s">
        <v>6308</v>
      </c>
      <c r="I4777">
        <v>725.06700000000001</v>
      </c>
    </row>
    <row r="4778" spans="1:9" x14ac:dyDescent="0.25">
      <c r="A4778" t="s">
        <v>11346</v>
      </c>
      <c r="B4778">
        <v>13115</v>
      </c>
      <c r="C4778" s="2">
        <f t="shared" si="554"/>
        <v>44302</v>
      </c>
      <c r="D4778" s="1">
        <f>TIMEVALUE("11:30:38")</f>
        <v>0.47960648148148149</v>
      </c>
      <c r="E4778" s="2">
        <f t="shared" si="555"/>
        <v>44302</v>
      </c>
      <c r="F4778" s="1">
        <f>TIMEVALUE("11:40:03")</f>
        <v>0.48614583333333333</v>
      </c>
      <c r="G4778" t="s">
        <v>6083</v>
      </c>
      <c r="H4778" t="s">
        <v>11347</v>
      </c>
      <c r="I4778">
        <v>724.83600000000001</v>
      </c>
    </row>
    <row r="4779" spans="1:9" x14ac:dyDescent="0.25">
      <c r="A4779" t="s">
        <v>11348</v>
      </c>
      <c r="B4779">
        <v>13115</v>
      </c>
      <c r="C4779" s="2">
        <f t="shared" si="554"/>
        <v>44302</v>
      </c>
      <c r="D4779" s="1">
        <f>TIMEVALUE("15:35:17")</f>
        <v>0.6495023148148148</v>
      </c>
      <c r="E4779" s="2">
        <f t="shared" si="555"/>
        <v>44302</v>
      </c>
      <c r="F4779" s="1">
        <f>TIMEVALUE("16:15:52")</f>
        <v>0.67768518518518517</v>
      </c>
      <c r="G4779" t="s">
        <v>11349</v>
      </c>
      <c r="H4779" t="s">
        <v>11350</v>
      </c>
      <c r="I4779">
        <v>727.92399999999998</v>
      </c>
    </row>
    <row r="4780" spans="1:9" x14ac:dyDescent="0.25">
      <c r="A4780" t="s">
        <v>11351</v>
      </c>
      <c r="B4780">
        <v>13115</v>
      </c>
      <c r="C4780" s="2">
        <f t="shared" si="554"/>
        <v>44302</v>
      </c>
      <c r="D4780" s="1">
        <f>TIMEVALUE("16:17:55")</f>
        <v>0.67910879629629628</v>
      </c>
      <c r="E4780" s="2">
        <f t="shared" si="555"/>
        <v>44302</v>
      </c>
      <c r="F4780" s="1">
        <f>TIMEVALUE("16:34:42")</f>
        <v>0.69076388888888884</v>
      </c>
      <c r="G4780" t="s">
        <v>9905</v>
      </c>
      <c r="H4780" t="s">
        <v>11352</v>
      </c>
      <c r="I4780">
        <v>727.78700000000003</v>
      </c>
    </row>
    <row r="4781" spans="1:9" x14ac:dyDescent="0.25">
      <c r="A4781" t="s">
        <v>11353</v>
      </c>
      <c r="B4781">
        <v>13115</v>
      </c>
      <c r="C4781" s="2">
        <f t="shared" si="554"/>
        <v>44302</v>
      </c>
      <c r="D4781" s="1">
        <f>TIMEVALUE("16:36:15")</f>
        <v>0.69184027777777779</v>
      </c>
      <c r="E4781" s="2">
        <f t="shared" si="555"/>
        <v>44302</v>
      </c>
      <c r="F4781" s="1">
        <f>TIMEVALUE("16:45:50")</f>
        <v>0.69849537037037035</v>
      </c>
      <c r="G4781" t="s">
        <v>2462</v>
      </c>
      <c r="H4781" t="s">
        <v>11354</v>
      </c>
      <c r="I4781">
        <v>727.45299999999997</v>
      </c>
    </row>
    <row r="4782" spans="1:9" x14ac:dyDescent="0.25">
      <c r="A4782" t="s">
        <v>11355</v>
      </c>
      <c r="B4782">
        <v>13115</v>
      </c>
      <c r="C4782" s="2">
        <f t="shared" ref="C4782:C4790" si="556">DATEVALUE("2025-04-18")</f>
        <v>44303</v>
      </c>
      <c r="D4782" s="1">
        <f>TIMEVALUE("08:21:03")</f>
        <v>0.34795138888888888</v>
      </c>
      <c r="E4782" s="2">
        <f t="shared" ref="E4782:E4790" si="557">DATEVALUE("2025-04-18")</f>
        <v>44303</v>
      </c>
      <c r="F4782" s="1">
        <f>TIMEVALUE("08:29:41")</f>
        <v>0.35394675925925928</v>
      </c>
      <c r="G4782" t="s">
        <v>3672</v>
      </c>
      <c r="H4782" t="s">
        <v>11357</v>
      </c>
      <c r="I4782">
        <v>727.36099999999999</v>
      </c>
    </row>
    <row r="4783" spans="1:9" x14ac:dyDescent="0.25">
      <c r="A4783" t="s">
        <v>11358</v>
      </c>
      <c r="B4783">
        <v>13115</v>
      </c>
      <c r="C4783" s="2">
        <f t="shared" si="556"/>
        <v>44303</v>
      </c>
      <c r="D4783" s="1">
        <f>TIMEVALUE("08:31:21")</f>
        <v>0.35510416666666667</v>
      </c>
      <c r="E4783" s="2">
        <f t="shared" si="557"/>
        <v>44303</v>
      </c>
      <c r="F4783" s="1">
        <f>TIMEVALUE("08:40:20")</f>
        <v>0.3613425925925926</v>
      </c>
      <c r="G4783" t="s">
        <v>1786</v>
      </c>
      <c r="H4783" t="s">
        <v>11359</v>
      </c>
      <c r="I4783">
        <v>727.13199999999995</v>
      </c>
    </row>
    <row r="4784" spans="1:9" x14ac:dyDescent="0.25">
      <c r="A4784" t="s">
        <v>11360</v>
      </c>
      <c r="B4784">
        <v>13115</v>
      </c>
      <c r="C4784" s="2">
        <f t="shared" si="556"/>
        <v>44303</v>
      </c>
      <c r="D4784" s="1">
        <f>TIMEVALUE("08:42:12")</f>
        <v>0.3626388888888889</v>
      </c>
      <c r="E4784" s="2">
        <f t="shared" si="557"/>
        <v>44303</v>
      </c>
      <c r="F4784" s="1">
        <f>TIMEVALUE("08:50:40")</f>
        <v>0.36851851851851852</v>
      </c>
      <c r="G4784" t="s">
        <v>2102</v>
      </c>
      <c r="H4784" t="s">
        <v>11361</v>
      </c>
      <c r="I4784">
        <v>726.97900000000004</v>
      </c>
    </row>
    <row r="4785" spans="1:9" x14ac:dyDescent="0.25">
      <c r="A4785" t="s">
        <v>11362</v>
      </c>
      <c r="B4785">
        <v>13115</v>
      </c>
      <c r="C4785" s="2">
        <f t="shared" si="556"/>
        <v>44303</v>
      </c>
      <c r="D4785" s="1">
        <f>TIMEVALUE("08:53:06")</f>
        <v>0.37020833333333331</v>
      </c>
      <c r="E4785" s="2">
        <f t="shared" si="557"/>
        <v>44303</v>
      </c>
      <c r="F4785" s="1">
        <f>TIMEVALUE("09:01:39")</f>
        <v>0.37614583333333335</v>
      </c>
      <c r="G4785" t="s">
        <v>76</v>
      </c>
      <c r="H4785" t="s">
        <v>11363</v>
      </c>
      <c r="I4785">
        <v>726.71500000000003</v>
      </c>
    </row>
    <row r="4786" spans="1:9" x14ac:dyDescent="0.25">
      <c r="A4786" t="s">
        <v>11364</v>
      </c>
      <c r="B4786">
        <v>13115</v>
      </c>
      <c r="C4786" s="2">
        <f t="shared" si="556"/>
        <v>44303</v>
      </c>
      <c r="D4786" s="1">
        <f>TIMEVALUE("09:04:08")</f>
        <v>0.37787037037037036</v>
      </c>
      <c r="E4786" s="2">
        <f t="shared" si="557"/>
        <v>44303</v>
      </c>
      <c r="F4786" s="1">
        <f>TIMEVALUE("09:14:37")</f>
        <v>0.38515046296296296</v>
      </c>
      <c r="G4786" t="s">
        <v>7364</v>
      </c>
      <c r="H4786" t="s">
        <v>11366</v>
      </c>
      <c r="I4786">
        <v>726.54700000000003</v>
      </c>
    </row>
    <row r="4787" spans="1:9" x14ac:dyDescent="0.25">
      <c r="A4787" t="s">
        <v>11367</v>
      </c>
      <c r="B4787">
        <v>13115</v>
      </c>
      <c r="C4787" s="2">
        <f t="shared" si="556"/>
        <v>44303</v>
      </c>
      <c r="D4787" s="1">
        <f>TIMEVALUE("09:16:19")</f>
        <v>0.38633101851851853</v>
      </c>
      <c r="E4787" s="2">
        <f t="shared" si="557"/>
        <v>44303</v>
      </c>
      <c r="F4787" s="1">
        <f>TIMEVALUE("09:22:39")</f>
        <v>0.39072916666666668</v>
      </c>
      <c r="G4787" t="s">
        <v>3638</v>
      </c>
      <c r="H4787" t="s">
        <v>11368</v>
      </c>
      <c r="I4787">
        <v>726.37599999999998</v>
      </c>
    </row>
    <row r="4788" spans="1:9" x14ac:dyDescent="0.25">
      <c r="A4788" t="s">
        <v>11369</v>
      </c>
      <c r="B4788">
        <v>13115</v>
      </c>
      <c r="C4788" s="2">
        <f t="shared" si="556"/>
        <v>44303</v>
      </c>
      <c r="D4788" s="1">
        <f>TIMEVALUE("09:24:33")</f>
        <v>0.39204861111111111</v>
      </c>
      <c r="E4788" s="2">
        <f t="shared" si="557"/>
        <v>44303</v>
      </c>
      <c r="F4788" s="1">
        <f>TIMEVALUE("09:32:28")</f>
        <v>0.39754629629629629</v>
      </c>
      <c r="G4788" t="s">
        <v>1333</v>
      </c>
      <c r="H4788" t="s">
        <v>8723</v>
      </c>
      <c r="I4788">
        <v>726.07799999999997</v>
      </c>
    </row>
    <row r="4789" spans="1:9" x14ac:dyDescent="0.25">
      <c r="A4789" t="s">
        <v>11371</v>
      </c>
      <c r="B4789">
        <v>13115</v>
      </c>
      <c r="C4789" s="2">
        <f t="shared" si="556"/>
        <v>44303</v>
      </c>
      <c r="D4789" s="1">
        <f>TIMEVALUE("09:34:31")</f>
        <v>0.3989699074074074</v>
      </c>
      <c r="E4789" s="2">
        <f t="shared" si="557"/>
        <v>44303</v>
      </c>
      <c r="F4789" s="1">
        <f>TIMEVALUE("09:42:54")</f>
        <v>0.40479166666666666</v>
      </c>
      <c r="G4789" t="s">
        <v>4450</v>
      </c>
      <c r="H4789" t="s">
        <v>7849</v>
      </c>
      <c r="I4789">
        <v>725.87599999999998</v>
      </c>
    </row>
    <row r="4790" spans="1:9" x14ac:dyDescent="0.25">
      <c r="A4790" t="s">
        <v>11373</v>
      </c>
      <c r="B4790">
        <v>13115</v>
      </c>
      <c r="C4790" s="2">
        <f t="shared" si="556"/>
        <v>44303</v>
      </c>
      <c r="D4790" s="1">
        <f>TIMEVALUE("09:44:56")</f>
        <v>0.40620370370370368</v>
      </c>
      <c r="E4790" s="2">
        <f t="shared" si="557"/>
        <v>44303</v>
      </c>
      <c r="F4790" s="1">
        <f>TIMEVALUE("09:57:16")</f>
        <v>0.41476851851851854</v>
      </c>
      <c r="G4790" t="s">
        <v>871</v>
      </c>
      <c r="H4790" t="s">
        <v>7973</v>
      </c>
      <c r="I4790">
        <v>725.70600000000002</v>
      </c>
    </row>
    <row r="4791" spans="1:9" x14ac:dyDescent="0.25">
      <c r="A4791" t="s">
        <v>11374</v>
      </c>
      <c r="B4791">
        <v>13115</v>
      </c>
      <c r="C4791" s="2">
        <f>DATEVALUE("2025-04-17")</f>
        <v>44302</v>
      </c>
      <c r="D4791" s="1">
        <f>TIMEVALUE("15:20:57")</f>
        <v>0.63954861111111116</v>
      </c>
      <c r="E4791" s="2">
        <f>DATEVALUE("2025-04-17")</f>
        <v>44302</v>
      </c>
      <c r="F4791" s="1">
        <f>TIMEVALUE("15:27:43")</f>
        <v>0.64424768518518516</v>
      </c>
      <c r="G4791" t="s">
        <v>3007</v>
      </c>
      <c r="H4791" t="s">
        <v>11375</v>
      </c>
      <c r="I4791">
        <v>725.56100000000004</v>
      </c>
    </row>
    <row r="4792" spans="1:9" x14ac:dyDescent="0.25">
      <c r="A4792" t="s">
        <v>11376</v>
      </c>
      <c r="B4792">
        <v>13112</v>
      </c>
      <c r="C4792" s="2">
        <f>DATEVALUE("2025-04-15")</f>
        <v>44300</v>
      </c>
      <c r="D4792" s="1">
        <f>TIMEVALUE("13:59:58")</f>
        <v>0.58331018518518518</v>
      </c>
      <c r="E4792" s="2">
        <f>DATEVALUE("2025-04-15")</f>
        <v>44300</v>
      </c>
      <c r="F4792" s="1">
        <f>TIMEVALUE("14:23:50")</f>
        <v>0.59988425925925926</v>
      </c>
      <c r="G4792" t="s">
        <v>8552</v>
      </c>
      <c r="H4792" t="s">
        <v>11377</v>
      </c>
      <c r="I4792">
        <v>732.34699999999998</v>
      </c>
    </row>
    <row r="4793" spans="1:9" x14ac:dyDescent="0.25">
      <c r="A4793" t="s">
        <v>11378</v>
      </c>
      <c r="B4793">
        <v>13112</v>
      </c>
      <c r="C4793" s="2">
        <f>DATEVALUE("2025-04-15")</f>
        <v>44300</v>
      </c>
      <c r="D4793" s="1">
        <f>TIMEVALUE("14:31:22")</f>
        <v>0.6051157407407407</v>
      </c>
      <c r="E4793" s="2">
        <f>DATEVALUE("2025-04-15")</f>
        <v>44300</v>
      </c>
      <c r="F4793" s="1">
        <f>TIMEVALUE("14:52:32")</f>
        <v>0.61981481481481482</v>
      </c>
      <c r="G4793" t="s">
        <v>11379</v>
      </c>
      <c r="H4793" t="s">
        <v>11380</v>
      </c>
      <c r="I4793">
        <v>732.06899999999996</v>
      </c>
    </row>
    <row r="4794" spans="1:9" x14ac:dyDescent="0.25">
      <c r="A4794" t="s">
        <v>11381</v>
      </c>
      <c r="B4794">
        <v>13112</v>
      </c>
      <c r="C4794" s="2">
        <f>DATEVALUE("2025-04-15")</f>
        <v>44300</v>
      </c>
      <c r="D4794" s="1">
        <f>TIMEVALUE("14:55:40")</f>
        <v>0.62199074074074079</v>
      </c>
      <c r="E4794" s="2">
        <f>DATEVALUE("2025-04-15")</f>
        <v>44300</v>
      </c>
      <c r="F4794" s="1">
        <f>TIMEVALUE("15:02:37")</f>
        <v>0.62681712962962965</v>
      </c>
      <c r="G4794" t="s">
        <v>394</v>
      </c>
      <c r="H4794" t="s">
        <v>11382</v>
      </c>
      <c r="I4794">
        <v>731.99599999999998</v>
      </c>
    </row>
    <row r="4795" spans="1:9" x14ac:dyDescent="0.25">
      <c r="A4795" t="s">
        <v>11383</v>
      </c>
      <c r="B4795">
        <v>13112</v>
      </c>
      <c r="C4795" s="2">
        <f>DATEVALUE("2025-04-15")</f>
        <v>44300</v>
      </c>
      <c r="D4795" s="1">
        <f>TIMEVALUE("15:05:52")</f>
        <v>0.62907407407407412</v>
      </c>
      <c r="E4795" s="2">
        <f>DATEVALUE("2025-04-15")</f>
        <v>44300</v>
      </c>
      <c r="F4795" s="1">
        <f>TIMEVALUE("15:12:55")</f>
        <v>0.63396990740740744</v>
      </c>
      <c r="G4795" t="s">
        <v>185</v>
      </c>
      <c r="H4795" t="s">
        <v>6731</v>
      </c>
      <c r="I4795">
        <v>733.04700000000003</v>
      </c>
    </row>
    <row r="4796" spans="1:9" x14ac:dyDescent="0.25">
      <c r="A4796" t="s">
        <v>11385</v>
      </c>
      <c r="B4796">
        <v>13112</v>
      </c>
      <c r="C4796" s="2">
        <f t="shared" ref="C4796:C4803" si="558">DATEVALUE("2025-04-16")</f>
        <v>44301</v>
      </c>
      <c r="D4796" s="1">
        <f>TIMEVALUE("11:41:58")</f>
        <v>0.48747685185185186</v>
      </c>
      <c r="E4796" s="2">
        <f t="shared" ref="E4796:E4803" si="559">DATEVALUE("2025-04-16")</f>
        <v>44301</v>
      </c>
      <c r="F4796" s="1">
        <f>TIMEVALUE("11:50:16")</f>
        <v>0.49324074074074076</v>
      </c>
      <c r="G4796" t="s">
        <v>1797</v>
      </c>
      <c r="H4796" t="s">
        <v>11386</v>
      </c>
      <c r="I4796">
        <v>731.48400000000004</v>
      </c>
    </row>
    <row r="4797" spans="1:9" x14ac:dyDescent="0.25">
      <c r="A4797" t="s">
        <v>11387</v>
      </c>
      <c r="B4797">
        <v>13112</v>
      </c>
      <c r="C4797" s="2">
        <f t="shared" si="558"/>
        <v>44301</v>
      </c>
      <c r="D4797" s="1">
        <f>TIMEVALUE("11:53:45")</f>
        <v>0.49565972222222221</v>
      </c>
      <c r="E4797" s="2">
        <f t="shared" si="559"/>
        <v>44301</v>
      </c>
      <c r="F4797" s="1">
        <f>TIMEVALUE("12:23:47")</f>
        <v>0.51651620370370366</v>
      </c>
      <c r="G4797" t="s">
        <v>11388</v>
      </c>
      <c r="H4797" t="s">
        <v>11389</v>
      </c>
      <c r="I4797">
        <v>731.202</v>
      </c>
    </row>
    <row r="4798" spans="1:9" x14ac:dyDescent="0.25">
      <c r="A4798" t="s">
        <v>11390</v>
      </c>
      <c r="B4798">
        <v>13112</v>
      </c>
      <c r="C4798" s="2">
        <f t="shared" si="558"/>
        <v>44301</v>
      </c>
      <c r="D4798" s="1">
        <f>TIMEVALUE("12:39:36")</f>
        <v>0.52749999999999997</v>
      </c>
      <c r="E4798" s="2">
        <f t="shared" si="559"/>
        <v>44301</v>
      </c>
      <c r="F4798" s="1">
        <f>TIMEVALUE("12:48:10")</f>
        <v>0.53344907407407405</v>
      </c>
      <c r="G4798" t="s">
        <v>25</v>
      </c>
      <c r="H4798" t="s">
        <v>11391</v>
      </c>
      <c r="I4798">
        <v>731.08199999999999</v>
      </c>
    </row>
    <row r="4799" spans="1:9" x14ac:dyDescent="0.25">
      <c r="A4799" t="s">
        <v>11392</v>
      </c>
      <c r="B4799">
        <v>13112</v>
      </c>
      <c r="C4799" s="2">
        <f t="shared" si="558"/>
        <v>44301</v>
      </c>
      <c r="D4799" s="1">
        <f>TIMEVALUE("12:51:45")</f>
        <v>0.53593749999999996</v>
      </c>
      <c r="E4799" s="2">
        <f t="shared" si="559"/>
        <v>44301</v>
      </c>
      <c r="F4799" s="1">
        <f>TIMEVALUE("13:02:56")</f>
        <v>0.54370370370370369</v>
      </c>
      <c r="G4799" t="s">
        <v>3293</v>
      </c>
      <c r="H4799" t="s">
        <v>11394</v>
      </c>
      <c r="I4799">
        <v>730.83299999999997</v>
      </c>
    </row>
    <row r="4800" spans="1:9" x14ac:dyDescent="0.25">
      <c r="A4800" t="s">
        <v>11395</v>
      </c>
      <c r="B4800">
        <v>13112</v>
      </c>
      <c r="C4800" s="2">
        <f t="shared" si="558"/>
        <v>44301</v>
      </c>
      <c r="D4800" s="1">
        <f>TIMEVALUE("13:07:45")</f>
        <v>0.54704861111111114</v>
      </c>
      <c r="E4800" s="2">
        <f t="shared" si="559"/>
        <v>44301</v>
      </c>
      <c r="F4800" s="1">
        <f>TIMEVALUE("13:16:05")</f>
        <v>0.55283564814814812</v>
      </c>
      <c r="G4800" t="s">
        <v>1560</v>
      </c>
      <c r="H4800" t="s">
        <v>11396</v>
      </c>
      <c r="I4800">
        <v>730.57500000000005</v>
      </c>
    </row>
    <row r="4801" spans="1:9" x14ac:dyDescent="0.25">
      <c r="A4801" t="s">
        <v>11397</v>
      </c>
      <c r="B4801">
        <v>13112</v>
      </c>
      <c r="C4801" s="2">
        <f t="shared" si="558"/>
        <v>44301</v>
      </c>
      <c r="D4801" s="1">
        <f>TIMEVALUE("13:19:58")</f>
        <v>0.55553240740740739</v>
      </c>
      <c r="E4801" s="2">
        <f t="shared" si="559"/>
        <v>44301</v>
      </c>
      <c r="F4801" s="1">
        <f>TIMEVALUE("13:30:04")</f>
        <v>0.56254629629629627</v>
      </c>
      <c r="G4801" t="s">
        <v>1614</v>
      </c>
      <c r="H4801" t="s">
        <v>11399</v>
      </c>
      <c r="I4801">
        <v>730.27499999999998</v>
      </c>
    </row>
    <row r="4802" spans="1:9" x14ac:dyDescent="0.25">
      <c r="A4802" t="s">
        <v>11400</v>
      </c>
      <c r="B4802">
        <v>13112</v>
      </c>
      <c r="C4802" s="2">
        <f t="shared" si="558"/>
        <v>44301</v>
      </c>
      <c r="D4802" s="1">
        <f>TIMEVALUE("13:32:42")</f>
        <v>0.56437499999999996</v>
      </c>
      <c r="E4802" s="2">
        <f t="shared" si="559"/>
        <v>44301</v>
      </c>
      <c r="F4802" s="1">
        <f>TIMEVALUE("13:47:43")</f>
        <v>0.57480324074074074</v>
      </c>
      <c r="G4802" t="s">
        <v>224</v>
      </c>
      <c r="H4802" t="s">
        <v>11402</v>
      </c>
      <c r="I4802">
        <v>730.10400000000004</v>
      </c>
    </row>
    <row r="4803" spans="1:9" x14ac:dyDescent="0.25">
      <c r="A4803" t="s">
        <v>11403</v>
      </c>
      <c r="B4803">
        <v>13112</v>
      </c>
      <c r="C4803" s="2">
        <f t="shared" si="558"/>
        <v>44301</v>
      </c>
      <c r="D4803" s="1">
        <f>TIMEVALUE("13:50:34")</f>
        <v>0.57678240740740738</v>
      </c>
      <c r="E4803" s="2">
        <f t="shared" si="559"/>
        <v>44301</v>
      </c>
      <c r="F4803" s="1">
        <f>TIMEVALUE("14:04:07")</f>
        <v>0.58619212962962963</v>
      </c>
      <c r="G4803" t="s">
        <v>10315</v>
      </c>
      <c r="H4803" t="s">
        <v>11405</v>
      </c>
      <c r="I4803">
        <v>729.88499999999999</v>
      </c>
    </row>
    <row r="4804" spans="1:9" x14ac:dyDescent="0.25">
      <c r="A4804" t="s">
        <v>11406</v>
      </c>
      <c r="B4804">
        <v>13112</v>
      </c>
      <c r="C4804" s="2">
        <f>DATEVALUE("2025-04-15")</f>
        <v>44300</v>
      </c>
      <c r="D4804" s="1">
        <f>TIMEVALUE("12:42:51")</f>
        <v>0.52975694444444443</v>
      </c>
      <c r="E4804" s="2">
        <f>DATEVALUE("2025-04-15")</f>
        <v>44300</v>
      </c>
      <c r="F4804" s="1">
        <f>TIMEVALUE("12:50:50")</f>
        <v>0.53530092592592593</v>
      </c>
      <c r="G4804" t="s">
        <v>1789</v>
      </c>
      <c r="H4804" t="s">
        <v>9340</v>
      </c>
      <c r="I4804">
        <v>722.95899999999995</v>
      </c>
    </row>
    <row r="4805" spans="1:9" x14ac:dyDescent="0.25">
      <c r="A4805" t="s">
        <v>11407</v>
      </c>
      <c r="B4805">
        <v>13112</v>
      </c>
      <c r="C4805" s="2">
        <f>DATEVALUE("2025-04-16")</f>
        <v>44301</v>
      </c>
      <c r="D4805" s="1">
        <f>TIMEVALUE("15:14:22")</f>
        <v>0.63497685185185182</v>
      </c>
      <c r="E4805" s="2">
        <f>DATEVALUE("2025-04-16")</f>
        <v>44301</v>
      </c>
      <c r="F4805" s="1">
        <f>TIMEVALUE("15:39:08")</f>
        <v>0.65217592592592588</v>
      </c>
      <c r="G4805" t="s">
        <v>3746</v>
      </c>
      <c r="H4805" t="s">
        <v>11409</v>
      </c>
      <c r="I4805">
        <v>732.96900000000005</v>
      </c>
    </row>
    <row r="4806" spans="1:9" x14ac:dyDescent="0.25">
      <c r="A4806" t="s">
        <v>11410</v>
      </c>
      <c r="B4806">
        <v>13112</v>
      </c>
      <c r="C4806" s="2">
        <f>DATEVALUE("2025-04-16")</f>
        <v>44301</v>
      </c>
      <c r="D4806" s="1">
        <f>TIMEVALUE("16:04:17")</f>
        <v>0.66964120370370372</v>
      </c>
      <c r="E4806" s="2">
        <f>DATEVALUE("2025-04-16")</f>
        <v>44301</v>
      </c>
      <c r="F4806" s="1">
        <f>TIMEVALUE("16:31:56")</f>
        <v>0.68884259259259262</v>
      </c>
      <c r="G4806" t="s">
        <v>11411</v>
      </c>
      <c r="H4806" t="s">
        <v>11412</v>
      </c>
      <c r="I4806">
        <v>732.68399999999997</v>
      </c>
    </row>
    <row r="4807" spans="1:9" x14ac:dyDescent="0.25">
      <c r="A4807" t="s">
        <v>11413</v>
      </c>
      <c r="B4807">
        <v>13112</v>
      </c>
      <c r="C4807" s="2">
        <f>DATEVALUE("2025-04-16")</f>
        <v>44301</v>
      </c>
      <c r="D4807" s="1">
        <f>TIMEVALUE("16:35:23")</f>
        <v>0.69123842592592588</v>
      </c>
      <c r="E4807" s="2">
        <f>DATEVALUE("2025-04-16")</f>
        <v>44301</v>
      </c>
      <c r="F4807" s="1">
        <f>TIMEVALUE("16:46:21")</f>
        <v>0.69885416666666667</v>
      </c>
      <c r="G4807" t="s">
        <v>1240</v>
      </c>
      <c r="H4807" t="s">
        <v>11414</v>
      </c>
      <c r="I4807">
        <v>732.43600000000004</v>
      </c>
    </row>
    <row r="4808" spans="1:9" x14ac:dyDescent="0.25">
      <c r="A4808" t="s">
        <v>11415</v>
      </c>
      <c r="B4808">
        <v>13112</v>
      </c>
      <c r="C4808" s="2">
        <f t="shared" ref="C4808:C4818" si="560">DATEVALUE("2025-04-17")</f>
        <v>44302</v>
      </c>
      <c r="D4808" s="1">
        <f>TIMEVALUE("08:48:13")</f>
        <v>0.36681712962962965</v>
      </c>
      <c r="E4808" s="2">
        <f t="shared" ref="E4808:E4818" si="561">DATEVALUE("2025-04-17")</f>
        <v>44302</v>
      </c>
      <c r="F4808" s="1">
        <f>TIMEVALUE("08:57:40")</f>
        <v>0.37337962962962962</v>
      </c>
      <c r="G4808" t="s">
        <v>1567</v>
      </c>
      <c r="H4808" t="s">
        <v>11416</v>
      </c>
      <c r="I4808">
        <v>732.25099999999998</v>
      </c>
    </row>
    <row r="4809" spans="1:9" x14ac:dyDescent="0.25">
      <c r="A4809" t="s">
        <v>11417</v>
      </c>
      <c r="B4809">
        <v>13112</v>
      </c>
      <c r="C4809" s="2">
        <f t="shared" si="560"/>
        <v>44302</v>
      </c>
      <c r="D4809" s="1">
        <f>TIMEVALUE("09:01:41")</f>
        <v>0.37616898148148148</v>
      </c>
      <c r="E4809" s="2">
        <f t="shared" si="561"/>
        <v>44302</v>
      </c>
      <c r="F4809" s="1">
        <f>TIMEVALUE("09:05:25")</f>
        <v>0.37876157407407407</v>
      </c>
      <c r="G4809" t="s">
        <v>3026</v>
      </c>
      <c r="H4809" t="s">
        <v>11418</v>
      </c>
      <c r="I4809">
        <v>731.43499999999995</v>
      </c>
    </row>
    <row r="4810" spans="1:9" x14ac:dyDescent="0.25">
      <c r="A4810" t="s">
        <v>11417</v>
      </c>
      <c r="B4810">
        <v>13112</v>
      </c>
      <c r="C4810" s="2">
        <f t="shared" si="560"/>
        <v>44302</v>
      </c>
      <c r="D4810" s="1">
        <f>TIMEVALUE("09:29:38")</f>
        <v>0.39557870370370368</v>
      </c>
      <c r="E4810" s="2">
        <f t="shared" si="561"/>
        <v>44302</v>
      </c>
      <c r="F4810" s="1">
        <f>TIMEVALUE("09:29:38")</f>
        <v>0.39557870370370368</v>
      </c>
      <c r="G4810" t="s">
        <v>162</v>
      </c>
      <c r="H4810" t="s">
        <v>163</v>
      </c>
      <c r="I4810">
        <v>98765432.099000007</v>
      </c>
    </row>
    <row r="4811" spans="1:9" x14ac:dyDescent="0.25">
      <c r="A4811" t="s">
        <v>11417</v>
      </c>
      <c r="B4811">
        <v>13112</v>
      </c>
      <c r="C4811" s="2">
        <f t="shared" si="560"/>
        <v>44302</v>
      </c>
      <c r="D4811" s="1">
        <f>TIMEVALUE("09:34:23")</f>
        <v>0.39887731481481481</v>
      </c>
      <c r="E4811" s="2">
        <f t="shared" si="561"/>
        <v>44302</v>
      </c>
      <c r="F4811" s="1">
        <f>TIMEVALUE("09:35:59")</f>
        <v>0.39998842592592593</v>
      </c>
      <c r="G4811" t="s">
        <v>732</v>
      </c>
      <c r="H4811" t="s">
        <v>7231</v>
      </c>
      <c r="I4811">
        <v>732.09100000000001</v>
      </c>
    </row>
    <row r="4812" spans="1:9" x14ac:dyDescent="0.25">
      <c r="A4812" t="s">
        <v>11419</v>
      </c>
      <c r="B4812">
        <v>13112</v>
      </c>
      <c r="C4812" s="2">
        <f t="shared" si="560"/>
        <v>44302</v>
      </c>
      <c r="D4812" s="1">
        <f>TIMEVALUE("09:37:56")</f>
        <v>0.40134259259259258</v>
      </c>
      <c r="E4812" s="2">
        <f t="shared" si="561"/>
        <v>44302</v>
      </c>
      <c r="F4812" s="1">
        <f>TIMEVALUE("09:49:03")</f>
        <v>0.4090625</v>
      </c>
      <c r="G4812" t="s">
        <v>7658</v>
      </c>
      <c r="H4812" t="s">
        <v>11420</v>
      </c>
      <c r="I4812">
        <v>731.75699999999995</v>
      </c>
    </row>
    <row r="4813" spans="1:9" x14ac:dyDescent="0.25">
      <c r="A4813" t="s">
        <v>11421</v>
      </c>
      <c r="B4813">
        <v>13112</v>
      </c>
      <c r="C4813" s="2">
        <f t="shared" si="560"/>
        <v>44302</v>
      </c>
      <c r="D4813" s="1">
        <f>TIMEVALUE("09:51:21")</f>
        <v>0.41065972222222225</v>
      </c>
      <c r="E4813" s="2">
        <f t="shared" si="561"/>
        <v>44302</v>
      </c>
      <c r="F4813" s="1">
        <f>TIMEVALUE("09:59:50")</f>
        <v>0.41655092592592591</v>
      </c>
      <c r="G4813" t="s">
        <v>1391</v>
      </c>
      <c r="H4813" t="s">
        <v>11422</v>
      </c>
      <c r="I4813">
        <v>731.54100000000005</v>
      </c>
    </row>
    <row r="4814" spans="1:9" x14ac:dyDescent="0.25">
      <c r="A4814" t="s">
        <v>11423</v>
      </c>
      <c r="B4814">
        <v>13112</v>
      </c>
      <c r="C4814" s="2">
        <f t="shared" si="560"/>
        <v>44302</v>
      </c>
      <c r="D4814" s="1">
        <f>TIMEVALUE("10:01:52")</f>
        <v>0.41796296296296298</v>
      </c>
      <c r="E4814" s="2">
        <f t="shared" si="561"/>
        <v>44302</v>
      </c>
      <c r="F4814" s="1">
        <f>TIMEVALUE("10:11:14")</f>
        <v>0.42446759259259259</v>
      </c>
      <c r="G4814" t="s">
        <v>1271</v>
      </c>
      <c r="H4814" t="s">
        <v>11425</v>
      </c>
      <c r="I4814">
        <v>731.34</v>
      </c>
    </row>
    <row r="4815" spans="1:9" x14ac:dyDescent="0.25">
      <c r="A4815" t="s">
        <v>11426</v>
      </c>
      <c r="B4815">
        <v>13112</v>
      </c>
      <c r="C4815" s="2">
        <f t="shared" si="560"/>
        <v>44302</v>
      </c>
      <c r="D4815" s="1">
        <f>TIMEVALUE("10:13:41")</f>
        <v>0.42616898148148147</v>
      </c>
      <c r="E4815" s="2">
        <f t="shared" si="561"/>
        <v>44302</v>
      </c>
      <c r="F4815" s="1">
        <f>TIMEVALUE("10:26:15")</f>
        <v>0.43489583333333331</v>
      </c>
      <c r="G4815" t="s">
        <v>9222</v>
      </c>
      <c r="H4815" t="s">
        <v>11428</v>
      </c>
      <c r="I4815">
        <v>731.02</v>
      </c>
    </row>
    <row r="4816" spans="1:9" x14ac:dyDescent="0.25">
      <c r="A4816" t="s">
        <v>11429</v>
      </c>
      <c r="B4816">
        <v>13112</v>
      </c>
      <c r="C4816" s="2">
        <f t="shared" si="560"/>
        <v>44302</v>
      </c>
      <c r="D4816" s="1">
        <f>TIMEVALUE("10:29:49")</f>
        <v>0.43737268518518518</v>
      </c>
      <c r="E4816" s="2">
        <f t="shared" si="561"/>
        <v>44302</v>
      </c>
      <c r="F4816" s="1">
        <f>TIMEVALUE("10:38:51")</f>
        <v>0.44364583333333335</v>
      </c>
      <c r="G4816" t="s">
        <v>3923</v>
      </c>
      <c r="H4816" t="s">
        <v>10017</v>
      </c>
      <c r="I4816">
        <v>730.81299999999999</v>
      </c>
    </row>
    <row r="4817" spans="1:9" x14ac:dyDescent="0.25">
      <c r="A4817" t="s">
        <v>11430</v>
      </c>
      <c r="B4817">
        <v>13112</v>
      </c>
      <c r="C4817" s="2">
        <f t="shared" si="560"/>
        <v>44302</v>
      </c>
      <c r="D4817" s="1">
        <f>TIMEVALUE("10:41:15")</f>
        <v>0.4453125</v>
      </c>
      <c r="E4817" s="2">
        <f t="shared" si="561"/>
        <v>44302</v>
      </c>
      <c r="F4817" s="1">
        <f>TIMEVALUE("10:56:24")</f>
        <v>0.45583333333333331</v>
      </c>
      <c r="G4817" t="s">
        <v>7734</v>
      </c>
      <c r="H4817" t="s">
        <v>11432</v>
      </c>
      <c r="I4817">
        <v>730.56299999999999</v>
      </c>
    </row>
    <row r="4818" spans="1:9" x14ac:dyDescent="0.25">
      <c r="A4818" t="s">
        <v>11433</v>
      </c>
      <c r="B4818">
        <v>13112</v>
      </c>
      <c r="C4818" s="2">
        <f t="shared" si="560"/>
        <v>44302</v>
      </c>
      <c r="D4818" s="1">
        <f>TIMEVALUE("10:58:06")</f>
        <v>0.45701388888888889</v>
      </c>
      <c r="E4818" s="2">
        <f t="shared" si="561"/>
        <v>44302</v>
      </c>
      <c r="F4818" s="1">
        <f>TIMEVALUE("11:07:18")</f>
        <v>0.46340277777777777</v>
      </c>
      <c r="G4818" t="s">
        <v>4248</v>
      </c>
      <c r="H4818" t="s">
        <v>11434</v>
      </c>
      <c r="I4818">
        <v>730.42100000000005</v>
      </c>
    </row>
    <row r="4819" spans="1:9" x14ac:dyDescent="0.25">
      <c r="A4819" t="s">
        <v>11435</v>
      </c>
      <c r="B4819">
        <v>13118</v>
      </c>
      <c r="C4819" s="2">
        <f>DATEVALUE("2025-04-14")</f>
        <v>44299</v>
      </c>
      <c r="D4819" s="1">
        <f>TIMEVALUE("16:31:45")</f>
        <v>0.68871527777777775</v>
      </c>
      <c r="E4819" s="2">
        <f>DATEVALUE("2025-04-14")</f>
        <v>44299</v>
      </c>
      <c r="F4819" s="1">
        <f>TIMEVALUE("16:46:42")</f>
        <v>0.69909722222222226</v>
      </c>
      <c r="G4819" t="s">
        <v>9048</v>
      </c>
      <c r="H4819" t="s">
        <v>11436</v>
      </c>
      <c r="I4819">
        <v>728.69500000000005</v>
      </c>
    </row>
    <row r="4820" spans="1:9" x14ac:dyDescent="0.25">
      <c r="A4820" t="s">
        <v>11435</v>
      </c>
      <c r="B4820">
        <v>13112</v>
      </c>
      <c r="C4820" s="2">
        <f>DATEVALUE("2025-04-15")</f>
        <v>44300</v>
      </c>
      <c r="D4820" s="1">
        <f>TIMEVALUE("13:49:53")</f>
        <v>0.57630787037037035</v>
      </c>
      <c r="E4820" s="2">
        <f>DATEVALUE("2025-04-15")</f>
        <v>44300</v>
      </c>
      <c r="F4820" s="1">
        <f>TIMEVALUE("13:49:53")</f>
        <v>0.57630787037037035</v>
      </c>
      <c r="G4820" t="s">
        <v>162</v>
      </c>
      <c r="H4820" t="s">
        <v>163</v>
      </c>
      <c r="I4820">
        <v>98765432.099000007</v>
      </c>
    </row>
    <row r="4821" spans="1:9" x14ac:dyDescent="0.25">
      <c r="A4821" t="s">
        <v>11435</v>
      </c>
      <c r="B4821">
        <v>13112</v>
      </c>
      <c r="C4821" s="2">
        <f>DATEVALUE("2025-04-15")</f>
        <v>44300</v>
      </c>
      <c r="D4821" s="1">
        <f>TIMEVALUE("13:49:54")</f>
        <v>0.5763194444444445</v>
      </c>
      <c r="E4821" s="2">
        <f>DATEVALUE("2025-04-15")</f>
        <v>44300</v>
      </c>
      <c r="F4821" s="1">
        <f>TIMEVALUE("13:53:35")</f>
        <v>0.57887731481481486</v>
      </c>
      <c r="G4821" t="s">
        <v>2034</v>
      </c>
      <c r="H4821" t="s">
        <v>11437</v>
      </c>
      <c r="I4821">
        <v>730.21100000000001</v>
      </c>
    </row>
    <row r="4822" spans="1:9" x14ac:dyDescent="0.25">
      <c r="A4822" t="s">
        <v>11438</v>
      </c>
      <c r="B4822">
        <v>13112</v>
      </c>
      <c r="C4822" s="2">
        <f>DATEVALUE("2025-04-16")</f>
        <v>44301</v>
      </c>
      <c r="D4822" s="1">
        <f>TIMEVALUE("15:42:45")</f>
        <v>0.65468749999999998</v>
      </c>
      <c r="E4822" s="2">
        <f>DATEVALUE("2025-04-16")</f>
        <v>44301</v>
      </c>
      <c r="F4822" s="1">
        <f>TIMEVALUE("15:56:32")</f>
        <v>0.66425925925925922</v>
      </c>
      <c r="G4822" t="s">
        <v>10090</v>
      </c>
      <c r="H4822" t="s">
        <v>11439</v>
      </c>
      <c r="I4822">
        <v>733.30799999999999</v>
      </c>
    </row>
    <row r="4823" spans="1:9" x14ac:dyDescent="0.25">
      <c r="A4823" t="s">
        <v>11440</v>
      </c>
      <c r="B4823">
        <v>13112</v>
      </c>
      <c r="C4823" s="2">
        <f t="shared" ref="C4823:C4834" si="562">DATEVALUE("2025-04-17")</f>
        <v>44302</v>
      </c>
      <c r="D4823" s="1">
        <f>TIMEVALUE("11:48:24")</f>
        <v>0.49194444444444446</v>
      </c>
      <c r="E4823" s="2">
        <f t="shared" ref="E4823:E4834" si="563">DATEVALUE("2025-04-17")</f>
        <v>44302</v>
      </c>
      <c r="F4823" s="1">
        <f>TIMEVALUE("12:28:41")</f>
        <v>0.51991898148148152</v>
      </c>
      <c r="G4823" t="s">
        <v>11441</v>
      </c>
      <c r="H4823" t="s">
        <v>11442</v>
      </c>
      <c r="I4823">
        <v>733.19</v>
      </c>
    </row>
    <row r="4824" spans="1:9" x14ac:dyDescent="0.25">
      <c r="A4824" t="s">
        <v>11443</v>
      </c>
      <c r="B4824">
        <v>13112</v>
      </c>
      <c r="C4824" s="2">
        <f t="shared" si="562"/>
        <v>44302</v>
      </c>
      <c r="D4824" s="1">
        <f>TIMEVALUE("13:01:50")</f>
        <v>0.54293981481481479</v>
      </c>
      <c r="E4824" s="2">
        <f t="shared" si="563"/>
        <v>44302</v>
      </c>
      <c r="F4824" s="1">
        <f>TIMEVALUE("13:09:32")</f>
        <v>0.54828703703703707</v>
      </c>
      <c r="G4824" t="s">
        <v>1129</v>
      </c>
      <c r="H4824" t="s">
        <v>10351</v>
      </c>
      <c r="I4824">
        <v>732.90800000000002</v>
      </c>
    </row>
    <row r="4825" spans="1:9" x14ac:dyDescent="0.25">
      <c r="A4825" t="s">
        <v>11444</v>
      </c>
      <c r="B4825">
        <v>13112</v>
      </c>
      <c r="C4825" s="2">
        <f t="shared" si="562"/>
        <v>44302</v>
      </c>
      <c r="D4825" s="1">
        <f>TIMEVALUE("13:17:04")</f>
        <v>0.55351851851851852</v>
      </c>
      <c r="E4825" s="2">
        <f t="shared" si="563"/>
        <v>44302</v>
      </c>
      <c r="F4825" s="1">
        <f>TIMEVALUE("13:30:41")</f>
        <v>0.56297453703703704</v>
      </c>
      <c r="G4825" t="s">
        <v>6857</v>
      </c>
      <c r="H4825" t="s">
        <v>11445</v>
      </c>
      <c r="I4825">
        <v>732.58600000000001</v>
      </c>
    </row>
    <row r="4826" spans="1:9" x14ac:dyDescent="0.25">
      <c r="A4826" t="s">
        <v>11446</v>
      </c>
      <c r="B4826">
        <v>13112</v>
      </c>
      <c r="C4826" s="2">
        <f t="shared" si="562"/>
        <v>44302</v>
      </c>
      <c r="D4826" s="1">
        <f>TIMEVALUE("13:34:01")</f>
        <v>0.56528935185185181</v>
      </c>
      <c r="E4826" s="2">
        <f t="shared" si="563"/>
        <v>44302</v>
      </c>
      <c r="F4826" s="1">
        <f>TIMEVALUE("13:43:28")</f>
        <v>0.57185185185185183</v>
      </c>
      <c r="G4826" t="s">
        <v>1567</v>
      </c>
      <c r="H4826" t="s">
        <v>9360</v>
      </c>
      <c r="I4826">
        <v>732.44600000000003</v>
      </c>
    </row>
    <row r="4827" spans="1:9" x14ac:dyDescent="0.25">
      <c r="A4827" t="s">
        <v>11447</v>
      </c>
      <c r="B4827">
        <v>13112</v>
      </c>
      <c r="C4827" s="2">
        <f t="shared" si="562"/>
        <v>44302</v>
      </c>
      <c r="D4827" s="1">
        <f>TIMEVALUE("13:47:03")</f>
        <v>0.57434027777777774</v>
      </c>
      <c r="E4827" s="2">
        <f t="shared" si="563"/>
        <v>44302</v>
      </c>
      <c r="F4827" s="1">
        <f>TIMEVALUE("14:02:32")</f>
        <v>0.58509259259259261</v>
      </c>
      <c r="G4827" t="s">
        <v>3446</v>
      </c>
      <c r="H4827" t="s">
        <v>11449</v>
      </c>
      <c r="I4827">
        <v>732.30499999999995</v>
      </c>
    </row>
    <row r="4828" spans="1:9" x14ac:dyDescent="0.25">
      <c r="A4828" t="s">
        <v>11450</v>
      </c>
      <c r="B4828">
        <v>13112</v>
      </c>
      <c r="C4828" s="2">
        <f t="shared" si="562"/>
        <v>44302</v>
      </c>
      <c r="D4828" s="1">
        <f>TIMEVALUE("14:06:02")</f>
        <v>0.5875231481481481</v>
      </c>
      <c r="E4828" s="2">
        <f t="shared" si="563"/>
        <v>44302</v>
      </c>
      <c r="F4828" s="1">
        <f>TIMEVALUE("14:15:46")</f>
        <v>0.59428240740740745</v>
      </c>
      <c r="G4828" t="s">
        <v>4188</v>
      </c>
      <c r="H4828" t="s">
        <v>9351</v>
      </c>
      <c r="I4828">
        <v>732.04300000000001</v>
      </c>
    </row>
    <row r="4829" spans="1:9" x14ac:dyDescent="0.25">
      <c r="A4829" t="s">
        <v>11451</v>
      </c>
      <c r="B4829">
        <v>13112</v>
      </c>
      <c r="C4829" s="2">
        <f t="shared" si="562"/>
        <v>44302</v>
      </c>
      <c r="D4829" s="1">
        <f>TIMEVALUE("14:18:48")</f>
        <v>0.59638888888888886</v>
      </c>
      <c r="E4829" s="2">
        <f t="shared" si="563"/>
        <v>44302</v>
      </c>
      <c r="F4829" s="1">
        <f>TIMEVALUE("14:29:48")</f>
        <v>0.60402777777777783</v>
      </c>
      <c r="G4829" t="s">
        <v>1093</v>
      </c>
      <c r="H4829" t="s">
        <v>11452</v>
      </c>
      <c r="I4829">
        <v>731.78800000000001</v>
      </c>
    </row>
    <row r="4830" spans="1:9" x14ac:dyDescent="0.25">
      <c r="A4830" t="s">
        <v>11453</v>
      </c>
      <c r="B4830">
        <v>13112</v>
      </c>
      <c r="C4830" s="2">
        <f t="shared" si="562"/>
        <v>44302</v>
      </c>
      <c r="D4830" s="1">
        <f>TIMEVALUE("14:33:23")</f>
        <v>0.60651620370370374</v>
      </c>
      <c r="E4830" s="2">
        <f t="shared" si="563"/>
        <v>44302</v>
      </c>
      <c r="F4830" s="1">
        <f>TIMEVALUE("14:45:41")</f>
        <v>0.61505787037037041</v>
      </c>
      <c r="G4830" t="s">
        <v>1989</v>
      </c>
      <c r="H4830" t="s">
        <v>11454</v>
      </c>
      <c r="I4830">
        <v>731.63800000000003</v>
      </c>
    </row>
    <row r="4831" spans="1:9" x14ac:dyDescent="0.25">
      <c r="A4831" t="s">
        <v>11455</v>
      </c>
      <c r="B4831">
        <v>13112</v>
      </c>
      <c r="C4831" s="2">
        <f t="shared" si="562"/>
        <v>44302</v>
      </c>
      <c r="D4831" s="1">
        <f>TIMEVALUE("14:48:41")</f>
        <v>0.61714120370370373</v>
      </c>
      <c r="E4831" s="2">
        <f t="shared" si="563"/>
        <v>44302</v>
      </c>
      <c r="F4831" s="1">
        <f>TIMEVALUE("14:57:21")</f>
        <v>0.62315972222222227</v>
      </c>
      <c r="G4831" t="s">
        <v>1800</v>
      </c>
      <c r="H4831" t="s">
        <v>11456</v>
      </c>
      <c r="I4831">
        <v>731.35500000000002</v>
      </c>
    </row>
    <row r="4832" spans="1:9" x14ac:dyDescent="0.25">
      <c r="A4832" t="s">
        <v>11457</v>
      </c>
      <c r="B4832">
        <v>13112</v>
      </c>
      <c r="C4832" s="2">
        <f t="shared" si="562"/>
        <v>44302</v>
      </c>
      <c r="D4832" s="1">
        <f>TIMEVALUE("15:00:11")</f>
        <v>0.62512731481481476</v>
      </c>
      <c r="E4832" s="2">
        <f t="shared" si="563"/>
        <v>44302</v>
      </c>
      <c r="F4832" s="1">
        <f>TIMEVALUE("15:12:26")</f>
        <v>0.63363425925925931</v>
      </c>
      <c r="G4832" t="s">
        <v>1552</v>
      </c>
      <c r="H4832" t="s">
        <v>7086</v>
      </c>
      <c r="I4832">
        <v>731.08399999999995</v>
      </c>
    </row>
    <row r="4833" spans="1:9" x14ac:dyDescent="0.25">
      <c r="A4833" t="s">
        <v>11459</v>
      </c>
      <c r="B4833">
        <v>13112</v>
      </c>
      <c r="C4833" s="2">
        <f t="shared" si="562"/>
        <v>44302</v>
      </c>
      <c r="D4833" s="1">
        <f>TIMEVALUE("15:14:55")</f>
        <v>0.63535879629629632</v>
      </c>
      <c r="E4833" s="2">
        <f t="shared" si="563"/>
        <v>44302</v>
      </c>
      <c r="F4833" s="1">
        <f>TIMEVALUE("15:28:26")</f>
        <v>0.64474537037037039</v>
      </c>
      <c r="G4833" t="s">
        <v>6110</v>
      </c>
      <c r="H4833" t="s">
        <v>11460</v>
      </c>
      <c r="I4833">
        <v>730.98900000000003</v>
      </c>
    </row>
    <row r="4834" spans="1:9" x14ac:dyDescent="0.25">
      <c r="A4834" t="s">
        <v>11461</v>
      </c>
      <c r="B4834">
        <v>13112</v>
      </c>
      <c r="C4834" s="2">
        <f t="shared" si="562"/>
        <v>44302</v>
      </c>
      <c r="D4834" s="1">
        <f>TIMEVALUE("11:10:28")</f>
        <v>0.46560185185185188</v>
      </c>
      <c r="E4834" s="2">
        <f t="shared" si="563"/>
        <v>44302</v>
      </c>
      <c r="F4834" s="1">
        <f>TIMEVALUE("11:17:44")</f>
        <v>0.47064814814814815</v>
      </c>
      <c r="G4834" t="s">
        <v>2078</v>
      </c>
      <c r="H4834" t="s">
        <v>11462</v>
      </c>
      <c r="I4834">
        <v>730.87800000000004</v>
      </c>
    </row>
    <row r="4835" spans="1:9" x14ac:dyDescent="0.25">
      <c r="A4835" t="s">
        <v>11463</v>
      </c>
      <c r="B4835">
        <v>13112</v>
      </c>
      <c r="C4835" s="2">
        <f>DATEVALUE("2025-04-15")</f>
        <v>44300</v>
      </c>
      <c r="D4835" s="1">
        <f>TIMEVALUE("15:26:56")</f>
        <v>0.64370370370370367</v>
      </c>
      <c r="E4835" s="2">
        <f>DATEVALUE("2025-04-15")</f>
        <v>44300</v>
      </c>
      <c r="F4835" s="1">
        <f>TIMEVALUE("15:42:34")</f>
        <v>0.65456018518518522</v>
      </c>
      <c r="G4835" t="s">
        <v>8938</v>
      </c>
      <c r="H4835" t="s">
        <v>11464</v>
      </c>
      <c r="I4835">
        <v>733.649</v>
      </c>
    </row>
    <row r="4836" spans="1:9" x14ac:dyDescent="0.25">
      <c r="A4836" t="s">
        <v>11465</v>
      </c>
      <c r="B4836">
        <v>13112</v>
      </c>
      <c r="C4836" s="2">
        <f>DATEVALUE("2025-04-15")</f>
        <v>44300</v>
      </c>
      <c r="D4836" s="1">
        <f>TIMEVALUE("16:04:36")</f>
        <v>0.66986111111111113</v>
      </c>
      <c r="E4836" s="2">
        <f>DATEVALUE("2025-04-15")</f>
        <v>44300</v>
      </c>
      <c r="F4836" s="1">
        <f>TIMEVALUE("16:25:14")</f>
        <v>0.68418981481481478</v>
      </c>
      <c r="G4836" t="s">
        <v>11467</v>
      </c>
      <c r="H4836" t="s">
        <v>11468</v>
      </c>
      <c r="I4836">
        <v>733.43200000000002</v>
      </c>
    </row>
    <row r="4837" spans="1:9" x14ac:dyDescent="0.25">
      <c r="A4837" t="s">
        <v>11469</v>
      </c>
      <c r="B4837">
        <v>13112</v>
      </c>
      <c r="C4837" s="2">
        <f>DATEVALUE("2025-04-15")</f>
        <v>44300</v>
      </c>
      <c r="D4837" s="1">
        <f>TIMEVALUE("16:29:40")</f>
        <v>0.68726851851851856</v>
      </c>
      <c r="E4837" s="2">
        <f>DATEVALUE("2025-04-15")</f>
        <v>44300</v>
      </c>
      <c r="F4837" s="1">
        <f>TIMEVALUE("16:43:40")</f>
        <v>0.69699074074074074</v>
      </c>
      <c r="G4837" t="s">
        <v>1355</v>
      </c>
      <c r="H4837" t="s">
        <v>11471</v>
      </c>
      <c r="I4837">
        <v>733.31399999999996</v>
      </c>
    </row>
    <row r="4838" spans="1:9" x14ac:dyDescent="0.25">
      <c r="A4838" t="s">
        <v>11472</v>
      </c>
      <c r="B4838">
        <v>13112</v>
      </c>
      <c r="C4838" s="2">
        <f t="shared" ref="C4838:C4846" si="564">DATEVALUE("2025-04-16")</f>
        <v>44301</v>
      </c>
      <c r="D4838" s="1">
        <f>TIMEVALUE("08:48:10")</f>
        <v>0.36678240740740742</v>
      </c>
      <c r="E4838" s="2">
        <f t="shared" ref="E4838:E4846" si="565">DATEVALUE("2025-04-16")</f>
        <v>44301</v>
      </c>
      <c r="F4838" s="1">
        <f>TIMEVALUE("08:56:09")</f>
        <v>0.37232638888888892</v>
      </c>
      <c r="G4838" t="s">
        <v>1789</v>
      </c>
      <c r="H4838" t="s">
        <v>11473</v>
      </c>
      <c r="I4838">
        <v>733.11</v>
      </c>
    </row>
    <row r="4839" spans="1:9" x14ac:dyDescent="0.25">
      <c r="A4839" t="s">
        <v>11474</v>
      </c>
      <c r="B4839">
        <v>13112</v>
      </c>
      <c r="C4839" s="2">
        <f t="shared" si="564"/>
        <v>44301</v>
      </c>
      <c r="D4839" s="1">
        <f>TIMEVALUE("09:20:11")</f>
        <v>0.38901620370370371</v>
      </c>
      <c r="E4839" s="2">
        <f t="shared" si="565"/>
        <v>44301</v>
      </c>
      <c r="F4839" s="1">
        <f>TIMEVALUE("09:28:45")</f>
        <v>0.39496527777777779</v>
      </c>
      <c r="G4839" t="s">
        <v>25</v>
      </c>
      <c r="H4839" t="s">
        <v>11475</v>
      </c>
      <c r="I4839">
        <v>732.87199999999996</v>
      </c>
    </row>
    <row r="4840" spans="1:9" x14ac:dyDescent="0.25">
      <c r="A4840" t="s">
        <v>11476</v>
      </c>
      <c r="B4840">
        <v>13112</v>
      </c>
      <c r="C4840" s="2">
        <f t="shared" si="564"/>
        <v>44301</v>
      </c>
      <c r="D4840" s="1">
        <f>TIMEVALUE("09:30:52")</f>
        <v>0.39643518518518517</v>
      </c>
      <c r="E4840" s="2">
        <f t="shared" si="565"/>
        <v>44301</v>
      </c>
      <c r="F4840" s="1">
        <f>TIMEVALUE("09:55:39")</f>
        <v>0.41364583333333332</v>
      </c>
      <c r="G4840" t="s">
        <v>11477</v>
      </c>
      <c r="H4840" t="s">
        <v>11478</v>
      </c>
      <c r="I4840">
        <v>732.54300000000001</v>
      </c>
    </row>
    <row r="4841" spans="1:9" x14ac:dyDescent="0.25">
      <c r="A4841" t="s">
        <v>11479</v>
      </c>
      <c r="B4841">
        <v>13112</v>
      </c>
      <c r="C4841" s="2">
        <f t="shared" si="564"/>
        <v>44301</v>
      </c>
      <c r="D4841" s="1">
        <f>TIMEVALUE("09:57:33")</f>
        <v>0.41496527777777775</v>
      </c>
      <c r="E4841" s="2">
        <f t="shared" si="565"/>
        <v>44301</v>
      </c>
      <c r="F4841" s="1">
        <f>TIMEVALUE("10:08:26")</f>
        <v>0.42252314814814818</v>
      </c>
      <c r="G4841" t="s">
        <v>7789</v>
      </c>
      <c r="H4841" t="s">
        <v>11480</v>
      </c>
      <c r="I4841">
        <v>732.34</v>
      </c>
    </row>
    <row r="4842" spans="1:9" x14ac:dyDescent="0.25">
      <c r="A4842" t="s">
        <v>11481</v>
      </c>
      <c r="B4842">
        <v>13112</v>
      </c>
      <c r="C4842" s="2">
        <f t="shared" si="564"/>
        <v>44301</v>
      </c>
      <c r="D4842" s="1">
        <f>TIMEVALUE("10:12:45")</f>
        <v>0.42552083333333335</v>
      </c>
      <c r="E4842" s="2">
        <f t="shared" si="565"/>
        <v>44301</v>
      </c>
      <c r="F4842" s="1">
        <f>TIMEVALUE("10:24:26")</f>
        <v>0.43363425925925925</v>
      </c>
      <c r="G4842" t="s">
        <v>7947</v>
      </c>
      <c r="H4842" t="s">
        <v>7997</v>
      </c>
      <c r="I4842">
        <v>732.08500000000004</v>
      </c>
    </row>
    <row r="4843" spans="1:9" x14ac:dyDescent="0.25">
      <c r="A4843" t="s">
        <v>11482</v>
      </c>
      <c r="B4843">
        <v>13112</v>
      </c>
      <c r="C4843" s="2">
        <f t="shared" si="564"/>
        <v>44301</v>
      </c>
      <c r="D4843" s="1">
        <f>TIMEVALUE("10:26:43")</f>
        <v>0.4352199074074074</v>
      </c>
      <c r="E4843" s="2">
        <f t="shared" si="565"/>
        <v>44301</v>
      </c>
      <c r="F4843" s="1">
        <f>TIMEVALUE("10:35:49")</f>
        <v>0.44153935185185184</v>
      </c>
      <c r="G4843" t="s">
        <v>1779</v>
      </c>
      <c r="H4843" t="s">
        <v>11483</v>
      </c>
      <c r="I4843">
        <v>731.90499999999997</v>
      </c>
    </row>
    <row r="4844" spans="1:9" x14ac:dyDescent="0.25">
      <c r="A4844" t="s">
        <v>11484</v>
      </c>
      <c r="B4844">
        <v>13112</v>
      </c>
      <c r="C4844" s="2">
        <f t="shared" si="564"/>
        <v>44301</v>
      </c>
      <c r="D4844" s="1">
        <f>TIMEVALUE("10:39:21")</f>
        <v>0.44399305555555557</v>
      </c>
      <c r="E4844" s="2">
        <f t="shared" si="565"/>
        <v>44301</v>
      </c>
      <c r="F4844" s="1">
        <f>TIMEVALUE("10:47:00")</f>
        <v>0.44930555555555557</v>
      </c>
      <c r="G4844" t="s">
        <v>173</v>
      </c>
      <c r="H4844" t="s">
        <v>11486</v>
      </c>
      <c r="I4844">
        <v>731.62199999999996</v>
      </c>
    </row>
    <row r="4845" spans="1:9" x14ac:dyDescent="0.25">
      <c r="A4845" t="s">
        <v>11487</v>
      </c>
      <c r="B4845">
        <v>13112</v>
      </c>
      <c r="C4845" s="2">
        <f t="shared" si="564"/>
        <v>44301</v>
      </c>
      <c r="D4845" s="1">
        <f>TIMEVALUE("10:49:47")</f>
        <v>0.45123842592592595</v>
      </c>
      <c r="E4845" s="2">
        <f t="shared" si="565"/>
        <v>44301</v>
      </c>
      <c r="F4845" s="1">
        <f>TIMEVALUE("10:59:16")</f>
        <v>0.45782407407407405</v>
      </c>
      <c r="G4845" t="s">
        <v>4591</v>
      </c>
      <c r="H4845" t="s">
        <v>11488</v>
      </c>
      <c r="I4845">
        <v>731.47400000000005</v>
      </c>
    </row>
    <row r="4846" spans="1:9" x14ac:dyDescent="0.25">
      <c r="A4846" t="s">
        <v>11489</v>
      </c>
      <c r="B4846">
        <v>13112</v>
      </c>
      <c r="C4846" s="2">
        <f t="shared" si="564"/>
        <v>44301</v>
      </c>
      <c r="D4846" s="1">
        <f>TIMEVALUE("11:05:01")</f>
        <v>0.46181712962962962</v>
      </c>
      <c r="E4846" s="2">
        <f t="shared" si="565"/>
        <v>44301</v>
      </c>
      <c r="F4846" s="1">
        <f>TIMEVALUE("11:18:05")</f>
        <v>0.47089120370370369</v>
      </c>
      <c r="G4846" t="s">
        <v>4902</v>
      </c>
      <c r="H4846" t="s">
        <v>11490</v>
      </c>
      <c r="I4846">
        <v>731.32100000000003</v>
      </c>
    </row>
    <row r="4847" spans="1:9" x14ac:dyDescent="0.25">
      <c r="A4847" t="s">
        <v>11491</v>
      </c>
      <c r="B4847">
        <v>13112</v>
      </c>
      <c r="C4847" s="2">
        <f>DATEVALUE("2025-04-15")</f>
        <v>44300</v>
      </c>
      <c r="D4847" s="1">
        <f>TIMEVALUE("15:47:57")</f>
        <v>0.6582986111111111</v>
      </c>
      <c r="E4847" s="2">
        <f>DATEVALUE("2025-04-15")</f>
        <v>44300</v>
      </c>
      <c r="F4847" s="1">
        <f>TIMEVALUE("15:57:32")</f>
        <v>0.66495370370370366</v>
      </c>
      <c r="G4847" t="s">
        <v>2462</v>
      </c>
      <c r="H4847" t="s">
        <v>11492</v>
      </c>
      <c r="I4847">
        <v>731.08299999999997</v>
      </c>
    </row>
    <row r="4848" spans="1:9" x14ac:dyDescent="0.25">
      <c r="A4848" t="s">
        <v>11493</v>
      </c>
      <c r="B4848">
        <v>13112</v>
      </c>
      <c r="C4848" s="2">
        <f>DATEVALUE("2025-04-17")</f>
        <v>44302</v>
      </c>
      <c r="D4848" s="1">
        <f>TIMEVALUE("15:51:16")</f>
        <v>0.66060185185185183</v>
      </c>
      <c r="E4848" s="2">
        <f>DATEVALUE("2025-04-17")</f>
        <v>44302</v>
      </c>
      <c r="F4848" s="1">
        <f>TIMEVALUE("16:07:06")</f>
        <v>0.67159722222222218</v>
      </c>
      <c r="G4848" t="s">
        <v>1541</v>
      </c>
      <c r="H4848" t="s">
        <v>11494</v>
      </c>
      <c r="I4848">
        <v>734.22799999999995</v>
      </c>
    </row>
    <row r="4849" spans="1:9" x14ac:dyDescent="0.25">
      <c r="A4849" t="s">
        <v>11495</v>
      </c>
      <c r="B4849">
        <v>13112</v>
      </c>
      <c r="C4849" s="2">
        <f>DATEVALUE("2025-04-17")</f>
        <v>44302</v>
      </c>
      <c r="D4849" s="1">
        <f>TIMEVALUE("16:12:38")</f>
        <v>0.67543981481481485</v>
      </c>
      <c r="E4849" s="2">
        <f>DATEVALUE("2025-04-17")</f>
        <v>44302</v>
      </c>
      <c r="F4849" s="1">
        <f>TIMEVALUE("16:40:30")</f>
        <v>0.6947916666666667</v>
      </c>
      <c r="G4849" t="s">
        <v>11496</v>
      </c>
      <c r="H4849" t="s">
        <v>11497</v>
      </c>
      <c r="I4849">
        <v>734.16200000000003</v>
      </c>
    </row>
    <row r="4850" spans="1:9" x14ac:dyDescent="0.25">
      <c r="A4850" t="s">
        <v>11498</v>
      </c>
      <c r="B4850">
        <v>13112</v>
      </c>
      <c r="C4850" s="2">
        <f t="shared" ref="C4850:C4859" si="566">DATEVALUE("2025-04-18")</f>
        <v>44303</v>
      </c>
      <c r="D4850" s="1">
        <f>TIMEVALUE("08:31:20")</f>
        <v>0.35509259259259257</v>
      </c>
      <c r="E4850" s="2">
        <f t="shared" ref="E4850:E4859" si="567">DATEVALUE("2025-04-18")</f>
        <v>44303</v>
      </c>
      <c r="F4850" s="1">
        <f>TIMEVALUE("08:41:10")</f>
        <v>0.36192129629629627</v>
      </c>
      <c r="G4850" t="s">
        <v>902</v>
      </c>
      <c r="H4850" t="s">
        <v>6914</v>
      </c>
      <c r="I4850">
        <v>733.89700000000005</v>
      </c>
    </row>
    <row r="4851" spans="1:9" x14ac:dyDescent="0.25">
      <c r="A4851" t="s">
        <v>11499</v>
      </c>
      <c r="B4851">
        <v>13112</v>
      </c>
      <c r="C4851" s="2">
        <f t="shared" si="566"/>
        <v>44303</v>
      </c>
      <c r="D4851" s="1">
        <f>TIMEVALUE("08:43:57")</f>
        <v>0.36385416666666665</v>
      </c>
      <c r="E4851" s="2">
        <f t="shared" si="567"/>
        <v>44303</v>
      </c>
      <c r="F4851" s="1">
        <f>TIMEVALUE("08:55:58")</f>
        <v>0.3721990740740741</v>
      </c>
      <c r="G4851" t="s">
        <v>3894</v>
      </c>
      <c r="H4851" t="s">
        <v>9842</v>
      </c>
      <c r="I4851">
        <v>733.66</v>
      </c>
    </row>
    <row r="4852" spans="1:9" x14ac:dyDescent="0.25">
      <c r="A4852" t="s">
        <v>11500</v>
      </c>
      <c r="B4852">
        <v>13112</v>
      </c>
      <c r="C4852" s="2">
        <f t="shared" si="566"/>
        <v>44303</v>
      </c>
      <c r="D4852" s="1">
        <f>TIMEVALUE("08:58:56")</f>
        <v>0.37425925925925924</v>
      </c>
      <c r="E4852" s="2">
        <f t="shared" si="567"/>
        <v>44303</v>
      </c>
      <c r="F4852" s="1">
        <f>TIMEVALUE("09:08:52")</f>
        <v>0.38115740740740739</v>
      </c>
      <c r="G4852" t="s">
        <v>7420</v>
      </c>
      <c r="H4852" t="s">
        <v>11501</v>
      </c>
      <c r="I4852">
        <v>733.46699999999998</v>
      </c>
    </row>
    <row r="4853" spans="1:9" x14ac:dyDescent="0.25">
      <c r="A4853" t="s">
        <v>11502</v>
      </c>
      <c r="B4853">
        <v>13112</v>
      </c>
      <c r="C4853" s="2">
        <f t="shared" si="566"/>
        <v>44303</v>
      </c>
      <c r="D4853" s="1">
        <f>TIMEVALUE("09:11:14")</f>
        <v>0.38280092592592591</v>
      </c>
      <c r="E4853" s="2">
        <f t="shared" si="567"/>
        <v>44303</v>
      </c>
      <c r="F4853" s="1">
        <f>TIMEVALUE("09:28:13")</f>
        <v>0.39459490740740738</v>
      </c>
      <c r="G4853" t="s">
        <v>11503</v>
      </c>
      <c r="H4853" t="s">
        <v>11504</v>
      </c>
      <c r="I4853">
        <v>733.17499999999995</v>
      </c>
    </row>
    <row r="4854" spans="1:9" x14ac:dyDescent="0.25">
      <c r="A4854" t="s">
        <v>11505</v>
      </c>
      <c r="B4854">
        <v>13112</v>
      </c>
      <c r="C4854" s="2">
        <f t="shared" si="566"/>
        <v>44303</v>
      </c>
      <c r="D4854" s="1">
        <f>TIMEVALUE("09:33:00")</f>
        <v>0.39791666666666664</v>
      </c>
      <c r="E4854" s="2">
        <f t="shared" si="567"/>
        <v>44303</v>
      </c>
      <c r="F4854" s="1">
        <f>TIMEVALUE("09:47:27")</f>
        <v>0.40795138888888888</v>
      </c>
      <c r="G4854" t="s">
        <v>1629</v>
      </c>
      <c r="H4854" t="s">
        <v>11507</v>
      </c>
      <c r="I4854">
        <v>732.92899999999997</v>
      </c>
    </row>
    <row r="4855" spans="1:9" x14ac:dyDescent="0.25">
      <c r="A4855" t="s">
        <v>11508</v>
      </c>
      <c r="B4855">
        <v>13112</v>
      </c>
      <c r="C4855" s="2">
        <f t="shared" si="566"/>
        <v>44303</v>
      </c>
      <c r="D4855" s="1">
        <f>TIMEVALUE("09:50:45")</f>
        <v>0.41024305555555557</v>
      </c>
      <c r="E4855" s="2">
        <f t="shared" si="567"/>
        <v>44303</v>
      </c>
      <c r="F4855" s="1">
        <f>TIMEVALUE("10:07:09")</f>
        <v>0.42163194444444446</v>
      </c>
      <c r="G4855" t="s">
        <v>97</v>
      </c>
      <c r="H4855" t="s">
        <v>10127</v>
      </c>
      <c r="I4855">
        <v>732.69799999999998</v>
      </c>
    </row>
    <row r="4856" spans="1:9" x14ac:dyDescent="0.25">
      <c r="A4856" t="s">
        <v>11510</v>
      </c>
      <c r="B4856">
        <v>13112</v>
      </c>
      <c r="C4856" s="2">
        <f t="shared" si="566"/>
        <v>44303</v>
      </c>
      <c r="D4856" s="1">
        <f>TIMEVALUE("10:09:40")</f>
        <v>0.42337962962962961</v>
      </c>
      <c r="E4856" s="2">
        <f t="shared" si="567"/>
        <v>44303</v>
      </c>
      <c r="F4856" s="1">
        <f>TIMEVALUE("10:21:12")</f>
        <v>0.43138888888888888</v>
      </c>
      <c r="G4856" t="s">
        <v>3319</v>
      </c>
      <c r="H4856" t="s">
        <v>11511</v>
      </c>
      <c r="I4856">
        <v>732.47199999999998</v>
      </c>
    </row>
    <row r="4857" spans="1:9" x14ac:dyDescent="0.25">
      <c r="A4857" t="s">
        <v>11512</v>
      </c>
      <c r="B4857">
        <v>13112</v>
      </c>
      <c r="C4857" s="2">
        <f t="shared" si="566"/>
        <v>44303</v>
      </c>
      <c r="D4857" s="1">
        <f>TIMEVALUE("10:23:26")</f>
        <v>0.43293981481481481</v>
      </c>
      <c r="E4857" s="2">
        <f t="shared" si="567"/>
        <v>44303</v>
      </c>
      <c r="F4857" s="1">
        <f>TIMEVALUE("10:30:56")</f>
        <v>0.43814814814814818</v>
      </c>
      <c r="G4857" t="s">
        <v>1487</v>
      </c>
      <c r="H4857" t="s">
        <v>11514</v>
      </c>
      <c r="I4857">
        <v>732.19299999999998</v>
      </c>
    </row>
    <row r="4858" spans="1:9" x14ac:dyDescent="0.25">
      <c r="A4858" t="s">
        <v>11515</v>
      </c>
      <c r="B4858">
        <v>13112</v>
      </c>
      <c r="C4858" s="2">
        <f t="shared" si="566"/>
        <v>44303</v>
      </c>
      <c r="D4858" s="1">
        <f>TIMEVALUE("10:33:00")</f>
        <v>0.43958333333333333</v>
      </c>
      <c r="E4858" s="2">
        <f t="shared" si="567"/>
        <v>44303</v>
      </c>
      <c r="F4858" s="1">
        <f>TIMEVALUE("10:44:11")</f>
        <v>0.44734953703703706</v>
      </c>
      <c r="G4858" t="s">
        <v>3293</v>
      </c>
      <c r="H4858" t="s">
        <v>11517</v>
      </c>
      <c r="I4858">
        <v>731.96600000000001</v>
      </c>
    </row>
    <row r="4859" spans="1:9" x14ac:dyDescent="0.25">
      <c r="A4859" t="s">
        <v>11518</v>
      </c>
      <c r="B4859">
        <v>13112</v>
      </c>
      <c r="C4859" s="2">
        <f t="shared" si="566"/>
        <v>44303</v>
      </c>
      <c r="D4859" s="1">
        <f>TIMEVALUE("10:46:23")</f>
        <v>0.4488773148148148</v>
      </c>
      <c r="E4859" s="2">
        <f t="shared" si="567"/>
        <v>44303</v>
      </c>
      <c r="F4859" s="1">
        <f>TIMEVALUE("10:55:30")</f>
        <v>0.45520833333333333</v>
      </c>
      <c r="G4859" t="s">
        <v>1262</v>
      </c>
      <c r="H4859" t="s">
        <v>11519</v>
      </c>
      <c r="I4859">
        <v>731.77800000000002</v>
      </c>
    </row>
    <row r="4860" spans="1:9" x14ac:dyDescent="0.25">
      <c r="A4860" t="s">
        <v>11520</v>
      </c>
      <c r="B4860">
        <v>13112</v>
      </c>
      <c r="C4860" s="2">
        <f t="shared" ref="C4860:C4866" si="568">DATEVALUE("2025-04-17")</f>
        <v>44302</v>
      </c>
      <c r="D4860" s="1">
        <f>TIMEVALUE("15:33:44")</f>
        <v>0.64842592592592596</v>
      </c>
      <c r="E4860" s="2">
        <f t="shared" ref="E4860:E4866" si="569">DATEVALUE("2025-04-17")</f>
        <v>44302</v>
      </c>
      <c r="F4860" s="1">
        <f>TIMEVALUE("15:41:32")</f>
        <v>0.65384259259259259</v>
      </c>
      <c r="G4860" t="s">
        <v>1825</v>
      </c>
      <c r="H4860" t="s">
        <v>11521</v>
      </c>
      <c r="I4860">
        <v>731.68</v>
      </c>
    </row>
    <row r="4861" spans="1:9" x14ac:dyDescent="0.25">
      <c r="A4861" t="s">
        <v>11522</v>
      </c>
      <c r="B4861">
        <v>13153</v>
      </c>
      <c r="C4861" s="2">
        <f t="shared" si="568"/>
        <v>44302</v>
      </c>
      <c r="D4861" s="1">
        <f>TIMEVALUE("15:14:19")</f>
        <v>0.63494212962962959</v>
      </c>
      <c r="E4861" s="2">
        <f t="shared" si="569"/>
        <v>44302</v>
      </c>
      <c r="F4861" s="1">
        <f>TIMEVALUE("15:31:43")</f>
        <v>0.64702546296296293</v>
      </c>
      <c r="G4861" t="s">
        <v>11523</v>
      </c>
      <c r="H4861" t="s">
        <v>11524</v>
      </c>
      <c r="I4861">
        <v>730.47900000000004</v>
      </c>
    </row>
    <row r="4862" spans="1:9" x14ac:dyDescent="0.25">
      <c r="A4862" t="s">
        <v>11525</v>
      </c>
      <c r="B4862">
        <v>13153</v>
      </c>
      <c r="C4862" s="2">
        <f t="shared" si="568"/>
        <v>44302</v>
      </c>
      <c r="D4862" s="1">
        <f>TIMEVALUE("15:33:47")</f>
        <v>0.64846064814814819</v>
      </c>
      <c r="E4862" s="2">
        <f t="shared" si="569"/>
        <v>44302</v>
      </c>
      <c r="F4862" s="1">
        <f>TIMEVALUE("15:45:15")</f>
        <v>0.65642361111111114</v>
      </c>
      <c r="G4862" t="s">
        <v>4192</v>
      </c>
      <c r="H4862" t="s">
        <v>11527</v>
      </c>
      <c r="I4862">
        <v>731.101</v>
      </c>
    </row>
    <row r="4863" spans="1:9" x14ac:dyDescent="0.25">
      <c r="A4863" t="s">
        <v>11528</v>
      </c>
      <c r="B4863">
        <v>13153</v>
      </c>
      <c r="C4863" s="2">
        <f t="shared" si="568"/>
        <v>44302</v>
      </c>
      <c r="D4863" s="1">
        <f>TIMEVALUE("15:47:55")</f>
        <v>0.65827546296296291</v>
      </c>
      <c r="E4863" s="2">
        <f t="shared" si="569"/>
        <v>44302</v>
      </c>
      <c r="F4863" s="1">
        <f>TIMEVALUE("15:53:34")</f>
        <v>0.66219907407407408</v>
      </c>
      <c r="G4863" t="s">
        <v>3244</v>
      </c>
      <c r="H4863" t="s">
        <v>11529</v>
      </c>
      <c r="I4863">
        <v>730.95100000000002</v>
      </c>
    </row>
    <row r="4864" spans="1:9" x14ac:dyDescent="0.25">
      <c r="A4864" t="s">
        <v>11530</v>
      </c>
      <c r="B4864">
        <v>13153</v>
      </c>
      <c r="C4864" s="2">
        <f t="shared" si="568"/>
        <v>44302</v>
      </c>
      <c r="D4864" s="1">
        <f>TIMEVALUE("15:55:55")</f>
        <v>0.66383101851851856</v>
      </c>
      <c r="E4864" s="2">
        <f t="shared" si="569"/>
        <v>44302</v>
      </c>
      <c r="F4864" s="1">
        <f>TIMEVALUE("16:04:17")</f>
        <v>0.66964120370370372</v>
      </c>
      <c r="G4864" t="s">
        <v>2303</v>
      </c>
      <c r="H4864" t="s">
        <v>11531</v>
      </c>
      <c r="I4864">
        <v>730.59900000000005</v>
      </c>
    </row>
    <row r="4865" spans="1:9" x14ac:dyDescent="0.25">
      <c r="A4865" t="s">
        <v>11532</v>
      </c>
      <c r="B4865">
        <v>13153</v>
      </c>
      <c r="C4865" s="2">
        <f t="shared" si="568"/>
        <v>44302</v>
      </c>
      <c r="D4865" s="1">
        <f>TIMEVALUE("16:08:18")</f>
        <v>0.67243055555555553</v>
      </c>
      <c r="E4865" s="2">
        <f t="shared" si="569"/>
        <v>44302</v>
      </c>
      <c r="F4865" s="1">
        <f>TIMEVALUE("16:18:41")</f>
        <v>0.67964120370370373</v>
      </c>
      <c r="G4865" t="s">
        <v>767</v>
      </c>
      <c r="H4865" t="s">
        <v>9855</v>
      </c>
      <c r="I4865">
        <v>730.65899999999999</v>
      </c>
    </row>
    <row r="4866" spans="1:9" x14ac:dyDescent="0.25">
      <c r="A4866" t="s">
        <v>11533</v>
      </c>
      <c r="B4866">
        <v>13153</v>
      </c>
      <c r="C4866" s="2">
        <f t="shared" si="568"/>
        <v>44302</v>
      </c>
      <c r="D4866" s="1">
        <f>TIMEVALUE("16:20:34")</f>
        <v>0.68094907407407412</v>
      </c>
      <c r="E4866" s="2">
        <f t="shared" si="569"/>
        <v>44302</v>
      </c>
      <c r="F4866" s="1">
        <f>TIMEVALUE("16:30:52")</f>
        <v>0.6881018518518518</v>
      </c>
      <c r="G4866" t="s">
        <v>7932</v>
      </c>
      <c r="H4866" t="s">
        <v>11535</v>
      </c>
      <c r="I4866">
        <v>730.47</v>
      </c>
    </row>
    <row r="4867" spans="1:9" x14ac:dyDescent="0.25">
      <c r="A4867" t="s">
        <v>11536</v>
      </c>
      <c r="B4867">
        <v>13153</v>
      </c>
      <c r="C4867" s="2">
        <f t="shared" ref="C4867:C4872" si="570">DATEVALUE("2025-04-18")</f>
        <v>44303</v>
      </c>
      <c r="D4867" s="1">
        <f>TIMEVALUE("08:12:17")</f>
        <v>0.34186342592592595</v>
      </c>
      <c r="E4867" s="2">
        <f t="shared" ref="E4867:E4872" si="571">DATEVALUE("2025-04-18")</f>
        <v>44303</v>
      </c>
      <c r="F4867" s="1">
        <f>TIMEVALUE("08:25:51")</f>
        <v>0.35128472222222223</v>
      </c>
      <c r="G4867" t="s">
        <v>7491</v>
      </c>
      <c r="H4867" t="s">
        <v>8218</v>
      </c>
      <c r="I4867">
        <v>729.73599999999999</v>
      </c>
    </row>
    <row r="4868" spans="1:9" x14ac:dyDescent="0.25">
      <c r="A4868" t="s">
        <v>11537</v>
      </c>
      <c r="B4868">
        <v>13153</v>
      </c>
      <c r="C4868" s="2">
        <f t="shared" si="570"/>
        <v>44303</v>
      </c>
      <c r="D4868" s="1">
        <f>TIMEVALUE("08:27:38")</f>
        <v>0.35252314814814817</v>
      </c>
      <c r="E4868" s="2">
        <f t="shared" si="571"/>
        <v>44303</v>
      </c>
      <c r="F4868" s="1">
        <f>TIMEVALUE("08:36:42")</f>
        <v>0.35881944444444447</v>
      </c>
      <c r="G4868" t="s">
        <v>46</v>
      </c>
      <c r="H4868" t="s">
        <v>11538</v>
      </c>
      <c r="I4868">
        <v>729.56200000000001</v>
      </c>
    </row>
    <row r="4869" spans="1:9" x14ac:dyDescent="0.25">
      <c r="A4869" t="s">
        <v>11539</v>
      </c>
      <c r="B4869">
        <v>13153</v>
      </c>
      <c r="C4869" s="2">
        <f t="shared" si="570"/>
        <v>44303</v>
      </c>
      <c r="D4869" s="1">
        <f>TIMEVALUE("08:40:32")</f>
        <v>0.36148148148148146</v>
      </c>
      <c r="E4869" s="2">
        <f t="shared" si="571"/>
        <v>44303</v>
      </c>
      <c r="F4869" s="1">
        <f>TIMEVALUE("08:49:20")</f>
        <v>0.36759259259259258</v>
      </c>
      <c r="G4869" t="s">
        <v>3047</v>
      </c>
      <c r="H4869" t="s">
        <v>9896</v>
      </c>
      <c r="I4869">
        <v>729.39400000000001</v>
      </c>
    </row>
    <row r="4870" spans="1:9" x14ac:dyDescent="0.25">
      <c r="A4870" t="s">
        <v>11541</v>
      </c>
      <c r="B4870">
        <v>13153</v>
      </c>
      <c r="C4870" s="2">
        <f t="shared" si="570"/>
        <v>44303</v>
      </c>
      <c r="D4870" s="1">
        <f>TIMEVALUE("08:51:04")</f>
        <v>0.36879629629629629</v>
      </c>
      <c r="E4870" s="2">
        <f t="shared" si="571"/>
        <v>44303</v>
      </c>
      <c r="F4870" s="1">
        <f>TIMEVALUE("08:58:04")</f>
        <v>0.37365740740740738</v>
      </c>
      <c r="G4870" t="s">
        <v>121</v>
      </c>
      <c r="H4870" t="s">
        <v>11542</v>
      </c>
      <c r="I4870">
        <v>729.322</v>
      </c>
    </row>
    <row r="4871" spans="1:9" x14ac:dyDescent="0.25">
      <c r="A4871" t="s">
        <v>11543</v>
      </c>
      <c r="B4871">
        <v>13153</v>
      </c>
      <c r="C4871" s="2">
        <f t="shared" si="570"/>
        <v>44303</v>
      </c>
      <c r="D4871" s="1">
        <f>TIMEVALUE("08:59:58")</f>
        <v>0.37497685185185187</v>
      </c>
      <c r="E4871" s="2">
        <f t="shared" si="571"/>
        <v>44303</v>
      </c>
      <c r="F4871" s="1">
        <f>TIMEVALUE("09:07:24")</f>
        <v>0.38013888888888892</v>
      </c>
      <c r="G4871" t="s">
        <v>3100</v>
      </c>
      <c r="H4871" t="s">
        <v>11545</v>
      </c>
      <c r="I4871">
        <v>728.76400000000001</v>
      </c>
    </row>
    <row r="4872" spans="1:9" x14ac:dyDescent="0.25">
      <c r="A4872" t="s">
        <v>11546</v>
      </c>
      <c r="B4872">
        <v>13153</v>
      </c>
      <c r="C4872" s="2">
        <f t="shared" si="570"/>
        <v>44303</v>
      </c>
      <c r="D4872" s="1">
        <f>TIMEVALUE("09:09:02")</f>
        <v>0.38127314814814817</v>
      </c>
      <c r="E4872" s="2">
        <f t="shared" si="571"/>
        <v>44303</v>
      </c>
      <c r="F4872" s="1">
        <f>TIMEVALUE("09:17:48")</f>
        <v>0.3873611111111111</v>
      </c>
      <c r="G4872" t="s">
        <v>170</v>
      </c>
      <c r="H4872" t="s">
        <v>11547</v>
      </c>
      <c r="I4872">
        <v>728.33500000000004</v>
      </c>
    </row>
    <row r="4873" spans="1:9" x14ac:dyDescent="0.25">
      <c r="A4873" t="s">
        <v>11548</v>
      </c>
      <c r="B4873">
        <v>13153</v>
      </c>
      <c r="C4873" s="2">
        <f t="shared" ref="C4873:C4899" si="572">DATEVALUE("2025-04-17")</f>
        <v>44302</v>
      </c>
      <c r="D4873" s="1">
        <f>TIMEVALUE("14:59:47")</f>
        <v>0.62484953703703705</v>
      </c>
      <c r="E4873" s="2">
        <f t="shared" ref="E4873:E4899" si="573">DATEVALUE("2025-04-17")</f>
        <v>44302</v>
      </c>
      <c r="F4873" s="1">
        <f>TIMEVALUE("15:08:12")</f>
        <v>0.63069444444444445</v>
      </c>
      <c r="G4873" t="s">
        <v>3084</v>
      </c>
      <c r="H4873" t="s">
        <v>7465</v>
      </c>
      <c r="I4873">
        <v>727.74699999999996</v>
      </c>
    </row>
    <row r="4874" spans="1:9" x14ac:dyDescent="0.25">
      <c r="A4874" t="s">
        <v>11549</v>
      </c>
      <c r="B4874">
        <v>13153</v>
      </c>
      <c r="C4874" s="2">
        <f t="shared" si="572"/>
        <v>44302</v>
      </c>
      <c r="D4874" s="1">
        <f>TIMEVALUE("11:54:23")</f>
        <v>0.49609953703703702</v>
      </c>
      <c r="E4874" s="2">
        <f t="shared" si="573"/>
        <v>44302</v>
      </c>
      <c r="F4874" s="1">
        <f>TIMEVALUE("11:55:00")</f>
        <v>0.49652777777777779</v>
      </c>
      <c r="G4874" t="s">
        <v>566</v>
      </c>
      <c r="H4874" t="s">
        <v>11550</v>
      </c>
      <c r="I4874">
        <v>740.58500000000004</v>
      </c>
    </row>
    <row r="4875" spans="1:9" x14ac:dyDescent="0.25">
      <c r="A4875" t="s">
        <v>11551</v>
      </c>
      <c r="B4875">
        <v>13153</v>
      </c>
      <c r="C4875" s="2">
        <f t="shared" si="572"/>
        <v>44302</v>
      </c>
      <c r="D4875" s="1">
        <f>TIMEVALUE("12:49:09")</f>
        <v>0.53413194444444445</v>
      </c>
      <c r="E4875" s="2">
        <f t="shared" si="573"/>
        <v>44302</v>
      </c>
      <c r="F4875" s="1">
        <f>TIMEVALUE("13:02:04")</f>
        <v>0.54310185185185189</v>
      </c>
      <c r="G4875" t="s">
        <v>4799</v>
      </c>
      <c r="H4875" t="s">
        <v>11552</v>
      </c>
      <c r="I4875">
        <v>731.44600000000003</v>
      </c>
    </row>
    <row r="4876" spans="1:9" x14ac:dyDescent="0.25">
      <c r="A4876" t="s">
        <v>11553</v>
      </c>
      <c r="B4876">
        <v>13153</v>
      </c>
      <c r="C4876" s="2">
        <f t="shared" si="572"/>
        <v>44302</v>
      </c>
      <c r="D4876" s="1">
        <f>TIMEVALUE("13:04:11")</f>
        <v>0.54457175925925927</v>
      </c>
      <c r="E4876" s="2">
        <f t="shared" si="573"/>
        <v>44302</v>
      </c>
      <c r="F4876" s="1">
        <f>TIMEVALUE("13:09:42")</f>
        <v>0.54840277777777779</v>
      </c>
      <c r="G4876" t="s">
        <v>5160</v>
      </c>
      <c r="H4876" t="s">
        <v>11555</v>
      </c>
      <c r="I4876">
        <v>731.46299999999997</v>
      </c>
    </row>
    <row r="4877" spans="1:9" x14ac:dyDescent="0.25">
      <c r="A4877" t="s">
        <v>11556</v>
      </c>
      <c r="B4877">
        <v>13153</v>
      </c>
      <c r="C4877" s="2">
        <f t="shared" si="572"/>
        <v>44302</v>
      </c>
      <c r="D4877" s="1">
        <f>TIMEVALUE("13:11:32")</f>
        <v>0.54967592592592596</v>
      </c>
      <c r="E4877" s="2">
        <f t="shared" si="573"/>
        <v>44302</v>
      </c>
      <c r="F4877" s="1">
        <f>TIMEVALUE("13:20:51")</f>
        <v>0.55614583333333334</v>
      </c>
      <c r="G4877" t="s">
        <v>118</v>
      </c>
      <c r="H4877" t="s">
        <v>11558</v>
      </c>
      <c r="I4877">
        <v>731.26900000000001</v>
      </c>
    </row>
    <row r="4878" spans="1:9" x14ac:dyDescent="0.25">
      <c r="A4878" t="s">
        <v>11559</v>
      </c>
      <c r="B4878">
        <v>13153</v>
      </c>
      <c r="C4878" s="2">
        <f t="shared" si="572"/>
        <v>44302</v>
      </c>
      <c r="D4878" s="1">
        <f>TIMEVALUE("13:24:48")</f>
        <v>0.55888888888888888</v>
      </c>
      <c r="E4878" s="2">
        <f t="shared" si="573"/>
        <v>44302</v>
      </c>
      <c r="F4878" s="1">
        <f>TIMEVALUE("13:34:20")</f>
        <v>0.56550925925925921</v>
      </c>
      <c r="G4878" t="s">
        <v>2570</v>
      </c>
      <c r="H4878" t="s">
        <v>11561</v>
      </c>
      <c r="I4878">
        <v>731.09100000000001</v>
      </c>
    </row>
    <row r="4879" spans="1:9" x14ac:dyDescent="0.25">
      <c r="A4879" t="s">
        <v>11562</v>
      </c>
      <c r="B4879">
        <v>13153</v>
      </c>
      <c r="C4879" s="2">
        <f t="shared" si="572"/>
        <v>44302</v>
      </c>
      <c r="D4879" s="1">
        <f>TIMEVALUE("13:36:35")</f>
        <v>0.56707175925925923</v>
      </c>
      <c r="E4879" s="2">
        <f t="shared" si="573"/>
        <v>44302</v>
      </c>
      <c r="F4879" s="1">
        <f>TIMEVALUE("13:45:30")</f>
        <v>0.57326388888888891</v>
      </c>
      <c r="G4879" t="s">
        <v>1208</v>
      </c>
      <c r="H4879" t="s">
        <v>11563</v>
      </c>
      <c r="I4879">
        <v>730.70899999999995</v>
      </c>
    </row>
    <row r="4880" spans="1:9" x14ac:dyDescent="0.25">
      <c r="A4880" t="s">
        <v>11564</v>
      </c>
      <c r="B4880">
        <v>13153</v>
      </c>
      <c r="C4880" s="2">
        <f t="shared" si="572"/>
        <v>44302</v>
      </c>
      <c r="D4880" s="1">
        <f>TIMEVALUE("13:48:14")</f>
        <v>0.57516203703703705</v>
      </c>
      <c r="E4880" s="2">
        <f t="shared" si="573"/>
        <v>44302</v>
      </c>
      <c r="F4880" s="1">
        <f>TIMEVALUE("13:56:38")</f>
        <v>0.58099537037037041</v>
      </c>
      <c r="G4880" t="s">
        <v>1731</v>
      </c>
      <c r="H4880" t="s">
        <v>11565</v>
      </c>
      <c r="I4880">
        <v>730.50599999999997</v>
      </c>
    </row>
    <row r="4881" spans="1:9" x14ac:dyDescent="0.25">
      <c r="A4881" t="s">
        <v>11566</v>
      </c>
      <c r="B4881">
        <v>13153</v>
      </c>
      <c r="C4881" s="2">
        <f t="shared" si="572"/>
        <v>44302</v>
      </c>
      <c r="D4881" s="1">
        <f>TIMEVALUE("13:58:36")</f>
        <v>0.58236111111111111</v>
      </c>
      <c r="E4881" s="2">
        <f t="shared" si="573"/>
        <v>44302</v>
      </c>
      <c r="F4881" s="1">
        <f>TIMEVALUE("14:12:19")</f>
        <v>0.59188657407407408</v>
      </c>
      <c r="G4881" t="s">
        <v>151</v>
      </c>
      <c r="H4881" t="s">
        <v>11567</v>
      </c>
      <c r="I4881">
        <v>730.12800000000004</v>
      </c>
    </row>
    <row r="4882" spans="1:9" x14ac:dyDescent="0.25">
      <c r="A4882" t="s">
        <v>11568</v>
      </c>
      <c r="B4882">
        <v>13153</v>
      </c>
      <c r="C4882" s="2">
        <f t="shared" si="572"/>
        <v>44302</v>
      </c>
      <c r="D4882" s="1">
        <f>TIMEVALUE("14:14:14")</f>
        <v>0.59321759259259255</v>
      </c>
      <c r="E4882" s="2">
        <f t="shared" si="573"/>
        <v>44302</v>
      </c>
      <c r="F4882" s="1">
        <f>TIMEVALUE("14:23:40")</f>
        <v>0.59976851851851853</v>
      </c>
      <c r="G4882" t="s">
        <v>6248</v>
      </c>
      <c r="H4882" t="s">
        <v>11570</v>
      </c>
      <c r="I4882">
        <v>729.78700000000003</v>
      </c>
    </row>
    <row r="4883" spans="1:9" x14ac:dyDescent="0.25">
      <c r="A4883" t="s">
        <v>11571</v>
      </c>
      <c r="B4883">
        <v>13153</v>
      </c>
      <c r="C4883" s="2">
        <f t="shared" si="572"/>
        <v>44302</v>
      </c>
      <c r="D4883" s="1">
        <f>TIMEVALUE("14:25:57")</f>
        <v>0.60135416666666663</v>
      </c>
      <c r="E4883" s="2">
        <f t="shared" si="573"/>
        <v>44302</v>
      </c>
      <c r="F4883" s="1">
        <f>TIMEVALUE("14:33:39")</f>
        <v>0.60670138888888892</v>
      </c>
      <c r="G4883" t="s">
        <v>1129</v>
      </c>
      <c r="H4883" t="s">
        <v>11573</v>
      </c>
      <c r="I4883">
        <v>729.4</v>
      </c>
    </row>
    <row r="4884" spans="1:9" x14ac:dyDescent="0.25">
      <c r="A4884" t="s">
        <v>11574</v>
      </c>
      <c r="B4884">
        <v>13153</v>
      </c>
      <c r="C4884" s="2">
        <f t="shared" si="572"/>
        <v>44302</v>
      </c>
      <c r="D4884" s="1">
        <f>TIMEVALUE("14:35:29")</f>
        <v>0.60797453703703708</v>
      </c>
      <c r="E4884" s="2">
        <f t="shared" si="573"/>
        <v>44302</v>
      </c>
      <c r="F4884" s="1">
        <f>TIMEVALUE("14:43:43")</f>
        <v>0.6136921296296296</v>
      </c>
      <c r="G4884" t="s">
        <v>49</v>
      </c>
      <c r="H4884" t="s">
        <v>11575</v>
      </c>
      <c r="I4884">
        <v>729.29200000000003</v>
      </c>
    </row>
    <row r="4885" spans="1:9" x14ac:dyDescent="0.25">
      <c r="A4885" t="s">
        <v>11576</v>
      </c>
      <c r="B4885">
        <v>13153</v>
      </c>
      <c r="C4885" s="2">
        <f t="shared" si="572"/>
        <v>44302</v>
      </c>
      <c r="D4885" s="1">
        <f>TIMEVALUE("14:45:20")</f>
        <v>0.61481481481481481</v>
      </c>
      <c r="E4885" s="2">
        <f t="shared" si="573"/>
        <v>44302</v>
      </c>
      <c r="F4885" s="1">
        <f>TIMEVALUE("14:57:44")</f>
        <v>0.62342592592592594</v>
      </c>
      <c r="G4885" t="s">
        <v>7856</v>
      </c>
      <c r="H4885" t="s">
        <v>11577</v>
      </c>
      <c r="I4885">
        <v>728.88099999999997</v>
      </c>
    </row>
    <row r="4886" spans="1:9" x14ac:dyDescent="0.25">
      <c r="A4886" t="s">
        <v>11578</v>
      </c>
      <c r="B4886">
        <v>13153</v>
      </c>
      <c r="C4886" s="2">
        <f t="shared" si="572"/>
        <v>44302</v>
      </c>
      <c r="D4886" s="1">
        <f>TIMEVALUE("11:38:14")</f>
        <v>0.48488425925925926</v>
      </c>
      <c r="E4886" s="2">
        <f t="shared" si="573"/>
        <v>44302</v>
      </c>
      <c r="F4886" s="1">
        <f>TIMEVALUE("11:49:42")</f>
        <v>0.49284722222222221</v>
      </c>
      <c r="G4886" t="s">
        <v>4192</v>
      </c>
      <c r="H4886" t="s">
        <v>11579</v>
      </c>
      <c r="I4886">
        <v>728.18499999999995</v>
      </c>
    </row>
    <row r="4887" spans="1:9" x14ac:dyDescent="0.25">
      <c r="A4887" t="s">
        <v>11580</v>
      </c>
      <c r="B4887">
        <v>13153</v>
      </c>
      <c r="C4887" s="2">
        <f t="shared" si="572"/>
        <v>44302</v>
      </c>
      <c r="D4887" s="1">
        <f>TIMEVALUE("09:16:15")</f>
        <v>0.38628472222222221</v>
      </c>
      <c r="E4887" s="2">
        <f t="shared" si="573"/>
        <v>44302</v>
      </c>
      <c r="F4887" s="1">
        <f>TIMEVALUE("09:31:25")</f>
        <v>0.39681712962962962</v>
      </c>
      <c r="G4887" t="s">
        <v>7520</v>
      </c>
      <c r="H4887" t="s">
        <v>11581</v>
      </c>
      <c r="I4887">
        <v>731.75300000000004</v>
      </c>
    </row>
    <row r="4888" spans="1:9" x14ac:dyDescent="0.25">
      <c r="A4888" t="s">
        <v>11582</v>
      </c>
      <c r="B4888">
        <v>13153</v>
      </c>
      <c r="C4888" s="2">
        <f t="shared" si="572"/>
        <v>44302</v>
      </c>
      <c r="D4888" s="1">
        <f>TIMEVALUE("09:33:45")</f>
        <v>0.3984375</v>
      </c>
      <c r="E4888" s="2">
        <f t="shared" si="573"/>
        <v>44302</v>
      </c>
      <c r="F4888" s="1">
        <f>TIMEVALUE("09:44:17")</f>
        <v>0.40575231481481483</v>
      </c>
      <c r="G4888" t="s">
        <v>1176</v>
      </c>
      <c r="H4888" t="s">
        <v>11583</v>
      </c>
      <c r="I4888">
        <v>732.15200000000004</v>
      </c>
    </row>
    <row r="4889" spans="1:9" x14ac:dyDescent="0.25">
      <c r="A4889" t="s">
        <v>11584</v>
      </c>
      <c r="B4889">
        <v>13153</v>
      </c>
      <c r="C4889" s="2">
        <f t="shared" si="572"/>
        <v>44302</v>
      </c>
      <c r="D4889" s="1">
        <f>TIMEVALUE("09:46:33")</f>
        <v>0.40732638888888889</v>
      </c>
      <c r="E4889" s="2">
        <f t="shared" si="573"/>
        <v>44302</v>
      </c>
      <c r="F4889" s="1">
        <f>TIMEVALUE("09:53:07")</f>
        <v>0.41188657407407409</v>
      </c>
      <c r="G4889" t="s">
        <v>2994</v>
      </c>
      <c r="H4889" t="s">
        <v>11586</v>
      </c>
      <c r="I4889">
        <v>732.01099999999997</v>
      </c>
    </row>
    <row r="4890" spans="1:9" x14ac:dyDescent="0.25">
      <c r="A4890" t="s">
        <v>11587</v>
      </c>
      <c r="B4890">
        <v>13153</v>
      </c>
      <c r="C4890" s="2">
        <f t="shared" si="572"/>
        <v>44302</v>
      </c>
      <c r="D4890" s="1">
        <f>TIMEVALUE("09:54:57")</f>
        <v>0.41315972222222225</v>
      </c>
      <c r="E4890" s="2">
        <f t="shared" si="573"/>
        <v>44302</v>
      </c>
      <c r="F4890" s="1">
        <f>TIMEVALUE("10:03:31")</f>
        <v>0.41910879629629627</v>
      </c>
      <c r="G4890" t="s">
        <v>25</v>
      </c>
      <c r="H4890" t="s">
        <v>11588</v>
      </c>
      <c r="I4890">
        <v>731.70799999999997</v>
      </c>
    </row>
    <row r="4891" spans="1:9" x14ac:dyDescent="0.25">
      <c r="A4891" t="s">
        <v>11589</v>
      </c>
      <c r="B4891">
        <v>13153</v>
      </c>
      <c r="C4891" s="2">
        <f t="shared" si="572"/>
        <v>44302</v>
      </c>
      <c r="D4891" s="1">
        <f>TIMEVALUE("10:05:38")</f>
        <v>0.4205787037037037</v>
      </c>
      <c r="E4891" s="2">
        <f t="shared" si="573"/>
        <v>44302</v>
      </c>
      <c r="F4891" s="1">
        <f>TIMEVALUE("10:16:39")</f>
        <v>0.42822916666666666</v>
      </c>
      <c r="G4891" t="s">
        <v>1447</v>
      </c>
      <c r="H4891" t="s">
        <v>11590</v>
      </c>
      <c r="I4891">
        <v>731.45299999999997</v>
      </c>
    </row>
    <row r="4892" spans="1:9" x14ac:dyDescent="0.25">
      <c r="A4892" t="s">
        <v>11591</v>
      </c>
      <c r="B4892">
        <v>13153</v>
      </c>
      <c r="C4892" s="2">
        <f t="shared" si="572"/>
        <v>44302</v>
      </c>
      <c r="D4892" s="1">
        <f>TIMEVALUE("10:18:27")</f>
        <v>0.42947916666666669</v>
      </c>
      <c r="E4892" s="2">
        <f t="shared" si="573"/>
        <v>44302</v>
      </c>
      <c r="F4892" s="1">
        <f>TIMEVALUE("10:27:16")</f>
        <v>0.43560185185185185</v>
      </c>
      <c r="G4892" t="s">
        <v>4995</v>
      </c>
      <c r="H4892" t="s">
        <v>11434</v>
      </c>
      <c r="I4892">
        <v>731.19299999999998</v>
      </c>
    </row>
    <row r="4893" spans="1:9" x14ac:dyDescent="0.25">
      <c r="A4893" t="s">
        <v>11592</v>
      </c>
      <c r="B4893">
        <v>13153</v>
      </c>
      <c r="C4893" s="2">
        <f t="shared" si="572"/>
        <v>44302</v>
      </c>
      <c r="D4893" s="1">
        <f>TIMEVALUE("10:29:50")</f>
        <v>0.43738425925925928</v>
      </c>
      <c r="E4893" s="2">
        <f t="shared" si="573"/>
        <v>44302</v>
      </c>
      <c r="F4893" s="1">
        <f>TIMEVALUE("10:39:15")</f>
        <v>0.44392361111111112</v>
      </c>
      <c r="G4893" t="s">
        <v>6083</v>
      </c>
      <c r="H4893" t="s">
        <v>11593</v>
      </c>
      <c r="I4893">
        <v>730.98500000000001</v>
      </c>
    </row>
    <row r="4894" spans="1:9" x14ac:dyDescent="0.25">
      <c r="A4894" t="s">
        <v>11594</v>
      </c>
      <c r="B4894">
        <v>13153</v>
      </c>
      <c r="C4894" s="2">
        <f t="shared" si="572"/>
        <v>44302</v>
      </c>
      <c r="D4894" s="1">
        <f>TIMEVALUE("10:42:32")</f>
        <v>0.44620370370370371</v>
      </c>
      <c r="E4894" s="2">
        <f t="shared" si="573"/>
        <v>44302</v>
      </c>
      <c r="F4894" s="1">
        <f>TIMEVALUE("10:54:39")</f>
        <v>0.45461805555555557</v>
      </c>
      <c r="G4894" t="s">
        <v>1351</v>
      </c>
      <c r="H4894" t="s">
        <v>11595</v>
      </c>
      <c r="I4894">
        <v>730.70399999999995</v>
      </c>
    </row>
    <row r="4895" spans="1:9" x14ac:dyDescent="0.25">
      <c r="A4895" t="s">
        <v>11596</v>
      </c>
      <c r="B4895">
        <v>13153</v>
      </c>
      <c r="C4895" s="2">
        <f t="shared" si="572"/>
        <v>44302</v>
      </c>
      <c r="D4895" s="1">
        <f>TIMEVALUE("10:56:20")</f>
        <v>0.45578703703703705</v>
      </c>
      <c r="E4895" s="2">
        <f t="shared" si="573"/>
        <v>44302</v>
      </c>
      <c r="F4895" s="1">
        <f>TIMEVALUE("11:05:38")</f>
        <v>0.46224537037037039</v>
      </c>
      <c r="G4895" t="s">
        <v>1618</v>
      </c>
      <c r="H4895" t="s">
        <v>11597</v>
      </c>
      <c r="I4895">
        <v>730.42200000000003</v>
      </c>
    </row>
    <row r="4896" spans="1:9" x14ac:dyDescent="0.25">
      <c r="A4896" t="s">
        <v>11598</v>
      </c>
      <c r="B4896">
        <v>13153</v>
      </c>
      <c r="C4896" s="2">
        <f t="shared" si="572"/>
        <v>44302</v>
      </c>
      <c r="D4896" s="1">
        <f>TIMEVALUE("11:07:27")</f>
        <v>0.46350694444444446</v>
      </c>
      <c r="E4896" s="2">
        <f t="shared" si="573"/>
        <v>44302</v>
      </c>
      <c r="F4896" s="1">
        <f>TIMEVALUE("11:14:39")</f>
        <v>0.46850694444444446</v>
      </c>
      <c r="G4896" t="s">
        <v>688</v>
      </c>
      <c r="H4896" t="s">
        <v>9775</v>
      </c>
      <c r="I4896">
        <v>730.09</v>
      </c>
    </row>
    <row r="4897" spans="1:9" x14ac:dyDescent="0.25">
      <c r="A4897" t="s">
        <v>11600</v>
      </c>
      <c r="B4897">
        <v>13153</v>
      </c>
      <c r="C4897" s="2">
        <f t="shared" si="572"/>
        <v>44302</v>
      </c>
      <c r="D4897" s="1">
        <f>TIMEVALUE("11:16:22")</f>
        <v>0.46969907407407407</v>
      </c>
      <c r="E4897" s="2">
        <f t="shared" si="573"/>
        <v>44302</v>
      </c>
      <c r="F4897" s="1">
        <f>TIMEVALUE("11:25:17")</f>
        <v>0.47589120370370369</v>
      </c>
      <c r="G4897" t="s">
        <v>1208</v>
      </c>
      <c r="H4897" t="s">
        <v>11601</v>
      </c>
      <c r="I4897">
        <v>729.74599999999998</v>
      </c>
    </row>
    <row r="4898" spans="1:9" x14ac:dyDescent="0.25">
      <c r="A4898" t="s">
        <v>11602</v>
      </c>
      <c r="B4898">
        <v>13153</v>
      </c>
      <c r="C4898" s="2">
        <f t="shared" si="572"/>
        <v>44302</v>
      </c>
      <c r="D4898" s="1">
        <f>TIMEVALUE("11:28:28")</f>
        <v>0.47810185185185183</v>
      </c>
      <c r="E4898" s="2">
        <f t="shared" si="573"/>
        <v>44302</v>
      </c>
      <c r="F4898" s="1">
        <f>TIMEVALUE("11:36:08")</f>
        <v>0.48342592592592593</v>
      </c>
      <c r="G4898" t="s">
        <v>5189</v>
      </c>
      <c r="H4898" t="s">
        <v>11603</v>
      </c>
      <c r="I4898">
        <v>729.26700000000005</v>
      </c>
    </row>
    <row r="4899" spans="1:9" x14ac:dyDescent="0.25">
      <c r="A4899" t="s">
        <v>11604</v>
      </c>
      <c r="B4899">
        <v>13153</v>
      </c>
      <c r="C4899" s="2">
        <f t="shared" si="572"/>
        <v>44302</v>
      </c>
      <c r="D4899" s="1">
        <f>TIMEVALUE("08:39:08")</f>
        <v>0.36050925925925925</v>
      </c>
      <c r="E4899" s="2">
        <f t="shared" si="573"/>
        <v>44302</v>
      </c>
      <c r="F4899" s="1">
        <f>TIMEVALUE("08:58:26")</f>
        <v>0.37391203703703701</v>
      </c>
      <c r="G4899" t="s">
        <v>11605</v>
      </c>
      <c r="H4899" t="s">
        <v>11606</v>
      </c>
      <c r="I4899">
        <v>728.726</v>
      </c>
    </row>
    <row r="4900" spans="1:9" x14ac:dyDescent="0.25">
      <c r="A4900" t="s">
        <v>11607</v>
      </c>
      <c r="B4900">
        <v>13153</v>
      </c>
      <c r="C4900" s="2">
        <f t="shared" ref="C4900:C4909" si="574">DATEVALUE("2025-04-16")</f>
        <v>44301</v>
      </c>
      <c r="D4900" s="1">
        <f>TIMEVALUE("14:26:19")</f>
        <v>0.60160879629629627</v>
      </c>
      <c r="E4900" s="2">
        <f t="shared" ref="E4900:E4909" si="575">DATEVALUE("2025-04-16")</f>
        <v>44301</v>
      </c>
      <c r="F4900" s="1">
        <f>TIMEVALUE("14:37:02")</f>
        <v>0.60905092592592591</v>
      </c>
      <c r="G4900" t="s">
        <v>364</v>
      </c>
      <c r="H4900" t="s">
        <v>11608</v>
      </c>
      <c r="I4900">
        <v>732.18299999999999</v>
      </c>
    </row>
    <row r="4901" spans="1:9" x14ac:dyDescent="0.25">
      <c r="A4901" t="s">
        <v>11609</v>
      </c>
      <c r="B4901">
        <v>13153</v>
      </c>
      <c r="C4901" s="2">
        <f t="shared" si="574"/>
        <v>44301</v>
      </c>
      <c r="D4901" s="1">
        <f>TIMEVALUE("14:39:47")</f>
        <v>0.6109606481481481</v>
      </c>
      <c r="E4901" s="2">
        <f t="shared" si="575"/>
        <v>44301</v>
      </c>
      <c r="F4901" s="1">
        <f>TIMEVALUE("14:55:25")</f>
        <v>0.62181712962962965</v>
      </c>
      <c r="G4901" t="s">
        <v>8938</v>
      </c>
      <c r="H4901" t="s">
        <v>11610</v>
      </c>
      <c r="I4901">
        <v>732.51800000000003</v>
      </c>
    </row>
    <row r="4902" spans="1:9" x14ac:dyDescent="0.25">
      <c r="A4902" t="s">
        <v>11611</v>
      </c>
      <c r="B4902">
        <v>13153</v>
      </c>
      <c r="C4902" s="2">
        <f t="shared" si="574"/>
        <v>44301</v>
      </c>
      <c r="D4902" s="1">
        <f>TIMEVALUE("14:57:15")</f>
        <v>0.62309027777777781</v>
      </c>
      <c r="E4902" s="2">
        <f t="shared" si="575"/>
        <v>44301</v>
      </c>
      <c r="F4902" s="1">
        <f>TIMEVALUE("14:58:52")</f>
        <v>0.62421296296296291</v>
      </c>
      <c r="G4902" t="s">
        <v>2220</v>
      </c>
      <c r="H4902" t="s">
        <v>11612</v>
      </c>
      <c r="I4902">
        <v>739.88300000000004</v>
      </c>
    </row>
    <row r="4903" spans="1:9" x14ac:dyDescent="0.25">
      <c r="A4903" t="s">
        <v>11613</v>
      </c>
      <c r="B4903">
        <v>13153</v>
      </c>
      <c r="C4903" s="2">
        <f t="shared" si="574"/>
        <v>44301</v>
      </c>
      <c r="D4903" s="1">
        <f>TIMEVALUE("15:05:01")</f>
        <v>0.62848379629629625</v>
      </c>
      <c r="E4903" s="2">
        <f t="shared" si="575"/>
        <v>44301</v>
      </c>
      <c r="F4903" s="1">
        <f>TIMEVALUE("15:13:35")</f>
        <v>0.63443287037037033</v>
      </c>
      <c r="G4903" t="s">
        <v>25</v>
      </c>
      <c r="H4903" t="s">
        <v>11614</v>
      </c>
      <c r="I4903">
        <v>732.11900000000003</v>
      </c>
    </row>
    <row r="4904" spans="1:9" x14ac:dyDescent="0.25">
      <c r="A4904" t="s">
        <v>11615</v>
      </c>
      <c r="B4904">
        <v>13153</v>
      </c>
      <c r="C4904" s="2">
        <f t="shared" si="574"/>
        <v>44301</v>
      </c>
      <c r="D4904" s="1">
        <f>TIMEVALUE("15:24:43")</f>
        <v>0.64216435185185183</v>
      </c>
      <c r="E4904" s="2">
        <f t="shared" si="575"/>
        <v>44301</v>
      </c>
      <c r="F4904" s="1">
        <f>TIMEVALUE("15:34:04")</f>
        <v>0.6486574074074074</v>
      </c>
      <c r="G4904" t="s">
        <v>1838</v>
      </c>
      <c r="H4904" t="s">
        <v>11616</v>
      </c>
      <c r="I4904">
        <v>731.85799999999995</v>
      </c>
    </row>
    <row r="4905" spans="1:9" x14ac:dyDescent="0.25">
      <c r="A4905" t="s">
        <v>11617</v>
      </c>
      <c r="B4905">
        <v>13153</v>
      </c>
      <c r="C4905" s="2">
        <f t="shared" si="574"/>
        <v>44301</v>
      </c>
      <c r="D4905" s="1">
        <f>TIMEVALUE("15:36:44")</f>
        <v>0.65050925925925929</v>
      </c>
      <c r="E4905" s="2">
        <f t="shared" si="575"/>
        <v>44301</v>
      </c>
      <c r="F4905" s="1">
        <f>TIMEVALUE("15:45:41")</f>
        <v>0.65672453703703704</v>
      </c>
      <c r="G4905" t="s">
        <v>3669</v>
      </c>
      <c r="H4905" t="s">
        <v>1670</v>
      </c>
      <c r="I4905">
        <v>731.52599999999995</v>
      </c>
    </row>
    <row r="4906" spans="1:9" x14ac:dyDescent="0.25">
      <c r="A4906" t="s">
        <v>11618</v>
      </c>
      <c r="B4906">
        <v>13153</v>
      </c>
      <c r="C4906" s="2">
        <f t="shared" si="574"/>
        <v>44301</v>
      </c>
      <c r="D4906" s="1">
        <f>TIMEVALUE("15:47:28")</f>
        <v>0.65796296296296297</v>
      </c>
      <c r="E4906" s="2">
        <f t="shared" si="575"/>
        <v>44301</v>
      </c>
      <c r="F4906" s="1">
        <f>TIMEVALUE("15:57:28")</f>
        <v>0.66490740740740739</v>
      </c>
      <c r="G4906" t="s">
        <v>164</v>
      </c>
      <c r="H4906" t="s">
        <v>11620</v>
      </c>
      <c r="I4906">
        <v>731.33199999999999</v>
      </c>
    </row>
    <row r="4907" spans="1:9" x14ac:dyDescent="0.25">
      <c r="A4907" t="s">
        <v>11621</v>
      </c>
      <c r="B4907">
        <v>13153</v>
      </c>
      <c r="C4907" s="2">
        <f t="shared" si="574"/>
        <v>44301</v>
      </c>
      <c r="D4907" s="1">
        <f>TIMEVALUE("15:58:57")</f>
        <v>0.66593749999999996</v>
      </c>
      <c r="E4907" s="2">
        <f t="shared" si="575"/>
        <v>44301</v>
      </c>
      <c r="F4907" s="1">
        <f>TIMEVALUE("16:08:00")</f>
        <v>0.67222222222222228</v>
      </c>
      <c r="G4907" t="s">
        <v>3308</v>
      </c>
      <c r="H4907" t="s">
        <v>11622</v>
      </c>
      <c r="I4907">
        <v>731.10699999999997</v>
      </c>
    </row>
    <row r="4908" spans="1:9" x14ac:dyDescent="0.25">
      <c r="A4908" t="s">
        <v>11623</v>
      </c>
      <c r="B4908">
        <v>13153</v>
      </c>
      <c r="C4908" s="2">
        <f t="shared" si="574"/>
        <v>44301</v>
      </c>
      <c r="D4908" s="1">
        <f>TIMEVALUE("16:10:40")</f>
        <v>0.67407407407407405</v>
      </c>
      <c r="E4908" s="2">
        <f t="shared" si="575"/>
        <v>44301</v>
      </c>
      <c r="F4908" s="1">
        <f>TIMEVALUE("16:20:38")</f>
        <v>0.68099537037037039</v>
      </c>
      <c r="G4908" t="s">
        <v>1408</v>
      </c>
      <c r="H4908" t="s">
        <v>11624</v>
      </c>
      <c r="I4908">
        <v>730.70500000000004</v>
      </c>
    </row>
    <row r="4909" spans="1:9" x14ac:dyDescent="0.25">
      <c r="A4909" t="s">
        <v>11625</v>
      </c>
      <c r="B4909">
        <v>13153</v>
      </c>
      <c r="C4909" s="2">
        <f t="shared" si="574"/>
        <v>44301</v>
      </c>
      <c r="D4909" s="1">
        <f>TIMEVALUE("16:22:40")</f>
        <v>0.68240740740740746</v>
      </c>
      <c r="E4909" s="2">
        <f t="shared" si="575"/>
        <v>44301</v>
      </c>
      <c r="F4909" s="1">
        <f>TIMEVALUE("16:30:14")</f>
        <v>0.68766203703703699</v>
      </c>
      <c r="G4909" t="s">
        <v>188</v>
      </c>
      <c r="H4909" t="s">
        <v>11627</v>
      </c>
      <c r="I4909">
        <v>730.45399999999995</v>
      </c>
    </row>
    <row r="4910" spans="1:9" x14ac:dyDescent="0.25">
      <c r="A4910" t="s">
        <v>11628</v>
      </c>
      <c r="B4910">
        <v>13153</v>
      </c>
      <c r="C4910" s="2">
        <f>DATEVALUE("2025-04-17")</f>
        <v>44302</v>
      </c>
      <c r="D4910" s="1">
        <f>TIMEVALUE("08:15:27")</f>
        <v>0.34406249999999999</v>
      </c>
      <c r="E4910" s="2">
        <f>DATEVALUE("2025-04-17")</f>
        <v>44302</v>
      </c>
      <c r="F4910" s="1">
        <f>TIMEVALUE("08:27:06")</f>
        <v>0.35215277777777776</v>
      </c>
      <c r="G4910" t="s">
        <v>1528</v>
      </c>
      <c r="H4910" t="s">
        <v>11629</v>
      </c>
      <c r="I4910">
        <v>730.04700000000003</v>
      </c>
    </row>
    <row r="4911" spans="1:9" x14ac:dyDescent="0.25">
      <c r="A4911" t="s">
        <v>11630</v>
      </c>
      <c r="B4911">
        <v>13153</v>
      </c>
      <c r="C4911" s="2">
        <f>DATEVALUE("2025-04-17")</f>
        <v>44302</v>
      </c>
      <c r="D4911" s="1">
        <f>TIMEVALUE("08:28:58")</f>
        <v>0.35344907407407405</v>
      </c>
      <c r="E4911" s="2">
        <f>DATEVALUE("2025-04-17")</f>
        <v>44302</v>
      </c>
      <c r="F4911" s="1">
        <f>TIMEVALUE("08:35:46")</f>
        <v>0.35817129629629629</v>
      </c>
      <c r="G4911" t="s">
        <v>3546</v>
      </c>
      <c r="H4911" t="s">
        <v>11631</v>
      </c>
      <c r="I4911">
        <v>729.86699999999996</v>
      </c>
    </row>
    <row r="4912" spans="1:9" x14ac:dyDescent="0.25">
      <c r="A4912" t="s">
        <v>11632</v>
      </c>
      <c r="B4912">
        <v>13153</v>
      </c>
      <c r="C4912" s="2">
        <f t="shared" ref="C4912:C4925" si="576">DATEVALUE("2025-04-16")</f>
        <v>44301</v>
      </c>
      <c r="D4912" s="1">
        <f>TIMEVALUE("14:10:29")</f>
        <v>0.59061342592592592</v>
      </c>
      <c r="E4912" s="2">
        <f t="shared" ref="E4912:E4925" si="577">DATEVALUE("2025-04-16")</f>
        <v>44301</v>
      </c>
      <c r="F4912" s="1">
        <f>TIMEVALUE("14:19:19")</f>
        <v>0.59674768518518517</v>
      </c>
      <c r="G4912" t="s">
        <v>4402</v>
      </c>
      <c r="H4912" t="s">
        <v>11633</v>
      </c>
      <c r="I4912">
        <v>729.18399999999997</v>
      </c>
    </row>
    <row r="4913" spans="1:9" x14ac:dyDescent="0.25">
      <c r="A4913" t="s">
        <v>11634</v>
      </c>
      <c r="B4913">
        <v>13153</v>
      </c>
      <c r="C4913" s="2">
        <f t="shared" si="576"/>
        <v>44301</v>
      </c>
      <c r="D4913" s="1">
        <f>TIMEVALUE("08:35:54")</f>
        <v>0.35826388888888888</v>
      </c>
      <c r="E4913" s="2">
        <f t="shared" si="577"/>
        <v>44301</v>
      </c>
      <c r="F4913" s="1">
        <f>TIMEVALUE("08:52:20")</f>
        <v>0.36967592592592591</v>
      </c>
      <c r="G4913" t="s">
        <v>830</v>
      </c>
      <c r="H4913" t="s">
        <v>11636</v>
      </c>
      <c r="I4913">
        <v>732.41700000000003</v>
      </c>
    </row>
    <row r="4914" spans="1:9" x14ac:dyDescent="0.25">
      <c r="A4914" t="s">
        <v>11637</v>
      </c>
      <c r="B4914">
        <v>13153</v>
      </c>
      <c r="C4914" s="2">
        <f t="shared" si="576"/>
        <v>44301</v>
      </c>
      <c r="D4914" s="1">
        <f>TIMEVALUE("11:04:22")</f>
        <v>0.46136574074074072</v>
      </c>
      <c r="E4914" s="2">
        <f t="shared" si="577"/>
        <v>44301</v>
      </c>
      <c r="F4914" s="1">
        <f>TIMEVALUE("11:24:45")</f>
        <v>0.47552083333333334</v>
      </c>
      <c r="G4914" t="s">
        <v>11638</v>
      </c>
      <c r="H4914" t="s">
        <v>8743</v>
      </c>
      <c r="I4914">
        <v>733.50800000000004</v>
      </c>
    </row>
    <row r="4915" spans="1:9" x14ac:dyDescent="0.25">
      <c r="A4915" t="s">
        <v>11639</v>
      </c>
      <c r="B4915">
        <v>13153</v>
      </c>
      <c r="C4915" s="2">
        <f t="shared" si="576"/>
        <v>44301</v>
      </c>
      <c r="D4915" s="1">
        <f>TIMEVALUE("11:28:00")</f>
        <v>0.4777777777777778</v>
      </c>
      <c r="E4915" s="2">
        <f t="shared" si="577"/>
        <v>44301</v>
      </c>
      <c r="F4915" s="1">
        <f>TIMEVALUE("11:34:01")</f>
        <v>0.48195601851851849</v>
      </c>
      <c r="G4915" t="s">
        <v>1952</v>
      </c>
      <c r="H4915" t="s">
        <v>11640</v>
      </c>
      <c r="I4915">
        <v>732.62599999999998</v>
      </c>
    </row>
    <row r="4916" spans="1:9" x14ac:dyDescent="0.25">
      <c r="A4916" t="s">
        <v>11641</v>
      </c>
      <c r="B4916">
        <v>13153</v>
      </c>
      <c r="C4916" s="2">
        <f t="shared" si="576"/>
        <v>44301</v>
      </c>
      <c r="D4916" s="1">
        <f>TIMEVALUE("11:36:36")</f>
        <v>0.48375000000000001</v>
      </c>
      <c r="E4916" s="2">
        <f t="shared" si="577"/>
        <v>44301</v>
      </c>
      <c r="F4916" s="1">
        <f>TIMEVALUE("11:45:20")</f>
        <v>0.48981481481481481</v>
      </c>
      <c r="G4916" t="s">
        <v>3572</v>
      </c>
      <c r="H4916" t="s">
        <v>11642</v>
      </c>
      <c r="I4916">
        <v>732.52200000000005</v>
      </c>
    </row>
    <row r="4917" spans="1:9" x14ac:dyDescent="0.25">
      <c r="A4917" t="s">
        <v>11643</v>
      </c>
      <c r="B4917">
        <v>13153</v>
      </c>
      <c r="C4917" s="2">
        <f t="shared" si="576"/>
        <v>44301</v>
      </c>
      <c r="D4917" s="1">
        <f>TIMEVALUE("11:47:21")</f>
        <v>0.49121527777777779</v>
      </c>
      <c r="E4917" s="2">
        <f t="shared" si="577"/>
        <v>44301</v>
      </c>
      <c r="F4917" s="1">
        <f>TIMEVALUE("11:55:27")</f>
        <v>0.49684027777777778</v>
      </c>
      <c r="G4917" t="s">
        <v>1052</v>
      </c>
      <c r="H4917" t="s">
        <v>11644</v>
      </c>
      <c r="I4917">
        <v>732.16700000000003</v>
      </c>
    </row>
    <row r="4918" spans="1:9" x14ac:dyDescent="0.25">
      <c r="A4918" t="s">
        <v>11645</v>
      </c>
      <c r="B4918">
        <v>13153</v>
      </c>
      <c r="C4918" s="2">
        <f t="shared" si="576"/>
        <v>44301</v>
      </c>
      <c r="D4918" s="1">
        <f>TIMEVALUE("11:57:54")</f>
        <v>0.49854166666666666</v>
      </c>
      <c r="E4918" s="2">
        <f t="shared" si="577"/>
        <v>44301</v>
      </c>
      <c r="F4918" s="1">
        <f>TIMEVALUE("11:58:24")</f>
        <v>0.49888888888888888</v>
      </c>
      <c r="G4918" t="s">
        <v>808</v>
      </c>
      <c r="H4918" t="s">
        <v>11646</v>
      </c>
      <c r="I4918">
        <v>740.81</v>
      </c>
    </row>
    <row r="4919" spans="1:9" x14ac:dyDescent="0.25">
      <c r="A4919" t="s">
        <v>11647</v>
      </c>
      <c r="B4919">
        <v>13153</v>
      </c>
      <c r="C4919" s="2">
        <f t="shared" si="576"/>
        <v>44301</v>
      </c>
      <c r="D4919" s="1">
        <f>TIMEVALUE("12:47:51")</f>
        <v>0.53322916666666664</v>
      </c>
      <c r="E4919" s="2">
        <f t="shared" si="577"/>
        <v>44301</v>
      </c>
      <c r="F4919" s="1">
        <f>TIMEVALUE("13:04:22")</f>
        <v>0.54469907407407403</v>
      </c>
      <c r="G4919" t="s">
        <v>11648</v>
      </c>
      <c r="H4919" t="s">
        <v>11649</v>
      </c>
      <c r="I4919">
        <v>731.54</v>
      </c>
    </row>
    <row r="4920" spans="1:9" x14ac:dyDescent="0.25">
      <c r="A4920" t="s">
        <v>11650</v>
      </c>
      <c r="B4920">
        <v>13153</v>
      </c>
      <c r="C4920" s="2">
        <f t="shared" si="576"/>
        <v>44301</v>
      </c>
      <c r="D4920" s="1">
        <f>TIMEVALUE("13:10:56")</f>
        <v>0.54925925925925922</v>
      </c>
      <c r="E4920" s="2">
        <f t="shared" si="577"/>
        <v>44301</v>
      </c>
      <c r="F4920" s="1">
        <f>TIMEVALUE("13:20:17")</f>
        <v>0.5557523148148148</v>
      </c>
      <c r="G4920" t="s">
        <v>1838</v>
      </c>
      <c r="H4920" t="s">
        <v>11652</v>
      </c>
      <c r="I4920">
        <v>731.16899999999998</v>
      </c>
    </row>
    <row r="4921" spans="1:9" x14ac:dyDescent="0.25">
      <c r="A4921" t="s">
        <v>11653</v>
      </c>
      <c r="B4921">
        <v>13153</v>
      </c>
      <c r="C4921" s="2">
        <f t="shared" si="576"/>
        <v>44301</v>
      </c>
      <c r="D4921" s="1">
        <f>TIMEVALUE("13:21:51")</f>
        <v>0.55684027777777778</v>
      </c>
      <c r="E4921" s="2">
        <f t="shared" si="577"/>
        <v>44301</v>
      </c>
      <c r="F4921" s="1">
        <f>TIMEVALUE("13:31:30")</f>
        <v>0.56354166666666672</v>
      </c>
      <c r="G4921" t="s">
        <v>1185</v>
      </c>
      <c r="H4921" t="s">
        <v>10208</v>
      </c>
      <c r="I4921">
        <v>730.77499999999998</v>
      </c>
    </row>
    <row r="4922" spans="1:9" x14ac:dyDescent="0.25">
      <c r="A4922" t="s">
        <v>11654</v>
      </c>
      <c r="B4922">
        <v>13153</v>
      </c>
      <c r="C4922" s="2">
        <f t="shared" si="576"/>
        <v>44301</v>
      </c>
      <c r="D4922" s="1">
        <f>TIMEVALUE("13:33:22")</f>
        <v>0.56483796296296296</v>
      </c>
      <c r="E4922" s="2">
        <f t="shared" si="577"/>
        <v>44301</v>
      </c>
      <c r="F4922" s="1">
        <f>TIMEVALUE("13:42:55")</f>
        <v>0.57146990740740744</v>
      </c>
      <c r="G4922" t="s">
        <v>905</v>
      </c>
      <c r="H4922" t="s">
        <v>11655</v>
      </c>
      <c r="I4922">
        <v>730.57899999999995</v>
      </c>
    </row>
    <row r="4923" spans="1:9" x14ac:dyDescent="0.25">
      <c r="A4923" t="s">
        <v>11656</v>
      </c>
      <c r="B4923">
        <v>13153</v>
      </c>
      <c r="C4923" s="2">
        <f t="shared" si="576"/>
        <v>44301</v>
      </c>
      <c r="D4923" s="1">
        <f>TIMEVALUE("13:44:48")</f>
        <v>0.57277777777777783</v>
      </c>
      <c r="E4923" s="2">
        <f t="shared" si="577"/>
        <v>44301</v>
      </c>
      <c r="F4923" s="1">
        <f>TIMEVALUE("13:56:21")</f>
        <v>0.58079861111111108</v>
      </c>
      <c r="G4923" t="s">
        <v>1666</v>
      </c>
      <c r="H4923" t="s">
        <v>11657</v>
      </c>
      <c r="I4923">
        <v>730.14700000000005</v>
      </c>
    </row>
    <row r="4924" spans="1:9" x14ac:dyDescent="0.25">
      <c r="A4924" t="s">
        <v>11658</v>
      </c>
      <c r="B4924">
        <v>13153</v>
      </c>
      <c r="C4924" s="2">
        <f t="shared" si="576"/>
        <v>44301</v>
      </c>
      <c r="D4924" s="1">
        <f>TIMEVALUE("13:59:09")</f>
        <v>0.5827430555555555</v>
      </c>
      <c r="E4924" s="2">
        <f t="shared" si="577"/>
        <v>44301</v>
      </c>
      <c r="F4924" s="1">
        <f>TIMEVALUE("14:07:51")</f>
        <v>0.58878472222222222</v>
      </c>
      <c r="G4924" t="s">
        <v>1704</v>
      </c>
      <c r="H4924" t="s">
        <v>8529</v>
      </c>
      <c r="I4924">
        <v>730.09799999999996</v>
      </c>
    </row>
    <row r="4925" spans="1:9" x14ac:dyDescent="0.25">
      <c r="A4925" t="s">
        <v>11659</v>
      </c>
      <c r="B4925">
        <v>13153</v>
      </c>
      <c r="C4925" s="2">
        <f t="shared" si="576"/>
        <v>44301</v>
      </c>
      <c r="D4925" s="1">
        <f>TIMEVALUE("08:12:53")</f>
        <v>0.34228009259259257</v>
      </c>
      <c r="E4925" s="2">
        <f t="shared" si="577"/>
        <v>44301</v>
      </c>
      <c r="F4925" s="1">
        <f>TIMEVALUE("08:28:18")</f>
        <v>0.35298611111111111</v>
      </c>
      <c r="G4925" t="s">
        <v>576</v>
      </c>
      <c r="H4925" t="s">
        <v>11661</v>
      </c>
      <c r="I4925">
        <v>729.41300000000001</v>
      </c>
    </row>
    <row r="4926" spans="1:9" x14ac:dyDescent="0.25">
      <c r="A4926" t="s">
        <v>11662</v>
      </c>
      <c r="B4926">
        <v>13153</v>
      </c>
      <c r="C4926" s="2">
        <f>DATEVALUE("2025-04-15")</f>
        <v>44300</v>
      </c>
      <c r="D4926" s="1">
        <f>TIMEVALUE("15:31:03")</f>
        <v>0.64656250000000004</v>
      </c>
      <c r="E4926" s="2">
        <f>DATEVALUE("2025-04-15")</f>
        <v>44300</v>
      </c>
      <c r="F4926" s="1">
        <f>TIMEVALUE("15:43:05")</f>
        <v>0.65491898148148153</v>
      </c>
      <c r="G4926" t="s">
        <v>8233</v>
      </c>
      <c r="H4926" t="s">
        <v>11664</v>
      </c>
      <c r="I4926">
        <v>732.86400000000003</v>
      </c>
    </row>
    <row r="4927" spans="1:9" x14ac:dyDescent="0.25">
      <c r="A4927" t="s">
        <v>11665</v>
      </c>
      <c r="B4927">
        <v>13153</v>
      </c>
      <c r="C4927" s="2">
        <f>DATEVALUE("2025-04-15")</f>
        <v>44300</v>
      </c>
      <c r="D4927" s="1">
        <f>TIMEVALUE("15:45:57")</f>
        <v>0.65690972222222221</v>
      </c>
      <c r="E4927" s="2">
        <f>DATEVALUE("2025-04-15")</f>
        <v>44300</v>
      </c>
      <c r="F4927" s="1">
        <f>TIMEVALUE("16:09:31")</f>
        <v>0.67327546296296292</v>
      </c>
      <c r="G4927" t="s">
        <v>11666</v>
      </c>
      <c r="H4927" t="s">
        <v>11667</v>
      </c>
      <c r="I4927">
        <v>733.82600000000002</v>
      </c>
    </row>
    <row r="4928" spans="1:9" x14ac:dyDescent="0.25">
      <c r="A4928" t="s">
        <v>11668</v>
      </c>
      <c r="B4928">
        <v>13153</v>
      </c>
      <c r="C4928" s="2">
        <f>DATEVALUE("2025-04-15")</f>
        <v>44300</v>
      </c>
      <c r="D4928" s="1">
        <f>TIMEVALUE("16:32:56")</f>
        <v>0.68953703703703706</v>
      </c>
      <c r="E4928" s="2">
        <f>DATEVALUE("2025-04-15")</f>
        <v>44300</v>
      </c>
      <c r="F4928" s="1">
        <f>TIMEVALUE("16:39:34")</f>
        <v>0.69414351851851852</v>
      </c>
      <c r="G4928" t="s">
        <v>3807</v>
      </c>
      <c r="H4928" t="s">
        <v>11669</v>
      </c>
      <c r="I4928">
        <v>733.22799999999995</v>
      </c>
    </row>
    <row r="4929" spans="1:9" x14ac:dyDescent="0.25">
      <c r="A4929" t="s">
        <v>11670</v>
      </c>
      <c r="B4929">
        <v>13153</v>
      </c>
      <c r="C4929" s="2">
        <f t="shared" ref="C4929:C4937" si="578">DATEVALUE("2025-04-16")</f>
        <v>44301</v>
      </c>
      <c r="D4929" s="1">
        <f>TIMEVALUE("08:56:53")</f>
        <v>0.37283564814814812</v>
      </c>
      <c r="E4929" s="2">
        <f t="shared" ref="E4929:E4937" si="579">DATEVALUE("2025-04-16")</f>
        <v>44301</v>
      </c>
      <c r="F4929" s="1">
        <f>TIMEVALUE("09:03:32")</f>
        <v>0.37745370370370368</v>
      </c>
      <c r="G4929" t="s">
        <v>2615</v>
      </c>
      <c r="H4929" t="s">
        <v>6676</v>
      </c>
      <c r="I4929">
        <v>733.03499999999997</v>
      </c>
    </row>
    <row r="4930" spans="1:9" x14ac:dyDescent="0.25">
      <c r="A4930" t="s">
        <v>11671</v>
      </c>
      <c r="B4930">
        <v>13153</v>
      </c>
      <c r="C4930" s="2">
        <f t="shared" si="578"/>
        <v>44301</v>
      </c>
      <c r="D4930" s="1">
        <f>TIMEVALUE("09:05:59")</f>
        <v>0.37915509259259261</v>
      </c>
      <c r="E4930" s="2">
        <f t="shared" si="579"/>
        <v>44301</v>
      </c>
      <c r="F4930" s="1">
        <f>TIMEVALUE("09:09:27")</f>
        <v>0.38156250000000003</v>
      </c>
      <c r="G4930" t="s">
        <v>535</v>
      </c>
      <c r="H4930" t="s">
        <v>11608</v>
      </c>
      <c r="I4930">
        <v>737.38800000000003</v>
      </c>
    </row>
    <row r="4931" spans="1:9" x14ac:dyDescent="0.25">
      <c r="A4931" t="s">
        <v>11672</v>
      </c>
      <c r="B4931">
        <v>13153</v>
      </c>
      <c r="C4931" s="2">
        <f t="shared" si="578"/>
        <v>44301</v>
      </c>
      <c r="D4931" s="1">
        <f>TIMEVALUE("09:34:51")</f>
        <v>0.3992013888888889</v>
      </c>
      <c r="E4931" s="2">
        <f t="shared" si="579"/>
        <v>44301</v>
      </c>
      <c r="F4931" s="1">
        <f>TIMEVALUE("09:46:56")</f>
        <v>0.40759259259259262</v>
      </c>
      <c r="G4931" t="s">
        <v>5563</v>
      </c>
      <c r="H4931" t="s">
        <v>11673</v>
      </c>
      <c r="I4931">
        <v>732.20500000000004</v>
      </c>
    </row>
    <row r="4932" spans="1:9" x14ac:dyDescent="0.25">
      <c r="A4932" t="s">
        <v>11674</v>
      </c>
      <c r="B4932">
        <v>13153</v>
      </c>
      <c r="C4932" s="2">
        <f t="shared" si="578"/>
        <v>44301</v>
      </c>
      <c r="D4932" s="1">
        <f>TIMEVALUE("09:49:19")</f>
        <v>0.40924768518518517</v>
      </c>
      <c r="E4932" s="2">
        <f t="shared" si="579"/>
        <v>44301</v>
      </c>
      <c r="F4932" s="1">
        <f>TIMEVALUE("09:58:31")</f>
        <v>0.41563657407407406</v>
      </c>
      <c r="G4932" t="s">
        <v>4248</v>
      </c>
      <c r="H4932" t="s">
        <v>11675</v>
      </c>
      <c r="I4932">
        <v>731.96100000000001</v>
      </c>
    </row>
    <row r="4933" spans="1:9" x14ac:dyDescent="0.25">
      <c r="A4933" t="s">
        <v>11676</v>
      </c>
      <c r="B4933">
        <v>13153</v>
      </c>
      <c r="C4933" s="2">
        <f t="shared" si="578"/>
        <v>44301</v>
      </c>
      <c r="D4933" s="1">
        <f>TIMEVALUE("10:00:45")</f>
        <v>0.41718749999999999</v>
      </c>
      <c r="E4933" s="2">
        <f t="shared" si="579"/>
        <v>44301</v>
      </c>
      <c r="F4933" s="1">
        <f>TIMEVALUE("10:12:18")</f>
        <v>0.42520833333333335</v>
      </c>
      <c r="G4933" t="s">
        <v>1666</v>
      </c>
      <c r="H4933" t="s">
        <v>6621</v>
      </c>
      <c r="I4933">
        <v>731.44</v>
      </c>
    </row>
    <row r="4934" spans="1:9" x14ac:dyDescent="0.25">
      <c r="A4934" t="s">
        <v>11677</v>
      </c>
      <c r="B4934">
        <v>13153</v>
      </c>
      <c r="C4934" s="2">
        <f t="shared" si="578"/>
        <v>44301</v>
      </c>
      <c r="D4934" s="1">
        <f>TIMEVALUE("10:14:23")</f>
        <v>0.4266550925925926</v>
      </c>
      <c r="E4934" s="2">
        <f t="shared" si="579"/>
        <v>44301</v>
      </c>
      <c r="F4934" s="1">
        <f>TIMEVALUE("10:26:33")</f>
        <v>0.43510416666666668</v>
      </c>
      <c r="G4934" t="s">
        <v>5812</v>
      </c>
      <c r="H4934" t="s">
        <v>11678</v>
      </c>
      <c r="I4934">
        <v>731.13400000000001</v>
      </c>
    </row>
    <row r="4935" spans="1:9" x14ac:dyDescent="0.25">
      <c r="A4935" t="s">
        <v>11679</v>
      </c>
      <c r="B4935">
        <v>13153</v>
      </c>
      <c r="C4935" s="2">
        <f t="shared" si="578"/>
        <v>44301</v>
      </c>
      <c r="D4935" s="1">
        <f>TIMEVALUE("10:29:25")</f>
        <v>0.43709490740740742</v>
      </c>
      <c r="E4935" s="2">
        <f t="shared" si="579"/>
        <v>44301</v>
      </c>
      <c r="F4935" s="1">
        <f>TIMEVALUE("10:36:24")</f>
        <v>0.44194444444444442</v>
      </c>
      <c r="G4935" t="s">
        <v>4342</v>
      </c>
      <c r="H4935" t="s">
        <v>11680</v>
      </c>
      <c r="I4935">
        <v>730.95500000000004</v>
      </c>
    </row>
    <row r="4936" spans="1:9" x14ac:dyDescent="0.25">
      <c r="A4936" t="s">
        <v>11681</v>
      </c>
      <c r="B4936">
        <v>13153</v>
      </c>
      <c r="C4936" s="2">
        <f t="shared" si="578"/>
        <v>44301</v>
      </c>
      <c r="D4936" s="1">
        <f>TIMEVALUE("10:38:33")</f>
        <v>0.44343749999999998</v>
      </c>
      <c r="E4936" s="2">
        <f t="shared" si="579"/>
        <v>44301</v>
      </c>
      <c r="F4936" s="1">
        <f>TIMEVALUE("10:50:06")</f>
        <v>0.45145833333333335</v>
      </c>
      <c r="G4936" t="s">
        <v>1666</v>
      </c>
      <c r="H4936" t="s">
        <v>11682</v>
      </c>
      <c r="I4936">
        <v>730.56</v>
      </c>
    </row>
    <row r="4937" spans="1:9" x14ac:dyDescent="0.25">
      <c r="A4937" t="s">
        <v>11683</v>
      </c>
      <c r="B4937">
        <v>13153</v>
      </c>
      <c r="C4937" s="2">
        <f t="shared" si="578"/>
        <v>44301</v>
      </c>
      <c r="D4937" s="1">
        <f>TIMEVALUE("10:52:09")</f>
        <v>0.45288194444444446</v>
      </c>
      <c r="E4937" s="2">
        <f t="shared" si="579"/>
        <v>44301</v>
      </c>
      <c r="F4937" s="1">
        <f>TIMEVALUE("10:59:30")</f>
        <v>0.45798611111111109</v>
      </c>
      <c r="G4937" t="s">
        <v>64</v>
      </c>
      <c r="H4937" t="s">
        <v>11685</v>
      </c>
      <c r="I4937">
        <v>730.19299999999998</v>
      </c>
    </row>
    <row r="4938" spans="1:9" x14ac:dyDescent="0.25">
      <c r="A4938" t="s">
        <v>11686</v>
      </c>
      <c r="B4938">
        <v>13153</v>
      </c>
      <c r="C4938" s="2">
        <f>DATEVALUE("2025-04-15")</f>
        <v>44300</v>
      </c>
      <c r="D4938" s="1">
        <f>TIMEVALUE("14:38:46")</f>
        <v>0.61025462962962962</v>
      </c>
      <c r="E4938" s="2">
        <f>DATEVALUE("2025-04-15")</f>
        <v>44300</v>
      </c>
      <c r="F4938" s="1">
        <f>TIMEVALUE("15:21:04")</f>
        <v>0.63962962962962966</v>
      </c>
      <c r="G4938" t="s">
        <v>11687</v>
      </c>
      <c r="H4938" t="s">
        <v>11688</v>
      </c>
      <c r="I4938">
        <v>729.72400000000005</v>
      </c>
    </row>
    <row r="4939" spans="1:9" x14ac:dyDescent="0.25">
      <c r="A4939" t="s">
        <v>11689</v>
      </c>
      <c r="B4939">
        <v>13127</v>
      </c>
      <c r="C4939" s="2">
        <f t="shared" ref="C4939:C4979" si="580">DATEVALUE("2025-04-17")</f>
        <v>44302</v>
      </c>
      <c r="D4939" s="1">
        <f>TIMEVALUE("08:42:36")</f>
        <v>0.36291666666666667</v>
      </c>
      <c r="E4939" s="2">
        <f t="shared" ref="E4939:E4979" si="581">DATEVALUE("2025-04-17")</f>
        <v>44302</v>
      </c>
      <c r="F4939" s="1">
        <f>TIMEVALUE("08:52:36")</f>
        <v>0.36986111111111108</v>
      </c>
      <c r="G4939" t="s">
        <v>164</v>
      </c>
      <c r="H4939" t="s">
        <v>11691</v>
      </c>
      <c r="I4939">
        <v>728.54200000000003</v>
      </c>
    </row>
    <row r="4940" spans="1:9" x14ac:dyDescent="0.25">
      <c r="A4940" t="s">
        <v>11692</v>
      </c>
      <c r="B4940">
        <v>13127</v>
      </c>
      <c r="C4940" s="2">
        <f t="shared" si="580"/>
        <v>44302</v>
      </c>
      <c r="D4940" s="1">
        <f>TIMEVALUE("08:54:43")</f>
        <v>0.37133101851851852</v>
      </c>
      <c r="E4940" s="2">
        <f t="shared" si="581"/>
        <v>44302</v>
      </c>
      <c r="F4940" s="1">
        <f>TIMEVALUE("09:05:16")</f>
        <v>0.37865740740740739</v>
      </c>
      <c r="G4940" t="s">
        <v>854</v>
      </c>
      <c r="H4940" t="s">
        <v>11693</v>
      </c>
      <c r="I4940">
        <v>728.35900000000004</v>
      </c>
    </row>
    <row r="4941" spans="1:9" x14ac:dyDescent="0.25">
      <c r="A4941" t="s">
        <v>11694</v>
      </c>
      <c r="B4941">
        <v>13127</v>
      </c>
      <c r="C4941" s="2">
        <f t="shared" si="580"/>
        <v>44302</v>
      </c>
      <c r="D4941" s="1">
        <f>TIMEVALUE("09:07:01")</f>
        <v>0.37987268518518519</v>
      </c>
      <c r="E4941" s="2">
        <f t="shared" si="581"/>
        <v>44302</v>
      </c>
      <c r="F4941" s="1">
        <f>TIMEVALUE("09:14:39")</f>
        <v>0.38517361111111109</v>
      </c>
      <c r="G4941" t="s">
        <v>1399</v>
      </c>
      <c r="H4941" t="s">
        <v>11695</v>
      </c>
      <c r="I4941">
        <v>728.10299999999995</v>
      </c>
    </row>
    <row r="4942" spans="1:9" x14ac:dyDescent="0.25">
      <c r="A4942" t="s">
        <v>11696</v>
      </c>
      <c r="B4942">
        <v>13127</v>
      </c>
      <c r="C4942" s="2">
        <f t="shared" si="580"/>
        <v>44302</v>
      </c>
      <c r="D4942" s="1">
        <f>TIMEVALUE("09:15:51")</f>
        <v>0.38600694444444444</v>
      </c>
      <c r="E4942" s="2">
        <f t="shared" si="581"/>
        <v>44302</v>
      </c>
      <c r="F4942" s="1">
        <f>TIMEVALUE("09:24:41")</f>
        <v>0.3921412037037037</v>
      </c>
      <c r="G4942" t="s">
        <v>4402</v>
      </c>
      <c r="H4942" t="s">
        <v>11697</v>
      </c>
      <c r="I4942">
        <v>727.78800000000001</v>
      </c>
    </row>
    <row r="4943" spans="1:9" x14ac:dyDescent="0.25">
      <c r="A4943" t="s">
        <v>11698</v>
      </c>
      <c r="B4943">
        <v>13127</v>
      </c>
      <c r="C4943" s="2">
        <f t="shared" si="580"/>
        <v>44302</v>
      </c>
      <c r="D4943" s="1">
        <f>TIMEVALUE("09:30:10")</f>
        <v>0.39594907407407409</v>
      </c>
      <c r="E4943" s="2">
        <f t="shared" si="581"/>
        <v>44302</v>
      </c>
      <c r="F4943" s="1">
        <f>TIMEVALUE("09:39:12")</f>
        <v>0.4022222222222222</v>
      </c>
      <c r="G4943" t="s">
        <v>3923</v>
      </c>
      <c r="H4943" t="s">
        <v>11700</v>
      </c>
      <c r="I4943">
        <v>727.58799999999997</v>
      </c>
    </row>
    <row r="4944" spans="1:9" x14ac:dyDescent="0.25">
      <c r="A4944" t="s">
        <v>11701</v>
      </c>
      <c r="B4944">
        <v>13127</v>
      </c>
      <c r="C4944" s="2">
        <f t="shared" si="580"/>
        <v>44302</v>
      </c>
      <c r="D4944" s="1">
        <f>TIMEVALUE("09:40:42")</f>
        <v>0.40326388888888887</v>
      </c>
      <c r="E4944" s="2">
        <f t="shared" si="581"/>
        <v>44302</v>
      </c>
      <c r="F4944" s="1">
        <f>TIMEVALUE("09:51:33")</f>
        <v>0.4107986111111111</v>
      </c>
      <c r="G4944" t="s">
        <v>1143</v>
      </c>
      <c r="H4944" t="s">
        <v>11703</v>
      </c>
      <c r="I4944">
        <v>727.16800000000001</v>
      </c>
    </row>
    <row r="4945" spans="1:9" x14ac:dyDescent="0.25">
      <c r="A4945" t="s">
        <v>11704</v>
      </c>
      <c r="B4945">
        <v>13127</v>
      </c>
      <c r="C4945" s="2">
        <f t="shared" si="580"/>
        <v>44302</v>
      </c>
      <c r="D4945" s="1">
        <f>TIMEVALUE("09:52:58")</f>
        <v>0.4117824074074074</v>
      </c>
      <c r="E4945" s="2">
        <f t="shared" si="581"/>
        <v>44302</v>
      </c>
      <c r="F4945" s="1">
        <f>TIMEVALUE("10:04:15")</f>
        <v>0.41961805555555554</v>
      </c>
      <c r="G4945" t="s">
        <v>1611</v>
      </c>
      <c r="H4945" t="s">
        <v>11705</v>
      </c>
      <c r="I4945">
        <v>726.84</v>
      </c>
    </row>
    <row r="4946" spans="1:9" x14ac:dyDescent="0.25">
      <c r="A4946" t="s">
        <v>11706</v>
      </c>
      <c r="B4946">
        <v>13127</v>
      </c>
      <c r="C4946" s="2">
        <f t="shared" si="580"/>
        <v>44302</v>
      </c>
      <c r="D4946" s="1">
        <f>TIMEVALUE("10:06:18")</f>
        <v>0.42104166666666665</v>
      </c>
      <c r="E4946" s="2">
        <f t="shared" si="581"/>
        <v>44302</v>
      </c>
      <c r="F4946" s="1">
        <f>TIMEVALUE("10:15:46")</f>
        <v>0.42761574074074077</v>
      </c>
      <c r="G4946" t="s">
        <v>959</v>
      </c>
      <c r="H4946" t="s">
        <v>11707</v>
      </c>
      <c r="I4946">
        <v>726.56899999999996</v>
      </c>
    </row>
    <row r="4947" spans="1:9" x14ac:dyDescent="0.25">
      <c r="A4947" t="s">
        <v>11708</v>
      </c>
      <c r="B4947">
        <v>13127</v>
      </c>
      <c r="C4947" s="2">
        <f t="shared" si="580"/>
        <v>44302</v>
      </c>
      <c r="D4947" s="1">
        <f>TIMEVALUE("10:17:26")</f>
        <v>0.42877314814814815</v>
      </c>
      <c r="E4947" s="2">
        <f t="shared" si="581"/>
        <v>44302</v>
      </c>
      <c r="F4947" s="1">
        <f>TIMEVALUE("10:26:58")</f>
        <v>0.43539351851851854</v>
      </c>
      <c r="G4947" t="s">
        <v>2570</v>
      </c>
      <c r="H4947" t="s">
        <v>11709</v>
      </c>
      <c r="I4947">
        <v>726.26199999999994</v>
      </c>
    </row>
    <row r="4948" spans="1:9" x14ac:dyDescent="0.25">
      <c r="A4948" t="s">
        <v>11710</v>
      </c>
      <c r="B4948">
        <v>13127</v>
      </c>
      <c r="C4948" s="2">
        <f t="shared" si="580"/>
        <v>44302</v>
      </c>
      <c r="D4948" s="1">
        <f>TIMEVALUE("10:28:29")</f>
        <v>0.43644675925925924</v>
      </c>
      <c r="E4948" s="2">
        <f t="shared" si="581"/>
        <v>44302</v>
      </c>
      <c r="F4948" s="1">
        <f>TIMEVALUE("10:36:19")</f>
        <v>0.44188657407407406</v>
      </c>
      <c r="G4948" t="s">
        <v>4195</v>
      </c>
      <c r="H4948" t="s">
        <v>11712</v>
      </c>
      <c r="I4948">
        <v>725.96799999999996</v>
      </c>
    </row>
    <row r="4949" spans="1:9" x14ac:dyDescent="0.25">
      <c r="A4949" t="s">
        <v>11713</v>
      </c>
      <c r="B4949">
        <v>13127</v>
      </c>
      <c r="C4949" s="2">
        <f t="shared" si="580"/>
        <v>44302</v>
      </c>
      <c r="D4949" s="1">
        <f>TIMEVALUE("10:37:50")</f>
        <v>0.44293981481481481</v>
      </c>
      <c r="E4949" s="2">
        <f t="shared" si="581"/>
        <v>44302</v>
      </c>
      <c r="F4949" s="1">
        <f>TIMEVALUE("10:44:06")</f>
        <v>0.44729166666666664</v>
      </c>
      <c r="G4949" t="s">
        <v>248</v>
      </c>
      <c r="H4949" t="s">
        <v>11714</v>
      </c>
      <c r="I4949">
        <v>725.68100000000004</v>
      </c>
    </row>
    <row r="4950" spans="1:9" x14ac:dyDescent="0.25">
      <c r="A4950" t="s">
        <v>11715</v>
      </c>
      <c r="B4950">
        <v>13127</v>
      </c>
      <c r="C4950" s="2">
        <f t="shared" si="580"/>
        <v>44302</v>
      </c>
      <c r="D4950" s="1">
        <f>TIMEVALUE("10:45:40")</f>
        <v>0.44837962962962963</v>
      </c>
      <c r="E4950" s="2">
        <f t="shared" si="581"/>
        <v>44302</v>
      </c>
      <c r="F4950" s="1">
        <f>TIMEVALUE("10:53:21")</f>
        <v>0.45371527777777776</v>
      </c>
      <c r="G4950" t="s">
        <v>4144</v>
      </c>
      <c r="H4950" t="s">
        <v>11716</v>
      </c>
      <c r="I4950">
        <v>725.44299999999998</v>
      </c>
    </row>
    <row r="4951" spans="1:9" x14ac:dyDescent="0.25">
      <c r="A4951" t="s">
        <v>11717</v>
      </c>
      <c r="B4951">
        <v>13127</v>
      </c>
      <c r="C4951" s="2">
        <f t="shared" si="580"/>
        <v>44302</v>
      </c>
      <c r="D4951" s="1">
        <f>TIMEVALUE("08:28:34")</f>
        <v>0.35317129629629629</v>
      </c>
      <c r="E4951" s="2">
        <f t="shared" si="581"/>
        <v>44302</v>
      </c>
      <c r="F4951" s="1">
        <f>TIMEVALUE("08:37:19")</f>
        <v>0.35924768518518518</v>
      </c>
      <c r="G4951" t="s">
        <v>67</v>
      </c>
      <c r="H4951" t="s">
        <v>11718</v>
      </c>
      <c r="I4951">
        <v>725.12800000000004</v>
      </c>
    </row>
    <row r="4952" spans="1:9" x14ac:dyDescent="0.25">
      <c r="A4952" t="s">
        <v>11719</v>
      </c>
      <c r="B4952">
        <v>13127</v>
      </c>
      <c r="C4952" s="2">
        <f t="shared" si="580"/>
        <v>44302</v>
      </c>
      <c r="D4952" s="1">
        <f>TIMEVALUE("11:08:59")</f>
        <v>0.46457175925925925</v>
      </c>
      <c r="E4952" s="2">
        <f t="shared" si="581"/>
        <v>44302</v>
      </c>
      <c r="F4952" s="1">
        <f>TIMEVALUE("11:35:35")</f>
        <v>0.48304398148148148</v>
      </c>
      <c r="G4952" t="s">
        <v>11720</v>
      </c>
      <c r="H4952" t="s">
        <v>9741</v>
      </c>
      <c r="I4952">
        <v>728.91300000000001</v>
      </c>
    </row>
    <row r="4953" spans="1:9" x14ac:dyDescent="0.25">
      <c r="A4953" t="s">
        <v>11721</v>
      </c>
      <c r="B4953">
        <v>13127</v>
      </c>
      <c r="C4953" s="2">
        <f t="shared" si="580"/>
        <v>44302</v>
      </c>
      <c r="D4953" s="1">
        <f>TIMEVALUE("11:37:30")</f>
        <v>0.484375</v>
      </c>
      <c r="E4953" s="2">
        <f t="shared" si="581"/>
        <v>44302</v>
      </c>
      <c r="F4953" s="1">
        <f>TIMEVALUE("11:47:06")</f>
        <v>0.49104166666666665</v>
      </c>
      <c r="G4953" t="s">
        <v>7466</v>
      </c>
      <c r="H4953" t="s">
        <v>11722</v>
      </c>
      <c r="I4953">
        <v>728.71299999999997</v>
      </c>
    </row>
    <row r="4954" spans="1:9" x14ac:dyDescent="0.25">
      <c r="A4954" t="s">
        <v>11723</v>
      </c>
      <c r="B4954">
        <v>13127</v>
      </c>
      <c r="C4954" s="2">
        <f t="shared" si="580"/>
        <v>44302</v>
      </c>
      <c r="D4954" s="1">
        <f>TIMEVALUE("11:48:23")</f>
        <v>0.49193287037037037</v>
      </c>
      <c r="E4954" s="2">
        <f t="shared" si="581"/>
        <v>44302</v>
      </c>
      <c r="F4954" s="1">
        <f>TIMEVALUE("11:54:26")</f>
        <v>0.49613425925925925</v>
      </c>
      <c r="G4954" t="s">
        <v>179</v>
      </c>
      <c r="H4954" t="s">
        <v>11725</v>
      </c>
      <c r="I4954">
        <v>728.45699999999999</v>
      </c>
    </row>
    <row r="4955" spans="1:9" x14ac:dyDescent="0.25">
      <c r="A4955" t="s">
        <v>11726</v>
      </c>
      <c r="B4955">
        <v>13127</v>
      </c>
      <c r="C4955" s="2">
        <f t="shared" si="580"/>
        <v>44302</v>
      </c>
      <c r="D4955" s="1">
        <f>TIMEVALUE("11:55:47")</f>
        <v>0.49707175925925928</v>
      </c>
      <c r="E4955" s="2">
        <f t="shared" si="581"/>
        <v>44302</v>
      </c>
      <c r="F4955" s="1">
        <f>TIMEVALUE("12:07:00")</f>
        <v>0.50486111111111109</v>
      </c>
      <c r="G4955" t="s">
        <v>1202</v>
      </c>
      <c r="H4955" t="s">
        <v>11727</v>
      </c>
      <c r="I4955">
        <v>728.226</v>
      </c>
    </row>
    <row r="4956" spans="1:9" x14ac:dyDescent="0.25">
      <c r="A4956" t="s">
        <v>11728</v>
      </c>
      <c r="B4956">
        <v>13127</v>
      </c>
      <c r="C4956" s="2">
        <f t="shared" si="580"/>
        <v>44302</v>
      </c>
      <c r="D4956" s="1">
        <f>TIMEVALUE("12:36:07")</f>
        <v>0.52508101851851852</v>
      </c>
      <c r="E4956" s="2">
        <f t="shared" si="581"/>
        <v>44302</v>
      </c>
      <c r="F4956" s="1">
        <f>TIMEVALUE("12:43:58")</f>
        <v>0.53053240740740737</v>
      </c>
      <c r="G4956" t="s">
        <v>4134</v>
      </c>
      <c r="H4956" t="s">
        <v>6786</v>
      </c>
      <c r="I4956">
        <v>727.84500000000003</v>
      </c>
    </row>
    <row r="4957" spans="1:9" x14ac:dyDescent="0.25">
      <c r="A4957" t="s">
        <v>11729</v>
      </c>
      <c r="B4957">
        <v>13127</v>
      </c>
      <c r="C4957" s="2">
        <f t="shared" si="580"/>
        <v>44302</v>
      </c>
      <c r="D4957" s="1">
        <f>TIMEVALUE("13:06:31")</f>
        <v>0.5461921296296296</v>
      </c>
      <c r="E4957" s="2">
        <f t="shared" si="581"/>
        <v>44302</v>
      </c>
      <c r="F4957" s="1">
        <f>TIMEVALUE("13:16:03")</f>
        <v>0.55281250000000004</v>
      </c>
      <c r="G4957" t="s">
        <v>2570</v>
      </c>
      <c r="H4957" t="s">
        <v>11731</v>
      </c>
      <c r="I4957">
        <v>727.53800000000001</v>
      </c>
    </row>
    <row r="4958" spans="1:9" x14ac:dyDescent="0.25">
      <c r="A4958" t="s">
        <v>11732</v>
      </c>
      <c r="B4958">
        <v>13127</v>
      </c>
      <c r="C4958" s="2">
        <f t="shared" si="580"/>
        <v>44302</v>
      </c>
      <c r="D4958" s="1">
        <f>TIMEVALUE("13:17:44")</f>
        <v>0.55398148148148152</v>
      </c>
      <c r="E4958" s="2">
        <f t="shared" si="581"/>
        <v>44302</v>
      </c>
      <c r="F4958" s="1">
        <f>TIMEVALUE("13:30:58")</f>
        <v>0.56317129629629625</v>
      </c>
      <c r="G4958" t="s">
        <v>19</v>
      </c>
      <c r="H4958" t="s">
        <v>11733</v>
      </c>
      <c r="I4958">
        <v>727.22400000000005</v>
      </c>
    </row>
    <row r="4959" spans="1:9" x14ac:dyDescent="0.25">
      <c r="A4959" t="s">
        <v>11734</v>
      </c>
      <c r="B4959">
        <v>13127</v>
      </c>
      <c r="C4959" s="2">
        <f t="shared" si="580"/>
        <v>44302</v>
      </c>
      <c r="D4959" s="1">
        <f>TIMEVALUE("13:32:57")</f>
        <v>0.5645486111111111</v>
      </c>
      <c r="E4959" s="2">
        <f t="shared" si="581"/>
        <v>44302</v>
      </c>
      <c r="F4959" s="1">
        <f>TIMEVALUE("13:47:21")</f>
        <v>0.57454861111111111</v>
      </c>
      <c r="G4959" t="s">
        <v>978</v>
      </c>
      <c r="H4959" t="s">
        <v>11735</v>
      </c>
      <c r="I4959">
        <v>726.899</v>
      </c>
    </row>
    <row r="4960" spans="1:9" x14ac:dyDescent="0.25">
      <c r="A4960" t="s">
        <v>11736</v>
      </c>
      <c r="B4960">
        <v>13127</v>
      </c>
      <c r="C4960" s="2">
        <f t="shared" si="580"/>
        <v>44302</v>
      </c>
      <c r="D4960" s="1">
        <f>TIMEVALUE("13:52:06")</f>
        <v>0.57784722222222218</v>
      </c>
      <c r="E4960" s="2">
        <f t="shared" si="581"/>
        <v>44302</v>
      </c>
      <c r="F4960" s="1">
        <f>TIMEVALUE("14:03:33")</f>
        <v>0.58579861111111109</v>
      </c>
      <c r="G4960" t="s">
        <v>3386</v>
      </c>
      <c r="H4960" t="s">
        <v>11737</v>
      </c>
      <c r="I4960">
        <v>726.65899999999999</v>
      </c>
    </row>
    <row r="4961" spans="1:9" x14ac:dyDescent="0.25">
      <c r="A4961" t="s">
        <v>11738</v>
      </c>
      <c r="B4961">
        <v>13127</v>
      </c>
      <c r="C4961" s="2">
        <f t="shared" si="580"/>
        <v>44302</v>
      </c>
      <c r="D4961" s="1">
        <f>TIMEVALUE("14:16:29")</f>
        <v>0.59478009259259257</v>
      </c>
      <c r="E4961" s="2">
        <f t="shared" si="581"/>
        <v>44302</v>
      </c>
      <c r="F4961" s="1">
        <f>TIMEVALUE("14:24:51")</f>
        <v>0.60059027777777774</v>
      </c>
      <c r="G4961" t="s">
        <v>2303</v>
      </c>
      <c r="H4961" t="s">
        <v>11740</v>
      </c>
      <c r="I4961">
        <v>726.35</v>
      </c>
    </row>
    <row r="4962" spans="1:9" x14ac:dyDescent="0.25">
      <c r="A4962" t="s">
        <v>1390</v>
      </c>
      <c r="B4962">
        <v>13127</v>
      </c>
      <c r="C4962" s="2">
        <f t="shared" si="580"/>
        <v>44302</v>
      </c>
      <c r="D4962" s="1">
        <f>TIMEVALUE("11:02:58")</f>
        <v>0.46039351851851851</v>
      </c>
      <c r="E4962" s="2">
        <f t="shared" si="581"/>
        <v>44302</v>
      </c>
      <c r="F4962" s="1">
        <f>TIMEVALUE("11:04:08")</f>
        <v>0.46120370370370373</v>
      </c>
      <c r="G4962" t="s">
        <v>2959</v>
      </c>
      <c r="H4962" t="s">
        <v>11741</v>
      </c>
      <c r="I4962">
        <v>726.68100000000004</v>
      </c>
    </row>
    <row r="4963" spans="1:9" x14ac:dyDescent="0.25">
      <c r="A4963" t="s">
        <v>1390</v>
      </c>
      <c r="B4963">
        <v>13127</v>
      </c>
      <c r="C4963" s="2">
        <f t="shared" si="580"/>
        <v>44302</v>
      </c>
      <c r="D4963" s="1">
        <f>TIMEVALUE("12:48:08")</f>
        <v>0.53342592592592597</v>
      </c>
      <c r="E4963" s="2">
        <f t="shared" si="581"/>
        <v>44302</v>
      </c>
      <c r="F4963" s="1">
        <f>TIMEVALUE("12:48:09")</f>
        <v>0.53343750000000001</v>
      </c>
      <c r="G4963" t="s">
        <v>2431</v>
      </c>
      <c r="H4963" t="s">
        <v>163</v>
      </c>
      <c r="I4963">
        <v>98765432.099000007</v>
      </c>
    </row>
    <row r="4964" spans="1:9" x14ac:dyDescent="0.25">
      <c r="A4964" t="s">
        <v>1390</v>
      </c>
      <c r="B4964">
        <v>13127</v>
      </c>
      <c r="C4964" s="2">
        <f t="shared" si="580"/>
        <v>44302</v>
      </c>
      <c r="D4964" s="1">
        <f>TIMEVALUE("12:48:09")</f>
        <v>0.53343750000000001</v>
      </c>
      <c r="E4964" s="2">
        <f t="shared" si="581"/>
        <v>44302</v>
      </c>
      <c r="F4964" s="1">
        <f>TIMEVALUE("12:49:26")</f>
        <v>0.53432870370370367</v>
      </c>
      <c r="G4964" t="s">
        <v>2186</v>
      </c>
      <c r="H4964" t="s">
        <v>11742</v>
      </c>
      <c r="I4964">
        <v>725.99599999999998</v>
      </c>
    </row>
    <row r="4965" spans="1:9" x14ac:dyDescent="0.25">
      <c r="A4965" t="s">
        <v>11743</v>
      </c>
      <c r="B4965">
        <v>13127</v>
      </c>
      <c r="C4965" s="2">
        <f t="shared" si="580"/>
        <v>44302</v>
      </c>
      <c r="D4965" s="1">
        <f>TIMEVALUE("14:26:51")</f>
        <v>0.60197916666666662</v>
      </c>
      <c r="E4965" s="2">
        <f t="shared" si="581"/>
        <v>44302</v>
      </c>
      <c r="F4965" s="1">
        <f>TIMEVALUE("14:36:32")</f>
        <v>0.60870370370370375</v>
      </c>
      <c r="G4965" t="s">
        <v>4467</v>
      </c>
      <c r="H4965" t="s">
        <v>11744</v>
      </c>
      <c r="I4965">
        <v>725.69100000000003</v>
      </c>
    </row>
    <row r="4966" spans="1:9" x14ac:dyDescent="0.25">
      <c r="A4966" t="s">
        <v>11745</v>
      </c>
      <c r="B4966">
        <v>13127</v>
      </c>
      <c r="C4966" s="2">
        <f t="shared" si="580"/>
        <v>44302</v>
      </c>
      <c r="D4966" s="1">
        <f>TIMEVALUE("10:54:59")</f>
        <v>0.45484953703703701</v>
      </c>
      <c r="E4966" s="2">
        <f t="shared" si="581"/>
        <v>44302</v>
      </c>
      <c r="F4966" s="1">
        <f>TIMEVALUE("11:01:02")</f>
        <v>0.45905092592592595</v>
      </c>
      <c r="G4966" t="s">
        <v>179</v>
      </c>
      <c r="H4966" t="s">
        <v>11746</v>
      </c>
      <c r="I4966">
        <v>725.47799999999995</v>
      </c>
    </row>
    <row r="4967" spans="1:9" x14ac:dyDescent="0.25">
      <c r="A4967" t="s">
        <v>11747</v>
      </c>
      <c r="B4967">
        <v>13127</v>
      </c>
      <c r="C4967" s="2">
        <f t="shared" si="580"/>
        <v>44302</v>
      </c>
      <c r="D4967" s="1">
        <f>TIMEVALUE("14:41:19")</f>
        <v>0.61202546296296301</v>
      </c>
      <c r="E4967" s="2">
        <f t="shared" si="581"/>
        <v>44302</v>
      </c>
      <c r="F4967" s="1">
        <f>TIMEVALUE("14:51:29")</f>
        <v>0.61908564814814815</v>
      </c>
      <c r="G4967" t="s">
        <v>4879</v>
      </c>
      <c r="H4967" t="s">
        <v>11748</v>
      </c>
      <c r="I4967">
        <v>729.41499999999996</v>
      </c>
    </row>
    <row r="4968" spans="1:9" x14ac:dyDescent="0.25">
      <c r="A4968" t="s">
        <v>11749</v>
      </c>
      <c r="B4968">
        <v>13127</v>
      </c>
      <c r="C4968" s="2">
        <f t="shared" si="580"/>
        <v>44302</v>
      </c>
      <c r="D4968" s="1">
        <f>TIMEVALUE("14:52:45")</f>
        <v>0.61996527777777777</v>
      </c>
      <c r="E4968" s="2">
        <f t="shared" si="581"/>
        <v>44302</v>
      </c>
      <c r="F4968" s="1">
        <f>TIMEVALUE("15:00:51")</f>
        <v>0.62559027777777776</v>
      </c>
      <c r="G4968" t="s">
        <v>1052</v>
      </c>
      <c r="H4968" t="s">
        <v>11750</v>
      </c>
      <c r="I4968">
        <v>729.12599999999998</v>
      </c>
    </row>
    <row r="4969" spans="1:9" x14ac:dyDescent="0.25">
      <c r="A4969" t="s">
        <v>11751</v>
      </c>
      <c r="B4969">
        <v>13127</v>
      </c>
      <c r="C4969" s="2">
        <f t="shared" si="580"/>
        <v>44302</v>
      </c>
      <c r="D4969" s="1">
        <f>TIMEVALUE("15:02:05")</f>
        <v>0.6264467592592593</v>
      </c>
      <c r="E4969" s="2">
        <f t="shared" si="581"/>
        <v>44302</v>
      </c>
      <c r="F4969" s="1">
        <f>TIMEVALUE("15:12:10")</f>
        <v>0.63344907407407403</v>
      </c>
      <c r="G4969" t="s">
        <v>139</v>
      </c>
      <c r="H4969" t="s">
        <v>11752</v>
      </c>
      <c r="I4969">
        <v>728.75099999999998</v>
      </c>
    </row>
    <row r="4970" spans="1:9" x14ac:dyDescent="0.25">
      <c r="A4970" t="s">
        <v>11753</v>
      </c>
      <c r="B4970">
        <v>13127</v>
      </c>
      <c r="C4970" s="2">
        <f t="shared" si="580"/>
        <v>44302</v>
      </c>
      <c r="D4970" s="1">
        <f>TIMEVALUE("15:13:24")</f>
        <v>0.63430555555555557</v>
      </c>
      <c r="E4970" s="2">
        <f t="shared" si="581"/>
        <v>44302</v>
      </c>
      <c r="F4970" s="1">
        <f>TIMEVALUE("15:24:06")</f>
        <v>0.64173611111111106</v>
      </c>
      <c r="G4970" t="s">
        <v>4346</v>
      </c>
      <c r="H4970" t="s">
        <v>6762</v>
      </c>
      <c r="I4970">
        <v>728.471</v>
      </c>
    </row>
    <row r="4971" spans="1:9" x14ac:dyDescent="0.25">
      <c r="A4971" t="s">
        <v>11754</v>
      </c>
      <c r="B4971">
        <v>13127</v>
      </c>
      <c r="C4971" s="2">
        <f t="shared" si="580"/>
        <v>44302</v>
      </c>
      <c r="D4971" s="1">
        <f>TIMEVALUE("15:25:31")</f>
        <v>0.64271990740740736</v>
      </c>
      <c r="E4971" s="2">
        <f t="shared" si="581"/>
        <v>44302</v>
      </c>
      <c r="F4971" s="1">
        <f>TIMEVALUE("15:34:17")</f>
        <v>0.64880787037037035</v>
      </c>
      <c r="G4971" t="s">
        <v>170</v>
      </c>
      <c r="H4971" t="s">
        <v>11755</v>
      </c>
      <c r="I4971">
        <v>728.13800000000003</v>
      </c>
    </row>
    <row r="4972" spans="1:9" x14ac:dyDescent="0.25">
      <c r="A4972" t="s">
        <v>11756</v>
      </c>
      <c r="B4972">
        <v>13127</v>
      </c>
      <c r="C4972" s="2">
        <f t="shared" si="580"/>
        <v>44302</v>
      </c>
      <c r="D4972" s="1">
        <f>TIMEVALUE("15:35:49")</f>
        <v>0.64987268518518515</v>
      </c>
      <c r="E4972" s="2">
        <f t="shared" si="581"/>
        <v>44302</v>
      </c>
      <c r="F4972" s="1">
        <f>TIMEVALUE("15:44:08")</f>
        <v>0.6556481481481482</v>
      </c>
      <c r="G4972" t="s">
        <v>2501</v>
      </c>
      <c r="H4972" t="s">
        <v>11758</v>
      </c>
      <c r="I4972">
        <v>727.93799999999999</v>
      </c>
    </row>
    <row r="4973" spans="1:9" x14ac:dyDescent="0.25">
      <c r="A4973" t="s">
        <v>11759</v>
      </c>
      <c r="B4973">
        <v>13127</v>
      </c>
      <c r="C4973" s="2">
        <f t="shared" si="580"/>
        <v>44302</v>
      </c>
      <c r="D4973" s="1">
        <f>TIMEVALUE("15:45:19")</f>
        <v>0.6564699074074074</v>
      </c>
      <c r="E4973" s="2">
        <f t="shared" si="581"/>
        <v>44302</v>
      </c>
      <c r="F4973" s="1">
        <f>TIMEVALUE("15:54:33")</f>
        <v>0.66288194444444448</v>
      </c>
      <c r="G4973" t="s">
        <v>3778</v>
      </c>
      <c r="H4973" t="s">
        <v>10964</v>
      </c>
      <c r="I4973">
        <v>727.59</v>
      </c>
    </row>
    <row r="4974" spans="1:9" x14ac:dyDescent="0.25">
      <c r="A4974" t="s">
        <v>11760</v>
      </c>
      <c r="B4974">
        <v>13127</v>
      </c>
      <c r="C4974" s="2">
        <f t="shared" si="580"/>
        <v>44302</v>
      </c>
      <c r="D4974" s="1">
        <f>TIMEVALUE("15:55:44")</f>
        <v>0.66370370370370368</v>
      </c>
      <c r="E4974" s="2">
        <f t="shared" si="581"/>
        <v>44302</v>
      </c>
      <c r="F4974" s="1">
        <f>TIMEVALUE("16:07:04")</f>
        <v>0.6715740740740741</v>
      </c>
      <c r="G4974" t="s">
        <v>965</v>
      </c>
      <c r="H4974" t="s">
        <v>11733</v>
      </c>
      <c r="I4974">
        <v>727.18600000000004</v>
      </c>
    </row>
    <row r="4975" spans="1:9" x14ac:dyDescent="0.25">
      <c r="A4975" t="s">
        <v>11761</v>
      </c>
      <c r="B4975">
        <v>13127</v>
      </c>
      <c r="C4975" s="2">
        <f t="shared" si="580"/>
        <v>44302</v>
      </c>
      <c r="D4975" s="1">
        <f>TIMEVALUE("16:08:16")</f>
        <v>0.67240740740740745</v>
      </c>
      <c r="E4975" s="2">
        <f t="shared" si="581"/>
        <v>44302</v>
      </c>
      <c r="F4975" s="1">
        <f>TIMEVALUE("16:16:32")</f>
        <v>0.67814814814814817</v>
      </c>
      <c r="G4975" t="s">
        <v>385</v>
      </c>
      <c r="H4975" t="s">
        <v>11762</v>
      </c>
      <c r="I4975">
        <v>726.99300000000005</v>
      </c>
    </row>
    <row r="4976" spans="1:9" x14ac:dyDescent="0.25">
      <c r="A4976" t="s">
        <v>11763</v>
      </c>
      <c r="B4976">
        <v>13127</v>
      </c>
      <c r="C4976" s="2">
        <f t="shared" si="580"/>
        <v>44302</v>
      </c>
      <c r="D4976" s="1">
        <f>TIMEVALUE("16:18:20")</f>
        <v>0.67939814814814814</v>
      </c>
      <c r="E4976" s="2">
        <f t="shared" si="581"/>
        <v>44302</v>
      </c>
      <c r="F4976" s="1">
        <f>TIMEVALUE("16:24:46")</f>
        <v>0.68386574074074069</v>
      </c>
      <c r="G4976" t="s">
        <v>4058</v>
      </c>
      <c r="H4976" t="s">
        <v>11764</v>
      </c>
      <c r="I4976">
        <v>726.59900000000005</v>
      </c>
    </row>
    <row r="4977" spans="1:9" x14ac:dyDescent="0.25">
      <c r="A4977" t="s">
        <v>11765</v>
      </c>
      <c r="B4977">
        <v>13127</v>
      </c>
      <c r="C4977" s="2">
        <f t="shared" si="580"/>
        <v>44302</v>
      </c>
      <c r="D4977" s="1">
        <f>TIMEVALUE("16:26:31")</f>
        <v>0.68508101851851855</v>
      </c>
      <c r="E4977" s="2">
        <f t="shared" si="581"/>
        <v>44302</v>
      </c>
      <c r="F4977" s="1">
        <f>TIMEVALUE("16:33:53")</f>
        <v>0.69019675925925927</v>
      </c>
      <c r="G4977" t="s">
        <v>1415</v>
      </c>
      <c r="H4977" t="s">
        <v>11766</v>
      </c>
      <c r="I4977">
        <v>726.25300000000004</v>
      </c>
    </row>
    <row r="4978" spans="1:9" x14ac:dyDescent="0.25">
      <c r="A4978" t="s">
        <v>11767</v>
      </c>
      <c r="B4978">
        <v>13127</v>
      </c>
      <c r="C4978" s="2">
        <f t="shared" si="580"/>
        <v>44302</v>
      </c>
      <c r="D4978" s="1">
        <f>TIMEVALUE("16:35:11")</f>
        <v>0.69109953703703708</v>
      </c>
      <c r="E4978" s="2">
        <f t="shared" si="581"/>
        <v>44302</v>
      </c>
      <c r="F4978" s="1">
        <f>TIMEVALUE("16:42:02")</f>
        <v>0.69585648148148149</v>
      </c>
      <c r="G4978" t="s">
        <v>278</v>
      </c>
      <c r="H4978" t="s">
        <v>11768</v>
      </c>
      <c r="I4978">
        <v>725.95</v>
      </c>
    </row>
    <row r="4979" spans="1:9" x14ac:dyDescent="0.25">
      <c r="A4979" t="s">
        <v>11769</v>
      </c>
      <c r="B4979">
        <v>13127</v>
      </c>
      <c r="C4979" s="2">
        <f t="shared" si="580"/>
        <v>44302</v>
      </c>
      <c r="D4979" s="1">
        <f>TIMEVALUE("14:06:18")</f>
        <v>0.58770833333333339</v>
      </c>
      <c r="E4979" s="2">
        <f t="shared" si="581"/>
        <v>44302</v>
      </c>
      <c r="F4979" s="1">
        <f>TIMEVALUE("14:13:50")</f>
        <v>0.59293981481481484</v>
      </c>
      <c r="G4979" t="s">
        <v>2821</v>
      </c>
      <c r="H4979" t="s">
        <v>1477</v>
      </c>
      <c r="I4979">
        <v>725.73299999999995</v>
      </c>
    </row>
    <row r="4980" spans="1:9" x14ac:dyDescent="0.25">
      <c r="A4980" t="s">
        <v>11770</v>
      </c>
      <c r="B4980">
        <v>13127</v>
      </c>
      <c r="C4980" s="2">
        <f t="shared" ref="C4980:C4994" si="582">DATEVALUE("2025-04-16")</f>
        <v>44301</v>
      </c>
      <c r="D4980" s="1">
        <f>TIMEVALUE("10:02:06")</f>
        <v>0.41812500000000002</v>
      </c>
      <c r="E4980" s="2">
        <f t="shared" ref="E4980:E4994" si="583">DATEVALUE("2025-04-16")</f>
        <v>44301</v>
      </c>
      <c r="F4980" s="1">
        <f>TIMEVALUE("10:11:37")</f>
        <v>0.42473379629629632</v>
      </c>
      <c r="G4980" t="s">
        <v>622</v>
      </c>
      <c r="H4980" t="s">
        <v>11771</v>
      </c>
      <c r="I4980">
        <v>728.86699999999996</v>
      </c>
    </row>
    <row r="4981" spans="1:9" x14ac:dyDescent="0.25">
      <c r="A4981" t="s">
        <v>11770</v>
      </c>
      <c r="B4981">
        <v>13127</v>
      </c>
      <c r="C4981" s="2">
        <f t="shared" si="582"/>
        <v>44301</v>
      </c>
      <c r="D4981" s="1">
        <f>TIMEVALUE("14:14:22")</f>
        <v>0.59331018518518519</v>
      </c>
      <c r="E4981" s="2">
        <f t="shared" si="583"/>
        <v>44301</v>
      </c>
      <c r="F4981" s="1">
        <f>TIMEVALUE("14:14:22")</f>
        <v>0.59331018518518519</v>
      </c>
      <c r="G4981" t="s">
        <v>162</v>
      </c>
      <c r="H4981" t="s">
        <v>163</v>
      </c>
      <c r="I4981">
        <v>98765432.099000007</v>
      </c>
    </row>
    <row r="4982" spans="1:9" x14ac:dyDescent="0.25">
      <c r="A4982" t="s">
        <v>11770</v>
      </c>
      <c r="B4982">
        <v>13127</v>
      </c>
      <c r="C4982" s="2">
        <f t="shared" si="582"/>
        <v>44301</v>
      </c>
      <c r="D4982" s="1">
        <f>TIMEVALUE("14:14:23")</f>
        <v>0.59332175925925923</v>
      </c>
      <c r="E4982" s="2">
        <f t="shared" si="583"/>
        <v>44301</v>
      </c>
      <c r="F4982" s="1">
        <f>TIMEVALUE("14:30:22")</f>
        <v>0.60442129629629626</v>
      </c>
      <c r="G4982" t="s">
        <v>5665</v>
      </c>
      <c r="H4982" t="s">
        <v>11772</v>
      </c>
      <c r="I4982">
        <v>729.95100000000002</v>
      </c>
    </row>
    <row r="4983" spans="1:9" x14ac:dyDescent="0.25">
      <c r="A4983" t="s">
        <v>11773</v>
      </c>
      <c r="B4983">
        <v>13127</v>
      </c>
      <c r="C4983" s="2">
        <f t="shared" si="582"/>
        <v>44301</v>
      </c>
      <c r="D4983" s="1">
        <f>TIMEVALUE("14:32:55")</f>
        <v>0.60619212962962965</v>
      </c>
      <c r="E4983" s="2">
        <f t="shared" si="583"/>
        <v>44301</v>
      </c>
      <c r="F4983" s="1">
        <f>TIMEVALUE("14:41:05")</f>
        <v>0.61186342592592591</v>
      </c>
      <c r="G4983" t="s">
        <v>1075</v>
      </c>
      <c r="H4983" t="s">
        <v>11774</v>
      </c>
      <c r="I4983">
        <v>729.68100000000004</v>
      </c>
    </row>
    <row r="4984" spans="1:9" x14ac:dyDescent="0.25">
      <c r="A4984" t="s">
        <v>11775</v>
      </c>
      <c r="B4984">
        <v>13127</v>
      </c>
      <c r="C4984" s="2">
        <f t="shared" si="582"/>
        <v>44301</v>
      </c>
      <c r="D4984" s="1">
        <f>TIMEVALUE("14:43:32")</f>
        <v>0.61356481481481484</v>
      </c>
      <c r="E4984" s="2">
        <f t="shared" si="583"/>
        <v>44301</v>
      </c>
      <c r="F4984" s="1">
        <f>TIMEVALUE("14:51:19")</f>
        <v>0.61896990740740743</v>
      </c>
      <c r="G4984" t="s">
        <v>5278</v>
      </c>
      <c r="H4984" t="s">
        <v>11776</v>
      </c>
      <c r="I4984">
        <v>729.30499999999995</v>
      </c>
    </row>
    <row r="4985" spans="1:9" x14ac:dyDescent="0.25">
      <c r="A4985" t="s">
        <v>11777</v>
      </c>
      <c r="B4985">
        <v>13127</v>
      </c>
      <c r="C4985" s="2">
        <f t="shared" si="582"/>
        <v>44301</v>
      </c>
      <c r="D4985" s="1">
        <f>TIMEVALUE("14:52:57")</f>
        <v>0.62010416666666668</v>
      </c>
      <c r="E4985" s="2">
        <f t="shared" si="583"/>
        <v>44301</v>
      </c>
      <c r="F4985" s="1">
        <f>TIMEVALUE("15:02:46")</f>
        <v>0.62692129629629634</v>
      </c>
      <c r="G4985" t="s">
        <v>702</v>
      </c>
      <c r="H4985" t="s">
        <v>11778</v>
      </c>
      <c r="I4985">
        <v>728.98699999999997</v>
      </c>
    </row>
    <row r="4986" spans="1:9" x14ac:dyDescent="0.25">
      <c r="A4986" t="s">
        <v>11779</v>
      </c>
      <c r="B4986">
        <v>13127</v>
      </c>
      <c r="C4986" s="2">
        <f t="shared" si="582"/>
        <v>44301</v>
      </c>
      <c r="D4986" s="1">
        <f>TIMEVALUE("15:04:24")</f>
        <v>0.62805555555555559</v>
      </c>
      <c r="E4986" s="2">
        <f t="shared" si="583"/>
        <v>44301</v>
      </c>
      <c r="F4986" s="1">
        <f>TIMEVALUE("15:16:08")</f>
        <v>0.63620370370370372</v>
      </c>
      <c r="G4986" t="s">
        <v>2527</v>
      </c>
      <c r="H4986" t="s">
        <v>11780</v>
      </c>
      <c r="I4986">
        <v>728.65700000000004</v>
      </c>
    </row>
    <row r="4987" spans="1:9" x14ac:dyDescent="0.25">
      <c r="A4987" t="s">
        <v>11781</v>
      </c>
      <c r="B4987">
        <v>13127</v>
      </c>
      <c r="C4987" s="2">
        <f t="shared" si="582"/>
        <v>44301</v>
      </c>
      <c r="D4987" s="1">
        <f>TIMEVALUE("15:18:21")</f>
        <v>0.63774305555555555</v>
      </c>
      <c r="E4987" s="2">
        <f t="shared" si="583"/>
        <v>44301</v>
      </c>
      <c r="F4987" s="1">
        <f>TIMEVALUE("15:29:01")</f>
        <v>0.64515046296296297</v>
      </c>
      <c r="G4987" t="s">
        <v>1340</v>
      </c>
      <c r="H4987" t="s">
        <v>11782</v>
      </c>
      <c r="I4987">
        <v>728.30200000000002</v>
      </c>
    </row>
    <row r="4988" spans="1:9" x14ac:dyDescent="0.25">
      <c r="A4988" t="s">
        <v>11783</v>
      </c>
      <c r="B4988">
        <v>13127</v>
      </c>
      <c r="C4988" s="2">
        <f t="shared" si="582"/>
        <v>44301</v>
      </c>
      <c r="D4988" s="1">
        <f>TIMEVALUE("15:30:38")</f>
        <v>0.64627314814814818</v>
      </c>
      <c r="E4988" s="2">
        <f t="shared" si="583"/>
        <v>44301</v>
      </c>
      <c r="F4988" s="1">
        <f>TIMEVALUE("15:37:49")</f>
        <v>0.65126157407407403</v>
      </c>
      <c r="G4988" t="s">
        <v>1887</v>
      </c>
      <c r="H4988" t="s">
        <v>11785</v>
      </c>
      <c r="I4988">
        <v>727.899</v>
      </c>
    </row>
    <row r="4989" spans="1:9" x14ac:dyDescent="0.25">
      <c r="A4989" t="s">
        <v>11786</v>
      </c>
      <c r="B4989">
        <v>13127</v>
      </c>
      <c r="C4989" s="2">
        <f t="shared" si="582"/>
        <v>44301</v>
      </c>
      <c r="D4989" s="1">
        <f>TIMEVALUE("15:39:21")</f>
        <v>0.65232638888888894</v>
      </c>
      <c r="E4989" s="2">
        <f t="shared" si="583"/>
        <v>44301</v>
      </c>
      <c r="F4989" s="1">
        <f>TIMEVALUE("15:49:53")</f>
        <v>0.65964120370370372</v>
      </c>
      <c r="G4989" t="s">
        <v>1176</v>
      </c>
      <c r="H4989" t="s">
        <v>11787</v>
      </c>
      <c r="I4989">
        <v>727.53599999999994</v>
      </c>
    </row>
    <row r="4990" spans="1:9" x14ac:dyDescent="0.25">
      <c r="A4990" t="s">
        <v>11788</v>
      </c>
      <c r="B4990">
        <v>13127</v>
      </c>
      <c r="C4990" s="2">
        <f t="shared" si="582"/>
        <v>44301</v>
      </c>
      <c r="D4990" s="1">
        <f>TIMEVALUE("15:51:17")</f>
        <v>0.66061342592592598</v>
      </c>
      <c r="E4990" s="2">
        <f t="shared" si="583"/>
        <v>44301</v>
      </c>
      <c r="F4990" s="1">
        <f>TIMEVALUE("16:05:08")</f>
        <v>0.67023148148148148</v>
      </c>
      <c r="G4990" t="s">
        <v>11790</v>
      </c>
      <c r="H4990" t="s">
        <v>11791</v>
      </c>
      <c r="I4990">
        <v>727.23199999999997</v>
      </c>
    </row>
    <row r="4991" spans="1:9" x14ac:dyDescent="0.25">
      <c r="A4991" t="s">
        <v>11792</v>
      </c>
      <c r="B4991">
        <v>13127</v>
      </c>
      <c r="C4991" s="2">
        <f t="shared" si="582"/>
        <v>44301</v>
      </c>
      <c r="D4991" s="1">
        <f>TIMEVALUE("16:06:17")</f>
        <v>0.67103009259259261</v>
      </c>
      <c r="E4991" s="2">
        <f t="shared" si="583"/>
        <v>44301</v>
      </c>
      <c r="F4991" s="1">
        <f>TIMEVALUE("16:15:55")</f>
        <v>0.6777199074074074</v>
      </c>
      <c r="G4991" t="s">
        <v>1140</v>
      </c>
      <c r="H4991" t="s">
        <v>11794</v>
      </c>
      <c r="I4991">
        <v>726.86800000000005</v>
      </c>
    </row>
    <row r="4992" spans="1:9" x14ac:dyDescent="0.25">
      <c r="A4992" t="s">
        <v>11795</v>
      </c>
      <c r="B4992">
        <v>13127</v>
      </c>
      <c r="C4992" s="2">
        <f t="shared" si="582"/>
        <v>44301</v>
      </c>
      <c r="D4992" s="1">
        <f>TIMEVALUE("16:17:37")</f>
        <v>0.67890046296296291</v>
      </c>
      <c r="E4992" s="2">
        <f t="shared" si="583"/>
        <v>44301</v>
      </c>
      <c r="F4992" s="1">
        <f>TIMEVALUE("16:26:29")</f>
        <v>0.68505787037037036</v>
      </c>
      <c r="G4992" t="s">
        <v>167</v>
      </c>
      <c r="H4992" t="s">
        <v>11796</v>
      </c>
      <c r="I4992">
        <v>726.68200000000002</v>
      </c>
    </row>
    <row r="4993" spans="1:9" x14ac:dyDescent="0.25">
      <c r="A4993" t="s">
        <v>11797</v>
      </c>
      <c r="B4993">
        <v>13127</v>
      </c>
      <c r="C4993" s="2">
        <f t="shared" si="582"/>
        <v>44301</v>
      </c>
      <c r="D4993" s="1">
        <f>TIMEVALUE("16:27:58")</f>
        <v>0.68608796296296293</v>
      </c>
      <c r="E4993" s="2">
        <f t="shared" si="583"/>
        <v>44301</v>
      </c>
      <c r="F4993" s="1">
        <f>TIMEVALUE("16:35:02")</f>
        <v>0.6909953703703704</v>
      </c>
      <c r="G4993" t="s">
        <v>1061</v>
      </c>
      <c r="H4993" t="s">
        <v>11798</v>
      </c>
      <c r="I4993">
        <v>726.30200000000002</v>
      </c>
    </row>
    <row r="4994" spans="1:9" x14ac:dyDescent="0.25">
      <c r="A4994" t="s">
        <v>11799</v>
      </c>
      <c r="B4994">
        <v>13127</v>
      </c>
      <c r="C4994" s="2">
        <f t="shared" si="582"/>
        <v>44301</v>
      </c>
      <c r="D4994" s="1">
        <f>TIMEVALUE("14:00:03")</f>
        <v>0.5833680555555556</v>
      </c>
      <c r="E4994" s="2">
        <f t="shared" si="583"/>
        <v>44301</v>
      </c>
      <c r="F4994" s="1">
        <f>TIMEVALUE("14:07:41")</f>
        <v>0.5886689814814815</v>
      </c>
      <c r="G4994" t="s">
        <v>1399</v>
      </c>
      <c r="H4994" t="s">
        <v>11800</v>
      </c>
      <c r="I4994">
        <v>726.01700000000005</v>
      </c>
    </row>
    <row r="4995" spans="1:9" x14ac:dyDescent="0.25">
      <c r="A4995" t="s">
        <v>11801</v>
      </c>
      <c r="B4995">
        <v>13127</v>
      </c>
      <c r="C4995" s="2">
        <f>DATEVALUE("2025-04-15")</f>
        <v>44300</v>
      </c>
      <c r="D4995" s="1">
        <f>TIMEVALUE("09:29:13")</f>
        <v>0.39528935185185188</v>
      </c>
      <c r="E4995" s="2">
        <f>DATEVALUE("2025-04-15")</f>
        <v>44300</v>
      </c>
      <c r="F4995" s="1">
        <f>TIMEVALUE("09:47:46")</f>
        <v>0.40817129629629628</v>
      </c>
      <c r="G4995" t="s">
        <v>552</v>
      </c>
      <c r="H4995" t="s">
        <v>11802</v>
      </c>
      <c r="I4995">
        <v>731.505</v>
      </c>
    </row>
    <row r="4996" spans="1:9" x14ac:dyDescent="0.25">
      <c r="A4996" t="s">
        <v>11803</v>
      </c>
      <c r="B4996">
        <v>13127</v>
      </c>
      <c r="C4996" s="2">
        <f t="shared" ref="C4996:C5007" si="584">DATEVALUE("2025-04-16")</f>
        <v>44301</v>
      </c>
      <c r="D4996" s="1">
        <f>TIMEVALUE("10:36:30")</f>
        <v>0.44201388888888887</v>
      </c>
      <c r="E4996" s="2">
        <f t="shared" ref="E4996:E5007" si="585">DATEVALUE("2025-04-16")</f>
        <v>44301</v>
      </c>
      <c r="F4996" s="1">
        <f>TIMEVALUE("11:00:59")</f>
        <v>0.45901620370370372</v>
      </c>
      <c r="G4996" t="s">
        <v>3296</v>
      </c>
      <c r="H4996" t="s">
        <v>11804</v>
      </c>
      <c r="I4996">
        <v>729.875</v>
      </c>
    </row>
    <row r="4997" spans="1:9" x14ac:dyDescent="0.25">
      <c r="A4997" t="s">
        <v>11805</v>
      </c>
      <c r="B4997">
        <v>13127</v>
      </c>
      <c r="C4997" s="2">
        <f t="shared" si="584"/>
        <v>44301</v>
      </c>
      <c r="D4997" s="1">
        <f>TIMEVALUE("11:03:20")</f>
        <v>0.46064814814814814</v>
      </c>
      <c r="E4997" s="2">
        <f t="shared" si="585"/>
        <v>44301</v>
      </c>
      <c r="F4997" s="1">
        <f>TIMEVALUE("11:12:25")</f>
        <v>0.46695601851851853</v>
      </c>
      <c r="G4997" t="s">
        <v>3279</v>
      </c>
      <c r="H4997" t="s">
        <v>11806</v>
      </c>
      <c r="I4997">
        <v>729.60500000000002</v>
      </c>
    </row>
    <row r="4998" spans="1:9" x14ac:dyDescent="0.25">
      <c r="A4998" t="s">
        <v>11807</v>
      </c>
      <c r="B4998">
        <v>13127</v>
      </c>
      <c r="C4998" s="2">
        <f t="shared" si="584"/>
        <v>44301</v>
      </c>
      <c r="D4998" s="1">
        <f>TIMEVALUE("11:14:29")</f>
        <v>0.46839120370370368</v>
      </c>
      <c r="E4998" s="2">
        <f t="shared" si="585"/>
        <v>44301</v>
      </c>
      <c r="F4998" s="1">
        <f>TIMEVALUE("11:23:16")</f>
        <v>0.47449074074074077</v>
      </c>
      <c r="G4998" t="s">
        <v>4076</v>
      </c>
      <c r="H4998" t="s">
        <v>11809</v>
      </c>
      <c r="I4998">
        <v>729.15700000000004</v>
      </c>
    </row>
    <row r="4999" spans="1:9" x14ac:dyDescent="0.25">
      <c r="A4999" t="s">
        <v>11810</v>
      </c>
      <c r="B4999">
        <v>13127</v>
      </c>
      <c r="C4999" s="2">
        <f t="shared" si="584"/>
        <v>44301</v>
      </c>
      <c r="D4999" s="1">
        <f>TIMEVALUE("11:26:50")</f>
        <v>0.47696759259259258</v>
      </c>
      <c r="E4999" s="2">
        <f t="shared" si="585"/>
        <v>44301</v>
      </c>
      <c r="F4999" s="1">
        <f>TIMEVALUE("11:39:20")</f>
        <v>0.48564814814814816</v>
      </c>
      <c r="G4999" t="s">
        <v>8512</v>
      </c>
      <c r="H4999" t="s">
        <v>11811</v>
      </c>
      <c r="I4999">
        <v>728.83500000000004</v>
      </c>
    </row>
    <row r="5000" spans="1:9" x14ac:dyDescent="0.25">
      <c r="A5000" t="s">
        <v>11812</v>
      </c>
      <c r="B5000">
        <v>13127</v>
      </c>
      <c r="C5000" s="2">
        <f t="shared" si="584"/>
        <v>44301</v>
      </c>
      <c r="D5000" s="1">
        <f>TIMEVALUE("11:40:54")</f>
        <v>0.48673611111111109</v>
      </c>
      <c r="E5000" s="2">
        <f t="shared" si="585"/>
        <v>44301</v>
      </c>
      <c r="F5000" s="1">
        <f>TIMEVALUE("11:49:42")</f>
        <v>0.49284722222222221</v>
      </c>
      <c r="G5000" t="s">
        <v>3047</v>
      </c>
      <c r="H5000" t="s">
        <v>11814</v>
      </c>
      <c r="I5000">
        <v>728.51300000000003</v>
      </c>
    </row>
    <row r="5001" spans="1:9" x14ac:dyDescent="0.25">
      <c r="A5001" t="s">
        <v>11815</v>
      </c>
      <c r="B5001">
        <v>13127</v>
      </c>
      <c r="C5001" s="2">
        <f t="shared" si="584"/>
        <v>44301</v>
      </c>
      <c r="D5001" s="1">
        <f>TIMEVALUE("11:51:06")</f>
        <v>0.49381944444444442</v>
      </c>
      <c r="E5001" s="2">
        <f t="shared" si="585"/>
        <v>44301</v>
      </c>
      <c r="F5001" s="1">
        <f>TIMEVALUE("12:00:24")</f>
        <v>0.50027777777777782</v>
      </c>
      <c r="G5001" t="s">
        <v>1618</v>
      </c>
      <c r="H5001" t="s">
        <v>11816</v>
      </c>
      <c r="I5001">
        <v>728.21100000000001</v>
      </c>
    </row>
    <row r="5002" spans="1:9" x14ac:dyDescent="0.25">
      <c r="A5002" t="s">
        <v>11817</v>
      </c>
      <c r="B5002">
        <v>13127</v>
      </c>
      <c r="C5002" s="2">
        <f t="shared" si="584"/>
        <v>44301</v>
      </c>
      <c r="D5002" s="1">
        <f>TIMEVALUE("12:53:21")</f>
        <v>0.53704861111111113</v>
      </c>
      <c r="E5002" s="2">
        <f t="shared" si="585"/>
        <v>44301</v>
      </c>
      <c r="F5002" s="1">
        <f>TIMEVALUE("13:01:50")</f>
        <v>0.54293981481481479</v>
      </c>
      <c r="G5002" t="s">
        <v>1391</v>
      </c>
      <c r="H5002" t="s">
        <v>11818</v>
      </c>
      <c r="I5002">
        <v>727.96100000000001</v>
      </c>
    </row>
    <row r="5003" spans="1:9" x14ac:dyDescent="0.25">
      <c r="A5003" t="s">
        <v>11819</v>
      </c>
      <c r="B5003">
        <v>13127</v>
      </c>
      <c r="C5003" s="2">
        <f t="shared" si="584"/>
        <v>44301</v>
      </c>
      <c r="D5003" s="1">
        <f>TIMEVALUE("13:03:58")</f>
        <v>0.54442129629629632</v>
      </c>
      <c r="E5003" s="2">
        <f t="shared" si="585"/>
        <v>44301</v>
      </c>
      <c r="F5003" s="1">
        <f>TIMEVALUE("13:20:56")</f>
        <v>0.55620370370370376</v>
      </c>
      <c r="G5003" t="s">
        <v>8632</v>
      </c>
      <c r="H5003" t="s">
        <v>11820</v>
      </c>
      <c r="I5003">
        <v>727.601</v>
      </c>
    </row>
    <row r="5004" spans="1:9" x14ac:dyDescent="0.25">
      <c r="A5004" t="s">
        <v>11821</v>
      </c>
      <c r="B5004">
        <v>13127</v>
      </c>
      <c r="C5004" s="2">
        <f t="shared" si="584"/>
        <v>44301</v>
      </c>
      <c r="D5004" s="1">
        <f>TIMEVALUE("13:22:20")</f>
        <v>0.55717592592592591</v>
      </c>
      <c r="E5004" s="2">
        <f t="shared" si="585"/>
        <v>44301</v>
      </c>
      <c r="F5004" s="1">
        <f>TIMEVALUE("13:30:40")</f>
        <v>0.562962962962963</v>
      </c>
      <c r="G5004" t="s">
        <v>1560</v>
      </c>
      <c r="H5004" t="s">
        <v>11822</v>
      </c>
      <c r="I5004">
        <v>727.23199999999997</v>
      </c>
    </row>
    <row r="5005" spans="1:9" x14ac:dyDescent="0.25">
      <c r="A5005" t="s">
        <v>11823</v>
      </c>
      <c r="B5005">
        <v>13127</v>
      </c>
      <c r="C5005" s="2">
        <f t="shared" si="584"/>
        <v>44301</v>
      </c>
      <c r="D5005" s="1">
        <f>TIMEVALUE("13:32:03")</f>
        <v>0.56392361111111111</v>
      </c>
      <c r="E5005" s="2">
        <f t="shared" si="585"/>
        <v>44301</v>
      </c>
      <c r="F5005" s="1">
        <f>TIMEVALUE("13:41:42")</f>
        <v>0.57062500000000005</v>
      </c>
      <c r="G5005" t="s">
        <v>1185</v>
      </c>
      <c r="H5005" t="s">
        <v>11825</v>
      </c>
      <c r="I5005">
        <v>726.84299999999996</v>
      </c>
    </row>
    <row r="5006" spans="1:9" x14ac:dyDescent="0.25">
      <c r="A5006" t="s">
        <v>11826</v>
      </c>
      <c r="B5006">
        <v>13127</v>
      </c>
      <c r="C5006" s="2">
        <f t="shared" si="584"/>
        <v>44301</v>
      </c>
      <c r="D5006" s="1">
        <f>TIMEVALUE("13:43:02")</f>
        <v>0.57155092592592593</v>
      </c>
      <c r="E5006" s="2">
        <f t="shared" si="585"/>
        <v>44301</v>
      </c>
      <c r="F5006" s="1">
        <f>TIMEVALUE("13:58:18")</f>
        <v>0.58215277777777774</v>
      </c>
      <c r="G5006" t="s">
        <v>7781</v>
      </c>
      <c r="H5006" t="s">
        <v>11828</v>
      </c>
      <c r="I5006">
        <v>726.61800000000005</v>
      </c>
    </row>
    <row r="5007" spans="1:9" x14ac:dyDescent="0.25">
      <c r="A5007" t="s">
        <v>11829</v>
      </c>
      <c r="B5007">
        <v>13127</v>
      </c>
      <c r="C5007" s="2">
        <f t="shared" si="584"/>
        <v>44301</v>
      </c>
      <c r="D5007" s="1">
        <f>TIMEVALUE("09:33:30")</f>
        <v>0.39826388888888886</v>
      </c>
      <c r="E5007" s="2">
        <f t="shared" si="585"/>
        <v>44301</v>
      </c>
      <c r="F5007" s="1">
        <f>TIMEVALUE("09:46:05")</f>
        <v>0.4070023148148148</v>
      </c>
      <c r="G5007" t="s">
        <v>9307</v>
      </c>
      <c r="H5007" t="s">
        <v>11830</v>
      </c>
      <c r="I5007">
        <v>726.35900000000004</v>
      </c>
    </row>
    <row r="5008" spans="1:9" x14ac:dyDescent="0.25">
      <c r="A5008" t="s">
        <v>11831</v>
      </c>
      <c r="B5008">
        <v>13127</v>
      </c>
      <c r="C5008" s="2">
        <f t="shared" ref="C5008:C5013" si="586">DATEVALUE("2025-04-15")</f>
        <v>44300</v>
      </c>
      <c r="D5008" s="1">
        <f>TIMEVALUE("09:11:16")</f>
        <v>0.38282407407407409</v>
      </c>
      <c r="E5008" s="2">
        <f t="shared" ref="E5008:E5013" si="587">DATEVALUE("2025-04-15")</f>
        <v>44300</v>
      </c>
      <c r="F5008" s="1">
        <f>TIMEVALUE("09:24:51")</f>
        <v>0.39225694444444442</v>
      </c>
      <c r="G5008" t="s">
        <v>10742</v>
      </c>
      <c r="H5008" t="s">
        <v>11832</v>
      </c>
      <c r="I5008">
        <v>730.64800000000002</v>
      </c>
    </row>
    <row r="5009" spans="1:9" x14ac:dyDescent="0.25">
      <c r="A5009" t="s">
        <v>11833</v>
      </c>
      <c r="B5009">
        <v>13127</v>
      </c>
      <c r="C5009" s="2">
        <f t="shared" si="586"/>
        <v>44300</v>
      </c>
      <c r="D5009" s="1">
        <f>TIMEVALUE("15:11:36")</f>
        <v>0.63305555555555559</v>
      </c>
      <c r="E5009" s="2">
        <f t="shared" si="587"/>
        <v>44300</v>
      </c>
      <c r="F5009" s="1">
        <f>TIMEVALUE("15:28:30")</f>
        <v>0.64479166666666665</v>
      </c>
      <c r="G5009" t="s">
        <v>7951</v>
      </c>
      <c r="H5009" t="s">
        <v>11834</v>
      </c>
      <c r="I5009">
        <v>731.476</v>
      </c>
    </row>
    <row r="5010" spans="1:9" x14ac:dyDescent="0.25">
      <c r="A5010" t="s">
        <v>11835</v>
      </c>
      <c r="B5010">
        <v>13127</v>
      </c>
      <c r="C5010" s="2">
        <f t="shared" si="586"/>
        <v>44300</v>
      </c>
      <c r="D5010" s="1">
        <f>TIMEVALUE("15:30:07")</f>
        <v>0.64591435185185186</v>
      </c>
      <c r="E5010" s="2">
        <f t="shared" si="587"/>
        <v>44300</v>
      </c>
      <c r="F5010" s="1">
        <f>TIMEVALUE("15:40:45")</f>
        <v>0.65329861111111109</v>
      </c>
      <c r="G5010" t="s">
        <v>1634</v>
      </c>
      <c r="H5010" t="s">
        <v>11836</v>
      </c>
      <c r="I5010">
        <v>729.92100000000005</v>
      </c>
    </row>
    <row r="5011" spans="1:9" x14ac:dyDescent="0.25">
      <c r="A5011" t="s">
        <v>11837</v>
      </c>
      <c r="B5011">
        <v>13127</v>
      </c>
      <c r="C5011" s="2">
        <f t="shared" si="586"/>
        <v>44300</v>
      </c>
      <c r="D5011" s="1">
        <f>TIMEVALUE("15:42:26")</f>
        <v>0.65446759259259257</v>
      </c>
      <c r="E5011" s="2">
        <f t="shared" si="587"/>
        <v>44300</v>
      </c>
      <c r="F5011" s="1">
        <f>TIMEVALUE("15:53:08")</f>
        <v>0.66189814814814818</v>
      </c>
      <c r="G5011" t="s">
        <v>4346</v>
      </c>
      <c r="H5011" t="s">
        <v>11838</v>
      </c>
      <c r="I5011">
        <v>729.678</v>
      </c>
    </row>
    <row r="5012" spans="1:9" x14ac:dyDescent="0.25">
      <c r="A5012" t="s">
        <v>11839</v>
      </c>
      <c r="B5012">
        <v>13127</v>
      </c>
      <c r="C5012" s="2">
        <f t="shared" si="586"/>
        <v>44300</v>
      </c>
      <c r="D5012" s="1">
        <f>TIMEVALUE("15:54:46")</f>
        <v>0.66303240740740743</v>
      </c>
      <c r="E5012" s="2">
        <f t="shared" si="587"/>
        <v>44300</v>
      </c>
      <c r="F5012" s="1">
        <f>TIMEVALUE("16:04:10")</f>
        <v>0.66956018518518523</v>
      </c>
      <c r="G5012" t="s">
        <v>410</v>
      </c>
      <c r="H5012" t="s">
        <v>11840</v>
      </c>
      <c r="I5012">
        <v>729.25199999999995</v>
      </c>
    </row>
    <row r="5013" spans="1:9" x14ac:dyDescent="0.25">
      <c r="A5013" t="s">
        <v>11841</v>
      </c>
      <c r="B5013">
        <v>13127</v>
      </c>
      <c r="C5013" s="2">
        <f t="shared" si="586"/>
        <v>44300</v>
      </c>
      <c r="D5013" s="1">
        <f>TIMEVALUE("16:24:52")</f>
        <v>0.68393518518518515</v>
      </c>
      <c r="E5013" s="2">
        <f t="shared" si="587"/>
        <v>44300</v>
      </c>
      <c r="F5013" s="1">
        <f>TIMEVALUE("16:33:13")</f>
        <v>0.68973379629629628</v>
      </c>
      <c r="G5013" t="s">
        <v>2172</v>
      </c>
      <c r="H5013" t="s">
        <v>9716</v>
      </c>
      <c r="I5013">
        <v>728.89</v>
      </c>
    </row>
    <row r="5014" spans="1:9" x14ac:dyDescent="0.25">
      <c r="A5014" t="s">
        <v>11842</v>
      </c>
      <c r="B5014">
        <v>13127</v>
      </c>
      <c r="C5014" s="2">
        <f t="shared" ref="C5014:C5019" si="588">DATEVALUE("2025-04-16")</f>
        <v>44301</v>
      </c>
      <c r="D5014" s="1">
        <f>TIMEVALUE("08:22:38")</f>
        <v>0.3490509259259259</v>
      </c>
      <c r="E5014" s="2">
        <f t="shared" ref="E5014:E5019" si="589">DATEVALUE("2025-04-16")</f>
        <v>44301</v>
      </c>
      <c r="F5014" s="1">
        <f>TIMEVALUE("08:37:57")</f>
        <v>0.35968749999999999</v>
      </c>
      <c r="G5014" t="s">
        <v>3311</v>
      </c>
      <c r="H5014" t="s">
        <v>11843</v>
      </c>
      <c r="I5014">
        <v>728.57799999999997</v>
      </c>
    </row>
    <row r="5015" spans="1:9" x14ac:dyDescent="0.25">
      <c r="A5015" t="s">
        <v>11844</v>
      </c>
      <c r="B5015">
        <v>13127</v>
      </c>
      <c r="C5015" s="2">
        <f t="shared" si="588"/>
        <v>44301</v>
      </c>
      <c r="D5015" s="1">
        <f>TIMEVALUE("08:39:21")</f>
        <v>0.3606597222222222</v>
      </c>
      <c r="E5015" s="2">
        <f t="shared" si="589"/>
        <v>44301</v>
      </c>
      <c r="F5015" s="1">
        <f>TIMEVALUE("08:47:05")</f>
        <v>0.36603009259259262</v>
      </c>
      <c r="G5015" t="s">
        <v>1981</v>
      </c>
      <c r="H5015" t="s">
        <v>11845</v>
      </c>
      <c r="I5015">
        <v>728.21900000000005</v>
      </c>
    </row>
    <row r="5016" spans="1:9" x14ac:dyDescent="0.25">
      <c r="A5016" t="s">
        <v>11846</v>
      </c>
      <c r="B5016">
        <v>13127</v>
      </c>
      <c r="C5016" s="2">
        <f t="shared" si="588"/>
        <v>44301</v>
      </c>
      <c r="D5016" s="1">
        <f>TIMEVALUE("08:48:22")</f>
        <v>0.36692129629629627</v>
      </c>
      <c r="E5016" s="2">
        <f t="shared" si="589"/>
        <v>44301</v>
      </c>
      <c r="F5016" s="1">
        <f>TIMEVALUE("08:52:06")</f>
        <v>0.36951388888888886</v>
      </c>
      <c r="G5016" t="s">
        <v>3026</v>
      </c>
      <c r="H5016" t="s">
        <v>11848</v>
      </c>
      <c r="I5016">
        <v>730.529</v>
      </c>
    </row>
    <row r="5017" spans="1:9" x14ac:dyDescent="0.25">
      <c r="A5017" t="s">
        <v>11849</v>
      </c>
      <c r="B5017">
        <v>13127</v>
      </c>
      <c r="C5017" s="2">
        <f t="shared" si="588"/>
        <v>44301</v>
      </c>
      <c r="D5017" s="1">
        <f>TIMEVALUE("08:56:27")</f>
        <v>0.37253472222222223</v>
      </c>
      <c r="E5017" s="2">
        <f t="shared" si="589"/>
        <v>44301</v>
      </c>
      <c r="F5017" s="1">
        <f>TIMEVALUE("09:08:04")</f>
        <v>0.38060185185185186</v>
      </c>
      <c r="G5017" t="s">
        <v>1531</v>
      </c>
      <c r="H5017" t="s">
        <v>11850</v>
      </c>
      <c r="I5017">
        <v>727.44600000000003</v>
      </c>
    </row>
    <row r="5018" spans="1:9" x14ac:dyDescent="0.25">
      <c r="A5018" t="s">
        <v>11851</v>
      </c>
      <c r="B5018">
        <v>13127</v>
      </c>
      <c r="C5018" s="2">
        <f t="shared" si="588"/>
        <v>44301</v>
      </c>
      <c r="D5018" s="1">
        <f>TIMEVALUE("09:09:41")</f>
        <v>0.38172453703703701</v>
      </c>
      <c r="E5018" s="2">
        <f t="shared" si="589"/>
        <v>44301</v>
      </c>
      <c r="F5018" s="1">
        <f>TIMEVALUE("09:17:35")</f>
        <v>0.38721064814814815</v>
      </c>
      <c r="G5018" t="s">
        <v>327</v>
      </c>
      <c r="H5018" t="s">
        <v>11852</v>
      </c>
      <c r="I5018">
        <v>727.09799999999996</v>
      </c>
    </row>
    <row r="5019" spans="1:9" x14ac:dyDescent="0.25">
      <c r="A5019" t="s">
        <v>11853</v>
      </c>
      <c r="B5019">
        <v>13127</v>
      </c>
      <c r="C5019" s="2">
        <f t="shared" si="588"/>
        <v>44301</v>
      </c>
      <c r="D5019" s="1">
        <f>TIMEVALUE("09:18:52")</f>
        <v>0.38810185185185186</v>
      </c>
      <c r="E5019" s="2">
        <f t="shared" si="589"/>
        <v>44301</v>
      </c>
      <c r="F5019" s="1">
        <f>TIMEVALUE("09:31:40")</f>
        <v>0.39699074074074076</v>
      </c>
      <c r="G5019" t="s">
        <v>3087</v>
      </c>
      <c r="H5019" t="s">
        <v>11854</v>
      </c>
      <c r="I5019">
        <v>726.75800000000004</v>
      </c>
    </row>
    <row r="5020" spans="1:9" x14ac:dyDescent="0.25">
      <c r="A5020" t="s">
        <v>11855</v>
      </c>
      <c r="B5020">
        <v>13127</v>
      </c>
      <c r="C5020" s="2">
        <f t="shared" ref="C5020:C5045" si="590">DATEVALUE("2025-04-15")</f>
        <v>44300</v>
      </c>
      <c r="D5020" s="1">
        <f>TIMEVALUE("08:27:12")</f>
        <v>0.35222222222222221</v>
      </c>
      <c r="E5020" s="2">
        <f t="shared" ref="E5020:E5045" si="591">DATEVALUE("2025-04-15")</f>
        <v>44300</v>
      </c>
      <c r="F5020" s="1">
        <f>TIMEVALUE("08:37:01")</f>
        <v>0.35903935185185187</v>
      </c>
      <c r="G5020" t="s">
        <v>702</v>
      </c>
      <c r="H5020" t="s">
        <v>11856</v>
      </c>
      <c r="I5020">
        <v>726.471</v>
      </c>
    </row>
    <row r="5021" spans="1:9" x14ac:dyDescent="0.25">
      <c r="A5021" t="s">
        <v>11857</v>
      </c>
      <c r="B5021">
        <v>13127</v>
      </c>
      <c r="C5021" s="2">
        <f t="shared" si="590"/>
        <v>44300</v>
      </c>
      <c r="D5021" s="1">
        <f>TIMEVALUE("08:59:11")</f>
        <v>0.37443287037037037</v>
      </c>
      <c r="E5021" s="2">
        <f t="shared" si="591"/>
        <v>44300</v>
      </c>
      <c r="F5021" s="1">
        <f>TIMEVALUE("09:09:15")</f>
        <v>0.38142361111111112</v>
      </c>
      <c r="G5021" t="s">
        <v>3694</v>
      </c>
      <c r="H5021" t="s">
        <v>8582</v>
      </c>
      <c r="I5021">
        <v>731.64700000000005</v>
      </c>
    </row>
    <row r="5022" spans="1:9" x14ac:dyDescent="0.25">
      <c r="A5022" t="s">
        <v>11858</v>
      </c>
      <c r="B5022">
        <v>13127</v>
      </c>
      <c r="C5022" s="2">
        <f t="shared" si="590"/>
        <v>44300</v>
      </c>
      <c r="D5022" s="1">
        <f>TIMEVALUE("12:35:17")</f>
        <v>0.5245023148148148</v>
      </c>
      <c r="E5022" s="2">
        <f t="shared" si="591"/>
        <v>44300</v>
      </c>
      <c r="F5022" s="1">
        <f>TIMEVALUE("12:53:49")</f>
        <v>0.53737268518518522</v>
      </c>
      <c r="G5022" t="s">
        <v>8336</v>
      </c>
      <c r="H5022" t="s">
        <v>11859</v>
      </c>
      <c r="I5022">
        <v>732.27499999999998</v>
      </c>
    </row>
    <row r="5023" spans="1:9" x14ac:dyDescent="0.25">
      <c r="A5023" t="s">
        <v>11860</v>
      </c>
      <c r="B5023">
        <v>13127</v>
      </c>
      <c r="C5023" s="2">
        <f t="shared" si="590"/>
        <v>44300</v>
      </c>
      <c r="D5023" s="1">
        <f>TIMEVALUE("12:55:35")</f>
        <v>0.538599537037037</v>
      </c>
      <c r="E5023" s="2">
        <f t="shared" si="591"/>
        <v>44300</v>
      </c>
      <c r="F5023" s="1">
        <f>TIMEVALUE("13:03:56")</f>
        <v>0.54439814814814813</v>
      </c>
      <c r="G5023" t="s">
        <v>2172</v>
      </c>
      <c r="H5023" t="s">
        <v>11861</v>
      </c>
      <c r="I5023">
        <v>730.89400000000001</v>
      </c>
    </row>
    <row r="5024" spans="1:9" x14ac:dyDescent="0.25">
      <c r="A5024" t="s">
        <v>11862</v>
      </c>
      <c r="B5024">
        <v>13127</v>
      </c>
      <c r="C5024" s="2">
        <f t="shared" si="590"/>
        <v>44300</v>
      </c>
      <c r="D5024" s="1">
        <f>TIMEVALUE("13:06:15")</f>
        <v>0.54600694444444442</v>
      </c>
      <c r="E5024" s="2">
        <f t="shared" si="591"/>
        <v>44300</v>
      </c>
      <c r="F5024" s="1">
        <f>TIMEVALUE("13:14:33")</f>
        <v>0.55177083333333332</v>
      </c>
      <c r="G5024" t="s">
        <v>1797</v>
      </c>
      <c r="H5024" t="s">
        <v>8694</v>
      </c>
      <c r="I5024">
        <v>730.43299999999999</v>
      </c>
    </row>
    <row r="5025" spans="1:9" x14ac:dyDescent="0.25">
      <c r="A5025" t="s">
        <v>11863</v>
      </c>
      <c r="B5025">
        <v>13127</v>
      </c>
      <c r="C5025" s="2">
        <f t="shared" si="590"/>
        <v>44300</v>
      </c>
      <c r="D5025" s="1">
        <f>TIMEVALUE("13:15:57")</f>
        <v>0.55274305555555558</v>
      </c>
      <c r="E5025" s="2">
        <f t="shared" si="591"/>
        <v>44300</v>
      </c>
      <c r="F5025" s="1">
        <f>TIMEVALUE("13:25:56")</f>
        <v>0.55967592592592597</v>
      </c>
      <c r="G5025" t="s">
        <v>1323</v>
      </c>
      <c r="H5025" t="s">
        <v>11864</v>
      </c>
      <c r="I5025">
        <v>730.01599999999996</v>
      </c>
    </row>
    <row r="5026" spans="1:9" x14ac:dyDescent="0.25">
      <c r="A5026" t="s">
        <v>11865</v>
      </c>
      <c r="B5026">
        <v>13127</v>
      </c>
      <c r="C5026" s="2">
        <f t="shared" si="590"/>
        <v>44300</v>
      </c>
      <c r="D5026" s="1">
        <f>TIMEVALUE("13:27:37")</f>
        <v>0.56084490740740744</v>
      </c>
      <c r="E5026" s="2">
        <f t="shared" si="591"/>
        <v>44300</v>
      </c>
      <c r="F5026" s="1">
        <f>TIMEVALUE("13:35:25")</f>
        <v>0.56626157407407407</v>
      </c>
      <c r="G5026" t="s">
        <v>1825</v>
      </c>
      <c r="H5026" t="s">
        <v>11866</v>
      </c>
      <c r="I5026">
        <v>729.53499999999997</v>
      </c>
    </row>
    <row r="5027" spans="1:9" x14ac:dyDescent="0.25">
      <c r="A5027" t="s">
        <v>11867</v>
      </c>
      <c r="B5027">
        <v>13127</v>
      </c>
      <c r="C5027" s="2">
        <f t="shared" si="590"/>
        <v>44300</v>
      </c>
      <c r="D5027" s="1">
        <f>TIMEVALUE("13:36:58")</f>
        <v>0.56733796296296302</v>
      </c>
      <c r="E5027" s="2">
        <f t="shared" si="591"/>
        <v>44300</v>
      </c>
      <c r="F5027" s="1">
        <f>TIMEVALUE("13:45:09")</f>
        <v>0.57302083333333331</v>
      </c>
      <c r="G5027" t="s">
        <v>4254</v>
      </c>
      <c r="H5027" t="s">
        <v>10021</v>
      </c>
      <c r="I5027">
        <v>729.25400000000002</v>
      </c>
    </row>
    <row r="5028" spans="1:9" x14ac:dyDescent="0.25">
      <c r="A5028" t="s">
        <v>11869</v>
      </c>
      <c r="B5028">
        <v>13127</v>
      </c>
      <c r="C5028" s="2">
        <f t="shared" si="590"/>
        <v>44300</v>
      </c>
      <c r="D5028" s="1">
        <f>TIMEVALUE("14:12:48")</f>
        <v>0.59222222222222221</v>
      </c>
      <c r="E5028" s="2">
        <f t="shared" si="591"/>
        <v>44300</v>
      </c>
      <c r="F5028" s="1">
        <f>TIMEVALUE("14:24:15")</f>
        <v>0.60017361111111112</v>
      </c>
      <c r="G5028" t="s">
        <v>3386</v>
      </c>
      <c r="H5028" t="s">
        <v>11870</v>
      </c>
      <c r="I5028">
        <v>728.77499999999998</v>
      </c>
    </row>
    <row r="5029" spans="1:9" x14ac:dyDescent="0.25">
      <c r="A5029" t="s">
        <v>11871</v>
      </c>
      <c r="B5029">
        <v>13127</v>
      </c>
      <c r="C5029" s="2">
        <f t="shared" si="590"/>
        <v>44300</v>
      </c>
      <c r="D5029" s="1">
        <f>TIMEVALUE("14:25:30")</f>
        <v>0.6010416666666667</v>
      </c>
      <c r="E5029" s="2">
        <f t="shared" si="591"/>
        <v>44300</v>
      </c>
      <c r="F5029" s="1">
        <f>TIMEVALUE("14:32:45")</f>
        <v>0.60607638888888893</v>
      </c>
      <c r="G5029" t="s">
        <v>2796</v>
      </c>
      <c r="H5029" t="s">
        <v>11872</v>
      </c>
      <c r="I5029">
        <v>728.39499999999998</v>
      </c>
    </row>
    <row r="5030" spans="1:9" x14ac:dyDescent="0.25">
      <c r="A5030" t="s">
        <v>11873</v>
      </c>
      <c r="B5030">
        <v>13127</v>
      </c>
      <c r="C5030" s="2">
        <f t="shared" si="590"/>
        <v>44300</v>
      </c>
      <c r="D5030" s="1">
        <f>TIMEVALUE("14:34:22")</f>
        <v>0.60719907407407403</v>
      </c>
      <c r="E5030" s="2">
        <f t="shared" si="591"/>
        <v>44300</v>
      </c>
      <c r="F5030" s="1">
        <f>TIMEVALUE("14:41:55")</f>
        <v>0.61244212962962963</v>
      </c>
      <c r="G5030" t="s">
        <v>3627</v>
      </c>
      <c r="H5030" t="s">
        <v>11875</v>
      </c>
      <c r="I5030">
        <v>727.94799999999998</v>
      </c>
    </row>
    <row r="5031" spans="1:9" x14ac:dyDescent="0.25">
      <c r="A5031" t="s">
        <v>11876</v>
      </c>
      <c r="B5031">
        <v>13127</v>
      </c>
      <c r="C5031" s="2">
        <f t="shared" si="590"/>
        <v>44300</v>
      </c>
      <c r="D5031" s="1">
        <f>TIMEVALUE("14:43:12")</f>
        <v>0.61333333333333329</v>
      </c>
      <c r="E5031" s="2">
        <f t="shared" si="591"/>
        <v>44300</v>
      </c>
      <c r="F5031" s="1">
        <f>TIMEVALUE("14:51:20")</f>
        <v>0.61898148148148147</v>
      </c>
      <c r="G5031" t="s">
        <v>896</v>
      </c>
      <c r="H5031" t="s">
        <v>11877</v>
      </c>
      <c r="I5031">
        <v>727.51599999999996</v>
      </c>
    </row>
    <row r="5032" spans="1:9" x14ac:dyDescent="0.25">
      <c r="A5032" t="s">
        <v>11878</v>
      </c>
      <c r="B5032">
        <v>13127</v>
      </c>
      <c r="C5032" s="2">
        <f t="shared" si="590"/>
        <v>44300</v>
      </c>
      <c r="D5032" s="1">
        <f>TIMEVALUE("14:52:51")</f>
        <v>0.62003472222222222</v>
      </c>
      <c r="E5032" s="2">
        <f t="shared" si="591"/>
        <v>44300</v>
      </c>
      <c r="F5032" s="1">
        <f>TIMEVALUE("15:04:59")</f>
        <v>0.62846064814814817</v>
      </c>
      <c r="G5032" t="s">
        <v>11879</v>
      </c>
      <c r="H5032" t="s">
        <v>11880</v>
      </c>
      <c r="I5032">
        <v>727.11800000000005</v>
      </c>
    </row>
    <row r="5033" spans="1:9" x14ac:dyDescent="0.25">
      <c r="A5033" t="s">
        <v>11881</v>
      </c>
      <c r="B5033">
        <v>13127</v>
      </c>
      <c r="C5033" s="2">
        <f t="shared" si="590"/>
        <v>44300</v>
      </c>
      <c r="D5033" s="1">
        <f>TIMEVALUE("08:16:57")</f>
        <v>0.34510416666666666</v>
      </c>
      <c r="E5033" s="2">
        <f t="shared" si="591"/>
        <v>44300</v>
      </c>
      <c r="F5033" s="1">
        <f>TIMEVALUE("08:24:53")</f>
        <v>0.35061342592592593</v>
      </c>
      <c r="G5033" t="s">
        <v>868</v>
      </c>
      <c r="H5033" t="s">
        <v>11882</v>
      </c>
      <c r="I5033">
        <v>726.89400000000001</v>
      </c>
    </row>
    <row r="5034" spans="1:9" x14ac:dyDescent="0.25">
      <c r="A5034" t="s">
        <v>11883</v>
      </c>
      <c r="B5034">
        <v>13127</v>
      </c>
      <c r="C5034" s="2">
        <f t="shared" si="590"/>
        <v>44300</v>
      </c>
      <c r="D5034" s="1">
        <f>TIMEVALUE("08:42:05")</f>
        <v>0.36255787037037035</v>
      </c>
      <c r="E5034" s="2">
        <f t="shared" si="591"/>
        <v>44300</v>
      </c>
      <c r="F5034" s="1">
        <f>TIMEVALUE("08:57:07")</f>
        <v>0.37299768518518517</v>
      </c>
      <c r="G5034" t="s">
        <v>11884</v>
      </c>
      <c r="H5034" t="s">
        <v>11885</v>
      </c>
      <c r="I5034">
        <v>732.11599999999999</v>
      </c>
    </row>
    <row r="5035" spans="1:9" x14ac:dyDescent="0.25">
      <c r="A5035" t="s">
        <v>11886</v>
      </c>
      <c r="B5035">
        <v>13127</v>
      </c>
      <c r="C5035" s="2">
        <f t="shared" si="590"/>
        <v>44300</v>
      </c>
      <c r="D5035" s="1">
        <f>TIMEVALUE("09:55:50")</f>
        <v>0.41377314814814814</v>
      </c>
      <c r="E5035" s="2">
        <f t="shared" si="591"/>
        <v>44300</v>
      </c>
      <c r="F5035" s="1">
        <f>TIMEVALUE("10:09:09")</f>
        <v>0.42302083333333335</v>
      </c>
      <c r="G5035" t="s">
        <v>3259</v>
      </c>
      <c r="H5035" t="s">
        <v>9985</v>
      </c>
      <c r="I5035">
        <v>731.71799999999996</v>
      </c>
    </row>
    <row r="5036" spans="1:9" x14ac:dyDescent="0.25">
      <c r="A5036" t="s">
        <v>11888</v>
      </c>
      <c r="B5036">
        <v>13127</v>
      </c>
      <c r="C5036" s="2">
        <f t="shared" si="590"/>
        <v>44300</v>
      </c>
      <c r="D5036" s="1">
        <f>TIMEVALUE("10:10:37")</f>
        <v>0.42403935185185188</v>
      </c>
      <c r="E5036" s="2">
        <f t="shared" si="591"/>
        <v>44300</v>
      </c>
      <c r="F5036" s="1">
        <f>TIMEVALUE("10:23:54")</f>
        <v>0.43326388888888889</v>
      </c>
      <c r="G5036" t="s">
        <v>10120</v>
      </c>
      <c r="H5036" t="s">
        <v>11889</v>
      </c>
      <c r="I5036">
        <v>731.37099999999998</v>
      </c>
    </row>
    <row r="5037" spans="1:9" x14ac:dyDescent="0.25">
      <c r="A5037" t="s">
        <v>11890</v>
      </c>
      <c r="B5037">
        <v>13127</v>
      </c>
      <c r="C5037" s="2">
        <f t="shared" si="590"/>
        <v>44300</v>
      </c>
      <c r="D5037" s="1">
        <f>TIMEVALUE("10:25:20")</f>
        <v>0.43425925925925923</v>
      </c>
      <c r="E5037" s="2">
        <f t="shared" si="591"/>
        <v>44300</v>
      </c>
      <c r="F5037" s="1">
        <f>TIMEVALUE("10:32:45")</f>
        <v>0.43940972222222224</v>
      </c>
      <c r="G5037" t="s">
        <v>2673</v>
      </c>
      <c r="H5037" t="s">
        <v>11891</v>
      </c>
      <c r="I5037">
        <v>730.77499999999998</v>
      </c>
    </row>
    <row r="5038" spans="1:9" x14ac:dyDescent="0.25">
      <c r="A5038" t="s">
        <v>11892</v>
      </c>
      <c r="B5038">
        <v>13127</v>
      </c>
      <c r="C5038" s="2">
        <f t="shared" si="590"/>
        <v>44300</v>
      </c>
      <c r="D5038" s="1">
        <f>TIMEVALUE("10:34:20")</f>
        <v>0.44050925925925927</v>
      </c>
      <c r="E5038" s="2">
        <f t="shared" si="591"/>
        <v>44300</v>
      </c>
      <c r="F5038" s="1">
        <f>TIMEVALUE("10:47:15")</f>
        <v>0.44947916666666665</v>
      </c>
      <c r="G5038" t="s">
        <v>4799</v>
      </c>
      <c r="H5038" t="s">
        <v>11893</v>
      </c>
      <c r="I5038">
        <v>730.45500000000004</v>
      </c>
    </row>
    <row r="5039" spans="1:9" x14ac:dyDescent="0.25">
      <c r="A5039" t="s">
        <v>11894</v>
      </c>
      <c r="B5039">
        <v>13127</v>
      </c>
      <c r="C5039" s="2">
        <f t="shared" si="590"/>
        <v>44300</v>
      </c>
      <c r="D5039" s="1">
        <f>TIMEVALUE("10:48:37")</f>
        <v>0.45042824074074073</v>
      </c>
      <c r="E5039" s="2">
        <f t="shared" si="591"/>
        <v>44300</v>
      </c>
      <c r="F5039" s="1">
        <f>TIMEVALUE("10:58:43")</f>
        <v>0.45744212962962966</v>
      </c>
      <c r="G5039" t="s">
        <v>1614</v>
      </c>
      <c r="H5039" t="s">
        <v>11895</v>
      </c>
      <c r="I5039">
        <v>730.03899999999999</v>
      </c>
    </row>
    <row r="5040" spans="1:9" x14ac:dyDescent="0.25">
      <c r="A5040" t="s">
        <v>11896</v>
      </c>
      <c r="B5040">
        <v>13127</v>
      </c>
      <c r="C5040" s="2">
        <f t="shared" si="590"/>
        <v>44300</v>
      </c>
      <c r="D5040" s="1">
        <f>TIMEVALUE("11:00:12")</f>
        <v>0.45847222222222223</v>
      </c>
      <c r="E5040" s="2">
        <f t="shared" si="591"/>
        <v>44300</v>
      </c>
      <c r="F5040" s="1">
        <f>TIMEVALUE("11:08:08")</f>
        <v>0.46398148148148149</v>
      </c>
      <c r="G5040" t="s">
        <v>868</v>
      </c>
      <c r="H5040" t="s">
        <v>11898</v>
      </c>
      <c r="I5040">
        <v>729.68100000000004</v>
      </c>
    </row>
    <row r="5041" spans="1:9" x14ac:dyDescent="0.25">
      <c r="A5041" t="s">
        <v>11899</v>
      </c>
      <c r="B5041">
        <v>13127</v>
      </c>
      <c r="C5041" s="2">
        <f t="shared" si="590"/>
        <v>44300</v>
      </c>
      <c r="D5041" s="1">
        <f>TIMEVALUE("11:09:36")</f>
        <v>0.46500000000000002</v>
      </c>
      <c r="E5041" s="2">
        <f t="shared" si="591"/>
        <v>44300</v>
      </c>
      <c r="F5041" s="1">
        <f>TIMEVALUE("11:19:57")</f>
        <v>0.47218749999999998</v>
      </c>
      <c r="G5041" t="s">
        <v>3703</v>
      </c>
      <c r="H5041" t="s">
        <v>11900</v>
      </c>
      <c r="I5041">
        <v>729.24099999999999</v>
      </c>
    </row>
    <row r="5042" spans="1:9" x14ac:dyDescent="0.25">
      <c r="A5042" t="s">
        <v>11901</v>
      </c>
      <c r="B5042">
        <v>13127</v>
      </c>
      <c r="C5042" s="2">
        <f t="shared" si="590"/>
        <v>44300</v>
      </c>
      <c r="D5042" s="1">
        <f>TIMEVALUE("11:21:41")</f>
        <v>0.47339120370370369</v>
      </c>
      <c r="E5042" s="2">
        <f t="shared" si="591"/>
        <v>44300</v>
      </c>
      <c r="F5042" s="1">
        <f>TIMEVALUE("11:28:03")</f>
        <v>0.47781249999999997</v>
      </c>
      <c r="G5042" t="s">
        <v>3567</v>
      </c>
      <c r="H5042" t="s">
        <v>11902</v>
      </c>
      <c r="I5042">
        <v>728.82100000000003</v>
      </c>
    </row>
    <row r="5043" spans="1:9" x14ac:dyDescent="0.25">
      <c r="A5043" t="s">
        <v>11903</v>
      </c>
      <c r="B5043">
        <v>13127</v>
      </c>
      <c r="C5043" s="2">
        <f t="shared" si="590"/>
        <v>44300</v>
      </c>
      <c r="D5043" s="1">
        <f>TIMEVALUE("11:29:27")</f>
        <v>0.47878472222222224</v>
      </c>
      <c r="E5043" s="2">
        <f t="shared" si="591"/>
        <v>44300</v>
      </c>
      <c r="F5043" s="1">
        <f>TIMEVALUE("11:37:05")</f>
        <v>0.48408564814814814</v>
      </c>
      <c r="G5043" t="s">
        <v>1399</v>
      </c>
      <c r="H5043" t="s">
        <v>11904</v>
      </c>
      <c r="I5043">
        <v>728.32100000000003</v>
      </c>
    </row>
    <row r="5044" spans="1:9" x14ac:dyDescent="0.25">
      <c r="A5044" t="s">
        <v>11905</v>
      </c>
      <c r="B5044">
        <v>13127</v>
      </c>
      <c r="C5044" s="2">
        <f t="shared" si="590"/>
        <v>44300</v>
      </c>
      <c r="D5044" s="1">
        <f>TIMEVALUE("11:38:26")</f>
        <v>0.48502314814814818</v>
      </c>
      <c r="E5044" s="2">
        <f t="shared" si="591"/>
        <v>44300</v>
      </c>
      <c r="F5044" s="1">
        <f>TIMEVALUE("11:49:19")</f>
        <v>0.49258101851851854</v>
      </c>
      <c r="G5044" t="s">
        <v>7789</v>
      </c>
      <c r="H5044" t="s">
        <v>11906</v>
      </c>
      <c r="I5044">
        <v>727.88800000000003</v>
      </c>
    </row>
    <row r="5045" spans="1:9" x14ac:dyDescent="0.25">
      <c r="A5045" t="s">
        <v>11907</v>
      </c>
      <c r="B5045">
        <v>13127</v>
      </c>
      <c r="C5045" s="2">
        <f t="shared" si="590"/>
        <v>44300</v>
      </c>
      <c r="D5045" s="1">
        <f>TIMEVALUE("11:50:44")</f>
        <v>0.49356481481481479</v>
      </c>
      <c r="E5045" s="2">
        <f t="shared" si="591"/>
        <v>44300</v>
      </c>
      <c r="F5045" s="1">
        <f>TIMEVALUE("12:02:18")</f>
        <v>0.50159722222222225</v>
      </c>
      <c r="G5045" t="s">
        <v>5568</v>
      </c>
      <c r="H5045" t="s">
        <v>11908</v>
      </c>
      <c r="I5045">
        <v>727.50300000000004</v>
      </c>
    </row>
    <row r="5046" spans="1:9" x14ac:dyDescent="0.25">
      <c r="A5046" t="s">
        <v>11909</v>
      </c>
      <c r="B5046">
        <v>13127</v>
      </c>
      <c r="C5046" s="2">
        <f>DATEVALUE("2025-04-14")</f>
        <v>44299</v>
      </c>
      <c r="D5046" s="1">
        <f>TIMEVALUE("16:26:41")</f>
        <v>0.68519675925925927</v>
      </c>
      <c r="E5046" s="2">
        <f>DATEVALUE("2025-04-14")</f>
        <v>44299</v>
      </c>
      <c r="F5046" s="1">
        <f>TIMEVALUE("16:34:14")</f>
        <v>0.69043981481481487</v>
      </c>
      <c r="G5046" t="s">
        <v>3627</v>
      </c>
      <c r="H5046" t="s">
        <v>11911</v>
      </c>
      <c r="I5046">
        <v>727.34199999999998</v>
      </c>
    </row>
    <row r="5047" spans="1:9" x14ac:dyDescent="0.25">
      <c r="A5047" t="s">
        <v>11912</v>
      </c>
      <c r="B5047">
        <v>13112</v>
      </c>
      <c r="C5047" s="2">
        <f t="shared" ref="C5047:C5058" si="592">DATEVALUE("2025-03-27")</f>
        <v>44281</v>
      </c>
      <c r="D5047" s="1">
        <f>TIMEVALUE("11:45:07")</f>
        <v>0.48966435185185186</v>
      </c>
      <c r="E5047" s="2">
        <f t="shared" ref="E5047:E5058" si="593">DATEVALUE("2025-03-27")</f>
        <v>44281</v>
      </c>
      <c r="F5047" s="1">
        <f>TIMEVALUE("11:56:50")</f>
        <v>0.49780092592592595</v>
      </c>
      <c r="G5047" t="s">
        <v>1710</v>
      </c>
      <c r="H5047" t="s">
        <v>11913</v>
      </c>
      <c r="I5047">
        <v>721.03099999999995</v>
      </c>
    </row>
    <row r="5048" spans="1:9" x14ac:dyDescent="0.25">
      <c r="A5048" t="s">
        <v>11914</v>
      </c>
      <c r="B5048">
        <v>13112</v>
      </c>
      <c r="C5048" s="2">
        <f t="shared" si="592"/>
        <v>44281</v>
      </c>
      <c r="D5048" s="1">
        <f>TIMEVALUE("12:34:52")</f>
        <v>0.52421296296296294</v>
      </c>
      <c r="E5048" s="2">
        <f t="shared" si="593"/>
        <v>44281</v>
      </c>
      <c r="F5048" s="1">
        <f>TIMEVALUE("12:45:44")</f>
        <v>0.53175925925925926</v>
      </c>
      <c r="G5048" t="s">
        <v>9657</v>
      </c>
      <c r="H5048" t="s">
        <v>7075</v>
      </c>
      <c r="I5048">
        <v>720.67700000000002</v>
      </c>
    </row>
    <row r="5049" spans="1:9" x14ac:dyDescent="0.25">
      <c r="A5049" t="s">
        <v>11915</v>
      </c>
      <c r="B5049">
        <v>13112</v>
      </c>
      <c r="C5049" s="2">
        <f t="shared" si="592"/>
        <v>44281</v>
      </c>
      <c r="D5049" s="1">
        <f>TIMEVALUE("12:48:08")</f>
        <v>0.53342592592592597</v>
      </c>
      <c r="E5049" s="2">
        <f t="shared" si="593"/>
        <v>44281</v>
      </c>
      <c r="F5049" s="1">
        <f>TIMEVALUE("12:58:15")</f>
        <v>0.54045138888888888</v>
      </c>
      <c r="G5049" t="s">
        <v>10176</v>
      </c>
      <c r="H5049" t="s">
        <v>11916</v>
      </c>
      <c r="I5049">
        <v>720.24599999999998</v>
      </c>
    </row>
    <row r="5050" spans="1:9" x14ac:dyDescent="0.25">
      <c r="A5050" t="s">
        <v>11917</v>
      </c>
      <c r="B5050">
        <v>13112</v>
      </c>
      <c r="C5050" s="2">
        <f t="shared" si="592"/>
        <v>44281</v>
      </c>
      <c r="D5050" s="1">
        <f>TIMEVALUE("13:01:04")</f>
        <v>0.54240740740740745</v>
      </c>
      <c r="E5050" s="2">
        <f t="shared" si="593"/>
        <v>44281</v>
      </c>
      <c r="F5050" s="1">
        <f>TIMEVALUE("13:10:36")</f>
        <v>0.54902777777777778</v>
      </c>
      <c r="G5050" t="s">
        <v>2570</v>
      </c>
      <c r="H5050" t="s">
        <v>11919</v>
      </c>
      <c r="I5050">
        <v>719.95500000000004</v>
      </c>
    </row>
    <row r="5051" spans="1:9" x14ac:dyDescent="0.25">
      <c r="A5051" t="s">
        <v>11920</v>
      </c>
      <c r="B5051">
        <v>13112</v>
      </c>
      <c r="C5051" s="2">
        <f t="shared" si="592"/>
        <v>44281</v>
      </c>
      <c r="D5051" s="1">
        <f>TIMEVALUE("13:12:56")</f>
        <v>0.55064814814814811</v>
      </c>
      <c r="E5051" s="2">
        <f t="shared" si="593"/>
        <v>44281</v>
      </c>
      <c r="F5051" s="1">
        <f>TIMEVALUE("13:20:59")</f>
        <v>0.55623842592592587</v>
      </c>
      <c r="G5051" t="s">
        <v>822</v>
      </c>
      <c r="H5051" t="s">
        <v>11922</v>
      </c>
      <c r="I5051">
        <v>719.61300000000006</v>
      </c>
    </row>
    <row r="5052" spans="1:9" x14ac:dyDescent="0.25">
      <c r="A5052" t="s">
        <v>11923</v>
      </c>
      <c r="B5052">
        <v>13112</v>
      </c>
      <c r="C5052" s="2">
        <f t="shared" si="592"/>
        <v>44281</v>
      </c>
      <c r="D5052" s="1">
        <f>TIMEVALUE("13:23:11")</f>
        <v>0.55776620370370367</v>
      </c>
      <c r="E5052" s="2">
        <f t="shared" si="593"/>
        <v>44281</v>
      </c>
      <c r="F5052" s="1">
        <f>TIMEVALUE("13:31:53")</f>
        <v>0.56380787037037039</v>
      </c>
      <c r="G5052" t="s">
        <v>1704</v>
      </c>
      <c r="H5052" t="s">
        <v>11925</v>
      </c>
      <c r="I5052">
        <v>719.11699999999996</v>
      </c>
    </row>
    <row r="5053" spans="1:9" x14ac:dyDescent="0.25">
      <c r="A5053" t="s">
        <v>11926</v>
      </c>
      <c r="B5053">
        <v>13112</v>
      </c>
      <c r="C5053" s="2">
        <f t="shared" si="592"/>
        <v>44281</v>
      </c>
      <c r="D5053" s="1">
        <f>TIMEVALUE("13:34:33")</f>
        <v>0.56565972222222227</v>
      </c>
      <c r="E5053" s="2">
        <f t="shared" si="593"/>
        <v>44281</v>
      </c>
      <c r="F5053" s="1">
        <f>TIMEVALUE("13:43:53")</f>
        <v>0.57214120370370369</v>
      </c>
      <c r="G5053" t="s">
        <v>1037</v>
      </c>
      <c r="H5053" t="s">
        <v>11927</v>
      </c>
      <c r="I5053">
        <v>718.80799999999999</v>
      </c>
    </row>
    <row r="5054" spans="1:9" x14ac:dyDescent="0.25">
      <c r="A5054" t="s">
        <v>11928</v>
      </c>
      <c r="B5054">
        <v>13112</v>
      </c>
      <c r="C5054" s="2">
        <f t="shared" si="592"/>
        <v>44281</v>
      </c>
      <c r="D5054" s="1">
        <f>TIMEVALUE("13:46:41")</f>
        <v>0.57408564814814811</v>
      </c>
      <c r="E5054" s="2">
        <f t="shared" si="593"/>
        <v>44281</v>
      </c>
      <c r="F5054" s="1">
        <f>TIMEVALUE("13:55:22")</f>
        <v>0.58011574074074079</v>
      </c>
      <c r="G5054" t="s">
        <v>2411</v>
      </c>
      <c r="H5054" t="s">
        <v>11929</v>
      </c>
      <c r="I5054">
        <v>718.40099999999995</v>
      </c>
    </row>
    <row r="5055" spans="1:9" x14ac:dyDescent="0.25">
      <c r="A5055" t="s">
        <v>11930</v>
      </c>
      <c r="B5055">
        <v>13112</v>
      </c>
      <c r="C5055" s="2">
        <f t="shared" si="592"/>
        <v>44281</v>
      </c>
      <c r="D5055" s="1">
        <f>TIMEVALUE("13:58:01")</f>
        <v>0.58195601851851853</v>
      </c>
      <c r="E5055" s="2">
        <f t="shared" si="593"/>
        <v>44281</v>
      </c>
      <c r="F5055" s="1">
        <f>TIMEVALUE("14:06:33")</f>
        <v>0.58788194444444442</v>
      </c>
      <c r="G5055" t="s">
        <v>4379</v>
      </c>
      <c r="H5055" t="s">
        <v>11931</v>
      </c>
      <c r="I5055">
        <v>717.96600000000001</v>
      </c>
    </row>
    <row r="5056" spans="1:9" x14ac:dyDescent="0.25">
      <c r="A5056" t="s">
        <v>11932</v>
      </c>
      <c r="B5056">
        <v>13112</v>
      </c>
      <c r="C5056" s="2">
        <f t="shared" si="592"/>
        <v>44281</v>
      </c>
      <c r="D5056" s="1">
        <f>TIMEVALUE("14:22:16")</f>
        <v>0.59879629629629627</v>
      </c>
      <c r="E5056" s="2">
        <f t="shared" si="593"/>
        <v>44281</v>
      </c>
      <c r="F5056" s="1">
        <f>TIMEVALUE("14:33:43")</f>
        <v>0.60674768518518518</v>
      </c>
      <c r="G5056" t="s">
        <v>3386</v>
      </c>
      <c r="H5056" t="s">
        <v>11934</v>
      </c>
      <c r="I5056">
        <v>722.48299999999995</v>
      </c>
    </row>
    <row r="5057" spans="1:9" x14ac:dyDescent="0.25">
      <c r="A5057" t="s">
        <v>1439</v>
      </c>
      <c r="B5057">
        <v>13112</v>
      </c>
      <c r="C5057" s="2">
        <f t="shared" si="592"/>
        <v>44281</v>
      </c>
      <c r="D5057" s="1">
        <f>TIMEVALUE("14:18:04")</f>
        <v>0.59587962962962959</v>
      </c>
      <c r="E5057" s="2">
        <f t="shared" si="593"/>
        <v>44281</v>
      </c>
      <c r="F5057" s="1">
        <f>TIMEVALUE("14:18:12")</f>
        <v>0.59597222222222224</v>
      </c>
      <c r="G5057" t="s">
        <v>2927</v>
      </c>
      <c r="H5057" t="s">
        <v>11935</v>
      </c>
      <c r="I5057">
        <v>722.19500000000005</v>
      </c>
    </row>
    <row r="5058" spans="1:9" x14ac:dyDescent="0.25">
      <c r="A5058" t="s">
        <v>11936</v>
      </c>
      <c r="B5058">
        <v>13112</v>
      </c>
      <c r="C5058" s="2">
        <f t="shared" si="592"/>
        <v>44281</v>
      </c>
      <c r="D5058" s="1">
        <f>TIMEVALUE("14:36:43")</f>
        <v>0.60883101851851851</v>
      </c>
      <c r="E5058" s="2">
        <f t="shared" si="593"/>
        <v>44281</v>
      </c>
      <c r="F5058" s="1">
        <f>TIMEVALUE("14:45:48")</f>
        <v>0.6151388888888889</v>
      </c>
      <c r="G5058" t="s">
        <v>3279</v>
      </c>
      <c r="H5058" t="s">
        <v>11938</v>
      </c>
      <c r="I5058">
        <v>721.87</v>
      </c>
    </row>
    <row r="5059" spans="1:9" x14ac:dyDescent="0.25">
      <c r="A5059" t="s">
        <v>11939</v>
      </c>
      <c r="B5059">
        <v>13112</v>
      </c>
      <c r="C5059" s="2">
        <f t="shared" ref="C5059:C5072" si="594">DATEVALUE("2025-03-31")</f>
        <v>44285</v>
      </c>
      <c r="D5059" s="1">
        <f>TIMEVALUE("08:52:27")</f>
        <v>0.36975694444444446</v>
      </c>
      <c r="E5059" s="2">
        <f t="shared" ref="E5059:E5072" si="595">DATEVALUE("2025-03-31")</f>
        <v>44285</v>
      </c>
      <c r="F5059" s="1">
        <f>TIMEVALUE("09:01:35")</f>
        <v>0.37609953703703702</v>
      </c>
      <c r="G5059" t="s">
        <v>1745</v>
      </c>
      <c r="H5059" t="s">
        <v>11941</v>
      </c>
      <c r="I5059">
        <v>721.52300000000002</v>
      </c>
    </row>
    <row r="5060" spans="1:9" x14ac:dyDescent="0.25">
      <c r="A5060" t="s">
        <v>11942</v>
      </c>
      <c r="B5060">
        <v>13112</v>
      </c>
      <c r="C5060" s="2">
        <f t="shared" si="594"/>
        <v>44285</v>
      </c>
      <c r="D5060" s="1">
        <f>TIMEVALUE("09:03:55")</f>
        <v>0.37771990740740741</v>
      </c>
      <c r="E5060" s="2">
        <f t="shared" si="595"/>
        <v>44285</v>
      </c>
      <c r="F5060" s="1">
        <f>TIMEVALUE("09:15:00")</f>
        <v>0.38541666666666669</v>
      </c>
      <c r="G5060" t="s">
        <v>1411</v>
      </c>
      <c r="H5060" t="s">
        <v>11944</v>
      </c>
      <c r="I5060">
        <v>721.02700000000004</v>
      </c>
    </row>
    <row r="5061" spans="1:9" x14ac:dyDescent="0.25">
      <c r="A5061" t="s">
        <v>11945</v>
      </c>
      <c r="B5061">
        <v>13112</v>
      </c>
      <c r="C5061" s="2">
        <f t="shared" si="594"/>
        <v>44285</v>
      </c>
      <c r="D5061" s="1">
        <f>TIMEVALUE("09:18:29")</f>
        <v>0.38783564814814814</v>
      </c>
      <c r="E5061" s="2">
        <f t="shared" si="595"/>
        <v>44285</v>
      </c>
      <c r="F5061" s="1">
        <f>TIMEVALUE("09:27:00")</f>
        <v>0.39374999999999999</v>
      </c>
      <c r="G5061" t="s">
        <v>705</v>
      </c>
      <c r="H5061" t="s">
        <v>11946</v>
      </c>
      <c r="I5061">
        <v>720.55499999999995</v>
      </c>
    </row>
    <row r="5062" spans="1:9" x14ac:dyDescent="0.25">
      <c r="A5062" t="s">
        <v>11947</v>
      </c>
      <c r="B5062">
        <v>13112</v>
      </c>
      <c r="C5062" s="2">
        <f t="shared" si="594"/>
        <v>44285</v>
      </c>
      <c r="D5062" s="1">
        <f>TIMEVALUE("09:31:01")</f>
        <v>0.39653935185185185</v>
      </c>
      <c r="E5062" s="2">
        <f t="shared" si="595"/>
        <v>44285</v>
      </c>
      <c r="F5062" s="1">
        <f>TIMEVALUE("09:42:47")</f>
        <v>0.40471064814814817</v>
      </c>
      <c r="G5062" t="s">
        <v>7619</v>
      </c>
      <c r="H5062" t="s">
        <v>11948</v>
      </c>
      <c r="I5062">
        <v>720.15599999999995</v>
      </c>
    </row>
    <row r="5063" spans="1:9" x14ac:dyDescent="0.25">
      <c r="A5063" t="s">
        <v>11949</v>
      </c>
      <c r="B5063">
        <v>13112</v>
      </c>
      <c r="C5063" s="2">
        <f t="shared" si="594"/>
        <v>44285</v>
      </c>
      <c r="D5063" s="1">
        <f>TIMEVALUE("09:45:36")</f>
        <v>0.40666666666666668</v>
      </c>
      <c r="E5063" s="2">
        <f t="shared" si="595"/>
        <v>44285</v>
      </c>
      <c r="F5063" s="1">
        <f>TIMEVALUE("09:54:17")</f>
        <v>0.41269675925925925</v>
      </c>
      <c r="G5063" t="s">
        <v>2411</v>
      </c>
      <c r="H5063" t="s">
        <v>11951</v>
      </c>
      <c r="I5063">
        <v>719.77499999999998</v>
      </c>
    </row>
    <row r="5064" spans="1:9" x14ac:dyDescent="0.25">
      <c r="A5064" t="s">
        <v>11952</v>
      </c>
      <c r="B5064">
        <v>13112</v>
      </c>
      <c r="C5064" s="2">
        <f t="shared" si="594"/>
        <v>44285</v>
      </c>
      <c r="D5064" s="1">
        <f>TIMEVALUE("09:57:08")</f>
        <v>0.41467592592592595</v>
      </c>
      <c r="E5064" s="2">
        <f t="shared" si="595"/>
        <v>44285</v>
      </c>
      <c r="F5064" s="1">
        <f>TIMEVALUE("10:06:28")</f>
        <v>0.42115740740740742</v>
      </c>
      <c r="G5064" t="s">
        <v>1037</v>
      </c>
      <c r="H5064" t="s">
        <v>11954</v>
      </c>
      <c r="I5064">
        <v>719.44399999999996</v>
      </c>
    </row>
    <row r="5065" spans="1:9" x14ac:dyDescent="0.25">
      <c r="A5065" t="s">
        <v>11955</v>
      </c>
      <c r="B5065">
        <v>13112</v>
      </c>
      <c r="C5065" s="2">
        <f t="shared" si="594"/>
        <v>44285</v>
      </c>
      <c r="D5065" s="1">
        <f>TIMEVALUE("10:09:16")</f>
        <v>0.42310185185185184</v>
      </c>
      <c r="E5065" s="2">
        <f t="shared" si="595"/>
        <v>44285</v>
      </c>
      <c r="F5065" s="1">
        <f>TIMEVALUE("10:22:20")</f>
        <v>0.43217592592592591</v>
      </c>
      <c r="G5065" t="s">
        <v>4902</v>
      </c>
      <c r="H5065" t="s">
        <v>11957</v>
      </c>
      <c r="I5065">
        <v>719.03399999999999</v>
      </c>
    </row>
    <row r="5066" spans="1:9" x14ac:dyDescent="0.25">
      <c r="A5066" t="s">
        <v>11958</v>
      </c>
      <c r="B5066">
        <v>13112</v>
      </c>
      <c r="C5066" s="2">
        <f t="shared" si="594"/>
        <v>44285</v>
      </c>
      <c r="D5066" s="1">
        <f>TIMEVALUE("10:25:46")</f>
        <v>0.43456018518518519</v>
      </c>
      <c r="E5066" s="2">
        <f t="shared" si="595"/>
        <v>44285</v>
      </c>
      <c r="F5066" s="1">
        <f>TIMEVALUE("10:34:26")</f>
        <v>0.44057870370370372</v>
      </c>
      <c r="G5066" t="s">
        <v>1800</v>
      </c>
      <c r="H5066" t="s">
        <v>11959</v>
      </c>
      <c r="I5066">
        <v>718.56</v>
      </c>
    </row>
    <row r="5067" spans="1:9" x14ac:dyDescent="0.25">
      <c r="A5067" t="s">
        <v>11960</v>
      </c>
      <c r="B5067">
        <v>13112</v>
      </c>
      <c r="C5067" s="2">
        <f t="shared" si="594"/>
        <v>44285</v>
      </c>
      <c r="D5067" s="1">
        <f>TIMEVALUE("10:37:00")</f>
        <v>0.44236111111111109</v>
      </c>
      <c r="E5067" s="2">
        <f t="shared" si="595"/>
        <v>44285</v>
      </c>
      <c r="F5067" s="1">
        <f>TIMEVALUE("10:52:11")</f>
        <v>0.4529050925925926</v>
      </c>
      <c r="G5067" t="s">
        <v>6348</v>
      </c>
      <c r="H5067" t="s">
        <v>11962</v>
      </c>
      <c r="I5067">
        <v>718.22699999999998</v>
      </c>
    </row>
    <row r="5068" spans="1:9" x14ac:dyDescent="0.25">
      <c r="A5068" t="s">
        <v>11963</v>
      </c>
      <c r="B5068">
        <v>13112</v>
      </c>
      <c r="C5068" s="2">
        <f t="shared" si="594"/>
        <v>44285</v>
      </c>
      <c r="D5068" s="1">
        <f>TIMEVALUE("11:15:16")</f>
        <v>0.46893518518518518</v>
      </c>
      <c r="E5068" s="2">
        <f t="shared" si="595"/>
        <v>44285</v>
      </c>
      <c r="F5068" s="1">
        <f>TIMEVALUE("11:23:41")</f>
        <v>0.47478009259259257</v>
      </c>
      <c r="G5068" t="s">
        <v>3084</v>
      </c>
      <c r="H5068" t="s">
        <v>11964</v>
      </c>
      <c r="I5068">
        <v>723.154</v>
      </c>
    </row>
    <row r="5069" spans="1:9" x14ac:dyDescent="0.25">
      <c r="A5069" t="s">
        <v>11965</v>
      </c>
      <c r="B5069">
        <v>13112</v>
      </c>
      <c r="C5069" s="2">
        <f t="shared" si="594"/>
        <v>44285</v>
      </c>
      <c r="D5069" s="1">
        <f>TIMEVALUE("11:26:45")</f>
        <v>0.47690972222222222</v>
      </c>
      <c r="E5069" s="2">
        <f t="shared" si="595"/>
        <v>44285</v>
      </c>
      <c r="F5069" s="1">
        <f>TIMEVALUE("11:35:21")</f>
        <v>0.48288194444444443</v>
      </c>
      <c r="G5069" t="s">
        <v>1090</v>
      </c>
      <c r="H5069" t="s">
        <v>11966</v>
      </c>
      <c r="I5069">
        <v>722.35599999999999</v>
      </c>
    </row>
    <row r="5070" spans="1:9" x14ac:dyDescent="0.25">
      <c r="A5070" t="s">
        <v>11967</v>
      </c>
      <c r="B5070">
        <v>13112</v>
      </c>
      <c r="C5070" s="2">
        <f t="shared" si="594"/>
        <v>44285</v>
      </c>
      <c r="D5070" s="1">
        <f>TIMEVALUE("11:38:11")</f>
        <v>0.48484953703703704</v>
      </c>
      <c r="E5070" s="2">
        <f t="shared" si="595"/>
        <v>44285</v>
      </c>
      <c r="F5070" s="1">
        <f>TIMEVALUE("11:46:43")</f>
        <v>0.49077546296296298</v>
      </c>
      <c r="G5070" t="s">
        <v>4379</v>
      </c>
      <c r="H5070" t="s">
        <v>11969</v>
      </c>
      <c r="I5070">
        <v>721.90099999999995</v>
      </c>
    </row>
    <row r="5071" spans="1:9" x14ac:dyDescent="0.25">
      <c r="A5071" t="s">
        <v>11970</v>
      </c>
      <c r="B5071">
        <v>13112</v>
      </c>
      <c r="C5071" s="2">
        <f t="shared" si="594"/>
        <v>44285</v>
      </c>
      <c r="D5071" s="1">
        <f>TIMEVALUE("11:49:10")</f>
        <v>0.49247685185185186</v>
      </c>
      <c r="E5071" s="2">
        <f t="shared" si="595"/>
        <v>44285</v>
      </c>
      <c r="F5071" s="1">
        <f>TIMEVALUE("11:58:35")</f>
        <v>0.4990162037037037</v>
      </c>
      <c r="G5071" t="s">
        <v>6083</v>
      </c>
      <c r="H5071" t="s">
        <v>11972</v>
      </c>
      <c r="I5071">
        <v>721.40800000000002</v>
      </c>
    </row>
    <row r="5072" spans="1:9" x14ac:dyDescent="0.25">
      <c r="A5072" t="s">
        <v>11973</v>
      </c>
      <c r="B5072">
        <v>13112</v>
      </c>
      <c r="C5072" s="2">
        <f t="shared" si="594"/>
        <v>44285</v>
      </c>
      <c r="D5072" s="1">
        <f>TIMEVALUE("12:01:59")</f>
        <v>0.50137731481481485</v>
      </c>
      <c r="E5072" s="2">
        <f t="shared" si="595"/>
        <v>44285</v>
      </c>
      <c r="F5072" s="1">
        <f>TIMEVALUE("12:13:43")</f>
        <v>0.50952546296296297</v>
      </c>
      <c r="G5072" t="s">
        <v>2527</v>
      </c>
      <c r="H5072" t="s">
        <v>11975</v>
      </c>
      <c r="I5072">
        <v>720.98599999999999</v>
      </c>
    </row>
    <row r="5073" spans="1:9" x14ac:dyDescent="0.25">
      <c r="A5073" t="s">
        <v>11976</v>
      </c>
      <c r="B5073">
        <v>13112</v>
      </c>
      <c r="C5073" s="2">
        <f t="shared" ref="C5073:C5079" si="596">DATEVALUE("2025-04-01")</f>
        <v>44286</v>
      </c>
      <c r="D5073" s="1">
        <f>TIMEVALUE("15:06:00")</f>
        <v>0.62916666666666665</v>
      </c>
      <c r="E5073" s="2">
        <f t="shared" ref="E5073:E5079" si="597">DATEVALUE("2025-04-01")</f>
        <v>44286</v>
      </c>
      <c r="F5073" s="1">
        <f>TIMEVALUE("15:12:58")</f>
        <v>0.63400462962962967</v>
      </c>
      <c r="G5073" t="s">
        <v>1775</v>
      </c>
      <c r="H5073" t="s">
        <v>11978</v>
      </c>
      <c r="I5073">
        <v>720.53399999999999</v>
      </c>
    </row>
    <row r="5074" spans="1:9" x14ac:dyDescent="0.25">
      <c r="A5074" t="s">
        <v>11979</v>
      </c>
      <c r="B5074">
        <v>13112</v>
      </c>
      <c r="C5074" s="2">
        <f t="shared" si="596"/>
        <v>44286</v>
      </c>
      <c r="D5074" s="1">
        <f>TIMEVALUE("15:15:34")</f>
        <v>0.63581018518518517</v>
      </c>
      <c r="E5074" s="2">
        <f t="shared" si="597"/>
        <v>44286</v>
      </c>
      <c r="F5074" s="1">
        <f>TIMEVALUE("15:23:34")</f>
        <v>0.64136574074074071</v>
      </c>
      <c r="G5074" t="s">
        <v>1168</v>
      </c>
      <c r="H5074" t="s">
        <v>11980</v>
      </c>
      <c r="I5074">
        <v>720.14599999999996</v>
      </c>
    </row>
    <row r="5075" spans="1:9" x14ac:dyDescent="0.25">
      <c r="A5075" t="s">
        <v>11981</v>
      </c>
      <c r="B5075">
        <v>13112</v>
      </c>
      <c r="C5075" s="2">
        <f t="shared" si="596"/>
        <v>44286</v>
      </c>
      <c r="D5075" s="1">
        <f>TIMEVALUE("15:26:43")</f>
        <v>0.64355324074074072</v>
      </c>
      <c r="E5075" s="2">
        <f t="shared" si="597"/>
        <v>44286</v>
      </c>
      <c r="F5075" s="1">
        <f>TIMEVALUE("15:35:02")</f>
        <v>0.64932870370370366</v>
      </c>
      <c r="G5075" t="s">
        <v>2501</v>
      </c>
      <c r="H5075" t="s">
        <v>4795</v>
      </c>
      <c r="I5075">
        <v>719.62800000000004</v>
      </c>
    </row>
    <row r="5076" spans="1:9" x14ac:dyDescent="0.25">
      <c r="A5076" t="s">
        <v>11982</v>
      </c>
      <c r="B5076">
        <v>13112</v>
      </c>
      <c r="C5076" s="2">
        <f t="shared" si="596"/>
        <v>44286</v>
      </c>
      <c r="D5076" s="1">
        <f>TIMEVALUE("15:37:37")</f>
        <v>0.65112268518518523</v>
      </c>
      <c r="E5076" s="2">
        <f t="shared" si="597"/>
        <v>44286</v>
      </c>
      <c r="F5076" s="1">
        <f>TIMEVALUE("15:48:09")</f>
        <v>0.65843750000000001</v>
      </c>
      <c r="G5076" t="s">
        <v>1176</v>
      </c>
      <c r="H5076" t="s">
        <v>4712</v>
      </c>
      <c r="I5076">
        <v>719.26599999999996</v>
      </c>
    </row>
    <row r="5077" spans="1:9" x14ac:dyDescent="0.25">
      <c r="A5077" t="s">
        <v>11983</v>
      </c>
      <c r="B5077">
        <v>13112</v>
      </c>
      <c r="C5077" s="2">
        <f t="shared" si="596"/>
        <v>44286</v>
      </c>
      <c r="D5077" s="1">
        <f>TIMEVALUE("15:57:27")</f>
        <v>0.66489583333333335</v>
      </c>
      <c r="E5077" s="2">
        <f t="shared" si="597"/>
        <v>44286</v>
      </c>
      <c r="F5077" s="1">
        <f>TIMEVALUE("16:08:14")</f>
        <v>0.67238425925925926</v>
      </c>
      <c r="G5077" t="s">
        <v>191</v>
      </c>
      <c r="H5077" t="s">
        <v>11984</v>
      </c>
      <c r="I5077">
        <v>718.84299999999996</v>
      </c>
    </row>
    <row r="5078" spans="1:9" x14ac:dyDescent="0.25">
      <c r="A5078" t="s">
        <v>11985</v>
      </c>
      <c r="B5078">
        <v>13112</v>
      </c>
      <c r="C5078" s="2">
        <f t="shared" si="596"/>
        <v>44286</v>
      </c>
      <c r="D5078" s="1">
        <f>TIMEVALUE("16:11:18")</f>
        <v>0.67451388888888886</v>
      </c>
      <c r="E5078" s="2">
        <f t="shared" si="597"/>
        <v>44286</v>
      </c>
      <c r="F5078" s="1">
        <f>TIMEVALUE("16:22:02")</f>
        <v>0.68196759259259254</v>
      </c>
      <c r="G5078" t="s">
        <v>1384</v>
      </c>
      <c r="H5078" t="s">
        <v>11986</v>
      </c>
      <c r="I5078">
        <v>718.56899999999996</v>
      </c>
    </row>
    <row r="5079" spans="1:9" x14ac:dyDescent="0.25">
      <c r="A5079" t="s">
        <v>11987</v>
      </c>
      <c r="B5079">
        <v>13112</v>
      </c>
      <c r="C5079" s="2">
        <f t="shared" si="596"/>
        <v>44286</v>
      </c>
      <c r="D5079" s="1">
        <f>TIMEVALUE("16:43:53")</f>
        <v>0.69714120370370369</v>
      </c>
      <c r="E5079" s="2">
        <f t="shared" si="597"/>
        <v>44286</v>
      </c>
      <c r="F5079" s="1">
        <f>TIMEVALUE("16:57:22")</f>
        <v>0.70650462962962968</v>
      </c>
      <c r="G5079" t="s">
        <v>8862</v>
      </c>
      <c r="H5079" t="s">
        <v>11988</v>
      </c>
      <c r="I5079">
        <v>723.26300000000003</v>
      </c>
    </row>
    <row r="5080" spans="1:9" x14ac:dyDescent="0.25">
      <c r="A5080" t="s">
        <v>11989</v>
      </c>
      <c r="B5080">
        <v>13112</v>
      </c>
      <c r="C5080" s="2">
        <f>DATEVALUE("2025-04-02")</f>
        <v>44287</v>
      </c>
      <c r="D5080" s="1">
        <f>TIMEVALUE("08:27:36")</f>
        <v>0.35249999999999998</v>
      </c>
      <c r="E5080" s="2">
        <f>DATEVALUE("2025-04-02")</f>
        <v>44287</v>
      </c>
      <c r="F5080" s="1">
        <f>TIMEVALUE("08:36:51")</f>
        <v>0.3589236111111111</v>
      </c>
      <c r="G5080" t="s">
        <v>318</v>
      </c>
      <c r="H5080" t="s">
        <v>11991</v>
      </c>
      <c r="I5080">
        <v>723.08299999999997</v>
      </c>
    </row>
    <row r="5081" spans="1:9" x14ac:dyDescent="0.25">
      <c r="A5081" t="s">
        <v>11992</v>
      </c>
      <c r="B5081">
        <v>13112</v>
      </c>
      <c r="C5081" s="2">
        <f>DATEVALUE("2025-04-02")</f>
        <v>44287</v>
      </c>
      <c r="D5081" s="1">
        <f>TIMEVALUE("08:43:31")</f>
        <v>0.36355324074074075</v>
      </c>
      <c r="E5081" s="2">
        <f>DATEVALUE("2025-04-02")</f>
        <v>44287</v>
      </c>
      <c r="F5081" s="1">
        <f>TIMEVALUE("08:53:04")</f>
        <v>0.37018518518518517</v>
      </c>
      <c r="G5081" t="s">
        <v>905</v>
      </c>
      <c r="H5081" t="s">
        <v>11994</v>
      </c>
      <c r="I5081">
        <v>722.64800000000002</v>
      </c>
    </row>
    <row r="5082" spans="1:9" x14ac:dyDescent="0.25">
      <c r="A5082" t="s">
        <v>11995</v>
      </c>
      <c r="B5082">
        <v>13112</v>
      </c>
      <c r="C5082" s="2">
        <f t="shared" ref="C5082:C5087" si="598">DATEVALUE("2025-04-03")</f>
        <v>44288</v>
      </c>
      <c r="D5082" s="1">
        <f>TIMEVALUE("08:31:48")</f>
        <v>0.35541666666666666</v>
      </c>
      <c r="E5082" s="2">
        <f t="shared" ref="E5082:E5087" si="599">DATEVALUE("2025-04-03")</f>
        <v>44288</v>
      </c>
      <c r="F5082" s="1">
        <f>TIMEVALUE("08:41:26")</f>
        <v>0.3621064814814815</v>
      </c>
      <c r="G5082" t="s">
        <v>1140</v>
      </c>
      <c r="H5082" t="s">
        <v>7282</v>
      </c>
      <c r="I5082">
        <v>722.178</v>
      </c>
    </row>
    <row r="5083" spans="1:9" x14ac:dyDescent="0.25">
      <c r="A5083" t="s">
        <v>11997</v>
      </c>
      <c r="B5083">
        <v>13112</v>
      </c>
      <c r="C5083" s="2">
        <f t="shared" si="598"/>
        <v>44288</v>
      </c>
      <c r="D5083" s="1">
        <f>TIMEVALUE("08:44:56")</f>
        <v>0.36453703703703705</v>
      </c>
      <c r="E5083" s="2">
        <f t="shared" si="599"/>
        <v>44288</v>
      </c>
      <c r="F5083" s="1">
        <f>TIMEVALUE("08:52:34")</f>
        <v>0.36983796296296295</v>
      </c>
      <c r="G5083" t="s">
        <v>1399</v>
      </c>
      <c r="H5083" t="s">
        <v>11998</v>
      </c>
      <c r="I5083">
        <v>721.755</v>
      </c>
    </row>
    <row r="5084" spans="1:9" x14ac:dyDescent="0.25">
      <c r="A5084" t="s">
        <v>11999</v>
      </c>
      <c r="B5084">
        <v>13112</v>
      </c>
      <c r="C5084" s="2">
        <f t="shared" si="598"/>
        <v>44288</v>
      </c>
      <c r="D5084" s="1">
        <f>TIMEVALUE("08:56:01")</f>
        <v>0.37223379629629627</v>
      </c>
      <c r="E5084" s="2">
        <f t="shared" si="599"/>
        <v>44288</v>
      </c>
      <c r="F5084" s="1">
        <f>TIMEVALUE("09:04:23")</f>
        <v>0.37804398148148149</v>
      </c>
      <c r="G5084" t="s">
        <v>2303</v>
      </c>
      <c r="H5084" t="s">
        <v>12001</v>
      </c>
      <c r="I5084">
        <v>721.24300000000005</v>
      </c>
    </row>
    <row r="5085" spans="1:9" x14ac:dyDescent="0.25">
      <c r="A5085" t="s">
        <v>12002</v>
      </c>
      <c r="B5085">
        <v>13112</v>
      </c>
      <c r="C5085" s="2">
        <f t="shared" si="598"/>
        <v>44288</v>
      </c>
      <c r="D5085" s="1">
        <f>TIMEVALUE("09:09:14")</f>
        <v>0.38141203703703702</v>
      </c>
      <c r="E5085" s="2">
        <f t="shared" si="599"/>
        <v>44288</v>
      </c>
      <c r="F5085" s="1">
        <f>TIMEVALUE("09:18:24")</f>
        <v>0.38777777777777778</v>
      </c>
      <c r="G5085" t="s">
        <v>843</v>
      </c>
      <c r="H5085" t="s">
        <v>12003</v>
      </c>
      <c r="I5085">
        <v>720.83500000000004</v>
      </c>
    </row>
    <row r="5086" spans="1:9" x14ac:dyDescent="0.25">
      <c r="A5086" t="s">
        <v>12004</v>
      </c>
      <c r="B5086">
        <v>13112</v>
      </c>
      <c r="C5086" s="2">
        <f t="shared" si="598"/>
        <v>44288</v>
      </c>
      <c r="D5086" s="1">
        <f>TIMEVALUE("09:22:37")</f>
        <v>0.39070601851851849</v>
      </c>
      <c r="E5086" s="2">
        <f t="shared" si="599"/>
        <v>44288</v>
      </c>
      <c r="F5086" s="1">
        <f>TIMEVALUE("09:30:55")</f>
        <v>0.3964699074074074</v>
      </c>
      <c r="G5086" t="s">
        <v>1797</v>
      </c>
      <c r="H5086" t="s">
        <v>12006</v>
      </c>
      <c r="I5086">
        <v>720.59</v>
      </c>
    </row>
    <row r="5087" spans="1:9" x14ac:dyDescent="0.25">
      <c r="A5087" t="s">
        <v>12007</v>
      </c>
      <c r="B5087">
        <v>13112</v>
      </c>
      <c r="C5087" s="2">
        <f t="shared" si="598"/>
        <v>44288</v>
      </c>
      <c r="D5087" s="1">
        <f>TIMEVALUE("09:36:20")</f>
        <v>0.40023148148148147</v>
      </c>
      <c r="E5087" s="2">
        <f t="shared" si="599"/>
        <v>44288</v>
      </c>
      <c r="F5087" s="1">
        <f>TIMEVALUE("09:37:41")</f>
        <v>0.4011689814814815</v>
      </c>
      <c r="G5087" t="s">
        <v>2244</v>
      </c>
      <c r="H5087" t="s">
        <v>12008</v>
      </c>
      <c r="I5087">
        <v>718.61900000000003</v>
      </c>
    </row>
    <row r="5088" spans="1:9" x14ac:dyDescent="0.25">
      <c r="A5088" t="s">
        <v>12007</v>
      </c>
      <c r="B5088">
        <v>13112</v>
      </c>
      <c r="C5088" s="2">
        <f>DATEVALUE("2025-04-16")</f>
        <v>44301</v>
      </c>
      <c r="D5088" s="1">
        <f>TIMEVALUE("14:19:22")</f>
        <v>0.5967824074074074</v>
      </c>
      <c r="E5088" s="2">
        <f>DATEVALUE("2025-04-16")</f>
        <v>44301</v>
      </c>
      <c r="F5088" s="1">
        <f>TIMEVALUE("14:19:22")</f>
        <v>0.5967824074074074</v>
      </c>
      <c r="G5088" t="s">
        <v>162</v>
      </c>
      <c r="H5088" t="s">
        <v>163</v>
      </c>
      <c r="I5088">
        <v>98765432.099000007</v>
      </c>
    </row>
    <row r="5089" spans="1:9" x14ac:dyDescent="0.25">
      <c r="A5089" t="s">
        <v>12007</v>
      </c>
      <c r="B5089">
        <v>13112</v>
      </c>
      <c r="C5089" s="2">
        <f>DATEVALUE("2025-04-16")</f>
        <v>44301</v>
      </c>
      <c r="D5089" s="1">
        <f>TIMEVALUE("14:24:08")</f>
        <v>0.60009259259259262</v>
      </c>
      <c r="E5089" s="2">
        <f>DATEVALUE("2025-04-16")</f>
        <v>44301</v>
      </c>
      <c r="F5089" s="1">
        <f>TIMEVALUE("14:24:37")</f>
        <v>0.60042824074074075</v>
      </c>
      <c r="G5089" t="s">
        <v>12009</v>
      </c>
      <c r="H5089" t="s">
        <v>12010</v>
      </c>
      <c r="I5089">
        <v>724.09900000000005</v>
      </c>
    </row>
    <row r="5090" spans="1:9" x14ac:dyDescent="0.25">
      <c r="A5090" t="s">
        <v>12011</v>
      </c>
      <c r="B5090">
        <v>13112</v>
      </c>
      <c r="C5090" s="2">
        <f>DATEVALUE("2025-04-16")</f>
        <v>44301</v>
      </c>
      <c r="D5090" s="1">
        <f>TIMEVALUE("14:27:26")</f>
        <v>0.60238425925925931</v>
      </c>
      <c r="E5090" s="2">
        <f>DATEVALUE("2025-04-16")</f>
        <v>44301</v>
      </c>
      <c r="F5090" s="1">
        <f>TIMEVALUE("14:34:47")</f>
        <v>0.60748842592592589</v>
      </c>
      <c r="G5090" t="s">
        <v>64</v>
      </c>
      <c r="H5090" t="s">
        <v>12013</v>
      </c>
      <c r="I5090">
        <v>723.67399999999998</v>
      </c>
    </row>
    <row r="5091" spans="1:9" x14ac:dyDescent="0.25">
      <c r="A5091" t="s">
        <v>12014</v>
      </c>
      <c r="B5091">
        <v>13112</v>
      </c>
      <c r="C5091" s="2">
        <f>DATEVALUE("2025-04-16")</f>
        <v>44301</v>
      </c>
      <c r="D5091" s="1">
        <f>TIMEVALUE("14:37:10")</f>
        <v>0.60914351851851856</v>
      </c>
      <c r="E5091" s="2">
        <f>DATEVALUE("2025-04-16")</f>
        <v>44301</v>
      </c>
      <c r="F5091" s="1">
        <f>TIMEVALUE("14:43:41")</f>
        <v>0.61366898148148152</v>
      </c>
      <c r="G5091" t="s">
        <v>130</v>
      </c>
      <c r="H5091" t="s">
        <v>12016</v>
      </c>
      <c r="I5091">
        <v>723.28800000000001</v>
      </c>
    </row>
    <row r="5092" spans="1:9" x14ac:dyDescent="0.25">
      <c r="A5092" t="s">
        <v>12017</v>
      </c>
      <c r="B5092">
        <v>13112</v>
      </c>
      <c r="C5092" s="2">
        <f>DATEVALUE("2025-04-16")</f>
        <v>44301</v>
      </c>
      <c r="D5092" s="1">
        <f>TIMEVALUE("14:46:09")</f>
        <v>0.6153819444444445</v>
      </c>
      <c r="E5092" s="2">
        <f>DATEVALUE("2025-04-16")</f>
        <v>44301</v>
      </c>
      <c r="F5092" s="1">
        <f>TIMEVALUE("14:54:35")</f>
        <v>0.62123842592592593</v>
      </c>
      <c r="G5092" t="s">
        <v>106</v>
      </c>
      <c r="H5092" t="s">
        <v>12018</v>
      </c>
      <c r="I5092">
        <v>722.90499999999997</v>
      </c>
    </row>
    <row r="5093" spans="1:9" x14ac:dyDescent="0.25">
      <c r="A5093" t="s">
        <v>12019</v>
      </c>
      <c r="B5093">
        <v>13112</v>
      </c>
      <c r="C5093" s="2">
        <f>DATEVALUE("2025-04-01")</f>
        <v>44286</v>
      </c>
      <c r="D5093" s="1">
        <f>TIMEVALUE("16:25:52")</f>
        <v>0.68462962962962959</v>
      </c>
      <c r="E5093" s="2">
        <f>DATEVALUE("2025-04-01")</f>
        <v>44286</v>
      </c>
      <c r="F5093" s="1">
        <f>TIMEVALUE("16:35:39")</f>
        <v>0.69142361111111106</v>
      </c>
      <c r="G5093" t="s">
        <v>1809</v>
      </c>
      <c r="H5093" t="s">
        <v>1137</v>
      </c>
      <c r="I5093">
        <v>718.45600000000002</v>
      </c>
    </row>
    <row r="5094" spans="1:9" x14ac:dyDescent="0.25">
      <c r="A5094" t="s">
        <v>12021</v>
      </c>
      <c r="B5094">
        <v>13112</v>
      </c>
      <c r="C5094" s="2">
        <f>DATEVALUE("2025-04-01")</f>
        <v>44286</v>
      </c>
      <c r="D5094" s="1">
        <f>TIMEVALUE("17:01:11")</f>
        <v>0.70915509259259257</v>
      </c>
      <c r="E5094" s="2">
        <f>DATEVALUE("2025-04-01")</f>
        <v>44286</v>
      </c>
      <c r="F5094" s="1">
        <f>TIMEVALUE("17:08:06")</f>
        <v>0.71395833333333336</v>
      </c>
      <c r="G5094" t="s">
        <v>1793</v>
      </c>
      <c r="H5094" t="s">
        <v>12022</v>
      </c>
      <c r="I5094">
        <v>725.41399999999999</v>
      </c>
    </row>
    <row r="5095" spans="1:9" x14ac:dyDescent="0.25">
      <c r="A5095" t="s">
        <v>12021</v>
      </c>
      <c r="B5095">
        <v>13119</v>
      </c>
      <c r="C5095" s="2">
        <f t="shared" ref="C5095:C5101" si="600">DATEVALUE("2025-04-14")</f>
        <v>44299</v>
      </c>
      <c r="D5095" s="1">
        <f>TIMEVALUE("15:38:56")</f>
        <v>0.65203703703703708</v>
      </c>
      <c r="E5095" s="2">
        <f t="shared" ref="E5095:E5101" si="601">DATEVALUE("2025-04-14")</f>
        <v>44299</v>
      </c>
      <c r="F5095" s="1">
        <f>TIMEVALUE("15:43:23")</f>
        <v>0.65512731481481479</v>
      </c>
      <c r="G5095" t="s">
        <v>2591</v>
      </c>
      <c r="H5095" t="s">
        <v>12023</v>
      </c>
      <c r="I5095">
        <v>723.76900000000001</v>
      </c>
    </row>
    <row r="5096" spans="1:9" x14ac:dyDescent="0.25">
      <c r="A5096" t="s">
        <v>12024</v>
      </c>
      <c r="B5096">
        <v>13119</v>
      </c>
      <c r="C5096" s="2">
        <f t="shared" si="600"/>
        <v>44299</v>
      </c>
      <c r="D5096" s="1">
        <f>TIMEVALUE("15:48:35")</f>
        <v>0.65873842592592591</v>
      </c>
      <c r="E5096" s="2">
        <f t="shared" si="601"/>
        <v>44299</v>
      </c>
      <c r="F5096" s="1">
        <f>TIMEVALUE("15:58:03")</f>
        <v>0.66531249999999997</v>
      </c>
      <c r="G5096" t="s">
        <v>959</v>
      </c>
      <c r="H5096" t="s">
        <v>12025</v>
      </c>
      <c r="I5096">
        <v>723.476</v>
      </c>
    </row>
    <row r="5097" spans="1:9" x14ac:dyDescent="0.25">
      <c r="A5097" t="s">
        <v>12026</v>
      </c>
      <c r="B5097">
        <v>13119</v>
      </c>
      <c r="C5097" s="2">
        <f t="shared" si="600"/>
        <v>44299</v>
      </c>
      <c r="D5097" s="1">
        <f>TIMEVALUE("16:00:27")</f>
        <v>0.66697916666666668</v>
      </c>
      <c r="E5097" s="2">
        <f t="shared" si="601"/>
        <v>44299</v>
      </c>
      <c r="F5097" s="1">
        <f>TIMEVALUE("16:10:37")</f>
        <v>0.67403935185185182</v>
      </c>
      <c r="G5097" t="s">
        <v>4879</v>
      </c>
      <c r="H5097" t="s">
        <v>12028</v>
      </c>
      <c r="I5097">
        <v>723.14300000000003</v>
      </c>
    </row>
    <row r="5098" spans="1:9" x14ac:dyDescent="0.25">
      <c r="A5098" t="s">
        <v>12029</v>
      </c>
      <c r="B5098">
        <v>13119</v>
      </c>
      <c r="C5098" s="2">
        <f t="shared" si="600"/>
        <v>44299</v>
      </c>
      <c r="D5098" s="1">
        <f>TIMEVALUE("16:12:50")</f>
        <v>0.67557870370370365</v>
      </c>
      <c r="E5098" s="2">
        <f t="shared" si="601"/>
        <v>44299</v>
      </c>
      <c r="F5098" s="1">
        <f>TIMEVALUE("16:19:03")</f>
        <v>0.67989583333333337</v>
      </c>
      <c r="G5098" t="s">
        <v>2782</v>
      </c>
      <c r="H5098" t="s">
        <v>12030</v>
      </c>
      <c r="I5098">
        <v>722.58900000000006</v>
      </c>
    </row>
    <row r="5099" spans="1:9" x14ac:dyDescent="0.25">
      <c r="A5099" t="s">
        <v>12031</v>
      </c>
      <c r="B5099">
        <v>13119</v>
      </c>
      <c r="C5099" s="2">
        <f t="shared" si="600"/>
        <v>44299</v>
      </c>
      <c r="D5099" s="1">
        <f>TIMEVALUE("16:20:59")</f>
        <v>0.68123842592592587</v>
      </c>
      <c r="E5099" s="2">
        <f t="shared" si="601"/>
        <v>44299</v>
      </c>
      <c r="F5099" s="1">
        <f>TIMEVALUE("16:27:52")</f>
        <v>0.68601851851851847</v>
      </c>
      <c r="G5099" t="s">
        <v>1608</v>
      </c>
      <c r="H5099" t="s">
        <v>7188</v>
      </c>
      <c r="I5099">
        <v>722.29600000000005</v>
      </c>
    </row>
    <row r="5100" spans="1:9" x14ac:dyDescent="0.25">
      <c r="A5100" t="s">
        <v>12033</v>
      </c>
      <c r="B5100">
        <v>13119</v>
      </c>
      <c r="C5100" s="2">
        <f t="shared" si="600"/>
        <v>44299</v>
      </c>
      <c r="D5100" s="1">
        <f>TIMEVALUE("16:29:27")</f>
        <v>0.68711805555555561</v>
      </c>
      <c r="E5100" s="2">
        <f t="shared" si="601"/>
        <v>44299</v>
      </c>
      <c r="F5100" s="1">
        <f>TIMEVALUE("16:39:17")</f>
        <v>0.6939467592592593</v>
      </c>
      <c r="G5100" t="s">
        <v>902</v>
      </c>
      <c r="H5100" t="s">
        <v>4917</v>
      </c>
      <c r="I5100">
        <v>721.697</v>
      </c>
    </row>
    <row r="5101" spans="1:9" x14ac:dyDescent="0.25">
      <c r="A5101" t="s">
        <v>12034</v>
      </c>
      <c r="B5101">
        <v>13119</v>
      </c>
      <c r="C5101" s="2">
        <f t="shared" si="600"/>
        <v>44299</v>
      </c>
      <c r="D5101" s="1">
        <f>TIMEVALUE("16:41:04")</f>
        <v>0.69518518518518524</v>
      </c>
      <c r="E5101" s="2">
        <f t="shared" si="601"/>
        <v>44299</v>
      </c>
      <c r="F5101" s="1">
        <f>TIMEVALUE("16:45:57")</f>
        <v>0.69857638888888884</v>
      </c>
      <c r="G5101" t="s">
        <v>3097</v>
      </c>
      <c r="H5101" t="s">
        <v>12036</v>
      </c>
      <c r="I5101">
        <v>721.49199999999996</v>
      </c>
    </row>
    <row r="5102" spans="1:9" x14ac:dyDescent="0.25">
      <c r="A5102" t="s">
        <v>12037</v>
      </c>
      <c r="B5102">
        <v>13119</v>
      </c>
      <c r="C5102" s="2">
        <f>DATEVALUE("2025-04-15")</f>
        <v>44300</v>
      </c>
      <c r="D5102" s="1">
        <f>TIMEVALUE("08:19:20")</f>
        <v>0.34675925925925927</v>
      </c>
      <c r="E5102" s="2">
        <f>DATEVALUE("2025-04-15")</f>
        <v>44300</v>
      </c>
      <c r="F5102" s="1">
        <f>TIMEVALUE("08:26:27")</f>
        <v>0.35170138888888891</v>
      </c>
      <c r="G5102" t="s">
        <v>1268</v>
      </c>
      <c r="H5102" t="s">
        <v>12038</v>
      </c>
      <c r="I5102">
        <v>720.86400000000003</v>
      </c>
    </row>
    <row r="5103" spans="1:9" x14ac:dyDescent="0.25">
      <c r="A5103" t="s">
        <v>12039</v>
      </c>
      <c r="B5103">
        <v>13119</v>
      </c>
      <c r="C5103" s="2">
        <f>DATEVALUE("2025-04-15")</f>
        <v>44300</v>
      </c>
      <c r="D5103" s="1">
        <f>TIMEVALUE("08:28:38")</f>
        <v>0.35321759259259261</v>
      </c>
      <c r="E5103" s="2">
        <f>DATEVALUE("2025-04-15")</f>
        <v>44300</v>
      </c>
      <c r="F5103" s="1">
        <f>TIMEVALUE("08:34:48")</f>
        <v>0.35749999999999998</v>
      </c>
      <c r="G5103" t="s">
        <v>2730</v>
      </c>
      <c r="H5103" t="s">
        <v>12041</v>
      </c>
      <c r="I5103">
        <v>720.37699999999995</v>
      </c>
    </row>
    <row r="5104" spans="1:9" x14ac:dyDescent="0.25">
      <c r="A5104" t="s">
        <v>12042</v>
      </c>
      <c r="B5104">
        <v>13119</v>
      </c>
      <c r="C5104" s="2">
        <f>DATEVALUE("2025-04-15")</f>
        <v>44300</v>
      </c>
      <c r="D5104" s="1">
        <f>TIMEVALUE("08:36:52")</f>
        <v>0.35893518518518519</v>
      </c>
      <c r="E5104" s="2">
        <f>DATEVALUE("2025-04-15")</f>
        <v>44300</v>
      </c>
      <c r="F5104" s="1">
        <f>TIMEVALUE("08:43:47")</f>
        <v>0.36373842592592592</v>
      </c>
      <c r="G5104" t="s">
        <v>1793</v>
      </c>
      <c r="H5104" t="s">
        <v>12043</v>
      </c>
      <c r="I5104">
        <v>719.98900000000003</v>
      </c>
    </row>
    <row r="5105" spans="1:9" x14ac:dyDescent="0.25">
      <c r="A5105" t="s">
        <v>12044</v>
      </c>
      <c r="B5105">
        <v>13119</v>
      </c>
      <c r="C5105" s="2">
        <f>DATEVALUE("2025-04-15")</f>
        <v>44300</v>
      </c>
      <c r="D5105" s="1">
        <f>TIMEVALUE("08:45:47")</f>
        <v>0.36512731481481481</v>
      </c>
      <c r="E5105" s="2">
        <f>DATEVALUE("2025-04-15")</f>
        <v>44300</v>
      </c>
      <c r="F5105" s="1">
        <f>TIMEVALUE("08:54:19")</f>
        <v>0.37105324074074075</v>
      </c>
      <c r="G5105" t="s">
        <v>4379</v>
      </c>
      <c r="H5105" t="s">
        <v>12045</v>
      </c>
      <c r="I5105">
        <v>719.62099999999998</v>
      </c>
    </row>
    <row r="5106" spans="1:9" x14ac:dyDescent="0.25">
      <c r="A5106" t="s">
        <v>12046</v>
      </c>
      <c r="B5106">
        <v>13119</v>
      </c>
      <c r="C5106" s="2">
        <f>DATEVALUE("2025-04-15")</f>
        <v>44300</v>
      </c>
      <c r="D5106" s="1">
        <f>TIMEVALUE("08:56:07")</f>
        <v>0.37230324074074073</v>
      </c>
      <c r="E5106" s="2">
        <f>DATEVALUE("2025-04-15")</f>
        <v>44300</v>
      </c>
      <c r="F5106" s="1">
        <f>TIMEVALUE("09:02:44")</f>
        <v>0.37689814814814815</v>
      </c>
      <c r="G5106" t="s">
        <v>2717</v>
      </c>
      <c r="H5106" t="s">
        <v>12048</v>
      </c>
      <c r="I5106">
        <v>719.21500000000003</v>
      </c>
    </row>
    <row r="5107" spans="1:9" x14ac:dyDescent="0.25">
      <c r="A5107" t="s">
        <v>12049</v>
      </c>
      <c r="B5107">
        <v>13119</v>
      </c>
      <c r="C5107" s="2">
        <f>DATEVALUE("2025-04-14")</f>
        <v>44299</v>
      </c>
      <c r="D5107" s="1">
        <f>TIMEVALUE("15:28:32")</f>
        <v>0.64481481481481484</v>
      </c>
      <c r="E5107" s="2">
        <f>DATEVALUE("2025-04-14")</f>
        <v>44299</v>
      </c>
      <c r="F5107" s="1">
        <f>TIMEVALUE("15:34:37")</f>
        <v>0.6490393518518518</v>
      </c>
      <c r="G5107" t="s">
        <v>4715</v>
      </c>
      <c r="H5107" t="s">
        <v>8292</v>
      </c>
      <c r="I5107">
        <v>718.94899999999996</v>
      </c>
    </row>
    <row r="5108" spans="1:9" x14ac:dyDescent="0.25">
      <c r="A5108" t="s">
        <v>12050</v>
      </c>
      <c r="B5108">
        <v>13119</v>
      </c>
      <c r="C5108" s="2">
        <f t="shared" ref="C5108:C5139" si="602">DATEVALUE("2025-04-15")</f>
        <v>44300</v>
      </c>
      <c r="D5108" s="1">
        <f>TIMEVALUE("09:19:28")</f>
        <v>0.38851851851851854</v>
      </c>
      <c r="E5108" s="2">
        <f t="shared" ref="E5108:E5139" si="603">DATEVALUE("2025-04-15")</f>
        <v>44300</v>
      </c>
      <c r="F5108" s="1">
        <f>TIMEVALUE("09:27:18")</f>
        <v>0.39395833333333335</v>
      </c>
      <c r="G5108" t="s">
        <v>4195</v>
      </c>
      <c r="H5108" t="s">
        <v>12052</v>
      </c>
      <c r="I5108">
        <v>724.27</v>
      </c>
    </row>
    <row r="5109" spans="1:9" x14ac:dyDescent="0.25">
      <c r="A5109" t="s">
        <v>12053</v>
      </c>
      <c r="B5109">
        <v>13119</v>
      </c>
      <c r="C5109" s="2">
        <f t="shared" si="602"/>
        <v>44300</v>
      </c>
      <c r="D5109" s="1">
        <f>TIMEVALUE("09:30:09")</f>
        <v>0.3959375</v>
      </c>
      <c r="E5109" s="2">
        <f t="shared" si="603"/>
        <v>44300</v>
      </c>
      <c r="F5109" s="1">
        <f>TIMEVALUE("09:36:46")</f>
        <v>0.40053240740740742</v>
      </c>
      <c r="G5109" t="s">
        <v>2717</v>
      </c>
      <c r="H5109" t="s">
        <v>12054</v>
      </c>
      <c r="I5109">
        <v>723.971</v>
      </c>
    </row>
    <row r="5110" spans="1:9" x14ac:dyDescent="0.25">
      <c r="A5110" t="s">
        <v>12055</v>
      </c>
      <c r="B5110">
        <v>13119</v>
      </c>
      <c r="C5110" s="2">
        <f t="shared" si="602"/>
        <v>44300</v>
      </c>
      <c r="D5110" s="1">
        <f>TIMEVALUE("09:39:37")</f>
        <v>0.40251157407407406</v>
      </c>
      <c r="E5110" s="2">
        <f t="shared" si="603"/>
        <v>44300</v>
      </c>
      <c r="F5110" s="1">
        <f>TIMEVALUE("09:46:04")</f>
        <v>0.40699074074074076</v>
      </c>
      <c r="G5110" t="s">
        <v>6170</v>
      </c>
      <c r="H5110" t="s">
        <v>12057</v>
      </c>
      <c r="I5110">
        <v>723.61099999999999</v>
      </c>
    </row>
    <row r="5111" spans="1:9" x14ac:dyDescent="0.25">
      <c r="A5111" t="s">
        <v>12058</v>
      </c>
      <c r="B5111">
        <v>13119</v>
      </c>
      <c r="C5111" s="2">
        <f t="shared" si="602"/>
        <v>44300</v>
      </c>
      <c r="D5111" s="1">
        <f>TIMEVALUE("09:47:57")</f>
        <v>0.4082986111111111</v>
      </c>
      <c r="E5111" s="2">
        <f t="shared" si="603"/>
        <v>44300</v>
      </c>
      <c r="F5111" s="1">
        <f>TIMEVALUE("09:56:10")</f>
        <v>0.41400462962962964</v>
      </c>
      <c r="G5111" t="s">
        <v>664</v>
      </c>
      <c r="H5111" t="s">
        <v>12060</v>
      </c>
      <c r="I5111">
        <v>723.12</v>
      </c>
    </row>
    <row r="5112" spans="1:9" x14ac:dyDescent="0.25">
      <c r="A5112" t="s">
        <v>12061</v>
      </c>
      <c r="B5112">
        <v>13119</v>
      </c>
      <c r="C5112" s="2">
        <f t="shared" si="602"/>
        <v>44300</v>
      </c>
      <c r="D5112" s="1">
        <f>TIMEVALUE("09:59:11")</f>
        <v>0.41609953703703706</v>
      </c>
      <c r="E5112" s="2">
        <f t="shared" si="603"/>
        <v>44300</v>
      </c>
      <c r="F5112" s="1">
        <f>TIMEVALUE("10:06:07")</f>
        <v>0.42091435185185183</v>
      </c>
      <c r="G5112" t="s">
        <v>2018</v>
      </c>
      <c r="H5112" t="s">
        <v>12062</v>
      </c>
      <c r="I5112">
        <v>722.58</v>
      </c>
    </row>
    <row r="5113" spans="1:9" x14ac:dyDescent="0.25">
      <c r="A5113" t="s">
        <v>12063</v>
      </c>
      <c r="B5113">
        <v>13119</v>
      </c>
      <c r="C5113" s="2">
        <f t="shared" si="602"/>
        <v>44300</v>
      </c>
      <c r="D5113" s="1">
        <f>TIMEVALUE("10:08:07")</f>
        <v>0.42230324074074072</v>
      </c>
      <c r="E5113" s="2">
        <f t="shared" si="603"/>
        <v>44300</v>
      </c>
      <c r="F5113" s="1">
        <f>TIMEVALUE("10:15:42")</f>
        <v>0.42756944444444445</v>
      </c>
      <c r="G5113" t="s">
        <v>2557</v>
      </c>
      <c r="H5113" t="s">
        <v>7735</v>
      </c>
      <c r="I5113">
        <v>722.22400000000005</v>
      </c>
    </row>
    <row r="5114" spans="1:9" x14ac:dyDescent="0.25">
      <c r="A5114" t="s">
        <v>12064</v>
      </c>
      <c r="B5114">
        <v>13119</v>
      </c>
      <c r="C5114" s="2">
        <f t="shared" si="602"/>
        <v>44300</v>
      </c>
      <c r="D5114" s="1">
        <f>TIMEVALUE("10:17:38")</f>
        <v>0.42891203703703706</v>
      </c>
      <c r="E5114" s="2">
        <f t="shared" si="603"/>
        <v>44300</v>
      </c>
      <c r="F5114" s="1">
        <f>TIMEVALUE("10:24:13")</f>
        <v>0.4334837962962963</v>
      </c>
      <c r="G5114" t="s">
        <v>921</v>
      </c>
      <c r="H5114" t="s">
        <v>12065</v>
      </c>
      <c r="I5114">
        <v>721.85799999999995</v>
      </c>
    </row>
    <row r="5115" spans="1:9" x14ac:dyDescent="0.25">
      <c r="A5115" t="s">
        <v>12066</v>
      </c>
      <c r="B5115">
        <v>13119</v>
      </c>
      <c r="C5115" s="2">
        <f t="shared" si="602"/>
        <v>44300</v>
      </c>
      <c r="D5115" s="1">
        <f>TIMEVALUE("10:26:17")</f>
        <v>0.4349189814814815</v>
      </c>
      <c r="E5115" s="2">
        <f t="shared" si="603"/>
        <v>44300</v>
      </c>
      <c r="F5115" s="1">
        <f>TIMEVALUE("10:32:29")</f>
        <v>0.43922453703703701</v>
      </c>
      <c r="G5115" t="s">
        <v>655</v>
      </c>
      <c r="H5115" t="s">
        <v>12067</v>
      </c>
      <c r="I5115">
        <v>721.346</v>
      </c>
    </row>
    <row r="5116" spans="1:9" x14ac:dyDescent="0.25">
      <c r="A5116" t="s">
        <v>12068</v>
      </c>
      <c r="B5116">
        <v>13119</v>
      </c>
      <c r="C5116" s="2">
        <f t="shared" si="602"/>
        <v>44300</v>
      </c>
      <c r="D5116" s="1">
        <f>TIMEVALUE("10:34:25")</f>
        <v>0.44056712962962963</v>
      </c>
      <c r="E5116" s="2">
        <f t="shared" si="603"/>
        <v>44300</v>
      </c>
      <c r="F5116" s="1">
        <f>TIMEVALUE("10:40:54")</f>
        <v>0.44506944444444446</v>
      </c>
      <c r="G5116" t="s">
        <v>4599</v>
      </c>
      <c r="H5116" t="s">
        <v>12070</v>
      </c>
      <c r="I5116">
        <v>720.85900000000004</v>
      </c>
    </row>
    <row r="5117" spans="1:9" x14ac:dyDescent="0.25">
      <c r="A5117" t="s">
        <v>12071</v>
      </c>
      <c r="B5117">
        <v>13119</v>
      </c>
      <c r="C5117" s="2">
        <f t="shared" si="602"/>
        <v>44300</v>
      </c>
      <c r="D5117" s="1">
        <f>TIMEVALUE("10:42:49")</f>
        <v>0.44640046296296299</v>
      </c>
      <c r="E5117" s="2">
        <f t="shared" si="603"/>
        <v>44300</v>
      </c>
      <c r="F5117" s="1">
        <f>TIMEVALUE("10:48:31")</f>
        <v>0.45035879629629627</v>
      </c>
      <c r="G5117" t="s">
        <v>1894</v>
      </c>
      <c r="H5117" t="s">
        <v>12073</v>
      </c>
      <c r="I5117">
        <v>720.404</v>
      </c>
    </row>
    <row r="5118" spans="1:9" x14ac:dyDescent="0.25">
      <c r="A5118" t="s">
        <v>12074</v>
      </c>
      <c r="B5118">
        <v>13119</v>
      </c>
      <c r="C5118" s="2">
        <f t="shared" si="602"/>
        <v>44300</v>
      </c>
      <c r="D5118" s="1">
        <f>TIMEVALUE("10:50:43")</f>
        <v>0.45188657407407407</v>
      </c>
      <c r="E5118" s="2">
        <f t="shared" si="603"/>
        <v>44300</v>
      </c>
      <c r="F5118" s="1">
        <f>TIMEVALUE("10:58:18")</f>
        <v>0.4571527777777778</v>
      </c>
      <c r="G5118" t="s">
        <v>2557</v>
      </c>
      <c r="H5118" t="s">
        <v>12075</v>
      </c>
      <c r="I5118">
        <v>719.97500000000002</v>
      </c>
    </row>
    <row r="5119" spans="1:9" x14ac:dyDescent="0.25">
      <c r="A5119" t="s">
        <v>12076</v>
      </c>
      <c r="B5119">
        <v>13119</v>
      </c>
      <c r="C5119" s="2">
        <f t="shared" si="602"/>
        <v>44300</v>
      </c>
      <c r="D5119" s="1">
        <f>TIMEVALUE("10:59:59")</f>
        <v>0.45832175925925928</v>
      </c>
      <c r="E5119" s="2">
        <f t="shared" si="603"/>
        <v>44300</v>
      </c>
      <c r="F5119" s="1">
        <f>TIMEVALUE("11:06:06")</f>
        <v>0.46256944444444442</v>
      </c>
      <c r="G5119" t="s">
        <v>3706</v>
      </c>
      <c r="H5119" t="s">
        <v>12077</v>
      </c>
      <c r="I5119">
        <v>719.60500000000002</v>
      </c>
    </row>
    <row r="5120" spans="1:9" x14ac:dyDescent="0.25">
      <c r="A5120" t="s">
        <v>12078</v>
      </c>
      <c r="B5120">
        <v>13119</v>
      </c>
      <c r="C5120" s="2">
        <f t="shared" si="602"/>
        <v>44300</v>
      </c>
      <c r="D5120" s="1">
        <f>TIMEVALUE("09:09:18")</f>
        <v>0.38145833333333334</v>
      </c>
      <c r="E5120" s="2">
        <f t="shared" si="603"/>
        <v>44300</v>
      </c>
      <c r="F5120" s="1">
        <f>TIMEVALUE("09:15:08")</f>
        <v>0.38550925925925927</v>
      </c>
      <c r="G5120" t="s">
        <v>3238</v>
      </c>
      <c r="H5120" t="s">
        <v>10796</v>
      </c>
      <c r="I5120">
        <v>719.19899999999996</v>
      </c>
    </row>
    <row r="5121" spans="1:9" x14ac:dyDescent="0.25">
      <c r="A5121" t="s">
        <v>12079</v>
      </c>
      <c r="B5121">
        <v>13119</v>
      </c>
      <c r="C5121" s="2">
        <f t="shared" si="602"/>
        <v>44300</v>
      </c>
      <c r="D5121" s="1">
        <f>TIMEVALUE("11:22:52")</f>
        <v>0.47421296296296295</v>
      </c>
      <c r="E5121" s="2">
        <f t="shared" si="603"/>
        <v>44300</v>
      </c>
      <c r="F5121" s="1">
        <f>TIMEVALUE("11:31:56")</f>
        <v>0.48050925925925925</v>
      </c>
      <c r="G5121" t="s">
        <v>46</v>
      </c>
      <c r="H5121" t="s">
        <v>12081</v>
      </c>
      <c r="I5121">
        <v>724.60900000000004</v>
      </c>
    </row>
    <row r="5122" spans="1:9" x14ac:dyDescent="0.25">
      <c r="A5122" t="s">
        <v>12082</v>
      </c>
      <c r="B5122">
        <v>13119</v>
      </c>
      <c r="C5122" s="2">
        <f t="shared" si="602"/>
        <v>44300</v>
      </c>
      <c r="D5122" s="1">
        <f>TIMEVALUE("11:37:18")</f>
        <v>0.48423611111111109</v>
      </c>
      <c r="E5122" s="2">
        <f t="shared" si="603"/>
        <v>44300</v>
      </c>
      <c r="F5122" s="1">
        <f>TIMEVALUE("11:45:23")</f>
        <v>0.48984953703703704</v>
      </c>
      <c r="G5122" t="s">
        <v>1918</v>
      </c>
      <c r="H5122" t="s">
        <v>12084</v>
      </c>
      <c r="I5122">
        <v>724.31399999999996</v>
      </c>
    </row>
    <row r="5123" spans="1:9" x14ac:dyDescent="0.25">
      <c r="A5123" t="s">
        <v>12085</v>
      </c>
      <c r="B5123">
        <v>13119</v>
      </c>
      <c r="C5123" s="2">
        <f t="shared" si="602"/>
        <v>44300</v>
      </c>
      <c r="D5123" s="1">
        <f>TIMEVALUE("11:48:09")</f>
        <v>0.49177083333333332</v>
      </c>
      <c r="E5123" s="2">
        <f t="shared" si="603"/>
        <v>44300</v>
      </c>
      <c r="F5123" s="1">
        <f>TIMEVALUE("11:55:45")</f>
        <v>0.49704861111111109</v>
      </c>
      <c r="G5123" t="s">
        <v>833</v>
      </c>
      <c r="H5123" t="s">
        <v>12086</v>
      </c>
      <c r="I5123">
        <v>724.15899999999999</v>
      </c>
    </row>
    <row r="5124" spans="1:9" x14ac:dyDescent="0.25">
      <c r="A5124" t="s">
        <v>12087</v>
      </c>
      <c r="B5124">
        <v>13119</v>
      </c>
      <c r="C5124" s="2">
        <f t="shared" si="602"/>
        <v>44300</v>
      </c>
      <c r="D5124" s="1">
        <f>TIMEVALUE("13:07:36")</f>
        <v>0.54694444444444446</v>
      </c>
      <c r="E5124" s="2">
        <f t="shared" si="603"/>
        <v>44300</v>
      </c>
      <c r="F5124" s="1">
        <f>TIMEVALUE("13:13:01")</f>
        <v>0.55070601851851853</v>
      </c>
      <c r="G5124" t="s">
        <v>1955</v>
      </c>
      <c r="H5124" t="s">
        <v>12088</v>
      </c>
      <c r="I5124">
        <v>722.17899999999997</v>
      </c>
    </row>
    <row r="5125" spans="1:9" x14ac:dyDescent="0.25">
      <c r="A5125" t="s">
        <v>12089</v>
      </c>
      <c r="B5125">
        <v>13119</v>
      </c>
      <c r="C5125" s="2">
        <f t="shared" si="602"/>
        <v>44300</v>
      </c>
      <c r="D5125" s="1">
        <f>TIMEVALUE("13:14:37")</f>
        <v>0.55181712962962959</v>
      </c>
      <c r="E5125" s="2">
        <f t="shared" si="603"/>
        <v>44300</v>
      </c>
      <c r="F5125" s="1">
        <f>TIMEVALUE("13:21:15")</f>
        <v>0.55642361111111116</v>
      </c>
      <c r="G5125" t="s">
        <v>3807</v>
      </c>
      <c r="H5125" t="s">
        <v>12090</v>
      </c>
      <c r="I5125">
        <v>721.75199999999995</v>
      </c>
    </row>
    <row r="5126" spans="1:9" x14ac:dyDescent="0.25">
      <c r="A5126" t="s">
        <v>12091</v>
      </c>
      <c r="B5126">
        <v>13119</v>
      </c>
      <c r="C5126" s="2">
        <f t="shared" si="602"/>
        <v>44300</v>
      </c>
      <c r="D5126" s="1">
        <f>TIMEVALUE("13:23:10")</f>
        <v>0.55775462962962963</v>
      </c>
      <c r="E5126" s="2">
        <f t="shared" si="603"/>
        <v>44300</v>
      </c>
      <c r="F5126" s="1">
        <f>TIMEVALUE("13:28:58")</f>
        <v>0.56178240740740737</v>
      </c>
      <c r="G5126" t="s">
        <v>1040</v>
      </c>
      <c r="H5126" t="s">
        <v>12093</v>
      </c>
      <c r="I5126">
        <v>721.27800000000002</v>
      </c>
    </row>
    <row r="5127" spans="1:9" x14ac:dyDescent="0.25">
      <c r="A5127" t="s">
        <v>12094</v>
      </c>
      <c r="B5127">
        <v>13119</v>
      </c>
      <c r="C5127" s="2">
        <f t="shared" si="602"/>
        <v>44300</v>
      </c>
      <c r="D5127" s="1">
        <f>TIMEVALUE("13:30:38")</f>
        <v>0.56293981481481481</v>
      </c>
      <c r="E5127" s="2">
        <f t="shared" si="603"/>
        <v>44300</v>
      </c>
      <c r="F5127" s="1">
        <f>TIMEVALUE("13:36:11")</f>
        <v>0.56679398148148152</v>
      </c>
      <c r="G5127" t="s">
        <v>297</v>
      </c>
      <c r="H5127" t="s">
        <v>12096</v>
      </c>
      <c r="I5127">
        <v>720.81</v>
      </c>
    </row>
    <row r="5128" spans="1:9" x14ac:dyDescent="0.25">
      <c r="A5128" t="s">
        <v>12097</v>
      </c>
      <c r="B5128">
        <v>13119</v>
      </c>
      <c r="C5128" s="2">
        <f t="shared" si="602"/>
        <v>44300</v>
      </c>
      <c r="D5128" s="1">
        <f>TIMEVALUE("13:37:48")</f>
        <v>0.56791666666666663</v>
      </c>
      <c r="E5128" s="2">
        <f t="shared" si="603"/>
        <v>44300</v>
      </c>
      <c r="F5128" s="1">
        <f>TIMEVALUE("13:44:16")</f>
        <v>0.57240740740740736</v>
      </c>
      <c r="G5128" t="s">
        <v>5090</v>
      </c>
      <c r="H5128" t="s">
        <v>12098</v>
      </c>
      <c r="I5128">
        <v>720.38099999999997</v>
      </c>
    </row>
    <row r="5129" spans="1:9" x14ac:dyDescent="0.25">
      <c r="A5129" t="s">
        <v>12099</v>
      </c>
      <c r="B5129">
        <v>13119</v>
      </c>
      <c r="C5129" s="2">
        <f t="shared" si="602"/>
        <v>44300</v>
      </c>
      <c r="D5129" s="1">
        <f>TIMEVALUE("13:45:48")</f>
        <v>0.57347222222222227</v>
      </c>
      <c r="E5129" s="2">
        <f t="shared" si="603"/>
        <v>44300</v>
      </c>
      <c r="F5129" s="1">
        <f>TIMEVALUE("13:51:59")</f>
        <v>0.57776620370370368</v>
      </c>
      <c r="G5129" t="s">
        <v>962</v>
      </c>
      <c r="H5129" t="s">
        <v>12101</v>
      </c>
      <c r="I5129">
        <v>719.99900000000002</v>
      </c>
    </row>
    <row r="5130" spans="1:9" x14ac:dyDescent="0.25">
      <c r="A5130" t="s">
        <v>12102</v>
      </c>
      <c r="B5130">
        <v>13119</v>
      </c>
      <c r="C5130" s="2">
        <f t="shared" si="602"/>
        <v>44300</v>
      </c>
      <c r="D5130" s="1">
        <f>TIMEVALUE("11:08:09")</f>
        <v>0.46399305555555553</v>
      </c>
      <c r="E5130" s="2">
        <f t="shared" si="603"/>
        <v>44300</v>
      </c>
      <c r="F5130" s="1">
        <f>TIMEVALUE("11:14:53")</f>
        <v>0.46866898148148151</v>
      </c>
      <c r="G5130" t="s">
        <v>182</v>
      </c>
      <c r="H5130" t="s">
        <v>12104</v>
      </c>
      <c r="I5130">
        <v>719.61699999999996</v>
      </c>
    </row>
    <row r="5131" spans="1:9" x14ac:dyDescent="0.25">
      <c r="A5131" t="s">
        <v>12105</v>
      </c>
      <c r="B5131">
        <v>13119</v>
      </c>
      <c r="C5131" s="2">
        <f t="shared" si="602"/>
        <v>44300</v>
      </c>
      <c r="D5131" s="1">
        <f>TIMEVALUE("14:10:09")</f>
        <v>0.59038194444444447</v>
      </c>
      <c r="E5131" s="2">
        <f t="shared" si="603"/>
        <v>44300</v>
      </c>
      <c r="F5131" s="1">
        <f>TIMEVALUE("14:16:21")</f>
        <v>0.59468750000000004</v>
      </c>
      <c r="G5131" t="s">
        <v>655</v>
      </c>
      <c r="H5131" t="s">
        <v>12106</v>
      </c>
      <c r="I5131">
        <v>725.12599999999998</v>
      </c>
    </row>
    <row r="5132" spans="1:9" x14ac:dyDescent="0.25">
      <c r="A5132" t="s">
        <v>12107</v>
      </c>
      <c r="B5132">
        <v>13119</v>
      </c>
      <c r="C5132" s="2">
        <f t="shared" si="602"/>
        <v>44300</v>
      </c>
      <c r="D5132" s="1">
        <f>TIMEVALUE("14:39:29")</f>
        <v>0.61075231481481485</v>
      </c>
      <c r="E5132" s="2">
        <f t="shared" si="603"/>
        <v>44300</v>
      </c>
      <c r="F5132" s="1">
        <f>TIMEVALUE("14:47:00")</f>
        <v>0.61597222222222225</v>
      </c>
      <c r="G5132" t="s">
        <v>849</v>
      </c>
      <c r="H5132" t="s">
        <v>12108</v>
      </c>
      <c r="I5132">
        <v>724.77200000000005</v>
      </c>
    </row>
    <row r="5133" spans="1:9" x14ac:dyDescent="0.25">
      <c r="A5133" t="s">
        <v>12109</v>
      </c>
      <c r="B5133">
        <v>13119</v>
      </c>
      <c r="C5133" s="2">
        <f t="shared" si="602"/>
        <v>44300</v>
      </c>
      <c r="D5133" s="1">
        <f>TIMEVALUE("14:48:48")</f>
        <v>0.61722222222222223</v>
      </c>
      <c r="E5133" s="2">
        <f t="shared" si="603"/>
        <v>44300</v>
      </c>
      <c r="F5133" s="1">
        <f>TIMEVALUE("14:54:45")</f>
        <v>0.62135416666666665</v>
      </c>
      <c r="G5133" t="s">
        <v>4125</v>
      </c>
      <c r="H5133" t="s">
        <v>12110</v>
      </c>
      <c r="I5133">
        <v>724.39800000000002</v>
      </c>
    </row>
    <row r="5134" spans="1:9" x14ac:dyDescent="0.25">
      <c r="A5134" t="s">
        <v>12111</v>
      </c>
      <c r="B5134">
        <v>13119</v>
      </c>
      <c r="C5134" s="2">
        <f t="shared" si="602"/>
        <v>44300</v>
      </c>
      <c r="D5134" s="1">
        <f>TIMEVALUE("15:22:14")</f>
        <v>0.64043981481481482</v>
      </c>
      <c r="E5134" s="2">
        <f t="shared" si="603"/>
        <v>44300</v>
      </c>
      <c r="F5134" s="1">
        <f>TIMEVALUE("15:28:47")</f>
        <v>0.64498842592592598</v>
      </c>
      <c r="G5134" t="s">
        <v>2065</v>
      </c>
      <c r="H5134" t="s">
        <v>12112</v>
      </c>
      <c r="I5134">
        <v>723.93799999999999</v>
      </c>
    </row>
    <row r="5135" spans="1:9" x14ac:dyDescent="0.25">
      <c r="A5135" t="s">
        <v>12113</v>
      </c>
      <c r="B5135">
        <v>13119</v>
      </c>
      <c r="C5135" s="2">
        <f t="shared" si="602"/>
        <v>44300</v>
      </c>
      <c r="D5135" s="1">
        <f>TIMEVALUE("15:31:03")</f>
        <v>0.64656250000000004</v>
      </c>
      <c r="E5135" s="2">
        <f t="shared" si="603"/>
        <v>44300</v>
      </c>
      <c r="F5135" s="1">
        <f>TIMEVALUE("15:36:01")</f>
        <v>0.65001157407407406</v>
      </c>
      <c r="G5135" t="s">
        <v>367</v>
      </c>
      <c r="H5135" t="s">
        <v>12114</v>
      </c>
      <c r="I5135">
        <v>723.40099999999995</v>
      </c>
    </row>
    <row r="5136" spans="1:9" x14ac:dyDescent="0.25">
      <c r="A5136" t="s">
        <v>12115</v>
      </c>
      <c r="B5136">
        <v>13119</v>
      </c>
      <c r="C5136" s="2">
        <f t="shared" si="602"/>
        <v>44300</v>
      </c>
      <c r="D5136" s="1">
        <f>TIMEVALUE("15:38:01")</f>
        <v>0.65140046296296295</v>
      </c>
      <c r="E5136" s="2">
        <f t="shared" si="603"/>
        <v>44300</v>
      </c>
      <c r="F5136" s="1">
        <f>TIMEVALUE("15:44:17")</f>
        <v>0.65575231481481477</v>
      </c>
      <c r="G5136" t="s">
        <v>248</v>
      </c>
      <c r="H5136" t="s">
        <v>10647</v>
      </c>
      <c r="I5136">
        <v>722.93899999999996</v>
      </c>
    </row>
    <row r="5137" spans="1:9" x14ac:dyDescent="0.25">
      <c r="A5137" t="s">
        <v>12117</v>
      </c>
      <c r="B5137">
        <v>13119</v>
      </c>
      <c r="C5137" s="2">
        <f t="shared" si="602"/>
        <v>44300</v>
      </c>
      <c r="D5137" s="1">
        <f>TIMEVALUE("15:53:02")</f>
        <v>0.66182870370370372</v>
      </c>
      <c r="E5137" s="2">
        <f t="shared" si="603"/>
        <v>44300</v>
      </c>
      <c r="F5137" s="1">
        <f>TIMEVALUE("15:59:38")</f>
        <v>0.666412037037037</v>
      </c>
      <c r="G5137" t="s">
        <v>2310</v>
      </c>
      <c r="H5137" t="s">
        <v>12118</v>
      </c>
      <c r="I5137">
        <v>722.57</v>
      </c>
    </row>
    <row r="5138" spans="1:9" x14ac:dyDescent="0.25">
      <c r="A5138" t="s">
        <v>12119</v>
      </c>
      <c r="B5138">
        <v>13119</v>
      </c>
      <c r="C5138" s="2">
        <f t="shared" si="602"/>
        <v>44300</v>
      </c>
      <c r="D5138" s="1">
        <f>TIMEVALUE("16:01:21")</f>
        <v>0.66760416666666667</v>
      </c>
      <c r="E5138" s="2">
        <f t="shared" si="603"/>
        <v>44300</v>
      </c>
      <c r="F5138" s="1">
        <f>TIMEVALUE("16:07:27")</f>
        <v>0.67184027777777777</v>
      </c>
      <c r="G5138" t="s">
        <v>5903</v>
      </c>
      <c r="H5138" t="s">
        <v>7039</v>
      </c>
      <c r="I5138">
        <v>722.12199999999996</v>
      </c>
    </row>
    <row r="5139" spans="1:9" x14ac:dyDescent="0.25">
      <c r="A5139" t="s">
        <v>12120</v>
      </c>
      <c r="B5139">
        <v>13119</v>
      </c>
      <c r="C5139" s="2">
        <f t="shared" si="602"/>
        <v>44300</v>
      </c>
      <c r="D5139" s="1">
        <f>TIMEVALUE("16:09:07")</f>
        <v>0.67299768518518521</v>
      </c>
      <c r="E5139" s="2">
        <f t="shared" si="603"/>
        <v>44300</v>
      </c>
      <c r="F5139" s="1">
        <f>TIMEVALUE("16:15:31")</f>
        <v>0.67744212962962957</v>
      </c>
      <c r="G5139" t="s">
        <v>5469</v>
      </c>
      <c r="H5139" t="s">
        <v>12122</v>
      </c>
      <c r="I5139">
        <v>721.67</v>
      </c>
    </row>
    <row r="5140" spans="1:9" x14ac:dyDescent="0.25">
      <c r="A5140" t="s">
        <v>12123</v>
      </c>
      <c r="B5140">
        <v>13119</v>
      </c>
      <c r="C5140" s="2">
        <f t="shared" ref="C5140:C5157" si="604">DATEVALUE("2025-04-15")</f>
        <v>44300</v>
      </c>
      <c r="D5140" s="1">
        <f>TIMEVALUE("16:17:01")</f>
        <v>0.67848379629629629</v>
      </c>
      <c r="E5140" s="2">
        <f t="shared" ref="E5140:E5157" si="605">DATEVALUE("2025-04-15")</f>
        <v>44300</v>
      </c>
      <c r="F5140" s="1">
        <f>TIMEVALUE("16:23:12")</f>
        <v>0.68277777777777782</v>
      </c>
      <c r="G5140" t="s">
        <v>962</v>
      </c>
      <c r="H5140" t="s">
        <v>7042</v>
      </c>
      <c r="I5140">
        <v>721.18799999999999</v>
      </c>
    </row>
    <row r="5141" spans="1:9" x14ac:dyDescent="0.25">
      <c r="A5141" t="s">
        <v>12124</v>
      </c>
      <c r="B5141">
        <v>13119</v>
      </c>
      <c r="C5141" s="2">
        <f t="shared" si="604"/>
        <v>44300</v>
      </c>
      <c r="D5141" s="1">
        <f>TIMEVALUE("16:25:53")</f>
        <v>0.68464120370370374</v>
      </c>
      <c r="E5141" s="2">
        <f t="shared" si="605"/>
        <v>44300</v>
      </c>
      <c r="F5141" s="1">
        <f>TIMEVALUE("16:31:56")</f>
        <v>0.68884259259259262</v>
      </c>
      <c r="G5141" t="s">
        <v>179</v>
      </c>
      <c r="H5141" t="s">
        <v>11941</v>
      </c>
      <c r="I5141">
        <v>720.75199999999995</v>
      </c>
    </row>
    <row r="5142" spans="1:9" x14ac:dyDescent="0.25">
      <c r="A5142" t="s">
        <v>12126</v>
      </c>
      <c r="B5142">
        <v>13119</v>
      </c>
      <c r="C5142" s="2">
        <f t="shared" si="604"/>
        <v>44300</v>
      </c>
      <c r="D5142" s="1">
        <f>TIMEVALUE("16:34:40")</f>
        <v>0.69074074074074077</v>
      </c>
      <c r="E5142" s="2">
        <f t="shared" si="605"/>
        <v>44300</v>
      </c>
      <c r="F5142" s="1">
        <f>TIMEVALUE("16:39:49")</f>
        <v>0.69431712962962966</v>
      </c>
      <c r="G5142" t="s">
        <v>2659</v>
      </c>
      <c r="H5142" t="s">
        <v>12127</v>
      </c>
      <c r="I5142">
        <v>720.36099999999999</v>
      </c>
    </row>
    <row r="5143" spans="1:9" x14ac:dyDescent="0.25">
      <c r="A5143" t="s">
        <v>12128</v>
      </c>
      <c r="B5143">
        <v>13119</v>
      </c>
      <c r="C5143" s="2">
        <f t="shared" si="604"/>
        <v>44300</v>
      </c>
      <c r="D5143" s="1">
        <f>TIMEVALUE("13:54:28")</f>
        <v>0.5794907407407407</v>
      </c>
      <c r="E5143" s="2">
        <f t="shared" si="605"/>
        <v>44300</v>
      </c>
      <c r="F5143" s="1">
        <f>TIMEVALUE("14:05:05")</f>
        <v>0.58686342592592589</v>
      </c>
      <c r="G5143" t="s">
        <v>1112</v>
      </c>
      <c r="H5143" t="s">
        <v>12129</v>
      </c>
      <c r="I5143">
        <v>720.01900000000001</v>
      </c>
    </row>
    <row r="5144" spans="1:9" x14ac:dyDescent="0.25">
      <c r="A5144" t="s">
        <v>12130</v>
      </c>
      <c r="B5144">
        <v>13118</v>
      </c>
      <c r="C5144" s="2">
        <f t="shared" si="604"/>
        <v>44300</v>
      </c>
      <c r="D5144" s="1">
        <f>TIMEVALUE("09:20:19")</f>
        <v>0.3891087962962963</v>
      </c>
      <c r="E5144" s="2">
        <f t="shared" si="605"/>
        <v>44300</v>
      </c>
      <c r="F5144" s="1">
        <f>TIMEVALUE("09:42:52")</f>
        <v>0.40476851851851853</v>
      </c>
      <c r="G5144" t="s">
        <v>9149</v>
      </c>
      <c r="H5144" t="s">
        <v>12132</v>
      </c>
      <c r="I5144">
        <v>725.53599999999994</v>
      </c>
    </row>
    <row r="5145" spans="1:9" x14ac:dyDescent="0.25">
      <c r="A5145" t="s">
        <v>12133</v>
      </c>
      <c r="B5145">
        <v>13118</v>
      </c>
      <c r="C5145" s="2">
        <f t="shared" si="604"/>
        <v>44300</v>
      </c>
      <c r="D5145" s="1">
        <f>TIMEVALUE("09:55:24")</f>
        <v>0.41347222222222224</v>
      </c>
      <c r="E5145" s="2">
        <f t="shared" si="605"/>
        <v>44300</v>
      </c>
      <c r="F5145" s="1">
        <f>TIMEVALUE("10:31:51")</f>
        <v>0.4387847222222222</v>
      </c>
      <c r="G5145" t="s">
        <v>8284</v>
      </c>
      <c r="H5145" t="s">
        <v>12134</v>
      </c>
      <c r="I5145">
        <v>725.18299999999999</v>
      </c>
    </row>
    <row r="5146" spans="1:9" x14ac:dyDescent="0.25">
      <c r="A5146" t="s">
        <v>12135</v>
      </c>
      <c r="B5146">
        <v>13118</v>
      </c>
      <c r="C5146" s="2">
        <f t="shared" si="604"/>
        <v>44300</v>
      </c>
      <c r="D5146" s="1">
        <f>TIMEVALUE("10:34:31")</f>
        <v>0.44063657407407408</v>
      </c>
      <c r="E5146" s="2">
        <f t="shared" si="605"/>
        <v>44300</v>
      </c>
      <c r="F5146" s="1">
        <f>TIMEVALUE("10:55:21")</f>
        <v>0.45510416666666664</v>
      </c>
      <c r="G5146" t="s">
        <v>12136</v>
      </c>
      <c r="H5146" t="s">
        <v>12137</v>
      </c>
      <c r="I5146">
        <v>724.74099999999999</v>
      </c>
    </row>
    <row r="5147" spans="1:9" x14ac:dyDescent="0.25">
      <c r="A5147" t="s">
        <v>12138</v>
      </c>
      <c r="B5147">
        <v>13118</v>
      </c>
      <c r="C5147" s="2">
        <f t="shared" si="604"/>
        <v>44300</v>
      </c>
      <c r="D5147" s="1">
        <f>TIMEVALUE("11:00:36")</f>
        <v>0.45874999999999999</v>
      </c>
      <c r="E5147" s="2">
        <f t="shared" si="605"/>
        <v>44300</v>
      </c>
      <c r="F5147" s="1">
        <f>TIMEVALUE("11:35:27")</f>
        <v>0.48295138888888889</v>
      </c>
      <c r="G5147" t="s">
        <v>12140</v>
      </c>
      <c r="H5147" t="s">
        <v>12141</v>
      </c>
      <c r="I5147">
        <v>724.23699999999997</v>
      </c>
    </row>
    <row r="5148" spans="1:9" x14ac:dyDescent="0.25">
      <c r="A5148" t="s">
        <v>12142</v>
      </c>
      <c r="B5148">
        <v>13118</v>
      </c>
      <c r="C5148" s="2">
        <f t="shared" si="604"/>
        <v>44300</v>
      </c>
      <c r="D5148" s="1">
        <f>TIMEVALUE("11:43:35")</f>
        <v>0.48859953703703701</v>
      </c>
      <c r="E5148" s="2">
        <f t="shared" si="605"/>
        <v>44300</v>
      </c>
      <c r="F5148" s="1">
        <f>TIMEVALUE("11:57:53")</f>
        <v>0.49853009259259257</v>
      </c>
      <c r="G5148" t="s">
        <v>12143</v>
      </c>
      <c r="H5148" t="s">
        <v>12144</v>
      </c>
      <c r="I5148">
        <v>726.95299999999997</v>
      </c>
    </row>
    <row r="5149" spans="1:9" x14ac:dyDescent="0.25">
      <c r="A5149" t="s">
        <v>12145</v>
      </c>
      <c r="B5149">
        <v>13118</v>
      </c>
      <c r="C5149" s="2">
        <f t="shared" si="604"/>
        <v>44300</v>
      </c>
      <c r="D5149" s="1">
        <f>TIMEVALUE("12:17:19")</f>
        <v>0.51202546296296292</v>
      </c>
      <c r="E5149" s="2">
        <f t="shared" si="605"/>
        <v>44300</v>
      </c>
      <c r="F5149" s="1">
        <f>TIMEVALUE("12:28:51")</f>
        <v>0.52003472222222225</v>
      </c>
      <c r="G5149" t="s">
        <v>3319</v>
      </c>
      <c r="H5149" t="s">
        <v>12146</v>
      </c>
      <c r="I5149">
        <v>723.33699999999999</v>
      </c>
    </row>
    <row r="5150" spans="1:9" x14ac:dyDescent="0.25">
      <c r="A5150" t="s">
        <v>12147</v>
      </c>
      <c r="B5150">
        <v>13118</v>
      </c>
      <c r="C5150" s="2">
        <f t="shared" si="604"/>
        <v>44300</v>
      </c>
      <c r="D5150" s="1">
        <f>TIMEVALUE("12:32:51")</f>
        <v>0.52281250000000001</v>
      </c>
      <c r="E5150" s="2">
        <f t="shared" si="605"/>
        <v>44300</v>
      </c>
      <c r="F5150" s="1">
        <f>TIMEVALUE("12:48:43")</f>
        <v>0.53383101851851855</v>
      </c>
      <c r="G5150" t="s">
        <v>5540</v>
      </c>
      <c r="H5150" t="s">
        <v>12148</v>
      </c>
      <c r="I5150">
        <v>722.92100000000005</v>
      </c>
    </row>
    <row r="5151" spans="1:9" x14ac:dyDescent="0.25">
      <c r="A5151" t="s">
        <v>12149</v>
      </c>
      <c r="B5151">
        <v>13118</v>
      </c>
      <c r="C5151" s="2">
        <f t="shared" si="604"/>
        <v>44300</v>
      </c>
      <c r="D5151" s="1">
        <f>TIMEVALUE("12:57:05")</f>
        <v>0.53964120370370372</v>
      </c>
      <c r="E5151" s="2">
        <f t="shared" si="605"/>
        <v>44300</v>
      </c>
      <c r="F5151" s="1">
        <f>TIMEVALUE("13:12:29")</f>
        <v>0.55033564814814817</v>
      </c>
      <c r="G5151" t="s">
        <v>12150</v>
      </c>
      <c r="H5151" t="s">
        <v>12151</v>
      </c>
      <c r="I5151">
        <v>722.52499999999998</v>
      </c>
    </row>
    <row r="5152" spans="1:9" x14ac:dyDescent="0.25">
      <c r="A5152" t="s">
        <v>12152</v>
      </c>
      <c r="B5152">
        <v>13118</v>
      </c>
      <c r="C5152" s="2">
        <f t="shared" si="604"/>
        <v>44300</v>
      </c>
      <c r="D5152" s="1">
        <f>TIMEVALUE("13:17:16")</f>
        <v>0.55365740740740743</v>
      </c>
      <c r="E5152" s="2">
        <f t="shared" si="605"/>
        <v>44300</v>
      </c>
      <c r="F5152" s="1">
        <f>TIMEVALUE("13:33:18")</f>
        <v>0.56479166666666669</v>
      </c>
      <c r="G5152" t="s">
        <v>1069</v>
      </c>
      <c r="H5152" t="s">
        <v>12153</v>
      </c>
      <c r="I5152">
        <v>722.01700000000005</v>
      </c>
    </row>
    <row r="5153" spans="1:9" x14ac:dyDescent="0.25">
      <c r="A5153" t="s">
        <v>12154</v>
      </c>
      <c r="B5153">
        <v>13118</v>
      </c>
      <c r="C5153" s="2">
        <f t="shared" si="604"/>
        <v>44300</v>
      </c>
      <c r="D5153" s="1">
        <f>TIMEVALUE("13:38:27")</f>
        <v>0.56836805555555558</v>
      </c>
      <c r="E5153" s="2">
        <f t="shared" si="605"/>
        <v>44300</v>
      </c>
      <c r="F5153" s="1">
        <f>TIMEVALUE("13:56:52")</f>
        <v>0.5811574074074074</v>
      </c>
      <c r="G5153" t="s">
        <v>12155</v>
      </c>
      <c r="H5153" t="s">
        <v>11044</v>
      </c>
      <c r="I5153">
        <v>721.58799999999997</v>
      </c>
    </row>
    <row r="5154" spans="1:9" x14ac:dyDescent="0.25">
      <c r="A5154" t="s">
        <v>12156</v>
      </c>
      <c r="B5154">
        <v>13118</v>
      </c>
      <c r="C5154" s="2">
        <f t="shared" si="604"/>
        <v>44300</v>
      </c>
      <c r="D5154" s="1">
        <f>TIMEVALUE("14:04:07")</f>
        <v>0.58619212962962963</v>
      </c>
      <c r="E5154" s="2">
        <f t="shared" si="605"/>
        <v>44300</v>
      </c>
      <c r="F5154" s="1">
        <f>TIMEVALUE("14:25:59")</f>
        <v>0.60137731481481482</v>
      </c>
      <c r="G5154" t="s">
        <v>12158</v>
      </c>
      <c r="H5154" t="s">
        <v>12159</v>
      </c>
      <c r="I5154">
        <v>721.22199999999998</v>
      </c>
    </row>
    <row r="5155" spans="1:9" x14ac:dyDescent="0.25">
      <c r="A5155" t="s">
        <v>12160</v>
      </c>
      <c r="B5155">
        <v>13118</v>
      </c>
      <c r="C5155" s="2">
        <f t="shared" si="604"/>
        <v>44300</v>
      </c>
      <c r="D5155" s="1">
        <f>TIMEVALUE("14:34:02")</f>
        <v>0.60696759259259259</v>
      </c>
      <c r="E5155" s="2">
        <f t="shared" si="605"/>
        <v>44300</v>
      </c>
      <c r="F5155" s="1">
        <f>TIMEVALUE("14:43:19")</f>
        <v>0.61341435185185189</v>
      </c>
      <c r="G5155" t="s">
        <v>911</v>
      </c>
      <c r="H5155" t="s">
        <v>11075</v>
      </c>
      <c r="I5155">
        <v>728.34799999999996</v>
      </c>
    </row>
    <row r="5156" spans="1:9" x14ac:dyDescent="0.25">
      <c r="A5156" t="s">
        <v>12161</v>
      </c>
      <c r="B5156">
        <v>13118</v>
      </c>
      <c r="C5156" s="2">
        <f t="shared" si="604"/>
        <v>44300</v>
      </c>
      <c r="D5156" s="1">
        <f>TIMEVALUE("08:16:38")</f>
        <v>0.34488425925925925</v>
      </c>
      <c r="E5156" s="2">
        <f t="shared" si="605"/>
        <v>44300</v>
      </c>
      <c r="F5156" s="1">
        <f>TIMEVALUE("08:37:56")</f>
        <v>0.3596759259259259</v>
      </c>
      <c r="G5156" t="s">
        <v>12162</v>
      </c>
      <c r="H5156" t="s">
        <v>12163</v>
      </c>
      <c r="I5156">
        <v>720.32100000000003</v>
      </c>
    </row>
    <row r="5157" spans="1:9" x14ac:dyDescent="0.25">
      <c r="A5157" t="s">
        <v>12164</v>
      </c>
      <c r="B5157">
        <v>13118</v>
      </c>
      <c r="C5157" s="2">
        <f t="shared" si="604"/>
        <v>44300</v>
      </c>
      <c r="D5157" s="1">
        <f>TIMEVALUE("15:13:43")</f>
        <v>0.63452546296296297</v>
      </c>
      <c r="E5157" s="2">
        <f t="shared" si="605"/>
        <v>44300</v>
      </c>
      <c r="F5157" s="1">
        <f>TIMEVALUE("15:46:46")</f>
        <v>0.6574768518518519</v>
      </c>
      <c r="G5157" t="s">
        <v>12165</v>
      </c>
      <c r="H5157" t="s">
        <v>12166</v>
      </c>
      <c r="I5157">
        <v>727.77300000000002</v>
      </c>
    </row>
    <row r="5158" spans="1:9" x14ac:dyDescent="0.25">
      <c r="A5158" t="s">
        <v>12167</v>
      </c>
      <c r="B5158">
        <v>13118</v>
      </c>
      <c r="C5158" s="2">
        <f t="shared" ref="C5158:C5168" si="606">DATEVALUE("2025-04-16")</f>
        <v>44301</v>
      </c>
      <c r="D5158" s="1">
        <f>TIMEVALUE("08:29:57")</f>
        <v>0.35413194444444446</v>
      </c>
      <c r="E5158" s="2">
        <f t="shared" ref="E5158:E5168" si="607">DATEVALUE("2025-04-16")</f>
        <v>44301</v>
      </c>
      <c r="F5158" s="1">
        <f>TIMEVALUE("08:44:51")</f>
        <v>0.36447916666666669</v>
      </c>
      <c r="G5158" t="s">
        <v>12168</v>
      </c>
      <c r="H5158" t="s">
        <v>12169</v>
      </c>
      <c r="I5158">
        <v>727.02099999999996</v>
      </c>
    </row>
    <row r="5159" spans="1:9" x14ac:dyDescent="0.25">
      <c r="A5159" t="s">
        <v>12170</v>
      </c>
      <c r="B5159">
        <v>13118</v>
      </c>
      <c r="C5159" s="2">
        <f t="shared" si="606"/>
        <v>44301</v>
      </c>
      <c r="D5159" s="1">
        <f>TIMEVALUE("08:57:26")</f>
        <v>0.37321759259259257</v>
      </c>
      <c r="E5159" s="2">
        <f t="shared" si="607"/>
        <v>44301</v>
      </c>
      <c r="F5159" s="1">
        <f>TIMEVALUE("09:28:41")</f>
        <v>0.39491898148148147</v>
      </c>
      <c r="G5159" t="s">
        <v>12172</v>
      </c>
      <c r="H5159" t="s">
        <v>12173</v>
      </c>
      <c r="I5159">
        <v>725.28899999999999</v>
      </c>
    </row>
    <row r="5160" spans="1:9" x14ac:dyDescent="0.25">
      <c r="A5160" t="s">
        <v>12174</v>
      </c>
      <c r="B5160">
        <v>13118</v>
      </c>
      <c r="C5160" s="2">
        <f t="shared" si="606"/>
        <v>44301</v>
      </c>
      <c r="D5160" s="1">
        <f>TIMEVALUE("09:32:03")</f>
        <v>0.39725694444444443</v>
      </c>
      <c r="E5160" s="2">
        <f t="shared" si="607"/>
        <v>44301</v>
      </c>
      <c r="F5160" s="1">
        <f>TIMEVALUE("09:59:10")</f>
        <v>0.41608796296296297</v>
      </c>
      <c r="G5160" t="s">
        <v>12175</v>
      </c>
      <c r="H5160" t="s">
        <v>12176</v>
      </c>
      <c r="I5160">
        <v>724.67700000000002</v>
      </c>
    </row>
    <row r="5161" spans="1:9" x14ac:dyDescent="0.25">
      <c r="A5161" t="s">
        <v>12177</v>
      </c>
      <c r="B5161">
        <v>13118</v>
      </c>
      <c r="C5161" s="2">
        <f t="shared" si="606"/>
        <v>44301</v>
      </c>
      <c r="D5161" s="1">
        <f>TIMEVALUE("10:02:41")</f>
        <v>0.41853009259259261</v>
      </c>
      <c r="E5161" s="2">
        <f t="shared" si="607"/>
        <v>44301</v>
      </c>
      <c r="F5161" s="1">
        <f>TIMEVALUE("10:19:04")</f>
        <v>0.4299074074074074</v>
      </c>
      <c r="G5161" t="s">
        <v>197</v>
      </c>
      <c r="H5161" t="s">
        <v>12179</v>
      </c>
      <c r="I5161">
        <v>724.30600000000004</v>
      </c>
    </row>
    <row r="5162" spans="1:9" x14ac:dyDescent="0.25">
      <c r="A5162" t="s">
        <v>12180</v>
      </c>
      <c r="B5162">
        <v>13118</v>
      </c>
      <c r="C5162" s="2">
        <f t="shared" si="606"/>
        <v>44301</v>
      </c>
      <c r="D5162" s="1">
        <f>TIMEVALUE("10:29:49")</f>
        <v>0.43737268518518518</v>
      </c>
      <c r="E5162" s="2">
        <f t="shared" si="607"/>
        <v>44301</v>
      </c>
      <c r="F5162" s="1">
        <f>TIMEVALUE("10:50:13")</f>
        <v>0.45153935185185184</v>
      </c>
      <c r="G5162" t="s">
        <v>12181</v>
      </c>
      <c r="H5162" t="s">
        <v>12182</v>
      </c>
      <c r="I5162">
        <v>723.74800000000005</v>
      </c>
    </row>
    <row r="5163" spans="1:9" x14ac:dyDescent="0.25">
      <c r="A5163" t="s">
        <v>12183</v>
      </c>
      <c r="B5163">
        <v>13118</v>
      </c>
      <c r="C5163" s="2">
        <f t="shared" si="606"/>
        <v>44301</v>
      </c>
      <c r="D5163" s="1">
        <f>TIMEVALUE("10:54:07")</f>
        <v>0.45424768518518521</v>
      </c>
      <c r="E5163" s="2">
        <f t="shared" si="607"/>
        <v>44301</v>
      </c>
      <c r="F5163" s="1">
        <f>TIMEVALUE("11:15:20")</f>
        <v>0.4689814814814815</v>
      </c>
      <c r="G5163" t="s">
        <v>12184</v>
      </c>
      <c r="H5163" t="s">
        <v>12185</v>
      </c>
      <c r="I5163">
        <v>723.31899999999996</v>
      </c>
    </row>
    <row r="5164" spans="1:9" x14ac:dyDescent="0.25">
      <c r="A5164" t="s">
        <v>12186</v>
      </c>
      <c r="B5164">
        <v>13118</v>
      </c>
      <c r="C5164" s="2">
        <f t="shared" si="606"/>
        <v>44301</v>
      </c>
      <c r="D5164" s="1">
        <f>TIMEVALUE("11:20:12")</f>
        <v>0.47236111111111112</v>
      </c>
      <c r="E5164" s="2">
        <f t="shared" si="607"/>
        <v>44301</v>
      </c>
      <c r="F5164" s="1">
        <f>TIMEVALUE("11:23:12")</f>
        <v>0.47444444444444445</v>
      </c>
      <c r="G5164" t="s">
        <v>433</v>
      </c>
      <c r="H5164" t="s">
        <v>12187</v>
      </c>
      <c r="I5164">
        <v>728.30200000000002</v>
      </c>
    </row>
    <row r="5165" spans="1:9" x14ac:dyDescent="0.25">
      <c r="A5165" t="s">
        <v>12188</v>
      </c>
      <c r="B5165">
        <v>13118</v>
      </c>
      <c r="C5165" s="2">
        <f t="shared" si="606"/>
        <v>44301</v>
      </c>
      <c r="D5165" s="1">
        <f>TIMEVALUE("11:40:27")</f>
        <v>0.4864236111111111</v>
      </c>
      <c r="E5165" s="2">
        <f t="shared" si="607"/>
        <v>44301</v>
      </c>
      <c r="F5165" s="1">
        <f>TIMEVALUE("12:02:19")</f>
        <v>0.50160879629629629</v>
      </c>
      <c r="G5165" t="s">
        <v>12158</v>
      </c>
      <c r="H5165" t="s">
        <v>6491</v>
      </c>
      <c r="I5165">
        <v>722.44799999999998</v>
      </c>
    </row>
    <row r="5166" spans="1:9" x14ac:dyDescent="0.25">
      <c r="A5166" t="s">
        <v>12190</v>
      </c>
      <c r="B5166">
        <v>13118</v>
      </c>
      <c r="C5166" s="2">
        <f t="shared" si="606"/>
        <v>44301</v>
      </c>
      <c r="D5166" s="1">
        <f>TIMEVALUE("12:32:13")</f>
        <v>0.5223726851851852</v>
      </c>
      <c r="E5166" s="2">
        <f t="shared" si="607"/>
        <v>44301</v>
      </c>
      <c r="F5166" s="1">
        <f>TIMEVALUE("12:46:28")</f>
        <v>0.53226851851851853</v>
      </c>
      <c r="G5166" t="s">
        <v>1156</v>
      </c>
      <c r="H5166" t="s">
        <v>12192</v>
      </c>
      <c r="I5166">
        <v>722.077</v>
      </c>
    </row>
    <row r="5167" spans="1:9" x14ac:dyDescent="0.25">
      <c r="A5167" t="s">
        <v>12193</v>
      </c>
      <c r="B5167">
        <v>13118</v>
      </c>
      <c r="C5167" s="2">
        <f t="shared" si="606"/>
        <v>44301</v>
      </c>
      <c r="D5167" s="1">
        <f>TIMEVALUE("12:57:13")</f>
        <v>0.53973379629629625</v>
      </c>
      <c r="E5167" s="2">
        <f t="shared" si="607"/>
        <v>44301</v>
      </c>
      <c r="F5167" s="1">
        <f>TIMEVALUE("13:14:49")</f>
        <v>0.5519560185185185</v>
      </c>
      <c r="G5167" t="s">
        <v>7299</v>
      </c>
      <c r="H5167" t="s">
        <v>12195</v>
      </c>
      <c r="I5167">
        <v>721.65899999999999</v>
      </c>
    </row>
    <row r="5168" spans="1:9" x14ac:dyDescent="0.25">
      <c r="A5168" t="s">
        <v>12196</v>
      </c>
      <c r="B5168">
        <v>13118</v>
      </c>
      <c r="C5168" s="2">
        <f t="shared" si="606"/>
        <v>44301</v>
      </c>
      <c r="D5168" s="1">
        <f>TIMEVALUE("13:19:05")</f>
        <v>0.55491898148148144</v>
      </c>
      <c r="E5168" s="2">
        <f t="shared" si="607"/>
        <v>44301</v>
      </c>
      <c r="F5168" s="1">
        <f>TIMEVALUE("13:29:54")</f>
        <v>0.56243055555555554</v>
      </c>
      <c r="G5168" t="s">
        <v>8017</v>
      </c>
      <c r="H5168" t="s">
        <v>12198</v>
      </c>
      <c r="I5168">
        <v>721.16499999999996</v>
      </c>
    </row>
    <row r="5169" spans="1:9" x14ac:dyDescent="0.25">
      <c r="A5169" t="s">
        <v>12199</v>
      </c>
      <c r="B5169">
        <v>13118</v>
      </c>
      <c r="C5169" s="2">
        <f>DATEVALUE("2025-04-15")</f>
        <v>44300</v>
      </c>
      <c r="D5169" s="1">
        <f>TIMEVALUE("08:43:08")</f>
        <v>0.36328703703703702</v>
      </c>
      <c r="E5169" s="2">
        <f>DATEVALUE("2025-04-15")</f>
        <v>44300</v>
      </c>
      <c r="F5169" s="1">
        <f>TIMEVALUE("09:06:21")</f>
        <v>0.37940972222222225</v>
      </c>
      <c r="G5169" t="s">
        <v>4517</v>
      </c>
      <c r="H5169" t="s">
        <v>12201</v>
      </c>
      <c r="I5169">
        <v>720.69</v>
      </c>
    </row>
    <row r="5170" spans="1:9" x14ac:dyDescent="0.25">
      <c r="A5170" t="s">
        <v>12202</v>
      </c>
      <c r="B5170">
        <v>13118</v>
      </c>
      <c r="C5170" s="2">
        <f t="shared" ref="C5170:C5175" si="608">DATEVALUE("2025-04-16")</f>
        <v>44301</v>
      </c>
      <c r="D5170" s="1">
        <f>TIMEVALUE("14:19:02")</f>
        <v>0.59655092592592596</v>
      </c>
      <c r="E5170" s="2">
        <f t="shared" ref="E5170:E5175" si="609">DATEVALUE("2025-04-16")</f>
        <v>44301</v>
      </c>
      <c r="F5170" s="1">
        <f>TIMEVALUE("14:38:24")</f>
        <v>0.61</v>
      </c>
      <c r="G5170" t="s">
        <v>12204</v>
      </c>
      <c r="H5170" t="s">
        <v>12205</v>
      </c>
      <c r="I5170">
        <v>726.601</v>
      </c>
    </row>
    <row r="5171" spans="1:9" x14ac:dyDescent="0.25">
      <c r="A5171" t="s">
        <v>12206</v>
      </c>
      <c r="B5171">
        <v>13118</v>
      </c>
      <c r="C5171" s="2">
        <f t="shared" si="608"/>
        <v>44301</v>
      </c>
      <c r="D5171" s="1">
        <f>TIMEVALUE("14:46:17")</f>
        <v>0.61547453703703703</v>
      </c>
      <c r="E5171" s="2">
        <f t="shared" si="609"/>
        <v>44301</v>
      </c>
      <c r="F5171" s="1">
        <f>TIMEVALUE("14:48:59")</f>
        <v>0.61734953703703699</v>
      </c>
      <c r="G5171" t="s">
        <v>2882</v>
      </c>
      <c r="H5171" t="s">
        <v>12207</v>
      </c>
      <c r="I5171">
        <v>725.98299999999995</v>
      </c>
    </row>
    <row r="5172" spans="1:9" x14ac:dyDescent="0.25">
      <c r="A5172" t="s">
        <v>12208</v>
      </c>
      <c r="B5172">
        <v>13118</v>
      </c>
      <c r="C5172" s="2">
        <f t="shared" si="608"/>
        <v>44301</v>
      </c>
      <c r="D5172" s="1">
        <f>TIMEVALUE("15:15:57")</f>
        <v>0.63607638888888884</v>
      </c>
      <c r="E5172" s="2">
        <f t="shared" si="609"/>
        <v>44301</v>
      </c>
      <c r="F5172" s="1">
        <f>TIMEVALUE("15:35:33")</f>
        <v>0.64968749999999997</v>
      </c>
      <c r="G5172" t="s">
        <v>3502</v>
      </c>
      <c r="H5172" t="s">
        <v>12210</v>
      </c>
      <c r="I5172">
        <v>725.78200000000004</v>
      </c>
    </row>
    <row r="5173" spans="1:9" x14ac:dyDescent="0.25">
      <c r="A5173" t="s">
        <v>12211</v>
      </c>
      <c r="B5173">
        <v>13118</v>
      </c>
      <c r="C5173" s="2">
        <f t="shared" si="608"/>
        <v>44301</v>
      </c>
      <c r="D5173" s="1">
        <f>TIMEVALUE("15:39:38")</f>
        <v>0.65252314814814816</v>
      </c>
      <c r="E5173" s="2">
        <f t="shared" si="609"/>
        <v>44301</v>
      </c>
      <c r="F5173" s="1">
        <f>TIMEVALUE("16:01:25")</f>
        <v>0.66765046296296293</v>
      </c>
      <c r="G5173" t="s">
        <v>3758</v>
      </c>
      <c r="H5173" t="s">
        <v>12212</v>
      </c>
      <c r="I5173">
        <v>725.25300000000004</v>
      </c>
    </row>
    <row r="5174" spans="1:9" x14ac:dyDescent="0.25">
      <c r="A5174" t="s">
        <v>12213</v>
      </c>
      <c r="B5174">
        <v>13118</v>
      </c>
      <c r="C5174" s="2">
        <f t="shared" si="608"/>
        <v>44301</v>
      </c>
      <c r="D5174" s="1">
        <f>TIMEVALUE("16:04:19")</f>
        <v>0.6696643518518518</v>
      </c>
      <c r="E5174" s="2">
        <f t="shared" si="609"/>
        <v>44301</v>
      </c>
      <c r="F5174" s="1">
        <f>TIMEVALUE("16:20:44")</f>
        <v>0.68106481481481485</v>
      </c>
      <c r="G5174" t="s">
        <v>7312</v>
      </c>
      <c r="H5174" t="s">
        <v>12214</v>
      </c>
      <c r="I5174">
        <v>724.875</v>
      </c>
    </row>
    <row r="5175" spans="1:9" x14ac:dyDescent="0.25">
      <c r="A5175" t="s">
        <v>12215</v>
      </c>
      <c r="B5175">
        <v>13118</v>
      </c>
      <c r="C5175" s="2">
        <f t="shared" si="608"/>
        <v>44301</v>
      </c>
      <c r="D5175" s="1">
        <f>TIMEVALUE("16:24:37")</f>
        <v>0.68376157407407412</v>
      </c>
      <c r="E5175" s="2">
        <f t="shared" si="609"/>
        <v>44301</v>
      </c>
      <c r="F5175" s="1">
        <f>TIMEVALUE("16:48:40")</f>
        <v>0.70046296296296295</v>
      </c>
      <c r="G5175" t="s">
        <v>12216</v>
      </c>
      <c r="H5175" t="s">
        <v>12217</v>
      </c>
      <c r="I5175">
        <v>724.35500000000002</v>
      </c>
    </row>
    <row r="5176" spans="1:9" x14ac:dyDescent="0.25">
      <c r="A5176" t="s">
        <v>12218</v>
      </c>
      <c r="B5176">
        <v>13118</v>
      </c>
      <c r="C5176" s="2">
        <f t="shared" ref="C5176:C5181" si="610">DATEVALUE("2025-04-17")</f>
        <v>44302</v>
      </c>
      <c r="D5176" s="1">
        <f>TIMEVALUE("08:33:24")</f>
        <v>0.35652777777777778</v>
      </c>
      <c r="E5176" s="2">
        <f t="shared" ref="E5176:E5181" si="611">DATEVALUE("2025-04-17")</f>
        <v>44302</v>
      </c>
      <c r="F5176" s="1">
        <f>TIMEVALUE("08:41:08")</f>
        <v>0.36189814814814814</v>
      </c>
      <c r="G5176" t="s">
        <v>1981</v>
      </c>
      <c r="H5176" t="s">
        <v>12219</v>
      </c>
      <c r="I5176">
        <v>723.70600000000002</v>
      </c>
    </row>
    <row r="5177" spans="1:9" x14ac:dyDescent="0.25">
      <c r="A5177" t="s">
        <v>12220</v>
      </c>
      <c r="B5177">
        <v>13118</v>
      </c>
      <c r="C5177" s="2">
        <f t="shared" si="610"/>
        <v>44302</v>
      </c>
      <c r="D5177" s="1">
        <f>TIMEVALUE("08:43:58")</f>
        <v>0.36386574074074074</v>
      </c>
      <c r="E5177" s="2">
        <f t="shared" si="611"/>
        <v>44302</v>
      </c>
      <c r="F5177" s="1">
        <f>TIMEVALUE("09:04:06")</f>
        <v>0.37784722222222222</v>
      </c>
      <c r="G5177" t="s">
        <v>1682</v>
      </c>
      <c r="H5177" t="s">
        <v>12222</v>
      </c>
      <c r="I5177">
        <v>723.31899999999996</v>
      </c>
    </row>
    <row r="5178" spans="1:9" x14ac:dyDescent="0.25">
      <c r="A5178" t="s">
        <v>12223</v>
      </c>
      <c r="B5178">
        <v>13118</v>
      </c>
      <c r="C5178" s="2">
        <f t="shared" si="610"/>
        <v>44302</v>
      </c>
      <c r="D5178" s="1">
        <f>TIMEVALUE("09:12:27")</f>
        <v>0.38364583333333335</v>
      </c>
      <c r="E5178" s="2">
        <f t="shared" si="611"/>
        <v>44302</v>
      </c>
      <c r="F5178" s="1">
        <f>TIMEVALUE("09:47:55")</f>
        <v>0.40827546296296297</v>
      </c>
      <c r="G5178" t="s">
        <v>12224</v>
      </c>
      <c r="H5178" t="s">
        <v>7857</v>
      </c>
      <c r="I5178">
        <v>722.88</v>
      </c>
    </row>
    <row r="5179" spans="1:9" x14ac:dyDescent="0.25">
      <c r="A5179" t="s">
        <v>12225</v>
      </c>
      <c r="B5179">
        <v>13118</v>
      </c>
      <c r="C5179" s="2">
        <f t="shared" si="610"/>
        <v>44302</v>
      </c>
      <c r="D5179" s="1">
        <f>TIMEVALUE("09:50:35")</f>
        <v>0.41012731481481479</v>
      </c>
      <c r="E5179" s="2">
        <f t="shared" si="611"/>
        <v>44302</v>
      </c>
      <c r="F5179" s="1">
        <f>TIMEVALUE("10:13:22")</f>
        <v>0.42594907407407406</v>
      </c>
      <c r="G5179" t="s">
        <v>12227</v>
      </c>
      <c r="H5179" t="s">
        <v>6314</v>
      </c>
      <c r="I5179">
        <v>722.45</v>
      </c>
    </row>
    <row r="5180" spans="1:9" x14ac:dyDescent="0.25">
      <c r="A5180" t="s">
        <v>12228</v>
      </c>
      <c r="B5180">
        <v>13118</v>
      </c>
      <c r="C5180" s="2">
        <f t="shared" si="610"/>
        <v>44302</v>
      </c>
      <c r="D5180" s="1">
        <f>TIMEVALUE("10:16:38")</f>
        <v>0.42821759259259257</v>
      </c>
      <c r="E5180" s="2">
        <f t="shared" si="611"/>
        <v>44302</v>
      </c>
      <c r="F5180" s="1">
        <f>TIMEVALUE("10:30:51")</f>
        <v>0.43809027777777776</v>
      </c>
      <c r="G5180" t="s">
        <v>12230</v>
      </c>
      <c r="H5180" t="s">
        <v>12231</v>
      </c>
      <c r="I5180">
        <v>721.96299999999997</v>
      </c>
    </row>
    <row r="5181" spans="1:9" x14ac:dyDescent="0.25">
      <c r="A5181" t="s">
        <v>12232</v>
      </c>
      <c r="B5181">
        <v>13118</v>
      </c>
      <c r="C5181" s="2">
        <f t="shared" si="610"/>
        <v>44302</v>
      </c>
      <c r="D5181" s="1">
        <f>TIMEVALUE("10:33:40")</f>
        <v>0.44004629629629627</v>
      </c>
      <c r="E5181" s="2">
        <f t="shared" si="611"/>
        <v>44302</v>
      </c>
      <c r="F5181" s="1">
        <f>TIMEVALUE("10:45:30")</f>
        <v>0.44826388888888891</v>
      </c>
      <c r="G5181" t="s">
        <v>9089</v>
      </c>
      <c r="H5181" t="s">
        <v>12233</v>
      </c>
      <c r="I5181">
        <v>721.57299999999998</v>
      </c>
    </row>
    <row r="5182" spans="1:9" x14ac:dyDescent="0.25">
      <c r="A5182" t="s">
        <v>12234</v>
      </c>
      <c r="B5182">
        <v>13118</v>
      </c>
      <c r="C5182" s="2">
        <f>DATEVALUE("2025-04-16")</f>
        <v>44301</v>
      </c>
      <c r="D5182" s="1">
        <f>TIMEVALUE("13:52:01")</f>
        <v>0.57778935185185187</v>
      </c>
      <c r="E5182" s="2">
        <f>DATEVALUE("2025-04-16")</f>
        <v>44301</v>
      </c>
      <c r="F5182" s="1">
        <f>TIMEVALUE("14:10:36")</f>
        <v>0.59069444444444441</v>
      </c>
      <c r="G5182" t="s">
        <v>10908</v>
      </c>
      <c r="H5182" t="s">
        <v>10911</v>
      </c>
      <c r="I5182">
        <v>721.36199999999997</v>
      </c>
    </row>
    <row r="5183" spans="1:9" x14ac:dyDescent="0.25">
      <c r="A5183" t="s">
        <v>12235</v>
      </c>
      <c r="B5183">
        <v>13118</v>
      </c>
      <c r="C5183" s="2">
        <f t="shared" ref="C5183:C5195" si="612">DATEVALUE("2025-04-17")</f>
        <v>44302</v>
      </c>
      <c r="D5183" s="1">
        <f>TIMEVALUE("11:18:11")</f>
        <v>0.47096064814814814</v>
      </c>
      <c r="E5183" s="2">
        <f t="shared" ref="E5183:E5195" si="613">DATEVALUE("2025-04-17")</f>
        <v>44302</v>
      </c>
      <c r="F5183" s="1">
        <f>TIMEVALUE("11:35:48")</f>
        <v>0.48319444444444443</v>
      </c>
      <c r="G5183" t="s">
        <v>12236</v>
      </c>
      <c r="H5183" t="s">
        <v>12237</v>
      </c>
      <c r="I5183">
        <v>726.80799999999999</v>
      </c>
    </row>
    <row r="5184" spans="1:9" x14ac:dyDescent="0.25">
      <c r="A5184" t="s">
        <v>12238</v>
      </c>
      <c r="B5184">
        <v>13118</v>
      </c>
      <c r="C5184" s="2">
        <f t="shared" si="612"/>
        <v>44302</v>
      </c>
      <c r="D5184" s="1">
        <f>TIMEVALUE("11:38:37")</f>
        <v>0.48515046296296294</v>
      </c>
      <c r="E5184" s="2">
        <f t="shared" si="613"/>
        <v>44302</v>
      </c>
      <c r="F5184" s="1">
        <f>TIMEVALUE("12:05:02")</f>
        <v>0.5034953703703704</v>
      </c>
      <c r="G5184" t="s">
        <v>12239</v>
      </c>
      <c r="H5184" t="s">
        <v>12240</v>
      </c>
      <c r="I5184">
        <v>726.50400000000002</v>
      </c>
    </row>
    <row r="5185" spans="1:9" x14ac:dyDescent="0.25">
      <c r="A5185" t="s">
        <v>12241</v>
      </c>
      <c r="B5185">
        <v>13118</v>
      </c>
      <c r="C5185" s="2">
        <f t="shared" si="612"/>
        <v>44302</v>
      </c>
      <c r="D5185" s="1">
        <f>TIMEVALUE("12:32:07")</f>
        <v>0.52230324074074075</v>
      </c>
      <c r="E5185" s="2">
        <f t="shared" si="613"/>
        <v>44302</v>
      </c>
      <c r="F5185" s="1">
        <f>TIMEVALUE("12:54:26")</f>
        <v>0.53780092592592588</v>
      </c>
      <c r="G5185" t="s">
        <v>12242</v>
      </c>
      <c r="H5185" t="s">
        <v>12243</v>
      </c>
      <c r="I5185">
        <v>726.2</v>
      </c>
    </row>
    <row r="5186" spans="1:9" x14ac:dyDescent="0.25">
      <c r="A5186" t="s">
        <v>12244</v>
      </c>
      <c r="B5186">
        <v>13118</v>
      </c>
      <c r="C5186" s="2">
        <f t="shared" si="612"/>
        <v>44302</v>
      </c>
      <c r="D5186" s="1">
        <f>TIMEVALUE("13:11:47")</f>
        <v>0.54984953703703698</v>
      </c>
      <c r="E5186" s="2">
        <f t="shared" si="613"/>
        <v>44302</v>
      </c>
      <c r="F5186" s="1">
        <f>TIMEVALUE("13:28:38")</f>
        <v>0.56155092592592593</v>
      </c>
      <c r="G5186" t="s">
        <v>8399</v>
      </c>
      <c r="H5186" t="s">
        <v>12246</v>
      </c>
      <c r="I5186">
        <v>725.66499999999996</v>
      </c>
    </row>
    <row r="5187" spans="1:9" x14ac:dyDescent="0.25">
      <c r="A5187" t="s">
        <v>12247</v>
      </c>
      <c r="B5187">
        <v>13118</v>
      </c>
      <c r="C5187" s="2">
        <f t="shared" si="612"/>
        <v>44302</v>
      </c>
      <c r="D5187" s="1">
        <f>TIMEVALUE("13:32:31")</f>
        <v>0.5642476851851852</v>
      </c>
      <c r="E5187" s="2">
        <f t="shared" si="613"/>
        <v>44302</v>
      </c>
      <c r="F5187" s="1">
        <f>TIMEVALUE("13:45:00")</f>
        <v>0.57291666666666663</v>
      </c>
      <c r="G5187" t="s">
        <v>5102</v>
      </c>
      <c r="H5187" t="s">
        <v>12249</v>
      </c>
      <c r="I5187">
        <v>725.23099999999999</v>
      </c>
    </row>
    <row r="5188" spans="1:9" x14ac:dyDescent="0.25">
      <c r="A5188" t="s">
        <v>12250</v>
      </c>
      <c r="B5188">
        <v>13118</v>
      </c>
      <c r="C5188" s="2">
        <f t="shared" si="612"/>
        <v>44302</v>
      </c>
      <c r="D5188" s="1">
        <f>TIMEVALUE("13:47:38")</f>
        <v>0.57474537037037032</v>
      </c>
      <c r="E5188" s="2">
        <f t="shared" si="613"/>
        <v>44302</v>
      </c>
      <c r="F5188" s="1">
        <f>TIMEVALUE("14:08:22")</f>
        <v>0.58914351851851854</v>
      </c>
      <c r="G5188" t="s">
        <v>1491</v>
      </c>
      <c r="H5188" t="s">
        <v>12251</v>
      </c>
      <c r="I5188">
        <v>724.73599999999999</v>
      </c>
    </row>
    <row r="5189" spans="1:9" x14ac:dyDescent="0.25">
      <c r="A5189" t="s">
        <v>12252</v>
      </c>
      <c r="B5189">
        <v>13118</v>
      </c>
      <c r="C5189" s="2">
        <f t="shared" si="612"/>
        <v>44302</v>
      </c>
      <c r="D5189" s="1">
        <f>TIMEVALUE("14:13:51")</f>
        <v>0.59295138888888888</v>
      </c>
      <c r="E5189" s="2">
        <f t="shared" si="613"/>
        <v>44302</v>
      </c>
      <c r="F5189" s="1">
        <f>TIMEVALUE("14:28:17")</f>
        <v>0.60297453703703707</v>
      </c>
      <c r="G5189" t="s">
        <v>3857</v>
      </c>
      <c r="H5189" t="s">
        <v>12253</v>
      </c>
      <c r="I5189">
        <v>724.23900000000003</v>
      </c>
    </row>
    <row r="5190" spans="1:9" x14ac:dyDescent="0.25">
      <c r="A5190" t="s">
        <v>12254</v>
      </c>
      <c r="B5190">
        <v>13118</v>
      </c>
      <c r="C5190" s="2">
        <f t="shared" si="612"/>
        <v>44302</v>
      </c>
      <c r="D5190" s="1">
        <f>TIMEVALUE("14:32:25")</f>
        <v>0.60584490740740737</v>
      </c>
      <c r="E5190" s="2">
        <f t="shared" si="613"/>
        <v>44302</v>
      </c>
      <c r="F5190" s="1">
        <f>TIMEVALUE("14:43:54")</f>
        <v>0.61381944444444447</v>
      </c>
      <c r="G5190" t="s">
        <v>1205</v>
      </c>
      <c r="H5190" t="s">
        <v>12255</v>
      </c>
      <c r="I5190">
        <v>723.81799999999998</v>
      </c>
    </row>
    <row r="5191" spans="1:9" x14ac:dyDescent="0.25">
      <c r="A5191" t="s">
        <v>12256</v>
      </c>
      <c r="B5191">
        <v>13118</v>
      </c>
      <c r="C5191" s="2">
        <f t="shared" si="612"/>
        <v>44302</v>
      </c>
      <c r="D5191" s="1">
        <f>TIMEVALUE("14:46:32")</f>
        <v>0.61564814814814817</v>
      </c>
      <c r="E5191" s="2">
        <f t="shared" si="613"/>
        <v>44302</v>
      </c>
      <c r="F5191" s="1">
        <f>TIMEVALUE("14:58:34")</f>
        <v>0.62400462962962966</v>
      </c>
      <c r="G5191" t="s">
        <v>8233</v>
      </c>
      <c r="H5191" t="s">
        <v>12258</v>
      </c>
      <c r="I5191">
        <v>723.22900000000004</v>
      </c>
    </row>
    <row r="5192" spans="1:9" x14ac:dyDescent="0.25">
      <c r="A5192" t="s">
        <v>12259</v>
      </c>
      <c r="B5192">
        <v>13118</v>
      </c>
      <c r="C5192" s="2">
        <f t="shared" si="612"/>
        <v>44302</v>
      </c>
      <c r="D5192" s="1">
        <f>TIMEVALUE("15:01:26")</f>
        <v>0.62599537037037034</v>
      </c>
      <c r="E5192" s="2">
        <f t="shared" si="613"/>
        <v>44302</v>
      </c>
      <c r="F5192" s="1">
        <f>TIMEVALUE("15:16:48")</f>
        <v>0.63666666666666671</v>
      </c>
      <c r="G5192" t="s">
        <v>12260</v>
      </c>
      <c r="H5192" t="s">
        <v>12261</v>
      </c>
      <c r="I5192">
        <v>722.79</v>
      </c>
    </row>
    <row r="5193" spans="1:9" x14ac:dyDescent="0.25">
      <c r="A5193" t="s">
        <v>12262</v>
      </c>
      <c r="B5193">
        <v>13118</v>
      </c>
      <c r="C5193" s="2">
        <f t="shared" si="612"/>
        <v>44302</v>
      </c>
      <c r="D5193" s="1">
        <f>TIMEVALUE("15:23:03")</f>
        <v>0.64100694444444439</v>
      </c>
      <c r="E5193" s="2">
        <f t="shared" si="613"/>
        <v>44302</v>
      </c>
      <c r="F5193" s="1">
        <f>TIMEVALUE("15:33:10")</f>
        <v>0.64803240740740742</v>
      </c>
      <c r="G5193" t="s">
        <v>10176</v>
      </c>
      <c r="H5193" t="s">
        <v>5022</v>
      </c>
      <c r="I5193">
        <v>722.27599999999995</v>
      </c>
    </row>
    <row r="5194" spans="1:9" x14ac:dyDescent="0.25">
      <c r="A5194" t="s">
        <v>12264</v>
      </c>
      <c r="B5194">
        <v>13118</v>
      </c>
      <c r="C5194" s="2">
        <f t="shared" si="612"/>
        <v>44302</v>
      </c>
      <c r="D5194" s="1">
        <f>TIMEVALUE("15:36:56")</f>
        <v>0.6506481481481482</v>
      </c>
      <c r="E5194" s="2">
        <f t="shared" si="613"/>
        <v>44302</v>
      </c>
      <c r="F5194" s="1">
        <f>TIMEVALUE("15:48:18")</f>
        <v>0.65854166666666669</v>
      </c>
      <c r="G5194" t="s">
        <v>1483</v>
      </c>
      <c r="H5194" t="s">
        <v>12266</v>
      </c>
      <c r="I5194">
        <v>721.96500000000003</v>
      </c>
    </row>
    <row r="5195" spans="1:9" x14ac:dyDescent="0.25">
      <c r="A5195" t="s">
        <v>12267</v>
      </c>
      <c r="B5195">
        <v>13118</v>
      </c>
      <c r="C5195" s="2">
        <f t="shared" si="612"/>
        <v>44302</v>
      </c>
      <c r="D5195" s="1">
        <f>TIMEVALUE("10:53:31")</f>
        <v>0.45383101851851854</v>
      </c>
      <c r="E5195" s="2">
        <f t="shared" si="613"/>
        <v>44302</v>
      </c>
      <c r="F5195" s="1">
        <f>TIMEVALUE("11:10:37")</f>
        <v>0.46570601851851851</v>
      </c>
      <c r="G5195" t="s">
        <v>12269</v>
      </c>
      <c r="H5195" t="s">
        <v>12270</v>
      </c>
      <c r="I5195">
        <v>721.37400000000002</v>
      </c>
    </row>
    <row r="5196" spans="1:9" x14ac:dyDescent="0.25">
      <c r="A5196" t="s">
        <v>12271</v>
      </c>
      <c r="B5196">
        <v>13118</v>
      </c>
      <c r="C5196" s="2">
        <f t="shared" ref="C5196:C5207" si="614">DATEVALUE("2025-04-18")</f>
        <v>44303</v>
      </c>
      <c r="D5196" s="1">
        <f>TIMEVALUE("08:14:11")</f>
        <v>0.34318287037037037</v>
      </c>
      <c r="E5196" s="2">
        <f t="shared" ref="E5196:E5207" si="615">DATEVALUE("2025-04-18")</f>
        <v>44303</v>
      </c>
      <c r="F5196" s="1">
        <f>TIMEVALUE("08:27:34")</f>
        <v>0.35247685185185185</v>
      </c>
      <c r="G5196" t="s">
        <v>8117</v>
      </c>
      <c r="H5196" t="s">
        <v>12273</v>
      </c>
      <c r="I5196">
        <v>727.13800000000003</v>
      </c>
    </row>
    <row r="5197" spans="1:9" x14ac:dyDescent="0.25">
      <c r="A5197" t="s">
        <v>12274</v>
      </c>
      <c r="B5197">
        <v>13118</v>
      </c>
      <c r="C5197" s="2">
        <f t="shared" si="614"/>
        <v>44303</v>
      </c>
      <c r="D5197" s="1">
        <f>TIMEVALUE("08:36:41")</f>
        <v>0.35880787037037037</v>
      </c>
      <c r="E5197" s="2">
        <f t="shared" si="615"/>
        <v>44303</v>
      </c>
      <c r="F5197" s="1">
        <f>TIMEVALUE("08:52:47")</f>
        <v>0.3699884259259259</v>
      </c>
      <c r="G5197" t="s">
        <v>12275</v>
      </c>
      <c r="H5197" t="s">
        <v>12276</v>
      </c>
      <c r="I5197">
        <v>726.86400000000003</v>
      </c>
    </row>
    <row r="5198" spans="1:9" x14ac:dyDescent="0.25">
      <c r="A5198" t="s">
        <v>12277</v>
      </c>
      <c r="B5198">
        <v>13118</v>
      </c>
      <c r="C5198" s="2">
        <f t="shared" si="614"/>
        <v>44303</v>
      </c>
      <c r="D5198" s="1">
        <f>TIMEVALUE("08:55:52")</f>
        <v>0.37212962962962964</v>
      </c>
      <c r="E5198" s="2">
        <f t="shared" si="615"/>
        <v>44303</v>
      </c>
      <c r="F5198" s="1">
        <f>TIMEVALUE("09:13:56")</f>
        <v>0.38467592592592592</v>
      </c>
      <c r="G5198" t="s">
        <v>12279</v>
      </c>
      <c r="H5198" t="s">
        <v>1654</v>
      </c>
      <c r="I5198">
        <v>726.46100000000001</v>
      </c>
    </row>
    <row r="5199" spans="1:9" x14ac:dyDescent="0.25">
      <c r="A5199" t="s">
        <v>12280</v>
      </c>
      <c r="B5199">
        <v>13118</v>
      </c>
      <c r="C5199" s="2">
        <f t="shared" si="614"/>
        <v>44303</v>
      </c>
      <c r="D5199" s="1">
        <f>TIMEVALUE("09:20:23")</f>
        <v>0.38915509259259257</v>
      </c>
      <c r="E5199" s="2">
        <f t="shared" si="615"/>
        <v>44303</v>
      </c>
      <c r="F5199" s="1">
        <f>TIMEVALUE("09:41:57")</f>
        <v>0.40413194444444445</v>
      </c>
      <c r="G5199" t="s">
        <v>12281</v>
      </c>
      <c r="H5199" t="s">
        <v>12282</v>
      </c>
      <c r="I5199">
        <v>725.88300000000004</v>
      </c>
    </row>
    <row r="5200" spans="1:9" x14ac:dyDescent="0.25">
      <c r="A5200" t="s">
        <v>12283</v>
      </c>
      <c r="B5200">
        <v>13118</v>
      </c>
      <c r="C5200" s="2">
        <f t="shared" si="614"/>
        <v>44303</v>
      </c>
      <c r="D5200" s="1">
        <f>TIMEVALUE("09:48:32")</f>
        <v>0.40870370370370368</v>
      </c>
      <c r="E5200" s="2">
        <f t="shared" si="615"/>
        <v>44303</v>
      </c>
      <c r="F5200" s="1">
        <f>TIMEVALUE("10:06:58")</f>
        <v>0.42150462962962965</v>
      </c>
      <c r="G5200" t="s">
        <v>9067</v>
      </c>
      <c r="H5200" t="s">
        <v>12285</v>
      </c>
      <c r="I5200">
        <v>725.37099999999998</v>
      </c>
    </row>
    <row r="5201" spans="1:9" x14ac:dyDescent="0.25">
      <c r="A5201" t="s">
        <v>12286</v>
      </c>
      <c r="B5201">
        <v>13118</v>
      </c>
      <c r="C5201" s="2">
        <f t="shared" si="614"/>
        <v>44303</v>
      </c>
      <c r="D5201" s="1">
        <f>TIMEVALUE("10:10:37")</f>
        <v>0.42403935185185188</v>
      </c>
      <c r="E5201" s="2">
        <f t="shared" si="615"/>
        <v>44303</v>
      </c>
      <c r="F5201" s="1">
        <f>TIMEVALUE("10:25:32")</f>
        <v>0.43439814814814814</v>
      </c>
      <c r="G5201" t="s">
        <v>7154</v>
      </c>
      <c r="H5201" t="s">
        <v>9006</v>
      </c>
      <c r="I5201">
        <v>724.79700000000003</v>
      </c>
    </row>
    <row r="5202" spans="1:9" x14ac:dyDescent="0.25">
      <c r="A5202" t="s">
        <v>12287</v>
      </c>
      <c r="B5202">
        <v>13118</v>
      </c>
      <c r="C5202" s="2">
        <f t="shared" si="614"/>
        <v>44303</v>
      </c>
      <c r="D5202" s="1">
        <f>TIMEVALUE("10:30:42")</f>
        <v>0.43798611111111113</v>
      </c>
      <c r="E5202" s="2">
        <f t="shared" si="615"/>
        <v>44303</v>
      </c>
      <c r="F5202" s="1">
        <f>TIMEVALUE("10:44:26")</f>
        <v>0.44752314814814814</v>
      </c>
      <c r="G5202" t="s">
        <v>9058</v>
      </c>
      <c r="H5202" t="s">
        <v>12289</v>
      </c>
      <c r="I5202">
        <v>724.36</v>
      </c>
    </row>
    <row r="5203" spans="1:9" x14ac:dyDescent="0.25">
      <c r="A5203" t="s">
        <v>12290</v>
      </c>
      <c r="B5203">
        <v>13118</v>
      </c>
      <c r="C5203" s="2">
        <f t="shared" si="614"/>
        <v>44303</v>
      </c>
      <c r="D5203" s="1">
        <f>TIMEVALUE("10:46:33")</f>
        <v>0.44899305555555558</v>
      </c>
      <c r="E5203" s="2">
        <f t="shared" si="615"/>
        <v>44303</v>
      </c>
      <c r="F5203" s="1">
        <f>TIMEVALUE("10:59:17")</f>
        <v>0.45783564814814814</v>
      </c>
      <c r="G5203" t="s">
        <v>5821</v>
      </c>
      <c r="H5203" t="s">
        <v>12292</v>
      </c>
      <c r="I5203">
        <v>723.87099999999998</v>
      </c>
    </row>
    <row r="5204" spans="1:9" x14ac:dyDescent="0.25">
      <c r="A5204" t="s">
        <v>12293</v>
      </c>
      <c r="B5204">
        <v>13118</v>
      </c>
      <c r="C5204" s="2">
        <f t="shared" si="614"/>
        <v>44303</v>
      </c>
      <c r="D5204" s="1">
        <f>TIMEVALUE("11:01:44")</f>
        <v>0.45953703703703702</v>
      </c>
      <c r="E5204" s="2">
        <f t="shared" si="615"/>
        <v>44303</v>
      </c>
      <c r="F5204" s="1">
        <f>TIMEVALUE("11:16:04")</f>
        <v>0.46949074074074076</v>
      </c>
      <c r="G5204" t="s">
        <v>8638</v>
      </c>
      <c r="H5204" t="s">
        <v>12294</v>
      </c>
      <c r="I5204">
        <v>723.34900000000005</v>
      </c>
    </row>
    <row r="5205" spans="1:9" x14ac:dyDescent="0.25">
      <c r="A5205" t="s">
        <v>12295</v>
      </c>
      <c r="B5205">
        <v>13118</v>
      </c>
      <c r="C5205" s="2">
        <f t="shared" si="614"/>
        <v>44303</v>
      </c>
      <c r="D5205" s="1">
        <f>TIMEVALUE("11:18:11")</f>
        <v>0.47096064814814814</v>
      </c>
      <c r="E5205" s="2">
        <f t="shared" si="615"/>
        <v>44303</v>
      </c>
      <c r="F5205" s="1">
        <f>TIMEVALUE("11:31:51")</f>
        <v>0.48045138888888889</v>
      </c>
      <c r="G5205" t="s">
        <v>988</v>
      </c>
      <c r="H5205" t="s">
        <v>12297</v>
      </c>
      <c r="I5205">
        <v>722.93600000000004</v>
      </c>
    </row>
    <row r="5206" spans="1:9" x14ac:dyDescent="0.25">
      <c r="A5206" t="s">
        <v>12298</v>
      </c>
      <c r="B5206">
        <v>13118</v>
      </c>
      <c r="C5206" s="2">
        <f t="shared" si="614"/>
        <v>44303</v>
      </c>
      <c r="D5206" s="1">
        <f>TIMEVALUE("11:38:15")</f>
        <v>0.48489583333333336</v>
      </c>
      <c r="E5206" s="2">
        <f t="shared" si="615"/>
        <v>44303</v>
      </c>
      <c r="F5206" s="1">
        <f>TIMEVALUE("11:50:47")</f>
        <v>0.49359953703703702</v>
      </c>
      <c r="G5206" t="s">
        <v>8507</v>
      </c>
      <c r="H5206" t="s">
        <v>8734</v>
      </c>
      <c r="I5206">
        <v>722.36199999999997</v>
      </c>
    </row>
    <row r="5207" spans="1:9" x14ac:dyDescent="0.25">
      <c r="A5207" t="s">
        <v>12300</v>
      </c>
      <c r="B5207">
        <v>13118</v>
      </c>
      <c r="C5207" s="2">
        <f t="shared" si="614"/>
        <v>44303</v>
      </c>
      <c r="D5207" s="1">
        <f>TIMEVALUE("11:54:37")</f>
        <v>0.49626157407407406</v>
      </c>
      <c r="E5207" s="2">
        <f t="shared" si="615"/>
        <v>44303</v>
      </c>
      <c r="F5207" s="1">
        <f>TIMEVALUE("12:06:57")</f>
        <v>0.50482638888888887</v>
      </c>
      <c r="G5207" t="s">
        <v>871</v>
      </c>
      <c r="H5207" t="s">
        <v>12301</v>
      </c>
      <c r="I5207">
        <v>721.95</v>
      </c>
    </row>
    <row r="5208" spans="1:9" x14ac:dyDescent="0.25">
      <c r="A5208" t="s">
        <v>12302</v>
      </c>
      <c r="B5208">
        <v>13118</v>
      </c>
      <c r="C5208" s="2">
        <f>DATEVALUE("2025-04-17")</f>
        <v>44302</v>
      </c>
      <c r="D5208" s="1">
        <f>TIMEVALUE("15:58:13")</f>
        <v>0.6654282407407407</v>
      </c>
      <c r="E5208" s="2">
        <f>DATEVALUE("2025-04-17")</f>
        <v>44302</v>
      </c>
      <c r="F5208" s="1">
        <f>TIMEVALUE("16:11:31")</f>
        <v>0.67466435185185181</v>
      </c>
      <c r="G5208" t="s">
        <v>8402</v>
      </c>
      <c r="H5208" t="s">
        <v>12304</v>
      </c>
      <c r="I5208">
        <v>721.72900000000004</v>
      </c>
    </row>
    <row r="5209" spans="1:9" x14ac:dyDescent="0.25">
      <c r="A5209" t="s">
        <v>12305</v>
      </c>
      <c r="B5209">
        <v>13119</v>
      </c>
      <c r="C5209" s="2">
        <f t="shared" ref="C5209:C5243" si="616">DATEVALUE("2025-04-16")</f>
        <v>44301</v>
      </c>
      <c r="D5209" s="1">
        <f>TIMEVALUE("08:34:21")</f>
        <v>0.35718749999999999</v>
      </c>
      <c r="E5209" s="2">
        <f t="shared" ref="E5209:E5243" si="617">DATEVALUE("2025-04-16")</f>
        <v>44301</v>
      </c>
      <c r="F5209" s="1">
        <f>TIMEVALUE("08:42:58")</f>
        <v>0.3631712962962963</v>
      </c>
      <c r="G5209" t="s">
        <v>154</v>
      </c>
      <c r="H5209" t="s">
        <v>12307</v>
      </c>
      <c r="I5209">
        <v>727.65599999999995</v>
      </c>
    </row>
    <row r="5210" spans="1:9" x14ac:dyDescent="0.25">
      <c r="A5210" t="s">
        <v>12308</v>
      </c>
      <c r="B5210">
        <v>13119</v>
      </c>
      <c r="C5210" s="2">
        <f t="shared" si="616"/>
        <v>44301</v>
      </c>
      <c r="D5210" s="1">
        <f>TIMEVALUE("08:46:43")</f>
        <v>0.36577546296296298</v>
      </c>
      <c r="E5210" s="2">
        <f t="shared" si="617"/>
        <v>44301</v>
      </c>
      <c r="F5210" s="1">
        <f>TIMEVALUE("08:57:09")</f>
        <v>0.37302083333333336</v>
      </c>
      <c r="G5210" t="s">
        <v>11102</v>
      </c>
      <c r="H5210" t="s">
        <v>12310</v>
      </c>
      <c r="I5210">
        <v>727.29600000000005</v>
      </c>
    </row>
    <row r="5211" spans="1:9" x14ac:dyDescent="0.25">
      <c r="A5211" t="s">
        <v>12311</v>
      </c>
      <c r="B5211">
        <v>13119</v>
      </c>
      <c r="C5211" s="2">
        <f t="shared" si="616"/>
        <v>44301</v>
      </c>
      <c r="D5211" s="1">
        <f>TIMEVALUE("09:01:47")</f>
        <v>0.37623842592592593</v>
      </c>
      <c r="E5211" s="2">
        <f t="shared" si="617"/>
        <v>44301</v>
      </c>
      <c r="F5211" s="1">
        <f>TIMEVALUE("09:10:38")</f>
        <v>0.38238425925925928</v>
      </c>
      <c r="G5211" t="s">
        <v>4581</v>
      </c>
      <c r="H5211" t="s">
        <v>12312</v>
      </c>
      <c r="I5211">
        <v>726.87900000000002</v>
      </c>
    </row>
    <row r="5212" spans="1:9" x14ac:dyDescent="0.25">
      <c r="A5212" t="s">
        <v>12313</v>
      </c>
      <c r="B5212">
        <v>13119</v>
      </c>
      <c r="C5212" s="2">
        <f t="shared" si="616"/>
        <v>44301</v>
      </c>
      <c r="D5212" s="1">
        <f>TIMEVALUE("09:12:20")</f>
        <v>0.3835648148148148</v>
      </c>
      <c r="E5212" s="2">
        <f t="shared" si="617"/>
        <v>44301</v>
      </c>
      <c r="F5212" s="1">
        <f>TIMEVALUE("09:32:08")</f>
        <v>0.39731481481481479</v>
      </c>
      <c r="G5212" t="s">
        <v>12315</v>
      </c>
      <c r="H5212" t="s">
        <v>12273</v>
      </c>
      <c r="I5212">
        <v>726.36300000000006</v>
      </c>
    </row>
    <row r="5213" spans="1:9" x14ac:dyDescent="0.25">
      <c r="A5213" t="s">
        <v>12316</v>
      </c>
      <c r="B5213">
        <v>13119</v>
      </c>
      <c r="C5213" s="2">
        <f t="shared" si="616"/>
        <v>44301</v>
      </c>
      <c r="D5213" s="1">
        <f>TIMEVALUE("09:34:34")</f>
        <v>0.39900462962962963</v>
      </c>
      <c r="E5213" s="2">
        <f t="shared" si="617"/>
        <v>44301</v>
      </c>
      <c r="F5213" s="1">
        <f>TIMEVALUE("09:44:35")</f>
        <v>0.40596064814814814</v>
      </c>
      <c r="G5213" t="s">
        <v>1660</v>
      </c>
      <c r="H5213" t="s">
        <v>12318</v>
      </c>
      <c r="I5213">
        <v>725.90200000000004</v>
      </c>
    </row>
    <row r="5214" spans="1:9" x14ac:dyDescent="0.25">
      <c r="A5214" t="s">
        <v>12319</v>
      </c>
      <c r="B5214">
        <v>13119</v>
      </c>
      <c r="C5214" s="2">
        <f t="shared" si="616"/>
        <v>44301</v>
      </c>
      <c r="D5214" s="1">
        <f>TIMEVALUE("09:46:47")</f>
        <v>0.40748842592592593</v>
      </c>
      <c r="E5214" s="2">
        <f t="shared" si="617"/>
        <v>44301</v>
      </c>
      <c r="F5214" s="1">
        <f>TIMEVALUE("09:56:09")</f>
        <v>0.41399305555555554</v>
      </c>
      <c r="G5214" t="s">
        <v>1271</v>
      </c>
      <c r="H5214" t="s">
        <v>12320</v>
      </c>
      <c r="I5214">
        <v>725.31500000000005</v>
      </c>
    </row>
    <row r="5215" spans="1:9" x14ac:dyDescent="0.25">
      <c r="A5215" t="s">
        <v>12321</v>
      </c>
      <c r="B5215">
        <v>13119</v>
      </c>
      <c r="C5215" s="2">
        <f t="shared" si="616"/>
        <v>44301</v>
      </c>
      <c r="D5215" s="1">
        <f>TIMEVALUE("10:00:18")</f>
        <v>0.416875</v>
      </c>
      <c r="E5215" s="2">
        <f t="shared" si="617"/>
        <v>44301</v>
      </c>
      <c r="F5215" s="1">
        <f>TIMEVALUE("10:05:32")</f>
        <v>0.42050925925925925</v>
      </c>
      <c r="G5215" t="s">
        <v>625</v>
      </c>
      <c r="H5215" t="s">
        <v>12323</v>
      </c>
      <c r="I5215">
        <v>724.83900000000006</v>
      </c>
    </row>
    <row r="5216" spans="1:9" x14ac:dyDescent="0.25">
      <c r="A5216" t="s">
        <v>12324</v>
      </c>
      <c r="B5216">
        <v>13119</v>
      </c>
      <c r="C5216" s="2">
        <f t="shared" si="616"/>
        <v>44301</v>
      </c>
      <c r="D5216" s="1">
        <f>TIMEVALUE("10:07:45")</f>
        <v>0.42204861111111114</v>
      </c>
      <c r="E5216" s="2">
        <f t="shared" si="617"/>
        <v>44301</v>
      </c>
      <c r="F5216" s="1">
        <f>TIMEVALUE("10:16:16")</f>
        <v>0.42796296296296299</v>
      </c>
      <c r="G5216" t="s">
        <v>705</v>
      </c>
      <c r="H5216" t="s">
        <v>12326</v>
      </c>
      <c r="I5216">
        <v>724.38699999999994</v>
      </c>
    </row>
    <row r="5217" spans="1:9" x14ac:dyDescent="0.25">
      <c r="A5217" t="s">
        <v>12327</v>
      </c>
      <c r="B5217">
        <v>13119</v>
      </c>
      <c r="C5217" s="2">
        <f t="shared" si="616"/>
        <v>44301</v>
      </c>
      <c r="D5217" s="1">
        <f>TIMEVALUE("10:18:03")</f>
        <v>0.42920138888888887</v>
      </c>
      <c r="E5217" s="2">
        <f t="shared" si="617"/>
        <v>44301</v>
      </c>
      <c r="F5217" s="1">
        <f>TIMEVALUE("10:25:37")</f>
        <v>0.43445601851851851</v>
      </c>
      <c r="G5217" t="s">
        <v>188</v>
      </c>
      <c r="H5217" t="s">
        <v>12329</v>
      </c>
      <c r="I5217">
        <v>723.83699999999999</v>
      </c>
    </row>
    <row r="5218" spans="1:9" x14ac:dyDescent="0.25">
      <c r="A5218" t="s">
        <v>12330</v>
      </c>
      <c r="B5218">
        <v>13119</v>
      </c>
      <c r="C5218" s="2">
        <f t="shared" si="616"/>
        <v>44301</v>
      </c>
      <c r="D5218" s="1">
        <f>TIMEVALUE("10:33:53")</f>
        <v>0.44019675925925927</v>
      </c>
      <c r="E5218" s="2">
        <f t="shared" si="617"/>
        <v>44301</v>
      </c>
      <c r="F5218" s="1">
        <f>TIMEVALUE("10:42:20")</f>
        <v>0.4460648148148148</v>
      </c>
      <c r="G5218" t="s">
        <v>1301</v>
      </c>
      <c r="H5218" t="s">
        <v>12332</v>
      </c>
      <c r="I5218">
        <v>723.35500000000002</v>
      </c>
    </row>
    <row r="5219" spans="1:9" x14ac:dyDescent="0.25">
      <c r="A5219" t="s">
        <v>12333</v>
      </c>
      <c r="B5219">
        <v>13119</v>
      </c>
      <c r="C5219" s="2">
        <f t="shared" si="616"/>
        <v>44301</v>
      </c>
      <c r="D5219" s="1">
        <f>TIMEVALUE("10:44:21")</f>
        <v>0.44746527777777778</v>
      </c>
      <c r="E5219" s="2">
        <f t="shared" si="617"/>
        <v>44301</v>
      </c>
      <c r="F5219" s="1">
        <f>TIMEVALUE("10:51:51")</f>
        <v>0.4526736111111111</v>
      </c>
      <c r="G5219" t="s">
        <v>1487</v>
      </c>
      <c r="H5219" t="s">
        <v>1867</v>
      </c>
      <c r="I5219">
        <v>722.88499999999999</v>
      </c>
    </row>
    <row r="5220" spans="1:9" x14ac:dyDescent="0.25">
      <c r="A5220" t="s">
        <v>12335</v>
      </c>
      <c r="B5220">
        <v>13119</v>
      </c>
      <c r="C5220" s="2">
        <f t="shared" si="616"/>
        <v>44301</v>
      </c>
      <c r="D5220" s="1">
        <f>TIMEVALUE("10:53:56")</f>
        <v>0.4541203703703704</v>
      </c>
      <c r="E5220" s="2">
        <f t="shared" si="617"/>
        <v>44301</v>
      </c>
      <c r="F5220" s="1">
        <f>TIMEVALUE("11:04:52")</f>
        <v>0.46171296296296294</v>
      </c>
      <c r="G5220" t="s">
        <v>10913</v>
      </c>
      <c r="H5220" t="s">
        <v>12336</v>
      </c>
      <c r="I5220">
        <v>722.45799999999997</v>
      </c>
    </row>
    <row r="5221" spans="1:9" x14ac:dyDescent="0.25">
      <c r="A5221" t="s">
        <v>12337</v>
      </c>
      <c r="B5221">
        <v>13119</v>
      </c>
      <c r="C5221" s="2">
        <f t="shared" si="616"/>
        <v>44301</v>
      </c>
      <c r="D5221" s="1">
        <f>TIMEVALUE("08:18:26")</f>
        <v>0.34613425925925928</v>
      </c>
      <c r="E5221" s="2">
        <f t="shared" si="617"/>
        <v>44301</v>
      </c>
      <c r="F5221" s="1">
        <f>TIMEVALUE("08:28:45")</f>
        <v>0.3532986111111111</v>
      </c>
      <c r="G5221" t="s">
        <v>652</v>
      </c>
      <c r="H5221" t="s">
        <v>12338</v>
      </c>
      <c r="I5221">
        <v>721.98900000000003</v>
      </c>
    </row>
    <row r="5222" spans="1:9" x14ac:dyDescent="0.25">
      <c r="A5222" t="s">
        <v>12339</v>
      </c>
      <c r="B5222">
        <v>13119</v>
      </c>
      <c r="C5222" s="2">
        <f t="shared" si="616"/>
        <v>44301</v>
      </c>
      <c r="D5222" s="1">
        <f>TIMEVALUE("11:34:08")</f>
        <v>0.48203703703703704</v>
      </c>
      <c r="E5222" s="2">
        <f t="shared" si="617"/>
        <v>44301</v>
      </c>
      <c r="F5222" s="1">
        <f>TIMEVALUE("11:43:32")</f>
        <v>0.48856481481481484</v>
      </c>
      <c r="G5222" t="s">
        <v>410</v>
      </c>
      <c r="H5222" t="s">
        <v>12340</v>
      </c>
      <c r="I5222">
        <v>728.08699999999999</v>
      </c>
    </row>
    <row r="5223" spans="1:9" x14ac:dyDescent="0.25">
      <c r="A5223" t="s">
        <v>12341</v>
      </c>
      <c r="B5223">
        <v>13119</v>
      </c>
      <c r="C5223" s="2">
        <f t="shared" si="616"/>
        <v>44301</v>
      </c>
      <c r="D5223" s="1">
        <f>TIMEVALUE("11:49:18")</f>
        <v>0.49256944444444445</v>
      </c>
      <c r="E5223" s="2">
        <f t="shared" si="617"/>
        <v>44301</v>
      </c>
      <c r="F5223" s="1">
        <f>TIMEVALUE("11:56:20")</f>
        <v>0.49745370370370373</v>
      </c>
      <c r="G5223" t="s">
        <v>4338</v>
      </c>
      <c r="H5223" t="s">
        <v>12343</v>
      </c>
      <c r="I5223">
        <v>727.74300000000005</v>
      </c>
    </row>
    <row r="5224" spans="1:9" x14ac:dyDescent="0.25">
      <c r="A5224" t="s">
        <v>12344</v>
      </c>
      <c r="B5224">
        <v>13119</v>
      </c>
      <c r="C5224" s="2">
        <f t="shared" si="616"/>
        <v>44301</v>
      </c>
      <c r="D5224" s="1">
        <f>TIMEVALUE("12:38:25")</f>
        <v>0.52667824074074077</v>
      </c>
      <c r="E5224" s="2">
        <f t="shared" si="617"/>
        <v>44301</v>
      </c>
      <c r="F5224" s="1">
        <f>TIMEVALUE("12:47:56")</f>
        <v>0.53328703703703706</v>
      </c>
      <c r="G5224" t="s">
        <v>622</v>
      </c>
      <c r="H5224" t="s">
        <v>12345</v>
      </c>
      <c r="I5224">
        <v>727.36900000000003</v>
      </c>
    </row>
    <row r="5225" spans="1:9" x14ac:dyDescent="0.25">
      <c r="A5225" t="s">
        <v>12346</v>
      </c>
      <c r="B5225">
        <v>13119</v>
      </c>
      <c r="C5225" s="2">
        <f t="shared" si="616"/>
        <v>44301</v>
      </c>
      <c r="D5225" s="1">
        <f>TIMEVALUE("12:49:44")</f>
        <v>0.53453703703703703</v>
      </c>
      <c r="E5225" s="2">
        <f t="shared" si="617"/>
        <v>44301</v>
      </c>
      <c r="F5225" s="1">
        <f>TIMEVALUE("12:58:57")</f>
        <v>0.54093749999999996</v>
      </c>
      <c r="G5225" t="s">
        <v>1281</v>
      </c>
      <c r="H5225" t="s">
        <v>12347</v>
      </c>
      <c r="I5225">
        <v>726.89</v>
      </c>
    </row>
    <row r="5226" spans="1:9" x14ac:dyDescent="0.25">
      <c r="A5226" t="s">
        <v>12348</v>
      </c>
      <c r="B5226">
        <v>13119</v>
      </c>
      <c r="C5226" s="2">
        <f t="shared" si="616"/>
        <v>44301</v>
      </c>
      <c r="D5226" s="1">
        <f>TIMEVALUE("13:00:52")</f>
        <v>0.54226851851851854</v>
      </c>
      <c r="E5226" s="2">
        <f t="shared" si="617"/>
        <v>44301</v>
      </c>
      <c r="F5226" s="1">
        <f>TIMEVALUE("13:11:38")</f>
        <v>0.54974537037037041</v>
      </c>
      <c r="G5226" t="s">
        <v>1713</v>
      </c>
      <c r="H5226" t="s">
        <v>12349</v>
      </c>
      <c r="I5226">
        <v>726.37800000000004</v>
      </c>
    </row>
    <row r="5227" spans="1:9" x14ac:dyDescent="0.25">
      <c r="A5227" t="s">
        <v>12350</v>
      </c>
      <c r="B5227">
        <v>13119</v>
      </c>
      <c r="C5227" s="2">
        <f t="shared" si="616"/>
        <v>44301</v>
      </c>
      <c r="D5227" s="1">
        <f>TIMEVALUE("13:13:37")</f>
        <v>0.55112268518518515</v>
      </c>
      <c r="E5227" s="2">
        <f t="shared" si="617"/>
        <v>44301</v>
      </c>
      <c r="F5227" s="1">
        <f>TIMEVALUE("13:24:21")</f>
        <v>0.55857638888888894</v>
      </c>
      <c r="G5227" t="s">
        <v>1384</v>
      </c>
      <c r="H5227" t="s">
        <v>12351</v>
      </c>
      <c r="I5227">
        <v>725.82</v>
      </c>
    </row>
    <row r="5228" spans="1:9" x14ac:dyDescent="0.25">
      <c r="A5228" t="s">
        <v>12352</v>
      </c>
      <c r="B5228">
        <v>13119</v>
      </c>
      <c r="C5228" s="2">
        <f t="shared" si="616"/>
        <v>44301</v>
      </c>
      <c r="D5228" s="1">
        <f>TIMEVALUE("13:35:30")</f>
        <v>0.56631944444444449</v>
      </c>
      <c r="E5228" s="2">
        <f t="shared" si="617"/>
        <v>44301</v>
      </c>
      <c r="F5228" s="1">
        <f>TIMEVALUE("13:41:59")</f>
        <v>0.57082175925925926</v>
      </c>
      <c r="G5228" t="s">
        <v>4599</v>
      </c>
      <c r="H5228" t="s">
        <v>12353</v>
      </c>
      <c r="I5228">
        <v>725.327</v>
      </c>
    </row>
    <row r="5229" spans="1:9" x14ac:dyDescent="0.25">
      <c r="A5229" t="s">
        <v>12354</v>
      </c>
      <c r="B5229">
        <v>13119</v>
      </c>
      <c r="C5229" s="2">
        <f t="shared" si="616"/>
        <v>44301</v>
      </c>
      <c r="D5229" s="1">
        <f>TIMEVALUE("13:44:12")</f>
        <v>0.5723611111111111</v>
      </c>
      <c r="E5229" s="2">
        <f t="shared" si="617"/>
        <v>44301</v>
      </c>
      <c r="F5229" s="1">
        <f>TIMEVALUE("13:51:07")</f>
        <v>0.57716435185185189</v>
      </c>
      <c r="G5229" t="s">
        <v>1793</v>
      </c>
      <c r="H5229" t="s">
        <v>12356</v>
      </c>
      <c r="I5229">
        <v>724.98299999999995</v>
      </c>
    </row>
    <row r="5230" spans="1:9" x14ac:dyDescent="0.25">
      <c r="A5230" t="s">
        <v>12357</v>
      </c>
      <c r="B5230">
        <v>13119</v>
      </c>
      <c r="C5230" s="2">
        <f t="shared" si="616"/>
        <v>44301</v>
      </c>
      <c r="D5230" s="1">
        <f>TIMEVALUE("13:53:12")</f>
        <v>0.57861111111111108</v>
      </c>
      <c r="E5230" s="2">
        <f t="shared" si="617"/>
        <v>44301</v>
      </c>
      <c r="F5230" s="1">
        <f>TIMEVALUE("14:00:37")</f>
        <v>0.58376157407407403</v>
      </c>
      <c r="G5230" t="s">
        <v>2673</v>
      </c>
      <c r="H5230" t="s">
        <v>12358</v>
      </c>
      <c r="I5230">
        <v>724.43899999999996</v>
      </c>
    </row>
    <row r="5231" spans="1:9" x14ac:dyDescent="0.25">
      <c r="A5231" t="s">
        <v>12359</v>
      </c>
      <c r="B5231">
        <v>13119</v>
      </c>
      <c r="C5231" s="2">
        <f t="shared" si="616"/>
        <v>44301</v>
      </c>
      <c r="D5231" s="1">
        <f>TIMEVALUE("14:02:42")</f>
        <v>0.58520833333333333</v>
      </c>
      <c r="E5231" s="2">
        <f t="shared" si="617"/>
        <v>44301</v>
      </c>
      <c r="F5231" s="1">
        <f>TIMEVALUE("14:11:23")</f>
        <v>0.5912384259259259</v>
      </c>
      <c r="G5231" t="s">
        <v>2411</v>
      </c>
      <c r="H5231" t="s">
        <v>12360</v>
      </c>
      <c r="I5231">
        <v>723.971</v>
      </c>
    </row>
    <row r="5232" spans="1:9" x14ac:dyDescent="0.25">
      <c r="A5232" t="s">
        <v>12361</v>
      </c>
      <c r="B5232">
        <v>13119</v>
      </c>
      <c r="C5232" s="2">
        <f t="shared" si="616"/>
        <v>44301</v>
      </c>
      <c r="D5232" s="1">
        <f>TIMEVALUE("14:13:36")</f>
        <v>0.59277777777777774</v>
      </c>
      <c r="E5232" s="2">
        <f t="shared" si="617"/>
        <v>44301</v>
      </c>
      <c r="F5232" s="1">
        <f>TIMEVALUE("14:20:27")</f>
        <v>0.59753472222222226</v>
      </c>
      <c r="G5232" t="s">
        <v>278</v>
      </c>
      <c r="H5232" t="s">
        <v>12363</v>
      </c>
      <c r="I5232">
        <v>723.47900000000004</v>
      </c>
    </row>
    <row r="5233" spans="1:9" x14ac:dyDescent="0.25">
      <c r="A5233" t="s">
        <v>12364</v>
      </c>
      <c r="B5233">
        <v>13119</v>
      </c>
      <c r="C5233" s="2">
        <f t="shared" si="616"/>
        <v>44301</v>
      </c>
      <c r="D5233" s="1">
        <f>TIMEVALUE("14:22:18")</f>
        <v>0.59881944444444446</v>
      </c>
      <c r="E5233" s="2">
        <f t="shared" si="617"/>
        <v>44301</v>
      </c>
      <c r="F5233" s="1">
        <f>TIMEVALUE("14:28:19")</f>
        <v>0.60299768518518515</v>
      </c>
      <c r="G5233" t="s">
        <v>1952</v>
      </c>
      <c r="H5233" t="s">
        <v>12366</v>
      </c>
      <c r="I5233">
        <v>723.09199999999998</v>
      </c>
    </row>
    <row r="5234" spans="1:9" x14ac:dyDescent="0.25">
      <c r="A5234" t="s">
        <v>12367</v>
      </c>
      <c r="B5234">
        <v>13119</v>
      </c>
      <c r="C5234" s="2">
        <f t="shared" si="616"/>
        <v>44301</v>
      </c>
      <c r="D5234" s="1">
        <f>TIMEVALUE("11:17:38")</f>
        <v>0.47057870370370369</v>
      </c>
      <c r="E5234" s="2">
        <f t="shared" si="617"/>
        <v>44301</v>
      </c>
      <c r="F5234" s="1">
        <f>TIMEVALUE("11:25:46")</f>
        <v>0.47622685185185187</v>
      </c>
      <c r="G5234" t="s">
        <v>896</v>
      </c>
      <c r="H5234" t="s">
        <v>11988</v>
      </c>
      <c r="I5234">
        <v>722.69299999999998</v>
      </c>
    </row>
    <row r="5235" spans="1:9" x14ac:dyDescent="0.25">
      <c r="A5235" t="s">
        <v>12369</v>
      </c>
      <c r="B5235">
        <v>13119</v>
      </c>
      <c r="C5235" s="2">
        <f t="shared" si="616"/>
        <v>44301</v>
      </c>
      <c r="D5235" s="1">
        <f>TIMEVALUE("14:42:47")</f>
        <v>0.61304398148148154</v>
      </c>
      <c r="E5235" s="2">
        <f t="shared" si="617"/>
        <v>44301</v>
      </c>
      <c r="F5235" s="1">
        <f>TIMEVALUE("14:54:14")</f>
        <v>0.62099537037037034</v>
      </c>
      <c r="G5235" t="s">
        <v>3386</v>
      </c>
      <c r="H5235" t="s">
        <v>12370</v>
      </c>
      <c r="I5235">
        <v>728.64099999999996</v>
      </c>
    </row>
    <row r="5236" spans="1:9" x14ac:dyDescent="0.25">
      <c r="A5236" t="s">
        <v>12371</v>
      </c>
      <c r="B5236">
        <v>13119</v>
      </c>
      <c r="C5236" s="2">
        <f t="shared" si="616"/>
        <v>44301</v>
      </c>
      <c r="D5236" s="1">
        <f>TIMEVALUE("14:56:01")</f>
        <v>0.62223379629629627</v>
      </c>
      <c r="E5236" s="2">
        <f t="shared" si="617"/>
        <v>44301</v>
      </c>
      <c r="F5236" s="1">
        <f>TIMEVALUE("15:07:05")</f>
        <v>0.62991898148148151</v>
      </c>
      <c r="G5236" t="s">
        <v>1211</v>
      </c>
      <c r="H5236" t="s">
        <v>12372</v>
      </c>
      <c r="I5236">
        <v>728.28200000000004</v>
      </c>
    </row>
    <row r="5237" spans="1:9" x14ac:dyDescent="0.25">
      <c r="A5237" t="s">
        <v>12373</v>
      </c>
      <c r="B5237">
        <v>13119</v>
      </c>
      <c r="C5237" s="2">
        <f t="shared" si="616"/>
        <v>44301</v>
      </c>
      <c r="D5237" s="1">
        <f>TIMEVALUE("15:08:54")</f>
        <v>0.63118055555555552</v>
      </c>
      <c r="E5237" s="2">
        <f t="shared" si="617"/>
        <v>44301</v>
      </c>
      <c r="F5237" s="1">
        <f>TIMEVALUE("15:22:13")</f>
        <v>0.64042824074074078</v>
      </c>
      <c r="G5237" t="s">
        <v>3259</v>
      </c>
      <c r="H5237" t="s">
        <v>12374</v>
      </c>
      <c r="I5237">
        <v>727.85599999999999</v>
      </c>
    </row>
    <row r="5238" spans="1:9" x14ac:dyDescent="0.25">
      <c r="A5238" t="s">
        <v>12375</v>
      </c>
      <c r="B5238">
        <v>13119</v>
      </c>
      <c r="C5238" s="2">
        <f t="shared" si="616"/>
        <v>44301</v>
      </c>
      <c r="D5238" s="1">
        <f>TIMEVALUE("15:24:03")</f>
        <v>0.64170138888888884</v>
      </c>
      <c r="E5238" s="2">
        <f t="shared" si="617"/>
        <v>44301</v>
      </c>
      <c r="F5238" s="1">
        <f>TIMEVALUE("15:42:32")</f>
        <v>0.65453703703703703</v>
      </c>
      <c r="G5238" t="s">
        <v>12377</v>
      </c>
      <c r="H5238" t="s">
        <v>12378</v>
      </c>
      <c r="I5238">
        <v>727.32100000000003</v>
      </c>
    </row>
    <row r="5239" spans="1:9" x14ac:dyDescent="0.25">
      <c r="A5239" t="s">
        <v>12379</v>
      </c>
      <c r="B5239">
        <v>13119</v>
      </c>
      <c r="C5239" s="2">
        <f t="shared" si="616"/>
        <v>44301</v>
      </c>
      <c r="D5239" s="1">
        <f>TIMEVALUE("15:44:48")</f>
        <v>0.65611111111111109</v>
      </c>
      <c r="E5239" s="2">
        <f t="shared" si="617"/>
        <v>44301</v>
      </c>
      <c r="F5239" s="1">
        <f>TIMEVALUE("15:51:15")</f>
        <v>0.66059027777777779</v>
      </c>
      <c r="G5239" t="s">
        <v>6170</v>
      </c>
      <c r="H5239" t="s">
        <v>1561</v>
      </c>
      <c r="I5239">
        <v>726.78200000000004</v>
      </c>
    </row>
    <row r="5240" spans="1:9" x14ac:dyDescent="0.25">
      <c r="A5240" t="s">
        <v>12380</v>
      </c>
      <c r="B5240">
        <v>13119</v>
      </c>
      <c r="C5240" s="2">
        <f t="shared" si="616"/>
        <v>44301</v>
      </c>
      <c r="D5240" s="1">
        <f>TIMEVALUE("15:53:03")</f>
        <v>0.66184027777777776</v>
      </c>
      <c r="E5240" s="2">
        <f t="shared" si="617"/>
        <v>44301</v>
      </c>
      <c r="F5240" s="1">
        <f>TIMEVALUE("16:01:49")</f>
        <v>0.66792824074074075</v>
      </c>
      <c r="G5240" t="s">
        <v>170</v>
      </c>
      <c r="H5240" t="s">
        <v>12382</v>
      </c>
      <c r="I5240">
        <v>726.30100000000004</v>
      </c>
    </row>
    <row r="5241" spans="1:9" x14ac:dyDescent="0.25">
      <c r="A5241" t="s">
        <v>12383</v>
      </c>
      <c r="B5241">
        <v>13119</v>
      </c>
      <c r="C5241" s="2">
        <f t="shared" si="616"/>
        <v>44301</v>
      </c>
      <c r="D5241" s="1">
        <f>TIMEVALUE("16:04:10")</f>
        <v>0.66956018518518523</v>
      </c>
      <c r="E5241" s="2">
        <f t="shared" si="617"/>
        <v>44301</v>
      </c>
      <c r="F5241" s="1">
        <f>TIMEVALUE("16:10:25")</f>
        <v>0.67390046296296291</v>
      </c>
      <c r="G5241" t="s">
        <v>505</v>
      </c>
      <c r="H5241" t="s">
        <v>12384</v>
      </c>
      <c r="I5241">
        <v>725.78899999999999</v>
      </c>
    </row>
    <row r="5242" spans="1:9" x14ac:dyDescent="0.25">
      <c r="A5242" t="s">
        <v>12385</v>
      </c>
      <c r="B5242">
        <v>13119</v>
      </c>
      <c r="C5242" s="2">
        <f t="shared" si="616"/>
        <v>44301</v>
      </c>
      <c r="D5242" s="1">
        <f>TIMEVALUE("16:12:11")</f>
        <v>0.67512731481481481</v>
      </c>
      <c r="E5242" s="2">
        <f t="shared" si="617"/>
        <v>44301</v>
      </c>
      <c r="F5242" s="1">
        <f>TIMEVALUE("16:23:18")</f>
        <v>0.68284722222222227</v>
      </c>
      <c r="G5242" t="s">
        <v>7658</v>
      </c>
      <c r="H5242" t="s">
        <v>12386</v>
      </c>
      <c r="I5242">
        <v>725.43100000000004</v>
      </c>
    </row>
    <row r="5243" spans="1:9" x14ac:dyDescent="0.25">
      <c r="A5243" t="s">
        <v>12387</v>
      </c>
      <c r="B5243">
        <v>13119</v>
      </c>
      <c r="C5243" s="2">
        <f t="shared" si="616"/>
        <v>44301</v>
      </c>
      <c r="D5243" s="1">
        <f>TIMEVALUE("16:25:29")</f>
        <v>0.68436342592592592</v>
      </c>
      <c r="E5243" s="2">
        <f t="shared" si="617"/>
        <v>44301</v>
      </c>
      <c r="F5243" s="1">
        <f>TIMEVALUE("16:33:17")</f>
        <v>0.68978009259259254</v>
      </c>
      <c r="G5243" t="s">
        <v>1825</v>
      </c>
      <c r="H5243" t="s">
        <v>12388</v>
      </c>
      <c r="I5243">
        <v>724.97799999999995</v>
      </c>
    </row>
    <row r="5244" spans="1:9" x14ac:dyDescent="0.25">
      <c r="A5244" t="s">
        <v>12389</v>
      </c>
      <c r="B5244">
        <v>13119</v>
      </c>
      <c r="C5244" s="2">
        <f>DATEVALUE("2025-04-17")</f>
        <v>44302</v>
      </c>
      <c r="D5244" s="1">
        <f>TIMEVALUE("08:32:19")</f>
        <v>0.35577546296296297</v>
      </c>
      <c r="E5244" s="2">
        <f>DATEVALUE("2025-04-17")</f>
        <v>44302</v>
      </c>
      <c r="F5244" s="1">
        <f>TIMEVALUE("08:40:39")</f>
        <v>0.36156250000000001</v>
      </c>
      <c r="G5244" t="s">
        <v>1560</v>
      </c>
      <c r="H5244" t="s">
        <v>12390</v>
      </c>
      <c r="I5244">
        <v>724.47400000000005</v>
      </c>
    </row>
    <row r="5245" spans="1:9" x14ac:dyDescent="0.25">
      <c r="A5245" t="s">
        <v>12391</v>
      </c>
      <c r="B5245">
        <v>13119</v>
      </c>
      <c r="C5245" s="2">
        <f>DATEVALUE("2025-04-17")</f>
        <v>44302</v>
      </c>
      <c r="D5245" s="1">
        <f>TIMEVALUE("08:42:22")</f>
        <v>0.36275462962962962</v>
      </c>
      <c r="E5245" s="2">
        <f>DATEVALUE("2025-04-17")</f>
        <v>44302</v>
      </c>
      <c r="F5245" s="1">
        <f>TIMEVALUE("08:47:46")</f>
        <v>0.36650462962962965</v>
      </c>
      <c r="G5245" t="s">
        <v>5057</v>
      </c>
      <c r="H5245" t="s">
        <v>12392</v>
      </c>
      <c r="I5245">
        <v>724.01300000000003</v>
      </c>
    </row>
    <row r="5246" spans="1:9" x14ac:dyDescent="0.25">
      <c r="A5246" t="s">
        <v>12393</v>
      </c>
      <c r="B5246">
        <v>13119</v>
      </c>
      <c r="C5246" s="2">
        <f>DATEVALUE("2025-04-17")</f>
        <v>44302</v>
      </c>
      <c r="D5246" s="1">
        <f>TIMEVALUE("08:49:55")</f>
        <v>0.36799768518518516</v>
      </c>
      <c r="E5246" s="2">
        <f>DATEVALUE("2025-04-17")</f>
        <v>44302</v>
      </c>
      <c r="F5246" s="1">
        <f>TIMEVALUE("08:55:41")</f>
        <v>0.37200231481481483</v>
      </c>
      <c r="G5246" t="s">
        <v>6982</v>
      </c>
      <c r="H5246" t="s">
        <v>12395</v>
      </c>
      <c r="I5246">
        <v>723.53700000000003</v>
      </c>
    </row>
    <row r="5247" spans="1:9" x14ac:dyDescent="0.25">
      <c r="A5247" t="s">
        <v>12396</v>
      </c>
      <c r="B5247">
        <v>13119</v>
      </c>
      <c r="C5247" s="2">
        <f>DATEVALUE("2025-04-16")</f>
        <v>44301</v>
      </c>
      <c r="D5247" s="1">
        <f>TIMEVALUE("14:31:23")</f>
        <v>0.60512731481481485</v>
      </c>
      <c r="E5247" s="2">
        <f>DATEVALUE("2025-04-16")</f>
        <v>44301</v>
      </c>
      <c r="F5247" s="1">
        <f>TIMEVALUE("14:37:42")</f>
        <v>0.60951388888888891</v>
      </c>
      <c r="G5247" t="s">
        <v>315</v>
      </c>
      <c r="H5247" t="s">
        <v>12398</v>
      </c>
      <c r="I5247">
        <v>723.31299999999999</v>
      </c>
    </row>
    <row r="5248" spans="1:9" x14ac:dyDescent="0.25">
      <c r="A5248" t="s">
        <v>12399</v>
      </c>
      <c r="B5248">
        <v>13119</v>
      </c>
      <c r="C5248" s="2">
        <f t="shared" ref="C5248:C5282" si="618">DATEVALUE("2025-04-17")</f>
        <v>44302</v>
      </c>
      <c r="D5248" s="1">
        <f>TIMEVALUE("09:11:43")</f>
        <v>0.38313657407407409</v>
      </c>
      <c r="E5248" s="2">
        <f t="shared" ref="E5248:E5282" si="619">DATEVALUE("2025-04-17")</f>
        <v>44302</v>
      </c>
      <c r="F5248" s="1">
        <f>TIMEVALUE("09:23:44")</f>
        <v>0.39148148148148149</v>
      </c>
      <c r="G5248" t="s">
        <v>3894</v>
      </c>
      <c r="H5248" t="s">
        <v>12400</v>
      </c>
      <c r="I5248">
        <v>728.952</v>
      </c>
    </row>
    <row r="5249" spans="1:9" x14ac:dyDescent="0.25">
      <c r="A5249" t="s">
        <v>12401</v>
      </c>
      <c r="B5249">
        <v>13119</v>
      </c>
      <c r="C5249" s="2">
        <f t="shared" si="618"/>
        <v>44302</v>
      </c>
      <c r="D5249" s="1">
        <f>TIMEVALUE("09:27:38")</f>
        <v>0.3941898148148148</v>
      </c>
      <c r="E5249" s="2">
        <f t="shared" si="619"/>
        <v>44302</v>
      </c>
      <c r="F5249" s="1">
        <f>TIMEVALUE("09:41:46")</f>
        <v>0.40400462962962963</v>
      </c>
      <c r="G5249" t="s">
        <v>3650</v>
      </c>
      <c r="H5249" t="s">
        <v>12403</v>
      </c>
      <c r="I5249">
        <v>728.61400000000003</v>
      </c>
    </row>
    <row r="5250" spans="1:9" x14ac:dyDescent="0.25">
      <c r="A5250" t="s">
        <v>12404</v>
      </c>
      <c r="B5250">
        <v>13119</v>
      </c>
      <c r="C5250" s="2">
        <f t="shared" si="618"/>
        <v>44302</v>
      </c>
      <c r="D5250" s="1">
        <f>TIMEVALUE("09:44:55")</f>
        <v>0.40619212962962964</v>
      </c>
      <c r="E5250" s="2">
        <f t="shared" si="619"/>
        <v>44302</v>
      </c>
      <c r="F5250" s="1">
        <f>TIMEVALUE("09:56:08")</f>
        <v>0.41398148148148151</v>
      </c>
      <c r="G5250" t="s">
        <v>1202</v>
      </c>
      <c r="H5250" t="s">
        <v>11731</v>
      </c>
      <c r="I5250">
        <v>728.18</v>
      </c>
    </row>
    <row r="5251" spans="1:9" x14ac:dyDescent="0.25">
      <c r="A5251" t="s">
        <v>12406</v>
      </c>
      <c r="B5251">
        <v>13119</v>
      </c>
      <c r="C5251" s="2">
        <f t="shared" si="618"/>
        <v>44302</v>
      </c>
      <c r="D5251" s="1">
        <f>TIMEVALUE("09:58:34")</f>
        <v>0.41567129629629629</v>
      </c>
      <c r="E5251" s="2">
        <f t="shared" si="619"/>
        <v>44302</v>
      </c>
      <c r="F5251" s="1">
        <f>TIMEVALUE("10:15:17")</f>
        <v>0.42728009259259259</v>
      </c>
      <c r="G5251" t="s">
        <v>3768</v>
      </c>
      <c r="H5251" t="s">
        <v>12407</v>
      </c>
      <c r="I5251">
        <v>727.62699999999995</v>
      </c>
    </row>
    <row r="5252" spans="1:9" x14ac:dyDescent="0.25">
      <c r="A5252" t="s">
        <v>12408</v>
      </c>
      <c r="B5252">
        <v>13119</v>
      </c>
      <c r="C5252" s="2">
        <f t="shared" si="618"/>
        <v>44302</v>
      </c>
      <c r="D5252" s="1">
        <f>TIMEVALUE("10:17:40")</f>
        <v>0.4289351851851852</v>
      </c>
      <c r="E5252" s="2">
        <f t="shared" si="619"/>
        <v>44302</v>
      </c>
      <c r="F5252" s="1">
        <f>TIMEVALUE("10:26:05")</f>
        <v>0.43478009259259259</v>
      </c>
      <c r="G5252" t="s">
        <v>3084</v>
      </c>
      <c r="H5252" t="s">
        <v>12409</v>
      </c>
      <c r="I5252">
        <v>727.08</v>
      </c>
    </row>
    <row r="5253" spans="1:9" x14ac:dyDescent="0.25">
      <c r="A5253" t="s">
        <v>12410</v>
      </c>
      <c r="B5253">
        <v>13119</v>
      </c>
      <c r="C5253" s="2">
        <f t="shared" si="618"/>
        <v>44302</v>
      </c>
      <c r="D5253" s="1">
        <f>TIMEVALUE("10:27:59")</f>
        <v>0.43609953703703702</v>
      </c>
      <c r="E5253" s="2">
        <f t="shared" si="619"/>
        <v>44302</v>
      </c>
      <c r="F5253" s="1">
        <f>TIMEVALUE("10:37:33")</f>
        <v>0.44274305555555554</v>
      </c>
      <c r="G5253" t="s">
        <v>1172</v>
      </c>
      <c r="H5253" t="s">
        <v>12411</v>
      </c>
      <c r="I5253">
        <v>726.62900000000002</v>
      </c>
    </row>
    <row r="5254" spans="1:9" x14ac:dyDescent="0.25">
      <c r="A5254" t="s">
        <v>12412</v>
      </c>
      <c r="B5254">
        <v>13119</v>
      </c>
      <c r="C5254" s="2">
        <f t="shared" si="618"/>
        <v>44302</v>
      </c>
      <c r="D5254" s="1">
        <f>TIMEVALUE("10:39:35")</f>
        <v>0.44415509259259262</v>
      </c>
      <c r="E5254" s="2">
        <f t="shared" si="619"/>
        <v>44302</v>
      </c>
      <c r="F5254" s="1">
        <f>TIMEVALUE("10:49:08")</f>
        <v>0.45078703703703704</v>
      </c>
      <c r="G5254" t="s">
        <v>905</v>
      </c>
      <c r="H5254" t="s">
        <v>7628</v>
      </c>
      <c r="I5254">
        <v>726.11400000000003</v>
      </c>
    </row>
    <row r="5255" spans="1:9" x14ac:dyDescent="0.25">
      <c r="A5255" t="s">
        <v>12413</v>
      </c>
      <c r="B5255">
        <v>13119</v>
      </c>
      <c r="C5255" s="2">
        <f t="shared" si="618"/>
        <v>44302</v>
      </c>
      <c r="D5255" s="1">
        <f>TIMEVALUE("10:50:58")</f>
        <v>0.4520601851851852</v>
      </c>
      <c r="E5255" s="2">
        <f t="shared" si="619"/>
        <v>44302</v>
      </c>
      <c r="F5255" s="1">
        <f>TIMEVALUE("10:58:40")</f>
        <v>0.45740740740740743</v>
      </c>
      <c r="G5255" t="s">
        <v>1129</v>
      </c>
      <c r="H5255" t="s">
        <v>12415</v>
      </c>
      <c r="I5255">
        <v>725.64499999999998</v>
      </c>
    </row>
    <row r="5256" spans="1:9" x14ac:dyDescent="0.25">
      <c r="A5256" t="s">
        <v>12416</v>
      </c>
      <c r="B5256">
        <v>13119</v>
      </c>
      <c r="C5256" s="2">
        <f t="shared" si="618"/>
        <v>44302</v>
      </c>
      <c r="D5256" s="1">
        <f>TIMEVALUE("11:00:25")</f>
        <v>0.45862268518518517</v>
      </c>
      <c r="E5256" s="2">
        <f t="shared" si="619"/>
        <v>44302</v>
      </c>
      <c r="F5256" s="1">
        <f>TIMEVALUE("11:10:04")</f>
        <v>0.46532407407407406</v>
      </c>
      <c r="G5256" t="s">
        <v>1185</v>
      </c>
      <c r="H5256" t="s">
        <v>12169</v>
      </c>
      <c r="I5256">
        <v>725.23</v>
      </c>
    </row>
    <row r="5257" spans="1:9" x14ac:dyDescent="0.25">
      <c r="A5257" t="s">
        <v>12417</v>
      </c>
      <c r="B5257">
        <v>13119</v>
      </c>
      <c r="C5257" s="2">
        <f t="shared" si="618"/>
        <v>44302</v>
      </c>
      <c r="D5257" s="1">
        <f>TIMEVALUE("11:12:14")</f>
        <v>0.46682870370370372</v>
      </c>
      <c r="E5257" s="2">
        <f t="shared" si="619"/>
        <v>44302</v>
      </c>
      <c r="F5257" s="1">
        <f>TIMEVALUE("11:17:29")</f>
        <v>0.47047453703703701</v>
      </c>
      <c r="G5257" t="s">
        <v>5330</v>
      </c>
      <c r="H5257" t="s">
        <v>9179</v>
      </c>
      <c r="I5257">
        <v>724.67600000000004</v>
      </c>
    </row>
    <row r="5258" spans="1:9" x14ac:dyDescent="0.25">
      <c r="A5258" t="s">
        <v>12418</v>
      </c>
      <c r="B5258">
        <v>13119</v>
      </c>
      <c r="C5258" s="2">
        <f t="shared" si="618"/>
        <v>44302</v>
      </c>
      <c r="D5258" s="1">
        <f>TIMEVALUE("11:19:26")</f>
        <v>0.47182870370370372</v>
      </c>
      <c r="E5258" s="2">
        <f t="shared" si="619"/>
        <v>44302</v>
      </c>
      <c r="F5258" s="1">
        <f>TIMEVALUE("11:24:37")</f>
        <v>0.47542824074074075</v>
      </c>
      <c r="G5258" t="s">
        <v>744</v>
      </c>
      <c r="H5258" t="s">
        <v>12419</v>
      </c>
      <c r="I5258">
        <v>724.13800000000003</v>
      </c>
    </row>
    <row r="5259" spans="1:9" x14ac:dyDescent="0.25">
      <c r="A5259" t="s">
        <v>12420</v>
      </c>
      <c r="B5259">
        <v>13119</v>
      </c>
      <c r="C5259" s="2">
        <f t="shared" si="618"/>
        <v>44302</v>
      </c>
      <c r="D5259" s="1">
        <f>TIMEVALUE("11:26:34")</f>
        <v>0.4767824074074074</v>
      </c>
      <c r="E5259" s="2">
        <f t="shared" si="619"/>
        <v>44302</v>
      </c>
      <c r="F5259" s="1">
        <f>TIMEVALUE("11:33:46")</f>
        <v>0.48178240740740741</v>
      </c>
      <c r="G5259" t="s">
        <v>688</v>
      </c>
      <c r="H5259" t="s">
        <v>12421</v>
      </c>
      <c r="I5259">
        <v>723.74900000000002</v>
      </c>
    </row>
    <row r="5260" spans="1:9" x14ac:dyDescent="0.25">
      <c r="A5260" t="s">
        <v>12422</v>
      </c>
      <c r="B5260">
        <v>13119</v>
      </c>
      <c r="C5260" s="2">
        <f t="shared" si="618"/>
        <v>44302</v>
      </c>
      <c r="D5260" s="1">
        <f>TIMEVALUE("08:57:59")</f>
        <v>0.37359953703703702</v>
      </c>
      <c r="E5260" s="2">
        <f t="shared" si="619"/>
        <v>44302</v>
      </c>
      <c r="F5260" s="1">
        <f>TIMEVALUE("09:03:29")</f>
        <v>0.37741898148148151</v>
      </c>
      <c r="G5260" t="s">
        <v>215</v>
      </c>
      <c r="H5260" t="s">
        <v>12423</v>
      </c>
      <c r="I5260">
        <v>723.40099999999995</v>
      </c>
    </row>
    <row r="5261" spans="1:9" x14ac:dyDescent="0.25">
      <c r="A5261" t="s">
        <v>12424</v>
      </c>
      <c r="B5261">
        <v>13119</v>
      </c>
      <c r="C5261" s="2">
        <f t="shared" si="618"/>
        <v>44302</v>
      </c>
      <c r="D5261" s="1">
        <f>TIMEVALUE("12:53:17")</f>
        <v>0.53700231481481486</v>
      </c>
      <c r="E5261" s="2">
        <f t="shared" si="619"/>
        <v>44302</v>
      </c>
      <c r="F5261" s="1">
        <f>TIMEVALUE("13:01:28")</f>
        <v>0.54268518518518516</v>
      </c>
      <c r="G5261" t="s">
        <v>4254</v>
      </c>
      <c r="H5261" t="s">
        <v>12426</v>
      </c>
      <c r="I5261">
        <v>729.22500000000002</v>
      </c>
    </row>
    <row r="5262" spans="1:9" x14ac:dyDescent="0.25">
      <c r="A5262" t="s">
        <v>12427</v>
      </c>
      <c r="B5262">
        <v>13119</v>
      </c>
      <c r="C5262" s="2">
        <f t="shared" si="618"/>
        <v>44302</v>
      </c>
      <c r="D5262" s="1">
        <f>TIMEVALUE("13:03:11")</f>
        <v>0.54387731481481483</v>
      </c>
      <c r="E5262" s="2">
        <f t="shared" si="619"/>
        <v>44302</v>
      </c>
      <c r="F5262" s="1">
        <f>TIMEVALUE("13:15:01")</f>
        <v>0.55209490740740741</v>
      </c>
      <c r="G5262" t="s">
        <v>9089</v>
      </c>
      <c r="H5262" t="s">
        <v>12428</v>
      </c>
      <c r="I5262">
        <v>728.75199999999995</v>
      </c>
    </row>
    <row r="5263" spans="1:9" x14ac:dyDescent="0.25">
      <c r="A5263" t="s">
        <v>12429</v>
      </c>
      <c r="B5263">
        <v>13119</v>
      </c>
      <c r="C5263" s="2">
        <f t="shared" si="618"/>
        <v>44302</v>
      </c>
      <c r="D5263" s="1">
        <f>TIMEVALUE("13:16:48")</f>
        <v>0.55333333333333334</v>
      </c>
      <c r="E5263" s="2">
        <f t="shared" si="619"/>
        <v>44302</v>
      </c>
      <c r="F5263" s="1">
        <f>TIMEVALUE("13:25:18")</f>
        <v>0.55923611111111116</v>
      </c>
      <c r="G5263" t="s">
        <v>4536</v>
      </c>
      <c r="H5263" t="s">
        <v>12431</v>
      </c>
      <c r="I5263">
        <v>728.22199999999998</v>
      </c>
    </row>
    <row r="5264" spans="1:9" x14ac:dyDescent="0.25">
      <c r="A5264" t="s">
        <v>12432</v>
      </c>
      <c r="B5264">
        <v>13119</v>
      </c>
      <c r="C5264" s="2">
        <f t="shared" si="618"/>
        <v>44302</v>
      </c>
      <c r="D5264" s="1">
        <f>TIMEVALUE("13:26:51")</f>
        <v>0.56031249999999999</v>
      </c>
      <c r="E5264" s="2">
        <f t="shared" si="619"/>
        <v>44302</v>
      </c>
      <c r="F5264" s="1">
        <f>TIMEVALUE("13:35:26")</f>
        <v>0.56627314814814811</v>
      </c>
      <c r="G5264" t="s">
        <v>4083</v>
      </c>
      <c r="H5264" t="s">
        <v>12433</v>
      </c>
      <c r="I5264">
        <v>727.66399999999999</v>
      </c>
    </row>
    <row r="5265" spans="1:9" x14ac:dyDescent="0.25">
      <c r="A5265" t="s">
        <v>12434</v>
      </c>
      <c r="B5265">
        <v>13119</v>
      </c>
      <c r="C5265" s="2">
        <f t="shared" si="618"/>
        <v>44302</v>
      </c>
      <c r="D5265" s="1">
        <f>TIMEVALUE("13:36:56")</f>
        <v>0.56731481481481483</v>
      </c>
      <c r="E5265" s="2">
        <f t="shared" si="619"/>
        <v>44302</v>
      </c>
      <c r="F5265" s="1">
        <f>TIMEVALUE("13:43:47")</f>
        <v>0.57207175925925924</v>
      </c>
      <c r="G5265" t="s">
        <v>278</v>
      </c>
      <c r="H5265" t="s">
        <v>12435</v>
      </c>
      <c r="I5265">
        <v>727.16099999999994</v>
      </c>
    </row>
    <row r="5266" spans="1:9" x14ac:dyDescent="0.25">
      <c r="A5266" t="s">
        <v>12436</v>
      </c>
      <c r="B5266">
        <v>13119</v>
      </c>
      <c r="C5266" s="2">
        <f t="shared" si="618"/>
        <v>44302</v>
      </c>
      <c r="D5266" s="1">
        <f>TIMEVALUE("13:45:36")</f>
        <v>0.57333333333333336</v>
      </c>
      <c r="E5266" s="2">
        <f t="shared" si="619"/>
        <v>44302</v>
      </c>
      <c r="F5266" s="1">
        <f>TIMEVALUE("13:53:14")</f>
        <v>0.57863425925925926</v>
      </c>
      <c r="G5266" t="s">
        <v>1399</v>
      </c>
      <c r="H5266" t="s">
        <v>12437</v>
      </c>
      <c r="I5266">
        <v>726.78599999999994</v>
      </c>
    </row>
    <row r="5267" spans="1:9" x14ac:dyDescent="0.25">
      <c r="A5267" t="s">
        <v>12438</v>
      </c>
      <c r="B5267">
        <v>13119</v>
      </c>
      <c r="C5267" s="2">
        <f t="shared" si="618"/>
        <v>44302</v>
      </c>
      <c r="D5267" s="1">
        <f>TIMEVALUE("13:55:03")</f>
        <v>0.57989583333333339</v>
      </c>
      <c r="E5267" s="2">
        <f t="shared" si="619"/>
        <v>44302</v>
      </c>
      <c r="F5267" s="1">
        <f>TIMEVALUE("14:04:15")</f>
        <v>0.58628472222222228</v>
      </c>
      <c r="G5267" t="s">
        <v>4248</v>
      </c>
      <c r="H5267" t="s">
        <v>12440</v>
      </c>
      <c r="I5267">
        <v>726.26499999999999</v>
      </c>
    </row>
    <row r="5268" spans="1:9" x14ac:dyDescent="0.25">
      <c r="A5268" t="s">
        <v>12441</v>
      </c>
      <c r="B5268">
        <v>13119</v>
      </c>
      <c r="C5268" s="2">
        <f t="shared" si="618"/>
        <v>44302</v>
      </c>
      <c r="D5268" s="1">
        <f>TIMEVALUE("14:06:09")</f>
        <v>0.58760416666666671</v>
      </c>
      <c r="E5268" s="2">
        <f t="shared" si="619"/>
        <v>44302</v>
      </c>
      <c r="F5268" s="1">
        <f>TIMEVALUE("14:12:19")</f>
        <v>0.59188657407407408</v>
      </c>
      <c r="G5268" t="s">
        <v>2730</v>
      </c>
      <c r="H5268" t="s">
        <v>11337</v>
      </c>
      <c r="I5268">
        <v>725.79</v>
      </c>
    </row>
    <row r="5269" spans="1:9" x14ac:dyDescent="0.25">
      <c r="A5269" t="s">
        <v>12443</v>
      </c>
      <c r="B5269">
        <v>13119</v>
      </c>
      <c r="C5269" s="2">
        <f t="shared" si="618"/>
        <v>44302</v>
      </c>
      <c r="D5269" s="1">
        <f>TIMEVALUE("14:14:26")</f>
        <v>0.59335648148148146</v>
      </c>
      <c r="E5269" s="2">
        <f t="shared" si="619"/>
        <v>44302</v>
      </c>
      <c r="F5269" s="1">
        <f>TIMEVALUE("14:20:29")</f>
        <v>0.59755787037037034</v>
      </c>
      <c r="G5269" t="s">
        <v>179</v>
      </c>
      <c r="H5269" t="s">
        <v>11744</v>
      </c>
      <c r="I5269">
        <v>725.25</v>
      </c>
    </row>
    <row r="5270" spans="1:9" x14ac:dyDescent="0.25">
      <c r="A5270" t="s">
        <v>12444</v>
      </c>
      <c r="B5270">
        <v>13119</v>
      </c>
      <c r="C5270" s="2">
        <f t="shared" si="618"/>
        <v>44302</v>
      </c>
      <c r="D5270" s="1">
        <f>TIMEVALUE("14:22:16")</f>
        <v>0.59879629629629627</v>
      </c>
      <c r="E5270" s="2">
        <f t="shared" si="619"/>
        <v>44302</v>
      </c>
      <c r="F5270" s="1">
        <f>TIMEVALUE("14:27:39")</f>
        <v>0.60253472222222226</v>
      </c>
      <c r="G5270" t="s">
        <v>4044</v>
      </c>
      <c r="H5270" t="s">
        <v>12446</v>
      </c>
      <c r="I5270">
        <v>724.65</v>
      </c>
    </row>
    <row r="5271" spans="1:9" x14ac:dyDescent="0.25">
      <c r="A5271" t="s">
        <v>12447</v>
      </c>
      <c r="B5271">
        <v>13119</v>
      </c>
      <c r="C5271" s="2">
        <f t="shared" si="618"/>
        <v>44302</v>
      </c>
      <c r="D5271" s="1">
        <f>TIMEVALUE("14:29:25")</f>
        <v>0.60376157407407405</v>
      </c>
      <c r="E5271" s="2">
        <f t="shared" si="619"/>
        <v>44302</v>
      </c>
      <c r="F5271" s="1">
        <f>TIMEVALUE("14:34:29")</f>
        <v>0.60728009259259264</v>
      </c>
      <c r="G5271" t="s">
        <v>5047</v>
      </c>
      <c r="H5271" t="s">
        <v>12449</v>
      </c>
      <c r="I5271">
        <v>724.346</v>
      </c>
    </row>
    <row r="5272" spans="1:9" x14ac:dyDescent="0.25">
      <c r="A5272" t="s">
        <v>12450</v>
      </c>
      <c r="B5272">
        <v>13119</v>
      </c>
      <c r="C5272" s="2">
        <f t="shared" si="618"/>
        <v>44302</v>
      </c>
      <c r="D5272" s="1">
        <f>TIMEVALUE("11:36:04")</f>
        <v>0.4833796296296296</v>
      </c>
      <c r="E5272" s="2">
        <f t="shared" si="619"/>
        <v>44302</v>
      </c>
      <c r="F5272" s="1">
        <f>TIMEVALUE("11:41:53")</f>
        <v>0.48741898148148149</v>
      </c>
      <c r="G5272" t="s">
        <v>3871</v>
      </c>
      <c r="H5272" t="s">
        <v>12452</v>
      </c>
      <c r="I5272">
        <v>723.85500000000002</v>
      </c>
    </row>
    <row r="5273" spans="1:9" x14ac:dyDescent="0.25">
      <c r="A5273" t="s">
        <v>12453</v>
      </c>
      <c r="B5273">
        <v>13119</v>
      </c>
      <c r="C5273" s="2">
        <f t="shared" si="618"/>
        <v>44302</v>
      </c>
      <c r="D5273" s="1">
        <f>TIMEVALUE("14:50:32")</f>
        <v>0.61842592592592593</v>
      </c>
      <c r="E5273" s="2">
        <f t="shared" si="619"/>
        <v>44302</v>
      </c>
      <c r="F5273" s="1">
        <f>TIMEVALUE("14:59:23")</f>
        <v>0.62457175925925923</v>
      </c>
      <c r="G5273" t="s">
        <v>4581</v>
      </c>
      <c r="H5273" t="s">
        <v>11563</v>
      </c>
      <c r="I5273">
        <v>729.73400000000004</v>
      </c>
    </row>
    <row r="5274" spans="1:9" x14ac:dyDescent="0.25">
      <c r="A5274" t="s">
        <v>12455</v>
      </c>
      <c r="B5274">
        <v>13119</v>
      </c>
      <c r="C5274" s="2">
        <f t="shared" si="618"/>
        <v>44302</v>
      </c>
      <c r="D5274" s="1">
        <f>TIMEVALUE("15:02:09")</f>
        <v>0.62649305555555557</v>
      </c>
      <c r="E5274" s="2">
        <f t="shared" si="619"/>
        <v>44302</v>
      </c>
      <c r="F5274" s="1">
        <f>TIMEVALUE("15:09:54")</f>
        <v>0.63187499999999996</v>
      </c>
      <c r="G5274" t="s">
        <v>1878</v>
      </c>
      <c r="H5274" t="s">
        <v>12457</v>
      </c>
      <c r="I5274">
        <v>729.34799999999996</v>
      </c>
    </row>
    <row r="5275" spans="1:9" x14ac:dyDescent="0.25">
      <c r="A5275" t="s">
        <v>12458</v>
      </c>
      <c r="B5275">
        <v>13119</v>
      </c>
      <c r="C5275" s="2">
        <f t="shared" si="618"/>
        <v>44302</v>
      </c>
      <c r="D5275" s="1">
        <f>TIMEVALUE("15:11:45")</f>
        <v>0.63315972222222228</v>
      </c>
      <c r="E5275" s="2">
        <f t="shared" si="619"/>
        <v>44302</v>
      </c>
      <c r="F5275" s="1">
        <f>TIMEVALUE("15:19:28")</f>
        <v>0.63851851851851849</v>
      </c>
      <c r="G5275" t="s">
        <v>883</v>
      </c>
      <c r="H5275" t="s">
        <v>12459</v>
      </c>
      <c r="I5275">
        <v>728.95399999999995</v>
      </c>
    </row>
    <row r="5276" spans="1:9" x14ac:dyDescent="0.25">
      <c r="A5276" t="s">
        <v>12460</v>
      </c>
      <c r="B5276">
        <v>13119</v>
      </c>
      <c r="C5276" s="2">
        <f t="shared" si="618"/>
        <v>44302</v>
      </c>
      <c r="D5276" s="1">
        <f>TIMEVALUE("15:24:13")</f>
        <v>0.64181712962962967</v>
      </c>
      <c r="E5276" s="2">
        <f t="shared" si="619"/>
        <v>44302</v>
      </c>
      <c r="F5276" s="1">
        <f>TIMEVALUE("15:32:21")</f>
        <v>0.64746527777777774</v>
      </c>
      <c r="G5276" t="s">
        <v>896</v>
      </c>
      <c r="H5276" t="s">
        <v>12461</v>
      </c>
      <c r="I5276">
        <v>728.49900000000002</v>
      </c>
    </row>
    <row r="5277" spans="1:9" x14ac:dyDescent="0.25">
      <c r="A5277" t="s">
        <v>12462</v>
      </c>
      <c r="B5277">
        <v>13119</v>
      </c>
      <c r="C5277" s="2">
        <f t="shared" si="618"/>
        <v>44302</v>
      </c>
      <c r="D5277" s="1">
        <f>TIMEVALUE("15:33:57")</f>
        <v>0.64857638888888891</v>
      </c>
      <c r="E5277" s="2">
        <f t="shared" si="619"/>
        <v>44302</v>
      </c>
      <c r="F5277" s="1">
        <f>TIMEVALUE("15:46:41")</f>
        <v>0.65741898148148148</v>
      </c>
      <c r="G5277" t="s">
        <v>5821</v>
      </c>
      <c r="H5277" t="s">
        <v>12464</v>
      </c>
      <c r="I5277">
        <v>728.09199999999998</v>
      </c>
    </row>
    <row r="5278" spans="1:9" x14ac:dyDescent="0.25">
      <c r="A5278" t="s">
        <v>12465</v>
      </c>
      <c r="B5278">
        <v>13119</v>
      </c>
      <c r="C5278" s="2">
        <f t="shared" si="618"/>
        <v>44302</v>
      </c>
      <c r="D5278" s="1">
        <f>TIMEVALUE("15:48:05")</f>
        <v>0.65839120370370374</v>
      </c>
      <c r="E5278" s="2">
        <f t="shared" si="619"/>
        <v>44302</v>
      </c>
      <c r="F5278" s="1">
        <f>TIMEVALUE("15:55:24")</f>
        <v>0.66347222222222224</v>
      </c>
      <c r="G5278" t="s">
        <v>3815</v>
      </c>
      <c r="H5278" t="s">
        <v>6682</v>
      </c>
      <c r="I5278">
        <v>727.57399999999996</v>
      </c>
    </row>
    <row r="5279" spans="1:9" x14ac:dyDescent="0.25">
      <c r="A5279" t="s">
        <v>12466</v>
      </c>
      <c r="B5279">
        <v>13119</v>
      </c>
      <c r="C5279" s="2">
        <f t="shared" si="618"/>
        <v>44302</v>
      </c>
      <c r="D5279" s="1">
        <f>TIMEVALUE("15:57:04")</f>
        <v>0.66462962962962968</v>
      </c>
      <c r="E5279" s="2">
        <f t="shared" si="619"/>
        <v>44302</v>
      </c>
      <c r="F5279" s="1">
        <f>TIMEVALUE("16:06:06")</f>
        <v>0.67090277777777774</v>
      </c>
      <c r="G5279" t="s">
        <v>3923</v>
      </c>
      <c r="H5279" t="s">
        <v>12468</v>
      </c>
      <c r="I5279">
        <v>727.06899999999996</v>
      </c>
    </row>
    <row r="5280" spans="1:9" x14ac:dyDescent="0.25">
      <c r="A5280" t="s">
        <v>12469</v>
      </c>
      <c r="B5280">
        <v>13119</v>
      </c>
      <c r="C5280" s="2">
        <f t="shared" si="618"/>
        <v>44302</v>
      </c>
      <c r="D5280" s="1">
        <f>TIMEVALUE("16:07:39")</f>
        <v>0.67197916666666668</v>
      </c>
      <c r="E5280" s="2">
        <f t="shared" si="619"/>
        <v>44302</v>
      </c>
      <c r="F5280" s="1">
        <f>TIMEVALUE("16:14:50")</f>
        <v>0.67696759259259254</v>
      </c>
      <c r="G5280" t="s">
        <v>1887</v>
      </c>
      <c r="H5280" t="s">
        <v>12471</v>
      </c>
      <c r="I5280">
        <v>726.62199999999996</v>
      </c>
    </row>
    <row r="5281" spans="1:9" x14ac:dyDescent="0.25">
      <c r="A5281" t="s">
        <v>12472</v>
      </c>
      <c r="B5281">
        <v>13119</v>
      </c>
      <c r="C5281" s="2">
        <f t="shared" si="618"/>
        <v>44302</v>
      </c>
      <c r="D5281" s="1">
        <f>TIMEVALUE("16:16:12")</f>
        <v>0.67791666666666661</v>
      </c>
      <c r="E5281" s="2">
        <f t="shared" si="619"/>
        <v>44302</v>
      </c>
      <c r="F5281" s="1">
        <f>TIMEVALUE("16:24:55")</f>
        <v>0.68396990740740737</v>
      </c>
      <c r="G5281" t="s">
        <v>5716</v>
      </c>
      <c r="H5281" t="s">
        <v>12474</v>
      </c>
      <c r="I5281">
        <v>726.18299999999999</v>
      </c>
    </row>
    <row r="5282" spans="1:9" x14ac:dyDescent="0.25">
      <c r="A5282" t="s">
        <v>12475</v>
      </c>
      <c r="B5282">
        <v>13119</v>
      </c>
      <c r="C5282" s="2">
        <f t="shared" si="618"/>
        <v>44302</v>
      </c>
      <c r="D5282" s="1">
        <f>TIMEVALUE("16:27:09")</f>
        <v>0.68552083333333336</v>
      </c>
      <c r="E5282" s="2">
        <f t="shared" si="619"/>
        <v>44302</v>
      </c>
      <c r="F5282" s="1">
        <f>TIMEVALUE("16:28:08")</f>
        <v>0.68620370370370365</v>
      </c>
      <c r="G5282" t="s">
        <v>2421</v>
      </c>
      <c r="H5282" t="s">
        <v>12476</v>
      </c>
      <c r="I5282">
        <v>726.24300000000005</v>
      </c>
    </row>
    <row r="5283" spans="1:9" x14ac:dyDescent="0.25">
      <c r="A5283" t="s">
        <v>12477</v>
      </c>
      <c r="B5283">
        <v>13119</v>
      </c>
      <c r="C5283" s="2">
        <f>DATEVALUE("2025-04-18")</f>
        <v>44303</v>
      </c>
      <c r="D5283" s="1">
        <f>TIMEVALUE("08:12:48")</f>
        <v>0.34222222222222221</v>
      </c>
      <c r="E5283" s="2">
        <f>DATEVALUE("2025-04-18")</f>
        <v>44303</v>
      </c>
      <c r="F5283" s="1">
        <f>TIMEVALUE("08:25:21")</f>
        <v>0.35093750000000001</v>
      </c>
      <c r="G5283" t="s">
        <v>1444</v>
      </c>
      <c r="H5283" t="s">
        <v>11714</v>
      </c>
      <c r="I5283">
        <v>725.07</v>
      </c>
    </row>
    <row r="5284" spans="1:9" x14ac:dyDescent="0.25">
      <c r="A5284" t="s">
        <v>12479</v>
      </c>
      <c r="B5284">
        <v>13119</v>
      </c>
      <c r="C5284" s="2">
        <f>DATEVALUE("2025-04-18")</f>
        <v>44303</v>
      </c>
      <c r="D5284" s="1">
        <f>TIMEVALUE("08:28:13")</f>
        <v>0.35292824074074075</v>
      </c>
      <c r="E5284" s="2">
        <f>DATEVALUE("2025-04-18")</f>
        <v>44303</v>
      </c>
      <c r="F5284" s="1">
        <f>TIMEVALUE("08:34:13")</f>
        <v>0.3570949074074074</v>
      </c>
      <c r="G5284" t="s">
        <v>862</v>
      </c>
      <c r="H5284" t="s">
        <v>12481</v>
      </c>
      <c r="I5284">
        <v>724.68799999999999</v>
      </c>
    </row>
    <row r="5285" spans="1:9" x14ac:dyDescent="0.25">
      <c r="A5285" t="s">
        <v>12482</v>
      </c>
      <c r="B5285">
        <v>13119</v>
      </c>
      <c r="C5285" s="2">
        <f>DATEVALUE("2025-04-17")</f>
        <v>44302</v>
      </c>
      <c r="D5285" s="1">
        <f>TIMEVALUE("14:38:58")</f>
        <v>0.61039351851851853</v>
      </c>
      <c r="E5285" s="2">
        <f>DATEVALUE("2025-04-17")</f>
        <v>44302</v>
      </c>
      <c r="F5285" s="1">
        <f>TIMEVALUE("14:46:03")</f>
        <v>0.61531250000000004</v>
      </c>
      <c r="G5285" t="s">
        <v>5185</v>
      </c>
      <c r="H5285" t="s">
        <v>7523</v>
      </c>
      <c r="I5285">
        <v>724.36699999999996</v>
      </c>
    </row>
    <row r="5286" spans="1:9" x14ac:dyDescent="0.25">
      <c r="A5286" t="s">
        <v>12483</v>
      </c>
      <c r="B5286">
        <v>13119</v>
      </c>
      <c r="C5286" s="2">
        <f t="shared" ref="C5286:C5298" si="620">DATEVALUE("2025-04-18")</f>
        <v>44303</v>
      </c>
      <c r="D5286" s="1">
        <f>TIMEVALUE("09:01:39")</f>
        <v>0.37614583333333335</v>
      </c>
      <c r="E5286" s="2">
        <f t="shared" ref="E5286:E5298" si="621">DATEVALUE("2025-04-18")</f>
        <v>44303</v>
      </c>
      <c r="F5286" s="1">
        <f>TIMEVALUE("09:14:54")</f>
        <v>0.38534722222222223</v>
      </c>
      <c r="G5286" t="s">
        <v>5597</v>
      </c>
      <c r="H5286" t="s">
        <v>12485</v>
      </c>
      <c r="I5286">
        <v>730.14400000000001</v>
      </c>
    </row>
    <row r="5287" spans="1:9" x14ac:dyDescent="0.25">
      <c r="A5287" t="s">
        <v>12486</v>
      </c>
      <c r="B5287">
        <v>13119</v>
      </c>
      <c r="C5287" s="2">
        <f t="shared" si="620"/>
        <v>44303</v>
      </c>
      <c r="D5287" s="1">
        <f>TIMEVALUE("09:18:39")</f>
        <v>0.38795138888888892</v>
      </c>
      <c r="E5287" s="2">
        <f t="shared" si="621"/>
        <v>44303</v>
      </c>
      <c r="F5287" s="1">
        <f>TIMEVALUE("09:25:51")</f>
        <v>0.39295138888888886</v>
      </c>
      <c r="G5287" t="s">
        <v>688</v>
      </c>
      <c r="H5287" t="s">
        <v>12488</v>
      </c>
      <c r="I5287">
        <v>729.79499999999996</v>
      </c>
    </row>
    <row r="5288" spans="1:9" x14ac:dyDescent="0.25">
      <c r="A5288" t="s">
        <v>12489</v>
      </c>
      <c r="B5288">
        <v>13119</v>
      </c>
      <c r="C5288" s="2">
        <f t="shared" si="620"/>
        <v>44303</v>
      </c>
      <c r="D5288" s="1">
        <f>TIMEVALUE("09:27:35")</f>
        <v>0.39415509259259257</v>
      </c>
      <c r="E5288" s="2">
        <f t="shared" si="621"/>
        <v>44303</v>
      </c>
      <c r="F5288" s="1">
        <f>TIMEVALUE("09:37:09")</f>
        <v>0.40079861111111109</v>
      </c>
      <c r="G5288" t="s">
        <v>1172</v>
      </c>
      <c r="H5288" t="s">
        <v>12490</v>
      </c>
      <c r="I5288">
        <v>729.33299999999997</v>
      </c>
    </row>
    <row r="5289" spans="1:9" x14ac:dyDescent="0.25">
      <c r="A5289" t="s">
        <v>12491</v>
      </c>
      <c r="B5289">
        <v>13119</v>
      </c>
      <c r="C5289" s="2">
        <f t="shared" si="620"/>
        <v>44303</v>
      </c>
      <c r="D5289" s="1">
        <f>TIMEVALUE("09:39:25")</f>
        <v>0.40237268518518521</v>
      </c>
      <c r="E5289" s="2">
        <f t="shared" si="621"/>
        <v>44303</v>
      </c>
      <c r="F5289" s="1">
        <f>TIMEVALUE("09:47:13")</f>
        <v>0.40778935185185183</v>
      </c>
      <c r="G5289" t="s">
        <v>1825</v>
      </c>
      <c r="H5289" t="s">
        <v>12492</v>
      </c>
      <c r="I5289">
        <v>728.79399999999998</v>
      </c>
    </row>
    <row r="5290" spans="1:9" x14ac:dyDescent="0.25">
      <c r="A5290" t="s">
        <v>12493</v>
      </c>
      <c r="B5290">
        <v>13119</v>
      </c>
      <c r="C5290" s="2">
        <f t="shared" si="620"/>
        <v>44303</v>
      </c>
      <c r="D5290" s="1">
        <f>TIMEVALUE("09:49:14")</f>
        <v>0.40918981481481481</v>
      </c>
      <c r="E5290" s="2">
        <f t="shared" si="621"/>
        <v>44303</v>
      </c>
      <c r="F5290" s="1">
        <f>TIMEVALUE("10:00:07")</f>
        <v>0.41674768518518518</v>
      </c>
      <c r="G5290" t="s">
        <v>7789</v>
      </c>
      <c r="H5290" t="s">
        <v>12494</v>
      </c>
      <c r="I5290">
        <v>728.34</v>
      </c>
    </row>
    <row r="5291" spans="1:9" x14ac:dyDescent="0.25">
      <c r="A5291" t="s">
        <v>12495</v>
      </c>
      <c r="B5291">
        <v>13119</v>
      </c>
      <c r="C5291" s="2">
        <f t="shared" si="620"/>
        <v>44303</v>
      </c>
      <c r="D5291" s="1">
        <f>TIMEVALUE("10:02:25")</f>
        <v>0.41834490740740743</v>
      </c>
      <c r="E5291" s="2">
        <f t="shared" si="621"/>
        <v>44303</v>
      </c>
      <c r="F5291" s="1">
        <f>TIMEVALUE("10:11:24")</f>
        <v>0.42458333333333331</v>
      </c>
      <c r="G5291" t="s">
        <v>1786</v>
      </c>
      <c r="H5291" t="s">
        <v>12497</v>
      </c>
      <c r="I5291">
        <v>727.88</v>
      </c>
    </row>
    <row r="5292" spans="1:9" x14ac:dyDescent="0.25">
      <c r="A5292" t="s">
        <v>12498</v>
      </c>
      <c r="B5292">
        <v>13119</v>
      </c>
      <c r="C5292" s="2">
        <f t="shared" si="620"/>
        <v>44303</v>
      </c>
      <c r="D5292" s="1">
        <f>TIMEVALUE("10:14:52")</f>
        <v>0.42699074074074073</v>
      </c>
      <c r="E5292" s="2">
        <f t="shared" si="621"/>
        <v>44303</v>
      </c>
      <c r="F5292" s="1">
        <f>TIMEVALUE("10:22:53")</f>
        <v>0.43255787037037036</v>
      </c>
      <c r="G5292" t="s">
        <v>1319</v>
      </c>
      <c r="H5292" t="s">
        <v>12499</v>
      </c>
      <c r="I5292">
        <v>727.43600000000004</v>
      </c>
    </row>
    <row r="5293" spans="1:9" x14ac:dyDescent="0.25">
      <c r="A5293" t="s">
        <v>12500</v>
      </c>
      <c r="B5293">
        <v>13119</v>
      </c>
      <c r="C5293" s="2">
        <f t="shared" si="620"/>
        <v>44303</v>
      </c>
      <c r="D5293" s="1">
        <f>TIMEVALUE("10:25:31")</f>
        <v>0.43438657407407405</v>
      </c>
      <c r="E5293" s="2">
        <f t="shared" si="621"/>
        <v>44303</v>
      </c>
      <c r="F5293" s="1">
        <f>TIMEVALUE("10:34:47")</f>
        <v>0.44082175925925926</v>
      </c>
      <c r="G5293" t="s">
        <v>1146</v>
      </c>
      <c r="H5293" t="s">
        <v>12501</v>
      </c>
      <c r="I5293">
        <v>726.96</v>
      </c>
    </row>
    <row r="5294" spans="1:9" x14ac:dyDescent="0.25">
      <c r="A5294" t="s">
        <v>12502</v>
      </c>
      <c r="B5294">
        <v>13119</v>
      </c>
      <c r="C5294" s="2">
        <f t="shared" si="620"/>
        <v>44303</v>
      </c>
      <c r="D5294" s="1">
        <f>TIMEVALUE("10:36:46")</f>
        <v>0.44219907407407405</v>
      </c>
      <c r="E5294" s="2">
        <f t="shared" si="621"/>
        <v>44303</v>
      </c>
      <c r="F5294" s="1">
        <f>TIMEVALUE("10:44:32")</f>
        <v>0.4475925925925926</v>
      </c>
      <c r="G5294" t="s">
        <v>3120</v>
      </c>
      <c r="H5294" t="s">
        <v>12503</v>
      </c>
      <c r="I5294">
        <v>726.46699999999998</v>
      </c>
    </row>
    <row r="5295" spans="1:9" x14ac:dyDescent="0.25">
      <c r="A5295" t="s">
        <v>12504</v>
      </c>
      <c r="B5295">
        <v>13119</v>
      </c>
      <c r="C5295" s="2">
        <f t="shared" si="620"/>
        <v>44303</v>
      </c>
      <c r="D5295" s="1">
        <f>TIMEVALUE("10:46:10")</f>
        <v>0.44872685185185185</v>
      </c>
      <c r="E5295" s="2">
        <f t="shared" si="621"/>
        <v>44303</v>
      </c>
      <c r="F5295" s="1">
        <f>TIMEVALUE("10:55:02")</f>
        <v>0.45488425925925924</v>
      </c>
      <c r="G5295" t="s">
        <v>167</v>
      </c>
      <c r="H5295" t="s">
        <v>12506</v>
      </c>
      <c r="I5295">
        <v>725.97</v>
      </c>
    </row>
    <row r="5296" spans="1:9" x14ac:dyDescent="0.25">
      <c r="A5296" t="s">
        <v>12507</v>
      </c>
      <c r="B5296">
        <v>13119</v>
      </c>
      <c r="C5296" s="2">
        <f t="shared" si="620"/>
        <v>44303</v>
      </c>
      <c r="D5296" s="1">
        <f>TIMEVALUE("10:57:03")</f>
        <v>0.45628472222222222</v>
      </c>
      <c r="E5296" s="2">
        <f t="shared" si="621"/>
        <v>44303</v>
      </c>
      <c r="F5296" s="1">
        <f>TIMEVALUE("11:04:00")</f>
        <v>0.46111111111111114</v>
      </c>
      <c r="G5296" t="s">
        <v>394</v>
      </c>
      <c r="H5296" t="s">
        <v>12509</v>
      </c>
      <c r="I5296">
        <v>725.49800000000005</v>
      </c>
    </row>
    <row r="5297" spans="1:9" x14ac:dyDescent="0.25">
      <c r="A5297" t="s">
        <v>12510</v>
      </c>
      <c r="B5297">
        <v>13119</v>
      </c>
      <c r="C5297" s="2">
        <f t="shared" si="620"/>
        <v>44303</v>
      </c>
      <c r="D5297" s="1">
        <f>TIMEVALUE("11:06:03")</f>
        <v>0.46253472222222225</v>
      </c>
      <c r="E5297" s="2">
        <f t="shared" si="621"/>
        <v>44303</v>
      </c>
      <c r="F5297" s="1">
        <f>TIMEVALUE("11:12:44")</f>
        <v>0.46717592592592594</v>
      </c>
      <c r="G5297" t="s">
        <v>3662</v>
      </c>
      <c r="H5297" t="s">
        <v>12511</v>
      </c>
      <c r="I5297">
        <v>725.04</v>
      </c>
    </row>
    <row r="5298" spans="1:9" x14ac:dyDescent="0.25">
      <c r="A5298" t="s">
        <v>12512</v>
      </c>
      <c r="B5298">
        <v>13119</v>
      </c>
      <c r="C5298" s="2">
        <f t="shared" si="620"/>
        <v>44303</v>
      </c>
      <c r="D5298" s="1">
        <f>TIMEVALUE("08:44:27")</f>
        <v>0.36420138888888887</v>
      </c>
      <c r="E5298" s="2">
        <f t="shared" si="621"/>
        <v>44303</v>
      </c>
      <c r="F5298" s="1">
        <f>TIMEVALUE("08:56:53")</f>
        <v>0.37283564814814812</v>
      </c>
      <c r="G5298" t="s">
        <v>8022</v>
      </c>
      <c r="H5298" t="s">
        <v>12513</v>
      </c>
      <c r="I5298">
        <v>724.76900000000001</v>
      </c>
    </row>
    <row r="5299" spans="1:9" x14ac:dyDescent="0.25">
      <c r="A5299" t="s">
        <v>12514</v>
      </c>
      <c r="B5299">
        <v>13110</v>
      </c>
      <c r="C5299" s="2">
        <f t="shared" ref="C5299:C5312" si="622">DATEVALUE("2025-04-01")</f>
        <v>44286</v>
      </c>
      <c r="D5299" s="1">
        <f>TIMEVALUE("14:33:13")</f>
        <v>0.60640046296296302</v>
      </c>
      <c r="E5299" s="2">
        <f t="shared" ref="E5299:E5312" si="623">DATEVALUE("2025-04-01")</f>
        <v>44286</v>
      </c>
      <c r="F5299" s="1">
        <f>TIMEVALUE("14:41:14")</f>
        <v>0.61196759259259259</v>
      </c>
      <c r="G5299" t="s">
        <v>1319</v>
      </c>
      <c r="H5299" t="s">
        <v>12515</v>
      </c>
      <c r="I5299">
        <v>712.495</v>
      </c>
    </row>
    <row r="5300" spans="1:9" x14ac:dyDescent="0.25">
      <c r="A5300" t="s">
        <v>12516</v>
      </c>
      <c r="B5300">
        <v>13110</v>
      </c>
      <c r="C5300" s="2">
        <f t="shared" si="622"/>
        <v>44286</v>
      </c>
      <c r="D5300" s="1">
        <f>TIMEVALUE("14:54:28")</f>
        <v>0.62115740740740744</v>
      </c>
      <c r="E5300" s="2">
        <f t="shared" si="623"/>
        <v>44286</v>
      </c>
      <c r="F5300" s="1">
        <f>TIMEVALUE("15:03:55")</f>
        <v>0.62771990740740746</v>
      </c>
      <c r="G5300" t="s">
        <v>1567</v>
      </c>
      <c r="H5300" t="s">
        <v>12517</v>
      </c>
      <c r="I5300">
        <v>712.14700000000005</v>
      </c>
    </row>
    <row r="5301" spans="1:9" x14ac:dyDescent="0.25">
      <c r="A5301" t="s">
        <v>12518</v>
      </c>
      <c r="B5301">
        <v>13110</v>
      </c>
      <c r="C5301" s="2">
        <f t="shared" si="622"/>
        <v>44286</v>
      </c>
      <c r="D5301" s="1">
        <f>TIMEVALUE("15:05:30")</f>
        <v>0.62881944444444449</v>
      </c>
      <c r="E5301" s="2">
        <f t="shared" si="623"/>
        <v>44286</v>
      </c>
      <c r="F5301" s="1">
        <f>TIMEVALUE("15:13:00")</f>
        <v>0.63402777777777775</v>
      </c>
      <c r="G5301" t="s">
        <v>1487</v>
      </c>
      <c r="H5301" t="s">
        <v>12519</v>
      </c>
      <c r="I5301">
        <v>711.68700000000001</v>
      </c>
    </row>
    <row r="5302" spans="1:9" x14ac:dyDescent="0.25">
      <c r="A5302" t="s">
        <v>12520</v>
      </c>
      <c r="B5302">
        <v>13110</v>
      </c>
      <c r="C5302" s="2">
        <f t="shared" si="622"/>
        <v>44286</v>
      </c>
      <c r="D5302" s="1">
        <f>TIMEVALUE("15:14:23")</f>
        <v>0.63498842592592597</v>
      </c>
      <c r="E5302" s="2">
        <f t="shared" si="623"/>
        <v>44286</v>
      </c>
      <c r="F5302" s="1">
        <f>TIMEVALUE("15:22:28")</f>
        <v>0.64060185185185181</v>
      </c>
      <c r="G5302" t="s">
        <v>1918</v>
      </c>
      <c r="H5302" t="s">
        <v>11569</v>
      </c>
      <c r="I5302">
        <v>711.26599999999996</v>
      </c>
    </row>
    <row r="5303" spans="1:9" x14ac:dyDescent="0.25">
      <c r="A5303" t="s">
        <v>12522</v>
      </c>
      <c r="B5303">
        <v>13110</v>
      </c>
      <c r="C5303" s="2">
        <f t="shared" si="622"/>
        <v>44286</v>
      </c>
      <c r="D5303" s="1">
        <f>TIMEVALUE("15:23:55")</f>
        <v>0.6416087962962963</v>
      </c>
      <c r="E5303" s="2">
        <f t="shared" si="623"/>
        <v>44286</v>
      </c>
      <c r="F5303" s="1">
        <f>TIMEVALUE("15:31:53")</f>
        <v>0.64714120370370365</v>
      </c>
      <c r="G5303" t="s">
        <v>255</v>
      </c>
      <c r="H5303" t="s">
        <v>12523</v>
      </c>
      <c r="I5303">
        <v>710.85400000000004</v>
      </c>
    </row>
    <row r="5304" spans="1:9" x14ac:dyDescent="0.25">
      <c r="A5304" t="s">
        <v>12524</v>
      </c>
      <c r="B5304">
        <v>13110</v>
      </c>
      <c r="C5304" s="2">
        <f t="shared" si="622"/>
        <v>44286</v>
      </c>
      <c r="D5304" s="1">
        <f>TIMEVALUE("15:33:22")</f>
        <v>0.64817129629629633</v>
      </c>
      <c r="E5304" s="2">
        <f t="shared" si="623"/>
        <v>44286</v>
      </c>
      <c r="F5304" s="1">
        <f>TIMEVALUE("15:39:33")</f>
        <v>0.65246527777777774</v>
      </c>
      <c r="G5304" t="s">
        <v>962</v>
      </c>
      <c r="H5304" t="s">
        <v>5034</v>
      </c>
      <c r="I5304">
        <v>710.37099999999998</v>
      </c>
    </row>
    <row r="5305" spans="1:9" x14ac:dyDescent="0.25">
      <c r="A5305" t="s">
        <v>12525</v>
      </c>
      <c r="B5305">
        <v>13110</v>
      </c>
      <c r="C5305" s="2">
        <f t="shared" si="622"/>
        <v>44286</v>
      </c>
      <c r="D5305" s="1">
        <f>TIMEVALUE("15:46:32")</f>
        <v>0.6573148148148148</v>
      </c>
      <c r="E5305" s="2">
        <f t="shared" si="623"/>
        <v>44286</v>
      </c>
      <c r="F5305" s="1">
        <f>TIMEVALUE("15:54:32")</f>
        <v>0.66287037037037033</v>
      </c>
      <c r="G5305" t="s">
        <v>1168</v>
      </c>
      <c r="H5305" t="s">
        <v>12527</v>
      </c>
      <c r="I5305">
        <v>709.93700000000001</v>
      </c>
    </row>
    <row r="5306" spans="1:9" x14ac:dyDescent="0.25">
      <c r="A5306" t="s">
        <v>12528</v>
      </c>
      <c r="B5306">
        <v>13110</v>
      </c>
      <c r="C5306" s="2">
        <f t="shared" si="622"/>
        <v>44286</v>
      </c>
      <c r="D5306" s="1">
        <f>TIMEVALUE("15:55:51")</f>
        <v>0.66378472222222218</v>
      </c>
      <c r="E5306" s="2">
        <f t="shared" si="623"/>
        <v>44286</v>
      </c>
      <c r="F5306" s="1">
        <f>TIMEVALUE("16:03:30")</f>
        <v>0.66909722222222223</v>
      </c>
      <c r="G5306" t="s">
        <v>173</v>
      </c>
      <c r="H5306" t="s">
        <v>12529</v>
      </c>
      <c r="I5306">
        <v>709.452</v>
      </c>
    </row>
    <row r="5307" spans="1:9" x14ac:dyDescent="0.25">
      <c r="A5307" t="s">
        <v>12530</v>
      </c>
      <c r="B5307">
        <v>13110</v>
      </c>
      <c r="C5307" s="2">
        <f t="shared" si="622"/>
        <v>44286</v>
      </c>
      <c r="D5307" s="1">
        <f>TIMEVALUE("16:04:46")</f>
        <v>0.66997685185185185</v>
      </c>
      <c r="E5307" s="2">
        <f t="shared" si="623"/>
        <v>44286</v>
      </c>
      <c r="F5307" s="1">
        <f>TIMEVALUE("16:09:42")</f>
        <v>0.67340277777777779</v>
      </c>
      <c r="G5307" t="s">
        <v>2229</v>
      </c>
      <c r="H5307" t="s">
        <v>12532</v>
      </c>
      <c r="I5307">
        <v>709.08799999999997</v>
      </c>
    </row>
    <row r="5308" spans="1:9" x14ac:dyDescent="0.25">
      <c r="A5308" t="s">
        <v>12533</v>
      </c>
      <c r="B5308">
        <v>13110</v>
      </c>
      <c r="C5308" s="2">
        <f t="shared" si="622"/>
        <v>44286</v>
      </c>
      <c r="D5308" s="1">
        <f>TIMEVALUE("16:11:06")</f>
        <v>0.67437499999999995</v>
      </c>
      <c r="E5308" s="2">
        <f t="shared" si="623"/>
        <v>44286</v>
      </c>
      <c r="F5308" s="1">
        <f>TIMEVALUE("16:17:07")</f>
        <v>0.67855324074074075</v>
      </c>
      <c r="G5308" t="s">
        <v>1952</v>
      </c>
      <c r="H5308" t="s">
        <v>6182</v>
      </c>
      <c r="I5308">
        <v>708.67</v>
      </c>
    </row>
    <row r="5309" spans="1:9" x14ac:dyDescent="0.25">
      <c r="A5309" t="s">
        <v>12535</v>
      </c>
      <c r="B5309">
        <v>13110</v>
      </c>
      <c r="C5309" s="2">
        <f t="shared" si="622"/>
        <v>44286</v>
      </c>
      <c r="D5309" s="1">
        <f>TIMEVALUE("16:18:21")</f>
        <v>0.67940972222222218</v>
      </c>
      <c r="E5309" s="2">
        <f t="shared" si="623"/>
        <v>44286</v>
      </c>
      <c r="F5309" s="1">
        <f>TIMEVALUE("16:23:44")</f>
        <v>0.68314814814814817</v>
      </c>
      <c r="G5309" t="s">
        <v>4044</v>
      </c>
      <c r="H5309" t="s">
        <v>12537</v>
      </c>
      <c r="I5309">
        <v>708.11</v>
      </c>
    </row>
    <row r="5310" spans="1:9" x14ac:dyDescent="0.25">
      <c r="A5310" t="s">
        <v>12538</v>
      </c>
      <c r="B5310">
        <v>13110</v>
      </c>
      <c r="C5310" s="2">
        <f t="shared" si="622"/>
        <v>44286</v>
      </c>
      <c r="D5310" s="1">
        <f>TIMEVALUE("16:24:59")</f>
        <v>0.68401620370370375</v>
      </c>
      <c r="E5310" s="2">
        <f t="shared" si="623"/>
        <v>44286</v>
      </c>
      <c r="F5310" s="1">
        <f>TIMEVALUE("16:30:55")</f>
        <v>0.68813657407407403</v>
      </c>
      <c r="G5310" t="s">
        <v>176</v>
      </c>
      <c r="H5310" t="s">
        <v>12540</v>
      </c>
      <c r="I5310">
        <v>707.69899999999996</v>
      </c>
    </row>
    <row r="5311" spans="1:9" x14ac:dyDescent="0.25">
      <c r="A5311" t="s">
        <v>1735</v>
      </c>
      <c r="B5311">
        <v>13110</v>
      </c>
      <c r="C5311" s="2">
        <f t="shared" si="622"/>
        <v>44286</v>
      </c>
      <c r="D5311" s="1">
        <f>TIMEVALUE("14:45:10")</f>
        <v>0.61469907407407409</v>
      </c>
      <c r="E5311" s="2">
        <f t="shared" si="623"/>
        <v>44286</v>
      </c>
      <c r="F5311" s="1">
        <f>TIMEVALUE("14:46:18")</f>
        <v>0.61548611111111107</v>
      </c>
      <c r="G5311" t="s">
        <v>439</v>
      </c>
      <c r="H5311" t="s">
        <v>12541</v>
      </c>
      <c r="I5311">
        <v>707.41600000000005</v>
      </c>
    </row>
    <row r="5312" spans="1:9" x14ac:dyDescent="0.25">
      <c r="A5312" t="s">
        <v>12542</v>
      </c>
      <c r="B5312">
        <v>13110</v>
      </c>
      <c r="C5312" s="2">
        <f t="shared" si="622"/>
        <v>44286</v>
      </c>
      <c r="D5312" s="1">
        <f>TIMEVALUE("16:46:11")</f>
        <v>0.69873842592592594</v>
      </c>
      <c r="E5312" s="2">
        <f t="shared" si="623"/>
        <v>44286</v>
      </c>
      <c r="F5312" s="1">
        <f>TIMEVALUE("17:00:19")</f>
        <v>0.70855324074074078</v>
      </c>
      <c r="G5312" t="s">
        <v>3650</v>
      </c>
      <c r="H5312" t="s">
        <v>10041</v>
      </c>
      <c r="I5312">
        <v>712.596</v>
      </c>
    </row>
    <row r="5313" spans="1:9" x14ac:dyDescent="0.25">
      <c r="A5313" t="s">
        <v>12544</v>
      </c>
      <c r="B5313">
        <v>13110</v>
      </c>
      <c r="C5313" s="2">
        <f>DATEVALUE("2025-04-02")</f>
        <v>44287</v>
      </c>
      <c r="D5313" s="1">
        <f>TIMEVALUE("08:12:44")</f>
        <v>0.34217592592592594</v>
      </c>
      <c r="E5313" s="2">
        <f>DATEVALUE("2025-04-02")</f>
        <v>44287</v>
      </c>
      <c r="F5313" s="1">
        <f>TIMEVALUE("08:24:36")</f>
        <v>0.35041666666666665</v>
      </c>
      <c r="G5313" t="s">
        <v>3751</v>
      </c>
      <c r="H5313" t="s">
        <v>12546</v>
      </c>
      <c r="I5313">
        <v>712.42200000000003</v>
      </c>
    </row>
    <row r="5314" spans="1:9" x14ac:dyDescent="0.25">
      <c r="A5314" t="s">
        <v>12547</v>
      </c>
      <c r="B5314">
        <v>13110</v>
      </c>
      <c r="C5314" s="2">
        <f>DATEVALUE("2025-04-02")</f>
        <v>44287</v>
      </c>
      <c r="D5314" s="1">
        <f>TIMEVALUE("08:27:05")</f>
        <v>0.35214120370370372</v>
      </c>
      <c r="E5314" s="2">
        <f>DATEVALUE("2025-04-02")</f>
        <v>44287</v>
      </c>
      <c r="F5314" s="1">
        <f>TIMEVALUE("08:34:49")</f>
        <v>0.35751157407407408</v>
      </c>
      <c r="G5314" t="s">
        <v>1981</v>
      </c>
      <c r="H5314" t="s">
        <v>12549</v>
      </c>
      <c r="I5314">
        <v>712.00599999999997</v>
      </c>
    </row>
    <row r="5315" spans="1:9" x14ac:dyDescent="0.25">
      <c r="A5315" t="s">
        <v>12550</v>
      </c>
      <c r="B5315">
        <v>13110</v>
      </c>
      <c r="C5315" s="2">
        <f>DATEVALUE("2025-04-02")</f>
        <v>44287</v>
      </c>
      <c r="D5315" s="1">
        <f>TIMEVALUE("08:36:16")</f>
        <v>0.35851851851851851</v>
      </c>
      <c r="E5315" s="2">
        <f>DATEVALUE("2025-04-02")</f>
        <v>44287</v>
      </c>
      <c r="F5315" s="1">
        <f>TIMEVALUE("08:44:57")</f>
        <v>0.36454861111111109</v>
      </c>
      <c r="G5315" t="s">
        <v>2411</v>
      </c>
      <c r="H5315" t="s">
        <v>12552</v>
      </c>
      <c r="I5315">
        <v>711.49099999999999</v>
      </c>
    </row>
    <row r="5316" spans="1:9" x14ac:dyDescent="0.25">
      <c r="A5316" t="s">
        <v>12553</v>
      </c>
      <c r="B5316">
        <v>13110</v>
      </c>
      <c r="C5316" s="2">
        <f>DATEVALUE("2025-04-02")</f>
        <v>44287</v>
      </c>
      <c r="D5316" s="1">
        <f>TIMEVALUE("08:47:05")</f>
        <v>0.36603009259259262</v>
      </c>
      <c r="E5316" s="2">
        <f>DATEVALUE("2025-04-02")</f>
        <v>44287</v>
      </c>
      <c r="F5316" s="1">
        <f>TIMEVALUE("08:52:06")</f>
        <v>0.36951388888888886</v>
      </c>
      <c r="G5316" t="s">
        <v>2177</v>
      </c>
      <c r="H5316" t="s">
        <v>12554</v>
      </c>
      <c r="I5316">
        <v>711.20699999999999</v>
      </c>
    </row>
    <row r="5317" spans="1:9" x14ac:dyDescent="0.25">
      <c r="A5317" t="s">
        <v>12555</v>
      </c>
      <c r="B5317">
        <v>13110</v>
      </c>
      <c r="C5317" s="2">
        <f t="shared" ref="C5317:C5325" si="624">DATEVALUE("2025-04-03")</f>
        <v>44288</v>
      </c>
      <c r="D5317" s="1">
        <f>TIMEVALUE("08:06:44")</f>
        <v>0.33800925925925923</v>
      </c>
      <c r="E5317" s="2">
        <f t="shared" ref="E5317:E5325" si="625">DATEVALUE("2025-04-03")</f>
        <v>44288</v>
      </c>
      <c r="F5317" s="1">
        <f>TIMEVALUE("08:16:41")</f>
        <v>0.34491898148148148</v>
      </c>
      <c r="G5317" t="s">
        <v>112</v>
      </c>
      <c r="H5317" t="s">
        <v>12556</v>
      </c>
      <c r="I5317">
        <v>710.72699999999998</v>
      </c>
    </row>
    <row r="5318" spans="1:9" x14ac:dyDescent="0.25">
      <c r="A5318" t="s">
        <v>12557</v>
      </c>
      <c r="B5318">
        <v>13110</v>
      </c>
      <c r="C5318" s="2">
        <f t="shared" si="624"/>
        <v>44288</v>
      </c>
      <c r="D5318" s="1">
        <f>TIMEVALUE("08:18:05")</f>
        <v>0.34589120370370369</v>
      </c>
      <c r="E5318" s="2">
        <f t="shared" si="625"/>
        <v>44288</v>
      </c>
      <c r="F5318" s="1">
        <f>TIMEVALUE("08:24:04")</f>
        <v>0.3500462962962963</v>
      </c>
      <c r="G5318" t="s">
        <v>4162</v>
      </c>
      <c r="H5318" t="s">
        <v>10372</v>
      </c>
      <c r="I5318">
        <v>710.20799999999997</v>
      </c>
    </row>
    <row r="5319" spans="1:9" x14ac:dyDescent="0.25">
      <c r="A5319" t="s">
        <v>12559</v>
      </c>
      <c r="B5319">
        <v>13110</v>
      </c>
      <c r="C5319" s="2">
        <f t="shared" si="624"/>
        <v>44288</v>
      </c>
      <c r="D5319" s="1">
        <f>TIMEVALUE("08:25:32")</f>
        <v>0.35106481481481483</v>
      </c>
      <c r="E5319" s="2">
        <f t="shared" si="625"/>
        <v>44288</v>
      </c>
      <c r="F5319" s="1">
        <f>TIMEVALUE("08:30:44")</f>
        <v>0.35467592592592595</v>
      </c>
      <c r="G5319" t="s">
        <v>2889</v>
      </c>
      <c r="H5319" t="s">
        <v>12561</v>
      </c>
      <c r="I5319">
        <v>709.70899999999995</v>
      </c>
    </row>
    <row r="5320" spans="1:9" x14ac:dyDescent="0.25">
      <c r="A5320" t="s">
        <v>12562</v>
      </c>
      <c r="B5320">
        <v>13110</v>
      </c>
      <c r="C5320" s="2">
        <f t="shared" si="624"/>
        <v>44288</v>
      </c>
      <c r="D5320" s="1">
        <f>TIMEVALUE("08:31:54")</f>
        <v>0.35548611111111111</v>
      </c>
      <c r="E5320" s="2">
        <f t="shared" si="625"/>
        <v>44288</v>
      </c>
      <c r="F5320" s="1">
        <f>TIMEVALUE("08:37:03")</f>
        <v>0.35906250000000001</v>
      </c>
      <c r="G5320" t="s">
        <v>2659</v>
      </c>
      <c r="H5320" t="s">
        <v>7749</v>
      </c>
      <c r="I5320">
        <v>709.26499999999999</v>
      </c>
    </row>
    <row r="5321" spans="1:9" x14ac:dyDescent="0.25">
      <c r="A5321" t="s">
        <v>12563</v>
      </c>
      <c r="B5321">
        <v>13110</v>
      </c>
      <c r="C5321" s="2">
        <f t="shared" si="624"/>
        <v>44288</v>
      </c>
      <c r="D5321" s="1">
        <f>TIMEVALUE("08:38:51")</f>
        <v>0.36031249999999998</v>
      </c>
      <c r="E5321" s="2">
        <f t="shared" si="625"/>
        <v>44288</v>
      </c>
      <c r="F5321" s="1">
        <f>TIMEVALUE("08:44:01")</f>
        <v>0.36390046296296297</v>
      </c>
      <c r="G5321" t="s">
        <v>157</v>
      </c>
      <c r="H5321" t="s">
        <v>12564</v>
      </c>
      <c r="I5321">
        <v>708.97199999999998</v>
      </c>
    </row>
    <row r="5322" spans="1:9" x14ac:dyDescent="0.25">
      <c r="A5322" t="s">
        <v>12565</v>
      </c>
      <c r="B5322">
        <v>13110</v>
      </c>
      <c r="C5322" s="2">
        <f t="shared" si="624"/>
        <v>44288</v>
      </c>
      <c r="D5322" s="1">
        <f>TIMEVALUE("08:45:26")</f>
        <v>0.36488425925925927</v>
      </c>
      <c r="E5322" s="2">
        <f t="shared" si="625"/>
        <v>44288</v>
      </c>
      <c r="F5322" s="1">
        <f>TIMEVALUE("08:53:00")</f>
        <v>0.37013888888888891</v>
      </c>
      <c r="G5322" t="s">
        <v>188</v>
      </c>
      <c r="H5322" t="s">
        <v>12567</v>
      </c>
      <c r="I5322">
        <v>708.46699999999998</v>
      </c>
    </row>
    <row r="5323" spans="1:9" x14ac:dyDescent="0.25">
      <c r="A5323" t="s">
        <v>12568</v>
      </c>
      <c r="B5323">
        <v>13110</v>
      </c>
      <c r="C5323" s="2">
        <f t="shared" si="624"/>
        <v>44288</v>
      </c>
      <c r="D5323" s="1">
        <f>TIMEVALUE("08:53:16")</f>
        <v>0.37032407407407408</v>
      </c>
      <c r="E5323" s="2">
        <f t="shared" si="625"/>
        <v>44288</v>
      </c>
      <c r="F5323" s="1">
        <f>TIMEVALUE("08:53:17")</f>
        <v>0.37033564814814812</v>
      </c>
      <c r="G5323" t="s">
        <v>2431</v>
      </c>
      <c r="H5323" t="s">
        <v>12570</v>
      </c>
      <c r="I5323">
        <v>706.83799999999997</v>
      </c>
    </row>
    <row r="5324" spans="1:9" x14ac:dyDescent="0.25">
      <c r="A5324" t="s">
        <v>12568</v>
      </c>
      <c r="B5324">
        <v>13110</v>
      </c>
      <c r="C5324" s="2">
        <f t="shared" si="624"/>
        <v>44288</v>
      </c>
      <c r="D5324" s="1">
        <f>TIMEVALUE("08:56:29")</f>
        <v>0.37255787037037036</v>
      </c>
      <c r="E5324" s="2">
        <f t="shared" si="625"/>
        <v>44288</v>
      </c>
      <c r="F5324" s="1">
        <f>TIMEVALUE("08:56:29")</f>
        <v>0.37255787037037036</v>
      </c>
      <c r="G5324" t="s">
        <v>162</v>
      </c>
      <c r="H5324" t="s">
        <v>163</v>
      </c>
      <c r="I5324">
        <v>98765432.099000007</v>
      </c>
    </row>
    <row r="5325" spans="1:9" x14ac:dyDescent="0.25">
      <c r="A5325" t="s">
        <v>12568</v>
      </c>
      <c r="B5325">
        <v>13110</v>
      </c>
      <c r="C5325" s="2">
        <f t="shared" si="624"/>
        <v>44288</v>
      </c>
      <c r="D5325" s="1">
        <f>TIMEVALUE("08:59:24")</f>
        <v>0.37458333333333332</v>
      </c>
      <c r="E5325" s="2">
        <f t="shared" si="625"/>
        <v>44288</v>
      </c>
      <c r="F5325" s="1">
        <f>TIMEVALUE("08:59:24")</f>
        <v>0.37458333333333332</v>
      </c>
      <c r="G5325" t="s">
        <v>162</v>
      </c>
      <c r="H5325" t="s">
        <v>12571</v>
      </c>
      <c r="I5325">
        <v>708.08600000000001</v>
      </c>
    </row>
    <row r="5326" spans="1:9" x14ac:dyDescent="0.25">
      <c r="A5326" t="s">
        <v>12572</v>
      </c>
      <c r="B5326">
        <v>13110</v>
      </c>
      <c r="C5326" s="2">
        <f>DATEVALUE("2025-04-01")</f>
        <v>44286</v>
      </c>
      <c r="D5326" s="1">
        <f>TIMEVALUE("16:36:32")</f>
        <v>0.69203703703703701</v>
      </c>
      <c r="E5326" s="2">
        <f>DATEVALUE("2025-04-01")</f>
        <v>44286</v>
      </c>
      <c r="F5326" s="1">
        <f>TIMEVALUE("16:42:04")</f>
        <v>0.69587962962962968</v>
      </c>
      <c r="G5326" t="s">
        <v>711</v>
      </c>
      <c r="H5326" t="s">
        <v>12573</v>
      </c>
      <c r="I5326">
        <v>707.62800000000004</v>
      </c>
    </row>
    <row r="5327" spans="1:9" x14ac:dyDescent="0.25">
      <c r="A5327" t="s">
        <v>12574</v>
      </c>
      <c r="B5327">
        <v>13110</v>
      </c>
      <c r="C5327" s="2">
        <f>DATEVALUE("2025-04-03")</f>
        <v>44288</v>
      </c>
      <c r="D5327" s="1">
        <f>TIMEVALUE("09:13:10")</f>
        <v>0.38414351851851852</v>
      </c>
      <c r="E5327" s="2">
        <f>DATEVALUE("2025-04-03")</f>
        <v>44288</v>
      </c>
      <c r="F5327" s="1">
        <f>TIMEVALUE("09:22:30")</f>
        <v>0.390625</v>
      </c>
      <c r="G5327" t="s">
        <v>1037</v>
      </c>
      <c r="H5327" t="s">
        <v>12575</v>
      </c>
      <c r="I5327">
        <v>712.89099999999996</v>
      </c>
    </row>
    <row r="5328" spans="1:9" x14ac:dyDescent="0.25">
      <c r="A5328" t="s">
        <v>12576</v>
      </c>
      <c r="B5328">
        <v>13110</v>
      </c>
      <c r="C5328" s="2">
        <f>DATEVALUE("2025-04-03")</f>
        <v>44288</v>
      </c>
      <c r="D5328" s="1">
        <f>TIMEVALUE("09:24:46")</f>
        <v>0.39219907407407406</v>
      </c>
      <c r="E5328" s="2">
        <f>DATEVALUE("2025-04-03")</f>
        <v>44288</v>
      </c>
      <c r="F5328" s="1">
        <f>TIMEVALUE("09:32:05")</f>
        <v>0.39728009259259262</v>
      </c>
      <c r="G5328" t="s">
        <v>3815</v>
      </c>
      <c r="H5328" t="s">
        <v>12578</v>
      </c>
      <c r="I5328">
        <v>712.62199999999996</v>
      </c>
    </row>
    <row r="5329" spans="1:9" x14ac:dyDescent="0.25">
      <c r="A5329" t="s">
        <v>12579</v>
      </c>
      <c r="B5329">
        <v>13110</v>
      </c>
      <c r="C5329" s="2">
        <f>DATEVALUE("2025-04-03")</f>
        <v>44288</v>
      </c>
      <c r="D5329" s="1">
        <f>TIMEVALUE("09:33:34")</f>
        <v>0.39831018518518518</v>
      </c>
      <c r="E5329" s="2">
        <f>DATEVALUE("2025-04-03")</f>
        <v>44288</v>
      </c>
      <c r="F5329" s="1">
        <f>TIMEVALUE("09:38:09")</f>
        <v>0.40149305555555553</v>
      </c>
      <c r="G5329" t="s">
        <v>6560</v>
      </c>
      <c r="H5329" t="s">
        <v>12581</v>
      </c>
      <c r="I5329">
        <v>714.81100000000004</v>
      </c>
    </row>
    <row r="5330" spans="1:9" x14ac:dyDescent="0.25">
      <c r="A5330" t="s">
        <v>12582</v>
      </c>
      <c r="B5330">
        <v>13119</v>
      </c>
      <c r="C5330" s="2">
        <f t="shared" ref="C5330:C5338" si="626">DATEVALUE("2025-04-22")</f>
        <v>44307</v>
      </c>
      <c r="D5330" s="1">
        <f>TIMEVALUE("14:08:46")</f>
        <v>0.58942129629629625</v>
      </c>
      <c r="E5330" s="2">
        <f t="shared" ref="E5330:E5338" si="627">DATEVALUE("2025-04-22")</f>
        <v>44307</v>
      </c>
      <c r="F5330" s="1">
        <f>TIMEVALUE("14:13:48")</f>
        <v>0.59291666666666665</v>
      </c>
      <c r="G5330" t="s">
        <v>267</v>
      </c>
      <c r="H5330" t="s">
        <v>12583</v>
      </c>
      <c r="I5330">
        <v>716.57799999999997</v>
      </c>
    </row>
    <row r="5331" spans="1:9" x14ac:dyDescent="0.25">
      <c r="A5331" t="s">
        <v>12584</v>
      </c>
      <c r="B5331">
        <v>13119</v>
      </c>
      <c r="C5331" s="2">
        <f t="shared" si="626"/>
        <v>44307</v>
      </c>
      <c r="D5331" s="1">
        <f>TIMEVALUE("14:15:56")</f>
        <v>0.59439814814814818</v>
      </c>
      <c r="E5331" s="2">
        <f t="shared" si="627"/>
        <v>44307</v>
      </c>
      <c r="F5331" s="1">
        <f>TIMEVALUE("14:21:28")</f>
        <v>0.59824074074074074</v>
      </c>
      <c r="G5331" t="s">
        <v>711</v>
      </c>
      <c r="H5331" t="s">
        <v>5483</v>
      </c>
      <c r="I5331">
        <v>716.16399999999999</v>
      </c>
    </row>
    <row r="5332" spans="1:9" x14ac:dyDescent="0.25">
      <c r="A5332" t="s">
        <v>12586</v>
      </c>
      <c r="B5332">
        <v>13119</v>
      </c>
      <c r="C5332" s="2">
        <f t="shared" si="626"/>
        <v>44307</v>
      </c>
      <c r="D5332" s="1">
        <f>TIMEVALUE("14:23:25")</f>
        <v>0.5995949074074074</v>
      </c>
      <c r="E5332" s="2">
        <f t="shared" si="627"/>
        <v>44307</v>
      </c>
      <c r="F5332" s="1">
        <f>TIMEVALUE("14:29:15")</f>
        <v>0.60364583333333333</v>
      </c>
      <c r="G5332" t="s">
        <v>3238</v>
      </c>
      <c r="H5332" t="s">
        <v>12588</v>
      </c>
      <c r="I5332">
        <v>715.54300000000001</v>
      </c>
    </row>
    <row r="5333" spans="1:9" x14ac:dyDescent="0.25">
      <c r="A5333" t="s">
        <v>12589</v>
      </c>
      <c r="B5333">
        <v>13119</v>
      </c>
      <c r="C5333" s="2">
        <f t="shared" si="626"/>
        <v>44307</v>
      </c>
      <c r="D5333" s="1">
        <f>TIMEVALUE("14:31:04")</f>
        <v>0.60490740740740745</v>
      </c>
      <c r="E5333" s="2">
        <f t="shared" si="627"/>
        <v>44307</v>
      </c>
      <c r="F5333" s="1">
        <f>TIMEVALUE("14:37:22")</f>
        <v>0.60928240740740736</v>
      </c>
      <c r="G5333" t="s">
        <v>951</v>
      </c>
      <c r="H5333" t="s">
        <v>12591</v>
      </c>
      <c r="I5333">
        <v>715.19200000000001</v>
      </c>
    </row>
    <row r="5334" spans="1:9" x14ac:dyDescent="0.25">
      <c r="A5334" t="s">
        <v>12592</v>
      </c>
      <c r="B5334">
        <v>13119</v>
      </c>
      <c r="C5334" s="2">
        <f t="shared" si="626"/>
        <v>44307</v>
      </c>
      <c r="D5334" s="1">
        <f>TIMEVALUE("14:39:32")</f>
        <v>0.61078703703703707</v>
      </c>
      <c r="E5334" s="2">
        <f t="shared" si="627"/>
        <v>44307</v>
      </c>
      <c r="F5334" s="1">
        <f>TIMEVALUE("14:43:59")</f>
        <v>0.61387731481481478</v>
      </c>
      <c r="G5334" t="s">
        <v>2591</v>
      </c>
      <c r="H5334" t="s">
        <v>12594</v>
      </c>
      <c r="I5334">
        <v>714.66</v>
      </c>
    </row>
    <row r="5335" spans="1:9" x14ac:dyDescent="0.25">
      <c r="A5335" t="s">
        <v>12595</v>
      </c>
      <c r="B5335">
        <v>13119</v>
      </c>
      <c r="C5335" s="2">
        <f t="shared" si="626"/>
        <v>44307</v>
      </c>
      <c r="D5335" s="1">
        <f>TIMEVALUE("14:45:34")</f>
        <v>0.6149768518518518</v>
      </c>
      <c r="E5335" s="2">
        <f t="shared" si="627"/>
        <v>44307</v>
      </c>
      <c r="F5335" s="1">
        <f>TIMEVALUE("14:50:36")</f>
        <v>0.6184722222222222</v>
      </c>
      <c r="G5335" t="s">
        <v>267</v>
      </c>
      <c r="H5335" t="s">
        <v>12597</v>
      </c>
      <c r="I5335">
        <v>714.16300000000001</v>
      </c>
    </row>
    <row r="5336" spans="1:9" x14ac:dyDescent="0.25">
      <c r="A5336" t="s">
        <v>12598</v>
      </c>
      <c r="B5336">
        <v>13119</v>
      </c>
      <c r="C5336" s="2">
        <f t="shared" si="626"/>
        <v>44307</v>
      </c>
      <c r="D5336" s="1">
        <f>TIMEVALUE("15:09:43")</f>
        <v>0.6317476851851852</v>
      </c>
      <c r="E5336" s="2">
        <f t="shared" si="627"/>
        <v>44307</v>
      </c>
      <c r="F5336" s="1">
        <f>TIMEVALUE("15:16:06")</f>
        <v>0.63618055555555553</v>
      </c>
      <c r="G5336" t="s">
        <v>1758</v>
      </c>
      <c r="H5336" t="s">
        <v>12599</v>
      </c>
      <c r="I5336">
        <v>713.822</v>
      </c>
    </row>
    <row r="5337" spans="1:9" x14ac:dyDescent="0.25">
      <c r="A5337" t="s">
        <v>12600</v>
      </c>
      <c r="B5337">
        <v>13119</v>
      </c>
      <c r="C5337" s="2">
        <f t="shared" si="626"/>
        <v>44307</v>
      </c>
      <c r="D5337" s="1">
        <f>TIMEVALUE("15:19:11")</f>
        <v>0.63832175925925927</v>
      </c>
      <c r="E5337" s="2">
        <f t="shared" si="627"/>
        <v>44307</v>
      </c>
      <c r="F5337" s="1">
        <f>TIMEVALUE("15:24:56")</f>
        <v>0.64231481481481478</v>
      </c>
      <c r="G5337" t="s">
        <v>2294</v>
      </c>
      <c r="H5337" t="s">
        <v>12602</v>
      </c>
      <c r="I5337">
        <v>713.43299999999999</v>
      </c>
    </row>
    <row r="5338" spans="1:9" x14ac:dyDescent="0.25">
      <c r="A5338" t="s">
        <v>12603</v>
      </c>
      <c r="B5338">
        <v>13119</v>
      </c>
      <c r="C5338" s="2">
        <f t="shared" si="626"/>
        <v>44307</v>
      </c>
      <c r="D5338" s="1">
        <f>TIMEVALUE("15:27:23")</f>
        <v>0.64401620370370372</v>
      </c>
      <c r="E5338" s="2">
        <f t="shared" si="627"/>
        <v>44307</v>
      </c>
      <c r="F5338" s="1">
        <f>TIMEVALUE("15:31:40")</f>
        <v>0.6469907407407407</v>
      </c>
      <c r="G5338" t="s">
        <v>449</v>
      </c>
      <c r="H5338" t="s">
        <v>12605</v>
      </c>
      <c r="I5338">
        <v>713.12400000000002</v>
      </c>
    </row>
    <row r="5339" spans="1:9" x14ac:dyDescent="0.25">
      <c r="A5339" t="s">
        <v>12606</v>
      </c>
      <c r="B5339">
        <v>13110</v>
      </c>
      <c r="C5339" s="2">
        <f>DATEVALUE("2025-04-03")</f>
        <v>44288</v>
      </c>
      <c r="D5339" s="1">
        <f>TIMEVALUE("09:01:20")</f>
        <v>0.37592592592592594</v>
      </c>
      <c r="E5339" s="2">
        <f>DATEVALUE("2025-04-03")</f>
        <v>44288</v>
      </c>
      <c r="F5339" s="1">
        <f>TIMEVALUE("09:07:49")</f>
        <v>0.38042824074074072</v>
      </c>
      <c r="G5339" t="s">
        <v>4599</v>
      </c>
      <c r="H5339" t="s">
        <v>12607</v>
      </c>
      <c r="I5339">
        <v>707.72400000000005</v>
      </c>
    </row>
    <row r="5340" spans="1:9" x14ac:dyDescent="0.25">
      <c r="A5340" t="s">
        <v>12608</v>
      </c>
      <c r="B5340">
        <v>13115</v>
      </c>
      <c r="C5340" s="2">
        <f t="shared" ref="C5340:C5371" si="628">DATEVALUE("2025-04-18")</f>
        <v>44303</v>
      </c>
      <c r="D5340" s="1">
        <f>TIMEVALUE("10:07:18")</f>
        <v>0.42173611111111109</v>
      </c>
      <c r="E5340" s="2">
        <f t="shared" ref="E5340:E5371" si="629">DATEVALUE("2025-04-18")</f>
        <v>44303</v>
      </c>
      <c r="F5340" s="1">
        <f>TIMEVALUE("10:14:35")</f>
        <v>0.42679398148148145</v>
      </c>
      <c r="G5340" t="s">
        <v>1160</v>
      </c>
      <c r="H5340" t="s">
        <v>10145</v>
      </c>
      <c r="I5340">
        <v>717.85599999999999</v>
      </c>
    </row>
    <row r="5341" spans="1:9" x14ac:dyDescent="0.25">
      <c r="A5341" t="s">
        <v>12609</v>
      </c>
      <c r="B5341">
        <v>13115</v>
      </c>
      <c r="C5341" s="2">
        <f t="shared" si="628"/>
        <v>44303</v>
      </c>
      <c r="D5341" s="1">
        <f>TIMEVALUE("10:32:15")</f>
        <v>0.43906250000000002</v>
      </c>
      <c r="E5341" s="2">
        <f t="shared" si="629"/>
        <v>44303</v>
      </c>
      <c r="F5341" s="1">
        <f>TIMEVALUE("10:40:59")</f>
        <v>0.44512731481481482</v>
      </c>
      <c r="G5341" t="s">
        <v>3572</v>
      </c>
      <c r="H5341" t="s">
        <v>1888</v>
      </c>
      <c r="I5341">
        <v>717.97199999999998</v>
      </c>
    </row>
    <row r="5342" spans="1:9" x14ac:dyDescent="0.25">
      <c r="A5342" t="s">
        <v>12609</v>
      </c>
      <c r="B5342">
        <v>13115</v>
      </c>
      <c r="C5342" s="2">
        <f t="shared" si="628"/>
        <v>44303</v>
      </c>
      <c r="D5342" s="1">
        <f>TIMEVALUE("10:44:27")</f>
        <v>0.44753472222222224</v>
      </c>
      <c r="E5342" s="2">
        <f t="shared" si="629"/>
        <v>44303</v>
      </c>
      <c r="F5342" s="1">
        <f>TIMEVALUE("10:44:27")</f>
        <v>0.44753472222222224</v>
      </c>
      <c r="G5342" t="s">
        <v>162</v>
      </c>
      <c r="H5342" t="s">
        <v>163</v>
      </c>
      <c r="I5342">
        <v>98765432.099000007</v>
      </c>
    </row>
    <row r="5343" spans="1:9" x14ac:dyDescent="0.25">
      <c r="A5343" t="s">
        <v>12609</v>
      </c>
      <c r="B5343">
        <v>13115</v>
      </c>
      <c r="C5343" s="2">
        <f t="shared" si="628"/>
        <v>44303</v>
      </c>
      <c r="D5343" s="1">
        <f>TIMEVALUE("10:44:28")</f>
        <v>0.44754629629629628</v>
      </c>
      <c r="E5343" s="2">
        <f t="shared" si="629"/>
        <v>44303</v>
      </c>
      <c r="F5343" s="1">
        <f>TIMEVALUE("10:45:22")</f>
        <v>0.44817129629629632</v>
      </c>
      <c r="G5343" t="s">
        <v>2775</v>
      </c>
      <c r="H5343" t="s">
        <v>12611</v>
      </c>
      <c r="I5343">
        <v>717.45799999999997</v>
      </c>
    </row>
    <row r="5344" spans="1:9" x14ac:dyDescent="0.25">
      <c r="A5344" t="s">
        <v>12612</v>
      </c>
      <c r="B5344">
        <v>13115</v>
      </c>
      <c r="C5344" s="2">
        <f t="shared" si="628"/>
        <v>44303</v>
      </c>
      <c r="D5344" s="1">
        <f>TIMEVALUE("10:47:11")</f>
        <v>0.44943287037037039</v>
      </c>
      <c r="E5344" s="2">
        <f t="shared" si="629"/>
        <v>44303</v>
      </c>
      <c r="F5344" s="1">
        <f>TIMEVALUE("10:53:09")</f>
        <v>0.4535763888888889</v>
      </c>
      <c r="G5344" t="s">
        <v>2010</v>
      </c>
      <c r="H5344" t="s">
        <v>12614</v>
      </c>
      <c r="I5344">
        <v>717.06399999999996</v>
      </c>
    </row>
    <row r="5345" spans="1:9" x14ac:dyDescent="0.25">
      <c r="A5345" t="s">
        <v>12615</v>
      </c>
      <c r="B5345">
        <v>13115</v>
      </c>
      <c r="C5345" s="2">
        <f t="shared" si="628"/>
        <v>44303</v>
      </c>
      <c r="D5345" s="1">
        <f>TIMEVALUE("10:54:38")</f>
        <v>0.45460648148148147</v>
      </c>
      <c r="E5345" s="2">
        <f t="shared" si="629"/>
        <v>44303</v>
      </c>
      <c r="F5345" s="1">
        <f>TIMEVALUE("11:02:45")</f>
        <v>0.46024305555555556</v>
      </c>
      <c r="G5345" t="s">
        <v>1133</v>
      </c>
      <c r="H5345" t="s">
        <v>5480</v>
      </c>
      <c r="I5345">
        <v>716.51800000000003</v>
      </c>
    </row>
    <row r="5346" spans="1:9" x14ac:dyDescent="0.25">
      <c r="A5346" t="s">
        <v>12616</v>
      </c>
      <c r="B5346">
        <v>13115</v>
      </c>
      <c r="C5346" s="2">
        <f t="shared" si="628"/>
        <v>44303</v>
      </c>
      <c r="D5346" s="1">
        <f>TIMEVALUE("11:04:05")</f>
        <v>0.4611689814814815</v>
      </c>
      <c r="E5346" s="2">
        <f t="shared" si="629"/>
        <v>44303</v>
      </c>
      <c r="F5346" s="1">
        <f>TIMEVALUE("11:11:03")</f>
        <v>0.46600694444444446</v>
      </c>
      <c r="G5346" t="s">
        <v>1775</v>
      </c>
      <c r="H5346" t="s">
        <v>12617</v>
      </c>
      <c r="I5346">
        <v>716.06200000000001</v>
      </c>
    </row>
    <row r="5347" spans="1:9" x14ac:dyDescent="0.25">
      <c r="A5347" t="s">
        <v>12618</v>
      </c>
      <c r="B5347">
        <v>13115</v>
      </c>
      <c r="C5347" s="2">
        <f t="shared" si="628"/>
        <v>44303</v>
      </c>
      <c r="D5347" s="1">
        <f>TIMEVALUE("11:13:12")</f>
        <v>0.46750000000000003</v>
      </c>
      <c r="E5347" s="2">
        <f t="shared" si="629"/>
        <v>44303</v>
      </c>
      <c r="F5347" s="1">
        <f>TIMEVALUE("11:19:37")</f>
        <v>0.47195601851851854</v>
      </c>
      <c r="G5347" t="s">
        <v>851</v>
      </c>
      <c r="H5347" t="s">
        <v>12620</v>
      </c>
      <c r="I5347">
        <v>715.55899999999997</v>
      </c>
    </row>
    <row r="5348" spans="1:9" x14ac:dyDescent="0.25">
      <c r="A5348" t="s">
        <v>12621</v>
      </c>
      <c r="B5348">
        <v>13115</v>
      </c>
      <c r="C5348" s="2">
        <f t="shared" si="628"/>
        <v>44303</v>
      </c>
      <c r="D5348" s="1">
        <f>TIMEVALUE("11:22:16")</f>
        <v>0.47379629629629627</v>
      </c>
      <c r="E5348" s="2">
        <f t="shared" si="629"/>
        <v>44303</v>
      </c>
      <c r="F5348" s="1">
        <f>TIMEVALUE("11:33:14")</f>
        <v>0.48141203703703705</v>
      </c>
      <c r="G5348" t="s">
        <v>1240</v>
      </c>
      <c r="H5348" t="s">
        <v>12622</v>
      </c>
      <c r="I5348">
        <v>715.11500000000001</v>
      </c>
    </row>
    <row r="5349" spans="1:9" x14ac:dyDescent="0.25">
      <c r="A5349" t="s">
        <v>12623</v>
      </c>
      <c r="B5349">
        <v>13115</v>
      </c>
      <c r="C5349" s="2">
        <f t="shared" si="628"/>
        <v>44303</v>
      </c>
      <c r="D5349" s="1">
        <f>TIMEVALUE("11:34:57")</f>
        <v>0.48260416666666667</v>
      </c>
      <c r="E5349" s="2">
        <f t="shared" si="629"/>
        <v>44303</v>
      </c>
      <c r="F5349" s="1">
        <f>TIMEVALUE("11:42:15")</f>
        <v>0.48767361111111113</v>
      </c>
      <c r="G5349" t="s">
        <v>4616</v>
      </c>
      <c r="H5349" t="s">
        <v>12625</v>
      </c>
      <c r="I5349">
        <v>714.60799999999995</v>
      </c>
    </row>
    <row r="5350" spans="1:9" x14ac:dyDescent="0.25">
      <c r="A5350" t="s">
        <v>12626</v>
      </c>
      <c r="B5350">
        <v>13115</v>
      </c>
      <c r="C5350" s="2">
        <f t="shared" si="628"/>
        <v>44303</v>
      </c>
      <c r="D5350" s="1">
        <f>TIMEVALUE("11:44:07")</f>
        <v>0.48896990740740742</v>
      </c>
      <c r="E5350" s="2">
        <f t="shared" si="629"/>
        <v>44303</v>
      </c>
      <c r="F5350" s="1">
        <f>TIMEVALUE("11:50:15")</f>
        <v>0.49322916666666666</v>
      </c>
      <c r="G5350" t="s">
        <v>741</v>
      </c>
      <c r="H5350" t="s">
        <v>5361</v>
      </c>
      <c r="I5350">
        <v>714.17399999999998</v>
      </c>
    </row>
    <row r="5351" spans="1:9" x14ac:dyDescent="0.25">
      <c r="A5351" t="s">
        <v>12628</v>
      </c>
      <c r="B5351">
        <v>13115</v>
      </c>
      <c r="C5351" s="2">
        <f t="shared" si="628"/>
        <v>44303</v>
      </c>
      <c r="D5351" s="1">
        <f>TIMEVALUE("11:52:22")</f>
        <v>0.4946990740740741</v>
      </c>
      <c r="E5351" s="2">
        <f t="shared" si="629"/>
        <v>44303</v>
      </c>
      <c r="F5351" s="1">
        <f>TIMEVALUE("11:57:15")</f>
        <v>0.49809027777777776</v>
      </c>
      <c r="G5351" t="s">
        <v>3097</v>
      </c>
      <c r="H5351" t="s">
        <v>6038</v>
      </c>
      <c r="I5351">
        <v>713.65599999999995</v>
      </c>
    </row>
    <row r="5352" spans="1:9" x14ac:dyDescent="0.25">
      <c r="A5352" t="s">
        <v>12629</v>
      </c>
      <c r="B5352">
        <v>13115</v>
      </c>
      <c r="C5352" s="2">
        <f t="shared" si="628"/>
        <v>44303</v>
      </c>
      <c r="D5352" s="1">
        <f>TIMEVALUE("11:59:33")</f>
        <v>0.49968750000000001</v>
      </c>
      <c r="E5352" s="2">
        <f t="shared" si="629"/>
        <v>44303</v>
      </c>
      <c r="F5352" s="1">
        <f>TIMEVALUE("12:05:30")</f>
        <v>0.50381944444444449</v>
      </c>
      <c r="G5352" t="s">
        <v>4125</v>
      </c>
      <c r="H5352" t="s">
        <v>12631</v>
      </c>
      <c r="I5352">
        <v>713.17600000000004</v>
      </c>
    </row>
    <row r="5353" spans="1:9" x14ac:dyDescent="0.25">
      <c r="A5353" t="s">
        <v>12632</v>
      </c>
      <c r="B5353">
        <v>13115</v>
      </c>
      <c r="C5353" s="2">
        <f t="shared" si="628"/>
        <v>44303</v>
      </c>
      <c r="D5353" s="1">
        <f>TIMEVALUE("12:08:57")</f>
        <v>0.50621527777777775</v>
      </c>
      <c r="E5353" s="2">
        <f t="shared" si="629"/>
        <v>44303</v>
      </c>
      <c r="F5353" s="1">
        <f>TIMEVALUE("12:15:21")</f>
        <v>0.51065972222222222</v>
      </c>
      <c r="G5353" t="s">
        <v>5469</v>
      </c>
      <c r="H5353" t="s">
        <v>12634</v>
      </c>
      <c r="I5353">
        <v>712.73800000000006</v>
      </c>
    </row>
    <row r="5354" spans="1:9" x14ac:dyDescent="0.25">
      <c r="A5354" t="s">
        <v>12635</v>
      </c>
      <c r="B5354">
        <v>13115</v>
      </c>
      <c r="C5354" s="2">
        <f t="shared" si="628"/>
        <v>44303</v>
      </c>
      <c r="D5354" s="1">
        <f>TIMEVALUE("10:18:40")</f>
        <v>0.42962962962962964</v>
      </c>
      <c r="E5354" s="2">
        <f t="shared" si="629"/>
        <v>44303</v>
      </c>
      <c r="F5354" s="1">
        <f>TIMEVALUE("10:24:23")</f>
        <v>0.43359953703703702</v>
      </c>
      <c r="G5354" t="s">
        <v>736</v>
      </c>
      <c r="H5354" t="s">
        <v>12637</v>
      </c>
      <c r="I5354">
        <v>712.447</v>
      </c>
    </row>
    <row r="5355" spans="1:9" x14ac:dyDescent="0.25">
      <c r="A5355" t="s">
        <v>12638</v>
      </c>
      <c r="B5355">
        <v>13115</v>
      </c>
      <c r="C5355" s="2">
        <f t="shared" si="628"/>
        <v>44303</v>
      </c>
      <c r="D5355" s="1">
        <f>TIMEVALUE("12:29:44")</f>
        <v>0.52064814814814819</v>
      </c>
      <c r="E5355" s="2">
        <f t="shared" si="629"/>
        <v>44303</v>
      </c>
      <c r="F5355" s="1">
        <f>TIMEVALUE("12:36:33")</f>
        <v>0.52538194444444442</v>
      </c>
      <c r="G5355" t="s">
        <v>378</v>
      </c>
      <c r="H5355" t="s">
        <v>12639</v>
      </c>
      <c r="I5355">
        <v>717.90700000000004</v>
      </c>
    </row>
    <row r="5356" spans="1:9" x14ac:dyDescent="0.25">
      <c r="A5356" t="s">
        <v>12640</v>
      </c>
      <c r="B5356">
        <v>13115</v>
      </c>
      <c r="C5356" s="2">
        <f t="shared" si="628"/>
        <v>44303</v>
      </c>
      <c r="D5356" s="1">
        <f>TIMEVALUE("12:39:49")</f>
        <v>0.52765046296296292</v>
      </c>
      <c r="E5356" s="2">
        <f t="shared" si="629"/>
        <v>44303</v>
      </c>
      <c r="F5356" s="1">
        <f>TIMEVALUE("12:47:18")</f>
        <v>0.53284722222222225</v>
      </c>
      <c r="G5356" t="s">
        <v>968</v>
      </c>
      <c r="H5356" t="s">
        <v>12642</v>
      </c>
      <c r="I5356">
        <v>717.899</v>
      </c>
    </row>
    <row r="5357" spans="1:9" x14ac:dyDescent="0.25">
      <c r="A5357" t="s">
        <v>12640</v>
      </c>
      <c r="B5357">
        <v>13115</v>
      </c>
      <c r="C5357" s="2">
        <f t="shared" si="628"/>
        <v>44303</v>
      </c>
      <c r="D5357" s="1">
        <f>TIMEVALUE("12:54:52")</f>
        <v>0.53810185185185189</v>
      </c>
      <c r="E5357" s="2">
        <f t="shared" si="629"/>
        <v>44303</v>
      </c>
      <c r="F5357" s="1">
        <f>TIMEVALUE("12:54:52")</f>
        <v>0.53810185185185189</v>
      </c>
      <c r="G5357" t="s">
        <v>162</v>
      </c>
      <c r="H5357" t="s">
        <v>163</v>
      </c>
      <c r="I5357">
        <v>98765432.099000007</v>
      </c>
    </row>
    <row r="5358" spans="1:9" x14ac:dyDescent="0.25">
      <c r="A5358" t="s">
        <v>12640</v>
      </c>
      <c r="B5358">
        <v>13115</v>
      </c>
      <c r="C5358" s="2">
        <f t="shared" si="628"/>
        <v>44303</v>
      </c>
      <c r="D5358" s="1">
        <f>TIMEVALUE("12:54:54")</f>
        <v>0.53812499999999996</v>
      </c>
      <c r="E5358" s="2">
        <f t="shared" si="629"/>
        <v>44303</v>
      </c>
      <c r="F5358" s="1">
        <f>TIMEVALUE("12:55:16")</f>
        <v>0.5383796296296296</v>
      </c>
      <c r="G5358" t="s">
        <v>8082</v>
      </c>
      <c r="H5358" t="s">
        <v>12643</v>
      </c>
      <c r="I5358">
        <v>717.553</v>
      </c>
    </row>
    <row r="5359" spans="1:9" x14ac:dyDescent="0.25">
      <c r="A5359" t="s">
        <v>12644</v>
      </c>
      <c r="B5359">
        <v>13115</v>
      </c>
      <c r="C5359" s="2">
        <f t="shared" si="628"/>
        <v>44303</v>
      </c>
      <c r="D5359" s="1">
        <f>TIMEVALUE("12:57:25")</f>
        <v>0.53987268518518516</v>
      </c>
      <c r="E5359" s="2">
        <f t="shared" si="629"/>
        <v>44303</v>
      </c>
      <c r="F5359" s="1">
        <f>TIMEVALUE("13:04:25")</f>
        <v>0.54473379629629626</v>
      </c>
      <c r="G5359" t="s">
        <v>121</v>
      </c>
      <c r="H5359" t="s">
        <v>12646</v>
      </c>
      <c r="I5359">
        <v>717.11699999999996</v>
      </c>
    </row>
    <row r="5360" spans="1:9" x14ac:dyDescent="0.25">
      <c r="A5360" t="s">
        <v>12647</v>
      </c>
      <c r="B5360">
        <v>13115</v>
      </c>
      <c r="C5360" s="2">
        <f t="shared" si="628"/>
        <v>44303</v>
      </c>
      <c r="D5360" s="1">
        <f>TIMEVALUE("13:06:14")</f>
        <v>0.54599537037037038</v>
      </c>
      <c r="E5360" s="2">
        <f t="shared" si="629"/>
        <v>44303</v>
      </c>
      <c r="F5360" s="1">
        <f>TIMEVALUE("13:11:24")</f>
        <v>0.54958333333333331</v>
      </c>
      <c r="G5360" t="s">
        <v>157</v>
      </c>
      <c r="H5360" t="s">
        <v>12649</v>
      </c>
      <c r="I5360">
        <v>716.62800000000004</v>
      </c>
    </row>
    <row r="5361" spans="1:9" x14ac:dyDescent="0.25">
      <c r="A5361" t="s">
        <v>12650</v>
      </c>
      <c r="B5361">
        <v>13115</v>
      </c>
      <c r="C5361" s="2">
        <f t="shared" si="628"/>
        <v>44303</v>
      </c>
      <c r="D5361" s="1">
        <f>TIMEVALUE("13:13:25")</f>
        <v>0.55098379629629635</v>
      </c>
      <c r="E5361" s="2">
        <f t="shared" si="629"/>
        <v>44303</v>
      </c>
      <c r="F5361" s="1">
        <f>TIMEVALUE("13:20:49")</f>
        <v>0.55612268518518515</v>
      </c>
      <c r="G5361" t="s">
        <v>1856</v>
      </c>
      <c r="H5361" t="s">
        <v>12652</v>
      </c>
      <c r="I5361">
        <v>716.19200000000001</v>
      </c>
    </row>
    <row r="5362" spans="1:9" x14ac:dyDescent="0.25">
      <c r="A5362" t="s">
        <v>12653</v>
      </c>
      <c r="B5362">
        <v>13115</v>
      </c>
      <c r="C5362" s="2">
        <f t="shared" si="628"/>
        <v>44303</v>
      </c>
      <c r="D5362" s="1">
        <f>TIMEVALUE("13:23:32")</f>
        <v>0.55800925925925926</v>
      </c>
      <c r="E5362" s="2">
        <f t="shared" si="629"/>
        <v>44303</v>
      </c>
      <c r="F5362" s="1">
        <f>TIMEVALUE("13:32:17")</f>
        <v>0.5640856481481481</v>
      </c>
      <c r="G5362" t="s">
        <v>67</v>
      </c>
      <c r="H5362" t="s">
        <v>12655</v>
      </c>
      <c r="I5362">
        <v>715.72500000000002</v>
      </c>
    </row>
    <row r="5363" spans="1:9" x14ac:dyDescent="0.25">
      <c r="A5363" t="s">
        <v>12656</v>
      </c>
      <c r="B5363">
        <v>13115</v>
      </c>
      <c r="C5363" s="2">
        <f t="shared" si="628"/>
        <v>44303</v>
      </c>
      <c r="D5363" s="1">
        <f>TIMEVALUE("13:34:49")</f>
        <v>0.56584490740740745</v>
      </c>
      <c r="E5363" s="2">
        <f t="shared" si="629"/>
        <v>44303</v>
      </c>
      <c r="F5363" s="1">
        <f>TIMEVALUE("13:48:01")</f>
        <v>0.57501157407407411</v>
      </c>
      <c r="G5363" t="s">
        <v>2763</v>
      </c>
      <c r="H5363" t="s">
        <v>12658</v>
      </c>
      <c r="I5363">
        <v>715.221</v>
      </c>
    </row>
    <row r="5364" spans="1:9" x14ac:dyDescent="0.25">
      <c r="A5364" t="s">
        <v>12659</v>
      </c>
      <c r="B5364">
        <v>13115</v>
      </c>
      <c r="C5364" s="2">
        <f t="shared" si="628"/>
        <v>44303</v>
      </c>
      <c r="D5364" s="1">
        <f>TIMEVALUE("13:50:00")</f>
        <v>0.57638888888888884</v>
      </c>
      <c r="E5364" s="2">
        <f t="shared" si="629"/>
        <v>44303</v>
      </c>
      <c r="F5364" s="1">
        <f>TIMEVALUE("13:56:43")</f>
        <v>0.58105324074074072</v>
      </c>
      <c r="G5364" t="s">
        <v>908</v>
      </c>
      <c r="H5364" t="s">
        <v>12661</v>
      </c>
      <c r="I5364">
        <v>714.81799999999998</v>
      </c>
    </row>
    <row r="5365" spans="1:9" x14ac:dyDescent="0.25">
      <c r="A5365" t="s">
        <v>12662</v>
      </c>
      <c r="B5365">
        <v>13115</v>
      </c>
      <c r="C5365" s="2">
        <f t="shared" si="628"/>
        <v>44303</v>
      </c>
      <c r="D5365" s="1">
        <f>TIMEVALUE("13:58:35")</f>
        <v>0.58234953703703707</v>
      </c>
      <c r="E5365" s="2">
        <f t="shared" si="629"/>
        <v>44303</v>
      </c>
      <c r="F5365" s="1">
        <f>TIMEVALUE("14:04:16")</f>
        <v>0.58629629629629632</v>
      </c>
      <c r="G5365" t="s">
        <v>5224</v>
      </c>
      <c r="H5365" t="s">
        <v>12663</v>
      </c>
      <c r="I5365">
        <v>714.25800000000004</v>
      </c>
    </row>
    <row r="5366" spans="1:9" x14ac:dyDescent="0.25">
      <c r="A5366" t="s">
        <v>12664</v>
      </c>
      <c r="B5366">
        <v>13115</v>
      </c>
      <c r="C5366" s="2">
        <f t="shared" si="628"/>
        <v>44303</v>
      </c>
      <c r="D5366" s="1">
        <f>TIMEVALUE("14:06:21")</f>
        <v>0.5877430555555555</v>
      </c>
      <c r="E5366" s="2">
        <f t="shared" si="629"/>
        <v>44303</v>
      </c>
      <c r="F5366" s="1">
        <f>TIMEVALUE("14:13:44")</f>
        <v>0.59287037037037038</v>
      </c>
      <c r="G5366" t="s">
        <v>6602</v>
      </c>
      <c r="H5366" t="s">
        <v>12666</v>
      </c>
      <c r="I5366">
        <v>713.74599999999998</v>
      </c>
    </row>
    <row r="5367" spans="1:9" x14ac:dyDescent="0.25">
      <c r="A5367" t="s">
        <v>12667</v>
      </c>
      <c r="B5367">
        <v>13115</v>
      </c>
      <c r="C5367" s="2">
        <f t="shared" si="628"/>
        <v>44303</v>
      </c>
      <c r="D5367" s="1">
        <f>TIMEVALUE("14:15:49")</f>
        <v>0.59431712962962968</v>
      </c>
      <c r="E5367" s="2">
        <f t="shared" si="629"/>
        <v>44303</v>
      </c>
      <c r="F5367" s="1">
        <f>TIMEVALUE("14:21:37")</f>
        <v>0.59834490740740742</v>
      </c>
      <c r="G5367" t="s">
        <v>1040</v>
      </c>
      <c r="H5367" t="s">
        <v>12668</v>
      </c>
      <c r="I5367">
        <v>713.20899999999995</v>
      </c>
    </row>
    <row r="5368" spans="1:9" x14ac:dyDescent="0.25">
      <c r="A5368" t="s">
        <v>12669</v>
      </c>
      <c r="B5368">
        <v>13115</v>
      </c>
      <c r="C5368" s="2">
        <f t="shared" si="628"/>
        <v>44303</v>
      </c>
      <c r="D5368" s="1">
        <f>TIMEVALUE("14:24:11")</f>
        <v>0.60012731481481485</v>
      </c>
      <c r="E5368" s="2">
        <f t="shared" si="629"/>
        <v>44303</v>
      </c>
      <c r="F5368" s="1">
        <f>TIMEVALUE("14:31:18")</f>
        <v>0.60506944444444444</v>
      </c>
      <c r="G5368" t="s">
        <v>1268</v>
      </c>
      <c r="H5368" t="s">
        <v>12670</v>
      </c>
      <c r="I5368">
        <v>712.80700000000002</v>
      </c>
    </row>
    <row r="5369" spans="1:9" x14ac:dyDescent="0.25">
      <c r="A5369" t="s">
        <v>12671</v>
      </c>
      <c r="B5369">
        <v>13115</v>
      </c>
      <c r="C5369" s="2">
        <f t="shared" si="628"/>
        <v>44303</v>
      </c>
      <c r="D5369" s="1">
        <f>TIMEVALUE("12:17:37")</f>
        <v>0.51223379629629628</v>
      </c>
      <c r="E5369" s="2">
        <f t="shared" si="629"/>
        <v>44303</v>
      </c>
      <c r="F5369" s="1">
        <f>TIMEVALUE("12:23:37")</f>
        <v>0.51640046296296294</v>
      </c>
      <c r="G5369" t="s">
        <v>862</v>
      </c>
      <c r="H5369" t="s">
        <v>11554</v>
      </c>
      <c r="I5369">
        <v>712.524</v>
      </c>
    </row>
    <row r="5370" spans="1:9" x14ac:dyDescent="0.25">
      <c r="A5370" t="s">
        <v>12672</v>
      </c>
      <c r="B5370">
        <v>13115</v>
      </c>
      <c r="C5370" s="2">
        <f t="shared" si="628"/>
        <v>44303</v>
      </c>
      <c r="D5370" s="1">
        <f>TIMEVALUE("14:49:28")</f>
        <v>0.61768518518518523</v>
      </c>
      <c r="E5370" s="2">
        <f t="shared" si="629"/>
        <v>44303</v>
      </c>
      <c r="F5370" s="1">
        <f>TIMEVALUE("14:56:24")</f>
        <v>0.62250000000000005</v>
      </c>
      <c r="G5370" t="s">
        <v>2018</v>
      </c>
      <c r="H5370" t="s">
        <v>12674</v>
      </c>
      <c r="I5370">
        <v>718.01499999999999</v>
      </c>
    </row>
    <row r="5371" spans="1:9" x14ac:dyDescent="0.25">
      <c r="A5371" t="s">
        <v>12675</v>
      </c>
      <c r="B5371">
        <v>13115</v>
      </c>
      <c r="C5371" s="2">
        <f t="shared" si="628"/>
        <v>44303</v>
      </c>
      <c r="D5371" s="1">
        <f>TIMEVALUE("14:59:12")</f>
        <v>0.62444444444444447</v>
      </c>
      <c r="E5371" s="2">
        <f t="shared" si="629"/>
        <v>44303</v>
      </c>
      <c r="F5371" s="1">
        <f>TIMEVALUE("15:05:58")</f>
        <v>0.62914351851851846</v>
      </c>
      <c r="G5371" t="s">
        <v>3007</v>
      </c>
      <c r="H5371" t="s">
        <v>12677</v>
      </c>
      <c r="I5371">
        <v>717.70299999999997</v>
      </c>
    </row>
    <row r="5372" spans="1:9" x14ac:dyDescent="0.25">
      <c r="A5372" t="s">
        <v>12678</v>
      </c>
      <c r="B5372">
        <v>13115</v>
      </c>
      <c r="C5372" s="2">
        <f t="shared" ref="C5372:C5381" si="630">DATEVALUE("2025-04-22")</f>
        <v>44307</v>
      </c>
      <c r="D5372" s="1">
        <f>TIMEVALUE("08:27:26")</f>
        <v>0.35238425925925926</v>
      </c>
      <c r="E5372" s="2">
        <f t="shared" ref="E5372:E5381" si="631">DATEVALUE("2025-04-22")</f>
        <v>44307</v>
      </c>
      <c r="F5372" s="1">
        <f>TIMEVALUE("08:35:01")</f>
        <v>0.35765046296296299</v>
      </c>
      <c r="G5372" t="s">
        <v>2557</v>
      </c>
      <c r="H5372" t="s">
        <v>10955</v>
      </c>
      <c r="I5372">
        <v>717.25900000000001</v>
      </c>
    </row>
    <row r="5373" spans="1:9" x14ac:dyDescent="0.25">
      <c r="A5373" t="s">
        <v>12680</v>
      </c>
      <c r="B5373">
        <v>13115</v>
      </c>
      <c r="C5373" s="2">
        <f t="shared" si="630"/>
        <v>44307</v>
      </c>
      <c r="D5373" s="1">
        <f>TIMEVALUE("08:37:26")</f>
        <v>0.35932870370370368</v>
      </c>
      <c r="E5373" s="2">
        <f t="shared" si="631"/>
        <v>44307</v>
      </c>
      <c r="F5373" s="1">
        <f>TIMEVALUE("08:46:23")</f>
        <v>0.36554398148148148</v>
      </c>
      <c r="G5373" t="s">
        <v>3669</v>
      </c>
      <c r="H5373" t="s">
        <v>12682</v>
      </c>
      <c r="I5373">
        <v>716.77200000000005</v>
      </c>
    </row>
    <row r="5374" spans="1:9" x14ac:dyDescent="0.25">
      <c r="A5374" t="s">
        <v>12683</v>
      </c>
      <c r="B5374">
        <v>13115</v>
      </c>
      <c r="C5374" s="2">
        <f t="shared" si="630"/>
        <v>44307</v>
      </c>
      <c r="D5374" s="1">
        <f>TIMEVALUE("08:57:54")</f>
        <v>0.37354166666666666</v>
      </c>
      <c r="E5374" s="2">
        <f t="shared" si="631"/>
        <v>44307</v>
      </c>
      <c r="F5374" s="1">
        <f>TIMEVALUE("09:05:12")</f>
        <v>0.37861111111111112</v>
      </c>
      <c r="G5374" t="s">
        <v>4616</v>
      </c>
      <c r="H5374" t="s">
        <v>12685</v>
      </c>
      <c r="I5374">
        <v>716.30700000000002</v>
      </c>
    </row>
    <row r="5375" spans="1:9" x14ac:dyDescent="0.25">
      <c r="A5375" t="s">
        <v>12686</v>
      </c>
      <c r="B5375">
        <v>13115</v>
      </c>
      <c r="C5375" s="2">
        <f t="shared" si="630"/>
        <v>44307</v>
      </c>
      <c r="D5375" s="1">
        <f>TIMEVALUE("09:07:36")</f>
        <v>0.38027777777777777</v>
      </c>
      <c r="E5375" s="2">
        <f t="shared" si="631"/>
        <v>44307</v>
      </c>
      <c r="F5375" s="1">
        <f>TIMEVALUE("09:15:32")</f>
        <v>0.38578703703703704</v>
      </c>
      <c r="G5375" t="s">
        <v>868</v>
      </c>
      <c r="H5375" t="s">
        <v>12687</v>
      </c>
      <c r="I5375">
        <v>715.78200000000004</v>
      </c>
    </row>
    <row r="5376" spans="1:9" x14ac:dyDescent="0.25">
      <c r="A5376" t="s">
        <v>12688</v>
      </c>
      <c r="B5376">
        <v>13115</v>
      </c>
      <c r="C5376" s="2">
        <f t="shared" si="630"/>
        <v>44307</v>
      </c>
      <c r="D5376" s="1">
        <f>TIMEVALUE("09:17:18")</f>
        <v>0.38701388888888888</v>
      </c>
      <c r="E5376" s="2">
        <f t="shared" si="631"/>
        <v>44307</v>
      </c>
      <c r="F5376" s="1">
        <f>TIMEVALUE("09:26:41")</f>
        <v>0.39353009259259258</v>
      </c>
      <c r="G5376" t="s">
        <v>7582</v>
      </c>
      <c r="H5376" t="s">
        <v>12690</v>
      </c>
      <c r="I5376">
        <v>715.37199999999996</v>
      </c>
    </row>
    <row r="5377" spans="1:9" x14ac:dyDescent="0.25">
      <c r="A5377" t="s">
        <v>12691</v>
      </c>
      <c r="B5377">
        <v>13115</v>
      </c>
      <c r="C5377" s="2">
        <f t="shared" si="630"/>
        <v>44307</v>
      </c>
      <c r="D5377" s="1">
        <f>TIMEVALUE("09:29:29")</f>
        <v>0.39547453703703705</v>
      </c>
      <c r="E5377" s="2">
        <f t="shared" si="631"/>
        <v>44307</v>
      </c>
      <c r="F5377" s="1">
        <f>TIMEVALUE("09:40:52")</f>
        <v>0.40337962962962964</v>
      </c>
      <c r="G5377" t="s">
        <v>1428</v>
      </c>
      <c r="H5377" t="s">
        <v>12693</v>
      </c>
      <c r="I5377">
        <v>714.89599999999996</v>
      </c>
    </row>
    <row r="5378" spans="1:9" x14ac:dyDescent="0.25">
      <c r="A5378" t="s">
        <v>12694</v>
      </c>
      <c r="B5378">
        <v>13115</v>
      </c>
      <c r="C5378" s="2">
        <f t="shared" si="630"/>
        <v>44307</v>
      </c>
      <c r="D5378" s="1">
        <f>TIMEVALUE("09:42:36")</f>
        <v>0.40458333333333335</v>
      </c>
      <c r="E5378" s="2">
        <f t="shared" si="631"/>
        <v>44307</v>
      </c>
      <c r="F5378" s="1">
        <f>TIMEVALUE("09:49:44")</f>
        <v>0.40953703703703703</v>
      </c>
      <c r="G5378" t="s">
        <v>2939</v>
      </c>
      <c r="H5378" t="s">
        <v>12696</v>
      </c>
      <c r="I5378">
        <v>714.46600000000001</v>
      </c>
    </row>
    <row r="5379" spans="1:9" x14ac:dyDescent="0.25">
      <c r="A5379" t="s">
        <v>12697</v>
      </c>
      <c r="B5379">
        <v>13115</v>
      </c>
      <c r="C5379" s="2">
        <f t="shared" si="630"/>
        <v>44307</v>
      </c>
      <c r="D5379" s="1">
        <f>TIMEVALUE("09:51:12")</f>
        <v>0.41055555555555556</v>
      </c>
      <c r="E5379" s="2">
        <f t="shared" si="631"/>
        <v>44307</v>
      </c>
      <c r="F5379" s="1">
        <f>TIMEVALUE("10:02:58")</f>
        <v>0.41872685185185188</v>
      </c>
      <c r="G5379" t="s">
        <v>7619</v>
      </c>
      <c r="H5379" t="s">
        <v>12698</v>
      </c>
      <c r="I5379">
        <v>713.90700000000004</v>
      </c>
    </row>
    <row r="5380" spans="1:9" x14ac:dyDescent="0.25">
      <c r="A5380" t="s">
        <v>12699</v>
      </c>
      <c r="B5380">
        <v>13115</v>
      </c>
      <c r="C5380" s="2">
        <f t="shared" si="630"/>
        <v>44307</v>
      </c>
      <c r="D5380" s="1">
        <f>TIMEVALUE("10:04:57")</f>
        <v>0.42010416666666667</v>
      </c>
      <c r="E5380" s="2">
        <f t="shared" si="631"/>
        <v>44307</v>
      </c>
      <c r="F5380" s="1">
        <f>TIMEVALUE("10:13:42")</f>
        <v>0.42618055555555556</v>
      </c>
      <c r="G5380" t="s">
        <v>67</v>
      </c>
      <c r="H5380" t="s">
        <v>12700</v>
      </c>
      <c r="I5380">
        <v>713.36400000000003</v>
      </c>
    </row>
    <row r="5381" spans="1:9" x14ac:dyDescent="0.25">
      <c r="A5381" t="s">
        <v>12701</v>
      </c>
      <c r="B5381">
        <v>13115</v>
      </c>
      <c r="C5381" s="2">
        <f t="shared" si="630"/>
        <v>44307</v>
      </c>
      <c r="D5381" s="1">
        <f>TIMEVALUE("10:17:33")</f>
        <v>0.42885416666666665</v>
      </c>
      <c r="E5381" s="2">
        <f t="shared" si="631"/>
        <v>44307</v>
      </c>
      <c r="F5381" s="1">
        <f>TIMEVALUE("10:24:12")</f>
        <v>0.4334722222222222</v>
      </c>
      <c r="G5381" t="s">
        <v>2615</v>
      </c>
      <c r="H5381" t="s">
        <v>12703</v>
      </c>
      <c r="I5381">
        <v>713.09500000000003</v>
      </c>
    </row>
    <row r="5382" spans="1:9" x14ac:dyDescent="0.25">
      <c r="A5382" t="s">
        <v>12704</v>
      </c>
      <c r="B5382">
        <v>13115</v>
      </c>
      <c r="C5382" s="2">
        <f>DATEVALUE("2025-04-18")</f>
        <v>44303</v>
      </c>
      <c r="D5382" s="1">
        <f>TIMEVALUE("14:34:31")</f>
        <v>0.60730324074074071</v>
      </c>
      <c r="E5382" s="2">
        <f>DATEVALUE("2025-04-18")</f>
        <v>44303</v>
      </c>
      <c r="F5382" s="1">
        <f>TIMEVALUE("14:42:45")</f>
        <v>0.61302083333333335</v>
      </c>
      <c r="G5382" t="s">
        <v>49</v>
      </c>
      <c r="H5382" t="s">
        <v>12705</v>
      </c>
      <c r="I5382">
        <v>712.59299999999996</v>
      </c>
    </row>
    <row r="5383" spans="1:9" x14ac:dyDescent="0.25">
      <c r="A5383" t="s">
        <v>12706</v>
      </c>
      <c r="B5383">
        <v>13115</v>
      </c>
      <c r="C5383" s="2">
        <f t="shared" ref="C5383:C5422" si="632">DATEVALUE("2025-04-22")</f>
        <v>44307</v>
      </c>
      <c r="D5383" s="1">
        <f>TIMEVALUE("10:44:28")</f>
        <v>0.44754629629629628</v>
      </c>
      <c r="E5383" s="2">
        <f t="shared" ref="E5383:E5422" si="633">DATEVALUE("2025-04-22")</f>
        <v>44307</v>
      </c>
      <c r="F5383" s="1">
        <f>TIMEVALUE("10:54:05")</f>
        <v>0.45422453703703702</v>
      </c>
      <c r="G5383" t="s">
        <v>1992</v>
      </c>
      <c r="H5383" t="s">
        <v>12708</v>
      </c>
      <c r="I5383">
        <v>718.404</v>
      </c>
    </row>
    <row r="5384" spans="1:9" x14ac:dyDescent="0.25">
      <c r="A5384" t="s">
        <v>12709</v>
      </c>
      <c r="B5384">
        <v>13115</v>
      </c>
      <c r="C5384" s="2">
        <f t="shared" si="632"/>
        <v>44307</v>
      </c>
      <c r="D5384" s="1">
        <f>TIMEVALUE("10:57:06")</f>
        <v>0.45631944444444444</v>
      </c>
      <c r="E5384" s="2">
        <f t="shared" si="633"/>
        <v>44307</v>
      </c>
      <c r="F5384" s="1">
        <f>TIMEVALUE("11:04:11")</f>
        <v>0.4612384259259259</v>
      </c>
      <c r="G5384" t="s">
        <v>5185</v>
      </c>
      <c r="H5384" t="s">
        <v>12711</v>
      </c>
      <c r="I5384">
        <v>717.96400000000006</v>
      </c>
    </row>
    <row r="5385" spans="1:9" x14ac:dyDescent="0.25">
      <c r="A5385" t="s">
        <v>12712</v>
      </c>
      <c r="B5385">
        <v>13115</v>
      </c>
      <c r="C5385" s="2">
        <f t="shared" si="632"/>
        <v>44307</v>
      </c>
      <c r="D5385" s="1">
        <f>TIMEVALUE("11:08:27")</f>
        <v>0.4642013888888889</v>
      </c>
      <c r="E5385" s="2">
        <f t="shared" si="633"/>
        <v>44307</v>
      </c>
      <c r="F5385" s="1">
        <f>TIMEVALUE("11:16:16")</f>
        <v>0.46962962962962962</v>
      </c>
      <c r="G5385" t="s">
        <v>28</v>
      </c>
      <c r="H5385" t="s">
        <v>7930</v>
      </c>
      <c r="I5385">
        <v>717.50900000000001</v>
      </c>
    </row>
    <row r="5386" spans="1:9" x14ac:dyDescent="0.25">
      <c r="A5386" t="s">
        <v>12714</v>
      </c>
      <c r="B5386">
        <v>13115</v>
      </c>
      <c r="C5386" s="2">
        <f t="shared" si="632"/>
        <v>44307</v>
      </c>
      <c r="D5386" s="1">
        <f>TIMEVALUE("11:17:45")</f>
        <v>0.47065972222222224</v>
      </c>
      <c r="E5386" s="2">
        <f t="shared" si="633"/>
        <v>44307</v>
      </c>
      <c r="F5386" s="1">
        <f>TIMEVALUE("11:25:04")</f>
        <v>0.47574074074074074</v>
      </c>
      <c r="G5386" t="s">
        <v>3815</v>
      </c>
      <c r="H5386" t="s">
        <v>12716</v>
      </c>
      <c r="I5386">
        <v>717.06600000000003</v>
      </c>
    </row>
    <row r="5387" spans="1:9" x14ac:dyDescent="0.25">
      <c r="A5387" t="s">
        <v>12717</v>
      </c>
      <c r="B5387">
        <v>13115</v>
      </c>
      <c r="C5387" s="2">
        <f t="shared" si="632"/>
        <v>44307</v>
      </c>
      <c r="D5387" s="1">
        <f>TIMEVALUE("11:27:15")</f>
        <v>0.47725694444444444</v>
      </c>
      <c r="E5387" s="2">
        <f t="shared" si="633"/>
        <v>44307</v>
      </c>
      <c r="F5387" s="1">
        <f>TIMEVALUE("11:36:08")</f>
        <v>0.48342592592592593</v>
      </c>
      <c r="G5387" t="s">
        <v>720</v>
      </c>
      <c r="H5387" t="s">
        <v>12718</v>
      </c>
      <c r="I5387">
        <v>716.98599999999999</v>
      </c>
    </row>
    <row r="5388" spans="1:9" x14ac:dyDescent="0.25">
      <c r="A5388" t="s">
        <v>12717</v>
      </c>
      <c r="B5388">
        <v>13115</v>
      </c>
      <c r="C5388" s="2">
        <f t="shared" si="632"/>
        <v>44307</v>
      </c>
      <c r="D5388" s="1">
        <f>TIMEVALUE("11:42:23")</f>
        <v>0.48776620370370372</v>
      </c>
      <c r="E5388" s="2">
        <f t="shared" si="633"/>
        <v>44307</v>
      </c>
      <c r="F5388" s="1">
        <f>TIMEVALUE("11:43:06")</f>
        <v>0.48826388888888889</v>
      </c>
      <c r="G5388" t="s">
        <v>2989</v>
      </c>
      <c r="H5388" t="s">
        <v>12719</v>
      </c>
      <c r="I5388">
        <v>716.63599999999997</v>
      </c>
    </row>
    <row r="5389" spans="1:9" x14ac:dyDescent="0.25">
      <c r="A5389" t="s">
        <v>12720</v>
      </c>
      <c r="B5389">
        <v>13115</v>
      </c>
      <c r="C5389" s="2">
        <f t="shared" si="632"/>
        <v>44307</v>
      </c>
      <c r="D5389" s="1">
        <f>TIMEVALUE("11:44:55")</f>
        <v>0.48952546296296295</v>
      </c>
      <c r="E5389" s="2">
        <f t="shared" si="633"/>
        <v>44307</v>
      </c>
      <c r="F5389" s="1">
        <f>TIMEVALUE("11:51:28")</f>
        <v>0.49407407407407405</v>
      </c>
      <c r="G5389" t="s">
        <v>2065</v>
      </c>
      <c r="H5389" t="s">
        <v>12722</v>
      </c>
      <c r="I5389">
        <v>716.053</v>
      </c>
    </row>
    <row r="5390" spans="1:9" x14ac:dyDescent="0.25">
      <c r="A5390" t="s">
        <v>12723</v>
      </c>
      <c r="B5390">
        <v>13115</v>
      </c>
      <c r="C5390" s="2">
        <f t="shared" si="632"/>
        <v>44307</v>
      </c>
      <c r="D5390" s="1">
        <f>TIMEVALUE("11:53:24")</f>
        <v>0.49541666666666667</v>
      </c>
      <c r="E5390" s="2">
        <f t="shared" si="633"/>
        <v>44307</v>
      </c>
      <c r="F5390" s="1">
        <f>TIMEVALUE("12:01:16")</f>
        <v>0.50087962962962962</v>
      </c>
      <c r="G5390" t="s">
        <v>2347</v>
      </c>
      <c r="H5390" t="s">
        <v>12724</v>
      </c>
      <c r="I5390">
        <v>715.49400000000003</v>
      </c>
    </row>
    <row r="5391" spans="1:9" x14ac:dyDescent="0.25">
      <c r="A5391" t="s">
        <v>12725</v>
      </c>
      <c r="B5391">
        <v>13115</v>
      </c>
      <c r="C5391" s="2">
        <f t="shared" si="632"/>
        <v>44307</v>
      </c>
      <c r="D5391" s="1">
        <f>TIMEVALUE("12:25:43")</f>
        <v>0.51785879629629628</v>
      </c>
      <c r="E5391" s="2">
        <f t="shared" si="633"/>
        <v>44307</v>
      </c>
      <c r="F5391" s="1">
        <f>TIMEVALUE("12:34:56")</f>
        <v>0.52425925925925931</v>
      </c>
      <c r="G5391" t="s">
        <v>1281</v>
      </c>
      <c r="H5391" t="s">
        <v>12726</v>
      </c>
      <c r="I5391">
        <v>715.12699999999995</v>
      </c>
    </row>
    <row r="5392" spans="1:9" x14ac:dyDescent="0.25">
      <c r="A5392" t="s">
        <v>12727</v>
      </c>
      <c r="B5392">
        <v>13115</v>
      </c>
      <c r="C5392" s="2">
        <f t="shared" si="632"/>
        <v>44307</v>
      </c>
      <c r="D5392" s="1">
        <f>TIMEVALUE("12:36:32")</f>
        <v>0.52537037037037038</v>
      </c>
      <c r="E5392" s="2">
        <f t="shared" si="633"/>
        <v>44307</v>
      </c>
      <c r="F5392" s="1">
        <f>TIMEVALUE("12:45:07")</f>
        <v>0.53133101851851849</v>
      </c>
      <c r="G5392" t="s">
        <v>4083</v>
      </c>
      <c r="H5392" t="s">
        <v>12729</v>
      </c>
      <c r="I5392">
        <v>714.63099999999997</v>
      </c>
    </row>
    <row r="5393" spans="1:9" x14ac:dyDescent="0.25">
      <c r="A5393" t="s">
        <v>12730</v>
      </c>
      <c r="B5393">
        <v>13115</v>
      </c>
      <c r="C5393" s="2">
        <f t="shared" si="632"/>
        <v>44307</v>
      </c>
      <c r="D5393" s="1">
        <f>TIMEVALUE("12:47:16")</f>
        <v>0.53282407407407406</v>
      </c>
      <c r="E5393" s="2">
        <f t="shared" si="633"/>
        <v>44307</v>
      </c>
      <c r="F5393" s="1">
        <f>TIMEVALUE("12:56:37")</f>
        <v>0.53931712962962963</v>
      </c>
      <c r="G5393" t="s">
        <v>1838</v>
      </c>
      <c r="H5393" t="s">
        <v>11324</v>
      </c>
      <c r="I5393">
        <v>714.12</v>
      </c>
    </row>
    <row r="5394" spans="1:9" x14ac:dyDescent="0.25">
      <c r="A5394" t="s">
        <v>12731</v>
      </c>
      <c r="B5394">
        <v>13115</v>
      </c>
      <c r="C5394" s="2">
        <f t="shared" si="632"/>
        <v>44307</v>
      </c>
      <c r="D5394" s="1">
        <f>TIMEVALUE("12:58:11")</f>
        <v>0.54040509259259262</v>
      </c>
      <c r="E5394" s="2">
        <f t="shared" si="633"/>
        <v>44307</v>
      </c>
      <c r="F5394" s="1">
        <f>TIMEVALUE("13:06:32")</f>
        <v>0.54620370370370375</v>
      </c>
      <c r="G5394" t="s">
        <v>2172</v>
      </c>
      <c r="H5394" t="s">
        <v>12732</v>
      </c>
      <c r="I5394">
        <v>713.56600000000003</v>
      </c>
    </row>
    <row r="5395" spans="1:9" x14ac:dyDescent="0.25">
      <c r="A5395" t="s">
        <v>12733</v>
      </c>
      <c r="B5395">
        <v>13115</v>
      </c>
      <c r="C5395" s="2">
        <f t="shared" si="632"/>
        <v>44307</v>
      </c>
      <c r="D5395" s="1">
        <f>TIMEVALUE("13:08:18")</f>
        <v>0.54743055555555553</v>
      </c>
      <c r="E5395" s="2">
        <f t="shared" si="633"/>
        <v>44307</v>
      </c>
      <c r="F5395" s="1">
        <f>TIMEVALUE("13:13:17")</f>
        <v>0.5508912037037037</v>
      </c>
      <c r="G5395" t="s">
        <v>6722</v>
      </c>
      <c r="H5395" t="s">
        <v>12734</v>
      </c>
      <c r="I5395">
        <v>713.09100000000001</v>
      </c>
    </row>
    <row r="5396" spans="1:9" x14ac:dyDescent="0.25">
      <c r="A5396" t="s">
        <v>12735</v>
      </c>
      <c r="B5396">
        <v>13115</v>
      </c>
      <c r="C5396" s="2">
        <f t="shared" si="632"/>
        <v>44307</v>
      </c>
      <c r="D5396" s="1">
        <f>TIMEVALUE("10:30:06")</f>
        <v>0.43756944444444446</v>
      </c>
      <c r="E5396" s="2">
        <f t="shared" si="633"/>
        <v>44307</v>
      </c>
      <c r="F5396" s="1">
        <f>TIMEVALUE("10:35:56")</f>
        <v>0.44162037037037039</v>
      </c>
      <c r="G5396" t="s">
        <v>3238</v>
      </c>
      <c r="H5396" t="s">
        <v>12736</v>
      </c>
      <c r="I5396">
        <v>712.86800000000005</v>
      </c>
    </row>
    <row r="5397" spans="1:9" x14ac:dyDescent="0.25">
      <c r="A5397" t="s">
        <v>12737</v>
      </c>
      <c r="B5397">
        <v>13115</v>
      </c>
      <c r="C5397" s="2">
        <f t="shared" si="632"/>
        <v>44307</v>
      </c>
      <c r="D5397" s="1">
        <f>TIMEVALUE("13:31:32")</f>
        <v>0.5635648148148148</v>
      </c>
      <c r="E5397" s="2">
        <f t="shared" si="633"/>
        <v>44307</v>
      </c>
      <c r="F5397" s="1">
        <f>TIMEVALUE("13:39:29")</f>
        <v>0.5690856481481481</v>
      </c>
      <c r="G5397" t="s">
        <v>4427</v>
      </c>
      <c r="H5397" t="s">
        <v>12739</v>
      </c>
      <c r="I5397">
        <v>718.75</v>
      </c>
    </row>
    <row r="5398" spans="1:9" x14ac:dyDescent="0.25">
      <c r="A5398" t="s">
        <v>12740</v>
      </c>
      <c r="B5398">
        <v>13115</v>
      </c>
      <c r="C5398" s="2">
        <f t="shared" si="632"/>
        <v>44307</v>
      </c>
      <c r="D5398" s="1">
        <f>TIMEVALUE("13:42:13")</f>
        <v>0.57098379629629625</v>
      </c>
      <c r="E5398" s="2">
        <f t="shared" si="633"/>
        <v>44307</v>
      </c>
      <c r="F5398" s="1">
        <f>TIMEVALUE("13:52:36")</f>
        <v>0.57819444444444446</v>
      </c>
      <c r="G5398" t="s">
        <v>767</v>
      </c>
      <c r="H5398" t="s">
        <v>12741</v>
      </c>
      <c r="I5398">
        <v>718.68</v>
      </c>
    </row>
    <row r="5399" spans="1:9" x14ac:dyDescent="0.25">
      <c r="A5399" t="s">
        <v>12742</v>
      </c>
      <c r="B5399">
        <v>13115</v>
      </c>
      <c r="C5399" s="2">
        <f t="shared" si="632"/>
        <v>44307</v>
      </c>
      <c r="D5399" s="1">
        <f>TIMEVALUE("14:08:18")</f>
        <v>0.58909722222222227</v>
      </c>
      <c r="E5399" s="2">
        <f t="shared" si="633"/>
        <v>44307</v>
      </c>
      <c r="F5399" s="1">
        <f>TIMEVALUE("14:18:46")</f>
        <v>0.59636574074074078</v>
      </c>
      <c r="G5399" t="s">
        <v>616</v>
      </c>
      <c r="H5399" t="s">
        <v>12744</v>
      </c>
      <c r="I5399">
        <v>717.80700000000002</v>
      </c>
    </row>
    <row r="5400" spans="1:9" x14ac:dyDescent="0.25">
      <c r="A5400" t="s">
        <v>12745</v>
      </c>
      <c r="B5400">
        <v>13115</v>
      </c>
      <c r="C5400" s="2">
        <f t="shared" si="632"/>
        <v>44307</v>
      </c>
      <c r="D5400" s="1">
        <f>TIMEVALUE("14:22:04")</f>
        <v>0.59865740740740736</v>
      </c>
      <c r="E5400" s="2">
        <f t="shared" si="633"/>
        <v>44307</v>
      </c>
      <c r="F5400" s="1">
        <f>TIMEVALUE("14:27:52")</f>
        <v>0.60268518518518521</v>
      </c>
      <c r="G5400" t="s">
        <v>1040</v>
      </c>
      <c r="H5400" t="s">
        <v>12747</v>
      </c>
      <c r="I5400">
        <v>717.29600000000005</v>
      </c>
    </row>
    <row r="5401" spans="1:9" x14ac:dyDescent="0.25">
      <c r="A5401" t="s">
        <v>12748</v>
      </c>
      <c r="B5401">
        <v>13115</v>
      </c>
      <c r="C5401" s="2">
        <f t="shared" si="632"/>
        <v>44307</v>
      </c>
      <c r="D5401" s="1">
        <f>TIMEVALUE("14:30:40")</f>
        <v>0.60462962962962963</v>
      </c>
      <c r="E5401" s="2">
        <f t="shared" si="633"/>
        <v>44307</v>
      </c>
      <c r="F5401" s="1">
        <f>TIMEVALUE("14:37:04")</f>
        <v>0.6090740740740741</v>
      </c>
      <c r="G5401" t="s">
        <v>5469</v>
      </c>
      <c r="H5401" t="s">
        <v>12750</v>
      </c>
      <c r="I5401">
        <v>716.83399999999995</v>
      </c>
    </row>
    <row r="5402" spans="1:9" x14ac:dyDescent="0.25">
      <c r="A5402" t="s">
        <v>12751</v>
      </c>
      <c r="B5402">
        <v>13115</v>
      </c>
      <c r="C5402" s="2">
        <f t="shared" si="632"/>
        <v>44307</v>
      </c>
      <c r="D5402" s="1">
        <f>TIMEVALUE("14:48:17")</f>
        <v>0.61686342592592591</v>
      </c>
      <c r="E5402" s="2">
        <f t="shared" si="633"/>
        <v>44307</v>
      </c>
      <c r="F5402" s="1">
        <f>TIMEVALUE("14:58:43")</f>
        <v>0.62410879629629634</v>
      </c>
      <c r="G5402" t="s">
        <v>11102</v>
      </c>
      <c r="H5402" t="s">
        <v>12753</v>
      </c>
      <c r="I5402">
        <v>716.30600000000004</v>
      </c>
    </row>
    <row r="5403" spans="1:9" x14ac:dyDescent="0.25">
      <c r="A5403" t="s">
        <v>12754</v>
      </c>
      <c r="B5403">
        <v>13115</v>
      </c>
      <c r="C5403" s="2">
        <f t="shared" si="632"/>
        <v>44307</v>
      </c>
      <c r="D5403" s="1">
        <f>TIMEVALUE("15:01:40")</f>
        <v>0.62615740740740744</v>
      </c>
      <c r="E5403" s="2">
        <f t="shared" si="633"/>
        <v>44307</v>
      </c>
      <c r="F5403" s="1">
        <f>TIMEVALUE("15:08:28")</f>
        <v>0.63087962962962962</v>
      </c>
      <c r="G5403" t="s">
        <v>3546</v>
      </c>
      <c r="H5403" t="s">
        <v>12755</v>
      </c>
      <c r="I5403">
        <v>715.86599999999999</v>
      </c>
    </row>
    <row r="5404" spans="1:9" x14ac:dyDescent="0.25">
      <c r="A5404" t="s">
        <v>12756</v>
      </c>
      <c r="B5404">
        <v>13115</v>
      </c>
      <c r="C5404" s="2">
        <f t="shared" si="632"/>
        <v>44307</v>
      </c>
      <c r="D5404" s="1">
        <f>TIMEVALUE("15:10:37")</f>
        <v>0.63237268518518519</v>
      </c>
      <c r="E5404" s="2">
        <f t="shared" si="633"/>
        <v>44307</v>
      </c>
      <c r="F5404" s="1">
        <f>TIMEVALUE("15:16:26")</f>
        <v>0.63641203703703708</v>
      </c>
      <c r="G5404" t="s">
        <v>3871</v>
      </c>
      <c r="H5404" t="s">
        <v>12757</v>
      </c>
      <c r="I5404">
        <v>715.44600000000003</v>
      </c>
    </row>
    <row r="5405" spans="1:9" x14ac:dyDescent="0.25">
      <c r="A5405" t="s">
        <v>12758</v>
      </c>
      <c r="B5405">
        <v>13115</v>
      </c>
      <c r="C5405" s="2">
        <f t="shared" si="632"/>
        <v>44307</v>
      </c>
      <c r="D5405" s="1">
        <f>TIMEVALUE("15:19:18")</f>
        <v>0.63840277777777776</v>
      </c>
      <c r="E5405" s="2">
        <f t="shared" si="633"/>
        <v>44307</v>
      </c>
      <c r="F5405" s="1">
        <f>TIMEVALUE("15:31:26")</f>
        <v>0.64682870370370371</v>
      </c>
      <c r="G5405" t="s">
        <v>11879</v>
      </c>
      <c r="H5405" t="s">
        <v>12759</v>
      </c>
      <c r="I5405">
        <v>715.06899999999996</v>
      </c>
    </row>
    <row r="5406" spans="1:9" x14ac:dyDescent="0.25">
      <c r="A5406" t="s">
        <v>12760</v>
      </c>
      <c r="B5406">
        <v>13115</v>
      </c>
      <c r="C5406" s="2">
        <f t="shared" si="632"/>
        <v>44307</v>
      </c>
      <c r="D5406" s="1">
        <f>TIMEVALUE("15:33:31")</f>
        <v>0.64827546296296301</v>
      </c>
      <c r="E5406" s="2">
        <f t="shared" si="633"/>
        <v>44307</v>
      </c>
      <c r="F5406" s="1">
        <f>TIMEVALUE("15:41:32")</f>
        <v>0.65384259259259259</v>
      </c>
      <c r="G5406" t="s">
        <v>1319</v>
      </c>
      <c r="H5406" t="s">
        <v>12761</v>
      </c>
      <c r="I5406">
        <v>714.303</v>
      </c>
    </row>
    <row r="5407" spans="1:9" x14ac:dyDescent="0.25">
      <c r="A5407" t="s">
        <v>12762</v>
      </c>
      <c r="B5407">
        <v>13115</v>
      </c>
      <c r="C5407" s="2">
        <f t="shared" si="632"/>
        <v>44307</v>
      </c>
      <c r="D5407" s="1">
        <f>TIMEVALUE("15:44:24")</f>
        <v>0.65583333333333338</v>
      </c>
      <c r="E5407" s="2">
        <f t="shared" si="633"/>
        <v>44307</v>
      </c>
      <c r="F5407" s="1">
        <f>TIMEVALUE("15:52:43")</f>
        <v>0.66160879629629632</v>
      </c>
      <c r="G5407" t="s">
        <v>2501</v>
      </c>
      <c r="H5407" t="s">
        <v>12763</v>
      </c>
      <c r="I5407">
        <v>713.93600000000004</v>
      </c>
    </row>
    <row r="5408" spans="1:9" x14ac:dyDescent="0.25">
      <c r="A5408" t="s">
        <v>12764</v>
      </c>
      <c r="B5408">
        <v>13115</v>
      </c>
      <c r="C5408" s="2">
        <f t="shared" si="632"/>
        <v>44307</v>
      </c>
      <c r="D5408" s="1">
        <f>TIMEVALUE("15:54:33")</f>
        <v>0.66288194444444448</v>
      </c>
      <c r="E5408" s="2">
        <f t="shared" si="633"/>
        <v>44307</v>
      </c>
      <c r="F5408" s="1">
        <f>TIMEVALUE("16:01:22")</f>
        <v>0.6676157407407407</v>
      </c>
      <c r="G5408" t="s">
        <v>378</v>
      </c>
      <c r="H5408" t="s">
        <v>12766</v>
      </c>
      <c r="I5408">
        <v>713.39099999999996</v>
      </c>
    </row>
    <row r="5409" spans="1:9" x14ac:dyDescent="0.25">
      <c r="A5409" t="s">
        <v>12767</v>
      </c>
      <c r="B5409">
        <v>13115</v>
      </c>
      <c r="C5409" s="2">
        <f t="shared" si="632"/>
        <v>44307</v>
      </c>
      <c r="D5409" s="1">
        <f>TIMEVALUE("13:16:05")</f>
        <v>0.55283564814814812</v>
      </c>
      <c r="E5409" s="2">
        <f t="shared" si="633"/>
        <v>44307</v>
      </c>
      <c r="F5409" s="1">
        <f>TIMEVALUE("13:22:55")</f>
        <v>0.55758101851851849</v>
      </c>
      <c r="G5409" t="s">
        <v>2099</v>
      </c>
      <c r="H5409" t="s">
        <v>12768</v>
      </c>
      <c r="I5409">
        <v>713.02700000000004</v>
      </c>
    </row>
    <row r="5410" spans="1:9" x14ac:dyDescent="0.25">
      <c r="A5410" t="s">
        <v>12769</v>
      </c>
      <c r="B5410">
        <v>13119</v>
      </c>
      <c r="C5410" s="2">
        <f t="shared" si="632"/>
        <v>44307</v>
      </c>
      <c r="D5410" s="1">
        <f>TIMEVALUE("11:15:19")</f>
        <v>0.4689699074074074</v>
      </c>
      <c r="E5410" s="2">
        <f t="shared" si="633"/>
        <v>44307</v>
      </c>
      <c r="F5410" s="1">
        <f>TIMEVALUE("11:21:44")</f>
        <v>0.47342592592592592</v>
      </c>
      <c r="G5410" t="s">
        <v>851</v>
      </c>
      <c r="H5410" t="s">
        <v>12771</v>
      </c>
      <c r="I5410">
        <v>718.85500000000002</v>
      </c>
    </row>
    <row r="5411" spans="1:9" x14ac:dyDescent="0.25">
      <c r="A5411" t="s">
        <v>12772</v>
      </c>
      <c r="B5411">
        <v>13119</v>
      </c>
      <c r="C5411" s="2">
        <f t="shared" si="632"/>
        <v>44307</v>
      </c>
      <c r="D5411" s="1">
        <f>TIMEVALUE("11:43:53")</f>
        <v>0.48880787037037038</v>
      </c>
      <c r="E5411" s="2">
        <f t="shared" si="633"/>
        <v>44307</v>
      </c>
      <c r="F5411" s="1">
        <f>TIMEVALUE("11:51:32")</f>
        <v>0.49412037037037038</v>
      </c>
      <c r="G5411" t="s">
        <v>173</v>
      </c>
      <c r="H5411" t="s">
        <v>12773</v>
      </c>
      <c r="I5411">
        <v>718.48299999999995</v>
      </c>
    </row>
    <row r="5412" spans="1:9" x14ac:dyDescent="0.25">
      <c r="A5412" t="s">
        <v>12774</v>
      </c>
      <c r="B5412">
        <v>13119</v>
      </c>
      <c r="C5412" s="2">
        <f t="shared" si="632"/>
        <v>44307</v>
      </c>
      <c r="D5412" s="1">
        <f>TIMEVALUE("11:53:11")</f>
        <v>0.49526620370370372</v>
      </c>
      <c r="E5412" s="2">
        <f t="shared" si="633"/>
        <v>44307</v>
      </c>
      <c r="F5412" s="1">
        <f>TIMEVALUE("12:00:58")</f>
        <v>0.50067129629629625</v>
      </c>
      <c r="G5412" t="s">
        <v>5278</v>
      </c>
      <c r="H5412" t="s">
        <v>12775</v>
      </c>
      <c r="I5412">
        <v>717.99</v>
      </c>
    </row>
    <row r="5413" spans="1:9" x14ac:dyDescent="0.25">
      <c r="A5413" t="s">
        <v>12776</v>
      </c>
      <c r="B5413">
        <v>13119</v>
      </c>
      <c r="C5413" s="2">
        <f t="shared" si="632"/>
        <v>44307</v>
      </c>
      <c r="D5413" s="1">
        <f>TIMEVALUE("12:42:08")</f>
        <v>0.52925925925925921</v>
      </c>
      <c r="E5413" s="2">
        <f t="shared" si="633"/>
        <v>44307</v>
      </c>
      <c r="F5413" s="1">
        <f>TIMEVALUE("12:47:40")</f>
        <v>0.53310185185185188</v>
      </c>
      <c r="G5413" t="s">
        <v>711</v>
      </c>
      <c r="H5413" t="s">
        <v>10769</v>
      </c>
      <c r="I5413">
        <v>717.62599999999998</v>
      </c>
    </row>
    <row r="5414" spans="1:9" x14ac:dyDescent="0.25">
      <c r="A5414" t="s">
        <v>12778</v>
      </c>
      <c r="B5414">
        <v>13119</v>
      </c>
      <c r="C5414" s="2">
        <f t="shared" si="632"/>
        <v>44307</v>
      </c>
      <c r="D5414" s="1">
        <f>TIMEVALUE("12:51:19")</f>
        <v>0.53563657407407406</v>
      </c>
      <c r="E5414" s="2">
        <f t="shared" si="633"/>
        <v>44307</v>
      </c>
      <c r="F5414" s="1">
        <f>TIMEVALUE("12:57:23")</f>
        <v>0.53984953703703709</v>
      </c>
      <c r="G5414" t="s">
        <v>1079</v>
      </c>
      <c r="H5414" t="s">
        <v>12779</v>
      </c>
      <c r="I5414">
        <v>717.05499999999995</v>
      </c>
    </row>
    <row r="5415" spans="1:9" x14ac:dyDescent="0.25">
      <c r="A5415" t="s">
        <v>12780</v>
      </c>
      <c r="B5415">
        <v>13119</v>
      </c>
      <c r="C5415" s="2">
        <f t="shared" si="632"/>
        <v>44307</v>
      </c>
      <c r="D5415" s="1">
        <f>TIMEVALUE("12:59:17")</f>
        <v>0.54116898148148151</v>
      </c>
      <c r="E5415" s="2">
        <f t="shared" si="633"/>
        <v>44307</v>
      </c>
      <c r="F5415" s="1">
        <f>TIMEVALUE("13:04:40")</f>
        <v>0.5449074074074074</v>
      </c>
      <c r="G5415" t="s">
        <v>4044</v>
      </c>
      <c r="H5415" t="s">
        <v>12781</v>
      </c>
      <c r="I5415">
        <v>716.51700000000005</v>
      </c>
    </row>
    <row r="5416" spans="1:9" x14ac:dyDescent="0.25">
      <c r="A5416" t="s">
        <v>12782</v>
      </c>
      <c r="B5416">
        <v>13119</v>
      </c>
      <c r="C5416" s="2">
        <f t="shared" si="632"/>
        <v>44307</v>
      </c>
      <c r="D5416" s="1">
        <f>TIMEVALUE("13:06:28")</f>
        <v>0.54615740740740737</v>
      </c>
      <c r="E5416" s="2">
        <f t="shared" si="633"/>
        <v>44307</v>
      </c>
      <c r="F5416" s="1">
        <f>TIMEVALUE("13:12:14")</f>
        <v>0.55016203703703703</v>
      </c>
      <c r="G5416" t="s">
        <v>6982</v>
      </c>
      <c r="H5416" t="s">
        <v>12784</v>
      </c>
      <c r="I5416">
        <v>716.1</v>
      </c>
    </row>
    <row r="5417" spans="1:9" x14ac:dyDescent="0.25">
      <c r="A5417" t="s">
        <v>12785</v>
      </c>
      <c r="B5417">
        <v>13119</v>
      </c>
      <c r="C5417" s="2">
        <f t="shared" si="632"/>
        <v>44307</v>
      </c>
      <c r="D5417" s="1">
        <f>TIMEVALUE("13:14:08")</f>
        <v>0.55148148148148146</v>
      </c>
      <c r="E5417" s="2">
        <f t="shared" si="633"/>
        <v>44307</v>
      </c>
      <c r="F5417" s="1">
        <f>TIMEVALUE("13:21:25")</f>
        <v>0.55653935185185188</v>
      </c>
      <c r="G5417" t="s">
        <v>1160</v>
      </c>
      <c r="H5417" t="s">
        <v>10350</v>
      </c>
      <c r="I5417">
        <v>715.76800000000003</v>
      </c>
    </row>
    <row r="5418" spans="1:9" x14ac:dyDescent="0.25">
      <c r="A5418" t="s">
        <v>12787</v>
      </c>
      <c r="B5418">
        <v>13119</v>
      </c>
      <c r="C5418" s="2">
        <f t="shared" si="632"/>
        <v>44307</v>
      </c>
      <c r="D5418" s="1">
        <f>TIMEVALUE("13:24:52")</f>
        <v>0.55893518518518515</v>
      </c>
      <c r="E5418" s="2">
        <f t="shared" si="633"/>
        <v>44307</v>
      </c>
      <c r="F5418" s="1">
        <f>TIMEVALUE("13:33:35")</f>
        <v>0.56498842592592591</v>
      </c>
      <c r="G5418" t="s">
        <v>5716</v>
      </c>
      <c r="H5418" t="s">
        <v>12788</v>
      </c>
      <c r="I5418">
        <v>715.322</v>
      </c>
    </row>
    <row r="5419" spans="1:9" x14ac:dyDescent="0.25">
      <c r="A5419" t="s">
        <v>12789</v>
      </c>
      <c r="B5419">
        <v>13119</v>
      </c>
      <c r="C5419" s="2">
        <f t="shared" si="632"/>
        <v>44307</v>
      </c>
      <c r="D5419" s="1">
        <f>TIMEVALUE("13:35:28")</f>
        <v>0.5662962962962963</v>
      </c>
      <c r="E5419" s="2">
        <f t="shared" si="633"/>
        <v>44307</v>
      </c>
      <c r="F5419" s="1">
        <f>TIMEVALUE("13:44:24")</f>
        <v>0.57250000000000001</v>
      </c>
      <c r="G5419" t="s">
        <v>865</v>
      </c>
      <c r="H5419" t="s">
        <v>12791</v>
      </c>
      <c r="I5419">
        <v>714.73099999999999</v>
      </c>
    </row>
    <row r="5420" spans="1:9" x14ac:dyDescent="0.25">
      <c r="A5420" t="s">
        <v>12792</v>
      </c>
      <c r="B5420">
        <v>13119</v>
      </c>
      <c r="C5420" s="2">
        <f t="shared" si="632"/>
        <v>44307</v>
      </c>
      <c r="D5420" s="1">
        <f>TIMEVALUE("13:46:05")</f>
        <v>0.57366898148148149</v>
      </c>
      <c r="E5420" s="2">
        <f t="shared" si="633"/>
        <v>44307</v>
      </c>
      <c r="F5420" s="1">
        <f>TIMEVALUE("13:51:46")</f>
        <v>0.57761574074074074</v>
      </c>
      <c r="G5420" t="s">
        <v>5224</v>
      </c>
      <c r="H5420" t="s">
        <v>11824</v>
      </c>
      <c r="I5420">
        <v>714.25300000000004</v>
      </c>
    </row>
    <row r="5421" spans="1:9" x14ac:dyDescent="0.25">
      <c r="A5421" t="s">
        <v>12793</v>
      </c>
      <c r="B5421">
        <v>13119</v>
      </c>
      <c r="C5421" s="2">
        <f t="shared" si="632"/>
        <v>44307</v>
      </c>
      <c r="D5421" s="1">
        <f>TIMEVALUE("13:53:24")</f>
        <v>0.57874999999999999</v>
      </c>
      <c r="E5421" s="2">
        <f t="shared" si="633"/>
        <v>44307</v>
      </c>
      <c r="F5421" s="1">
        <f>TIMEVALUE("14:01:52")</f>
        <v>0.58462962962962961</v>
      </c>
      <c r="G5421" t="s">
        <v>2102</v>
      </c>
      <c r="H5421" t="s">
        <v>12794</v>
      </c>
      <c r="I5421">
        <v>713.85299999999995</v>
      </c>
    </row>
    <row r="5422" spans="1:9" x14ac:dyDescent="0.25">
      <c r="A5422" t="s">
        <v>12795</v>
      </c>
      <c r="B5422">
        <v>13119</v>
      </c>
      <c r="C5422" s="2">
        <f t="shared" si="632"/>
        <v>44307</v>
      </c>
      <c r="D5422" s="1">
        <f>TIMEVALUE("11:27:20")</f>
        <v>0.4773148148148148</v>
      </c>
      <c r="E5422" s="2">
        <f t="shared" si="633"/>
        <v>44307</v>
      </c>
      <c r="F5422" s="1">
        <f>TIMEVALUE("11:33:43")</f>
        <v>0.48174768518518518</v>
      </c>
      <c r="G5422" t="s">
        <v>1758</v>
      </c>
      <c r="H5422" t="s">
        <v>12797</v>
      </c>
      <c r="I5422">
        <v>713.29499999999996</v>
      </c>
    </row>
    <row r="5423" spans="1:9" x14ac:dyDescent="0.25">
      <c r="A5423" t="s">
        <v>12798</v>
      </c>
      <c r="B5423">
        <v>13112</v>
      </c>
      <c r="C5423" s="2">
        <f t="shared" ref="C5423:C5437" si="634">DATEVALUE("2025-04-18")</f>
        <v>44303</v>
      </c>
      <c r="D5423" s="1">
        <f>TIMEVALUE("11:06:27")</f>
        <v>0.46281250000000002</v>
      </c>
      <c r="E5423" s="2">
        <f t="shared" ref="E5423:E5437" si="635">DATEVALUE("2025-04-18")</f>
        <v>44303</v>
      </c>
      <c r="F5423" s="1">
        <f>TIMEVALUE("11:15:23")</f>
        <v>0.46901620370370373</v>
      </c>
      <c r="G5423" t="s">
        <v>865</v>
      </c>
      <c r="H5423" t="s">
        <v>12800</v>
      </c>
      <c r="I5423">
        <v>723.18200000000002</v>
      </c>
    </row>
    <row r="5424" spans="1:9" x14ac:dyDescent="0.25">
      <c r="A5424" t="s">
        <v>12801</v>
      </c>
      <c r="B5424">
        <v>13112</v>
      </c>
      <c r="C5424" s="2">
        <f t="shared" si="634"/>
        <v>44303</v>
      </c>
      <c r="D5424" s="1">
        <f>TIMEVALUE("11:57:09")</f>
        <v>0.49802083333333336</v>
      </c>
      <c r="E5424" s="2">
        <f t="shared" si="635"/>
        <v>44303</v>
      </c>
      <c r="F5424" s="1">
        <f>TIMEVALUE("12:04:01")</f>
        <v>0.50278935185185181</v>
      </c>
      <c r="G5424" t="s">
        <v>2725</v>
      </c>
      <c r="H5424" t="s">
        <v>12803</v>
      </c>
      <c r="I5424">
        <v>722.85</v>
      </c>
    </row>
    <row r="5425" spans="1:9" x14ac:dyDescent="0.25">
      <c r="A5425" t="s">
        <v>12804</v>
      </c>
      <c r="B5425">
        <v>13112</v>
      </c>
      <c r="C5425" s="2">
        <f t="shared" si="634"/>
        <v>44303</v>
      </c>
      <c r="D5425" s="1">
        <f>TIMEVALUE("12:35:12")</f>
        <v>0.52444444444444449</v>
      </c>
      <c r="E5425" s="2">
        <f t="shared" si="635"/>
        <v>44303</v>
      </c>
      <c r="F5425" s="1">
        <f>TIMEVALUE("12:44:02")</f>
        <v>0.53057870370370375</v>
      </c>
      <c r="G5425" t="s">
        <v>4402</v>
      </c>
      <c r="H5425" t="s">
        <v>12806</v>
      </c>
      <c r="I5425">
        <v>722.44100000000003</v>
      </c>
    </row>
    <row r="5426" spans="1:9" x14ac:dyDescent="0.25">
      <c r="A5426" t="s">
        <v>12807</v>
      </c>
      <c r="B5426">
        <v>13112</v>
      </c>
      <c r="C5426" s="2">
        <f t="shared" si="634"/>
        <v>44303</v>
      </c>
      <c r="D5426" s="1">
        <f>TIMEVALUE("12:46:25")</f>
        <v>0.5322337962962963</v>
      </c>
      <c r="E5426" s="2">
        <f t="shared" si="635"/>
        <v>44303</v>
      </c>
      <c r="F5426" s="1">
        <f>TIMEVALUE("12:55:31")</f>
        <v>0.53855324074074074</v>
      </c>
      <c r="G5426" t="s">
        <v>1779</v>
      </c>
      <c r="H5426" t="s">
        <v>12808</v>
      </c>
      <c r="I5426">
        <v>721.82399999999996</v>
      </c>
    </row>
    <row r="5427" spans="1:9" x14ac:dyDescent="0.25">
      <c r="A5427" t="s">
        <v>12809</v>
      </c>
      <c r="B5427">
        <v>13112</v>
      </c>
      <c r="C5427" s="2">
        <f t="shared" si="634"/>
        <v>44303</v>
      </c>
      <c r="D5427" s="1">
        <f>TIMEVALUE("12:57:52")</f>
        <v>0.54018518518518521</v>
      </c>
      <c r="E5427" s="2">
        <f t="shared" si="635"/>
        <v>44303</v>
      </c>
      <c r="F5427" s="1">
        <f>TIMEVALUE("13:08:57")</f>
        <v>0.54788194444444449</v>
      </c>
      <c r="G5427" t="s">
        <v>1411</v>
      </c>
      <c r="H5427" t="s">
        <v>12811</v>
      </c>
      <c r="I5427">
        <v>721.29300000000001</v>
      </c>
    </row>
    <row r="5428" spans="1:9" x14ac:dyDescent="0.25">
      <c r="A5428" t="s">
        <v>12812</v>
      </c>
      <c r="B5428">
        <v>13112</v>
      </c>
      <c r="C5428" s="2">
        <f t="shared" si="634"/>
        <v>44303</v>
      </c>
      <c r="D5428" s="1">
        <f>TIMEVALUE("13:11:47")</f>
        <v>0.54984953703703698</v>
      </c>
      <c r="E5428" s="2">
        <f t="shared" si="635"/>
        <v>44303</v>
      </c>
      <c r="F5428" s="1">
        <f>TIMEVALUE("13:18:44")</f>
        <v>0.55467592592592596</v>
      </c>
      <c r="G5428" t="s">
        <v>394</v>
      </c>
      <c r="H5428" t="s">
        <v>12813</v>
      </c>
      <c r="I5428">
        <v>720.80899999999997</v>
      </c>
    </row>
    <row r="5429" spans="1:9" x14ac:dyDescent="0.25">
      <c r="A5429" t="s">
        <v>12814</v>
      </c>
      <c r="B5429">
        <v>13112</v>
      </c>
      <c r="C5429" s="2">
        <f t="shared" si="634"/>
        <v>44303</v>
      </c>
      <c r="D5429" s="1">
        <f>TIMEVALUE("13:20:33")</f>
        <v>0.55593749999999997</v>
      </c>
      <c r="E5429" s="2">
        <f t="shared" si="635"/>
        <v>44303</v>
      </c>
      <c r="F5429" s="1">
        <f>TIMEVALUE("13:28:52")</f>
        <v>0.56171296296296291</v>
      </c>
      <c r="G5429" t="s">
        <v>2501</v>
      </c>
      <c r="H5429" t="s">
        <v>12816</v>
      </c>
      <c r="I5429">
        <v>720.34199999999998</v>
      </c>
    </row>
    <row r="5430" spans="1:9" x14ac:dyDescent="0.25">
      <c r="A5430" t="s">
        <v>12817</v>
      </c>
      <c r="B5430">
        <v>13112</v>
      </c>
      <c r="C5430" s="2">
        <f t="shared" si="634"/>
        <v>44303</v>
      </c>
      <c r="D5430" s="1">
        <f>TIMEVALUE("13:30:33")</f>
        <v>0.56288194444444439</v>
      </c>
      <c r="E5430" s="2">
        <f t="shared" si="635"/>
        <v>44303</v>
      </c>
      <c r="F5430" s="1">
        <f>TIMEVALUE("13:40:13")</f>
        <v>0.56959490740740737</v>
      </c>
      <c r="G5430" t="s">
        <v>3596</v>
      </c>
      <c r="H5430" t="s">
        <v>12818</v>
      </c>
      <c r="I5430">
        <v>719.88800000000003</v>
      </c>
    </row>
    <row r="5431" spans="1:9" x14ac:dyDescent="0.25">
      <c r="A5431" t="s">
        <v>12819</v>
      </c>
      <c r="B5431">
        <v>13112</v>
      </c>
      <c r="C5431" s="2">
        <f t="shared" si="634"/>
        <v>44303</v>
      </c>
      <c r="D5431" s="1">
        <f>TIMEVALUE("13:41:55")</f>
        <v>0.570775462962963</v>
      </c>
      <c r="E5431" s="2">
        <f t="shared" si="635"/>
        <v>44303</v>
      </c>
      <c r="F5431" s="1">
        <f>TIMEVALUE("13:51:09")</f>
        <v>0.57718749999999996</v>
      </c>
      <c r="G5431" t="s">
        <v>3778</v>
      </c>
      <c r="H5431" t="s">
        <v>12821</v>
      </c>
      <c r="I5431">
        <v>719.39800000000002</v>
      </c>
    </row>
    <row r="5432" spans="1:9" x14ac:dyDescent="0.25">
      <c r="A5432" t="s">
        <v>12822</v>
      </c>
      <c r="B5432">
        <v>13112</v>
      </c>
      <c r="C5432" s="2">
        <f t="shared" si="634"/>
        <v>44303</v>
      </c>
      <c r="D5432" s="1">
        <f>TIMEVALUE("13:52:51")</f>
        <v>0.57836805555555559</v>
      </c>
      <c r="E5432" s="2">
        <f t="shared" si="635"/>
        <v>44303</v>
      </c>
      <c r="F5432" s="1">
        <f>TIMEVALUE("14:00:01")</f>
        <v>0.58334490740740741</v>
      </c>
      <c r="G5432" t="s">
        <v>291</v>
      </c>
      <c r="H5432" t="s">
        <v>1134</v>
      </c>
      <c r="I5432">
        <v>718.82</v>
      </c>
    </row>
    <row r="5433" spans="1:9" x14ac:dyDescent="0.25">
      <c r="A5433" t="s">
        <v>12824</v>
      </c>
      <c r="B5433">
        <v>13112</v>
      </c>
      <c r="C5433" s="2">
        <f t="shared" si="634"/>
        <v>44303</v>
      </c>
      <c r="D5433" s="1">
        <f>TIMEVALUE("14:02:10")</f>
        <v>0.58483796296296298</v>
      </c>
      <c r="E5433" s="2">
        <f t="shared" si="635"/>
        <v>44303</v>
      </c>
      <c r="F5433" s="1">
        <f>TIMEVALUE("14:09:00")</f>
        <v>0.58958333333333335</v>
      </c>
      <c r="G5433" t="s">
        <v>2099</v>
      </c>
      <c r="H5433" t="s">
        <v>12826</v>
      </c>
      <c r="I5433">
        <v>718.25</v>
      </c>
    </row>
    <row r="5434" spans="1:9" x14ac:dyDescent="0.25">
      <c r="A5434" t="s">
        <v>12827</v>
      </c>
      <c r="B5434">
        <v>13112</v>
      </c>
      <c r="C5434" s="2">
        <f t="shared" si="634"/>
        <v>44303</v>
      </c>
      <c r="D5434" s="1">
        <f>TIMEVALUE("14:10:51")</f>
        <v>0.59086805555555555</v>
      </c>
      <c r="E5434" s="2">
        <f t="shared" si="635"/>
        <v>44303</v>
      </c>
      <c r="F5434" s="1">
        <f>TIMEVALUE("14:19:46")</f>
        <v>0.59706018518518522</v>
      </c>
      <c r="G5434" t="s">
        <v>1208</v>
      </c>
      <c r="H5434" t="s">
        <v>4353</v>
      </c>
      <c r="I5434">
        <v>717.94600000000003</v>
      </c>
    </row>
    <row r="5435" spans="1:9" x14ac:dyDescent="0.25">
      <c r="A5435" t="s">
        <v>12828</v>
      </c>
      <c r="B5435">
        <v>13112</v>
      </c>
      <c r="C5435" s="2">
        <f t="shared" si="634"/>
        <v>44303</v>
      </c>
      <c r="D5435" s="1">
        <f>TIMEVALUE("11:22:15")</f>
        <v>0.47378472222222223</v>
      </c>
      <c r="E5435" s="2">
        <f t="shared" si="635"/>
        <v>44303</v>
      </c>
      <c r="F5435" s="1">
        <f>TIMEVALUE("11:29:00")</f>
        <v>0.47847222222222224</v>
      </c>
      <c r="G5435" t="s">
        <v>948</v>
      </c>
      <c r="H5435" t="s">
        <v>12830</v>
      </c>
      <c r="I5435">
        <v>717.42399999999998</v>
      </c>
    </row>
    <row r="5436" spans="1:9" x14ac:dyDescent="0.25">
      <c r="A5436" t="s">
        <v>12831</v>
      </c>
      <c r="B5436">
        <v>13112</v>
      </c>
      <c r="C5436" s="2">
        <f t="shared" si="634"/>
        <v>44303</v>
      </c>
      <c r="D5436" s="1">
        <f>TIMEVALUE("11:42:51")</f>
        <v>0.4880902777777778</v>
      </c>
      <c r="E5436" s="2">
        <f t="shared" si="635"/>
        <v>44303</v>
      </c>
      <c r="F5436" s="1">
        <f>TIMEVALUE("11:53:32")</f>
        <v>0.49550925925925926</v>
      </c>
      <c r="G5436" t="s">
        <v>4526</v>
      </c>
      <c r="H5436" t="s">
        <v>12833</v>
      </c>
      <c r="I5436">
        <v>723.57600000000002</v>
      </c>
    </row>
    <row r="5437" spans="1:9" x14ac:dyDescent="0.25">
      <c r="A5437" t="s">
        <v>12834</v>
      </c>
      <c r="B5437">
        <v>13112</v>
      </c>
      <c r="C5437" s="2">
        <f t="shared" si="634"/>
        <v>44303</v>
      </c>
      <c r="D5437" s="1">
        <f>TIMEVALUE("14:59:59")</f>
        <v>0.62498842592592596</v>
      </c>
      <c r="E5437" s="2">
        <f t="shared" si="635"/>
        <v>44303</v>
      </c>
      <c r="F5437" s="1">
        <f>TIMEVALUE("15:07:39")</f>
        <v>0.63031250000000005</v>
      </c>
      <c r="G5437" t="s">
        <v>5189</v>
      </c>
      <c r="H5437" t="s">
        <v>12836</v>
      </c>
      <c r="I5437">
        <v>723.19799999999998</v>
      </c>
    </row>
    <row r="5438" spans="1:9" x14ac:dyDescent="0.25">
      <c r="A5438" t="s">
        <v>12837</v>
      </c>
      <c r="B5438">
        <v>13112</v>
      </c>
      <c r="C5438" s="2">
        <f t="shared" ref="C5438:C5447" si="636">DATEVALUE("2025-04-22")</f>
        <v>44307</v>
      </c>
      <c r="D5438" s="1">
        <f>TIMEVALUE("09:09:34")</f>
        <v>0.38164351851851852</v>
      </c>
      <c r="E5438" s="2">
        <f t="shared" ref="E5438:E5447" si="637">DATEVALUE("2025-04-22")</f>
        <v>44307</v>
      </c>
      <c r="F5438" s="1">
        <f>TIMEVALUE("09:17:58")</f>
        <v>0.38747685185185188</v>
      </c>
      <c r="G5438" t="s">
        <v>1731</v>
      </c>
      <c r="H5438" t="s">
        <v>7217</v>
      </c>
      <c r="I5438">
        <v>722.71299999999997</v>
      </c>
    </row>
    <row r="5439" spans="1:9" x14ac:dyDescent="0.25">
      <c r="A5439" t="s">
        <v>12839</v>
      </c>
      <c r="B5439">
        <v>13112</v>
      </c>
      <c r="C5439" s="2">
        <f t="shared" si="636"/>
        <v>44307</v>
      </c>
      <c r="D5439" s="1">
        <f>TIMEVALUE("09:21:04")</f>
        <v>0.3896296296296296</v>
      </c>
      <c r="E5439" s="2">
        <f t="shared" si="637"/>
        <v>44307</v>
      </c>
      <c r="F5439" s="1">
        <f>TIMEVALUE("09:30:50")</f>
        <v>0.39641203703703703</v>
      </c>
      <c r="G5439" t="s">
        <v>1048</v>
      </c>
      <c r="H5439" t="s">
        <v>12840</v>
      </c>
      <c r="I5439">
        <v>722.11599999999999</v>
      </c>
    </row>
    <row r="5440" spans="1:9" x14ac:dyDescent="0.25">
      <c r="A5440" t="s">
        <v>12841</v>
      </c>
      <c r="B5440">
        <v>13112</v>
      </c>
      <c r="C5440" s="2">
        <f t="shared" si="636"/>
        <v>44307</v>
      </c>
      <c r="D5440" s="1">
        <f>TIMEVALUE("09:33:50")</f>
        <v>0.39849537037037036</v>
      </c>
      <c r="E5440" s="2">
        <f t="shared" si="637"/>
        <v>44307</v>
      </c>
      <c r="F5440" s="1">
        <f>TIMEVALUE("09:41:55")</f>
        <v>0.40410879629629631</v>
      </c>
      <c r="G5440" t="s">
        <v>1918</v>
      </c>
      <c r="H5440" t="s">
        <v>12843</v>
      </c>
      <c r="I5440">
        <v>721.64300000000003</v>
      </c>
    </row>
    <row r="5441" spans="1:9" x14ac:dyDescent="0.25">
      <c r="A5441" t="s">
        <v>12844</v>
      </c>
      <c r="B5441">
        <v>13112</v>
      </c>
      <c r="C5441" s="2">
        <f t="shared" si="636"/>
        <v>44307</v>
      </c>
      <c r="D5441" s="1">
        <f>TIMEVALUE("09:45:15")</f>
        <v>0.40642361111111114</v>
      </c>
      <c r="E5441" s="2">
        <f t="shared" si="637"/>
        <v>44307</v>
      </c>
      <c r="F5441" s="1">
        <f>TIMEVALUE("09:52:59")</f>
        <v>0.4117939814814815</v>
      </c>
      <c r="G5441" t="s">
        <v>1981</v>
      </c>
      <c r="H5441" t="s">
        <v>12845</v>
      </c>
      <c r="I5441">
        <v>721.07899999999995</v>
      </c>
    </row>
    <row r="5442" spans="1:9" x14ac:dyDescent="0.25">
      <c r="A5442" t="s">
        <v>12846</v>
      </c>
      <c r="B5442">
        <v>13112</v>
      </c>
      <c r="C5442" s="2">
        <f t="shared" si="636"/>
        <v>44307</v>
      </c>
      <c r="D5442" s="1">
        <f>TIMEVALUE("09:57:36")</f>
        <v>0.41499999999999998</v>
      </c>
      <c r="E5442" s="2">
        <f t="shared" si="637"/>
        <v>44307</v>
      </c>
      <c r="F5442" s="1">
        <f>TIMEVALUE("10:05:20")</f>
        <v>0.42037037037037039</v>
      </c>
      <c r="G5442" t="s">
        <v>1981</v>
      </c>
      <c r="H5442" t="s">
        <v>12847</v>
      </c>
      <c r="I5442">
        <v>720.46</v>
      </c>
    </row>
    <row r="5443" spans="1:9" x14ac:dyDescent="0.25">
      <c r="A5443" t="s">
        <v>12848</v>
      </c>
      <c r="B5443">
        <v>13112</v>
      </c>
      <c r="C5443" s="2">
        <f t="shared" si="636"/>
        <v>44307</v>
      </c>
      <c r="D5443" s="1">
        <f>TIMEVALUE("10:08:54")</f>
        <v>0.42284722222222221</v>
      </c>
      <c r="E5443" s="2">
        <f t="shared" si="637"/>
        <v>44307</v>
      </c>
      <c r="F5443" s="1">
        <f>TIMEVALUE("10:18:17")</f>
        <v>0.42936342592592591</v>
      </c>
      <c r="G5443" t="s">
        <v>7582</v>
      </c>
      <c r="H5443" t="s">
        <v>12849</v>
      </c>
      <c r="I5443">
        <v>719.94</v>
      </c>
    </row>
    <row r="5444" spans="1:9" x14ac:dyDescent="0.25">
      <c r="A5444" t="s">
        <v>12850</v>
      </c>
      <c r="B5444">
        <v>13112</v>
      </c>
      <c r="C5444" s="2">
        <f t="shared" si="636"/>
        <v>44307</v>
      </c>
      <c r="D5444" s="1">
        <f>TIMEVALUE("10:21:28")</f>
        <v>0.43157407407407405</v>
      </c>
      <c r="E5444" s="2">
        <f t="shared" si="637"/>
        <v>44307</v>
      </c>
      <c r="F5444" s="1">
        <f>TIMEVALUE("10:30:23")</f>
        <v>0.43776620370370373</v>
      </c>
      <c r="G5444" t="s">
        <v>1208</v>
      </c>
      <c r="H5444" t="s">
        <v>12852</v>
      </c>
      <c r="I5444">
        <v>719.47199999999998</v>
      </c>
    </row>
    <row r="5445" spans="1:9" x14ac:dyDescent="0.25">
      <c r="A5445" t="s">
        <v>12853</v>
      </c>
      <c r="B5445">
        <v>13112</v>
      </c>
      <c r="C5445" s="2">
        <f t="shared" si="636"/>
        <v>44307</v>
      </c>
      <c r="D5445" s="1">
        <f>TIMEVALUE("10:33:53")</f>
        <v>0.44019675925925927</v>
      </c>
      <c r="E5445" s="2">
        <f t="shared" si="637"/>
        <v>44307</v>
      </c>
      <c r="F5445" s="1">
        <f>TIMEVALUE("10:43:54")</f>
        <v>0.44715277777777779</v>
      </c>
      <c r="G5445" t="s">
        <v>1660</v>
      </c>
      <c r="H5445" t="s">
        <v>12855</v>
      </c>
      <c r="I5445">
        <v>718.98500000000001</v>
      </c>
    </row>
    <row r="5446" spans="1:9" x14ac:dyDescent="0.25">
      <c r="A5446" t="s">
        <v>12856</v>
      </c>
      <c r="B5446">
        <v>13112</v>
      </c>
      <c r="C5446" s="2">
        <f t="shared" si="636"/>
        <v>44307</v>
      </c>
      <c r="D5446" s="1">
        <f>TIMEVALUE("10:46:23")</f>
        <v>0.4488773148148148</v>
      </c>
      <c r="E5446" s="2">
        <f t="shared" si="637"/>
        <v>44307</v>
      </c>
      <c r="F5446" s="1">
        <f>TIMEVALUE("10:52:44")</f>
        <v>0.45328703703703704</v>
      </c>
      <c r="G5446" t="s">
        <v>4234</v>
      </c>
      <c r="H5446" t="s">
        <v>1191</v>
      </c>
      <c r="I5446">
        <v>718.46400000000006</v>
      </c>
    </row>
    <row r="5447" spans="1:9" x14ac:dyDescent="0.25">
      <c r="A5447" t="s">
        <v>12857</v>
      </c>
      <c r="B5447">
        <v>13112</v>
      </c>
      <c r="C5447" s="2">
        <f t="shared" si="636"/>
        <v>44307</v>
      </c>
      <c r="D5447" s="1">
        <f>TIMEVALUE("10:56:18")</f>
        <v>0.45576388888888891</v>
      </c>
      <c r="E5447" s="2">
        <f t="shared" si="637"/>
        <v>44307</v>
      </c>
      <c r="F5447" s="1">
        <f>TIMEVALUE("11:05:53")</f>
        <v>0.46241898148148147</v>
      </c>
      <c r="G5447" t="s">
        <v>2462</v>
      </c>
      <c r="H5447" t="s">
        <v>12859</v>
      </c>
      <c r="I5447">
        <v>717.899</v>
      </c>
    </row>
    <row r="5448" spans="1:9" x14ac:dyDescent="0.25">
      <c r="A5448" t="s">
        <v>12860</v>
      </c>
      <c r="B5448">
        <v>13112</v>
      </c>
      <c r="C5448" s="2">
        <f>DATEVALUE("2025-04-18")</f>
        <v>44303</v>
      </c>
      <c r="D5448" s="1">
        <f>TIMEVALUE("14:21:59")</f>
        <v>0.59859953703703705</v>
      </c>
      <c r="E5448" s="2">
        <f>DATEVALUE("2025-04-18")</f>
        <v>44303</v>
      </c>
      <c r="F5448" s="1">
        <f>TIMEVALUE("14:31:44")</f>
        <v>0.60537037037037034</v>
      </c>
      <c r="G5448" t="s">
        <v>3117</v>
      </c>
      <c r="H5448" t="s">
        <v>12862</v>
      </c>
      <c r="I5448">
        <v>717.50300000000004</v>
      </c>
    </row>
    <row r="5449" spans="1:9" x14ac:dyDescent="0.25">
      <c r="A5449" t="s">
        <v>12863</v>
      </c>
      <c r="B5449">
        <v>13112</v>
      </c>
      <c r="C5449" s="2">
        <f t="shared" ref="C5449:C5461" si="638">DATEVALUE("2025-04-22")</f>
        <v>44307</v>
      </c>
      <c r="D5449" s="1">
        <f>TIMEVALUE("11:30:35")</f>
        <v>0.47957175925925927</v>
      </c>
      <c r="E5449" s="2">
        <f t="shared" ref="E5449:E5461" si="639">DATEVALUE("2025-04-22")</f>
        <v>44307</v>
      </c>
      <c r="F5449" s="1">
        <f>TIMEVALUE("11:51:00")</f>
        <v>0.49375000000000002</v>
      </c>
      <c r="G5449" t="s">
        <v>12864</v>
      </c>
      <c r="H5449" t="s">
        <v>12865</v>
      </c>
      <c r="I5449">
        <v>723.99</v>
      </c>
    </row>
    <row r="5450" spans="1:9" x14ac:dyDescent="0.25">
      <c r="A5450" t="s">
        <v>12866</v>
      </c>
      <c r="B5450">
        <v>13112</v>
      </c>
      <c r="C5450" s="2">
        <f t="shared" si="638"/>
        <v>44307</v>
      </c>
      <c r="D5450" s="1">
        <f>TIMEVALUE("11:53:53")</f>
        <v>0.4957523148148148</v>
      </c>
      <c r="E5450" s="2">
        <f t="shared" si="639"/>
        <v>44307</v>
      </c>
      <c r="F5450" s="1">
        <f>TIMEVALUE("12:34:53")</f>
        <v>0.52422453703703709</v>
      </c>
      <c r="G5450" t="s">
        <v>12868</v>
      </c>
      <c r="H5450" t="s">
        <v>12869</v>
      </c>
      <c r="I5450">
        <v>723.57</v>
      </c>
    </row>
    <row r="5451" spans="1:9" x14ac:dyDescent="0.25">
      <c r="A5451" t="s">
        <v>12870</v>
      </c>
      <c r="B5451">
        <v>13112</v>
      </c>
      <c r="C5451" s="2">
        <f t="shared" si="638"/>
        <v>44307</v>
      </c>
      <c r="D5451" s="1">
        <f>TIMEVALUE("12:39:21")</f>
        <v>0.52732638888888894</v>
      </c>
      <c r="E5451" s="2">
        <f t="shared" si="639"/>
        <v>44307</v>
      </c>
      <c r="F5451" s="1">
        <f>TIMEVALUE("12:48:33")</f>
        <v>0.53371527777777783</v>
      </c>
      <c r="G5451" t="s">
        <v>4248</v>
      </c>
      <c r="H5451" t="s">
        <v>12871</v>
      </c>
      <c r="I5451">
        <v>723.14300000000003</v>
      </c>
    </row>
    <row r="5452" spans="1:9" x14ac:dyDescent="0.25">
      <c r="A5452" t="s">
        <v>12872</v>
      </c>
      <c r="B5452">
        <v>13112</v>
      </c>
      <c r="C5452" s="2">
        <f t="shared" si="638"/>
        <v>44307</v>
      </c>
      <c r="D5452" s="1">
        <f>TIMEVALUE("12:51:24")</f>
        <v>0.53569444444444447</v>
      </c>
      <c r="E5452" s="2">
        <f t="shared" si="639"/>
        <v>44307</v>
      </c>
      <c r="F5452" s="1">
        <f>TIMEVALUE("13:01:12")</f>
        <v>0.54249999999999998</v>
      </c>
      <c r="G5452" t="s">
        <v>127</v>
      </c>
      <c r="H5452" t="s">
        <v>12873</v>
      </c>
      <c r="I5452">
        <v>722.40700000000004</v>
      </c>
    </row>
    <row r="5453" spans="1:9" x14ac:dyDescent="0.25">
      <c r="A5453" t="s">
        <v>12874</v>
      </c>
      <c r="B5453">
        <v>13112</v>
      </c>
      <c r="C5453" s="2">
        <f t="shared" si="638"/>
        <v>44307</v>
      </c>
      <c r="D5453" s="1">
        <f>TIMEVALUE("13:03:39")</f>
        <v>0.54420138888888892</v>
      </c>
      <c r="E5453" s="2">
        <f t="shared" si="639"/>
        <v>44307</v>
      </c>
      <c r="F5453" s="1">
        <f>TIMEVALUE("13:13:01")</f>
        <v>0.55070601851851853</v>
      </c>
      <c r="G5453" t="s">
        <v>1271</v>
      </c>
      <c r="H5453" t="s">
        <v>12876</v>
      </c>
      <c r="I5453">
        <v>721.90599999999995</v>
      </c>
    </row>
    <row r="5454" spans="1:9" x14ac:dyDescent="0.25">
      <c r="A5454" t="s">
        <v>12877</v>
      </c>
      <c r="B5454">
        <v>13112</v>
      </c>
      <c r="C5454" s="2">
        <f t="shared" si="638"/>
        <v>44307</v>
      </c>
      <c r="D5454" s="1">
        <f>TIMEVALUE("13:15:34")</f>
        <v>0.5524768518518518</v>
      </c>
      <c r="E5454" s="2">
        <f t="shared" si="639"/>
        <v>44307</v>
      </c>
      <c r="F5454" s="1">
        <f>TIMEVALUE("13:26:01")</f>
        <v>0.55973379629629627</v>
      </c>
      <c r="G5454" t="s">
        <v>7964</v>
      </c>
      <c r="H5454" t="s">
        <v>8545</v>
      </c>
      <c r="I5454">
        <v>721.44399999999996</v>
      </c>
    </row>
    <row r="5455" spans="1:9" x14ac:dyDescent="0.25">
      <c r="A5455" t="s">
        <v>12879</v>
      </c>
      <c r="B5455">
        <v>13112</v>
      </c>
      <c r="C5455" s="2">
        <f t="shared" si="638"/>
        <v>44307</v>
      </c>
      <c r="D5455" s="1">
        <f>TIMEVALUE("13:28:11")</f>
        <v>0.56123842592592588</v>
      </c>
      <c r="E5455" s="2">
        <f t="shared" si="639"/>
        <v>44307</v>
      </c>
      <c r="F5455" s="1">
        <f>TIMEVALUE("13:35:52")</f>
        <v>0.56657407407407412</v>
      </c>
      <c r="G5455" t="s">
        <v>4144</v>
      </c>
      <c r="H5455" t="s">
        <v>12881</v>
      </c>
      <c r="I5455">
        <v>720.89800000000002</v>
      </c>
    </row>
    <row r="5456" spans="1:9" x14ac:dyDescent="0.25">
      <c r="A5456" t="s">
        <v>12882</v>
      </c>
      <c r="B5456">
        <v>13112</v>
      </c>
      <c r="C5456" s="2">
        <f t="shared" si="638"/>
        <v>44307</v>
      </c>
      <c r="D5456" s="1">
        <f>TIMEVALUE("13:38:11")</f>
        <v>0.56818287037037041</v>
      </c>
      <c r="E5456" s="2">
        <f t="shared" si="639"/>
        <v>44307</v>
      </c>
      <c r="F5456" s="1">
        <f>TIMEVALUE("13:48:17")</f>
        <v>0.57519675925925928</v>
      </c>
      <c r="G5456" t="s">
        <v>1614</v>
      </c>
      <c r="H5456" t="s">
        <v>12884</v>
      </c>
      <c r="I5456">
        <v>720.32899999999995</v>
      </c>
    </row>
    <row r="5457" spans="1:9" x14ac:dyDescent="0.25">
      <c r="A5457" t="s">
        <v>12885</v>
      </c>
      <c r="B5457">
        <v>13112</v>
      </c>
      <c r="C5457" s="2">
        <f t="shared" si="638"/>
        <v>44307</v>
      </c>
      <c r="D5457" s="1">
        <f>TIMEVALUE("13:50:01")</f>
        <v>0.57640046296296299</v>
      </c>
      <c r="E5457" s="2">
        <f t="shared" si="639"/>
        <v>44307</v>
      </c>
      <c r="F5457" s="1">
        <f>TIMEVALUE("14:02:07")</f>
        <v>0.58480324074074075</v>
      </c>
      <c r="G5457" t="s">
        <v>7524</v>
      </c>
      <c r="H5457" t="s">
        <v>12887</v>
      </c>
      <c r="I5457">
        <v>719.822</v>
      </c>
    </row>
    <row r="5458" spans="1:9" x14ac:dyDescent="0.25">
      <c r="A5458" t="s">
        <v>12888</v>
      </c>
      <c r="B5458">
        <v>13112</v>
      </c>
      <c r="C5458" s="2">
        <f t="shared" si="638"/>
        <v>44307</v>
      </c>
      <c r="D5458" s="1">
        <f>TIMEVALUE("14:04:34")</f>
        <v>0.58650462962962968</v>
      </c>
      <c r="E5458" s="2">
        <f t="shared" si="639"/>
        <v>44307</v>
      </c>
      <c r="F5458" s="1">
        <f>TIMEVALUE("14:13:22")</f>
        <v>0.59261574074074075</v>
      </c>
      <c r="G5458" t="s">
        <v>3047</v>
      </c>
      <c r="H5458" t="s">
        <v>5590</v>
      </c>
      <c r="I5458">
        <v>719.24300000000005</v>
      </c>
    </row>
    <row r="5459" spans="1:9" x14ac:dyDescent="0.25">
      <c r="A5459" t="s">
        <v>12890</v>
      </c>
      <c r="B5459">
        <v>13112</v>
      </c>
      <c r="C5459" s="2">
        <f t="shared" si="638"/>
        <v>44307</v>
      </c>
      <c r="D5459" s="1">
        <f>TIMEVALUE("14:15:28")</f>
        <v>0.59407407407407409</v>
      </c>
      <c r="E5459" s="2">
        <f t="shared" si="639"/>
        <v>44307</v>
      </c>
      <c r="F5459" s="1">
        <f>TIMEVALUE("14:24:08")</f>
        <v>0.60009259259259262</v>
      </c>
      <c r="G5459" t="s">
        <v>1800</v>
      </c>
      <c r="H5459" t="s">
        <v>12891</v>
      </c>
      <c r="I5459">
        <v>718.65499999999997</v>
      </c>
    </row>
    <row r="5460" spans="1:9" x14ac:dyDescent="0.25">
      <c r="A5460" t="s">
        <v>12892</v>
      </c>
      <c r="B5460">
        <v>13112</v>
      </c>
      <c r="C5460" s="2">
        <f t="shared" si="638"/>
        <v>44307</v>
      </c>
      <c r="D5460" s="1">
        <f>TIMEVALUE("14:26:33")</f>
        <v>0.60177083333333337</v>
      </c>
      <c r="E5460" s="2">
        <f t="shared" si="639"/>
        <v>44307</v>
      </c>
      <c r="F5460" s="1">
        <f>TIMEVALUE("14:34:01")</f>
        <v>0.60695601851851855</v>
      </c>
      <c r="G5460" t="s">
        <v>4004</v>
      </c>
      <c r="H5460" t="s">
        <v>4654</v>
      </c>
      <c r="I5460">
        <v>718.12199999999996</v>
      </c>
    </row>
    <row r="5461" spans="1:9" x14ac:dyDescent="0.25">
      <c r="A5461" t="s">
        <v>12894</v>
      </c>
      <c r="B5461">
        <v>13112</v>
      </c>
      <c r="C5461" s="2">
        <f t="shared" si="638"/>
        <v>44307</v>
      </c>
      <c r="D5461" s="1">
        <f>TIMEVALUE("11:09:23")</f>
        <v>0.46484953703703702</v>
      </c>
      <c r="E5461" s="2">
        <f t="shared" si="639"/>
        <v>44307</v>
      </c>
      <c r="F5461" s="1">
        <f>TIMEVALUE("11:21:47")</f>
        <v>0.47346064814814814</v>
      </c>
      <c r="G5461" t="s">
        <v>7856</v>
      </c>
      <c r="H5461" t="s">
        <v>12895</v>
      </c>
      <c r="I5461">
        <v>717.73199999999997</v>
      </c>
    </row>
    <row r="5462" spans="1:9" x14ac:dyDescent="0.25">
      <c r="A5462" t="s">
        <v>12896</v>
      </c>
      <c r="B5462">
        <v>13118</v>
      </c>
      <c r="C5462" s="2">
        <f>DATEVALUE("2025-04-18")</f>
        <v>44303</v>
      </c>
      <c r="D5462" s="1">
        <f>TIMEVALUE("13:48:57")</f>
        <v>0.57565972222222217</v>
      </c>
      <c r="E5462" s="2">
        <f>DATEVALUE("2025-04-18")</f>
        <v>44303</v>
      </c>
      <c r="F5462" s="1">
        <f>TIMEVALUE("14:20:44")</f>
        <v>0.59773148148148147</v>
      </c>
      <c r="G5462" t="s">
        <v>12897</v>
      </c>
      <c r="H5462" t="s">
        <v>12881</v>
      </c>
      <c r="I5462">
        <v>720.60900000000004</v>
      </c>
    </row>
    <row r="5463" spans="1:9" x14ac:dyDescent="0.25">
      <c r="A5463" t="s">
        <v>12898</v>
      </c>
      <c r="B5463">
        <v>13118</v>
      </c>
      <c r="C5463" s="2">
        <f>DATEVALUE("2025-04-18")</f>
        <v>44303</v>
      </c>
      <c r="D5463" s="1">
        <f>TIMEVALUE("14:24:14")</f>
        <v>0.60016203703703708</v>
      </c>
      <c r="E5463" s="2">
        <f>DATEVALUE("2025-04-18")</f>
        <v>44303</v>
      </c>
      <c r="F5463" s="1">
        <f>TIMEVALUE("14:40:05")</f>
        <v>0.61116898148148147</v>
      </c>
      <c r="G5463" t="s">
        <v>12899</v>
      </c>
      <c r="H5463" t="s">
        <v>12900</v>
      </c>
      <c r="I5463">
        <v>720.05399999999997</v>
      </c>
    </row>
    <row r="5464" spans="1:9" x14ac:dyDescent="0.25">
      <c r="A5464" t="s">
        <v>12901</v>
      </c>
      <c r="B5464">
        <v>13118</v>
      </c>
      <c r="C5464" s="2">
        <f>DATEVALUE("2025-04-18")</f>
        <v>44303</v>
      </c>
      <c r="D5464" s="1">
        <f>TIMEVALUE("14:42:12")</f>
        <v>0.61263888888888884</v>
      </c>
      <c r="E5464" s="2">
        <f>DATEVALUE("2025-04-18")</f>
        <v>44303</v>
      </c>
      <c r="F5464" s="1">
        <f>TIMEVALUE("14:54:24")</f>
        <v>0.62111111111111106</v>
      </c>
      <c r="G5464" t="s">
        <v>12902</v>
      </c>
      <c r="H5464" t="s">
        <v>12903</v>
      </c>
      <c r="I5464">
        <v>719.61900000000003</v>
      </c>
    </row>
    <row r="5465" spans="1:9" x14ac:dyDescent="0.25">
      <c r="A5465" t="s">
        <v>12904</v>
      </c>
      <c r="B5465">
        <v>13118</v>
      </c>
      <c r="C5465" s="2">
        <f>DATEVALUE("2025-04-18")</f>
        <v>44303</v>
      </c>
      <c r="D5465" s="1">
        <f>TIMEVALUE("14:57:43")</f>
        <v>0.6234143518518519</v>
      </c>
      <c r="E5465" s="2">
        <f>DATEVALUE("2025-04-18")</f>
        <v>44303</v>
      </c>
      <c r="F5465" s="1">
        <f>TIMEVALUE("15:10:19")</f>
        <v>0.63216435185185182</v>
      </c>
      <c r="G5465" t="s">
        <v>3635</v>
      </c>
      <c r="H5465" t="s">
        <v>12905</v>
      </c>
      <c r="I5465">
        <v>719.08299999999997</v>
      </c>
    </row>
    <row r="5466" spans="1:9" x14ac:dyDescent="0.25">
      <c r="A5466" t="s">
        <v>12906</v>
      </c>
      <c r="B5466">
        <v>13127</v>
      </c>
      <c r="C5466" s="2">
        <f t="shared" ref="C5466:C5473" si="640">DATEVALUE("2025-04-22")</f>
        <v>44307</v>
      </c>
      <c r="D5466" s="1">
        <f>TIMEVALUE("13:20:05")</f>
        <v>0.55561342592592589</v>
      </c>
      <c r="E5466" s="2">
        <f t="shared" ref="E5466:E5473" si="641">DATEVALUE("2025-04-22")</f>
        <v>44307</v>
      </c>
      <c r="F5466" s="1">
        <f>TIMEVALUE("13:26:56")</f>
        <v>0.56037037037037041</v>
      </c>
      <c r="G5466" t="s">
        <v>278</v>
      </c>
      <c r="H5466" t="s">
        <v>9824</v>
      </c>
      <c r="I5466">
        <v>713.33299999999997</v>
      </c>
    </row>
    <row r="5467" spans="1:9" x14ac:dyDescent="0.25">
      <c r="A5467" t="s">
        <v>12908</v>
      </c>
      <c r="B5467">
        <v>13127</v>
      </c>
      <c r="C5467" s="2">
        <f t="shared" si="640"/>
        <v>44307</v>
      </c>
      <c r="D5467" s="1">
        <f>TIMEVALUE("13:28:22")</f>
        <v>0.56136574074074075</v>
      </c>
      <c r="E5467" s="2">
        <f t="shared" si="641"/>
        <v>44307</v>
      </c>
      <c r="F5467" s="1">
        <f>TIMEVALUE("13:36:14")</f>
        <v>0.56682870370370375</v>
      </c>
      <c r="G5467" t="s">
        <v>2347</v>
      </c>
      <c r="H5467" t="s">
        <v>12910</v>
      </c>
      <c r="I5467">
        <v>712.81</v>
      </c>
    </row>
    <row r="5468" spans="1:9" x14ac:dyDescent="0.25">
      <c r="A5468" t="s">
        <v>12911</v>
      </c>
      <c r="B5468">
        <v>13127</v>
      </c>
      <c r="C5468" s="2">
        <f t="shared" si="640"/>
        <v>44307</v>
      </c>
      <c r="D5468" s="1">
        <f>TIMEVALUE("13:37:27")</f>
        <v>0.56767361111111114</v>
      </c>
      <c r="E5468" s="2">
        <f t="shared" si="641"/>
        <v>44307</v>
      </c>
      <c r="F5468" s="1">
        <f>TIMEVALUE("13:42:01")</f>
        <v>0.57084490740740745</v>
      </c>
      <c r="G5468" t="s">
        <v>790</v>
      </c>
      <c r="H5468" t="s">
        <v>10276</v>
      </c>
      <c r="I5468">
        <v>712.29200000000003</v>
      </c>
    </row>
    <row r="5469" spans="1:9" x14ac:dyDescent="0.25">
      <c r="A5469" t="s">
        <v>12912</v>
      </c>
      <c r="B5469">
        <v>13127</v>
      </c>
      <c r="C5469" s="2">
        <f t="shared" si="640"/>
        <v>44307</v>
      </c>
      <c r="D5469" s="1">
        <f>TIMEVALUE("13:43:15")</f>
        <v>0.57170138888888888</v>
      </c>
      <c r="E5469" s="2">
        <f t="shared" si="641"/>
        <v>44307</v>
      </c>
      <c r="F5469" s="1">
        <f>TIMEVALUE("13:49:46")</f>
        <v>0.57622685185185185</v>
      </c>
      <c r="G5469" t="s">
        <v>130</v>
      </c>
      <c r="H5469" t="s">
        <v>12914</v>
      </c>
      <c r="I5469">
        <v>711.72199999999998</v>
      </c>
    </row>
    <row r="5470" spans="1:9" x14ac:dyDescent="0.25">
      <c r="A5470" t="s">
        <v>12915</v>
      </c>
      <c r="B5470">
        <v>13127</v>
      </c>
      <c r="C5470" s="2">
        <f t="shared" si="640"/>
        <v>44307</v>
      </c>
      <c r="D5470" s="1">
        <f>TIMEVALUE("13:51:13")</f>
        <v>0.57723379629629634</v>
      </c>
      <c r="E5470" s="2">
        <f t="shared" si="641"/>
        <v>44307</v>
      </c>
      <c r="F5470" s="1">
        <f>TIMEVALUE("13:58:42")</f>
        <v>0.58243055555555556</v>
      </c>
      <c r="G5470" t="s">
        <v>968</v>
      </c>
      <c r="H5470" t="s">
        <v>7741</v>
      </c>
      <c r="I5470">
        <v>711.19</v>
      </c>
    </row>
    <row r="5471" spans="1:9" x14ac:dyDescent="0.25">
      <c r="A5471" t="s">
        <v>12916</v>
      </c>
      <c r="B5471">
        <v>13127</v>
      </c>
      <c r="C5471" s="2">
        <f t="shared" si="640"/>
        <v>44307</v>
      </c>
      <c r="D5471" s="1">
        <f>TIMEVALUE("13:59:53")</f>
        <v>0.58325231481481477</v>
      </c>
      <c r="E5471" s="2">
        <f t="shared" si="641"/>
        <v>44307</v>
      </c>
      <c r="F5471" s="1">
        <f>TIMEVALUE("14:08:50")</f>
        <v>0.58946759259259263</v>
      </c>
      <c r="G5471" t="s">
        <v>3669</v>
      </c>
      <c r="H5471" t="s">
        <v>12918</v>
      </c>
      <c r="I5471">
        <v>710.60599999999999</v>
      </c>
    </row>
    <row r="5472" spans="1:9" x14ac:dyDescent="0.25">
      <c r="A5472" t="s">
        <v>12919</v>
      </c>
      <c r="B5472">
        <v>13127</v>
      </c>
      <c r="C5472" s="2">
        <f t="shared" si="640"/>
        <v>44307</v>
      </c>
      <c r="D5472" s="1">
        <f>TIMEVALUE("14:10:10")</f>
        <v>0.59039351851851851</v>
      </c>
      <c r="E5472" s="2">
        <f t="shared" si="641"/>
        <v>44307</v>
      </c>
      <c r="F5472" s="1">
        <f>TIMEVALUE("14:18:49")</f>
        <v>0.59640046296296301</v>
      </c>
      <c r="G5472" t="s">
        <v>918</v>
      </c>
      <c r="H5472" t="s">
        <v>5141</v>
      </c>
      <c r="I5472">
        <v>710.11599999999999</v>
      </c>
    </row>
    <row r="5473" spans="1:9" x14ac:dyDescent="0.25">
      <c r="A5473" t="s">
        <v>12920</v>
      </c>
      <c r="B5473">
        <v>13127</v>
      </c>
      <c r="C5473" s="2">
        <f t="shared" si="640"/>
        <v>44307</v>
      </c>
      <c r="D5473" s="1">
        <f>TIMEVALUE("14:20:12")</f>
        <v>0.59736111111111112</v>
      </c>
      <c r="E5473" s="2">
        <f t="shared" si="641"/>
        <v>44307</v>
      </c>
      <c r="F5473" s="1">
        <f>TIMEVALUE("14:27:33")</f>
        <v>0.60246527777777781</v>
      </c>
      <c r="G5473" t="s">
        <v>64</v>
      </c>
      <c r="H5473" t="s">
        <v>12922</v>
      </c>
      <c r="I5473">
        <v>709.65200000000004</v>
      </c>
    </row>
    <row r="5474" spans="1:9" x14ac:dyDescent="0.25">
      <c r="A5474" t="s">
        <v>12923</v>
      </c>
      <c r="B5474">
        <v>13118</v>
      </c>
      <c r="C5474" s="2">
        <f>DATEVALUE("2025-04-18")</f>
        <v>44303</v>
      </c>
      <c r="D5474" s="1">
        <f>TIMEVALUE("12:43:55")</f>
        <v>0.53049768518518514</v>
      </c>
      <c r="E5474" s="2">
        <f>DATEVALUE("2025-04-18")</f>
        <v>44303</v>
      </c>
      <c r="F5474" s="1">
        <f>TIMEVALUE("13:07:25")</f>
        <v>0.54681712962962958</v>
      </c>
      <c r="G5474" t="s">
        <v>9073</v>
      </c>
      <c r="H5474" t="s">
        <v>12924</v>
      </c>
      <c r="I5474">
        <v>714.49699999999996</v>
      </c>
    </row>
    <row r="5475" spans="1:9" x14ac:dyDescent="0.25">
      <c r="A5475" t="s">
        <v>12925</v>
      </c>
      <c r="B5475">
        <v>13127</v>
      </c>
      <c r="C5475" s="2">
        <f t="shared" ref="C5475:C5503" si="642">DATEVALUE("2025-04-22")</f>
        <v>44307</v>
      </c>
      <c r="D5475" s="1">
        <f>TIMEVALUE("11:41:00")</f>
        <v>0.48680555555555555</v>
      </c>
      <c r="E5475" s="2">
        <f t="shared" ref="E5475:E5503" si="643">DATEVALUE("2025-04-22")</f>
        <v>44307</v>
      </c>
      <c r="F5475" s="1">
        <f>TIMEVALUE("11:47:24")</f>
        <v>0.49125000000000002</v>
      </c>
      <c r="G5475" t="s">
        <v>5469</v>
      </c>
      <c r="H5475" t="s">
        <v>12927</v>
      </c>
      <c r="I5475">
        <v>713.43600000000004</v>
      </c>
    </row>
    <row r="5476" spans="1:9" x14ac:dyDescent="0.25">
      <c r="A5476" t="s">
        <v>12928</v>
      </c>
      <c r="B5476">
        <v>13127</v>
      </c>
      <c r="C5476" s="2">
        <f t="shared" si="642"/>
        <v>44307</v>
      </c>
      <c r="D5476" s="1">
        <f>TIMEVALUE("11:49:35")</f>
        <v>0.49276620370370372</v>
      </c>
      <c r="E5476" s="2">
        <f t="shared" si="643"/>
        <v>44307</v>
      </c>
      <c r="F5476" s="1">
        <f>TIMEVALUE("11:55:24")</f>
        <v>0.49680555555555556</v>
      </c>
      <c r="G5476" t="s">
        <v>3871</v>
      </c>
      <c r="H5476" t="s">
        <v>12929</v>
      </c>
      <c r="I5476">
        <v>713.07899999999995</v>
      </c>
    </row>
    <row r="5477" spans="1:9" x14ac:dyDescent="0.25">
      <c r="A5477" t="s">
        <v>12930</v>
      </c>
      <c r="B5477">
        <v>13127</v>
      </c>
      <c r="C5477" s="2">
        <f t="shared" si="642"/>
        <v>44307</v>
      </c>
      <c r="D5477" s="1">
        <f>TIMEVALUE("11:57:01")</f>
        <v>0.49792824074074077</v>
      </c>
      <c r="E5477" s="2">
        <f t="shared" si="643"/>
        <v>44307</v>
      </c>
      <c r="F5477" s="1">
        <f>TIMEVALUE("12:02:41")</f>
        <v>0.50186342592592592</v>
      </c>
      <c r="G5477" t="s">
        <v>793</v>
      </c>
      <c r="H5477" t="s">
        <v>12931</v>
      </c>
      <c r="I5477">
        <v>712.70100000000002</v>
      </c>
    </row>
    <row r="5478" spans="1:9" x14ac:dyDescent="0.25">
      <c r="A5478" t="s">
        <v>12932</v>
      </c>
      <c r="B5478">
        <v>13127</v>
      </c>
      <c r="C5478" s="2">
        <f t="shared" si="642"/>
        <v>44307</v>
      </c>
      <c r="D5478" s="1">
        <f>TIMEVALUE("12:35:31")</f>
        <v>0.5246643518518519</v>
      </c>
      <c r="E5478" s="2">
        <f t="shared" si="643"/>
        <v>44307</v>
      </c>
      <c r="F5478" s="1">
        <f>TIMEVALUE("12:42:18")</f>
        <v>0.52937500000000004</v>
      </c>
      <c r="G5478" t="s">
        <v>43</v>
      </c>
      <c r="H5478" t="s">
        <v>12933</v>
      </c>
      <c r="I5478">
        <v>712.42700000000002</v>
      </c>
    </row>
    <row r="5479" spans="1:9" x14ac:dyDescent="0.25">
      <c r="A5479" t="s">
        <v>12934</v>
      </c>
      <c r="B5479">
        <v>13127</v>
      </c>
      <c r="C5479" s="2">
        <f t="shared" si="642"/>
        <v>44307</v>
      </c>
      <c r="D5479" s="1">
        <f>TIMEVALUE("12:49:32")</f>
        <v>0.53439814814814812</v>
      </c>
      <c r="E5479" s="2">
        <f t="shared" si="643"/>
        <v>44307</v>
      </c>
      <c r="F5479" s="1">
        <f>TIMEVALUE("12:54:58")</f>
        <v>0.53817129629629634</v>
      </c>
      <c r="G5479" t="s">
        <v>2189</v>
      </c>
      <c r="H5479" t="s">
        <v>4080</v>
      </c>
      <c r="I5479">
        <v>711.26700000000005</v>
      </c>
    </row>
    <row r="5480" spans="1:9" x14ac:dyDescent="0.25">
      <c r="A5480" t="s">
        <v>12935</v>
      </c>
      <c r="B5480">
        <v>13127</v>
      </c>
      <c r="C5480" s="2">
        <f t="shared" si="642"/>
        <v>44307</v>
      </c>
      <c r="D5480" s="1">
        <f>TIMEVALUE("12:56:12")</f>
        <v>0.53902777777777777</v>
      </c>
      <c r="E5480" s="2">
        <f t="shared" si="643"/>
        <v>44307</v>
      </c>
      <c r="F5480" s="1">
        <f>TIMEVALUE("13:02:43")</f>
        <v>0.54355324074074074</v>
      </c>
      <c r="G5480" t="s">
        <v>130</v>
      </c>
      <c r="H5480" t="s">
        <v>12936</v>
      </c>
      <c r="I5480">
        <v>710.57500000000005</v>
      </c>
    </row>
    <row r="5481" spans="1:9" x14ac:dyDescent="0.25">
      <c r="A5481" t="s">
        <v>12937</v>
      </c>
      <c r="B5481">
        <v>13127</v>
      </c>
      <c r="C5481" s="2">
        <f t="shared" si="642"/>
        <v>44307</v>
      </c>
      <c r="D5481" s="1">
        <f>TIMEVALUE("13:04:02")</f>
        <v>0.54446759259259259</v>
      </c>
      <c r="E5481" s="2">
        <f t="shared" si="643"/>
        <v>44307</v>
      </c>
      <c r="F5481" s="1">
        <f>TIMEVALUE("13:08:48")</f>
        <v>0.54777777777777781</v>
      </c>
      <c r="G5481" t="s">
        <v>3405</v>
      </c>
      <c r="H5481" t="s">
        <v>12938</v>
      </c>
      <c r="I5481">
        <v>710.11</v>
      </c>
    </row>
    <row r="5482" spans="1:9" x14ac:dyDescent="0.25">
      <c r="A5482" t="s">
        <v>12939</v>
      </c>
      <c r="B5482">
        <v>13127</v>
      </c>
      <c r="C5482" s="2">
        <f t="shared" si="642"/>
        <v>44307</v>
      </c>
      <c r="D5482" s="1">
        <f>TIMEVALUE("13:10:08")</f>
        <v>0.54870370370370369</v>
      </c>
      <c r="E5482" s="2">
        <f t="shared" si="643"/>
        <v>44307</v>
      </c>
      <c r="F5482" s="1">
        <f>TIMEVALUE("13:15:02")</f>
        <v>0.55210648148148145</v>
      </c>
      <c r="G5482" t="s">
        <v>1958</v>
      </c>
      <c r="H5482" t="s">
        <v>10849</v>
      </c>
      <c r="I5482">
        <v>709.61099999999999</v>
      </c>
    </row>
    <row r="5483" spans="1:9" x14ac:dyDescent="0.25">
      <c r="A5483" t="s">
        <v>12940</v>
      </c>
      <c r="B5483">
        <v>13127</v>
      </c>
      <c r="C5483" s="2">
        <f t="shared" si="642"/>
        <v>44307</v>
      </c>
      <c r="D5483" s="1">
        <f>TIMEVALUE("11:29:48")</f>
        <v>0.47902777777777777</v>
      </c>
      <c r="E5483" s="2">
        <f t="shared" si="643"/>
        <v>44307</v>
      </c>
      <c r="F5483" s="1">
        <f>TIMEVALUE("11:35:09")</f>
        <v>0.48274305555555558</v>
      </c>
      <c r="G5483" t="s">
        <v>5337</v>
      </c>
      <c r="H5483" t="s">
        <v>12941</v>
      </c>
      <c r="I5483">
        <v>709.17100000000005</v>
      </c>
    </row>
    <row r="5484" spans="1:9" x14ac:dyDescent="0.25">
      <c r="A5484" t="s">
        <v>12942</v>
      </c>
      <c r="B5484">
        <v>13127</v>
      </c>
      <c r="C5484" s="2">
        <f t="shared" si="642"/>
        <v>44307</v>
      </c>
      <c r="D5484" s="1">
        <f>TIMEVALUE("10:24:14")</f>
        <v>0.43349537037037039</v>
      </c>
      <c r="E5484" s="2">
        <f t="shared" si="643"/>
        <v>44307</v>
      </c>
      <c r="F5484" s="1">
        <f>TIMEVALUE("10:30:24")</f>
        <v>0.43777777777777777</v>
      </c>
      <c r="G5484" t="s">
        <v>2730</v>
      </c>
      <c r="H5484" t="s">
        <v>12944</v>
      </c>
      <c r="I5484">
        <v>713.79200000000003</v>
      </c>
    </row>
    <row r="5485" spans="1:9" x14ac:dyDescent="0.25">
      <c r="A5485" t="s">
        <v>12945</v>
      </c>
      <c r="B5485">
        <v>13127</v>
      </c>
      <c r="C5485" s="2">
        <f t="shared" si="642"/>
        <v>44307</v>
      </c>
      <c r="D5485" s="1">
        <f>TIMEVALUE("10:32:17")</f>
        <v>0.43908564814814816</v>
      </c>
      <c r="E5485" s="2">
        <f t="shared" si="643"/>
        <v>44307</v>
      </c>
      <c r="F5485" s="1">
        <f>TIMEVALUE("10:40:38")</f>
        <v>0.44488425925925928</v>
      </c>
      <c r="G5485" t="s">
        <v>2172</v>
      </c>
      <c r="H5485" t="s">
        <v>8126</v>
      </c>
      <c r="I5485">
        <v>713.45899999999995</v>
      </c>
    </row>
    <row r="5486" spans="1:9" x14ac:dyDescent="0.25">
      <c r="A5486" t="s">
        <v>12946</v>
      </c>
      <c r="B5486">
        <v>13127</v>
      </c>
      <c r="C5486" s="2">
        <f t="shared" si="642"/>
        <v>44307</v>
      </c>
      <c r="D5486" s="1">
        <f>TIMEVALUE("10:41:40")</f>
        <v>0.44560185185185186</v>
      </c>
      <c r="E5486" s="2">
        <f t="shared" si="643"/>
        <v>44307</v>
      </c>
      <c r="F5486" s="1">
        <f>TIMEVALUE("10:46:56")</f>
        <v>0.44925925925925925</v>
      </c>
      <c r="G5486" t="s">
        <v>10587</v>
      </c>
      <c r="H5486" t="s">
        <v>12947</v>
      </c>
      <c r="I5486">
        <v>713.08600000000001</v>
      </c>
    </row>
    <row r="5487" spans="1:9" x14ac:dyDescent="0.25">
      <c r="A5487" t="s">
        <v>12948</v>
      </c>
      <c r="B5487">
        <v>13127</v>
      </c>
      <c r="C5487" s="2">
        <f t="shared" si="642"/>
        <v>44307</v>
      </c>
      <c r="D5487" s="1">
        <f>TIMEVALUE("10:48:24")</f>
        <v>0.45027777777777778</v>
      </c>
      <c r="E5487" s="2">
        <f t="shared" si="643"/>
        <v>44307</v>
      </c>
      <c r="F5487" s="1">
        <f>TIMEVALUE("10:53:19")</f>
        <v>0.45369212962962963</v>
      </c>
      <c r="G5487" t="s">
        <v>2711</v>
      </c>
      <c r="H5487" t="s">
        <v>12949</v>
      </c>
      <c r="I5487">
        <v>712.59799999999996</v>
      </c>
    </row>
    <row r="5488" spans="1:9" x14ac:dyDescent="0.25">
      <c r="A5488" t="s">
        <v>12950</v>
      </c>
      <c r="B5488">
        <v>13127</v>
      </c>
      <c r="C5488" s="2">
        <f t="shared" si="642"/>
        <v>44307</v>
      </c>
      <c r="D5488" s="1">
        <f>TIMEVALUE("10:54:31")</f>
        <v>0.45452546296296298</v>
      </c>
      <c r="E5488" s="2">
        <f t="shared" si="643"/>
        <v>44307</v>
      </c>
      <c r="F5488" s="1">
        <f>TIMEVALUE("11:00:55")</f>
        <v>0.4589699074074074</v>
      </c>
      <c r="G5488" t="s">
        <v>5469</v>
      </c>
      <c r="H5488" t="s">
        <v>12951</v>
      </c>
      <c r="I5488">
        <v>711.98800000000006</v>
      </c>
    </row>
    <row r="5489" spans="1:9" x14ac:dyDescent="0.25">
      <c r="A5489" t="s">
        <v>12952</v>
      </c>
      <c r="B5489">
        <v>13127</v>
      </c>
      <c r="C5489" s="2">
        <f t="shared" si="642"/>
        <v>44307</v>
      </c>
      <c r="D5489" s="1">
        <f>TIMEVALUE("11:02:24")</f>
        <v>0.46</v>
      </c>
      <c r="E5489" s="2">
        <f t="shared" si="643"/>
        <v>44307</v>
      </c>
      <c r="F5489" s="1">
        <f>TIMEVALUE("11:09:27")</f>
        <v>0.46489583333333334</v>
      </c>
      <c r="G5489" t="s">
        <v>185</v>
      </c>
      <c r="H5489" t="s">
        <v>9711</v>
      </c>
      <c r="I5489">
        <v>711.39400000000001</v>
      </c>
    </row>
    <row r="5490" spans="1:9" x14ac:dyDescent="0.25">
      <c r="A5490" t="s">
        <v>12953</v>
      </c>
      <c r="B5490">
        <v>13127</v>
      </c>
      <c r="C5490" s="2">
        <f t="shared" si="642"/>
        <v>44307</v>
      </c>
      <c r="D5490" s="1">
        <f>TIMEVALUE("11:10:33")</f>
        <v>0.46565972222222224</v>
      </c>
      <c r="E5490" s="2">
        <f t="shared" si="643"/>
        <v>44307</v>
      </c>
      <c r="F5490" s="1">
        <f>TIMEVALUE("11:15:44")</f>
        <v>0.46925925925925926</v>
      </c>
      <c r="G5490" t="s">
        <v>744</v>
      </c>
      <c r="H5490" t="s">
        <v>12955</v>
      </c>
      <c r="I5490">
        <v>710.75400000000002</v>
      </c>
    </row>
    <row r="5491" spans="1:9" x14ac:dyDescent="0.25">
      <c r="A5491" t="s">
        <v>12956</v>
      </c>
      <c r="B5491">
        <v>13127</v>
      </c>
      <c r="C5491" s="2">
        <f t="shared" si="642"/>
        <v>44307</v>
      </c>
      <c r="D5491" s="1">
        <f>TIMEVALUE("11:16:54")</f>
        <v>0.47006944444444443</v>
      </c>
      <c r="E5491" s="2">
        <f t="shared" si="643"/>
        <v>44307</v>
      </c>
      <c r="F5491" s="1">
        <f>TIMEVALUE("11:22:24")</f>
        <v>0.47388888888888892</v>
      </c>
      <c r="G5491" t="s">
        <v>215</v>
      </c>
      <c r="H5491" t="s">
        <v>12957</v>
      </c>
      <c r="I5491">
        <v>710.13699999999994</v>
      </c>
    </row>
    <row r="5492" spans="1:9" x14ac:dyDescent="0.25">
      <c r="A5492" t="s">
        <v>12958</v>
      </c>
      <c r="B5492">
        <v>13127</v>
      </c>
      <c r="C5492" s="2">
        <f t="shared" si="642"/>
        <v>44307</v>
      </c>
      <c r="D5492" s="1">
        <f>TIMEVALUE("11:23:36")</f>
        <v>0.47472222222222221</v>
      </c>
      <c r="E5492" s="2">
        <f t="shared" si="643"/>
        <v>44307</v>
      </c>
      <c r="F5492" s="1">
        <f>TIMEVALUE("11:28:03")</f>
        <v>0.47781249999999997</v>
      </c>
      <c r="G5492" t="s">
        <v>2591</v>
      </c>
      <c r="H5492" t="s">
        <v>12959</v>
      </c>
      <c r="I5492">
        <v>709.678</v>
      </c>
    </row>
    <row r="5493" spans="1:9" x14ac:dyDescent="0.25">
      <c r="A5493" t="s">
        <v>12960</v>
      </c>
      <c r="B5493">
        <v>13127</v>
      </c>
      <c r="C5493" s="2">
        <f t="shared" si="642"/>
        <v>44307</v>
      </c>
      <c r="D5493" s="1">
        <f>TIMEVALUE("10:13:14")</f>
        <v>0.42585648148148147</v>
      </c>
      <c r="E5493" s="2">
        <f t="shared" si="643"/>
        <v>44307</v>
      </c>
      <c r="F5493" s="1">
        <f>TIMEVALUE("10:18:44")</f>
        <v>0.42967592592592591</v>
      </c>
      <c r="G5493" t="s">
        <v>215</v>
      </c>
      <c r="H5493" t="s">
        <v>12962</v>
      </c>
      <c r="I5493">
        <v>709.32600000000002</v>
      </c>
    </row>
    <row r="5494" spans="1:9" x14ac:dyDescent="0.25">
      <c r="A5494" t="s">
        <v>12963</v>
      </c>
      <c r="B5494">
        <v>13127</v>
      </c>
      <c r="C5494" s="2">
        <f t="shared" si="642"/>
        <v>44307</v>
      </c>
      <c r="D5494" s="1">
        <f>TIMEVALUE("09:01:01")</f>
        <v>0.37570601851851854</v>
      </c>
      <c r="E5494" s="2">
        <f t="shared" si="643"/>
        <v>44307</v>
      </c>
      <c r="F5494" s="1">
        <f>TIMEVALUE("09:07:29")</f>
        <v>0.38019675925925928</v>
      </c>
      <c r="G5494" t="s">
        <v>5090</v>
      </c>
      <c r="H5494" t="s">
        <v>12591</v>
      </c>
      <c r="I5494">
        <v>714.21600000000001</v>
      </c>
    </row>
    <row r="5495" spans="1:9" x14ac:dyDescent="0.25">
      <c r="A5495" t="s">
        <v>12965</v>
      </c>
      <c r="B5495">
        <v>13127</v>
      </c>
      <c r="C5495" s="2">
        <f t="shared" si="642"/>
        <v>44307</v>
      </c>
      <c r="D5495" s="1">
        <f>TIMEVALUE("09:09:13")</f>
        <v>0.38140046296296298</v>
      </c>
      <c r="E5495" s="2">
        <f t="shared" si="643"/>
        <v>44307</v>
      </c>
      <c r="F5495" s="1">
        <f>TIMEVALUE("09:15:13")</f>
        <v>0.38556712962962963</v>
      </c>
      <c r="G5495" t="s">
        <v>862</v>
      </c>
      <c r="H5495" t="s">
        <v>9876</v>
      </c>
      <c r="I5495">
        <v>713.83600000000001</v>
      </c>
    </row>
    <row r="5496" spans="1:9" x14ac:dyDescent="0.25">
      <c r="A5496" t="s">
        <v>12966</v>
      </c>
      <c r="B5496">
        <v>13127</v>
      </c>
      <c r="C5496" s="2">
        <f t="shared" si="642"/>
        <v>44307</v>
      </c>
      <c r="D5496" s="1">
        <f>TIMEVALUE("09:16:53")</f>
        <v>0.38672453703703702</v>
      </c>
      <c r="E5496" s="2">
        <f t="shared" si="643"/>
        <v>44307</v>
      </c>
      <c r="F5496" s="1">
        <f>TIMEVALUE("09:25:16")</f>
        <v>0.39254629629629628</v>
      </c>
      <c r="G5496" t="s">
        <v>4450</v>
      </c>
      <c r="H5496" t="s">
        <v>12967</v>
      </c>
      <c r="I5496">
        <v>713.50099999999998</v>
      </c>
    </row>
    <row r="5497" spans="1:9" x14ac:dyDescent="0.25">
      <c r="A5497" t="s">
        <v>12968</v>
      </c>
      <c r="B5497">
        <v>13127</v>
      </c>
      <c r="C5497" s="2">
        <f t="shared" si="642"/>
        <v>44307</v>
      </c>
      <c r="D5497" s="1">
        <f>TIMEVALUE("09:26:32")</f>
        <v>0.3934259259259259</v>
      </c>
      <c r="E5497" s="2">
        <f t="shared" si="643"/>
        <v>44307</v>
      </c>
      <c r="F5497" s="1">
        <f>TIMEVALUE("09:31:28")</f>
        <v>0.39685185185185184</v>
      </c>
      <c r="G5497" t="s">
        <v>2229</v>
      </c>
      <c r="H5497" t="s">
        <v>12969</v>
      </c>
      <c r="I5497">
        <v>713.04</v>
      </c>
    </row>
    <row r="5498" spans="1:9" x14ac:dyDescent="0.25">
      <c r="A5498" t="s">
        <v>12970</v>
      </c>
      <c r="B5498">
        <v>13127</v>
      </c>
      <c r="C5498" s="2">
        <f t="shared" si="642"/>
        <v>44307</v>
      </c>
      <c r="D5498" s="1">
        <f>TIMEVALUE("09:32:54")</f>
        <v>0.39784722222222224</v>
      </c>
      <c r="E5498" s="2">
        <f t="shared" si="643"/>
        <v>44307</v>
      </c>
      <c r="F5498" s="1">
        <f>TIMEVALUE("09:39:19")</f>
        <v>0.40230324074074075</v>
      </c>
      <c r="G5498" t="s">
        <v>851</v>
      </c>
      <c r="H5498" t="s">
        <v>12972</v>
      </c>
      <c r="I5498">
        <v>712.49199999999996</v>
      </c>
    </row>
    <row r="5499" spans="1:9" x14ac:dyDescent="0.25">
      <c r="A5499" t="s">
        <v>12973</v>
      </c>
      <c r="B5499">
        <v>13127</v>
      </c>
      <c r="C5499" s="2">
        <f t="shared" si="642"/>
        <v>44307</v>
      </c>
      <c r="D5499" s="1">
        <f>TIMEVALUE("09:40:55")</f>
        <v>0.40341435185185187</v>
      </c>
      <c r="E5499" s="2">
        <f t="shared" si="643"/>
        <v>44307</v>
      </c>
      <c r="F5499" s="1">
        <f>TIMEVALUE("09:45:16")</f>
        <v>0.40643518518518518</v>
      </c>
      <c r="G5499" t="s">
        <v>422</v>
      </c>
      <c r="H5499" t="s">
        <v>12974</v>
      </c>
      <c r="I5499">
        <v>711.82100000000003</v>
      </c>
    </row>
    <row r="5500" spans="1:9" x14ac:dyDescent="0.25">
      <c r="A5500" t="s">
        <v>12975</v>
      </c>
      <c r="B5500">
        <v>13127</v>
      </c>
      <c r="C5500" s="2">
        <f t="shared" si="642"/>
        <v>44307</v>
      </c>
      <c r="D5500" s="1">
        <f>TIMEVALUE("09:46:40")</f>
        <v>0.40740740740740738</v>
      </c>
      <c r="E5500" s="2">
        <f t="shared" si="643"/>
        <v>44307</v>
      </c>
      <c r="F5500" s="1">
        <f>TIMEVALUE("09:54:52")</f>
        <v>0.41310185185185183</v>
      </c>
      <c r="G5500" t="s">
        <v>726</v>
      </c>
      <c r="H5500" t="s">
        <v>12976</v>
      </c>
      <c r="I5500">
        <v>711.23500000000001</v>
      </c>
    </row>
    <row r="5501" spans="1:9" x14ac:dyDescent="0.25">
      <c r="A5501" t="s">
        <v>12977</v>
      </c>
      <c r="B5501">
        <v>13127</v>
      </c>
      <c r="C5501" s="2">
        <f t="shared" si="642"/>
        <v>44307</v>
      </c>
      <c r="D5501" s="1">
        <f>TIMEVALUE("09:56:23")</f>
        <v>0.41415509259259259</v>
      </c>
      <c r="E5501" s="2">
        <f t="shared" si="643"/>
        <v>44307</v>
      </c>
      <c r="F5501" s="1">
        <f>TIMEVALUE("10:02:37")</f>
        <v>0.41848379629629628</v>
      </c>
      <c r="G5501" t="s">
        <v>6023</v>
      </c>
      <c r="H5501" t="s">
        <v>9597</v>
      </c>
      <c r="I5501">
        <v>710.55700000000002</v>
      </c>
    </row>
    <row r="5502" spans="1:9" x14ac:dyDescent="0.25">
      <c r="A5502" t="s">
        <v>12979</v>
      </c>
      <c r="B5502">
        <v>13127</v>
      </c>
      <c r="C5502" s="2">
        <f t="shared" si="642"/>
        <v>44307</v>
      </c>
      <c r="D5502" s="1">
        <f>TIMEVALUE("10:03:53")</f>
        <v>0.4193634259259259</v>
      </c>
      <c r="E5502" s="2">
        <f t="shared" si="643"/>
        <v>44307</v>
      </c>
      <c r="F5502" s="1">
        <f>TIMEVALUE("10:11:18")</f>
        <v>0.42451388888888891</v>
      </c>
      <c r="G5502" t="s">
        <v>2673</v>
      </c>
      <c r="H5502" t="s">
        <v>12527</v>
      </c>
      <c r="I5502">
        <v>710.1</v>
      </c>
    </row>
    <row r="5503" spans="1:9" x14ac:dyDescent="0.25">
      <c r="A5503" t="s">
        <v>12980</v>
      </c>
      <c r="B5503">
        <v>13127</v>
      </c>
      <c r="C5503" s="2">
        <f t="shared" si="642"/>
        <v>44307</v>
      </c>
      <c r="D5503" s="1">
        <f>TIMEVALUE("08:42:42")</f>
        <v>0.36298611111111112</v>
      </c>
      <c r="E5503" s="2">
        <f t="shared" si="643"/>
        <v>44307</v>
      </c>
      <c r="F5503" s="1">
        <f>TIMEVALUE("08:49:02")</f>
        <v>0.36738425925925927</v>
      </c>
      <c r="G5503" t="s">
        <v>3638</v>
      </c>
      <c r="H5503" t="s">
        <v>12981</v>
      </c>
      <c r="I5503">
        <v>709.55399999999997</v>
      </c>
    </row>
    <row r="5504" spans="1:9" x14ac:dyDescent="0.25">
      <c r="A5504" t="s">
        <v>12982</v>
      </c>
      <c r="B5504">
        <v>13153</v>
      </c>
      <c r="C5504" s="2">
        <f t="shared" ref="C5504:C5529" si="644">DATEVALUE("2025-04-18")</f>
        <v>44303</v>
      </c>
      <c r="D5504" s="1">
        <f>TIMEVALUE("09:46:50")</f>
        <v>0.40752314814814816</v>
      </c>
      <c r="E5504" s="2">
        <f t="shared" ref="E5504:E5529" si="645">DATEVALUE("2025-04-18")</f>
        <v>44303</v>
      </c>
      <c r="F5504" s="1">
        <f>TIMEVALUE("09:58:11")</f>
        <v>0.41540509259259262</v>
      </c>
      <c r="G5504" t="s">
        <v>4705</v>
      </c>
      <c r="H5504" t="s">
        <v>12984</v>
      </c>
      <c r="I5504">
        <v>721.83100000000002</v>
      </c>
    </row>
    <row r="5505" spans="1:9" x14ac:dyDescent="0.25">
      <c r="A5505" t="s">
        <v>12985</v>
      </c>
      <c r="B5505">
        <v>13153</v>
      </c>
      <c r="C5505" s="2">
        <f t="shared" si="644"/>
        <v>44303</v>
      </c>
      <c r="D5505" s="1">
        <f>TIMEVALUE("10:01:12")</f>
        <v>0.41749999999999998</v>
      </c>
      <c r="E5505" s="2">
        <f t="shared" si="645"/>
        <v>44303</v>
      </c>
      <c r="F5505" s="1">
        <f>TIMEVALUE("10:08:10")</f>
        <v>0.42233796296296294</v>
      </c>
      <c r="G5505" t="s">
        <v>1775</v>
      </c>
      <c r="H5505" t="s">
        <v>12067</v>
      </c>
      <c r="I5505">
        <v>721.82299999999998</v>
      </c>
    </row>
    <row r="5506" spans="1:9" x14ac:dyDescent="0.25">
      <c r="A5506" t="s">
        <v>12987</v>
      </c>
      <c r="B5506">
        <v>13153</v>
      </c>
      <c r="C5506" s="2">
        <f t="shared" si="644"/>
        <v>44303</v>
      </c>
      <c r="D5506" s="1">
        <f>TIMEVALUE("10:11:13")</f>
        <v>0.4244560185185185</v>
      </c>
      <c r="E5506" s="2">
        <f t="shared" si="645"/>
        <v>44303</v>
      </c>
      <c r="F5506" s="1">
        <f>TIMEVALUE("10:19:41")</f>
        <v>0.43033564814814818</v>
      </c>
      <c r="G5506" t="s">
        <v>2102</v>
      </c>
      <c r="H5506" t="s">
        <v>12989</v>
      </c>
      <c r="I5506">
        <v>721.28499999999997</v>
      </c>
    </row>
    <row r="5507" spans="1:9" x14ac:dyDescent="0.25">
      <c r="A5507" t="s">
        <v>12990</v>
      </c>
      <c r="B5507">
        <v>13153</v>
      </c>
      <c r="C5507" s="2">
        <f t="shared" si="644"/>
        <v>44303</v>
      </c>
      <c r="D5507" s="1">
        <f>TIMEVALUE("10:22:36")</f>
        <v>0.43236111111111108</v>
      </c>
      <c r="E5507" s="2">
        <f t="shared" si="645"/>
        <v>44303</v>
      </c>
      <c r="F5507" s="1">
        <f>TIMEVALUE("10:30:51")</f>
        <v>0.43809027777777776</v>
      </c>
      <c r="G5507" t="s">
        <v>1388</v>
      </c>
      <c r="H5507" t="s">
        <v>12992</v>
      </c>
      <c r="I5507">
        <v>721.03899999999999</v>
      </c>
    </row>
    <row r="5508" spans="1:9" x14ac:dyDescent="0.25">
      <c r="A5508" t="s">
        <v>12993</v>
      </c>
      <c r="B5508">
        <v>13153</v>
      </c>
      <c r="C5508" s="2">
        <f t="shared" si="644"/>
        <v>44303</v>
      </c>
      <c r="D5508" s="1">
        <f>TIMEVALUE("10:32:59")</f>
        <v>0.43957175925925923</v>
      </c>
      <c r="E5508" s="2">
        <f t="shared" si="645"/>
        <v>44303</v>
      </c>
      <c r="F5508" s="1">
        <f>TIMEVALUE("10:41:13")</f>
        <v>0.44528935185185187</v>
      </c>
      <c r="G5508" t="s">
        <v>49</v>
      </c>
      <c r="H5508" t="s">
        <v>12994</v>
      </c>
      <c r="I5508">
        <v>719.60699999999997</v>
      </c>
    </row>
    <row r="5509" spans="1:9" x14ac:dyDescent="0.25">
      <c r="A5509" t="s">
        <v>12995</v>
      </c>
      <c r="B5509">
        <v>13153</v>
      </c>
      <c r="C5509" s="2">
        <f t="shared" si="644"/>
        <v>44303</v>
      </c>
      <c r="D5509" s="1">
        <f>TIMEVALUE("10:42:51")</f>
        <v>0.44642361111111112</v>
      </c>
      <c r="E5509" s="2">
        <f t="shared" si="645"/>
        <v>44303</v>
      </c>
      <c r="F5509" s="1">
        <f>TIMEVALUE("10:52:24")</f>
        <v>0.45305555555555554</v>
      </c>
      <c r="G5509" t="s">
        <v>905</v>
      </c>
      <c r="H5509" t="s">
        <v>12996</v>
      </c>
      <c r="I5509">
        <v>718.99</v>
      </c>
    </row>
    <row r="5510" spans="1:9" x14ac:dyDescent="0.25">
      <c r="A5510" t="s">
        <v>12997</v>
      </c>
      <c r="B5510">
        <v>13153</v>
      </c>
      <c r="C5510" s="2">
        <f t="shared" si="644"/>
        <v>44303</v>
      </c>
      <c r="D5510" s="1">
        <f>TIMEVALUE("10:54:57")</f>
        <v>0.45482638888888888</v>
      </c>
      <c r="E5510" s="2">
        <f t="shared" si="645"/>
        <v>44303</v>
      </c>
      <c r="F5510" s="1">
        <f>TIMEVALUE("11:01:23")</f>
        <v>0.45929398148148148</v>
      </c>
      <c r="G5510" t="s">
        <v>4058</v>
      </c>
      <c r="H5510" t="s">
        <v>12999</v>
      </c>
      <c r="I5510">
        <v>718.50599999999997</v>
      </c>
    </row>
    <row r="5511" spans="1:9" x14ac:dyDescent="0.25">
      <c r="A5511" t="s">
        <v>13000</v>
      </c>
      <c r="B5511">
        <v>13153</v>
      </c>
      <c r="C5511" s="2">
        <f t="shared" si="644"/>
        <v>44303</v>
      </c>
      <c r="D5511" s="1">
        <f>TIMEVALUE("11:03:22")</f>
        <v>0.46067129629629627</v>
      </c>
      <c r="E5511" s="2">
        <f t="shared" si="645"/>
        <v>44303</v>
      </c>
      <c r="F5511" s="1">
        <f>TIMEVALUE("11:10:23")</f>
        <v>0.46554398148148146</v>
      </c>
      <c r="G5511" t="s">
        <v>5314</v>
      </c>
      <c r="H5511" t="s">
        <v>13002</v>
      </c>
      <c r="I5511">
        <v>717.52099999999996</v>
      </c>
    </row>
    <row r="5512" spans="1:9" x14ac:dyDescent="0.25">
      <c r="A5512" t="s">
        <v>13003</v>
      </c>
      <c r="B5512">
        <v>13153</v>
      </c>
      <c r="C5512" s="2">
        <f t="shared" si="644"/>
        <v>44303</v>
      </c>
      <c r="D5512" s="1">
        <f>TIMEVALUE("11:12:37")</f>
        <v>0.46709490740740739</v>
      </c>
      <c r="E5512" s="2">
        <f t="shared" si="645"/>
        <v>44303</v>
      </c>
      <c r="F5512" s="1">
        <f>TIMEVALUE("11:22:19")</f>
        <v>0.4738310185185185</v>
      </c>
      <c r="G5512" t="s">
        <v>1520</v>
      </c>
      <c r="H5512" t="s">
        <v>13005</v>
      </c>
      <c r="I5512">
        <v>716.86</v>
      </c>
    </row>
    <row r="5513" spans="1:9" x14ac:dyDescent="0.25">
      <c r="A5513" t="s">
        <v>13006</v>
      </c>
      <c r="B5513">
        <v>13153</v>
      </c>
      <c r="C5513" s="2">
        <f t="shared" si="644"/>
        <v>44303</v>
      </c>
      <c r="D5513" s="1">
        <f>TIMEVALUE("11:24:02")</f>
        <v>0.47502314814814817</v>
      </c>
      <c r="E5513" s="2">
        <f t="shared" si="645"/>
        <v>44303</v>
      </c>
      <c r="F5513" s="1">
        <f>TIMEVALUE("11:31:11")</f>
        <v>0.47998842592592594</v>
      </c>
      <c r="G5513" t="s">
        <v>3265</v>
      </c>
      <c r="H5513" t="s">
        <v>5480</v>
      </c>
      <c r="I5513">
        <v>716.66600000000005</v>
      </c>
    </row>
    <row r="5514" spans="1:9" x14ac:dyDescent="0.25">
      <c r="A5514" t="s">
        <v>13008</v>
      </c>
      <c r="B5514">
        <v>13153</v>
      </c>
      <c r="C5514" s="2">
        <f t="shared" si="644"/>
        <v>44303</v>
      </c>
      <c r="D5514" s="1">
        <f>TIMEVALUE("11:33:11")</f>
        <v>0.48137731481481483</v>
      </c>
      <c r="E5514" s="2">
        <f t="shared" si="645"/>
        <v>44303</v>
      </c>
      <c r="F5514" s="1">
        <f>TIMEVALUE("11:40:50")</f>
        <v>0.48668981481481483</v>
      </c>
      <c r="G5514" t="s">
        <v>173</v>
      </c>
      <c r="H5514" t="s">
        <v>13010</v>
      </c>
      <c r="I5514">
        <v>715.93700000000001</v>
      </c>
    </row>
    <row r="5515" spans="1:9" x14ac:dyDescent="0.25">
      <c r="A5515" t="s">
        <v>13011</v>
      </c>
      <c r="B5515">
        <v>13153</v>
      </c>
      <c r="C5515" s="2">
        <f t="shared" si="644"/>
        <v>44303</v>
      </c>
      <c r="D5515" s="1">
        <f>TIMEVALUE("11:43:38")</f>
        <v>0.48863425925925924</v>
      </c>
      <c r="E5515" s="2">
        <f t="shared" si="645"/>
        <v>44303</v>
      </c>
      <c r="F5515" s="1">
        <f>TIMEVALUE("11:52:10")</f>
        <v>0.49456018518518519</v>
      </c>
      <c r="G5515" t="s">
        <v>4379</v>
      </c>
      <c r="H5515" t="s">
        <v>13013</v>
      </c>
      <c r="I5515">
        <v>715.61800000000005</v>
      </c>
    </row>
    <row r="5516" spans="1:9" x14ac:dyDescent="0.25">
      <c r="A5516" t="s">
        <v>13014</v>
      </c>
      <c r="B5516">
        <v>13153</v>
      </c>
      <c r="C5516" s="2">
        <f t="shared" si="644"/>
        <v>44303</v>
      </c>
      <c r="D5516" s="1">
        <f>TIMEVALUE("09:26:52")</f>
        <v>0.3936574074074074</v>
      </c>
      <c r="E5516" s="2">
        <f t="shared" si="645"/>
        <v>44303</v>
      </c>
      <c r="F5516" s="1">
        <f>TIMEVALUE("09:38:48")</f>
        <v>0.40194444444444444</v>
      </c>
      <c r="G5516" t="s">
        <v>6011</v>
      </c>
      <c r="H5516" t="s">
        <v>13016</v>
      </c>
      <c r="I5516">
        <v>714.798</v>
      </c>
    </row>
    <row r="5517" spans="1:9" x14ac:dyDescent="0.25">
      <c r="A5517" t="s">
        <v>13017</v>
      </c>
      <c r="B5517">
        <v>13153</v>
      </c>
      <c r="C5517" s="2">
        <f t="shared" si="644"/>
        <v>44303</v>
      </c>
      <c r="D5517" s="1">
        <f>TIMEVALUE("12:37:16")</f>
        <v>0.52587962962962964</v>
      </c>
      <c r="E5517" s="2">
        <f t="shared" si="645"/>
        <v>44303</v>
      </c>
      <c r="F5517" s="1">
        <f>TIMEVALUE("12:54:19")</f>
        <v>0.53771990740740738</v>
      </c>
      <c r="G5517" t="s">
        <v>9145</v>
      </c>
      <c r="H5517" t="s">
        <v>13019</v>
      </c>
      <c r="I5517">
        <v>722.447</v>
      </c>
    </row>
    <row r="5518" spans="1:9" x14ac:dyDescent="0.25">
      <c r="A5518" t="s">
        <v>13020</v>
      </c>
      <c r="B5518">
        <v>13153</v>
      </c>
      <c r="C5518" s="2">
        <f t="shared" si="644"/>
        <v>44303</v>
      </c>
      <c r="D5518" s="1">
        <f>TIMEVALUE("12:56:36")</f>
        <v>0.53930555555555559</v>
      </c>
      <c r="E5518" s="2">
        <f t="shared" si="645"/>
        <v>44303</v>
      </c>
      <c r="F5518" s="1">
        <f>TIMEVALUE("13:06:46")</f>
        <v>0.54636574074074074</v>
      </c>
      <c r="G5518" t="s">
        <v>4879</v>
      </c>
      <c r="H5518" t="s">
        <v>13022</v>
      </c>
      <c r="I5518">
        <v>722.45899999999995</v>
      </c>
    </row>
    <row r="5519" spans="1:9" x14ac:dyDescent="0.25">
      <c r="A5519" t="s">
        <v>13023</v>
      </c>
      <c r="B5519">
        <v>13153</v>
      </c>
      <c r="C5519" s="2">
        <f t="shared" si="644"/>
        <v>44303</v>
      </c>
      <c r="D5519" s="1">
        <f>TIMEVALUE("13:08:49")</f>
        <v>0.54778935185185185</v>
      </c>
      <c r="E5519" s="2">
        <f t="shared" si="645"/>
        <v>44303</v>
      </c>
      <c r="F5519" s="1">
        <f>TIMEVALUE("13:20:38")</f>
        <v>0.55599537037037039</v>
      </c>
      <c r="G5519" t="s">
        <v>1193</v>
      </c>
      <c r="H5519" t="s">
        <v>13024</v>
      </c>
      <c r="I5519">
        <v>721.976</v>
      </c>
    </row>
    <row r="5520" spans="1:9" x14ac:dyDescent="0.25">
      <c r="A5520" t="s">
        <v>13025</v>
      </c>
      <c r="B5520">
        <v>13153</v>
      </c>
      <c r="C5520" s="2">
        <f t="shared" si="644"/>
        <v>44303</v>
      </c>
      <c r="D5520" s="1">
        <f>TIMEVALUE("13:22:50")</f>
        <v>0.55752314814814818</v>
      </c>
      <c r="E5520" s="2">
        <f t="shared" si="645"/>
        <v>44303</v>
      </c>
      <c r="F5520" s="1">
        <f>TIMEVALUE("13:31:55")</f>
        <v>0.56383101851851847</v>
      </c>
      <c r="G5520" t="s">
        <v>3279</v>
      </c>
      <c r="H5520" t="s">
        <v>13026</v>
      </c>
      <c r="I5520">
        <v>721.178</v>
      </c>
    </row>
    <row r="5521" spans="1:9" x14ac:dyDescent="0.25">
      <c r="A5521" t="s">
        <v>13027</v>
      </c>
      <c r="B5521">
        <v>13153</v>
      </c>
      <c r="C5521" s="2">
        <f t="shared" si="644"/>
        <v>44303</v>
      </c>
      <c r="D5521" s="1">
        <f>TIMEVALUE("13:33:50")</f>
        <v>0.56516203703703705</v>
      </c>
      <c r="E5521" s="2">
        <f t="shared" si="645"/>
        <v>44303</v>
      </c>
      <c r="F5521" s="1">
        <f>TIMEVALUE("13:41:02")</f>
        <v>0.57016203703703705</v>
      </c>
      <c r="G5521" t="s">
        <v>688</v>
      </c>
      <c r="H5521" t="s">
        <v>5579</v>
      </c>
      <c r="I5521">
        <v>720.52</v>
      </c>
    </row>
    <row r="5522" spans="1:9" x14ac:dyDescent="0.25">
      <c r="A5522" t="s">
        <v>13029</v>
      </c>
      <c r="B5522">
        <v>13153</v>
      </c>
      <c r="C5522" s="2">
        <f t="shared" si="644"/>
        <v>44303</v>
      </c>
      <c r="D5522" s="1">
        <f>TIMEVALUE("13:42:53")</f>
        <v>0.57144675925925925</v>
      </c>
      <c r="E5522" s="2">
        <f t="shared" si="645"/>
        <v>44303</v>
      </c>
      <c r="F5522" s="1">
        <f>TIMEVALUE("13:52:31")</f>
        <v>0.57813657407407404</v>
      </c>
      <c r="G5522" t="s">
        <v>1140</v>
      </c>
      <c r="H5522" t="s">
        <v>13031</v>
      </c>
      <c r="I5522">
        <v>719.51199999999994</v>
      </c>
    </row>
    <row r="5523" spans="1:9" x14ac:dyDescent="0.25">
      <c r="A5523" t="s">
        <v>13032</v>
      </c>
      <c r="B5523">
        <v>13153</v>
      </c>
      <c r="C5523" s="2">
        <f t="shared" si="644"/>
        <v>44303</v>
      </c>
      <c r="D5523" s="1">
        <f>TIMEVALUE("15:00:52")</f>
        <v>0.6256018518518518</v>
      </c>
      <c r="E5523" s="2">
        <f t="shared" si="645"/>
        <v>44303</v>
      </c>
      <c r="F5523" s="1">
        <f>TIMEVALUE("15:08:33")</f>
        <v>0.63093750000000004</v>
      </c>
      <c r="G5523" t="s">
        <v>4144</v>
      </c>
      <c r="H5523" t="s">
        <v>13033</v>
      </c>
      <c r="I5523">
        <v>719.00099999999998</v>
      </c>
    </row>
    <row r="5524" spans="1:9" x14ac:dyDescent="0.25">
      <c r="A5524" t="s">
        <v>13034</v>
      </c>
      <c r="B5524">
        <v>13153</v>
      </c>
      <c r="C5524" s="2">
        <f t="shared" si="644"/>
        <v>44303</v>
      </c>
      <c r="D5524" s="1">
        <f>TIMEVALUE("13:56:07")</f>
        <v>0.5806365740740741</v>
      </c>
      <c r="E5524" s="2">
        <f t="shared" si="645"/>
        <v>44303</v>
      </c>
      <c r="F5524" s="1">
        <f>TIMEVALUE("14:04:30")</f>
        <v>0.5864583333333333</v>
      </c>
      <c r="G5524" t="s">
        <v>4450</v>
      </c>
      <c r="H5524" t="s">
        <v>10806</v>
      </c>
      <c r="I5524">
        <v>718.16099999999994</v>
      </c>
    </row>
    <row r="5525" spans="1:9" x14ac:dyDescent="0.25">
      <c r="A5525" t="s">
        <v>13035</v>
      </c>
      <c r="B5525">
        <v>13153</v>
      </c>
      <c r="C5525" s="2">
        <f t="shared" si="644"/>
        <v>44303</v>
      </c>
      <c r="D5525" s="1">
        <f>TIMEVALUE("14:06:34")</f>
        <v>0.58789351851851857</v>
      </c>
      <c r="E5525" s="2">
        <f t="shared" si="645"/>
        <v>44303</v>
      </c>
      <c r="F5525" s="1">
        <f>TIMEVALUE("14:14:34")</f>
        <v>0.5934490740740741</v>
      </c>
      <c r="G5525" t="s">
        <v>1168</v>
      </c>
      <c r="H5525" t="s">
        <v>13036</v>
      </c>
      <c r="I5525">
        <v>717.43700000000001</v>
      </c>
    </row>
    <row r="5526" spans="1:9" x14ac:dyDescent="0.25">
      <c r="A5526" t="s">
        <v>13037</v>
      </c>
      <c r="B5526">
        <v>13153</v>
      </c>
      <c r="C5526" s="2">
        <f t="shared" si="644"/>
        <v>44303</v>
      </c>
      <c r="D5526" s="1">
        <f>TIMEVALUE("14:16:32")</f>
        <v>0.5948148148148148</v>
      </c>
      <c r="E5526" s="2">
        <f t="shared" si="645"/>
        <v>44303</v>
      </c>
      <c r="F5526" s="1">
        <f>TIMEVALUE("14:25:06")</f>
        <v>0.60076388888888888</v>
      </c>
      <c r="G5526" t="s">
        <v>25</v>
      </c>
      <c r="H5526" t="s">
        <v>13039</v>
      </c>
      <c r="I5526">
        <v>716.56399999999996</v>
      </c>
    </row>
    <row r="5527" spans="1:9" x14ac:dyDescent="0.25">
      <c r="A5527" t="s">
        <v>13040</v>
      </c>
      <c r="B5527">
        <v>13153</v>
      </c>
      <c r="C5527" s="2">
        <f t="shared" si="644"/>
        <v>44303</v>
      </c>
      <c r="D5527" s="1">
        <f>TIMEVALUE("14:42:10")</f>
        <v>0.61261574074074077</v>
      </c>
      <c r="E5527" s="2">
        <f t="shared" si="645"/>
        <v>44303</v>
      </c>
      <c r="F5527" s="1">
        <f>TIMEVALUE("14:50:24")</f>
        <v>0.61833333333333329</v>
      </c>
      <c r="G5527" t="s">
        <v>49</v>
      </c>
      <c r="H5527" t="s">
        <v>13041</v>
      </c>
      <c r="I5527">
        <v>715.85799999999995</v>
      </c>
    </row>
    <row r="5528" spans="1:9" x14ac:dyDescent="0.25">
      <c r="A5528" t="s">
        <v>13042</v>
      </c>
      <c r="B5528">
        <v>13153</v>
      </c>
      <c r="C5528" s="2">
        <f t="shared" si="644"/>
        <v>44303</v>
      </c>
      <c r="D5528" s="1">
        <f>TIMEVALUE("14:29:59")</f>
        <v>0.60415509259259259</v>
      </c>
      <c r="E5528" s="2">
        <f t="shared" si="645"/>
        <v>44303</v>
      </c>
      <c r="F5528" s="1">
        <f>TIMEVALUE("14:37:18")</f>
        <v>0.60923611111111109</v>
      </c>
      <c r="G5528" t="s">
        <v>3815</v>
      </c>
      <c r="H5528" t="s">
        <v>9660</v>
      </c>
      <c r="I5528">
        <v>715.53899999999999</v>
      </c>
    </row>
    <row r="5529" spans="1:9" x14ac:dyDescent="0.25">
      <c r="A5529" t="s">
        <v>13044</v>
      </c>
      <c r="B5529">
        <v>13153</v>
      </c>
      <c r="C5529" s="2">
        <f t="shared" si="644"/>
        <v>44303</v>
      </c>
      <c r="D5529" s="1">
        <f>TIMEVALUE("11:54:58")</f>
        <v>0.49650462962962966</v>
      </c>
      <c r="E5529" s="2">
        <f t="shared" si="645"/>
        <v>44303</v>
      </c>
      <c r="F5529" s="1">
        <f>TIMEVALUE("11:57:39")</f>
        <v>0.49836805555555558</v>
      </c>
      <c r="G5529" t="s">
        <v>3064</v>
      </c>
      <c r="H5529" t="s">
        <v>13045</v>
      </c>
      <c r="I5529">
        <v>718.072</v>
      </c>
    </row>
    <row r="5530" spans="1:9" x14ac:dyDescent="0.25">
      <c r="A5530" t="s">
        <v>13046</v>
      </c>
      <c r="B5530">
        <v>13118</v>
      </c>
      <c r="C5530" s="2">
        <f t="shared" ref="C5530:C5547" si="646">DATEVALUE("2025-04-22")</f>
        <v>44307</v>
      </c>
      <c r="D5530" s="1">
        <f>TIMEVALUE("13:20:46")</f>
        <v>0.55608796296296292</v>
      </c>
      <c r="E5530" s="2">
        <f t="shared" ref="E5530:E5547" si="647">DATEVALUE("2025-04-22")</f>
        <v>44307</v>
      </c>
      <c r="F5530" s="1">
        <f>TIMEVALUE("13:46:16")</f>
        <v>0.57379629629629625</v>
      </c>
      <c r="G5530" t="s">
        <v>13047</v>
      </c>
      <c r="H5530" t="s">
        <v>8383</v>
      </c>
      <c r="I5530">
        <v>722.63599999999997</v>
      </c>
    </row>
    <row r="5531" spans="1:9" x14ac:dyDescent="0.25">
      <c r="A5531" t="s">
        <v>13046</v>
      </c>
      <c r="B5531">
        <v>13118</v>
      </c>
      <c r="C5531" s="2">
        <f t="shared" si="646"/>
        <v>44307</v>
      </c>
      <c r="D5531" s="1">
        <f>TIMEVALUE("16:10:58")</f>
        <v>0.67428240740740741</v>
      </c>
      <c r="E5531" s="2">
        <f t="shared" si="647"/>
        <v>44307</v>
      </c>
      <c r="F5531" s="1">
        <f>TIMEVALUE("16:10:58")</f>
        <v>0.67428240740740741</v>
      </c>
      <c r="G5531" t="s">
        <v>162</v>
      </c>
      <c r="H5531" t="s">
        <v>163</v>
      </c>
      <c r="I5531">
        <v>98765432.099000007</v>
      </c>
    </row>
    <row r="5532" spans="1:9" x14ac:dyDescent="0.25">
      <c r="A5532" t="s">
        <v>13048</v>
      </c>
      <c r="B5532">
        <v>13118</v>
      </c>
      <c r="C5532" s="2">
        <f t="shared" si="646"/>
        <v>44307</v>
      </c>
      <c r="D5532" s="1">
        <f>TIMEVALUE("13:52:03")</f>
        <v>0.57781249999999995</v>
      </c>
      <c r="E5532" s="2">
        <f t="shared" si="647"/>
        <v>44307</v>
      </c>
      <c r="F5532" s="1">
        <f>TIMEVALUE("14:24:32")</f>
        <v>0.60037037037037033</v>
      </c>
      <c r="G5532" t="s">
        <v>13049</v>
      </c>
      <c r="H5532" t="s">
        <v>13050</v>
      </c>
      <c r="I5532">
        <v>721.93</v>
      </c>
    </row>
    <row r="5533" spans="1:9" x14ac:dyDescent="0.25">
      <c r="A5533" t="s">
        <v>13048</v>
      </c>
      <c r="B5533">
        <v>13118</v>
      </c>
      <c r="C5533" s="2">
        <f t="shared" si="646"/>
        <v>44307</v>
      </c>
      <c r="D5533" s="1">
        <f>TIMEVALUE("16:16:19")</f>
        <v>0.67799768518518522</v>
      </c>
      <c r="E5533" s="2">
        <f t="shared" si="647"/>
        <v>44307</v>
      </c>
      <c r="F5533" s="1">
        <f>TIMEVALUE("16:16:19")</f>
        <v>0.67799768518518522</v>
      </c>
      <c r="G5533" t="s">
        <v>162</v>
      </c>
      <c r="H5533" t="s">
        <v>163</v>
      </c>
      <c r="I5533">
        <v>98765432.099000007</v>
      </c>
    </row>
    <row r="5534" spans="1:9" x14ac:dyDescent="0.25">
      <c r="A5534" t="s">
        <v>13051</v>
      </c>
      <c r="B5534">
        <v>13118</v>
      </c>
      <c r="C5534" s="2">
        <f t="shared" si="646"/>
        <v>44307</v>
      </c>
      <c r="D5534" s="1">
        <f>TIMEVALUE("14:30:38")</f>
        <v>0.60460648148148144</v>
      </c>
      <c r="E5534" s="2">
        <f t="shared" si="647"/>
        <v>44307</v>
      </c>
      <c r="F5534" s="1">
        <f>TIMEVALUE("14:54:04")</f>
        <v>0.62087962962962961</v>
      </c>
      <c r="G5534" t="s">
        <v>13053</v>
      </c>
      <c r="H5534" t="s">
        <v>13054</v>
      </c>
      <c r="I5534">
        <v>721.51800000000003</v>
      </c>
    </row>
    <row r="5535" spans="1:9" x14ac:dyDescent="0.25">
      <c r="A5535" t="s">
        <v>13051</v>
      </c>
      <c r="B5535">
        <v>13118</v>
      </c>
      <c r="C5535" s="2">
        <f t="shared" si="646"/>
        <v>44307</v>
      </c>
      <c r="D5535" s="1">
        <f>TIMEVALUE("16:32:20")</f>
        <v>0.68912037037037033</v>
      </c>
      <c r="E5535" s="2">
        <f t="shared" si="647"/>
        <v>44307</v>
      </c>
      <c r="F5535" s="1">
        <f>TIMEVALUE("16:32:20")</f>
        <v>0.68912037037037033</v>
      </c>
      <c r="G5535" t="s">
        <v>162</v>
      </c>
      <c r="H5535" t="s">
        <v>163</v>
      </c>
      <c r="I5535">
        <v>98765432.099000007</v>
      </c>
    </row>
    <row r="5536" spans="1:9" x14ac:dyDescent="0.25">
      <c r="A5536" t="s">
        <v>1813</v>
      </c>
      <c r="B5536">
        <v>13127</v>
      </c>
      <c r="C5536" s="2">
        <f t="shared" si="646"/>
        <v>44307</v>
      </c>
      <c r="D5536" s="1">
        <f>TIMEVALUE("14:42:43")</f>
        <v>0.61299768518518516</v>
      </c>
      <c r="E5536" s="2">
        <f t="shared" si="647"/>
        <v>44307</v>
      </c>
      <c r="F5536" s="1">
        <f>TIMEVALUE("14:42:47")</f>
        <v>0.61304398148148154</v>
      </c>
      <c r="G5536" t="s">
        <v>2482</v>
      </c>
      <c r="H5536" t="s">
        <v>13055</v>
      </c>
      <c r="I5536">
        <v>717.70399999999995</v>
      </c>
    </row>
    <row r="5537" spans="1:9" x14ac:dyDescent="0.25">
      <c r="A5537" t="s">
        <v>13056</v>
      </c>
      <c r="B5537">
        <v>13127</v>
      </c>
      <c r="C5537" s="2">
        <f t="shared" si="646"/>
        <v>44307</v>
      </c>
      <c r="D5537" s="1">
        <f>TIMEVALUE("14:44:42")</f>
        <v>0.614375</v>
      </c>
      <c r="E5537" s="2">
        <f t="shared" si="647"/>
        <v>44307</v>
      </c>
      <c r="F5537" s="1">
        <f>TIMEVALUE("14:55:22")</f>
        <v>0.62178240740740742</v>
      </c>
      <c r="G5537" t="s">
        <v>1340</v>
      </c>
      <c r="H5537" t="s">
        <v>13057</v>
      </c>
      <c r="I5537">
        <v>717.11900000000003</v>
      </c>
    </row>
    <row r="5538" spans="1:9" x14ac:dyDescent="0.25">
      <c r="A5538" t="s">
        <v>13058</v>
      </c>
      <c r="B5538">
        <v>13127</v>
      </c>
      <c r="C5538" s="2">
        <f t="shared" si="646"/>
        <v>44307</v>
      </c>
      <c r="D5538" s="1">
        <f>TIMEVALUE("14:56:40")</f>
        <v>0.62268518518518523</v>
      </c>
      <c r="E5538" s="2">
        <f t="shared" si="647"/>
        <v>44307</v>
      </c>
      <c r="F5538" s="1">
        <f>TIMEVALUE("15:13:27")</f>
        <v>0.63434027777777779</v>
      </c>
      <c r="G5538" t="s">
        <v>9905</v>
      </c>
      <c r="H5538" t="s">
        <v>13060</v>
      </c>
      <c r="I5538">
        <v>716.67499999999995</v>
      </c>
    </row>
    <row r="5539" spans="1:9" x14ac:dyDescent="0.25">
      <c r="A5539" t="s">
        <v>13061</v>
      </c>
      <c r="B5539">
        <v>13127</v>
      </c>
      <c r="C5539" s="2">
        <f t="shared" si="646"/>
        <v>44307</v>
      </c>
      <c r="D5539" s="1">
        <f>TIMEVALUE("15:15:08")</f>
        <v>0.63550925925925927</v>
      </c>
      <c r="E5539" s="2">
        <f t="shared" si="647"/>
        <v>44307</v>
      </c>
      <c r="F5539" s="1">
        <f>TIMEVALUE("15:20:53")</f>
        <v>0.63950231481481479</v>
      </c>
      <c r="G5539" t="s">
        <v>2294</v>
      </c>
      <c r="H5539" t="s">
        <v>13062</v>
      </c>
      <c r="I5539">
        <v>716.01499999999999</v>
      </c>
    </row>
    <row r="5540" spans="1:9" x14ac:dyDescent="0.25">
      <c r="A5540" t="s">
        <v>13063</v>
      </c>
      <c r="B5540">
        <v>13127</v>
      </c>
      <c r="C5540" s="2">
        <f t="shared" si="646"/>
        <v>44307</v>
      </c>
      <c r="D5540" s="1">
        <f>TIMEVALUE("15:22:01")</f>
        <v>0.64028935185185187</v>
      </c>
      <c r="E5540" s="2">
        <f t="shared" si="647"/>
        <v>44307</v>
      </c>
      <c r="F5540" s="1">
        <f>TIMEVALUE("15:28:35")</f>
        <v>0.64484953703703707</v>
      </c>
      <c r="G5540" t="s">
        <v>2994</v>
      </c>
      <c r="H5540" t="s">
        <v>5263</v>
      </c>
      <c r="I5540">
        <v>715.29200000000003</v>
      </c>
    </row>
    <row r="5541" spans="1:9" x14ac:dyDescent="0.25">
      <c r="A5541" t="s">
        <v>13065</v>
      </c>
      <c r="B5541">
        <v>13127</v>
      </c>
      <c r="C5541" s="2">
        <f t="shared" si="646"/>
        <v>44307</v>
      </c>
      <c r="D5541" s="1">
        <f>TIMEVALUE("15:30:07")</f>
        <v>0.64591435185185186</v>
      </c>
      <c r="E5541" s="2">
        <f t="shared" si="647"/>
        <v>44307</v>
      </c>
      <c r="F5541" s="1">
        <f>TIMEVALUE("15:35:11")</f>
        <v>0.64943287037037034</v>
      </c>
      <c r="G5541" t="s">
        <v>5047</v>
      </c>
      <c r="H5541" t="s">
        <v>13066</v>
      </c>
      <c r="I5541">
        <v>714.75</v>
      </c>
    </row>
    <row r="5542" spans="1:9" x14ac:dyDescent="0.25">
      <c r="A5542" t="s">
        <v>13067</v>
      </c>
      <c r="B5542">
        <v>13127</v>
      </c>
      <c r="C5542" s="2">
        <f t="shared" si="646"/>
        <v>44307</v>
      </c>
      <c r="D5542" s="1">
        <f>TIMEVALUE("15:36:33")</f>
        <v>0.65038194444444442</v>
      </c>
      <c r="E5542" s="2">
        <f t="shared" si="647"/>
        <v>44307</v>
      </c>
      <c r="F5542" s="1">
        <f>TIMEVALUE("15:43:28")</f>
        <v>0.6551851851851852</v>
      </c>
      <c r="G5542" t="s">
        <v>1793</v>
      </c>
      <c r="H5542" t="s">
        <v>13068</v>
      </c>
      <c r="I5542">
        <v>713.95899999999995</v>
      </c>
    </row>
    <row r="5543" spans="1:9" x14ac:dyDescent="0.25">
      <c r="A5543" t="s">
        <v>13069</v>
      </c>
      <c r="B5543">
        <v>13127</v>
      </c>
      <c r="C5543" s="2">
        <f t="shared" si="646"/>
        <v>44307</v>
      </c>
      <c r="D5543" s="1">
        <f>TIMEVALUE("15:44:48")</f>
        <v>0.65611111111111109</v>
      </c>
      <c r="E5543" s="2">
        <f t="shared" si="647"/>
        <v>44307</v>
      </c>
      <c r="F5543" s="1">
        <f>TIMEVALUE("15:50:44")</f>
        <v>0.66023148148148147</v>
      </c>
      <c r="G5543" t="s">
        <v>176</v>
      </c>
      <c r="H5543" t="s">
        <v>13070</v>
      </c>
      <c r="I5543">
        <v>713.23599999999999</v>
      </c>
    </row>
    <row r="5544" spans="1:9" x14ac:dyDescent="0.25">
      <c r="A5544" t="s">
        <v>13071</v>
      </c>
      <c r="B5544">
        <v>13127</v>
      </c>
      <c r="C5544" s="2">
        <f t="shared" si="646"/>
        <v>44307</v>
      </c>
      <c r="D5544" s="1">
        <f>TIMEVALUE("15:52:12")</f>
        <v>0.66125</v>
      </c>
      <c r="E5544" s="2">
        <f t="shared" si="647"/>
        <v>44307</v>
      </c>
      <c r="F5544" s="1">
        <f>TIMEVALUE("15:58:25")</f>
        <v>0.66556712962962961</v>
      </c>
      <c r="G5544" t="s">
        <v>2782</v>
      </c>
      <c r="H5544" t="s">
        <v>13072</v>
      </c>
      <c r="I5544">
        <v>712.62800000000004</v>
      </c>
    </row>
    <row r="5545" spans="1:9" x14ac:dyDescent="0.25">
      <c r="A5545" t="s">
        <v>13073</v>
      </c>
      <c r="B5545">
        <v>13127</v>
      </c>
      <c r="C5545" s="2">
        <f t="shared" si="646"/>
        <v>44307</v>
      </c>
      <c r="D5545" s="1">
        <f>TIMEVALUE("15:59:43")</f>
        <v>0.66646990740740741</v>
      </c>
      <c r="E5545" s="2">
        <f t="shared" si="647"/>
        <v>44307</v>
      </c>
      <c r="F5545" s="1">
        <f>TIMEVALUE("16:04:31")</f>
        <v>0.66980324074074071</v>
      </c>
      <c r="G5545" t="s">
        <v>3420</v>
      </c>
      <c r="H5545" t="s">
        <v>13074</v>
      </c>
      <c r="I5545">
        <v>712.07799999999997</v>
      </c>
    </row>
    <row r="5546" spans="1:9" x14ac:dyDescent="0.25">
      <c r="A5546" t="s">
        <v>13075</v>
      </c>
      <c r="B5546">
        <v>13127</v>
      </c>
      <c r="C5546" s="2">
        <f t="shared" si="646"/>
        <v>44307</v>
      </c>
      <c r="D5546" s="1">
        <f>TIMEVALUE("16:05:43")</f>
        <v>0.67063657407407407</v>
      </c>
      <c r="E5546" s="2">
        <f t="shared" si="647"/>
        <v>44307</v>
      </c>
      <c r="F5546" s="1">
        <f>TIMEVALUE("16:10:34")</f>
        <v>0.67400462962962959</v>
      </c>
      <c r="G5546" t="s">
        <v>942</v>
      </c>
      <c r="H5546" t="s">
        <v>13077</v>
      </c>
      <c r="I5546">
        <v>711.26599999999996</v>
      </c>
    </row>
    <row r="5547" spans="1:9" x14ac:dyDescent="0.25">
      <c r="A5547" t="s">
        <v>13078</v>
      </c>
      <c r="B5547">
        <v>13127</v>
      </c>
      <c r="C5547" s="2">
        <f t="shared" si="646"/>
        <v>44307</v>
      </c>
      <c r="D5547" s="1">
        <f>TIMEVALUE("16:11:45")</f>
        <v>0.67482638888888891</v>
      </c>
      <c r="E5547" s="2">
        <f t="shared" si="647"/>
        <v>44307</v>
      </c>
      <c r="F5547" s="1">
        <f>TIMEVALUE("16:16:29")</f>
        <v>0.67811342592592594</v>
      </c>
      <c r="G5547" t="s">
        <v>6792</v>
      </c>
      <c r="H5547" t="s">
        <v>13080</v>
      </c>
      <c r="I5547">
        <v>710.63499999999999</v>
      </c>
    </row>
    <row r="5548" spans="1:9" x14ac:dyDescent="0.25">
      <c r="A5548" t="s">
        <v>13081</v>
      </c>
      <c r="B5548">
        <v>13127</v>
      </c>
      <c r="C5548" s="2">
        <f t="shared" ref="C5548:C5570" si="648">DATEVALUE("2025-04-18")</f>
        <v>44303</v>
      </c>
      <c r="D5548" s="1">
        <f>TIMEVALUE("11:19:34")</f>
        <v>0.47192129629629631</v>
      </c>
      <c r="E5548" s="2">
        <f t="shared" ref="E5548:E5570" si="649">DATEVALUE("2025-04-18")</f>
        <v>44303</v>
      </c>
      <c r="F5548" s="1">
        <f>TIMEVALUE("11:27:37")</f>
        <v>0.47751157407407407</v>
      </c>
      <c r="G5548" t="s">
        <v>822</v>
      </c>
      <c r="H5548" t="s">
        <v>13083</v>
      </c>
      <c r="I5548">
        <v>718.36900000000003</v>
      </c>
    </row>
    <row r="5549" spans="1:9" x14ac:dyDescent="0.25">
      <c r="A5549" t="s">
        <v>13084</v>
      </c>
      <c r="B5549">
        <v>13127</v>
      </c>
      <c r="C5549" s="2">
        <f t="shared" si="648"/>
        <v>44303</v>
      </c>
      <c r="D5549" s="1">
        <f>TIMEVALUE("11:30:25")</f>
        <v>0.47945601851851855</v>
      </c>
      <c r="E5549" s="2">
        <f t="shared" si="649"/>
        <v>44303</v>
      </c>
      <c r="F5549" s="1">
        <f>TIMEVALUE("11:36:05")</f>
        <v>0.4833912037037037</v>
      </c>
      <c r="G5549" t="s">
        <v>793</v>
      </c>
      <c r="H5549" t="s">
        <v>13085</v>
      </c>
      <c r="I5549">
        <v>717.82299999999998</v>
      </c>
    </row>
    <row r="5550" spans="1:9" x14ac:dyDescent="0.25">
      <c r="A5550" t="s">
        <v>13086</v>
      </c>
      <c r="B5550">
        <v>13127</v>
      </c>
      <c r="C5550" s="2">
        <f t="shared" si="648"/>
        <v>44303</v>
      </c>
      <c r="D5550" s="1">
        <f>TIMEVALUE("11:43:51")</f>
        <v>0.48878472222222225</v>
      </c>
      <c r="E5550" s="2">
        <f t="shared" si="649"/>
        <v>44303</v>
      </c>
      <c r="F5550" s="1">
        <f>TIMEVALUE("11:49:31")</f>
        <v>0.4927199074074074</v>
      </c>
      <c r="G5550" t="s">
        <v>793</v>
      </c>
      <c r="H5550" t="s">
        <v>13088</v>
      </c>
      <c r="I5550">
        <v>717.41600000000005</v>
      </c>
    </row>
    <row r="5551" spans="1:9" x14ac:dyDescent="0.25">
      <c r="A5551" t="s">
        <v>13089</v>
      </c>
      <c r="B5551">
        <v>13127</v>
      </c>
      <c r="C5551" s="2">
        <f t="shared" si="648"/>
        <v>44303</v>
      </c>
      <c r="D5551" s="1">
        <f>TIMEVALUE("11:54:00")</f>
        <v>0.49583333333333335</v>
      </c>
      <c r="E5551" s="2">
        <f t="shared" si="649"/>
        <v>44303</v>
      </c>
      <c r="F5551" s="1">
        <f>TIMEVALUE("12:00:21")</f>
        <v>0.50024305555555559</v>
      </c>
      <c r="G5551" t="s">
        <v>4234</v>
      </c>
      <c r="H5551" t="s">
        <v>13090</v>
      </c>
      <c r="I5551">
        <v>716.52700000000004</v>
      </c>
    </row>
    <row r="5552" spans="1:9" x14ac:dyDescent="0.25">
      <c r="A5552" t="s">
        <v>13091</v>
      </c>
      <c r="B5552">
        <v>13127</v>
      </c>
      <c r="C5552" s="2">
        <f t="shared" si="648"/>
        <v>44303</v>
      </c>
      <c r="D5552" s="1">
        <f>TIMEVALUE("12:38:13")</f>
        <v>0.52653935185185186</v>
      </c>
      <c r="E5552" s="2">
        <f t="shared" si="649"/>
        <v>44303</v>
      </c>
      <c r="F5552" s="1">
        <f>TIMEVALUE("12:45:48")</f>
        <v>0.53180555555555553</v>
      </c>
      <c r="G5552" t="s">
        <v>2557</v>
      </c>
      <c r="H5552" t="s">
        <v>13092</v>
      </c>
      <c r="I5552">
        <v>715.86400000000003</v>
      </c>
    </row>
    <row r="5553" spans="1:9" x14ac:dyDescent="0.25">
      <c r="A5553" t="s">
        <v>13093</v>
      </c>
      <c r="B5553">
        <v>13127</v>
      </c>
      <c r="C5553" s="2">
        <f t="shared" si="648"/>
        <v>44303</v>
      </c>
      <c r="D5553" s="1">
        <f>TIMEVALUE("12:47:17")</f>
        <v>0.5328356481481481</v>
      </c>
      <c r="E5553" s="2">
        <f t="shared" si="649"/>
        <v>44303</v>
      </c>
      <c r="F5553" s="1">
        <f>TIMEVALUE("12:54:51")</f>
        <v>0.53809027777777774</v>
      </c>
      <c r="G5553" t="s">
        <v>188</v>
      </c>
      <c r="H5553" t="s">
        <v>13094</v>
      </c>
      <c r="I5553">
        <v>715.23900000000003</v>
      </c>
    </row>
    <row r="5554" spans="1:9" x14ac:dyDescent="0.25">
      <c r="A5554" t="s">
        <v>13095</v>
      </c>
      <c r="B5554">
        <v>13127</v>
      </c>
      <c r="C5554" s="2">
        <f t="shared" si="648"/>
        <v>44303</v>
      </c>
      <c r="D5554" s="1">
        <f>TIMEVALUE("12:55:59")</f>
        <v>0.53887731481481482</v>
      </c>
      <c r="E5554" s="2">
        <f t="shared" si="649"/>
        <v>44303</v>
      </c>
      <c r="F5554" s="1">
        <f>TIMEVALUE("13:06:10")</f>
        <v>0.54594907407407411</v>
      </c>
      <c r="G5554" t="s">
        <v>9947</v>
      </c>
      <c r="H5554" t="s">
        <v>13097</v>
      </c>
      <c r="I5554">
        <v>714.51400000000001</v>
      </c>
    </row>
    <row r="5555" spans="1:9" x14ac:dyDescent="0.25">
      <c r="A5555" t="s">
        <v>13098</v>
      </c>
      <c r="B5555">
        <v>13127</v>
      </c>
      <c r="C5555" s="2">
        <f t="shared" si="648"/>
        <v>44303</v>
      </c>
      <c r="D5555" s="1">
        <f>TIMEVALUE("13:07:36")</f>
        <v>0.54694444444444446</v>
      </c>
      <c r="E5555" s="2">
        <f t="shared" si="649"/>
        <v>44303</v>
      </c>
      <c r="F5555" s="1">
        <f>TIMEVALUE("13:14:06")</f>
        <v>0.55145833333333338</v>
      </c>
      <c r="G5555" t="s">
        <v>1869</v>
      </c>
      <c r="H5555" t="s">
        <v>8533</v>
      </c>
      <c r="I5555">
        <v>713.851</v>
      </c>
    </row>
    <row r="5556" spans="1:9" x14ac:dyDescent="0.25">
      <c r="A5556" t="s">
        <v>13099</v>
      </c>
      <c r="B5556">
        <v>13127</v>
      </c>
      <c r="C5556" s="2">
        <f t="shared" si="648"/>
        <v>44303</v>
      </c>
      <c r="D5556" s="1">
        <f>TIMEVALUE("13:15:43")</f>
        <v>0.55258101851851849</v>
      </c>
      <c r="E5556" s="2">
        <f t="shared" si="649"/>
        <v>44303</v>
      </c>
      <c r="F5556" s="1">
        <f>TIMEVALUE("13:20:49")</f>
        <v>0.55612268518518515</v>
      </c>
      <c r="G5556" t="s">
        <v>4674</v>
      </c>
      <c r="H5556" t="s">
        <v>13100</v>
      </c>
      <c r="I5556">
        <v>713.24800000000005</v>
      </c>
    </row>
    <row r="5557" spans="1:9" x14ac:dyDescent="0.25">
      <c r="A5557" t="s">
        <v>13101</v>
      </c>
      <c r="B5557">
        <v>13127</v>
      </c>
      <c r="C5557" s="2">
        <f t="shared" si="648"/>
        <v>44303</v>
      </c>
      <c r="D5557" s="1">
        <f>TIMEVALUE("13:22:00")</f>
        <v>0.55694444444444446</v>
      </c>
      <c r="E5557" s="2">
        <f t="shared" si="649"/>
        <v>44303</v>
      </c>
      <c r="F5557" s="1">
        <f>TIMEVALUE("13:28:31")</f>
        <v>0.56146990740740743</v>
      </c>
      <c r="G5557" t="s">
        <v>130</v>
      </c>
      <c r="H5557" t="s">
        <v>13102</v>
      </c>
      <c r="I5557">
        <v>712.50400000000002</v>
      </c>
    </row>
    <row r="5558" spans="1:9" x14ac:dyDescent="0.25">
      <c r="A5558" t="s">
        <v>13103</v>
      </c>
      <c r="B5558">
        <v>13127</v>
      </c>
      <c r="C5558" s="2">
        <f t="shared" si="648"/>
        <v>44303</v>
      </c>
      <c r="D5558" s="1">
        <f>TIMEVALUE("13:29:52")</f>
        <v>0.56240740740740736</v>
      </c>
      <c r="E5558" s="2">
        <f t="shared" si="649"/>
        <v>44303</v>
      </c>
      <c r="F5558" s="1">
        <f>TIMEVALUE("13:34:47")</f>
        <v>0.56582175925925926</v>
      </c>
      <c r="G5558" t="s">
        <v>2711</v>
      </c>
      <c r="H5558" t="s">
        <v>13105</v>
      </c>
      <c r="I5558">
        <v>711.81799999999998</v>
      </c>
    </row>
    <row r="5559" spans="1:9" x14ac:dyDescent="0.25">
      <c r="A5559" t="s">
        <v>13106</v>
      </c>
      <c r="B5559">
        <v>13127</v>
      </c>
      <c r="C5559" s="2">
        <f t="shared" si="648"/>
        <v>44303</v>
      </c>
      <c r="D5559" s="1">
        <f>TIMEVALUE("13:36:13")</f>
        <v>0.5668171296296296</v>
      </c>
      <c r="E5559" s="2">
        <f t="shared" si="649"/>
        <v>44303</v>
      </c>
      <c r="F5559" s="1">
        <f>TIMEVALUE("13:42:47")</f>
        <v>0.5713773148148148</v>
      </c>
      <c r="G5559" t="s">
        <v>2994</v>
      </c>
      <c r="H5559" t="s">
        <v>13107</v>
      </c>
      <c r="I5559">
        <v>711.23299999999995</v>
      </c>
    </row>
    <row r="5560" spans="1:9" x14ac:dyDescent="0.25">
      <c r="A5560" t="s">
        <v>13108</v>
      </c>
      <c r="B5560">
        <v>13127</v>
      </c>
      <c r="C5560" s="2">
        <f t="shared" si="648"/>
        <v>44303</v>
      </c>
      <c r="D5560" s="1">
        <f>TIMEVALUE("11:07:46")</f>
        <v>0.46372685185185186</v>
      </c>
      <c r="E5560" s="2">
        <f t="shared" si="649"/>
        <v>44303</v>
      </c>
      <c r="F5560" s="1">
        <f>TIMEVALUE("11:13:38")</f>
        <v>0.46780092592592593</v>
      </c>
      <c r="G5560" t="s">
        <v>1848</v>
      </c>
      <c r="H5560" t="s">
        <v>12430</v>
      </c>
      <c r="I5560">
        <v>710.61300000000006</v>
      </c>
    </row>
    <row r="5561" spans="1:9" x14ac:dyDescent="0.25">
      <c r="A5561" t="s">
        <v>13109</v>
      </c>
      <c r="B5561">
        <v>13127</v>
      </c>
      <c r="C5561" s="2">
        <f t="shared" si="648"/>
        <v>44303</v>
      </c>
      <c r="D5561" s="1">
        <f>TIMEVALUE("13:56:54")</f>
        <v>0.58118055555555559</v>
      </c>
      <c r="E5561" s="2">
        <f t="shared" si="649"/>
        <v>44303</v>
      </c>
      <c r="F5561" s="1">
        <f>TIMEVALUE("14:03:29")</f>
        <v>0.58575231481481482</v>
      </c>
      <c r="G5561" t="s">
        <v>921</v>
      </c>
      <c r="H5561" t="s">
        <v>13111</v>
      </c>
      <c r="I5561">
        <v>718.83</v>
      </c>
    </row>
    <row r="5562" spans="1:9" x14ac:dyDescent="0.25">
      <c r="A5562" t="s">
        <v>13112</v>
      </c>
      <c r="B5562">
        <v>13127</v>
      </c>
      <c r="C5562" s="2">
        <f t="shared" si="648"/>
        <v>44303</v>
      </c>
      <c r="D5562" s="1">
        <f>TIMEVALUE("14:05:33")</f>
        <v>0.58718749999999997</v>
      </c>
      <c r="E5562" s="2">
        <f t="shared" si="649"/>
        <v>44303</v>
      </c>
      <c r="F5562" s="1">
        <f>TIMEVALUE("14:12:20")</f>
        <v>0.59189814814814812</v>
      </c>
      <c r="G5562" t="s">
        <v>43</v>
      </c>
      <c r="H5562" t="s">
        <v>13113</v>
      </c>
      <c r="I5562">
        <v>718.31399999999996</v>
      </c>
    </row>
    <row r="5563" spans="1:9" x14ac:dyDescent="0.25">
      <c r="A5563" t="s">
        <v>13114</v>
      </c>
      <c r="B5563">
        <v>13127</v>
      </c>
      <c r="C5563" s="2">
        <f t="shared" si="648"/>
        <v>44303</v>
      </c>
      <c r="D5563" s="1">
        <f>TIMEVALUE("14:13:42")</f>
        <v>0.59284722222222219</v>
      </c>
      <c r="E5563" s="2">
        <f t="shared" si="649"/>
        <v>44303</v>
      </c>
      <c r="F5563" s="1">
        <f>TIMEVALUE("14:21:02")</f>
        <v>0.59793981481481484</v>
      </c>
      <c r="G5563" t="s">
        <v>1125</v>
      </c>
      <c r="H5563" t="s">
        <v>13115</v>
      </c>
      <c r="I5563">
        <v>717.66200000000003</v>
      </c>
    </row>
    <row r="5564" spans="1:9" x14ac:dyDescent="0.25">
      <c r="A5564" t="s">
        <v>13116</v>
      </c>
      <c r="B5564">
        <v>13127</v>
      </c>
      <c r="C5564" s="2">
        <f t="shared" si="648"/>
        <v>44303</v>
      </c>
      <c r="D5564" s="1">
        <f>TIMEVALUE("14:22:36")</f>
        <v>0.59902777777777783</v>
      </c>
      <c r="E5564" s="2">
        <f t="shared" si="649"/>
        <v>44303</v>
      </c>
      <c r="F5564" s="1">
        <f>TIMEVALUE("14:28:46")</f>
        <v>0.6033101851851852</v>
      </c>
      <c r="G5564" t="s">
        <v>2730</v>
      </c>
      <c r="H5564" t="s">
        <v>10361</v>
      </c>
      <c r="I5564">
        <v>716.82299999999998</v>
      </c>
    </row>
    <row r="5565" spans="1:9" x14ac:dyDescent="0.25">
      <c r="A5565" t="s">
        <v>13118</v>
      </c>
      <c r="B5565">
        <v>13127</v>
      </c>
      <c r="C5565" s="2">
        <f t="shared" si="648"/>
        <v>44303</v>
      </c>
      <c r="D5565" s="1">
        <f>TIMEVALUE("14:30:04")</f>
        <v>0.60421296296296301</v>
      </c>
      <c r="E5565" s="2">
        <f t="shared" si="649"/>
        <v>44303</v>
      </c>
      <c r="F5565" s="1">
        <f>TIMEVALUE("14:35:20")</f>
        <v>0.60787037037037039</v>
      </c>
      <c r="G5565" t="s">
        <v>10587</v>
      </c>
      <c r="H5565" t="s">
        <v>13119</v>
      </c>
      <c r="I5565">
        <v>716.14099999999996</v>
      </c>
    </row>
    <row r="5566" spans="1:9" x14ac:dyDescent="0.25">
      <c r="A5566" t="s">
        <v>13120</v>
      </c>
      <c r="B5566">
        <v>13127</v>
      </c>
      <c r="C5566" s="2">
        <f t="shared" si="648"/>
        <v>44303</v>
      </c>
      <c r="D5566" s="1">
        <f>TIMEVALUE("14:36:24")</f>
        <v>0.6086111111111111</v>
      </c>
      <c r="E5566" s="2">
        <f t="shared" si="649"/>
        <v>44303</v>
      </c>
      <c r="F5566" s="1">
        <f>TIMEVALUE("14:42:33")</f>
        <v>0.61288194444444444</v>
      </c>
      <c r="G5566" t="s">
        <v>2396</v>
      </c>
      <c r="H5566" t="s">
        <v>13121</v>
      </c>
      <c r="I5566">
        <v>715.351</v>
      </c>
    </row>
    <row r="5567" spans="1:9" x14ac:dyDescent="0.25">
      <c r="A5567" t="s">
        <v>13122</v>
      </c>
      <c r="B5567">
        <v>13127</v>
      </c>
      <c r="C5567" s="2">
        <f t="shared" si="648"/>
        <v>44303</v>
      </c>
      <c r="D5567" s="1">
        <f>TIMEVALUE("14:44:00")</f>
        <v>0.61388888888888893</v>
      </c>
      <c r="E5567" s="2">
        <f t="shared" si="649"/>
        <v>44303</v>
      </c>
      <c r="F5567" s="1">
        <f>TIMEVALUE("14:50:10")</f>
        <v>0.6181712962962963</v>
      </c>
      <c r="G5567" t="s">
        <v>2730</v>
      </c>
      <c r="H5567" t="s">
        <v>1169</v>
      </c>
      <c r="I5567">
        <v>714.69399999999996</v>
      </c>
    </row>
    <row r="5568" spans="1:9" x14ac:dyDescent="0.25">
      <c r="A5568" t="s">
        <v>13124</v>
      </c>
      <c r="B5568">
        <v>13127</v>
      </c>
      <c r="C5568" s="2">
        <f t="shared" si="648"/>
        <v>44303</v>
      </c>
      <c r="D5568" s="1">
        <f>TIMEVALUE("14:51:23")</f>
        <v>0.61901620370370369</v>
      </c>
      <c r="E5568" s="2">
        <f t="shared" si="649"/>
        <v>44303</v>
      </c>
      <c r="F5568" s="1">
        <f>TIMEVALUE("14:56:30")</f>
        <v>0.6225694444444444</v>
      </c>
      <c r="G5568" t="s">
        <v>13125</v>
      </c>
      <c r="H5568" t="s">
        <v>13126</v>
      </c>
      <c r="I5568">
        <v>713.99699999999996</v>
      </c>
    </row>
    <row r="5569" spans="1:9" x14ac:dyDescent="0.25">
      <c r="A5569" t="s">
        <v>13127</v>
      </c>
      <c r="B5569">
        <v>13127</v>
      </c>
      <c r="C5569" s="2">
        <f t="shared" si="648"/>
        <v>44303</v>
      </c>
      <c r="D5569" s="1">
        <f>TIMEVALUE("14:57:37")</f>
        <v>0.62334490740740744</v>
      </c>
      <c r="E5569" s="2">
        <f t="shared" si="649"/>
        <v>44303</v>
      </c>
      <c r="F5569" s="1">
        <f>TIMEVALUE("15:02:49")</f>
        <v>0.62695601851851857</v>
      </c>
      <c r="G5569" t="s">
        <v>2889</v>
      </c>
      <c r="H5569" t="s">
        <v>13129</v>
      </c>
      <c r="I5569">
        <v>713.33199999999999</v>
      </c>
    </row>
    <row r="5570" spans="1:9" x14ac:dyDescent="0.25">
      <c r="A5570" t="s">
        <v>13130</v>
      </c>
      <c r="B5570">
        <v>13127</v>
      </c>
      <c r="C5570" s="2">
        <f t="shared" si="648"/>
        <v>44303</v>
      </c>
      <c r="D5570" s="1">
        <f>TIMEVALUE("15:03:47")</f>
        <v>0.62762731481481482</v>
      </c>
      <c r="E5570" s="2">
        <f t="shared" si="649"/>
        <v>44303</v>
      </c>
      <c r="F5570" s="1">
        <f>TIMEVALUE("15:08:27")</f>
        <v>0.63086805555555558</v>
      </c>
      <c r="G5570" t="s">
        <v>6437</v>
      </c>
      <c r="H5570" t="s">
        <v>13132</v>
      </c>
      <c r="I5570">
        <v>712.69</v>
      </c>
    </row>
    <row r="5571" spans="1:9" x14ac:dyDescent="0.25">
      <c r="A5571" t="s">
        <v>13133</v>
      </c>
      <c r="B5571">
        <v>13127</v>
      </c>
      <c r="C5571" s="2">
        <f>DATEVALUE("2025-04-22")</f>
        <v>44307</v>
      </c>
      <c r="D5571" s="1">
        <f>TIMEVALUE("08:24:40")</f>
        <v>0.35046296296296298</v>
      </c>
      <c r="E5571" s="2">
        <f>DATEVALUE("2025-04-22")</f>
        <v>44307</v>
      </c>
      <c r="F5571" s="1">
        <f>TIMEVALUE("08:31:29")</f>
        <v>0.35519675925925925</v>
      </c>
      <c r="G5571" t="s">
        <v>378</v>
      </c>
      <c r="H5571" t="s">
        <v>13134</v>
      </c>
      <c r="I5571">
        <v>711.95100000000002</v>
      </c>
    </row>
    <row r="5572" spans="1:9" x14ac:dyDescent="0.25">
      <c r="A5572" t="s">
        <v>13135</v>
      </c>
      <c r="B5572">
        <v>13127</v>
      </c>
      <c r="C5572" s="2">
        <f>DATEVALUE("2025-04-22")</f>
        <v>44307</v>
      </c>
      <c r="D5572" s="1">
        <f>TIMEVALUE("08:32:41")</f>
        <v>0.35603009259259261</v>
      </c>
      <c r="E5572" s="2">
        <f>DATEVALUE("2025-04-22")</f>
        <v>44307</v>
      </c>
      <c r="F5572" s="1">
        <f>TIMEVALUE("08:39:40")</f>
        <v>0.36087962962962961</v>
      </c>
      <c r="G5572" t="s">
        <v>4342</v>
      </c>
      <c r="H5572" t="s">
        <v>13136</v>
      </c>
      <c r="I5572">
        <v>711.33600000000001</v>
      </c>
    </row>
    <row r="5573" spans="1:9" x14ac:dyDescent="0.25">
      <c r="A5573" t="s">
        <v>13137</v>
      </c>
      <c r="B5573">
        <v>13127</v>
      </c>
      <c r="C5573" s="2">
        <f>DATEVALUE("2025-04-18")</f>
        <v>44303</v>
      </c>
      <c r="D5573" s="1">
        <f>TIMEVALUE("13:44:55")</f>
        <v>0.57285879629629632</v>
      </c>
      <c r="E5573" s="2">
        <f>DATEVALUE("2025-04-18")</f>
        <v>44303</v>
      </c>
      <c r="F5573" s="1">
        <f>TIMEVALUE("13:51:57")</f>
        <v>0.57774305555555561</v>
      </c>
      <c r="G5573" t="s">
        <v>4338</v>
      </c>
      <c r="H5573" t="s">
        <v>11470</v>
      </c>
      <c r="I5573">
        <v>710.87199999999996</v>
      </c>
    </row>
    <row r="5574" spans="1:9" x14ac:dyDescent="0.25">
      <c r="A5574" t="s">
        <v>13138</v>
      </c>
      <c r="B5574">
        <v>13119</v>
      </c>
      <c r="C5574" s="2">
        <f t="shared" ref="C5574:C5586" si="650">DATEVALUE("2025-04-22")</f>
        <v>44307</v>
      </c>
      <c r="D5574" s="1">
        <f>TIMEVALUE("09:26:41")</f>
        <v>0.39353009259259258</v>
      </c>
      <c r="E5574" s="2">
        <f t="shared" ref="E5574:E5586" si="651">DATEVALUE("2025-04-22")</f>
        <v>44307</v>
      </c>
      <c r="F5574" s="1">
        <f>TIMEVALUE("09:34:35")</f>
        <v>0.39901620370370372</v>
      </c>
      <c r="G5574" t="s">
        <v>327</v>
      </c>
      <c r="H5574" t="s">
        <v>13139</v>
      </c>
      <c r="I5574">
        <v>724.89300000000003</v>
      </c>
    </row>
    <row r="5575" spans="1:9" x14ac:dyDescent="0.25">
      <c r="A5575" t="s">
        <v>13140</v>
      </c>
      <c r="B5575">
        <v>13119</v>
      </c>
      <c r="C5575" s="2">
        <f t="shared" si="650"/>
        <v>44307</v>
      </c>
      <c r="D5575" s="1">
        <f>TIMEVALUE("09:36:50")</f>
        <v>0.40057870370370369</v>
      </c>
      <c r="E5575" s="2">
        <f t="shared" si="651"/>
        <v>44307</v>
      </c>
      <c r="F5575" s="1">
        <f>TIMEVALUE("09:43:12")</f>
        <v>0.40500000000000003</v>
      </c>
      <c r="G5575" t="s">
        <v>3567</v>
      </c>
      <c r="H5575" t="s">
        <v>13142</v>
      </c>
      <c r="I5575">
        <v>724.34500000000003</v>
      </c>
    </row>
    <row r="5576" spans="1:9" x14ac:dyDescent="0.25">
      <c r="A5576" t="s">
        <v>13143</v>
      </c>
      <c r="B5576">
        <v>13119</v>
      </c>
      <c r="C5576" s="2">
        <f t="shared" si="650"/>
        <v>44307</v>
      </c>
      <c r="D5576" s="1">
        <f>TIMEVALUE("09:44:47")</f>
        <v>0.40609953703703705</v>
      </c>
      <c r="E5576" s="2">
        <f t="shared" si="651"/>
        <v>44307</v>
      </c>
      <c r="F5576" s="1">
        <f>TIMEVALUE("09:51:22")</f>
        <v>0.41067129629629628</v>
      </c>
      <c r="G5576" t="s">
        <v>921</v>
      </c>
      <c r="H5576" t="s">
        <v>13144</v>
      </c>
      <c r="I5576">
        <v>723.68399999999997</v>
      </c>
    </row>
    <row r="5577" spans="1:9" x14ac:dyDescent="0.25">
      <c r="A5577" t="s">
        <v>13145</v>
      </c>
      <c r="B5577">
        <v>13119</v>
      </c>
      <c r="C5577" s="2">
        <f t="shared" si="650"/>
        <v>44307</v>
      </c>
      <c r="D5577" s="1">
        <f>TIMEVALUE("09:54:09")</f>
        <v>0.41260416666666666</v>
      </c>
      <c r="E5577" s="2">
        <f t="shared" si="651"/>
        <v>44307</v>
      </c>
      <c r="F5577" s="1">
        <f>TIMEVALUE("10:01:03")</f>
        <v>0.41739583333333335</v>
      </c>
      <c r="G5577" t="s">
        <v>1231</v>
      </c>
      <c r="H5577" t="s">
        <v>7127</v>
      </c>
      <c r="I5577">
        <v>722.91600000000005</v>
      </c>
    </row>
    <row r="5578" spans="1:9" x14ac:dyDescent="0.25">
      <c r="A5578" t="s">
        <v>13147</v>
      </c>
      <c r="B5578">
        <v>13119</v>
      </c>
      <c r="C5578" s="2">
        <f t="shared" si="650"/>
        <v>44307</v>
      </c>
      <c r="D5578" s="1">
        <f>TIMEVALUE("10:02:54")</f>
        <v>0.41868055555555556</v>
      </c>
      <c r="E5578" s="2">
        <f t="shared" si="651"/>
        <v>44307</v>
      </c>
      <c r="F5578" s="1">
        <f>TIMEVALUE("10:09:03")</f>
        <v>0.42295138888888889</v>
      </c>
      <c r="G5578" t="s">
        <v>2396</v>
      </c>
      <c r="H5578" t="s">
        <v>10524</v>
      </c>
      <c r="I5578">
        <v>722.10799999999995</v>
      </c>
    </row>
    <row r="5579" spans="1:9" x14ac:dyDescent="0.25">
      <c r="A5579" t="s">
        <v>13149</v>
      </c>
      <c r="B5579">
        <v>13119</v>
      </c>
      <c r="C5579" s="2">
        <f t="shared" si="650"/>
        <v>44307</v>
      </c>
      <c r="D5579" s="1">
        <f>TIMEVALUE("10:10:43")</f>
        <v>0.42410879629629628</v>
      </c>
      <c r="E5579" s="2">
        <f t="shared" si="651"/>
        <v>44307</v>
      </c>
      <c r="F5579" s="1">
        <f>TIMEVALUE("10:18:49")</f>
        <v>0.42973379629629632</v>
      </c>
      <c r="G5579" t="s">
        <v>1052</v>
      </c>
      <c r="H5579" t="s">
        <v>13150</v>
      </c>
      <c r="I5579">
        <v>721.31200000000001</v>
      </c>
    </row>
    <row r="5580" spans="1:9" x14ac:dyDescent="0.25">
      <c r="A5580" t="s">
        <v>13151</v>
      </c>
      <c r="B5580">
        <v>13119</v>
      </c>
      <c r="C5580" s="2">
        <f t="shared" si="650"/>
        <v>44307</v>
      </c>
      <c r="D5580" s="1">
        <f>TIMEVALUE("10:20:32")</f>
        <v>0.43092592592592593</v>
      </c>
      <c r="E5580" s="2">
        <f t="shared" si="651"/>
        <v>44307</v>
      </c>
      <c r="F5580" s="1">
        <f>TIMEVALUE("10:26:59")</f>
        <v>0.43540509259259258</v>
      </c>
      <c r="G5580" t="s">
        <v>6170</v>
      </c>
      <c r="H5580" t="s">
        <v>13152</v>
      </c>
      <c r="I5580">
        <v>720.51</v>
      </c>
    </row>
    <row r="5581" spans="1:9" x14ac:dyDescent="0.25">
      <c r="A5581" t="s">
        <v>13153</v>
      </c>
      <c r="B5581">
        <v>13119</v>
      </c>
      <c r="C5581" s="2">
        <f t="shared" si="650"/>
        <v>44307</v>
      </c>
      <c r="D5581" s="1">
        <f>TIMEVALUE("10:28:58")</f>
        <v>0.43678240740740742</v>
      </c>
      <c r="E5581" s="2">
        <f t="shared" si="651"/>
        <v>44307</v>
      </c>
      <c r="F5581" s="1">
        <f>TIMEVALUE("10:34:52")</f>
        <v>0.44087962962962962</v>
      </c>
      <c r="G5581" t="s">
        <v>672</v>
      </c>
      <c r="H5581" t="s">
        <v>13155</v>
      </c>
      <c r="I5581">
        <v>719.81200000000001</v>
      </c>
    </row>
    <row r="5582" spans="1:9" x14ac:dyDescent="0.25">
      <c r="A5582" t="s">
        <v>13156</v>
      </c>
      <c r="B5582">
        <v>13119</v>
      </c>
      <c r="C5582" s="2">
        <f t="shared" si="650"/>
        <v>44307</v>
      </c>
      <c r="D5582" s="1">
        <f>TIMEVALUE("10:37:01")</f>
        <v>0.44237268518518519</v>
      </c>
      <c r="E5582" s="2">
        <f t="shared" si="651"/>
        <v>44307</v>
      </c>
      <c r="F5582" s="1">
        <f>TIMEVALUE("10:41:48")</f>
        <v>0.44569444444444445</v>
      </c>
      <c r="G5582" t="s">
        <v>3438</v>
      </c>
      <c r="H5582" t="s">
        <v>13158</v>
      </c>
      <c r="I5582">
        <v>719.06100000000004</v>
      </c>
    </row>
    <row r="5583" spans="1:9" x14ac:dyDescent="0.25">
      <c r="A5583" t="s">
        <v>13159</v>
      </c>
      <c r="B5583">
        <v>13119</v>
      </c>
      <c r="C5583" s="2">
        <f t="shared" si="650"/>
        <v>44307</v>
      </c>
      <c r="D5583" s="1">
        <f>TIMEVALUE("10:43:30")</f>
        <v>0.44687500000000002</v>
      </c>
      <c r="E5583" s="2">
        <f t="shared" si="651"/>
        <v>44307</v>
      </c>
      <c r="F5583" s="1">
        <f>TIMEVALUE("10:48:37")</f>
        <v>0.45042824074074073</v>
      </c>
      <c r="G5583" t="s">
        <v>13125</v>
      </c>
      <c r="H5583" t="s">
        <v>5396</v>
      </c>
      <c r="I5583">
        <v>718.27</v>
      </c>
    </row>
    <row r="5584" spans="1:9" x14ac:dyDescent="0.25">
      <c r="A5584" t="s">
        <v>13160</v>
      </c>
      <c r="B5584">
        <v>13119</v>
      </c>
      <c r="C5584" s="2">
        <f t="shared" si="650"/>
        <v>44307</v>
      </c>
      <c r="D5584" s="1">
        <f>TIMEVALUE("10:50:33")</f>
        <v>0.45177083333333334</v>
      </c>
      <c r="E5584" s="2">
        <f t="shared" si="651"/>
        <v>44307</v>
      </c>
      <c r="F5584" s="1">
        <f>TIMEVALUE("10:55:39")</f>
        <v>0.45531250000000001</v>
      </c>
      <c r="G5584" t="s">
        <v>4674</v>
      </c>
      <c r="H5584" t="s">
        <v>13161</v>
      </c>
      <c r="I5584">
        <v>717.505</v>
      </c>
    </row>
    <row r="5585" spans="1:9" x14ac:dyDescent="0.25">
      <c r="A5585" t="s">
        <v>13162</v>
      </c>
      <c r="B5585">
        <v>13119</v>
      </c>
      <c r="C5585" s="2">
        <f t="shared" si="650"/>
        <v>44307</v>
      </c>
      <c r="D5585" s="1">
        <f>TIMEVALUE("10:57:14")</f>
        <v>0.45641203703703703</v>
      </c>
      <c r="E5585" s="2">
        <f t="shared" si="651"/>
        <v>44307</v>
      </c>
      <c r="F5585" s="1">
        <f>TIMEVALUE("11:03:15")</f>
        <v>0.46059027777777778</v>
      </c>
      <c r="G5585" t="s">
        <v>1952</v>
      </c>
      <c r="H5585" t="s">
        <v>13163</v>
      </c>
      <c r="I5585">
        <v>716.75400000000002</v>
      </c>
    </row>
    <row r="5586" spans="1:9" x14ac:dyDescent="0.25">
      <c r="A5586" t="s">
        <v>13164</v>
      </c>
      <c r="B5586">
        <v>13119</v>
      </c>
      <c r="C5586" s="2">
        <f t="shared" si="650"/>
        <v>44307</v>
      </c>
      <c r="D5586" s="1">
        <f>TIMEVALUE("09:14:46")</f>
        <v>0.38525462962962964</v>
      </c>
      <c r="E5586" s="2">
        <f t="shared" si="651"/>
        <v>44307</v>
      </c>
      <c r="F5586" s="1">
        <f>TIMEVALUE("09:19:51")</f>
        <v>0.38878472222222221</v>
      </c>
      <c r="G5586" t="s">
        <v>1901</v>
      </c>
      <c r="H5586" t="s">
        <v>13166</v>
      </c>
      <c r="I5586">
        <v>716.28200000000004</v>
      </c>
    </row>
    <row r="5587" spans="1:9" x14ac:dyDescent="0.25">
      <c r="A5587" t="s">
        <v>13167</v>
      </c>
      <c r="B5587">
        <v>13119</v>
      </c>
      <c r="C5587" s="2">
        <f t="shared" ref="C5587:C5597" si="652">DATEVALUE("2025-04-18")</f>
        <v>44303</v>
      </c>
      <c r="D5587" s="1">
        <f>TIMEVALUE("13:39:47")</f>
        <v>0.56929398148148147</v>
      </c>
      <c r="E5587" s="2">
        <f t="shared" ref="E5587:E5597" si="653">DATEVALUE("2025-04-18")</f>
        <v>44303</v>
      </c>
      <c r="F5587" s="1">
        <f>TIMEVALUE("13:47:50")</f>
        <v>0.57488425925925923</v>
      </c>
      <c r="G5587" t="s">
        <v>822</v>
      </c>
      <c r="H5587" t="s">
        <v>13169</v>
      </c>
      <c r="I5587">
        <v>725.36599999999999</v>
      </c>
    </row>
    <row r="5588" spans="1:9" x14ac:dyDescent="0.25">
      <c r="A5588" t="s">
        <v>13170</v>
      </c>
      <c r="B5588">
        <v>13119</v>
      </c>
      <c r="C5588" s="2">
        <f t="shared" si="652"/>
        <v>44303</v>
      </c>
      <c r="D5588" s="1">
        <f>TIMEVALUE("13:49:33")</f>
        <v>0.5760763888888889</v>
      </c>
      <c r="E5588" s="2">
        <f t="shared" si="653"/>
        <v>44303</v>
      </c>
      <c r="F5588" s="1">
        <f>TIMEVALUE("13:56:41")</f>
        <v>0.58103009259259264</v>
      </c>
      <c r="G5588" t="s">
        <v>2939</v>
      </c>
      <c r="H5588" t="s">
        <v>13171</v>
      </c>
      <c r="I5588">
        <v>724.75199999999995</v>
      </c>
    </row>
    <row r="5589" spans="1:9" x14ac:dyDescent="0.25">
      <c r="A5589" t="s">
        <v>13172</v>
      </c>
      <c r="B5589">
        <v>13119</v>
      </c>
      <c r="C5589" s="2">
        <f t="shared" si="652"/>
        <v>44303</v>
      </c>
      <c r="D5589" s="1">
        <f>TIMEVALUE("13:58:26")</f>
        <v>0.58224537037037039</v>
      </c>
      <c r="E5589" s="2">
        <f t="shared" si="653"/>
        <v>44303</v>
      </c>
      <c r="F5589" s="1">
        <f>TIMEVALUE("14:05:38")</f>
        <v>0.58724537037037039</v>
      </c>
      <c r="G5589" t="s">
        <v>688</v>
      </c>
      <c r="H5589" t="s">
        <v>13174</v>
      </c>
      <c r="I5589">
        <v>724.048</v>
      </c>
    </row>
    <row r="5590" spans="1:9" x14ac:dyDescent="0.25">
      <c r="A5590" t="s">
        <v>13175</v>
      </c>
      <c r="B5590">
        <v>13119</v>
      </c>
      <c r="C5590" s="2">
        <f t="shared" si="652"/>
        <v>44303</v>
      </c>
      <c r="D5590" s="1">
        <f>TIMEVALUE("14:07:32")</f>
        <v>0.58856481481481482</v>
      </c>
      <c r="E5590" s="2">
        <f t="shared" si="653"/>
        <v>44303</v>
      </c>
      <c r="F5590" s="1">
        <f>TIMEVALUE("14:14:13")</f>
        <v>0.59320601851851851</v>
      </c>
      <c r="G5590" t="s">
        <v>3662</v>
      </c>
      <c r="H5590" t="s">
        <v>12025</v>
      </c>
      <c r="I5590">
        <v>723.16300000000001</v>
      </c>
    </row>
    <row r="5591" spans="1:9" x14ac:dyDescent="0.25">
      <c r="A5591" t="s">
        <v>13176</v>
      </c>
      <c r="B5591">
        <v>13119</v>
      </c>
      <c r="C5591" s="2">
        <f t="shared" si="652"/>
        <v>44303</v>
      </c>
      <c r="D5591" s="1">
        <f>TIMEVALUE("14:15:54")</f>
        <v>0.59437499999999999</v>
      </c>
      <c r="E5591" s="2">
        <f t="shared" si="653"/>
        <v>44303</v>
      </c>
      <c r="F5591" s="1">
        <f>TIMEVALUE("14:23:20")</f>
        <v>0.59953703703703709</v>
      </c>
      <c r="G5591" t="s">
        <v>3100</v>
      </c>
      <c r="H5591" t="s">
        <v>13178</v>
      </c>
      <c r="I5591">
        <v>722.38</v>
      </c>
    </row>
    <row r="5592" spans="1:9" x14ac:dyDescent="0.25">
      <c r="A5592" t="s">
        <v>13179</v>
      </c>
      <c r="B5592">
        <v>13119</v>
      </c>
      <c r="C5592" s="2">
        <f t="shared" si="652"/>
        <v>44303</v>
      </c>
      <c r="D5592" s="1">
        <f>TIMEVALUE("14:24:59")</f>
        <v>0.60068287037037038</v>
      </c>
      <c r="E5592" s="2">
        <f t="shared" si="653"/>
        <v>44303</v>
      </c>
      <c r="F5592" s="1">
        <f>TIMEVALUE("14:32:30")</f>
        <v>0.60590277777777779</v>
      </c>
      <c r="G5592" t="s">
        <v>849</v>
      </c>
      <c r="H5592" t="s">
        <v>13180</v>
      </c>
      <c r="I5592">
        <v>721.45</v>
      </c>
    </row>
    <row r="5593" spans="1:9" x14ac:dyDescent="0.25">
      <c r="A5593" t="s">
        <v>13181</v>
      </c>
      <c r="B5593">
        <v>13119</v>
      </c>
      <c r="C5593" s="2">
        <f t="shared" si="652"/>
        <v>44303</v>
      </c>
      <c r="D5593" s="1">
        <f>TIMEVALUE("14:34:11")</f>
        <v>0.60707175925925927</v>
      </c>
      <c r="E5593" s="2">
        <f t="shared" si="653"/>
        <v>44303</v>
      </c>
      <c r="F5593" s="1">
        <f>TIMEVALUE("14:41:27")</f>
        <v>0.61211805555555554</v>
      </c>
      <c r="G5593" t="s">
        <v>2078</v>
      </c>
      <c r="H5593" t="s">
        <v>13182</v>
      </c>
      <c r="I5593">
        <v>720.69500000000005</v>
      </c>
    </row>
    <row r="5594" spans="1:9" x14ac:dyDescent="0.25">
      <c r="A5594" t="s">
        <v>13183</v>
      </c>
      <c r="B5594">
        <v>13119</v>
      </c>
      <c r="C5594" s="2">
        <f t="shared" si="652"/>
        <v>44303</v>
      </c>
      <c r="D5594" s="1">
        <f>TIMEVALUE("14:43:32")</f>
        <v>0.61356481481481484</v>
      </c>
      <c r="E5594" s="2">
        <f t="shared" si="653"/>
        <v>44303</v>
      </c>
      <c r="F5594" s="1">
        <f>TIMEVALUE("14:50:02")</f>
        <v>0.61807870370370366</v>
      </c>
      <c r="G5594" t="s">
        <v>1869</v>
      </c>
      <c r="H5594" t="s">
        <v>13185</v>
      </c>
      <c r="I5594">
        <v>720.03700000000003</v>
      </c>
    </row>
    <row r="5595" spans="1:9" x14ac:dyDescent="0.25">
      <c r="A5595" t="s">
        <v>13186</v>
      </c>
      <c r="B5595">
        <v>13119</v>
      </c>
      <c r="C5595" s="2">
        <f t="shared" si="652"/>
        <v>44303</v>
      </c>
      <c r="D5595" s="1">
        <f>TIMEVALUE("14:51:27")</f>
        <v>0.61906249999999996</v>
      </c>
      <c r="E5595" s="2">
        <f t="shared" si="653"/>
        <v>44303</v>
      </c>
      <c r="F5595" s="1">
        <f>TIMEVALUE("14:56:19")</f>
        <v>0.62244212962962964</v>
      </c>
      <c r="G5595" t="s">
        <v>649</v>
      </c>
      <c r="H5595" t="s">
        <v>13188</v>
      </c>
      <c r="I5595">
        <v>719.20500000000004</v>
      </c>
    </row>
    <row r="5596" spans="1:9" x14ac:dyDescent="0.25">
      <c r="A5596" t="s">
        <v>13189</v>
      </c>
      <c r="B5596">
        <v>13119</v>
      </c>
      <c r="C5596" s="2">
        <f t="shared" si="652"/>
        <v>44303</v>
      </c>
      <c r="D5596" s="1">
        <f>TIMEVALUE("14:57:38")</f>
        <v>0.62335648148148148</v>
      </c>
      <c r="E5596" s="2">
        <f t="shared" si="653"/>
        <v>44303</v>
      </c>
      <c r="F5596" s="1">
        <f>TIMEVALUE("15:02:40")</f>
        <v>0.62685185185185188</v>
      </c>
      <c r="G5596" t="s">
        <v>267</v>
      </c>
      <c r="H5596" t="s">
        <v>13190</v>
      </c>
      <c r="I5596">
        <v>718.31600000000003</v>
      </c>
    </row>
    <row r="5597" spans="1:9" x14ac:dyDescent="0.25">
      <c r="A5597" t="s">
        <v>13191</v>
      </c>
      <c r="B5597">
        <v>13119</v>
      </c>
      <c r="C5597" s="2">
        <f t="shared" si="652"/>
        <v>44303</v>
      </c>
      <c r="D5597" s="1">
        <f>TIMEVALUE("15:03:54")</f>
        <v>0.62770833333333331</v>
      </c>
      <c r="E5597" s="2">
        <f t="shared" si="653"/>
        <v>44303</v>
      </c>
      <c r="F5597" s="1">
        <f>TIMEVALUE("15:08:34")</f>
        <v>0.63094907407407408</v>
      </c>
      <c r="G5597" t="s">
        <v>6437</v>
      </c>
      <c r="H5597" t="s">
        <v>13192</v>
      </c>
      <c r="I5597">
        <v>717.61699999999996</v>
      </c>
    </row>
    <row r="5598" spans="1:9" x14ac:dyDescent="0.25">
      <c r="A5598" t="s">
        <v>13193</v>
      </c>
      <c r="B5598">
        <v>13119</v>
      </c>
      <c r="C5598" s="2">
        <f>DATEVALUE("2025-04-22")</f>
        <v>44307</v>
      </c>
      <c r="D5598" s="1">
        <f>TIMEVALUE("09:00:55")</f>
        <v>0.37563657407407408</v>
      </c>
      <c r="E5598" s="2">
        <f>DATEVALUE("2025-04-22")</f>
        <v>44307</v>
      </c>
      <c r="F5598" s="1">
        <f>TIMEVALUE("09:06:19")</f>
        <v>0.37938657407407406</v>
      </c>
      <c r="G5598" t="s">
        <v>5057</v>
      </c>
      <c r="H5598" t="s">
        <v>4334</v>
      </c>
      <c r="I5598">
        <v>716.97799999999995</v>
      </c>
    </row>
    <row r="5599" spans="1:9" x14ac:dyDescent="0.25">
      <c r="A5599" t="s">
        <v>13194</v>
      </c>
      <c r="B5599">
        <v>13119</v>
      </c>
      <c r="C5599" s="2">
        <f>DATEVALUE("2025-04-18")</f>
        <v>44303</v>
      </c>
      <c r="D5599" s="1">
        <f>TIMEVALUE("13:28:54")</f>
        <v>0.5617361111111111</v>
      </c>
      <c r="E5599" s="2">
        <f>DATEVALUE("2025-04-18")</f>
        <v>44303</v>
      </c>
      <c r="F5599" s="1">
        <f>TIMEVALUE("13:34:13")</f>
        <v>0.56542824074074072</v>
      </c>
      <c r="G5599" t="s">
        <v>2683</v>
      </c>
      <c r="H5599" t="s">
        <v>13196</v>
      </c>
      <c r="I5599">
        <v>716.46100000000001</v>
      </c>
    </row>
    <row r="5600" spans="1:9" x14ac:dyDescent="0.25">
      <c r="A5600" t="s">
        <v>13197</v>
      </c>
      <c r="B5600">
        <v>13119</v>
      </c>
      <c r="C5600" s="2">
        <f>DATEVALUE("2025-04-03")</f>
        <v>44288</v>
      </c>
      <c r="D5600" s="1">
        <f>TIMEVALUE("08:45:37")</f>
        <v>0.36501157407407409</v>
      </c>
      <c r="E5600" s="2">
        <f>DATEVALUE("2025-04-03")</f>
        <v>44288</v>
      </c>
      <c r="F5600" s="1">
        <f>TIMEVALUE("08:51:23")</f>
        <v>0.36901620370370369</v>
      </c>
      <c r="G5600" t="s">
        <v>6982</v>
      </c>
      <c r="H5600" t="s">
        <v>13199</v>
      </c>
      <c r="I5600">
        <v>725.89</v>
      </c>
    </row>
    <row r="5601" spans="1:9" x14ac:dyDescent="0.25">
      <c r="A5601" t="s">
        <v>13200</v>
      </c>
      <c r="B5601">
        <v>13119</v>
      </c>
      <c r="C5601" s="2">
        <f>DATEVALUE("2025-04-03")</f>
        <v>44288</v>
      </c>
      <c r="D5601" s="1">
        <f>TIMEVALUE("09:12:32")</f>
        <v>0.38370370370370371</v>
      </c>
      <c r="E5601" s="2">
        <f>DATEVALUE("2025-04-03")</f>
        <v>44288</v>
      </c>
      <c r="F5601" s="1">
        <f>TIMEVALUE("09:19:46")</f>
        <v>0.38872685185185185</v>
      </c>
      <c r="G5601" t="s">
        <v>3290</v>
      </c>
      <c r="H5601" t="s">
        <v>13202</v>
      </c>
      <c r="I5601">
        <v>725.00300000000004</v>
      </c>
    </row>
    <row r="5602" spans="1:9" x14ac:dyDescent="0.25">
      <c r="A5602" t="s">
        <v>13203</v>
      </c>
      <c r="B5602">
        <v>13119</v>
      </c>
      <c r="C5602" s="2">
        <f>DATEVALUE("2025-04-03")</f>
        <v>44288</v>
      </c>
      <c r="D5602" s="1">
        <f>TIMEVALUE("09:22:50")</f>
        <v>0.3908564814814815</v>
      </c>
      <c r="E5602" s="2">
        <f>DATEVALUE("2025-04-03")</f>
        <v>44288</v>
      </c>
      <c r="F5602" s="1">
        <f>TIMEVALUE("09:30:03")</f>
        <v>0.39586805555555554</v>
      </c>
      <c r="G5602" t="s">
        <v>1948</v>
      </c>
      <c r="H5602" t="s">
        <v>13204</v>
      </c>
      <c r="I5602">
        <v>724.36900000000003</v>
      </c>
    </row>
    <row r="5603" spans="1:9" x14ac:dyDescent="0.25">
      <c r="A5603" t="s">
        <v>13205</v>
      </c>
      <c r="B5603">
        <v>13119</v>
      </c>
      <c r="C5603" s="2">
        <f t="shared" ref="C5603:C5611" si="654">DATEVALUE("2025-04-18")</f>
        <v>44303</v>
      </c>
      <c r="D5603" s="1">
        <f>TIMEVALUE("11:25:41")</f>
        <v>0.47616898148148146</v>
      </c>
      <c r="E5603" s="2">
        <f t="shared" ref="E5603:E5611" si="655">DATEVALUE("2025-04-18")</f>
        <v>44303</v>
      </c>
      <c r="F5603" s="1">
        <f>TIMEVALUE("11:31:05")</f>
        <v>0.47991898148148149</v>
      </c>
      <c r="G5603" t="s">
        <v>5057</v>
      </c>
      <c r="H5603" t="s">
        <v>13207</v>
      </c>
      <c r="I5603">
        <v>723.57899999999995</v>
      </c>
    </row>
    <row r="5604" spans="1:9" x14ac:dyDescent="0.25">
      <c r="A5604" t="s">
        <v>13208</v>
      </c>
      <c r="B5604">
        <v>13119</v>
      </c>
      <c r="C5604" s="2">
        <f t="shared" si="654"/>
        <v>44303</v>
      </c>
      <c r="D5604" s="1">
        <f>TIMEVALUE("11:32:45")</f>
        <v>0.48107638888888887</v>
      </c>
      <c r="E5604" s="2">
        <f t="shared" si="655"/>
        <v>44303</v>
      </c>
      <c r="F5604" s="1">
        <f>TIMEVALUE("11:41:23")</f>
        <v>0.48707175925925927</v>
      </c>
      <c r="G5604" t="s">
        <v>3672</v>
      </c>
      <c r="H5604" t="s">
        <v>13210</v>
      </c>
      <c r="I5604">
        <v>722.71600000000001</v>
      </c>
    </row>
    <row r="5605" spans="1:9" x14ac:dyDescent="0.25">
      <c r="A5605" t="s">
        <v>13211</v>
      </c>
      <c r="B5605">
        <v>13119</v>
      </c>
      <c r="C5605" s="2">
        <f t="shared" si="654"/>
        <v>44303</v>
      </c>
      <c r="D5605" s="1">
        <f>TIMEVALUE("11:43:39")</f>
        <v>0.48864583333333333</v>
      </c>
      <c r="E5605" s="2">
        <f t="shared" si="655"/>
        <v>44303</v>
      </c>
      <c r="F5605" s="1">
        <f>TIMEVALUE("11:51:46")</f>
        <v>0.49428240740740742</v>
      </c>
      <c r="G5605" t="s">
        <v>1133</v>
      </c>
      <c r="H5605" t="s">
        <v>13213</v>
      </c>
      <c r="I5605">
        <v>721.96799999999996</v>
      </c>
    </row>
    <row r="5606" spans="1:9" x14ac:dyDescent="0.25">
      <c r="A5606" t="s">
        <v>13214</v>
      </c>
      <c r="B5606">
        <v>13119</v>
      </c>
      <c r="C5606" s="2">
        <f t="shared" si="654"/>
        <v>44303</v>
      </c>
      <c r="D5606" s="1">
        <f>TIMEVALUE("12:42:20")</f>
        <v>0.52939814814814812</v>
      </c>
      <c r="E5606" s="2">
        <f t="shared" si="655"/>
        <v>44303</v>
      </c>
      <c r="F5606" s="1">
        <f>TIMEVALUE("12:48:58")</f>
        <v>0.53400462962962958</v>
      </c>
      <c r="G5606" t="s">
        <v>3807</v>
      </c>
      <c r="H5606" t="s">
        <v>13215</v>
      </c>
      <c r="I5606">
        <v>721.13400000000001</v>
      </c>
    </row>
    <row r="5607" spans="1:9" x14ac:dyDescent="0.25">
      <c r="A5607" t="s">
        <v>13216</v>
      </c>
      <c r="B5607">
        <v>13119</v>
      </c>
      <c r="C5607" s="2">
        <f t="shared" si="654"/>
        <v>44303</v>
      </c>
      <c r="D5607" s="1">
        <f>TIMEVALUE("12:50:35")</f>
        <v>0.53512731481481479</v>
      </c>
      <c r="E5607" s="2">
        <f t="shared" si="655"/>
        <v>44303</v>
      </c>
      <c r="F5607" s="1">
        <f>TIMEVALUE("12:58:43")</f>
        <v>0.54077546296296297</v>
      </c>
      <c r="G5607" t="s">
        <v>896</v>
      </c>
      <c r="H5607" t="s">
        <v>13218</v>
      </c>
      <c r="I5607">
        <v>720.34299999999996</v>
      </c>
    </row>
    <row r="5608" spans="1:9" x14ac:dyDescent="0.25">
      <c r="A5608" t="s">
        <v>13219</v>
      </c>
      <c r="B5608">
        <v>13119</v>
      </c>
      <c r="C5608" s="2">
        <f t="shared" si="654"/>
        <v>44303</v>
      </c>
      <c r="D5608" s="1">
        <f>TIMEVALUE("13:00:25")</f>
        <v>0.54195601851851849</v>
      </c>
      <c r="E5608" s="2">
        <f t="shared" si="655"/>
        <v>44303</v>
      </c>
      <c r="F5608" s="1">
        <f>TIMEVALUE("13:08:03")</f>
        <v>0.54725694444444439</v>
      </c>
      <c r="G5608" t="s">
        <v>1399</v>
      </c>
      <c r="H5608" t="s">
        <v>5422</v>
      </c>
      <c r="I5608">
        <v>719.52</v>
      </c>
    </row>
    <row r="5609" spans="1:9" x14ac:dyDescent="0.25">
      <c r="A5609" t="s">
        <v>13221</v>
      </c>
      <c r="B5609">
        <v>13119</v>
      </c>
      <c r="C5609" s="2">
        <f t="shared" si="654"/>
        <v>44303</v>
      </c>
      <c r="D5609" s="1">
        <f>TIMEVALUE("13:09:49")</f>
        <v>0.54848379629629629</v>
      </c>
      <c r="E5609" s="2">
        <f t="shared" si="655"/>
        <v>44303</v>
      </c>
      <c r="F5609" s="1">
        <f>TIMEVALUE("13:14:44")</f>
        <v>0.55189814814814819</v>
      </c>
      <c r="G5609" t="s">
        <v>2711</v>
      </c>
      <c r="H5609" t="s">
        <v>13222</v>
      </c>
      <c r="I5609">
        <v>718.76599999999996</v>
      </c>
    </row>
    <row r="5610" spans="1:9" x14ac:dyDescent="0.25">
      <c r="A5610" t="s">
        <v>13223</v>
      </c>
      <c r="B5610">
        <v>13119</v>
      </c>
      <c r="C5610" s="2">
        <f t="shared" si="654"/>
        <v>44303</v>
      </c>
      <c r="D5610" s="1">
        <f>TIMEVALUE("13:16:31")</f>
        <v>0.55313657407407413</v>
      </c>
      <c r="E5610" s="2">
        <f t="shared" si="655"/>
        <v>44303</v>
      </c>
      <c r="F5610" s="1">
        <f>TIMEVALUE("13:20:56")</f>
        <v>0.55620370370370376</v>
      </c>
      <c r="G5610" t="s">
        <v>6392</v>
      </c>
      <c r="H5610" t="s">
        <v>13224</v>
      </c>
      <c r="I5610">
        <v>718.01099999999997</v>
      </c>
    </row>
    <row r="5611" spans="1:9" x14ac:dyDescent="0.25">
      <c r="A5611" t="s">
        <v>13225</v>
      </c>
      <c r="B5611">
        <v>13119</v>
      </c>
      <c r="C5611" s="2">
        <f t="shared" si="654"/>
        <v>44303</v>
      </c>
      <c r="D5611" s="1">
        <f>TIMEVALUE("13:22:35")</f>
        <v>0.55734953703703705</v>
      </c>
      <c r="E5611" s="2">
        <f t="shared" si="655"/>
        <v>44303</v>
      </c>
      <c r="F5611" s="1">
        <f>TIMEVALUE("13:26:50")</f>
        <v>0.56030092592592595</v>
      </c>
      <c r="G5611" t="s">
        <v>2125</v>
      </c>
      <c r="H5611" t="s">
        <v>13227</v>
      </c>
      <c r="I5611">
        <v>717.27</v>
      </c>
    </row>
    <row r="5612" spans="1:9" x14ac:dyDescent="0.25">
      <c r="A5612" t="s">
        <v>1898</v>
      </c>
      <c r="B5612">
        <v>13119</v>
      </c>
      <c r="C5612" s="2">
        <f>DATEVALUE("2025-04-03")</f>
        <v>44288</v>
      </c>
      <c r="D5612" s="1">
        <f>TIMEVALUE("09:04:47")</f>
        <v>0.37832175925925926</v>
      </c>
      <c r="E5612" s="2">
        <f>DATEVALUE("2025-04-03")</f>
        <v>44288</v>
      </c>
      <c r="F5612" s="1">
        <f>TIMEVALUE("09:06:22")</f>
        <v>0.37942129629629628</v>
      </c>
      <c r="G5612" t="s">
        <v>382</v>
      </c>
      <c r="H5612" t="s">
        <v>11993</v>
      </c>
      <c r="I5612">
        <v>716.68799999999999</v>
      </c>
    </row>
    <row r="5613" spans="1:9" x14ac:dyDescent="0.25">
      <c r="A5613" t="s">
        <v>13228</v>
      </c>
      <c r="B5613">
        <v>13127</v>
      </c>
      <c r="C5613" s="2">
        <f>DATEVALUE("2025-05-22")</f>
        <v>44337</v>
      </c>
      <c r="D5613" s="1">
        <f>TIMEVALUE("17:33:21")</f>
        <v>0.73149305555555555</v>
      </c>
      <c r="E5613" s="2">
        <f>DATEVALUE("2025-05-22")</f>
        <v>44337</v>
      </c>
      <c r="F5613" s="1">
        <f>TIMEVALUE("17:41:17")</f>
        <v>0.73700231481481482</v>
      </c>
      <c r="G5613" t="s">
        <v>868</v>
      </c>
      <c r="H5613" t="s">
        <v>13229</v>
      </c>
      <c r="I5613">
        <v>695.28599999999994</v>
      </c>
    </row>
    <row r="5614" spans="1:9" x14ac:dyDescent="0.25">
      <c r="A5614" t="s">
        <v>13230</v>
      </c>
      <c r="B5614">
        <v>13112</v>
      </c>
      <c r="C5614" s="2">
        <f t="shared" ref="C5614:C5624" si="656">DATEVALUE("2025-05-30")</f>
        <v>44345</v>
      </c>
      <c r="D5614" s="1">
        <f>TIMEVALUE("09:10:28")</f>
        <v>0.38226851851851851</v>
      </c>
      <c r="E5614" s="2">
        <f t="shared" ref="E5614:E5624" si="657">DATEVALUE("2025-05-30")</f>
        <v>44345</v>
      </c>
      <c r="F5614" s="1">
        <f>TIMEVALUE("09:14:14")</f>
        <v>0.38488425925925923</v>
      </c>
      <c r="G5614" t="s">
        <v>2068</v>
      </c>
      <c r="H5614" t="s">
        <v>13231</v>
      </c>
      <c r="I5614">
        <v>700.58799999999997</v>
      </c>
    </row>
    <row r="5615" spans="1:9" x14ac:dyDescent="0.25">
      <c r="A5615" t="s">
        <v>13232</v>
      </c>
      <c r="B5615">
        <v>13112</v>
      </c>
      <c r="C5615" s="2">
        <f t="shared" si="656"/>
        <v>44345</v>
      </c>
      <c r="D5615" s="1">
        <f>TIMEVALUE("09:18:00")</f>
        <v>0.38750000000000001</v>
      </c>
      <c r="E5615" s="2">
        <f t="shared" si="657"/>
        <v>44345</v>
      </c>
      <c r="F5615" s="1">
        <f>TIMEVALUE("09:20:49")</f>
        <v>0.38945601851851852</v>
      </c>
      <c r="G5615" t="s">
        <v>274</v>
      </c>
      <c r="H5615" t="s">
        <v>13233</v>
      </c>
      <c r="I5615">
        <v>700.61300000000006</v>
      </c>
    </row>
    <row r="5616" spans="1:9" x14ac:dyDescent="0.25">
      <c r="A5616" t="s">
        <v>13234</v>
      </c>
      <c r="B5616">
        <v>13112</v>
      </c>
      <c r="C5616" s="2">
        <f t="shared" si="656"/>
        <v>44345</v>
      </c>
      <c r="D5616" s="1">
        <f>TIMEVALUE("09:01:09")</f>
        <v>0.37579861111111112</v>
      </c>
      <c r="E5616" s="2">
        <f t="shared" si="657"/>
        <v>44345</v>
      </c>
      <c r="F5616" s="1">
        <f>TIMEVALUE("09:05:29")</f>
        <v>0.37880787037037039</v>
      </c>
      <c r="G5616" t="s">
        <v>517</v>
      </c>
      <c r="H5616" t="s">
        <v>13235</v>
      </c>
      <c r="I5616">
        <v>700.61800000000005</v>
      </c>
    </row>
    <row r="5617" spans="1:9" x14ac:dyDescent="0.25">
      <c r="A5617" t="s">
        <v>13236</v>
      </c>
      <c r="B5617">
        <v>13112</v>
      </c>
      <c r="C5617" s="2">
        <f t="shared" si="656"/>
        <v>44345</v>
      </c>
      <c r="D5617" s="1">
        <f>TIMEVALUE("09:37:52")</f>
        <v>0.40129629629629632</v>
      </c>
      <c r="E5617" s="2">
        <f t="shared" si="657"/>
        <v>44345</v>
      </c>
      <c r="F5617" s="1">
        <f>TIMEVALUE("09:41:53")</f>
        <v>0.40408564814814812</v>
      </c>
      <c r="G5617" t="s">
        <v>397</v>
      </c>
      <c r="H5617" t="s">
        <v>13237</v>
      </c>
      <c r="I5617">
        <v>700.49699999999996</v>
      </c>
    </row>
    <row r="5618" spans="1:9" x14ac:dyDescent="0.25">
      <c r="A5618" t="s">
        <v>13238</v>
      </c>
      <c r="B5618">
        <v>13112</v>
      </c>
      <c r="C5618" s="2">
        <f t="shared" si="656"/>
        <v>44345</v>
      </c>
      <c r="D5618" s="1">
        <f>TIMEVALUE("09:44:06")</f>
        <v>0.40562500000000001</v>
      </c>
      <c r="E5618" s="2">
        <f t="shared" si="657"/>
        <v>44345</v>
      </c>
      <c r="F5618" s="1">
        <f>TIMEVALUE("09:47:16")</f>
        <v>0.40782407407407406</v>
      </c>
      <c r="G5618" t="s">
        <v>2208</v>
      </c>
      <c r="H5618" t="s">
        <v>13239</v>
      </c>
      <c r="I5618">
        <v>700.54399999999998</v>
      </c>
    </row>
    <row r="5619" spans="1:9" x14ac:dyDescent="0.25">
      <c r="A5619" t="s">
        <v>13240</v>
      </c>
      <c r="B5619">
        <v>13112</v>
      </c>
      <c r="C5619" s="2">
        <f t="shared" si="656"/>
        <v>44345</v>
      </c>
      <c r="D5619" s="1">
        <f>TIMEVALUE("09:49:36")</f>
        <v>0.40944444444444444</v>
      </c>
      <c r="E5619" s="2">
        <f t="shared" si="657"/>
        <v>44345</v>
      </c>
      <c r="F5619" s="1">
        <f>TIMEVALUE("09:52:41")</f>
        <v>0.41158564814814813</v>
      </c>
      <c r="G5619" t="s">
        <v>541</v>
      </c>
      <c r="H5619" t="s">
        <v>1108</v>
      </c>
      <c r="I5619">
        <v>700.553</v>
      </c>
    </row>
    <row r="5620" spans="1:9" x14ac:dyDescent="0.25">
      <c r="A5620" t="s">
        <v>13241</v>
      </c>
      <c r="B5620">
        <v>13112</v>
      </c>
      <c r="C5620" s="2">
        <f t="shared" si="656"/>
        <v>44345</v>
      </c>
      <c r="D5620" s="1">
        <f>TIMEVALUE("09:55:48")</f>
        <v>0.41375000000000001</v>
      </c>
      <c r="E5620" s="2">
        <f t="shared" si="657"/>
        <v>44345</v>
      </c>
      <c r="F5620" s="1">
        <f>TIMEVALUE("09:58:49")</f>
        <v>0.41584490740740743</v>
      </c>
      <c r="G5620" t="s">
        <v>2441</v>
      </c>
      <c r="H5620" t="s">
        <v>13242</v>
      </c>
      <c r="I5620">
        <v>700.654</v>
      </c>
    </row>
    <row r="5621" spans="1:9" x14ac:dyDescent="0.25">
      <c r="A5621" t="s">
        <v>13243</v>
      </c>
      <c r="B5621">
        <v>13112</v>
      </c>
      <c r="C5621" s="2">
        <f t="shared" si="656"/>
        <v>44345</v>
      </c>
      <c r="D5621" s="1">
        <f>TIMEVALUE("10:01:33")</f>
        <v>0.41774305555555558</v>
      </c>
      <c r="E5621" s="2">
        <f t="shared" si="657"/>
        <v>44345</v>
      </c>
      <c r="F5621" s="1">
        <f>TIMEVALUE("10:05:04")</f>
        <v>0.42018518518518516</v>
      </c>
      <c r="G5621" t="s">
        <v>203</v>
      </c>
      <c r="H5621" t="s">
        <v>13244</v>
      </c>
      <c r="I5621">
        <v>700.77599999999995</v>
      </c>
    </row>
    <row r="5622" spans="1:9" x14ac:dyDescent="0.25">
      <c r="A5622" t="s">
        <v>13245</v>
      </c>
      <c r="B5622">
        <v>13112</v>
      </c>
      <c r="C5622" s="2">
        <f t="shared" si="656"/>
        <v>44345</v>
      </c>
      <c r="D5622" s="1">
        <f>TIMEVALUE("10:07:43")</f>
        <v>0.42202546296296295</v>
      </c>
      <c r="E5622" s="2">
        <f t="shared" si="657"/>
        <v>44345</v>
      </c>
      <c r="F5622" s="1">
        <f>TIMEVALUE("10:12:31")</f>
        <v>0.4253587962962963</v>
      </c>
      <c r="G5622" t="s">
        <v>3420</v>
      </c>
      <c r="H5622" t="s">
        <v>13246</v>
      </c>
      <c r="I5622">
        <v>700.64200000000005</v>
      </c>
    </row>
    <row r="5623" spans="1:9" x14ac:dyDescent="0.25">
      <c r="A5623" t="s">
        <v>13247</v>
      </c>
      <c r="B5623">
        <v>13112</v>
      </c>
      <c r="C5623" s="2">
        <f t="shared" si="656"/>
        <v>44345</v>
      </c>
      <c r="D5623" s="1">
        <f>TIMEVALUE("10:36:55")</f>
        <v>0.44230324074074073</v>
      </c>
      <c r="E5623" s="2">
        <f t="shared" si="657"/>
        <v>44345</v>
      </c>
      <c r="F5623" s="1">
        <f>TIMEVALUE("10:49:26")</f>
        <v>0.45099537037037035</v>
      </c>
      <c r="G5623" t="s">
        <v>88</v>
      </c>
      <c r="H5623" t="s">
        <v>13248</v>
      </c>
      <c r="I5623">
        <v>700.93899999999996</v>
      </c>
    </row>
    <row r="5624" spans="1:9" x14ac:dyDescent="0.25">
      <c r="A5624" t="s">
        <v>13249</v>
      </c>
      <c r="B5624">
        <v>13112</v>
      </c>
      <c r="C5624" s="2">
        <f t="shared" si="656"/>
        <v>44345</v>
      </c>
      <c r="D5624" s="1">
        <f>TIMEVALUE("10:54:50")</f>
        <v>0.45474537037037038</v>
      </c>
      <c r="E5624" s="2">
        <f t="shared" si="657"/>
        <v>44345</v>
      </c>
      <c r="F5624" s="1">
        <f>TIMEVALUE("11:21:06")</f>
        <v>0.47298611111111111</v>
      </c>
      <c r="G5624" t="s">
        <v>13250</v>
      </c>
      <c r="H5624" t="s">
        <v>3452</v>
      </c>
      <c r="I5624">
        <v>700.69200000000001</v>
      </c>
    </row>
    <row r="5625" spans="1:9" x14ac:dyDescent="0.25">
      <c r="A5625" t="s">
        <v>13251</v>
      </c>
      <c r="B5625">
        <v>13127</v>
      </c>
      <c r="C5625" s="2">
        <f>DATEVALUE("2025-05-22")</f>
        <v>44337</v>
      </c>
      <c r="D5625" s="1">
        <f>TIMEVALUE("17:23:02")</f>
        <v>0.72432870370370372</v>
      </c>
      <c r="E5625" s="2">
        <f>DATEVALUE("2025-05-22")</f>
        <v>44337</v>
      </c>
      <c r="F5625" s="1">
        <f>TIMEVALUE("17:27:23")</f>
        <v>0.72734953703703709</v>
      </c>
      <c r="G5625" t="s">
        <v>422</v>
      </c>
      <c r="H5625" t="s">
        <v>13252</v>
      </c>
      <c r="I5625">
        <v>695.82</v>
      </c>
    </row>
    <row r="5626" spans="1:9" x14ac:dyDescent="0.25">
      <c r="A5626" t="s">
        <v>13253</v>
      </c>
      <c r="B5626">
        <v>13112</v>
      </c>
      <c r="C5626" s="2">
        <f>DATEVALUE("2025-05-29")</f>
        <v>44344</v>
      </c>
      <c r="D5626" s="1">
        <f>TIMEVALUE("15:48:26")</f>
        <v>0.65863425925925922</v>
      </c>
      <c r="E5626" s="2">
        <f>DATEVALUE("2025-05-29")</f>
        <v>44344</v>
      </c>
      <c r="F5626" s="1">
        <f>TIMEVALUE("15:56:00")</f>
        <v>0.66388888888888886</v>
      </c>
      <c r="G5626" t="s">
        <v>188</v>
      </c>
      <c r="H5626" t="s">
        <v>1771</v>
      </c>
      <c r="I5626">
        <v>700.38099999999997</v>
      </c>
    </row>
    <row r="5627" spans="1:9" x14ac:dyDescent="0.25">
      <c r="A5627" t="s">
        <v>13254</v>
      </c>
      <c r="B5627">
        <v>13112</v>
      </c>
      <c r="C5627" s="2">
        <f>DATEVALUE("2025-05-29")</f>
        <v>44344</v>
      </c>
      <c r="D5627" s="1">
        <f>TIMEVALUE("16:03:31")</f>
        <v>0.66910879629629627</v>
      </c>
      <c r="E5627" s="2">
        <f>DATEVALUE("2025-05-29")</f>
        <v>44344</v>
      </c>
      <c r="F5627" s="1">
        <f>TIMEVALUE("16:08:54")</f>
        <v>0.67284722222222226</v>
      </c>
      <c r="G5627" t="s">
        <v>4044</v>
      </c>
      <c r="H5627" t="s">
        <v>13255</v>
      </c>
      <c r="I5627">
        <v>700.69299999999998</v>
      </c>
    </row>
    <row r="5628" spans="1:9" x14ac:dyDescent="0.25">
      <c r="A5628" t="s">
        <v>13256</v>
      </c>
      <c r="B5628">
        <v>13112</v>
      </c>
      <c r="C5628" s="2">
        <f>DATEVALUE("2025-05-29")</f>
        <v>44344</v>
      </c>
      <c r="D5628" s="1">
        <f>TIMEVALUE("16:16:09")</f>
        <v>0.6778819444444445</v>
      </c>
      <c r="E5628" s="2">
        <f>DATEVALUE("2025-05-29")</f>
        <v>44344</v>
      </c>
      <c r="F5628" s="1">
        <f>TIMEVALUE("16:23:56")</f>
        <v>0.68328703703703708</v>
      </c>
      <c r="G5628" t="s">
        <v>5278</v>
      </c>
      <c r="H5628" t="s">
        <v>13257</v>
      </c>
      <c r="I5628">
        <v>700.71299999999997</v>
      </c>
    </row>
    <row r="5629" spans="1:9" x14ac:dyDescent="0.25">
      <c r="A5629" t="s">
        <v>13258</v>
      </c>
      <c r="B5629">
        <v>13112</v>
      </c>
      <c r="C5629" s="2">
        <f t="shared" ref="C5629:C5637" si="658">DATEVALUE("2025-05-30")</f>
        <v>44345</v>
      </c>
      <c r="D5629" s="1">
        <f>TIMEVALUE("07:41:00")</f>
        <v>0.32013888888888886</v>
      </c>
      <c r="E5629" s="2">
        <f t="shared" ref="E5629:E5637" si="659">DATEVALUE("2025-05-30")</f>
        <v>44345</v>
      </c>
      <c r="F5629" s="1">
        <f>TIMEVALUE("07:45:56")</f>
        <v>0.32356481481481481</v>
      </c>
      <c r="G5629" t="s">
        <v>2229</v>
      </c>
      <c r="H5629" t="s">
        <v>13259</v>
      </c>
      <c r="I5629">
        <v>700.76700000000005</v>
      </c>
    </row>
    <row r="5630" spans="1:9" x14ac:dyDescent="0.25">
      <c r="A5630" t="s">
        <v>13260</v>
      </c>
      <c r="B5630">
        <v>13112</v>
      </c>
      <c r="C5630" s="2">
        <f t="shared" si="658"/>
        <v>44345</v>
      </c>
      <c r="D5630" s="1">
        <f>TIMEVALUE("07:48:47")</f>
        <v>0.3255439814814815</v>
      </c>
      <c r="E5630" s="2">
        <f t="shared" si="659"/>
        <v>44345</v>
      </c>
      <c r="F5630" s="1">
        <f>TIMEVALUE("07:53:15")</f>
        <v>0.32864583333333336</v>
      </c>
      <c r="G5630" t="s">
        <v>3081</v>
      </c>
      <c r="H5630" t="s">
        <v>13261</v>
      </c>
      <c r="I5630">
        <v>700.82399999999996</v>
      </c>
    </row>
    <row r="5631" spans="1:9" x14ac:dyDescent="0.25">
      <c r="A5631" t="s">
        <v>13262</v>
      </c>
      <c r="B5631">
        <v>13112</v>
      </c>
      <c r="C5631" s="2">
        <f t="shared" si="658"/>
        <v>44345</v>
      </c>
      <c r="D5631" s="1">
        <f>TIMEVALUE("07:57:24")</f>
        <v>0.33152777777777775</v>
      </c>
      <c r="E5631" s="2">
        <f t="shared" si="659"/>
        <v>44345</v>
      </c>
      <c r="F5631" s="1">
        <f>TIMEVALUE("08:00:47")</f>
        <v>0.33387731481481481</v>
      </c>
      <c r="G5631" t="s">
        <v>582</v>
      </c>
      <c r="H5631" t="s">
        <v>13263</v>
      </c>
      <c r="I5631">
        <v>700.90800000000002</v>
      </c>
    </row>
    <row r="5632" spans="1:9" x14ac:dyDescent="0.25">
      <c r="A5632" t="s">
        <v>13264</v>
      </c>
      <c r="B5632">
        <v>13112</v>
      </c>
      <c r="C5632" s="2">
        <f t="shared" si="658"/>
        <v>44345</v>
      </c>
      <c r="D5632" s="1">
        <f>TIMEVALUE("08:16:22")</f>
        <v>0.34469907407407407</v>
      </c>
      <c r="E5632" s="2">
        <f t="shared" si="659"/>
        <v>44345</v>
      </c>
      <c r="F5632" s="1">
        <f>TIMEVALUE("08:18:53")</f>
        <v>0.34644675925925927</v>
      </c>
      <c r="G5632" t="s">
        <v>2282</v>
      </c>
      <c r="H5632" t="s">
        <v>1246</v>
      </c>
      <c r="I5632">
        <v>700.86099999999999</v>
      </c>
    </row>
    <row r="5633" spans="1:9" x14ac:dyDescent="0.25">
      <c r="A5633" t="s">
        <v>13265</v>
      </c>
      <c r="B5633">
        <v>13112</v>
      </c>
      <c r="C5633" s="2">
        <f t="shared" si="658"/>
        <v>44345</v>
      </c>
      <c r="D5633" s="1">
        <f>TIMEVALUE("08:21:18")</f>
        <v>0.34812500000000002</v>
      </c>
      <c r="E5633" s="2">
        <f t="shared" si="659"/>
        <v>44345</v>
      </c>
      <c r="F5633" s="1">
        <f>TIMEVALUE("08:24:20")</f>
        <v>0.35023148148148148</v>
      </c>
      <c r="G5633" t="s">
        <v>2824</v>
      </c>
      <c r="H5633" t="s">
        <v>13266</v>
      </c>
      <c r="I5633">
        <v>700.91499999999996</v>
      </c>
    </row>
    <row r="5634" spans="1:9" x14ac:dyDescent="0.25">
      <c r="A5634" t="s">
        <v>13267</v>
      </c>
      <c r="B5634">
        <v>13112</v>
      </c>
      <c r="C5634" s="2">
        <f t="shared" si="658"/>
        <v>44345</v>
      </c>
      <c r="D5634" s="1">
        <f>TIMEVALUE("08:26:46")</f>
        <v>0.35192129629629632</v>
      </c>
      <c r="E5634" s="2">
        <f t="shared" si="659"/>
        <v>44345</v>
      </c>
      <c r="F5634" s="1">
        <f>TIMEVALUE("08:29:27")</f>
        <v>0.35378472222222224</v>
      </c>
      <c r="G5634" t="s">
        <v>3064</v>
      </c>
      <c r="H5634" t="s">
        <v>13268</v>
      </c>
      <c r="I5634">
        <v>700.99699999999996</v>
      </c>
    </row>
    <row r="5635" spans="1:9" x14ac:dyDescent="0.25">
      <c r="A5635" t="s">
        <v>13269</v>
      </c>
      <c r="B5635">
        <v>13112</v>
      </c>
      <c r="C5635" s="2">
        <f t="shared" si="658"/>
        <v>44345</v>
      </c>
      <c r="D5635" s="1">
        <f>TIMEVALUE("08:31:31")</f>
        <v>0.35521990740740739</v>
      </c>
      <c r="E5635" s="2">
        <f t="shared" si="659"/>
        <v>44345</v>
      </c>
      <c r="F5635" s="1">
        <f>TIMEVALUE("08:35:15")</f>
        <v>0.35781249999999998</v>
      </c>
      <c r="G5635" t="s">
        <v>3026</v>
      </c>
      <c r="H5635" t="s">
        <v>13270</v>
      </c>
      <c r="I5635">
        <v>701.03899999999999</v>
      </c>
    </row>
    <row r="5636" spans="1:9" x14ac:dyDescent="0.25">
      <c r="A5636" t="s">
        <v>13271</v>
      </c>
      <c r="B5636">
        <v>13112</v>
      </c>
      <c r="C5636" s="2">
        <f t="shared" si="658"/>
        <v>44345</v>
      </c>
      <c r="D5636" s="1">
        <f>TIMEVALUE("08:37:28")</f>
        <v>0.35935185185185187</v>
      </c>
      <c r="E5636" s="2">
        <f t="shared" si="659"/>
        <v>44345</v>
      </c>
      <c r="F5636" s="1">
        <f>TIMEVALUE("08:41:37")</f>
        <v>0.36223379629629632</v>
      </c>
      <c r="G5636" t="s">
        <v>3740</v>
      </c>
      <c r="H5636" t="s">
        <v>13272</v>
      </c>
      <c r="I5636">
        <v>701.1</v>
      </c>
    </row>
    <row r="5637" spans="1:9" x14ac:dyDescent="0.25">
      <c r="A5637" t="s">
        <v>13273</v>
      </c>
      <c r="B5637">
        <v>13112</v>
      </c>
      <c r="C5637" s="2">
        <f t="shared" si="658"/>
        <v>44345</v>
      </c>
      <c r="D5637" s="1">
        <f>TIMEVALUE("08:44:00")</f>
        <v>0.36388888888888887</v>
      </c>
      <c r="E5637" s="2">
        <f t="shared" si="659"/>
        <v>44345</v>
      </c>
      <c r="F5637" s="1">
        <f>TIMEVALUE("08:47:53")</f>
        <v>0.36658564814814815</v>
      </c>
      <c r="G5637" t="s">
        <v>487</v>
      </c>
      <c r="H5637" t="s">
        <v>13274</v>
      </c>
      <c r="I5637">
        <v>701.17</v>
      </c>
    </row>
    <row r="5638" spans="1:9" x14ac:dyDescent="0.25">
      <c r="A5638" t="s">
        <v>13275</v>
      </c>
      <c r="B5638">
        <v>13112</v>
      </c>
      <c r="C5638" s="2">
        <f>DATEVALUE("2025-05-29")</f>
        <v>44344</v>
      </c>
      <c r="D5638" s="1">
        <f>TIMEVALUE("15:33:04")</f>
        <v>0.64796296296296296</v>
      </c>
      <c r="E5638" s="2">
        <f>DATEVALUE("2025-05-29")</f>
        <v>44344</v>
      </c>
      <c r="F5638" s="1">
        <f>TIMEVALUE("15:38:35")</f>
        <v>0.65179398148148149</v>
      </c>
      <c r="G5638" t="s">
        <v>5160</v>
      </c>
      <c r="H5638" t="s">
        <v>13276</v>
      </c>
      <c r="I5638">
        <v>701.37</v>
      </c>
    </row>
    <row r="5639" spans="1:9" x14ac:dyDescent="0.25">
      <c r="A5639" t="s">
        <v>13277</v>
      </c>
      <c r="B5639">
        <v>13153</v>
      </c>
      <c r="C5639" s="2">
        <f t="shared" ref="C5639:C5670" si="660">DATEVALUE("2025-05-30")</f>
        <v>44345</v>
      </c>
      <c r="D5639" s="1">
        <f>TIMEVALUE("09:43:56")</f>
        <v>0.40550925925925924</v>
      </c>
      <c r="E5639" s="2">
        <f t="shared" ref="E5639:E5670" si="661">DATEVALUE("2025-05-30")</f>
        <v>44345</v>
      </c>
      <c r="F5639" s="1">
        <f>TIMEVALUE("09:52:07")</f>
        <v>0.41119212962962964</v>
      </c>
      <c r="G5639" t="s">
        <v>4254</v>
      </c>
      <c r="H5639" t="s">
        <v>4284</v>
      </c>
      <c r="I5639">
        <v>700.50099999999998</v>
      </c>
    </row>
    <row r="5640" spans="1:9" x14ac:dyDescent="0.25">
      <c r="A5640" t="s">
        <v>13278</v>
      </c>
      <c r="B5640">
        <v>13153</v>
      </c>
      <c r="C5640" s="2">
        <f t="shared" si="660"/>
        <v>44345</v>
      </c>
      <c r="D5640" s="1">
        <f>TIMEVALUE("10:00:11")</f>
        <v>0.4167939814814815</v>
      </c>
      <c r="E5640" s="2">
        <f t="shared" si="661"/>
        <v>44345</v>
      </c>
      <c r="F5640" s="1">
        <f>TIMEVALUE("10:05:35")</f>
        <v>0.42054398148148148</v>
      </c>
      <c r="G5640" t="s">
        <v>5057</v>
      </c>
      <c r="H5640" t="s">
        <v>4399</v>
      </c>
      <c r="I5640">
        <v>700.34699999999998</v>
      </c>
    </row>
    <row r="5641" spans="1:9" x14ac:dyDescent="0.25">
      <c r="A5641" t="s">
        <v>13279</v>
      </c>
      <c r="B5641">
        <v>13153</v>
      </c>
      <c r="C5641" s="2">
        <f t="shared" si="660"/>
        <v>44345</v>
      </c>
      <c r="D5641" s="1">
        <f>TIMEVALUE("10:09:52")</f>
        <v>0.42351851851851852</v>
      </c>
      <c r="E5641" s="2">
        <f t="shared" si="661"/>
        <v>44345</v>
      </c>
      <c r="F5641" s="1">
        <f>TIMEVALUE("10:21:35")</f>
        <v>0.4316550925925926</v>
      </c>
      <c r="G5641" t="s">
        <v>1710</v>
      </c>
      <c r="H5641" t="s">
        <v>13280</v>
      </c>
      <c r="I5641">
        <v>700.726</v>
      </c>
    </row>
    <row r="5642" spans="1:9" x14ac:dyDescent="0.25">
      <c r="A5642" t="s">
        <v>13281</v>
      </c>
      <c r="B5642">
        <v>13153</v>
      </c>
      <c r="C5642" s="2">
        <f t="shared" si="660"/>
        <v>44345</v>
      </c>
      <c r="D5642" s="1">
        <f>TIMEVALUE("10:26:46")</f>
        <v>0.43525462962962963</v>
      </c>
      <c r="E5642" s="2">
        <f t="shared" si="661"/>
        <v>44345</v>
      </c>
      <c r="F5642" s="1">
        <f>TIMEVALUE("10:33:07")</f>
        <v>0.43966435185185188</v>
      </c>
      <c r="G5642" t="s">
        <v>4234</v>
      </c>
      <c r="H5642" t="s">
        <v>13282</v>
      </c>
      <c r="I5642">
        <v>700.85599999999999</v>
      </c>
    </row>
    <row r="5643" spans="1:9" x14ac:dyDescent="0.25">
      <c r="A5643" t="s">
        <v>13283</v>
      </c>
      <c r="B5643">
        <v>13153</v>
      </c>
      <c r="C5643" s="2">
        <f t="shared" si="660"/>
        <v>44345</v>
      </c>
      <c r="D5643" s="1">
        <f>TIMEVALUE("10:44:53")</f>
        <v>0.44783564814814814</v>
      </c>
      <c r="E5643" s="2">
        <f t="shared" si="661"/>
        <v>44345</v>
      </c>
      <c r="F5643" s="1">
        <f>TIMEVALUE("10:51:23")</f>
        <v>0.45234953703703706</v>
      </c>
      <c r="G5643" t="s">
        <v>1869</v>
      </c>
      <c r="H5643" t="s">
        <v>13284</v>
      </c>
      <c r="I5643">
        <v>700.58100000000002</v>
      </c>
    </row>
    <row r="5644" spans="1:9" x14ac:dyDescent="0.25">
      <c r="A5644" t="s">
        <v>13285</v>
      </c>
      <c r="B5644">
        <v>13153</v>
      </c>
      <c r="C5644" s="2">
        <f t="shared" si="660"/>
        <v>44345</v>
      </c>
      <c r="D5644" s="1">
        <f>TIMEVALUE("10:53:50")</f>
        <v>0.45405092592592594</v>
      </c>
      <c r="E5644" s="2">
        <f t="shared" si="661"/>
        <v>44345</v>
      </c>
      <c r="F5644" s="1">
        <f>TIMEVALUE("10:58:17")</f>
        <v>0.4571412037037037</v>
      </c>
      <c r="G5644" t="s">
        <v>2591</v>
      </c>
      <c r="H5644" t="s">
        <v>13286</v>
      </c>
      <c r="I5644">
        <v>700.726</v>
      </c>
    </row>
    <row r="5645" spans="1:9" x14ac:dyDescent="0.25">
      <c r="A5645" t="s">
        <v>13287</v>
      </c>
      <c r="B5645">
        <v>13153</v>
      </c>
      <c r="C5645" s="2">
        <f t="shared" si="660"/>
        <v>44345</v>
      </c>
      <c r="D5645" s="1">
        <f>TIMEVALUE("10:59:59")</f>
        <v>0.45832175925925928</v>
      </c>
      <c r="E5645" s="2">
        <f t="shared" si="661"/>
        <v>44345</v>
      </c>
      <c r="F5645" s="1">
        <f>TIMEVALUE("11:03:45")</f>
        <v>0.4609375</v>
      </c>
      <c r="G5645" t="s">
        <v>2068</v>
      </c>
      <c r="H5645" t="s">
        <v>5333</v>
      </c>
      <c r="I5645">
        <v>700.82100000000003</v>
      </c>
    </row>
    <row r="5646" spans="1:9" x14ac:dyDescent="0.25">
      <c r="A5646" t="s">
        <v>13288</v>
      </c>
      <c r="B5646">
        <v>13153</v>
      </c>
      <c r="C5646" s="2">
        <f t="shared" si="660"/>
        <v>44345</v>
      </c>
      <c r="D5646" s="1">
        <f>TIMEVALUE("11:05:30")</f>
        <v>0.4621527777777778</v>
      </c>
      <c r="E5646" s="2">
        <f t="shared" si="661"/>
        <v>44345</v>
      </c>
      <c r="F5646" s="1">
        <f>TIMEVALUE("11:09:26")</f>
        <v>0.46488425925925925</v>
      </c>
      <c r="G5646" t="s">
        <v>619</v>
      </c>
      <c r="H5646" t="s">
        <v>13289</v>
      </c>
      <c r="I5646">
        <v>700.85199999999998</v>
      </c>
    </row>
    <row r="5647" spans="1:9" x14ac:dyDescent="0.25">
      <c r="A5647" t="s">
        <v>13290</v>
      </c>
      <c r="B5647">
        <v>13153</v>
      </c>
      <c r="C5647" s="2">
        <f t="shared" si="660"/>
        <v>44345</v>
      </c>
      <c r="D5647" s="1">
        <f>TIMEVALUE("11:11:13")</f>
        <v>0.46612268518518518</v>
      </c>
      <c r="E5647" s="2">
        <f t="shared" si="661"/>
        <v>44345</v>
      </c>
      <c r="F5647" s="1">
        <f>TIMEVALUE("11:14:50")</f>
        <v>0.46863425925925928</v>
      </c>
      <c r="G5647" t="s">
        <v>3765</v>
      </c>
      <c r="H5647" t="s">
        <v>13291</v>
      </c>
      <c r="I5647">
        <v>700.96</v>
      </c>
    </row>
    <row r="5648" spans="1:9" x14ac:dyDescent="0.25">
      <c r="A5648" t="s">
        <v>13292</v>
      </c>
      <c r="B5648">
        <v>13153</v>
      </c>
      <c r="C5648" s="2">
        <f t="shared" si="660"/>
        <v>44345</v>
      </c>
      <c r="D5648" s="1">
        <f>TIMEVALUE("11:16:54")</f>
        <v>0.47006944444444443</v>
      </c>
      <c r="E5648" s="2">
        <f t="shared" si="661"/>
        <v>44345</v>
      </c>
      <c r="F5648" s="1">
        <f>TIMEVALUE("11:22:56")</f>
        <v>0.47425925925925927</v>
      </c>
      <c r="G5648" t="s">
        <v>4699</v>
      </c>
      <c r="H5648" t="s">
        <v>13293</v>
      </c>
      <c r="I5648">
        <v>700.98599999999999</v>
      </c>
    </row>
    <row r="5649" spans="1:9" x14ac:dyDescent="0.25">
      <c r="A5649" t="s">
        <v>13294</v>
      </c>
      <c r="B5649">
        <v>13153</v>
      </c>
      <c r="C5649" s="2">
        <f t="shared" si="660"/>
        <v>44345</v>
      </c>
      <c r="D5649" s="1">
        <f>TIMEVALUE("11:41:50")</f>
        <v>0.48738425925925927</v>
      </c>
      <c r="E5649" s="2">
        <f t="shared" si="661"/>
        <v>44345</v>
      </c>
      <c r="F5649" s="1">
        <f>TIMEVALUE("11:48:28")</f>
        <v>0.49199074074074073</v>
      </c>
      <c r="G5649" t="s">
        <v>3807</v>
      </c>
      <c r="H5649" t="s">
        <v>13295</v>
      </c>
      <c r="I5649">
        <v>701.14400000000001</v>
      </c>
    </row>
    <row r="5650" spans="1:9" x14ac:dyDescent="0.25">
      <c r="A5650" t="s">
        <v>13296</v>
      </c>
      <c r="B5650">
        <v>13153</v>
      </c>
      <c r="C5650" s="2">
        <f t="shared" si="660"/>
        <v>44345</v>
      </c>
      <c r="D5650" s="1">
        <f>TIMEVALUE("11:50:53")</f>
        <v>0.49366898148148147</v>
      </c>
      <c r="E5650" s="2">
        <f t="shared" si="661"/>
        <v>44345</v>
      </c>
      <c r="F5650" s="1">
        <f>TIMEVALUE("11:57:02")</f>
        <v>0.49793981481481481</v>
      </c>
      <c r="G5650" t="s">
        <v>2396</v>
      </c>
      <c r="H5650" t="s">
        <v>13297</v>
      </c>
      <c r="I5650">
        <v>701.279</v>
      </c>
    </row>
    <row r="5651" spans="1:9" x14ac:dyDescent="0.25">
      <c r="A5651" t="s">
        <v>13298</v>
      </c>
      <c r="B5651">
        <v>13153</v>
      </c>
      <c r="C5651" s="2">
        <f t="shared" si="660"/>
        <v>44345</v>
      </c>
      <c r="D5651" s="1">
        <f>TIMEVALUE("09:27:16")</f>
        <v>0.39393518518518517</v>
      </c>
      <c r="E5651" s="2">
        <f t="shared" si="661"/>
        <v>44345</v>
      </c>
      <c r="F5651" s="1">
        <f>TIMEVALUE("09:31:17")</f>
        <v>0.39672453703703703</v>
      </c>
      <c r="G5651" t="s">
        <v>397</v>
      </c>
      <c r="H5651" t="s">
        <v>13299</v>
      </c>
      <c r="I5651">
        <v>701.28899999999999</v>
      </c>
    </row>
    <row r="5652" spans="1:9" x14ac:dyDescent="0.25">
      <c r="A5652" t="s">
        <v>13300</v>
      </c>
      <c r="B5652">
        <v>13153</v>
      </c>
      <c r="C5652" s="2">
        <f t="shared" si="660"/>
        <v>44345</v>
      </c>
      <c r="D5652" s="1">
        <f>TIMEVALUE("07:53:11")</f>
        <v>0.32859953703703704</v>
      </c>
      <c r="E5652" s="2">
        <f t="shared" si="661"/>
        <v>44345</v>
      </c>
      <c r="F5652" s="1">
        <f>TIMEVALUE("07:57:33")</f>
        <v>0.33163194444444444</v>
      </c>
      <c r="G5652" t="s">
        <v>3241</v>
      </c>
      <c r="H5652" t="s">
        <v>3018</v>
      </c>
      <c r="I5652">
        <v>700.31200000000001</v>
      </c>
    </row>
    <row r="5653" spans="1:9" x14ac:dyDescent="0.25">
      <c r="A5653" t="s">
        <v>13301</v>
      </c>
      <c r="B5653">
        <v>13153</v>
      </c>
      <c r="C5653" s="2">
        <f t="shared" si="660"/>
        <v>44345</v>
      </c>
      <c r="D5653" s="1">
        <f>TIMEVALUE("08:01:56")</f>
        <v>0.33467592592592593</v>
      </c>
      <c r="E5653" s="2">
        <f t="shared" si="661"/>
        <v>44345</v>
      </c>
      <c r="F5653" s="1">
        <f>TIMEVALUE("08:10:08")</f>
        <v>0.34037037037037038</v>
      </c>
      <c r="G5653" t="s">
        <v>726</v>
      </c>
      <c r="H5653" t="s">
        <v>4287</v>
      </c>
      <c r="I5653">
        <v>700.39200000000005</v>
      </c>
    </row>
    <row r="5654" spans="1:9" x14ac:dyDescent="0.25">
      <c r="A5654" t="s">
        <v>13302</v>
      </c>
      <c r="B5654">
        <v>13153</v>
      </c>
      <c r="C5654" s="2">
        <f t="shared" si="660"/>
        <v>44345</v>
      </c>
      <c r="D5654" s="1">
        <f>TIMEVALUE("08:13:07")</f>
        <v>0.34244212962962961</v>
      </c>
      <c r="E5654" s="2">
        <f t="shared" si="661"/>
        <v>44345</v>
      </c>
      <c r="F5654" s="1">
        <f>TIMEVALUE("08:18:29")</f>
        <v>0.34616898148148151</v>
      </c>
      <c r="G5654" t="s">
        <v>1961</v>
      </c>
      <c r="H5654" t="s">
        <v>1196</v>
      </c>
      <c r="I5654">
        <v>700.50699999999995</v>
      </c>
    </row>
    <row r="5655" spans="1:9" x14ac:dyDescent="0.25">
      <c r="A5655" t="s">
        <v>13303</v>
      </c>
      <c r="B5655">
        <v>13153</v>
      </c>
      <c r="C5655" s="2">
        <f t="shared" si="660"/>
        <v>44345</v>
      </c>
      <c r="D5655" s="1">
        <f>TIMEVALUE("08:20:51")</f>
        <v>0.34781250000000002</v>
      </c>
      <c r="E5655" s="2">
        <f t="shared" si="661"/>
        <v>44345</v>
      </c>
      <c r="F5655" s="1">
        <f>TIMEVALUE("08:25:34")</f>
        <v>0.35108796296296296</v>
      </c>
      <c r="G5655" t="s">
        <v>206</v>
      </c>
      <c r="H5655" t="s">
        <v>13304</v>
      </c>
      <c r="I5655">
        <v>700.55899999999997</v>
      </c>
    </row>
    <row r="5656" spans="1:9" x14ac:dyDescent="0.25">
      <c r="A5656" t="s">
        <v>13305</v>
      </c>
      <c r="B5656">
        <v>13153</v>
      </c>
      <c r="C5656" s="2">
        <f t="shared" si="660"/>
        <v>44345</v>
      </c>
      <c r="D5656" s="1">
        <f>TIMEVALUE("08:28:08")</f>
        <v>0.35287037037037039</v>
      </c>
      <c r="E5656" s="2">
        <f t="shared" si="661"/>
        <v>44345</v>
      </c>
      <c r="F5656" s="1">
        <f>TIMEVALUE("08:33:13")</f>
        <v>0.35640046296296296</v>
      </c>
      <c r="G5656" t="s">
        <v>1901</v>
      </c>
      <c r="H5656" t="s">
        <v>13306</v>
      </c>
      <c r="I5656">
        <v>700.61699999999996</v>
      </c>
    </row>
    <row r="5657" spans="1:9" x14ac:dyDescent="0.25">
      <c r="A5657" t="s">
        <v>13307</v>
      </c>
      <c r="B5657">
        <v>13153</v>
      </c>
      <c r="C5657" s="2">
        <f t="shared" si="660"/>
        <v>44345</v>
      </c>
      <c r="D5657" s="1">
        <f>TIMEVALUE("08:35:25")</f>
        <v>0.35792824074074076</v>
      </c>
      <c r="E5657" s="2">
        <f t="shared" si="661"/>
        <v>44345</v>
      </c>
      <c r="F5657" s="1">
        <f>TIMEVALUE("08:42:50")</f>
        <v>0.36307870370370371</v>
      </c>
      <c r="G5657" t="s">
        <v>2673</v>
      </c>
      <c r="H5657" t="s">
        <v>13308</v>
      </c>
      <c r="I5657">
        <v>701.87800000000004</v>
      </c>
    </row>
    <row r="5658" spans="1:9" x14ac:dyDescent="0.25">
      <c r="A5658" t="s">
        <v>13309</v>
      </c>
      <c r="B5658">
        <v>13153</v>
      </c>
      <c r="C5658" s="2">
        <f t="shared" si="660"/>
        <v>44345</v>
      </c>
      <c r="D5658" s="1">
        <f>TIMEVALUE("08:44:43")</f>
        <v>0.3643865740740741</v>
      </c>
      <c r="E5658" s="2">
        <f t="shared" si="661"/>
        <v>44345</v>
      </c>
      <c r="F5658" s="1">
        <f>TIMEVALUE("08:51:09")</f>
        <v>0.36885416666666665</v>
      </c>
      <c r="G5658" t="s">
        <v>4058</v>
      </c>
      <c r="H5658" t="s">
        <v>13310</v>
      </c>
      <c r="I5658">
        <v>700.84500000000003</v>
      </c>
    </row>
    <row r="5659" spans="1:9" x14ac:dyDescent="0.25">
      <c r="A5659" t="s">
        <v>13311</v>
      </c>
      <c r="B5659">
        <v>13153</v>
      </c>
      <c r="C5659" s="2">
        <f t="shared" si="660"/>
        <v>44345</v>
      </c>
      <c r="D5659" s="1">
        <f>TIMEVALUE("08:52:50")</f>
        <v>0.37002314814814813</v>
      </c>
      <c r="E5659" s="2">
        <f t="shared" si="661"/>
        <v>44345</v>
      </c>
      <c r="F5659" s="1">
        <f>TIMEVALUE("08:58:54")</f>
        <v>0.3742361111111111</v>
      </c>
      <c r="G5659" t="s">
        <v>1079</v>
      </c>
      <c r="H5659" t="s">
        <v>13312</v>
      </c>
      <c r="I5659">
        <v>700.97299999999996</v>
      </c>
    </row>
    <row r="5660" spans="1:9" x14ac:dyDescent="0.25">
      <c r="A5660" t="s">
        <v>13313</v>
      </c>
      <c r="B5660">
        <v>13153</v>
      </c>
      <c r="C5660" s="2">
        <f t="shared" si="660"/>
        <v>44345</v>
      </c>
      <c r="D5660" s="1">
        <f>TIMEVALUE("09:00:36")</f>
        <v>0.37541666666666668</v>
      </c>
      <c r="E5660" s="2">
        <f t="shared" si="661"/>
        <v>44345</v>
      </c>
      <c r="F5660" s="1">
        <f>TIMEVALUE("09:03:52")</f>
        <v>0.37768518518518518</v>
      </c>
      <c r="G5660" t="s">
        <v>3163</v>
      </c>
      <c r="H5660" t="s">
        <v>13314</v>
      </c>
      <c r="I5660">
        <v>701.072</v>
      </c>
    </row>
    <row r="5661" spans="1:9" x14ac:dyDescent="0.25">
      <c r="A5661" t="s">
        <v>13315</v>
      </c>
      <c r="B5661">
        <v>13153</v>
      </c>
      <c r="C5661" s="2">
        <f t="shared" si="660"/>
        <v>44345</v>
      </c>
      <c r="D5661" s="1">
        <f>TIMEVALUE("09:05:48")</f>
        <v>0.3790277777777778</v>
      </c>
      <c r="E5661" s="2">
        <f t="shared" si="661"/>
        <v>44345</v>
      </c>
      <c r="F5661" s="1">
        <f>TIMEVALUE("09:09:28")</f>
        <v>0.38157407407407407</v>
      </c>
      <c r="G5661" t="s">
        <v>2654</v>
      </c>
      <c r="H5661" t="s">
        <v>13316</v>
      </c>
      <c r="I5661">
        <v>701.10900000000004</v>
      </c>
    </row>
    <row r="5662" spans="1:9" x14ac:dyDescent="0.25">
      <c r="A5662" t="s">
        <v>13317</v>
      </c>
      <c r="B5662">
        <v>13153</v>
      </c>
      <c r="C5662" s="2">
        <f t="shared" si="660"/>
        <v>44345</v>
      </c>
      <c r="D5662" s="1">
        <f>TIMEVALUE("09:11:56")</f>
        <v>0.38328703703703704</v>
      </c>
      <c r="E5662" s="2">
        <f t="shared" si="661"/>
        <v>44345</v>
      </c>
      <c r="F5662" s="1">
        <f>TIMEVALUE("09:17:07")</f>
        <v>0.38688657407407406</v>
      </c>
      <c r="G5662" t="s">
        <v>744</v>
      </c>
      <c r="H5662" t="s">
        <v>13318</v>
      </c>
      <c r="I5662">
        <v>701.18499999999995</v>
      </c>
    </row>
    <row r="5663" spans="1:9" x14ac:dyDescent="0.25">
      <c r="A5663" t="s">
        <v>13319</v>
      </c>
      <c r="B5663">
        <v>13153</v>
      </c>
      <c r="C5663" s="2">
        <f t="shared" si="660"/>
        <v>44345</v>
      </c>
      <c r="D5663" s="1">
        <f>TIMEVALUE("09:19:25")</f>
        <v>0.38848379629629631</v>
      </c>
      <c r="E5663" s="2">
        <f t="shared" si="661"/>
        <v>44345</v>
      </c>
      <c r="F5663" s="1">
        <f>TIMEVALUE("09:24:12")</f>
        <v>0.39180555555555557</v>
      </c>
      <c r="G5663" t="s">
        <v>3438</v>
      </c>
      <c r="H5663" t="s">
        <v>13320</v>
      </c>
      <c r="I5663">
        <v>701.25699999999995</v>
      </c>
    </row>
    <row r="5664" spans="1:9" x14ac:dyDescent="0.25">
      <c r="A5664" t="s">
        <v>13321</v>
      </c>
      <c r="B5664">
        <v>13153</v>
      </c>
      <c r="C5664" s="2">
        <f t="shared" si="660"/>
        <v>44345</v>
      </c>
      <c r="D5664" s="1">
        <f>TIMEVALUE("07:33:50")</f>
        <v>0.31516203703703705</v>
      </c>
      <c r="E5664" s="2">
        <f t="shared" si="661"/>
        <v>44345</v>
      </c>
      <c r="F5664" s="1">
        <f>TIMEVALUE("07:40:03")</f>
        <v>0.31947916666666665</v>
      </c>
      <c r="G5664" t="s">
        <v>2782</v>
      </c>
      <c r="H5664" t="s">
        <v>13322</v>
      </c>
      <c r="I5664">
        <v>701.36099999999999</v>
      </c>
    </row>
    <row r="5665" spans="1:9" x14ac:dyDescent="0.25">
      <c r="A5665" t="s">
        <v>13323</v>
      </c>
      <c r="B5665">
        <v>13153</v>
      </c>
      <c r="C5665" s="2">
        <f t="shared" si="660"/>
        <v>44345</v>
      </c>
      <c r="D5665" s="1">
        <f>TIMEVALUE("12:45:01")</f>
        <v>0.53126157407407404</v>
      </c>
      <c r="E5665" s="2">
        <f t="shared" si="661"/>
        <v>44345</v>
      </c>
      <c r="F5665" s="1">
        <f>TIMEVALUE("12:51:04")</f>
        <v>0.53546296296296292</v>
      </c>
      <c r="G5665" t="s">
        <v>179</v>
      </c>
      <c r="H5665" t="s">
        <v>13324</v>
      </c>
      <c r="I5665">
        <v>700.53399999999999</v>
      </c>
    </row>
    <row r="5666" spans="1:9" x14ac:dyDescent="0.25">
      <c r="A5666" t="s">
        <v>13325</v>
      </c>
      <c r="B5666">
        <v>13153</v>
      </c>
      <c r="C5666" s="2">
        <f t="shared" si="660"/>
        <v>44345</v>
      </c>
      <c r="D5666" s="1">
        <f>TIMEVALUE("12:55:48")</f>
        <v>0.53874999999999995</v>
      </c>
      <c r="E5666" s="2">
        <f t="shared" si="661"/>
        <v>44345</v>
      </c>
      <c r="F5666" s="1">
        <f>TIMEVALUE("12:59:26")</f>
        <v>0.5412731481481482</v>
      </c>
      <c r="G5666" t="s">
        <v>628</v>
      </c>
      <c r="H5666" t="s">
        <v>724</v>
      </c>
      <c r="I5666">
        <v>700.66</v>
      </c>
    </row>
    <row r="5667" spans="1:9" x14ac:dyDescent="0.25">
      <c r="A5667" t="s">
        <v>13326</v>
      </c>
      <c r="B5667">
        <v>13153</v>
      </c>
      <c r="C5667" s="2">
        <f t="shared" si="660"/>
        <v>44345</v>
      </c>
      <c r="D5667" s="1">
        <f>TIMEVALUE("13:02:30")</f>
        <v>0.54340277777777779</v>
      </c>
      <c r="E5667" s="2">
        <f t="shared" si="661"/>
        <v>44345</v>
      </c>
      <c r="F5667" s="1">
        <f>TIMEVALUE("13:06:26")</f>
        <v>0.54613425925925929</v>
      </c>
      <c r="G5667" t="s">
        <v>619</v>
      </c>
      <c r="H5667" t="s">
        <v>13327</v>
      </c>
      <c r="I5667">
        <v>700.78399999999999</v>
      </c>
    </row>
    <row r="5668" spans="1:9" x14ac:dyDescent="0.25">
      <c r="A5668" t="s">
        <v>13328</v>
      </c>
      <c r="B5668">
        <v>13153</v>
      </c>
      <c r="C5668" s="2">
        <f t="shared" si="660"/>
        <v>44345</v>
      </c>
      <c r="D5668" s="1">
        <f>TIMEVALUE("13:08:27")</f>
        <v>0.54753472222222221</v>
      </c>
      <c r="E5668" s="2">
        <f t="shared" si="661"/>
        <v>44345</v>
      </c>
      <c r="F5668" s="1">
        <f>TIMEVALUE("13:14:26")</f>
        <v>0.55168981481481483</v>
      </c>
      <c r="G5668" t="s">
        <v>4162</v>
      </c>
      <c r="H5668" t="s">
        <v>13329</v>
      </c>
      <c r="I5668">
        <v>700.79100000000005</v>
      </c>
    </row>
    <row r="5669" spans="1:9" x14ac:dyDescent="0.25">
      <c r="A5669" t="s">
        <v>13330</v>
      </c>
      <c r="B5669">
        <v>13153</v>
      </c>
      <c r="C5669" s="2">
        <f t="shared" si="660"/>
        <v>44345</v>
      </c>
      <c r="D5669" s="1">
        <f>TIMEVALUE("13:17:11")</f>
        <v>0.55359953703703701</v>
      </c>
      <c r="E5669" s="2">
        <f t="shared" si="661"/>
        <v>44345</v>
      </c>
      <c r="F5669" s="1">
        <f>TIMEVALUE("13:21:46")</f>
        <v>0.55678240740740736</v>
      </c>
      <c r="G5669" t="s">
        <v>6560</v>
      </c>
      <c r="H5669" t="s">
        <v>13331</v>
      </c>
      <c r="I5669">
        <v>700.90899999999999</v>
      </c>
    </row>
    <row r="5670" spans="1:9" x14ac:dyDescent="0.25">
      <c r="A5670" t="s">
        <v>13332</v>
      </c>
      <c r="B5670">
        <v>13153</v>
      </c>
      <c r="C5670" s="2">
        <f t="shared" si="660"/>
        <v>44345</v>
      </c>
      <c r="D5670" s="1">
        <f>TIMEVALUE("13:23:43")</f>
        <v>0.55813657407407402</v>
      </c>
      <c r="E5670" s="2">
        <f t="shared" si="661"/>
        <v>44345</v>
      </c>
      <c r="F5670" s="1">
        <f>TIMEVALUE("13:30:21")</f>
        <v>0.56274305555555559</v>
      </c>
      <c r="G5670" t="s">
        <v>3807</v>
      </c>
      <c r="H5670" t="s">
        <v>13333</v>
      </c>
      <c r="I5670">
        <v>701.654</v>
      </c>
    </row>
    <row r="5671" spans="1:9" x14ac:dyDescent="0.25">
      <c r="A5671" t="s">
        <v>13334</v>
      </c>
      <c r="B5671">
        <v>13153</v>
      </c>
      <c r="C5671" s="2">
        <f t="shared" ref="C5671:C5702" si="662">DATEVALUE("2025-05-30")</f>
        <v>44345</v>
      </c>
      <c r="D5671" s="1">
        <f>TIMEVALUE("13:33:45")</f>
        <v>0.56510416666666663</v>
      </c>
      <c r="E5671" s="2">
        <f t="shared" ref="E5671:E5702" si="663">DATEVALUE("2025-05-30")</f>
        <v>44345</v>
      </c>
      <c r="F5671" s="1">
        <f>TIMEVALUE("13:39:28")</f>
        <v>0.56907407407407407</v>
      </c>
      <c r="G5671" t="s">
        <v>736</v>
      </c>
      <c r="H5671" t="s">
        <v>13335</v>
      </c>
      <c r="I5671">
        <v>701.04100000000005</v>
      </c>
    </row>
    <row r="5672" spans="1:9" x14ac:dyDescent="0.25">
      <c r="A5672" t="s">
        <v>13336</v>
      </c>
      <c r="B5672">
        <v>13153</v>
      </c>
      <c r="C5672" s="2">
        <f t="shared" si="662"/>
        <v>44345</v>
      </c>
      <c r="D5672" s="1">
        <f>TIMEVALUE("13:41:39")</f>
        <v>0.57059027777777782</v>
      </c>
      <c r="E5672" s="2">
        <f t="shared" si="663"/>
        <v>44345</v>
      </c>
      <c r="F5672" s="1">
        <f>TIMEVALUE("13:47:17")</f>
        <v>0.57450231481481484</v>
      </c>
      <c r="G5672" t="s">
        <v>1934</v>
      </c>
      <c r="H5672" t="s">
        <v>13337</v>
      </c>
      <c r="I5672">
        <v>701.06100000000004</v>
      </c>
    </row>
    <row r="5673" spans="1:9" x14ac:dyDescent="0.25">
      <c r="A5673" t="s">
        <v>13338</v>
      </c>
      <c r="B5673">
        <v>13153</v>
      </c>
      <c r="C5673" s="2">
        <f t="shared" si="662"/>
        <v>44345</v>
      </c>
      <c r="D5673" s="1">
        <f>TIMEVALUE("13:49:28")</f>
        <v>0.57601851851851849</v>
      </c>
      <c r="E5673" s="2">
        <f t="shared" si="663"/>
        <v>44345</v>
      </c>
      <c r="F5673" s="1">
        <f>TIMEVALUE("13:53:50")</f>
        <v>0.57905092592592589</v>
      </c>
      <c r="G5673" t="s">
        <v>3241</v>
      </c>
      <c r="H5673" t="s">
        <v>13339</v>
      </c>
      <c r="I5673">
        <v>701.07399999999996</v>
      </c>
    </row>
    <row r="5674" spans="1:9" x14ac:dyDescent="0.25">
      <c r="A5674" t="s">
        <v>13340</v>
      </c>
      <c r="B5674">
        <v>13153</v>
      </c>
      <c r="C5674" s="2">
        <f t="shared" si="662"/>
        <v>44345</v>
      </c>
      <c r="D5674" s="1">
        <f>TIMEVALUE("13:56:49")</f>
        <v>0.58112268518518517</v>
      </c>
      <c r="E5674" s="2">
        <f t="shared" si="663"/>
        <v>44345</v>
      </c>
      <c r="F5674" s="1">
        <f>TIMEVALUE("14:00:18")</f>
        <v>0.58354166666666663</v>
      </c>
      <c r="G5674" t="s">
        <v>419</v>
      </c>
      <c r="H5674" t="s">
        <v>13341</v>
      </c>
      <c r="I5674">
        <v>701.27499999999998</v>
      </c>
    </row>
    <row r="5675" spans="1:9" x14ac:dyDescent="0.25">
      <c r="A5675" t="s">
        <v>13342</v>
      </c>
      <c r="B5675">
        <v>13153</v>
      </c>
      <c r="C5675" s="2">
        <f t="shared" si="662"/>
        <v>44345</v>
      </c>
      <c r="D5675" s="1">
        <f>TIMEVALUE("14:02:11")</f>
        <v>0.58484953703703701</v>
      </c>
      <c r="E5675" s="2">
        <f t="shared" si="663"/>
        <v>44345</v>
      </c>
      <c r="F5675" s="1">
        <f>TIMEVALUE("14:06:29")</f>
        <v>0.58783564814814815</v>
      </c>
      <c r="G5675" t="s">
        <v>6673</v>
      </c>
      <c r="H5675" t="s">
        <v>13343</v>
      </c>
      <c r="I5675">
        <v>701.26700000000005</v>
      </c>
    </row>
    <row r="5676" spans="1:9" x14ac:dyDescent="0.25">
      <c r="A5676" t="s">
        <v>13344</v>
      </c>
      <c r="B5676">
        <v>13153</v>
      </c>
      <c r="C5676" s="2">
        <f t="shared" si="662"/>
        <v>44345</v>
      </c>
      <c r="D5676" s="1">
        <f>TIMEVALUE("14:08:47")</f>
        <v>0.5894328703703704</v>
      </c>
      <c r="E5676" s="2">
        <f t="shared" si="663"/>
        <v>44345</v>
      </c>
      <c r="F5676" s="1">
        <f>TIMEVALUE("14:13:16")</f>
        <v>0.59254629629629629</v>
      </c>
      <c r="G5676" t="s">
        <v>10234</v>
      </c>
      <c r="H5676" t="s">
        <v>13345</v>
      </c>
      <c r="I5676">
        <v>701.31299999999999</v>
      </c>
    </row>
    <row r="5677" spans="1:9" x14ac:dyDescent="0.25">
      <c r="A5677" t="s">
        <v>13346</v>
      </c>
      <c r="B5677">
        <v>13153</v>
      </c>
      <c r="C5677" s="2">
        <f t="shared" si="662"/>
        <v>44345</v>
      </c>
      <c r="D5677" s="1">
        <f>TIMEVALUE("11:59:45")</f>
        <v>0.49982638888888886</v>
      </c>
      <c r="E5677" s="2">
        <f t="shared" si="663"/>
        <v>44345</v>
      </c>
      <c r="F5677" s="1">
        <f>TIMEVALUE("11:59:51")</f>
        <v>0.49989583333333332</v>
      </c>
      <c r="G5677" t="s">
        <v>813</v>
      </c>
      <c r="H5677" t="s">
        <v>13347</v>
      </c>
      <c r="I5677">
        <v>712.36</v>
      </c>
    </row>
    <row r="5678" spans="1:9" x14ac:dyDescent="0.25">
      <c r="A5678" t="s">
        <v>13348</v>
      </c>
      <c r="B5678">
        <v>13153</v>
      </c>
      <c r="C5678" s="2">
        <f t="shared" si="662"/>
        <v>44345</v>
      </c>
      <c r="D5678" s="1">
        <f>TIMEVALUE("14:35:08")</f>
        <v>0.60773148148148148</v>
      </c>
      <c r="E5678" s="2">
        <f t="shared" si="663"/>
        <v>44345</v>
      </c>
      <c r="F5678" s="1">
        <f>TIMEVALUE("14:40:20")</f>
        <v>0.6113425925925926</v>
      </c>
      <c r="G5678" t="s">
        <v>2889</v>
      </c>
      <c r="H5678" t="s">
        <v>13349</v>
      </c>
      <c r="I5678">
        <v>700.67399999999998</v>
      </c>
    </row>
    <row r="5679" spans="1:9" x14ac:dyDescent="0.25">
      <c r="A5679" t="s">
        <v>13350</v>
      </c>
      <c r="B5679">
        <v>13153</v>
      </c>
      <c r="C5679" s="2">
        <f t="shared" si="662"/>
        <v>44345</v>
      </c>
      <c r="D5679" s="1">
        <f>TIMEVALUE("14:44:28")</f>
        <v>0.61421296296296302</v>
      </c>
      <c r="E5679" s="2">
        <f t="shared" si="663"/>
        <v>44345</v>
      </c>
      <c r="F5679" s="1">
        <f>TIMEVALUE("14:49:28")</f>
        <v>0.61768518518518523</v>
      </c>
      <c r="G5679" t="s">
        <v>680</v>
      </c>
      <c r="H5679" t="s">
        <v>13351</v>
      </c>
      <c r="I5679">
        <v>700.65800000000002</v>
      </c>
    </row>
    <row r="5680" spans="1:9" x14ac:dyDescent="0.25">
      <c r="A5680" t="s">
        <v>13352</v>
      </c>
      <c r="B5680">
        <v>13153</v>
      </c>
      <c r="C5680" s="2">
        <f t="shared" si="662"/>
        <v>44345</v>
      </c>
      <c r="D5680" s="1">
        <f>TIMEVALUE("14:51:51")</f>
        <v>0.61934027777777778</v>
      </c>
      <c r="E5680" s="2">
        <f t="shared" si="663"/>
        <v>44345</v>
      </c>
      <c r="F5680" s="1">
        <f>TIMEVALUE("14:59:42")</f>
        <v>0.62479166666666663</v>
      </c>
      <c r="G5680" t="s">
        <v>4134</v>
      </c>
      <c r="H5680" t="s">
        <v>4357</v>
      </c>
      <c r="I5680">
        <v>700.72699999999998</v>
      </c>
    </row>
    <row r="5681" spans="1:9" x14ac:dyDescent="0.25">
      <c r="A5681" t="s">
        <v>13353</v>
      </c>
      <c r="B5681">
        <v>13153</v>
      </c>
      <c r="C5681" s="2">
        <f t="shared" si="662"/>
        <v>44345</v>
      </c>
      <c r="D5681" s="1">
        <f>TIMEVALUE("15:01:40")</f>
        <v>0.62615740740740744</v>
      </c>
      <c r="E5681" s="2">
        <f t="shared" si="663"/>
        <v>44345</v>
      </c>
      <c r="F5681" s="1">
        <f>TIMEVALUE("15:09:54")</f>
        <v>0.63187499999999996</v>
      </c>
      <c r="G5681" t="s">
        <v>49</v>
      </c>
      <c r="H5681" t="s">
        <v>13354</v>
      </c>
      <c r="I5681">
        <v>700.83399999999995</v>
      </c>
    </row>
    <row r="5682" spans="1:9" x14ac:dyDescent="0.25">
      <c r="A5682" t="s">
        <v>13355</v>
      </c>
      <c r="B5682">
        <v>13153</v>
      </c>
      <c r="C5682" s="2">
        <f t="shared" si="662"/>
        <v>44345</v>
      </c>
      <c r="D5682" s="1">
        <f>TIMEVALUE("15:11:54")</f>
        <v>0.63326388888888885</v>
      </c>
      <c r="E5682" s="2">
        <f t="shared" si="663"/>
        <v>44345</v>
      </c>
      <c r="F5682" s="1">
        <f>TIMEVALUE("15:16:05")</f>
        <v>0.63616898148148149</v>
      </c>
      <c r="G5682" t="s">
        <v>258</v>
      </c>
      <c r="H5682" t="s">
        <v>414</v>
      </c>
      <c r="I5682">
        <v>700.90099999999995</v>
      </c>
    </row>
    <row r="5683" spans="1:9" x14ac:dyDescent="0.25">
      <c r="A5683" t="s">
        <v>13356</v>
      </c>
      <c r="B5683">
        <v>13153</v>
      </c>
      <c r="C5683" s="2">
        <f t="shared" si="662"/>
        <v>44345</v>
      </c>
      <c r="D5683" s="1">
        <f>TIMEVALUE("15:17:40")</f>
        <v>0.63726851851851851</v>
      </c>
      <c r="E5683" s="2">
        <f t="shared" si="663"/>
        <v>44345</v>
      </c>
      <c r="F5683" s="1">
        <f>TIMEVALUE("15:25:23")</f>
        <v>0.64262731481481483</v>
      </c>
      <c r="G5683" t="s">
        <v>883</v>
      </c>
      <c r="H5683" t="s">
        <v>13357</v>
      </c>
      <c r="I5683">
        <v>701.02200000000005</v>
      </c>
    </row>
    <row r="5684" spans="1:9" x14ac:dyDescent="0.25">
      <c r="A5684" t="s">
        <v>13358</v>
      </c>
      <c r="B5684">
        <v>13153</v>
      </c>
      <c r="C5684" s="2">
        <f t="shared" si="662"/>
        <v>44345</v>
      </c>
      <c r="D5684" s="1">
        <f>TIMEVALUE("15:27:41")</f>
        <v>0.64422453703703708</v>
      </c>
      <c r="E5684" s="2">
        <f t="shared" si="663"/>
        <v>44345</v>
      </c>
      <c r="F5684" s="1">
        <f>TIMEVALUE("15:34:42")</f>
        <v>0.64909722222222221</v>
      </c>
      <c r="G5684" t="s">
        <v>5314</v>
      </c>
      <c r="H5684" t="s">
        <v>13359</v>
      </c>
      <c r="I5684">
        <v>701.15300000000002</v>
      </c>
    </row>
    <row r="5685" spans="1:9" x14ac:dyDescent="0.25">
      <c r="A5685" t="s">
        <v>13360</v>
      </c>
      <c r="B5685">
        <v>13153</v>
      </c>
      <c r="C5685" s="2">
        <f t="shared" si="662"/>
        <v>44345</v>
      </c>
      <c r="D5685" s="1">
        <f>TIMEVALUE("15:36:50")</f>
        <v>0.65057870370370374</v>
      </c>
      <c r="E5685" s="2">
        <f t="shared" si="663"/>
        <v>44345</v>
      </c>
      <c r="F5685" s="1">
        <f>TIMEVALUE("15:48:46")</f>
        <v>0.65886574074074078</v>
      </c>
      <c r="G5685" t="s">
        <v>6011</v>
      </c>
      <c r="H5685" t="s">
        <v>13361</v>
      </c>
      <c r="I5685">
        <v>701.12</v>
      </c>
    </row>
    <row r="5686" spans="1:9" x14ac:dyDescent="0.25">
      <c r="A5686" t="s">
        <v>13362</v>
      </c>
      <c r="B5686">
        <v>13153</v>
      </c>
      <c r="C5686" s="2">
        <f t="shared" si="662"/>
        <v>44345</v>
      </c>
      <c r="D5686" s="1">
        <f>TIMEVALUE("15:52:10")</f>
        <v>0.66122685185185182</v>
      </c>
      <c r="E5686" s="2">
        <f t="shared" si="663"/>
        <v>44345</v>
      </c>
      <c r="F5686" s="1">
        <f>TIMEVALUE("15:55:42")</f>
        <v>0.66368055555555561</v>
      </c>
      <c r="G5686" t="s">
        <v>312</v>
      </c>
      <c r="H5686" t="s">
        <v>313</v>
      </c>
      <c r="I5686">
        <v>701.18399999999997</v>
      </c>
    </row>
    <row r="5687" spans="1:9" x14ac:dyDescent="0.25">
      <c r="A5687" t="s">
        <v>13363</v>
      </c>
      <c r="B5687">
        <v>13153</v>
      </c>
      <c r="C5687" s="2">
        <f t="shared" si="662"/>
        <v>44345</v>
      </c>
      <c r="D5687" s="1">
        <f>TIMEVALUE("15:58:16")</f>
        <v>0.66546296296296292</v>
      </c>
      <c r="E5687" s="2">
        <f t="shared" si="663"/>
        <v>44345</v>
      </c>
      <c r="F5687" s="1">
        <f>TIMEVALUE("16:02:07")</f>
        <v>0.66813657407407412</v>
      </c>
      <c r="G5687" t="s">
        <v>846</v>
      </c>
      <c r="H5687" t="s">
        <v>13291</v>
      </c>
      <c r="I5687">
        <v>701.26300000000003</v>
      </c>
    </row>
    <row r="5688" spans="1:9" x14ac:dyDescent="0.25">
      <c r="A5688" t="s">
        <v>13364</v>
      </c>
      <c r="B5688">
        <v>13153</v>
      </c>
      <c r="C5688" s="2">
        <f t="shared" si="662"/>
        <v>44345</v>
      </c>
      <c r="D5688" s="1">
        <f>TIMEVALUE("16:03:50")</f>
        <v>0.66932870370370368</v>
      </c>
      <c r="E5688" s="2">
        <f t="shared" si="663"/>
        <v>44345</v>
      </c>
      <c r="F5688" s="1">
        <f>TIMEVALUE("16:07:56")</f>
        <v>0.6721759259259259</v>
      </c>
      <c r="G5688" t="s">
        <v>2469</v>
      </c>
      <c r="H5688" t="s">
        <v>1047</v>
      </c>
      <c r="I5688">
        <v>701.31</v>
      </c>
    </row>
    <row r="5689" spans="1:9" x14ac:dyDescent="0.25">
      <c r="A5689" t="s">
        <v>13365</v>
      </c>
      <c r="B5689">
        <v>13153</v>
      </c>
      <c r="C5689" s="2">
        <f t="shared" si="662"/>
        <v>44345</v>
      </c>
      <c r="D5689" s="1">
        <f>TIMEVALUE("16:09:37")</f>
        <v>0.67334490740740738</v>
      </c>
      <c r="E5689" s="2">
        <f t="shared" si="663"/>
        <v>44345</v>
      </c>
      <c r="F5689" s="1">
        <f>TIMEVALUE("16:13:47")</f>
        <v>0.67623842592592598</v>
      </c>
      <c r="G5689" t="s">
        <v>227</v>
      </c>
      <c r="H5689" t="s">
        <v>13367</v>
      </c>
      <c r="I5689">
        <v>701.33199999999999</v>
      </c>
    </row>
    <row r="5690" spans="1:9" x14ac:dyDescent="0.25">
      <c r="A5690" t="s">
        <v>13368</v>
      </c>
      <c r="B5690">
        <v>13153</v>
      </c>
      <c r="C5690" s="2">
        <f t="shared" si="662"/>
        <v>44345</v>
      </c>
      <c r="D5690" s="1">
        <f>TIMEVALUE("14:23:54")</f>
        <v>0.59993055555555552</v>
      </c>
      <c r="E5690" s="2">
        <f t="shared" si="663"/>
        <v>44345</v>
      </c>
      <c r="F5690" s="1">
        <f>TIMEVALUE("14:28:29")</f>
        <v>0.60311342592592587</v>
      </c>
      <c r="G5690" t="s">
        <v>6560</v>
      </c>
      <c r="H5690" t="s">
        <v>13369</v>
      </c>
      <c r="I5690">
        <v>701.43200000000002</v>
      </c>
    </row>
    <row r="5691" spans="1:9" x14ac:dyDescent="0.25">
      <c r="A5691" t="s">
        <v>13370</v>
      </c>
      <c r="B5691">
        <v>13119</v>
      </c>
      <c r="C5691" s="2">
        <f t="shared" si="662"/>
        <v>44345</v>
      </c>
      <c r="D5691" s="1">
        <f>TIMEVALUE("07:45:38")</f>
        <v>0.32335648148148149</v>
      </c>
      <c r="E5691" s="2">
        <f t="shared" si="663"/>
        <v>44345</v>
      </c>
      <c r="F5691" s="1">
        <f>TIMEVALUE("07:50:02")</f>
        <v>0.32641203703703703</v>
      </c>
      <c r="G5691" t="s">
        <v>233</v>
      </c>
      <c r="H5691" t="s">
        <v>13371</v>
      </c>
      <c r="I5691">
        <v>700.86599999999999</v>
      </c>
    </row>
    <row r="5692" spans="1:9" x14ac:dyDescent="0.25">
      <c r="A5692" t="s">
        <v>13372</v>
      </c>
      <c r="B5692">
        <v>13119</v>
      </c>
      <c r="C5692" s="2">
        <f t="shared" si="662"/>
        <v>44345</v>
      </c>
      <c r="D5692" s="1">
        <f>TIMEVALUE("07:55:33")</f>
        <v>0.33024305555555555</v>
      </c>
      <c r="E5692" s="2">
        <f t="shared" si="663"/>
        <v>44345</v>
      </c>
      <c r="F5692" s="1">
        <f>TIMEVALUE("07:59:10")</f>
        <v>0.33275462962962965</v>
      </c>
      <c r="G5692" t="s">
        <v>3765</v>
      </c>
      <c r="H5692" t="s">
        <v>13373</v>
      </c>
      <c r="I5692">
        <v>700.91499999999996</v>
      </c>
    </row>
    <row r="5693" spans="1:9" x14ac:dyDescent="0.25">
      <c r="A5693" t="s">
        <v>13374</v>
      </c>
      <c r="B5693">
        <v>13119</v>
      </c>
      <c r="C5693" s="2">
        <f t="shared" si="662"/>
        <v>44345</v>
      </c>
      <c r="D5693" s="1">
        <f>TIMEVALUE("08:01:58")</f>
        <v>0.33469907407407407</v>
      </c>
      <c r="E5693" s="2">
        <f t="shared" si="663"/>
        <v>44345</v>
      </c>
      <c r="F5693" s="1">
        <f>TIMEVALUE("08:06:28")</f>
        <v>0.33782407407407405</v>
      </c>
      <c r="G5693" t="s">
        <v>6589</v>
      </c>
      <c r="H5693" t="s">
        <v>1765</v>
      </c>
      <c r="I5693">
        <v>701.01099999999997</v>
      </c>
    </row>
    <row r="5694" spans="1:9" x14ac:dyDescent="0.25">
      <c r="A5694" t="s">
        <v>13375</v>
      </c>
      <c r="B5694">
        <v>13119</v>
      </c>
      <c r="C5694" s="2">
        <f t="shared" si="662"/>
        <v>44345</v>
      </c>
      <c r="D5694" s="1">
        <f>TIMEVALUE("08:08:54")</f>
        <v>0.33951388888888889</v>
      </c>
      <c r="E5694" s="2">
        <f t="shared" si="663"/>
        <v>44345</v>
      </c>
      <c r="F5694" s="1">
        <f>TIMEVALUE("08:11:56")</f>
        <v>0.34162037037037035</v>
      </c>
      <c r="G5694" t="s">
        <v>2824</v>
      </c>
      <c r="H5694" t="s">
        <v>13376</v>
      </c>
      <c r="I5694">
        <v>701.05600000000004</v>
      </c>
    </row>
    <row r="5695" spans="1:9" x14ac:dyDescent="0.25">
      <c r="A5695" t="s">
        <v>13377</v>
      </c>
      <c r="B5695">
        <v>13119</v>
      </c>
      <c r="C5695" s="2">
        <f t="shared" si="662"/>
        <v>44345</v>
      </c>
      <c r="D5695" s="1">
        <f>TIMEVALUE("08:14:44")</f>
        <v>0.34356481481481482</v>
      </c>
      <c r="E5695" s="2">
        <f t="shared" si="663"/>
        <v>44345</v>
      </c>
      <c r="F5695" s="1">
        <f>TIMEVALUE("08:18:34")</f>
        <v>0.34622685185185187</v>
      </c>
      <c r="G5695" t="s">
        <v>607</v>
      </c>
      <c r="H5695" t="s">
        <v>13378</v>
      </c>
      <c r="I5695">
        <v>701.11599999999999</v>
      </c>
    </row>
    <row r="5696" spans="1:9" x14ac:dyDescent="0.25">
      <c r="A5696" t="s">
        <v>13379</v>
      </c>
      <c r="B5696">
        <v>13119</v>
      </c>
      <c r="C5696" s="2">
        <f t="shared" si="662"/>
        <v>44345</v>
      </c>
      <c r="D5696" s="1">
        <f>TIMEVALUE("08:20:55")</f>
        <v>0.34785879629629629</v>
      </c>
      <c r="E5696" s="2">
        <f t="shared" si="663"/>
        <v>44345</v>
      </c>
      <c r="F5696" s="1">
        <f>TIMEVALUE("08:25:13")</f>
        <v>0.35084490740740742</v>
      </c>
      <c r="G5696" t="s">
        <v>6673</v>
      </c>
      <c r="H5696" t="s">
        <v>13380</v>
      </c>
      <c r="I5696">
        <v>701.16700000000003</v>
      </c>
    </row>
    <row r="5697" spans="1:9" x14ac:dyDescent="0.25">
      <c r="A5697" t="s">
        <v>13381</v>
      </c>
      <c r="B5697">
        <v>13119</v>
      </c>
      <c r="C5697" s="2">
        <f t="shared" si="662"/>
        <v>44345</v>
      </c>
      <c r="D5697" s="1">
        <f>TIMEVALUE("08:27:04")</f>
        <v>0.35212962962962963</v>
      </c>
      <c r="E5697" s="2">
        <f t="shared" si="663"/>
        <v>44345</v>
      </c>
      <c r="F5697" s="1">
        <f>TIMEVALUE("08:31:48")</f>
        <v>0.35541666666666666</v>
      </c>
      <c r="G5697" t="s">
        <v>6792</v>
      </c>
      <c r="H5697" t="s">
        <v>13382</v>
      </c>
      <c r="I5697">
        <v>701.22900000000004</v>
      </c>
    </row>
    <row r="5698" spans="1:9" x14ac:dyDescent="0.25">
      <c r="A5698" t="s">
        <v>13383</v>
      </c>
      <c r="B5698">
        <v>13119</v>
      </c>
      <c r="C5698" s="2">
        <f t="shared" si="662"/>
        <v>44345</v>
      </c>
      <c r="D5698" s="1">
        <f>TIMEVALUE("08:33:38")</f>
        <v>0.35668981481481482</v>
      </c>
      <c r="E5698" s="2">
        <f t="shared" si="663"/>
        <v>44345</v>
      </c>
      <c r="F5698" s="1">
        <f>TIMEVALUE("08:37:53")</f>
        <v>0.35964120370370373</v>
      </c>
      <c r="G5698" t="s">
        <v>2125</v>
      </c>
      <c r="H5698" t="s">
        <v>4411</v>
      </c>
      <c r="I5698">
        <v>701.274</v>
      </c>
    </row>
    <row r="5699" spans="1:9" x14ac:dyDescent="0.25">
      <c r="A5699" t="s">
        <v>13384</v>
      </c>
      <c r="B5699">
        <v>13119</v>
      </c>
      <c r="C5699" s="2">
        <f t="shared" si="662"/>
        <v>44345</v>
      </c>
      <c r="D5699" s="1">
        <f>TIMEVALUE("08:39:52")</f>
        <v>0.36101851851851852</v>
      </c>
      <c r="E5699" s="2">
        <f t="shared" si="663"/>
        <v>44345</v>
      </c>
      <c r="F5699" s="1">
        <f>TIMEVALUE("08:45:31")</f>
        <v>0.36494212962962963</v>
      </c>
      <c r="G5699" t="s">
        <v>3244</v>
      </c>
      <c r="H5699" t="s">
        <v>13385</v>
      </c>
      <c r="I5699">
        <v>701.36800000000005</v>
      </c>
    </row>
    <row r="5700" spans="1:9" x14ac:dyDescent="0.25">
      <c r="A5700" t="s">
        <v>13386</v>
      </c>
      <c r="B5700">
        <v>13119</v>
      </c>
      <c r="C5700" s="2">
        <f t="shared" si="662"/>
        <v>44345</v>
      </c>
      <c r="D5700" s="1">
        <f>TIMEVALUE("08:47:29")</f>
        <v>0.36630787037037038</v>
      </c>
      <c r="E5700" s="2">
        <f t="shared" si="663"/>
        <v>44345</v>
      </c>
      <c r="F5700" s="1">
        <f>TIMEVALUE("08:50:50")</f>
        <v>0.36863425925925924</v>
      </c>
      <c r="G5700" t="s">
        <v>124</v>
      </c>
      <c r="H5700" t="s">
        <v>13387</v>
      </c>
      <c r="I5700">
        <v>701.41099999999994</v>
      </c>
    </row>
    <row r="5701" spans="1:9" x14ac:dyDescent="0.25">
      <c r="A5701" t="s">
        <v>13388</v>
      </c>
      <c r="B5701">
        <v>13119</v>
      </c>
      <c r="C5701" s="2">
        <f t="shared" si="662"/>
        <v>44345</v>
      </c>
      <c r="D5701" s="1">
        <f>TIMEVALUE("08:52:45")</f>
        <v>0.36996527777777777</v>
      </c>
      <c r="E5701" s="2">
        <f t="shared" si="663"/>
        <v>44345</v>
      </c>
      <c r="F5701" s="1">
        <f>TIMEVALUE("08:55:52")</f>
        <v>0.37212962962962964</v>
      </c>
      <c r="G5701" t="s">
        <v>2662</v>
      </c>
      <c r="H5701" t="s">
        <v>13389</v>
      </c>
      <c r="I5701">
        <v>701.45899999999995</v>
      </c>
    </row>
    <row r="5702" spans="1:9" x14ac:dyDescent="0.25">
      <c r="A5702" t="s">
        <v>13390</v>
      </c>
      <c r="B5702">
        <v>13119</v>
      </c>
      <c r="C5702" s="2">
        <f t="shared" si="662"/>
        <v>44345</v>
      </c>
      <c r="D5702" s="1">
        <f>TIMEVALUE("08:57:48")</f>
        <v>0.37347222222222221</v>
      </c>
      <c r="E5702" s="2">
        <f t="shared" si="663"/>
        <v>44345</v>
      </c>
      <c r="F5702" s="1">
        <f>TIMEVALUE("09:01:08")</f>
        <v>0.37578703703703703</v>
      </c>
      <c r="G5702" t="s">
        <v>775</v>
      </c>
      <c r="H5702" t="s">
        <v>13391</v>
      </c>
      <c r="I5702">
        <v>701.505</v>
      </c>
    </row>
    <row r="5703" spans="1:9" x14ac:dyDescent="0.25">
      <c r="A5703" t="s">
        <v>13392</v>
      </c>
      <c r="B5703">
        <v>13119</v>
      </c>
      <c r="C5703" s="2">
        <f t="shared" ref="C5703:C5731" si="664">DATEVALUE("2025-05-30")</f>
        <v>44345</v>
      </c>
      <c r="D5703" s="1">
        <f>TIMEVALUE("07:31:36")</f>
        <v>0.31361111111111112</v>
      </c>
      <c r="E5703" s="2">
        <f t="shared" ref="E5703:E5731" si="665">DATEVALUE("2025-05-30")</f>
        <v>44345</v>
      </c>
      <c r="F5703" s="1">
        <f>TIMEVALUE("07:35:59")</f>
        <v>0.31665509259259261</v>
      </c>
      <c r="G5703" t="s">
        <v>413</v>
      </c>
      <c r="H5703" t="s">
        <v>13393</v>
      </c>
      <c r="I5703">
        <v>701.57399999999996</v>
      </c>
    </row>
    <row r="5704" spans="1:9" x14ac:dyDescent="0.25">
      <c r="A5704" t="s">
        <v>13394</v>
      </c>
      <c r="B5704">
        <v>13119</v>
      </c>
      <c r="C5704" s="2">
        <f t="shared" si="664"/>
        <v>44345</v>
      </c>
      <c r="D5704" s="1">
        <f>TIMEVALUE("09:13:28")</f>
        <v>0.38435185185185183</v>
      </c>
      <c r="E5704" s="2">
        <f t="shared" si="665"/>
        <v>44345</v>
      </c>
      <c r="F5704" s="1">
        <f>TIMEVALUE("09:18:19")</f>
        <v>0.38771990740740742</v>
      </c>
      <c r="G5704" t="s">
        <v>942</v>
      </c>
      <c r="H5704" t="s">
        <v>13395</v>
      </c>
      <c r="I5704">
        <v>700.88</v>
      </c>
    </row>
    <row r="5705" spans="1:9" x14ac:dyDescent="0.25">
      <c r="A5705" t="s">
        <v>13396</v>
      </c>
      <c r="B5705">
        <v>13119</v>
      </c>
      <c r="C5705" s="2">
        <f t="shared" si="664"/>
        <v>44345</v>
      </c>
      <c r="D5705" s="1">
        <f>TIMEVALUE("09:22:26")</f>
        <v>0.39057870370370368</v>
      </c>
      <c r="E5705" s="2">
        <f t="shared" si="665"/>
        <v>44345</v>
      </c>
      <c r="F5705" s="1">
        <f>TIMEVALUE("09:25:41")</f>
        <v>0.39283564814814814</v>
      </c>
      <c r="G5705" t="s">
        <v>13397</v>
      </c>
      <c r="H5705" t="s">
        <v>13398</v>
      </c>
      <c r="I5705">
        <v>700.96699999999998</v>
      </c>
    </row>
    <row r="5706" spans="1:9" x14ac:dyDescent="0.25">
      <c r="A5706" t="s">
        <v>13399</v>
      </c>
      <c r="B5706">
        <v>13119</v>
      </c>
      <c r="C5706" s="2">
        <f t="shared" si="664"/>
        <v>44345</v>
      </c>
      <c r="D5706" s="1">
        <f>TIMEVALUE("09:28:29")</f>
        <v>0.39478009259259261</v>
      </c>
      <c r="E5706" s="2">
        <f t="shared" si="665"/>
        <v>44345</v>
      </c>
      <c r="F5706" s="1">
        <f>TIMEVALUE("09:31:40")</f>
        <v>0.39699074074074076</v>
      </c>
      <c r="G5706" t="s">
        <v>802</v>
      </c>
      <c r="H5706" t="s">
        <v>13400</v>
      </c>
      <c r="I5706">
        <v>701.00099999999998</v>
      </c>
    </row>
    <row r="5707" spans="1:9" x14ac:dyDescent="0.25">
      <c r="A5707" t="s">
        <v>13401</v>
      </c>
      <c r="B5707">
        <v>13119</v>
      </c>
      <c r="C5707" s="2">
        <f t="shared" si="664"/>
        <v>44345</v>
      </c>
      <c r="D5707" s="1">
        <f>TIMEVALUE("09:34:44")</f>
        <v>0.39912037037037035</v>
      </c>
      <c r="E5707" s="2">
        <f t="shared" si="665"/>
        <v>44345</v>
      </c>
      <c r="F5707" s="1">
        <f>TIMEVALUE("09:43:33")</f>
        <v>0.40524305555555556</v>
      </c>
      <c r="G5707" t="s">
        <v>4995</v>
      </c>
      <c r="H5707" t="s">
        <v>5421</v>
      </c>
      <c r="I5707">
        <v>701.09199999999998</v>
      </c>
    </row>
    <row r="5708" spans="1:9" x14ac:dyDescent="0.25">
      <c r="A5708" t="s">
        <v>13402</v>
      </c>
      <c r="B5708">
        <v>13119</v>
      </c>
      <c r="C5708" s="2">
        <f t="shared" si="664"/>
        <v>44345</v>
      </c>
      <c r="D5708" s="1">
        <f>TIMEVALUE("09:45:43")</f>
        <v>0.40674768518518517</v>
      </c>
      <c r="E5708" s="2">
        <f t="shared" si="665"/>
        <v>44345</v>
      </c>
      <c r="F5708" s="1">
        <f>TIMEVALUE("09:49:10")</f>
        <v>0.40914351851851855</v>
      </c>
      <c r="G5708" t="s">
        <v>677</v>
      </c>
      <c r="H5708" t="s">
        <v>13403</v>
      </c>
      <c r="I5708">
        <v>701.16300000000001</v>
      </c>
    </row>
    <row r="5709" spans="1:9" x14ac:dyDescent="0.25">
      <c r="A5709" t="s">
        <v>13404</v>
      </c>
      <c r="B5709">
        <v>13119</v>
      </c>
      <c r="C5709" s="2">
        <f t="shared" si="664"/>
        <v>44345</v>
      </c>
      <c r="D5709" s="1">
        <f>TIMEVALUE("09:52:58")</f>
        <v>0.4117824074074074</v>
      </c>
      <c r="E5709" s="2">
        <f t="shared" si="665"/>
        <v>44345</v>
      </c>
      <c r="F5709" s="1">
        <f>TIMEVALUE("09:57:38")</f>
        <v>0.41502314814814817</v>
      </c>
      <c r="G5709" t="s">
        <v>6437</v>
      </c>
      <c r="H5709" t="s">
        <v>13405</v>
      </c>
      <c r="I5709">
        <v>701.23</v>
      </c>
    </row>
    <row r="5710" spans="1:9" x14ac:dyDescent="0.25">
      <c r="A5710" t="s">
        <v>13406</v>
      </c>
      <c r="B5710">
        <v>13119</v>
      </c>
      <c r="C5710" s="2">
        <f t="shared" si="664"/>
        <v>44345</v>
      </c>
      <c r="D5710" s="1">
        <f>TIMEVALUE("09:59:30")</f>
        <v>0.41631944444444446</v>
      </c>
      <c r="E5710" s="2">
        <f t="shared" si="665"/>
        <v>44345</v>
      </c>
      <c r="F5710" s="1">
        <f>TIMEVALUE("10:03:16")</f>
        <v>0.41893518518518519</v>
      </c>
      <c r="G5710" t="s">
        <v>2068</v>
      </c>
      <c r="H5710" t="s">
        <v>11921</v>
      </c>
      <c r="I5710">
        <v>701.27099999999996</v>
      </c>
    </row>
    <row r="5711" spans="1:9" x14ac:dyDescent="0.25">
      <c r="A5711" t="s">
        <v>13407</v>
      </c>
      <c r="B5711">
        <v>13119</v>
      </c>
      <c r="C5711" s="2">
        <f t="shared" si="664"/>
        <v>44345</v>
      </c>
      <c r="D5711" s="1">
        <f>TIMEVALUE("10:05:24")</f>
        <v>0.42041666666666666</v>
      </c>
      <c r="E5711" s="2">
        <f t="shared" si="665"/>
        <v>44345</v>
      </c>
      <c r="F5711" s="1">
        <f>TIMEVALUE("10:08:52")</f>
        <v>0.42282407407407407</v>
      </c>
      <c r="G5711" t="s">
        <v>535</v>
      </c>
      <c r="H5711" t="s">
        <v>13408</v>
      </c>
      <c r="I5711">
        <v>701.30899999999997</v>
      </c>
    </row>
    <row r="5712" spans="1:9" x14ac:dyDescent="0.25">
      <c r="A5712" t="s">
        <v>13409</v>
      </c>
      <c r="B5712">
        <v>13119</v>
      </c>
      <c r="C5712" s="2">
        <f t="shared" si="664"/>
        <v>44345</v>
      </c>
      <c r="D5712" s="1">
        <f>TIMEVALUE("10:10:37")</f>
        <v>0.42403935185185188</v>
      </c>
      <c r="E5712" s="2">
        <f t="shared" si="665"/>
        <v>44345</v>
      </c>
      <c r="F5712" s="1">
        <f>TIMEVALUE("10:14:06")</f>
        <v>0.42645833333333333</v>
      </c>
      <c r="G5712" t="s">
        <v>419</v>
      </c>
      <c r="H5712" t="s">
        <v>13410</v>
      </c>
      <c r="I5712">
        <v>701.33900000000006</v>
      </c>
    </row>
    <row r="5713" spans="1:9" x14ac:dyDescent="0.25">
      <c r="A5713" t="s">
        <v>13411</v>
      </c>
      <c r="B5713">
        <v>13119</v>
      </c>
      <c r="C5713" s="2">
        <f t="shared" si="664"/>
        <v>44345</v>
      </c>
      <c r="D5713" s="1">
        <f>TIMEVALUE("10:15:58")</f>
        <v>0.42775462962962962</v>
      </c>
      <c r="E5713" s="2">
        <f t="shared" si="665"/>
        <v>44345</v>
      </c>
      <c r="F5713" s="1">
        <f>TIMEVALUE("10:19:10")</f>
        <v>0.42997685185185186</v>
      </c>
      <c r="G5713" t="s">
        <v>658</v>
      </c>
      <c r="H5713" t="s">
        <v>13412</v>
      </c>
      <c r="I5713">
        <v>701.34199999999998</v>
      </c>
    </row>
    <row r="5714" spans="1:9" x14ac:dyDescent="0.25">
      <c r="A5714" t="s">
        <v>13413</v>
      </c>
      <c r="B5714">
        <v>13119</v>
      </c>
      <c r="C5714" s="2">
        <f t="shared" si="664"/>
        <v>44345</v>
      </c>
      <c r="D5714" s="1">
        <f>TIMEVALUE("10:21:08")</f>
        <v>0.43134259259259261</v>
      </c>
      <c r="E5714" s="2">
        <f t="shared" si="665"/>
        <v>44345</v>
      </c>
      <c r="F5714" s="1">
        <f>TIMEVALUE("10:24:16")</f>
        <v>0.43351851851851853</v>
      </c>
      <c r="G5714" t="s">
        <v>388</v>
      </c>
      <c r="H5714" t="s">
        <v>13414</v>
      </c>
      <c r="I5714">
        <v>701.36900000000003</v>
      </c>
    </row>
    <row r="5715" spans="1:9" x14ac:dyDescent="0.25">
      <c r="A5715" t="s">
        <v>13415</v>
      </c>
      <c r="B5715">
        <v>13119</v>
      </c>
      <c r="C5715" s="2">
        <f t="shared" si="664"/>
        <v>44345</v>
      </c>
      <c r="D5715" s="1">
        <f>TIMEVALUE("10:26:14")</f>
        <v>0.43488425925925928</v>
      </c>
      <c r="E5715" s="2">
        <f t="shared" si="665"/>
        <v>44345</v>
      </c>
      <c r="F5715" s="1">
        <f>TIMEVALUE("10:29:39")</f>
        <v>0.43725694444444446</v>
      </c>
      <c r="G5715" t="s">
        <v>2745</v>
      </c>
      <c r="H5715" t="s">
        <v>13416</v>
      </c>
      <c r="I5715">
        <v>701.44500000000005</v>
      </c>
    </row>
    <row r="5716" spans="1:9" x14ac:dyDescent="0.25">
      <c r="A5716" t="s">
        <v>13417</v>
      </c>
      <c r="B5716">
        <v>13119</v>
      </c>
      <c r="C5716" s="2">
        <f t="shared" si="664"/>
        <v>44345</v>
      </c>
      <c r="D5716" s="1">
        <f>TIMEVALUE("09:03:10")</f>
        <v>0.37719907407407405</v>
      </c>
      <c r="E5716" s="2">
        <f t="shared" si="665"/>
        <v>44345</v>
      </c>
      <c r="F5716" s="1">
        <f>TIMEVALUE("09:07:11")</f>
        <v>0.37998842592592591</v>
      </c>
      <c r="G5716" t="s">
        <v>397</v>
      </c>
      <c r="H5716" t="s">
        <v>13418</v>
      </c>
      <c r="I5716">
        <v>701.50900000000001</v>
      </c>
    </row>
    <row r="5717" spans="1:9" x14ac:dyDescent="0.25">
      <c r="A5717" t="s">
        <v>13419</v>
      </c>
      <c r="B5717">
        <v>13119</v>
      </c>
      <c r="C5717" s="2">
        <f t="shared" si="664"/>
        <v>44345</v>
      </c>
      <c r="D5717" s="1">
        <f>TIMEVALUE("10:41:41")</f>
        <v>0.4456134259259259</v>
      </c>
      <c r="E5717" s="2">
        <f t="shared" si="665"/>
        <v>44345</v>
      </c>
      <c r="F5717" s="1">
        <f>TIMEVALUE("10:45:59")</f>
        <v>0.44859953703703703</v>
      </c>
      <c r="G5717" t="s">
        <v>6673</v>
      </c>
      <c r="H5717" t="s">
        <v>13420</v>
      </c>
      <c r="I5717">
        <v>701.08500000000004</v>
      </c>
    </row>
    <row r="5718" spans="1:9" x14ac:dyDescent="0.25">
      <c r="A5718" t="s">
        <v>13421</v>
      </c>
      <c r="B5718">
        <v>13119</v>
      </c>
      <c r="C5718" s="2">
        <f t="shared" si="664"/>
        <v>44345</v>
      </c>
      <c r="D5718" s="1">
        <f>TIMEVALUE("10:49:54")</f>
        <v>0.45131944444444444</v>
      </c>
      <c r="E5718" s="2">
        <f t="shared" si="665"/>
        <v>44345</v>
      </c>
      <c r="F5718" s="1">
        <f>TIMEVALUE("10:53:05")</f>
        <v>0.45353009259259258</v>
      </c>
      <c r="G5718" t="s">
        <v>802</v>
      </c>
      <c r="H5718" t="s">
        <v>13422</v>
      </c>
      <c r="I5718">
        <v>701.13400000000001</v>
      </c>
    </row>
    <row r="5719" spans="1:9" x14ac:dyDescent="0.25">
      <c r="A5719" t="s">
        <v>13423</v>
      </c>
      <c r="B5719">
        <v>13119</v>
      </c>
      <c r="C5719" s="2">
        <f t="shared" si="664"/>
        <v>44345</v>
      </c>
      <c r="D5719" s="1">
        <f>TIMEVALUE("10:55:22")</f>
        <v>0.45511574074074074</v>
      </c>
      <c r="E5719" s="2">
        <f t="shared" si="665"/>
        <v>44345</v>
      </c>
      <c r="F5719" s="1">
        <f>TIMEVALUE("11:06:02")</f>
        <v>0.46252314814814816</v>
      </c>
      <c r="G5719" t="s">
        <v>1340</v>
      </c>
      <c r="H5719" t="s">
        <v>13424</v>
      </c>
      <c r="I5719">
        <v>701.18899999999996</v>
      </c>
    </row>
    <row r="5720" spans="1:9" x14ac:dyDescent="0.25">
      <c r="A5720" t="s">
        <v>13425</v>
      </c>
      <c r="B5720">
        <v>13119</v>
      </c>
      <c r="C5720" s="2">
        <f t="shared" si="664"/>
        <v>44345</v>
      </c>
      <c r="D5720" s="1">
        <f>TIMEVALUE("11:08:24")</f>
        <v>0.46416666666666667</v>
      </c>
      <c r="E5720" s="2">
        <f t="shared" si="665"/>
        <v>44345</v>
      </c>
      <c r="F5720" s="1">
        <f>TIMEVALUE("11:18:05")</f>
        <v>0.47089120370370369</v>
      </c>
      <c r="G5720" t="s">
        <v>4467</v>
      </c>
      <c r="H5720" t="s">
        <v>13426</v>
      </c>
      <c r="I5720">
        <v>701.16899999999998</v>
      </c>
    </row>
    <row r="5721" spans="1:9" x14ac:dyDescent="0.25">
      <c r="A5721" t="s">
        <v>13427</v>
      </c>
      <c r="B5721">
        <v>13119</v>
      </c>
      <c r="C5721" s="2">
        <f t="shared" si="664"/>
        <v>44345</v>
      </c>
      <c r="D5721" s="1">
        <f>TIMEVALUE("11:20:00")</f>
        <v>0.47222222222222221</v>
      </c>
      <c r="E5721" s="2">
        <f t="shared" si="665"/>
        <v>44345</v>
      </c>
      <c r="F5721" s="1">
        <f>TIMEVALUE("11:26:28")</f>
        <v>0.47671296296296295</v>
      </c>
      <c r="G5721" t="s">
        <v>5090</v>
      </c>
      <c r="H5721" t="s">
        <v>13428</v>
      </c>
      <c r="I5721">
        <v>701.22900000000004</v>
      </c>
    </row>
    <row r="5722" spans="1:9" x14ac:dyDescent="0.25">
      <c r="A5722" t="s">
        <v>13429</v>
      </c>
      <c r="B5722">
        <v>13119</v>
      </c>
      <c r="C5722" s="2">
        <f t="shared" si="664"/>
        <v>44345</v>
      </c>
      <c r="D5722" s="1">
        <f>TIMEVALUE("11:28:09")</f>
        <v>0.47788194444444443</v>
      </c>
      <c r="E5722" s="2">
        <f t="shared" si="665"/>
        <v>44345</v>
      </c>
      <c r="F5722" s="1">
        <f>TIMEVALUE("11:32:19")</f>
        <v>0.48077546296296297</v>
      </c>
      <c r="G5722" t="s">
        <v>227</v>
      </c>
      <c r="H5722" t="s">
        <v>13430</v>
      </c>
      <c r="I5722">
        <v>701.27700000000004</v>
      </c>
    </row>
    <row r="5723" spans="1:9" x14ac:dyDescent="0.25">
      <c r="A5723" t="s">
        <v>13431</v>
      </c>
      <c r="B5723">
        <v>13119</v>
      </c>
      <c r="C5723" s="2">
        <f t="shared" si="664"/>
        <v>44345</v>
      </c>
      <c r="D5723" s="1">
        <f>TIMEVALUE("11:35:57")</f>
        <v>0.48329861111111111</v>
      </c>
      <c r="E5723" s="2">
        <f t="shared" si="665"/>
        <v>44345</v>
      </c>
      <c r="F5723" s="1">
        <f>TIMEVALUE("11:39:44")</f>
        <v>0.48592592592592593</v>
      </c>
      <c r="G5723" t="s">
        <v>3841</v>
      </c>
      <c r="H5723" t="s">
        <v>13432</v>
      </c>
      <c r="I5723">
        <v>701.28099999999995</v>
      </c>
    </row>
    <row r="5724" spans="1:9" x14ac:dyDescent="0.25">
      <c r="A5724" t="s">
        <v>13433</v>
      </c>
      <c r="B5724">
        <v>13119</v>
      </c>
      <c r="C5724" s="2">
        <f t="shared" si="664"/>
        <v>44345</v>
      </c>
      <c r="D5724" s="1">
        <f>TIMEVALUE("11:41:35")</f>
        <v>0.48721064814814813</v>
      </c>
      <c r="E5724" s="2">
        <f t="shared" si="665"/>
        <v>44345</v>
      </c>
      <c r="F5724" s="1">
        <f>TIMEVALUE("11:45:04")</f>
        <v>0.48962962962962964</v>
      </c>
      <c r="G5724" t="s">
        <v>419</v>
      </c>
      <c r="H5724" t="s">
        <v>13434</v>
      </c>
      <c r="I5724">
        <v>701.35799999999995</v>
      </c>
    </row>
    <row r="5725" spans="1:9" x14ac:dyDescent="0.25">
      <c r="A5725" t="s">
        <v>13435</v>
      </c>
      <c r="B5725">
        <v>13119</v>
      </c>
      <c r="C5725" s="2">
        <f t="shared" si="664"/>
        <v>44345</v>
      </c>
      <c r="D5725" s="1">
        <f>TIMEVALUE("11:47:38")</f>
        <v>0.49141203703703706</v>
      </c>
      <c r="E5725" s="2">
        <f t="shared" si="665"/>
        <v>44345</v>
      </c>
      <c r="F5725" s="1">
        <f>TIMEVALUE("11:50:31")</f>
        <v>0.49341435185185184</v>
      </c>
      <c r="G5725" t="s">
        <v>696</v>
      </c>
      <c r="H5725" t="s">
        <v>13436</v>
      </c>
      <c r="I5725">
        <v>701.39400000000001</v>
      </c>
    </row>
    <row r="5726" spans="1:9" x14ac:dyDescent="0.25">
      <c r="A5726" t="s">
        <v>13437</v>
      </c>
      <c r="B5726">
        <v>13119</v>
      </c>
      <c r="C5726" s="2">
        <f t="shared" si="664"/>
        <v>44345</v>
      </c>
      <c r="D5726" s="1">
        <f>TIMEVALUE("11:52:20")</f>
        <v>0.49467592592592591</v>
      </c>
      <c r="E5726" s="2">
        <f t="shared" si="665"/>
        <v>44345</v>
      </c>
      <c r="F5726" s="1">
        <f>TIMEVALUE("11:56:11")</f>
        <v>0.49734953703703705</v>
      </c>
      <c r="G5726" t="s">
        <v>846</v>
      </c>
      <c r="H5726" t="s">
        <v>13438</v>
      </c>
      <c r="I5726">
        <v>701.47400000000005</v>
      </c>
    </row>
    <row r="5727" spans="1:9" x14ac:dyDescent="0.25">
      <c r="A5727" t="s">
        <v>13439</v>
      </c>
      <c r="B5727">
        <v>13119</v>
      </c>
      <c r="C5727" s="2">
        <f t="shared" si="664"/>
        <v>44345</v>
      </c>
      <c r="D5727" s="1">
        <f>TIMEVALUE("11:58:15")</f>
        <v>0.4987847222222222</v>
      </c>
      <c r="E5727" s="2">
        <f t="shared" si="665"/>
        <v>44345</v>
      </c>
      <c r="F5727" s="1">
        <f>TIMEVALUE("11:59:22")</f>
        <v>0.49956018518518519</v>
      </c>
      <c r="G5727" t="s">
        <v>529</v>
      </c>
      <c r="H5727" t="s">
        <v>13440</v>
      </c>
      <c r="I5727">
        <v>706.97299999999996</v>
      </c>
    </row>
    <row r="5728" spans="1:9" x14ac:dyDescent="0.25">
      <c r="A5728" t="s">
        <v>13439</v>
      </c>
      <c r="B5728">
        <v>13119</v>
      </c>
      <c r="C5728" s="2">
        <f t="shared" si="664"/>
        <v>44345</v>
      </c>
      <c r="D5728" s="1">
        <f>TIMEVALUE("12:37:24")</f>
        <v>0.52597222222222217</v>
      </c>
      <c r="E5728" s="2">
        <f t="shared" si="665"/>
        <v>44345</v>
      </c>
      <c r="F5728" s="1">
        <f>TIMEVALUE("12:37:24")</f>
        <v>0.52597222222222217</v>
      </c>
      <c r="G5728" t="s">
        <v>162</v>
      </c>
      <c r="H5728" t="s">
        <v>163</v>
      </c>
      <c r="I5728">
        <v>98765432.099000007</v>
      </c>
    </row>
    <row r="5729" spans="1:9" x14ac:dyDescent="0.25">
      <c r="A5729" t="s">
        <v>13439</v>
      </c>
      <c r="B5729">
        <v>13119</v>
      </c>
      <c r="C5729" s="2">
        <f t="shared" si="664"/>
        <v>44345</v>
      </c>
      <c r="D5729" s="1">
        <f>TIMEVALUE("12:38:00")</f>
        <v>0.52638888888888891</v>
      </c>
      <c r="E5729" s="2">
        <f t="shared" si="665"/>
        <v>44345</v>
      </c>
      <c r="F5729" s="1">
        <f>TIMEVALUE("12:40:50")</f>
        <v>0.52835648148148151</v>
      </c>
      <c r="G5729" t="s">
        <v>239</v>
      </c>
      <c r="H5729" t="s">
        <v>13441</v>
      </c>
      <c r="I5729">
        <v>701.36800000000005</v>
      </c>
    </row>
    <row r="5730" spans="1:9" x14ac:dyDescent="0.25">
      <c r="A5730" t="s">
        <v>13442</v>
      </c>
      <c r="B5730">
        <v>13119</v>
      </c>
      <c r="C5730" s="2">
        <f t="shared" si="664"/>
        <v>44345</v>
      </c>
      <c r="D5730" s="1">
        <f>TIMEVALUE("12:42:30")</f>
        <v>0.52951388888888884</v>
      </c>
      <c r="E5730" s="2">
        <f t="shared" si="665"/>
        <v>44345</v>
      </c>
      <c r="F5730" s="1">
        <f>TIMEVALUE("12:45:44")</f>
        <v>0.53175925925925926</v>
      </c>
      <c r="G5730" t="s">
        <v>2507</v>
      </c>
      <c r="H5730" t="s">
        <v>1218</v>
      </c>
      <c r="I5730">
        <v>701.46699999999998</v>
      </c>
    </row>
    <row r="5731" spans="1:9" x14ac:dyDescent="0.25">
      <c r="A5731" t="s">
        <v>13443</v>
      </c>
      <c r="B5731">
        <v>13119</v>
      </c>
      <c r="C5731" s="2">
        <f t="shared" si="664"/>
        <v>44345</v>
      </c>
      <c r="D5731" s="1">
        <f>TIMEVALUE("10:32:14")</f>
        <v>0.43905092592592593</v>
      </c>
      <c r="E5731" s="2">
        <f t="shared" si="665"/>
        <v>44345</v>
      </c>
      <c r="F5731" s="1">
        <f>TIMEVALUE("10:35:40")</f>
        <v>0.44143518518518521</v>
      </c>
      <c r="G5731" t="s">
        <v>1023</v>
      </c>
      <c r="H5731" t="s">
        <v>13444</v>
      </c>
      <c r="I5731">
        <v>701.59299999999996</v>
      </c>
    </row>
    <row r="5732" spans="1:9" x14ac:dyDescent="0.25">
      <c r="A5732" t="s">
        <v>13445</v>
      </c>
      <c r="B5732">
        <v>13127</v>
      </c>
      <c r="C5732" s="2">
        <f t="shared" ref="C5732:C5738" si="666">DATEVALUE("2025-05-29")</f>
        <v>44344</v>
      </c>
      <c r="D5732" s="1">
        <f>TIMEVALUE("15:45:27")</f>
        <v>0.65656250000000005</v>
      </c>
      <c r="E5732" s="2">
        <f t="shared" ref="E5732:E5738" si="667">DATEVALUE("2025-05-29")</f>
        <v>44344</v>
      </c>
      <c r="F5732" s="1">
        <f>TIMEVALUE("15:49:32")</f>
        <v>0.65939814814814812</v>
      </c>
      <c r="G5732" t="s">
        <v>2380</v>
      </c>
      <c r="H5732" t="s">
        <v>13446</v>
      </c>
      <c r="I5732">
        <v>695.87400000000002</v>
      </c>
    </row>
    <row r="5733" spans="1:9" x14ac:dyDescent="0.25">
      <c r="A5733" t="s">
        <v>13447</v>
      </c>
      <c r="B5733">
        <v>13127</v>
      </c>
      <c r="C5733" s="2">
        <f t="shared" si="666"/>
        <v>44344</v>
      </c>
      <c r="D5733" s="1">
        <f>TIMEVALUE("15:51:48")</f>
        <v>0.66097222222222218</v>
      </c>
      <c r="E5733" s="2">
        <f t="shared" si="667"/>
        <v>44344</v>
      </c>
      <c r="F5733" s="1">
        <f>TIMEVALUE("15:54:59")</f>
        <v>0.66318287037037038</v>
      </c>
      <c r="G5733" t="s">
        <v>802</v>
      </c>
      <c r="H5733" t="s">
        <v>13448</v>
      </c>
      <c r="I5733">
        <v>695.93100000000004</v>
      </c>
    </row>
    <row r="5734" spans="1:9" x14ac:dyDescent="0.25">
      <c r="A5734" t="s">
        <v>13449</v>
      </c>
      <c r="B5734">
        <v>13127</v>
      </c>
      <c r="C5734" s="2">
        <f t="shared" si="666"/>
        <v>44344</v>
      </c>
      <c r="D5734" s="1">
        <f>TIMEVALUE("15:59:07")</f>
        <v>0.66605324074074079</v>
      </c>
      <c r="E5734" s="2">
        <f t="shared" si="667"/>
        <v>44344</v>
      </c>
      <c r="F5734" s="1">
        <f>TIMEVALUE("16:01:53")</f>
        <v>0.66797453703703702</v>
      </c>
      <c r="G5734" t="s">
        <v>270</v>
      </c>
      <c r="H5734" t="s">
        <v>13450</v>
      </c>
      <c r="I5734">
        <v>695.971</v>
      </c>
    </row>
    <row r="5735" spans="1:9" x14ac:dyDescent="0.25">
      <c r="A5735" t="s">
        <v>13451</v>
      </c>
      <c r="B5735">
        <v>13127</v>
      </c>
      <c r="C5735" s="2">
        <f t="shared" si="666"/>
        <v>44344</v>
      </c>
      <c r="D5735" s="1">
        <f>TIMEVALUE("16:03:13")</f>
        <v>0.66890046296296302</v>
      </c>
      <c r="E5735" s="2">
        <f t="shared" si="667"/>
        <v>44344</v>
      </c>
      <c r="F5735" s="1">
        <f>TIMEVALUE("16:07:20")</f>
        <v>0.67175925925925928</v>
      </c>
      <c r="G5735" t="s">
        <v>230</v>
      </c>
      <c r="H5735" t="s">
        <v>13452</v>
      </c>
      <c r="I5735">
        <v>696.09799999999996</v>
      </c>
    </row>
    <row r="5736" spans="1:9" x14ac:dyDescent="0.25">
      <c r="A5736" t="s">
        <v>13453</v>
      </c>
      <c r="B5736">
        <v>13127</v>
      </c>
      <c r="C5736" s="2">
        <f t="shared" si="666"/>
        <v>44344</v>
      </c>
      <c r="D5736" s="1">
        <f>TIMEVALUE("16:08:21")</f>
        <v>0.67246527777777776</v>
      </c>
      <c r="E5736" s="2">
        <f t="shared" si="667"/>
        <v>44344</v>
      </c>
      <c r="F5736" s="1">
        <f>TIMEVALUE("16:15:18")</f>
        <v>0.67729166666666663</v>
      </c>
      <c r="G5736" t="s">
        <v>394</v>
      </c>
      <c r="H5736" t="s">
        <v>13454</v>
      </c>
      <c r="I5736">
        <v>696.053</v>
      </c>
    </row>
    <row r="5737" spans="1:9" x14ac:dyDescent="0.25">
      <c r="A5737" t="s">
        <v>13455</v>
      </c>
      <c r="B5737">
        <v>13127</v>
      </c>
      <c r="C5737" s="2">
        <f t="shared" si="666"/>
        <v>44344</v>
      </c>
      <c r="D5737" s="1">
        <f>TIMEVALUE("16:17:10")</f>
        <v>0.67858796296296298</v>
      </c>
      <c r="E5737" s="2">
        <f t="shared" si="667"/>
        <v>44344</v>
      </c>
      <c r="F5737" s="1">
        <f>TIMEVALUE("16:20:09")</f>
        <v>0.68065972222222226</v>
      </c>
      <c r="G5737" t="s">
        <v>2326</v>
      </c>
      <c r="H5737" t="s">
        <v>13456</v>
      </c>
      <c r="I5737">
        <v>696.13800000000003</v>
      </c>
    </row>
    <row r="5738" spans="1:9" x14ac:dyDescent="0.25">
      <c r="A5738" t="s">
        <v>13457</v>
      </c>
      <c r="B5738">
        <v>13127</v>
      </c>
      <c r="C5738" s="2">
        <f t="shared" si="666"/>
        <v>44344</v>
      </c>
      <c r="D5738" s="1">
        <f>TIMEVALUE("16:21:06")</f>
        <v>0.68131944444444448</v>
      </c>
      <c r="E5738" s="2">
        <f t="shared" si="667"/>
        <v>44344</v>
      </c>
      <c r="F5738" s="1">
        <f>TIMEVALUE("16:24:21")</f>
        <v>0.68357638888888894</v>
      </c>
      <c r="G5738" t="s">
        <v>13397</v>
      </c>
      <c r="H5738" t="s">
        <v>6274</v>
      </c>
      <c r="I5738">
        <v>696.15599999999995</v>
      </c>
    </row>
    <row r="5739" spans="1:9" x14ac:dyDescent="0.25">
      <c r="A5739" t="s">
        <v>13458</v>
      </c>
      <c r="B5739">
        <v>13127</v>
      </c>
      <c r="C5739" s="2">
        <f>DATEVALUE("2025-05-30")</f>
        <v>44345</v>
      </c>
      <c r="D5739" s="1">
        <f>TIMEVALUE("07:25:53")</f>
        <v>0.30964120370370368</v>
      </c>
      <c r="E5739" s="2">
        <f>DATEVALUE("2025-05-30")</f>
        <v>44345</v>
      </c>
      <c r="F5739" s="1">
        <f>TIMEVALUE("07:29:24")</f>
        <v>0.31208333333333332</v>
      </c>
      <c r="G5739" t="s">
        <v>203</v>
      </c>
      <c r="H5739" t="s">
        <v>13459</v>
      </c>
      <c r="I5739">
        <v>696.22299999999996</v>
      </c>
    </row>
    <row r="5740" spans="1:9" x14ac:dyDescent="0.25">
      <c r="A5740" t="s">
        <v>13460</v>
      </c>
      <c r="B5740">
        <v>13127</v>
      </c>
      <c r="C5740" s="2">
        <f>DATEVALUE("2025-05-30")</f>
        <v>44345</v>
      </c>
      <c r="D5740" s="1">
        <f>TIMEVALUE("07:30:45")</f>
        <v>0.31302083333333336</v>
      </c>
      <c r="E5740" s="2">
        <f>DATEVALUE("2025-05-30")</f>
        <v>44345</v>
      </c>
      <c r="F5740" s="1">
        <f>TIMEVALUE("07:33:25")</f>
        <v>0.31487268518518519</v>
      </c>
      <c r="G5740" t="s">
        <v>729</v>
      </c>
      <c r="H5740" t="s">
        <v>13461</v>
      </c>
      <c r="I5740">
        <v>696.26199999999994</v>
      </c>
    </row>
    <row r="5741" spans="1:9" x14ac:dyDescent="0.25">
      <c r="A5741" t="s">
        <v>13462</v>
      </c>
      <c r="B5741">
        <v>13127</v>
      </c>
      <c r="C5741" s="2">
        <f>DATEVALUE("2025-05-30")</f>
        <v>44345</v>
      </c>
      <c r="D5741" s="1">
        <f>TIMEVALUE("07:35:07")</f>
        <v>0.31605324074074076</v>
      </c>
      <c r="E5741" s="2">
        <f>DATEVALUE("2025-05-30")</f>
        <v>44345</v>
      </c>
      <c r="F5741" s="1">
        <f>TIMEVALUE("07:37:31")</f>
        <v>0.31771990740740741</v>
      </c>
      <c r="G5741" t="s">
        <v>667</v>
      </c>
      <c r="H5741" t="s">
        <v>2115</v>
      </c>
      <c r="I5741">
        <v>696.322</v>
      </c>
    </row>
    <row r="5742" spans="1:9" x14ac:dyDescent="0.25">
      <c r="A5742" t="s">
        <v>13463</v>
      </c>
      <c r="B5742">
        <v>13127</v>
      </c>
      <c r="C5742" s="2">
        <f>DATEVALUE("2025-05-30")</f>
        <v>44345</v>
      </c>
      <c r="D5742" s="1">
        <f>TIMEVALUE("07:38:59")</f>
        <v>0.31873842592592594</v>
      </c>
      <c r="E5742" s="2">
        <f>DATEVALUE("2025-05-30")</f>
        <v>44345</v>
      </c>
      <c r="F5742" s="1">
        <f>TIMEVALUE("07:42:27")</f>
        <v>0.32114583333333335</v>
      </c>
      <c r="G5742" t="s">
        <v>535</v>
      </c>
      <c r="H5742" t="s">
        <v>5934</v>
      </c>
      <c r="I5742">
        <v>696.33600000000001</v>
      </c>
    </row>
    <row r="5743" spans="1:9" x14ac:dyDescent="0.25">
      <c r="A5743" t="s">
        <v>13464</v>
      </c>
      <c r="B5743">
        <v>13127</v>
      </c>
      <c r="C5743" s="2">
        <f>DATEVALUE("2025-05-30")</f>
        <v>44345</v>
      </c>
      <c r="D5743" s="1">
        <f>TIMEVALUE("07:43:46")</f>
        <v>0.3220601851851852</v>
      </c>
      <c r="E5743" s="2">
        <f>DATEVALUE("2025-05-30")</f>
        <v>44345</v>
      </c>
      <c r="F5743" s="1">
        <f>TIMEVALUE("07:46:50")</f>
        <v>0.32418981481481479</v>
      </c>
      <c r="G5743" t="s">
        <v>511</v>
      </c>
      <c r="H5743" t="s">
        <v>12825</v>
      </c>
      <c r="I5743">
        <v>696.36800000000005</v>
      </c>
    </row>
    <row r="5744" spans="1:9" x14ac:dyDescent="0.25">
      <c r="A5744" t="s">
        <v>13465</v>
      </c>
      <c r="B5744">
        <v>13127</v>
      </c>
      <c r="C5744" s="2">
        <f>DATEVALUE("2025-05-29")</f>
        <v>44344</v>
      </c>
      <c r="D5744" s="1">
        <f>TIMEVALUE("15:35:51")</f>
        <v>0.64989583333333334</v>
      </c>
      <c r="E5744" s="2">
        <f>DATEVALUE("2025-05-29")</f>
        <v>44344</v>
      </c>
      <c r="F5744" s="1">
        <f>TIMEVALUE("15:38:51")</f>
        <v>0.65197916666666667</v>
      </c>
      <c r="G5744" t="s">
        <v>433</v>
      </c>
      <c r="H5744" t="s">
        <v>13466</v>
      </c>
      <c r="I5744">
        <v>696.42200000000003</v>
      </c>
    </row>
    <row r="5745" spans="1:9" x14ac:dyDescent="0.25">
      <c r="A5745" t="s">
        <v>13467</v>
      </c>
      <c r="B5745">
        <v>13127</v>
      </c>
      <c r="C5745" s="2">
        <f t="shared" ref="C5745:C5770" si="668">DATEVALUE("2025-05-30")</f>
        <v>44345</v>
      </c>
      <c r="D5745" s="1">
        <f>TIMEVALUE("08:00:32")</f>
        <v>0.33370370370370372</v>
      </c>
      <c r="E5745" s="2">
        <f t="shared" ref="E5745:E5770" si="669">DATEVALUE("2025-05-30")</f>
        <v>44345</v>
      </c>
      <c r="F5745" s="1">
        <f>TIMEVALUE("08:13:03")</f>
        <v>0.34239583333333334</v>
      </c>
      <c r="G5745" t="s">
        <v>88</v>
      </c>
      <c r="H5745" t="s">
        <v>13468</v>
      </c>
      <c r="I5745">
        <v>696.11699999999996</v>
      </c>
    </row>
    <row r="5746" spans="1:9" x14ac:dyDescent="0.25">
      <c r="A5746" t="s">
        <v>13469</v>
      </c>
      <c r="B5746">
        <v>13127</v>
      </c>
      <c r="C5746" s="2">
        <f t="shared" si="668"/>
        <v>44345</v>
      </c>
      <c r="D5746" s="1">
        <f>TIMEVALUE("08:15:37")</f>
        <v>0.34417824074074072</v>
      </c>
      <c r="E5746" s="2">
        <f t="shared" si="669"/>
        <v>44345</v>
      </c>
      <c r="F5746" s="1">
        <f>TIMEVALUE("08:21:20")</f>
        <v>0.34814814814814815</v>
      </c>
      <c r="G5746" t="s">
        <v>736</v>
      </c>
      <c r="H5746" t="s">
        <v>13470</v>
      </c>
      <c r="I5746">
        <v>696.01599999999996</v>
      </c>
    </row>
    <row r="5747" spans="1:9" x14ac:dyDescent="0.25">
      <c r="A5747" t="s">
        <v>13471</v>
      </c>
      <c r="B5747">
        <v>13127</v>
      </c>
      <c r="C5747" s="2">
        <f t="shared" si="668"/>
        <v>44345</v>
      </c>
      <c r="D5747" s="1">
        <f>TIMEVALUE("08:22:54")</f>
        <v>0.34923611111111114</v>
      </c>
      <c r="E5747" s="2">
        <f t="shared" si="669"/>
        <v>44345</v>
      </c>
      <c r="F5747" s="1">
        <f>TIMEVALUE("08:25:55")</f>
        <v>0.3513310185185185</v>
      </c>
      <c r="G5747" t="s">
        <v>2441</v>
      </c>
      <c r="H5747" t="s">
        <v>13472</v>
      </c>
      <c r="I5747">
        <v>696.01400000000001</v>
      </c>
    </row>
    <row r="5748" spans="1:9" x14ac:dyDescent="0.25">
      <c r="A5748" t="s">
        <v>13473</v>
      </c>
      <c r="B5748">
        <v>13127</v>
      </c>
      <c r="C5748" s="2">
        <f t="shared" si="668"/>
        <v>44345</v>
      </c>
      <c r="D5748" s="1">
        <f>TIMEVALUE("08:27:57")</f>
        <v>0.35274305555555557</v>
      </c>
      <c r="E5748" s="2">
        <f t="shared" si="669"/>
        <v>44345</v>
      </c>
      <c r="F5748" s="1">
        <f>TIMEVALUE("08:31:14")</f>
        <v>0.35502314814814817</v>
      </c>
      <c r="G5748" t="s">
        <v>1018</v>
      </c>
      <c r="H5748" t="s">
        <v>2241</v>
      </c>
      <c r="I5748">
        <v>696.13699999999994</v>
      </c>
    </row>
    <row r="5749" spans="1:9" x14ac:dyDescent="0.25">
      <c r="A5749" t="s">
        <v>13474</v>
      </c>
      <c r="B5749">
        <v>13127</v>
      </c>
      <c r="C5749" s="2">
        <f t="shared" si="668"/>
        <v>44345</v>
      </c>
      <c r="D5749" s="1">
        <f>TIMEVALUE("08:32:23")</f>
        <v>0.35582175925925924</v>
      </c>
      <c r="E5749" s="2">
        <f t="shared" si="669"/>
        <v>44345</v>
      </c>
      <c r="F5749" s="1">
        <f>TIMEVALUE("08:42:17")</f>
        <v>0.36269675925925926</v>
      </c>
      <c r="G5749" t="s">
        <v>8123</v>
      </c>
      <c r="H5749" t="s">
        <v>703</v>
      </c>
      <c r="I5749">
        <v>696.52499999999998</v>
      </c>
    </row>
    <row r="5750" spans="1:9" x14ac:dyDescent="0.25">
      <c r="A5750" t="s">
        <v>13475</v>
      </c>
      <c r="B5750">
        <v>13127</v>
      </c>
      <c r="C5750" s="2">
        <f t="shared" si="668"/>
        <v>44345</v>
      </c>
      <c r="D5750" s="1">
        <f>TIMEVALUE("08:43:34")</f>
        <v>0.36358796296296297</v>
      </c>
      <c r="E5750" s="2">
        <f t="shared" si="669"/>
        <v>44345</v>
      </c>
      <c r="F5750" s="1">
        <f>TIMEVALUE("08:46:44")</f>
        <v>0.36578703703703702</v>
      </c>
      <c r="G5750" t="s">
        <v>2208</v>
      </c>
      <c r="H5750" t="s">
        <v>13476</v>
      </c>
      <c r="I5750">
        <v>696.21100000000001</v>
      </c>
    </row>
    <row r="5751" spans="1:9" x14ac:dyDescent="0.25">
      <c r="A5751" t="s">
        <v>13477</v>
      </c>
      <c r="B5751">
        <v>13127</v>
      </c>
      <c r="C5751" s="2">
        <f t="shared" si="668"/>
        <v>44345</v>
      </c>
      <c r="D5751" s="1">
        <f>TIMEVALUE("08:48:03")</f>
        <v>0.36670138888888887</v>
      </c>
      <c r="E5751" s="2">
        <f t="shared" si="669"/>
        <v>44345</v>
      </c>
      <c r="F5751" s="1">
        <f>TIMEVALUE("08:51:35")</f>
        <v>0.3691550925925926</v>
      </c>
      <c r="G5751" t="s">
        <v>312</v>
      </c>
      <c r="H5751" t="s">
        <v>13478</v>
      </c>
      <c r="I5751">
        <v>696.20500000000004</v>
      </c>
    </row>
    <row r="5752" spans="1:9" x14ac:dyDescent="0.25">
      <c r="A5752" t="s">
        <v>13479</v>
      </c>
      <c r="B5752">
        <v>13127</v>
      </c>
      <c r="C5752" s="2">
        <f t="shared" si="668"/>
        <v>44345</v>
      </c>
      <c r="D5752" s="1">
        <f>TIMEVALUE("08:52:43")</f>
        <v>0.36994212962962963</v>
      </c>
      <c r="E5752" s="2">
        <f t="shared" si="669"/>
        <v>44345</v>
      </c>
      <c r="F5752" s="1">
        <f>TIMEVALUE("08:55:39")</f>
        <v>0.37197916666666669</v>
      </c>
      <c r="G5752" t="s">
        <v>520</v>
      </c>
      <c r="H5752" t="s">
        <v>13480</v>
      </c>
      <c r="I5752">
        <v>696.29100000000005</v>
      </c>
    </row>
    <row r="5753" spans="1:9" x14ac:dyDescent="0.25">
      <c r="A5753" t="s">
        <v>13481</v>
      </c>
      <c r="B5753">
        <v>13127</v>
      </c>
      <c r="C5753" s="2">
        <f t="shared" si="668"/>
        <v>44345</v>
      </c>
      <c r="D5753" s="1">
        <f>TIMEVALUE("08:57:06")</f>
        <v>0.37298611111111113</v>
      </c>
      <c r="E5753" s="2">
        <f t="shared" si="669"/>
        <v>44345</v>
      </c>
      <c r="F5753" s="1">
        <f>TIMEVALUE("08:59:27")</f>
        <v>0.37461805555555555</v>
      </c>
      <c r="G5753" t="s">
        <v>242</v>
      </c>
      <c r="H5753" t="s">
        <v>2407</v>
      </c>
      <c r="I5753">
        <v>696.36900000000003</v>
      </c>
    </row>
    <row r="5754" spans="1:9" x14ac:dyDescent="0.25">
      <c r="A5754" t="s">
        <v>13482</v>
      </c>
      <c r="B5754">
        <v>13127</v>
      </c>
      <c r="C5754" s="2">
        <f t="shared" si="668"/>
        <v>44345</v>
      </c>
      <c r="D5754" s="1">
        <f>TIMEVALUE("09:01:08")</f>
        <v>0.37578703703703703</v>
      </c>
      <c r="E5754" s="2">
        <f t="shared" si="669"/>
        <v>44345</v>
      </c>
      <c r="F5754" s="1">
        <f>TIMEVALUE("09:03:20")</f>
        <v>0.37731481481481483</v>
      </c>
      <c r="G5754" t="s">
        <v>452</v>
      </c>
      <c r="H5754" t="s">
        <v>13483</v>
      </c>
      <c r="I5754">
        <v>696.44100000000003</v>
      </c>
    </row>
    <row r="5755" spans="1:9" x14ac:dyDescent="0.25">
      <c r="A5755" t="s">
        <v>13484</v>
      </c>
      <c r="B5755">
        <v>13127</v>
      </c>
      <c r="C5755" s="2">
        <f t="shared" si="668"/>
        <v>44345</v>
      </c>
      <c r="D5755" s="1">
        <f>TIMEVALUE("09:07:15")</f>
        <v>0.38003472222222223</v>
      </c>
      <c r="E5755" s="2">
        <f t="shared" si="669"/>
        <v>44345</v>
      </c>
      <c r="F5755" s="1">
        <f>TIMEVALUE("09:09:58")</f>
        <v>0.38192129629629629</v>
      </c>
      <c r="G5755" t="s">
        <v>563</v>
      </c>
      <c r="H5755" t="s">
        <v>13485</v>
      </c>
      <c r="I5755">
        <v>696.43399999999997</v>
      </c>
    </row>
    <row r="5756" spans="1:9" x14ac:dyDescent="0.25">
      <c r="A5756" t="s">
        <v>13486</v>
      </c>
      <c r="B5756">
        <v>13127</v>
      </c>
      <c r="C5756" s="2">
        <f t="shared" si="668"/>
        <v>44345</v>
      </c>
      <c r="D5756" s="1">
        <f>TIMEVALUE("09:11:32")</f>
        <v>0.38300925925925927</v>
      </c>
      <c r="E5756" s="2">
        <f t="shared" si="669"/>
        <v>44345</v>
      </c>
      <c r="F5756" s="1">
        <f>TIMEVALUE("09:14:32")</f>
        <v>0.3850925925925926</v>
      </c>
      <c r="G5756" t="s">
        <v>433</v>
      </c>
      <c r="H5756" t="s">
        <v>13487</v>
      </c>
      <c r="I5756">
        <v>696.44899999999996</v>
      </c>
    </row>
    <row r="5757" spans="1:9" x14ac:dyDescent="0.25">
      <c r="A5757" t="s">
        <v>13488</v>
      </c>
      <c r="B5757">
        <v>13127</v>
      </c>
      <c r="C5757" s="2">
        <f t="shared" si="668"/>
        <v>44345</v>
      </c>
      <c r="D5757" s="1">
        <f>TIMEVALUE("07:48:41")</f>
        <v>0.32547453703703705</v>
      </c>
      <c r="E5757" s="2">
        <f t="shared" si="669"/>
        <v>44345</v>
      </c>
      <c r="F5757" s="1">
        <f>TIMEVALUE("07:54:31")</f>
        <v>0.32952546296296298</v>
      </c>
      <c r="G5757" t="s">
        <v>3238</v>
      </c>
      <c r="H5757" t="s">
        <v>13489</v>
      </c>
      <c r="I5757">
        <v>696.45</v>
      </c>
    </row>
    <row r="5758" spans="1:9" x14ac:dyDescent="0.25">
      <c r="A5758" t="s">
        <v>13490</v>
      </c>
      <c r="B5758">
        <v>13127</v>
      </c>
      <c r="C5758" s="2">
        <f t="shared" si="668"/>
        <v>44345</v>
      </c>
      <c r="D5758" s="1">
        <f>TIMEVALUE("09:23:27")</f>
        <v>0.39128472222222221</v>
      </c>
      <c r="E5758" s="2">
        <f t="shared" si="669"/>
        <v>44345</v>
      </c>
      <c r="F5758" s="1">
        <f>TIMEVALUE("09:33:58")</f>
        <v>0.39858796296296295</v>
      </c>
      <c r="G5758" t="s">
        <v>1115</v>
      </c>
      <c r="H5758" t="s">
        <v>13459</v>
      </c>
      <c r="I5758">
        <v>696.33199999999999</v>
      </c>
    </row>
    <row r="5759" spans="1:9" x14ac:dyDescent="0.25">
      <c r="A5759" t="s">
        <v>13491</v>
      </c>
      <c r="B5759">
        <v>13127</v>
      </c>
      <c r="C5759" s="2">
        <f t="shared" si="668"/>
        <v>44345</v>
      </c>
      <c r="D5759" s="1">
        <f>TIMEVALUE("09:36:26")</f>
        <v>0.40030092592592592</v>
      </c>
      <c r="E5759" s="2">
        <f t="shared" si="669"/>
        <v>44345</v>
      </c>
      <c r="F5759" s="1">
        <f>TIMEVALUE("09:41:31")</f>
        <v>0.40383101851851849</v>
      </c>
      <c r="G5759" t="s">
        <v>1901</v>
      </c>
      <c r="H5759" t="s">
        <v>2861</v>
      </c>
      <c r="I5759">
        <v>695.98199999999997</v>
      </c>
    </row>
    <row r="5760" spans="1:9" x14ac:dyDescent="0.25">
      <c r="A5760" t="s">
        <v>13492</v>
      </c>
      <c r="B5760">
        <v>13127</v>
      </c>
      <c r="C5760" s="2">
        <f t="shared" si="668"/>
        <v>44345</v>
      </c>
      <c r="D5760" s="1">
        <f>TIMEVALUE("09:43:31")</f>
        <v>0.40521990740740743</v>
      </c>
      <c r="E5760" s="2">
        <f t="shared" si="669"/>
        <v>44345</v>
      </c>
      <c r="F5760" s="1">
        <f>TIMEVALUE("09:46:19")</f>
        <v>0.40716435185185185</v>
      </c>
      <c r="G5760" t="s">
        <v>3034</v>
      </c>
      <c r="H5760" t="s">
        <v>13493</v>
      </c>
      <c r="I5760">
        <v>696.04700000000003</v>
      </c>
    </row>
    <row r="5761" spans="1:9" x14ac:dyDescent="0.25">
      <c r="A5761" t="s">
        <v>13494</v>
      </c>
      <c r="B5761">
        <v>13127</v>
      </c>
      <c r="C5761" s="2">
        <f t="shared" si="668"/>
        <v>44345</v>
      </c>
      <c r="D5761" s="1">
        <f>TIMEVALUE("09:47:39")</f>
        <v>0.40809027777777779</v>
      </c>
      <c r="E5761" s="2">
        <f t="shared" si="669"/>
        <v>44345</v>
      </c>
      <c r="F5761" s="1">
        <f>TIMEVALUE("09:50:44")</f>
        <v>0.41023148148148147</v>
      </c>
      <c r="G5761" t="s">
        <v>541</v>
      </c>
      <c r="H5761" t="s">
        <v>13495</v>
      </c>
      <c r="I5761">
        <v>696.09699999999998</v>
      </c>
    </row>
    <row r="5762" spans="1:9" x14ac:dyDescent="0.25">
      <c r="A5762" t="s">
        <v>13496</v>
      </c>
      <c r="B5762">
        <v>13127</v>
      </c>
      <c r="C5762" s="2">
        <f t="shared" si="668"/>
        <v>44345</v>
      </c>
      <c r="D5762" s="1">
        <f>TIMEVALUE("09:51:54")</f>
        <v>0.41104166666666669</v>
      </c>
      <c r="E5762" s="2">
        <f t="shared" si="669"/>
        <v>44345</v>
      </c>
      <c r="F5762" s="1">
        <f>TIMEVALUE("09:56:55")</f>
        <v>0.41452546296296294</v>
      </c>
      <c r="G5762" t="s">
        <v>2177</v>
      </c>
      <c r="H5762" t="s">
        <v>13497</v>
      </c>
      <c r="I5762">
        <v>696.11900000000003</v>
      </c>
    </row>
    <row r="5763" spans="1:9" x14ac:dyDescent="0.25">
      <c r="A5763" t="s">
        <v>13498</v>
      </c>
      <c r="B5763">
        <v>13127</v>
      </c>
      <c r="C5763" s="2">
        <f t="shared" si="668"/>
        <v>44345</v>
      </c>
      <c r="D5763" s="1">
        <f>TIMEVALUE("09:58:07")</f>
        <v>0.4153587962962963</v>
      </c>
      <c r="E5763" s="2">
        <f t="shared" si="669"/>
        <v>44345</v>
      </c>
      <c r="F5763" s="1">
        <f>TIMEVALUE("10:02:18")</f>
        <v>0.41826388888888888</v>
      </c>
      <c r="G5763" t="s">
        <v>258</v>
      </c>
      <c r="H5763" t="s">
        <v>13499</v>
      </c>
      <c r="I5763">
        <v>696.17600000000004</v>
      </c>
    </row>
    <row r="5764" spans="1:9" x14ac:dyDescent="0.25">
      <c r="A5764" t="s">
        <v>13500</v>
      </c>
      <c r="B5764">
        <v>13127</v>
      </c>
      <c r="C5764" s="2">
        <f t="shared" si="668"/>
        <v>44345</v>
      </c>
      <c r="D5764" s="1">
        <f>TIMEVALUE("10:03:39")</f>
        <v>0.41920138888888892</v>
      </c>
      <c r="E5764" s="2">
        <f t="shared" si="669"/>
        <v>44345</v>
      </c>
      <c r="F5764" s="1">
        <f>TIMEVALUE("10:06:39")</f>
        <v>0.42128472222222224</v>
      </c>
      <c r="G5764" t="s">
        <v>433</v>
      </c>
      <c r="H5764" t="s">
        <v>13501</v>
      </c>
      <c r="I5764">
        <v>696.20799999999997</v>
      </c>
    </row>
    <row r="5765" spans="1:9" x14ac:dyDescent="0.25">
      <c r="A5765" t="s">
        <v>13502</v>
      </c>
      <c r="B5765">
        <v>13127</v>
      </c>
      <c r="C5765" s="2">
        <f t="shared" si="668"/>
        <v>44345</v>
      </c>
      <c r="D5765" s="1">
        <f>TIMEVALUE("10:07:47")</f>
        <v>0.42207175925925927</v>
      </c>
      <c r="E5765" s="2">
        <f t="shared" si="669"/>
        <v>44345</v>
      </c>
      <c r="F5765" s="1">
        <f>TIMEVALUE("10:11:39")</f>
        <v>0.42475694444444445</v>
      </c>
      <c r="G5765" t="s">
        <v>2554</v>
      </c>
      <c r="H5765" t="s">
        <v>2628</v>
      </c>
      <c r="I5765">
        <v>696.27</v>
      </c>
    </row>
    <row r="5766" spans="1:9" x14ac:dyDescent="0.25">
      <c r="A5766" t="s">
        <v>13503</v>
      </c>
      <c r="B5766">
        <v>13127</v>
      </c>
      <c r="C5766" s="2">
        <f t="shared" si="668"/>
        <v>44345</v>
      </c>
      <c r="D5766" s="1">
        <f>TIMEVALUE("10:12:52")</f>
        <v>0.42560185185185184</v>
      </c>
      <c r="E5766" s="2">
        <f t="shared" si="669"/>
        <v>44345</v>
      </c>
      <c r="F5766" s="1">
        <f>TIMEVALUE("10:16:00")</f>
        <v>0.42777777777777776</v>
      </c>
      <c r="G5766" t="s">
        <v>388</v>
      </c>
      <c r="H5766" t="s">
        <v>13504</v>
      </c>
      <c r="I5766">
        <v>696.28</v>
      </c>
    </row>
    <row r="5767" spans="1:9" x14ac:dyDescent="0.25">
      <c r="A5767" t="s">
        <v>13505</v>
      </c>
      <c r="B5767">
        <v>13127</v>
      </c>
      <c r="C5767" s="2">
        <f t="shared" si="668"/>
        <v>44345</v>
      </c>
      <c r="D5767" s="1">
        <f>TIMEVALUE("10:17:34")</f>
        <v>0.42886574074074074</v>
      </c>
      <c r="E5767" s="2">
        <f t="shared" si="669"/>
        <v>44345</v>
      </c>
      <c r="F5767" s="1">
        <f>TIMEVALUE("10:20:17")</f>
        <v>0.4307523148148148</v>
      </c>
      <c r="G5767" t="s">
        <v>563</v>
      </c>
      <c r="H5767" t="s">
        <v>13506</v>
      </c>
      <c r="I5767">
        <v>696.28599999999994</v>
      </c>
    </row>
    <row r="5768" spans="1:9" x14ac:dyDescent="0.25">
      <c r="A5768" t="s">
        <v>13507</v>
      </c>
      <c r="B5768">
        <v>13127</v>
      </c>
      <c r="C5768" s="2">
        <f t="shared" si="668"/>
        <v>44345</v>
      </c>
      <c r="D5768" s="1">
        <f>TIMEVALUE("10:21:33")</f>
        <v>0.43163194444444447</v>
      </c>
      <c r="E5768" s="2">
        <f t="shared" si="669"/>
        <v>44345</v>
      </c>
      <c r="F5768" s="1">
        <f>TIMEVALUE("10:23:52")</f>
        <v>0.43324074074074076</v>
      </c>
      <c r="G5768" t="s">
        <v>3911</v>
      </c>
      <c r="H5768" t="s">
        <v>13508</v>
      </c>
      <c r="I5768">
        <v>696.33699999999999</v>
      </c>
    </row>
    <row r="5769" spans="1:9" x14ac:dyDescent="0.25">
      <c r="A5769" t="s">
        <v>13509</v>
      </c>
      <c r="B5769">
        <v>13127</v>
      </c>
      <c r="C5769" s="2">
        <f t="shared" si="668"/>
        <v>44345</v>
      </c>
      <c r="D5769" s="1">
        <f>TIMEVALUE("10:25:20")</f>
        <v>0.43425925925925923</v>
      </c>
      <c r="E5769" s="2">
        <f t="shared" si="669"/>
        <v>44345</v>
      </c>
      <c r="F5769" s="1">
        <f>TIMEVALUE("10:27:46")</f>
        <v>0.43594907407407407</v>
      </c>
      <c r="G5769" t="s">
        <v>467</v>
      </c>
      <c r="H5769" t="s">
        <v>13510</v>
      </c>
      <c r="I5769">
        <v>696.33299999999997</v>
      </c>
    </row>
    <row r="5770" spans="1:9" x14ac:dyDescent="0.25">
      <c r="A5770" t="s">
        <v>13511</v>
      </c>
      <c r="B5770">
        <v>13127</v>
      </c>
      <c r="C5770" s="2">
        <f t="shared" si="668"/>
        <v>44345</v>
      </c>
      <c r="D5770" s="1">
        <f>TIMEVALUE("09:16:07")</f>
        <v>0.38619212962962962</v>
      </c>
      <c r="E5770" s="2">
        <f t="shared" si="669"/>
        <v>44345</v>
      </c>
      <c r="F5770" s="1">
        <f>TIMEVALUE("09:18:54")</f>
        <v>0.388125</v>
      </c>
      <c r="G5770" t="s">
        <v>358</v>
      </c>
      <c r="H5770" t="s">
        <v>13512</v>
      </c>
      <c r="I5770">
        <v>696.34100000000001</v>
      </c>
    </row>
    <row r="5771" spans="1:9" x14ac:dyDescent="0.25">
      <c r="A5771" t="s">
        <v>13513</v>
      </c>
      <c r="B5771">
        <v>13115</v>
      </c>
      <c r="C5771" s="2">
        <f>DATEVALUE("2025-05-29")</f>
        <v>44344</v>
      </c>
      <c r="D5771" s="1">
        <f>TIMEVALUE("16:13:29")</f>
        <v>0.67603009259259261</v>
      </c>
      <c r="E5771" s="2">
        <f>DATEVALUE("2025-05-29")</f>
        <v>44344</v>
      </c>
      <c r="F5771" s="1">
        <f>TIMEVALUE("16:27:30")</f>
        <v>0.68576388888888884</v>
      </c>
      <c r="G5771" t="s">
        <v>899</v>
      </c>
      <c r="H5771" t="s">
        <v>13514</v>
      </c>
      <c r="I5771">
        <v>701.35500000000002</v>
      </c>
    </row>
    <row r="5772" spans="1:9" x14ac:dyDescent="0.25">
      <c r="A5772" t="s">
        <v>13513</v>
      </c>
      <c r="B5772">
        <v>13115</v>
      </c>
      <c r="C5772" s="2">
        <f t="shared" ref="C5772:C5783" si="670">DATEVALUE("2025-05-30")</f>
        <v>44345</v>
      </c>
      <c r="D5772" s="1">
        <f>TIMEVALUE("07:31:20")</f>
        <v>0.31342592592592594</v>
      </c>
      <c r="E5772" s="2">
        <f t="shared" ref="E5772:E5783" si="671">DATEVALUE("2025-05-30")</f>
        <v>44345</v>
      </c>
      <c r="F5772" s="1">
        <f>TIMEVALUE("07:33:17")</f>
        <v>0.3147800925925926</v>
      </c>
      <c r="G5772" t="s">
        <v>601</v>
      </c>
      <c r="H5772" t="s">
        <v>13515</v>
      </c>
      <c r="I5772">
        <v>701.35400000000004</v>
      </c>
    </row>
    <row r="5773" spans="1:9" x14ac:dyDescent="0.25">
      <c r="A5773" t="s">
        <v>13516</v>
      </c>
      <c r="B5773">
        <v>13115</v>
      </c>
      <c r="C5773" s="2">
        <f t="shared" si="670"/>
        <v>44345</v>
      </c>
      <c r="D5773" s="1">
        <f>TIMEVALUE("07:37:17")</f>
        <v>0.31755787037037037</v>
      </c>
      <c r="E5773" s="2">
        <f t="shared" si="671"/>
        <v>44345</v>
      </c>
      <c r="F5773" s="1">
        <f>TIMEVALUE("07:55:41")</f>
        <v>0.33033564814814814</v>
      </c>
      <c r="G5773" t="s">
        <v>13517</v>
      </c>
      <c r="H5773" t="s">
        <v>12749</v>
      </c>
      <c r="I5773">
        <v>700.78700000000003</v>
      </c>
    </row>
    <row r="5774" spans="1:9" x14ac:dyDescent="0.25">
      <c r="A5774" t="s">
        <v>13518</v>
      </c>
      <c r="B5774">
        <v>13115</v>
      </c>
      <c r="C5774" s="2">
        <f t="shared" si="670"/>
        <v>44345</v>
      </c>
      <c r="D5774" s="1">
        <f>TIMEVALUE("08:00:11")</f>
        <v>0.33346064814814813</v>
      </c>
      <c r="E5774" s="2">
        <f t="shared" si="671"/>
        <v>44345</v>
      </c>
      <c r="F5774" s="1">
        <f>TIMEVALUE("08:05:53")</f>
        <v>0.33741898148148147</v>
      </c>
      <c r="G5774" t="s">
        <v>1894</v>
      </c>
      <c r="H5774" t="s">
        <v>13519</v>
      </c>
      <c r="I5774">
        <v>700.63199999999995</v>
      </c>
    </row>
    <row r="5775" spans="1:9" x14ac:dyDescent="0.25">
      <c r="A5775" t="s">
        <v>13520</v>
      </c>
      <c r="B5775">
        <v>13115</v>
      </c>
      <c r="C5775" s="2">
        <f t="shared" si="670"/>
        <v>44345</v>
      </c>
      <c r="D5775" s="1">
        <f>TIMEVALUE("08:08:43")</f>
        <v>0.33938657407407408</v>
      </c>
      <c r="E5775" s="2">
        <f t="shared" si="671"/>
        <v>44345</v>
      </c>
      <c r="F5775" s="1">
        <f>TIMEVALUE("08:13:27")</f>
        <v>0.34267361111111111</v>
      </c>
      <c r="G5775" t="s">
        <v>6792</v>
      </c>
      <c r="H5775" t="s">
        <v>13521</v>
      </c>
      <c r="I5775">
        <v>700.73500000000001</v>
      </c>
    </row>
    <row r="5776" spans="1:9" x14ac:dyDescent="0.25">
      <c r="A5776" t="s">
        <v>13522</v>
      </c>
      <c r="B5776">
        <v>13115</v>
      </c>
      <c r="C5776" s="2">
        <f t="shared" si="670"/>
        <v>44345</v>
      </c>
      <c r="D5776" s="1">
        <f>TIMEVALUE("08:15:33")</f>
        <v>0.34413194444444445</v>
      </c>
      <c r="E5776" s="2">
        <f t="shared" si="671"/>
        <v>44345</v>
      </c>
      <c r="F5776" s="1">
        <f>TIMEVALUE("08:20:29")</f>
        <v>0.34755787037037039</v>
      </c>
      <c r="G5776" t="s">
        <v>2229</v>
      </c>
      <c r="H5776" t="s">
        <v>13523</v>
      </c>
      <c r="I5776">
        <v>700.82500000000005</v>
      </c>
    </row>
    <row r="5777" spans="1:9" x14ac:dyDescent="0.25">
      <c r="A5777" t="s">
        <v>13524</v>
      </c>
      <c r="B5777">
        <v>13115</v>
      </c>
      <c r="C5777" s="2">
        <f t="shared" si="670"/>
        <v>44345</v>
      </c>
      <c r="D5777" s="1">
        <f>TIMEVALUE("08:22:05")</f>
        <v>0.34866898148148145</v>
      </c>
      <c r="E5777" s="2">
        <f t="shared" si="671"/>
        <v>44345</v>
      </c>
      <c r="F5777" s="1">
        <f>TIMEVALUE("08:35:21")</f>
        <v>0.35788194444444443</v>
      </c>
      <c r="G5777" t="s">
        <v>3794</v>
      </c>
      <c r="H5777" t="s">
        <v>13525</v>
      </c>
      <c r="I5777">
        <v>700.88599999999997</v>
      </c>
    </row>
    <row r="5778" spans="1:9" x14ac:dyDescent="0.25">
      <c r="A5778" t="s">
        <v>13526</v>
      </c>
      <c r="B5778">
        <v>13115</v>
      </c>
      <c r="C5778" s="2">
        <f t="shared" si="670"/>
        <v>44345</v>
      </c>
      <c r="D5778" s="1">
        <f>TIMEVALUE("08:37:09")</f>
        <v>0.35913194444444446</v>
      </c>
      <c r="E5778" s="2">
        <f t="shared" si="671"/>
        <v>44345</v>
      </c>
      <c r="F5778" s="1">
        <f>TIMEVALUE("08:41:45")</f>
        <v>0.36232638888888891</v>
      </c>
      <c r="G5778" t="s">
        <v>2446</v>
      </c>
      <c r="H5778" t="s">
        <v>13527</v>
      </c>
      <c r="I5778">
        <v>700.97900000000004</v>
      </c>
    </row>
    <row r="5779" spans="1:9" x14ac:dyDescent="0.25">
      <c r="A5779" t="s">
        <v>13528</v>
      </c>
      <c r="B5779">
        <v>13115</v>
      </c>
      <c r="C5779" s="2">
        <f t="shared" si="670"/>
        <v>44345</v>
      </c>
      <c r="D5779" s="1">
        <f>TIMEVALUE("08:43:25")</f>
        <v>0.36348379629629629</v>
      </c>
      <c r="E5779" s="2">
        <f t="shared" si="671"/>
        <v>44345</v>
      </c>
      <c r="F5779" s="1">
        <f>TIMEVALUE("08:48:09")</f>
        <v>0.36677083333333332</v>
      </c>
      <c r="G5779" t="s">
        <v>6792</v>
      </c>
      <c r="H5779" t="s">
        <v>13529</v>
      </c>
      <c r="I5779">
        <v>701.024</v>
      </c>
    </row>
    <row r="5780" spans="1:9" x14ac:dyDescent="0.25">
      <c r="A5780" t="s">
        <v>13530</v>
      </c>
      <c r="B5780">
        <v>13115</v>
      </c>
      <c r="C5780" s="2">
        <f t="shared" si="670"/>
        <v>44345</v>
      </c>
      <c r="D5780" s="1">
        <f>TIMEVALUE("08:50:08")</f>
        <v>0.36814814814814817</v>
      </c>
      <c r="E5780" s="2">
        <f t="shared" si="671"/>
        <v>44345</v>
      </c>
      <c r="F5780" s="1">
        <f>TIMEVALUE("08:53:50")</f>
        <v>0.37071759259259257</v>
      </c>
      <c r="G5780" t="s">
        <v>2522</v>
      </c>
      <c r="H5780" t="s">
        <v>13531</v>
      </c>
      <c r="I5780">
        <v>701.16499999999996</v>
      </c>
    </row>
    <row r="5781" spans="1:9" x14ac:dyDescent="0.25">
      <c r="A5781" t="s">
        <v>13532</v>
      </c>
      <c r="B5781">
        <v>13115</v>
      </c>
      <c r="C5781" s="2">
        <f t="shared" si="670"/>
        <v>44345</v>
      </c>
      <c r="D5781" s="1">
        <f>TIMEVALUE("08:56:15")</f>
        <v>0.37239583333333331</v>
      </c>
      <c r="E5781" s="2">
        <f t="shared" si="671"/>
        <v>44345</v>
      </c>
      <c r="F5781" s="1">
        <f>TIMEVALUE("08:59:39")</f>
        <v>0.37475694444444446</v>
      </c>
      <c r="G5781" t="s">
        <v>877</v>
      </c>
      <c r="H5781" t="s">
        <v>13533</v>
      </c>
      <c r="I5781">
        <v>701.26099999999997</v>
      </c>
    </row>
    <row r="5782" spans="1:9" x14ac:dyDescent="0.25">
      <c r="A5782" t="s">
        <v>13534</v>
      </c>
      <c r="B5782">
        <v>13115</v>
      </c>
      <c r="C5782" s="2">
        <f t="shared" si="670"/>
        <v>44345</v>
      </c>
      <c r="D5782" s="1">
        <f>TIMEVALUE("09:01:18")</f>
        <v>0.37590277777777775</v>
      </c>
      <c r="E5782" s="2">
        <f t="shared" si="671"/>
        <v>44345</v>
      </c>
      <c r="F5782" s="1">
        <f>TIMEVALUE("09:04:39")</f>
        <v>0.37822916666666667</v>
      </c>
      <c r="G5782" t="s">
        <v>124</v>
      </c>
      <c r="H5782" t="s">
        <v>13535</v>
      </c>
      <c r="I5782">
        <v>701.33299999999997</v>
      </c>
    </row>
    <row r="5783" spans="1:9" x14ac:dyDescent="0.25">
      <c r="A5783" t="s">
        <v>13536</v>
      </c>
      <c r="B5783">
        <v>13115</v>
      </c>
      <c r="C5783" s="2">
        <f t="shared" si="670"/>
        <v>44345</v>
      </c>
      <c r="D5783" s="1">
        <f>TIMEVALUE("09:06:26")</f>
        <v>0.37946759259259261</v>
      </c>
      <c r="E5783" s="2">
        <f t="shared" si="671"/>
        <v>44345</v>
      </c>
      <c r="F5783" s="1">
        <f>TIMEVALUE("09:09:26")</f>
        <v>0.38155092592592593</v>
      </c>
      <c r="G5783" t="s">
        <v>433</v>
      </c>
      <c r="H5783" t="s">
        <v>4495</v>
      </c>
      <c r="I5783">
        <v>701.41700000000003</v>
      </c>
    </row>
    <row r="5784" spans="1:9" x14ac:dyDescent="0.25">
      <c r="A5784" t="s">
        <v>13537</v>
      </c>
      <c r="B5784">
        <v>13115</v>
      </c>
      <c r="C5784" s="2">
        <f>DATEVALUE("2025-05-29")</f>
        <v>44344</v>
      </c>
      <c r="D5784" s="1">
        <f>TIMEVALUE("16:03:52")</f>
        <v>0.66935185185185186</v>
      </c>
      <c r="E5784" s="2">
        <f>DATEVALUE("2025-05-29")</f>
        <v>44344</v>
      </c>
      <c r="F5784" s="1">
        <f>TIMEVALUE("16:07:00")</f>
        <v>0.67152777777777772</v>
      </c>
      <c r="G5784" t="s">
        <v>388</v>
      </c>
      <c r="H5784" t="s">
        <v>13538</v>
      </c>
      <c r="I5784">
        <v>701.54499999999996</v>
      </c>
    </row>
    <row r="5785" spans="1:9" x14ac:dyDescent="0.25">
      <c r="A5785" t="s">
        <v>13539</v>
      </c>
      <c r="B5785">
        <v>13115</v>
      </c>
      <c r="C5785" s="2">
        <f t="shared" ref="C5785:C5810" si="672">DATEVALUE("2025-05-30")</f>
        <v>44345</v>
      </c>
      <c r="D5785" s="1">
        <f>TIMEVALUE("09:22:14")</f>
        <v>0.39043981481481482</v>
      </c>
      <c r="E5785" s="2">
        <f t="shared" ref="E5785:E5810" si="673">DATEVALUE("2025-05-30")</f>
        <v>44345</v>
      </c>
      <c r="F5785" s="1">
        <f>TIMEVALUE("09:32:16")</f>
        <v>0.39740740740740743</v>
      </c>
      <c r="G5785" t="s">
        <v>1163</v>
      </c>
      <c r="H5785" t="s">
        <v>13540</v>
      </c>
      <c r="I5785">
        <v>701.24400000000003</v>
      </c>
    </row>
    <row r="5786" spans="1:9" x14ac:dyDescent="0.25">
      <c r="A5786" t="s">
        <v>13541</v>
      </c>
      <c r="B5786">
        <v>13115</v>
      </c>
      <c r="C5786" s="2">
        <f t="shared" si="672"/>
        <v>44345</v>
      </c>
      <c r="D5786" s="1">
        <f>TIMEVALUE("09:35:40")</f>
        <v>0.39976851851851852</v>
      </c>
      <c r="E5786" s="2">
        <f t="shared" si="673"/>
        <v>44345</v>
      </c>
      <c r="F5786" s="1">
        <f>TIMEVALUE("09:42:45")</f>
        <v>0.40468749999999998</v>
      </c>
      <c r="G5786" t="s">
        <v>5185</v>
      </c>
      <c r="H5786" t="s">
        <v>13542</v>
      </c>
      <c r="I5786">
        <v>701.45899999999995</v>
      </c>
    </row>
    <row r="5787" spans="1:9" x14ac:dyDescent="0.25">
      <c r="A5787" t="s">
        <v>13543</v>
      </c>
      <c r="B5787">
        <v>13115</v>
      </c>
      <c r="C5787" s="2">
        <f t="shared" si="672"/>
        <v>44345</v>
      </c>
      <c r="D5787" s="1">
        <f>TIMEVALUE("09:46:05")</f>
        <v>0.4070023148148148</v>
      </c>
      <c r="E5787" s="2">
        <f t="shared" si="673"/>
        <v>44345</v>
      </c>
      <c r="F5787" s="1">
        <f>TIMEVALUE("09:50:57")</f>
        <v>0.41038194444444442</v>
      </c>
      <c r="G5787" t="s">
        <v>649</v>
      </c>
      <c r="H5787" t="s">
        <v>2885</v>
      </c>
      <c r="I5787">
        <v>701.08100000000002</v>
      </c>
    </row>
    <row r="5788" spans="1:9" x14ac:dyDescent="0.25">
      <c r="A5788" t="s">
        <v>13544</v>
      </c>
      <c r="B5788">
        <v>13115</v>
      </c>
      <c r="C5788" s="2">
        <f t="shared" si="672"/>
        <v>44345</v>
      </c>
      <c r="D5788" s="1">
        <f>TIMEVALUE("09:53:38")</f>
        <v>0.41224537037037035</v>
      </c>
      <c r="E5788" s="2">
        <f t="shared" si="673"/>
        <v>44345</v>
      </c>
      <c r="F5788" s="1">
        <f>TIMEVALUE("09:58:01")</f>
        <v>0.41528935185185184</v>
      </c>
      <c r="G5788" t="s">
        <v>413</v>
      </c>
      <c r="H5788" t="s">
        <v>13545</v>
      </c>
      <c r="I5788">
        <v>701.16499999999996</v>
      </c>
    </row>
    <row r="5789" spans="1:9" x14ac:dyDescent="0.25">
      <c r="A5789" t="s">
        <v>13546</v>
      </c>
      <c r="B5789">
        <v>13115</v>
      </c>
      <c r="C5789" s="2">
        <f t="shared" si="672"/>
        <v>44345</v>
      </c>
      <c r="D5789" s="1">
        <f>TIMEVALUE("09:59:21")</f>
        <v>0.41621527777777778</v>
      </c>
      <c r="E5789" s="2">
        <f t="shared" si="673"/>
        <v>44345</v>
      </c>
      <c r="F5789" s="1">
        <f>TIMEVALUE("10:04:02")</f>
        <v>0.41946759259259259</v>
      </c>
      <c r="G5789" t="s">
        <v>3722</v>
      </c>
      <c r="H5789" t="s">
        <v>13547</v>
      </c>
      <c r="I5789">
        <v>701.22799999999995</v>
      </c>
    </row>
    <row r="5790" spans="1:9" x14ac:dyDescent="0.25">
      <c r="A5790" t="s">
        <v>13548</v>
      </c>
      <c r="B5790">
        <v>13115</v>
      </c>
      <c r="C5790" s="2">
        <f t="shared" si="672"/>
        <v>44345</v>
      </c>
      <c r="D5790" s="1">
        <f>TIMEVALUE("10:05:28")</f>
        <v>0.42046296296296298</v>
      </c>
      <c r="E5790" s="2">
        <f t="shared" si="673"/>
        <v>44345</v>
      </c>
      <c r="F5790" s="1">
        <f>TIMEVALUE("10:09:54")</f>
        <v>0.42354166666666665</v>
      </c>
      <c r="G5790" t="s">
        <v>927</v>
      </c>
      <c r="H5790" t="s">
        <v>13549</v>
      </c>
      <c r="I5790">
        <v>701.27700000000004</v>
      </c>
    </row>
    <row r="5791" spans="1:9" x14ac:dyDescent="0.25">
      <c r="A5791" t="s">
        <v>13550</v>
      </c>
      <c r="B5791">
        <v>13115</v>
      </c>
      <c r="C5791" s="2">
        <f t="shared" si="672"/>
        <v>44345</v>
      </c>
      <c r="D5791" s="1">
        <f>TIMEVALUE("10:11:13")</f>
        <v>0.4244560185185185</v>
      </c>
      <c r="E5791" s="2">
        <f t="shared" si="673"/>
        <v>44345</v>
      </c>
      <c r="F5791" s="1">
        <f>TIMEVALUE("10:15:26")</f>
        <v>0.42738425925925927</v>
      </c>
      <c r="G5791" t="s">
        <v>819</v>
      </c>
      <c r="H5791" t="s">
        <v>13551</v>
      </c>
      <c r="I5791">
        <v>701.29700000000003</v>
      </c>
    </row>
    <row r="5792" spans="1:9" x14ac:dyDescent="0.25">
      <c r="A5792" t="s">
        <v>13552</v>
      </c>
      <c r="B5792">
        <v>13115</v>
      </c>
      <c r="C5792" s="2">
        <f t="shared" si="672"/>
        <v>44345</v>
      </c>
      <c r="D5792" s="1">
        <f>TIMEVALUE("10:17:04")</f>
        <v>0.42851851851851852</v>
      </c>
      <c r="E5792" s="2">
        <f t="shared" si="673"/>
        <v>44345</v>
      </c>
      <c r="F5792" s="1">
        <f>TIMEVALUE("10:22:13")</f>
        <v>0.43209490740740741</v>
      </c>
      <c r="G5792" t="s">
        <v>2659</v>
      </c>
      <c r="H5792" t="s">
        <v>13553</v>
      </c>
      <c r="I5792">
        <v>701.26800000000003</v>
      </c>
    </row>
    <row r="5793" spans="1:9" x14ac:dyDescent="0.25">
      <c r="A5793" t="s">
        <v>13554</v>
      </c>
      <c r="B5793">
        <v>13115</v>
      </c>
      <c r="C5793" s="2">
        <f t="shared" si="672"/>
        <v>44345</v>
      </c>
      <c r="D5793" s="1">
        <f>TIMEVALUE("10:24:12")</f>
        <v>0.4334722222222222</v>
      </c>
      <c r="E5793" s="2">
        <f t="shared" si="673"/>
        <v>44345</v>
      </c>
      <c r="F5793" s="1">
        <f>TIMEVALUE("10:27:30")</f>
        <v>0.4357638888888889</v>
      </c>
      <c r="G5793" t="s">
        <v>631</v>
      </c>
      <c r="H5793" t="s">
        <v>12707</v>
      </c>
      <c r="I5793">
        <v>701.39400000000001</v>
      </c>
    </row>
    <row r="5794" spans="1:9" x14ac:dyDescent="0.25">
      <c r="A5794" t="s">
        <v>13555</v>
      </c>
      <c r="B5794">
        <v>13115</v>
      </c>
      <c r="C5794" s="2">
        <f t="shared" si="672"/>
        <v>44345</v>
      </c>
      <c r="D5794" s="1">
        <f>TIMEVALUE("10:28:52")</f>
        <v>0.43671296296296297</v>
      </c>
      <c r="E5794" s="2">
        <f t="shared" si="673"/>
        <v>44345</v>
      </c>
      <c r="F5794" s="1">
        <f>TIMEVALUE("10:32:02")</f>
        <v>0.43891203703703702</v>
      </c>
      <c r="G5794" t="s">
        <v>2208</v>
      </c>
      <c r="H5794" t="s">
        <v>13556</v>
      </c>
      <c r="I5794">
        <v>701.44399999999996</v>
      </c>
    </row>
    <row r="5795" spans="1:9" x14ac:dyDescent="0.25">
      <c r="A5795" t="s">
        <v>13557</v>
      </c>
      <c r="B5795">
        <v>13115</v>
      </c>
      <c r="C5795" s="2">
        <f t="shared" si="672"/>
        <v>44345</v>
      </c>
      <c r="D5795" s="1">
        <f>TIMEVALUE("10:33:23")</f>
        <v>0.43984953703703705</v>
      </c>
      <c r="E5795" s="2">
        <f t="shared" si="673"/>
        <v>44345</v>
      </c>
      <c r="F5795" s="1">
        <f>TIMEVALUE("10:36:48")</f>
        <v>0.44222222222222224</v>
      </c>
      <c r="G5795" t="s">
        <v>2745</v>
      </c>
      <c r="H5795" t="s">
        <v>13558</v>
      </c>
      <c r="I5795">
        <v>701.48599999999999</v>
      </c>
    </row>
    <row r="5796" spans="1:9" x14ac:dyDescent="0.25">
      <c r="A5796" t="s">
        <v>13559</v>
      </c>
      <c r="B5796">
        <v>13115</v>
      </c>
      <c r="C5796" s="2">
        <f t="shared" si="672"/>
        <v>44345</v>
      </c>
      <c r="D5796" s="1">
        <f>TIMEVALUE("10:38:24")</f>
        <v>0.44333333333333336</v>
      </c>
      <c r="E5796" s="2">
        <f t="shared" si="673"/>
        <v>44345</v>
      </c>
      <c r="F5796" s="1">
        <f>TIMEVALUE("10:41:52")</f>
        <v>0.44574074074074072</v>
      </c>
      <c r="G5796" t="s">
        <v>535</v>
      </c>
      <c r="H5796" t="s">
        <v>13560</v>
      </c>
      <c r="I5796">
        <v>701.52599999999995</v>
      </c>
    </row>
    <row r="5797" spans="1:9" x14ac:dyDescent="0.25">
      <c r="A5797" t="s">
        <v>13561</v>
      </c>
      <c r="B5797">
        <v>13115</v>
      </c>
      <c r="C5797" s="2">
        <f t="shared" si="672"/>
        <v>44345</v>
      </c>
      <c r="D5797" s="1">
        <f>TIMEVALUE("09:11:59")</f>
        <v>0.38332175925925926</v>
      </c>
      <c r="E5797" s="2">
        <f t="shared" si="673"/>
        <v>44345</v>
      </c>
      <c r="F5797" s="1">
        <f>TIMEVALUE("09:15:10")</f>
        <v>0.38553240740740741</v>
      </c>
      <c r="G5797" t="s">
        <v>802</v>
      </c>
      <c r="H5797" t="s">
        <v>13562</v>
      </c>
      <c r="I5797">
        <v>701.64700000000005</v>
      </c>
    </row>
    <row r="5798" spans="1:9" x14ac:dyDescent="0.25">
      <c r="A5798" t="s">
        <v>13563</v>
      </c>
      <c r="B5798">
        <v>13115</v>
      </c>
      <c r="C5798" s="2">
        <f t="shared" si="672"/>
        <v>44345</v>
      </c>
      <c r="D5798" s="1">
        <f>TIMEVALUE("11:02:20")</f>
        <v>0.4599537037037037</v>
      </c>
      <c r="E5798" s="2">
        <f t="shared" si="673"/>
        <v>44345</v>
      </c>
      <c r="F5798" s="1">
        <f>TIMEVALUE("11:09:19")</f>
        <v>0.46480324074074075</v>
      </c>
      <c r="G5798" t="s">
        <v>4342</v>
      </c>
      <c r="H5798" t="s">
        <v>13564</v>
      </c>
      <c r="I5798">
        <v>701.22500000000002</v>
      </c>
    </row>
    <row r="5799" spans="1:9" x14ac:dyDescent="0.25">
      <c r="A5799" t="s">
        <v>13565</v>
      </c>
      <c r="B5799">
        <v>13115</v>
      </c>
      <c r="C5799" s="2">
        <f t="shared" si="672"/>
        <v>44345</v>
      </c>
      <c r="D5799" s="1">
        <f>TIMEVALUE("11:11:18")</f>
        <v>0.46618055555555554</v>
      </c>
      <c r="E5799" s="2">
        <f t="shared" si="673"/>
        <v>44345</v>
      </c>
      <c r="F5799" s="1">
        <f>TIMEVALUE("11:16:48")</f>
        <v>0.47</v>
      </c>
      <c r="G5799" t="s">
        <v>215</v>
      </c>
      <c r="H5799" t="s">
        <v>4544</v>
      </c>
      <c r="I5799">
        <v>701.25099999999998</v>
      </c>
    </row>
    <row r="5800" spans="1:9" x14ac:dyDescent="0.25">
      <c r="A5800" t="s">
        <v>13566</v>
      </c>
      <c r="B5800">
        <v>13115</v>
      </c>
      <c r="C5800" s="2">
        <f t="shared" si="672"/>
        <v>44345</v>
      </c>
      <c r="D5800" s="1">
        <f>TIMEVALUE("11:18:35")</f>
        <v>0.47123842592592591</v>
      </c>
      <c r="E5800" s="2">
        <f t="shared" si="673"/>
        <v>44345</v>
      </c>
      <c r="F5800" s="1">
        <f>TIMEVALUE("11:29:13")</f>
        <v>0.47862268518518519</v>
      </c>
      <c r="G5800" t="s">
        <v>1634</v>
      </c>
      <c r="H5800" t="s">
        <v>13567</v>
      </c>
      <c r="I5800">
        <v>701.21500000000003</v>
      </c>
    </row>
    <row r="5801" spans="1:9" x14ac:dyDescent="0.25">
      <c r="A5801" t="s">
        <v>13568</v>
      </c>
      <c r="B5801">
        <v>13115</v>
      </c>
      <c r="C5801" s="2">
        <f t="shared" si="672"/>
        <v>44345</v>
      </c>
      <c r="D5801" s="1">
        <f>TIMEVALUE("11:30:45")</f>
        <v>0.47968749999999999</v>
      </c>
      <c r="E5801" s="2">
        <f t="shared" si="673"/>
        <v>44345</v>
      </c>
      <c r="F5801" s="1">
        <f>TIMEVALUE("11:34:54")</f>
        <v>0.48256944444444444</v>
      </c>
      <c r="G5801" t="s">
        <v>3740</v>
      </c>
      <c r="H5801" t="s">
        <v>13569</v>
      </c>
      <c r="I5801">
        <v>701.28</v>
      </c>
    </row>
    <row r="5802" spans="1:9" x14ac:dyDescent="0.25">
      <c r="A5802" t="s">
        <v>13570</v>
      </c>
      <c r="B5802">
        <v>13115</v>
      </c>
      <c r="C5802" s="2">
        <f t="shared" si="672"/>
        <v>44345</v>
      </c>
      <c r="D5802" s="1">
        <f>TIMEVALUE("11:36:37")</f>
        <v>0.48376157407407405</v>
      </c>
      <c r="E5802" s="2">
        <f t="shared" si="673"/>
        <v>44345</v>
      </c>
      <c r="F5802" s="1">
        <f>TIMEVALUE("11:42:40")</f>
        <v>0.48796296296296299</v>
      </c>
      <c r="G5802" t="s">
        <v>179</v>
      </c>
      <c r="H5802" t="s">
        <v>13571</v>
      </c>
      <c r="I5802">
        <v>701.28599999999994</v>
      </c>
    </row>
    <row r="5803" spans="1:9" x14ac:dyDescent="0.25">
      <c r="A5803" t="s">
        <v>13572</v>
      </c>
      <c r="B5803">
        <v>13115</v>
      </c>
      <c r="C5803" s="2">
        <f t="shared" si="672"/>
        <v>44345</v>
      </c>
      <c r="D5803" s="1">
        <f>TIMEVALUE("11:44:20")</f>
        <v>0.48912037037037037</v>
      </c>
      <c r="E5803" s="2">
        <f t="shared" si="673"/>
        <v>44345</v>
      </c>
      <c r="F5803" s="1">
        <f>TIMEVALUE("11:49:19")</f>
        <v>0.49258101851851854</v>
      </c>
      <c r="G5803" t="s">
        <v>6722</v>
      </c>
      <c r="H5803" t="s">
        <v>13573</v>
      </c>
      <c r="I5803">
        <v>701.33</v>
      </c>
    </row>
    <row r="5804" spans="1:9" x14ac:dyDescent="0.25">
      <c r="A5804" t="s">
        <v>13574</v>
      </c>
      <c r="B5804">
        <v>13115</v>
      </c>
      <c r="C5804" s="2">
        <f t="shared" si="672"/>
        <v>44345</v>
      </c>
      <c r="D5804" s="1">
        <f>TIMEVALUE("11:51:41")</f>
        <v>0.49422453703703706</v>
      </c>
      <c r="E5804" s="2">
        <f t="shared" si="673"/>
        <v>44345</v>
      </c>
      <c r="F5804" s="1">
        <f>TIMEVALUE("11:56:20")</f>
        <v>0.49745370370370373</v>
      </c>
      <c r="G5804" t="s">
        <v>7070</v>
      </c>
      <c r="H5804" t="s">
        <v>414</v>
      </c>
      <c r="I5804">
        <v>701.37</v>
      </c>
    </row>
    <row r="5805" spans="1:9" x14ac:dyDescent="0.25">
      <c r="A5805" t="s">
        <v>13575</v>
      </c>
      <c r="B5805">
        <v>13115</v>
      </c>
      <c r="C5805" s="2">
        <f t="shared" si="672"/>
        <v>44345</v>
      </c>
      <c r="D5805" s="1">
        <f>TIMEVALUE("11:57:51")</f>
        <v>0.49850694444444443</v>
      </c>
      <c r="E5805" s="2">
        <f t="shared" si="673"/>
        <v>44345</v>
      </c>
      <c r="F5805" s="1">
        <f>TIMEVALUE("12:02:39")</f>
        <v>0.50184027777777773</v>
      </c>
      <c r="G5805" t="s">
        <v>3420</v>
      </c>
      <c r="H5805" t="s">
        <v>13576</v>
      </c>
      <c r="I5805">
        <v>701.33</v>
      </c>
    </row>
    <row r="5806" spans="1:9" x14ac:dyDescent="0.25">
      <c r="A5806" t="s">
        <v>13577</v>
      </c>
      <c r="B5806">
        <v>13115</v>
      </c>
      <c r="C5806" s="2">
        <f t="shared" si="672"/>
        <v>44345</v>
      </c>
      <c r="D5806" s="1">
        <f>TIMEVALUE("12:05:35")</f>
        <v>0.50387731481481479</v>
      </c>
      <c r="E5806" s="2">
        <f t="shared" si="673"/>
        <v>44345</v>
      </c>
      <c r="F5806" s="1">
        <f>TIMEVALUE("12:35:33")</f>
        <v>0.52468749999999997</v>
      </c>
      <c r="G5806" t="s">
        <v>13578</v>
      </c>
      <c r="H5806" t="s">
        <v>13579</v>
      </c>
      <c r="I5806">
        <v>701.37800000000004</v>
      </c>
    </row>
    <row r="5807" spans="1:9" x14ac:dyDescent="0.25">
      <c r="A5807" t="s">
        <v>13580</v>
      </c>
      <c r="B5807">
        <v>13115</v>
      </c>
      <c r="C5807" s="2">
        <f t="shared" si="672"/>
        <v>44345</v>
      </c>
      <c r="D5807" s="1">
        <f>TIMEVALUE("12:37:36")</f>
        <v>0.52611111111111108</v>
      </c>
      <c r="E5807" s="2">
        <f t="shared" si="673"/>
        <v>44345</v>
      </c>
      <c r="F5807" s="1">
        <f>TIMEVALUE("12:41:14")</f>
        <v>0.52863425925925922</v>
      </c>
      <c r="G5807" t="s">
        <v>628</v>
      </c>
      <c r="H5807" t="s">
        <v>13581</v>
      </c>
      <c r="I5807">
        <v>701.29499999999996</v>
      </c>
    </row>
    <row r="5808" spans="1:9" x14ac:dyDescent="0.25">
      <c r="A5808" t="s">
        <v>13582</v>
      </c>
      <c r="B5808">
        <v>13115</v>
      </c>
      <c r="C5808" s="2">
        <f t="shared" si="672"/>
        <v>44345</v>
      </c>
      <c r="D5808" s="1">
        <f>TIMEVALUE("12:43:01")</f>
        <v>0.52987268518518515</v>
      </c>
      <c r="E5808" s="2">
        <f t="shared" si="673"/>
        <v>44345</v>
      </c>
      <c r="F5808" s="1">
        <f>TIMEVALUE("12:46:29")</f>
        <v>0.53228009259259257</v>
      </c>
      <c r="G5808" t="s">
        <v>535</v>
      </c>
      <c r="H5808" t="s">
        <v>13583</v>
      </c>
      <c r="I5808">
        <v>701.47699999999998</v>
      </c>
    </row>
    <row r="5809" spans="1:9" x14ac:dyDescent="0.25">
      <c r="A5809" t="s">
        <v>13584</v>
      </c>
      <c r="B5809">
        <v>13115</v>
      </c>
      <c r="C5809" s="2">
        <f t="shared" si="672"/>
        <v>44345</v>
      </c>
      <c r="D5809" s="1">
        <f>TIMEVALUE("12:48:20")</f>
        <v>0.53356481481481477</v>
      </c>
      <c r="E5809" s="2">
        <f t="shared" si="673"/>
        <v>44345</v>
      </c>
      <c r="F5809" s="1">
        <f>TIMEVALUE("12:51:58")</f>
        <v>0.53608796296296302</v>
      </c>
      <c r="G5809" t="s">
        <v>628</v>
      </c>
      <c r="H5809" t="s">
        <v>13585</v>
      </c>
      <c r="I5809">
        <v>701.50199999999995</v>
      </c>
    </row>
    <row r="5810" spans="1:9" x14ac:dyDescent="0.25">
      <c r="A5810" t="s">
        <v>13586</v>
      </c>
      <c r="B5810">
        <v>13115</v>
      </c>
      <c r="C5810" s="2">
        <f t="shared" si="672"/>
        <v>44345</v>
      </c>
      <c r="D5810" s="1">
        <f>TIMEVALUE("10:44:04")</f>
        <v>0.44726851851851851</v>
      </c>
      <c r="E5810" s="2">
        <f t="shared" si="673"/>
        <v>44345</v>
      </c>
      <c r="F5810" s="1">
        <f>TIMEVALUE("10:47:37")</f>
        <v>0.44973379629629628</v>
      </c>
      <c r="G5810" t="s">
        <v>3107</v>
      </c>
      <c r="H5810" t="s">
        <v>13587</v>
      </c>
      <c r="I5810">
        <v>701.54100000000005</v>
      </c>
    </row>
    <row r="5811" spans="1:9" x14ac:dyDescent="0.25">
      <c r="A5811" t="s">
        <v>13588</v>
      </c>
      <c r="B5811">
        <v>13119</v>
      </c>
      <c r="C5811" s="2">
        <f t="shared" ref="C5811:C5851" si="674">DATEVALUE("2025-05-29")</f>
        <v>44344</v>
      </c>
      <c r="D5811" s="1">
        <f>TIMEVALUE("11:17:43")</f>
        <v>0.47063657407407405</v>
      </c>
      <c r="E5811" s="2">
        <f t="shared" ref="E5811:E5851" si="675">DATEVALUE("2025-05-29")</f>
        <v>44344</v>
      </c>
      <c r="F5811" s="1">
        <f>TIMEVALUE("11:27:08")</f>
        <v>0.47717592592592595</v>
      </c>
      <c r="G5811" t="s">
        <v>6083</v>
      </c>
      <c r="H5811" t="s">
        <v>13589</v>
      </c>
      <c r="I5811">
        <v>701.26199999999994</v>
      </c>
    </row>
    <row r="5812" spans="1:9" x14ac:dyDescent="0.25">
      <c r="A5812" t="s">
        <v>13590</v>
      </c>
      <c r="B5812">
        <v>13119</v>
      </c>
      <c r="C5812" s="2">
        <f t="shared" si="674"/>
        <v>44344</v>
      </c>
      <c r="D5812" s="1">
        <f>TIMEVALUE("11:50:42")</f>
        <v>0.49354166666666666</v>
      </c>
      <c r="E5812" s="2">
        <f t="shared" si="675"/>
        <v>44344</v>
      </c>
      <c r="F5812" s="1">
        <f>TIMEVALUE("11:56:52")</f>
        <v>0.49782407407407409</v>
      </c>
      <c r="G5812" t="s">
        <v>2730</v>
      </c>
      <c r="H5812" t="s">
        <v>13272</v>
      </c>
      <c r="I5812">
        <v>701.33399999999995</v>
      </c>
    </row>
    <row r="5813" spans="1:9" x14ac:dyDescent="0.25">
      <c r="A5813" t="s">
        <v>13591</v>
      </c>
      <c r="B5813">
        <v>13119</v>
      </c>
      <c r="C5813" s="2">
        <f t="shared" si="674"/>
        <v>44344</v>
      </c>
      <c r="D5813" s="1">
        <f>TIMEVALUE("12:01:36")</f>
        <v>0.50111111111111106</v>
      </c>
      <c r="E5813" s="2">
        <f t="shared" si="675"/>
        <v>44344</v>
      </c>
      <c r="F5813" s="1">
        <f>TIMEVALUE("12:05:34")</f>
        <v>0.50386574074074075</v>
      </c>
      <c r="G5813" t="s">
        <v>3040</v>
      </c>
      <c r="H5813" t="s">
        <v>13592</v>
      </c>
      <c r="I5813">
        <v>710.68600000000004</v>
      </c>
    </row>
    <row r="5814" spans="1:9" x14ac:dyDescent="0.25">
      <c r="A5814" t="s">
        <v>13591</v>
      </c>
      <c r="B5814">
        <v>13119</v>
      </c>
      <c r="C5814" s="2">
        <f t="shared" si="674"/>
        <v>44344</v>
      </c>
      <c r="D5814" s="1">
        <f>TIMEVALUE("12:43:55")</f>
        <v>0.53049768518518514</v>
      </c>
      <c r="E5814" s="2">
        <f t="shared" si="675"/>
        <v>44344</v>
      </c>
      <c r="F5814" s="1">
        <f>TIMEVALUE("12:43:55")</f>
        <v>0.53049768518518514</v>
      </c>
      <c r="G5814" t="s">
        <v>162</v>
      </c>
      <c r="H5814" t="s">
        <v>163</v>
      </c>
      <c r="I5814">
        <v>98765432.099000007</v>
      </c>
    </row>
    <row r="5815" spans="1:9" x14ac:dyDescent="0.25">
      <c r="A5815" t="s">
        <v>13591</v>
      </c>
      <c r="B5815">
        <v>13119</v>
      </c>
      <c r="C5815" s="2">
        <f t="shared" si="674"/>
        <v>44344</v>
      </c>
      <c r="D5815" s="1">
        <f>TIMEVALUE("12:43:56")</f>
        <v>0.53050925925925929</v>
      </c>
      <c r="E5815" s="2">
        <f t="shared" si="675"/>
        <v>44344</v>
      </c>
      <c r="F5815" s="1">
        <f>TIMEVALUE("12:44:28")</f>
        <v>0.53087962962962965</v>
      </c>
      <c r="G5815" t="s">
        <v>13593</v>
      </c>
      <c r="H5815" t="s">
        <v>13594</v>
      </c>
      <c r="I5815">
        <v>701.37400000000002</v>
      </c>
    </row>
    <row r="5816" spans="1:9" x14ac:dyDescent="0.25">
      <c r="A5816" t="s">
        <v>13595</v>
      </c>
      <c r="B5816">
        <v>13119</v>
      </c>
      <c r="C5816" s="2">
        <f t="shared" si="674"/>
        <v>44344</v>
      </c>
      <c r="D5816" s="1">
        <f>TIMEVALUE("12:46:19")</f>
        <v>0.53216435185185185</v>
      </c>
      <c r="E5816" s="2">
        <f t="shared" si="675"/>
        <v>44344</v>
      </c>
      <c r="F5816" s="1">
        <f>TIMEVALUE("12:50:26")</f>
        <v>0.53502314814814811</v>
      </c>
      <c r="G5816" t="s">
        <v>230</v>
      </c>
      <c r="H5816" t="s">
        <v>13596</v>
      </c>
      <c r="I5816">
        <v>701.36199999999997</v>
      </c>
    </row>
    <row r="5817" spans="1:9" x14ac:dyDescent="0.25">
      <c r="A5817" t="s">
        <v>13597</v>
      </c>
      <c r="B5817">
        <v>13119</v>
      </c>
      <c r="C5817" s="2">
        <f t="shared" si="674"/>
        <v>44344</v>
      </c>
      <c r="D5817" s="1">
        <f>TIMEVALUE("12:52:11")</f>
        <v>0.53623842592592597</v>
      </c>
      <c r="E5817" s="2">
        <f t="shared" si="675"/>
        <v>44344</v>
      </c>
      <c r="F5817" s="1">
        <f>TIMEVALUE("12:56:01")</f>
        <v>0.53890046296296301</v>
      </c>
      <c r="G5817" t="s">
        <v>607</v>
      </c>
      <c r="H5817" t="s">
        <v>13598</v>
      </c>
      <c r="I5817">
        <v>701.48</v>
      </c>
    </row>
    <row r="5818" spans="1:9" x14ac:dyDescent="0.25">
      <c r="A5818" t="s">
        <v>13599</v>
      </c>
      <c r="B5818">
        <v>13119</v>
      </c>
      <c r="C5818" s="2">
        <f t="shared" si="674"/>
        <v>44344</v>
      </c>
      <c r="D5818" s="1">
        <f>TIMEVALUE("12:58:30")</f>
        <v>0.54062500000000002</v>
      </c>
      <c r="E5818" s="2">
        <f t="shared" si="675"/>
        <v>44344</v>
      </c>
      <c r="F5818" s="1">
        <f>TIMEVALUE("13:02:24")</f>
        <v>0.54333333333333333</v>
      </c>
      <c r="G5818" t="s">
        <v>714</v>
      </c>
      <c r="H5818" t="s">
        <v>13600</v>
      </c>
      <c r="I5818">
        <v>701.54100000000005</v>
      </c>
    </row>
    <row r="5819" spans="1:9" x14ac:dyDescent="0.25">
      <c r="A5819" t="s">
        <v>13601</v>
      </c>
      <c r="B5819">
        <v>13119</v>
      </c>
      <c r="C5819" s="2">
        <f t="shared" si="674"/>
        <v>44344</v>
      </c>
      <c r="D5819" s="1">
        <f>TIMEVALUE("13:04:13")</f>
        <v>0.54459490740740746</v>
      </c>
      <c r="E5819" s="2">
        <f t="shared" si="675"/>
        <v>44344</v>
      </c>
      <c r="F5819" s="1">
        <f>TIMEVALUE("13:08:43")</f>
        <v>0.54771990740740739</v>
      </c>
      <c r="G5819" t="s">
        <v>6589</v>
      </c>
      <c r="H5819" t="s">
        <v>13602</v>
      </c>
      <c r="I5819">
        <v>701.51199999999994</v>
      </c>
    </row>
    <row r="5820" spans="1:9" x14ac:dyDescent="0.25">
      <c r="A5820" t="s">
        <v>13603</v>
      </c>
      <c r="B5820">
        <v>13119</v>
      </c>
      <c r="C5820" s="2">
        <f t="shared" si="674"/>
        <v>44344</v>
      </c>
      <c r="D5820" s="1">
        <f>TIMEVALUE("13:23:49")</f>
        <v>0.55820601851851848</v>
      </c>
      <c r="E5820" s="2">
        <f t="shared" si="675"/>
        <v>44344</v>
      </c>
      <c r="F5820" s="1">
        <f>TIMEVALUE("13:27:54")</f>
        <v>0.56104166666666666</v>
      </c>
      <c r="G5820" t="s">
        <v>2380</v>
      </c>
      <c r="H5820" t="s">
        <v>13604</v>
      </c>
      <c r="I5820">
        <v>701.57799999999997</v>
      </c>
    </row>
    <row r="5821" spans="1:9" x14ac:dyDescent="0.25">
      <c r="A5821" t="s">
        <v>13605</v>
      </c>
      <c r="B5821">
        <v>13119</v>
      </c>
      <c r="C5821" s="2">
        <f t="shared" si="674"/>
        <v>44344</v>
      </c>
      <c r="D5821" s="1">
        <f>TIMEVALUE("13:29:24")</f>
        <v>0.56208333333333338</v>
      </c>
      <c r="E5821" s="2">
        <f t="shared" si="675"/>
        <v>44344</v>
      </c>
      <c r="F5821" s="1">
        <f>TIMEVALUE("13:33:30")</f>
        <v>0.5649305555555556</v>
      </c>
      <c r="G5821" t="s">
        <v>2469</v>
      </c>
      <c r="H5821" t="s">
        <v>12838</v>
      </c>
      <c r="I5821">
        <v>701.721</v>
      </c>
    </row>
    <row r="5822" spans="1:9" x14ac:dyDescent="0.25">
      <c r="A5822" t="s">
        <v>13606</v>
      </c>
      <c r="B5822">
        <v>13119</v>
      </c>
      <c r="C5822" s="2">
        <f t="shared" si="674"/>
        <v>44344</v>
      </c>
      <c r="D5822" s="1">
        <f>TIMEVALUE("13:35:15")</f>
        <v>0.56614583333333335</v>
      </c>
      <c r="E5822" s="2">
        <f t="shared" si="675"/>
        <v>44344</v>
      </c>
      <c r="F5822" s="1">
        <f>TIMEVALUE("13:38:32")</f>
        <v>0.56842592592592589</v>
      </c>
      <c r="G5822" t="s">
        <v>1018</v>
      </c>
      <c r="H5822" t="s">
        <v>414</v>
      </c>
      <c r="I5822">
        <v>701.79499999999996</v>
      </c>
    </row>
    <row r="5823" spans="1:9" x14ac:dyDescent="0.25">
      <c r="A5823" t="s">
        <v>13607</v>
      </c>
      <c r="B5823">
        <v>13119</v>
      </c>
      <c r="C5823" s="2">
        <f t="shared" si="674"/>
        <v>44344</v>
      </c>
      <c r="D5823" s="1">
        <f>TIMEVALUE("13:40:45")</f>
        <v>0.56996527777777772</v>
      </c>
      <c r="E5823" s="2">
        <f t="shared" si="675"/>
        <v>44344</v>
      </c>
      <c r="F5823" s="1">
        <f>TIMEVALUE("13:43:26")</f>
        <v>0.57182870370370376</v>
      </c>
      <c r="G5823" t="s">
        <v>3064</v>
      </c>
      <c r="H5823" t="s">
        <v>13608</v>
      </c>
      <c r="I5823">
        <v>701.774</v>
      </c>
    </row>
    <row r="5824" spans="1:9" x14ac:dyDescent="0.25">
      <c r="A5824" t="s">
        <v>13609</v>
      </c>
      <c r="B5824">
        <v>13119</v>
      </c>
      <c r="C5824" s="2">
        <f t="shared" si="674"/>
        <v>44344</v>
      </c>
      <c r="D5824" s="1">
        <f>TIMEVALUE("13:45:25")</f>
        <v>0.57320601851851849</v>
      </c>
      <c r="E5824" s="2">
        <f t="shared" si="675"/>
        <v>44344</v>
      </c>
      <c r="F5824" s="1">
        <f>TIMEVALUE("13:48:47")</f>
        <v>0.57554398148148145</v>
      </c>
      <c r="G5824" t="s">
        <v>2922</v>
      </c>
      <c r="H5824" t="s">
        <v>13533</v>
      </c>
      <c r="I5824">
        <v>701.82500000000005</v>
      </c>
    </row>
    <row r="5825" spans="1:9" x14ac:dyDescent="0.25">
      <c r="A5825" t="s">
        <v>13610</v>
      </c>
      <c r="B5825">
        <v>13119</v>
      </c>
      <c r="C5825" s="2">
        <f t="shared" si="674"/>
        <v>44344</v>
      </c>
      <c r="D5825" s="1">
        <f>TIMEVALUE("11:06:32")</f>
        <v>0.46287037037037038</v>
      </c>
      <c r="E5825" s="2">
        <f t="shared" si="675"/>
        <v>44344</v>
      </c>
      <c r="F5825" s="1">
        <f>TIMEVALUE("11:10:30")</f>
        <v>0.46562500000000001</v>
      </c>
      <c r="G5825" t="s">
        <v>3040</v>
      </c>
      <c r="H5825" t="s">
        <v>13611</v>
      </c>
      <c r="I5825">
        <v>701.91800000000001</v>
      </c>
    </row>
    <row r="5826" spans="1:9" x14ac:dyDescent="0.25">
      <c r="A5826" t="s">
        <v>13612</v>
      </c>
      <c r="B5826">
        <v>13119</v>
      </c>
      <c r="C5826" s="2">
        <f t="shared" si="674"/>
        <v>44344</v>
      </c>
      <c r="D5826" s="1">
        <f>TIMEVALUE("14:00:55")</f>
        <v>0.5839699074074074</v>
      </c>
      <c r="E5826" s="2">
        <f t="shared" si="675"/>
        <v>44344</v>
      </c>
      <c r="F5826" s="1">
        <f>TIMEVALUE("14:18:27")</f>
        <v>0.59614583333333337</v>
      </c>
      <c r="G5826" t="s">
        <v>13613</v>
      </c>
      <c r="H5826" t="s">
        <v>13614</v>
      </c>
      <c r="I5826">
        <v>701.96500000000003</v>
      </c>
    </row>
    <row r="5827" spans="1:9" x14ac:dyDescent="0.25">
      <c r="A5827" t="s">
        <v>13615</v>
      </c>
      <c r="B5827">
        <v>13119</v>
      </c>
      <c r="C5827" s="2">
        <f t="shared" si="674"/>
        <v>44344</v>
      </c>
      <c r="D5827" s="1">
        <f>TIMEVALUE("14:24:09")</f>
        <v>0.60010416666666666</v>
      </c>
      <c r="E5827" s="2">
        <f t="shared" si="675"/>
        <v>44344</v>
      </c>
      <c r="F5827" s="1">
        <f>TIMEVALUE("14:30:01")</f>
        <v>0.60417824074074078</v>
      </c>
      <c r="G5827" t="s">
        <v>1848</v>
      </c>
      <c r="H5827" t="s">
        <v>13616</v>
      </c>
      <c r="I5827">
        <v>701.46</v>
      </c>
    </row>
    <row r="5828" spans="1:9" x14ac:dyDescent="0.25">
      <c r="A5828" t="s">
        <v>13617</v>
      </c>
      <c r="B5828">
        <v>13119</v>
      </c>
      <c r="C5828" s="2">
        <f t="shared" si="674"/>
        <v>44344</v>
      </c>
      <c r="D5828" s="1">
        <f>TIMEVALUE("14:31:41")</f>
        <v>0.60533564814814811</v>
      </c>
      <c r="E5828" s="2">
        <f t="shared" si="675"/>
        <v>44344</v>
      </c>
      <c r="F5828" s="1">
        <f>TIMEVALUE("14:36:04")</f>
        <v>0.60837962962962966</v>
      </c>
      <c r="G5828" t="s">
        <v>413</v>
      </c>
      <c r="H5828" t="s">
        <v>1751</v>
      </c>
      <c r="I5828">
        <v>701.43700000000001</v>
      </c>
    </row>
    <row r="5829" spans="1:9" x14ac:dyDescent="0.25">
      <c r="A5829" t="s">
        <v>13618</v>
      </c>
      <c r="B5829">
        <v>13119</v>
      </c>
      <c r="C5829" s="2">
        <f t="shared" si="674"/>
        <v>44344</v>
      </c>
      <c r="D5829" s="1">
        <f>TIMEVALUE("14:37:55")</f>
        <v>0.60966435185185186</v>
      </c>
      <c r="E5829" s="2">
        <f t="shared" si="675"/>
        <v>44344</v>
      </c>
      <c r="F5829" s="1">
        <f>TIMEVALUE("14:43:24")</f>
        <v>0.6134722222222222</v>
      </c>
      <c r="G5829" t="s">
        <v>2248</v>
      </c>
      <c r="H5829" t="s">
        <v>13619</v>
      </c>
      <c r="I5829">
        <v>701.42499999999995</v>
      </c>
    </row>
    <row r="5830" spans="1:9" x14ac:dyDescent="0.25">
      <c r="A5830" t="s">
        <v>13620</v>
      </c>
      <c r="B5830">
        <v>13119</v>
      </c>
      <c r="C5830" s="2">
        <f t="shared" si="674"/>
        <v>44344</v>
      </c>
      <c r="D5830" s="1">
        <f>TIMEVALUE("14:45:03")</f>
        <v>0.6146180555555556</v>
      </c>
      <c r="E5830" s="2">
        <f t="shared" si="675"/>
        <v>44344</v>
      </c>
      <c r="F5830" s="1">
        <f>TIMEVALUE("14:49:11")</f>
        <v>0.6174884259259259</v>
      </c>
      <c r="G5830" t="s">
        <v>3226</v>
      </c>
      <c r="H5830" t="s">
        <v>13621</v>
      </c>
      <c r="I5830">
        <v>701.48299999999995</v>
      </c>
    </row>
    <row r="5831" spans="1:9" x14ac:dyDescent="0.25">
      <c r="A5831" t="s">
        <v>13622</v>
      </c>
      <c r="B5831">
        <v>13119</v>
      </c>
      <c r="C5831" s="2">
        <f t="shared" si="674"/>
        <v>44344</v>
      </c>
      <c r="D5831" s="1">
        <f>TIMEVALUE("14:50:50")</f>
        <v>0.6186342592592593</v>
      </c>
      <c r="E5831" s="2">
        <f t="shared" si="675"/>
        <v>44344</v>
      </c>
      <c r="F5831" s="1">
        <f>TIMEVALUE("14:54:32")</f>
        <v>0.6212037037037037</v>
      </c>
      <c r="G5831" t="s">
        <v>2522</v>
      </c>
      <c r="H5831" t="s">
        <v>13623</v>
      </c>
      <c r="I5831">
        <v>701.46</v>
      </c>
    </row>
    <row r="5832" spans="1:9" x14ac:dyDescent="0.25">
      <c r="A5832" t="s">
        <v>13624</v>
      </c>
      <c r="B5832">
        <v>13119</v>
      </c>
      <c r="C5832" s="2">
        <f t="shared" si="674"/>
        <v>44344</v>
      </c>
      <c r="D5832" s="1">
        <f>TIMEVALUE("15:34:51")</f>
        <v>0.6492013888888889</v>
      </c>
      <c r="E5832" s="2">
        <f t="shared" si="675"/>
        <v>44344</v>
      </c>
      <c r="F5832" s="1">
        <f>TIMEVALUE("15:39:33")</f>
        <v>0.65246527777777774</v>
      </c>
      <c r="G5832" t="s">
        <v>3092</v>
      </c>
      <c r="H5832" t="s">
        <v>13625</v>
      </c>
      <c r="I5832">
        <v>701.34400000000005</v>
      </c>
    </row>
    <row r="5833" spans="1:9" x14ac:dyDescent="0.25">
      <c r="A5833" t="s">
        <v>13626</v>
      </c>
      <c r="B5833">
        <v>13119</v>
      </c>
      <c r="C5833" s="2">
        <f t="shared" si="674"/>
        <v>44344</v>
      </c>
      <c r="D5833" s="1">
        <f>TIMEVALUE("14:56:40")</f>
        <v>0.62268518518518523</v>
      </c>
      <c r="E5833" s="2">
        <f t="shared" si="675"/>
        <v>44344</v>
      </c>
      <c r="F5833" s="1">
        <f>TIMEVALUE("15:00:16")</f>
        <v>0.62518518518518518</v>
      </c>
      <c r="G5833" t="s">
        <v>13627</v>
      </c>
      <c r="H5833" t="s">
        <v>13628</v>
      </c>
      <c r="I5833">
        <v>701.52200000000005</v>
      </c>
    </row>
    <row r="5834" spans="1:9" x14ac:dyDescent="0.25">
      <c r="A5834" t="s">
        <v>13629</v>
      </c>
      <c r="B5834">
        <v>13119</v>
      </c>
      <c r="C5834" s="2">
        <f t="shared" si="674"/>
        <v>44344</v>
      </c>
      <c r="D5834" s="1">
        <f>TIMEVALUE("15:02:16")</f>
        <v>0.62657407407407406</v>
      </c>
      <c r="E5834" s="2">
        <f t="shared" si="675"/>
        <v>44344</v>
      </c>
      <c r="F5834" s="1">
        <f>TIMEVALUE("15:06:57")</f>
        <v>0.62982638888888887</v>
      </c>
      <c r="G5834" t="s">
        <v>3722</v>
      </c>
      <c r="H5834" t="s">
        <v>4648</v>
      </c>
      <c r="I5834">
        <v>701.6</v>
      </c>
    </row>
    <row r="5835" spans="1:9" x14ac:dyDescent="0.25">
      <c r="A5835" t="s">
        <v>13630</v>
      </c>
      <c r="B5835">
        <v>13119</v>
      </c>
      <c r="C5835" s="2">
        <f t="shared" si="674"/>
        <v>44344</v>
      </c>
      <c r="D5835" s="1">
        <f>TIMEVALUE("15:09:34")</f>
        <v>0.63164351851851852</v>
      </c>
      <c r="E5835" s="2">
        <f t="shared" si="675"/>
        <v>44344</v>
      </c>
      <c r="F5835" s="1">
        <f>TIMEVALUE("15:14:04")</f>
        <v>0.63476851851851857</v>
      </c>
      <c r="G5835" t="s">
        <v>6589</v>
      </c>
      <c r="H5835" t="s">
        <v>13631</v>
      </c>
      <c r="I5835">
        <v>701.63300000000004</v>
      </c>
    </row>
    <row r="5836" spans="1:9" x14ac:dyDescent="0.25">
      <c r="A5836" t="s">
        <v>13632</v>
      </c>
      <c r="B5836">
        <v>13119</v>
      </c>
      <c r="C5836" s="2">
        <f t="shared" si="674"/>
        <v>44344</v>
      </c>
      <c r="D5836" s="1">
        <f>TIMEVALUE("15:16:12")</f>
        <v>0.63624999999999998</v>
      </c>
      <c r="E5836" s="2">
        <f t="shared" si="675"/>
        <v>44344</v>
      </c>
      <c r="F5836" s="1">
        <f>TIMEVALUE("15:21:04")</f>
        <v>0.63962962962962966</v>
      </c>
      <c r="G5836" t="s">
        <v>649</v>
      </c>
      <c r="H5836" t="s">
        <v>13633</v>
      </c>
      <c r="I5836">
        <v>701.67399999999998</v>
      </c>
    </row>
    <row r="5837" spans="1:9" x14ac:dyDescent="0.25">
      <c r="A5837" t="s">
        <v>13634</v>
      </c>
      <c r="B5837">
        <v>13119</v>
      </c>
      <c r="C5837" s="2">
        <f t="shared" si="674"/>
        <v>44344</v>
      </c>
      <c r="D5837" s="1">
        <f>TIMEVALUE("15:24:11")</f>
        <v>0.64179398148148148</v>
      </c>
      <c r="E5837" s="2">
        <f t="shared" si="675"/>
        <v>44344</v>
      </c>
      <c r="F5837" s="1">
        <f>TIMEVALUE("15:28:01")</f>
        <v>0.64445601851851853</v>
      </c>
      <c r="G5837" t="s">
        <v>607</v>
      </c>
      <c r="H5837" t="s">
        <v>13635</v>
      </c>
      <c r="I5837">
        <v>701.63599999999997</v>
      </c>
    </row>
    <row r="5838" spans="1:9" x14ac:dyDescent="0.25">
      <c r="A5838" t="s">
        <v>13636</v>
      </c>
      <c r="B5838">
        <v>13119</v>
      </c>
      <c r="C5838" s="2">
        <f t="shared" si="674"/>
        <v>44344</v>
      </c>
      <c r="D5838" s="1">
        <f>TIMEVALUE("13:51:24")</f>
        <v>0.5773611111111111</v>
      </c>
      <c r="E5838" s="2">
        <f t="shared" si="675"/>
        <v>44344</v>
      </c>
      <c r="F5838" s="1">
        <f>TIMEVALUE("13:54:51")</f>
        <v>0.57975694444444448</v>
      </c>
      <c r="G5838" t="s">
        <v>677</v>
      </c>
      <c r="H5838" t="s">
        <v>13556</v>
      </c>
      <c r="I5838">
        <v>701.60299999999995</v>
      </c>
    </row>
    <row r="5839" spans="1:9" x14ac:dyDescent="0.25">
      <c r="A5839" t="s">
        <v>13637</v>
      </c>
      <c r="B5839">
        <v>13127</v>
      </c>
      <c r="C5839" s="2">
        <f t="shared" si="674"/>
        <v>44344</v>
      </c>
      <c r="D5839" s="1">
        <f>TIMEVALUE("13:57:46")</f>
        <v>0.58178240740740739</v>
      </c>
      <c r="E5839" s="2">
        <f t="shared" si="675"/>
        <v>44344</v>
      </c>
      <c r="F5839" s="1">
        <f>TIMEVALUE("14:17:44")</f>
        <v>0.59564814814814815</v>
      </c>
      <c r="G5839" t="s">
        <v>13638</v>
      </c>
      <c r="H5839" t="s">
        <v>3325</v>
      </c>
      <c r="I5839">
        <v>696.20799999999997</v>
      </c>
    </row>
    <row r="5840" spans="1:9" x14ac:dyDescent="0.25">
      <c r="A5840" t="s">
        <v>13639</v>
      </c>
      <c r="B5840">
        <v>13127</v>
      </c>
      <c r="C5840" s="2">
        <f t="shared" si="674"/>
        <v>44344</v>
      </c>
      <c r="D5840" s="1">
        <f>TIMEVALUE("14:23:30")</f>
        <v>0.59965277777777781</v>
      </c>
      <c r="E5840" s="2">
        <f t="shared" si="675"/>
        <v>44344</v>
      </c>
      <c r="F5840" s="1">
        <f>TIMEVALUE("14:29:14")</f>
        <v>0.60363425925925929</v>
      </c>
      <c r="G5840" t="s">
        <v>610</v>
      </c>
      <c r="H5840" t="s">
        <v>13640</v>
      </c>
      <c r="I5840">
        <v>696.32600000000002</v>
      </c>
    </row>
    <row r="5841" spans="1:9" x14ac:dyDescent="0.25">
      <c r="A5841" t="s">
        <v>13641</v>
      </c>
      <c r="B5841">
        <v>13127</v>
      </c>
      <c r="C5841" s="2">
        <f t="shared" si="674"/>
        <v>44344</v>
      </c>
      <c r="D5841" s="1">
        <f>TIMEVALUE("14:30:13")</f>
        <v>0.60431712962962958</v>
      </c>
      <c r="E5841" s="2">
        <f t="shared" si="675"/>
        <v>44344</v>
      </c>
      <c r="F5841" s="1">
        <f>TIMEVALUE("14:40:42")</f>
        <v>0.61159722222222224</v>
      </c>
      <c r="G5841" t="s">
        <v>7364</v>
      </c>
      <c r="H5841" t="s">
        <v>13642</v>
      </c>
      <c r="I5841">
        <v>696.38099999999997</v>
      </c>
    </row>
    <row r="5842" spans="1:9" x14ac:dyDescent="0.25">
      <c r="A5842" t="s">
        <v>13643</v>
      </c>
      <c r="B5842">
        <v>13127</v>
      </c>
      <c r="C5842" s="2">
        <f t="shared" si="674"/>
        <v>44344</v>
      </c>
      <c r="D5842" s="1">
        <f>TIMEVALUE("14:41:56")</f>
        <v>0.61245370370370367</v>
      </c>
      <c r="E5842" s="2">
        <f t="shared" si="675"/>
        <v>44344</v>
      </c>
      <c r="F5842" s="1">
        <f>TIMEVALUE("14:45:56")</f>
        <v>0.61523148148148143</v>
      </c>
      <c r="G5842" t="s">
        <v>85</v>
      </c>
      <c r="H5842" t="s">
        <v>5068</v>
      </c>
      <c r="I5842">
        <v>696.35799999999995</v>
      </c>
    </row>
    <row r="5843" spans="1:9" x14ac:dyDescent="0.25">
      <c r="A5843" t="s">
        <v>13644</v>
      </c>
      <c r="B5843">
        <v>13127</v>
      </c>
      <c r="C5843" s="2">
        <f t="shared" si="674"/>
        <v>44344</v>
      </c>
      <c r="D5843" s="1">
        <f>TIMEVALUE("14:46:58")</f>
        <v>0.61594907407407407</v>
      </c>
      <c r="E5843" s="2">
        <f t="shared" si="675"/>
        <v>44344</v>
      </c>
      <c r="F5843" s="1">
        <f>TIMEVALUE("14:50:10")</f>
        <v>0.6181712962962963</v>
      </c>
      <c r="G5843" t="s">
        <v>658</v>
      </c>
      <c r="H5843" t="s">
        <v>3317</v>
      </c>
      <c r="I5843">
        <v>696.34500000000003</v>
      </c>
    </row>
    <row r="5844" spans="1:9" x14ac:dyDescent="0.25">
      <c r="A5844" t="s">
        <v>13645</v>
      </c>
      <c r="B5844">
        <v>13127</v>
      </c>
      <c r="C5844" s="2">
        <f t="shared" si="674"/>
        <v>44344</v>
      </c>
      <c r="D5844" s="1">
        <f>TIMEVALUE("14:51:56")</f>
        <v>0.6193981481481482</v>
      </c>
      <c r="E5844" s="2">
        <f t="shared" si="675"/>
        <v>44344</v>
      </c>
      <c r="F5844" s="1">
        <f>TIMEVALUE("14:55:42")</f>
        <v>0.62201388888888887</v>
      </c>
      <c r="G5844" t="s">
        <v>2068</v>
      </c>
      <c r="H5844" t="s">
        <v>13646</v>
      </c>
      <c r="I5844">
        <v>696.37400000000002</v>
      </c>
    </row>
    <row r="5845" spans="1:9" x14ac:dyDescent="0.25">
      <c r="A5845" t="s">
        <v>13647</v>
      </c>
      <c r="B5845">
        <v>13127</v>
      </c>
      <c r="C5845" s="2">
        <f t="shared" si="674"/>
        <v>44344</v>
      </c>
      <c r="D5845" s="1">
        <f>TIMEVALUE("14:56:39")</f>
        <v>0.62267361111111108</v>
      </c>
      <c r="E5845" s="2">
        <f t="shared" si="675"/>
        <v>44344</v>
      </c>
      <c r="F5845" s="1">
        <f>TIMEVALUE("14:59:29")</f>
        <v>0.62464120370370368</v>
      </c>
      <c r="G5845" t="s">
        <v>239</v>
      </c>
      <c r="H5845" t="s">
        <v>13648</v>
      </c>
      <c r="I5845">
        <v>696.39800000000002</v>
      </c>
    </row>
    <row r="5846" spans="1:9" x14ac:dyDescent="0.25">
      <c r="A5846" t="s">
        <v>13649</v>
      </c>
      <c r="B5846">
        <v>13127</v>
      </c>
      <c r="C5846" s="2">
        <f t="shared" si="674"/>
        <v>44344</v>
      </c>
      <c r="D5846" s="1">
        <f>TIMEVALUE("15:00:24")</f>
        <v>0.62527777777777782</v>
      </c>
      <c r="E5846" s="2">
        <f t="shared" si="675"/>
        <v>44344</v>
      </c>
      <c r="F5846" s="1">
        <f>TIMEVALUE("15:03:45")</f>
        <v>0.62760416666666663</v>
      </c>
      <c r="G5846" t="s">
        <v>124</v>
      </c>
      <c r="H5846" t="s">
        <v>13650</v>
      </c>
      <c r="I5846">
        <v>696.41</v>
      </c>
    </row>
    <row r="5847" spans="1:9" x14ac:dyDescent="0.25">
      <c r="A5847" t="s">
        <v>13651</v>
      </c>
      <c r="B5847">
        <v>13127</v>
      </c>
      <c r="C5847" s="2">
        <f t="shared" si="674"/>
        <v>44344</v>
      </c>
      <c r="D5847" s="1">
        <f>TIMEVALUE("15:04:40")</f>
        <v>0.62824074074074077</v>
      </c>
      <c r="E5847" s="2">
        <f t="shared" si="675"/>
        <v>44344</v>
      </c>
      <c r="F5847" s="1">
        <f>TIMEVALUE("15:10:20")</f>
        <v>0.63217592592592597</v>
      </c>
      <c r="G5847" t="s">
        <v>793</v>
      </c>
      <c r="H5847" t="s">
        <v>13652</v>
      </c>
      <c r="I5847">
        <v>696.48099999999999</v>
      </c>
    </row>
    <row r="5848" spans="1:9" x14ac:dyDescent="0.25">
      <c r="A5848" t="s">
        <v>13653</v>
      </c>
      <c r="B5848">
        <v>13127</v>
      </c>
      <c r="C5848" s="2">
        <f t="shared" si="674"/>
        <v>44344</v>
      </c>
      <c r="D5848" s="1">
        <f>TIMEVALUE("15:11:38")</f>
        <v>0.63307870370370367</v>
      </c>
      <c r="E5848" s="2">
        <f t="shared" si="675"/>
        <v>44344</v>
      </c>
      <c r="F5848" s="1">
        <f>TIMEVALUE("15:21:27")</f>
        <v>0.63989583333333333</v>
      </c>
      <c r="G5848" t="s">
        <v>702</v>
      </c>
      <c r="H5848" t="s">
        <v>6207</v>
      </c>
      <c r="I5848">
        <v>697.03099999999995</v>
      </c>
    </row>
    <row r="5849" spans="1:9" x14ac:dyDescent="0.25">
      <c r="A5849" t="s">
        <v>13654</v>
      </c>
      <c r="B5849">
        <v>13127</v>
      </c>
      <c r="C5849" s="2">
        <f t="shared" si="674"/>
        <v>44344</v>
      </c>
      <c r="D5849" s="1">
        <f>TIMEVALUE("15:22:41")</f>
        <v>0.64075231481481476</v>
      </c>
      <c r="E5849" s="2">
        <f t="shared" si="675"/>
        <v>44344</v>
      </c>
      <c r="F5849" s="1">
        <f>TIMEVALUE("15:27:06")</f>
        <v>0.6438194444444445</v>
      </c>
      <c r="G5849" t="s">
        <v>6392</v>
      </c>
      <c r="H5849" t="s">
        <v>13655</v>
      </c>
      <c r="I5849">
        <v>696.59699999999998</v>
      </c>
    </row>
    <row r="5850" spans="1:9" x14ac:dyDescent="0.25">
      <c r="A5850" t="s">
        <v>13656</v>
      </c>
      <c r="B5850">
        <v>13127</v>
      </c>
      <c r="C5850" s="2">
        <f t="shared" si="674"/>
        <v>44344</v>
      </c>
      <c r="D5850" s="1">
        <f>TIMEVALUE("15:27:54")</f>
        <v>0.64437500000000003</v>
      </c>
      <c r="E5850" s="2">
        <f t="shared" si="675"/>
        <v>44344</v>
      </c>
      <c r="F5850" s="1">
        <f>TIMEVALUE("15:31:56")</f>
        <v>0.64717592592592588</v>
      </c>
      <c r="G5850" t="s">
        <v>2298</v>
      </c>
      <c r="H5850" t="s">
        <v>13657</v>
      </c>
      <c r="I5850">
        <v>696.56799999999998</v>
      </c>
    </row>
    <row r="5851" spans="1:9" x14ac:dyDescent="0.25">
      <c r="A5851" t="s">
        <v>13658</v>
      </c>
      <c r="B5851">
        <v>13127</v>
      </c>
      <c r="C5851" s="2">
        <f t="shared" si="674"/>
        <v>44344</v>
      </c>
      <c r="D5851" s="1">
        <f>TIMEVALUE("13:49:22")</f>
        <v>0.57594907407407403</v>
      </c>
      <c r="E5851" s="2">
        <f t="shared" si="675"/>
        <v>44344</v>
      </c>
      <c r="F5851" s="1">
        <f>TIMEVALUE("13:52:24")</f>
        <v>0.57805555555555554</v>
      </c>
      <c r="G5851" t="s">
        <v>2824</v>
      </c>
      <c r="H5851" t="s">
        <v>13659</v>
      </c>
      <c r="I5851">
        <v>696.45</v>
      </c>
    </row>
    <row r="5852" spans="1:9" x14ac:dyDescent="0.25">
      <c r="A5852" t="s">
        <v>13660</v>
      </c>
      <c r="B5852">
        <v>13110</v>
      </c>
      <c r="C5852" s="2">
        <f t="shared" ref="C5852:C5864" si="676">DATEVALUE("2025-05-30")</f>
        <v>44345</v>
      </c>
      <c r="D5852" s="1">
        <f>TIMEVALUE("07:53:06")</f>
        <v>0.32854166666666668</v>
      </c>
      <c r="E5852" s="2">
        <f t="shared" ref="E5852:E5864" si="677">DATEVALUE("2025-05-30")</f>
        <v>44345</v>
      </c>
      <c r="F5852" s="1">
        <f>TIMEVALUE("08:00:34")</f>
        <v>0.33372685185185186</v>
      </c>
      <c r="G5852" t="s">
        <v>4004</v>
      </c>
      <c r="H5852" t="s">
        <v>2348</v>
      </c>
      <c r="I5852">
        <v>698.13199999999995</v>
      </c>
    </row>
    <row r="5853" spans="1:9" x14ac:dyDescent="0.25">
      <c r="A5853" t="s">
        <v>13661</v>
      </c>
      <c r="B5853">
        <v>13110</v>
      </c>
      <c r="C5853" s="2">
        <f t="shared" si="676"/>
        <v>44345</v>
      </c>
      <c r="D5853" s="1">
        <f>TIMEVALUE("08:03:03")</f>
        <v>0.33545138888888887</v>
      </c>
      <c r="E5853" s="2">
        <f t="shared" si="677"/>
        <v>44345</v>
      </c>
      <c r="F5853" s="1">
        <f>TIMEVALUE("08:10:49")</f>
        <v>0.34084490740740742</v>
      </c>
      <c r="G5853" t="s">
        <v>3120</v>
      </c>
      <c r="H5853" t="s">
        <v>13662</v>
      </c>
      <c r="I5853">
        <v>698.45</v>
      </c>
    </row>
    <row r="5854" spans="1:9" x14ac:dyDescent="0.25">
      <c r="A5854" t="s">
        <v>13663</v>
      </c>
      <c r="B5854">
        <v>13110</v>
      </c>
      <c r="C5854" s="2">
        <f t="shared" si="676"/>
        <v>44345</v>
      </c>
      <c r="D5854" s="1">
        <f>TIMEVALUE("08:12:01")</f>
        <v>0.34167824074074077</v>
      </c>
      <c r="E5854" s="2">
        <f t="shared" si="677"/>
        <v>44345</v>
      </c>
      <c r="F5854" s="1">
        <f>TIMEVALUE("08:24:29")</f>
        <v>0.35033564814814816</v>
      </c>
      <c r="G5854" t="s">
        <v>764</v>
      </c>
      <c r="H5854" t="s">
        <v>13664</v>
      </c>
      <c r="I5854">
        <v>696.92700000000002</v>
      </c>
    </row>
    <row r="5855" spans="1:9" x14ac:dyDescent="0.25">
      <c r="A5855" t="s">
        <v>13665</v>
      </c>
      <c r="B5855">
        <v>13110</v>
      </c>
      <c r="C5855" s="2">
        <f t="shared" si="676"/>
        <v>44345</v>
      </c>
      <c r="D5855" s="1">
        <f>TIMEVALUE("08:25:41")</f>
        <v>0.35116898148148146</v>
      </c>
      <c r="E5855" s="2">
        <f t="shared" si="677"/>
        <v>44345</v>
      </c>
      <c r="F5855" s="1">
        <f>TIMEVALUE("08:36:15")</f>
        <v>0.35850694444444442</v>
      </c>
      <c r="G5855" t="s">
        <v>7205</v>
      </c>
      <c r="H5855" t="s">
        <v>13666</v>
      </c>
      <c r="I5855">
        <v>696.9</v>
      </c>
    </row>
    <row r="5856" spans="1:9" x14ac:dyDescent="0.25">
      <c r="A5856" t="s">
        <v>13667</v>
      </c>
      <c r="B5856">
        <v>13110</v>
      </c>
      <c r="C5856" s="2">
        <f t="shared" si="676"/>
        <v>44345</v>
      </c>
      <c r="D5856" s="1">
        <f>TIMEVALUE("08:37:16")</f>
        <v>0.35921296296296296</v>
      </c>
      <c r="E5856" s="2">
        <f t="shared" si="677"/>
        <v>44345</v>
      </c>
      <c r="F5856" s="1">
        <f>TIMEVALUE("08:43:27")</f>
        <v>0.36350694444444442</v>
      </c>
      <c r="G5856" t="s">
        <v>962</v>
      </c>
      <c r="H5856" t="s">
        <v>13668</v>
      </c>
      <c r="I5856">
        <v>696.91399999999999</v>
      </c>
    </row>
    <row r="5857" spans="1:9" x14ac:dyDescent="0.25">
      <c r="A5857" t="s">
        <v>13669</v>
      </c>
      <c r="B5857">
        <v>13110</v>
      </c>
      <c r="C5857" s="2">
        <f t="shared" si="676"/>
        <v>44345</v>
      </c>
      <c r="D5857" s="1">
        <f>TIMEVALUE("08:44:31")</f>
        <v>0.36424768518518519</v>
      </c>
      <c r="E5857" s="2">
        <f t="shared" si="677"/>
        <v>44345</v>
      </c>
      <c r="F5857" s="1">
        <f>TIMEVALUE("08:48:41")</f>
        <v>0.36714120370370368</v>
      </c>
      <c r="G5857" t="s">
        <v>227</v>
      </c>
      <c r="H5857" t="s">
        <v>3469</v>
      </c>
      <c r="I5857">
        <v>696.947</v>
      </c>
    </row>
    <row r="5858" spans="1:9" x14ac:dyDescent="0.25">
      <c r="A5858" t="s">
        <v>13670</v>
      </c>
      <c r="B5858">
        <v>13110</v>
      </c>
      <c r="C5858" s="2">
        <f t="shared" si="676"/>
        <v>44345</v>
      </c>
      <c r="D5858" s="1">
        <f>TIMEVALUE("08:50:17")</f>
        <v>0.3682523148148148</v>
      </c>
      <c r="E5858" s="2">
        <f t="shared" si="677"/>
        <v>44345</v>
      </c>
      <c r="F5858" s="1">
        <f>TIMEVALUE("08:54:26")</f>
        <v>0.37113425925925925</v>
      </c>
      <c r="G5858" t="s">
        <v>3740</v>
      </c>
      <c r="H5858" t="s">
        <v>13671</v>
      </c>
      <c r="I5858">
        <v>696.96</v>
      </c>
    </row>
    <row r="5859" spans="1:9" x14ac:dyDescent="0.25">
      <c r="A5859" t="s">
        <v>13672</v>
      </c>
      <c r="B5859">
        <v>13110</v>
      </c>
      <c r="C5859" s="2">
        <f t="shared" si="676"/>
        <v>44345</v>
      </c>
      <c r="D5859" s="1">
        <f>TIMEVALUE("08:55:33")</f>
        <v>0.37190972222222224</v>
      </c>
      <c r="E5859" s="2">
        <f t="shared" si="677"/>
        <v>44345</v>
      </c>
      <c r="F5859" s="1">
        <f>TIMEVALUE("09:00:11")</f>
        <v>0.37512731481481482</v>
      </c>
      <c r="G5859" t="s">
        <v>888</v>
      </c>
      <c r="H5859" t="s">
        <v>13673</v>
      </c>
      <c r="I5859">
        <v>697.024</v>
      </c>
    </row>
    <row r="5860" spans="1:9" x14ac:dyDescent="0.25">
      <c r="A5860" t="s">
        <v>13674</v>
      </c>
      <c r="B5860">
        <v>13110</v>
      </c>
      <c r="C5860" s="2">
        <f t="shared" si="676"/>
        <v>44345</v>
      </c>
      <c r="D5860" s="1">
        <f>TIMEVALUE("09:01:17")</f>
        <v>0.37589120370370371</v>
      </c>
      <c r="E5860" s="2">
        <f t="shared" si="677"/>
        <v>44345</v>
      </c>
      <c r="F5860" s="1">
        <f>TIMEVALUE("09:06:10")</f>
        <v>0.37928240740740743</v>
      </c>
      <c r="G5860" t="s">
        <v>3097</v>
      </c>
      <c r="H5860" t="s">
        <v>709</v>
      </c>
      <c r="I5860">
        <v>697.01300000000003</v>
      </c>
    </row>
    <row r="5861" spans="1:9" x14ac:dyDescent="0.25">
      <c r="A5861" t="s">
        <v>13675</v>
      </c>
      <c r="B5861">
        <v>13110</v>
      </c>
      <c r="C5861" s="2">
        <f t="shared" si="676"/>
        <v>44345</v>
      </c>
      <c r="D5861" s="1">
        <f>TIMEVALUE("09:07:17")</f>
        <v>0.38005787037037037</v>
      </c>
      <c r="E5861" s="2">
        <f t="shared" si="677"/>
        <v>44345</v>
      </c>
      <c r="F5861" s="1">
        <f>TIMEVALUE("09:13:53")</f>
        <v>0.38464120370370369</v>
      </c>
      <c r="G5861" t="s">
        <v>2310</v>
      </c>
      <c r="H5861" t="s">
        <v>13676</v>
      </c>
      <c r="I5861">
        <v>698.12900000000002</v>
      </c>
    </row>
    <row r="5862" spans="1:9" x14ac:dyDescent="0.25">
      <c r="A5862" t="s">
        <v>13677</v>
      </c>
      <c r="B5862">
        <v>13110</v>
      </c>
      <c r="C5862" s="2">
        <f t="shared" si="676"/>
        <v>44345</v>
      </c>
      <c r="D5862" s="1">
        <f>TIMEVALUE("09:15:10")</f>
        <v>0.38553240740740741</v>
      </c>
      <c r="E5862" s="2">
        <f t="shared" si="677"/>
        <v>44345</v>
      </c>
      <c r="F5862" s="1">
        <f>TIMEVALUE("09:19:19")</f>
        <v>0.38841435185185186</v>
      </c>
      <c r="G5862" t="s">
        <v>3740</v>
      </c>
      <c r="H5862" t="s">
        <v>13678</v>
      </c>
      <c r="I5862">
        <v>697.00300000000004</v>
      </c>
    </row>
    <row r="5863" spans="1:9" x14ac:dyDescent="0.25">
      <c r="A5863" t="s">
        <v>13679</v>
      </c>
      <c r="B5863">
        <v>13110</v>
      </c>
      <c r="C5863" s="2">
        <f t="shared" si="676"/>
        <v>44345</v>
      </c>
      <c r="D5863" s="1">
        <f>TIMEVALUE("09:20:55")</f>
        <v>0.38952546296296298</v>
      </c>
      <c r="E5863" s="2">
        <f t="shared" si="677"/>
        <v>44345</v>
      </c>
      <c r="F5863" s="1">
        <f>TIMEVALUE("09:27:17")</f>
        <v>0.39394675925925926</v>
      </c>
      <c r="G5863" t="s">
        <v>3567</v>
      </c>
      <c r="H5863" t="s">
        <v>13680</v>
      </c>
      <c r="I5863">
        <v>696.976</v>
      </c>
    </row>
    <row r="5864" spans="1:9" x14ac:dyDescent="0.25">
      <c r="A5864" t="s">
        <v>13681</v>
      </c>
      <c r="B5864">
        <v>13110</v>
      </c>
      <c r="C5864" s="2">
        <f t="shared" si="676"/>
        <v>44345</v>
      </c>
      <c r="D5864" s="1">
        <f>TIMEVALUE("07:39:09")</f>
        <v>0.31885416666666666</v>
      </c>
      <c r="E5864" s="2">
        <f t="shared" si="677"/>
        <v>44345</v>
      </c>
      <c r="F5864" s="1">
        <f>TIMEVALUE("07:45:49")</f>
        <v>0.32348379629629631</v>
      </c>
      <c r="G5864" t="s">
        <v>2714</v>
      </c>
      <c r="H5864" t="s">
        <v>13682</v>
      </c>
      <c r="I5864">
        <v>696.98599999999999</v>
      </c>
    </row>
    <row r="5865" spans="1:9" x14ac:dyDescent="0.25">
      <c r="A5865" t="s">
        <v>13683</v>
      </c>
      <c r="B5865">
        <v>13110</v>
      </c>
      <c r="C5865" s="2">
        <f t="shared" ref="C5865:C5874" si="678">DATEVALUE("2025-05-29")</f>
        <v>44344</v>
      </c>
      <c r="D5865" s="1">
        <f>TIMEVALUE("15:20:45")</f>
        <v>0.63940972222222225</v>
      </c>
      <c r="E5865" s="2">
        <f t="shared" ref="E5865:E5874" si="679">DATEVALUE("2025-05-29")</f>
        <v>44344</v>
      </c>
      <c r="F5865" s="1">
        <f>TIMEVALUE("15:29:40")</f>
        <v>0.64560185185185182</v>
      </c>
      <c r="G5865" t="s">
        <v>1208</v>
      </c>
      <c r="H5865" t="s">
        <v>703</v>
      </c>
      <c r="I5865">
        <v>697.19799999999998</v>
      </c>
    </row>
    <row r="5866" spans="1:9" x14ac:dyDescent="0.25">
      <c r="A5866" t="s">
        <v>13684</v>
      </c>
      <c r="B5866">
        <v>13110</v>
      </c>
      <c r="C5866" s="2">
        <f t="shared" si="678"/>
        <v>44344</v>
      </c>
      <c r="D5866" s="1">
        <f>TIMEVALUE("15:31:50")</f>
        <v>0.64710648148148153</v>
      </c>
      <c r="E5866" s="2">
        <f t="shared" si="679"/>
        <v>44344</v>
      </c>
      <c r="F5866" s="1">
        <f>TIMEVALUE("15:42:27")</f>
        <v>0.65447916666666661</v>
      </c>
      <c r="G5866" t="s">
        <v>1112</v>
      </c>
      <c r="H5866" t="s">
        <v>13685</v>
      </c>
      <c r="I5866">
        <v>697.75300000000004</v>
      </c>
    </row>
    <row r="5867" spans="1:9" x14ac:dyDescent="0.25">
      <c r="A5867" t="s">
        <v>13686</v>
      </c>
      <c r="B5867">
        <v>13110</v>
      </c>
      <c r="C5867" s="2">
        <f t="shared" si="678"/>
        <v>44344</v>
      </c>
      <c r="D5867" s="1">
        <f>TIMEVALUE("15:44:05")</f>
        <v>0.65561342592592597</v>
      </c>
      <c r="E5867" s="2">
        <f t="shared" si="679"/>
        <v>44344</v>
      </c>
      <c r="F5867" s="1">
        <f>TIMEVALUE("15:52:36")</f>
        <v>0.66152777777777783</v>
      </c>
      <c r="G5867" t="s">
        <v>705</v>
      </c>
      <c r="H5867" t="s">
        <v>13687</v>
      </c>
      <c r="I5867">
        <v>698.02700000000004</v>
      </c>
    </row>
    <row r="5868" spans="1:9" x14ac:dyDescent="0.25">
      <c r="A5868" t="s">
        <v>13688</v>
      </c>
      <c r="B5868">
        <v>13110</v>
      </c>
      <c r="C5868" s="2">
        <f t="shared" si="678"/>
        <v>44344</v>
      </c>
      <c r="D5868" s="1">
        <f>TIMEVALUE("15:54:18")</f>
        <v>0.66270833333333334</v>
      </c>
      <c r="E5868" s="2">
        <f t="shared" si="679"/>
        <v>44344</v>
      </c>
      <c r="F5868" s="1">
        <f>TIMEVALUE("15:59:18")</f>
        <v>0.66618055555555555</v>
      </c>
      <c r="G5868" t="s">
        <v>680</v>
      </c>
      <c r="H5868" t="s">
        <v>5939</v>
      </c>
      <c r="I5868">
        <v>697.11599999999999</v>
      </c>
    </row>
    <row r="5869" spans="1:9" x14ac:dyDescent="0.25">
      <c r="A5869" t="s">
        <v>13689</v>
      </c>
      <c r="B5869">
        <v>13110</v>
      </c>
      <c r="C5869" s="2">
        <f t="shared" si="678"/>
        <v>44344</v>
      </c>
      <c r="D5869" s="1">
        <f>TIMEVALUE("16:00:19")</f>
        <v>0.66688657407407403</v>
      </c>
      <c r="E5869" s="2">
        <f t="shared" si="679"/>
        <v>44344</v>
      </c>
      <c r="F5869" s="1">
        <f>TIMEVALUE("16:09:42")</f>
        <v>0.67340277777777779</v>
      </c>
      <c r="G5869" t="s">
        <v>7582</v>
      </c>
      <c r="H5869" t="s">
        <v>13690</v>
      </c>
      <c r="I5869">
        <v>697.16499999999996</v>
      </c>
    </row>
    <row r="5870" spans="1:9" x14ac:dyDescent="0.25">
      <c r="A5870" t="s">
        <v>13691</v>
      </c>
      <c r="B5870">
        <v>13110</v>
      </c>
      <c r="C5870" s="2">
        <f t="shared" si="678"/>
        <v>44344</v>
      </c>
      <c r="D5870" s="1">
        <f>TIMEVALUE("16:10:51")</f>
        <v>0.67420138888888892</v>
      </c>
      <c r="E5870" s="2">
        <f t="shared" si="679"/>
        <v>44344</v>
      </c>
      <c r="F5870" s="1">
        <f>TIMEVALUE("16:15:36")</f>
        <v>0.67749999999999999</v>
      </c>
      <c r="G5870" t="s">
        <v>70</v>
      </c>
      <c r="H5870" t="s">
        <v>13692</v>
      </c>
      <c r="I5870">
        <v>697.13699999999994</v>
      </c>
    </row>
    <row r="5871" spans="1:9" x14ac:dyDescent="0.25">
      <c r="A5871" t="s">
        <v>13693</v>
      </c>
      <c r="B5871">
        <v>13110</v>
      </c>
      <c r="C5871" s="2">
        <f t="shared" si="678"/>
        <v>44344</v>
      </c>
      <c r="D5871" s="1">
        <f>TIMEVALUE("16:16:35")</f>
        <v>0.67818287037037039</v>
      </c>
      <c r="E5871" s="2">
        <f t="shared" si="679"/>
        <v>44344</v>
      </c>
      <c r="F5871" s="1">
        <f>TIMEVALUE("16:21:32")</f>
        <v>0.68162037037037038</v>
      </c>
      <c r="G5871" t="s">
        <v>646</v>
      </c>
      <c r="H5871" t="s">
        <v>13508</v>
      </c>
      <c r="I5871">
        <v>697.13099999999997</v>
      </c>
    </row>
    <row r="5872" spans="1:9" x14ac:dyDescent="0.25">
      <c r="A5872" t="s">
        <v>13694</v>
      </c>
      <c r="B5872">
        <v>13110</v>
      </c>
      <c r="C5872" s="2">
        <f t="shared" si="678"/>
        <v>44344</v>
      </c>
      <c r="D5872" s="1">
        <f>TIMEVALUE("16:22:46")</f>
        <v>0.68247685185185181</v>
      </c>
      <c r="E5872" s="2">
        <f t="shared" si="679"/>
        <v>44344</v>
      </c>
      <c r="F5872" s="1">
        <f>TIMEVALUE("16:28:21")</f>
        <v>0.68635416666666671</v>
      </c>
      <c r="G5872" t="s">
        <v>2031</v>
      </c>
      <c r="H5872" t="s">
        <v>13695</v>
      </c>
      <c r="I5872">
        <v>697.18799999999999</v>
      </c>
    </row>
    <row r="5873" spans="1:9" x14ac:dyDescent="0.25">
      <c r="A5873" t="s">
        <v>13696</v>
      </c>
      <c r="B5873">
        <v>13110</v>
      </c>
      <c r="C5873" s="2">
        <f t="shared" si="678"/>
        <v>44344</v>
      </c>
      <c r="D5873" s="1">
        <f>TIMEVALUE("16:29:27")</f>
        <v>0.68711805555555561</v>
      </c>
      <c r="E5873" s="2">
        <f t="shared" si="679"/>
        <v>44344</v>
      </c>
      <c r="F5873" s="1">
        <f>TIMEVALUE("16:34:12")</f>
        <v>0.69041666666666668</v>
      </c>
      <c r="G5873" t="s">
        <v>70</v>
      </c>
      <c r="H5873" t="s">
        <v>2499</v>
      </c>
      <c r="I5873">
        <v>697.17700000000002</v>
      </c>
    </row>
    <row r="5874" spans="1:9" x14ac:dyDescent="0.25">
      <c r="A5874" t="s">
        <v>13697</v>
      </c>
      <c r="B5874">
        <v>13110</v>
      </c>
      <c r="C5874" s="2">
        <f t="shared" si="678"/>
        <v>44344</v>
      </c>
      <c r="D5874" s="1">
        <f>TIMEVALUE("16:35:33")</f>
        <v>0.69135416666666671</v>
      </c>
      <c r="E5874" s="2">
        <f t="shared" si="679"/>
        <v>44344</v>
      </c>
      <c r="F5874" s="1">
        <f>TIMEVALUE("16:40:40")</f>
        <v>0.69490740740740742</v>
      </c>
      <c r="G5874" t="s">
        <v>13125</v>
      </c>
      <c r="H5874" t="s">
        <v>13698</v>
      </c>
      <c r="I5874">
        <v>697.84699999999998</v>
      </c>
    </row>
    <row r="5875" spans="1:9" x14ac:dyDescent="0.25">
      <c r="A5875" t="s">
        <v>13699</v>
      </c>
      <c r="B5875">
        <v>13110</v>
      </c>
      <c r="C5875" s="2">
        <f>DATEVALUE("2025-05-30")</f>
        <v>44345</v>
      </c>
      <c r="D5875" s="1">
        <f>TIMEVALUE("07:22:18")</f>
        <v>0.30715277777777777</v>
      </c>
      <c r="E5875" s="2">
        <f>DATEVALUE("2025-05-30")</f>
        <v>44345</v>
      </c>
      <c r="F5875" s="1">
        <f>TIMEVALUE("07:28:50")</f>
        <v>0.31168981481481484</v>
      </c>
      <c r="G5875" t="s">
        <v>4061</v>
      </c>
      <c r="H5875" t="s">
        <v>13700</v>
      </c>
      <c r="I5875">
        <v>697.11199999999997</v>
      </c>
    </row>
    <row r="5876" spans="1:9" x14ac:dyDescent="0.25">
      <c r="A5876" t="s">
        <v>13701</v>
      </c>
      <c r="B5876">
        <v>13110</v>
      </c>
      <c r="C5876" s="2">
        <f>DATEVALUE("2025-05-30")</f>
        <v>44345</v>
      </c>
      <c r="D5876" s="1">
        <f>TIMEVALUE("07:30:25")</f>
        <v>0.31278935185185186</v>
      </c>
      <c r="E5876" s="2">
        <f>DATEVALUE("2025-05-30")</f>
        <v>44345</v>
      </c>
      <c r="F5876" s="1">
        <f>TIMEVALUE("07:36:35")</f>
        <v>0.31707175925925923</v>
      </c>
      <c r="G5876" t="s">
        <v>2730</v>
      </c>
      <c r="H5876" t="s">
        <v>626</v>
      </c>
      <c r="I5876">
        <v>697.15099999999995</v>
      </c>
    </row>
    <row r="5877" spans="1:9" x14ac:dyDescent="0.25">
      <c r="A5877" t="s">
        <v>13702</v>
      </c>
      <c r="B5877">
        <v>13110</v>
      </c>
      <c r="C5877" s="2">
        <f t="shared" ref="C5877:C5916" si="680">DATEVALUE("2025-05-29")</f>
        <v>44344</v>
      </c>
      <c r="D5877" s="1">
        <f>TIMEVALUE("15:08:57")</f>
        <v>0.63121527777777775</v>
      </c>
      <c r="E5877" s="2">
        <f t="shared" ref="E5877:E5916" si="681">DATEVALUE("2025-05-29")</f>
        <v>44344</v>
      </c>
      <c r="F5877" s="1">
        <f>TIMEVALUE("15:15:34")</f>
        <v>0.63581018518518517</v>
      </c>
      <c r="G5877" t="s">
        <v>2717</v>
      </c>
      <c r="H5877" t="s">
        <v>13676</v>
      </c>
      <c r="I5877">
        <v>697.09799999999996</v>
      </c>
    </row>
    <row r="5878" spans="1:9" x14ac:dyDescent="0.25">
      <c r="A5878" t="s">
        <v>13703</v>
      </c>
      <c r="B5878">
        <v>13110</v>
      </c>
      <c r="C5878" s="2">
        <f t="shared" si="680"/>
        <v>44344</v>
      </c>
      <c r="D5878" s="1">
        <f>TIMEVALUE("13:14:49")</f>
        <v>0.5519560185185185</v>
      </c>
      <c r="E5878" s="2">
        <f t="shared" si="681"/>
        <v>44344</v>
      </c>
      <c r="F5878" s="1">
        <f>TIMEVALUE("13:25:06")</f>
        <v>0.55909722222222225</v>
      </c>
      <c r="G5878" t="s">
        <v>1762</v>
      </c>
      <c r="H5878" t="s">
        <v>13704</v>
      </c>
      <c r="I5878">
        <v>697.202</v>
      </c>
    </row>
    <row r="5879" spans="1:9" x14ac:dyDescent="0.25">
      <c r="A5879" t="s">
        <v>13705</v>
      </c>
      <c r="B5879">
        <v>13110</v>
      </c>
      <c r="C5879" s="2">
        <f t="shared" si="680"/>
        <v>44344</v>
      </c>
      <c r="D5879" s="1">
        <f>TIMEVALUE("13:27:33")</f>
        <v>0.56079861111111107</v>
      </c>
      <c r="E5879" s="2">
        <f t="shared" si="681"/>
        <v>44344</v>
      </c>
      <c r="F5879" s="1">
        <f>TIMEVALUE("13:34:54")</f>
        <v>0.56590277777777775</v>
      </c>
      <c r="G5879" t="s">
        <v>64</v>
      </c>
      <c r="H5879" t="s">
        <v>13706</v>
      </c>
      <c r="I5879">
        <v>697.19600000000003</v>
      </c>
    </row>
    <row r="5880" spans="1:9" x14ac:dyDescent="0.25">
      <c r="A5880" t="s">
        <v>13707</v>
      </c>
      <c r="B5880">
        <v>13110</v>
      </c>
      <c r="C5880" s="2">
        <f t="shared" si="680"/>
        <v>44344</v>
      </c>
      <c r="D5880" s="1">
        <f>TIMEVALUE("13:36:09")</f>
        <v>0.56677083333333333</v>
      </c>
      <c r="E5880" s="2">
        <f t="shared" si="681"/>
        <v>44344</v>
      </c>
      <c r="F5880" s="1">
        <f>TIMEVALUE("13:44:00")</f>
        <v>0.57222222222222219</v>
      </c>
      <c r="G5880" t="s">
        <v>4134</v>
      </c>
      <c r="H5880" t="s">
        <v>13708</v>
      </c>
      <c r="I5880">
        <v>697.99199999999996</v>
      </c>
    </row>
    <row r="5881" spans="1:9" x14ac:dyDescent="0.25">
      <c r="A5881" t="s">
        <v>13709</v>
      </c>
      <c r="B5881">
        <v>13110</v>
      </c>
      <c r="C5881" s="2">
        <f t="shared" si="680"/>
        <v>44344</v>
      </c>
      <c r="D5881" s="1">
        <f>TIMEVALUE("13:45:41")</f>
        <v>0.57339120370370367</v>
      </c>
      <c r="E5881" s="2">
        <f t="shared" si="681"/>
        <v>44344</v>
      </c>
      <c r="F5881" s="1">
        <f>TIMEVALUE("13:54:21")</f>
        <v>0.5794097222222222</v>
      </c>
      <c r="G5881" t="s">
        <v>1800</v>
      </c>
      <c r="H5881" t="s">
        <v>13710</v>
      </c>
      <c r="I5881">
        <v>698.13300000000004</v>
      </c>
    </row>
    <row r="5882" spans="1:9" x14ac:dyDescent="0.25">
      <c r="A5882" t="s">
        <v>13711</v>
      </c>
      <c r="B5882">
        <v>13110</v>
      </c>
      <c r="C5882" s="2">
        <f t="shared" si="680"/>
        <v>44344</v>
      </c>
      <c r="D5882" s="1">
        <f>TIMEVALUE("13:55:43")</f>
        <v>0.58035879629629628</v>
      </c>
      <c r="E5882" s="2">
        <f t="shared" si="681"/>
        <v>44344</v>
      </c>
      <c r="F5882" s="1">
        <f>TIMEVALUE("14:01:09")</f>
        <v>0.5841319444444445</v>
      </c>
      <c r="G5882" t="s">
        <v>2189</v>
      </c>
      <c r="H5882" t="s">
        <v>12961</v>
      </c>
      <c r="I5882">
        <v>697.17200000000003</v>
      </c>
    </row>
    <row r="5883" spans="1:9" x14ac:dyDescent="0.25">
      <c r="A5883" t="s">
        <v>13712</v>
      </c>
      <c r="B5883">
        <v>13110</v>
      </c>
      <c r="C5883" s="2">
        <f t="shared" si="680"/>
        <v>44344</v>
      </c>
      <c r="D5883" s="1">
        <f>TIMEVALUE("14:02:24")</f>
        <v>0.58499999999999996</v>
      </c>
      <c r="E5883" s="2">
        <f t="shared" si="681"/>
        <v>44344</v>
      </c>
      <c r="F5883" s="1">
        <f>TIMEVALUE("14:06:56")</f>
        <v>0.5881481481481482</v>
      </c>
      <c r="G5883" t="s">
        <v>2118</v>
      </c>
      <c r="H5883" t="s">
        <v>13713</v>
      </c>
      <c r="I5883">
        <v>697.21199999999999</v>
      </c>
    </row>
    <row r="5884" spans="1:9" x14ac:dyDescent="0.25">
      <c r="A5884" t="s">
        <v>13714</v>
      </c>
      <c r="B5884">
        <v>13110</v>
      </c>
      <c r="C5884" s="2">
        <f t="shared" si="680"/>
        <v>44344</v>
      </c>
      <c r="D5884" s="1">
        <f>TIMEVALUE("14:07:55")</f>
        <v>0.58883101851851849</v>
      </c>
      <c r="E5884" s="2">
        <f t="shared" si="681"/>
        <v>44344</v>
      </c>
      <c r="F5884" s="1">
        <f>TIMEVALUE("14:11:48")</f>
        <v>0.59152777777777776</v>
      </c>
      <c r="G5884" t="s">
        <v>487</v>
      </c>
      <c r="H5884" t="s">
        <v>2128</v>
      </c>
      <c r="I5884">
        <v>697.17899999999997</v>
      </c>
    </row>
    <row r="5885" spans="1:9" x14ac:dyDescent="0.25">
      <c r="A5885" t="s">
        <v>13715</v>
      </c>
      <c r="B5885">
        <v>13110</v>
      </c>
      <c r="C5885" s="2">
        <f t="shared" si="680"/>
        <v>44344</v>
      </c>
      <c r="D5885" s="1">
        <f>TIMEVALUE("14:12:48")</f>
        <v>0.59222222222222221</v>
      </c>
      <c r="E5885" s="2">
        <f t="shared" si="681"/>
        <v>44344</v>
      </c>
      <c r="F5885" s="1">
        <f>TIMEVALUE("14:16:59")</f>
        <v>0.59512731481481485</v>
      </c>
      <c r="G5885" t="s">
        <v>258</v>
      </c>
      <c r="H5885" t="s">
        <v>13716</v>
      </c>
      <c r="I5885">
        <v>697.173</v>
      </c>
    </row>
    <row r="5886" spans="1:9" x14ac:dyDescent="0.25">
      <c r="A5886" t="s">
        <v>13717</v>
      </c>
      <c r="B5886">
        <v>13110</v>
      </c>
      <c r="C5886" s="2">
        <f t="shared" si="680"/>
        <v>44344</v>
      </c>
      <c r="D5886" s="1">
        <f>TIMEVALUE("14:18:10")</f>
        <v>0.59594907407407405</v>
      </c>
      <c r="E5886" s="2">
        <f t="shared" si="681"/>
        <v>44344</v>
      </c>
      <c r="F5886" s="1">
        <f>TIMEVALUE("14:24:09")</f>
        <v>0.60010416666666666</v>
      </c>
      <c r="G5886" t="s">
        <v>4162</v>
      </c>
      <c r="H5886" t="s">
        <v>13718</v>
      </c>
      <c r="I5886">
        <v>697.22900000000004</v>
      </c>
    </row>
    <row r="5887" spans="1:9" x14ac:dyDescent="0.25">
      <c r="A5887" t="s">
        <v>13719</v>
      </c>
      <c r="B5887">
        <v>13110</v>
      </c>
      <c r="C5887" s="2">
        <f t="shared" si="680"/>
        <v>44344</v>
      </c>
      <c r="D5887" s="1">
        <f>TIMEVALUE("14:25:16")</f>
        <v>0.6008796296296296</v>
      </c>
      <c r="E5887" s="2">
        <f t="shared" si="681"/>
        <v>44344</v>
      </c>
      <c r="F5887" s="1">
        <f>TIMEVALUE("14:35:55")</f>
        <v>0.60827546296296298</v>
      </c>
      <c r="G5887" t="s">
        <v>1700</v>
      </c>
      <c r="H5887" t="s">
        <v>13720</v>
      </c>
      <c r="I5887">
        <v>697.25199999999995</v>
      </c>
    </row>
    <row r="5888" spans="1:9" x14ac:dyDescent="0.25">
      <c r="A5888" t="s">
        <v>13721</v>
      </c>
      <c r="B5888">
        <v>13110</v>
      </c>
      <c r="C5888" s="2">
        <f t="shared" si="680"/>
        <v>44344</v>
      </c>
      <c r="D5888" s="1">
        <f>TIMEVALUE("14:36:58")</f>
        <v>0.60900462962962965</v>
      </c>
      <c r="E5888" s="2">
        <f t="shared" si="681"/>
        <v>44344</v>
      </c>
      <c r="F5888" s="1">
        <f>TIMEVALUE("14:44:55")</f>
        <v>0.61452546296296295</v>
      </c>
      <c r="G5888" t="s">
        <v>4427</v>
      </c>
      <c r="H5888" t="s">
        <v>5970</v>
      </c>
      <c r="I5888">
        <v>697.26700000000005</v>
      </c>
    </row>
    <row r="5889" spans="1:9" x14ac:dyDescent="0.25">
      <c r="A5889" t="s">
        <v>13722</v>
      </c>
      <c r="B5889">
        <v>13110</v>
      </c>
      <c r="C5889" s="2">
        <f t="shared" si="680"/>
        <v>44344</v>
      </c>
      <c r="D5889" s="1">
        <f>TIMEVALUE("14:45:58")</f>
        <v>0.61525462962962962</v>
      </c>
      <c r="E5889" s="2">
        <f t="shared" si="681"/>
        <v>44344</v>
      </c>
      <c r="F5889" s="1">
        <f>TIMEVALUE("14:51:01")</f>
        <v>0.61876157407407406</v>
      </c>
      <c r="G5889" t="s">
        <v>2606</v>
      </c>
      <c r="H5889" t="s">
        <v>13723</v>
      </c>
      <c r="I5889">
        <v>697.3</v>
      </c>
    </row>
    <row r="5890" spans="1:9" x14ac:dyDescent="0.25">
      <c r="A5890" t="s">
        <v>13724</v>
      </c>
      <c r="B5890">
        <v>13110</v>
      </c>
      <c r="C5890" s="2">
        <f t="shared" si="680"/>
        <v>44344</v>
      </c>
      <c r="D5890" s="1">
        <f>TIMEVALUE("12:57:32")</f>
        <v>0.53995370370370366</v>
      </c>
      <c r="E5890" s="2">
        <f t="shared" si="681"/>
        <v>44344</v>
      </c>
      <c r="F5890" s="1">
        <f>TIMEVALUE("13:09:36")</f>
        <v>0.54833333333333334</v>
      </c>
      <c r="G5890" t="s">
        <v>3017</v>
      </c>
      <c r="H5890" t="s">
        <v>13725</v>
      </c>
      <c r="I5890">
        <v>697.29899999999998</v>
      </c>
    </row>
    <row r="5891" spans="1:9" x14ac:dyDescent="0.25">
      <c r="A5891" t="s">
        <v>13726</v>
      </c>
      <c r="B5891">
        <v>13110</v>
      </c>
      <c r="C5891" s="2">
        <f t="shared" si="680"/>
        <v>44344</v>
      </c>
      <c r="D5891" s="1">
        <f>TIMEVALUE("10:33:53")</f>
        <v>0.44019675925925927</v>
      </c>
      <c r="E5891" s="2">
        <f t="shared" si="681"/>
        <v>44344</v>
      </c>
      <c r="F5891" s="1">
        <f>TIMEVALUE("10:46:56")</f>
        <v>0.44925925925925925</v>
      </c>
      <c r="G5891" t="s">
        <v>9280</v>
      </c>
      <c r="H5891" t="s">
        <v>13725</v>
      </c>
      <c r="I5891">
        <v>697.28200000000004</v>
      </c>
    </row>
    <row r="5892" spans="1:9" x14ac:dyDescent="0.25">
      <c r="A5892" t="s">
        <v>13727</v>
      </c>
      <c r="B5892">
        <v>13110</v>
      </c>
      <c r="C5892" s="2">
        <f t="shared" si="680"/>
        <v>44344</v>
      </c>
      <c r="D5892" s="1">
        <f>TIMEVALUE("10:49:45")</f>
        <v>0.45121527777777776</v>
      </c>
      <c r="E5892" s="2">
        <f t="shared" si="681"/>
        <v>44344</v>
      </c>
      <c r="F5892" s="1">
        <f>TIMEVALUE("11:02:45")</f>
        <v>0.46024305555555556</v>
      </c>
      <c r="G5892" t="s">
        <v>10115</v>
      </c>
      <c r="H5892" t="s">
        <v>12921</v>
      </c>
      <c r="I5892">
        <v>697.27599999999995</v>
      </c>
    </row>
    <row r="5893" spans="1:9" x14ac:dyDescent="0.25">
      <c r="A5893" t="s">
        <v>13728</v>
      </c>
      <c r="B5893">
        <v>13110</v>
      </c>
      <c r="C5893" s="2">
        <f t="shared" si="680"/>
        <v>44344</v>
      </c>
      <c r="D5893" s="1">
        <f>TIMEVALUE("11:03:53")</f>
        <v>0.46103009259259259</v>
      </c>
      <c r="E5893" s="2">
        <f t="shared" si="681"/>
        <v>44344</v>
      </c>
      <c r="F5893" s="1">
        <f>TIMEVALUE("11:12:10")</f>
        <v>0.4667824074074074</v>
      </c>
      <c r="G5893" t="s">
        <v>5662</v>
      </c>
      <c r="H5893" t="s">
        <v>5287</v>
      </c>
      <c r="I5893">
        <v>697.95100000000002</v>
      </c>
    </row>
    <row r="5894" spans="1:9" x14ac:dyDescent="0.25">
      <c r="A5894" t="s">
        <v>13729</v>
      </c>
      <c r="B5894">
        <v>13110</v>
      </c>
      <c r="C5894" s="2">
        <f t="shared" si="680"/>
        <v>44344</v>
      </c>
      <c r="D5894" s="1">
        <f>TIMEVALUE("11:13:29")</f>
        <v>0.46769675925925924</v>
      </c>
      <c r="E5894" s="2">
        <f t="shared" si="681"/>
        <v>44344</v>
      </c>
      <c r="F5894" s="1">
        <f>TIMEVALUE("11:22:24")</f>
        <v>0.47388888888888892</v>
      </c>
      <c r="G5894" t="s">
        <v>1208</v>
      </c>
      <c r="H5894" t="s">
        <v>13730</v>
      </c>
      <c r="I5894">
        <v>698.51599999999996</v>
      </c>
    </row>
    <row r="5895" spans="1:9" x14ac:dyDescent="0.25">
      <c r="A5895" t="s">
        <v>13731</v>
      </c>
      <c r="B5895">
        <v>13110</v>
      </c>
      <c r="C5895" s="2">
        <f t="shared" si="680"/>
        <v>44344</v>
      </c>
      <c r="D5895" s="1">
        <f>TIMEVALUE("11:23:37")</f>
        <v>0.47473379629629631</v>
      </c>
      <c r="E5895" s="2">
        <f t="shared" si="681"/>
        <v>44344</v>
      </c>
      <c r="F5895" s="1">
        <f>TIMEVALUE("11:33:25")</f>
        <v>0.48153935185185187</v>
      </c>
      <c r="G5895" t="s">
        <v>127</v>
      </c>
      <c r="H5895" t="s">
        <v>13732</v>
      </c>
      <c r="I5895">
        <v>698.29</v>
      </c>
    </row>
    <row r="5896" spans="1:9" x14ac:dyDescent="0.25">
      <c r="A5896" t="s">
        <v>13733</v>
      </c>
      <c r="B5896">
        <v>13110</v>
      </c>
      <c r="C5896" s="2">
        <f t="shared" si="680"/>
        <v>44344</v>
      </c>
      <c r="D5896" s="1">
        <f>TIMEVALUE("11:34:40")</f>
        <v>0.4824074074074074</v>
      </c>
      <c r="E5896" s="2">
        <f t="shared" si="681"/>
        <v>44344</v>
      </c>
      <c r="F5896" s="1">
        <f>TIMEVALUE("11:40:46")</f>
        <v>0.4866435185185185</v>
      </c>
      <c r="G5896" t="s">
        <v>5903</v>
      </c>
      <c r="H5896" t="s">
        <v>13734</v>
      </c>
      <c r="I5896">
        <v>697.18600000000004</v>
      </c>
    </row>
    <row r="5897" spans="1:9" x14ac:dyDescent="0.25">
      <c r="A5897" t="s">
        <v>13735</v>
      </c>
      <c r="B5897">
        <v>13110</v>
      </c>
      <c r="C5897" s="2">
        <f t="shared" si="680"/>
        <v>44344</v>
      </c>
      <c r="D5897" s="1">
        <f>TIMEVALUE("11:42:03")</f>
        <v>0.48753472222222222</v>
      </c>
      <c r="E5897" s="2">
        <f t="shared" si="681"/>
        <v>44344</v>
      </c>
      <c r="F5897" s="1">
        <f>TIMEVALUE("11:46:25")</f>
        <v>0.49056712962962962</v>
      </c>
      <c r="G5897" t="s">
        <v>3241</v>
      </c>
      <c r="H5897" t="s">
        <v>13736</v>
      </c>
      <c r="I5897">
        <v>697.24699999999996</v>
      </c>
    </row>
    <row r="5898" spans="1:9" x14ac:dyDescent="0.25">
      <c r="A5898" t="s">
        <v>13737</v>
      </c>
      <c r="B5898">
        <v>13110</v>
      </c>
      <c r="C5898" s="2">
        <f t="shared" si="680"/>
        <v>44344</v>
      </c>
      <c r="D5898" s="1">
        <f>TIMEVALUE("11:47:32")</f>
        <v>0.49134259259259261</v>
      </c>
      <c r="E5898" s="2">
        <f t="shared" si="681"/>
        <v>44344</v>
      </c>
      <c r="F5898" s="1">
        <f>TIMEVALUE("11:51:41")</f>
        <v>0.49422453703703706</v>
      </c>
      <c r="G5898" t="s">
        <v>3740</v>
      </c>
      <c r="H5898" t="s">
        <v>13738</v>
      </c>
      <c r="I5898">
        <v>697.20399999999995</v>
      </c>
    </row>
    <row r="5899" spans="1:9" x14ac:dyDescent="0.25">
      <c r="A5899" t="s">
        <v>13739</v>
      </c>
      <c r="B5899">
        <v>13110</v>
      </c>
      <c r="C5899" s="2">
        <f t="shared" si="680"/>
        <v>44344</v>
      </c>
      <c r="D5899" s="1">
        <f>TIMEVALUE("11:53:43")</f>
        <v>0.49563657407407408</v>
      </c>
      <c r="E5899" s="2">
        <f t="shared" si="681"/>
        <v>44344</v>
      </c>
      <c r="F5899" s="1">
        <f>TIMEVALUE("12:00:26")</f>
        <v>0.5003009259259259</v>
      </c>
      <c r="G5899" t="s">
        <v>908</v>
      </c>
      <c r="H5899" t="s">
        <v>13740</v>
      </c>
      <c r="I5899">
        <v>697.245</v>
      </c>
    </row>
    <row r="5900" spans="1:9" x14ac:dyDescent="0.25">
      <c r="A5900" t="s">
        <v>13741</v>
      </c>
      <c r="B5900">
        <v>13110</v>
      </c>
      <c r="C5900" s="2">
        <f t="shared" si="680"/>
        <v>44344</v>
      </c>
      <c r="D5900" s="1">
        <f>TIMEVALUE("12:40:21")</f>
        <v>0.52802083333333338</v>
      </c>
      <c r="E5900" s="2">
        <f t="shared" si="681"/>
        <v>44344</v>
      </c>
      <c r="F5900" s="1">
        <f>TIMEVALUE("12:45:40")</f>
        <v>0.531712962962963</v>
      </c>
      <c r="G5900" t="s">
        <v>2683</v>
      </c>
      <c r="H5900" t="s">
        <v>13742</v>
      </c>
      <c r="I5900">
        <v>697.18399999999997</v>
      </c>
    </row>
    <row r="5901" spans="1:9" x14ac:dyDescent="0.25">
      <c r="A5901" t="s">
        <v>13743</v>
      </c>
      <c r="B5901">
        <v>13110</v>
      </c>
      <c r="C5901" s="2">
        <f t="shared" si="680"/>
        <v>44344</v>
      </c>
      <c r="D5901" s="1">
        <f>TIMEVALUE("12:46:36")</f>
        <v>0.53236111111111106</v>
      </c>
      <c r="E5901" s="2">
        <f t="shared" si="681"/>
        <v>44344</v>
      </c>
      <c r="F5901" s="1">
        <f>TIMEVALUE("12:50:31")</f>
        <v>0.53508101851851853</v>
      </c>
      <c r="G5901" t="s">
        <v>778</v>
      </c>
      <c r="H5901" t="s">
        <v>13744</v>
      </c>
      <c r="I5901">
        <v>697.18600000000004</v>
      </c>
    </row>
    <row r="5902" spans="1:9" x14ac:dyDescent="0.25">
      <c r="A5902" t="s">
        <v>13745</v>
      </c>
      <c r="B5902">
        <v>13110</v>
      </c>
      <c r="C5902" s="2">
        <f t="shared" si="680"/>
        <v>44344</v>
      </c>
      <c r="D5902" s="1">
        <f>TIMEVALUE("12:51:27")</f>
        <v>0.5357291666666667</v>
      </c>
      <c r="E5902" s="2">
        <f t="shared" si="681"/>
        <v>44344</v>
      </c>
      <c r="F5902" s="1">
        <f>TIMEVALUE("12:55:34")</f>
        <v>0.53858796296296296</v>
      </c>
      <c r="G5902" t="s">
        <v>230</v>
      </c>
      <c r="H5902" t="s">
        <v>13746</v>
      </c>
      <c r="I5902">
        <v>697.23500000000001</v>
      </c>
    </row>
    <row r="5903" spans="1:9" x14ac:dyDescent="0.25">
      <c r="A5903" t="s">
        <v>13747</v>
      </c>
      <c r="B5903">
        <v>13110</v>
      </c>
      <c r="C5903" s="2">
        <f t="shared" si="680"/>
        <v>44344</v>
      </c>
      <c r="D5903" s="1">
        <f>TIMEVALUE("10:23:01")</f>
        <v>0.43265046296296295</v>
      </c>
      <c r="E5903" s="2">
        <f t="shared" si="681"/>
        <v>44344</v>
      </c>
      <c r="F5903" s="1">
        <f>TIMEVALUE("10:29:11")</f>
        <v>0.43693287037037037</v>
      </c>
      <c r="G5903" t="s">
        <v>2730</v>
      </c>
      <c r="H5903" t="s">
        <v>13748</v>
      </c>
      <c r="I5903">
        <v>697.08699999999999</v>
      </c>
    </row>
    <row r="5904" spans="1:9" x14ac:dyDescent="0.25">
      <c r="A5904" t="s">
        <v>13749</v>
      </c>
      <c r="B5904">
        <v>13110</v>
      </c>
      <c r="C5904" s="2">
        <f t="shared" si="680"/>
        <v>44344</v>
      </c>
      <c r="D5904" s="1">
        <f>TIMEVALUE("08:45:31")</f>
        <v>0.36494212962962963</v>
      </c>
      <c r="E5904" s="2">
        <f t="shared" si="681"/>
        <v>44344</v>
      </c>
      <c r="F5904" s="1">
        <f>TIMEVALUE("08:50:55")</f>
        <v>0.36869212962962961</v>
      </c>
      <c r="G5904" t="s">
        <v>5057</v>
      </c>
      <c r="H5904" t="s">
        <v>13750</v>
      </c>
      <c r="I5904">
        <v>697.35599999999999</v>
      </c>
    </row>
    <row r="5905" spans="1:9" x14ac:dyDescent="0.25">
      <c r="A5905" t="s">
        <v>13751</v>
      </c>
      <c r="B5905">
        <v>13110</v>
      </c>
      <c r="C5905" s="2">
        <f t="shared" si="680"/>
        <v>44344</v>
      </c>
      <c r="D5905" s="1">
        <f>TIMEVALUE("08:54:08")</f>
        <v>0.37092592592592594</v>
      </c>
      <c r="E5905" s="2">
        <f t="shared" si="681"/>
        <v>44344</v>
      </c>
      <c r="F5905" s="1">
        <f>TIMEVALUE("09:03:17")</f>
        <v>0.3772800925925926</v>
      </c>
      <c r="G5905" t="s">
        <v>1065</v>
      </c>
      <c r="H5905" t="s">
        <v>13752</v>
      </c>
      <c r="I5905">
        <v>697.90099999999995</v>
      </c>
    </row>
    <row r="5906" spans="1:9" x14ac:dyDescent="0.25">
      <c r="A5906" t="s">
        <v>13753</v>
      </c>
      <c r="B5906">
        <v>13110</v>
      </c>
      <c r="C5906" s="2">
        <f t="shared" si="680"/>
        <v>44344</v>
      </c>
      <c r="D5906" s="1">
        <f>TIMEVALUE("09:04:48")</f>
        <v>0.37833333333333335</v>
      </c>
      <c r="E5906" s="2">
        <f t="shared" si="681"/>
        <v>44344</v>
      </c>
      <c r="F5906" s="1">
        <f>TIMEVALUE("09:14:45")</f>
        <v>0.38524305555555555</v>
      </c>
      <c r="G5906" t="s">
        <v>112</v>
      </c>
      <c r="H5906" t="s">
        <v>13754</v>
      </c>
      <c r="I5906">
        <v>698.49099999999999</v>
      </c>
    </row>
    <row r="5907" spans="1:9" x14ac:dyDescent="0.25">
      <c r="A5907" t="s">
        <v>13755</v>
      </c>
      <c r="B5907">
        <v>13110</v>
      </c>
      <c r="C5907" s="2">
        <f t="shared" si="680"/>
        <v>44344</v>
      </c>
      <c r="D5907" s="1">
        <f>TIMEVALUE("09:15:58")</f>
        <v>0.38608796296296294</v>
      </c>
      <c r="E5907" s="2">
        <f t="shared" si="681"/>
        <v>44344</v>
      </c>
      <c r="F5907" s="1">
        <f>TIMEVALUE("09:26:46")</f>
        <v>0.39358796296296295</v>
      </c>
      <c r="G5907" t="s">
        <v>1563</v>
      </c>
      <c r="H5907" t="s">
        <v>13756</v>
      </c>
      <c r="I5907">
        <v>697.923</v>
      </c>
    </row>
    <row r="5908" spans="1:9" x14ac:dyDescent="0.25">
      <c r="A5908" t="s">
        <v>13757</v>
      </c>
      <c r="B5908">
        <v>13110</v>
      </c>
      <c r="C5908" s="2">
        <f t="shared" si="680"/>
        <v>44344</v>
      </c>
      <c r="D5908" s="1">
        <f>TIMEVALUE("09:28:11")</f>
        <v>0.39457175925925925</v>
      </c>
      <c r="E5908" s="2">
        <f t="shared" si="681"/>
        <v>44344</v>
      </c>
      <c r="F5908" s="1">
        <f>TIMEVALUE("09:35:32")</f>
        <v>0.39967592592592593</v>
      </c>
      <c r="G5908" t="s">
        <v>64</v>
      </c>
      <c r="H5908" t="s">
        <v>6138</v>
      </c>
      <c r="I5908">
        <v>698.64300000000003</v>
      </c>
    </row>
    <row r="5909" spans="1:9" x14ac:dyDescent="0.25">
      <c r="A5909" t="s">
        <v>13758</v>
      </c>
      <c r="B5909">
        <v>13110</v>
      </c>
      <c r="C5909" s="2">
        <f t="shared" si="680"/>
        <v>44344</v>
      </c>
      <c r="D5909" s="1">
        <f>TIMEVALUE("09:37:10")</f>
        <v>0.40081018518518519</v>
      </c>
      <c r="E5909" s="2">
        <f t="shared" si="681"/>
        <v>44344</v>
      </c>
      <c r="F5909" s="1">
        <f>TIMEVALUE("09:46:01")</f>
        <v>0.40695601851851854</v>
      </c>
      <c r="G5909" t="s">
        <v>4581</v>
      </c>
      <c r="H5909" t="s">
        <v>13489</v>
      </c>
      <c r="I5909">
        <v>697.41099999999994</v>
      </c>
    </row>
    <row r="5910" spans="1:9" x14ac:dyDescent="0.25">
      <c r="A5910" t="s">
        <v>13759</v>
      </c>
      <c r="B5910">
        <v>13110</v>
      </c>
      <c r="C5910" s="2">
        <f t="shared" si="680"/>
        <v>44344</v>
      </c>
      <c r="D5910" s="1">
        <f>TIMEVALUE("09:47:02")</f>
        <v>0.40766203703703702</v>
      </c>
      <c r="E5910" s="2">
        <f t="shared" si="681"/>
        <v>44344</v>
      </c>
      <c r="F5910" s="1">
        <f>TIMEVALUE("09:51:50")</f>
        <v>0.41099537037037037</v>
      </c>
      <c r="G5910" t="s">
        <v>3420</v>
      </c>
      <c r="H5910" t="s">
        <v>13760</v>
      </c>
      <c r="I5910">
        <v>697.38699999999994</v>
      </c>
    </row>
    <row r="5911" spans="1:9" x14ac:dyDescent="0.25">
      <c r="A5911" t="s">
        <v>13761</v>
      </c>
      <c r="B5911">
        <v>13110</v>
      </c>
      <c r="C5911" s="2">
        <f t="shared" si="680"/>
        <v>44344</v>
      </c>
      <c r="D5911" s="1">
        <f>TIMEVALUE("09:52:56")</f>
        <v>0.41175925925925927</v>
      </c>
      <c r="E5911" s="2">
        <f t="shared" si="681"/>
        <v>44344</v>
      </c>
      <c r="F5911" s="1">
        <f>TIMEVALUE("09:57:30")</f>
        <v>0.41493055555555558</v>
      </c>
      <c r="G5911" t="s">
        <v>790</v>
      </c>
      <c r="H5911" t="s">
        <v>453</v>
      </c>
      <c r="I5911">
        <v>697.31799999999998</v>
      </c>
    </row>
    <row r="5912" spans="1:9" x14ac:dyDescent="0.25">
      <c r="A5912" t="s">
        <v>13762</v>
      </c>
      <c r="B5912">
        <v>13110</v>
      </c>
      <c r="C5912" s="2">
        <f t="shared" si="680"/>
        <v>44344</v>
      </c>
      <c r="D5912" s="1">
        <f>TIMEVALUE("09:58:38")</f>
        <v>0.41571759259259261</v>
      </c>
      <c r="E5912" s="2">
        <f t="shared" si="681"/>
        <v>44344</v>
      </c>
      <c r="F5912" s="1">
        <f>TIMEVALUE("10:02:44")</f>
        <v>0.41856481481481483</v>
      </c>
      <c r="G5912" t="s">
        <v>2469</v>
      </c>
      <c r="H5912" t="s">
        <v>5068</v>
      </c>
      <c r="I5912">
        <v>697.34799999999996</v>
      </c>
    </row>
    <row r="5913" spans="1:9" x14ac:dyDescent="0.25">
      <c r="A5913" t="s">
        <v>13763</v>
      </c>
      <c r="B5913">
        <v>13110</v>
      </c>
      <c r="C5913" s="2">
        <f t="shared" si="680"/>
        <v>44344</v>
      </c>
      <c r="D5913" s="1">
        <f>TIMEVALUE("10:03:40")</f>
        <v>0.41921296296296295</v>
      </c>
      <c r="E5913" s="2">
        <f t="shared" si="681"/>
        <v>44344</v>
      </c>
      <c r="F5913" s="1">
        <f>TIMEVALUE("10:07:58")</f>
        <v>0.42219907407407409</v>
      </c>
      <c r="G5913" t="s">
        <v>6673</v>
      </c>
      <c r="H5913" t="s">
        <v>13764</v>
      </c>
      <c r="I5913">
        <v>697.29899999999998</v>
      </c>
    </row>
    <row r="5914" spans="1:9" x14ac:dyDescent="0.25">
      <c r="A5914" t="s">
        <v>13765</v>
      </c>
      <c r="B5914">
        <v>13110</v>
      </c>
      <c r="C5914" s="2">
        <f t="shared" si="680"/>
        <v>44344</v>
      </c>
      <c r="D5914" s="1">
        <f>TIMEVALUE("10:08:56")</f>
        <v>0.4228703703703704</v>
      </c>
      <c r="E5914" s="2">
        <f t="shared" si="681"/>
        <v>44344</v>
      </c>
      <c r="F5914" s="1">
        <f>TIMEVALUE("10:14:43")</f>
        <v>0.4268865740740741</v>
      </c>
      <c r="G5914" t="s">
        <v>4001</v>
      </c>
      <c r="H5914" t="s">
        <v>3328</v>
      </c>
      <c r="I5914">
        <v>697.30499999999995</v>
      </c>
    </row>
    <row r="5915" spans="1:9" x14ac:dyDescent="0.25">
      <c r="A5915" t="s">
        <v>13766</v>
      </c>
      <c r="B5915">
        <v>13110</v>
      </c>
      <c r="C5915" s="2">
        <f t="shared" si="680"/>
        <v>44344</v>
      </c>
      <c r="D5915" s="1">
        <f>TIMEVALUE("10:15:54")</f>
        <v>0.42770833333333336</v>
      </c>
      <c r="E5915" s="2">
        <f t="shared" si="681"/>
        <v>44344</v>
      </c>
      <c r="F5915" s="1">
        <f>TIMEVALUE("10:21:07")</f>
        <v>0.43133101851851852</v>
      </c>
      <c r="G5915" t="s">
        <v>643</v>
      </c>
      <c r="H5915" t="s">
        <v>2339</v>
      </c>
      <c r="I5915">
        <v>697.26900000000001</v>
      </c>
    </row>
    <row r="5916" spans="1:9" x14ac:dyDescent="0.25">
      <c r="A5916" t="s">
        <v>13767</v>
      </c>
      <c r="B5916">
        <v>13110</v>
      </c>
      <c r="C5916" s="2">
        <f t="shared" si="680"/>
        <v>44344</v>
      </c>
      <c r="D5916" s="1">
        <f>TIMEVALUE("08:33:11")</f>
        <v>0.35637731481481483</v>
      </c>
      <c r="E5916" s="2">
        <f t="shared" si="681"/>
        <v>44344</v>
      </c>
      <c r="F5916" s="1">
        <f>TIMEVALUE("08:40:07")</f>
        <v>0.36119212962962965</v>
      </c>
      <c r="G5916" t="s">
        <v>2018</v>
      </c>
      <c r="H5916" t="s">
        <v>13768</v>
      </c>
      <c r="I5916">
        <v>697.25099999999998</v>
      </c>
    </row>
    <row r="5917" spans="1:9" x14ac:dyDescent="0.25">
      <c r="A5917" t="s">
        <v>13769</v>
      </c>
      <c r="B5917">
        <v>13110</v>
      </c>
      <c r="C5917" s="2">
        <f t="shared" ref="C5917:C5922" si="682">DATEVALUE("2025-05-28")</f>
        <v>44343</v>
      </c>
      <c r="D5917" s="1">
        <f>TIMEVALUE("13:45:30")</f>
        <v>0.57326388888888891</v>
      </c>
      <c r="E5917" s="2">
        <f t="shared" ref="E5917:E5922" si="683">DATEVALUE("2025-05-28")</f>
        <v>44343</v>
      </c>
      <c r="F5917" s="1">
        <f>TIMEVALUE("14:01:36")</f>
        <v>0.58444444444444443</v>
      </c>
      <c r="G5917" t="s">
        <v>12275</v>
      </c>
      <c r="H5917" t="s">
        <v>13770</v>
      </c>
      <c r="I5917">
        <v>697.60699999999997</v>
      </c>
    </row>
    <row r="5918" spans="1:9" x14ac:dyDescent="0.25">
      <c r="A5918" t="s">
        <v>13771</v>
      </c>
      <c r="B5918">
        <v>13110</v>
      </c>
      <c r="C5918" s="2">
        <f t="shared" si="682"/>
        <v>44343</v>
      </c>
      <c r="D5918" s="1">
        <f>TIMEVALUE("14:06:34")</f>
        <v>0.58789351851851857</v>
      </c>
      <c r="E5918" s="2">
        <f t="shared" si="683"/>
        <v>44343</v>
      </c>
      <c r="F5918" s="1">
        <f>TIMEVALUE("14:18:00")</f>
        <v>0.59583333333333333</v>
      </c>
      <c r="G5918" t="s">
        <v>8351</v>
      </c>
      <c r="H5918" t="s">
        <v>13772</v>
      </c>
      <c r="I5918">
        <v>697.49300000000005</v>
      </c>
    </row>
    <row r="5919" spans="1:9" x14ac:dyDescent="0.25">
      <c r="A5919" t="s">
        <v>13773</v>
      </c>
      <c r="B5919">
        <v>13110</v>
      </c>
      <c r="C5919" s="2">
        <f t="shared" si="682"/>
        <v>44343</v>
      </c>
      <c r="D5919" s="1">
        <f>TIMEVALUE("14:20:38")</f>
        <v>0.59766203703703702</v>
      </c>
      <c r="E5919" s="2">
        <f t="shared" si="683"/>
        <v>44343</v>
      </c>
      <c r="F5919" s="1">
        <f>TIMEVALUE("14:31:47")</f>
        <v>0.60540509259259256</v>
      </c>
      <c r="G5919" t="s">
        <v>1152</v>
      </c>
      <c r="H5919" t="s">
        <v>13774</v>
      </c>
      <c r="I5919">
        <v>698.36800000000005</v>
      </c>
    </row>
    <row r="5920" spans="1:9" x14ac:dyDescent="0.25">
      <c r="A5920" t="s">
        <v>13775</v>
      </c>
      <c r="B5920">
        <v>13110</v>
      </c>
      <c r="C5920" s="2">
        <f t="shared" si="682"/>
        <v>44343</v>
      </c>
      <c r="D5920" s="1">
        <f>TIMEVALUE("14:33:00")</f>
        <v>0.60624999999999996</v>
      </c>
      <c r="E5920" s="2">
        <f t="shared" si="683"/>
        <v>44343</v>
      </c>
      <c r="F5920" s="1">
        <f>TIMEVALUE("14:43:20")</f>
        <v>0.61342592592592593</v>
      </c>
      <c r="G5920" t="s">
        <v>3148</v>
      </c>
      <c r="H5920" t="s">
        <v>13776</v>
      </c>
      <c r="I5920">
        <v>697.83399999999995</v>
      </c>
    </row>
    <row r="5921" spans="1:9" x14ac:dyDescent="0.25">
      <c r="A5921" t="s">
        <v>13777</v>
      </c>
      <c r="B5921">
        <v>13110</v>
      </c>
      <c r="C5921" s="2">
        <f t="shared" si="682"/>
        <v>44343</v>
      </c>
      <c r="D5921" s="1">
        <f>TIMEVALUE("14:44:43")</f>
        <v>0.61438657407407404</v>
      </c>
      <c r="E5921" s="2">
        <f t="shared" si="683"/>
        <v>44343</v>
      </c>
      <c r="F5921" s="1">
        <f>TIMEVALUE("14:54:34")</f>
        <v>0.62122685185185189</v>
      </c>
      <c r="G5921" t="s">
        <v>1344</v>
      </c>
      <c r="H5921" t="s">
        <v>2372</v>
      </c>
      <c r="I5921">
        <v>698.11099999999999</v>
      </c>
    </row>
    <row r="5922" spans="1:9" x14ac:dyDescent="0.25">
      <c r="A5922" t="s">
        <v>13778</v>
      </c>
      <c r="B5922">
        <v>13110</v>
      </c>
      <c r="C5922" s="2">
        <f t="shared" si="682"/>
        <v>44343</v>
      </c>
      <c r="D5922" s="1">
        <f>TIMEVALUE("14:55:56")</f>
        <v>0.62217592592592597</v>
      </c>
      <c r="E5922" s="2">
        <f t="shared" si="683"/>
        <v>44343</v>
      </c>
      <c r="F5922" s="1">
        <f>TIMEVALUE("14:59:09")</f>
        <v>0.62440972222222224</v>
      </c>
      <c r="G5922" t="s">
        <v>209</v>
      </c>
      <c r="H5922" t="s">
        <v>13779</v>
      </c>
      <c r="I5922">
        <v>701.27200000000005</v>
      </c>
    </row>
    <row r="5923" spans="1:9" x14ac:dyDescent="0.25">
      <c r="A5923" t="s">
        <v>13780</v>
      </c>
      <c r="B5923">
        <v>13110</v>
      </c>
      <c r="C5923" s="2">
        <f t="shared" ref="C5923:C5928" si="684">DATEVALUE("2025-05-29")</f>
        <v>44344</v>
      </c>
      <c r="D5923" s="1">
        <f>TIMEVALUE("07:39:38")</f>
        <v>0.31918981481481479</v>
      </c>
      <c r="E5923" s="2">
        <f t="shared" ref="E5923:E5928" si="685">DATEVALUE("2025-05-29")</f>
        <v>44344</v>
      </c>
      <c r="F5923" s="1">
        <f>TIMEVALUE("07:46:21")</f>
        <v>0.32385416666666667</v>
      </c>
      <c r="G5923" t="s">
        <v>908</v>
      </c>
      <c r="H5923" t="s">
        <v>13781</v>
      </c>
      <c r="I5923">
        <v>697.33699999999999</v>
      </c>
    </row>
    <row r="5924" spans="1:9" x14ac:dyDescent="0.25">
      <c r="A5924" t="s">
        <v>13782</v>
      </c>
      <c r="B5924">
        <v>13110</v>
      </c>
      <c r="C5924" s="2">
        <f t="shared" si="684"/>
        <v>44344</v>
      </c>
      <c r="D5924" s="1">
        <f>TIMEVALUE("07:47:41")</f>
        <v>0.32478009259259261</v>
      </c>
      <c r="E5924" s="2">
        <f t="shared" si="685"/>
        <v>44344</v>
      </c>
      <c r="F5924" s="1">
        <f>TIMEVALUE("08:04:26")</f>
        <v>0.33641203703703704</v>
      </c>
      <c r="G5924" t="s">
        <v>94</v>
      </c>
      <c r="H5924" t="s">
        <v>5329</v>
      </c>
      <c r="I5924">
        <v>697.59100000000001</v>
      </c>
    </row>
    <row r="5925" spans="1:9" x14ac:dyDescent="0.25">
      <c r="A5925" t="s">
        <v>13783</v>
      </c>
      <c r="B5925">
        <v>13110</v>
      </c>
      <c r="C5925" s="2">
        <f t="shared" si="684"/>
        <v>44344</v>
      </c>
      <c r="D5925" s="1">
        <f>TIMEVALUE("08:06:07")</f>
        <v>0.33758101851851852</v>
      </c>
      <c r="E5925" s="2">
        <f t="shared" si="685"/>
        <v>44344</v>
      </c>
      <c r="F5925" s="1">
        <f>TIMEVALUE("08:11:48")</f>
        <v>0.34152777777777776</v>
      </c>
      <c r="G5925" t="s">
        <v>5224</v>
      </c>
      <c r="H5925" t="s">
        <v>5326</v>
      </c>
      <c r="I5925">
        <v>697.34400000000005</v>
      </c>
    </row>
    <row r="5926" spans="1:9" x14ac:dyDescent="0.25">
      <c r="A5926" t="s">
        <v>13784</v>
      </c>
      <c r="B5926">
        <v>13110</v>
      </c>
      <c r="C5926" s="2">
        <f t="shared" si="684"/>
        <v>44344</v>
      </c>
      <c r="D5926" s="1">
        <f>TIMEVALUE("08:12:54")</f>
        <v>0.34229166666666666</v>
      </c>
      <c r="E5926" s="2">
        <f t="shared" si="685"/>
        <v>44344</v>
      </c>
      <c r="F5926" s="1">
        <f>TIMEVALUE("08:17:53")</f>
        <v>0.34575231481481483</v>
      </c>
      <c r="G5926" t="s">
        <v>6722</v>
      </c>
      <c r="H5926" t="s">
        <v>13785</v>
      </c>
      <c r="I5926">
        <v>697.35199999999998</v>
      </c>
    </row>
    <row r="5927" spans="1:9" x14ac:dyDescent="0.25">
      <c r="A5927" t="s">
        <v>13786</v>
      </c>
      <c r="B5927">
        <v>13110</v>
      </c>
      <c r="C5927" s="2">
        <f t="shared" si="684"/>
        <v>44344</v>
      </c>
      <c r="D5927" s="1">
        <f>TIMEVALUE("08:19:12")</f>
        <v>0.34666666666666668</v>
      </c>
      <c r="E5927" s="2">
        <f t="shared" si="685"/>
        <v>44344</v>
      </c>
      <c r="F5927" s="1">
        <f>TIMEVALUE("08:24:08")</f>
        <v>0.35009259259259257</v>
      </c>
      <c r="G5927" t="s">
        <v>2229</v>
      </c>
      <c r="H5927" t="s">
        <v>13787</v>
      </c>
      <c r="I5927">
        <v>697.31799999999998</v>
      </c>
    </row>
    <row r="5928" spans="1:9" x14ac:dyDescent="0.25">
      <c r="A5928" t="s">
        <v>13788</v>
      </c>
      <c r="B5928">
        <v>13110</v>
      </c>
      <c r="C5928" s="2">
        <f t="shared" si="684"/>
        <v>44344</v>
      </c>
      <c r="D5928" s="1">
        <f>TIMEVALUE("08:25:20")</f>
        <v>0.35092592592592592</v>
      </c>
      <c r="E5928" s="2">
        <f t="shared" si="685"/>
        <v>44344</v>
      </c>
      <c r="F5928" s="1">
        <f>TIMEVALUE("08:30:43")</f>
        <v>0.35466435185185186</v>
      </c>
      <c r="G5928" t="s">
        <v>4044</v>
      </c>
      <c r="H5928" t="s">
        <v>13789</v>
      </c>
      <c r="I5928">
        <v>697.28099999999995</v>
      </c>
    </row>
    <row r="5929" spans="1:9" x14ac:dyDescent="0.25">
      <c r="A5929" t="s">
        <v>13790</v>
      </c>
      <c r="B5929">
        <v>13110</v>
      </c>
      <c r="C5929" s="2">
        <f>DATEVALUE("2025-05-28")</f>
        <v>44343</v>
      </c>
      <c r="D5929" s="1">
        <f>TIMEVALUE("13:33:28")</f>
        <v>0.56490740740740741</v>
      </c>
      <c r="E5929" s="2">
        <f>DATEVALUE("2025-05-28")</f>
        <v>44343</v>
      </c>
      <c r="F5929" s="1">
        <f>TIMEVALUE("13:39:18")</f>
        <v>0.56895833333333334</v>
      </c>
      <c r="G5929" t="s">
        <v>3238</v>
      </c>
      <c r="H5929" t="s">
        <v>13791</v>
      </c>
      <c r="I5929">
        <v>697.36199999999997</v>
      </c>
    </row>
    <row r="5930" spans="1:9" x14ac:dyDescent="0.25">
      <c r="A5930" t="s">
        <v>13792</v>
      </c>
      <c r="B5930">
        <v>13127</v>
      </c>
      <c r="C5930" s="2">
        <f t="shared" ref="C5930:C5967" si="686">DATEVALUE("2025-05-29")</f>
        <v>44344</v>
      </c>
      <c r="D5930" s="1">
        <f>TIMEVALUE("11:27:51")</f>
        <v>0.47767361111111112</v>
      </c>
      <c r="E5930" s="2">
        <f t="shared" ref="E5930:E5967" si="687">DATEVALUE("2025-05-29")</f>
        <v>44344</v>
      </c>
      <c r="F5930" s="1">
        <f>TIMEVALUE("11:32:40")</f>
        <v>0.48101851851851851</v>
      </c>
      <c r="G5930" t="s">
        <v>3982</v>
      </c>
      <c r="H5930" t="s">
        <v>13793</v>
      </c>
      <c r="I5930">
        <v>697.10500000000002</v>
      </c>
    </row>
    <row r="5931" spans="1:9" x14ac:dyDescent="0.25">
      <c r="A5931" t="s">
        <v>13794</v>
      </c>
      <c r="B5931">
        <v>13127</v>
      </c>
      <c r="C5931" s="2">
        <f t="shared" si="686"/>
        <v>44344</v>
      </c>
      <c r="D5931" s="1">
        <f>TIMEVALUE("11:33:55")</f>
        <v>0.48188657407407409</v>
      </c>
      <c r="E5931" s="2">
        <f t="shared" si="687"/>
        <v>44344</v>
      </c>
      <c r="F5931" s="1">
        <f>TIMEVALUE("11:38:51")</f>
        <v>0.48531249999999998</v>
      </c>
      <c r="G5931" t="s">
        <v>2229</v>
      </c>
      <c r="H5931" t="s">
        <v>13795</v>
      </c>
      <c r="I5931">
        <v>697.12900000000002</v>
      </c>
    </row>
    <row r="5932" spans="1:9" x14ac:dyDescent="0.25">
      <c r="A5932" t="s">
        <v>13796</v>
      </c>
      <c r="B5932">
        <v>13127</v>
      </c>
      <c r="C5932" s="2">
        <f t="shared" si="686"/>
        <v>44344</v>
      </c>
      <c r="D5932" s="1">
        <f>TIMEVALUE("11:39:42")</f>
        <v>0.48590277777777779</v>
      </c>
      <c r="E5932" s="2">
        <f t="shared" si="687"/>
        <v>44344</v>
      </c>
      <c r="F5932" s="1">
        <f>TIMEVALUE("11:49:33")</f>
        <v>0.49274305555555553</v>
      </c>
      <c r="G5932" t="s">
        <v>1344</v>
      </c>
      <c r="H5932" t="s">
        <v>13797</v>
      </c>
      <c r="I5932">
        <v>697.63599999999997</v>
      </c>
    </row>
    <row r="5933" spans="1:9" x14ac:dyDescent="0.25">
      <c r="A5933" t="s">
        <v>13798</v>
      </c>
      <c r="B5933">
        <v>13127</v>
      </c>
      <c r="C5933" s="2">
        <f t="shared" si="686"/>
        <v>44344</v>
      </c>
      <c r="D5933" s="1">
        <f>TIMEVALUE("11:50:49")</f>
        <v>0.49362268518518521</v>
      </c>
      <c r="E5933" s="2">
        <f t="shared" si="687"/>
        <v>44344</v>
      </c>
      <c r="F5933" s="1">
        <f>TIMEVALUE("12:00:00")</f>
        <v>0.5</v>
      </c>
      <c r="G5933" t="s">
        <v>1576</v>
      </c>
      <c r="H5933" t="s">
        <v>13799</v>
      </c>
      <c r="I5933">
        <v>697.43899999999996</v>
      </c>
    </row>
    <row r="5934" spans="1:9" x14ac:dyDescent="0.25">
      <c r="A5934" t="s">
        <v>13800</v>
      </c>
      <c r="B5934">
        <v>13127</v>
      </c>
      <c r="C5934" s="2">
        <f t="shared" si="686"/>
        <v>44344</v>
      </c>
      <c r="D5934" s="1">
        <f>TIMEVALUE("12:41:52")</f>
        <v>0.52907407407407403</v>
      </c>
      <c r="E5934" s="2">
        <f t="shared" si="687"/>
        <v>44344</v>
      </c>
      <c r="F5934" s="1">
        <f>TIMEVALUE("12:51:51")</f>
        <v>0.53600694444444441</v>
      </c>
      <c r="G5934" t="s">
        <v>1323</v>
      </c>
      <c r="H5934" t="s">
        <v>13801</v>
      </c>
      <c r="I5934">
        <v>697.26199999999994</v>
      </c>
    </row>
    <row r="5935" spans="1:9" x14ac:dyDescent="0.25">
      <c r="A5935" t="s">
        <v>13802</v>
      </c>
      <c r="B5935">
        <v>13127</v>
      </c>
      <c r="C5935" s="2">
        <f t="shared" si="686"/>
        <v>44344</v>
      </c>
      <c r="D5935" s="1">
        <f>TIMEVALUE("12:53:12")</f>
        <v>0.53694444444444445</v>
      </c>
      <c r="E5935" s="2">
        <f t="shared" si="687"/>
        <v>44344</v>
      </c>
      <c r="F5935" s="1">
        <f>TIMEVALUE("13:03:27")</f>
        <v>0.5440625</v>
      </c>
      <c r="G5935" t="s">
        <v>3482</v>
      </c>
      <c r="H5935" t="s">
        <v>13803</v>
      </c>
      <c r="I5935">
        <v>697.50599999999997</v>
      </c>
    </row>
    <row r="5936" spans="1:9" x14ac:dyDescent="0.25">
      <c r="A5936" t="s">
        <v>13804</v>
      </c>
      <c r="B5936">
        <v>13127</v>
      </c>
      <c r="C5936" s="2">
        <f t="shared" si="686"/>
        <v>44344</v>
      </c>
      <c r="D5936" s="1">
        <f>TIMEVALUE("13:04:23")</f>
        <v>0.54471064814814818</v>
      </c>
      <c r="E5936" s="2">
        <f t="shared" si="687"/>
        <v>44344</v>
      </c>
      <c r="F5936" s="1">
        <f>TIMEVALUE("13:14:15")</f>
        <v>0.55156249999999996</v>
      </c>
      <c r="G5936" t="s">
        <v>2498</v>
      </c>
      <c r="H5936" t="s">
        <v>5277</v>
      </c>
      <c r="I5936">
        <v>697.19100000000003</v>
      </c>
    </row>
    <row r="5937" spans="1:9" x14ac:dyDescent="0.25">
      <c r="A5937" t="s">
        <v>13805</v>
      </c>
      <c r="B5937">
        <v>13127</v>
      </c>
      <c r="C5937" s="2">
        <f t="shared" si="686"/>
        <v>44344</v>
      </c>
      <c r="D5937" s="1">
        <f>TIMEVALUE("13:15:36")</f>
        <v>0.55249999999999999</v>
      </c>
      <c r="E5937" s="2">
        <f t="shared" si="687"/>
        <v>44344</v>
      </c>
      <c r="F5937" s="1">
        <f>TIMEVALUE("13:18:14")</f>
        <v>0.55432870370370368</v>
      </c>
      <c r="G5937" t="s">
        <v>637</v>
      </c>
      <c r="H5937" t="s">
        <v>3255</v>
      </c>
      <c r="I5937">
        <v>696.93899999999996</v>
      </c>
    </row>
    <row r="5938" spans="1:9" x14ac:dyDescent="0.25">
      <c r="A5938" t="s">
        <v>13806</v>
      </c>
      <c r="B5938">
        <v>13127</v>
      </c>
      <c r="C5938" s="2">
        <f t="shared" si="686"/>
        <v>44344</v>
      </c>
      <c r="D5938" s="1">
        <f>TIMEVALUE("13:19:21")</f>
        <v>0.55510416666666662</v>
      </c>
      <c r="E5938" s="2">
        <f t="shared" si="687"/>
        <v>44344</v>
      </c>
      <c r="F5938" s="1">
        <f>TIMEVALUE("13:23:12")</f>
        <v>0.55777777777777782</v>
      </c>
      <c r="G5938" t="s">
        <v>846</v>
      </c>
      <c r="H5938" t="s">
        <v>13807</v>
      </c>
      <c r="I5938">
        <v>696.94299999999998</v>
      </c>
    </row>
    <row r="5939" spans="1:9" x14ac:dyDescent="0.25">
      <c r="A5939" t="s">
        <v>13808</v>
      </c>
      <c r="B5939">
        <v>13127</v>
      </c>
      <c r="C5939" s="2">
        <f t="shared" si="686"/>
        <v>44344</v>
      </c>
      <c r="D5939" s="1">
        <f>TIMEVALUE("13:24:15")</f>
        <v>0.55850694444444449</v>
      </c>
      <c r="E5939" s="2">
        <f t="shared" si="687"/>
        <v>44344</v>
      </c>
      <c r="F5939" s="1">
        <f>TIMEVALUE("13:27:51")</f>
        <v>0.56100694444444443</v>
      </c>
      <c r="G5939" t="s">
        <v>13627</v>
      </c>
      <c r="H5939" t="s">
        <v>13809</v>
      </c>
      <c r="I5939">
        <v>696.88</v>
      </c>
    </row>
    <row r="5940" spans="1:9" x14ac:dyDescent="0.25">
      <c r="A5940" t="s">
        <v>13810</v>
      </c>
      <c r="B5940">
        <v>13127</v>
      </c>
      <c r="C5940" s="2">
        <f t="shared" si="686"/>
        <v>44344</v>
      </c>
      <c r="D5940" s="1">
        <f>TIMEVALUE("13:28:50")</f>
        <v>0.56168981481481484</v>
      </c>
      <c r="E5940" s="2">
        <f t="shared" si="687"/>
        <v>44344</v>
      </c>
      <c r="F5940" s="1">
        <f>TIMEVALUE("13:31:43")</f>
        <v>0.56369212962962967</v>
      </c>
      <c r="G5940" t="s">
        <v>696</v>
      </c>
      <c r="H5940" t="s">
        <v>13811</v>
      </c>
      <c r="I5940">
        <v>696.88599999999997</v>
      </c>
    </row>
    <row r="5941" spans="1:9" x14ac:dyDescent="0.25">
      <c r="A5941" t="s">
        <v>13812</v>
      </c>
      <c r="B5941">
        <v>13127</v>
      </c>
      <c r="C5941" s="2">
        <f t="shared" si="686"/>
        <v>44344</v>
      </c>
      <c r="D5941" s="1">
        <f>TIMEVALUE("13:32:47")</f>
        <v>0.56443287037037038</v>
      </c>
      <c r="E5941" s="2">
        <f t="shared" si="687"/>
        <v>44344</v>
      </c>
      <c r="F5941" s="1">
        <f>TIMEVALUE("13:36:14")</f>
        <v>0.56682870370370375</v>
      </c>
      <c r="G5941" t="s">
        <v>677</v>
      </c>
      <c r="H5941" t="s">
        <v>13813</v>
      </c>
      <c r="I5941">
        <v>696.87900000000002</v>
      </c>
    </row>
    <row r="5942" spans="1:9" x14ac:dyDescent="0.25">
      <c r="A5942" t="s">
        <v>13814</v>
      </c>
      <c r="B5942">
        <v>13127</v>
      </c>
      <c r="C5942" s="2">
        <f t="shared" si="686"/>
        <v>44344</v>
      </c>
      <c r="D5942" s="1">
        <f>TIMEVALUE("11:18:14")</f>
        <v>0.47099537037037037</v>
      </c>
      <c r="E5942" s="2">
        <f t="shared" si="687"/>
        <v>44344</v>
      </c>
      <c r="F5942" s="1">
        <f>TIMEVALUE("11:22:53")</f>
        <v>0.47422453703703704</v>
      </c>
      <c r="G5942" t="s">
        <v>7070</v>
      </c>
      <c r="H5942" t="s">
        <v>5101</v>
      </c>
      <c r="I5942">
        <v>696.80799999999999</v>
      </c>
    </row>
    <row r="5943" spans="1:9" x14ac:dyDescent="0.25">
      <c r="A5943" t="s">
        <v>13815</v>
      </c>
      <c r="B5943">
        <v>13127</v>
      </c>
      <c r="C5943" s="2">
        <f t="shared" si="686"/>
        <v>44344</v>
      </c>
      <c r="D5943" s="1">
        <f>TIMEVALUE("09:32:16")</f>
        <v>0.39740740740740743</v>
      </c>
      <c r="E5943" s="2">
        <f t="shared" si="687"/>
        <v>44344</v>
      </c>
      <c r="F5943" s="1">
        <f>TIMEVALUE("09:42:50")</f>
        <v>0.40474537037037039</v>
      </c>
      <c r="G5943" t="s">
        <v>7205</v>
      </c>
      <c r="H5943" t="s">
        <v>13816</v>
      </c>
      <c r="I5943">
        <v>696.96799999999996</v>
      </c>
    </row>
    <row r="5944" spans="1:9" x14ac:dyDescent="0.25">
      <c r="A5944" t="s">
        <v>13817</v>
      </c>
      <c r="B5944">
        <v>13127</v>
      </c>
      <c r="C5944" s="2">
        <f t="shared" si="686"/>
        <v>44344</v>
      </c>
      <c r="D5944" s="1">
        <f>TIMEVALUE("09:44:16")</f>
        <v>0.40574074074074074</v>
      </c>
      <c r="E5944" s="2">
        <f t="shared" si="687"/>
        <v>44344</v>
      </c>
      <c r="F5944" s="1">
        <f>TIMEVALUE("09:49:54")</f>
        <v>0.40965277777777775</v>
      </c>
      <c r="G5944" t="s">
        <v>1934</v>
      </c>
      <c r="H5944" t="s">
        <v>13818</v>
      </c>
      <c r="I5944">
        <v>696.95600000000002</v>
      </c>
    </row>
    <row r="5945" spans="1:9" x14ac:dyDescent="0.25">
      <c r="A5945" t="s">
        <v>13819</v>
      </c>
      <c r="B5945">
        <v>13127</v>
      </c>
      <c r="C5945" s="2">
        <f t="shared" si="686"/>
        <v>44344</v>
      </c>
      <c r="D5945" s="1">
        <f>TIMEVALUE("09:51:15")</f>
        <v>0.41059027777777779</v>
      </c>
      <c r="E5945" s="2">
        <f t="shared" si="687"/>
        <v>44344</v>
      </c>
      <c r="F5945" s="1">
        <f>TIMEVALUE("10:01:08")</f>
        <v>0.41745370370370372</v>
      </c>
      <c r="G5945" t="s">
        <v>1975</v>
      </c>
      <c r="H5945" t="s">
        <v>13820</v>
      </c>
      <c r="I5945">
        <v>696.92899999999997</v>
      </c>
    </row>
    <row r="5946" spans="1:9" x14ac:dyDescent="0.25">
      <c r="A5946" t="s">
        <v>13821</v>
      </c>
      <c r="B5946">
        <v>13127</v>
      </c>
      <c r="C5946" s="2">
        <f t="shared" si="686"/>
        <v>44344</v>
      </c>
      <c r="D5946" s="1">
        <f>TIMEVALUE("10:02:39")</f>
        <v>0.41850694444444442</v>
      </c>
      <c r="E5946" s="2">
        <f t="shared" si="687"/>
        <v>44344</v>
      </c>
      <c r="F5946" s="1">
        <f>TIMEVALUE("10:08:33")</f>
        <v>0.42260416666666667</v>
      </c>
      <c r="G5946" t="s">
        <v>672</v>
      </c>
      <c r="H5946" t="s">
        <v>13822</v>
      </c>
      <c r="I5946">
        <v>696.952</v>
      </c>
    </row>
    <row r="5947" spans="1:9" x14ac:dyDescent="0.25">
      <c r="A5947" t="s">
        <v>13823</v>
      </c>
      <c r="B5947">
        <v>13127</v>
      </c>
      <c r="C5947" s="2">
        <f t="shared" si="686"/>
        <v>44344</v>
      </c>
      <c r="D5947" s="1">
        <f>TIMEVALUE("10:15:12")</f>
        <v>0.42722222222222223</v>
      </c>
      <c r="E5947" s="2">
        <f t="shared" si="687"/>
        <v>44344</v>
      </c>
      <c r="F5947" s="1">
        <f>TIMEVALUE("10:25:13")</f>
        <v>0.43417824074074074</v>
      </c>
      <c r="G5947" t="s">
        <v>1660</v>
      </c>
      <c r="H5947" t="s">
        <v>13824</v>
      </c>
      <c r="I5947">
        <v>697.64300000000003</v>
      </c>
    </row>
    <row r="5948" spans="1:9" x14ac:dyDescent="0.25">
      <c r="A5948" t="s">
        <v>13825</v>
      </c>
      <c r="B5948">
        <v>13127</v>
      </c>
      <c r="C5948" s="2">
        <f t="shared" si="686"/>
        <v>44344</v>
      </c>
      <c r="D5948" s="1">
        <f>TIMEVALUE("10:28:59")</f>
        <v>0.43679398148148146</v>
      </c>
      <c r="E5948" s="2">
        <f t="shared" si="687"/>
        <v>44344</v>
      </c>
      <c r="F5948" s="1">
        <f>TIMEVALUE("10:38:35")</f>
        <v>0.44346064814814817</v>
      </c>
      <c r="G5948" t="s">
        <v>7466</v>
      </c>
      <c r="H5948" t="s">
        <v>4168</v>
      </c>
      <c r="I5948">
        <v>697.56799999999998</v>
      </c>
    </row>
    <row r="5949" spans="1:9" x14ac:dyDescent="0.25">
      <c r="A5949" t="s">
        <v>13826</v>
      </c>
      <c r="B5949">
        <v>13127</v>
      </c>
      <c r="C5949" s="2">
        <f t="shared" si="686"/>
        <v>44344</v>
      </c>
      <c r="D5949" s="1">
        <f>TIMEVALUE("10:40:05")</f>
        <v>0.44450231481481484</v>
      </c>
      <c r="E5949" s="2">
        <f t="shared" si="687"/>
        <v>44344</v>
      </c>
      <c r="F5949" s="1">
        <f>TIMEVALUE("10:51:52")</f>
        <v>0.45268518518518519</v>
      </c>
      <c r="G5949" t="s">
        <v>661</v>
      </c>
      <c r="H5949" t="s">
        <v>13827</v>
      </c>
      <c r="I5949">
        <v>696.99099999999999</v>
      </c>
    </row>
    <row r="5950" spans="1:9" x14ac:dyDescent="0.25">
      <c r="A5950" t="s">
        <v>13828</v>
      </c>
      <c r="B5950">
        <v>13127</v>
      </c>
      <c r="C5950" s="2">
        <f t="shared" si="686"/>
        <v>44344</v>
      </c>
      <c r="D5950" s="1">
        <f>TIMEVALUE("10:53:22")</f>
        <v>0.45372685185185185</v>
      </c>
      <c r="E5950" s="2">
        <f t="shared" si="687"/>
        <v>44344</v>
      </c>
      <c r="F5950" s="1">
        <f>TIMEVALUE("10:57:05")</f>
        <v>0.45630787037037035</v>
      </c>
      <c r="G5950" t="s">
        <v>13829</v>
      </c>
      <c r="H5950" t="s">
        <v>13813</v>
      </c>
      <c r="I5950">
        <v>696.96699999999998</v>
      </c>
    </row>
    <row r="5951" spans="1:9" x14ac:dyDescent="0.25">
      <c r="A5951" t="s">
        <v>13830</v>
      </c>
      <c r="B5951">
        <v>13127</v>
      </c>
      <c r="C5951" s="2">
        <f t="shared" si="686"/>
        <v>44344</v>
      </c>
      <c r="D5951" s="1">
        <f>TIMEVALUE("10:58:23")</f>
        <v>0.45721064814814816</v>
      </c>
      <c r="E5951" s="2">
        <f t="shared" si="687"/>
        <v>44344</v>
      </c>
      <c r="F5951" s="1">
        <f>TIMEVALUE("11:01:34")</f>
        <v>0.4594212962962963</v>
      </c>
      <c r="G5951" t="s">
        <v>802</v>
      </c>
      <c r="H5951" t="s">
        <v>3439</v>
      </c>
      <c r="I5951">
        <v>696.97199999999998</v>
      </c>
    </row>
    <row r="5952" spans="1:9" x14ac:dyDescent="0.25">
      <c r="A5952" t="s">
        <v>13831</v>
      </c>
      <c r="B5952">
        <v>13127</v>
      </c>
      <c r="C5952" s="2">
        <f t="shared" si="686"/>
        <v>44344</v>
      </c>
      <c r="D5952" s="1">
        <f>TIMEVALUE("11:03:00")</f>
        <v>0.46041666666666664</v>
      </c>
      <c r="E5952" s="2">
        <f t="shared" si="687"/>
        <v>44344</v>
      </c>
      <c r="F5952" s="1">
        <f>TIMEVALUE("11:06:20")</f>
        <v>0.46273148148148147</v>
      </c>
      <c r="G5952" t="s">
        <v>775</v>
      </c>
      <c r="H5952" t="s">
        <v>13832</v>
      </c>
      <c r="I5952">
        <v>696.89300000000003</v>
      </c>
    </row>
    <row r="5953" spans="1:9" x14ac:dyDescent="0.25">
      <c r="A5953" t="s">
        <v>13833</v>
      </c>
      <c r="B5953">
        <v>13127</v>
      </c>
      <c r="C5953" s="2">
        <f t="shared" si="686"/>
        <v>44344</v>
      </c>
      <c r="D5953" s="1">
        <f>TIMEVALUE("11:07:34")</f>
        <v>0.46358796296296295</v>
      </c>
      <c r="E5953" s="2">
        <f t="shared" si="687"/>
        <v>44344</v>
      </c>
      <c r="F5953" s="1">
        <f>TIMEVALUE("11:10:59")</f>
        <v>0.46596064814814814</v>
      </c>
      <c r="G5953" t="s">
        <v>2745</v>
      </c>
      <c r="H5953" t="s">
        <v>13834</v>
      </c>
      <c r="I5953">
        <v>696.93899999999996</v>
      </c>
    </row>
    <row r="5954" spans="1:9" x14ac:dyDescent="0.25">
      <c r="A5954" t="s">
        <v>13835</v>
      </c>
      <c r="B5954">
        <v>13127</v>
      </c>
      <c r="C5954" s="2">
        <f t="shared" si="686"/>
        <v>44344</v>
      </c>
      <c r="D5954" s="1">
        <f>TIMEVALUE("11:12:11")</f>
        <v>0.46679398148148149</v>
      </c>
      <c r="E5954" s="2">
        <f t="shared" si="687"/>
        <v>44344</v>
      </c>
      <c r="F5954" s="1">
        <f>TIMEVALUE("11:16:19")</f>
        <v>0.46966435185185185</v>
      </c>
      <c r="G5954" t="s">
        <v>3226</v>
      </c>
      <c r="H5954" t="s">
        <v>13836</v>
      </c>
      <c r="I5954">
        <v>696.95299999999997</v>
      </c>
    </row>
    <row r="5955" spans="1:9" x14ac:dyDescent="0.25">
      <c r="A5955" t="s">
        <v>13837</v>
      </c>
      <c r="B5955">
        <v>13127</v>
      </c>
      <c r="C5955" s="2">
        <f t="shared" si="686"/>
        <v>44344</v>
      </c>
      <c r="D5955" s="1">
        <f>TIMEVALUE("09:19:10")</f>
        <v>0.38831018518518517</v>
      </c>
      <c r="E5955" s="2">
        <f t="shared" si="687"/>
        <v>44344</v>
      </c>
      <c r="F5955" s="1">
        <f>TIMEVALUE("09:24:48")</f>
        <v>0.39222222222222225</v>
      </c>
      <c r="G5955" t="s">
        <v>1934</v>
      </c>
      <c r="H5955" t="s">
        <v>13838</v>
      </c>
      <c r="I5955">
        <v>696.83900000000006</v>
      </c>
    </row>
    <row r="5956" spans="1:9" x14ac:dyDescent="0.25">
      <c r="A5956" t="s">
        <v>13839</v>
      </c>
      <c r="B5956">
        <v>13127</v>
      </c>
      <c r="C5956" s="2">
        <f t="shared" si="686"/>
        <v>44344</v>
      </c>
      <c r="D5956" s="1">
        <f>TIMEVALUE("07:39:43")</f>
        <v>0.3192476851851852</v>
      </c>
      <c r="E5956" s="2">
        <f t="shared" si="687"/>
        <v>44344</v>
      </c>
      <c r="F5956" s="1">
        <f>TIMEVALUE("07:44:38")</f>
        <v>0.32266203703703705</v>
      </c>
      <c r="G5956" t="s">
        <v>2711</v>
      </c>
      <c r="H5956" t="s">
        <v>3323</v>
      </c>
      <c r="I5956">
        <v>696.91600000000005</v>
      </c>
    </row>
    <row r="5957" spans="1:9" x14ac:dyDescent="0.25">
      <c r="A5957" t="s">
        <v>13840</v>
      </c>
      <c r="B5957">
        <v>13127</v>
      </c>
      <c r="C5957" s="2">
        <f t="shared" si="686"/>
        <v>44344</v>
      </c>
      <c r="D5957" s="1">
        <f>TIMEVALUE("07:46:00")</f>
        <v>0.32361111111111113</v>
      </c>
      <c r="E5957" s="2">
        <f t="shared" si="687"/>
        <v>44344</v>
      </c>
      <c r="F5957" s="1">
        <f>TIMEVALUE("07:50:38")</f>
        <v>0.3268287037037037</v>
      </c>
      <c r="G5957" t="s">
        <v>888</v>
      </c>
      <c r="H5957" t="s">
        <v>13841</v>
      </c>
      <c r="I5957">
        <v>696.91899999999998</v>
      </c>
    </row>
    <row r="5958" spans="1:9" x14ac:dyDescent="0.25">
      <c r="A5958" t="s">
        <v>13842</v>
      </c>
      <c r="B5958">
        <v>13127</v>
      </c>
      <c r="C5958" s="2">
        <f t="shared" si="686"/>
        <v>44344</v>
      </c>
      <c r="D5958" s="1">
        <f>TIMEVALUE("07:51:56")</f>
        <v>0.32773148148148146</v>
      </c>
      <c r="E5958" s="2">
        <f t="shared" si="687"/>
        <v>44344</v>
      </c>
      <c r="F5958" s="1">
        <f>TIMEVALUE("07:58:12")</f>
        <v>0.33208333333333334</v>
      </c>
      <c r="G5958" t="s">
        <v>248</v>
      </c>
      <c r="H5958" t="s">
        <v>13843</v>
      </c>
      <c r="I5958">
        <v>697.42200000000003</v>
      </c>
    </row>
    <row r="5959" spans="1:9" x14ac:dyDescent="0.25">
      <c r="A5959" t="s">
        <v>13844</v>
      </c>
      <c r="B5959">
        <v>13127</v>
      </c>
      <c r="C5959" s="2">
        <f t="shared" si="686"/>
        <v>44344</v>
      </c>
      <c r="D5959" s="1">
        <f>TIMEVALUE("08:03:04")</f>
        <v>0.33546296296296296</v>
      </c>
      <c r="E5959" s="2">
        <f t="shared" si="687"/>
        <v>44344</v>
      </c>
      <c r="F5959" s="1">
        <f>TIMEVALUE("08:13:02")</f>
        <v>0.34238425925925925</v>
      </c>
      <c r="G5959" t="s">
        <v>1408</v>
      </c>
      <c r="H5959" t="s">
        <v>13845</v>
      </c>
      <c r="I5959">
        <v>697.20600000000002</v>
      </c>
    </row>
    <row r="5960" spans="1:9" x14ac:dyDescent="0.25">
      <c r="A5960" t="s">
        <v>13846</v>
      </c>
      <c r="B5960">
        <v>13127</v>
      </c>
      <c r="C5960" s="2">
        <f t="shared" si="686"/>
        <v>44344</v>
      </c>
      <c r="D5960" s="1">
        <f>TIMEVALUE("08:14:15")</f>
        <v>0.34322916666666664</v>
      </c>
      <c r="E5960" s="2">
        <f t="shared" si="687"/>
        <v>44344</v>
      </c>
      <c r="F5960" s="1">
        <f>TIMEVALUE("08:25:31")</f>
        <v>0.35105324074074074</v>
      </c>
      <c r="G5960" t="s">
        <v>7346</v>
      </c>
      <c r="H5960" t="s">
        <v>13847</v>
      </c>
      <c r="I5960">
        <v>696.899</v>
      </c>
    </row>
    <row r="5961" spans="1:9" x14ac:dyDescent="0.25">
      <c r="A5961" t="s">
        <v>13848</v>
      </c>
      <c r="B5961">
        <v>13127</v>
      </c>
      <c r="C5961" s="2">
        <f t="shared" si="686"/>
        <v>44344</v>
      </c>
      <c r="D5961" s="1">
        <f>TIMEVALUE("08:26:47")</f>
        <v>0.35193287037037035</v>
      </c>
      <c r="E5961" s="2">
        <f t="shared" si="687"/>
        <v>44344</v>
      </c>
      <c r="F5961" s="1">
        <f>TIMEVALUE("08:36:42")</f>
        <v>0.35881944444444447</v>
      </c>
      <c r="G5961" t="s">
        <v>2161</v>
      </c>
      <c r="H5961" t="s">
        <v>665</v>
      </c>
      <c r="I5961">
        <v>697.32799999999997</v>
      </c>
    </row>
    <row r="5962" spans="1:9" x14ac:dyDescent="0.25">
      <c r="A5962" t="s">
        <v>13849</v>
      </c>
      <c r="B5962">
        <v>13127</v>
      </c>
      <c r="C5962" s="2">
        <f t="shared" si="686"/>
        <v>44344</v>
      </c>
      <c r="D5962" s="1">
        <f>TIMEVALUE("08:37:57")</f>
        <v>0.35968749999999999</v>
      </c>
      <c r="E5962" s="2">
        <f t="shared" si="687"/>
        <v>44344</v>
      </c>
      <c r="F5962" s="1">
        <f>TIMEVALUE("08:43:18")</f>
        <v>0.3634027777777778</v>
      </c>
      <c r="G5962" t="s">
        <v>5337</v>
      </c>
      <c r="H5962" t="s">
        <v>13850</v>
      </c>
      <c r="I5962">
        <v>696.84400000000005</v>
      </c>
    </row>
    <row r="5963" spans="1:9" x14ac:dyDescent="0.25">
      <c r="A5963" t="s">
        <v>13851</v>
      </c>
      <c r="B5963">
        <v>13127</v>
      </c>
      <c r="C5963" s="2">
        <f t="shared" si="686"/>
        <v>44344</v>
      </c>
      <c r="D5963" s="1">
        <f>TIMEVALUE("08:44:36")</f>
        <v>0.36430555555555555</v>
      </c>
      <c r="E5963" s="2">
        <f t="shared" si="687"/>
        <v>44344</v>
      </c>
      <c r="F5963" s="1">
        <f>TIMEVALUE("08:54:24")</f>
        <v>0.37111111111111111</v>
      </c>
      <c r="G5963" t="s">
        <v>127</v>
      </c>
      <c r="H5963" t="s">
        <v>13852</v>
      </c>
      <c r="I5963">
        <v>696.82600000000002</v>
      </c>
    </row>
    <row r="5964" spans="1:9" x14ac:dyDescent="0.25">
      <c r="A5964" t="s">
        <v>13853</v>
      </c>
      <c r="B5964">
        <v>13127</v>
      </c>
      <c r="C5964" s="2">
        <f t="shared" si="686"/>
        <v>44344</v>
      </c>
      <c r="D5964" s="1">
        <f>TIMEVALUE("08:55:51")</f>
        <v>0.37211805555555555</v>
      </c>
      <c r="E5964" s="2">
        <f t="shared" si="687"/>
        <v>44344</v>
      </c>
      <c r="F5964" s="1">
        <f>TIMEVALUE("08:59:20")</f>
        <v>0.37453703703703706</v>
      </c>
      <c r="G5964" t="s">
        <v>419</v>
      </c>
      <c r="H5964" t="s">
        <v>3205</v>
      </c>
      <c r="I5964">
        <v>696.86500000000001</v>
      </c>
    </row>
    <row r="5965" spans="1:9" x14ac:dyDescent="0.25">
      <c r="A5965" t="s">
        <v>13854</v>
      </c>
      <c r="B5965">
        <v>13127</v>
      </c>
      <c r="C5965" s="2">
        <f t="shared" si="686"/>
        <v>44344</v>
      </c>
      <c r="D5965" s="1">
        <f>TIMEVALUE("09:00:23")</f>
        <v>0.37526620370370373</v>
      </c>
      <c r="E5965" s="2">
        <f t="shared" si="687"/>
        <v>44344</v>
      </c>
      <c r="F5965" s="1">
        <f>TIMEVALUE("09:04:35")</f>
        <v>0.37818287037037035</v>
      </c>
      <c r="G5965" t="s">
        <v>874</v>
      </c>
      <c r="H5965" t="s">
        <v>13855</v>
      </c>
      <c r="I5965">
        <v>696.85400000000004</v>
      </c>
    </row>
    <row r="5966" spans="1:9" x14ac:dyDescent="0.25">
      <c r="A5966" t="s">
        <v>13856</v>
      </c>
      <c r="B5966">
        <v>13127</v>
      </c>
      <c r="C5966" s="2">
        <f t="shared" si="686"/>
        <v>44344</v>
      </c>
      <c r="D5966" s="1">
        <f>TIMEVALUE("09:05:52")</f>
        <v>0.37907407407407406</v>
      </c>
      <c r="E5966" s="2">
        <f t="shared" si="687"/>
        <v>44344</v>
      </c>
      <c r="F5966" s="1">
        <f>TIMEVALUE("09:09:26")</f>
        <v>0.38155092592592593</v>
      </c>
      <c r="G5966" t="s">
        <v>2579</v>
      </c>
      <c r="H5966" t="s">
        <v>5447</v>
      </c>
      <c r="I5966">
        <v>696.83199999999999</v>
      </c>
    </row>
    <row r="5967" spans="1:9" x14ac:dyDescent="0.25">
      <c r="A5967" t="s">
        <v>13858</v>
      </c>
      <c r="B5967">
        <v>13127</v>
      </c>
      <c r="C5967" s="2">
        <f t="shared" si="686"/>
        <v>44344</v>
      </c>
      <c r="D5967" s="1">
        <f>TIMEVALUE("09:10:26")</f>
        <v>0.38224537037037037</v>
      </c>
      <c r="E5967" s="2">
        <f t="shared" si="687"/>
        <v>44344</v>
      </c>
      <c r="F5967" s="1">
        <f>TIMEVALUE("09:16:35")</f>
        <v>0.38651620370370371</v>
      </c>
      <c r="G5967" t="s">
        <v>2396</v>
      </c>
      <c r="H5967" t="s">
        <v>5135</v>
      </c>
      <c r="I5967">
        <v>696.83600000000001</v>
      </c>
    </row>
    <row r="5968" spans="1:9" x14ac:dyDescent="0.25">
      <c r="A5968" t="s">
        <v>13859</v>
      </c>
      <c r="B5968">
        <v>13127</v>
      </c>
      <c r="C5968" s="2">
        <f t="shared" ref="C5968:C5993" si="688">DATEVALUE("2025-05-28")</f>
        <v>44343</v>
      </c>
      <c r="D5968" s="1">
        <f>TIMEVALUE("11:27:00")</f>
        <v>0.47708333333333336</v>
      </c>
      <c r="E5968" s="2">
        <f t="shared" ref="E5968:E5993" si="689">DATEVALUE("2025-05-28")</f>
        <v>44343</v>
      </c>
      <c r="F5968" s="1">
        <f>TIMEVALUE("11:30:45")</f>
        <v>0.47968749999999999</v>
      </c>
      <c r="G5968" t="s">
        <v>3362</v>
      </c>
      <c r="H5968" t="s">
        <v>2143</v>
      </c>
      <c r="I5968">
        <v>696.71</v>
      </c>
    </row>
    <row r="5969" spans="1:9" x14ac:dyDescent="0.25">
      <c r="A5969" t="s">
        <v>13860</v>
      </c>
      <c r="B5969">
        <v>13127</v>
      </c>
      <c r="C5969" s="2">
        <f t="shared" si="688"/>
        <v>44343</v>
      </c>
      <c r="D5969" s="1">
        <f>TIMEVALUE("13:36:54")</f>
        <v>0.56729166666666664</v>
      </c>
      <c r="E5969" s="2">
        <f t="shared" si="689"/>
        <v>44343</v>
      </c>
      <c r="F5969" s="1">
        <f>TIMEVALUE("13:41:16")</f>
        <v>0.57032407407407404</v>
      </c>
      <c r="G5969" t="s">
        <v>3241</v>
      </c>
      <c r="H5969" t="s">
        <v>13861</v>
      </c>
      <c r="I5969">
        <v>696.98400000000004</v>
      </c>
    </row>
    <row r="5970" spans="1:9" x14ac:dyDescent="0.25">
      <c r="A5970" t="s">
        <v>13862</v>
      </c>
      <c r="B5970">
        <v>13127</v>
      </c>
      <c r="C5970" s="2">
        <f t="shared" si="688"/>
        <v>44343</v>
      </c>
      <c r="D5970" s="1">
        <f>TIMEVALUE("13:42:52")</f>
        <v>0.57143518518518521</v>
      </c>
      <c r="E5970" s="2">
        <f t="shared" si="689"/>
        <v>44343</v>
      </c>
      <c r="F5970" s="1">
        <f>TIMEVALUE("13:46:48")</f>
        <v>0.57416666666666671</v>
      </c>
      <c r="G5970" t="s">
        <v>619</v>
      </c>
      <c r="H5970" t="s">
        <v>13863</v>
      </c>
      <c r="I5970">
        <v>696.93899999999996</v>
      </c>
    </row>
    <row r="5971" spans="1:9" x14ac:dyDescent="0.25">
      <c r="A5971" t="s">
        <v>13864</v>
      </c>
      <c r="B5971">
        <v>13127</v>
      </c>
      <c r="C5971" s="2">
        <f t="shared" si="688"/>
        <v>44343</v>
      </c>
      <c r="D5971" s="1">
        <f>TIMEVALUE("13:47:57")</f>
        <v>0.57496527777777773</v>
      </c>
      <c r="E5971" s="2">
        <f t="shared" si="689"/>
        <v>44343</v>
      </c>
      <c r="F5971" s="1">
        <f>TIMEVALUE("13:57:27")</f>
        <v>0.58156249999999998</v>
      </c>
      <c r="G5971" t="s">
        <v>8475</v>
      </c>
      <c r="H5971" t="s">
        <v>13865</v>
      </c>
      <c r="I5971">
        <v>696.88800000000003</v>
      </c>
    </row>
    <row r="5972" spans="1:9" x14ac:dyDescent="0.25">
      <c r="A5972" t="s">
        <v>13866</v>
      </c>
      <c r="B5972">
        <v>13127</v>
      </c>
      <c r="C5972" s="2">
        <f t="shared" si="688"/>
        <v>44343</v>
      </c>
      <c r="D5972" s="1">
        <f>TIMEVALUE("13:59:07")</f>
        <v>0.58271990740740742</v>
      </c>
      <c r="E5972" s="2">
        <f t="shared" si="689"/>
        <v>44343</v>
      </c>
      <c r="F5972" s="1">
        <f>TIMEVALUE("14:06:51")</f>
        <v>0.58809027777777778</v>
      </c>
      <c r="G5972" t="s">
        <v>1981</v>
      </c>
      <c r="H5972" t="s">
        <v>13867</v>
      </c>
      <c r="I5972">
        <v>696.89499999999998</v>
      </c>
    </row>
    <row r="5973" spans="1:9" x14ac:dyDescent="0.25">
      <c r="A5973" t="s">
        <v>13868</v>
      </c>
      <c r="B5973">
        <v>13127</v>
      </c>
      <c r="C5973" s="2">
        <f t="shared" si="688"/>
        <v>44343</v>
      </c>
      <c r="D5973" s="1">
        <f>TIMEVALUE("14:08:23")</f>
        <v>0.58915509259259258</v>
      </c>
      <c r="E5973" s="2">
        <f t="shared" si="689"/>
        <v>44343</v>
      </c>
      <c r="F5973" s="1">
        <f>TIMEVALUE("14:13:23")</f>
        <v>0.59262731481481479</v>
      </c>
      <c r="G5973" t="s">
        <v>680</v>
      </c>
      <c r="H5973" t="s">
        <v>5377</v>
      </c>
      <c r="I5973">
        <v>696.81100000000004</v>
      </c>
    </row>
    <row r="5974" spans="1:9" x14ac:dyDescent="0.25">
      <c r="A5974" t="s">
        <v>13869</v>
      </c>
      <c r="B5974">
        <v>13127</v>
      </c>
      <c r="C5974" s="2">
        <f t="shared" si="688"/>
        <v>44343</v>
      </c>
      <c r="D5974" s="1">
        <f>TIMEVALUE("14:14:27")</f>
        <v>0.59336805555555561</v>
      </c>
      <c r="E5974" s="2">
        <f t="shared" si="689"/>
        <v>44343</v>
      </c>
      <c r="F5974" s="1">
        <f>TIMEVALUE("14:19:08")</f>
        <v>0.59662037037037041</v>
      </c>
      <c r="G5974" t="s">
        <v>3722</v>
      </c>
      <c r="H5974" t="s">
        <v>13870</v>
      </c>
      <c r="I5974">
        <v>696.79200000000003</v>
      </c>
    </row>
    <row r="5975" spans="1:9" x14ac:dyDescent="0.25">
      <c r="A5975" t="s">
        <v>13871</v>
      </c>
      <c r="B5975">
        <v>13127</v>
      </c>
      <c r="C5975" s="2">
        <f t="shared" si="688"/>
        <v>44343</v>
      </c>
      <c r="D5975" s="1">
        <f>TIMEVALUE("14:20:37")</f>
        <v>0.59765046296296298</v>
      </c>
      <c r="E5975" s="2">
        <f t="shared" si="689"/>
        <v>44343</v>
      </c>
      <c r="F5975" s="1">
        <f>TIMEVALUE("14:26:56")</f>
        <v>0.60203703703703704</v>
      </c>
      <c r="G5975" t="s">
        <v>315</v>
      </c>
      <c r="H5975" t="s">
        <v>13872</v>
      </c>
      <c r="I5975">
        <v>696.82600000000002</v>
      </c>
    </row>
    <row r="5976" spans="1:9" x14ac:dyDescent="0.25">
      <c r="A5976" t="s">
        <v>13873</v>
      </c>
      <c r="B5976">
        <v>13127</v>
      </c>
      <c r="C5976" s="2">
        <f t="shared" si="688"/>
        <v>44343</v>
      </c>
      <c r="D5976" s="1">
        <f>TIMEVALUE("14:28:13")</f>
        <v>0.6029282407407407</v>
      </c>
      <c r="E5976" s="2">
        <f t="shared" si="689"/>
        <v>44343</v>
      </c>
      <c r="F5976" s="1">
        <f>TIMEVALUE("14:36:30")</f>
        <v>0.60868055555555556</v>
      </c>
      <c r="G5976" t="s">
        <v>5662</v>
      </c>
      <c r="H5976" t="s">
        <v>13874</v>
      </c>
      <c r="I5976">
        <v>696.91800000000001</v>
      </c>
    </row>
    <row r="5977" spans="1:9" x14ac:dyDescent="0.25">
      <c r="A5977" t="s">
        <v>13875</v>
      </c>
      <c r="B5977">
        <v>13127</v>
      </c>
      <c r="C5977" s="2">
        <f t="shared" si="688"/>
        <v>44343</v>
      </c>
      <c r="D5977" s="1">
        <f>TIMEVALUE("14:39:23")</f>
        <v>0.61068287037037039</v>
      </c>
      <c r="E5977" s="2">
        <f t="shared" si="689"/>
        <v>44343</v>
      </c>
      <c r="F5977" s="1">
        <f>TIMEVALUE("14:43:11")</f>
        <v>0.61332175925925925</v>
      </c>
      <c r="G5977" t="s">
        <v>245</v>
      </c>
      <c r="H5977" t="s">
        <v>13876</v>
      </c>
      <c r="I5977">
        <v>696.82799999999997</v>
      </c>
    </row>
    <row r="5978" spans="1:9" x14ac:dyDescent="0.25">
      <c r="A5978" t="s">
        <v>13877</v>
      </c>
      <c r="B5978">
        <v>13127</v>
      </c>
      <c r="C5978" s="2">
        <f t="shared" si="688"/>
        <v>44343</v>
      </c>
      <c r="D5978" s="1">
        <f>TIMEVALUE("14:44:18")</f>
        <v>0.61409722222222218</v>
      </c>
      <c r="E5978" s="2">
        <f t="shared" si="689"/>
        <v>44343</v>
      </c>
      <c r="F5978" s="1">
        <f>TIMEVALUE("14:47:41")</f>
        <v>0.61644675925925929</v>
      </c>
      <c r="G5978" t="s">
        <v>582</v>
      </c>
      <c r="H5978" t="s">
        <v>13878</v>
      </c>
      <c r="I5978">
        <v>696.85799999999995</v>
      </c>
    </row>
    <row r="5979" spans="1:9" x14ac:dyDescent="0.25">
      <c r="A5979" t="s">
        <v>13879</v>
      </c>
      <c r="B5979">
        <v>13127</v>
      </c>
      <c r="C5979" s="2">
        <f t="shared" si="688"/>
        <v>44343</v>
      </c>
      <c r="D5979" s="1">
        <f>TIMEVALUE("14:48:50")</f>
        <v>0.61724537037037042</v>
      </c>
      <c r="E5979" s="2">
        <f t="shared" si="689"/>
        <v>44343</v>
      </c>
      <c r="F5979" s="1">
        <f>TIMEVALUE("14:52:32")</f>
        <v>0.61981481481481482</v>
      </c>
      <c r="G5979" t="s">
        <v>2522</v>
      </c>
      <c r="H5979" t="s">
        <v>5350</v>
      </c>
      <c r="I5979">
        <v>696.80200000000002</v>
      </c>
    </row>
    <row r="5980" spans="1:9" x14ac:dyDescent="0.25">
      <c r="A5980" t="s">
        <v>13880</v>
      </c>
      <c r="B5980">
        <v>13127</v>
      </c>
      <c r="C5980" s="2">
        <f t="shared" si="688"/>
        <v>44343</v>
      </c>
      <c r="D5980" s="1">
        <f>TIMEVALUE("14:53:39")</f>
        <v>0.62059027777777775</v>
      </c>
      <c r="E5980" s="2">
        <f t="shared" si="689"/>
        <v>44343</v>
      </c>
      <c r="F5980" s="1">
        <f>TIMEVALUE("14:57:29")</f>
        <v>0.6232523148148148</v>
      </c>
      <c r="G5980" t="s">
        <v>607</v>
      </c>
      <c r="H5980" t="s">
        <v>13881</v>
      </c>
      <c r="I5980">
        <v>696.87199999999996</v>
      </c>
    </row>
    <row r="5981" spans="1:9" x14ac:dyDescent="0.25">
      <c r="A5981" t="s">
        <v>13882</v>
      </c>
      <c r="B5981">
        <v>13127</v>
      </c>
      <c r="C5981" s="2">
        <f t="shared" si="688"/>
        <v>44343</v>
      </c>
      <c r="D5981" s="1">
        <f>TIMEVALUE("11:20:34")</f>
        <v>0.47261574074074075</v>
      </c>
      <c r="E5981" s="2">
        <f t="shared" si="689"/>
        <v>44343</v>
      </c>
      <c r="F5981" s="1">
        <f>TIMEVALUE("11:24:45")</f>
        <v>0.47552083333333334</v>
      </c>
      <c r="G5981" t="s">
        <v>258</v>
      </c>
      <c r="H5981" t="s">
        <v>13883</v>
      </c>
      <c r="I5981">
        <v>696.77300000000002</v>
      </c>
    </row>
    <row r="5982" spans="1:9" x14ac:dyDescent="0.25">
      <c r="A5982" t="s">
        <v>13884</v>
      </c>
      <c r="B5982">
        <v>13127</v>
      </c>
      <c r="C5982" s="2">
        <f t="shared" si="688"/>
        <v>44343</v>
      </c>
      <c r="D5982" s="1">
        <f>TIMEVALUE("11:35:39")</f>
        <v>0.4830902777777778</v>
      </c>
      <c r="E5982" s="2">
        <f t="shared" si="689"/>
        <v>44343</v>
      </c>
      <c r="F5982" s="1">
        <f>TIMEVALUE("11:41:39")</f>
        <v>0.48725694444444445</v>
      </c>
      <c r="G5982" t="s">
        <v>862</v>
      </c>
      <c r="H5982" t="s">
        <v>1085</v>
      </c>
      <c r="I5982">
        <v>696.82299999999998</v>
      </c>
    </row>
    <row r="5983" spans="1:9" x14ac:dyDescent="0.25">
      <c r="A5983" t="s">
        <v>13885</v>
      </c>
      <c r="B5983">
        <v>13127</v>
      </c>
      <c r="C5983" s="2">
        <f t="shared" si="688"/>
        <v>44343</v>
      </c>
      <c r="D5983" s="1">
        <f>TIMEVALUE("11:42:52")</f>
        <v>0.48810185185185184</v>
      </c>
      <c r="E5983" s="2">
        <f t="shared" si="689"/>
        <v>44343</v>
      </c>
      <c r="F5983" s="1">
        <f>TIMEVALUE("11:46:33")</f>
        <v>0.49065972222222221</v>
      </c>
      <c r="G5983" t="s">
        <v>2034</v>
      </c>
      <c r="H5983" t="s">
        <v>13886</v>
      </c>
      <c r="I5983">
        <v>696.82100000000003</v>
      </c>
    </row>
    <row r="5984" spans="1:9" x14ac:dyDescent="0.25">
      <c r="A5984" t="s">
        <v>13887</v>
      </c>
      <c r="B5984">
        <v>13127</v>
      </c>
      <c r="C5984" s="2">
        <f t="shared" si="688"/>
        <v>44343</v>
      </c>
      <c r="D5984" s="1">
        <f>TIMEVALUE("11:47:53")</f>
        <v>0.49158564814814815</v>
      </c>
      <c r="E5984" s="2">
        <f t="shared" si="689"/>
        <v>44343</v>
      </c>
      <c r="F5984" s="1">
        <f>TIMEVALUE("11:52:13")</f>
        <v>0.49459490740740741</v>
      </c>
      <c r="G5984" t="s">
        <v>517</v>
      </c>
      <c r="H5984" t="s">
        <v>13888</v>
      </c>
      <c r="I5984">
        <v>696.851</v>
      </c>
    </row>
    <row r="5985" spans="1:9" x14ac:dyDescent="0.25">
      <c r="A5985" t="s">
        <v>13889</v>
      </c>
      <c r="B5985">
        <v>13127</v>
      </c>
      <c r="C5985" s="2">
        <f t="shared" si="688"/>
        <v>44343</v>
      </c>
      <c r="D5985" s="1">
        <f>TIMEVALUE("11:53:21")</f>
        <v>0.49538194444444444</v>
      </c>
      <c r="E5985" s="2">
        <f t="shared" si="689"/>
        <v>44343</v>
      </c>
      <c r="F5985" s="1">
        <f>TIMEVALUE("11:57:57")</f>
        <v>0.49857638888888889</v>
      </c>
      <c r="G5985" t="s">
        <v>2446</v>
      </c>
      <c r="H5985" t="s">
        <v>13890</v>
      </c>
      <c r="I5985">
        <v>696.846</v>
      </c>
    </row>
    <row r="5986" spans="1:9" x14ac:dyDescent="0.25">
      <c r="A5986" t="s">
        <v>13891</v>
      </c>
      <c r="B5986">
        <v>13127</v>
      </c>
      <c r="C5986" s="2">
        <f t="shared" si="688"/>
        <v>44343</v>
      </c>
      <c r="D5986" s="1">
        <f>TIMEVALUE("12:36:48")</f>
        <v>0.52555555555555555</v>
      </c>
      <c r="E5986" s="2">
        <f t="shared" si="689"/>
        <v>44343</v>
      </c>
      <c r="F5986" s="1">
        <f>TIMEVALUE("12:42:30")</f>
        <v>0.52951388888888884</v>
      </c>
      <c r="G5986" t="s">
        <v>1894</v>
      </c>
      <c r="H5986" t="s">
        <v>13892</v>
      </c>
      <c r="I5986">
        <v>696.90800000000002</v>
      </c>
    </row>
    <row r="5987" spans="1:9" x14ac:dyDescent="0.25">
      <c r="A5987" t="s">
        <v>13893</v>
      </c>
      <c r="B5987">
        <v>13127</v>
      </c>
      <c r="C5987" s="2">
        <f t="shared" si="688"/>
        <v>44343</v>
      </c>
      <c r="D5987" s="1">
        <f>TIMEVALUE("12:47:58")</f>
        <v>0.53331018518518514</v>
      </c>
      <c r="E5987" s="2">
        <f t="shared" si="689"/>
        <v>44343</v>
      </c>
      <c r="F5987" s="1">
        <f>TIMEVALUE("12:51:53")</f>
        <v>0.5360300925925926</v>
      </c>
      <c r="G5987" t="s">
        <v>778</v>
      </c>
      <c r="H5987" t="s">
        <v>13894</v>
      </c>
      <c r="I5987">
        <v>696.846</v>
      </c>
    </row>
    <row r="5988" spans="1:9" x14ac:dyDescent="0.25">
      <c r="A5988" t="s">
        <v>13895</v>
      </c>
      <c r="B5988">
        <v>13127</v>
      </c>
      <c r="C5988" s="2">
        <f t="shared" si="688"/>
        <v>44343</v>
      </c>
      <c r="D5988" s="1">
        <f>TIMEVALUE("12:53:07")</f>
        <v>0.53688657407407403</v>
      </c>
      <c r="E5988" s="2">
        <f t="shared" si="689"/>
        <v>44343</v>
      </c>
      <c r="F5988" s="1">
        <f>TIMEVALUE("12:56:50")</f>
        <v>0.53946759259259258</v>
      </c>
      <c r="G5988" t="s">
        <v>13829</v>
      </c>
      <c r="H5988" t="s">
        <v>13896</v>
      </c>
      <c r="I5988">
        <v>696.82799999999997</v>
      </c>
    </row>
    <row r="5989" spans="1:9" x14ac:dyDescent="0.25">
      <c r="A5989" t="s">
        <v>13897</v>
      </c>
      <c r="B5989">
        <v>13127</v>
      </c>
      <c r="C5989" s="2">
        <f t="shared" si="688"/>
        <v>44343</v>
      </c>
      <c r="D5989" s="1">
        <f>TIMEVALUE("12:58:06")</f>
        <v>0.5403472222222222</v>
      </c>
      <c r="E5989" s="2">
        <f t="shared" si="689"/>
        <v>44343</v>
      </c>
      <c r="F5989" s="1">
        <f>TIMEVALUE("13:06:45")</f>
        <v>0.5463541666666667</v>
      </c>
      <c r="G5989" t="s">
        <v>918</v>
      </c>
      <c r="H5989" t="s">
        <v>13898</v>
      </c>
      <c r="I5989">
        <v>696.89300000000003</v>
      </c>
    </row>
    <row r="5990" spans="1:9" x14ac:dyDescent="0.25">
      <c r="A5990" t="s">
        <v>13899</v>
      </c>
      <c r="B5990">
        <v>13127</v>
      </c>
      <c r="C5990" s="2">
        <f t="shared" si="688"/>
        <v>44343</v>
      </c>
      <c r="D5990" s="1">
        <f>TIMEVALUE("13:10:38")</f>
        <v>0.54905092592592597</v>
      </c>
      <c r="E5990" s="2">
        <f t="shared" si="689"/>
        <v>44343</v>
      </c>
      <c r="F5990" s="1">
        <f>TIMEVALUE("13:14:26")</f>
        <v>0.55168981481481483</v>
      </c>
      <c r="G5990" t="s">
        <v>245</v>
      </c>
      <c r="H5990" t="s">
        <v>13900</v>
      </c>
      <c r="I5990">
        <v>696.75099999999998</v>
      </c>
    </row>
    <row r="5991" spans="1:9" x14ac:dyDescent="0.25">
      <c r="A5991" t="s">
        <v>13901</v>
      </c>
      <c r="B5991">
        <v>13127</v>
      </c>
      <c r="C5991" s="2">
        <f t="shared" si="688"/>
        <v>44343</v>
      </c>
      <c r="D5991" s="1">
        <f>TIMEVALUE("13:15:48")</f>
        <v>0.5526388888888889</v>
      </c>
      <c r="E5991" s="2">
        <f t="shared" si="689"/>
        <v>44343</v>
      </c>
      <c r="F5991" s="1">
        <f>TIMEVALUE("13:19:39")</f>
        <v>0.55531249999999999</v>
      </c>
      <c r="G5991" t="s">
        <v>846</v>
      </c>
      <c r="H5991" t="s">
        <v>13902</v>
      </c>
      <c r="I5991">
        <v>696.73900000000003</v>
      </c>
    </row>
    <row r="5992" spans="1:9" x14ac:dyDescent="0.25">
      <c r="A5992" t="s">
        <v>13903</v>
      </c>
      <c r="B5992">
        <v>13127</v>
      </c>
      <c r="C5992" s="2">
        <f t="shared" si="688"/>
        <v>44343</v>
      </c>
      <c r="D5992" s="1">
        <f>TIMEVALUE("13:20:55")</f>
        <v>0.55619212962962961</v>
      </c>
      <c r="E5992" s="2">
        <f t="shared" si="689"/>
        <v>44343</v>
      </c>
      <c r="F5992" s="1">
        <f>TIMEVALUE("13:24:08")</f>
        <v>0.55842592592592588</v>
      </c>
      <c r="G5992" t="s">
        <v>209</v>
      </c>
      <c r="H5992" t="s">
        <v>13904</v>
      </c>
      <c r="I5992">
        <v>696.78899999999999</v>
      </c>
    </row>
    <row r="5993" spans="1:9" x14ac:dyDescent="0.25">
      <c r="A5993" t="s">
        <v>13905</v>
      </c>
      <c r="B5993">
        <v>13127</v>
      </c>
      <c r="C5993" s="2">
        <f t="shared" si="688"/>
        <v>44343</v>
      </c>
      <c r="D5993" s="1">
        <f>TIMEVALUE("13:25:22")</f>
        <v>0.55928240740740742</v>
      </c>
      <c r="E5993" s="2">
        <f t="shared" si="689"/>
        <v>44343</v>
      </c>
      <c r="F5993" s="1">
        <f>TIMEVALUE("13:31:57")</f>
        <v>0.56385416666666666</v>
      </c>
      <c r="G5993" t="s">
        <v>921</v>
      </c>
      <c r="H5993" t="s">
        <v>13906</v>
      </c>
      <c r="I5993">
        <v>696.71600000000001</v>
      </c>
    </row>
    <row r="5994" spans="1:9" x14ac:dyDescent="0.25">
      <c r="A5994" t="s">
        <v>13907</v>
      </c>
      <c r="B5994">
        <v>13112</v>
      </c>
      <c r="C5994" s="2">
        <f>DATEVALUE("2025-05-23")</f>
        <v>44338</v>
      </c>
      <c r="D5994" s="1">
        <f>TIMEVALUE("08:42:55")</f>
        <v>0.36313657407407407</v>
      </c>
      <c r="E5994" s="2">
        <f>DATEVALUE("2025-05-23")</f>
        <v>44338</v>
      </c>
      <c r="F5994" s="1">
        <f>TIMEVALUE("08:50:30")</f>
        <v>0.3684027777777778</v>
      </c>
      <c r="G5994" t="s">
        <v>2557</v>
      </c>
      <c r="H5994" t="s">
        <v>13908</v>
      </c>
      <c r="I5994">
        <v>701.83799999999997</v>
      </c>
    </row>
    <row r="5995" spans="1:9" x14ac:dyDescent="0.25">
      <c r="A5995" t="s">
        <v>13909</v>
      </c>
      <c r="B5995">
        <v>13127</v>
      </c>
      <c r="C5995" s="2">
        <f>DATEVALUE("2025-05-22")</f>
        <v>44337</v>
      </c>
      <c r="D5995" s="1">
        <f>TIMEVALUE("17:49:47")</f>
        <v>0.74290509259259263</v>
      </c>
      <c r="E5995" s="2">
        <f>DATEVALUE("2025-05-22")</f>
        <v>44337</v>
      </c>
      <c r="F5995" s="1">
        <f>TIMEVALUE("17:55:26")</f>
        <v>0.74682870370370369</v>
      </c>
      <c r="G5995" t="s">
        <v>3244</v>
      </c>
      <c r="H5995" t="s">
        <v>13910</v>
      </c>
      <c r="I5995">
        <v>696.21</v>
      </c>
    </row>
    <row r="5996" spans="1:9" x14ac:dyDescent="0.25">
      <c r="A5996" t="s">
        <v>13911</v>
      </c>
      <c r="B5996">
        <v>13127</v>
      </c>
      <c r="C5996" s="2">
        <f>DATEVALUE("2025-05-27")</f>
        <v>44342</v>
      </c>
      <c r="D5996" s="1">
        <f>TIMEVALUE("11:39:09")</f>
        <v>0.48552083333333335</v>
      </c>
      <c r="E5996" s="2">
        <f>DATEVALUE("2025-05-27")</f>
        <v>44342</v>
      </c>
      <c r="F5996" s="1">
        <f>TIMEVALUE("11:49:07")</f>
        <v>0.49244212962962963</v>
      </c>
      <c r="G5996" t="s">
        <v>1408</v>
      </c>
      <c r="H5996" t="s">
        <v>13912</v>
      </c>
      <c r="I5996">
        <v>696.61400000000003</v>
      </c>
    </row>
    <row r="5997" spans="1:9" x14ac:dyDescent="0.25">
      <c r="A5997" t="s">
        <v>13913</v>
      </c>
      <c r="B5997">
        <v>13127</v>
      </c>
      <c r="C5997" s="2">
        <f>DATEVALUE("2025-05-27")</f>
        <v>44342</v>
      </c>
      <c r="D5997" s="1">
        <f>TIMEVALUE("11:50:12")</f>
        <v>0.49319444444444444</v>
      </c>
      <c r="E5997" s="2">
        <f>DATEVALUE("2025-05-27")</f>
        <v>44342</v>
      </c>
      <c r="F5997" s="1">
        <f>TIMEVALUE("12:00:17")</f>
        <v>0.50019675925925922</v>
      </c>
      <c r="G5997" t="s">
        <v>139</v>
      </c>
      <c r="H5997" t="s">
        <v>13648</v>
      </c>
      <c r="I5997">
        <v>697.06399999999996</v>
      </c>
    </row>
    <row r="5998" spans="1:9" x14ac:dyDescent="0.25">
      <c r="A5998" t="s">
        <v>13914</v>
      </c>
      <c r="B5998">
        <v>13112</v>
      </c>
      <c r="C5998" s="2">
        <f>DATEVALUE("2025-05-08")</f>
        <v>44323</v>
      </c>
      <c r="D5998" s="1">
        <f>TIMEVALUE("11:03:58")</f>
        <v>0.46108796296296295</v>
      </c>
      <c r="E5998" s="2">
        <f>DATEVALUE("2025-05-08")</f>
        <v>44323</v>
      </c>
      <c r="F5998" s="1">
        <f>TIMEVALUE("11:10:42")</f>
        <v>0.46576388888888887</v>
      </c>
      <c r="G5998" t="s">
        <v>182</v>
      </c>
      <c r="H5998" t="s">
        <v>13915</v>
      </c>
      <c r="I5998">
        <v>702.53</v>
      </c>
    </row>
    <row r="5999" spans="1:9" x14ac:dyDescent="0.25">
      <c r="A5999" t="s">
        <v>13916</v>
      </c>
      <c r="B5999">
        <v>13127</v>
      </c>
      <c r="C5999" s="2">
        <f>DATEVALUE("2025-05-27")</f>
        <v>44342</v>
      </c>
      <c r="D5999" s="1">
        <f>TIMEVALUE("13:57:54")</f>
        <v>0.58187500000000003</v>
      </c>
      <c r="E5999" s="2">
        <f>DATEVALUE("2025-05-27")</f>
        <v>44342</v>
      </c>
      <c r="F5999" s="1">
        <f>TIMEVALUE("14:07:51")</f>
        <v>0.58878472222222222</v>
      </c>
      <c r="G5999" t="s">
        <v>112</v>
      </c>
      <c r="H5999" t="s">
        <v>13917</v>
      </c>
      <c r="I5999">
        <v>696.93499999999995</v>
      </c>
    </row>
    <row r="6000" spans="1:9" x14ac:dyDescent="0.25">
      <c r="A6000" t="s">
        <v>13918</v>
      </c>
      <c r="B6000">
        <v>13127</v>
      </c>
      <c r="C6000" s="2">
        <f>DATEVALUE("2025-05-27")</f>
        <v>44342</v>
      </c>
      <c r="D6000" s="1">
        <f>TIMEVALUE("14:09:02")</f>
        <v>0.58960648148148154</v>
      </c>
      <c r="E6000" s="2">
        <f>DATEVALUE("2025-05-27")</f>
        <v>44342</v>
      </c>
      <c r="F6000" s="1">
        <f>TIMEVALUE("14:18:56")</f>
        <v>0.5964814814814815</v>
      </c>
      <c r="G6000" t="s">
        <v>8123</v>
      </c>
      <c r="H6000" t="s">
        <v>13506</v>
      </c>
      <c r="I6000">
        <v>696.80799999999999</v>
      </c>
    </row>
    <row r="6001" spans="1:9" x14ac:dyDescent="0.25">
      <c r="A6001" t="s">
        <v>13919</v>
      </c>
      <c r="B6001">
        <v>13127</v>
      </c>
      <c r="C6001" s="2">
        <f>DATEVALUE("2025-05-27")</f>
        <v>44342</v>
      </c>
      <c r="D6001" s="1">
        <f>TIMEVALUE("14:20:10")</f>
        <v>0.59733796296296293</v>
      </c>
      <c r="E6001" s="2">
        <f>DATEVALUE("2025-05-27")</f>
        <v>44342</v>
      </c>
      <c r="F6001" s="1">
        <f>TIMEVALUE("14:29:57")</f>
        <v>0.6041319444444444</v>
      </c>
      <c r="G6001" t="s">
        <v>1809</v>
      </c>
      <c r="H6001" t="s">
        <v>13920</v>
      </c>
      <c r="I6001">
        <v>697.19600000000003</v>
      </c>
    </row>
    <row r="6002" spans="1:9" x14ac:dyDescent="0.25">
      <c r="A6002" t="s">
        <v>13919</v>
      </c>
      <c r="B6002">
        <v>13153</v>
      </c>
      <c r="C6002" s="2">
        <f>DATEVALUE("2025-06-28")</f>
        <v>44374</v>
      </c>
      <c r="D6002" s="1">
        <f>TIMEVALUE("08:02:54")</f>
        <v>0.33534722222222224</v>
      </c>
      <c r="E6002" s="2">
        <f>DATEVALUE("2025-06-28")</f>
        <v>44374</v>
      </c>
      <c r="F6002" s="1">
        <f>TIMEVALUE("08:02:54")</f>
        <v>0.33534722222222224</v>
      </c>
      <c r="G6002" t="s">
        <v>162</v>
      </c>
      <c r="H6002" t="s">
        <v>163</v>
      </c>
      <c r="I6002">
        <v>98765432.099000007</v>
      </c>
    </row>
    <row r="6003" spans="1:9" x14ac:dyDescent="0.25">
      <c r="A6003" t="s">
        <v>13919</v>
      </c>
      <c r="B6003">
        <v>13153</v>
      </c>
      <c r="C6003" s="2">
        <f>DATEVALUE("2025-06-28")</f>
        <v>44374</v>
      </c>
      <c r="D6003" s="1">
        <f>TIMEVALUE("08:04:33")</f>
        <v>0.33649305555555553</v>
      </c>
      <c r="E6003" s="2">
        <f>DATEVALUE("2025-06-28")</f>
        <v>44374</v>
      </c>
      <c r="F6003" s="1">
        <f>TIMEVALUE("08:05:19")</f>
        <v>0.33702546296296299</v>
      </c>
      <c r="G6003" t="s">
        <v>3003</v>
      </c>
      <c r="H6003" t="s">
        <v>13921</v>
      </c>
      <c r="I6003">
        <v>701.44899999999996</v>
      </c>
    </row>
    <row r="6004" spans="1:9" x14ac:dyDescent="0.25">
      <c r="A6004" t="s">
        <v>13922</v>
      </c>
      <c r="B6004">
        <v>13127</v>
      </c>
      <c r="C6004" s="2">
        <f>DATEVALUE("2025-05-27")</f>
        <v>44342</v>
      </c>
      <c r="D6004" s="1">
        <f>TIMEVALUE("14:31:46")</f>
        <v>0.60539351851851853</v>
      </c>
      <c r="E6004" s="2">
        <f>DATEVALUE("2025-05-27")</f>
        <v>44342</v>
      </c>
      <c r="F6004" s="1">
        <f>TIMEVALUE("14:41:46")</f>
        <v>0.61233796296296295</v>
      </c>
      <c r="G6004" t="s">
        <v>164</v>
      </c>
      <c r="H6004" t="s">
        <v>13923</v>
      </c>
      <c r="I6004">
        <v>698.15300000000002</v>
      </c>
    </row>
    <row r="6005" spans="1:9" x14ac:dyDescent="0.25">
      <c r="A6005" t="s">
        <v>13924</v>
      </c>
      <c r="B6005">
        <v>13127</v>
      </c>
      <c r="C6005" s="2">
        <f>DATEVALUE("2025-05-27")</f>
        <v>44342</v>
      </c>
      <c r="D6005" s="1">
        <f>TIMEVALUE("14:43:43")</f>
        <v>0.6136921296296296</v>
      </c>
      <c r="E6005" s="2">
        <f>DATEVALUE("2025-05-27")</f>
        <v>44342</v>
      </c>
      <c r="F6005" s="1">
        <f>TIMEVALUE("14:53:36")</f>
        <v>0.62055555555555553</v>
      </c>
      <c r="G6005" t="s">
        <v>1975</v>
      </c>
      <c r="H6005" t="s">
        <v>13925</v>
      </c>
      <c r="I6005">
        <v>698.10500000000002</v>
      </c>
    </row>
    <row r="6006" spans="1:9" x14ac:dyDescent="0.25">
      <c r="A6006" t="s">
        <v>13926</v>
      </c>
      <c r="B6006">
        <v>13127</v>
      </c>
      <c r="C6006" s="2">
        <f>DATEVALUE("2025-05-27")</f>
        <v>44342</v>
      </c>
      <c r="D6006" s="1">
        <f>TIMEVALUE("14:55:14")</f>
        <v>0.62168981481481478</v>
      </c>
      <c r="E6006" s="2">
        <f>DATEVALUE("2025-05-27")</f>
        <v>44342</v>
      </c>
      <c r="F6006" s="1">
        <f>TIMEVALUE("15:05:13")</f>
        <v>0.62862268518518516</v>
      </c>
      <c r="G6006" t="s">
        <v>1323</v>
      </c>
      <c r="H6006" t="s">
        <v>13927</v>
      </c>
      <c r="I6006">
        <v>698.226</v>
      </c>
    </row>
    <row r="6007" spans="1:9" x14ac:dyDescent="0.25">
      <c r="A6007" t="s">
        <v>13928</v>
      </c>
      <c r="B6007">
        <v>13127</v>
      </c>
      <c r="C6007" s="2">
        <f>DATEVALUE("2025-05-27")</f>
        <v>44342</v>
      </c>
      <c r="D6007" s="1">
        <f>TIMEVALUE("15:06:24")</f>
        <v>0.62944444444444447</v>
      </c>
      <c r="E6007" s="2">
        <f>DATEVALUE("2025-05-27")</f>
        <v>44342</v>
      </c>
      <c r="F6007" s="1">
        <f>TIMEVALUE("15:16:18")</f>
        <v>0.63631944444444444</v>
      </c>
      <c r="G6007" t="s">
        <v>8123</v>
      </c>
      <c r="H6007" t="s">
        <v>13929</v>
      </c>
      <c r="I6007">
        <v>698.12900000000002</v>
      </c>
    </row>
    <row r="6008" spans="1:9" x14ac:dyDescent="0.25">
      <c r="A6008" t="s">
        <v>13930</v>
      </c>
      <c r="B6008">
        <v>13127</v>
      </c>
      <c r="C6008" s="2">
        <f>DATEVALUE("2025-05-27")</f>
        <v>44342</v>
      </c>
      <c r="D6008" s="1">
        <f>TIMEVALUE("15:18:00")</f>
        <v>0.63749999999999996</v>
      </c>
      <c r="E6008" s="2">
        <f>DATEVALUE("2025-05-27")</f>
        <v>44342</v>
      </c>
      <c r="F6008" s="1">
        <f>TIMEVALUE("15:27:56")</f>
        <v>0.64439814814814811</v>
      </c>
      <c r="G6008" t="s">
        <v>7420</v>
      </c>
      <c r="H6008" t="s">
        <v>423</v>
      </c>
      <c r="I6008">
        <v>697.79399999999998</v>
      </c>
    </row>
    <row r="6009" spans="1:9" x14ac:dyDescent="0.25">
      <c r="A6009" t="s">
        <v>13931</v>
      </c>
      <c r="B6009">
        <v>13127</v>
      </c>
      <c r="C6009" s="2">
        <f>DATEVALUE("2025-05-23")</f>
        <v>44338</v>
      </c>
      <c r="D6009" s="1">
        <f>TIMEVALUE("07:17:52")</f>
        <v>0.30407407407407405</v>
      </c>
      <c r="E6009" s="2">
        <f>DATEVALUE("2025-05-23")</f>
        <v>44338</v>
      </c>
      <c r="F6009" s="1">
        <f>TIMEVALUE("07:33:53")</f>
        <v>0.31519675925925927</v>
      </c>
      <c r="G6009" t="s">
        <v>8964</v>
      </c>
      <c r="H6009" t="s">
        <v>3209</v>
      </c>
      <c r="I6009">
        <v>697.35</v>
      </c>
    </row>
    <row r="6010" spans="1:9" x14ac:dyDescent="0.25">
      <c r="A6010" t="s">
        <v>13932</v>
      </c>
      <c r="B6010">
        <v>13127</v>
      </c>
      <c r="C6010" s="2">
        <f>DATEVALUE("2025-05-22")</f>
        <v>44337</v>
      </c>
      <c r="D6010" s="1">
        <f>TIMEVALUE("17:57:42")</f>
        <v>0.74840277777777775</v>
      </c>
      <c r="E6010" s="2">
        <f>DATEVALUE("2025-05-22")</f>
        <v>44337</v>
      </c>
      <c r="F6010" s="1">
        <f>TIMEVALUE("18:04:17")</f>
        <v>0.75297453703703698</v>
      </c>
      <c r="G6010" t="s">
        <v>921</v>
      </c>
      <c r="H6010" t="s">
        <v>13933</v>
      </c>
      <c r="I6010">
        <v>696.13599999999997</v>
      </c>
    </row>
    <row r="6011" spans="1:9" x14ac:dyDescent="0.25">
      <c r="A6011" t="s">
        <v>13934</v>
      </c>
      <c r="B6011">
        <v>13127</v>
      </c>
      <c r="C6011" s="2">
        <f>DATEVALUE("2025-05-27")</f>
        <v>44342</v>
      </c>
      <c r="D6011" s="1">
        <f>TIMEVALUE("09:14:29")</f>
        <v>0.38505787037037037</v>
      </c>
      <c r="E6011" s="2">
        <f>DATEVALUE("2025-05-27")</f>
        <v>44342</v>
      </c>
      <c r="F6011" s="1">
        <f>TIMEVALUE("09:24:27")</f>
        <v>0.39197916666666666</v>
      </c>
      <c r="G6011" t="s">
        <v>1408</v>
      </c>
      <c r="H6011" t="s">
        <v>13935</v>
      </c>
      <c r="I6011">
        <v>697.01</v>
      </c>
    </row>
    <row r="6012" spans="1:9" x14ac:dyDescent="0.25">
      <c r="A6012" t="s">
        <v>13936</v>
      </c>
      <c r="B6012">
        <v>13127</v>
      </c>
      <c r="C6012" s="2">
        <f>DATEVALUE("2025-05-27")</f>
        <v>44342</v>
      </c>
      <c r="D6012" s="1">
        <f>TIMEVALUE("09:25:42")</f>
        <v>0.39284722222222224</v>
      </c>
      <c r="E6012" s="2">
        <f>DATEVALUE("2025-05-27")</f>
        <v>44342</v>
      </c>
      <c r="F6012" s="1">
        <f>TIMEVALUE("09:35:50")</f>
        <v>0.39988425925925924</v>
      </c>
      <c r="G6012" t="s">
        <v>1105</v>
      </c>
      <c r="H6012" t="s">
        <v>13937</v>
      </c>
      <c r="I6012">
        <v>696.77800000000002</v>
      </c>
    </row>
    <row r="6013" spans="1:9" x14ac:dyDescent="0.25">
      <c r="A6013" t="s">
        <v>13938</v>
      </c>
      <c r="B6013">
        <v>13127</v>
      </c>
      <c r="C6013" s="2">
        <f>DATEVALUE("2025-05-27")</f>
        <v>44342</v>
      </c>
      <c r="D6013" s="1">
        <f>TIMEVALUE("09:37:02")</f>
        <v>0.4007175925925926</v>
      </c>
      <c r="E6013" s="2">
        <f>DATEVALUE("2025-05-27")</f>
        <v>44342</v>
      </c>
      <c r="F6013" s="1">
        <f>TIMEVALUE("09:46:57")</f>
        <v>0.40760416666666666</v>
      </c>
      <c r="G6013" t="s">
        <v>2161</v>
      </c>
      <c r="H6013" t="s">
        <v>13939</v>
      </c>
      <c r="I6013">
        <v>697.02200000000005</v>
      </c>
    </row>
    <row r="6014" spans="1:9" x14ac:dyDescent="0.25">
      <c r="A6014" t="s">
        <v>13940</v>
      </c>
      <c r="B6014">
        <v>13127</v>
      </c>
      <c r="C6014" s="2">
        <f>DATEVALUE("2025-05-27")</f>
        <v>44342</v>
      </c>
      <c r="D6014" s="1">
        <f>TIMEVALUE("09:48:14")</f>
        <v>0.40849537037037037</v>
      </c>
      <c r="E6014" s="2">
        <f>DATEVALUE("2025-05-27")</f>
        <v>44342</v>
      </c>
      <c r="F6014" s="1">
        <f>TIMEVALUE("09:58:13")</f>
        <v>0.41542824074074075</v>
      </c>
      <c r="G6014" t="s">
        <v>1323</v>
      </c>
      <c r="H6014" t="s">
        <v>13941</v>
      </c>
      <c r="I6014">
        <v>698.9</v>
      </c>
    </row>
    <row r="6015" spans="1:9" x14ac:dyDescent="0.25">
      <c r="A6015" t="s">
        <v>13942</v>
      </c>
      <c r="B6015">
        <v>13112</v>
      </c>
      <c r="C6015" s="2">
        <f>DATEVALUE("2025-05-08")</f>
        <v>44323</v>
      </c>
      <c r="D6015" s="1">
        <f>TIMEVALUE("10:49:11")</f>
        <v>0.45082175925925927</v>
      </c>
      <c r="E6015" s="2">
        <f>DATEVALUE("2025-05-08")</f>
        <v>44323</v>
      </c>
      <c r="F6015" s="1">
        <f>TIMEVALUE("10:55:02")</f>
        <v>0.45488425925925924</v>
      </c>
      <c r="G6015" t="s">
        <v>160</v>
      </c>
      <c r="H6015" t="s">
        <v>2808</v>
      </c>
      <c r="I6015">
        <v>702.53899999999999</v>
      </c>
    </row>
    <row r="6016" spans="1:9" x14ac:dyDescent="0.25">
      <c r="A6016" t="s">
        <v>13943</v>
      </c>
      <c r="B6016">
        <v>13127</v>
      </c>
      <c r="C6016" s="2">
        <f t="shared" ref="C6016:C6021" si="690">DATEVALUE("2025-05-27")</f>
        <v>44342</v>
      </c>
      <c r="D6016" s="1">
        <f>TIMEVALUE("10:00:55")</f>
        <v>0.41730324074074077</v>
      </c>
      <c r="E6016" s="2">
        <f t="shared" ref="E6016:E6021" si="691">DATEVALUE("2025-05-27")</f>
        <v>44342</v>
      </c>
      <c r="F6016" s="1">
        <f>TIMEVALUE("10:07:44")</f>
        <v>0.42203703703703704</v>
      </c>
      <c r="G6016" t="s">
        <v>378</v>
      </c>
      <c r="H6016" t="s">
        <v>13944</v>
      </c>
      <c r="I6016">
        <v>697.24699999999996</v>
      </c>
    </row>
    <row r="6017" spans="1:9" x14ac:dyDescent="0.25">
      <c r="A6017" t="s">
        <v>13945</v>
      </c>
      <c r="B6017">
        <v>13127</v>
      </c>
      <c r="C6017" s="2">
        <f t="shared" si="690"/>
        <v>44342</v>
      </c>
      <c r="D6017" s="1">
        <f>TIMEVALUE("10:23:03")</f>
        <v>0.43267361111111113</v>
      </c>
      <c r="E6017" s="2">
        <f t="shared" si="691"/>
        <v>44342</v>
      </c>
      <c r="F6017" s="1">
        <f>TIMEVALUE("10:33:01")</f>
        <v>0.43959490740740742</v>
      </c>
      <c r="G6017" t="s">
        <v>1408</v>
      </c>
      <c r="H6017" t="s">
        <v>13836</v>
      </c>
      <c r="I6017">
        <v>698.34699999999998</v>
      </c>
    </row>
    <row r="6018" spans="1:9" x14ac:dyDescent="0.25">
      <c r="A6018" t="s">
        <v>13946</v>
      </c>
      <c r="B6018">
        <v>13127</v>
      </c>
      <c r="C6018" s="2">
        <f t="shared" si="690"/>
        <v>44342</v>
      </c>
      <c r="D6018" s="1">
        <f>TIMEVALUE("10:34:24")</f>
        <v>0.44055555555555553</v>
      </c>
      <c r="E6018" s="2">
        <f t="shared" si="691"/>
        <v>44342</v>
      </c>
      <c r="F6018" s="1">
        <f>TIMEVALUE("10:44:30")</f>
        <v>0.44756944444444446</v>
      </c>
      <c r="G6018" t="s">
        <v>1614</v>
      </c>
      <c r="H6018" t="s">
        <v>13947</v>
      </c>
      <c r="I6018">
        <v>697.13599999999997</v>
      </c>
    </row>
    <row r="6019" spans="1:9" x14ac:dyDescent="0.25">
      <c r="A6019" t="s">
        <v>13948</v>
      </c>
      <c r="B6019">
        <v>13127</v>
      </c>
      <c r="C6019" s="2">
        <f t="shared" si="690"/>
        <v>44342</v>
      </c>
      <c r="D6019" s="1">
        <f>TIMEVALUE("10:46:22")</f>
        <v>0.44886574074074076</v>
      </c>
      <c r="E6019" s="2">
        <f t="shared" si="691"/>
        <v>44342</v>
      </c>
      <c r="F6019" s="1">
        <f>TIMEVALUE("10:56:19")</f>
        <v>0.45577546296296295</v>
      </c>
      <c r="G6019" t="s">
        <v>112</v>
      </c>
      <c r="H6019" t="s">
        <v>13949</v>
      </c>
      <c r="I6019">
        <v>697.98</v>
      </c>
    </row>
    <row r="6020" spans="1:9" x14ac:dyDescent="0.25">
      <c r="A6020" t="s">
        <v>13950</v>
      </c>
      <c r="B6020">
        <v>13127</v>
      </c>
      <c r="C6020" s="2">
        <f t="shared" si="690"/>
        <v>44342</v>
      </c>
      <c r="D6020" s="1">
        <f>TIMEVALUE("10:57:50")</f>
        <v>0.45682870370370371</v>
      </c>
      <c r="E6020" s="2">
        <f t="shared" si="691"/>
        <v>44342</v>
      </c>
      <c r="F6020" s="1">
        <f>TIMEVALUE("11:09:29")</f>
        <v>0.46491898148148147</v>
      </c>
      <c r="G6020" t="s">
        <v>1528</v>
      </c>
      <c r="H6020" t="s">
        <v>13951</v>
      </c>
      <c r="I6020">
        <v>698.85199999999998</v>
      </c>
    </row>
    <row r="6021" spans="1:9" x14ac:dyDescent="0.25">
      <c r="A6021" t="s">
        <v>13952</v>
      </c>
      <c r="B6021">
        <v>13127</v>
      </c>
      <c r="C6021" s="2">
        <f t="shared" si="690"/>
        <v>44342</v>
      </c>
      <c r="D6021" s="1">
        <f>TIMEVALUE("11:11:04")</f>
        <v>0.4660185185185185</v>
      </c>
      <c r="E6021" s="2">
        <f t="shared" si="691"/>
        <v>44342</v>
      </c>
      <c r="F6021" s="1">
        <f>TIMEVALUE("11:20:28")</f>
        <v>0.4725462962962963</v>
      </c>
      <c r="G6021" t="s">
        <v>410</v>
      </c>
      <c r="H6021" t="s">
        <v>4128</v>
      </c>
      <c r="I6021">
        <v>697.89499999999998</v>
      </c>
    </row>
    <row r="6022" spans="1:9" x14ac:dyDescent="0.25">
      <c r="A6022" t="s">
        <v>13953</v>
      </c>
      <c r="B6022">
        <v>13127</v>
      </c>
      <c r="C6022" s="2">
        <f>DATEVALUE("2025-05-23")</f>
        <v>44338</v>
      </c>
      <c r="D6022" s="1">
        <f>TIMEVALUE("07:50:28")</f>
        <v>0.32671296296296298</v>
      </c>
      <c r="E6022" s="2">
        <f>DATEVALUE("2025-05-23")</f>
        <v>44338</v>
      </c>
      <c r="F6022" s="1">
        <f>TIMEVALUE("08:00:30")</f>
        <v>0.33368055555555554</v>
      </c>
      <c r="G6022" t="s">
        <v>1163</v>
      </c>
      <c r="H6022" t="s">
        <v>13954</v>
      </c>
      <c r="I6022">
        <v>697.78599999999994</v>
      </c>
    </row>
    <row r="6023" spans="1:9" x14ac:dyDescent="0.25">
      <c r="A6023" t="s">
        <v>13955</v>
      </c>
      <c r="B6023">
        <v>13127</v>
      </c>
      <c r="C6023" s="2">
        <f>DATEVALUE("2025-05-22")</f>
        <v>44337</v>
      </c>
      <c r="D6023" s="1">
        <f>TIMEVALUE("18:06:00")</f>
        <v>0.75416666666666665</v>
      </c>
      <c r="E6023" s="2">
        <f>DATEVALUE("2025-05-22")</f>
        <v>44337</v>
      </c>
      <c r="F6023" s="1">
        <f>TIMEVALUE("18:09:32")</f>
        <v>0.75662037037037033</v>
      </c>
      <c r="G6023" t="s">
        <v>312</v>
      </c>
      <c r="H6023" t="s">
        <v>13956</v>
      </c>
      <c r="I6023">
        <v>696.14</v>
      </c>
    </row>
    <row r="6024" spans="1:9" x14ac:dyDescent="0.25">
      <c r="A6024" t="s">
        <v>13957</v>
      </c>
      <c r="B6024">
        <v>13112</v>
      </c>
      <c r="C6024" s="2">
        <f>DATEVALUE("2025-05-08")</f>
        <v>44323</v>
      </c>
      <c r="D6024" s="1">
        <f>TIMEVALUE("11:14:42")</f>
        <v>0.46854166666666669</v>
      </c>
      <c r="E6024" s="2">
        <f>DATEVALUE("2025-05-08")</f>
        <v>44323</v>
      </c>
      <c r="F6024" s="1">
        <f>TIMEVALUE("11:18:30")</f>
        <v>0.47118055555555555</v>
      </c>
      <c r="G6024" t="s">
        <v>245</v>
      </c>
      <c r="H6024" t="s">
        <v>319</v>
      </c>
      <c r="I6024">
        <v>702.21500000000003</v>
      </c>
    </row>
    <row r="6025" spans="1:9" x14ac:dyDescent="0.25">
      <c r="A6025" t="s">
        <v>13958</v>
      </c>
      <c r="B6025">
        <v>13127</v>
      </c>
      <c r="C6025" s="2">
        <f t="shared" ref="C6025:C6033" si="692">DATEVALUE("2025-05-23")</f>
        <v>44338</v>
      </c>
      <c r="D6025" s="1">
        <f>TIMEVALUE("13:39:05")</f>
        <v>0.56880787037037039</v>
      </c>
      <c r="E6025" s="2">
        <f t="shared" ref="E6025:E6033" si="693">DATEVALUE("2025-05-23")</f>
        <v>44338</v>
      </c>
      <c r="F6025" s="1">
        <f>TIMEVALUE("13:43:57")</f>
        <v>0.57218749999999996</v>
      </c>
      <c r="G6025" t="s">
        <v>649</v>
      </c>
      <c r="H6025" t="s">
        <v>13959</v>
      </c>
      <c r="I6025">
        <v>696.38400000000001</v>
      </c>
    </row>
    <row r="6026" spans="1:9" x14ac:dyDescent="0.25">
      <c r="A6026" t="s">
        <v>13960</v>
      </c>
      <c r="B6026">
        <v>13127</v>
      </c>
      <c r="C6026" s="2">
        <f t="shared" si="692"/>
        <v>44338</v>
      </c>
      <c r="D6026" s="1">
        <f>TIMEVALUE("13:45:13")</f>
        <v>0.57306712962962958</v>
      </c>
      <c r="E6026" s="2">
        <f t="shared" si="693"/>
        <v>44338</v>
      </c>
      <c r="F6026" s="1">
        <f>TIMEVALUE("13:54:59")</f>
        <v>0.57984953703703701</v>
      </c>
      <c r="G6026" t="s">
        <v>1048</v>
      </c>
      <c r="H6026" t="s">
        <v>13961</v>
      </c>
      <c r="I6026">
        <v>696.76</v>
      </c>
    </row>
    <row r="6027" spans="1:9" x14ac:dyDescent="0.25">
      <c r="A6027" t="s">
        <v>13962</v>
      </c>
      <c r="B6027">
        <v>13127</v>
      </c>
      <c r="C6027" s="2">
        <f t="shared" si="692"/>
        <v>44338</v>
      </c>
      <c r="D6027" s="1">
        <f>TIMEVALUE("13:56:11")</f>
        <v>0.58068287037037036</v>
      </c>
      <c r="E6027" s="2">
        <f t="shared" si="693"/>
        <v>44338</v>
      </c>
      <c r="F6027" s="1">
        <f>TIMEVALUE("14:06:52")</f>
        <v>0.58810185185185182</v>
      </c>
      <c r="G6027" t="s">
        <v>4526</v>
      </c>
      <c r="H6027" t="s">
        <v>13963</v>
      </c>
      <c r="I6027">
        <v>696.64700000000005</v>
      </c>
    </row>
    <row r="6028" spans="1:9" x14ac:dyDescent="0.25">
      <c r="A6028" t="s">
        <v>13964</v>
      </c>
      <c r="B6028">
        <v>13127</v>
      </c>
      <c r="C6028" s="2">
        <f t="shared" si="692"/>
        <v>44338</v>
      </c>
      <c r="D6028" s="1">
        <f>TIMEVALUE("14:08:37")</f>
        <v>0.58931712962962968</v>
      </c>
      <c r="E6028" s="2">
        <f t="shared" si="693"/>
        <v>44338</v>
      </c>
      <c r="F6028" s="1">
        <f>TIMEVALUE("14:17:28")</f>
        <v>0.59546296296296297</v>
      </c>
      <c r="G6028" t="s">
        <v>4581</v>
      </c>
      <c r="H6028" t="s">
        <v>13965</v>
      </c>
      <c r="I6028">
        <v>696.76</v>
      </c>
    </row>
    <row r="6029" spans="1:9" x14ac:dyDescent="0.25">
      <c r="A6029" t="s">
        <v>13966</v>
      </c>
      <c r="B6029">
        <v>13127</v>
      </c>
      <c r="C6029" s="2">
        <f t="shared" si="692"/>
        <v>44338</v>
      </c>
      <c r="D6029" s="1">
        <f>TIMEVALUE("14:19:42")</f>
        <v>0.59701388888888884</v>
      </c>
      <c r="E6029" s="2">
        <f t="shared" si="693"/>
        <v>44338</v>
      </c>
      <c r="F6029" s="1">
        <f>TIMEVALUE("14:30:47")</f>
        <v>0.60471064814814812</v>
      </c>
      <c r="G6029" t="s">
        <v>1411</v>
      </c>
      <c r="H6029" t="s">
        <v>13968</v>
      </c>
      <c r="I6029">
        <v>696.59699999999998</v>
      </c>
    </row>
    <row r="6030" spans="1:9" x14ac:dyDescent="0.25">
      <c r="A6030" t="s">
        <v>13969</v>
      </c>
      <c r="B6030">
        <v>13127</v>
      </c>
      <c r="C6030" s="2">
        <f t="shared" si="692"/>
        <v>44338</v>
      </c>
      <c r="D6030" s="1">
        <f>TIMEVALUE("14:31:57")</f>
        <v>0.60552083333333329</v>
      </c>
      <c r="E6030" s="2">
        <f t="shared" si="693"/>
        <v>44338</v>
      </c>
      <c r="F6030" s="1">
        <f>TIMEVALUE("14:41:48")</f>
        <v>0.61236111111111113</v>
      </c>
      <c r="G6030" t="s">
        <v>1344</v>
      </c>
      <c r="H6030" t="s">
        <v>13970</v>
      </c>
      <c r="I6030">
        <v>698.68700000000001</v>
      </c>
    </row>
    <row r="6031" spans="1:9" x14ac:dyDescent="0.25">
      <c r="A6031" t="s">
        <v>13971</v>
      </c>
      <c r="B6031">
        <v>13127</v>
      </c>
      <c r="C6031" s="2">
        <f t="shared" si="692"/>
        <v>44338</v>
      </c>
      <c r="D6031" s="1">
        <f>TIMEVALUE("14:43:14")</f>
        <v>0.61335648148148147</v>
      </c>
      <c r="E6031" s="2">
        <f t="shared" si="693"/>
        <v>44338</v>
      </c>
      <c r="F6031" s="1">
        <f>TIMEVALUE("14:50:47")</f>
        <v>0.61859953703703707</v>
      </c>
      <c r="G6031" t="s">
        <v>3627</v>
      </c>
      <c r="H6031" t="s">
        <v>3231</v>
      </c>
      <c r="I6031">
        <v>696.74599999999998</v>
      </c>
    </row>
    <row r="6032" spans="1:9" x14ac:dyDescent="0.25">
      <c r="A6032" t="s">
        <v>13972</v>
      </c>
      <c r="B6032">
        <v>13127</v>
      </c>
      <c r="C6032" s="2">
        <f t="shared" si="692"/>
        <v>44338</v>
      </c>
      <c r="D6032" s="1">
        <f>TIMEVALUE("14:51:53")</f>
        <v>0.61936342592592597</v>
      </c>
      <c r="E6032" s="2">
        <f t="shared" si="693"/>
        <v>44338</v>
      </c>
      <c r="F6032" s="1">
        <f>TIMEVALUE("15:01:58")</f>
        <v>0.6263657407407407</v>
      </c>
      <c r="G6032" t="s">
        <v>139</v>
      </c>
      <c r="H6032" t="s">
        <v>13973</v>
      </c>
      <c r="I6032">
        <v>697.63599999999997</v>
      </c>
    </row>
    <row r="6033" spans="1:9" x14ac:dyDescent="0.25">
      <c r="A6033" t="s">
        <v>13974</v>
      </c>
      <c r="B6033">
        <v>13127</v>
      </c>
      <c r="C6033" s="2">
        <f t="shared" si="692"/>
        <v>44338</v>
      </c>
      <c r="D6033" s="1">
        <f>TIMEVALUE("15:03:10")</f>
        <v>0.62719907407407405</v>
      </c>
      <c r="E6033" s="2">
        <f t="shared" si="693"/>
        <v>44338</v>
      </c>
      <c r="F6033" s="1">
        <f>TIMEVALUE("15:07:31")</f>
        <v>0.63021990740740741</v>
      </c>
      <c r="G6033" t="s">
        <v>422</v>
      </c>
      <c r="H6033" t="s">
        <v>13975</v>
      </c>
      <c r="I6033">
        <v>700.12</v>
      </c>
    </row>
    <row r="6034" spans="1:9" x14ac:dyDescent="0.25">
      <c r="A6034" t="s">
        <v>13974</v>
      </c>
      <c r="B6034">
        <v>13127</v>
      </c>
      <c r="C6034" s="2">
        <f>DATEVALUE("2025-05-27")</f>
        <v>44342</v>
      </c>
      <c r="D6034" s="1">
        <f>TIMEVALUE("08:27:19")</f>
        <v>0.35230324074074076</v>
      </c>
      <c r="E6034" s="2">
        <f>DATEVALUE("2025-05-27")</f>
        <v>44342</v>
      </c>
      <c r="F6034" s="1">
        <f>TIMEVALUE("08:27:19")</f>
        <v>0.35230324074074076</v>
      </c>
      <c r="G6034" t="s">
        <v>162</v>
      </c>
      <c r="H6034" t="s">
        <v>163</v>
      </c>
      <c r="I6034">
        <v>98765432.099000007</v>
      </c>
    </row>
    <row r="6035" spans="1:9" x14ac:dyDescent="0.25">
      <c r="A6035" t="s">
        <v>13974</v>
      </c>
      <c r="B6035">
        <v>13127</v>
      </c>
      <c r="C6035" s="2">
        <f>DATEVALUE("2025-05-27")</f>
        <v>44342</v>
      </c>
      <c r="D6035" s="1">
        <f>TIMEVALUE("08:28:06")</f>
        <v>0.3528472222222222</v>
      </c>
      <c r="E6035" s="2">
        <f>DATEVALUE("2025-05-27")</f>
        <v>44342</v>
      </c>
      <c r="F6035" s="1">
        <f>TIMEVALUE("08:38:09")</f>
        <v>0.3598263888888889</v>
      </c>
      <c r="G6035" t="s">
        <v>2014</v>
      </c>
      <c r="H6035" t="s">
        <v>13976</v>
      </c>
      <c r="I6035">
        <v>697.84699999999998</v>
      </c>
    </row>
    <row r="6036" spans="1:9" x14ac:dyDescent="0.25">
      <c r="A6036" t="s">
        <v>13977</v>
      </c>
      <c r="B6036">
        <v>13127</v>
      </c>
      <c r="C6036" s="2">
        <f>DATEVALUE("2025-05-27")</f>
        <v>44342</v>
      </c>
      <c r="D6036" s="1">
        <f>TIMEVALUE("08:40:12")</f>
        <v>0.36125000000000002</v>
      </c>
      <c r="E6036" s="2">
        <f>DATEVALUE("2025-05-27")</f>
        <v>44342</v>
      </c>
      <c r="F6036" s="1">
        <f>TIMEVALUE("08:50:19")</f>
        <v>0.36827546296296299</v>
      </c>
      <c r="G6036" t="s">
        <v>10176</v>
      </c>
      <c r="H6036" t="s">
        <v>13978</v>
      </c>
      <c r="I6036">
        <v>697.64499999999998</v>
      </c>
    </row>
    <row r="6037" spans="1:9" x14ac:dyDescent="0.25">
      <c r="A6037" t="s">
        <v>13979</v>
      </c>
      <c r="B6037">
        <v>13127</v>
      </c>
      <c r="C6037" s="2">
        <f t="shared" ref="C6037:C6044" si="694">DATEVALUE("2025-05-23")</f>
        <v>44338</v>
      </c>
      <c r="D6037" s="1">
        <f>TIMEVALUE("08:04:06")</f>
        <v>0.33618055555555554</v>
      </c>
      <c r="E6037" s="2">
        <f t="shared" ref="E6037:E6044" si="695">DATEVALUE("2025-05-23")</f>
        <v>44338</v>
      </c>
      <c r="F6037" s="1">
        <f>TIMEVALUE("08:14:29")</f>
        <v>0.34339120370370368</v>
      </c>
      <c r="G6037" t="s">
        <v>767</v>
      </c>
      <c r="H6037" t="s">
        <v>13981</v>
      </c>
      <c r="I6037">
        <v>697.09</v>
      </c>
    </row>
    <row r="6038" spans="1:9" x14ac:dyDescent="0.25">
      <c r="A6038" t="s">
        <v>13982</v>
      </c>
      <c r="B6038">
        <v>13127</v>
      </c>
      <c r="C6038" s="2">
        <f t="shared" si="694"/>
        <v>44338</v>
      </c>
      <c r="D6038" s="1">
        <f>TIMEVALUE("10:51:21")</f>
        <v>0.45232638888888888</v>
      </c>
      <c r="E6038" s="2">
        <f t="shared" si="695"/>
        <v>44338</v>
      </c>
      <c r="F6038" s="1">
        <f>TIMEVALUE("10:54:30")</f>
        <v>0.45451388888888888</v>
      </c>
      <c r="G6038" t="s">
        <v>3543</v>
      </c>
      <c r="H6038" t="s">
        <v>13983</v>
      </c>
      <c r="I6038">
        <v>696.13</v>
      </c>
    </row>
    <row r="6039" spans="1:9" x14ac:dyDescent="0.25">
      <c r="A6039" t="s">
        <v>13984</v>
      </c>
      <c r="B6039">
        <v>13127</v>
      </c>
      <c r="C6039" s="2">
        <f t="shared" si="694"/>
        <v>44338</v>
      </c>
      <c r="D6039" s="1">
        <f>TIMEVALUE("10:56:18")</f>
        <v>0.45576388888888891</v>
      </c>
      <c r="E6039" s="2">
        <f t="shared" si="695"/>
        <v>44338</v>
      </c>
      <c r="F6039" s="1">
        <f>TIMEVALUE("10:59:48")</f>
        <v>0.45819444444444446</v>
      </c>
      <c r="G6039" t="s">
        <v>375</v>
      </c>
      <c r="H6039" t="s">
        <v>2650</v>
      </c>
      <c r="I6039">
        <v>696.15499999999997</v>
      </c>
    </row>
    <row r="6040" spans="1:9" x14ac:dyDescent="0.25">
      <c r="A6040" t="s">
        <v>13985</v>
      </c>
      <c r="B6040">
        <v>13127</v>
      </c>
      <c r="C6040" s="2">
        <f t="shared" si="694"/>
        <v>44338</v>
      </c>
      <c r="D6040" s="1">
        <f>TIMEVALUE("11:00:46")</f>
        <v>0.45886574074074077</v>
      </c>
      <c r="E6040" s="2">
        <f t="shared" si="695"/>
        <v>44338</v>
      </c>
      <c r="F6040" s="1">
        <f>TIMEVALUE("11:04:37")</f>
        <v>0.46153935185185185</v>
      </c>
      <c r="G6040" t="s">
        <v>846</v>
      </c>
      <c r="H6040" t="s">
        <v>2743</v>
      </c>
      <c r="I6040">
        <v>696.25</v>
      </c>
    </row>
    <row r="6041" spans="1:9" x14ac:dyDescent="0.25">
      <c r="A6041" t="s">
        <v>13986</v>
      </c>
      <c r="B6041">
        <v>13127</v>
      </c>
      <c r="C6041" s="2">
        <f t="shared" si="694"/>
        <v>44338</v>
      </c>
      <c r="D6041" s="1">
        <f>TIMEVALUE("11:05:52")</f>
        <v>0.46240740740740743</v>
      </c>
      <c r="E6041" s="2">
        <f t="shared" si="695"/>
        <v>44338</v>
      </c>
      <c r="F6041" s="1">
        <f>TIMEVALUE("11:10:13")</f>
        <v>0.46542824074074074</v>
      </c>
      <c r="G6041" t="s">
        <v>422</v>
      </c>
      <c r="H6041" t="s">
        <v>2131</v>
      </c>
      <c r="I6041">
        <v>696.39200000000005</v>
      </c>
    </row>
    <row r="6042" spans="1:9" x14ac:dyDescent="0.25">
      <c r="A6042" t="s">
        <v>13987</v>
      </c>
      <c r="B6042">
        <v>13127</v>
      </c>
      <c r="C6042" s="2">
        <f t="shared" si="694"/>
        <v>44338</v>
      </c>
      <c r="D6042" s="1">
        <f>TIMEVALUE("11:11:20")</f>
        <v>0.46620370370370373</v>
      </c>
      <c r="E6042" s="2">
        <f t="shared" si="695"/>
        <v>44338</v>
      </c>
      <c r="F6042" s="1">
        <f>TIMEVALUE("11:19:51")</f>
        <v>0.47211805555555558</v>
      </c>
      <c r="G6042" t="s">
        <v>705</v>
      </c>
      <c r="H6042" t="s">
        <v>3058</v>
      </c>
      <c r="I6042">
        <v>696.81799999999998</v>
      </c>
    </row>
    <row r="6043" spans="1:9" x14ac:dyDescent="0.25">
      <c r="A6043" t="s">
        <v>13988</v>
      </c>
      <c r="B6043">
        <v>13127</v>
      </c>
      <c r="C6043" s="2">
        <f t="shared" si="694"/>
        <v>44338</v>
      </c>
      <c r="D6043" s="1">
        <f>TIMEVALUE("11:22:18")</f>
        <v>0.47381944444444446</v>
      </c>
      <c r="E6043" s="2">
        <f t="shared" si="695"/>
        <v>44338</v>
      </c>
      <c r="F6043" s="1">
        <f>TIMEVALUE("11:33:58")</f>
        <v>0.48192129629629632</v>
      </c>
      <c r="G6043" t="s">
        <v>6268</v>
      </c>
      <c r="H6043" t="s">
        <v>4133</v>
      </c>
      <c r="I6043">
        <v>696.49400000000003</v>
      </c>
    </row>
    <row r="6044" spans="1:9" x14ac:dyDescent="0.25">
      <c r="A6044" t="s">
        <v>13989</v>
      </c>
      <c r="B6044">
        <v>13127</v>
      </c>
      <c r="C6044" s="2">
        <f t="shared" si="694"/>
        <v>44338</v>
      </c>
      <c r="D6044" s="1">
        <f>TIMEVALUE("11:35:25")</f>
        <v>0.48292824074074076</v>
      </c>
      <c r="E6044" s="2">
        <f t="shared" si="695"/>
        <v>44338</v>
      </c>
      <c r="F6044" s="1">
        <f>TIMEVALUE("11:45:59")</f>
        <v>0.49026620370370372</v>
      </c>
      <c r="G6044" t="s">
        <v>7205</v>
      </c>
      <c r="H6044" t="s">
        <v>13990</v>
      </c>
      <c r="I6044">
        <v>696.63300000000004</v>
      </c>
    </row>
    <row r="6045" spans="1:9" x14ac:dyDescent="0.25">
      <c r="A6045" t="s">
        <v>13991</v>
      </c>
      <c r="B6045">
        <v>13112</v>
      </c>
      <c r="C6045" s="2">
        <f>DATEVALUE("2025-05-08")</f>
        <v>44323</v>
      </c>
      <c r="D6045" s="1">
        <f>TIMEVALUE("10:37:49")</f>
        <v>0.44292824074074072</v>
      </c>
      <c r="E6045" s="2">
        <f>DATEVALUE("2025-05-08")</f>
        <v>44323</v>
      </c>
      <c r="F6045" s="1">
        <f>TIMEVALUE("10:45:49")</f>
        <v>0.44848379629629631</v>
      </c>
      <c r="G6045" t="s">
        <v>1168</v>
      </c>
      <c r="H6045" t="s">
        <v>1175</v>
      </c>
      <c r="I6045">
        <v>703.25800000000004</v>
      </c>
    </row>
    <row r="6046" spans="1:9" x14ac:dyDescent="0.25">
      <c r="A6046" t="s">
        <v>13992</v>
      </c>
      <c r="B6046">
        <v>13127</v>
      </c>
      <c r="C6046" s="2">
        <f>DATEVALUE("2025-05-23")</f>
        <v>44338</v>
      </c>
      <c r="D6046" s="1">
        <f>TIMEVALUE("12:49:15")</f>
        <v>0.53420138888888891</v>
      </c>
      <c r="E6046" s="2">
        <f>DATEVALUE("2025-05-23")</f>
        <v>44338</v>
      </c>
      <c r="F6046" s="1">
        <f>TIMEVALUE("12:57:27")</f>
        <v>0.53989583333333335</v>
      </c>
      <c r="G6046" t="s">
        <v>726</v>
      </c>
      <c r="H6046" t="s">
        <v>13993</v>
      </c>
      <c r="I6046">
        <v>696.74400000000003</v>
      </c>
    </row>
    <row r="6047" spans="1:9" x14ac:dyDescent="0.25">
      <c r="A6047" t="s">
        <v>13994</v>
      </c>
      <c r="B6047">
        <v>13127</v>
      </c>
      <c r="C6047" s="2">
        <f>DATEVALUE("2025-05-23")</f>
        <v>44338</v>
      </c>
      <c r="D6047" s="1">
        <f>TIMEVALUE("12:58:31")</f>
        <v>0.54063657407407406</v>
      </c>
      <c r="E6047" s="2">
        <f>DATEVALUE("2025-05-23")</f>
        <v>44338</v>
      </c>
      <c r="F6047" s="1">
        <f>TIMEVALUE("13:07:53")</f>
        <v>0.54714120370370367</v>
      </c>
      <c r="G6047" t="s">
        <v>1271</v>
      </c>
      <c r="H6047" t="s">
        <v>13995</v>
      </c>
      <c r="I6047">
        <v>698.08100000000002</v>
      </c>
    </row>
    <row r="6048" spans="1:9" x14ac:dyDescent="0.25">
      <c r="A6048" t="s">
        <v>13996</v>
      </c>
      <c r="B6048">
        <v>13127</v>
      </c>
      <c r="C6048" s="2">
        <f>DATEVALUE("2025-05-23")</f>
        <v>44338</v>
      </c>
      <c r="D6048" s="1">
        <f>TIMEVALUE("13:09:41")</f>
        <v>0.54839120370370376</v>
      </c>
      <c r="E6048" s="2">
        <f>DATEVALUE("2025-05-23")</f>
        <v>44338</v>
      </c>
      <c r="F6048" s="1">
        <f>TIMEVALUE("13:19:31")</f>
        <v>0.55521990740740745</v>
      </c>
      <c r="G6048" t="s">
        <v>902</v>
      </c>
      <c r="H6048" t="s">
        <v>13997</v>
      </c>
      <c r="I6048">
        <v>697.47</v>
      </c>
    </row>
    <row r="6049" spans="1:9" x14ac:dyDescent="0.25">
      <c r="A6049" t="s">
        <v>13998</v>
      </c>
      <c r="B6049">
        <v>13127</v>
      </c>
      <c r="C6049" s="2">
        <f>DATEVALUE("2025-05-23")</f>
        <v>44338</v>
      </c>
      <c r="D6049" s="1">
        <f>TIMEVALUE("13:20:46")</f>
        <v>0.55608796296296292</v>
      </c>
      <c r="E6049" s="2">
        <f>DATEVALUE("2025-05-23")</f>
        <v>44338</v>
      </c>
      <c r="F6049" s="1">
        <f>TIMEVALUE("13:30:39")</f>
        <v>0.56295138888888885</v>
      </c>
      <c r="G6049" t="s">
        <v>1975</v>
      </c>
      <c r="H6049" t="s">
        <v>13999</v>
      </c>
      <c r="I6049">
        <v>697.28899999999999</v>
      </c>
    </row>
    <row r="6050" spans="1:9" x14ac:dyDescent="0.25">
      <c r="A6050" t="s">
        <v>14000</v>
      </c>
      <c r="B6050">
        <v>13127</v>
      </c>
      <c r="C6050" s="2">
        <f>DATEVALUE("2025-05-23")</f>
        <v>44338</v>
      </c>
      <c r="D6050" s="1">
        <f>TIMEVALUE("08:16:54")</f>
        <v>0.34506944444444443</v>
      </c>
      <c r="E6050" s="2">
        <f>DATEVALUE("2025-05-23")</f>
        <v>44338</v>
      </c>
      <c r="F6050" s="1">
        <f>TIMEVALUE("08:27:00")</f>
        <v>0.35208333333333336</v>
      </c>
      <c r="G6050" t="s">
        <v>1614</v>
      </c>
      <c r="H6050" t="s">
        <v>14001</v>
      </c>
      <c r="I6050">
        <v>697.65099999999995</v>
      </c>
    </row>
    <row r="6051" spans="1:9" x14ac:dyDescent="0.25">
      <c r="A6051" t="s">
        <v>14002</v>
      </c>
      <c r="B6051">
        <v>13112</v>
      </c>
      <c r="C6051" s="2">
        <f>DATEVALUE("2025-05-08")</f>
        <v>44323</v>
      </c>
      <c r="D6051" s="1">
        <f>TIMEVALUE("11:22:11")</f>
        <v>0.47373842592592591</v>
      </c>
      <c r="E6051" s="2">
        <f>DATEVALUE("2025-05-08")</f>
        <v>44323</v>
      </c>
      <c r="F6051" s="1">
        <f>TIMEVALUE("11:26:21")</f>
        <v>0.47663194444444446</v>
      </c>
      <c r="G6051" t="s">
        <v>227</v>
      </c>
      <c r="H6051" t="s">
        <v>14003</v>
      </c>
      <c r="I6051">
        <v>702.26</v>
      </c>
    </row>
    <row r="6052" spans="1:9" x14ac:dyDescent="0.25">
      <c r="A6052" t="s">
        <v>14004</v>
      </c>
      <c r="B6052">
        <v>13127</v>
      </c>
      <c r="C6052" s="2">
        <f t="shared" ref="C6052:C6063" si="696">DATEVALUE("2025-05-23")</f>
        <v>44338</v>
      </c>
      <c r="D6052" s="1">
        <f>TIMEVALUE("08:50:23")</f>
        <v>0.36832175925925925</v>
      </c>
      <c r="E6052" s="2">
        <f t="shared" ref="E6052:E6063" si="697">DATEVALUE("2025-05-23")</f>
        <v>44338</v>
      </c>
      <c r="F6052" s="1">
        <f>TIMEVALUE("08:54:26")</f>
        <v>0.37113425925925925</v>
      </c>
      <c r="G6052" t="s">
        <v>3357</v>
      </c>
      <c r="H6052" t="s">
        <v>14005</v>
      </c>
      <c r="I6052">
        <v>696.25800000000004</v>
      </c>
    </row>
    <row r="6053" spans="1:9" x14ac:dyDescent="0.25">
      <c r="A6053" t="s">
        <v>14006</v>
      </c>
      <c r="B6053">
        <v>13127</v>
      </c>
      <c r="C6053" s="2">
        <f t="shared" si="696"/>
        <v>44338</v>
      </c>
      <c r="D6053" s="1">
        <f>TIMEVALUE("08:55:50")</f>
        <v>0.37210648148148145</v>
      </c>
      <c r="E6053" s="2">
        <f t="shared" si="697"/>
        <v>44338</v>
      </c>
      <c r="F6053" s="1">
        <f>TIMEVALUE("09:16:38")</f>
        <v>0.38655092592592594</v>
      </c>
      <c r="G6053" t="s">
        <v>14007</v>
      </c>
      <c r="H6053" t="s">
        <v>14008</v>
      </c>
      <c r="I6053">
        <v>696.274</v>
      </c>
    </row>
    <row r="6054" spans="1:9" x14ac:dyDescent="0.25">
      <c r="A6054" t="s">
        <v>14009</v>
      </c>
      <c r="B6054">
        <v>13127</v>
      </c>
      <c r="C6054" s="2">
        <f t="shared" si="696"/>
        <v>44338</v>
      </c>
      <c r="D6054" s="1">
        <f>TIMEVALUE("09:27:27")</f>
        <v>0.39406249999999998</v>
      </c>
      <c r="E6054" s="2">
        <f t="shared" si="697"/>
        <v>44338</v>
      </c>
      <c r="F6054" s="1">
        <f>TIMEVALUE("09:30:51")</f>
        <v>0.39642361111111113</v>
      </c>
      <c r="G6054" t="s">
        <v>877</v>
      </c>
      <c r="H6054" t="s">
        <v>14010</v>
      </c>
      <c r="I6054">
        <v>696.56399999999996</v>
      </c>
    </row>
    <row r="6055" spans="1:9" x14ac:dyDescent="0.25">
      <c r="A6055" t="s">
        <v>14011</v>
      </c>
      <c r="B6055">
        <v>13127</v>
      </c>
      <c r="C6055" s="2">
        <f t="shared" si="696"/>
        <v>44338</v>
      </c>
      <c r="D6055" s="1">
        <f>TIMEVALUE("09:32:05")</f>
        <v>0.39728009259259262</v>
      </c>
      <c r="E6055" s="2">
        <f t="shared" si="697"/>
        <v>44338</v>
      </c>
      <c r="F6055" s="1">
        <f>TIMEVALUE("09:36:13")</f>
        <v>0.40015046296296297</v>
      </c>
      <c r="G6055" t="s">
        <v>3226</v>
      </c>
      <c r="H6055" t="s">
        <v>14012</v>
      </c>
      <c r="I6055">
        <v>696.64499999999998</v>
      </c>
    </row>
    <row r="6056" spans="1:9" x14ac:dyDescent="0.25">
      <c r="A6056" t="s">
        <v>14013</v>
      </c>
      <c r="B6056">
        <v>13127</v>
      </c>
      <c r="C6056" s="2">
        <f t="shared" si="696"/>
        <v>44338</v>
      </c>
      <c r="D6056" s="1">
        <f>TIMEVALUE("09:37:35")</f>
        <v>0.40109953703703705</v>
      </c>
      <c r="E6056" s="2">
        <f t="shared" si="697"/>
        <v>44338</v>
      </c>
      <c r="F6056" s="1">
        <f>TIMEVALUE("09:41:17")</f>
        <v>0.4036689814814815</v>
      </c>
      <c r="G6056" t="s">
        <v>2522</v>
      </c>
      <c r="H6056" t="s">
        <v>14014</v>
      </c>
      <c r="I6056">
        <v>696.78200000000004</v>
      </c>
    </row>
    <row r="6057" spans="1:9" x14ac:dyDescent="0.25">
      <c r="A6057" t="s">
        <v>14015</v>
      </c>
      <c r="B6057">
        <v>13127</v>
      </c>
      <c r="C6057" s="2">
        <f t="shared" si="696"/>
        <v>44338</v>
      </c>
      <c r="D6057" s="1">
        <f>TIMEVALUE("09:42:26")</f>
        <v>0.40446759259259257</v>
      </c>
      <c r="E6057" s="2">
        <f t="shared" si="697"/>
        <v>44338</v>
      </c>
      <c r="F6057" s="1">
        <f>TIMEVALUE("09:46:55")</f>
        <v>0.40758101851851852</v>
      </c>
      <c r="G6057" t="s">
        <v>10234</v>
      </c>
      <c r="H6057" t="s">
        <v>14016</v>
      </c>
      <c r="I6057">
        <v>696.86800000000005</v>
      </c>
    </row>
    <row r="6058" spans="1:9" x14ac:dyDescent="0.25">
      <c r="A6058" t="s">
        <v>14017</v>
      </c>
      <c r="B6058">
        <v>13127</v>
      </c>
      <c r="C6058" s="2">
        <f t="shared" si="696"/>
        <v>44338</v>
      </c>
      <c r="D6058" s="1">
        <f>TIMEVALUE("09:47:58")</f>
        <v>0.40831018518518519</v>
      </c>
      <c r="E6058" s="2">
        <f t="shared" si="697"/>
        <v>44338</v>
      </c>
      <c r="F6058" s="1">
        <f>TIMEVALUE("09:54:18")</f>
        <v>0.41270833333333334</v>
      </c>
      <c r="G6058" t="s">
        <v>3638</v>
      </c>
      <c r="H6058" t="s">
        <v>14018</v>
      </c>
      <c r="I6058">
        <v>696.97699999999998</v>
      </c>
    </row>
    <row r="6059" spans="1:9" x14ac:dyDescent="0.25">
      <c r="A6059" t="s">
        <v>14019</v>
      </c>
      <c r="B6059">
        <v>13127</v>
      </c>
      <c r="C6059" s="2">
        <f t="shared" si="696"/>
        <v>44338</v>
      </c>
      <c r="D6059" s="1">
        <f>TIMEVALUE("09:55:19")</f>
        <v>0.41341435185185182</v>
      </c>
      <c r="E6059" s="2">
        <f t="shared" si="697"/>
        <v>44338</v>
      </c>
      <c r="F6059" s="1">
        <f>TIMEVALUE("10:00:00")</f>
        <v>0.41666666666666669</v>
      </c>
      <c r="G6059" t="s">
        <v>3722</v>
      </c>
      <c r="H6059" t="s">
        <v>14020</v>
      </c>
      <c r="I6059">
        <v>697.11300000000006</v>
      </c>
    </row>
    <row r="6060" spans="1:9" x14ac:dyDescent="0.25">
      <c r="A6060" t="s">
        <v>14021</v>
      </c>
      <c r="B6060">
        <v>13127</v>
      </c>
      <c r="C6060" s="2">
        <f t="shared" si="696"/>
        <v>44338</v>
      </c>
      <c r="D6060" s="1">
        <f>TIMEVALUE("10:01:18")</f>
        <v>0.41756944444444444</v>
      </c>
      <c r="E6060" s="2">
        <f t="shared" si="697"/>
        <v>44338</v>
      </c>
      <c r="F6060" s="1">
        <f>TIMEVALUE("10:11:00")</f>
        <v>0.42430555555555555</v>
      </c>
      <c r="G6060" t="s">
        <v>1520</v>
      </c>
      <c r="H6060" t="s">
        <v>14022</v>
      </c>
      <c r="I6060">
        <v>698.07</v>
      </c>
    </row>
    <row r="6061" spans="1:9" x14ac:dyDescent="0.25">
      <c r="A6061" t="s">
        <v>14023</v>
      </c>
      <c r="B6061">
        <v>13127</v>
      </c>
      <c r="C6061" s="2">
        <f t="shared" si="696"/>
        <v>44338</v>
      </c>
      <c r="D6061" s="1">
        <f>TIMEVALUE("10:12:32")</f>
        <v>0.42537037037037034</v>
      </c>
      <c r="E6061" s="2">
        <f t="shared" si="697"/>
        <v>44338</v>
      </c>
      <c r="F6061" s="1">
        <f>TIMEVALUE("10:22:32")</f>
        <v>0.43231481481481482</v>
      </c>
      <c r="G6061" t="s">
        <v>164</v>
      </c>
      <c r="H6061" t="s">
        <v>14024</v>
      </c>
      <c r="I6061">
        <v>697.904</v>
      </c>
    </row>
    <row r="6062" spans="1:9" x14ac:dyDescent="0.25">
      <c r="A6062" t="s">
        <v>14025</v>
      </c>
      <c r="B6062">
        <v>13127</v>
      </c>
      <c r="C6062" s="2">
        <f t="shared" si="696"/>
        <v>44338</v>
      </c>
      <c r="D6062" s="1">
        <f>TIMEVALUE("10:23:46")</f>
        <v>0.4331712962962963</v>
      </c>
      <c r="E6062" s="2">
        <f t="shared" si="697"/>
        <v>44338</v>
      </c>
      <c r="F6062" s="1">
        <f>TIMEVALUE("10:38:44")</f>
        <v>0.4435648148148148</v>
      </c>
      <c r="G6062" t="s">
        <v>14026</v>
      </c>
      <c r="H6062" t="s">
        <v>14027</v>
      </c>
      <c r="I6062">
        <v>697.47</v>
      </c>
    </row>
    <row r="6063" spans="1:9" x14ac:dyDescent="0.25">
      <c r="A6063" t="s">
        <v>14028</v>
      </c>
      <c r="B6063">
        <v>13127</v>
      </c>
      <c r="C6063" s="2">
        <f t="shared" si="696"/>
        <v>44338</v>
      </c>
      <c r="D6063" s="1">
        <f>TIMEVALUE("08:29:23")</f>
        <v>0.35373842592592591</v>
      </c>
      <c r="E6063" s="2">
        <f t="shared" si="697"/>
        <v>44338</v>
      </c>
      <c r="F6063" s="1">
        <f>TIMEVALUE("08:41:49")</f>
        <v>0.36237268518518517</v>
      </c>
      <c r="G6063" t="s">
        <v>8022</v>
      </c>
      <c r="H6063" t="s">
        <v>116</v>
      </c>
      <c r="I6063">
        <v>697.52200000000005</v>
      </c>
    </row>
    <row r="6064" spans="1:9" x14ac:dyDescent="0.25">
      <c r="A6064" t="s">
        <v>14030</v>
      </c>
      <c r="B6064">
        <v>13127</v>
      </c>
      <c r="C6064" s="2">
        <f>DATEVALUE("2025-05-27")</f>
        <v>44342</v>
      </c>
      <c r="D6064" s="1">
        <f>TIMEVALUE("16:01:48")</f>
        <v>0.66791666666666671</v>
      </c>
      <c r="E6064" s="2">
        <f>DATEVALUE("2025-05-27")</f>
        <v>44342</v>
      </c>
      <c r="F6064" s="1">
        <f>TIMEVALUE("16:05:47")</f>
        <v>0.67068287037037033</v>
      </c>
      <c r="G6064" t="s">
        <v>55</v>
      </c>
      <c r="H6064" t="s">
        <v>13466</v>
      </c>
      <c r="I6064">
        <v>696.08</v>
      </c>
    </row>
    <row r="6065" spans="1:9" x14ac:dyDescent="0.25">
      <c r="A6065" t="s">
        <v>14031</v>
      </c>
      <c r="B6065">
        <v>13127</v>
      </c>
      <c r="C6065" s="2">
        <f>DATEVALUE("2025-05-27")</f>
        <v>44342</v>
      </c>
      <c r="D6065" s="1">
        <f>TIMEVALUE("16:08:11")</f>
        <v>0.67234953703703704</v>
      </c>
      <c r="E6065" s="2">
        <f>DATEVALUE("2025-05-27")</f>
        <v>44342</v>
      </c>
      <c r="F6065" s="1">
        <f>TIMEVALUE("16:11:37")</f>
        <v>0.67473379629629626</v>
      </c>
      <c r="G6065" t="s">
        <v>1023</v>
      </c>
      <c r="H6065" t="s">
        <v>3365</v>
      </c>
      <c r="I6065">
        <v>696.30499999999995</v>
      </c>
    </row>
    <row r="6066" spans="1:9" x14ac:dyDescent="0.25">
      <c r="A6066" t="s">
        <v>14032</v>
      </c>
      <c r="B6066">
        <v>13127</v>
      </c>
      <c r="C6066" s="2">
        <f>DATEVALUE("2025-05-27")</f>
        <v>44342</v>
      </c>
      <c r="D6066" s="1">
        <f>TIMEVALUE("16:13:13")</f>
        <v>0.67584490740740744</v>
      </c>
      <c r="E6066" s="2">
        <f>DATEVALUE("2025-05-27")</f>
        <v>44342</v>
      </c>
      <c r="F6066" s="1">
        <f>TIMEVALUE("16:16:42")</f>
        <v>0.67826388888888889</v>
      </c>
      <c r="G6066" t="s">
        <v>419</v>
      </c>
      <c r="H6066" t="s">
        <v>14033</v>
      </c>
      <c r="I6066">
        <v>696.56500000000005</v>
      </c>
    </row>
    <row r="6067" spans="1:9" x14ac:dyDescent="0.25">
      <c r="A6067" t="s">
        <v>14034</v>
      </c>
      <c r="B6067">
        <v>13127</v>
      </c>
      <c r="C6067" s="2">
        <f>DATEVALUE("2025-05-28")</f>
        <v>44343</v>
      </c>
      <c r="D6067" s="1">
        <f>TIMEVALUE("10:05:18")</f>
        <v>0.42034722222222221</v>
      </c>
      <c r="E6067" s="2">
        <f>DATEVALUE("2025-05-28")</f>
        <v>44343</v>
      </c>
      <c r="F6067" s="1">
        <f>TIMEVALUE("10:08:59")</f>
        <v>0.42290509259259257</v>
      </c>
      <c r="G6067" t="s">
        <v>2034</v>
      </c>
      <c r="H6067" t="s">
        <v>14035</v>
      </c>
      <c r="I6067">
        <v>696.57600000000002</v>
      </c>
    </row>
    <row r="6068" spans="1:9" x14ac:dyDescent="0.25">
      <c r="A6068" t="s">
        <v>14036</v>
      </c>
      <c r="B6068">
        <v>13127</v>
      </c>
      <c r="C6068" s="2">
        <f>DATEVALUE("2025-05-28")</f>
        <v>44343</v>
      </c>
      <c r="D6068" s="1">
        <f>TIMEVALUE("10:10:03")</f>
        <v>0.42364583333333333</v>
      </c>
      <c r="E6068" s="2">
        <f>DATEVALUE("2025-05-28")</f>
        <v>44343</v>
      </c>
      <c r="F6068" s="1">
        <f>TIMEVALUE("10:13:31")</f>
        <v>0.42605324074074075</v>
      </c>
      <c r="G6068" t="s">
        <v>535</v>
      </c>
      <c r="H6068" t="s">
        <v>14037</v>
      </c>
      <c r="I6068">
        <v>696.71299999999997</v>
      </c>
    </row>
    <row r="6069" spans="1:9" x14ac:dyDescent="0.25">
      <c r="A6069" t="s">
        <v>14038</v>
      </c>
      <c r="B6069">
        <v>13112</v>
      </c>
      <c r="C6069" s="2">
        <f>DATEVALUE("2025-05-08")</f>
        <v>44323</v>
      </c>
      <c r="D6069" s="1">
        <f>TIMEVALUE("11:47:11")</f>
        <v>0.49109953703703701</v>
      </c>
      <c r="E6069" s="2">
        <f>DATEVALUE("2025-05-08")</f>
        <v>44323</v>
      </c>
      <c r="F6069" s="1">
        <f>TIMEVALUE("11:51:19")</f>
        <v>0.49396990740740743</v>
      </c>
      <c r="G6069" t="s">
        <v>3226</v>
      </c>
      <c r="H6069" t="s">
        <v>4573</v>
      </c>
      <c r="I6069">
        <v>702.65300000000002</v>
      </c>
    </row>
    <row r="6070" spans="1:9" x14ac:dyDescent="0.25">
      <c r="A6070" t="s">
        <v>14039</v>
      </c>
      <c r="B6070">
        <v>13127</v>
      </c>
      <c r="C6070" s="2">
        <f>DATEVALUE("2025-05-28")</f>
        <v>44343</v>
      </c>
      <c r="D6070" s="1">
        <f>TIMEVALUE("10:23:48")</f>
        <v>0.43319444444444444</v>
      </c>
      <c r="E6070" s="2">
        <f>DATEVALUE("2025-05-28")</f>
        <v>44343</v>
      </c>
      <c r="F6070" s="1">
        <f>TIMEVALUE("10:27:37")</f>
        <v>0.43584490740740739</v>
      </c>
      <c r="G6070" t="s">
        <v>1451</v>
      </c>
      <c r="H6070" t="s">
        <v>14040</v>
      </c>
      <c r="I6070">
        <v>696.76499999999999</v>
      </c>
    </row>
    <row r="6071" spans="1:9" x14ac:dyDescent="0.25">
      <c r="A6071" t="s">
        <v>14041</v>
      </c>
      <c r="B6071">
        <v>13127</v>
      </c>
      <c r="C6071" s="2">
        <f>DATEVALUE("2025-05-28")</f>
        <v>44343</v>
      </c>
      <c r="D6071" s="1">
        <f>TIMEVALUE("10:28:56")</f>
        <v>0.43675925925925924</v>
      </c>
      <c r="E6071" s="2">
        <f>DATEVALUE("2025-05-28")</f>
        <v>44343</v>
      </c>
      <c r="F6071" s="1">
        <f>TIMEVALUE("10:35:46")</f>
        <v>0.44150462962962961</v>
      </c>
      <c r="G6071" t="s">
        <v>2099</v>
      </c>
      <c r="H6071" t="s">
        <v>5244</v>
      </c>
      <c r="I6071">
        <v>696.91499999999996</v>
      </c>
    </row>
    <row r="6072" spans="1:9" x14ac:dyDescent="0.25">
      <c r="A6072" t="s">
        <v>14042</v>
      </c>
      <c r="B6072">
        <v>13127</v>
      </c>
      <c r="C6072" s="2">
        <f>DATEVALUE("2025-05-28")</f>
        <v>44343</v>
      </c>
      <c r="D6072" s="1">
        <f>TIMEVALUE("10:36:58")</f>
        <v>0.44233796296296296</v>
      </c>
      <c r="E6072" s="2">
        <f>DATEVALUE("2025-05-28")</f>
        <v>44343</v>
      </c>
      <c r="F6072" s="1">
        <f>TIMEVALUE("10:41:54")</f>
        <v>0.4457638888888889</v>
      </c>
      <c r="G6072" t="s">
        <v>2229</v>
      </c>
      <c r="H6072" t="s">
        <v>14043</v>
      </c>
      <c r="I6072">
        <v>697.077</v>
      </c>
    </row>
    <row r="6073" spans="1:9" x14ac:dyDescent="0.25">
      <c r="A6073" t="s">
        <v>14044</v>
      </c>
      <c r="B6073">
        <v>13112</v>
      </c>
      <c r="C6073" s="2">
        <f>DATEVALUE("2025-05-08")</f>
        <v>44323</v>
      </c>
      <c r="D6073" s="1">
        <f>TIMEVALUE("10:26:35")</f>
        <v>0.43512731481481481</v>
      </c>
      <c r="E6073" s="2">
        <f>DATEVALUE("2025-05-08")</f>
        <v>44323</v>
      </c>
      <c r="F6073" s="1">
        <f>TIMEVALUE("10:34:36")</f>
        <v>0.44069444444444444</v>
      </c>
      <c r="G6073" t="s">
        <v>1319</v>
      </c>
      <c r="H6073" t="s">
        <v>14045</v>
      </c>
      <c r="I6073">
        <v>704.07799999999997</v>
      </c>
    </row>
    <row r="6074" spans="1:9" x14ac:dyDescent="0.25">
      <c r="A6074" t="s">
        <v>14046</v>
      </c>
      <c r="B6074">
        <v>13127</v>
      </c>
      <c r="C6074" s="2">
        <f>DATEVALUE("2025-05-28")</f>
        <v>44343</v>
      </c>
      <c r="D6074" s="1">
        <f>TIMEVALUE("10:44:47")</f>
        <v>0.44776620370370368</v>
      </c>
      <c r="E6074" s="2">
        <f>DATEVALUE("2025-05-28")</f>
        <v>44343</v>
      </c>
      <c r="F6074" s="1">
        <f>TIMEVALUE("10:55:31")</f>
        <v>0.45521990740740742</v>
      </c>
      <c r="G6074" t="s">
        <v>1384</v>
      </c>
      <c r="H6074" t="s">
        <v>14047</v>
      </c>
      <c r="I6074">
        <v>698.16499999999996</v>
      </c>
    </row>
    <row r="6075" spans="1:9" x14ac:dyDescent="0.25">
      <c r="A6075" t="s">
        <v>14048</v>
      </c>
      <c r="B6075">
        <v>13127</v>
      </c>
      <c r="C6075" s="2">
        <f>DATEVALUE("2025-05-28")</f>
        <v>44343</v>
      </c>
      <c r="D6075" s="1">
        <f>TIMEVALUE("10:57:03")</f>
        <v>0.45628472222222222</v>
      </c>
      <c r="E6075" s="2">
        <f>DATEVALUE("2025-05-28")</f>
        <v>44343</v>
      </c>
      <c r="F6075" s="1">
        <f>TIMEVALUE("11:07:38")</f>
        <v>0.46363425925925927</v>
      </c>
      <c r="G6075" t="s">
        <v>1180</v>
      </c>
      <c r="H6075" t="s">
        <v>14049</v>
      </c>
      <c r="I6075">
        <v>697.77300000000002</v>
      </c>
    </row>
    <row r="6076" spans="1:9" x14ac:dyDescent="0.25">
      <c r="A6076" t="s">
        <v>14050</v>
      </c>
      <c r="B6076">
        <v>13127</v>
      </c>
      <c r="C6076" s="2">
        <f>DATEVALUE("2025-05-27")</f>
        <v>44342</v>
      </c>
      <c r="D6076" s="1">
        <f>TIMEVALUE("15:31:23")</f>
        <v>0.64679398148148148</v>
      </c>
      <c r="E6076" s="2">
        <f>DATEVALUE("2025-05-27")</f>
        <v>44342</v>
      </c>
      <c r="F6076" s="1">
        <f>TIMEVALUE("15:41:34")</f>
        <v>0.65386574074074078</v>
      </c>
      <c r="G6076" t="s">
        <v>9947</v>
      </c>
      <c r="H6076" t="s">
        <v>3485</v>
      </c>
      <c r="I6076">
        <v>697.55499999999995</v>
      </c>
    </row>
    <row r="6077" spans="1:9" x14ac:dyDescent="0.25">
      <c r="A6077" t="s">
        <v>14051</v>
      </c>
      <c r="B6077">
        <v>13118</v>
      </c>
      <c r="C6077" s="2">
        <f>DATEVALUE("2025-05-30")</f>
        <v>44345</v>
      </c>
      <c r="D6077" s="1">
        <f>TIMEVALUE("07:51:09")</f>
        <v>0.32718750000000002</v>
      </c>
      <c r="E6077" s="2">
        <f>DATEVALUE("2025-05-30")</f>
        <v>44345</v>
      </c>
      <c r="F6077" s="1">
        <f>TIMEVALUE("07:54:48")</f>
        <v>0.32972222222222225</v>
      </c>
      <c r="G6077" t="s">
        <v>2145</v>
      </c>
      <c r="H6077" t="s">
        <v>14052</v>
      </c>
      <c r="I6077">
        <v>701.49699999999996</v>
      </c>
    </row>
    <row r="6078" spans="1:9" x14ac:dyDescent="0.25">
      <c r="A6078" t="s">
        <v>14053</v>
      </c>
      <c r="B6078">
        <v>13118</v>
      </c>
      <c r="C6078" s="2">
        <f>DATEVALUE("2025-05-30")</f>
        <v>44345</v>
      </c>
      <c r="D6078" s="1">
        <f>TIMEVALUE("08:28:01")</f>
        <v>0.35278935185185184</v>
      </c>
      <c r="E6078" s="2">
        <f>DATEVALUE("2025-05-30")</f>
        <v>44345</v>
      </c>
      <c r="F6078" s="1">
        <f>TIMEVALUE("08:31:47")</f>
        <v>0.35540509259259262</v>
      </c>
      <c r="G6078" t="s">
        <v>2068</v>
      </c>
      <c r="H6078" t="s">
        <v>14054</v>
      </c>
      <c r="I6078">
        <v>701.58500000000004</v>
      </c>
    </row>
    <row r="6079" spans="1:9" x14ac:dyDescent="0.25">
      <c r="A6079" t="s">
        <v>14055</v>
      </c>
      <c r="B6079">
        <v>13112</v>
      </c>
      <c r="C6079" s="2">
        <f>DATEVALUE("2025-05-08")</f>
        <v>44323</v>
      </c>
      <c r="D6079" s="1">
        <f>TIMEVALUE("11:30:17")</f>
        <v>0.4793634259259259</v>
      </c>
      <c r="E6079" s="2">
        <f>DATEVALUE("2025-05-08")</f>
        <v>44323</v>
      </c>
      <c r="F6079" s="1">
        <f>TIMEVALUE("11:34:18")</f>
        <v>0.48215277777777776</v>
      </c>
      <c r="G6079" t="s">
        <v>397</v>
      </c>
      <c r="H6079" t="s">
        <v>14056</v>
      </c>
      <c r="I6079">
        <v>702.57299999999998</v>
      </c>
    </row>
    <row r="6080" spans="1:9" x14ac:dyDescent="0.25">
      <c r="A6080" t="s">
        <v>14057</v>
      </c>
      <c r="B6080">
        <v>13118</v>
      </c>
      <c r="C6080" s="2">
        <f t="shared" ref="C6080:C6089" si="698">DATEVALUE("2025-05-30")</f>
        <v>44345</v>
      </c>
      <c r="D6080" s="1">
        <f>TIMEVALUE("08:37:01")</f>
        <v>0.35903935185185187</v>
      </c>
      <c r="E6080" s="2">
        <f t="shared" ref="E6080:E6089" si="699">DATEVALUE("2025-05-30")</f>
        <v>44345</v>
      </c>
      <c r="F6080" s="1">
        <f>TIMEVALUE("08:40:33")</f>
        <v>0.36149305555555555</v>
      </c>
      <c r="G6080" t="s">
        <v>312</v>
      </c>
      <c r="H6080" t="s">
        <v>14058</v>
      </c>
      <c r="I6080">
        <v>701.77200000000005</v>
      </c>
    </row>
    <row r="6081" spans="1:9" x14ac:dyDescent="0.25">
      <c r="A6081" t="s">
        <v>14059</v>
      </c>
      <c r="B6081">
        <v>13118</v>
      </c>
      <c r="C6081" s="2">
        <f t="shared" si="698"/>
        <v>44345</v>
      </c>
      <c r="D6081" s="1">
        <f>TIMEVALUE("08:42:57")</f>
        <v>0.3631597222222222</v>
      </c>
      <c r="E6081" s="2">
        <f t="shared" si="699"/>
        <v>44345</v>
      </c>
      <c r="F6081" s="1">
        <f>TIMEVALUE("08:51:04")</f>
        <v>0.36879629629629629</v>
      </c>
      <c r="G6081" t="s">
        <v>1133</v>
      </c>
      <c r="H6081" t="s">
        <v>14060</v>
      </c>
      <c r="I6081">
        <v>701.928</v>
      </c>
    </row>
    <row r="6082" spans="1:9" x14ac:dyDescent="0.25">
      <c r="A6082" t="s">
        <v>14061</v>
      </c>
      <c r="B6082">
        <v>13118</v>
      </c>
      <c r="C6082" s="2">
        <f t="shared" si="698"/>
        <v>44345</v>
      </c>
      <c r="D6082" s="1">
        <f>TIMEVALUE("08:54:12")</f>
        <v>0.3709722222222222</v>
      </c>
      <c r="E6082" s="2">
        <f t="shared" si="699"/>
        <v>44345</v>
      </c>
      <c r="F6082" s="1">
        <f>TIMEVALUE("09:00:00")</f>
        <v>0.375</v>
      </c>
      <c r="G6082" t="s">
        <v>1040</v>
      </c>
      <c r="H6082" t="s">
        <v>14062</v>
      </c>
      <c r="I6082">
        <v>702.04100000000005</v>
      </c>
    </row>
    <row r="6083" spans="1:9" x14ac:dyDescent="0.25">
      <c r="A6083" t="s">
        <v>14063</v>
      </c>
      <c r="B6083">
        <v>13118</v>
      </c>
      <c r="C6083" s="2">
        <f t="shared" si="698"/>
        <v>44345</v>
      </c>
      <c r="D6083" s="1">
        <f>TIMEVALUE("09:04:36")</f>
        <v>0.37819444444444444</v>
      </c>
      <c r="E6083" s="2">
        <f t="shared" si="699"/>
        <v>44345</v>
      </c>
      <c r="F6083" s="1">
        <f>TIMEVALUE("09:08:34")</f>
        <v>0.38094907407407408</v>
      </c>
      <c r="G6083" t="s">
        <v>3040</v>
      </c>
      <c r="H6083" t="s">
        <v>14064</v>
      </c>
      <c r="I6083">
        <v>702.19100000000003</v>
      </c>
    </row>
    <row r="6084" spans="1:9" x14ac:dyDescent="0.25">
      <c r="A6084" t="s">
        <v>14065</v>
      </c>
      <c r="B6084">
        <v>13118</v>
      </c>
      <c r="C6084" s="2">
        <f t="shared" si="698"/>
        <v>44345</v>
      </c>
      <c r="D6084" s="1">
        <f>TIMEVALUE("09:10:50")</f>
        <v>0.38252314814814814</v>
      </c>
      <c r="E6084" s="2">
        <f t="shared" si="699"/>
        <v>44345</v>
      </c>
      <c r="F6084" s="1">
        <f>TIMEVALUE("09:16:06")</f>
        <v>0.38618055555555558</v>
      </c>
      <c r="G6084" t="s">
        <v>10587</v>
      </c>
      <c r="H6084" t="s">
        <v>14066</v>
      </c>
      <c r="I6084">
        <v>702.28200000000004</v>
      </c>
    </row>
    <row r="6085" spans="1:9" x14ac:dyDescent="0.25">
      <c r="A6085" t="s">
        <v>14067</v>
      </c>
      <c r="B6085">
        <v>13118</v>
      </c>
      <c r="C6085" s="2">
        <f t="shared" si="698"/>
        <v>44345</v>
      </c>
      <c r="D6085" s="1">
        <f>TIMEVALUE("09:18:31")</f>
        <v>0.38785879629629627</v>
      </c>
      <c r="E6085" s="2">
        <f t="shared" si="699"/>
        <v>44345</v>
      </c>
      <c r="F6085" s="1">
        <f>TIMEVALUE("09:24:30")</f>
        <v>0.39201388888888888</v>
      </c>
      <c r="G6085" t="s">
        <v>4162</v>
      </c>
      <c r="H6085" t="s">
        <v>14068</v>
      </c>
      <c r="I6085">
        <v>702.37400000000002</v>
      </c>
    </row>
    <row r="6086" spans="1:9" x14ac:dyDescent="0.25">
      <c r="A6086" t="s">
        <v>14069</v>
      </c>
      <c r="B6086">
        <v>13118</v>
      </c>
      <c r="C6086" s="2">
        <f t="shared" si="698"/>
        <v>44345</v>
      </c>
      <c r="D6086" s="1">
        <f>TIMEVALUE("09:26:50")</f>
        <v>0.39363425925925927</v>
      </c>
      <c r="E6086" s="2">
        <f t="shared" si="699"/>
        <v>44345</v>
      </c>
      <c r="F6086" s="1">
        <f>TIMEVALUE("09:35:44")</f>
        <v>0.39981481481481479</v>
      </c>
      <c r="G6086" t="s">
        <v>7503</v>
      </c>
      <c r="H6086" t="s">
        <v>14070</v>
      </c>
      <c r="I6086">
        <v>703.3</v>
      </c>
    </row>
    <row r="6087" spans="1:9" x14ac:dyDescent="0.25">
      <c r="A6087" t="s">
        <v>14071</v>
      </c>
      <c r="B6087">
        <v>13118</v>
      </c>
      <c r="C6087" s="2">
        <f t="shared" si="698"/>
        <v>44345</v>
      </c>
      <c r="D6087" s="1">
        <f>TIMEVALUE("10:01:00")</f>
        <v>0.41736111111111113</v>
      </c>
      <c r="E6087" s="2">
        <f t="shared" si="699"/>
        <v>44345</v>
      </c>
      <c r="F6087" s="1">
        <f>TIMEVALUE("10:12:52")</f>
        <v>0.42560185185185184</v>
      </c>
      <c r="G6087" t="s">
        <v>3751</v>
      </c>
      <c r="H6087" t="s">
        <v>14072</v>
      </c>
      <c r="I6087">
        <v>703.06899999999996</v>
      </c>
    </row>
    <row r="6088" spans="1:9" x14ac:dyDescent="0.25">
      <c r="A6088" t="s">
        <v>14073</v>
      </c>
      <c r="B6088">
        <v>13118</v>
      </c>
      <c r="C6088" s="2">
        <f t="shared" si="698"/>
        <v>44345</v>
      </c>
      <c r="D6088" s="1">
        <f>TIMEVALUE("09:46:36")</f>
        <v>0.40736111111111112</v>
      </c>
      <c r="E6088" s="2">
        <f t="shared" si="699"/>
        <v>44345</v>
      </c>
      <c r="F6088" s="1">
        <f>TIMEVALUE("09:57:08")</f>
        <v>0.41467592592592595</v>
      </c>
      <c r="G6088" t="s">
        <v>1176</v>
      </c>
      <c r="H6088" t="s">
        <v>14074</v>
      </c>
      <c r="I6088">
        <v>702.73699999999997</v>
      </c>
    </row>
    <row r="6089" spans="1:9" x14ac:dyDescent="0.25">
      <c r="A6089" t="s">
        <v>14075</v>
      </c>
      <c r="B6089">
        <v>13118</v>
      </c>
      <c r="C6089" s="2">
        <f t="shared" si="698"/>
        <v>44345</v>
      </c>
      <c r="D6089" s="1">
        <f>TIMEVALUE("08:03:23")</f>
        <v>0.33568287037037037</v>
      </c>
      <c r="E6089" s="2">
        <f t="shared" si="699"/>
        <v>44345</v>
      </c>
      <c r="F6089" s="1">
        <f>TIMEVALUE("08:09:57")</f>
        <v>0.34024305555555556</v>
      </c>
      <c r="G6089" t="s">
        <v>2994</v>
      </c>
      <c r="H6089" t="s">
        <v>14076</v>
      </c>
      <c r="I6089">
        <v>702.78899999999999</v>
      </c>
    </row>
    <row r="6090" spans="1:9" x14ac:dyDescent="0.25">
      <c r="A6090" t="s">
        <v>14077</v>
      </c>
      <c r="B6090">
        <v>13118</v>
      </c>
      <c r="C6090" s="2">
        <f t="shared" ref="C6090:C6102" si="700">DATEVALUE("2025-05-29")</f>
        <v>44344</v>
      </c>
      <c r="D6090" s="1">
        <f>TIMEVALUE("14:18:35")</f>
        <v>0.59623842592592591</v>
      </c>
      <c r="E6090" s="2">
        <f t="shared" ref="E6090:E6102" si="701">DATEVALUE("2025-05-29")</f>
        <v>44344</v>
      </c>
      <c r="F6090" s="1">
        <f>TIMEVALUE("14:22:52")</f>
        <v>0.599212962962963</v>
      </c>
      <c r="G6090" t="s">
        <v>449</v>
      </c>
      <c r="H6090" t="s">
        <v>14078</v>
      </c>
      <c r="I6090">
        <v>701.43399999999997</v>
      </c>
    </row>
    <row r="6091" spans="1:9" x14ac:dyDescent="0.25">
      <c r="A6091" t="s">
        <v>14079</v>
      </c>
      <c r="B6091">
        <v>13118</v>
      </c>
      <c r="C6091" s="2">
        <f t="shared" si="700"/>
        <v>44344</v>
      </c>
      <c r="D6091" s="1">
        <f>TIMEVALUE("14:39:22")</f>
        <v>0.61067129629629635</v>
      </c>
      <c r="E6091" s="2">
        <f t="shared" si="701"/>
        <v>44344</v>
      </c>
      <c r="F6091" s="1">
        <f>TIMEVALUE("14:44:53")</f>
        <v>0.61450231481481477</v>
      </c>
      <c r="G6091" t="s">
        <v>5160</v>
      </c>
      <c r="H6091" t="s">
        <v>14080</v>
      </c>
      <c r="I6091">
        <v>701.54</v>
      </c>
    </row>
    <row r="6092" spans="1:9" x14ac:dyDescent="0.25">
      <c r="A6092" t="s">
        <v>14081</v>
      </c>
      <c r="B6092">
        <v>13118</v>
      </c>
      <c r="C6092" s="2">
        <f t="shared" si="700"/>
        <v>44344</v>
      </c>
      <c r="D6092" s="1">
        <f>TIMEVALUE("14:47:29")</f>
        <v>0.61630787037037038</v>
      </c>
      <c r="E6092" s="2">
        <f t="shared" si="701"/>
        <v>44344</v>
      </c>
      <c r="F6092" s="1">
        <f>TIMEVALUE("14:52:11")</f>
        <v>0.61957175925925922</v>
      </c>
      <c r="G6092" t="s">
        <v>3092</v>
      </c>
      <c r="H6092" t="s">
        <v>14082</v>
      </c>
      <c r="I6092">
        <v>701.64200000000005</v>
      </c>
    </row>
    <row r="6093" spans="1:9" x14ac:dyDescent="0.25">
      <c r="A6093" t="s">
        <v>14083</v>
      </c>
      <c r="B6093">
        <v>13118</v>
      </c>
      <c r="C6093" s="2">
        <f t="shared" si="700"/>
        <v>44344</v>
      </c>
      <c r="D6093" s="1">
        <f>TIMEVALUE("14:54:47")</f>
        <v>0.62137731481481484</v>
      </c>
      <c r="E6093" s="2">
        <f t="shared" si="701"/>
        <v>44344</v>
      </c>
      <c r="F6093" s="1">
        <f>TIMEVALUE("14:59:53")</f>
        <v>0.62491898148148151</v>
      </c>
      <c r="G6093" t="s">
        <v>4674</v>
      </c>
      <c r="H6093" t="s">
        <v>14084</v>
      </c>
      <c r="I6093">
        <v>701.78499999999997</v>
      </c>
    </row>
    <row r="6094" spans="1:9" x14ac:dyDescent="0.25">
      <c r="A6094" t="s">
        <v>14085</v>
      </c>
      <c r="B6094">
        <v>13118</v>
      </c>
      <c r="C6094" s="2">
        <f t="shared" si="700"/>
        <v>44344</v>
      </c>
      <c r="D6094" s="1">
        <f>TIMEVALUE("15:02:28")</f>
        <v>0.62671296296296297</v>
      </c>
      <c r="E6094" s="2">
        <f t="shared" si="701"/>
        <v>44344</v>
      </c>
      <c r="F6094" s="1">
        <f>TIMEVALUE("15:06:35")</f>
        <v>0.62957175925925923</v>
      </c>
      <c r="G6094" t="s">
        <v>230</v>
      </c>
      <c r="H6094" t="s">
        <v>14086</v>
      </c>
      <c r="I6094">
        <v>701.90899999999999</v>
      </c>
    </row>
    <row r="6095" spans="1:9" x14ac:dyDescent="0.25">
      <c r="A6095" t="s">
        <v>14087</v>
      </c>
      <c r="B6095">
        <v>13118</v>
      </c>
      <c r="C6095" s="2">
        <f t="shared" si="700"/>
        <v>44344</v>
      </c>
      <c r="D6095" s="1">
        <f>TIMEVALUE("15:08:43")</f>
        <v>0.63105324074074076</v>
      </c>
      <c r="E6095" s="2">
        <f t="shared" si="701"/>
        <v>44344</v>
      </c>
      <c r="F6095" s="1">
        <f>TIMEVALUE("15:12:36")</f>
        <v>0.63375000000000004</v>
      </c>
      <c r="G6095" t="s">
        <v>487</v>
      </c>
      <c r="H6095" t="s">
        <v>14088</v>
      </c>
      <c r="I6095">
        <v>702.04499999999996</v>
      </c>
    </row>
    <row r="6096" spans="1:9" x14ac:dyDescent="0.25">
      <c r="A6096" t="s">
        <v>14089</v>
      </c>
      <c r="B6096">
        <v>13118</v>
      </c>
      <c r="C6096" s="2">
        <f t="shared" si="700"/>
        <v>44344</v>
      </c>
      <c r="D6096" s="1">
        <f>TIMEVALUE("15:15:15")</f>
        <v>0.63559027777777777</v>
      </c>
      <c r="E6096" s="2">
        <f t="shared" si="701"/>
        <v>44344</v>
      </c>
      <c r="F6096" s="1">
        <f>TIMEVALUE("15:19:11")</f>
        <v>0.63832175925925927</v>
      </c>
      <c r="G6096" t="s">
        <v>619</v>
      </c>
      <c r="H6096" t="s">
        <v>14090</v>
      </c>
      <c r="I6096">
        <v>702.23299999999995</v>
      </c>
    </row>
    <row r="6097" spans="1:9" x14ac:dyDescent="0.25">
      <c r="A6097" t="s">
        <v>14091</v>
      </c>
      <c r="B6097">
        <v>13118</v>
      </c>
      <c r="C6097" s="2">
        <f t="shared" si="700"/>
        <v>44344</v>
      </c>
      <c r="D6097" s="1">
        <f>TIMEVALUE("15:21:02")</f>
        <v>0.63960648148148147</v>
      </c>
      <c r="E6097" s="2">
        <f t="shared" si="701"/>
        <v>44344</v>
      </c>
      <c r="F6097" s="1">
        <f>TIMEVALUE("15:26:36")</f>
        <v>0.64347222222222222</v>
      </c>
      <c r="G6097" t="s">
        <v>212</v>
      </c>
      <c r="H6097" t="s">
        <v>14092</v>
      </c>
      <c r="I6097">
        <v>702.34400000000005</v>
      </c>
    </row>
    <row r="6098" spans="1:9" x14ac:dyDescent="0.25">
      <c r="A6098" t="s">
        <v>14093</v>
      </c>
      <c r="B6098">
        <v>13118</v>
      </c>
      <c r="C6098" s="2">
        <f t="shared" si="700"/>
        <v>44344</v>
      </c>
      <c r="D6098" s="1">
        <f>TIMEVALUE("15:28:52")</f>
        <v>0.64504629629629628</v>
      </c>
      <c r="E6098" s="2">
        <f t="shared" si="701"/>
        <v>44344</v>
      </c>
      <c r="F6098" s="1">
        <f>TIMEVALUE("15:34:46")</f>
        <v>0.64914351851851848</v>
      </c>
      <c r="G6098" t="s">
        <v>672</v>
      </c>
      <c r="H6098" t="s">
        <v>14094</v>
      </c>
      <c r="I6098">
        <v>702.46900000000005</v>
      </c>
    </row>
    <row r="6099" spans="1:9" x14ac:dyDescent="0.25">
      <c r="A6099" t="s">
        <v>14095</v>
      </c>
      <c r="B6099">
        <v>13118</v>
      </c>
      <c r="C6099" s="2">
        <f t="shared" si="700"/>
        <v>44344</v>
      </c>
      <c r="D6099" s="1">
        <f>TIMEVALUE("15:37:01")</f>
        <v>0.6507060185185185</v>
      </c>
      <c r="E6099" s="2">
        <f t="shared" si="701"/>
        <v>44344</v>
      </c>
      <c r="F6099" s="1">
        <f>TIMEVALUE("15:51:09")</f>
        <v>0.66052083333333333</v>
      </c>
      <c r="G6099" t="s">
        <v>3650</v>
      </c>
      <c r="H6099" t="s">
        <v>14096</v>
      </c>
      <c r="I6099">
        <v>702.93100000000004</v>
      </c>
    </row>
    <row r="6100" spans="1:9" x14ac:dyDescent="0.25">
      <c r="A6100" t="s">
        <v>14097</v>
      </c>
      <c r="B6100">
        <v>13118</v>
      </c>
      <c r="C6100" s="2">
        <f t="shared" si="700"/>
        <v>44344</v>
      </c>
      <c r="D6100" s="1">
        <f>TIMEVALUE("15:54:40")</f>
        <v>0.66296296296296298</v>
      </c>
      <c r="E6100" s="2">
        <f t="shared" si="701"/>
        <v>44344</v>
      </c>
      <c r="F6100" s="1">
        <f>TIMEVALUE("16:04:06")</f>
        <v>0.66951388888888885</v>
      </c>
      <c r="G6100" t="s">
        <v>6248</v>
      </c>
      <c r="H6100" t="s">
        <v>14098</v>
      </c>
      <c r="I6100">
        <v>702.65300000000002</v>
      </c>
    </row>
    <row r="6101" spans="1:9" x14ac:dyDescent="0.25">
      <c r="A6101" t="s">
        <v>14099</v>
      </c>
      <c r="B6101">
        <v>13118</v>
      </c>
      <c r="C6101" s="2">
        <f t="shared" si="700"/>
        <v>44344</v>
      </c>
      <c r="D6101" s="1">
        <f>TIMEVALUE("16:06:43")</f>
        <v>0.67133101851851851</v>
      </c>
      <c r="E6101" s="2">
        <f t="shared" si="701"/>
        <v>44344</v>
      </c>
      <c r="F6101" s="1">
        <f>TIMEVALUE("16:21:03")</f>
        <v>0.68128472222222225</v>
      </c>
      <c r="G6101" t="s">
        <v>8638</v>
      </c>
      <c r="H6101" t="s">
        <v>14100</v>
      </c>
      <c r="I6101">
        <v>702.69</v>
      </c>
    </row>
    <row r="6102" spans="1:9" x14ac:dyDescent="0.25">
      <c r="A6102" t="s">
        <v>14101</v>
      </c>
      <c r="B6102">
        <v>13118</v>
      </c>
      <c r="C6102" s="2">
        <f t="shared" si="700"/>
        <v>44344</v>
      </c>
      <c r="D6102" s="1">
        <f>TIMEVALUE("14:01:27")</f>
        <v>0.58434027777777775</v>
      </c>
      <c r="E6102" s="2">
        <f t="shared" si="701"/>
        <v>44344</v>
      </c>
      <c r="F6102" s="1">
        <f>TIMEVALUE("14:10:49")</f>
        <v>0.59084490740740736</v>
      </c>
      <c r="G6102" t="s">
        <v>1271</v>
      </c>
      <c r="H6102" t="s">
        <v>14102</v>
      </c>
      <c r="I6102">
        <v>702.83799999999997</v>
      </c>
    </row>
    <row r="6103" spans="1:9" x14ac:dyDescent="0.25">
      <c r="A6103" t="s">
        <v>14103</v>
      </c>
      <c r="B6103">
        <v>13118</v>
      </c>
      <c r="C6103" s="2">
        <f>DATEVALUE("2025-05-28")</f>
        <v>44343</v>
      </c>
      <c r="D6103" s="1">
        <f>TIMEVALUE("11:03:37")</f>
        <v>0.46084490740740741</v>
      </c>
      <c r="E6103" s="2">
        <f>DATEVALUE("2025-05-28")</f>
        <v>44343</v>
      </c>
      <c r="F6103" s="1">
        <f>TIMEVALUE("11:09:21")</f>
        <v>0.46482638888888889</v>
      </c>
      <c r="G6103" t="s">
        <v>610</v>
      </c>
      <c r="H6103" t="s">
        <v>4788</v>
      </c>
      <c r="I6103">
        <v>701.45399999999995</v>
      </c>
    </row>
    <row r="6104" spans="1:9" x14ac:dyDescent="0.25">
      <c r="A6104" t="s">
        <v>14104</v>
      </c>
      <c r="B6104">
        <v>13118</v>
      </c>
      <c r="C6104" s="2">
        <f t="shared" ref="C6104:C6110" si="702">DATEVALUE("2025-05-29")</f>
        <v>44344</v>
      </c>
      <c r="D6104" s="1">
        <f>TIMEVALUE("11:20:10")</f>
        <v>0.47233796296296299</v>
      </c>
      <c r="E6104" s="2">
        <f t="shared" ref="E6104:E6110" si="703">DATEVALUE("2025-05-29")</f>
        <v>44344</v>
      </c>
      <c r="F6104" s="1">
        <f>TIMEVALUE("11:24:13")</f>
        <v>0.47515046296296298</v>
      </c>
      <c r="G6104" t="s">
        <v>3357</v>
      </c>
      <c r="H6104" t="s">
        <v>4576</v>
      </c>
      <c r="I6104">
        <v>701.52300000000002</v>
      </c>
    </row>
    <row r="6105" spans="1:9" x14ac:dyDescent="0.25">
      <c r="A6105" t="s">
        <v>14105</v>
      </c>
      <c r="B6105">
        <v>13118</v>
      </c>
      <c r="C6105" s="2">
        <f t="shared" si="702"/>
        <v>44344</v>
      </c>
      <c r="D6105" s="1">
        <f>TIMEVALUE("11:28:30")</f>
        <v>0.47812500000000002</v>
      </c>
      <c r="E6105" s="2">
        <f t="shared" si="703"/>
        <v>44344</v>
      </c>
      <c r="F6105" s="1">
        <f>TIMEVALUE("11:33:14")</f>
        <v>0.48141203703703705</v>
      </c>
      <c r="G6105" t="s">
        <v>6792</v>
      </c>
      <c r="H6105" t="s">
        <v>13635</v>
      </c>
      <c r="I6105">
        <v>701.64200000000005</v>
      </c>
    </row>
    <row r="6106" spans="1:9" x14ac:dyDescent="0.25">
      <c r="A6106" t="s">
        <v>14106</v>
      </c>
      <c r="B6106">
        <v>13118</v>
      </c>
      <c r="C6106" s="2">
        <f t="shared" si="702"/>
        <v>44344</v>
      </c>
      <c r="D6106" s="1">
        <f>TIMEVALUE("11:35:07")</f>
        <v>0.48271990740740739</v>
      </c>
      <c r="E6106" s="2">
        <f t="shared" si="703"/>
        <v>44344</v>
      </c>
      <c r="F6106" s="1">
        <f>TIMEVALUE("11:47:08")</f>
        <v>0.49106481481481479</v>
      </c>
      <c r="G6106" t="s">
        <v>3894</v>
      </c>
      <c r="H6106" t="s">
        <v>4567</v>
      </c>
      <c r="I6106">
        <v>701.76099999999997</v>
      </c>
    </row>
    <row r="6107" spans="1:9" x14ac:dyDescent="0.25">
      <c r="A6107" t="s">
        <v>14107</v>
      </c>
      <c r="B6107">
        <v>13118</v>
      </c>
      <c r="C6107" s="2">
        <f t="shared" si="702"/>
        <v>44344</v>
      </c>
      <c r="D6107" s="1">
        <f>TIMEVALUE("11:49:31")</f>
        <v>0.4927199074074074</v>
      </c>
      <c r="E6107" s="2">
        <f t="shared" si="703"/>
        <v>44344</v>
      </c>
      <c r="F6107" s="1">
        <f>TIMEVALUE("11:54:09")</f>
        <v>0.49593749999999998</v>
      </c>
      <c r="G6107" t="s">
        <v>888</v>
      </c>
      <c r="H6107" t="s">
        <v>14108</v>
      </c>
      <c r="I6107">
        <v>701.86400000000003</v>
      </c>
    </row>
    <row r="6108" spans="1:9" x14ac:dyDescent="0.25">
      <c r="A6108" t="s">
        <v>14109</v>
      </c>
      <c r="B6108">
        <v>13118</v>
      </c>
      <c r="C6108" s="2">
        <f t="shared" si="702"/>
        <v>44344</v>
      </c>
      <c r="D6108" s="1">
        <f>TIMEVALUE("12:48:39")</f>
        <v>0.53378472222222217</v>
      </c>
      <c r="E6108" s="2">
        <f t="shared" si="703"/>
        <v>44344</v>
      </c>
      <c r="F6108" s="1">
        <f>TIMEVALUE("12:52:17")</f>
        <v>0.53630787037037042</v>
      </c>
      <c r="G6108" t="s">
        <v>628</v>
      </c>
      <c r="H6108" t="s">
        <v>14110</v>
      </c>
      <c r="I6108">
        <v>701.98500000000001</v>
      </c>
    </row>
    <row r="6109" spans="1:9" x14ac:dyDescent="0.25">
      <c r="A6109" t="s">
        <v>14111</v>
      </c>
      <c r="B6109">
        <v>13118</v>
      </c>
      <c r="C6109" s="2">
        <f t="shared" si="702"/>
        <v>44344</v>
      </c>
      <c r="D6109" s="1">
        <f>TIMEVALUE("12:54:16")</f>
        <v>0.53768518518518515</v>
      </c>
      <c r="E6109" s="2">
        <f t="shared" si="703"/>
        <v>44344</v>
      </c>
      <c r="F6109" s="1">
        <f>TIMEVALUE("12:57:44")</f>
        <v>0.54009259259259257</v>
      </c>
      <c r="G6109" t="s">
        <v>535</v>
      </c>
      <c r="H6109" t="s">
        <v>14112</v>
      </c>
      <c r="I6109">
        <v>702.101</v>
      </c>
    </row>
    <row r="6110" spans="1:9" x14ac:dyDescent="0.25">
      <c r="A6110" t="s">
        <v>14113</v>
      </c>
      <c r="B6110">
        <v>13118</v>
      </c>
      <c r="C6110" s="2">
        <f t="shared" si="702"/>
        <v>44344</v>
      </c>
      <c r="D6110" s="1">
        <f>TIMEVALUE("12:59:27")</f>
        <v>0.54128472222222224</v>
      </c>
      <c r="E6110" s="2">
        <f t="shared" si="703"/>
        <v>44344</v>
      </c>
      <c r="F6110" s="1">
        <f>TIMEVALUE("13:04:11")</f>
        <v>0.54457175925925927</v>
      </c>
      <c r="G6110" t="s">
        <v>6792</v>
      </c>
      <c r="H6110" t="s">
        <v>14114</v>
      </c>
      <c r="I6110">
        <v>702.30799999999999</v>
      </c>
    </row>
    <row r="6111" spans="1:9" x14ac:dyDescent="0.25">
      <c r="A6111" t="s">
        <v>14115</v>
      </c>
      <c r="B6111">
        <v>13112</v>
      </c>
      <c r="C6111" s="2">
        <f>DATEVALUE("2025-05-08")</f>
        <v>44323</v>
      </c>
      <c r="D6111" s="1">
        <f>TIMEVALUE("11:38:18")</f>
        <v>0.48493055555555553</v>
      </c>
      <c r="E6111" s="2">
        <f>DATEVALUE("2025-05-08")</f>
        <v>44323</v>
      </c>
      <c r="F6111" s="1">
        <f>TIMEVALUE("11:43:18")</f>
        <v>0.4884027777777778</v>
      </c>
      <c r="G6111" t="s">
        <v>680</v>
      </c>
      <c r="H6111" t="s">
        <v>14116</v>
      </c>
      <c r="I6111">
        <v>702.99900000000002</v>
      </c>
    </row>
    <row r="6112" spans="1:9" x14ac:dyDescent="0.25">
      <c r="A6112" t="s">
        <v>14117</v>
      </c>
      <c r="B6112">
        <v>13118</v>
      </c>
      <c r="C6112" s="2">
        <f>DATEVALUE("2025-05-29")</f>
        <v>44344</v>
      </c>
      <c r="D6112" s="1">
        <f>TIMEVALUE("13:09:11")</f>
        <v>0.54804398148148148</v>
      </c>
      <c r="E6112" s="2">
        <f>DATEVALUE("2025-05-29")</f>
        <v>44344</v>
      </c>
      <c r="F6112" s="1">
        <f>TIMEVALUE("13:19:06")</f>
        <v>0.55493055555555559</v>
      </c>
      <c r="G6112" t="s">
        <v>2161</v>
      </c>
      <c r="H6112" t="s">
        <v>12015</v>
      </c>
      <c r="I6112">
        <v>703.27099999999996</v>
      </c>
    </row>
    <row r="6113" spans="1:9" x14ac:dyDescent="0.25">
      <c r="A6113" t="s">
        <v>14119</v>
      </c>
      <c r="B6113">
        <v>13118</v>
      </c>
      <c r="C6113" s="2">
        <f>DATEVALUE("2025-05-29")</f>
        <v>44344</v>
      </c>
      <c r="D6113" s="1">
        <f>TIMEVALUE("13:26:51")</f>
        <v>0.56031249999999999</v>
      </c>
      <c r="E6113" s="2">
        <f>DATEVALUE("2025-05-29")</f>
        <v>44344</v>
      </c>
      <c r="F6113" s="1">
        <f>TIMEVALUE("13:33:35")</f>
        <v>0.56498842592592591</v>
      </c>
      <c r="G6113" t="s">
        <v>182</v>
      </c>
      <c r="H6113" t="s">
        <v>14121</v>
      </c>
      <c r="I6113">
        <v>704.72299999999996</v>
      </c>
    </row>
    <row r="6114" spans="1:9" x14ac:dyDescent="0.25">
      <c r="A6114" t="s">
        <v>14122</v>
      </c>
      <c r="B6114">
        <v>13118</v>
      </c>
      <c r="C6114" s="2">
        <f>DATEVALUE("2025-05-29")</f>
        <v>44344</v>
      </c>
      <c r="D6114" s="1">
        <f>TIMEVALUE("13:36:28")</f>
        <v>0.56699074074074074</v>
      </c>
      <c r="E6114" s="2">
        <f>DATEVALUE("2025-05-29")</f>
        <v>44344</v>
      </c>
      <c r="F6114" s="1">
        <f>TIMEVALUE("13:58:27")</f>
        <v>0.58225694444444442</v>
      </c>
      <c r="G6114" t="s">
        <v>14124</v>
      </c>
      <c r="H6114" t="s">
        <v>14125</v>
      </c>
      <c r="I6114">
        <v>702.73900000000003</v>
      </c>
    </row>
    <row r="6115" spans="1:9" x14ac:dyDescent="0.25">
      <c r="A6115" t="s">
        <v>14126</v>
      </c>
      <c r="B6115">
        <v>13118</v>
      </c>
      <c r="C6115" s="2">
        <f>DATEVALUE("2025-05-29")</f>
        <v>44344</v>
      </c>
      <c r="D6115" s="1">
        <f>TIMEVALUE("07:24:19")</f>
        <v>0.30855324074074075</v>
      </c>
      <c r="E6115" s="2">
        <f>DATEVALUE("2025-05-29")</f>
        <v>44344</v>
      </c>
      <c r="F6115" s="1">
        <f>TIMEVALUE("07:35:06")</f>
        <v>0.31604166666666667</v>
      </c>
      <c r="G6115" t="s">
        <v>191</v>
      </c>
      <c r="H6115" t="s">
        <v>14127</v>
      </c>
      <c r="I6115">
        <v>702.89499999999998</v>
      </c>
    </row>
    <row r="6116" spans="1:9" x14ac:dyDescent="0.25">
      <c r="A6116" t="s">
        <v>14128</v>
      </c>
      <c r="B6116">
        <v>13118</v>
      </c>
      <c r="C6116" s="2">
        <f>DATEVALUE("2025-05-28")</f>
        <v>44343</v>
      </c>
      <c r="D6116" s="1">
        <f>TIMEVALUE("10:52:07")</f>
        <v>0.45285879629629627</v>
      </c>
      <c r="E6116" s="2">
        <f>DATEVALUE("2025-05-28")</f>
        <v>44343</v>
      </c>
      <c r="F6116" s="1">
        <f>TIMEVALUE("10:56:30")</f>
        <v>0.45590277777777777</v>
      </c>
      <c r="G6116" t="s">
        <v>413</v>
      </c>
      <c r="H6116" t="s">
        <v>14129</v>
      </c>
      <c r="I6116">
        <v>701.39800000000002</v>
      </c>
    </row>
    <row r="6117" spans="1:9" x14ac:dyDescent="0.25">
      <c r="A6117" t="s">
        <v>14130</v>
      </c>
      <c r="B6117">
        <v>13118</v>
      </c>
      <c r="C6117" s="2">
        <f t="shared" ref="C6117:C6127" si="704">DATEVALUE("2025-05-29")</f>
        <v>44344</v>
      </c>
      <c r="D6117" s="1">
        <f>TIMEVALUE("09:29:11")</f>
        <v>0.39526620370370369</v>
      </c>
      <c r="E6117" s="2">
        <f t="shared" ref="E6117:E6127" si="705">DATEVALUE("2025-05-29")</f>
        <v>44344</v>
      </c>
      <c r="F6117" s="1">
        <f>TIMEVALUE("09:33:30")</f>
        <v>0.39826388888888886</v>
      </c>
      <c r="G6117" t="s">
        <v>2109</v>
      </c>
      <c r="H6117" t="s">
        <v>14131</v>
      </c>
      <c r="I6117">
        <v>701.49</v>
      </c>
    </row>
    <row r="6118" spans="1:9" x14ac:dyDescent="0.25">
      <c r="A6118" t="s">
        <v>14132</v>
      </c>
      <c r="B6118">
        <v>13118</v>
      </c>
      <c r="C6118" s="2">
        <f t="shared" si="704"/>
        <v>44344</v>
      </c>
      <c r="D6118" s="1">
        <f>TIMEVALUE("09:37:02")</f>
        <v>0.4007175925925926</v>
      </c>
      <c r="E6118" s="2">
        <f t="shared" si="705"/>
        <v>44344</v>
      </c>
      <c r="F6118" s="1">
        <f>TIMEVALUE("09:41:41")</f>
        <v>0.40394675925925927</v>
      </c>
      <c r="G6118" t="s">
        <v>7070</v>
      </c>
      <c r="H6118" t="s">
        <v>14134</v>
      </c>
      <c r="I6118">
        <v>701.64300000000003</v>
      </c>
    </row>
    <row r="6119" spans="1:9" x14ac:dyDescent="0.25">
      <c r="A6119" t="s">
        <v>14135</v>
      </c>
      <c r="B6119">
        <v>13118</v>
      </c>
      <c r="C6119" s="2">
        <f t="shared" si="704"/>
        <v>44344</v>
      </c>
      <c r="D6119" s="1">
        <f>TIMEVALUE("09:43:57")</f>
        <v>0.40552083333333333</v>
      </c>
      <c r="E6119" s="2">
        <f t="shared" si="705"/>
        <v>44344</v>
      </c>
      <c r="F6119" s="1">
        <f>TIMEVALUE("09:49:07")</f>
        <v>0.40910879629629632</v>
      </c>
      <c r="G6119" t="s">
        <v>157</v>
      </c>
      <c r="H6119" t="s">
        <v>4442</v>
      </c>
      <c r="I6119">
        <v>701.77200000000005</v>
      </c>
    </row>
    <row r="6120" spans="1:9" x14ac:dyDescent="0.25">
      <c r="A6120" t="s">
        <v>14136</v>
      </c>
      <c r="B6120">
        <v>13118</v>
      </c>
      <c r="C6120" s="2">
        <f t="shared" si="704"/>
        <v>44344</v>
      </c>
      <c r="D6120" s="1">
        <f>TIMEVALUE("09:51:21")</f>
        <v>0.41065972222222225</v>
      </c>
      <c r="E6120" s="2">
        <f t="shared" si="705"/>
        <v>44344</v>
      </c>
      <c r="F6120" s="1">
        <f>TIMEVALUE("09:54:59")</f>
        <v>0.41318287037037038</v>
      </c>
      <c r="G6120" t="s">
        <v>628</v>
      </c>
      <c r="H6120" t="s">
        <v>14137</v>
      </c>
      <c r="I6120">
        <v>701.91099999999994</v>
      </c>
    </row>
    <row r="6121" spans="1:9" x14ac:dyDescent="0.25">
      <c r="A6121" t="s">
        <v>14138</v>
      </c>
      <c r="B6121">
        <v>13118</v>
      </c>
      <c r="C6121" s="2">
        <f t="shared" si="704"/>
        <v>44344</v>
      </c>
      <c r="D6121" s="1">
        <f>TIMEVALUE("09:58:10")</f>
        <v>0.41539351851851852</v>
      </c>
      <c r="E6121" s="2">
        <f t="shared" si="705"/>
        <v>44344</v>
      </c>
      <c r="F6121" s="1">
        <f>TIMEVALUE("10:02:02")</f>
        <v>0.4180787037037037</v>
      </c>
      <c r="G6121" t="s">
        <v>2554</v>
      </c>
      <c r="H6121" t="s">
        <v>14139</v>
      </c>
      <c r="I6121">
        <v>702.05499999999995</v>
      </c>
    </row>
    <row r="6122" spans="1:9" x14ac:dyDescent="0.25">
      <c r="A6122" t="s">
        <v>14140</v>
      </c>
      <c r="B6122">
        <v>13118</v>
      </c>
      <c r="C6122" s="2">
        <f t="shared" si="704"/>
        <v>44344</v>
      </c>
      <c r="D6122" s="1">
        <f>TIMEVALUE("10:04:42")</f>
        <v>0.41993055555555553</v>
      </c>
      <c r="E6122" s="2">
        <f t="shared" si="705"/>
        <v>44344</v>
      </c>
      <c r="F6122" s="1">
        <f>TIMEVALUE("10:08:19")</f>
        <v>0.42244212962962963</v>
      </c>
      <c r="G6122" t="s">
        <v>3765</v>
      </c>
      <c r="H6122" t="s">
        <v>14141</v>
      </c>
      <c r="I6122">
        <v>702.09</v>
      </c>
    </row>
    <row r="6123" spans="1:9" x14ac:dyDescent="0.25">
      <c r="A6123" t="s">
        <v>14142</v>
      </c>
      <c r="B6123">
        <v>13118</v>
      </c>
      <c r="C6123" s="2">
        <f t="shared" si="704"/>
        <v>44344</v>
      </c>
      <c r="D6123" s="1">
        <f>TIMEVALUE("10:10:49")</f>
        <v>0.42417824074074073</v>
      </c>
      <c r="E6123" s="2">
        <f t="shared" si="705"/>
        <v>44344</v>
      </c>
      <c r="F6123" s="1">
        <f>TIMEVALUE("10:15:02")</f>
        <v>0.4271064814814815</v>
      </c>
      <c r="G6123" t="s">
        <v>819</v>
      </c>
      <c r="H6123" t="s">
        <v>14143</v>
      </c>
      <c r="I6123">
        <v>702.22400000000005</v>
      </c>
    </row>
    <row r="6124" spans="1:9" x14ac:dyDescent="0.25">
      <c r="A6124" t="s">
        <v>14144</v>
      </c>
      <c r="B6124">
        <v>13118</v>
      </c>
      <c r="C6124" s="2">
        <f t="shared" si="704"/>
        <v>44344</v>
      </c>
      <c r="D6124" s="1">
        <f>TIMEVALUE("10:17:56")</f>
        <v>0.42912037037037037</v>
      </c>
      <c r="E6124" s="2">
        <f t="shared" si="705"/>
        <v>44344</v>
      </c>
      <c r="F6124" s="1">
        <f>TIMEVALUE("10:30:07")</f>
        <v>0.43758101851851849</v>
      </c>
      <c r="G6124" t="s">
        <v>3443</v>
      </c>
      <c r="H6124" t="s">
        <v>14145</v>
      </c>
      <c r="I6124">
        <v>702.36599999999999</v>
      </c>
    </row>
    <row r="6125" spans="1:9" x14ac:dyDescent="0.25">
      <c r="A6125" t="s">
        <v>14146</v>
      </c>
      <c r="B6125">
        <v>13118</v>
      </c>
      <c r="C6125" s="2">
        <f t="shared" si="704"/>
        <v>44344</v>
      </c>
      <c r="D6125" s="1">
        <f>TIMEVALUE("10:32:32")</f>
        <v>0.43925925925925924</v>
      </c>
      <c r="E6125" s="2">
        <f t="shared" si="705"/>
        <v>44344</v>
      </c>
      <c r="F6125" s="1">
        <f>TIMEVALUE("10:41:22")</f>
        <v>0.44539351851851849</v>
      </c>
      <c r="G6125" t="s">
        <v>4402</v>
      </c>
      <c r="H6125" t="s">
        <v>14147</v>
      </c>
      <c r="I6125">
        <v>702.80899999999997</v>
      </c>
    </row>
    <row r="6126" spans="1:9" x14ac:dyDescent="0.25">
      <c r="A6126" t="s">
        <v>14148</v>
      </c>
      <c r="B6126">
        <v>13118</v>
      </c>
      <c r="C6126" s="2">
        <f t="shared" si="704"/>
        <v>44344</v>
      </c>
      <c r="D6126" s="1">
        <f>TIMEVALUE("10:44:03")</f>
        <v>0.44725694444444447</v>
      </c>
      <c r="E6126" s="2">
        <f t="shared" si="705"/>
        <v>44344</v>
      </c>
      <c r="F6126" s="1">
        <f>TIMEVALUE("10:57:19")</f>
        <v>0.45646990740740739</v>
      </c>
      <c r="G6126" t="s">
        <v>3794</v>
      </c>
      <c r="H6126" t="s">
        <v>14149</v>
      </c>
      <c r="I6126">
        <v>702.65700000000004</v>
      </c>
    </row>
    <row r="6127" spans="1:9" x14ac:dyDescent="0.25">
      <c r="A6127" t="s">
        <v>14150</v>
      </c>
      <c r="B6127">
        <v>13118</v>
      </c>
      <c r="C6127" s="2">
        <f t="shared" si="704"/>
        <v>44344</v>
      </c>
      <c r="D6127" s="1">
        <f>TIMEVALUE("10:59:35")</f>
        <v>0.45804398148148145</v>
      </c>
      <c r="E6127" s="2">
        <f t="shared" si="705"/>
        <v>44344</v>
      </c>
      <c r="F6127" s="1">
        <f>TIMEVALUE("11:09:42")</f>
        <v>0.46506944444444442</v>
      </c>
      <c r="G6127" t="s">
        <v>10176</v>
      </c>
      <c r="H6127" t="s">
        <v>23</v>
      </c>
      <c r="I6127">
        <v>702.73800000000006</v>
      </c>
    </row>
    <row r="6128" spans="1:9" x14ac:dyDescent="0.25">
      <c r="A6128" t="s">
        <v>14151</v>
      </c>
      <c r="B6128">
        <v>13118</v>
      </c>
      <c r="C6128" s="2">
        <f>DATEVALUE("2025-05-28")</f>
        <v>44343</v>
      </c>
      <c r="D6128" s="1">
        <f>TIMEVALUE("12:42:40")</f>
        <v>0.52962962962962967</v>
      </c>
      <c r="E6128" s="2">
        <f>DATEVALUE("2025-05-28")</f>
        <v>44343</v>
      </c>
      <c r="F6128" s="1">
        <f>TIMEVALUE("12:44:48")</f>
        <v>0.53111111111111109</v>
      </c>
      <c r="G6128" t="s">
        <v>416</v>
      </c>
      <c r="H6128" t="s">
        <v>14152</v>
      </c>
      <c r="I6128">
        <v>703.66499999999996</v>
      </c>
    </row>
    <row r="6129" spans="1:9" x14ac:dyDescent="0.25">
      <c r="A6129" t="s">
        <v>14153</v>
      </c>
      <c r="B6129">
        <v>13118</v>
      </c>
      <c r="C6129" s="2">
        <f>DATEVALUE("2025-05-30")</f>
        <v>44345</v>
      </c>
      <c r="D6129" s="1">
        <f>TIMEVALUE("10:28:04")</f>
        <v>0.43615740740740738</v>
      </c>
      <c r="E6129" s="2">
        <f>DATEVALUE("2025-05-30")</f>
        <v>44345</v>
      </c>
      <c r="F6129" s="1">
        <f>TIMEVALUE("10:34:26")</f>
        <v>0.44057870370370372</v>
      </c>
      <c r="G6129" t="s">
        <v>3567</v>
      </c>
      <c r="H6129" t="s">
        <v>14154</v>
      </c>
      <c r="I6129">
        <v>701.65599999999995</v>
      </c>
    </row>
    <row r="6130" spans="1:9" x14ac:dyDescent="0.25">
      <c r="A6130" t="s">
        <v>14155</v>
      </c>
      <c r="B6130">
        <v>13118</v>
      </c>
      <c r="C6130" s="2">
        <f>DATEVALUE("2025-05-28")</f>
        <v>44343</v>
      </c>
      <c r="D6130" s="1">
        <f>TIMEVALUE("11:41:07")</f>
        <v>0.4868865740740741</v>
      </c>
      <c r="E6130" s="2">
        <f>DATEVALUE("2025-05-28")</f>
        <v>44343</v>
      </c>
      <c r="F6130" s="1">
        <f>TIMEVALUE("11:45:41")</f>
        <v>0.49005787037037035</v>
      </c>
      <c r="G6130" t="s">
        <v>790</v>
      </c>
      <c r="H6130" t="s">
        <v>14156</v>
      </c>
      <c r="I6130">
        <v>701.66399999999999</v>
      </c>
    </row>
    <row r="6131" spans="1:9" x14ac:dyDescent="0.25">
      <c r="A6131" t="s">
        <v>14157</v>
      </c>
      <c r="B6131">
        <v>13118</v>
      </c>
      <c r="C6131" s="2">
        <f t="shared" ref="C6131:C6140" si="706">DATEVALUE("2025-05-29")</f>
        <v>44344</v>
      </c>
      <c r="D6131" s="1">
        <f>TIMEVALUE("07:50:16")</f>
        <v>0.32657407407407407</v>
      </c>
      <c r="E6131" s="2">
        <f t="shared" ref="E6131:E6140" si="707">DATEVALUE("2025-05-29")</f>
        <v>44344</v>
      </c>
      <c r="F6131" s="1">
        <f>TIMEVALUE("07:53:22")</f>
        <v>0.32872685185185185</v>
      </c>
      <c r="G6131" t="s">
        <v>549</v>
      </c>
      <c r="H6131" t="s">
        <v>14158</v>
      </c>
      <c r="I6131">
        <v>701.66300000000001</v>
      </c>
    </row>
    <row r="6132" spans="1:9" x14ac:dyDescent="0.25">
      <c r="A6132" t="s">
        <v>14159</v>
      </c>
      <c r="B6132">
        <v>13118</v>
      </c>
      <c r="C6132" s="2">
        <f t="shared" si="706"/>
        <v>44344</v>
      </c>
      <c r="D6132" s="1">
        <f>TIMEVALUE("07:55:48")</f>
        <v>0.33041666666666669</v>
      </c>
      <c r="E6132" s="2">
        <f t="shared" si="707"/>
        <v>44344</v>
      </c>
      <c r="F6132" s="1">
        <f>TIMEVALUE("07:59:58")</f>
        <v>0.33331018518518518</v>
      </c>
      <c r="G6132" t="s">
        <v>227</v>
      </c>
      <c r="H6132" t="s">
        <v>14139</v>
      </c>
      <c r="I6132">
        <v>701.89300000000003</v>
      </c>
    </row>
    <row r="6133" spans="1:9" x14ac:dyDescent="0.25">
      <c r="A6133" t="s">
        <v>14160</v>
      </c>
      <c r="B6133">
        <v>13118</v>
      </c>
      <c r="C6133" s="2">
        <f t="shared" si="706"/>
        <v>44344</v>
      </c>
      <c r="D6133" s="1">
        <f>TIMEVALUE("08:02:16")</f>
        <v>0.33490740740740743</v>
      </c>
      <c r="E6133" s="2">
        <f t="shared" si="707"/>
        <v>44344</v>
      </c>
      <c r="F6133" s="1">
        <f>TIMEVALUE("08:06:42")</f>
        <v>0.3379861111111111</v>
      </c>
      <c r="G6133" t="s">
        <v>927</v>
      </c>
      <c r="H6133" t="s">
        <v>14161</v>
      </c>
      <c r="I6133">
        <v>702.04899999999998</v>
      </c>
    </row>
    <row r="6134" spans="1:9" x14ac:dyDescent="0.25">
      <c r="A6134" t="s">
        <v>14162</v>
      </c>
      <c r="B6134">
        <v>13118</v>
      </c>
      <c r="C6134" s="2">
        <f t="shared" si="706"/>
        <v>44344</v>
      </c>
      <c r="D6134" s="1">
        <f>TIMEVALUE("08:18:33")</f>
        <v>0.34621527777777777</v>
      </c>
      <c r="E6134" s="2">
        <f t="shared" si="707"/>
        <v>44344</v>
      </c>
      <c r="F6134" s="1">
        <f>TIMEVALUE("08:22:58")</f>
        <v>0.3492824074074074</v>
      </c>
      <c r="G6134" t="s">
        <v>6392</v>
      </c>
      <c r="H6134" t="s">
        <v>14163</v>
      </c>
      <c r="I6134">
        <v>702.18399999999997</v>
      </c>
    </row>
    <row r="6135" spans="1:9" x14ac:dyDescent="0.25">
      <c r="A6135" t="s">
        <v>14164</v>
      </c>
      <c r="B6135">
        <v>13118</v>
      </c>
      <c r="C6135" s="2">
        <f t="shared" si="706"/>
        <v>44344</v>
      </c>
      <c r="D6135" s="1">
        <f>TIMEVALUE("08:24:45")</f>
        <v>0.35052083333333334</v>
      </c>
      <c r="E6135" s="2">
        <f t="shared" si="707"/>
        <v>44344</v>
      </c>
      <c r="F6135" s="1">
        <f>TIMEVALUE("08:28:10")</f>
        <v>0.35289351851851852</v>
      </c>
      <c r="G6135" t="s">
        <v>2745</v>
      </c>
      <c r="H6135" t="s">
        <v>14165</v>
      </c>
      <c r="I6135">
        <v>702.28800000000001</v>
      </c>
    </row>
    <row r="6136" spans="1:9" x14ac:dyDescent="0.25">
      <c r="A6136" t="s">
        <v>14166</v>
      </c>
      <c r="B6136">
        <v>13118</v>
      </c>
      <c r="C6136" s="2">
        <f t="shared" si="706"/>
        <v>44344</v>
      </c>
      <c r="D6136" s="1">
        <f>TIMEVALUE("08:30:27")</f>
        <v>0.35447916666666668</v>
      </c>
      <c r="E6136" s="2">
        <f t="shared" si="707"/>
        <v>44344</v>
      </c>
      <c r="F6136" s="1">
        <f>TIMEVALUE("08:34:47")</f>
        <v>0.35748842592592595</v>
      </c>
      <c r="G6136" t="s">
        <v>517</v>
      </c>
      <c r="H6136" t="s">
        <v>14167</v>
      </c>
      <c r="I6136">
        <v>702.38099999999997</v>
      </c>
    </row>
    <row r="6137" spans="1:9" x14ac:dyDescent="0.25">
      <c r="A6137" t="s">
        <v>14168</v>
      </c>
      <c r="B6137">
        <v>13118</v>
      </c>
      <c r="C6137" s="2">
        <f t="shared" si="706"/>
        <v>44344</v>
      </c>
      <c r="D6137" s="1">
        <f>TIMEVALUE("08:36:09")</f>
        <v>0.35843750000000002</v>
      </c>
      <c r="E6137" s="2">
        <f t="shared" si="707"/>
        <v>44344</v>
      </c>
      <c r="F6137" s="1">
        <f>TIMEVALUE("08:49:37")</f>
        <v>0.36778935185185185</v>
      </c>
      <c r="G6137" t="s">
        <v>2538</v>
      </c>
      <c r="H6137" t="s">
        <v>14169</v>
      </c>
      <c r="I6137">
        <v>702.39400000000001</v>
      </c>
    </row>
    <row r="6138" spans="1:9" x14ac:dyDescent="0.25">
      <c r="A6138" t="s">
        <v>14170</v>
      </c>
      <c r="B6138">
        <v>13118</v>
      </c>
      <c r="C6138" s="2">
        <f t="shared" si="706"/>
        <v>44344</v>
      </c>
      <c r="D6138" s="1">
        <f>TIMEVALUE("08:51:40")</f>
        <v>0.36921296296296297</v>
      </c>
      <c r="E6138" s="2">
        <f t="shared" si="707"/>
        <v>44344</v>
      </c>
      <c r="F6138" s="1">
        <f>TIMEVALUE("09:00:35")</f>
        <v>0.37540509259259258</v>
      </c>
      <c r="G6138" t="s">
        <v>1208</v>
      </c>
      <c r="H6138" t="s">
        <v>14171</v>
      </c>
      <c r="I6138">
        <v>702.55700000000002</v>
      </c>
    </row>
    <row r="6139" spans="1:9" x14ac:dyDescent="0.25">
      <c r="A6139" t="s">
        <v>14172</v>
      </c>
      <c r="B6139">
        <v>13118</v>
      </c>
      <c r="C6139" s="2">
        <f t="shared" si="706"/>
        <v>44344</v>
      </c>
      <c r="D6139" s="1">
        <f>TIMEVALUE("09:03:03")</f>
        <v>0.37711805555555555</v>
      </c>
      <c r="E6139" s="2">
        <f t="shared" si="707"/>
        <v>44344</v>
      </c>
      <c r="F6139" s="1">
        <f>TIMEVALUE("09:10:10")</f>
        <v>0.3820601851851852</v>
      </c>
      <c r="G6139" t="s">
        <v>1268</v>
      </c>
      <c r="H6139" t="s">
        <v>14173</v>
      </c>
      <c r="I6139">
        <v>702.64800000000002</v>
      </c>
    </row>
    <row r="6140" spans="1:9" x14ac:dyDescent="0.25">
      <c r="A6140" t="s">
        <v>14174</v>
      </c>
      <c r="B6140">
        <v>13118</v>
      </c>
      <c r="C6140" s="2">
        <f t="shared" si="706"/>
        <v>44344</v>
      </c>
      <c r="D6140" s="1">
        <f>TIMEVALUE("09:12:23")</f>
        <v>0.38359953703703703</v>
      </c>
      <c r="E6140" s="2">
        <f t="shared" si="707"/>
        <v>44344</v>
      </c>
      <c r="F6140" s="1">
        <f>TIMEVALUE("09:18:11")</f>
        <v>0.38762731481481483</v>
      </c>
      <c r="G6140" t="s">
        <v>1040</v>
      </c>
      <c r="H6140" t="s">
        <v>14175</v>
      </c>
      <c r="I6140">
        <v>702.71199999999999</v>
      </c>
    </row>
    <row r="6141" spans="1:9" x14ac:dyDescent="0.25">
      <c r="A6141" t="s">
        <v>14176</v>
      </c>
      <c r="B6141">
        <v>13118</v>
      </c>
      <c r="C6141" s="2">
        <f>DATEVALUE("2025-05-28")</f>
        <v>44343</v>
      </c>
      <c r="D6141" s="1">
        <f>TIMEVALUE("11:58:27")</f>
        <v>0.49892361111111111</v>
      </c>
      <c r="E6141" s="2">
        <f>DATEVALUE("2025-05-28")</f>
        <v>44343</v>
      </c>
      <c r="F6141" s="1">
        <f>TIMEVALUE("12:04:26")</f>
        <v>0.50307870370370367</v>
      </c>
      <c r="G6141" t="s">
        <v>4162</v>
      </c>
      <c r="H6141" t="s">
        <v>14177</v>
      </c>
      <c r="I6141">
        <v>702.69299999999998</v>
      </c>
    </row>
    <row r="6142" spans="1:9" x14ac:dyDescent="0.25">
      <c r="A6142" t="s">
        <v>14178</v>
      </c>
      <c r="B6142">
        <v>13118</v>
      </c>
      <c r="C6142" s="2">
        <f>DATEVALUE("2025-05-28")</f>
        <v>44343</v>
      </c>
      <c r="D6142" s="1">
        <f>TIMEVALUE("11:15:58")</f>
        <v>0.46942129629629631</v>
      </c>
      <c r="E6142" s="2">
        <f>DATEVALUE("2025-05-28")</f>
        <v>44343</v>
      </c>
      <c r="F6142" s="1">
        <f>TIMEVALUE("11:20:48")</f>
        <v>0.4727777777777778</v>
      </c>
      <c r="G6142" t="s">
        <v>2622</v>
      </c>
      <c r="H6142" t="s">
        <v>14179</v>
      </c>
      <c r="I6142">
        <v>701.58500000000004</v>
      </c>
    </row>
    <row r="6143" spans="1:9" x14ac:dyDescent="0.25">
      <c r="A6143" t="s">
        <v>14180</v>
      </c>
      <c r="B6143">
        <v>13118</v>
      </c>
      <c r="C6143" s="2">
        <f>DATEVALUE("2025-05-28")</f>
        <v>44343</v>
      </c>
      <c r="D6143" s="1">
        <f>TIMEVALUE("13:04:33")</f>
        <v>0.5448263888888889</v>
      </c>
      <c r="E6143" s="2">
        <f>DATEVALUE("2025-05-28")</f>
        <v>44343</v>
      </c>
      <c r="F6143" s="1">
        <f>TIMEVALUE("13:12:38")</f>
        <v>0.55043981481481485</v>
      </c>
      <c r="G6143" t="s">
        <v>1918</v>
      </c>
      <c r="H6143" t="s">
        <v>14181</v>
      </c>
      <c r="I6143">
        <v>701.68799999999999</v>
      </c>
    </row>
    <row r="6144" spans="1:9" x14ac:dyDescent="0.25">
      <c r="A6144" t="s">
        <v>14180</v>
      </c>
      <c r="B6144">
        <v>13141</v>
      </c>
      <c r="C6144" s="2">
        <f>DATEVALUE("2025-05-30")</f>
        <v>44345</v>
      </c>
      <c r="D6144" s="1">
        <f>TIMEVALUE("13:30:32")</f>
        <v>0.56287037037037035</v>
      </c>
      <c r="E6144" s="2">
        <f>DATEVALUE("2025-05-30")</f>
        <v>44345</v>
      </c>
      <c r="F6144" s="1">
        <f>TIMEVALUE("13:30:53")</f>
        <v>0.56311342592592595</v>
      </c>
      <c r="G6144" t="s">
        <v>5339</v>
      </c>
      <c r="H6144" t="s">
        <v>14182</v>
      </c>
      <c r="I6144">
        <v>701.66200000000003</v>
      </c>
    </row>
    <row r="6145" spans="1:9" x14ac:dyDescent="0.25">
      <c r="A6145" t="s">
        <v>14183</v>
      </c>
      <c r="B6145">
        <v>13118</v>
      </c>
      <c r="C6145" s="2">
        <f>DATEVALUE("2025-05-28")</f>
        <v>44343</v>
      </c>
      <c r="D6145" s="1">
        <f>TIMEVALUE("13:17:19")</f>
        <v>0.55369212962962966</v>
      </c>
      <c r="E6145" s="2">
        <f>DATEVALUE("2025-05-28")</f>
        <v>44343</v>
      </c>
      <c r="F6145" s="1">
        <f>TIMEVALUE("13:22:27")</f>
        <v>0.5572569444444444</v>
      </c>
      <c r="G6145" t="s">
        <v>1736</v>
      </c>
      <c r="H6145" t="s">
        <v>14184</v>
      </c>
      <c r="I6145">
        <v>701.78099999999995</v>
      </c>
    </row>
    <row r="6146" spans="1:9" x14ac:dyDescent="0.25">
      <c r="A6146" t="s">
        <v>14183</v>
      </c>
      <c r="B6146">
        <v>13141</v>
      </c>
      <c r="C6146" s="2">
        <f>DATEVALUE("2025-05-30")</f>
        <v>44345</v>
      </c>
      <c r="D6146" s="1">
        <f>TIMEVALUE("13:32:34")</f>
        <v>0.56428240740740743</v>
      </c>
      <c r="E6146" s="2">
        <f>DATEVALUE("2025-05-30")</f>
        <v>44345</v>
      </c>
      <c r="F6146" s="1">
        <f>TIMEVALUE("13:32:47")</f>
        <v>0.56443287037037038</v>
      </c>
      <c r="G6146" t="s">
        <v>2510</v>
      </c>
      <c r="H6146" t="s">
        <v>14185</v>
      </c>
      <c r="I6146">
        <v>702.58500000000004</v>
      </c>
    </row>
    <row r="6147" spans="1:9" x14ac:dyDescent="0.25">
      <c r="A6147" t="s">
        <v>14186</v>
      </c>
      <c r="B6147">
        <v>13118</v>
      </c>
      <c r="C6147" s="2">
        <f t="shared" ref="C6147:C6152" si="708">DATEVALUE("2025-05-28")</f>
        <v>44343</v>
      </c>
      <c r="D6147" s="1">
        <f>TIMEVALUE("13:24:52")</f>
        <v>0.55893518518518515</v>
      </c>
      <c r="E6147" s="2">
        <f t="shared" ref="E6147:E6152" si="709">DATEVALUE("2025-05-28")</f>
        <v>44343</v>
      </c>
      <c r="F6147" s="1">
        <f>TIMEVALUE("13:29:22")</f>
        <v>0.56206018518518519</v>
      </c>
      <c r="G6147" t="s">
        <v>6589</v>
      </c>
      <c r="H6147" t="s">
        <v>14187</v>
      </c>
      <c r="I6147">
        <v>701.95500000000004</v>
      </c>
    </row>
    <row r="6148" spans="1:9" x14ac:dyDescent="0.25">
      <c r="A6148" t="s">
        <v>14188</v>
      </c>
      <c r="B6148">
        <v>13118</v>
      </c>
      <c r="C6148" s="2">
        <f t="shared" si="708"/>
        <v>44343</v>
      </c>
      <c r="D6148" s="1">
        <f>TIMEVALUE("13:32:27")</f>
        <v>0.56420138888888893</v>
      </c>
      <c r="E6148" s="2">
        <f t="shared" si="709"/>
        <v>44343</v>
      </c>
      <c r="F6148" s="1">
        <f>TIMEVALUE("13:37:04")</f>
        <v>0.56740740740740736</v>
      </c>
      <c r="G6148" t="s">
        <v>355</v>
      </c>
      <c r="H6148" t="s">
        <v>1252</v>
      </c>
      <c r="I6148">
        <v>702.05399999999997</v>
      </c>
    </row>
    <row r="6149" spans="1:9" x14ac:dyDescent="0.25">
      <c r="A6149" t="s">
        <v>14189</v>
      </c>
      <c r="B6149">
        <v>13118</v>
      </c>
      <c r="C6149" s="2">
        <f t="shared" si="708"/>
        <v>44343</v>
      </c>
      <c r="D6149" s="1">
        <f>TIMEVALUE("13:39:10")</f>
        <v>0.5688657407407407</v>
      </c>
      <c r="E6149" s="2">
        <f t="shared" si="709"/>
        <v>44343</v>
      </c>
      <c r="F6149" s="1">
        <f>TIMEVALUE("13:44:26")</f>
        <v>0.5725231481481482</v>
      </c>
      <c r="G6149" t="s">
        <v>10587</v>
      </c>
      <c r="H6149" t="s">
        <v>14190</v>
      </c>
      <c r="I6149">
        <v>702.18</v>
      </c>
    </row>
    <row r="6150" spans="1:9" x14ac:dyDescent="0.25">
      <c r="A6150" t="s">
        <v>14191</v>
      </c>
      <c r="B6150">
        <v>13118</v>
      </c>
      <c r="C6150" s="2">
        <f t="shared" si="708"/>
        <v>44343</v>
      </c>
      <c r="D6150" s="1">
        <f>TIMEVALUE("13:46:53")</f>
        <v>0.57422453703703702</v>
      </c>
      <c r="E6150" s="2">
        <f t="shared" si="709"/>
        <v>44343</v>
      </c>
      <c r="F6150" s="1">
        <f>TIMEVALUE("13:50:45")</f>
        <v>0.57690972222222225</v>
      </c>
      <c r="G6150" t="s">
        <v>2554</v>
      </c>
      <c r="H6150" t="s">
        <v>1754</v>
      </c>
      <c r="I6150">
        <v>702.23500000000001</v>
      </c>
    </row>
    <row r="6151" spans="1:9" x14ac:dyDescent="0.25">
      <c r="A6151" t="s">
        <v>14192</v>
      </c>
      <c r="B6151">
        <v>13118</v>
      </c>
      <c r="C6151" s="2">
        <f t="shared" si="708"/>
        <v>44343</v>
      </c>
      <c r="D6151" s="1">
        <f>TIMEVALUE("13:53:11")</f>
        <v>0.57859953703703704</v>
      </c>
      <c r="E6151" s="2">
        <f t="shared" si="709"/>
        <v>44343</v>
      </c>
      <c r="F6151" s="1">
        <f>TIMEVALUE("13:58:20")</f>
        <v>0.58217592592592593</v>
      </c>
      <c r="G6151" t="s">
        <v>2659</v>
      </c>
      <c r="H6151" t="s">
        <v>4559</v>
      </c>
      <c r="I6151">
        <v>702.25300000000004</v>
      </c>
    </row>
    <row r="6152" spans="1:9" x14ac:dyDescent="0.25">
      <c r="A6152" t="s">
        <v>14193</v>
      </c>
      <c r="B6152">
        <v>13118</v>
      </c>
      <c r="C6152" s="2">
        <f t="shared" si="708"/>
        <v>44343</v>
      </c>
      <c r="D6152" s="1">
        <f>TIMEVALUE("14:01:23")</f>
        <v>0.58429398148148148</v>
      </c>
      <c r="E6152" s="2">
        <f t="shared" si="709"/>
        <v>44343</v>
      </c>
      <c r="F6152" s="1">
        <f>TIMEVALUE("14:11:42")</f>
        <v>0.59145833333333331</v>
      </c>
      <c r="G6152" t="s">
        <v>652</v>
      </c>
      <c r="H6152" t="s">
        <v>14194</v>
      </c>
      <c r="I6152">
        <v>702.36900000000003</v>
      </c>
    </row>
    <row r="6153" spans="1:9" x14ac:dyDescent="0.25">
      <c r="A6153" t="s">
        <v>14193</v>
      </c>
      <c r="B6153">
        <v>13141</v>
      </c>
      <c r="C6153" s="2">
        <f>DATEVALUE("2025-05-30")</f>
        <v>44345</v>
      </c>
      <c r="D6153" s="1">
        <f>TIMEVALUE("11:49:56")</f>
        <v>0.49300925925925926</v>
      </c>
      <c r="E6153" s="2">
        <f>DATEVALUE("2025-05-30")</f>
        <v>44345</v>
      </c>
      <c r="F6153" s="1">
        <f>TIMEVALUE("12:06:22")</f>
        <v>0.50442129629629628</v>
      </c>
      <c r="G6153" t="s">
        <v>830</v>
      </c>
      <c r="H6153" t="s">
        <v>14195</v>
      </c>
      <c r="I6153">
        <v>702.39599999999996</v>
      </c>
    </row>
    <row r="6154" spans="1:9" x14ac:dyDescent="0.25">
      <c r="A6154" t="s">
        <v>14196</v>
      </c>
      <c r="B6154">
        <v>13118</v>
      </c>
      <c r="C6154" s="2">
        <f>DATEVALUE("2025-05-28")</f>
        <v>44343</v>
      </c>
      <c r="D6154" s="1">
        <f>TIMEVALUE("14:13:52")</f>
        <v>0.59296296296296291</v>
      </c>
      <c r="E6154" s="2">
        <f>DATEVALUE("2025-05-28")</f>
        <v>44343</v>
      </c>
      <c r="F6154" s="1">
        <f>TIMEVALUE("14:22:56")</f>
        <v>0.59925925925925927</v>
      </c>
      <c r="G6154" t="s">
        <v>46</v>
      </c>
      <c r="H6154" t="s">
        <v>4562</v>
      </c>
      <c r="I6154">
        <v>702.45699999999999</v>
      </c>
    </row>
    <row r="6155" spans="1:9" x14ac:dyDescent="0.25">
      <c r="A6155" t="s">
        <v>14196</v>
      </c>
      <c r="B6155">
        <v>13141</v>
      </c>
      <c r="C6155" s="2">
        <f>DATEVALUE("2025-05-30")</f>
        <v>44345</v>
      </c>
      <c r="D6155" s="1">
        <f>TIMEVALUE("12:40:00")</f>
        <v>0.52777777777777779</v>
      </c>
      <c r="E6155" s="2">
        <f>DATEVALUE("2025-05-30")</f>
        <v>44345</v>
      </c>
      <c r="F6155" s="1">
        <f>TIMEVALUE("12:55:52")</f>
        <v>0.53879629629629633</v>
      </c>
      <c r="G6155" t="s">
        <v>5540</v>
      </c>
      <c r="H6155" t="s">
        <v>14197</v>
      </c>
      <c r="I6155">
        <v>702.43100000000004</v>
      </c>
    </row>
    <row r="6156" spans="1:9" x14ac:dyDescent="0.25">
      <c r="A6156" t="s">
        <v>14198</v>
      </c>
      <c r="B6156">
        <v>13118</v>
      </c>
      <c r="C6156" s="2">
        <f>DATEVALUE("2025-05-28")</f>
        <v>44343</v>
      </c>
      <c r="D6156" s="1">
        <f>TIMEVALUE("14:25:11")</f>
        <v>0.60082175925925929</v>
      </c>
      <c r="E6156" s="2">
        <f>DATEVALUE("2025-05-28")</f>
        <v>44343</v>
      </c>
      <c r="F6156" s="1">
        <f>TIMEVALUE("14:32:37")</f>
        <v>0.60598379629629628</v>
      </c>
      <c r="G6156" t="s">
        <v>3100</v>
      </c>
      <c r="H6156" t="s">
        <v>14199</v>
      </c>
      <c r="I6156">
        <v>702.55799999999999</v>
      </c>
    </row>
    <row r="6157" spans="1:9" x14ac:dyDescent="0.25">
      <c r="A6157" t="s">
        <v>14198</v>
      </c>
      <c r="B6157">
        <v>13141</v>
      </c>
      <c r="C6157" s="2">
        <f>DATEVALUE("2025-05-30")</f>
        <v>44345</v>
      </c>
      <c r="D6157" s="1">
        <f>TIMEVALUE("12:59:52")</f>
        <v>0.5415740740740741</v>
      </c>
      <c r="E6157" s="2">
        <f>DATEVALUE("2025-05-30")</f>
        <v>44345</v>
      </c>
      <c r="F6157" s="1">
        <f>TIMEVALUE("13:11:41")</f>
        <v>0.54978009259259264</v>
      </c>
      <c r="G6157" t="s">
        <v>1193</v>
      </c>
      <c r="H6157" t="s">
        <v>13523</v>
      </c>
      <c r="I6157">
        <v>702.54899999999998</v>
      </c>
    </row>
    <row r="6158" spans="1:9" x14ac:dyDescent="0.25">
      <c r="A6158" t="s">
        <v>14200</v>
      </c>
      <c r="B6158">
        <v>13118</v>
      </c>
      <c r="C6158" s="2">
        <f>DATEVALUE("2025-05-28")</f>
        <v>44343</v>
      </c>
      <c r="D6158" s="1">
        <f>TIMEVALUE("14:39:21")</f>
        <v>0.6106597222222222</v>
      </c>
      <c r="E6158" s="2">
        <f>DATEVALUE("2025-05-28")</f>
        <v>44343</v>
      </c>
      <c r="F6158" s="1">
        <f>TIMEVALUE("14:46:12")</f>
        <v>0.61541666666666661</v>
      </c>
      <c r="G6158" t="s">
        <v>278</v>
      </c>
      <c r="H6158" t="s">
        <v>13908</v>
      </c>
      <c r="I6158">
        <v>702.69799999999998</v>
      </c>
    </row>
    <row r="6159" spans="1:9" x14ac:dyDescent="0.25">
      <c r="A6159" t="s">
        <v>14200</v>
      </c>
      <c r="B6159">
        <v>13141</v>
      </c>
      <c r="C6159" s="2">
        <f>DATEVALUE("2025-05-30")</f>
        <v>44345</v>
      </c>
      <c r="D6159" s="1">
        <f>TIMEVALUE("13:14:12")</f>
        <v>0.55152777777777773</v>
      </c>
      <c r="E6159" s="2">
        <f>DATEVALUE("2025-05-30")</f>
        <v>44345</v>
      </c>
      <c r="F6159" s="1">
        <f>TIMEVALUE("13:22:58")</f>
        <v>0.55761574074074072</v>
      </c>
      <c r="G6159" t="s">
        <v>170</v>
      </c>
      <c r="H6159" t="s">
        <v>1230</v>
      </c>
      <c r="I6159">
        <v>702.66399999999999</v>
      </c>
    </row>
    <row r="6160" spans="1:9" x14ac:dyDescent="0.25">
      <c r="A6160" t="s">
        <v>14201</v>
      </c>
      <c r="B6160">
        <v>13118</v>
      </c>
      <c r="C6160" s="2">
        <f>DATEVALUE("2025-05-28")</f>
        <v>44343</v>
      </c>
      <c r="D6160" s="1">
        <f>TIMEVALUE("11:49:40")</f>
        <v>0.49282407407407408</v>
      </c>
      <c r="E6160" s="2">
        <f>DATEVALUE("2025-05-28")</f>
        <v>44343</v>
      </c>
      <c r="F6160" s="1">
        <f>TIMEVALUE("11:53:35")</f>
        <v>0.49554398148148149</v>
      </c>
      <c r="G6160" t="s">
        <v>778</v>
      </c>
      <c r="H6160" t="s">
        <v>12100</v>
      </c>
      <c r="I6160">
        <v>704.19100000000003</v>
      </c>
    </row>
    <row r="6161" spans="1:9" x14ac:dyDescent="0.25">
      <c r="A6161" t="s">
        <v>14202</v>
      </c>
      <c r="B6161">
        <v>13112</v>
      </c>
      <c r="C6161" s="2">
        <f t="shared" ref="C6161:C6183" si="710">DATEVALUE("2025-05-29")</f>
        <v>44344</v>
      </c>
      <c r="D6161" s="1">
        <f>TIMEVALUE("10:07:32")</f>
        <v>0.42189814814814813</v>
      </c>
      <c r="E6161" s="2">
        <f t="shared" ref="E6161:E6183" si="711">DATEVALUE("2025-05-29")</f>
        <v>44344</v>
      </c>
      <c r="F6161" s="1">
        <f>TIMEVALUE("10:14:20")</f>
        <v>0.42662037037037037</v>
      </c>
      <c r="G6161" t="s">
        <v>3546</v>
      </c>
      <c r="H6161" t="s">
        <v>14203</v>
      </c>
      <c r="I6161">
        <v>701.32</v>
      </c>
    </row>
    <row r="6162" spans="1:9" x14ac:dyDescent="0.25">
      <c r="A6162" t="s">
        <v>14204</v>
      </c>
      <c r="B6162">
        <v>13112</v>
      </c>
      <c r="C6162" s="2">
        <f t="shared" si="710"/>
        <v>44344</v>
      </c>
      <c r="D6162" s="1">
        <f>TIMEVALUE("10:19:06")</f>
        <v>0.42993055555555554</v>
      </c>
      <c r="E6162" s="2">
        <f t="shared" si="711"/>
        <v>44344</v>
      </c>
      <c r="F6162" s="1">
        <f>TIMEVALUE("10:25:03")</f>
        <v>0.43406250000000002</v>
      </c>
      <c r="G6162" t="s">
        <v>4125</v>
      </c>
      <c r="H6162" t="s">
        <v>13430</v>
      </c>
      <c r="I6162">
        <v>701.36199999999997</v>
      </c>
    </row>
    <row r="6163" spans="1:9" x14ac:dyDescent="0.25">
      <c r="A6163" t="s">
        <v>14205</v>
      </c>
      <c r="B6163">
        <v>13112</v>
      </c>
      <c r="C6163" s="2">
        <f t="shared" si="710"/>
        <v>44344</v>
      </c>
      <c r="D6163" s="1">
        <f>TIMEVALUE("10:28:51")</f>
        <v>0.43670138888888888</v>
      </c>
      <c r="E6163" s="2">
        <f t="shared" si="711"/>
        <v>44344</v>
      </c>
      <c r="F6163" s="1">
        <f>TIMEVALUE("10:34:27")</f>
        <v>0.44059027777777776</v>
      </c>
      <c r="G6163" t="s">
        <v>3271</v>
      </c>
      <c r="H6163" t="s">
        <v>13604</v>
      </c>
      <c r="I6163">
        <v>701.51700000000005</v>
      </c>
    </row>
    <row r="6164" spans="1:9" x14ac:dyDescent="0.25">
      <c r="A6164" t="s">
        <v>14206</v>
      </c>
      <c r="B6164">
        <v>13112</v>
      </c>
      <c r="C6164" s="2">
        <f t="shared" si="710"/>
        <v>44344</v>
      </c>
      <c r="D6164" s="1">
        <f>TIMEVALUE("10:37:52")</f>
        <v>0.44296296296296295</v>
      </c>
      <c r="E6164" s="2">
        <f t="shared" si="711"/>
        <v>44344</v>
      </c>
      <c r="F6164" s="1">
        <f>TIMEVALUE("10:43:21")</f>
        <v>0.44677083333333334</v>
      </c>
      <c r="G6164" t="s">
        <v>2248</v>
      </c>
      <c r="H6164" t="s">
        <v>14207</v>
      </c>
      <c r="I6164">
        <v>701.72299999999996</v>
      </c>
    </row>
    <row r="6165" spans="1:9" x14ac:dyDescent="0.25">
      <c r="A6165" t="s">
        <v>14208</v>
      </c>
      <c r="B6165">
        <v>13112</v>
      </c>
      <c r="C6165" s="2">
        <f t="shared" si="710"/>
        <v>44344</v>
      </c>
      <c r="D6165" s="1">
        <f>TIMEVALUE("10:46:53")</f>
        <v>0.44922453703703702</v>
      </c>
      <c r="E6165" s="2">
        <f t="shared" si="711"/>
        <v>44344</v>
      </c>
      <c r="F6165" s="1">
        <f>TIMEVALUE("10:51:48")</f>
        <v>0.45263888888888887</v>
      </c>
      <c r="G6165" t="s">
        <v>2711</v>
      </c>
      <c r="H6165" t="s">
        <v>14209</v>
      </c>
      <c r="I6165">
        <v>701.83399999999995</v>
      </c>
    </row>
    <row r="6166" spans="1:9" x14ac:dyDescent="0.25">
      <c r="A6166" t="s">
        <v>14210</v>
      </c>
      <c r="B6166">
        <v>13112</v>
      </c>
      <c r="C6166" s="2">
        <f t="shared" si="710"/>
        <v>44344</v>
      </c>
      <c r="D6166" s="1">
        <f>TIMEVALUE("10:54:35")</f>
        <v>0.45457175925925924</v>
      </c>
      <c r="E6166" s="2">
        <f t="shared" si="711"/>
        <v>44344</v>
      </c>
      <c r="F6166" s="1">
        <f>TIMEVALUE("10:59:22")</f>
        <v>0.45789351851851851</v>
      </c>
      <c r="G6166" t="s">
        <v>3438</v>
      </c>
      <c r="H6166" t="s">
        <v>14211</v>
      </c>
      <c r="I6166">
        <v>701.87900000000002</v>
      </c>
    </row>
    <row r="6167" spans="1:9" x14ac:dyDescent="0.25">
      <c r="A6167" t="s">
        <v>14212</v>
      </c>
      <c r="B6167">
        <v>13112</v>
      </c>
      <c r="C6167" s="2">
        <f t="shared" si="710"/>
        <v>44344</v>
      </c>
      <c r="D6167" s="1">
        <f>TIMEVALUE("11:04:42")</f>
        <v>0.46159722222222221</v>
      </c>
      <c r="E6167" s="2">
        <f t="shared" si="711"/>
        <v>44344</v>
      </c>
      <c r="F6167" s="1">
        <f>TIMEVALUE("11:13:01")</f>
        <v>0.46737268518518521</v>
      </c>
      <c r="G6167" t="s">
        <v>2501</v>
      </c>
      <c r="H6167" t="s">
        <v>14213</v>
      </c>
      <c r="I6167">
        <v>702.03</v>
      </c>
    </row>
    <row r="6168" spans="1:9" x14ac:dyDescent="0.25">
      <c r="A6168" t="s">
        <v>14214</v>
      </c>
      <c r="B6168">
        <v>13112</v>
      </c>
      <c r="C6168" s="2">
        <f t="shared" si="710"/>
        <v>44344</v>
      </c>
      <c r="D6168" s="1">
        <f>TIMEVALUE("11:17:38")</f>
        <v>0.47057870370370369</v>
      </c>
      <c r="E6168" s="2">
        <f t="shared" si="711"/>
        <v>44344</v>
      </c>
      <c r="F6168" s="1">
        <f>TIMEVALUE("11:22:17")</f>
        <v>0.47380787037037037</v>
      </c>
      <c r="G6168" t="s">
        <v>7070</v>
      </c>
      <c r="H6168" t="s">
        <v>12799</v>
      </c>
      <c r="I6168">
        <v>702.06</v>
      </c>
    </row>
    <row r="6169" spans="1:9" x14ac:dyDescent="0.25">
      <c r="A6169" t="s">
        <v>14215</v>
      </c>
      <c r="B6169">
        <v>13112</v>
      </c>
      <c r="C6169" s="2">
        <f t="shared" si="710"/>
        <v>44344</v>
      </c>
      <c r="D6169" s="1">
        <f>TIMEVALUE("11:25:29")</f>
        <v>0.4760300925925926</v>
      </c>
      <c r="E6169" s="2">
        <f t="shared" si="711"/>
        <v>44344</v>
      </c>
      <c r="F6169" s="1">
        <f>TIMEVALUE("11:37:13")</f>
        <v>0.48417824074074073</v>
      </c>
      <c r="G6169" t="s">
        <v>2527</v>
      </c>
      <c r="H6169" t="s">
        <v>14216</v>
      </c>
      <c r="I6169">
        <v>702.19500000000005</v>
      </c>
    </row>
    <row r="6170" spans="1:9" x14ac:dyDescent="0.25">
      <c r="A6170" t="s">
        <v>14217</v>
      </c>
      <c r="B6170">
        <v>13112</v>
      </c>
      <c r="C6170" s="2">
        <f t="shared" si="710"/>
        <v>44344</v>
      </c>
      <c r="D6170" s="1">
        <f>TIMEVALUE("11:39:57")</f>
        <v>0.48607638888888888</v>
      </c>
      <c r="E6170" s="2">
        <f t="shared" si="711"/>
        <v>44344</v>
      </c>
      <c r="F6170" s="1">
        <f>TIMEVALUE("11:53:08")</f>
        <v>0.49523148148148149</v>
      </c>
      <c r="G6170" t="s">
        <v>3520</v>
      </c>
      <c r="H6170" t="s">
        <v>10552</v>
      </c>
      <c r="I6170">
        <v>702.23900000000003</v>
      </c>
    </row>
    <row r="6171" spans="1:9" x14ac:dyDescent="0.25">
      <c r="A6171" t="s">
        <v>14218</v>
      </c>
      <c r="B6171">
        <v>13112</v>
      </c>
      <c r="C6171" s="2">
        <f t="shared" si="710"/>
        <v>44344</v>
      </c>
      <c r="D6171" s="1">
        <f>TIMEVALUE("11:56:08")</f>
        <v>0.49731481481481482</v>
      </c>
      <c r="E6171" s="2">
        <f t="shared" si="711"/>
        <v>44344</v>
      </c>
      <c r="F6171" s="1">
        <f>TIMEVALUE("12:54:00")</f>
        <v>0.53749999999999998</v>
      </c>
      <c r="G6171" t="s">
        <v>14219</v>
      </c>
      <c r="H6171" t="s">
        <v>14220</v>
      </c>
      <c r="I6171">
        <v>702.41</v>
      </c>
    </row>
    <row r="6172" spans="1:9" x14ac:dyDescent="0.25">
      <c r="A6172" t="s">
        <v>14221</v>
      </c>
      <c r="B6172">
        <v>13112</v>
      </c>
      <c r="C6172" s="2">
        <f t="shared" si="710"/>
        <v>44344</v>
      </c>
      <c r="D6172" s="1">
        <f>TIMEVALUE("12:56:45")</f>
        <v>0.53940972222222228</v>
      </c>
      <c r="E6172" s="2">
        <f t="shared" si="711"/>
        <v>44344</v>
      </c>
      <c r="F6172" s="1">
        <f>TIMEVALUE("13:07:21")</f>
        <v>0.54677083333333332</v>
      </c>
      <c r="G6172" t="s">
        <v>142</v>
      </c>
      <c r="H6172" t="s">
        <v>2865</v>
      </c>
      <c r="I6172">
        <v>702.48500000000001</v>
      </c>
    </row>
    <row r="6173" spans="1:9" x14ac:dyDescent="0.25">
      <c r="A6173" t="s">
        <v>14222</v>
      </c>
      <c r="B6173">
        <v>13112</v>
      </c>
      <c r="C6173" s="2">
        <f t="shared" si="710"/>
        <v>44344</v>
      </c>
      <c r="D6173" s="1">
        <f>TIMEVALUE("09:52:57")</f>
        <v>0.41177083333333331</v>
      </c>
      <c r="E6173" s="2">
        <f t="shared" si="711"/>
        <v>44344</v>
      </c>
      <c r="F6173" s="1">
        <f>TIMEVALUE("10:00:39")</f>
        <v>0.41711805555555553</v>
      </c>
      <c r="G6173" t="s">
        <v>1129</v>
      </c>
      <c r="H6173" t="s">
        <v>14223</v>
      </c>
      <c r="I6173">
        <v>702.66200000000003</v>
      </c>
    </row>
    <row r="6174" spans="1:9" x14ac:dyDescent="0.25">
      <c r="A6174" t="s">
        <v>14224</v>
      </c>
      <c r="B6174">
        <v>13112</v>
      </c>
      <c r="C6174" s="2">
        <f t="shared" si="710"/>
        <v>44344</v>
      </c>
      <c r="D6174" s="1">
        <f>TIMEVALUE("08:15:50")</f>
        <v>0.34432870370370372</v>
      </c>
      <c r="E6174" s="2">
        <f t="shared" si="711"/>
        <v>44344</v>
      </c>
      <c r="F6174" s="1">
        <f>TIMEVALUE("08:20:08")</f>
        <v>0.3473148148148148</v>
      </c>
      <c r="G6174" t="s">
        <v>6673</v>
      </c>
      <c r="H6174" t="s">
        <v>14225</v>
      </c>
      <c r="I6174">
        <v>701.774</v>
      </c>
    </row>
    <row r="6175" spans="1:9" x14ac:dyDescent="0.25">
      <c r="A6175" t="s">
        <v>14226</v>
      </c>
      <c r="B6175">
        <v>13112</v>
      </c>
      <c r="C6175" s="2">
        <f t="shared" si="710"/>
        <v>44344</v>
      </c>
      <c r="D6175" s="1">
        <f>TIMEVALUE("08:24:16")</f>
        <v>0.35018518518518521</v>
      </c>
      <c r="E6175" s="2">
        <f t="shared" si="711"/>
        <v>44344</v>
      </c>
      <c r="F6175" s="1">
        <f>TIMEVALUE("08:29:39")</f>
        <v>0.35392361111111109</v>
      </c>
      <c r="G6175" t="s">
        <v>4044</v>
      </c>
      <c r="H6175" t="s">
        <v>14227</v>
      </c>
      <c r="I6175">
        <v>701.89300000000003</v>
      </c>
    </row>
    <row r="6176" spans="1:9" x14ac:dyDescent="0.25">
      <c r="A6176" t="s">
        <v>14228</v>
      </c>
      <c r="B6176">
        <v>13112</v>
      </c>
      <c r="C6176" s="2">
        <f t="shared" si="710"/>
        <v>44344</v>
      </c>
      <c r="D6176" s="1">
        <f>TIMEVALUE("08:31:57")</f>
        <v>0.35552083333333334</v>
      </c>
      <c r="E6176" s="2">
        <f t="shared" si="711"/>
        <v>44344</v>
      </c>
      <c r="F6176" s="1">
        <f>TIMEVALUE("08:36:49")</f>
        <v>0.35890046296296296</v>
      </c>
      <c r="G6176" t="s">
        <v>649</v>
      </c>
      <c r="H6176" t="s">
        <v>14229</v>
      </c>
      <c r="I6176">
        <v>701.89099999999996</v>
      </c>
    </row>
    <row r="6177" spans="1:9" x14ac:dyDescent="0.25">
      <c r="A6177" t="s">
        <v>14230</v>
      </c>
      <c r="B6177">
        <v>13112</v>
      </c>
      <c r="C6177" s="2">
        <f t="shared" si="710"/>
        <v>44344</v>
      </c>
      <c r="D6177" s="1">
        <f>TIMEVALUE("08:39:01")</f>
        <v>0.36042824074074076</v>
      </c>
      <c r="E6177" s="2">
        <f t="shared" si="711"/>
        <v>44344</v>
      </c>
      <c r="F6177" s="1">
        <f>TIMEVALUE("08:44:23")</f>
        <v>0.3641550925925926</v>
      </c>
      <c r="G6177" t="s">
        <v>1961</v>
      </c>
      <c r="H6177" t="s">
        <v>13428</v>
      </c>
      <c r="I6177">
        <v>701.93200000000002</v>
      </c>
    </row>
    <row r="6178" spans="1:9" x14ac:dyDescent="0.25">
      <c r="A6178" t="s">
        <v>14231</v>
      </c>
      <c r="B6178">
        <v>13112</v>
      </c>
      <c r="C6178" s="2">
        <f t="shared" si="710"/>
        <v>44344</v>
      </c>
      <c r="D6178" s="1">
        <f>TIMEVALUE("08:46:20")</f>
        <v>0.36550925925925926</v>
      </c>
      <c r="E6178" s="2">
        <f t="shared" si="711"/>
        <v>44344</v>
      </c>
      <c r="F6178" s="1">
        <f>TIMEVALUE("08:52:18")</f>
        <v>0.36965277777777777</v>
      </c>
      <c r="G6178" t="s">
        <v>2010</v>
      </c>
      <c r="H6178" t="s">
        <v>14232</v>
      </c>
      <c r="I6178">
        <v>702.03</v>
      </c>
    </row>
    <row r="6179" spans="1:9" x14ac:dyDescent="0.25">
      <c r="A6179" t="s">
        <v>14233</v>
      </c>
      <c r="B6179">
        <v>13112</v>
      </c>
      <c r="C6179" s="2">
        <f t="shared" si="710"/>
        <v>44344</v>
      </c>
      <c r="D6179" s="1">
        <f>TIMEVALUE("08:54:55")</f>
        <v>0.37146990740740743</v>
      </c>
      <c r="E6179" s="2">
        <f t="shared" si="711"/>
        <v>44344</v>
      </c>
      <c r="F6179" s="1">
        <f>TIMEVALUE("09:12:50")</f>
        <v>0.38391203703703702</v>
      </c>
      <c r="G6179" t="s">
        <v>7478</v>
      </c>
      <c r="H6179" t="s">
        <v>14234</v>
      </c>
      <c r="I6179">
        <v>702.2</v>
      </c>
    </row>
    <row r="6180" spans="1:9" x14ac:dyDescent="0.25">
      <c r="A6180" t="s">
        <v>14235</v>
      </c>
      <c r="B6180">
        <v>13112</v>
      </c>
      <c r="C6180" s="2">
        <f t="shared" si="710"/>
        <v>44344</v>
      </c>
      <c r="D6180" s="1">
        <f>TIMEVALUE("09:15:19")</f>
        <v>0.38563657407407409</v>
      </c>
      <c r="E6180" s="2">
        <f t="shared" si="711"/>
        <v>44344</v>
      </c>
      <c r="F6180" s="1">
        <f>TIMEVALUE("09:27:52")</f>
        <v>0.39435185185185184</v>
      </c>
      <c r="G6180" t="s">
        <v>1444</v>
      </c>
      <c r="H6180" t="s">
        <v>14236</v>
      </c>
      <c r="I6180">
        <v>702.28399999999999</v>
      </c>
    </row>
    <row r="6181" spans="1:9" x14ac:dyDescent="0.25">
      <c r="A6181" t="s">
        <v>14237</v>
      </c>
      <c r="B6181">
        <v>13112</v>
      </c>
      <c r="C6181" s="2">
        <f t="shared" si="710"/>
        <v>44344</v>
      </c>
      <c r="D6181" s="1">
        <f>TIMEVALUE("09:31:16")</f>
        <v>0.39671296296296299</v>
      </c>
      <c r="E6181" s="2">
        <f t="shared" si="711"/>
        <v>44344</v>
      </c>
      <c r="F6181" s="1">
        <f>TIMEVALUE("09:39:44")</f>
        <v>0.40259259259259261</v>
      </c>
      <c r="G6181" t="s">
        <v>2102</v>
      </c>
      <c r="H6181" t="s">
        <v>14238</v>
      </c>
      <c r="I6181">
        <v>702.42100000000005</v>
      </c>
    </row>
    <row r="6182" spans="1:9" x14ac:dyDescent="0.25">
      <c r="A6182" t="s">
        <v>14239</v>
      </c>
      <c r="B6182">
        <v>13112</v>
      </c>
      <c r="C6182" s="2">
        <f t="shared" si="710"/>
        <v>44344</v>
      </c>
      <c r="D6182" s="1">
        <f>TIMEVALUE("09:41:45")</f>
        <v>0.40399305555555554</v>
      </c>
      <c r="E6182" s="2">
        <f t="shared" si="711"/>
        <v>44344</v>
      </c>
      <c r="F6182" s="1">
        <f>TIMEVALUE("09:49:39")</f>
        <v>0.40947916666666667</v>
      </c>
      <c r="G6182" t="s">
        <v>327</v>
      </c>
      <c r="H6182" t="s">
        <v>14240</v>
      </c>
      <c r="I6182">
        <v>702.49400000000003</v>
      </c>
    </row>
    <row r="6183" spans="1:9" x14ac:dyDescent="0.25">
      <c r="A6183" t="s">
        <v>14241</v>
      </c>
      <c r="B6183">
        <v>13112</v>
      </c>
      <c r="C6183" s="2">
        <f t="shared" si="710"/>
        <v>44344</v>
      </c>
      <c r="D6183" s="1">
        <f>TIMEVALUE("07:27:18")</f>
        <v>0.31062499999999998</v>
      </c>
      <c r="E6183" s="2">
        <f t="shared" si="711"/>
        <v>44344</v>
      </c>
      <c r="F6183" s="1">
        <f>TIMEVALUE("07:36:43")</f>
        <v>0.31716435185185188</v>
      </c>
      <c r="G6183" t="s">
        <v>6083</v>
      </c>
      <c r="H6183" t="s">
        <v>14242</v>
      </c>
      <c r="I6183">
        <v>702.66700000000003</v>
      </c>
    </row>
    <row r="6184" spans="1:9" x14ac:dyDescent="0.25">
      <c r="A6184" t="s">
        <v>14243</v>
      </c>
      <c r="B6184">
        <v>13112</v>
      </c>
      <c r="C6184" s="2">
        <f t="shared" ref="C6184:C6203" si="712">DATEVALUE("2025-05-28")</f>
        <v>44343</v>
      </c>
      <c r="D6184" s="1">
        <f>TIMEVALUE("13:47:44")</f>
        <v>0.57481481481481478</v>
      </c>
      <c r="E6184" s="2">
        <f t="shared" ref="E6184:E6203" si="713">DATEVALUE("2025-05-28")</f>
        <v>44343</v>
      </c>
      <c r="F6184" s="1">
        <f>TIMEVALUE("13:55:30")</f>
        <v>0.58020833333333333</v>
      </c>
      <c r="G6184" t="s">
        <v>3120</v>
      </c>
      <c r="H6184" t="s">
        <v>1252</v>
      </c>
      <c r="I6184">
        <v>701.702</v>
      </c>
    </row>
    <row r="6185" spans="1:9" x14ac:dyDescent="0.25">
      <c r="A6185" t="s">
        <v>14244</v>
      </c>
      <c r="B6185">
        <v>13112</v>
      </c>
      <c r="C6185" s="2">
        <f t="shared" si="712"/>
        <v>44343</v>
      </c>
      <c r="D6185" s="1">
        <f>TIMEVALUE("14:00:22")</f>
        <v>0.583587962962963</v>
      </c>
      <c r="E6185" s="2">
        <f t="shared" si="713"/>
        <v>44343</v>
      </c>
      <c r="F6185" s="1">
        <f>TIMEVALUE("14:04:11")</f>
        <v>0.5862384259259259</v>
      </c>
      <c r="G6185" t="s">
        <v>1451</v>
      </c>
      <c r="H6185" t="s">
        <v>4683</v>
      </c>
      <c r="I6185">
        <v>701.88900000000001</v>
      </c>
    </row>
    <row r="6186" spans="1:9" x14ac:dyDescent="0.25">
      <c r="A6186" t="s">
        <v>14245</v>
      </c>
      <c r="B6186">
        <v>13112</v>
      </c>
      <c r="C6186" s="2">
        <f t="shared" si="712"/>
        <v>44343</v>
      </c>
      <c r="D6186" s="1">
        <f>TIMEVALUE("14:07:15")</f>
        <v>0.5883680555555556</v>
      </c>
      <c r="E6186" s="2">
        <f t="shared" si="713"/>
        <v>44343</v>
      </c>
      <c r="F6186" s="1">
        <f>TIMEVALUE("14:12:38")</f>
        <v>0.59210648148148148</v>
      </c>
      <c r="G6186" t="s">
        <v>4044</v>
      </c>
      <c r="H6186" t="s">
        <v>14092</v>
      </c>
      <c r="I6186">
        <v>701.98299999999995</v>
      </c>
    </row>
    <row r="6187" spans="1:9" x14ac:dyDescent="0.25">
      <c r="A6187" t="s">
        <v>14246</v>
      </c>
      <c r="B6187">
        <v>13112</v>
      </c>
      <c r="C6187" s="2">
        <f t="shared" si="712"/>
        <v>44343</v>
      </c>
      <c r="D6187" s="1">
        <f>TIMEVALUE("14:14:45")</f>
        <v>0.59357638888888886</v>
      </c>
      <c r="E6187" s="2">
        <f t="shared" si="713"/>
        <v>44343</v>
      </c>
      <c r="F6187" s="1">
        <f>TIMEVALUE("14:19:29")</f>
        <v>0.59686342592592589</v>
      </c>
      <c r="G6187" t="s">
        <v>6792</v>
      </c>
      <c r="H6187" t="s">
        <v>14247</v>
      </c>
      <c r="I6187">
        <v>701.94100000000003</v>
      </c>
    </row>
    <row r="6188" spans="1:9" x14ac:dyDescent="0.25">
      <c r="A6188" t="s">
        <v>14248</v>
      </c>
      <c r="B6188">
        <v>13112</v>
      </c>
      <c r="C6188" s="2">
        <f t="shared" si="712"/>
        <v>44343</v>
      </c>
      <c r="D6188" s="1">
        <f>TIMEVALUE("14:22:11")</f>
        <v>0.59873842592592597</v>
      </c>
      <c r="E6188" s="2">
        <f t="shared" si="713"/>
        <v>44343</v>
      </c>
      <c r="F6188" s="1">
        <f>TIMEVALUE("14:27:16")</f>
        <v>0.60226851851851848</v>
      </c>
      <c r="G6188" t="s">
        <v>1901</v>
      </c>
      <c r="H6188" t="s">
        <v>14249</v>
      </c>
      <c r="I6188">
        <v>702.12599999999998</v>
      </c>
    </row>
    <row r="6189" spans="1:9" x14ac:dyDescent="0.25">
      <c r="A6189" t="s">
        <v>14250</v>
      </c>
      <c r="B6189">
        <v>13112</v>
      </c>
      <c r="C6189" s="2">
        <f t="shared" si="712"/>
        <v>44343</v>
      </c>
      <c r="D6189" s="1">
        <f>TIMEVALUE("14:29:36")</f>
        <v>0.60388888888888892</v>
      </c>
      <c r="E6189" s="2">
        <f t="shared" si="713"/>
        <v>44343</v>
      </c>
      <c r="F6189" s="1">
        <f>TIMEVALUE("14:35:13")</f>
        <v>0.6077893518518519</v>
      </c>
      <c r="G6189" t="s">
        <v>2488</v>
      </c>
      <c r="H6189" t="s">
        <v>14251</v>
      </c>
      <c r="I6189">
        <v>702.20299999999997</v>
      </c>
    </row>
    <row r="6190" spans="1:9" x14ac:dyDescent="0.25">
      <c r="A6190" t="s">
        <v>14252</v>
      </c>
      <c r="B6190">
        <v>13112</v>
      </c>
      <c r="C6190" s="2">
        <f t="shared" si="712"/>
        <v>44343</v>
      </c>
      <c r="D6190" s="1">
        <f>TIMEVALUE("14:38:00")</f>
        <v>0.60972222222222228</v>
      </c>
      <c r="E6190" s="2">
        <f t="shared" si="713"/>
        <v>44343</v>
      </c>
      <c r="F6190" s="1">
        <f>TIMEVALUE("14:43:45")</f>
        <v>0.61371527777777779</v>
      </c>
      <c r="G6190" t="s">
        <v>2294</v>
      </c>
      <c r="H6190" t="s">
        <v>14253</v>
      </c>
      <c r="I6190">
        <v>702.327</v>
      </c>
    </row>
    <row r="6191" spans="1:9" x14ac:dyDescent="0.25">
      <c r="A6191" t="s">
        <v>14254</v>
      </c>
      <c r="B6191">
        <v>13112</v>
      </c>
      <c r="C6191" s="2">
        <f t="shared" si="712"/>
        <v>44343</v>
      </c>
      <c r="D6191" s="1">
        <f>TIMEVALUE("14:46:24")</f>
        <v>0.61555555555555552</v>
      </c>
      <c r="E6191" s="2">
        <f t="shared" si="713"/>
        <v>44343</v>
      </c>
      <c r="F6191" s="1">
        <f>TIMEVALUE("14:53:32")</f>
        <v>0.62050925925925926</v>
      </c>
      <c r="G6191" t="s">
        <v>2939</v>
      </c>
      <c r="H6191" t="s">
        <v>14121</v>
      </c>
      <c r="I6191">
        <v>702.44799999999998</v>
      </c>
    </row>
    <row r="6192" spans="1:9" x14ac:dyDescent="0.25">
      <c r="A6192" t="s">
        <v>14255</v>
      </c>
      <c r="B6192">
        <v>13112</v>
      </c>
      <c r="C6192" s="2">
        <f t="shared" si="712"/>
        <v>44343</v>
      </c>
      <c r="D6192" s="1">
        <f>TIMEVALUE("14:56:11")</f>
        <v>0.62234953703703699</v>
      </c>
      <c r="E6192" s="2">
        <f t="shared" si="713"/>
        <v>44343</v>
      </c>
      <c r="F6192" s="1">
        <f>TIMEVALUE("14:58:49")</f>
        <v>0.62417824074074069</v>
      </c>
      <c r="G6192" t="s">
        <v>637</v>
      </c>
      <c r="H6192" t="s">
        <v>14256</v>
      </c>
      <c r="I6192">
        <v>706.298</v>
      </c>
    </row>
    <row r="6193" spans="1:9" x14ac:dyDescent="0.25">
      <c r="A6193" t="s">
        <v>14257</v>
      </c>
      <c r="B6193">
        <v>13112</v>
      </c>
      <c r="C6193" s="2">
        <f t="shared" si="712"/>
        <v>44343</v>
      </c>
      <c r="D6193" s="1">
        <f>TIMEVALUE("13:21:09")</f>
        <v>0.55635416666666671</v>
      </c>
      <c r="E6193" s="2">
        <f t="shared" si="713"/>
        <v>44343</v>
      </c>
      <c r="F6193" s="1">
        <f>TIMEVALUE("13:27:34")</f>
        <v>0.56081018518518522</v>
      </c>
      <c r="G6193" t="s">
        <v>851</v>
      </c>
      <c r="H6193" t="s">
        <v>14258</v>
      </c>
      <c r="I6193">
        <v>702.68299999999999</v>
      </c>
    </row>
    <row r="6194" spans="1:9" x14ac:dyDescent="0.25">
      <c r="A6194" t="s">
        <v>14259</v>
      </c>
      <c r="B6194">
        <v>13112</v>
      </c>
      <c r="C6194" s="2">
        <f t="shared" si="712"/>
        <v>44343</v>
      </c>
      <c r="D6194" s="1">
        <f>TIMEVALUE("11:34:42")</f>
        <v>0.48243055555555553</v>
      </c>
      <c r="E6194" s="2">
        <f t="shared" si="713"/>
        <v>44343</v>
      </c>
      <c r="F6194" s="1">
        <f>TIMEVALUE("11:39:49")</f>
        <v>0.48598379629629629</v>
      </c>
      <c r="G6194" t="s">
        <v>13125</v>
      </c>
      <c r="H6194" t="s">
        <v>4567</v>
      </c>
      <c r="I6194">
        <v>701.65</v>
      </c>
    </row>
    <row r="6195" spans="1:9" x14ac:dyDescent="0.25">
      <c r="A6195" t="s">
        <v>14260</v>
      </c>
      <c r="B6195">
        <v>13112</v>
      </c>
      <c r="C6195" s="2">
        <f t="shared" si="712"/>
        <v>44343</v>
      </c>
      <c r="D6195" s="1">
        <f>TIMEVALUE("11:44:15")</f>
        <v>0.48906250000000001</v>
      </c>
      <c r="E6195" s="2">
        <f t="shared" si="713"/>
        <v>44343</v>
      </c>
      <c r="F6195" s="1">
        <f>TIMEVALUE("11:49:32")</f>
        <v>0.49273148148148149</v>
      </c>
      <c r="G6195" t="s">
        <v>2472</v>
      </c>
      <c r="H6195" t="s">
        <v>14261</v>
      </c>
      <c r="I6195">
        <v>701.73299999999995</v>
      </c>
    </row>
    <row r="6196" spans="1:9" x14ac:dyDescent="0.25">
      <c r="A6196" t="s">
        <v>14262</v>
      </c>
      <c r="B6196">
        <v>13112</v>
      </c>
      <c r="C6196" s="2">
        <f t="shared" si="712"/>
        <v>44343</v>
      </c>
      <c r="D6196" s="1">
        <f>TIMEVALUE("11:51:53")</f>
        <v>0.49436342592592591</v>
      </c>
      <c r="E6196" s="2">
        <f t="shared" si="713"/>
        <v>44343</v>
      </c>
      <c r="F6196" s="1">
        <f>TIMEVALUE("11:56:09")</f>
        <v>0.49732638888888892</v>
      </c>
      <c r="G6196" t="s">
        <v>1363</v>
      </c>
      <c r="H6196" t="s">
        <v>14263</v>
      </c>
      <c r="I6196">
        <v>701.83699999999999</v>
      </c>
    </row>
    <row r="6197" spans="1:9" x14ac:dyDescent="0.25">
      <c r="A6197" t="s">
        <v>14264</v>
      </c>
      <c r="B6197">
        <v>13112</v>
      </c>
      <c r="C6197" s="2">
        <f t="shared" si="712"/>
        <v>44343</v>
      </c>
      <c r="D6197" s="1">
        <f>TIMEVALUE("12:00:09")</f>
        <v>0.50010416666666668</v>
      </c>
      <c r="E6197" s="2">
        <f t="shared" si="713"/>
        <v>44343</v>
      </c>
      <c r="F6197" s="1">
        <f>TIMEVALUE("12:04:43")</f>
        <v>0.50327546296296299</v>
      </c>
      <c r="G6197" t="s">
        <v>790</v>
      </c>
      <c r="H6197" t="s">
        <v>14265</v>
      </c>
      <c r="I6197">
        <v>701.90499999999997</v>
      </c>
    </row>
    <row r="6198" spans="1:9" x14ac:dyDescent="0.25">
      <c r="A6198" t="s">
        <v>14266</v>
      </c>
      <c r="B6198">
        <v>13112</v>
      </c>
      <c r="C6198" s="2">
        <f t="shared" si="712"/>
        <v>44343</v>
      </c>
      <c r="D6198" s="1">
        <f>TIMEVALUE("12:35:13")</f>
        <v>0.52445601851851853</v>
      </c>
      <c r="E6198" s="2">
        <f t="shared" si="713"/>
        <v>44343</v>
      </c>
      <c r="F6198" s="1">
        <f>TIMEVALUE("12:40:27")</f>
        <v>0.52809027777777773</v>
      </c>
      <c r="G6198" t="s">
        <v>625</v>
      </c>
      <c r="H6198" t="s">
        <v>14267</v>
      </c>
      <c r="I6198">
        <v>702.10199999999998</v>
      </c>
    </row>
    <row r="6199" spans="1:9" x14ac:dyDescent="0.25">
      <c r="A6199" t="s">
        <v>14268</v>
      </c>
      <c r="B6199">
        <v>13112</v>
      </c>
      <c r="C6199" s="2">
        <f t="shared" si="712"/>
        <v>44343</v>
      </c>
      <c r="D6199" s="1">
        <f>TIMEVALUE("12:43:26")</f>
        <v>0.53016203703703701</v>
      </c>
      <c r="E6199" s="2">
        <f t="shared" si="713"/>
        <v>44343</v>
      </c>
      <c r="F6199" s="1">
        <f>TIMEVALUE("12:50:29")</f>
        <v>0.53505787037037034</v>
      </c>
      <c r="G6199" t="s">
        <v>185</v>
      </c>
      <c r="H6199" t="s">
        <v>14269</v>
      </c>
      <c r="I6199">
        <v>702.15200000000004</v>
      </c>
    </row>
    <row r="6200" spans="1:9" x14ac:dyDescent="0.25">
      <c r="A6200" t="s">
        <v>14270</v>
      </c>
      <c r="B6200">
        <v>13112</v>
      </c>
      <c r="C6200" s="2">
        <f t="shared" si="712"/>
        <v>44343</v>
      </c>
      <c r="D6200" s="1">
        <f>TIMEVALUE("12:53:12")</f>
        <v>0.53694444444444445</v>
      </c>
      <c r="E6200" s="2">
        <f t="shared" si="713"/>
        <v>44343</v>
      </c>
      <c r="F6200" s="1">
        <f>TIMEVALUE("12:58:36")</f>
        <v>0.54069444444444448</v>
      </c>
      <c r="G6200" t="s">
        <v>5057</v>
      </c>
      <c r="H6200" t="s">
        <v>1300</v>
      </c>
      <c r="I6200">
        <v>702.298</v>
      </c>
    </row>
    <row r="6201" spans="1:9" x14ac:dyDescent="0.25">
      <c r="A6201" t="s">
        <v>14271</v>
      </c>
      <c r="B6201">
        <v>13112</v>
      </c>
      <c r="C6201" s="2">
        <f t="shared" si="712"/>
        <v>44343</v>
      </c>
      <c r="D6201" s="1">
        <f>TIMEVALUE("13:00:47")</f>
        <v>0.54221064814814812</v>
      </c>
      <c r="E6201" s="2">
        <f t="shared" si="713"/>
        <v>44343</v>
      </c>
      <c r="F6201" s="1">
        <f>TIMEVALUE("13:07:25")</f>
        <v>0.54681712962962958</v>
      </c>
      <c r="G6201" t="s">
        <v>3807</v>
      </c>
      <c r="H6201" t="s">
        <v>14272</v>
      </c>
      <c r="I6201">
        <v>702.40099999999995</v>
      </c>
    </row>
    <row r="6202" spans="1:9" x14ac:dyDescent="0.25">
      <c r="A6202" t="s">
        <v>14273</v>
      </c>
      <c r="B6202">
        <v>13112</v>
      </c>
      <c r="C6202" s="2">
        <f t="shared" si="712"/>
        <v>44343</v>
      </c>
      <c r="D6202" s="1">
        <f>TIMEVALUE("13:10:02")</f>
        <v>0.54863425925925924</v>
      </c>
      <c r="E6202" s="2">
        <f t="shared" si="713"/>
        <v>44343</v>
      </c>
      <c r="F6202" s="1">
        <f>TIMEVALUE("13:17:27")</f>
        <v>0.55378472222222219</v>
      </c>
      <c r="G6202" t="s">
        <v>2673</v>
      </c>
      <c r="H6202" t="s">
        <v>14274</v>
      </c>
      <c r="I6202">
        <v>702.44100000000003</v>
      </c>
    </row>
    <row r="6203" spans="1:9" x14ac:dyDescent="0.25">
      <c r="A6203" t="s">
        <v>14275</v>
      </c>
      <c r="B6203">
        <v>13112</v>
      </c>
      <c r="C6203" s="2">
        <f t="shared" si="712"/>
        <v>44343</v>
      </c>
      <c r="D6203" s="1">
        <f>TIMEVALUE("11:15:58")</f>
        <v>0.46942129629629631</v>
      </c>
      <c r="E6203" s="2">
        <f t="shared" si="713"/>
        <v>44343</v>
      </c>
      <c r="F6203" s="1">
        <f>TIMEVALUE("11:22:19")</f>
        <v>0.4738310185185185</v>
      </c>
      <c r="G6203" t="s">
        <v>4234</v>
      </c>
      <c r="H6203" t="s">
        <v>14276</v>
      </c>
      <c r="I6203">
        <v>702.62400000000002</v>
      </c>
    </row>
    <row r="6204" spans="1:9" x14ac:dyDescent="0.25">
      <c r="A6204" t="s">
        <v>14277</v>
      </c>
      <c r="B6204">
        <v>13112</v>
      </c>
      <c r="C6204" s="2">
        <f>DATEVALUE("2025-05-23")</f>
        <v>44338</v>
      </c>
      <c r="D6204" s="1">
        <f>TIMEVALUE("09:35:01")</f>
        <v>0.39931712962962962</v>
      </c>
      <c r="E6204" s="2">
        <f>DATEVALUE("2025-05-23")</f>
        <v>44338</v>
      </c>
      <c r="F6204" s="1">
        <f>TIMEVALUE("09:42:47")</f>
        <v>0.40471064814814817</v>
      </c>
      <c r="G6204" t="s">
        <v>3120</v>
      </c>
      <c r="H6204" t="s">
        <v>14278</v>
      </c>
      <c r="I6204">
        <v>701.49900000000002</v>
      </c>
    </row>
    <row r="6205" spans="1:9" x14ac:dyDescent="0.25">
      <c r="A6205" t="s">
        <v>14279</v>
      </c>
      <c r="B6205">
        <v>13112</v>
      </c>
      <c r="C6205" s="2">
        <f>DATEVALUE("2025-05-27")</f>
        <v>44342</v>
      </c>
      <c r="D6205" s="1">
        <f>TIMEVALUE("16:09:40")</f>
        <v>0.67337962962962961</v>
      </c>
      <c r="E6205" s="2">
        <f>DATEVALUE("2025-05-27")</f>
        <v>44342</v>
      </c>
      <c r="F6205" s="1">
        <f>TIMEVALUE("16:15:34")</f>
        <v>0.6774768518518518</v>
      </c>
      <c r="G6205" t="s">
        <v>672</v>
      </c>
      <c r="H6205" t="s">
        <v>13567</v>
      </c>
      <c r="I6205">
        <v>701.52800000000002</v>
      </c>
    </row>
    <row r="6206" spans="1:9" x14ac:dyDescent="0.25">
      <c r="A6206" t="s">
        <v>14280</v>
      </c>
      <c r="B6206">
        <v>13112</v>
      </c>
      <c r="C6206" s="2">
        <f>DATEVALUE("2025-05-27")</f>
        <v>44342</v>
      </c>
      <c r="D6206" s="1">
        <f>TIMEVALUE("16:18:02")</f>
        <v>0.67918981481481477</v>
      </c>
      <c r="E6206" s="2">
        <f>DATEVALUE("2025-05-27")</f>
        <v>44342</v>
      </c>
      <c r="F6206" s="1">
        <f>TIMEVALUE("16:22:30")</f>
        <v>0.68229166666666663</v>
      </c>
      <c r="G6206" t="s">
        <v>3081</v>
      </c>
      <c r="H6206" t="s">
        <v>4532</v>
      </c>
      <c r="I6206">
        <v>701.66700000000003</v>
      </c>
    </row>
    <row r="6207" spans="1:9" x14ac:dyDescent="0.25">
      <c r="A6207" t="s">
        <v>14281</v>
      </c>
      <c r="B6207">
        <v>13112</v>
      </c>
      <c r="C6207" s="2">
        <f>DATEVALUE("2025-05-27")</f>
        <v>44342</v>
      </c>
      <c r="D6207" s="1">
        <f>TIMEVALUE("16:26:12")</f>
        <v>0.68486111111111114</v>
      </c>
      <c r="E6207" s="2">
        <f>DATEVALUE("2025-05-27")</f>
        <v>44342</v>
      </c>
      <c r="F6207" s="1">
        <f>TIMEVALUE("16:36:34")</f>
        <v>0.69206018518518519</v>
      </c>
      <c r="G6207" t="s">
        <v>1921</v>
      </c>
      <c r="H6207" t="s">
        <v>2804</v>
      </c>
      <c r="I6207">
        <v>701.79899999999998</v>
      </c>
    </row>
    <row r="6208" spans="1:9" x14ac:dyDescent="0.25">
      <c r="A6208" t="s">
        <v>14282</v>
      </c>
      <c r="B6208">
        <v>13112</v>
      </c>
      <c r="C6208" s="2">
        <f t="shared" ref="C6208:C6215" si="714">DATEVALUE("2025-05-28")</f>
        <v>44343</v>
      </c>
      <c r="D6208" s="1">
        <f>TIMEVALUE("10:04:33")</f>
        <v>0.4198263888888889</v>
      </c>
      <c r="E6208" s="2">
        <f t="shared" ref="E6208:E6215" si="715">DATEVALUE("2025-05-28")</f>
        <v>44343</v>
      </c>
      <c r="F6208" s="1">
        <f>TIMEVALUE("10:13:47")</f>
        <v>0.42623842592592592</v>
      </c>
      <c r="G6208" t="s">
        <v>3778</v>
      </c>
      <c r="H6208" t="s">
        <v>14283</v>
      </c>
      <c r="I6208">
        <v>701.88099999999997</v>
      </c>
    </row>
    <row r="6209" spans="1:9" x14ac:dyDescent="0.25">
      <c r="A6209" t="s">
        <v>14284</v>
      </c>
      <c r="B6209">
        <v>13112</v>
      </c>
      <c r="C6209" s="2">
        <f t="shared" si="714"/>
        <v>44343</v>
      </c>
      <c r="D6209" s="1">
        <f>TIMEVALUE("10:15:47")</f>
        <v>0.42762731481481481</v>
      </c>
      <c r="E6209" s="2">
        <f t="shared" si="715"/>
        <v>44343</v>
      </c>
      <c r="F6209" s="1">
        <f>TIMEVALUE("10:23:13")</f>
        <v>0.43278935185185186</v>
      </c>
      <c r="G6209" t="s">
        <v>3100</v>
      </c>
      <c r="H6209" t="s">
        <v>14285</v>
      </c>
      <c r="I6209">
        <v>701.97</v>
      </c>
    </row>
    <row r="6210" spans="1:9" x14ac:dyDescent="0.25">
      <c r="A6210" t="s">
        <v>14286</v>
      </c>
      <c r="B6210">
        <v>13112</v>
      </c>
      <c r="C6210" s="2">
        <f t="shared" si="714"/>
        <v>44343</v>
      </c>
      <c r="D6210" s="1">
        <f>TIMEVALUE("10:26:34")</f>
        <v>0.43511574074074072</v>
      </c>
      <c r="E6210" s="2">
        <f t="shared" si="715"/>
        <v>44343</v>
      </c>
      <c r="F6210" s="1">
        <f>TIMEVALUE("10:31:04")</f>
        <v>0.43824074074074076</v>
      </c>
      <c r="G6210" t="s">
        <v>6589</v>
      </c>
      <c r="H6210" t="s">
        <v>14287</v>
      </c>
      <c r="I6210">
        <v>702.03300000000002</v>
      </c>
    </row>
    <row r="6211" spans="1:9" x14ac:dyDescent="0.25">
      <c r="A6211" t="s">
        <v>14288</v>
      </c>
      <c r="B6211">
        <v>13112</v>
      </c>
      <c r="C6211" s="2">
        <f t="shared" si="714"/>
        <v>44343</v>
      </c>
      <c r="D6211" s="1">
        <f>TIMEVALUE("10:33:26")</f>
        <v>0.43988425925925928</v>
      </c>
      <c r="E6211" s="2">
        <f t="shared" si="715"/>
        <v>44343</v>
      </c>
      <c r="F6211" s="1">
        <f>TIMEVALUE("10:39:42")</f>
        <v>0.44423611111111111</v>
      </c>
      <c r="G6211" t="s">
        <v>248</v>
      </c>
      <c r="H6211" t="s">
        <v>1844</v>
      </c>
      <c r="I6211">
        <v>702.18299999999999</v>
      </c>
    </row>
    <row r="6212" spans="1:9" x14ac:dyDescent="0.25">
      <c r="A6212" t="s">
        <v>14289</v>
      </c>
      <c r="B6212">
        <v>13112</v>
      </c>
      <c r="C6212" s="2">
        <f t="shared" si="714"/>
        <v>44343</v>
      </c>
      <c r="D6212" s="1">
        <f>TIMEVALUE("10:41:50")</f>
        <v>0.44571759259259258</v>
      </c>
      <c r="E6212" s="2">
        <f t="shared" si="715"/>
        <v>44343</v>
      </c>
      <c r="F6212" s="1">
        <f>TIMEVALUE("10:47:01")</f>
        <v>0.44931712962962961</v>
      </c>
      <c r="G6212" t="s">
        <v>744</v>
      </c>
      <c r="H6212" t="s">
        <v>14290</v>
      </c>
      <c r="I6212">
        <v>702.29300000000001</v>
      </c>
    </row>
    <row r="6213" spans="1:9" x14ac:dyDescent="0.25">
      <c r="A6213" t="s">
        <v>14291</v>
      </c>
      <c r="B6213">
        <v>13112</v>
      </c>
      <c r="C6213" s="2">
        <f t="shared" si="714"/>
        <v>44343</v>
      </c>
      <c r="D6213" s="1">
        <f>TIMEVALUE("10:49:34")</f>
        <v>0.45108796296296294</v>
      </c>
      <c r="E6213" s="2">
        <f t="shared" si="715"/>
        <v>44343</v>
      </c>
      <c r="F6213" s="1">
        <f>TIMEVALUE("10:56:31")</f>
        <v>0.45591435185185186</v>
      </c>
      <c r="G6213" t="s">
        <v>394</v>
      </c>
      <c r="H6213" t="s">
        <v>14293</v>
      </c>
      <c r="I6213">
        <v>702.46199999999999</v>
      </c>
    </row>
    <row r="6214" spans="1:9" x14ac:dyDescent="0.25">
      <c r="A6214" t="s">
        <v>14294</v>
      </c>
      <c r="B6214">
        <v>13112</v>
      </c>
      <c r="C6214" s="2">
        <f t="shared" si="714"/>
        <v>44343</v>
      </c>
      <c r="D6214" s="1">
        <f>TIMEVALUE("10:58:57")</f>
        <v>0.45760416666666665</v>
      </c>
      <c r="E6214" s="2">
        <f t="shared" si="715"/>
        <v>44343</v>
      </c>
      <c r="F6214" s="1">
        <f>TIMEVALUE("11:04:09")</f>
        <v>0.46121527777777777</v>
      </c>
      <c r="G6214" t="s">
        <v>2889</v>
      </c>
      <c r="H6214" t="s">
        <v>14295</v>
      </c>
      <c r="I6214">
        <v>702.57600000000002</v>
      </c>
    </row>
    <row r="6215" spans="1:9" x14ac:dyDescent="0.25">
      <c r="A6215" t="s">
        <v>14296</v>
      </c>
      <c r="B6215">
        <v>13112</v>
      </c>
      <c r="C6215" s="2">
        <f t="shared" si="714"/>
        <v>44343</v>
      </c>
      <c r="D6215" s="1">
        <f>TIMEVALUE("11:06:34")</f>
        <v>0.46289351851851851</v>
      </c>
      <c r="E6215" s="2">
        <f t="shared" si="715"/>
        <v>44343</v>
      </c>
      <c r="F6215" s="1">
        <f>TIMEVALUE("11:13:11")</f>
        <v>0.46748842592592593</v>
      </c>
      <c r="G6215" t="s">
        <v>2717</v>
      </c>
      <c r="H6215" t="s">
        <v>14297</v>
      </c>
      <c r="I6215">
        <v>702.63800000000003</v>
      </c>
    </row>
    <row r="6216" spans="1:9" x14ac:dyDescent="0.25">
      <c r="A6216" t="s">
        <v>14298</v>
      </c>
      <c r="B6216">
        <v>13112</v>
      </c>
      <c r="C6216" s="2">
        <f>DATEVALUE("2025-05-27")</f>
        <v>44342</v>
      </c>
      <c r="D6216" s="1">
        <f>TIMEVALUE("15:33:52")</f>
        <v>0.64851851851851849</v>
      </c>
      <c r="E6216" s="2">
        <f>DATEVALUE("2025-05-27")</f>
        <v>44342</v>
      </c>
      <c r="F6216" s="1">
        <f>TIMEVALUE("15:40:58")</f>
        <v>0.65344907407407404</v>
      </c>
      <c r="G6216" t="s">
        <v>4320</v>
      </c>
      <c r="H6216" t="s">
        <v>14299</v>
      </c>
      <c r="I6216">
        <v>702.875</v>
      </c>
    </row>
    <row r="6217" spans="1:9" x14ac:dyDescent="0.25">
      <c r="A6217" t="s">
        <v>14300</v>
      </c>
      <c r="B6217">
        <v>13112</v>
      </c>
      <c r="C6217" s="2">
        <f>DATEVALUE("2025-05-23")</f>
        <v>44338</v>
      </c>
      <c r="D6217" s="1">
        <f>TIMEVALUE("09:46:31")</f>
        <v>0.40730324074074076</v>
      </c>
      <c r="E6217" s="2">
        <f>DATEVALUE("2025-05-23")</f>
        <v>44338</v>
      </c>
      <c r="F6217" s="1">
        <f>TIMEVALUE("09:52:20")</f>
        <v>0.41134259259259259</v>
      </c>
      <c r="G6217" t="s">
        <v>3871</v>
      </c>
      <c r="H6217" t="s">
        <v>4645</v>
      </c>
      <c r="I6217">
        <v>701.30700000000002</v>
      </c>
    </row>
    <row r="6218" spans="1:9" x14ac:dyDescent="0.25">
      <c r="A6218" t="s">
        <v>14301</v>
      </c>
      <c r="B6218">
        <v>13112</v>
      </c>
      <c r="C6218" s="2">
        <f t="shared" ref="C6218:C6229" si="716">DATEVALUE("2025-05-27")</f>
        <v>44342</v>
      </c>
      <c r="D6218" s="1">
        <f>TIMEVALUE("11:52:33")</f>
        <v>0.49482638888888891</v>
      </c>
      <c r="E6218" s="2">
        <f t="shared" ref="E6218:E6229" si="717">DATEVALUE("2025-05-27")</f>
        <v>44342</v>
      </c>
      <c r="F6218" s="1">
        <f>TIMEVALUE("11:56:51")</f>
        <v>0.49781249999999999</v>
      </c>
      <c r="G6218" t="s">
        <v>6673</v>
      </c>
      <c r="H6218" t="s">
        <v>14302</v>
      </c>
      <c r="I6218">
        <v>701.5</v>
      </c>
    </row>
    <row r="6219" spans="1:9" x14ac:dyDescent="0.25">
      <c r="A6219" t="s">
        <v>14303</v>
      </c>
      <c r="B6219">
        <v>13112</v>
      </c>
      <c r="C6219" s="2">
        <f t="shared" si="716"/>
        <v>44342</v>
      </c>
      <c r="D6219" s="1">
        <f>TIMEVALUE("14:05:03")</f>
        <v>0.58684027777777781</v>
      </c>
      <c r="E6219" s="2">
        <f t="shared" si="717"/>
        <v>44342</v>
      </c>
      <c r="F6219" s="1">
        <f>TIMEVALUE("14:10:37")</f>
        <v>0.59070601851851856</v>
      </c>
      <c r="G6219" t="s">
        <v>212</v>
      </c>
      <c r="H6219" t="s">
        <v>4576</v>
      </c>
      <c r="I6219">
        <v>701.56299999999999</v>
      </c>
    </row>
    <row r="6220" spans="1:9" x14ac:dyDescent="0.25">
      <c r="A6220" t="s">
        <v>14304</v>
      </c>
      <c r="B6220">
        <v>13112</v>
      </c>
      <c r="C6220" s="2">
        <f t="shared" si="716"/>
        <v>44342</v>
      </c>
      <c r="D6220" s="1">
        <f>TIMEVALUE("14:13:30")</f>
        <v>0.59270833333333328</v>
      </c>
      <c r="E6220" s="2">
        <f t="shared" si="717"/>
        <v>44342</v>
      </c>
      <c r="F6220" s="1">
        <f>TIMEVALUE("14:20:15")</f>
        <v>0.59739583333333335</v>
      </c>
      <c r="G6220" t="s">
        <v>948</v>
      </c>
      <c r="H6220" t="s">
        <v>1252</v>
      </c>
      <c r="I6220">
        <v>701.60699999999997</v>
      </c>
    </row>
    <row r="6221" spans="1:9" x14ac:dyDescent="0.25">
      <c r="A6221" t="s">
        <v>14305</v>
      </c>
      <c r="B6221">
        <v>13112</v>
      </c>
      <c r="C6221" s="2">
        <f t="shared" si="716"/>
        <v>44342</v>
      </c>
      <c r="D6221" s="1">
        <f>TIMEVALUE("14:22:49")</f>
        <v>0.59917824074074078</v>
      </c>
      <c r="E6221" s="2">
        <f t="shared" si="717"/>
        <v>44342</v>
      </c>
      <c r="F6221" s="1">
        <f>TIMEVALUE("14:30:20")</f>
        <v>0.60439814814814818</v>
      </c>
      <c r="G6221" t="s">
        <v>849</v>
      </c>
      <c r="H6221" t="s">
        <v>14306</v>
      </c>
      <c r="I6221">
        <v>701.76599999999996</v>
      </c>
    </row>
    <row r="6222" spans="1:9" x14ac:dyDescent="0.25">
      <c r="A6222" t="s">
        <v>14307</v>
      </c>
      <c r="B6222">
        <v>13112</v>
      </c>
      <c r="C6222" s="2">
        <f t="shared" si="716"/>
        <v>44342</v>
      </c>
      <c r="D6222" s="1">
        <f>TIMEVALUE("14:32:27")</f>
        <v>0.60586805555555556</v>
      </c>
      <c r="E6222" s="2">
        <f t="shared" si="717"/>
        <v>44342</v>
      </c>
      <c r="F6222" s="1">
        <f>TIMEVALUE("14:39:41")</f>
        <v>0.61089120370370376</v>
      </c>
      <c r="G6222" t="s">
        <v>3290</v>
      </c>
      <c r="H6222" t="s">
        <v>14308</v>
      </c>
      <c r="I6222">
        <v>701.78800000000001</v>
      </c>
    </row>
    <row r="6223" spans="1:9" x14ac:dyDescent="0.25">
      <c r="A6223" t="s">
        <v>14309</v>
      </c>
      <c r="B6223">
        <v>13112</v>
      </c>
      <c r="C6223" s="2">
        <f t="shared" si="716"/>
        <v>44342</v>
      </c>
      <c r="D6223" s="1">
        <f>TIMEVALUE("14:42:49")</f>
        <v>0.61306712962962961</v>
      </c>
      <c r="E6223" s="2">
        <f t="shared" si="717"/>
        <v>44342</v>
      </c>
      <c r="F6223" s="1">
        <f>TIMEVALUE("14:46:50")</f>
        <v>0.61585648148148153</v>
      </c>
      <c r="G6223" t="s">
        <v>397</v>
      </c>
      <c r="H6223" t="s">
        <v>14310</v>
      </c>
      <c r="I6223">
        <v>702.01300000000003</v>
      </c>
    </row>
    <row r="6224" spans="1:9" x14ac:dyDescent="0.25">
      <c r="A6224" t="s">
        <v>14311</v>
      </c>
      <c r="B6224">
        <v>13112</v>
      </c>
      <c r="C6224" s="2">
        <f t="shared" si="716"/>
        <v>44342</v>
      </c>
      <c r="D6224" s="1">
        <f>TIMEVALUE("14:49:06")</f>
        <v>0.61743055555555559</v>
      </c>
      <c r="E6224" s="2">
        <f t="shared" si="717"/>
        <v>44342</v>
      </c>
      <c r="F6224" s="1">
        <f>TIMEVALUE("14:55:18")</f>
        <v>0.62173611111111116</v>
      </c>
      <c r="G6224" t="s">
        <v>655</v>
      </c>
      <c r="H6224" t="s">
        <v>14312</v>
      </c>
      <c r="I6224">
        <v>702.06</v>
      </c>
    </row>
    <row r="6225" spans="1:9" x14ac:dyDescent="0.25">
      <c r="A6225" t="s">
        <v>14313</v>
      </c>
      <c r="B6225">
        <v>13112</v>
      </c>
      <c r="C6225" s="2">
        <f t="shared" si="716"/>
        <v>44342</v>
      </c>
      <c r="D6225" s="1">
        <f>TIMEVALUE("14:57:59")</f>
        <v>0.62359953703703708</v>
      </c>
      <c r="E6225" s="2">
        <f t="shared" si="717"/>
        <v>44342</v>
      </c>
      <c r="F6225" s="1">
        <f>TIMEVALUE("15:04:14")</f>
        <v>0.62793981481481487</v>
      </c>
      <c r="G6225" t="s">
        <v>505</v>
      </c>
      <c r="H6225" t="s">
        <v>14314</v>
      </c>
      <c r="I6225">
        <v>702.19100000000003</v>
      </c>
    </row>
    <row r="6226" spans="1:9" x14ac:dyDescent="0.25">
      <c r="A6226" t="s">
        <v>14315</v>
      </c>
      <c r="B6226">
        <v>13112</v>
      </c>
      <c r="C6226" s="2">
        <f t="shared" si="716"/>
        <v>44342</v>
      </c>
      <c r="D6226" s="1">
        <f>TIMEVALUE("15:06:55")</f>
        <v>0.62980324074074079</v>
      </c>
      <c r="E6226" s="2">
        <f t="shared" si="717"/>
        <v>44342</v>
      </c>
      <c r="F6226" s="1">
        <f>TIMEVALUE("15:13:36")</f>
        <v>0.63444444444444448</v>
      </c>
      <c r="G6226" t="s">
        <v>3662</v>
      </c>
      <c r="H6226" t="s">
        <v>14316</v>
      </c>
      <c r="I6226">
        <v>702.32299999999998</v>
      </c>
    </row>
    <row r="6227" spans="1:9" x14ac:dyDescent="0.25">
      <c r="A6227" t="s">
        <v>14317</v>
      </c>
      <c r="B6227">
        <v>13112</v>
      </c>
      <c r="C6227" s="2">
        <f t="shared" si="716"/>
        <v>44342</v>
      </c>
      <c r="D6227" s="1">
        <f>TIMEVALUE("15:16:00")</f>
        <v>0.63611111111111107</v>
      </c>
      <c r="E6227" s="2">
        <f t="shared" si="717"/>
        <v>44342</v>
      </c>
      <c r="F6227" s="1">
        <f>TIMEVALUE("15:21:49")</f>
        <v>0.64015046296296296</v>
      </c>
      <c r="G6227" t="s">
        <v>3871</v>
      </c>
      <c r="H6227" t="s">
        <v>14318</v>
      </c>
      <c r="I6227">
        <v>702.44299999999998</v>
      </c>
    </row>
    <row r="6228" spans="1:9" x14ac:dyDescent="0.25">
      <c r="A6228" t="s">
        <v>14319</v>
      </c>
      <c r="B6228">
        <v>13112</v>
      </c>
      <c r="C6228" s="2">
        <f t="shared" si="716"/>
        <v>44342</v>
      </c>
      <c r="D6228" s="1">
        <f>TIMEVALUE("15:24:11")</f>
        <v>0.64179398148148148</v>
      </c>
      <c r="E6228" s="2">
        <f t="shared" si="717"/>
        <v>44342</v>
      </c>
      <c r="F6228" s="1">
        <f>TIMEVALUE("15:30:19")</f>
        <v>0.64605324074074078</v>
      </c>
      <c r="G6228" t="s">
        <v>741</v>
      </c>
      <c r="H6228" t="s">
        <v>14320</v>
      </c>
      <c r="I6228">
        <v>702.52700000000004</v>
      </c>
    </row>
    <row r="6229" spans="1:9" x14ac:dyDescent="0.25">
      <c r="A6229" t="s">
        <v>14321</v>
      </c>
      <c r="B6229">
        <v>13112</v>
      </c>
      <c r="C6229" s="2">
        <f t="shared" si="716"/>
        <v>44342</v>
      </c>
      <c r="D6229" s="1">
        <f>TIMEVALUE("11:21:05")</f>
        <v>0.47297453703703701</v>
      </c>
      <c r="E6229" s="2">
        <f t="shared" si="717"/>
        <v>44342</v>
      </c>
      <c r="F6229" s="1">
        <f>TIMEVALUE("11:27:57")</f>
        <v>0.47774305555555557</v>
      </c>
      <c r="G6229" t="s">
        <v>2725</v>
      </c>
      <c r="H6229" t="s">
        <v>14322</v>
      </c>
      <c r="I6229">
        <v>702.70299999999997</v>
      </c>
    </row>
    <row r="6230" spans="1:9" x14ac:dyDescent="0.25">
      <c r="A6230" t="s">
        <v>14323</v>
      </c>
      <c r="B6230">
        <v>13112</v>
      </c>
      <c r="C6230" s="2">
        <f>DATEVALUE("2025-05-23")</f>
        <v>44338</v>
      </c>
      <c r="D6230" s="1">
        <f>TIMEVALUE("09:55:41")</f>
        <v>0.41366898148148146</v>
      </c>
      <c r="E6230" s="2">
        <f>DATEVALUE("2025-05-23")</f>
        <v>44338</v>
      </c>
      <c r="F6230" s="1">
        <f>TIMEVALUE("10:01:10")</f>
        <v>0.41747685185185185</v>
      </c>
      <c r="G6230" t="s">
        <v>2248</v>
      </c>
      <c r="H6230" t="s">
        <v>14324</v>
      </c>
      <c r="I6230">
        <v>701.18299999999999</v>
      </c>
    </row>
    <row r="6231" spans="1:9" x14ac:dyDescent="0.25">
      <c r="A6231" t="s">
        <v>14325</v>
      </c>
      <c r="B6231">
        <v>13112</v>
      </c>
      <c r="C6231" s="2">
        <f t="shared" ref="C6231:C6242" si="718">DATEVALUE("2025-05-27")</f>
        <v>44342</v>
      </c>
      <c r="D6231" s="1">
        <f>TIMEVALUE("09:57:44")</f>
        <v>0.41509259259259257</v>
      </c>
      <c r="E6231" s="2">
        <f t="shared" ref="E6231:E6242" si="719">DATEVALUE("2025-05-27")</f>
        <v>44342</v>
      </c>
      <c r="F6231" s="1">
        <f>TIMEVALUE("10:01:56")</f>
        <v>0.41800925925925925</v>
      </c>
      <c r="G6231" t="s">
        <v>874</v>
      </c>
      <c r="H6231" t="s">
        <v>14326</v>
      </c>
      <c r="I6231">
        <v>701.27599999999995</v>
      </c>
    </row>
    <row r="6232" spans="1:9" x14ac:dyDescent="0.25">
      <c r="A6232" t="s">
        <v>14327</v>
      </c>
      <c r="B6232">
        <v>13112</v>
      </c>
      <c r="C6232" s="2">
        <f t="shared" si="718"/>
        <v>44342</v>
      </c>
      <c r="D6232" s="1">
        <f>TIMEVALUE("10:04:17")</f>
        <v>0.41964120370370372</v>
      </c>
      <c r="E6232" s="2">
        <f t="shared" si="719"/>
        <v>44342</v>
      </c>
      <c r="F6232" s="1">
        <f>TIMEVALUE("10:09:03")</f>
        <v>0.42295138888888889</v>
      </c>
      <c r="G6232" t="s">
        <v>3405</v>
      </c>
      <c r="H6232" t="s">
        <v>14328</v>
      </c>
      <c r="I6232">
        <v>701.37599999999998</v>
      </c>
    </row>
    <row r="6233" spans="1:9" x14ac:dyDescent="0.25">
      <c r="A6233" t="s">
        <v>14329</v>
      </c>
      <c r="B6233">
        <v>13112</v>
      </c>
      <c r="C6233" s="2">
        <f t="shared" si="718"/>
        <v>44342</v>
      </c>
      <c r="D6233" s="1">
        <f>TIMEVALUE("10:11:14")</f>
        <v>0.42446759259259259</v>
      </c>
      <c r="E6233" s="2">
        <f t="shared" si="719"/>
        <v>44342</v>
      </c>
      <c r="F6233" s="1">
        <f>TIMEVALUE("10:16:12")</f>
        <v>0.42791666666666667</v>
      </c>
      <c r="G6233" t="s">
        <v>367</v>
      </c>
      <c r="H6233" t="s">
        <v>14330</v>
      </c>
      <c r="I6233">
        <v>701.53399999999999</v>
      </c>
    </row>
    <row r="6234" spans="1:9" x14ac:dyDescent="0.25">
      <c r="A6234" t="s">
        <v>14331</v>
      </c>
      <c r="B6234">
        <v>13112</v>
      </c>
      <c r="C6234" s="2">
        <f t="shared" si="718"/>
        <v>44342</v>
      </c>
      <c r="D6234" s="1">
        <f>TIMEVALUE("10:18:22")</f>
        <v>0.42942129629629627</v>
      </c>
      <c r="E6234" s="2">
        <f t="shared" si="719"/>
        <v>44342</v>
      </c>
      <c r="F6234" s="1">
        <f>TIMEVALUE("10:23:39")</f>
        <v>0.43309027777777775</v>
      </c>
      <c r="G6234" t="s">
        <v>2472</v>
      </c>
      <c r="H6234" t="s">
        <v>14332</v>
      </c>
      <c r="I6234">
        <v>701.62400000000002</v>
      </c>
    </row>
    <row r="6235" spans="1:9" x14ac:dyDescent="0.25">
      <c r="A6235" t="s">
        <v>14333</v>
      </c>
      <c r="B6235">
        <v>13112</v>
      </c>
      <c r="C6235" s="2">
        <f t="shared" si="718"/>
        <v>44342</v>
      </c>
      <c r="D6235" s="1">
        <f>TIMEVALUE("10:26:00")</f>
        <v>0.43472222222222223</v>
      </c>
      <c r="E6235" s="2">
        <f t="shared" si="719"/>
        <v>44342</v>
      </c>
      <c r="F6235" s="1">
        <f>TIMEVALUE("10:32:13")</f>
        <v>0.43903935185185183</v>
      </c>
      <c r="G6235" t="s">
        <v>2782</v>
      </c>
      <c r="H6235" t="s">
        <v>14141</v>
      </c>
      <c r="I6235">
        <v>701.73400000000004</v>
      </c>
    </row>
    <row r="6236" spans="1:9" x14ac:dyDescent="0.25">
      <c r="A6236" t="s">
        <v>14334</v>
      </c>
      <c r="B6236">
        <v>13112</v>
      </c>
      <c r="C6236" s="2">
        <f t="shared" si="718"/>
        <v>44342</v>
      </c>
      <c r="D6236" s="1">
        <f>TIMEVALUE("10:35:54")</f>
        <v>0.4415972222222222</v>
      </c>
      <c r="E6236" s="2">
        <f t="shared" si="719"/>
        <v>44342</v>
      </c>
      <c r="F6236" s="1">
        <f>TIMEVALUE("10:40:26")</f>
        <v>0.44474537037037037</v>
      </c>
      <c r="G6236" t="s">
        <v>2118</v>
      </c>
      <c r="H6236" t="s">
        <v>14209</v>
      </c>
      <c r="I6236">
        <v>701.83100000000002</v>
      </c>
    </row>
    <row r="6237" spans="1:9" x14ac:dyDescent="0.25">
      <c r="A6237" t="s">
        <v>14335</v>
      </c>
      <c r="B6237">
        <v>13112</v>
      </c>
      <c r="C6237" s="2">
        <f t="shared" si="718"/>
        <v>44342</v>
      </c>
      <c r="D6237" s="1">
        <f>TIMEVALUE("10:43:30")</f>
        <v>0.44687500000000002</v>
      </c>
      <c r="E6237" s="2">
        <f t="shared" si="719"/>
        <v>44342</v>
      </c>
      <c r="F6237" s="1">
        <f>TIMEVALUE("10:47:52")</f>
        <v>0.44990740740740742</v>
      </c>
      <c r="G6237" t="s">
        <v>3241</v>
      </c>
      <c r="H6237" t="s">
        <v>4683</v>
      </c>
      <c r="I6237">
        <v>702.03800000000001</v>
      </c>
    </row>
    <row r="6238" spans="1:9" x14ac:dyDescent="0.25">
      <c r="A6238" t="s">
        <v>14336</v>
      </c>
      <c r="B6238">
        <v>13112</v>
      </c>
      <c r="C6238" s="2">
        <f t="shared" si="718"/>
        <v>44342</v>
      </c>
      <c r="D6238" s="1">
        <f>TIMEVALUE("10:50:12")</f>
        <v>0.45152777777777775</v>
      </c>
      <c r="E6238" s="2">
        <f t="shared" si="719"/>
        <v>44342</v>
      </c>
      <c r="F6238" s="1">
        <f>TIMEVALUE("10:54:34")</f>
        <v>0.45456018518518521</v>
      </c>
      <c r="G6238" t="s">
        <v>3241</v>
      </c>
      <c r="H6238" t="s">
        <v>14337</v>
      </c>
      <c r="I6238">
        <v>702.11900000000003</v>
      </c>
    </row>
    <row r="6239" spans="1:9" x14ac:dyDescent="0.25">
      <c r="A6239" t="s">
        <v>14338</v>
      </c>
      <c r="B6239">
        <v>13112</v>
      </c>
      <c r="C6239" s="2">
        <f t="shared" si="718"/>
        <v>44342</v>
      </c>
      <c r="D6239" s="1">
        <f>TIMEVALUE("10:56:58")</f>
        <v>0.45622685185185186</v>
      </c>
      <c r="E6239" s="2">
        <f t="shared" si="719"/>
        <v>44342</v>
      </c>
      <c r="F6239" s="1">
        <f>TIMEVALUE("11:02:22")</f>
        <v>0.45997685185185183</v>
      </c>
      <c r="G6239" t="s">
        <v>5057</v>
      </c>
      <c r="H6239" t="s">
        <v>10421</v>
      </c>
      <c r="I6239">
        <v>702.32399999999996</v>
      </c>
    </row>
    <row r="6240" spans="1:9" x14ac:dyDescent="0.25">
      <c r="A6240" t="s">
        <v>14340</v>
      </c>
      <c r="B6240">
        <v>13112</v>
      </c>
      <c r="C6240" s="2">
        <f t="shared" si="718"/>
        <v>44342</v>
      </c>
      <c r="D6240" s="1">
        <f>TIMEVALUE("11:04:53")</f>
        <v>0.46172453703703703</v>
      </c>
      <c r="E6240" s="2">
        <f t="shared" si="719"/>
        <v>44342</v>
      </c>
      <c r="F6240" s="1">
        <f>TIMEVALUE("11:09:00")</f>
        <v>0.46458333333333335</v>
      </c>
      <c r="G6240" t="s">
        <v>230</v>
      </c>
      <c r="H6240">
        <v>715</v>
      </c>
      <c r="I6240">
        <v>702.45899999999995</v>
      </c>
    </row>
    <row r="6241" spans="1:9" x14ac:dyDescent="0.25">
      <c r="A6241" t="s">
        <v>14341</v>
      </c>
      <c r="B6241">
        <v>13112</v>
      </c>
      <c r="C6241" s="2">
        <f t="shared" si="718"/>
        <v>44342</v>
      </c>
      <c r="D6241" s="1">
        <f>TIMEVALUE("11:10:58")</f>
        <v>0.4659490740740741</v>
      </c>
      <c r="E6241" s="2">
        <f t="shared" si="719"/>
        <v>44342</v>
      </c>
      <c r="F6241" s="1">
        <f>TIMEVALUE("11:17:23")</f>
        <v>0.47040509259259261</v>
      </c>
      <c r="G6241" t="s">
        <v>851</v>
      </c>
      <c r="H6241" t="s">
        <v>14342</v>
      </c>
      <c r="I6241">
        <v>702.596</v>
      </c>
    </row>
    <row r="6242" spans="1:9" x14ac:dyDescent="0.25">
      <c r="A6242" t="s">
        <v>14343</v>
      </c>
      <c r="B6242">
        <v>13112</v>
      </c>
      <c r="C6242" s="2">
        <f t="shared" si="718"/>
        <v>44342</v>
      </c>
      <c r="D6242" s="1">
        <f>TIMEVALUE("09:41:50")</f>
        <v>0.40405092592592595</v>
      </c>
      <c r="E6242" s="2">
        <f t="shared" si="719"/>
        <v>44342</v>
      </c>
      <c r="F6242" s="1">
        <f>TIMEVALUE("09:47:41")</f>
        <v>0.40811342592592592</v>
      </c>
      <c r="G6242" t="s">
        <v>160</v>
      </c>
      <c r="H6242" t="s">
        <v>13592</v>
      </c>
      <c r="I6242">
        <v>702.80200000000002</v>
      </c>
    </row>
    <row r="6243" spans="1:9" x14ac:dyDescent="0.25">
      <c r="A6243" t="s">
        <v>14344</v>
      </c>
      <c r="B6243">
        <v>13112</v>
      </c>
      <c r="C6243" s="2">
        <f t="shared" ref="C6243:C6252" si="720">DATEVALUE("2025-05-23")</f>
        <v>44338</v>
      </c>
      <c r="D6243" s="1">
        <f>TIMEVALUE("13:05:47")</f>
        <v>0.54568287037037033</v>
      </c>
      <c r="E6243" s="2">
        <f t="shared" ref="E6243:E6252" si="721">DATEVALUE("2025-05-23")</f>
        <v>44338</v>
      </c>
      <c r="F6243" s="1">
        <f>TIMEVALUE("13:15:29")</f>
        <v>0.5524189814814815</v>
      </c>
      <c r="G6243" t="s">
        <v>1520</v>
      </c>
      <c r="H6243" t="s">
        <v>14345</v>
      </c>
      <c r="I6243">
        <v>701.19500000000005</v>
      </c>
    </row>
    <row r="6244" spans="1:9" x14ac:dyDescent="0.25">
      <c r="A6244" t="s">
        <v>14346</v>
      </c>
      <c r="B6244">
        <v>13112</v>
      </c>
      <c r="C6244" s="2">
        <f t="shared" si="720"/>
        <v>44338</v>
      </c>
      <c r="D6244" s="1">
        <f>TIMEVALUE("13:22:59")</f>
        <v>0.55762731481481487</v>
      </c>
      <c r="E6244" s="2">
        <f t="shared" si="721"/>
        <v>44338</v>
      </c>
      <c r="F6244" s="1">
        <f>TIMEVALUE("13:30:08")</f>
        <v>0.56259259259259264</v>
      </c>
      <c r="G6244" t="s">
        <v>3265</v>
      </c>
      <c r="H6244" t="s">
        <v>14347</v>
      </c>
      <c r="I6244">
        <v>701.303</v>
      </c>
    </row>
    <row r="6245" spans="1:9" x14ac:dyDescent="0.25">
      <c r="A6245" t="s">
        <v>14348</v>
      </c>
      <c r="B6245">
        <v>13112</v>
      </c>
      <c r="C6245" s="2">
        <f t="shared" si="720"/>
        <v>44338</v>
      </c>
      <c r="D6245" s="1">
        <f>TIMEVALUE("13:33:00")</f>
        <v>0.56458333333333333</v>
      </c>
      <c r="E6245" s="2">
        <f t="shared" si="721"/>
        <v>44338</v>
      </c>
      <c r="F6245" s="1">
        <f>TIMEVALUE("13:38:34")</f>
        <v>0.56844907407407408</v>
      </c>
      <c r="G6245" t="s">
        <v>212</v>
      </c>
      <c r="H6245" t="s">
        <v>14349</v>
      </c>
      <c r="I6245">
        <v>701.41600000000005</v>
      </c>
    </row>
    <row r="6246" spans="1:9" x14ac:dyDescent="0.25">
      <c r="A6246" t="s">
        <v>14350</v>
      </c>
      <c r="B6246">
        <v>13112</v>
      </c>
      <c r="C6246" s="2">
        <f t="shared" si="720"/>
        <v>44338</v>
      </c>
      <c r="D6246" s="1">
        <f>TIMEVALUE("13:40:38")</f>
        <v>0.56988425925925923</v>
      </c>
      <c r="E6246" s="2">
        <f t="shared" si="721"/>
        <v>44338</v>
      </c>
      <c r="F6246" s="1">
        <f>TIMEVALUE("13:46:37")</f>
        <v>0.57403935185185184</v>
      </c>
      <c r="G6246" t="s">
        <v>4162</v>
      </c>
      <c r="H6246" t="s">
        <v>14351</v>
      </c>
      <c r="I6246">
        <v>701.596</v>
      </c>
    </row>
    <row r="6247" spans="1:9" x14ac:dyDescent="0.25">
      <c r="A6247" t="s">
        <v>14352</v>
      </c>
      <c r="B6247">
        <v>13112</v>
      </c>
      <c r="C6247" s="2">
        <f t="shared" si="720"/>
        <v>44338</v>
      </c>
      <c r="D6247" s="1">
        <f>TIMEVALUE("13:51:44")</f>
        <v>0.57759259259259255</v>
      </c>
      <c r="E6247" s="2">
        <f t="shared" si="721"/>
        <v>44338</v>
      </c>
      <c r="F6247" s="1">
        <f>TIMEVALUE("14:03:09")</f>
        <v>0.58552083333333338</v>
      </c>
      <c r="G6247" t="s">
        <v>148</v>
      </c>
      <c r="H6247" t="s">
        <v>14227</v>
      </c>
      <c r="I6247">
        <v>701.697</v>
      </c>
    </row>
    <row r="6248" spans="1:9" x14ac:dyDescent="0.25">
      <c r="A6248" t="s">
        <v>14353</v>
      </c>
      <c r="B6248">
        <v>13112</v>
      </c>
      <c r="C6248" s="2">
        <f t="shared" si="720"/>
        <v>44338</v>
      </c>
      <c r="D6248" s="1">
        <f>TIMEVALUE("14:12:28")</f>
        <v>0.59199074074074076</v>
      </c>
      <c r="E6248" s="2">
        <f t="shared" si="721"/>
        <v>44338</v>
      </c>
      <c r="F6248" s="1">
        <f>TIMEVALUE("14:20:32")</f>
        <v>0.59759259259259256</v>
      </c>
      <c r="G6248" t="s">
        <v>3641</v>
      </c>
      <c r="H6248" t="s">
        <v>14354</v>
      </c>
      <c r="I6248">
        <v>701.86300000000006</v>
      </c>
    </row>
    <row r="6249" spans="1:9" x14ac:dyDescent="0.25">
      <c r="A6249" t="s">
        <v>14355</v>
      </c>
      <c r="B6249">
        <v>13112</v>
      </c>
      <c r="C6249" s="2">
        <f t="shared" si="720"/>
        <v>44338</v>
      </c>
      <c r="D6249" s="1">
        <f>TIMEVALUE("14:22:42")</f>
        <v>0.59909722222222217</v>
      </c>
      <c r="E6249" s="2">
        <f t="shared" si="721"/>
        <v>44338</v>
      </c>
      <c r="F6249" s="1">
        <f>TIMEVALUE("14:33:09")</f>
        <v>0.60635416666666664</v>
      </c>
      <c r="G6249" t="s">
        <v>7964</v>
      </c>
      <c r="H6249" t="s">
        <v>14356</v>
      </c>
      <c r="I6249">
        <v>702.005</v>
      </c>
    </row>
    <row r="6250" spans="1:9" x14ac:dyDescent="0.25">
      <c r="A6250" t="s">
        <v>14357</v>
      </c>
      <c r="B6250">
        <v>13112</v>
      </c>
      <c r="C6250" s="2">
        <f t="shared" si="720"/>
        <v>44338</v>
      </c>
      <c r="D6250" s="1">
        <f>TIMEVALUE("14:35:31")</f>
        <v>0.60799768518518515</v>
      </c>
      <c r="E6250" s="2">
        <f t="shared" si="721"/>
        <v>44338</v>
      </c>
      <c r="F6250" s="1">
        <f>TIMEVALUE("14:42:31")</f>
        <v>0.61285879629629625</v>
      </c>
      <c r="G6250" t="s">
        <v>121</v>
      </c>
      <c r="H6250" t="s">
        <v>14358</v>
      </c>
      <c r="I6250">
        <v>702.04899999999998</v>
      </c>
    </row>
    <row r="6251" spans="1:9" x14ac:dyDescent="0.25">
      <c r="A6251" t="s">
        <v>14359</v>
      </c>
      <c r="B6251">
        <v>13112</v>
      </c>
      <c r="C6251" s="2">
        <f t="shared" si="720"/>
        <v>44338</v>
      </c>
      <c r="D6251" s="1">
        <f>TIMEVALUE("14:46:05")</f>
        <v>0.61533564814814812</v>
      </c>
      <c r="E6251" s="2">
        <f t="shared" si="721"/>
        <v>44338</v>
      </c>
      <c r="F6251" s="1">
        <f>TIMEVALUE("14:56:10")</f>
        <v>0.62233796296296295</v>
      </c>
      <c r="G6251" t="s">
        <v>139</v>
      </c>
      <c r="H6251" t="s">
        <v>14360</v>
      </c>
      <c r="I6251">
        <v>702.11</v>
      </c>
    </row>
    <row r="6252" spans="1:9" x14ac:dyDescent="0.25">
      <c r="A6252" t="s">
        <v>14361</v>
      </c>
      <c r="B6252">
        <v>13112</v>
      </c>
      <c r="C6252" s="2">
        <f t="shared" si="720"/>
        <v>44338</v>
      </c>
      <c r="D6252" s="1">
        <f>TIMEVALUE("14:59:39")</f>
        <v>0.62475694444444441</v>
      </c>
      <c r="E6252" s="2">
        <f t="shared" si="721"/>
        <v>44338</v>
      </c>
      <c r="F6252" s="1">
        <f>TIMEVALUE("15:04:04")</f>
        <v>0.62782407407407403</v>
      </c>
      <c r="G6252" t="s">
        <v>6392</v>
      </c>
      <c r="H6252" t="s">
        <v>14362</v>
      </c>
      <c r="I6252">
        <v>704.71600000000001</v>
      </c>
    </row>
    <row r="6253" spans="1:9" x14ac:dyDescent="0.25">
      <c r="A6253" t="s">
        <v>14363</v>
      </c>
      <c r="B6253">
        <v>13112</v>
      </c>
      <c r="C6253" s="2">
        <f>DATEVALUE("2025-05-27")</f>
        <v>44342</v>
      </c>
      <c r="D6253" s="1">
        <f>TIMEVALUE("09:19:56")</f>
        <v>0.38884259259259257</v>
      </c>
      <c r="E6253" s="2">
        <f>DATEVALUE("2025-05-27")</f>
        <v>44342</v>
      </c>
      <c r="F6253" s="1">
        <f>TIMEVALUE("09:25:43")</f>
        <v>0.39285879629629628</v>
      </c>
      <c r="G6253" t="s">
        <v>4001</v>
      </c>
      <c r="H6253" t="s">
        <v>14364</v>
      </c>
      <c r="I6253">
        <v>702.49199999999996</v>
      </c>
    </row>
    <row r="6254" spans="1:9" x14ac:dyDescent="0.25">
      <c r="A6254" t="s">
        <v>14365</v>
      </c>
      <c r="B6254">
        <v>13112</v>
      </c>
      <c r="C6254" s="2">
        <f>DATEVALUE("2025-05-27")</f>
        <v>44342</v>
      </c>
      <c r="D6254" s="1">
        <f>TIMEVALUE("09:28:17")</f>
        <v>0.3946412037037037</v>
      </c>
      <c r="E6254" s="2">
        <f>DATEVALUE("2025-05-27")</f>
        <v>44342</v>
      </c>
      <c r="F6254" s="1">
        <f>TIMEVALUE("09:37:16")</f>
        <v>0.40087962962962964</v>
      </c>
      <c r="G6254" t="s">
        <v>1786</v>
      </c>
      <c r="H6254" t="s">
        <v>14366</v>
      </c>
      <c r="I6254">
        <v>702.53300000000002</v>
      </c>
    </row>
    <row r="6255" spans="1:9" x14ac:dyDescent="0.25">
      <c r="A6255" t="s">
        <v>14367</v>
      </c>
      <c r="B6255">
        <v>13112</v>
      </c>
      <c r="C6255" s="2">
        <f t="shared" ref="C6255:C6268" si="722">DATEVALUE("2025-05-23")</f>
        <v>44338</v>
      </c>
      <c r="D6255" s="1">
        <f>TIMEVALUE("12:53:13")</f>
        <v>0.53695601851851849</v>
      </c>
      <c r="E6255" s="2">
        <f t="shared" ref="E6255:E6268" si="723">DATEVALUE("2025-05-23")</f>
        <v>44338</v>
      </c>
      <c r="F6255" s="1">
        <f>TIMEVALUE("12:58:59")</f>
        <v>0.54096064814814815</v>
      </c>
      <c r="G6255" t="s">
        <v>6982</v>
      </c>
      <c r="H6255" t="s">
        <v>14368</v>
      </c>
      <c r="I6255">
        <v>702.72500000000002</v>
      </c>
    </row>
    <row r="6256" spans="1:9" x14ac:dyDescent="0.25">
      <c r="A6256" t="s">
        <v>14369</v>
      </c>
      <c r="B6256">
        <v>13112</v>
      </c>
      <c r="C6256" s="2">
        <f t="shared" si="722"/>
        <v>44338</v>
      </c>
      <c r="D6256" s="1">
        <f>TIMEVALUE("09:20:49")</f>
        <v>0.38945601851851852</v>
      </c>
      <c r="E6256" s="2">
        <f t="shared" si="723"/>
        <v>44338</v>
      </c>
      <c r="F6256" s="1">
        <f>TIMEVALUE("09:31:07")</f>
        <v>0.39660879629629631</v>
      </c>
      <c r="G6256" t="s">
        <v>7932</v>
      </c>
      <c r="H6256" t="s">
        <v>14370</v>
      </c>
      <c r="I6256">
        <v>701.32899999999995</v>
      </c>
    </row>
    <row r="6257" spans="1:9" x14ac:dyDescent="0.25">
      <c r="A6257" t="s">
        <v>14371</v>
      </c>
      <c r="B6257">
        <v>13112</v>
      </c>
      <c r="C6257" s="2">
        <f t="shared" si="722"/>
        <v>44338</v>
      </c>
      <c r="D6257" s="1">
        <f>TIMEVALUE("10:21:47")</f>
        <v>0.43179398148148146</v>
      </c>
      <c r="E6257" s="2">
        <f t="shared" si="723"/>
        <v>44338</v>
      </c>
      <c r="F6257" s="1">
        <f>TIMEVALUE("10:26:56")</f>
        <v>0.43537037037037035</v>
      </c>
      <c r="G6257" t="s">
        <v>2659</v>
      </c>
      <c r="H6257" t="s">
        <v>14372</v>
      </c>
      <c r="I6257">
        <v>701.37800000000004</v>
      </c>
    </row>
    <row r="6258" spans="1:9" x14ac:dyDescent="0.25">
      <c r="A6258" t="s">
        <v>14373</v>
      </c>
      <c r="B6258">
        <v>13112</v>
      </c>
      <c r="C6258" s="2">
        <f t="shared" si="722"/>
        <v>44338</v>
      </c>
      <c r="D6258" s="1">
        <f>TIMEVALUE("10:28:32")</f>
        <v>0.43648148148148147</v>
      </c>
      <c r="E6258" s="2">
        <f t="shared" si="723"/>
        <v>44338</v>
      </c>
      <c r="F6258" s="1">
        <f>TIMEVALUE("10:34:10")</f>
        <v>0.44039351851851855</v>
      </c>
      <c r="G6258" t="s">
        <v>1934</v>
      </c>
      <c r="H6258" t="s">
        <v>14374</v>
      </c>
      <c r="I6258">
        <v>701.49300000000005</v>
      </c>
    </row>
    <row r="6259" spans="1:9" x14ac:dyDescent="0.25">
      <c r="A6259" t="s">
        <v>14375</v>
      </c>
      <c r="B6259">
        <v>13112</v>
      </c>
      <c r="C6259" s="2">
        <f t="shared" si="722"/>
        <v>44338</v>
      </c>
      <c r="D6259" s="1">
        <f>TIMEVALUE("10:36:01")</f>
        <v>0.44167824074074075</v>
      </c>
      <c r="E6259" s="2">
        <f t="shared" si="723"/>
        <v>44338</v>
      </c>
      <c r="F6259" s="1">
        <f>TIMEVALUE("10:41:19")</f>
        <v>0.44535879629629632</v>
      </c>
      <c r="G6259" t="s">
        <v>3945</v>
      </c>
      <c r="H6259" t="s">
        <v>2812</v>
      </c>
      <c r="I6259">
        <v>701.64200000000005</v>
      </c>
    </row>
    <row r="6260" spans="1:9" x14ac:dyDescent="0.25">
      <c r="A6260" t="s">
        <v>14376</v>
      </c>
      <c r="B6260">
        <v>13112</v>
      </c>
      <c r="C6260" s="2">
        <f t="shared" si="722"/>
        <v>44338</v>
      </c>
      <c r="D6260" s="1">
        <f>TIMEVALUE("10:43:53")</f>
        <v>0.44714120370370369</v>
      </c>
      <c r="E6260" s="2">
        <f t="shared" si="723"/>
        <v>44338</v>
      </c>
      <c r="F6260" s="1">
        <f>TIMEVALUE("10:50:55")</f>
        <v>0.45202546296296298</v>
      </c>
      <c r="G6260" t="s">
        <v>4338</v>
      </c>
      <c r="H6260" t="s">
        <v>14377</v>
      </c>
      <c r="I6260">
        <v>702.79</v>
      </c>
    </row>
    <row r="6261" spans="1:9" x14ac:dyDescent="0.25">
      <c r="A6261" t="s">
        <v>14378</v>
      </c>
      <c r="B6261">
        <v>13112</v>
      </c>
      <c r="C6261" s="2">
        <f t="shared" si="722"/>
        <v>44338</v>
      </c>
      <c r="D6261" s="1">
        <f>TIMEVALUE("10:56:33")</f>
        <v>0.4559375</v>
      </c>
      <c r="E6261" s="2">
        <f t="shared" si="723"/>
        <v>44338</v>
      </c>
      <c r="F6261" s="1">
        <f>TIMEVALUE("11:03:50")</f>
        <v>0.46099537037037036</v>
      </c>
      <c r="G6261" t="s">
        <v>1160</v>
      </c>
      <c r="H6261" t="s">
        <v>14379</v>
      </c>
      <c r="I6261">
        <v>701.84400000000005</v>
      </c>
    </row>
    <row r="6262" spans="1:9" x14ac:dyDescent="0.25">
      <c r="A6262" t="s">
        <v>14380</v>
      </c>
      <c r="B6262">
        <v>13112</v>
      </c>
      <c r="C6262" s="2">
        <f t="shared" si="722"/>
        <v>44338</v>
      </c>
      <c r="D6262" s="1">
        <f>TIMEVALUE("11:06:09")</f>
        <v>0.46260416666666665</v>
      </c>
      <c r="E6262" s="2">
        <f t="shared" si="723"/>
        <v>44338</v>
      </c>
      <c r="F6262" s="1">
        <f>TIMEVALUE("11:13:16")</f>
        <v>0.46754629629629629</v>
      </c>
      <c r="G6262" t="s">
        <v>1268</v>
      </c>
      <c r="H6262" t="s">
        <v>12103</v>
      </c>
      <c r="I6262">
        <v>702.06</v>
      </c>
    </row>
    <row r="6263" spans="1:9" x14ac:dyDescent="0.25">
      <c r="A6263" t="s">
        <v>14381</v>
      </c>
      <c r="B6263">
        <v>13112</v>
      </c>
      <c r="C6263" s="2">
        <f t="shared" si="722"/>
        <v>44338</v>
      </c>
      <c r="D6263" s="1">
        <f>TIMEVALUE("11:15:32")</f>
        <v>0.46912037037037035</v>
      </c>
      <c r="E6263" s="2">
        <f t="shared" si="723"/>
        <v>44338</v>
      </c>
      <c r="F6263" s="1">
        <f>TIMEVALUE("11:24:59")</f>
        <v>0.47568287037037038</v>
      </c>
      <c r="G6263" t="s">
        <v>1567</v>
      </c>
      <c r="H6263" t="s">
        <v>14382</v>
      </c>
      <c r="I6263">
        <v>702.10500000000002</v>
      </c>
    </row>
    <row r="6264" spans="1:9" x14ac:dyDescent="0.25">
      <c r="A6264" t="s">
        <v>14383</v>
      </c>
      <c r="B6264">
        <v>13112</v>
      </c>
      <c r="C6264" s="2">
        <f t="shared" si="722"/>
        <v>44338</v>
      </c>
      <c r="D6264" s="1">
        <f>TIMEVALUE("11:28:42")</f>
        <v>0.47826388888888888</v>
      </c>
      <c r="E6264" s="2">
        <f t="shared" si="723"/>
        <v>44338</v>
      </c>
      <c r="F6264" s="1">
        <f>TIMEVALUE("11:34:04")</f>
        <v>0.48199074074074072</v>
      </c>
      <c r="G6264" t="s">
        <v>1961</v>
      </c>
      <c r="H6264" t="s">
        <v>14384</v>
      </c>
      <c r="I6264">
        <v>702.23</v>
      </c>
    </row>
    <row r="6265" spans="1:9" x14ac:dyDescent="0.25">
      <c r="A6265" t="s">
        <v>14385</v>
      </c>
      <c r="B6265">
        <v>13112</v>
      </c>
      <c r="C6265" s="2">
        <f t="shared" si="722"/>
        <v>44338</v>
      </c>
      <c r="D6265" s="1">
        <f>TIMEVALUE("11:37:03")</f>
        <v>0.48406250000000001</v>
      </c>
      <c r="E6265" s="2">
        <f t="shared" si="723"/>
        <v>44338</v>
      </c>
      <c r="F6265" s="1">
        <f>TIMEVALUE("11:43:06")</f>
        <v>0.48826388888888889</v>
      </c>
      <c r="G6265" t="s">
        <v>179</v>
      </c>
      <c r="H6265" t="s">
        <v>14386</v>
      </c>
      <c r="I6265">
        <v>702.29200000000003</v>
      </c>
    </row>
    <row r="6266" spans="1:9" x14ac:dyDescent="0.25">
      <c r="A6266" t="s">
        <v>14387</v>
      </c>
      <c r="B6266">
        <v>13112</v>
      </c>
      <c r="C6266" s="2">
        <f t="shared" si="722"/>
        <v>44338</v>
      </c>
      <c r="D6266" s="1">
        <f>TIMEVALUE("11:46:35")</f>
        <v>0.49068287037037039</v>
      </c>
      <c r="E6266" s="2">
        <f t="shared" si="723"/>
        <v>44338</v>
      </c>
      <c r="F6266" s="1">
        <f>TIMEVALUE("11:53:11")</f>
        <v>0.49526620370370372</v>
      </c>
      <c r="G6266" t="s">
        <v>2310</v>
      </c>
      <c r="H6266" t="s">
        <v>14388</v>
      </c>
      <c r="I6266">
        <v>702.50099999999998</v>
      </c>
    </row>
    <row r="6267" spans="1:9" x14ac:dyDescent="0.25">
      <c r="A6267" t="s">
        <v>14389</v>
      </c>
      <c r="B6267">
        <v>13112</v>
      </c>
      <c r="C6267" s="2">
        <f t="shared" si="722"/>
        <v>44338</v>
      </c>
      <c r="D6267" s="1">
        <f>TIMEVALUE("11:55:52")</f>
        <v>0.49712962962962964</v>
      </c>
      <c r="E6267" s="2">
        <f t="shared" si="723"/>
        <v>44338</v>
      </c>
      <c r="F6267" s="1">
        <f>TIMEVALUE("12:01:59")</f>
        <v>0.50137731481481485</v>
      </c>
      <c r="G6267" t="s">
        <v>3706</v>
      </c>
      <c r="H6267" t="s">
        <v>14390</v>
      </c>
      <c r="I6267">
        <v>702.59299999999996</v>
      </c>
    </row>
    <row r="6268" spans="1:9" x14ac:dyDescent="0.25">
      <c r="A6268" t="s">
        <v>14391</v>
      </c>
      <c r="B6268">
        <v>13112</v>
      </c>
      <c r="C6268" s="2">
        <f t="shared" si="722"/>
        <v>44338</v>
      </c>
      <c r="D6268" s="1">
        <f>TIMEVALUE("10:07:44")</f>
        <v>0.42203703703703704</v>
      </c>
      <c r="E6268" s="2">
        <f t="shared" si="723"/>
        <v>44338</v>
      </c>
      <c r="F6268" s="1">
        <f>TIMEVALUE("10:14:14")</f>
        <v>0.42655092592592592</v>
      </c>
      <c r="G6268" t="s">
        <v>1869</v>
      </c>
      <c r="H6268" t="s">
        <v>14392</v>
      </c>
      <c r="I6268">
        <v>702.75099999999998</v>
      </c>
    </row>
    <row r="6269" spans="1:9" x14ac:dyDescent="0.25">
      <c r="A6269" t="s">
        <v>14393</v>
      </c>
      <c r="B6269">
        <v>13110</v>
      </c>
      <c r="C6269" s="2">
        <f t="shared" ref="C6269:C6307" si="724">DATEVALUE("2025-05-27")</f>
        <v>44342</v>
      </c>
      <c r="D6269" s="1">
        <f>TIMEVALUE("09:58:30")</f>
        <v>0.41562500000000002</v>
      </c>
      <c r="E6269" s="2">
        <f t="shared" ref="E6269:E6307" si="725">DATEVALUE("2025-05-27")</f>
        <v>44342</v>
      </c>
      <c r="F6269" s="1">
        <f>TIMEVALUE("10:03:59")</f>
        <v>0.41943287037037036</v>
      </c>
      <c r="G6269" t="s">
        <v>2248</v>
      </c>
      <c r="H6269" t="s">
        <v>12526</v>
      </c>
      <c r="I6269">
        <v>696.83500000000004</v>
      </c>
    </row>
    <row r="6270" spans="1:9" x14ac:dyDescent="0.25">
      <c r="A6270" t="s">
        <v>14394</v>
      </c>
      <c r="B6270">
        <v>13110</v>
      </c>
      <c r="C6270" s="2">
        <f t="shared" si="724"/>
        <v>44342</v>
      </c>
      <c r="D6270" s="1">
        <f>TIMEVALUE("10:05:40")</f>
        <v>0.42060185185185184</v>
      </c>
      <c r="E6270" s="2">
        <f t="shared" si="725"/>
        <v>44342</v>
      </c>
      <c r="F6270" s="1">
        <f>TIMEVALUE("10:10:34")</f>
        <v>0.42400462962962965</v>
      </c>
      <c r="G6270" t="s">
        <v>1958</v>
      </c>
      <c r="H6270" t="s">
        <v>14395</v>
      </c>
      <c r="I6270">
        <v>697.04499999999996</v>
      </c>
    </row>
    <row r="6271" spans="1:9" x14ac:dyDescent="0.25">
      <c r="A6271" t="s">
        <v>14396</v>
      </c>
      <c r="B6271">
        <v>13110</v>
      </c>
      <c r="C6271" s="2">
        <f t="shared" si="724"/>
        <v>44342</v>
      </c>
      <c r="D6271" s="1">
        <f>TIMEVALUE("10:11:50")</f>
        <v>0.42488425925925927</v>
      </c>
      <c r="E6271" s="2">
        <f t="shared" si="725"/>
        <v>44342</v>
      </c>
      <c r="F6271" s="1">
        <f>TIMEVALUE("10:18:14")</f>
        <v>0.42932870370370368</v>
      </c>
      <c r="G6271" t="s">
        <v>5469</v>
      </c>
      <c r="H6271" t="s">
        <v>14397</v>
      </c>
      <c r="I6271">
        <v>697.12199999999996</v>
      </c>
    </row>
    <row r="6272" spans="1:9" x14ac:dyDescent="0.25">
      <c r="A6272" t="s">
        <v>14398</v>
      </c>
      <c r="B6272">
        <v>13110</v>
      </c>
      <c r="C6272" s="2">
        <f t="shared" si="724"/>
        <v>44342</v>
      </c>
      <c r="D6272" s="1">
        <f>TIMEVALUE("10:19:44")</f>
        <v>0.43037037037037035</v>
      </c>
      <c r="E6272" s="2">
        <f t="shared" si="725"/>
        <v>44342</v>
      </c>
      <c r="F6272" s="1">
        <f>TIMEVALUE("10:23:15")</f>
        <v>0.43281249999999999</v>
      </c>
      <c r="G6272" t="s">
        <v>203</v>
      </c>
      <c r="H6272" t="s">
        <v>14399</v>
      </c>
      <c r="I6272">
        <v>697.23500000000001</v>
      </c>
    </row>
    <row r="6273" spans="1:9" x14ac:dyDescent="0.25">
      <c r="A6273" t="s">
        <v>14400</v>
      </c>
      <c r="B6273">
        <v>13110</v>
      </c>
      <c r="C6273" s="2">
        <f t="shared" si="724"/>
        <v>44342</v>
      </c>
      <c r="D6273" s="1">
        <f>TIMEVALUE("10:24:22")</f>
        <v>0.43358796296296298</v>
      </c>
      <c r="E6273" s="2">
        <f t="shared" si="725"/>
        <v>44342</v>
      </c>
      <c r="F6273" s="1">
        <f>TIMEVALUE("10:31:18")</f>
        <v>0.43840277777777775</v>
      </c>
      <c r="G6273" t="s">
        <v>2018</v>
      </c>
      <c r="H6273" t="s">
        <v>146</v>
      </c>
      <c r="I6273">
        <v>697.32299999999998</v>
      </c>
    </row>
    <row r="6274" spans="1:9" x14ac:dyDescent="0.25">
      <c r="A6274" t="s">
        <v>14401</v>
      </c>
      <c r="B6274">
        <v>13110</v>
      </c>
      <c r="C6274" s="2">
        <f t="shared" si="724"/>
        <v>44342</v>
      </c>
      <c r="D6274" s="1">
        <f>TIMEVALUE("10:32:57")</f>
        <v>0.4395486111111111</v>
      </c>
      <c r="E6274" s="2">
        <f t="shared" si="725"/>
        <v>44342</v>
      </c>
      <c r="F6274" s="1">
        <f>TIMEVALUE("10:39:44")</f>
        <v>0.44425925925925924</v>
      </c>
      <c r="G6274" t="s">
        <v>43</v>
      </c>
      <c r="H6274" t="s">
        <v>13648</v>
      </c>
      <c r="I6274">
        <v>697.37900000000002</v>
      </c>
    </row>
    <row r="6275" spans="1:9" x14ac:dyDescent="0.25">
      <c r="A6275" t="s">
        <v>14402</v>
      </c>
      <c r="B6275">
        <v>13110</v>
      </c>
      <c r="C6275" s="2">
        <f t="shared" si="724"/>
        <v>44342</v>
      </c>
      <c r="D6275" s="1">
        <f>TIMEVALUE("10:41:10")</f>
        <v>0.44525462962962964</v>
      </c>
      <c r="E6275" s="2">
        <f t="shared" si="725"/>
        <v>44342</v>
      </c>
      <c r="F6275" s="1">
        <f>TIMEVALUE("10:44:46")</f>
        <v>0.44775462962962964</v>
      </c>
      <c r="G6275" t="s">
        <v>13627</v>
      </c>
      <c r="H6275" t="s">
        <v>14403</v>
      </c>
      <c r="I6275">
        <v>697.51300000000003</v>
      </c>
    </row>
    <row r="6276" spans="1:9" x14ac:dyDescent="0.25">
      <c r="A6276" t="s">
        <v>14404</v>
      </c>
      <c r="B6276">
        <v>13110</v>
      </c>
      <c r="C6276" s="2">
        <f t="shared" si="724"/>
        <v>44342</v>
      </c>
      <c r="D6276" s="1">
        <f>TIMEVALUE("10:46:05")</f>
        <v>0.44866898148148149</v>
      </c>
      <c r="E6276" s="2">
        <f t="shared" si="725"/>
        <v>44342</v>
      </c>
      <c r="F6276" s="1">
        <f>TIMEVALUE("10:50:24")</f>
        <v>0.45166666666666666</v>
      </c>
      <c r="G6276" t="s">
        <v>2109</v>
      </c>
      <c r="H6276" t="s">
        <v>14405</v>
      </c>
      <c r="I6276">
        <v>697.64300000000003</v>
      </c>
    </row>
    <row r="6277" spans="1:9" x14ac:dyDescent="0.25">
      <c r="A6277" t="s">
        <v>14406</v>
      </c>
      <c r="B6277">
        <v>13110</v>
      </c>
      <c r="C6277" s="2">
        <f t="shared" si="724"/>
        <v>44342</v>
      </c>
      <c r="D6277" s="1">
        <f>TIMEVALUE("10:51:34")</f>
        <v>0.45247685185185182</v>
      </c>
      <c r="E6277" s="2">
        <f t="shared" si="725"/>
        <v>44342</v>
      </c>
      <c r="F6277" s="1">
        <f>TIMEVALUE("10:56:59")</f>
        <v>0.45623842592592595</v>
      </c>
      <c r="G6277" t="s">
        <v>1955</v>
      </c>
      <c r="H6277" t="s">
        <v>2491</v>
      </c>
      <c r="I6277">
        <v>697.84900000000005</v>
      </c>
    </row>
    <row r="6278" spans="1:9" x14ac:dyDescent="0.25">
      <c r="A6278" t="s">
        <v>14407</v>
      </c>
      <c r="B6278">
        <v>13110</v>
      </c>
      <c r="C6278" s="2">
        <f t="shared" si="724"/>
        <v>44342</v>
      </c>
      <c r="D6278" s="1">
        <f>TIMEVALUE("10:58:07")</f>
        <v>0.45702546296296298</v>
      </c>
      <c r="E6278" s="2">
        <f t="shared" si="725"/>
        <v>44342</v>
      </c>
      <c r="F6278" s="1">
        <f>TIMEVALUE("11:02:02")</f>
        <v>0.45974537037037039</v>
      </c>
      <c r="G6278" t="s">
        <v>778</v>
      </c>
      <c r="H6278" t="s">
        <v>14408</v>
      </c>
      <c r="I6278">
        <v>697.91099999999994</v>
      </c>
    </row>
    <row r="6279" spans="1:9" x14ac:dyDescent="0.25">
      <c r="A6279" t="s">
        <v>14409</v>
      </c>
      <c r="B6279">
        <v>13110</v>
      </c>
      <c r="C6279" s="2">
        <f t="shared" si="724"/>
        <v>44342</v>
      </c>
      <c r="D6279" s="1">
        <f>TIMEVALUE("11:03:09")</f>
        <v>0.46052083333333332</v>
      </c>
      <c r="E6279" s="2">
        <f t="shared" si="725"/>
        <v>44342</v>
      </c>
      <c r="F6279" s="1">
        <f>TIMEVALUE("11:08:10")</f>
        <v>0.46400462962962963</v>
      </c>
      <c r="G6279" t="s">
        <v>2177</v>
      </c>
      <c r="H6279" t="s">
        <v>14410</v>
      </c>
      <c r="I6279">
        <v>698.07</v>
      </c>
    </row>
    <row r="6280" spans="1:9" x14ac:dyDescent="0.25">
      <c r="A6280" t="s">
        <v>14411</v>
      </c>
      <c r="B6280">
        <v>13110</v>
      </c>
      <c r="C6280" s="2">
        <f t="shared" si="724"/>
        <v>44342</v>
      </c>
      <c r="D6280" s="1">
        <f>TIMEVALUE("11:09:32")</f>
        <v>0.4649537037037037</v>
      </c>
      <c r="E6280" s="2">
        <f t="shared" si="725"/>
        <v>44342</v>
      </c>
      <c r="F6280" s="1">
        <f>TIMEVALUE("11:14:59")</f>
        <v>0.46873842592592591</v>
      </c>
      <c r="G6280" t="s">
        <v>5879</v>
      </c>
      <c r="H6280" t="s">
        <v>14412</v>
      </c>
      <c r="I6280">
        <v>698.19399999999996</v>
      </c>
    </row>
    <row r="6281" spans="1:9" x14ac:dyDescent="0.25">
      <c r="A6281" t="s">
        <v>14413</v>
      </c>
      <c r="B6281">
        <v>13110</v>
      </c>
      <c r="C6281" s="2">
        <f t="shared" si="724"/>
        <v>44342</v>
      </c>
      <c r="D6281" s="1">
        <f>TIMEVALUE("09:47:49")</f>
        <v>0.40820601851851851</v>
      </c>
      <c r="E6281" s="2">
        <f t="shared" si="725"/>
        <v>44342</v>
      </c>
      <c r="F6281" s="1">
        <f>TIMEVALUE("09:52:26")</f>
        <v>0.41141203703703705</v>
      </c>
      <c r="G6281" t="s">
        <v>355</v>
      </c>
      <c r="H6281" t="s">
        <v>2721</v>
      </c>
      <c r="I6281">
        <v>698.30600000000004</v>
      </c>
    </row>
    <row r="6282" spans="1:9" x14ac:dyDescent="0.25">
      <c r="A6282" t="s">
        <v>14414</v>
      </c>
      <c r="B6282">
        <v>13110</v>
      </c>
      <c r="C6282" s="2">
        <f t="shared" si="724"/>
        <v>44342</v>
      </c>
      <c r="D6282" s="1">
        <f>TIMEVALUE("11:28:53")</f>
        <v>0.47839120370370369</v>
      </c>
      <c r="E6282" s="2">
        <f t="shared" si="725"/>
        <v>44342</v>
      </c>
      <c r="F6282" s="1">
        <f>TIMEVALUE("11:35:07")</f>
        <v>0.48271990740740739</v>
      </c>
      <c r="G6282" t="s">
        <v>6023</v>
      </c>
      <c r="H6282" t="s">
        <v>210</v>
      </c>
      <c r="I6282">
        <v>696.93399999999997</v>
      </c>
    </row>
    <row r="6283" spans="1:9" x14ac:dyDescent="0.25">
      <c r="A6283" t="s">
        <v>14415</v>
      </c>
      <c r="B6283">
        <v>13110</v>
      </c>
      <c r="C6283" s="2">
        <f t="shared" si="724"/>
        <v>44342</v>
      </c>
      <c r="D6283" s="1">
        <f>TIMEVALUE("13:47:23")</f>
        <v>0.5745717592592593</v>
      </c>
      <c r="E6283" s="2">
        <f t="shared" si="725"/>
        <v>44342</v>
      </c>
      <c r="F6283" s="1">
        <f>TIMEVALUE("13:53:12")</f>
        <v>0.57861111111111108</v>
      </c>
      <c r="G6283" t="s">
        <v>3871</v>
      </c>
      <c r="H6283" t="s">
        <v>14416</v>
      </c>
      <c r="I6283">
        <v>697.09100000000001</v>
      </c>
    </row>
    <row r="6284" spans="1:9" x14ac:dyDescent="0.25">
      <c r="A6284" t="s">
        <v>14417</v>
      </c>
      <c r="B6284">
        <v>13110</v>
      </c>
      <c r="C6284" s="2">
        <f t="shared" si="724"/>
        <v>44342</v>
      </c>
      <c r="D6284" s="1">
        <f>TIMEVALUE("13:54:25")</f>
        <v>0.57945601851851847</v>
      </c>
      <c r="E6284" s="2">
        <f t="shared" si="725"/>
        <v>44342</v>
      </c>
      <c r="F6284" s="1">
        <f>TIMEVALUE("13:59:03")</f>
        <v>0.58267361111111116</v>
      </c>
      <c r="G6284" t="s">
        <v>888</v>
      </c>
      <c r="H6284" t="s">
        <v>14418</v>
      </c>
      <c r="I6284">
        <v>697.17700000000002</v>
      </c>
    </row>
    <row r="6285" spans="1:9" x14ac:dyDescent="0.25">
      <c r="A6285" t="s">
        <v>14419</v>
      </c>
      <c r="B6285">
        <v>13110</v>
      </c>
      <c r="C6285" s="2">
        <f t="shared" si="724"/>
        <v>44342</v>
      </c>
      <c r="D6285" s="1">
        <f>TIMEVALUE("14:01:48")</f>
        <v>0.58458333333333334</v>
      </c>
      <c r="E6285" s="2">
        <f t="shared" si="725"/>
        <v>44342</v>
      </c>
      <c r="F6285" s="1">
        <f>TIMEVALUE("14:05:52")</f>
        <v>0.58740740740740738</v>
      </c>
      <c r="G6285" t="s">
        <v>915</v>
      </c>
      <c r="H6285" t="s">
        <v>14420</v>
      </c>
      <c r="I6285">
        <v>697.22400000000005</v>
      </c>
    </row>
    <row r="6286" spans="1:9" x14ac:dyDescent="0.25">
      <c r="A6286" t="s">
        <v>14421</v>
      </c>
      <c r="B6286">
        <v>13110</v>
      </c>
      <c r="C6286" s="2">
        <f t="shared" si="724"/>
        <v>44342</v>
      </c>
      <c r="D6286" s="1">
        <f>TIMEVALUE("14:06:59")</f>
        <v>0.58818287037037043</v>
      </c>
      <c r="E6286" s="2">
        <f t="shared" si="725"/>
        <v>44342</v>
      </c>
      <c r="F6286" s="1">
        <f>TIMEVALUE("14:12:20")</f>
        <v>0.59189814814814812</v>
      </c>
      <c r="G6286" t="s">
        <v>5337</v>
      </c>
      <c r="H6286" t="s">
        <v>152</v>
      </c>
      <c r="I6286">
        <v>697.35500000000002</v>
      </c>
    </row>
    <row r="6287" spans="1:9" x14ac:dyDescent="0.25">
      <c r="A6287" t="s">
        <v>14422</v>
      </c>
      <c r="B6287">
        <v>13110</v>
      </c>
      <c r="C6287" s="2">
        <f t="shared" si="724"/>
        <v>44342</v>
      </c>
      <c r="D6287" s="1">
        <f>TIMEVALUE("14:13:48")</f>
        <v>0.59291666666666665</v>
      </c>
      <c r="E6287" s="2">
        <f t="shared" si="725"/>
        <v>44342</v>
      </c>
      <c r="F6287" s="1">
        <f>TIMEVALUE("14:19:33")</f>
        <v>0.59690972222222227</v>
      </c>
      <c r="G6287" t="s">
        <v>2294</v>
      </c>
      <c r="H6287" t="s">
        <v>14423</v>
      </c>
      <c r="I6287">
        <v>697.39300000000003</v>
      </c>
    </row>
    <row r="6288" spans="1:9" x14ac:dyDescent="0.25">
      <c r="A6288" t="s">
        <v>14424</v>
      </c>
      <c r="B6288">
        <v>13110</v>
      </c>
      <c r="C6288" s="2">
        <f t="shared" si="724"/>
        <v>44342</v>
      </c>
      <c r="D6288" s="1">
        <f>TIMEVALUE("14:20:40")</f>
        <v>0.59768518518518521</v>
      </c>
      <c r="E6288" s="2">
        <f t="shared" si="725"/>
        <v>44342</v>
      </c>
      <c r="F6288" s="1">
        <f>TIMEVALUE("14:24:44")</f>
        <v>0.60050925925925924</v>
      </c>
      <c r="G6288" t="s">
        <v>915</v>
      </c>
      <c r="H6288" t="s">
        <v>14425</v>
      </c>
      <c r="I6288">
        <v>697.48099999999999</v>
      </c>
    </row>
    <row r="6289" spans="1:9" x14ac:dyDescent="0.25">
      <c r="A6289" t="s">
        <v>14426</v>
      </c>
      <c r="B6289">
        <v>13110</v>
      </c>
      <c r="C6289" s="2">
        <f t="shared" si="724"/>
        <v>44342</v>
      </c>
      <c r="D6289" s="1">
        <f>TIMEVALUE("14:26:43")</f>
        <v>0.60188657407407409</v>
      </c>
      <c r="E6289" s="2">
        <f t="shared" si="725"/>
        <v>44342</v>
      </c>
      <c r="F6289" s="1">
        <f>TIMEVALUE("14:30:49")</f>
        <v>0.60473379629629631</v>
      </c>
      <c r="G6289" t="s">
        <v>2469</v>
      </c>
      <c r="H6289" t="s">
        <v>14427</v>
      </c>
      <c r="I6289">
        <v>697.63300000000004</v>
      </c>
    </row>
    <row r="6290" spans="1:9" x14ac:dyDescent="0.25">
      <c r="A6290" t="s">
        <v>14428</v>
      </c>
      <c r="B6290">
        <v>13110</v>
      </c>
      <c r="C6290" s="2">
        <f t="shared" si="724"/>
        <v>44342</v>
      </c>
      <c r="D6290" s="1">
        <f>TIMEVALUE("14:32:08")</f>
        <v>0.60564814814814816</v>
      </c>
      <c r="E6290" s="2">
        <f t="shared" si="725"/>
        <v>44342</v>
      </c>
      <c r="F6290" s="1">
        <f>TIMEVALUE("14:37:17")</f>
        <v>0.60922453703703705</v>
      </c>
      <c r="G6290" t="s">
        <v>2659</v>
      </c>
      <c r="H6290" t="s">
        <v>14429</v>
      </c>
      <c r="I6290">
        <v>697.65800000000002</v>
      </c>
    </row>
    <row r="6291" spans="1:9" x14ac:dyDescent="0.25">
      <c r="A6291" t="s">
        <v>14430</v>
      </c>
      <c r="B6291">
        <v>13110</v>
      </c>
      <c r="C6291" s="2">
        <f t="shared" si="724"/>
        <v>44342</v>
      </c>
      <c r="D6291" s="1">
        <f>TIMEVALUE("14:38:21")</f>
        <v>0.60996527777777776</v>
      </c>
      <c r="E6291" s="2">
        <f t="shared" si="725"/>
        <v>44342</v>
      </c>
      <c r="F6291" s="1">
        <f>TIMEVALUE("14:42:41")</f>
        <v>0.61297453703703708</v>
      </c>
      <c r="G6291" t="s">
        <v>517</v>
      </c>
      <c r="H6291" t="s">
        <v>14012</v>
      </c>
      <c r="I6291">
        <v>697.81100000000004</v>
      </c>
    </row>
    <row r="6292" spans="1:9" x14ac:dyDescent="0.25">
      <c r="A6292" t="s">
        <v>14431</v>
      </c>
      <c r="B6292">
        <v>13110</v>
      </c>
      <c r="C6292" s="2">
        <f t="shared" si="724"/>
        <v>44342</v>
      </c>
      <c r="D6292" s="1">
        <f>TIMEVALUE("14:43:40")</f>
        <v>0.61365740740740737</v>
      </c>
      <c r="E6292" s="2">
        <f t="shared" si="725"/>
        <v>44342</v>
      </c>
      <c r="F6292" s="1">
        <f>TIMEVALUE("14:47:29")</f>
        <v>0.61630787037037038</v>
      </c>
      <c r="G6292" t="s">
        <v>1451</v>
      </c>
      <c r="H6292" t="s">
        <v>2520</v>
      </c>
      <c r="I6292">
        <v>697.93200000000002</v>
      </c>
    </row>
    <row r="6293" spans="1:9" x14ac:dyDescent="0.25">
      <c r="A6293" t="s">
        <v>14432</v>
      </c>
      <c r="B6293">
        <v>13110</v>
      </c>
      <c r="C6293" s="2">
        <f t="shared" si="724"/>
        <v>44342</v>
      </c>
      <c r="D6293" s="1">
        <f>TIMEVALUE("14:48:35")</f>
        <v>0.61707175925925928</v>
      </c>
      <c r="E6293" s="2">
        <f t="shared" si="725"/>
        <v>44342</v>
      </c>
      <c r="F6293" s="1">
        <f>TIMEVALUE("14:53:24")</f>
        <v>0.62041666666666662</v>
      </c>
      <c r="G6293" t="s">
        <v>3982</v>
      </c>
      <c r="H6293" t="s">
        <v>14433</v>
      </c>
      <c r="I6293">
        <v>698.04499999999996</v>
      </c>
    </row>
    <row r="6294" spans="1:9" x14ac:dyDescent="0.25">
      <c r="A6294" t="s">
        <v>14434</v>
      </c>
      <c r="B6294">
        <v>13110</v>
      </c>
      <c r="C6294" s="2">
        <f t="shared" si="724"/>
        <v>44342</v>
      </c>
      <c r="D6294" s="1">
        <f>TIMEVALUE("11:16:07")</f>
        <v>0.46952546296296294</v>
      </c>
      <c r="E6294" s="2">
        <f t="shared" si="725"/>
        <v>44342</v>
      </c>
      <c r="F6294" s="1">
        <f>TIMEVALUE("11:20:34")</f>
        <v>0.47261574074074075</v>
      </c>
      <c r="G6294" t="s">
        <v>2591</v>
      </c>
      <c r="H6294" t="s">
        <v>13906</v>
      </c>
      <c r="I6294">
        <v>698.16200000000003</v>
      </c>
    </row>
    <row r="6295" spans="1:9" x14ac:dyDescent="0.25">
      <c r="A6295" t="s">
        <v>14435</v>
      </c>
      <c r="B6295">
        <v>13110</v>
      </c>
      <c r="C6295" s="2">
        <f t="shared" si="724"/>
        <v>44342</v>
      </c>
      <c r="D6295" s="1">
        <f>TIMEVALUE("15:09:45")</f>
        <v>0.63177083333333328</v>
      </c>
      <c r="E6295" s="2">
        <f t="shared" si="725"/>
        <v>44342</v>
      </c>
      <c r="F6295" s="1">
        <f>TIMEVALUE("15:16:48")</f>
        <v>0.63666666666666671</v>
      </c>
      <c r="G6295" t="s">
        <v>185</v>
      </c>
      <c r="H6295" t="s">
        <v>14436</v>
      </c>
      <c r="I6295">
        <v>697.00800000000004</v>
      </c>
    </row>
    <row r="6296" spans="1:9" x14ac:dyDescent="0.25">
      <c r="A6296" t="s">
        <v>14437</v>
      </c>
      <c r="B6296">
        <v>13110</v>
      </c>
      <c r="C6296" s="2">
        <f t="shared" si="724"/>
        <v>44342</v>
      </c>
      <c r="D6296" s="1">
        <f>TIMEVALUE("15:40:38")</f>
        <v>0.6532175925925926</v>
      </c>
      <c r="E6296" s="2">
        <f t="shared" si="725"/>
        <v>44342</v>
      </c>
      <c r="F6296" s="1">
        <f>TIMEVALUE("15:45:25")</f>
        <v>0.65653935185185186</v>
      </c>
      <c r="G6296" t="s">
        <v>3438</v>
      </c>
      <c r="H6296" t="s">
        <v>14438</v>
      </c>
      <c r="I6296">
        <v>697.15200000000004</v>
      </c>
    </row>
    <row r="6297" spans="1:9" x14ac:dyDescent="0.25">
      <c r="A6297" t="s">
        <v>14439</v>
      </c>
      <c r="B6297">
        <v>13110</v>
      </c>
      <c r="C6297" s="2">
        <f t="shared" si="724"/>
        <v>44342</v>
      </c>
      <c r="D6297" s="1">
        <f>TIMEVALUE("15:46:58")</f>
        <v>0.6576157407407407</v>
      </c>
      <c r="E6297" s="2">
        <f t="shared" si="725"/>
        <v>44342</v>
      </c>
      <c r="F6297" s="1">
        <f>TIMEVALUE("15:51:25")</f>
        <v>0.66070601851851851</v>
      </c>
      <c r="G6297" t="s">
        <v>2591</v>
      </c>
      <c r="H6297" t="s">
        <v>14440</v>
      </c>
      <c r="I6297">
        <v>697.18399999999997</v>
      </c>
    </row>
    <row r="6298" spans="1:9" x14ac:dyDescent="0.25">
      <c r="A6298" t="s">
        <v>14441</v>
      </c>
      <c r="B6298">
        <v>13110</v>
      </c>
      <c r="C6298" s="2">
        <f t="shared" si="724"/>
        <v>44342</v>
      </c>
      <c r="D6298" s="1">
        <f>TIMEVALUE("15:52:45")</f>
        <v>0.6616319444444444</v>
      </c>
      <c r="E6298" s="2">
        <f t="shared" si="725"/>
        <v>44342</v>
      </c>
      <c r="F6298" s="1">
        <f>TIMEVALUE("15:56:37")</f>
        <v>0.66431712962962963</v>
      </c>
      <c r="G6298" t="s">
        <v>2554</v>
      </c>
      <c r="H6298" t="s">
        <v>14442</v>
      </c>
      <c r="I6298">
        <v>697.20500000000004</v>
      </c>
    </row>
    <row r="6299" spans="1:9" x14ac:dyDescent="0.25">
      <c r="A6299" t="s">
        <v>14443</v>
      </c>
      <c r="B6299">
        <v>13110</v>
      </c>
      <c r="C6299" s="2">
        <f t="shared" si="724"/>
        <v>44342</v>
      </c>
      <c r="D6299" s="1">
        <f>TIMEVALUE("15:57:46")</f>
        <v>0.66511574074074076</v>
      </c>
      <c r="E6299" s="2">
        <f t="shared" si="725"/>
        <v>44342</v>
      </c>
      <c r="F6299" s="1">
        <f>TIMEVALUE("16:01:22")</f>
        <v>0.6676157407407407</v>
      </c>
      <c r="G6299" t="s">
        <v>13627</v>
      </c>
      <c r="H6299" t="s">
        <v>14444</v>
      </c>
      <c r="I6299">
        <v>697.31700000000001</v>
      </c>
    </row>
    <row r="6300" spans="1:9" x14ac:dyDescent="0.25">
      <c r="A6300" t="s">
        <v>14445</v>
      </c>
      <c r="B6300">
        <v>13110</v>
      </c>
      <c r="C6300" s="2">
        <f t="shared" si="724"/>
        <v>44342</v>
      </c>
      <c r="D6300" s="1">
        <f>TIMEVALUE("16:02:45")</f>
        <v>0.66857638888888893</v>
      </c>
      <c r="E6300" s="2">
        <f t="shared" si="725"/>
        <v>44342</v>
      </c>
      <c r="F6300" s="1">
        <f>TIMEVALUE("16:09:33")</f>
        <v>0.67329861111111111</v>
      </c>
      <c r="G6300" t="s">
        <v>3546</v>
      </c>
      <c r="H6300" t="s">
        <v>14446</v>
      </c>
      <c r="I6300">
        <v>697.44500000000005</v>
      </c>
    </row>
    <row r="6301" spans="1:9" x14ac:dyDescent="0.25">
      <c r="A6301" t="s">
        <v>14447</v>
      </c>
      <c r="B6301">
        <v>13110</v>
      </c>
      <c r="C6301" s="2">
        <f t="shared" si="724"/>
        <v>44342</v>
      </c>
      <c r="D6301" s="1">
        <f>TIMEVALUE("16:11:10")</f>
        <v>0.67442129629629632</v>
      </c>
      <c r="E6301" s="2">
        <f t="shared" si="725"/>
        <v>44342</v>
      </c>
      <c r="F6301" s="1">
        <f>TIMEVALUE("16:16:39")</f>
        <v>0.67822916666666666</v>
      </c>
      <c r="G6301" t="s">
        <v>2248</v>
      </c>
      <c r="H6301" t="s">
        <v>14448</v>
      </c>
      <c r="I6301">
        <v>697.61599999999999</v>
      </c>
    </row>
    <row r="6302" spans="1:9" x14ac:dyDescent="0.25">
      <c r="A6302" t="s">
        <v>14449</v>
      </c>
      <c r="B6302">
        <v>13110</v>
      </c>
      <c r="C6302" s="2">
        <f t="shared" si="724"/>
        <v>44342</v>
      </c>
      <c r="D6302" s="1">
        <f>TIMEVALUE("16:18:09")</f>
        <v>0.67927083333333338</v>
      </c>
      <c r="E6302" s="2">
        <f t="shared" si="725"/>
        <v>44342</v>
      </c>
      <c r="F6302" s="1">
        <f>TIMEVALUE("16:22:40")</f>
        <v>0.68240740740740746</v>
      </c>
      <c r="G6302" t="s">
        <v>7883</v>
      </c>
      <c r="H6302" t="s">
        <v>2271</v>
      </c>
      <c r="I6302">
        <v>697.70600000000002</v>
      </c>
    </row>
    <row r="6303" spans="1:9" x14ac:dyDescent="0.25">
      <c r="A6303" t="s">
        <v>14450</v>
      </c>
      <c r="B6303">
        <v>13110</v>
      </c>
      <c r="C6303" s="2">
        <f t="shared" si="724"/>
        <v>44342</v>
      </c>
      <c r="D6303" s="1">
        <f>TIMEVALUE("16:23:41")</f>
        <v>0.68311342592592594</v>
      </c>
      <c r="E6303" s="2">
        <f t="shared" si="725"/>
        <v>44342</v>
      </c>
      <c r="F6303" s="1">
        <f>TIMEVALUE("16:28:17")</f>
        <v>0.68630787037037033</v>
      </c>
      <c r="G6303" t="s">
        <v>2446</v>
      </c>
      <c r="H6303" t="s">
        <v>14451</v>
      </c>
      <c r="I6303">
        <v>697.83600000000001</v>
      </c>
    </row>
    <row r="6304" spans="1:9" x14ac:dyDescent="0.25">
      <c r="A6304" t="s">
        <v>14452</v>
      </c>
      <c r="B6304">
        <v>13110</v>
      </c>
      <c r="C6304" s="2">
        <f t="shared" si="724"/>
        <v>44342</v>
      </c>
      <c r="D6304" s="1">
        <f>TIMEVALUE("16:29:32")</f>
        <v>0.68717592592592591</v>
      </c>
      <c r="E6304" s="2">
        <f t="shared" si="725"/>
        <v>44342</v>
      </c>
      <c r="F6304" s="1">
        <f>TIMEVALUE("16:33:02")</f>
        <v>0.68960648148148151</v>
      </c>
      <c r="G6304" t="s">
        <v>375</v>
      </c>
      <c r="H6304" t="s">
        <v>14453</v>
      </c>
      <c r="I6304">
        <v>697.91099999999994</v>
      </c>
    </row>
    <row r="6305" spans="1:9" x14ac:dyDescent="0.25">
      <c r="A6305" t="s">
        <v>14454</v>
      </c>
      <c r="B6305">
        <v>13110</v>
      </c>
      <c r="C6305" s="2">
        <f t="shared" si="724"/>
        <v>44342</v>
      </c>
      <c r="D6305" s="1">
        <f>TIMEVALUE("16:34:12")</f>
        <v>0.69041666666666668</v>
      </c>
      <c r="E6305" s="2">
        <f t="shared" si="725"/>
        <v>44342</v>
      </c>
      <c r="F6305" s="1">
        <f>TIMEVALUE("16:38:29")</f>
        <v>0.69339120370370366</v>
      </c>
      <c r="G6305" t="s">
        <v>449</v>
      </c>
      <c r="H6305" t="s">
        <v>14455</v>
      </c>
      <c r="I6305">
        <v>698.06500000000005</v>
      </c>
    </row>
    <row r="6306" spans="1:9" x14ac:dyDescent="0.25">
      <c r="A6306" t="s">
        <v>14456</v>
      </c>
      <c r="B6306">
        <v>13110</v>
      </c>
      <c r="C6306" s="2">
        <f t="shared" si="724"/>
        <v>44342</v>
      </c>
      <c r="D6306" s="1">
        <f>TIMEVALUE("16:39:30")</f>
        <v>0.69409722222222225</v>
      </c>
      <c r="E6306" s="2">
        <f t="shared" si="725"/>
        <v>44342</v>
      </c>
      <c r="F6306" s="1">
        <f>TIMEVALUE("16:43:18")</f>
        <v>0.69673611111111111</v>
      </c>
      <c r="G6306" t="s">
        <v>245</v>
      </c>
      <c r="H6306" t="s">
        <v>14457</v>
      </c>
      <c r="I6306">
        <v>698.15499999999997</v>
      </c>
    </row>
    <row r="6307" spans="1:9" x14ac:dyDescent="0.25">
      <c r="A6307" t="s">
        <v>14458</v>
      </c>
      <c r="B6307">
        <v>13110</v>
      </c>
      <c r="C6307" s="2">
        <f t="shared" si="724"/>
        <v>44342</v>
      </c>
      <c r="D6307" s="1">
        <f>TIMEVALUE("14:58:49")</f>
        <v>0.62417824074074069</v>
      </c>
      <c r="E6307" s="2">
        <f t="shared" si="725"/>
        <v>44342</v>
      </c>
      <c r="F6307" s="1">
        <f>TIMEVALUE("15:03:04")</f>
        <v>0.62712962962962959</v>
      </c>
      <c r="G6307" t="s">
        <v>2125</v>
      </c>
      <c r="H6307" t="s">
        <v>14423</v>
      </c>
      <c r="I6307">
        <v>698.16800000000001</v>
      </c>
    </row>
    <row r="6308" spans="1:9" x14ac:dyDescent="0.25">
      <c r="A6308" t="s">
        <v>14459</v>
      </c>
      <c r="B6308">
        <v>13110</v>
      </c>
      <c r="C6308" s="2">
        <f t="shared" ref="C6308:C6333" si="726">DATEVALUE("2025-05-28")</f>
        <v>44343</v>
      </c>
      <c r="D6308" s="1">
        <f>TIMEVALUE("10:14:32")</f>
        <v>0.42675925925925928</v>
      </c>
      <c r="E6308" s="2">
        <f t="shared" ref="E6308:E6333" si="727">DATEVALUE("2025-05-28")</f>
        <v>44343</v>
      </c>
      <c r="F6308" s="1">
        <f>TIMEVALUE("10:20:10")</f>
        <v>0.4306712962962963</v>
      </c>
      <c r="G6308" t="s">
        <v>1934</v>
      </c>
      <c r="H6308" t="s">
        <v>14460</v>
      </c>
      <c r="I6308">
        <v>697.07</v>
      </c>
    </row>
    <row r="6309" spans="1:9" x14ac:dyDescent="0.25">
      <c r="A6309" t="s">
        <v>14461</v>
      </c>
      <c r="B6309">
        <v>13110</v>
      </c>
      <c r="C6309" s="2">
        <f t="shared" si="726"/>
        <v>44343</v>
      </c>
      <c r="D6309" s="1">
        <f>TIMEVALUE("10:22:38")</f>
        <v>0.43238425925925927</v>
      </c>
      <c r="E6309" s="2">
        <f t="shared" si="727"/>
        <v>44343</v>
      </c>
      <c r="F6309" s="1">
        <f>TIMEVALUE("10:26:36")</f>
        <v>0.43513888888888891</v>
      </c>
      <c r="G6309" t="s">
        <v>3040</v>
      </c>
      <c r="H6309" t="s">
        <v>13718</v>
      </c>
      <c r="I6309">
        <v>697.08399999999995</v>
      </c>
    </row>
    <row r="6310" spans="1:9" x14ac:dyDescent="0.25">
      <c r="A6310" t="s">
        <v>14462</v>
      </c>
      <c r="B6310">
        <v>13110</v>
      </c>
      <c r="C6310" s="2">
        <f t="shared" si="726"/>
        <v>44343</v>
      </c>
      <c r="D6310" s="1">
        <f>TIMEVALUE("10:27:45")</f>
        <v>0.43593749999999998</v>
      </c>
      <c r="E6310" s="2">
        <f t="shared" si="727"/>
        <v>44343</v>
      </c>
      <c r="F6310" s="1">
        <f>TIMEVALUE("10:36:21")</f>
        <v>0.44190972222222225</v>
      </c>
      <c r="G6310" t="s">
        <v>1090</v>
      </c>
      <c r="H6310" t="s">
        <v>14463</v>
      </c>
      <c r="I6310">
        <v>697.16600000000005</v>
      </c>
    </row>
    <row r="6311" spans="1:9" x14ac:dyDescent="0.25">
      <c r="A6311" t="s">
        <v>14464</v>
      </c>
      <c r="B6311">
        <v>13110</v>
      </c>
      <c r="C6311" s="2">
        <f t="shared" si="726"/>
        <v>44343</v>
      </c>
      <c r="D6311" s="1">
        <f>TIMEVALUE("10:37:49")</f>
        <v>0.44292824074074072</v>
      </c>
      <c r="E6311" s="2">
        <f t="shared" si="727"/>
        <v>44343</v>
      </c>
      <c r="F6311" s="1">
        <f>TIMEVALUE("10:45:22")</f>
        <v>0.44817129629629632</v>
      </c>
      <c r="G6311" t="s">
        <v>3627</v>
      </c>
      <c r="H6311" t="s">
        <v>14465</v>
      </c>
      <c r="I6311">
        <v>697.27800000000002</v>
      </c>
    </row>
    <row r="6312" spans="1:9" x14ac:dyDescent="0.25">
      <c r="A6312" t="s">
        <v>14466</v>
      </c>
      <c r="B6312">
        <v>13110</v>
      </c>
      <c r="C6312" s="2">
        <f t="shared" si="726"/>
        <v>44343</v>
      </c>
      <c r="D6312" s="1">
        <f>TIMEVALUE("10:47:14")</f>
        <v>0.44946759259259261</v>
      </c>
      <c r="E6312" s="2">
        <f t="shared" si="727"/>
        <v>44343</v>
      </c>
      <c r="F6312" s="1">
        <f>TIMEVALUE("10:50:41")</f>
        <v>0.45186342592592593</v>
      </c>
      <c r="G6312" t="s">
        <v>677</v>
      </c>
      <c r="H6312" t="s">
        <v>14467</v>
      </c>
      <c r="I6312">
        <v>697.35299999999995</v>
      </c>
    </row>
    <row r="6313" spans="1:9" x14ac:dyDescent="0.25">
      <c r="A6313" t="s">
        <v>14468</v>
      </c>
      <c r="B6313">
        <v>13110</v>
      </c>
      <c r="C6313" s="2">
        <f t="shared" si="726"/>
        <v>44343</v>
      </c>
      <c r="D6313" s="1">
        <f>TIMEVALUE("10:51:51")</f>
        <v>0.4526736111111111</v>
      </c>
      <c r="E6313" s="2">
        <f t="shared" si="727"/>
        <v>44343</v>
      </c>
      <c r="F6313" s="1">
        <f>TIMEVALUE("10:56:56")</f>
        <v>0.45620370370370372</v>
      </c>
      <c r="G6313" t="s">
        <v>1901</v>
      </c>
      <c r="H6313" t="s">
        <v>14469</v>
      </c>
      <c r="I6313">
        <v>697.50199999999995</v>
      </c>
    </row>
    <row r="6314" spans="1:9" x14ac:dyDescent="0.25">
      <c r="A6314" t="s">
        <v>14470</v>
      </c>
      <c r="B6314">
        <v>13110</v>
      </c>
      <c r="C6314" s="2">
        <f t="shared" si="726"/>
        <v>44343</v>
      </c>
      <c r="D6314" s="1">
        <f>TIMEVALUE("10:58:15")</f>
        <v>0.45711805555555557</v>
      </c>
      <c r="E6314" s="2">
        <f t="shared" si="727"/>
        <v>44343</v>
      </c>
      <c r="F6314" s="1">
        <f>TIMEVALUE("11:02:29")</f>
        <v>0.46005787037037038</v>
      </c>
      <c r="G6314" t="s">
        <v>6692</v>
      </c>
      <c r="H6314" t="s">
        <v>14471</v>
      </c>
      <c r="I6314">
        <v>697.58</v>
      </c>
    </row>
    <row r="6315" spans="1:9" x14ac:dyDescent="0.25">
      <c r="A6315" t="s">
        <v>14472</v>
      </c>
      <c r="B6315">
        <v>13110</v>
      </c>
      <c r="C6315" s="2">
        <f t="shared" si="726"/>
        <v>44343</v>
      </c>
      <c r="D6315" s="1">
        <f>TIMEVALUE("11:03:52")</f>
        <v>0.46101851851851849</v>
      </c>
      <c r="E6315" s="2">
        <f t="shared" si="727"/>
        <v>44343</v>
      </c>
      <c r="F6315" s="1">
        <f>TIMEVALUE("11:08:06")</f>
        <v>0.46395833333333331</v>
      </c>
      <c r="G6315" t="s">
        <v>6692</v>
      </c>
      <c r="H6315" t="s">
        <v>14473</v>
      </c>
      <c r="I6315">
        <v>697.71199999999999</v>
      </c>
    </row>
    <row r="6316" spans="1:9" x14ac:dyDescent="0.25">
      <c r="A6316" t="s">
        <v>14474</v>
      </c>
      <c r="B6316">
        <v>13110</v>
      </c>
      <c r="C6316" s="2">
        <f t="shared" si="726"/>
        <v>44343</v>
      </c>
      <c r="D6316" s="1">
        <f>TIMEVALUE("11:09:19")</f>
        <v>0.46480324074074075</v>
      </c>
      <c r="E6316" s="2">
        <f t="shared" si="727"/>
        <v>44343</v>
      </c>
      <c r="F6316" s="1">
        <f>TIMEVALUE("11:13:41")</f>
        <v>0.46783564814814815</v>
      </c>
      <c r="G6316" t="s">
        <v>3241</v>
      </c>
      <c r="H6316" t="s">
        <v>14475</v>
      </c>
      <c r="I6316">
        <v>697.78399999999999</v>
      </c>
    </row>
    <row r="6317" spans="1:9" x14ac:dyDescent="0.25">
      <c r="A6317" t="s">
        <v>14476</v>
      </c>
      <c r="B6317">
        <v>13110</v>
      </c>
      <c r="C6317" s="2">
        <f t="shared" si="726"/>
        <v>44343</v>
      </c>
      <c r="D6317" s="1">
        <f>TIMEVALUE("11:15:14")</f>
        <v>0.46891203703703704</v>
      </c>
      <c r="E6317" s="2">
        <f t="shared" si="727"/>
        <v>44343</v>
      </c>
      <c r="F6317" s="1">
        <f>TIMEVALUE("11:18:48")</f>
        <v>0.47138888888888891</v>
      </c>
      <c r="G6317" t="s">
        <v>2579</v>
      </c>
      <c r="H6317" t="s">
        <v>14477</v>
      </c>
      <c r="I6317">
        <v>697.85199999999998</v>
      </c>
    </row>
    <row r="6318" spans="1:9" x14ac:dyDescent="0.25">
      <c r="A6318" t="s">
        <v>14478</v>
      </c>
      <c r="B6318">
        <v>13110</v>
      </c>
      <c r="C6318" s="2">
        <f t="shared" si="726"/>
        <v>44343</v>
      </c>
      <c r="D6318" s="1">
        <f>TIMEVALUE("11:20:17")</f>
        <v>0.47241898148148148</v>
      </c>
      <c r="E6318" s="2">
        <f t="shared" si="727"/>
        <v>44343</v>
      </c>
      <c r="F6318" s="1">
        <f>TIMEVALUE("11:24:23")</f>
        <v>0.4752662037037037</v>
      </c>
      <c r="G6318" t="s">
        <v>2469</v>
      </c>
      <c r="H6318" t="s">
        <v>13920</v>
      </c>
      <c r="I6318">
        <v>697.91499999999996</v>
      </c>
    </row>
    <row r="6319" spans="1:9" x14ac:dyDescent="0.25">
      <c r="A6319" t="s">
        <v>14479</v>
      </c>
      <c r="B6319">
        <v>13110</v>
      </c>
      <c r="C6319" s="2">
        <f t="shared" si="726"/>
        <v>44343</v>
      </c>
      <c r="D6319" s="1">
        <f>TIMEVALUE("11:25:38")</f>
        <v>0.47613425925925928</v>
      </c>
      <c r="E6319" s="2">
        <f t="shared" si="727"/>
        <v>44343</v>
      </c>
      <c r="F6319" s="1">
        <f>TIMEVALUE("11:29:56")</f>
        <v>0.47912037037037036</v>
      </c>
      <c r="G6319" t="s">
        <v>6673</v>
      </c>
      <c r="H6319" t="s">
        <v>14480</v>
      </c>
      <c r="I6319">
        <v>697.99300000000005</v>
      </c>
    </row>
    <row r="6320" spans="1:9" x14ac:dyDescent="0.25">
      <c r="A6320" t="s">
        <v>14481</v>
      </c>
      <c r="B6320">
        <v>13110</v>
      </c>
      <c r="C6320" s="2">
        <f t="shared" si="726"/>
        <v>44343</v>
      </c>
      <c r="D6320" s="1">
        <f>TIMEVALUE("10:02:12")</f>
        <v>0.41819444444444442</v>
      </c>
      <c r="E6320" s="2">
        <f t="shared" si="727"/>
        <v>44343</v>
      </c>
      <c r="F6320" s="1">
        <f>TIMEVALUE("10:07:31")</f>
        <v>0.42188657407407409</v>
      </c>
      <c r="G6320" t="s">
        <v>2683</v>
      </c>
      <c r="H6320" t="s">
        <v>14482</v>
      </c>
      <c r="I6320">
        <v>698.00800000000004</v>
      </c>
    </row>
    <row r="6321" spans="1:9" x14ac:dyDescent="0.25">
      <c r="A6321" t="s">
        <v>14483</v>
      </c>
      <c r="B6321">
        <v>13110</v>
      </c>
      <c r="C6321" s="2">
        <f t="shared" si="726"/>
        <v>44343</v>
      </c>
      <c r="D6321" s="1">
        <f>TIMEVALUE("11:43:23")</f>
        <v>0.48846064814814816</v>
      </c>
      <c r="E6321" s="2">
        <f t="shared" si="727"/>
        <v>44343</v>
      </c>
      <c r="F6321" s="1">
        <f>TIMEVALUE("11:48:12")</f>
        <v>0.49180555555555555</v>
      </c>
      <c r="G6321" t="s">
        <v>3982</v>
      </c>
      <c r="H6321" t="s">
        <v>14484</v>
      </c>
      <c r="I6321">
        <v>697.17700000000002</v>
      </c>
    </row>
    <row r="6322" spans="1:9" x14ac:dyDescent="0.25">
      <c r="A6322" t="s">
        <v>14485</v>
      </c>
      <c r="B6322">
        <v>13110</v>
      </c>
      <c r="C6322" s="2">
        <f t="shared" si="726"/>
        <v>44343</v>
      </c>
      <c r="D6322" s="1">
        <f>TIMEVALUE("11:50:17")</f>
        <v>0.4932523148148148</v>
      </c>
      <c r="E6322" s="2">
        <f t="shared" si="727"/>
        <v>44343</v>
      </c>
      <c r="F6322" s="1">
        <f>TIMEVALUE("11:55:39")</f>
        <v>0.49697916666666669</v>
      </c>
      <c r="G6322" t="s">
        <v>1961</v>
      </c>
      <c r="H6322" t="s">
        <v>14486</v>
      </c>
      <c r="I6322">
        <v>697.18</v>
      </c>
    </row>
    <row r="6323" spans="1:9" x14ac:dyDescent="0.25">
      <c r="A6323" t="s">
        <v>14487</v>
      </c>
      <c r="B6323">
        <v>13110</v>
      </c>
      <c r="C6323" s="2">
        <f t="shared" si="726"/>
        <v>44343</v>
      </c>
      <c r="D6323" s="1">
        <f>TIMEVALUE("11:57:13")</f>
        <v>0.49806712962962962</v>
      </c>
      <c r="E6323" s="2">
        <f t="shared" si="727"/>
        <v>44343</v>
      </c>
      <c r="F6323" s="1">
        <f>TIMEVALUE("12:01:11")</f>
        <v>0.50082175925925931</v>
      </c>
      <c r="G6323" t="s">
        <v>3040</v>
      </c>
      <c r="H6323" t="s">
        <v>13910</v>
      </c>
      <c r="I6323">
        <v>697.38099999999997</v>
      </c>
    </row>
    <row r="6324" spans="1:9" x14ac:dyDescent="0.25">
      <c r="A6324" t="s">
        <v>14488</v>
      </c>
      <c r="B6324">
        <v>13110</v>
      </c>
      <c r="C6324" s="2">
        <f t="shared" si="726"/>
        <v>44343</v>
      </c>
      <c r="D6324" s="1">
        <f>TIMEVALUE("12:02:13")</f>
        <v>0.50153935185185183</v>
      </c>
      <c r="E6324" s="2">
        <f t="shared" si="727"/>
        <v>44343</v>
      </c>
      <c r="F6324" s="1">
        <f>TIMEVALUE("12:06:41")</f>
        <v>0.50464120370370369</v>
      </c>
      <c r="G6324" t="s">
        <v>3081</v>
      </c>
      <c r="H6324" t="s">
        <v>14489</v>
      </c>
      <c r="I6324">
        <v>697.44</v>
      </c>
    </row>
    <row r="6325" spans="1:9" x14ac:dyDescent="0.25">
      <c r="A6325" t="s">
        <v>14490</v>
      </c>
      <c r="B6325">
        <v>13110</v>
      </c>
      <c r="C6325" s="2">
        <f t="shared" si="726"/>
        <v>44343</v>
      </c>
      <c r="D6325" s="1">
        <f>TIMEVALUE("12:08:18")</f>
        <v>0.5057638888888889</v>
      </c>
      <c r="E6325" s="2">
        <f t="shared" si="727"/>
        <v>44343</v>
      </c>
      <c r="F6325" s="1">
        <f>TIMEVALUE("12:40:02")</f>
        <v>0.52780092592592598</v>
      </c>
      <c r="G6325" t="s">
        <v>14491</v>
      </c>
      <c r="H6325" t="s">
        <v>12823</v>
      </c>
      <c r="I6325">
        <v>698.33199999999999</v>
      </c>
    </row>
    <row r="6326" spans="1:9" x14ac:dyDescent="0.25">
      <c r="A6326" t="s">
        <v>14492</v>
      </c>
      <c r="B6326">
        <v>13110</v>
      </c>
      <c r="C6326" s="2">
        <f t="shared" si="726"/>
        <v>44343</v>
      </c>
      <c r="D6326" s="1">
        <f>TIMEVALUE("12:41:41")</f>
        <v>0.52894675925925927</v>
      </c>
      <c r="E6326" s="2">
        <f t="shared" si="727"/>
        <v>44343</v>
      </c>
      <c r="F6326" s="1">
        <f>TIMEVALUE("12:47:16")</f>
        <v>0.53282407407407406</v>
      </c>
      <c r="G6326" t="s">
        <v>2031</v>
      </c>
      <c r="H6326" t="s">
        <v>12728</v>
      </c>
      <c r="I6326">
        <v>697.53200000000004</v>
      </c>
    </row>
    <row r="6327" spans="1:9" x14ac:dyDescent="0.25">
      <c r="A6327" t="s">
        <v>14493</v>
      </c>
      <c r="B6327">
        <v>13110</v>
      </c>
      <c r="C6327" s="2">
        <f t="shared" si="726"/>
        <v>44343</v>
      </c>
      <c r="D6327" s="1">
        <f>TIMEVALUE("12:48:21")</f>
        <v>0.53357638888888892</v>
      </c>
      <c r="E6327" s="2">
        <f t="shared" si="727"/>
        <v>44343</v>
      </c>
      <c r="F6327" s="1">
        <f>TIMEVALUE("12:53:48")</f>
        <v>0.53736111111111107</v>
      </c>
      <c r="G6327" t="s">
        <v>5879</v>
      </c>
      <c r="H6327" t="s">
        <v>14494</v>
      </c>
      <c r="I6327">
        <v>697.56399999999996</v>
      </c>
    </row>
    <row r="6328" spans="1:9" x14ac:dyDescent="0.25">
      <c r="A6328" t="s">
        <v>14495</v>
      </c>
      <c r="B6328">
        <v>13110</v>
      </c>
      <c r="C6328" s="2">
        <f t="shared" si="726"/>
        <v>44343</v>
      </c>
      <c r="D6328" s="1">
        <f>TIMEVALUE("12:54:47")</f>
        <v>0.53804398148148147</v>
      </c>
      <c r="E6328" s="2">
        <f t="shared" si="727"/>
        <v>44343</v>
      </c>
      <c r="F6328" s="1">
        <f>TIMEVALUE("13:01:25")</f>
        <v>0.54265046296296293</v>
      </c>
      <c r="G6328" t="s">
        <v>3807</v>
      </c>
      <c r="H6328" t="s">
        <v>14496</v>
      </c>
      <c r="I6328">
        <v>697.73599999999999</v>
      </c>
    </row>
    <row r="6329" spans="1:9" x14ac:dyDescent="0.25">
      <c r="A6329" t="s">
        <v>14497</v>
      </c>
      <c r="B6329">
        <v>13110</v>
      </c>
      <c r="C6329" s="2">
        <f t="shared" si="726"/>
        <v>44343</v>
      </c>
      <c r="D6329" s="1">
        <f>TIMEVALUE("13:02:31")</f>
        <v>0.54341435185185183</v>
      </c>
      <c r="E6329" s="2">
        <f t="shared" si="727"/>
        <v>44343</v>
      </c>
      <c r="F6329" s="1">
        <f>TIMEVALUE("13:07:12")</f>
        <v>0.54666666666666663</v>
      </c>
      <c r="G6329" t="s">
        <v>3722</v>
      </c>
      <c r="H6329" t="s">
        <v>14498</v>
      </c>
      <c r="I6329">
        <v>697.79300000000001</v>
      </c>
    </row>
    <row r="6330" spans="1:9" x14ac:dyDescent="0.25">
      <c r="A6330" t="s">
        <v>14499</v>
      </c>
      <c r="B6330">
        <v>13110</v>
      </c>
      <c r="C6330" s="2">
        <f t="shared" si="726"/>
        <v>44343</v>
      </c>
      <c r="D6330" s="1">
        <f>TIMEVALUE("13:08:25")</f>
        <v>0.54751157407407403</v>
      </c>
      <c r="E6330" s="2">
        <f t="shared" si="727"/>
        <v>44343</v>
      </c>
      <c r="F6330" s="1">
        <f>TIMEVALUE("13:12:51")</f>
        <v>0.5505902777777778</v>
      </c>
      <c r="G6330" t="s">
        <v>927</v>
      </c>
      <c r="H6330" t="s">
        <v>14500</v>
      </c>
      <c r="I6330">
        <v>697.82500000000005</v>
      </c>
    </row>
    <row r="6331" spans="1:9" x14ac:dyDescent="0.25">
      <c r="A6331" t="s">
        <v>14501</v>
      </c>
      <c r="B6331">
        <v>13110</v>
      </c>
      <c r="C6331" s="2">
        <f t="shared" si="726"/>
        <v>44343</v>
      </c>
      <c r="D6331" s="1">
        <f>TIMEVALUE("13:14:16")</f>
        <v>0.55157407407407411</v>
      </c>
      <c r="E6331" s="2">
        <f t="shared" si="727"/>
        <v>44343</v>
      </c>
      <c r="F6331" s="1">
        <f>TIMEVALUE("13:18:23")</f>
        <v>0.55443287037037037</v>
      </c>
      <c r="G6331" t="s">
        <v>230</v>
      </c>
      <c r="H6331" t="s">
        <v>6234</v>
      </c>
      <c r="I6331">
        <v>697.827</v>
      </c>
    </row>
    <row r="6332" spans="1:9" x14ac:dyDescent="0.25">
      <c r="A6332" t="s">
        <v>14502</v>
      </c>
      <c r="B6332">
        <v>13110</v>
      </c>
      <c r="C6332" s="2">
        <f t="shared" si="726"/>
        <v>44343</v>
      </c>
      <c r="D6332" s="1">
        <f>TIMEVALUE("13:19:23")</f>
        <v>0.55512731481481481</v>
      </c>
      <c r="E6332" s="2">
        <f t="shared" si="727"/>
        <v>44343</v>
      </c>
      <c r="F6332" s="1">
        <f>TIMEVALUE("13:23:37")</f>
        <v>0.55806712962962968</v>
      </c>
      <c r="G6332" t="s">
        <v>6692</v>
      </c>
      <c r="H6332" t="s">
        <v>14503</v>
      </c>
      <c r="I6332">
        <v>697.94200000000001</v>
      </c>
    </row>
    <row r="6333" spans="1:9" x14ac:dyDescent="0.25">
      <c r="A6333" t="s">
        <v>14504</v>
      </c>
      <c r="B6333">
        <v>13110</v>
      </c>
      <c r="C6333" s="2">
        <f t="shared" si="726"/>
        <v>44343</v>
      </c>
      <c r="D6333" s="1">
        <f>TIMEVALUE("11:32:57")</f>
        <v>0.48121527777777778</v>
      </c>
      <c r="E6333" s="2">
        <f t="shared" si="727"/>
        <v>44343</v>
      </c>
      <c r="F6333" s="1">
        <f>TIMEVALUE("11:37:53")</f>
        <v>0.48464120370370373</v>
      </c>
      <c r="G6333" t="s">
        <v>2229</v>
      </c>
      <c r="H6333" t="s">
        <v>14455</v>
      </c>
      <c r="I6333">
        <v>697.97299999999996</v>
      </c>
    </row>
    <row r="6334" spans="1:9" x14ac:dyDescent="0.25">
      <c r="A6334" t="s">
        <v>14505</v>
      </c>
      <c r="B6334">
        <v>13120</v>
      </c>
      <c r="C6334" s="2">
        <f>DATEVALUE("2025-05-23")</f>
        <v>44338</v>
      </c>
      <c r="D6334" s="1">
        <f>TIMEVALUE("14:31:34")</f>
        <v>0.60525462962962961</v>
      </c>
      <c r="E6334" s="2">
        <f>DATEVALUE("2025-05-23")</f>
        <v>44338</v>
      </c>
      <c r="F6334" s="1">
        <f>TIMEVALUE("14:40:08")</f>
        <v>0.61120370370370369</v>
      </c>
      <c r="G6334" t="s">
        <v>25</v>
      </c>
      <c r="H6334" t="s">
        <v>14506</v>
      </c>
      <c r="I6334">
        <v>701.827</v>
      </c>
    </row>
    <row r="6335" spans="1:9" x14ac:dyDescent="0.25">
      <c r="A6335" t="s">
        <v>14507</v>
      </c>
      <c r="B6335">
        <v>13120</v>
      </c>
      <c r="C6335" s="2">
        <f>DATEVALUE("2025-05-23")</f>
        <v>44338</v>
      </c>
      <c r="D6335" s="1">
        <f>TIMEVALUE("14:44:29")</f>
        <v>0.61422453703703705</v>
      </c>
      <c r="E6335" s="2">
        <f>DATEVALUE("2025-05-23")</f>
        <v>44338</v>
      </c>
      <c r="F6335" s="1">
        <f>TIMEVALUE("14:52:32")</f>
        <v>0.61981481481481482</v>
      </c>
      <c r="G6335" t="s">
        <v>822</v>
      </c>
      <c r="H6335" t="s">
        <v>14508</v>
      </c>
      <c r="I6335">
        <v>701.91600000000005</v>
      </c>
    </row>
    <row r="6336" spans="1:9" x14ac:dyDescent="0.25">
      <c r="A6336" t="s">
        <v>14509</v>
      </c>
      <c r="B6336">
        <v>13120</v>
      </c>
      <c r="C6336" s="2">
        <f>DATEVALUE("2025-05-23")</f>
        <v>44338</v>
      </c>
      <c r="D6336" s="1">
        <f>TIMEVALUE("14:54:32")</f>
        <v>0.6212037037037037</v>
      </c>
      <c r="E6336" s="2">
        <f>DATEVALUE("2025-05-23")</f>
        <v>44338</v>
      </c>
      <c r="F6336" s="1">
        <f>TIMEVALUE("14:59:51")</f>
        <v>0.62489583333333332</v>
      </c>
      <c r="G6336" t="s">
        <v>2683</v>
      </c>
      <c r="H6336" t="s">
        <v>14234</v>
      </c>
      <c r="I6336">
        <v>701.97400000000005</v>
      </c>
    </row>
    <row r="6337" spans="1:9" x14ac:dyDescent="0.25">
      <c r="A6337" t="s">
        <v>14510</v>
      </c>
      <c r="B6337">
        <v>13120</v>
      </c>
      <c r="C6337" s="2">
        <f>DATEVALUE("2025-05-23")</f>
        <v>44338</v>
      </c>
      <c r="D6337" s="1">
        <f>TIMEVALUE("15:01:58")</f>
        <v>0.6263657407407407</v>
      </c>
      <c r="E6337" s="2">
        <f>DATEVALUE("2025-05-23")</f>
        <v>44338</v>
      </c>
      <c r="F6337" s="1">
        <f>TIMEVALUE("15:04:14")</f>
        <v>0.62793981481481487</v>
      </c>
      <c r="G6337" t="s">
        <v>2680</v>
      </c>
      <c r="H6337" t="s">
        <v>14511</v>
      </c>
      <c r="I6337">
        <v>700.62800000000004</v>
      </c>
    </row>
    <row r="6338" spans="1:9" x14ac:dyDescent="0.25">
      <c r="A6338" t="s">
        <v>14510</v>
      </c>
      <c r="B6338">
        <v>13120</v>
      </c>
      <c r="C6338" s="2">
        <f>DATEVALUE("2025-06-03")</f>
        <v>44349</v>
      </c>
      <c r="D6338" s="1">
        <f>TIMEVALUE("07:49:27")</f>
        <v>0.32600694444444445</v>
      </c>
      <c r="E6338" s="2">
        <f>DATEVALUE("2025-06-03")</f>
        <v>44349</v>
      </c>
      <c r="F6338" s="1">
        <f>TIMEVALUE("07:49:27")</f>
        <v>0.32600694444444445</v>
      </c>
      <c r="G6338" t="s">
        <v>162</v>
      </c>
      <c r="H6338" t="s">
        <v>163</v>
      </c>
      <c r="I6338">
        <v>98765432.099000007</v>
      </c>
    </row>
    <row r="6339" spans="1:9" x14ac:dyDescent="0.25">
      <c r="A6339" t="s">
        <v>14510</v>
      </c>
      <c r="B6339">
        <v>13120</v>
      </c>
      <c r="C6339" s="2">
        <f>DATEVALUE("2025-06-03")</f>
        <v>44349</v>
      </c>
      <c r="D6339" s="1">
        <f>TIMEVALUE("07:54:46")</f>
        <v>0.32969907407407406</v>
      </c>
      <c r="E6339" s="2">
        <f>DATEVALUE("2025-06-03")</f>
        <v>44349</v>
      </c>
      <c r="F6339" s="1">
        <f>TIMEVALUE("07:56:47")</f>
        <v>0.33109953703703704</v>
      </c>
      <c r="G6339" t="s">
        <v>2385</v>
      </c>
      <c r="H6339" t="s">
        <v>14512</v>
      </c>
      <c r="I6339">
        <v>702.07399999999996</v>
      </c>
    </row>
    <row r="6340" spans="1:9" x14ac:dyDescent="0.25">
      <c r="A6340" t="s">
        <v>14513</v>
      </c>
      <c r="B6340">
        <v>13112</v>
      </c>
      <c r="C6340" s="2">
        <f t="shared" ref="C6340:C6347" si="728">DATEVALUE("2025-05-29")</f>
        <v>44344</v>
      </c>
      <c r="D6340" s="1">
        <f>TIMEVALUE("14:12:24")</f>
        <v>0.5919444444444445</v>
      </c>
      <c r="E6340" s="2">
        <f t="shared" ref="E6340:E6347" si="729">DATEVALUE("2025-05-29")</f>
        <v>44344</v>
      </c>
      <c r="F6340" s="1">
        <f>TIMEVALUE("14:16:26")</f>
        <v>0.59474537037037034</v>
      </c>
      <c r="G6340" t="s">
        <v>2298</v>
      </c>
      <c r="H6340" t="s">
        <v>14514</v>
      </c>
      <c r="I6340">
        <v>701.98</v>
      </c>
    </row>
    <row r="6341" spans="1:9" x14ac:dyDescent="0.25">
      <c r="A6341" t="s">
        <v>14515</v>
      </c>
      <c r="B6341">
        <v>13112</v>
      </c>
      <c r="C6341" s="2">
        <f t="shared" si="728"/>
        <v>44344</v>
      </c>
      <c r="D6341" s="1">
        <f>TIMEVALUE("14:19:14")</f>
        <v>0.59668981481481487</v>
      </c>
      <c r="E6341" s="2">
        <f t="shared" si="729"/>
        <v>44344</v>
      </c>
      <c r="F6341" s="1">
        <f>TIMEVALUE("14:23:26")</f>
        <v>0.59960648148148143</v>
      </c>
      <c r="G6341" t="s">
        <v>874</v>
      </c>
      <c r="H6341" t="s">
        <v>14516</v>
      </c>
      <c r="I6341">
        <v>702.024</v>
      </c>
    </row>
    <row r="6342" spans="1:9" x14ac:dyDescent="0.25">
      <c r="A6342" t="s">
        <v>14517</v>
      </c>
      <c r="B6342">
        <v>13112</v>
      </c>
      <c r="C6342" s="2">
        <f t="shared" si="728"/>
        <v>44344</v>
      </c>
      <c r="D6342" s="1">
        <f>TIMEVALUE("14:27:16")</f>
        <v>0.60226851851851848</v>
      </c>
      <c r="E6342" s="2">
        <f t="shared" si="729"/>
        <v>44344</v>
      </c>
      <c r="F6342" s="1">
        <f>TIMEVALUE("14:32:52")</f>
        <v>0.60615740740740742</v>
      </c>
      <c r="G6342" t="s">
        <v>3271</v>
      </c>
      <c r="H6342" t="s">
        <v>14518</v>
      </c>
      <c r="I6342">
        <v>702.14700000000005</v>
      </c>
    </row>
    <row r="6343" spans="1:9" x14ac:dyDescent="0.25">
      <c r="A6343" t="s">
        <v>14519</v>
      </c>
      <c r="B6343">
        <v>13112</v>
      </c>
      <c r="C6343" s="2">
        <f t="shared" si="728"/>
        <v>44344</v>
      </c>
      <c r="D6343" s="1">
        <f>TIMEVALUE("14:35:18")</f>
        <v>0.60784722222222221</v>
      </c>
      <c r="E6343" s="2">
        <f t="shared" si="729"/>
        <v>44344</v>
      </c>
      <c r="F6343" s="1">
        <f>TIMEVALUE("14:41:25")</f>
        <v>0.61209490740740746</v>
      </c>
      <c r="G6343" t="s">
        <v>3706</v>
      </c>
      <c r="H6343" t="s">
        <v>14520</v>
      </c>
      <c r="I6343">
        <v>702.21199999999999</v>
      </c>
    </row>
    <row r="6344" spans="1:9" x14ac:dyDescent="0.25">
      <c r="A6344" t="s">
        <v>14521</v>
      </c>
      <c r="B6344">
        <v>13112</v>
      </c>
      <c r="C6344" s="2">
        <f t="shared" si="728"/>
        <v>44344</v>
      </c>
      <c r="D6344" s="1">
        <f>TIMEVALUE("14:44:59")</f>
        <v>0.61457175925925922</v>
      </c>
      <c r="E6344" s="2">
        <f t="shared" si="729"/>
        <v>44344</v>
      </c>
      <c r="F6344" s="1">
        <f>TIMEVALUE("14:51:28")</f>
        <v>0.61907407407407411</v>
      </c>
      <c r="G6344" t="s">
        <v>4599</v>
      </c>
      <c r="H6344" t="s">
        <v>14522</v>
      </c>
      <c r="I6344">
        <v>702.27300000000002</v>
      </c>
    </row>
    <row r="6345" spans="1:9" x14ac:dyDescent="0.25">
      <c r="A6345" t="s">
        <v>14523</v>
      </c>
      <c r="B6345">
        <v>13112</v>
      </c>
      <c r="C6345" s="2">
        <f t="shared" si="728"/>
        <v>44344</v>
      </c>
      <c r="D6345" s="1">
        <f>TIMEVALUE("14:54:12")</f>
        <v>0.62097222222222226</v>
      </c>
      <c r="E6345" s="2">
        <f t="shared" si="729"/>
        <v>44344</v>
      </c>
      <c r="F6345" s="1">
        <f>TIMEVALUE("14:57:36")</f>
        <v>0.62333333333333329</v>
      </c>
      <c r="G6345" t="s">
        <v>877</v>
      </c>
      <c r="H6345" t="s">
        <v>14524</v>
      </c>
      <c r="I6345">
        <v>702.32299999999998</v>
      </c>
    </row>
    <row r="6346" spans="1:9" x14ac:dyDescent="0.25">
      <c r="A6346" t="s">
        <v>14525</v>
      </c>
      <c r="B6346">
        <v>13112</v>
      </c>
      <c r="C6346" s="2">
        <f t="shared" si="728"/>
        <v>44344</v>
      </c>
      <c r="D6346" s="1">
        <f>TIMEVALUE("15:01:35")</f>
        <v>0.62609953703703702</v>
      </c>
      <c r="E6346" s="2">
        <f t="shared" si="729"/>
        <v>44344</v>
      </c>
      <c r="F6346" s="1">
        <f>TIMEVALUE("15:05:35")</f>
        <v>0.62887731481481479</v>
      </c>
      <c r="G6346" t="s">
        <v>85</v>
      </c>
      <c r="H6346" t="s">
        <v>14526</v>
      </c>
      <c r="I6346">
        <v>702.36</v>
      </c>
    </row>
    <row r="6347" spans="1:9" x14ac:dyDescent="0.25">
      <c r="A6347" t="s">
        <v>14527</v>
      </c>
      <c r="B6347">
        <v>13112</v>
      </c>
      <c r="C6347" s="2">
        <f t="shared" si="728"/>
        <v>44344</v>
      </c>
      <c r="D6347" s="1">
        <f>TIMEVALUE("15:09:46")</f>
        <v>0.63178240740740743</v>
      </c>
      <c r="E6347" s="2">
        <f t="shared" si="729"/>
        <v>44344</v>
      </c>
      <c r="F6347" s="1">
        <f>TIMEVALUE("15:13:19")</f>
        <v>0.63424768518518515</v>
      </c>
      <c r="G6347" t="s">
        <v>3107</v>
      </c>
      <c r="H6347" t="s">
        <v>14528</v>
      </c>
      <c r="I6347">
        <v>702.37800000000004</v>
      </c>
    </row>
    <row r="6348" spans="1:9" x14ac:dyDescent="0.25">
      <c r="A6348" t="s">
        <v>14529</v>
      </c>
      <c r="B6348">
        <v>13120</v>
      </c>
      <c r="C6348" s="2">
        <f t="shared" ref="C6348:C6374" si="730">DATEVALUE("2025-05-23")</f>
        <v>44338</v>
      </c>
      <c r="D6348" s="1">
        <f>TIMEVALUE("13:59:05")</f>
        <v>0.58269675925925923</v>
      </c>
      <c r="E6348" s="2">
        <f t="shared" ref="E6348:E6374" si="731">DATEVALUE("2025-05-23")</f>
        <v>44338</v>
      </c>
      <c r="F6348" s="1">
        <f>TIMEVALUE("14:14:44")</f>
        <v>0.59356481481481482</v>
      </c>
      <c r="G6348" t="s">
        <v>4803</v>
      </c>
      <c r="H6348" t="s">
        <v>14530</v>
      </c>
      <c r="I6348">
        <v>702.625</v>
      </c>
    </row>
    <row r="6349" spans="1:9" x14ac:dyDescent="0.25">
      <c r="A6349" t="s">
        <v>14531</v>
      </c>
      <c r="B6349">
        <v>13120</v>
      </c>
      <c r="C6349" s="2">
        <f t="shared" si="730"/>
        <v>44338</v>
      </c>
      <c r="D6349" s="1">
        <f>TIMEVALUE("11:10:30")</f>
        <v>0.46562500000000001</v>
      </c>
      <c r="E6349" s="2">
        <f t="shared" si="731"/>
        <v>44338</v>
      </c>
      <c r="F6349" s="1">
        <f>TIMEVALUE("11:18:47")</f>
        <v>0.47137731481481482</v>
      </c>
      <c r="G6349" t="s">
        <v>5662</v>
      </c>
      <c r="H6349" t="s">
        <v>14532</v>
      </c>
      <c r="I6349">
        <v>701.947</v>
      </c>
    </row>
    <row r="6350" spans="1:9" x14ac:dyDescent="0.25">
      <c r="A6350" t="s">
        <v>14533</v>
      </c>
      <c r="B6350">
        <v>13120</v>
      </c>
      <c r="C6350" s="2">
        <f t="shared" si="730"/>
        <v>44338</v>
      </c>
      <c r="D6350" s="1">
        <f>TIMEVALUE("11:22:26")</f>
        <v>0.47391203703703705</v>
      </c>
      <c r="E6350" s="2">
        <f t="shared" si="731"/>
        <v>44338</v>
      </c>
      <c r="F6350" s="1">
        <f>TIMEVALUE("11:29:04")</f>
        <v>0.47851851851851851</v>
      </c>
      <c r="G6350" t="s">
        <v>3807</v>
      </c>
      <c r="H6350" t="s">
        <v>14534</v>
      </c>
      <c r="I6350">
        <v>701.98500000000001</v>
      </c>
    </row>
    <row r="6351" spans="1:9" x14ac:dyDescent="0.25">
      <c r="A6351" t="s">
        <v>14535</v>
      </c>
      <c r="B6351">
        <v>13120</v>
      </c>
      <c r="C6351" s="2">
        <f t="shared" si="730"/>
        <v>44338</v>
      </c>
      <c r="D6351" s="1">
        <f>TIMEVALUE("11:31:21")</f>
        <v>0.48010416666666667</v>
      </c>
      <c r="E6351" s="2">
        <f t="shared" si="731"/>
        <v>44338</v>
      </c>
      <c r="F6351" s="1">
        <f>TIMEVALUE("11:38:48")</f>
        <v>0.48527777777777775</v>
      </c>
      <c r="G6351" t="s">
        <v>1937</v>
      </c>
      <c r="H6351" t="s">
        <v>14536</v>
      </c>
      <c r="I6351">
        <v>701.95699999999999</v>
      </c>
    </row>
    <row r="6352" spans="1:9" x14ac:dyDescent="0.25">
      <c r="A6352" t="s">
        <v>14537</v>
      </c>
      <c r="B6352">
        <v>13120</v>
      </c>
      <c r="C6352" s="2">
        <f t="shared" si="730"/>
        <v>44338</v>
      </c>
      <c r="D6352" s="1">
        <f>TIMEVALUE("11:41:57")</f>
        <v>0.48746527777777776</v>
      </c>
      <c r="E6352" s="2">
        <f t="shared" si="731"/>
        <v>44338</v>
      </c>
      <c r="F6352" s="1">
        <f>TIMEVALUE("11:46:54")</f>
        <v>0.4909027777777778</v>
      </c>
      <c r="G6352" t="s">
        <v>646</v>
      </c>
      <c r="H6352" t="s">
        <v>14538</v>
      </c>
      <c r="I6352">
        <v>702.04100000000005</v>
      </c>
    </row>
    <row r="6353" spans="1:9" x14ac:dyDescent="0.25">
      <c r="A6353" t="s">
        <v>14539</v>
      </c>
      <c r="B6353">
        <v>13120</v>
      </c>
      <c r="C6353" s="2">
        <f t="shared" si="730"/>
        <v>44338</v>
      </c>
      <c r="D6353" s="1">
        <f>TIMEVALUE("11:48:55")</f>
        <v>0.49230324074074072</v>
      </c>
      <c r="E6353" s="2">
        <f t="shared" si="731"/>
        <v>44338</v>
      </c>
      <c r="F6353" s="1">
        <f>TIMEVALUE("11:55:06")</f>
        <v>0.49659722222222225</v>
      </c>
      <c r="G6353" t="s">
        <v>962</v>
      </c>
      <c r="H6353" t="s">
        <v>14540</v>
      </c>
      <c r="I6353">
        <v>702.13599999999997</v>
      </c>
    </row>
    <row r="6354" spans="1:9" x14ac:dyDescent="0.25">
      <c r="A6354" t="s">
        <v>14541</v>
      </c>
      <c r="B6354">
        <v>13120</v>
      </c>
      <c r="C6354" s="2">
        <f t="shared" si="730"/>
        <v>44338</v>
      </c>
      <c r="D6354" s="1">
        <f>TIMEVALUE("11:57:11")</f>
        <v>0.49804398148148149</v>
      </c>
      <c r="E6354" s="2">
        <f t="shared" si="731"/>
        <v>44338</v>
      </c>
      <c r="F6354" s="1">
        <f>TIMEVALUE("12:02:03")</f>
        <v>0.50142361111111111</v>
      </c>
      <c r="G6354" t="s">
        <v>649</v>
      </c>
      <c r="H6354" t="s">
        <v>14542</v>
      </c>
      <c r="I6354">
        <v>702.34299999999996</v>
      </c>
    </row>
    <row r="6355" spans="1:9" x14ac:dyDescent="0.25">
      <c r="A6355" t="s">
        <v>14543</v>
      </c>
      <c r="B6355">
        <v>13120</v>
      </c>
      <c r="C6355" s="2">
        <f t="shared" si="730"/>
        <v>44338</v>
      </c>
      <c r="D6355" s="1">
        <f>TIMEVALUE("12:54:16")</f>
        <v>0.53768518518518515</v>
      </c>
      <c r="E6355" s="2">
        <f t="shared" si="731"/>
        <v>44338</v>
      </c>
      <c r="F6355" s="1">
        <f>TIMEVALUE("12:59:43")</f>
        <v>0.54146990740740741</v>
      </c>
      <c r="G6355" t="s">
        <v>5879</v>
      </c>
      <c r="H6355" t="s">
        <v>14544</v>
      </c>
      <c r="I6355">
        <v>702.26</v>
      </c>
    </row>
    <row r="6356" spans="1:9" x14ac:dyDescent="0.25">
      <c r="A6356" t="s">
        <v>14545</v>
      </c>
      <c r="B6356">
        <v>13120</v>
      </c>
      <c r="C6356" s="2">
        <f t="shared" si="730"/>
        <v>44338</v>
      </c>
      <c r="D6356" s="1">
        <f>TIMEVALUE("13:01:27")</f>
        <v>0.54267361111111112</v>
      </c>
      <c r="E6356" s="2">
        <f t="shared" si="731"/>
        <v>44338</v>
      </c>
      <c r="F6356" s="1">
        <f>TIMEVALUE("13:11:00")</f>
        <v>0.5493055555555556</v>
      </c>
      <c r="G6356" t="s">
        <v>905</v>
      </c>
      <c r="H6356" t="s">
        <v>14546</v>
      </c>
      <c r="I6356">
        <v>702.31500000000005</v>
      </c>
    </row>
    <row r="6357" spans="1:9" x14ac:dyDescent="0.25">
      <c r="A6357" t="s">
        <v>14547</v>
      </c>
      <c r="B6357">
        <v>13120</v>
      </c>
      <c r="C6357" s="2">
        <f t="shared" si="730"/>
        <v>44338</v>
      </c>
      <c r="D6357" s="1">
        <f>TIMEVALUE("13:12:54")</f>
        <v>0.55062500000000003</v>
      </c>
      <c r="E6357" s="2">
        <f t="shared" si="731"/>
        <v>44338</v>
      </c>
      <c r="F6357" s="1">
        <f>TIMEVALUE("13:20:02")</f>
        <v>0.55557870370370366</v>
      </c>
      <c r="G6357" t="s">
        <v>2939</v>
      </c>
      <c r="H6357" t="s">
        <v>14548</v>
      </c>
      <c r="I6357">
        <v>702.37400000000002</v>
      </c>
    </row>
    <row r="6358" spans="1:9" x14ac:dyDescent="0.25">
      <c r="A6358" t="s">
        <v>14549</v>
      </c>
      <c r="B6358">
        <v>13120</v>
      </c>
      <c r="C6358" s="2">
        <f t="shared" si="730"/>
        <v>44338</v>
      </c>
      <c r="D6358" s="1">
        <f>TIMEVALUE("13:22:21")</f>
        <v>0.55718749999999995</v>
      </c>
      <c r="E6358" s="2">
        <f t="shared" si="731"/>
        <v>44338</v>
      </c>
      <c r="F6358" s="1">
        <f>TIMEVALUE("13:30:54")</f>
        <v>0.56312499999999999</v>
      </c>
      <c r="G6358" t="s">
        <v>76</v>
      </c>
      <c r="H6358" t="s">
        <v>14550</v>
      </c>
      <c r="I6358">
        <v>702.40099999999995</v>
      </c>
    </row>
    <row r="6359" spans="1:9" x14ac:dyDescent="0.25">
      <c r="A6359" t="s">
        <v>14551</v>
      </c>
      <c r="B6359">
        <v>13120</v>
      </c>
      <c r="C6359" s="2">
        <f t="shared" si="730"/>
        <v>44338</v>
      </c>
      <c r="D6359" s="1">
        <f>TIMEVALUE("13:33:52")</f>
        <v>0.56518518518518523</v>
      </c>
      <c r="E6359" s="2">
        <f t="shared" si="731"/>
        <v>44338</v>
      </c>
      <c r="F6359" s="1">
        <f>TIMEVALUE("13:38:33")</f>
        <v>0.56843750000000004</v>
      </c>
      <c r="G6359" t="s">
        <v>3722</v>
      </c>
      <c r="H6359" t="s">
        <v>14553</v>
      </c>
      <c r="I6359">
        <v>702.44</v>
      </c>
    </row>
    <row r="6360" spans="1:9" x14ac:dyDescent="0.25">
      <c r="A6360" t="s">
        <v>14554</v>
      </c>
      <c r="B6360">
        <v>13120</v>
      </c>
      <c r="C6360" s="2">
        <f t="shared" si="730"/>
        <v>44338</v>
      </c>
      <c r="D6360" s="1">
        <f>TIMEVALUE("13:41:09")</f>
        <v>0.57024305555555554</v>
      </c>
      <c r="E6360" s="2">
        <f t="shared" si="731"/>
        <v>44338</v>
      </c>
      <c r="F6360" s="1">
        <f>TIMEVALUE("13:45:44")</f>
        <v>0.57342592592592589</v>
      </c>
      <c r="G6360" t="s">
        <v>6560</v>
      </c>
      <c r="H6360" t="s">
        <v>14555</v>
      </c>
      <c r="I6360">
        <v>702.51</v>
      </c>
    </row>
    <row r="6361" spans="1:9" x14ac:dyDescent="0.25">
      <c r="A6361" t="s">
        <v>14556</v>
      </c>
      <c r="B6361">
        <v>13120</v>
      </c>
      <c r="C6361" s="2">
        <f t="shared" si="730"/>
        <v>44338</v>
      </c>
      <c r="D6361" s="1">
        <f>TIMEVALUE("10:58:40")</f>
        <v>0.45740740740740743</v>
      </c>
      <c r="E6361" s="2">
        <f t="shared" si="731"/>
        <v>44338</v>
      </c>
      <c r="F6361" s="1">
        <f>TIMEVALUE("11:03:24")</f>
        <v>0.46069444444444446</v>
      </c>
      <c r="G6361" t="s">
        <v>6792</v>
      </c>
      <c r="H6361" t="s">
        <v>14557</v>
      </c>
      <c r="I6361">
        <v>702.59</v>
      </c>
    </row>
    <row r="6362" spans="1:9" x14ac:dyDescent="0.25">
      <c r="A6362" t="s">
        <v>14558</v>
      </c>
      <c r="B6362">
        <v>13120</v>
      </c>
      <c r="C6362" s="2">
        <f t="shared" si="730"/>
        <v>44338</v>
      </c>
      <c r="D6362" s="1">
        <f>TIMEVALUE("07:32:37")</f>
        <v>0.31431712962962965</v>
      </c>
      <c r="E6362" s="2">
        <f t="shared" si="731"/>
        <v>44338</v>
      </c>
      <c r="F6362" s="1">
        <f>TIMEVALUE("07:45:42")</f>
        <v>0.32340277777777776</v>
      </c>
      <c r="G6362" t="s">
        <v>8857</v>
      </c>
      <c r="H6362" t="s">
        <v>14559</v>
      </c>
      <c r="I6362">
        <v>702.05399999999997</v>
      </c>
    </row>
    <row r="6363" spans="1:9" x14ac:dyDescent="0.25">
      <c r="A6363" t="s">
        <v>14560</v>
      </c>
      <c r="B6363">
        <v>13120</v>
      </c>
      <c r="C6363" s="2">
        <f t="shared" si="730"/>
        <v>44338</v>
      </c>
      <c r="D6363" s="1">
        <f>TIMEVALUE("09:24:38")</f>
        <v>0.39210648148148147</v>
      </c>
      <c r="E6363" s="2">
        <f t="shared" si="731"/>
        <v>44338</v>
      </c>
      <c r="F6363" s="1">
        <f>TIMEVALUE("09:30:01")</f>
        <v>0.39584490740740741</v>
      </c>
      <c r="G6363" t="s">
        <v>4044</v>
      </c>
      <c r="H6363" t="s">
        <v>14561</v>
      </c>
      <c r="I6363">
        <v>702.09400000000005</v>
      </c>
    </row>
    <row r="6364" spans="1:9" x14ac:dyDescent="0.25">
      <c r="A6364" t="s">
        <v>14562</v>
      </c>
      <c r="B6364">
        <v>13120</v>
      </c>
      <c r="C6364" s="2">
        <f t="shared" si="730"/>
        <v>44338</v>
      </c>
      <c r="D6364" s="1">
        <f>TIMEVALUE("09:38:17")</f>
        <v>0.40158564814814812</v>
      </c>
      <c r="E6364" s="2">
        <f t="shared" si="731"/>
        <v>44338</v>
      </c>
      <c r="F6364" s="1">
        <f>TIMEVALUE("09:45:25")</f>
        <v>0.40653935185185186</v>
      </c>
      <c r="G6364" t="s">
        <v>2939</v>
      </c>
      <c r="H6364" t="s">
        <v>14563</v>
      </c>
      <c r="I6364">
        <v>702.18799999999999</v>
      </c>
    </row>
    <row r="6365" spans="1:9" x14ac:dyDescent="0.25">
      <c r="A6365" t="s">
        <v>14564</v>
      </c>
      <c r="B6365">
        <v>13120</v>
      </c>
      <c r="C6365" s="2">
        <f t="shared" si="730"/>
        <v>44338</v>
      </c>
      <c r="D6365" s="1">
        <f>TIMEVALUE("09:47:19")</f>
        <v>0.40785879629629629</v>
      </c>
      <c r="E6365" s="2">
        <f t="shared" si="731"/>
        <v>44338</v>
      </c>
      <c r="F6365" s="1">
        <f>TIMEVALUE("09:52:05")</f>
        <v>0.41116898148148145</v>
      </c>
      <c r="G6365" t="s">
        <v>3405</v>
      </c>
      <c r="H6365" t="s">
        <v>4516</v>
      </c>
      <c r="I6365">
        <v>702.21900000000005</v>
      </c>
    </row>
    <row r="6366" spans="1:9" x14ac:dyDescent="0.25">
      <c r="A6366" t="s">
        <v>14565</v>
      </c>
      <c r="B6366">
        <v>13120</v>
      </c>
      <c r="C6366" s="2">
        <f t="shared" si="730"/>
        <v>44338</v>
      </c>
      <c r="D6366" s="1">
        <f>TIMEVALUE("09:54:06")</f>
        <v>0.41256944444444443</v>
      </c>
      <c r="E6366" s="2">
        <f t="shared" si="731"/>
        <v>44338</v>
      </c>
      <c r="F6366" s="1">
        <f>TIMEVALUE("10:00:49")</f>
        <v>0.41723379629629631</v>
      </c>
      <c r="G6366" t="s">
        <v>908</v>
      </c>
      <c r="H6366" t="s">
        <v>14566</v>
      </c>
      <c r="I6366">
        <v>702.31700000000001</v>
      </c>
    </row>
    <row r="6367" spans="1:9" x14ac:dyDescent="0.25">
      <c r="A6367" t="s">
        <v>14567</v>
      </c>
      <c r="B6367">
        <v>13120</v>
      </c>
      <c r="C6367" s="2">
        <f t="shared" si="730"/>
        <v>44338</v>
      </c>
      <c r="D6367" s="1">
        <f>TIMEVALUE("10:03:08")</f>
        <v>0.4188425925925926</v>
      </c>
      <c r="E6367" s="2">
        <f t="shared" si="731"/>
        <v>44338</v>
      </c>
      <c r="F6367" s="1">
        <f>TIMEVALUE("10:08:35")</f>
        <v>0.4226273148148148</v>
      </c>
      <c r="G6367" t="s">
        <v>5879</v>
      </c>
      <c r="H6367" t="s">
        <v>14568</v>
      </c>
      <c r="I6367">
        <v>702.39499999999998</v>
      </c>
    </row>
    <row r="6368" spans="1:9" x14ac:dyDescent="0.25">
      <c r="A6368" t="s">
        <v>14569</v>
      </c>
      <c r="B6368">
        <v>13120</v>
      </c>
      <c r="C6368" s="2">
        <f t="shared" si="730"/>
        <v>44338</v>
      </c>
      <c r="D6368" s="1">
        <f>TIMEVALUE("10:10:16")</f>
        <v>0.42379629629629628</v>
      </c>
      <c r="E6368" s="2">
        <f t="shared" si="731"/>
        <v>44338</v>
      </c>
      <c r="F6368" s="1">
        <f>TIMEVALUE("10:15:54")</f>
        <v>0.42770833333333336</v>
      </c>
      <c r="G6368" t="s">
        <v>1934</v>
      </c>
      <c r="H6368" t="s">
        <v>14390</v>
      </c>
      <c r="I6368">
        <v>702.44</v>
      </c>
    </row>
    <row r="6369" spans="1:9" x14ac:dyDescent="0.25">
      <c r="A6369" t="s">
        <v>14570</v>
      </c>
      <c r="B6369">
        <v>13120</v>
      </c>
      <c r="C6369" s="2">
        <f t="shared" si="730"/>
        <v>44338</v>
      </c>
      <c r="D6369" s="1">
        <f>TIMEVALUE("10:18:51")</f>
        <v>0.42975694444444446</v>
      </c>
      <c r="E6369" s="2">
        <f t="shared" si="731"/>
        <v>44338</v>
      </c>
      <c r="F6369" s="1">
        <f>TIMEVALUE("10:25:58")</f>
        <v>0.4346990740740741</v>
      </c>
      <c r="G6369" t="s">
        <v>1268</v>
      </c>
      <c r="H6369" t="s">
        <v>14571</v>
      </c>
      <c r="I6369">
        <v>702.52200000000005</v>
      </c>
    </row>
    <row r="6370" spans="1:9" x14ac:dyDescent="0.25">
      <c r="A6370" t="s">
        <v>14572</v>
      </c>
      <c r="B6370">
        <v>13120</v>
      </c>
      <c r="C6370" s="2">
        <f t="shared" si="730"/>
        <v>44338</v>
      </c>
      <c r="D6370" s="1">
        <f>TIMEVALUE("10:28:04")</f>
        <v>0.43615740740740738</v>
      </c>
      <c r="E6370" s="2">
        <f t="shared" si="731"/>
        <v>44338</v>
      </c>
      <c r="F6370" s="1">
        <f>TIMEVALUE("10:33:43")</f>
        <v>0.4400810185185185</v>
      </c>
      <c r="G6370" t="s">
        <v>3244</v>
      </c>
      <c r="H6370" t="s">
        <v>14388</v>
      </c>
      <c r="I6370">
        <v>702.53899999999999</v>
      </c>
    </row>
    <row r="6371" spans="1:9" x14ac:dyDescent="0.25">
      <c r="A6371" t="s">
        <v>14573</v>
      </c>
      <c r="B6371">
        <v>13120</v>
      </c>
      <c r="C6371" s="2">
        <f t="shared" si="730"/>
        <v>44338</v>
      </c>
      <c r="D6371" s="1">
        <f>TIMEVALUE("10:35:40")</f>
        <v>0.44143518518518521</v>
      </c>
      <c r="E6371" s="2">
        <f t="shared" si="731"/>
        <v>44338</v>
      </c>
      <c r="F6371" s="1">
        <f>TIMEVALUE("10:41:17")</f>
        <v>0.44533564814814813</v>
      </c>
      <c r="G6371" t="s">
        <v>2488</v>
      </c>
      <c r="H6371" t="s">
        <v>14575</v>
      </c>
      <c r="I6371">
        <v>702.61800000000005</v>
      </c>
    </row>
    <row r="6372" spans="1:9" x14ac:dyDescent="0.25">
      <c r="A6372" t="s">
        <v>14576</v>
      </c>
      <c r="B6372">
        <v>13120</v>
      </c>
      <c r="C6372" s="2">
        <f t="shared" si="730"/>
        <v>44338</v>
      </c>
      <c r="D6372" s="1">
        <f>TIMEVALUE("10:43:19")</f>
        <v>0.44674768518518521</v>
      </c>
      <c r="E6372" s="2">
        <f t="shared" si="731"/>
        <v>44338</v>
      </c>
      <c r="F6372" s="1">
        <f>TIMEVALUE("10:49:14")</f>
        <v>0.4508564814814815</v>
      </c>
      <c r="G6372" t="s">
        <v>971</v>
      </c>
      <c r="H6372" t="s">
        <v>14577</v>
      </c>
      <c r="I6372">
        <v>702.69500000000005</v>
      </c>
    </row>
    <row r="6373" spans="1:9" x14ac:dyDescent="0.25">
      <c r="A6373" t="s">
        <v>14578</v>
      </c>
      <c r="B6373">
        <v>13120</v>
      </c>
      <c r="C6373" s="2">
        <f t="shared" si="730"/>
        <v>44338</v>
      </c>
      <c r="D6373" s="1">
        <f>TIMEVALUE("10:50:58")</f>
        <v>0.4520601851851852</v>
      </c>
      <c r="E6373" s="2">
        <f t="shared" si="731"/>
        <v>44338</v>
      </c>
      <c r="F6373" s="1">
        <f>TIMEVALUE("10:56:08")</f>
        <v>0.45564814814814814</v>
      </c>
      <c r="G6373" t="s">
        <v>157</v>
      </c>
      <c r="H6373" t="s">
        <v>14579</v>
      </c>
      <c r="I6373">
        <v>702.81</v>
      </c>
    </row>
    <row r="6374" spans="1:9" x14ac:dyDescent="0.25">
      <c r="A6374" t="s">
        <v>14580</v>
      </c>
      <c r="B6374">
        <v>13120</v>
      </c>
      <c r="C6374" s="2">
        <f t="shared" si="730"/>
        <v>44338</v>
      </c>
      <c r="D6374" s="1">
        <f>TIMEVALUE("07:52:06")</f>
        <v>0.32784722222222223</v>
      </c>
      <c r="E6374" s="2">
        <f t="shared" si="731"/>
        <v>44338</v>
      </c>
      <c r="F6374" s="1">
        <f>TIMEVALUE("07:56:24")</f>
        <v>0.33083333333333331</v>
      </c>
      <c r="G6374" t="s">
        <v>6673</v>
      </c>
      <c r="H6374" t="s">
        <v>14581</v>
      </c>
      <c r="I6374">
        <v>702.87300000000005</v>
      </c>
    </row>
    <row r="6375" spans="1:9" x14ac:dyDescent="0.25">
      <c r="A6375" t="s">
        <v>14582</v>
      </c>
      <c r="B6375">
        <v>13119</v>
      </c>
      <c r="C6375" s="2">
        <f>DATEVALUE("2025-05-28")</f>
        <v>44343</v>
      </c>
      <c r="D6375" s="1">
        <f>TIMEVALUE("14:32:53")</f>
        <v>0.60616898148148146</v>
      </c>
      <c r="E6375" s="2">
        <f>DATEVALUE("2025-05-28")</f>
        <v>44343</v>
      </c>
      <c r="F6375" s="1">
        <f>TIMEVALUE("14:44:15")</f>
        <v>0.61406249999999996</v>
      </c>
      <c r="G6375" t="s">
        <v>1483</v>
      </c>
      <c r="H6375" t="s">
        <v>13592</v>
      </c>
      <c r="I6375">
        <v>702.15099999999995</v>
      </c>
    </row>
    <row r="6376" spans="1:9" x14ac:dyDescent="0.25">
      <c r="A6376" t="s">
        <v>14583</v>
      </c>
      <c r="B6376">
        <v>13119</v>
      </c>
      <c r="C6376" s="2">
        <f>DATEVALUE("2025-05-28")</f>
        <v>44343</v>
      </c>
      <c r="D6376" s="1">
        <f>TIMEVALUE("14:46:50")</f>
        <v>0.61585648148148153</v>
      </c>
      <c r="E6376" s="2">
        <f>DATEVALUE("2025-05-28")</f>
        <v>44343</v>
      </c>
      <c r="F6376" s="1">
        <f>TIMEVALUE("14:57:49")</f>
        <v>0.62348379629629624</v>
      </c>
      <c r="G6376" t="s">
        <v>1915</v>
      </c>
      <c r="H6376" t="s">
        <v>14584</v>
      </c>
      <c r="I6376">
        <v>702.471</v>
      </c>
    </row>
    <row r="6377" spans="1:9" x14ac:dyDescent="0.25">
      <c r="A6377" t="s">
        <v>14583</v>
      </c>
      <c r="B6377">
        <v>13119</v>
      </c>
      <c r="C6377" s="2">
        <f t="shared" ref="C6377:C6390" si="732">DATEVALUE("2025-05-29")</f>
        <v>44344</v>
      </c>
      <c r="D6377" s="1">
        <f>TIMEVALUE("07:34:09")</f>
        <v>0.31538194444444445</v>
      </c>
      <c r="E6377" s="2">
        <f t="shared" ref="E6377:E6390" si="733">DATEVALUE("2025-05-29")</f>
        <v>44344</v>
      </c>
      <c r="F6377" s="1">
        <f>TIMEVALUE("07:34:09")</f>
        <v>0.31538194444444445</v>
      </c>
      <c r="G6377" t="s">
        <v>162</v>
      </c>
      <c r="H6377" t="s">
        <v>163</v>
      </c>
      <c r="I6377">
        <v>98765432.099000007</v>
      </c>
    </row>
    <row r="6378" spans="1:9" x14ac:dyDescent="0.25">
      <c r="A6378" t="s">
        <v>14583</v>
      </c>
      <c r="B6378">
        <v>13119</v>
      </c>
      <c r="C6378" s="2">
        <f t="shared" si="732"/>
        <v>44344</v>
      </c>
      <c r="D6378" s="1">
        <f>TIMEVALUE("07:34:11")</f>
        <v>0.31540509259259258</v>
      </c>
      <c r="E6378" s="2">
        <f t="shared" si="733"/>
        <v>44344</v>
      </c>
      <c r="F6378" s="1">
        <f>TIMEVALUE("07:43:46")</f>
        <v>0.3220601851851852</v>
      </c>
      <c r="G6378" t="s">
        <v>2462</v>
      </c>
      <c r="H6378" t="s">
        <v>14585</v>
      </c>
      <c r="I6378">
        <v>702.42200000000003</v>
      </c>
    </row>
    <row r="6379" spans="1:9" x14ac:dyDescent="0.25">
      <c r="A6379" t="s">
        <v>14586</v>
      </c>
      <c r="B6379">
        <v>13119</v>
      </c>
      <c r="C6379" s="2">
        <f t="shared" si="732"/>
        <v>44344</v>
      </c>
      <c r="D6379" s="1">
        <f>TIMEVALUE("07:48:17")</f>
        <v>0.32519675925925928</v>
      </c>
      <c r="E6379" s="2">
        <f t="shared" si="733"/>
        <v>44344</v>
      </c>
      <c r="F6379" s="1">
        <f>TIMEVALUE("07:55:45")</f>
        <v>0.33038194444444446</v>
      </c>
      <c r="G6379" t="s">
        <v>4004</v>
      </c>
      <c r="H6379" t="s">
        <v>14587</v>
      </c>
      <c r="I6379">
        <v>702.46799999999996</v>
      </c>
    </row>
    <row r="6380" spans="1:9" x14ac:dyDescent="0.25">
      <c r="A6380" t="s">
        <v>14586</v>
      </c>
      <c r="B6380">
        <v>13119</v>
      </c>
      <c r="C6380" s="2">
        <f t="shared" si="732"/>
        <v>44344</v>
      </c>
      <c r="D6380" s="1">
        <f>TIMEVALUE("07:58:40")</f>
        <v>0.33240740740740743</v>
      </c>
      <c r="E6380" s="2">
        <f t="shared" si="733"/>
        <v>44344</v>
      </c>
      <c r="F6380" s="1">
        <f>TIMEVALUE("07:58:40")</f>
        <v>0.33240740740740743</v>
      </c>
      <c r="G6380" t="s">
        <v>162</v>
      </c>
      <c r="H6380" t="s">
        <v>163</v>
      </c>
      <c r="I6380">
        <v>98765432.099000007</v>
      </c>
    </row>
    <row r="6381" spans="1:9" x14ac:dyDescent="0.25">
      <c r="A6381" t="s">
        <v>14586</v>
      </c>
      <c r="B6381">
        <v>13119</v>
      </c>
      <c r="C6381" s="2">
        <f t="shared" si="732"/>
        <v>44344</v>
      </c>
      <c r="D6381" s="1">
        <f>TIMEVALUE("07:58:42")</f>
        <v>0.33243055555555556</v>
      </c>
      <c r="E6381" s="2">
        <f t="shared" si="733"/>
        <v>44344</v>
      </c>
      <c r="F6381" s="1">
        <f>TIMEVALUE("08:12:01")</f>
        <v>0.34167824074074077</v>
      </c>
      <c r="G6381" t="s">
        <v>3259</v>
      </c>
      <c r="H6381" t="s">
        <v>14588</v>
      </c>
      <c r="I6381">
        <v>702.19399999999996</v>
      </c>
    </row>
    <row r="6382" spans="1:9" x14ac:dyDescent="0.25">
      <c r="A6382" t="s">
        <v>14589</v>
      </c>
      <c r="B6382">
        <v>13119</v>
      </c>
      <c r="C6382" s="2">
        <f t="shared" si="732"/>
        <v>44344</v>
      </c>
      <c r="D6382" s="1">
        <f>TIMEVALUE("08:15:26")</f>
        <v>0.3440509259259259</v>
      </c>
      <c r="E6382" s="2">
        <f t="shared" si="733"/>
        <v>44344</v>
      </c>
      <c r="F6382" s="1">
        <f>TIMEVALUE("08:33:33")</f>
        <v>0.35663194444444446</v>
      </c>
      <c r="G6382" t="s">
        <v>2603</v>
      </c>
      <c r="H6382" t="s">
        <v>10582</v>
      </c>
      <c r="I6382">
        <v>702.05399999999997</v>
      </c>
    </row>
    <row r="6383" spans="1:9" x14ac:dyDescent="0.25">
      <c r="A6383" t="s">
        <v>14590</v>
      </c>
      <c r="B6383">
        <v>13119</v>
      </c>
      <c r="C6383" s="2">
        <f t="shared" si="732"/>
        <v>44344</v>
      </c>
      <c r="D6383" s="1">
        <f>TIMEVALUE("08:35:59")</f>
        <v>0.35832175925925924</v>
      </c>
      <c r="E6383" s="2">
        <f t="shared" si="733"/>
        <v>44344</v>
      </c>
      <c r="F6383" s="1">
        <f>TIMEVALUE("08:44:21")</f>
        <v>0.36413194444444447</v>
      </c>
      <c r="G6383" t="s">
        <v>2303</v>
      </c>
      <c r="H6383" t="s">
        <v>356</v>
      </c>
      <c r="I6383">
        <v>701.92700000000002</v>
      </c>
    </row>
    <row r="6384" spans="1:9" x14ac:dyDescent="0.25">
      <c r="A6384" t="s">
        <v>14591</v>
      </c>
      <c r="B6384">
        <v>13119</v>
      </c>
      <c r="C6384" s="2">
        <f t="shared" si="732"/>
        <v>44344</v>
      </c>
      <c r="D6384" s="1">
        <f>TIMEVALUE("08:46:15")</f>
        <v>0.3654513888888889</v>
      </c>
      <c r="E6384" s="2">
        <f t="shared" si="733"/>
        <v>44344</v>
      </c>
      <c r="F6384" s="1">
        <f>TIMEVALUE("08:56:37")</f>
        <v>0.37265046296296295</v>
      </c>
      <c r="G6384" t="s">
        <v>1921</v>
      </c>
      <c r="H6384" t="s">
        <v>14139</v>
      </c>
      <c r="I6384">
        <v>702.01499999999999</v>
      </c>
    </row>
    <row r="6385" spans="1:9" x14ac:dyDescent="0.25">
      <c r="A6385" t="s">
        <v>14592</v>
      </c>
      <c r="B6385">
        <v>13119</v>
      </c>
      <c r="C6385" s="2">
        <f t="shared" si="732"/>
        <v>44344</v>
      </c>
      <c r="D6385" s="1">
        <f>TIMEVALUE("09:05:34")</f>
        <v>0.37886574074074075</v>
      </c>
      <c r="E6385" s="2">
        <f t="shared" si="733"/>
        <v>44344</v>
      </c>
      <c r="F6385" s="1">
        <f>TIMEVALUE("09:21:37")</f>
        <v>0.39001157407407405</v>
      </c>
      <c r="G6385" t="s">
        <v>4834</v>
      </c>
      <c r="H6385" t="s">
        <v>14593</v>
      </c>
      <c r="I6385">
        <v>701.94899999999996</v>
      </c>
    </row>
    <row r="6386" spans="1:9" x14ac:dyDescent="0.25">
      <c r="A6386" t="s">
        <v>14594</v>
      </c>
      <c r="B6386">
        <v>13119</v>
      </c>
      <c r="C6386" s="2">
        <f t="shared" si="732"/>
        <v>44344</v>
      </c>
      <c r="D6386" s="1">
        <f>TIMEVALUE("09:23:53")</f>
        <v>0.39158564814814817</v>
      </c>
      <c r="E6386" s="2">
        <f t="shared" si="733"/>
        <v>44344</v>
      </c>
      <c r="F6386" s="1">
        <f>TIMEVALUE("09:32:52")</f>
        <v>0.39782407407407405</v>
      </c>
      <c r="G6386" t="s">
        <v>1786</v>
      </c>
      <c r="H6386" t="s">
        <v>14595</v>
      </c>
      <c r="I6386">
        <v>701.755</v>
      </c>
    </row>
    <row r="6387" spans="1:9" x14ac:dyDescent="0.25">
      <c r="A6387" t="s">
        <v>14596</v>
      </c>
      <c r="B6387">
        <v>13119</v>
      </c>
      <c r="C6387" s="2">
        <f t="shared" si="732"/>
        <v>44344</v>
      </c>
      <c r="D6387" s="1">
        <f>TIMEVALUE("09:35:13")</f>
        <v>0.39945601851851853</v>
      </c>
      <c r="E6387" s="2">
        <f t="shared" si="733"/>
        <v>44344</v>
      </c>
      <c r="F6387" s="1">
        <f>TIMEVALUE("09:54:02")</f>
        <v>0.41252314814814817</v>
      </c>
      <c r="G6387" t="s">
        <v>14597</v>
      </c>
      <c r="H6387" t="s">
        <v>14598</v>
      </c>
      <c r="I6387">
        <v>701.82500000000005</v>
      </c>
    </row>
    <row r="6388" spans="1:9" x14ac:dyDescent="0.25">
      <c r="A6388" t="s">
        <v>14599</v>
      </c>
      <c r="B6388">
        <v>13119</v>
      </c>
      <c r="C6388" s="2">
        <f t="shared" si="732"/>
        <v>44344</v>
      </c>
      <c r="D6388" s="1">
        <f>TIMEVALUE("09:56:04")</f>
        <v>0.41393518518518518</v>
      </c>
      <c r="E6388" s="2">
        <f t="shared" si="733"/>
        <v>44344</v>
      </c>
      <c r="F6388" s="1">
        <f>TIMEVALUE("10:04:59")</f>
        <v>0.4201273148148148</v>
      </c>
      <c r="G6388" t="s">
        <v>1208</v>
      </c>
      <c r="H6388" t="s">
        <v>14518</v>
      </c>
      <c r="I6388">
        <v>701.601</v>
      </c>
    </row>
    <row r="6389" spans="1:9" x14ac:dyDescent="0.25">
      <c r="A6389" t="s">
        <v>14600</v>
      </c>
      <c r="B6389">
        <v>13119</v>
      </c>
      <c r="C6389" s="2">
        <f t="shared" si="732"/>
        <v>44344</v>
      </c>
      <c r="D6389" s="1">
        <f>TIMEVALUE("10:07:33")</f>
        <v>0.42190972222222223</v>
      </c>
      <c r="E6389" s="2">
        <f t="shared" si="733"/>
        <v>44344</v>
      </c>
      <c r="F6389" s="1">
        <f>TIMEVALUE("10:16:59")</f>
        <v>0.42846064814814816</v>
      </c>
      <c r="G6389" t="s">
        <v>6248</v>
      </c>
      <c r="H6389" t="s">
        <v>13621</v>
      </c>
      <c r="I6389">
        <v>701.51499999999999</v>
      </c>
    </row>
    <row r="6390" spans="1:9" x14ac:dyDescent="0.25">
      <c r="A6390" t="s">
        <v>14601</v>
      </c>
      <c r="B6390">
        <v>13119</v>
      </c>
      <c r="C6390" s="2">
        <f t="shared" si="732"/>
        <v>44344</v>
      </c>
      <c r="D6390" s="1">
        <f>TIMEVALUE("10:19:09")</f>
        <v>0.42996527777777777</v>
      </c>
      <c r="E6390" s="2">
        <f t="shared" si="733"/>
        <v>44344</v>
      </c>
      <c r="F6390" s="1">
        <f>TIMEVALUE("10:32:04")</f>
        <v>0.43893518518518521</v>
      </c>
      <c r="G6390" t="s">
        <v>4799</v>
      </c>
      <c r="H6390" t="s">
        <v>14602</v>
      </c>
      <c r="I6390">
        <v>701.52099999999996</v>
      </c>
    </row>
    <row r="6391" spans="1:9" x14ac:dyDescent="0.25">
      <c r="A6391" t="s">
        <v>14603</v>
      </c>
      <c r="B6391">
        <v>13112</v>
      </c>
      <c r="C6391" s="2">
        <f>DATEVALUE("2025-05-08")</f>
        <v>44323</v>
      </c>
      <c r="D6391" s="1">
        <f>TIMEVALUE("08:49:11")</f>
        <v>0.3674884259259259</v>
      </c>
      <c r="E6391" s="2">
        <f>DATEVALUE("2025-05-08")</f>
        <v>44323</v>
      </c>
      <c r="F6391" s="1">
        <f>TIMEVALUE("08:57:05")</f>
        <v>0.37297453703703703</v>
      </c>
      <c r="G6391" t="s">
        <v>327</v>
      </c>
      <c r="H6391" t="s">
        <v>14604</v>
      </c>
      <c r="I6391">
        <v>702.83799999999997</v>
      </c>
    </row>
    <row r="6392" spans="1:9" x14ac:dyDescent="0.25">
      <c r="A6392" t="s">
        <v>14603</v>
      </c>
      <c r="B6392">
        <v>13119</v>
      </c>
      <c r="C6392" s="2">
        <f t="shared" ref="C6392:C6406" si="734">DATEVALUE("2025-05-28")</f>
        <v>44343</v>
      </c>
      <c r="D6392" s="1">
        <f>TIMEVALUE("13:55:36")</f>
        <v>0.58027777777777778</v>
      </c>
      <c r="E6392" s="2">
        <f t="shared" ref="E6392:E6406" si="735">DATEVALUE("2025-05-28")</f>
        <v>44343</v>
      </c>
      <c r="F6392" s="1">
        <f>TIMEVALUE("13:55:36")</f>
        <v>0.58027777777777778</v>
      </c>
      <c r="G6392" t="s">
        <v>162</v>
      </c>
      <c r="H6392" t="s">
        <v>163</v>
      </c>
      <c r="I6392">
        <v>98765432.099000007</v>
      </c>
    </row>
    <row r="6393" spans="1:9" x14ac:dyDescent="0.25">
      <c r="A6393" t="s">
        <v>14603</v>
      </c>
      <c r="B6393">
        <v>13119</v>
      </c>
      <c r="C6393" s="2">
        <f t="shared" si="734"/>
        <v>44343</v>
      </c>
      <c r="D6393" s="1">
        <f>TIMEVALUE("13:55:37")</f>
        <v>0.58028935185185182</v>
      </c>
      <c r="E6393" s="2">
        <f t="shared" si="735"/>
        <v>44343</v>
      </c>
      <c r="F6393" s="1">
        <f>TIMEVALUE("14:17:29")</f>
        <v>0.59547453703703701</v>
      </c>
      <c r="G6393" t="s">
        <v>12158</v>
      </c>
      <c r="H6393" t="s">
        <v>14605</v>
      </c>
      <c r="I6393">
        <v>701.38699999999994</v>
      </c>
    </row>
    <row r="6394" spans="1:9" x14ac:dyDescent="0.25">
      <c r="A6394" t="s">
        <v>14606</v>
      </c>
      <c r="B6394">
        <v>13119</v>
      </c>
      <c r="C6394" s="2">
        <f t="shared" si="734"/>
        <v>44343</v>
      </c>
      <c r="D6394" s="1">
        <f>TIMEVALUE("10:52:06")</f>
        <v>0.45284722222222223</v>
      </c>
      <c r="E6394" s="2">
        <f t="shared" si="735"/>
        <v>44343</v>
      </c>
      <c r="F6394" s="1">
        <f>TIMEVALUE("11:05:53")</f>
        <v>0.46241898148148147</v>
      </c>
      <c r="G6394" t="s">
        <v>10090</v>
      </c>
      <c r="H6394" t="s">
        <v>14607</v>
      </c>
      <c r="I6394">
        <v>702.30399999999997</v>
      </c>
    </row>
    <row r="6395" spans="1:9" x14ac:dyDescent="0.25">
      <c r="A6395" t="s">
        <v>14608</v>
      </c>
      <c r="B6395">
        <v>13119</v>
      </c>
      <c r="C6395" s="2">
        <f t="shared" si="734"/>
        <v>44343</v>
      </c>
      <c r="D6395" s="1">
        <f>TIMEVALUE("11:09:16")</f>
        <v>0.46476851851851853</v>
      </c>
      <c r="E6395" s="2">
        <f t="shared" si="735"/>
        <v>44343</v>
      </c>
      <c r="F6395" s="1">
        <f>TIMEVALUE("11:20:01")</f>
        <v>0.4722337962962963</v>
      </c>
      <c r="G6395" t="s">
        <v>3961</v>
      </c>
      <c r="H6395" t="s">
        <v>14609</v>
      </c>
      <c r="I6395">
        <v>702.27599999999995</v>
      </c>
    </row>
    <row r="6396" spans="1:9" x14ac:dyDescent="0.25">
      <c r="A6396" t="s">
        <v>14610</v>
      </c>
      <c r="B6396">
        <v>13119</v>
      </c>
      <c r="C6396" s="2">
        <f t="shared" si="734"/>
        <v>44343</v>
      </c>
      <c r="D6396" s="1">
        <f>TIMEVALUE("11:21:50")</f>
        <v>0.47349537037037037</v>
      </c>
      <c r="E6396" s="2">
        <f t="shared" si="735"/>
        <v>44343</v>
      </c>
      <c r="F6396" s="1">
        <f>TIMEVALUE("11:32:55")</f>
        <v>0.48119212962962965</v>
      </c>
      <c r="G6396" t="s">
        <v>1411</v>
      </c>
      <c r="H6396" t="s">
        <v>12072</v>
      </c>
      <c r="I6396">
        <v>702.23900000000003</v>
      </c>
    </row>
    <row r="6397" spans="1:9" x14ac:dyDescent="0.25">
      <c r="A6397" t="s">
        <v>14611</v>
      </c>
      <c r="B6397">
        <v>13119</v>
      </c>
      <c r="C6397" s="2">
        <f t="shared" si="734"/>
        <v>44343</v>
      </c>
      <c r="D6397" s="1">
        <f>TIMEVALUE("11:39:19")</f>
        <v>0.48563657407407407</v>
      </c>
      <c r="E6397" s="2">
        <f t="shared" si="735"/>
        <v>44343</v>
      </c>
      <c r="F6397" s="1">
        <f>TIMEVALUE("11:50:05")</f>
        <v>0.49311342592592594</v>
      </c>
      <c r="G6397" t="s">
        <v>1713</v>
      </c>
      <c r="H6397" t="s">
        <v>14612</v>
      </c>
      <c r="I6397">
        <v>702.00599999999997</v>
      </c>
    </row>
    <row r="6398" spans="1:9" x14ac:dyDescent="0.25">
      <c r="A6398" t="s">
        <v>14613</v>
      </c>
      <c r="B6398">
        <v>13119</v>
      </c>
      <c r="C6398" s="2">
        <f t="shared" si="734"/>
        <v>44343</v>
      </c>
      <c r="D6398" s="1">
        <f>TIMEVALUE("11:52:29")</f>
        <v>0.49478009259259259</v>
      </c>
      <c r="E6398" s="2">
        <f t="shared" si="735"/>
        <v>44343</v>
      </c>
      <c r="F6398" s="1">
        <f>TIMEVALUE("12:00:30")</f>
        <v>0.50034722222222228</v>
      </c>
      <c r="G6398" t="s">
        <v>1319</v>
      </c>
      <c r="H6398" t="s">
        <v>14566</v>
      </c>
      <c r="I6398">
        <v>702.077</v>
      </c>
    </row>
    <row r="6399" spans="1:9" x14ac:dyDescent="0.25">
      <c r="A6399" t="s">
        <v>14614</v>
      </c>
      <c r="B6399">
        <v>13119</v>
      </c>
      <c r="C6399" s="2">
        <f t="shared" si="734"/>
        <v>44343</v>
      </c>
      <c r="D6399" s="1">
        <f>TIMEVALUE("12:38:47")</f>
        <v>0.5269328703703704</v>
      </c>
      <c r="E6399" s="2">
        <f t="shared" si="735"/>
        <v>44343</v>
      </c>
      <c r="F6399" s="1">
        <f>TIMEVALUE("12:46:36")</f>
        <v>0.53236111111111106</v>
      </c>
      <c r="G6399" t="s">
        <v>28</v>
      </c>
      <c r="H6399" t="s">
        <v>14615</v>
      </c>
      <c r="I6399">
        <v>702.04399999999998</v>
      </c>
    </row>
    <row r="6400" spans="1:9" x14ac:dyDescent="0.25">
      <c r="A6400" t="s">
        <v>14616</v>
      </c>
      <c r="B6400">
        <v>13119</v>
      </c>
      <c r="C6400" s="2">
        <f t="shared" si="734"/>
        <v>44343</v>
      </c>
      <c r="D6400" s="1">
        <f>TIMEVALUE("12:48:27")</f>
        <v>0.53364583333333337</v>
      </c>
      <c r="E6400" s="2">
        <f t="shared" si="735"/>
        <v>44343</v>
      </c>
      <c r="F6400" s="1">
        <f>TIMEVALUE("12:57:29")</f>
        <v>0.53991898148148143</v>
      </c>
      <c r="G6400" t="s">
        <v>3923</v>
      </c>
      <c r="H6400" t="s">
        <v>14617</v>
      </c>
      <c r="I6400">
        <v>701.98699999999997</v>
      </c>
    </row>
    <row r="6401" spans="1:9" x14ac:dyDescent="0.25">
      <c r="A6401" t="s">
        <v>14618</v>
      </c>
      <c r="B6401">
        <v>13119</v>
      </c>
      <c r="C6401" s="2">
        <f t="shared" si="734"/>
        <v>44343</v>
      </c>
      <c r="D6401" s="1">
        <f>TIMEVALUE("12:59:16")</f>
        <v>0.54115740740740736</v>
      </c>
      <c r="E6401" s="2">
        <f t="shared" si="735"/>
        <v>44343</v>
      </c>
      <c r="F6401" s="1">
        <f>TIMEVALUE("13:08:05")</f>
        <v>0.54728009259259258</v>
      </c>
      <c r="G6401" t="s">
        <v>4995</v>
      </c>
      <c r="H6401" t="s">
        <v>14619</v>
      </c>
      <c r="I6401">
        <v>701.94799999999998</v>
      </c>
    </row>
    <row r="6402" spans="1:9" x14ac:dyDescent="0.25">
      <c r="A6402" t="s">
        <v>14620</v>
      </c>
      <c r="B6402">
        <v>13119</v>
      </c>
      <c r="C6402" s="2">
        <f t="shared" si="734"/>
        <v>44343</v>
      </c>
      <c r="D6402" s="1">
        <f>TIMEVALUE("13:09:58")</f>
        <v>0.54858796296296297</v>
      </c>
      <c r="E6402" s="2">
        <f t="shared" si="735"/>
        <v>44343</v>
      </c>
      <c r="F6402" s="1">
        <f>TIMEVALUE("13:19:39")</f>
        <v>0.55531249999999999</v>
      </c>
      <c r="G6402" t="s">
        <v>4467</v>
      </c>
      <c r="H6402" t="s">
        <v>14621</v>
      </c>
      <c r="I6402">
        <v>701.90200000000004</v>
      </c>
    </row>
    <row r="6403" spans="1:9" x14ac:dyDescent="0.25">
      <c r="A6403" t="s">
        <v>14622</v>
      </c>
      <c r="B6403">
        <v>13119</v>
      </c>
      <c r="C6403" s="2">
        <f t="shared" si="734"/>
        <v>44343</v>
      </c>
      <c r="D6403" s="1">
        <f>TIMEVALUE("13:21:14")</f>
        <v>0.55641203703703701</v>
      </c>
      <c r="E6403" s="2">
        <f t="shared" si="735"/>
        <v>44343</v>
      </c>
      <c r="F6403" s="1">
        <f>TIMEVALUE("13:30:55")</f>
        <v>0.56313657407407403</v>
      </c>
      <c r="G6403" t="s">
        <v>4467</v>
      </c>
      <c r="H6403" t="s">
        <v>5500</v>
      </c>
      <c r="I6403">
        <v>701.78300000000002</v>
      </c>
    </row>
    <row r="6404" spans="1:9" x14ac:dyDescent="0.25">
      <c r="A6404" t="s">
        <v>14623</v>
      </c>
      <c r="B6404">
        <v>13119</v>
      </c>
      <c r="C6404" s="2">
        <f t="shared" si="734"/>
        <v>44343</v>
      </c>
      <c r="D6404" s="1">
        <f>TIMEVALUE("13:33:21")</f>
        <v>0.56482638888888892</v>
      </c>
      <c r="E6404" s="2">
        <f t="shared" si="735"/>
        <v>44343</v>
      </c>
      <c r="F6404" s="1">
        <f>TIMEVALUE("13:44:41")</f>
        <v>0.57269675925925922</v>
      </c>
      <c r="G6404" t="s">
        <v>965</v>
      </c>
      <c r="H6404" t="s">
        <v>14624</v>
      </c>
      <c r="I6404">
        <v>701.84799999999996</v>
      </c>
    </row>
    <row r="6405" spans="1:9" x14ac:dyDescent="0.25">
      <c r="A6405" t="s">
        <v>14625</v>
      </c>
      <c r="B6405">
        <v>13119</v>
      </c>
      <c r="C6405" s="2">
        <f t="shared" si="734"/>
        <v>44343</v>
      </c>
      <c r="D6405" s="1">
        <f>TIMEVALUE("13:46:16")</f>
        <v>0.57379629629629625</v>
      </c>
      <c r="E6405" s="2">
        <f t="shared" si="735"/>
        <v>44343</v>
      </c>
      <c r="F6405" s="1">
        <f>TIMEVALUE("13:53:13")</f>
        <v>0.57862268518518523</v>
      </c>
      <c r="G6405" t="s">
        <v>394</v>
      </c>
      <c r="H6405" t="s">
        <v>14626</v>
      </c>
      <c r="I6405">
        <v>701.68200000000002</v>
      </c>
    </row>
    <row r="6406" spans="1:9" x14ac:dyDescent="0.25">
      <c r="A6406" t="s">
        <v>14627</v>
      </c>
      <c r="B6406">
        <v>13119</v>
      </c>
      <c r="C6406" s="2">
        <f t="shared" si="734"/>
        <v>44343</v>
      </c>
      <c r="D6406" s="1">
        <f>TIMEVALUE("10:33:12")</f>
        <v>0.43972222222222224</v>
      </c>
      <c r="E6406" s="2">
        <f t="shared" si="735"/>
        <v>44343</v>
      </c>
      <c r="F6406" s="1">
        <f>TIMEVALUE("10:46:44")</f>
        <v>0.44912037037037039</v>
      </c>
      <c r="G6406" t="s">
        <v>2936</v>
      </c>
      <c r="H6406" t="s">
        <v>14516</v>
      </c>
      <c r="I6406">
        <v>701.68100000000004</v>
      </c>
    </row>
    <row r="6407" spans="1:9" x14ac:dyDescent="0.25">
      <c r="A6407" t="s">
        <v>14628</v>
      </c>
      <c r="B6407">
        <v>13119</v>
      </c>
      <c r="C6407" s="2">
        <f t="shared" ref="C6407:C6416" si="736">DATEVALUE("2025-05-27")</f>
        <v>44342</v>
      </c>
      <c r="D6407" s="1">
        <f>TIMEVALUE("09:59:43")</f>
        <v>0.41646990740740741</v>
      </c>
      <c r="E6407" s="2">
        <f t="shared" ref="E6407:E6416" si="737">DATEVALUE("2025-05-27")</f>
        <v>44342</v>
      </c>
      <c r="F6407" s="1">
        <f>TIMEVALUE("10:14:53")</f>
        <v>0.42700231481481482</v>
      </c>
      <c r="G6407" t="s">
        <v>7520</v>
      </c>
      <c r="H6407" t="s">
        <v>14223</v>
      </c>
      <c r="I6407">
        <v>702.36699999999996</v>
      </c>
    </row>
    <row r="6408" spans="1:9" x14ac:dyDescent="0.25">
      <c r="A6408" t="s">
        <v>14629</v>
      </c>
      <c r="B6408">
        <v>13119</v>
      </c>
      <c r="C6408" s="2">
        <f t="shared" si="736"/>
        <v>44342</v>
      </c>
      <c r="D6408" s="1">
        <f>TIMEVALUE("10:35:35")</f>
        <v>0.44137731481481479</v>
      </c>
      <c r="E6408" s="2">
        <f t="shared" si="737"/>
        <v>44342</v>
      </c>
      <c r="F6408" s="1">
        <f>TIMEVALUE("10:49:31")</f>
        <v>0.45105324074074077</v>
      </c>
      <c r="G6408" t="s">
        <v>7574</v>
      </c>
      <c r="H6408" t="s">
        <v>14630</v>
      </c>
      <c r="I6408">
        <v>702.19799999999998</v>
      </c>
    </row>
    <row r="6409" spans="1:9" x14ac:dyDescent="0.25">
      <c r="A6409" t="s">
        <v>14631</v>
      </c>
      <c r="B6409">
        <v>13119</v>
      </c>
      <c r="C6409" s="2">
        <f t="shared" si="736"/>
        <v>44342</v>
      </c>
      <c r="D6409" s="1">
        <f>TIMEVALUE("10:50:55")</f>
        <v>0.45202546296296298</v>
      </c>
      <c r="E6409" s="2">
        <f t="shared" si="737"/>
        <v>44342</v>
      </c>
      <c r="F6409" s="1">
        <f>TIMEVALUE("11:10:16")</f>
        <v>0.46546296296296297</v>
      </c>
      <c r="G6409" t="s">
        <v>9169</v>
      </c>
      <c r="H6409" t="s">
        <v>14632</v>
      </c>
      <c r="I6409">
        <v>702.35699999999997</v>
      </c>
    </row>
    <row r="6410" spans="1:9" x14ac:dyDescent="0.25">
      <c r="A6410" t="s">
        <v>14633</v>
      </c>
      <c r="B6410">
        <v>13119</v>
      </c>
      <c r="C6410" s="2">
        <f t="shared" si="736"/>
        <v>44342</v>
      </c>
      <c r="D6410" s="1">
        <f>TIMEVALUE("11:11:32")</f>
        <v>0.46634259259259259</v>
      </c>
      <c r="E6410" s="2">
        <f t="shared" si="737"/>
        <v>44342</v>
      </c>
      <c r="F6410" s="1">
        <f>TIMEVALUE("11:18:23")</f>
        <v>0.47109953703703705</v>
      </c>
      <c r="G6410" t="s">
        <v>278</v>
      </c>
      <c r="H6410" t="s">
        <v>14634</v>
      </c>
      <c r="I6410">
        <v>702.24300000000005</v>
      </c>
    </row>
    <row r="6411" spans="1:9" x14ac:dyDescent="0.25">
      <c r="A6411" t="s">
        <v>14635</v>
      </c>
      <c r="B6411">
        <v>13119</v>
      </c>
      <c r="C6411" s="2">
        <f t="shared" si="736"/>
        <v>44342</v>
      </c>
      <c r="D6411" s="1">
        <f>TIMEVALUE("11:19:39")</f>
        <v>0.47197916666666667</v>
      </c>
      <c r="E6411" s="2">
        <f t="shared" si="737"/>
        <v>44342</v>
      </c>
      <c r="F6411" s="1">
        <f>TIMEVALUE("11:29:56")</f>
        <v>0.47912037037037036</v>
      </c>
      <c r="G6411" t="s">
        <v>1762</v>
      </c>
      <c r="H6411" t="s">
        <v>14636</v>
      </c>
      <c r="I6411">
        <v>702.21699999999998</v>
      </c>
    </row>
    <row r="6412" spans="1:9" x14ac:dyDescent="0.25">
      <c r="A6412" t="s">
        <v>14637</v>
      </c>
      <c r="B6412">
        <v>13119</v>
      </c>
      <c r="C6412" s="2">
        <f t="shared" si="736"/>
        <v>44342</v>
      </c>
      <c r="D6412" s="1">
        <f>TIMEVALUE("11:30:58")</f>
        <v>0.47983796296296294</v>
      </c>
      <c r="E6412" s="2">
        <f t="shared" si="737"/>
        <v>44342</v>
      </c>
      <c r="F6412" s="1">
        <f>TIMEVALUE("11:37:42")</f>
        <v>0.48451388888888891</v>
      </c>
      <c r="G6412" t="s">
        <v>182</v>
      </c>
      <c r="H6412" t="s">
        <v>14638</v>
      </c>
      <c r="I6412">
        <v>702.14400000000001</v>
      </c>
    </row>
    <row r="6413" spans="1:9" x14ac:dyDescent="0.25">
      <c r="A6413" t="s">
        <v>14639</v>
      </c>
      <c r="B6413">
        <v>13119</v>
      </c>
      <c r="C6413" s="2">
        <f t="shared" si="736"/>
        <v>44342</v>
      </c>
      <c r="D6413" s="1">
        <f>TIMEVALUE("11:39:18")</f>
        <v>0.48562499999999997</v>
      </c>
      <c r="E6413" s="2">
        <f t="shared" si="737"/>
        <v>44342</v>
      </c>
      <c r="F6413" s="1">
        <f>TIMEVALUE("11:46:40")</f>
        <v>0.49074074074074076</v>
      </c>
      <c r="G6413" t="s">
        <v>1415</v>
      </c>
      <c r="H6413" t="s">
        <v>14641</v>
      </c>
      <c r="I6413">
        <v>702.16099999999994</v>
      </c>
    </row>
    <row r="6414" spans="1:9" x14ac:dyDescent="0.25">
      <c r="A6414" t="s">
        <v>14642</v>
      </c>
      <c r="B6414">
        <v>13119</v>
      </c>
      <c r="C6414" s="2">
        <f t="shared" si="736"/>
        <v>44342</v>
      </c>
      <c r="D6414" s="1">
        <f>TIMEVALUE("11:48:32")</f>
        <v>0.49203703703703705</v>
      </c>
      <c r="E6414" s="2">
        <f t="shared" si="737"/>
        <v>44342</v>
      </c>
      <c r="F6414" s="1">
        <f>TIMEVALUE("11:59:59")</f>
        <v>0.49998842592592591</v>
      </c>
      <c r="G6414" t="s">
        <v>3386</v>
      </c>
      <c r="H6414" t="s">
        <v>14643</v>
      </c>
      <c r="I6414">
        <v>702.15300000000002</v>
      </c>
    </row>
    <row r="6415" spans="1:9" x14ac:dyDescent="0.25">
      <c r="A6415" t="s">
        <v>14644</v>
      </c>
      <c r="B6415">
        <v>13119</v>
      </c>
      <c r="C6415" s="2">
        <f t="shared" si="736"/>
        <v>44342</v>
      </c>
      <c r="D6415" s="1">
        <f>TIMEVALUE("14:01:13")</f>
        <v>0.58417824074074076</v>
      </c>
      <c r="E6415" s="2">
        <f t="shared" si="737"/>
        <v>44342</v>
      </c>
      <c r="F6415" s="1">
        <f>TIMEVALUE("14:11:24")</f>
        <v>0.59125000000000005</v>
      </c>
      <c r="G6415" t="s">
        <v>9947</v>
      </c>
      <c r="H6415" t="s">
        <v>14645</v>
      </c>
      <c r="I6415">
        <v>702.029</v>
      </c>
    </row>
    <row r="6416" spans="1:9" x14ac:dyDescent="0.25">
      <c r="A6416" t="s">
        <v>14646</v>
      </c>
      <c r="B6416">
        <v>13119</v>
      </c>
      <c r="C6416" s="2">
        <f t="shared" si="736"/>
        <v>44342</v>
      </c>
      <c r="D6416" s="1">
        <f>TIMEVALUE("14:12:36")</f>
        <v>0.59208333333333329</v>
      </c>
      <c r="E6416" s="2">
        <f t="shared" si="737"/>
        <v>44342</v>
      </c>
      <c r="F6416" s="1">
        <f>TIMEVALUE("14:19:07")</f>
        <v>0.59660879629629626</v>
      </c>
      <c r="G6416" t="s">
        <v>130</v>
      </c>
      <c r="H6416" t="s">
        <v>10447</v>
      </c>
      <c r="I6416">
        <v>701.93100000000004</v>
      </c>
    </row>
    <row r="6417" spans="1:9" x14ac:dyDescent="0.25">
      <c r="A6417" t="s">
        <v>14647</v>
      </c>
      <c r="B6417">
        <v>13112</v>
      </c>
      <c r="C6417" s="2">
        <f>DATEVALUE("2025-05-08")</f>
        <v>44323</v>
      </c>
      <c r="D6417" s="1">
        <f>TIMEVALUE("09:00:58")</f>
        <v>0.37567129629629631</v>
      </c>
      <c r="E6417" s="2">
        <f>DATEVALUE("2025-05-08")</f>
        <v>44323</v>
      </c>
      <c r="F6417" s="1">
        <f>TIMEVALUE("09:07:09")</f>
        <v>0.37996527777777778</v>
      </c>
      <c r="G6417" t="s">
        <v>962</v>
      </c>
      <c r="H6417" t="s">
        <v>14137</v>
      </c>
      <c r="I6417">
        <v>703.16399999999999</v>
      </c>
    </row>
    <row r="6418" spans="1:9" x14ac:dyDescent="0.25">
      <c r="A6418" t="s">
        <v>14647</v>
      </c>
      <c r="B6418">
        <v>13119</v>
      </c>
      <c r="C6418" s="2">
        <f t="shared" ref="C6418:C6430" si="738">DATEVALUE("2025-05-27")</f>
        <v>44342</v>
      </c>
      <c r="D6418" s="1">
        <f>TIMEVALUE("14:20:58")</f>
        <v>0.59789351851851846</v>
      </c>
      <c r="E6418" s="2">
        <f t="shared" ref="E6418:E6430" si="739">DATEVALUE("2025-05-27")</f>
        <v>44342</v>
      </c>
      <c r="F6418" s="1">
        <f>TIMEVALUE("14:20:58")</f>
        <v>0.59789351851851846</v>
      </c>
      <c r="G6418" t="s">
        <v>162</v>
      </c>
      <c r="H6418" t="s">
        <v>163</v>
      </c>
      <c r="I6418">
        <v>98765432.099000007</v>
      </c>
    </row>
    <row r="6419" spans="1:9" x14ac:dyDescent="0.25">
      <c r="A6419" t="s">
        <v>14647</v>
      </c>
      <c r="B6419">
        <v>13119</v>
      </c>
      <c r="C6419" s="2">
        <f t="shared" si="738"/>
        <v>44342</v>
      </c>
      <c r="D6419" s="1">
        <f>TIMEVALUE("14:21:00")</f>
        <v>0.59791666666666665</v>
      </c>
      <c r="E6419" s="2">
        <f t="shared" si="739"/>
        <v>44342</v>
      </c>
      <c r="F6419" s="1">
        <f>TIMEVALUE("14:24:19")</f>
        <v>0.60021990740740738</v>
      </c>
      <c r="G6419" t="s">
        <v>816</v>
      </c>
      <c r="H6419" t="s">
        <v>14649</v>
      </c>
      <c r="I6419">
        <v>701.95</v>
      </c>
    </row>
    <row r="6420" spans="1:9" x14ac:dyDescent="0.25">
      <c r="A6420" t="s">
        <v>14650</v>
      </c>
      <c r="B6420">
        <v>13119</v>
      </c>
      <c r="C6420" s="2">
        <f t="shared" si="738"/>
        <v>44342</v>
      </c>
      <c r="D6420" s="1">
        <f>TIMEVALUE("14:25:26")</f>
        <v>0.60099537037037032</v>
      </c>
      <c r="E6420" s="2">
        <f t="shared" si="739"/>
        <v>44342</v>
      </c>
      <c r="F6420" s="1">
        <f>TIMEVALUE("14:35:21")</f>
        <v>0.60788194444444443</v>
      </c>
      <c r="G6420" t="s">
        <v>2161</v>
      </c>
      <c r="H6420" t="s">
        <v>14651</v>
      </c>
      <c r="I6420">
        <v>701.91099999999994</v>
      </c>
    </row>
    <row r="6421" spans="1:9" x14ac:dyDescent="0.25">
      <c r="A6421" t="s">
        <v>14652</v>
      </c>
      <c r="B6421">
        <v>13119</v>
      </c>
      <c r="C6421" s="2">
        <f t="shared" si="738"/>
        <v>44342</v>
      </c>
      <c r="D6421" s="1">
        <f>TIMEVALUE("09:10:44")</f>
        <v>0.38245370370370368</v>
      </c>
      <c r="E6421" s="2">
        <f t="shared" si="739"/>
        <v>44342</v>
      </c>
      <c r="F6421" s="1">
        <f>TIMEVALUE("09:16:57")</f>
        <v>0.38677083333333334</v>
      </c>
      <c r="G6421" t="s">
        <v>2782</v>
      </c>
      <c r="H6421" t="s">
        <v>14653</v>
      </c>
      <c r="I6421">
        <v>701.97699999999998</v>
      </c>
    </row>
    <row r="6422" spans="1:9" x14ac:dyDescent="0.25">
      <c r="A6422" t="s">
        <v>14654</v>
      </c>
      <c r="B6422">
        <v>13119</v>
      </c>
      <c r="C6422" s="2">
        <f t="shared" si="738"/>
        <v>44342</v>
      </c>
      <c r="D6422" s="1">
        <f>TIMEVALUE("14:41:09")</f>
        <v>0.61190972222222217</v>
      </c>
      <c r="E6422" s="2">
        <f t="shared" si="739"/>
        <v>44342</v>
      </c>
      <c r="F6422" s="1">
        <f>TIMEVALUE("14:59:27")</f>
        <v>0.62461805555555561</v>
      </c>
      <c r="G6422" t="s">
        <v>7258</v>
      </c>
      <c r="H6422" t="s">
        <v>14655</v>
      </c>
      <c r="I6422">
        <v>702.48699999999997</v>
      </c>
    </row>
    <row r="6423" spans="1:9" x14ac:dyDescent="0.25">
      <c r="A6423" t="s">
        <v>14656</v>
      </c>
      <c r="B6423">
        <v>13119</v>
      </c>
      <c r="C6423" s="2">
        <f t="shared" si="738"/>
        <v>44342</v>
      </c>
      <c r="D6423" s="1">
        <f>TIMEVALUE("15:04:35")</f>
        <v>0.62818287037037035</v>
      </c>
      <c r="E6423" s="2">
        <f t="shared" si="739"/>
        <v>44342</v>
      </c>
      <c r="F6423" s="1">
        <f>TIMEVALUE("15:11:52")</f>
        <v>0.63324074074074077</v>
      </c>
      <c r="G6423" t="s">
        <v>1160</v>
      </c>
      <c r="H6423" t="s">
        <v>14657</v>
      </c>
      <c r="I6423">
        <v>702.49</v>
      </c>
    </row>
    <row r="6424" spans="1:9" x14ac:dyDescent="0.25">
      <c r="A6424" t="s">
        <v>14658</v>
      </c>
      <c r="B6424">
        <v>13119</v>
      </c>
      <c r="C6424" s="2">
        <f t="shared" si="738"/>
        <v>44342</v>
      </c>
      <c r="D6424" s="1">
        <f>TIMEVALUE("15:13:35")</f>
        <v>0.63443287037037033</v>
      </c>
      <c r="E6424" s="2">
        <f t="shared" si="739"/>
        <v>44342</v>
      </c>
      <c r="F6424" s="1">
        <f>TIMEVALUE("15:26:13")</f>
        <v>0.64320601851851855</v>
      </c>
      <c r="G6424" t="s">
        <v>8230</v>
      </c>
      <c r="H6424" t="s">
        <v>14659</v>
      </c>
      <c r="I6424">
        <v>702.48699999999997</v>
      </c>
    </row>
    <row r="6425" spans="1:9" x14ac:dyDescent="0.25">
      <c r="A6425" t="s">
        <v>14660</v>
      </c>
      <c r="B6425">
        <v>13119</v>
      </c>
      <c r="C6425" s="2">
        <f t="shared" si="738"/>
        <v>44342</v>
      </c>
      <c r="D6425" s="1">
        <f>TIMEVALUE("15:27:44")</f>
        <v>0.64425925925925931</v>
      </c>
      <c r="E6425" s="2">
        <f t="shared" si="739"/>
        <v>44342</v>
      </c>
      <c r="F6425" s="1">
        <f>TIMEVALUE("15:34:35")</f>
        <v>0.64901620370370372</v>
      </c>
      <c r="G6425" t="s">
        <v>278</v>
      </c>
      <c r="H6425" t="s">
        <v>14661</v>
      </c>
      <c r="I6425">
        <v>702.52099999999996</v>
      </c>
    </row>
    <row r="6426" spans="1:9" x14ac:dyDescent="0.25">
      <c r="A6426" t="s">
        <v>14662</v>
      </c>
      <c r="B6426">
        <v>13119</v>
      </c>
      <c r="C6426" s="2">
        <f t="shared" si="738"/>
        <v>44342</v>
      </c>
      <c r="D6426" s="1">
        <f>TIMEVALUE("15:36:16")</f>
        <v>0.6501851851851852</v>
      </c>
      <c r="E6426" s="2">
        <f t="shared" si="739"/>
        <v>44342</v>
      </c>
      <c r="F6426" s="1">
        <f>TIMEVALUE("15:45:27")</f>
        <v>0.65656250000000005</v>
      </c>
      <c r="G6426" t="s">
        <v>1576</v>
      </c>
      <c r="H6426" t="s">
        <v>14125</v>
      </c>
      <c r="I6426">
        <v>702.45899999999995</v>
      </c>
    </row>
    <row r="6427" spans="1:9" x14ac:dyDescent="0.25">
      <c r="A6427" t="s">
        <v>14663</v>
      </c>
      <c r="B6427">
        <v>13119</v>
      </c>
      <c r="C6427" s="2">
        <f t="shared" si="738"/>
        <v>44342</v>
      </c>
      <c r="D6427" s="1">
        <f>TIMEVALUE("15:58:24")</f>
        <v>0.66555555555555557</v>
      </c>
      <c r="E6427" s="2">
        <f t="shared" si="739"/>
        <v>44342</v>
      </c>
      <c r="F6427" s="1">
        <f>TIMEVALUE("16:05:33")</f>
        <v>0.67052083333333334</v>
      </c>
      <c r="G6427" t="s">
        <v>3265</v>
      </c>
      <c r="H6427" t="s">
        <v>14506</v>
      </c>
      <c r="I6427">
        <v>702.28800000000001</v>
      </c>
    </row>
    <row r="6428" spans="1:9" x14ac:dyDescent="0.25">
      <c r="A6428" t="s">
        <v>14664</v>
      </c>
      <c r="B6428">
        <v>13119</v>
      </c>
      <c r="C6428" s="2">
        <f t="shared" si="738"/>
        <v>44342</v>
      </c>
      <c r="D6428" s="1">
        <f>TIMEVALUE("16:06:52")</f>
        <v>0.67143518518518519</v>
      </c>
      <c r="E6428" s="2">
        <f t="shared" si="739"/>
        <v>44342</v>
      </c>
      <c r="F6428" s="1">
        <f>TIMEVALUE("16:13:07")</f>
        <v>0.67577546296296298</v>
      </c>
      <c r="G6428" t="s">
        <v>505</v>
      </c>
      <c r="H6428" t="s">
        <v>14665</v>
      </c>
      <c r="I6428">
        <v>702.29499999999996</v>
      </c>
    </row>
    <row r="6429" spans="1:9" x14ac:dyDescent="0.25">
      <c r="A6429" t="s">
        <v>14666</v>
      </c>
      <c r="B6429">
        <v>13119</v>
      </c>
      <c r="C6429" s="2">
        <f t="shared" si="738"/>
        <v>44342</v>
      </c>
      <c r="D6429" s="1">
        <f>TIMEVALUE("16:14:33")</f>
        <v>0.67677083333333332</v>
      </c>
      <c r="E6429" s="2">
        <f t="shared" si="739"/>
        <v>44342</v>
      </c>
      <c r="F6429" s="1">
        <f>TIMEVALUE("16:23:24")</f>
        <v>0.68291666666666662</v>
      </c>
      <c r="G6429" t="s">
        <v>4581</v>
      </c>
      <c r="H6429" t="s">
        <v>14667</v>
      </c>
      <c r="I6429">
        <v>702.35199999999998</v>
      </c>
    </row>
    <row r="6430" spans="1:9" x14ac:dyDescent="0.25">
      <c r="A6430" t="s">
        <v>14668</v>
      </c>
      <c r="B6430">
        <v>13119</v>
      </c>
      <c r="C6430" s="2">
        <f t="shared" si="738"/>
        <v>44342</v>
      </c>
      <c r="D6430" s="1">
        <f>TIMEVALUE("16:26:02")</f>
        <v>0.68474537037037042</v>
      </c>
      <c r="E6430" s="2">
        <f t="shared" si="739"/>
        <v>44342</v>
      </c>
      <c r="F6430" s="1">
        <f>TIMEVALUE("16:32:01")</f>
        <v>0.68890046296296292</v>
      </c>
      <c r="G6430" t="s">
        <v>4162</v>
      </c>
      <c r="H6430" t="s">
        <v>14669</v>
      </c>
      <c r="I6430">
        <v>702.36500000000001</v>
      </c>
    </row>
    <row r="6431" spans="1:9" x14ac:dyDescent="0.25">
      <c r="A6431" t="s">
        <v>14668</v>
      </c>
      <c r="B6431">
        <v>13119</v>
      </c>
      <c r="C6431" s="2">
        <f>DATEVALUE("2025-05-28")</f>
        <v>44343</v>
      </c>
      <c r="D6431" s="1">
        <f>TIMEVALUE("09:59:15")</f>
        <v>0.41614583333333333</v>
      </c>
      <c r="E6431" s="2">
        <f>DATEVALUE("2025-05-28")</f>
        <v>44343</v>
      </c>
      <c r="F6431" s="1">
        <f>TIMEVALUE("09:59:15")</f>
        <v>0.41614583333333333</v>
      </c>
      <c r="G6431" t="s">
        <v>162</v>
      </c>
      <c r="H6431" t="s">
        <v>163</v>
      </c>
      <c r="I6431">
        <v>98765432.099000007</v>
      </c>
    </row>
    <row r="6432" spans="1:9" x14ac:dyDescent="0.25">
      <c r="A6432" t="s">
        <v>14670</v>
      </c>
      <c r="B6432">
        <v>13119</v>
      </c>
      <c r="C6432" s="2">
        <f>DATEVALUE("2025-05-28")</f>
        <v>44343</v>
      </c>
      <c r="D6432" s="1">
        <f>TIMEVALUE("10:01:04")</f>
        <v>0.41740740740740739</v>
      </c>
      <c r="E6432" s="2">
        <f>DATEVALUE("2025-05-28")</f>
        <v>44343</v>
      </c>
      <c r="F6432" s="1">
        <f>TIMEVALUE("10:08:37")</f>
        <v>0.42265046296296294</v>
      </c>
      <c r="G6432" t="s">
        <v>3627</v>
      </c>
      <c r="H6432" t="s">
        <v>14671</v>
      </c>
      <c r="I6432">
        <v>702.29100000000005</v>
      </c>
    </row>
    <row r="6433" spans="1:9" x14ac:dyDescent="0.25">
      <c r="A6433" t="s">
        <v>14672</v>
      </c>
      <c r="B6433">
        <v>13119</v>
      </c>
      <c r="C6433" s="2">
        <f>DATEVALUE("2025-05-28")</f>
        <v>44343</v>
      </c>
      <c r="D6433" s="1">
        <f>TIMEVALUE("10:10:40")</f>
        <v>0.42407407407407405</v>
      </c>
      <c r="E6433" s="2">
        <f>DATEVALUE("2025-05-28")</f>
        <v>44343</v>
      </c>
      <c r="F6433" s="1">
        <f>TIMEVALUE("10:19:49")</f>
        <v>0.43042824074074076</v>
      </c>
      <c r="G6433" t="s">
        <v>1065</v>
      </c>
      <c r="H6433" t="s">
        <v>14673</v>
      </c>
      <c r="I6433">
        <v>702.22500000000002</v>
      </c>
    </row>
    <row r="6434" spans="1:9" x14ac:dyDescent="0.25">
      <c r="A6434" t="s">
        <v>14674</v>
      </c>
      <c r="B6434">
        <v>13119</v>
      </c>
      <c r="C6434" s="2">
        <f>DATEVALUE("2025-05-28")</f>
        <v>44343</v>
      </c>
      <c r="D6434" s="1">
        <f>TIMEVALUE("10:21:53")</f>
        <v>0.43186342592592591</v>
      </c>
      <c r="E6434" s="2">
        <f>DATEVALUE("2025-05-28")</f>
        <v>44343</v>
      </c>
      <c r="F6434" s="1">
        <f>TIMEVALUE("10:29:48")</f>
        <v>0.43736111111111109</v>
      </c>
      <c r="G6434" t="s">
        <v>1333</v>
      </c>
      <c r="H6434" t="s">
        <v>14675</v>
      </c>
      <c r="I6434">
        <v>702.21299999999997</v>
      </c>
    </row>
    <row r="6435" spans="1:9" x14ac:dyDescent="0.25">
      <c r="A6435" t="s">
        <v>14676</v>
      </c>
      <c r="B6435">
        <v>13119</v>
      </c>
      <c r="C6435" s="2">
        <f>DATEVALUE("2025-05-27")</f>
        <v>44342</v>
      </c>
      <c r="D6435" s="1">
        <f>TIMEVALUE("09:20:07")</f>
        <v>0.38896990740740739</v>
      </c>
      <c r="E6435" s="2">
        <f>DATEVALUE("2025-05-27")</f>
        <v>44342</v>
      </c>
      <c r="F6435" s="1">
        <f>TIMEVALUE("09:28:49")</f>
        <v>0.39501157407407406</v>
      </c>
      <c r="G6435" t="s">
        <v>1704</v>
      </c>
      <c r="H6435" t="s">
        <v>14677</v>
      </c>
      <c r="I6435">
        <v>702.20799999999997</v>
      </c>
    </row>
    <row r="6436" spans="1:9" x14ac:dyDescent="0.25">
      <c r="A6436" t="s">
        <v>14678</v>
      </c>
      <c r="B6436">
        <v>13141</v>
      </c>
      <c r="C6436" s="2">
        <f t="shared" ref="C6436:C6443" si="740">DATEVALUE("2025-05-30")</f>
        <v>44345</v>
      </c>
      <c r="D6436" s="1">
        <f>TIMEVALUE("07:40:32")</f>
        <v>0.31981481481481483</v>
      </c>
      <c r="E6436" s="2">
        <f t="shared" ref="E6436:E6443" si="741">DATEVALUE("2025-05-30")</f>
        <v>44345</v>
      </c>
      <c r="F6436" s="1">
        <f>TIMEVALUE("07:57:33")</f>
        <v>0.33163194444444444</v>
      </c>
      <c r="G6436" t="s">
        <v>891</v>
      </c>
      <c r="H6436" t="s">
        <v>14679</v>
      </c>
      <c r="I6436">
        <v>702.56299999999999</v>
      </c>
    </row>
    <row r="6437" spans="1:9" x14ac:dyDescent="0.25">
      <c r="A6437" t="s">
        <v>14680</v>
      </c>
      <c r="B6437">
        <v>13141</v>
      </c>
      <c r="C6437" s="2">
        <f t="shared" si="740"/>
        <v>44345</v>
      </c>
      <c r="D6437" s="1">
        <f>TIMEVALUE("08:11:06")</f>
        <v>0.34104166666666669</v>
      </c>
      <c r="E6437" s="2">
        <f t="shared" si="741"/>
        <v>44345</v>
      </c>
      <c r="F6437" s="1">
        <f>TIMEVALUE("08:20:32")</f>
        <v>0.34759259259259262</v>
      </c>
      <c r="G6437" t="s">
        <v>6248</v>
      </c>
      <c r="H6437" t="s">
        <v>14681</v>
      </c>
      <c r="I6437">
        <v>702.55</v>
      </c>
    </row>
    <row r="6438" spans="1:9" x14ac:dyDescent="0.25">
      <c r="A6438" t="s">
        <v>14682</v>
      </c>
      <c r="B6438">
        <v>13141</v>
      </c>
      <c r="C6438" s="2">
        <f t="shared" si="740"/>
        <v>44345</v>
      </c>
      <c r="D6438" s="1">
        <f>TIMEVALUE("08:22:30")</f>
        <v>0.34895833333333331</v>
      </c>
      <c r="E6438" s="2">
        <f t="shared" si="741"/>
        <v>44345</v>
      </c>
      <c r="F6438" s="1">
        <f>TIMEVALUE("08:34:14")</f>
        <v>0.3571064814814815</v>
      </c>
      <c r="G6438" t="s">
        <v>2527</v>
      </c>
      <c r="H6438" t="s">
        <v>14683</v>
      </c>
      <c r="I6438">
        <v>703.43399999999997</v>
      </c>
    </row>
    <row r="6439" spans="1:9" x14ac:dyDescent="0.25">
      <c r="A6439" t="s">
        <v>14684</v>
      </c>
      <c r="B6439">
        <v>13141</v>
      </c>
      <c r="C6439" s="2">
        <f t="shared" si="740"/>
        <v>44345</v>
      </c>
      <c r="D6439" s="1">
        <f>TIMEVALUE("08:37:14")</f>
        <v>0.35918981481481482</v>
      </c>
      <c r="E6439" s="2">
        <f t="shared" si="741"/>
        <v>44345</v>
      </c>
      <c r="F6439" s="1">
        <f>TIMEVALUE("08:47:08")</f>
        <v>0.36606481481481479</v>
      </c>
      <c r="G6439" t="s">
        <v>8123</v>
      </c>
      <c r="H6439" t="s">
        <v>14685</v>
      </c>
      <c r="I6439">
        <v>702.52</v>
      </c>
    </row>
    <row r="6440" spans="1:9" x14ac:dyDescent="0.25">
      <c r="A6440" t="s">
        <v>14686</v>
      </c>
      <c r="B6440">
        <v>13141</v>
      </c>
      <c r="C6440" s="2">
        <f t="shared" si="740"/>
        <v>44345</v>
      </c>
      <c r="D6440" s="1">
        <f>TIMEVALUE("08:50:25")</f>
        <v>0.36834490740740738</v>
      </c>
      <c r="E6440" s="2">
        <f t="shared" si="741"/>
        <v>44345</v>
      </c>
      <c r="F6440" s="1">
        <f>TIMEVALUE("09:06:25")</f>
        <v>0.37945601851851851</v>
      </c>
      <c r="G6440" t="s">
        <v>7577</v>
      </c>
      <c r="H6440" t="s">
        <v>14687</v>
      </c>
      <c r="I6440">
        <v>702.55799999999999</v>
      </c>
    </row>
    <row r="6441" spans="1:9" x14ac:dyDescent="0.25">
      <c r="A6441" t="s">
        <v>14688</v>
      </c>
      <c r="B6441">
        <v>13141</v>
      </c>
      <c r="C6441" s="2">
        <f t="shared" si="740"/>
        <v>44345</v>
      </c>
      <c r="D6441" s="1">
        <f>TIMEVALUE("09:08:49")</f>
        <v>0.38112268518518516</v>
      </c>
      <c r="E6441" s="2">
        <f t="shared" si="741"/>
        <v>44345</v>
      </c>
      <c r="F6441" s="1">
        <f>TIMEVALUE("09:20:49")</f>
        <v>0.38945601851851852</v>
      </c>
      <c r="G6441" t="s">
        <v>7400</v>
      </c>
      <c r="H6441" t="s">
        <v>14689</v>
      </c>
      <c r="I6441">
        <v>702.48400000000004</v>
      </c>
    </row>
    <row r="6442" spans="1:9" x14ac:dyDescent="0.25">
      <c r="A6442" t="s">
        <v>14690</v>
      </c>
      <c r="B6442">
        <v>13141</v>
      </c>
      <c r="C6442" s="2">
        <f t="shared" si="740"/>
        <v>44345</v>
      </c>
      <c r="D6442" s="1">
        <f>TIMEVALUE("09:22:31")</f>
        <v>0.39063657407407409</v>
      </c>
      <c r="E6442" s="2">
        <f t="shared" si="741"/>
        <v>44345</v>
      </c>
      <c r="F6442" s="1">
        <f>TIMEVALUE("09:33:47")</f>
        <v>0.39846064814814813</v>
      </c>
      <c r="G6442" t="s">
        <v>7346</v>
      </c>
      <c r="H6442" t="s">
        <v>14691</v>
      </c>
      <c r="I6442">
        <v>702.46500000000003</v>
      </c>
    </row>
    <row r="6443" spans="1:9" x14ac:dyDescent="0.25">
      <c r="A6443" t="s">
        <v>14692</v>
      </c>
      <c r="B6443">
        <v>13141</v>
      </c>
      <c r="C6443" s="2">
        <f t="shared" si="740"/>
        <v>44345</v>
      </c>
      <c r="D6443" s="1">
        <f>TIMEVALUE("09:35:56")</f>
        <v>0.3999537037037037</v>
      </c>
      <c r="E6443" s="2">
        <f t="shared" si="741"/>
        <v>44345</v>
      </c>
      <c r="F6443" s="1">
        <f>TIMEVALUE("09:50:12")</f>
        <v>0.40986111111111112</v>
      </c>
      <c r="G6443" t="s">
        <v>14693</v>
      </c>
      <c r="H6443" t="s">
        <v>14694</v>
      </c>
      <c r="I6443">
        <v>702.41200000000003</v>
      </c>
    </row>
    <row r="6444" spans="1:9" x14ac:dyDescent="0.25">
      <c r="A6444" t="s">
        <v>14695</v>
      </c>
      <c r="B6444">
        <v>13112</v>
      </c>
      <c r="C6444" s="2">
        <f>DATEVALUE("2025-05-08")</f>
        <v>44323</v>
      </c>
      <c r="D6444" s="1">
        <f>TIMEVALUE("09:15:32")</f>
        <v>0.38578703703703704</v>
      </c>
      <c r="E6444" s="2">
        <f>DATEVALUE("2025-05-08")</f>
        <v>44323</v>
      </c>
      <c r="F6444" s="1">
        <f>TIMEVALUE("09:22:29")</f>
        <v>0.39061342592592591</v>
      </c>
      <c r="G6444" t="s">
        <v>394</v>
      </c>
      <c r="H6444" t="s">
        <v>14696</v>
      </c>
      <c r="I6444">
        <v>707.94200000000001</v>
      </c>
    </row>
    <row r="6445" spans="1:9" x14ac:dyDescent="0.25">
      <c r="A6445" t="s">
        <v>14697</v>
      </c>
      <c r="B6445">
        <v>13141</v>
      </c>
      <c r="C6445" s="2">
        <f>DATEVALUE("2025-05-30")</f>
        <v>44345</v>
      </c>
      <c r="D6445" s="1">
        <f>TIMEVALUE("10:10:33")</f>
        <v>0.42399305555555555</v>
      </c>
      <c r="E6445" s="2">
        <f>DATEVALUE("2025-05-30")</f>
        <v>44345</v>
      </c>
      <c r="F6445" s="1">
        <f>TIMEVALUE("10:21:27")</f>
        <v>0.43156250000000002</v>
      </c>
      <c r="G6445" t="s">
        <v>1219</v>
      </c>
      <c r="H6445" t="s">
        <v>14698</v>
      </c>
      <c r="I6445">
        <v>702.43100000000004</v>
      </c>
    </row>
    <row r="6446" spans="1:9" x14ac:dyDescent="0.25">
      <c r="A6446" t="s">
        <v>14699</v>
      </c>
      <c r="B6446">
        <v>13141</v>
      </c>
      <c r="C6446" s="2">
        <f>DATEVALUE("2025-05-30")</f>
        <v>44345</v>
      </c>
      <c r="D6446" s="1">
        <f>TIMEVALUE("10:25:07")</f>
        <v>0.43410879629629628</v>
      </c>
      <c r="E6446" s="2">
        <f>DATEVALUE("2025-05-30")</f>
        <v>44345</v>
      </c>
      <c r="F6446" s="1">
        <f>TIMEVALUE("10:34:43")</f>
        <v>0.44077546296296294</v>
      </c>
      <c r="G6446" t="s">
        <v>7466</v>
      </c>
      <c r="H6446" t="s">
        <v>14700</v>
      </c>
      <c r="I6446">
        <v>702.39300000000003</v>
      </c>
    </row>
    <row r="6447" spans="1:9" x14ac:dyDescent="0.25">
      <c r="A6447" t="s">
        <v>14701</v>
      </c>
      <c r="B6447">
        <v>13141</v>
      </c>
      <c r="C6447" s="2">
        <f>DATEVALUE("2025-05-30")</f>
        <v>44345</v>
      </c>
      <c r="D6447" s="1">
        <f>TIMEVALUE("10:36:43")</f>
        <v>0.44216435185185188</v>
      </c>
      <c r="E6447" s="2">
        <f>DATEVALUE("2025-05-30")</f>
        <v>44345</v>
      </c>
      <c r="F6447" s="1">
        <f>TIMEVALUE("10:45:38")</f>
        <v>0.44835648148148149</v>
      </c>
      <c r="G6447" t="s">
        <v>1208</v>
      </c>
      <c r="H6447" t="s">
        <v>310</v>
      </c>
      <c r="I6447">
        <v>702.43600000000004</v>
      </c>
    </row>
    <row r="6448" spans="1:9" x14ac:dyDescent="0.25">
      <c r="A6448" t="s">
        <v>14702</v>
      </c>
      <c r="B6448">
        <v>13119</v>
      </c>
      <c r="C6448" s="2">
        <f>DATEVALUE("2025-05-27")</f>
        <v>44342</v>
      </c>
      <c r="D6448" s="1">
        <f>TIMEVALUE("09:35:51")</f>
        <v>0.39989583333333334</v>
      </c>
      <c r="E6448" s="2">
        <f>DATEVALUE("2025-05-27")</f>
        <v>44342</v>
      </c>
      <c r="F6448" s="1">
        <f>TIMEVALUE("09:51:35")</f>
        <v>0.41082175925925923</v>
      </c>
      <c r="G6448" t="s">
        <v>9316</v>
      </c>
      <c r="H6448" t="s">
        <v>14703</v>
      </c>
      <c r="I6448">
        <v>702.42</v>
      </c>
    </row>
    <row r="6449" spans="1:9" x14ac:dyDescent="0.25">
      <c r="A6449" t="s">
        <v>14704</v>
      </c>
      <c r="B6449">
        <v>13141</v>
      </c>
      <c r="C6449" s="2">
        <f t="shared" ref="C6449:C6467" si="742">DATEVALUE("2025-05-29")</f>
        <v>44344</v>
      </c>
      <c r="D6449" s="1">
        <f>TIMEVALUE("14:09:50")</f>
        <v>0.59016203703703707</v>
      </c>
      <c r="E6449" s="2">
        <f t="shared" ref="E6449:E6467" si="743">DATEVALUE("2025-05-29")</f>
        <v>44344</v>
      </c>
      <c r="F6449" s="1">
        <f>TIMEVALUE("14:17:21")</f>
        <v>0.59538194444444448</v>
      </c>
      <c r="G6449" t="s">
        <v>849</v>
      </c>
      <c r="H6449" t="s">
        <v>14705</v>
      </c>
      <c r="I6449">
        <v>702.55499999999995</v>
      </c>
    </row>
    <row r="6450" spans="1:9" x14ac:dyDescent="0.25">
      <c r="A6450" t="s">
        <v>14706</v>
      </c>
      <c r="B6450">
        <v>13141</v>
      </c>
      <c r="C6450" s="2">
        <f t="shared" si="742"/>
        <v>44344</v>
      </c>
      <c r="D6450" s="1">
        <f>TIMEVALUE("14:21:42")</f>
        <v>0.59840277777777773</v>
      </c>
      <c r="E6450" s="2">
        <f t="shared" si="743"/>
        <v>44344</v>
      </c>
      <c r="F6450" s="1">
        <f>TIMEVALUE("14:30:57")</f>
        <v>0.60482638888888884</v>
      </c>
      <c r="G6450" t="s">
        <v>318</v>
      </c>
      <c r="H6450" t="s">
        <v>14707</v>
      </c>
      <c r="I6450">
        <v>702.62900000000002</v>
      </c>
    </row>
    <row r="6451" spans="1:9" x14ac:dyDescent="0.25">
      <c r="A6451" t="s">
        <v>14708</v>
      </c>
      <c r="B6451">
        <v>13141</v>
      </c>
      <c r="C6451" s="2">
        <f t="shared" si="742"/>
        <v>44344</v>
      </c>
      <c r="D6451" s="1">
        <f>TIMEVALUE("14:33:20")</f>
        <v>0.60648148148148151</v>
      </c>
      <c r="E6451" s="2">
        <f t="shared" si="743"/>
        <v>44344</v>
      </c>
      <c r="F6451" s="1">
        <f>TIMEVALUE("14:43:20")</f>
        <v>0.61342592592592593</v>
      </c>
      <c r="G6451" t="s">
        <v>164</v>
      </c>
      <c r="H6451" t="s">
        <v>14709</v>
      </c>
      <c r="I6451">
        <v>702.38199999999995</v>
      </c>
    </row>
    <row r="6452" spans="1:9" x14ac:dyDescent="0.25">
      <c r="A6452" t="s">
        <v>14710</v>
      </c>
      <c r="B6452">
        <v>13141</v>
      </c>
      <c r="C6452" s="2">
        <f t="shared" si="742"/>
        <v>44344</v>
      </c>
      <c r="D6452" s="1">
        <f>TIMEVALUE("14:45:53")</f>
        <v>0.61519675925925921</v>
      </c>
      <c r="E6452" s="2">
        <f t="shared" si="743"/>
        <v>44344</v>
      </c>
      <c r="F6452" s="1">
        <f>TIMEVALUE("14:55:16")</f>
        <v>0.62171296296296297</v>
      </c>
      <c r="G6452" t="s">
        <v>7582</v>
      </c>
      <c r="H6452" t="s">
        <v>14711</v>
      </c>
      <c r="I6452">
        <v>702.58500000000004</v>
      </c>
    </row>
    <row r="6453" spans="1:9" x14ac:dyDescent="0.25">
      <c r="A6453" t="s">
        <v>14712</v>
      </c>
      <c r="B6453">
        <v>13141</v>
      </c>
      <c r="C6453" s="2">
        <f t="shared" si="742"/>
        <v>44344</v>
      </c>
      <c r="D6453" s="1">
        <f>TIMEVALUE("14:57:23")</f>
        <v>0.62318287037037035</v>
      </c>
      <c r="E6453" s="2">
        <f t="shared" si="743"/>
        <v>44344</v>
      </c>
      <c r="F6453" s="1">
        <f>TIMEVALUE("15:04:35")</f>
        <v>0.62818287037037035</v>
      </c>
      <c r="G6453" t="s">
        <v>688</v>
      </c>
      <c r="H6453" t="s">
        <v>4888</v>
      </c>
      <c r="I6453">
        <v>702.58299999999997</v>
      </c>
    </row>
    <row r="6454" spans="1:9" x14ac:dyDescent="0.25">
      <c r="A6454" t="s">
        <v>14713</v>
      </c>
      <c r="B6454">
        <v>13141</v>
      </c>
      <c r="C6454" s="2">
        <f t="shared" si="742"/>
        <v>44344</v>
      </c>
      <c r="D6454" s="1">
        <f>TIMEVALUE("15:08:01")</f>
        <v>0.63056712962962957</v>
      </c>
      <c r="E6454" s="2">
        <f t="shared" si="743"/>
        <v>44344</v>
      </c>
      <c r="F6454" s="1">
        <f>TIMEVALUE("15:15:46")</f>
        <v>0.63594907407407408</v>
      </c>
      <c r="G6454" t="s">
        <v>1878</v>
      </c>
      <c r="H6454" t="s">
        <v>14714</v>
      </c>
      <c r="I6454">
        <v>702.56</v>
      </c>
    </row>
    <row r="6455" spans="1:9" x14ac:dyDescent="0.25">
      <c r="A6455" t="s">
        <v>14715</v>
      </c>
      <c r="B6455">
        <v>13141</v>
      </c>
      <c r="C6455" s="2">
        <f t="shared" si="742"/>
        <v>44344</v>
      </c>
      <c r="D6455" s="1">
        <f>TIMEVALUE("15:18:26")</f>
        <v>0.63780092592592597</v>
      </c>
      <c r="E6455" s="2">
        <f t="shared" si="743"/>
        <v>44344</v>
      </c>
      <c r="F6455" s="1">
        <f>TIMEVALUE("15:29:18")</f>
        <v>0.64534722222222218</v>
      </c>
      <c r="G6455" t="s">
        <v>9657</v>
      </c>
      <c r="H6455" t="s">
        <v>14716</v>
      </c>
      <c r="I6455">
        <v>702.60500000000002</v>
      </c>
    </row>
    <row r="6456" spans="1:9" x14ac:dyDescent="0.25">
      <c r="A6456" t="s">
        <v>14717</v>
      </c>
      <c r="B6456">
        <v>13141</v>
      </c>
      <c r="C6456" s="2">
        <f t="shared" si="742"/>
        <v>44344</v>
      </c>
      <c r="D6456" s="1">
        <f>TIMEVALUE("15:31:56")</f>
        <v>0.64717592592592588</v>
      </c>
      <c r="E6456" s="2">
        <f t="shared" si="743"/>
        <v>44344</v>
      </c>
      <c r="F6456" s="1">
        <f>TIMEVALUE("15:41:19")</f>
        <v>0.65369212962962964</v>
      </c>
      <c r="G6456" t="s">
        <v>7582</v>
      </c>
      <c r="H6456" t="s">
        <v>13217</v>
      </c>
      <c r="I6456">
        <v>702.548</v>
      </c>
    </row>
    <row r="6457" spans="1:9" x14ac:dyDescent="0.25">
      <c r="A6457" t="s">
        <v>14718</v>
      </c>
      <c r="B6457">
        <v>13141</v>
      </c>
      <c r="C6457" s="2">
        <f t="shared" si="742"/>
        <v>44344</v>
      </c>
      <c r="D6457" s="1">
        <f>TIMEVALUE("15:44:04")</f>
        <v>0.65560185185185182</v>
      </c>
      <c r="E6457" s="2">
        <f t="shared" si="743"/>
        <v>44344</v>
      </c>
      <c r="F6457" s="1">
        <f>TIMEVALUE("15:51:34")</f>
        <v>0.66081018518518519</v>
      </c>
      <c r="G6457" t="s">
        <v>1487</v>
      </c>
      <c r="H6457" t="s">
        <v>14719</v>
      </c>
      <c r="I6457">
        <v>702.50099999999998</v>
      </c>
    </row>
    <row r="6458" spans="1:9" x14ac:dyDescent="0.25">
      <c r="A6458" t="s">
        <v>14720</v>
      </c>
      <c r="B6458">
        <v>13141</v>
      </c>
      <c r="C6458" s="2">
        <f t="shared" si="742"/>
        <v>44344</v>
      </c>
      <c r="D6458" s="1">
        <f>TIMEVALUE("15:53:17")</f>
        <v>0.66200231481481486</v>
      </c>
      <c r="E6458" s="2">
        <f t="shared" si="743"/>
        <v>44344</v>
      </c>
      <c r="F6458" s="1">
        <f>TIMEVALUE("16:06:44")</f>
        <v>0.67134259259259255</v>
      </c>
      <c r="G6458" t="s">
        <v>6851</v>
      </c>
      <c r="H6458" t="s">
        <v>14721</v>
      </c>
      <c r="I6458">
        <v>702.55600000000004</v>
      </c>
    </row>
    <row r="6459" spans="1:9" x14ac:dyDescent="0.25">
      <c r="A6459" t="s">
        <v>14722</v>
      </c>
      <c r="B6459">
        <v>13141</v>
      </c>
      <c r="C6459" s="2">
        <f t="shared" si="742"/>
        <v>44344</v>
      </c>
      <c r="D6459" s="1">
        <f>TIMEVALUE("16:09:05")</f>
        <v>0.67297453703703702</v>
      </c>
      <c r="E6459" s="2">
        <f t="shared" si="743"/>
        <v>44344</v>
      </c>
      <c r="F6459" s="1">
        <f>TIMEVALUE("16:19:20")</f>
        <v>0.68009259259259258</v>
      </c>
      <c r="G6459" t="s">
        <v>3482</v>
      </c>
      <c r="H6459" t="s">
        <v>14723</v>
      </c>
      <c r="I6459">
        <v>702.428</v>
      </c>
    </row>
    <row r="6460" spans="1:9" x14ac:dyDescent="0.25">
      <c r="A6460" t="s">
        <v>14724</v>
      </c>
      <c r="B6460">
        <v>13141</v>
      </c>
      <c r="C6460" s="2">
        <f t="shared" si="742"/>
        <v>44344</v>
      </c>
      <c r="D6460" s="1">
        <f>TIMEVALUE("16:22:16")</f>
        <v>0.68212962962962964</v>
      </c>
      <c r="E6460" s="2">
        <f t="shared" si="743"/>
        <v>44344</v>
      </c>
      <c r="F6460" s="1">
        <f>TIMEVALUE("16:28:58")</f>
        <v>0.68678240740740737</v>
      </c>
      <c r="G6460" t="s">
        <v>2025</v>
      </c>
      <c r="H6460" t="s">
        <v>14725</v>
      </c>
      <c r="I6460">
        <v>702.53700000000003</v>
      </c>
    </row>
    <row r="6461" spans="1:9" x14ac:dyDescent="0.25">
      <c r="A6461" t="s">
        <v>14726</v>
      </c>
      <c r="B6461">
        <v>13141</v>
      </c>
      <c r="C6461" s="2">
        <f t="shared" si="742"/>
        <v>44344</v>
      </c>
      <c r="D6461" s="1">
        <f>TIMEVALUE("13:55:51")</f>
        <v>0.58045138888888892</v>
      </c>
      <c r="E6461" s="2">
        <f t="shared" si="743"/>
        <v>44344</v>
      </c>
      <c r="F6461" s="1">
        <f>TIMEVALUE("14:03:40")</f>
        <v>0.58587962962962958</v>
      </c>
      <c r="G6461" t="s">
        <v>28</v>
      </c>
      <c r="H6461" t="s">
        <v>14727</v>
      </c>
      <c r="I6461">
        <v>702.48199999999997</v>
      </c>
    </row>
    <row r="6462" spans="1:9" x14ac:dyDescent="0.25">
      <c r="A6462" t="s">
        <v>14728</v>
      </c>
      <c r="B6462">
        <v>13141</v>
      </c>
      <c r="C6462" s="2">
        <f t="shared" si="742"/>
        <v>44344</v>
      </c>
      <c r="D6462" s="1">
        <f>TIMEVALUE("10:42:45")</f>
        <v>0.44635416666666666</v>
      </c>
      <c r="E6462" s="2">
        <f t="shared" si="743"/>
        <v>44344</v>
      </c>
      <c r="F6462" s="1">
        <f>TIMEVALUE("10:50:23")</f>
        <v>0.45165509259259257</v>
      </c>
      <c r="G6462" t="s">
        <v>1399</v>
      </c>
      <c r="H6462" t="s">
        <v>12619</v>
      </c>
      <c r="I6462">
        <v>702.87199999999996</v>
      </c>
    </row>
    <row r="6463" spans="1:9" x14ac:dyDescent="0.25">
      <c r="A6463" t="s">
        <v>14729</v>
      </c>
      <c r="B6463">
        <v>13141</v>
      </c>
      <c r="C6463" s="2">
        <f t="shared" si="742"/>
        <v>44344</v>
      </c>
      <c r="D6463" s="1">
        <f>TIMEVALUE("10:54:29")</f>
        <v>0.45450231481481479</v>
      </c>
      <c r="E6463" s="2">
        <f t="shared" si="743"/>
        <v>44344</v>
      </c>
      <c r="F6463" s="1">
        <f>TIMEVALUE("11:10:49")</f>
        <v>0.46584490740740742</v>
      </c>
      <c r="G6463" t="s">
        <v>8320</v>
      </c>
      <c r="H6463" t="s">
        <v>14730</v>
      </c>
      <c r="I6463">
        <v>703.00099999999998</v>
      </c>
    </row>
    <row r="6464" spans="1:9" x14ac:dyDescent="0.25">
      <c r="A6464" t="s">
        <v>14731</v>
      </c>
      <c r="B6464">
        <v>13141</v>
      </c>
      <c r="C6464" s="2">
        <f t="shared" si="742"/>
        <v>44344</v>
      </c>
      <c r="D6464" s="1">
        <f>TIMEVALUE("11:13:46")</f>
        <v>0.46789351851851851</v>
      </c>
      <c r="E6464" s="2">
        <f t="shared" si="743"/>
        <v>44344</v>
      </c>
      <c r="F6464" s="1">
        <f>TIMEVALUE("11:21:07")</f>
        <v>0.4729976851851852</v>
      </c>
      <c r="G6464" t="s">
        <v>64</v>
      </c>
      <c r="H6464" t="s">
        <v>10514</v>
      </c>
      <c r="I6464">
        <v>702.76499999999999</v>
      </c>
    </row>
    <row r="6465" spans="1:9" x14ac:dyDescent="0.25">
      <c r="A6465" t="s">
        <v>14732</v>
      </c>
      <c r="B6465">
        <v>13141</v>
      </c>
      <c r="C6465" s="2">
        <f t="shared" si="742"/>
        <v>44344</v>
      </c>
      <c r="D6465" s="1">
        <f>TIMEVALUE("11:24:14")</f>
        <v>0.47516203703703702</v>
      </c>
      <c r="E6465" s="2">
        <f t="shared" si="743"/>
        <v>44344</v>
      </c>
      <c r="F6465" s="1">
        <f>TIMEVALUE("11:30:56")</f>
        <v>0.47981481481481481</v>
      </c>
      <c r="G6465" t="s">
        <v>2025</v>
      </c>
      <c r="H6465" t="s">
        <v>14673</v>
      </c>
      <c r="I6465">
        <v>702.77099999999996</v>
      </c>
    </row>
    <row r="6466" spans="1:9" x14ac:dyDescent="0.25">
      <c r="A6466" t="s">
        <v>14733</v>
      </c>
      <c r="B6466">
        <v>13141</v>
      </c>
      <c r="C6466" s="2">
        <f t="shared" si="742"/>
        <v>44344</v>
      </c>
      <c r="D6466" s="1">
        <f>TIMEVALUE("11:33:52")</f>
        <v>0.48185185185185186</v>
      </c>
      <c r="E6466" s="2">
        <f t="shared" si="743"/>
        <v>44344</v>
      </c>
      <c r="F6466" s="1">
        <f>TIMEVALUE("11:46:19")</f>
        <v>0.49049768518518516</v>
      </c>
      <c r="G6466" t="s">
        <v>933</v>
      </c>
      <c r="H6466" t="s">
        <v>14734</v>
      </c>
      <c r="I6466">
        <v>702.78300000000002</v>
      </c>
    </row>
    <row r="6467" spans="1:9" x14ac:dyDescent="0.25">
      <c r="A6467" t="s">
        <v>14735</v>
      </c>
      <c r="B6467">
        <v>13141</v>
      </c>
      <c r="C6467" s="2">
        <f t="shared" si="742"/>
        <v>44344</v>
      </c>
      <c r="D6467" s="1">
        <f>TIMEVALUE("11:48:48")</f>
        <v>0.49222222222222223</v>
      </c>
      <c r="E6467" s="2">
        <f t="shared" si="743"/>
        <v>44344</v>
      </c>
      <c r="F6467" s="1">
        <f>TIMEVALUE("11:58:50")</f>
        <v>0.49918981481481484</v>
      </c>
      <c r="G6467" t="s">
        <v>1163</v>
      </c>
      <c r="H6467" t="s">
        <v>14736</v>
      </c>
      <c r="I6467">
        <v>702.77499999999998</v>
      </c>
    </row>
    <row r="6468" spans="1:9" x14ac:dyDescent="0.25">
      <c r="A6468" t="s">
        <v>14737</v>
      </c>
      <c r="B6468">
        <v>13112</v>
      </c>
      <c r="C6468" s="2">
        <f>DATEVALUE("2025-05-08")</f>
        <v>44323</v>
      </c>
      <c r="D6468" s="1">
        <f>TIMEVALUE("09:25:46")</f>
        <v>0.3928935185185185</v>
      </c>
      <c r="E6468" s="2">
        <f>DATEVALUE("2025-05-08")</f>
        <v>44323</v>
      </c>
      <c r="F6468" s="1">
        <f>TIMEVALUE("09:31:07")</f>
        <v>0.39660879629629631</v>
      </c>
      <c r="G6468" t="s">
        <v>5337</v>
      </c>
      <c r="H6468" t="s">
        <v>5487</v>
      </c>
      <c r="I6468">
        <v>704.25199999999995</v>
      </c>
    </row>
    <row r="6469" spans="1:9" x14ac:dyDescent="0.25">
      <c r="A6469" t="s">
        <v>14738</v>
      </c>
      <c r="B6469">
        <v>13141</v>
      </c>
      <c r="C6469" s="2">
        <f t="shared" ref="C6469:C6474" si="744">DATEVALUE("2025-05-29")</f>
        <v>44344</v>
      </c>
      <c r="D6469" s="1">
        <f>TIMEVALUE("12:49:45")</f>
        <v>0.53454861111111107</v>
      </c>
      <c r="E6469" s="2">
        <f t="shared" ref="E6469:E6474" si="745">DATEVALUE("2025-05-29")</f>
        <v>44344</v>
      </c>
      <c r="F6469" s="1">
        <f>TIMEVALUE("12:58:28")</f>
        <v>0.54060185185185183</v>
      </c>
      <c r="G6469" t="s">
        <v>5716</v>
      </c>
      <c r="H6469" t="s">
        <v>14739</v>
      </c>
      <c r="I6469">
        <v>702.74199999999996</v>
      </c>
    </row>
    <row r="6470" spans="1:9" x14ac:dyDescent="0.25">
      <c r="A6470" t="s">
        <v>14740</v>
      </c>
      <c r="B6470">
        <v>13141</v>
      </c>
      <c r="C6470" s="2">
        <f t="shared" si="744"/>
        <v>44344</v>
      </c>
      <c r="D6470" s="1">
        <f>TIMEVALUE("13:01:03")</f>
        <v>0.5423958333333333</v>
      </c>
      <c r="E6470" s="2">
        <f t="shared" si="745"/>
        <v>44344</v>
      </c>
      <c r="F6470" s="1">
        <f>TIMEVALUE("13:14:59")</f>
        <v>0.55207175925925922</v>
      </c>
      <c r="G6470" t="s">
        <v>7574</v>
      </c>
      <c r="H6470" t="s">
        <v>1984</v>
      </c>
      <c r="I6470">
        <v>702.85699999999997</v>
      </c>
    </row>
    <row r="6471" spans="1:9" x14ac:dyDescent="0.25">
      <c r="A6471" t="s">
        <v>14741</v>
      </c>
      <c r="B6471">
        <v>13141</v>
      </c>
      <c r="C6471" s="2">
        <f t="shared" si="744"/>
        <v>44344</v>
      </c>
      <c r="D6471" s="1">
        <f>TIMEVALUE("13:18:00")</f>
        <v>0.5541666666666667</v>
      </c>
      <c r="E6471" s="2">
        <f t="shared" si="745"/>
        <v>44344</v>
      </c>
      <c r="F6471" s="1">
        <f>TIMEVALUE("13:27:33")</f>
        <v>0.56079861111111107</v>
      </c>
      <c r="G6471" t="s">
        <v>905</v>
      </c>
      <c r="H6471" t="s">
        <v>14742</v>
      </c>
      <c r="I6471">
        <v>702.779</v>
      </c>
    </row>
    <row r="6472" spans="1:9" x14ac:dyDescent="0.25">
      <c r="A6472" t="s">
        <v>14743</v>
      </c>
      <c r="B6472">
        <v>13141</v>
      </c>
      <c r="C6472" s="2">
        <f t="shared" si="744"/>
        <v>44344</v>
      </c>
      <c r="D6472" s="1">
        <f>TIMEVALUE("13:29:41")</f>
        <v>0.5622800925925926</v>
      </c>
      <c r="E6472" s="2">
        <f t="shared" si="745"/>
        <v>44344</v>
      </c>
      <c r="F6472" s="1">
        <f>TIMEVALUE("13:36:00")</f>
        <v>0.56666666666666665</v>
      </c>
      <c r="G6472" t="s">
        <v>315</v>
      </c>
      <c r="H6472" t="s">
        <v>14744</v>
      </c>
      <c r="I6472">
        <v>702.75699999999995</v>
      </c>
    </row>
    <row r="6473" spans="1:9" x14ac:dyDescent="0.25">
      <c r="A6473" t="s">
        <v>14745</v>
      </c>
      <c r="B6473">
        <v>13141</v>
      </c>
      <c r="C6473" s="2">
        <f t="shared" si="744"/>
        <v>44344</v>
      </c>
      <c r="D6473" s="1">
        <f>TIMEVALUE("13:39:51")</f>
        <v>0.56934027777777774</v>
      </c>
      <c r="E6473" s="2">
        <f t="shared" si="745"/>
        <v>44344</v>
      </c>
      <c r="F6473" s="1">
        <f>TIMEVALUE("13:47:03")</f>
        <v>0.57434027777777774</v>
      </c>
      <c r="G6473" t="s">
        <v>688</v>
      </c>
      <c r="H6473" t="s">
        <v>14746</v>
      </c>
      <c r="I6473">
        <v>702.72500000000002</v>
      </c>
    </row>
    <row r="6474" spans="1:9" x14ac:dyDescent="0.25">
      <c r="A6474" t="s">
        <v>14747</v>
      </c>
      <c r="B6474">
        <v>13141</v>
      </c>
      <c r="C6474" s="2">
        <f t="shared" si="744"/>
        <v>44344</v>
      </c>
      <c r="D6474" s="1">
        <f>TIMEVALUE("10:22:47")</f>
        <v>0.4324884259259259</v>
      </c>
      <c r="E6474" s="2">
        <f t="shared" si="745"/>
        <v>44344</v>
      </c>
      <c r="F6474" s="1">
        <f>TIMEVALUE("10:32:03")</f>
        <v>0.43892361111111111</v>
      </c>
      <c r="G6474" t="s">
        <v>1146</v>
      </c>
      <c r="H6474" t="s">
        <v>14748</v>
      </c>
      <c r="I6474">
        <v>702.70399999999995</v>
      </c>
    </row>
    <row r="6475" spans="1:9" x14ac:dyDescent="0.25">
      <c r="A6475" t="s">
        <v>14749</v>
      </c>
      <c r="B6475">
        <v>13141</v>
      </c>
      <c r="C6475" s="2">
        <f>DATEVALUE("2025-05-28")</f>
        <v>44343</v>
      </c>
      <c r="D6475" s="1">
        <f>TIMEVALUE("14:06:58")</f>
        <v>0.58817129629629628</v>
      </c>
      <c r="E6475" s="2">
        <f>DATEVALUE("2025-05-28")</f>
        <v>44343</v>
      </c>
      <c r="F6475" s="1">
        <f>TIMEVALUE("14:15:58")</f>
        <v>0.59442129629629625</v>
      </c>
      <c r="G6475" t="s">
        <v>1571</v>
      </c>
      <c r="H6475" t="s">
        <v>14750</v>
      </c>
      <c r="I6475">
        <v>702.85900000000004</v>
      </c>
    </row>
    <row r="6476" spans="1:9" x14ac:dyDescent="0.25">
      <c r="A6476" t="s">
        <v>14751</v>
      </c>
      <c r="B6476">
        <v>13141</v>
      </c>
      <c r="C6476" s="2">
        <f>DATEVALUE("2025-05-28")</f>
        <v>44343</v>
      </c>
      <c r="D6476" s="1">
        <f>TIMEVALUE("14:18:40")</f>
        <v>0.59629629629629632</v>
      </c>
      <c r="E6476" s="2">
        <f>DATEVALUE("2025-05-28")</f>
        <v>44343</v>
      </c>
      <c r="F6476" s="1">
        <f>TIMEVALUE("14:26:29")</f>
        <v>0.60172453703703699</v>
      </c>
      <c r="G6476" t="s">
        <v>28</v>
      </c>
      <c r="H6476" t="s">
        <v>14752</v>
      </c>
      <c r="I6476">
        <v>702.904</v>
      </c>
    </row>
    <row r="6477" spans="1:9" x14ac:dyDescent="0.25">
      <c r="A6477" t="s">
        <v>14753</v>
      </c>
      <c r="B6477">
        <v>13141</v>
      </c>
      <c r="C6477" s="2">
        <f>DATEVALUE("2025-05-28")</f>
        <v>44343</v>
      </c>
      <c r="D6477" s="1">
        <f>TIMEVALUE("14:28:11")</f>
        <v>0.60290509259259262</v>
      </c>
      <c r="E6477" s="2">
        <f>DATEVALUE("2025-05-28")</f>
        <v>44343</v>
      </c>
      <c r="F6477" s="1">
        <f>TIMEVALUE("14:36:11")</f>
        <v>0.60846064814814815</v>
      </c>
      <c r="G6477" t="s">
        <v>1168</v>
      </c>
      <c r="H6477" t="s">
        <v>14691</v>
      </c>
      <c r="I6477">
        <v>702.89700000000005</v>
      </c>
    </row>
    <row r="6478" spans="1:9" x14ac:dyDescent="0.25">
      <c r="A6478" t="s">
        <v>14754</v>
      </c>
      <c r="B6478">
        <v>13141</v>
      </c>
      <c r="C6478" s="2">
        <f>DATEVALUE("2025-05-28")</f>
        <v>44343</v>
      </c>
      <c r="D6478" s="1">
        <f>TIMEVALUE("14:37:50")</f>
        <v>0.60960648148148144</v>
      </c>
      <c r="E6478" s="2">
        <f>DATEVALUE("2025-05-28")</f>
        <v>44343</v>
      </c>
      <c r="F6478" s="1">
        <f>TIMEVALUE("14:47:15")</f>
        <v>0.61614583333333328</v>
      </c>
      <c r="G6478" t="s">
        <v>6083</v>
      </c>
      <c r="H6478" t="s">
        <v>14755</v>
      </c>
      <c r="I6478">
        <v>702.96400000000006</v>
      </c>
    </row>
    <row r="6479" spans="1:9" x14ac:dyDescent="0.25">
      <c r="A6479" t="s">
        <v>14756</v>
      </c>
      <c r="B6479">
        <v>13141</v>
      </c>
      <c r="C6479" s="2">
        <f>DATEVALUE("2025-05-28")</f>
        <v>44343</v>
      </c>
      <c r="D6479" s="1">
        <f>TIMEVALUE("14:48:51")</f>
        <v>0.61725694444444446</v>
      </c>
      <c r="E6479" s="2">
        <f>DATEVALUE("2025-05-28")</f>
        <v>44343</v>
      </c>
      <c r="F6479" s="1">
        <f>TIMEVALUE("14:56:38")</f>
        <v>0.62266203703703704</v>
      </c>
      <c r="G6479" t="s">
        <v>5278</v>
      </c>
      <c r="H6479" t="s">
        <v>14757</v>
      </c>
      <c r="I6479">
        <v>702.97299999999996</v>
      </c>
    </row>
    <row r="6480" spans="1:9" x14ac:dyDescent="0.25">
      <c r="A6480" t="s">
        <v>14758</v>
      </c>
      <c r="B6480">
        <v>13141</v>
      </c>
      <c r="C6480" s="2">
        <f t="shared" ref="C6480:C6486" si="746">DATEVALUE("2025-05-29")</f>
        <v>44344</v>
      </c>
      <c r="D6480" s="1">
        <f>TIMEVALUE("08:40:28")</f>
        <v>0.36143518518518519</v>
      </c>
      <c r="E6480" s="2">
        <f t="shared" ref="E6480:E6486" si="747">DATEVALUE("2025-05-29")</f>
        <v>44344</v>
      </c>
      <c r="F6480" s="1">
        <f>TIMEVALUE("08:51:04")</f>
        <v>0.36879629629629629</v>
      </c>
      <c r="G6480" t="s">
        <v>142</v>
      </c>
      <c r="H6480" t="s">
        <v>14759</v>
      </c>
      <c r="I6480">
        <v>702.923</v>
      </c>
    </row>
    <row r="6481" spans="1:9" x14ac:dyDescent="0.25">
      <c r="A6481" t="s">
        <v>14760</v>
      </c>
      <c r="B6481">
        <v>13141</v>
      </c>
      <c r="C6481" s="2">
        <f t="shared" si="746"/>
        <v>44344</v>
      </c>
      <c r="D6481" s="1">
        <f>TIMEVALUE("09:06:14")</f>
        <v>0.3793287037037037</v>
      </c>
      <c r="E6481" s="2">
        <f t="shared" si="747"/>
        <v>44344</v>
      </c>
      <c r="F6481" s="1">
        <f>TIMEVALUE("09:14:00")</f>
        <v>0.38472222222222224</v>
      </c>
      <c r="G6481" t="s">
        <v>3120</v>
      </c>
      <c r="H6481" t="s">
        <v>14761</v>
      </c>
      <c r="I6481">
        <v>702.94899999999996</v>
      </c>
    </row>
    <row r="6482" spans="1:9" x14ac:dyDescent="0.25">
      <c r="A6482" t="s">
        <v>14762</v>
      </c>
      <c r="B6482">
        <v>13141</v>
      </c>
      <c r="C6482" s="2">
        <f t="shared" si="746"/>
        <v>44344</v>
      </c>
      <c r="D6482" s="1">
        <f>TIMEVALUE("09:16:40")</f>
        <v>0.38657407407407407</v>
      </c>
      <c r="E6482" s="2">
        <f t="shared" si="747"/>
        <v>44344</v>
      </c>
      <c r="F6482" s="1">
        <f>TIMEVALUE("09:28:39")</f>
        <v>0.39489583333333333</v>
      </c>
      <c r="G6482" t="s">
        <v>1337</v>
      </c>
      <c r="H6482" t="s">
        <v>14763</v>
      </c>
      <c r="I6482">
        <v>702.96799999999996</v>
      </c>
    </row>
    <row r="6483" spans="1:9" x14ac:dyDescent="0.25">
      <c r="A6483" t="s">
        <v>14764</v>
      </c>
      <c r="B6483">
        <v>13141</v>
      </c>
      <c r="C6483" s="2">
        <f t="shared" si="746"/>
        <v>44344</v>
      </c>
      <c r="D6483" s="1">
        <f>TIMEVALUE("09:30:29")</f>
        <v>0.3961689814814815</v>
      </c>
      <c r="E6483" s="2">
        <f t="shared" si="747"/>
        <v>44344</v>
      </c>
      <c r="F6483" s="1">
        <f>TIMEVALUE("09:44:30")</f>
        <v>0.40590277777777778</v>
      </c>
      <c r="G6483" t="s">
        <v>899</v>
      </c>
      <c r="H6483" t="s">
        <v>4888</v>
      </c>
      <c r="I6483">
        <v>702.98500000000001</v>
      </c>
    </row>
    <row r="6484" spans="1:9" x14ac:dyDescent="0.25">
      <c r="A6484" t="s">
        <v>14765</v>
      </c>
      <c r="B6484">
        <v>13141</v>
      </c>
      <c r="C6484" s="2">
        <f t="shared" si="746"/>
        <v>44344</v>
      </c>
      <c r="D6484" s="1">
        <f>TIMEVALUE("09:46:41")</f>
        <v>0.40741898148148148</v>
      </c>
      <c r="E6484" s="2">
        <f t="shared" si="747"/>
        <v>44344</v>
      </c>
      <c r="F6484" s="1">
        <f>TIMEVALUE("09:55:04")</f>
        <v>0.41324074074074074</v>
      </c>
      <c r="G6484" t="s">
        <v>4450</v>
      </c>
      <c r="H6484" t="s">
        <v>14766</v>
      </c>
      <c r="I6484">
        <v>702.93799999999999</v>
      </c>
    </row>
    <row r="6485" spans="1:9" x14ac:dyDescent="0.25">
      <c r="A6485" t="s">
        <v>14767</v>
      </c>
      <c r="B6485">
        <v>13141</v>
      </c>
      <c r="C6485" s="2">
        <f t="shared" si="746"/>
        <v>44344</v>
      </c>
      <c r="D6485" s="1">
        <f>TIMEVALUE("09:57:22")</f>
        <v>0.41483796296296294</v>
      </c>
      <c r="E6485" s="2">
        <f t="shared" si="747"/>
        <v>44344</v>
      </c>
      <c r="F6485" s="1">
        <f>TIMEVALUE("10:04:35")</f>
        <v>0.41984953703703703</v>
      </c>
      <c r="G6485" t="s">
        <v>1948</v>
      </c>
      <c r="H6485" t="s">
        <v>1402</v>
      </c>
      <c r="I6485">
        <v>702.88199999999995</v>
      </c>
    </row>
    <row r="6486" spans="1:9" x14ac:dyDescent="0.25">
      <c r="A6486" t="s">
        <v>14768</v>
      </c>
      <c r="B6486">
        <v>13141</v>
      </c>
      <c r="C6486" s="2">
        <f t="shared" si="746"/>
        <v>44344</v>
      </c>
      <c r="D6486" s="1">
        <f>TIMEVALUE("10:07:37")</f>
        <v>0.42195601851851849</v>
      </c>
      <c r="E6486" s="2">
        <f t="shared" si="747"/>
        <v>44344</v>
      </c>
      <c r="F6486" s="1">
        <f>TIMEVALUE("10:19:49")</f>
        <v>0.43042824074074076</v>
      </c>
      <c r="G6486" t="s">
        <v>12902</v>
      </c>
      <c r="H6486" t="s">
        <v>14707</v>
      </c>
      <c r="I6486">
        <v>702.78800000000001</v>
      </c>
    </row>
    <row r="6487" spans="1:9" x14ac:dyDescent="0.25">
      <c r="A6487" t="s">
        <v>14769</v>
      </c>
      <c r="B6487">
        <v>13141</v>
      </c>
      <c r="C6487" s="2">
        <f>DATEVALUE("2025-05-28")</f>
        <v>44343</v>
      </c>
      <c r="D6487" s="1">
        <f>TIMEVALUE("13:54:04")</f>
        <v>0.57921296296296299</v>
      </c>
      <c r="E6487" s="2">
        <f>DATEVALUE("2025-05-28")</f>
        <v>44343</v>
      </c>
      <c r="F6487" s="1">
        <f>TIMEVALUE("13:59:47")</f>
        <v>0.58318287037037042</v>
      </c>
      <c r="G6487" t="s">
        <v>736</v>
      </c>
      <c r="H6487" t="s">
        <v>14770</v>
      </c>
      <c r="I6487">
        <v>702.90700000000004</v>
      </c>
    </row>
    <row r="6488" spans="1:9" x14ac:dyDescent="0.25">
      <c r="A6488" t="s">
        <v>14771</v>
      </c>
      <c r="B6488">
        <v>13141</v>
      </c>
      <c r="C6488" s="2">
        <f>DATEVALUE("2025-05-28")</f>
        <v>44343</v>
      </c>
      <c r="D6488" s="1">
        <f>TIMEVALUE("11:03:51")</f>
        <v>0.46100694444444446</v>
      </c>
      <c r="E6488" s="2">
        <f>DATEVALUE("2025-05-28")</f>
        <v>44343</v>
      </c>
      <c r="F6488" s="1">
        <f>TIMEVALUE("11:16:37")</f>
        <v>0.46987268518518521</v>
      </c>
      <c r="G6488" t="s">
        <v>4671</v>
      </c>
      <c r="H6488" t="s">
        <v>14772</v>
      </c>
      <c r="I6488">
        <v>703.10699999999997</v>
      </c>
    </row>
    <row r="6489" spans="1:9" x14ac:dyDescent="0.25">
      <c r="A6489" t="s">
        <v>14773</v>
      </c>
      <c r="B6489">
        <v>13141</v>
      </c>
      <c r="C6489" s="2">
        <f>DATEVALUE("2025-05-28")</f>
        <v>44343</v>
      </c>
      <c r="D6489" s="1">
        <f>TIMEVALUE("11:19:00")</f>
        <v>0.47152777777777777</v>
      </c>
      <c r="E6489" s="2">
        <f>DATEVALUE("2025-05-28")</f>
        <v>44343</v>
      </c>
      <c r="F6489" s="1">
        <f>TIMEVALUE("11:32:56")</f>
        <v>0.48120370370370369</v>
      </c>
      <c r="G6489" t="s">
        <v>7574</v>
      </c>
      <c r="H6489" t="s">
        <v>14774</v>
      </c>
      <c r="I6489">
        <v>703.11199999999997</v>
      </c>
    </row>
    <row r="6490" spans="1:9" x14ac:dyDescent="0.25">
      <c r="A6490" t="s">
        <v>14775</v>
      </c>
      <c r="B6490">
        <v>13141</v>
      </c>
      <c r="C6490" s="2">
        <f>DATEVALUE("2025-05-28")</f>
        <v>44343</v>
      </c>
      <c r="D6490" s="1">
        <f>TIMEVALUE("11:35:14")</f>
        <v>0.48280092592592594</v>
      </c>
      <c r="E6490" s="2">
        <f>DATEVALUE("2025-05-28")</f>
        <v>44343</v>
      </c>
      <c r="F6490" s="1">
        <f>TIMEVALUE("11:44:39")</f>
        <v>0.48934027777777778</v>
      </c>
      <c r="G6490" t="s">
        <v>6083</v>
      </c>
      <c r="H6490" t="s">
        <v>14776</v>
      </c>
      <c r="I6490">
        <v>703.16700000000003</v>
      </c>
    </row>
    <row r="6491" spans="1:9" x14ac:dyDescent="0.25">
      <c r="A6491" t="s">
        <v>14777</v>
      </c>
      <c r="B6491">
        <v>13141</v>
      </c>
      <c r="C6491" s="2">
        <f>DATEVALUE("2025-05-28")</f>
        <v>44343</v>
      </c>
      <c r="D6491" s="1">
        <f>TIMEVALUE("11:46:11")</f>
        <v>0.49040509259259257</v>
      </c>
      <c r="E6491" s="2">
        <f>DATEVALUE("2025-05-28")</f>
        <v>44343</v>
      </c>
      <c r="F6491" s="1">
        <f>TIMEVALUE("11:55:35")</f>
        <v>0.49693287037037037</v>
      </c>
      <c r="G6491" t="s">
        <v>410</v>
      </c>
      <c r="H6491" t="s">
        <v>14778</v>
      </c>
      <c r="I6491">
        <v>703.13400000000001</v>
      </c>
    </row>
    <row r="6492" spans="1:9" x14ac:dyDescent="0.25">
      <c r="A6492" t="s">
        <v>14779</v>
      </c>
      <c r="B6492">
        <v>13112</v>
      </c>
      <c r="C6492" s="2">
        <f>DATEVALUE("2025-05-08")</f>
        <v>44323</v>
      </c>
      <c r="D6492" s="1">
        <f>TIMEVALUE("09:35:57")</f>
        <v>0.39996527777777779</v>
      </c>
      <c r="E6492" s="2">
        <f>DATEVALUE("2025-05-08")</f>
        <v>44323</v>
      </c>
      <c r="F6492" s="1">
        <f>TIMEVALUE("09:43:19")</f>
        <v>0.40508101851851852</v>
      </c>
      <c r="G6492" t="s">
        <v>1415</v>
      </c>
      <c r="H6492" t="s">
        <v>14780</v>
      </c>
      <c r="I6492">
        <v>704.52</v>
      </c>
    </row>
    <row r="6493" spans="1:9" x14ac:dyDescent="0.25">
      <c r="A6493" t="s">
        <v>14781</v>
      </c>
      <c r="B6493">
        <v>13141</v>
      </c>
      <c r="C6493" s="2">
        <f t="shared" ref="C6493:C6500" si="748">DATEVALUE("2025-05-28")</f>
        <v>44343</v>
      </c>
      <c r="D6493" s="1">
        <f>TIMEVALUE("12:00:09")</f>
        <v>0.50010416666666668</v>
      </c>
      <c r="E6493" s="2">
        <f t="shared" ref="E6493:E6500" si="749">DATEVALUE("2025-05-28")</f>
        <v>44343</v>
      </c>
      <c r="F6493" s="1">
        <f>TIMEVALUE("12:08:16")</f>
        <v>0.50574074074074071</v>
      </c>
      <c r="G6493" t="s">
        <v>1133</v>
      </c>
      <c r="H6493" t="s">
        <v>14782</v>
      </c>
      <c r="I6493">
        <v>703.22900000000004</v>
      </c>
    </row>
    <row r="6494" spans="1:9" x14ac:dyDescent="0.25">
      <c r="A6494" t="s">
        <v>14783</v>
      </c>
      <c r="B6494">
        <v>13141</v>
      </c>
      <c r="C6494" s="2">
        <f t="shared" si="748"/>
        <v>44343</v>
      </c>
      <c r="D6494" s="1">
        <f>TIMEVALUE("12:36:35")</f>
        <v>0.5254050925925926</v>
      </c>
      <c r="E6494" s="2">
        <f t="shared" si="749"/>
        <v>44343</v>
      </c>
      <c r="F6494" s="1">
        <f>TIMEVALUE("12:45:40")</f>
        <v>0.531712962962963</v>
      </c>
      <c r="G6494" t="s">
        <v>3279</v>
      </c>
      <c r="H6494" t="s">
        <v>14784</v>
      </c>
      <c r="I6494">
        <v>703.16800000000001</v>
      </c>
    </row>
    <row r="6495" spans="1:9" x14ac:dyDescent="0.25">
      <c r="A6495" t="s">
        <v>14785</v>
      </c>
      <c r="B6495">
        <v>13141</v>
      </c>
      <c r="C6495" s="2">
        <f t="shared" si="748"/>
        <v>44343</v>
      </c>
      <c r="D6495" s="1">
        <f>TIMEVALUE("12:47:34")</f>
        <v>0.53303240740740743</v>
      </c>
      <c r="E6495" s="2">
        <f t="shared" si="749"/>
        <v>44343</v>
      </c>
      <c r="F6495" s="1">
        <f>TIMEVALUE("12:56:39")</f>
        <v>0.53934027777777782</v>
      </c>
      <c r="G6495" t="s">
        <v>3279</v>
      </c>
      <c r="H6495" t="s">
        <v>11940</v>
      </c>
      <c r="I6495">
        <v>703.15200000000004</v>
      </c>
    </row>
    <row r="6496" spans="1:9" x14ac:dyDescent="0.25">
      <c r="A6496" t="s">
        <v>14786</v>
      </c>
      <c r="B6496">
        <v>13141</v>
      </c>
      <c r="C6496" s="2">
        <f t="shared" si="748"/>
        <v>44343</v>
      </c>
      <c r="D6496" s="1">
        <f>TIMEVALUE("12:58:15")</f>
        <v>0.54045138888888888</v>
      </c>
      <c r="E6496" s="2">
        <f t="shared" si="749"/>
        <v>44343</v>
      </c>
      <c r="F6496" s="1">
        <f>TIMEVALUE("13:08:57")</f>
        <v>0.54788194444444449</v>
      </c>
      <c r="G6496" t="s">
        <v>4346</v>
      </c>
      <c r="H6496" t="s">
        <v>14787</v>
      </c>
      <c r="I6496">
        <v>703.226</v>
      </c>
    </row>
    <row r="6497" spans="1:9" x14ac:dyDescent="0.25">
      <c r="A6497" t="s">
        <v>14788</v>
      </c>
      <c r="B6497">
        <v>13141</v>
      </c>
      <c r="C6497" s="2">
        <f t="shared" si="748"/>
        <v>44343</v>
      </c>
      <c r="D6497" s="1">
        <f>TIMEVALUE("13:10:24")</f>
        <v>0.54888888888888887</v>
      </c>
      <c r="E6497" s="2">
        <f t="shared" si="749"/>
        <v>44343</v>
      </c>
      <c r="F6497" s="1">
        <f>TIMEVALUE("13:17:48")</f>
        <v>0.55402777777777779</v>
      </c>
      <c r="G6497" t="s">
        <v>1856</v>
      </c>
      <c r="H6497" t="s">
        <v>12125</v>
      </c>
      <c r="I6497">
        <v>703.19899999999996</v>
      </c>
    </row>
    <row r="6498" spans="1:9" x14ac:dyDescent="0.25">
      <c r="A6498" t="s">
        <v>14789</v>
      </c>
      <c r="B6498">
        <v>13141</v>
      </c>
      <c r="C6498" s="2">
        <f t="shared" si="748"/>
        <v>44343</v>
      </c>
      <c r="D6498" s="1">
        <f>TIMEVALUE("13:19:31")</f>
        <v>0.55521990740740745</v>
      </c>
      <c r="E6498" s="2">
        <f t="shared" si="749"/>
        <v>44343</v>
      </c>
      <c r="F6498" s="1">
        <f>TIMEVALUE("13:26:05")</f>
        <v>0.55978009259259254</v>
      </c>
      <c r="G6498" t="s">
        <v>2994</v>
      </c>
      <c r="H6498" t="s">
        <v>14790</v>
      </c>
      <c r="I6498">
        <v>703.15599999999995</v>
      </c>
    </row>
    <row r="6499" spans="1:9" x14ac:dyDescent="0.25">
      <c r="A6499" t="s">
        <v>14791</v>
      </c>
      <c r="B6499">
        <v>13141</v>
      </c>
      <c r="C6499" s="2">
        <f t="shared" si="748"/>
        <v>44343</v>
      </c>
      <c r="D6499" s="1">
        <f>TIMEVALUE("13:27:46")</f>
        <v>0.56094907407407413</v>
      </c>
      <c r="E6499" s="2">
        <f t="shared" si="749"/>
        <v>44343</v>
      </c>
      <c r="F6499" s="1">
        <f>TIMEVALUE("13:34:46")</f>
        <v>0.56581018518518522</v>
      </c>
      <c r="G6499" t="s">
        <v>121</v>
      </c>
      <c r="H6499" t="s">
        <v>14792</v>
      </c>
      <c r="I6499">
        <v>703.28300000000002</v>
      </c>
    </row>
    <row r="6500" spans="1:9" x14ac:dyDescent="0.25">
      <c r="A6500" t="s">
        <v>14793</v>
      </c>
      <c r="B6500">
        <v>13141</v>
      </c>
      <c r="C6500" s="2">
        <f t="shared" si="748"/>
        <v>44343</v>
      </c>
      <c r="D6500" s="1">
        <f>TIMEVALUE("10:51:35")</f>
        <v>0.45248842592592592</v>
      </c>
      <c r="E6500" s="2">
        <f t="shared" si="749"/>
        <v>44343</v>
      </c>
      <c r="F6500" s="1">
        <f>TIMEVALUE("10:59:01")</f>
        <v>0.45765046296296297</v>
      </c>
      <c r="G6500" t="s">
        <v>3100</v>
      </c>
      <c r="H6500" t="s">
        <v>10867</v>
      </c>
      <c r="I6500">
        <v>703.30700000000002</v>
      </c>
    </row>
    <row r="6501" spans="1:9" x14ac:dyDescent="0.25">
      <c r="A6501" t="s">
        <v>14794</v>
      </c>
      <c r="B6501">
        <v>13141</v>
      </c>
      <c r="C6501" s="2">
        <f t="shared" ref="C6501:C6510" si="750">DATEVALUE("2025-05-27")</f>
        <v>44342</v>
      </c>
      <c r="D6501" s="1">
        <f>TIMEVALUE("14:10:45")</f>
        <v>0.59079861111111109</v>
      </c>
      <c r="E6501" s="2">
        <f t="shared" ref="E6501:E6510" si="751">DATEVALUE("2025-05-27")</f>
        <v>44342</v>
      </c>
      <c r="F6501" s="1">
        <f>TIMEVALUE("14:27:02")</f>
        <v>0.60210648148148149</v>
      </c>
      <c r="G6501" t="s">
        <v>9564</v>
      </c>
      <c r="H6501" t="s">
        <v>14796</v>
      </c>
      <c r="I6501">
        <v>702.84799999999996</v>
      </c>
    </row>
    <row r="6502" spans="1:9" x14ac:dyDescent="0.25">
      <c r="A6502" t="s">
        <v>14797</v>
      </c>
      <c r="B6502">
        <v>13141</v>
      </c>
      <c r="C6502" s="2">
        <f t="shared" si="750"/>
        <v>44342</v>
      </c>
      <c r="D6502" s="1">
        <f>TIMEVALUE("14:30:29")</f>
        <v>0.60450231481481487</v>
      </c>
      <c r="E6502" s="2">
        <f t="shared" si="751"/>
        <v>44342</v>
      </c>
      <c r="F6502" s="1">
        <f>TIMEVALUE("14:42:36")</f>
        <v>0.61291666666666667</v>
      </c>
      <c r="G6502" t="s">
        <v>1351</v>
      </c>
      <c r="H6502" t="s">
        <v>14798</v>
      </c>
      <c r="I6502">
        <v>703.95500000000004</v>
      </c>
    </row>
    <row r="6503" spans="1:9" x14ac:dyDescent="0.25">
      <c r="A6503" t="s">
        <v>14799</v>
      </c>
      <c r="B6503">
        <v>13141</v>
      </c>
      <c r="C6503" s="2">
        <f t="shared" si="750"/>
        <v>44342</v>
      </c>
      <c r="D6503" s="1">
        <f>TIMEVALUE("14:45:01")</f>
        <v>0.61459490740740741</v>
      </c>
      <c r="E6503" s="2">
        <f t="shared" si="751"/>
        <v>44342</v>
      </c>
      <c r="F6503" s="1">
        <f>TIMEVALUE("15:03:10")</f>
        <v>0.62719907407407405</v>
      </c>
      <c r="G6503" t="s">
        <v>14800</v>
      </c>
      <c r="H6503" t="s">
        <v>14801</v>
      </c>
      <c r="I6503">
        <v>703.44399999999996</v>
      </c>
    </row>
    <row r="6504" spans="1:9" x14ac:dyDescent="0.25">
      <c r="A6504" t="s">
        <v>14802</v>
      </c>
      <c r="B6504">
        <v>13141</v>
      </c>
      <c r="C6504" s="2">
        <f t="shared" si="750"/>
        <v>44342</v>
      </c>
      <c r="D6504" s="1">
        <f>TIMEVALUE("15:05:57")</f>
        <v>0.62913194444444442</v>
      </c>
      <c r="E6504" s="2">
        <f t="shared" si="751"/>
        <v>44342</v>
      </c>
      <c r="F6504" s="1">
        <f>TIMEVALUE("15:17:09")</f>
        <v>0.6369097222222222</v>
      </c>
      <c r="G6504" t="s">
        <v>7558</v>
      </c>
      <c r="H6504" t="s">
        <v>14803</v>
      </c>
      <c r="I6504">
        <v>702.98699999999997</v>
      </c>
    </row>
    <row r="6505" spans="1:9" x14ac:dyDescent="0.25">
      <c r="A6505" t="s">
        <v>14804</v>
      </c>
      <c r="B6505">
        <v>13141</v>
      </c>
      <c r="C6505" s="2">
        <f t="shared" si="750"/>
        <v>44342</v>
      </c>
      <c r="D6505" s="1">
        <f>TIMEVALUE("15:20:00")</f>
        <v>0.63888888888888884</v>
      </c>
      <c r="E6505" s="2">
        <f t="shared" si="751"/>
        <v>44342</v>
      </c>
      <c r="F6505" s="1">
        <f>TIMEVALUE("15:31:37")</f>
        <v>0.64695601851851847</v>
      </c>
      <c r="G6505" t="s">
        <v>1531</v>
      </c>
      <c r="H6505" t="s">
        <v>11943</v>
      </c>
      <c r="I6505">
        <v>703.02599999999995</v>
      </c>
    </row>
    <row r="6506" spans="1:9" x14ac:dyDescent="0.25">
      <c r="A6506" t="s">
        <v>14805</v>
      </c>
      <c r="B6506">
        <v>13141</v>
      </c>
      <c r="C6506" s="2">
        <f t="shared" si="750"/>
        <v>44342</v>
      </c>
      <c r="D6506" s="1">
        <f>TIMEVALUE("15:33:02")</f>
        <v>0.64793981481481477</v>
      </c>
      <c r="E6506" s="2">
        <f t="shared" si="751"/>
        <v>44342</v>
      </c>
      <c r="F6506" s="1">
        <f>TIMEVALUE("15:42:29")</f>
        <v>0.6545023148148148</v>
      </c>
      <c r="G6506" t="s">
        <v>1567</v>
      </c>
      <c r="H6506" t="s">
        <v>14806</v>
      </c>
      <c r="I6506">
        <v>703.10199999999998</v>
      </c>
    </row>
    <row r="6507" spans="1:9" x14ac:dyDescent="0.25">
      <c r="A6507" t="s">
        <v>14807</v>
      </c>
      <c r="B6507">
        <v>13141</v>
      </c>
      <c r="C6507" s="2">
        <f t="shared" si="750"/>
        <v>44342</v>
      </c>
      <c r="D6507" s="1">
        <f>TIMEVALUE("15:45:54")</f>
        <v>0.65687499999999999</v>
      </c>
      <c r="E6507" s="2">
        <f t="shared" si="751"/>
        <v>44342</v>
      </c>
      <c r="F6507" s="1">
        <f>TIMEVALUE("15:56:12")</f>
        <v>0.66402777777777777</v>
      </c>
      <c r="G6507" t="s">
        <v>7932</v>
      </c>
      <c r="H6507" t="s">
        <v>14808</v>
      </c>
      <c r="I6507">
        <v>703.048</v>
      </c>
    </row>
    <row r="6508" spans="1:9" x14ac:dyDescent="0.25">
      <c r="A6508" t="s">
        <v>14809</v>
      </c>
      <c r="B6508">
        <v>13141</v>
      </c>
      <c r="C6508" s="2">
        <f t="shared" si="750"/>
        <v>44342</v>
      </c>
      <c r="D6508" s="1">
        <f>TIMEVALUE("15:57:37")</f>
        <v>0.66501157407407407</v>
      </c>
      <c r="E6508" s="2">
        <f t="shared" si="751"/>
        <v>44342</v>
      </c>
      <c r="F6508" s="1">
        <f>TIMEVALUE("16:06:46")</f>
        <v>0.67136574074074074</v>
      </c>
      <c r="G6508" t="s">
        <v>1065</v>
      </c>
      <c r="H6508" t="s">
        <v>14810</v>
      </c>
      <c r="I6508">
        <v>703.05</v>
      </c>
    </row>
    <row r="6509" spans="1:9" x14ac:dyDescent="0.25">
      <c r="A6509" t="s">
        <v>14811</v>
      </c>
      <c r="B6509">
        <v>13141</v>
      </c>
      <c r="C6509" s="2">
        <f t="shared" si="750"/>
        <v>44342</v>
      </c>
      <c r="D6509" s="1">
        <f>TIMEVALUE("16:08:41")</f>
        <v>0.67269675925925931</v>
      </c>
      <c r="E6509" s="2">
        <f t="shared" si="751"/>
        <v>44342</v>
      </c>
      <c r="F6509" s="1">
        <f>TIMEVALUE("16:23:44")</f>
        <v>0.68314814814814817</v>
      </c>
      <c r="G6509" t="s">
        <v>100</v>
      </c>
      <c r="H6509" t="s">
        <v>14812</v>
      </c>
      <c r="I6509">
        <v>703.17700000000002</v>
      </c>
    </row>
    <row r="6510" spans="1:9" x14ac:dyDescent="0.25">
      <c r="A6510" t="s">
        <v>14813</v>
      </c>
      <c r="B6510">
        <v>13141</v>
      </c>
      <c r="C6510" s="2">
        <f t="shared" si="750"/>
        <v>44342</v>
      </c>
      <c r="D6510" s="1">
        <f>TIMEVALUE("16:25:14")</f>
        <v>0.68418981481481478</v>
      </c>
      <c r="E6510" s="2">
        <f t="shared" si="751"/>
        <v>44342</v>
      </c>
      <c r="F6510" s="1">
        <f>TIMEVALUE("16:33:55")</f>
        <v>0.69021990740740746</v>
      </c>
      <c r="G6510" t="s">
        <v>2411</v>
      </c>
      <c r="H6510" t="s">
        <v>14814</v>
      </c>
      <c r="I6510">
        <v>703.24400000000003</v>
      </c>
    </row>
    <row r="6511" spans="1:9" x14ac:dyDescent="0.25">
      <c r="A6511" t="s">
        <v>14815</v>
      </c>
      <c r="B6511">
        <v>13141</v>
      </c>
      <c r="C6511" s="2">
        <f>DATEVALUE("2025-05-28")</f>
        <v>44343</v>
      </c>
      <c r="D6511" s="1">
        <f>TIMEVALUE("09:57:35")</f>
        <v>0.41498842592592594</v>
      </c>
      <c r="E6511" s="2">
        <f>DATEVALUE("2025-05-28")</f>
        <v>44343</v>
      </c>
      <c r="F6511" s="1">
        <f>TIMEVALUE("10:11:05")</f>
        <v>0.42436342592592591</v>
      </c>
      <c r="G6511" t="s">
        <v>3460</v>
      </c>
      <c r="H6511" t="s">
        <v>10867</v>
      </c>
      <c r="I6511">
        <v>703.29700000000003</v>
      </c>
    </row>
    <row r="6512" spans="1:9" x14ac:dyDescent="0.25">
      <c r="A6512" t="s">
        <v>14816</v>
      </c>
      <c r="B6512">
        <v>13141</v>
      </c>
      <c r="C6512" s="2">
        <f>DATEVALUE("2025-05-28")</f>
        <v>44343</v>
      </c>
      <c r="D6512" s="1">
        <f>TIMEVALUE("10:14:10")</f>
        <v>0.42650462962962965</v>
      </c>
      <c r="E6512" s="2">
        <f>DATEVALUE("2025-05-28")</f>
        <v>44343</v>
      </c>
      <c r="F6512" s="1">
        <f>TIMEVALUE("10:21:00")</f>
        <v>0.43125000000000002</v>
      </c>
      <c r="G6512" t="s">
        <v>2099</v>
      </c>
      <c r="H6512" t="s">
        <v>11019</v>
      </c>
      <c r="I6512">
        <v>703.26700000000005</v>
      </c>
    </row>
    <row r="6513" spans="1:9" x14ac:dyDescent="0.25">
      <c r="A6513" t="s">
        <v>14817</v>
      </c>
      <c r="B6513">
        <v>13141</v>
      </c>
      <c r="C6513" s="2">
        <f>DATEVALUE("2025-05-27")</f>
        <v>44342</v>
      </c>
      <c r="D6513" s="1">
        <f>TIMEVALUE("13:51:17")</f>
        <v>0.57728009259259261</v>
      </c>
      <c r="E6513" s="2">
        <f>DATEVALUE("2025-05-27")</f>
        <v>44342</v>
      </c>
      <c r="F6513" s="1">
        <f>TIMEVALUE("14:01:38")</f>
        <v>0.58446759259259262</v>
      </c>
      <c r="G6513" t="s">
        <v>3703</v>
      </c>
      <c r="H6513" t="s">
        <v>14818</v>
      </c>
      <c r="I6513">
        <v>703.37199999999996</v>
      </c>
    </row>
    <row r="6514" spans="1:9" x14ac:dyDescent="0.25">
      <c r="A6514" t="s">
        <v>14819</v>
      </c>
      <c r="B6514">
        <v>13115</v>
      </c>
      <c r="C6514" s="2">
        <f>DATEVALUE("2025-05-29")</f>
        <v>44344</v>
      </c>
      <c r="D6514" s="1">
        <f>TIMEVALUE("07:56:30")</f>
        <v>0.33090277777777777</v>
      </c>
      <c r="E6514" s="2">
        <f>DATEVALUE("2025-05-29")</f>
        <v>44344</v>
      </c>
      <c r="F6514" s="1">
        <f>TIMEVALUE("08:10:23")</f>
        <v>0.34054398148148146</v>
      </c>
      <c r="G6514" t="s">
        <v>1586</v>
      </c>
      <c r="H6514" t="s">
        <v>14820</v>
      </c>
      <c r="I6514">
        <v>702.97799999999995</v>
      </c>
    </row>
    <row r="6515" spans="1:9" x14ac:dyDescent="0.25">
      <c r="A6515" t="s">
        <v>14821</v>
      </c>
      <c r="B6515">
        <v>13115</v>
      </c>
      <c r="C6515" s="2">
        <f>DATEVALUE("2025-05-29")</f>
        <v>44344</v>
      </c>
      <c r="D6515" s="1">
        <f>TIMEVALUE("08:32:11")</f>
        <v>0.35568287037037039</v>
      </c>
      <c r="E6515" s="2">
        <f>DATEVALUE("2025-05-29")</f>
        <v>44344</v>
      </c>
      <c r="F6515" s="1">
        <f>TIMEVALUE("08:45:04")</f>
        <v>0.36462962962962964</v>
      </c>
      <c r="G6515" t="s">
        <v>10051</v>
      </c>
      <c r="H6515" t="s">
        <v>14822</v>
      </c>
      <c r="I6515">
        <v>702.971</v>
      </c>
    </row>
    <row r="6516" spans="1:9" x14ac:dyDescent="0.25">
      <c r="A6516" t="s">
        <v>14823</v>
      </c>
      <c r="B6516">
        <v>13112</v>
      </c>
      <c r="C6516" s="2">
        <f>DATEVALUE("2025-05-08")</f>
        <v>44323</v>
      </c>
      <c r="D6516" s="1">
        <f>TIMEVALUE("09:54:59")</f>
        <v>0.41318287037037038</v>
      </c>
      <c r="E6516" s="2">
        <f>DATEVALUE("2025-05-08")</f>
        <v>44323</v>
      </c>
      <c r="F6516" s="1">
        <f>TIMEVALUE("10:03:00")</f>
        <v>0.41875000000000001</v>
      </c>
      <c r="G6516" t="s">
        <v>1319</v>
      </c>
      <c r="H6516" t="s">
        <v>14824</v>
      </c>
      <c r="I6516">
        <v>704.31100000000004</v>
      </c>
    </row>
    <row r="6517" spans="1:9" x14ac:dyDescent="0.25">
      <c r="A6517" t="s">
        <v>14825</v>
      </c>
      <c r="B6517">
        <v>13115</v>
      </c>
      <c r="C6517" s="2">
        <f t="shared" ref="C6517:C6526" si="752">DATEVALUE("2025-05-29")</f>
        <v>44344</v>
      </c>
      <c r="D6517" s="1">
        <f>TIMEVALUE("08:49:27")</f>
        <v>0.36767361111111113</v>
      </c>
      <c r="E6517" s="2">
        <f t="shared" ref="E6517:E6526" si="753">DATEVALUE("2025-05-29")</f>
        <v>44344</v>
      </c>
      <c r="F6517" s="1">
        <f>TIMEVALUE("08:56:20")</f>
        <v>0.37245370370370373</v>
      </c>
      <c r="G6517" t="s">
        <v>1608</v>
      </c>
      <c r="H6517" t="s">
        <v>4850</v>
      </c>
      <c r="I6517">
        <v>703.05600000000004</v>
      </c>
    </row>
    <row r="6518" spans="1:9" x14ac:dyDescent="0.25">
      <c r="A6518" t="s">
        <v>14826</v>
      </c>
      <c r="B6518">
        <v>13115</v>
      </c>
      <c r="C6518" s="2">
        <f t="shared" si="752"/>
        <v>44344</v>
      </c>
      <c r="D6518" s="1">
        <f>TIMEVALUE("08:59:10")</f>
        <v>0.37442129629629628</v>
      </c>
      <c r="E6518" s="2">
        <f t="shared" si="753"/>
        <v>44344</v>
      </c>
      <c r="F6518" s="1">
        <f>TIMEVALUE("09:12:05")</f>
        <v>0.38339120370370372</v>
      </c>
      <c r="G6518" t="s">
        <v>4799</v>
      </c>
      <c r="H6518" t="s">
        <v>14827</v>
      </c>
      <c r="I6518">
        <v>703.18</v>
      </c>
    </row>
    <row r="6519" spans="1:9" x14ac:dyDescent="0.25">
      <c r="A6519" t="s">
        <v>14828</v>
      </c>
      <c r="B6519">
        <v>13115</v>
      </c>
      <c r="C6519" s="2">
        <f t="shared" si="752"/>
        <v>44344</v>
      </c>
      <c r="D6519" s="1">
        <f>TIMEVALUE("09:14:01")</f>
        <v>0.38473379629629628</v>
      </c>
      <c r="E6519" s="2">
        <f t="shared" si="753"/>
        <v>44344</v>
      </c>
      <c r="F6519" s="1">
        <f>TIMEVALUE("09:20:32")</f>
        <v>0.38925925925925925</v>
      </c>
      <c r="G6519" t="s">
        <v>130</v>
      </c>
      <c r="H6519" t="s">
        <v>7646</v>
      </c>
      <c r="I6519">
        <v>703.23199999999997</v>
      </c>
    </row>
    <row r="6520" spans="1:9" x14ac:dyDescent="0.25">
      <c r="A6520" t="s">
        <v>14829</v>
      </c>
      <c r="B6520">
        <v>13115</v>
      </c>
      <c r="C6520" s="2">
        <f t="shared" si="752"/>
        <v>44344</v>
      </c>
      <c r="D6520" s="1">
        <f>TIMEVALUE("09:22:20")</f>
        <v>0.39050925925925928</v>
      </c>
      <c r="E6520" s="2">
        <f t="shared" si="753"/>
        <v>44344</v>
      </c>
      <c r="F6520" s="1">
        <f>TIMEVALUE("09:30:38")</f>
        <v>0.39627314814814812</v>
      </c>
      <c r="G6520" t="s">
        <v>1797</v>
      </c>
      <c r="H6520" t="s">
        <v>14830</v>
      </c>
      <c r="I6520">
        <v>703.35299999999995</v>
      </c>
    </row>
    <row r="6521" spans="1:9" x14ac:dyDescent="0.25">
      <c r="A6521" t="s">
        <v>14831</v>
      </c>
      <c r="B6521">
        <v>13115</v>
      </c>
      <c r="C6521" s="2">
        <f t="shared" si="752"/>
        <v>44344</v>
      </c>
      <c r="D6521" s="1">
        <f>TIMEVALUE("09:32:51")</f>
        <v>0.39781250000000001</v>
      </c>
      <c r="E6521" s="2">
        <f t="shared" si="753"/>
        <v>44344</v>
      </c>
      <c r="F6521" s="1">
        <f>TIMEVALUE("09:40:07")</f>
        <v>0.40285879629629628</v>
      </c>
      <c r="G6521" t="s">
        <v>2078</v>
      </c>
      <c r="H6521" t="s">
        <v>4693</v>
      </c>
      <c r="I6521">
        <v>703.32500000000005</v>
      </c>
    </row>
    <row r="6522" spans="1:9" x14ac:dyDescent="0.25">
      <c r="A6522" t="s">
        <v>14832</v>
      </c>
      <c r="B6522">
        <v>13115</v>
      </c>
      <c r="C6522" s="2">
        <f t="shared" si="752"/>
        <v>44344</v>
      </c>
      <c r="D6522" s="1">
        <f>TIMEVALUE("09:41:48")</f>
        <v>0.40402777777777776</v>
      </c>
      <c r="E6522" s="2">
        <f t="shared" si="753"/>
        <v>44344</v>
      </c>
      <c r="F6522" s="1">
        <f>TIMEVALUE("09:48:53")</f>
        <v>0.40894675925925927</v>
      </c>
      <c r="G6522" t="s">
        <v>5185</v>
      </c>
      <c r="H6522" t="s">
        <v>14834</v>
      </c>
      <c r="I6522">
        <v>703.43899999999996</v>
      </c>
    </row>
    <row r="6523" spans="1:9" x14ac:dyDescent="0.25">
      <c r="A6523" t="s">
        <v>14835</v>
      </c>
      <c r="B6523">
        <v>13115</v>
      </c>
      <c r="C6523" s="2">
        <f t="shared" si="752"/>
        <v>44344</v>
      </c>
      <c r="D6523" s="1">
        <f>TIMEVALUE("09:50:54")</f>
        <v>0.4103472222222222</v>
      </c>
      <c r="E6523" s="2">
        <f t="shared" si="753"/>
        <v>44344</v>
      </c>
      <c r="F6523" s="1">
        <f>TIMEVALUE("09:58:00")</f>
        <v>0.4152777777777778</v>
      </c>
      <c r="G6523" t="s">
        <v>4320</v>
      </c>
      <c r="H6523" t="s">
        <v>14836</v>
      </c>
      <c r="I6523">
        <v>703.46299999999997</v>
      </c>
    </row>
    <row r="6524" spans="1:9" x14ac:dyDescent="0.25">
      <c r="A6524" t="s">
        <v>14837</v>
      </c>
      <c r="B6524">
        <v>13115</v>
      </c>
      <c r="C6524" s="2">
        <f t="shared" si="752"/>
        <v>44344</v>
      </c>
      <c r="D6524" s="1">
        <f>TIMEVALUE("09:59:49")</f>
        <v>0.41653935185185187</v>
      </c>
      <c r="E6524" s="2">
        <f t="shared" si="753"/>
        <v>44344</v>
      </c>
      <c r="F6524" s="1">
        <f>TIMEVALUE("10:09:04")</f>
        <v>0.42296296296296299</v>
      </c>
      <c r="G6524" t="s">
        <v>318</v>
      </c>
      <c r="H6524" t="s">
        <v>14838</v>
      </c>
      <c r="I6524">
        <v>703.47799999999995</v>
      </c>
    </row>
    <row r="6525" spans="1:9" x14ac:dyDescent="0.25">
      <c r="A6525" t="s">
        <v>14839</v>
      </c>
      <c r="B6525">
        <v>13115</v>
      </c>
      <c r="C6525" s="2">
        <f t="shared" si="752"/>
        <v>44344</v>
      </c>
      <c r="D6525" s="1">
        <f>TIMEVALUE("10:11:22")</f>
        <v>0.42456018518518518</v>
      </c>
      <c r="E6525" s="2">
        <f t="shared" si="753"/>
        <v>44344</v>
      </c>
      <c r="F6525" s="1">
        <f>TIMEVALUE("10:21:09")</f>
        <v>0.43135416666666665</v>
      </c>
      <c r="G6525" t="s">
        <v>1809</v>
      </c>
      <c r="H6525" t="s">
        <v>5571</v>
      </c>
      <c r="I6525">
        <v>703.50900000000001</v>
      </c>
    </row>
    <row r="6526" spans="1:9" x14ac:dyDescent="0.25">
      <c r="A6526" t="s">
        <v>14840</v>
      </c>
      <c r="B6526">
        <v>13115</v>
      </c>
      <c r="C6526" s="2">
        <f t="shared" si="752"/>
        <v>44344</v>
      </c>
      <c r="D6526" s="1">
        <f>TIMEVALUE("07:38:29")</f>
        <v>0.31839120370370372</v>
      </c>
      <c r="E6526" s="2">
        <f t="shared" si="753"/>
        <v>44344</v>
      </c>
      <c r="F6526" s="1">
        <f>TIMEVALUE("07:43:32")</f>
        <v>0.32189814814814816</v>
      </c>
      <c r="G6526" t="s">
        <v>2606</v>
      </c>
      <c r="H6526" t="s">
        <v>14841</v>
      </c>
      <c r="I6526">
        <v>703.68</v>
      </c>
    </row>
    <row r="6527" spans="1:9" x14ac:dyDescent="0.25">
      <c r="A6527" t="s">
        <v>14842</v>
      </c>
      <c r="B6527">
        <v>13115</v>
      </c>
      <c r="C6527" s="2">
        <f t="shared" ref="C6527:C6536" si="754">DATEVALUE("2025-05-28")</f>
        <v>44343</v>
      </c>
      <c r="D6527" s="1">
        <f>TIMEVALUE("13:08:21")</f>
        <v>0.54746527777777776</v>
      </c>
      <c r="E6527" s="2">
        <f t="shared" ref="E6527:E6536" si="755">DATEVALUE("2025-05-28")</f>
        <v>44343</v>
      </c>
      <c r="F6527" s="1">
        <f>TIMEVALUE("13:16:24")</f>
        <v>0.55305555555555552</v>
      </c>
      <c r="G6527" t="s">
        <v>822</v>
      </c>
      <c r="H6527" t="s">
        <v>13123</v>
      </c>
      <c r="I6527">
        <v>702.93499999999995</v>
      </c>
    </row>
    <row r="6528" spans="1:9" x14ac:dyDescent="0.25">
      <c r="A6528" t="s">
        <v>14843</v>
      </c>
      <c r="B6528">
        <v>13115</v>
      </c>
      <c r="C6528" s="2">
        <f t="shared" si="754"/>
        <v>44343</v>
      </c>
      <c r="D6528" s="1">
        <f>TIMEVALUE("13:19:21")</f>
        <v>0.55510416666666662</v>
      </c>
      <c r="E6528" s="2">
        <f t="shared" si="755"/>
        <v>44343</v>
      </c>
      <c r="F6528" s="1">
        <f>TIMEVALUE("13:26:41")</f>
        <v>0.56019675925925927</v>
      </c>
      <c r="G6528" t="s">
        <v>1125</v>
      </c>
      <c r="H6528" t="s">
        <v>14844</v>
      </c>
      <c r="I6528">
        <v>703.04200000000003</v>
      </c>
    </row>
    <row r="6529" spans="1:9" x14ac:dyDescent="0.25">
      <c r="A6529" t="s">
        <v>14845</v>
      </c>
      <c r="B6529">
        <v>13115</v>
      </c>
      <c r="C6529" s="2">
        <f t="shared" si="754"/>
        <v>44343</v>
      </c>
      <c r="D6529" s="1">
        <f>TIMEVALUE("13:29:01")</f>
        <v>0.5618171296296296</v>
      </c>
      <c r="E6529" s="2">
        <f t="shared" si="755"/>
        <v>44343</v>
      </c>
      <c r="F6529" s="1">
        <f>TIMEVALUE("13:41:05")</f>
        <v>0.57019675925925928</v>
      </c>
      <c r="G6529" t="s">
        <v>3017</v>
      </c>
      <c r="H6529" t="s">
        <v>14846</v>
      </c>
      <c r="I6529">
        <v>703.072</v>
      </c>
    </row>
    <row r="6530" spans="1:9" x14ac:dyDescent="0.25">
      <c r="A6530" t="s">
        <v>14847</v>
      </c>
      <c r="B6530">
        <v>13115</v>
      </c>
      <c r="C6530" s="2">
        <f t="shared" si="754"/>
        <v>44343</v>
      </c>
      <c r="D6530" s="1">
        <f>TIMEVALUE("13:43:05")</f>
        <v>0.57158564814814816</v>
      </c>
      <c r="E6530" s="2">
        <f t="shared" si="755"/>
        <v>44343</v>
      </c>
      <c r="F6530" s="1">
        <f>TIMEVALUE("13:54:31")</f>
        <v>0.57952546296296292</v>
      </c>
      <c r="G6530" t="s">
        <v>8351</v>
      </c>
      <c r="H6530" t="s">
        <v>14848</v>
      </c>
      <c r="I6530">
        <v>703.07299999999998</v>
      </c>
    </row>
    <row r="6531" spans="1:9" x14ac:dyDescent="0.25">
      <c r="A6531" t="s">
        <v>14849</v>
      </c>
      <c r="B6531">
        <v>13115</v>
      </c>
      <c r="C6531" s="2">
        <f t="shared" si="754"/>
        <v>44343</v>
      </c>
      <c r="D6531" s="1">
        <f>TIMEVALUE("13:56:32")</f>
        <v>0.58092592592592596</v>
      </c>
      <c r="E6531" s="2">
        <f t="shared" si="755"/>
        <v>44343</v>
      </c>
      <c r="F6531" s="1">
        <f>TIMEVALUE("14:03:51")</f>
        <v>0.58600694444444446</v>
      </c>
      <c r="G6531" t="s">
        <v>3815</v>
      </c>
      <c r="H6531" t="s">
        <v>14850</v>
      </c>
      <c r="I6531">
        <v>703.19399999999996</v>
      </c>
    </row>
    <row r="6532" spans="1:9" x14ac:dyDescent="0.25">
      <c r="A6532" t="s">
        <v>14851</v>
      </c>
      <c r="B6532">
        <v>13115</v>
      </c>
      <c r="C6532" s="2">
        <f t="shared" si="754"/>
        <v>44343</v>
      </c>
      <c r="D6532" s="1">
        <f>TIMEVALUE("14:05:43")</f>
        <v>0.5873032407407407</v>
      </c>
      <c r="E6532" s="2">
        <f t="shared" si="755"/>
        <v>44343</v>
      </c>
      <c r="F6532" s="1">
        <f>TIMEVALUE("14:16:28")</f>
        <v>0.59476851851851853</v>
      </c>
      <c r="G6532" t="s">
        <v>3961</v>
      </c>
      <c r="H6532" t="s">
        <v>14852</v>
      </c>
      <c r="I6532">
        <v>703.25199999999995</v>
      </c>
    </row>
    <row r="6533" spans="1:9" x14ac:dyDescent="0.25">
      <c r="A6533" t="s">
        <v>14853</v>
      </c>
      <c r="B6533">
        <v>13115</v>
      </c>
      <c r="C6533" s="2">
        <f t="shared" si="754"/>
        <v>44343</v>
      </c>
      <c r="D6533" s="1">
        <f>TIMEVALUE("14:18:03")</f>
        <v>0.59586805555555555</v>
      </c>
      <c r="E6533" s="2">
        <f t="shared" si="755"/>
        <v>44343</v>
      </c>
      <c r="F6533" s="1">
        <f>TIMEVALUE("14:32:34")</f>
        <v>0.60594907407407406</v>
      </c>
      <c r="G6533" t="s">
        <v>2096</v>
      </c>
      <c r="H6533" t="s">
        <v>14854</v>
      </c>
      <c r="I6533">
        <v>703.35900000000004</v>
      </c>
    </row>
    <row r="6534" spans="1:9" x14ac:dyDescent="0.25">
      <c r="A6534" t="s">
        <v>14855</v>
      </c>
      <c r="B6534">
        <v>13115</v>
      </c>
      <c r="C6534" s="2">
        <f t="shared" si="754"/>
        <v>44343</v>
      </c>
      <c r="D6534" s="1">
        <f>TIMEVALUE("14:34:43")</f>
        <v>0.60744212962962962</v>
      </c>
      <c r="E6534" s="2">
        <f t="shared" si="755"/>
        <v>44343</v>
      </c>
      <c r="F6534" s="1">
        <f>TIMEVALUE("14:42:51")</f>
        <v>0.6130902777777778</v>
      </c>
      <c r="G6534" t="s">
        <v>896</v>
      </c>
      <c r="H6534" t="s">
        <v>14856</v>
      </c>
      <c r="I6534">
        <v>703.48900000000003</v>
      </c>
    </row>
    <row r="6535" spans="1:9" x14ac:dyDescent="0.25">
      <c r="A6535" t="s">
        <v>14857</v>
      </c>
      <c r="B6535">
        <v>13115</v>
      </c>
      <c r="C6535" s="2">
        <f t="shared" si="754"/>
        <v>44343</v>
      </c>
      <c r="D6535" s="1">
        <f>TIMEVALUE("14:44:28")</f>
        <v>0.61421296296296302</v>
      </c>
      <c r="E6535" s="2">
        <f t="shared" si="755"/>
        <v>44343</v>
      </c>
      <c r="F6535" s="1">
        <f>TIMEVALUE("14:52:23")</f>
        <v>0.61971064814814814</v>
      </c>
      <c r="G6535" t="s">
        <v>1333</v>
      </c>
      <c r="H6535" t="s">
        <v>14858</v>
      </c>
      <c r="I6535">
        <v>703.53899999999999</v>
      </c>
    </row>
    <row r="6536" spans="1:9" x14ac:dyDescent="0.25">
      <c r="A6536" t="s">
        <v>14859</v>
      </c>
      <c r="B6536">
        <v>13115</v>
      </c>
      <c r="C6536" s="2">
        <f t="shared" si="754"/>
        <v>44343</v>
      </c>
      <c r="D6536" s="1">
        <f>TIMEVALUE("14:53:52")</f>
        <v>0.6207407407407407</v>
      </c>
      <c r="E6536" s="2">
        <f t="shared" si="755"/>
        <v>44343</v>
      </c>
      <c r="F6536" s="1">
        <f>TIMEVALUE("14:57:47")</f>
        <v>0.62346064814814817</v>
      </c>
      <c r="G6536" t="s">
        <v>778</v>
      </c>
      <c r="H6536" t="s">
        <v>14860</v>
      </c>
      <c r="I6536">
        <v>706.72699999999998</v>
      </c>
    </row>
    <row r="6537" spans="1:9" x14ac:dyDescent="0.25">
      <c r="A6537" t="s">
        <v>14859</v>
      </c>
      <c r="B6537">
        <v>13115</v>
      </c>
      <c r="C6537" s="2">
        <f>DATEVALUE("2025-05-29")</f>
        <v>44344</v>
      </c>
      <c r="D6537" s="1">
        <f>TIMEVALUE("07:15:22")</f>
        <v>0.30233796296296295</v>
      </c>
      <c r="E6537" s="2">
        <f>DATEVALUE("2025-05-29")</f>
        <v>44344</v>
      </c>
      <c r="F6537" s="1">
        <f>TIMEVALUE("07:15:22")</f>
        <v>0.30233796296296295</v>
      </c>
      <c r="G6537" t="s">
        <v>162</v>
      </c>
      <c r="H6537" t="s">
        <v>163</v>
      </c>
      <c r="I6537">
        <v>98765432.099000007</v>
      </c>
    </row>
    <row r="6538" spans="1:9" x14ac:dyDescent="0.25">
      <c r="A6538" t="s">
        <v>14859</v>
      </c>
      <c r="B6538">
        <v>13115</v>
      </c>
      <c r="C6538" s="2">
        <f>DATEVALUE("2025-05-29")</f>
        <v>44344</v>
      </c>
      <c r="D6538" s="1">
        <f>TIMEVALUE("07:15:25")</f>
        <v>0.30237268518518517</v>
      </c>
      <c r="E6538" s="2">
        <f>DATEVALUE("2025-05-29")</f>
        <v>44344</v>
      </c>
      <c r="F6538" s="1">
        <f>TIMEVALUE("07:19:39")</f>
        <v>0.30531249999999999</v>
      </c>
      <c r="G6538" t="s">
        <v>6692</v>
      </c>
      <c r="H6538" t="s">
        <v>14861</v>
      </c>
      <c r="I6538">
        <v>703.65</v>
      </c>
    </row>
    <row r="6539" spans="1:9" x14ac:dyDescent="0.25">
      <c r="A6539" t="s">
        <v>14862</v>
      </c>
      <c r="B6539">
        <v>13115</v>
      </c>
      <c r="C6539" s="2">
        <f>DATEVALUE("2025-05-29")</f>
        <v>44344</v>
      </c>
      <c r="D6539" s="1">
        <f>TIMEVALUE("07:22:08")</f>
        <v>0.30703703703703705</v>
      </c>
      <c r="E6539" s="2">
        <f>DATEVALUE("2025-05-29")</f>
        <v>44344</v>
      </c>
      <c r="F6539" s="1">
        <f>TIMEVALUE("07:28:06")</f>
        <v>0.31118055555555557</v>
      </c>
      <c r="G6539" t="s">
        <v>2010</v>
      </c>
      <c r="H6539" t="s">
        <v>14863</v>
      </c>
      <c r="I6539">
        <v>703.75199999999995</v>
      </c>
    </row>
    <row r="6540" spans="1:9" x14ac:dyDescent="0.25">
      <c r="A6540" t="s">
        <v>14864</v>
      </c>
      <c r="B6540">
        <v>13115</v>
      </c>
      <c r="C6540" s="2">
        <f>DATEVALUE("2025-05-29")</f>
        <v>44344</v>
      </c>
      <c r="D6540" s="1">
        <f>TIMEVALUE("07:29:54")</f>
        <v>0.31243055555555554</v>
      </c>
      <c r="E6540" s="2">
        <f>DATEVALUE("2025-05-29")</f>
        <v>44344</v>
      </c>
      <c r="F6540" s="1">
        <f>TIMEVALUE("07:36:10")</f>
        <v>0.31678240740740743</v>
      </c>
      <c r="G6540" t="s">
        <v>248</v>
      </c>
      <c r="H6540" t="s">
        <v>12121</v>
      </c>
      <c r="I6540">
        <v>703.78499999999997</v>
      </c>
    </row>
    <row r="6541" spans="1:9" x14ac:dyDescent="0.25">
      <c r="A6541" t="s">
        <v>14865</v>
      </c>
      <c r="B6541">
        <v>13115</v>
      </c>
      <c r="C6541" s="2">
        <f t="shared" ref="C6541:C6554" si="756">DATEVALUE("2025-05-28")</f>
        <v>44343</v>
      </c>
      <c r="D6541" s="1">
        <f>TIMEVALUE("12:54:01")</f>
        <v>0.53751157407407413</v>
      </c>
      <c r="E6541" s="2">
        <f t="shared" ref="E6541:E6554" si="757">DATEVALUE("2025-05-28")</f>
        <v>44343</v>
      </c>
      <c r="F6541" s="1">
        <f>TIMEVALUE("13:01:20")</f>
        <v>0.54259259259259263</v>
      </c>
      <c r="G6541" t="s">
        <v>3815</v>
      </c>
      <c r="H6541" t="s">
        <v>12986</v>
      </c>
      <c r="I6541">
        <v>703.82899999999995</v>
      </c>
    </row>
    <row r="6542" spans="1:9" x14ac:dyDescent="0.25">
      <c r="A6542" t="s">
        <v>14866</v>
      </c>
      <c r="B6542">
        <v>13115</v>
      </c>
      <c r="C6542" s="2">
        <f t="shared" si="756"/>
        <v>44343</v>
      </c>
      <c r="D6542" s="1">
        <f>TIMEVALUE("10:11:04")</f>
        <v>0.42435185185185187</v>
      </c>
      <c r="E6542" s="2">
        <f t="shared" si="757"/>
        <v>44343</v>
      </c>
      <c r="F6542" s="1">
        <f>TIMEVALUE("10:17:37")</f>
        <v>0.42890046296296297</v>
      </c>
      <c r="G6542" t="s">
        <v>2065</v>
      </c>
      <c r="H6542" t="s">
        <v>14867</v>
      </c>
      <c r="I6542">
        <v>702.86</v>
      </c>
    </row>
    <row r="6543" spans="1:9" x14ac:dyDescent="0.25">
      <c r="A6543" t="s">
        <v>14868</v>
      </c>
      <c r="B6543">
        <v>13115</v>
      </c>
      <c r="C6543" s="2">
        <f t="shared" si="756"/>
        <v>44343</v>
      </c>
      <c r="D6543" s="1">
        <f>TIMEVALUE("10:33:08")</f>
        <v>0.43967592592592591</v>
      </c>
      <c r="E6543" s="2">
        <f t="shared" si="757"/>
        <v>44343</v>
      </c>
      <c r="F6543" s="1">
        <f>TIMEVALUE("10:38:44")</f>
        <v>0.4435648148148148</v>
      </c>
      <c r="G6543" t="s">
        <v>3271</v>
      </c>
      <c r="H6543" t="s">
        <v>14869</v>
      </c>
      <c r="I6543">
        <v>702.92</v>
      </c>
    </row>
    <row r="6544" spans="1:9" x14ac:dyDescent="0.25">
      <c r="A6544" t="s">
        <v>14870</v>
      </c>
      <c r="B6544">
        <v>13115</v>
      </c>
      <c r="C6544" s="2">
        <f t="shared" si="756"/>
        <v>44343</v>
      </c>
      <c r="D6544" s="1">
        <f>TIMEVALUE("10:41:06")</f>
        <v>0.44520833333333332</v>
      </c>
      <c r="E6544" s="2">
        <f t="shared" si="757"/>
        <v>44343</v>
      </c>
      <c r="F6544" s="1">
        <f>TIMEVALUE("10:48:29")</f>
        <v>0.45033564814814814</v>
      </c>
      <c r="G6544" t="s">
        <v>6602</v>
      </c>
      <c r="H6544" t="s">
        <v>14871</v>
      </c>
      <c r="I6544">
        <v>702.99699999999996</v>
      </c>
    </row>
    <row r="6545" spans="1:9" x14ac:dyDescent="0.25">
      <c r="A6545" t="s">
        <v>14872</v>
      </c>
      <c r="B6545">
        <v>13115</v>
      </c>
      <c r="C6545" s="2">
        <f t="shared" si="756"/>
        <v>44343</v>
      </c>
      <c r="D6545" s="1">
        <f>TIMEVALUE("10:50:53")</f>
        <v>0.45200231481481479</v>
      </c>
      <c r="E6545" s="2">
        <f t="shared" si="757"/>
        <v>44343</v>
      </c>
      <c r="F6545" s="1">
        <f>TIMEVALUE("10:57:38")</f>
        <v>0.4566898148148148</v>
      </c>
      <c r="G6545" t="s">
        <v>948</v>
      </c>
      <c r="H6545" t="s">
        <v>14873</v>
      </c>
      <c r="I6545">
        <v>703.16399999999999</v>
      </c>
    </row>
    <row r="6546" spans="1:9" x14ac:dyDescent="0.25">
      <c r="A6546" t="s">
        <v>14874</v>
      </c>
      <c r="B6546">
        <v>13115</v>
      </c>
      <c r="C6546" s="2">
        <f t="shared" si="756"/>
        <v>44343</v>
      </c>
      <c r="D6546" s="1">
        <f>TIMEVALUE("10:59:46")</f>
        <v>0.45817129629629627</v>
      </c>
      <c r="E6546" s="2">
        <f t="shared" si="757"/>
        <v>44343</v>
      </c>
      <c r="F6546" s="1">
        <f>TIMEVALUE("11:07:38")</f>
        <v>0.46363425925925927</v>
      </c>
      <c r="G6546" t="s">
        <v>2347</v>
      </c>
      <c r="H6546" t="s">
        <v>14875</v>
      </c>
      <c r="I6546">
        <v>703.28599999999994</v>
      </c>
    </row>
    <row r="6547" spans="1:9" x14ac:dyDescent="0.25">
      <c r="A6547" t="s">
        <v>14876</v>
      </c>
      <c r="B6547">
        <v>13115</v>
      </c>
      <c r="C6547" s="2">
        <f t="shared" si="756"/>
        <v>44343</v>
      </c>
      <c r="D6547" s="1">
        <f>TIMEVALUE("11:09:40")</f>
        <v>0.46504629629629629</v>
      </c>
      <c r="E6547" s="2">
        <f t="shared" si="757"/>
        <v>44343</v>
      </c>
      <c r="F6547" s="1">
        <f>TIMEVALUE("11:16:21")</f>
        <v>0.46968749999999998</v>
      </c>
      <c r="G6547" t="s">
        <v>3662</v>
      </c>
      <c r="H6547" t="s">
        <v>14877</v>
      </c>
      <c r="I6547">
        <v>703.40499999999997</v>
      </c>
    </row>
    <row r="6548" spans="1:9" x14ac:dyDescent="0.25">
      <c r="A6548" t="s">
        <v>14878</v>
      </c>
      <c r="B6548">
        <v>13115</v>
      </c>
      <c r="C6548" s="2">
        <f t="shared" si="756"/>
        <v>44343</v>
      </c>
      <c r="D6548" s="1">
        <f>TIMEVALUE("11:19:13")</f>
        <v>0.47167824074074072</v>
      </c>
      <c r="E6548" s="2">
        <f t="shared" si="757"/>
        <v>44343</v>
      </c>
      <c r="F6548" s="1">
        <f>TIMEVALUE("11:33:18")</f>
        <v>0.48145833333333332</v>
      </c>
      <c r="G6548" t="s">
        <v>8374</v>
      </c>
      <c r="H6548" t="s">
        <v>14879</v>
      </c>
      <c r="I6548">
        <v>703.49900000000002</v>
      </c>
    </row>
    <row r="6549" spans="1:9" x14ac:dyDescent="0.25">
      <c r="A6549" t="s">
        <v>14880</v>
      </c>
      <c r="B6549">
        <v>13115</v>
      </c>
      <c r="C6549" s="2">
        <f t="shared" si="756"/>
        <v>44343</v>
      </c>
      <c r="D6549" s="1">
        <f>TIMEVALUE("11:35:28")</f>
        <v>0.48296296296296298</v>
      </c>
      <c r="E6549" s="2">
        <f t="shared" si="757"/>
        <v>44343</v>
      </c>
      <c r="F6549" s="1">
        <f>TIMEVALUE("11:42:37")</f>
        <v>0.48792824074074076</v>
      </c>
      <c r="G6549" t="s">
        <v>3265</v>
      </c>
      <c r="H6549" t="s">
        <v>14881</v>
      </c>
      <c r="I6549">
        <v>703.49900000000002</v>
      </c>
    </row>
    <row r="6550" spans="1:9" x14ac:dyDescent="0.25">
      <c r="A6550" t="s">
        <v>14882</v>
      </c>
      <c r="B6550">
        <v>13115</v>
      </c>
      <c r="C6550" s="2">
        <f t="shared" si="756"/>
        <v>44343</v>
      </c>
      <c r="D6550" s="1">
        <f>TIMEVALUE("11:44:27")</f>
        <v>0.48920138888888887</v>
      </c>
      <c r="E6550" s="2">
        <f t="shared" si="757"/>
        <v>44343</v>
      </c>
      <c r="F6550" s="1">
        <f>TIMEVALUE("11:51:37")</f>
        <v>0.49417824074074074</v>
      </c>
      <c r="G6550" t="s">
        <v>291</v>
      </c>
      <c r="H6550" t="s">
        <v>14883</v>
      </c>
      <c r="I6550">
        <v>703.61</v>
      </c>
    </row>
    <row r="6551" spans="1:9" x14ac:dyDescent="0.25">
      <c r="A6551" t="s">
        <v>14884</v>
      </c>
      <c r="B6551">
        <v>13115</v>
      </c>
      <c r="C6551" s="2">
        <f t="shared" si="756"/>
        <v>44343</v>
      </c>
      <c r="D6551" s="1">
        <f>TIMEVALUE("11:54:31")</f>
        <v>0.49619212962962961</v>
      </c>
      <c r="E6551" s="2">
        <f t="shared" si="757"/>
        <v>44343</v>
      </c>
      <c r="F6551" s="1">
        <f>TIMEVALUE("12:01:30")</f>
        <v>0.50104166666666672</v>
      </c>
      <c r="G6551" t="s">
        <v>4342</v>
      </c>
      <c r="H6551" t="s">
        <v>14885</v>
      </c>
      <c r="I6551">
        <v>703.80399999999997</v>
      </c>
    </row>
    <row r="6552" spans="1:9" x14ac:dyDescent="0.25">
      <c r="A6552" t="s">
        <v>14886</v>
      </c>
      <c r="B6552">
        <v>13115</v>
      </c>
      <c r="C6552" s="2">
        <f t="shared" si="756"/>
        <v>44343</v>
      </c>
      <c r="D6552" s="1">
        <f>TIMEVALUE("12:30:29")</f>
        <v>0.5211689814814815</v>
      </c>
      <c r="E6552" s="2">
        <f t="shared" si="757"/>
        <v>44343</v>
      </c>
      <c r="F6552" s="1">
        <f>TIMEVALUE("12:41:17")</f>
        <v>0.52866898148148145</v>
      </c>
      <c r="G6552" t="s">
        <v>1563</v>
      </c>
      <c r="H6552" t="s">
        <v>14887</v>
      </c>
      <c r="I6552">
        <v>703.85</v>
      </c>
    </row>
    <row r="6553" spans="1:9" x14ac:dyDescent="0.25">
      <c r="A6553" t="s">
        <v>14888</v>
      </c>
      <c r="B6553">
        <v>13115</v>
      </c>
      <c r="C6553" s="2">
        <f t="shared" si="756"/>
        <v>44343</v>
      </c>
      <c r="D6553" s="1">
        <f>TIMEVALUE("12:43:05")</f>
        <v>0.52991898148148153</v>
      </c>
      <c r="E6553" s="2">
        <f t="shared" si="757"/>
        <v>44343</v>
      </c>
      <c r="F6553" s="1">
        <f>TIMEVALUE("12:50:21")</f>
        <v>0.5349652777777778</v>
      </c>
      <c r="G6553" t="s">
        <v>2078</v>
      </c>
      <c r="H6553" t="s">
        <v>14889</v>
      </c>
      <c r="I6553">
        <v>703.97199999999998</v>
      </c>
    </row>
    <row r="6554" spans="1:9" x14ac:dyDescent="0.25">
      <c r="A6554" t="s">
        <v>14890</v>
      </c>
      <c r="B6554">
        <v>13115</v>
      </c>
      <c r="C6554" s="2">
        <f t="shared" si="756"/>
        <v>44343</v>
      </c>
      <c r="D6554" s="1">
        <f>TIMEVALUE("09:57:27")</f>
        <v>0.41489583333333335</v>
      </c>
      <c r="E6554" s="2">
        <f t="shared" si="757"/>
        <v>44343</v>
      </c>
      <c r="F6554" s="1">
        <f>TIMEVALUE("10:04:28")</f>
        <v>0.41976851851851854</v>
      </c>
      <c r="G6554" t="s">
        <v>5314</v>
      </c>
      <c r="H6554" t="s">
        <v>14891</v>
      </c>
      <c r="I6554">
        <v>704.101</v>
      </c>
    </row>
    <row r="6555" spans="1:9" x14ac:dyDescent="0.25">
      <c r="A6555" t="s">
        <v>14892</v>
      </c>
      <c r="B6555">
        <v>13115</v>
      </c>
      <c r="C6555" s="2">
        <f t="shared" ref="C6555:C6567" si="758">DATEVALUE("2025-05-27")</f>
        <v>44342</v>
      </c>
      <c r="D6555" s="1">
        <f>TIMEVALUE("14:12:11")</f>
        <v>0.59179398148148143</v>
      </c>
      <c r="E6555" s="2">
        <f t="shared" ref="E6555:E6567" si="759">DATEVALUE("2025-05-27")</f>
        <v>44342</v>
      </c>
      <c r="F6555" s="1">
        <f>TIMEVALUE("14:18:37")</f>
        <v>0.5962615740740741</v>
      </c>
      <c r="G6555" t="s">
        <v>4058</v>
      </c>
      <c r="H6555" t="s">
        <v>2046</v>
      </c>
      <c r="I6555">
        <v>702.88</v>
      </c>
    </row>
    <row r="6556" spans="1:9" x14ac:dyDescent="0.25">
      <c r="A6556" t="s">
        <v>14893</v>
      </c>
      <c r="B6556">
        <v>13115</v>
      </c>
      <c r="C6556" s="2">
        <f t="shared" si="758"/>
        <v>44342</v>
      </c>
      <c r="D6556" s="1">
        <f>TIMEVALUE("14:21:18")</f>
        <v>0.59812500000000002</v>
      </c>
      <c r="E6556" s="2">
        <f t="shared" si="759"/>
        <v>44342</v>
      </c>
      <c r="F6556" s="1">
        <f>TIMEVALUE("14:27:10")</f>
        <v>0.60219907407407403</v>
      </c>
      <c r="G6556" t="s">
        <v>1848</v>
      </c>
      <c r="H6556" t="s">
        <v>14895</v>
      </c>
      <c r="I6556">
        <v>702.96500000000003</v>
      </c>
    </row>
    <row r="6557" spans="1:9" x14ac:dyDescent="0.25">
      <c r="A6557" t="s">
        <v>14896</v>
      </c>
      <c r="B6557">
        <v>13115</v>
      </c>
      <c r="C6557" s="2">
        <f t="shared" si="758"/>
        <v>44342</v>
      </c>
      <c r="D6557" s="1">
        <f>TIMEVALUE("14:02:13")</f>
        <v>0.5848726851851852</v>
      </c>
      <c r="E6557" s="2">
        <f t="shared" si="759"/>
        <v>44342</v>
      </c>
      <c r="F6557" s="1">
        <f>TIMEVALUE("14:09:19")</f>
        <v>0.58980324074074075</v>
      </c>
      <c r="G6557" t="s">
        <v>4320</v>
      </c>
      <c r="H6557" t="s">
        <v>14673</v>
      </c>
      <c r="I6557">
        <v>703.31299999999999</v>
      </c>
    </row>
    <row r="6558" spans="1:9" x14ac:dyDescent="0.25">
      <c r="A6558" t="s">
        <v>14897</v>
      </c>
      <c r="B6558">
        <v>13115</v>
      </c>
      <c r="C6558" s="2">
        <f t="shared" si="758"/>
        <v>44342</v>
      </c>
      <c r="D6558" s="1">
        <f>TIMEVALUE("14:31:06")</f>
        <v>0.60493055555555553</v>
      </c>
      <c r="E6558" s="2">
        <f t="shared" si="759"/>
        <v>44342</v>
      </c>
      <c r="F6558" s="1">
        <f>TIMEVALUE("14:36:51")</f>
        <v>0.60892361111111115</v>
      </c>
      <c r="G6558" t="s">
        <v>2294</v>
      </c>
      <c r="H6558" t="s">
        <v>14752</v>
      </c>
      <c r="I6558">
        <v>703.23800000000006</v>
      </c>
    </row>
    <row r="6559" spans="1:9" x14ac:dyDescent="0.25">
      <c r="A6559" t="s">
        <v>14898</v>
      </c>
      <c r="B6559">
        <v>13115</v>
      </c>
      <c r="C6559" s="2">
        <f t="shared" si="758"/>
        <v>44342</v>
      </c>
      <c r="D6559" s="1">
        <f>TIMEVALUE("14:39:12")</f>
        <v>0.61055555555555552</v>
      </c>
      <c r="E6559" s="2">
        <f t="shared" si="759"/>
        <v>44342</v>
      </c>
      <c r="F6559" s="1">
        <f>TIMEVALUE("14:53:55")</f>
        <v>0.62077546296296293</v>
      </c>
      <c r="G6559" t="s">
        <v>1964</v>
      </c>
      <c r="H6559" t="s">
        <v>14899</v>
      </c>
      <c r="I6559">
        <v>703.32600000000002</v>
      </c>
    </row>
    <row r="6560" spans="1:9" x14ac:dyDescent="0.25">
      <c r="A6560" t="s">
        <v>14900</v>
      </c>
      <c r="B6560">
        <v>13115</v>
      </c>
      <c r="C6560" s="2">
        <f t="shared" si="758"/>
        <v>44342</v>
      </c>
      <c r="D6560" s="1">
        <f>TIMEVALUE("14:55:29")</f>
        <v>0.62186342592592592</v>
      </c>
      <c r="E6560" s="2">
        <f t="shared" si="759"/>
        <v>44342</v>
      </c>
      <c r="F6560" s="1">
        <f>TIMEVALUE("15:09:11")</f>
        <v>0.63137731481481485</v>
      </c>
      <c r="G6560" t="s">
        <v>5495</v>
      </c>
      <c r="H6560" t="s">
        <v>14901</v>
      </c>
      <c r="I6560">
        <v>703.60900000000004</v>
      </c>
    </row>
    <row r="6561" spans="1:9" x14ac:dyDescent="0.25">
      <c r="A6561" t="s">
        <v>14902</v>
      </c>
      <c r="B6561">
        <v>13115</v>
      </c>
      <c r="C6561" s="2">
        <f t="shared" si="758"/>
        <v>44342</v>
      </c>
      <c r="D6561" s="1">
        <f>TIMEVALUE("15:20:21")</f>
        <v>0.63913194444444443</v>
      </c>
      <c r="E6561" s="2">
        <f t="shared" si="759"/>
        <v>44342</v>
      </c>
      <c r="F6561" s="1">
        <f>TIMEVALUE("15:29:50")</f>
        <v>0.64571759259259254</v>
      </c>
      <c r="G6561" t="s">
        <v>4591</v>
      </c>
      <c r="H6561" t="s">
        <v>14903</v>
      </c>
      <c r="I6561">
        <v>703.58299999999997</v>
      </c>
    </row>
    <row r="6562" spans="1:9" x14ac:dyDescent="0.25">
      <c r="A6562" t="s">
        <v>14904</v>
      </c>
      <c r="B6562">
        <v>13115</v>
      </c>
      <c r="C6562" s="2">
        <f t="shared" si="758"/>
        <v>44342</v>
      </c>
      <c r="D6562" s="1">
        <f>TIMEVALUE("15:31:57")</f>
        <v>0.64718750000000003</v>
      </c>
      <c r="E6562" s="2">
        <f t="shared" si="759"/>
        <v>44342</v>
      </c>
      <c r="F6562" s="1">
        <f>TIMEVALUE("15:41:22")</f>
        <v>0.65372685185185186</v>
      </c>
      <c r="G6562" t="s">
        <v>6083</v>
      </c>
      <c r="H6562" t="s">
        <v>14905</v>
      </c>
      <c r="I6562">
        <v>703.71</v>
      </c>
    </row>
    <row r="6563" spans="1:9" x14ac:dyDescent="0.25">
      <c r="A6563" t="s">
        <v>14906</v>
      </c>
      <c r="B6563">
        <v>13115</v>
      </c>
      <c r="C6563" s="2">
        <f t="shared" si="758"/>
        <v>44342</v>
      </c>
      <c r="D6563" s="1">
        <f>TIMEVALUE("15:43:32")</f>
        <v>0.65523148148148147</v>
      </c>
      <c r="E6563" s="2">
        <f t="shared" si="759"/>
        <v>44342</v>
      </c>
      <c r="F6563" s="1">
        <f>TIMEVALUE("15:51:08")</f>
        <v>0.6605092592592593</v>
      </c>
      <c r="G6563" t="s">
        <v>833</v>
      </c>
      <c r="H6563" t="s">
        <v>4842</v>
      </c>
      <c r="I6563">
        <v>703.77300000000002</v>
      </c>
    </row>
    <row r="6564" spans="1:9" x14ac:dyDescent="0.25">
      <c r="A6564" t="s">
        <v>14907</v>
      </c>
      <c r="B6564">
        <v>13115</v>
      </c>
      <c r="C6564" s="2">
        <f t="shared" si="758"/>
        <v>44342</v>
      </c>
      <c r="D6564" s="1">
        <f>TIMEVALUE("15:53:23")</f>
        <v>0.66207175925925921</v>
      </c>
      <c r="E6564" s="2">
        <f t="shared" si="759"/>
        <v>44342</v>
      </c>
      <c r="F6564" s="1">
        <f>TIMEVALUE("16:07:07")</f>
        <v>0.67160879629629633</v>
      </c>
      <c r="G6564" t="s">
        <v>9058</v>
      </c>
      <c r="H6564" t="s">
        <v>14908</v>
      </c>
      <c r="I6564">
        <v>703.81200000000001</v>
      </c>
    </row>
    <row r="6565" spans="1:9" x14ac:dyDescent="0.25">
      <c r="A6565" t="s">
        <v>14909</v>
      </c>
      <c r="B6565">
        <v>13115</v>
      </c>
      <c r="C6565" s="2">
        <f t="shared" si="758"/>
        <v>44342</v>
      </c>
      <c r="D6565" s="1">
        <f>TIMEVALUE("16:09:08")</f>
        <v>0.67300925925925925</v>
      </c>
      <c r="E6565" s="2">
        <f t="shared" si="759"/>
        <v>44342</v>
      </c>
      <c r="F6565" s="1">
        <f>TIMEVALUE("16:22:01")</f>
        <v>0.6819560185185185</v>
      </c>
      <c r="G6565" t="s">
        <v>10051</v>
      </c>
      <c r="H6565" t="s">
        <v>14910</v>
      </c>
      <c r="I6565">
        <v>703.94399999999996</v>
      </c>
    </row>
    <row r="6566" spans="1:9" x14ac:dyDescent="0.25">
      <c r="A6566" t="s">
        <v>14911</v>
      </c>
      <c r="B6566">
        <v>13115</v>
      </c>
      <c r="C6566" s="2">
        <f t="shared" si="758"/>
        <v>44342</v>
      </c>
      <c r="D6566" s="1">
        <f>TIMEVALUE("16:23:19")</f>
        <v>0.68285879629629631</v>
      </c>
      <c r="E6566" s="2">
        <f t="shared" si="759"/>
        <v>44342</v>
      </c>
      <c r="F6566" s="1">
        <f>TIMEVALUE("16:29:47")</f>
        <v>0.68734953703703705</v>
      </c>
      <c r="G6566" t="s">
        <v>5090</v>
      </c>
      <c r="H6566" t="s">
        <v>14912</v>
      </c>
      <c r="I6566">
        <v>704.11199999999997</v>
      </c>
    </row>
    <row r="6567" spans="1:9" x14ac:dyDescent="0.25">
      <c r="A6567" t="s">
        <v>14913</v>
      </c>
      <c r="B6567">
        <v>13115</v>
      </c>
      <c r="C6567" s="2">
        <f t="shared" si="758"/>
        <v>44342</v>
      </c>
      <c r="D6567" s="1">
        <f>TIMEVALUE("11:50:00")</f>
        <v>0.49305555555555558</v>
      </c>
      <c r="E6567" s="2">
        <f t="shared" si="759"/>
        <v>44342</v>
      </c>
      <c r="F6567" s="1">
        <f>TIMEVALUE("12:01:03")</f>
        <v>0.50072916666666667</v>
      </c>
      <c r="G6567" t="s">
        <v>1136</v>
      </c>
      <c r="H6567" t="s">
        <v>14914</v>
      </c>
      <c r="I6567">
        <v>704.23400000000004</v>
      </c>
    </row>
    <row r="6568" spans="1:9" x14ac:dyDescent="0.25">
      <c r="A6568" t="s">
        <v>14915</v>
      </c>
      <c r="B6568">
        <v>13115</v>
      </c>
      <c r="C6568" s="2">
        <f t="shared" ref="C6568:C6593" si="760">DATEVALUE("2025-05-29")</f>
        <v>44344</v>
      </c>
      <c r="D6568" s="1">
        <f>TIMEVALUE("10:36:27")</f>
        <v>0.44197916666666665</v>
      </c>
      <c r="E6568" s="2">
        <f t="shared" ref="E6568:E6593" si="761">DATEVALUE("2025-05-29")</f>
        <v>44344</v>
      </c>
      <c r="F6568" s="1">
        <f>TIMEVALUE("10:43:47")</f>
        <v>0.44707175925925924</v>
      </c>
      <c r="G6568" t="s">
        <v>1125</v>
      </c>
      <c r="H6568" t="s">
        <v>14916</v>
      </c>
      <c r="I6568">
        <v>702.94100000000003</v>
      </c>
    </row>
    <row r="6569" spans="1:9" x14ac:dyDescent="0.25">
      <c r="A6569" t="s">
        <v>14917</v>
      </c>
      <c r="B6569">
        <v>13115</v>
      </c>
      <c r="C6569" s="2">
        <f t="shared" si="760"/>
        <v>44344</v>
      </c>
      <c r="D6569" s="1">
        <f>TIMEVALUE("10:46:02")</f>
        <v>0.44863425925925926</v>
      </c>
      <c r="E6569" s="2">
        <f t="shared" si="761"/>
        <v>44344</v>
      </c>
      <c r="F6569" s="1">
        <f>TIMEVALUE("10:52:01")</f>
        <v>0.45278935185185187</v>
      </c>
      <c r="G6569" t="s">
        <v>4162</v>
      </c>
      <c r="H6569" t="s">
        <v>14919</v>
      </c>
      <c r="I6569">
        <v>703.05600000000004</v>
      </c>
    </row>
    <row r="6570" spans="1:9" x14ac:dyDescent="0.25">
      <c r="A6570" t="s">
        <v>14920</v>
      </c>
      <c r="B6570">
        <v>13115</v>
      </c>
      <c r="C6570" s="2">
        <f t="shared" si="760"/>
        <v>44344</v>
      </c>
      <c r="D6570" s="1">
        <f>TIMEVALUE("10:53:44")</f>
        <v>0.45398148148148149</v>
      </c>
      <c r="E6570" s="2">
        <f t="shared" si="761"/>
        <v>44344</v>
      </c>
      <c r="F6570" s="1">
        <f>TIMEVALUE("10:58:43")</f>
        <v>0.45744212962962966</v>
      </c>
      <c r="G6570" t="s">
        <v>6722</v>
      </c>
      <c r="H6570" t="s">
        <v>14921</v>
      </c>
      <c r="I6570">
        <v>703.15800000000002</v>
      </c>
    </row>
    <row r="6571" spans="1:9" x14ac:dyDescent="0.25">
      <c r="A6571" t="s">
        <v>14922</v>
      </c>
      <c r="B6571">
        <v>13115</v>
      </c>
      <c r="C6571" s="2">
        <f t="shared" si="760"/>
        <v>44344</v>
      </c>
      <c r="D6571" s="1">
        <f>TIMEVALUE("11:00:52")</f>
        <v>0.45893518518518517</v>
      </c>
      <c r="E6571" s="2">
        <f t="shared" si="761"/>
        <v>44344</v>
      </c>
      <c r="F6571" s="1">
        <f>TIMEVALUE("11:07:20")</f>
        <v>0.46342592592592591</v>
      </c>
      <c r="G6571" t="s">
        <v>5090</v>
      </c>
      <c r="H6571" t="s">
        <v>14923</v>
      </c>
      <c r="I6571">
        <v>703.21900000000005</v>
      </c>
    </row>
    <row r="6572" spans="1:9" x14ac:dyDescent="0.25">
      <c r="A6572" t="s">
        <v>14924</v>
      </c>
      <c r="B6572">
        <v>13115</v>
      </c>
      <c r="C6572" s="2">
        <f t="shared" si="760"/>
        <v>44344</v>
      </c>
      <c r="D6572" s="1">
        <f>TIMEVALUE("11:09:14")</f>
        <v>0.46474537037037039</v>
      </c>
      <c r="E6572" s="2">
        <f t="shared" si="761"/>
        <v>44344</v>
      </c>
      <c r="F6572" s="1">
        <f>TIMEVALUE("11:15:51")</f>
        <v>0.46934027777777776</v>
      </c>
      <c r="G6572" t="s">
        <v>2717</v>
      </c>
      <c r="H6572" t="s">
        <v>14925</v>
      </c>
      <c r="I6572">
        <v>703.38</v>
      </c>
    </row>
    <row r="6573" spans="1:9" x14ac:dyDescent="0.25">
      <c r="A6573" t="s">
        <v>14926</v>
      </c>
      <c r="B6573">
        <v>13115</v>
      </c>
      <c r="C6573" s="2">
        <f t="shared" si="760"/>
        <v>44344</v>
      </c>
      <c r="D6573" s="1">
        <f>TIMEVALUE("11:17:51")</f>
        <v>0.47072916666666664</v>
      </c>
      <c r="E6573" s="2">
        <f t="shared" si="761"/>
        <v>44344</v>
      </c>
      <c r="F6573" s="1">
        <f>TIMEVALUE("11:28:01")</f>
        <v>0.47778935185185184</v>
      </c>
      <c r="G6573" t="s">
        <v>4879</v>
      </c>
      <c r="H6573" t="s">
        <v>14927</v>
      </c>
      <c r="I6573">
        <v>703.48199999999997</v>
      </c>
    </row>
    <row r="6574" spans="1:9" x14ac:dyDescent="0.25">
      <c r="A6574" t="s">
        <v>14928</v>
      </c>
      <c r="B6574">
        <v>13115</v>
      </c>
      <c r="C6574" s="2">
        <f t="shared" si="760"/>
        <v>44344</v>
      </c>
      <c r="D6574" s="1">
        <f>TIMEVALUE("11:29:38")</f>
        <v>0.47891203703703705</v>
      </c>
      <c r="E6574" s="2">
        <f t="shared" si="761"/>
        <v>44344</v>
      </c>
      <c r="F6574" s="1">
        <f>TIMEVALUE("11:42:12")</f>
        <v>0.4876388888888889</v>
      </c>
      <c r="G6574" t="s">
        <v>9222</v>
      </c>
      <c r="H6574" t="s">
        <v>14929</v>
      </c>
      <c r="I6574">
        <v>703.62199999999996</v>
      </c>
    </row>
    <row r="6575" spans="1:9" x14ac:dyDescent="0.25">
      <c r="A6575" t="s">
        <v>14930</v>
      </c>
      <c r="B6575">
        <v>13115</v>
      </c>
      <c r="C6575" s="2">
        <f t="shared" si="760"/>
        <v>44344</v>
      </c>
      <c r="D6575" s="1">
        <f>TIMEVALUE("11:44:37")</f>
        <v>0.48931712962962964</v>
      </c>
      <c r="E6575" s="2">
        <f t="shared" si="761"/>
        <v>44344</v>
      </c>
      <c r="F6575" s="1">
        <f>TIMEVALUE("11:54:19")</f>
        <v>0.49605324074074075</v>
      </c>
      <c r="G6575" t="s">
        <v>1520</v>
      </c>
      <c r="H6575" t="s">
        <v>4991</v>
      </c>
      <c r="I6575">
        <v>703.69899999999996</v>
      </c>
    </row>
    <row r="6576" spans="1:9" x14ac:dyDescent="0.25">
      <c r="A6576" t="s">
        <v>14931</v>
      </c>
      <c r="B6576">
        <v>13115</v>
      </c>
      <c r="C6576" s="2">
        <f t="shared" si="760"/>
        <v>44344</v>
      </c>
      <c r="D6576" s="1">
        <f>TIMEVALUE("12:36:27")</f>
        <v>0.52531249999999996</v>
      </c>
      <c r="E6576" s="2">
        <f t="shared" si="761"/>
        <v>44344</v>
      </c>
      <c r="F6576" s="1">
        <f>TIMEVALUE("12:50:09")</f>
        <v>0.53482638888888889</v>
      </c>
      <c r="G6576" t="s">
        <v>5495</v>
      </c>
      <c r="H6576" t="s">
        <v>14932</v>
      </c>
      <c r="I6576">
        <v>703.77099999999996</v>
      </c>
    </row>
    <row r="6577" spans="1:9" x14ac:dyDescent="0.25">
      <c r="A6577" t="s">
        <v>14933</v>
      </c>
      <c r="B6577">
        <v>13115</v>
      </c>
      <c r="C6577" s="2">
        <f t="shared" si="760"/>
        <v>44344</v>
      </c>
      <c r="D6577" s="1">
        <f>TIMEVALUE("12:52:22")</f>
        <v>0.53636574074074073</v>
      </c>
      <c r="E6577" s="2">
        <f t="shared" si="761"/>
        <v>44344</v>
      </c>
      <c r="F6577" s="1">
        <f>TIMEVALUE("12:58:29")</f>
        <v>0.54061342592592587</v>
      </c>
      <c r="G6577" t="s">
        <v>3706</v>
      </c>
      <c r="H6577" t="s">
        <v>14935</v>
      </c>
      <c r="I6577">
        <v>703.91600000000005</v>
      </c>
    </row>
    <row r="6578" spans="1:9" x14ac:dyDescent="0.25">
      <c r="A6578" t="s">
        <v>14936</v>
      </c>
      <c r="B6578">
        <v>13115</v>
      </c>
      <c r="C6578" s="2">
        <f t="shared" si="760"/>
        <v>44344</v>
      </c>
      <c r="D6578" s="1">
        <f>TIMEVALUE("13:01:46")</f>
        <v>0.54289351851851853</v>
      </c>
      <c r="E6578" s="2">
        <f t="shared" si="761"/>
        <v>44344</v>
      </c>
      <c r="F6578" s="1">
        <f>TIMEVALUE("13:11:44")</f>
        <v>0.54981481481481487</v>
      </c>
      <c r="G6578" t="s">
        <v>1408</v>
      </c>
      <c r="H6578" t="s">
        <v>14937</v>
      </c>
      <c r="I6578">
        <v>704.11900000000003</v>
      </c>
    </row>
    <row r="6579" spans="1:9" x14ac:dyDescent="0.25">
      <c r="A6579" t="s">
        <v>14938</v>
      </c>
      <c r="B6579">
        <v>13115</v>
      </c>
      <c r="C6579" s="2">
        <f t="shared" si="760"/>
        <v>44344</v>
      </c>
      <c r="D6579" s="1">
        <f>TIMEVALUE("13:13:38")</f>
        <v>0.5511342592592593</v>
      </c>
      <c r="E6579" s="2">
        <f t="shared" si="761"/>
        <v>44344</v>
      </c>
      <c r="F6579" s="1">
        <f>TIMEVALUE("13:19:55")</f>
        <v>0.55549768518518516</v>
      </c>
      <c r="G6579" t="s">
        <v>321</v>
      </c>
      <c r="H6579" t="s">
        <v>14939</v>
      </c>
      <c r="I6579">
        <v>704.25099999999998</v>
      </c>
    </row>
    <row r="6580" spans="1:9" x14ac:dyDescent="0.25">
      <c r="A6580" t="s">
        <v>14940</v>
      </c>
      <c r="B6580">
        <v>13115</v>
      </c>
      <c r="C6580" s="2">
        <f t="shared" si="760"/>
        <v>44344</v>
      </c>
      <c r="D6580" s="1">
        <f>TIMEVALUE("10:24:00")</f>
        <v>0.43333333333333335</v>
      </c>
      <c r="E6580" s="2">
        <f t="shared" si="761"/>
        <v>44344</v>
      </c>
      <c r="F6580" s="1">
        <f>TIMEVALUE("10:30:34")</f>
        <v>0.43789351851851854</v>
      </c>
      <c r="G6580" t="s">
        <v>2994</v>
      </c>
      <c r="H6580" t="s">
        <v>14942</v>
      </c>
      <c r="I6580">
        <v>704.26400000000001</v>
      </c>
    </row>
    <row r="6581" spans="1:9" x14ac:dyDescent="0.25">
      <c r="A6581" t="s">
        <v>14943</v>
      </c>
      <c r="B6581">
        <v>13153</v>
      </c>
      <c r="C6581" s="2">
        <f t="shared" si="760"/>
        <v>44344</v>
      </c>
      <c r="D6581" s="1">
        <f>TIMEVALUE("08:42:55")</f>
        <v>0.36313657407407407</v>
      </c>
      <c r="E6581" s="2">
        <f t="shared" si="761"/>
        <v>44344</v>
      </c>
      <c r="F6581" s="1">
        <f>TIMEVALUE("08:50:33")</f>
        <v>0.36843749999999997</v>
      </c>
      <c r="G6581" t="s">
        <v>1399</v>
      </c>
      <c r="H6581" t="s">
        <v>14944</v>
      </c>
      <c r="I6581">
        <v>702.755</v>
      </c>
    </row>
    <row r="6582" spans="1:9" x14ac:dyDescent="0.25">
      <c r="A6582" t="s">
        <v>14945</v>
      </c>
      <c r="B6582">
        <v>13115</v>
      </c>
      <c r="C6582" s="2">
        <f t="shared" si="760"/>
        <v>44344</v>
      </c>
      <c r="D6582" s="1">
        <f>TIMEVALUE("13:26:50")</f>
        <v>0.56030092592592595</v>
      </c>
      <c r="E6582" s="2">
        <f t="shared" si="761"/>
        <v>44344</v>
      </c>
      <c r="F6582" s="1">
        <f>TIMEVALUE("13:32:43")</f>
        <v>0.56438657407407411</v>
      </c>
      <c r="G6582" t="s">
        <v>4956</v>
      </c>
      <c r="H6582" t="s">
        <v>14946</v>
      </c>
      <c r="I6582">
        <v>703.31600000000003</v>
      </c>
    </row>
    <row r="6583" spans="1:9" x14ac:dyDescent="0.25">
      <c r="A6583" t="s">
        <v>14947</v>
      </c>
      <c r="B6583">
        <v>13115</v>
      </c>
      <c r="C6583" s="2">
        <f t="shared" si="760"/>
        <v>44344</v>
      </c>
      <c r="D6583" s="1">
        <f>TIMEVALUE("13:39:01")</f>
        <v>0.56876157407407413</v>
      </c>
      <c r="E6583" s="2">
        <f t="shared" si="761"/>
        <v>44344</v>
      </c>
      <c r="F6583" s="1">
        <f>TIMEVALUE("13:44:42")</f>
        <v>0.57270833333333337</v>
      </c>
      <c r="G6583" t="s">
        <v>5224</v>
      </c>
      <c r="H6583" t="s">
        <v>12005</v>
      </c>
      <c r="I6583">
        <v>703.16600000000005</v>
      </c>
    </row>
    <row r="6584" spans="1:9" x14ac:dyDescent="0.25">
      <c r="A6584" t="s">
        <v>14948</v>
      </c>
      <c r="B6584">
        <v>13115</v>
      </c>
      <c r="C6584" s="2">
        <f t="shared" si="760"/>
        <v>44344</v>
      </c>
      <c r="D6584" s="1">
        <f>TIMEVALUE("13:46:21")</f>
        <v>0.57385416666666667</v>
      </c>
      <c r="E6584" s="2">
        <f t="shared" si="761"/>
        <v>44344</v>
      </c>
      <c r="F6584" s="1">
        <f>TIMEVALUE("13:51:45")</f>
        <v>0.5776041666666667</v>
      </c>
      <c r="G6584" t="s">
        <v>5057</v>
      </c>
      <c r="H6584" t="s">
        <v>14949</v>
      </c>
      <c r="I6584">
        <v>703.20299999999997</v>
      </c>
    </row>
    <row r="6585" spans="1:9" x14ac:dyDescent="0.25">
      <c r="A6585" t="s">
        <v>14950</v>
      </c>
      <c r="B6585">
        <v>13115</v>
      </c>
      <c r="C6585" s="2">
        <f t="shared" si="760"/>
        <v>44344</v>
      </c>
      <c r="D6585" s="1">
        <f>TIMEVALUE("13:54:08")</f>
        <v>0.57925925925925925</v>
      </c>
      <c r="E6585" s="2">
        <f t="shared" si="761"/>
        <v>44344</v>
      </c>
      <c r="F6585" s="1">
        <f>TIMEVALUE("14:01:00")</f>
        <v>0.58402777777777781</v>
      </c>
      <c r="G6585" t="s">
        <v>2725</v>
      </c>
      <c r="H6585" t="s">
        <v>14951</v>
      </c>
      <c r="I6585">
        <v>703.30600000000004</v>
      </c>
    </row>
    <row r="6586" spans="1:9" x14ac:dyDescent="0.25">
      <c r="A6586" t="s">
        <v>14952</v>
      </c>
      <c r="B6586">
        <v>13115</v>
      </c>
      <c r="C6586" s="2">
        <f t="shared" si="760"/>
        <v>44344</v>
      </c>
      <c r="D6586" s="1">
        <f>TIMEVALUE("14:03:02")</f>
        <v>0.58543981481481477</v>
      </c>
      <c r="E6586" s="2">
        <f t="shared" si="761"/>
        <v>44344</v>
      </c>
      <c r="F6586" s="1">
        <f>TIMEVALUE("14:15:38")</f>
        <v>0.59418981481481481</v>
      </c>
      <c r="G6586" t="s">
        <v>3635</v>
      </c>
      <c r="H6586" t="s">
        <v>4888</v>
      </c>
      <c r="I6586">
        <v>703.51400000000001</v>
      </c>
    </row>
    <row r="6587" spans="1:9" x14ac:dyDescent="0.25">
      <c r="A6587" t="s">
        <v>14953</v>
      </c>
      <c r="B6587">
        <v>13115</v>
      </c>
      <c r="C6587" s="2">
        <f t="shared" si="760"/>
        <v>44344</v>
      </c>
      <c r="D6587" s="1">
        <f>TIMEVALUE("14:17:22")</f>
        <v>0.59539351851851852</v>
      </c>
      <c r="E6587" s="2">
        <f t="shared" si="761"/>
        <v>44344</v>
      </c>
      <c r="F6587" s="1">
        <f>TIMEVALUE("14:27:29")</f>
        <v>0.60241898148148143</v>
      </c>
      <c r="G6587" t="s">
        <v>10176</v>
      </c>
      <c r="H6587" t="s">
        <v>4845</v>
      </c>
      <c r="I6587">
        <v>703.678</v>
      </c>
    </row>
    <row r="6588" spans="1:9" x14ac:dyDescent="0.25">
      <c r="A6588" t="s">
        <v>14954</v>
      </c>
      <c r="B6588">
        <v>13115</v>
      </c>
      <c r="C6588" s="2">
        <f t="shared" si="760"/>
        <v>44344</v>
      </c>
      <c r="D6588" s="1">
        <f>TIMEVALUE("14:43:29")</f>
        <v>0.61353009259259261</v>
      </c>
      <c r="E6588" s="2">
        <f t="shared" si="761"/>
        <v>44344</v>
      </c>
      <c r="F6588" s="1">
        <f>TIMEVALUE("15:00:17")</f>
        <v>0.62519675925925922</v>
      </c>
      <c r="G6588" t="s">
        <v>4140</v>
      </c>
      <c r="H6588" t="s">
        <v>14955</v>
      </c>
      <c r="I6588">
        <v>703.77599999999995</v>
      </c>
    </row>
    <row r="6589" spans="1:9" x14ac:dyDescent="0.25">
      <c r="A6589" t="s">
        <v>14956</v>
      </c>
      <c r="B6589">
        <v>13115</v>
      </c>
      <c r="C6589" s="2">
        <f t="shared" si="760"/>
        <v>44344</v>
      </c>
      <c r="D6589" s="1">
        <f>TIMEVALUE("15:02:06")</f>
        <v>0.62645833333333334</v>
      </c>
      <c r="E6589" s="2">
        <f t="shared" si="761"/>
        <v>44344</v>
      </c>
      <c r="F6589" s="1">
        <f>TIMEVALUE("15:21:50")</f>
        <v>0.640162037037037</v>
      </c>
      <c r="G6589" t="s">
        <v>14957</v>
      </c>
      <c r="H6589" t="s">
        <v>14958</v>
      </c>
      <c r="I6589">
        <v>703.91700000000003</v>
      </c>
    </row>
    <row r="6590" spans="1:9" x14ac:dyDescent="0.25">
      <c r="A6590" t="s">
        <v>14959</v>
      </c>
      <c r="B6590">
        <v>13115</v>
      </c>
      <c r="C6590" s="2">
        <f t="shared" si="760"/>
        <v>44344</v>
      </c>
      <c r="D6590" s="1">
        <f>TIMEVALUE("15:24:04")</f>
        <v>0.64171296296296299</v>
      </c>
      <c r="E6590" s="2">
        <f t="shared" si="761"/>
        <v>44344</v>
      </c>
      <c r="F6590" s="1">
        <f>TIMEVALUE("15:35:34")</f>
        <v>0.64969907407407412</v>
      </c>
      <c r="G6590" t="s">
        <v>1086</v>
      </c>
      <c r="H6590" t="s">
        <v>14960</v>
      </c>
      <c r="I6590">
        <v>704.07899999999995</v>
      </c>
    </row>
    <row r="6591" spans="1:9" x14ac:dyDescent="0.25">
      <c r="A6591" t="s">
        <v>14961</v>
      </c>
      <c r="B6591">
        <v>13115</v>
      </c>
      <c r="C6591" s="2">
        <f t="shared" si="760"/>
        <v>44344</v>
      </c>
      <c r="D6591" s="1">
        <f>TIMEVALUE("15:36:59")</f>
        <v>0.65068287037037043</v>
      </c>
      <c r="E6591" s="2">
        <f t="shared" si="761"/>
        <v>44344</v>
      </c>
      <c r="F6591" s="1">
        <f>TIMEVALUE("15:43:07")</f>
        <v>0.65494212962962961</v>
      </c>
      <c r="G6591" t="s">
        <v>741</v>
      </c>
      <c r="H6591" t="s">
        <v>14962</v>
      </c>
      <c r="I6591">
        <v>704.23900000000003</v>
      </c>
    </row>
    <row r="6592" spans="1:9" x14ac:dyDescent="0.25">
      <c r="A6592" t="s">
        <v>14963</v>
      </c>
      <c r="B6592">
        <v>13115</v>
      </c>
      <c r="C6592" s="2">
        <f t="shared" si="760"/>
        <v>44344</v>
      </c>
      <c r="D6592" s="1">
        <f>TIMEVALUE("15:44:44")</f>
        <v>0.65606481481481482</v>
      </c>
      <c r="E6592" s="2">
        <f t="shared" si="761"/>
        <v>44344</v>
      </c>
      <c r="F6592" s="1">
        <f>TIMEVALUE("15:53:51")</f>
        <v>0.66239583333333329</v>
      </c>
      <c r="G6592" t="s">
        <v>1262</v>
      </c>
      <c r="H6592" t="s">
        <v>14964</v>
      </c>
      <c r="I6592">
        <v>704.29600000000005</v>
      </c>
    </row>
    <row r="6593" spans="1:9" x14ac:dyDescent="0.25">
      <c r="A6593" t="s">
        <v>14965</v>
      </c>
      <c r="B6593">
        <v>13153</v>
      </c>
      <c r="C6593" s="2">
        <f t="shared" si="760"/>
        <v>44344</v>
      </c>
      <c r="D6593" s="1">
        <f>TIMEVALUE("08:26:41")</f>
        <v>0.3518634259259259</v>
      </c>
      <c r="E6593" s="2">
        <f t="shared" si="761"/>
        <v>44344</v>
      </c>
      <c r="F6593" s="1">
        <f>TIMEVALUE("08:36:51")</f>
        <v>0.3589236111111111</v>
      </c>
      <c r="G6593" t="s">
        <v>4879</v>
      </c>
      <c r="H6593" t="s">
        <v>2818</v>
      </c>
      <c r="I6593">
        <v>704.31799999999998</v>
      </c>
    </row>
    <row r="6594" spans="1:9" x14ac:dyDescent="0.25">
      <c r="A6594" t="s">
        <v>14966</v>
      </c>
      <c r="B6594">
        <v>13153</v>
      </c>
      <c r="C6594" s="2">
        <f t="shared" ref="C6594:C6601" si="762">DATEVALUE("2025-05-28")</f>
        <v>44343</v>
      </c>
      <c r="D6594" s="1">
        <f>TIMEVALUE("13:41:54")</f>
        <v>0.57076388888888885</v>
      </c>
      <c r="E6594" s="2">
        <f t="shared" ref="E6594:E6601" si="763">DATEVALUE("2025-05-28")</f>
        <v>44343</v>
      </c>
      <c r="F6594" s="1">
        <f>TIMEVALUE("13:49:46")</f>
        <v>0.57622685185185185</v>
      </c>
      <c r="G6594" t="s">
        <v>2347</v>
      </c>
      <c r="H6594" t="s">
        <v>14967</v>
      </c>
      <c r="I6594">
        <v>702.82100000000003</v>
      </c>
    </row>
    <row r="6595" spans="1:9" x14ac:dyDescent="0.25">
      <c r="A6595" t="s">
        <v>14968</v>
      </c>
      <c r="B6595">
        <v>13153</v>
      </c>
      <c r="C6595" s="2">
        <f t="shared" si="762"/>
        <v>44343</v>
      </c>
      <c r="D6595" s="1">
        <f>TIMEVALUE("13:52:21")</f>
        <v>0.57802083333333332</v>
      </c>
      <c r="E6595" s="2">
        <f t="shared" si="763"/>
        <v>44343</v>
      </c>
      <c r="F6595" s="1">
        <f>TIMEVALUE("13:58:59")</f>
        <v>0.58262731481481478</v>
      </c>
      <c r="G6595" t="s">
        <v>3807</v>
      </c>
      <c r="H6595" t="s">
        <v>14969</v>
      </c>
      <c r="I6595">
        <v>702.88800000000003</v>
      </c>
    </row>
    <row r="6596" spans="1:9" x14ac:dyDescent="0.25">
      <c r="A6596" t="s">
        <v>14970</v>
      </c>
      <c r="B6596">
        <v>13153</v>
      </c>
      <c r="C6596" s="2">
        <f t="shared" si="762"/>
        <v>44343</v>
      </c>
      <c r="D6596" s="1">
        <f>TIMEVALUE("14:01:35")</f>
        <v>0.58443287037037039</v>
      </c>
      <c r="E6596" s="2">
        <f t="shared" si="763"/>
        <v>44343</v>
      </c>
      <c r="F6596" s="1">
        <f>TIMEVALUE("14:10:36")</f>
        <v>0.59069444444444441</v>
      </c>
      <c r="G6596" t="s">
        <v>747</v>
      </c>
      <c r="H6596" t="s">
        <v>14698</v>
      </c>
      <c r="I6596">
        <v>703.06399999999996</v>
      </c>
    </row>
    <row r="6597" spans="1:9" x14ac:dyDescent="0.25">
      <c r="A6597" t="s">
        <v>14972</v>
      </c>
      <c r="B6597">
        <v>13153</v>
      </c>
      <c r="C6597" s="2">
        <f t="shared" si="762"/>
        <v>44343</v>
      </c>
      <c r="D6597" s="1">
        <f>TIMEVALUE("14:12:31")</f>
        <v>0.59202546296296299</v>
      </c>
      <c r="E6597" s="2">
        <f t="shared" si="763"/>
        <v>44343</v>
      </c>
      <c r="F6597" s="1">
        <f>TIMEVALUE("14:18:23")</f>
        <v>0.596099537037037</v>
      </c>
      <c r="G6597" t="s">
        <v>1848</v>
      </c>
      <c r="H6597" t="s">
        <v>14719</v>
      </c>
      <c r="I6597">
        <v>703.154</v>
      </c>
    </row>
    <row r="6598" spans="1:9" x14ac:dyDescent="0.25">
      <c r="A6598" t="s">
        <v>14973</v>
      </c>
      <c r="B6598">
        <v>13153</v>
      </c>
      <c r="C6598" s="2">
        <f t="shared" si="762"/>
        <v>44343</v>
      </c>
      <c r="D6598" s="1">
        <f>TIMEVALUE("14:20:02")</f>
        <v>0.5972453703703704</v>
      </c>
      <c r="E6598" s="2">
        <f t="shared" si="763"/>
        <v>44343</v>
      </c>
      <c r="F6598" s="1">
        <f>TIMEVALUE("14:25:57")</f>
        <v>0.60135416666666663</v>
      </c>
      <c r="G6598" t="s">
        <v>971</v>
      </c>
      <c r="H6598" t="s">
        <v>10672</v>
      </c>
      <c r="I6598">
        <v>703.32299999999998</v>
      </c>
    </row>
    <row r="6599" spans="1:9" x14ac:dyDescent="0.25">
      <c r="A6599" t="s">
        <v>14974</v>
      </c>
      <c r="B6599">
        <v>13153</v>
      </c>
      <c r="C6599" s="2">
        <f t="shared" si="762"/>
        <v>44343</v>
      </c>
      <c r="D6599" s="1">
        <f>TIMEVALUE("14:27:40")</f>
        <v>0.6025462962962963</v>
      </c>
      <c r="E6599" s="2">
        <f t="shared" si="763"/>
        <v>44343</v>
      </c>
      <c r="F6599" s="1">
        <f>TIMEVALUE("14:36:05")</f>
        <v>0.6083912037037037</v>
      </c>
      <c r="G6599" t="s">
        <v>3084</v>
      </c>
      <c r="H6599" t="s">
        <v>14975</v>
      </c>
      <c r="I6599">
        <v>703.47299999999996</v>
      </c>
    </row>
    <row r="6600" spans="1:9" x14ac:dyDescent="0.25">
      <c r="A6600" t="s">
        <v>14976</v>
      </c>
      <c r="B6600">
        <v>13153</v>
      </c>
      <c r="C6600" s="2">
        <f t="shared" si="762"/>
        <v>44343</v>
      </c>
      <c r="D6600" s="1">
        <f>TIMEVALUE("14:51:28")</f>
        <v>0.61907407407407411</v>
      </c>
      <c r="E6600" s="2">
        <f t="shared" si="763"/>
        <v>44343</v>
      </c>
      <c r="F6600" s="1">
        <f>TIMEVALUE("14:55:38")</f>
        <v>0.6219675925925926</v>
      </c>
      <c r="G6600" t="s">
        <v>227</v>
      </c>
      <c r="H6600" t="s">
        <v>14975</v>
      </c>
      <c r="I6600">
        <v>707.01400000000001</v>
      </c>
    </row>
    <row r="6601" spans="1:9" x14ac:dyDescent="0.25">
      <c r="A6601" t="s">
        <v>14977</v>
      </c>
      <c r="B6601">
        <v>13153</v>
      </c>
      <c r="C6601" s="2">
        <f t="shared" si="762"/>
        <v>44343</v>
      </c>
      <c r="D6601" s="1">
        <f>TIMEVALUE("14:38:14")</f>
        <v>0.60988425925925926</v>
      </c>
      <c r="E6601" s="2">
        <f t="shared" si="763"/>
        <v>44343</v>
      </c>
      <c r="F6601" s="1">
        <f>TIMEVALUE("14:48:21")</f>
        <v>0.61690972222222218</v>
      </c>
      <c r="G6601" t="s">
        <v>10176</v>
      </c>
      <c r="H6601" t="s">
        <v>14978</v>
      </c>
      <c r="I6601">
        <v>705.2</v>
      </c>
    </row>
    <row r="6602" spans="1:9" x14ac:dyDescent="0.25">
      <c r="A6602" t="s">
        <v>14979</v>
      </c>
      <c r="B6602">
        <v>13153</v>
      </c>
      <c r="C6602" s="2">
        <f>DATEVALUE("2025-05-29")</f>
        <v>44344</v>
      </c>
      <c r="D6602" s="1">
        <f>TIMEVALUE("07:31:31")</f>
        <v>0.31355324074074076</v>
      </c>
      <c r="E6602" s="2">
        <f>DATEVALUE("2025-05-29")</f>
        <v>44344</v>
      </c>
      <c r="F6602" s="1">
        <f>TIMEVALUE("07:43:05")</f>
        <v>0.32158564814814816</v>
      </c>
      <c r="G6602" t="s">
        <v>5568</v>
      </c>
      <c r="H6602" t="s">
        <v>14980</v>
      </c>
      <c r="I6602">
        <v>705.55899999999997</v>
      </c>
    </row>
    <row r="6603" spans="1:9" x14ac:dyDescent="0.25">
      <c r="A6603" t="s">
        <v>14981</v>
      </c>
      <c r="B6603">
        <v>13153</v>
      </c>
      <c r="C6603" s="2">
        <f>DATEVALUE("2025-05-29")</f>
        <v>44344</v>
      </c>
      <c r="D6603" s="1">
        <f>TIMEVALUE("07:45:54")</f>
        <v>0.32354166666666667</v>
      </c>
      <c r="E6603" s="2">
        <f>DATEVALUE("2025-05-29")</f>
        <v>44344</v>
      </c>
      <c r="F6603" s="1">
        <f>TIMEVALUE("07:52:24")</f>
        <v>0.32805555555555554</v>
      </c>
      <c r="G6603" t="s">
        <v>1869</v>
      </c>
      <c r="H6603" t="s">
        <v>14982</v>
      </c>
      <c r="I6603">
        <v>704.06799999999998</v>
      </c>
    </row>
    <row r="6604" spans="1:9" x14ac:dyDescent="0.25">
      <c r="A6604" t="s">
        <v>14983</v>
      </c>
      <c r="B6604">
        <v>13153</v>
      </c>
      <c r="C6604" s="2">
        <f>DATEVALUE("2025-05-29")</f>
        <v>44344</v>
      </c>
      <c r="D6604" s="1">
        <f>TIMEVALUE("07:55:14")</f>
        <v>0.33002314814814815</v>
      </c>
      <c r="E6604" s="2">
        <f>DATEVALUE("2025-05-29")</f>
        <v>44344</v>
      </c>
      <c r="F6604" s="1">
        <f>TIMEVALUE("08:01:20")</f>
        <v>0.33425925925925926</v>
      </c>
      <c r="G6604" t="s">
        <v>5903</v>
      </c>
      <c r="H6604" t="s">
        <v>14984</v>
      </c>
      <c r="I6604">
        <v>704.62599999999998</v>
      </c>
    </row>
    <row r="6605" spans="1:9" x14ac:dyDescent="0.25">
      <c r="A6605" t="s">
        <v>14985</v>
      </c>
      <c r="B6605">
        <v>13153</v>
      </c>
      <c r="C6605" s="2">
        <f>DATEVALUE("2025-05-29")</f>
        <v>44344</v>
      </c>
      <c r="D6605" s="1">
        <f>TIMEVALUE("08:11:58")</f>
        <v>0.34164351851851854</v>
      </c>
      <c r="E6605" s="2">
        <f>DATEVALUE("2025-05-29")</f>
        <v>44344</v>
      </c>
      <c r="F6605" s="1">
        <f>TIMEVALUE("08:24:17")</f>
        <v>0.35019675925925925</v>
      </c>
      <c r="G6605" t="s">
        <v>1622</v>
      </c>
      <c r="H6605" t="s">
        <v>14986</v>
      </c>
      <c r="I6605">
        <v>704.36400000000003</v>
      </c>
    </row>
    <row r="6606" spans="1:9" x14ac:dyDescent="0.25">
      <c r="A6606" t="s">
        <v>14987</v>
      </c>
      <c r="B6606">
        <v>13153</v>
      </c>
      <c r="C6606" s="2">
        <f t="shared" ref="C6606:C6619" si="764">DATEVALUE("2025-05-28")</f>
        <v>44343</v>
      </c>
      <c r="D6606" s="1">
        <f>TIMEVALUE("13:29:21")</f>
        <v>0.56204861111111115</v>
      </c>
      <c r="E6606" s="2">
        <f t="shared" ref="E6606:E6619" si="765">DATEVALUE("2025-05-28")</f>
        <v>44343</v>
      </c>
      <c r="F6606" s="1">
        <f>TIMEVALUE("13:36:29")</f>
        <v>0.56700231481481478</v>
      </c>
      <c r="G6606" t="s">
        <v>2939</v>
      </c>
      <c r="H6606" t="s">
        <v>14988</v>
      </c>
      <c r="I6606">
        <v>704.45399999999995</v>
      </c>
    </row>
    <row r="6607" spans="1:9" x14ac:dyDescent="0.25">
      <c r="A6607" t="s">
        <v>14989</v>
      </c>
      <c r="B6607">
        <v>13153</v>
      </c>
      <c r="C6607" s="2">
        <f t="shared" si="764"/>
        <v>44343</v>
      </c>
      <c r="D6607" s="1">
        <f>TIMEVALUE("10:56:12")</f>
        <v>0.45569444444444446</v>
      </c>
      <c r="E6607" s="2">
        <f t="shared" si="765"/>
        <v>44343</v>
      </c>
      <c r="F6607" s="1">
        <f>TIMEVALUE("11:03:01")</f>
        <v>0.46042824074074074</v>
      </c>
      <c r="G6607" t="s">
        <v>378</v>
      </c>
      <c r="H6607" t="s">
        <v>14990</v>
      </c>
      <c r="I6607">
        <v>702.74099999999999</v>
      </c>
    </row>
    <row r="6608" spans="1:9" x14ac:dyDescent="0.25">
      <c r="A6608" t="s">
        <v>14991</v>
      </c>
      <c r="B6608">
        <v>13153</v>
      </c>
      <c r="C6608" s="2">
        <f t="shared" si="764"/>
        <v>44343</v>
      </c>
      <c r="D6608" s="1">
        <f>TIMEVALUE("11:05:01")</f>
        <v>0.46181712962962962</v>
      </c>
      <c r="E6608" s="2">
        <f t="shared" si="765"/>
        <v>44343</v>
      </c>
      <c r="F6608" s="1">
        <f>TIMEVALUE("11:12:33")</f>
        <v>0.46704861111111112</v>
      </c>
      <c r="G6608" t="s">
        <v>2821</v>
      </c>
      <c r="H6608" t="s">
        <v>14992</v>
      </c>
      <c r="I6608">
        <v>702.82399999999996</v>
      </c>
    </row>
    <row r="6609" spans="1:9" x14ac:dyDescent="0.25">
      <c r="A6609" t="s">
        <v>14993</v>
      </c>
      <c r="B6609">
        <v>13153</v>
      </c>
      <c r="C6609" s="2">
        <f t="shared" si="764"/>
        <v>44343</v>
      </c>
      <c r="D6609" s="1">
        <f>TIMEVALUE("11:14:44")</f>
        <v>0.46856481481481482</v>
      </c>
      <c r="E6609" s="2">
        <f t="shared" si="765"/>
        <v>44343</v>
      </c>
      <c r="F6609" s="1">
        <f>TIMEVALUE("11:21:27")</f>
        <v>0.47322916666666665</v>
      </c>
      <c r="G6609" t="s">
        <v>908</v>
      </c>
      <c r="H6609" t="s">
        <v>14995</v>
      </c>
      <c r="I6609">
        <v>702.96500000000003</v>
      </c>
    </row>
    <row r="6610" spans="1:9" x14ac:dyDescent="0.25">
      <c r="A6610" t="s">
        <v>14996</v>
      </c>
      <c r="B6610">
        <v>13153</v>
      </c>
      <c r="C6610" s="2">
        <f t="shared" si="764"/>
        <v>44343</v>
      </c>
      <c r="D6610" s="1">
        <f>TIMEVALUE("11:23:07")</f>
        <v>0.47438657407407409</v>
      </c>
      <c r="E6610" s="2">
        <f t="shared" si="765"/>
        <v>44343</v>
      </c>
      <c r="F6610" s="1">
        <f>TIMEVALUE("11:29:27")</f>
        <v>0.47878472222222224</v>
      </c>
      <c r="G6610" t="s">
        <v>3638</v>
      </c>
      <c r="H6610" t="s">
        <v>14997</v>
      </c>
      <c r="I6610">
        <v>703.14400000000001</v>
      </c>
    </row>
    <row r="6611" spans="1:9" x14ac:dyDescent="0.25">
      <c r="A6611" t="s">
        <v>14998</v>
      </c>
      <c r="B6611">
        <v>13153</v>
      </c>
      <c r="C6611" s="2">
        <f t="shared" si="764"/>
        <v>44343</v>
      </c>
      <c r="D6611" s="1">
        <f>TIMEVALUE("11:31:11")</f>
        <v>0.47998842592592594</v>
      </c>
      <c r="E6611" s="2">
        <f t="shared" si="765"/>
        <v>44343</v>
      </c>
      <c r="F6611" s="1">
        <f>TIMEVALUE("11:36:59")</f>
        <v>0.48401620370370368</v>
      </c>
      <c r="G6611" t="s">
        <v>1040</v>
      </c>
      <c r="H6611" t="s">
        <v>14999</v>
      </c>
      <c r="I6611">
        <v>703.31500000000005</v>
      </c>
    </row>
    <row r="6612" spans="1:9" x14ac:dyDescent="0.25">
      <c r="A6612" t="s">
        <v>15000</v>
      </c>
      <c r="B6612">
        <v>13153</v>
      </c>
      <c r="C6612" s="2">
        <f t="shared" si="764"/>
        <v>44343</v>
      </c>
      <c r="D6612" s="1">
        <f>TIMEVALUE("11:38:49")</f>
        <v>0.48528935185185185</v>
      </c>
      <c r="E6612" s="2">
        <f t="shared" si="765"/>
        <v>44343</v>
      </c>
      <c r="F6612" s="1">
        <f>TIMEVALUE("11:45:13")</f>
        <v>0.48973379629629632</v>
      </c>
      <c r="G6612" t="s">
        <v>5469</v>
      </c>
      <c r="H6612" t="s">
        <v>4964</v>
      </c>
      <c r="I6612">
        <v>703.42899999999997</v>
      </c>
    </row>
    <row r="6613" spans="1:9" x14ac:dyDescent="0.25">
      <c r="A6613" t="s">
        <v>15002</v>
      </c>
      <c r="B6613">
        <v>13153</v>
      </c>
      <c r="C6613" s="2">
        <f t="shared" si="764"/>
        <v>44343</v>
      </c>
      <c r="D6613" s="1">
        <f>TIMEVALUE("11:46:54")</f>
        <v>0.4909027777777778</v>
      </c>
      <c r="E6613" s="2">
        <f t="shared" si="765"/>
        <v>44343</v>
      </c>
      <c r="F6613" s="1">
        <f>TIMEVALUE("12:01:01")</f>
        <v>0.50070601851851848</v>
      </c>
      <c r="G6613" t="s">
        <v>15003</v>
      </c>
      <c r="H6613" t="s">
        <v>15004</v>
      </c>
      <c r="I6613">
        <v>703.62900000000002</v>
      </c>
    </row>
    <row r="6614" spans="1:9" x14ac:dyDescent="0.25">
      <c r="A6614" t="s">
        <v>15005</v>
      </c>
      <c r="B6614">
        <v>13153</v>
      </c>
      <c r="C6614" s="2">
        <f t="shared" si="764"/>
        <v>44343</v>
      </c>
      <c r="D6614" s="1">
        <f>TIMEVALUE("12:10:36")</f>
        <v>0.50736111111111115</v>
      </c>
      <c r="E6614" s="2">
        <f t="shared" si="765"/>
        <v>44343</v>
      </c>
      <c r="F6614" s="1">
        <f>TIMEVALUE("12:10:51")</f>
        <v>0.50753472222222218</v>
      </c>
      <c r="G6614" t="s">
        <v>796</v>
      </c>
      <c r="H6614" t="s">
        <v>14755</v>
      </c>
      <c r="I6614">
        <v>714.74800000000005</v>
      </c>
    </row>
    <row r="6615" spans="1:9" x14ac:dyDescent="0.25">
      <c r="A6615" t="s">
        <v>15007</v>
      </c>
      <c r="B6615">
        <v>13153</v>
      </c>
      <c r="C6615" s="2">
        <f t="shared" si="764"/>
        <v>44343</v>
      </c>
      <c r="D6615" s="1">
        <f>TIMEVALUE("12:46:36")</f>
        <v>0.53236111111111106</v>
      </c>
      <c r="E6615" s="2">
        <f t="shared" si="765"/>
        <v>44343</v>
      </c>
      <c r="F6615" s="1">
        <f>TIMEVALUE("12:56:40")</f>
        <v>0.53935185185185186</v>
      </c>
      <c r="G6615" t="s">
        <v>3694</v>
      </c>
      <c r="H6615" t="s">
        <v>15008</v>
      </c>
      <c r="I6615">
        <v>706.21299999999997</v>
      </c>
    </row>
    <row r="6616" spans="1:9" x14ac:dyDescent="0.25">
      <c r="A6616" t="s">
        <v>15009</v>
      </c>
      <c r="B6616">
        <v>13153</v>
      </c>
      <c r="C6616" s="2">
        <f t="shared" si="764"/>
        <v>44343</v>
      </c>
      <c r="D6616" s="1">
        <f>TIMEVALUE("12:58:34")</f>
        <v>0.54067129629629629</v>
      </c>
      <c r="E6616" s="2">
        <f t="shared" si="765"/>
        <v>44343</v>
      </c>
      <c r="F6616" s="1">
        <f>TIMEVALUE("13:05:25")</f>
        <v>0.5454282407407407</v>
      </c>
      <c r="G6616" t="s">
        <v>278</v>
      </c>
      <c r="H6616" t="s">
        <v>15010</v>
      </c>
      <c r="I6616">
        <v>704.1</v>
      </c>
    </row>
    <row r="6617" spans="1:9" x14ac:dyDescent="0.25">
      <c r="A6617" t="s">
        <v>15011</v>
      </c>
      <c r="B6617">
        <v>13153</v>
      </c>
      <c r="C6617" s="2">
        <f t="shared" si="764"/>
        <v>44343</v>
      </c>
      <c r="D6617" s="1">
        <f>TIMEVALUE("13:07:01")</f>
        <v>0.54653935185185187</v>
      </c>
      <c r="E6617" s="2">
        <f t="shared" si="765"/>
        <v>44343</v>
      </c>
      <c r="F6617" s="1">
        <f>TIMEVALUE("13:18:45")</f>
        <v>0.5546875</v>
      </c>
      <c r="G6617" t="s">
        <v>2527</v>
      </c>
      <c r="H6617" t="s">
        <v>15012</v>
      </c>
      <c r="I6617">
        <v>704.23900000000003</v>
      </c>
    </row>
    <row r="6618" spans="1:9" x14ac:dyDescent="0.25">
      <c r="A6618" t="s">
        <v>15013</v>
      </c>
      <c r="B6618">
        <v>13153</v>
      </c>
      <c r="C6618" s="2">
        <f t="shared" si="764"/>
        <v>44343</v>
      </c>
      <c r="D6618" s="1">
        <f>TIMEVALUE("13:20:45")</f>
        <v>0.55607638888888888</v>
      </c>
      <c r="E6618" s="2">
        <f t="shared" si="765"/>
        <v>44343</v>
      </c>
      <c r="F6618" s="1">
        <f>TIMEVALUE("13:27:11")</f>
        <v>0.56054398148148143</v>
      </c>
      <c r="G6618" t="s">
        <v>4058</v>
      </c>
      <c r="H6618" t="s">
        <v>5026</v>
      </c>
      <c r="I6618">
        <v>704.41899999999998</v>
      </c>
    </row>
    <row r="6619" spans="1:9" x14ac:dyDescent="0.25">
      <c r="A6619" t="s">
        <v>15014</v>
      </c>
      <c r="B6619">
        <v>13153</v>
      </c>
      <c r="C6619" s="2">
        <f t="shared" si="764"/>
        <v>44343</v>
      </c>
      <c r="D6619" s="1">
        <f>TIMEVALUE("10:42:17")</f>
        <v>0.44603009259259258</v>
      </c>
      <c r="E6619" s="2">
        <f t="shared" si="765"/>
        <v>44343</v>
      </c>
      <c r="F6619" s="1">
        <f>TIMEVALUE("10:48:15")</f>
        <v>0.45017361111111109</v>
      </c>
      <c r="G6619" t="s">
        <v>2010</v>
      </c>
      <c r="H6619" t="s">
        <v>15015</v>
      </c>
      <c r="I6619">
        <v>704.54399999999998</v>
      </c>
    </row>
    <row r="6620" spans="1:9" x14ac:dyDescent="0.25">
      <c r="A6620" t="s">
        <v>15016</v>
      </c>
      <c r="B6620">
        <v>13153</v>
      </c>
      <c r="C6620" s="2">
        <f t="shared" ref="C6620:C6628" si="766">DATEVALUE("2025-05-27")</f>
        <v>44342</v>
      </c>
      <c r="D6620" s="1">
        <f>TIMEVALUE("15:11:41")</f>
        <v>0.6331134259259259</v>
      </c>
      <c r="E6620" s="2">
        <f t="shared" ref="E6620:E6628" si="767">DATEVALUE("2025-05-27")</f>
        <v>44342</v>
      </c>
      <c r="F6620" s="1">
        <f>TIMEVALUE("15:18:53")</f>
        <v>0.6381134259259259</v>
      </c>
      <c r="G6620" t="s">
        <v>688</v>
      </c>
      <c r="H6620" t="s">
        <v>14384</v>
      </c>
      <c r="I6620">
        <v>702.87300000000005</v>
      </c>
    </row>
    <row r="6621" spans="1:9" x14ac:dyDescent="0.25">
      <c r="A6621" t="s">
        <v>15017</v>
      </c>
      <c r="B6621">
        <v>13153</v>
      </c>
      <c r="C6621" s="2">
        <f t="shared" si="766"/>
        <v>44342</v>
      </c>
      <c r="D6621" s="1">
        <f>TIMEVALUE("15:21:36")</f>
        <v>0.64</v>
      </c>
      <c r="E6621" s="2">
        <f t="shared" si="767"/>
        <v>44342</v>
      </c>
      <c r="F6621" s="1">
        <f>TIMEVALUE("15:26:49")</f>
        <v>0.64362268518518517</v>
      </c>
      <c r="G6621" t="s">
        <v>643</v>
      </c>
      <c r="H6621" t="s">
        <v>15018</v>
      </c>
      <c r="I6621">
        <v>703.05600000000004</v>
      </c>
    </row>
    <row r="6622" spans="1:9" x14ac:dyDescent="0.25">
      <c r="A6622" t="s">
        <v>15019</v>
      </c>
      <c r="B6622">
        <v>13153</v>
      </c>
      <c r="C6622" s="2">
        <f t="shared" si="766"/>
        <v>44342</v>
      </c>
      <c r="D6622" s="1">
        <f>TIMEVALUE("15:28:43")</f>
        <v>0.6449421296296296</v>
      </c>
      <c r="E6622" s="2">
        <f t="shared" si="767"/>
        <v>44342</v>
      </c>
      <c r="F6622" s="1">
        <f>TIMEVALUE("15:37:22")</f>
        <v>0.6509490740740741</v>
      </c>
      <c r="G6622" t="s">
        <v>918</v>
      </c>
      <c r="H6622" t="s">
        <v>1841</v>
      </c>
      <c r="I6622">
        <v>703.22</v>
      </c>
    </row>
    <row r="6623" spans="1:9" x14ac:dyDescent="0.25">
      <c r="A6623" t="s">
        <v>15020</v>
      </c>
      <c r="B6623">
        <v>13153</v>
      </c>
      <c r="C6623" s="2">
        <f t="shared" si="766"/>
        <v>44342</v>
      </c>
      <c r="D6623" s="1">
        <f>TIMEVALUE("15:39:13")</f>
        <v>0.6522337962962963</v>
      </c>
      <c r="E6623" s="2">
        <f t="shared" si="767"/>
        <v>44342</v>
      </c>
      <c r="F6623" s="1">
        <f>TIMEVALUE("15:44:36")</f>
        <v>0.65597222222222218</v>
      </c>
      <c r="G6623" t="s">
        <v>4044</v>
      </c>
      <c r="H6623" t="s">
        <v>15021</v>
      </c>
      <c r="I6623">
        <v>703.29</v>
      </c>
    </row>
    <row r="6624" spans="1:9" x14ac:dyDescent="0.25">
      <c r="A6624" t="s">
        <v>15022</v>
      </c>
      <c r="B6624">
        <v>13153</v>
      </c>
      <c r="C6624" s="2">
        <f t="shared" si="766"/>
        <v>44342</v>
      </c>
      <c r="D6624" s="1">
        <f>TIMEVALUE("15:46:13")</f>
        <v>0.65709490740740739</v>
      </c>
      <c r="E6624" s="2">
        <f t="shared" si="767"/>
        <v>44342</v>
      </c>
      <c r="F6624" s="1">
        <f>TIMEVALUE("15:52:47")</f>
        <v>0.66165509259259259</v>
      </c>
      <c r="G6624" t="s">
        <v>2994</v>
      </c>
      <c r="H6624" t="s">
        <v>15023</v>
      </c>
      <c r="I6624">
        <v>703.44299999999998</v>
      </c>
    </row>
    <row r="6625" spans="1:9" x14ac:dyDescent="0.25">
      <c r="A6625" t="s">
        <v>15024</v>
      </c>
      <c r="B6625">
        <v>13153</v>
      </c>
      <c r="C6625" s="2">
        <f t="shared" si="766"/>
        <v>44342</v>
      </c>
      <c r="D6625" s="1">
        <f>TIMEVALUE("15:54:15")</f>
        <v>0.66267361111111112</v>
      </c>
      <c r="E6625" s="2">
        <f t="shared" si="767"/>
        <v>44342</v>
      </c>
      <c r="F6625" s="1">
        <f>TIMEVALUE("16:00:46")</f>
        <v>0.66719907407407408</v>
      </c>
      <c r="G6625" t="s">
        <v>130</v>
      </c>
      <c r="H6625" t="s">
        <v>15025</v>
      </c>
      <c r="I6625">
        <v>703.53399999999999</v>
      </c>
    </row>
    <row r="6626" spans="1:9" x14ac:dyDescent="0.25">
      <c r="A6626" t="s">
        <v>15026</v>
      </c>
      <c r="B6626">
        <v>13153</v>
      </c>
      <c r="C6626" s="2">
        <f t="shared" si="766"/>
        <v>44342</v>
      </c>
      <c r="D6626" s="1">
        <f>TIMEVALUE("16:03:24")</f>
        <v>0.66902777777777778</v>
      </c>
      <c r="E6626" s="2">
        <f t="shared" si="767"/>
        <v>44342</v>
      </c>
      <c r="F6626" s="1">
        <f>TIMEVALUE("16:09:51")</f>
        <v>0.67350694444444448</v>
      </c>
      <c r="G6626" t="s">
        <v>6170</v>
      </c>
      <c r="H6626" t="s">
        <v>15027</v>
      </c>
      <c r="I6626">
        <v>703.67899999999997</v>
      </c>
    </row>
    <row r="6627" spans="1:9" x14ac:dyDescent="0.25">
      <c r="A6627" t="s">
        <v>15028</v>
      </c>
      <c r="B6627">
        <v>13153</v>
      </c>
      <c r="C6627" s="2">
        <f t="shared" si="766"/>
        <v>44342</v>
      </c>
      <c r="D6627" s="1">
        <f>TIMEVALUE("16:11:11")</f>
        <v>0.67443287037037036</v>
      </c>
      <c r="E6627" s="2">
        <f t="shared" si="767"/>
        <v>44342</v>
      </c>
      <c r="F6627" s="1">
        <f>TIMEVALUE("16:20:04")</f>
        <v>0.68060185185185185</v>
      </c>
      <c r="G6627" t="s">
        <v>720</v>
      </c>
      <c r="H6627" t="s">
        <v>15029</v>
      </c>
      <c r="I6627">
        <v>703.87</v>
      </c>
    </row>
    <row r="6628" spans="1:9" x14ac:dyDescent="0.25">
      <c r="A6628" t="s">
        <v>15030</v>
      </c>
      <c r="B6628">
        <v>13153</v>
      </c>
      <c r="C6628" s="2">
        <f t="shared" si="766"/>
        <v>44342</v>
      </c>
      <c r="D6628" s="1">
        <f>TIMEVALUE("16:21:39")</f>
        <v>0.68170138888888887</v>
      </c>
      <c r="E6628" s="2">
        <f t="shared" si="767"/>
        <v>44342</v>
      </c>
      <c r="F6628" s="1">
        <f>TIMEVALUE("16:31:19")</f>
        <v>0.68841435185185185</v>
      </c>
      <c r="G6628" t="s">
        <v>3596</v>
      </c>
      <c r="H6628" t="s">
        <v>15031</v>
      </c>
      <c r="I6628">
        <v>705.904</v>
      </c>
    </row>
    <row r="6629" spans="1:9" x14ac:dyDescent="0.25">
      <c r="A6629" t="s">
        <v>15032</v>
      </c>
      <c r="B6629">
        <v>13153</v>
      </c>
      <c r="C6629" s="2">
        <f>DATEVALUE("2025-05-28")</f>
        <v>44343</v>
      </c>
      <c r="D6629" s="1">
        <f>TIMEVALUE("10:11:20")</f>
        <v>0.42453703703703705</v>
      </c>
      <c r="E6629" s="2">
        <f>DATEVALUE("2025-05-28")</f>
        <v>44343</v>
      </c>
      <c r="F6629" s="1">
        <f>TIMEVALUE("10:19:28")</f>
        <v>0.43018518518518517</v>
      </c>
      <c r="G6629" t="s">
        <v>896</v>
      </c>
      <c r="H6629" t="s">
        <v>14860</v>
      </c>
      <c r="I6629">
        <v>704.22900000000004</v>
      </c>
    </row>
    <row r="6630" spans="1:9" x14ac:dyDescent="0.25">
      <c r="A6630" t="s">
        <v>15033</v>
      </c>
      <c r="B6630">
        <v>13153</v>
      </c>
      <c r="C6630" s="2">
        <f>DATEVALUE("2025-05-28")</f>
        <v>44343</v>
      </c>
      <c r="D6630" s="1">
        <f>TIMEVALUE("10:21:12")</f>
        <v>0.43138888888888888</v>
      </c>
      <c r="E6630" s="2">
        <f>DATEVALUE("2025-05-28")</f>
        <v>44343</v>
      </c>
      <c r="F6630" s="1">
        <f>TIMEVALUE("10:28:36")</f>
        <v>0.43652777777777779</v>
      </c>
      <c r="G6630" t="s">
        <v>1856</v>
      </c>
      <c r="H6630" t="s">
        <v>15034</v>
      </c>
      <c r="I6630">
        <v>704.34199999999998</v>
      </c>
    </row>
    <row r="6631" spans="1:9" x14ac:dyDescent="0.25">
      <c r="A6631" t="s">
        <v>15035</v>
      </c>
      <c r="B6631">
        <v>13153</v>
      </c>
      <c r="C6631" s="2">
        <f>DATEVALUE("2025-05-28")</f>
        <v>44343</v>
      </c>
      <c r="D6631" s="1">
        <f>TIMEVALUE("10:30:28")</f>
        <v>0.43782407407407409</v>
      </c>
      <c r="E6631" s="2">
        <f>DATEVALUE("2025-05-28")</f>
        <v>44343</v>
      </c>
      <c r="F6631" s="1">
        <f>TIMEVALUE("10:40:28")</f>
        <v>0.44476851851851851</v>
      </c>
      <c r="G6631" t="s">
        <v>164</v>
      </c>
      <c r="H6631" t="s">
        <v>15036</v>
      </c>
      <c r="I6631">
        <v>706.07399999999996</v>
      </c>
    </row>
    <row r="6632" spans="1:9" x14ac:dyDescent="0.25">
      <c r="A6632" t="s">
        <v>15037</v>
      </c>
      <c r="B6632">
        <v>13153</v>
      </c>
      <c r="C6632" s="2">
        <f t="shared" ref="C6632:C6645" si="768">DATEVALUE("2025-05-27")</f>
        <v>44342</v>
      </c>
      <c r="D6632" s="1">
        <f>TIMEVALUE("14:59:50")</f>
        <v>0.62488425925925928</v>
      </c>
      <c r="E6632" s="2">
        <f t="shared" ref="E6632:E6645" si="769">DATEVALUE("2025-05-27")</f>
        <v>44342</v>
      </c>
      <c r="F6632" s="1">
        <f>TIMEVALUE("15:06:51")</f>
        <v>0.62975694444444441</v>
      </c>
      <c r="G6632" t="s">
        <v>5314</v>
      </c>
      <c r="H6632" t="s">
        <v>15038</v>
      </c>
      <c r="I6632">
        <v>704.63599999999997</v>
      </c>
    </row>
    <row r="6633" spans="1:9" x14ac:dyDescent="0.25">
      <c r="A6633" t="s">
        <v>15039</v>
      </c>
      <c r="B6633">
        <v>13153</v>
      </c>
      <c r="C6633" s="2">
        <f t="shared" si="768"/>
        <v>44342</v>
      </c>
      <c r="D6633" s="1">
        <f>TIMEVALUE("11:01:20")</f>
        <v>0.45925925925925926</v>
      </c>
      <c r="E6633" s="2">
        <f t="shared" si="769"/>
        <v>44342</v>
      </c>
      <c r="F6633" s="1">
        <f>TIMEVALUE("11:06:23")</f>
        <v>0.46276620370370369</v>
      </c>
      <c r="G6633" t="s">
        <v>2606</v>
      </c>
      <c r="H6633" t="s">
        <v>15040</v>
      </c>
      <c r="I6633">
        <v>702.93700000000001</v>
      </c>
    </row>
    <row r="6634" spans="1:9" x14ac:dyDescent="0.25">
      <c r="A6634" t="s">
        <v>15041</v>
      </c>
      <c r="B6634">
        <v>13153</v>
      </c>
      <c r="C6634" s="2">
        <f t="shared" si="768"/>
        <v>44342</v>
      </c>
      <c r="D6634" s="1">
        <f>TIMEVALUE("11:10:37")</f>
        <v>0.46570601851851851</v>
      </c>
      <c r="E6634" s="2">
        <f t="shared" si="769"/>
        <v>44342</v>
      </c>
      <c r="F6634" s="1">
        <f>TIMEVALUE("11:15:34")</f>
        <v>0.46914351851851854</v>
      </c>
      <c r="G6634" t="s">
        <v>646</v>
      </c>
      <c r="H6634" t="s">
        <v>15042</v>
      </c>
      <c r="I6634">
        <v>703.01900000000001</v>
      </c>
    </row>
    <row r="6635" spans="1:9" x14ac:dyDescent="0.25">
      <c r="A6635" t="s">
        <v>15043</v>
      </c>
      <c r="B6635">
        <v>13153</v>
      </c>
      <c r="C6635" s="2">
        <f t="shared" si="768"/>
        <v>44342</v>
      </c>
      <c r="D6635" s="1">
        <f>TIMEVALUE("11:17:15")</f>
        <v>0.47031250000000002</v>
      </c>
      <c r="E6635" s="2">
        <f t="shared" si="769"/>
        <v>44342</v>
      </c>
      <c r="F6635" s="1">
        <f>TIMEVALUE("11:23:24")</f>
        <v>0.47458333333333336</v>
      </c>
      <c r="G6635" t="s">
        <v>2396</v>
      </c>
      <c r="H6635" t="s">
        <v>15044</v>
      </c>
      <c r="I6635">
        <v>703.19600000000003</v>
      </c>
    </row>
    <row r="6636" spans="1:9" x14ac:dyDescent="0.25">
      <c r="A6636" t="s">
        <v>15045</v>
      </c>
      <c r="B6636">
        <v>13153</v>
      </c>
      <c r="C6636" s="2">
        <f t="shared" si="768"/>
        <v>44342</v>
      </c>
      <c r="D6636" s="1">
        <f>TIMEVALUE("11:24:52")</f>
        <v>0.47560185185185183</v>
      </c>
      <c r="E6636" s="2">
        <f t="shared" si="769"/>
        <v>44342</v>
      </c>
      <c r="F6636" s="1">
        <f>TIMEVALUE("11:30:39")</f>
        <v>0.47961805555555553</v>
      </c>
      <c r="G6636" t="s">
        <v>4001</v>
      </c>
      <c r="H6636" t="s">
        <v>15046</v>
      </c>
      <c r="I6636">
        <v>703.30700000000002</v>
      </c>
    </row>
    <row r="6637" spans="1:9" x14ac:dyDescent="0.25">
      <c r="A6637" t="s">
        <v>15047</v>
      </c>
      <c r="B6637">
        <v>13153</v>
      </c>
      <c r="C6637" s="2">
        <f t="shared" si="768"/>
        <v>44342</v>
      </c>
      <c r="D6637" s="1">
        <f>TIMEVALUE("11:32:33")</f>
        <v>0.48093750000000002</v>
      </c>
      <c r="E6637" s="2">
        <f t="shared" si="769"/>
        <v>44342</v>
      </c>
      <c r="F6637" s="1">
        <f>TIMEVALUE("11:39:11")</f>
        <v>0.48554398148148148</v>
      </c>
      <c r="G6637" t="s">
        <v>3807</v>
      </c>
      <c r="H6637" t="s">
        <v>15048</v>
      </c>
      <c r="I6637">
        <v>703.41300000000001</v>
      </c>
    </row>
    <row r="6638" spans="1:9" x14ac:dyDescent="0.25">
      <c r="A6638" t="s">
        <v>15049</v>
      </c>
      <c r="B6638">
        <v>13153</v>
      </c>
      <c r="C6638" s="2">
        <f t="shared" si="768"/>
        <v>44342</v>
      </c>
      <c r="D6638" s="1">
        <f>TIMEVALUE("11:42:54")</f>
        <v>0.48812499999999998</v>
      </c>
      <c r="E6638" s="2">
        <f t="shared" si="769"/>
        <v>44342</v>
      </c>
      <c r="F6638" s="1">
        <f>TIMEVALUE("11:47:09")</f>
        <v>0.49107638888888888</v>
      </c>
      <c r="G6638" t="s">
        <v>2125</v>
      </c>
      <c r="H6638" t="s">
        <v>15050</v>
      </c>
      <c r="I6638">
        <v>703.54600000000005</v>
      </c>
    </row>
    <row r="6639" spans="1:9" x14ac:dyDescent="0.25">
      <c r="A6639" t="s">
        <v>15051</v>
      </c>
      <c r="B6639">
        <v>13153</v>
      </c>
      <c r="C6639" s="2">
        <f t="shared" si="768"/>
        <v>44342</v>
      </c>
      <c r="D6639" s="1">
        <f>TIMEVALUE("11:49:30")</f>
        <v>0.49270833333333336</v>
      </c>
      <c r="E6639" s="2">
        <f t="shared" si="769"/>
        <v>44342</v>
      </c>
      <c r="F6639" s="1">
        <f>TIMEVALUE("11:56:59")</f>
        <v>0.49790509259259258</v>
      </c>
      <c r="G6639" t="s">
        <v>968</v>
      </c>
      <c r="H6639" t="s">
        <v>15052</v>
      </c>
      <c r="I6639">
        <v>703.84799999999996</v>
      </c>
    </row>
    <row r="6640" spans="1:9" x14ac:dyDescent="0.25">
      <c r="A6640" t="s">
        <v>15053</v>
      </c>
      <c r="B6640">
        <v>13153</v>
      </c>
      <c r="C6640" s="2">
        <f t="shared" si="768"/>
        <v>44342</v>
      </c>
      <c r="D6640" s="1">
        <f>TIMEVALUE("11:59:58")</f>
        <v>0.49997685185185187</v>
      </c>
      <c r="E6640" s="2">
        <f t="shared" si="769"/>
        <v>44342</v>
      </c>
      <c r="F6640" s="1">
        <f>TIMEVALUE("12:00:31")</f>
        <v>0.50035879629629632</v>
      </c>
      <c r="G6640" t="s">
        <v>1395</v>
      </c>
      <c r="H6640" t="s">
        <v>15054</v>
      </c>
      <c r="I6640">
        <v>713.50699999999995</v>
      </c>
    </row>
    <row r="6641" spans="1:9" x14ac:dyDescent="0.25">
      <c r="A6641" t="s">
        <v>15055</v>
      </c>
      <c r="B6641">
        <v>13153</v>
      </c>
      <c r="C6641" s="2">
        <f t="shared" si="768"/>
        <v>44342</v>
      </c>
      <c r="D6641" s="1">
        <f>TIMEVALUE("14:09:13")</f>
        <v>0.5897337962962963</v>
      </c>
      <c r="E6641" s="2">
        <f t="shared" si="769"/>
        <v>44342</v>
      </c>
      <c r="F6641" s="1">
        <f>TIMEVALUE("14:19:16")</f>
        <v>0.59671296296296295</v>
      </c>
      <c r="G6641" t="s">
        <v>2014</v>
      </c>
      <c r="H6641" t="s">
        <v>14883</v>
      </c>
      <c r="I6641">
        <v>705.10799999999995</v>
      </c>
    </row>
    <row r="6642" spans="1:9" x14ac:dyDescent="0.25">
      <c r="A6642" t="s">
        <v>15056</v>
      </c>
      <c r="B6642">
        <v>13153</v>
      </c>
      <c r="C6642" s="2">
        <f t="shared" si="768"/>
        <v>44342</v>
      </c>
      <c r="D6642" s="1">
        <f>TIMEVALUE("14:21:23")</f>
        <v>0.59818287037037032</v>
      </c>
      <c r="E6642" s="2">
        <f t="shared" si="769"/>
        <v>44342</v>
      </c>
      <c r="F6642" s="1">
        <f>TIMEVALUE("14:28:19")</f>
        <v>0.60299768518518515</v>
      </c>
      <c r="G6642" t="s">
        <v>2018</v>
      </c>
      <c r="H6642" t="s">
        <v>15057</v>
      </c>
      <c r="I6642">
        <v>704.20299999999997</v>
      </c>
    </row>
    <row r="6643" spans="1:9" x14ac:dyDescent="0.25">
      <c r="A6643" t="s">
        <v>15058</v>
      </c>
      <c r="B6643">
        <v>13153</v>
      </c>
      <c r="C6643" s="2">
        <f t="shared" si="768"/>
        <v>44342</v>
      </c>
      <c r="D6643" s="1">
        <f>TIMEVALUE("14:37:30")</f>
        <v>0.609375</v>
      </c>
      <c r="E6643" s="2">
        <f t="shared" si="769"/>
        <v>44342</v>
      </c>
      <c r="F6643" s="1">
        <f>TIMEVALUE("14:47:33")</f>
        <v>0.61635416666666665</v>
      </c>
      <c r="G6643" t="s">
        <v>2014</v>
      </c>
      <c r="H6643" t="s">
        <v>15059</v>
      </c>
      <c r="I6643">
        <v>705.28499999999997</v>
      </c>
    </row>
    <row r="6644" spans="1:9" x14ac:dyDescent="0.25">
      <c r="A6644" t="s">
        <v>15060</v>
      </c>
      <c r="B6644">
        <v>13153</v>
      </c>
      <c r="C6644" s="2">
        <f t="shared" si="768"/>
        <v>44342</v>
      </c>
      <c r="D6644" s="1">
        <f>TIMEVALUE("14:50:02")</f>
        <v>0.61807870370370366</v>
      </c>
      <c r="E6644" s="2">
        <f t="shared" si="769"/>
        <v>44342</v>
      </c>
      <c r="F6644" s="1">
        <f>TIMEVALUE("14:56:54")</f>
        <v>0.62284722222222222</v>
      </c>
      <c r="G6644" t="s">
        <v>2725</v>
      </c>
      <c r="H6644" t="s">
        <v>15061</v>
      </c>
      <c r="I6644">
        <v>704.5</v>
      </c>
    </row>
    <row r="6645" spans="1:9" x14ac:dyDescent="0.25">
      <c r="A6645" t="s">
        <v>15062</v>
      </c>
      <c r="B6645">
        <v>13153</v>
      </c>
      <c r="C6645" s="2">
        <f t="shared" si="768"/>
        <v>44342</v>
      </c>
      <c r="D6645" s="1">
        <f>TIMEVALUE("10:48:50")</f>
        <v>0.45057870370370373</v>
      </c>
      <c r="E6645" s="2">
        <f t="shared" si="769"/>
        <v>44342</v>
      </c>
      <c r="F6645" s="1">
        <f>TIMEVALUE("10:56:09")</f>
        <v>0.45565972222222223</v>
      </c>
      <c r="G6645" t="s">
        <v>3815</v>
      </c>
      <c r="H6645" t="s">
        <v>15063</v>
      </c>
      <c r="I6645">
        <v>704.57399999999996</v>
      </c>
    </row>
    <row r="6646" spans="1:9" x14ac:dyDescent="0.25">
      <c r="A6646" t="s">
        <v>15064</v>
      </c>
      <c r="B6646">
        <v>13153</v>
      </c>
      <c r="C6646" s="2">
        <f>DATEVALUE("2025-05-23")</f>
        <v>44338</v>
      </c>
      <c r="D6646" s="1">
        <f>TIMEVALUE("14:52:28")</f>
        <v>0.61976851851851855</v>
      </c>
      <c r="E6646" s="2">
        <f>DATEVALUE("2025-05-23")</f>
        <v>44338</v>
      </c>
      <c r="F6646" s="1">
        <f>TIMEVALUE("14:58:34")</f>
        <v>0.62400462962962966</v>
      </c>
      <c r="G6646" t="s">
        <v>5903</v>
      </c>
      <c r="H6646" t="s">
        <v>15065</v>
      </c>
      <c r="I6646">
        <v>702.86699999999996</v>
      </c>
    </row>
    <row r="6647" spans="1:9" x14ac:dyDescent="0.25">
      <c r="A6647" t="s">
        <v>15066</v>
      </c>
      <c r="B6647">
        <v>13153</v>
      </c>
      <c r="C6647" s="2">
        <f>DATEVALUE("2025-05-23")</f>
        <v>44338</v>
      </c>
      <c r="D6647" s="1">
        <f>TIMEVALUE("15:01:25")</f>
        <v>0.6259837962962963</v>
      </c>
      <c r="E6647" s="2">
        <f>DATEVALUE("2025-05-23")</f>
        <v>44338</v>
      </c>
      <c r="F6647" s="1">
        <f>TIMEVALUE("15:06:27")</f>
        <v>0.6294791666666667</v>
      </c>
      <c r="G6647" t="s">
        <v>267</v>
      </c>
      <c r="H6647" t="s">
        <v>15067</v>
      </c>
      <c r="I6647">
        <v>702.99800000000005</v>
      </c>
    </row>
    <row r="6648" spans="1:9" x14ac:dyDescent="0.25">
      <c r="A6648" t="s">
        <v>15068</v>
      </c>
      <c r="B6648">
        <v>13153</v>
      </c>
      <c r="C6648" s="2">
        <f t="shared" ref="C6648:C6657" si="770">DATEVALUE("2025-05-27")</f>
        <v>44342</v>
      </c>
      <c r="D6648" s="1">
        <f>TIMEVALUE("09:09:04")</f>
        <v>0.3812962962962963</v>
      </c>
      <c r="E6648" s="2">
        <f t="shared" ref="E6648:E6657" si="771">DATEVALUE("2025-05-27")</f>
        <v>44342</v>
      </c>
      <c r="F6648" s="1">
        <f>TIMEVALUE("09:16:52")</f>
        <v>0.38671296296296298</v>
      </c>
      <c r="G6648" t="s">
        <v>1825</v>
      </c>
      <c r="H6648" t="s">
        <v>14127</v>
      </c>
      <c r="I6648">
        <v>703.14800000000002</v>
      </c>
    </row>
    <row r="6649" spans="1:9" x14ac:dyDescent="0.25">
      <c r="A6649" t="s">
        <v>15069</v>
      </c>
      <c r="B6649">
        <v>13153</v>
      </c>
      <c r="C6649" s="2">
        <f t="shared" si="770"/>
        <v>44342</v>
      </c>
      <c r="D6649" s="1">
        <f>TIMEVALUE("09:18:37")</f>
        <v>0.38792824074074073</v>
      </c>
      <c r="E6649" s="2">
        <f t="shared" si="771"/>
        <v>44342</v>
      </c>
      <c r="F6649" s="1">
        <f>TIMEVALUE("09:25:07")</f>
        <v>0.39244212962962965</v>
      </c>
      <c r="G6649" t="s">
        <v>1869</v>
      </c>
      <c r="H6649" t="s">
        <v>15070</v>
      </c>
      <c r="I6649">
        <v>703.31100000000004</v>
      </c>
    </row>
    <row r="6650" spans="1:9" x14ac:dyDescent="0.25">
      <c r="A6650" t="s">
        <v>15071</v>
      </c>
      <c r="B6650">
        <v>13153</v>
      </c>
      <c r="C6650" s="2">
        <f t="shared" si="770"/>
        <v>44342</v>
      </c>
      <c r="D6650" s="1">
        <f>TIMEVALUE("09:26:47")</f>
        <v>0.39359953703703704</v>
      </c>
      <c r="E6650" s="2">
        <f t="shared" si="771"/>
        <v>44342</v>
      </c>
      <c r="F6650" s="1">
        <f>TIMEVALUE("09:31:34")</f>
        <v>0.3969212962962963</v>
      </c>
      <c r="G6650" t="s">
        <v>3438</v>
      </c>
      <c r="H6650" t="s">
        <v>15072</v>
      </c>
      <c r="I6650">
        <v>703.47500000000002</v>
      </c>
    </row>
    <row r="6651" spans="1:9" x14ac:dyDescent="0.25">
      <c r="A6651" t="s">
        <v>15073</v>
      </c>
      <c r="B6651">
        <v>13153</v>
      </c>
      <c r="C6651" s="2">
        <f t="shared" si="770"/>
        <v>44342</v>
      </c>
      <c r="D6651" s="1">
        <f>TIMEVALUE("09:33:41")</f>
        <v>0.39839120370370368</v>
      </c>
      <c r="E6651" s="2">
        <f t="shared" si="771"/>
        <v>44342</v>
      </c>
      <c r="F6651" s="1">
        <f>TIMEVALUE("09:41:35")</f>
        <v>0.40387731481481481</v>
      </c>
      <c r="G6651" t="s">
        <v>327</v>
      </c>
      <c r="H6651" t="s">
        <v>15074</v>
      </c>
      <c r="I6651">
        <v>703.58399999999995</v>
      </c>
    </row>
    <row r="6652" spans="1:9" x14ac:dyDescent="0.25">
      <c r="A6652" t="s">
        <v>15075</v>
      </c>
      <c r="B6652">
        <v>13153</v>
      </c>
      <c r="C6652" s="2">
        <f t="shared" si="770"/>
        <v>44342</v>
      </c>
      <c r="D6652" s="1">
        <f>TIMEVALUE("09:43:33")</f>
        <v>0.40524305555555556</v>
      </c>
      <c r="E6652" s="2">
        <f t="shared" si="771"/>
        <v>44342</v>
      </c>
      <c r="F6652" s="1">
        <f>TIMEVALUE("09:50:23")</f>
        <v>0.40998842592592594</v>
      </c>
      <c r="G6652" t="s">
        <v>2099</v>
      </c>
      <c r="H6652" t="s">
        <v>271</v>
      </c>
      <c r="I6652">
        <v>703.779</v>
      </c>
    </row>
    <row r="6653" spans="1:9" x14ac:dyDescent="0.25">
      <c r="A6653" t="s">
        <v>15076</v>
      </c>
      <c r="B6653">
        <v>13153</v>
      </c>
      <c r="C6653" s="2">
        <f t="shared" si="770"/>
        <v>44342</v>
      </c>
      <c r="D6653" s="1">
        <f>TIMEVALUE("09:52:37")</f>
        <v>0.41153935185185186</v>
      </c>
      <c r="E6653" s="2">
        <f t="shared" si="771"/>
        <v>44342</v>
      </c>
      <c r="F6653" s="1">
        <f>TIMEVALUE("09:59:50")</f>
        <v>0.41655092592592591</v>
      </c>
      <c r="G6653" t="s">
        <v>1948</v>
      </c>
      <c r="H6653" t="s">
        <v>15077</v>
      </c>
      <c r="I6653">
        <v>703.96199999999999</v>
      </c>
    </row>
    <row r="6654" spans="1:9" x14ac:dyDescent="0.25">
      <c r="A6654" t="s">
        <v>15078</v>
      </c>
      <c r="B6654">
        <v>13153</v>
      </c>
      <c r="C6654" s="2">
        <f t="shared" si="770"/>
        <v>44342</v>
      </c>
      <c r="D6654" s="1">
        <f>TIMEVALUE("10:01:21")</f>
        <v>0.41760416666666667</v>
      </c>
      <c r="E6654" s="2">
        <f t="shared" si="771"/>
        <v>44342</v>
      </c>
      <c r="F6654" s="1">
        <f>TIMEVALUE("10:09:45")</f>
        <v>0.42343750000000002</v>
      </c>
      <c r="G6654" t="s">
        <v>1731</v>
      </c>
      <c r="H6654" t="s">
        <v>15079</v>
      </c>
      <c r="I6654">
        <v>704.11</v>
      </c>
    </row>
    <row r="6655" spans="1:9" x14ac:dyDescent="0.25">
      <c r="A6655" t="s">
        <v>15080</v>
      </c>
      <c r="B6655">
        <v>13153</v>
      </c>
      <c r="C6655" s="2">
        <f t="shared" si="770"/>
        <v>44342</v>
      </c>
      <c r="D6655" s="1">
        <f>TIMEVALUE("10:11:33")</f>
        <v>0.4246875</v>
      </c>
      <c r="E6655" s="2">
        <f t="shared" si="771"/>
        <v>44342</v>
      </c>
      <c r="F6655" s="1">
        <f>TIMEVALUE("10:22:53")</f>
        <v>0.43255787037037036</v>
      </c>
      <c r="G6655" t="s">
        <v>965</v>
      </c>
      <c r="H6655" t="s">
        <v>15081</v>
      </c>
      <c r="I6655">
        <v>704.31100000000004</v>
      </c>
    </row>
    <row r="6656" spans="1:9" x14ac:dyDescent="0.25">
      <c r="A6656" t="s">
        <v>15082</v>
      </c>
      <c r="B6656">
        <v>13153</v>
      </c>
      <c r="C6656" s="2">
        <f t="shared" si="770"/>
        <v>44342</v>
      </c>
      <c r="D6656" s="1">
        <f>TIMEVALUE("10:25:46")</f>
        <v>0.43456018518518519</v>
      </c>
      <c r="E6656" s="2">
        <f t="shared" si="771"/>
        <v>44342</v>
      </c>
      <c r="F6656" s="1">
        <f>TIMEVALUE("10:33:09")</f>
        <v>0.43968750000000001</v>
      </c>
      <c r="G6656" t="s">
        <v>6602</v>
      </c>
      <c r="H6656" t="s">
        <v>15083</v>
      </c>
      <c r="I6656">
        <v>704.43399999999997</v>
      </c>
    </row>
    <row r="6657" spans="1:9" x14ac:dyDescent="0.25">
      <c r="A6657" t="s">
        <v>15084</v>
      </c>
      <c r="B6657">
        <v>13153</v>
      </c>
      <c r="C6657" s="2">
        <f t="shared" si="770"/>
        <v>44342</v>
      </c>
      <c r="D6657" s="1">
        <f>TIMEVALUE("10:35:21")</f>
        <v>0.4412152777777778</v>
      </c>
      <c r="E6657" s="2">
        <f t="shared" si="771"/>
        <v>44342</v>
      </c>
      <c r="F6657" s="1">
        <f>TIMEVALUE("10:46:28")</f>
        <v>0.44893518518518516</v>
      </c>
      <c r="G6657" t="s">
        <v>7658</v>
      </c>
      <c r="H6657" t="s">
        <v>15085</v>
      </c>
      <c r="I6657">
        <v>704.53099999999995</v>
      </c>
    </row>
    <row r="6658" spans="1:9" x14ac:dyDescent="0.25">
      <c r="A6658" t="s">
        <v>15086</v>
      </c>
      <c r="B6658">
        <v>13153</v>
      </c>
      <c r="C6658" s="2">
        <f t="shared" ref="C6658:C6694" si="772">DATEVALUE("2025-05-23")</f>
        <v>44338</v>
      </c>
      <c r="D6658" s="1">
        <f>TIMEVALUE("14:41:06")</f>
        <v>0.61187499999999995</v>
      </c>
      <c r="E6658" s="2">
        <f t="shared" ref="E6658:E6694" si="773">DATEVALUE("2025-05-23")</f>
        <v>44338</v>
      </c>
      <c r="F6658" s="1">
        <f>TIMEVALUE("14:47:31")</f>
        <v>0.61633101851851857</v>
      </c>
      <c r="G6658" t="s">
        <v>851</v>
      </c>
      <c r="H6658" t="s">
        <v>15088</v>
      </c>
      <c r="I6658">
        <v>704.66</v>
      </c>
    </row>
    <row r="6659" spans="1:9" x14ac:dyDescent="0.25">
      <c r="A6659" t="s">
        <v>15089</v>
      </c>
      <c r="B6659">
        <v>13153</v>
      </c>
      <c r="C6659" s="2">
        <f t="shared" si="772"/>
        <v>44338</v>
      </c>
      <c r="D6659" s="1">
        <f>TIMEVALUE("12:59:50")</f>
        <v>0.54155092592592591</v>
      </c>
      <c r="E6659" s="2">
        <f t="shared" si="773"/>
        <v>44338</v>
      </c>
      <c r="F6659" s="1">
        <f>TIMEVALUE("13:04:09")</f>
        <v>0.54454861111111108</v>
      </c>
      <c r="G6659" t="s">
        <v>2109</v>
      </c>
      <c r="H6659" t="s">
        <v>15090</v>
      </c>
      <c r="I6659">
        <v>702.63800000000003</v>
      </c>
    </row>
    <row r="6660" spans="1:9" x14ac:dyDescent="0.25">
      <c r="A6660" t="s">
        <v>15091</v>
      </c>
      <c r="B6660">
        <v>13153</v>
      </c>
      <c r="C6660" s="2">
        <f t="shared" si="772"/>
        <v>44338</v>
      </c>
      <c r="D6660" s="1">
        <f>TIMEVALUE("13:08:07")</f>
        <v>0.54730324074074077</v>
      </c>
      <c r="E6660" s="2">
        <f t="shared" si="773"/>
        <v>44338</v>
      </c>
      <c r="F6660" s="1">
        <f>TIMEVALUE("13:12:53")</f>
        <v>0.55061342592592588</v>
      </c>
      <c r="G6660" t="s">
        <v>3405</v>
      </c>
      <c r="H6660" t="s">
        <v>15092</v>
      </c>
      <c r="I6660">
        <v>702.80200000000002</v>
      </c>
    </row>
    <row r="6661" spans="1:9" x14ac:dyDescent="0.25">
      <c r="A6661" t="s">
        <v>15093</v>
      </c>
      <c r="B6661">
        <v>13153</v>
      </c>
      <c r="C6661" s="2">
        <f t="shared" si="772"/>
        <v>44338</v>
      </c>
      <c r="D6661" s="1">
        <f>TIMEVALUE("13:14:57")</f>
        <v>0.55204861111111114</v>
      </c>
      <c r="E6661" s="2">
        <f t="shared" si="773"/>
        <v>44338</v>
      </c>
      <c r="F6661" s="1">
        <f>TIMEVALUE("13:20:03")</f>
        <v>0.55559027777777781</v>
      </c>
      <c r="G6661" t="s">
        <v>4674</v>
      </c>
      <c r="H6661" t="s">
        <v>15094</v>
      </c>
      <c r="I6661">
        <v>703.00599999999997</v>
      </c>
    </row>
    <row r="6662" spans="1:9" x14ac:dyDescent="0.25">
      <c r="A6662" t="s">
        <v>15095</v>
      </c>
      <c r="B6662">
        <v>13153</v>
      </c>
      <c r="C6662" s="2">
        <f t="shared" si="772"/>
        <v>44338</v>
      </c>
      <c r="D6662" s="1">
        <f>TIMEVALUE("13:21:43")</f>
        <v>0.55674768518518514</v>
      </c>
      <c r="E6662" s="2">
        <f t="shared" si="773"/>
        <v>44338</v>
      </c>
      <c r="F6662" s="1">
        <f>TIMEVALUE("13:26:37")</f>
        <v>0.560150462962963</v>
      </c>
      <c r="G6662" t="s">
        <v>1958</v>
      </c>
      <c r="H6662" t="s">
        <v>15096</v>
      </c>
      <c r="I6662">
        <v>703.197</v>
      </c>
    </row>
    <row r="6663" spans="1:9" x14ac:dyDescent="0.25">
      <c r="A6663" t="s">
        <v>15097</v>
      </c>
      <c r="B6663">
        <v>13153</v>
      </c>
      <c r="C6663" s="2">
        <f t="shared" si="772"/>
        <v>44338</v>
      </c>
      <c r="D6663" s="1">
        <f>TIMEVALUE("13:29:09")</f>
        <v>0.56190972222222224</v>
      </c>
      <c r="E6663" s="2">
        <f t="shared" si="773"/>
        <v>44338</v>
      </c>
      <c r="F6663" s="1">
        <f>TIMEVALUE("13:33:50")</f>
        <v>0.56516203703703705</v>
      </c>
      <c r="G6663" t="s">
        <v>3722</v>
      </c>
      <c r="H6663" t="s">
        <v>15098</v>
      </c>
      <c r="I6663">
        <v>703.40800000000002</v>
      </c>
    </row>
    <row r="6664" spans="1:9" x14ac:dyDescent="0.25">
      <c r="A6664" t="s">
        <v>15099</v>
      </c>
      <c r="B6664">
        <v>13153</v>
      </c>
      <c r="C6664" s="2">
        <f t="shared" si="772"/>
        <v>44338</v>
      </c>
      <c r="D6664" s="1">
        <f>TIMEVALUE("13:35:42")</f>
        <v>0.56645833333333329</v>
      </c>
      <c r="E6664" s="2">
        <f t="shared" si="773"/>
        <v>44338</v>
      </c>
      <c r="F6664" s="1">
        <f>TIMEVALUE("13:41:04")</f>
        <v>0.57018518518518524</v>
      </c>
      <c r="G6664" t="s">
        <v>1961</v>
      </c>
      <c r="H6664" t="s">
        <v>15100</v>
      </c>
      <c r="I6664">
        <v>703.60799999999995</v>
      </c>
    </row>
    <row r="6665" spans="1:9" x14ac:dyDescent="0.25">
      <c r="A6665" t="s">
        <v>15101</v>
      </c>
      <c r="B6665">
        <v>13153</v>
      </c>
      <c r="C6665" s="2">
        <f t="shared" si="772"/>
        <v>44338</v>
      </c>
      <c r="D6665" s="1">
        <f>TIMEVALUE("13:43:58")</f>
        <v>0.57219907407407411</v>
      </c>
      <c r="E6665" s="2">
        <f t="shared" si="773"/>
        <v>44338</v>
      </c>
      <c r="F6665" s="1">
        <f>TIMEVALUE("13:48:31")</f>
        <v>0.57535879629629627</v>
      </c>
      <c r="G6665" t="s">
        <v>2106</v>
      </c>
      <c r="H6665" t="s">
        <v>15102</v>
      </c>
      <c r="I6665">
        <v>703.755</v>
      </c>
    </row>
    <row r="6666" spans="1:9" x14ac:dyDescent="0.25">
      <c r="A6666" t="s">
        <v>15103</v>
      </c>
      <c r="B6666">
        <v>13153</v>
      </c>
      <c r="C6666" s="2">
        <f t="shared" si="772"/>
        <v>44338</v>
      </c>
      <c r="D6666" s="1">
        <f>TIMEVALUE("13:50:04")</f>
        <v>0.57643518518518522</v>
      </c>
      <c r="E6666" s="2">
        <f t="shared" si="773"/>
        <v>44338</v>
      </c>
      <c r="F6666" s="1">
        <f>TIMEVALUE("13:58:30")</f>
        <v>0.58229166666666665</v>
      </c>
      <c r="G6666" t="s">
        <v>106</v>
      </c>
      <c r="H6666" t="s">
        <v>15104</v>
      </c>
      <c r="I6666">
        <v>703.98599999999999</v>
      </c>
    </row>
    <row r="6667" spans="1:9" x14ac:dyDescent="0.25">
      <c r="A6667" t="s">
        <v>15105</v>
      </c>
      <c r="B6667">
        <v>13153</v>
      </c>
      <c r="C6667" s="2">
        <f t="shared" si="772"/>
        <v>44338</v>
      </c>
      <c r="D6667" s="1">
        <f>TIMEVALUE("14:00:15")</f>
        <v>0.5835069444444444</v>
      </c>
      <c r="E6667" s="2">
        <f t="shared" si="773"/>
        <v>44338</v>
      </c>
      <c r="F6667" s="1">
        <f>TIMEVALUE("14:12:14")</f>
        <v>0.59182870370370366</v>
      </c>
      <c r="G6667" t="s">
        <v>1337</v>
      </c>
      <c r="H6667" t="s">
        <v>15106</v>
      </c>
      <c r="I6667">
        <v>704.16499999999996</v>
      </c>
    </row>
    <row r="6668" spans="1:9" x14ac:dyDescent="0.25">
      <c r="A6668" t="s">
        <v>15107</v>
      </c>
      <c r="B6668">
        <v>13153</v>
      </c>
      <c r="C6668" s="2">
        <f t="shared" si="772"/>
        <v>44338</v>
      </c>
      <c r="D6668" s="1">
        <f>TIMEVALUE("14:13:57")</f>
        <v>0.59302083333333333</v>
      </c>
      <c r="E6668" s="2">
        <f t="shared" si="773"/>
        <v>44338</v>
      </c>
      <c r="F6668" s="1">
        <f>TIMEVALUE("14:21:28")</f>
        <v>0.59824074074074074</v>
      </c>
      <c r="G6668" t="s">
        <v>849</v>
      </c>
      <c r="H6668" t="s">
        <v>15108</v>
      </c>
      <c r="I6668">
        <v>704.33799999999997</v>
      </c>
    </row>
    <row r="6669" spans="1:9" x14ac:dyDescent="0.25">
      <c r="A6669" t="s">
        <v>15109</v>
      </c>
      <c r="B6669">
        <v>13153</v>
      </c>
      <c r="C6669" s="2">
        <f t="shared" si="772"/>
        <v>44338</v>
      </c>
      <c r="D6669" s="1">
        <f>TIMEVALUE("14:23:45")</f>
        <v>0.59982638888888884</v>
      </c>
      <c r="E6669" s="2">
        <f t="shared" si="773"/>
        <v>44338</v>
      </c>
      <c r="F6669" s="1">
        <f>TIMEVALUE("14:29:34")</f>
        <v>0.60386574074074073</v>
      </c>
      <c r="G6669" t="s">
        <v>3871</v>
      </c>
      <c r="H6669" t="s">
        <v>15110</v>
      </c>
      <c r="I6669">
        <v>704.49599999999998</v>
      </c>
    </row>
    <row r="6670" spans="1:9" x14ac:dyDescent="0.25">
      <c r="A6670" t="s">
        <v>15111</v>
      </c>
      <c r="B6670">
        <v>13153</v>
      </c>
      <c r="C6670" s="2">
        <f t="shared" si="772"/>
        <v>44338</v>
      </c>
      <c r="D6670" s="1">
        <f>TIMEVALUE("14:31:40")</f>
        <v>0.60532407407407407</v>
      </c>
      <c r="E6670" s="2">
        <f t="shared" si="773"/>
        <v>44338</v>
      </c>
      <c r="F6670" s="1">
        <f>TIMEVALUE("14:38:01")</f>
        <v>0.60973379629629632</v>
      </c>
      <c r="G6670" t="s">
        <v>4234</v>
      </c>
      <c r="H6670" t="s">
        <v>15112</v>
      </c>
      <c r="I6670">
        <v>704.60400000000004</v>
      </c>
    </row>
    <row r="6671" spans="1:9" x14ac:dyDescent="0.25">
      <c r="A6671" t="s">
        <v>15113</v>
      </c>
      <c r="B6671">
        <v>13153</v>
      </c>
      <c r="C6671" s="2">
        <f t="shared" si="772"/>
        <v>44338</v>
      </c>
      <c r="D6671" s="1">
        <f>TIMEVALUE("12:01:51")</f>
        <v>0.5012847222222222</v>
      </c>
      <c r="E6671" s="2">
        <f t="shared" si="773"/>
        <v>44338</v>
      </c>
      <c r="F6671" s="1">
        <f>TIMEVALUE("12:02:11")</f>
        <v>0.50151620370370376</v>
      </c>
      <c r="G6671" t="s">
        <v>3005</v>
      </c>
      <c r="H6671" t="s">
        <v>15114</v>
      </c>
      <c r="I6671">
        <v>715.01199999999994</v>
      </c>
    </row>
    <row r="6672" spans="1:9" x14ac:dyDescent="0.25">
      <c r="A6672" t="s">
        <v>15115</v>
      </c>
      <c r="B6672">
        <v>13153</v>
      </c>
      <c r="C6672" s="2">
        <f t="shared" si="772"/>
        <v>44338</v>
      </c>
      <c r="D6672" s="1">
        <f>TIMEVALUE("10:19:20")</f>
        <v>0.43009259259259258</v>
      </c>
      <c r="E6672" s="2">
        <f t="shared" si="773"/>
        <v>44338</v>
      </c>
      <c r="F6672" s="1">
        <f>TIMEVALUE("10:24:34")</f>
        <v>0.43372685185185184</v>
      </c>
      <c r="G6672" t="s">
        <v>625</v>
      </c>
      <c r="H6672" t="s">
        <v>15116</v>
      </c>
      <c r="I6672">
        <v>702.81100000000004</v>
      </c>
    </row>
    <row r="6673" spans="1:9" x14ac:dyDescent="0.25">
      <c r="A6673" t="s">
        <v>15117</v>
      </c>
      <c r="B6673">
        <v>13153</v>
      </c>
      <c r="C6673" s="2">
        <f t="shared" si="772"/>
        <v>44338</v>
      </c>
      <c r="D6673" s="1">
        <f>TIMEVALUE("10:27:07")</f>
        <v>0.43549768518518517</v>
      </c>
      <c r="E6673" s="2">
        <f t="shared" si="773"/>
        <v>44338</v>
      </c>
      <c r="F6673" s="1">
        <f>TIMEVALUE("10:32:05")</f>
        <v>0.43894675925925924</v>
      </c>
      <c r="G6673" t="s">
        <v>367</v>
      </c>
      <c r="H6673" t="s">
        <v>15118</v>
      </c>
      <c r="I6673">
        <v>702.94600000000003</v>
      </c>
    </row>
    <row r="6674" spans="1:9" x14ac:dyDescent="0.25">
      <c r="A6674" t="s">
        <v>15119</v>
      </c>
      <c r="B6674">
        <v>13153</v>
      </c>
      <c r="C6674" s="2">
        <f t="shared" si="772"/>
        <v>44338</v>
      </c>
      <c r="D6674" s="1">
        <f>TIMEVALUE("10:33:43")</f>
        <v>0.4400810185185185</v>
      </c>
      <c r="E6674" s="2">
        <f t="shared" si="773"/>
        <v>44338</v>
      </c>
      <c r="F6674" s="1">
        <f>TIMEVALUE("10:38:31")</f>
        <v>0.44341435185185185</v>
      </c>
      <c r="G6674" t="s">
        <v>3420</v>
      </c>
      <c r="H6674" t="s">
        <v>15120</v>
      </c>
      <c r="I6674">
        <v>703.14499999999998</v>
      </c>
    </row>
    <row r="6675" spans="1:9" x14ac:dyDescent="0.25">
      <c r="A6675" t="s">
        <v>15121</v>
      </c>
      <c r="B6675">
        <v>13153</v>
      </c>
      <c r="C6675" s="2">
        <f t="shared" si="772"/>
        <v>44338</v>
      </c>
      <c r="D6675" s="1">
        <f>TIMEVALUE("10:39:56")</f>
        <v>0.44439814814814815</v>
      </c>
      <c r="E6675" s="2">
        <f t="shared" si="773"/>
        <v>44338</v>
      </c>
      <c r="F6675" s="1">
        <f>TIMEVALUE("10:46:08")</f>
        <v>0.44870370370370372</v>
      </c>
      <c r="G6675" t="s">
        <v>655</v>
      </c>
      <c r="H6675" t="s">
        <v>15122</v>
      </c>
      <c r="I6675">
        <v>703.29399999999998</v>
      </c>
    </row>
    <row r="6676" spans="1:9" x14ac:dyDescent="0.25">
      <c r="A6676" t="s">
        <v>15123</v>
      </c>
      <c r="B6676">
        <v>13153</v>
      </c>
      <c r="C6676" s="2">
        <f t="shared" si="772"/>
        <v>44338</v>
      </c>
      <c r="D6676" s="1">
        <f>TIMEVALUE("10:49:19")</f>
        <v>0.45091435185185186</v>
      </c>
      <c r="E6676" s="2">
        <f t="shared" si="773"/>
        <v>44338</v>
      </c>
      <c r="F6676" s="1">
        <f>TIMEVALUE("10:54:19")</f>
        <v>0.45438657407407407</v>
      </c>
      <c r="G6676" t="s">
        <v>680</v>
      </c>
      <c r="H6676" t="s">
        <v>15100</v>
      </c>
      <c r="I6676">
        <v>703.46600000000001</v>
      </c>
    </row>
    <row r="6677" spans="1:9" x14ac:dyDescent="0.25">
      <c r="A6677" t="s">
        <v>15124</v>
      </c>
      <c r="B6677">
        <v>13153</v>
      </c>
      <c r="C6677" s="2">
        <f t="shared" si="772"/>
        <v>44338</v>
      </c>
      <c r="D6677" s="1">
        <f>TIMEVALUE("10:55:54")</f>
        <v>0.45548611111111109</v>
      </c>
      <c r="E6677" s="2">
        <f t="shared" si="773"/>
        <v>44338</v>
      </c>
      <c r="F6677" s="1">
        <f>TIMEVALUE("11:01:19")</f>
        <v>0.45924768518518516</v>
      </c>
      <c r="G6677" t="s">
        <v>1955</v>
      </c>
      <c r="H6677" t="s">
        <v>15125</v>
      </c>
      <c r="I6677">
        <v>703.66300000000001</v>
      </c>
    </row>
    <row r="6678" spans="1:9" x14ac:dyDescent="0.25">
      <c r="A6678" t="s">
        <v>15126</v>
      </c>
      <c r="B6678">
        <v>13153</v>
      </c>
      <c r="C6678" s="2">
        <f t="shared" si="772"/>
        <v>44338</v>
      </c>
      <c r="D6678" s="1">
        <f>TIMEVALUE("11:02:51")</f>
        <v>0.46031250000000001</v>
      </c>
      <c r="E6678" s="2">
        <f t="shared" si="773"/>
        <v>44338</v>
      </c>
      <c r="F6678" s="1">
        <f>TIMEVALUE("11:08:24")</f>
        <v>0.46416666666666667</v>
      </c>
      <c r="G6678" t="s">
        <v>297</v>
      </c>
      <c r="H6678" t="s">
        <v>15127</v>
      </c>
      <c r="I6678">
        <v>703.86400000000003</v>
      </c>
    </row>
    <row r="6679" spans="1:9" x14ac:dyDescent="0.25">
      <c r="A6679" t="s">
        <v>15128</v>
      </c>
      <c r="B6679">
        <v>13153</v>
      </c>
      <c r="C6679" s="2">
        <f t="shared" si="772"/>
        <v>44338</v>
      </c>
      <c r="D6679" s="1">
        <f>TIMEVALUE("11:10:09")</f>
        <v>0.46538194444444442</v>
      </c>
      <c r="E6679" s="2">
        <f t="shared" si="773"/>
        <v>44338</v>
      </c>
      <c r="F6679" s="1">
        <f>TIMEVALUE("11:21:18")</f>
        <v>0.47312500000000002</v>
      </c>
      <c r="G6679" t="s">
        <v>1152</v>
      </c>
      <c r="H6679" t="s">
        <v>15129</v>
      </c>
      <c r="I6679">
        <v>704.03899999999999</v>
      </c>
    </row>
    <row r="6680" spans="1:9" x14ac:dyDescent="0.25">
      <c r="A6680" t="s">
        <v>15130</v>
      </c>
      <c r="B6680">
        <v>13153</v>
      </c>
      <c r="C6680" s="2">
        <f t="shared" si="772"/>
        <v>44338</v>
      </c>
      <c r="D6680" s="1">
        <f>TIMEVALUE("11:23:26")</f>
        <v>0.47460648148148149</v>
      </c>
      <c r="E6680" s="2">
        <f t="shared" si="773"/>
        <v>44338</v>
      </c>
      <c r="F6680" s="1">
        <f>TIMEVALUE("11:30:04")</f>
        <v>0.47921296296296295</v>
      </c>
      <c r="G6680" t="s">
        <v>3807</v>
      </c>
      <c r="H6680" t="s">
        <v>15131</v>
      </c>
      <c r="I6680">
        <v>704.23099999999999</v>
      </c>
    </row>
    <row r="6681" spans="1:9" x14ac:dyDescent="0.25">
      <c r="A6681" t="s">
        <v>15132</v>
      </c>
      <c r="B6681">
        <v>13153</v>
      </c>
      <c r="C6681" s="2">
        <f t="shared" si="772"/>
        <v>44338</v>
      </c>
      <c r="D6681" s="1">
        <f>TIMEVALUE("11:31:49")</f>
        <v>0.48042824074074075</v>
      </c>
      <c r="E6681" s="2">
        <f t="shared" si="773"/>
        <v>44338</v>
      </c>
      <c r="F6681" s="1">
        <f>TIMEVALUE("11:39:30")</f>
        <v>0.48576388888888888</v>
      </c>
      <c r="G6681" t="s">
        <v>4144</v>
      </c>
      <c r="H6681" t="s">
        <v>15133</v>
      </c>
      <c r="I6681">
        <v>704.31299999999999</v>
      </c>
    </row>
    <row r="6682" spans="1:9" x14ac:dyDescent="0.25">
      <c r="A6682" t="s">
        <v>15134</v>
      </c>
      <c r="B6682">
        <v>13153</v>
      </c>
      <c r="C6682" s="2">
        <f t="shared" si="772"/>
        <v>44338</v>
      </c>
      <c r="D6682" s="1">
        <f>TIMEVALUE("11:42:14")</f>
        <v>0.48766203703703703</v>
      </c>
      <c r="E6682" s="2">
        <f t="shared" si="773"/>
        <v>44338</v>
      </c>
      <c r="F6682" s="1">
        <f>TIMEVALUE("11:49:04")</f>
        <v>0.4924074074074074</v>
      </c>
      <c r="G6682" t="s">
        <v>2099</v>
      </c>
      <c r="H6682" t="s">
        <v>15135</v>
      </c>
      <c r="I6682">
        <v>704.63</v>
      </c>
    </row>
    <row r="6683" spans="1:9" x14ac:dyDescent="0.25">
      <c r="A6683" t="s">
        <v>15136</v>
      </c>
      <c r="B6683">
        <v>13153</v>
      </c>
      <c r="C6683" s="2">
        <f t="shared" si="772"/>
        <v>44338</v>
      </c>
      <c r="D6683" s="1">
        <f>TIMEVALUE("11:51:16")</f>
        <v>0.4939351851851852</v>
      </c>
      <c r="E6683" s="2">
        <f t="shared" si="773"/>
        <v>44338</v>
      </c>
      <c r="F6683" s="1">
        <f>TIMEVALUE("11:59:28")</f>
        <v>0.49962962962962965</v>
      </c>
      <c r="G6683" t="s">
        <v>726</v>
      </c>
      <c r="H6683" t="s">
        <v>15137</v>
      </c>
      <c r="I6683">
        <v>706.40899999999999</v>
      </c>
    </row>
    <row r="6684" spans="1:9" x14ac:dyDescent="0.25">
      <c r="A6684" t="s">
        <v>15138</v>
      </c>
      <c r="B6684">
        <v>13153</v>
      </c>
      <c r="C6684" s="2">
        <f t="shared" si="772"/>
        <v>44338</v>
      </c>
      <c r="D6684" s="1">
        <f>TIMEVALUE("10:07:48")</f>
        <v>0.42208333333333331</v>
      </c>
      <c r="E6684" s="2">
        <f t="shared" si="773"/>
        <v>44338</v>
      </c>
      <c r="F6684" s="1">
        <f>TIMEVALUE("10:14:29")</f>
        <v>0.42672453703703705</v>
      </c>
      <c r="G6684" t="s">
        <v>3662</v>
      </c>
      <c r="H6684" t="s">
        <v>12226</v>
      </c>
      <c r="I6684">
        <v>704.84199999999998</v>
      </c>
    </row>
    <row r="6685" spans="1:9" x14ac:dyDescent="0.25">
      <c r="A6685" t="s">
        <v>15139</v>
      </c>
      <c r="B6685">
        <v>13153</v>
      </c>
      <c r="C6685" s="2">
        <f t="shared" si="772"/>
        <v>44338</v>
      </c>
      <c r="D6685" s="1">
        <f>TIMEVALUE("07:50:06")</f>
        <v>0.32645833333333335</v>
      </c>
      <c r="E6685" s="2">
        <f t="shared" si="773"/>
        <v>44338</v>
      </c>
      <c r="F6685" s="1">
        <f>TIMEVALUE("07:54:44")</f>
        <v>0.32967592592592593</v>
      </c>
      <c r="G6685" t="s">
        <v>888</v>
      </c>
      <c r="H6685" t="s">
        <v>15140</v>
      </c>
      <c r="I6685">
        <v>702.86500000000001</v>
      </c>
    </row>
    <row r="6686" spans="1:9" x14ac:dyDescent="0.25">
      <c r="A6686" t="s">
        <v>15141</v>
      </c>
      <c r="B6686">
        <v>13153</v>
      </c>
      <c r="C6686" s="2">
        <f t="shared" si="772"/>
        <v>44338</v>
      </c>
      <c r="D6686" s="1">
        <f>TIMEVALUE("07:57:23")</f>
        <v>0.33151620370370372</v>
      </c>
      <c r="E6686" s="2">
        <f t="shared" si="773"/>
        <v>44338</v>
      </c>
      <c r="F6686" s="1">
        <f>TIMEVALUE("08:01:43")</f>
        <v>0.33452546296296298</v>
      </c>
      <c r="G6686" t="s">
        <v>517</v>
      </c>
      <c r="H6686" t="s">
        <v>15142</v>
      </c>
      <c r="I6686">
        <v>703.05899999999997</v>
      </c>
    </row>
    <row r="6687" spans="1:9" x14ac:dyDescent="0.25">
      <c r="A6687" t="s">
        <v>15143</v>
      </c>
      <c r="B6687">
        <v>13153</v>
      </c>
      <c r="C6687" s="2">
        <f t="shared" si="772"/>
        <v>44338</v>
      </c>
      <c r="D6687" s="1">
        <f>TIMEVALUE("08:03:30")</f>
        <v>0.33576388888888886</v>
      </c>
      <c r="E6687" s="2">
        <f t="shared" si="773"/>
        <v>44338</v>
      </c>
      <c r="F6687" s="1">
        <f>TIMEVALUE("08:08:40")</f>
        <v>0.33935185185185185</v>
      </c>
      <c r="G6687" t="s">
        <v>157</v>
      </c>
      <c r="H6687" t="s">
        <v>12988</v>
      </c>
      <c r="I6687">
        <v>703.24599999999998</v>
      </c>
    </row>
    <row r="6688" spans="1:9" x14ac:dyDescent="0.25">
      <c r="A6688" t="s">
        <v>15144</v>
      </c>
      <c r="B6688">
        <v>13153</v>
      </c>
      <c r="C6688" s="2">
        <f t="shared" si="772"/>
        <v>44338</v>
      </c>
      <c r="D6688" s="1">
        <f>TIMEVALUE("08:10:17")</f>
        <v>0.34047453703703706</v>
      </c>
      <c r="E6688" s="2">
        <f t="shared" si="773"/>
        <v>44338</v>
      </c>
      <c r="F6688" s="1">
        <f>TIMEVALUE("08:14:47")</f>
        <v>0.34359953703703705</v>
      </c>
      <c r="G6688" t="s">
        <v>6589</v>
      </c>
      <c r="H6688" t="s">
        <v>15145</v>
      </c>
      <c r="I6688">
        <v>703.4</v>
      </c>
    </row>
    <row r="6689" spans="1:9" x14ac:dyDescent="0.25">
      <c r="A6689" t="s">
        <v>15146</v>
      </c>
      <c r="B6689">
        <v>13153</v>
      </c>
      <c r="C6689" s="2">
        <f t="shared" si="772"/>
        <v>44338</v>
      </c>
      <c r="D6689" s="1">
        <f>TIMEVALUE("08:16:33")</f>
        <v>0.34482638888888889</v>
      </c>
      <c r="E6689" s="2">
        <f t="shared" si="773"/>
        <v>44338</v>
      </c>
      <c r="F6689" s="1">
        <f>TIMEVALUE("08:21:51")</f>
        <v>0.34850694444444447</v>
      </c>
      <c r="G6689" t="s">
        <v>3945</v>
      </c>
      <c r="H6689" t="s">
        <v>15147</v>
      </c>
      <c r="I6689">
        <v>703.64499999999998</v>
      </c>
    </row>
    <row r="6690" spans="1:9" x14ac:dyDescent="0.25">
      <c r="A6690" t="s">
        <v>15148</v>
      </c>
      <c r="B6690">
        <v>13153</v>
      </c>
      <c r="C6690" s="2">
        <f t="shared" si="772"/>
        <v>44338</v>
      </c>
      <c r="D6690" s="1">
        <f>TIMEVALUE("08:23:45")</f>
        <v>0.3498263888888889</v>
      </c>
      <c r="E6690" s="2">
        <f t="shared" si="773"/>
        <v>44338</v>
      </c>
      <c r="F6690" s="1">
        <f>TIMEVALUE("08:30:11")</f>
        <v>0.3542939814814815</v>
      </c>
      <c r="G6690" t="s">
        <v>4058</v>
      </c>
      <c r="H6690" t="s">
        <v>4893</v>
      </c>
      <c r="I6690">
        <v>703.85500000000002</v>
      </c>
    </row>
    <row r="6691" spans="1:9" x14ac:dyDescent="0.25">
      <c r="A6691" t="s">
        <v>15149</v>
      </c>
      <c r="B6691">
        <v>13153</v>
      </c>
      <c r="C6691" s="2">
        <f t="shared" si="772"/>
        <v>44338</v>
      </c>
      <c r="D6691" s="1">
        <f>TIMEVALUE("09:23:29")</f>
        <v>0.39130787037037035</v>
      </c>
      <c r="E6691" s="2">
        <f t="shared" si="773"/>
        <v>44338</v>
      </c>
      <c r="F6691" s="1">
        <f>TIMEVALUE("09:23:31")</f>
        <v>0.39133101851851854</v>
      </c>
      <c r="G6691" t="s">
        <v>7335</v>
      </c>
      <c r="H6691" t="s">
        <v>15150</v>
      </c>
      <c r="I6691">
        <v>704.15599999999995</v>
      </c>
    </row>
    <row r="6692" spans="1:9" x14ac:dyDescent="0.25">
      <c r="A6692" t="s">
        <v>15151</v>
      </c>
      <c r="B6692">
        <v>13153</v>
      </c>
      <c r="C6692" s="2">
        <f t="shared" si="772"/>
        <v>44338</v>
      </c>
      <c r="D6692" s="1">
        <f>TIMEVALUE("09:45:25")</f>
        <v>0.40653935185185186</v>
      </c>
      <c r="E6692" s="2">
        <f t="shared" si="773"/>
        <v>44338</v>
      </c>
      <c r="F6692" s="1">
        <f>TIMEVALUE("09:45:25")</f>
        <v>0.40653935185185186</v>
      </c>
      <c r="G6692" t="s">
        <v>162</v>
      </c>
      <c r="H6692" t="s">
        <v>15153</v>
      </c>
      <c r="I6692">
        <v>704.50900000000001</v>
      </c>
    </row>
    <row r="6693" spans="1:9" x14ac:dyDescent="0.25">
      <c r="A6693" t="s">
        <v>15154</v>
      </c>
      <c r="B6693">
        <v>13153</v>
      </c>
      <c r="C6693" s="2">
        <f t="shared" si="772"/>
        <v>44338</v>
      </c>
      <c r="D6693" s="1">
        <f>TIMEVALUE("09:54:37")</f>
        <v>0.41292824074074075</v>
      </c>
      <c r="E6693" s="2">
        <f t="shared" si="773"/>
        <v>44338</v>
      </c>
      <c r="F6693" s="1">
        <f>TIMEVALUE("09:54:40")</f>
        <v>0.41296296296296298</v>
      </c>
      <c r="G6693" t="s">
        <v>8908</v>
      </c>
      <c r="H6693" t="s">
        <v>15155</v>
      </c>
      <c r="I6693">
        <v>704.71299999999997</v>
      </c>
    </row>
    <row r="6694" spans="1:9" x14ac:dyDescent="0.25">
      <c r="A6694" t="s">
        <v>15156</v>
      </c>
      <c r="B6694">
        <v>13153</v>
      </c>
      <c r="C6694" s="2">
        <f t="shared" si="772"/>
        <v>44338</v>
      </c>
      <c r="D6694" s="1">
        <f>TIMEVALUE("07:35:51")</f>
        <v>0.31656250000000002</v>
      </c>
      <c r="E6694" s="2">
        <f t="shared" si="773"/>
        <v>44338</v>
      </c>
      <c r="F6694" s="1">
        <f>TIMEVALUE("07:44:05")</f>
        <v>0.3222800925925926</v>
      </c>
      <c r="G6694" t="s">
        <v>49</v>
      </c>
      <c r="H6694" t="s">
        <v>15157</v>
      </c>
      <c r="I6694">
        <v>705.09</v>
      </c>
    </row>
    <row r="6695" spans="1:9" x14ac:dyDescent="0.25">
      <c r="A6695" t="s">
        <v>15158</v>
      </c>
      <c r="B6695">
        <v>13115</v>
      </c>
      <c r="C6695" s="2">
        <f t="shared" ref="C6695:C6707" si="774">DATEVALUE("2025-05-27")</f>
        <v>44342</v>
      </c>
      <c r="D6695" s="1">
        <f>TIMEVALUE("10:02:40")</f>
        <v>0.41851851851851851</v>
      </c>
      <c r="E6695" s="2">
        <f t="shared" ref="E6695:E6707" si="775">DATEVALUE("2025-05-27")</f>
        <v>44342</v>
      </c>
      <c r="F6695" s="1">
        <f>TIMEVALUE("10:07:44")</f>
        <v>0.42203703703703704</v>
      </c>
      <c r="G6695" t="s">
        <v>5047</v>
      </c>
      <c r="H6695" t="s">
        <v>15159</v>
      </c>
      <c r="I6695">
        <v>702.82399999999996</v>
      </c>
    </row>
    <row r="6696" spans="1:9" x14ac:dyDescent="0.25">
      <c r="A6696" t="s">
        <v>15160</v>
      </c>
      <c r="B6696">
        <v>13115</v>
      </c>
      <c r="C6696" s="2">
        <f t="shared" si="774"/>
        <v>44342</v>
      </c>
      <c r="D6696" s="1">
        <f>TIMEVALUE("10:10:51")</f>
        <v>0.42420138888888886</v>
      </c>
      <c r="E6696" s="2">
        <f t="shared" si="775"/>
        <v>44342</v>
      </c>
      <c r="F6696" s="1">
        <f>TIMEVALUE("10:14:27")</f>
        <v>0.42670138888888887</v>
      </c>
      <c r="G6696" t="s">
        <v>13627</v>
      </c>
      <c r="H6696" t="s">
        <v>15161</v>
      </c>
      <c r="I6696">
        <v>703.02099999999996</v>
      </c>
    </row>
    <row r="6697" spans="1:9" x14ac:dyDescent="0.25">
      <c r="A6697" t="s">
        <v>15162</v>
      </c>
      <c r="B6697">
        <v>13115</v>
      </c>
      <c r="C6697" s="2">
        <f t="shared" si="774"/>
        <v>44342</v>
      </c>
      <c r="D6697" s="1">
        <f>TIMEVALUE("10:16:30")</f>
        <v>0.42812499999999998</v>
      </c>
      <c r="E6697" s="2">
        <f t="shared" si="775"/>
        <v>44342</v>
      </c>
      <c r="F6697" s="1">
        <f>TIMEVALUE("10:21:29")</f>
        <v>0.43158564814814815</v>
      </c>
      <c r="G6697" t="s">
        <v>6722</v>
      </c>
      <c r="H6697" t="s">
        <v>15163</v>
      </c>
      <c r="I6697">
        <v>703.16700000000003</v>
      </c>
    </row>
    <row r="6698" spans="1:9" x14ac:dyDescent="0.25">
      <c r="A6698" t="s">
        <v>15164</v>
      </c>
      <c r="B6698">
        <v>13115</v>
      </c>
      <c r="C6698" s="2">
        <f t="shared" si="774"/>
        <v>44342</v>
      </c>
      <c r="D6698" s="1">
        <f>TIMEVALUE("10:23:36")</f>
        <v>0.43305555555555558</v>
      </c>
      <c r="E6698" s="2">
        <f t="shared" si="775"/>
        <v>44342</v>
      </c>
      <c r="F6698" s="1">
        <f>TIMEVALUE("10:28:08")</f>
        <v>0.4362037037037037</v>
      </c>
      <c r="G6698" t="s">
        <v>2118</v>
      </c>
      <c r="H6698" t="s">
        <v>15165</v>
      </c>
      <c r="I6698">
        <v>703.43299999999999</v>
      </c>
    </row>
    <row r="6699" spans="1:9" x14ac:dyDescent="0.25">
      <c r="A6699" t="s">
        <v>15166</v>
      </c>
      <c r="B6699">
        <v>13115</v>
      </c>
      <c r="C6699" s="2">
        <f t="shared" si="774"/>
        <v>44342</v>
      </c>
      <c r="D6699" s="1">
        <f>TIMEVALUE("10:29:45")</f>
        <v>0.43732638888888886</v>
      </c>
      <c r="E6699" s="2">
        <f t="shared" si="775"/>
        <v>44342</v>
      </c>
      <c r="F6699" s="1">
        <f>TIMEVALUE("10:35:11")</f>
        <v>0.44109953703703703</v>
      </c>
      <c r="G6699" t="s">
        <v>2189</v>
      </c>
      <c r="H6699" t="s">
        <v>15167</v>
      </c>
      <c r="I6699">
        <v>703.52599999999995</v>
      </c>
    </row>
    <row r="6700" spans="1:9" x14ac:dyDescent="0.25">
      <c r="A6700" t="s">
        <v>15168</v>
      </c>
      <c r="B6700">
        <v>13115</v>
      </c>
      <c r="C6700" s="2">
        <f t="shared" si="774"/>
        <v>44342</v>
      </c>
      <c r="D6700" s="1">
        <f>TIMEVALUE("10:37:55")</f>
        <v>0.44299768518518517</v>
      </c>
      <c r="E6700" s="2">
        <f t="shared" si="775"/>
        <v>44342</v>
      </c>
      <c r="F6700" s="1">
        <f>TIMEVALUE("10:43:05")</f>
        <v>0.44658564814814816</v>
      </c>
      <c r="G6700" t="s">
        <v>157</v>
      </c>
      <c r="H6700" t="s">
        <v>15169</v>
      </c>
      <c r="I6700">
        <v>703.68200000000002</v>
      </c>
    </row>
    <row r="6701" spans="1:9" x14ac:dyDescent="0.25">
      <c r="A6701" t="s">
        <v>15170</v>
      </c>
      <c r="B6701">
        <v>13115</v>
      </c>
      <c r="C6701" s="2">
        <f t="shared" si="774"/>
        <v>44342</v>
      </c>
      <c r="D6701" s="1">
        <f>TIMEVALUE("10:45:14")</f>
        <v>0.44807870370370373</v>
      </c>
      <c r="E6701" s="2">
        <f t="shared" si="775"/>
        <v>44342</v>
      </c>
      <c r="F6701" s="1">
        <f>TIMEVALUE("10:51:20")</f>
        <v>0.45231481481481484</v>
      </c>
      <c r="G6701" t="s">
        <v>5903</v>
      </c>
      <c r="H6701" t="s">
        <v>15171</v>
      </c>
      <c r="I6701">
        <v>703.96600000000001</v>
      </c>
    </row>
    <row r="6702" spans="1:9" x14ac:dyDescent="0.25">
      <c r="A6702" t="s">
        <v>15172</v>
      </c>
      <c r="B6702">
        <v>13115</v>
      </c>
      <c r="C6702" s="2">
        <f t="shared" si="774"/>
        <v>44342</v>
      </c>
      <c r="D6702" s="1">
        <f>TIMEVALUE("10:53:22")</f>
        <v>0.45372685185185185</v>
      </c>
      <c r="E6702" s="2">
        <f t="shared" si="775"/>
        <v>44342</v>
      </c>
      <c r="F6702" s="1">
        <f>TIMEVALUE("10:58:16")</f>
        <v>0.45712962962962961</v>
      </c>
      <c r="G6702" t="s">
        <v>1958</v>
      </c>
      <c r="H6702" t="s">
        <v>15174</v>
      </c>
      <c r="I6702">
        <v>704.15200000000004</v>
      </c>
    </row>
    <row r="6703" spans="1:9" x14ac:dyDescent="0.25">
      <c r="A6703" t="s">
        <v>15175</v>
      </c>
      <c r="B6703">
        <v>13115</v>
      </c>
      <c r="C6703" s="2">
        <f t="shared" si="774"/>
        <v>44342</v>
      </c>
      <c r="D6703" s="1">
        <f>TIMEVALUE("11:00:04")</f>
        <v>0.45837962962962964</v>
      </c>
      <c r="E6703" s="2">
        <f t="shared" si="775"/>
        <v>44342</v>
      </c>
      <c r="F6703" s="1">
        <f>TIMEVALUE("11:11:20")</f>
        <v>0.46620370370370373</v>
      </c>
      <c r="G6703" t="s">
        <v>7346</v>
      </c>
      <c r="H6703" t="s">
        <v>15176</v>
      </c>
      <c r="I6703">
        <v>704.41800000000001</v>
      </c>
    </row>
    <row r="6704" spans="1:9" x14ac:dyDescent="0.25">
      <c r="A6704" t="s">
        <v>15177</v>
      </c>
      <c r="B6704">
        <v>13115</v>
      </c>
      <c r="C6704" s="2">
        <f t="shared" si="774"/>
        <v>44342</v>
      </c>
      <c r="D6704" s="1">
        <f>TIMEVALUE("11:13:01")</f>
        <v>0.46737268518518521</v>
      </c>
      <c r="E6704" s="2">
        <f t="shared" si="775"/>
        <v>44342</v>
      </c>
      <c r="F6704" s="1">
        <f>TIMEVALUE("11:24:37")</f>
        <v>0.47542824074074075</v>
      </c>
      <c r="G6704" t="s">
        <v>40</v>
      </c>
      <c r="H6704" t="s">
        <v>10475</v>
      </c>
      <c r="I6704">
        <v>704.61699999999996</v>
      </c>
    </row>
    <row r="6705" spans="1:9" x14ac:dyDescent="0.25">
      <c r="A6705" t="s">
        <v>15178</v>
      </c>
      <c r="B6705">
        <v>13115</v>
      </c>
      <c r="C6705" s="2">
        <f t="shared" si="774"/>
        <v>44342</v>
      </c>
      <c r="D6705" s="1">
        <f>TIMEVALUE("11:26:14")</f>
        <v>0.47655092592592591</v>
      </c>
      <c r="E6705" s="2">
        <f t="shared" si="775"/>
        <v>44342</v>
      </c>
      <c r="F6705" s="1">
        <f>TIMEVALUE("11:34:41")</f>
        <v>0.48241898148148149</v>
      </c>
      <c r="G6705" t="s">
        <v>1301</v>
      </c>
      <c r="H6705" t="s">
        <v>15179</v>
      </c>
      <c r="I6705">
        <v>704.76499999999999</v>
      </c>
    </row>
    <row r="6706" spans="1:9" x14ac:dyDescent="0.25">
      <c r="A6706" t="s">
        <v>15180</v>
      </c>
      <c r="B6706">
        <v>13115</v>
      </c>
      <c r="C6706" s="2">
        <f t="shared" si="774"/>
        <v>44342</v>
      </c>
      <c r="D6706" s="1">
        <f>TIMEVALUE("11:36:55")</f>
        <v>0.48396990740740742</v>
      </c>
      <c r="E6706" s="2">
        <f t="shared" si="775"/>
        <v>44342</v>
      </c>
      <c r="F6706" s="1">
        <f>TIMEVALUE("11:44:06")</f>
        <v>0.48895833333333333</v>
      </c>
      <c r="G6706" t="s">
        <v>1887</v>
      </c>
      <c r="H6706" t="s">
        <v>15181</v>
      </c>
      <c r="I6706">
        <v>705.005</v>
      </c>
    </row>
    <row r="6707" spans="1:9" x14ac:dyDescent="0.25">
      <c r="A6707" t="s">
        <v>15182</v>
      </c>
      <c r="B6707">
        <v>13115</v>
      </c>
      <c r="C6707" s="2">
        <f t="shared" si="774"/>
        <v>44342</v>
      </c>
      <c r="D6707" s="1">
        <f>TIMEVALUE("09:35:25")</f>
        <v>0.39959490740740738</v>
      </c>
      <c r="E6707" s="2">
        <f t="shared" si="775"/>
        <v>44342</v>
      </c>
      <c r="F6707" s="1">
        <f>TIMEVALUE("09:47:17")</f>
        <v>0.40783564814814816</v>
      </c>
      <c r="G6707" t="s">
        <v>3751</v>
      </c>
      <c r="H6707" t="s">
        <v>15183</v>
      </c>
      <c r="I6707">
        <v>705.17100000000005</v>
      </c>
    </row>
    <row r="6708" spans="1:9" x14ac:dyDescent="0.25">
      <c r="A6708" t="s">
        <v>15184</v>
      </c>
      <c r="B6708">
        <v>13115</v>
      </c>
      <c r="C6708" s="2">
        <f t="shared" ref="C6708:C6713" si="776">DATEVALUE("2025-05-23")</f>
        <v>44338</v>
      </c>
      <c r="D6708" s="1">
        <f>TIMEVALUE("14:23:38")</f>
        <v>0.59974537037037035</v>
      </c>
      <c r="E6708" s="2">
        <f t="shared" ref="E6708:E6713" si="777">DATEVALUE("2025-05-23")</f>
        <v>44338</v>
      </c>
      <c r="F6708" s="1">
        <f>TIMEVALUE("14:28:04")</f>
        <v>0.60282407407407412</v>
      </c>
      <c r="G6708" t="s">
        <v>927</v>
      </c>
      <c r="H6708" t="s">
        <v>15185</v>
      </c>
      <c r="I6708">
        <v>702.74199999999996</v>
      </c>
    </row>
    <row r="6709" spans="1:9" x14ac:dyDescent="0.25">
      <c r="A6709" t="s">
        <v>15186</v>
      </c>
      <c r="B6709">
        <v>13115</v>
      </c>
      <c r="C6709" s="2">
        <f t="shared" si="776"/>
        <v>44338</v>
      </c>
      <c r="D6709" s="1">
        <f>TIMEVALUE("14:31:11")</f>
        <v>0.60498842592592594</v>
      </c>
      <c r="E6709" s="2">
        <f t="shared" si="777"/>
        <v>44338</v>
      </c>
      <c r="F6709" s="1">
        <f>TIMEVALUE("14:35:11")</f>
        <v>0.60776620370370371</v>
      </c>
      <c r="G6709" t="s">
        <v>85</v>
      </c>
      <c r="H6709" t="s">
        <v>14318</v>
      </c>
      <c r="I6709">
        <v>702.90899999999999</v>
      </c>
    </row>
    <row r="6710" spans="1:9" x14ac:dyDescent="0.25">
      <c r="A6710" t="s">
        <v>15187</v>
      </c>
      <c r="B6710">
        <v>13115</v>
      </c>
      <c r="C6710" s="2">
        <f t="shared" si="776"/>
        <v>44338</v>
      </c>
      <c r="D6710" s="1">
        <f>TIMEVALUE("14:36:50")</f>
        <v>0.608912037037037</v>
      </c>
      <c r="E6710" s="2">
        <f t="shared" si="777"/>
        <v>44338</v>
      </c>
      <c r="F6710" s="1">
        <f>TIMEVALUE("14:40:56")</f>
        <v>0.61175925925925922</v>
      </c>
      <c r="G6710" t="s">
        <v>2469</v>
      </c>
      <c r="H6710" t="s">
        <v>405</v>
      </c>
      <c r="I6710">
        <v>703.06700000000001</v>
      </c>
    </row>
    <row r="6711" spans="1:9" x14ac:dyDescent="0.25">
      <c r="A6711" t="s">
        <v>15188</v>
      </c>
      <c r="B6711">
        <v>13115</v>
      </c>
      <c r="C6711" s="2">
        <f t="shared" si="776"/>
        <v>44338</v>
      </c>
      <c r="D6711" s="1">
        <f>TIMEVALUE("14:42:27")</f>
        <v>0.61281249999999998</v>
      </c>
      <c r="E6711" s="2">
        <f t="shared" si="777"/>
        <v>44338</v>
      </c>
      <c r="F6711" s="1">
        <f>TIMEVALUE("14:47:26")</f>
        <v>0.61627314814814815</v>
      </c>
      <c r="G6711" t="s">
        <v>6722</v>
      </c>
      <c r="H6711" t="s">
        <v>15189</v>
      </c>
      <c r="I6711">
        <v>703.30600000000004</v>
      </c>
    </row>
    <row r="6712" spans="1:9" x14ac:dyDescent="0.25">
      <c r="A6712" t="s">
        <v>15190</v>
      </c>
      <c r="B6712">
        <v>13115</v>
      </c>
      <c r="C6712" s="2">
        <f t="shared" si="776"/>
        <v>44338</v>
      </c>
      <c r="D6712" s="1">
        <f>TIMEVALUE("14:48:43")</f>
        <v>0.61716435185185181</v>
      </c>
      <c r="E6712" s="2">
        <f t="shared" si="777"/>
        <v>44338</v>
      </c>
      <c r="F6712" s="1">
        <f>TIMEVALUE("14:53:48")</f>
        <v>0.62069444444444444</v>
      </c>
      <c r="G6712" t="s">
        <v>1901</v>
      </c>
      <c r="H6712" t="s">
        <v>15192</v>
      </c>
      <c r="I6712">
        <v>703.56200000000001</v>
      </c>
    </row>
    <row r="6713" spans="1:9" x14ac:dyDescent="0.25">
      <c r="A6713" t="s">
        <v>15193</v>
      </c>
      <c r="B6713">
        <v>13115</v>
      </c>
      <c r="C6713" s="2">
        <f t="shared" si="776"/>
        <v>44338</v>
      </c>
      <c r="D6713" s="1">
        <f>TIMEVALUE("14:55:09")</f>
        <v>0.62163194444444447</v>
      </c>
      <c r="E6713" s="2">
        <f t="shared" si="777"/>
        <v>44338</v>
      </c>
      <c r="F6713" s="1">
        <f>TIMEVALUE("15:01:26")</f>
        <v>0.62599537037037034</v>
      </c>
      <c r="G6713" t="s">
        <v>321</v>
      </c>
      <c r="H6713" t="s">
        <v>15194</v>
      </c>
      <c r="I6713">
        <v>703.78599999999994</v>
      </c>
    </row>
    <row r="6714" spans="1:9" x14ac:dyDescent="0.25">
      <c r="A6714" t="s">
        <v>15195</v>
      </c>
      <c r="B6714">
        <v>13115</v>
      </c>
      <c r="C6714" s="2">
        <f t="shared" ref="C6714:C6719" si="778">DATEVALUE("2025-05-27")</f>
        <v>44342</v>
      </c>
      <c r="D6714" s="1">
        <f>TIMEVALUE("08:34:50")</f>
        <v>0.35752314814814817</v>
      </c>
      <c r="E6714" s="2">
        <f t="shared" ref="E6714:E6719" si="779">DATEVALUE("2025-05-27")</f>
        <v>44342</v>
      </c>
      <c r="F6714" s="1">
        <f>TIMEVALUE("08:42:53")</f>
        <v>0.36311342592592594</v>
      </c>
      <c r="G6714" t="s">
        <v>822</v>
      </c>
      <c r="H6714" t="s">
        <v>10774</v>
      </c>
      <c r="I6714">
        <v>703.93799999999999</v>
      </c>
    </row>
    <row r="6715" spans="1:9" x14ac:dyDescent="0.25">
      <c r="A6715" t="s">
        <v>15196</v>
      </c>
      <c r="B6715">
        <v>13115</v>
      </c>
      <c r="C6715" s="2">
        <f t="shared" si="778"/>
        <v>44342</v>
      </c>
      <c r="D6715" s="1">
        <f>TIMEVALUE("08:44:33")</f>
        <v>0.36427083333333332</v>
      </c>
      <c r="E6715" s="2">
        <f t="shared" si="779"/>
        <v>44342</v>
      </c>
      <c r="F6715" s="1">
        <f>TIMEVALUE("08:50:57")</f>
        <v>0.36871527777777779</v>
      </c>
      <c r="G6715" t="s">
        <v>5469</v>
      </c>
      <c r="H6715" t="s">
        <v>10837</v>
      </c>
      <c r="I6715">
        <v>704.09699999999998</v>
      </c>
    </row>
    <row r="6716" spans="1:9" x14ac:dyDescent="0.25">
      <c r="A6716" t="s">
        <v>15197</v>
      </c>
      <c r="B6716">
        <v>13115</v>
      </c>
      <c r="C6716" s="2">
        <f t="shared" si="778"/>
        <v>44342</v>
      </c>
      <c r="D6716" s="1">
        <f>TIMEVALUE("08:52:55")</f>
        <v>0.37008101851851855</v>
      </c>
      <c r="E6716" s="2">
        <f t="shared" si="779"/>
        <v>44342</v>
      </c>
      <c r="F6716" s="1">
        <f>TIMEVALUE("09:04:22")</f>
        <v>0.3780324074074074</v>
      </c>
      <c r="G6716" t="s">
        <v>3386</v>
      </c>
      <c r="H6716" t="s">
        <v>10719</v>
      </c>
      <c r="I6716">
        <v>704.28300000000002</v>
      </c>
    </row>
    <row r="6717" spans="1:9" x14ac:dyDescent="0.25">
      <c r="A6717" t="s">
        <v>15198</v>
      </c>
      <c r="B6717">
        <v>13115</v>
      </c>
      <c r="C6717" s="2">
        <f t="shared" si="778"/>
        <v>44342</v>
      </c>
      <c r="D6717" s="1">
        <f>TIMEVALUE("09:06:17")</f>
        <v>0.37936342592592592</v>
      </c>
      <c r="E6717" s="2">
        <f t="shared" si="779"/>
        <v>44342</v>
      </c>
      <c r="F6717" s="1">
        <f>TIMEVALUE("09:14:07")</f>
        <v>0.38480324074074074</v>
      </c>
      <c r="G6717" t="s">
        <v>4195</v>
      </c>
      <c r="H6717" t="s">
        <v>15200</v>
      </c>
      <c r="I6717">
        <v>704.54100000000005</v>
      </c>
    </row>
    <row r="6718" spans="1:9" x14ac:dyDescent="0.25">
      <c r="A6718" t="s">
        <v>15201</v>
      </c>
      <c r="B6718">
        <v>13115</v>
      </c>
      <c r="C6718" s="2">
        <f t="shared" si="778"/>
        <v>44342</v>
      </c>
      <c r="D6718" s="1">
        <f>TIMEVALUE("09:16:08")</f>
        <v>0.38620370370370372</v>
      </c>
      <c r="E6718" s="2">
        <f t="shared" si="779"/>
        <v>44342</v>
      </c>
      <c r="F6718" s="1">
        <f>TIMEVALUE("09:22:32")</f>
        <v>0.39064814814814813</v>
      </c>
      <c r="G6718" t="s">
        <v>5469</v>
      </c>
      <c r="H6718" t="s">
        <v>1440</v>
      </c>
      <c r="I6718">
        <v>704.76900000000001</v>
      </c>
    </row>
    <row r="6719" spans="1:9" x14ac:dyDescent="0.25">
      <c r="A6719" t="s">
        <v>15202</v>
      </c>
      <c r="B6719">
        <v>13115</v>
      </c>
      <c r="C6719" s="2">
        <f t="shared" si="778"/>
        <v>44342</v>
      </c>
      <c r="D6719" s="1">
        <f>TIMEVALUE("09:24:38")</f>
        <v>0.39210648148148147</v>
      </c>
      <c r="E6719" s="2">
        <f t="shared" si="779"/>
        <v>44342</v>
      </c>
      <c r="F6719" s="1">
        <f>TIMEVALUE("09:32:18")</f>
        <v>0.39743055555555556</v>
      </c>
      <c r="G6719" t="s">
        <v>5189</v>
      </c>
      <c r="H6719" t="s">
        <v>15203</v>
      </c>
      <c r="I6719">
        <v>704.92399999999998</v>
      </c>
    </row>
    <row r="6720" spans="1:9" x14ac:dyDescent="0.25">
      <c r="A6720" t="s">
        <v>15204</v>
      </c>
      <c r="B6720">
        <v>13115</v>
      </c>
      <c r="C6720" s="2">
        <f t="shared" ref="C6720:C6758" si="780">DATEVALUE("2025-05-23")</f>
        <v>44338</v>
      </c>
      <c r="D6720" s="1">
        <f>TIMEVALUE("14:10:44")</f>
        <v>0.59078703703703705</v>
      </c>
      <c r="E6720" s="2">
        <f t="shared" ref="E6720:E6758" si="781">DATEVALUE("2025-05-23")</f>
        <v>44338</v>
      </c>
      <c r="F6720" s="1">
        <f>TIMEVALUE("14:18:14")</f>
        <v>0.59599537037037043</v>
      </c>
      <c r="G6720" t="s">
        <v>1487</v>
      </c>
      <c r="H6720" t="s">
        <v>15205</v>
      </c>
      <c r="I6720">
        <v>705.09199999999998</v>
      </c>
    </row>
    <row r="6721" spans="1:9" x14ac:dyDescent="0.25">
      <c r="A6721" t="s">
        <v>15206</v>
      </c>
      <c r="B6721">
        <v>13115</v>
      </c>
      <c r="C6721" s="2">
        <f t="shared" si="780"/>
        <v>44338</v>
      </c>
      <c r="D6721" s="1">
        <f>TIMEVALUE("11:50:57")</f>
        <v>0.49371527777777779</v>
      </c>
      <c r="E6721" s="2">
        <f t="shared" si="781"/>
        <v>44338</v>
      </c>
      <c r="F6721" s="1">
        <f>TIMEVALUE("11:55:16")</f>
        <v>0.49671296296296297</v>
      </c>
      <c r="G6721" t="s">
        <v>2109</v>
      </c>
      <c r="H6721" t="s">
        <v>15207</v>
      </c>
      <c r="I6721">
        <v>702.62900000000002</v>
      </c>
    </row>
    <row r="6722" spans="1:9" x14ac:dyDescent="0.25">
      <c r="A6722" t="s">
        <v>15208</v>
      </c>
      <c r="B6722">
        <v>13115</v>
      </c>
      <c r="C6722" s="2">
        <f t="shared" si="780"/>
        <v>44338</v>
      </c>
      <c r="D6722" s="1">
        <f>TIMEVALUE("11:57:56")</f>
        <v>0.49856481481481479</v>
      </c>
      <c r="E6722" s="2">
        <f t="shared" si="781"/>
        <v>44338</v>
      </c>
      <c r="F6722" s="1">
        <f>TIMEVALUE("12:01:56")</f>
        <v>0.50134259259259262</v>
      </c>
      <c r="G6722" t="s">
        <v>85</v>
      </c>
      <c r="H6722" t="s">
        <v>15209</v>
      </c>
      <c r="I6722">
        <v>702.76400000000001</v>
      </c>
    </row>
    <row r="6723" spans="1:9" x14ac:dyDescent="0.25">
      <c r="A6723" t="s">
        <v>15210</v>
      </c>
      <c r="B6723">
        <v>13115</v>
      </c>
      <c r="C6723" s="2">
        <f t="shared" si="780"/>
        <v>44338</v>
      </c>
      <c r="D6723" s="1">
        <f>TIMEVALUE("12:05:34")</f>
        <v>0.50386574074074075</v>
      </c>
      <c r="E6723" s="2">
        <f t="shared" si="781"/>
        <v>44338</v>
      </c>
      <c r="F6723" s="1">
        <f>TIMEVALUE("12:09:31")</f>
        <v>0.50660879629629629</v>
      </c>
      <c r="G6723" t="s">
        <v>2720</v>
      </c>
      <c r="H6723" t="s">
        <v>15211</v>
      </c>
      <c r="I6723">
        <v>702.93399999999997</v>
      </c>
    </row>
    <row r="6724" spans="1:9" x14ac:dyDescent="0.25">
      <c r="A6724" t="s">
        <v>15212</v>
      </c>
      <c r="B6724">
        <v>13115</v>
      </c>
      <c r="C6724" s="2">
        <f t="shared" si="780"/>
        <v>44338</v>
      </c>
      <c r="D6724" s="1">
        <f>TIMEVALUE("12:12:01")</f>
        <v>0.50834490740740745</v>
      </c>
      <c r="E6724" s="2">
        <f t="shared" si="781"/>
        <v>44338</v>
      </c>
      <c r="F6724" s="1">
        <f>TIMEVALUE("12:55:12")</f>
        <v>0.53833333333333333</v>
      </c>
      <c r="G6724" t="s">
        <v>15213</v>
      </c>
      <c r="H6724" t="s">
        <v>15214</v>
      </c>
      <c r="I6724">
        <v>703.346</v>
      </c>
    </row>
    <row r="6725" spans="1:9" x14ac:dyDescent="0.25">
      <c r="A6725" t="s">
        <v>15215</v>
      </c>
      <c r="B6725">
        <v>13115</v>
      </c>
      <c r="C6725" s="2">
        <f t="shared" si="780"/>
        <v>44338</v>
      </c>
      <c r="D6725" s="1">
        <f>TIMEVALUE("13:00:00")</f>
        <v>0.54166666666666663</v>
      </c>
      <c r="E6725" s="2">
        <f t="shared" si="781"/>
        <v>44338</v>
      </c>
      <c r="F6725" s="1">
        <f>TIMEVALUE("13:04:21")</f>
        <v>0.54468749999999999</v>
      </c>
      <c r="G6725" t="s">
        <v>422</v>
      </c>
      <c r="H6725" t="s">
        <v>15217</v>
      </c>
      <c r="I6725">
        <v>703.42</v>
      </c>
    </row>
    <row r="6726" spans="1:9" x14ac:dyDescent="0.25">
      <c r="A6726" t="s">
        <v>15218</v>
      </c>
      <c r="B6726">
        <v>13115</v>
      </c>
      <c r="C6726" s="2">
        <f t="shared" si="780"/>
        <v>44338</v>
      </c>
      <c r="D6726" s="1">
        <f>TIMEVALUE("13:05:43")</f>
        <v>0.54563657407407407</v>
      </c>
      <c r="E6726" s="2">
        <f t="shared" si="781"/>
        <v>44338</v>
      </c>
      <c r="F6726" s="1">
        <f>TIMEVALUE("13:10:45")</f>
        <v>0.54913194444444446</v>
      </c>
      <c r="G6726" t="s">
        <v>267</v>
      </c>
      <c r="H6726" t="s">
        <v>15219</v>
      </c>
      <c r="I6726">
        <v>703.66200000000003</v>
      </c>
    </row>
    <row r="6727" spans="1:9" x14ac:dyDescent="0.25">
      <c r="A6727" t="s">
        <v>15220</v>
      </c>
      <c r="B6727">
        <v>13115</v>
      </c>
      <c r="C6727" s="2">
        <f t="shared" si="780"/>
        <v>44338</v>
      </c>
      <c r="D6727" s="1">
        <f>TIMEVALUE("13:12:30")</f>
        <v>0.55034722222222221</v>
      </c>
      <c r="E6727" s="2">
        <f t="shared" si="781"/>
        <v>44338</v>
      </c>
      <c r="F6727" s="1">
        <f>TIMEVALUE("13:18:17")</f>
        <v>0.55436342592592591</v>
      </c>
      <c r="G6727" t="s">
        <v>4001</v>
      </c>
      <c r="H6727" t="s">
        <v>15221</v>
      </c>
      <c r="I6727">
        <v>703.78899999999999</v>
      </c>
    </row>
    <row r="6728" spans="1:9" x14ac:dyDescent="0.25">
      <c r="A6728" t="s">
        <v>15222</v>
      </c>
      <c r="B6728">
        <v>13115</v>
      </c>
      <c r="C6728" s="2">
        <f t="shared" si="780"/>
        <v>44338</v>
      </c>
      <c r="D6728" s="1">
        <f>TIMEVALUE("13:20:25")</f>
        <v>0.55584490740740744</v>
      </c>
      <c r="E6728" s="2">
        <f t="shared" si="781"/>
        <v>44338</v>
      </c>
      <c r="F6728" s="1">
        <f>TIMEVALUE("13:27:32")</f>
        <v>0.56078703703703703</v>
      </c>
      <c r="G6728" t="s">
        <v>1268</v>
      </c>
      <c r="H6728" t="s">
        <v>15223</v>
      </c>
      <c r="I6728">
        <v>704.03399999999999</v>
      </c>
    </row>
    <row r="6729" spans="1:9" x14ac:dyDescent="0.25">
      <c r="A6729" t="s">
        <v>15224</v>
      </c>
      <c r="B6729">
        <v>13115</v>
      </c>
      <c r="C6729" s="2">
        <f t="shared" si="780"/>
        <v>44338</v>
      </c>
      <c r="D6729" s="1">
        <f>TIMEVALUE("13:29:25")</f>
        <v>0.56209490740740742</v>
      </c>
      <c r="E6729" s="2">
        <f t="shared" si="781"/>
        <v>44338</v>
      </c>
      <c r="F6729" s="1">
        <f>TIMEVALUE("13:39:47")</f>
        <v>0.56929398148148147</v>
      </c>
      <c r="G6729" t="s">
        <v>1921</v>
      </c>
      <c r="H6729" t="s">
        <v>15225</v>
      </c>
      <c r="I6729">
        <v>704.31299999999999</v>
      </c>
    </row>
    <row r="6730" spans="1:9" x14ac:dyDescent="0.25">
      <c r="A6730" t="s">
        <v>15226</v>
      </c>
      <c r="B6730">
        <v>13115</v>
      </c>
      <c r="C6730" s="2">
        <f t="shared" si="780"/>
        <v>44338</v>
      </c>
      <c r="D6730" s="1">
        <f>TIMEVALUE("13:41:31")</f>
        <v>0.57049768518518518</v>
      </c>
      <c r="E6730" s="2">
        <f t="shared" si="781"/>
        <v>44338</v>
      </c>
      <c r="F6730" s="1">
        <f>TIMEVALUE("13:49:31")</f>
        <v>0.57605324074074071</v>
      </c>
      <c r="G6730" t="s">
        <v>1168</v>
      </c>
      <c r="H6730" t="s">
        <v>15227</v>
      </c>
      <c r="I6730">
        <v>704.56299999999999</v>
      </c>
    </row>
    <row r="6731" spans="1:9" x14ac:dyDescent="0.25">
      <c r="A6731" t="s">
        <v>15228</v>
      </c>
      <c r="B6731">
        <v>13115</v>
      </c>
      <c r="C6731" s="2">
        <f t="shared" si="780"/>
        <v>44338</v>
      </c>
      <c r="D6731" s="1">
        <f>TIMEVALUE("13:51:38")</f>
        <v>0.5775231481481482</v>
      </c>
      <c r="E6731" s="2">
        <f t="shared" si="781"/>
        <v>44338</v>
      </c>
      <c r="F6731" s="1">
        <f>TIMEVALUE("13:57:59")</f>
        <v>0.58193287037037034</v>
      </c>
      <c r="G6731" t="s">
        <v>4234</v>
      </c>
      <c r="H6731" t="s">
        <v>15230</v>
      </c>
      <c r="I6731">
        <v>704.80100000000004</v>
      </c>
    </row>
    <row r="6732" spans="1:9" x14ac:dyDescent="0.25">
      <c r="A6732" t="s">
        <v>15231</v>
      </c>
      <c r="B6732">
        <v>13115</v>
      </c>
      <c r="C6732" s="2">
        <f t="shared" si="780"/>
        <v>44338</v>
      </c>
      <c r="D6732" s="1">
        <f>TIMEVALUE("13:59:46")</f>
        <v>0.58317129629629627</v>
      </c>
      <c r="E6732" s="2">
        <f t="shared" si="781"/>
        <v>44338</v>
      </c>
      <c r="F6732" s="1">
        <f>TIMEVALUE("14:08:04")</f>
        <v>0.58893518518518517</v>
      </c>
      <c r="G6732" t="s">
        <v>1797</v>
      </c>
      <c r="H6732" t="s">
        <v>15232</v>
      </c>
      <c r="I6732">
        <v>705.02599999999995</v>
      </c>
    </row>
    <row r="6733" spans="1:9" x14ac:dyDescent="0.25">
      <c r="A6733" t="s">
        <v>15233</v>
      </c>
      <c r="B6733">
        <v>13115</v>
      </c>
      <c r="C6733" s="2">
        <f t="shared" si="780"/>
        <v>44338</v>
      </c>
      <c r="D6733" s="1">
        <f>TIMEVALUE("11:37:33")</f>
        <v>0.48440972222222223</v>
      </c>
      <c r="E6733" s="2">
        <f t="shared" si="781"/>
        <v>44338</v>
      </c>
      <c r="F6733" s="1">
        <f>TIMEVALUE("11:46:08")</f>
        <v>0.49037037037037035</v>
      </c>
      <c r="G6733" t="s">
        <v>4083</v>
      </c>
      <c r="H6733" t="s">
        <v>15235</v>
      </c>
      <c r="I6733">
        <v>705.19200000000001</v>
      </c>
    </row>
    <row r="6734" spans="1:9" x14ac:dyDescent="0.25">
      <c r="A6734" t="s">
        <v>15236</v>
      </c>
      <c r="B6734">
        <v>13115</v>
      </c>
      <c r="C6734" s="2">
        <f t="shared" si="780"/>
        <v>44338</v>
      </c>
      <c r="D6734" s="1">
        <f>TIMEVALUE("09:50:27")</f>
        <v>0.4100347222222222</v>
      </c>
      <c r="E6734" s="2">
        <f t="shared" si="781"/>
        <v>44338</v>
      </c>
      <c r="F6734" s="1">
        <f>TIMEVALUE("09:54:09")</f>
        <v>0.41260416666666666</v>
      </c>
      <c r="G6734" t="s">
        <v>2522</v>
      </c>
      <c r="H6734" t="s">
        <v>14177</v>
      </c>
      <c r="I6734">
        <v>702.72799999999995</v>
      </c>
    </row>
    <row r="6735" spans="1:9" x14ac:dyDescent="0.25">
      <c r="A6735" t="s">
        <v>15237</v>
      </c>
      <c r="B6735">
        <v>13115</v>
      </c>
      <c r="C6735" s="2">
        <f t="shared" si="780"/>
        <v>44338</v>
      </c>
      <c r="D6735" s="1">
        <f>TIMEVALUE("10:11:43")</f>
        <v>0.42480324074074072</v>
      </c>
      <c r="E6735" s="2">
        <f t="shared" si="781"/>
        <v>44338</v>
      </c>
      <c r="F6735" s="1">
        <f>TIMEVALUE("10:15:17")</f>
        <v>0.42728009259259259</v>
      </c>
      <c r="G6735" t="s">
        <v>2579</v>
      </c>
      <c r="H6735" t="s">
        <v>15238</v>
      </c>
      <c r="I6735">
        <v>702.90300000000002</v>
      </c>
    </row>
    <row r="6736" spans="1:9" x14ac:dyDescent="0.25">
      <c r="A6736" t="s">
        <v>15239</v>
      </c>
      <c r="B6736">
        <v>13115</v>
      </c>
      <c r="C6736" s="2">
        <f t="shared" si="780"/>
        <v>44338</v>
      </c>
      <c r="D6736" s="1">
        <f>TIMEVALUE("10:16:59")</f>
        <v>0.42846064814814816</v>
      </c>
      <c r="E6736" s="2">
        <f t="shared" si="781"/>
        <v>44338</v>
      </c>
      <c r="F6736" s="1">
        <f>TIMEVALUE("10:21:30")</f>
        <v>0.43159722222222224</v>
      </c>
      <c r="G6736" t="s">
        <v>7883</v>
      </c>
      <c r="H6736" t="s">
        <v>15240</v>
      </c>
      <c r="I6736">
        <v>703.08199999999999</v>
      </c>
    </row>
    <row r="6737" spans="1:9" x14ac:dyDescent="0.25">
      <c r="A6737" t="s">
        <v>15241</v>
      </c>
      <c r="B6737">
        <v>13115</v>
      </c>
      <c r="C6737" s="2">
        <f t="shared" si="780"/>
        <v>44338</v>
      </c>
      <c r="D6737" s="1">
        <f>TIMEVALUE("10:23:01")</f>
        <v>0.43265046296296295</v>
      </c>
      <c r="E6737" s="2">
        <f t="shared" si="781"/>
        <v>44338</v>
      </c>
      <c r="F6737" s="1">
        <f>TIMEVALUE("10:26:30")</f>
        <v>0.43506944444444445</v>
      </c>
      <c r="G6737" t="s">
        <v>419</v>
      </c>
      <c r="H6737" t="s">
        <v>14730</v>
      </c>
      <c r="I6737">
        <v>703.32899999999995</v>
      </c>
    </row>
    <row r="6738" spans="1:9" x14ac:dyDescent="0.25">
      <c r="A6738" t="s">
        <v>15242</v>
      </c>
      <c r="B6738">
        <v>13115</v>
      </c>
      <c r="C6738" s="2">
        <f t="shared" si="780"/>
        <v>44338</v>
      </c>
      <c r="D6738" s="1">
        <f>TIMEVALUE("10:28:08")</f>
        <v>0.4362037037037037</v>
      </c>
      <c r="E6738" s="2">
        <f t="shared" si="781"/>
        <v>44338</v>
      </c>
      <c r="F6738" s="1">
        <f>TIMEVALUE("10:32:20")</f>
        <v>0.43912037037037038</v>
      </c>
      <c r="G6738" t="s">
        <v>874</v>
      </c>
      <c r="H6738" t="s">
        <v>15243</v>
      </c>
      <c r="I6738">
        <v>703.53399999999999</v>
      </c>
    </row>
    <row r="6739" spans="1:9" x14ac:dyDescent="0.25">
      <c r="A6739" t="s">
        <v>15244</v>
      </c>
      <c r="B6739">
        <v>13115</v>
      </c>
      <c r="C6739" s="2">
        <f t="shared" si="780"/>
        <v>44338</v>
      </c>
      <c r="D6739" s="1">
        <f>TIMEVALUE("10:33:52")</f>
        <v>0.44018518518518518</v>
      </c>
      <c r="E6739" s="2">
        <f t="shared" si="781"/>
        <v>44338</v>
      </c>
      <c r="F6739" s="1">
        <f>TIMEVALUE("10:37:58")</f>
        <v>0.4430324074074074</v>
      </c>
      <c r="G6739" t="s">
        <v>2469</v>
      </c>
      <c r="H6739" t="s">
        <v>15245</v>
      </c>
      <c r="I6739">
        <v>703.77</v>
      </c>
    </row>
    <row r="6740" spans="1:9" x14ac:dyDescent="0.25">
      <c r="A6740" t="s">
        <v>15246</v>
      </c>
      <c r="B6740">
        <v>13115</v>
      </c>
      <c r="C6740" s="2">
        <f t="shared" si="780"/>
        <v>44338</v>
      </c>
      <c r="D6740" s="1">
        <f>TIMEVALUE("10:39:31")</f>
        <v>0.44410879629629629</v>
      </c>
      <c r="E6740" s="2">
        <f t="shared" si="781"/>
        <v>44338</v>
      </c>
      <c r="F6740" s="1">
        <f>TIMEVALUE("10:45:16")</f>
        <v>0.44810185185185186</v>
      </c>
      <c r="G6740" t="s">
        <v>2294</v>
      </c>
      <c r="H6740" t="s">
        <v>11971</v>
      </c>
      <c r="I6740">
        <v>703.94600000000003</v>
      </c>
    </row>
    <row r="6741" spans="1:9" x14ac:dyDescent="0.25">
      <c r="A6741" t="s">
        <v>15247</v>
      </c>
      <c r="B6741">
        <v>13115</v>
      </c>
      <c r="C6741" s="2">
        <f t="shared" si="780"/>
        <v>44338</v>
      </c>
      <c r="D6741" s="1">
        <f>TIMEVALUE("10:47:01")</f>
        <v>0.44931712962962961</v>
      </c>
      <c r="E6741" s="2">
        <f t="shared" si="781"/>
        <v>44338</v>
      </c>
      <c r="F6741" s="1">
        <f>TIMEVALUE("10:53:14")</f>
        <v>0.45363425925925926</v>
      </c>
      <c r="G6741" t="s">
        <v>2782</v>
      </c>
      <c r="H6741" t="s">
        <v>11940</v>
      </c>
      <c r="I6741">
        <v>704.16600000000005</v>
      </c>
    </row>
    <row r="6742" spans="1:9" x14ac:dyDescent="0.25">
      <c r="A6742" t="s">
        <v>15248</v>
      </c>
      <c r="B6742">
        <v>13115</v>
      </c>
      <c r="C6742" s="2">
        <f t="shared" si="780"/>
        <v>44338</v>
      </c>
      <c r="D6742" s="1">
        <f>TIMEVALUE("10:55:27")</f>
        <v>0.4551736111111111</v>
      </c>
      <c r="E6742" s="2">
        <f t="shared" si="781"/>
        <v>44338</v>
      </c>
      <c r="F6742" s="1">
        <f>TIMEVALUE("11:01:24")</f>
        <v>0.45930555555555558</v>
      </c>
      <c r="G6742" t="s">
        <v>4125</v>
      </c>
      <c r="H6742" t="s">
        <v>15249</v>
      </c>
      <c r="I6742">
        <v>704.40300000000002</v>
      </c>
    </row>
    <row r="6743" spans="1:9" x14ac:dyDescent="0.25">
      <c r="A6743" t="s">
        <v>15250</v>
      </c>
      <c r="B6743">
        <v>13115</v>
      </c>
      <c r="C6743" s="2">
        <f t="shared" si="780"/>
        <v>44338</v>
      </c>
      <c r="D6743" s="1">
        <f>TIMEVALUE("11:03:02")</f>
        <v>0.46043981481481483</v>
      </c>
      <c r="E6743" s="2">
        <f t="shared" si="781"/>
        <v>44338</v>
      </c>
      <c r="F6743" s="1">
        <f>TIMEVALUE("11:12:53")</f>
        <v>0.46728009259259257</v>
      </c>
      <c r="G6743" t="s">
        <v>1344</v>
      </c>
      <c r="H6743" t="s">
        <v>15251</v>
      </c>
      <c r="I6743">
        <v>704.65499999999997</v>
      </c>
    </row>
    <row r="6744" spans="1:9" x14ac:dyDescent="0.25">
      <c r="A6744" t="s">
        <v>15252</v>
      </c>
      <c r="B6744">
        <v>13115</v>
      </c>
      <c r="C6744" s="2">
        <f t="shared" si="780"/>
        <v>44338</v>
      </c>
      <c r="D6744" s="1">
        <f>TIMEVALUE("11:14:56")</f>
        <v>0.46870370370370368</v>
      </c>
      <c r="E6744" s="2">
        <f t="shared" si="781"/>
        <v>44338</v>
      </c>
      <c r="F6744" s="1">
        <f>TIMEVALUE("11:22:40")</f>
        <v>0.47407407407407409</v>
      </c>
      <c r="G6744" t="s">
        <v>1981</v>
      </c>
      <c r="H6744" t="s">
        <v>15253</v>
      </c>
      <c r="I6744">
        <v>704.85</v>
      </c>
    </row>
    <row r="6745" spans="1:9" x14ac:dyDescent="0.25">
      <c r="A6745" t="s">
        <v>15254</v>
      </c>
      <c r="B6745">
        <v>13115</v>
      </c>
      <c r="C6745" s="2">
        <f t="shared" si="780"/>
        <v>44338</v>
      </c>
      <c r="D6745" s="1">
        <f>TIMEVALUE("11:24:22")</f>
        <v>0.47525462962962961</v>
      </c>
      <c r="E6745" s="2">
        <f t="shared" si="781"/>
        <v>44338</v>
      </c>
      <c r="F6745" s="1">
        <f>TIMEVALUE("11:35:15")</f>
        <v>0.48281249999999998</v>
      </c>
      <c r="G6745" t="s">
        <v>7789</v>
      </c>
      <c r="H6745" t="s">
        <v>15255</v>
      </c>
      <c r="I6745">
        <v>704.976</v>
      </c>
    </row>
    <row r="6746" spans="1:9" x14ac:dyDescent="0.25">
      <c r="A6746" t="s">
        <v>15256</v>
      </c>
      <c r="B6746">
        <v>13115</v>
      </c>
      <c r="C6746" s="2">
        <f t="shared" si="780"/>
        <v>44338</v>
      </c>
      <c r="D6746" s="1">
        <f>TIMEVALUE("09:29:07")</f>
        <v>0.39521990740740742</v>
      </c>
      <c r="E6746" s="2">
        <f t="shared" si="781"/>
        <v>44338</v>
      </c>
      <c r="F6746" s="1">
        <f>TIMEVALUE("09:43:03")</f>
        <v>0.40489583333333334</v>
      </c>
      <c r="G6746" t="s">
        <v>7574</v>
      </c>
      <c r="H6746" t="s">
        <v>10507</v>
      </c>
      <c r="I6746">
        <v>705.18600000000004</v>
      </c>
    </row>
    <row r="6747" spans="1:9" x14ac:dyDescent="0.25">
      <c r="A6747" t="s">
        <v>15257</v>
      </c>
      <c r="B6747">
        <v>13115</v>
      </c>
      <c r="C6747" s="2">
        <f t="shared" si="780"/>
        <v>44338</v>
      </c>
      <c r="D6747" s="1">
        <f>TIMEVALUE("07:53:35")</f>
        <v>0.3288773148148148</v>
      </c>
      <c r="E6747" s="2">
        <f t="shared" si="781"/>
        <v>44338</v>
      </c>
      <c r="F6747" s="1">
        <f>TIMEVALUE("07:56:48")</f>
        <v>0.33111111111111113</v>
      </c>
      <c r="G6747" t="s">
        <v>209</v>
      </c>
      <c r="H6747" t="s">
        <v>14661</v>
      </c>
      <c r="I6747">
        <v>702.85599999999999</v>
      </c>
    </row>
    <row r="6748" spans="1:9" x14ac:dyDescent="0.25">
      <c r="A6748" t="s">
        <v>15258</v>
      </c>
      <c r="B6748">
        <v>13115</v>
      </c>
      <c r="C6748" s="2">
        <f t="shared" si="780"/>
        <v>44338</v>
      </c>
      <c r="D6748" s="1">
        <f>TIMEVALUE("07:59:31")</f>
        <v>0.33299768518518519</v>
      </c>
      <c r="E6748" s="2">
        <f t="shared" si="781"/>
        <v>44338</v>
      </c>
      <c r="F6748" s="1">
        <f>TIMEVALUE("08:03:08")</f>
        <v>0.33550925925925928</v>
      </c>
      <c r="G6748" t="s">
        <v>3765</v>
      </c>
      <c r="H6748" t="s">
        <v>15259</v>
      </c>
      <c r="I6748">
        <v>703.06</v>
      </c>
    </row>
    <row r="6749" spans="1:9" x14ac:dyDescent="0.25">
      <c r="A6749" t="s">
        <v>15260</v>
      </c>
      <c r="B6749">
        <v>13115</v>
      </c>
      <c r="C6749" s="2">
        <f t="shared" si="780"/>
        <v>44338</v>
      </c>
      <c r="D6749" s="1">
        <f>TIMEVALUE("08:05:05")</f>
        <v>0.33686342592592594</v>
      </c>
      <c r="E6749" s="2">
        <f t="shared" si="781"/>
        <v>44338</v>
      </c>
      <c r="F6749" s="1">
        <f>TIMEVALUE("08:08:44")</f>
        <v>0.33939814814814817</v>
      </c>
      <c r="G6749" t="s">
        <v>2145</v>
      </c>
      <c r="H6749" t="s">
        <v>15261</v>
      </c>
      <c r="I6749">
        <v>703.23699999999997</v>
      </c>
    </row>
    <row r="6750" spans="1:9" x14ac:dyDescent="0.25">
      <c r="A6750" t="s">
        <v>15262</v>
      </c>
      <c r="B6750">
        <v>13115</v>
      </c>
      <c r="C6750" s="2">
        <f t="shared" si="780"/>
        <v>44338</v>
      </c>
      <c r="D6750" s="1">
        <f>TIMEVALUE("08:10:27")</f>
        <v>0.34059027777777778</v>
      </c>
      <c r="E6750" s="2">
        <f t="shared" si="781"/>
        <v>44338</v>
      </c>
      <c r="F6750" s="1">
        <f>TIMEVALUE("08:14:13")</f>
        <v>0.34320601851851851</v>
      </c>
      <c r="G6750" t="s">
        <v>2068</v>
      </c>
      <c r="H6750" t="s">
        <v>15263</v>
      </c>
      <c r="I6750">
        <v>703.43799999999999</v>
      </c>
    </row>
    <row r="6751" spans="1:9" x14ac:dyDescent="0.25">
      <c r="A6751" t="s">
        <v>15264</v>
      </c>
      <c r="B6751">
        <v>13115</v>
      </c>
      <c r="C6751" s="2">
        <f t="shared" si="780"/>
        <v>44338</v>
      </c>
      <c r="D6751" s="1">
        <f>TIMEVALUE("08:16:45")</f>
        <v>0.3449652777777778</v>
      </c>
      <c r="E6751" s="2">
        <f t="shared" si="781"/>
        <v>44338</v>
      </c>
      <c r="F6751" s="1">
        <f>TIMEVALUE("08:20:48")</f>
        <v>0.3477777777777778</v>
      </c>
      <c r="G6751" t="s">
        <v>3357</v>
      </c>
      <c r="H6751" t="s">
        <v>15265</v>
      </c>
      <c r="I6751">
        <v>703.65499999999997</v>
      </c>
    </row>
    <row r="6752" spans="1:9" x14ac:dyDescent="0.25">
      <c r="A6752" t="s">
        <v>15266</v>
      </c>
      <c r="B6752">
        <v>13115</v>
      </c>
      <c r="C6752" s="2">
        <f t="shared" si="780"/>
        <v>44338</v>
      </c>
      <c r="D6752" s="1">
        <f>TIMEVALUE("08:22:17")</f>
        <v>0.34880787037037037</v>
      </c>
      <c r="E6752" s="2">
        <f t="shared" si="781"/>
        <v>44338</v>
      </c>
      <c r="F6752" s="1">
        <f>TIMEVALUE("08:26:50")</f>
        <v>0.35196759259259258</v>
      </c>
      <c r="G6752" t="s">
        <v>2106</v>
      </c>
      <c r="H6752" t="s">
        <v>15267</v>
      </c>
      <c r="I6752">
        <v>703.86699999999996</v>
      </c>
    </row>
    <row r="6753" spans="1:9" x14ac:dyDescent="0.25">
      <c r="A6753" t="s">
        <v>15268</v>
      </c>
      <c r="B6753">
        <v>13115</v>
      </c>
      <c r="C6753" s="2">
        <f t="shared" si="780"/>
        <v>44338</v>
      </c>
      <c r="D6753" s="1">
        <f>TIMEVALUE("08:28:59")</f>
        <v>0.35346064814814815</v>
      </c>
      <c r="E6753" s="2">
        <f t="shared" si="781"/>
        <v>44338</v>
      </c>
      <c r="F6753" s="1">
        <f>TIMEVALUE("08:33:50")</f>
        <v>0.35682870370370373</v>
      </c>
      <c r="G6753" t="s">
        <v>942</v>
      </c>
      <c r="H6753" t="s">
        <v>14801</v>
      </c>
      <c r="I6753">
        <v>704.08799999999997</v>
      </c>
    </row>
    <row r="6754" spans="1:9" x14ac:dyDescent="0.25">
      <c r="A6754" t="s">
        <v>15269</v>
      </c>
      <c r="B6754">
        <v>13115</v>
      </c>
      <c r="C6754" s="2">
        <f t="shared" si="780"/>
        <v>44338</v>
      </c>
      <c r="D6754" s="1">
        <f>TIMEVALUE("08:35:34")</f>
        <v>0.35803240740740738</v>
      </c>
      <c r="E6754" s="2">
        <f t="shared" si="781"/>
        <v>44338</v>
      </c>
      <c r="F6754" s="1">
        <f>TIMEVALUE("08:42:45")</f>
        <v>0.36302083333333335</v>
      </c>
      <c r="G6754" t="s">
        <v>1887</v>
      </c>
      <c r="H6754" t="s">
        <v>15270</v>
      </c>
      <c r="I6754">
        <v>704.25699999999995</v>
      </c>
    </row>
    <row r="6755" spans="1:9" x14ac:dyDescent="0.25">
      <c r="A6755" t="s">
        <v>15271</v>
      </c>
      <c r="B6755">
        <v>13115</v>
      </c>
      <c r="C6755" s="2">
        <f t="shared" si="780"/>
        <v>44338</v>
      </c>
      <c r="D6755" s="1">
        <f>TIMEVALUE("08:44:36")</f>
        <v>0.36430555555555555</v>
      </c>
      <c r="E6755" s="2">
        <f t="shared" si="781"/>
        <v>44338</v>
      </c>
      <c r="F6755" s="1">
        <f>TIMEVALUE("08:51:42")</f>
        <v>0.3692361111111111</v>
      </c>
      <c r="G6755" t="s">
        <v>4320</v>
      </c>
      <c r="H6755" t="s">
        <v>15272</v>
      </c>
      <c r="I6755">
        <v>704.476</v>
      </c>
    </row>
    <row r="6756" spans="1:9" x14ac:dyDescent="0.25">
      <c r="A6756" t="s">
        <v>15273</v>
      </c>
      <c r="B6756">
        <v>13115</v>
      </c>
      <c r="C6756" s="2">
        <f t="shared" si="780"/>
        <v>44338</v>
      </c>
      <c r="D6756" s="1">
        <f>TIMEVALUE("08:53:49")</f>
        <v>0.37070601851851853</v>
      </c>
      <c r="E6756" s="2">
        <f t="shared" si="781"/>
        <v>44338</v>
      </c>
      <c r="F6756" s="1">
        <f>TIMEVALUE("09:06:38")</f>
        <v>0.37960648148148146</v>
      </c>
      <c r="G6756" t="s">
        <v>1707</v>
      </c>
      <c r="H6756" t="s">
        <v>15274</v>
      </c>
      <c r="I6756">
        <v>704.63300000000004</v>
      </c>
    </row>
    <row r="6757" spans="1:9" x14ac:dyDescent="0.25">
      <c r="A6757" t="s">
        <v>15275</v>
      </c>
      <c r="B6757">
        <v>13115</v>
      </c>
      <c r="C6757" s="2">
        <f t="shared" si="780"/>
        <v>44338</v>
      </c>
      <c r="D6757" s="1">
        <f>TIMEVALUE("09:08:12")</f>
        <v>0.38069444444444445</v>
      </c>
      <c r="E6757" s="2">
        <f t="shared" si="781"/>
        <v>44338</v>
      </c>
      <c r="F6757" s="1">
        <f>TIMEVALUE("09:17:09")</f>
        <v>0.3869097222222222</v>
      </c>
      <c r="G6757" t="s">
        <v>3669</v>
      </c>
      <c r="H6757" t="s">
        <v>15277</v>
      </c>
      <c r="I6757">
        <v>704.81</v>
      </c>
    </row>
    <row r="6758" spans="1:9" x14ac:dyDescent="0.25">
      <c r="A6758" t="s">
        <v>15278</v>
      </c>
      <c r="B6758">
        <v>13115</v>
      </c>
      <c r="C6758" s="2">
        <f t="shared" si="780"/>
        <v>44338</v>
      </c>
      <c r="D6758" s="1">
        <f>TIMEVALUE("09:19:10")</f>
        <v>0.38831018518518517</v>
      </c>
      <c r="E6758" s="2">
        <f t="shared" si="781"/>
        <v>44338</v>
      </c>
      <c r="F6758" s="1">
        <f>TIMEVALUE("09:25:26")</f>
        <v>0.39266203703703706</v>
      </c>
      <c r="G6758" t="s">
        <v>248</v>
      </c>
      <c r="H6758" t="s">
        <v>15279</v>
      </c>
      <c r="I6758">
        <v>705.02599999999995</v>
      </c>
    </row>
    <row r="6759" spans="1:9" x14ac:dyDescent="0.25">
      <c r="A6759" t="s">
        <v>15280</v>
      </c>
      <c r="B6759">
        <v>13115</v>
      </c>
      <c r="C6759" s="2">
        <f>DATEVALUE("2025-05-22")</f>
        <v>44337</v>
      </c>
      <c r="D6759" s="1">
        <f>TIMEVALUE("17:36:42")</f>
        <v>0.73381944444444447</v>
      </c>
      <c r="E6759" s="2">
        <f>DATEVALUE("2025-05-22")</f>
        <v>44337</v>
      </c>
      <c r="F6759" s="1">
        <f>TIMEVALUE("17:48:47")</f>
        <v>0.74221064814814819</v>
      </c>
      <c r="G6759" t="s">
        <v>5563</v>
      </c>
      <c r="H6759" t="s">
        <v>15281</v>
      </c>
      <c r="I6759">
        <v>705.26499999999999</v>
      </c>
    </row>
    <row r="6760" spans="1:9" x14ac:dyDescent="0.25">
      <c r="A6760" t="s">
        <v>15282</v>
      </c>
      <c r="B6760">
        <v>13112</v>
      </c>
      <c r="C6760" s="2">
        <f>DATEVALUE("2025-05-09")</f>
        <v>44324</v>
      </c>
      <c r="D6760" s="1">
        <f>TIMEVALUE("09:03:09")</f>
        <v>0.37718750000000001</v>
      </c>
      <c r="E6760" s="2">
        <f>DATEVALUE("2025-05-09")</f>
        <v>44324</v>
      </c>
      <c r="F6760" s="1">
        <f>TIMEVALUE("09:08:13")</f>
        <v>0.38070601851851854</v>
      </c>
      <c r="G6760" t="s">
        <v>5047</v>
      </c>
      <c r="H6760" t="s">
        <v>15283</v>
      </c>
      <c r="I6760">
        <v>703.14</v>
      </c>
    </row>
    <row r="6761" spans="1:9" x14ac:dyDescent="0.25">
      <c r="A6761" t="s">
        <v>15284</v>
      </c>
      <c r="B6761">
        <v>13120</v>
      </c>
      <c r="C6761" s="2">
        <f t="shared" ref="C6761:C6785" si="782">DATEVALUE("2025-05-21")</f>
        <v>44336</v>
      </c>
      <c r="D6761" s="1">
        <f>TIMEVALUE("13:17:44")</f>
        <v>0.55398148148148152</v>
      </c>
      <c r="E6761" s="2">
        <f t="shared" ref="E6761:E6785" si="783">DATEVALUE("2025-05-21")</f>
        <v>44336</v>
      </c>
      <c r="F6761" s="1">
        <f>TIMEVALUE("13:24:25")</f>
        <v>0.55862268518518521</v>
      </c>
      <c r="G6761" t="s">
        <v>3662</v>
      </c>
      <c r="H6761" t="s">
        <v>15285</v>
      </c>
      <c r="I6761">
        <v>702.09100000000001</v>
      </c>
    </row>
    <row r="6762" spans="1:9" x14ac:dyDescent="0.25">
      <c r="A6762" t="s">
        <v>15286</v>
      </c>
      <c r="B6762">
        <v>13120</v>
      </c>
      <c r="C6762" s="2">
        <f t="shared" si="782"/>
        <v>44336</v>
      </c>
      <c r="D6762" s="1">
        <f>TIMEVALUE("13:25:54")</f>
        <v>0.55965277777777778</v>
      </c>
      <c r="E6762" s="2">
        <f t="shared" si="783"/>
        <v>44336</v>
      </c>
      <c r="F6762" s="1">
        <f>TIMEVALUE("13:32:50")</f>
        <v>0.5644675925925926</v>
      </c>
      <c r="G6762" t="s">
        <v>2018</v>
      </c>
      <c r="H6762" t="s">
        <v>15287</v>
      </c>
      <c r="I6762">
        <v>702.04899999999998</v>
      </c>
    </row>
    <row r="6763" spans="1:9" x14ac:dyDescent="0.25">
      <c r="A6763" t="s">
        <v>15288</v>
      </c>
      <c r="B6763">
        <v>13120</v>
      </c>
      <c r="C6763" s="2">
        <f t="shared" si="782"/>
        <v>44336</v>
      </c>
      <c r="D6763" s="1">
        <f>TIMEVALUE("13:34:54")</f>
        <v>0.56590277777777775</v>
      </c>
      <c r="E6763" s="2">
        <f t="shared" si="783"/>
        <v>44336</v>
      </c>
      <c r="F6763" s="1">
        <f>TIMEVALUE("13:40:15")</f>
        <v>0.56961805555555556</v>
      </c>
      <c r="G6763" t="s">
        <v>5337</v>
      </c>
      <c r="H6763" t="s">
        <v>15289</v>
      </c>
      <c r="I6763">
        <v>702.06899999999996</v>
      </c>
    </row>
    <row r="6764" spans="1:9" x14ac:dyDescent="0.25">
      <c r="A6764" t="s">
        <v>15290</v>
      </c>
      <c r="B6764">
        <v>13120</v>
      </c>
      <c r="C6764" s="2">
        <f t="shared" si="782"/>
        <v>44336</v>
      </c>
      <c r="D6764" s="1">
        <f>TIMEVALUE("13:42:57")</f>
        <v>0.57149305555555552</v>
      </c>
      <c r="E6764" s="2">
        <f t="shared" si="783"/>
        <v>44336</v>
      </c>
      <c r="F6764" s="1">
        <f>TIMEVALUE("13:49:03")</f>
        <v>0.57572916666666663</v>
      </c>
      <c r="G6764" t="s">
        <v>5903</v>
      </c>
      <c r="H6764" t="s">
        <v>29</v>
      </c>
      <c r="I6764">
        <v>702.04600000000005</v>
      </c>
    </row>
    <row r="6765" spans="1:9" x14ac:dyDescent="0.25">
      <c r="A6765" t="s">
        <v>15291</v>
      </c>
      <c r="B6765">
        <v>13120</v>
      </c>
      <c r="C6765" s="2">
        <f t="shared" si="782"/>
        <v>44336</v>
      </c>
      <c r="D6765" s="1">
        <f>TIMEVALUE("13:51:26")</f>
        <v>0.57738425925925929</v>
      </c>
      <c r="E6765" s="2">
        <f t="shared" si="783"/>
        <v>44336</v>
      </c>
      <c r="F6765" s="1">
        <f>TIMEVALUE("13:57:24")</f>
        <v>0.58152777777777775</v>
      </c>
      <c r="G6765" t="s">
        <v>2010</v>
      </c>
      <c r="H6765" t="s">
        <v>15292</v>
      </c>
      <c r="I6765">
        <v>702.06200000000001</v>
      </c>
    </row>
    <row r="6766" spans="1:9" x14ac:dyDescent="0.25">
      <c r="A6766" t="s">
        <v>15293</v>
      </c>
      <c r="B6766">
        <v>13120</v>
      </c>
      <c r="C6766" s="2">
        <f t="shared" si="782"/>
        <v>44336</v>
      </c>
      <c r="D6766" s="1">
        <f>TIMEVALUE("13:59:10")</f>
        <v>0.58275462962962965</v>
      </c>
      <c r="E6766" s="2">
        <f t="shared" si="783"/>
        <v>44336</v>
      </c>
      <c r="F6766" s="1">
        <f>TIMEVALUE("14:05:58")</f>
        <v>0.58747685185185183</v>
      </c>
      <c r="G6766" t="s">
        <v>3546</v>
      </c>
      <c r="H6766" t="s">
        <v>2806</v>
      </c>
      <c r="I6766">
        <v>702.02300000000002</v>
      </c>
    </row>
    <row r="6767" spans="1:9" x14ac:dyDescent="0.25">
      <c r="A6767" t="s">
        <v>15294</v>
      </c>
      <c r="B6767">
        <v>13120</v>
      </c>
      <c r="C6767" s="2">
        <f t="shared" si="782"/>
        <v>44336</v>
      </c>
      <c r="D6767" s="1">
        <f>TIMEVALUE("14:07:38")</f>
        <v>0.58863425925925927</v>
      </c>
      <c r="E6767" s="2">
        <f t="shared" si="783"/>
        <v>44336</v>
      </c>
      <c r="F6767" s="1">
        <f>TIMEVALUE("14:13:44")</f>
        <v>0.59287037037037038</v>
      </c>
      <c r="G6767" t="s">
        <v>5903</v>
      </c>
      <c r="H6767" t="s">
        <v>15295</v>
      </c>
      <c r="I6767">
        <v>701.98699999999997</v>
      </c>
    </row>
    <row r="6768" spans="1:9" x14ac:dyDescent="0.25">
      <c r="A6768" t="s">
        <v>15296</v>
      </c>
      <c r="B6768">
        <v>13120</v>
      </c>
      <c r="C6768" s="2">
        <f t="shared" si="782"/>
        <v>44336</v>
      </c>
      <c r="D6768" s="1">
        <f>TIMEVALUE("14:15:31")</f>
        <v>0.59410879629629632</v>
      </c>
      <c r="E6768" s="2">
        <f t="shared" si="783"/>
        <v>44336</v>
      </c>
      <c r="F6768" s="1">
        <f>TIMEVALUE("14:22:06")</f>
        <v>0.59868055555555555</v>
      </c>
      <c r="G6768" t="s">
        <v>921</v>
      </c>
      <c r="H6768" t="s">
        <v>12835</v>
      </c>
      <c r="I6768">
        <v>701.93</v>
      </c>
    </row>
    <row r="6769" spans="1:9" x14ac:dyDescent="0.25">
      <c r="A6769" t="s">
        <v>15297</v>
      </c>
      <c r="B6769">
        <v>13120</v>
      </c>
      <c r="C6769" s="2">
        <f t="shared" si="782"/>
        <v>44336</v>
      </c>
      <c r="D6769" s="1">
        <f>TIMEVALUE("14:23:49")</f>
        <v>0.59987268518518522</v>
      </c>
      <c r="E6769" s="2">
        <f t="shared" si="783"/>
        <v>44336</v>
      </c>
      <c r="F6769" s="1">
        <f>TIMEVALUE("14:27:25")</f>
        <v>0.60237268518518516</v>
      </c>
      <c r="G6769" t="s">
        <v>13627</v>
      </c>
      <c r="H6769" t="s">
        <v>15298</v>
      </c>
      <c r="I6769">
        <v>701.99099999999999</v>
      </c>
    </row>
    <row r="6770" spans="1:9" x14ac:dyDescent="0.25">
      <c r="A6770" t="s">
        <v>15299</v>
      </c>
      <c r="B6770">
        <v>13120</v>
      </c>
      <c r="C6770" s="2">
        <f t="shared" si="782"/>
        <v>44336</v>
      </c>
      <c r="D6770" s="1">
        <f>TIMEVALUE("14:29:21")</f>
        <v>0.60371527777777778</v>
      </c>
      <c r="E6770" s="2">
        <f t="shared" si="783"/>
        <v>44336</v>
      </c>
      <c r="F6770" s="1">
        <f>TIMEVALUE("14:33:34")</f>
        <v>0.6066435185185185</v>
      </c>
      <c r="G6770" t="s">
        <v>819</v>
      </c>
      <c r="H6770" t="s">
        <v>15300</v>
      </c>
      <c r="I6770">
        <v>701.98500000000001</v>
      </c>
    </row>
    <row r="6771" spans="1:9" x14ac:dyDescent="0.25">
      <c r="A6771" t="s">
        <v>15301</v>
      </c>
      <c r="B6771">
        <v>13120</v>
      </c>
      <c r="C6771" s="2">
        <f t="shared" si="782"/>
        <v>44336</v>
      </c>
      <c r="D6771" s="1">
        <f>TIMEVALUE("14:35:02")</f>
        <v>0.60766203703703703</v>
      </c>
      <c r="E6771" s="2">
        <f t="shared" si="783"/>
        <v>44336</v>
      </c>
      <c r="F6771" s="1">
        <f>TIMEVALUE("14:39:40")</f>
        <v>0.61087962962962961</v>
      </c>
      <c r="G6771" t="s">
        <v>888</v>
      </c>
      <c r="H6771" t="s">
        <v>15302</v>
      </c>
      <c r="I6771">
        <v>701.99099999999999</v>
      </c>
    </row>
    <row r="6772" spans="1:9" x14ac:dyDescent="0.25">
      <c r="A6772" t="s">
        <v>15303</v>
      </c>
      <c r="B6772">
        <v>13120</v>
      </c>
      <c r="C6772" s="2">
        <f t="shared" si="782"/>
        <v>44336</v>
      </c>
      <c r="D6772" s="1">
        <f>TIMEVALUE("12:56:58")</f>
        <v>0.53956018518518523</v>
      </c>
      <c r="E6772" s="2">
        <f t="shared" si="783"/>
        <v>44336</v>
      </c>
      <c r="F6772" s="1">
        <f>TIMEVALUE("13:03:21")</f>
        <v>0.54399305555555555</v>
      </c>
      <c r="G6772" t="s">
        <v>1758</v>
      </c>
      <c r="H6772" t="s">
        <v>14516</v>
      </c>
      <c r="I6772">
        <v>701.95799999999997</v>
      </c>
    </row>
    <row r="6773" spans="1:9" x14ac:dyDescent="0.25">
      <c r="A6773" t="s">
        <v>15304</v>
      </c>
      <c r="B6773">
        <v>13120</v>
      </c>
      <c r="C6773" s="2">
        <f t="shared" si="782"/>
        <v>44336</v>
      </c>
      <c r="D6773" s="1">
        <f>TIMEVALUE("10:33:12")</f>
        <v>0.43972222222222224</v>
      </c>
      <c r="E6773" s="2">
        <f t="shared" si="783"/>
        <v>44336</v>
      </c>
      <c r="F6773" s="1">
        <f>TIMEVALUE("10:38:56")</f>
        <v>0.44370370370370371</v>
      </c>
      <c r="G6773" t="s">
        <v>610</v>
      </c>
      <c r="H6773" t="s">
        <v>15305</v>
      </c>
      <c r="I6773">
        <v>702.24</v>
      </c>
    </row>
    <row r="6774" spans="1:9" x14ac:dyDescent="0.25">
      <c r="A6774" t="s">
        <v>15306</v>
      </c>
      <c r="B6774">
        <v>13120</v>
      </c>
      <c r="C6774" s="2">
        <f t="shared" si="782"/>
        <v>44336</v>
      </c>
      <c r="D6774" s="1">
        <f>TIMEVALUE("10:42:17")</f>
        <v>0.44603009259259258</v>
      </c>
      <c r="E6774" s="2">
        <f t="shared" si="783"/>
        <v>44336</v>
      </c>
      <c r="F6774" s="1">
        <f>TIMEVALUE("10:48:45")</f>
        <v>0.45052083333333331</v>
      </c>
      <c r="G6774" t="s">
        <v>5090</v>
      </c>
      <c r="H6774" t="s">
        <v>256</v>
      </c>
      <c r="I6774">
        <v>702.197</v>
      </c>
    </row>
    <row r="6775" spans="1:9" x14ac:dyDescent="0.25">
      <c r="A6775" t="s">
        <v>15307</v>
      </c>
      <c r="B6775">
        <v>13120</v>
      </c>
      <c r="C6775" s="2">
        <f t="shared" si="782"/>
        <v>44336</v>
      </c>
      <c r="D6775" s="1">
        <f>TIMEVALUE("10:50:45")</f>
        <v>0.4519097222222222</v>
      </c>
      <c r="E6775" s="2">
        <f t="shared" si="783"/>
        <v>44336</v>
      </c>
      <c r="F6775" s="1">
        <f>TIMEVALUE("10:56:07")</f>
        <v>0.4556365740740741</v>
      </c>
      <c r="G6775" t="s">
        <v>1961</v>
      </c>
      <c r="H6775" t="s">
        <v>15308</v>
      </c>
      <c r="I6775">
        <v>702.13300000000004</v>
      </c>
    </row>
    <row r="6776" spans="1:9" x14ac:dyDescent="0.25">
      <c r="A6776" t="s">
        <v>15309</v>
      </c>
      <c r="B6776">
        <v>13120</v>
      </c>
      <c r="C6776" s="2">
        <f t="shared" si="782"/>
        <v>44336</v>
      </c>
      <c r="D6776" s="1">
        <f>TIMEVALUE("10:57:49")</f>
        <v>0.45681712962962961</v>
      </c>
      <c r="E6776" s="2">
        <f t="shared" si="783"/>
        <v>44336</v>
      </c>
      <c r="F6776" s="1">
        <f>TIMEVALUE("11:02:47")</f>
        <v>0.46026620370370369</v>
      </c>
      <c r="G6776" t="s">
        <v>367</v>
      </c>
      <c r="H6776" t="s">
        <v>15310</v>
      </c>
      <c r="I6776">
        <v>702.12599999999998</v>
      </c>
    </row>
    <row r="6777" spans="1:9" x14ac:dyDescent="0.25">
      <c r="A6777" t="s">
        <v>15311</v>
      </c>
      <c r="B6777">
        <v>13120</v>
      </c>
      <c r="C6777" s="2">
        <f t="shared" si="782"/>
        <v>44336</v>
      </c>
      <c r="D6777" s="1">
        <f>TIMEVALUE("11:04:30")</f>
        <v>0.46145833333333336</v>
      </c>
      <c r="E6777" s="2">
        <f t="shared" si="783"/>
        <v>44336</v>
      </c>
      <c r="F6777" s="1">
        <f>TIMEVALUE("11:10:24")</f>
        <v>0.46555555555555556</v>
      </c>
      <c r="G6777" t="s">
        <v>672</v>
      </c>
      <c r="H6777" t="s">
        <v>15312</v>
      </c>
      <c r="I6777">
        <v>702.17200000000003</v>
      </c>
    </row>
    <row r="6778" spans="1:9" x14ac:dyDescent="0.25">
      <c r="A6778" t="s">
        <v>15313</v>
      </c>
      <c r="B6778">
        <v>13120</v>
      </c>
      <c r="C6778" s="2">
        <f t="shared" si="782"/>
        <v>44336</v>
      </c>
      <c r="D6778" s="1">
        <f>TIMEVALUE("11:12:03")</f>
        <v>0.4667013888888889</v>
      </c>
      <c r="E6778" s="2">
        <f t="shared" si="783"/>
        <v>44336</v>
      </c>
      <c r="F6778" s="1">
        <f>TIMEVALUE("11:18:14")</f>
        <v>0.47099537037037037</v>
      </c>
      <c r="G6778" t="s">
        <v>962</v>
      </c>
      <c r="H6778" t="s">
        <v>14220</v>
      </c>
      <c r="I6778">
        <v>702.10699999999997</v>
      </c>
    </row>
    <row r="6779" spans="1:9" x14ac:dyDescent="0.25">
      <c r="A6779" t="s">
        <v>15314</v>
      </c>
      <c r="B6779">
        <v>13120</v>
      </c>
      <c r="C6779" s="2">
        <f t="shared" si="782"/>
        <v>44336</v>
      </c>
      <c r="D6779" s="1">
        <f>TIMEVALUE("11:19:43")</f>
        <v>0.47202546296296294</v>
      </c>
      <c r="E6779" s="2">
        <f t="shared" si="783"/>
        <v>44336</v>
      </c>
      <c r="F6779" s="1">
        <f>TIMEVALUE("11:25:46")</f>
        <v>0.47622685185185187</v>
      </c>
      <c r="G6779" t="s">
        <v>179</v>
      </c>
      <c r="H6779" t="s">
        <v>15315</v>
      </c>
      <c r="I6779">
        <v>702.077</v>
      </c>
    </row>
    <row r="6780" spans="1:9" x14ac:dyDescent="0.25">
      <c r="A6780" t="s">
        <v>15316</v>
      </c>
      <c r="B6780">
        <v>13120</v>
      </c>
      <c r="C6780" s="2">
        <f t="shared" si="782"/>
        <v>44336</v>
      </c>
      <c r="D6780" s="1">
        <f>TIMEVALUE("11:27:19")</f>
        <v>0.47730324074074076</v>
      </c>
      <c r="E6780" s="2">
        <f t="shared" si="783"/>
        <v>44336</v>
      </c>
      <c r="F6780" s="1">
        <f>TIMEVALUE("11:35:16")</f>
        <v>0.48282407407407407</v>
      </c>
      <c r="G6780" t="s">
        <v>4427</v>
      </c>
      <c r="H6780" t="s">
        <v>14293</v>
      </c>
      <c r="I6780">
        <v>702.00099999999998</v>
      </c>
    </row>
    <row r="6781" spans="1:9" x14ac:dyDescent="0.25">
      <c r="A6781" t="s">
        <v>15317</v>
      </c>
      <c r="B6781">
        <v>13120</v>
      </c>
      <c r="C6781" s="2">
        <f t="shared" si="782"/>
        <v>44336</v>
      </c>
      <c r="D6781" s="1">
        <f>TIMEVALUE("11:40:54")</f>
        <v>0.48673611111111109</v>
      </c>
      <c r="E6781" s="2">
        <f t="shared" si="783"/>
        <v>44336</v>
      </c>
      <c r="F6781" s="1">
        <f>TIMEVALUE("11:48:34")</f>
        <v>0.49206018518518518</v>
      </c>
      <c r="G6781" t="s">
        <v>5189</v>
      </c>
      <c r="H6781" t="s">
        <v>15318</v>
      </c>
      <c r="I6781">
        <v>702.06</v>
      </c>
    </row>
    <row r="6782" spans="1:9" x14ac:dyDescent="0.25">
      <c r="A6782" t="s">
        <v>15319</v>
      </c>
      <c r="B6782">
        <v>13120</v>
      </c>
      <c r="C6782" s="2">
        <f t="shared" si="782"/>
        <v>44336</v>
      </c>
      <c r="D6782" s="1">
        <f>TIMEVALUE("11:50:15")</f>
        <v>0.49322916666666666</v>
      </c>
      <c r="E6782" s="2">
        <f t="shared" si="783"/>
        <v>44336</v>
      </c>
      <c r="F6782" s="1">
        <f>TIMEVALUE("11:55:02")</f>
        <v>0.49655092592592592</v>
      </c>
      <c r="G6782" t="s">
        <v>3438</v>
      </c>
      <c r="H6782" t="s">
        <v>379</v>
      </c>
      <c r="I6782">
        <v>702.03300000000002</v>
      </c>
    </row>
    <row r="6783" spans="1:9" x14ac:dyDescent="0.25">
      <c r="A6783" t="s">
        <v>15321</v>
      </c>
      <c r="B6783">
        <v>13120</v>
      </c>
      <c r="C6783" s="2">
        <f t="shared" si="782"/>
        <v>44336</v>
      </c>
      <c r="D6783" s="1">
        <f>TIMEVALUE("11:56:45")</f>
        <v>0.49774305555555554</v>
      </c>
      <c r="E6783" s="2">
        <f t="shared" si="783"/>
        <v>44336</v>
      </c>
      <c r="F6783" s="1">
        <f>TIMEVALUE("12:00:51")</f>
        <v>0.50059027777777776</v>
      </c>
      <c r="G6783" t="s">
        <v>2469</v>
      </c>
      <c r="H6783" t="s">
        <v>15322</v>
      </c>
      <c r="I6783">
        <v>702.05499999999995</v>
      </c>
    </row>
    <row r="6784" spans="1:9" x14ac:dyDescent="0.25">
      <c r="A6784" t="s">
        <v>15323</v>
      </c>
      <c r="B6784">
        <v>13120</v>
      </c>
      <c r="C6784" s="2">
        <f t="shared" si="782"/>
        <v>44336</v>
      </c>
      <c r="D6784" s="1">
        <f>TIMEVALUE("12:49:54")</f>
        <v>0.53465277777777775</v>
      </c>
      <c r="E6784" s="2">
        <f t="shared" si="783"/>
        <v>44336</v>
      </c>
      <c r="F6784" s="1">
        <f>TIMEVALUE("12:54:09")</f>
        <v>0.53760416666666666</v>
      </c>
      <c r="G6784" t="s">
        <v>2125</v>
      </c>
      <c r="H6784" t="s">
        <v>15295</v>
      </c>
      <c r="I6784">
        <v>702.03800000000001</v>
      </c>
    </row>
    <row r="6785" spans="1:9" x14ac:dyDescent="0.25">
      <c r="A6785" t="s">
        <v>15324</v>
      </c>
      <c r="B6785">
        <v>13120</v>
      </c>
      <c r="C6785" s="2">
        <f t="shared" si="782"/>
        <v>44336</v>
      </c>
      <c r="D6785" s="1">
        <f>TIMEVALUE("10:21:02")</f>
        <v>0.43127314814814816</v>
      </c>
      <c r="E6785" s="2">
        <f t="shared" si="783"/>
        <v>44336</v>
      </c>
      <c r="F6785" s="1">
        <f>TIMEVALUE("10:25:41")</f>
        <v>0.43450231481481483</v>
      </c>
      <c r="G6785" t="s">
        <v>7070</v>
      </c>
      <c r="H6785" t="s">
        <v>4758</v>
      </c>
      <c r="I6785">
        <v>701.98299999999995</v>
      </c>
    </row>
    <row r="6786" spans="1:9" x14ac:dyDescent="0.25">
      <c r="A6786" t="s">
        <v>15325</v>
      </c>
      <c r="B6786">
        <v>13120</v>
      </c>
      <c r="C6786" s="2">
        <f>DATEVALUE("2025-05-20")</f>
        <v>44335</v>
      </c>
      <c r="D6786" s="1">
        <f>TIMEVALUE("18:11:49")</f>
        <v>0.75820601851851854</v>
      </c>
      <c r="E6786" s="2">
        <f>DATEVALUE("2025-05-20")</f>
        <v>44335</v>
      </c>
      <c r="F6786" s="1">
        <f>TIMEVALUE("18:16:55")</f>
        <v>0.76174768518518521</v>
      </c>
      <c r="G6786" t="s">
        <v>4674</v>
      </c>
      <c r="H6786" t="s">
        <v>10519</v>
      </c>
      <c r="I6786">
        <v>702.22500000000002</v>
      </c>
    </row>
    <row r="6787" spans="1:9" x14ac:dyDescent="0.25">
      <c r="A6787" t="s">
        <v>15326</v>
      </c>
      <c r="B6787">
        <v>13120</v>
      </c>
      <c r="C6787" s="2">
        <f>DATEVALUE("2025-05-20")</f>
        <v>44335</v>
      </c>
      <c r="D6787" s="1">
        <f>TIMEVALUE("18:18:45")</f>
        <v>0.76302083333333337</v>
      </c>
      <c r="E6787" s="2">
        <f>DATEVALUE("2025-05-20")</f>
        <v>44335</v>
      </c>
      <c r="F6787" s="1">
        <f>TIMEVALUE("18:24:29")</f>
        <v>0.76700231481481485</v>
      </c>
      <c r="G6787" t="s">
        <v>610</v>
      </c>
      <c r="H6787" t="s">
        <v>15327</v>
      </c>
      <c r="I6787">
        <v>702.149</v>
      </c>
    </row>
    <row r="6788" spans="1:9" x14ac:dyDescent="0.25">
      <c r="A6788" t="s">
        <v>15328</v>
      </c>
      <c r="B6788">
        <v>13112</v>
      </c>
      <c r="C6788" s="2">
        <f>DATEVALUE("2025-05-09")</f>
        <v>44324</v>
      </c>
      <c r="D6788" s="1">
        <f>TIMEVALUE("08:54:10")</f>
        <v>0.37094907407407407</v>
      </c>
      <c r="E6788" s="2">
        <f>DATEVALUE("2025-05-09")</f>
        <v>44324</v>
      </c>
      <c r="F6788" s="1">
        <f>TIMEVALUE("08:58:18")</f>
        <v>0.37381944444444443</v>
      </c>
      <c r="G6788" t="s">
        <v>3226</v>
      </c>
      <c r="H6788" t="s">
        <v>15329</v>
      </c>
      <c r="I6788">
        <v>703.56299999999999</v>
      </c>
    </row>
    <row r="6789" spans="1:9" x14ac:dyDescent="0.25">
      <c r="A6789" t="s">
        <v>15330</v>
      </c>
      <c r="B6789">
        <v>13120</v>
      </c>
      <c r="C6789" s="2">
        <f t="shared" ref="C6789:C6797" si="784">DATEVALUE("2025-05-21")</f>
        <v>44336</v>
      </c>
      <c r="D6789" s="1">
        <f>TIMEVALUE("08:15:34")</f>
        <v>0.34414351851851854</v>
      </c>
      <c r="E6789" s="2">
        <f t="shared" ref="E6789:E6797" si="785">DATEVALUE("2025-05-21")</f>
        <v>44336</v>
      </c>
      <c r="F6789" s="1">
        <f>TIMEVALUE("08:46:11")</f>
        <v>0.36540509259259257</v>
      </c>
      <c r="G6789" t="s">
        <v>15331</v>
      </c>
      <c r="H6789" t="s">
        <v>14612</v>
      </c>
      <c r="I6789">
        <v>702.25</v>
      </c>
    </row>
    <row r="6790" spans="1:9" x14ac:dyDescent="0.25">
      <c r="A6790" t="s">
        <v>15332</v>
      </c>
      <c r="B6790">
        <v>13120</v>
      </c>
      <c r="C6790" s="2">
        <f t="shared" si="784"/>
        <v>44336</v>
      </c>
      <c r="D6790" s="1">
        <f>TIMEVALUE("08:47:58")</f>
        <v>0.36664351851851851</v>
      </c>
      <c r="E6790" s="2">
        <f t="shared" si="785"/>
        <v>44336</v>
      </c>
      <c r="F6790" s="1">
        <f>TIMEVALUE("08:53:31")</f>
        <v>0.37049768518518517</v>
      </c>
      <c r="G6790" t="s">
        <v>297</v>
      </c>
      <c r="H6790" t="s">
        <v>14621</v>
      </c>
      <c r="I6790">
        <v>702.23400000000004</v>
      </c>
    </row>
    <row r="6791" spans="1:9" x14ac:dyDescent="0.25">
      <c r="A6791" t="s">
        <v>15333</v>
      </c>
      <c r="B6791">
        <v>13120</v>
      </c>
      <c r="C6791" s="2">
        <f t="shared" si="784"/>
        <v>44336</v>
      </c>
      <c r="D6791" s="1">
        <f>TIMEVALUE("08:55:41")</f>
        <v>0.37200231481481483</v>
      </c>
      <c r="E6791" s="2">
        <f t="shared" si="785"/>
        <v>44336</v>
      </c>
      <c r="F6791" s="1">
        <f>TIMEVALUE("09:01:56")</f>
        <v>0.37634259259259262</v>
      </c>
      <c r="G6791" t="s">
        <v>505</v>
      </c>
      <c r="H6791" t="s">
        <v>15334</v>
      </c>
      <c r="I6791">
        <v>702.22500000000002</v>
      </c>
    </row>
    <row r="6792" spans="1:9" x14ac:dyDescent="0.25">
      <c r="A6792" t="s">
        <v>15335</v>
      </c>
      <c r="B6792">
        <v>13120</v>
      </c>
      <c r="C6792" s="2">
        <f t="shared" si="784"/>
        <v>44336</v>
      </c>
      <c r="D6792" s="1">
        <f>TIMEVALUE("09:03:44")</f>
        <v>0.37759259259259259</v>
      </c>
      <c r="E6792" s="2">
        <f t="shared" si="785"/>
        <v>44336</v>
      </c>
      <c r="F6792" s="1">
        <f>TIMEVALUE("09:10:04")</f>
        <v>0.38199074074074074</v>
      </c>
      <c r="G6792" t="s">
        <v>3638</v>
      </c>
      <c r="H6792" t="s">
        <v>15336</v>
      </c>
      <c r="I6792">
        <v>702.15899999999999</v>
      </c>
    </row>
    <row r="6793" spans="1:9" x14ac:dyDescent="0.25">
      <c r="A6793" t="s">
        <v>15337</v>
      </c>
      <c r="B6793">
        <v>13120</v>
      </c>
      <c r="C6793" s="2">
        <f t="shared" si="784"/>
        <v>44336</v>
      </c>
      <c r="D6793" s="1">
        <f>TIMEVALUE("09:11:43")</f>
        <v>0.38313657407407409</v>
      </c>
      <c r="E6793" s="2">
        <f t="shared" si="785"/>
        <v>44336</v>
      </c>
      <c r="F6793" s="1">
        <f>TIMEVALUE("09:17:38")</f>
        <v>0.38724537037037038</v>
      </c>
      <c r="G6793" t="s">
        <v>971</v>
      </c>
      <c r="H6793" t="s">
        <v>15338</v>
      </c>
      <c r="I6793">
        <v>702.15599999999995</v>
      </c>
    </row>
    <row r="6794" spans="1:9" x14ac:dyDescent="0.25">
      <c r="A6794" t="s">
        <v>15339</v>
      </c>
      <c r="B6794">
        <v>13120</v>
      </c>
      <c r="C6794" s="2">
        <f t="shared" si="784"/>
        <v>44336</v>
      </c>
      <c r="D6794" s="1">
        <f>TIMEVALUE("09:19:47")</f>
        <v>0.38873842592592595</v>
      </c>
      <c r="E6794" s="2">
        <f t="shared" si="785"/>
        <v>44336</v>
      </c>
      <c r="F6794" s="1">
        <f>TIMEVALUE("09:26:14")</f>
        <v>0.39321759259259259</v>
      </c>
      <c r="G6794" t="s">
        <v>6170</v>
      </c>
      <c r="H6794" t="s">
        <v>373</v>
      </c>
      <c r="I6794">
        <v>702.10299999999995</v>
      </c>
    </row>
    <row r="6795" spans="1:9" x14ac:dyDescent="0.25">
      <c r="A6795" t="s">
        <v>15340</v>
      </c>
      <c r="B6795">
        <v>13120</v>
      </c>
      <c r="C6795" s="2">
        <f t="shared" si="784"/>
        <v>44336</v>
      </c>
      <c r="D6795" s="1">
        <f>TIMEVALUE("09:27:55")</f>
        <v>0.39438657407407407</v>
      </c>
      <c r="E6795" s="2">
        <f t="shared" si="785"/>
        <v>44336</v>
      </c>
      <c r="F6795" s="1">
        <f>TIMEVALUE("09:39:17")</f>
        <v>0.40228009259259262</v>
      </c>
      <c r="G6795" t="s">
        <v>1483</v>
      </c>
      <c r="H6795" t="s">
        <v>15341</v>
      </c>
      <c r="I6795">
        <v>702.08699999999999</v>
      </c>
    </row>
    <row r="6796" spans="1:9" x14ac:dyDescent="0.25">
      <c r="A6796" t="s">
        <v>15342</v>
      </c>
      <c r="B6796">
        <v>13120</v>
      </c>
      <c r="C6796" s="2">
        <f t="shared" si="784"/>
        <v>44336</v>
      </c>
      <c r="D6796" s="1">
        <f>TIMEVALUE("09:41:02")</f>
        <v>0.40349537037037037</v>
      </c>
      <c r="E6796" s="2">
        <f t="shared" si="785"/>
        <v>44336</v>
      </c>
      <c r="F6796" s="1">
        <f>TIMEVALUE("09:46:04")</f>
        <v>0.40699074074074076</v>
      </c>
      <c r="G6796" t="s">
        <v>267</v>
      </c>
      <c r="H6796" t="s">
        <v>15343</v>
      </c>
      <c r="I6796">
        <v>702.11</v>
      </c>
    </row>
    <row r="6797" spans="1:9" x14ac:dyDescent="0.25">
      <c r="A6797" t="s">
        <v>15344</v>
      </c>
      <c r="B6797">
        <v>13120</v>
      </c>
      <c r="C6797" s="2">
        <f t="shared" si="784"/>
        <v>44336</v>
      </c>
      <c r="D6797" s="1">
        <f>TIMEVALUE("10:13:07")</f>
        <v>0.42577546296296298</v>
      </c>
      <c r="E6797" s="2">
        <f t="shared" si="785"/>
        <v>44336</v>
      </c>
      <c r="F6797" s="1">
        <f>TIMEVALUE("10:17:26")</f>
        <v>0.42877314814814815</v>
      </c>
      <c r="G6797" t="s">
        <v>2109</v>
      </c>
      <c r="H6797" t="s">
        <v>15345</v>
      </c>
      <c r="I6797">
        <v>702.06200000000001</v>
      </c>
    </row>
    <row r="6798" spans="1:9" x14ac:dyDescent="0.25">
      <c r="A6798" t="s">
        <v>15346</v>
      </c>
      <c r="B6798">
        <v>13120</v>
      </c>
      <c r="C6798" s="2">
        <f t="shared" ref="C6798:C6815" si="786">DATEVALUE("2025-05-20")</f>
        <v>44335</v>
      </c>
      <c r="D6798" s="1">
        <f>TIMEVALUE("17:56:38")</f>
        <v>0.74766203703703704</v>
      </c>
      <c r="E6798" s="2">
        <f t="shared" ref="E6798:E6815" si="787">DATEVALUE("2025-05-20")</f>
        <v>44335</v>
      </c>
      <c r="F6798" s="1">
        <f>TIMEVALUE("18:01:16")</f>
        <v>0.75087962962962962</v>
      </c>
      <c r="G6798" t="s">
        <v>888</v>
      </c>
      <c r="H6798" t="s">
        <v>15347</v>
      </c>
      <c r="I6798">
        <v>702.14200000000005</v>
      </c>
    </row>
    <row r="6799" spans="1:9" x14ac:dyDescent="0.25">
      <c r="A6799" t="s">
        <v>15348</v>
      </c>
      <c r="B6799">
        <v>13120</v>
      </c>
      <c r="C6799" s="2">
        <f t="shared" si="786"/>
        <v>44335</v>
      </c>
      <c r="D6799" s="1">
        <f>TIMEVALUE("16:27:37")</f>
        <v>0.68584490740740744</v>
      </c>
      <c r="E6799" s="2">
        <f t="shared" si="787"/>
        <v>44335</v>
      </c>
      <c r="F6799" s="1">
        <f>TIMEVALUE("16:34:17")</f>
        <v>0.69047453703703698</v>
      </c>
      <c r="G6799" t="s">
        <v>2714</v>
      </c>
      <c r="H6799" t="s">
        <v>1792</v>
      </c>
      <c r="I6799">
        <v>702.03700000000003</v>
      </c>
    </row>
    <row r="6800" spans="1:9" x14ac:dyDescent="0.25">
      <c r="A6800" t="s">
        <v>15349</v>
      </c>
      <c r="B6800">
        <v>13120</v>
      </c>
      <c r="C6800" s="2">
        <f t="shared" si="786"/>
        <v>44335</v>
      </c>
      <c r="D6800" s="1">
        <f>TIMEVALUE("16:37:08")</f>
        <v>0.69245370370370374</v>
      </c>
      <c r="E6800" s="2">
        <f t="shared" si="787"/>
        <v>44335</v>
      </c>
      <c r="F6800" s="1">
        <f>TIMEVALUE("16:42:16")</f>
        <v>0.69601851851851848</v>
      </c>
      <c r="G6800" t="s">
        <v>1736</v>
      </c>
      <c r="H6800" t="s">
        <v>14283</v>
      </c>
      <c r="I6800">
        <v>702.05899999999997</v>
      </c>
    </row>
    <row r="6801" spans="1:9" x14ac:dyDescent="0.25">
      <c r="A6801" t="s">
        <v>15350</v>
      </c>
      <c r="B6801">
        <v>13120</v>
      </c>
      <c r="C6801" s="2">
        <f t="shared" si="786"/>
        <v>44335</v>
      </c>
      <c r="D6801" s="1">
        <f>TIMEVALUE("16:44:22")</f>
        <v>0.69747685185185182</v>
      </c>
      <c r="E6801" s="2">
        <f t="shared" si="787"/>
        <v>44335</v>
      </c>
      <c r="F6801" s="1">
        <f>TIMEVALUE("16:49:03")</f>
        <v>0.70072916666666663</v>
      </c>
      <c r="G6801" t="s">
        <v>3722</v>
      </c>
      <c r="H6801" t="s">
        <v>373</v>
      </c>
      <c r="I6801">
        <v>702.06399999999996</v>
      </c>
    </row>
    <row r="6802" spans="1:9" x14ac:dyDescent="0.25">
      <c r="A6802" t="s">
        <v>15351</v>
      </c>
      <c r="B6802">
        <v>13120</v>
      </c>
      <c r="C6802" s="2">
        <f t="shared" si="786"/>
        <v>44335</v>
      </c>
      <c r="D6802" s="1">
        <f>TIMEVALUE("16:51:01")</f>
        <v>0.70209490740740743</v>
      </c>
      <c r="E6802" s="2">
        <f t="shared" si="787"/>
        <v>44335</v>
      </c>
      <c r="F6802" s="1">
        <f>TIMEVALUE("16:56:39")</f>
        <v>0.70600694444444445</v>
      </c>
      <c r="G6802" t="s">
        <v>1934</v>
      </c>
      <c r="H6802" t="s">
        <v>15352</v>
      </c>
      <c r="I6802">
        <v>702.09299999999996</v>
      </c>
    </row>
    <row r="6803" spans="1:9" x14ac:dyDescent="0.25">
      <c r="A6803" t="s">
        <v>15353</v>
      </c>
      <c r="B6803">
        <v>13120</v>
      </c>
      <c r="C6803" s="2">
        <f t="shared" si="786"/>
        <v>44335</v>
      </c>
      <c r="D6803" s="1">
        <f>TIMEVALUE("16:58:17")</f>
        <v>0.7071412037037037</v>
      </c>
      <c r="E6803" s="2">
        <f t="shared" si="787"/>
        <v>44335</v>
      </c>
      <c r="F6803" s="1">
        <f>TIMEVALUE("17:03:06")</f>
        <v>0.71048611111111115</v>
      </c>
      <c r="G6803" t="s">
        <v>3982</v>
      </c>
      <c r="H6803" t="s">
        <v>14630</v>
      </c>
      <c r="I6803">
        <v>702.08699999999999</v>
      </c>
    </row>
    <row r="6804" spans="1:9" x14ac:dyDescent="0.25">
      <c r="A6804" t="s">
        <v>15354</v>
      </c>
      <c r="B6804">
        <v>13120</v>
      </c>
      <c r="C6804" s="2">
        <f t="shared" si="786"/>
        <v>44335</v>
      </c>
      <c r="D6804" s="1">
        <f>TIMEVALUE("17:04:37")</f>
        <v>0.7115393518518518</v>
      </c>
      <c r="E6804" s="2">
        <f t="shared" si="787"/>
        <v>44335</v>
      </c>
      <c r="F6804" s="1">
        <f>TIMEVALUE("17:10:52")</f>
        <v>0.71587962962962959</v>
      </c>
      <c r="G6804" t="s">
        <v>505</v>
      </c>
      <c r="H6804" t="s">
        <v>15355</v>
      </c>
      <c r="I6804">
        <v>702.07600000000002</v>
      </c>
    </row>
    <row r="6805" spans="1:9" x14ac:dyDescent="0.25">
      <c r="A6805" t="s">
        <v>15356</v>
      </c>
      <c r="B6805">
        <v>13120</v>
      </c>
      <c r="C6805" s="2">
        <f t="shared" si="786"/>
        <v>44335</v>
      </c>
      <c r="D6805" s="1">
        <f>TIMEVALUE("17:12:38")</f>
        <v>0.71710648148148148</v>
      </c>
      <c r="E6805" s="2">
        <f t="shared" si="787"/>
        <v>44335</v>
      </c>
      <c r="F6805" s="1">
        <f>TIMEVALUE("17:18:38")</f>
        <v>0.72127314814814814</v>
      </c>
      <c r="G6805" t="s">
        <v>862</v>
      </c>
      <c r="H6805" t="s">
        <v>15357</v>
      </c>
      <c r="I6805">
        <v>702.11800000000005</v>
      </c>
    </row>
    <row r="6806" spans="1:9" x14ac:dyDescent="0.25">
      <c r="A6806" t="s">
        <v>15358</v>
      </c>
      <c r="B6806">
        <v>13120</v>
      </c>
      <c r="C6806" s="2">
        <f t="shared" si="786"/>
        <v>44335</v>
      </c>
      <c r="D6806" s="1">
        <f>TIMEVALUE("17:20:39")</f>
        <v>0.72267361111111106</v>
      </c>
      <c r="E6806" s="2">
        <f t="shared" si="787"/>
        <v>44335</v>
      </c>
      <c r="F6806" s="1">
        <f>TIMEVALUE("17:26:32")</f>
        <v>0.72675925925925922</v>
      </c>
      <c r="G6806" t="s">
        <v>4956</v>
      </c>
      <c r="H6806" t="s">
        <v>15359</v>
      </c>
      <c r="I6806">
        <v>702.05600000000004</v>
      </c>
    </row>
    <row r="6807" spans="1:9" x14ac:dyDescent="0.25">
      <c r="A6807" t="s">
        <v>15360</v>
      </c>
      <c r="B6807">
        <v>13120</v>
      </c>
      <c r="C6807" s="2">
        <f t="shared" si="786"/>
        <v>44335</v>
      </c>
      <c r="D6807" s="1">
        <f>TIMEVALUE("17:28:56")</f>
        <v>0.72842592592592592</v>
      </c>
      <c r="E6807" s="2">
        <f t="shared" si="787"/>
        <v>44335</v>
      </c>
      <c r="F6807" s="1">
        <f>TIMEVALUE("17:33:27")</f>
        <v>0.7315625</v>
      </c>
      <c r="G6807" t="s">
        <v>7883</v>
      </c>
      <c r="H6807" t="s">
        <v>14320</v>
      </c>
      <c r="I6807">
        <v>702.11300000000006</v>
      </c>
    </row>
    <row r="6808" spans="1:9" x14ac:dyDescent="0.25">
      <c r="A6808" t="s">
        <v>15361</v>
      </c>
      <c r="B6808">
        <v>13120</v>
      </c>
      <c r="C6808" s="2">
        <f t="shared" si="786"/>
        <v>44335</v>
      </c>
      <c r="D6808" s="1">
        <f>TIMEVALUE("17:35:06")</f>
        <v>0.73270833333333329</v>
      </c>
      <c r="E6808" s="2">
        <f t="shared" si="787"/>
        <v>44335</v>
      </c>
      <c r="F6808" s="1">
        <f>TIMEVALUE("17:39:45")</f>
        <v>0.73593750000000002</v>
      </c>
      <c r="G6808" t="s">
        <v>7070</v>
      </c>
      <c r="H6808" t="s">
        <v>4556</v>
      </c>
      <c r="I6808">
        <v>702.19799999999998</v>
      </c>
    </row>
    <row r="6809" spans="1:9" x14ac:dyDescent="0.25">
      <c r="A6809" t="s">
        <v>15362</v>
      </c>
      <c r="B6809">
        <v>13120</v>
      </c>
      <c r="C6809" s="2">
        <f t="shared" si="786"/>
        <v>44335</v>
      </c>
      <c r="D6809" s="1">
        <f>TIMEVALUE("17:41:14")</f>
        <v>0.73696759259259259</v>
      </c>
      <c r="E6809" s="2">
        <f t="shared" si="787"/>
        <v>44335</v>
      </c>
      <c r="F6809" s="1">
        <f>TIMEVALUE("17:48:00")</f>
        <v>0.7416666666666667</v>
      </c>
      <c r="G6809" t="s">
        <v>3007</v>
      </c>
      <c r="H6809" t="s">
        <v>15363</v>
      </c>
      <c r="I6809">
        <v>702.23400000000004</v>
      </c>
    </row>
    <row r="6810" spans="1:9" x14ac:dyDescent="0.25">
      <c r="A6810" t="s">
        <v>15364</v>
      </c>
      <c r="B6810">
        <v>13120</v>
      </c>
      <c r="C6810" s="2">
        <f t="shared" si="786"/>
        <v>44335</v>
      </c>
      <c r="D6810" s="1">
        <f>TIMEVALUE("17:49:39")</f>
        <v>0.74281249999999999</v>
      </c>
      <c r="E6810" s="2">
        <f t="shared" si="787"/>
        <v>44335</v>
      </c>
      <c r="F6810" s="1">
        <f>TIMEVALUE("17:54:33")</f>
        <v>0.74621527777777774</v>
      </c>
      <c r="G6810" t="s">
        <v>1958</v>
      </c>
      <c r="H6810" t="s">
        <v>14114</v>
      </c>
      <c r="I6810">
        <v>702.24199999999996</v>
      </c>
    </row>
    <row r="6811" spans="1:9" x14ac:dyDescent="0.25">
      <c r="A6811" t="s">
        <v>15365</v>
      </c>
      <c r="B6811">
        <v>13120</v>
      </c>
      <c r="C6811" s="2">
        <f t="shared" si="786"/>
        <v>44335</v>
      </c>
      <c r="D6811" s="1">
        <f>TIMEVALUE("16:13:15")</f>
        <v>0.67586805555555551</v>
      </c>
      <c r="E6811" s="2">
        <f t="shared" si="787"/>
        <v>44335</v>
      </c>
      <c r="F6811" s="1">
        <f>TIMEVALUE("16:19:07")</f>
        <v>0.67994212962962963</v>
      </c>
      <c r="G6811" t="s">
        <v>1848</v>
      </c>
      <c r="H6811" t="s">
        <v>15366</v>
      </c>
      <c r="I6811">
        <v>702.23</v>
      </c>
    </row>
    <row r="6812" spans="1:9" x14ac:dyDescent="0.25">
      <c r="A6812" t="s">
        <v>15367</v>
      </c>
      <c r="B6812">
        <v>13120</v>
      </c>
      <c r="C6812" s="2">
        <f t="shared" si="786"/>
        <v>44335</v>
      </c>
      <c r="D6812" s="1">
        <f>TIMEVALUE("14:03:04")</f>
        <v>0.58546296296296296</v>
      </c>
      <c r="E6812" s="2">
        <f t="shared" si="787"/>
        <v>44335</v>
      </c>
      <c r="F6812" s="1">
        <f>TIMEVALUE("14:10:32")</f>
        <v>0.59064814814814814</v>
      </c>
      <c r="G6812" t="s">
        <v>4004</v>
      </c>
      <c r="H6812" t="s">
        <v>15368</v>
      </c>
      <c r="I6812">
        <v>701.99400000000003</v>
      </c>
    </row>
    <row r="6813" spans="1:9" x14ac:dyDescent="0.25">
      <c r="A6813" t="s">
        <v>15369</v>
      </c>
      <c r="B6813">
        <v>13120</v>
      </c>
      <c r="C6813" s="2">
        <f t="shared" si="786"/>
        <v>44335</v>
      </c>
      <c r="D6813" s="1">
        <f>TIMEVALUE("14:17:14")</f>
        <v>0.59530092592592587</v>
      </c>
      <c r="E6813" s="2">
        <f t="shared" si="787"/>
        <v>44335</v>
      </c>
      <c r="F6813" s="1">
        <f>TIMEVALUE("14:23:44")</f>
        <v>0.5998148148148148</v>
      </c>
      <c r="G6813" t="s">
        <v>1869</v>
      </c>
      <c r="H6813" t="s">
        <v>15207</v>
      </c>
      <c r="I6813">
        <v>702.08799999999997</v>
      </c>
    </row>
    <row r="6814" spans="1:9" x14ac:dyDescent="0.25">
      <c r="A6814" t="s">
        <v>15370</v>
      </c>
      <c r="B6814">
        <v>13120</v>
      </c>
      <c r="C6814" s="2">
        <f t="shared" si="786"/>
        <v>44335</v>
      </c>
      <c r="D6814" s="1">
        <f>TIMEVALUE("14:25:38")</f>
        <v>0.60113425925925923</v>
      </c>
      <c r="E6814" s="2">
        <f t="shared" si="787"/>
        <v>44335</v>
      </c>
      <c r="F6814" s="1">
        <f>TIMEVALUE("14:29:45")</f>
        <v>0.6039930555555556</v>
      </c>
      <c r="G6814" t="s">
        <v>230</v>
      </c>
      <c r="H6814" t="s">
        <v>12832</v>
      </c>
      <c r="I6814">
        <v>702.04</v>
      </c>
    </row>
    <row r="6815" spans="1:9" x14ac:dyDescent="0.25">
      <c r="A6815" t="s">
        <v>15371</v>
      </c>
      <c r="B6815">
        <v>13120</v>
      </c>
      <c r="C6815" s="2">
        <f t="shared" si="786"/>
        <v>44335</v>
      </c>
      <c r="D6815" s="1">
        <f>TIMEVALUE("14:38:07")</f>
        <v>0.60980324074074077</v>
      </c>
      <c r="E6815" s="2">
        <f t="shared" si="787"/>
        <v>44335</v>
      </c>
      <c r="F6815" s="1">
        <f>TIMEVALUE("14:42:12")</f>
        <v>0.61263888888888884</v>
      </c>
      <c r="G6815" t="s">
        <v>2380</v>
      </c>
      <c r="H6815" t="s">
        <v>15372</v>
      </c>
      <c r="I6815">
        <v>702.06</v>
      </c>
    </row>
    <row r="6816" spans="1:9" x14ac:dyDescent="0.25">
      <c r="A6816" t="s">
        <v>15373</v>
      </c>
      <c r="B6816">
        <v>13112</v>
      </c>
      <c r="C6816" s="2">
        <f>DATEVALUE("2025-05-09")</f>
        <v>44324</v>
      </c>
      <c r="D6816" s="1">
        <f>TIMEVALUE("08:47:11")</f>
        <v>0.36609953703703701</v>
      </c>
      <c r="E6816" s="2">
        <f>DATEVALUE("2025-05-09")</f>
        <v>44324</v>
      </c>
      <c r="F6816" s="1">
        <f>TIMEVALUE("08:50:06")</f>
        <v>0.36812499999999998</v>
      </c>
      <c r="G6816" t="s">
        <v>2406</v>
      </c>
      <c r="H6816" t="s">
        <v>15374</v>
      </c>
      <c r="I6816">
        <v>703.68200000000002</v>
      </c>
    </row>
    <row r="6817" spans="1:9" x14ac:dyDescent="0.25">
      <c r="A6817" t="s">
        <v>15375</v>
      </c>
      <c r="B6817">
        <v>13120</v>
      </c>
      <c r="C6817" s="2">
        <f t="shared" ref="C6817:C6837" si="788">DATEVALUE("2025-05-20")</f>
        <v>44335</v>
      </c>
      <c r="D6817" s="1">
        <f>TIMEVALUE("14:45:44")</f>
        <v>0.61509259259259264</v>
      </c>
      <c r="E6817" s="2">
        <f t="shared" ref="E6817:E6837" si="789">DATEVALUE("2025-05-20")</f>
        <v>44335</v>
      </c>
      <c r="F6817" s="1">
        <f>TIMEVALUE("14:51:44")</f>
        <v>0.61925925925925929</v>
      </c>
      <c r="G6817" t="s">
        <v>862</v>
      </c>
      <c r="H6817" t="s">
        <v>15376</v>
      </c>
      <c r="I6817">
        <v>702.04300000000001</v>
      </c>
    </row>
    <row r="6818" spans="1:9" x14ac:dyDescent="0.25">
      <c r="A6818" t="s">
        <v>15377</v>
      </c>
      <c r="B6818">
        <v>13120</v>
      </c>
      <c r="C6818" s="2">
        <f t="shared" si="788"/>
        <v>44335</v>
      </c>
      <c r="D6818" s="1">
        <f>TIMEVALUE("14:53:54")</f>
        <v>0.62076388888888889</v>
      </c>
      <c r="E6818" s="2">
        <f t="shared" si="789"/>
        <v>44335</v>
      </c>
      <c r="F6818" s="1">
        <f>TIMEVALUE("14:59:13")</f>
        <v>0.62445601851851851</v>
      </c>
      <c r="G6818" t="s">
        <v>2683</v>
      </c>
      <c r="H6818" t="s">
        <v>15352</v>
      </c>
      <c r="I6818">
        <v>702.03099999999995</v>
      </c>
    </row>
    <row r="6819" spans="1:9" x14ac:dyDescent="0.25">
      <c r="A6819" t="s">
        <v>15378</v>
      </c>
      <c r="B6819">
        <v>13120</v>
      </c>
      <c r="C6819" s="2">
        <f t="shared" si="788"/>
        <v>44335</v>
      </c>
      <c r="D6819" s="1">
        <f>TIMEVALUE("15:01:26")</f>
        <v>0.62599537037037034</v>
      </c>
      <c r="E6819" s="2">
        <f t="shared" si="789"/>
        <v>44335</v>
      </c>
      <c r="F6819" s="1">
        <f>TIMEVALUE("15:12:57")</f>
        <v>0.63399305555555552</v>
      </c>
      <c r="G6819" t="s">
        <v>9935</v>
      </c>
      <c r="H6819" t="s">
        <v>1754</v>
      </c>
      <c r="I6819">
        <v>702.08399999999995</v>
      </c>
    </row>
    <row r="6820" spans="1:9" x14ac:dyDescent="0.25">
      <c r="A6820" t="s">
        <v>15379</v>
      </c>
      <c r="B6820">
        <v>13120</v>
      </c>
      <c r="C6820" s="2">
        <f t="shared" si="788"/>
        <v>44335</v>
      </c>
      <c r="D6820" s="1">
        <f>TIMEVALUE("15:20:16")</f>
        <v>0.63907407407407413</v>
      </c>
      <c r="E6820" s="2">
        <f t="shared" si="789"/>
        <v>44335</v>
      </c>
      <c r="F6820" s="1">
        <f>TIMEVALUE("15:26:06")</f>
        <v>0.64312499999999995</v>
      </c>
      <c r="G6820" t="s">
        <v>3238</v>
      </c>
      <c r="H6820" t="s">
        <v>14312</v>
      </c>
      <c r="I6820">
        <v>702.10299999999995</v>
      </c>
    </row>
    <row r="6821" spans="1:9" x14ac:dyDescent="0.25">
      <c r="A6821" t="s">
        <v>15380</v>
      </c>
      <c r="B6821">
        <v>13120</v>
      </c>
      <c r="C6821" s="2">
        <f t="shared" si="788"/>
        <v>44335</v>
      </c>
      <c r="D6821" s="1">
        <f>TIMEVALUE("15:27:44")</f>
        <v>0.64425925925925931</v>
      </c>
      <c r="E6821" s="2">
        <f t="shared" si="789"/>
        <v>44335</v>
      </c>
      <c r="F6821" s="1">
        <f>TIMEVALUE("15:33:31")</f>
        <v>0.64827546296296301</v>
      </c>
      <c r="G6821" t="s">
        <v>4001</v>
      </c>
      <c r="H6821" t="s">
        <v>13096</v>
      </c>
      <c r="I6821">
        <v>702.09</v>
      </c>
    </row>
    <row r="6822" spans="1:9" x14ac:dyDescent="0.25">
      <c r="A6822" t="s">
        <v>15381</v>
      </c>
      <c r="B6822">
        <v>13120</v>
      </c>
      <c r="C6822" s="2">
        <f t="shared" si="788"/>
        <v>44335</v>
      </c>
      <c r="D6822" s="1">
        <f>TIMEVALUE("15:35:16")</f>
        <v>0.64949074074074076</v>
      </c>
      <c r="E6822" s="2">
        <f t="shared" si="789"/>
        <v>44335</v>
      </c>
      <c r="F6822" s="1">
        <f>TIMEVALUE("15:43:35")</f>
        <v>0.6552662037037037</v>
      </c>
      <c r="G6822" t="s">
        <v>2501</v>
      </c>
      <c r="H6822" t="s">
        <v>14511</v>
      </c>
      <c r="I6822">
        <v>702.12</v>
      </c>
    </row>
    <row r="6823" spans="1:9" x14ac:dyDescent="0.25">
      <c r="A6823" t="s">
        <v>15382</v>
      </c>
      <c r="B6823">
        <v>13120</v>
      </c>
      <c r="C6823" s="2">
        <f t="shared" si="788"/>
        <v>44335</v>
      </c>
      <c r="D6823" s="1">
        <f>TIMEVALUE("15:45:26")</f>
        <v>0.6565509259259259</v>
      </c>
      <c r="E6823" s="2">
        <f t="shared" si="789"/>
        <v>44335</v>
      </c>
      <c r="F6823" s="1">
        <f>TIMEVALUE("16:06:22")</f>
        <v>0.67108796296296291</v>
      </c>
      <c r="G6823" t="s">
        <v>15383</v>
      </c>
      <c r="H6823" t="s">
        <v>15384</v>
      </c>
      <c r="I6823">
        <v>702.23299999999995</v>
      </c>
    </row>
    <row r="6824" spans="1:9" x14ac:dyDescent="0.25">
      <c r="A6824" t="s">
        <v>15385</v>
      </c>
      <c r="B6824">
        <v>13120</v>
      </c>
      <c r="C6824" s="2">
        <f t="shared" si="788"/>
        <v>44335</v>
      </c>
      <c r="D6824" s="1">
        <f>TIMEVALUE("13:17:42")</f>
        <v>0.55395833333333333</v>
      </c>
      <c r="E6824" s="2">
        <f t="shared" si="789"/>
        <v>44335</v>
      </c>
      <c r="F6824" s="1">
        <f>TIMEVALUE("13:51:47")</f>
        <v>0.57762731481481477</v>
      </c>
      <c r="G6824" t="s">
        <v>15386</v>
      </c>
      <c r="H6824" t="s">
        <v>15387</v>
      </c>
      <c r="I6824">
        <v>702.17100000000005</v>
      </c>
    </row>
    <row r="6825" spans="1:9" x14ac:dyDescent="0.25">
      <c r="A6825" t="s">
        <v>15388</v>
      </c>
      <c r="B6825">
        <v>13120</v>
      </c>
      <c r="C6825" s="2">
        <f t="shared" si="788"/>
        <v>44335</v>
      </c>
      <c r="D6825" s="1">
        <f>TIMEVALUE("10:31:58")</f>
        <v>0.43886574074074075</v>
      </c>
      <c r="E6825" s="2">
        <f t="shared" si="789"/>
        <v>44335</v>
      </c>
      <c r="F6825" s="1">
        <f>TIMEVALUE("10:43:02")</f>
        <v>0.44655092592592593</v>
      </c>
      <c r="G6825" t="s">
        <v>1211</v>
      </c>
      <c r="H6825" t="s">
        <v>15389</v>
      </c>
      <c r="I6825">
        <v>701.86300000000006</v>
      </c>
    </row>
    <row r="6826" spans="1:9" x14ac:dyDescent="0.25">
      <c r="A6826" t="s">
        <v>15390</v>
      </c>
      <c r="B6826">
        <v>13120</v>
      </c>
      <c r="C6826" s="2">
        <f t="shared" si="788"/>
        <v>44335</v>
      </c>
      <c r="D6826" s="1">
        <f>TIMEVALUE("10:45:59")</f>
        <v>0.44859953703703703</v>
      </c>
      <c r="E6826" s="2">
        <f t="shared" si="789"/>
        <v>44335</v>
      </c>
      <c r="F6826" s="1">
        <f>TIMEVALUE("10:50:25")</f>
        <v>0.45167824074074076</v>
      </c>
      <c r="G6826" t="s">
        <v>927</v>
      </c>
      <c r="H6826" t="s">
        <v>14143</v>
      </c>
      <c r="I6826">
        <v>701.88599999999997</v>
      </c>
    </row>
    <row r="6827" spans="1:9" x14ac:dyDescent="0.25">
      <c r="A6827" t="s">
        <v>15391</v>
      </c>
      <c r="B6827">
        <v>13120</v>
      </c>
      <c r="C6827" s="2">
        <f t="shared" si="788"/>
        <v>44335</v>
      </c>
      <c r="D6827" s="1">
        <f>TIMEVALUE("10:53:45")</f>
        <v>0.45399305555555558</v>
      </c>
      <c r="E6827" s="2">
        <f t="shared" si="789"/>
        <v>44335</v>
      </c>
      <c r="F6827" s="1">
        <f>TIMEVALUE("10:58:44")</f>
        <v>0.4574537037037037</v>
      </c>
      <c r="G6827" t="s">
        <v>6722</v>
      </c>
      <c r="H6827" t="s">
        <v>15392</v>
      </c>
      <c r="I6827">
        <v>701.846</v>
      </c>
    </row>
    <row r="6828" spans="1:9" x14ac:dyDescent="0.25">
      <c r="A6828" t="s">
        <v>15393</v>
      </c>
      <c r="B6828">
        <v>13120</v>
      </c>
      <c r="C6828" s="2">
        <f t="shared" si="788"/>
        <v>44335</v>
      </c>
      <c r="D6828" s="1">
        <f>TIMEVALUE("11:00:43")</f>
        <v>0.45883101851851854</v>
      </c>
      <c r="E6828" s="2">
        <f t="shared" si="789"/>
        <v>44335</v>
      </c>
      <c r="F6828" s="1">
        <f>TIMEVALUE("11:06:08")</f>
        <v>0.46259259259259261</v>
      </c>
      <c r="G6828" t="s">
        <v>1955</v>
      </c>
      <c r="H6828" t="s">
        <v>14274</v>
      </c>
      <c r="I6828">
        <v>701.95899999999995</v>
      </c>
    </row>
    <row r="6829" spans="1:9" x14ac:dyDescent="0.25">
      <c r="A6829" t="s">
        <v>15394</v>
      </c>
      <c r="B6829">
        <v>13120</v>
      </c>
      <c r="C6829" s="2">
        <f t="shared" si="788"/>
        <v>44335</v>
      </c>
      <c r="D6829" s="1">
        <f>TIMEVALUE("11:09:02")</f>
        <v>0.46460648148148148</v>
      </c>
      <c r="E6829" s="2">
        <f t="shared" si="789"/>
        <v>44335</v>
      </c>
      <c r="F6829" s="1">
        <f>TIMEVALUE("11:14:05")</f>
        <v>0.46811342592592592</v>
      </c>
      <c r="G6829" t="s">
        <v>2606</v>
      </c>
      <c r="H6829" t="s">
        <v>15396</v>
      </c>
      <c r="I6829">
        <v>702.048</v>
      </c>
    </row>
    <row r="6830" spans="1:9" x14ac:dyDescent="0.25">
      <c r="A6830" t="s">
        <v>15397</v>
      </c>
      <c r="B6830">
        <v>13120</v>
      </c>
      <c r="C6830" s="2">
        <f t="shared" si="788"/>
        <v>44335</v>
      </c>
      <c r="D6830" s="1">
        <f>TIMEVALUE("11:16:51")</f>
        <v>0.4700347222222222</v>
      </c>
      <c r="E6830" s="2">
        <f t="shared" si="789"/>
        <v>44335</v>
      </c>
      <c r="F6830" s="1">
        <f>TIMEVALUE("11:21:23")</f>
        <v>0.47318287037037038</v>
      </c>
      <c r="G6830" t="s">
        <v>2118</v>
      </c>
      <c r="H6830" t="s">
        <v>13154</v>
      </c>
      <c r="I6830">
        <v>702.08500000000004</v>
      </c>
    </row>
    <row r="6831" spans="1:9" x14ac:dyDescent="0.25">
      <c r="A6831" t="s">
        <v>15398</v>
      </c>
      <c r="B6831">
        <v>13120</v>
      </c>
      <c r="C6831" s="2">
        <f t="shared" si="788"/>
        <v>44335</v>
      </c>
      <c r="D6831" s="1">
        <f>TIMEVALUE("11:23:14")</f>
        <v>0.47446759259259258</v>
      </c>
      <c r="E6831" s="2">
        <f t="shared" si="789"/>
        <v>44335</v>
      </c>
      <c r="F6831" s="1">
        <f>TIMEVALUE("11:29:49")</f>
        <v>0.47903935185185187</v>
      </c>
      <c r="G6831" t="s">
        <v>921</v>
      </c>
      <c r="H6831" t="s">
        <v>15399</v>
      </c>
      <c r="I6831">
        <v>702.08600000000001</v>
      </c>
    </row>
    <row r="6832" spans="1:9" x14ac:dyDescent="0.25">
      <c r="A6832" t="s">
        <v>15400</v>
      </c>
      <c r="B6832">
        <v>13120</v>
      </c>
      <c r="C6832" s="2">
        <f t="shared" si="788"/>
        <v>44335</v>
      </c>
      <c r="D6832" s="1">
        <f>TIMEVALUE("11:31:16")</f>
        <v>0.4800462962962963</v>
      </c>
      <c r="E6832" s="2">
        <f t="shared" si="789"/>
        <v>44335</v>
      </c>
      <c r="F6832" s="1">
        <f>TIMEVALUE("11:38:40")</f>
        <v>0.48518518518518516</v>
      </c>
      <c r="G6832" t="s">
        <v>1856</v>
      </c>
      <c r="H6832" t="s">
        <v>15401</v>
      </c>
      <c r="I6832">
        <v>702.13900000000001</v>
      </c>
    </row>
    <row r="6833" spans="1:9" x14ac:dyDescent="0.25">
      <c r="A6833" t="s">
        <v>15402</v>
      </c>
      <c r="B6833">
        <v>13120</v>
      </c>
      <c r="C6833" s="2">
        <f t="shared" si="788"/>
        <v>44335</v>
      </c>
      <c r="D6833" s="1">
        <f>TIMEVALUE("11:40:29")</f>
        <v>0.48644675925925923</v>
      </c>
      <c r="E6833" s="2">
        <f t="shared" si="789"/>
        <v>44335</v>
      </c>
      <c r="F6833" s="1">
        <f>TIMEVALUE("11:45:50")</f>
        <v>0.49016203703703703</v>
      </c>
      <c r="G6833" t="s">
        <v>5337</v>
      </c>
      <c r="H6833" t="s">
        <v>15403</v>
      </c>
      <c r="I6833">
        <v>702.14800000000002</v>
      </c>
    </row>
    <row r="6834" spans="1:9" x14ac:dyDescent="0.25">
      <c r="A6834" t="s">
        <v>15404</v>
      </c>
      <c r="B6834">
        <v>13120</v>
      </c>
      <c r="C6834" s="2">
        <f t="shared" si="788"/>
        <v>44335</v>
      </c>
      <c r="D6834" s="1">
        <f>TIMEVALUE("11:47:35")</f>
        <v>0.49137731481481484</v>
      </c>
      <c r="E6834" s="2">
        <f t="shared" si="789"/>
        <v>44335</v>
      </c>
      <c r="F6834" s="1">
        <f>TIMEVALUE("11:55:16")</f>
        <v>0.49671296296296297</v>
      </c>
      <c r="G6834" t="s">
        <v>4144</v>
      </c>
      <c r="H6834" t="s">
        <v>5542</v>
      </c>
      <c r="I6834">
        <v>702.11599999999999</v>
      </c>
    </row>
    <row r="6835" spans="1:9" x14ac:dyDescent="0.25">
      <c r="A6835" t="s">
        <v>15405</v>
      </c>
      <c r="B6835">
        <v>13120</v>
      </c>
      <c r="C6835" s="2">
        <f t="shared" si="788"/>
        <v>44335</v>
      </c>
      <c r="D6835" s="1">
        <f>TIMEVALUE("11:57:19")</f>
        <v>0.49813657407407408</v>
      </c>
      <c r="E6835" s="2">
        <f t="shared" si="789"/>
        <v>44335</v>
      </c>
      <c r="F6835" s="1">
        <f>TIMEVALUE("12:03:18")</f>
        <v>0.50229166666666669</v>
      </c>
      <c r="G6835" t="s">
        <v>4162</v>
      </c>
      <c r="H6835" t="s">
        <v>15406</v>
      </c>
      <c r="I6835">
        <v>702.23599999999999</v>
      </c>
    </row>
    <row r="6836" spans="1:9" x14ac:dyDescent="0.25">
      <c r="A6836" t="s">
        <v>15407</v>
      </c>
      <c r="B6836">
        <v>13120</v>
      </c>
      <c r="C6836" s="2">
        <f t="shared" si="788"/>
        <v>44335</v>
      </c>
      <c r="D6836" s="1">
        <f>TIMEVALUE("13:04:34")</f>
        <v>0.54483796296296294</v>
      </c>
      <c r="E6836" s="2">
        <f t="shared" si="789"/>
        <v>44335</v>
      </c>
      <c r="F6836" s="1">
        <f>TIMEVALUE("13:13:30")</f>
        <v>0.55104166666666665</v>
      </c>
      <c r="G6836" t="s">
        <v>865</v>
      </c>
      <c r="H6836" t="s">
        <v>15408</v>
      </c>
      <c r="I6836">
        <v>702.23900000000003</v>
      </c>
    </row>
    <row r="6837" spans="1:9" x14ac:dyDescent="0.25">
      <c r="A6837" t="s">
        <v>15409</v>
      </c>
      <c r="B6837">
        <v>13120</v>
      </c>
      <c r="C6837" s="2">
        <f t="shared" si="788"/>
        <v>44335</v>
      </c>
      <c r="D6837" s="1">
        <f>TIMEVALUE("09:50:37")</f>
        <v>0.41015046296296298</v>
      </c>
      <c r="E6837" s="2">
        <f t="shared" si="789"/>
        <v>44335</v>
      </c>
      <c r="F6837" s="1">
        <f>TIMEVALUE("10:24:22")</f>
        <v>0.43358796296296298</v>
      </c>
      <c r="G6837" t="s">
        <v>15410</v>
      </c>
      <c r="H6837" t="s">
        <v>15411</v>
      </c>
      <c r="I6837">
        <v>702.24800000000005</v>
      </c>
    </row>
    <row r="6838" spans="1:9" x14ac:dyDescent="0.25">
      <c r="A6838" t="s">
        <v>15412</v>
      </c>
      <c r="B6838">
        <v>13120</v>
      </c>
      <c r="C6838" s="2">
        <f>DATEVALUE("2025-05-16")</f>
        <v>44331</v>
      </c>
      <c r="D6838" s="1">
        <f>TIMEVALUE("17:51:28")</f>
        <v>0.74407407407407411</v>
      </c>
      <c r="E6838" s="2">
        <f>DATEVALUE("2025-05-16")</f>
        <v>44331</v>
      </c>
      <c r="F6838" s="1">
        <f>TIMEVALUE("18:01:07")</f>
        <v>0.75077546296296294</v>
      </c>
      <c r="G6838" t="s">
        <v>1185</v>
      </c>
      <c r="H6838" t="s">
        <v>15414</v>
      </c>
      <c r="I6838">
        <v>701.76300000000003</v>
      </c>
    </row>
    <row r="6839" spans="1:9" x14ac:dyDescent="0.25">
      <c r="A6839" t="s">
        <v>15415</v>
      </c>
      <c r="B6839">
        <v>13120</v>
      </c>
      <c r="C6839" s="2">
        <f>DATEVALUE("2025-05-19")</f>
        <v>44334</v>
      </c>
      <c r="D6839" s="1">
        <f>TIMEVALUE("08:20:05")</f>
        <v>0.34728009259259257</v>
      </c>
      <c r="E6839" s="2">
        <f>DATEVALUE("2025-05-19")</f>
        <v>44334</v>
      </c>
      <c r="F6839" s="1">
        <f>TIMEVALUE("08:24:45")</f>
        <v>0.35052083333333334</v>
      </c>
      <c r="G6839" t="s">
        <v>6437</v>
      </c>
      <c r="H6839" t="s">
        <v>5586</v>
      </c>
      <c r="I6839">
        <v>701.79700000000003</v>
      </c>
    </row>
    <row r="6840" spans="1:9" x14ac:dyDescent="0.25">
      <c r="A6840" t="s">
        <v>15416</v>
      </c>
      <c r="B6840">
        <v>13120</v>
      </c>
      <c r="C6840" s="2">
        <f>DATEVALUE("2025-05-19")</f>
        <v>44334</v>
      </c>
      <c r="D6840" s="1">
        <f>TIMEVALUE("08:26:34")</f>
        <v>0.3517824074074074</v>
      </c>
      <c r="E6840" s="2">
        <f>DATEVALUE("2025-05-19")</f>
        <v>44334</v>
      </c>
      <c r="F6840" s="1">
        <f>TIMEVALUE("08:31:13")</f>
        <v>0.35501157407407408</v>
      </c>
      <c r="G6840" t="s">
        <v>7070</v>
      </c>
      <c r="H6840" t="s">
        <v>4831</v>
      </c>
      <c r="I6840">
        <v>701.85199999999998</v>
      </c>
    </row>
    <row r="6841" spans="1:9" x14ac:dyDescent="0.25">
      <c r="A6841" t="s">
        <v>15417</v>
      </c>
      <c r="B6841">
        <v>13120</v>
      </c>
      <c r="C6841" s="2">
        <f>DATEVALUE("2025-05-19")</f>
        <v>44334</v>
      </c>
      <c r="D6841" s="1">
        <f>TIMEVALUE("08:32:54")</f>
        <v>0.35618055555555556</v>
      </c>
      <c r="E6841" s="2">
        <f>DATEVALUE("2025-05-19")</f>
        <v>44334</v>
      </c>
      <c r="F6841" s="1">
        <f>TIMEVALUE("08:39:00")</f>
        <v>0.36041666666666666</v>
      </c>
      <c r="G6841" t="s">
        <v>5903</v>
      </c>
      <c r="H6841" t="s">
        <v>15418</v>
      </c>
      <c r="I6841">
        <v>701.85799999999995</v>
      </c>
    </row>
    <row r="6842" spans="1:9" x14ac:dyDescent="0.25">
      <c r="A6842" t="s">
        <v>15419</v>
      </c>
      <c r="B6842">
        <v>13120</v>
      </c>
      <c r="C6842" s="2">
        <f>DATEVALUE("2025-05-19")</f>
        <v>44334</v>
      </c>
      <c r="D6842" s="1">
        <f>TIMEVALUE("08:40:43")</f>
        <v>0.36160879629629628</v>
      </c>
      <c r="E6842" s="2">
        <f>DATEVALUE("2025-05-19")</f>
        <v>44334</v>
      </c>
      <c r="F6842" s="1">
        <f>TIMEVALUE("08:47:15")</f>
        <v>0.36614583333333334</v>
      </c>
      <c r="G6842" t="s">
        <v>4061</v>
      </c>
      <c r="H6842" t="s">
        <v>15420</v>
      </c>
      <c r="I6842">
        <v>701.94200000000001</v>
      </c>
    </row>
    <row r="6843" spans="1:9" x14ac:dyDescent="0.25">
      <c r="A6843" t="s">
        <v>15421</v>
      </c>
      <c r="B6843">
        <v>13120</v>
      </c>
      <c r="C6843" s="2">
        <f>DATEVALUE("2025-05-19")</f>
        <v>44334</v>
      </c>
      <c r="D6843" s="1">
        <f>TIMEVALUE("08:48:58")</f>
        <v>0.36733796296296295</v>
      </c>
      <c r="E6843" s="2">
        <f>DATEVALUE("2025-05-19")</f>
        <v>44334</v>
      </c>
      <c r="F6843" s="1">
        <f>TIMEVALUE("08:56:15")</f>
        <v>0.37239583333333331</v>
      </c>
      <c r="G6843" t="s">
        <v>1160</v>
      </c>
      <c r="H6843" t="s">
        <v>14714</v>
      </c>
      <c r="I6843">
        <v>702.01700000000005</v>
      </c>
    </row>
    <row r="6844" spans="1:9" x14ac:dyDescent="0.25">
      <c r="A6844" t="s">
        <v>15422</v>
      </c>
      <c r="B6844">
        <v>13112</v>
      </c>
      <c r="C6844" s="2">
        <f>DATEVALUE("2025-05-09")</f>
        <v>44324</v>
      </c>
      <c r="D6844" s="1">
        <f>TIMEVALUE("08:39:24")</f>
        <v>0.36069444444444443</v>
      </c>
      <c r="E6844" s="2">
        <f>DATEVALUE("2025-05-09")</f>
        <v>44324</v>
      </c>
      <c r="F6844" s="1">
        <f>TIMEVALUE("08:42:33")</f>
        <v>0.36288194444444444</v>
      </c>
      <c r="G6844" t="s">
        <v>3543</v>
      </c>
      <c r="H6844" t="s">
        <v>15423</v>
      </c>
      <c r="I6844">
        <v>703.83799999999997</v>
      </c>
    </row>
    <row r="6845" spans="1:9" x14ac:dyDescent="0.25">
      <c r="A6845" t="s">
        <v>15424</v>
      </c>
      <c r="B6845">
        <v>13120</v>
      </c>
      <c r="C6845" s="2">
        <f>DATEVALUE("2025-05-19")</f>
        <v>44334</v>
      </c>
      <c r="D6845" s="1">
        <f>TIMEVALUE("08:59:50")</f>
        <v>0.37488425925925928</v>
      </c>
      <c r="E6845" s="2">
        <f>DATEVALUE("2025-05-19")</f>
        <v>44334</v>
      </c>
      <c r="F6845" s="1">
        <f>TIMEVALUE("09:07:15")</f>
        <v>0.38003472222222223</v>
      </c>
      <c r="G6845" t="s">
        <v>2673</v>
      </c>
      <c r="H6845" t="s">
        <v>15425</v>
      </c>
      <c r="I6845">
        <v>702.15599999999995</v>
      </c>
    </row>
    <row r="6846" spans="1:9" x14ac:dyDescent="0.25">
      <c r="A6846" t="s">
        <v>15426</v>
      </c>
      <c r="B6846">
        <v>13120</v>
      </c>
      <c r="C6846" s="2">
        <f>DATEVALUE("2025-05-19")</f>
        <v>44334</v>
      </c>
      <c r="D6846" s="1">
        <f>TIMEVALUE("09:08:52")</f>
        <v>0.38115740740740739</v>
      </c>
      <c r="E6846" s="2">
        <f>DATEVALUE("2025-05-19")</f>
        <v>44334</v>
      </c>
      <c r="F6846" s="1">
        <f>TIMEVALUE("09:15:06")</f>
        <v>0.38548611111111108</v>
      </c>
      <c r="G6846" t="s">
        <v>6023</v>
      </c>
      <c r="H6846" t="s">
        <v>15336</v>
      </c>
      <c r="I6846">
        <v>702.15599999999995</v>
      </c>
    </row>
    <row r="6847" spans="1:9" x14ac:dyDescent="0.25">
      <c r="A6847" t="s">
        <v>15427</v>
      </c>
      <c r="B6847">
        <v>13120</v>
      </c>
      <c r="C6847" s="2">
        <f>DATEVALUE("2025-05-19")</f>
        <v>44334</v>
      </c>
      <c r="D6847" s="1">
        <f>TIMEVALUE("09:16:50")</f>
        <v>0.38668981481481479</v>
      </c>
      <c r="E6847" s="2">
        <f>DATEVALUE("2025-05-19")</f>
        <v>44334</v>
      </c>
      <c r="F6847" s="1">
        <f>TIMEVALUE("09:23:27")</f>
        <v>0.39128472222222221</v>
      </c>
      <c r="G6847" t="s">
        <v>2717</v>
      </c>
      <c r="H6847" t="s">
        <v>15428</v>
      </c>
      <c r="I6847">
        <v>702.21600000000001</v>
      </c>
    </row>
    <row r="6848" spans="1:9" x14ac:dyDescent="0.25">
      <c r="A6848" t="s">
        <v>15429</v>
      </c>
      <c r="B6848">
        <v>13120</v>
      </c>
      <c r="C6848" s="2">
        <f>DATEVALUE("2025-05-19")</f>
        <v>44334</v>
      </c>
      <c r="D6848" s="1">
        <f>TIMEVALUE("09:25:10")</f>
        <v>0.39247685185185183</v>
      </c>
      <c r="E6848" s="2">
        <f>DATEVALUE("2025-05-19")</f>
        <v>44334</v>
      </c>
      <c r="F6848" s="1">
        <f>TIMEVALUE("09:33:07")</f>
        <v>0.39799768518518519</v>
      </c>
      <c r="G6848" t="s">
        <v>4427</v>
      </c>
      <c r="H6848" t="s">
        <v>15430</v>
      </c>
      <c r="I6848">
        <v>702.24199999999996</v>
      </c>
    </row>
    <row r="6849" spans="1:9" x14ac:dyDescent="0.25">
      <c r="A6849" t="s">
        <v>15431</v>
      </c>
      <c r="B6849">
        <v>13120</v>
      </c>
      <c r="C6849" s="2">
        <f>DATEVALUE("2025-05-19")</f>
        <v>44334</v>
      </c>
      <c r="D6849" s="1">
        <f>TIMEVALUE("09:34:47")</f>
        <v>0.39915509259259258</v>
      </c>
      <c r="E6849" s="2">
        <f>DATEVALUE("2025-05-19")</f>
        <v>44334</v>
      </c>
      <c r="F6849" s="1">
        <f>TIMEVALUE("09:43:11")</f>
        <v>0.40498842592592593</v>
      </c>
      <c r="G6849" t="s">
        <v>1731</v>
      </c>
      <c r="H6849" t="s">
        <v>14540</v>
      </c>
      <c r="I6849">
        <v>702.303</v>
      </c>
    </row>
    <row r="6850" spans="1:9" x14ac:dyDescent="0.25">
      <c r="A6850" t="s">
        <v>15432</v>
      </c>
      <c r="B6850">
        <v>13120</v>
      </c>
      <c r="C6850" s="2">
        <f t="shared" ref="C6850:C6871" si="790">DATEVALUE("2025-05-16")</f>
        <v>44331</v>
      </c>
      <c r="D6850" s="1">
        <f>TIMEVALUE("17:27:51")</f>
        <v>0.72767361111111106</v>
      </c>
      <c r="E6850" s="2">
        <f t="shared" ref="E6850:E6871" si="791">DATEVALUE("2025-05-16")</f>
        <v>44331</v>
      </c>
      <c r="F6850" s="1">
        <f>TIMEVALUE("17:41:09")</f>
        <v>0.73690972222222217</v>
      </c>
      <c r="G6850" t="s">
        <v>8402</v>
      </c>
      <c r="H6850" t="s">
        <v>1297</v>
      </c>
      <c r="I6850">
        <v>702.39200000000005</v>
      </c>
    </row>
    <row r="6851" spans="1:9" x14ac:dyDescent="0.25">
      <c r="A6851" t="s">
        <v>15433</v>
      </c>
      <c r="B6851">
        <v>13120</v>
      </c>
      <c r="C6851" s="2">
        <f t="shared" si="790"/>
        <v>44331</v>
      </c>
      <c r="D6851" s="1">
        <f>TIMEVALUE("16:01:19")</f>
        <v>0.66758101851851848</v>
      </c>
      <c r="E6851" s="2">
        <f t="shared" si="791"/>
        <v>44331</v>
      </c>
      <c r="F6851" s="1">
        <f>TIMEVALUE("16:06:35")</f>
        <v>0.67123842592592597</v>
      </c>
      <c r="G6851" t="s">
        <v>10587</v>
      </c>
      <c r="H6851" t="s">
        <v>15434</v>
      </c>
      <c r="I6851">
        <v>702.12800000000004</v>
      </c>
    </row>
    <row r="6852" spans="1:9" x14ac:dyDescent="0.25">
      <c r="A6852" t="s">
        <v>15435</v>
      </c>
      <c r="B6852">
        <v>13120</v>
      </c>
      <c r="C6852" s="2">
        <f t="shared" si="790"/>
        <v>44331</v>
      </c>
      <c r="D6852" s="1">
        <f>TIMEVALUE("16:09:31")</f>
        <v>0.67327546296296292</v>
      </c>
      <c r="E6852" s="2">
        <f t="shared" si="791"/>
        <v>44331</v>
      </c>
      <c r="F6852" s="1">
        <f>TIMEVALUE("16:15:15")</f>
        <v>0.6772569444444444</v>
      </c>
      <c r="G6852" t="s">
        <v>610</v>
      </c>
      <c r="H6852" t="s">
        <v>15436</v>
      </c>
      <c r="I6852">
        <v>702.15</v>
      </c>
    </row>
    <row r="6853" spans="1:9" x14ac:dyDescent="0.25">
      <c r="A6853" t="s">
        <v>15437</v>
      </c>
      <c r="B6853">
        <v>13120</v>
      </c>
      <c r="C6853" s="2">
        <f t="shared" si="790"/>
        <v>44331</v>
      </c>
      <c r="D6853" s="1">
        <f>TIMEVALUE("16:17:12")</f>
        <v>0.67861111111111116</v>
      </c>
      <c r="E6853" s="2">
        <f t="shared" si="791"/>
        <v>44331</v>
      </c>
      <c r="F6853" s="1">
        <f>TIMEVALUE("16:21:55")</f>
        <v>0.68188657407407405</v>
      </c>
      <c r="G6853" t="s">
        <v>206</v>
      </c>
      <c r="H6853" t="s">
        <v>15438</v>
      </c>
      <c r="I6853">
        <v>702.13900000000001</v>
      </c>
    </row>
    <row r="6854" spans="1:9" x14ac:dyDescent="0.25">
      <c r="A6854" t="s">
        <v>15439</v>
      </c>
      <c r="B6854">
        <v>13120</v>
      </c>
      <c r="C6854" s="2">
        <f t="shared" si="790"/>
        <v>44331</v>
      </c>
      <c r="D6854" s="1">
        <f>TIMEVALUE("16:23:40")</f>
        <v>0.6831018518518519</v>
      </c>
      <c r="E6854" s="2">
        <f t="shared" si="791"/>
        <v>44331</v>
      </c>
      <c r="F6854" s="1">
        <f>TIMEVALUE("16:28:45")</f>
        <v>0.68663194444444442</v>
      </c>
      <c r="G6854" t="s">
        <v>1901</v>
      </c>
      <c r="H6854" t="s">
        <v>15440</v>
      </c>
      <c r="I6854">
        <v>702.17600000000004</v>
      </c>
    </row>
    <row r="6855" spans="1:9" x14ac:dyDescent="0.25">
      <c r="A6855" t="s">
        <v>15441</v>
      </c>
      <c r="B6855">
        <v>13120</v>
      </c>
      <c r="C6855" s="2">
        <f t="shared" si="790"/>
        <v>44331</v>
      </c>
      <c r="D6855" s="1">
        <f>TIMEVALUE("16:30:24")</f>
        <v>0.68777777777777782</v>
      </c>
      <c r="E6855" s="2">
        <f t="shared" si="791"/>
        <v>44331</v>
      </c>
      <c r="F6855" s="1">
        <f>TIMEVALUE("16:36:43")</f>
        <v>0.69216435185185188</v>
      </c>
      <c r="G6855" t="s">
        <v>315</v>
      </c>
      <c r="H6855" t="s">
        <v>15442</v>
      </c>
      <c r="I6855">
        <v>702.13699999999994</v>
      </c>
    </row>
    <row r="6856" spans="1:9" x14ac:dyDescent="0.25">
      <c r="A6856" t="s">
        <v>15443</v>
      </c>
      <c r="B6856">
        <v>13120</v>
      </c>
      <c r="C6856" s="2">
        <f t="shared" si="790"/>
        <v>44331</v>
      </c>
      <c r="D6856" s="1">
        <f>TIMEVALUE("16:38:16")</f>
        <v>0.69324074074074071</v>
      </c>
      <c r="E6856" s="2">
        <f t="shared" si="791"/>
        <v>44331</v>
      </c>
      <c r="F6856" s="1">
        <f>TIMEVALUE("16:43:03")</f>
        <v>0.69656249999999997</v>
      </c>
      <c r="G6856" t="s">
        <v>3438</v>
      </c>
      <c r="H6856" t="s">
        <v>15444</v>
      </c>
      <c r="I6856">
        <v>702.09199999999998</v>
      </c>
    </row>
    <row r="6857" spans="1:9" x14ac:dyDescent="0.25">
      <c r="A6857" t="s">
        <v>15445</v>
      </c>
      <c r="B6857">
        <v>13120</v>
      </c>
      <c r="C6857" s="2">
        <f t="shared" si="790"/>
        <v>44331</v>
      </c>
      <c r="D6857" s="1">
        <f>TIMEVALUE("16:45:33")</f>
        <v>0.69829861111111113</v>
      </c>
      <c r="E6857" s="2">
        <f t="shared" si="791"/>
        <v>44331</v>
      </c>
      <c r="F6857" s="1">
        <f>TIMEVALUE("16:49:36")</f>
        <v>0.70111111111111113</v>
      </c>
      <c r="G6857" t="s">
        <v>3357</v>
      </c>
      <c r="H6857" t="s">
        <v>15446</v>
      </c>
      <c r="I6857">
        <v>702.08900000000006</v>
      </c>
    </row>
    <row r="6858" spans="1:9" x14ac:dyDescent="0.25">
      <c r="A6858" t="s">
        <v>15447</v>
      </c>
      <c r="B6858">
        <v>13120</v>
      </c>
      <c r="C6858" s="2">
        <f t="shared" si="790"/>
        <v>44331</v>
      </c>
      <c r="D6858" s="1">
        <f>TIMEVALUE("16:51:29")</f>
        <v>0.70241898148148152</v>
      </c>
      <c r="E6858" s="2">
        <f t="shared" si="791"/>
        <v>44331</v>
      </c>
      <c r="F6858" s="1">
        <f>TIMEVALUE("16:57:14")</f>
        <v>0.70641203703703703</v>
      </c>
      <c r="G6858" t="s">
        <v>2294</v>
      </c>
      <c r="H6858" t="s">
        <v>15448</v>
      </c>
      <c r="I6858">
        <v>702.19200000000001</v>
      </c>
    </row>
    <row r="6859" spans="1:9" x14ac:dyDescent="0.25">
      <c r="A6859" t="s">
        <v>15449</v>
      </c>
      <c r="B6859">
        <v>13120</v>
      </c>
      <c r="C6859" s="2">
        <f t="shared" si="790"/>
        <v>44331</v>
      </c>
      <c r="D6859" s="1">
        <f>TIMEVALUE("16:58:47")</f>
        <v>0.70748842592592598</v>
      </c>
      <c r="E6859" s="2">
        <f t="shared" si="791"/>
        <v>44331</v>
      </c>
      <c r="F6859" s="1">
        <f>TIMEVALUE("17:03:57")</f>
        <v>0.71107638888888891</v>
      </c>
      <c r="G6859" t="s">
        <v>157</v>
      </c>
      <c r="H6859" t="s">
        <v>15450</v>
      </c>
      <c r="I6859">
        <v>702.26499999999999</v>
      </c>
    </row>
    <row r="6860" spans="1:9" x14ac:dyDescent="0.25">
      <c r="A6860" t="s">
        <v>15451</v>
      </c>
      <c r="B6860">
        <v>13120</v>
      </c>
      <c r="C6860" s="2">
        <f t="shared" si="790"/>
        <v>44331</v>
      </c>
      <c r="D6860" s="1">
        <f>TIMEVALUE("17:05:51")</f>
        <v>0.71239583333333334</v>
      </c>
      <c r="E6860" s="2">
        <f t="shared" si="791"/>
        <v>44331</v>
      </c>
      <c r="F6860" s="1">
        <f>TIMEVALUE("17:10:20")</f>
        <v>0.71550925925925923</v>
      </c>
      <c r="G6860" t="s">
        <v>10234</v>
      </c>
      <c r="H6860" t="s">
        <v>15452</v>
      </c>
      <c r="I6860">
        <v>702.31500000000005</v>
      </c>
    </row>
    <row r="6861" spans="1:9" x14ac:dyDescent="0.25">
      <c r="A6861" t="s">
        <v>15453</v>
      </c>
      <c r="B6861">
        <v>13120</v>
      </c>
      <c r="C6861" s="2">
        <f t="shared" si="790"/>
        <v>44331</v>
      </c>
      <c r="D6861" s="1">
        <f>TIMEVALUE("17:11:58")</f>
        <v>0.71664351851851849</v>
      </c>
      <c r="E6861" s="2">
        <f t="shared" si="791"/>
        <v>44331</v>
      </c>
      <c r="F6861" s="1">
        <f>TIMEVALUE("17:17:10")</f>
        <v>0.72025462962962961</v>
      </c>
      <c r="G6861" t="s">
        <v>2889</v>
      </c>
      <c r="H6861" t="s">
        <v>15454</v>
      </c>
      <c r="I6861">
        <v>702.34699999999998</v>
      </c>
    </row>
    <row r="6862" spans="1:9" x14ac:dyDescent="0.25">
      <c r="A6862" t="s">
        <v>15455</v>
      </c>
      <c r="B6862">
        <v>13120</v>
      </c>
      <c r="C6862" s="2">
        <f t="shared" si="790"/>
        <v>44331</v>
      </c>
      <c r="D6862" s="1">
        <f>TIMEVALUE("17:19:00")</f>
        <v>0.72152777777777777</v>
      </c>
      <c r="E6862" s="2">
        <f t="shared" si="791"/>
        <v>44331</v>
      </c>
      <c r="F6862" s="1">
        <f>TIMEVALUE("17:25:02")</f>
        <v>0.72571759259259261</v>
      </c>
      <c r="G6862" t="s">
        <v>4699</v>
      </c>
      <c r="H6862" t="s">
        <v>15456</v>
      </c>
      <c r="I6862">
        <v>702.47799999999995</v>
      </c>
    </row>
    <row r="6863" spans="1:9" x14ac:dyDescent="0.25">
      <c r="A6863" t="s">
        <v>15457</v>
      </c>
      <c r="B6863">
        <v>13120</v>
      </c>
      <c r="C6863" s="2">
        <f t="shared" si="790"/>
        <v>44331</v>
      </c>
      <c r="D6863" s="1">
        <f>TIMEVALUE("15:43:25")</f>
        <v>0.65515046296296298</v>
      </c>
      <c r="E6863" s="2">
        <f t="shared" si="791"/>
        <v>44331</v>
      </c>
      <c r="F6863" s="1">
        <f>TIMEVALUE("15:52:49")</f>
        <v>0.66167824074074078</v>
      </c>
      <c r="G6863" t="s">
        <v>410</v>
      </c>
      <c r="H6863" t="s">
        <v>15458</v>
      </c>
      <c r="I6863">
        <v>702.36599999999999</v>
      </c>
    </row>
    <row r="6864" spans="1:9" x14ac:dyDescent="0.25">
      <c r="A6864" t="s">
        <v>15459</v>
      </c>
      <c r="B6864">
        <v>13120</v>
      </c>
      <c r="C6864" s="2">
        <f t="shared" si="790"/>
        <v>44331</v>
      </c>
      <c r="D6864" s="1">
        <f>TIMEVALUE("13:45:26")</f>
        <v>0.57321759259259264</v>
      </c>
      <c r="E6864" s="2">
        <f t="shared" si="791"/>
        <v>44331</v>
      </c>
      <c r="F6864" s="1">
        <f>TIMEVALUE("13:50:51")</f>
        <v>0.57697916666666671</v>
      </c>
      <c r="G6864" t="s">
        <v>1955</v>
      </c>
      <c r="H6864" t="s">
        <v>15460</v>
      </c>
      <c r="I6864">
        <v>702.178</v>
      </c>
    </row>
    <row r="6865" spans="1:9" x14ac:dyDescent="0.25">
      <c r="A6865" t="s">
        <v>15461</v>
      </c>
      <c r="B6865">
        <v>13120</v>
      </c>
      <c r="C6865" s="2">
        <f t="shared" si="790"/>
        <v>44331</v>
      </c>
      <c r="D6865" s="1">
        <f>TIMEVALUE("14:05:23")</f>
        <v>0.58707175925925925</v>
      </c>
      <c r="E6865" s="2">
        <f t="shared" si="791"/>
        <v>44331</v>
      </c>
      <c r="F6865" s="1">
        <f>TIMEVALUE("14:09:08")</f>
        <v>0.58967592592592588</v>
      </c>
      <c r="G6865" t="s">
        <v>3362</v>
      </c>
      <c r="H6865" t="s">
        <v>15462</v>
      </c>
      <c r="I6865">
        <v>702.28399999999999</v>
      </c>
    </row>
    <row r="6866" spans="1:9" x14ac:dyDescent="0.25">
      <c r="A6866" t="s">
        <v>15463</v>
      </c>
      <c r="B6866">
        <v>13120</v>
      </c>
      <c r="C6866" s="2">
        <f t="shared" si="790"/>
        <v>44331</v>
      </c>
      <c r="D6866" s="1">
        <f>TIMEVALUE("14:10:49")</f>
        <v>0.59084490740740736</v>
      </c>
      <c r="E6866" s="2">
        <f t="shared" si="791"/>
        <v>44331</v>
      </c>
      <c r="F6866" s="1">
        <f>TIMEVALUE("14:15:49")</f>
        <v>0.59431712962962968</v>
      </c>
      <c r="G6866" t="s">
        <v>680</v>
      </c>
      <c r="H6866" t="s">
        <v>15464</v>
      </c>
      <c r="I6866">
        <v>702.279</v>
      </c>
    </row>
    <row r="6867" spans="1:9" x14ac:dyDescent="0.25">
      <c r="A6867" t="s">
        <v>15465</v>
      </c>
      <c r="B6867">
        <v>13120</v>
      </c>
      <c r="C6867" s="2">
        <f t="shared" si="790"/>
        <v>44331</v>
      </c>
      <c r="D6867" s="1">
        <f>TIMEVALUE("14:17:38")</f>
        <v>0.59557870370370369</v>
      </c>
      <c r="E6867" s="2">
        <f t="shared" si="791"/>
        <v>44331</v>
      </c>
      <c r="F6867" s="1">
        <f>TIMEVALUE("14:22:17")</f>
        <v>0.59880787037037042</v>
      </c>
      <c r="G6867" t="s">
        <v>7070</v>
      </c>
      <c r="H6867" t="s">
        <v>15466</v>
      </c>
      <c r="I6867">
        <v>702.33100000000002</v>
      </c>
    </row>
    <row r="6868" spans="1:9" x14ac:dyDescent="0.25">
      <c r="A6868" t="s">
        <v>15467</v>
      </c>
      <c r="B6868">
        <v>13120</v>
      </c>
      <c r="C6868" s="2">
        <f t="shared" si="790"/>
        <v>44331</v>
      </c>
      <c r="D6868" s="1">
        <f>TIMEVALUE("14:24:13")</f>
        <v>0.60015046296296293</v>
      </c>
      <c r="E6868" s="2">
        <f t="shared" si="791"/>
        <v>44331</v>
      </c>
      <c r="F6868" s="1">
        <f>TIMEVALUE("14:30:02")</f>
        <v>0.60418981481481482</v>
      </c>
      <c r="G6868" t="s">
        <v>3871</v>
      </c>
      <c r="H6868" t="s">
        <v>2822</v>
      </c>
      <c r="I6868">
        <v>702.36599999999999</v>
      </c>
    </row>
    <row r="6869" spans="1:9" x14ac:dyDescent="0.25">
      <c r="A6869" t="s">
        <v>15468</v>
      </c>
      <c r="B6869">
        <v>13120</v>
      </c>
      <c r="C6869" s="2">
        <f t="shared" si="790"/>
        <v>44331</v>
      </c>
      <c r="D6869" s="1">
        <f>TIMEVALUE("14:32:17")</f>
        <v>0.60575231481481484</v>
      </c>
      <c r="E6869" s="2">
        <f t="shared" si="791"/>
        <v>44331</v>
      </c>
      <c r="F6869" s="1">
        <f>TIMEVALUE("14:38:20")</f>
        <v>0.60995370370370372</v>
      </c>
      <c r="G6869" t="s">
        <v>179</v>
      </c>
      <c r="H6869" t="s">
        <v>10808</v>
      </c>
      <c r="I6869">
        <v>702.29600000000005</v>
      </c>
    </row>
    <row r="6870" spans="1:9" x14ac:dyDescent="0.25">
      <c r="A6870" t="s">
        <v>15469</v>
      </c>
      <c r="B6870">
        <v>13120</v>
      </c>
      <c r="C6870" s="2">
        <f t="shared" si="790"/>
        <v>44331</v>
      </c>
      <c r="D6870" s="1">
        <f>TIMEVALUE("14:40:47")</f>
        <v>0.61165509259259254</v>
      </c>
      <c r="E6870" s="2">
        <f t="shared" si="791"/>
        <v>44331</v>
      </c>
      <c r="F6870" s="1">
        <f>TIMEVALUE("14:48:08")</f>
        <v>0.61675925925925923</v>
      </c>
      <c r="G6870" t="s">
        <v>64</v>
      </c>
      <c r="H6870" t="s">
        <v>15470</v>
      </c>
      <c r="I6870">
        <v>702.29100000000005</v>
      </c>
    </row>
    <row r="6871" spans="1:9" x14ac:dyDescent="0.25">
      <c r="A6871" t="s">
        <v>15471</v>
      </c>
      <c r="B6871">
        <v>13120</v>
      </c>
      <c r="C6871" s="2">
        <f t="shared" si="790"/>
        <v>44331</v>
      </c>
      <c r="D6871" s="1">
        <f>TIMEVALUE("14:49:57")</f>
        <v>0.61802083333333335</v>
      </c>
      <c r="E6871" s="2">
        <f t="shared" si="791"/>
        <v>44331</v>
      </c>
      <c r="F6871" s="1">
        <f>TIMEVALUE("14:55:11")</f>
        <v>0.62165509259259255</v>
      </c>
      <c r="G6871" t="s">
        <v>625</v>
      </c>
      <c r="H6871" t="s">
        <v>15472</v>
      </c>
      <c r="I6871">
        <v>702.32299999999998</v>
      </c>
    </row>
    <row r="6872" spans="1:9" x14ac:dyDescent="0.25">
      <c r="A6872" t="s">
        <v>15473</v>
      </c>
      <c r="B6872">
        <v>13112</v>
      </c>
      <c r="C6872" s="2">
        <f>DATEVALUE("2025-05-09")</f>
        <v>44324</v>
      </c>
      <c r="D6872" s="1">
        <f>TIMEVALUE("08:30:06")</f>
        <v>0.35423611111111108</v>
      </c>
      <c r="E6872" s="2">
        <f>DATEVALUE("2025-05-09")</f>
        <v>44324</v>
      </c>
      <c r="F6872" s="1">
        <f>TIMEVALUE("08:34:35")</f>
        <v>0.35734953703703703</v>
      </c>
      <c r="G6872" t="s">
        <v>10234</v>
      </c>
      <c r="H6872" t="s">
        <v>15474</v>
      </c>
      <c r="I6872">
        <v>703.88800000000003</v>
      </c>
    </row>
    <row r="6873" spans="1:9" x14ac:dyDescent="0.25">
      <c r="A6873" t="s">
        <v>15475</v>
      </c>
      <c r="B6873">
        <v>13120</v>
      </c>
      <c r="C6873" s="2">
        <f t="shared" ref="C6873:C6889" si="792">DATEVALUE("2025-05-16")</f>
        <v>44331</v>
      </c>
      <c r="D6873" s="1">
        <f>TIMEVALUE("14:57:56")</f>
        <v>0.62356481481481485</v>
      </c>
      <c r="E6873" s="2">
        <f t="shared" ref="E6873:E6889" si="793">DATEVALUE("2025-05-16")</f>
        <v>44331</v>
      </c>
      <c r="F6873" s="1">
        <f>TIMEVALUE("15:06:11")</f>
        <v>0.62929398148148152</v>
      </c>
      <c r="G6873" t="s">
        <v>1388</v>
      </c>
      <c r="H6873" t="s">
        <v>15476</v>
      </c>
      <c r="I6873">
        <v>702.46299999999997</v>
      </c>
    </row>
    <row r="6874" spans="1:9" x14ac:dyDescent="0.25">
      <c r="A6874" t="s">
        <v>15477</v>
      </c>
      <c r="B6874">
        <v>13120</v>
      </c>
      <c r="C6874" s="2">
        <f t="shared" si="792"/>
        <v>44331</v>
      </c>
      <c r="D6874" s="1">
        <f>TIMEVALUE("15:07:53")</f>
        <v>0.63047453703703704</v>
      </c>
      <c r="E6874" s="2">
        <f t="shared" si="793"/>
        <v>44331</v>
      </c>
      <c r="F6874" s="1">
        <f>TIMEVALUE("15:14:21")</f>
        <v>0.63496527777777778</v>
      </c>
      <c r="G6874" t="s">
        <v>5090</v>
      </c>
      <c r="H6874" t="s">
        <v>12072</v>
      </c>
      <c r="I6874">
        <v>702.47500000000002</v>
      </c>
    </row>
    <row r="6875" spans="1:9" x14ac:dyDescent="0.25">
      <c r="A6875" t="s">
        <v>15478</v>
      </c>
      <c r="B6875">
        <v>13120</v>
      </c>
      <c r="C6875" s="2">
        <f t="shared" si="792"/>
        <v>44331</v>
      </c>
      <c r="D6875" s="1">
        <f>TIMEVALUE("15:16:35")</f>
        <v>0.63651620370370365</v>
      </c>
      <c r="E6875" s="2">
        <f t="shared" si="793"/>
        <v>44331</v>
      </c>
      <c r="F6875" s="1">
        <f>TIMEVALUE("15:23:36")</f>
        <v>0.6413888888888889</v>
      </c>
      <c r="G6875" t="s">
        <v>5314</v>
      </c>
      <c r="H6875" t="s">
        <v>15479</v>
      </c>
      <c r="I6875">
        <v>702.45399999999995</v>
      </c>
    </row>
    <row r="6876" spans="1:9" x14ac:dyDescent="0.25">
      <c r="A6876" t="s">
        <v>15480</v>
      </c>
      <c r="B6876">
        <v>13120</v>
      </c>
      <c r="C6876" s="2">
        <f t="shared" si="792"/>
        <v>44331</v>
      </c>
      <c r="D6876" s="1">
        <f>TIMEVALUE("13:30:25")</f>
        <v>0.56278935185185186</v>
      </c>
      <c r="E6876" s="2">
        <f t="shared" si="793"/>
        <v>44331</v>
      </c>
      <c r="F6876" s="1">
        <f>TIMEVALUE("13:38:47")</f>
        <v>0.56859953703703703</v>
      </c>
      <c r="G6876" t="s">
        <v>2303</v>
      </c>
      <c r="H6876" t="s">
        <v>15481</v>
      </c>
      <c r="I6876">
        <v>702.48299999999995</v>
      </c>
    </row>
    <row r="6877" spans="1:9" x14ac:dyDescent="0.25">
      <c r="A6877" t="s">
        <v>15482</v>
      </c>
      <c r="B6877">
        <v>13120</v>
      </c>
      <c r="C6877" s="2">
        <f t="shared" si="792"/>
        <v>44331</v>
      </c>
      <c r="D6877" s="1">
        <f>TIMEVALUE("11:14:06")</f>
        <v>0.46812500000000001</v>
      </c>
      <c r="E6877" s="2">
        <f t="shared" si="793"/>
        <v>44331</v>
      </c>
      <c r="F6877" s="1">
        <f>TIMEVALUE("11:24:37")</f>
        <v>0.47542824074074075</v>
      </c>
      <c r="G6877" t="s">
        <v>1115</v>
      </c>
      <c r="H6877" t="s">
        <v>15483</v>
      </c>
      <c r="I6877">
        <v>702.36599999999999</v>
      </c>
    </row>
    <row r="6878" spans="1:9" x14ac:dyDescent="0.25">
      <c r="A6878" t="s">
        <v>15484</v>
      </c>
      <c r="B6878">
        <v>13120</v>
      </c>
      <c r="C6878" s="2">
        <f t="shared" si="792"/>
        <v>44331</v>
      </c>
      <c r="D6878" s="1">
        <f>TIMEVALUE("11:27:21")</f>
        <v>0.4773263888888889</v>
      </c>
      <c r="E6878" s="2">
        <f t="shared" si="793"/>
        <v>44331</v>
      </c>
      <c r="F6878" s="1">
        <f>TIMEVALUE("11:30:55")</f>
        <v>0.47980324074074077</v>
      </c>
      <c r="G6878" t="s">
        <v>2579</v>
      </c>
      <c r="H6878" t="s">
        <v>15341</v>
      </c>
      <c r="I6878">
        <v>702.36500000000001</v>
      </c>
    </row>
    <row r="6879" spans="1:9" x14ac:dyDescent="0.25">
      <c r="A6879" t="s">
        <v>15485</v>
      </c>
      <c r="B6879">
        <v>13120</v>
      </c>
      <c r="C6879" s="2">
        <f t="shared" si="792"/>
        <v>44331</v>
      </c>
      <c r="D6879" s="1">
        <f>TIMEVALUE("11:32:29")</f>
        <v>0.4808912037037037</v>
      </c>
      <c r="E6879" s="2">
        <f t="shared" si="793"/>
        <v>44331</v>
      </c>
      <c r="F6879" s="1">
        <f>TIMEVALUE("11:35:54")</f>
        <v>0.48326388888888888</v>
      </c>
      <c r="G6879" t="s">
        <v>2745</v>
      </c>
      <c r="H6879" t="s">
        <v>15486</v>
      </c>
      <c r="I6879">
        <v>702.41</v>
      </c>
    </row>
    <row r="6880" spans="1:9" x14ac:dyDescent="0.25">
      <c r="A6880" t="s">
        <v>15487</v>
      </c>
      <c r="B6880">
        <v>13120</v>
      </c>
      <c r="C6880" s="2">
        <f t="shared" si="792"/>
        <v>44331</v>
      </c>
      <c r="D6880" s="1">
        <f>TIMEVALUE("11:37:15")</f>
        <v>0.48420138888888886</v>
      </c>
      <c r="E6880" s="2">
        <f t="shared" si="793"/>
        <v>44331</v>
      </c>
      <c r="F6880" s="1">
        <f>TIMEVALUE("11:40:40")</f>
        <v>0.48657407407407405</v>
      </c>
      <c r="G6880" t="s">
        <v>2745</v>
      </c>
      <c r="H6880" t="s">
        <v>15488</v>
      </c>
      <c r="I6880">
        <v>702.36400000000003</v>
      </c>
    </row>
    <row r="6881" spans="1:9" x14ac:dyDescent="0.25">
      <c r="A6881" t="s">
        <v>15489</v>
      </c>
      <c r="B6881">
        <v>13120</v>
      </c>
      <c r="C6881" s="2">
        <f t="shared" si="792"/>
        <v>44331</v>
      </c>
      <c r="D6881" s="1">
        <f>TIMEVALUE("11:42:28")</f>
        <v>0.48782407407407408</v>
      </c>
      <c r="E6881" s="2">
        <f t="shared" si="793"/>
        <v>44331</v>
      </c>
      <c r="F6881" s="1">
        <f>TIMEVALUE("11:46:46")</f>
        <v>0.49081018518518521</v>
      </c>
      <c r="G6881" t="s">
        <v>6673</v>
      </c>
      <c r="H6881" t="s">
        <v>14691</v>
      </c>
      <c r="I6881">
        <v>702.423</v>
      </c>
    </row>
    <row r="6882" spans="1:9" x14ac:dyDescent="0.25">
      <c r="A6882" t="s">
        <v>15490</v>
      </c>
      <c r="B6882">
        <v>13120</v>
      </c>
      <c r="C6882" s="2">
        <f t="shared" si="792"/>
        <v>44331</v>
      </c>
      <c r="D6882" s="1">
        <f>TIMEVALUE("11:48:12")</f>
        <v>0.49180555555555555</v>
      </c>
      <c r="E6882" s="2">
        <f t="shared" si="793"/>
        <v>44331</v>
      </c>
      <c r="F6882" s="1">
        <f>TIMEVALUE("11:55:15")</f>
        <v>0.49670138888888887</v>
      </c>
      <c r="G6882" t="s">
        <v>185</v>
      </c>
      <c r="H6882" t="s">
        <v>15491</v>
      </c>
      <c r="I6882">
        <v>702.46400000000006</v>
      </c>
    </row>
    <row r="6883" spans="1:9" x14ac:dyDescent="0.25">
      <c r="A6883" t="s">
        <v>15492</v>
      </c>
      <c r="B6883">
        <v>13120</v>
      </c>
      <c r="C6883" s="2">
        <f t="shared" si="792"/>
        <v>44331</v>
      </c>
      <c r="D6883" s="1">
        <f>TIMEVALUE("12:48:22")</f>
        <v>0.53358796296296296</v>
      </c>
      <c r="E6883" s="2">
        <f t="shared" si="793"/>
        <v>44331</v>
      </c>
      <c r="F6883" s="1">
        <f>TIMEVALUE("12:53:21")</f>
        <v>0.53704861111111113</v>
      </c>
      <c r="G6883" t="s">
        <v>6722</v>
      </c>
      <c r="H6883" t="s">
        <v>12095</v>
      </c>
      <c r="I6883">
        <v>702.43899999999996</v>
      </c>
    </row>
    <row r="6884" spans="1:9" x14ac:dyDescent="0.25">
      <c r="A6884" t="s">
        <v>15493</v>
      </c>
      <c r="B6884">
        <v>13120</v>
      </c>
      <c r="C6884" s="2">
        <f t="shared" si="792"/>
        <v>44331</v>
      </c>
      <c r="D6884" s="1">
        <f>TIMEVALUE("12:56:07")</f>
        <v>0.53896990740740736</v>
      </c>
      <c r="E6884" s="2">
        <f t="shared" si="793"/>
        <v>44331</v>
      </c>
      <c r="F6884" s="1">
        <f>TIMEVALUE("13:00:30")</f>
        <v>0.54201388888888891</v>
      </c>
      <c r="G6884" t="s">
        <v>413</v>
      </c>
      <c r="H6884" t="s">
        <v>15494</v>
      </c>
      <c r="I6884">
        <v>702.47900000000004</v>
      </c>
    </row>
    <row r="6885" spans="1:9" x14ac:dyDescent="0.25">
      <c r="A6885" t="s">
        <v>15495</v>
      </c>
      <c r="B6885">
        <v>13120</v>
      </c>
      <c r="C6885" s="2">
        <f t="shared" si="792"/>
        <v>44331</v>
      </c>
      <c r="D6885" s="1">
        <f>TIMEVALUE("13:02:20")</f>
        <v>0.54328703703703707</v>
      </c>
      <c r="E6885" s="2">
        <f t="shared" si="793"/>
        <v>44331</v>
      </c>
      <c r="F6885" s="1">
        <f>TIMEVALUE("13:07:43")</f>
        <v>0.54702546296296295</v>
      </c>
      <c r="G6885" t="s">
        <v>4044</v>
      </c>
      <c r="H6885" t="s">
        <v>15496</v>
      </c>
      <c r="I6885">
        <v>702.54</v>
      </c>
    </row>
    <row r="6886" spans="1:9" x14ac:dyDescent="0.25">
      <c r="A6886" t="s">
        <v>15497</v>
      </c>
      <c r="B6886">
        <v>13120</v>
      </c>
      <c r="C6886" s="2">
        <f t="shared" si="792"/>
        <v>44331</v>
      </c>
      <c r="D6886" s="1">
        <f>TIMEVALUE("13:09:20")</f>
        <v>0.54814814814814816</v>
      </c>
      <c r="E6886" s="2">
        <f t="shared" si="793"/>
        <v>44331</v>
      </c>
      <c r="F6886" s="1">
        <f>TIMEVALUE("13:13:23")</f>
        <v>0.55096064814814816</v>
      </c>
      <c r="G6886" t="s">
        <v>3357</v>
      </c>
      <c r="H6886" t="s">
        <v>15498</v>
      </c>
      <c r="I6886">
        <v>702.52200000000005</v>
      </c>
    </row>
    <row r="6887" spans="1:9" x14ac:dyDescent="0.25">
      <c r="A6887" t="s">
        <v>15499</v>
      </c>
      <c r="B6887">
        <v>13120</v>
      </c>
      <c r="C6887" s="2">
        <f t="shared" si="792"/>
        <v>44331</v>
      </c>
      <c r="D6887" s="1">
        <f>TIMEVALUE("13:15:42")</f>
        <v>0.55256944444444445</v>
      </c>
      <c r="E6887" s="2">
        <f t="shared" si="793"/>
        <v>44331</v>
      </c>
      <c r="F6887" s="1">
        <f>TIMEVALUE("13:21:27")</f>
        <v>0.55656249999999996</v>
      </c>
      <c r="G6887" t="s">
        <v>2294</v>
      </c>
      <c r="H6887" t="s">
        <v>15500</v>
      </c>
      <c r="I6887">
        <v>702.51599999999996</v>
      </c>
    </row>
    <row r="6888" spans="1:9" x14ac:dyDescent="0.25">
      <c r="A6888" t="s">
        <v>15501</v>
      </c>
      <c r="B6888">
        <v>13120</v>
      </c>
      <c r="C6888" s="2">
        <f t="shared" si="792"/>
        <v>44331</v>
      </c>
      <c r="D6888" s="1">
        <f>TIMEVALUE("13:22:56")</f>
        <v>0.55759259259259264</v>
      </c>
      <c r="E6888" s="2">
        <f t="shared" si="793"/>
        <v>44331</v>
      </c>
      <c r="F6888" s="1">
        <f>TIMEVALUE("13:28:07")</f>
        <v>0.56119212962962961</v>
      </c>
      <c r="G6888" t="s">
        <v>744</v>
      </c>
      <c r="H6888" t="s">
        <v>15502</v>
      </c>
      <c r="I6888">
        <v>702.46100000000001</v>
      </c>
    </row>
    <row r="6889" spans="1:9" x14ac:dyDescent="0.25">
      <c r="A6889" t="s">
        <v>15503</v>
      </c>
      <c r="B6889">
        <v>13120</v>
      </c>
      <c r="C6889" s="2">
        <f t="shared" si="792"/>
        <v>44331</v>
      </c>
      <c r="D6889" s="1">
        <f>TIMEVALUE("11:00:01")</f>
        <v>0.45834490740740741</v>
      </c>
      <c r="E6889" s="2">
        <f t="shared" si="793"/>
        <v>44331</v>
      </c>
      <c r="F6889" s="1">
        <f>TIMEVALUE("11:05:22")</f>
        <v>0.46206018518518521</v>
      </c>
      <c r="G6889" t="s">
        <v>5337</v>
      </c>
      <c r="H6889" t="s">
        <v>15504</v>
      </c>
      <c r="I6889">
        <v>702.58900000000006</v>
      </c>
    </row>
    <row r="6890" spans="1:9" x14ac:dyDescent="0.25">
      <c r="A6890" t="s">
        <v>15505</v>
      </c>
      <c r="B6890">
        <v>13127</v>
      </c>
      <c r="C6890" s="2">
        <f t="shared" ref="C6890:C6899" si="794">DATEVALUE("2025-05-19")</f>
        <v>44334</v>
      </c>
      <c r="D6890" s="1">
        <f>TIMEVALUE("08:33:46")</f>
        <v>0.35678240740740741</v>
      </c>
      <c r="E6890" s="2">
        <f t="shared" ref="E6890:E6899" si="795">DATEVALUE("2025-05-19")</f>
        <v>44334</v>
      </c>
      <c r="F6890" s="1">
        <f>TIMEVALUE("08:39:38")</f>
        <v>0.36085648148148147</v>
      </c>
      <c r="G6890" t="s">
        <v>1848</v>
      </c>
      <c r="H6890" t="s">
        <v>4191</v>
      </c>
      <c r="I6890">
        <v>697.28399999999999</v>
      </c>
    </row>
    <row r="6891" spans="1:9" x14ac:dyDescent="0.25">
      <c r="A6891" t="s">
        <v>15506</v>
      </c>
      <c r="B6891">
        <v>13127</v>
      </c>
      <c r="C6891" s="2">
        <f t="shared" si="794"/>
        <v>44334</v>
      </c>
      <c r="D6891" s="1">
        <f>TIMEVALUE("08:41:04")</f>
        <v>0.36185185185185187</v>
      </c>
      <c r="E6891" s="2">
        <f t="shared" si="795"/>
        <v>44334</v>
      </c>
      <c r="F6891" s="1">
        <f>TIMEVALUE("08:45:47")</f>
        <v>0.36512731481481481</v>
      </c>
      <c r="G6891" t="s">
        <v>206</v>
      </c>
      <c r="H6891" t="s">
        <v>15507</v>
      </c>
      <c r="I6891">
        <v>697.303</v>
      </c>
    </row>
    <row r="6892" spans="1:9" x14ac:dyDescent="0.25">
      <c r="A6892" t="s">
        <v>15508</v>
      </c>
      <c r="B6892">
        <v>13127</v>
      </c>
      <c r="C6892" s="2">
        <f t="shared" si="794"/>
        <v>44334</v>
      </c>
      <c r="D6892" s="1">
        <f>TIMEVALUE("08:46:54")</f>
        <v>0.3659027777777778</v>
      </c>
      <c r="E6892" s="2">
        <f t="shared" si="795"/>
        <v>44334</v>
      </c>
      <c r="F6892" s="1">
        <f>TIMEVALUE("08:51:20")</f>
        <v>0.36898148148148147</v>
      </c>
      <c r="G6892" t="s">
        <v>927</v>
      </c>
      <c r="H6892" t="s">
        <v>15509</v>
      </c>
      <c r="I6892">
        <v>697.37699999999995</v>
      </c>
    </row>
    <row r="6893" spans="1:9" x14ac:dyDescent="0.25">
      <c r="A6893" t="s">
        <v>15510</v>
      </c>
      <c r="B6893">
        <v>13127</v>
      </c>
      <c r="C6893" s="2">
        <f t="shared" si="794"/>
        <v>44334</v>
      </c>
      <c r="D6893" s="1">
        <f>TIMEVALUE("08:52:55")</f>
        <v>0.37008101851851855</v>
      </c>
      <c r="E6893" s="2">
        <f t="shared" si="795"/>
        <v>44334</v>
      </c>
      <c r="F6893" s="1">
        <f>TIMEVALUE("08:55:35")</f>
        <v>0.37193287037037037</v>
      </c>
      <c r="G6893" t="s">
        <v>729</v>
      </c>
      <c r="H6893" t="s">
        <v>15511</v>
      </c>
      <c r="I6893">
        <v>697.38199999999995</v>
      </c>
    </row>
    <row r="6894" spans="1:9" x14ac:dyDescent="0.25">
      <c r="A6894" t="s">
        <v>15512</v>
      </c>
      <c r="B6894">
        <v>13127</v>
      </c>
      <c r="C6894" s="2">
        <f t="shared" si="794"/>
        <v>44334</v>
      </c>
      <c r="D6894" s="1">
        <f>TIMEVALUE("08:56:58")</f>
        <v>0.37289351851851854</v>
      </c>
      <c r="E6894" s="2">
        <f t="shared" si="795"/>
        <v>44334</v>
      </c>
      <c r="F6894" s="1">
        <f>TIMEVALUE("09:01:04")</f>
        <v>0.37574074074074076</v>
      </c>
      <c r="G6894" t="s">
        <v>2469</v>
      </c>
      <c r="H6894" t="s">
        <v>15513</v>
      </c>
      <c r="I6894">
        <v>697.35799999999995</v>
      </c>
    </row>
    <row r="6895" spans="1:9" x14ac:dyDescent="0.25">
      <c r="A6895" t="s">
        <v>15514</v>
      </c>
      <c r="B6895">
        <v>13127</v>
      </c>
      <c r="C6895" s="2">
        <f t="shared" si="794"/>
        <v>44334</v>
      </c>
      <c r="D6895" s="1">
        <f>TIMEVALUE("09:02:20")</f>
        <v>0.37662037037037038</v>
      </c>
      <c r="E6895" s="2">
        <f t="shared" si="795"/>
        <v>44334</v>
      </c>
      <c r="F6895" s="1">
        <f>TIMEVALUE("09:07:07")</f>
        <v>0.37994212962962964</v>
      </c>
      <c r="G6895" t="s">
        <v>3438</v>
      </c>
      <c r="H6895" t="s">
        <v>15515</v>
      </c>
      <c r="I6895">
        <v>697.38599999999997</v>
      </c>
    </row>
    <row r="6896" spans="1:9" x14ac:dyDescent="0.25">
      <c r="A6896" t="s">
        <v>15516</v>
      </c>
      <c r="B6896">
        <v>13127</v>
      </c>
      <c r="C6896" s="2">
        <f t="shared" si="794"/>
        <v>44334</v>
      </c>
      <c r="D6896" s="1">
        <f>TIMEVALUE("09:08:16")</f>
        <v>0.38074074074074077</v>
      </c>
      <c r="E6896" s="2">
        <f t="shared" si="795"/>
        <v>44334</v>
      </c>
      <c r="F6896" s="1">
        <f>TIMEVALUE("09:18:24")</f>
        <v>0.38777777777777778</v>
      </c>
      <c r="G6896" t="s">
        <v>1105</v>
      </c>
      <c r="H6896" t="s">
        <v>4296</v>
      </c>
      <c r="I6896">
        <v>697.37400000000002</v>
      </c>
    </row>
    <row r="6897" spans="1:9" x14ac:dyDescent="0.25">
      <c r="A6897" t="s">
        <v>15517</v>
      </c>
      <c r="B6897">
        <v>13127</v>
      </c>
      <c r="C6897" s="2">
        <f t="shared" si="794"/>
        <v>44334</v>
      </c>
      <c r="D6897" s="1">
        <f>TIMEVALUE("09:19:39")</f>
        <v>0.38864583333333336</v>
      </c>
      <c r="E6897" s="2">
        <f t="shared" si="795"/>
        <v>44334</v>
      </c>
      <c r="F6897" s="1">
        <f>TIMEVALUE("09:24:34")</f>
        <v>0.39206018518518521</v>
      </c>
      <c r="G6897" t="s">
        <v>2711</v>
      </c>
      <c r="H6897" t="s">
        <v>2611</v>
      </c>
      <c r="I6897">
        <v>697.38099999999997</v>
      </c>
    </row>
    <row r="6898" spans="1:9" x14ac:dyDescent="0.25">
      <c r="A6898" t="s">
        <v>15518</v>
      </c>
      <c r="B6898">
        <v>13127</v>
      </c>
      <c r="C6898" s="2">
        <f t="shared" si="794"/>
        <v>44334</v>
      </c>
      <c r="D6898" s="1">
        <f>TIMEVALUE("09:25:58")</f>
        <v>0.39303240740740741</v>
      </c>
      <c r="E6898" s="2">
        <f t="shared" si="795"/>
        <v>44334</v>
      </c>
      <c r="F6898" s="1">
        <f>TIMEVALUE("09:29:10")</f>
        <v>0.39525462962962965</v>
      </c>
      <c r="G6898" t="s">
        <v>658</v>
      </c>
      <c r="H6898" t="s">
        <v>15519</v>
      </c>
      <c r="I6898">
        <v>697.45100000000002</v>
      </c>
    </row>
    <row r="6899" spans="1:9" x14ac:dyDescent="0.25">
      <c r="A6899" t="s">
        <v>15520</v>
      </c>
      <c r="B6899">
        <v>13127</v>
      </c>
      <c r="C6899" s="2">
        <f t="shared" si="794"/>
        <v>44334</v>
      </c>
      <c r="D6899" s="1">
        <f>TIMEVALUE("09:30:28")</f>
        <v>0.3961574074074074</v>
      </c>
      <c r="E6899" s="2">
        <f t="shared" si="795"/>
        <v>44334</v>
      </c>
      <c r="F6899" s="1">
        <f>TIMEVALUE("09:34:12")</f>
        <v>0.39874999999999999</v>
      </c>
      <c r="G6899" t="s">
        <v>3026</v>
      </c>
      <c r="H6899" t="s">
        <v>15521</v>
      </c>
      <c r="I6899">
        <v>697.41600000000005</v>
      </c>
    </row>
    <row r="6900" spans="1:9" x14ac:dyDescent="0.25">
      <c r="A6900" t="s">
        <v>15522</v>
      </c>
      <c r="B6900">
        <v>13112</v>
      </c>
      <c r="C6900" s="2">
        <f>DATEVALUE("2025-05-09")</f>
        <v>44324</v>
      </c>
      <c r="D6900" s="1">
        <f>TIMEVALUE("08:18:39")</f>
        <v>0.34628472222222223</v>
      </c>
      <c r="E6900" s="2">
        <f>DATEVALUE("2025-05-09")</f>
        <v>44324</v>
      </c>
      <c r="F6900" s="1">
        <f>TIMEVALUE("08:23:02")</f>
        <v>0.34932870370370372</v>
      </c>
      <c r="G6900" t="s">
        <v>413</v>
      </c>
      <c r="H6900" t="s">
        <v>15523</v>
      </c>
      <c r="I6900">
        <v>703.91700000000003</v>
      </c>
    </row>
    <row r="6901" spans="1:9" x14ac:dyDescent="0.25">
      <c r="A6901" t="s">
        <v>15524</v>
      </c>
      <c r="B6901">
        <v>13127</v>
      </c>
      <c r="C6901" s="2">
        <f>DATEVALUE("2025-05-19")</f>
        <v>44334</v>
      </c>
      <c r="D6901" s="1">
        <f>TIMEVALUE("09:37:00")</f>
        <v>0.40069444444444446</v>
      </c>
      <c r="E6901" s="2">
        <f>DATEVALUE("2025-05-19")</f>
        <v>44334</v>
      </c>
      <c r="F6901" s="1">
        <f>TIMEVALUE("09:41:06")</f>
        <v>0.40354166666666669</v>
      </c>
      <c r="G6901" t="s">
        <v>2469</v>
      </c>
      <c r="H6901" t="s">
        <v>15525</v>
      </c>
      <c r="I6901">
        <v>697.423</v>
      </c>
    </row>
    <row r="6902" spans="1:9" x14ac:dyDescent="0.25">
      <c r="A6902" t="s">
        <v>15526</v>
      </c>
      <c r="B6902">
        <v>13127</v>
      </c>
      <c r="C6902" s="2">
        <f>DATEVALUE("2025-05-19")</f>
        <v>44334</v>
      </c>
      <c r="D6902" s="1">
        <f>TIMEVALUE("08:26:21")</f>
        <v>0.35163194444444446</v>
      </c>
      <c r="E6902" s="2">
        <f>DATEVALUE("2025-05-19")</f>
        <v>44334</v>
      </c>
      <c r="F6902" s="1">
        <f>TIMEVALUE("08:28:50")</f>
        <v>0.35335648148148147</v>
      </c>
      <c r="G6902" t="s">
        <v>2691</v>
      </c>
      <c r="H6902" t="s">
        <v>15527</v>
      </c>
      <c r="I6902">
        <v>697.43899999999996</v>
      </c>
    </row>
    <row r="6903" spans="1:9" x14ac:dyDescent="0.25">
      <c r="A6903" t="s">
        <v>15528</v>
      </c>
      <c r="B6903">
        <v>13127</v>
      </c>
      <c r="C6903" s="2">
        <f t="shared" ref="C6903:C6914" si="796">DATEVALUE("2025-05-20")</f>
        <v>44335</v>
      </c>
      <c r="D6903" s="1">
        <f>TIMEVALUE("10:01:03")</f>
        <v>0.41739583333333335</v>
      </c>
      <c r="E6903" s="2">
        <f t="shared" ref="E6903:E6914" si="797">DATEVALUE("2025-05-20")</f>
        <v>44335</v>
      </c>
      <c r="F6903" s="1">
        <f>TIMEVALUE("10:05:48")</f>
        <v>0.42069444444444443</v>
      </c>
      <c r="G6903" t="s">
        <v>70</v>
      </c>
      <c r="H6903" t="s">
        <v>15529</v>
      </c>
      <c r="I6903">
        <v>697.43799999999999</v>
      </c>
    </row>
    <row r="6904" spans="1:9" x14ac:dyDescent="0.25">
      <c r="A6904" t="s">
        <v>15530</v>
      </c>
      <c r="B6904">
        <v>13127</v>
      </c>
      <c r="C6904" s="2">
        <f t="shared" si="796"/>
        <v>44335</v>
      </c>
      <c r="D6904" s="1">
        <f>TIMEVALUE("10:07:24")</f>
        <v>0.42180555555555554</v>
      </c>
      <c r="E6904" s="2">
        <f t="shared" si="797"/>
        <v>44335</v>
      </c>
      <c r="F6904" s="1">
        <f>TIMEVALUE("10:11:17")</f>
        <v>0.42450231481481482</v>
      </c>
      <c r="G6904" t="s">
        <v>487</v>
      </c>
      <c r="H6904" t="s">
        <v>15531</v>
      </c>
      <c r="I6904">
        <v>697.45</v>
      </c>
    </row>
    <row r="6905" spans="1:9" x14ac:dyDescent="0.25">
      <c r="A6905" t="s">
        <v>15532</v>
      </c>
      <c r="B6905">
        <v>13127</v>
      </c>
      <c r="C6905" s="2">
        <f t="shared" si="796"/>
        <v>44335</v>
      </c>
      <c r="D6905" s="1">
        <f>TIMEVALUE("10:12:33")</f>
        <v>0.42538194444444444</v>
      </c>
      <c r="E6905" s="2">
        <f t="shared" si="797"/>
        <v>44335</v>
      </c>
      <c r="F6905" s="1">
        <f>TIMEVALUE("10:17:40")</f>
        <v>0.4289351851851852</v>
      </c>
      <c r="G6905" t="s">
        <v>13125</v>
      </c>
      <c r="H6905" t="s">
        <v>3349</v>
      </c>
      <c r="I6905">
        <v>697.495</v>
      </c>
    </row>
    <row r="6906" spans="1:9" x14ac:dyDescent="0.25">
      <c r="A6906" t="s">
        <v>15533</v>
      </c>
      <c r="B6906">
        <v>13127</v>
      </c>
      <c r="C6906" s="2">
        <f t="shared" si="796"/>
        <v>44335</v>
      </c>
      <c r="D6906" s="1">
        <f>TIMEVALUE("10:19:02")</f>
        <v>0.42988425925925927</v>
      </c>
      <c r="E6906" s="2">
        <f t="shared" si="797"/>
        <v>44335</v>
      </c>
      <c r="F6906" s="1">
        <f>TIMEVALUE("10:21:47")</f>
        <v>0.43179398148148146</v>
      </c>
      <c r="G6906" t="s">
        <v>15534</v>
      </c>
      <c r="H6906">
        <v>711</v>
      </c>
      <c r="I6906">
        <v>697.52599999999995</v>
      </c>
    </row>
    <row r="6907" spans="1:9" x14ac:dyDescent="0.25">
      <c r="A6907" t="s">
        <v>15535</v>
      </c>
      <c r="B6907">
        <v>13127</v>
      </c>
      <c r="C6907" s="2">
        <f t="shared" si="796"/>
        <v>44335</v>
      </c>
      <c r="D6907" s="1">
        <f>TIMEVALUE("10:22:56")</f>
        <v>0.43259259259259258</v>
      </c>
      <c r="E6907" s="2">
        <f t="shared" si="797"/>
        <v>44335</v>
      </c>
      <c r="F6907" s="1">
        <f>TIMEVALUE("10:27:25")</f>
        <v>0.43570601851851853</v>
      </c>
      <c r="G6907" t="s">
        <v>10234</v>
      </c>
      <c r="H6907" t="s">
        <v>5375</v>
      </c>
      <c r="I6907">
        <v>697.56899999999996</v>
      </c>
    </row>
    <row r="6908" spans="1:9" x14ac:dyDescent="0.25">
      <c r="A6908" t="s">
        <v>15536</v>
      </c>
      <c r="B6908">
        <v>13127</v>
      </c>
      <c r="C6908" s="2">
        <f t="shared" si="796"/>
        <v>44335</v>
      </c>
      <c r="D6908" s="1">
        <f>TIMEVALUE("10:28:34")</f>
        <v>0.4365046296296296</v>
      </c>
      <c r="E6908" s="2">
        <f t="shared" si="797"/>
        <v>44335</v>
      </c>
      <c r="F6908" s="1">
        <f>TIMEVALUE("10:33:55")</f>
        <v>0.44021990740740741</v>
      </c>
      <c r="G6908" t="s">
        <v>5337</v>
      </c>
      <c r="H6908" t="s">
        <v>15537</v>
      </c>
      <c r="I6908">
        <v>697.56</v>
      </c>
    </row>
    <row r="6909" spans="1:9" x14ac:dyDescent="0.25">
      <c r="A6909" t="s">
        <v>15538</v>
      </c>
      <c r="B6909">
        <v>13127</v>
      </c>
      <c r="C6909" s="2">
        <f t="shared" si="796"/>
        <v>44335</v>
      </c>
      <c r="D6909" s="1">
        <f>TIMEVALUE("10:35:16")</f>
        <v>0.44115740740740739</v>
      </c>
      <c r="E6909" s="2">
        <f t="shared" si="797"/>
        <v>44335</v>
      </c>
      <c r="F6909" s="1">
        <f>TIMEVALUE("10:40:58")</f>
        <v>0.44511574074074073</v>
      </c>
      <c r="G6909" t="s">
        <v>1894</v>
      </c>
      <c r="H6909" t="s">
        <v>15539</v>
      </c>
      <c r="I6909">
        <v>697.59299999999996</v>
      </c>
    </row>
    <row r="6910" spans="1:9" x14ac:dyDescent="0.25">
      <c r="A6910" t="s">
        <v>15540</v>
      </c>
      <c r="B6910">
        <v>13127</v>
      </c>
      <c r="C6910" s="2">
        <f t="shared" si="796"/>
        <v>44335</v>
      </c>
      <c r="D6910" s="1">
        <f>TIMEVALUE("10:42:15")</f>
        <v>0.44600694444444444</v>
      </c>
      <c r="E6910" s="2">
        <f t="shared" si="797"/>
        <v>44335</v>
      </c>
      <c r="F6910" s="1">
        <f>TIMEVALUE("10:47:49")</f>
        <v>0.44987268518518519</v>
      </c>
      <c r="G6910" t="s">
        <v>212</v>
      </c>
      <c r="H6910" t="s">
        <v>3144</v>
      </c>
      <c r="I6910">
        <v>697.59799999999996</v>
      </c>
    </row>
    <row r="6911" spans="1:9" x14ac:dyDescent="0.25">
      <c r="A6911" t="s">
        <v>15541</v>
      </c>
      <c r="B6911">
        <v>13127</v>
      </c>
      <c r="C6911" s="2">
        <f t="shared" si="796"/>
        <v>44335</v>
      </c>
      <c r="D6911" s="1">
        <f>TIMEVALUE("10:49:04")</f>
        <v>0.45074074074074072</v>
      </c>
      <c r="E6911" s="2">
        <f t="shared" si="797"/>
        <v>44335</v>
      </c>
      <c r="F6911" s="1">
        <f>TIMEVALUE("10:54:01")</f>
        <v>0.45417824074074076</v>
      </c>
      <c r="G6911" t="s">
        <v>646</v>
      </c>
      <c r="H6911" t="s">
        <v>15542</v>
      </c>
      <c r="I6911">
        <v>697.59</v>
      </c>
    </row>
    <row r="6912" spans="1:9" x14ac:dyDescent="0.25">
      <c r="A6912" t="s">
        <v>15543</v>
      </c>
      <c r="B6912">
        <v>13127</v>
      </c>
      <c r="C6912" s="2">
        <f t="shared" si="796"/>
        <v>44335</v>
      </c>
      <c r="D6912" s="1">
        <f>TIMEVALUE("10:55:21")</f>
        <v>0.45510416666666664</v>
      </c>
      <c r="E6912" s="2">
        <f t="shared" si="797"/>
        <v>44335</v>
      </c>
      <c r="F6912" s="1">
        <f>TIMEVALUE("10:58:50")</f>
        <v>0.45752314814814815</v>
      </c>
      <c r="G6912" t="s">
        <v>419</v>
      </c>
      <c r="H6912" t="s">
        <v>15544</v>
      </c>
      <c r="I6912">
        <v>697.55200000000002</v>
      </c>
    </row>
    <row r="6913" spans="1:9" x14ac:dyDescent="0.25">
      <c r="A6913" t="s">
        <v>15545</v>
      </c>
      <c r="B6913">
        <v>13127</v>
      </c>
      <c r="C6913" s="2">
        <f t="shared" si="796"/>
        <v>44335</v>
      </c>
      <c r="D6913" s="1">
        <f>TIMEVALUE("10:59:58")</f>
        <v>0.45831018518518518</v>
      </c>
      <c r="E6913" s="2">
        <f t="shared" si="797"/>
        <v>44335</v>
      </c>
      <c r="F6913" s="1">
        <f>TIMEVALUE("11:06:02")</f>
        <v>0.46252314814814816</v>
      </c>
      <c r="G6913" t="s">
        <v>1079</v>
      </c>
      <c r="H6913" t="s">
        <v>4304</v>
      </c>
      <c r="I6913">
        <v>697.62</v>
      </c>
    </row>
    <row r="6914" spans="1:9" x14ac:dyDescent="0.25">
      <c r="A6914" t="s">
        <v>15546</v>
      </c>
      <c r="B6914">
        <v>13127</v>
      </c>
      <c r="C6914" s="2">
        <f t="shared" si="796"/>
        <v>44335</v>
      </c>
      <c r="D6914" s="1">
        <f>TIMEVALUE("11:07:22")</f>
        <v>0.4634490740740741</v>
      </c>
      <c r="E6914" s="2">
        <f t="shared" si="797"/>
        <v>44335</v>
      </c>
      <c r="F6914" s="1">
        <f>TIMEVALUE("11:11:40")</f>
        <v>0.46643518518518517</v>
      </c>
      <c r="G6914" t="s">
        <v>6673</v>
      </c>
      <c r="H6914" t="s">
        <v>15547</v>
      </c>
      <c r="I6914">
        <v>697.66700000000003</v>
      </c>
    </row>
    <row r="6915" spans="1:9" x14ac:dyDescent="0.25">
      <c r="A6915" t="s">
        <v>15548</v>
      </c>
      <c r="B6915">
        <v>13127</v>
      </c>
      <c r="C6915" s="2">
        <f>DATEVALUE("2025-05-19")</f>
        <v>44334</v>
      </c>
      <c r="D6915" s="1">
        <f>TIMEVALUE("09:43:14")</f>
        <v>0.40502314814814816</v>
      </c>
      <c r="E6915" s="2">
        <f>DATEVALUE("2025-05-19")</f>
        <v>44334</v>
      </c>
      <c r="F6915" s="1">
        <f>TIMEVALUE("09:45:55")</f>
        <v>0.40688657407407408</v>
      </c>
      <c r="G6915" t="s">
        <v>3064</v>
      </c>
      <c r="H6915" t="s">
        <v>15549</v>
      </c>
      <c r="I6915">
        <v>698.83299999999997</v>
      </c>
    </row>
    <row r="6916" spans="1:9" x14ac:dyDescent="0.25">
      <c r="A6916" t="s">
        <v>15550</v>
      </c>
      <c r="B6916">
        <v>13127</v>
      </c>
      <c r="C6916" s="2">
        <f t="shared" ref="C6916:C6926" si="798">DATEVALUE("2025-05-16")</f>
        <v>44331</v>
      </c>
      <c r="D6916" s="1">
        <f>TIMEVALUE("16:28:02")</f>
        <v>0.6861342592592593</v>
      </c>
      <c r="E6916" s="2">
        <f t="shared" ref="E6916:E6926" si="799">DATEVALUE("2025-05-16")</f>
        <v>44331</v>
      </c>
      <c r="F6916" s="1">
        <f>TIMEVALUE("16:31:25")</f>
        <v>0.6884837962962963</v>
      </c>
      <c r="G6916" t="s">
        <v>582</v>
      </c>
      <c r="H6916" t="s">
        <v>15551</v>
      </c>
      <c r="I6916">
        <v>697.74300000000005</v>
      </c>
    </row>
    <row r="6917" spans="1:9" x14ac:dyDescent="0.25">
      <c r="A6917" t="s">
        <v>15552</v>
      </c>
      <c r="B6917">
        <v>13127</v>
      </c>
      <c r="C6917" s="2">
        <f t="shared" si="798"/>
        <v>44331</v>
      </c>
      <c r="D6917" s="1">
        <f>TIMEVALUE("16:32:55")</f>
        <v>0.68952546296296291</v>
      </c>
      <c r="E6917" s="2">
        <f t="shared" si="799"/>
        <v>44331</v>
      </c>
      <c r="F6917" s="1">
        <f>TIMEVALUE("16:36:14")</f>
        <v>0.69182870370370375</v>
      </c>
      <c r="G6917" t="s">
        <v>816</v>
      </c>
      <c r="H6917" t="s">
        <v>15553</v>
      </c>
      <c r="I6917">
        <v>697.71600000000001</v>
      </c>
    </row>
    <row r="6918" spans="1:9" x14ac:dyDescent="0.25">
      <c r="A6918" t="s">
        <v>15554</v>
      </c>
      <c r="B6918">
        <v>13127</v>
      </c>
      <c r="C6918" s="2">
        <f t="shared" si="798"/>
        <v>44331</v>
      </c>
      <c r="D6918" s="1">
        <f>TIMEVALUE("16:37:46")</f>
        <v>0.69289351851851855</v>
      </c>
      <c r="E6918" s="2">
        <f t="shared" si="799"/>
        <v>44331</v>
      </c>
      <c r="F6918" s="1">
        <f>TIMEVALUE("16:41:43")</f>
        <v>0.69563657407407409</v>
      </c>
      <c r="G6918" t="s">
        <v>2720</v>
      </c>
      <c r="H6918" t="s">
        <v>15555</v>
      </c>
      <c r="I6918">
        <v>697.69899999999996</v>
      </c>
    </row>
    <row r="6919" spans="1:9" x14ac:dyDescent="0.25">
      <c r="A6919" t="s">
        <v>15556</v>
      </c>
      <c r="B6919">
        <v>13127</v>
      </c>
      <c r="C6919" s="2">
        <f t="shared" si="798"/>
        <v>44331</v>
      </c>
      <c r="D6919" s="1">
        <f>TIMEVALUE("16:42:53")</f>
        <v>0.69644675925925925</v>
      </c>
      <c r="E6919" s="2">
        <f t="shared" si="799"/>
        <v>44331</v>
      </c>
      <c r="F6919" s="1">
        <f>TIMEVALUE("16:47:48")</f>
        <v>0.69986111111111116</v>
      </c>
      <c r="G6919" t="s">
        <v>2711</v>
      </c>
      <c r="H6919" t="s">
        <v>15557</v>
      </c>
      <c r="I6919">
        <v>697.673</v>
      </c>
    </row>
    <row r="6920" spans="1:9" x14ac:dyDescent="0.25">
      <c r="A6920" t="s">
        <v>15558</v>
      </c>
      <c r="B6920">
        <v>13127</v>
      </c>
      <c r="C6920" s="2">
        <f t="shared" si="798"/>
        <v>44331</v>
      </c>
      <c r="D6920" s="1">
        <f>TIMEVALUE("16:48:56")</f>
        <v>0.70064814814814813</v>
      </c>
      <c r="E6920" s="2">
        <f t="shared" si="799"/>
        <v>44331</v>
      </c>
      <c r="F6920" s="1">
        <f>TIMEVALUE("16:55:01")</f>
        <v>0.7048726851851852</v>
      </c>
      <c r="G6920" t="s">
        <v>4715</v>
      </c>
      <c r="H6920" t="s">
        <v>4225</v>
      </c>
      <c r="I6920">
        <v>697.69500000000005</v>
      </c>
    </row>
    <row r="6921" spans="1:9" x14ac:dyDescent="0.25">
      <c r="A6921" t="s">
        <v>15559</v>
      </c>
      <c r="B6921">
        <v>13127</v>
      </c>
      <c r="C6921" s="2">
        <f t="shared" si="798"/>
        <v>44331</v>
      </c>
      <c r="D6921" s="1">
        <f>TIMEVALUE("16:56:17")</f>
        <v>0.70575231481481482</v>
      </c>
      <c r="E6921" s="2">
        <f t="shared" si="799"/>
        <v>44331</v>
      </c>
      <c r="F6921" s="1">
        <f>TIMEVALUE("17:03:57")</f>
        <v>0.71107638888888891</v>
      </c>
      <c r="G6921" t="s">
        <v>5189</v>
      </c>
      <c r="H6921" t="s">
        <v>15560</v>
      </c>
      <c r="I6921">
        <v>697.71100000000001</v>
      </c>
    </row>
    <row r="6922" spans="1:9" x14ac:dyDescent="0.25">
      <c r="A6922" t="s">
        <v>15561</v>
      </c>
      <c r="B6922">
        <v>13127</v>
      </c>
      <c r="C6922" s="2">
        <f t="shared" si="798"/>
        <v>44331</v>
      </c>
      <c r="D6922" s="1">
        <f>TIMEVALUE("17:05:08")</f>
        <v>0.71189814814814811</v>
      </c>
      <c r="E6922" s="2">
        <f t="shared" si="799"/>
        <v>44331</v>
      </c>
      <c r="F6922" s="1">
        <f>TIMEVALUE("17:22:54")</f>
        <v>0.72423611111111108</v>
      </c>
      <c r="G6922" t="s">
        <v>15562</v>
      </c>
      <c r="H6922" t="s">
        <v>15563</v>
      </c>
      <c r="I6922">
        <v>697.76099999999997</v>
      </c>
    </row>
    <row r="6923" spans="1:9" x14ac:dyDescent="0.25">
      <c r="A6923" t="s">
        <v>15564</v>
      </c>
      <c r="B6923">
        <v>13127</v>
      </c>
      <c r="C6923" s="2">
        <f t="shared" si="798"/>
        <v>44331</v>
      </c>
      <c r="D6923" s="1">
        <f>TIMEVALUE("17:23:58")</f>
        <v>0.7249768518518519</v>
      </c>
      <c r="E6923" s="2">
        <f t="shared" si="799"/>
        <v>44331</v>
      </c>
      <c r="F6923" s="1">
        <f>TIMEVALUE("17:29:33")</f>
        <v>0.72885416666666669</v>
      </c>
      <c r="G6923" t="s">
        <v>2031</v>
      </c>
      <c r="H6923" t="s">
        <v>15565</v>
      </c>
      <c r="I6923">
        <v>697.74199999999996</v>
      </c>
    </row>
    <row r="6924" spans="1:9" x14ac:dyDescent="0.25">
      <c r="A6924" t="s">
        <v>15566</v>
      </c>
      <c r="B6924">
        <v>13127</v>
      </c>
      <c r="C6924" s="2">
        <f t="shared" si="798"/>
        <v>44331</v>
      </c>
      <c r="D6924" s="1">
        <f>TIMEVALUE("17:30:45")</f>
        <v>0.72968750000000004</v>
      </c>
      <c r="E6924" s="2">
        <f t="shared" si="799"/>
        <v>44331</v>
      </c>
      <c r="F6924" s="1">
        <f>TIMEVALUE("17:43:51")</f>
        <v>0.73878472222222225</v>
      </c>
      <c r="G6924" t="s">
        <v>4933</v>
      </c>
      <c r="H6924" t="s">
        <v>15567</v>
      </c>
      <c r="I6924">
        <v>697.76599999999996</v>
      </c>
    </row>
    <row r="6925" spans="1:9" x14ac:dyDescent="0.25">
      <c r="A6925" t="s">
        <v>15568</v>
      </c>
      <c r="B6925">
        <v>13127</v>
      </c>
      <c r="C6925" s="2">
        <f t="shared" si="798"/>
        <v>44331</v>
      </c>
      <c r="D6925" s="1">
        <f>TIMEVALUE("17:45:24")</f>
        <v>0.73986111111111108</v>
      </c>
      <c r="E6925" s="2">
        <f t="shared" si="799"/>
        <v>44331</v>
      </c>
      <c r="F6925" s="1">
        <f>TIMEVALUE("17:56:23")</f>
        <v>0.7474884259259259</v>
      </c>
      <c r="G6925" t="s">
        <v>1915</v>
      </c>
      <c r="H6925" t="s">
        <v>15569</v>
      </c>
      <c r="I6925">
        <v>698.322</v>
      </c>
    </row>
    <row r="6926" spans="1:9" x14ac:dyDescent="0.25">
      <c r="A6926" t="s">
        <v>15570</v>
      </c>
      <c r="B6926">
        <v>13127</v>
      </c>
      <c r="C6926" s="2">
        <f t="shared" si="798"/>
        <v>44331</v>
      </c>
      <c r="D6926" s="1">
        <f>TIMEVALUE("17:58:41")</f>
        <v>0.74908564814814815</v>
      </c>
      <c r="E6926" s="2">
        <f t="shared" si="799"/>
        <v>44331</v>
      </c>
      <c r="F6926" s="1">
        <f>TIMEVALUE("18:04:44")</f>
        <v>0.75328703703703703</v>
      </c>
      <c r="G6926" t="s">
        <v>179</v>
      </c>
      <c r="H6926" t="s">
        <v>15571</v>
      </c>
      <c r="I6926">
        <v>697.75400000000002</v>
      </c>
    </row>
    <row r="6927" spans="1:9" x14ac:dyDescent="0.25">
      <c r="A6927" t="s">
        <v>15572</v>
      </c>
      <c r="B6927">
        <v>13127</v>
      </c>
      <c r="C6927" s="2">
        <f>DATEVALUE("2025-05-19")</f>
        <v>44334</v>
      </c>
      <c r="D6927" s="1">
        <f>TIMEVALUE("08:03:26")</f>
        <v>0.3357175925925926</v>
      </c>
      <c r="E6927" s="2">
        <f>DATEVALUE("2025-05-19")</f>
        <v>44334</v>
      </c>
      <c r="F6927" s="1">
        <f>TIMEVALUE("08:09:52")</f>
        <v>0.3401851851851852</v>
      </c>
      <c r="G6927" t="s">
        <v>4058</v>
      </c>
      <c r="H6927" t="s">
        <v>15574</v>
      </c>
      <c r="I6927">
        <v>697.75099999999998</v>
      </c>
    </row>
    <row r="6928" spans="1:9" x14ac:dyDescent="0.25">
      <c r="A6928" t="s">
        <v>15575</v>
      </c>
      <c r="B6928">
        <v>13112</v>
      </c>
      <c r="C6928" s="2">
        <f>DATEVALUE("2025-05-08")</f>
        <v>44323</v>
      </c>
      <c r="D6928" s="1">
        <f>TIMEVALUE("16:36:55")</f>
        <v>0.69230324074074079</v>
      </c>
      <c r="E6928" s="2">
        <f>DATEVALUE("2025-05-08")</f>
        <v>44323</v>
      </c>
      <c r="F6928" s="1">
        <f>TIMEVALUE("16:40:47")</f>
        <v>0.69498842592592591</v>
      </c>
      <c r="G6928" t="s">
        <v>2554</v>
      </c>
      <c r="H6928" t="s">
        <v>15576</v>
      </c>
      <c r="I6928">
        <v>703.92200000000003</v>
      </c>
    </row>
    <row r="6929" spans="1:9" x14ac:dyDescent="0.25">
      <c r="A6929" t="s">
        <v>15575</v>
      </c>
      <c r="B6929">
        <v>13127</v>
      </c>
      <c r="C6929" s="2">
        <f t="shared" ref="C6929:C6969" si="800">DATEVALUE("2025-05-16")</f>
        <v>44331</v>
      </c>
      <c r="D6929" s="1">
        <f>TIMEVALUE("16:20:33")</f>
        <v>0.68093749999999997</v>
      </c>
      <c r="E6929" s="2">
        <f t="shared" ref="E6929:E6969" si="801">DATEVALUE("2025-05-16")</f>
        <v>44331</v>
      </c>
      <c r="F6929" s="1">
        <f>TIMEVALUE("16:20:33")</f>
        <v>0.68093749999999997</v>
      </c>
      <c r="G6929" t="s">
        <v>162</v>
      </c>
      <c r="H6929" t="s">
        <v>163</v>
      </c>
      <c r="I6929">
        <v>98765432.099000007</v>
      </c>
    </row>
    <row r="6930" spans="1:9" x14ac:dyDescent="0.25">
      <c r="A6930" t="s">
        <v>15575</v>
      </c>
      <c r="B6930">
        <v>13127</v>
      </c>
      <c r="C6930" s="2">
        <f t="shared" si="800"/>
        <v>44331</v>
      </c>
      <c r="D6930" s="1">
        <f>TIMEVALUE("16:20:34")</f>
        <v>0.68094907407407412</v>
      </c>
      <c r="E6930" s="2">
        <f t="shared" si="801"/>
        <v>44331</v>
      </c>
      <c r="F6930" s="1">
        <f>TIMEVALUE("16:22:26")</f>
        <v>0.68224537037037036</v>
      </c>
      <c r="G6930" t="s">
        <v>546</v>
      </c>
      <c r="H6930" t="s">
        <v>15577</v>
      </c>
      <c r="I6930">
        <v>697.66899999999998</v>
      </c>
    </row>
    <row r="6931" spans="1:9" x14ac:dyDescent="0.25">
      <c r="A6931" t="s">
        <v>15578</v>
      </c>
      <c r="B6931">
        <v>13127</v>
      </c>
      <c r="C6931" s="2">
        <f t="shared" si="800"/>
        <v>44331</v>
      </c>
      <c r="D6931" s="1">
        <f>TIMEVALUE("14:42:50")</f>
        <v>0.61307870370370365</v>
      </c>
      <c r="E6931" s="2">
        <f t="shared" si="801"/>
        <v>44331</v>
      </c>
      <c r="F6931" s="1">
        <f>TIMEVALUE("14:46:14")</f>
        <v>0.6154398148148148</v>
      </c>
      <c r="G6931" t="s">
        <v>877</v>
      </c>
      <c r="H6931" t="s">
        <v>15579</v>
      </c>
      <c r="I6931">
        <v>697.673</v>
      </c>
    </row>
    <row r="6932" spans="1:9" x14ac:dyDescent="0.25">
      <c r="A6932" t="s">
        <v>15580</v>
      </c>
      <c r="B6932">
        <v>13127</v>
      </c>
      <c r="C6932" s="2">
        <f t="shared" si="800"/>
        <v>44331</v>
      </c>
      <c r="D6932" s="1">
        <f>TIMEVALUE("14:47:52")</f>
        <v>0.61657407407407405</v>
      </c>
      <c r="E6932" s="2">
        <f t="shared" si="801"/>
        <v>44331</v>
      </c>
      <c r="F6932" s="1">
        <f>TIMEVALUE("14:52:43")</f>
        <v>0.61994212962962958</v>
      </c>
      <c r="G6932" t="s">
        <v>942</v>
      </c>
      <c r="H6932" t="s">
        <v>15529</v>
      </c>
      <c r="I6932">
        <v>697.64400000000001</v>
      </c>
    </row>
    <row r="6933" spans="1:9" x14ac:dyDescent="0.25">
      <c r="A6933" t="s">
        <v>15581</v>
      </c>
      <c r="B6933">
        <v>13127</v>
      </c>
      <c r="C6933" s="2">
        <f t="shared" si="800"/>
        <v>44331</v>
      </c>
      <c r="D6933" s="1">
        <f>TIMEVALUE("14:54:24")</f>
        <v>0.62111111111111106</v>
      </c>
      <c r="E6933" s="2">
        <f t="shared" si="801"/>
        <v>44331</v>
      </c>
      <c r="F6933" s="1">
        <f>TIMEVALUE("14:59:26")</f>
        <v>0.62460648148148146</v>
      </c>
      <c r="G6933" t="s">
        <v>267</v>
      </c>
      <c r="H6933" t="s">
        <v>15582</v>
      </c>
      <c r="I6933">
        <v>697.73400000000004</v>
      </c>
    </row>
    <row r="6934" spans="1:9" x14ac:dyDescent="0.25">
      <c r="A6934" t="s">
        <v>15583</v>
      </c>
      <c r="B6934">
        <v>13127</v>
      </c>
      <c r="C6934" s="2">
        <f t="shared" si="800"/>
        <v>44331</v>
      </c>
      <c r="D6934" s="1">
        <f>TIMEVALUE("15:00:32")</f>
        <v>0.62537037037037035</v>
      </c>
      <c r="E6934" s="2">
        <f t="shared" si="801"/>
        <v>44331</v>
      </c>
      <c r="F6934" s="1">
        <f>TIMEVALUE("15:07:32")</f>
        <v>0.63023148148148145</v>
      </c>
      <c r="G6934" t="s">
        <v>121</v>
      </c>
      <c r="H6934" t="s">
        <v>376</v>
      </c>
      <c r="I6934">
        <v>697.66099999999994</v>
      </c>
    </row>
    <row r="6935" spans="1:9" x14ac:dyDescent="0.25">
      <c r="A6935" t="s">
        <v>15584</v>
      </c>
      <c r="B6935">
        <v>13127</v>
      </c>
      <c r="C6935" s="2">
        <f t="shared" si="800"/>
        <v>44331</v>
      </c>
      <c r="D6935" s="1">
        <f>TIMEVALUE("15:09:04")</f>
        <v>0.63129629629629624</v>
      </c>
      <c r="E6935" s="2">
        <f t="shared" si="801"/>
        <v>44331</v>
      </c>
      <c r="F6935" s="1">
        <f>TIMEVALUE("15:13:53")</f>
        <v>0.63464120370370369</v>
      </c>
      <c r="G6935" t="s">
        <v>3982</v>
      </c>
      <c r="H6935" t="s">
        <v>15585</v>
      </c>
      <c r="I6935">
        <v>697.72299999999996</v>
      </c>
    </row>
    <row r="6936" spans="1:9" x14ac:dyDescent="0.25">
      <c r="A6936" t="s">
        <v>15586</v>
      </c>
      <c r="B6936">
        <v>13127</v>
      </c>
      <c r="C6936" s="2">
        <f t="shared" si="800"/>
        <v>44331</v>
      </c>
      <c r="D6936" s="1">
        <f>TIMEVALUE("15:15:00")</f>
        <v>0.63541666666666663</v>
      </c>
      <c r="E6936" s="2">
        <f t="shared" si="801"/>
        <v>44331</v>
      </c>
      <c r="F6936" s="1">
        <f>TIMEVALUE("15:20:17")</f>
        <v>0.63908564814814817</v>
      </c>
      <c r="G6936" t="s">
        <v>2472</v>
      </c>
      <c r="H6936" t="s">
        <v>15587</v>
      </c>
      <c r="I6936">
        <v>697.71400000000006</v>
      </c>
    </row>
    <row r="6937" spans="1:9" x14ac:dyDescent="0.25">
      <c r="A6937" t="s">
        <v>15588</v>
      </c>
      <c r="B6937">
        <v>13127</v>
      </c>
      <c r="C6937" s="2">
        <f t="shared" si="800"/>
        <v>44331</v>
      </c>
      <c r="D6937" s="1">
        <f>TIMEVALUE("15:21:27")</f>
        <v>0.63989583333333333</v>
      </c>
      <c r="E6937" s="2">
        <f t="shared" si="801"/>
        <v>44331</v>
      </c>
      <c r="F6937" s="1">
        <f>TIMEVALUE("15:28:09")</f>
        <v>0.64454861111111106</v>
      </c>
      <c r="G6937" t="s">
        <v>2025</v>
      </c>
      <c r="H6937" t="s">
        <v>4174</v>
      </c>
      <c r="I6937">
        <v>697.74</v>
      </c>
    </row>
    <row r="6938" spans="1:9" x14ac:dyDescent="0.25">
      <c r="A6938" t="s">
        <v>15589</v>
      </c>
      <c r="B6938">
        <v>13127</v>
      </c>
      <c r="C6938" s="2">
        <f t="shared" si="800"/>
        <v>44331</v>
      </c>
      <c r="D6938" s="1">
        <f>TIMEVALUE("15:29:14")</f>
        <v>0.64530092592592592</v>
      </c>
      <c r="E6938" s="2">
        <f t="shared" si="801"/>
        <v>44331</v>
      </c>
      <c r="F6938" s="1">
        <f>TIMEVALUE("15:48:09")</f>
        <v>0.65843750000000001</v>
      </c>
      <c r="G6938" t="s">
        <v>15590</v>
      </c>
      <c r="H6938" t="s">
        <v>15591</v>
      </c>
      <c r="I6938">
        <v>697.88099999999997</v>
      </c>
    </row>
    <row r="6939" spans="1:9" x14ac:dyDescent="0.25">
      <c r="A6939" t="s">
        <v>15592</v>
      </c>
      <c r="B6939">
        <v>13127</v>
      </c>
      <c r="C6939" s="2">
        <f t="shared" si="800"/>
        <v>44331</v>
      </c>
      <c r="D6939" s="1">
        <f>TIMEVALUE("15:49:54")</f>
        <v>0.65965277777777775</v>
      </c>
      <c r="E6939" s="2">
        <f t="shared" si="801"/>
        <v>44331</v>
      </c>
      <c r="F6939" s="1">
        <f>TIMEVALUE("15:55:51")</f>
        <v>0.66378472222222218</v>
      </c>
      <c r="G6939" t="s">
        <v>4125</v>
      </c>
      <c r="H6939" t="s">
        <v>15593</v>
      </c>
      <c r="I6939">
        <v>697.71299999999997</v>
      </c>
    </row>
    <row r="6940" spans="1:9" x14ac:dyDescent="0.25">
      <c r="A6940" t="s">
        <v>15594</v>
      </c>
      <c r="B6940">
        <v>13127</v>
      </c>
      <c r="C6940" s="2">
        <f t="shared" si="800"/>
        <v>44331</v>
      </c>
      <c r="D6940" s="1">
        <f>TIMEVALUE("15:57:20")</f>
        <v>0.66481481481481486</v>
      </c>
      <c r="E6940" s="2">
        <f t="shared" si="801"/>
        <v>44331</v>
      </c>
      <c r="F6940" s="1">
        <f>TIMEVALUE("16:04:53")</f>
        <v>0.67005787037037035</v>
      </c>
      <c r="G6940" t="s">
        <v>3627</v>
      </c>
      <c r="H6940" t="s">
        <v>15595</v>
      </c>
      <c r="I6940">
        <v>697.72799999999995</v>
      </c>
    </row>
    <row r="6941" spans="1:9" x14ac:dyDescent="0.25">
      <c r="A6941" t="s">
        <v>15596</v>
      </c>
      <c r="B6941">
        <v>13127</v>
      </c>
      <c r="C6941" s="2">
        <f t="shared" si="800"/>
        <v>44331</v>
      </c>
      <c r="D6941" s="1">
        <f>TIMEVALUE("16:06:19")</f>
        <v>0.67105324074074069</v>
      </c>
      <c r="E6941" s="2">
        <f t="shared" si="801"/>
        <v>44331</v>
      </c>
      <c r="F6941" s="1">
        <f>TIMEVALUE("16:10:36")</f>
        <v>0.67402777777777778</v>
      </c>
      <c r="G6941" t="s">
        <v>449</v>
      </c>
      <c r="H6941" t="s">
        <v>15597</v>
      </c>
      <c r="I6941">
        <v>697.77599999999995</v>
      </c>
    </row>
    <row r="6942" spans="1:9" x14ac:dyDescent="0.25">
      <c r="A6942" t="s">
        <v>15598</v>
      </c>
      <c r="B6942">
        <v>13127</v>
      </c>
      <c r="C6942" s="2">
        <f t="shared" si="800"/>
        <v>44331</v>
      </c>
      <c r="D6942" s="1">
        <f>TIMEVALUE("16:12:25")</f>
        <v>0.6752893518518519</v>
      </c>
      <c r="E6942" s="2">
        <f t="shared" si="801"/>
        <v>44331</v>
      </c>
      <c r="F6942" s="1">
        <f>TIMEVALUE("16:18:53")</f>
        <v>0.67978009259259264</v>
      </c>
      <c r="G6942" t="s">
        <v>5090</v>
      </c>
      <c r="H6942" t="s">
        <v>12815</v>
      </c>
      <c r="I6942">
        <v>697.77499999999998</v>
      </c>
    </row>
    <row r="6943" spans="1:9" x14ac:dyDescent="0.25">
      <c r="A6943" t="s">
        <v>15599</v>
      </c>
      <c r="B6943">
        <v>13127</v>
      </c>
      <c r="C6943" s="2">
        <f t="shared" si="800"/>
        <v>44331</v>
      </c>
      <c r="D6943" s="1">
        <f>TIMEVALUE("14:34:27")</f>
        <v>0.60725694444444445</v>
      </c>
      <c r="E6943" s="2">
        <f t="shared" si="801"/>
        <v>44331</v>
      </c>
      <c r="F6943" s="1">
        <f>TIMEVALUE("14:38:20")</f>
        <v>0.60995370370370372</v>
      </c>
      <c r="G6943" t="s">
        <v>487</v>
      </c>
      <c r="H6943" t="s">
        <v>15600</v>
      </c>
      <c r="I6943">
        <v>697.72400000000005</v>
      </c>
    </row>
    <row r="6944" spans="1:9" x14ac:dyDescent="0.25">
      <c r="A6944" t="s">
        <v>15601</v>
      </c>
      <c r="B6944">
        <v>13127</v>
      </c>
      <c r="C6944" s="2">
        <f t="shared" si="800"/>
        <v>44331</v>
      </c>
      <c r="D6944" s="1">
        <f>TIMEVALUE("13:05:05")</f>
        <v>0.54519675925925926</v>
      </c>
      <c r="E6944" s="2">
        <f t="shared" si="801"/>
        <v>44331</v>
      </c>
      <c r="F6944" s="1">
        <f>TIMEVALUE("13:08:22")</f>
        <v>0.5474768518518518</v>
      </c>
      <c r="G6944" t="s">
        <v>1018</v>
      </c>
      <c r="H6944" t="s">
        <v>15602</v>
      </c>
      <c r="I6944">
        <v>698.26400000000001</v>
      </c>
    </row>
    <row r="6945" spans="1:9" x14ac:dyDescent="0.25">
      <c r="A6945" t="s">
        <v>15603</v>
      </c>
      <c r="B6945">
        <v>13127</v>
      </c>
      <c r="C6945" s="2">
        <f t="shared" si="800"/>
        <v>44331</v>
      </c>
      <c r="D6945" s="1">
        <f>TIMEVALUE("13:10:35")</f>
        <v>0.54901620370370374</v>
      </c>
      <c r="E6945" s="2">
        <f t="shared" si="801"/>
        <v>44331</v>
      </c>
      <c r="F6945" s="1">
        <f>TIMEVALUE("13:13:20")</f>
        <v>0.55092592592592593</v>
      </c>
      <c r="G6945" t="s">
        <v>15534</v>
      </c>
      <c r="H6945" t="s">
        <v>15604</v>
      </c>
      <c r="I6945">
        <v>698.27599999999995</v>
      </c>
    </row>
    <row r="6946" spans="1:9" x14ac:dyDescent="0.25">
      <c r="A6946" t="s">
        <v>15605</v>
      </c>
      <c r="B6946">
        <v>13127</v>
      </c>
      <c r="C6946" s="2">
        <f t="shared" si="800"/>
        <v>44331</v>
      </c>
      <c r="D6946" s="1">
        <f>TIMEVALUE("13:14:33")</f>
        <v>0.55177083333333332</v>
      </c>
      <c r="E6946" s="2">
        <f t="shared" si="801"/>
        <v>44331</v>
      </c>
      <c r="F6946" s="1">
        <f>TIMEVALUE("13:20:23")</f>
        <v>0.55582175925925925</v>
      </c>
      <c r="G6946" t="s">
        <v>3238</v>
      </c>
      <c r="H6946" t="s">
        <v>15606</v>
      </c>
      <c r="I6946">
        <v>698.20500000000004</v>
      </c>
    </row>
    <row r="6947" spans="1:9" x14ac:dyDescent="0.25">
      <c r="A6947" t="s">
        <v>15607</v>
      </c>
      <c r="B6947">
        <v>13127</v>
      </c>
      <c r="C6947" s="2">
        <f t="shared" si="800"/>
        <v>44331</v>
      </c>
      <c r="D6947" s="1">
        <f>TIMEVALUE("13:21:36")</f>
        <v>0.55666666666666664</v>
      </c>
      <c r="E6947" s="2">
        <f t="shared" si="801"/>
        <v>44331</v>
      </c>
      <c r="F6947" s="1">
        <f>TIMEVALUE("13:24:56")</f>
        <v>0.55898148148148152</v>
      </c>
      <c r="G6947" t="s">
        <v>775</v>
      </c>
      <c r="H6947" t="s">
        <v>15608</v>
      </c>
      <c r="I6947">
        <v>698.16800000000001</v>
      </c>
    </row>
    <row r="6948" spans="1:9" x14ac:dyDescent="0.25">
      <c r="A6948" t="s">
        <v>15609</v>
      </c>
      <c r="B6948">
        <v>13127</v>
      </c>
      <c r="C6948" s="2">
        <f t="shared" si="800"/>
        <v>44331</v>
      </c>
      <c r="D6948" s="1">
        <f>TIMEVALUE("13:25:59")</f>
        <v>0.55971064814814819</v>
      </c>
      <c r="E6948" s="2">
        <f t="shared" si="801"/>
        <v>44331</v>
      </c>
      <c r="F6948" s="1">
        <f>TIMEVALUE("13:29:14")</f>
        <v>0.56196759259259255</v>
      </c>
      <c r="G6948" t="s">
        <v>13397</v>
      </c>
      <c r="H6948" t="s">
        <v>15610</v>
      </c>
      <c r="I6948">
        <v>698.048</v>
      </c>
    </row>
    <row r="6949" spans="1:9" x14ac:dyDescent="0.25">
      <c r="A6949" t="s">
        <v>15611</v>
      </c>
      <c r="B6949">
        <v>13127</v>
      </c>
      <c r="C6949" s="2">
        <f t="shared" si="800"/>
        <v>44331</v>
      </c>
      <c r="D6949" s="1">
        <f>TIMEVALUE("13:30:31")</f>
        <v>0.56285879629629632</v>
      </c>
      <c r="E6949" s="2">
        <f t="shared" si="801"/>
        <v>44331</v>
      </c>
      <c r="F6949" s="1">
        <f>TIMEVALUE("13:34:29")</f>
        <v>0.56561342592592589</v>
      </c>
      <c r="G6949" t="s">
        <v>3040</v>
      </c>
      <c r="H6949" t="s">
        <v>1118</v>
      </c>
      <c r="I6949">
        <v>698.05600000000004</v>
      </c>
    </row>
    <row r="6950" spans="1:9" x14ac:dyDescent="0.25">
      <c r="A6950" t="s">
        <v>15612</v>
      </c>
      <c r="B6950">
        <v>13127</v>
      </c>
      <c r="C6950" s="2">
        <f t="shared" si="800"/>
        <v>44331</v>
      </c>
      <c r="D6950" s="1">
        <f>TIMEVALUE("13:35:47")</f>
        <v>0.5665162037037037</v>
      </c>
      <c r="E6950" s="2">
        <f t="shared" si="801"/>
        <v>44331</v>
      </c>
      <c r="F6950" s="1">
        <f>TIMEVALUE("13:41:12")</f>
        <v>0.57027777777777777</v>
      </c>
      <c r="G6950" t="s">
        <v>1955</v>
      </c>
      <c r="H6950" t="s">
        <v>2645</v>
      </c>
      <c r="I6950">
        <v>698.01400000000001</v>
      </c>
    </row>
    <row r="6951" spans="1:9" x14ac:dyDescent="0.25">
      <c r="A6951" t="s">
        <v>15613</v>
      </c>
      <c r="B6951">
        <v>13127</v>
      </c>
      <c r="C6951" s="2">
        <f t="shared" si="800"/>
        <v>44331</v>
      </c>
      <c r="D6951" s="1">
        <f>TIMEVALUE("13:42:27")</f>
        <v>0.57114583333333335</v>
      </c>
      <c r="E6951" s="2">
        <f t="shared" si="801"/>
        <v>44331</v>
      </c>
      <c r="F6951" s="1">
        <f>TIMEVALUE("13:50:11")</f>
        <v>0.57651620370370371</v>
      </c>
      <c r="G6951" t="s">
        <v>1981</v>
      </c>
      <c r="H6951" t="s">
        <v>5433</v>
      </c>
      <c r="I6951">
        <v>697.96600000000001</v>
      </c>
    </row>
    <row r="6952" spans="1:9" x14ac:dyDescent="0.25">
      <c r="A6952" t="s">
        <v>15614</v>
      </c>
      <c r="B6952">
        <v>13127</v>
      </c>
      <c r="C6952" s="2">
        <f t="shared" si="800"/>
        <v>44331</v>
      </c>
      <c r="D6952" s="1">
        <f>TIMEVALUE("13:51:20")</f>
        <v>0.57731481481481484</v>
      </c>
      <c r="E6952" s="2">
        <f t="shared" si="801"/>
        <v>44331</v>
      </c>
      <c r="F6952" s="1">
        <f>TIMEVALUE("13:55:47")</f>
        <v>0.58040509259259254</v>
      </c>
      <c r="G6952" t="s">
        <v>2591</v>
      </c>
      <c r="H6952" t="s">
        <v>15615</v>
      </c>
      <c r="I6952">
        <v>697.99</v>
      </c>
    </row>
    <row r="6953" spans="1:9" x14ac:dyDescent="0.25">
      <c r="A6953" t="s">
        <v>15616</v>
      </c>
      <c r="B6953">
        <v>13127</v>
      </c>
      <c r="C6953" s="2">
        <f t="shared" si="800"/>
        <v>44331</v>
      </c>
      <c r="D6953" s="1">
        <f>TIMEVALUE("13:57:03")</f>
        <v>0.58128472222222227</v>
      </c>
      <c r="E6953" s="2">
        <f t="shared" si="801"/>
        <v>44331</v>
      </c>
      <c r="F6953" s="1">
        <f>TIMEVALUE("14:09:37")</f>
        <v>0.59001157407407412</v>
      </c>
      <c r="G6953" t="s">
        <v>9222</v>
      </c>
      <c r="H6953" t="s">
        <v>727</v>
      </c>
      <c r="I6953">
        <v>697.93499999999995</v>
      </c>
    </row>
    <row r="6954" spans="1:9" x14ac:dyDescent="0.25">
      <c r="A6954" t="s">
        <v>15617</v>
      </c>
      <c r="B6954">
        <v>13127</v>
      </c>
      <c r="C6954" s="2">
        <f t="shared" si="800"/>
        <v>44331</v>
      </c>
      <c r="D6954" s="1">
        <f>TIMEVALUE("14:10:54")</f>
        <v>0.59090277777777778</v>
      </c>
      <c r="E6954" s="2">
        <f t="shared" si="801"/>
        <v>44331</v>
      </c>
      <c r="F6954" s="1">
        <f>TIMEVALUE("14:22:26")</f>
        <v>0.59891203703703699</v>
      </c>
      <c r="G6954" t="s">
        <v>3319</v>
      </c>
      <c r="H6954" t="s">
        <v>13076</v>
      </c>
      <c r="I6954">
        <v>697.976</v>
      </c>
    </row>
    <row r="6955" spans="1:9" x14ac:dyDescent="0.25">
      <c r="A6955" t="s">
        <v>15618</v>
      </c>
      <c r="B6955">
        <v>13127</v>
      </c>
      <c r="C6955" s="2">
        <f t="shared" si="800"/>
        <v>44331</v>
      </c>
      <c r="D6955" s="1">
        <f>TIMEVALUE("14:25:24")</f>
        <v>0.60097222222222224</v>
      </c>
      <c r="E6955" s="2">
        <f t="shared" si="801"/>
        <v>44331</v>
      </c>
      <c r="F6955" s="1">
        <f>TIMEVALUE("14:32:00")</f>
        <v>0.60555555555555551</v>
      </c>
      <c r="G6955" t="s">
        <v>2310</v>
      </c>
      <c r="H6955" t="s">
        <v>5401</v>
      </c>
      <c r="I6955">
        <v>697.90099999999995</v>
      </c>
    </row>
    <row r="6956" spans="1:9" x14ac:dyDescent="0.25">
      <c r="A6956" t="s">
        <v>15619</v>
      </c>
      <c r="B6956">
        <v>13127</v>
      </c>
      <c r="C6956" s="2">
        <f t="shared" si="800"/>
        <v>44331</v>
      </c>
      <c r="D6956" s="1">
        <f>TIMEVALUE("12:56:15")</f>
        <v>0.5390625</v>
      </c>
      <c r="E6956" s="2">
        <f t="shared" si="801"/>
        <v>44331</v>
      </c>
      <c r="F6956" s="1">
        <f>TIMEVALUE("13:00:27")</f>
        <v>0.54197916666666668</v>
      </c>
      <c r="G6956" t="s">
        <v>874</v>
      </c>
      <c r="H6956" t="s">
        <v>15620</v>
      </c>
      <c r="I6956">
        <v>697.89400000000001</v>
      </c>
    </row>
    <row r="6957" spans="1:9" x14ac:dyDescent="0.25">
      <c r="A6957" t="s">
        <v>15621</v>
      </c>
      <c r="B6957">
        <v>13127</v>
      </c>
      <c r="C6957" s="2">
        <f t="shared" si="800"/>
        <v>44331</v>
      </c>
      <c r="D6957" s="1">
        <f>TIMEVALUE("10:36:20")</f>
        <v>0.44189814814814815</v>
      </c>
      <c r="E6957" s="2">
        <f t="shared" si="801"/>
        <v>44331</v>
      </c>
      <c r="F6957" s="1">
        <f>TIMEVALUE("10:40:56")</f>
        <v>0.4450925925925926</v>
      </c>
      <c r="G6957" t="s">
        <v>2446</v>
      </c>
      <c r="H6957" t="s">
        <v>15622</v>
      </c>
      <c r="I6957">
        <v>698.27800000000002</v>
      </c>
    </row>
    <row r="6958" spans="1:9" x14ac:dyDescent="0.25">
      <c r="A6958" t="s">
        <v>15623</v>
      </c>
      <c r="B6958">
        <v>13127</v>
      </c>
      <c r="C6958" s="2">
        <f t="shared" si="800"/>
        <v>44331</v>
      </c>
      <c r="D6958" s="1">
        <f>TIMEVALUE("10:42:23")</f>
        <v>0.44609953703703703</v>
      </c>
      <c r="E6958" s="2">
        <f t="shared" si="801"/>
        <v>44331</v>
      </c>
      <c r="F6958" s="1">
        <f>TIMEVALUE("10:46:24")</f>
        <v>0.44888888888888889</v>
      </c>
      <c r="G6958" t="s">
        <v>397</v>
      </c>
      <c r="H6958" t="s">
        <v>15624</v>
      </c>
      <c r="I6958">
        <v>698.19899999999996</v>
      </c>
    </row>
    <row r="6959" spans="1:9" x14ac:dyDescent="0.25">
      <c r="A6959" t="s">
        <v>15625</v>
      </c>
      <c r="B6959">
        <v>13127</v>
      </c>
      <c r="C6959" s="2">
        <f t="shared" si="800"/>
        <v>44331</v>
      </c>
      <c r="D6959" s="1">
        <f>TIMEVALUE("10:47:54")</f>
        <v>0.44993055555555556</v>
      </c>
      <c r="E6959" s="2">
        <f t="shared" si="801"/>
        <v>44331</v>
      </c>
      <c r="F6959" s="1">
        <f>TIMEVALUE("10:50:54")</f>
        <v>0.45201388888888888</v>
      </c>
      <c r="G6959" t="s">
        <v>433</v>
      </c>
      <c r="H6959" t="s">
        <v>15626</v>
      </c>
      <c r="I6959">
        <v>698.21500000000003</v>
      </c>
    </row>
    <row r="6960" spans="1:9" x14ac:dyDescent="0.25">
      <c r="A6960" t="s">
        <v>15627</v>
      </c>
      <c r="B6960">
        <v>13127</v>
      </c>
      <c r="C6960" s="2">
        <f t="shared" si="800"/>
        <v>44331</v>
      </c>
      <c r="D6960" s="1">
        <f>TIMEVALUE("10:52:29")</f>
        <v>0.45311342592592591</v>
      </c>
      <c r="E6960" s="2">
        <f t="shared" si="801"/>
        <v>44331</v>
      </c>
      <c r="F6960" s="1">
        <f>TIMEVALUE("11:02:22")</f>
        <v>0.45997685185185183</v>
      </c>
      <c r="G6960" t="s">
        <v>1975</v>
      </c>
      <c r="H6960" t="s">
        <v>15628</v>
      </c>
      <c r="I6960">
        <v>698.24</v>
      </c>
    </row>
    <row r="6961" spans="1:9" x14ac:dyDescent="0.25">
      <c r="A6961" t="s">
        <v>15629</v>
      </c>
      <c r="B6961">
        <v>13127</v>
      </c>
      <c r="C6961" s="2">
        <f t="shared" si="800"/>
        <v>44331</v>
      </c>
      <c r="D6961" s="1">
        <f>TIMEVALUE("11:03:57")</f>
        <v>0.46107638888888891</v>
      </c>
      <c r="E6961" s="2">
        <f t="shared" si="801"/>
        <v>44331</v>
      </c>
      <c r="F6961" s="1">
        <f>TIMEVALUE("11:07:25")</f>
        <v>0.46348379629629627</v>
      </c>
      <c r="G6961" t="s">
        <v>535</v>
      </c>
      <c r="H6961" t="s">
        <v>15630</v>
      </c>
      <c r="I6961">
        <v>698.26900000000001</v>
      </c>
    </row>
    <row r="6962" spans="1:9" x14ac:dyDescent="0.25">
      <c r="A6962" t="s">
        <v>15631</v>
      </c>
      <c r="B6962">
        <v>13127</v>
      </c>
      <c r="C6962" s="2">
        <f t="shared" si="800"/>
        <v>44331</v>
      </c>
      <c r="D6962" s="1">
        <f>TIMEVALUE("11:08:57")</f>
        <v>0.46454861111111112</v>
      </c>
      <c r="E6962" s="2">
        <f t="shared" si="801"/>
        <v>44331</v>
      </c>
      <c r="F6962" s="1">
        <f>TIMEVALUE("11:12:30")</f>
        <v>0.4670138888888889</v>
      </c>
      <c r="G6962" t="s">
        <v>3107</v>
      </c>
      <c r="H6962" t="s">
        <v>2580</v>
      </c>
      <c r="I6962">
        <v>698.21500000000003</v>
      </c>
    </row>
    <row r="6963" spans="1:9" x14ac:dyDescent="0.25">
      <c r="A6963" t="s">
        <v>15632</v>
      </c>
      <c r="B6963">
        <v>13127</v>
      </c>
      <c r="C6963" s="2">
        <f t="shared" si="800"/>
        <v>44331</v>
      </c>
      <c r="D6963" s="1">
        <f>TIMEVALUE("11:13:38")</f>
        <v>0.46780092592592593</v>
      </c>
      <c r="E6963" s="2">
        <f t="shared" si="801"/>
        <v>44331</v>
      </c>
      <c r="F6963" s="1">
        <f>TIMEVALUE("11:17:01")</f>
        <v>0.47015046296296298</v>
      </c>
      <c r="G6963" t="s">
        <v>582</v>
      </c>
      <c r="H6963" t="s">
        <v>13079</v>
      </c>
      <c r="I6963">
        <v>698.14400000000001</v>
      </c>
    </row>
    <row r="6964" spans="1:9" x14ac:dyDescent="0.25">
      <c r="A6964" t="s">
        <v>15633</v>
      </c>
      <c r="B6964">
        <v>13127</v>
      </c>
      <c r="C6964" s="2">
        <f t="shared" si="800"/>
        <v>44331</v>
      </c>
      <c r="D6964" s="1">
        <f>TIMEVALUE("11:18:27")</f>
        <v>0.47114583333333332</v>
      </c>
      <c r="E6964" s="2">
        <f t="shared" si="801"/>
        <v>44331</v>
      </c>
      <c r="F6964" s="1">
        <f>TIMEVALUE("11:24:19")</f>
        <v>0.47521990740740738</v>
      </c>
      <c r="G6964" t="s">
        <v>1848</v>
      </c>
      <c r="H6964" t="s">
        <v>15634</v>
      </c>
      <c r="I6964">
        <v>698.11800000000005</v>
      </c>
    </row>
    <row r="6965" spans="1:9" x14ac:dyDescent="0.25">
      <c r="A6965" t="s">
        <v>15635</v>
      </c>
      <c r="B6965">
        <v>13127</v>
      </c>
      <c r="C6965" s="2">
        <f t="shared" si="800"/>
        <v>44331</v>
      </c>
      <c r="D6965" s="1">
        <f>TIMEVALUE("11:25:33")</f>
        <v>0.47607638888888887</v>
      </c>
      <c r="E6965" s="2">
        <f t="shared" si="801"/>
        <v>44331</v>
      </c>
      <c r="F6965" s="1">
        <f>TIMEVALUE("11:29:01")</f>
        <v>0.47848379629629628</v>
      </c>
      <c r="G6965" t="s">
        <v>535</v>
      </c>
      <c r="H6965" t="s">
        <v>12684</v>
      </c>
      <c r="I6965">
        <v>698.09299999999996</v>
      </c>
    </row>
    <row r="6966" spans="1:9" x14ac:dyDescent="0.25">
      <c r="A6966" t="s">
        <v>15636</v>
      </c>
      <c r="B6966">
        <v>13127</v>
      </c>
      <c r="C6966" s="2">
        <f t="shared" si="800"/>
        <v>44331</v>
      </c>
      <c r="D6966" s="1">
        <f>TIMEVALUE("11:30:17")</f>
        <v>0.4793634259259259</v>
      </c>
      <c r="E6966" s="2">
        <f t="shared" si="801"/>
        <v>44331</v>
      </c>
      <c r="F6966" s="1">
        <f>TIMEVALUE("11:39:17")</f>
        <v>0.48561342592592593</v>
      </c>
      <c r="G6966" t="s">
        <v>1571</v>
      </c>
      <c r="H6966" t="s">
        <v>15637</v>
      </c>
      <c r="I6966">
        <v>698.1</v>
      </c>
    </row>
    <row r="6967" spans="1:9" x14ac:dyDescent="0.25">
      <c r="A6967" t="s">
        <v>15638</v>
      </c>
      <c r="B6967">
        <v>13127</v>
      </c>
      <c r="C6967" s="2">
        <f t="shared" si="800"/>
        <v>44331</v>
      </c>
      <c r="D6967" s="1">
        <f>TIMEVALUE("11:40:41")</f>
        <v>0.48658564814814814</v>
      </c>
      <c r="E6967" s="2">
        <f t="shared" si="801"/>
        <v>44331</v>
      </c>
      <c r="F6967" s="1">
        <f>TIMEVALUE("11:55:48")</f>
        <v>0.49708333333333332</v>
      </c>
      <c r="G6967" t="s">
        <v>3473</v>
      </c>
      <c r="H6967" t="s">
        <v>15639</v>
      </c>
      <c r="I6967">
        <v>698.17100000000005</v>
      </c>
    </row>
    <row r="6968" spans="1:9" x14ac:dyDescent="0.25">
      <c r="A6968" t="s">
        <v>15640</v>
      </c>
      <c r="B6968">
        <v>13127</v>
      </c>
      <c r="C6968" s="2">
        <f t="shared" si="800"/>
        <v>44331</v>
      </c>
      <c r="D6968" s="1">
        <f>TIMEVALUE("12:47:11")</f>
        <v>0.53276620370370376</v>
      </c>
      <c r="E6968" s="2">
        <f t="shared" si="801"/>
        <v>44331</v>
      </c>
      <c r="F6968" s="1">
        <f>TIMEVALUE("12:54:05")</f>
        <v>0.53755787037037039</v>
      </c>
      <c r="G6968" t="s">
        <v>1231</v>
      </c>
      <c r="H6968" t="s">
        <v>15641</v>
      </c>
      <c r="I6968">
        <v>698.12599999999998</v>
      </c>
    </row>
    <row r="6969" spans="1:9" x14ac:dyDescent="0.25">
      <c r="A6969" t="s">
        <v>15642</v>
      </c>
      <c r="B6969">
        <v>13127</v>
      </c>
      <c r="C6969" s="2">
        <f t="shared" si="800"/>
        <v>44331</v>
      </c>
      <c r="D6969" s="1">
        <f>TIMEVALUE("10:25:30")</f>
        <v>0.43437500000000001</v>
      </c>
      <c r="E6969" s="2">
        <f t="shared" si="801"/>
        <v>44331</v>
      </c>
      <c r="F6969" s="1">
        <f>TIMEVALUE("10:30:35")</f>
        <v>0.43790509259259258</v>
      </c>
      <c r="G6969" t="s">
        <v>1901</v>
      </c>
      <c r="H6969" t="s">
        <v>15643</v>
      </c>
      <c r="I6969">
        <v>698.00800000000004</v>
      </c>
    </row>
    <row r="6970" spans="1:9" x14ac:dyDescent="0.25">
      <c r="A6970" t="s">
        <v>15644</v>
      </c>
      <c r="B6970">
        <v>13127</v>
      </c>
      <c r="C6970" s="2">
        <f t="shared" ref="C6970:C6982" si="802">DATEVALUE("2025-05-20")</f>
        <v>44335</v>
      </c>
      <c r="D6970" s="1">
        <f>TIMEVALUE("11:30:38")</f>
        <v>0.47960648148148149</v>
      </c>
      <c r="E6970" s="2">
        <f t="shared" ref="E6970:E6982" si="803">DATEVALUE("2025-05-20")</f>
        <v>44335</v>
      </c>
      <c r="F6970" s="1">
        <f>TIMEVALUE("11:39:43")</f>
        <v>0.48591435185185183</v>
      </c>
      <c r="G6970" t="s">
        <v>3279</v>
      </c>
      <c r="H6970" t="s">
        <v>12971</v>
      </c>
      <c r="I6970">
        <v>698.56700000000001</v>
      </c>
    </row>
    <row r="6971" spans="1:9" x14ac:dyDescent="0.25">
      <c r="A6971" t="s">
        <v>15645</v>
      </c>
      <c r="B6971">
        <v>13127</v>
      </c>
      <c r="C6971" s="2">
        <f t="shared" si="802"/>
        <v>44335</v>
      </c>
      <c r="D6971" s="1">
        <f>TIMEVALUE("11:41:55")</f>
        <v>0.48744212962962963</v>
      </c>
      <c r="E6971" s="2">
        <f t="shared" si="803"/>
        <v>44335</v>
      </c>
      <c r="F6971" s="1">
        <f>TIMEVALUE("11:44:45")</f>
        <v>0.48940972222222223</v>
      </c>
      <c r="G6971" t="s">
        <v>239</v>
      </c>
      <c r="H6971" t="s">
        <v>15646</v>
      </c>
      <c r="I6971">
        <v>698.51700000000005</v>
      </c>
    </row>
    <row r="6972" spans="1:9" x14ac:dyDescent="0.25">
      <c r="A6972" t="s">
        <v>15647</v>
      </c>
      <c r="B6972">
        <v>13127</v>
      </c>
      <c r="C6972" s="2">
        <f t="shared" si="802"/>
        <v>44335</v>
      </c>
      <c r="D6972" s="1">
        <f>TIMEVALUE("11:46:10")</f>
        <v>0.49039351851851853</v>
      </c>
      <c r="E6972" s="2">
        <f t="shared" si="803"/>
        <v>44335</v>
      </c>
      <c r="F6972" s="1">
        <f>TIMEVALUE("11:50:13")</f>
        <v>0.49320601851851853</v>
      </c>
      <c r="G6972" t="s">
        <v>3357</v>
      </c>
      <c r="H6972" t="s">
        <v>15648</v>
      </c>
      <c r="I6972">
        <v>698.48099999999999</v>
      </c>
    </row>
    <row r="6973" spans="1:9" x14ac:dyDescent="0.25">
      <c r="A6973" t="s">
        <v>15649</v>
      </c>
      <c r="B6973">
        <v>13127</v>
      </c>
      <c r="C6973" s="2">
        <f t="shared" si="802"/>
        <v>44335</v>
      </c>
      <c r="D6973" s="1">
        <f>TIMEVALUE("11:51:22")</f>
        <v>0.49400462962962965</v>
      </c>
      <c r="E6973" s="2">
        <f t="shared" si="803"/>
        <v>44335</v>
      </c>
      <c r="F6973" s="1">
        <f>TIMEVALUE("11:54:32")</f>
        <v>0.4962037037037037</v>
      </c>
      <c r="G6973" t="s">
        <v>2208</v>
      </c>
      <c r="H6973" t="s">
        <v>3144</v>
      </c>
      <c r="I6973">
        <v>698.43399999999997</v>
      </c>
    </row>
    <row r="6974" spans="1:9" x14ac:dyDescent="0.25">
      <c r="A6974" t="s">
        <v>15651</v>
      </c>
      <c r="B6974">
        <v>13127</v>
      </c>
      <c r="C6974" s="2">
        <f t="shared" si="802"/>
        <v>44335</v>
      </c>
      <c r="D6974" s="1">
        <f>TIMEVALUE("11:55:55")</f>
        <v>0.49716435185185187</v>
      </c>
      <c r="E6974" s="2">
        <f t="shared" si="803"/>
        <v>44335</v>
      </c>
      <c r="F6974" s="1">
        <f>TIMEVALUE("11:59:54")</f>
        <v>0.49993055555555554</v>
      </c>
      <c r="G6974" t="s">
        <v>55</v>
      </c>
      <c r="H6974" t="s">
        <v>15652</v>
      </c>
      <c r="I6974">
        <v>698.39</v>
      </c>
    </row>
    <row r="6975" spans="1:9" x14ac:dyDescent="0.25">
      <c r="A6975" t="s">
        <v>15653</v>
      </c>
      <c r="B6975">
        <v>13127</v>
      </c>
      <c r="C6975" s="2">
        <f t="shared" si="802"/>
        <v>44335</v>
      </c>
      <c r="D6975" s="1">
        <f>TIMEVALUE("12:49:24")</f>
        <v>0.53430555555555559</v>
      </c>
      <c r="E6975" s="2">
        <f t="shared" si="803"/>
        <v>44335</v>
      </c>
      <c r="F6975" s="1">
        <f>TIMEVALUE("12:52:23")</f>
        <v>0.53637731481481477</v>
      </c>
      <c r="G6975" t="s">
        <v>2326</v>
      </c>
      <c r="H6975" t="s">
        <v>15654</v>
      </c>
      <c r="I6975">
        <v>698.32799999999997</v>
      </c>
    </row>
    <row r="6976" spans="1:9" x14ac:dyDescent="0.25">
      <c r="A6976" t="s">
        <v>15655</v>
      </c>
      <c r="B6976">
        <v>13127</v>
      </c>
      <c r="C6976" s="2">
        <f t="shared" si="802"/>
        <v>44335</v>
      </c>
      <c r="D6976" s="1">
        <f>TIMEVALUE("12:53:41")</f>
        <v>0.53728009259259257</v>
      </c>
      <c r="E6976" s="2">
        <f t="shared" si="803"/>
        <v>44335</v>
      </c>
      <c r="F6976" s="1">
        <f>TIMEVALUE("12:56:51")</f>
        <v>0.53947916666666662</v>
      </c>
      <c r="G6976" t="s">
        <v>2208</v>
      </c>
      <c r="H6976" t="s">
        <v>15656</v>
      </c>
      <c r="I6976">
        <v>698.33600000000001</v>
      </c>
    </row>
    <row r="6977" spans="1:9" x14ac:dyDescent="0.25">
      <c r="A6977" t="s">
        <v>15657</v>
      </c>
      <c r="B6977">
        <v>13127</v>
      </c>
      <c r="C6977" s="2">
        <f t="shared" si="802"/>
        <v>44335</v>
      </c>
      <c r="D6977" s="1">
        <f>TIMEVALUE("12:58:42")</f>
        <v>0.54076388888888893</v>
      </c>
      <c r="E6977" s="2">
        <f t="shared" si="803"/>
        <v>44335</v>
      </c>
      <c r="F6977" s="1">
        <f>TIMEVALUE("13:08:24")</f>
        <v>0.54749999999999999</v>
      </c>
      <c r="G6977" t="s">
        <v>1520</v>
      </c>
      <c r="H6977" t="s">
        <v>15658</v>
      </c>
      <c r="I6977">
        <v>699.51700000000005</v>
      </c>
    </row>
    <row r="6978" spans="1:9" x14ac:dyDescent="0.25">
      <c r="A6978" t="s">
        <v>15659</v>
      </c>
      <c r="B6978">
        <v>13127</v>
      </c>
      <c r="C6978" s="2">
        <f t="shared" si="802"/>
        <v>44335</v>
      </c>
      <c r="D6978" s="1">
        <f>TIMEVALUE("13:10:11")</f>
        <v>0.54873842592592592</v>
      </c>
      <c r="E6978" s="2">
        <f t="shared" si="803"/>
        <v>44335</v>
      </c>
      <c r="F6978" s="1">
        <f>TIMEVALUE("13:14:03")</f>
        <v>0.55142361111111116</v>
      </c>
      <c r="G6978" t="s">
        <v>2554</v>
      </c>
      <c r="H6978" t="s">
        <v>15597</v>
      </c>
      <c r="I6978">
        <v>698.21100000000001</v>
      </c>
    </row>
    <row r="6979" spans="1:9" x14ac:dyDescent="0.25">
      <c r="A6979" t="s">
        <v>15660</v>
      </c>
      <c r="B6979">
        <v>13127</v>
      </c>
      <c r="C6979" s="2">
        <f t="shared" si="802"/>
        <v>44335</v>
      </c>
      <c r="D6979" s="1">
        <f>TIMEVALUE("13:15:14")</f>
        <v>0.55224537037037036</v>
      </c>
      <c r="E6979" s="2">
        <f t="shared" si="803"/>
        <v>44335</v>
      </c>
      <c r="F6979" s="1">
        <f>TIMEVALUE("13:20:01")</f>
        <v>0.55556712962962962</v>
      </c>
      <c r="G6979" t="s">
        <v>3438</v>
      </c>
      <c r="H6979" t="s">
        <v>15661</v>
      </c>
      <c r="I6979">
        <v>698.13599999999997</v>
      </c>
    </row>
    <row r="6980" spans="1:9" x14ac:dyDescent="0.25">
      <c r="A6980" t="s">
        <v>15662</v>
      </c>
      <c r="B6980">
        <v>13127</v>
      </c>
      <c r="C6980" s="2">
        <f t="shared" si="802"/>
        <v>44335</v>
      </c>
      <c r="D6980" s="1">
        <f>TIMEVALUE("13:21:26")</f>
        <v>0.55655092592592592</v>
      </c>
      <c r="E6980" s="2">
        <f t="shared" si="803"/>
        <v>44335</v>
      </c>
      <c r="F6980" s="1">
        <f>TIMEVALUE("13:27:27")</f>
        <v>0.56072916666666661</v>
      </c>
      <c r="G6980" t="s">
        <v>1952</v>
      </c>
      <c r="H6980" t="s">
        <v>15663</v>
      </c>
      <c r="I6980">
        <v>698.12900000000002</v>
      </c>
    </row>
    <row r="6981" spans="1:9" x14ac:dyDescent="0.25">
      <c r="A6981" t="s">
        <v>15664</v>
      </c>
      <c r="B6981">
        <v>13127</v>
      </c>
      <c r="C6981" s="2">
        <f t="shared" si="802"/>
        <v>44335</v>
      </c>
      <c r="D6981" s="1">
        <f>TIMEVALUE("13:28:44")</f>
        <v>0.56162037037037038</v>
      </c>
      <c r="E6981" s="2">
        <f t="shared" si="803"/>
        <v>44335</v>
      </c>
      <c r="F6981" s="1">
        <f>TIMEVALUE("13:35:39")</f>
        <v>0.56642361111111106</v>
      </c>
      <c r="G6981" t="s">
        <v>1793</v>
      </c>
      <c r="H6981" t="s">
        <v>15665</v>
      </c>
      <c r="I6981">
        <v>698.10799999999995</v>
      </c>
    </row>
    <row r="6982" spans="1:9" x14ac:dyDescent="0.25">
      <c r="A6982" t="s">
        <v>15666</v>
      </c>
      <c r="B6982">
        <v>13127</v>
      </c>
      <c r="C6982" s="2">
        <f t="shared" si="802"/>
        <v>44335</v>
      </c>
      <c r="D6982" s="1">
        <f>TIMEVALUE("11:19:15")</f>
        <v>0.47170138888888891</v>
      </c>
      <c r="E6982" s="2">
        <f t="shared" si="803"/>
        <v>44335</v>
      </c>
      <c r="F6982" s="1">
        <f>TIMEVALUE("11:25:40")</f>
        <v>0.47615740740740742</v>
      </c>
      <c r="G6982" t="s">
        <v>851</v>
      </c>
      <c r="H6982" t="s">
        <v>15667</v>
      </c>
      <c r="I6982">
        <v>698.12199999999996</v>
      </c>
    </row>
    <row r="6983" spans="1:9" x14ac:dyDescent="0.25">
      <c r="A6983" t="s">
        <v>15668</v>
      </c>
      <c r="B6983">
        <v>13127</v>
      </c>
      <c r="C6983" s="2">
        <f t="shared" ref="C6983:C7008" si="804">DATEVALUE("2025-05-16")</f>
        <v>44331</v>
      </c>
      <c r="D6983" s="1">
        <f>TIMEVALUE("09:06:31")</f>
        <v>0.37952546296296297</v>
      </c>
      <c r="E6983" s="2">
        <f t="shared" ref="E6983:E7008" si="805">DATEVALUE("2025-05-16")</f>
        <v>44331</v>
      </c>
      <c r="F6983" s="1">
        <f>TIMEVALUE("09:11:38")</f>
        <v>0.38307870370370373</v>
      </c>
      <c r="G6983" t="s">
        <v>13125</v>
      </c>
      <c r="H6983" t="s">
        <v>15669</v>
      </c>
      <c r="I6983">
        <v>698.625</v>
      </c>
    </row>
    <row r="6984" spans="1:9" x14ac:dyDescent="0.25">
      <c r="A6984" t="s">
        <v>15670</v>
      </c>
      <c r="B6984">
        <v>13127</v>
      </c>
      <c r="C6984" s="2">
        <f t="shared" si="804"/>
        <v>44331</v>
      </c>
      <c r="D6984" s="1">
        <f>TIMEVALUE("09:13:05")</f>
        <v>0.38408564814814816</v>
      </c>
      <c r="E6984" s="2">
        <f t="shared" si="805"/>
        <v>44331</v>
      </c>
      <c r="F6984" s="1">
        <f>TIMEVALUE("09:18:43")</f>
        <v>0.38799768518518518</v>
      </c>
      <c r="G6984" t="s">
        <v>1934</v>
      </c>
      <c r="H6984" t="s">
        <v>12580</v>
      </c>
      <c r="I6984">
        <v>698.52300000000002</v>
      </c>
    </row>
    <row r="6985" spans="1:9" x14ac:dyDescent="0.25">
      <c r="A6985" t="s">
        <v>15671</v>
      </c>
      <c r="B6985">
        <v>13127</v>
      </c>
      <c r="C6985" s="2">
        <f t="shared" si="804"/>
        <v>44331</v>
      </c>
      <c r="D6985" s="1">
        <f>TIMEVALUE("09:20:10")</f>
        <v>0.38900462962962962</v>
      </c>
      <c r="E6985" s="2">
        <f t="shared" si="805"/>
        <v>44331</v>
      </c>
      <c r="F6985" s="1">
        <f>TIMEVALUE("09:24:53")</f>
        <v>0.39228009259259261</v>
      </c>
      <c r="G6985" t="s">
        <v>206</v>
      </c>
      <c r="H6985" t="s">
        <v>1104</v>
      </c>
      <c r="I6985">
        <v>698.48400000000004</v>
      </c>
    </row>
    <row r="6986" spans="1:9" x14ac:dyDescent="0.25">
      <c r="A6986" t="s">
        <v>15672</v>
      </c>
      <c r="B6986">
        <v>13127</v>
      </c>
      <c r="C6986" s="2">
        <f t="shared" si="804"/>
        <v>44331</v>
      </c>
      <c r="D6986" s="1">
        <f>TIMEVALUE("09:26:29")</f>
        <v>0.39339120370370373</v>
      </c>
      <c r="E6986" s="2">
        <f t="shared" si="805"/>
        <v>44331</v>
      </c>
      <c r="F6986" s="1">
        <f>TIMEVALUE("09:30:22")</f>
        <v>0.39608796296296295</v>
      </c>
      <c r="G6986" t="s">
        <v>487</v>
      </c>
      <c r="H6986" t="s">
        <v>15673</v>
      </c>
      <c r="I6986">
        <v>698.39400000000001</v>
      </c>
    </row>
    <row r="6987" spans="1:9" x14ac:dyDescent="0.25">
      <c r="A6987" t="s">
        <v>15674</v>
      </c>
      <c r="B6987">
        <v>13127</v>
      </c>
      <c r="C6987" s="2">
        <f t="shared" si="804"/>
        <v>44331</v>
      </c>
      <c r="D6987" s="1">
        <f>TIMEVALUE("09:31:41")</f>
        <v>0.39700231481481479</v>
      </c>
      <c r="E6987" s="2">
        <f t="shared" si="805"/>
        <v>44331</v>
      </c>
      <c r="F6987" s="1">
        <f>TIMEVALUE("09:35:58")</f>
        <v>0.39997685185185183</v>
      </c>
      <c r="G6987" t="s">
        <v>449</v>
      </c>
      <c r="H6987" t="s">
        <v>15675</v>
      </c>
      <c r="I6987">
        <v>698.32399999999996</v>
      </c>
    </row>
    <row r="6988" spans="1:9" x14ac:dyDescent="0.25">
      <c r="A6988" t="s">
        <v>15676</v>
      </c>
      <c r="B6988">
        <v>13127</v>
      </c>
      <c r="C6988" s="2">
        <f t="shared" si="804"/>
        <v>44331</v>
      </c>
      <c r="D6988" s="1">
        <f>TIMEVALUE("09:37:22")</f>
        <v>0.4009490740740741</v>
      </c>
      <c r="E6988" s="2">
        <f t="shared" si="805"/>
        <v>44331</v>
      </c>
      <c r="F6988" s="1">
        <f>TIMEVALUE("09:41:00")</f>
        <v>0.40347222222222223</v>
      </c>
      <c r="G6988" t="s">
        <v>628</v>
      </c>
      <c r="H6988" t="s">
        <v>15677</v>
      </c>
      <c r="I6988">
        <v>698.29600000000005</v>
      </c>
    </row>
    <row r="6989" spans="1:9" x14ac:dyDescent="0.25">
      <c r="A6989" t="s">
        <v>15678</v>
      </c>
      <c r="B6989">
        <v>13127</v>
      </c>
      <c r="C6989" s="2">
        <f t="shared" si="804"/>
        <v>44331</v>
      </c>
      <c r="D6989" s="1">
        <f>TIMEVALUE("09:42:18")</f>
        <v>0.40437499999999998</v>
      </c>
      <c r="E6989" s="2">
        <f t="shared" si="805"/>
        <v>44331</v>
      </c>
      <c r="F6989" s="1">
        <f>TIMEVALUE("09:46:26")</f>
        <v>0.4072453703703704</v>
      </c>
      <c r="G6989" t="s">
        <v>3226</v>
      </c>
      <c r="H6989" t="s">
        <v>15679</v>
      </c>
      <c r="I6989">
        <v>698.28399999999999</v>
      </c>
    </row>
    <row r="6990" spans="1:9" x14ac:dyDescent="0.25">
      <c r="A6990" t="s">
        <v>15680</v>
      </c>
      <c r="B6990">
        <v>13127</v>
      </c>
      <c r="C6990" s="2">
        <f t="shared" si="804"/>
        <v>44331</v>
      </c>
      <c r="D6990" s="1">
        <f>TIMEVALUE("09:47:52")</f>
        <v>0.40824074074074074</v>
      </c>
      <c r="E6990" s="2">
        <f t="shared" si="805"/>
        <v>44331</v>
      </c>
      <c r="F6990" s="1">
        <f>TIMEVALUE("09:53:16")</f>
        <v>0.41199074074074077</v>
      </c>
      <c r="G6990" t="s">
        <v>5057</v>
      </c>
      <c r="H6990" t="s">
        <v>15681</v>
      </c>
      <c r="I6990">
        <v>698.18700000000001</v>
      </c>
    </row>
    <row r="6991" spans="1:9" x14ac:dyDescent="0.25">
      <c r="A6991" t="s">
        <v>15682</v>
      </c>
      <c r="B6991">
        <v>13127</v>
      </c>
      <c r="C6991" s="2">
        <f t="shared" si="804"/>
        <v>44331</v>
      </c>
      <c r="D6991" s="1">
        <f>TIMEVALUE("09:54:32")</f>
        <v>0.41287037037037039</v>
      </c>
      <c r="E6991" s="2">
        <f t="shared" si="805"/>
        <v>44331</v>
      </c>
      <c r="F6991" s="1">
        <f>TIMEVALUE("09:58:43")</f>
        <v>0.41577546296296297</v>
      </c>
      <c r="G6991" t="s">
        <v>258</v>
      </c>
      <c r="H6991" t="s">
        <v>15683</v>
      </c>
      <c r="I6991">
        <v>698.19299999999998</v>
      </c>
    </row>
    <row r="6992" spans="1:9" x14ac:dyDescent="0.25">
      <c r="A6992" t="s">
        <v>15684</v>
      </c>
      <c r="B6992">
        <v>13127</v>
      </c>
      <c r="C6992" s="2">
        <f t="shared" si="804"/>
        <v>44331</v>
      </c>
      <c r="D6992" s="1">
        <f>TIMEVALUE("10:00:19")</f>
        <v>0.41688657407407409</v>
      </c>
      <c r="E6992" s="2">
        <f t="shared" si="805"/>
        <v>44331</v>
      </c>
      <c r="F6992" s="1">
        <f>TIMEVALUE("10:08:53")</f>
        <v>0.42283564814814817</v>
      </c>
      <c r="G6992" t="s">
        <v>25</v>
      </c>
      <c r="H6992" t="s">
        <v>3505</v>
      </c>
      <c r="I6992">
        <v>698.06500000000005</v>
      </c>
    </row>
    <row r="6993" spans="1:9" x14ac:dyDescent="0.25">
      <c r="A6993" t="s">
        <v>15685</v>
      </c>
      <c r="B6993">
        <v>13127</v>
      </c>
      <c r="C6993" s="2">
        <f t="shared" si="804"/>
        <v>44331</v>
      </c>
      <c r="D6993" s="1">
        <f>TIMEVALUE("10:10:39")</f>
        <v>0.42406250000000001</v>
      </c>
      <c r="E6993" s="2">
        <f t="shared" si="805"/>
        <v>44331</v>
      </c>
      <c r="F6993" s="1">
        <f>TIMEVALUE("10:16:34")</f>
        <v>0.4281712962962963</v>
      </c>
      <c r="G6993" t="s">
        <v>971</v>
      </c>
      <c r="H6993" t="s">
        <v>15686</v>
      </c>
      <c r="I6993">
        <v>697.98900000000003</v>
      </c>
    </row>
    <row r="6994" spans="1:9" x14ac:dyDescent="0.25">
      <c r="A6994" t="s">
        <v>15687</v>
      </c>
      <c r="B6994">
        <v>13127</v>
      </c>
      <c r="C6994" s="2">
        <f t="shared" si="804"/>
        <v>44331</v>
      </c>
      <c r="D6994" s="1">
        <f>TIMEVALUE("10:17:58")</f>
        <v>0.42914351851851851</v>
      </c>
      <c r="E6994" s="2">
        <f t="shared" si="805"/>
        <v>44331</v>
      </c>
      <c r="F6994" s="1">
        <f>TIMEVALUE("10:23:41")</f>
        <v>0.43311342592592594</v>
      </c>
      <c r="G6994" t="s">
        <v>736</v>
      </c>
      <c r="H6994" t="s">
        <v>15688</v>
      </c>
      <c r="I6994">
        <v>697.93600000000004</v>
      </c>
    </row>
    <row r="6995" spans="1:9" x14ac:dyDescent="0.25">
      <c r="A6995" t="s">
        <v>15689</v>
      </c>
      <c r="B6995">
        <v>13127</v>
      </c>
      <c r="C6995" s="2">
        <f t="shared" si="804"/>
        <v>44331</v>
      </c>
      <c r="D6995" s="1">
        <f>TIMEVALUE("08:57:03")</f>
        <v>0.3729513888888889</v>
      </c>
      <c r="E6995" s="2">
        <f t="shared" si="805"/>
        <v>44331</v>
      </c>
      <c r="F6995" s="1">
        <f>TIMEVALUE("09:01:54")</f>
        <v>0.37631944444444443</v>
      </c>
      <c r="G6995" t="s">
        <v>942</v>
      </c>
      <c r="H6995" t="s">
        <v>5232</v>
      </c>
      <c r="I6995">
        <v>697.93299999999999</v>
      </c>
    </row>
    <row r="6996" spans="1:9" x14ac:dyDescent="0.25">
      <c r="A6996" t="s">
        <v>15690</v>
      </c>
      <c r="B6996">
        <v>13127</v>
      </c>
      <c r="C6996" s="2">
        <f t="shared" si="804"/>
        <v>44331</v>
      </c>
      <c r="D6996" s="1">
        <f>TIMEVALUE("07:43:42")</f>
        <v>0.32201388888888888</v>
      </c>
      <c r="E6996" s="2">
        <f t="shared" si="805"/>
        <v>44331</v>
      </c>
      <c r="F6996" s="1">
        <f>TIMEVALUE("07:49:30")</f>
        <v>0.32604166666666667</v>
      </c>
      <c r="G6996" t="s">
        <v>1040</v>
      </c>
      <c r="H6996" t="s">
        <v>15691</v>
      </c>
      <c r="I6996">
        <v>698.87300000000005</v>
      </c>
    </row>
    <row r="6997" spans="1:9" x14ac:dyDescent="0.25">
      <c r="A6997" t="s">
        <v>15692</v>
      </c>
      <c r="B6997">
        <v>13127</v>
      </c>
      <c r="C6997" s="2">
        <f t="shared" si="804"/>
        <v>44331</v>
      </c>
      <c r="D6997" s="1">
        <f>TIMEVALUE("07:51:28")</f>
        <v>0.32740740740740742</v>
      </c>
      <c r="E6997" s="2">
        <f t="shared" si="805"/>
        <v>44331</v>
      </c>
      <c r="F6997" s="1">
        <f>TIMEVALUE("07:56:54")</f>
        <v>0.33118055555555553</v>
      </c>
      <c r="G6997" t="s">
        <v>2189</v>
      </c>
      <c r="H6997" t="s">
        <v>15693</v>
      </c>
      <c r="I6997">
        <v>698.82</v>
      </c>
    </row>
    <row r="6998" spans="1:9" x14ac:dyDescent="0.25">
      <c r="A6998" t="s">
        <v>15694</v>
      </c>
      <c r="B6998">
        <v>13127</v>
      </c>
      <c r="C6998" s="2">
        <f t="shared" si="804"/>
        <v>44331</v>
      </c>
      <c r="D6998" s="1">
        <f>TIMEVALUE("08:02:36")</f>
        <v>0.33513888888888888</v>
      </c>
      <c r="E6998" s="2">
        <f t="shared" si="805"/>
        <v>44331</v>
      </c>
      <c r="F6998" s="1">
        <f>TIMEVALUE("08:05:33")</f>
        <v>0.33718749999999997</v>
      </c>
      <c r="G6998" t="s">
        <v>324</v>
      </c>
      <c r="H6998" t="s">
        <v>15696</v>
      </c>
      <c r="I6998">
        <v>698.77</v>
      </c>
    </row>
    <row r="6999" spans="1:9" x14ac:dyDescent="0.25">
      <c r="A6999" t="s">
        <v>15697</v>
      </c>
      <c r="B6999">
        <v>13127</v>
      </c>
      <c r="C6999" s="2">
        <f t="shared" si="804"/>
        <v>44331</v>
      </c>
      <c r="D6999" s="1">
        <f>TIMEVALUE("08:06:47")</f>
        <v>0.33804398148148146</v>
      </c>
      <c r="E6999" s="2">
        <f t="shared" si="805"/>
        <v>44331</v>
      </c>
      <c r="F6999" s="1">
        <f>TIMEVALUE("08:09:52")</f>
        <v>0.3401851851851852</v>
      </c>
      <c r="G6999" t="s">
        <v>541</v>
      </c>
      <c r="H6999" t="s">
        <v>15698</v>
      </c>
      <c r="I6999">
        <v>698.755</v>
      </c>
    </row>
    <row r="7000" spans="1:9" x14ac:dyDescent="0.25">
      <c r="A7000" t="s">
        <v>15699</v>
      </c>
      <c r="B7000">
        <v>13127</v>
      </c>
      <c r="C7000" s="2">
        <f t="shared" si="804"/>
        <v>44331</v>
      </c>
      <c r="D7000" s="1">
        <f>TIMEVALUE("08:11:19")</f>
        <v>0.34119212962962964</v>
      </c>
      <c r="E7000" s="2">
        <f t="shared" si="805"/>
        <v>44331</v>
      </c>
      <c r="F7000" s="1">
        <f>TIMEVALUE("08:14:59")</f>
        <v>0.34373842592592591</v>
      </c>
      <c r="G7000" t="s">
        <v>2654</v>
      </c>
      <c r="H7000" t="s">
        <v>15700</v>
      </c>
      <c r="I7000">
        <v>698.69299999999998</v>
      </c>
    </row>
    <row r="7001" spans="1:9" x14ac:dyDescent="0.25">
      <c r="A7001" t="s">
        <v>15701</v>
      </c>
      <c r="B7001">
        <v>13127</v>
      </c>
      <c r="C7001" s="2">
        <f t="shared" si="804"/>
        <v>44331</v>
      </c>
      <c r="D7001" s="1">
        <f>TIMEVALUE("08:16:17")</f>
        <v>0.34464120370370371</v>
      </c>
      <c r="E7001" s="2">
        <f t="shared" si="805"/>
        <v>44331</v>
      </c>
      <c r="F7001" s="1">
        <f>TIMEVALUE("08:22:05")</f>
        <v>0.34866898148148145</v>
      </c>
      <c r="G7001" t="s">
        <v>1040</v>
      </c>
      <c r="H7001" t="s">
        <v>15702</v>
      </c>
      <c r="I7001">
        <v>698.596</v>
      </c>
    </row>
    <row r="7002" spans="1:9" x14ac:dyDescent="0.25">
      <c r="A7002" t="s">
        <v>15703</v>
      </c>
      <c r="B7002">
        <v>13127</v>
      </c>
      <c r="C7002" s="2">
        <f t="shared" si="804"/>
        <v>44331</v>
      </c>
      <c r="D7002" s="1">
        <f>TIMEVALUE("08:23:35")</f>
        <v>0.34971064814814817</v>
      </c>
      <c r="E7002" s="2">
        <f t="shared" si="805"/>
        <v>44331</v>
      </c>
      <c r="F7002" s="1">
        <f>TIMEVALUE("08:27:13")</f>
        <v>0.35223379629629631</v>
      </c>
      <c r="G7002" t="s">
        <v>628</v>
      </c>
      <c r="H7002" t="s">
        <v>15705</v>
      </c>
      <c r="I7002">
        <v>698.50400000000002</v>
      </c>
    </row>
    <row r="7003" spans="1:9" x14ac:dyDescent="0.25">
      <c r="A7003" t="s">
        <v>15706</v>
      </c>
      <c r="B7003">
        <v>13127</v>
      </c>
      <c r="C7003" s="2">
        <f t="shared" si="804"/>
        <v>44331</v>
      </c>
      <c r="D7003" s="1">
        <f>TIMEVALUE("08:28:32")</f>
        <v>0.35314814814814816</v>
      </c>
      <c r="E7003" s="2">
        <f t="shared" si="805"/>
        <v>44331</v>
      </c>
      <c r="F7003" s="1">
        <f>TIMEVALUE("08:31:57")</f>
        <v>0.35552083333333334</v>
      </c>
      <c r="G7003" t="s">
        <v>2745</v>
      </c>
      <c r="H7003" t="s">
        <v>15707</v>
      </c>
      <c r="I7003">
        <v>698.41600000000005</v>
      </c>
    </row>
    <row r="7004" spans="1:9" x14ac:dyDescent="0.25">
      <c r="A7004" t="s">
        <v>15708</v>
      </c>
      <c r="B7004">
        <v>13127</v>
      </c>
      <c r="C7004" s="2">
        <f t="shared" si="804"/>
        <v>44331</v>
      </c>
      <c r="D7004" s="1">
        <f>TIMEVALUE("08:33:24")</f>
        <v>0.35652777777777778</v>
      </c>
      <c r="E7004" s="2">
        <f t="shared" si="805"/>
        <v>44331</v>
      </c>
      <c r="F7004" s="1">
        <f>TIMEVALUE("08:37:47")</f>
        <v>0.35957175925925927</v>
      </c>
      <c r="G7004" t="s">
        <v>413</v>
      </c>
      <c r="H7004" t="s">
        <v>15702</v>
      </c>
      <c r="I7004">
        <v>698.33299999999997</v>
      </c>
    </row>
    <row r="7005" spans="1:9" x14ac:dyDescent="0.25">
      <c r="A7005" t="s">
        <v>15709</v>
      </c>
      <c r="B7005">
        <v>13127</v>
      </c>
      <c r="C7005" s="2">
        <f t="shared" si="804"/>
        <v>44331</v>
      </c>
      <c r="D7005" s="1">
        <f>TIMEVALUE("08:39:08")</f>
        <v>0.36050925925925925</v>
      </c>
      <c r="E7005" s="2">
        <f t="shared" si="805"/>
        <v>44331</v>
      </c>
      <c r="F7005" s="1">
        <f>TIMEVALUE("08:42:50")</f>
        <v>0.36307870370370371</v>
      </c>
      <c r="G7005" t="s">
        <v>2522</v>
      </c>
      <c r="H7005" t="s">
        <v>1803</v>
      </c>
      <c r="I7005">
        <v>698.26599999999996</v>
      </c>
    </row>
    <row r="7006" spans="1:9" x14ac:dyDescent="0.25">
      <c r="A7006" t="s">
        <v>15710</v>
      </c>
      <c r="B7006">
        <v>13127</v>
      </c>
      <c r="C7006" s="2">
        <f t="shared" si="804"/>
        <v>44331</v>
      </c>
      <c r="D7006" s="1">
        <f>TIMEVALUE("08:44:01")</f>
        <v>0.36390046296296297</v>
      </c>
      <c r="E7006" s="2">
        <f t="shared" si="805"/>
        <v>44331</v>
      </c>
      <c r="F7006" s="1">
        <f>TIMEVALUE("08:49:09")</f>
        <v>0.36746527777777777</v>
      </c>
      <c r="G7006" t="s">
        <v>1736</v>
      </c>
      <c r="H7006" t="s">
        <v>15711</v>
      </c>
      <c r="I7006">
        <v>698.2</v>
      </c>
    </row>
    <row r="7007" spans="1:9" x14ac:dyDescent="0.25">
      <c r="A7007" t="s">
        <v>15712</v>
      </c>
      <c r="B7007">
        <v>13127</v>
      </c>
      <c r="C7007" s="2">
        <f t="shared" si="804"/>
        <v>44331</v>
      </c>
      <c r="D7007" s="1">
        <f>TIMEVALUE("08:50:23")</f>
        <v>0.36832175925925925</v>
      </c>
      <c r="E7007" s="2">
        <f t="shared" si="805"/>
        <v>44331</v>
      </c>
      <c r="F7007" s="1">
        <f>TIMEVALUE("08:54:53")</f>
        <v>0.37144675925925924</v>
      </c>
      <c r="G7007" t="s">
        <v>6589</v>
      </c>
      <c r="H7007" t="s">
        <v>1332</v>
      </c>
      <c r="I7007">
        <v>698.16700000000003</v>
      </c>
    </row>
    <row r="7008" spans="1:9" x14ac:dyDescent="0.25">
      <c r="A7008" t="s">
        <v>15713</v>
      </c>
      <c r="B7008">
        <v>13127</v>
      </c>
      <c r="C7008" s="2">
        <f t="shared" si="804"/>
        <v>44331</v>
      </c>
      <c r="D7008" s="1">
        <f>TIMEVALUE("07:28:09")</f>
        <v>0.3112152777777778</v>
      </c>
      <c r="E7008" s="2">
        <f t="shared" si="805"/>
        <v>44331</v>
      </c>
      <c r="F7008" s="1">
        <f>TIMEVALUE("07:38:51")</f>
        <v>0.31864583333333335</v>
      </c>
      <c r="G7008" t="s">
        <v>4346</v>
      </c>
      <c r="H7008" t="s">
        <v>15714</v>
      </c>
      <c r="I7008">
        <v>698.03300000000002</v>
      </c>
    </row>
    <row r="7009" spans="1:9" x14ac:dyDescent="0.25">
      <c r="A7009" t="s">
        <v>15715</v>
      </c>
      <c r="B7009">
        <v>13127</v>
      </c>
      <c r="C7009" s="2">
        <f t="shared" ref="C7009:C7040" si="806">DATEVALUE("2025-05-15")</f>
        <v>44330</v>
      </c>
      <c r="D7009" s="1">
        <f>TIMEVALUE("16:30:11")</f>
        <v>0.68762731481481476</v>
      </c>
      <c r="E7009" s="2">
        <f t="shared" ref="E7009:E7040" si="807">DATEVALUE("2025-05-15")</f>
        <v>44330</v>
      </c>
      <c r="F7009" s="1">
        <f>TIMEVALUE("16:35:56")</f>
        <v>0.69162037037037039</v>
      </c>
      <c r="G7009" t="s">
        <v>2294</v>
      </c>
      <c r="H7009" t="s">
        <v>15716</v>
      </c>
      <c r="I7009">
        <v>698.78200000000004</v>
      </c>
    </row>
    <row r="7010" spans="1:9" x14ac:dyDescent="0.25">
      <c r="A7010" t="s">
        <v>15717</v>
      </c>
      <c r="B7010">
        <v>13127</v>
      </c>
      <c r="C7010" s="2">
        <f t="shared" si="806"/>
        <v>44330</v>
      </c>
      <c r="D7010" s="1">
        <f>TIMEVALUE("16:37:56")</f>
        <v>0.69300925925925927</v>
      </c>
      <c r="E7010" s="2">
        <f t="shared" si="807"/>
        <v>44330</v>
      </c>
      <c r="F7010" s="1">
        <f>TIMEVALUE("16:44:03")</f>
        <v>0.69725694444444442</v>
      </c>
      <c r="G7010" t="s">
        <v>3706</v>
      </c>
      <c r="H7010" t="s">
        <v>15718</v>
      </c>
      <c r="I7010">
        <v>698.79</v>
      </c>
    </row>
    <row r="7011" spans="1:9" x14ac:dyDescent="0.25">
      <c r="A7011" t="s">
        <v>15719</v>
      </c>
      <c r="B7011">
        <v>13127</v>
      </c>
      <c r="C7011" s="2">
        <f t="shared" si="806"/>
        <v>44330</v>
      </c>
      <c r="D7011" s="1">
        <f>TIMEVALUE("16:45:59")</f>
        <v>0.69859953703703703</v>
      </c>
      <c r="E7011" s="2">
        <f t="shared" si="807"/>
        <v>44330</v>
      </c>
      <c r="F7011" s="1">
        <f>TIMEVALUE("16:51:38")</f>
        <v>0.7025231481481482</v>
      </c>
      <c r="G7011" t="s">
        <v>3244</v>
      </c>
      <c r="H7011" t="s">
        <v>15721</v>
      </c>
      <c r="I7011">
        <v>698.68799999999999</v>
      </c>
    </row>
    <row r="7012" spans="1:9" x14ac:dyDescent="0.25">
      <c r="A7012" t="s">
        <v>15722</v>
      </c>
      <c r="B7012">
        <v>13127</v>
      </c>
      <c r="C7012" s="2">
        <f t="shared" si="806"/>
        <v>44330</v>
      </c>
      <c r="D7012" s="1">
        <f>TIMEVALUE("16:53:03")</f>
        <v>0.70350694444444439</v>
      </c>
      <c r="E7012" s="2">
        <f t="shared" si="807"/>
        <v>44330</v>
      </c>
      <c r="F7012" s="1">
        <f>TIMEVALUE("16:56:53")</f>
        <v>0.70616898148148144</v>
      </c>
      <c r="G7012" t="s">
        <v>607</v>
      </c>
      <c r="H7012" t="s">
        <v>15723</v>
      </c>
      <c r="I7012">
        <v>698.64400000000001</v>
      </c>
    </row>
    <row r="7013" spans="1:9" x14ac:dyDescent="0.25">
      <c r="A7013" t="s">
        <v>15724</v>
      </c>
      <c r="B7013">
        <v>13127</v>
      </c>
      <c r="C7013" s="2">
        <f t="shared" si="806"/>
        <v>44330</v>
      </c>
      <c r="D7013" s="1">
        <f>TIMEVALUE("16:59:55")</f>
        <v>0.70827546296296295</v>
      </c>
      <c r="E7013" s="2">
        <f t="shared" si="807"/>
        <v>44330</v>
      </c>
      <c r="F7013" s="1">
        <f>TIMEVALUE("17:03:29")</f>
        <v>0.71075231481481482</v>
      </c>
      <c r="G7013" t="s">
        <v>2579</v>
      </c>
      <c r="H7013" t="s">
        <v>15725</v>
      </c>
      <c r="I7013">
        <v>698.52200000000005</v>
      </c>
    </row>
    <row r="7014" spans="1:9" x14ac:dyDescent="0.25">
      <c r="A7014" t="s">
        <v>15726</v>
      </c>
      <c r="B7014">
        <v>13127</v>
      </c>
      <c r="C7014" s="2">
        <f t="shared" si="806"/>
        <v>44330</v>
      </c>
      <c r="D7014" s="1">
        <f>TIMEVALUE("17:05:06")</f>
        <v>0.71187500000000004</v>
      </c>
      <c r="E7014" s="2">
        <f t="shared" si="807"/>
        <v>44330</v>
      </c>
      <c r="F7014" s="1">
        <f>TIMEVALUE("17:09:13")</f>
        <v>0.7147337962962963</v>
      </c>
      <c r="G7014" t="s">
        <v>230</v>
      </c>
      <c r="H7014" t="s">
        <v>15727</v>
      </c>
      <c r="I7014">
        <v>698.54499999999996</v>
      </c>
    </row>
    <row r="7015" spans="1:9" x14ac:dyDescent="0.25">
      <c r="A7015" t="s">
        <v>15728</v>
      </c>
      <c r="B7015">
        <v>13127</v>
      </c>
      <c r="C7015" s="2">
        <f t="shared" si="806"/>
        <v>44330</v>
      </c>
      <c r="D7015" s="1">
        <f>TIMEVALUE("17:10:34")</f>
        <v>0.71567129629629633</v>
      </c>
      <c r="E7015" s="2">
        <f t="shared" si="807"/>
        <v>44330</v>
      </c>
      <c r="F7015" s="1">
        <f>TIMEVALUE("17:15:43")</f>
        <v>0.71924768518518523</v>
      </c>
      <c r="G7015" t="s">
        <v>2659</v>
      </c>
      <c r="H7015" t="s">
        <v>4333</v>
      </c>
      <c r="I7015">
        <v>698.41</v>
      </c>
    </row>
    <row r="7016" spans="1:9" x14ac:dyDescent="0.25">
      <c r="A7016" t="s">
        <v>15729</v>
      </c>
      <c r="B7016">
        <v>13127</v>
      </c>
      <c r="C7016" s="2">
        <f t="shared" si="806"/>
        <v>44330</v>
      </c>
      <c r="D7016" s="1">
        <f>TIMEVALUE("17:17:27")</f>
        <v>0.72045138888888893</v>
      </c>
      <c r="E7016" s="2">
        <f t="shared" si="807"/>
        <v>44330</v>
      </c>
      <c r="F7016" s="1">
        <f>TIMEVALUE("17:22:13")</f>
        <v>0.72376157407407404</v>
      </c>
      <c r="G7016" t="s">
        <v>3405</v>
      </c>
      <c r="H7016" t="s">
        <v>15730</v>
      </c>
      <c r="I7016">
        <v>698.37099999999998</v>
      </c>
    </row>
    <row r="7017" spans="1:9" x14ac:dyDescent="0.25">
      <c r="A7017" t="s">
        <v>15731</v>
      </c>
      <c r="B7017">
        <v>13127</v>
      </c>
      <c r="C7017" s="2">
        <f t="shared" si="806"/>
        <v>44330</v>
      </c>
      <c r="D7017" s="1">
        <f>TIMEVALUE("17:23:36")</f>
        <v>0.72472222222222227</v>
      </c>
      <c r="E7017" s="2">
        <f t="shared" si="807"/>
        <v>44330</v>
      </c>
      <c r="F7017" s="1">
        <f>TIMEVALUE("17:27:12")</f>
        <v>0.72722222222222221</v>
      </c>
      <c r="G7017" t="s">
        <v>13627</v>
      </c>
      <c r="H7017" t="s">
        <v>15732</v>
      </c>
      <c r="I7017">
        <v>698.3</v>
      </c>
    </row>
    <row r="7018" spans="1:9" x14ac:dyDescent="0.25">
      <c r="A7018" t="s">
        <v>15733</v>
      </c>
      <c r="B7018">
        <v>13127</v>
      </c>
      <c r="C7018" s="2">
        <f t="shared" si="806"/>
        <v>44330</v>
      </c>
      <c r="D7018" s="1">
        <f>TIMEVALUE("17:28:39")</f>
        <v>0.72822916666666671</v>
      </c>
      <c r="E7018" s="2">
        <f t="shared" si="807"/>
        <v>44330</v>
      </c>
      <c r="F7018" s="1">
        <f>TIMEVALUE("17:32:57")</f>
        <v>0.73121527777777773</v>
      </c>
      <c r="G7018" t="s">
        <v>6673</v>
      </c>
      <c r="H7018" t="s">
        <v>15734</v>
      </c>
      <c r="I7018">
        <v>698.20299999999997</v>
      </c>
    </row>
    <row r="7019" spans="1:9" x14ac:dyDescent="0.25">
      <c r="A7019" t="s">
        <v>15735</v>
      </c>
      <c r="B7019">
        <v>13127</v>
      </c>
      <c r="C7019" s="2">
        <f t="shared" si="806"/>
        <v>44330</v>
      </c>
      <c r="D7019" s="1">
        <f>TIMEVALUE("17:34:15")</f>
        <v>0.73211805555555554</v>
      </c>
      <c r="E7019" s="2">
        <f t="shared" si="807"/>
        <v>44330</v>
      </c>
      <c r="F7019" s="1">
        <f>TIMEVALUE("17:39:44")</f>
        <v>0.73592592592592587</v>
      </c>
      <c r="G7019" t="s">
        <v>2248</v>
      </c>
      <c r="H7019" t="s">
        <v>3199</v>
      </c>
      <c r="I7019">
        <v>698.08100000000002</v>
      </c>
    </row>
    <row r="7020" spans="1:9" x14ac:dyDescent="0.25">
      <c r="A7020" t="s">
        <v>15736</v>
      </c>
      <c r="B7020">
        <v>13127</v>
      </c>
      <c r="C7020" s="2">
        <f t="shared" si="806"/>
        <v>44330</v>
      </c>
      <c r="D7020" s="1">
        <f>TIMEVALUE("17:41:11")</f>
        <v>0.73693287037037036</v>
      </c>
      <c r="E7020" s="2">
        <f t="shared" si="807"/>
        <v>44330</v>
      </c>
      <c r="F7020" s="1">
        <f>TIMEVALUE("17:47:58")</f>
        <v>0.74164351851851851</v>
      </c>
      <c r="G7020" t="s">
        <v>43</v>
      </c>
      <c r="H7020" t="s">
        <v>15737</v>
      </c>
      <c r="I7020">
        <v>698.05200000000002</v>
      </c>
    </row>
    <row r="7021" spans="1:9" x14ac:dyDescent="0.25">
      <c r="A7021" t="s">
        <v>15738</v>
      </c>
      <c r="B7021">
        <v>13127</v>
      </c>
      <c r="C7021" s="2">
        <f t="shared" si="806"/>
        <v>44330</v>
      </c>
      <c r="D7021" s="1">
        <f>TIMEVALUE("15:40:01")</f>
        <v>0.65278935185185183</v>
      </c>
      <c r="E7021" s="2">
        <f t="shared" si="807"/>
        <v>44330</v>
      </c>
      <c r="F7021" s="1">
        <f>TIMEVALUE("15:46:04")</f>
        <v>0.65699074074074071</v>
      </c>
      <c r="G7021" t="s">
        <v>179</v>
      </c>
      <c r="H7021" t="s">
        <v>15602</v>
      </c>
      <c r="I7021">
        <v>697.92899999999997</v>
      </c>
    </row>
    <row r="7022" spans="1:9" x14ac:dyDescent="0.25">
      <c r="A7022" t="s">
        <v>15739</v>
      </c>
      <c r="B7022">
        <v>13127</v>
      </c>
      <c r="C7022" s="2">
        <f t="shared" si="806"/>
        <v>44330</v>
      </c>
      <c r="D7022" s="1">
        <f>TIMEVALUE("11:49:01")</f>
        <v>0.49237268518518518</v>
      </c>
      <c r="E7022" s="2">
        <f t="shared" si="807"/>
        <v>44330</v>
      </c>
      <c r="F7022" s="1">
        <f>TIMEVALUE("11:55:07")</f>
        <v>0.49660879629629628</v>
      </c>
      <c r="G7022" t="s">
        <v>5903</v>
      </c>
      <c r="H7022" t="s">
        <v>15740</v>
      </c>
      <c r="I7022">
        <v>698.99800000000005</v>
      </c>
    </row>
    <row r="7023" spans="1:9" x14ac:dyDescent="0.25">
      <c r="A7023" t="s">
        <v>15741</v>
      </c>
      <c r="B7023">
        <v>13127</v>
      </c>
      <c r="C7023" s="2">
        <f t="shared" si="806"/>
        <v>44330</v>
      </c>
      <c r="D7023" s="1">
        <f>TIMEVALUE("11:57:06")</f>
        <v>0.49798611111111113</v>
      </c>
      <c r="E7023" s="2">
        <f t="shared" si="807"/>
        <v>44330</v>
      </c>
      <c r="F7023" s="1">
        <f>TIMEVALUE("12:02:41")</f>
        <v>0.50186342592592592</v>
      </c>
      <c r="G7023" t="s">
        <v>2031</v>
      </c>
      <c r="H7023" t="s">
        <v>2776</v>
      </c>
      <c r="I7023">
        <v>698.90499999999997</v>
      </c>
    </row>
    <row r="7024" spans="1:9" x14ac:dyDescent="0.25">
      <c r="A7024" t="s">
        <v>15742</v>
      </c>
      <c r="B7024">
        <v>13127</v>
      </c>
      <c r="C7024" s="2">
        <f t="shared" si="806"/>
        <v>44330</v>
      </c>
      <c r="D7024" s="1">
        <f>TIMEVALUE("12:51:40")</f>
        <v>0.53587962962962965</v>
      </c>
      <c r="E7024" s="2">
        <f t="shared" si="807"/>
        <v>44330</v>
      </c>
      <c r="F7024" s="1">
        <f>TIMEVALUE("12:56:32")</f>
        <v>0.53925925925925922</v>
      </c>
      <c r="G7024" t="s">
        <v>649</v>
      </c>
      <c r="H7024" t="s">
        <v>15743</v>
      </c>
      <c r="I7024">
        <v>698.84299999999996</v>
      </c>
    </row>
    <row r="7025" spans="1:9" x14ac:dyDescent="0.25">
      <c r="A7025" t="s">
        <v>15744</v>
      </c>
      <c r="B7025">
        <v>13127</v>
      </c>
      <c r="C7025" s="2">
        <f t="shared" si="806"/>
        <v>44330</v>
      </c>
      <c r="D7025" s="1">
        <f>TIMEVALUE("13:08:35")</f>
        <v>0.54762731481481486</v>
      </c>
      <c r="E7025" s="2">
        <f t="shared" si="807"/>
        <v>44330</v>
      </c>
      <c r="F7025" s="1">
        <f>TIMEVALUE("13:12:25")</f>
        <v>0.5502893518518519</v>
      </c>
      <c r="G7025" t="s">
        <v>607</v>
      </c>
      <c r="H7025" t="s">
        <v>5298</v>
      </c>
      <c r="I7025">
        <v>698.72</v>
      </c>
    </row>
    <row r="7026" spans="1:9" x14ac:dyDescent="0.25">
      <c r="A7026" t="s">
        <v>15745</v>
      </c>
      <c r="B7026">
        <v>13127</v>
      </c>
      <c r="C7026" s="2">
        <f t="shared" si="806"/>
        <v>44330</v>
      </c>
      <c r="D7026" s="1">
        <f>TIMEVALUE("13:13:40")</f>
        <v>0.55115740740740737</v>
      </c>
      <c r="E7026" s="2">
        <f t="shared" si="807"/>
        <v>44330</v>
      </c>
      <c r="F7026" s="1">
        <f>TIMEVALUE("13:16:49")</f>
        <v>0.55334490740740738</v>
      </c>
      <c r="G7026" t="s">
        <v>3543</v>
      </c>
      <c r="H7026" t="s">
        <v>15747</v>
      </c>
      <c r="I7026">
        <v>698.69600000000003</v>
      </c>
    </row>
    <row r="7027" spans="1:9" x14ac:dyDescent="0.25">
      <c r="A7027" t="s">
        <v>15748</v>
      </c>
      <c r="B7027">
        <v>13127</v>
      </c>
      <c r="C7027" s="2">
        <f t="shared" si="806"/>
        <v>44330</v>
      </c>
      <c r="D7027" s="1">
        <f>TIMEVALUE("13:18:16")</f>
        <v>0.55435185185185187</v>
      </c>
      <c r="E7027" s="2">
        <f t="shared" si="807"/>
        <v>44330</v>
      </c>
      <c r="F7027" s="1">
        <f>TIMEVALUE("13:21:11")</f>
        <v>0.55637731481481478</v>
      </c>
      <c r="G7027" t="s">
        <v>2406</v>
      </c>
      <c r="H7027" t="s">
        <v>15749</v>
      </c>
      <c r="I7027">
        <v>698.76199999999994</v>
      </c>
    </row>
    <row r="7028" spans="1:9" x14ac:dyDescent="0.25">
      <c r="A7028" t="s">
        <v>15750</v>
      </c>
      <c r="B7028">
        <v>13127</v>
      </c>
      <c r="C7028" s="2">
        <f t="shared" si="806"/>
        <v>44330</v>
      </c>
      <c r="D7028" s="1">
        <f>TIMEVALUE("13:26:28")</f>
        <v>0.56004629629629632</v>
      </c>
      <c r="E7028" s="2">
        <f t="shared" si="807"/>
        <v>44330</v>
      </c>
      <c r="F7028" s="1">
        <f>TIMEVALUE("13:30:18")</f>
        <v>0.56270833333333337</v>
      </c>
      <c r="G7028" t="s">
        <v>607</v>
      </c>
      <c r="H7028" t="s">
        <v>15751</v>
      </c>
      <c r="I7028">
        <v>698.41399999999999</v>
      </c>
    </row>
    <row r="7029" spans="1:9" x14ac:dyDescent="0.25">
      <c r="A7029" t="s">
        <v>15752</v>
      </c>
      <c r="B7029">
        <v>13127</v>
      </c>
      <c r="C7029" s="2">
        <f t="shared" si="806"/>
        <v>44330</v>
      </c>
      <c r="D7029" s="1">
        <f>TIMEVALUE("13:31:50")</f>
        <v>0.56377314814814816</v>
      </c>
      <c r="E7029" s="2">
        <f t="shared" si="807"/>
        <v>44330</v>
      </c>
      <c r="F7029" s="1">
        <f>TIMEVALUE("13:37:18")</f>
        <v>0.56756944444444446</v>
      </c>
      <c r="G7029" t="s">
        <v>5872</v>
      </c>
      <c r="H7029" t="s">
        <v>15753</v>
      </c>
      <c r="I7029">
        <v>698.37199999999996</v>
      </c>
    </row>
    <row r="7030" spans="1:9" x14ac:dyDescent="0.25">
      <c r="A7030" t="s">
        <v>15754</v>
      </c>
      <c r="B7030">
        <v>13127</v>
      </c>
      <c r="C7030" s="2">
        <f t="shared" si="806"/>
        <v>44330</v>
      </c>
      <c r="D7030" s="1">
        <f>TIMEVALUE("13:38:36")</f>
        <v>0.56847222222222227</v>
      </c>
      <c r="E7030" s="2">
        <f t="shared" si="807"/>
        <v>44330</v>
      </c>
      <c r="F7030" s="1">
        <f>TIMEVALUE("13:42:46")</f>
        <v>0.57136574074074076</v>
      </c>
      <c r="G7030" t="s">
        <v>227</v>
      </c>
      <c r="H7030" t="s">
        <v>15755</v>
      </c>
      <c r="I7030">
        <v>698.20899999999995</v>
      </c>
    </row>
    <row r="7031" spans="1:9" x14ac:dyDescent="0.25">
      <c r="A7031" t="s">
        <v>15756</v>
      </c>
      <c r="B7031">
        <v>13127</v>
      </c>
      <c r="C7031" s="2">
        <f t="shared" si="806"/>
        <v>44330</v>
      </c>
      <c r="D7031" s="1">
        <f>TIMEVALUE("13:44:18")</f>
        <v>0.57243055555555555</v>
      </c>
      <c r="E7031" s="2">
        <f t="shared" si="807"/>
        <v>44330</v>
      </c>
      <c r="F7031" s="1">
        <f>TIMEVALUE("13:48:40")</f>
        <v>0.57546296296296295</v>
      </c>
      <c r="G7031" t="s">
        <v>3241</v>
      </c>
      <c r="H7031" t="s">
        <v>12648</v>
      </c>
      <c r="I7031">
        <v>698.06700000000001</v>
      </c>
    </row>
    <row r="7032" spans="1:9" x14ac:dyDescent="0.25">
      <c r="A7032" t="s">
        <v>15758</v>
      </c>
      <c r="B7032">
        <v>13127</v>
      </c>
      <c r="C7032" s="2">
        <f t="shared" si="806"/>
        <v>44330</v>
      </c>
      <c r="D7032" s="1">
        <f>TIMEVALUE("13:50:05")</f>
        <v>0.57644675925925926</v>
      </c>
      <c r="E7032" s="2">
        <f t="shared" si="807"/>
        <v>44330</v>
      </c>
      <c r="F7032" s="1">
        <f>TIMEVALUE("13:54:40")</f>
        <v>0.57962962962962961</v>
      </c>
      <c r="G7032" t="s">
        <v>6560</v>
      </c>
      <c r="H7032" t="s">
        <v>15760</v>
      </c>
      <c r="I7032">
        <v>698.04300000000001</v>
      </c>
    </row>
    <row r="7033" spans="1:9" x14ac:dyDescent="0.25">
      <c r="A7033" t="s">
        <v>15761</v>
      </c>
      <c r="B7033">
        <v>13127</v>
      </c>
      <c r="C7033" s="2">
        <f t="shared" si="806"/>
        <v>44330</v>
      </c>
      <c r="D7033" s="1">
        <f>TIMEVALUE("13:56:00")</f>
        <v>0.5805555555555556</v>
      </c>
      <c r="E7033" s="2">
        <f t="shared" si="807"/>
        <v>44330</v>
      </c>
      <c r="F7033" s="1">
        <f>TIMEVALUE("14:12:49")</f>
        <v>0.59223379629629624</v>
      </c>
      <c r="G7033" t="s">
        <v>9367</v>
      </c>
      <c r="H7033" t="s">
        <v>727</v>
      </c>
      <c r="I7033">
        <v>698.07399999999996</v>
      </c>
    </row>
    <row r="7034" spans="1:9" x14ac:dyDescent="0.25">
      <c r="A7034" t="s">
        <v>15762</v>
      </c>
      <c r="B7034">
        <v>13127</v>
      </c>
      <c r="C7034" s="2">
        <f t="shared" si="806"/>
        <v>44330</v>
      </c>
      <c r="D7034" s="1">
        <f>TIMEVALUE("11:38:37")</f>
        <v>0.48515046296296294</v>
      </c>
      <c r="E7034" s="2">
        <f t="shared" si="807"/>
        <v>44330</v>
      </c>
      <c r="F7034" s="1">
        <f>TIMEVALUE("11:44:37")</f>
        <v>0.48931712962962964</v>
      </c>
      <c r="G7034" t="s">
        <v>862</v>
      </c>
      <c r="H7034" t="s">
        <v>15763</v>
      </c>
      <c r="I7034">
        <v>697.899</v>
      </c>
    </row>
    <row r="7035" spans="1:9" x14ac:dyDescent="0.25">
      <c r="A7035" t="s">
        <v>15764</v>
      </c>
      <c r="B7035">
        <v>13127</v>
      </c>
      <c r="C7035" s="2">
        <f t="shared" si="806"/>
        <v>44330</v>
      </c>
      <c r="D7035" s="1">
        <f>TIMEVALUE("14:46:48")</f>
        <v>0.61583333333333334</v>
      </c>
      <c r="E7035" s="2">
        <f t="shared" si="807"/>
        <v>44330</v>
      </c>
      <c r="F7035" s="1">
        <f>TIMEVALUE("14:50:38")</f>
        <v>0.61849537037037039</v>
      </c>
      <c r="G7035" t="s">
        <v>607</v>
      </c>
      <c r="H7035" t="s">
        <v>15765</v>
      </c>
      <c r="I7035">
        <v>698.31200000000001</v>
      </c>
    </row>
    <row r="7036" spans="1:9" x14ac:dyDescent="0.25">
      <c r="A7036" t="s">
        <v>15766</v>
      </c>
      <c r="B7036">
        <v>13127</v>
      </c>
      <c r="C7036" s="2">
        <f t="shared" si="806"/>
        <v>44330</v>
      </c>
      <c r="D7036" s="1">
        <f>TIMEVALUE("14:54:25")</f>
        <v>0.62112268518518521</v>
      </c>
      <c r="E7036" s="2">
        <f t="shared" si="807"/>
        <v>44330</v>
      </c>
      <c r="F7036" s="1">
        <f>TIMEVALUE("14:58:35")</f>
        <v>0.6240162037037037</v>
      </c>
      <c r="G7036" t="s">
        <v>227</v>
      </c>
      <c r="H7036" t="s">
        <v>15767</v>
      </c>
      <c r="I7036">
        <v>698.197</v>
      </c>
    </row>
    <row r="7037" spans="1:9" x14ac:dyDescent="0.25">
      <c r="A7037" t="s">
        <v>15768</v>
      </c>
      <c r="B7037">
        <v>13127</v>
      </c>
      <c r="C7037" s="2">
        <f t="shared" si="806"/>
        <v>44330</v>
      </c>
      <c r="D7037" s="1">
        <f>TIMEVALUE("15:00:49")</f>
        <v>0.62556712962962968</v>
      </c>
      <c r="E7037" s="2">
        <f t="shared" si="807"/>
        <v>44330</v>
      </c>
      <c r="F7037" s="1">
        <f>TIMEVALUE("15:04:36")</f>
        <v>0.6281944444444445</v>
      </c>
      <c r="G7037" t="s">
        <v>3841</v>
      </c>
      <c r="H7037" t="s">
        <v>15769</v>
      </c>
      <c r="I7037">
        <v>698.30799999999999</v>
      </c>
    </row>
    <row r="7038" spans="1:9" x14ac:dyDescent="0.25">
      <c r="A7038" t="s">
        <v>15770</v>
      </c>
      <c r="B7038">
        <v>13127</v>
      </c>
      <c r="C7038" s="2">
        <f t="shared" si="806"/>
        <v>44330</v>
      </c>
      <c r="D7038" s="1">
        <f>TIMEVALUE("15:06:07")</f>
        <v>0.62924768518518515</v>
      </c>
      <c r="E7038" s="2">
        <f t="shared" si="807"/>
        <v>44330</v>
      </c>
      <c r="F7038" s="1">
        <f>TIMEVALUE("15:09:45")</f>
        <v>0.63177083333333328</v>
      </c>
      <c r="G7038" t="s">
        <v>628</v>
      </c>
      <c r="H7038" t="s">
        <v>15771</v>
      </c>
      <c r="I7038">
        <v>698.33299999999997</v>
      </c>
    </row>
    <row r="7039" spans="1:9" x14ac:dyDescent="0.25">
      <c r="A7039" t="s">
        <v>15772</v>
      </c>
      <c r="B7039">
        <v>13127</v>
      </c>
      <c r="C7039" s="2">
        <f t="shared" si="806"/>
        <v>44330</v>
      </c>
      <c r="D7039" s="1">
        <f>TIMEVALUE("15:11:10")</f>
        <v>0.63275462962962958</v>
      </c>
      <c r="E7039" s="2">
        <f t="shared" si="807"/>
        <v>44330</v>
      </c>
      <c r="F7039" s="1">
        <f>TIMEVALUE("15:14:57")</f>
        <v>0.6353819444444444</v>
      </c>
      <c r="G7039" t="s">
        <v>3841</v>
      </c>
      <c r="H7039" t="s">
        <v>15737</v>
      </c>
      <c r="I7039">
        <v>698.22199999999998</v>
      </c>
    </row>
    <row r="7040" spans="1:9" x14ac:dyDescent="0.25">
      <c r="A7040" t="s">
        <v>15773</v>
      </c>
      <c r="B7040">
        <v>13127</v>
      </c>
      <c r="C7040" s="2">
        <f t="shared" si="806"/>
        <v>44330</v>
      </c>
      <c r="D7040" s="1">
        <f>TIMEVALUE("15:16:11")</f>
        <v>0.63623842592592594</v>
      </c>
      <c r="E7040" s="2">
        <f t="shared" si="807"/>
        <v>44330</v>
      </c>
      <c r="F7040" s="1">
        <f>TIMEVALUE("15:20:04")</f>
        <v>0.63893518518518522</v>
      </c>
      <c r="G7040" t="s">
        <v>487</v>
      </c>
      <c r="H7040" t="s">
        <v>15774</v>
      </c>
      <c r="I7040">
        <v>698.16</v>
      </c>
    </row>
    <row r="7041" spans="1:9" x14ac:dyDescent="0.25">
      <c r="A7041" t="s">
        <v>15775</v>
      </c>
      <c r="B7041">
        <v>13127</v>
      </c>
      <c r="C7041" s="2">
        <f t="shared" ref="C7041:C7064" si="808">DATEVALUE("2025-05-15")</f>
        <v>44330</v>
      </c>
      <c r="D7041" s="1">
        <f>TIMEVALUE("15:21:34")</f>
        <v>0.63997685185185182</v>
      </c>
      <c r="E7041" s="2">
        <f t="shared" ref="E7041:E7064" si="809">DATEVALUE("2025-05-15")</f>
        <v>44330</v>
      </c>
      <c r="F7041" s="1">
        <f>TIMEVALUE("15:26:06")</f>
        <v>0.64312499999999995</v>
      </c>
      <c r="G7041" t="s">
        <v>2118</v>
      </c>
      <c r="H7041" t="s">
        <v>15776</v>
      </c>
      <c r="I7041">
        <v>698.12</v>
      </c>
    </row>
    <row r="7042" spans="1:9" x14ac:dyDescent="0.25">
      <c r="A7042" t="s">
        <v>15777</v>
      </c>
      <c r="B7042">
        <v>13127</v>
      </c>
      <c r="C7042" s="2">
        <f t="shared" si="808"/>
        <v>44330</v>
      </c>
      <c r="D7042" s="1">
        <f>TIMEVALUE("15:27:22")</f>
        <v>0.64400462962962968</v>
      </c>
      <c r="E7042" s="2">
        <f t="shared" si="809"/>
        <v>44330</v>
      </c>
      <c r="F7042" s="1">
        <f>TIMEVALUE("15:30:40")</f>
        <v>0.64629629629629626</v>
      </c>
      <c r="G7042" t="s">
        <v>631</v>
      </c>
      <c r="H7042" t="s">
        <v>12648</v>
      </c>
      <c r="I7042">
        <v>698.02099999999996</v>
      </c>
    </row>
    <row r="7043" spans="1:9" x14ac:dyDescent="0.25">
      <c r="A7043" t="s">
        <v>15778</v>
      </c>
      <c r="B7043">
        <v>13127</v>
      </c>
      <c r="C7043" s="2">
        <f t="shared" si="808"/>
        <v>44330</v>
      </c>
      <c r="D7043" s="1">
        <f>TIMEVALUE("15:32:13")</f>
        <v>0.6473726851851852</v>
      </c>
      <c r="E7043" s="2">
        <f t="shared" si="809"/>
        <v>44330</v>
      </c>
      <c r="F7043" s="1">
        <f>TIMEVALUE("15:36:33")</f>
        <v>0.65038194444444442</v>
      </c>
      <c r="G7043" t="s">
        <v>517</v>
      </c>
      <c r="H7043" t="s">
        <v>15779</v>
      </c>
      <c r="I7043">
        <v>698.02300000000002</v>
      </c>
    </row>
    <row r="7044" spans="1:9" x14ac:dyDescent="0.25">
      <c r="A7044" t="s">
        <v>15780</v>
      </c>
      <c r="B7044">
        <v>13127</v>
      </c>
      <c r="C7044" s="2">
        <f t="shared" si="808"/>
        <v>44330</v>
      </c>
      <c r="D7044" s="1">
        <f>TIMEVALUE("14:35:45")</f>
        <v>0.60815972222222225</v>
      </c>
      <c r="E7044" s="2">
        <f t="shared" si="809"/>
        <v>44330</v>
      </c>
      <c r="F7044" s="1">
        <f>TIMEVALUE("14:42:50")</f>
        <v>0.61307870370370365</v>
      </c>
      <c r="G7044" t="s">
        <v>5185</v>
      </c>
      <c r="H7044" t="s">
        <v>15781</v>
      </c>
      <c r="I7044">
        <v>697.98800000000006</v>
      </c>
    </row>
    <row r="7045" spans="1:9" x14ac:dyDescent="0.25">
      <c r="A7045" t="s">
        <v>15782</v>
      </c>
      <c r="B7045">
        <v>13127</v>
      </c>
      <c r="C7045" s="2">
        <f t="shared" si="808"/>
        <v>44330</v>
      </c>
      <c r="D7045" s="1">
        <f>TIMEVALUE("10:45:13")</f>
        <v>0.44806712962962963</v>
      </c>
      <c r="E7045" s="2">
        <f t="shared" si="809"/>
        <v>44330</v>
      </c>
      <c r="F7045" s="1">
        <f>TIMEVALUE("10:49:09")</f>
        <v>0.45079861111111114</v>
      </c>
      <c r="G7045" t="s">
        <v>619</v>
      </c>
      <c r="H7045" t="s">
        <v>15783</v>
      </c>
      <c r="I7045">
        <v>698.36500000000001</v>
      </c>
    </row>
    <row r="7046" spans="1:9" x14ac:dyDescent="0.25">
      <c r="A7046" t="s">
        <v>15784</v>
      </c>
      <c r="B7046">
        <v>13127</v>
      </c>
      <c r="C7046" s="2">
        <f t="shared" si="808"/>
        <v>44330</v>
      </c>
      <c r="D7046" s="1">
        <f>TIMEVALUE("10:50:55")</f>
        <v>0.45202546296296298</v>
      </c>
      <c r="E7046" s="2">
        <f t="shared" si="809"/>
        <v>44330</v>
      </c>
      <c r="F7046" s="1">
        <f>TIMEVALUE("10:54:06")</f>
        <v>0.45423611111111112</v>
      </c>
      <c r="G7046" t="s">
        <v>802</v>
      </c>
      <c r="H7046" t="s">
        <v>15774</v>
      </c>
      <c r="I7046">
        <v>698.37699999999995</v>
      </c>
    </row>
    <row r="7047" spans="1:9" x14ac:dyDescent="0.25">
      <c r="A7047" t="s">
        <v>15785</v>
      </c>
      <c r="B7047">
        <v>13127</v>
      </c>
      <c r="C7047" s="2">
        <f t="shared" si="808"/>
        <v>44330</v>
      </c>
      <c r="D7047" s="1">
        <f>TIMEVALUE("10:55:33")</f>
        <v>0.45524305555555555</v>
      </c>
      <c r="E7047" s="2">
        <f t="shared" si="809"/>
        <v>44330</v>
      </c>
      <c r="F7047" s="1">
        <f>TIMEVALUE("11:00:11")</f>
        <v>0.45846064814814813</v>
      </c>
      <c r="G7047" t="s">
        <v>888</v>
      </c>
      <c r="H7047" t="s">
        <v>15786</v>
      </c>
      <c r="I7047">
        <v>698.35599999999999</v>
      </c>
    </row>
    <row r="7048" spans="1:9" x14ac:dyDescent="0.25">
      <c r="A7048" t="s">
        <v>15787</v>
      </c>
      <c r="B7048">
        <v>13127</v>
      </c>
      <c r="C7048" s="2">
        <f t="shared" si="808"/>
        <v>44330</v>
      </c>
      <c r="D7048" s="1">
        <f>TIMEVALUE("11:01:23")</f>
        <v>0.45929398148148148</v>
      </c>
      <c r="E7048" s="2">
        <f t="shared" si="809"/>
        <v>44330</v>
      </c>
      <c r="F7048" s="1">
        <f>TIMEVALUE("11:05:28")</f>
        <v>0.46212962962962961</v>
      </c>
      <c r="G7048" t="s">
        <v>2380</v>
      </c>
      <c r="H7048" t="s">
        <v>15788</v>
      </c>
      <c r="I7048">
        <v>698.34400000000005</v>
      </c>
    </row>
    <row r="7049" spans="1:9" x14ac:dyDescent="0.25">
      <c r="A7049" t="s">
        <v>15789</v>
      </c>
      <c r="B7049">
        <v>13127</v>
      </c>
      <c r="C7049" s="2">
        <f t="shared" si="808"/>
        <v>44330</v>
      </c>
      <c r="D7049" s="1">
        <f>TIMEVALUE("11:06:47")</f>
        <v>0.46304398148148146</v>
      </c>
      <c r="E7049" s="2">
        <f t="shared" si="809"/>
        <v>44330</v>
      </c>
      <c r="F7049" s="1">
        <f>TIMEVALUE("11:11:33")</f>
        <v>0.46635416666666668</v>
      </c>
      <c r="G7049" t="s">
        <v>3405</v>
      </c>
      <c r="H7049" t="s">
        <v>15790</v>
      </c>
      <c r="I7049">
        <v>698.36500000000001</v>
      </c>
    </row>
    <row r="7050" spans="1:9" x14ac:dyDescent="0.25">
      <c r="A7050" t="s">
        <v>15791</v>
      </c>
      <c r="B7050">
        <v>13127</v>
      </c>
      <c r="C7050" s="2">
        <f t="shared" si="808"/>
        <v>44330</v>
      </c>
      <c r="D7050" s="1">
        <f>TIMEVALUE("11:13:08")</f>
        <v>0.4674537037037037</v>
      </c>
      <c r="E7050" s="2">
        <f t="shared" si="809"/>
        <v>44330</v>
      </c>
      <c r="F7050" s="1">
        <f>TIMEVALUE("11:18:31")</f>
        <v>0.47119212962962964</v>
      </c>
      <c r="G7050" t="s">
        <v>4044</v>
      </c>
      <c r="H7050" t="s">
        <v>15792</v>
      </c>
      <c r="I7050">
        <v>698.33600000000001</v>
      </c>
    </row>
    <row r="7051" spans="1:9" x14ac:dyDescent="0.25">
      <c r="A7051" t="s">
        <v>15793</v>
      </c>
      <c r="B7051">
        <v>13127</v>
      </c>
      <c r="C7051" s="2">
        <f t="shared" si="808"/>
        <v>44330</v>
      </c>
      <c r="D7051" s="1">
        <f>TIMEVALUE("11:19:41")</f>
        <v>0.47200231481481481</v>
      </c>
      <c r="E7051" s="2">
        <f t="shared" si="809"/>
        <v>44330</v>
      </c>
      <c r="F7051" s="1">
        <f>TIMEVALUE("11:24:12")</f>
        <v>0.47513888888888889</v>
      </c>
      <c r="G7051" t="s">
        <v>7883</v>
      </c>
      <c r="H7051" t="s">
        <v>15794</v>
      </c>
      <c r="I7051">
        <v>698.375</v>
      </c>
    </row>
    <row r="7052" spans="1:9" x14ac:dyDescent="0.25">
      <c r="A7052" t="s">
        <v>15795</v>
      </c>
      <c r="B7052">
        <v>13127</v>
      </c>
      <c r="C7052" s="2">
        <f t="shared" si="808"/>
        <v>44330</v>
      </c>
      <c r="D7052" s="1">
        <f>TIMEVALUE("11:25:43")</f>
        <v>0.47619212962962965</v>
      </c>
      <c r="E7052" s="2">
        <f t="shared" si="809"/>
        <v>44330</v>
      </c>
      <c r="F7052" s="1">
        <f>TIMEVALUE("11:30:56")</f>
        <v>0.47981481481481481</v>
      </c>
      <c r="G7052" t="s">
        <v>643</v>
      </c>
      <c r="H7052" t="s">
        <v>15796</v>
      </c>
      <c r="I7052">
        <v>698.38699999999994</v>
      </c>
    </row>
    <row r="7053" spans="1:9" x14ac:dyDescent="0.25">
      <c r="A7053" t="s">
        <v>15797</v>
      </c>
      <c r="B7053">
        <v>13127</v>
      </c>
      <c r="C7053" s="2">
        <f t="shared" si="808"/>
        <v>44330</v>
      </c>
      <c r="D7053" s="1">
        <f>TIMEVALUE("11:32:13")</f>
        <v>0.48070601851851852</v>
      </c>
      <c r="E7053" s="2">
        <f t="shared" si="809"/>
        <v>44330</v>
      </c>
      <c r="F7053" s="1">
        <f>TIMEVALUE("11:36:22")</f>
        <v>0.48358796296296297</v>
      </c>
      <c r="G7053" t="s">
        <v>3740</v>
      </c>
      <c r="H7053" t="s">
        <v>13400</v>
      </c>
      <c r="I7053">
        <v>698.32500000000005</v>
      </c>
    </row>
    <row r="7054" spans="1:9" x14ac:dyDescent="0.25">
      <c r="A7054" t="s">
        <v>15798</v>
      </c>
      <c r="B7054">
        <v>13127</v>
      </c>
      <c r="C7054" s="2">
        <f t="shared" si="808"/>
        <v>44330</v>
      </c>
      <c r="D7054" s="1">
        <f>TIMEVALUE("10:33:19")</f>
        <v>0.43980324074074073</v>
      </c>
      <c r="E7054" s="2">
        <f t="shared" si="809"/>
        <v>44330</v>
      </c>
      <c r="F7054" s="1">
        <f>TIMEVALUE("10:39:45")</f>
        <v>0.44427083333333334</v>
      </c>
      <c r="G7054" t="s">
        <v>4058</v>
      </c>
      <c r="H7054" t="s">
        <v>15799</v>
      </c>
      <c r="I7054">
        <v>698.29499999999996</v>
      </c>
    </row>
    <row r="7055" spans="1:9" x14ac:dyDescent="0.25">
      <c r="A7055" t="s">
        <v>15800</v>
      </c>
      <c r="B7055">
        <v>13127</v>
      </c>
      <c r="C7055" s="2">
        <f t="shared" si="808"/>
        <v>44330</v>
      </c>
      <c r="D7055" s="1">
        <f>TIMEVALUE("09:33:08")</f>
        <v>0.39800925925925928</v>
      </c>
      <c r="E7055" s="2">
        <f t="shared" si="809"/>
        <v>44330</v>
      </c>
      <c r="F7055" s="1">
        <f>TIMEVALUE("09:37:35")</f>
        <v>0.40109953703703705</v>
      </c>
      <c r="G7055" t="s">
        <v>2591</v>
      </c>
      <c r="H7055" t="s">
        <v>13266</v>
      </c>
      <c r="I7055">
        <v>698.36599999999999</v>
      </c>
    </row>
    <row r="7056" spans="1:9" x14ac:dyDescent="0.25">
      <c r="A7056" t="s">
        <v>15801</v>
      </c>
      <c r="B7056">
        <v>13127</v>
      </c>
      <c r="C7056" s="2">
        <f t="shared" si="808"/>
        <v>44330</v>
      </c>
      <c r="D7056" s="1">
        <f>TIMEVALUE("09:39:38")</f>
        <v>0.40252314814814816</v>
      </c>
      <c r="E7056" s="2">
        <f t="shared" si="809"/>
        <v>44330</v>
      </c>
      <c r="F7056" s="1">
        <f>TIMEVALUE("09:44:12")</f>
        <v>0.40569444444444447</v>
      </c>
      <c r="G7056" t="s">
        <v>790</v>
      </c>
      <c r="H7056" t="s">
        <v>13519</v>
      </c>
      <c r="I7056">
        <v>698.36199999999997</v>
      </c>
    </row>
    <row r="7057" spans="1:9" x14ac:dyDescent="0.25">
      <c r="A7057" t="s">
        <v>15802</v>
      </c>
      <c r="B7057">
        <v>13127</v>
      </c>
      <c r="C7057" s="2">
        <f t="shared" si="808"/>
        <v>44330</v>
      </c>
      <c r="D7057" s="1">
        <f>TIMEVALUE("09:45:35")</f>
        <v>0.40665509259259258</v>
      </c>
      <c r="E7057" s="2">
        <f t="shared" si="809"/>
        <v>44330</v>
      </c>
      <c r="F7057" s="1">
        <f>TIMEVALUE("09:53:25")</f>
        <v>0.4120949074074074</v>
      </c>
      <c r="G7057" t="s">
        <v>4195</v>
      </c>
      <c r="H7057" t="s">
        <v>15803</v>
      </c>
      <c r="I7057">
        <v>698.40200000000004</v>
      </c>
    </row>
    <row r="7058" spans="1:9" x14ac:dyDescent="0.25">
      <c r="A7058" t="s">
        <v>15804</v>
      </c>
      <c r="B7058">
        <v>13127</v>
      </c>
      <c r="C7058" s="2">
        <f t="shared" si="808"/>
        <v>44330</v>
      </c>
      <c r="D7058" s="1">
        <f>TIMEVALUE("09:54:56")</f>
        <v>0.41314814814814815</v>
      </c>
      <c r="E7058" s="2">
        <f t="shared" si="809"/>
        <v>44330</v>
      </c>
      <c r="F7058" s="1">
        <f>TIMEVALUE("09:58:05")</f>
        <v>0.41533564814814816</v>
      </c>
      <c r="G7058" t="s">
        <v>3543</v>
      </c>
      <c r="H7058" t="s">
        <v>13519</v>
      </c>
      <c r="I7058">
        <v>698.42499999999995</v>
      </c>
    </row>
    <row r="7059" spans="1:9" x14ac:dyDescent="0.25">
      <c r="A7059" t="s">
        <v>15805</v>
      </c>
      <c r="B7059">
        <v>13127</v>
      </c>
      <c r="C7059" s="2">
        <f t="shared" si="808"/>
        <v>44330</v>
      </c>
      <c r="D7059" s="1">
        <f>TIMEVALUE("10:00:13")</f>
        <v>0.41681712962962963</v>
      </c>
      <c r="E7059" s="2">
        <f t="shared" si="809"/>
        <v>44330</v>
      </c>
      <c r="F7059" s="1">
        <f>TIMEVALUE("10:04:53")</f>
        <v>0.42005787037037035</v>
      </c>
      <c r="G7059" t="s">
        <v>6437</v>
      </c>
      <c r="H7059" t="s">
        <v>15806</v>
      </c>
      <c r="I7059">
        <v>698.5</v>
      </c>
    </row>
    <row r="7060" spans="1:9" x14ac:dyDescent="0.25">
      <c r="A7060" t="s">
        <v>15807</v>
      </c>
      <c r="B7060">
        <v>13127</v>
      </c>
      <c r="C7060" s="2">
        <f t="shared" si="808"/>
        <v>44330</v>
      </c>
      <c r="D7060" s="1">
        <f>TIMEVALUE("10:06:36")</f>
        <v>0.42125000000000001</v>
      </c>
      <c r="E7060" s="2">
        <f t="shared" si="809"/>
        <v>44330</v>
      </c>
      <c r="F7060" s="1">
        <f>TIMEVALUE("10:11:19")</f>
        <v>0.42452546296296295</v>
      </c>
      <c r="G7060" t="s">
        <v>206</v>
      </c>
      <c r="H7060" t="s">
        <v>4290</v>
      </c>
      <c r="I7060">
        <v>698.45799999999997</v>
      </c>
    </row>
    <row r="7061" spans="1:9" x14ac:dyDescent="0.25">
      <c r="A7061" t="s">
        <v>15808</v>
      </c>
      <c r="B7061">
        <v>13127</v>
      </c>
      <c r="C7061" s="2">
        <f t="shared" si="808"/>
        <v>44330</v>
      </c>
      <c r="D7061" s="1">
        <f>TIMEVALUE("10:13:26")</f>
        <v>0.42599537037037039</v>
      </c>
      <c r="E7061" s="2">
        <f t="shared" si="809"/>
        <v>44330</v>
      </c>
      <c r="F7061" s="1">
        <f>TIMEVALUE("10:18:10")</f>
        <v>0.42928240740740742</v>
      </c>
      <c r="G7061" t="s">
        <v>6792</v>
      </c>
      <c r="H7061" t="s">
        <v>15810</v>
      </c>
      <c r="I7061">
        <v>698.42700000000002</v>
      </c>
    </row>
    <row r="7062" spans="1:9" x14ac:dyDescent="0.25">
      <c r="A7062" t="s">
        <v>15811</v>
      </c>
      <c r="B7062">
        <v>13127</v>
      </c>
      <c r="C7062" s="2">
        <f t="shared" si="808"/>
        <v>44330</v>
      </c>
      <c r="D7062" s="1">
        <f>TIMEVALUE("10:19:29")</f>
        <v>0.43019675925925926</v>
      </c>
      <c r="E7062" s="2">
        <f t="shared" si="809"/>
        <v>44330</v>
      </c>
      <c r="F7062" s="1">
        <f>TIMEVALUE("10:25:17")</f>
        <v>0.43422453703703706</v>
      </c>
      <c r="G7062" t="s">
        <v>1040</v>
      </c>
      <c r="H7062" t="s">
        <v>1111</v>
      </c>
      <c r="I7062">
        <v>698.38499999999999</v>
      </c>
    </row>
    <row r="7063" spans="1:9" x14ac:dyDescent="0.25">
      <c r="A7063" t="s">
        <v>15812</v>
      </c>
      <c r="B7063">
        <v>13127</v>
      </c>
      <c r="C7063" s="2">
        <f t="shared" si="808"/>
        <v>44330</v>
      </c>
      <c r="D7063" s="1">
        <f>TIMEVALUE("10:26:54")</f>
        <v>0.43534722222222222</v>
      </c>
      <c r="E7063" s="2">
        <f t="shared" si="809"/>
        <v>44330</v>
      </c>
      <c r="F7063" s="1">
        <f>TIMEVALUE("10:31:18")</f>
        <v>0.43840277777777775</v>
      </c>
      <c r="G7063" t="s">
        <v>233</v>
      </c>
      <c r="H7063" t="s">
        <v>2043</v>
      </c>
      <c r="I7063">
        <v>698.39300000000003</v>
      </c>
    </row>
    <row r="7064" spans="1:9" x14ac:dyDescent="0.25">
      <c r="A7064" t="s">
        <v>15813</v>
      </c>
      <c r="B7064">
        <v>13127</v>
      </c>
      <c r="C7064" s="2">
        <f t="shared" si="808"/>
        <v>44330</v>
      </c>
      <c r="D7064" s="1">
        <f>TIMEVALUE("09:24:37")</f>
        <v>0.39209490740740743</v>
      </c>
      <c r="E7064" s="2">
        <f t="shared" si="809"/>
        <v>44330</v>
      </c>
      <c r="F7064" s="1">
        <f>TIMEVALUE("09:29:32")</f>
        <v>0.39550925925925928</v>
      </c>
      <c r="G7064" t="s">
        <v>2711</v>
      </c>
      <c r="H7064" t="s">
        <v>3483</v>
      </c>
      <c r="I7064">
        <v>698.37400000000002</v>
      </c>
    </row>
    <row r="7065" spans="1:9" x14ac:dyDescent="0.25">
      <c r="A7065" t="s">
        <v>15814</v>
      </c>
      <c r="B7065">
        <v>13114</v>
      </c>
      <c r="C7065" s="2">
        <f t="shared" ref="C7065:C7072" si="810">DATEVALUE("2025-05-22")</f>
        <v>44337</v>
      </c>
      <c r="D7065" s="1">
        <f>TIMEVALUE("08:06:37")</f>
        <v>0.33792824074074074</v>
      </c>
      <c r="E7065" s="2">
        <f t="shared" ref="E7065:E7072" si="811">DATEVALUE("2025-05-22")</f>
        <v>44337</v>
      </c>
      <c r="F7065" s="1">
        <f>TIMEVALUE("08:15:46")</f>
        <v>0.3442824074074074</v>
      </c>
      <c r="G7065" t="s">
        <v>1065</v>
      </c>
      <c r="H7065" t="s">
        <v>15815</v>
      </c>
      <c r="I7065">
        <v>702.08600000000001</v>
      </c>
    </row>
    <row r="7066" spans="1:9" x14ac:dyDescent="0.25">
      <c r="A7066" t="s">
        <v>15816</v>
      </c>
      <c r="B7066">
        <v>13114</v>
      </c>
      <c r="C7066" s="2">
        <f t="shared" si="810"/>
        <v>44337</v>
      </c>
      <c r="D7066" s="1">
        <f>TIMEVALUE("17:15:21")</f>
        <v>0.71899305555555559</v>
      </c>
      <c r="E7066" s="2">
        <f t="shared" si="811"/>
        <v>44337</v>
      </c>
      <c r="F7066" s="1">
        <f>TIMEVALUE("17:21:15")</f>
        <v>0.72309027777777779</v>
      </c>
      <c r="G7066" t="s">
        <v>672</v>
      </c>
      <c r="H7066" t="s">
        <v>14520</v>
      </c>
      <c r="I7066">
        <v>702.19100000000003</v>
      </c>
    </row>
    <row r="7067" spans="1:9" x14ac:dyDescent="0.25">
      <c r="A7067" t="s">
        <v>15817</v>
      </c>
      <c r="B7067">
        <v>13114</v>
      </c>
      <c r="C7067" s="2">
        <f t="shared" si="810"/>
        <v>44337</v>
      </c>
      <c r="D7067" s="1">
        <f>TIMEVALUE("17:24:00")</f>
        <v>0.72499999999999998</v>
      </c>
      <c r="E7067" s="2">
        <f t="shared" si="811"/>
        <v>44337</v>
      </c>
      <c r="F7067" s="1">
        <f>TIMEVALUE("17:28:40")</f>
        <v>0.72824074074074074</v>
      </c>
      <c r="G7067" t="s">
        <v>6437</v>
      </c>
      <c r="H7067" t="s">
        <v>14544</v>
      </c>
      <c r="I7067">
        <v>702.29600000000005</v>
      </c>
    </row>
    <row r="7068" spans="1:9" x14ac:dyDescent="0.25">
      <c r="A7068" t="s">
        <v>15818</v>
      </c>
      <c r="B7068">
        <v>13114</v>
      </c>
      <c r="C7068" s="2">
        <f t="shared" si="810"/>
        <v>44337</v>
      </c>
      <c r="D7068" s="1">
        <f>TIMEVALUE("17:31:11")</f>
        <v>0.72998842592592594</v>
      </c>
      <c r="E7068" s="2">
        <f t="shared" si="811"/>
        <v>44337</v>
      </c>
      <c r="F7068" s="1">
        <f>TIMEVALUE("17:35:49")</f>
        <v>0.73320601851851852</v>
      </c>
      <c r="G7068" t="s">
        <v>888</v>
      </c>
      <c r="H7068" t="s">
        <v>15819</v>
      </c>
      <c r="I7068">
        <v>702.35699999999997</v>
      </c>
    </row>
    <row r="7069" spans="1:9" x14ac:dyDescent="0.25">
      <c r="A7069" t="s">
        <v>15820</v>
      </c>
      <c r="B7069">
        <v>13114</v>
      </c>
      <c r="C7069" s="2">
        <f t="shared" si="810"/>
        <v>44337</v>
      </c>
      <c r="D7069" s="1">
        <f>TIMEVALUE("17:38:30")</f>
        <v>0.73506944444444444</v>
      </c>
      <c r="E7069" s="2">
        <f t="shared" si="811"/>
        <v>44337</v>
      </c>
      <c r="F7069" s="1">
        <f>TIMEVALUE("17:43:18")</f>
        <v>0.73840277777777774</v>
      </c>
      <c r="G7069" t="s">
        <v>3420</v>
      </c>
      <c r="H7069" t="s">
        <v>14121</v>
      </c>
      <c r="I7069">
        <v>702.38599999999997</v>
      </c>
    </row>
    <row r="7070" spans="1:9" x14ac:dyDescent="0.25">
      <c r="A7070" t="s">
        <v>15821</v>
      </c>
      <c r="B7070">
        <v>13114</v>
      </c>
      <c r="C7070" s="2">
        <f t="shared" si="810"/>
        <v>44337</v>
      </c>
      <c r="D7070" s="1">
        <f>TIMEVALUE("17:45:26")</f>
        <v>0.73988425925925927</v>
      </c>
      <c r="E7070" s="2">
        <f t="shared" si="811"/>
        <v>44337</v>
      </c>
      <c r="F7070" s="1">
        <f>TIMEVALUE("17:49:15")</f>
        <v>0.74253472222222228</v>
      </c>
      <c r="G7070" t="s">
        <v>1451</v>
      </c>
      <c r="H7070" t="s">
        <v>15822</v>
      </c>
      <c r="I7070">
        <v>702.47500000000002</v>
      </c>
    </row>
    <row r="7071" spans="1:9" x14ac:dyDescent="0.25">
      <c r="A7071" t="s">
        <v>15823</v>
      </c>
      <c r="B7071">
        <v>13115</v>
      </c>
      <c r="C7071" s="2">
        <f t="shared" si="810"/>
        <v>44337</v>
      </c>
      <c r="D7071" s="1">
        <f>TIMEVALUE("18:10:41")</f>
        <v>0.75741898148148146</v>
      </c>
      <c r="E7071" s="2">
        <f t="shared" si="811"/>
        <v>44337</v>
      </c>
      <c r="F7071" s="1">
        <f>TIMEVALUE("18:11:20")</f>
        <v>0.75787037037037042</v>
      </c>
      <c r="G7071" t="s">
        <v>2424</v>
      </c>
      <c r="H7071" t="s">
        <v>15824</v>
      </c>
      <c r="I7071">
        <v>702.59299999999996</v>
      </c>
    </row>
    <row r="7072" spans="1:9" x14ac:dyDescent="0.25">
      <c r="A7072" t="s">
        <v>15825</v>
      </c>
      <c r="B7072">
        <v>13115</v>
      </c>
      <c r="C7072" s="2">
        <f t="shared" si="810"/>
        <v>44337</v>
      </c>
      <c r="D7072" s="1">
        <f>TIMEVALUE("18:13:16")</f>
        <v>0.75921296296296292</v>
      </c>
      <c r="E7072" s="2">
        <f t="shared" si="811"/>
        <v>44337</v>
      </c>
      <c r="F7072" s="1">
        <f>TIMEVALUE("18:17:52")</f>
        <v>0.76240740740740742</v>
      </c>
      <c r="G7072" t="s">
        <v>2446</v>
      </c>
      <c r="H7072" t="s">
        <v>15327</v>
      </c>
      <c r="I7072">
        <v>702.68600000000004</v>
      </c>
    </row>
    <row r="7073" spans="1:9" x14ac:dyDescent="0.25">
      <c r="A7073" t="s">
        <v>15826</v>
      </c>
      <c r="B7073">
        <v>13112</v>
      </c>
      <c r="C7073" s="2">
        <f>DATEVALUE("2025-05-09")</f>
        <v>44324</v>
      </c>
      <c r="D7073" s="1">
        <f>TIMEVALUE("10:00:36")</f>
        <v>0.41708333333333331</v>
      </c>
      <c r="E7073" s="2">
        <f>DATEVALUE("2025-05-09")</f>
        <v>44324</v>
      </c>
      <c r="F7073" s="1">
        <f>TIMEVALUE("10:06:39")</f>
        <v>0.42128472222222224</v>
      </c>
      <c r="G7073" t="s">
        <v>179</v>
      </c>
      <c r="H7073" t="s">
        <v>15827</v>
      </c>
      <c r="I7073">
        <v>703.50800000000004</v>
      </c>
    </row>
    <row r="7074" spans="1:9" x14ac:dyDescent="0.25">
      <c r="A7074" t="s">
        <v>15826</v>
      </c>
      <c r="B7074">
        <v>13115</v>
      </c>
      <c r="C7074" s="2">
        <f>DATEVALUE("2025-05-22")</f>
        <v>44337</v>
      </c>
      <c r="D7074" s="1">
        <f>TIMEVALUE("18:19:05")</f>
        <v>0.76325231481481481</v>
      </c>
      <c r="E7074" s="2">
        <f>DATEVALUE("2025-05-22")</f>
        <v>44337</v>
      </c>
      <c r="F7074" s="1">
        <f>TIMEVALUE("18:19:05")</f>
        <v>0.76325231481481481</v>
      </c>
      <c r="G7074" t="s">
        <v>162</v>
      </c>
      <c r="H7074" t="s">
        <v>163</v>
      </c>
      <c r="I7074">
        <v>98765432.099000007</v>
      </c>
    </row>
    <row r="7075" spans="1:9" x14ac:dyDescent="0.25">
      <c r="A7075" t="s">
        <v>15826</v>
      </c>
      <c r="B7075">
        <v>13115</v>
      </c>
      <c r="C7075" s="2">
        <f>DATEVALUE("2025-05-22")</f>
        <v>44337</v>
      </c>
      <c r="D7075" s="1">
        <f>TIMEVALUE("18:19:07")</f>
        <v>0.763275462962963</v>
      </c>
      <c r="E7075" s="2">
        <f>DATEVALUE("2025-05-22")</f>
        <v>44337</v>
      </c>
      <c r="F7075" s="1">
        <f>TIMEVALUE("18:19:44")</f>
        <v>0.76370370370370366</v>
      </c>
      <c r="G7075" t="s">
        <v>566</v>
      </c>
      <c r="H7075" t="s">
        <v>15828</v>
      </c>
      <c r="I7075">
        <v>702.72400000000005</v>
      </c>
    </row>
    <row r="7076" spans="1:9" x14ac:dyDescent="0.25">
      <c r="A7076" t="s">
        <v>15829</v>
      </c>
      <c r="B7076">
        <v>13115</v>
      </c>
      <c r="C7076" s="2">
        <f>DATEVALUE("2025-05-22")</f>
        <v>44337</v>
      </c>
      <c r="D7076" s="1">
        <f>TIMEVALUE("18:21:02")</f>
        <v>0.76460648148148147</v>
      </c>
      <c r="E7076" s="2">
        <f>DATEVALUE("2025-05-22")</f>
        <v>44337</v>
      </c>
      <c r="F7076" s="1">
        <f>TIMEVALUE("18:25:45")</f>
        <v>0.76788194444444446</v>
      </c>
      <c r="G7076" t="s">
        <v>206</v>
      </c>
      <c r="H7076" t="s">
        <v>15830</v>
      </c>
      <c r="I7076">
        <v>702.80899999999997</v>
      </c>
    </row>
    <row r="7077" spans="1:9" x14ac:dyDescent="0.25">
      <c r="A7077" t="s">
        <v>15831</v>
      </c>
      <c r="B7077">
        <v>13115</v>
      </c>
      <c r="C7077" s="2">
        <f>DATEVALUE("2025-05-22")</f>
        <v>44337</v>
      </c>
      <c r="D7077" s="1">
        <f>TIMEVALUE("18:27:00")</f>
        <v>0.76875000000000004</v>
      </c>
      <c r="E7077" s="2">
        <f>DATEVALUE("2025-05-22")</f>
        <v>44337</v>
      </c>
      <c r="F7077" s="1">
        <f>TIMEVALUE("18:32:46")</f>
        <v>0.7727546296296296</v>
      </c>
      <c r="G7077" t="s">
        <v>6982</v>
      </c>
      <c r="H7077" t="s">
        <v>14739</v>
      </c>
      <c r="I7077">
        <v>702.86599999999999</v>
      </c>
    </row>
    <row r="7078" spans="1:9" x14ac:dyDescent="0.25">
      <c r="A7078" t="s">
        <v>15833</v>
      </c>
      <c r="B7078">
        <v>13114</v>
      </c>
      <c r="C7078" s="2">
        <f>DATEVALUE("2025-05-22")</f>
        <v>44337</v>
      </c>
      <c r="D7078" s="1">
        <f>TIMEVALUE("08:20:19")</f>
        <v>0.34744212962962961</v>
      </c>
      <c r="E7078" s="2">
        <f>DATEVALUE("2025-05-22")</f>
        <v>44337</v>
      </c>
      <c r="F7078" s="1">
        <f>TIMEVALUE("08:24:43")</f>
        <v>0.3504976851851852</v>
      </c>
      <c r="G7078" t="s">
        <v>233</v>
      </c>
      <c r="H7078" t="s">
        <v>15834</v>
      </c>
      <c r="I7078">
        <v>702.85</v>
      </c>
    </row>
    <row r="7079" spans="1:9" x14ac:dyDescent="0.25">
      <c r="A7079" t="s">
        <v>15835</v>
      </c>
      <c r="B7079">
        <v>13120</v>
      </c>
      <c r="C7079" s="2">
        <f>DATEVALUE("2025-05-21")</f>
        <v>44336</v>
      </c>
      <c r="D7079" s="1">
        <f>TIMEVALUE("15:12:43")</f>
        <v>0.63383101851851853</v>
      </c>
      <c r="E7079" s="2">
        <f>DATEVALUE("2025-05-21")</f>
        <v>44336</v>
      </c>
      <c r="F7079" s="1">
        <f>TIMEVALUE("15:17:41")</f>
        <v>0.63728009259259255</v>
      </c>
      <c r="G7079" t="s">
        <v>367</v>
      </c>
      <c r="H7079" t="s">
        <v>2077</v>
      </c>
      <c r="I7079">
        <v>702.80399999999997</v>
      </c>
    </row>
    <row r="7080" spans="1:9" x14ac:dyDescent="0.25">
      <c r="A7080" t="s">
        <v>15836</v>
      </c>
      <c r="B7080">
        <v>13114</v>
      </c>
      <c r="C7080" s="2">
        <f t="shared" ref="C7080:C7089" si="812">DATEVALUE("2025-05-22")</f>
        <v>44337</v>
      </c>
      <c r="D7080" s="1">
        <f>TIMEVALUE("07:53:52")</f>
        <v>0.32907407407407407</v>
      </c>
      <c r="E7080" s="2">
        <f t="shared" ref="E7080:E7089" si="813">DATEVALUE("2025-05-22")</f>
        <v>44337</v>
      </c>
      <c r="F7080" s="1">
        <f>TIMEVALUE("08:03:45")</f>
        <v>0.3359375</v>
      </c>
      <c r="G7080" t="s">
        <v>1975</v>
      </c>
      <c r="H7080" t="s">
        <v>15837</v>
      </c>
      <c r="I7080">
        <v>702.06899999999996</v>
      </c>
    </row>
    <row r="7081" spans="1:9" x14ac:dyDescent="0.25">
      <c r="A7081" t="s">
        <v>15838</v>
      </c>
      <c r="B7081">
        <v>13114</v>
      </c>
      <c r="C7081" s="2">
        <f t="shared" si="812"/>
        <v>44337</v>
      </c>
      <c r="D7081" s="1">
        <f>TIMEVALUE("15:45:33")</f>
        <v>0.65663194444444439</v>
      </c>
      <c r="E7081" s="2">
        <f t="shared" si="813"/>
        <v>44337</v>
      </c>
      <c r="F7081" s="1">
        <f>TIMEVALUE("15:50:33")</f>
        <v>0.66010416666666671</v>
      </c>
      <c r="G7081" t="s">
        <v>680</v>
      </c>
      <c r="H7081" t="s">
        <v>15839</v>
      </c>
      <c r="I7081">
        <v>702.28399999999999</v>
      </c>
    </row>
    <row r="7082" spans="1:9" x14ac:dyDescent="0.25">
      <c r="A7082" t="s">
        <v>15840</v>
      </c>
      <c r="B7082">
        <v>13114</v>
      </c>
      <c r="C7082" s="2">
        <f t="shared" si="812"/>
        <v>44337</v>
      </c>
      <c r="D7082" s="1">
        <f>TIMEVALUE("15:51:53")</f>
        <v>0.6610300925925926</v>
      </c>
      <c r="E7082" s="2">
        <f t="shared" si="813"/>
        <v>44337</v>
      </c>
      <c r="F7082" s="1">
        <f>TIMEVALUE("15:56:10")</f>
        <v>0.66400462962962958</v>
      </c>
      <c r="G7082" t="s">
        <v>449</v>
      </c>
      <c r="H7082" t="s">
        <v>10897</v>
      </c>
      <c r="I7082">
        <v>702.31500000000005</v>
      </c>
    </row>
    <row r="7083" spans="1:9" x14ac:dyDescent="0.25">
      <c r="A7083" t="s">
        <v>15841</v>
      </c>
      <c r="B7083">
        <v>13114</v>
      </c>
      <c r="C7083" s="2">
        <f t="shared" si="812"/>
        <v>44337</v>
      </c>
      <c r="D7083" s="1">
        <f>TIMEVALUE("15:58:11")</f>
        <v>0.66540509259259262</v>
      </c>
      <c r="E7083" s="2">
        <f t="shared" si="813"/>
        <v>44337</v>
      </c>
      <c r="F7083" s="1">
        <f>TIMEVALUE("16:02:57")</f>
        <v>0.66871527777777773</v>
      </c>
      <c r="G7083" t="s">
        <v>3405</v>
      </c>
      <c r="H7083" t="s">
        <v>15842</v>
      </c>
      <c r="I7083">
        <v>702.43100000000004</v>
      </c>
    </row>
    <row r="7084" spans="1:9" x14ac:dyDescent="0.25">
      <c r="A7084" t="s">
        <v>15843</v>
      </c>
      <c r="B7084">
        <v>13114</v>
      </c>
      <c r="C7084" s="2">
        <f t="shared" si="812"/>
        <v>44337</v>
      </c>
      <c r="D7084" s="1">
        <f>TIMEVALUE("16:04:55")</f>
        <v>0.67008101851851853</v>
      </c>
      <c r="E7084" s="2">
        <f t="shared" si="813"/>
        <v>44337</v>
      </c>
      <c r="F7084" s="1">
        <f>TIMEVALUE("16:14:04")</f>
        <v>0.67643518518518519</v>
      </c>
      <c r="G7084" t="s">
        <v>1065</v>
      </c>
      <c r="H7084" t="s">
        <v>15844</v>
      </c>
      <c r="I7084">
        <v>702.43</v>
      </c>
    </row>
    <row r="7085" spans="1:9" x14ac:dyDescent="0.25">
      <c r="A7085" t="s">
        <v>15845</v>
      </c>
      <c r="B7085">
        <v>13114</v>
      </c>
      <c r="C7085" s="2">
        <f t="shared" si="812"/>
        <v>44337</v>
      </c>
      <c r="D7085" s="1">
        <f>TIMEVALUE("16:15:40")</f>
        <v>0.67754629629629626</v>
      </c>
      <c r="E7085" s="2">
        <f t="shared" si="813"/>
        <v>44337</v>
      </c>
      <c r="F7085" s="1">
        <f>TIMEVALUE("16:20:10")</f>
        <v>0.6806712962962963</v>
      </c>
      <c r="G7085" t="s">
        <v>6589</v>
      </c>
      <c r="H7085" t="s">
        <v>15846</v>
      </c>
      <c r="I7085">
        <v>702.45699999999999</v>
      </c>
    </row>
    <row r="7086" spans="1:9" x14ac:dyDescent="0.25">
      <c r="A7086" t="s">
        <v>15847</v>
      </c>
      <c r="B7086">
        <v>13114</v>
      </c>
      <c r="C7086" s="2">
        <f t="shared" si="812"/>
        <v>44337</v>
      </c>
      <c r="D7086" s="1">
        <f>TIMEVALUE("16:21:54")</f>
        <v>0.68187500000000001</v>
      </c>
      <c r="E7086" s="2">
        <f t="shared" si="813"/>
        <v>44337</v>
      </c>
      <c r="F7086" s="1">
        <f>TIMEVALUE("16:27:22")</f>
        <v>0.68567129629629631</v>
      </c>
      <c r="G7086" t="s">
        <v>5872</v>
      </c>
      <c r="H7086" t="s">
        <v>4927</v>
      </c>
      <c r="I7086">
        <v>702.5</v>
      </c>
    </row>
    <row r="7087" spans="1:9" x14ac:dyDescent="0.25">
      <c r="A7087" t="s">
        <v>15848</v>
      </c>
      <c r="B7087">
        <v>13114</v>
      </c>
      <c r="C7087" s="2">
        <f t="shared" si="812"/>
        <v>44337</v>
      </c>
      <c r="D7087" s="1">
        <f>TIMEVALUE("16:28:57")</f>
        <v>0.68677083333333333</v>
      </c>
      <c r="E7087" s="2">
        <f t="shared" si="813"/>
        <v>44337</v>
      </c>
      <c r="F7087" s="1">
        <f>TIMEVALUE("16:33:39")</f>
        <v>0.69003472222222217</v>
      </c>
      <c r="G7087" t="s">
        <v>3092</v>
      </c>
      <c r="H7087" t="s">
        <v>14661</v>
      </c>
      <c r="I7087">
        <v>702.60199999999998</v>
      </c>
    </row>
    <row r="7088" spans="1:9" x14ac:dyDescent="0.25">
      <c r="A7088" t="s">
        <v>15849</v>
      </c>
      <c r="B7088">
        <v>13114</v>
      </c>
      <c r="C7088" s="2">
        <f t="shared" si="812"/>
        <v>44337</v>
      </c>
      <c r="D7088" s="1">
        <f>TIMEVALUE("16:35:32")</f>
        <v>0.69134259259259256</v>
      </c>
      <c r="E7088" s="2">
        <f t="shared" si="813"/>
        <v>44337</v>
      </c>
      <c r="F7088" s="1">
        <f>TIMEVALUE("16:40:22")</f>
        <v>0.69469907407407405</v>
      </c>
      <c r="G7088" t="s">
        <v>2622</v>
      </c>
      <c r="H7088" t="s">
        <v>15850</v>
      </c>
      <c r="I7088">
        <v>702.61800000000005</v>
      </c>
    </row>
    <row r="7089" spans="1:9" x14ac:dyDescent="0.25">
      <c r="A7089" t="s">
        <v>15851</v>
      </c>
      <c r="B7089">
        <v>13114</v>
      </c>
      <c r="C7089" s="2">
        <f t="shared" si="812"/>
        <v>44337</v>
      </c>
      <c r="D7089" s="1">
        <f>TIMEVALUE("16:43:30")</f>
        <v>0.69687500000000002</v>
      </c>
      <c r="E7089" s="2">
        <f t="shared" si="813"/>
        <v>44337</v>
      </c>
      <c r="F7089" s="1">
        <f>TIMEVALUE("16:47:40")</f>
        <v>0.69976851851851851</v>
      </c>
      <c r="G7089" t="s">
        <v>227</v>
      </c>
      <c r="H7089" t="s">
        <v>11940</v>
      </c>
      <c r="I7089">
        <v>702.71100000000001</v>
      </c>
    </row>
    <row r="7090" spans="1:9" x14ac:dyDescent="0.25">
      <c r="A7090" t="s">
        <v>15852</v>
      </c>
      <c r="B7090">
        <v>13112</v>
      </c>
      <c r="C7090" s="2">
        <f>DATEVALUE("2025-05-09")</f>
        <v>44324</v>
      </c>
      <c r="D7090" s="1">
        <f>TIMEVALUE("10:09:47")</f>
        <v>0.42346064814814816</v>
      </c>
      <c r="E7090" s="2">
        <f>DATEVALUE("2025-05-09")</f>
        <v>44324</v>
      </c>
      <c r="F7090" s="1">
        <f>TIMEVALUE("10:13:59")</f>
        <v>0.42637731481481483</v>
      </c>
      <c r="G7090" t="s">
        <v>874</v>
      </c>
      <c r="H7090" t="s">
        <v>14630</v>
      </c>
      <c r="I7090">
        <v>703.8</v>
      </c>
    </row>
    <row r="7091" spans="1:9" x14ac:dyDescent="0.25">
      <c r="A7091" t="s">
        <v>15853</v>
      </c>
      <c r="B7091">
        <v>13114</v>
      </c>
      <c r="C7091" s="2">
        <f t="shared" ref="C7091:C7099" si="814">DATEVALUE("2025-05-22")</f>
        <v>44337</v>
      </c>
      <c r="D7091" s="1">
        <f>TIMEVALUE("08:26:58")</f>
        <v>0.35206018518518517</v>
      </c>
      <c r="E7091" s="2">
        <f t="shared" ref="E7091:E7099" si="815">DATEVALUE("2025-05-22")</f>
        <v>44337</v>
      </c>
      <c r="F7091" s="1">
        <f>TIMEVALUE("08:31:19")</f>
        <v>0.35508101851851853</v>
      </c>
      <c r="G7091" t="s">
        <v>422</v>
      </c>
      <c r="H7091" t="s">
        <v>15854</v>
      </c>
      <c r="I7091">
        <v>702.94600000000003</v>
      </c>
    </row>
    <row r="7092" spans="1:9" x14ac:dyDescent="0.25">
      <c r="A7092" t="s">
        <v>15855</v>
      </c>
      <c r="B7092">
        <v>13114</v>
      </c>
      <c r="C7092" s="2">
        <f t="shared" si="814"/>
        <v>44337</v>
      </c>
      <c r="D7092" s="1">
        <f>TIMEVALUE("15:33:25")</f>
        <v>0.64820601851851856</v>
      </c>
      <c r="E7092" s="2">
        <f t="shared" si="815"/>
        <v>44337</v>
      </c>
      <c r="F7092" s="1">
        <f>TIMEVALUE("15:36:59")</f>
        <v>0.65068287037037043</v>
      </c>
      <c r="G7092" t="s">
        <v>2579</v>
      </c>
      <c r="H7092" t="s">
        <v>15856</v>
      </c>
      <c r="I7092">
        <v>702.875</v>
      </c>
    </row>
    <row r="7093" spans="1:9" x14ac:dyDescent="0.25">
      <c r="A7093" t="s">
        <v>15857</v>
      </c>
      <c r="B7093">
        <v>13114</v>
      </c>
      <c r="C7093" s="2">
        <f t="shared" si="814"/>
        <v>44337</v>
      </c>
      <c r="D7093" s="1">
        <f>TIMEVALUE("07:45:39")</f>
        <v>0.32336805555555553</v>
      </c>
      <c r="E7093" s="2">
        <f t="shared" si="815"/>
        <v>44337</v>
      </c>
      <c r="F7093" s="1">
        <f>TIMEVALUE("07:51:26")</f>
        <v>0.32738425925925924</v>
      </c>
      <c r="G7093" t="s">
        <v>4001</v>
      </c>
      <c r="H7093" t="s">
        <v>15858</v>
      </c>
      <c r="I7093">
        <v>702.30799999999999</v>
      </c>
    </row>
    <row r="7094" spans="1:9" x14ac:dyDescent="0.25">
      <c r="A7094" t="s">
        <v>15859</v>
      </c>
      <c r="B7094">
        <v>13114</v>
      </c>
      <c r="C7094" s="2">
        <f t="shared" si="814"/>
        <v>44337</v>
      </c>
      <c r="D7094" s="1">
        <f>TIMEVALUE("14:14:19")</f>
        <v>0.59327546296296296</v>
      </c>
      <c r="E7094" s="2">
        <f t="shared" si="815"/>
        <v>44337</v>
      </c>
      <c r="F7094" s="1">
        <f>TIMEVALUE("14:19:30")</f>
        <v>0.59687500000000004</v>
      </c>
      <c r="G7094" t="s">
        <v>744</v>
      </c>
      <c r="H7094" t="s">
        <v>15860</v>
      </c>
      <c r="I7094">
        <v>702.29399999999998</v>
      </c>
    </row>
    <row r="7095" spans="1:9" x14ac:dyDescent="0.25">
      <c r="A7095" t="s">
        <v>15861</v>
      </c>
      <c r="B7095">
        <v>13114</v>
      </c>
      <c r="C7095" s="2">
        <f t="shared" si="814"/>
        <v>44337</v>
      </c>
      <c r="D7095" s="1">
        <f>TIMEVALUE("14:21:39")</f>
        <v>0.5983680555555555</v>
      </c>
      <c r="E7095" s="2">
        <f t="shared" si="815"/>
        <v>44337</v>
      </c>
      <c r="F7095" s="1">
        <f>TIMEVALUE("14:33:43")</f>
        <v>0.60674768518518518</v>
      </c>
      <c r="G7095" t="s">
        <v>3017</v>
      </c>
      <c r="H7095" t="s">
        <v>14125</v>
      </c>
      <c r="I7095">
        <v>702.15</v>
      </c>
    </row>
    <row r="7096" spans="1:9" x14ac:dyDescent="0.25">
      <c r="A7096" t="s">
        <v>15862</v>
      </c>
      <c r="B7096">
        <v>13114</v>
      </c>
      <c r="C7096" s="2">
        <f t="shared" si="814"/>
        <v>44337</v>
      </c>
      <c r="D7096" s="1">
        <f>TIMEVALUE("14:38:58")</f>
        <v>0.61039351851851853</v>
      </c>
      <c r="E7096" s="2">
        <f t="shared" si="815"/>
        <v>44337</v>
      </c>
      <c r="F7096" s="1">
        <f>TIMEVALUE("14:44:21")</f>
        <v>0.61413194444444441</v>
      </c>
      <c r="G7096" t="s">
        <v>4044</v>
      </c>
      <c r="H7096" t="s">
        <v>15863</v>
      </c>
      <c r="I7096">
        <v>702.31299999999999</v>
      </c>
    </row>
    <row r="7097" spans="1:9" x14ac:dyDescent="0.25">
      <c r="A7097" t="s">
        <v>15864</v>
      </c>
      <c r="B7097">
        <v>13114</v>
      </c>
      <c r="C7097" s="2">
        <f t="shared" si="814"/>
        <v>44337</v>
      </c>
      <c r="D7097" s="1">
        <f>TIMEVALUE("14:46:57")</f>
        <v>0.61593750000000003</v>
      </c>
      <c r="E7097" s="2">
        <f t="shared" si="815"/>
        <v>44337</v>
      </c>
      <c r="F7097" s="1">
        <f>TIMEVALUE("14:52:00")</f>
        <v>0.61944444444444446</v>
      </c>
      <c r="G7097" t="s">
        <v>2606</v>
      </c>
      <c r="H7097" t="s">
        <v>15865</v>
      </c>
      <c r="I7097">
        <v>702.47799999999995</v>
      </c>
    </row>
    <row r="7098" spans="1:9" x14ac:dyDescent="0.25">
      <c r="A7098" t="s">
        <v>15866</v>
      </c>
      <c r="B7098">
        <v>13114</v>
      </c>
      <c r="C7098" s="2">
        <f t="shared" si="814"/>
        <v>44337</v>
      </c>
      <c r="D7098" s="1">
        <f>TIMEVALUE("14:54:34")</f>
        <v>0.62122685185185189</v>
      </c>
      <c r="E7098" s="2">
        <f t="shared" si="815"/>
        <v>44337</v>
      </c>
      <c r="F7098" s="1">
        <f>TIMEVALUE("14:59:15")</f>
        <v>0.6244791666666667</v>
      </c>
      <c r="G7098" t="s">
        <v>3722</v>
      </c>
      <c r="H7098" t="s">
        <v>15867</v>
      </c>
      <c r="I7098">
        <v>702.50099999999998</v>
      </c>
    </row>
    <row r="7099" spans="1:9" x14ac:dyDescent="0.25">
      <c r="A7099" t="s">
        <v>15868</v>
      </c>
      <c r="B7099">
        <v>13114</v>
      </c>
      <c r="C7099" s="2">
        <f t="shared" si="814"/>
        <v>44337</v>
      </c>
      <c r="D7099" s="1">
        <f>TIMEVALUE("15:02:14")</f>
        <v>0.62655092592592587</v>
      </c>
      <c r="E7099" s="2">
        <f t="shared" si="815"/>
        <v>44337</v>
      </c>
      <c r="F7099" s="1">
        <f>TIMEVALUE("15:07:21")</f>
        <v>0.63010416666666669</v>
      </c>
      <c r="G7099" t="s">
        <v>13125</v>
      </c>
      <c r="H7099" t="s">
        <v>14705</v>
      </c>
      <c r="I7099">
        <v>702.56200000000001</v>
      </c>
    </row>
    <row r="7100" spans="1:9" x14ac:dyDescent="0.25">
      <c r="A7100" t="s">
        <v>15869</v>
      </c>
      <c r="B7100">
        <v>13112</v>
      </c>
      <c r="C7100" s="2">
        <f>DATEVALUE("2025-05-09")</f>
        <v>44324</v>
      </c>
      <c r="D7100" s="1">
        <f>TIMEVALUE("09:54:08")</f>
        <v>0.41259259259259257</v>
      </c>
      <c r="E7100" s="2">
        <f>DATEVALUE("2025-05-09")</f>
        <v>44324</v>
      </c>
      <c r="F7100" s="1">
        <f>TIMEVALUE("09:57:51")</f>
        <v>0.41517361111111112</v>
      </c>
      <c r="G7100" t="s">
        <v>13829</v>
      </c>
      <c r="H7100" t="s">
        <v>4634</v>
      </c>
      <c r="I7100">
        <v>703.50400000000002</v>
      </c>
    </row>
    <row r="7101" spans="1:9" x14ac:dyDescent="0.25">
      <c r="A7101" t="s">
        <v>15870</v>
      </c>
      <c r="B7101">
        <v>13114</v>
      </c>
      <c r="C7101" s="2">
        <f t="shared" ref="C7101:C7117" si="816">DATEVALUE("2025-05-22")</f>
        <v>44337</v>
      </c>
      <c r="D7101" s="1">
        <f>TIMEVALUE("15:12:48")</f>
        <v>0.63388888888888884</v>
      </c>
      <c r="E7101" s="2">
        <f t="shared" ref="E7101:E7117" si="817">DATEVALUE("2025-05-22")</f>
        <v>44337</v>
      </c>
      <c r="F7101" s="1">
        <f>TIMEVALUE("15:17:26")</f>
        <v>0.63710648148148152</v>
      </c>
      <c r="G7101" t="s">
        <v>888</v>
      </c>
      <c r="H7101" t="s">
        <v>14559</v>
      </c>
      <c r="I7101">
        <v>702.75</v>
      </c>
    </row>
    <row r="7102" spans="1:9" x14ac:dyDescent="0.25">
      <c r="A7102" t="s">
        <v>15871</v>
      </c>
      <c r="B7102">
        <v>13114</v>
      </c>
      <c r="C7102" s="2">
        <f t="shared" si="816"/>
        <v>44337</v>
      </c>
      <c r="D7102" s="1">
        <f>TIMEVALUE("15:19:50")</f>
        <v>0.63877314814814812</v>
      </c>
      <c r="E7102" s="2">
        <f t="shared" si="817"/>
        <v>44337</v>
      </c>
      <c r="F7102" s="1">
        <f>TIMEVALUE("15:24:03")</f>
        <v>0.64170138888888884</v>
      </c>
      <c r="G7102" t="s">
        <v>819</v>
      </c>
      <c r="H7102" t="s">
        <v>14258</v>
      </c>
      <c r="I7102">
        <v>702.851</v>
      </c>
    </row>
    <row r="7103" spans="1:9" x14ac:dyDescent="0.25">
      <c r="A7103" t="s">
        <v>15872</v>
      </c>
      <c r="B7103">
        <v>13114</v>
      </c>
      <c r="C7103" s="2">
        <f t="shared" si="816"/>
        <v>44337</v>
      </c>
      <c r="D7103" s="1">
        <f>TIMEVALUE("15:26:38")</f>
        <v>0.64349537037037041</v>
      </c>
      <c r="E7103" s="2">
        <f t="shared" si="817"/>
        <v>44337</v>
      </c>
      <c r="F7103" s="1">
        <f>TIMEVALUE("15:30:34")</f>
        <v>0.6462268518518518</v>
      </c>
      <c r="G7103" t="s">
        <v>619</v>
      </c>
      <c r="H7103" t="s">
        <v>15873</v>
      </c>
      <c r="I7103">
        <v>702.90099999999995</v>
      </c>
    </row>
    <row r="7104" spans="1:9" x14ac:dyDescent="0.25">
      <c r="A7104" t="s">
        <v>15874</v>
      </c>
      <c r="B7104">
        <v>13114</v>
      </c>
      <c r="C7104" s="2">
        <f t="shared" si="816"/>
        <v>44337</v>
      </c>
      <c r="D7104" s="1">
        <f>TIMEVALUE("08:56:26")</f>
        <v>0.37252314814814813</v>
      </c>
      <c r="E7104" s="2">
        <f t="shared" si="817"/>
        <v>44337</v>
      </c>
      <c r="F7104" s="1">
        <f>TIMEVALUE("09:01:48")</f>
        <v>0.37624999999999997</v>
      </c>
      <c r="G7104" t="s">
        <v>1961</v>
      </c>
      <c r="H7104" t="s">
        <v>15875</v>
      </c>
      <c r="I7104">
        <v>702.79</v>
      </c>
    </row>
    <row r="7105" spans="1:9" x14ac:dyDescent="0.25">
      <c r="A7105" t="s">
        <v>15876</v>
      </c>
      <c r="B7105">
        <v>13114</v>
      </c>
      <c r="C7105" s="2">
        <f t="shared" si="816"/>
        <v>44337</v>
      </c>
      <c r="D7105" s="1">
        <f>TIMEVALUE("12:04:17")</f>
        <v>0.50297453703703698</v>
      </c>
      <c r="E7105" s="2">
        <f t="shared" si="817"/>
        <v>44337</v>
      </c>
      <c r="F7105" s="1">
        <f>TIMEVALUE("12:08:52")</f>
        <v>0.50615740740740744</v>
      </c>
      <c r="G7105" t="s">
        <v>6560</v>
      </c>
      <c r="H7105" t="s">
        <v>4837</v>
      </c>
      <c r="I7105">
        <v>702.96</v>
      </c>
    </row>
    <row r="7106" spans="1:9" x14ac:dyDescent="0.25">
      <c r="A7106" t="s">
        <v>15877</v>
      </c>
      <c r="B7106">
        <v>13114</v>
      </c>
      <c r="C7106" s="2">
        <f t="shared" si="816"/>
        <v>44337</v>
      </c>
      <c r="D7106" s="1">
        <f>TIMEVALUE("07:37:51")</f>
        <v>0.31795138888888891</v>
      </c>
      <c r="E7106" s="2">
        <f t="shared" si="817"/>
        <v>44337</v>
      </c>
      <c r="F7106" s="1">
        <f>TIMEVALUE("07:43:28")</f>
        <v>0.32185185185185183</v>
      </c>
      <c r="G7106" t="s">
        <v>2488</v>
      </c>
      <c r="H7106" t="s">
        <v>15878</v>
      </c>
      <c r="I7106">
        <v>702.34699999999998</v>
      </c>
    </row>
    <row r="7107" spans="1:9" x14ac:dyDescent="0.25">
      <c r="A7107" t="s">
        <v>15879</v>
      </c>
      <c r="B7107">
        <v>13114</v>
      </c>
      <c r="C7107" s="2">
        <f t="shared" si="816"/>
        <v>44337</v>
      </c>
      <c r="D7107" s="1">
        <f>TIMEVALUE("10:42:20")</f>
        <v>0.4460648148148148</v>
      </c>
      <c r="E7107" s="2">
        <f t="shared" si="817"/>
        <v>44337</v>
      </c>
      <c r="F7107" s="1">
        <f>TIMEVALUE("10:53:29")</f>
        <v>0.45380787037037035</v>
      </c>
      <c r="G7107" t="s">
        <v>1152</v>
      </c>
      <c r="H7107" t="s">
        <v>15880</v>
      </c>
      <c r="I7107">
        <v>702.35900000000004</v>
      </c>
    </row>
    <row r="7108" spans="1:9" x14ac:dyDescent="0.25">
      <c r="A7108" t="s">
        <v>15881</v>
      </c>
      <c r="B7108">
        <v>13114</v>
      </c>
      <c r="C7108" s="2">
        <f t="shared" si="816"/>
        <v>44337</v>
      </c>
      <c r="D7108" s="1">
        <f>TIMEVALUE("10:54:31")</f>
        <v>0.45452546296296298</v>
      </c>
      <c r="E7108" s="2">
        <f t="shared" si="817"/>
        <v>44337</v>
      </c>
      <c r="F7108" s="1">
        <f>TIMEVALUE("10:54:45")</f>
        <v>0.45468750000000002</v>
      </c>
      <c r="G7108" t="s">
        <v>15882</v>
      </c>
      <c r="H7108" t="s">
        <v>15883</v>
      </c>
      <c r="I7108">
        <v>701.44200000000001</v>
      </c>
    </row>
    <row r="7109" spans="1:9" x14ac:dyDescent="0.25">
      <c r="A7109" t="s">
        <v>15884</v>
      </c>
      <c r="B7109">
        <v>13114</v>
      </c>
      <c r="C7109" s="2">
        <f t="shared" si="816"/>
        <v>44337</v>
      </c>
      <c r="D7109" s="1">
        <f>TIMEVALUE("11:03:36")</f>
        <v>0.46083333333333332</v>
      </c>
      <c r="E7109" s="2">
        <f t="shared" si="817"/>
        <v>44337</v>
      </c>
      <c r="F7109" s="1">
        <f>TIMEVALUE("11:09:21")</f>
        <v>0.46482638888888889</v>
      </c>
      <c r="G7109" t="s">
        <v>2294</v>
      </c>
      <c r="H7109" t="s">
        <v>15885</v>
      </c>
      <c r="I7109">
        <v>702.47799999999995</v>
      </c>
    </row>
    <row r="7110" spans="1:9" x14ac:dyDescent="0.25">
      <c r="A7110" t="s">
        <v>15886</v>
      </c>
      <c r="B7110">
        <v>13114</v>
      </c>
      <c r="C7110" s="2">
        <f t="shared" si="816"/>
        <v>44337</v>
      </c>
      <c r="D7110" s="1">
        <f>TIMEVALUE("11:11:20")</f>
        <v>0.46620370370370373</v>
      </c>
      <c r="E7110" s="2">
        <f t="shared" si="817"/>
        <v>44337</v>
      </c>
      <c r="F7110" s="1">
        <f>TIMEVALUE("11:15:13")</f>
        <v>0.46890046296296295</v>
      </c>
      <c r="G7110" t="s">
        <v>487</v>
      </c>
      <c r="H7110" t="s">
        <v>15887</v>
      </c>
      <c r="I7110">
        <v>702.44899999999996</v>
      </c>
    </row>
    <row r="7111" spans="1:9" x14ac:dyDescent="0.25">
      <c r="A7111" t="s">
        <v>15888</v>
      </c>
      <c r="B7111">
        <v>13114</v>
      </c>
      <c r="C7111" s="2">
        <f t="shared" si="816"/>
        <v>44337</v>
      </c>
      <c r="D7111" s="1">
        <f>TIMEVALUE("11:17:39")</f>
        <v>0.47059027777777779</v>
      </c>
      <c r="E7111" s="2">
        <f t="shared" si="817"/>
        <v>44337</v>
      </c>
      <c r="F7111" s="1">
        <f>TIMEVALUE("11:23:13")</f>
        <v>0.47445601851851854</v>
      </c>
      <c r="G7111" t="s">
        <v>212</v>
      </c>
      <c r="H7111" t="s">
        <v>15889</v>
      </c>
      <c r="I7111">
        <v>702.66600000000005</v>
      </c>
    </row>
    <row r="7112" spans="1:9" x14ac:dyDescent="0.25">
      <c r="A7112" t="s">
        <v>15890</v>
      </c>
      <c r="B7112">
        <v>13114</v>
      </c>
      <c r="C7112" s="2">
        <f t="shared" si="816"/>
        <v>44337</v>
      </c>
      <c r="D7112" s="1">
        <f>TIMEVALUE("11:25:59")</f>
        <v>0.47637731481481482</v>
      </c>
      <c r="E7112" s="2">
        <f t="shared" si="817"/>
        <v>44337</v>
      </c>
      <c r="F7112" s="1">
        <f>TIMEVALUE("11:32:00")</f>
        <v>0.48055555555555557</v>
      </c>
      <c r="G7112" t="s">
        <v>1952</v>
      </c>
      <c r="H7112" t="s">
        <v>15891</v>
      </c>
      <c r="I7112">
        <v>702.70699999999999</v>
      </c>
    </row>
    <row r="7113" spans="1:9" x14ac:dyDescent="0.25">
      <c r="A7113" t="s">
        <v>15892</v>
      </c>
      <c r="B7113">
        <v>13114</v>
      </c>
      <c r="C7113" s="2">
        <f t="shared" si="816"/>
        <v>44337</v>
      </c>
      <c r="D7113" s="1">
        <f>TIMEVALUE("11:33:43")</f>
        <v>0.48174768518518518</v>
      </c>
      <c r="E7113" s="2">
        <f t="shared" si="817"/>
        <v>44337</v>
      </c>
      <c r="F7113" s="1">
        <f>TIMEVALUE("11:39:36")</f>
        <v>0.48583333333333334</v>
      </c>
      <c r="G7113" t="s">
        <v>4956</v>
      </c>
      <c r="H7113" t="s">
        <v>15893</v>
      </c>
      <c r="I7113">
        <v>702.745</v>
      </c>
    </row>
    <row r="7114" spans="1:9" x14ac:dyDescent="0.25">
      <c r="A7114" t="s">
        <v>15894</v>
      </c>
      <c r="B7114">
        <v>13114</v>
      </c>
      <c r="C7114" s="2">
        <f t="shared" si="816"/>
        <v>44337</v>
      </c>
      <c r="D7114" s="1">
        <f>TIMEVALUE("11:40:55")</f>
        <v>0.48674768518518519</v>
      </c>
      <c r="E7114" s="2">
        <f t="shared" si="817"/>
        <v>44337</v>
      </c>
      <c r="F7114" s="1">
        <f>TIMEVALUE("11:45:59")</f>
        <v>0.49026620370370372</v>
      </c>
      <c r="G7114" t="s">
        <v>5047</v>
      </c>
      <c r="H7114" t="s">
        <v>15895</v>
      </c>
      <c r="I7114">
        <v>702.779</v>
      </c>
    </row>
    <row r="7115" spans="1:9" x14ac:dyDescent="0.25">
      <c r="A7115" t="s">
        <v>15896</v>
      </c>
      <c r="B7115">
        <v>13114</v>
      </c>
      <c r="C7115" s="2">
        <f t="shared" si="816"/>
        <v>44337</v>
      </c>
      <c r="D7115" s="1">
        <f>TIMEVALUE("11:51:00")</f>
        <v>0.49375000000000002</v>
      </c>
      <c r="E7115" s="2">
        <f t="shared" si="817"/>
        <v>44337</v>
      </c>
      <c r="F7115" s="1">
        <f>TIMEVALUE("11:56:23")</f>
        <v>0.4974884259259259</v>
      </c>
      <c r="G7115" t="s">
        <v>4044</v>
      </c>
      <c r="H7115" t="s">
        <v>15897</v>
      </c>
      <c r="I7115">
        <v>702.87400000000002</v>
      </c>
    </row>
    <row r="7116" spans="1:9" x14ac:dyDescent="0.25">
      <c r="A7116" t="s">
        <v>15898</v>
      </c>
      <c r="B7116">
        <v>13114</v>
      </c>
      <c r="C7116" s="2">
        <f t="shared" si="816"/>
        <v>44337</v>
      </c>
      <c r="D7116" s="1">
        <f>TIMEVALUE("11:58:02")</f>
        <v>0.49863425925925925</v>
      </c>
      <c r="E7116" s="2">
        <f t="shared" si="817"/>
        <v>44337</v>
      </c>
      <c r="F7116" s="1">
        <f>TIMEVALUE("12:01:58")</f>
        <v>0.5013657407407407</v>
      </c>
      <c r="G7116" t="s">
        <v>619</v>
      </c>
      <c r="H7116" t="s">
        <v>15899</v>
      </c>
      <c r="I7116">
        <v>702.88400000000001</v>
      </c>
    </row>
    <row r="7117" spans="1:9" x14ac:dyDescent="0.25">
      <c r="A7117" t="s">
        <v>15900</v>
      </c>
      <c r="B7117">
        <v>13114</v>
      </c>
      <c r="C7117" s="2">
        <f t="shared" si="816"/>
        <v>44337</v>
      </c>
      <c r="D7117" s="1">
        <f>TIMEVALUE("09:03:55")</f>
        <v>0.37771990740740741</v>
      </c>
      <c r="E7117" s="2">
        <f t="shared" si="817"/>
        <v>44337</v>
      </c>
      <c r="F7117" s="1">
        <f>TIMEVALUE("09:08:04")</f>
        <v>0.38060185185185186</v>
      </c>
      <c r="G7117" t="s">
        <v>3740</v>
      </c>
      <c r="H7117" t="s">
        <v>15901</v>
      </c>
      <c r="I7117">
        <v>702.99</v>
      </c>
    </row>
    <row r="7118" spans="1:9" x14ac:dyDescent="0.25">
      <c r="A7118" t="s">
        <v>15902</v>
      </c>
      <c r="B7118">
        <v>13112</v>
      </c>
      <c r="C7118" s="2">
        <f>DATEVALUE("2025-05-09")</f>
        <v>44324</v>
      </c>
      <c r="D7118" s="1">
        <f>TIMEVALUE("10:18:10")</f>
        <v>0.42928240740740742</v>
      </c>
      <c r="E7118" s="2">
        <f>DATEVALUE("2025-05-09")</f>
        <v>44324</v>
      </c>
      <c r="F7118" s="1">
        <f>TIMEVALUE("10:21:11")</f>
        <v>0.43137731481481484</v>
      </c>
      <c r="G7118" t="s">
        <v>2441</v>
      </c>
      <c r="H7118" t="s">
        <v>14382</v>
      </c>
      <c r="I7118">
        <v>704.05799999999999</v>
      </c>
    </row>
    <row r="7119" spans="1:9" x14ac:dyDescent="0.25">
      <c r="A7119" t="s">
        <v>15903</v>
      </c>
      <c r="B7119">
        <v>13114</v>
      </c>
      <c r="C7119" s="2">
        <f t="shared" ref="C7119:C7124" si="818">DATEVALUE("2025-05-22")</f>
        <v>44337</v>
      </c>
      <c r="D7119" s="1">
        <f>TIMEVALUE("07:29:41")</f>
        <v>0.3122800925925926</v>
      </c>
      <c r="E7119" s="2">
        <f t="shared" ref="E7119:E7124" si="819">DATEVALUE("2025-05-22")</f>
        <v>44337</v>
      </c>
      <c r="F7119" s="1">
        <f>TIMEVALUE("07:35:56")</f>
        <v>0.31662037037037039</v>
      </c>
      <c r="G7119" t="s">
        <v>505</v>
      </c>
      <c r="H7119" t="s">
        <v>4853</v>
      </c>
      <c r="I7119">
        <v>702.46699999999998</v>
      </c>
    </row>
    <row r="7120" spans="1:9" x14ac:dyDescent="0.25">
      <c r="A7120" t="s">
        <v>15904</v>
      </c>
      <c r="B7120">
        <v>13114</v>
      </c>
      <c r="C7120" s="2">
        <f t="shared" si="818"/>
        <v>44337</v>
      </c>
      <c r="D7120" s="1">
        <f>TIMEVALUE("09:23:58")</f>
        <v>0.39164351851851853</v>
      </c>
      <c r="E7120" s="2">
        <f t="shared" si="819"/>
        <v>44337</v>
      </c>
      <c r="F7120" s="1">
        <f>TIMEVALUE("09:31:00")</f>
        <v>0.39652777777777776</v>
      </c>
      <c r="G7120" t="s">
        <v>4338</v>
      </c>
      <c r="H7120" t="s">
        <v>15905</v>
      </c>
      <c r="I7120">
        <v>702.52599999999995</v>
      </c>
    </row>
    <row r="7121" spans="1:9" x14ac:dyDescent="0.25">
      <c r="A7121" t="s">
        <v>15906</v>
      </c>
      <c r="B7121">
        <v>13114</v>
      </c>
      <c r="C7121" s="2">
        <f t="shared" si="818"/>
        <v>44337</v>
      </c>
      <c r="D7121" s="1">
        <f>TIMEVALUE("09:32:43")</f>
        <v>0.39771990740740742</v>
      </c>
      <c r="E7121" s="2">
        <f t="shared" si="819"/>
        <v>44337</v>
      </c>
      <c r="F7121" s="1">
        <f>TIMEVALUE("09:40:05")</f>
        <v>0.40283564814814815</v>
      </c>
      <c r="G7121" t="s">
        <v>1415</v>
      </c>
      <c r="H7121" t="s">
        <v>15907</v>
      </c>
      <c r="I7121">
        <v>702.55899999999997</v>
      </c>
    </row>
    <row r="7122" spans="1:9" x14ac:dyDescent="0.25">
      <c r="A7122" t="s">
        <v>15908</v>
      </c>
      <c r="B7122">
        <v>13114</v>
      </c>
      <c r="C7122" s="2">
        <f t="shared" si="818"/>
        <v>44337</v>
      </c>
      <c r="D7122" s="1">
        <f>TIMEVALUE("09:41:03")</f>
        <v>0.40350694444444446</v>
      </c>
      <c r="E7122" s="2">
        <f t="shared" si="819"/>
        <v>44337</v>
      </c>
      <c r="F7122" s="1">
        <f>TIMEVALUE("09:47:52")</f>
        <v>0.40824074074074074</v>
      </c>
      <c r="G7122" t="s">
        <v>378</v>
      </c>
      <c r="H7122" t="s">
        <v>15909</v>
      </c>
      <c r="I7122">
        <v>702.57</v>
      </c>
    </row>
    <row r="7123" spans="1:9" x14ac:dyDescent="0.25">
      <c r="A7123" t="s">
        <v>15910</v>
      </c>
      <c r="B7123">
        <v>13114</v>
      </c>
      <c r="C7123" s="2">
        <f t="shared" si="818"/>
        <v>44337</v>
      </c>
      <c r="D7123" s="1">
        <f>TIMEVALUE("09:50:05")</f>
        <v>0.40978009259259257</v>
      </c>
      <c r="E7123" s="2">
        <f t="shared" si="819"/>
        <v>44337</v>
      </c>
      <c r="F7123" s="1">
        <f>TIMEVALUE("09:54:32")</f>
        <v>0.41287037037037039</v>
      </c>
      <c r="G7123" t="s">
        <v>2591</v>
      </c>
      <c r="H7123" t="s">
        <v>15911</v>
      </c>
      <c r="I7123">
        <v>702.61099999999999</v>
      </c>
    </row>
    <row r="7124" spans="1:9" x14ac:dyDescent="0.25">
      <c r="A7124" t="s">
        <v>15912</v>
      </c>
      <c r="B7124">
        <v>13114</v>
      </c>
      <c r="C7124" s="2">
        <f t="shared" si="818"/>
        <v>44337</v>
      </c>
      <c r="D7124" s="1">
        <f>TIMEVALUE("09:56:42")</f>
        <v>0.41437499999999999</v>
      </c>
      <c r="E7124" s="2">
        <f t="shared" si="819"/>
        <v>44337</v>
      </c>
      <c r="F7124" s="1">
        <f>TIMEVALUE("10:02:11")</f>
        <v>0.41818287037037039</v>
      </c>
      <c r="G7124" t="s">
        <v>2248</v>
      </c>
      <c r="H7124" t="s">
        <v>15913</v>
      </c>
      <c r="I7124">
        <v>702.65599999999995</v>
      </c>
    </row>
    <row r="7125" spans="1:9" x14ac:dyDescent="0.25">
      <c r="A7125" t="s">
        <v>15914</v>
      </c>
      <c r="B7125">
        <v>13112</v>
      </c>
      <c r="C7125" s="2">
        <f>DATEVALUE("2025-05-09")</f>
        <v>44324</v>
      </c>
      <c r="D7125" s="1">
        <f>TIMEVALUE("09:46:30")</f>
        <v>0.40729166666666666</v>
      </c>
      <c r="E7125" s="2">
        <f>DATEVALUE("2025-05-09")</f>
        <v>44324</v>
      </c>
      <c r="F7125" s="1">
        <f>TIMEVALUE("09:50:47")</f>
        <v>0.4102662037037037</v>
      </c>
      <c r="G7125" t="s">
        <v>449</v>
      </c>
      <c r="H7125" t="s">
        <v>15915</v>
      </c>
      <c r="I7125">
        <v>703.60900000000004</v>
      </c>
    </row>
    <row r="7126" spans="1:9" x14ac:dyDescent="0.25">
      <c r="A7126" t="s">
        <v>15916</v>
      </c>
      <c r="B7126">
        <v>13114</v>
      </c>
      <c r="C7126" s="2">
        <f>DATEVALUE("2025-05-22")</f>
        <v>44337</v>
      </c>
      <c r="D7126" s="1">
        <f>TIMEVALUE("10:05:43")</f>
        <v>0.42063657407407407</v>
      </c>
      <c r="E7126" s="2">
        <f>DATEVALUE("2025-05-22")</f>
        <v>44337</v>
      </c>
      <c r="F7126" s="1">
        <f>TIMEVALUE("10:10:36")</f>
        <v>0.42402777777777778</v>
      </c>
      <c r="G7126" t="s">
        <v>3097</v>
      </c>
      <c r="H7126" t="s">
        <v>14881</v>
      </c>
      <c r="I7126">
        <v>702.75199999999995</v>
      </c>
    </row>
    <row r="7127" spans="1:9" x14ac:dyDescent="0.25">
      <c r="A7127" t="s">
        <v>15917</v>
      </c>
      <c r="B7127">
        <v>13114</v>
      </c>
      <c r="C7127" s="2">
        <f>DATEVALUE("2025-05-22")</f>
        <v>44337</v>
      </c>
      <c r="D7127" s="1">
        <f>TIMEVALUE("10:12:12")</f>
        <v>0.4251388888888889</v>
      </c>
      <c r="E7127" s="2">
        <f>DATEVALUE("2025-05-22")</f>
        <v>44337</v>
      </c>
      <c r="F7127" s="1">
        <f>TIMEVALUE("10:17:04")</f>
        <v>0.42851851851851852</v>
      </c>
      <c r="G7127" t="s">
        <v>649</v>
      </c>
      <c r="H7127" t="s">
        <v>15918</v>
      </c>
      <c r="I7127">
        <v>702.78899999999999</v>
      </c>
    </row>
    <row r="7128" spans="1:9" x14ac:dyDescent="0.25">
      <c r="A7128" t="s">
        <v>15919</v>
      </c>
      <c r="B7128">
        <v>13114</v>
      </c>
      <c r="C7128" s="2">
        <f>DATEVALUE("2025-05-22")</f>
        <v>44337</v>
      </c>
      <c r="D7128" s="1">
        <f>TIMEVALUE("10:18:43")</f>
        <v>0.42966435185185187</v>
      </c>
      <c r="E7128" s="2">
        <f>DATEVALUE("2025-05-22")</f>
        <v>44337</v>
      </c>
      <c r="F7128" s="1">
        <f>TIMEVALUE("10:23:05")</f>
        <v>0.43269675925925927</v>
      </c>
      <c r="G7128" t="s">
        <v>3241</v>
      </c>
      <c r="H7128" t="s">
        <v>15920</v>
      </c>
      <c r="I7128">
        <v>702.90800000000002</v>
      </c>
    </row>
    <row r="7129" spans="1:9" x14ac:dyDescent="0.25">
      <c r="A7129" t="s">
        <v>15921</v>
      </c>
      <c r="B7129">
        <v>13114</v>
      </c>
      <c r="C7129" s="2">
        <f>DATEVALUE("2025-05-22")</f>
        <v>44337</v>
      </c>
      <c r="D7129" s="1">
        <f>TIMEVALUE("10:24:29")</f>
        <v>0.43366898148148147</v>
      </c>
      <c r="E7129" s="2">
        <f>DATEVALUE("2025-05-22")</f>
        <v>44337</v>
      </c>
      <c r="F7129" s="1">
        <f>TIMEVALUE("10:28:50")</f>
        <v>0.43668981481481484</v>
      </c>
      <c r="G7129" t="s">
        <v>422</v>
      </c>
      <c r="H7129" t="s">
        <v>12719</v>
      </c>
      <c r="I7129">
        <v>702.98500000000001</v>
      </c>
    </row>
    <row r="7130" spans="1:9" x14ac:dyDescent="0.25">
      <c r="A7130" t="s">
        <v>15922</v>
      </c>
      <c r="B7130">
        <v>13114</v>
      </c>
      <c r="C7130" s="2">
        <f>DATEVALUE("2025-05-22")</f>
        <v>44337</v>
      </c>
      <c r="D7130" s="1">
        <f>TIMEVALUE("09:10:01")</f>
        <v>0.38195601851851851</v>
      </c>
      <c r="E7130" s="2">
        <f>DATEVALUE("2025-05-22")</f>
        <v>44337</v>
      </c>
      <c r="F7130" s="1">
        <f>TIMEVALUE("09:18:10")</f>
        <v>0.38761574074074073</v>
      </c>
      <c r="G7130" t="s">
        <v>945</v>
      </c>
      <c r="H7130" t="s">
        <v>15923</v>
      </c>
      <c r="I7130">
        <v>702.96199999999999</v>
      </c>
    </row>
    <row r="7131" spans="1:9" x14ac:dyDescent="0.25">
      <c r="A7131" t="s">
        <v>15924</v>
      </c>
      <c r="B7131">
        <v>13114</v>
      </c>
      <c r="C7131" s="2">
        <f>DATEVALUE("2025-05-21")</f>
        <v>44336</v>
      </c>
      <c r="D7131" s="1">
        <f>TIMEVALUE("17:40:20")</f>
        <v>0.7363425925925926</v>
      </c>
      <c r="E7131" s="2">
        <f>DATEVALUE("2025-05-21")</f>
        <v>44336</v>
      </c>
      <c r="F7131" s="1">
        <f>TIMEVALUE("17:43:32")</f>
        <v>0.73856481481481484</v>
      </c>
      <c r="G7131" t="s">
        <v>658</v>
      </c>
      <c r="H7131" t="s">
        <v>15925</v>
      </c>
      <c r="I7131">
        <v>703.23900000000003</v>
      </c>
    </row>
    <row r="7132" spans="1:9" x14ac:dyDescent="0.25">
      <c r="A7132" t="s">
        <v>15926</v>
      </c>
      <c r="B7132">
        <v>13118</v>
      </c>
      <c r="C7132" s="2">
        <f>DATEVALUE("2025-05-05")</f>
        <v>44320</v>
      </c>
      <c r="D7132" s="1">
        <f>TIMEVALUE("13:58:22")</f>
        <v>0.58219907407407412</v>
      </c>
      <c r="E7132" s="2">
        <f>DATEVALUE("2025-05-05")</f>
        <v>44320</v>
      </c>
      <c r="F7132" s="1">
        <f>TIMEVALUE("14:05:06")</f>
        <v>0.58687500000000004</v>
      </c>
      <c r="G7132" t="s">
        <v>182</v>
      </c>
      <c r="H7132" t="s">
        <v>15927</v>
      </c>
      <c r="I7132">
        <v>705.69600000000003</v>
      </c>
    </row>
    <row r="7133" spans="1:9" x14ac:dyDescent="0.25">
      <c r="A7133" t="s">
        <v>15928</v>
      </c>
      <c r="B7133">
        <v>13114</v>
      </c>
      <c r="C7133" s="2">
        <f t="shared" ref="C7133:C7149" si="820">DATEVALUE("2025-05-21")</f>
        <v>44336</v>
      </c>
      <c r="D7133" s="1">
        <f>TIMEVALUE("16:14:42")</f>
        <v>0.676875</v>
      </c>
      <c r="E7133" s="2">
        <f t="shared" ref="E7133:E7149" si="821">DATEVALUE("2025-05-21")</f>
        <v>44336</v>
      </c>
      <c r="F7133" s="1">
        <f>TIMEVALUE("16:20:11")</f>
        <v>0.68068287037037034</v>
      </c>
      <c r="G7133" t="s">
        <v>2248</v>
      </c>
      <c r="H7133" t="s">
        <v>4927</v>
      </c>
      <c r="I7133">
        <v>702.59799999999996</v>
      </c>
    </row>
    <row r="7134" spans="1:9" x14ac:dyDescent="0.25">
      <c r="A7134" t="s">
        <v>15929</v>
      </c>
      <c r="B7134">
        <v>13114</v>
      </c>
      <c r="C7134" s="2">
        <f t="shared" si="820"/>
        <v>44336</v>
      </c>
      <c r="D7134" s="1">
        <f>TIMEVALUE("16:21:56")</f>
        <v>0.6818981481481482</v>
      </c>
      <c r="E7134" s="2">
        <f t="shared" si="821"/>
        <v>44336</v>
      </c>
      <c r="F7134" s="1">
        <f>TIMEVALUE("16:27:39")</f>
        <v>0.68586805555555552</v>
      </c>
      <c r="G7134" t="s">
        <v>736</v>
      </c>
      <c r="H7134" t="s">
        <v>15930</v>
      </c>
      <c r="I7134">
        <v>702.59500000000003</v>
      </c>
    </row>
    <row r="7135" spans="1:9" x14ac:dyDescent="0.25">
      <c r="A7135" t="s">
        <v>15931</v>
      </c>
      <c r="B7135">
        <v>13114</v>
      </c>
      <c r="C7135" s="2">
        <f t="shared" si="820"/>
        <v>44336</v>
      </c>
      <c r="D7135" s="1">
        <f>TIMEVALUE("16:31:16")</f>
        <v>0.68837962962962962</v>
      </c>
      <c r="E7135" s="2">
        <f t="shared" si="821"/>
        <v>44336</v>
      </c>
      <c r="F7135" s="1">
        <f>TIMEVALUE("16:38:59")</f>
        <v>0.69373842592592594</v>
      </c>
      <c r="G7135" t="s">
        <v>883</v>
      </c>
      <c r="H7135" t="s">
        <v>15214</v>
      </c>
      <c r="I7135">
        <v>702.678</v>
      </c>
    </row>
    <row r="7136" spans="1:9" x14ac:dyDescent="0.25">
      <c r="A7136" t="s">
        <v>15932</v>
      </c>
      <c r="B7136">
        <v>13114</v>
      </c>
      <c r="C7136" s="2">
        <f t="shared" si="820"/>
        <v>44336</v>
      </c>
      <c r="D7136" s="1">
        <f>TIMEVALUE("16:40:28")</f>
        <v>0.69476851851851851</v>
      </c>
      <c r="E7136" s="2">
        <f t="shared" si="821"/>
        <v>44336</v>
      </c>
      <c r="F7136" s="1">
        <f>TIMEVALUE("16:46:08")</f>
        <v>0.69870370370370372</v>
      </c>
      <c r="G7136" t="s">
        <v>793</v>
      </c>
      <c r="H7136" t="s">
        <v>15209</v>
      </c>
      <c r="I7136">
        <v>702.83900000000006</v>
      </c>
    </row>
    <row r="7137" spans="1:9" x14ac:dyDescent="0.25">
      <c r="A7137" t="s">
        <v>15933</v>
      </c>
      <c r="B7137">
        <v>13114</v>
      </c>
      <c r="C7137" s="2">
        <f t="shared" si="820"/>
        <v>44336</v>
      </c>
      <c r="D7137" s="1">
        <f>TIMEVALUE("16:47:31")</f>
        <v>0.69966435185185183</v>
      </c>
      <c r="E7137" s="2">
        <f t="shared" si="821"/>
        <v>44336</v>
      </c>
      <c r="F7137" s="1">
        <f>TIMEVALUE("16:53:46")</f>
        <v>0.70400462962962962</v>
      </c>
      <c r="G7137" t="s">
        <v>505</v>
      </c>
      <c r="H7137" t="s">
        <v>398</v>
      </c>
      <c r="I7137">
        <v>702.86599999999999</v>
      </c>
    </row>
    <row r="7138" spans="1:9" x14ac:dyDescent="0.25">
      <c r="A7138" t="s">
        <v>15934</v>
      </c>
      <c r="B7138">
        <v>13114</v>
      </c>
      <c r="C7138" s="2">
        <f t="shared" si="820"/>
        <v>44336</v>
      </c>
      <c r="D7138" s="1">
        <f>TIMEVALUE("16:55:32")</f>
        <v>0.70523148148148151</v>
      </c>
      <c r="E7138" s="2">
        <f t="shared" si="821"/>
        <v>44336</v>
      </c>
      <c r="F7138" s="1">
        <f>TIMEVALUE("17:00:46")</f>
        <v>0.70886574074074071</v>
      </c>
      <c r="G7138" t="s">
        <v>625</v>
      </c>
      <c r="H7138" t="s">
        <v>15935</v>
      </c>
      <c r="I7138">
        <v>702.94200000000001</v>
      </c>
    </row>
    <row r="7139" spans="1:9" x14ac:dyDescent="0.25">
      <c r="A7139" t="s">
        <v>15936</v>
      </c>
      <c r="B7139">
        <v>13114</v>
      </c>
      <c r="C7139" s="2">
        <f t="shared" si="820"/>
        <v>44336</v>
      </c>
      <c r="D7139" s="1">
        <f>TIMEVALUE("17:06:28")</f>
        <v>0.71282407407407411</v>
      </c>
      <c r="E7139" s="2">
        <f t="shared" si="821"/>
        <v>44336</v>
      </c>
      <c r="F7139" s="1">
        <f>TIMEVALUE("17:12:21")</f>
        <v>0.71690972222222227</v>
      </c>
      <c r="G7139" t="s">
        <v>4956</v>
      </c>
      <c r="H7139" t="s">
        <v>14867</v>
      </c>
      <c r="I7139">
        <v>703.00599999999997</v>
      </c>
    </row>
    <row r="7140" spans="1:9" x14ac:dyDescent="0.25">
      <c r="A7140" t="s">
        <v>15937</v>
      </c>
      <c r="B7140">
        <v>13114</v>
      </c>
      <c r="C7140" s="2">
        <f t="shared" si="820"/>
        <v>44336</v>
      </c>
      <c r="D7140" s="1">
        <f>TIMEVALUE("17:13:55")</f>
        <v>0.71799768518518514</v>
      </c>
      <c r="E7140" s="2">
        <f t="shared" si="821"/>
        <v>44336</v>
      </c>
      <c r="F7140" s="1">
        <f>TIMEVALUE("17:19:11")</f>
        <v>0.72165509259259264</v>
      </c>
      <c r="G7140" t="s">
        <v>10587</v>
      </c>
      <c r="H7140" t="s">
        <v>14808</v>
      </c>
      <c r="I7140">
        <v>703.08199999999999</v>
      </c>
    </row>
    <row r="7141" spans="1:9" x14ac:dyDescent="0.25">
      <c r="A7141" t="s">
        <v>15938</v>
      </c>
      <c r="B7141">
        <v>13114</v>
      </c>
      <c r="C7141" s="2">
        <f t="shared" si="820"/>
        <v>44336</v>
      </c>
      <c r="D7141" s="1">
        <f>TIMEVALUE("17:20:44")</f>
        <v>0.72273148148148147</v>
      </c>
      <c r="E7141" s="2">
        <f t="shared" si="821"/>
        <v>44336</v>
      </c>
      <c r="F7141" s="1">
        <f>TIMEVALUE("17:25:06")</f>
        <v>0.72576388888888888</v>
      </c>
      <c r="G7141" t="s">
        <v>3241</v>
      </c>
      <c r="H7141" t="s">
        <v>15939</v>
      </c>
      <c r="I7141">
        <v>703.12</v>
      </c>
    </row>
    <row r="7142" spans="1:9" x14ac:dyDescent="0.25">
      <c r="A7142" t="s">
        <v>15940</v>
      </c>
      <c r="B7142">
        <v>13114</v>
      </c>
      <c r="C7142" s="2">
        <f t="shared" si="820"/>
        <v>44336</v>
      </c>
      <c r="D7142" s="1">
        <f>TIMEVALUE("17:26:21")</f>
        <v>0.72663194444444446</v>
      </c>
      <c r="E7142" s="2">
        <f t="shared" si="821"/>
        <v>44336</v>
      </c>
      <c r="F7142" s="1">
        <f>TIMEVALUE("17:30:44")</f>
        <v>0.72967592592592589</v>
      </c>
      <c r="G7142" t="s">
        <v>413</v>
      </c>
      <c r="H7142" t="s">
        <v>15941</v>
      </c>
      <c r="I7142">
        <v>703.16</v>
      </c>
    </row>
    <row r="7143" spans="1:9" x14ac:dyDescent="0.25">
      <c r="A7143" t="s">
        <v>15942</v>
      </c>
      <c r="B7143">
        <v>13114</v>
      </c>
      <c r="C7143" s="2">
        <f t="shared" si="820"/>
        <v>44336</v>
      </c>
      <c r="D7143" s="1">
        <f>TIMEVALUE("17:32:29")</f>
        <v>0.73089120370370375</v>
      </c>
      <c r="E7143" s="2">
        <f t="shared" si="821"/>
        <v>44336</v>
      </c>
      <c r="F7143" s="1">
        <f>TIMEVALUE("17:37:54")</f>
        <v>0.73465277777777782</v>
      </c>
      <c r="G7143" t="s">
        <v>1955</v>
      </c>
      <c r="H7143" t="s">
        <v>15943</v>
      </c>
      <c r="I7143">
        <v>703.255</v>
      </c>
    </row>
    <row r="7144" spans="1:9" x14ac:dyDescent="0.25">
      <c r="A7144" t="s">
        <v>15944</v>
      </c>
      <c r="B7144">
        <v>13114</v>
      </c>
      <c r="C7144" s="2">
        <f t="shared" si="820"/>
        <v>44336</v>
      </c>
      <c r="D7144" s="1">
        <f>TIMEVALUE("14:15:25")</f>
        <v>0.59403935185185186</v>
      </c>
      <c r="E7144" s="2">
        <f t="shared" si="821"/>
        <v>44336</v>
      </c>
      <c r="F7144" s="1">
        <f>TIMEVALUE("14:19:28")</f>
        <v>0.59685185185185186</v>
      </c>
      <c r="G7144" t="s">
        <v>3357</v>
      </c>
      <c r="H7144" t="s">
        <v>15945</v>
      </c>
      <c r="I7144">
        <v>703.21900000000005</v>
      </c>
    </row>
    <row r="7145" spans="1:9" x14ac:dyDescent="0.25">
      <c r="A7145" t="s">
        <v>15946</v>
      </c>
      <c r="B7145">
        <v>13114</v>
      </c>
      <c r="C7145" s="2">
        <f t="shared" si="820"/>
        <v>44336</v>
      </c>
      <c r="D7145" s="1">
        <f>TIMEVALUE("14:33:48")</f>
        <v>0.6068055555555556</v>
      </c>
      <c r="E7145" s="2">
        <f t="shared" si="821"/>
        <v>44336</v>
      </c>
      <c r="F7145" s="1">
        <f>TIMEVALUE("14:46:13")</f>
        <v>0.61542824074074076</v>
      </c>
      <c r="G7145" t="s">
        <v>5528</v>
      </c>
      <c r="H7145" t="s">
        <v>15185</v>
      </c>
      <c r="I7145">
        <v>703.25900000000001</v>
      </c>
    </row>
    <row r="7146" spans="1:9" x14ac:dyDescent="0.25">
      <c r="A7146" t="s">
        <v>15947</v>
      </c>
      <c r="B7146">
        <v>13114</v>
      </c>
      <c r="C7146" s="2">
        <f t="shared" si="820"/>
        <v>44336</v>
      </c>
      <c r="D7146" s="1">
        <f>TIMEVALUE("14:48:08")</f>
        <v>0.61675925925925923</v>
      </c>
      <c r="E7146" s="2">
        <f t="shared" si="821"/>
        <v>44336</v>
      </c>
      <c r="F7146" s="1">
        <f>TIMEVALUE("14:50:46")</f>
        <v>0.61858796296296292</v>
      </c>
      <c r="G7146" t="s">
        <v>637</v>
      </c>
      <c r="H7146" t="s">
        <v>15948</v>
      </c>
      <c r="I7146">
        <v>705.745</v>
      </c>
    </row>
    <row r="7147" spans="1:9" x14ac:dyDescent="0.25">
      <c r="A7147" t="s">
        <v>15949</v>
      </c>
      <c r="B7147">
        <v>13114</v>
      </c>
      <c r="C7147" s="2">
        <f t="shared" si="820"/>
        <v>44336</v>
      </c>
      <c r="D7147" s="1">
        <f>TIMEVALUE("15:05:09")</f>
        <v>0.62857638888888889</v>
      </c>
      <c r="E7147" s="2">
        <f t="shared" si="821"/>
        <v>44336</v>
      </c>
      <c r="F7147" s="1">
        <f>TIMEVALUE("15:10:53")</f>
        <v>0.63255787037037037</v>
      </c>
      <c r="G7147" t="s">
        <v>610</v>
      </c>
      <c r="H7147" t="s">
        <v>15950</v>
      </c>
      <c r="I7147">
        <v>702.79300000000001</v>
      </c>
    </row>
    <row r="7148" spans="1:9" x14ac:dyDescent="0.25">
      <c r="A7148" t="s">
        <v>15951</v>
      </c>
      <c r="B7148">
        <v>13114</v>
      </c>
      <c r="C7148" s="2">
        <f t="shared" si="820"/>
        <v>44336</v>
      </c>
      <c r="D7148" s="1">
        <f>TIMEVALUE("15:12:18")</f>
        <v>0.63354166666666667</v>
      </c>
      <c r="E7148" s="2">
        <f t="shared" si="821"/>
        <v>44336</v>
      </c>
      <c r="F7148" s="1">
        <f>TIMEVALUE("15:18:17")</f>
        <v>0.63769675925925928</v>
      </c>
      <c r="G7148" t="s">
        <v>4162</v>
      </c>
      <c r="H7148" t="s">
        <v>12200</v>
      </c>
      <c r="I7148">
        <v>702.79499999999996</v>
      </c>
    </row>
    <row r="7149" spans="1:9" x14ac:dyDescent="0.25">
      <c r="A7149" t="s">
        <v>15952</v>
      </c>
      <c r="B7149">
        <v>13114</v>
      </c>
      <c r="C7149" s="2">
        <f t="shared" si="820"/>
        <v>44336</v>
      </c>
      <c r="D7149" s="1">
        <f>TIMEVALUE("15:19:51")</f>
        <v>0.63878472222222227</v>
      </c>
      <c r="E7149" s="2">
        <f t="shared" si="821"/>
        <v>44336</v>
      </c>
      <c r="F7149" s="1">
        <f>TIMEVALUE("15:25:46")</f>
        <v>0.6428935185185185</v>
      </c>
      <c r="G7149" t="s">
        <v>971</v>
      </c>
      <c r="H7149" t="s">
        <v>11019</v>
      </c>
      <c r="I7149">
        <v>702.87400000000002</v>
      </c>
    </row>
    <row r="7150" spans="1:9" x14ac:dyDescent="0.25">
      <c r="A7150" t="s">
        <v>15953</v>
      </c>
      <c r="B7150">
        <v>13112</v>
      </c>
      <c r="C7150" s="2">
        <f>DATEVALUE("2025-05-09")</f>
        <v>44324</v>
      </c>
      <c r="D7150" s="1">
        <f>TIMEVALUE("09:36:31")</f>
        <v>0.40035879629629628</v>
      </c>
      <c r="E7150" s="2">
        <f>DATEVALUE("2025-05-09")</f>
        <v>44324</v>
      </c>
      <c r="F7150" s="1">
        <f>TIMEVALUE("09:43:05")</f>
        <v>0.40491898148148148</v>
      </c>
      <c r="G7150" t="s">
        <v>2994</v>
      </c>
      <c r="H7150" t="s">
        <v>12100</v>
      </c>
      <c r="I7150">
        <v>703.74300000000005</v>
      </c>
    </row>
    <row r="7151" spans="1:9" x14ac:dyDescent="0.25">
      <c r="A7151" t="s">
        <v>15954</v>
      </c>
      <c r="B7151">
        <v>13114</v>
      </c>
      <c r="C7151" s="2">
        <f t="shared" ref="C7151:C7174" si="822">DATEVALUE("2025-05-21")</f>
        <v>44336</v>
      </c>
      <c r="D7151" s="1">
        <f>TIMEVALUE("15:31:16")</f>
        <v>0.64671296296296299</v>
      </c>
      <c r="E7151" s="2">
        <f t="shared" ref="E7151:E7174" si="823">DATEVALUE("2025-05-21")</f>
        <v>44336</v>
      </c>
      <c r="F7151" s="1">
        <f>TIMEVALUE("15:38:10")</f>
        <v>0.65150462962962963</v>
      </c>
      <c r="G7151" t="s">
        <v>1231</v>
      </c>
      <c r="H7151" t="s">
        <v>15955</v>
      </c>
      <c r="I7151">
        <v>702.89700000000005</v>
      </c>
    </row>
    <row r="7152" spans="1:9" x14ac:dyDescent="0.25">
      <c r="A7152" t="s">
        <v>15956</v>
      </c>
      <c r="B7152">
        <v>13114</v>
      </c>
      <c r="C7152" s="2">
        <f t="shared" si="822"/>
        <v>44336</v>
      </c>
      <c r="D7152" s="1">
        <f>TIMEVALUE("15:39:29")</f>
        <v>0.65241898148148147</v>
      </c>
      <c r="E7152" s="2">
        <f t="shared" si="823"/>
        <v>44336</v>
      </c>
      <c r="F7152" s="1">
        <f>TIMEVALUE("15:46:11")</f>
        <v>0.65707175925925931</v>
      </c>
      <c r="G7152" t="s">
        <v>2025</v>
      </c>
      <c r="H7152" t="s">
        <v>15957</v>
      </c>
      <c r="I7152">
        <v>702.98900000000003</v>
      </c>
    </row>
    <row r="7153" spans="1:9" x14ac:dyDescent="0.25">
      <c r="A7153" t="s">
        <v>15958</v>
      </c>
      <c r="B7153">
        <v>13114</v>
      </c>
      <c r="C7153" s="2">
        <f t="shared" si="822"/>
        <v>44336</v>
      </c>
      <c r="D7153" s="1">
        <f>TIMEVALUE("15:47:27")</f>
        <v>0.65795138888888893</v>
      </c>
      <c r="E7153" s="2">
        <f t="shared" si="823"/>
        <v>44336</v>
      </c>
      <c r="F7153" s="1">
        <f>TIMEVALUE("15:52:09")</f>
        <v>0.66121527777777778</v>
      </c>
      <c r="G7153" t="s">
        <v>3092</v>
      </c>
      <c r="H7153" t="s">
        <v>12035</v>
      </c>
      <c r="I7153">
        <v>703.04300000000001</v>
      </c>
    </row>
    <row r="7154" spans="1:9" x14ac:dyDescent="0.25">
      <c r="A7154" t="s">
        <v>15959</v>
      </c>
      <c r="B7154">
        <v>13114</v>
      </c>
      <c r="C7154" s="2">
        <f t="shared" si="822"/>
        <v>44336</v>
      </c>
      <c r="D7154" s="1">
        <f>TIMEVALUE("15:53:42")</f>
        <v>0.66229166666666661</v>
      </c>
      <c r="E7154" s="2">
        <f t="shared" si="823"/>
        <v>44336</v>
      </c>
      <c r="F7154" s="1">
        <f>TIMEVALUE("15:58:31")</f>
        <v>0.66563657407407406</v>
      </c>
      <c r="G7154" t="s">
        <v>3982</v>
      </c>
      <c r="H7154" t="s">
        <v>15960</v>
      </c>
      <c r="I7154">
        <v>703.11800000000005</v>
      </c>
    </row>
    <row r="7155" spans="1:9" x14ac:dyDescent="0.25">
      <c r="A7155" t="s">
        <v>15961</v>
      </c>
      <c r="B7155">
        <v>13114</v>
      </c>
      <c r="C7155" s="2">
        <f t="shared" si="822"/>
        <v>44336</v>
      </c>
      <c r="D7155" s="1">
        <f>TIMEVALUE("15:59:57")</f>
        <v>0.6666319444444444</v>
      </c>
      <c r="E7155" s="2">
        <f t="shared" si="823"/>
        <v>44336</v>
      </c>
      <c r="F7155" s="1">
        <f>TIMEVALUE("16:05:06")</f>
        <v>0.67020833333333329</v>
      </c>
      <c r="G7155" t="s">
        <v>2659</v>
      </c>
      <c r="H7155" t="s">
        <v>15962</v>
      </c>
      <c r="I7155">
        <v>703.23699999999997</v>
      </c>
    </row>
    <row r="7156" spans="1:9" x14ac:dyDescent="0.25">
      <c r="A7156" t="s">
        <v>15963</v>
      </c>
      <c r="B7156">
        <v>13114</v>
      </c>
      <c r="C7156" s="2">
        <f t="shared" si="822"/>
        <v>44336</v>
      </c>
      <c r="D7156" s="1">
        <f>TIMEVALUE("16:06:47")</f>
        <v>0.67137731481481477</v>
      </c>
      <c r="E7156" s="2">
        <f t="shared" si="823"/>
        <v>44336</v>
      </c>
      <c r="F7156" s="1">
        <f>TIMEVALUE("16:10:39")</f>
        <v>0.67406250000000001</v>
      </c>
      <c r="G7156" t="s">
        <v>2554</v>
      </c>
      <c r="H7156" t="s">
        <v>15964</v>
      </c>
      <c r="I7156">
        <v>703.23299999999995</v>
      </c>
    </row>
    <row r="7157" spans="1:9" x14ac:dyDescent="0.25">
      <c r="A7157" t="s">
        <v>15965</v>
      </c>
      <c r="B7157">
        <v>13114</v>
      </c>
      <c r="C7157" s="2">
        <f t="shared" si="822"/>
        <v>44336</v>
      </c>
      <c r="D7157" s="1">
        <f>TIMEVALUE("14:08:36")</f>
        <v>0.58930555555555553</v>
      </c>
      <c r="E7157" s="2">
        <f t="shared" si="823"/>
        <v>44336</v>
      </c>
      <c r="F7157" s="1">
        <f>TIMEVALUE("14:13:13")</f>
        <v>0.59251157407407407</v>
      </c>
      <c r="G7157" t="s">
        <v>355</v>
      </c>
      <c r="H7157" t="s">
        <v>15966</v>
      </c>
      <c r="I7157">
        <v>703.20500000000004</v>
      </c>
    </row>
    <row r="7158" spans="1:9" x14ac:dyDescent="0.25">
      <c r="A7158" t="s">
        <v>15967</v>
      </c>
      <c r="B7158">
        <v>13114</v>
      </c>
      <c r="C7158" s="2">
        <f t="shared" si="822"/>
        <v>44336</v>
      </c>
      <c r="D7158" s="1">
        <f>TIMEVALUE("11:16:54")</f>
        <v>0.47006944444444443</v>
      </c>
      <c r="E7158" s="2">
        <f t="shared" si="823"/>
        <v>44336</v>
      </c>
      <c r="F7158" s="1">
        <f>TIMEVALUE("11:22:13")</f>
        <v>0.4737615740740741</v>
      </c>
      <c r="G7158" t="s">
        <v>2683</v>
      </c>
      <c r="H7158" t="s">
        <v>15968</v>
      </c>
      <c r="I7158">
        <v>703.88400000000001</v>
      </c>
    </row>
    <row r="7159" spans="1:9" x14ac:dyDescent="0.25">
      <c r="A7159" t="s">
        <v>15969</v>
      </c>
      <c r="B7159">
        <v>13114</v>
      </c>
      <c r="C7159" s="2">
        <f t="shared" si="822"/>
        <v>44336</v>
      </c>
      <c r="D7159" s="1">
        <f>TIMEVALUE("12:50:01")</f>
        <v>0.53473379629629625</v>
      </c>
      <c r="E7159" s="2">
        <f t="shared" si="823"/>
        <v>44336</v>
      </c>
      <c r="F7159" s="1">
        <f>TIMEVALUE("12:53:06")</f>
        <v>0.53687499999999999</v>
      </c>
      <c r="G7159" t="s">
        <v>541</v>
      </c>
      <c r="H7159" t="s">
        <v>989</v>
      </c>
      <c r="I7159">
        <v>702.78200000000004</v>
      </c>
    </row>
    <row r="7160" spans="1:9" x14ac:dyDescent="0.25">
      <c r="A7160" t="s">
        <v>15970</v>
      </c>
      <c r="B7160">
        <v>13114</v>
      </c>
      <c r="C7160" s="2">
        <f t="shared" si="822"/>
        <v>44336</v>
      </c>
      <c r="D7160" s="1">
        <f>TIMEVALUE("12:55:39")</f>
        <v>0.53864583333333338</v>
      </c>
      <c r="E7160" s="2">
        <f t="shared" si="823"/>
        <v>44336</v>
      </c>
      <c r="F7160" s="1">
        <f>TIMEVALUE("13:01:09")</f>
        <v>0.54246527777777775</v>
      </c>
      <c r="G7160" t="s">
        <v>215</v>
      </c>
      <c r="H7160" t="s">
        <v>15185</v>
      </c>
      <c r="I7160">
        <v>702.74</v>
      </c>
    </row>
    <row r="7161" spans="1:9" x14ac:dyDescent="0.25">
      <c r="A7161" t="s">
        <v>15971</v>
      </c>
      <c r="B7161">
        <v>13114</v>
      </c>
      <c r="C7161" s="2">
        <f t="shared" si="822"/>
        <v>44336</v>
      </c>
      <c r="D7161" s="1">
        <f>TIMEVALUE("13:02:35")</f>
        <v>0.5434606481481481</v>
      </c>
      <c r="E7161" s="2">
        <f t="shared" si="823"/>
        <v>44336</v>
      </c>
      <c r="F7161" s="1">
        <f>TIMEVALUE("13:07:18")</f>
        <v>0.54673611111111109</v>
      </c>
      <c r="G7161" t="s">
        <v>206</v>
      </c>
      <c r="H7161" t="s">
        <v>344</v>
      </c>
      <c r="I7161">
        <v>702.78499999999997</v>
      </c>
    </row>
    <row r="7162" spans="1:9" x14ac:dyDescent="0.25">
      <c r="A7162" t="s">
        <v>15972</v>
      </c>
      <c r="B7162">
        <v>13114</v>
      </c>
      <c r="C7162" s="2">
        <f t="shared" si="822"/>
        <v>44336</v>
      </c>
      <c r="D7162" s="1">
        <f>TIMEVALUE("13:08:46")</f>
        <v>0.54775462962962962</v>
      </c>
      <c r="E7162" s="2">
        <f t="shared" si="823"/>
        <v>44336</v>
      </c>
      <c r="F7162" s="1">
        <f>TIMEVALUE("13:14:16")</f>
        <v>0.55157407407407411</v>
      </c>
      <c r="G7162" t="s">
        <v>215</v>
      </c>
      <c r="H7162" t="s">
        <v>4994</v>
      </c>
      <c r="I7162">
        <v>702.86599999999999</v>
      </c>
    </row>
    <row r="7163" spans="1:9" x14ac:dyDescent="0.25">
      <c r="A7163" t="s">
        <v>15973</v>
      </c>
      <c r="B7163">
        <v>13114</v>
      </c>
      <c r="C7163" s="2">
        <f t="shared" si="822"/>
        <v>44336</v>
      </c>
      <c r="D7163" s="1">
        <f>TIMEVALUE("13:15:53")</f>
        <v>0.55269675925925921</v>
      </c>
      <c r="E7163" s="2">
        <f t="shared" si="823"/>
        <v>44336</v>
      </c>
      <c r="F7163" s="1">
        <f>TIMEVALUE("13:23:17")</f>
        <v>0.55783564814814812</v>
      </c>
      <c r="G7163" t="s">
        <v>1856</v>
      </c>
      <c r="H7163" t="s">
        <v>15027</v>
      </c>
      <c r="I7163">
        <v>702.89</v>
      </c>
    </row>
    <row r="7164" spans="1:9" x14ac:dyDescent="0.25">
      <c r="A7164" t="s">
        <v>15974</v>
      </c>
      <c r="B7164">
        <v>13114</v>
      </c>
      <c r="C7164" s="2">
        <f t="shared" si="822"/>
        <v>44336</v>
      </c>
      <c r="D7164" s="1">
        <f>TIMEVALUE("13:25:50")</f>
        <v>0.55960648148148151</v>
      </c>
      <c r="E7164" s="2">
        <f t="shared" si="823"/>
        <v>44336</v>
      </c>
      <c r="F7164" s="1">
        <f>TIMEVALUE("13:31:42")</f>
        <v>0.56368055555555552</v>
      </c>
      <c r="G7164" t="s">
        <v>1848</v>
      </c>
      <c r="H7164" t="s">
        <v>11971</v>
      </c>
      <c r="I7164">
        <v>702.923</v>
      </c>
    </row>
    <row r="7165" spans="1:9" x14ac:dyDescent="0.25">
      <c r="A7165" t="s">
        <v>15975</v>
      </c>
      <c r="B7165">
        <v>13114</v>
      </c>
      <c r="C7165" s="2">
        <f t="shared" si="822"/>
        <v>44336</v>
      </c>
      <c r="D7165" s="1">
        <f>TIMEVALUE("13:33:33")</f>
        <v>0.56496527777777783</v>
      </c>
      <c r="E7165" s="2">
        <f t="shared" si="823"/>
        <v>44336</v>
      </c>
      <c r="F7165" s="1">
        <f>TIMEVALUE("13:39:23")</f>
        <v>0.56901620370370365</v>
      </c>
      <c r="G7165" t="s">
        <v>3238</v>
      </c>
      <c r="H7165" t="s">
        <v>15976</v>
      </c>
      <c r="I7165">
        <v>703.07799999999997</v>
      </c>
    </row>
    <row r="7166" spans="1:9" x14ac:dyDescent="0.25">
      <c r="A7166" t="s">
        <v>15977</v>
      </c>
      <c r="B7166">
        <v>13114</v>
      </c>
      <c r="C7166" s="2">
        <f t="shared" si="822"/>
        <v>44336</v>
      </c>
      <c r="D7166" s="1">
        <f>TIMEVALUE("13:42:00")</f>
        <v>0.5708333333333333</v>
      </c>
      <c r="E7166" s="2">
        <f t="shared" si="823"/>
        <v>44336</v>
      </c>
      <c r="F7166" s="1">
        <f>TIMEVALUE("13:47:23")</f>
        <v>0.5745717592592593</v>
      </c>
      <c r="G7166" t="s">
        <v>4044</v>
      </c>
      <c r="H7166" t="s">
        <v>15978</v>
      </c>
      <c r="I7166">
        <v>703.12300000000005</v>
      </c>
    </row>
    <row r="7167" spans="1:9" x14ac:dyDescent="0.25">
      <c r="A7167" t="s">
        <v>15979</v>
      </c>
      <c r="B7167">
        <v>13114</v>
      </c>
      <c r="C7167" s="2">
        <f t="shared" si="822"/>
        <v>44336</v>
      </c>
      <c r="D7167" s="1">
        <f>TIMEVALUE("13:48:59")</f>
        <v>0.57568287037037036</v>
      </c>
      <c r="E7167" s="2">
        <f t="shared" si="823"/>
        <v>44336</v>
      </c>
      <c r="F7167" s="1">
        <f>TIMEVALUE("13:53:57")</f>
        <v>0.57913194444444449</v>
      </c>
      <c r="G7167" t="s">
        <v>367</v>
      </c>
      <c r="H7167" t="s">
        <v>15980</v>
      </c>
      <c r="I7167">
        <v>703.11300000000006</v>
      </c>
    </row>
    <row r="7168" spans="1:9" x14ac:dyDescent="0.25">
      <c r="A7168" t="s">
        <v>15981</v>
      </c>
      <c r="B7168">
        <v>13114</v>
      </c>
      <c r="C7168" s="2">
        <f t="shared" si="822"/>
        <v>44336</v>
      </c>
      <c r="D7168" s="1">
        <f>TIMEVALUE("13:55:23")</f>
        <v>0.58012731481481483</v>
      </c>
      <c r="E7168" s="2">
        <f t="shared" si="823"/>
        <v>44336</v>
      </c>
      <c r="F7168" s="1">
        <f>TIMEVALUE("13:59:49")</f>
        <v>0.5832060185185185</v>
      </c>
      <c r="G7168" t="s">
        <v>927</v>
      </c>
      <c r="H7168" t="s">
        <v>15982</v>
      </c>
      <c r="I7168">
        <v>703.26099999999997</v>
      </c>
    </row>
    <row r="7169" spans="1:9" x14ac:dyDescent="0.25">
      <c r="A7169" t="s">
        <v>15983</v>
      </c>
      <c r="B7169">
        <v>13114</v>
      </c>
      <c r="C7169" s="2">
        <f t="shared" si="822"/>
        <v>44336</v>
      </c>
      <c r="D7169" s="1">
        <f>TIMEVALUE("14:01:39")</f>
        <v>0.58447916666666666</v>
      </c>
      <c r="E7169" s="2">
        <f t="shared" si="823"/>
        <v>44336</v>
      </c>
      <c r="F7169" s="1">
        <f>TIMEVALUE("14:06:07")</f>
        <v>0.58758101851851852</v>
      </c>
      <c r="G7169" t="s">
        <v>3081</v>
      </c>
      <c r="H7169" t="s">
        <v>15984</v>
      </c>
      <c r="I7169">
        <v>703.21400000000006</v>
      </c>
    </row>
    <row r="7170" spans="1:9" x14ac:dyDescent="0.25">
      <c r="A7170" t="s">
        <v>15985</v>
      </c>
      <c r="B7170">
        <v>13114</v>
      </c>
      <c r="C7170" s="2">
        <f t="shared" si="822"/>
        <v>44336</v>
      </c>
      <c r="D7170" s="1">
        <f>TIMEVALUE("09:20:16")</f>
        <v>0.38907407407407407</v>
      </c>
      <c r="E7170" s="2">
        <f t="shared" si="823"/>
        <v>44336</v>
      </c>
      <c r="F7170" s="1">
        <f>TIMEVALUE("09:24:27")</f>
        <v>0.39197916666666666</v>
      </c>
      <c r="G7170" t="s">
        <v>258</v>
      </c>
      <c r="H7170" t="s">
        <v>15986</v>
      </c>
      <c r="I7170">
        <v>703.20500000000004</v>
      </c>
    </row>
    <row r="7171" spans="1:9" x14ac:dyDescent="0.25">
      <c r="A7171" t="s">
        <v>15987</v>
      </c>
      <c r="B7171">
        <v>13114</v>
      </c>
      <c r="C7171" s="2">
        <f t="shared" si="822"/>
        <v>44336</v>
      </c>
      <c r="D7171" s="1">
        <f>TIMEVALUE("09:35:04")</f>
        <v>0.39935185185185185</v>
      </c>
      <c r="E7171" s="2">
        <f t="shared" si="823"/>
        <v>44336</v>
      </c>
      <c r="F7171" s="1">
        <f>TIMEVALUE("09:43:23")</f>
        <v>0.40512731481481479</v>
      </c>
      <c r="G7171" t="s">
        <v>2501</v>
      </c>
      <c r="H7171" t="s">
        <v>15897</v>
      </c>
      <c r="I7171">
        <v>702.56100000000004</v>
      </c>
    </row>
    <row r="7172" spans="1:9" x14ac:dyDescent="0.25">
      <c r="A7172" t="s">
        <v>15988</v>
      </c>
      <c r="B7172">
        <v>13114</v>
      </c>
      <c r="C7172" s="2">
        <f t="shared" si="822"/>
        <v>44336</v>
      </c>
      <c r="D7172" s="1">
        <f>TIMEVALUE("09:46:01")</f>
        <v>0.40695601851851854</v>
      </c>
      <c r="E7172" s="2">
        <f t="shared" si="823"/>
        <v>44336</v>
      </c>
      <c r="F7172" s="1">
        <f>TIMEVALUE("09:51:39")</f>
        <v>0.41086805555555556</v>
      </c>
      <c r="G7172" t="s">
        <v>1934</v>
      </c>
      <c r="H7172" t="s">
        <v>246</v>
      </c>
      <c r="I7172">
        <v>702.58299999999997</v>
      </c>
    </row>
    <row r="7173" spans="1:9" x14ac:dyDescent="0.25">
      <c r="A7173" t="s">
        <v>15989</v>
      </c>
      <c r="B7173">
        <v>13114</v>
      </c>
      <c r="C7173" s="2">
        <f t="shared" si="822"/>
        <v>44336</v>
      </c>
      <c r="D7173" s="1">
        <f>TIMEVALUE("09:53:38")</f>
        <v>0.41224537037037035</v>
      </c>
      <c r="E7173" s="2">
        <f t="shared" si="823"/>
        <v>44336</v>
      </c>
      <c r="F7173" s="1">
        <f>TIMEVALUE("09:58:07")</f>
        <v>0.4153587962962963</v>
      </c>
      <c r="G7173" t="s">
        <v>10234</v>
      </c>
      <c r="H7173" t="s">
        <v>15990</v>
      </c>
      <c r="I7173">
        <v>702.62900000000002</v>
      </c>
    </row>
    <row r="7174" spans="1:9" x14ac:dyDescent="0.25">
      <c r="A7174" t="s">
        <v>15991</v>
      </c>
      <c r="B7174">
        <v>13114</v>
      </c>
      <c r="C7174" s="2">
        <f t="shared" si="822"/>
        <v>44336</v>
      </c>
      <c r="D7174" s="1">
        <f>TIMEVALUE("09:59:46")</f>
        <v>0.41650462962962964</v>
      </c>
      <c r="E7174" s="2">
        <f t="shared" si="823"/>
        <v>44336</v>
      </c>
      <c r="F7174" s="1">
        <f>TIMEVALUE("10:05:25")</f>
        <v>0.42042824074074076</v>
      </c>
      <c r="G7174" t="s">
        <v>3244</v>
      </c>
      <c r="H7174" t="s">
        <v>15992</v>
      </c>
      <c r="I7174">
        <v>702.69799999999998</v>
      </c>
    </row>
    <row r="7175" spans="1:9" x14ac:dyDescent="0.25">
      <c r="A7175" t="s">
        <v>15993</v>
      </c>
      <c r="B7175">
        <v>13112</v>
      </c>
      <c r="C7175" s="2">
        <f>DATEVALUE("2025-05-09")</f>
        <v>44324</v>
      </c>
      <c r="D7175" s="1">
        <f>TIMEVALUE("09:27:16")</f>
        <v>0.39393518518518517</v>
      </c>
      <c r="E7175" s="2">
        <f>DATEVALUE("2025-05-09")</f>
        <v>44324</v>
      </c>
      <c r="F7175" s="1">
        <f>TIMEVALUE("09:33:11")</f>
        <v>0.39804398148148146</v>
      </c>
      <c r="G7175" t="s">
        <v>971</v>
      </c>
      <c r="H7175" t="s">
        <v>15994</v>
      </c>
      <c r="I7175">
        <v>703.74699999999996</v>
      </c>
    </row>
    <row r="7176" spans="1:9" x14ac:dyDescent="0.25">
      <c r="A7176" t="s">
        <v>15995</v>
      </c>
      <c r="B7176">
        <v>13114</v>
      </c>
      <c r="C7176" s="2">
        <f t="shared" ref="C7176:C7189" si="824">DATEVALUE("2025-05-21")</f>
        <v>44336</v>
      </c>
      <c r="D7176" s="1">
        <f>TIMEVALUE("10:11:40")</f>
        <v>0.42476851851851855</v>
      </c>
      <c r="E7176" s="2">
        <f t="shared" ref="E7176:E7189" si="825">DATEVALUE("2025-05-21")</f>
        <v>44336</v>
      </c>
      <c r="F7176" s="1">
        <f>TIMEVALUE("10:21:59")</f>
        <v>0.43193287037037037</v>
      </c>
      <c r="G7176" t="s">
        <v>652</v>
      </c>
      <c r="H7176" t="s">
        <v>15996</v>
      </c>
      <c r="I7176">
        <v>702.822</v>
      </c>
    </row>
    <row r="7177" spans="1:9" x14ac:dyDescent="0.25">
      <c r="A7177" t="s">
        <v>15997</v>
      </c>
      <c r="B7177">
        <v>13114</v>
      </c>
      <c r="C7177" s="2">
        <f t="shared" si="824"/>
        <v>44336</v>
      </c>
      <c r="D7177" s="1">
        <f>TIMEVALUE("10:24:04")</f>
        <v>0.43337962962962961</v>
      </c>
      <c r="E7177" s="2">
        <f t="shared" si="825"/>
        <v>44336</v>
      </c>
      <c r="F7177" s="1">
        <f>TIMEVALUE("10:29:12")</f>
        <v>0.43694444444444447</v>
      </c>
      <c r="G7177" t="s">
        <v>1736</v>
      </c>
      <c r="H7177" t="s">
        <v>15998</v>
      </c>
      <c r="I7177">
        <v>702.90200000000004</v>
      </c>
    </row>
    <row r="7178" spans="1:9" x14ac:dyDescent="0.25">
      <c r="A7178" t="s">
        <v>15999</v>
      </c>
      <c r="B7178">
        <v>13114</v>
      </c>
      <c r="C7178" s="2">
        <f t="shared" si="824"/>
        <v>44336</v>
      </c>
      <c r="D7178" s="1">
        <f>TIMEVALUE("10:30:28")</f>
        <v>0.43782407407407409</v>
      </c>
      <c r="E7178" s="2">
        <f t="shared" si="825"/>
        <v>44336</v>
      </c>
      <c r="F7178" s="1">
        <f>TIMEVALUE("10:38:25")</f>
        <v>0.4433449074074074</v>
      </c>
      <c r="G7178" t="s">
        <v>4427</v>
      </c>
      <c r="H7178" t="s">
        <v>4959</v>
      </c>
      <c r="I7178">
        <v>703.01</v>
      </c>
    </row>
    <row r="7179" spans="1:9" x14ac:dyDescent="0.25">
      <c r="A7179" t="s">
        <v>16000</v>
      </c>
      <c r="B7179">
        <v>13114</v>
      </c>
      <c r="C7179" s="2">
        <f t="shared" si="824"/>
        <v>44336</v>
      </c>
      <c r="D7179" s="1">
        <f>TIMEVALUE("10:39:57")</f>
        <v>0.44440972222222225</v>
      </c>
      <c r="E7179" s="2">
        <f t="shared" si="825"/>
        <v>44336</v>
      </c>
      <c r="F7179" s="1">
        <f>TIMEVALUE("10:45:52")</f>
        <v>0.44851851851851854</v>
      </c>
      <c r="G7179" t="s">
        <v>971</v>
      </c>
      <c r="H7179" t="s">
        <v>14803</v>
      </c>
      <c r="I7179">
        <v>703.048</v>
      </c>
    </row>
    <row r="7180" spans="1:9" x14ac:dyDescent="0.25">
      <c r="A7180" t="s">
        <v>16001</v>
      </c>
      <c r="B7180">
        <v>13114</v>
      </c>
      <c r="C7180" s="2">
        <f t="shared" si="824"/>
        <v>44336</v>
      </c>
      <c r="D7180" s="1">
        <f>TIMEVALUE("10:47:08")</f>
        <v>0.44939814814814816</v>
      </c>
      <c r="E7180" s="2">
        <f t="shared" si="825"/>
        <v>44336</v>
      </c>
      <c r="F7180" s="1">
        <f>TIMEVALUE("10:51:31")</f>
        <v>0.45244212962962965</v>
      </c>
      <c r="G7180" t="s">
        <v>413</v>
      </c>
      <c r="H7180" t="s">
        <v>16002</v>
      </c>
      <c r="I7180">
        <v>703.12900000000002</v>
      </c>
    </row>
    <row r="7181" spans="1:9" x14ac:dyDescent="0.25">
      <c r="A7181" t="s">
        <v>16003</v>
      </c>
      <c r="B7181">
        <v>13114</v>
      </c>
      <c r="C7181" s="2">
        <f t="shared" si="824"/>
        <v>44336</v>
      </c>
      <c r="D7181" s="1">
        <f>TIMEVALUE("10:55:25")</f>
        <v>0.45515046296296297</v>
      </c>
      <c r="E7181" s="2">
        <f t="shared" si="825"/>
        <v>44336</v>
      </c>
      <c r="F7181" s="1">
        <f>TIMEVALUE("10:59:34")</f>
        <v>0.45803240740740742</v>
      </c>
      <c r="G7181" t="s">
        <v>3740</v>
      </c>
      <c r="H7181" t="s">
        <v>16004</v>
      </c>
      <c r="I7181">
        <v>703.11300000000006</v>
      </c>
    </row>
    <row r="7182" spans="1:9" x14ac:dyDescent="0.25">
      <c r="A7182" t="s">
        <v>16005</v>
      </c>
      <c r="B7182">
        <v>13114</v>
      </c>
      <c r="C7182" s="2">
        <f t="shared" si="824"/>
        <v>44336</v>
      </c>
      <c r="D7182" s="1">
        <f>TIMEVALUE("11:01:52")</f>
        <v>0.45962962962962961</v>
      </c>
      <c r="E7182" s="2">
        <f t="shared" si="825"/>
        <v>44336</v>
      </c>
      <c r="F7182" s="1">
        <f>TIMEVALUE("11:06:37")</f>
        <v>0.46292824074074074</v>
      </c>
      <c r="G7182" t="s">
        <v>70</v>
      </c>
      <c r="H7182" t="s">
        <v>16006</v>
      </c>
      <c r="I7182">
        <v>703.13199999999995</v>
      </c>
    </row>
    <row r="7183" spans="1:9" x14ac:dyDescent="0.25">
      <c r="A7183" t="s">
        <v>16007</v>
      </c>
      <c r="B7183">
        <v>13114</v>
      </c>
      <c r="C7183" s="2">
        <f t="shared" si="824"/>
        <v>44336</v>
      </c>
      <c r="D7183" s="1">
        <f>TIMEVALUE("09:14:04")</f>
        <v>0.38476851851851851</v>
      </c>
      <c r="E7183" s="2">
        <f t="shared" si="825"/>
        <v>44336</v>
      </c>
      <c r="F7183" s="1">
        <f>TIMEVALUE("09:17:42")</f>
        <v>0.38729166666666665</v>
      </c>
      <c r="G7183" t="s">
        <v>628</v>
      </c>
      <c r="H7183" t="s">
        <v>16008</v>
      </c>
      <c r="I7183">
        <v>703.31100000000004</v>
      </c>
    </row>
    <row r="7184" spans="1:9" x14ac:dyDescent="0.25">
      <c r="A7184" t="s">
        <v>16009</v>
      </c>
      <c r="B7184">
        <v>13114</v>
      </c>
      <c r="C7184" s="2">
        <f t="shared" si="824"/>
        <v>44336</v>
      </c>
      <c r="D7184" s="1">
        <f>TIMEVALUE("08:25:54")</f>
        <v>0.35131944444444446</v>
      </c>
      <c r="E7184" s="2">
        <f t="shared" si="825"/>
        <v>44336</v>
      </c>
      <c r="F7184" s="1">
        <f>TIMEVALUE("08:32:05")</f>
        <v>0.35561342592592593</v>
      </c>
      <c r="G7184" t="s">
        <v>962</v>
      </c>
      <c r="H7184" t="s">
        <v>16010</v>
      </c>
      <c r="I7184">
        <v>702.94799999999998</v>
      </c>
    </row>
    <row r="7185" spans="1:9" x14ac:dyDescent="0.25">
      <c r="A7185" t="s">
        <v>16011</v>
      </c>
      <c r="B7185">
        <v>13114</v>
      </c>
      <c r="C7185" s="2">
        <f t="shared" si="824"/>
        <v>44336</v>
      </c>
      <c r="D7185" s="1">
        <f>TIMEVALUE("08:34:59")</f>
        <v>0.3576273148148148</v>
      </c>
      <c r="E7185" s="2">
        <f t="shared" si="825"/>
        <v>44336</v>
      </c>
      <c r="F7185" s="1">
        <f>TIMEVALUE("08:40:52")</f>
        <v>0.36171296296296296</v>
      </c>
      <c r="G7185" t="s">
        <v>4956</v>
      </c>
      <c r="H7185" t="s">
        <v>15116</v>
      </c>
      <c r="I7185">
        <v>703.04</v>
      </c>
    </row>
    <row r="7186" spans="1:9" x14ac:dyDescent="0.25">
      <c r="A7186" t="s">
        <v>16012</v>
      </c>
      <c r="B7186">
        <v>13114</v>
      </c>
      <c r="C7186" s="2">
        <f t="shared" si="824"/>
        <v>44336</v>
      </c>
      <c r="D7186" s="1">
        <f>TIMEVALUE("08:42:34")</f>
        <v>0.36289351851851853</v>
      </c>
      <c r="E7186" s="2">
        <f t="shared" si="825"/>
        <v>44336</v>
      </c>
      <c r="F7186" s="1">
        <f>TIMEVALUE("08:48:45")</f>
        <v>0.3671875</v>
      </c>
      <c r="G7186" t="s">
        <v>962</v>
      </c>
      <c r="H7186" t="s">
        <v>4850</v>
      </c>
      <c r="I7186">
        <v>703.09199999999998</v>
      </c>
    </row>
    <row r="7187" spans="1:9" x14ac:dyDescent="0.25">
      <c r="A7187" t="s">
        <v>16013</v>
      </c>
      <c r="B7187">
        <v>13114</v>
      </c>
      <c r="C7187" s="2">
        <f t="shared" si="824"/>
        <v>44336</v>
      </c>
      <c r="D7187" s="1">
        <f>TIMEVALUE("08:50:47")</f>
        <v>0.36859953703703702</v>
      </c>
      <c r="E7187" s="2">
        <f t="shared" si="825"/>
        <v>44336</v>
      </c>
      <c r="F7187" s="1">
        <f>TIMEVALUE("08:56:39")</f>
        <v>0.37267361111111114</v>
      </c>
      <c r="G7187" t="s">
        <v>1848</v>
      </c>
      <c r="H7187" t="s">
        <v>15046</v>
      </c>
      <c r="I7187">
        <v>703.09699999999998</v>
      </c>
    </row>
    <row r="7188" spans="1:9" x14ac:dyDescent="0.25">
      <c r="A7188" t="s">
        <v>16015</v>
      </c>
      <c r="B7188">
        <v>13114</v>
      </c>
      <c r="C7188" s="2">
        <f t="shared" si="824"/>
        <v>44336</v>
      </c>
      <c r="D7188" s="1">
        <f>TIMEVALUE("08:58:35")</f>
        <v>0.3740162037037037</v>
      </c>
      <c r="E7188" s="2">
        <f t="shared" si="825"/>
        <v>44336</v>
      </c>
      <c r="F7188" s="1">
        <f>TIMEVALUE("09:04:26")</f>
        <v>0.37807870370370372</v>
      </c>
      <c r="G7188" t="s">
        <v>160</v>
      </c>
      <c r="H7188" t="s">
        <v>16016</v>
      </c>
      <c r="I7188">
        <v>703.13800000000003</v>
      </c>
    </row>
    <row r="7189" spans="1:9" x14ac:dyDescent="0.25">
      <c r="A7189" t="s">
        <v>16017</v>
      </c>
      <c r="B7189">
        <v>13114</v>
      </c>
      <c r="C7189" s="2">
        <f t="shared" si="824"/>
        <v>44336</v>
      </c>
      <c r="D7189" s="1">
        <f>TIMEVALUE("09:05:39")</f>
        <v>0.37892361111111111</v>
      </c>
      <c r="E7189" s="2">
        <f t="shared" si="825"/>
        <v>44336</v>
      </c>
      <c r="F7189" s="1">
        <f>TIMEVALUE("09:10:51")</f>
        <v>0.38253472222222223</v>
      </c>
      <c r="G7189" t="s">
        <v>2889</v>
      </c>
      <c r="H7189" t="s">
        <v>11043</v>
      </c>
      <c r="I7189">
        <v>703.13099999999997</v>
      </c>
    </row>
    <row r="7190" spans="1:9" x14ac:dyDescent="0.25">
      <c r="A7190" t="s">
        <v>16018</v>
      </c>
      <c r="B7190">
        <v>13112</v>
      </c>
      <c r="C7190" s="2">
        <f>DATEVALUE("2025-05-09")</f>
        <v>44324</v>
      </c>
      <c r="D7190" s="1">
        <f>TIMEVALUE("09:20:59")</f>
        <v>0.38957175925925924</v>
      </c>
      <c r="E7190" s="2">
        <f>DATEVALUE("2025-05-09")</f>
        <v>44324</v>
      </c>
      <c r="F7190" s="1">
        <f>TIMEVALUE("09:24:38")</f>
        <v>0.39210648148148147</v>
      </c>
      <c r="G7190" t="s">
        <v>2145</v>
      </c>
      <c r="H7190" t="s">
        <v>16019</v>
      </c>
      <c r="I7190">
        <v>703.76499999999999</v>
      </c>
    </row>
    <row r="7191" spans="1:9" x14ac:dyDescent="0.25">
      <c r="A7191" t="s">
        <v>16020</v>
      </c>
      <c r="B7191">
        <v>13153</v>
      </c>
      <c r="C7191" s="2">
        <f t="shared" ref="C7191:C7196" si="826">DATEVALUE("2025-05-16")</f>
        <v>44331</v>
      </c>
      <c r="D7191" s="1">
        <f>TIMEVALUE("08:05:34")</f>
        <v>0.33719907407407407</v>
      </c>
      <c r="E7191" s="2">
        <f t="shared" ref="E7191:E7196" si="827">DATEVALUE("2025-05-16")</f>
        <v>44331</v>
      </c>
      <c r="F7191" s="1">
        <f>TIMEVALUE("08:12:17")</f>
        <v>0.34186342592592595</v>
      </c>
      <c r="G7191" t="s">
        <v>908</v>
      </c>
      <c r="H7191" t="s">
        <v>14919</v>
      </c>
      <c r="I7191">
        <v>703.10599999999999</v>
      </c>
    </row>
    <row r="7192" spans="1:9" x14ac:dyDescent="0.25">
      <c r="A7192" t="s">
        <v>16021</v>
      </c>
      <c r="B7192">
        <v>13153</v>
      </c>
      <c r="C7192" s="2">
        <f t="shared" si="826"/>
        <v>44331</v>
      </c>
      <c r="D7192" s="1">
        <f>TIMEVALUE("08:29:05")</f>
        <v>0.3535300925925926</v>
      </c>
      <c r="E7192" s="2">
        <f t="shared" si="827"/>
        <v>44331</v>
      </c>
      <c r="F7192" s="1">
        <f>TIMEVALUE("08:34:10")</f>
        <v>0.35706018518518517</v>
      </c>
      <c r="G7192" t="s">
        <v>1901</v>
      </c>
      <c r="H7192" t="s">
        <v>16022</v>
      </c>
      <c r="I7192">
        <v>703.35</v>
      </c>
    </row>
    <row r="7193" spans="1:9" x14ac:dyDescent="0.25">
      <c r="A7193" t="s">
        <v>16023</v>
      </c>
      <c r="B7193">
        <v>13153</v>
      </c>
      <c r="C7193" s="2">
        <f t="shared" si="826"/>
        <v>44331</v>
      </c>
      <c r="D7193" s="1">
        <f>TIMEVALUE("08:44:51")</f>
        <v>0.36447916666666669</v>
      </c>
      <c r="E7193" s="2">
        <f t="shared" si="827"/>
        <v>44331</v>
      </c>
      <c r="F7193" s="1">
        <f>TIMEVALUE("08:50:07")</f>
        <v>0.36813657407407407</v>
      </c>
      <c r="G7193" t="s">
        <v>10587</v>
      </c>
      <c r="H7193" t="s">
        <v>16024</v>
      </c>
      <c r="I7193">
        <v>703.17100000000005</v>
      </c>
    </row>
    <row r="7194" spans="1:9" x14ac:dyDescent="0.25">
      <c r="A7194" t="s">
        <v>16025</v>
      </c>
      <c r="B7194">
        <v>13153</v>
      </c>
      <c r="C7194" s="2">
        <f t="shared" si="826"/>
        <v>44331</v>
      </c>
      <c r="D7194" s="1">
        <f>TIMEVALUE("08:51:38")</f>
        <v>0.36918981481481483</v>
      </c>
      <c r="E7194" s="2">
        <f t="shared" si="827"/>
        <v>44331</v>
      </c>
      <c r="F7194" s="1">
        <f>TIMEVALUE("08:56:47")</f>
        <v>0.37276620370370372</v>
      </c>
      <c r="G7194" t="s">
        <v>2659</v>
      </c>
      <c r="H7194" t="s">
        <v>16026</v>
      </c>
      <c r="I7194">
        <v>703.23699999999997</v>
      </c>
    </row>
    <row r="7195" spans="1:9" x14ac:dyDescent="0.25">
      <c r="A7195" t="s">
        <v>16027</v>
      </c>
      <c r="B7195">
        <v>13153</v>
      </c>
      <c r="C7195" s="2">
        <f t="shared" si="826"/>
        <v>44331</v>
      </c>
      <c r="D7195" s="1">
        <f>TIMEVALUE("08:58:27")</f>
        <v>0.37392361111111111</v>
      </c>
      <c r="E7195" s="2">
        <f t="shared" si="827"/>
        <v>44331</v>
      </c>
      <c r="F7195" s="1">
        <f>TIMEVALUE("08:58:41")</f>
        <v>0.37408564814814815</v>
      </c>
      <c r="G7195" t="s">
        <v>15882</v>
      </c>
      <c r="H7195" t="s">
        <v>16028</v>
      </c>
      <c r="I7195">
        <v>713.41600000000005</v>
      </c>
    </row>
    <row r="7196" spans="1:9" x14ac:dyDescent="0.25">
      <c r="A7196" t="s">
        <v>16029</v>
      </c>
      <c r="B7196">
        <v>13153</v>
      </c>
      <c r="C7196" s="2">
        <f t="shared" si="826"/>
        <v>44331</v>
      </c>
      <c r="D7196" s="1">
        <f>TIMEVALUE("08:16:45")</f>
        <v>0.3449652777777778</v>
      </c>
      <c r="E7196" s="2">
        <f t="shared" si="827"/>
        <v>44331</v>
      </c>
      <c r="F7196" s="1">
        <f>TIMEVALUE("08:21:10")</f>
        <v>0.34803240740740743</v>
      </c>
      <c r="G7196" t="s">
        <v>6392</v>
      </c>
      <c r="H7196" t="s">
        <v>16030</v>
      </c>
      <c r="I7196">
        <v>703.47699999999998</v>
      </c>
    </row>
    <row r="7197" spans="1:9" x14ac:dyDescent="0.25">
      <c r="A7197" t="s">
        <v>16031</v>
      </c>
      <c r="B7197">
        <v>13127</v>
      </c>
      <c r="C7197" s="2">
        <f t="shared" ref="C7197:C7209" si="828">DATEVALUE("2025-05-22")</f>
        <v>44337</v>
      </c>
      <c r="D7197" s="1">
        <f>TIMEVALUE("15:37:56")</f>
        <v>0.65134259259259264</v>
      </c>
      <c r="E7197" s="2">
        <f t="shared" ref="E7197:E7209" si="829">DATEVALUE("2025-05-22")</f>
        <v>44337</v>
      </c>
      <c r="F7197" s="1">
        <f>TIMEVALUE("15:42:46")</f>
        <v>0.65469907407407413</v>
      </c>
      <c r="G7197" t="s">
        <v>2622</v>
      </c>
      <c r="H7197" t="s">
        <v>16032</v>
      </c>
      <c r="I7197">
        <v>698.05600000000004</v>
      </c>
    </row>
    <row r="7198" spans="1:9" x14ac:dyDescent="0.25">
      <c r="A7198" t="s">
        <v>16033</v>
      </c>
      <c r="B7198">
        <v>13127</v>
      </c>
      <c r="C7198" s="2">
        <f t="shared" si="828"/>
        <v>44337</v>
      </c>
      <c r="D7198" s="1">
        <f>TIMEVALUE("15:44:04")</f>
        <v>0.65560185185185182</v>
      </c>
      <c r="E7198" s="2">
        <f t="shared" si="829"/>
        <v>44337</v>
      </c>
      <c r="F7198" s="1">
        <f>TIMEVALUE("15:49:52")</f>
        <v>0.65962962962962968</v>
      </c>
      <c r="G7198" t="s">
        <v>1040</v>
      </c>
      <c r="H7198" t="s">
        <v>16034</v>
      </c>
      <c r="I7198">
        <v>698.09199999999998</v>
      </c>
    </row>
    <row r="7199" spans="1:9" x14ac:dyDescent="0.25">
      <c r="A7199" t="s">
        <v>16035</v>
      </c>
      <c r="B7199">
        <v>13127</v>
      </c>
      <c r="C7199" s="2">
        <f t="shared" si="828"/>
        <v>44337</v>
      </c>
      <c r="D7199" s="1">
        <f>TIMEVALUE("15:50:51")</f>
        <v>0.66031249999999997</v>
      </c>
      <c r="E7199" s="2">
        <f t="shared" si="829"/>
        <v>44337</v>
      </c>
      <c r="F7199" s="1">
        <f>TIMEVALUE("15:56:07")</f>
        <v>0.66396990740740736</v>
      </c>
      <c r="G7199" t="s">
        <v>10587</v>
      </c>
      <c r="H7199" t="s">
        <v>16036</v>
      </c>
      <c r="I7199">
        <v>698.15200000000004</v>
      </c>
    </row>
    <row r="7200" spans="1:9" x14ac:dyDescent="0.25">
      <c r="A7200" t="s">
        <v>16037</v>
      </c>
      <c r="B7200">
        <v>13127</v>
      </c>
      <c r="C7200" s="2">
        <f t="shared" si="828"/>
        <v>44337</v>
      </c>
      <c r="D7200" s="1">
        <f>TIMEVALUE("15:57:06")</f>
        <v>0.66465277777777776</v>
      </c>
      <c r="E7200" s="2">
        <f t="shared" si="829"/>
        <v>44337</v>
      </c>
      <c r="F7200" s="1">
        <f>TIMEVALUE("16:04:17")</f>
        <v>0.66964120370370372</v>
      </c>
      <c r="G7200" t="s">
        <v>1887</v>
      </c>
      <c r="H7200" t="s">
        <v>16038</v>
      </c>
      <c r="I7200">
        <v>698.12900000000002</v>
      </c>
    </row>
    <row r="7201" spans="1:9" x14ac:dyDescent="0.25">
      <c r="A7201" t="s">
        <v>16039</v>
      </c>
      <c r="B7201">
        <v>13127</v>
      </c>
      <c r="C7201" s="2">
        <f t="shared" si="828"/>
        <v>44337</v>
      </c>
      <c r="D7201" s="1">
        <f>TIMEVALUE("16:05:14")</f>
        <v>0.67030092592592594</v>
      </c>
      <c r="E7201" s="2">
        <f t="shared" si="829"/>
        <v>44337</v>
      </c>
      <c r="F7201" s="1">
        <f>TIMEVALUE("16:10:34")</f>
        <v>0.67400462962962959</v>
      </c>
      <c r="G7201" t="s">
        <v>880</v>
      </c>
      <c r="H7201" t="s">
        <v>16040</v>
      </c>
      <c r="I7201">
        <v>698.16300000000001</v>
      </c>
    </row>
    <row r="7202" spans="1:9" x14ac:dyDescent="0.25">
      <c r="A7202" t="s">
        <v>16041</v>
      </c>
      <c r="B7202">
        <v>13127</v>
      </c>
      <c r="C7202" s="2">
        <f t="shared" si="828"/>
        <v>44337</v>
      </c>
      <c r="D7202" s="1">
        <f>TIMEVALUE("16:27:25")</f>
        <v>0.68570601851851853</v>
      </c>
      <c r="E7202" s="2">
        <f t="shared" si="829"/>
        <v>44337</v>
      </c>
      <c r="F7202" s="1">
        <f>TIMEVALUE("16:32:14")</f>
        <v>0.68905092592592587</v>
      </c>
      <c r="G7202" t="s">
        <v>3982</v>
      </c>
      <c r="H7202" t="s">
        <v>16042</v>
      </c>
      <c r="I7202">
        <v>698.08900000000006</v>
      </c>
    </row>
    <row r="7203" spans="1:9" x14ac:dyDescent="0.25">
      <c r="A7203" t="s">
        <v>16043</v>
      </c>
      <c r="B7203">
        <v>13127</v>
      </c>
      <c r="C7203" s="2">
        <f t="shared" si="828"/>
        <v>44337</v>
      </c>
      <c r="D7203" s="1">
        <f>TIMEVALUE("16:33:26")</f>
        <v>0.68988425925925922</v>
      </c>
      <c r="E7203" s="2">
        <f t="shared" si="829"/>
        <v>44337</v>
      </c>
      <c r="F7203" s="1">
        <f>TIMEVALUE("16:39:16")</f>
        <v>0.69393518518518515</v>
      </c>
      <c r="G7203" t="s">
        <v>3238</v>
      </c>
      <c r="H7203" t="s">
        <v>16044</v>
      </c>
      <c r="I7203">
        <v>698.10199999999998</v>
      </c>
    </row>
    <row r="7204" spans="1:9" x14ac:dyDescent="0.25">
      <c r="A7204" t="s">
        <v>16045</v>
      </c>
      <c r="B7204">
        <v>13127</v>
      </c>
      <c r="C7204" s="2">
        <f t="shared" si="828"/>
        <v>44337</v>
      </c>
      <c r="D7204" s="1">
        <f>TIMEVALUE("16:40:32")</f>
        <v>0.69481481481481477</v>
      </c>
      <c r="E7204" s="2">
        <f t="shared" si="829"/>
        <v>44337</v>
      </c>
      <c r="F7204" s="1">
        <f>TIMEVALUE("16:45:18")</f>
        <v>0.698125</v>
      </c>
      <c r="G7204" t="s">
        <v>3405</v>
      </c>
      <c r="H7204" t="s">
        <v>16046</v>
      </c>
      <c r="I7204">
        <v>698.21</v>
      </c>
    </row>
    <row r="7205" spans="1:9" x14ac:dyDescent="0.25">
      <c r="A7205" t="s">
        <v>16047</v>
      </c>
      <c r="B7205">
        <v>13127</v>
      </c>
      <c r="C7205" s="2">
        <f t="shared" si="828"/>
        <v>44337</v>
      </c>
      <c r="D7205" s="1">
        <f>TIMEVALUE("16:50:39")</f>
        <v>0.7018402777777778</v>
      </c>
      <c r="E7205" s="2">
        <f t="shared" si="829"/>
        <v>44337</v>
      </c>
      <c r="F7205" s="1">
        <f>TIMEVALUE("16:54:28")</f>
        <v>0.7044907407407407</v>
      </c>
      <c r="G7205" t="s">
        <v>1451</v>
      </c>
      <c r="H7205" t="s">
        <v>3505</v>
      </c>
      <c r="I7205">
        <v>698.22199999999998</v>
      </c>
    </row>
    <row r="7206" spans="1:9" x14ac:dyDescent="0.25">
      <c r="A7206" t="s">
        <v>16048</v>
      </c>
      <c r="B7206">
        <v>13127</v>
      </c>
      <c r="C7206" s="2">
        <f t="shared" si="828"/>
        <v>44337</v>
      </c>
      <c r="D7206" s="1">
        <f>TIMEVALUE("16:55:20")</f>
        <v>0.7050925925925926</v>
      </c>
      <c r="E7206" s="2">
        <f t="shared" si="829"/>
        <v>44337</v>
      </c>
      <c r="F7206" s="1">
        <f>TIMEVALUE("16:59:04")</f>
        <v>0.70768518518518519</v>
      </c>
      <c r="G7206" t="s">
        <v>3026</v>
      </c>
      <c r="H7206" t="s">
        <v>16049</v>
      </c>
      <c r="I7206">
        <v>698.303</v>
      </c>
    </row>
    <row r="7207" spans="1:9" x14ac:dyDescent="0.25">
      <c r="A7207" t="s">
        <v>16050</v>
      </c>
      <c r="B7207">
        <v>13127</v>
      </c>
      <c r="C7207" s="2">
        <f t="shared" si="828"/>
        <v>44337</v>
      </c>
      <c r="D7207" s="1">
        <f>TIMEVALUE("17:00:05")</f>
        <v>0.70839120370370368</v>
      </c>
      <c r="E7207" s="2">
        <f t="shared" si="829"/>
        <v>44337</v>
      </c>
      <c r="F7207" s="1">
        <f>TIMEVALUE("17:04:09")</f>
        <v>0.71121527777777782</v>
      </c>
      <c r="G7207" t="s">
        <v>915</v>
      </c>
      <c r="H7207" t="s">
        <v>16051</v>
      </c>
      <c r="I7207">
        <v>698.28899999999999</v>
      </c>
    </row>
    <row r="7208" spans="1:9" x14ac:dyDescent="0.25">
      <c r="A7208" t="s">
        <v>16052</v>
      </c>
      <c r="B7208">
        <v>13127</v>
      </c>
      <c r="C7208" s="2">
        <f t="shared" si="828"/>
        <v>44337</v>
      </c>
      <c r="D7208" s="1">
        <f>TIMEVALUE("17:05:16")</f>
        <v>0.71199074074074076</v>
      </c>
      <c r="E7208" s="2">
        <f t="shared" si="829"/>
        <v>44337</v>
      </c>
      <c r="F7208" s="1">
        <f>TIMEVALUE("17:09:03")</f>
        <v>0.71461805555555558</v>
      </c>
      <c r="G7208" t="s">
        <v>3841</v>
      </c>
      <c r="H7208" t="s">
        <v>16051</v>
      </c>
      <c r="I7208">
        <v>698.27</v>
      </c>
    </row>
    <row r="7209" spans="1:9" x14ac:dyDescent="0.25">
      <c r="A7209" t="s">
        <v>16053</v>
      </c>
      <c r="B7209">
        <v>13112</v>
      </c>
      <c r="C7209" s="2">
        <f t="shared" si="828"/>
        <v>44337</v>
      </c>
      <c r="D7209" s="1">
        <f>TIMEVALUE("14:56:24")</f>
        <v>0.62250000000000005</v>
      </c>
      <c r="E7209" s="2">
        <f t="shared" si="829"/>
        <v>44337</v>
      </c>
      <c r="F7209" s="1">
        <f>TIMEVALUE("15:01:48")</f>
        <v>0.62624999999999997</v>
      </c>
      <c r="G7209" t="s">
        <v>5057</v>
      </c>
      <c r="H7209" t="s">
        <v>16055</v>
      </c>
      <c r="I7209">
        <v>703.28399999999999</v>
      </c>
    </row>
    <row r="7210" spans="1:9" x14ac:dyDescent="0.25">
      <c r="A7210" t="s">
        <v>16056</v>
      </c>
      <c r="B7210">
        <v>13119</v>
      </c>
      <c r="C7210" s="2">
        <f t="shared" ref="C7210:C7241" si="830">DATEVALUE("2025-05-21")</f>
        <v>44336</v>
      </c>
      <c r="D7210" s="1">
        <f>TIMEVALUE("17:01:18")</f>
        <v>0.70923611111111107</v>
      </c>
      <c r="E7210" s="2">
        <f t="shared" ref="E7210:E7241" si="831">DATEVALUE("2025-05-21")</f>
        <v>44336</v>
      </c>
      <c r="F7210" s="1">
        <f>TIMEVALUE("17:05:40")</f>
        <v>0.71226851851851847</v>
      </c>
      <c r="G7210" t="s">
        <v>3241</v>
      </c>
      <c r="H7210" t="s">
        <v>14671</v>
      </c>
      <c r="I7210">
        <v>703.42</v>
      </c>
    </row>
    <row r="7211" spans="1:9" x14ac:dyDescent="0.25">
      <c r="A7211" t="s">
        <v>16057</v>
      </c>
      <c r="B7211">
        <v>13119</v>
      </c>
      <c r="C7211" s="2">
        <f t="shared" si="830"/>
        <v>44336</v>
      </c>
      <c r="D7211" s="1">
        <f>TIMEVALUE("17:09:49")</f>
        <v>0.71515046296296292</v>
      </c>
      <c r="E7211" s="2">
        <f t="shared" si="831"/>
        <v>44336</v>
      </c>
      <c r="F7211" s="1">
        <f>TIMEVALUE("17:13:57")</f>
        <v>0.71802083333333333</v>
      </c>
      <c r="G7211" t="s">
        <v>3226</v>
      </c>
      <c r="H7211" t="s">
        <v>15021</v>
      </c>
      <c r="I7211">
        <v>703.41</v>
      </c>
    </row>
    <row r="7212" spans="1:9" x14ac:dyDescent="0.25">
      <c r="A7212" t="s">
        <v>16059</v>
      </c>
      <c r="B7212">
        <v>13119</v>
      </c>
      <c r="C7212" s="2">
        <f t="shared" si="830"/>
        <v>44336</v>
      </c>
      <c r="D7212" s="1">
        <f>TIMEVALUE("17:16:17")</f>
        <v>0.71964120370370366</v>
      </c>
      <c r="E7212" s="2">
        <f t="shared" si="831"/>
        <v>44336</v>
      </c>
      <c r="F7212" s="1">
        <f>TIMEVALUE("17:20:47")</f>
        <v>0.7227662037037037</v>
      </c>
      <c r="G7212" t="s">
        <v>6589</v>
      </c>
      <c r="H7212" t="s">
        <v>16060</v>
      </c>
      <c r="I7212">
        <v>703.45299999999997</v>
      </c>
    </row>
    <row r="7213" spans="1:9" x14ac:dyDescent="0.25">
      <c r="A7213" t="s">
        <v>16061</v>
      </c>
      <c r="B7213">
        <v>13119</v>
      </c>
      <c r="C7213" s="2">
        <f t="shared" si="830"/>
        <v>44336</v>
      </c>
      <c r="D7213" s="1">
        <f>TIMEVALUE("17:22:45")</f>
        <v>0.7241319444444444</v>
      </c>
      <c r="E7213" s="2">
        <f t="shared" si="831"/>
        <v>44336</v>
      </c>
      <c r="F7213" s="1">
        <f>TIMEVALUE("17:29:01")</f>
        <v>0.72848379629629634</v>
      </c>
      <c r="G7213" t="s">
        <v>248</v>
      </c>
      <c r="H7213" t="s">
        <v>16062</v>
      </c>
      <c r="I7213">
        <v>703.41899999999998</v>
      </c>
    </row>
    <row r="7214" spans="1:9" x14ac:dyDescent="0.25">
      <c r="A7214" t="s">
        <v>16063</v>
      </c>
      <c r="B7214">
        <v>13119</v>
      </c>
      <c r="C7214" s="2">
        <f t="shared" si="830"/>
        <v>44336</v>
      </c>
      <c r="D7214" s="1">
        <f>TIMEVALUE("17:31:26")</f>
        <v>0.73016203703703708</v>
      </c>
      <c r="E7214" s="2">
        <f t="shared" si="831"/>
        <v>44336</v>
      </c>
      <c r="F7214" s="1">
        <f>TIMEVALUE("17:37:05")</f>
        <v>0.73408564814814814</v>
      </c>
      <c r="G7214" t="s">
        <v>3244</v>
      </c>
      <c r="H7214" t="s">
        <v>16064</v>
      </c>
      <c r="I7214">
        <v>703.48699999999997</v>
      </c>
    </row>
    <row r="7215" spans="1:9" x14ac:dyDescent="0.25">
      <c r="A7215" t="s">
        <v>16065</v>
      </c>
      <c r="B7215">
        <v>13119</v>
      </c>
      <c r="C7215" s="2">
        <f t="shared" si="830"/>
        <v>44336</v>
      </c>
      <c r="D7215" s="1">
        <f>TIMEVALUE("17:38:34")</f>
        <v>0.73511574074074071</v>
      </c>
      <c r="E7215" s="2">
        <f t="shared" si="831"/>
        <v>44336</v>
      </c>
      <c r="F7215" s="1">
        <f>TIMEVALUE("17:43:37")</f>
        <v>0.73862268518518515</v>
      </c>
      <c r="G7215" t="s">
        <v>2606</v>
      </c>
      <c r="H7215" t="s">
        <v>16066</v>
      </c>
      <c r="I7215">
        <v>703.52200000000005</v>
      </c>
    </row>
    <row r="7216" spans="1:9" x14ac:dyDescent="0.25">
      <c r="A7216" t="s">
        <v>16067</v>
      </c>
      <c r="B7216">
        <v>13119</v>
      </c>
      <c r="C7216" s="2">
        <f t="shared" si="830"/>
        <v>44336</v>
      </c>
      <c r="D7216" s="1">
        <f>TIMEVALUE("17:48:07")</f>
        <v>0.74174768518518519</v>
      </c>
      <c r="E7216" s="2">
        <f t="shared" si="831"/>
        <v>44336</v>
      </c>
      <c r="F7216" s="1">
        <f>TIMEVALUE("17:52:17")</f>
        <v>0.74464120370370368</v>
      </c>
      <c r="G7216" t="s">
        <v>227</v>
      </c>
      <c r="H7216" t="s">
        <v>16068</v>
      </c>
      <c r="I7216">
        <v>703.56600000000003</v>
      </c>
    </row>
    <row r="7217" spans="1:9" x14ac:dyDescent="0.25">
      <c r="A7217" t="s">
        <v>16069</v>
      </c>
      <c r="B7217">
        <v>13119</v>
      </c>
      <c r="C7217" s="2">
        <f t="shared" si="830"/>
        <v>44336</v>
      </c>
      <c r="D7217" s="1">
        <f>TIMEVALUE("17:54:23")</f>
        <v>0.74609953703703702</v>
      </c>
      <c r="E7217" s="2">
        <f t="shared" si="831"/>
        <v>44336</v>
      </c>
      <c r="F7217" s="1">
        <f>TIMEVALUE("17:59:40")</f>
        <v>0.74976851851851856</v>
      </c>
      <c r="G7217" t="s">
        <v>2472</v>
      </c>
      <c r="H7217" t="s">
        <v>16070</v>
      </c>
      <c r="I7217">
        <v>703.553</v>
      </c>
    </row>
    <row r="7218" spans="1:9" x14ac:dyDescent="0.25">
      <c r="A7218" t="s">
        <v>16071</v>
      </c>
      <c r="B7218">
        <v>13119</v>
      </c>
      <c r="C7218" s="2">
        <f t="shared" si="830"/>
        <v>44336</v>
      </c>
      <c r="D7218" s="1">
        <f>TIMEVALUE("18:02:01")</f>
        <v>0.75140046296296292</v>
      </c>
      <c r="E7218" s="2">
        <f t="shared" si="831"/>
        <v>44336</v>
      </c>
      <c r="F7218" s="1">
        <f>TIMEVALUE("18:06:26")</f>
        <v>0.75446759259259255</v>
      </c>
      <c r="G7218" t="s">
        <v>6392</v>
      </c>
      <c r="H7218" t="s">
        <v>16072</v>
      </c>
      <c r="I7218">
        <v>703.51599999999996</v>
      </c>
    </row>
    <row r="7219" spans="1:9" x14ac:dyDescent="0.25">
      <c r="A7219" t="s">
        <v>16073</v>
      </c>
      <c r="B7219">
        <v>13119</v>
      </c>
      <c r="C7219" s="2">
        <f t="shared" si="830"/>
        <v>44336</v>
      </c>
      <c r="D7219" s="1">
        <f>TIMEVALUE("18:08:34")</f>
        <v>0.75594907407407408</v>
      </c>
      <c r="E7219" s="2">
        <f t="shared" si="831"/>
        <v>44336</v>
      </c>
      <c r="F7219" s="1">
        <f>TIMEVALUE("18:13:03")</f>
        <v>0.75906249999999997</v>
      </c>
      <c r="G7219" t="s">
        <v>10234</v>
      </c>
      <c r="H7219" t="s">
        <v>16074</v>
      </c>
      <c r="I7219">
        <v>703.49800000000005</v>
      </c>
    </row>
    <row r="7220" spans="1:9" x14ac:dyDescent="0.25">
      <c r="A7220" t="s">
        <v>16075</v>
      </c>
      <c r="B7220">
        <v>13119</v>
      </c>
      <c r="C7220" s="2">
        <f t="shared" si="830"/>
        <v>44336</v>
      </c>
      <c r="D7220" s="1">
        <f>TIMEVALUE("18:15:01")</f>
        <v>0.76042824074074078</v>
      </c>
      <c r="E7220" s="2">
        <f t="shared" si="831"/>
        <v>44336</v>
      </c>
      <c r="F7220" s="1">
        <f>TIMEVALUE("18:19:45")</f>
        <v>0.76371527777777781</v>
      </c>
      <c r="G7220" t="s">
        <v>6792</v>
      </c>
      <c r="H7220" t="s">
        <v>16076</v>
      </c>
      <c r="I7220">
        <v>703.57399999999996</v>
      </c>
    </row>
    <row r="7221" spans="1:9" x14ac:dyDescent="0.25">
      <c r="A7221" t="s">
        <v>16077</v>
      </c>
      <c r="B7221">
        <v>13119</v>
      </c>
      <c r="C7221" s="2">
        <f t="shared" si="830"/>
        <v>44336</v>
      </c>
      <c r="D7221" s="1">
        <f>TIMEVALUE("18:21:59")</f>
        <v>0.76526620370370368</v>
      </c>
      <c r="E7221" s="2">
        <f t="shared" si="831"/>
        <v>44336</v>
      </c>
      <c r="F7221" s="1">
        <f>TIMEVALUE("18:27:09")</f>
        <v>0.76885416666666662</v>
      </c>
      <c r="G7221" t="s">
        <v>157</v>
      </c>
      <c r="H7221" t="s">
        <v>16078</v>
      </c>
      <c r="I7221">
        <v>703.63599999999997</v>
      </c>
    </row>
    <row r="7222" spans="1:9" x14ac:dyDescent="0.25">
      <c r="A7222" t="s">
        <v>16079</v>
      </c>
      <c r="B7222">
        <v>13119</v>
      </c>
      <c r="C7222" s="2">
        <f t="shared" si="830"/>
        <v>44336</v>
      </c>
      <c r="D7222" s="1">
        <f>TIMEVALUE("16:50:57")</f>
        <v>0.70204861111111116</v>
      </c>
      <c r="E7222" s="2">
        <f t="shared" si="831"/>
        <v>44336</v>
      </c>
      <c r="F7222" s="1">
        <f>TIMEVALUE("16:55:13")</f>
        <v>0.70501157407407411</v>
      </c>
      <c r="G7222" t="s">
        <v>1363</v>
      </c>
      <c r="H7222" t="s">
        <v>16080</v>
      </c>
      <c r="I7222">
        <v>703.68700000000001</v>
      </c>
    </row>
    <row r="7223" spans="1:9" x14ac:dyDescent="0.25">
      <c r="A7223" t="s">
        <v>16081</v>
      </c>
      <c r="B7223">
        <v>13119</v>
      </c>
      <c r="C7223" s="2">
        <f t="shared" si="830"/>
        <v>44336</v>
      </c>
      <c r="D7223" s="1">
        <f>TIMEVALUE("15:36:23")</f>
        <v>0.65026620370370369</v>
      </c>
      <c r="E7223" s="2">
        <f t="shared" si="831"/>
        <v>44336</v>
      </c>
      <c r="F7223" s="1">
        <f>TIMEVALUE("15:41:51")</f>
        <v>0.65406249999999999</v>
      </c>
      <c r="G7223" t="s">
        <v>5872</v>
      </c>
      <c r="H7223" t="s">
        <v>16082</v>
      </c>
      <c r="I7223">
        <v>703.33</v>
      </c>
    </row>
    <row r="7224" spans="1:9" x14ac:dyDescent="0.25">
      <c r="A7224" t="s">
        <v>16083</v>
      </c>
      <c r="B7224">
        <v>13119</v>
      </c>
      <c r="C7224" s="2">
        <f t="shared" si="830"/>
        <v>44336</v>
      </c>
      <c r="D7224" s="1">
        <f>TIMEVALUE("15:48:49")</f>
        <v>0.65890046296296301</v>
      </c>
      <c r="E7224" s="2">
        <f t="shared" si="831"/>
        <v>44336</v>
      </c>
      <c r="F7224" s="1">
        <f>TIMEVALUE("15:53:20")</f>
        <v>0.66203703703703709</v>
      </c>
      <c r="G7224" t="s">
        <v>7883</v>
      </c>
      <c r="H7224" t="s">
        <v>16084</v>
      </c>
      <c r="I7224">
        <v>703.42899999999997</v>
      </c>
    </row>
    <row r="7225" spans="1:9" x14ac:dyDescent="0.25">
      <c r="A7225" t="s">
        <v>16085</v>
      </c>
      <c r="B7225">
        <v>13119</v>
      </c>
      <c r="C7225" s="2">
        <f t="shared" si="830"/>
        <v>44336</v>
      </c>
      <c r="D7225" s="1">
        <f>TIMEVALUE("15:55:08")</f>
        <v>0.66328703703703706</v>
      </c>
      <c r="E7225" s="2">
        <f t="shared" si="831"/>
        <v>44336</v>
      </c>
      <c r="F7225" s="1">
        <f>TIMEVALUE("15:59:24")</f>
        <v>0.66625000000000001</v>
      </c>
      <c r="G7225" t="s">
        <v>1363</v>
      </c>
      <c r="H7225" t="s">
        <v>16086</v>
      </c>
      <c r="I7225">
        <v>703.44299999999998</v>
      </c>
    </row>
    <row r="7226" spans="1:9" x14ac:dyDescent="0.25">
      <c r="A7226" t="s">
        <v>16087</v>
      </c>
      <c r="B7226">
        <v>13119</v>
      </c>
      <c r="C7226" s="2">
        <f t="shared" si="830"/>
        <v>44336</v>
      </c>
      <c r="D7226" s="1">
        <f>TIMEVALUE("16:39:53")</f>
        <v>0.69436342592592593</v>
      </c>
      <c r="E7226" s="2">
        <f t="shared" si="831"/>
        <v>44336</v>
      </c>
      <c r="F7226" s="1">
        <f>TIMEVALUE("16:44:53")</f>
        <v>0.69783564814814814</v>
      </c>
      <c r="G7226" t="s">
        <v>680</v>
      </c>
      <c r="H7226" t="s">
        <v>16088</v>
      </c>
      <c r="I7226">
        <v>703.48199999999997</v>
      </c>
    </row>
    <row r="7227" spans="1:9" x14ac:dyDescent="0.25">
      <c r="A7227" t="s">
        <v>16089</v>
      </c>
      <c r="B7227">
        <v>13119</v>
      </c>
      <c r="C7227" s="2">
        <f t="shared" si="830"/>
        <v>44336</v>
      </c>
      <c r="D7227" s="1">
        <f>TIMEVALUE("16:03:35")</f>
        <v>0.66915509259259254</v>
      </c>
      <c r="E7227" s="2">
        <f t="shared" si="831"/>
        <v>44336</v>
      </c>
      <c r="F7227" s="1">
        <f>TIMEVALUE("16:09:23")</f>
        <v>0.67318287037037039</v>
      </c>
      <c r="G7227" t="s">
        <v>1040</v>
      </c>
      <c r="H7227" t="s">
        <v>4994</v>
      </c>
      <c r="I7227">
        <v>703.52</v>
      </c>
    </row>
    <row r="7228" spans="1:9" x14ac:dyDescent="0.25">
      <c r="A7228" t="s">
        <v>16091</v>
      </c>
      <c r="B7228">
        <v>13119</v>
      </c>
      <c r="C7228" s="2">
        <f t="shared" si="830"/>
        <v>44336</v>
      </c>
      <c r="D7228" s="1">
        <f>TIMEVALUE("16:11:00")</f>
        <v>0.6743055555555556</v>
      </c>
      <c r="E7228" s="2">
        <f t="shared" si="831"/>
        <v>44336</v>
      </c>
      <c r="F7228" s="1">
        <f>TIMEVALUE("16:14:54")</f>
        <v>0.67701388888888892</v>
      </c>
      <c r="G7228" t="s">
        <v>714</v>
      </c>
      <c r="H7228" t="s">
        <v>16092</v>
      </c>
      <c r="I7228">
        <v>703.505</v>
      </c>
    </row>
    <row r="7229" spans="1:9" x14ac:dyDescent="0.25">
      <c r="A7229" t="s">
        <v>16093</v>
      </c>
      <c r="B7229">
        <v>13119</v>
      </c>
      <c r="C7229" s="2">
        <f t="shared" si="830"/>
        <v>44336</v>
      </c>
      <c r="D7229" s="1">
        <f>TIMEVALUE("16:16:49")</f>
        <v>0.67834490740740738</v>
      </c>
      <c r="E7229" s="2">
        <f t="shared" si="831"/>
        <v>44336</v>
      </c>
      <c r="F7229" s="1">
        <f>TIMEVALUE("16:21:20")</f>
        <v>0.68148148148148147</v>
      </c>
      <c r="G7229" t="s">
        <v>7883</v>
      </c>
      <c r="H7229" t="s">
        <v>14889</v>
      </c>
      <c r="I7229">
        <v>703.62400000000002</v>
      </c>
    </row>
    <row r="7230" spans="1:9" x14ac:dyDescent="0.25">
      <c r="A7230" t="s">
        <v>16094</v>
      </c>
      <c r="B7230">
        <v>13119</v>
      </c>
      <c r="C7230" s="2">
        <f t="shared" si="830"/>
        <v>44336</v>
      </c>
      <c r="D7230" s="1">
        <f>TIMEVALUE("16:22:44")</f>
        <v>0.68245370370370373</v>
      </c>
      <c r="E7230" s="2">
        <f t="shared" si="831"/>
        <v>44336</v>
      </c>
      <c r="F7230" s="1">
        <f>TIMEVALUE("16:26:02")</f>
        <v>0.68474537037037042</v>
      </c>
      <c r="G7230" t="s">
        <v>631</v>
      </c>
      <c r="H7230" t="s">
        <v>10768</v>
      </c>
      <c r="I7230">
        <v>703.66800000000001</v>
      </c>
    </row>
    <row r="7231" spans="1:9" x14ac:dyDescent="0.25">
      <c r="A7231" t="s">
        <v>16095</v>
      </c>
      <c r="B7231">
        <v>13119</v>
      </c>
      <c r="C7231" s="2">
        <f t="shared" si="830"/>
        <v>44336</v>
      </c>
      <c r="D7231" s="1">
        <f>TIMEVALUE("16:27:48")</f>
        <v>0.68597222222222221</v>
      </c>
      <c r="E7231" s="2">
        <f t="shared" si="831"/>
        <v>44336</v>
      </c>
      <c r="F7231" s="1">
        <f>TIMEVALUE("16:31:57")</f>
        <v>0.68885416666666666</v>
      </c>
      <c r="G7231" t="s">
        <v>3740</v>
      </c>
      <c r="H7231" t="s">
        <v>10510</v>
      </c>
      <c r="I7231">
        <v>703.64700000000005</v>
      </c>
    </row>
    <row r="7232" spans="1:9" x14ac:dyDescent="0.25">
      <c r="A7232" t="s">
        <v>16096</v>
      </c>
      <c r="B7232">
        <v>13119</v>
      </c>
      <c r="C7232" s="2">
        <f t="shared" si="830"/>
        <v>44336</v>
      </c>
      <c r="D7232" s="1">
        <f>TIMEVALUE("15:26:59")</f>
        <v>0.64373842592592589</v>
      </c>
      <c r="E7232" s="2">
        <f t="shared" si="831"/>
        <v>44336</v>
      </c>
      <c r="F7232" s="1">
        <f>TIMEVALUE("15:31:13")</f>
        <v>0.64667824074074076</v>
      </c>
      <c r="G7232" t="s">
        <v>6692</v>
      </c>
      <c r="H7232" t="s">
        <v>16092</v>
      </c>
      <c r="I7232">
        <v>703.53099999999995</v>
      </c>
    </row>
    <row r="7233" spans="1:9" x14ac:dyDescent="0.25">
      <c r="A7233" t="s">
        <v>16097</v>
      </c>
      <c r="B7233">
        <v>13119</v>
      </c>
      <c r="C7233" s="2">
        <f t="shared" si="830"/>
        <v>44336</v>
      </c>
      <c r="D7233" s="1">
        <f>TIMEVALUE("13:27:09")</f>
        <v>0.56052083333333336</v>
      </c>
      <c r="E7233" s="2">
        <f t="shared" si="831"/>
        <v>44336</v>
      </c>
      <c r="F7233" s="1">
        <f>TIMEVALUE("13:33:14")</f>
        <v>0.56474537037037043</v>
      </c>
      <c r="G7233" t="s">
        <v>4715</v>
      </c>
      <c r="H7233" t="s">
        <v>16098</v>
      </c>
      <c r="I7233">
        <v>703.40700000000004</v>
      </c>
    </row>
    <row r="7234" spans="1:9" x14ac:dyDescent="0.25">
      <c r="A7234" t="s">
        <v>16099</v>
      </c>
      <c r="B7234">
        <v>13119</v>
      </c>
      <c r="C7234" s="2">
        <f t="shared" si="830"/>
        <v>44336</v>
      </c>
      <c r="D7234" s="1">
        <f>TIMEVALUE("13:35:17")</f>
        <v>0.56616898148148154</v>
      </c>
      <c r="E7234" s="2">
        <f t="shared" si="831"/>
        <v>44336</v>
      </c>
      <c r="F7234" s="1">
        <f>TIMEVALUE("13:39:52")</f>
        <v>0.56935185185185189</v>
      </c>
      <c r="G7234" t="s">
        <v>6560</v>
      </c>
      <c r="H7234" t="s">
        <v>2857</v>
      </c>
      <c r="I7234">
        <v>703.42700000000002</v>
      </c>
    </row>
    <row r="7235" spans="1:9" x14ac:dyDescent="0.25">
      <c r="A7235" t="s">
        <v>16100</v>
      </c>
      <c r="B7235">
        <v>13119</v>
      </c>
      <c r="C7235" s="2">
        <f t="shared" si="830"/>
        <v>44336</v>
      </c>
      <c r="D7235" s="1">
        <f>TIMEVALUE("13:43:52")</f>
        <v>0.57212962962962965</v>
      </c>
      <c r="E7235" s="2">
        <f t="shared" si="831"/>
        <v>44336</v>
      </c>
      <c r="F7235" s="1">
        <f>TIMEVALUE("13:49:01")</f>
        <v>0.57570601851851855</v>
      </c>
      <c r="G7235" t="s">
        <v>2659</v>
      </c>
      <c r="H7235" t="s">
        <v>16101</v>
      </c>
      <c r="I7235">
        <v>703.44399999999996</v>
      </c>
    </row>
    <row r="7236" spans="1:9" x14ac:dyDescent="0.25">
      <c r="A7236" t="s">
        <v>16102</v>
      </c>
      <c r="B7236">
        <v>13119</v>
      </c>
      <c r="C7236" s="2">
        <f t="shared" si="830"/>
        <v>44336</v>
      </c>
      <c r="D7236" s="1">
        <f>TIMEVALUE("13:59:07")</f>
        <v>0.58271990740740742</v>
      </c>
      <c r="E7236" s="2">
        <f t="shared" si="831"/>
        <v>44336</v>
      </c>
      <c r="F7236" s="1">
        <f>TIMEVALUE("14:03:31")</f>
        <v>0.58577546296296301</v>
      </c>
      <c r="G7236" t="s">
        <v>233</v>
      </c>
      <c r="H7236" t="s">
        <v>10808</v>
      </c>
      <c r="I7236">
        <v>703.48599999999999</v>
      </c>
    </row>
    <row r="7237" spans="1:9" x14ac:dyDescent="0.25">
      <c r="A7237" t="s">
        <v>16103</v>
      </c>
      <c r="B7237">
        <v>13119</v>
      </c>
      <c r="C7237" s="2">
        <f t="shared" si="830"/>
        <v>44336</v>
      </c>
      <c r="D7237" s="1">
        <f>TIMEVALUE("14:05:13")</f>
        <v>0.58695601851851853</v>
      </c>
      <c r="E7237" s="2">
        <f t="shared" si="831"/>
        <v>44336</v>
      </c>
      <c r="F7237" s="1">
        <f>TIMEVALUE("14:09:31")</f>
        <v>0.58994212962962966</v>
      </c>
      <c r="G7237" t="s">
        <v>6673</v>
      </c>
      <c r="H7237" t="s">
        <v>16104</v>
      </c>
      <c r="I7237">
        <v>703.51900000000001</v>
      </c>
    </row>
    <row r="7238" spans="1:9" x14ac:dyDescent="0.25">
      <c r="A7238" t="s">
        <v>16105</v>
      </c>
      <c r="B7238">
        <v>13119</v>
      </c>
      <c r="C7238" s="2">
        <f t="shared" si="830"/>
        <v>44336</v>
      </c>
      <c r="D7238" s="1">
        <f>TIMEVALUE("14:11:06")</f>
        <v>0.59104166666666669</v>
      </c>
      <c r="E7238" s="2">
        <f t="shared" si="831"/>
        <v>44336</v>
      </c>
      <c r="F7238" s="1">
        <f>TIMEVALUE("14:14:36")</f>
        <v>0.59347222222222218</v>
      </c>
      <c r="G7238" t="s">
        <v>375</v>
      </c>
      <c r="H7238" t="s">
        <v>16106</v>
      </c>
      <c r="I7238">
        <v>703.50599999999997</v>
      </c>
    </row>
    <row r="7239" spans="1:9" x14ac:dyDescent="0.25">
      <c r="A7239" t="s">
        <v>16107</v>
      </c>
      <c r="B7239">
        <v>13119</v>
      </c>
      <c r="C7239" s="2">
        <f t="shared" si="830"/>
        <v>44336</v>
      </c>
      <c r="D7239" s="1">
        <f>TIMEVALUE("14:16:05")</f>
        <v>0.59450231481481486</v>
      </c>
      <c r="E7239" s="2">
        <f t="shared" si="831"/>
        <v>44336</v>
      </c>
      <c r="F7239" s="1">
        <f>TIMEVALUE("14:19:39")</f>
        <v>0.59697916666666662</v>
      </c>
      <c r="G7239" t="s">
        <v>2579</v>
      </c>
      <c r="H7239" t="s">
        <v>16108</v>
      </c>
      <c r="I7239">
        <v>703.50800000000004</v>
      </c>
    </row>
    <row r="7240" spans="1:9" x14ac:dyDescent="0.25">
      <c r="A7240" t="s">
        <v>16109</v>
      </c>
      <c r="B7240">
        <v>13119</v>
      </c>
      <c r="C7240" s="2">
        <f t="shared" si="830"/>
        <v>44336</v>
      </c>
      <c r="D7240" s="1">
        <f>TIMEVALUE("14:21:23")</f>
        <v>0.59818287037037032</v>
      </c>
      <c r="E7240" s="2">
        <f t="shared" si="831"/>
        <v>44336</v>
      </c>
      <c r="F7240" s="1">
        <f>TIMEVALUE("14:25:09")</f>
        <v>0.6007986111111111</v>
      </c>
      <c r="G7240" t="s">
        <v>2068</v>
      </c>
      <c r="H7240" t="s">
        <v>16111</v>
      </c>
      <c r="I7240">
        <v>703.51800000000003</v>
      </c>
    </row>
    <row r="7241" spans="1:9" x14ac:dyDescent="0.25">
      <c r="A7241" t="s">
        <v>16112</v>
      </c>
      <c r="B7241">
        <v>13119</v>
      </c>
      <c r="C7241" s="2">
        <f t="shared" si="830"/>
        <v>44336</v>
      </c>
      <c r="D7241" s="1">
        <f>TIMEVALUE("14:26:36")</f>
        <v>0.60180555555555559</v>
      </c>
      <c r="E7241" s="2">
        <f t="shared" si="831"/>
        <v>44336</v>
      </c>
      <c r="F7241" s="1">
        <f>TIMEVALUE("14:30:25")</f>
        <v>0.60445601851851849</v>
      </c>
      <c r="G7241" t="s">
        <v>1451</v>
      </c>
      <c r="H7241" t="s">
        <v>7643</v>
      </c>
      <c r="I7241">
        <v>703.60299999999995</v>
      </c>
    </row>
    <row r="7242" spans="1:9" x14ac:dyDescent="0.25">
      <c r="A7242" t="s">
        <v>16113</v>
      </c>
      <c r="B7242">
        <v>13119</v>
      </c>
      <c r="C7242" s="2">
        <f t="shared" ref="C7242:C7265" si="832">DATEVALUE("2025-05-21")</f>
        <v>44336</v>
      </c>
      <c r="D7242" s="1">
        <f>TIMEVALUE("13:17:36")</f>
        <v>0.55388888888888888</v>
      </c>
      <c r="E7242" s="2">
        <f t="shared" ref="E7242:E7265" si="833">DATEVALUE("2025-05-21")</f>
        <v>44336</v>
      </c>
      <c r="F7242" s="1">
        <f>TIMEVALUE("13:22:09")</f>
        <v>0.55704861111111115</v>
      </c>
      <c r="G7242" t="s">
        <v>2106</v>
      </c>
      <c r="H7242" t="s">
        <v>16114</v>
      </c>
      <c r="I7242">
        <v>703.49900000000002</v>
      </c>
    </row>
    <row r="7243" spans="1:9" x14ac:dyDescent="0.25">
      <c r="A7243" t="s">
        <v>16115</v>
      </c>
      <c r="B7243">
        <v>13119</v>
      </c>
      <c r="C7243" s="2">
        <f t="shared" si="832"/>
        <v>44336</v>
      </c>
      <c r="D7243" s="1">
        <f>TIMEVALUE("13:52:17")</f>
        <v>0.57797453703703705</v>
      </c>
      <c r="E7243" s="2">
        <f t="shared" si="833"/>
        <v>44336</v>
      </c>
      <c r="F7243" s="1">
        <f>TIMEVALUE("13:56:51")</f>
        <v>0.58114583333333336</v>
      </c>
      <c r="G7243" t="s">
        <v>790</v>
      </c>
      <c r="H7243" t="s">
        <v>10696</v>
      </c>
      <c r="I7243">
        <v>703.69</v>
      </c>
    </row>
    <row r="7244" spans="1:9" x14ac:dyDescent="0.25">
      <c r="A7244" t="s">
        <v>16116</v>
      </c>
      <c r="B7244">
        <v>13119</v>
      </c>
      <c r="C7244" s="2">
        <f t="shared" si="832"/>
        <v>44336</v>
      </c>
      <c r="D7244" s="1">
        <f>TIMEVALUE("14:36:45")</f>
        <v>0.6088541666666667</v>
      </c>
      <c r="E7244" s="2">
        <f t="shared" si="833"/>
        <v>44336</v>
      </c>
      <c r="F7244" s="1">
        <f>TIMEVALUE("14:41:38")</f>
        <v>0.61224537037037041</v>
      </c>
      <c r="G7244" t="s">
        <v>3097</v>
      </c>
      <c r="H7244" t="s">
        <v>14903</v>
      </c>
      <c r="I7244">
        <v>703.572</v>
      </c>
    </row>
    <row r="7245" spans="1:9" x14ac:dyDescent="0.25">
      <c r="A7245" t="s">
        <v>16117</v>
      </c>
      <c r="B7245">
        <v>13119</v>
      </c>
      <c r="C7245" s="2">
        <f t="shared" si="832"/>
        <v>44336</v>
      </c>
      <c r="D7245" s="1">
        <f>TIMEVALUE("14:43:38")</f>
        <v>0.6136342592592593</v>
      </c>
      <c r="E7245" s="2">
        <f t="shared" si="833"/>
        <v>44336</v>
      </c>
      <c r="F7245" s="1">
        <f>TIMEVALUE("14:48:33")</f>
        <v>0.61704861111111109</v>
      </c>
      <c r="G7245" t="s">
        <v>2711</v>
      </c>
      <c r="H7245" t="s">
        <v>16118</v>
      </c>
      <c r="I7245">
        <v>703.54300000000001</v>
      </c>
    </row>
    <row r="7246" spans="1:9" x14ac:dyDescent="0.25">
      <c r="A7246" t="s">
        <v>16119</v>
      </c>
      <c r="B7246">
        <v>13119</v>
      </c>
      <c r="C7246" s="2">
        <f t="shared" si="832"/>
        <v>44336</v>
      </c>
      <c r="D7246" s="1">
        <f>TIMEVALUE("14:50:07")</f>
        <v>0.61813657407407407</v>
      </c>
      <c r="E7246" s="2">
        <f t="shared" si="833"/>
        <v>44336</v>
      </c>
      <c r="F7246" s="1">
        <f>TIMEVALUE("14:54:48")</f>
        <v>0.62138888888888888</v>
      </c>
      <c r="G7246" t="s">
        <v>3722</v>
      </c>
      <c r="H7246" t="s">
        <v>16120</v>
      </c>
      <c r="I7246">
        <v>703.66899999999998</v>
      </c>
    </row>
    <row r="7247" spans="1:9" x14ac:dyDescent="0.25">
      <c r="A7247" t="s">
        <v>16121</v>
      </c>
      <c r="B7247">
        <v>13119</v>
      </c>
      <c r="C7247" s="2">
        <f t="shared" si="832"/>
        <v>44336</v>
      </c>
      <c r="D7247" s="1">
        <f>TIMEVALUE("14:56:18")</f>
        <v>0.6224305555555556</v>
      </c>
      <c r="E7247" s="2">
        <f t="shared" si="833"/>
        <v>44336</v>
      </c>
      <c r="F7247" s="1">
        <f>TIMEVALUE("15:00:44")</f>
        <v>0.62550925925925926</v>
      </c>
      <c r="G7247" t="s">
        <v>927</v>
      </c>
      <c r="H7247" t="s">
        <v>10540</v>
      </c>
      <c r="I7247">
        <v>703.64099999999996</v>
      </c>
    </row>
    <row r="7248" spans="1:9" x14ac:dyDescent="0.25">
      <c r="A7248" t="s">
        <v>16122</v>
      </c>
      <c r="B7248">
        <v>13119</v>
      </c>
      <c r="C7248" s="2">
        <f t="shared" si="832"/>
        <v>44336</v>
      </c>
      <c r="D7248" s="1">
        <f>TIMEVALUE("15:02:16")</f>
        <v>0.62657407407407406</v>
      </c>
      <c r="E7248" s="2">
        <f t="shared" si="833"/>
        <v>44336</v>
      </c>
      <c r="F7248" s="1">
        <f>TIMEVALUE("15:06:26")</f>
        <v>0.62946759259259255</v>
      </c>
      <c r="G7248" t="s">
        <v>227</v>
      </c>
      <c r="H7248" t="s">
        <v>1872</v>
      </c>
      <c r="I7248">
        <v>703.66099999999994</v>
      </c>
    </row>
    <row r="7249" spans="1:9" x14ac:dyDescent="0.25">
      <c r="A7249" t="s">
        <v>16124</v>
      </c>
      <c r="B7249">
        <v>13119</v>
      </c>
      <c r="C7249" s="2">
        <f t="shared" si="832"/>
        <v>44336</v>
      </c>
      <c r="D7249" s="1">
        <f>TIMEVALUE("15:07:50")</f>
        <v>0.63043981481481481</v>
      </c>
      <c r="E7249" s="2">
        <f t="shared" si="833"/>
        <v>44336</v>
      </c>
      <c r="F7249" s="1">
        <f>TIMEVALUE("15:11:33")</f>
        <v>0.63302083333333337</v>
      </c>
      <c r="G7249" t="s">
        <v>13829</v>
      </c>
      <c r="H7249" t="s">
        <v>13018</v>
      </c>
      <c r="I7249">
        <v>703.67100000000005</v>
      </c>
    </row>
    <row r="7250" spans="1:9" x14ac:dyDescent="0.25">
      <c r="A7250" t="s">
        <v>16125</v>
      </c>
      <c r="B7250">
        <v>13119</v>
      </c>
      <c r="C7250" s="2">
        <f t="shared" si="832"/>
        <v>44336</v>
      </c>
      <c r="D7250" s="1">
        <f>TIMEVALUE("15:13:02")</f>
        <v>0.63405092592592593</v>
      </c>
      <c r="E7250" s="2">
        <f t="shared" si="833"/>
        <v>44336</v>
      </c>
      <c r="F7250" s="1">
        <f>TIMEVALUE("15:18:13")</f>
        <v>0.63765046296296302</v>
      </c>
      <c r="G7250" t="s">
        <v>744</v>
      </c>
      <c r="H7250" t="s">
        <v>16126</v>
      </c>
      <c r="I7250">
        <v>703.72</v>
      </c>
    </row>
    <row r="7251" spans="1:9" x14ac:dyDescent="0.25">
      <c r="A7251" t="s">
        <v>16127</v>
      </c>
      <c r="B7251">
        <v>13119</v>
      </c>
      <c r="C7251" s="2">
        <f t="shared" si="832"/>
        <v>44336</v>
      </c>
      <c r="D7251" s="1">
        <f>TIMEVALUE("15:19:46")</f>
        <v>0.63872685185185185</v>
      </c>
      <c r="E7251" s="2">
        <f t="shared" si="833"/>
        <v>44336</v>
      </c>
      <c r="F7251" s="1">
        <f>TIMEVALUE("15:23:50")</f>
        <v>0.64155092592592589</v>
      </c>
      <c r="G7251" t="s">
        <v>915</v>
      </c>
      <c r="H7251" t="s">
        <v>7673</v>
      </c>
      <c r="I7251">
        <v>703.68700000000001</v>
      </c>
    </row>
    <row r="7252" spans="1:9" x14ac:dyDescent="0.25">
      <c r="A7252" t="s">
        <v>16128</v>
      </c>
      <c r="B7252">
        <v>13119</v>
      </c>
      <c r="C7252" s="2">
        <f t="shared" si="832"/>
        <v>44336</v>
      </c>
      <c r="D7252" s="1">
        <f>TIMEVALUE("13:04:18")</f>
        <v>0.54465277777777776</v>
      </c>
      <c r="E7252" s="2">
        <f t="shared" si="833"/>
        <v>44336</v>
      </c>
      <c r="F7252" s="1">
        <f>TIMEVALUE("13:09:22")</f>
        <v>0.54817129629629635</v>
      </c>
      <c r="G7252" t="s">
        <v>5047</v>
      </c>
      <c r="H7252" t="s">
        <v>16129</v>
      </c>
      <c r="I7252">
        <v>703.68399999999997</v>
      </c>
    </row>
    <row r="7253" spans="1:9" x14ac:dyDescent="0.25">
      <c r="A7253" t="s">
        <v>16130</v>
      </c>
      <c r="B7253">
        <v>13119</v>
      </c>
      <c r="C7253" s="2">
        <f t="shared" si="832"/>
        <v>44336</v>
      </c>
      <c r="D7253" s="1">
        <f>TIMEVALUE("10:42:43")</f>
        <v>0.44633101851851853</v>
      </c>
      <c r="E7253" s="2">
        <f t="shared" si="833"/>
        <v>44336</v>
      </c>
      <c r="F7253" s="1">
        <f>TIMEVALUE("10:47:49")</f>
        <v>0.44987268518518519</v>
      </c>
      <c r="G7253" t="s">
        <v>4674</v>
      </c>
      <c r="H7253" t="s">
        <v>16131</v>
      </c>
      <c r="I7253">
        <v>703.51499999999999</v>
      </c>
    </row>
    <row r="7254" spans="1:9" x14ac:dyDescent="0.25">
      <c r="A7254" t="s">
        <v>16132</v>
      </c>
      <c r="B7254">
        <v>13119</v>
      </c>
      <c r="C7254" s="2">
        <f t="shared" si="832"/>
        <v>44336</v>
      </c>
      <c r="D7254" s="1">
        <f>TIMEVALUE("10:52:41")</f>
        <v>0.45325231481481482</v>
      </c>
      <c r="E7254" s="2">
        <f t="shared" si="833"/>
        <v>44336</v>
      </c>
      <c r="F7254" s="1">
        <f>TIMEVALUE("10:57:05")</f>
        <v>0.45630787037037035</v>
      </c>
      <c r="G7254" t="s">
        <v>233</v>
      </c>
      <c r="H7254" t="s">
        <v>16133</v>
      </c>
      <c r="I7254">
        <v>703.52200000000005</v>
      </c>
    </row>
    <row r="7255" spans="1:9" x14ac:dyDescent="0.25">
      <c r="A7255" t="s">
        <v>16134</v>
      </c>
      <c r="B7255">
        <v>13119</v>
      </c>
      <c r="C7255" s="2">
        <f t="shared" si="832"/>
        <v>44336</v>
      </c>
      <c r="D7255" s="1">
        <f>TIMEVALUE("10:59:06")</f>
        <v>0.45770833333333333</v>
      </c>
      <c r="E7255" s="2">
        <f t="shared" si="833"/>
        <v>44336</v>
      </c>
      <c r="F7255" s="1">
        <f>TIMEVALUE("11:03:32")</f>
        <v>0.46078703703703705</v>
      </c>
      <c r="G7255" t="s">
        <v>927</v>
      </c>
      <c r="H7255" t="s">
        <v>15830</v>
      </c>
      <c r="I7255">
        <v>703.51700000000005</v>
      </c>
    </row>
    <row r="7256" spans="1:9" x14ac:dyDescent="0.25">
      <c r="A7256" t="s">
        <v>16135</v>
      </c>
      <c r="B7256">
        <v>13119</v>
      </c>
      <c r="C7256" s="2">
        <f t="shared" si="832"/>
        <v>44336</v>
      </c>
      <c r="D7256" s="1">
        <f>TIMEVALUE("11:05:21")</f>
        <v>0.46204861111111112</v>
      </c>
      <c r="E7256" s="2">
        <f t="shared" si="833"/>
        <v>44336</v>
      </c>
      <c r="F7256" s="1">
        <f>TIMEVALUE("11:10:03")</f>
        <v>0.46531250000000002</v>
      </c>
      <c r="G7256" t="s">
        <v>3092</v>
      </c>
      <c r="H7256" t="s">
        <v>16136</v>
      </c>
      <c r="I7256">
        <v>703.61</v>
      </c>
    </row>
    <row r="7257" spans="1:9" x14ac:dyDescent="0.25">
      <c r="A7257" t="s">
        <v>16137</v>
      </c>
      <c r="B7257">
        <v>13119</v>
      </c>
      <c r="C7257" s="2">
        <f t="shared" si="832"/>
        <v>44336</v>
      </c>
      <c r="D7257" s="1">
        <f>TIMEVALUE("11:11:38")</f>
        <v>0.46641203703703704</v>
      </c>
      <c r="E7257" s="2">
        <f t="shared" si="833"/>
        <v>44336</v>
      </c>
      <c r="F7257" s="1">
        <f>TIMEVALUE("11:17:26")</f>
        <v>0.47043981481481484</v>
      </c>
      <c r="G7257" t="s">
        <v>1040</v>
      </c>
      <c r="H7257" t="s">
        <v>16138</v>
      </c>
      <c r="I7257">
        <v>703.61500000000001</v>
      </c>
    </row>
    <row r="7258" spans="1:9" x14ac:dyDescent="0.25">
      <c r="A7258" t="s">
        <v>16139</v>
      </c>
      <c r="B7258">
        <v>13119</v>
      </c>
      <c r="C7258" s="2">
        <f t="shared" si="832"/>
        <v>44336</v>
      </c>
      <c r="D7258" s="1">
        <f>TIMEVALUE("11:20:03")</f>
        <v>0.47225694444444444</v>
      </c>
      <c r="E7258" s="2">
        <f t="shared" si="833"/>
        <v>44336</v>
      </c>
      <c r="F7258" s="1">
        <f>TIMEVALUE("11:24:46")</f>
        <v>0.47553240740740743</v>
      </c>
      <c r="G7258" t="s">
        <v>206</v>
      </c>
      <c r="H7258" t="s">
        <v>14955</v>
      </c>
      <c r="I7258">
        <v>703.62800000000004</v>
      </c>
    </row>
    <row r="7259" spans="1:9" x14ac:dyDescent="0.25">
      <c r="A7259" t="s">
        <v>16140</v>
      </c>
      <c r="B7259">
        <v>13119</v>
      </c>
      <c r="C7259" s="2">
        <f t="shared" si="832"/>
        <v>44336</v>
      </c>
      <c r="D7259" s="1">
        <f>TIMEVALUE("11:26:38")</f>
        <v>0.47682870370370373</v>
      </c>
      <c r="E7259" s="2">
        <f t="shared" si="833"/>
        <v>44336</v>
      </c>
      <c r="F7259" s="1">
        <f>TIMEVALUE("11:31:48")</f>
        <v>0.48041666666666666</v>
      </c>
      <c r="G7259" t="s">
        <v>157</v>
      </c>
      <c r="H7259" t="s">
        <v>14808</v>
      </c>
      <c r="I7259">
        <v>703.70899999999995</v>
      </c>
    </row>
    <row r="7260" spans="1:9" x14ac:dyDescent="0.25">
      <c r="A7260" t="s">
        <v>16142</v>
      </c>
      <c r="B7260">
        <v>13119</v>
      </c>
      <c r="C7260" s="2">
        <f t="shared" si="832"/>
        <v>44336</v>
      </c>
      <c r="D7260" s="1">
        <f>TIMEVALUE("11:33:32")</f>
        <v>0.48162037037037037</v>
      </c>
      <c r="E7260" s="2">
        <f t="shared" si="833"/>
        <v>44336</v>
      </c>
      <c r="F7260" s="1">
        <f>TIMEVALUE("11:38:43")</f>
        <v>0.48521990740740739</v>
      </c>
      <c r="G7260" t="s">
        <v>744</v>
      </c>
      <c r="H7260" t="s">
        <v>16143</v>
      </c>
      <c r="I7260">
        <v>703.69100000000003</v>
      </c>
    </row>
    <row r="7261" spans="1:9" x14ac:dyDescent="0.25">
      <c r="A7261" t="s">
        <v>16144</v>
      </c>
      <c r="B7261">
        <v>13119</v>
      </c>
      <c r="C7261" s="2">
        <f t="shared" si="832"/>
        <v>44336</v>
      </c>
      <c r="D7261" s="1">
        <f>TIMEVALUE("11:40:23")</f>
        <v>0.48637731481481483</v>
      </c>
      <c r="E7261" s="2">
        <f t="shared" si="833"/>
        <v>44336</v>
      </c>
      <c r="F7261" s="1">
        <f>TIMEVALUE("11:45:30")</f>
        <v>0.48993055555555554</v>
      </c>
      <c r="G7261" t="s">
        <v>13125</v>
      </c>
      <c r="H7261" t="s">
        <v>16145</v>
      </c>
      <c r="I7261">
        <v>703.68700000000001</v>
      </c>
    </row>
    <row r="7262" spans="1:9" x14ac:dyDescent="0.25">
      <c r="A7262" t="s">
        <v>16146</v>
      </c>
      <c r="B7262">
        <v>13119</v>
      </c>
      <c r="C7262" s="2">
        <f t="shared" si="832"/>
        <v>44336</v>
      </c>
      <c r="D7262" s="1">
        <f>TIMEVALUE("11:54:18")</f>
        <v>0.49604166666666666</v>
      </c>
      <c r="E7262" s="2">
        <f t="shared" si="833"/>
        <v>44336</v>
      </c>
      <c r="F7262" s="1">
        <f>TIMEVALUE("11:58:17")</f>
        <v>0.49880787037037039</v>
      </c>
      <c r="G7262" t="s">
        <v>55</v>
      </c>
      <c r="H7262" t="s">
        <v>16147</v>
      </c>
      <c r="I7262">
        <v>703.73500000000001</v>
      </c>
    </row>
    <row r="7263" spans="1:9" x14ac:dyDescent="0.25">
      <c r="A7263" t="s">
        <v>16148</v>
      </c>
      <c r="B7263">
        <v>13119</v>
      </c>
      <c r="C7263" s="2">
        <f t="shared" si="832"/>
        <v>44336</v>
      </c>
      <c r="D7263" s="1">
        <f>TIMEVALUE("12:51:27")</f>
        <v>0.5357291666666667</v>
      </c>
      <c r="E7263" s="2">
        <f t="shared" si="833"/>
        <v>44336</v>
      </c>
      <c r="F7263" s="1">
        <f>TIMEVALUE("12:55:59")</f>
        <v>0.53887731481481482</v>
      </c>
      <c r="G7263" t="s">
        <v>2118</v>
      </c>
      <c r="H7263" t="s">
        <v>2844</v>
      </c>
      <c r="I7263">
        <v>703.72299999999996</v>
      </c>
    </row>
    <row r="7264" spans="1:9" x14ac:dyDescent="0.25">
      <c r="A7264" t="s">
        <v>16149</v>
      </c>
      <c r="B7264">
        <v>13119</v>
      </c>
      <c r="C7264" s="2">
        <f t="shared" si="832"/>
        <v>44336</v>
      </c>
      <c r="D7264" s="1">
        <f>TIMEVALUE("12:57:54")</f>
        <v>0.54020833333333329</v>
      </c>
      <c r="E7264" s="2">
        <f t="shared" si="833"/>
        <v>44336</v>
      </c>
      <c r="F7264" s="1">
        <f>TIMEVALUE("13:02:26")</f>
        <v>0.54335648148148152</v>
      </c>
      <c r="G7264" t="s">
        <v>2118</v>
      </c>
      <c r="H7264" t="s">
        <v>16150</v>
      </c>
      <c r="I7264">
        <v>703.61699999999996</v>
      </c>
    </row>
    <row r="7265" spans="1:9" x14ac:dyDescent="0.25">
      <c r="A7265" t="s">
        <v>16151</v>
      </c>
      <c r="B7265">
        <v>13119</v>
      </c>
      <c r="C7265" s="2">
        <f t="shared" si="832"/>
        <v>44336</v>
      </c>
      <c r="D7265" s="1">
        <f>TIMEVALUE("10:31:18")</f>
        <v>0.43840277777777775</v>
      </c>
      <c r="E7265" s="2">
        <f t="shared" si="833"/>
        <v>44336</v>
      </c>
      <c r="F7265" s="1">
        <f>TIMEVALUE("10:35:34")</f>
        <v>0.44136574074074075</v>
      </c>
      <c r="G7265" t="s">
        <v>1363</v>
      </c>
      <c r="H7265" t="s">
        <v>16152</v>
      </c>
      <c r="I7265">
        <v>703.81100000000004</v>
      </c>
    </row>
    <row r="7266" spans="1:9" x14ac:dyDescent="0.25">
      <c r="A7266" t="s">
        <v>16153</v>
      </c>
      <c r="B7266">
        <v>13153</v>
      </c>
      <c r="C7266" s="2">
        <f>DATEVALUE("2025-05-29")</f>
        <v>44344</v>
      </c>
      <c r="D7266" s="1">
        <f>TIMEVALUE("14:21:21")</f>
        <v>0.59815972222222225</v>
      </c>
      <c r="E7266" s="2">
        <f>DATEVALUE("2025-05-29")</f>
        <v>44344</v>
      </c>
      <c r="F7266" s="1">
        <f>TIMEVALUE("14:28:00")</f>
        <v>0.60277777777777775</v>
      </c>
      <c r="G7266" t="s">
        <v>2615</v>
      </c>
      <c r="H7266" t="s">
        <v>16154</v>
      </c>
      <c r="I7266">
        <v>703.74900000000002</v>
      </c>
    </row>
    <row r="7267" spans="1:9" x14ac:dyDescent="0.25">
      <c r="A7267" t="s">
        <v>16155</v>
      </c>
      <c r="B7267">
        <v>13119</v>
      </c>
      <c r="C7267" s="2">
        <f t="shared" ref="C7267:C7278" si="834">DATEVALUE("2025-05-21")</f>
        <v>44336</v>
      </c>
      <c r="D7267" s="1">
        <f>TIMEVALUE("09:13:29")</f>
        <v>0.38436342592592593</v>
      </c>
      <c r="E7267" s="2">
        <f t="shared" ref="E7267:E7278" si="835">DATEVALUE("2025-05-21")</f>
        <v>44336</v>
      </c>
      <c r="F7267" s="1">
        <f>TIMEVALUE("09:18:28")</f>
        <v>0.3878240740740741</v>
      </c>
      <c r="G7267" t="s">
        <v>6722</v>
      </c>
      <c r="H7267" t="s">
        <v>1837</v>
      </c>
      <c r="I7267">
        <v>703.721</v>
      </c>
    </row>
    <row r="7268" spans="1:9" x14ac:dyDescent="0.25">
      <c r="A7268" t="s">
        <v>16156</v>
      </c>
      <c r="B7268">
        <v>13119</v>
      </c>
      <c r="C7268" s="2">
        <f t="shared" si="834"/>
        <v>44336</v>
      </c>
      <c r="D7268" s="1">
        <f>TIMEVALUE("09:21:05")</f>
        <v>0.3896412037037037</v>
      </c>
      <c r="E7268" s="2">
        <f t="shared" si="835"/>
        <v>44336</v>
      </c>
      <c r="F7268" s="1">
        <f>TIMEVALUE("09:25:48")</f>
        <v>0.39291666666666669</v>
      </c>
      <c r="G7268" t="s">
        <v>206</v>
      </c>
      <c r="H7268" t="s">
        <v>15219</v>
      </c>
      <c r="I7268">
        <v>703.74099999999999</v>
      </c>
    </row>
    <row r="7269" spans="1:9" x14ac:dyDescent="0.25">
      <c r="A7269" t="s">
        <v>16157</v>
      </c>
      <c r="B7269">
        <v>13119</v>
      </c>
      <c r="C7269" s="2">
        <f t="shared" si="834"/>
        <v>44336</v>
      </c>
      <c r="D7269" s="1">
        <f>TIMEVALUE("09:27:33")</f>
        <v>0.39413194444444444</v>
      </c>
      <c r="E7269" s="2">
        <f t="shared" si="835"/>
        <v>44336</v>
      </c>
      <c r="F7269" s="1">
        <f>TIMEVALUE("09:32:05")</f>
        <v>0.39728009259259262</v>
      </c>
      <c r="G7269" t="s">
        <v>2118</v>
      </c>
      <c r="H7269" t="s">
        <v>16158</v>
      </c>
      <c r="I7269">
        <v>703.76300000000003</v>
      </c>
    </row>
    <row r="7270" spans="1:9" x14ac:dyDescent="0.25">
      <c r="A7270" t="s">
        <v>16159</v>
      </c>
      <c r="B7270">
        <v>13119</v>
      </c>
      <c r="C7270" s="2">
        <f t="shared" si="834"/>
        <v>44336</v>
      </c>
      <c r="D7270" s="1">
        <f>TIMEVALUE("09:33:46")</f>
        <v>0.39844907407407409</v>
      </c>
      <c r="E7270" s="2">
        <f t="shared" si="835"/>
        <v>44336</v>
      </c>
      <c r="F7270" s="1">
        <f>TIMEVALUE("09:39:57")</f>
        <v>0.40274305555555556</v>
      </c>
      <c r="G7270" t="s">
        <v>962</v>
      </c>
      <c r="H7270" t="s">
        <v>16160</v>
      </c>
      <c r="I7270">
        <v>703.79600000000005</v>
      </c>
    </row>
    <row r="7271" spans="1:9" x14ac:dyDescent="0.25">
      <c r="A7271" t="s">
        <v>16161</v>
      </c>
      <c r="B7271">
        <v>13119</v>
      </c>
      <c r="C7271" s="2">
        <f t="shared" si="834"/>
        <v>44336</v>
      </c>
      <c r="D7271" s="1">
        <f>TIMEVALUE("09:41:44")</f>
        <v>0.4039814814814815</v>
      </c>
      <c r="E7271" s="2">
        <f t="shared" si="835"/>
        <v>44336</v>
      </c>
      <c r="F7271" s="1">
        <f>TIMEVALUE("09:47:29")</f>
        <v>0.40797453703703701</v>
      </c>
      <c r="G7271" t="s">
        <v>2294</v>
      </c>
      <c r="H7271" t="s">
        <v>16162</v>
      </c>
      <c r="I7271">
        <v>703.79600000000005</v>
      </c>
    </row>
    <row r="7272" spans="1:9" x14ac:dyDescent="0.25">
      <c r="A7272" t="s">
        <v>16163</v>
      </c>
      <c r="B7272">
        <v>13119</v>
      </c>
      <c r="C7272" s="2">
        <f t="shared" si="834"/>
        <v>44336</v>
      </c>
      <c r="D7272" s="1">
        <f>TIMEVALUE("09:49:04")</f>
        <v>0.40907407407407409</v>
      </c>
      <c r="E7272" s="2">
        <f t="shared" si="835"/>
        <v>44336</v>
      </c>
      <c r="F7272" s="1">
        <f>TIMEVALUE("09:54:06")</f>
        <v>0.41256944444444443</v>
      </c>
      <c r="G7272" t="s">
        <v>267</v>
      </c>
      <c r="H7272" t="s">
        <v>16164</v>
      </c>
      <c r="I7272">
        <v>703.79399999999998</v>
      </c>
    </row>
    <row r="7273" spans="1:9" x14ac:dyDescent="0.25">
      <c r="A7273" t="s">
        <v>16165</v>
      </c>
      <c r="B7273">
        <v>13119</v>
      </c>
      <c r="C7273" s="2">
        <f t="shared" si="834"/>
        <v>44336</v>
      </c>
      <c r="D7273" s="1">
        <f>TIMEVALUE("09:55:36")</f>
        <v>0.4136111111111111</v>
      </c>
      <c r="E7273" s="2">
        <f t="shared" si="835"/>
        <v>44336</v>
      </c>
      <c r="F7273" s="1">
        <f>TIMEVALUE("10:00:00")</f>
        <v>0.41666666666666669</v>
      </c>
      <c r="G7273" t="s">
        <v>233</v>
      </c>
      <c r="H7273" t="s">
        <v>16166</v>
      </c>
      <c r="I7273">
        <v>703.77800000000002</v>
      </c>
    </row>
    <row r="7274" spans="1:9" x14ac:dyDescent="0.25">
      <c r="A7274" t="s">
        <v>16167</v>
      </c>
      <c r="B7274">
        <v>13119</v>
      </c>
      <c r="C7274" s="2">
        <f t="shared" si="834"/>
        <v>44336</v>
      </c>
      <c r="D7274" s="1">
        <f>TIMEVALUE("10:01:44")</f>
        <v>0.41787037037037039</v>
      </c>
      <c r="E7274" s="2">
        <f t="shared" si="835"/>
        <v>44336</v>
      </c>
      <c r="F7274" s="1">
        <f>TIMEVALUE("10:07:22")</f>
        <v>0.42178240740740741</v>
      </c>
      <c r="G7274" t="s">
        <v>1934</v>
      </c>
      <c r="H7274" t="s">
        <v>14790</v>
      </c>
      <c r="I7274">
        <v>703.822</v>
      </c>
    </row>
    <row r="7275" spans="1:9" x14ac:dyDescent="0.25">
      <c r="A7275" t="s">
        <v>16168</v>
      </c>
      <c r="B7275">
        <v>13119</v>
      </c>
      <c r="C7275" s="2">
        <f t="shared" si="834"/>
        <v>44336</v>
      </c>
      <c r="D7275" s="1">
        <f>TIMEVALUE("10:08:53")</f>
        <v>0.42283564814814817</v>
      </c>
      <c r="E7275" s="2">
        <f t="shared" si="835"/>
        <v>44336</v>
      </c>
      <c r="F7275" s="1">
        <f>TIMEVALUE("10:14:07")</f>
        <v>0.42646990740740742</v>
      </c>
      <c r="G7275" t="s">
        <v>625</v>
      </c>
      <c r="H7275" t="s">
        <v>16169</v>
      </c>
      <c r="I7275">
        <v>703.84500000000003</v>
      </c>
    </row>
    <row r="7276" spans="1:9" x14ac:dyDescent="0.25">
      <c r="A7276" t="s">
        <v>16170</v>
      </c>
      <c r="B7276">
        <v>13119</v>
      </c>
      <c r="C7276" s="2">
        <f t="shared" si="834"/>
        <v>44336</v>
      </c>
      <c r="D7276" s="1">
        <f>TIMEVALUE("10:16:53")</f>
        <v>0.4283912037037037</v>
      </c>
      <c r="E7276" s="2">
        <f t="shared" si="835"/>
        <v>44336</v>
      </c>
      <c r="F7276" s="1">
        <f>TIMEVALUE("10:22:18")</f>
        <v>0.43215277777777777</v>
      </c>
      <c r="G7276" t="s">
        <v>1955</v>
      </c>
      <c r="H7276" t="s">
        <v>16171</v>
      </c>
      <c r="I7276">
        <v>703.85799999999995</v>
      </c>
    </row>
    <row r="7277" spans="1:9" x14ac:dyDescent="0.25">
      <c r="A7277" t="s">
        <v>16172</v>
      </c>
      <c r="B7277">
        <v>13119</v>
      </c>
      <c r="C7277" s="2">
        <f t="shared" si="834"/>
        <v>44336</v>
      </c>
      <c r="D7277" s="1">
        <f>TIMEVALUE("10:23:59")</f>
        <v>0.43332175925925925</v>
      </c>
      <c r="E7277" s="2">
        <f t="shared" si="835"/>
        <v>44336</v>
      </c>
      <c r="F7277" s="1">
        <f>TIMEVALUE("10:29:14")</f>
        <v>0.4369675925925926</v>
      </c>
      <c r="G7277" t="s">
        <v>5330</v>
      </c>
      <c r="H7277" t="s">
        <v>10543</v>
      </c>
      <c r="I7277">
        <v>703.88599999999997</v>
      </c>
    </row>
    <row r="7278" spans="1:9" x14ac:dyDescent="0.25">
      <c r="A7278" t="s">
        <v>16173</v>
      </c>
      <c r="B7278">
        <v>13119</v>
      </c>
      <c r="C7278" s="2">
        <f t="shared" si="834"/>
        <v>44336</v>
      </c>
      <c r="D7278" s="1">
        <f>TIMEVALUE("09:03:16")</f>
        <v>0.3772685185185185</v>
      </c>
      <c r="E7278" s="2">
        <f t="shared" si="835"/>
        <v>44336</v>
      </c>
      <c r="F7278" s="1">
        <f>TIMEVALUE("09:08:06")</f>
        <v>0.38062499999999999</v>
      </c>
      <c r="G7278" t="s">
        <v>2622</v>
      </c>
      <c r="H7278" t="s">
        <v>4959</v>
      </c>
      <c r="I7278">
        <v>703.86199999999997</v>
      </c>
    </row>
    <row r="7279" spans="1:9" x14ac:dyDescent="0.25">
      <c r="A7279" t="s">
        <v>16174</v>
      </c>
      <c r="B7279">
        <v>13153</v>
      </c>
      <c r="C7279" s="2">
        <f>DATEVALUE("2025-05-29")</f>
        <v>44344</v>
      </c>
      <c r="D7279" s="1">
        <f>TIMEVALUE("14:03:29")</f>
        <v>0.58575231481481482</v>
      </c>
      <c r="E7279" s="2">
        <f>DATEVALUE("2025-05-29")</f>
        <v>44344</v>
      </c>
      <c r="F7279" s="1">
        <f>TIMEVALUE("14:09:03")</f>
        <v>0.58961805555555558</v>
      </c>
      <c r="G7279" t="s">
        <v>212</v>
      </c>
      <c r="H7279" t="s">
        <v>16175</v>
      </c>
      <c r="I7279">
        <v>703.26400000000001</v>
      </c>
    </row>
    <row r="7280" spans="1:9" x14ac:dyDescent="0.25">
      <c r="A7280" t="s">
        <v>16176</v>
      </c>
      <c r="B7280">
        <v>13153</v>
      </c>
      <c r="C7280" s="2">
        <f>DATEVALUE("2025-05-29")</f>
        <v>44344</v>
      </c>
      <c r="D7280" s="1">
        <f>TIMEVALUE("13:52:10")</f>
        <v>0.57789351851851856</v>
      </c>
      <c r="E7280" s="2">
        <f>DATEVALUE("2025-05-29")</f>
        <v>44344</v>
      </c>
      <c r="F7280" s="1">
        <f>TIMEVALUE("13:57:19")</f>
        <v>0.58146990740740745</v>
      </c>
      <c r="G7280" t="s">
        <v>2659</v>
      </c>
      <c r="H7280" t="s">
        <v>16177</v>
      </c>
      <c r="I7280">
        <v>704.11800000000005</v>
      </c>
    </row>
    <row r="7281" spans="1:9" x14ac:dyDescent="0.25">
      <c r="A7281" t="s">
        <v>16178</v>
      </c>
      <c r="B7281">
        <v>13119</v>
      </c>
      <c r="C7281" s="2">
        <f t="shared" ref="C7281:C7291" si="836">DATEVALUE("2025-05-21")</f>
        <v>44336</v>
      </c>
      <c r="D7281" s="1">
        <f>TIMEVALUE("07:50:45")</f>
        <v>0.3269097222222222</v>
      </c>
      <c r="E7281" s="2">
        <f t="shared" ref="E7281:E7291" si="837">DATEVALUE("2025-05-21")</f>
        <v>44336</v>
      </c>
      <c r="F7281" s="1">
        <f>TIMEVALUE("07:54:14")</f>
        <v>0.32932870370370371</v>
      </c>
      <c r="G7281" t="s">
        <v>419</v>
      </c>
      <c r="H7281" t="s">
        <v>16179</v>
      </c>
      <c r="I7281">
        <v>703.56100000000004</v>
      </c>
    </row>
    <row r="7282" spans="1:9" x14ac:dyDescent="0.25">
      <c r="A7282" t="s">
        <v>16180</v>
      </c>
      <c r="B7282">
        <v>13119</v>
      </c>
      <c r="C7282" s="2">
        <f t="shared" si="836"/>
        <v>44336</v>
      </c>
      <c r="D7282" s="1">
        <f>TIMEVALUE("08:07:09")</f>
        <v>0.33829861111111109</v>
      </c>
      <c r="E7282" s="2">
        <f t="shared" si="837"/>
        <v>44336</v>
      </c>
      <c r="F7282" s="1">
        <f>TIMEVALUE("08:10:46")</f>
        <v>0.34081018518518519</v>
      </c>
      <c r="G7282" t="s">
        <v>3765</v>
      </c>
      <c r="H7282" t="s">
        <v>16181</v>
      </c>
      <c r="I7282">
        <v>703.55399999999997</v>
      </c>
    </row>
    <row r="7283" spans="1:9" x14ac:dyDescent="0.25">
      <c r="A7283" t="s">
        <v>16182</v>
      </c>
      <c r="B7283">
        <v>13119</v>
      </c>
      <c r="C7283" s="2">
        <f t="shared" si="836"/>
        <v>44336</v>
      </c>
      <c r="D7283" s="1">
        <f>TIMEVALUE("08:12:21")</f>
        <v>0.34190972222222221</v>
      </c>
      <c r="E7283" s="2">
        <f t="shared" si="837"/>
        <v>44336</v>
      </c>
      <c r="F7283" s="1">
        <f>TIMEVALUE("08:16:01")</f>
        <v>0.34445601851851854</v>
      </c>
      <c r="G7283" t="s">
        <v>2654</v>
      </c>
      <c r="H7283" t="s">
        <v>16183</v>
      </c>
      <c r="I7283">
        <v>703.56799999999998</v>
      </c>
    </row>
    <row r="7284" spans="1:9" x14ac:dyDescent="0.25">
      <c r="A7284" t="s">
        <v>16184</v>
      </c>
      <c r="B7284">
        <v>13119</v>
      </c>
      <c r="C7284" s="2">
        <f t="shared" si="836"/>
        <v>44336</v>
      </c>
      <c r="D7284" s="1">
        <f>TIMEVALUE("08:17:33")</f>
        <v>0.34552083333333333</v>
      </c>
      <c r="E7284" s="2">
        <f t="shared" si="837"/>
        <v>44336</v>
      </c>
      <c r="F7284" s="1">
        <f>TIMEVALUE("08:21:51")</f>
        <v>0.34850694444444447</v>
      </c>
      <c r="G7284" t="s">
        <v>6673</v>
      </c>
      <c r="H7284" t="s">
        <v>16166</v>
      </c>
      <c r="I7284">
        <v>703.66499999999996</v>
      </c>
    </row>
    <row r="7285" spans="1:9" x14ac:dyDescent="0.25">
      <c r="A7285" t="s">
        <v>16185</v>
      </c>
      <c r="B7285">
        <v>13119</v>
      </c>
      <c r="C7285" s="2">
        <f t="shared" si="836"/>
        <v>44336</v>
      </c>
      <c r="D7285" s="1">
        <f>TIMEVALUE("08:23:39")</f>
        <v>0.34975694444444444</v>
      </c>
      <c r="E7285" s="2">
        <f t="shared" si="837"/>
        <v>44336</v>
      </c>
      <c r="F7285" s="1">
        <f>TIMEVALUE("08:27:19")</f>
        <v>0.35230324074074076</v>
      </c>
      <c r="G7285" t="s">
        <v>2654</v>
      </c>
      <c r="H7285" t="s">
        <v>4882</v>
      </c>
      <c r="I7285">
        <v>703.62300000000005</v>
      </c>
    </row>
    <row r="7286" spans="1:9" x14ac:dyDescent="0.25">
      <c r="A7286" t="s">
        <v>16186</v>
      </c>
      <c r="B7286">
        <v>13119</v>
      </c>
      <c r="C7286" s="2">
        <f t="shared" si="836"/>
        <v>44336</v>
      </c>
      <c r="D7286" s="1">
        <f>TIMEVALUE("08:28:50")</f>
        <v>0.35335648148148147</v>
      </c>
      <c r="E7286" s="2">
        <f t="shared" si="837"/>
        <v>44336</v>
      </c>
      <c r="F7286" s="1">
        <f>TIMEVALUE("08:34:06")</f>
        <v>0.35701388888888891</v>
      </c>
      <c r="G7286" t="s">
        <v>10587</v>
      </c>
      <c r="H7286" t="s">
        <v>15920</v>
      </c>
      <c r="I7286">
        <v>703.72699999999998</v>
      </c>
    </row>
    <row r="7287" spans="1:9" x14ac:dyDescent="0.25">
      <c r="A7287" t="s">
        <v>16188</v>
      </c>
      <c r="B7287">
        <v>13119</v>
      </c>
      <c r="C7287" s="2">
        <f t="shared" si="836"/>
        <v>44336</v>
      </c>
      <c r="D7287" s="1">
        <f>TIMEVALUE("08:36:24")</f>
        <v>0.3586111111111111</v>
      </c>
      <c r="E7287" s="2">
        <f t="shared" si="837"/>
        <v>44336</v>
      </c>
      <c r="F7287" s="1">
        <f>TIMEVALUE("08:42:34")</f>
        <v>0.36289351851851853</v>
      </c>
      <c r="G7287" t="s">
        <v>2730</v>
      </c>
      <c r="H7287" t="s">
        <v>16189</v>
      </c>
      <c r="I7287">
        <v>703.77800000000002</v>
      </c>
    </row>
    <row r="7288" spans="1:9" x14ac:dyDescent="0.25">
      <c r="A7288" t="s">
        <v>16190</v>
      </c>
      <c r="B7288">
        <v>13119</v>
      </c>
      <c r="C7288" s="2">
        <f t="shared" si="836"/>
        <v>44336</v>
      </c>
      <c r="D7288" s="1">
        <f>TIMEVALUE("08:44:17")</f>
        <v>0.36408564814814814</v>
      </c>
      <c r="E7288" s="2">
        <f t="shared" si="837"/>
        <v>44336</v>
      </c>
      <c r="F7288" s="1">
        <f>TIMEVALUE("08:49:56")</f>
        <v>0.36800925925925926</v>
      </c>
      <c r="G7288" t="s">
        <v>3244</v>
      </c>
      <c r="H7288" t="s">
        <v>16191</v>
      </c>
      <c r="I7288">
        <v>703.80700000000002</v>
      </c>
    </row>
    <row r="7289" spans="1:9" x14ac:dyDescent="0.25">
      <c r="A7289" t="s">
        <v>16192</v>
      </c>
      <c r="B7289">
        <v>13119</v>
      </c>
      <c r="C7289" s="2">
        <f t="shared" si="836"/>
        <v>44336</v>
      </c>
      <c r="D7289" s="1">
        <f>TIMEVALUE("08:51:44")</f>
        <v>0.36925925925925923</v>
      </c>
      <c r="E7289" s="2">
        <f t="shared" si="837"/>
        <v>44336</v>
      </c>
      <c r="F7289" s="1">
        <f>TIMEVALUE("08:56:09")</f>
        <v>0.37232638888888892</v>
      </c>
      <c r="G7289" t="s">
        <v>6392</v>
      </c>
      <c r="H7289" t="s">
        <v>16194</v>
      </c>
      <c r="I7289">
        <v>703.83699999999999</v>
      </c>
    </row>
    <row r="7290" spans="1:9" x14ac:dyDescent="0.25">
      <c r="A7290" t="s">
        <v>16195</v>
      </c>
      <c r="B7290">
        <v>13119</v>
      </c>
      <c r="C7290" s="2">
        <f t="shared" si="836"/>
        <v>44336</v>
      </c>
      <c r="D7290" s="1">
        <f>TIMEVALUE("08:57:49")</f>
        <v>0.3734837962962963</v>
      </c>
      <c r="E7290" s="2">
        <f t="shared" si="837"/>
        <v>44336</v>
      </c>
      <c r="F7290" s="1">
        <f>TIMEVALUE("09:01:22")</f>
        <v>0.37594907407407407</v>
      </c>
      <c r="G7290" t="s">
        <v>3107</v>
      </c>
      <c r="H7290" t="s">
        <v>16197</v>
      </c>
      <c r="I7290">
        <v>703.89599999999996</v>
      </c>
    </row>
    <row r="7291" spans="1:9" x14ac:dyDescent="0.25">
      <c r="A7291" t="s">
        <v>16198</v>
      </c>
      <c r="B7291">
        <v>13119</v>
      </c>
      <c r="C7291" s="2">
        <f t="shared" si="836"/>
        <v>44336</v>
      </c>
      <c r="D7291" s="1">
        <f>TIMEVALUE("07:57:44")</f>
        <v>0.33175925925925925</v>
      </c>
      <c r="E7291" s="2">
        <f t="shared" si="837"/>
        <v>44336</v>
      </c>
      <c r="F7291" s="1">
        <f>TIMEVALUE("08:01:58")</f>
        <v>0.33469907407407407</v>
      </c>
      <c r="G7291" t="s">
        <v>6692</v>
      </c>
      <c r="H7291" t="s">
        <v>16199</v>
      </c>
      <c r="I7291">
        <v>703.94500000000005</v>
      </c>
    </row>
    <row r="7292" spans="1:9" x14ac:dyDescent="0.25">
      <c r="A7292" t="s">
        <v>16200</v>
      </c>
      <c r="B7292">
        <v>13119</v>
      </c>
      <c r="C7292" s="2">
        <f t="shared" ref="C7292:C7323" si="838">DATEVALUE("2025-05-20")</f>
        <v>44335</v>
      </c>
      <c r="D7292" s="1">
        <f>TIMEVALUE("17:02:08")</f>
        <v>0.70981481481481479</v>
      </c>
      <c r="E7292" s="2">
        <f t="shared" ref="E7292:E7323" si="839">DATEVALUE("2025-05-20")</f>
        <v>44335</v>
      </c>
      <c r="F7292" s="1">
        <f>TIMEVALUE("17:17:50")</f>
        <v>0.7207175925925926</v>
      </c>
      <c r="G7292" t="s">
        <v>16201</v>
      </c>
      <c r="H7292" t="s">
        <v>16202</v>
      </c>
      <c r="I7292">
        <v>703.39200000000005</v>
      </c>
    </row>
    <row r="7293" spans="1:9" x14ac:dyDescent="0.25">
      <c r="A7293" t="s">
        <v>16203</v>
      </c>
      <c r="B7293">
        <v>13119</v>
      </c>
      <c r="C7293" s="2">
        <f t="shared" si="838"/>
        <v>44335</v>
      </c>
      <c r="D7293" s="1">
        <f>TIMEVALUE("17:23:27")</f>
        <v>0.72461805555555558</v>
      </c>
      <c r="E7293" s="2">
        <f t="shared" si="839"/>
        <v>44335</v>
      </c>
      <c r="F7293" s="1">
        <f>TIMEVALUE("17:29:31")</f>
        <v>0.7288310185185185</v>
      </c>
      <c r="G7293" t="s">
        <v>1079</v>
      </c>
      <c r="H7293" t="s">
        <v>16204</v>
      </c>
      <c r="I7293">
        <v>703.47799999999995</v>
      </c>
    </row>
    <row r="7294" spans="1:9" x14ac:dyDescent="0.25">
      <c r="A7294" t="s">
        <v>16205</v>
      </c>
      <c r="B7294">
        <v>13119</v>
      </c>
      <c r="C7294" s="2">
        <f t="shared" si="838"/>
        <v>44335</v>
      </c>
      <c r="D7294" s="1">
        <f>TIMEVALUE("17:31:11")</f>
        <v>0.72998842592592594</v>
      </c>
      <c r="E7294" s="2">
        <f t="shared" si="839"/>
        <v>44335</v>
      </c>
      <c r="F7294" s="1">
        <f>TIMEVALUE("17:34:39")</f>
        <v>0.73239583333333336</v>
      </c>
      <c r="G7294" t="s">
        <v>535</v>
      </c>
      <c r="H7294" t="s">
        <v>15189</v>
      </c>
      <c r="I7294">
        <v>703.52800000000002</v>
      </c>
    </row>
    <row r="7295" spans="1:9" x14ac:dyDescent="0.25">
      <c r="A7295" t="s">
        <v>16206</v>
      </c>
      <c r="B7295">
        <v>13119</v>
      </c>
      <c r="C7295" s="2">
        <f t="shared" si="838"/>
        <v>44335</v>
      </c>
      <c r="D7295" s="1">
        <f>TIMEVALUE("17:36:30")</f>
        <v>0.73368055555555556</v>
      </c>
      <c r="E7295" s="2">
        <f t="shared" si="839"/>
        <v>44335</v>
      </c>
      <c r="F7295" s="1">
        <f>TIMEVALUE("17:39:24")</f>
        <v>0.73569444444444443</v>
      </c>
      <c r="G7295" t="s">
        <v>579</v>
      </c>
      <c r="H7295" t="s">
        <v>16104</v>
      </c>
      <c r="I7295">
        <v>703.60400000000004</v>
      </c>
    </row>
    <row r="7296" spans="1:9" x14ac:dyDescent="0.25">
      <c r="A7296" t="s">
        <v>16207</v>
      </c>
      <c r="B7296">
        <v>13119</v>
      </c>
      <c r="C7296" s="2">
        <f t="shared" si="838"/>
        <v>44335</v>
      </c>
      <c r="D7296" s="1">
        <f>TIMEVALUE("17:41:06")</f>
        <v>0.73687499999999995</v>
      </c>
      <c r="E7296" s="2">
        <f t="shared" si="839"/>
        <v>44335</v>
      </c>
      <c r="F7296" s="1">
        <f>TIMEVALUE("17:44:56")</f>
        <v>0.73953703703703699</v>
      </c>
      <c r="G7296" t="s">
        <v>607</v>
      </c>
      <c r="H7296" t="s">
        <v>271</v>
      </c>
      <c r="I7296">
        <v>703.72799999999995</v>
      </c>
    </row>
    <row r="7297" spans="1:9" x14ac:dyDescent="0.25">
      <c r="A7297" t="s">
        <v>16209</v>
      </c>
      <c r="B7297">
        <v>13119</v>
      </c>
      <c r="C7297" s="2">
        <f t="shared" si="838"/>
        <v>44335</v>
      </c>
      <c r="D7297" s="1">
        <f>TIMEVALUE("17:46:20")</f>
        <v>0.74050925925925926</v>
      </c>
      <c r="E7297" s="2">
        <f t="shared" si="839"/>
        <v>44335</v>
      </c>
      <c r="F7297" s="1">
        <f>TIMEVALUE("17:50:11")</f>
        <v>0.74318287037037034</v>
      </c>
      <c r="G7297" t="s">
        <v>846</v>
      </c>
      <c r="H7297" t="s">
        <v>11968</v>
      </c>
      <c r="I7297">
        <v>703.76099999999997</v>
      </c>
    </row>
    <row r="7298" spans="1:9" x14ac:dyDescent="0.25">
      <c r="A7298" t="s">
        <v>16210</v>
      </c>
      <c r="B7298">
        <v>13119</v>
      </c>
      <c r="C7298" s="2">
        <f t="shared" si="838"/>
        <v>44335</v>
      </c>
      <c r="D7298" s="1">
        <f>TIMEVALUE("17:54:24")</f>
        <v>0.74611111111111106</v>
      </c>
      <c r="E7298" s="2">
        <f t="shared" si="839"/>
        <v>44335</v>
      </c>
      <c r="F7298" s="1">
        <f>TIMEVALUE("17:58:33")</f>
        <v>0.74899305555555551</v>
      </c>
      <c r="G7298" t="s">
        <v>3740</v>
      </c>
      <c r="H7298" t="s">
        <v>16211</v>
      </c>
      <c r="I7298">
        <v>703.81600000000003</v>
      </c>
    </row>
    <row r="7299" spans="1:9" x14ac:dyDescent="0.25">
      <c r="A7299" t="s">
        <v>16212</v>
      </c>
      <c r="B7299">
        <v>13119</v>
      </c>
      <c r="C7299" s="2">
        <f t="shared" si="838"/>
        <v>44335</v>
      </c>
      <c r="D7299" s="1">
        <f>TIMEVALUE("18:00:51")</f>
        <v>0.75059027777777776</v>
      </c>
      <c r="E7299" s="2">
        <f t="shared" si="839"/>
        <v>44335</v>
      </c>
      <c r="F7299" s="1">
        <f>TIMEVALUE("18:04:52")</f>
        <v>0.75337962962962968</v>
      </c>
      <c r="G7299" t="s">
        <v>397</v>
      </c>
      <c r="H7299" t="s">
        <v>16213</v>
      </c>
      <c r="I7299">
        <v>703.83199999999999</v>
      </c>
    </row>
    <row r="7300" spans="1:9" x14ac:dyDescent="0.25">
      <c r="A7300" t="s">
        <v>16214</v>
      </c>
      <c r="B7300">
        <v>13119</v>
      </c>
      <c r="C7300" s="2">
        <f t="shared" si="838"/>
        <v>44335</v>
      </c>
      <c r="D7300" s="1">
        <f>TIMEVALUE("18:06:26")</f>
        <v>0.75446759259259255</v>
      </c>
      <c r="E7300" s="2">
        <f t="shared" si="839"/>
        <v>44335</v>
      </c>
      <c r="F7300" s="1">
        <f>TIMEVALUE("18:10:52")</f>
        <v>0.75754629629629633</v>
      </c>
      <c r="G7300" t="s">
        <v>927</v>
      </c>
      <c r="H7300" t="s">
        <v>16215</v>
      </c>
      <c r="I7300">
        <v>703.83600000000001</v>
      </c>
    </row>
    <row r="7301" spans="1:9" x14ac:dyDescent="0.25">
      <c r="A7301" t="s">
        <v>16216</v>
      </c>
      <c r="B7301">
        <v>13119</v>
      </c>
      <c r="C7301" s="2">
        <f t="shared" si="838"/>
        <v>44335</v>
      </c>
      <c r="D7301" s="1">
        <f>TIMEVALUE("18:13:00")</f>
        <v>0.75902777777777775</v>
      </c>
      <c r="E7301" s="2">
        <f t="shared" si="839"/>
        <v>44335</v>
      </c>
      <c r="F7301" s="1">
        <f>TIMEVALUE("18:17:08")</f>
        <v>0.76189814814814816</v>
      </c>
      <c r="G7301" t="s">
        <v>3226</v>
      </c>
      <c r="H7301" t="s">
        <v>16217</v>
      </c>
      <c r="I7301">
        <v>703.87900000000002</v>
      </c>
    </row>
    <row r="7302" spans="1:9" x14ac:dyDescent="0.25">
      <c r="A7302" t="s">
        <v>16218</v>
      </c>
      <c r="B7302">
        <v>13119</v>
      </c>
      <c r="C7302" s="2">
        <f t="shared" si="838"/>
        <v>44335</v>
      </c>
      <c r="D7302" s="1">
        <f>TIMEVALUE("18:20:04")</f>
        <v>0.76393518518518522</v>
      </c>
      <c r="E7302" s="2">
        <f t="shared" si="839"/>
        <v>44335</v>
      </c>
      <c r="F7302" s="1">
        <f>TIMEVALUE("18:20:08")</f>
        <v>0.76398148148148148</v>
      </c>
      <c r="G7302" t="s">
        <v>2482</v>
      </c>
      <c r="H7302" t="s">
        <v>16219</v>
      </c>
      <c r="I7302">
        <v>717.85400000000004</v>
      </c>
    </row>
    <row r="7303" spans="1:9" x14ac:dyDescent="0.25">
      <c r="A7303" t="s">
        <v>16218</v>
      </c>
      <c r="B7303">
        <v>13119</v>
      </c>
      <c r="C7303" s="2">
        <f t="shared" si="838"/>
        <v>44335</v>
      </c>
      <c r="D7303" s="1">
        <f>TIMEVALUE("18:21:17")</f>
        <v>0.76478009259259261</v>
      </c>
      <c r="E7303" s="2">
        <f t="shared" si="839"/>
        <v>44335</v>
      </c>
      <c r="F7303" s="1">
        <f>TIMEVALUE("18:21:17")</f>
        <v>0.76478009259259261</v>
      </c>
      <c r="G7303" t="s">
        <v>162</v>
      </c>
      <c r="H7303" t="s">
        <v>163</v>
      </c>
      <c r="I7303">
        <v>98765432.099000007</v>
      </c>
    </row>
    <row r="7304" spans="1:9" x14ac:dyDescent="0.25">
      <c r="A7304" t="s">
        <v>16218</v>
      </c>
      <c r="B7304">
        <v>13119</v>
      </c>
      <c r="C7304" s="2">
        <f t="shared" si="838"/>
        <v>44335</v>
      </c>
      <c r="D7304" s="1">
        <f>TIMEVALUE("18:21:18")</f>
        <v>0.76479166666666665</v>
      </c>
      <c r="E7304" s="2">
        <f t="shared" si="839"/>
        <v>44335</v>
      </c>
      <c r="F7304" s="1">
        <f>TIMEVALUE("18:25:50")</f>
        <v>0.76793981481481477</v>
      </c>
      <c r="G7304" t="s">
        <v>2118</v>
      </c>
      <c r="H7304" t="s">
        <v>13444</v>
      </c>
      <c r="I7304">
        <v>703.94100000000003</v>
      </c>
    </row>
    <row r="7305" spans="1:9" x14ac:dyDescent="0.25">
      <c r="A7305" t="s">
        <v>16220</v>
      </c>
      <c r="B7305">
        <v>13119</v>
      </c>
      <c r="C7305" s="2">
        <f t="shared" si="838"/>
        <v>44335</v>
      </c>
      <c r="D7305" s="1">
        <f>TIMEVALUE("18:27:38")</f>
        <v>0.76918981481481485</v>
      </c>
      <c r="E7305" s="2">
        <f t="shared" si="839"/>
        <v>44335</v>
      </c>
      <c r="F7305" s="1">
        <f>TIMEVALUE("18:31:38")</f>
        <v>0.77196759259259262</v>
      </c>
      <c r="G7305" t="s">
        <v>85</v>
      </c>
      <c r="H7305" t="s">
        <v>7763</v>
      </c>
      <c r="I7305">
        <v>704.01400000000001</v>
      </c>
    </row>
    <row r="7306" spans="1:9" x14ac:dyDescent="0.25">
      <c r="A7306" t="s">
        <v>16221</v>
      </c>
      <c r="B7306">
        <v>13119</v>
      </c>
      <c r="C7306" s="2">
        <f t="shared" si="838"/>
        <v>44335</v>
      </c>
      <c r="D7306" s="1">
        <f>TIMEVALUE("16:44:27")</f>
        <v>0.69753472222222224</v>
      </c>
      <c r="E7306" s="2">
        <f t="shared" si="839"/>
        <v>44335</v>
      </c>
      <c r="F7306" s="1">
        <f>TIMEVALUE("16:48:54")</f>
        <v>0.70062500000000005</v>
      </c>
      <c r="G7306" t="s">
        <v>2591</v>
      </c>
      <c r="H7306" t="s">
        <v>16222</v>
      </c>
      <c r="I7306">
        <v>704.05899999999997</v>
      </c>
    </row>
    <row r="7307" spans="1:9" x14ac:dyDescent="0.25">
      <c r="A7307" t="s">
        <v>16223</v>
      </c>
      <c r="B7307">
        <v>13119</v>
      </c>
      <c r="C7307" s="2">
        <f t="shared" si="838"/>
        <v>44335</v>
      </c>
      <c r="D7307" s="1">
        <f>TIMEVALUE("15:29:03")</f>
        <v>0.64517361111111116</v>
      </c>
      <c r="E7307" s="2">
        <f t="shared" si="839"/>
        <v>44335</v>
      </c>
      <c r="F7307" s="1">
        <f>TIMEVALUE("15:33:44")</f>
        <v>0.64842592592592596</v>
      </c>
      <c r="G7307" t="s">
        <v>3722</v>
      </c>
      <c r="H7307" t="s">
        <v>15842</v>
      </c>
      <c r="I7307">
        <v>703.57500000000005</v>
      </c>
    </row>
    <row r="7308" spans="1:9" x14ac:dyDescent="0.25">
      <c r="A7308" t="s">
        <v>16224</v>
      </c>
      <c r="B7308">
        <v>13119</v>
      </c>
      <c r="C7308" s="2">
        <f t="shared" si="838"/>
        <v>44335</v>
      </c>
      <c r="D7308" s="1">
        <f>TIMEVALUE("15:42:13")</f>
        <v>0.65431712962962962</v>
      </c>
      <c r="E7308" s="2">
        <f t="shared" si="839"/>
        <v>44335</v>
      </c>
      <c r="F7308" s="1">
        <f>TIMEVALUE("15:45:27")</f>
        <v>0.65656250000000005</v>
      </c>
      <c r="G7308" t="s">
        <v>2507</v>
      </c>
      <c r="H7308" t="s">
        <v>16225</v>
      </c>
      <c r="I7308">
        <v>703.66499999999996</v>
      </c>
    </row>
    <row r="7309" spans="1:9" x14ac:dyDescent="0.25">
      <c r="A7309" t="s">
        <v>16226</v>
      </c>
      <c r="B7309">
        <v>13119</v>
      </c>
      <c r="C7309" s="2">
        <f t="shared" si="838"/>
        <v>44335</v>
      </c>
      <c r="D7309" s="1">
        <f>TIMEVALUE("15:47:09")</f>
        <v>0.65774305555555557</v>
      </c>
      <c r="E7309" s="2">
        <f t="shared" si="839"/>
        <v>44335</v>
      </c>
      <c r="F7309" s="1">
        <f>TIMEVALUE("15:51:45")</f>
        <v>0.66093749999999996</v>
      </c>
      <c r="G7309" t="s">
        <v>2446</v>
      </c>
      <c r="H7309" t="s">
        <v>4808</v>
      </c>
      <c r="I7309">
        <v>703.64</v>
      </c>
    </row>
    <row r="7310" spans="1:9" x14ac:dyDescent="0.25">
      <c r="A7310" t="s">
        <v>16227</v>
      </c>
      <c r="B7310">
        <v>13119</v>
      </c>
      <c r="C7310" s="2">
        <f t="shared" si="838"/>
        <v>44335</v>
      </c>
      <c r="D7310" s="1">
        <f>TIMEVALUE("15:53:15")</f>
        <v>0.66197916666666667</v>
      </c>
      <c r="E7310" s="2">
        <f t="shared" si="839"/>
        <v>44335</v>
      </c>
      <c r="F7310" s="1">
        <f>TIMEVALUE("15:56:46")</f>
        <v>0.66442129629629632</v>
      </c>
      <c r="G7310" t="s">
        <v>203</v>
      </c>
      <c r="H7310" t="s">
        <v>14885</v>
      </c>
      <c r="I7310">
        <v>703.69799999999998</v>
      </c>
    </row>
    <row r="7311" spans="1:9" x14ac:dyDescent="0.25">
      <c r="A7311" t="s">
        <v>16228</v>
      </c>
      <c r="B7311">
        <v>13119</v>
      </c>
      <c r="C7311" s="2">
        <f t="shared" si="838"/>
        <v>44335</v>
      </c>
      <c r="D7311" s="1">
        <f>TIMEVALUE("15:58:49")</f>
        <v>0.66584490740740743</v>
      </c>
      <c r="E7311" s="2">
        <f t="shared" si="839"/>
        <v>44335</v>
      </c>
      <c r="F7311" s="1">
        <f>TIMEVALUE("16:02:31")</f>
        <v>0.66841435185185183</v>
      </c>
      <c r="G7311" t="s">
        <v>2522</v>
      </c>
      <c r="H7311" t="s">
        <v>16229</v>
      </c>
      <c r="I7311">
        <v>703.77800000000002</v>
      </c>
    </row>
    <row r="7312" spans="1:9" x14ac:dyDescent="0.25">
      <c r="A7312" t="s">
        <v>16230</v>
      </c>
      <c r="B7312">
        <v>13119</v>
      </c>
      <c r="C7312" s="2">
        <f t="shared" si="838"/>
        <v>44335</v>
      </c>
      <c r="D7312" s="1">
        <f>TIMEVALUE("16:04:05")</f>
        <v>0.66950231481481481</v>
      </c>
      <c r="E7312" s="2">
        <f t="shared" si="839"/>
        <v>44335</v>
      </c>
      <c r="F7312" s="1">
        <f>TIMEVALUE("16:07:45")</f>
        <v>0.67204861111111114</v>
      </c>
      <c r="G7312" t="s">
        <v>2654</v>
      </c>
      <c r="H7312" t="s">
        <v>14669</v>
      </c>
      <c r="I7312">
        <v>703.80899999999997</v>
      </c>
    </row>
    <row r="7313" spans="1:9" x14ac:dyDescent="0.25">
      <c r="A7313" t="s">
        <v>16231</v>
      </c>
      <c r="B7313">
        <v>13119</v>
      </c>
      <c r="C7313" s="2">
        <f t="shared" si="838"/>
        <v>44335</v>
      </c>
      <c r="D7313" s="1">
        <f>TIMEVALUE("16:10:03")</f>
        <v>0.67364583333333339</v>
      </c>
      <c r="E7313" s="2">
        <f t="shared" si="839"/>
        <v>44335</v>
      </c>
      <c r="F7313" s="1">
        <f>TIMEVALUE("16:14:12")</f>
        <v>0.67652777777777773</v>
      </c>
      <c r="G7313" t="s">
        <v>3740</v>
      </c>
      <c r="H7313" t="s">
        <v>16232</v>
      </c>
      <c r="I7313">
        <v>703.84299999999996</v>
      </c>
    </row>
    <row r="7314" spans="1:9" x14ac:dyDescent="0.25">
      <c r="A7314" t="s">
        <v>16233</v>
      </c>
      <c r="B7314">
        <v>13119</v>
      </c>
      <c r="C7314" s="2">
        <f t="shared" si="838"/>
        <v>44335</v>
      </c>
      <c r="D7314" s="1">
        <f>TIMEVALUE("16:15:41")</f>
        <v>0.67755787037037041</v>
      </c>
      <c r="E7314" s="2">
        <f t="shared" si="839"/>
        <v>44335</v>
      </c>
      <c r="F7314" s="1">
        <f>TIMEVALUE("16:19:38")</f>
        <v>0.68030092592592595</v>
      </c>
      <c r="G7314" t="s">
        <v>2720</v>
      </c>
      <c r="H7314" t="s">
        <v>16234</v>
      </c>
      <c r="I7314">
        <v>703.85</v>
      </c>
    </row>
    <row r="7315" spans="1:9" x14ac:dyDescent="0.25">
      <c r="A7315" t="s">
        <v>16235</v>
      </c>
      <c r="B7315">
        <v>13119</v>
      </c>
      <c r="C7315" s="2">
        <f t="shared" si="838"/>
        <v>44335</v>
      </c>
      <c r="D7315" s="1">
        <f>TIMEVALUE("16:21:24")</f>
        <v>0.68152777777777773</v>
      </c>
      <c r="E7315" s="2">
        <f t="shared" si="839"/>
        <v>44335</v>
      </c>
      <c r="F7315" s="1">
        <f>TIMEVALUE("16:25:36")</f>
        <v>0.68444444444444441</v>
      </c>
      <c r="G7315" t="s">
        <v>874</v>
      </c>
      <c r="H7315" t="s">
        <v>11971</v>
      </c>
      <c r="I7315">
        <v>703.84199999999998</v>
      </c>
    </row>
    <row r="7316" spans="1:9" x14ac:dyDescent="0.25">
      <c r="A7316" t="s">
        <v>16236</v>
      </c>
      <c r="B7316">
        <v>13119</v>
      </c>
      <c r="C7316" s="2">
        <f t="shared" si="838"/>
        <v>44335</v>
      </c>
      <c r="D7316" s="1">
        <f>TIMEVALUE("16:27:10")</f>
        <v>0.6855324074074074</v>
      </c>
      <c r="E7316" s="2">
        <f t="shared" si="839"/>
        <v>44335</v>
      </c>
      <c r="F7316" s="1">
        <f>TIMEVALUE("16:31:09")</f>
        <v>0.68829861111111112</v>
      </c>
      <c r="G7316" t="s">
        <v>55</v>
      </c>
      <c r="H7316" t="s">
        <v>4764</v>
      </c>
      <c r="I7316">
        <v>703.86199999999997</v>
      </c>
    </row>
    <row r="7317" spans="1:9" x14ac:dyDescent="0.25">
      <c r="A7317" t="s">
        <v>16237</v>
      </c>
      <c r="B7317">
        <v>13119</v>
      </c>
      <c r="C7317" s="2">
        <f t="shared" si="838"/>
        <v>44335</v>
      </c>
      <c r="D7317" s="1">
        <f>TIMEVALUE("16:32:45")</f>
        <v>0.68940972222222219</v>
      </c>
      <c r="E7317" s="2">
        <f t="shared" si="839"/>
        <v>44335</v>
      </c>
      <c r="F7317" s="1">
        <f>TIMEVALUE("16:36:41")</f>
        <v>0.69214120370370369</v>
      </c>
      <c r="G7317" t="s">
        <v>619</v>
      </c>
      <c r="H7317" t="s">
        <v>16238</v>
      </c>
      <c r="I7317">
        <v>703.89499999999998</v>
      </c>
    </row>
    <row r="7318" spans="1:9" x14ac:dyDescent="0.25">
      <c r="A7318" t="s">
        <v>16239</v>
      </c>
      <c r="B7318">
        <v>13119</v>
      </c>
      <c r="C7318" s="2">
        <f t="shared" si="838"/>
        <v>44335</v>
      </c>
      <c r="D7318" s="1">
        <f>TIMEVALUE("16:38:16")</f>
        <v>0.69324074074074071</v>
      </c>
      <c r="E7318" s="2">
        <f t="shared" si="839"/>
        <v>44335</v>
      </c>
      <c r="F7318" s="1">
        <f>TIMEVALUE("16:42:40")</f>
        <v>0.6962962962962963</v>
      </c>
      <c r="G7318" t="s">
        <v>233</v>
      </c>
      <c r="H7318" t="s">
        <v>16240</v>
      </c>
      <c r="I7318">
        <v>703.98800000000006</v>
      </c>
    </row>
    <row r="7319" spans="1:9" x14ac:dyDescent="0.25">
      <c r="A7319" t="s">
        <v>16241</v>
      </c>
      <c r="B7319">
        <v>13119</v>
      </c>
      <c r="C7319" s="2">
        <f t="shared" si="838"/>
        <v>44335</v>
      </c>
      <c r="D7319" s="1">
        <f>TIMEVALUE("15:19:47")</f>
        <v>0.63873842592592589</v>
      </c>
      <c r="E7319" s="2">
        <f t="shared" si="839"/>
        <v>44335</v>
      </c>
      <c r="F7319" s="1">
        <f>TIMEVALUE("15:23:53")</f>
        <v>0.64158564814814811</v>
      </c>
      <c r="G7319" t="s">
        <v>2469</v>
      </c>
      <c r="H7319" t="s">
        <v>16242</v>
      </c>
      <c r="I7319">
        <v>703.98800000000006</v>
      </c>
    </row>
    <row r="7320" spans="1:9" x14ac:dyDescent="0.25">
      <c r="A7320" t="s">
        <v>16243</v>
      </c>
      <c r="B7320">
        <v>13119</v>
      </c>
      <c r="C7320" s="2">
        <f t="shared" si="838"/>
        <v>44335</v>
      </c>
      <c r="D7320" s="1">
        <f>TIMEVALUE("13:50:54")</f>
        <v>0.57701388888888894</v>
      </c>
      <c r="E7320" s="2">
        <f t="shared" si="839"/>
        <v>44335</v>
      </c>
      <c r="F7320" s="1">
        <f>TIMEVALUE("13:55:31")</f>
        <v>0.58021990740740736</v>
      </c>
      <c r="G7320" t="s">
        <v>355</v>
      </c>
      <c r="H7320" t="s">
        <v>16244</v>
      </c>
      <c r="I7320">
        <v>703.69299999999998</v>
      </c>
    </row>
    <row r="7321" spans="1:9" x14ac:dyDescent="0.25">
      <c r="A7321" t="s">
        <v>16245</v>
      </c>
      <c r="B7321">
        <v>13119</v>
      </c>
      <c r="C7321" s="2">
        <f t="shared" si="838"/>
        <v>44335</v>
      </c>
      <c r="D7321" s="1">
        <f>TIMEVALUE("13:58:24")</f>
        <v>0.5822222222222222</v>
      </c>
      <c r="E7321" s="2">
        <f t="shared" si="839"/>
        <v>44335</v>
      </c>
      <c r="F7321" s="1">
        <f>TIMEVALUE("14:02:00")</f>
        <v>0.58472222222222225</v>
      </c>
      <c r="G7321" t="s">
        <v>13627</v>
      </c>
      <c r="H7321" t="s">
        <v>10804</v>
      </c>
      <c r="I7321">
        <v>703.726</v>
      </c>
    </row>
    <row r="7322" spans="1:9" x14ac:dyDescent="0.25">
      <c r="A7322" t="s">
        <v>16246</v>
      </c>
      <c r="B7322">
        <v>13119</v>
      </c>
      <c r="C7322" s="2">
        <f t="shared" si="838"/>
        <v>44335</v>
      </c>
      <c r="D7322" s="1">
        <f>TIMEVALUE("14:20:11")</f>
        <v>0.59734953703703708</v>
      </c>
      <c r="E7322" s="2">
        <f t="shared" si="839"/>
        <v>44335</v>
      </c>
      <c r="F7322" s="1">
        <f>TIMEVALUE("14:24:17")</f>
        <v>0.6001967592592593</v>
      </c>
      <c r="G7322" t="s">
        <v>2469</v>
      </c>
      <c r="H7322" t="s">
        <v>16247</v>
      </c>
      <c r="I7322">
        <v>703.69500000000005</v>
      </c>
    </row>
    <row r="7323" spans="1:9" x14ac:dyDescent="0.25">
      <c r="A7323" t="s">
        <v>16248</v>
      </c>
      <c r="B7323">
        <v>13119</v>
      </c>
      <c r="C7323" s="2">
        <f t="shared" si="838"/>
        <v>44335</v>
      </c>
      <c r="D7323" s="1">
        <f>TIMEVALUE("14:27:08")</f>
        <v>0.60217592592592595</v>
      </c>
      <c r="E7323" s="2">
        <f t="shared" si="839"/>
        <v>44335</v>
      </c>
      <c r="F7323" s="1">
        <f>TIMEVALUE("14:31:17")</f>
        <v>0.6050578703703704</v>
      </c>
      <c r="G7323" t="s">
        <v>3740</v>
      </c>
      <c r="H7323" t="s">
        <v>16249</v>
      </c>
      <c r="I7323">
        <v>703.74699999999996</v>
      </c>
    </row>
    <row r="7324" spans="1:9" x14ac:dyDescent="0.25">
      <c r="A7324" t="s">
        <v>16250</v>
      </c>
      <c r="B7324">
        <v>13119</v>
      </c>
      <c r="C7324" s="2">
        <f t="shared" ref="C7324:C7346" si="840">DATEVALUE("2025-05-20")</f>
        <v>44335</v>
      </c>
      <c r="D7324" s="1">
        <f>TIMEVALUE("14:32:45")</f>
        <v>0.60607638888888893</v>
      </c>
      <c r="E7324" s="2">
        <f t="shared" ref="E7324:E7346" si="841">DATEVALUE("2025-05-20")</f>
        <v>44335</v>
      </c>
      <c r="F7324" s="1">
        <f>TIMEVALUE("14:36:18")</f>
        <v>0.60854166666666665</v>
      </c>
      <c r="G7324" t="s">
        <v>3107</v>
      </c>
      <c r="H7324" t="s">
        <v>4888</v>
      </c>
      <c r="I7324">
        <v>703.74900000000002</v>
      </c>
    </row>
    <row r="7325" spans="1:9" x14ac:dyDescent="0.25">
      <c r="A7325" t="s">
        <v>16251</v>
      </c>
      <c r="B7325">
        <v>13119</v>
      </c>
      <c r="C7325" s="2">
        <f t="shared" si="840"/>
        <v>44335</v>
      </c>
      <c r="D7325" s="1">
        <f>TIMEVALUE("14:38:04")</f>
        <v>0.60976851851851854</v>
      </c>
      <c r="E7325" s="2">
        <f t="shared" si="841"/>
        <v>44335</v>
      </c>
      <c r="F7325" s="1">
        <f>TIMEVALUE("14:41:21")</f>
        <v>0.61204861111111108</v>
      </c>
      <c r="G7325" t="s">
        <v>1018</v>
      </c>
      <c r="H7325" t="s">
        <v>16252</v>
      </c>
      <c r="I7325">
        <v>703.77800000000002</v>
      </c>
    </row>
    <row r="7326" spans="1:9" x14ac:dyDescent="0.25">
      <c r="A7326" t="s">
        <v>16253</v>
      </c>
      <c r="B7326">
        <v>13119</v>
      </c>
      <c r="C7326" s="2">
        <f t="shared" si="840"/>
        <v>44335</v>
      </c>
      <c r="D7326" s="1">
        <f>TIMEVALUE("14:42:52")</f>
        <v>0.61310185185185184</v>
      </c>
      <c r="E7326" s="2">
        <f t="shared" si="841"/>
        <v>44335</v>
      </c>
      <c r="F7326" s="1">
        <f>TIMEVALUE("14:46:48")</f>
        <v>0.61583333333333334</v>
      </c>
      <c r="G7326" t="s">
        <v>619</v>
      </c>
      <c r="H7326" t="s">
        <v>16254</v>
      </c>
      <c r="I7326">
        <v>703.86800000000005</v>
      </c>
    </row>
    <row r="7327" spans="1:9" x14ac:dyDescent="0.25">
      <c r="A7327" t="s">
        <v>16255</v>
      </c>
      <c r="B7327">
        <v>13119</v>
      </c>
      <c r="C7327" s="2">
        <f t="shared" si="840"/>
        <v>44335</v>
      </c>
      <c r="D7327" s="1">
        <f>TIMEVALUE("14:48:28")</f>
        <v>0.61699074074074078</v>
      </c>
      <c r="E7327" s="2">
        <f t="shared" si="841"/>
        <v>44335</v>
      </c>
      <c r="F7327" s="1">
        <f>TIMEVALUE("14:53:23")</f>
        <v>0.62040509259259258</v>
      </c>
      <c r="G7327" t="s">
        <v>2711</v>
      </c>
      <c r="H7327" t="s">
        <v>1394</v>
      </c>
      <c r="I7327">
        <v>703.83</v>
      </c>
    </row>
    <row r="7328" spans="1:9" x14ac:dyDescent="0.25">
      <c r="A7328" t="s">
        <v>16256</v>
      </c>
      <c r="B7328">
        <v>13119</v>
      </c>
      <c r="C7328" s="2">
        <f t="shared" si="840"/>
        <v>44335</v>
      </c>
      <c r="D7328" s="1">
        <f>TIMEVALUE("14:54:57")</f>
        <v>0.62149305555555556</v>
      </c>
      <c r="E7328" s="2">
        <f t="shared" si="841"/>
        <v>44335</v>
      </c>
      <c r="F7328" s="1">
        <f>TIMEVALUE("15:00:47")</f>
        <v>0.62554398148148149</v>
      </c>
      <c r="G7328" t="s">
        <v>3238</v>
      </c>
      <c r="H7328" t="s">
        <v>16257</v>
      </c>
      <c r="I7328">
        <v>703.94799999999998</v>
      </c>
    </row>
    <row r="7329" spans="1:9" x14ac:dyDescent="0.25">
      <c r="A7329" t="s">
        <v>16258</v>
      </c>
      <c r="B7329">
        <v>13119</v>
      </c>
      <c r="C7329" s="2">
        <f t="shared" si="840"/>
        <v>44335</v>
      </c>
      <c r="D7329" s="1">
        <f>TIMEVALUE("15:02:15")</f>
        <v>0.62656250000000002</v>
      </c>
      <c r="E7329" s="2">
        <f t="shared" si="841"/>
        <v>44335</v>
      </c>
      <c r="F7329" s="1">
        <f>TIMEVALUE("15:06:50")</f>
        <v>0.62974537037037037</v>
      </c>
      <c r="G7329" t="s">
        <v>6560</v>
      </c>
      <c r="H7329" t="s">
        <v>16259</v>
      </c>
      <c r="I7329">
        <v>703.94899999999996</v>
      </c>
    </row>
    <row r="7330" spans="1:9" x14ac:dyDescent="0.25">
      <c r="A7330" t="s">
        <v>16260</v>
      </c>
      <c r="B7330">
        <v>13119</v>
      </c>
      <c r="C7330" s="2">
        <f t="shared" si="840"/>
        <v>44335</v>
      </c>
      <c r="D7330" s="1">
        <f>TIMEVALUE("15:08:35")</f>
        <v>0.63096064814814812</v>
      </c>
      <c r="E7330" s="2">
        <f t="shared" si="841"/>
        <v>44335</v>
      </c>
      <c r="F7330" s="1">
        <f>TIMEVALUE("15:11:57")</f>
        <v>0.63329861111111108</v>
      </c>
      <c r="G7330" t="s">
        <v>2922</v>
      </c>
      <c r="H7330" t="s">
        <v>16261</v>
      </c>
      <c r="I7330">
        <v>703.93799999999999</v>
      </c>
    </row>
    <row r="7331" spans="1:9" x14ac:dyDescent="0.25">
      <c r="A7331" t="s">
        <v>16262</v>
      </c>
      <c r="B7331">
        <v>13119</v>
      </c>
      <c r="C7331" s="2">
        <f t="shared" si="840"/>
        <v>44335</v>
      </c>
      <c r="D7331" s="1">
        <f>TIMEVALUE("15:13:31")</f>
        <v>0.63438657407407406</v>
      </c>
      <c r="E7331" s="2">
        <f t="shared" si="841"/>
        <v>44335</v>
      </c>
      <c r="F7331" s="1">
        <f>TIMEVALUE("15:18:01")</f>
        <v>0.63751157407407411</v>
      </c>
      <c r="G7331" t="s">
        <v>6589</v>
      </c>
      <c r="H7331" t="s">
        <v>16263</v>
      </c>
      <c r="I7331">
        <v>703.995</v>
      </c>
    </row>
    <row r="7332" spans="1:9" x14ac:dyDescent="0.25">
      <c r="A7332" t="s">
        <v>16264</v>
      </c>
      <c r="B7332">
        <v>13119</v>
      </c>
      <c r="C7332" s="2">
        <f t="shared" si="840"/>
        <v>44335</v>
      </c>
      <c r="D7332" s="1">
        <f>TIMEVALUE("13:36:05")</f>
        <v>0.56672453703703707</v>
      </c>
      <c r="E7332" s="2">
        <f t="shared" si="841"/>
        <v>44335</v>
      </c>
      <c r="F7332" s="1">
        <f>TIMEVALUE("13:40:02")</f>
        <v>0.56946759259259261</v>
      </c>
      <c r="G7332" t="s">
        <v>2720</v>
      </c>
      <c r="H7332" t="s">
        <v>16265</v>
      </c>
      <c r="I7332">
        <v>704.06399999999996</v>
      </c>
    </row>
    <row r="7333" spans="1:9" x14ac:dyDescent="0.25">
      <c r="A7333" t="s">
        <v>16266</v>
      </c>
      <c r="B7333">
        <v>13119</v>
      </c>
      <c r="C7333" s="2">
        <f t="shared" si="840"/>
        <v>44335</v>
      </c>
      <c r="D7333" s="1">
        <f>TIMEVALUE("11:13:25")</f>
        <v>0.46765046296296298</v>
      </c>
      <c r="E7333" s="2">
        <f t="shared" si="841"/>
        <v>44335</v>
      </c>
      <c r="F7333" s="1">
        <f>TIMEVALUE("11:17:57")</f>
        <v>0.4707986111111111</v>
      </c>
      <c r="G7333" t="s">
        <v>2118</v>
      </c>
      <c r="H7333" t="s">
        <v>16267</v>
      </c>
      <c r="I7333">
        <v>703.95299999999997</v>
      </c>
    </row>
    <row r="7334" spans="1:9" x14ac:dyDescent="0.25">
      <c r="A7334" t="s">
        <v>16268</v>
      </c>
      <c r="B7334">
        <v>13119</v>
      </c>
      <c r="C7334" s="2">
        <f t="shared" si="840"/>
        <v>44335</v>
      </c>
      <c r="D7334" s="1">
        <f>TIMEVALUE("11:32:55")</f>
        <v>0.48119212962962965</v>
      </c>
      <c r="E7334" s="2">
        <f t="shared" si="841"/>
        <v>44335</v>
      </c>
      <c r="F7334" s="1">
        <f>TIMEVALUE("11:36:29")</f>
        <v>0.48366898148148146</v>
      </c>
      <c r="G7334" t="s">
        <v>2579</v>
      </c>
      <c r="H7334" t="s">
        <v>16269</v>
      </c>
      <c r="I7334">
        <v>704.03</v>
      </c>
    </row>
    <row r="7335" spans="1:9" x14ac:dyDescent="0.25">
      <c r="A7335" t="s">
        <v>16270</v>
      </c>
      <c r="B7335">
        <v>13119</v>
      </c>
      <c r="C7335" s="2">
        <f t="shared" si="840"/>
        <v>44335</v>
      </c>
      <c r="D7335" s="1">
        <f>TIMEVALUE("11:38:20")</f>
        <v>0.48495370370370372</v>
      </c>
      <c r="E7335" s="2">
        <f t="shared" si="841"/>
        <v>44335</v>
      </c>
      <c r="F7335" s="1">
        <f>TIMEVALUE("11:42:05")</f>
        <v>0.48755787037037035</v>
      </c>
      <c r="G7335" t="s">
        <v>3362</v>
      </c>
      <c r="H7335" t="s">
        <v>14827</v>
      </c>
      <c r="I7335">
        <v>703.99400000000003</v>
      </c>
    </row>
    <row r="7336" spans="1:9" x14ac:dyDescent="0.25">
      <c r="A7336" t="s">
        <v>16271</v>
      </c>
      <c r="B7336">
        <v>13119</v>
      </c>
      <c r="C7336" s="2">
        <f t="shared" si="840"/>
        <v>44335</v>
      </c>
      <c r="D7336" s="1">
        <f>TIMEVALUE("11:43:43")</f>
        <v>0.48869212962962966</v>
      </c>
      <c r="E7336" s="2">
        <f t="shared" si="841"/>
        <v>44335</v>
      </c>
      <c r="F7336" s="1">
        <f>TIMEVALUE("11:48:04")</f>
        <v>0.49171296296296296</v>
      </c>
      <c r="G7336" t="s">
        <v>422</v>
      </c>
      <c r="H7336" t="s">
        <v>16272</v>
      </c>
      <c r="I7336">
        <v>703.98199999999997</v>
      </c>
    </row>
    <row r="7337" spans="1:9" x14ac:dyDescent="0.25">
      <c r="A7337" t="s">
        <v>16273</v>
      </c>
      <c r="B7337">
        <v>13119</v>
      </c>
      <c r="C7337" s="2">
        <f t="shared" si="840"/>
        <v>44335</v>
      </c>
      <c r="D7337" s="1">
        <f>TIMEVALUE("11:49:38")</f>
        <v>0.49280092592592595</v>
      </c>
      <c r="E7337" s="2">
        <f t="shared" si="841"/>
        <v>44335</v>
      </c>
      <c r="F7337" s="1">
        <f>TIMEVALUE("11:50:50")</f>
        <v>0.49363425925925924</v>
      </c>
      <c r="G7337" t="s">
        <v>337</v>
      </c>
      <c r="H7337" t="s">
        <v>15978</v>
      </c>
      <c r="I7337">
        <v>703.83699999999999</v>
      </c>
    </row>
    <row r="7338" spans="1:9" x14ac:dyDescent="0.25">
      <c r="A7338" t="s">
        <v>16273</v>
      </c>
      <c r="B7338">
        <v>13119</v>
      </c>
      <c r="C7338" s="2">
        <f t="shared" si="840"/>
        <v>44335</v>
      </c>
      <c r="D7338" s="1">
        <f>TIMEVALUE("11:55:29")</f>
        <v>0.49686342592592592</v>
      </c>
      <c r="E7338" s="2">
        <f t="shared" si="841"/>
        <v>44335</v>
      </c>
      <c r="F7338" s="1">
        <f>TIMEVALUE("11:55:29")</f>
        <v>0.49686342592592592</v>
      </c>
      <c r="G7338" t="s">
        <v>162</v>
      </c>
      <c r="H7338" t="s">
        <v>163</v>
      </c>
      <c r="I7338">
        <v>98765432.099000007</v>
      </c>
    </row>
    <row r="7339" spans="1:9" x14ac:dyDescent="0.25">
      <c r="A7339" t="s">
        <v>16274</v>
      </c>
      <c r="B7339">
        <v>13119</v>
      </c>
      <c r="C7339" s="2">
        <f t="shared" si="840"/>
        <v>44335</v>
      </c>
      <c r="D7339" s="1">
        <f>TIMEVALUE("12:51:06")</f>
        <v>0.53548611111111111</v>
      </c>
      <c r="E7339" s="2">
        <f t="shared" si="841"/>
        <v>44335</v>
      </c>
      <c r="F7339" s="1">
        <f>TIMEVALUE("12:54:52")</f>
        <v>0.53810185185185189</v>
      </c>
      <c r="G7339" t="s">
        <v>2068</v>
      </c>
      <c r="H7339" t="s">
        <v>16275</v>
      </c>
      <c r="I7339">
        <v>704.01900000000001</v>
      </c>
    </row>
    <row r="7340" spans="1:9" x14ac:dyDescent="0.25">
      <c r="A7340" t="s">
        <v>16276</v>
      </c>
      <c r="B7340">
        <v>13119</v>
      </c>
      <c r="C7340" s="2">
        <f t="shared" si="840"/>
        <v>44335</v>
      </c>
      <c r="D7340" s="1">
        <f>TIMEVALUE("12:56:38")</f>
        <v>0.53932870370370367</v>
      </c>
      <c r="E7340" s="2">
        <f t="shared" si="841"/>
        <v>44335</v>
      </c>
      <c r="F7340" s="1">
        <f>TIMEVALUE("13:00:40")</f>
        <v>0.54212962962962963</v>
      </c>
      <c r="G7340" t="s">
        <v>2298</v>
      </c>
      <c r="H7340" t="s">
        <v>15223</v>
      </c>
      <c r="I7340">
        <v>704.05799999999999</v>
      </c>
    </row>
    <row r="7341" spans="1:9" x14ac:dyDescent="0.25">
      <c r="A7341" t="s">
        <v>16277</v>
      </c>
      <c r="B7341">
        <v>13119</v>
      </c>
      <c r="C7341" s="2">
        <f t="shared" si="840"/>
        <v>44335</v>
      </c>
      <c r="D7341" s="1">
        <f>TIMEVALUE("13:02:06")</f>
        <v>0.54312499999999997</v>
      </c>
      <c r="E7341" s="2">
        <f t="shared" si="841"/>
        <v>44335</v>
      </c>
      <c r="F7341" s="1">
        <f>TIMEVALUE("13:07:18")</f>
        <v>0.54673611111111109</v>
      </c>
      <c r="G7341" t="s">
        <v>2889</v>
      </c>
      <c r="H7341" t="s">
        <v>16278</v>
      </c>
      <c r="I7341">
        <v>704.04300000000001</v>
      </c>
    </row>
    <row r="7342" spans="1:9" x14ac:dyDescent="0.25">
      <c r="A7342" t="s">
        <v>16279</v>
      </c>
      <c r="B7342">
        <v>13119</v>
      </c>
      <c r="C7342" s="2">
        <f t="shared" si="840"/>
        <v>44335</v>
      </c>
      <c r="D7342" s="1">
        <f>TIMEVALUE("13:08:56")</f>
        <v>0.54787037037037034</v>
      </c>
      <c r="E7342" s="2">
        <f t="shared" si="841"/>
        <v>44335</v>
      </c>
      <c r="F7342" s="1">
        <f>TIMEVALUE("13:15:08")</f>
        <v>0.5521759259259259</v>
      </c>
      <c r="G7342" t="s">
        <v>655</v>
      </c>
      <c r="H7342" t="s">
        <v>2876</v>
      </c>
      <c r="I7342">
        <v>704.02800000000002</v>
      </c>
    </row>
    <row r="7343" spans="1:9" x14ac:dyDescent="0.25">
      <c r="A7343" t="s">
        <v>16280</v>
      </c>
      <c r="B7343">
        <v>13119</v>
      </c>
      <c r="C7343" s="2">
        <f t="shared" si="840"/>
        <v>44335</v>
      </c>
      <c r="D7343" s="1">
        <f>TIMEVALUE("13:16:41")</f>
        <v>0.55325231481481485</v>
      </c>
      <c r="E7343" s="2">
        <f t="shared" si="841"/>
        <v>44335</v>
      </c>
      <c r="F7343" s="1">
        <f>TIMEVALUE("13:21:29")</f>
        <v>0.55658564814814815</v>
      </c>
      <c r="G7343" t="s">
        <v>3420</v>
      </c>
      <c r="H7343" t="s">
        <v>16281</v>
      </c>
      <c r="I7343">
        <v>704.05499999999995</v>
      </c>
    </row>
    <row r="7344" spans="1:9" x14ac:dyDescent="0.25">
      <c r="A7344" t="s">
        <v>16282</v>
      </c>
      <c r="B7344">
        <v>13119</v>
      </c>
      <c r="C7344" s="2">
        <f t="shared" si="840"/>
        <v>44335</v>
      </c>
      <c r="D7344" s="1">
        <f>TIMEVALUE("13:23:40")</f>
        <v>0.5581018518518519</v>
      </c>
      <c r="E7344" s="2">
        <f t="shared" si="841"/>
        <v>44335</v>
      </c>
      <c r="F7344" s="1">
        <f>TIMEVALUE("13:27:55")</f>
        <v>0.5610532407407407</v>
      </c>
      <c r="G7344" t="s">
        <v>2125</v>
      </c>
      <c r="H7344" t="s">
        <v>4885</v>
      </c>
      <c r="I7344">
        <v>704.01900000000001</v>
      </c>
    </row>
    <row r="7345" spans="1:9" x14ac:dyDescent="0.25">
      <c r="A7345" t="s">
        <v>16283</v>
      </c>
      <c r="B7345">
        <v>13119</v>
      </c>
      <c r="C7345" s="2">
        <f t="shared" si="840"/>
        <v>44335</v>
      </c>
      <c r="D7345" s="1">
        <f>TIMEVALUE("13:29:41")</f>
        <v>0.5622800925925926</v>
      </c>
      <c r="E7345" s="2">
        <f t="shared" si="841"/>
        <v>44335</v>
      </c>
      <c r="F7345" s="1">
        <f>TIMEVALUE("13:34:07")</f>
        <v>0.56535879629629626</v>
      </c>
      <c r="G7345" t="s">
        <v>927</v>
      </c>
      <c r="H7345" t="s">
        <v>16284</v>
      </c>
      <c r="I7345">
        <v>704.12099999999998</v>
      </c>
    </row>
    <row r="7346" spans="1:9" x14ac:dyDescent="0.25">
      <c r="A7346" t="s">
        <v>16285</v>
      </c>
      <c r="B7346">
        <v>13119</v>
      </c>
      <c r="C7346" s="2">
        <f t="shared" si="840"/>
        <v>44335</v>
      </c>
      <c r="D7346" s="1">
        <f>TIMEVALUE("11:03:14")</f>
        <v>0.46057870370370368</v>
      </c>
      <c r="E7346" s="2">
        <f t="shared" si="841"/>
        <v>44335</v>
      </c>
      <c r="F7346" s="1">
        <f>TIMEVALUE("11:07:27")</f>
        <v>0.46350694444444446</v>
      </c>
      <c r="G7346" t="s">
        <v>819</v>
      </c>
      <c r="H7346" t="s">
        <v>6249</v>
      </c>
      <c r="I7346">
        <v>704.12300000000005</v>
      </c>
    </row>
    <row r="7347" spans="1:9" x14ac:dyDescent="0.25">
      <c r="A7347" t="s">
        <v>16286</v>
      </c>
      <c r="B7347">
        <v>13119</v>
      </c>
      <c r="C7347" s="2">
        <f>DATEVALUE("2025-05-19")</f>
        <v>44334</v>
      </c>
      <c r="D7347" s="1">
        <f>TIMEVALUE("09:29:17")</f>
        <v>0.39533564814814814</v>
      </c>
      <c r="E7347" s="2">
        <f>DATEVALUE("2025-05-19")</f>
        <v>44334</v>
      </c>
      <c r="F7347" s="1">
        <f>TIMEVALUE("09:33:19")</f>
        <v>0.3981365740740741</v>
      </c>
      <c r="G7347" t="s">
        <v>2298</v>
      </c>
      <c r="H7347" t="s">
        <v>15025</v>
      </c>
      <c r="I7347">
        <v>703.83799999999997</v>
      </c>
    </row>
    <row r="7348" spans="1:9" x14ac:dyDescent="0.25">
      <c r="A7348" t="s">
        <v>16287</v>
      </c>
      <c r="B7348">
        <v>13119</v>
      </c>
      <c r="C7348" s="2">
        <f>DATEVALUE("2025-05-19")</f>
        <v>44334</v>
      </c>
      <c r="D7348" s="1">
        <f>TIMEVALUE("09:37:04")</f>
        <v>0.40074074074074073</v>
      </c>
      <c r="E7348" s="2">
        <f>DATEVALUE("2025-05-19")</f>
        <v>44334</v>
      </c>
      <c r="F7348" s="1">
        <f>TIMEVALUE("09:40:33")</f>
        <v>0.40315972222222224</v>
      </c>
      <c r="G7348" t="s">
        <v>419</v>
      </c>
      <c r="H7348" t="s">
        <v>16275</v>
      </c>
      <c r="I7348">
        <v>703.85199999999998</v>
      </c>
    </row>
    <row r="7349" spans="1:9" x14ac:dyDescent="0.25">
      <c r="A7349" t="s">
        <v>16288</v>
      </c>
      <c r="B7349">
        <v>13119</v>
      </c>
      <c r="C7349" s="2">
        <f>DATEVALUE("2025-05-19")</f>
        <v>44334</v>
      </c>
      <c r="D7349" s="1">
        <f>TIMEVALUE("09:42:42")</f>
        <v>0.40465277777777775</v>
      </c>
      <c r="E7349" s="2">
        <f>DATEVALUE("2025-05-19")</f>
        <v>44334</v>
      </c>
      <c r="F7349" s="1">
        <f>TIMEVALUE("09:45:13")</f>
        <v>0.40640046296296295</v>
      </c>
      <c r="G7349" t="s">
        <v>2282</v>
      </c>
      <c r="H7349" t="s">
        <v>16289</v>
      </c>
      <c r="I7349">
        <v>707.16600000000005</v>
      </c>
    </row>
    <row r="7350" spans="1:9" x14ac:dyDescent="0.25">
      <c r="A7350" t="s">
        <v>16288</v>
      </c>
      <c r="B7350">
        <v>13119</v>
      </c>
      <c r="C7350" s="2">
        <f t="shared" ref="C7350:C7360" si="842">DATEVALUE("2025-05-20")</f>
        <v>44335</v>
      </c>
      <c r="D7350" s="1">
        <f>TIMEVALUE("10:00:47")</f>
        <v>0.41721064814814812</v>
      </c>
      <c r="E7350" s="2">
        <f t="shared" ref="E7350:E7360" si="843">DATEVALUE("2025-05-20")</f>
        <v>44335</v>
      </c>
      <c r="F7350" s="1">
        <f>TIMEVALUE("10:00:47")</f>
        <v>0.41721064814814812</v>
      </c>
      <c r="G7350" t="s">
        <v>162</v>
      </c>
      <c r="H7350" t="s">
        <v>163</v>
      </c>
      <c r="I7350">
        <v>98765432.099000007</v>
      </c>
    </row>
    <row r="7351" spans="1:9" x14ac:dyDescent="0.25">
      <c r="A7351" t="s">
        <v>16288</v>
      </c>
      <c r="B7351">
        <v>13119</v>
      </c>
      <c r="C7351" s="2">
        <f t="shared" si="842"/>
        <v>44335</v>
      </c>
      <c r="D7351" s="1">
        <f>TIMEVALUE("10:00:48")</f>
        <v>0.41722222222222222</v>
      </c>
      <c r="E7351" s="2">
        <f t="shared" si="843"/>
        <v>44335</v>
      </c>
      <c r="F7351" s="1">
        <f>TIMEVALUE("10:00:54")</f>
        <v>0.41729166666666667</v>
      </c>
      <c r="G7351" t="s">
        <v>813</v>
      </c>
      <c r="H7351" t="s">
        <v>16290</v>
      </c>
      <c r="I7351">
        <v>703.83900000000006</v>
      </c>
    </row>
    <row r="7352" spans="1:9" x14ac:dyDescent="0.25">
      <c r="A7352" t="s">
        <v>16291</v>
      </c>
      <c r="B7352">
        <v>13119</v>
      </c>
      <c r="C7352" s="2">
        <f t="shared" si="842"/>
        <v>44335</v>
      </c>
      <c r="D7352" s="1">
        <f>TIMEVALUE("10:03:19")</f>
        <v>0.41896990740740742</v>
      </c>
      <c r="E7352" s="2">
        <f t="shared" si="843"/>
        <v>44335</v>
      </c>
      <c r="F7352" s="1">
        <f>TIMEVALUE("10:07:31")</f>
        <v>0.42188657407407409</v>
      </c>
      <c r="G7352" t="s">
        <v>874</v>
      </c>
      <c r="H7352" t="s">
        <v>16292</v>
      </c>
      <c r="I7352">
        <v>703.83600000000001</v>
      </c>
    </row>
    <row r="7353" spans="1:9" x14ac:dyDescent="0.25">
      <c r="A7353" t="s">
        <v>16293</v>
      </c>
      <c r="B7353">
        <v>13119</v>
      </c>
      <c r="C7353" s="2">
        <f t="shared" si="842"/>
        <v>44335</v>
      </c>
      <c r="D7353" s="1">
        <f>TIMEVALUE("10:11:48")</f>
        <v>0.42486111111111113</v>
      </c>
      <c r="E7353" s="2">
        <f t="shared" si="843"/>
        <v>44335</v>
      </c>
      <c r="F7353" s="1">
        <f>TIMEVALUE("10:16:03")</f>
        <v>0.42781249999999998</v>
      </c>
      <c r="G7353" t="s">
        <v>2125</v>
      </c>
      <c r="H7353" t="s">
        <v>16294</v>
      </c>
      <c r="I7353">
        <v>703.90099999999995</v>
      </c>
    </row>
    <row r="7354" spans="1:9" x14ac:dyDescent="0.25">
      <c r="A7354" t="s">
        <v>16295</v>
      </c>
      <c r="B7354">
        <v>13119</v>
      </c>
      <c r="C7354" s="2">
        <f t="shared" si="842"/>
        <v>44335</v>
      </c>
      <c r="D7354" s="1">
        <f>TIMEVALUE("10:17:58")</f>
        <v>0.42914351851851851</v>
      </c>
      <c r="E7354" s="2">
        <f t="shared" si="843"/>
        <v>44335</v>
      </c>
      <c r="F7354" s="1">
        <f>TIMEVALUE("10:22:03")</f>
        <v>0.43197916666666669</v>
      </c>
      <c r="G7354" t="s">
        <v>2380</v>
      </c>
      <c r="H7354" t="s">
        <v>16296</v>
      </c>
      <c r="I7354">
        <v>703.899</v>
      </c>
    </row>
    <row r="7355" spans="1:9" x14ac:dyDescent="0.25">
      <c r="A7355" t="s">
        <v>16297</v>
      </c>
      <c r="B7355">
        <v>13119</v>
      </c>
      <c r="C7355" s="2">
        <f t="shared" si="842"/>
        <v>44335</v>
      </c>
      <c r="D7355" s="1">
        <f>TIMEVALUE("10:24:20")</f>
        <v>0.43356481481481479</v>
      </c>
      <c r="E7355" s="2">
        <f t="shared" si="843"/>
        <v>44335</v>
      </c>
      <c r="F7355" s="1">
        <f>TIMEVALUE("10:28:24")</f>
        <v>0.43638888888888888</v>
      </c>
      <c r="G7355" t="s">
        <v>915</v>
      </c>
      <c r="H7355" t="s">
        <v>15079</v>
      </c>
      <c r="I7355">
        <v>703.95100000000002</v>
      </c>
    </row>
    <row r="7356" spans="1:9" x14ac:dyDescent="0.25">
      <c r="A7356" t="s">
        <v>16298</v>
      </c>
      <c r="B7356">
        <v>13119</v>
      </c>
      <c r="C7356" s="2">
        <f t="shared" si="842"/>
        <v>44335</v>
      </c>
      <c r="D7356" s="1">
        <f>TIMEVALUE("10:30:09")</f>
        <v>0.43760416666666668</v>
      </c>
      <c r="E7356" s="2">
        <f t="shared" si="843"/>
        <v>44335</v>
      </c>
      <c r="F7356" s="1">
        <f>TIMEVALUE("10:34:45")</f>
        <v>0.44079861111111113</v>
      </c>
      <c r="G7356" t="s">
        <v>2446</v>
      </c>
      <c r="H7356" t="s">
        <v>16299</v>
      </c>
      <c r="I7356">
        <v>703.952</v>
      </c>
    </row>
    <row r="7357" spans="1:9" x14ac:dyDescent="0.25">
      <c r="A7357" t="s">
        <v>16300</v>
      </c>
      <c r="B7357">
        <v>13119</v>
      </c>
      <c r="C7357" s="2">
        <f t="shared" si="842"/>
        <v>44335</v>
      </c>
      <c r="D7357" s="1">
        <f>TIMEVALUE("10:36:20")</f>
        <v>0.44189814814814815</v>
      </c>
      <c r="E7357" s="2">
        <f t="shared" si="843"/>
        <v>44335</v>
      </c>
      <c r="F7357" s="1">
        <f>TIMEVALUE("10:40:56")</f>
        <v>0.4450925925925926</v>
      </c>
      <c r="G7357" t="s">
        <v>2446</v>
      </c>
      <c r="H7357" t="s">
        <v>16301</v>
      </c>
      <c r="I7357">
        <v>703.96600000000001</v>
      </c>
    </row>
    <row r="7358" spans="1:9" x14ac:dyDescent="0.25">
      <c r="A7358" t="s">
        <v>16302</v>
      </c>
      <c r="B7358">
        <v>13119</v>
      </c>
      <c r="C7358" s="2">
        <f t="shared" si="842"/>
        <v>44335</v>
      </c>
      <c r="D7358" s="1">
        <f>TIMEVALUE("10:42:42")</f>
        <v>0.44631944444444444</v>
      </c>
      <c r="E7358" s="2">
        <f t="shared" si="843"/>
        <v>44335</v>
      </c>
      <c r="F7358" s="1">
        <f>TIMEVALUE("10:47:34")</f>
        <v>0.44969907407407406</v>
      </c>
      <c r="G7358" t="s">
        <v>649</v>
      </c>
      <c r="H7358" t="s">
        <v>16303</v>
      </c>
      <c r="I7358">
        <v>703.99300000000005</v>
      </c>
    </row>
    <row r="7359" spans="1:9" x14ac:dyDescent="0.25">
      <c r="A7359" t="s">
        <v>16304</v>
      </c>
      <c r="B7359">
        <v>13119</v>
      </c>
      <c r="C7359" s="2">
        <f t="shared" si="842"/>
        <v>44335</v>
      </c>
      <c r="D7359" s="1">
        <f>TIMEVALUE("10:49:16")</f>
        <v>0.45087962962962963</v>
      </c>
      <c r="E7359" s="2">
        <f t="shared" si="843"/>
        <v>44335</v>
      </c>
      <c r="F7359" s="1">
        <f>TIMEVALUE("10:54:07")</f>
        <v>0.45424768518518521</v>
      </c>
      <c r="G7359" t="s">
        <v>942</v>
      </c>
      <c r="H7359" t="s">
        <v>16305</v>
      </c>
      <c r="I7359">
        <v>704.00800000000004</v>
      </c>
    </row>
    <row r="7360" spans="1:9" x14ac:dyDescent="0.25">
      <c r="A7360" t="s">
        <v>16306</v>
      </c>
      <c r="B7360">
        <v>13119</v>
      </c>
      <c r="C7360" s="2">
        <f t="shared" si="842"/>
        <v>44335</v>
      </c>
      <c r="D7360" s="1">
        <f>TIMEVALUE("10:55:58")</f>
        <v>0.45553240740740741</v>
      </c>
      <c r="E7360" s="2">
        <f t="shared" si="843"/>
        <v>44335</v>
      </c>
      <c r="F7360" s="1">
        <f>TIMEVALUE("11:01:05")</f>
        <v>0.45908564814814817</v>
      </c>
      <c r="G7360" t="s">
        <v>13125</v>
      </c>
      <c r="H7360" t="s">
        <v>16307</v>
      </c>
      <c r="I7360">
        <v>703.96299999999997</v>
      </c>
    </row>
    <row r="7361" spans="1:9" x14ac:dyDescent="0.25">
      <c r="A7361" t="s">
        <v>16308</v>
      </c>
      <c r="B7361">
        <v>13119</v>
      </c>
      <c r="C7361" s="2">
        <f>DATEVALUE("2025-05-19")</f>
        <v>44334</v>
      </c>
      <c r="D7361" s="1">
        <f>TIMEVALUE("09:17:37")</f>
        <v>0.38723379629629628</v>
      </c>
      <c r="E7361" s="2">
        <f>DATEVALUE("2025-05-19")</f>
        <v>44334</v>
      </c>
      <c r="F7361" s="1">
        <f>TIMEVALUE("09:22:26")</f>
        <v>0.39057870370370368</v>
      </c>
      <c r="G7361" t="s">
        <v>3982</v>
      </c>
      <c r="H7361" t="s">
        <v>13148</v>
      </c>
      <c r="I7361">
        <v>704.01700000000005</v>
      </c>
    </row>
    <row r="7362" spans="1:9" x14ac:dyDescent="0.25">
      <c r="A7362" t="s">
        <v>16309</v>
      </c>
      <c r="B7362">
        <v>13119</v>
      </c>
      <c r="C7362" s="2">
        <f t="shared" ref="C7362:C7367" si="844">DATEVALUE("2025-05-16")</f>
        <v>44331</v>
      </c>
      <c r="D7362" s="1">
        <f>TIMEVALUE("17:33:39")</f>
        <v>0.73170138888888892</v>
      </c>
      <c r="E7362" s="2">
        <f t="shared" ref="E7362:E7367" si="845">DATEVALUE("2025-05-16")</f>
        <v>44331</v>
      </c>
      <c r="F7362" s="1">
        <f>TIMEVALUE("17:38:21")</f>
        <v>0.73496527777777776</v>
      </c>
      <c r="G7362" t="s">
        <v>3092</v>
      </c>
      <c r="H7362" t="s">
        <v>16310</v>
      </c>
      <c r="I7362">
        <v>704.01199999999994</v>
      </c>
    </row>
    <row r="7363" spans="1:9" x14ac:dyDescent="0.25">
      <c r="A7363" t="s">
        <v>16311</v>
      </c>
      <c r="B7363">
        <v>13119</v>
      </c>
      <c r="C7363" s="2">
        <f t="shared" si="844"/>
        <v>44331</v>
      </c>
      <c r="D7363" s="1">
        <f>TIMEVALUE("17:40:39")</f>
        <v>0.73656250000000001</v>
      </c>
      <c r="E7363" s="2">
        <f t="shared" si="845"/>
        <v>44331</v>
      </c>
      <c r="F7363" s="1">
        <f>TIMEVALUE("17:44:30")</f>
        <v>0.73923611111111109</v>
      </c>
      <c r="G7363" t="s">
        <v>846</v>
      </c>
      <c r="H7363" t="s">
        <v>5013</v>
      </c>
      <c r="I7363">
        <v>704.01599999999996</v>
      </c>
    </row>
    <row r="7364" spans="1:9" x14ac:dyDescent="0.25">
      <c r="A7364" t="s">
        <v>16313</v>
      </c>
      <c r="B7364">
        <v>13119</v>
      </c>
      <c r="C7364" s="2">
        <f t="shared" si="844"/>
        <v>44331</v>
      </c>
      <c r="D7364" s="1">
        <f>TIMEVALUE("17:46:25")</f>
        <v>0.74056712962962967</v>
      </c>
      <c r="E7364" s="2">
        <f t="shared" si="845"/>
        <v>44331</v>
      </c>
      <c r="F7364" s="1">
        <f>TIMEVALUE("17:48:57")</f>
        <v>0.74232638888888891</v>
      </c>
      <c r="G7364" t="s">
        <v>514</v>
      </c>
      <c r="H7364" t="s">
        <v>16314</v>
      </c>
      <c r="I7364">
        <v>704.02499999999998</v>
      </c>
    </row>
    <row r="7365" spans="1:9" x14ac:dyDescent="0.25">
      <c r="A7365" t="s">
        <v>16315</v>
      </c>
      <c r="B7365">
        <v>13119</v>
      </c>
      <c r="C7365" s="2">
        <f t="shared" si="844"/>
        <v>44331</v>
      </c>
      <c r="D7365" s="1">
        <f>TIMEVALUE("17:50:19")</f>
        <v>0.74327546296296299</v>
      </c>
      <c r="E7365" s="2">
        <f t="shared" si="845"/>
        <v>44331</v>
      </c>
      <c r="F7365" s="1">
        <f>TIMEVALUE("17:54:08")</f>
        <v>0.74592592592592588</v>
      </c>
      <c r="G7365" t="s">
        <v>1451</v>
      </c>
      <c r="H7365" t="s">
        <v>16316</v>
      </c>
      <c r="I7365">
        <v>704.03499999999997</v>
      </c>
    </row>
    <row r="7366" spans="1:9" x14ac:dyDescent="0.25">
      <c r="A7366" t="s">
        <v>16317</v>
      </c>
      <c r="B7366">
        <v>13119</v>
      </c>
      <c r="C7366" s="2">
        <f t="shared" si="844"/>
        <v>44331</v>
      </c>
      <c r="D7366" s="1">
        <f>TIMEVALUE("17:55:37")</f>
        <v>0.74695601851851856</v>
      </c>
      <c r="E7366" s="2">
        <f t="shared" si="845"/>
        <v>44331</v>
      </c>
      <c r="F7366" s="1">
        <f>TIMEVALUE("17:59:42")</f>
        <v>0.74979166666666663</v>
      </c>
      <c r="G7366" t="s">
        <v>2380</v>
      </c>
      <c r="H7366" t="s">
        <v>16318</v>
      </c>
      <c r="I7366">
        <v>704.01199999999994</v>
      </c>
    </row>
    <row r="7367" spans="1:9" x14ac:dyDescent="0.25">
      <c r="A7367" t="s">
        <v>16319</v>
      </c>
      <c r="B7367">
        <v>13119</v>
      </c>
      <c r="C7367" s="2">
        <f t="shared" si="844"/>
        <v>44331</v>
      </c>
      <c r="D7367" s="1">
        <f>TIMEVALUE("18:01:15")</f>
        <v>0.75086805555555558</v>
      </c>
      <c r="E7367" s="2">
        <f t="shared" si="845"/>
        <v>44331</v>
      </c>
      <c r="F7367" s="1">
        <f>TIMEVALUE("18:05:27")</f>
        <v>0.75378472222222226</v>
      </c>
      <c r="G7367" t="s">
        <v>874</v>
      </c>
      <c r="H7367" t="s">
        <v>16320</v>
      </c>
      <c r="I7367">
        <v>704.05899999999997</v>
      </c>
    </row>
    <row r="7368" spans="1:9" x14ac:dyDescent="0.25">
      <c r="A7368" t="s">
        <v>16321</v>
      </c>
      <c r="B7368">
        <v>13119</v>
      </c>
      <c r="C7368" s="2">
        <f t="shared" ref="C7368:C7373" si="846">DATEVALUE("2025-05-19")</f>
        <v>44334</v>
      </c>
      <c r="D7368" s="1">
        <f>TIMEVALUE("08:37:00")</f>
        <v>0.35902777777777778</v>
      </c>
      <c r="E7368" s="2">
        <f t="shared" ref="E7368:E7373" si="847">DATEVALUE("2025-05-19")</f>
        <v>44334</v>
      </c>
      <c r="F7368" s="1">
        <f>TIMEVALUE("08:42:47")</f>
        <v>0.36304398148148148</v>
      </c>
      <c r="G7368" t="s">
        <v>4001</v>
      </c>
      <c r="H7368" t="s">
        <v>16322</v>
      </c>
      <c r="I7368">
        <v>704.02099999999996</v>
      </c>
    </row>
    <row r="7369" spans="1:9" x14ac:dyDescent="0.25">
      <c r="A7369" t="s">
        <v>16323</v>
      </c>
      <c r="B7369">
        <v>13119</v>
      </c>
      <c r="C7369" s="2">
        <f t="shared" si="846"/>
        <v>44334</v>
      </c>
      <c r="D7369" s="1">
        <f>TIMEVALUE("08:45:05")</f>
        <v>0.36464120370370373</v>
      </c>
      <c r="E7369" s="2">
        <f t="shared" si="847"/>
        <v>44334</v>
      </c>
      <c r="F7369" s="1">
        <f>TIMEVALUE("08:49:34")</f>
        <v>0.36775462962962963</v>
      </c>
      <c r="G7369" t="s">
        <v>10234</v>
      </c>
      <c r="H7369" t="s">
        <v>16324</v>
      </c>
      <c r="I7369">
        <v>704.00800000000004</v>
      </c>
    </row>
    <row r="7370" spans="1:9" x14ac:dyDescent="0.25">
      <c r="A7370" t="s">
        <v>16325</v>
      </c>
      <c r="B7370">
        <v>13119</v>
      </c>
      <c r="C7370" s="2">
        <f t="shared" si="846"/>
        <v>44334</v>
      </c>
      <c r="D7370" s="1">
        <f>TIMEVALUE("08:51:44")</f>
        <v>0.36925925925925923</v>
      </c>
      <c r="E7370" s="2">
        <f t="shared" si="847"/>
        <v>44334</v>
      </c>
      <c r="F7370" s="1">
        <f>TIMEVALUE("08:56:11")</f>
        <v>0.37234953703703705</v>
      </c>
      <c r="G7370" t="s">
        <v>2591</v>
      </c>
      <c r="H7370" t="s">
        <v>16326</v>
      </c>
      <c r="I7370">
        <v>704.04899999999998</v>
      </c>
    </row>
    <row r="7371" spans="1:9" x14ac:dyDescent="0.25">
      <c r="A7371" t="s">
        <v>16327</v>
      </c>
      <c r="B7371">
        <v>13119</v>
      </c>
      <c r="C7371" s="2">
        <f t="shared" si="846"/>
        <v>44334</v>
      </c>
      <c r="D7371" s="1">
        <f>TIMEVALUE("08:57:57")</f>
        <v>0.37357638888888889</v>
      </c>
      <c r="E7371" s="2">
        <f t="shared" si="847"/>
        <v>44334</v>
      </c>
      <c r="F7371" s="1">
        <f>TIMEVALUE("09:02:14")</f>
        <v>0.37655092592592593</v>
      </c>
      <c r="G7371" t="s">
        <v>449</v>
      </c>
      <c r="H7371" t="s">
        <v>12116</v>
      </c>
      <c r="I7371">
        <v>704.07799999999997</v>
      </c>
    </row>
    <row r="7372" spans="1:9" x14ac:dyDescent="0.25">
      <c r="A7372" t="s">
        <v>16328</v>
      </c>
      <c r="B7372">
        <v>13119</v>
      </c>
      <c r="C7372" s="2">
        <f t="shared" si="846"/>
        <v>44334</v>
      </c>
      <c r="D7372" s="1">
        <f>TIMEVALUE("09:04:07")</f>
        <v>0.37785879629629632</v>
      </c>
      <c r="E7372" s="2">
        <f t="shared" si="847"/>
        <v>44334</v>
      </c>
      <c r="F7372" s="1">
        <f>TIMEVALUE("09:08:33")</f>
        <v>0.38093749999999998</v>
      </c>
      <c r="G7372" t="s">
        <v>927</v>
      </c>
      <c r="H7372" t="s">
        <v>16329</v>
      </c>
      <c r="I7372">
        <v>704.07</v>
      </c>
    </row>
    <row r="7373" spans="1:9" x14ac:dyDescent="0.25">
      <c r="A7373" t="s">
        <v>16330</v>
      </c>
      <c r="B7373">
        <v>13119</v>
      </c>
      <c r="C7373" s="2">
        <f t="shared" si="846"/>
        <v>44334</v>
      </c>
      <c r="D7373" s="1">
        <f>TIMEVALUE("09:10:30")</f>
        <v>0.38229166666666664</v>
      </c>
      <c r="E7373" s="2">
        <f t="shared" si="847"/>
        <v>44334</v>
      </c>
      <c r="F7373" s="1">
        <f>TIMEVALUE("09:15:14")</f>
        <v>0.38557870370370373</v>
      </c>
      <c r="G7373" t="s">
        <v>6792</v>
      </c>
      <c r="H7373" t="s">
        <v>16331</v>
      </c>
      <c r="I7373">
        <v>704.053</v>
      </c>
    </row>
    <row r="7374" spans="1:9" x14ac:dyDescent="0.25">
      <c r="A7374" t="s">
        <v>16332</v>
      </c>
      <c r="B7374">
        <v>13119</v>
      </c>
      <c r="C7374" s="2">
        <f t="shared" ref="C7374:C7400" si="848">DATEVALUE("2025-05-16")</f>
        <v>44331</v>
      </c>
      <c r="D7374" s="1">
        <f>TIMEVALUE("17:22:50")</f>
        <v>0.72418981481481481</v>
      </c>
      <c r="E7374" s="2">
        <f t="shared" ref="E7374:E7400" si="849">DATEVALUE("2025-05-16")</f>
        <v>44331</v>
      </c>
      <c r="F7374" s="1">
        <f>TIMEVALUE("17:27:59")</f>
        <v>0.72776620370370371</v>
      </c>
      <c r="G7374" t="s">
        <v>2659</v>
      </c>
      <c r="H7374" t="s">
        <v>10374</v>
      </c>
      <c r="I7374">
        <v>704.1</v>
      </c>
    </row>
    <row r="7375" spans="1:9" x14ac:dyDescent="0.25">
      <c r="A7375" t="s">
        <v>16333</v>
      </c>
      <c r="B7375">
        <v>13119</v>
      </c>
      <c r="C7375" s="2">
        <f t="shared" si="848"/>
        <v>44331</v>
      </c>
      <c r="D7375" s="1">
        <f>TIMEVALUE("16:09:32")</f>
        <v>0.67328703703703707</v>
      </c>
      <c r="E7375" s="2">
        <f t="shared" si="849"/>
        <v>44331</v>
      </c>
      <c r="F7375" s="1">
        <f>TIMEVALUE("16:12:32")</f>
        <v>0.6753703703703704</v>
      </c>
      <c r="G7375" t="s">
        <v>433</v>
      </c>
      <c r="H7375" t="s">
        <v>16114</v>
      </c>
      <c r="I7375">
        <v>703.98400000000004</v>
      </c>
    </row>
    <row r="7376" spans="1:9" x14ac:dyDescent="0.25">
      <c r="A7376" t="s">
        <v>16335</v>
      </c>
      <c r="B7376">
        <v>13119</v>
      </c>
      <c r="C7376" s="2">
        <f t="shared" si="848"/>
        <v>44331</v>
      </c>
      <c r="D7376" s="1">
        <f>TIMEVALUE("16:19:15")</f>
        <v>0.68003472222222228</v>
      </c>
      <c r="E7376" s="2">
        <f t="shared" si="849"/>
        <v>44331</v>
      </c>
      <c r="F7376" s="1">
        <f>TIMEVALUE("16:22:39")</f>
        <v>0.68239583333333331</v>
      </c>
      <c r="G7376" t="s">
        <v>877</v>
      </c>
      <c r="H7376" t="s">
        <v>13087</v>
      </c>
      <c r="I7376">
        <v>704.00599999999997</v>
      </c>
    </row>
    <row r="7377" spans="1:9" x14ac:dyDescent="0.25">
      <c r="A7377" t="s">
        <v>16336</v>
      </c>
      <c r="B7377">
        <v>13119</v>
      </c>
      <c r="C7377" s="2">
        <f t="shared" si="848"/>
        <v>44331</v>
      </c>
      <c r="D7377" s="1">
        <f>TIMEVALUE("16:24:49")</f>
        <v>0.68390046296296292</v>
      </c>
      <c r="E7377" s="2">
        <f t="shared" si="849"/>
        <v>44331</v>
      </c>
      <c r="F7377" s="1">
        <f>TIMEVALUE("16:28:23")</f>
        <v>0.68637731481481479</v>
      </c>
      <c r="G7377" t="s">
        <v>2579</v>
      </c>
      <c r="H7377" t="s">
        <v>16337</v>
      </c>
      <c r="I7377">
        <v>703.95</v>
      </c>
    </row>
    <row r="7378" spans="1:9" x14ac:dyDescent="0.25">
      <c r="A7378" t="s">
        <v>16338</v>
      </c>
      <c r="B7378">
        <v>13119</v>
      </c>
      <c r="C7378" s="2">
        <f t="shared" si="848"/>
        <v>44331</v>
      </c>
      <c r="D7378" s="1">
        <f>TIMEVALUE("16:30:02")</f>
        <v>0.68752314814814819</v>
      </c>
      <c r="E7378" s="2">
        <f t="shared" si="849"/>
        <v>44331</v>
      </c>
      <c r="F7378" s="1">
        <f>TIMEVALUE("16:33:15")</f>
        <v>0.68975694444444446</v>
      </c>
      <c r="G7378" t="s">
        <v>209</v>
      </c>
      <c r="H7378" t="s">
        <v>7797</v>
      </c>
      <c r="I7378">
        <v>703.99199999999996</v>
      </c>
    </row>
    <row r="7379" spans="1:9" x14ac:dyDescent="0.25">
      <c r="A7379" t="s">
        <v>16339</v>
      </c>
      <c r="B7379">
        <v>13119</v>
      </c>
      <c r="C7379" s="2">
        <f t="shared" si="848"/>
        <v>44331</v>
      </c>
      <c r="D7379" s="1">
        <f>TIMEVALUE("16:35:12")</f>
        <v>0.69111111111111112</v>
      </c>
      <c r="E7379" s="2">
        <f t="shared" si="849"/>
        <v>44331</v>
      </c>
      <c r="F7379" s="1">
        <f>TIMEVALUE("16:39:11")</f>
        <v>0.69387731481481485</v>
      </c>
      <c r="G7379" t="s">
        <v>55</v>
      </c>
      <c r="H7379" t="s">
        <v>16340</v>
      </c>
      <c r="I7379">
        <v>703.95100000000002</v>
      </c>
    </row>
    <row r="7380" spans="1:9" x14ac:dyDescent="0.25">
      <c r="A7380" t="s">
        <v>16341</v>
      </c>
      <c r="B7380">
        <v>13119</v>
      </c>
      <c r="C7380" s="2">
        <f t="shared" si="848"/>
        <v>44331</v>
      </c>
      <c r="D7380" s="1">
        <f>TIMEVALUE("16:41:02")</f>
        <v>0.69516203703703705</v>
      </c>
      <c r="E7380" s="2">
        <f t="shared" si="849"/>
        <v>44331</v>
      </c>
      <c r="F7380" s="1">
        <f>TIMEVALUE("16:45:30")</f>
        <v>0.69826388888888891</v>
      </c>
      <c r="G7380" t="s">
        <v>3081</v>
      </c>
      <c r="H7380" t="s">
        <v>16342</v>
      </c>
      <c r="I7380">
        <v>704.04499999999996</v>
      </c>
    </row>
    <row r="7381" spans="1:9" x14ac:dyDescent="0.25">
      <c r="A7381" t="s">
        <v>16343</v>
      </c>
      <c r="B7381">
        <v>13119</v>
      </c>
      <c r="C7381" s="2">
        <f t="shared" si="848"/>
        <v>44331</v>
      </c>
      <c r="D7381" s="1">
        <f>TIMEVALUE("16:47:34")</f>
        <v>0.69969907407407406</v>
      </c>
      <c r="E7381" s="2">
        <f t="shared" si="849"/>
        <v>44331</v>
      </c>
      <c r="F7381" s="1">
        <f>TIMEVALUE("16:51:30")</f>
        <v>0.70243055555555556</v>
      </c>
      <c r="G7381" t="s">
        <v>619</v>
      </c>
      <c r="H7381" t="s">
        <v>16344</v>
      </c>
      <c r="I7381">
        <v>703.93499999999995</v>
      </c>
    </row>
    <row r="7382" spans="1:9" x14ac:dyDescent="0.25">
      <c r="A7382" t="s">
        <v>16345</v>
      </c>
      <c r="B7382">
        <v>13119</v>
      </c>
      <c r="C7382" s="2">
        <f t="shared" si="848"/>
        <v>44331</v>
      </c>
      <c r="D7382" s="1">
        <f>TIMEVALUE("16:53:09")</f>
        <v>0.70357638888888885</v>
      </c>
      <c r="E7382" s="2">
        <f t="shared" si="849"/>
        <v>44331</v>
      </c>
      <c r="F7382" s="1">
        <f>TIMEVALUE("16:57:06")</f>
        <v>0.7063194444444445</v>
      </c>
      <c r="G7382" t="s">
        <v>2720</v>
      </c>
      <c r="H7382" t="s">
        <v>16346</v>
      </c>
      <c r="I7382">
        <v>703.96900000000005</v>
      </c>
    </row>
    <row r="7383" spans="1:9" x14ac:dyDescent="0.25">
      <c r="A7383" t="s">
        <v>16347</v>
      </c>
      <c r="B7383">
        <v>13119</v>
      </c>
      <c r="C7383" s="2">
        <f t="shared" si="848"/>
        <v>44331</v>
      </c>
      <c r="D7383" s="1">
        <f>TIMEVALUE("16:58:35")</f>
        <v>0.70734953703703707</v>
      </c>
      <c r="E7383" s="2">
        <f t="shared" si="849"/>
        <v>44331</v>
      </c>
      <c r="F7383" s="1">
        <f>TIMEVALUE("17:03:06")</f>
        <v>0.71048611111111115</v>
      </c>
      <c r="G7383" t="s">
        <v>7883</v>
      </c>
      <c r="H7383" t="s">
        <v>16348</v>
      </c>
      <c r="I7383">
        <v>704.00599999999997</v>
      </c>
    </row>
    <row r="7384" spans="1:9" x14ac:dyDescent="0.25">
      <c r="A7384" t="s">
        <v>16349</v>
      </c>
      <c r="B7384">
        <v>13119</v>
      </c>
      <c r="C7384" s="2">
        <f t="shared" si="848"/>
        <v>44331</v>
      </c>
      <c r="D7384" s="1">
        <f>TIMEVALUE("17:04:46")</f>
        <v>0.71164351851851848</v>
      </c>
      <c r="E7384" s="2">
        <f t="shared" si="849"/>
        <v>44331</v>
      </c>
      <c r="F7384" s="1">
        <f>TIMEVALUE("17:08:40")</f>
        <v>0.7143518518518519</v>
      </c>
      <c r="G7384" t="s">
        <v>714</v>
      </c>
      <c r="H7384">
        <v>717</v>
      </c>
      <c r="I7384">
        <v>704.07399999999996</v>
      </c>
    </row>
    <row r="7385" spans="1:9" x14ac:dyDescent="0.25">
      <c r="A7385" t="s">
        <v>16351</v>
      </c>
      <c r="B7385">
        <v>13119</v>
      </c>
      <c r="C7385" s="2">
        <f t="shared" si="848"/>
        <v>44331</v>
      </c>
      <c r="D7385" s="1">
        <f>TIMEVALUE("17:10:27")</f>
        <v>0.71559027777777773</v>
      </c>
      <c r="E7385" s="2">
        <f t="shared" si="849"/>
        <v>44331</v>
      </c>
      <c r="F7385" s="1">
        <f>TIMEVALUE("17:14:29")</f>
        <v>0.71839120370370368</v>
      </c>
      <c r="G7385" t="s">
        <v>2298</v>
      </c>
      <c r="H7385" t="s">
        <v>16352</v>
      </c>
      <c r="I7385">
        <v>704.05700000000002</v>
      </c>
    </row>
    <row r="7386" spans="1:9" x14ac:dyDescent="0.25">
      <c r="A7386" t="s">
        <v>16353</v>
      </c>
      <c r="B7386">
        <v>13119</v>
      </c>
      <c r="C7386" s="2">
        <f t="shared" si="848"/>
        <v>44331</v>
      </c>
      <c r="D7386" s="1">
        <f>TIMEVALUE("17:16:09")</f>
        <v>0.71954861111111112</v>
      </c>
      <c r="E7386" s="2">
        <f t="shared" si="849"/>
        <v>44331</v>
      </c>
      <c r="F7386" s="1">
        <f>TIMEVALUE("17:20:33")</f>
        <v>0.72260416666666671</v>
      </c>
      <c r="G7386" t="s">
        <v>233</v>
      </c>
      <c r="H7386" t="s">
        <v>15008</v>
      </c>
      <c r="I7386">
        <v>704.03300000000002</v>
      </c>
    </row>
    <row r="7387" spans="1:9" x14ac:dyDescent="0.25">
      <c r="A7387" t="s">
        <v>16354</v>
      </c>
      <c r="B7387">
        <v>13119</v>
      </c>
      <c r="C7387" s="2">
        <f t="shared" si="848"/>
        <v>44331</v>
      </c>
      <c r="D7387" s="1">
        <f>TIMEVALUE("15:58:29")</f>
        <v>0.66561342592592587</v>
      </c>
      <c r="E7387" s="2">
        <f t="shared" si="849"/>
        <v>44331</v>
      </c>
      <c r="F7387" s="1">
        <f>TIMEVALUE("16:03:21")</f>
        <v>0.66899305555555555</v>
      </c>
      <c r="G7387" t="s">
        <v>649</v>
      </c>
      <c r="H7387" t="s">
        <v>16355</v>
      </c>
      <c r="I7387">
        <v>704.02800000000002</v>
      </c>
    </row>
    <row r="7388" spans="1:9" x14ac:dyDescent="0.25">
      <c r="A7388" t="s">
        <v>16356</v>
      </c>
      <c r="B7388">
        <v>13119</v>
      </c>
      <c r="C7388" s="2">
        <f t="shared" si="848"/>
        <v>44331</v>
      </c>
      <c r="D7388" s="1">
        <f>TIMEVALUE("14:25:29")</f>
        <v>0.60103009259259255</v>
      </c>
      <c r="E7388" s="2">
        <f t="shared" si="849"/>
        <v>44331</v>
      </c>
      <c r="F7388" s="1">
        <f>TIMEVALUE("14:30:05")</f>
        <v>0.60422453703703705</v>
      </c>
      <c r="G7388" t="s">
        <v>2446</v>
      </c>
      <c r="H7388" t="s">
        <v>16357</v>
      </c>
      <c r="I7388">
        <v>703.99599999999998</v>
      </c>
    </row>
    <row r="7389" spans="1:9" x14ac:dyDescent="0.25">
      <c r="A7389" t="s">
        <v>16358</v>
      </c>
      <c r="B7389">
        <v>13119</v>
      </c>
      <c r="C7389" s="2">
        <f t="shared" si="848"/>
        <v>44331</v>
      </c>
      <c r="D7389" s="1">
        <f>TIMEVALUE("14:35:07")</f>
        <v>0.60771990740740744</v>
      </c>
      <c r="E7389" s="2">
        <f t="shared" si="849"/>
        <v>44331</v>
      </c>
      <c r="F7389" s="1">
        <f>TIMEVALUE("14:39:52")</f>
        <v>0.61101851851851852</v>
      </c>
      <c r="G7389" t="s">
        <v>70</v>
      </c>
      <c r="H7389" t="s">
        <v>16359</v>
      </c>
      <c r="I7389">
        <v>703.93100000000004</v>
      </c>
    </row>
    <row r="7390" spans="1:9" x14ac:dyDescent="0.25">
      <c r="A7390" t="s">
        <v>16360</v>
      </c>
      <c r="B7390">
        <v>13119</v>
      </c>
      <c r="C7390" s="2">
        <f t="shared" si="848"/>
        <v>44331</v>
      </c>
      <c r="D7390" s="1">
        <f>TIMEVALUE("14:42:37")</f>
        <v>0.6129282407407407</v>
      </c>
      <c r="E7390" s="2">
        <f t="shared" si="849"/>
        <v>44331</v>
      </c>
      <c r="F7390" s="1">
        <f>TIMEVALUE("14:47:47")</f>
        <v>0.61651620370370375</v>
      </c>
      <c r="G7390" t="s">
        <v>157</v>
      </c>
      <c r="H7390" t="s">
        <v>14810</v>
      </c>
      <c r="I7390">
        <v>703.89</v>
      </c>
    </row>
    <row r="7391" spans="1:9" x14ac:dyDescent="0.25">
      <c r="A7391" t="s">
        <v>16361</v>
      </c>
      <c r="B7391">
        <v>13119</v>
      </c>
      <c r="C7391" s="2">
        <f t="shared" si="848"/>
        <v>44331</v>
      </c>
      <c r="D7391" s="1">
        <f>TIMEVALUE("14:50:10")</f>
        <v>0.6181712962962963</v>
      </c>
      <c r="E7391" s="2">
        <f t="shared" si="849"/>
        <v>44331</v>
      </c>
      <c r="F7391" s="1">
        <f>TIMEVALUE("14:59:04")</f>
        <v>0.62435185185185182</v>
      </c>
      <c r="G7391" t="s">
        <v>7503</v>
      </c>
      <c r="H7391" t="s">
        <v>16084</v>
      </c>
      <c r="I7391">
        <v>703.94399999999996</v>
      </c>
    </row>
    <row r="7392" spans="1:9" x14ac:dyDescent="0.25">
      <c r="A7392" t="s">
        <v>16362</v>
      </c>
      <c r="B7392">
        <v>13119</v>
      </c>
      <c r="C7392" s="2">
        <f t="shared" si="848"/>
        <v>44331</v>
      </c>
      <c r="D7392" s="1">
        <f>TIMEVALUE("15:01:02")</f>
        <v>0.62571759259259263</v>
      </c>
      <c r="E7392" s="2">
        <f t="shared" si="849"/>
        <v>44331</v>
      </c>
      <c r="F7392" s="1">
        <f>TIMEVALUE("15:05:36")</f>
        <v>0.62888888888888894</v>
      </c>
      <c r="G7392" t="s">
        <v>790</v>
      </c>
      <c r="H7392" t="s">
        <v>16363</v>
      </c>
      <c r="I7392">
        <v>703.90599999999995</v>
      </c>
    </row>
    <row r="7393" spans="1:9" x14ac:dyDescent="0.25">
      <c r="A7393" t="s">
        <v>16364</v>
      </c>
      <c r="B7393">
        <v>13119</v>
      </c>
      <c r="C7393" s="2">
        <f t="shared" si="848"/>
        <v>44331</v>
      </c>
      <c r="D7393" s="1">
        <f>TIMEVALUE("15:07:38")</f>
        <v>0.6303009259259259</v>
      </c>
      <c r="E7393" s="2">
        <f t="shared" si="849"/>
        <v>44331</v>
      </c>
      <c r="F7393" s="1">
        <f>TIMEVALUE("15:13:04")</f>
        <v>0.63407407407407412</v>
      </c>
      <c r="G7393" t="s">
        <v>2189</v>
      </c>
      <c r="H7393" t="s">
        <v>16365</v>
      </c>
      <c r="I7393">
        <v>703.9</v>
      </c>
    </row>
    <row r="7394" spans="1:9" x14ac:dyDescent="0.25">
      <c r="A7394" t="s">
        <v>16366</v>
      </c>
      <c r="B7394">
        <v>13119</v>
      </c>
      <c r="C7394" s="2">
        <f t="shared" si="848"/>
        <v>44331</v>
      </c>
      <c r="D7394" s="1">
        <f>TIMEVALUE("15:15:19")</f>
        <v>0.63563657407407403</v>
      </c>
      <c r="E7394" s="2">
        <f t="shared" si="849"/>
        <v>44331</v>
      </c>
      <c r="F7394" s="1">
        <f>TIMEVALUE("15:21:11")</f>
        <v>0.63971064814814815</v>
      </c>
      <c r="G7394" t="s">
        <v>1848</v>
      </c>
      <c r="H7394" t="s">
        <v>16367</v>
      </c>
      <c r="I7394">
        <v>703.91200000000003</v>
      </c>
    </row>
    <row r="7395" spans="1:9" x14ac:dyDescent="0.25">
      <c r="A7395" t="s">
        <v>16368</v>
      </c>
      <c r="B7395">
        <v>13119</v>
      </c>
      <c r="C7395" s="2">
        <f t="shared" si="848"/>
        <v>44331</v>
      </c>
      <c r="D7395" s="1">
        <f>TIMEVALUE("15:23:04")</f>
        <v>0.64101851851851854</v>
      </c>
      <c r="E7395" s="2">
        <f t="shared" si="849"/>
        <v>44331</v>
      </c>
      <c r="F7395" s="1">
        <f>TIMEVALUE("15:28:01")</f>
        <v>0.64445601851851853</v>
      </c>
      <c r="G7395" t="s">
        <v>646</v>
      </c>
      <c r="H7395" t="s">
        <v>12194</v>
      </c>
      <c r="I7395">
        <v>703.9</v>
      </c>
    </row>
    <row r="7396" spans="1:9" x14ac:dyDescent="0.25">
      <c r="A7396" t="s">
        <v>16369</v>
      </c>
      <c r="B7396">
        <v>13119</v>
      </c>
      <c r="C7396" s="2">
        <f t="shared" si="848"/>
        <v>44331</v>
      </c>
      <c r="D7396" s="1">
        <f>TIMEVALUE("15:29:59")</f>
        <v>0.64582175925925922</v>
      </c>
      <c r="E7396" s="2">
        <f t="shared" si="849"/>
        <v>44331</v>
      </c>
      <c r="F7396" s="1">
        <f>TIMEVALUE("15:34:39")</f>
        <v>0.64906249999999999</v>
      </c>
      <c r="G7396" t="s">
        <v>6437</v>
      </c>
      <c r="H7396" t="s">
        <v>16370</v>
      </c>
      <c r="I7396">
        <v>703.89300000000003</v>
      </c>
    </row>
    <row r="7397" spans="1:9" x14ac:dyDescent="0.25">
      <c r="A7397" t="s">
        <v>16371</v>
      </c>
      <c r="B7397">
        <v>13119</v>
      </c>
      <c r="C7397" s="2">
        <f t="shared" si="848"/>
        <v>44331</v>
      </c>
      <c r="D7397" s="1">
        <f>TIMEVALUE("15:36:27")</f>
        <v>0.65031249999999996</v>
      </c>
      <c r="E7397" s="2">
        <f t="shared" si="849"/>
        <v>44331</v>
      </c>
      <c r="F7397" s="1">
        <f>TIMEVALUE("15:41:53")</f>
        <v>0.65408564814814818</v>
      </c>
      <c r="G7397" t="s">
        <v>2189</v>
      </c>
      <c r="H7397" t="s">
        <v>16373</v>
      </c>
      <c r="I7397">
        <v>703.87400000000002</v>
      </c>
    </row>
    <row r="7398" spans="1:9" x14ac:dyDescent="0.25">
      <c r="A7398" t="s">
        <v>16374</v>
      </c>
      <c r="B7398">
        <v>13119</v>
      </c>
      <c r="C7398" s="2">
        <f t="shared" si="848"/>
        <v>44331</v>
      </c>
      <c r="D7398" s="1">
        <f>TIMEVALUE("15:43:48")</f>
        <v>0.65541666666666665</v>
      </c>
      <c r="E7398" s="2">
        <f t="shared" si="849"/>
        <v>44331</v>
      </c>
      <c r="F7398" s="1">
        <f>TIMEVALUE("15:48:54")</f>
        <v>0.65895833333333331</v>
      </c>
      <c r="G7398" t="s">
        <v>4674</v>
      </c>
      <c r="H7398" t="s">
        <v>16375</v>
      </c>
      <c r="I7398">
        <v>703.84199999999998</v>
      </c>
    </row>
    <row r="7399" spans="1:9" x14ac:dyDescent="0.25">
      <c r="A7399" t="s">
        <v>16376</v>
      </c>
      <c r="B7399">
        <v>13119</v>
      </c>
      <c r="C7399" s="2">
        <f t="shared" si="848"/>
        <v>44331</v>
      </c>
      <c r="D7399" s="1">
        <f>TIMEVALUE("15:50:54")</f>
        <v>0.6603472222222222</v>
      </c>
      <c r="E7399" s="2">
        <f t="shared" si="849"/>
        <v>44331</v>
      </c>
      <c r="F7399" s="1">
        <f>TIMEVALUE("15:56:04")</f>
        <v>0.66393518518518524</v>
      </c>
      <c r="G7399" t="s">
        <v>157</v>
      </c>
      <c r="H7399" t="s">
        <v>16378</v>
      </c>
      <c r="I7399">
        <v>703.76499999999999</v>
      </c>
    </row>
    <row r="7400" spans="1:9" x14ac:dyDescent="0.25">
      <c r="A7400" t="s">
        <v>16379</v>
      </c>
      <c r="B7400">
        <v>13119</v>
      </c>
      <c r="C7400" s="2">
        <f t="shared" si="848"/>
        <v>44331</v>
      </c>
      <c r="D7400" s="1">
        <f>TIMEVALUE("14:12:07")</f>
        <v>0.59174768518518517</v>
      </c>
      <c r="E7400" s="2">
        <f t="shared" si="849"/>
        <v>44331</v>
      </c>
      <c r="F7400" s="1">
        <f>TIMEVALUE("14:18:02")</f>
        <v>0.59585648148148151</v>
      </c>
      <c r="G7400" t="s">
        <v>971</v>
      </c>
      <c r="H7400" t="s">
        <v>13021</v>
      </c>
      <c r="I7400">
        <v>703.90599999999995</v>
      </c>
    </row>
    <row r="7401" spans="1:9" x14ac:dyDescent="0.25">
      <c r="A7401" t="s">
        <v>16380</v>
      </c>
      <c r="B7401">
        <v>13153</v>
      </c>
      <c r="C7401" s="2">
        <f>DATEVALUE("2025-05-29")</f>
        <v>44344</v>
      </c>
      <c r="D7401" s="1">
        <f>TIMEVALUE("14:43:24")</f>
        <v>0.6134722222222222</v>
      </c>
      <c r="E7401" s="2">
        <f>DATEVALUE("2025-05-29")</f>
        <v>44344</v>
      </c>
      <c r="F7401" s="1">
        <f>TIMEVALUE("15:09:55")</f>
        <v>0.63188657407407411</v>
      </c>
      <c r="G7401" t="s">
        <v>5619</v>
      </c>
      <c r="H7401" t="s">
        <v>16381</v>
      </c>
      <c r="I7401">
        <v>704.00400000000002</v>
      </c>
    </row>
    <row r="7402" spans="1:9" x14ac:dyDescent="0.25">
      <c r="A7402" t="s">
        <v>16382</v>
      </c>
      <c r="B7402">
        <v>13119</v>
      </c>
      <c r="C7402" s="2">
        <f t="shared" ref="C7402:C7442" si="850">DATEVALUE("2025-05-16")</f>
        <v>44331</v>
      </c>
      <c r="D7402" s="1">
        <f>TIMEVALUE("12:55:26")</f>
        <v>0.53849537037037032</v>
      </c>
      <c r="E7402" s="2">
        <f t="shared" ref="E7402:E7442" si="851">DATEVALUE("2025-05-16")</f>
        <v>44331</v>
      </c>
      <c r="F7402" s="1">
        <f>TIMEVALUE("12:59:40")</f>
        <v>0.54143518518518519</v>
      </c>
      <c r="G7402" t="s">
        <v>6692</v>
      </c>
      <c r="H7402" t="s">
        <v>15270</v>
      </c>
      <c r="I7402">
        <v>704.14599999999996</v>
      </c>
    </row>
    <row r="7403" spans="1:9" x14ac:dyDescent="0.25">
      <c r="A7403" t="s">
        <v>16383</v>
      </c>
      <c r="B7403">
        <v>13119</v>
      </c>
      <c r="C7403" s="2">
        <f t="shared" si="850"/>
        <v>44331</v>
      </c>
      <c r="D7403" s="1">
        <f>TIMEVALUE("13:03:18")</f>
        <v>0.54395833333333332</v>
      </c>
      <c r="E7403" s="2">
        <f t="shared" si="851"/>
        <v>44331</v>
      </c>
      <c r="F7403" s="1">
        <f>TIMEVALUE("13:07:20")</f>
        <v>0.54675925925925928</v>
      </c>
      <c r="G7403" t="s">
        <v>2298</v>
      </c>
      <c r="H7403" t="s">
        <v>16384</v>
      </c>
      <c r="I7403">
        <v>704.14099999999996</v>
      </c>
    </row>
    <row r="7404" spans="1:9" x14ac:dyDescent="0.25">
      <c r="A7404" t="s">
        <v>16385</v>
      </c>
      <c r="B7404">
        <v>13119</v>
      </c>
      <c r="C7404" s="2">
        <f t="shared" si="850"/>
        <v>44331</v>
      </c>
      <c r="D7404" s="1">
        <f>TIMEVALUE("13:09:21")</f>
        <v>0.5481597222222222</v>
      </c>
      <c r="E7404" s="2">
        <f t="shared" si="851"/>
        <v>44331</v>
      </c>
      <c r="F7404" s="1">
        <f>TIMEVALUE("13:13:25")</f>
        <v>0.55098379629629635</v>
      </c>
      <c r="G7404" t="s">
        <v>915</v>
      </c>
      <c r="H7404" t="s">
        <v>16387</v>
      </c>
      <c r="I7404">
        <v>704.10400000000004</v>
      </c>
    </row>
    <row r="7405" spans="1:9" x14ac:dyDescent="0.25">
      <c r="A7405" t="s">
        <v>16388</v>
      </c>
      <c r="B7405">
        <v>13119</v>
      </c>
      <c r="C7405" s="2">
        <f t="shared" si="850"/>
        <v>44331</v>
      </c>
      <c r="D7405" s="1">
        <f>TIMEVALUE("13:15:14")</f>
        <v>0.55224537037037036</v>
      </c>
      <c r="E7405" s="2">
        <f t="shared" si="851"/>
        <v>44331</v>
      </c>
      <c r="F7405" s="1">
        <f>TIMEVALUE("13:20:49")</f>
        <v>0.55612268518518515</v>
      </c>
      <c r="G7405" t="s">
        <v>2031</v>
      </c>
      <c r="H7405" t="s">
        <v>16389</v>
      </c>
      <c r="I7405">
        <v>704.10900000000004</v>
      </c>
    </row>
    <row r="7406" spans="1:9" x14ac:dyDescent="0.25">
      <c r="A7406" t="s">
        <v>16390</v>
      </c>
      <c r="B7406">
        <v>13119</v>
      </c>
      <c r="C7406" s="2">
        <f t="shared" si="850"/>
        <v>44331</v>
      </c>
      <c r="D7406" s="1">
        <f>TIMEVALUE("13:22:29")</f>
        <v>0.55728009259259259</v>
      </c>
      <c r="E7406" s="2">
        <f t="shared" si="851"/>
        <v>44331</v>
      </c>
      <c r="F7406" s="1">
        <f>TIMEVALUE("13:27:27")</f>
        <v>0.56072916666666661</v>
      </c>
      <c r="G7406" t="s">
        <v>367</v>
      </c>
      <c r="H7406" t="s">
        <v>14881</v>
      </c>
      <c r="I7406">
        <v>704.01900000000001</v>
      </c>
    </row>
    <row r="7407" spans="1:9" x14ac:dyDescent="0.25">
      <c r="A7407" t="s">
        <v>16391</v>
      </c>
      <c r="B7407">
        <v>13119</v>
      </c>
      <c r="C7407" s="2">
        <f t="shared" si="850"/>
        <v>44331</v>
      </c>
      <c r="D7407" s="1">
        <f>TIMEVALUE("13:29:11")</f>
        <v>0.56193287037037032</v>
      </c>
      <c r="E7407" s="2">
        <f t="shared" si="851"/>
        <v>44331</v>
      </c>
      <c r="F7407" s="1">
        <f>TIMEVALUE("13:34:28")</f>
        <v>0.56560185185185186</v>
      </c>
      <c r="G7407" t="s">
        <v>2472</v>
      </c>
      <c r="H7407" t="s">
        <v>16392</v>
      </c>
      <c r="I7407">
        <v>703.976</v>
      </c>
    </row>
    <row r="7408" spans="1:9" x14ac:dyDescent="0.25">
      <c r="A7408" t="s">
        <v>16393</v>
      </c>
      <c r="B7408">
        <v>13119</v>
      </c>
      <c r="C7408" s="2">
        <f t="shared" si="850"/>
        <v>44331</v>
      </c>
      <c r="D7408" s="1">
        <f>TIMEVALUE("13:36:16")</f>
        <v>0.56685185185185183</v>
      </c>
      <c r="E7408" s="2">
        <f t="shared" si="851"/>
        <v>44331</v>
      </c>
      <c r="F7408" s="1">
        <f>TIMEVALUE("13:42:13")</f>
        <v>0.57098379629629625</v>
      </c>
      <c r="G7408" t="s">
        <v>4125</v>
      </c>
      <c r="H7408" t="s">
        <v>16394</v>
      </c>
      <c r="I7408">
        <v>704.024</v>
      </c>
    </row>
    <row r="7409" spans="1:9" x14ac:dyDescent="0.25">
      <c r="A7409" t="s">
        <v>16395</v>
      </c>
      <c r="B7409">
        <v>13119</v>
      </c>
      <c r="C7409" s="2">
        <f t="shared" si="850"/>
        <v>44331</v>
      </c>
      <c r="D7409" s="1">
        <f>TIMEVALUE("13:44:04")</f>
        <v>0.57226851851851857</v>
      </c>
      <c r="E7409" s="2">
        <f t="shared" si="851"/>
        <v>44331</v>
      </c>
      <c r="F7409" s="1">
        <f>TIMEVALUE("13:49:03")</f>
        <v>0.57572916666666663</v>
      </c>
      <c r="G7409" t="s">
        <v>6722</v>
      </c>
      <c r="H7409" t="s">
        <v>10374</v>
      </c>
      <c r="I7409">
        <v>704.02599999999995</v>
      </c>
    </row>
    <row r="7410" spans="1:9" x14ac:dyDescent="0.25">
      <c r="A7410" t="s">
        <v>16396</v>
      </c>
      <c r="B7410">
        <v>13119</v>
      </c>
      <c r="C7410" s="2">
        <f t="shared" si="850"/>
        <v>44331</v>
      </c>
      <c r="D7410" s="1">
        <f>TIMEVALUE("13:51:01")</f>
        <v>0.57709490740740743</v>
      </c>
      <c r="E7410" s="2">
        <f t="shared" si="851"/>
        <v>44331</v>
      </c>
      <c r="F7410" s="1">
        <f>TIMEVALUE("13:56:03")</f>
        <v>0.58059027777777783</v>
      </c>
      <c r="G7410" t="s">
        <v>267</v>
      </c>
      <c r="H7410" t="s">
        <v>6249</v>
      </c>
      <c r="I7410">
        <v>703.97699999999998</v>
      </c>
    </row>
    <row r="7411" spans="1:9" x14ac:dyDescent="0.25">
      <c r="A7411" t="s">
        <v>16398</v>
      </c>
      <c r="B7411">
        <v>13119</v>
      </c>
      <c r="C7411" s="2">
        <f t="shared" si="850"/>
        <v>44331</v>
      </c>
      <c r="D7411" s="1">
        <f>TIMEVALUE("13:57:57")</f>
        <v>0.58190972222222226</v>
      </c>
      <c r="E7411" s="2">
        <f t="shared" si="851"/>
        <v>44331</v>
      </c>
      <c r="F7411" s="1">
        <f>TIMEVALUE("14:02:42")</f>
        <v>0.58520833333333333</v>
      </c>
      <c r="G7411" t="s">
        <v>70</v>
      </c>
      <c r="H7411" t="s">
        <v>16399</v>
      </c>
      <c r="I7411">
        <v>704.00199999999995</v>
      </c>
    </row>
    <row r="7412" spans="1:9" x14ac:dyDescent="0.25">
      <c r="A7412" t="s">
        <v>16400</v>
      </c>
      <c r="B7412">
        <v>13119</v>
      </c>
      <c r="C7412" s="2">
        <f t="shared" si="850"/>
        <v>44331</v>
      </c>
      <c r="D7412" s="1">
        <f>TIMEVALUE("14:04:34")</f>
        <v>0.58650462962962968</v>
      </c>
      <c r="E7412" s="2">
        <f t="shared" si="851"/>
        <v>44331</v>
      </c>
      <c r="F7412" s="1">
        <f>TIMEVALUE("14:09:46")</f>
        <v>0.59011574074074069</v>
      </c>
      <c r="G7412" t="s">
        <v>2889</v>
      </c>
      <c r="H7412" t="s">
        <v>10637</v>
      </c>
      <c r="I7412">
        <v>703.97299999999996</v>
      </c>
    </row>
    <row r="7413" spans="1:9" x14ac:dyDescent="0.25">
      <c r="A7413" t="s">
        <v>16401</v>
      </c>
      <c r="B7413">
        <v>13119</v>
      </c>
      <c r="C7413" s="2">
        <f t="shared" si="850"/>
        <v>44331</v>
      </c>
      <c r="D7413" s="1">
        <f>TIMEVALUE("11:52:54")</f>
        <v>0.49506944444444445</v>
      </c>
      <c r="E7413" s="2">
        <f t="shared" si="851"/>
        <v>44331</v>
      </c>
      <c r="F7413" s="1">
        <f>TIMEVALUE("11:57:57")</f>
        <v>0.49857638888888889</v>
      </c>
      <c r="G7413" t="s">
        <v>2606</v>
      </c>
      <c r="H7413" t="s">
        <v>16402</v>
      </c>
      <c r="I7413">
        <v>704.02099999999996</v>
      </c>
    </row>
    <row r="7414" spans="1:9" x14ac:dyDescent="0.25">
      <c r="A7414" t="s">
        <v>16403</v>
      </c>
      <c r="B7414">
        <v>13119</v>
      </c>
      <c r="C7414" s="2">
        <f t="shared" si="850"/>
        <v>44331</v>
      </c>
      <c r="D7414" s="1">
        <f>TIMEVALUE("10:47:26")</f>
        <v>0.44960648148148147</v>
      </c>
      <c r="E7414" s="2">
        <f t="shared" si="851"/>
        <v>44331</v>
      </c>
      <c r="F7414" s="1">
        <f>TIMEVALUE("10:51:51")</f>
        <v>0.4526736111111111</v>
      </c>
      <c r="G7414" t="s">
        <v>6392</v>
      </c>
      <c r="H7414" t="s">
        <v>16404</v>
      </c>
      <c r="I7414">
        <v>703.93299999999999</v>
      </c>
    </row>
    <row r="7415" spans="1:9" x14ac:dyDescent="0.25">
      <c r="A7415" t="s">
        <v>16405</v>
      </c>
      <c r="B7415">
        <v>13119</v>
      </c>
      <c r="C7415" s="2">
        <f t="shared" si="850"/>
        <v>44331</v>
      </c>
      <c r="D7415" s="1">
        <f>TIMEVALUE("10:55:06")</f>
        <v>0.45493055555555556</v>
      </c>
      <c r="E7415" s="2">
        <f t="shared" si="851"/>
        <v>44331</v>
      </c>
      <c r="F7415" s="1">
        <f>TIMEVALUE("11:00:29")</f>
        <v>0.4586689814814815</v>
      </c>
      <c r="G7415" t="s">
        <v>4044</v>
      </c>
      <c r="H7415" t="s">
        <v>10537</v>
      </c>
      <c r="I7415">
        <v>704.00699999999995</v>
      </c>
    </row>
    <row r="7416" spans="1:9" x14ac:dyDescent="0.25">
      <c r="A7416" t="s">
        <v>16406</v>
      </c>
      <c r="B7416">
        <v>13119</v>
      </c>
      <c r="C7416" s="2">
        <f t="shared" si="850"/>
        <v>44331</v>
      </c>
      <c r="D7416" s="1">
        <f>TIMEVALUE("11:02:02")</f>
        <v>0.45974537037037039</v>
      </c>
      <c r="E7416" s="2">
        <f t="shared" si="851"/>
        <v>44331</v>
      </c>
      <c r="F7416" s="1">
        <f>TIMEVALUE("11:06:29")</f>
        <v>0.46283564814814815</v>
      </c>
      <c r="G7416" t="s">
        <v>2591</v>
      </c>
      <c r="H7416" t="s">
        <v>16407</v>
      </c>
      <c r="I7416">
        <v>703.99900000000002</v>
      </c>
    </row>
    <row r="7417" spans="1:9" x14ac:dyDescent="0.25">
      <c r="A7417" t="s">
        <v>16408</v>
      </c>
      <c r="B7417">
        <v>13119</v>
      </c>
      <c r="C7417" s="2">
        <f t="shared" si="850"/>
        <v>44331</v>
      </c>
      <c r="D7417" s="1">
        <f>TIMEVALUE("11:08:07")</f>
        <v>0.4639699074074074</v>
      </c>
      <c r="E7417" s="2">
        <f t="shared" si="851"/>
        <v>44331</v>
      </c>
      <c r="F7417" s="1">
        <f>TIMEVALUE("11:13:29")</f>
        <v>0.46769675925925924</v>
      </c>
      <c r="G7417" t="s">
        <v>1961</v>
      </c>
      <c r="H7417" t="s">
        <v>237</v>
      </c>
      <c r="I7417">
        <v>703.97799999999995</v>
      </c>
    </row>
    <row r="7418" spans="1:9" x14ac:dyDescent="0.25">
      <c r="A7418" t="s">
        <v>16409</v>
      </c>
      <c r="B7418">
        <v>13119</v>
      </c>
      <c r="C7418" s="2">
        <f t="shared" si="850"/>
        <v>44331</v>
      </c>
      <c r="D7418" s="1">
        <f>TIMEVALUE("11:15:03")</f>
        <v>0.46878472222222223</v>
      </c>
      <c r="E7418" s="2">
        <f t="shared" si="851"/>
        <v>44331</v>
      </c>
      <c r="F7418" s="1">
        <f>TIMEVALUE("11:21:26")</f>
        <v>0.47321759259259261</v>
      </c>
      <c r="G7418" t="s">
        <v>1758</v>
      </c>
      <c r="H7418" t="s">
        <v>16070</v>
      </c>
      <c r="I7418">
        <v>703.94299999999998</v>
      </c>
    </row>
    <row r="7419" spans="1:9" x14ac:dyDescent="0.25">
      <c r="A7419" t="s">
        <v>16410</v>
      </c>
      <c r="B7419">
        <v>13119</v>
      </c>
      <c r="C7419" s="2">
        <f t="shared" si="850"/>
        <v>44331</v>
      </c>
      <c r="D7419" s="1">
        <f>TIMEVALUE("11:23:09")</f>
        <v>0.47440972222222222</v>
      </c>
      <c r="E7419" s="2">
        <f t="shared" si="851"/>
        <v>44331</v>
      </c>
      <c r="F7419" s="1">
        <f>TIMEVALUE("11:29:05")</f>
        <v>0.4785300925925926</v>
      </c>
      <c r="G7419" t="s">
        <v>176</v>
      </c>
      <c r="H7419" t="s">
        <v>16411</v>
      </c>
      <c r="I7419">
        <v>704</v>
      </c>
    </row>
    <row r="7420" spans="1:9" x14ac:dyDescent="0.25">
      <c r="A7420" t="s">
        <v>16412</v>
      </c>
      <c r="B7420">
        <v>13119</v>
      </c>
      <c r="C7420" s="2">
        <f t="shared" si="850"/>
        <v>44331</v>
      </c>
      <c r="D7420" s="1">
        <f>TIMEVALUE("11:30:50")</f>
        <v>0.47974537037037035</v>
      </c>
      <c r="E7420" s="2">
        <f t="shared" si="851"/>
        <v>44331</v>
      </c>
      <c r="F7420" s="1">
        <f>TIMEVALUE("11:36:42")</f>
        <v>0.48381944444444447</v>
      </c>
      <c r="G7420" t="s">
        <v>1848</v>
      </c>
      <c r="H7420" t="s">
        <v>16413</v>
      </c>
      <c r="I7420">
        <v>703.99599999999998</v>
      </c>
    </row>
    <row r="7421" spans="1:9" x14ac:dyDescent="0.25">
      <c r="A7421" t="s">
        <v>16414</v>
      </c>
      <c r="B7421">
        <v>13119</v>
      </c>
      <c r="C7421" s="2">
        <f t="shared" si="850"/>
        <v>44331</v>
      </c>
      <c r="D7421" s="1">
        <f>TIMEVALUE("11:38:19")</f>
        <v>0.48494212962962963</v>
      </c>
      <c r="E7421" s="2">
        <f t="shared" si="851"/>
        <v>44331</v>
      </c>
      <c r="F7421" s="1">
        <f>TIMEVALUE("11:43:42")</f>
        <v>0.48868055555555556</v>
      </c>
      <c r="G7421" t="s">
        <v>4044</v>
      </c>
      <c r="H7421" t="s">
        <v>15920</v>
      </c>
      <c r="I7421">
        <v>704.02700000000004</v>
      </c>
    </row>
    <row r="7422" spans="1:9" x14ac:dyDescent="0.25">
      <c r="A7422" t="s">
        <v>16415</v>
      </c>
      <c r="B7422">
        <v>13119</v>
      </c>
      <c r="C7422" s="2">
        <f t="shared" si="850"/>
        <v>44331</v>
      </c>
      <c r="D7422" s="1">
        <f>TIMEVALUE("11:45:21")</f>
        <v>0.48982638888888891</v>
      </c>
      <c r="E7422" s="2">
        <f t="shared" si="851"/>
        <v>44331</v>
      </c>
      <c r="F7422" s="1">
        <f>TIMEVALUE("11:50:50")</f>
        <v>0.49363425925925924</v>
      </c>
      <c r="G7422" t="s">
        <v>2248</v>
      </c>
      <c r="H7422" t="s">
        <v>13212</v>
      </c>
      <c r="I7422">
        <v>703.99699999999996</v>
      </c>
    </row>
    <row r="7423" spans="1:9" x14ac:dyDescent="0.25">
      <c r="A7423" t="s">
        <v>16416</v>
      </c>
      <c r="B7423">
        <v>13119</v>
      </c>
      <c r="C7423" s="2">
        <f t="shared" si="850"/>
        <v>44331</v>
      </c>
      <c r="D7423" s="1">
        <f>TIMEVALUE("10:39:26")</f>
        <v>0.44405092592592593</v>
      </c>
      <c r="E7423" s="2">
        <f t="shared" si="851"/>
        <v>44331</v>
      </c>
      <c r="F7423" s="1">
        <f>TIMEVALUE("10:42:27")</f>
        <v>0.44614583333333335</v>
      </c>
      <c r="G7423" t="s">
        <v>2441</v>
      </c>
      <c r="H7423" t="s">
        <v>16417</v>
      </c>
      <c r="I7423">
        <v>703.97299999999996</v>
      </c>
    </row>
    <row r="7424" spans="1:9" x14ac:dyDescent="0.25">
      <c r="A7424" t="s">
        <v>16418</v>
      </c>
      <c r="B7424">
        <v>13119</v>
      </c>
      <c r="C7424" s="2">
        <f t="shared" si="850"/>
        <v>44331</v>
      </c>
      <c r="D7424" s="1">
        <f>TIMEVALUE("09:30:34")</f>
        <v>0.39622685185185186</v>
      </c>
      <c r="E7424" s="2">
        <f t="shared" si="851"/>
        <v>44331</v>
      </c>
      <c r="F7424" s="1">
        <f>TIMEVALUE("09:35:37")</f>
        <v>0.3997337962962963</v>
      </c>
      <c r="G7424" t="s">
        <v>2606</v>
      </c>
      <c r="H7424" t="s">
        <v>16419</v>
      </c>
      <c r="I7424">
        <v>704.005</v>
      </c>
    </row>
    <row r="7425" spans="1:9" x14ac:dyDescent="0.25">
      <c r="A7425" t="s">
        <v>16420</v>
      </c>
      <c r="B7425">
        <v>13119</v>
      </c>
      <c r="C7425" s="2">
        <f t="shared" si="850"/>
        <v>44331</v>
      </c>
      <c r="D7425" s="1">
        <f>TIMEVALUE("09:38:51")</f>
        <v>0.40197916666666667</v>
      </c>
      <c r="E7425" s="2">
        <f t="shared" si="851"/>
        <v>44331</v>
      </c>
      <c r="F7425" s="1">
        <f>TIMEVALUE("09:44:57")</f>
        <v>0.40621527777777777</v>
      </c>
      <c r="G7425" t="s">
        <v>5903</v>
      </c>
      <c r="H7425" t="s">
        <v>16421</v>
      </c>
      <c r="I7425">
        <v>704.02099999999996</v>
      </c>
    </row>
    <row r="7426" spans="1:9" x14ac:dyDescent="0.25">
      <c r="A7426" t="s">
        <v>16422</v>
      </c>
      <c r="B7426">
        <v>13119</v>
      </c>
      <c r="C7426" s="2">
        <f t="shared" si="850"/>
        <v>44331</v>
      </c>
      <c r="D7426" s="1">
        <f>TIMEVALUE("09:47:22")</f>
        <v>0.40789351851851852</v>
      </c>
      <c r="E7426" s="2">
        <f t="shared" si="851"/>
        <v>44331</v>
      </c>
      <c r="F7426" s="1">
        <f>TIMEVALUE("09:52:53")</f>
        <v>0.41172453703703704</v>
      </c>
      <c r="G7426" t="s">
        <v>5160</v>
      </c>
      <c r="H7426" t="s">
        <v>12229</v>
      </c>
      <c r="I7426">
        <v>704.03</v>
      </c>
    </row>
    <row r="7427" spans="1:9" x14ac:dyDescent="0.25">
      <c r="A7427" t="s">
        <v>16424</v>
      </c>
      <c r="B7427">
        <v>13119</v>
      </c>
      <c r="C7427" s="2">
        <f t="shared" si="850"/>
        <v>44331</v>
      </c>
      <c r="D7427" s="1">
        <f>TIMEVALUE("09:55:28")</f>
        <v>0.41351851851851851</v>
      </c>
      <c r="E7427" s="2">
        <f t="shared" si="851"/>
        <v>44331</v>
      </c>
      <c r="F7427" s="1">
        <f>TIMEVALUE("10:01:21")</f>
        <v>0.41760416666666667</v>
      </c>
      <c r="G7427" t="s">
        <v>4956</v>
      </c>
      <c r="H7427" t="s">
        <v>16425</v>
      </c>
      <c r="I7427">
        <v>704.04499999999996</v>
      </c>
    </row>
    <row r="7428" spans="1:9" x14ac:dyDescent="0.25">
      <c r="A7428" t="s">
        <v>16426</v>
      </c>
      <c r="B7428">
        <v>13119</v>
      </c>
      <c r="C7428" s="2">
        <f t="shared" si="850"/>
        <v>44331</v>
      </c>
      <c r="D7428" s="1">
        <f>TIMEVALUE("10:03:23")</f>
        <v>0.41901620370370368</v>
      </c>
      <c r="E7428" s="2">
        <f t="shared" si="851"/>
        <v>44331</v>
      </c>
      <c r="F7428" s="1">
        <f>TIMEVALUE("10:08:15")</f>
        <v>0.42239583333333336</v>
      </c>
      <c r="G7428" t="s">
        <v>649</v>
      </c>
      <c r="H7428" t="s">
        <v>16427</v>
      </c>
      <c r="I7428">
        <v>703.94399999999996</v>
      </c>
    </row>
    <row r="7429" spans="1:9" x14ac:dyDescent="0.25">
      <c r="A7429" t="s">
        <v>16428</v>
      </c>
      <c r="B7429">
        <v>13119</v>
      </c>
      <c r="C7429" s="2">
        <f t="shared" si="850"/>
        <v>44331</v>
      </c>
      <c r="D7429" s="1">
        <f>TIMEVALUE("10:10:00")</f>
        <v>0.4236111111111111</v>
      </c>
      <c r="E7429" s="2">
        <f t="shared" si="851"/>
        <v>44331</v>
      </c>
      <c r="F7429" s="1">
        <f>TIMEVALUE("10:14:40")</f>
        <v>0.42685185185185187</v>
      </c>
      <c r="G7429" t="s">
        <v>6437</v>
      </c>
      <c r="H7429" t="s">
        <v>16429</v>
      </c>
      <c r="I7429">
        <v>703.93899999999996</v>
      </c>
    </row>
    <row r="7430" spans="1:9" x14ac:dyDescent="0.25">
      <c r="A7430" t="s">
        <v>16430</v>
      </c>
      <c r="B7430">
        <v>13119</v>
      </c>
      <c r="C7430" s="2">
        <f t="shared" si="850"/>
        <v>44331</v>
      </c>
      <c r="D7430" s="1">
        <f>TIMEVALUE("10:16:23")</f>
        <v>0.42804398148148148</v>
      </c>
      <c r="E7430" s="2">
        <f t="shared" si="851"/>
        <v>44331</v>
      </c>
      <c r="F7430" s="1">
        <f>TIMEVALUE("10:22:21")</f>
        <v>0.4321875</v>
      </c>
      <c r="G7430" t="s">
        <v>2010</v>
      </c>
      <c r="H7430" t="s">
        <v>15179</v>
      </c>
      <c r="I7430">
        <v>703.91099999999994</v>
      </c>
    </row>
    <row r="7431" spans="1:9" x14ac:dyDescent="0.25">
      <c r="A7431" t="s">
        <v>16431</v>
      </c>
      <c r="B7431">
        <v>13119</v>
      </c>
      <c r="C7431" s="2">
        <f t="shared" si="850"/>
        <v>44331</v>
      </c>
      <c r="D7431" s="1">
        <f>TIMEVALUE("10:24:01")</f>
        <v>0.43334490740740739</v>
      </c>
      <c r="E7431" s="2">
        <f t="shared" si="851"/>
        <v>44331</v>
      </c>
      <c r="F7431" s="1">
        <f>TIMEVALUE("10:28:55")</f>
        <v>0.4367476851851852</v>
      </c>
      <c r="G7431" t="s">
        <v>1958</v>
      </c>
      <c r="H7431" t="s">
        <v>16432</v>
      </c>
      <c r="I7431">
        <v>703.90099999999995</v>
      </c>
    </row>
    <row r="7432" spans="1:9" x14ac:dyDescent="0.25">
      <c r="A7432" t="s">
        <v>16433</v>
      </c>
      <c r="B7432">
        <v>13119</v>
      </c>
      <c r="C7432" s="2">
        <f t="shared" si="850"/>
        <v>44331</v>
      </c>
      <c r="D7432" s="1">
        <f>TIMEVALUE("10:30:32")</f>
        <v>0.43787037037037035</v>
      </c>
      <c r="E7432" s="2">
        <f t="shared" si="851"/>
        <v>44331</v>
      </c>
      <c r="F7432" s="1">
        <f>TIMEVALUE("10:36:22")</f>
        <v>0.44192129629629628</v>
      </c>
      <c r="G7432" t="s">
        <v>3238</v>
      </c>
      <c r="H7432" t="s">
        <v>16008</v>
      </c>
      <c r="I7432">
        <v>703.88800000000003</v>
      </c>
    </row>
    <row r="7433" spans="1:9" x14ac:dyDescent="0.25">
      <c r="A7433" t="s">
        <v>16435</v>
      </c>
      <c r="B7433">
        <v>13119</v>
      </c>
      <c r="C7433" s="2">
        <f t="shared" si="850"/>
        <v>44331</v>
      </c>
      <c r="D7433" s="1">
        <f>TIMEVALUE("09:19:33")</f>
        <v>0.3885763888888889</v>
      </c>
      <c r="E7433" s="2">
        <f t="shared" si="851"/>
        <v>44331</v>
      </c>
      <c r="F7433" s="1">
        <f>TIMEVALUE("09:24:52")</f>
        <v>0.39226851851851852</v>
      </c>
      <c r="G7433" t="s">
        <v>2683</v>
      </c>
      <c r="H7433" t="s">
        <v>16436</v>
      </c>
      <c r="I7433">
        <v>703.84900000000005</v>
      </c>
    </row>
    <row r="7434" spans="1:9" x14ac:dyDescent="0.25">
      <c r="A7434" t="s">
        <v>16437</v>
      </c>
      <c r="B7434">
        <v>13119</v>
      </c>
      <c r="C7434" s="2">
        <f t="shared" si="850"/>
        <v>44331</v>
      </c>
      <c r="D7434" s="1">
        <f>TIMEVALUE("07:56:14")</f>
        <v>0.33071759259259259</v>
      </c>
      <c r="E7434" s="2">
        <f t="shared" si="851"/>
        <v>44331</v>
      </c>
      <c r="F7434" s="1">
        <f>TIMEVALUE("08:01:07")</f>
        <v>0.33410879629629631</v>
      </c>
      <c r="G7434" t="s">
        <v>3097</v>
      </c>
      <c r="H7434" t="s">
        <v>16438</v>
      </c>
      <c r="I7434">
        <v>704.21199999999999</v>
      </c>
    </row>
    <row r="7435" spans="1:9" x14ac:dyDescent="0.25">
      <c r="A7435" t="s">
        <v>16439</v>
      </c>
      <c r="B7435">
        <v>13119</v>
      </c>
      <c r="C7435" s="2">
        <f t="shared" si="850"/>
        <v>44331</v>
      </c>
      <c r="D7435" s="1">
        <f>TIMEVALUE("08:04:32")</f>
        <v>0.33648148148148149</v>
      </c>
      <c r="E7435" s="2">
        <f t="shared" si="851"/>
        <v>44331</v>
      </c>
      <c r="F7435" s="1">
        <f>TIMEVALUE("08:10:06")</f>
        <v>0.34034722222222225</v>
      </c>
      <c r="G7435" t="s">
        <v>212</v>
      </c>
      <c r="H7435" t="s">
        <v>16441</v>
      </c>
      <c r="I7435">
        <v>704.29600000000005</v>
      </c>
    </row>
    <row r="7436" spans="1:9" x14ac:dyDescent="0.25">
      <c r="A7436" t="s">
        <v>16442</v>
      </c>
      <c r="B7436">
        <v>13119</v>
      </c>
      <c r="C7436" s="2">
        <f t="shared" si="850"/>
        <v>44331</v>
      </c>
      <c r="D7436" s="1">
        <f>TIMEVALUE("08:13:08")</f>
        <v>0.3424537037037037</v>
      </c>
      <c r="E7436" s="2">
        <f t="shared" si="851"/>
        <v>44331</v>
      </c>
      <c r="F7436" s="1">
        <f>TIMEVALUE("08:20:38")</f>
        <v>0.34766203703703702</v>
      </c>
      <c r="G7436" t="s">
        <v>1487</v>
      </c>
      <c r="H7436" t="s">
        <v>16443</v>
      </c>
      <c r="I7436">
        <v>704.24300000000005</v>
      </c>
    </row>
    <row r="7437" spans="1:9" x14ac:dyDescent="0.25">
      <c r="A7437" t="s">
        <v>16444</v>
      </c>
      <c r="B7437">
        <v>13119</v>
      </c>
      <c r="C7437" s="2">
        <f t="shared" si="850"/>
        <v>44331</v>
      </c>
      <c r="D7437" s="1">
        <f>TIMEVALUE("08:23:31")</f>
        <v>0.34966435185185185</v>
      </c>
      <c r="E7437" s="2">
        <f t="shared" si="851"/>
        <v>44331</v>
      </c>
      <c r="F7437" s="1">
        <f>TIMEVALUE("08:29:34")</f>
        <v>0.35386574074074073</v>
      </c>
      <c r="G7437" t="s">
        <v>179</v>
      </c>
      <c r="H7437" t="s">
        <v>16445</v>
      </c>
      <c r="I7437">
        <v>704.245</v>
      </c>
    </row>
    <row r="7438" spans="1:9" x14ac:dyDescent="0.25">
      <c r="A7438" t="s">
        <v>16446</v>
      </c>
      <c r="B7438">
        <v>13119</v>
      </c>
      <c r="C7438" s="2">
        <f t="shared" si="850"/>
        <v>44331</v>
      </c>
      <c r="D7438" s="1">
        <f>TIMEVALUE("08:31:30")</f>
        <v>0.35520833333333335</v>
      </c>
      <c r="E7438" s="2">
        <f t="shared" si="851"/>
        <v>44331</v>
      </c>
      <c r="F7438" s="1">
        <f>TIMEVALUE("08:38:21")</f>
        <v>0.35996527777777776</v>
      </c>
      <c r="G7438" t="s">
        <v>278</v>
      </c>
      <c r="H7438" t="s">
        <v>16447</v>
      </c>
      <c r="I7438">
        <v>704.20699999999999</v>
      </c>
    </row>
    <row r="7439" spans="1:9" x14ac:dyDescent="0.25">
      <c r="A7439" t="s">
        <v>16448</v>
      </c>
      <c r="B7439">
        <v>13119</v>
      </c>
      <c r="C7439" s="2">
        <f t="shared" si="850"/>
        <v>44331</v>
      </c>
      <c r="D7439" s="1">
        <f>TIMEVALUE("08:40:05")</f>
        <v>0.36116898148148147</v>
      </c>
      <c r="E7439" s="2">
        <f t="shared" si="851"/>
        <v>44331</v>
      </c>
      <c r="F7439" s="1">
        <f>TIMEVALUE("08:47:42")</f>
        <v>0.36645833333333333</v>
      </c>
      <c r="G7439" t="s">
        <v>484</v>
      </c>
      <c r="H7439" t="s">
        <v>16450</v>
      </c>
      <c r="I7439">
        <v>704.16200000000003</v>
      </c>
    </row>
    <row r="7440" spans="1:9" x14ac:dyDescent="0.25">
      <c r="A7440" t="s">
        <v>16451</v>
      </c>
      <c r="B7440">
        <v>13119</v>
      </c>
      <c r="C7440" s="2">
        <f t="shared" si="850"/>
        <v>44331</v>
      </c>
      <c r="D7440" s="1">
        <f>TIMEVALUE("08:49:30")</f>
        <v>0.36770833333333336</v>
      </c>
      <c r="E7440" s="2">
        <f t="shared" si="851"/>
        <v>44331</v>
      </c>
      <c r="F7440" s="1">
        <f>TIMEVALUE("08:56:50")</f>
        <v>0.37280092592592595</v>
      </c>
      <c r="G7440" t="s">
        <v>1125</v>
      </c>
      <c r="H7440" t="s">
        <v>16452</v>
      </c>
      <c r="I7440">
        <v>704.13099999999997</v>
      </c>
    </row>
    <row r="7441" spans="1:9" x14ac:dyDescent="0.25">
      <c r="A7441" t="s">
        <v>16453</v>
      </c>
      <c r="B7441">
        <v>13119</v>
      </c>
      <c r="C7441" s="2">
        <f t="shared" si="850"/>
        <v>44331</v>
      </c>
      <c r="D7441" s="1">
        <f>TIMEVALUE("08:58:55")</f>
        <v>0.3742476851851852</v>
      </c>
      <c r="E7441" s="2">
        <f t="shared" si="851"/>
        <v>44331</v>
      </c>
      <c r="F7441" s="1">
        <f>TIMEVALUE("09:06:32")</f>
        <v>0.37953703703703706</v>
      </c>
      <c r="G7441" t="s">
        <v>484</v>
      </c>
      <c r="H7441" t="s">
        <v>16454</v>
      </c>
      <c r="I7441">
        <v>704.16200000000003</v>
      </c>
    </row>
    <row r="7442" spans="1:9" x14ac:dyDescent="0.25">
      <c r="A7442" t="s">
        <v>16455</v>
      </c>
      <c r="B7442">
        <v>13119</v>
      </c>
      <c r="C7442" s="2">
        <f t="shared" si="850"/>
        <v>44331</v>
      </c>
      <c r="D7442" s="1">
        <f>TIMEVALUE("09:08:39")</f>
        <v>0.38100694444444444</v>
      </c>
      <c r="E7442" s="2">
        <f t="shared" si="851"/>
        <v>44331</v>
      </c>
      <c r="F7442" s="1">
        <f>TIMEVALUE("09:17:27")</f>
        <v>0.38711805555555556</v>
      </c>
      <c r="G7442" t="s">
        <v>3047</v>
      </c>
      <c r="H7442" t="s">
        <v>16456</v>
      </c>
      <c r="I7442">
        <v>704.03200000000004</v>
      </c>
    </row>
    <row r="7443" spans="1:9" x14ac:dyDescent="0.25">
      <c r="A7443" t="s">
        <v>16457</v>
      </c>
      <c r="B7443">
        <v>13119</v>
      </c>
      <c r="C7443" s="2">
        <f t="shared" ref="C7443:C7453" si="852">DATEVALUE("2025-05-15")</f>
        <v>44330</v>
      </c>
      <c r="D7443" s="1">
        <f>TIMEVALUE("17:44:26")</f>
        <v>0.73918981481481483</v>
      </c>
      <c r="E7443" s="2">
        <f t="shared" ref="E7443:E7453" si="853">DATEVALUE("2025-05-15")</f>
        <v>44330</v>
      </c>
      <c r="F7443" s="1">
        <f>TIMEVALUE("17:49:47")</f>
        <v>0.74290509259259263</v>
      </c>
      <c r="G7443" t="s">
        <v>5337</v>
      </c>
      <c r="H7443" t="s">
        <v>16458</v>
      </c>
      <c r="I7443">
        <v>704.08199999999999</v>
      </c>
    </row>
    <row r="7444" spans="1:9" x14ac:dyDescent="0.25">
      <c r="A7444" t="s">
        <v>16459</v>
      </c>
      <c r="B7444">
        <v>13119</v>
      </c>
      <c r="C7444" s="2">
        <f t="shared" si="852"/>
        <v>44330</v>
      </c>
      <c r="D7444" s="1">
        <f>TIMEVALUE("15:10:16")</f>
        <v>0.6321296296296296</v>
      </c>
      <c r="E7444" s="2">
        <f t="shared" si="853"/>
        <v>44330</v>
      </c>
      <c r="F7444" s="1">
        <f>TIMEVALUE("15:15:14")</f>
        <v>0.63557870370370373</v>
      </c>
      <c r="G7444" t="s">
        <v>367</v>
      </c>
      <c r="H7444" t="s">
        <v>16460</v>
      </c>
      <c r="I7444">
        <v>704.28399999999999</v>
      </c>
    </row>
    <row r="7445" spans="1:9" x14ac:dyDescent="0.25">
      <c r="A7445" t="s">
        <v>16461</v>
      </c>
      <c r="B7445">
        <v>13119</v>
      </c>
      <c r="C7445" s="2">
        <f t="shared" si="852"/>
        <v>44330</v>
      </c>
      <c r="D7445" s="1">
        <f>TIMEVALUE("15:33:56")</f>
        <v>0.64856481481481476</v>
      </c>
      <c r="E7445" s="2">
        <f t="shared" si="853"/>
        <v>44330</v>
      </c>
      <c r="F7445" s="1">
        <f>TIMEVALUE("15:38:38")</f>
        <v>0.65182870370370372</v>
      </c>
      <c r="G7445" t="s">
        <v>3092</v>
      </c>
      <c r="H7445" t="s">
        <v>13018</v>
      </c>
      <c r="I7445">
        <v>704.35799999999995</v>
      </c>
    </row>
    <row r="7446" spans="1:9" x14ac:dyDescent="0.25">
      <c r="A7446" t="s">
        <v>16463</v>
      </c>
      <c r="B7446">
        <v>13119</v>
      </c>
      <c r="C7446" s="2">
        <f t="shared" si="852"/>
        <v>44330</v>
      </c>
      <c r="D7446" s="1">
        <f>TIMEVALUE("15:40:24")</f>
        <v>0.6530555555555555</v>
      </c>
      <c r="E7446" s="2">
        <f t="shared" si="853"/>
        <v>44330</v>
      </c>
      <c r="F7446" s="1">
        <f>TIMEVALUE("15:46:17")</f>
        <v>0.65714120370370366</v>
      </c>
      <c r="G7446" t="s">
        <v>4956</v>
      </c>
      <c r="H7446" t="s">
        <v>16465</v>
      </c>
      <c r="I7446">
        <v>704.30799999999999</v>
      </c>
    </row>
    <row r="7447" spans="1:9" x14ac:dyDescent="0.25">
      <c r="A7447" t="s">
        <v>16466</v>
      </c>
      <c r="B7447">
        <v>13119</v>
      </c>
      <c r="C7447" s="2">
        <f t="shared" si="852"/>
        <v>44330</v>
      </c>
      <c r="D7447" s="1">
        <f>TIMEVALUE("16:48:42")</f>
        <v>0.70048611111111114</v>
      </c>
      <c r="E7447" s="2">
        <f t="shared" si="853"/>
        <v>44330</v>
      </c>
      <c r="F7447" s="1">
        <f>TIMEVALUE("16:55:53")</f>
        <v>0.705474537037037</v>
      </c>
      <c r="G7447" t="s">
        <v>1887</v>
      </c>
      <c r="H7447" t="s">
        <v>16467</v>
      </c>
      <c r="I7447">
        <v>704.23900000000003</v>
      </c>
    </row>
    <row r="7448" spans="1:9" x14ac:dyDescent="0.25">
      <c r="A7448" t="s">
        <v>16468</v>
      </c>
      <c r="B7448">
        <v>13119</v>
      </c>
      <c r="C7448" s="2">
        <f t="shared" si="852"/>
        <v>44330</v>
      </c>
      <c r="D7448" s="1">
        <f>TIMEVALUE("16:58:16")</f>
        <v>0.70712962962962966</v>
      </c>
      <c r="E7448" s="2">
        <f t="shared" si="853"/>
        <v>44330</v>
      </c>
      <c r="F7448" s="1">
        <f>TIMEVALUE("17:06:18")</f>
        <v>0.71270833333333339</v>
      </c>
      <c r="G7448" t="s">
        <v>490</v>
      </c>
      <c r="H7448" t="s">
        <v>16469</v>
      </c>
      <c r="I7448">
        <v>704.23599999999999</v>
      </c>
    </row>
    <row r="7449" spans="1:9" x14ac:dyDescent="0.25">
      <c r="A7449" t="s">
        <v>16470</v>
      </c>
      <c r="B7449">
        <v>13119</v>
      </c>
      <c r="C7449" s="2">
        <f t="shared" si="852"/>
        <v>44330</v>
      </c>
      <c r="D7449" s="1">
        <f>TIMEVALUE("17:08:20")</f>
        <v>0.71412037037037035</v>
      </c>
      <c r="E7449" s="2">
        <f t="shared" si="853"/>
        <v>44330</v>
      </c>
      <c r="F7449" s="1">
        <f>TIMEVALUE("17:16:25")</f>
        <v>0.7197337962962963</v>
      </c>
      <c r="G7449" t="s">
        <v>1918</v>
      </c>
      <c r="H7449" t="s">
        <v>16076</v>
      </c>
      <c r="I7449">
        <v>704.28499999999997</v>
      </c>
    </row>
    <row r="7450" spans="1:9" x14ac:dyDescent="0.25">
      <c r="A7450" t="s">
        <v>16472</v>
      </c>
      <c r="B7450">
        <v>13119</v>
      </c>
      <c r="C7450" s="2">
        <f t="shared" si="852"/>
        <v>44330</v>
      </c>
      <c r="D7450" s="1">
        <f>TIMEVALUE("17:18:09")</f>
        <v>0.72093750000000001</v>
      </c>
      <c r="E7450" s="2">
        <f t="shared" si="853"/>
        <v>44330</v>
      </c>
      <c r="F7450" s="1">
        <f>TIMEVALUE("17:24:16")</f>
        <v>0.72518518518518515</v>
      </c>
      <c r="G7450" t="s">
        <v>3706</v>
      </c>
      <c r="H7450" t="s">
        <v>16473</v>
      </c>
      <c r="I7450">
        <v>704.32100000000003</v>
      </c>
    </row>
    <row r="7451" spans="1:9" x14ac:dyDescent="0.25">
      <c r="A7451" t="s">
        <v>16474</v>
      </c>
      <c r="B7451">
        <v>13119</v>
      </c>
      <c r="C7451" s="2">
        <f t="shared" si="852"/>
        <v>44330</v>
      </c>
      <c r="D7451" s="1">
        <f>TIMEVALUE("17:26:00")</f>
        <v>0.72638888888888886</v>
      </c>
      <c r="E7451" s="2">
        <f t="shared" si="853"/>
        <v>44330</v>
      </c>
      <c r="F7451" s="1">
        <f>TIMEVALUE("17:32:12")</f>
        <v>0.73069444444444442</v>
      </c>
      <c r="G7451" t="s">
        <v>655</v>
      </c>
      <c r="H7451" t="s">
        <v>16475</v>
      </c>
      <c r="I7451">
        <v>704.36500000000001</v>
      </c>
    </row>
    <row r="7452" spans="1:9" x14ac:dyDescent="0.25">
      <c r="A7452" t="s">
        <v>16476</v>
      </c>
      <c r="B7452">
        <v>13119</v>
      </c>
      <c r="C7452" s="2">
        <f t="shared" si="852"/>
        <v>44330</v>
      </c>
      <c r="D7452" s="1">
        <f>TIMEVALUE("17:34:03")</f>
        <v>0.73197916666666663</v>
      </c>
      <c r="E7452" s="2">
        <f t="shared" si="853"/>
        <v>44330</v>
      </c>
      <c r="F7452" s="1">
        <f>TIMEVALUE("17:41:45")</f>
        <v>0.73732638888888891</v>
      </c>
      <c r="G7452" t="s">
        <v>1129</v>
      </c>
      <c r="H7452" t="s">
        <v>15085</v>
      </c>
      <c r="I7452">
        <v>704.29399999999998</v>
      </c>
    </row>
    <row r="7453" spans="1:9" x14ac:dyDescent="0.25">
      <c r="A7453" t="s">
        <v>16477</v>
      </c>
      <c r="B7453">
        <v>13119</v>
      </c>
      <c r="C7453" s="2">
        <f t="shared" si="852"/>
        <v>44330</v>
      </c>
      <c r="D7453" s="1">
        <f>TIMEVALUE("15:18:42")</f>
        <v>0.63798611111111114</v>
      </c>
      <c r="E7453" s="2">
        <f t="shared" si="853"/>
        <v>44330</v>
      </c>
      <c r="F7453" s="1">
        <f>TIMEVALUE("15:24:35")</f>
        <v>0.6420717592592593</v>
      </c>
      <c r="G7453" t="s">
        <v>4956</v>
      </c>
      <c r="H7453" t="s">
        <v>10736</v>
      </c>
      <c r="I7453">
        <v>704.38300000000004</v>
      </c>
    </row>
    <row r="7454" spans="1:9" x14ac:dyDescent="0.25">
      <c r="A7454" t="s">
        <v>16478</v>
      </c>
      <c r="B7454">
        <v>13120</v>
      </c>
      <c r="C7454" s="2">
        <f t="shared" ref="C7454:C7477" si="854">DATEVALUE("2025-05-21")</f>
        <v>44336</v>
      </c>
      <c r="D7454" s="1">
        <f>TIMEVALUE("15:20:07")</f>
        <v>0.63896990740740744</v>
      </c>
      <c r="E7454" s="2">
        <f t="shared" ref="E7454:E7477" si="855">DATEVALUE("2025-05-21")</f>
        <v>44336</v>
      </c>
      <c r="F7454" s="1">
        <f>TIMEVALUE("15:23:53")</f>
        <v>0.64158564814814811</v>
      </c>
      <c r="G7454" t="s">
        <v>2068</v>
      </c>
      <c r="H7454" t="s">
        <v>16479</v>
      </c>
      <c r="I7454">
        <v>702.88300000000004</v>
      </c>
    </row>
    <row r="7455" spans="1:9" x14ac:dyDescent="0.25">
      <c r="A7455" t="s">
        <v>16480</v>
      </c>
      <c r="B7455">
        <v>13120</v>
      </c>
      <c r="C7455" s="2">
        <f t="shared" si="854"/>
        <v>44336</v>
      </c>
      <c r="D7455" s="1">
        <f>TIMEVALUE("15:25:44")</f>
        <v>0.64287037037037043</v>
      </c>
      <c r="E7455" s="2">
        <f t="shared" si="855"/>
        <v>44336</v>
      </c>
      <c r="F7455" s="1">
        <f>TIMEVALUE("15:29:36")</f>
        <v>0.64555555555555555</v>
      </c>
      <c r="G7455" t="s">
        <v>2554</v>
      </c>
      <c r="H7455" t="s">
        <v>16481</v>
      </c>
      <c r="I7455">
        <v>703.02499999999998</v>
      </c>
    </row>
    <row r="7456" spans="1:9" x14ac:dyDescent="0.25">
      <c r="A7456" t="s">
        <v>16482</v>
      </c>
      <c r="B7456">
        <v>13120</v>
      </c>
      <c r="C7456" s="2">
        <f t="shared" si="854"/>
        <v>44336</v>
      </c>
      <c r="D7456" s="1">
        <f>TIMEVALUE("15:31:09")</f>
        <v>0.6466319444444445</v>
      </c>
      <c r="E7456" s="2">
        <f t="shared" si="855"/>
        <v>44336</v>
      </c>
      <c r="F7456" s="1">
        <f>TIMEVALUE("15:36:32")</f>
        <v>0.65037037037037038</v>
      </c>
      <c r="G7456" t="s">
        <v>4044</v>
      </c>
      <c r="H7456" t="s">
        <v>14072</v>
      </c>
      <c r="I7456">
        <v>703.18</v>
      </c>
    </row>
    <row r="7457" spans="1:9" x14ac:dyDescent="0.25">
      <c r="A7457" t="s">
        <v>16483</v>
      </c>
      <c r="B7457">
        <v>13120</v>
      </c>
      <c r="C7457" s="2">
        <f t="shared" si="854"/>
        <v>44336</v>
      </c>
      <c r="D7457" s="1">
        <f>TIMEVALUE("15:38:17")</f>
        <v>0.65158564814814812</v>
      </c>
      <c r="E7457" s="2">
        <f t="shared" si="855"/>
        <v>44336</v>
      </c>
      <c r="F7457" s="1">
        <f>TIMEVALUE("15:42:05")</f>
        <v>0.65422453703703709</v>
      </c>
      <c r="G7457" t="s">
        <v>245</v>
      </c>
      <c r="H7457" t="s">
        <v>16484</v>
      </c>
      <c r="I7457">
        <v>703.36099999999999</v>
      </c>
    </row>
    <row r="7458" spans="1:9" x14ac:dyDescent="0.25">
      <c r="A7458" t="s">
        <v>16485</v>
      </c>
      <c r="B7458">
        <v>13120</v>
      </c>
      <c r="C7458" s="2">
        <f t="shared" si="854"/>
        <v>44336</v>
      </c>
      <c r="D7458" s="1">
        <f>TIMEVALUE("15:43:39")</f>
        <v>0.65531249999999996</v>
      </c>
      <c r="E7458" s="2">
        <f t="shared" si="855"/>
        <v>44336</v>
      </c>
      <c r="F7458" s="1">
        <f>TIMEVALUE("15:47:29")</f>
        <v>0.65797453703703701</v>
      </c>
      <c r="G7458" t="s">
        <v>607</v>
      </c>
      <c r="H7458" t="s">
        <v>16486</v>
      </c>
      <c r="I7458">
        <v>703.61500000000001</v>
      </c>
    </row>
    <row r="7459" spans="1:9" x14ac:dyDescent="0.25">
      <c r="A7459" t="s">
        <v>16487</v>
      </c>
      <c r="B7459">
        <v>13120</v>
      </c>
      <c r="C7459" s="2">
        <f t="shared" si="854"/>
        <v>44336</v>
      </c>
      <c r="D7459" s="1">
        <f>TIMEVALUE("15:49:21")</f>
        <v>0.65927083333333336</v>
      </c>
      <c r="E7459" s="2">
        <f t="shared" si="855"/>
        <v>44336</v>
      </c>
      <c r="F7459" s="1">
        <f>TIMEVALUE("15:53:36")</f>
        <v>0.66222222222222227</v>
      </c>
      <c r="G7459" t="s">
        <v>2125</v>
      </c>
      <c r="H7459" t="s">
        <v>16488</v>
      </c>
      <c r="I7459">
        <v>703.84100000000001</v>
      </c>
    </row>
    <row r="7460" spans="1:9" x14ac:dyDescent="0.25">
      <c r="A7460" t="s">
        <v>16489</v>
      </c>
      <c r="B7460">
        <v>13120</v>
      </c>
      <c r="C7460" s="2">
        <f t="shared" si="854"/>
        <v>44336</v>
      </c>
      <c r="D7460" s="1">
        <f>TIMEVALUE("15:55:05")</f>
        <v>0.66325231481481484</v>
      </c>
      <c r="E7460" s="2">
        <f t="shared" si="855"/>
        <v>44336</v>
      </c>
      <c r="F7460" s="1">
        <f>TIMEVALUE("15:59:51")</f>
        <v>0.66656249999999995</v>
      </c>
      <c r="G7460" t="s">
        <v>3405</v>
      </c>
      <c r="H7460" t="s">
        <v>16244</v>
      </c>
      <c r="I7460">
        <v>704.07</v>
      </c>
    </row>
    <row r="7461" spans="1:9" x14ac:dyDescent="0.25">
      <c r="A7461" t="s">
        <v>16490</v>
      </c>
      <c r="B7461">
        <v>13120</v>
      </c>
      <c r="C7461" s="2">
        <f t="shared" si="854"/>
        <v>44336</v>
      </c>
      <c r="D7461" s="1">
        <f>TIMEVALUE("16:01:17")</f>
        <v>0.6675578703703704</v>
      </c>
      <c r="E7461" s="2">
        <f t="shared" si="855"/>
        <v>44336</v>
      </c>
      <c r="F7461" s="1">
        <f>TIMEVALUE("16:06:17")</f>
        <v>0.67103009259259261</v>
      </c>
      <c r="G7461" t="s">
        <v>680</v>
      </c>
      <c r="H7461" t="s">
        <v>15023</v>
      </c>
      <c r="I7461">
        <v>704.31799999999998</v>
      </c>
    </row>
    <row r="7462" spans="1:9" x14ac:dyDescent="0.25">
      <c r="A7462" t="s">
        <v>16491</v>
      </c>
      <c r="B7462">
        <v>13120</v>
      </c>
      <c r="C7462" s="2">
        <f t="shared" si="854"/>
        <v>44336</v>
      </c>
      <c r="D7462" s="1">
        <f>TIMEVALUE("16:08:05")</f>
        <v>0.67228009259259258</v>
      </c>
      <c r="E7462" s="2">
        <f t="shared" si="855"/>
        <v>44336</v>
      </c>
      <c r="F7462" s="1">
        <f>TIMEVALUE("16:16:32")</f>
        <v>0.67814814814814817</v>
      </c>
      <c r="G7462" t="s">
        <v>1301</v>
      </c>
      <c r="H7462" t="s">
        <v>16493</v>
      </c>
      <c r="I7462">
        <v>704.43700000000001</v>
      </c>
    </row>
    <row r="7463" spans="1:9" x14ac:dyDescent="0.25">
      <c r="A7463" t="s">
        <v>16494</v>
      </c>
      <c r="B7463">
        <v>13120</v>
      </c>
      <c r="C7463" s="2">
        <f t="shared" si="854"/>
        <v>44336</v>
      </c>
      <c r="D7463" s="1">
        <f>TIMEVALUE("16:18:09")</f>
        <v>0.67927083333333338</v>
      </c>
      <c r="E7463" s="2">
        <f t="shared" si="855"/>
        <v>44336</v>
      </c>
      <c r="F7463" s="1">
        <f>TIMEVALUE("16:25:23")</f>
        <v>0.68429398148148146</v>
      </c>
      <c r="G7463" t="s">
        <v>3290</v>
      </c>
      <c r="H7463" t="s">
        <v>16496</v>
      </c>
      <c r="I7463">
        <v>704.54300000000001</v>
      </c>
    </row>
    <row r="7464" spans="1:9" x14ac:dyDescent="0.25">
      <c r="A7464" t="s">
        <v>16497</v>
      </c>
      <c r="B7464">
        <v>13120</v>
      </c>
      <c r="C7464" s="2">
        <f t="shared" si="854"/>
        <v>44336</v>
      </c>
      <c r="D7464" s="1">
        <f>TIMEVALUE("16:27:42")</f>
        <v>0.68590277777777775</v>
      </c>
      <c r="E7464" s="2">
        <f t="shared" si="855"/>
        <v>44336</v>
      </c>
      <c r="F7464" s="1">
        <f>TIMEVALUE("16:38:06")</f>
        <v>0.69312499999999999</v>
      </c>
      <c r="G7464" t="s">
        <v>1460</v>
      </c>
      <c r="H7464" t="s">
        <v>16498</v>
      </c>
      <c r="I7464">
        <v>704.74599999999998</v>
      </c>
    </row>
    <row r="7465" spans="1:9" x14ac:dyDescent="0.25">
      <c r="A7465" t="s">
        <v>16499</v>
      </c>
      <c r="B7465">
        <v>13120</v>
      </c>
      <c r="C7465" s="2">
        <f t="shared" si="854"/>
        <v>44336</v>
      </c>
      <c r="D7465" s="1">
        <f>TIMEVALUE("16:39:52")</f>
        <v>0.69435185185185189</v>
      </c>
      <c r="E7465" s="2">
        <f t="shared" si="855"/>
        <v>44336</v>
      </c>
      <c r="F7465" s="1">
        <f>TIMEVALUE("16:48:11")</f>
        <v>0.70012731481481483</v>
      </c>
      <c r="G7465" t="s">
        <v>2501</v>
      </c>
      <c r="H7465" t="s">
        <v>16500</v>
      </c>
      <c r="I7465">
        <v>704.89300000000003</v>
      </c>
    </row>
    <row r="7466" spans="1:9" x14ac:dyDescent="0.25">
      <c r="A7466" t="s">
        <v>16501</v>
      </c>
      <c r="B7466">
        <v>13120</v>
      </c>
      <c r="C7466" s="2">
        <f t="shared" si="854"/>
        <v>44336</v>
      </c>
      <c r="D7466" s="1">
        <f>TIMEVALUE("14:57:34")</f>
        <v>0.62331018518518522</v>
      </c>
      <c r="E7466" s="2">
        <f t="shared" si="855"/>
        <v>44336</v>
      </c>
      <c r="F7466" s="1">
        <f>TIMEVALUE("15:04:30")</f>
        <v>0.62812500000000004</v>
      </c>
      <c r="G7466" t="s">
        <v>2018</v>
      </c>
      <c r="H7466" t="s">
        <v>16502</v>
      </c>
      <c r="I7466">
        <v>705.12699999999995</v>
      </c>
    </row>
    <row r="7467" spans="1:9" x14ac:dyDescent="0.25">
      <c r="A7467" t="s">
        <v>16503</v>
      </c>
      <c r="B7467">
        <v>13120</v>
      </c>
      <c r="C7467" s="2">
        <f t="shared" si="854"/>
        <v>44336</v>
      </c>
      <c r="D7467" s="1">
        <f>TIMEVALUE("17:13:58")</f>
        <v>0.71803240740740737</v>
      </c>
      <c r="E7467" s="2">
        <f t="shared" si="855"/>
        <v>44336</v>
      </c>
      <c r="F7467" s="1">
        <f>TIMEVALUE("17:18:55")</f>
        <v>0.72146990740740746</v>
      </c>
      <c r="G7467" t="s">
        <v>646</v>
      </c>
      <c r="H7467" t="s">
        <v>16504</v>
      </c>
      <c r="I7467">
        <v>703.06</v>
      </c>
    </row>
    <row r="7468" spans="1:9" x14ac:dyDescent="0.25">
      <c r="A7468" t="s">
        <v>16505</v>
      </c>
      <c r="B7468">
        <v>13120</v>
      </c>
      <c r="C7468" s="2">
        <f t="shared" si="854"/>
        <v>44336</v>
      </c>
      <c r="D7468" s="1">
        <f>TIMEVALUE("17:20:53")</f>
        <v>0.72283564814814816</v>
      </c>
      <c r="E7468" s="2">
        <f t="shared" si="855"/>
        <v>44336</v>
      </c>
      <c r="F7468" s="1">
        <f>TIMEVALUE("17:24:07")</f>
        <v>0.72508101851851847</v>
      </c>
      <c r="G7468" t="s">
        <v>2507</v>
      </c>
      <c r="H7468" t="s">
        <v>15576</v>
      </c>
      <c r="I7468">
        <v>703.20399999999995</v>
      </c>
    </row>
    <row r="7469" spans="1:9" x14ac:dyDescent="0.25">
      <c r="A7469" t="s">
        <v>16506</v>
      </c>
      <c r="B7469">
        <v>13120</v>
      </c>
      <c r="C7469" s="2">
        <f t="shared" si="854"/>
        <v>44336</v>
      </c>
      <c r="D7469" s="1">
        <f>TIMEVALUE("17:26:31")</f>
        <v>0.72674768518518518</v>
      </c>
      <c r="E7469" s="2">
        <f t="shared" si="855"/>
        <v>44336</v>
      </c>
      <c r="F7469" s="1">
        <f>TIMEVALUE("17:30:02")</f>
        <v>0.72918981481481482</v>
      </c>
      <c r="G7469" t="s">
        <v>203</v>
      </c>
      <c r="H7469" t="s">
        <v>16507</v>
      </c>
      <c r="I7469">
        <v>703.39200000000005</v>
      </c>
    </row>
    <row r="7470" spans="1:9" x14ac:dyDescent="0.25">
      <c r="A7470" t="s">
        <v>16508</v>
      </c>
      <c r="B7470">
        <v>13120</v>
      </c>
      <c r="C7470" s="2">
        <f t="shared" si="854"/>
        <v>44336</v>
      </c>
      <c r="D7470" s="1">
        <f>TIMEVALUE("17:32:23")</f>
        <v>0.7308217592592593</v>
      </c>
      <c r="E7470" s="2">
        <f t="shared" si="855"/>
        <v>44336</v>
      </c>
      <c r="F7470" s="1">
        <f>TIMEVALUE("17:37:05")</f>
        <v>0.73408564814814814</v>
      </c>
      <c r="G7470" t="s">
        <v>3092</v>
      </c>
      <c r="H7470" t="s">
        <v>16509</v>
      </c>
      <c r="I7470">
        <v>703.58100000000002</v>
      </c>
    </row>
    <row r="7471" spans="1:9" x14ac:dyDescent="0.25">
      <c r="A7471" t="s">
        <v>16510</v>
      </c>
      <c r="B7471">
        <v>13120</v>
      </c>
      <c r="C7471" s="2">
        <f t="shared" si="854"/>
        <v>44336</v>
      </c>
      <c r="D7471" s="1">
        <f>TIMEVALUE("17:39:13")</f>
        <v>0.73556712962962967</v>
      </c>
      <c r="E7471" s="2">
        <f t="shared" si="855"/>
        <v>44336</v>
      </c>
      <c r="F7471" s="1">
        <f>TIMEVALUE("17:42:44")</f>
        <v>0.73800925925925931</v>
      </c>
      <c r="G7471" t="s">
        <v>203</v>
      </c>
      <c r="H7471" t="s">
        <v>4898</v>
      </c>
      <c r="I7471">
        <v>703.73800000000006</v>
      </c>
    </row>
    <row r="7472" spans="1:9" x14ac:dyDescent="0.25">
      <c r="A7472" t="s">
        <v>16511</v>
      </c>
      <c r="B7472">
        <v>13120</v>
      </c>
      <c r="C7472" s="2">
        <f t="shared" si="854"/>
        <v>44336</v>
      </c>
      <c r="D7472" s="1">
        <f>TIMEVALUE("17:44:44")</f>
        <v>0.73939814814814819</v>
      </c>
      <c r="E7472" s="2">
        <f t="shared" si="855"/>
        <v>44336</v>
      </c>
      <c r="F7472" s="1">
        <f>TIMEVALUE("17:49:15")</f>
        <v>0.74253472222222228</v>
      </c>
      <c r="G7472" t="s">
        <v>7883</v>
      </c>
      <c r="H7472" t="s">
        <v>10609</v>
      </c>
      <c r="I7472">
        <v>704.02499999999998</v>
      </c>
    </row>
    <row r="7473" spans="1:9" x14ac:dyDescent="0.25">
      <c r="A7473" t="s">
        <v>16512</v>
      </c>
      <c r="B7473">
        <v>13120</v>
      </c>
      <c r="C7473" s="2">
        <f t="shared" si="854"/>
        <v>44336</v>
      </c>
      <c r="D7473" s="1">
        <f>TIMEVALUE("17:50:49")</f>
        <v>0.74362268518518515</v>
      </c>
      <c r="E7473" s="2">
        <f t="shared" si="855"/>
        <v>44336</v>
      </c>
      <c r="F7473" s="1">
        <f>TIMEVALUE("17:56:02")</f>
        <v>0.74724537037037042</v>
      </c>
      <c r="G7473" t="s">
        <v>643</v>
      </c>
      <c r="H7473" t="s">
        <v>4656</v>
      </c>
      <c r="I7473">
        <v>704.16</v>
      </c>
    </row>
    <row r="7474" spans="1:9" x14ac:dyDescent="0.25">
      <c r="A7474" t="s">
        <v>16513</v>
      </c>
      <c r="B7474">
        <v>13120</v>
      </c>
      <c r="C7474" s="2">
        <f t="shared" si="854"/>
        <v>44336</v>
      </c>
      <c r="D7474" s="1">
        <f>TIMEVALUE("17:58:26")</f>
        <v>0.74891203703703701</v>
      </c>
      <c r="E7474" s="2">
        <f t="shared" si="855"/>
        <v>44336</v>
      </c>
      <c r="F7474" s="1">
        <f>TIMEVALUE("18:03:20")</f>
        <v>0.75231481481481477</v>
      </c>
      <c r="G7474" t="s">
        <v>1958</v>
      </c>
      <c r="H7474" t="s">
        <v>16515</v>
      </c>
      <c r="I7474">
        <v>704.35199999999998</v>
      </c>
    </row>
    <row r="7475" spans="1:9" x14ac:dyDescent="0.25">
      <c r="A7475" t="s">
        <v>16516</v>
      </c>
      <c r="B7475">
        <v>13120</v>
      </c>
      <c r="C7475" s="2">
        <f t="shared" si="854"/>
        <v>44336</v>
      </c>
      <c r="D7475" s="1">
        <f>TIMEVALUE("18:05:13")</f>
        <v>0.75362268518518516</v>
      </c>
      <c r="E7475" s="2">
        <f t="shared" si="855"/>
        <v>44336</v>
      </c>
      <c r="F7475" s="1">
        <f>TIMEVALUE("18:11:56")</f>
        <v>0.75828703703703704</v>
      </c>
      <c r="G7475" t="s">
        <v>908</v>
      </c>
      <c r="H7475" t="s">
        <v>16517</v>
      </c>
      <c r="I7475">
        <v>704.50300000000004</v>
      </c>
    </row>
    <row r="7476" spans="1:9" x14ac:dyDescent="0.25">
      <c r="A7476" t="s">
        <v>16518</v>
      </c>
      <c r="B7476">
        <v>13120</v>
      </c>
      <c r="C7476" s="2">
        <f t="shared" si="854"/>
        <v>44336</v>
      </c>
      <c r="D7476" s="1">
        <f>TIMEVALUE("18:13:48")</f>
        <v>0.75958333333333339</v>
      </c>
      <c r="E7476" s="2">
        <f t="shared" si="855"/>
        <v>44336</v>
      </c>
      <c r="F7476" s="1">
        <f>TIMEVALUE("18:23:11")</f>
        <v>0.76609953703703704</v>
      </c>
      <c r="G7476" t="s">
        <v>7582</v>
      </c>
      <c r="H7476" t="s">
        <v>16519</v>
      </c>
      <c r="I7476">
        <v>704.68200000000002</v>
      </c>
    </row>
    <row r="7477" spans="1:9" x14ac:dyDescent="0.25">
      <c r="A7477" t="s">
        <v>16520</v>
      </c>
      <c r="B7477">
        <v>13120</v>
      </c>
      <c r="C7477" s="2">
        <f t="shared" si="854"/>
        <v>44336</v>
      </c>
      <c r="D7477" s="1">
        <f>TIMEVALUE("18:25:04")</f>
        <v>0.76740740740740743</v>
      </c>
      <c r="E7477" s="2">
        <f t="shared" si="855"/>
        <v>44336</v>
      </c>
      <c r="F7477" s="1">
        <f>TIMEVALUE("18:37:47")</f>
        <v>0.77623842592592596</v>
      </c>
      <c r="G7477" t="s">
        <v>7326</v>
      </c>
      <c r="H7477" t="s">
        <v>16521</v>
      </c>
      <c r="I7477">
        <v>704.91099999999994</v>
      </c>
    </row>
    <row r="7478" spans="1:9" x14ac:dyDescent="0.25">
      <c r="A7478" t="s">
        <v>16522</v>
      </c>
      <c r="B7478">
        <v>13120</v>
      </c>
      <c r="C7478" s="2">
        <f>DATEVALUE("2025-05-22")</f>
        <v>44337</v>
      </c>
      <c r="D7478" s="1">
        <f>TIMEVALUE("07:18:19")</f>
        <v>0.3043865740740741</v>
      </c>
      <c r="E7478" s="2">
        <f>DATEVALUE("2025-05-22")</f>
        <v>44337</v>
      </c>
      <c r="F7478" s="1">
        <f>TIMEVALUE("07:29:02")</f>
        <v>0.31182870370370369</v>
      </c>
      <c r="G7478" t="s">
        <v>364</v>
      </c>
      <c r="H7478" t="s">
        <v>16523</v>
      </c>
      <c r="I7478">
        <v>705.096</v>
      </c>
    </row>
    <row r="7479" spans="1:9" x14ac:dyDescent="0.25">
      <c r="A7479" t="s">
        <v>16524</v>
      </c>
      <c r="B7479">
        <v>13120</v>
      </c>
      <c r="C7479" s="2">
        <f>DATEVALUE("2025-05-21")</f>
        <v>44336</v>
      </c>
      <c r="D7479" s="1">
        <f>TIMEVALUE("16:50:23")</f>
        <v>0.70165509259259262</v>
      </c>
      <c r="E7479" s="2">
        <f>DATEVALUE("2025-05-21")</f>
        <v>44336</v>
      </c>
      <c r="F7479" s="1">
        <f>TIMEVALUE("17:03:37")</f>
        <v>0.71084490740740736</v>
      </c>
      <c r="G7479" t="s">
        <v>19</v>
      </c>
      <c r="H7479" t="s">
        <v>16525</v>
      </c>
      <c r="I7479">
        <v>705.29700000000003</v>
      </c>
    </row>
    <row r="7480" spans="1:9" x14ac:dyDescent="0.25">
      <c r="A7480" t="s">
        <v>16526</v>
      </c>
      <c r="B7480">
        <v>13120</v>
      </c>
      <c r="C7480" s="2">
        <f t="shared" ref="C7480:C7518" si="856">DATEVALUE("2025-05-22")</f>
        <v>44337</v>
      </c>
      <c r="D7480" s="1">
        <f>TIMEVALUE("08:04:58")</f>
        <v>0.33678240740740739</v>
      </c>
      <c r="E7480" s="2">
        <f t="shared" ref="E7480:E7518" si="857">DATEVALUE("2025-05-22")</f>
        <v>44337</v>
      </c>
      <c r="F7480" s="1">
        <f>TIMEVALUE("08:10:29")</f>
        <v>0.34061342592592592</v>
      </c>
      <c r="G7480" t="s">
        <v>5160</v>
      </c>
      <c r="H7480" t="s">
        <v>13154</v>
      </c>
      <c r="I7480">
        <v>703.02499999999998</v>
      </c>
    </row>
    <row r="7481" spans="1:9" x14ac:dyDescent="0.25">
      <c r="A7481" t="s">
        <v>16527</v>
      </c>
      <c r="B7481">
        <v>13120</v>
      </c>
      <c r="C7481" s="2">
        <f t="shared" si="856"/>
        <v>44337</v>
      </c>
      <c r="D7481" s="1">
        <f>TIMEVALUE("08:12:49")</f>
        <v>0.3422337962962963</v>
      </c>
      <c r="E7481" s="2">
        <f t="shared" si="857"/>
        <v>44337</v>
      </c>
      <c r="F7481" s="1">
        <f>TIMEVALUE("08:17:09")</f>
        <v>0.34524305555555557</v>
      </c>
      <c r="G7481" t="s">
        <v>517</v>
      </c>
      <c r="H7481" t="s">
        <v>16528</v>
      </c>
      <c r="I7481">
        <v>703.21299999999997</v>
      </c>
    </row>
    <row r="7482" spans="1:9" x14ac:dyDescent="0.25">
      <c r="A7482" t="s">
        <v>16529</v>
      </c>
      <c r="B7482">
        <v>13120</v>
      </c>
      <c r="C7482" s="2">
        <f t="shared" si="856"/>
        <v>44337</v>
      </c>
      <c r="D7482" s="1">
        <f>TIMEVALUE("08:19:29")</f>
        <v>0.34686342592592595</v>
      </c>
      <c r="E7482" s="2">
        <f t="shared" si="857"/>
        <v>44337</v>
      </c>
      <c r="F7482" s="1">
        <f>TIMEVALUE("08:25:09")</f>
        <v>0.3507986111111111</v>
      </c>
      <c r="G7482" t="s">
        <v>793</v>
      </c>
      <c r="H7482" t="s">
        <v>16530</v>
      </c>
      <c r="I7482">
        <v>703.32100000000003</v>
      </c>
    </row>
    <row r="7483" spans="1:9" x14ac:dyDescent="0.25">
      <c r="A7483" t="s">
        <v>16531</v>
      </c>
      <c r="B7483">
        <v>13120</v>
      </c>
      <c r="C7483" s="2">
        <f t="shared" si="856"/>
        <v>44337</v>
      </c>
      <c r="D7483" s="1">
        <f>TIMEVALUE("08:35:54")</f>
        <v>0.35826388888888888</v>
      </c>
      <c r="E7483" s="2">
        <f t="shared" si="857"/>
        <v>44337</v>
      </c>
      <c r="F7483" s="1">
        <f>TIMEVALUE("08:40:50")</f>
        <v>0.36168981481481483</v>
      </c>
      <c r="G7483" t="s">
        <v>2229</v>
      </c>
      <c r="H7483" t="s">
        <v>16532</v>
      </c>
      <c r="I7483">
        <v>703.62</v>
      </c>
    </row>
    <row r="7484" spans="1:9" x14ac:dyDescent="0.25">
      <c r="A7484" t="s">
        <v>16533</v>
      </c>
      <c r="B7484">
        <v>13120</v>
      </c>
      <c r="C7484" s="2">
        <f t="shared" si="856"/>
        <v>44337</v>
      </c>
      <c r="D7484" s="1">
        <f>TIMEVALUE("08:42:41")</f>
        <v>0.36297453703703703</v>
      </c>
      <c r="E7484" s="2">
        <f t="shared" si="857"/>
        <v>44337</v>
      </c>
      <c r="F7484" s="1">
        <f>TIMEVALUE("08:47:14")</f>
        <v>0.36613425925925924</v>
      </c>
      <c r="G7484" t="s">
        <v>2106</v>
      </c>
      <c r="H7484" t="s">
        <v>14818</v>
      </c>
      <c r="I7484">
        <v>703.79899999999998</v>
      </c>
    </row>
    <row r="7485" spans="1:9" x14ac:dyDescent="0.25">
      <c r="A7485" t="s">
        <v>16534</v>
      </c>
      <c r="B7485">
        <v>13120</v>
      </c>
      <c r="C7485" s="2">
        <f t="shared" si="856"/>
        <v>44337</v>
      </c>
      <c r="D7485" s="1">
        <f>TIMEVALUE("08:49:06")</f>
        <v>0.36743055555555554</v>
      </c>
      <c r="E7485" s="2">
        <f t="shared" si="857"/>
        <v>44337</v>
      </c>
      <c r="F7485" s="1">
        <f>TIMEVALUE("08:54:05")</f>
        <v>0.37089120370370371</v>
      </c>
      <c r="G7485" t="s">
        <v>6722</v>
      </c>
      <c r="H7485" t="s">
        <v>16535</v>
      </c>
      <c r="I7485">
        <v>703.98599999999999</v>
      </c>
    </row>
    <row r="7486" spans="1:9" x14ac:dyDescent="0.25">
      <c r="A7486" t="s">
        <v>16536</v>
      </c>
      <c r="B7486">
        <v>13120</v>
      </c>
      <c r="C7486" s="2">
        <f t="shared" si="856"/>
        <v>44337</v>
      </c>
      <c r="D7486" s="1">
        <f>TIMEVALUE("08:56:08")</f>
        <v>0.37231481481481482</v>
      </c>
      <c r="E7486" s="2">
        <f t="shared" si="857"/>
        <v>44337</v>
      </c>
      <c r="F7486" s="1">
        <f>TIMEVALUE("09:00:26")</f>
        <v>0.3753009259259259</v>
      </c>
      <c r="G7486" t="s">
        <v>6673</v>
      </c>
      <c r="H7486" t="s">
        <v>16030</v>
      </c>
      <c r="I7486">
        <v>704.15499999999997</v>
      </c>
    </row>
    <row r="7487" spans="1:9" x14ac:dyDescent="0.25">
      <c r="A7487" t="s">
        <v>16537</v>
      </c>
      <c r="B7487">
        <v>13120</v>
      </c>
      <c r="C7487" s="2">
        <f t="shared" si="856"/>
        <v>44337</v>
      </c>
      <c r="D7487" s="1">
        <f>TIMEVALUE("09:02:02")</f>
        <v>0.37641203703703702</v>
      </c>
      <c r="E7487" s="2">
        <f t="shared" si="857"/>
        <v>44337</v>
      </c>
      <c r="F7487" s="1">
        <f>TIMEVALUE("09:08:15")</f>
        <v>0.38072916666666667</v>
      </c>
      <c r="G7487" t="s">
        <v>2782</v>
      </c>
      <c r="H7487" t="s">
        <v>16538</v>
      </c>
      <c r="I7487">
        <v>704.36199999999997</v>
      </c>
    </row>
    <row r="7488" spans="1:9" x14ac:dyDescent="0.25">
      <c r="A7488" t="s">
        <v>16539</v>
      </c>
      <c r="B7488">
        <v>13120</v>
      </c>
      <c r="C7488" s="2">
        <f t="shared" si="856"/>
        <v>44337</v>
      </c>
      <c r="D7488" s="1">
        <f>TIMEVALUE("09:10:34")</f>
        <v>0.38233796296296296</v>
      </c>
      <c r="E7488" s="2">
        <f t="shared" si="857"/>
        <v>44337</v>
      </c>
      <c r="F7488" s="1">
        <f>TIMEVALUE("09:16:16")</f>
        <v>0.3862962962962963</v>
      </c>
      <c r="G7488" t="s">
        <v>1894</v>
      </c>
      <c r="H7488" t="s">
        <v>4882</v>
      </c>
      <c r="I7488">
        <v>704.55100000000004</v>
      </c>
    </row>
    <row r="7489" spans="1:9" x14ac:dyDescent="0.25">
      <c r="A7489" t="s">
        <v>16540</v>
      </c>
      <c r="B7489">
        <v>13120</v>
      </c>
      <c r="C7489" s="2">
        <f t="shared" si="856"/>
        <v>44337</v>
      </c>
      <c r="D7489" s="1">
        <f>TIMEVALUE("09:18:19")</f>
        <v>0.38771990740740742</v>
      </c>
      <c r="E7489" s="2">
        <f t="shared" si="857"/>
        <v>44337</v>
      </c>
      <c r="F7489" s="1">
        <f>TIMEVALUE("09:24:03")</f>
        <v>0.39170138888888889</v>
      </c>
      <c r="G7489" t="s">
        <v>610</v>
      </c>
      <c r="H7489" t="s">
        <v>16541</v>
      </c>
      <c r="I7489">
        <v>704.74699999999996</v>
      </c>
    </row>
    <row r="7490" spans="1:9" x14ac:dyDescent="0.25">
      <c r="A7490" t="s">
        <v>16542</v>
      </c>
      <c r="B7490">
        <v>13120</v>
      </c>
      <c r="C7490" s="2">
        <f t="shared" si="856"/>
        <v>44337</v>
      </c>
      <c r="D7490" s="1">
        <f>TIMEVALUE("09:26:08")</f>
        <v>0.39314814814814814</v>
      </c>
      <c r="E7490" s="2">
        <f t="shared" si="857"/>
        <v>44337</v>
      </c>
      <c r="F7490" s="1">
        <f>TIMEVALUE("09:34:32")</f>
        <v>0.39898148148148149</v>
      </c>
      <c r="G7490" t="s">
        <v>1731</v>
      </c>
      <c r="H7490" t="s">
        <v>15227</v>
      </c>
      <c r="I7490">
        <v>704.96299999999997</v>
      </c>
    </row>
    <row r="7491" spans="1:9" x14ac:dyDescent="0.25">
      <c r="A7491" t="s">
        <v>16543</v>
      </c>
      <c r="B7491">
        <v>13120</v>
      </c>
      <c r="C7491" s="2">
        <f t="shared" si="856"/>
        <v>44337</v>
      </c>
      <c r="D7491" s="1">
        <f>TIMEVALUE("09:36:14")</f>
        <v>0.40016203703703701</v>
      </c>
      <c r="E7491" s="2">
        <f t="shared" si="857"/>
        <v>44337</v>
      </c>
      <c r="F7491" s="1">
        <f>TIMEVALUE("09:44:57")</f>
        <v>0.40621527777777777</v>
      </c>
      <c r="G7491" t="s">
        <v>5716</v>
      </c>
      <c r="H7491" t="s">
        <v>7613</v>
      </c>
      <c r="I7491">
        <v>705.12300000000005</v>
      </c>
    </row>
    <row r="7492" spans="1:9" x14ac:dyDescent="0.25">
      <c r="A7492" t="s">
        <v>16544</v>
      </c>
      <c r="B7492">
        <v>13120</v>
      </c>
      <c r="C7492" s="2">
        <f t="shared" si="856"/>
        <v>44337</v>
      </c>
      <c r="D7492" s="1">
        <f>TIMEVALUE("07:38:11")</f>
        <v>0.31818287037037035</v>
      </c>
      <c r="E7492" s="2">
        <f t="shared" si="857"/>
        <v>44337</v>
      </c>
      <c r="F7492" s="1">
        <f>TIMEVALUE("07:54:09")</f>
        <v>0.32927083333333335</v>
      </c>
      <c r="G7492" t="s">
        <v>16545</v>
      </c>
      <c r="H7492" t="s">
        <v>16546</v>
      </c>
      <c r="I7492">
        <v>705.31899999999996</v>
      </c>
    </row>
    <row r="7493" spans="1:9" x14ac:dyDescent="0.25">
      <c r="A7493" t="s">
        <v>16547</v>
      </c>
      <c r="B7493">
        <v>13120</v>
      </c>
      <c r="C7493" s="2">
        <f t="shared" si="856"/>
        <v>44337</v>
      </c>
      <c r="D7493" s="1">
        <f>TIMEVALUE("10:03:46")</f>
        <v>0.41928240740740741</v>
      </c>
      <c r="E7493" s="2">
        <f t="shared" si="857"/>
        <v>44337</v>
      </c>
      <c r="F7493" s="1">
        <f>TIMEVALUE("10:10:15")</f>
        <v>0.42378472222222224</v>
      </c>
      <c r="G7493" t="s">
        <v>4599</v>
      </c>
      <c r="H7493" t="s">
        <v>14705</v>
      </c>
      <c r="I7493">
        <v>703.10299999999995</v>
      </c>
    </row>
    <row r="7494" spans="1:9" x14ac:dyDescent="0.25">
      <c r="A7494" t="s">
        <v>16548</v>
      </c>
      <c r="B7494">
        <v>13120</v>
      </c>
      <c r="C7494" s="2">
        <f t="shared" si="856"/>
        <v>44337</v>
      </c>
      <c r="D7494" s="1">
        <f>TIMEVALUE("10:18:18")</f>
        <v>0.42937500000000001</v>
      </c>
      <c r="E7494" s="2">
        <f t="shared" si="857"/>
        <v>44337</v>
      </c>
      <c r="F7494" s="1">
        <f>TIMEVALUE("10:22:48")</f>
        <v>0.4325</v>
      </c>
      <c r="G7494" t="s">
        <v>6589</v>
      </c>
      <c r="H7494" t="s">
        <v>16549</v>
      </c>
      <c r="I7494">
        <v>703.29899999999998</v>
      </c>
    </row>
    <row r="7495" spans="1:9" x14ac:dyDescent="0.25">
      <c r="A7495" t="s">
        <v>16550</v>
      </c>
      <c r="B7495">
        <v>13120</v>
      </c>
      <c r="C7495" s="2">
        <f t="shared" si="856"/>
        <v>44337</v>
      </c>
      <c r="D7495" s="1">
        <f>TIMEVALUE("10:24:54")</f>
        <v>0.43395833333333333</v>
      </c>
      <c r="E7495" s="2">
        <f t="shared" si="857"/>
        <v>44337</v>
      </c>
      <c r="F7495" s="1">
        <f>TIMEVALUE("10:29:18")</f>
        <v>0.43701388888888887</v>
      </c>
      <c r="G7495" t="s">
        <v>233</v>
      </c>
      <c r="H7495" t="s">
        <v>350</v>
      </c>
      <c r="I7495">
        <v>703.48299999999995</v>
      </c>
    </row>
    <row r="7496" spans="1:9" x14ac:dyDescent="0.25">
      <c r="A7496" t="s">
        <v>16551</v>
      </c>
      <c r="B7496">
        <v>13120</v>
      </c>
      <c r="C7496" s="2">
        <f t="shared" si="856"/>
        <v>44337</v>
      </c>
      <c r="D7496" s="1">
        <f>TIMEVALUE("10:32:58")</f>
        <v>0.43956018518518519</v>
      </c>
      <c r="E7496" s="2">
        <f t="shared" si="857"/>
        <v>44337</v>
      </c>
      <c r="F7496" s="1">
        <f>TIMEVALUE("10:37:25")</f>
        <v>0.44265046296296295</v>
      </c>
      <c r="G7496" t="s">
        <v>2591</v>
      </c>
      <c r="H7496" t="s">
        <v>14553</v>
      </c>
      <c r="I7496">
        <v>703.66399999999999</v>
      </c>
    </row>
    <row r="7497" spans="1:9" x14ac:dyDescent="0.25">
      <c r="A7497" t="s">
        <v>16552</v>
      </c>
      <c r="B7497">
        <v>13120</v>
      </c>
      <c r="C7497" s="2">
        <f t="shared" si="856"/>
        <v>44337</v>
      </c>
      <c r="D7497" s="1">
        <f>TIMEVALUE("10:39:09")</f>
        <v>0.44385416666666666</v>
      </c>
      <c r="E7497" s="2">
        <f t="shared" si="857"/>
        <v>44337</v>
      </c>
      <c r="F7497" s="1">
        <f>TIMEVALUE("10:43:19")</f>
        <v>0.44674768518518521</v>
      </c>
      <c r="G7497" t="s">
        <v>227</v>
      </c>
      <c r="H7497" t="s">
        <v>16553</v>
      </c>
      <c r="I7497">
        <v>703.875</v>
      </c>
    </row>
    <row r="7498" spans="1:9" x14ac:dyDescent="0.25">
      <c r="A7498" t="s">
        <v>16554</v>
      </c>
      <c r="B7498">
        <v>13120</v>
      </c>
      <c r="C7498" s="2">
        <f t="shared" si="856"/>
        <v>44337</v>
      </c>
      <c r="D7498" s="1">
        <f>TIMEVALUE("10:44:58")</f>
        <v>0.4478935185185185</v>
      </c>
      <c r="E7498" s="2">
        <f t="shared" si="857"/>
        <v>44337</v>
      </c>
      <c r="F7498" s="1">
        <f>TIMEVALUE("10:49:31")</f>
        <v>0.45105324074074077</v>
      </c>
      <c r="G7498" t="s">
        <v>2106</v>
      </c>
      <c r="H7498" t="s">
        <v>16555</v>
      </c>
      <c r="I7498">
        <v>704.02200000000005</v>
      </c>
    </row>
    <row r="7499" spans="1:9" x14ac:dyDescent="0.25">
      <c r="A7499" t="s">
        <v>16556</v>
      </c>
      <c r="B7499">
        <v>13120</v>
      </c>
      <c r="C7499" s="2">
        <f t="shared" si="856"/>
        <v>44337</v>
      </c>
      <c r="D7499" s="1">
        <f>TIMEVALUE("10:52:12")</f>
        <v>0.45291666666666669</v>
      </c>
      <c r="E7499" s="2">
        <f t="shared" si="857"/>
        <v>44337</v>
      </c>
      <c r="F7499" s="1">
        <f>TIMEVALUE("10:57:29")</f>
        <v>0.45658564814814817</v>
      </c>
      <c r="G7499" t="s">
        <v>2472</v>
      </c>
      <c r="H7499" t="s">
        <v>16557</v>
      </c>
      <c r="I7499">
        <v>704.11099999999999</v>
      </c>
    </row>
    <row r="7500" spans="1:9" x14ac:dyDescent="0.25">
      <c r="A7500" t="s">
        <v>16558</v>
      </c>
      <c r="B7500">
        <v>13120</v>
      </c>
      <c r="C7500" s="2">
        <f t="shared" si="856"/>
        <v>44337</v>
      </c>
      <c r="D7500" s="1">
        <f>TIMEVALUE("10:59:37")</f>
        <v>0.45806712962962964</v>
      </c>
      <c r="E7500" s="2">
        <f t="shared" si="857"/>
        <v>44337</v>
      </c>
      <c r="F7500" s="1">
        <f>TIMEVALUE("11:05:07")</f>
        <v>0.46188657407407407</v>
      </c>
      <c r="G7500" t="s">
        <v>215</v>
      </c>
      <c r="H7500" t="s">
        <v>4885</v>
      </c>
      <c r="I7500">
        <v>704.27700000000004</v>
      </c>
    </row>
    <row r="7501" spans="1:9" x14ac:dyDescent="0.25">
      <c r="A7501" t="s">
        <v>16559</v>
      </c>
      <c r="B7501">
        <v>13120</v>
      </c>
      <c r="C7501" s="2">
        <f t="shared" si="856"/>
        <v>44337</v>
      </c>
      <c r="D7501" s="1">
        <f>TIMEVALUE("11:07:16")</f>
        <v>0.46337962962962964</v>
      </c>
      <c r="E7501" s="2">
        <f t="shared" si="857"/>
        <v>44337</v>
      </c>
      <c r="F7501" s="1">
        <f>TIMEVALUE("11:16:41")</f>
        <v>0.46991898148148148</v>
      </c>
      <c r="G7501" t="s">
        <v>6083</v>
      </c>
      <c r="H7501" t="s">
        <v>16106</v>
      </c>
      <c r="I7501">
        <v>704.42600000000004</v>
      </c>
    </row>
    <row r="7502" spans="1:9" x14ac:dyDescent="0.25">
      <c r="A7502" t="s">
        <v>16560</v>
      </c>
      <c r="B7502">
        <v>13120</v>
      </c>
      <c r="C7502" s="2">
        <f t="shared" si="856"/>
        <v>44337</v>
      </c>
      <c r="D7502" s="1">
        <f>TIMEVALUE("11:19:40")</f>
        <v>0.47199074074074077</v>
      </c>
      <c r="E7502" s="2">
        <f t="shared" si="857"/>
        <v>44337</v>
      </c>
      <c r="F7502" s="1">
        <f>TIMEVALUE("11:26:58")</f>
        <v>0.47706018518518517</v>
      </c>
      <c r="G7502" t="s">
        <v>4616</v>
      </c>
      <c r="H7502" t="s">
        <v>16562</v>
      </c>
      <c r="I7502">
        <v>704.798</v>
      </c>
    </row>
    <row r="7503" spans="1:9" x14ac:dyDescent="0.25">
      <c r="A7503" t="s">
        <v>16563</v>
      </c>
      <c r="B7503">
        <v>13120</v>
      </c>
      <c r="C7503" s="2">
        <f t="shared" si="856"/>
        <v>44337</v>
      </c>
      <c r="D7503" s="1">
        <f>TIMEVALUE("11:29:36")</f>
        <v>0.47888888888888886</v>
      </c>
      <c r="E7503" s="2">
        <f t="shared" si="857"/>
        <v>44337</v>
      </c>
      <c r="F7503" s="1">
        <f>TIMEVALUE("11:36:48")</f>
        <v>0.48388888888888887</v>
      </c>
      <c r="G7503" t="s">
        <v>688</v>
      </c>
      <c r="H7503" t="s">
        <v>16564</v>
      </c>
      <c r="I7503">
        <v>704.971</v>
      </c>
    </row>
    <row r="7504" spans="1:9" x14ac:dyDescent="0.25">
      <c r="A7504" t="s">
        <v>16565</v>
      </c>
      <c r="B7504">
        <v>13120</v>
      </c>
      <c r="C7504" s="2">
        <f t="shared" si="856"/>
        <v>44337</v>
      </c>
      <c r="D7504" s="1">
        <f>TIMEVALUE("11:38:20")</f>
        <v>0.48495370370370372</v>
      </c>
      <c r="E7504" s="2">
        <f t="shared" si="857"/>
        <v>44337</v>
      </c>
      <c r="F7504" s="1">
        <f>TIMEVALUE("11:46:41")</f>
        <v>0.49075231481481479</v>
      </c>
      <c r="G7504" t="s">
        <v>2172</v>
      </c>
      <c r="H7504" t="s">
        <v>16566</v>
      </c>
      <c r="I7504">
        <v>705.13800000000003</v>
      </c>
    </row>
    <row r="7505" spans="1:9" x14ac:dyDescent="0.25">
      <c r="A7505" t="s">
        <v>16567</v>
      </c>
      <c r="B7505">
        <v>13120</v>
      </c>
      <c r="C7505" s="2">
        <f t="shared" si="856"/>
        <v>44337</v>
      </c>
      <c r="D7505" s="1">
        <f>TIMEVALUE("09:46:41")</f>
        <v>0.40741898148148148</v>
      </c>
      <c r="E7505" s="2">
        <f t="shared" si="857"/>
        <v>44337</v>
      </c>
      <c r="F7505" s="1">
        <f>TIMEVALUE("09:56:15")</f>
        <v>0.4140625</v>
      </c>
      <c r="G7505" t="s">
        <v>1172</v>
      </c>
      <c r="H7505" t="s">
        <v>16568</v>
      </c>
      <c r="I7505">
        <v>705.27300000000002</v>
      </c>
    </row>
    <row r="7506" spans="1:9" x14ac:dyDescent="0.25">
      <c r="A7506" t="s">
        <v>16569</v>
      </c>
      <c r="B7506">
        <v>13120</v>
      </c>
      <c r="C7506" s="2">
        <f t="shared" si="856"/>
        <v>44337</v>
      </c>
      <c r="D7506" s="1">
        <f>TIMEVALUE("14:03:32")</f>
        <v>0.58578703703703705</v>
      </c>
      <c r="E7506" s="2">
        <f t="shared" si="857"/>
        <v>44337</v>
      </c>
      <c r="F7506" s="1">
        <f>TIMEVALUE("14:10:00")</f>
        <v>0.59027777777777779</v>
      </c>
      <c r="G7506" t="s">
        <v>5090</v>
      </c>
      <c r="H7506" t="s">
        <v>14694</v>
      </c>
      <c r="I7506">
        <v>702.96799999999996</v>
      </c>
    </row>
    <row r="7507" spans="1:9" x14ac:dyDescent="0.25">
      <c r="A7507" t="s">
        <v>16570</v>
      </c>
      <c r="B7507">
        <v>13120</v>
      </c>
      <c r="C7507" s="2">
        <f t="shared" si="856"/>
        <v>44337</v>
      </c>
      <c r="D7507" s="1">
        <f>TIMEVALUE("14:12:07")</f>
        <v>0.59174768518518517</v>
      </c>
      <c r="E7507" s="2">
        <f t="shared" si="857"/>
        <v>44337</v>
      </c>
      <c r="F7507" s="1">
        <f>TIMEVALUE("14:16:28")</f>
        <v>0.59476851851851853</v>
      </c>
      <c r="G7507" t="s">
        <v>422</v>
      </c>
      <c r="H7507" t="s">
        <v>10418</v>
      </c>
      <c r="I7507">
        <v>703.18899999999996</v>
      </c>
    </row>
    <row r="7508" spans="1:9" x14ac:dyDescent="0.25">
      <c r="A7508" t="s">
        <v>16571</v>
      </c>
      <c r="B7508">
        <v>13120</v>
      </c>
      <c r="C7508" s="2">
        <f t="shared" si="856"/>
        <v>44337</v>
      </c>
      <c r="D7508" s="1">
        <f>TIMEVALUE("14:18:16")</f>
        <v>0.5960185185185185</v>
      </c>
      <c r="E7508" s="2">
        <f t="shared" si="857"/>
        <v>44337</v>
      </c>
      <c r="F7508" s="1">
        <f>TIMEVALUE("14:24:48")</f>
        <v>0.60055555555555551</v>
      </c>
      <c r="G7508" t="s">
        <v>4061</v>
      </c>
      <c r="H7508" t="s">
        <v>16573</v>
      </c>
      <c r="I7508">
        <v>703.37900000000002</v>
      </c>
    </row>
    <row r="7509" spans="1:9" x14ac:dyDescent="0.25">
      <c r="A7509" t="s">
        <v>16574</v>
      </c>
      <c r="B7509">
        <v>13120</v>
      </c>
      <c r="C7509" s="2">
        <f t="shared" si="856"/>
        <v>44337</v>
      </c>
      <c r="D7509" s="1">
        <f>TIMEVALUE("14:27:20")</f>
        <v>0.60231481481481486</v>
      </c>
      <c r="E7509" s="2">
        <f t="shared" si="857"/>
        <v>44337</v>
      </c>
      <c r="F7509" s="1">
        <f>TIMEVALUE("14:32:14")</f>
        <v>0.60571759259259261</v>
      </c>
      <c r="G7509" t="s">
        <v>1958</v>
      </c>
      <c r="H7509" t="s">
        <v>16575</v>
      </c>
      <c r="I7509">
        <v>703.44500000000005</v>
      </c>
    </row>
    <row r="7510" spans="1:9" x14ac:dyDescent="0.25">
      <c r="A7510" t="s">
        <v>16576</v>
      </c>
      <c r="B7510">
        <v>13120</v>
      </c>
      <c r="C7510" s="2">
        <f t="shared" si="856"/>
        <v>44337</v>
      </c>
      <c r="D7510" s="1">
        <f>TIMEVALUE("14:33:39")</f>
        <v>0.60670138888888892</v>
      </c>
      <c r="E7510" s="2">
        <f t="shared" si="857"/>
        <v>44337</v>
      </c>
      <c r="F7510" s="1">
        <f>TIMEVALUE("14:37:20")</f>
        <v>0.60925925925925928</v>
      </c>
      <c r="G7510" t="s">
        <v>2034</v>
      </c>
      <c r="H7510" t="s">
        <v>5490</v>
      </c>
      <c r="I7510">
        <v>703.73599999999999</v>
      </c>
    </row>
    <row r="7511" spans="1:9" x14ac:dyDescent="0.25">
      <c r="A7511" t="s">
        <v>16577</v>
      </c>
      <c r="B7511">
        <v>13120</v>
      </c>
      <c r="C7511" s="2">
        <f t="shared" si="856"/>
        <v>44337</v>
      </c>
      <c r="D7511" s="1">
        <f>TIMEVALUE("14:39:00")</f>
        <v>0.61041666666666672</v>
      </c>
      <c r="E7511" s="2">
        <f t="shared" si="857"/>
        <v>44337</v>
      </c>
      <c r="F7511" s="1">
        <f>TIMEVALUE("14:44:19")</f>
        <v>0.61410879629629633</v>
      </c>
      <c r="G7511" t="s">
        <v>2683</v>
      </c>
      <c r="H7511" t="s">
        <v>16578</v>
      </c>
      <c r="I7511">
        <v>703.82600000000002</v>
      </c>
    </row>
    <row r="7512" spans="1:9" x14ac:dyDescent="0.25">
      <c r="A7512" t="s">
        <v>16579</v>
      </c>
      <c r="B7512">
        <v>13120</v>
      </c>
      <c r="C7512" s="2">
        <f t="shared" si="856"/>
        <v>44337</v>
      </c>
      <c r="D7512" s="1">
        <f>TIMEVALUE("14:45:56")</f>
        <v>0.61523148148148143</v>
      </c>
      <c r="E7512" s="2">
        <f t="shared" si="857"/>
        <v>44337</v>
      </c>
      <c r="F7512" s="1">
        <f>TIMEVALUE("14:52:00")</f>
        <v>0.61944444444444446</v>
      </c>
      <c r="G7512" t="s">
        <v>1079</v>
      </c>
      <c r="H7512" t="s">
        <v>16580</v>
      </c>
      <c r="I7512">
        <v>704.048</v>
      </c>
    </row>
    <row r="7513" spans="1:9" x14ac:dyDescent="0.25">
      <c r="A7513" t="s">
        <v>16581</v>
      </c>
      <c r="B7513">
        <v>13120</v>
      </c>
      <c r="C7513" s="2">
        <f t="shared" si="856"/>
        <v>44337</v>
      </c>
      <c r="D7513" s="1">
        <f>TIMEVALUE("14:53:49")</f>
        <v>0.62070601851851848</v>
      </c>
      <c r="E7513" s="2">
        <f t="shared" si="857"/>
        <v>44337</v>
      </c>
      <c r="F7513" s="1">
        <f>TIMEVALUE("14:59:36")</f>
        <v>0.62472222222222218</v>
      </c>
      <c r="G7513" t="s">
        <v>4001</v>
      </c>
      <c r="H7513" t="s">
        <v>16582</v>
      </c>
      <c r="I7513">
        <v>704.18700000000001</v>
      </c>
    </row>
    <row r="7514" spans="1:9" x14ac:dyDescent="0.25">
      <c r="A7514" t="s">
        <v>16583</v>
      </c>
      <c r="B7514">
        <v>13120</v>
      </c>
      <c r="C7514" s="2">
        <f t="shared" si="856"/>
        <v>44337</v>
      </c>
      <c r="D7514" s="1">
        <f>TIMEVALUE("15:01:16")</f>
        <v>0.62587962962962962</v>
      </c>
      <c r="E7514" s="2">
        <f t="shared" si="857"/>
        <v>44337</v>
      </c>
      <c r="F7514" s="1">
        <f>TIMEVALUE("15:08:47")</f>
        <v>0.63109953703703703</v>
      </c>
      <c r="G7514" t="s">
        <v>849</v>
      </c>
      <c r="H7514" t="s">
        <v>16584</v>
      </c>
      <c r="I7514">
        <v>704.53800000000001</v>
      </c>
    </row>
    <row r="7515" spans="1:9" x14ac:dyDescent="0.25">
      <c r="A7515" t="s">
        <v>16585</v>
      </c>
      <c r="B7515">
        <v>13120</v>
      </c>
      <c r="C7515" s="2">
        <f t="shared" si="856"/>
        <v>44337</v>
      </c>
      <c r="D7515" s="1">
        <f>TIMEVALUE("15:11:35")</f>
        <v>0.63304398148148144</v>
      </c>
      <c r="E7515" s="2">
        <f t="shared" si="857"/>
        <v>44337</v>
      </c>
      <c r="F7515" s="1">
        <f>TIMEVALUE("15:19:04")</f>
        <v>0.63824074074074078</v>
      </c>
      <c r="G7515" t="s">
        <v>968</v>
      </c>
      <c r="H7515" t="s">
        <v>16586</v>
      </c>
      <c r="I7515">
        <v>704.625</v>
      </c>
    </row>
    <row r="7516" spans="1:9" x14ac:dyDescent="0.25">
      <c r="A7516" t="s">
        <v>16587</v>
      </c>
      <c r="B7516">
        <v>13120</v>
      </c>
      <c r="C7516" s="2">
        <f t="shared" si="856"/>
        <v>44337</v>
      </c>
      <c r="D7516" s="1">
        <f>TIMEVALUE("15:20:52")</f>
        <v>0.63949074074074075</v>
      </c>
      <c r="E7516" s="2">
        <f t="shared" si="857"/>
        <v>44337</v>
      </c>
      <c r="F7516" s="1">
        <f>TIMEVALUE("15:29:51")</f>
        <v>0.64572916666666669</v>
      </c>
      <c r="G7516" t="s">
        <v>1786</v>
      </c>
      <c r="H7516" t="s">
        <v>16588</v>
      </c>
      <c r="I7516">
        <v>704.89099999999996</v>
      </c>
    </row>
    <row r="7517" spans="1:9" x14ac:dyDescent="0.25">
      <c r="A7517" t="s">
        <v>16589</v>
      </c>
      <c r="B7517">
        <v>13120</v>
      </c>
      <c r="C7517" s="2">
        <f t="shared" si="856"/>
        <v>44337</v>
      </c>
      <c r="D7517" s="1">
        <f>TIMEVALUE("15:32:11")</f>
        <v>0.64734953703703701</v>
      </c>
      <c r="E7517" s="2">
        <f t="shared" si="857"/>
        <v>44337</v>
      </c>
      <c r="F7517" s="1">
        <f>TIMEVALUE("15:41:42")</f>
        <v>0.65395833333333331</v>
      </c>
      <c r="G7517" t="s">
        <v>622</v>
      </c>
      <c r="H7517" t="s">
        <v>16590</v>
      </c>
      <c r="I7517">
        <v>705.07</v>
      </c>
    </row>
    <row r="7518" spans="1:9" x14ac:dyDescent="0.25">
      <c r="A7518" t="s">
        <v>16591</v>
      </c>
      <c r="B7518">
        <v>13120</v>
      </c>
      <c r="C7518" s="2">
        <f t="shared" si="856"/>
        <v>44337</v>
      </c>
      <c r="D7518" s="1">
        <f>TIMEVALUE("11:48:45")</f>
        <v>0.4921875</v>
      </c>
      <c r="E7518" s="2">
        <f t="shared" si="857"/>
        <v>44337</v>
      </c>
      <c r="F7518" s="1">
        <f>TIMEVALUE("11:57:43")</f>
        <v>0.49841435185185184</v>
      </c>
      <c r="G7518" t="s">
        <v>1237</v>
      </c>
      <c r="H7518" t="s">
        <v>16592</v>
      </c>
      <c r="I7518">
        <v>705.17200000000003</v>
      </c>
    </row>
    <row r="7519" spans="1:9" x14ac:dyDescent="0.25">
      <c r="A7519" t="s">
        <v>16593</v>
      </c>
      <c r="B7519">
        <v>13115</v>
      </c>
      <c r="C7519" s="2">
        <f>DATEVALUE("2025-05-21")</f>
        <v>44336</v>
      </c>
      <c r="D7519" s="1">
        <f>TIMEVALUE("17:01:56")</f>
        <v>0.70967592592592588</v>
      </c>
      <c r="E7519" s="2">
        <f>DATEVALUE("2025-05-21")</f>
        <v>44336</v>
      </c>
      <c r="F7519" s="1">
        <f>TIMEVALUE("17:06:17")</f>
        <v>0.71269675925925924</v>
      </c>
      <c r="G7519" t="s">
        <v>422</v>
      </c>
      <c r="H7519" t="s">
        <v>16594</v>
      </c>
      <c r="I7519">
        <v>703.15</v>
      </c>
    </row>
    <row r="7520" spans="1:9" x14ac:dyDescent="0.25">
      <c r="A7520" t="s">
        <v>16595</v>
      </c>
      <c r="B7520">
        <v>13115</v>
      </c>
      <c r="C7520" s="2">
        <f>DATEVALUE("2025-05-21")</f>
        <v>44336</v>
      </c>
      <c r="D7520" s="1">
        <f>TIMEVALUE("17:36:23")</f>
        <v>0.73359953703703706</v>
      </c>
      <c r="E7520" s="2">
        <f>DATEVALUE("2025-05-21")</f>
        <v>44336</v>
      </c>
      <c r="F7520" s="1">
        <f>TIMEVALUE("17:39:59")</f>
        <v>0.73609953703703701</v>
      </c>
      <c r="G7520" t="s">
        <v>13627</v>
      </c>
      <c r="H7520" t="s">
        <v>10514</v>
      </c>
      <c r="I7520">
        <v>703.33</v>
      </c>
    </row>
    <row r="7521" spans="1:9" x14ac:dyDescent="0.25">
      <c r="A7521" t="s">
        <v>16596</v>
      </c>
      <c r="B7521">
        <v>13112</v>
      </c>
      <c r="C7521" s="2">
        <f>DATEVALUE("2025-05-09")</f>
        <v>44324</v>
      </c>
      <c r="D7521" s="1">
        <f>TIMEVALUE("10:24:42")</f>
        <v>0.43381944444444442</v>
      </c>
      <c r="E7521" s="2">
        <f>DATEVALUE("2025-05-09")</f>
        <v>44324</v>
      </c>
      <c r="F7521" s="1">
        <f>TIMEVALUE("10:29:00")</f>
        <v>0.43680555555555556</v>
      </c>
      <c r="G7521" t="s">
        <v>6673</v>
      </c>
      <c r="H7521" t="s">
        <v>16597</v>
      </c>
      <c r="I7521">
        <v>704.31700000000001</v>
      </c>
    </row>
    <row r="7522" spans="1:9" x14ac:dyDescent="0.25">
      <c r="A7522" t="s">
        <v>16596</v>
      </c>
      <c r="B7522">
        <v>13115</v>
      </c>
      <c r="C7522" s="2">
        <f t="shared" ref="C7522:C7530" si="858">DATEVALUE("2025-05-21")</f>
        <v>44336</v>
      </c>
      <c r="D7522" s="1">
        <f>TIMEVALUE("17:41:31")</f>
        <v>0.73716435185185181</v>
      </c>
      <c r="E7522" s="2">
        <f t="shared" ref="E7522:E7530" si="859">DATEVALUE("2025-05-21")</f>
        <v>44336</v>
      </c>
      <c r="F7522" s="1">
        <f>TIMEVALUE("17:41:31")</f>
        <v>0.73716435185185181</v>
      </c>
      <c r="G7522" t="s">
        <v>162</v>
      </c>
      <c r="H7522" t="s">
        <v>163</v>
      </c>
      <c r="I7522">
        <v>98765432.099000007</v>
      </c>
    </row>
    <row r="7523" spans="1:9" x14ac:dyDescent="0.25">
      <c r="A7523" t="s">
        <v>16596</v>
      </c>
      <c r="B7523">
        <v>13115</v>
      </c>
      <c r="C7523" s="2">
        <f t="shared" si="858"/>
        <v>44336</v>
      </c>
      <c r="D7523" s="1">
        <f>TIMEVALUE("17:41:32")</f>
        <v>0.73717592592592596</v>
      </c>
      <c r="E7523" s="2">
        <f t="shared" si="859"/>
        <v>44336</v>
      </c>
      <c r="F7523" s="1">
        <f>TIMEVALUE("17:42:23")</f>
        <v>0.73776620370370372</v>
      </c>
      <c r="G7523" t="s">
        <v>994</v>
      </c>
      <c r="H7523" t="s">
        <v>16598</v>
      </c>
      <c r="I7523">
        <v>703.45899999999995</v>
      </c>
    </row>
    <row r="7524" spans="1:9" x14ac:dyDescent="0.25">
      <c r="A7524" t="s">
        <v>16599</v>
      </c>
      <c r="B7524">
        <v>13115</v>
      </c>
      <c r="C7524" s="2">
        <f t="shared" si="858"/>
        <v>44336</v>
      </c>
      <c r="D7524" s="1">
        <f>TIMEVALUE("17:44:10")</f>
        <v>0.73900462962962965</v>
      </c>
      <c r="E7524" s="2">
        <f t="shared" si="859"/>
        <v>44336</v>
      </c>
      <c r="F7524" s="1">
        <f>TIMEVALUE("17:49:18")</f>
        <v>0.74256944444444439</v>
      </c>
      <c r="G7524" t="s">
        <v>1736</v>
      </c>
      <c r="H7524" t="s">
        <v>16600</v>
      </c>
      <c r="I7524">
        <v>703.78599999999994</v>
      </c>
    </row>
    <row r="7525" spans="1:9" x14ac:dyDescent="0.25">
      <c r="A7525" t="s">
        <v>16601</v>
      </c>
      <c r="B7525">
        <v>13115</v>
      </c>
      <c r="C7525" s="2">
        <f t="shared" si="858"/>
        <v>44336</v>
      </c>
      <c r="D7525" s="1">
        <f>TIMEVALUE("17:51:29")</f>
        <v>0.74408564814814815</v>
      </c>
      <c r="E7525" s="2">
        <f t="shared" si="859"/>
        <v>44336</v>
      </c>
      <c r="F7525" s="1">
        <f>TIMEVALUE("17:56:06")</f>
        <v>0.74729166666666669</v>
      </c>
      <c r="G7525" t="s">
        <v>355</v>
      </c>
      <c r="H7525" t="s">
        <v>12125</v>
      </c>
      <c r="I7525">
        <v>703.93</v>
      </c>
    </row>
    <row r="7526" spans="1:9" x14ac:dyDescent="0.25">
      <c r="A7526" t="s">
        <v>16602</v>
      </c>
      <c r="B7526">
        <v>13115</v>
      </c>
      <c r="C7526" s="2">
        <f t="shared" si="858"/>
        <v>44336</v>
      </c>
      <c r="D7526" s="1">
        <f>TIMEVALUE("17:57:53")</f>
        <v>0.74853009259259262</v>
      </c>
      <c r="E7526" s="2">
        <f t="shared" si="859"/>
        <v>44336</v>
      </c>
      <c r="F7526" s="1">
        <f>TIMEVALUE("18:02:18")</f>
        <v>0.75159722222222225</v>
      </c>
      <c r="G7526" t="s">
        <v>6392</v>
      </c>
      <c r="H7526" t="s">
        <v>15217</v>
      </c>
      <c r="I7526">
        <v>704.08699999999999</v>
      </c>
    </row>
    <row r="7527" spans="1:9" x14ac:dyDescent="0.25">
      <c r="A7527" t="s">
        <v>16603</v>
      </c>
      <c r="B7527">
        <v>13115</v>
      </c>
      <c r="C7527" s="2">
        <f t="shared" si="858"/>
        <v>44336</v>
      </c>
      <c r="D7527" s="1">
        <f>TIMEVALUE("18:04:53")</f>
        <v>0.75339120370370372</v>
      </c>
      <c r="E7527" s="2">
        <f t="shared" si="859"/>
        <v>44336</v>
      </c>
      <c r="F7527" s="1">
        <f>TIMEVALUE("18:10:24")</f>
        <v>0.75722222222222224</v>
      </c>
      <c r="G7527" t="s">
        <v>5160</v>
      </c>
      <c r="H7527" t="s">
        <v>16604</v>
      </c>
      <c r="I7527">
        <v>704.23900000000003</v>
      </c>
    </row>
    <row r="7528" spans="1:9" x14ac:dyDescent="0.25">
      <c r="A7528" t="s">
        <v>16605</v>
      </c>
      <c r="B7528">
        <v>13115</v>
      </c>
      <c r="C7528" s="2">
        <f t="shared" si="858"/>
        <v>44336</v>
      </c>
      <c r="D7528" s="1">
        <f>TIMEVALUE("18:12:01")</f>
        <v>0.75834490740740745</v>
      </c>
      <c r="E7528" s="2">
        <f t="shared" si="859"/>
        <v>44336</v>
      </c>
      <c r="F7528" s="1">
        <f>TIMEVALUE("18:17:51")</f>
        <v>0.76239583333333338</v>
      </c>
      <c r="G7528" t="s">
        <v>3238</v>
      </c>
      <c r="H7528" t="s">
        <v>14887</v>
      </c>
      <c r="I7528">
        <v>704.36500000000001</v>
      </c>
    </row>
    <row r="7529" spans="1:9" x14ac:dyDescent="0.25">
      <c r="A7529" t="s">
        <v>16606</v>
      </c>
      <c r="B7529">
        <v>13115</v>
      </c>
      <c r="C7529" s="2">
        <f t="shared" si="858"/>
        <v>44336</v>
      </c>
      <c r="D7529" s="1">
        <f>TIMEVALUE("18:19:27")</f>
        <v>0.76350694444444445</v>
      </c>
      <c r="E7529" s="2">
        <f t="shared" si="859"/>
        <v>44336</v>
      </c>
      <c r="F7529" s="1">
        <f>TIMEVALUE("18:26:00")</f>
        <v>0.7680555555555556</v>
      </c>
      <c r="G7529" t="s">
        <v>2065</v>
      </c>
      <c r="H7529" t="s">
        <v>16607</v>
      </c>
      <c r="I7529">
        <v>704.678</v>
      </c>
    </row>
    <row r="7530" spans="1:9" x14ac:dyDescent="0.25">
      <c r="A7530" t="s">
        <v>16608</v>
      </c>
      <c r="B7530">
        <v>13115</v>
      </c>
      <c r="C7530" s="2">
        <f t="shared" si="858"/>
        <v>44336</v>
      </c>
      <c r="D7530" s="1">
        <f>TIMEVALUE("18:28:03")</f>
        <v>0.76947916666666671</v>
      </c>
      <c r="E7530" s="2">
        <f t="shared" si="859"/>
        <v>44336</v>
      </c>
      <c r="F7530" s="1">
        <f>TIMEVALUE("18:35:54")</f>
        <v>0.77493055555555557</v>
      </c>
      <c r="G7530" t="s">
        <v>4134</v>
      </c>
      <c r="H7530" t="s">
        <v>16609</v>
      </c>
      <c r="I7530">
        <v>704.92600000000004</v>
      </c>
    </row>
    <row r="7531" spans="1:9" x14ac:dyDescent="0.25">
      <c r="A7531" t="s">
        <v>16610</v>
      </c>
      <c r="B7531">
        <v>13115</v>
      </c>
      <c r="C7531" s="2">
        <f>DATEVALUE("2025-05-22")</f>
        <v>44337</v>
      </c>
      <c r="D7531" s="1">
        <f>TIMEVALUE("07:32:13")</f>
        <v>0.31403935185185183</v>
      </c>
      <c r="E7531" s="2">
        <f>DATEVALUE("2025-05-22")</f>
        <v>44337</v>
      </c>
      <c r="F7531" s="1">
        <f>TIMEVALUE("07:39:21")</f>
        <v>0.31899305555555557</v>
      </c>
      <c r="G7531" t="s">
        <v>2939</v>
      </c>
      <c r="H7531" t="s">
        <v>16611</v>
      </c>
      <c r="I7531">
        <v>705.11699999999996</v>
      </c>
    </row>
    <row r="7532" spans="1:9" x14ac:dyDescent="0.25">
      <c r="A7532" t="s">
        <v>16612</v>
      </c>
      <c r="B7532">
        <v>13115</v>
      </c>
      <c r="C7532" s="2">
        <f>DATEVALUE("2025-05-22")</f>
        <v>44337</v>
      </c>
      <c r="D7532" s="1">
        <f>TIMEVALUE("07:41:13")</f>
        <v>0.32028935185185187</v>
      </c>
      <c r="E7532" s="2">
        <f>DATEVALUE("2025-05-22")</f>
        <v>44337</v>
      </c>
      <c r="F7532" s="1">
        <f>TIMEVALUE("07:53:14")</f>
        <v>0.32863425925925926</v>
      </c>
      <c r="G7532" t="s">
        <v>3894</v>
      </c>
      <c r="H7532" t="s">
        <v>16614</v>
      </c>
      <c r="I7532">
        <v>705.29600000000005</v>
      </c>
    </row>
    <row r="7533" spans="1:9" x14ac:dyDescent="0.25">
      <c r="A7533" t="s">
        <v>16615</v>
      </c>
      <c r="B7533">
        <v>13115</v>
      </c>
      <c r="C7533" s="2">
        <f>DATEVALUE("2025-05-21")</f>
        <v>44336</v>
      </c>
      <c r="D7533" s="1">
        <f>TIMEVALUE("17:11:59")</f>
        <v>0.71665509259259264</v>
      </c>
      <c r="E7533" s="2">
        <f>DATEVALUE("2025-05-21")</f>
        <v>44336</v>
      </c>
      <c r="F7533" s="1">
        <f>TIMEVALUE("17:21:03")</f>
        <v>0.72295138888888888</v>
      </c>
      <c r="G7533" t="s">
        <v>46</v>
      </c>
      <c r="H7533" t="s">
        <v>16616</v>
      </c>
      <c r="I7533">
        <v>705.47</v>
      </c>
    </row>
    <row r="7534" spans="1:9" x14ac:dyDescent="0.25">
      <c r="A7534" t="s">
        <v>16617</v>
      </c>
      <c r="B7534">
        <v>13115</v>
      </c>
      <c r="C7534" s="2">
        <f t="shared" ref="C7534:C7565" si="860">DATEVALUE("2025-05-22")</f>
        <v>44337</v>
      </c>
      <c r="D7534" s="1">
        <f>TIMEVALUE("08:18:27")</f>
        <v>0.34614583333333332</v>
      </c>
      <c r="E7534" s="2">
        <f t="shared" ref="E7534:E7565" si="861">DATEVALUE("2025-05-22")</f>
        <v>44337</v>
      </c>
      <c r="F7534" s="1">
        <f>TIMEVALUE("08:22:53")</f>
        <v>0.34922453703703704</v>
      </c>
      <c r="G7534" t="s">
        <v>927</v>
      </c>
      <c r="H7534" t="s">
        <v>16618</v>
      </c>
      <c r="I7534">
        <v>703.19399999999996</v>
      </c>
    </row>
    <row r="7535" spans="1:9" x14ac:dyDescent="0.25">
      <c r="A7535" t="s">
        <v>16619</v>
      </c>
      <c r="B7535">
        <v>13115</v>
      </c>
      <c r="C7535" s="2">
        <f t="shared" si="860"/>
        <v>44337</v>
      </c>
      <c r="D7535" s="1">
        <f>TIMEVALUE("08:25:36")</f>
        <v>0.3511111111111111</v>
      </c>
      <c r="E7535" s="2">
        <f t="shared" si="861"/>
        <v>44337</v>
      </c>
      <c r="F7535" s="1">
        <f>TIMEVALUE("08:29:58")</f>
        <v>0.3541435185185185</v>
      </c>
      <c r="G7535" t="s">
        <v>3241</v>
      </c>
      <c r="H7535" t="s">
        <v>4930</v>
      </c>
      <c r="I7535">
        <v>703.44399999999996</v>
      </c>
    </row>
    <row r="7536" spans="1:9" x14ac:dyDescent="0.25">
      <c r="A7536" t="s">
        <v>16620</v>
      </c>
      <c r="B7536">
        <v>13115</v>
      </c>
      <c r="C7536" s="2">
        <f t="shared" si="860"/>
        <v>44337</v>
      </c>
      <c r="D7536" s="1">
        <f>TIMEVALUE("08:42:14")</f>
        <v>0.36266203703703703</v>
      </c>
      <c r="E7536" s="2">
        <f t="shared" si="861"/>
        <v>44337</v>
      </c>
      <c r="F7536" s="1">
        <f>TIMEVALUE("08:46:28")</f>
        <v>0.36560185185185184</v>
      </c>
      <c r="G7536" t="s">
        <v>6692</v>
      </c>
      <c r="H7536" t="s">
        <v>16621</v>
      </c>
      <c r="I7536">
        <v>703.59199999999998</v>
      </c>
    </row>
    <row r="7537" spans="1:9" x14ac:dyDescent="0.25">
      <c r="A7537" t="s">
        <v>16622</v>
      </c>
      <c r="B7537">
        <v>13115</v>
      </c>
      <c r="C7537" s="2">
        <f t="shared" si="860"/>
        <v>44337</v>
      </c>
      <c r="D7537" s="1">
        <f>TIMEVALUE("08:48:13")</f>
        <v>0.36681712962962965</v>
      </c>
      <c r="E7537" s="2">
        <f t="shared" si="861"/>
        <v>44337</v>
      </c>
      <c r="F7537" s="1">
        <f>TIMEVALUE("08:52:41")</f>
        <v>0.3699189814814815</v>
      </c>
      <c r="G7537" t="s">
        <v>3081</v>
      </c>
      <c r="H7537" t="s">
        <v>12200</v>
      </c>
      <c r="I7537">
        <v>703.77200000000005</v>
      </c>
    </row>
    <row r="7538" spans="1:9" x14ac:dyDescent="0.25">
      <c r="A7538" t="s">
        <v>16624</v>
      </c>
      <c r="B7538">
        <v>13115</v>
      </c>
      <c r="C7538" s="2">
        <f t="shared" si="860"/>
        <v>44337</v>
      </c>
      <c r="D7538" s="1">
        <f>TIMEVALUE("08:54:34")</f>
        <v>0.37122685185185184</v>
      </c>
      <c r="E7538" s="2">
        <f t="shared" si="861"/>
        <v>44337</v>
      </c>
      <c r="F7538" s="1">
        <f>TIMEVALUE("08:58:54")</f>
        <v>0.3742361111111111</v>
      </c>
      <c r="G7538" t="s">
        <v>517</v>
      </c>
      <c r="H7538" t="s">
        <v>16625</v>
      </c>
      <c r="I7538">
        <v>703.98599999999999</v>
      </c>
    </row>
    <row r="7539" spans="1:9" x14ac:dyDescent="0.25">
      <c r="A7539" t="s">
        <v>16626</v>
      </c>
      <c r="B7539">
        <v>13115</v>
      </c>
      <c r="C7539" s="2">
        <f t="shared" si="860"/>
        <v>44337</v>
      </c>
      <c r="D7539" s="1">
        <f>TIMEVALUE("09:01:02")</f>
        <v>0.37571759259259258</v>
      </c>
      <c r="E7539" s="2">
        <f t="shared" si="861"/>
        <v>44337</v>
      </c>
      <c r="F7539" s="1">
        <f>TIMEVALUE("09:06:22")</f>
        <v>0.37942129629629628</v>
      </c>
      <c r="G7539" t="s">
        <v>880</v>
      </c>
      <c r="H7539" t="s">
        <v>15905</v>
      </c>
      <c r="I7539">
        <v>704.17</v>
      </c>
    </row>
    <row r="7540" spans="1:9" x14ac:dyDescent="0.25">
      <c r="A7540" t="s">
        <v>16627</v>
      </c>
      <c r="B7540">
        <v>13115</v>
      </c>
      <c r="C7540" s="2">
        <f t="shared" si="860"/>
        <v>44337</v>
      </c>
      <c r="D7540" s="1">
        <f>TIMEVALUE("09:08:12")</f>
        <v>0.38069444444444445</v>
      </c>
      <c r="E7540" s="2">
        <f t="shared" si="861"/>
        <v>44337</v>
      </c>
      <c r="F7540" s="1">
        <f>TIMEVALUE("09:14:12")</f>
        <v>0.3848611111111111</v>
      </c>
      <c r="G7540" t="s">
        <v>862</v>
      </c>
      <c r="H7540" t="s">
        <v>16628</v>
      </c>
      <c r="I7540">
        <v>704.31600000000003</v>
      </c>
    </row>
    <row r="7541" spans="1:9" x14ac:dyDescent="0.25">
      <c r="A7541" t="s">
        <v>16629</v>
      </c>
      <c r="B7541">
        <v>13115</v>
      </c>
      <c r="C7541" s="2">
        <f t="shared" si="860"/>
        <v>44337</v>
      </c>
      <c r="D7541" s="1">
        <f>TIMEVALUE("09:16:11")</f>
        <v>0.38623842592592594</v>
      </c>
      <c r="E7541" s="2">
        <f t="shared" si="861"/>
        <v>44337</v>
      </c>
      <c r="F7541" s="1">
        <f>TIMEVALUE("09:21:45")</f>
        <v>0.39010416666666664</v>
      </c>
      <c r="G7541" t="s">
        <v>212</v>
      </c>
      <c r="H7541" t="s">
        <v>16630</v>
      </c>
      <c r="I7541">
        <v>704.529</v>
      </c>
    </row>
    <row r="7542" spans="1:9" x14ac:dyDescent="0.25">
      <c r="A7542" t="s">
        <v>16631</v>
      </c>
      <c r="B7542">
        <v>13115</v>
      </c>
      <c r="C7542" s="2">
        <f t="shared" si="860"/>
        <v>44337</v>
      </c>
      <c r="D7542" s="1">
        <f>TIMEVALUE("09:23:29")</f>
        <v>0.39130787037037035</v>
      </c>
      <c r="E7542" s="2">
        <f t="shared" si="861"/>
        <v>44337</v>
      </c>
      <c r="F7542" s="1">
        <f>TIMEVALUE("09:31:50")</f>
        <v>0.39710648148148148</v>
      </c>
      <c r="G7542" t="s">
        <v>2172</v>
      </c>
      <c r="H7542" t="s">
        <v>15251</v>
      </c>
      <c r="I7542">
        <v>704.77499999999998</v>
      </c>
    </row>
    <row r="7543" spans="1:9" x14ac:dyDescent="0.25">
      <c r="A7543" t="s">
        <v>16632</v>
      </c>
      <c r="B7543">
        <v>13115</v>
      </c>
      <c r="C7543" s="2">
        <f t="shared" si="860"/>
        <v>44337</v>
      </c>
      <c r="D7543" s="1">
        <f>TIMEVALUE("09:33:52")</f>
        <v>0.39851851851851849</v>
      </c>
      <c r="E7543" s="2">
        <f t="shared" si="861"/>
        <v>44337</v>
      </c>
      <c r="F7543" s="1">
        <f>TIMEVALUE("09:40:15")</f>
        <v>0.40295138888888887</v>
      </c>
      <c r="G7543" t="s">
        <v>1758</v>
      </c>
      <c r="H7543" t="s">
        <v>16633</v>
      </c>
      <c r="I7543">
        <v>704.92</v>
      </c>
    </row>
    <row r="7544" spans="1:9" x14ac:dyDescent="0.25">
      <c r="A7544" t="s">
        <v>16634</v>
      </c>
      <c r="B7544">
        <v>13115</v>
      </c>
      <c r="C7544" s="2">
        <f t="shared" si="860"/>
        <v>44337</v>
      </c>
      <c r="D7544" s="1">
        <f>TIMEVALUE("09:42:28")</f>
        <v>0.40449074074074076</v>
      </c>
      <c r="E7544" s="2">
        <f t="shared" si="861"/>
        <v>44337</v>
      </c>
      <c r="F7544" s="1">
        <f>TIMEVALUE("09:51:09")</f>
        <v>0.41052083333333333</v>
      </c>
      <c r="G7544" t="s">
        <v>2411</v>
      </c>
      <c r="H7544" t="s">
        <v>11933</v>
      </c>
      <c r="I7544">
        <v>705.10699999999997</v>
      </c>
    </row>
    <row r="7545" spans="1:9" x14ac:dyDescent="0.25">
      <c r="A7545" t="s">
        <v>16635</v>
      </c>
      <c r="B7545">
        <v>13115</v>
      </c>
      <c r="C7545" s="2">
        <f t="shared" si="860"/>
        <v>44337</v>
      </c>
      <c r="D7545" s="1">
        <f>TIMEVALUE("09:52:47")</f>
        <v>0.41165509259259259</v>
      </c>
      <c r="E7545" s="2">
        <f t="shared" si="861"/>
        <v>44337</v>
      </c>
      <c r="F7545" s="1">
        <f>TIMEVALUE("10:02:03")</f>
        <v>0.4180902777777778</v>
      </c>
      <c r="G7545" t="s">
        <v>1146</v>
      </c>
      <c r="H7545" t="s">
        <v>7895</v>
      </c>
      <c r="I7545">
        <v>705.22299999999996</v>
      </c>
    </row>
    <row r="7546" spans="1:9" x14ac:dyDescent="0.25">
      <c r="A7546" t="s">
        <v>16636</v>
      </c>
      <c r="B7546">
        <v>13115</v>
      </c>
      <c r="C7546" s="2">
        <f t="shared" si="860"/>
        <v>44337</v>
      </c>
      <c r="D7546" s="1">
        <f>TIMEVALUE("07:55:52")</f>
        <v>0.33046296296296296</v>
      </c>
      <c r="E7546" s="2">
        <f t="shared" si="861"/>
        <v>44337</v>
      </c>
      <c r="F7546" s="1">
        <f>TIMEVALUE("08:04:43")</f>
        <v>0.33660879629629631</v>
      </c>
      <c r="G7546" t="s">
        <v>4581</v>
      </c>
      <c r="H7546" t="s">
        <v>16637</v>
      </c>
      <c r="I7546">
        <v>705.45899999999995</v>
      </c>
    </row>
    <row r="7547" spans="1:9" x14ac:dyDescent="0.25">
      <c r="A7547" t="s">
        <v>16638</v>
      </c>
      <c r="B7547">
        <v>13115</v>
      </c>
      <c r="C7547" s="2">
        <f t="shared" si="860"/>
        <v>44337</v>
      </c>
      <c r="D7547" s="1">
        <f>TIMEVALUE("10:23:14")</f>
        <v>0.43280092592592595</v>
      </c>
      <c r="E7547" s="2">
        <f t="shared" si="861"/>
        <v>44337</v>
      </c>
      <c r="F7547" s="1">
        <f>TIMEVALUE("10:28:28")</f>
        <v>0.4364351851851852</v>
      </c>
      <c r="G7547" t="s">
        <v>625</v>
      </c>
      <c r="H7547" t="s">
        <v>16639</v>
      </c>
      <c r="I7547">
        <v>703.23900000000003</v>
      </c>
    </row>
    <row r="7548" spans="1:9" x14ac:dyDescent="0.25">
      <c r="A7548" t="s">
        <v>16640</v>
      </c>
      <c r="B7548">
        <v>13115</v>
      </c>
      <c r="C7548" s="2">
        <f t="shared" si="860"/>
        <v>44337</v>
      </c>
      <c r="D7548" s="1">
        <f>TIMEVALUE("10:39:14")</f>
        <v>0.44391203703703702</v>
      </c>
      <c r="E7548" s="2">
        <f t="shared" si="861"/>
        <v>44337</v>
      </c>
      <c r="F7548" s="1">
        <f>TIMEVALUE("10:39:31")</f>
        <v>0.44410879629629629</v>
      </c>
      <c r="G7548" t="s">
        <v>16641</v>
      </c>
      <c r="H7548" t="s">
        <v>16642</v>
      </c>
      <c r="I7548">
        <v>701.33600000000001</v>
      </c>
    </row>
    <row r="7549" spans="1:9" x14ac:dyDescent="0.25">
      <c r="A7549" t="s">
        <v>16640</v>
      </c>
      <c r="B7549">
        <v>13115</v>
      </c>
      <c r="C7549" s="2">
        <f t="shared" si="860"/>
        <v>44337</v>
      </c>
      <c r="D7549" s="1">
        <f>TIMEVALUE("10:40:37")</f>
        <v>0.44487268518518519</v>
      </c>
      <c r="E7549" s="2">
        <f t="shared" si="861"/>
        <v>44337</v>
      </c>
      <c r="F7549" s="1">
        <f>TIMEVALUE("10:40:37")</f>
        <v>0.44487268518518519</v>
      </c>
      <c r="G7549" t="s">
        <v>162</v>
      </c>
      <c r="H7549" t="s">
        <v>163</v>
      </c>
      <c r="I7549">
        <v>98765432.099000007</v>
      </c>
    </row>
    <row r="7550" spans="1:9" x14ac:dyDescent="0.25">
      <c r="A7550" t="s">
        <v>16640</v>
      </c>
      <c r="B7550">
        <v>13115</v>
      </c>
      <c r="C7550" s="2">
        <f t="shared" si="860"/>
        <v>44337</v>
      </c>
      <c r="D7550" s="1">
        <f>TIMEVALUE("10:40:39")</f>
        <v>0.44489583333333332</v>
      </c>
      <c r="E7550" s="2">
        <f t="shared" si="861"/>
        <v>44337</v>
      </c>
      <c r="F7550" s="1">
        <f>TIMEVALUE("10:45:38")</f>
        <v>0.44835648148148149</v>
      </c>
      <c r="G7550" t="s">
        <v>6722</v>
      </c>
      <c r="H7550" t="s">
        <v>16643</v>
      </c>
      <c r="I7550">
        <v>703.39800000000002</v>
      </c>
    </row>
    <row r="7551" spans="1:9" x14ac:dyDescent="0.25">
      <c r="A7551" t="s">
        <v>16644</v>
      </c>
      <c r="B7551">
        <v>13115</v>
      </c>
      <c r="C7551" s="2">
        <f t="shared" si="860"/>
        <v>44337</v>
      </c>
      <c r="D7551" s="1">
        <f>TIMEVALUE("10:47:32")</f>
        <v>0.44967592592592592</v>
      </c>
      <c r="E7551" s="2">
        <f t="shared" si="861"/>
        <v>44337</v>
      </c>
      <c r="F7551" s="1">
        <f>TIMEVALUE("10:52:15")</f>
        <v>0.45295138888888886</v>
      </c>
      <c r="G7551" t="s">
        <v>206</v>
      </c>
      <c r="H7551" t="s">
        <v>10992</v>
      </c>
      <c r="I7551">
        <v>703.52599999999995</v>
      </c>
    </row>
    <row r="7552" spans="1:9" x14ac:dyDescent="0.25">
      <c r="A7552" t="s">
        <v>16645</v>
      </c>
      <c r="B7552">
        <v>13115</v>
      </c>
      <c r="C7552" s="2">
        <f t="shared" si="860"/>
        <v>44337</v>
      </c>
      <c r="D7552" s="1">
        <f>TIMEVALUE("10:54:02")</f>
        <v>0.4541898148148148</v>
      </c>
      <c r="E7552" s="2">
        <f t="shared" si="861"/>
        <v>44337</v>
      </c>
      <c r="F7552" s="1">
        <f>TIMEVALUE("10:59:32")</f>
        <v>0.45800925925925928</v>
      </c>
      <c r="G7552" t="s">
        <v>215</v>
      </c>
      <c r="H7552" t="s">
        <v>14899</v>
      </c>
      <c r="I7552">
        <v>703.60599999999999</v>
      </c>
    </row>
    <row r="7553" spans="1:9" x14ac:dyDescent="0.25">
      <c r="A7553" t="s">
        <v>16646</v>
      </c>
      <c r="B7553">
        <v>13115</v>
      </c>
      <c r="C7553" s="2">
        <f t="shared" si="860"/>
        <v>44337</v>
      </c>
      <c r="D7553" s="1">
        <f>TIMEVALUE("11:01:21")</f>
        <v>0.45927083333333335</v>
      </c>
      <c r="E7553" s="2">
        <f t="shared" si="861"/>
        <v>44337</v>
      </c>
      <c r="F7553" s="1">
        <f>TIMEVALUE("11:06:01")</f>
        <v>0.46251157407407406</v>
      </c>
      <c r="G7553" t="s">
        <v>6437</v>
      </c>
      <c r="H7553" t="s">
        <v>16647</v>
      </c>
      <c r="I7553">
        <v>703.85900000000004</v>
      </c>
    </row>
    <row r="7554" spans="1:9" x14ac:dyDescent="0.25">
      <c r="A7554" t="s">
        <v>16648</v>
      </c>
      <c r="B7554">
        <v>13115</v>
      </c>
      <c r="C7554" s="2">
        <f t="shared" si="860"/>
        <v>44337</v>
      </c>
      <c r="D7554" s="1">
        <f>TIMEVALUE("11:07:23")</f>
        <v>0.46346064814814814</v>
      </c>
      <c r="E7554" s="2">
        <f t="shared" si="861"/>
        <v>44337</v>
      </c>
      <c r="F7554" s="1">
        <f>TIMEVALUE("11:12:53")</f>
        <v>0.46728009259259257</v>
      </c>
      <c r="G7554" t="s">
        <v>215</v>
      </c>
      <c r="H7554" t="s">
        <v>16649</v>
      </c>
      <c r="I7554">
        <v>704.07299999999998</v>
      </c>
    </row>
    <row r="7555" spans="1:9" x14ac:dyDescent="0.25">
      <c r="A7555" t="s">
        <v>16650</v>
      </c>
      <c r="B7555">
        <v>13115</v>
      </c>
      <c r="C7555" s="2">
        <f t="shared" si="860"/>
        <v>44337</v>
      </c>
      <c r="D7555" s="1">
        <f>TIMEVALUE("11:14:18")</f>
        <v>0.46826388888888887</v>
      </c>
      <c r="E7555" s="2">
        <f t="shared" si="861"/>
        <v>44337</v>
      </c>
      <c r="F7555" s="1">
        <f>TIMEVALUE("11:20:25")</f>
        <v>0.47251157407407407</v>
      </c>
      <c r="G7555" t="s">
        <v>3706</v>
      </c>
      <c r="H7555" t="s">
        <v>16651</v>
      </c>
      <c r="I7555">
        <v>704.29200000000003</v>
      </c>
    </row>
    <row r="7556" spans="1:9" x14ac:dyDescent="0.25">
      <c r="A7556" t="s">
        <v>16652</v>
      </c>
      <c r="B7556">
        <v>13115</v>
      </c>
      <c r="C7556" s="2">
        <f t="shared" si="860"/>
        <v>44337</v>
      </c>
      <c r="D7556" s="1">
        <f>TIMEVALUE("11:21:49")</f>
        <v>0.47348379629629628</v>
      </c>
      <c r="E7556" s="2">
        <f t="shared" si="861"/>
        <v>44337</v>
      </c>
      <c r="F7556" s="1">
        <f>TIMEVALUE("11:28:21")</f>
        <v>0.47802083333333334</v>
      </c>
      <c r="G7556" t="s">
        <v>4061</v>
      </c>
      <c r="H7556" t="s">
        <v>4991</v>
      </c>
      <c r="I7556">
        <v>704.49400000000003</v>
      </c>
    </row>
    <row r="7557" spans="1:9" x14ac:dyDescent="0.25">
      <c r="A7557" t="s">
        <v>16653</v>
      </c>
      <c r="B7557">
        <v>13115</v>
      </c>
      <c r="C7557" s="2">
        <f t="shared" si="860"/>
        <v>44337</v>
      </c>
      <c r="D7557" s="1">
        <f>TIMEVALUE("11:30:12")</f>
        <v>0.47930555555555554</v>
      </c>
      <c r="E7557" s="2">
        <f t="shared" si="861"/>
        <v>44337</v>
      </c>
      <c r="F7557" s="1">
        <f>TIMEVALUE("11:38:26")</f>
        <v>0.48502314814814818</v>
      </c>
      <c r="G7557" t="s">
        <v>49</v>
      </c>
      <c r="H7557" t="s">
        <v>16654</v>
      </c>
      <c r="I7557">
        <v>704.75400000000002</v>
      </c>
    </row>
    <row r="7558" spans="1:9" x14ac:dyDescent="0.25">
      <c r="A7558" t="s">
        <v>16655</v>
      </c>
      <c r="B7558">
        <v>13115</v>
      </c>
      <c r="C7558" s="2">
        <f t="shared" si="860"/>
        <v>44337</v>
      </c>
      <c r="D7558" s="1">
        <f>TIMEVALUE("11:40:01")</f>
        <v>0.4861226851851852</v>
      </c>
      <c r="E7558" s="2">
        <f t="shared" si="861"/>
        <v>44337</v>
      </c>
      <c r="F7558" s="1">
        <f>TIMEVALUE("11:46:37")</f>
        <v>0.49070601851851853</v>
      </c>
      <c r="G7558" t="s">
        <v>2310</v>
      </c>
      <c r="H7558" t="s">
        <v>16656</v>
      </c>
      <c r="I7558">
        <v>704.971</v>
      </c>
    </row>
    <row r="7559" spans="1:9" x14ac:dyDescent="0.25">
      <c r="A7559" t="s">
        <v>16657</v>
      </c>
      <c r="B7559">
        <v>13115</v>
      </c>
      <c r="C7559" s="2">
        <f t="shared" si="860"/>
        <v>44337</v>
      </c>
      <c r="D7559" s="1">
        <f>TIMEVALUE("11:48:18")</f>
        <v>0.49187500000000001</v>
      </c>
      <c r="E7559" s="2">
        <f t="shared" si="861"/>
        <v>44337</v>
      </c>
      <c r="F7559" s="1">
        <f>TIMEVALUE("11:57:33")</f>
        <v>0.49829861111111112</v>
      </c>
      <c r="G7559" t="s">
        <v>318</v>
      </c>
      <c r="H7559" t="s">
        <v>16658</v>
      </c>
      <c r="I7559">
        <v>705.08199999999999</v>
      </c>
    </row>
    <row r="7560" spans="1:9" x14ac:dyDescent="0.25">
      <c r="A7560" t="s">
        <v>16659</v>
      </c>
      <c r="B7560">
        <v>13115</v>
      </c>
      <c r="C7560" s="2">
        <f t="shared" si="860"/>
        <v>44337</v>
      </c>
      <c r="D7560" s="1">
        <f>TIMEVALUE("11:59:01")</f>
        <v>0.49931712962962965</v>
      </c>
      <c r="E7560" s="2">
        <f t="shared" si="861"/>
        <v>44337</v>
      </c>
      <c r="F7560" s="1">
        <f>TIMEVALUE("12:07:21")</f>
        <v>0.50510416666666669</v>
      </c>
      <c r="G7560" t="s">
        <v>1560</v>
      </c>
      <c r="H7560" t="s">
        <v>16660</v>
      </c>
      <c r="I7560">
        <v>705.41</v>
      </c>
    </row>
    <row r="7561" spans="1:9" x14ac:dyDescent="0.25">
      <c r="A7561" t="s">
        <v>16661</v>
      </c>
      <c r="B7561">
        <v>13115</v>
      </c>
      <c r="C7561" s="2">
        <f t="shared" si="860"/>
        <v>44337</v>
      </c>
      <c r="D7561" s="1">
        <f>TIMEVALUE("10:03:35")</f>
        <v>0.41915509259259259</v>
      </c>
      <c r="E7561" s="2">
        <f t="shared" si="861"/>
        <v>44337</v>
      </c>
      <c r="F7561" s="1">
        <f>TIMEVALUE("10:10:55")</f>
        <v>0.42424768518518519</v>
      </c>
      <c r="G7561" t="s">
        <v>1125</v>
      </c>
      <c r="H7561" t="s">
        <v>16663</v>
      </c>
      <c r="I7561">
        <v>705.51099999999997</v>
      </c>
    </row>
    <row r="7562" spans="1:9" x14ac:dyDescent="0.25">
      <c r="A7562" t="s">
        <v>16664</v>
      </c>
      <c r="B7562">
        <v>13115</v>
      </c>
      <c r="C7562" s="2">
        <f t="shared" si="860"/>
        <v>44337</v>
      </c>
      <c r="D7562" s="1">
        <f>TIMEVALUE("10:30:59")</f>
        <v>0.43818287037037035</v>
      </c>
      <c r="E7562" s="2">
        <f t="shared" si="861"/>
        <v>44337</v>
      </c>
      <c r="F7562" s="1">
        <f>TIMEVALUE("10:35:39")</f>
        <v>0.44142361111111111</v>
      </c>
      <c r="G7562" t="s">
        <v>6437</v>
      </c>
      <c r="H7562" t="s">
        <v>16665</v>
      </c>
      <c r="I7562">
        <v>703.298</v>
      </c>
    </row>
    <row r="7563" spans="1:9" x14ac:dyDescent="0.25">
      <c r="A7563" t="s">
        <v>16666</v>
      </c>
      <c r="B7563">
        <v>13115</v>
      </c>
      <c r="C7563" s="2">
        <f t="shared" si="860"/>
        <v>44337</v>
      </c>
      <c r="D7563" s="1">
        <f>TIMEVALUE("14:00:11")</f>
        <v>0.58346064814814813</v>
      </c>
      <c r="E7563" s="2">
        <f t="shared" si="861"/>
        <v>44337</v>
      </c>
      <c r="F7563" s="1">
        <f>TIMEVALUE("14:04:27")</f>
        <v>0.58642361111111108</v>
      </c>
      <c r="G7563" t="s">
        <v>1363</v>
      </c>
      <c r="H7563" t="s">
        <v>16600</v>
      </c>
      <c r="I7563">
        <v>703.48400000000004</v>
      </c>
    </row>
    <row r="7564" spans="1:9" x14ac:dyDescent="0.25">
      <c r="A7564" t="s">
        <v>16667</v>
      </c>
      <c r="B7564">
        <v>13115</v>
      </c>
      <c r="C7564" s="2">
        <f t="shared" si="860"/>
        <v>44337</v>
      </c>
      <c r="D7564" s="1">
        <f>TIMEVALUE("14:06:44")</f>
        <v>0.58800925925925929</v>
      </c>
      <c r="E7564" s="2">
        <f t="shared" si="861"/>
        <v>44337</v>
      </c>
      <c r="F7564" s="1">
        <f>TIMEVALUE("14:11:15")</f>
        <v>0.59114583333333337</v>
      </c>
      <c r="G7564" t="s">
        <v>7883</v>
      </c>
      <c r="H7564" t="s">
        <v>15147</v>
      </c>
      <c r="I7564">
        <v>703.54</v>
      </c>
    </row>
    <row r="7565" spans="1:9" x14ac:dyDescent="0.25">
      <c r="A7565" t="s">
        <v>16668</v>
      </c>
      <c r="B7565">
        <v>13115</v>
      </c>
      <c r="C7565" s="2">
        <f t="shared" si="860"/>
        <v>44337</v>
      </c>
      <c r="D7565" s="1">
        <f>TIMEVALUE("14:13:01")</f>
        <v>0.59237268518518515</v>
      </c>
      <c r="E7565" s="2">
        <f t="shared" si="861"/>
        <v>44337</v>
      </c>
      <c r="F7565" s="1">
        <f>TIMEVALUE("14:17:54")</f>
        <v>0.59576388888888887</v>
      </c>
      <c r="G7565" t="s">
        <v>3097</v>
      </c>
      <c r="H7565" t="s">
        <v>16030</v>
      </c>
      <c r="I7565">
        <v>703.77</v>
      </c>
    </row>
    <row r="7566" spans="1:9" x14ac:dyDescent="0.25">
      <c r="A7566" t="s">
        <v>16669</v>
      </c>
      <c r="B7566">
        <v>13115</v>
      </c>
      <c r="C7566" s="2">
        <f t="shared" ref="C7566:C7597" si="862">DATEVALUE("2025-05-22")</f>
        <v>44337</v>
      </c>
      <c r="D7566" s="1">
        <f>TIMEVALUE("14:19:26")</f>
        <v>0.59682870370370367</v>
      </c>
      <c r="E7566" s="2">
        <f t="shared" ref="E7566:E7597" si="863">DATEVALUE("2025-05-22")</f>
        <v>44337</v>
      </c>
      <c r="F7566" s="1">
        <f>TIMEVALUE("14:25:28")</f>
        <v>0.60101851851851851</v>
      </c>
      <c r="G7566" t="s">
        <v>4699</v>
      </c>
      <c r="H7566" t="s">
        <v>16671</v>
      </c>
      <c r="I7566">
        <v>704.01499999999999</v>
      </c>
    </row>
    <row r="7567" spans="1:9" x14ac:dyDescent="0.25">
      <c r="A7567" t="s">
        <v>16672</v>
      </c>
      <c r="B7567">
        <v>13115</v>
      </c>
      <c r="C7567" s="2">
        <f t="shared" si="862"/>
        <v>44337</v>
      </c>
      <c r="D7567" s="1">
        <f>TIMEVALUE("14:30:57")</f>
        <v>0.60482638888888884</v>
      </c>
      <c r="E7567" s="2">
        <f t="shared" si="863"/>
        <v>44337</v>
      </c>
      <c r="F7567" s="1">
        <f>TIMEVALUE("14:36:45")</f>
        <v>0.6088541666666667</v>
      </c>
      <c r="G7567" t="s">
        <v>1040</v>
      </c>
      <c r="H7567" t="s">
        <v>16673</v>
      </c>
      <c r="I7567">
        <v>704.11500000000001</v>
      </c>
    </row>
    <row r="7568" spans="1:9" x14ac:dyDescent="0.25">
      <c r="A7568" t="s">
        <v>16674</v>
      </c>
      <c r="B7568">
        <v>13115</v>
      </c>
      <c r="C7568" s="2">
        <f t="shared" si="862"/>
        <v>44337</v>
      </c>
      <c r="D7568" s="1">
        <f>TIMEVALUE("14:38:21")</f>
        <v>0.60996527777777776</v>
      </c>
      <c r="E7568" s="2">
        <f t="shared" si="863"/>
        <v>44337</v>
      </c>
      <c r="F7568" s="1">
        <f>TIMEVALUE("14:45:32")</f>
        <v>0.61495370370370372</v>
      </c>
      <c r="G7568" t="s">
        <v>1887</v>
      </c>
      <c r="H7568" t="s">
        <v>16675</v>
      </c>
      <c r="I7568">
        <v>704.35199999999998</v>
      </c>
    </row>
    <row r="7569" spans="1:9" x14ac:dyDescent="0.25">
      <c r="A7569" t="s">
        <v>16676</v>
      </c>
      <c r="B7569">
        <v>13115</v>
      </c>
      <c r="C7569" s="2">
        <f t="shared" si="862"/>
        <v>44337</v>
      </c>
      <c r="D7569" s="1">
        <f>TIMEVALUE("14:47:22")</f>
        <v>0.61622685185185189</v>
      </c>
      <c r="E7569" s="2">
        <f t="shared" si="863"/>
        <v>44337</v>
      </c>
      <c r="F7569" s="1">
        <f>TIMEVALUE("14:52:29")</f>
        <v>0.61978009259259259</v>
      </c>
      <c r="G7569" t="s">
        <v>13125</v>
      </c>
      <c r="H7569" t="s">
        <v>15129</v>
      </c>
      <c r="I7569">
        <v>704.52</v>
      </c>
    </row>
    <row r="7570" spans="1:9" x14ac:dyDescent="0.25">
      <c r="A7570" t="s">
        <v>16677</v>
      </c>
      <c r="B7570">
        <v>13115</v>
      </c>
      <c r="C7570" s="2">
        <f t="shared" si="862"/>
        <v>44337</v>
      </c>
      <c r="D7570" s="1">
        <f>TIMEVALUE("14:54:35")</f>
        <v>0.62123842592592593</v>
      </c>
      <c r="E7570" s="2">
        <f t="shared" si="863"/>
        <v>44337</v>
      </c>
      <c r="F7570" s="1">
        <f>TIMEVALUE("15:03:29")</f>
        <v>0.62741898148148145</v>
      </c>
      <c r="G7570" t="s">
        <v>7503</v>
      </c>
      <c r="H7570" t="s">
        <v>15249</v>
      </c>
      <c r="I7570">
        <v>704.74900000000002</v>
      </c>
    </row>
    <row r="7571" spans="1:9" x14ac:dyDescent="0.25">
      <c r="A7571" t="s">
        <v>16678</v>
      </c>
      <c r="B7571">
        <v>13115</v>
      </c>
      <c r="C7571" s="2">
        <f t="shared" si="862"/>
        <v>44337</v>
      </c>
      <c r="D7571" s="1">
        <f>TIMEVALUE("15:05:20")</f>
        <v>0.62870370370370365</v>
      </c>
      <c r="E7571" s="2">
        <f t="shared" si="863"/>
        <v>44337</v>
      </c>
      <c r="F7571" s="1">
        <f>TIMEVALUE("15:11:58")</f>
        <v>0.63331018518518523</v>
      </c>
      <c r="G7571" t="s">
        <v>3807</v>
      </c>
      <c r="H7571" t="s">
        <v>4946</v>
      </c>
      <c r="I7571">
        <v>704.91800000000001</v>
      </c>
    </row>
    <row r="7572" spans="1:9" x14ac:dyDescent="0.25">
      <c r="A7572" t="s">
        <v>16679</v>
      </c>
      <c r="B7572">
        <v>13115</v>
      </c>
      <c r="C7572" s="2">
        <f t="shared" si="862"/>
        <v>44337</v>
      </c>
      <c r="D7572" s="1">
        <f>TIMEVALUE("15:13:14")</f>
        <v>0.63418981481481485</v>
      </c>
      <c r="E7572" s="2">
        <f t="shared" si="863"/>
        <v>44337</v>
      </c>
      <c r="F7572" s="1">
        <f>TIMEVALUE("15:21:08")</f>
        <v>0.63967592592592593</v>
      </c>
      <c r="G7572" t="s">
        <v>327</v>
      </c>
      <c r="H7572" t="s">
        <v>16681</v>
      </c>
      <c r="I7572">
        <v>705.096</v>
      </c>
    </row>
    <row r="7573" spans="1:9" x14ac:dyDescent="0.25">
      <c r="A7573" t="s">
        <v>16682</v>
      </c>
      <c r="B7573">
        <v>13115</v>
      </c>
      <c r="C7573" s="2">
        <f t="shared" si="862"/>
        <v>44337</v>
      </c>
      <c r="D7573" s="1">
        <f>TIMEVALUE("15:22:49")</f>
        <v>0.6408449074074074</v>
      </c>
      <c r="E7573" s="2">
        <f t="shared" si="863"/>
        <v>44337</v>
      </c>
      <c r="F7573" s="1">
        <f>TIMEVALUE("15:31:24")</f>
        <v>0.64680555555555552</v>
      </c>
      <c r="G7573" t="s">
        <v>4083</v>
      </c>
      <c r="H7573" t="s">
        <v>16683</v>
      </c>
      <c r="I7573">
        <v>705.26199999999994</v>
      </c>
    </row>
    <row r="7574" spans="1:9" x14ac:dyDescent="0.25">
      <c r="A7574" t="s">
        <v>16684</v>
      </c>
      <c r="B7574">
        <v>13115</v>
      </c>
      <c r="C7574" s="2">
        <f t="shared" si="862"/>
        <v>44337</v>
      </c>
      <c r="D7574" s="1">
        <f>TIMEVALUE("13:47:38")</f>
        <v>0.57474537037037032</v>
      </c>
      <c r="E7574" s="2">
        <f t="shared" si="863"/>
        <v>44337</v>
      </c>
      <c r="F7574" s="1">
        <f>TIMEVALUE("13:53:22")</f>
        <v>0.5787268518518518</v>
      </c>
      <c r="G7574" t="s">
        <v>610</v>
      </c>
      <c r="H7574" t="s">
        <v>16685</v>
      </c>
      <c r="I7574">
        <v>705.53</v>
      </c>
    </row>
    <row r="7575" spans="1:9" x14ac:dyDescent="0.25">
      <c r="A7575" t="s">
        <v>16686</v>
      </c>
      <c r="B7575">
        <v>13115</v>
      </c>
      <c r="C7575" s="2">
        <f t="shared" si="862"/>
        <v>44337</v>
      </c>
      <c r="D7575" s="1">
        <f>TIMEVALUE("15:49:33")</f>
        <v>0.65940972222222227</v>
      </c>
      <c r="E7575" s="2">
        <f t="shared" si="863"/>
        <v>44337</v>
      </c>
      <c r="F7575" s="1">
        <f>TIMEVALUE("15:53:32")</f>
        <v>0.66217592592592589</v>
      </c>
      <c r="G7575" t="s">
        <v>55</v>
      </c>
      <c r="H7575" t="s">
        <v>16687</v>
      </c>
      <c r="I7575">
        <v>703.41499999999996</v>
      </c>
    </row>
    <row r="7576" spans="1:9" x14ac:dyDescent="0.25">
      <c r="A7576" t="s">
        <v>16688</v>
      </c>
      <c r="B7576">
        <v>13115</v>
      </c>
      <c r="C7576" s="2">
        <f t="shared" si="862"/>
        <v>44337</v>
      </c>
      <c r="D7576" s="1">
        <f>TIMEVALUE("15:56:04")</f>
        <v>0.66393518518518524</v>
      </c>
      <c r="E7576" s="2">
        <f t="shared" si="863"/>
        <v>44337</v>
      </c>
      <c r="F7576" s="1">
        <f>TIMEVALUE("15:59:55")</f>
        <v>0.66660879629629632</v>
      </c>
      <c r="G7576" t="s">
        <v>846</v>
      </c>
      <c r="H7576" t="s">
        <v>16689</v>
      </c>
      <c r="I7576">
        <v>703.55</v>
      </c>
    </row>
    <row r="7577" spans="1:9" x14ac:dyDescent="0.25">
      <c r="A7577" t="s">
        <v>16690</v>
      </c>
      <c r="B7577">
        <v>13115</v>
      </c>
      <c r="C7577" s="2">
        <f t="shared" si="862"/>
        <v>44337</v>
      </c>
      <c r="D7577" s="1">
        <f>TIMEVALUE("16:01:51")</f>
        <v>0.66795138888888894</v>
      </c>
      <c r="E7577" s="2">
        <f t="shared" si="863"/>
        <v>44337</v>
      </c>
      <c r="F7577" s="1">
        <f>TIMEVALUE("16:06:12")</f>
        <v>0.67097222222222219</v>
      </c>
      <c r="G7577" t="s">
        <v>422</v>
      </c>
      <c r="H7577" t="s">
        <v>16692</v>
      </c>
      <c r="I7577">
        <v>703.67200000000003</v>
      </c>
    </row>
    <row r="7578" spans="1:9" x14ac:dyDescent="0.25">
      <c r="A7578" t="s">
        <v>16693</v>
      </c>
      <c r="B7578">
        <v>13115</v>
      </c>
      <c r="C7578" s="2">
        <f t="shared" si="862"/>
        <v>44337</v>
      </c>
      <c r="D7578" s="1">
        <f>TIMEVALUE("16:08:20")</f>
        <v>0.67245370370370372</v>
      </c>
      <c r="E7578" s="2">
        <f t="shared" si="863"/>
        <v>44337</v>
      </c>
      <c r="F7578" s="1">
        <f>TIMEVALUE("16:13:49")</f>
        <v>0.67626157407407406</v>
      </c>
      <c r="G7578" t="s">
        <v>2248</v>
      </c>
      <c r="H7578" t="s">
        <v>5490</v>
      </c>
      <c r="I7578">
        <v>703.90300000000002</v>
      </c>
    </row>
    <row r="7579" spans="1:9" x14ac:dyDescent="0.25">
      <c r="A7579" t="s">
        <v>16694</v>
      </c>
      <c r="B7579">
        <v>13115</v>
      </c>
      <c r="C7579" s="2">
        <f t="shared" si="862"/>
        <v>44337</v>
      </c>
      <c r="D7579" s="1">
        <f>TIMEVALUE("16:15:30")</f>
        <v>0.67743055555555554</v>
      </c>
      <c r="E7579" s="2">
        <f t="shared" si="863"/>
        <v>44337</v>
      </c>
      <c r="F7579" s="1">
        <f>TIMEVALUE("16:20:02")</f>
        <v>0.68057870370370366</v>
      </c>
      <c r="G7579" t="s">
        <v>2118</v>
      </c>
      <c r="H7579" t="s">
        <v>16695</v>
      </c>
      <c r="I7579">
        <v>704.053</v>
      </c>
    </row>
    <row r="7580" spans="1:9" x14ac:dyDescent="0.25">
      <c r="A7580" t="s">
        <v>16696</v>
      </c>
      <c r="B7580">
        <v>13115</v>
      </c>
      <c r="C7580" s="2">
        <f t="shared" si="862"/>
        <v>44337</v>
      </c>
      <c r="D7580" s="1">
        <f>TIMEVALUE("16:22:03")</f>
        <v>0.68197916666666669</v>
      </c>
      <c r="E7580" s="2">
        <f t="shared" si="863"/>
        <v>44337</v>
      </c>
      <c r="F7580" s="1">
        <f>TIMEVALUE("16:28:55")</f>
        <v>0.68674768518518514</v>
      </c>
      <c r="G7580" t="s">
        <v>2725</v>
      </c>
      <c r="H7580" t="s">
        <v>16697</v>
      </c>
      <c r="I7580">
        <v>704.24199999999996</v>
      </c>
    </row>
    <row r="7581" spans="1:9" x14ac:dyDescent="0.25">
      <c r="A7581" t="s">
        <v>16698</v>
      </c>
      <c r="B7581">
        <v>13115</v>
      </c>
      <c r="C7581" s="2">
        <f t="shared" si="862"/>
        <v>44337</v>
      </c>
      <c r="D7581" s="1">
        <f>TIMEVALUE("16:30:23")</f>
        <v>0.68776620370370367</v>
      </c>
      <c r="E7581" s="2">
        <f t="shared" si="863"/>
        <v>44337</v>
      </c>
      <c r="F7581" s="1">
        <f>TIMEVALUE("16:45:32")</f>
        <v>0.69828703703703698</v>
      </c>
      <c r="G7581" t="s">
        <v>7734</v>
      </c>
      <c r="H7581" t="s">
        <v>14955</v>
      </c>
      <c r="I7581">
        <v>704.40099999999995</v>
      </c>
    </row>
    <row r="7582" spans="1:9" x14ac:dyDescent="0.25">
      <c r="A7582" t="s">
        <v>16700</v>
      </c>
      <c r="B7582">
        <v>13115</v>
      </c>
      <c r="C7582" s="2">
        <f t="shared" si="862"/>
        <v>44337</v>
      </c>
      <c r="D7582" s="1">
        <f>TIMEVALUE("16:47:08")</f>
        <v>0.69939814814814816</v>
      </c>
      <c r="E7582" s="2">
        <f t="shared" si="863"/>
        <v>44337</v>
      </c>
      <c r="F7582" s="1">
        <f>TIMEVALUE("16:53:29")</f>
        <v>0.7038078703703704</v>
      </c>
      <c r="G7582" t="s">
        <v>4234</v>
      </c>
      <c r="H7582" t="s">
        <v>16701</v>
      </c>
      <c r="I7582">
        <v>704.69200000000001</v>
      </c>
    </row>
    <row r="7583" spans="1:9" x14ac:dyDescent="0.25">
      <c r="A7583" t="s">
        <v>16702</v>
      </c>
      <c r="B7583">
        <v>13115</v>
      </c>
      <c r="C7583" s="2">
        <f t="shared" si="862"/>
        <v>44337</v>
      </c>
      <c r="D7583" s="1">
        <f>TIMEVALUE("16:55:20")</f>
        <v>0.7050925925925926</v>
      </c>
      <c r="E7583" s="2">
        <f t="shared" si="863"/>
        <v>44337</v>
      </c>
      <c r="F7583" s="1">
        <f>TIMEVALUE("17:04:37")</f>
        <v>0.7115393518518518</v>
      </c>
      <c r="G7583" t="s">
        <v>911</v>
      </c>
      <c r="H7583" t="s">
        <v>16284</v>
      </c>
      <c r="I7583">
        <v>704.83</v>
      </c>
    </row>
    <row r="7584" spans="1:9" x14ac:dyDescent="0.25">
      <c r="A7584" t="s">
        <v>16703</v>
      </c>
      <c r="B7584">
        <v>13115</v>
      </c>
      <c r="C7584" s="2">
        <f t="shared" si="862"/>
        <v>44337</v>
      </c>
      <c r="D7584" s="1">
        <f>TIMEVALUE("17:06:12")</f>
        <v>0.71263888888888893</v>
      </c>
      <c r="E7584" s="2">
        <f t="shared" si="863"/>
        <v>44337</v>
      </c>
      <c r="F7584" s="1">
        <f>TIMEVALUE("17:12:08")</f>
        <v>0.71675925925925921</v>
      </c>
      <c r="G7584" t="s">
        <v>176</v>
      </c>
      <c r="H7584" t="s">
        <v>16704</v>
      </c>
      <c r="I7584">
        <v>705.00699999999995</v>
      </c>
    </row>
    <row r="7585" spans="1:9" x14ac:dyDescent="0.25">
      <c r="A7585" t="s">
        <v>16705</v>
      </c>
      <c r="B7585">
        <v>13115</v>
      </c>
      <c r="C7585" s="2">
        <f t="shared" si="862"/>
        <v>44337</v>
      </c>
      <c r="D7585" s="1">
        <f>TIMEVALUE("17:13:24")</f>
        <v>0.71763888888888894</v>
      </c>
      <c r="E7585" s="2">
        <f t="shared" si="863"/>
        <v>44337</v>
      </c>
      <c r="F7585" s="1">
        <f>TIMEVALUE("17:20:15")</f>
        <v>0.72239583333333335</v>
      </c>
      <c r="G7585" t="s">
        <v>278</v>
      </c>
      <c r="H7585" t="s">
        <v>16706</v>
      </c>
      <c r="I7585">
        <v>705.22699999999998</v>
      </c>
    </row>
    <row r="7586" spans="1:9" x14ac:dyDescent="0.25">
      <c r="A7586" t="s">
        <v>16707</v>
      </c>
      <c r="B7586">
        <v>13115</v>
      </c>
      <c r="C7586" s="2">
        <f t="shared" si="862"/>
        <v>44337</v>
      </c>
      <c r="D7586" s="1">
        <f>TIMEVALUE("17:21:42")</f>
        <v>0.72340277777777773</v>
      </c>
      <c r="E7586" s="2">
        <f t="shared" si="863"/>
        <v>44337</v>
      </c>
      <c r="F7586" s="1">
        <f>TIMEVALUE("17:28:55")</f>
        <v>0.72841435185185188</v>
      </c>
      <c r="G7586" t="s">
        <v>1948</v>
      </c>
      <c r="H7586" t="s">
        <v>16708</v>
      </c>
      <c r="I7586">
        <v>705.43</v>
      </c>
    </row>
    <row r="7587" spans="1:9" x14ac:dyDescent="0.25">
      <c r="A7587" t="s">
        <v>16709</v>
      </c>
      <c r="B7587">
        <v>13115</v>
      </c>
      <c r="C7587" s="2">
        <f t="shared" si="862"/>
        <v>44337</v>
      </c>
      <c r="D7587" s="1">
        <f>TIMEVALUE("15:36:31")</f>
        <v>0.65035879629629634</v>
      </c>
      <c r="E7587" s="2">
        <f t="shared" si="863"/>
        <v>44337</v>
      </c>
      <c r="F7587" s="1">
        <f>TIMEVALUE("15:44:52")</f>
        <v>0.65615740740740736</v>
      </c>
      <c r="G7587" t="s">
        <v>2172</v>
      </c>
      <c r="H7587" t="s">
        <v>16710</v>
      </c>
      <c r="I7587">
        <v>705.72400000000005</v>
      </c>
    </row>
    <row r="7588" spans="1:9" x14ac:dyDescent="0.25">
      <c r="A7588" t="s">
        <v>16711</v>
      </c>
      <c r="B7588">
        <v>13112</v>
      </c>
      <c r="C7588" s="2">
        <f t="shared" si="862"/>
        <v>44337</v>
      </c>
      <c r="D7588" s="1">
        <f>TIMEVALUE("10:39:33")</f>
        <v>0.44413194444444443</v>
      </c>
      <c r="E7588" s="2">
        <f t="shared" si="863"/>
        <v>44337</v>
      </c>
      <c r="F7588" s="1">
        <f>TIMEVALUE("10:45:25")</f>
        <v>0.44820601851851855</v>
      </c>
      <c r="G7588" t="s">
        <v>1848</v>
      </c>
      <c r="H7588" t="s">
        <v>16712</v>
      </c>
      <c r="I7588">
        <v>703.11800000000005</v>
      </c>
    </row>
    <row r="7589" spans="1:9" x14ac:dyDescent="0.25">
      <c r="A7589" t="s">
        <v>16713</v>
      </c>
      <c r="B7589">
        <v>13112</v>
      </c>
      <c r="C7589" s="2">
        <f t="shared" si="862"/>
        <v>44337</v>
      </c>
      <c r="D7589" s="1">
        <f>TIMEVALUE("10:51:50")</f>
        <v>0.45266203703703706</v>
      </c>
      <c r="E7589" s="2">
        <f t="shared" si="863"/>
        <v>44337</v>
      </c>
      <c r="F7589" s="1">
        <f>TIMEVALUE("10:57:13")</f>
        <v>0.45640046296296294</v>
      </c>
      <c r="G7589" t="s">
        <v>4044</v>
      </c>
      <c r="H7589" t="s">
        <v>16714</v>
      </c>
      <c r="I7589">
        <v>703.18799999999999</v>
      </c>
    </row>
    <row r="7590" spans="1:9" x14ac:dyDescent="0.25">
      <c r="A7590" t="s">
        <v>16715</v>
      </c>
      <c r="B7590">
        <v>13112</v>
      </c>
      <c r="C7590" s="2">
        <f t="shared" si="862"/>
        <v>44337</v>
      </c>
      <c r="D7590" s="1">
        <f>TIMEVALUE("10:59:40")</f>
        <v>0.45810185185185187</v>
      </c>
      <c r="E7590" s="2">
        <f t="shared" si="863"/>
        <v>44337</v>
      </c>
      <c r="F7590" s="1">
        <f>TIMEVALUE("11:04:51")</f>
        <v>0.4617013888888889</v>
      </c>
      <c r="G7590" t="s">
        <v>744</v>
      </c>
      <c r="H7590" t="s">
        <v>16716</v>
      </c>
      <c r="I7590">
        <v>703.34900000000005</v>
      </c>
    </row>
    <row r="7591" spans="1:9" x14ac:dyDescent="0.25">
      <c r="A7591" t="s">
        <v>16717</v>
      </c>
      <c r="B7591">
        <v>13112</v>
      </c>
      <c r="C7591" s="2">
        <f t="shared" si="862"/>
        <v>44337</v>
      </c>
      <c r="D7591" s="1">
        <f>TIMEVALUE("11:07:42")</f>
        <v>0.46368055555555554</v>
      </c>
      <c r="E7591" s="2">
        <f t="shared" si="863"/>
        <v>44337</v>
      </c>
      <c r="F7591" s="1">
        <f>TIMEVALUE("11:15:41")</f>
        <v>0.46922453703703704</v>
      </c>
      <c r="G7591" t="s">
        <v>1789</v>
      </c>
      <c r="H7591" t="s">
        <v>16718</v>
      </c>
      <c r="I7591">
        <v>703.58600000000001</v>
      </c>
    </row>
    <row r="7592" spans="1:9" x14ac:dyDescent="0.25">
      <c r="A7592" t="s">
        <v>16719</v>
      </c>
      <c r="B7592">
        <v>13112</v>
      </c>
      <c r="C7592" s="2">
        <f t="shared" si="862"/>
        <v>44337</v>
      </c>
      <c r="D7592" s="1">
        <f>TIMEVALUE("11:17:29")</f>
        <v>0.47047453703703701</v>
      </c>
      <c r="E7592" s="2">
        <f t="shared" si="863"/>
        <v>44337</v>
      </c>
      <c r="F7592" s="1">
        <f>TIMEVALUE("11:23:36")</f>
        <v>0.47472222222222221</v>
      </c>
      <c r="G7592" t="s">
        <v>3706</v>
      </c>
      <c r="H7592" t="s">
        <v>16002</v>
      </c>
      <c r="I7592">
        <v>703.846</v>
      </c>
    </row>
    <row r="7593" spans="1:9" x14ac:dyDescent="0.25">
      <c r="A7593" t="s">
        <v>16720</v>
      </c>
      <c r="B7593">
        <v>13112</v>
      </c>
      <c r="C7593" s="2">
        <f t="shared" si="862"/>
        <v>44337</v>
      </c>
      <c r="D7593" s="1">
        <f>TIMEVALUE("11:25:44")</f>
        <v>0.47620370370370368</v>
      </c>
      <c r="E7593" s="2">
        <f t="shared" si="863"/>
        <v>44337</v>
      </c>
      <c r="F7593" s="1">
        <f>TIMEVALUE("11:30:53")</f>
        <v>0.47978009259259258</v>
      </c>
      <c r="G7593" t="s">
        <v>2659</v>
      </c>
      <c r="H7593" t="s">
        <v>16721</v>
      </c>
      <c r="I7593">
        <v>703.98400000000004</v>
      </c>
    </row>
    <row r="7594" spans="1:9" x14ac:dyDescent="0.25">
      <c r="A7594" t="s">
        <v>16722</v>
      </c>
      <c r="B7594">
        <v>13112</v>
      </c>
      <c r="C7594" s="2">
        <f t="shared" si="862"/>
        <v>44337</v>
      </c>
      <c r="D7594" s="1">
        <f>TIMEVALUE("11:33:20")</f>
        <v>0.48148148148148145</v>
      </c>
      <c r="E7594" s="2">
        <f t="shared" si="863"/>
        <v>44337</v>
      </c>
      <c r="F7594" s="1">
        <f>TIMEVALUE("11:42:16")</f>
        <v>0.48768518518518517</v>
      </c>
      <c r="G7594" t="s">
        <v>865</v>
      </c>
      <c r="H7594" t="s">
        <v>15267</v>
      </c>
      <c r="I7594">
        <v>704.21100000000001</v>
      </c>
    </row>
    <row r="7595" spans="1:9" x14ac:dyDescent="0.25">
      <c r="A7595" t="s">
        <v>16723</v>
      </c>
      <c r="B7595">
        <v>13112</v>
      </c>
      <c r="C7595" s="2">
        <f t="shared" si="862"/>
        <v>44337</v>
      </c>
      <c r="D7595" s="1">
        <f>TIMEVALUE("11:44:33")</f>
        <v>0.48927083333333332</v>
      </c>
      <c r="E7595" s="2">
        <f t="shared" si="863"/>
        <v>44337</v>
      </c>
      <c r="F7595" s="1">
        <f>TIMEVALUE("11:52:27")</f>
        <v>0.49475694444444446</v>
      </c>
      <c r="G7595" t="s">
        <v>327</v>
      </c>
      <c r="H7595" t="s">
        <v>16724</v>
      </c>
      <c r="I7595">
        <v>704.24800000000005</v>
      </c>
    </row>
    <row r="7596" spans="1:9" x14ac:dyDescent="0.25">
      <c r="A7596" t="s">
        <v>16725</v>
      </c>
      <c r="B7596">
        <v>13112</v>
      </c>
      <c r="C7596" s="2">
        <f t="shared" si="862"/>
        <v>44337</v>
      </c>
      <c r="D7596" s="1">
        <f>TIMEVALUE("11:57:23")</f>
        <v>0.49818287037037035</v>
      </c>
      <c r="E7596" s="2">
        <f t="shared" si="863"/>
        <v>44337</v>
      </c>
      <c r="F7596" s="1">
        <f>TIMEVALUE("12:00:08")</f>
        <v>0.50009259259259264</v>
      </c>
      <c r="G7596" t="s">
        <v>15534</v>
      </c>
      <c r="H7596" t="s">
        <v>16726</v>
      </c>
      <c r="I7596">
        <v>709.05600000000004</v>
      </c>
    </row>
    <row r="7597" spans="1:9" x14ac:dyDescent="0.25">
      <c r="A7597" t="s">
        <v>16727</v>
      </c>
      <c r="B7597">
        <v>13112</v>
      </c>
      <c r="C7597" s="2">
        <f t="shared" si="862"/>
        <v>44337</v>
      </c>
      <c r="D7597" s="1">
        <f>TIMEVALUE("13:51:44")</f>
        <v>0.57759259259259255</v>
      </c>
      <c r="E7597" s="2">
        <f t="shared" si="863"/>
        <v>44337</v>
      </c>
      <c r="F7597" s="1">
        <f>TIMEVALUE("13:59:56")</f>
        <v>0.58328703703703699</v>
      </c>
      <c r="G7597" t="s">
        <v>726</v>
      </c>
      <c r="H7597" t="s">
        <v>16728</v>
      </c>
      <c r="I7597">
        <v>704.779</v>
      </c>
    </row>
    <row r="7598" spans="1:9" x14ac:dyDescent="0.25">
      <c r="A7598" t="s">
        <v>16729</v>
      </c>
      <c r="B7598">
        <v>13112</v>
      </c>
      <c r="C7598" s="2">
        <f t="shared" ref="C7598:C7613" si="864">DATEVALUE("2025-05-22")</f>
        <v>44337</v>
      </c>
      <c r="D7598" s="1">
        <f>TIMEVALUE("14:03:00")</f>
        <v>0.5854166666666667</v>
      </c>
      <c r="E7598" s="2">
        <f t="shared" ref="E7598:E7613" si="865">DATEVALUE("2025-05-22")</f>
        <v>44337</v>
      </c>
      <c r="F7598" s="1">
        <f>TIMEVALUE("14:14:04")</f>
        <v>0.59310185185185182</v>
      </c>
      <c r="G7598" t="s">
        <v>1211</v>
      </c>
      <c r="H7598" t="s">
        <v>16730</v>
      </c>
      <c r="I7598">
        <v>704.88</v>
      </c>
    </row>
    <row r="7599" spans="1:9" x14ac:dyDescent="0.25">
      <c r="A7599" t="s">
        <v>16731</v>
      </c>
      <c r="B7599">
        <v>13112</v>
      </c>
      <c r="C7599" s="2">
        <f t="shared" si="864"/>
        <v>44337</v>
      </c>
      <c r="D7599" s="1">
        <f>TIMEVALUE("14:16:04")</f>
        <v>0.59449074074074071</v>
      </c>
      <c r="E7599" s="2">
        <f t="shared" si="865"/>
        <v>44337</v>
      </c>
      <c r="F7599" s="1">
        <f>TIMEVALUE("14:24:50")</f>
        <v>0.6005787037037037</v>
      </c>
      <c r="G7599" t="s">
        <v>170</v>
      </c>
      <c r="H7599" t="s">
        <v>16732</v>
      </c>
      <c r="I7599">
        <v>705.12400000000002</v>
      </c>
    </row>
    <row r="7600" spans="1:9" x14ac:dyDescent="0.25">
      <c r="A7600" t="s">
        <v>16733</v>
      </c>
      <c r="B7600">
        <v>13112</v>
      </c>
      <c r="C7600" s="2">
        <f t="shared" si="864"/>
        <v>44337</v>
      </c>
      <c r="D7600" s="1">
        <f>TIMEVALUE("10:25:45")</f>
        <v>0.43454861111111109</v>
      </c>
      <c r="E7600" s="2">
        <f t="shared" si="865"/>
        <v>44337</v>
      </c>
      <c r="F7600" s="1">
        <f>TIMEVALUE("10:32:16")</f>
        <v>0.43907407407407406</v>
      </c>
      <c r="G7600" t="s">
        <v>130</v>
      </c>
      <c r="H7600" t="s">
        <v>16734</v>
      </c>
      <c r="I7600">
        <v>705.37800000000004</v>
      </c>
    </row>
    <row r="7601" spans="1:9" x14ac:dyDescent="0.25">
      <c r="A7601" t="s">
        <v>16735</v>
      </c>
      <c r="B7601">
        <v>13112</v>
      </c>
      <c r="C7601" s="2">
        <f t="shared" si="864"/>
        <v>44337</v>
      </c>
      <c r="D7601" s="1">
        <f>TIMEVALUE("08:15:47")</f>
        <v>0.34429398148148149</v>
      </c>
      <c r="E7601" s="2">
        <f t="shared" si="865"/>
        <v>44337</v>
      </c>
      <c r="F7601" s="1">
        <f>TIMEVALUE("08:22:52")</f>
        <v>0.34921296296296295</v>
      </c>
      <c r="G7601" t="s">
        <v>5185</v>
      </c>
      <c r="H7601" t="s">
        <v>14675</v>
      </c>
      <c r="I7601">
        <v>703.11699999999996</v>
      </c>
    </row>
    <row r="7602" spans="1:9" x14ac:dyDescent="0.25">
      <c r="A7602" t="s">
        <v>16736</v>
      </c>
      <c r="B7602">
        <v>13112</v>
      </c>
      <c r="C7602" s="2">
        <f t="shared" si="864"/>
        <v>44337</v>
      </c>
      <c r="D7602" s="1">
        <f>TIMEVALUE("08:38:20")</f>
        <v>0.35995370370370372</v>
      </c>
      <c r="E7602" s="2">
        <f t="shared" si="865"/>
        <v>44337</v>
      </c>
      <c r="F7602" s="1">
        <f>TIMEVALUE("08:43:57")</f>
        <v>0.36385416666666665</v>
      </c>
      <c r="G7602" t="s">
        <v>2488</v>
      </c>
      <c r="H7602" t="s">
        <v>14824</v>
      </c>
      <c r="I7602">
        <v>703.43499999999995</v>
      </c>
    </row>
    <row r="7603" spans="1:9" x14ac:dyDescent="0.25">
      <c r="A7603" t="s">
        <v>16737</v>
      </c>
      <c r="B7603">
        <v>13112</v>
      </c>
      <c r="C7603" s="2">
        <f t="shared" si="864"/>
        <v>44337</v>
      </c>
      <c r="D7603" s="1">
        <f>TIMEVALUE("08:45:34")</f>
        <v>0.36497685185185186</v>
      </c>
      <c r="E7603" s="2">
        <f t="shared" si="865"/>
        <v>44337</v>
      </c>
      <c r="F7603" s="1">
        <f>TIMEVALUE("08:50:16")</f>
        <v>0.36824074074074076</v>
      </c>
      <c r="G7603" t="s">
        <v>3092</v>
      </c>
      <c r="H7603" t="s">
        <v>15950</v>
      </c>
      <c r="I7603">
        <v>703.56899999999996</v>
      </c>
    </row>
    <row r="7604" spans="1:9" x14ac:dyDescent="0.25">
      <c r="A7604" t="s">
        <v>16738</v>
      </c>
      <c r="B7604">
        <v>13112</v>
      </c>
      <c r="C7604" s="2">
        <f t="shared" si="864"/>
        <v>44337</v>
      </c>
      <c r="D7604" s="1">
        <f>TIMEVALUE("08:52:09")</f>
        <v>0.36954861111111109</v>
      </c>
      <c r="E7604" s="2">
        <f t="shared" si="865"/>
        <v>44337</v>
      </c>
      <c r="F7604" s="1">
        <f>TIMEVALUE("08:57:43")</f>
        <v>0.37341435185185184</v>
      </c>
      <c r="G7604" t="s">
        <v>212</v>
      </c>
      <c r="H7604" t="s">
        <v>14999</v>
      </c>
      <c r="I7604">
        <v>703.74900000000002</v>
      </c>
    </row>
    <row r="7605" spans="1:9" x14ac:dyDescent="0.25">
      <c r="A7605" t="s">
        <v>16739</v>
      </c>
      <c r="B7605">
        <v>13112</v>
      </c>
      <c r="C7605" s="2">
        <f t="shared" si="864"/>
        <v>44337</v>
      </c>
      <c r="D7605" s="1">
        <f>TIMEVALUE("08:59:53")</f>
        <v>0.37491898148148151</v>
      </c>
      <c r="E7605" s="2">
        <f t="shared" si="865"/>
        <v>44337</v>
      </c>
      <c r="F7605" s="1">
        <f>TIMEVALUE("09:05:24")</f>
        <v>0.37874999999999998</v>
      </c>
      <c r="G7605" t="s">
        <v>5160</v>
      </c>
      <c r="H7605" t="s">
        <v>16740</v>
      </c>
      <c r="I7605">
        <v>703.89700000000005</v>
      </c>
    </row>
    <row r="7606" spans="1:9" x14ac:dyDescent="0.25">
      <c r="A7606" t="s">
        <v>16741</v>
      </c>
      <c r="B7606">
        <v>13112</v>
      </c>
      <c r="C7606" s="2">
        <f t="shared" si="864"/>
        <v>44337</v>
      </c>
      <c r="D7606" s="1">
        <f>TIMEVALUE("09:07:17")</f>
        <v>0.38005787037037037</v>
      </c>
      <c r="E7606" s="2">
        <f t="shared" si="865"/>
        <v>44337</v>
      </c>
      <c r="F7606" s="1">
        <f>TIMEVALUE("09:14:37")</f>
        <v>0.38515046296296296</v>
      </c>
      <c r="G7606" t="s">
        <v>1125</v>
      </c>
      <c r="H7606" t="s">
        <v>16742</v>
      </c>
      <c r="I7606">
        <v>704.04499999999996</v>
      </c>
    </row>
    <row r="7607" spans="1:9" x14ac:dyDescent="0.25">
      <c r="A7607" t="s">
        <v>16743</v>
      </c>
      <c r="B7607">
        <v>13112</v>
      </c>
      <c r="C7607" s="2">
        <f t="shared" si="864"/>
        <v>44337</v>
      </c>
      <c r="D7607" s="1">
        <f>TIMEVALUE("09:16:22")</f>
        <v>0.38636574074074076</v>
      </c>
      <c r="E7607" s="2">
        <f t="shared" si="865"/>
        <v>44337</v>
      </c>
      <c r="F7607" s="1">
        <f>TIMEVALUE("09:25:06")</f>
        <v>0.39243055555555556</v>
      </c>
      <c r="G7607" t="s">
        <v>3572</v>
      </c>
      <c r="H7607" t="s">
        <v>5571</v>
      </c>
      <c r="I7607">
        <v>704.25099999999998</v>
      </c>
    </row>
    <row r="7608" spans="1:9" x14ac:dyDescent="0.25">
      <c r="A7608" t="s">
        <v>16744</v>
      </c>
      <c r="B7608">
        <v>13112</v>
      </c>
      <c r="C7608" s="2">
        <f t="shared" si="864"/>
        <v>44337</v>
      </c>
      <c r="D7608" s="1">
        <f>TIMEVALUE("09:27:16")</f>
        <v>0.39393518518518517</v>
      </c>
      <c r="E7608" s="2">
        <f t="shared" si="865"/>
        <v>44337</v>
      </c>
      <c r="F7608" s="1">
        <f>TIMEVALUE("09:38:36")</f>
        <v>0.40180555555555558</v>
      </c>
      <c r="G7608" t="s">
        <v>965</v>
      </c>
      <c r="H7608" t="s">
        <v>12268</v>
      </c>
      <c r="I7608">
        <v>704.46299999999997</v>
      </c>
    </row>
    <row r="7609" spans="1:9" x14ac:dyDescent="0.25">
      <c r="A7609" t="s">
        <v>16745</v>
      </c>
      <c r="B7609">
        <v>13112</v>
      </c>
      <c r="C7609" s="2">
        <f t="shared" si="864"/>
        <v>44337</v>
      </c>
      <c r="D7609" s="1">
        <f>TIMEVALUE("09:42:36")</f>
        <v>0.40458333333333335</v>
      </c>
      <c r="E7609" s="2">
        <f t="shared" si="865"/>
        <v>44337</v>
      </c>
      <c r="F7609" s="1">
        <f>TIMEVALUE("09:53:11")</f>
        <v>0.41193287037037035</v>
      </c>
      <c r="G7609" t="s">
        <v>1180</v>
      </c>
      <c r="H7609" t="s">
        <v>16747</v>
      </c>
      <c r="I7609">
        <v>704.58799999999997</v>
      </c>
    </row>
    <row r="7610" spans="1:9" x14ac:dyDescent="0.25">
      <c r="A7610" t="s">
        <v>16748</v>
      </c>
      <c r="B7610">
        <v>13112</v>
      </c>
      <c r="C7610" s="2">
        <f t="shared" si="864"/>
        <v>44337</v>
      </c>
      <c r="D7610" s="1">
        <f>TIMEVALUE("09:55:58")</f>
        <v>0.41386574074074073</v>
      </c>
      <c r="E7610" s="2">
        <f t="shared" si="865"/>
        <v>44337</v>
      </c>
      <c r="F7610" s="1">
        <f>TIMEVALUE("10:03:33")</f>
        <v>0.41913194444444446</v>
      </c>
      <c r="G7610" t="s">
        <v>2557</v>
      </c>
      <c r="H7610" t="s">
        <v>16413</v>
      </c>
      <c r="I7610">
        <v>704.774</v>
      </c>
    </row>
    <row r="7611" spans="1:9" x14ac:dyDescent="0.25">
      <c r="A7611" t="s">
        <v>16749</v>
      </c>
      <c r="B7611">
        <v>13112</v>
      </c>
      <c r="C7611" s="2">
        <f t="shared" si="864"/>
        <v>44337</v>
      </c>
      <c r="D7611" s="1">
        <f>TIMEVALUE("10:05:17")</f>
        <v>0.42033564814814817</v>
      </c>
      <c r="E7611" s="2">
        <f t="shared" si="865"/>
        <v>44337</v>
      </c>
      <c r="F7611" s="1">
        <f>TIMEVALUE("10:14:17")</f>
        <v>0.42658564814814814</v>
      </c>
      <c r="G7611" t="s">
        <v>1571</v>
      </c>
      <c r="H7611" t="s">
        <v>16750</v>
      </c>
      <c r="I7611">
        <v>704.98299999999995</v>
      </c>
    </row>
    <row r="7612" spans="1:9" x14ac:dyDescent="0.25">
      <c r="A7612" t="s">
        <v>16751</v>
      </c>
      <c r="B7612">
        <v>13112</v>
      </c>
      <c r="C7612" s="2">
        <f t="shared" si="864"/>
        <v>44337</v>
      </c>
      <c r="D7612" s="1">
        <f>TIMEVALUE("10:16:02")</f>
        <v>0.42780092592592595</v>
      </c>
      <c r="E7612" s="2">
        <f t="shared" si="865"/>
        <v>44337</v>
      </c>
      <c r="F7612" s="1">
        <f>TIMEVALUE("10:23:04")</f>
        <v>0.43268518518518517</v>
      </c>
      <c r="G7612" t="s">
        <v>4338</v>
      </c>
      <c r="H7612" t="s">
        <v>16752</v>
      </c>
      <c r="I7612">
        <v>705.13400000000001</v>
      </c>
    </row>
    <row r="7613" spans="1:9" x14ac:dyDescent="0.25">
      <c r="A7613" t="s">
        <v>16753</v>
      </c>
      <c r="B7613">
        <v>13112</v>
      </c>
      <c r="C7613" s="2">
        <f t="shared" si="864"/>
        <v>44337</v>
      </c>
      <c r="D7613" s="1">
        <f>TIMEVALUE("08:01:22")</f>
        <v>0.33428240740740739</v>
      </c>
      <c r="E7613" s="2">
        <f t="shared" si="865"/>
        <v>44337</v>
      </c>
      <c r="F7613" s="1">
        <f>TIMEVALUE("08:10:20")</f>
        <v>0.34050925925925923</v>
      </c>
      <c r="G7613" t="s">
        <v>1237</v>
      </c>
      <c r="H7613" t="s">
        <v>16754</v>
      </c>
      <c r="I7613">
        <v>705.30399999999997</v>
      </c>
    </row>
    <row r="7614" spans="1:9" x14ac:dyDescent="0.25">
      <c r="A7614" t="s">
        <v>16755</v>
      </c>
      <c r="B7614">
        <v>13112</v>
      </c>
      <c r="C7614" s="2">
        <f t="shared" ref="C7614:C7622" si="866">DATEVALUE("2025-05-21")</f>
        <v>44336</v>
      </c>
      <c r="D7614" s="1">
        <f>TIMEVALUE("14:02:49")</f>
        <v>0.58528935185185182</v>
      </c>
      <c r="E7614" s="2">
        <f t="shared" ref="E7614:E7622" si="867">DATEVALUE("2025-05-21")</f>
        <v>44336</v>
      </c>
      <c r="F7614" s="1">
        <f>TIMEVALUE("14:06:55")</f>
        <v>0.58813657407407405</v>
      </c>
      <c r="G7614" t="s">
        <v>2469</v>
      </c>
      <c r="H7614" t="s">
        <v>16756</v>
      </c>
      <c r="I7614">
        <v>703.327</v>
      </c>
    </row>
    <row r="7615" spans="1:9" x14ac:dyDescent="0.25">
      <c r="A7615" t="s">
        <v>16757</v>
      </c>
      <c r="B7615">
        <v>13112</v>
      </c>
      <c r="C7615" s="2">
        <f t="shared" si="866"/>
        <v>44336</v>
      </c>
      <c r="D7615" s="1">
        <f>TIMEVALUE("17:11:39")</f>
        <v>0.71642361111111108</v>
      </c>
      <c r="E7615" s="2">
        <f t="shared" si="867"/>
        <v>44336</v>
      </c>
      <c r="F7615" s="1">
        <f>TIMEVALUE("17:17:37")</f>
        <v>0.72056712962962965</v>
      </c>
      <c r="G7615" t="s">
        <v>2010</v>
      </c>
      <c r="H7615" t="s">
        <v>13184</v>
      </c>
      <c r="I7615">
        <v>703.51400000000001</v>
      </c>
    </row>
    <row r="7616" spans="1:9" x14ac:dyDescent="0.25">
      <c r="A7616" t="s">
        <v>16758</v>
      </c>
      <c r="B7616">
        <v>13112</v>
      </c>
      <c r="C7616" s="2">
        <f t="shared" si="866"/>
        <v>44336</v>
      </c>
      <c r="D7616" s="1">
        <f>TIMEVALUE("17:21:18")</f>
        <v>0.72312500000000002</v>
      </c>
      <c r="E7616" s="2">
        <f t="shared" si="867"/>
        <v>44336</v>
      </c>
      <c r="F7616" s="1">
        <f>TIMEVALUE("17:29:19")</f>
        <v>0.72869212962962959</v>
      </c>
      <c r="G7616" t="s">
        <v>1319</v>
      </c>
      <c r="H7616" t="s">
        <v>16759</v>
      </c>
      <c r="I7616">
        <v>703.63300000000004</v>
      </c>
    </row>
    <row r="7617" spans="1:9" x14ac:dyDescent="0.25">
      <c r="A7617" t="s">
        <v>16760</v>
      </c>
      <c r="B7617">
        <v>13112</v>
      </c>
      <c r="C7617" s="2">
        <f t="shared" si="866"/>
        <v>44336</v>
      </c>
      <c r="D7617" s="1">
        <f>TIMEVALUE("17:31:49")</f>
        <v>0.73042824074074075</v>
      </c>
      <c r="E7617" s="2">
        <f t="shared" si="867"/>
        <v>44336</v>
      </c>
      <c r="F7617" s="1">
        <f>TIMEVALUE("17:37:13")</f>
        <v>0.73417824074074078</v>
      </c>
      <c r="G7617" t="s">
        <v>5057</v>
      </c>
      <c r="H7617" t="s">
        <v>14687</v>
      </c>
      <c r="I7617">
        <v>703.851</v>
      </c>
    </row>
    <row r="7618" spans="1:9" x14ac:dyDescent="0.25">
      <c r="A7618" t="s">
        <v>16761</v>
      </c>
      <c r="B7618">
        <v>13112</v>
      </c>
      <c r="C7618" s="2">
        <f t="shared" si="866"/>
        <v>44336</v>
      </c>
      <c r="D7618" s="1">
        <f>TIMEVALUE("17:40:39")</f>
        <v>0.73656250000000001</v>
      </c>
      <c r="E7618" s="2">
        <f t="shared" si="867"/>
        <v>44336</v>
      </c>
      <c r="F7618" s="1">
        <f>TIMEVALUE("17:46:36")</f>
        <v>0.74069444444444443</v>
      </c>
      <c r="G7618" t="s">
        <v>4125</v>
      </c>
      <c r="H7618" t="s">
        <v>16762</v>
      </c>
      <c r="I7618">
        <v>703.99</v>
      </c>
    </row>
    <row r="7619" spans="1:9" x14ac:dyDescent="0.25">
      <c r="A7619" t="s">
        <v>16763</v>
      </c>
      <c r="B7619">
        <v>13112</v>
      </c>
      <c r="C7619" s="2">
        <f t="shared" si="866"/>
        <v>44336</v>
      </c>
      <c r="D7619" s="1">
        <f>TIMEVALUE("17:50:23")</f>
        <v>0.74332175925925925</v>
      </c>
      <c r="E7619" s="2">
        <f t="shared" si="867"/>
        <v>44336</v>
      </c>
      <c r="F7619" s="1">
        <f>TIMEVALUE("17:58:47")</f>
        <v>0.74915509259259261</v>
      </c>
      <c r="G7619" t="s">
        <v>1731</v>
      </c>
      <c r="H7619" t="s">
        <v>16764</v>
      </c>
      <c r="I7619">
        <v>704.149</v>
      </c>
    </row>
    <row r="7620" spans="1:9" x14ac:dyDescent="0.25">
      <c r="A7620" t="s">
        <v>16765</v>
      </c>
      <c r="B7620">
        <v>13112</v>
      </c>
      <c r="C7620" s="2">
        <f t="shared" si="866"/>
        <v>44336</v>
      </c>
      <c r="D7620" s="1">
        <f>TIMEVALUE("18:02:05")</f>
        <v>0.7514467592592593</v>
      </c>
      <c r="E7620" s="2">
        <f t="shared" si="867"/>
        <v>44336</v>
      </c>
      <c r="F7620" s="1">
        <f>TIMEVALUE("18:10:58")</f>
        <v>0.75761574074074078</v>
      </c>
      <c r="G7620" t="s">
        <v>720</v>
      </c>
      <c r="H7620" t="s">
        <v>16766</v>
      </c>
      <c r="I7620">
        <v>704.25400000000002</v>
      </c>
    </row>
    <row r="7621" spans="1:9" x14ac:dyDescent="0.25">
      <c r="A7621" t="s">
        <v>16767</v>
      </c>
      <c r="B7621">
        <v>13112</v>
      </c>
      <c r="C7621" s="2">
        <f t="shared" si="866"/>
        <v>44336</v>
      </c>
      <c r="D7621" s="1">
        <f>TIMEVALUE("18:13:35")</f>
        <v>0.75943287037037033</v>
      </c>
      <c r="E7621" s="2">
        <f t="shared" si="867"/>
        <v>44336</v>
      </c>
      <c r="F7621" s="1">
        <f>TIMEVALUE("18:21:51")</f>
        <v>0.76517361111111115</v>
      </c>
      <c r="G7621" t="s">
        <v>385</v>
      </c>
      <c r="H7621" t="s">
        <v>4878</v>
      </c>
      <c r="I7621">
        <v>704.32100000000003</v>
      </c>
    </row>
    <row r="7622" spans="1:9" x14ac:dyDescent="0.25">
      <c r="A7622" t="s">
        <v>16768</v>
      </c>
      <c r="B7622">
        <v>13112</v>
      </c>
      <c r="C7622" s="2">
        <f t="shared" si="866"/>
        <v>44336</v>
      </c>
      <c r="D7622" s="1">
        <f>TIMEVALUE("18:24:54")</f>
        <v>0.76729166666666671</v>
      </c>
      <c r="E7622" s="2">
        <f t="shared" si="867"/>
        <v>44336</v>
      </c>
      <c r="F7622" s="1">
        <f>TIMEVALUE("18:34:14")</f>
        <v>0.77377314814814813</v>
      </c>
      <c r="G7622" t="s">
        <v>1037</v>
      </c>
      <c r="H7622" t="s">
        <v>10864</v>
      </c>
      <c r="I7622">
        <v>704.59400000000005</v>
      </c>
    </row>
    <row r="7623" spans="1:9" x14ac:dyDescent="0.25">
      <c r="A7623" t="s">
        <v>16769</v>
      </c>
      <c r="B7623">
        <v>13112</v>
      </c>
      <c r="C7623" s="2">
        <f>DATEVALUE("2025-05-22")</f>
        <v>44337</v>
      </c>
      <c r="D7623" s="1">
        <f>TIMEVALUE("07:31:54")</f>
        <v>0.31381944444444443</v>
      </c>
      <c r="E7623" s="2">
        <f>DATEVALUE("2025-05-22")</f>
        <v>44337</v>
      </c>
      <c r="F7623" s="1">
        <f>TIMEVALUE("07:38:13")</f>
        <v>0.31820601851851854</v>
      </c>
      <c r="G7623" t="s">
        <v>315</v>
      </c>
      <c r="H7623" t="s">
        <v>16771</v>
      </c>
      <c r="I7623">
        <v>704.81700000000001</v>
      </c>
    </row>
    <row r="7624" spans="1:9" x14ac:dyDescent="0.25">
      <c r="A7624" t="s">
        <v>16772</v>
      </c>
      <c r="B7624">
        <v>13112</v>
      </c>
      <c r="C7624" s="2">
        <f>DATEVALUE("2025-05-22")</f>
        <v>44337</v>
      </c>
      <c r="D7624" s="1">
        <f>TIMEVALUE("07:40:35")</f>
        <v>0.31984953703703706</v>
      </c>
      <c r="E7624" s="2">
        <f>DATEVALUE("2025-05-22")</f>
        <v>44337</v>
      </c>
      <c r="F7624" s="1">
        <f>TIMEVALUE("07:46:41")</f>
        <v>0.32408564814814816</v>
      </c>
      <c r="G7624" t="s">
        <v>5903</v>
      </c>
      <c r="H7624" t="s">
        <v>16773</v>
      </c>
      <c r="I7624">
        <v>704.94399999999996</v>
      </c>
    </row>
    <row r="7625" spans="1:9" x14ac:dyDescent="0.25">
      <c r="A7625" t="s">
        <v>16774</v>
      </c>
      <c r="B7625">
        <v>13112</v>
      </c>
      <c r="C7625" s="2">
        <f>DATEVALUE("2025-05-22")</f>
        <v>44337</v>
      </c>
      <c r="D7625" s="1">
        <f>TIMEVALUE("07:48:41")</f>
        <v>0.32547453703703705</v>
      </c>
      <c r="E7625" s="2">
        <f>DATEVALUE("2025-05-22")</f>
        <v>44337</v>
      </c>
      <c r="F7625" s="1">
        <f>TIMEVALUE("07:59:19")</f>
        <v>0.33285879629629628</v>
      </c>
      <c r="G7625" t="s">
        <v>1634</v>
      </c>
      <c r="H7625" t="s">
        <v>16775</v>
      </c>
      <c r="I7625">
        <v>704.97400000000005</v>
      </c>
    </row>
    <row r="7626" spans="1:9" x14ac:dyDescent="0.25">
      <c r="A7626" t="s">
        <v>16776</v>
      </c>
      <c r="B7626">
        <v>13112</v>
      </c>
      <c r="C7626" s="2">
        <f t="shared" ref="C7626:C7639" si="868">DATEVALUE("2025-05-21")</f>
        <v>44336</v>
      </c>
      <c r="D7626" s="1">
        <f>TIMEVALUE("16:34:18")</f>
        <v>0.69048611111111113</v>
      </c>
      <c r="E7626" s="2">
        <f t="shared" ref="E7626:E7639" si="869">DATEVALUE("2025-05-21")</f>
        <v>44336</v>
      </c>
      <c r="F7626" s="1">
        <f>TIMEVALUE("16:43:36")</f>
        <v>0.69694444444444448</v>
      </c>
      <c r="G7626" t="s">
        <v>1618</v>
      </c>
      <c r="H7626" t="s">
        <v>16217</v>
      </c>
      <c r="I7626">
        <v>705.18700000000001</v>
      </c>
    </row>
    <row r="7627" spans="1:9" x14ac:dyDescent="0.25">
      <c r="A7627" t="s">
        <v>16777</v>
      </c>
      <c r="B7627">
        <v>13112</v>
      </c>
      <c r="C7627" s="2">
        <f t="shared" si="868"/>
        <v>44336</v>
      </c>
      <c r="D7627" s="1">
        <f>TIMEVALUE("13:45:27")</f>
        <v>0.57322916666666668</v>
      </c>
      <c r="E7627" s="2">
        <f t="shared" si="869"/>
        <v>44336</v>
      </c>
      <c r="F7627" s="1">
        <f>TIMEVALUE("13:52:39")</f>
        <v>0.57822916666666668</v>
      </c>
      <c r="G7627" t="s">
        <v>688</v>
      </c>
      <c r="H7627" t="s">
        <v>16778</v>
      </c>
      <c r="I7627">
        <v>703.33799999999997</v>
      </c>
    </row>
    <row r="7628" spans="1:9" x14ac:dyDescent="0.25">
      <c r="A7628" t="s">
        <v>16779</v>
      </c>
      <c r="B7628">
        <v>13112</v>
      </c>
      <c r="C7628" s="2">
        <f t="shared" si="868"/>
        <v>44336</v>
      </c>
      <c r="D7628" s="1">
        <f>TIMEVALUE("14:34:55")</f>
        <v>0.60758101851851853</v>
      </c>
      <c r="E7628" s="2">
        <f t="shared" si="869"/>
        <v>44336</v>
      </c>
      <c r="F7628" s="1">
        <f>TIMEVALUE("14:40:22")</f>
        <v>0.61136574074074079</v>
      </c>
      <c r="G7628" t="s">
        <v>5879</v>
      </c>
      <c r="H7628" t="s">
        <v>5490</v>
      </c>
      <c r="I7628">
        <v>703.53800000000001</v>
      </c>
    </row>
    <row r="7629" spans="1:9" x14ac:dyDescent="0.25">
      <c r="A7629" t="s">
        <v>16780</v>
      </c>
      <c r="B7629">
        <v>13112</v>
      </c>
      <c r="C7629" s="2">
        <f t="shared" si="868"/>
        <v>44336</v>
      </c>
      <c r="D7629" s="1">
        <f>TIMEVALUE("14:43:20")</f>
        <v>0.61342592592592593</v>
      </c>
      <c r="E7629" s="2">
        <f t="shared" si="869"/>
        <v>44336</v>
      </c>
      <c r="F7629" s="1">
        <f>TIMEVALUE("14:48:46")</f>
        <v>0.61719907407407404</v>
      </c>
      <c r="G7629" t="s">
        <v>2189</v>
      </c>
      <c r="H7629" t="s">
        <v>15211</v>
      </c>
      <c r="I7629">
        <v>703.58699999999999</v>
      </c>
    </row>
    <row r="7630" spans="1:9" x14ac:dyDescent="0.25">
      <c r="A7630" t="s">
        <v>16781</v>
      </c>
      <c r="B7630">
        <v>13112</v>
      </c>
      <c r="C7630" s="2">
        <f t="shared" si="868"/>
        <v>44336</v>
      </c>
      <c r="D7630" s="1">
        <f>TIMEVALUE("14:52:13")</f>
        <v>0.61959490740740741</v>
      </c>
      <c r="E7630" s="2">
        <f t="shared" si="869"/>
        <v>44336</v>
      </c>
      <c r="F7630" s="1">
        <f>TIMEVALUE("14:58:01")</f>
        <v>0.62362268518518515</v>
      </c>
      <c r="G7630" t="s">
        <v>1040</v>
      </c>
      <c r="H7630" t="s">
        <v>15211</v>
      </c>
      <c r="I7630">
        <v>703.81700000000001</v>
      </c>
    </row>
    <row r="7631" spans="1:9" x14ac:dyDescent="0.25">
      <c r="A7631" t="s">
        <v>16782</v>
      </c>
      <c r="B7631">
        <v>13112</v>
      </c>
      <c r="C7631" s="2">
        <f t="shared" si="868"/>
        <v>44336</v>
      </c>
      <c r="D7631" s="1">
        <f>TIMEVALUE("15:02:14")</f>
        <v>0.62655092592592587</v>
      </c>
      <c r="E7631" s="2">
        <f t="shared" si="869"/>
        <v>44336</v>
      </c>
      <c r="F7631" s="1">
        <f>TIMEVALUE("15:07:18")</f>
        <v>0.63006944444444446</v>
      </c>
      <c r="G7631" t="s">
        <v>5047</v>
      </c>
      <c r="H7631" t="s">
        <v>12988</v>
      </c>
      <c r="I7631">
        <v>703.96699999999998</v>
      </c>
    </row>
    <row r="7632" spans="1:9" x14ac:dyDescent="0.25">
      <c r="A7632" t="s">
        <v>16783</v>
      </c>
      <c r="B7632">
        <v>13112</v>
      </c>
      <c r="C7632" s="2">
        <f t="shared" si="868"/>
        <v>44336</v>
      </c>
      <c r="D7632" s="1">
        <f>TIMEVALUE("15:09:51")</f>
        <v>0.63184027777777774</v>
      </c>
      <c r="E7632" s="2">
        <f t="shared" si="869"/>
        <v>44336</v>
      </c>
      <c r="F7632" s="1">
        <f>TIMEVALUE("15:17:39")</f>
        <v>0.63725694444444447</v>
      </c>
      <c r="G7632" t="s">
        <v>1825</v>
      </c>
      <c r="H7632" t="s">
        <v>16784</v>
      </c>
      <c r="I7632">
        <v>704.20299999999997</v>
      </c>
    </row>
    <row r="7633" spans="1:9" x14ac:dyDescent="0.25">
      <c r="A7633" t="s">
        <v>16785</v>
      </c>
      <c r="B7633">
        <v>13112</v>
      </c>
      <c r="C7633" s="2">
        <f t="shared" si="868"/>
        <v>44336</v>
      </c>
      <c r="D7633" s="1">
        <f>TIMEVALUE("15:21:05")</f>
        <v>0.6396412037037037</v>
      </c>
      <c r="E7633" s="2">
        <f t="shared" si="869"/>
        <v>44336</v>
      </c>
      <c r="F7633" s="1">
        <f>TIMEVALUE("15:29:00")</f>
        <v>0.64513888888888893</v>
      </c>
      <c r="G7633" t="s">
        <v>1333</v>
      </c>
      <c r="H7633" t="s">
        <v>16787</v>
      </c>
      <c r="I7633">
        <v>704.30399999999997</v>
      </c>
    </row>
    <row r="7634" spans="1:9" x14ac:dyDescent="0.25">
      <c r="A7634" t="s">
        <v>16788</v>
      </c>
      <c r="B7634">
        <v>13112</v>
      </c>
      <c r="C7634" s="2">
        <f t="shared" si="868"/>
        <v>44336</v>
      </c>
      <c r="D7634" s="1">
        <f>TIMEVALUE("15:32:02")</f>
        <v>0.64724537037037033</v>
      </c>
      <c r="E7634" s="2">
        <f t="shared" si="869"/>
        <v>44336</v>
      </c>
      <c r="F7634" s="1">
        <f>TIMEVALUE("15:39:29")</f>
        <v>0.65241898148148147</v>
      </c>
      <c r="G7634" t="s">
        <v>1937</v>
      </c>
      <c r="H7634" t="s">
        <v>14850</v>
      </c>
      <c r="I7634">
        <v>704.48199999999997</v>
      </c>
    </row>
    <row r="7635" spans="1:9" x14ac:dyDescent="0.25">
      <c r="A7635" t="s">
        <v>16789</v>
      </c>
      <c r="B7635">
        <v>13112</v>
      </c>
      <c r="C7635" s="2">
        <f t="shared" si="868"/>
        <v>44336</v>
      </c>
      <c r="D7635" s="1">
        <f>TIMEVALUE("15:43:28")</f>
        <v>0.6551851851851852</v>
      </c>
      <c r="E7635" s="2">
        <f t="shared" si="869"/>
        <v>44336</v>
      </c>
      <c r="F7635" s="1">
        <f>TIMEVALUE("15:53:00")</f>
        <v>0.66180555555555554</v>
      </c>
      <c r="G7635" t="s">
        <v>2570</v>
      </c>
      <c r="H7635" t="s">
        <v>16790</v>
      </c>
      <c r="I7635">
        <v>704.64099999999996</v>
      </c>
    </row>
    <row r="7636" spans="1:9" x14ac:dyDescent="0.25">
      <c r="A7636" t="s">
        <v>16791</v>
      </c>
      <c r="B7636">
        <v>13112</v>
      </c>
      <c r="C7636" s="2">
        <f t="shared" si="868"/>
        <v>44336</v>
      </c>
      <c r="D7636" s="1">
        <f>TIMEVALUE("15:55:55")</f>
        <v>0.66383101851851856</v>
      </c>
      <c r="E7636" s="2">
        <f t="shared" si="869"/>
        <v>44336</v>
      </c>
      <c r="F7636" s="1">
        <f>TIMEVALUE("16:04:41")</f>
        <v>0.66991898148148143</v>
      </c>
      <c r="G7636" t="s">
        <v>170</v>
      </c>
      <c r="H7636" t="s">
        <v>16792</v>
      </c>
      <c r="I7636">
        <v>704.84199999999998</v>
      </c>
    </row>
    <row r="7637" spans="1:9" x14ac:dyDescent="0.25">
      <c r="A7637" t="s">
        <v>16793</v>
      </c>
      <c r="B7637">
        <v>13112</v>
      </c>
      <c r="C7637" s="2">
        <f t="shared" si="868"/>
        <v>44336</v>
      </c>
      <c r="D7637" s="1">
        <f>TIMEVALUE("16:07:23")</f>
        <v>0.67179398148148151</v>
      </c>
      <c r="E7637" s="2">
        <f t="shared" si="869"/>
        <v>44336</v>
      </c>
      <c r="F7637" s="1">
        <f>TIMEVALUE("16:18:52")</f>
        <v>0.67976851851851849</v>
      </c>
      <c r="G7637" t="s">
        <v>1205</v>
      </c>
      <c r="H7637" t="s">
        <v>16795</v>
      </c>
      <c r="I7637">
        <v>704.91899999999998</v>
      </c>
    </row>
    <row r="7638" spans="1:9" x14ac:dyDescent="0.25">
      <c r="A7638" t="s">
        <v>16796</v>
      </c>
      <c r="B7638">
        <v>13112</v>
      </c>
      <c r="C7638" s="2">
        <f t="shared" si="868"/>
        <v>44336</v>
      </c>
      <c r="D7638" s="1">
        <f>TIMEVALUE("16:23:08")</f>
        <v>0.68273148148148144</v>
      </c>
      <c r="E7638" s="2">
        <f t="shared" si="869"/>
        <v>44336</v>
      </c>
      <c r="F7638" s="1">
        <f>TIMEVALUE("16:30:49")</f>
        <v>0.68806712962962968</v>
      </c>
      <c r="G7638" t="s">
        <v>4144</v>
      </c>
      <c r="H7638" t="s">
        <v>16797</v>
      </c>
      <c r="I7638">
        <v>705.08799999999997</v>
      </c>
    </row>
    <row r="7639" spans="1:9" x14ac:dyDescent="0.25">
      <c r="A7639" t="s">
        <v>16798</v>
      </c>
      <c r="B7639">
        <v>13112</v>
      </c>
      <c r="C7639" s="2">
        <f t="shared" si="868"/>
        <v>44336</v>
      </c>
      <c r="D7639" s="1">
        <f>TIMEVALUE("14:13:11")</f>
        <v>0.59248842592592588</v>
      </c>
      <c r="E7639" s="2">
        <f t="shared" si="869"/>
        <v>44336</v>
      </c>
      <c r="F7639" s="1">
        <f>TIMEVALUE("14:21:28")</f>
        <v>0.59824074074074074</v>
      </c>
      <c r="G7639" t="s">
        <v>5662</v>
      </c>
      <c r="H7639" t="s">
        <v>16799</v>
      </c>
      <c r="I7639">
        <v>705.15700000000004</v>
      </c>
    </row>
    <row r="7640" spans="1:9" x14ac:dyDescent="0.25">
      <c r="A7640" t="s">
        <v>16800</v>
      </c>
      <c r="B7640">
        <v>13112</v>
      </c>
      <c r="C7640" s="2">
        <f t="shared" ref="C7640:C7659" si="870">DATEVALUE("2025-05-22")</f>
        <v>44337</v>
      </c>
      <c r="D7640" s="1">
        <f>TIMEVALUE("14:45:48")</f>
        <v>0.6151388888888889</v>
      </c>
      <c r="E7640" s="2">
        <f t="shared" ref="E7640:E7659" si="871">DATEVALUE("2025-05-22")</f>
        <v>44337</v>
      </c>
      <c r="F7640" s="1">
        <f>TIMEVALUE("14:53:36")</f>
        <v>0.62055555555555553</v>
      </c>
      <c r="G7640" t="s">
        <v>1825</v>
      </c>
      <c r="H7640" t="s">
        <v>16801</v>
      </c>
      <c r="I7640">
        <v>703.27499999999998</v>
      </c>
    </row>
    <row r="7641" spans="1:9" x14ac:dyDescent="0.25">
      <c r="A7641" t="s">
        <v>16802</v>
      </c>
      <c r="B7641">
        <v>13112</v>
      </c>
      <c r="C7641" s="2">
        <f t="shared" si="870"/>
        <v>44337</v>
      </c>
      <c r="D7641" s="1">
        <f>TIMEVALUE("15:03:43")</f>
        <v>0.62758101851851855</v>
      </c>
      <c r="E7641" s="2">
        <f t="shared" si="871"/>
        <v>44337</v>
      </c>
      <c r="F7641" s="1">
        <f>TIMEVALUE("15:10:35")</f>
        <v>0.632349537037037</v>
      </c>
      <c r="G7641" t="s">
        <v>2725</v>
      </c>
      <c r="H7641" t="s">
        <v>16803</v>
      </c>
      <c r="I7641">
        <v>703.44799999999998</v>
      </c>
    </row>
    <row r="7642" spans="1:9" x14ac:dyDescent="0.25">
      <c r="A7642" t="s">
        <v>16804</v>
      </c>
      <c r="B7642">
        <v>13112</v>
      </c>
      <c r="C7642" s="2">
        <f t="shared" si="870"/>
        <v>44337</v>
      </c>
      <c r="D7642" s="1">
        <f>TIMEVALUE("15:13:16")</f>
        <v>0.63421296296296292</v>
      </c>
      <c r="E7642" s="2">
        <f t="shared" si="871"/>
        <v>44337</v>
      </c>
      <c r="F7642" s="1">
        <f>TIMEVALUE("15:19:42")</f>
        <v>0.63868055555555558</v>
      </c>
      <c r="G7642" t="s">
        <v>4058</v>
      </c>
      <c r="H7642" t="s">
        <v>10642</v>
      </c>
      <c r="I7642">
        <v>703.55899999999997</v>
      </c>
    </row>
    <row r="7643" spans="1:9" x14ac:dyDescent="0.25">
      <c r="A7643" t="s">
        <v>16805</v>
      </c>
      <c r="B7643">
        <v>13112</v>
      </c>
      <c r="C7643" s="2">
        <f t="shared" si="870"/>
        <v>44337</v>
      </c>
      <c r="D7643" s="1">
        <f>TIMEVALUE("15:21:24")</f>
        <v>0.6398611111111111</v>
      </c>
      <c r="E7643" s="2">
        <f t="shared" si="871"/>
        <v>44337</v>
      </c>
      <c r="F7643" s="1">
        <f>TIMEVALUE("15:27:13")</f>
        <v>0.64390046296296299</v>
      </c>
      <c r="G7643" t="s">
        <v>3871</v>
      </c>
      <c r="H7643" t="s">
        <v>16806</v>
      </c>
      <c r="I7643">
        <v>703.74199999999996</v>
      </c>
    </row>
    <row r="7644" spans="1:9" x14ac:dyDescent="0.25">
      <c r="A7644" t="s">
        <v>16807</v>
      </c>
      <c r="B7644">
        <v>13112</v>
      </c>
      <c r="C7644" s="2">
        <f t="shared" si="870"/>
        <v>44337</v>
      </c>
      <c r="D7644" s="1">
        <f>TIMEVALUE("15:29:14")</f>
        <v>0.64530092592592592</v>
      </c>
      <c r="E7644" s="2">
        <f t="shared" si="871"/>
        <v>44337</v>
      </c>
      <c r="F7644" s="1">
        <f>TIMEVALUE("15:34:46")</f>
        <v>0.64914351851851848</v>
      </c>
      <c r="G7644" t="s">
        <v>711</v>
      </c>
      <c r="H7644" t="s">
        <v>16808</v>
      </c>
      <c r="I7644">
        <v>703.87</v>
      </c>
    </row>
    <row r="7645" spans="1:9" x14ac:dyDescent="0.25">
      <c r="A7645" t="s">
        <v>16809</v>
      </c>
      <c r="B7645">
        <v>13112</v>
      </c>
      <c r="C7645" s="2">
        <f t="shared" si="870"/>
        <v>44337</v>
      </c>
      <c r="D7645" s="1">
        <f>TIMEVALUE("15:36:50")</f>
        <v>0.65057870370370374</v>
      </c>
      <c r="E7645" s="2">
        <f t="shared" si="871"/>
        <v>44337</v>
      </c>
      <c r="F7645" s="1">
        <f>TIMEVALUE("15:42:46")</f>
        <v>0.65469907407407413</v>
      </c>
      <c r="G7645" t="s">
        <v>176</v>
      </c>
      <c r="H7645" t="s">
        <v>4768</v>
      </c>
      <c r="I7645">
        <v>704.14499999999998</v>
      </c>
    </row>
    <row r="7646" spans="1:9" x14ac:dyDescent="0.25">
      <c r="A7646" t="s">
        <v>16810</v>
      </c>
      <c r="B7646">
        <v>13112</v>
      </c>
      <c r="C7646" s="2">
        <f t="shared" si="870"/>
        <v>44337</v>
      </c>
      <c r="D7646" s="1">
        <f>TIMEVALUE("15:45:01")</f>
        <v>0.65626157407407404</v>
      </c>
      <c r="E7646" s="2">
        <f t="shared" si="871"/>
        <v>44337</v>
      </c>
      <c r="F7646" s="1">
        <f>TIMEVALUE("15:52:17")</f>
        <v>0.66130787037037042</v>
      </c>
      <c r="G7646" t="s">
        <v>2078</v>
      </c>
      <c r="H7646" t="s">
        <v>16811</v>
      </c>
      <c r="I7646">
        <v>704.25599999999997</v>
      </c>
    </row>
    <row r="7647" spans="1:9" x14ac:dyDescent="0.25">
      <c r="A7647" t="s">
        <v>16812</v>
      </c>
      <c r="B7647">
        <v>13112</v>
      </c>
      <c r="C7647" s="2">
        <f t="shared" si="870"/>
        <v>44337</v>
      </c>
      <c r="D7647" s="1">
        <f>TIMEVALUE("16:13:56")</f>
        <v>0.67634259259259255</v>
      </c>
      <c r="E7647" s="2">
        <f t="shared" si="871"/>
        <v>44337</v>
      </c>
      <c r="F7647" s="1">
        <f>TIMEVALUE("16:21:06")</f>
        <v>0.68131944444444448</v>
      </c>
      <c r="G7647" t="s">
        <v>291</v>
      </c>
      <c r="H7647" t="s">
        <v>16813</v>
      </c>
      <c r="I7647">
        <v>704.30799999999999</v>
      </c>
    </row>
    <row r="7648" spans="1:9" x14ac:dyDescent="0.25">
      <c r="A7648" t="s">
        <v>16814</v>
      </c>
      <c r="B7648">
        <v>13112</v>
      </c>
      <c r="C7648" s="2">
        <f t="shared" si="870"/>
        <v>44337</v>
      </c>
      <c r="D7648" s="1">
        <f>TIMEVALUE("16:23:07")</f>
        <v>0.6827199074074074</v>
      </c>
      <c r="E7648" s="2">
        <f t="shared" si="871"/>
        <v>44337</v>
      </c>
      <c r="F7648" s="1">
        <f>TIMEVALUE("16:36:45")</f>
        <v>0.69218749999999996</v>
      </c>
      <c r="G7648" t="s">
        <v>3787</v>
      </c>
      <c r="H7648" t="s">
        <v>16816</v>
      </c>
      <c r="I7648">
        <v>704.47900000000004</v>
      </c>
    </row>
    <row r="7649" spans="1:9" x14ac:dyDescent="0.25">
      <c r="A7649" t="s">
        <v>16817</v>
      </c>
      <c r="B7649">
        <v>13112</v>
      </c>
      <c r="C7649" s="2">
        <f t="shared" si="870"/>
        <v>44337</v>
      </c>
      <c r="D7649" s="1">
        <f>TIMEVALUE("16:38:49")</f>
        <v>0.69362268518518522</v>
      </c>
      <c r="E7649" s="2">
        <f t="shared" si="871"/>
        <v>44337</v>
      </c>
      <c r="F7649" s="1">
        <f>TIMEVALUE("16:47:22")</f>
        <v>0.69956018518518515</v>
      </c>
      <c r="G7649" t="s">
        <v>76</v>
      </c>
      <c r="H7649" t="s">
        <v>16818</v>
      </c>
      <c r="I7649">
        <v>704.62900000000002</v>
      </c>
    </row>
    <row r="7650" spans="1:9" x14ac:dyDescent="0.25">
      <c r="A7650" t="s">
        <v>16819</v>
      </c>
      <c r="B7650">
        <v>13112</v>
      </c>
      <c r="C7650" s="2">
        <f t="shared" si="870"/>
        <v>44337</v>
      </c>
      <c r="D7650" s="1">
        <f>TIMEVALUE("16:50:13")</f>
        <v>0.7015393518518519</v>
      </c>
      <c r="E7650" s="2">
        <f t="shared" si="871"/>
        <v>44337</v>
      </c>
      <c r="F7650" s="1">
        <f>TIMEVALUE("16:58:44")</f>
        <v>0.70745370370370375</v>
      </c>
      <c r="G7650" t="s">
        <v>705</v>
      </c>
      <c r="H7650" t="s">
        <v>16820</v>
      </c>
      <c r="I7650">
        <v>704.91600000000005</v>
      </c>
    </row>
    <row r="7651" spans="1:9" x14ac:dyDescent="0.25">
      <c r="A7651" t="s">
        <v>16821</v>
      </c>
      <c r="B7651">
        <v>13112</v>
      </c>
      <c r="C7651" s="2">
        <f t="shared" si="870"/>
        <v>44337</v>
      </c>
      <c r="D7651" s="1">
        <f>TIMEVALUE("17:00:26")</f>
        <v>0.70863425925925927</v>
      </c>
      <c r="E7651" s="2">
        <f t="shared" si="871"/>
        <v>44337</v>
      </c>
      <c r="F7651" s="1">
        <f>TIMEVALUE("17:11:18")</f>
        <v>0.7161805555555556</v>
      </c>
      <c r="G7651" t="s">
        <v>9657</v>
      </c>
      <c r="H7651" t="s">
        <v>16822</v>
      </c>
      <c r="I7651">
        <v>704.98099999999999</v>
      </c>
    </row>
    <row r="7652" spans="1:9" x14ac:dyDescent="0.25">
      <c r="A7652" t="s">
        <v>16823</v>
      </c>
      <c r="B7652">
        <v>13112</v>
      </c>
      <c r="C7652" s="2">
        <f t="shared" si="870"/>
        <v>44337</v>
      </c>
      <c r="D7652" s="1">
        <f>TIMEVALUE("14:31:17")</f>
        <v>0.6050578703703704</v>
      </c>
      <c r="E7652" s="2">
        <f t="shared" si="871"/>
        <v>44337</v>
      </c>
      <c r="F7652" s="1">
        <f>TIMEVALUE("14:38:02")</f>
        <v>0.60974537037037035</v>
      </c>
      <c r="G7652" t="s">
        <v>948</v>
      </c>
      <c r="H7652" t="s">
        <v>16568</v>
      </c>
      <c r="I7652">
        <v>705.13599999999997</v>
      </c>
    </row>
    <row r="7653" spans="1:9" x14ac:dyDescent="0.25">
      <c r="A7653" t="s">
        <v>16824</v>
      </c>
      <c r="B7653">
        <v>13112</v>
      </c>
      <c r="C7653" s="2">
        <f t="shared" si="870"/>
        <v>44337</v>
      </c>
      <c r="D7653" s="1">
        <f>TIMEVALUE("17:17:36")</f>
        <v>0.7205555555555555</v>
      </c>
      <c r="E7653" s="2">
        <f t="shared" si="871"/>
        <v>44337</v>
      </c>
      <c r="F7653" s="1">
        <f>TIMEVALUE("17:23:02")</f>
        <v>0.72432870370370372</v>
      </c>
      <c r="G7653" t="s">
        <v>2189</v>
      </c>
      <c r="H7653" t="s">
        <v>15098</v>
      </c>
      <c r="I7653">
        <v>703.48800000000006</v>
      </c>
    </row>
    <row r="7654" spans="1:9" x14ac:dyDescent="0.25">
      <c r="A7654" t="s">
        <v>16825</v>
      </c>
      <c r="B7654">
        <v>13112</v>
      </c>
      <c r="C7654" s="2">
        <f t="shared" si="870"/>
        <v>44337</v>
      </c>
      <c r="D7654" s="1">
        <f>TIMEVALUE("17:29:25")</f>
        <v>0.72876157407407405</v>
      </c>
      <c r="E7654" s="2">
        <f t="shared" si="871"/>
        <v>44337</v>
      </c>
      <c r="F7654" s="1">
        <f>TIMEVALUE("17:34:47")</f>
        <v>0.73248842592592589</v>
      </c>
      <c r="G7654" t="s">
        <v>1961</v>
      </c>
      <c r="H7654" t="s">
        <v>16826</v>
      </c>
      <c r="I7654">
        <v>703.59699999999998</v>
      </c>
    </row>
    <row r="7655" spans="1:9" x14ac:dyDescent="0.25">
      <c r="A7655" t="s">
        <v>16827</v>
      </c>
      <c r="B7655">
        <v>13112</v>
      </c>
      <c r="C7655" s="2">
        <f t="shared" si="870"/>
        <v>44337</v>
      </c>
      <c r="D7655" s="1">
        <f>TIMEVALUE("17:36:29")</f>
        <v>0.73366898148148152</v>
      </c>
      <c r="E7655" s="2">
        <f t="shared" si="871"/>
        <v>44337</v>
      </c>
      <c r="F7655" s="1">
        <f>TIMEVALUE("17:43:41")</f>
        <v>0.73866898148148152</v>
      </c>
      <c r="G7655" t="s">
        <v>688</v>
      </c>
      <c r="H7655" t="s">
        <v>16828</v>
      </c>
      <c r="I7655">
        <v>703.71</v>
      </c>
    </row>
    <row r="7656" spans="1:9" x14ac:dyDescent="0.25">
      <c r="A7656" t="s">
        <v>16829</v>
      </c>
      <c r="B7656">
        <v>13112</v>
      </c>
      <c r="C7656" s="2">
        <f t="shared" si="870"/>
        <v>44337</v>
      </c>
      <c r="D7656" s="1">
        <f>TIMEVALUE("17:46:20")</f>
        <v>0.74050925925925926</v>
      </c>
      <c r="E7656" s="2">
        <f t="shared" si="871"/>
        <v>44337</v>
      </c>
      <c r="F7656" s="1">
        <f>TIMEVALUE("17:52:20")</f>
        <v>0.74467592592592591</v>
      </c>
      <c r="G7656" t="s">
        <v>862</v>
      </c>
      <c r="H7656" t="s">
        <v>16830</v>
      </c>
      <c r="I7656">
        <v>703.87599999999998</v>
      </c>
    </row>
    <row r="7657" spans="1:9" x14ac:dyDescent="0.25">
      <c r="A7657" t="s">
        <v>16831</v>
      </c>
      <c r="B7657">
        <v>13112</v>
      </c>
      <c r="C7657" s="2">
        <f t="shared" si="870"/>
        <v>44337</v>
      </c>
      <c r="D7657" s="1">
        <f>TIMEVALUE("17:54:15")</f>
        <v>0.74600694444444449</v>
      </c>
      <c r="E7657" s="2">
        <f t="shared" si="871"/>
        <v>44337</v>
      </c>
      <c r="F7657" s="1">
        <f>TIMEVALUE("17:59:46")</f>
        <v>0.74983796296296301</v>
      </c>
      <c r="G7657" t="s">
        <v>5160</v>
      </c>
      <c r="H7657" t="s">
        <v>16832</v>
      </c>
      <c r="I7657">
        <v>704.03</v>
      </c>
    </row>
    <row r="7658" spans="1:9" x14ac:dyDescent="0.25">
      <c r="A7658" t="s">
        <v>16833</v>
      </c>
      <c r="B7658">
        <v>13112</v>
      </c>
      <c r="C7658" s="2">
        <f t="shared" si="870"/>
        <v>44337</v>
      </c>
      <c r="D7658" s="1">
        <f>TIMEVALUE("18:01:25")</f>
        <v>0.7509837962962963</v>
      </c>
      <c r="E7658" s="2">
        <f t="shared" si="871"/>
        <v>44337</v>
      </c>
      <c r="F7658" s="1">
        <f>TIMEVALUE("18:07:04")</f>
        <v>0.75490740740740736</v>
      </c>
      <c r="G7658" t="s">
        <v>3244</v>
      </c>
      <c r="H7658" t="s">
        <v>16834</v>
      </c>
      <c r="I7658">
        <v>704.13300000000004</v>
      </c>
    </row>
    <row r="7659" spans="1:9" x14ac:dyDescent="0.25">
      <c r="A7659" t="s">
        <v>16835</v>
      </c>
      <c r="B7659">
        <v>13112</v>
      </c>
      <c r="C7659" s="2">
        <f t="shared" si="870"/>
        <v>44337</v>
      </c>
      <c r="D7659" s="1">
        <f>TIMEVALUE("18:09:10")</f>
        <v>0.7563657407407407</v>
      </c>
      <c r="E7659" s="2">
        <f t="shared" si="871"/>
        <v>44337</v>
      </c>
      <c r="F7659" s="1">
        <f>TIMEVALUE("18:15:44")</f>
        <v>0.76092592592592589</v>
      </c>
      <c r="G7659" t="s">
        <v>2994</v>
      </c>
      <c r="H7659" t="s">
        <v>16836</v>
      </c>
      <c r="I7659">
        <v>704.26099999999997</v>
      </c>
    </row>
    <row r="7660" spans="1:9" x14ac:dyDescent="0.25">
      <c r="A7660" t="s">
        <v>16837</v>
      </c>
      <c r="B7660">
        <v>13112</v>
      </c>
      <c r="C7660" s="2">
        <f>DATEVALUE("2025-05-23")</f>
        <v>44338</v>
      </c>
      <c r="D7660" s="1">
        <f>TIMEVALUE("07:23:53")</f>
        <v>0.3082523148148148</v>
      </c>
      <c r="E7660" s="2">
        <f>DATEVALUE("2025-05-23")</f>
        <v>44338</v>
      </c>
      <c r="F7660" s="1">
        <f>TIMEVALUE("07:31:56")</f>
        <v>0.31384259259259262</v>
      </c>
      <c r="G7660" t="s">
        <v>822</v>
      </c>
      <c r="H7660" t="s">
        <v>16836</v>
      </c>
      <c r="I7660">
        <v>704.44299999999998</v>
      </c>
    </row>
    <row r="7661" spans="1:9" x14ac:dyDescent="0.25">
      <c r="A7661" t="s">
        <v>16838</v>
      </c>
      <c r="B7661">
        <v>13112</v>
      </c>
      <c r="C7661" s="2">
        <f>DATEVALUE("2025-05-23")</f>
        <v>44338</v>
      </c>
      <c r="D7661" s="1">
        <f>TIMEVALUE("07:33:51")</f>
        <v>0.31517361111111108</v>
      </c>
      <c r="E7661" s="2">
        <f>DATEVALUE("2025-05-23")</f>
        <v>44338</v>
      </c>
      <c r="F7661" s="1">
        <f>TIMEVALUE("07:48:28")</f>
        <v>0.3253240740740741</v>
      </c>
      <c r="G7661" t="s">
        <v>8264</v>
      </c>
      <c r="H7661" t="s">
        <v>16839</v>
      </c>
      <c r="I7661">
        <v>704.64200000000005</v>
      </c>
    </row>
    <row r="7662" spans="1:9" x14ac:dyDescent="0.25">
      <c r="A7662" t="s">
        <v>16840</v>
      </c>
      <c r="B7662">
        <v>13112</v>
      </c>
      <c r="C7662" s="2">
        <f>DATEVALUE("2025-05-23")</f>
        <v>44338</v>
      </c>
      <c r="D7662" s="1">
        <f>TIMEVALUE("07:50:40")</f>
        <v>0.32685185185185184</v>
      </c>
      <c r="E7662" s="2">
        <f>DATEVALUE("2025-05-23")</f>
        <v>44338</v>
      </c>
      <c r="F7662" s="1">
        <f>TIMEVALUE("08:00:31")</f>
        <v>0.33369212962962963</v>
      </c>
      <c r="G7662" t="s">
        <v>1344</v>
      </c>
      <c r="H7662" t="s">
        <v>16114</v>
      </c>
      <c r="I7662">
        <v>704.78300000000002</v>
      </c>
    </row>
    <row r="7663" spans="1:9" x14ac:dyDescent="0.25">
      <c r="A7663" t="s">
        <v>16841</v>
      </c>
      <c r="B7663">
        <v>13112</v>
      </c>
      <c r="C7663" s="2">
        <f>DATEVALUE("2025-05-23")</f>
        <v>44338</v>
      </c>
      <c r="D7663" s="1">
        <f>TIMEVALUE("08:08:26")</f>
        <v>0.33918981481481481</v>
      </c>
      <c r="E7663" s="2">
        <f>DATEVALUE("2025-05-23")</f>
        <v>44338</v>
      </c>
      <c r="F7663" s="1">
        <f>TIMEVALUE("08:16:45")</f>
        <v>0.3449652777777778</v>
      </c>
      <c r="G7663" t="s">
        <v>2501</v>
      </c>
      <c r="H7663" t="s">
        <v>16842</v>
      </c>
      <c r="I7663">
        <v>704.904</v>
      </c>
    </row>
    <row r="7664" spans="1:9" x14ac:dyDescent="0.25">
      <c r="A7664" t="s">
        <v>16843</v>
      </c>
      <c r="B7664">
        <v>13112</v>
      </c>
      <c r="C7664" s="2">
        <f>DATEVALUE("2025-05-23")</f>
        <v>44338</v>
      </c>
      <c r="D7664" s="1">
        <f>TIMEVALUE("08:20:03")</f>
        <v>0.34725694444444444</v>
      </c>
      <c r="E7664" s="2">
        <f>DATEVALUE("2025-05-23")</f>
        <v>44338</v>
      </c>
      <c r="F7664" s="1">
        <f>TIMEVALUE("08:26:19")</f>
        <v>0.35160879629629632</v>
      </c>
      <c r="G7664" t="s">
        <v>248</v>
      </c>
      <c r="H7664" t="s">
        <v>16844</v>
      </c>
      <c r="I7664">
        <v>705.04499999999996</v>
      </c>
    </row>
    <row r="7665" spans="1:9" x14ac:dyDescent="0.25">
      <c r="A7665" t="s">
        <v>16845</v>
      </c>
      <c r="B7665">
        <v>13112</v>
      </c>
      <c r="C7665" s="2">
        <f t="shared" ref="C7665:C7678" si="872">DATEVALUE("2025-05-22")</f>
        <v>44337</v>
      </c>
      <c r="D7665" s="1">
        <f>TIMEVALUE("16:00:56")</f>
        <v>0.66731481481481481</v>
      </c>
      <c r="E7665" s="2">
        <f t="shared" ref="E7665:E7678" si="873">DATEVALUE("2025-05-22")</f>
        <v>44337</v>
      </c>
      <c r="F7665" s="1">
        <f>TIMEVALUE("16:09:32")</f>
        <v>0.67328703703703707</v>
      </c>
      <c r="G7665" t="s">
        <v>1090</v>
      </c>
      <c r="H7665" t="s">
        <v>16846</v>
      </c>
      <c r="I7665">
        <v>705.23</v>
      </c>
    </row>
    <row r="7666" spans="1:9" x14ac:dyDescent="0.25">
      <c r="A7666" t="s">
        <v>16847</v>
      </c>
      <c r="B7666">
        <v>13120</v>
      </c>
      <c r="C7666" s="2">
        <f t="shared" si="872"/>
        <v>44337</v>
      </c>
      <c r="D7666" s="1">
        <f>TIMEVALUE("16:10:25")</f>
        <v>0.67390046296296291</v>
      </c>
      <c r="E7666" s="2">
        <f t="shared" si="873"/>
        <v>44337</v>
      </c>
      <c r="F7666" s="1">
        <f>TIMEVALUE("16:16:39")</f>
        <v>0.67822916666666666</v>
      </c>
      <c r="G7666" t="s">
        <v>6023</v>
      </c>
      <c r="H7666" t="s">
        <v>4893</v>
      </c>
      <c r="I7666">
        <v>703.41499999999996</v>
      </c>
    </row>
    <row r="7667" spans="1:9" x14ac:dyDescent="0.25">
      <c r="A7667" t="s">
        <v>16848</v>
      </c>
      <c r="B7667">
        <v>13120</v>
      </c>
      <c r="C7667" s="2">
        <f t="shared" si="872"/>
        <v>44337</v>
      </c>
      <c r="D7667" s="1">
        <f>TIMEVALUE("16:24:39")</f>
        <v>0.6837847222222222</v>
      </c>
      <c r="E7667" s="2">
        <f t="shared" si="873"/>
        <v>44337</v>
      </c>
      <c r="F7667" s="1">
        <f>TIMEVALUE("16:29:35")</f>
        <v>0.68721064814814814</v>
      </c>
      <c r="G7667" t="s">
        <v>2229</v>
      </c>
      <c r="H7667" t="s">
        <v>16849</v>
      </c>
      <c r="I7667">
        <v>703.58</v>
      </c>
    </row>
    <row r="7668" spans="1:9" x14ac:dyDescent="0.25">
      <c r="A7668" t="s">
        <v>16850</v>
      </c>
      <c r="B7668">
        <v>13120</v>
      </c>
      <c r="C7668" s="2">
        <f t="shared" si="872"/>
        <v>44337</v>
      </c>
      <c r="D7668" s="1">
        <f>TIMEVALUE("16:32:06")</f>
        <v>0.68895833333333334</v>
      </c>
      <c r="E7668" s="2">
        <f t="shared" si="873"/>
        <v>44337</v>
      </c>
      <c r="F7668" s="1">
        <f>TIMEVALUE("16:37:00")</f>
        <v>0.69236111111111109</v>
      </c>
      <c r="G7668" t="s">
        <v>1958</v>
      </c>
      <c r="H7668" t="s">
        <v>16851</v>
      </c>
      <c r="I7668">
        <v>703.64099999999996</v>
      </c>
    </row>
    <row r="7669" spans="1:9" x14ac:dyDescent="0.25">
      <c r="A7669" t="s">
        <v>16852</v>
      </c>
      <c r="B7669">
        <v>13120</v>
      </c>
      <c r="C7669" s="2">
        <f t="shared" si="872"/>
        <v>44337</v>
      </c>
      <c r="D7669" s="1">
        <f>TIMEVALUE("16:39:00")</f>
        <v>0.69374999999999998</v>
      </c>
      <c r="E7669" s="2">
        <f t="shared" si="873"/>
        <v>44337</v>
      </c>
      <c r="F7669" s="1">
        <f>TIMEVALUE("16:44:38")</f>
        <v>0.697662037037037</v>
      </c>
      <c r="G7669" t="s">
        <v>1934</v>
      </c>
      <c r="H7669" t="s">
        <v>16853</v>
      </c>
      <c r="I7669">
        <v>703.86699999999996</v>
      </c>
    </row>
    <row r="7670" spans="1:9" x14ac:dyDescent="0.25">
      <c r="A7670" t="s">
        <v>16854</v>
      </c>
      <c r="B7670">
        <v>13120</v>
      </c>
      <c r="C7670" s="2">
        <f t="shared" si="872"/>
        <v>44337</v>
      </c>
      <c r="D7670" s="1">
        <f>TIMEVALUE("16:46:33")</f>
        <v>0.69899305555555558</v>
      </c>
      <c r="E7670" s="2">
        <f t="shared" si="873"/>
        <v>44337</v>
      </c>
      <c r="F7670" s="1">
        <f>TIMEVALUE("16:51:52")</f>
        <v>0.70268518518518519</v>
      </c>
      <c r="G7670" t="s">
        <v>2683</v>
      </c>
      <c r="H7670" t="s">
        <v>16855</v>
      </c>
      <c r="I7670">
        <v>704.06200000000001</v>
      </c>
    </row>
    <row r="7671" spans="1:9" x14ac:dyDescent="0.25">
      <c r="A7671" t="s">
        <v>16856</v>
      </c>
      <c r="B7671">
        <v>13120</v>
      </c>
      <c r="C7671" s="2">
        <f t="shared" si="872"/>
        <v>44337</v>
      </c>
      <c r="D7671" s="1">
        <f>TIMEVALUE("16:54:24")</f>
        <v>0.70444444444444443</v>
      </c>
      <c r="E7671" s="2">
        <f t="shared" si="873"/>
        <v>44337</v>
      </c>
      <c r="F7671" s="1">
        <f>TIMEVALUE("17:00:32")</f>
        <v>0.70870370370370372</v>
      </c>
      <c r="G7671" t="s">
        <v>741</v>
      </c>
      <c r="H7671" t="s">
        <v>16857</v>
      </c>
      <c r="I7671">
        <v>704.31299999999999</v>
      </c>
    </row>
    <row r="7672" spans="1:9" x14ac:dyDescent="0.25">
      <c r="A7672" t="s">
        <v>16858</v>
      </c>
      <c r="B7672">
        <v>13120</v>
      </c>
      <c r="C7672" s="2">
        <f t="shared" si="872"/>
        <v>44337</v>
      </c>
      <c r="D7672" s="1">
        <f>TIMEVALUE("17:03:17")</f>
        <v>0.71061342592592591</v>
      </c>
      <c r="E7672" s="2">
        <f t="shared" si="873"/>
        <v>44337</v>
      </c>
      <c r="F7672" s="1">
        <f>TIMEVALUE("17:10:01")</f>
        <v>0.71528935185185183</v>
      </c>
      <c r="G7672" t="s">
        <v>182</v>
      </c>
      <c r="H7672" t="s">
        <v>16859</v>
      </c>
      <c r="I7672">
        <v>704.375</v>
      </c>
    </row>
    <row r="7673" spans="1:9" x14ac:dyDescent="0.25">
      <c r="A7673" t="s">
        <v>16860</v>
      </c>
      <c r="B7673">
        <v>13120</v>
      </c>
      <c r="C7673" s="2">
        <f t="shared" si="872"/>
        <v>44337</v>
      </c>
      <c r="D7673" s="1">
        <f>TIMEVALUE("17:11:53")</f>
        <v>0.71658564814814818</v>
      </c>
      <c r="E7673" s="2">
        <f t="shared" si="873"/>
        <v>44337</v>
      </c>
      <c r="F7673" s="1">
        <f>TIMEVALUE("17:21:48")</f>
        <v>0.72347222222222218</v>
      </c>
      <c r="G7673" t="s">
        <v>2161</v>
      </c>
      <c r="H7673" t="s">
        <v>4878</v>
      </c>
      <c r="I7673">
        <v>704.54600000000005</v>
      </c>
    </row>
    <row r="7674" spans="1:9" x14ac:dyDescent="0.25">
      <c r="A7674" t="s">
        <v>16861</v>
      </c>
      <c r="B7674">
        <v>13120</v>
      </c>
      <c r="C7674" s="2">
        <f t="shared" si="872"/>
        <v>44337</v>
      </c>
      <c r="D7674" s="1">
        <f>TIMEVALUE("17:23:44")</f>
        <v>0.7248148148148148</v>
      </c>
      <c r="E7674" s="2">
        <f t="shared" si="873"/>
        <v>44337</v>
      </c>
      <c r="F7674" s="1">
        <f>TIMEVALUE("17:37:30")</f>
        <v>0.734375</v>
      </c>
      <c r="G7674" t="s">
        <v>1031</v>
      </c>
      <c r="H7674" t="s">
        <v>16862</v>
      </c>
      <c r="I7674">
        <v>704.8</v>
      </c>
    </row>
    <row r="7675" spans="1:9" x14ac:dyDescent="0.25">
      <c r="A7675" t="s">
        <v>16863</v>
      </c>
      <c r="B7675">
        <v>13120</v>
      </c>
      <c r="C7675" s="2">
        <f t="shared" si="872"/>
        <v>44337</v>
      </c>
      <c r="D7675" s="1">
        <f>TIMEVALUE("17:39:38")</f>
        <v>0.73585648148148153</v>
      </c>
      <c r="E7675" s="2">
        <f t="shared" si="873"/>
        <v>44337</v>
      </c>
      <c r="F7675" s="1">
        <f>TIMEVALUE("17:47:13")</f>
        <v>0.7411226851851852</v>
      </c>
      <c r="G7675" t="s">
        <v>2557</v>
      </c>
      <c r="H7675" t="s">
        <v>16864</v>
      </c>
      <c r="I7675">
        <v>704.928</v>
      </c>
    </row>
    <row r="7676" spans="1:9" x14ac:dyDescent="0.25">
      <c r="A7676" t="s">
        <v>16865</v>
      </c>
      <c r="B7676">
        <v>13120</v>
      </c>
      <c r="C7676" s="2">
        <f t="shared" si="872"/>
        <v>44337</v>
      </c>
      <c r="D7676" s="1">
        <f>TIMEVALUE("17:49:32")</f>
        <v>0.74273148148148149</v>
      </c>
      <c r="E7676" s="2">
        <f t="shared" si="873"/>
        <v>44337</v>
      </c>
      <c r="F7676" s="1">
        <f>TIMEVALUE("18:00:17")</f>
        <v>0.75019675925925922</v>
      </c>
      <c r="G7676" t="s">
        <v>3961</v>
      </c>
      <c r="H7676" t="s">
        <v>16866</v>
      </c>
      <c r="I7676">
        <v>705.05399999999997</v>
      </c>
    </row>
    <row r="7677" spans="1:9" x14ac:dyDescent="0.25">
      <c r="A7677" t="s">
        <v>16867</v>
      </c>
      <c r="B7677">
        <v>13120</v>
      </c>
      <c r="C7677" s="2">
        <f t="shared" si="872"/>
        <v>44337</v>
      </c>
      <c r="D7677" s="1">
        <f>TIMEVALUE("18:02:40")</f>
        <v>0.75185185185185188</v>
      </c>
      <c r="E7677" s="2">
        <f t="shared" si="873"/>
        <v>44337</v>
      </c>
      <c r="F7677" s="1">
        <f>TIMEVALUE("18:11:26")</f>
        <v>0.75793981481481476</v>
      </c>
      <c r="G7677" t="s">
        <v>170</v>
      </c>
      <c r="H7677" t="s">
        <v>4907</v>
      </c>
      <c r="I7677">
        <v>705.16300000000001</v>
      </c>
    </row>
    <row r="7678" spans="1:9" x14ac:dyDescent="0.25">
      <c r="A7678" t="s">
        <v>16868</v>
      </c>
      <c r="B7678">
        <v>13120</v>
      </c>
      <c r="C7678" s="2">
        <f t="shared" si="872"/>
        <v>44337</v>
      </c>
      <c r="D7678" s="1">
        <f>TIMEVALUE("15:53:25")</f>
        <v>0.6620949074074074</v>
      </c>
      <c r="E7678" s="2">
        <f t="shared" si="873"/>
        <v>44337</v>
      </c>
      <c r="F7678" s="1">
        <f>TIMEVALUE("16:00:34")</f>
        <v>0.66706018518518517</v>
      </c>
      <c r="G7678" t="s">
        <v>3265</v>
      </c>
      <c r="H7678" t="s">
        <v>16869</v>
      </c>
      <c r="I7678">
        <v>705.34100000000001</v>
      </c>
    </row>
    <row r="7679" spans="1:9" x14ac:dyDescent="0.25">
      <c r="A7679" t="s">
        <v>16870</v>
      </c>
      <c r="B7679">
        <v>13153</v>
      </c>
      <c r="C7679" s="2">
        <f t="shared" ref="C7679:C7692" si="874">DATEVALUE("2025-05-21")</f>
        <v>44336</v>
      </c>
      <c r="D7679" s="1">
        <f>TIMEVALUE("16:31:36")</f>
        <v>0.68861111111111106</v>
      </c>
      <c r="E7679" s="2">
        <f t="shared" ref="E7679:E7692" si="875">DATEVALUE("2025-05-21")</f>
        <v>44336</v>
      </c>
      <c r="F7679" s="1">
        <f>TIMEVALUE("16:35:28")</f>
        <v>0.6912962962962963</v>
      </c>
      <c r="G7679" t="s">
        <v>2554</v>
      </c>
      <c r="H7679" t="s">
        <v>16871</v>
      </c>
      <c r="I7679">
        <v>703.64700000000005</v>
      </c>
    </row>
    <row r="7680" spans="1:9" x14ac:dyDescent="0.25">
      <c r="A7680" t="s">
        <v>16872</v>
      </c>
      <c r="B7680">
        <v>13153</v>
      </c>
      <c r="C7680" s="2">
        <f t="shared" si="874"/>
        <v>44336</v>
      </c>
      <c r="D7680" s="1">
        <f>TIMEVALUE("16:57:47")</f>
        <v>0.70679398148148154</v>
      </c>
      <c r="E7680" s="2">
        <f t="shared" si="875"/>
        <v>44336</v>
      </c>
      <c r="F7680" s="1">
        <f>TIMEVALUE("17:02:15")</f>
        <v>0.70989583333333328</v>
      </c>
      <c r="G7680" t="s">
        <v>3081</v>
      </c>
      <c r="H7680" t="s">
        <v>1398</v>
      </c>
      <c r="I7680">
        <v>703.76900000000001</v>
      </c>
    </row>
    <row r="7681" spans="1:9" x14ac:dyDescent="0.25">
      <c r="A7681" t="s">
        <v>16873</v>
      </c>
      <c r="B7681">
        <v>13153</v>
      </c>
      <c r="C7681" s="2">
        <f t="shared" si="874"/>
        <v>44336</v>
      </c>
      <c r="D7681" s="1">
        <f>TIMEVALUE("17:05:02")</f>
        <v>0.71182870370370366</v>
      </c>
      <c r="E7681" s="2">
        <f t="shared" si="875"/>
        <v>44336</v>
      </c>
      <c r="F7681" s="1">
        <f>TIMEVALUE("17:10:14")</f>
        <v>0.71543981481481478</v>
      </c>
      <c r="G7681" t="s">
        <v>2889</v>
      </c>
      <c r="H7681" t="s">
        <v>16874</v>
      </c>
      <c r="I7681">
        <v>703.92100000000005</v>
      </c>
    </row>
    <row r="7682" spans="1:9" x14ac:dyDescent="0.25">
      <c r="A7682" t="s">
        <v>16875</v>
      </c>
      <c r="B7682">
        <v>13153</v>
      </c>
      <c r="C7682" s="2">
        <f t="shared" si="874"/>
        <v>44336</v>
      </c>
      <c r="D7682" s="1">
        <f>TIMEVALUE("17:11:51")</f>
        <v>0.71656249999999999</v>
      </c>
      <c r="E7682" s="2">
        <f t="shared" si="875"/>
        <v>44336</v>
      </c>
      <c r="F7682" s="1">
        <f>TIMEVALUE("17:16:42")</f>
        <v>0.71993055555555552</v>
      </c>
      <c r="G7682" t="s">
        <v>942</v>
      </c>
      <c r="H7682" t="s">
        <v>16877</v>
      </c>
      <c r="I7682">
        <v>704.077</v>
      </c>
    </row>
    <row r="7683" spans="1:9" x14ac:dyDescent="0.25">
      <c r="A7683" t="s">
        <v>16878</v>
      </c>
      <c r="B7683">
        <v>13153</v>
      </c>
      <c r="C7683" s="2">
        <f t="shared" si="874"/>
        <v>44336</v>
      </c>
      <c r="D7683" s="1">
        <f>TIMEVALUE("17:18:12")</f>
        <v>0.72097222222222224</v>
      </c>
      <c r="E7683" s="2">
        <f t="shared" si="875"/>
        <v>44336</v>
      </c>
      <c r="F7683" s="1">
        <f>TIMEVALUE("17:22:53")</f>
        <v>0.72422453703703704</v>
      </c>
      <c r="G7683" t="s">
        <v>3722</v>
      </c>
      <c r="H7683" t="s">
        <v>15223</v>
      </c>
      <c r="I7683">
        <v>704.21500000000003</v>
      </c>
    </row>
    <row r="7684" spans="1:9" x14ac:dyDescent="0.25">
      <c r="A7684" t="s">
        <v>16879</v>
      </c>
      <c r="B7684">
        <v>13153</v>
      </c>
      <c r="C7684" s="2">
        <f t="shared" si="874"/>
        <v>44336</v>
      </c>
      <c r="D7684" s="1">
        <f>TIMEVALUE("17:24:20")</f>
        <v>0.72523148148148153</v>
      </c>
      <c r="E7684" s="2">
        <f t="shared" si="875"/>
        <v>44336</v>
      </c>
      <c r="F7684" s="1">
        <f>TIMEVALUE("17:30:21")</f>
        <v>0.72940972222222222</v>
      </c>
      <c r="G7684" t="s">
        <v>1952</v>
      </c>
      <c r="H7684" t="s">
        <v>16267</v>
      </c>
      <c r="I7684">
        <v>704.35900000000004</v>
      </c>
    </row>
    <row r="7685" spans="1:9" x14ac:dyDescent="0.25">
      <c r="A7685" t="s">
        <v>16880</v>
      </c>
      <c r="B7685">
        <v>13153</v>
      </c>
      <c r="C7685" s="2">
        <f t="shared" si="874"/>
        <v>44336</v>
      </c>
      <c r="D7685" s="1">
        <f>TIMEVALUE("17:33:13")</f>
        <v>0.73140046296296302</v>
      </c>
      <c r="E7685" s="2">
        <f t="shared" si="875"/>
        <v>44336</v>
      </c>
      <c r="F7685" s="1">
        <f>TIMEVALUE("17:37:16")</f>
        <v>0.73421296296296301</v>
      </c>
      <c r="G7685" t="s">
        <v>3357</v>
      </c>
      <c r="H7685" t="s">
        <v>16881</v>
      </c>
      <c r="I7685">
        <v>704.51400000000001</v>
      </c>
    </row>
    <row r="7686" spans="1:9" x14ac:dyDescent="0.25">
      <c r="A7686" t="s">
        <v>16882</v>
      </c>
      <c r="B7686">
        <v>13153</v>
      </c>
      <c r="C7686" s="2">
        <f t="shared" si="874"/>
        <v>44336</v>
      </c>
      <c r="D7686" s="1">
        <f>TIMEVALUE("17:38:44")</f>
        <v>0.73523148148148143</v>
      </c>
      <c r="E7686" s="2">
        <f t="shared" si="875"/>
        <v>44336</v>
      </c>
      <c r="F7686" s="1">
        <f>TIMEVALUE("17:44:59")</f>
        <v>0.73957175925925922</v>
      </c>
      <c r="G7686" t="s">
        <v>505</v>
      </c>
      <c r="H7686" t="s">
        <v>16883</v>
      </c>
      <c r="I7686">
        <v>704.69200000000001</v>
      </c>
    </row>
    <row r="7687" spans="1:9" x14ac:dyDescent="0.25">
      <c r="A7687" t="s">
        <v>16884</v>
      </c>
      <c r="B7687">
        <v>13153</v>
      </c>
      <c r="C7687" s="2">
        <f t="shared" si="874"/>
        <v>44336</v>
      </c>
      <c r="D7687" s="1">
        <f>TIMEVALUE("17:46:32")</f>
        <v>0.74064814814814817</v>
      </c>
      <c r="E7687" s="2">
        <f t="shared" si="875"/>
        <v>44336</v>
      </c>
      <c r="F7687" s="1">
        <f>TIMEVALUE("17:53:31")</f>
        <v>0.74549768518518522</v>
      </c>
      <c r="G7687" t="s">
        <v>4342</v>
      </c>
      <c r="H7687" t="s">
        <v>16885</v>
      </c>
      <c r="I7687">
        <v>704.77599999999995</v>
      </c>
    </row>
    <row r="7688" spans="1:9" x14ac:dyDescent="0.25">
      <c r="A7688" t="s">
        <v>16886</v>
      </c>
      <c r="B7688">
        <v>13153</v>
      </c>
      <c r="C7688" s="2">
        <f t="shared" si="874"/>
        <v>44336</v>
      </c>
      <c r="D7688" s="1">
        <f>TIMEVALUE("17:54:56")</f>
        <v>0.74648148148148152</v>
      </c>
      <c r="E7688" s="2">
        <f t="shared" si="875"/>
        <v>44336</v>
      </c>
      <c r="F7688" s="1">
        <f>TIMEVALUE("18:00:48")</f>
        <v>0.75055555555555553</v>
      </c>
      <c r="G7688" t="s">
        <v>1848</v>
      </c>
      <c r="H7688" t="s">
        <v>16887</v>
      </c>
      <c r="I7688">
        <v>704.88499999999999</v>
      </c>
    </row>
    <row r="7689" spans="1:9" x14ac:dyDescent="0.25">
      <c r="A7689" t="s">
        <v>16888</v>
      </c>
      <c r="B7689">
        <v>13153</v>
      </c>
      <c r="C7689" s="2">
        <f t="shared" si="874"/>
        <v>44336</v>
      </c>
      <c r="D7689" s="1">
        <f>TIMEVALUE("18:02:16")</f>
        <v>0.75157407407407406</v>
      </c>
      <c r="E7689" s="2">
        <f t="shared" si="875"/>
        <v>44336</v>
      </c>
      <c r="F7689" s="1">
        <f>TIMEVALUE("18:12:53")</f>
        <v>0.75894675925925925</v>
      </c>
      <c r="G7689" t="s">
        <v>1112</v>
      </c>
      <c r="H7689" t="s">
        <v>16890</v>
      </c>
      <c r="I7689">
        <v>705.00599999999997</v>
      </c>
    </row>
    <row r="7690" spans="1:9" x14ac:dyDescent="0.25">
      <c r="A7690" t="s">
        <v>16891</v>
      </c>
      <c r="B7690">
        <v>13153</v>
      </c>
      <c r="C7690" s="2">
        <f t="shared" si="874"/>
        <v>44336</v>
      </c>
      <c r="D7690" s="1">
        <f>TIMEVALUE("18:14:12")</f>
        <v>0.7598611111111111</v>
      </c>
      <c r="E7690" s="2">
        <f t="shared" si="875"/>
        <v>44336</v>
      </c>
      <c r="F7690" s="1">
        <f>TIMEVALUE("18:20:19")</f>
        <v>0.76410879629629624</v>
      </c>
      <c r="G7690" t="s">
        <v>3706</v>
      </c>
      <c r="H7690" t="s">
        <v>7891</v>
      </c>
      <c r="I7690">
        <v>705.06</v>
      </c>
    </row>
    <row r="7691" spans="1:9" x14ac:dyDescent="0.25">
      <c r="A7691" t="s">
        <v>16892</v>
      </c>
      <c r="B7691">
        <v>13153</v>
      </c>
      <c r="C7691" s="2">
        <f t="shared" si="874"/>
        <v>44336</v>
      </c>
      <c r="D7691" s="1">
        <f>TIMEVALUE("16:40:58")</f>
        <v>0.69511574074074078</v>
      </c>
      <c r="E7691" s="2">
        <f t="shared" si="875"/>
        <v>44336</v>
      </c>
      <c r="F7691" s="1">
        <f>TIMEVALUE("16:48:01")</f>
        <v>0.70001157407407411</v>
      </c>
      <c r="G7691" t="s">
        <v>185</v>
      </c>
      <c r="H7691" t="s">
        <v>16893</v>
      </c>
      <c r="I7691">
        <v>705.26300000000003</v>
      </c>
    </row>
    <row r="7692" spans="1:9" x14ac:dyDescent="0.25">
      <c r="A7692" t="s">
        <v>16894</v>
      </c>
      <c r="B7692">
        <v>13153</v>
      </c>
      <c r="C7692" s="2">
        <f t="shared" si="874"/>
        <v>44336</v>
      </c>
      <c r="D7692" s="1">
        <f>TIMEVALUE("16:23:18")</f>
        <v>0.68284722222222227</v>
      </c>
      <c r="E7692" s="2">
        <f t="shared" si="875"/>
        <v>44336</v>
      </c>
      <c r="F7692" s="1">
        <f>TIMEVALUE("16:28:17")</f>
        <v>0.68630787037037033</v>
      </c>
      <c r="G7692" t="s">
        <v>6722</v>
      </c>
      <c r="H7692" t="s">
        <v>16895</v>
      </c>
      <c r="I7692">
        <v>703.577</v>
      </c>
    </row>
    <row r="7693" spans="1:9" x14ac:dyDescent="0.25">
      <c r="A7693" t="s">
        <v>16896</v>
      </c>
      <c r="B7693">
        <v>13127</v>
      </c>
      <c r="C7693" s="2">
        <f t="shared" ref="C7693:C7704" si="876">DATEVALUE("2025-05-22")</f>
        <v>44337</v>
      </c>
      <c r="D7693" s="1">
        <f>TIMEVALUE("14:11:22")</f>
        <v>0.59122685185185186</v>
      </c>
      <c r="E7693" s="2">
        <f t="shared" ref="E7693:E7704" si="877">DATEVALUE("2025-05-22")</f>
        <v>44337</v>
      </c>
      <c r="F7693" s="1">
        <f>TIMEVALUE("14:15:13")</f>
        <v>0.59390046296296295</v>
      </c>
      <c r="G7693" t="s">
        <v>846</v>
      </c>
      <c r="H7693" t="s">
        <v>16897</v>
      </c>
      <c r="I7693">
        <v>698.46299999999997</v>
      </c>
    </row>
    <row r="7694" spans="1:9" x14ac:dyDescent="0.25">
      <c r="A7694" t="s">
        <v>16898</v>
      </c>
      <c r="B7694">
        <v>13127</v>
      </c>
      <c r="C7694" s="2">
        <f t="shared" si="876"/>
        <v>44337</v>
      </c>
      <c r="D7694" s="1">
        <f>TIMEVALUE("14:16:28")</f>
        <v>0.59476851851851853</v>
      </c>
      <c r="E7694" s="2">
        <f t="shared" si="877"/>
        <v>44337</v>
      </c>
      <c r="F7694" s="1">
        <f>TIMEVALUE("14:21:06")</f>
        <v>0.59798611111111111</v>
      </c>
      <c r="G7694" t="s">
        <v>888</v>
      </c>
      <c r="H7694" t="s">
        <v>16899</v>
      </c>
      <c r="I7694">
        <v>698.65499999999997</v>
      </c>
    </row>
    <row r="7695" spans="1:9" x14ac:dyDescent="0.25">
      <c r="A7695" t="s">
        <v>16900</v>
      </c>
      <c r="B7695">
        <v>13127</v>
      </c>
      <c r="C7695" s="2">
        <f t="shared" si="876"/>
        <v>44337</v>
      </c>
      <c r="D7695" s="1">
        <f>TIMEVALUE("14:22:19")</f>
        <v>0.5988310185185185</v>
      </c>
      <c r="E7695" s="2">
        <f t="shared" si="877"/>
        <v>44337</v>
      </c>
      <c r="F7695" s="1">
        <f>TIMEVALUE("14:25:37")</f>
        <v>0.60112268518518519</v>
      </c>
      <c r="G7695" t="s">
        <v>631</v>
      </c>
      <c r="H7695" t="s">
        <v>16901</v>
      </c>
      <c r="I7695">
        <v>698.875</v>
      </c>
    </row>
    <row r="7696" spans="1:9" x14ac:dyDescent="0.25">
      <c r="A7696" t="s">
        <v>16902</v>
      </c>
      <c r="B7696">
        <v>13127</v>
      </c>
      <c r="C7696" s="2">
        <f t="shared" si="876"/>
        <v>44337</v>
      </c>
      <c r="D7696" s="1">
        <f>TIMEVALUE("14:26:40")</f>
        <v>0.60185185185185186</v>
      </c>
      <c r="E7696" s="2">
        <f t="shared" si="877"/>
        <v>44337</v>
      </c>
      <c r="F7696" s="1">
        <f>TIMEVALUE("14:30:45")</f>
        <v>0.60468750000000004</v>
      </c>
      <c r="G7696" t="s">
        <v>2380</v>
      </c>
      <c r="H7696" t="s">
        <v>259</v>
      </c>
      <c r="I7696">
        <v>698.803</v>
      </c>
    </row>
    <row r="7697" spans="1:9" x14ac:dyDescent="0.25">
      <c r="A7697" t="s">
        <v>16903</v>
      </c>
      <c r="B7697">
        <v>13127</v>
      </c>
      <c r="C7697" s="2">
        <f t="shared" si="876"/>
        <v>44337</v>
      </c>
      <c r="D7697" s="1">
        <f>TIMEVALUE("14:31:44")</f>
        <v>0.60537037037037034</v>
      </c>
      <c r="E7697" s="2">
        <f t="shared" si="877"/>
        <v>44337</v>
      </c>
      <c r="F7697" s="1">
        <f>TIMEVALUE("14:36:21")</f>
        <v>0.60857638888888888</v>
      </c>
      <c r="G7697" t="s">
        <v>355</v>
      </c>
      <c r="H7697" t="s">
        <v>16904</v>
      </c>
      <c r="I7697">
        <v>699.01900000000001</v>
      </c>
    </row>
    <row r="7698" spans="1:9" x14ac:dyDescent="0.25">
      <c r="A7698" t="s">
        <v>16905</v>
      </c>
      <c r="B7698">
        <v>13127</v>
      </c>
      <c r="C7698" s="2">
        <f t="shared" si="876"/>
        <v>44337</v>
      </c>
      <c r="D7698" s="1">
        <f>TIMEVALUE("14:37:19")</f>
        <v>0.60924768518518524</v>
      </c>
      <c r="E7698" s="2">
        <f t="shared" si="877"/>
        <v>44337</v>
      </c>
      <c r="F7698" s="1">
        <f>TIMEVALUE("14:41:33")</f>
        <v>0.6121875</v>
      </c>
      <c r="G7698" t="s">
        <v>6692</v>
      </c>
      <c r="H7698" t="s">
        <v>16906</v>
      </c>
      <c r="I7698">
        <v>699.16499999999996</v>
      </c>
    </row>
    <row r="7699" spans="1:9" x14ac:dyDescent="0.25">
      <c r="A7699" t="s">
        <v>16907</v>
      </c>
      <c r="B7699">
        <v>13127</v>
      </c>
      <c r="C7699" s="2">
        <f t="shared" si="876"/>
        <v>44337</v>
      </c>
      <c r="D7699" s="1">
        <f>TIMEVALUE("14:42:47")</f>
        <v>0.61304398148148154</v>
      </c>
      <c r="E7699" s="2">
        <f t="shared" si="877"/>
        <v>44337</v>
      </c>
      <c r="F7699" s="1">
        <f>TIMEVALUE("14:47:51")</f>
        <v>0.61656250000000001</v>
      </c>
      <c r="G7699" t="s">
        <v>5047</v>
      </c>
      <c r="H7699" t="s">
        <v>5562</v>
      </c>
      <c r="I7699">
        <v>699.33100000000002</v>
      </c>
    </row>
    <row r="7700" spans="1:9" x14ac:dyDescent="0.25">
      <c r="A7700" t="s">
        <v>16908</v>
      </c>
      <c r="B7700">
        <v>13127</v>
      </c>
      <c r="C7700" s="2">
        <f t="shared" si="876"/>
        <v>44337</v>
      </c>
      <c r="D7700" s="1">
        <f>TIMEVALUE("14:49:15")</f>
        <v>0.61753472222222228</v>
      </c>
      <c r="E7700" s="2">
        <f t="shared" si="877"/>
        <v>44337</v>
      </c>
      <c r="F7700" s="1">
        <f>TIMEVALUE("14:54:03")</f>
        <v>0.62086805555555558</v>
      </c>
      <c r="G7700" t="s">
        <v>3420</v>
      </c>
      <c r="H7700" t="s">
        <v>16909</v>
      </c>
      <c r="I7700">
        <v>699.42200000000003</v>
      </c>
    </row>
    <row r="7701" spans="1:9" x14ac:dyDescent="0.25">
      <c r="A7701" t="s">
        <v>16910</v>
      </c>
      <c r="B7701">
        <v>13127</v>
      </c>
      <c r="C7701" s="2">
        <f t="shared" si="876"/>
        <v>44337</v>
      </c>
      <c r="D7701" s="1">
        <f>TIMEVALUE("14:55:14")</f>
        <v>0.62168981481481478</v>
      </c>
      <c r="E7701" s="2">
        <f t="shared" si="877"/>
        <v>44337</v>
      </c>
      <c r="F7701" s="1">
        <f>TIMEVALUE("15:00:16")</f>
        <v>0.62518518518518518</v>
      </c>
      <c r="G7701" t="s">
        <v>267</v>
      </c>
      <c r="H7701" t="s">
        <v>16911</v>
      </c>
      <c r="I7701">
        <v>699.48800000000006</v>
      </c>
    </row>
    <row r="7702" spans="1:9" x14ac:dyDescent="0.25">
      <c r="A7702" t="s">
        <v>16912</v>
      </c>
      <c r="B7702">
        <v>13127</v>
      </c>
      <c r="C7702" s="2">
        <f t="shared" si="876"/>
        <v>44337</v>
      </c>
      <c r="D7702" s="1">
        <f>TIMEVALUE("15:01:27")</f>
        <v>0.62600694444444449</v>
      </c>
      <c r="E7702" s="2">
        <f t="shared" si="877"/>
        <v>44337</v>
      </c>
      <c r="F7702" s="1">
        <f>TIMEVALUE("15:09:48")</f>
        <v>0.63180555555555551</v>
      </c>
      <c r="G7702" t="s">
        <v>2172</v>
      </c>
      <c r="H7702" t="s">
        <v>1315</v>
      </c>
      <c r="I7702">
        <v>699.85500000000002</v>
      </c>
    </row>
    <row r="7703" spans="1:9" x14ac:dyDescent="0.25">
      <c r="A7703" t="s">
        <v>16914</v>
      </c>
      <c r="B7703">
        <v>13127</v>
      </c>
      <c r="C7703" s="2">
        <f t="shared" si="876"/>
        <v>44337</v>
      </c>
      <c r="D7703" s="1">
        <f>TIMEVALUE("15:11:27")</f>
        <v>0.63295138888888891</v>
      </c>
      <c r="E7703" s="2">
        <f t="shared" si="877"/>
        <v>44337</v>
      </c>
      <c r="F7703" s="1">
        <f>TIMEVALUE("15:17:02")</f>
        <v>0.6368287037037037</v>
      </c>
      <c r="G7703" t="s">
        <v>2031</v>
      </c>
      <c r="H7703" t="s">
        <v>13385</v>
      </c>
      <c r="I7703">
        <v>699.87199999999996</v>
      </c>
    </row>
    <row r="7704" spans="1:9" x14ac:dyDescent="0.25">
      <c r="A7704" t="s">
        <v>16915</v>
      </c>
      <c r="B7704">
        <v>13127</v>
      </c>
      <c r="C7704" s="2">
        <f t="shared" si="876"/>
        <v>44337</v>
      </c>
      <c r="D7704" s="1">
        <f>TIMEVALUE("11:46:41")</f>
        <v>0.49075231481481479</v>
      </c>
      <c r="E7704" s="2">
        <f t="shared" si="877"/>
        <v>44337</v>
      </c>
      <c r="F7704" s="1">
        <f>TIMEVALUE("11:53:46")</f>
        <v>0.4956712962962963</v>
      </c>
      <c r="G7704" t="s">
        <v>5185</v>
      </c>
      <c r="H7704" t="s">
        <v>16916</v>
      </c>
      <c r="I7704">
        <v>699.98800000000006</v>
      </c>
    </row>
    <row r="7705" spans="1:9" x14ac:dyDescent="0.25">
      <c r="A7705" t="s">
        <v>16917</v>
      </c>
      <c r="B7705">
        <v>13153</v>
      </c>
      <c r="C7705" s="2">
        <f>DATEVALUE("2025-05-21")</f>
        <v>44336</v>
      </c>
      <c r="D7705" s="1">
        <f>TIMEVALUE("16:15:19")</f>
        <v>0.67730324074074078</v>
      </c>
      <c r="E7705" s="2">
        <f>DATEVALUE("2025-05-21")</f>
        <v>44336</v>
      </c>
      <c r="F7705" s="1">
        <f>TIMEVALUE("16:19:57")</f>
        <v>0.68052083333333335</v>
      </c>
      <c r="G7705" t="s">
        <v>888</v>
      </c>
      <c r="H7705" t="s">
        <v>10578</v>
      </c>
      <c r="I7705">
        <v>703.76700000000005</v>
      </c>
    </row>
    <row r="7706" spans="1:9" x14ac:dyDescent="0.25">
      <c r="A7706" t="s">
        <v>16918</v>
      </c>
      <c r="B7706">
        <v>13127</v>
      </c>
      <c r="C7706" s="2">
        <f t="shared" ref="C7706:C7730" si="878">DATEVALUE("2025-05-22")</f>
        <v>44337</v>
      </c>
      <c r="D7706" s="1">
        <f>TIMEVALUE("10:26:09")</f>
        <v>0.43482638888888892</v>
      </c>
      <c r="E7706" s="2">
        <f t="shared" ref="E7706:E7730" si="879">DATEVALUE("2025-05-22")</f>
        <v>44337</v>
      </c>
      <c r="F7706" s="1">
        <f>TIMEVALUE("10:31:33")</f>
        <v>0.43857638888888889</v>
      </c>
      <c r="G7706" t="s">
        <v>5057</v>
      </c>
      <c r="H7706" t="s">
        <v>4279</v>
      </c>
      <c r="I7706">
        <v>698.76300000000003</v>
      </c>
    </row>
    <row r="7707" spans="1:9" x14ac:dyDescent="0.25">
      <c r="A7707" t="s">
        <v>16919</v>
      </c>
      <c r="B7707">
        <v>13127</v>
      </c>
      <c r="C7707" s="2">
        <f t="shared" si="878"/>
        <v>44337</v>
      </c>
      <c r="D7707" s="1">
        <f>TIMEVALUE("10:32:42")</f>
        <v>0.43937500000000002</v>
      </c>
      <c r="E7707" s="2">
        <f t="shared" si="879"/>
        <v>44337</v>
      </c>
      <c r="F7707" s="1">
        <f>TIMEVALUE("10:38:15")</f>
        <v>0.44322916666666667</v>
      </c>
      <c r="G7707" t="s">
        <v>297</v>
      </c>
      <c r="H7707" t="s">
        <v>16921</v>
      </c>
      <c r="I7707">
        <v>698.82299999999998</v>
      </c>
    </row>
    <row r="7708" spans="1:9" x14ac:dyDescent="0.25">
      <c r="A7708" t="s">
        <v>16922</v>
      </c>
      <c r="B7708">
        <v>13127</v>
      </c>
      <c r="C7708" s="2">
        <f t="shared" si="878"/>
        <v>44337</v>
      </c>
      <c r="D7708" s="1">
        <f>TIMEVALUE("10:39:55")</f>
        <v>0.44438657407407406</v>
      </c>
      <c r="E7708" s="2">
        <f t="shared" si="879"/>
        <v>44337</v>
      </c>
      <c r="F7708" s="1">
        <f>TIMEVALUE("10:45:40")</f>
        <v>0.44837962962962963</v>
      </c>
      <c r="G7708" t="s">
        <v>2294</v>
      </c>
      <c r="H7708" t="s">
        <v>1155</v>
      </c>
      <c r="I7708">
        <v>698.95</v>
      </c>
    </row>
    <row r="7709" spans="1:9" x14ac:dyDescent="0.25">
      <c r="A7709" t="s">
        <v>16923</v>
      </c>
      <c r="B7709">
        <v>13127</v>
      </c>
      <c r="C7709" s="2">
        <f t="shared" si="878"/>
        <v>44337</v>
      </c>
      <c r="D7709" s="1">
        <f>TIMEVALUE("10:47:00")</f>
        <v>0.44930555555555557</v>
      </c>
      <c r="E7709" s="2">
        <f t="shared" si="879"/>
        <v>44337</v>
      </c>
      <c r="F7709" s="1">
        <f>TIMEVALUE("10:51:32")</f>
        <v>0.45245370370370369</v>
      </c>
      <c r="G7709" t="s">
        <v>2118</v>
      </c>
      <c r="H7709" t="s">
        <v>15560</v>
      </c>
      <c r="I7709">
        <v>698.98699999999997</v>
      </c>
    </row>
    <row r="7710" spans="1:9" x14ac:dyDescent="0.25">
      <c r="A7710" t="s">
        <v>16924</v>
      </c>
      <c r="B7710">
        <v>13127</v>
      </c>
      <c r="C7710" s="2">
        <f t="shared" si="878"/>
        <v>44337</v>
      </c>
      <c r="D7710" s="1">
        <f>TIMEVALUE("10:54:01")</f>
        <v>0.45417824074074076</v>
      </c>
      <c r="E7710" s="2">
        <f t="shared" si="879"/>
        <v>44337</v>
      </c>
      <c r="F7710" s="1">
        <f>TIMEVALUE("10:59:44")</f>
        <v>0.45814814814814814</v>
      </c>
      <c r="G7710" t="s">
        <v>736</v>
      </c>
      <c r="H7710" t="s">
        <v>16925</v>
      </c>
      <c r="I7710">
        <v>699.26099999999997</v>
      </c>
    </row>
    <row r="7711" spans="1:9" x14ac:dyDescent="0.25">
      <c r="A7711" t="s">
        <v>16926</v>
      </c>
      <c r="B7711">
        <v>13127</v>
      </c>
      <c r="C7711" s="2">
        <f t="shared" si="878"/>
        <v>44337</v>
      </c>
      <c r="D7711" s="1">
        <f>TIMEVALUE("11:00:52")</f>
        <v>0.45893518518518517</v>
      </c>
      <c r="E7711" s="2">
        <f t="shared" si="879"/>
        <v>44337</v>
      </c>
      <c r="F7711" s="1">
        <f>TIMEVALUE("11:05:50")</f>
        <v>0.46238425925925924</v>
      </c>
      <c r="G7711" t="s">
        <v>367</v>
      </c>
      <c r="H7711" t="s">
        <v>605</v>
      </c>
      <c r="I7711">
        <v>699.173</v>
      </c>
    </row>
    <row r="7712" spans="1:9" x14ac:dyDescent="0.25">
      <c r="A7712" t="s">
        <v>16927</v>
      </c>
      <c r="B7712">
        <v>13127</v>
      </c>
      <c r="C7712" s="2">
        <f t="shared" si="878"/>
        <v>44337</v>
      </c>
      <c r="D7712" s="1">
        <f>TIMEVALUE("11:06:49")</f>
        <v>0.46306712962962965</v>
      </c>
      <c r="E7712" s="2">
        <f t="shared" si="879"/>
        <v>44337</v>
      </c>
      <c r="F7712" s="1">
        <f>TIMEVALUE("11:12:31")</f>
        <v>0.46702546296296299</v>
      </c>
      <c r="G7712" t="s">
        <v>1894</v>
      </c>
      <c r="H7712" t="s">
        <v>16928</v>
      </c>
      <c r="I7712">
        <v>699.32500000000005</v>
      </c>
    </row>
    <row r="7713" spans="1:9" x14ac:dyDescent="0.25">
      <c r="A7713" t="s">
        <v>16929</v>
      </c>
      <c r="B7713">
        <v>13127</v>
      </c>
      <c r="C7713" s="2">
        <f t="shared" si="878"/>
        <v>44337</v>
      </c>
      <c r="D7713" s="1">
        <f>TIMEVALUE("11:13:36")</f>
        <v>0.46777777777777779</v>
      </c>
      <c r="E7713" s="2">
        <f t="shared" si="879"/>
        <v>44337</v>
      </c>
      <c r="F7713" s="1">
        <f>TIMEVALUE("11:19:26")</f>
        <v>0.47182870370370372</v>
      </c>
      <c r="G7713" t="s">
        <v>3238</v>
      </c>
      <c r="H7713" t="s">
        <v>4378</v>
      </c>
      <c r="I7713">
        <v>699.476</v>
      </c>
    </row>
    <row r="7714" spans="1:9" x14ac:dyDescent="0.25">
      <c r="A7714" t="s">
        <v>16930</v>
      </c>
      <c r="B7714">
        <v>13127</v>
      </c>
      <c r="C7714" s="2">
        <f t="shared" si="878"/>
        <v>44337</v>
      </c>
      <c r="D7714" s="1">
        <f>TIMEVALUE("11:20:27")</f>
        <v>0.4725347222222222</v>
      </c>
      <c r="E7714" s="2">
        <f t="shared" si="879"/>
        <v>44337</v>
      </c>
      <c r="F7714" s="1">
        <f>TIMEVALUE("11:29:30")</f>
        <v>0.47881944444444446</v>
      </c>
      <c r="G7714" t="s">
        <v>3308</v>
      </c>
      <c r="H7714" t="s">
        <v>16931</v>
      </c>
      <c r="I7714">
        <v>699.66800000000001</v>
      </c>
    </row>
    <row r="7715" spans="1:9" x14ac:dyDescent="0.25">
      <c r="A7715" t="s">
        <v>16932</v>
      </c>
      <c r="B7715">
        <v>13127</v>
      </c>
      <c r="C7715" s="2">
        <f t="shared" si="878"/>
        <v>44337</v>
      </c>
      <c r="D7715" s="1">
        <f>TIMEVALUE("11:30:50")</f>
        <v>0.47974537037037035</v>
      </c>
      <c r="E7715" s="2">
        <f t="shared" si="879"/>
        <v>44337</v>
      </c>
      <c r="F7715" s="1">
        <f>TIMEVALUE("11:36:59")</f>
        <v>0.48401620370370368</v>
      </c>
      <c r="G7715" t="s">
        <v>2396</v>
      </c>
      <c r="H7715" t="s">
        <v>16933</v>
      </c>
      <c r="I7715">
        <v>699.84299999999996</v>
      </c>
    </row>
    <row r="7716" spans="1:9" x14ac:dyDescent="0.25">
      <c r="A7716" t="s">
        <v>16934</v>
      </c>
      <c r="B7716">
        <v>13127</v>
      </c>
      <c r="C7716" s="2">
        <f t="shared" si="878"/>
        <v>44337</v>
      </c>
      <c r="D7716" s="1">
        <f>TIMEVALUE("11:38:06")</f>
        <v>0.48479166666666668</v>
      </c>
      <c r="E7716" s="2">
        <f t="shared" si="879"/>
        <v>44337</v>
      </c>
      <c r="F7716" s="1">
        <f>TIMEVALUE("11:44:37")</f>
        <v>0.48931712962962964</v>
      </c>
      <c r="G7716" t="s">
        <v>130</v>
      </c>
      <c r="H7716" t="s">
        <v>16935</v>
      </c>
      <c r="I7716">
        <v>699.88199999999995</v>
      </c>
    </row>
    <row r="7717" spans="1:9" x14ac:dyDescent="0.25">
      <c r="A7717" t="s">
        <v>16936</v>
      </c>
      <c r="B7717">
        <v>13127</v>
      </c>
      <c r="C7717" s="2">
        <f t="shared" si="878"/>
        <v>44337</v>
      </c>
      <c r="D7717" s="1">
        <f>TIMEVALUE("10:15:00")</f>
        <v>0.42708333333333331</v>
      </c>
      <c r="E7717" s="2">
        <f t="shared" si="879"/>
        <v>44337</v>
      </c>
      <c r="F7717" s="1">
        <f>TIMEVALUE("10:20:23")</f>
        <v>0.43082175925925925</v>
      </c>
      <c r="G7717" t="s">
        <v>4044</v>
      </c>
      <c r="H7717" t="s">
        <v>13299</v>
      </c>
      <c r="I7717">
        <v>699.95899999999995</v>
      </c>
    </row>
    <row r="7718" spans="1:9" x14ac:dyDescent="0.25">
      <c r="A7718" t="s">
        <v>16937</v>
      </c>
      <c r="B7718">
        <v>13127</v>
      </c>
      <c r="C7718" s="2">
        <f t="shared" si="878"/>
        <v>44337</v>
      </c>
      <c r="D7718" s="1">
        <f>TIMEVALUE("08:48:48")</f>
        <v>0.36722222222222223</v>
      </c>
      <c r="E7718" s="2">
        <f t="shared" si="879"/>
        <v>44337</v>
      </c>
      <c r="F7718" s="1">
        <f>TIMEVALUE("08:53:30")</f>
        <v>0.37048611111111113</v>
      </c>
      <c r="G7718" t="s">
        <v>3092</v>
      </c>
      <c r="H7718" t="s">
        <v>12545</v>
      </c>
      <c r="I7718">
        <v>698.45899999999995</v>
      </c>
    </row>
    <row r="7719" spans="1:9" x14ac:dyDescent="0.25">
      <c r="A7719" t="s">
        <v>16938</v>
      </c>
      <c r="B7719">
        <v>13127</v>
      </c>
      <c r="C7719" s="2">
        <f t="shared" si="878"/>
        <v>44337</v>
      </c>
      <c r="D7719" s="1">
        <f>TIMEVALUE("08:54:49")</f>
        <v>0.37140046296296297</v>
      </c>
      <c r="E7719" s="2">
        <f t="shared" si="879"/>
        <v>44337</v>
      </c>
      <c r="F7719" s="1">
        <f>TIMEVALUE("09:00:57")</f>
        <v>0.37565972222222221</v>
      </c>
      <c r="G7719" t="s">
        <v>741</v>
      </c>
      <c r="H7719" t="s">
        <v>15786</v>
      </c>
      <c r="I7719">
        <v>698.53099999999995</v>
      </c>
    </row>
    <row r="7720" spans="1:9" x14ac:dyDescent="0.25">
      <c r="A7720" t="s">
        <v>16939</v>
      </c>
      <c r="B7720">
        <v>13127</v>
      </c>
      <c r="C7720" s="2">
        <f t="shared" si="878"/>
        <v>44337</v>
      </c>
      <c r="D7720" s="1">
        <f>TIMEVALUE("09:04:47")</f>
        <v>0.37832175925925926</v>
      </c>
      <c r="E7720" s="2">
        <f t="shared" si="879"/>
        <v>44337</v>
      </c>
      <c r="F7720" s="1">
        <f>TIMEVALUE("09:10:51")</f>
        <v>0.38253472222222223</v>
      </c>
      <c r="G7720" t="s">
        <v>1079</v>
      </c>
      <c r="H7720" t="s">
        <v>16940</v>
      </c>
      <c r="I7720">
        <v>698.65</v>
      </c>
    </row>
    <row r="7721" spans="1:9" x14ac:dyDescent="0.25">
      <c r="A7721" t="s">
        <v>16941</v>
      </c>
      <c r="B7721">
        <v>13127</v>
      </c>
      <c r="C7721" s="2">
        <f t="shared" si="878"/>
        <v>44337</v>
      </c>
      <c r="D7721" s="1">
        <f>TIMEVALUE("09:12:05")</f>
        <v>0.38339120370370372</v>
      </c>
      <c r="E7721" s="2">
        <f t="shared" si="879"/>
        <v>44337</v>
      </c>
      <c r="F7721" s="1">
        <f>TIMEVALUE("09:18:17")</f>
        <v>0.38769675925925928</v>
      </c>
      <c r="G7721" t="s">
        <v>655</v>
      </c>
      <c r="H7721" t="s">
        <v>16942</v>
      </c>
      <c r="I7721">
        <v>698.76700000000005</v>
      </c>
    </row>
    <row r="7722" spans="1:9" x14ac:dyDescent="0.25">
      <c r="A7722" t="s">
        <v>16943</v>
      </c>
      <c r="B7722">
        <v>13127</v>
      </c>
      <c r="C7722" s="2">
        <f t="shared" si="878"/>
        <v>44337</v>
      </c>
      <c r="D7722" s="1">
        <f>TIMEVALUE("09:19:21")</f>
        <v>0.38843749999999999</v>
      </c>
      <c r="E7722" s="2">
        <f t="shared" si="879"/>
        <v>44337</v>
      </c>
      <c r="F7722" s="1">
        <f>TIMEVALUE("09:25:29")</f>
        <v>0.39269675925925923</v>
      </c>
      <c r="G7722" t="s">
        <v>741</v>
      </c>
      <c r="H7722" t="s">
        <v>12645</v>
      </c>
      <c r="I7722">
        <v>698.851</v>
      </c>
    </row>
    <row r="7723" spans="1:9" x14ac:dyDescent="0.25">
      <c r="A7723" t="s">
        <v>16944</v>
      </c>
      <c r="B7723">
        <v>13127</v>
      </c>
      <c r="C7723" s="2">
        <f t="shared" si="878"/>
        <v>44337</v>
      </c>
      <c r="D7723" s="1">
        <f>TIMEVALUE("09:26:32")</f>
        <v>0.3934259259259259</v>
      </c>
      <c r="E7723" s="2">
        <f t="shared" si="879"/>
        <v>44337</v>
      </c>
      <c r="F7723" s="1">
        <f>TIMEVALUE("09:31:07")</f>
        <v>0.39660879629629631</v>
      </c>
      <c r="G7723" t="s">
        <v>6560</v>
      </c>
      <c r="H7723" t="s">
        <v>16945</v>
      </c>
      <c r="I7723">
        <v>699.02599999999995</v>
      </c>
    </row>
    <row r="7724" spans="1:9" x14ac:dyDescent="0.25">
      <c r="A7724" t="s">
        <v>16946</v>
      </c>
      <c r="B7724">
        <v>13127</v>
      </c>
      <c r="C7724" s="2">
        <f t="shared" si="878"/>
        <v>44337</v>
      </c>
      <c r="D7724" s="1">
        <f>TIMEVALUE("15:23:54")</f>
        <v>0.64159722222222226</v>
      </c>
      <c r="E7724" s="2">
        <f t="shared" si="879"/>
        <v>44337</v>
      </c>
      <c r="F7724" s="1">
        <f>TIMEVALUE("15:29:35")</f>
        <v>0.64554398148148151</v>
      </c>
      <c r="G7724" t="s">
        <v>5224</v>
      </c>
      <c r="H7724" t="s">
        <v>16947</v>
      </c>
      <c r="I7724">
        <v>699.11300000000006</v>
      </c>
    </row>
    <row r="7725" spans="1:9" x14ac:dyDescent="0.25">
      <c r="A7725" t="s">
        <v>16948</v>
      </c>
      <c r="B7725">
        <v>13127</v>
      </c>
      <c r="C7725" s="2">
        <f t="shared" si="878"/>
        <v>44337</v>
      </c>
      <c r="D7725" s="1">
        <f>TIMEVALUE("09:32:40")</f>
        <v>0.3976851851851852</v>
      </c>
      <c r="E7725" s="2">
        <f t="shared" si="879"/>
        <v>44337</v>
      </c>
      <c r="F7725" s="1">
        <f>TIMEVALUE("09:38:24")</f>
        <v>0.40166666666666667</v>
      </c>
      <c r="G7725" t="s">
        <v>610</v>
      </c>
      <c r="H7725" t="s">
        <v>15622</v>
      </c>
      <c r="I7725">
        <v>699.25</v>
      </c>
    </row>
    <row r="7726" spans="1:9" x14ac:dyDescent="0.25">
      <c r="A7726" t="s">
        <v>16949</v>
      </c>
      <c r="B7726">
        <v>13127</v>
      </c>
      <c r="C7726" s="2">
        <f t="shared" si="878"/>
        <v>44337</v>
      </c>
      <c r="D7726" s="1">
        <f>TIMEVALUE("09:39:49")</f>
        <v>0.40265046296296297</v>
      </c>
      <c r="E7726" s="2">
        <f t="shared" si="879"/>
        <v>44337</v>
      </c>
      <c r="F7726" s="1">
        <f>TIMEVALUE("09:45:31")</f>
        <v>0.40660879629629632</v>
      </c>
      <c r="G7726" t="s">
        <v>1894</v>
      </c>
      <c r="H7726" t="s">
        <v>16950</v>
      </c>
      <c r="I7726">
        <v>699.32100000000003</v>
      </c>
    </row>
    <row r="7727" spans="1:9" x14ac:dyDescent="0.25">
      <c r="A7727" t="s">
        <v>16951</v>
      </c>
      <c r="B7727">
        <v>13127</v>
      </c>
      <c r="C7727" s="2">
        <f t="shared" si="878"/>
        <v>44337</v>
      </c>
      <c r="D7727" s="1">
        <f>TIMEVALUE("09:46:38")</f>
        <v>0.40738425925925925</v>
      </c>
      <c r="E7727" s="2">
        <f t="shared" si="879"/>
        <v>44337</v>
      </c>
      <c r="F7727" s="1">
        <f>TIMEVALUE("09:54:01")</f>
        <v>0.41251157407407407</v>
      </c>
      <c r="G7727" t="s">
        <v>6602</v>
      </c>
      <c r="H7727" t="s">
        <v>16952</v>
      </c>
      <c r="I7727">
        <v>699.39200000000005</v>
      </c>
    </row>
    <row r="7728" spans="1:9" x14ac:dyDescent="0.25">
      <c r="A7728" t="s">
        <v>16953</v>
      </c>
      <c r="B7728">
        <v>13127</v>
      </c>
      <c r="C7728" s="2">
        <f t="shared" si="878"/>
        <v>44337</v>
      </c>
      <c r="D7728" s="1">
        <f>TIMEVALUE("09:55:21")</f>
        <v>0.41343750000000001</v>
      </c>
      <c r="E7728" s="2">
        <f t="shared" si="879"/>
        <v>44337</v>
      </c>
      <c r="F7728" s="1">
        <f>TIMEVALUE("10:04:39")</f>
        <v>0.41989583333333336</v>
      </c>
      <c r="G7728" t="s">
        <v>1618</v>
      </c>
      <c r="H7728" t="s">
        <v>16954</v>
      </c>
      <c r="I7728">
        <v>699.50900000000001</v>
      </c>
    </row>
    <row r="7729" spans="1:9" x14ac:dyDescent="0.25">
      <c r="A7729" t="s">
        <v>16955</v>
      </c>
      <c r="B7729">
        <v>13127</v>
      </c>
      <c r="C7729" s="2">
        <f t="shared" si="878"/>
        <v>44337</v>
      </c>
      <c r="D7729" s="1">
        <f>TIMEVALUE("10:05:44")</f>
        <v>0.42064814814814816</v>
      </c>
      <c r="E7729" s="2">
        <f t="shared" si="879"/>
        <v>44337</v>
      </c>
      <c r="F7729" s="1">
        <f>TIMEVALUE("10:13:16")</f>
        <v>0.42587962962962961</v>
      </c>
      <c r="G7729" t="s">
        <v>2821</v>
      </c>
      <c r="H7729" t="s">
        <v>4619</v>
      </c>
      <c r="I7729">
        <v>699.67100000000005</v>
      </c>
    </row>
    <row r="7730" spans="1:9" x14ac:dyDescent="0.25">
      <c r="A7730" t="s">
        <v>16956</v>
      </c>
      <c r="B7730">
        <v>13127</v>
      </c>
      <c r="C7730" s="2">
        <f t="shared" si="878"/>
        <v>44337</v>
      </c>
      <c r="D7730" s="1">
        <f>TIMEVALUE("08:34:33")</f>
        <v>0.3573263888888889</v>
      </c>
      <c r="E7730" s="2">
        <f t="shared" si="879"/>
        <v>44337</v>
      </c>
      <c r="F7730" s="1">
        <f>TIMEVALUE("08:43:11")</f>
        <v>0.36332175925925925</v>
      </c>
      <c r="G7730" t="s">
        <v>3672</v>
      </c>
      <c r="H7730" t="s">
        <v>13405</v>
      </c>
      <c r="I7730">
        <v>699.71199999999999</v>
      </c>
    </row>
    <row r="7731" spans="1:9" x14ac:dyDescent="0.25">
      <c r="A7731" t="s">
        <v>16957</v>
      </c>
      <c r="B7731">
        <v>13127</v>
      </c>
      <c r="C7731" s="2">
        <f>DATEVALUE("2025-05-21")</f>
        <v>44336</v>
      </c>
      <c r="D7731" s="1">
        <f>TIMEVALUE("17:56:27")</f>
        <v>0.74753472222222217</v>
      </c>
      <c r="E7731" s="2">
        <f>DATEVALUE("2025-05-21")</f>
        <v>44336</v>
      </c>
      <c r="F7731" s="1">
        <f>TIMEVALUE("18:00:12")</f>
        <v>0.75013888888888891</v>
      </c>
      <c r="G7731" t="s">
        <v>3362</v>
      </c>
      <c r="H7731" t="s">
        <v>16958</v>
      </c>
      <c r="I7731">
        <v>698.553</v>
      </c>
    </row>
    <row r="7732" spans="1:9" x14ac:dyDescent="0.25">
      <c r="A7732" t="s">
        <v>16959</v>
      </c>
      <c r="B7732">
        <v>13127</v>
      </c>
      <c r="C7732" s="2">
        <f>DATEVALUE("2025-05-21")</f>
        <v>44336</v>
      </c>
      <c r="D7732" s="1">
        <f>TIMEVALUE("18:01:27")</f>
        <v>0.75100694444444449</v>
      </c>
      <c r="E7732" s="2">
        <f>DATEVALUE("2025-05-21")</f>
        <v>44336</v>
      </c>
      <c r="F7732" s="1">
        <f>TIMEVALUE("18:06:02")</f>
        <v>0.75418981481481484</v>
      </c>
      <c r="G7732" t="s">
        <v>6560</v>
      </c>
      <c r="H7732" t="s">
        <v>16961</v>
      </c>
      <c r="I7732">
        <v>698.61300000000006</v>
      </c>
    </row>
    <row r="7733" spans="1:9" x14ac:dyDescent="0.25">
      <c r="A7733" t="s">
        <v>16962</v>
      </c>
      <c r="B7733">
        <v>13127</v>
      </c>
      <c r="C7733" s="2">
        <f>DATEVALUE("2025-05-21")</f>
        <v>44336</v>
      </c>
      <c r="D7733" s="1">
        <f>TIMEVALUE("18:06:57")</f>
        <v>0.75482638888888887</v>
      </c>
      <c r="E7733" s="2">
        <f>DATEVALUE("2025-05-21")</f>
        <v>44336</v>
      </c>
      <c r="F7733" s="1">
        <f>TIMEVALUE("18:11:23")</f>
        <v>0.75790509259259264</v>
      </c>
      <c r="G7733" t="s">
        <v>927</v>
      </c>
      <c r="H7733" t="s">
        <v>16963</v>
      </c>
      <c r="I7733">
        <v>698.678</v>
      </c>
    </row>
    <row r="7734" spans="1:9" x14ac:dyDescent="0.25">
      <c r="A7734" t="s">
        <v>16964</v>
      </c>
      <c r="B7734">
        <v>13127</v>
      </c>
      <c r="C7734" s="2">
        <f>DATEVALUE("2025-05-21")</f>
        <v>44336</v>
      </c>
      <c r="D7734" s="1">
        <f>TIMEVALUE("18:12:15")</f>
        <v>0.75850694444444444</v>
      </c>
      <c r="E7734" s="2">
        <f>DATEVALUE("2025-05-21")</f>
        <v>44336</v>
      </c>
      <c r="F7734" s="1">
        <f>TIMEVALUE("18:17:31")</f>
        <v>0.76216435185185183</v>
      </c>
      <c r="G7734" t="s">
        <v>10587</v>
      </c>
      <c r="H7734" t="s">
        <v>16965</v>
      </c>
      <c r="I7734">
        <v>698.68200000000002</v>
      </c>
    </row>
    <row r="7735" spans="1:9" x14ac:dyDescent="0.25">
      <c r="A7735" t="s">
        <v>16966</v>
      </c>
      <c r="B7735">
        <v>13127</v>
      </c>
      <c r="C7735" s="2">
        <f t="shared" ref="C7735:C7742" si="880">DATEVALUE("2025-05-22")</f>
        <v>44337</v>
      </c>
      <c r="D7735" s="1">
        <f>TIMEVALUE("07:26:32")</f>
        <v>0.31009259259259259</v>
      </c>
      <c r="E7735" s="2">
        <f t="shared" ref="E7735:E7742" si="881">DATEVALUE("2025-05-22")</f>
        <v>44337</v>
      </c>
      <c r="F7735" s="1">
        <f>TIMEVALUE("07:32:46")</f>
        <v>0.31442129629629628</v>
      </c>
      <c r="G7735" t="s">
        <v>6023</v>
      </c>
      <c r="H7735" t="s">
        <v>16967</v>
      </c>
      <c r="I7735">
        <v>698.947</v>
      </c>
    </row>
    <row r="7736" spans="1:9" x14ac:dyDescent="0.25">
      <c r="A7736" t="s">
        <v>16968</v>
      </c>
      <c r="B7736">
        <v>13127</v>
      </c>
      <c r="C7736" s="2">
        <f t="shared" si="880"/>
        <v>44337</v>
      </c>
      <c r="D7736" s="1">
        <f>TIMEVALUE("07:33:58")</f>
        <v>0.31525462962962963</v>
      </c>
      <c r="E7736" s="2">
        <f t="shared" si="881"/>
        <v>44337</v>
      </c>
      <c r="F7736" s="1">
        <f>TIMEVALUE("07:39:53")</f>
        <v>0.31936342592592593</v>
      </c>
      <c r="G7736" t="s">
        <v>971</v>
      </c>
      <c r="H7736" t="s">
        <v>13349</v>
      </c>
      <c r="I7736">
        <v>699.07299999999998</v>
      </c>
    </row>
    <row r="7737" spans="1:9" x14ac:dyDescent="0.25">
      <c r="A7737" t="s">
        <v>16969</v>
      </c>
      <c r="B7737">
        <v>13127</v>
      </c>
      <c r="C7737" s="2">
        <f t="shared" si="880"/>
        <v>44337</v>
      </c>
      <c r="D7737" s="1">
        <f>TIMEVALUE("07:41:01")</f>
        <v>0.32015046296296296</v>
      </c>
      <c r="E7737" s="2">
        <f t="shared" si="881"/>
        <v>44337</v>
      </c>
      <c r="F7737" s="1">
        <f>TIMEVALUE("07:48:17")</f>
        <v>0.32519675925925928</v>
      </c>
      <c r="G7737" t="s">
        <v>2078</v>
      </c>
      <c r="H7737" t="s">
        <v>16958</v>
      </c>
      <c r="I7737">
        <v>699.18</v>
      </c>
    </row>
    <row r="7738" spans="1:9" x14ac:dyDescent="0.25">
      <c r="A7738" t="s">
        <v>16970</v>
      </c>
      <c r="B7738">
        <v>13127</v>
      </c>
      <c r="C7738" s="2">
        <f t="shared" si="880"/>
        <v>44337</v>
      </c>
      <c r="D7738" s="1">
        <f>TIMEVALUE("07:50:39")</f>
        <v>0.3268402777777778</v>
      </c>
      <c r="E7738" s="2">
        <f t="shared" si="881"/>
        <v>44337</v>
      </c>
      <c r="F7738" s="1">
        <f>TIMEVALUE("07:58:46")</f>
        <v>0.33247685185185183</v>
      </c>
      <c r="G7738" t="s">
        <v>1133</v>
      </c>
      <c r="H7738" t="s">
        <v>12746</v>
      </c>
      <c r="I7738">
        <v>699.17700000000002</v>
      </c>
    </row>
    <row r="7739" spans="1:9" x14ac:dyDescent="0.25">
      <c r="A7739" t="s">
        <v>16971</v>
      </c>
      <c r="B7739">
        <v>13127</v>
      </c>
      <c r="C7739" s="2">
        <f t="shared" si="880"/>
        <v>44337</v>
      </c>
      <c r="D7739" s="1">
        <f>TIMEVALUE("07:59:47")</f>
        <v>0.33318287037037037</v>
      </c>
      <c r="E7739" s="2">
        <f t="shared" si="881"/>
        <v>44337</v>
      </c>
      <c r="F7739" s="1">
        <f>TIMEVALUE("08:05:26")</f>
        <v>0.33710648148148148</v>
      </c>
      <c r="G7739" t="s">
        <v>3244</v>
      </c>
      <c r="H7739" t="s">
        <v>16972</v>
      </c>
      <c r="I7739">
        <v>699.28499999999997</v>
      </c>
    </row>
    <row r="7740" spans="1:9" x14ac:dyDescent="0.25">
      <c r="A7740" t="s">
        <v>16973</v>
      </c>
      <c r="B7740">
        <v>13127</v>
      </c>
      <c r="C7740" s="2">
        <f t="shared" si="880"/>
        <v>44337</v>
      </c>
      <c r="D7740" s="1">
        <f>TIMEVALUE("08:06:44")</f>
        <v>0.33800925925925923</v>
      </c>
      <c r="E7740" s="2">
        <f t="shared" si="881"/>
        <v>44337</v>
      </c>
      <c r="F7740" s="1">
        <f>TIMEVALUE("08:12:28")</f>
        <v>0.34199074074074076</v>
      </c>
      <c r="G7740" t="s">
        <v>610</v>
      </c>
      <c r="H7740" t="s">
        <v>16974</v>
      </c>
      <c r="I7740">
        <v>699.39200000000005</v>
      </c>
    </row>
    <row r="7741" spans="1:9" x14ac:dyDescent="0.25">
      <c r="A7741" t="s">
        <v>16975</v>
      </c>
      <c r="B7741">
        <v>13127</v>
      </c>
      <c r="C7741" s="2">
        <f t="shared" si="880"/>
        <v>44337</v>
      </c>
      <c r="D7741" s="1">
        <f>TIMEVALUE("08:13:33")</f>
        <v>0.34274305555555556</v>
      </c>
      <c r="E7741" s="2">
        <f t="shared" si="881"/>
        <v>44337</v>
      </c>
      <c r="F7741" s="1">
        <f>TIMEVALUE("08:20:28")</f>
        <v>0.3475462962962963</v>
      </c>
      <c r="G7741" t="s">
        <v>1793</v>
      </c>
      <c r="H7741" t="s">
        <v>16976</v>
      </c>
      <c r="I7741">
        <v>699.46699999999998</v>
      </c>
    </row>
    <row r="7742" spans="1:9" x14ac:dyDescent="0.25">
      <c r="A7742" t="s">
        <v>16977</v>
      </c>
      <c r="B7742">
        <v>13127</v>
      </c>
      <c r="C7742" s="2">
        <f t="shared" si="880"/>
        <v>44337</v>
      </c>
      <c r="D7742" s="1">
        <f>TIMEVALUE("08:24:04")</f>
        <v>0.3500462962962963</v>
      </c>
      <c r="E7742" s="2">
        <f t="shared" si="881"/>
        <v>44337</v>
      </c>
      <c r="F7742" s="1">
        <f>TIMEVALUE("08:32:02")</f>
        <v>0.3555787037037037</v>
      </c>
      <c r="G7742" t="s">
        <v>255</v>
      </c>
      <c r="H7742" t="s">
        <v>16978</v>
      </c>
      <c r="I7742">
        <v>699.61800000000005</v>
      </c>
    </row>
    <row r="7743" spans="1:9" x14ac:dyDescent="0.25">
      <c r="A7743" t="s">
        <v>16979</v>
      </c>
      <c r="B7743">
        <v>13127</v>
      </c>
      <c r="C7743" s="2">
        <f t="shared" ref="C7743:C7774" si="882">DATEVALUE("2025-05-21")</f>
        <v>44336</v>
      </c>
      <c r="D7743" s="1">
        <f>TIMEVALUE("17:46:38")</f>
        <v>0.74071759259259262</v>
      </c>
      <c r="E7743" s="2">
        <f t="shared" ref="E7743:E7774" si="883">DATEVALUE("2025-05-21")</f>
        <v>44336</v>
      </c>
      <c r="F7743" s="1">
        <f>TIMEVALUE("17:52:17")</f>
        <v>0.74464120370370368</v>
      </c>
      <c r="G7743" t="s">
        <v>3244</v>
      </c>
      <c r="H7743" t="s">
        <v>16980</v>
      </c>
      <c r="I7743">
        <v>699.72199999999998</v>
      </c>
    </row>
    <row r="7744" spans="1:9" x14ac:dyDescent="0.25">
      <c r="A7744" t="s">
        <v>16981</v>
      </c>
      <c r="B7744">
        <v>13127</v>
      </c>
      <c r="C7744" s="2">
        <f t="shared" si="882"/>
        <v>44336</v>
      </c>
      <c r="D7744" s="1">
        <f>TIMEVALUE("16:26:02")</f>
        <v>0.68474537037037042</v>
      </c>
      <c r="E7744" s="2">
        <f t="shared" si="883"/>
        <v>44336</v>
      </c>
      <c r="F7744" s="1">
        <f>TIMEVALUE("16:30:06")</f>
        <v>0.68756944444444446</v>
      </c>
      <c r="G7744" t="s">
        <v>915</v>
      </c>
      <c r="H7744" t="s">
        <v>4253</v>
      </c>
      <c r="I7744">
        <v>698.55799999999999</v>
      </c>
    </row>
    <row r="7745" spans="1:9" x14ac:dyDescent="0.25">
      <c r="A7745" t="s">
        <v>16982</v>
      </c>
      <c r="B7745">
        <v>13127</v>
      </c>
      <c r="C7745" s="2">
        <f t="shared" si="882"/>
        <v>44336</v>
      </c>
      <c r="D7745" s="1">
        <f>TIMEVALUE("16:31:11")</f>
        <v>0.68832175925925931</v>
      </c>
      <c r="E7745" s="2">
        <f t="shared" si="883"/>
        <v>44336</v>
      </c>
      <c r="F7745" s="1">
        <f>TIMEVALUE("16:35:26")</f>
        <v>0.69127314814814811</v>
      </c>
      <c r="G7745" t="s">
        <v>2125</v>
      </c>
      <c r="H7745" t="s">
        <v>16983</v>
      </c>
      <c r="I7745">
        <v>698.61300000000006</v>
      </c>
    </row>
    <row r="7746" spans="1:9" x14ac:dyDescent="0.25">
      <c r="A7746" t="s">
        <v>16984</v>
      </c>
      <c r="B7746">
        <v>13127</v>
      </c>
      <c r="C7746" s="2">
        <f t="shared" si="882"/>
        <v>44336</v>
      </c>
      <c r="D7746" s="1">
        <f>TIMEVALUE("16:36:37")</f>
        <v>0.69209490740740742</v>
      </c>
      <c r="E7746" s="2">
        <f t="shared" si="883"/>
        <v>44336</v>
      </c>
      <c r="F7746" s="1">
        <f>TIMEVALUE("16:40:59")</f>
        <v>0.69512731481481482</v>
      </c>
      <c r="G7746" t="s">
        <v>3241</v>
      </c>
      <c r="H7746" t="s">
        <v>16985</v>
      </c>
      <c r="I7746">
        <v>698.66800000000001</v>
      </c>
    </row>
    <row r="7747" spans="1:9" x14ac:dyDescent="0.25">
      <c r="A7747" t="s">
        <v>16986</v>
      </c>
      <c r="B7747">
        <v>13127</v>
      </c>
      <c r="C7747" s="2">
        <f t="shared" si="882"/>
        <v>44336</v>
      </c>
      <c r="D7747" s="1">
        <f>TIMEVALUE("16:42:15")</f>
        <v>0.69600694444444444</v>
      </c>
      <c r="E7747" s="2">
        <f t="shared" si="883"/>
        <v>44336</v>
      </c>
      <c r="F7747" s="1">
        <f>TIMEVALUE("16:47:20")</f>
        <v>0.69953703703703707</v>
      </c>
      <c r="G7747" t="s">
        <v>1901</v>
      </c>
      <c r="H7747" t="s">
        <v>16987</v>
      </c>
      <c r="I7747">
        <v>698.81299999999999</v>
      </c>
    </row>
    <row r="7748" spans="1:9" x14ac:dyDescent="0.25">
      <c r="A7748" t="s">
        <v>16988</v>
      </c>
      <c r="B7748">
        <v>13127</v>
      </c>
      <c r="C7748" s="2">
        <f t="shared" si="882"/>
        <v>44336</v>
      </c>
      <c r="D7748" s="1">
        <f>TIMEVALUE("16:48:58")</f>
        <v>0.70067129629629632</v>
      </c>
      <c r="E7748" s="2">
        <f t="shared" si="883"/>
        <v>44336</v>
      </c>
      <c r="F7748" s="1">
        <f>TIMEVALUE("16:53:39")</f>
        <v>0.70392361111111112</v>
      </c>
      <c r="G7748" t="s">
        <v>3722</v>
      </c>
      <c r="H7748" t="s">
        <v>16989</v>
      </c>
      <c r="I7748">
        <v>698.87199999999996</v>
      </c>
    </row>
    <row r="7749" spans="1:9" x14ac:dyDescent="0.25">
      <c r="A7749" t="s">
        <v>16990</v>
      </c>
      <c r="B7749">
        <v>13127</v>
      </c>
      <c r="C7749" s="2">
        <f t="shared" si="882"/>
        <v>44336</v>
      </c>
      <c r="D7749" s="1">
        <f>TIMEVALUE("16:54:48")</f>
        <v>0.70472222222222225</v>
      </c>
      <c r="E7749" s="2">
        <f t="shared" si="883"/>
        <v>44336</v>
      </c>
      <c r="F7749" s="1">
        <f>TIMEVALUE("16:59:16")</f>
        <v>0.70782407407407411</v>
      </c>
      <c r="G7749" t="s">
        <v>3081</v>
      </c>
      <c r="H7749" t="s">
        <v>16991</v>
      </c>
      <c r="I7749">
        <v>698.995</v>
      </c>
    </row>
    <row r="7750" spans="1:9" x14ac:dyDescent="0.25">
      <c r="A7750" t="s">
        <v>16992</v>
      </c>
      <c r="B7750">
        <v>13127</v>
      </c>
      <c r="C7750" s="2">
        <f t="shared" si="882"/>
        <v>44336</v>
      </c>
      <c r="D7750" s="1">
        <f>TIMEVALUE("17:00:24")</f>
        <v>0.70861111111111108</v>
      </c>
      <c r="E7750" s="2">
        <f t="shared" si="883"/>
        <v>44336</v>
      </c>
      <c r="F7750" s="1">
        <f>TIMEVALUE("17:07:47")</f>
        <v>0.71373842592592596</v>
      </c>
      <c r="G7750" t="s">
        <v>6602</v>
      </c>
      <c r="H7750" t="s">
        <v>16993</v>
      </c>
      <c r="I7750">
        <v>699.053</v>
      </c>
    </row>
    <row r="7751" spans="1:9" x14ac:dyDescent="0.25">
      <c r="A7751" t="s">
        <v>16994</v>
      </c>
      <c r="B7751">
        <v>13127</v>
      </c>
      <c r="C7751" s="2">
        <f t="shared" si="882"/>
        <v>44336</v>
      </c>
      <c r="D7751" s="1">
        <f>TIMEVALUE("17:08:45")</f>
        <v>0.71440972222222221</v>
      </c>
      <c r="E7751" s="2">
        <f t="shared" si="883"/>
        <v>44336</v>
      </c>
      <c r="F7751" s="1">
        <f>TIMEVALUE("17:15:06")</f>
        <v>0.71881944444444446</v>
      </c>
      <c r="G7751" t="s">
        <v>4234</v>
      </c>
      <c r="H7751" t="s">
        <v>16995</v>
      </c>
      <c r="I7751">
        <v>699.17200000000003</v>
      </c>
    </row>
    <row r="7752" spans="1:9" x14ac:dyDescent="0.25">
      <c r="A7752" t="s">
        <v>16996</v>
      </c>
      <c r="B7752">
        <v>13127</v>
      </c>
      <c r="C7752" s="2">
        <f t="shared" si="882"/>
        <v>44336</v>
      </c>
      <c r="D7752" s="1">
        <f>TIMEVALUE("17:16:11")</f>
        <v>0.71957175925925931</v>
      </c>
      <c r="E7752" s="2">
        <f t="shared" si="883"/>
        <v>44336</v>
      </c>
      <c r="F7752" s="1">
        <f>TIMEVALUE("17:22:46")</f>
        <v>0.72414351851851855</v>
      </c>
      <c r="G7752" t="s">
        <v>921</v>
      </c>
      <c r="H7752" t="s">
        <v>16997</v>
      </c>
      <c r="I7752">
        <v>699.2</v>
      </c>
    </row>
    <row r="7753" spans="1:9" x14ac:dyDescent="0.25">
      <c r="A7753" t="s">
        <v>16998</v>
      </c>
      <c r="B7753">
        <v>13127</v>
      </c>
      <c r="C7753" s="2">
        <f t="shared" si="882"/>
        <v>44336</v>
      </c>
      <c r="D7753" s="1">
        <f>TIMEVALUE("17:23:54")</f>
        <v>0.72493055555555552</v>
      </c>
      <c r="E7753" s="2">
        <f t="shared" si="883"/>
        <v>44336</v>
      </c>
      <c r="F7753" s="1">
        <f>TIMEVALUE("17:29:34")</f>
        <v>0.72886574074074073</v>
      </c>
      <c r="G7753" t="s">
        <v>793</v>
      </c>
      <c r="H7753" t="s">
        <v>16999</v>
      </c>
      <c r="I7753">
        <v>699.24099999999999</v>
      </c>
    </row>
    <row r="7754" spans="1:9" x14ac:dyDescent="0.25">
      <c r="A7754" t="s">
        <v>17000</v>
      </c>
      <c r="B7754">
        <v>13127</v>
      </c>
      <c r="C7754" s="2">
        <f t="shared" si="882"/>
        <v>44336</v>
      </c>
      <c r="D7754" s="1">
        <f>TIMEVALUE("17:30:54")</f>
        <v>0.72979166666666662</v>
      </c>
      <c r="E7754" s="2">
        <f t="shared" si="883"/>
        <v>44336</v>
      </c>
      <c r="F7754" s="1">
        <f>TIMEVALUE("17:36:19")</f>
        <v>0.73355324074074069</v>
      </c>
      <c r="G7754" t="s">
        <v>1955</v>
      </c>
      <c r="H7754" t="s">
        <v>17001</v>
      </c>
      <c r="I7754">
        <v>699.37099999999998</v>
      </c>
    </row>
    <row r="7755" spans="1:9" x14ac:dyDescent="0.25">
      <c r="A7755" t="s">
        <v>17002</v>
      </c>
      <c r="B7755">
        <v>13127</v>
      </c>
      <c r="C7755" s="2">
        <f t="shared" si="882"/>
        <v>44336</v>
      </c>
      <c r="D7755" s="1">
        <f>TIMEVALUE("17:37:58")</f>
        <v>0.73469907407407409</v>
      </c>
      <c r="E7755" s="2">
        <f t="shared" si="883"/>
        <v>44336</v>
      </c>
      <c r="F7755" s="1">
        <f>TIMEVALUE("17:45:08")</f>
        <v>0.7396759259259259</v>
      </c>
      <c r="G7755" t="s">
        <v>291</v>
      </c>
      <c r="H7755" t="s">
        <v>17003</v>
      </c>
      <c r="I7755">
        <v>699.48699999999997</v>
      </c>
    </row>
    <row r="7756" spans="1:9" x14ac:dyDescent="0.25">
      <c r="A7756" t="s">
        <v>17004</v>
      </c>
      <c r="B7756">
        <v>13127</v>
      </c>
      <c r="C7756" s="2">
        <f t="shared" si="882"/>
        <v>44336</v>
      </c>
      <c r="D7756" s="1">
        <f>TIMEVALUE("16:14:23")</f>
        <v>0.6766550925925926</v>
      </c>
      <c r="E7756" s="2">
        <f t="shared" si="883"/>
        <v>44336</v>
      </c>
      <c r="F7756" s="1">
        <f>TIMEVALUE("16:21:01")</f>
        <v>0.68126157407407406</v>
      </c>
      <c r="G7756" t="s">
        <v>3807</v>
      </c>
      <c r="H7756" t="s">
        <v>3136</v>
      </c>
      <c r="I7756">
        <v>699.37400000000002</v>
      </c>
    </row>
    <row r="7757" spans="1:9" x14ac:dyDescent="0.25">
      <c r="A7757" t="s">
        <v>17005</v>
      </c>
      <c r="B7757">
        <v>13127</v>
      </c>
      <c r="C7757" s="2">
        <f t="shared" si="882"/>
        <v>44336</v>
      </c>
      <c r="D7757" s="1">
        <f>TIMEVALUE("14:57:10")</f>
        <v>0.6230324074074074</v>
      </c>
      <c r="E7757" s="2">
        <f t="shared" si="883"/>
        <v>44336</v>
      </c>
      <c r="F7757" s="1">
        <f>TIMEVALUE("15:01:37")</f>
        <v>0.62612268518518521</v>
      </c>
      <c r="G7757" t="s">
        <v>2591</v>
      </c>
      <c r="H7757" t="s">
        <v>17006</v>
      </c>
      <c r="I7757">
        <v>698.42700000000002</v>
      </c>
    </row>
    <row r="7758" spans="1:9" x14ac:dyDescent="0.25">
      <c r="A7758" t="s">
        <v>17007</v>
      </c>
      <c r="B7758">
        <v>13127</v>
      </c>
      <c r="C7758" s="2">
        <f t="shared" si="882"/>
        <v>44336</v>
      </c>
      <c r="D7758" s="1">
        <f>TIMEVALUE("15:03:16")</f>
        <v>0.6272685185185185</v>
      </c>
      <c r="E7758" s="2">
        <f t="shared" si="883"/>
        <v>44336</v>
      </c>
      <c r="F7758" s="1">
        <f>TIMEVALUE("15:07:29")</f>
        <v>0.63019675925925922</v>
      </c>
      <c r="G7758" t="s">
        <v>819</v>
      </c>
      <c r="H7758" t="s">
        <v>17008</v>
      </c>
      <c r="I7758">
        <v>698.51099999999997</v>
      </c>
    </row>
    <row r="7759" spans="1:9" x14ac:dyDescent="0.25">
      <c r="A7759" t="s">
        <v>17009</v>
      </c>
      <c r="B7759">
        <v>13127</v>
      </c>
      <c r="C7759" s="2">
        <f t="shared" si="882"/>
        <v>44336</v>
      </c>
      <c r="D7759" s="1">
        <f>TIMEVALUE("15:08:34")</f>
        <v>0.63094907407407408</v>
      </c>
      <c r="E7759" s="2">
        <f t="shared" si="883"/>
        <v>44336</v>
      </c>
      <c r="F7759" s="1">
        <f>TIMEVALUE("15:12:19")</f>
        <v>0.63355324074074071</v>
      </c>
      <c r="G7759" t="s">
        <v>3362</v>
      </c>
      <c r="H7759" t="s">
        <v>17010</v>
      </c>
      <c r="I7759">
        <v>698.59299999999996</v>
      </c>
    </row>
    <row r="7760" spans="1:9" x14ac:dyDescent="0.25">
      <c r="A7760" t="s">
        <v>17011</v>
      </c>
      <c r="B7760">
        <v>13127</v>
      </c>
      <c r="C7760" s="2">
        <f t="shared" si="882"/>
        <v>44336</v>
      </c>
      <c r="D7760" s="1">
        <f>TIMEVALUE("15:13:19")</f>
        <v>0.63424768518518515</v>
      </c>
      <c r="E7760" s="2">
        <f t="shared" si="883"/>
        <v>44336</v>
      </c>
      <c r="F7760" s="1">
        <f>TIMEVALUE("15:17:29")</f>
        <v>0.63714120370370375</v>
      </c>
      <c r="G7760" t="s">
        <v>227</v>
      </c>
      <c r="H7760" t="s">
        <v>17012</v>
      </c>
      <c r="I7760">
        <v>698.67100000000005</v>
      </c>
    </row>
    <row r="7761" spans="1:9" x14ac:dyDescent="0.25">
      <c r="A7761" t="s">
        <v>17013</v>
      </c>
      <c r="B7761">
        <v>13127</v>
      </c>
      <c r="C7761" s="2">
        <f t="shared" si="882"/>
        <v>44336</v>
      </c>
      <c r="D7761" s="1">
        <f>TIMEVALUE("15:18:42")</f>
        <v>0.63798611111111114</v>
      </c>
      <c r="E7761" s="2">
        <f t="shared" si="883"/>
        <v>44336</v>
      </c>
      <c r="F7761" s="1">
        <f>TIMEVALUE("15:23:14")</f>
        <v>0.64113425925925926</v>
      </c>
      <c r="G7761" t="s">
        <v>2118</v>
      </c>
      <c r="H7761" t="s">
        <v>17014</v>
      </c>
      <c r="I7761">
        <v>698.79499999999996</v>
      </c>
    </row>
    <row r="7762" spans="1:9" x14ac:dyDescent="0.25">
      <c r="A7762" t="s">
        <v>17015</v>
      </c>
      <c r="B7762">
        <v>13127</v>
      </c>
      <c r="C7762" s="2">
        <f t="shared" si="882"/>
        <v>44336</v>
      </c>
      <c r="D7762" s="1">
        <f>TIMEVALUE("15:24:18")</f>
        <v>0.64187499999999997</v>
      </c>
      <c r="E7762" s="2">
        <f t="shared" si="883"/>
        <v>44336</v>
      </c>
      <c r="F7762" s="1">
        <f>TIMEVALUE("15:28:44")</f>
        <v>0.64495370370370375</v>
      </c>
      <c r="G7762" t="s">
        <v>927</v>
      </c>
      <c r="H7762" t="s">
        <v>17017</v>
      </c>
      <c r="I7762">
        <v>698.81100000000004</v>
      </c>
    </row>
    <row r="7763" spans="1:9" x14ac:dyDescent="0.25">
      <c r="A7763" t="s">
        <v>17018</v>
      </c>
      <c r="B7763">
        <v>13127</v>
      </c>
      <c r="C7763" s="2">
        <f t="shared" si="882"/>
        <v>44336</v>
      </c>
      <c r="D7763" s="1">
        <f>TIMEVALUE("15:29:47")</f>
        <v>0.64568287037037042</v>
      </c>
      <c r="E7763" s="2">
        <f t="shared" si="883"/>
        <v>44336</v>
      </c>
      <c r="F7763" s="1">
        <f>TIMEVALUE("15:34:19")</f>
        <v>0.64883101851851854</v>
      </c>
      <c r="G7763" t="s">
        <v>2118</v>
      </c>
      <c r="H7763" t="s">
        <v>17019</v>
      </c>
      <c r="I7763">
        <v>698.91200000000003</v>
      </c>
    </row>
    <row r="7764" spans="1:9" x14ac:dyDescent="0.25">
      <c r="A7764" t="s">
        <v>17020</v>
      </c>
      <c r="B7764">
        <v>13127</v>
      </c>
      <c r="C7764" s="2">
        <f t="shared" si="882"/>
        <v>44336</v>
      </c>
      <c r="D7764" s="1">
        <f>TIMEVALUE("15:35:27")</f>
        <v>0.64961805555555552</v>
      </c>
      <c r="E7764" s="2">
        <f t="shared" si="883"/>
        <v>44336</v>
      </c>
      <c r="F7764" s="1">
        <f>TIMEVALUE("15:42:49")</f>
        <v>0.65473379629629624</v>
      </c>
      <c r="G7764" t="s">
        <v>1415</v>
      </c>
      <c r="H7764" t="s">
        <v>13235</v>
      </c>
      <c r="I7764">
        <v>698.98699999999997</v>
      </c>
    </row>
    <row r="7765" spans="1:9" x14ac:dyDescent="0.25">
      <c r="A7765" t="s">
        <v>17021</v>
      </c>
      <c r="B7765">
        <v>13127</v>
      </c>
      <c r="C7765" s="2">
        <f t="shared" si="882"/>
        <v>44336</v>
      </c>
      <c r="D7765" s="1">
        <f>TIMEVALUE("15:43:55")</f>
        <v>0.65549768518518514</v>
      </c>
      <c r="E7765" s="2">
        <f t="shared" si="883"/>
        <v>44336</v>
      </c>
      <c r="F7765" s="1">
        <f>TIMEVALUE("15:50:47")</f>
        <v>0.6602662037037037</v>
      </c>
      <c r="G7765" t="s">
        <v>2725</v>
      </c>
      <c r="H7765" t="s">
        <v>17022</v>
      </c>
      <c r="I7765">
        <v>699.09400000000005</v>
      </c>
    </row>
    <row r="7766" spans="1:9" x14ac:dyDescent="0.25">
      <c r="A7766" t="s">
        <v>17023</v>
      </c>
      <c r="B7766">
        <v>13127</v>
      </c>
      <c r="C7766" s="2">
        <f t="shared" si="882"/>
        <v>44336</v>
      </c>
      <c r="D7766" s="1">
        <f>TIMEVALUE("15:52:19")</f>
        <v>0.6613310185185185</v>
      </c>
      <c r="E7766" s="2">
        <f t="shared" si="883"/>
        <v>44336</v>
      </c>
      <c r="F7766" s="1">
        <f>TIMEVALUE("15:58:02")</f>
        <v>0.66530092592592593</v>
      </c>
      <c r="G7766" t="s">
        <v>736</v>
      </c>
      <c r="H7766" t="s">
        <v>17024</v>
      </c>
      <c r="I7766">
        <v>699.20600000000002</v>
      </c>
    </row>
    <row r="7767" spans="1:9" x14ac:dyDescent="0.25">
      <c r="A7767" t="s">
        <v>17025</v>
      </c>
      <c r="B7767">
        <v>13127</v>
      </c>
      <c r="C7767" s="2">
        <f t="shared" si="882"/>
        <v>44336</v>
      </c>
      <c r="D7767" s="1">
        <f>TIMEVALUE("15:59:12")</f>
        <v>0.6661111111111111</v>
      </c>
      <c r="E7767" s="2">
        <f t="shared" si="883"/>
        <v>44336</v>
      </c>
      <c r="F7767" s="1">
        <f>TIMEVALUE("16:05:51")</f>
        <v>0.67072916666666671</v>
      </c>
      <c r="G7767" t="s">
        <v>2615</v>
      </c>
      <c r="H7767" t="s">
        <v>13589</v>
      </c>
      <c r="I7767">
        <v>699.303</v>
      </c>
    </row>
    <row r="7768" spans="1:9" x14ac:dyDescent="0.25">
      <c r="A7768" t="s">
        <v>17026</v>
      </c>
      <c r="B7768">
        <v>13127</v>
      </c>
      <c r="C7768" s="2">
        <f t="shared" si="882"/>
        <v>44336</v>
      </c>
      <c r="D7768" s="1">
        <f>TIMEVALUE("16:07:08")</f>
        <v>0.67162037037037037</v>
      </c>
      <c r="E7768" s="2">
        <f t="shared" si="883"/>
        <v>44336</v>
      </c>
      <c r="F7768" s="1">
        <f>TIMEVALUE("16:12:43")</f>
        <v>0.67549768518518516</v>
      </c>
      <c r="G7768" t="s">
        <v>2031</v>
      </c>
      <c r="H7768" t="s">
        <v>13318</v>
      </c>
      <c r="I7768">
        <v>699.41200000000003</v>
      </c>
    </row>
    <row r="7769" spans="1:9" x14ac:dyDescent="0.25">
      <c r="A7769" t="s">
        <v>17027</v>
      </c>
      <c r="B7769">
        <v>13127</v>
      </c>
      <c r="C7769" s="2">
        <f t="shared" si="882"/>
        <v>44336</v>
      </c>
      <c r="D7769" s="1">
        <f>TIMEVALUE("14:35:23")</f>
        <v>0.60790509259259262</v>
      </c>
      <c r="E7769" s="2">
        <f t="shared" si="883"/>
        <v>44336</v>
      </c>
      <c r="F7769" s="1">
        <f>TIMEVALUE("14:43:34")</f>
        <v>0.61358796296296292</v>
      </c>
      <c r="G7769" t="s">
        <v>4254</v>
      </c>
      <c r="H7769" t="s">
        <v>17028</v>
      </c>
      <c r="I7769">
        <v>699.375</v>
      </c>
    </row>
    <row r="7770" spans="1:9" x14ac:dyDescent="0.25">
      <c r="A7770" t="s">
        <v>17029</v>
      </c>
      <c r="B7770">
        <v>13127</v>
      </c>
      <c r="C7770" s="2">
        <f t="shared" si="882"/>
        <v>44336</v>
      </c>
      <c r="D7770" s="1">
        <f>TIMEVALUE("13:21:53")</f>
        <v>0.55686342592592597</v>
      </c>
      <c r="E7770" s="2">
        <f t="shared" si="883"/>
        <v>44336</v>
      </c>
      <c r="F7770" s="1">
        <f>TIMEVALUE("13:25:43")</f>
        <v>0.55952546296296302</v>
      </c>
      <c r="G7770" t="s">
        <v>607</v>
      </c>
      <c r="H7770" t="s">
        <v>13331</v>
      </c>
      <c r="I7770">
        <v>698.702</v>
      </c>
    </row>
    <row r="7771" spans="1:9" x14ac:dyDescent="0.25">
      <c r="A7771" t="s">
        <v>17030</v>
      </c>
      <c r="B7771">
        <v>13127</v>
      </c>
      <c r="C7771" s="2">
        <f t="shared" si="882"/>
        <v>44336</v>
      </c>
      <c r="D7771" s="1">
        <f>TIMEVALUE("13:27:18")</f>
        <v>0.56062500000000004</v>
      </c>
      <c r="E7771" s="2">
        <f t="shared" si="883"/>
        <v>44336</v>
      </c>
      <c r="F7771" s="1">
        <f>TIMEVALUE("13:31:33")</f>
        <v>0.56357638888888884</v>
      </c>
      <c r="G7771" t="s">
        <v>2125</v>
      </c>
      <c r="H7771" t="s">
        <v>17031</v>
      </c>
      <c r="I7771">
        <v>698.65200000000004</v>
      </c>
    </row>
    <row r="7772" spans="1:9" x14ac:dyDescent="0.25">
      <c r="A7772" t="s">
        <v>17032</v>
      </c>
      <c r="B7772">
        <v>13127</v>
      </c>
      <c r="C7772" s="2">
        <f t="shared" si="882"/>
        <v>44336</v>
      </c>
      <c r="D7772" s="1">
        <f>TIMEVALUE("13:32:38")</f>
        <v>0.56432870370370369</v>
      </c>
      <c r="E7772" s="2">
        <f t="shared" si="883"/>
        <v>44336</v>
      </c>
      <c r="F7772" s="1">
        <f>TIMEVALUE("13:36:20")</f>
        <v>0.5668981481481481</v>
      </c>
      <c r="G7772" t="s">
        <v>2522</v>
      </c>
      <c r="H7772" t="s">
        <v>13237</v>
      </c>
      <c r="I7772">
        <v>698.74</v>
      </c>
    </row>
    <row r="7773" spans="1:9" x14ac:dyDescent="0.25">
      <c r="A7773" t="s">
        <v>17033</v>
      </c>
      <c r="B7773">
        <v>13127</v>
      </c>
      <c r="C7773" s="2">
        <f t="shared" si="882"/>
        <v>44336</v>
      </c>
      <c r="D7773" s="1">
        <f>TIMEVALUE("13:37:26")</f>
        <v>0.56766203703703699</v>
      </c>
      <c r="E7773" s="2">
        <f t="shared" si="883"/>
        <v>44336</v>
      </c>
      <c r="F7773" s="1">
        <f>TIMEVALUE("13:41:20")</f>
        <v>0.57037037037037042</v>
      </c>
      <c r="G7773" t="s">
        <v>714</v>
      </c>
      <c r="H7773" t="s">
        <v>5428</v>
      </c>
      <c r="I7773">
        <v>698.81600000000003</v>
      </c>
    </row>
    <row r="7774" spans="1:9" x14ac:dyDescent="0.25">
      <c r="A7774" t="s">
        <v>17034</v>
      </c>
      <c r="B7774">
        <v>13127</v>
      </c>
      <c r="C7774" s="2">
        <f t="shared" si="882"/>
        <v>44336</v>
      </c>
      <c r="D7774" s="1">
        <f>TIMEVALUE("13:42:37")</f>
        <v>0.57126157407407407</v>
      </c>
      <c r="E7774" s="2">
        <f t="shared" si="883"/>
        <v>44336</v>
      </c>
      <c r="F7774" s="1">
        <f>TIMEVALUE("13:46:13")</f>
        <v>0.57376157407407402</v>
      </c>
      <c r="G7774" t="s">
        <v>13627</v>
      </c>
      <c r="H7774" t="s">
        <v>16906</v>
      </c>
      <c r="I7774">
        <v>698.86599999999999</v>
      </c>
    </row>
    <row r="7775" spans="1:9" x14ac:dyDescent="0.25">
      <c r="A7775" t="s">
        <v>17035</v>
      </c>
      <c r="B7775">
        <v>13127</v>
      </c>
      <c r="C7775" s="2">
        <f t="shared" ref="C7775:C7794" si="884">DATEVALUE("2025-05-21")</f>
        <v>44336</v>
      </c>
      <c r="D7775" s="1">
        <f>TIMEVALUE("13:47:32")</f>
        <v>0.57467592592592598</v>
      </c>
      <c r="E7775" s="2">
        <f t="shared" ref="E7775:E7794" si="885">DATEVALUE("2025-05-21")</f>
        <v>44336</v>
      </c>
      <c r="F7775" s="1">
        <f>TIMEVALUE("13:52:25")</f>
        <v>0.57806712962962958</v>
      </c>
      <c r="G7775" t="s">
        <v>3097</v>
      </c>
      <c r="H7775" t="s">
        <v>17036</v>
      </c>
      <c r="I7775">
        <v>698.94200000000001</v>
      </c>
    </row>
    <row r="7776" spans="1:9" x14ac:dyDescent="0.25">
      <c r="A7776" t="s">
        <v>17037</v>
      </c>
      <c r="B7776">
        <v>13127</v>
      </c>
      <c r="C7776" s="2">
        <f t="shared" si="884"/>
        <v>44336</v>
      </c>
      <c r="D7776" s="1">
        <f>TIMEVALUE("13:53:32")</f>
        <v>0.57884259259259263</v>
      </c>
      <c r="E7776" s="2">
        <f t="shared" si="885"/>
        <v>44336</v>
      </c>
      <c r="F7776" s="1">
        <f>TIMEVALUE("13:58:19")</f>
        <v>0.58216435185185189</v>
      </c>
      <c r="G7776" t="s">
        <v>3438</v>
      </c>
      <c r="H7776" t="s">
        <v>17038</v>
      </c>
      <c r="I7776">
        <v>699.01900000000001</v>
      </c>
    </row>
    <row r="7777" spans="1:9" x14ac:dyDescent="0.25">
      <c r="A7777" t="s">
        <v>17039</v>
      </c>
      <c r="B7777">
        <v>13127</v>
      </c>
      <c r="C7777" s="2">
        <f t="shared" si="884"/>
        <v>44336</v>
      </c>
      <c r="D7777" s="1">
        <f>TIMEVALUE("13:59:22")</f>
        <v>0.58289351851851856</v>
      </c>
      <c r="E7777" s="2">
        <f t="shared" si="885"/>
        <v>44336</v>
      </c>
      <c r="F7777" s="1">
        <f>TIMEVALUE("14:06:22")</f>
        <v>0.58775462962962965</v>
      </c>
      <c r="G7777" t="s">
        <v>121</v>
      </c>
      <c r="H7777" t="s">
        <v>17040</v>
      </c>
      <c r="I7777">
        <v>699.09299999999996</v>
      </c>
    </row>
    <row r="7778" spans="1:9" x14ac:dyDescent="0.25">
      <c r="A7778" t="s">
        <v>17041</v>
      </c>
      <c r="B7778">
        <v>13127</v>
      </c>
      <c r="C7778" s="2">
        <f t="shared" si="884"/>
        <v>44336</v>
      </c>
      <c r="D7778" s="1">
        <f>TIMEVALUE("14:07:34")</f>
        <v>0.58858796296296301</v>
      </c>
      <c r="E7778" s="2">
        <f t="shared" si="885"/>
        <v>44336</v>
      </c>
      <c r="F7778" s="1">
        <f>TIMEVALUE("14:13:55")</f>
        <v>0.59299768518518514</v>
      </c>
      <c r="G7778" t="s">
        <v>4234</v>
      </c>
      <c r="H7778" t="s">
        <v>17042</v>
      </c>
      <c r="I7778">
        <v>699.15899999999999</v>
      </c>
    </row>
    <row r="7779" spans="1:9" x14ac:dyDescent="0.25">
      <c r="A7779" t="s">
        <v>17043</v>
      </c>
      <c r="B7779">
        <v>13127</v>
      </c>
      <c r="C7779" s="2">
        <f t="shared" si="884"/>
        <v>44336</v>
      </c>
      <c r="D7779" s="1">
        <f>TIMEVALUE("14:15:05")</f>
        <v>0.59380787037037042</v>
      </c>
      <c r="E7779" s="2">
        <f t="shared" si="885"/>
        <v>44336</v>
      </c>
      <c r="F7779" s="1">
        <f>TIMEVALUE("14:19:11")</f>
        <v>0.59665509259259264</v>
      </c>
      <c r="G7779" t="s">
        <v>2469</v>
      </c>
      <c r="H7779" t="s">
        <v>13527</v>
      </c>
      <c r="I7779">
        <v>699.149</v>
      </c>
    </row>
    <row r="7780" spans="1:9" x14ac:dyDescent="0.25">
      <c r="A7780" t="s">
        <v>17044</v>
      </c>
      <c r="B7780">
        <v>13127</v>
      </c>
      <c r="C7780" s="2">
        <f t="shared" si="884"/>
        <v>44336</v>
      </c>
      <c r="D7780" s="1">
        <f>TIMEVALUE("14:20:30")</f>
        <v>0.59756944444444449</v>
      </c>
      <c r="E7780" s="2">
        <f t="shared" si="885"/>
        <v>44336</v>
      </c>
      <c r="F7780" s="1">
        <f>TIMEVALUE("14:25:58")</f>
        <v>0.60136574074074078</v>
      </c>
      <c r="G7780" t="s">
        <v>5872</v>
      </c>
      <c r="H7780" t="s">
        <v>15663</v>
      </c>
      <c r="I7780">
        <v>699.22400000000005</v>
      </c>
    </row>
    <row r="7781" spans="1:9" x14ac:dyDescent="0.25">
      <c r="A7781" t="s">
        <v>17045</v>
      </c>
      <c r="B7781">
        <v>13127</v>
      </c>
      <c r="C7781" s="2">
        <f t="shared" si="884"/>
        <v>44336</v>
      </c>
      <c r="D7781" s="1">
        <f>TIMEVALUE("14:27:15")</f>
        <v>0.60225694444444444</v>
      </c>
      <c r="E7781" s="2">
        <f t="shared" si="885"/>
        <v>44336</v>
      </c>
      <c r="F7781" s="1">
        <f>TIMEVALUE("14:33:40")</f>
        <v>0.60671296296296295</v>
      </c>
      <c r="G7781" t="s">
        <v>851</v>
      </c>
      <c r="H7781" t="s">
        <v>4463</v>
      </c>
      <c r="I7781">
        <v>699.30200000000002</v>
      </c>
    </row>
    <row r="7782" spans="1:9" x14ac:dyDescent="0.25">
      <c r="A7782" t="s">
        <v>17046</v>
      </c>
      <c r="B7782">
        <v>13127</v>
      </c>
      <c r="C7782" s="2">
        <f t="shared" si="884"/>
        <v>44336</v>
      </c>
      <c r="D7782" s="1">
        <f>TIMEVALUE("13:09:00")</f>
        <v>0.54791666666666672</v>
      </c>
      <c r="E7782" s="2">
        <f t="shared" si="885"/>
        <v>44336</v>
      </c>
      <c r="F7782" s="1">
        <f>TIMEVALUE("13:17:23")</f>
        <v>0.55373842592592593</v>
      </c>
      <c r="G7782" t="s">
        <v>4450</v>
      </c>
      <c r="H7782" t="s">
        <v>17048</v>
      </c>
      <c r="I7782">
        <v>699.26900000000001</v>
      </c>
    </row>
    <row r="7783" spans="1:9" x14ac:dyDescent="0.25">
      <c r="A7783" t="s">
        <v>17049</v>
      </c>
      <c r="B7783">
        <v>13127</v>
      </c>
      <c r="C7783" s="2">
        <f t="shared" si="884"/>
        <v>44336</v>
      </c>
      <c r="D7783" s="1">
        <f>TIMEVALUE("11:08:51")</f>
        <v>0.46447916666666667</v>
      </c>
      <c r="E7783" s="2">
        <f t="shared" si="885"/>
        <v>44336</v>
      </c>
      <c r="F7783" s="1">
        <f>TIMEVALUE("11:13:38")</f>
        <v>0.46780092592592593</v>
      </c>
      <c r="G7783" t="s">
        <v>3438</v>
      </c>
      <c r="H7783" t="s">
        <v>15810</v>
      </c>
      <c r="I7783">
        <v>698.58699999999999</v>
      </c>
    </row>
    <row r="7784" spans="1:9" x14ac:dyDescent="0.25">
      <c r="A7784" t="s">
        <v>17050</v>
      </c>
      <c r="B7784">
        <v>13127</v>
      </c>
      <c r="C7784" s="2">
        <f t="shared" si="884"/>
        <v>44336</v>
      </c>
      <c r="D7784" s="1">
        <f>TIMEVALUE("11:15:09")</f>
        <v>0.46885416666666668</v>
      </c>
      <c r="E7784" s="2">
        <f t="shared" si="885"/>
        <v>44336</v>
      </c>
      <c r="F7784" s="1">
        <f>TIMEVALUE("11:19:03")</f>
        <v>0.4715625</v>
      </c>
      <c r="G7784" t="s">
        <v>714</v>
      </c>
      <c r="H7784" t="s">
        <v>17051</v>
      </c>
      <c r="I7784">
        <v>698.66300000000001</v>
      </c>
    </row>
    <row r="7785" spans="1:9" x14ac:dyDescent="0.25">
      <c r="A7785" t="s">
        <v>17052</v>
      </c>
      <c r="B7785">
        <v>13127</v>
      </c>
      <c r="C7785" s="2">
        <f t="shared" si="884"/>
        <v>44336</v>
      </c>
      <c r="D7785" s="1">
        <f>TIMEVALUE("11:20:07")</f>
        <v>0.47230324074074076</v>
      </c>
      <c r="E7785" s="2">
        <f t="shared" si="885"/>
        <v>44336</v>
      </c>
      <c r="F7785" s="1">
        <f>TIMEVALUE("11:24:59")</f>
        <v>0.47568287037037038</v>
      </c>
      <c r="G7785" t="s">
        <v>649</v>
      </c>
      <c r="H7785" t="s">
        <v>17053</v>
      </c>
      <c r="I7785">
        <v>698.66099999999994</v>
      </c>
    </row>
    <row r="7786" spans="1:9" x14ac:dyDescent="0.25">
      <c r="A7786" t="s">
        <v>17054</v>
      </c>
      <c r="B7786">
        <v>13127</v>
      </c>
      <c r="C7786" s="2">
        <f t="shared" si="884"/>
        <v>44336</v>
      </c>
      <c r="D7786" s="1">
        <f>TIMEVALUE("11:26:03")</f>
        <v>0.47642361111111109</v>
      </c>
      <c r="E7786" s="2">
        <f t="shared" si="885"/>
        <v>44336</v>
      </c>
      <c r="F7786" s="1">
        <f>TIMEVALUE("11:30:35")</f>
        <v>0.47957175925925927</v>
      </c>
      <c r="G7786" t="s">
        <v>2118</v>
      </c>
      <c r="H7786" t="s">
        <v>17055</v>
      </c>
      <c r="I7786">
        <v>698.70699999999999</v>
      </c>
    </row>
    <row r="7787" spans="1:9" x14ac:dyDescent="0.25">
      <c r="A7787" t="s">
        <v>17056</v>
      </c>
      <c r="B7787">
        <v>13127</v>
      </c>
      <c r="C7787" s="2">
        <f t="shared" si="884"/>
        <v>44336</v>
      </c>
      <c r="D7787" s="1">
        <f>TIMEVALUE("11:31:43")</f>
        <v>0.4803587962962963</v>
      </c>
      <c r="E7787" s="2">
        <f t="shared" si="885"/>
        <v>44336</v>
      </c>
      <c r="F7787" s="1">
        <f>TIMEVALUE("11:36:02")</f>
        <v>0.48335648148148147</v>
      </c>
      <c r="G7787" t="s">
        <v>2109</v>
      </c>
      <c r="H7787" t="s">
        <v>17057</v>
      </c>
      <c r="I7787">
        <v>698.85199999999998</v>
      </c>
    </row>
    <row r="7788" spans="1:9" x14ac:dyDescent="0.25">
      <c r="A7788" t="s">
        <v>17058</v>
      </c>
      <c r="B7788">
        <v>13127</v>
      </c>
      <c r="C7788" s="2">
        <f t="shared" si="884"/>
        <v>44336</v>
      </c>
      <c r="D7788" s="1">
        <f>TIMEVALUE("11:37:25")</f>
        <v>0.48431712962962964</v>
      </c>
      <c r="E7788" s="2">
        <f t="shared" si="885"/>
        <v>44336</v>
      </c>
      <c r="F7788" s="1">
        <f>TIMEVALUE("11:42:57")</f>
        <v>0.4881597222222222</v>
      </c>
      <c r="G7788" t="s">
        <v>711</v>
      </c>
      <c r="H7788" t="s">
        <v>16999</v>
      </c>
      <c r="I7788">
        <v>698.91300000000001</v>
      </c>
    </row>
    <row r="7789" spans="1:9" x14ac:dyDescent="0.25">
      <c r="A7789" t="s">
        <v>17059</v>
      </c>
      <c r="B7789">
        <v>13127</v>
      </c>
      <c r="C7789" s="2">
        <f t="shared" si="884"/>
        <v>44336</v>
      </c>
      <c r="D7789" s="1">
        <f>TIMEVALUE("11:43:57")</f>
        <v>0.48885416666666665</v>
      </c>
      <c r="E7789" s="2">
        <f t="shared" si="885"/>
        <v>44336</v>
      </c>
      <c r="F7789" s="1">
        <f>TIMEVALUE("11:48:13")</f>
        <v>0.49181712962962965</v>
      </c>
      <c r="G7789" t="s">
        <v>1363</v>
      </c>
      <c r="H7789" t="s">
        <v>17060</v>
      </c>
      <c r="I7789">
        <v>698.94100000000003</v>
      </c>
    </row>
    <row r="7790" spans="1:9" x14ac:dyDescent="0.25">
      <c r="A7790" t="s">
        <v>17061</v>
      </c>
      <c r="B7790">
        <v>13127</v>
      </c>
      <c r="C7790" s="2">
        <f t="shared" si="884"/>
        <v>44336</v>
      </c>
      <c r="D7790" s="1">
        <f>TIMEVALUE("11:49:25")</f>
        <v>0.49265046296296294</v>
      </c>
      <c r="E7790" s="2">
        <f t="shared" si="885"/>
        <v>44336</v>
      </c>
      <c r="F7790" s="1">
        <f>TIMEVALUE("11:54:13")</f>
        <v>0.4959837962962963</v>
      </c>
      <c r="G7790" t="s">
        <v>3420</v>
      </c>
      <c r="H7790" t="s">
        <v>17062</v>
      </c>
      <c r="I7790">
        <v>699.03300000000002</v>
      </c>
    </row>
    <row r="7791" spans="1:9" x14ac:dyDescent="0.25">
      <c r="A7791" t="s">
        <v>17063</v>
      </c>
      <c r="B7791">
        <v>13127</v>
      </c>
      <c r="C7791" s="2">
        <f t="shared" si="884"/>
        <v>44336</v>
      </c>
      <c r="D7791" s="1">
        <f>TIMEVALUE("11:55:33")</f>
        <v>0.49690972222222224</v>
      </c>
      <c r="E7791" s="2">
        <f t="shared" si="885"/>
        <v>44336</v>
      </c>
      <c r="F7791" s="1">
        <f>TIMEVALUE("12:01:13")</f>
        <v>0.50084490740740739</v>
      </c>
      <c r="G7791" t="s">
        <v>793</v>
      </c>
      <c r="H7791" t="s">
        <v>3197</v>
      </c>
      <c r="I7791">
        <v>699.41800000000001</v>
      </c>
    </row>
    <row r="7792" spans="1:9" x14ac:dyDescent="0.25">
      <c r="A7792" t="s">
        <v>17064</v>
      </c>
      <c r="B7792">
        <v>13127</v>
      </c>
      <c r="C7792" s="2">
        <f t="shared" si="884"/>
        <v>44336</v>
      </c>
      <c r="D7792" s="1">
        <f>TIMEVALUE("12:50:12")</f>
        <v>0.53486111111111112</v>
      </c>
      <c r="E7792" s="2">
        <f t="shared" si="885"/>
        <v>44336</v>
      </c>
      <c r="F7792" s="1">
        <f>TIMEVALUE("12:54:59")</f>
        <v>0.53818287037037038</v>
      </c>
      <c r="G7792" t="s">
        <v>3438</v>
      </c>
      <c r="H7792" t="s">
        <v>17065</v>
      </c>
      <c r="I7792">
        <v>699.16499999999996</v>
      </c>
    </row>
    <row r="7793" spans="1:9" x14ac:dyDescent="0.25">
      <c r="A7793" t="s">
        <v>17066</v>
      </c>
      <c r="B7793">
        <v>13127</v>
      </c>
      <c r="C7793" s="2">
        <f t="shared" si="884"/>
        <v>44336</v>
      </c>
      <c r="D7793" s="1">
        <f>TIMEVALUE("12:56:23")</f>
        <v>0.53915509259259264</v>
      </c>
      <c r="E7793" s="2">
        <f t="shared" si="885"/>
        <v>44336</v>
      </c>
      <c r="F7793" s="1">
        <f>TIMEVALUE("13:00:08")</f>
        <v>0.54175925925925927</v>
      </c>
      <c r="G7793" t="s">
        <v>3362</v>
      </c>
      <c r="H7793" t="s">
        <v>17067</v>
      </c>
      <c r="I7793">
        <v>699.14800000000002</v>
      </c>
    </row>
    <row r="7794" spans="1:9" x14ac:dyDescent="0.25">
      <c r="A7794" t="s">
        <v>17068</v>
      </c>
      <c r="B7794">
        <v>13127</v>
      </c>
      <c r="C7794" s="2">
        <f t="shared" si="884"/>
        <v>44336</v>
      </c>
      <c r="D7794" s="1">
        <f>TIMEVALUE("13:01:11")</f>
        <v>0.54248842592592594</v>
      </c>
      <c r="E7794" s="2">
        <f t="shared" si="885"/>
        <v>44336</v>
      </c>
      <c r="F7794" s="1">
        <f>TIMEVALUE("13:07:41")</f>
        <v>0.54700231481481476</v>
      </c>
      <c r="G7794" t="s">
        <v>1869</v>
      </c>
      <c r="H7794" t="s">
        <v>17069</v>
      </c>
      <c r="I7794">
        <v>699.13199999999995</v>
      </c>
    </row>
    <row r="7795" spans="1:9" x14ac:dyDescent="0.25">
      <c r="A7795" t="s">
        <v>17070</v>
      </c>
      <c r="B7795">
        <v>13127</v>
      </c>
      <c r="C7795" s="2">
        <f>DATEVALUE("2025-05-20")</f>
        <v>44335</v>
      </c>
      <c r="D7795" s="1">
        <f>TIMEVALUE("18:06:15")</f>
        <v>0.75434027777777779</v>
      </c>
      <c r="E7795" s="2">
        <f>DATEVALUE("2025-05-20")</f>
        <v>44335</v>
      </c>
      <c r="F7795" s="1">
        <f>TIMEVALUE("18:13:55")</f>
        <v>0.75966435185185188</v>
      </c>
      <c r="G7795" t="s">
        <v>5189</v>
      </c>
      <c r="H7795" t="s">
        <v>17071</v>
      </c>
      <c r="I7795">
        <v>699.23599999999999</v>
      </c>
    </row>
    <row r="7796" spans="1:9" x14ac:dyDescent="0.25">
      <c r="A7796" t="s">
        <v>17072</v>
      </c>
      <c r="B7796">
        <v>13127</v>
      </c>
      <c r="C7796" s="2">
        <f t="shared" ref="C7796:C7807" si="886">DATEVALUE("2025-05-21")</f>
        <v>44336</v>
      </c>
      <c r="D7796" s="1">
        <f>TIMEVALUE("09:56:29")</f>
        <v>0.41422453703703704</v>
      </c>
      <c r="E7796" s="2">
        <f t="shared" ref="E7796:E7807" si="887">DATEVALUE("2025-05-21")</f>
        <v>44336</v>
      </c>
      <c r="F7796" s="1">
        <f>TIMEVALUE("10:01:12")</f>
        <v>0.41749999999999998</v>
      </c>
      <c r="G7796" t="s">
        <v>206</v>
      </c>
      <c r="H7796" t="s">
        <v>17073</v>
      </c>
      <c r="I7796">
        <v>698.69</v>
      </c>
    </row>
    <row r="7797" spans="1:9" x14ac:dyDescent="0.25">
      <c r="A7797" t="s">
        <v>17074</v>
      </c>
      <c r="B7797">
        <v>13127</v>
      </c>
      <c r="C7797" s="2">
        <f t="shared" si="886"/>
        <v>44336</v>
      </c>
      <c r="D7797" s="1">
        <f>TIMEVALUE("10:02:34")</f>
        <v>0.41844907407407406</v>
      </c>
      <c r="E7797" s="2">
        <f t="shared" si="887"/>
        <v>44336</v>
      </c>
      <c r="F7797" s="1">
        <f>TIMEVALUE("10:07:52")</f>
        <v>0.42212962962962963</v>
      </c>
      <c r="G7797" t="s">
        <v>3945</v>
      </c>
      <c r="H7797" t="s">
        <v>17076</v>
      </c>
      <c r="I7797">
        <v>698.76</v>
      </c>
    </row>
    <row r="7798" spans="1:9" x14ac:dyDescent="0.25">
      <c r="A7798" t="s">
        <v>17077</v>
      </c>
      <c r="B7798">
        <v>13127</v>
      </c>
      <c r="C7798" s="2">
        <f t="shared" si="886"/>
        <v>44336</v>
      </c>
      <c r="D7798" s="1">
        <f>TIMEVALUE("10:08:56")</f>
        <v>0.4228703703703704</v>
      </c>
      <c r="E7798" s="2">
        <f t="shared" si="887"/>
        <v>44336</v>
      </c>
      <c r="F7798" s="1">
        <f>TIMEVALUE("10:14:21")</f>
        <v>0.42663194444444447</v>
      </c>
      <c r="G7798" t="s">
        <v>1955</v>
      </c>
      <c r="H7798" t="s">
        <v>1104</v>
      </c>
      <c r="I7798">
        <v>698.81799999999998</v>
      </c>
    </row>
    <row r="7799" spans="1:9" x14ac:dyDescent="0.25">
      <c r="A7799" t="s">
        <v>17079</v>
      </c>
      <c r="B7799">
        <v>13127</v>
      </c>
      <c r="C7799" s="2">
        <f t="shared" si="886"/>
        <v>44336</v>
      </c>
      <c r="D7799" s="1">
        <f>TIMEVALUE("10:15:30")</f>
        <v>0.42743055555555554</v>
      </c>
      <c r="E7799" s="2">
        <f t="shared" si="887"/>
        <v>44336</v>
      </c>
      <c r="F7799" s="1">
        <f>TIMEVALUE("10:19:06")</f>
        <v>0.42993055555555554</v>
      </c>
      <c r="G7799" t="s">
        <v>13627</v>
      </c>
      <c r="H7799" t="s">
        <v>17080</v>
      </c>
      <c r="I7799">
        <v>698.84500000000003</v>
      </c>
    </row>
    <row r="7800" spans="1:9" x14ac:dyDescent="0.25">
      <c r="A7800" t="s">
        <v>17081</v>
      </c>
      <c r="B7800">
        <v>13127</v>
      </c>
      <c r="C7800" s="2">
        <f t="shared" si="886"/>
        <v>44336</v>
      </c>
      <c r="D7800" s="1">
        <f>TIMEVALUE("10:20:51")</f>
        <v>0.43114583333333334</v>
      </c>
      <c r="E7800" s="2">
        <f t="shared" si="887"/>
        <v>44336</v>
      </c>
      <c r="F7800" s="1">
        <f>TIMEVALUE("10:25:29")</f>
        <v>0.43436342592592592</v>
      </c>
      <c r="G7800" t="s">
        <v>888</v>
      </c>
      <c r="H7800" t="s">
        <v>17083</v>
      </c>
      <c r="I7800">
        <v>698.90899999999999</v>
      </c>
    </row>
    <row r="7801" spans="1:9" x14ac:dyDescent="0.25">
      <c r="A7801" t="s">
        <v>17084</v>
      </c>
      <c r="B7801">
        <v>13127</v>
      </c>
      <c r="C7801" s="2">
        <f t="shared" si="886"/>
        <v>44336</v>
      </c>
      <c r="D7801" s="1">
        <f>TIMEVALUE("10:26:40")</f>
        <v>0.43518518518518517</v>
      </c>
      <c r="E7801" s="2">
        <f t="shared" si="887"/>
        <v>44336</v>
      </c>
      <c r="F7801" s="1">
        <f>TIMEVALUE("10:31:52")</f>
        <v>0.4387962962962963</v>
      </c>
      <c r="G7801" t="s">
        <v>2889</v>
      </c>
      <c r="H7801" t="s">
        <v>17060</v>
      </c>
      <c r="I7801">
        <v>698.93299999999999</v>
      </c>
    </row>
    <row r="7802" spans="1:9" x14ac:dyDescent="0.25">
      <c r="A7802" t="s">
        <v>17085</v>
      </c>
      <c r="B7802">
        <v>13127</v>
      </c>
      <c r="C7802" s="2">
        <f t="shared" si="886"/>
        <v>44336</v>
      </c>
      <c r="D7802" s="1">
        <f>TIMEVALUE("10:33:11")</f>
        <v>0.43971064814814814</v>
      </c>
      <c r="E7802" s="2">
        <f t="shared" si="887"/>
        <v>44336</v>
      </c>
      <c r="F7802" s="1">
        <f>TIMEVALUE("10:37:30")</f>
        <v>0.44270833333333331</v>
      </c>
      <c r="G7802" t="s">
        <v>2109</v>
      </c>
      <c r="H7802" t="s">
        <v>17086</v>
      </c>
      <c r="I7802">
        <v>699.05499999999995</v>
      </c>
    </row>
    <row r="7803" spans="1:9" x14ac:dyDescent="0.25">
      <c r="A7803" t="s">
        <v>17087</v>
      </c>
      <c r="B7803">
        <v>13127</v>
      </c>
      <c r="C7803" s="2">
        <f t="shared" si="886"/>
        <v>44336</v>
      </c>
      <c r="D7803" s="1">
        <f>TIMEVALUE("10:38:41")</f>
        <v>0.44353009259259257</v>
      </c>
      <c r="E7803" s="2">
        <f t="shared" si="887"/>
        <v>44336</v>
      </c>
      <c r="F7803" s="1">
        <f>TIMEVALUE("10:42:42")</f>
        <v>0.44631944444444444</v>
      </c>
      <c r="G7803" t="s">
        <v>397</v>
      </c>
      <c r="H7803" t="s">
        <v>17088</v>
      </c>
      <c r="I7803">
        <v>699.09699999999998</v>
      </c>
    </row>
    <row r="7804" spans="1:9" x14ac:dyDescent="0.25">
      <c r="A7804" t="s">
        <v>17089</v>
      </c>
      <c r="B7804">
        <v>13127</v>
      </c>
      <c r="C7804" s="2">
        <f t="shared" si="886"/>
        <v>44336</v>
      </c>
      <c r="D7804" s="1">
        <f>TIMEVALUE("10:43:53")</f>
        <v>0.44714120370370369</v>
      </c>
      <c r="E7804" s="2">
        <f t="shared" si="887"/>
        <v>44336</v>
      </c>
      <c r="F7804" s="1">
        <f>TIMEVALUE("10:47:55")</f>
        <v>0.44994212962962965</v>
      </c>
      <c r="G7804" t="s">
        <v>2298</v>
      </c>
      <c r="H7804" t="s">
        <v>17090</v>
      </c>
      <c r="I7804">
        <v>699.12400000000002</v>
      </c>
    </row>
    <row r="7805" spans="1:9" x14ac:dyDescent="0.25">
      <c r="A7805" t="s">
        <v>17091</v>
      </c>
      <c r="B7805">
        <v>13127</v>
      </c>
      <c r="C7805" s="2">
        <f t="shared" si="886"/>
        <v>44336</v>
      </c>
      <c r="D7805" s="1">
        <f>TIMEVALUE("10:49:07")</f>
        <v>0.45077546296296295</v>
      </c>
      <c r="E7805" s="2">
        <f t="shared" si="887"/>
        <v>44336</v>
      </c>
      <c r="F7805" s="1">
        <f>TIMEVALUE("10:53:48")</f>
        <v>0.45402777777777775</v>
      </c>
      <c r="G7805" t="s">
        <v>3722</v>
      </c>
      <c r="H7805" t="s">
        <v>12641</v>
      </c>
      <c r="I7805">
        <v>699.18200000000002</v>
      </c>
    </row>
    <row r="7806" spans="1:9" x14ac:dyDescent="0.25">
      <c r="A7806" t="s">
        <v>17092</v>
      </c>
      <c r="B7806">
        <v>13127</v>
      </c>
      <c r="C7806" s="2">
        <f t="shared" si="886"/>
        <v>44336</v>
      </c>
      <c r="D7806" s="1">
        <f>TIMEVALUE("10:54:48")</f>
        <v>0.45472222222222225</v>
      </c>
      <c r="E7806" s="2">
        <f t="shared" si="887"/>
        <v>44336</v>
      </c>
      <c r="F7806" s="1">
        <f>TIMEVALUE("10:59:10")</f>
        <v>0.45775462962962965</v>
      </c>
      <c r="G7806" t="s">
        <v>3241</v>
      </c>
      <c r="H7806" t="s">
        <v>17093</v>
      </c>
      <c r="I7806">
        <v>699.22299999999996</v>
      </c>
    </row>
    <row r="7807" spans="1:9" x14ac:dyDescent="0.25">
      <c r="A7807" t="s">
        <v>17094</v>
      </c>
      <c r="B7807">
        <v>13127</v>
      </c>
      <c r="C7807" s="2">
        <f t="shared" si="886"/>
        <v>44336</v>
      </c>
      <c r="D7807" s="1">
        <f>TIMEVALUE("11:00:15")</f>
        <v>0.45850694444444445</v>
      </c>
      <c r="E7807" s="2">
        <f t="shared" si="887"/>
        <v>44336</v>
      </c>
      <c r="F7807" s="1">
        <f>TIMEVALUE("11:04:35")</f>
        <v>0.46151620370370372</v>
      </c>
      <c r="G7807" t="s">
        <v>517</v>
      </c>
      <c r="H7807" t="s">
        <v>17095</v>
      </c>
      <c r="I7807">
        <v>699.23900000000003</v>
      </c>
    </row>
    <row r="7808" spans="1:9" x14ac:dyDescent="0.25">
      <c r="A7808" t="s">
        <v>17096</v>
      </c>
      <c r="B7808">
        <v>13127</v>
      </c>
      <c r="C7808" s="2">
        <f>DATEVALUE("2025-05-20")</f>
        <v>44335</v>
      </c>
      <c r="D7808" s="1">
        <f>TIMEVALUE("17:59:04")</f>
        <v>0.74935185185185182</v>
      </c>
      <c r="E7808" s="2">
        <f>DATEVALUE("2025-05-20")</f>
        <v>44335</v>
      </c>
      <c r="F7808" s="1">
        <f>TIMEVALUE("18:04:53")</f>
        <v>0.75339120370370372</v>
      </c>
      <c r="G7808" t="s">
        <v>3871</v>
      </c>
      <c r="H7808" t="s">
        <v>17097</v>
      </c>
      <c r="I7808">
        <v>699.33600000000001</v>
      </c>
    </row>
    <row r="7809" spans="1:9" x14ac:dyDescent="0.25">
      <c r="A7809" t="s">
        <v>17098</v>
      </c>
      <c r="B7809">
        <v>13127</v>
      </c>
      <c r="C7809" s="2">
        <f t="shared" ref="C7809:C7820" si="888">DATEVALUE("2025-05-21")</f>
        <v>44336</v>
      </c>
      <c r="D7809" s="1">
        <f>TIMEVALUE("08:28:53")</f>
        <v>0.35339120370370369</v>
      </c>
      <c r="E7809" s="2">
        <f t="shared" ref="E7809:E7820" si="889">DATEVALUE("2025-05-21")</f>
        <v>44336</v>
      </c>
      <c r="F7809" s="1">
        <f>TIMEVALUE("08:34:45")</f>
        <v>0.35746527777777776</v>
      </c>
      <c r="G7809" t="s">
        <v>1848</v>
      </c>
      <c r="H7809" t="s">
        <v>17099</v>
      </c>
      <c r="I7809">
        <v>698.66300000000001</v>
      </c>
    </row>
    <row r="7810" spans="1:9" x14ac:dyDescent="0.25">
      <c r="A7810" t="s">
        <v>17100</v>
      </c>
      <c r="B7810">
        <v>13127</v>
      </c>
      <c r="C7810" s="2">
        <f t="shared" si="888"/>
        <v>44336</v>
      </c>
      <c r="D7810" s="1">
        <f>TIMEVALUE("08:36:28")</f>
        <v>0.35865740740740742</v>
      </c>
      <c r="E7810" s="2">
        <f t="shared" si="889"/>
        <v>44336</v>
      </c>
      <c r="F7810" s="1">
        <f>TIMEVALUE("08:40:33")</f>
        <v>0.36149305555555555</v>
      </c>
      <c r="G7810" t="s">
        <v>2380</v>
      </c>
      <c r="H7810" t="s">
        <v>17101</v>
      </c>
      <c r="I7810">
        <v>698.74199999999996</v>
      </c>
    </row>
    <row r="7811" spans="1:9" x14ac:dyDescent="0.25">
      <c r="A7811" t="s">
        <v>17102</v>
      </c>
      <c r="B7811">
        <v>13127</v>
      </c>
      <c r="C7811" s="2">
        <f t="shared" si="888"/>
        <v>44336</v>
      </c>
      <c r="D7811" s="1">
        <f>TIMEVALUE("08:41:40")</f>
        <v>0.36226851851851855</v>
      </c>
      <c r="E7811" s="2">
        <f t="shared" si="889"/>
        <v>44336</v>
      </c>
      <c r="F7811" s="1">
        <f>TIMEVALUE("08:46:09")</f>
        <v>0.36538194444444444</v>
      </c>
      <c r="G7811" t="s">
        <v>10234</v>
      </c>
      <c r="H7811" t="s">
        <v>17103</v>
      </c>
      <c r="I7811">
        <v>698.77</v>
      </c>
    </row>
    <row r="7812" spans="1:9" x14ac:dyDescent="0.25">
      <c r="A7812" t="s">
        <v>17104</v>
      </c>
      <c r="B7812">
        <v>13127</v>
      </c>
      <c r="C7812" s="2">
        <f t="shared" si="888"/>
        <v>44336</v>
      </c>
      <c r="D7812" s="1">
        <f>TIMEVALUE("08:47:14")</f>
        <v>0.36613425925925924</v>
      </c>
      <c r="E7812" s="2">
        <f t="shared" si="889"/>
        <v>44336</v>
      </c>
      <c r="F7812" s="1">
        <f>TIMEVALUE("08:52:10")</f>
        <v>0.36956018518518519</v>
      </c>
      <c r="G7812" t="s">
        <v>2229</v>
      </c>
      <c r="H7812" t="s">
        <v>17105</v>
      </c>
      <c r="I7812">
        <v>698.82500000000005</v>
      </c>
    </row>
    <row r="7813" spans="1:9" x14ac:dyDescent="0.25">
      <c r="A7813" t="s">
        <v>17106</v>
      </c>
      <c r="B7813">
        <v>13127</v>
      </c>
      <c r="C7813" s="2">
        <f t="shared" si="888"/>
        <v>44336</v>
      </c>
      <c r="D7813" s="1">
        <f>TIMEVALUE("08:53:28")</f>
        <v>0.37046296296296294</v>
      </c>
      <c r="E7813" s="2">
        <f t="shared" si="889"/>
        <v>44336</v>
      </c>
      <c r="F7813" s="1">
        <f>TIMEVALUE("08:58:08")</f>
        <v>0.3737037037037037</v>
      </c>
      <c r="G7813" t="s">
        <v>6437</v>
      </c>
      <c r="H7813" t="s">
        <v>17107</v>
      </c>
      <c r="I7813">
        <v>698.83500000000004</v>
      </c>
    </row>
    <row r="7814" spans="1:9" x14ac:dyDescent="0.25">
      <c r="A7814" t="s">
        <v>17108</v>
      </c>
      <c r="B7814">
        <v>13127</v>
      </c>
      <c r="C7814" s="2">
        <f t="shared" si="888"/>
        <v>44336</v>
      </c>
      <c r="D7814" s="1">
        <f>TIMEVALUE("08:59:14")</f>
        <v>0.3744675925925926</v>
      </c>
      <c r="E7814" s="2">
        <f t="shared" si="889"/>
        <v>44336</v>
      </c>
      <c r="F7814" s="1">
        <f>TIMEVALUE("09:05:07")</f>
        <v>0.37855324074074076</v>
      </c>
      <c r="G7814" t="s">
        <v>4956</v>
      </c>
      <c r="H7814" t="s">
        <v>17062</v>
      </c>
      <c r="I7814">
        <v>698.85799999999995</v>
      </c>
    </row>
    <row r="7815" spans="1:9" x14ac:dyDescent="0.25">
      <c r="A7815" t="s">
        <v>17109</v>
      </c>
      <c r="B7815">
        <v>13127</v>
      </c>
      <c r="C7815" s="2">
        <f t="shared" si="888"/>
        <v>44336</v>
      </c>
      <c r="D7815" s="1">
        <f>TIMEVALUE("09:06:34")</f>
        <v>0.37956018518518519</v>
      </c>
      <c r="E7815" s="2">
        <f t="shared" si="889"/>
        <v>44336</v>
      </c>
      <c r="F7815" s="1">
        <f>TIMEVALUE("09:10:42")</f>
        <v>0.38243055555555555</v>
      </c>
      <c r="G7815" t="s">
        <v>3226</v>
      </c>
      <c r="H7815" t="s">
        <v>17110</v>
      </c>
      <c r="I7815">
        <v>698.93499999999995</v>
      </c>
    </row>
    <row r="7816" spans="1:9" x14ac:dyDescent="0.25">
      <c r="A7816" t="s">
        <v>17111</v>
      </c>
      <c r="B7816">
        <v>13127</v>
      </c>
      <c r="C7816" s="2">
        <f t="shared" si="888"/>
        <v>44336</v>
      </c>
      <c r="D7816" s="1">
        <f>TIMEVALUE("09:11:42")</f>
        <v>0.38312499999999999</v>
      </c>
      <c r="E7816" s="2">
        <f t="shared" si="889"/>
        <v>44336</v>
      </c>
      <c r="F7816" s="1">
        <f>TIMEVALUE("09:17:15")</f>
        <v>0.38697916666666665</v>
      </c>
      <c r="G7816" t="s">
        <v>297</v>
      </c>
      <c r="H7816" t="s">
        <v>17112</v>
      </c>
      <c r="I7816">
        <v>698.96699999999998</v>
      </c>
    </row>
    <row r="7817" spans="1:9" x14ac:dyDescent="0.25">
      <c r="A7817" t="s">
        <v>17113</v>
      </c>
      <c r="B7817">
        <v>13127</v>
      </c>
      <c r="C7817" s="2">
        <f t="shared" si="888"/>
        <v>44336</v>
      </c>
      <c r="D7817" s="1">
        <f>TIMEVALUE("09:18:28")</f>
        <v>0.3878240740740741</v>
      </c>
      <c r="E7817" s="2">
        <f t="shared" si="889"/>
        <v>44336</v>
      </c>
      <c r="F7817" s="1">
        <f>TIMEVALUE("09:22:13")</f>
        <v>0.39042824074074073</v>
      </c>
      <c r="G7817" t="s">
        <v>3362</v>
      </c>
      <c r="H7817" t="s">
        <v>17114</v>
      </c>
      <c r="I7817">
        <v>698.98099999999999</v>
      </c>
    </row>
    <row r="7818" spans="1:9" x14ac:dyDescent="0.25">
      <c r="A7818" t="s">
        <v>17115</v>
      </c>
      <c r="B7818">
        <v>13127</v>
      </c>
      <c r="C7818" s="2">
        <f t="shared" si="888"/>
        <v>44336</v>
      </c>
      <c r="D7818" s="1">
        <f>TIMEVALUE("09:23:32")</f>
        <v>0.39134259259259258</v>
      </c>
      <c r="E7818" s="2">
        <f t="shared" si="889"/>
        <v>44336</v>
      </c>
      <c r="F7818" s="1">
        <f>TIMEVALUE("09:28:46")</f>
        <v>0.39497685185185183</v>
      </c>
      <c r="G7818" t="s">
        <v>625</v>
      </c>
      <c r="H7818" t="s">
        <v>17083</v>
      </c>
      <c r="I7818">
        <v>699.03899999999999</v>
      </c>
    </row>
    <row r="7819" spans="1:9" x14ac:dyDescent="0.25">
      <c r="A7819" t="s">
        <v>17116</v>
      </c>
      <c r="B7819">
        <v>13127</v>
      </c>
      <c r="C7819" s="2">
        <f t="shared" si="888"/>
        <v>44336</v>
      </c>
      <c r="D7819" s="1">
        <f>TIMEVALUE("09:30:08")</f>
        <v>0.3959259259259259</v>
      </c>
      <c r="E7819" s="2">
        <f t="shared" si="889"/>
        <v>44336</v>
      </c>
      <c r="F7819" s="1">
        <f>TIMEVALUE("09:36:22")</f>
        <v>0.40025462962962965</v>
      </c>
      <c r="G7819" t="s">
        <v>6023</v>
      </c>
      <c r="H7819" t="s">
        <v>13261</v>
      </c>
      <c r="I7819">
        <v>699.09</v>
      </c>
    </row>
    <row r="7820" spans="1:9" x14ac:dyDescent="0.25">
      <c r="A7820" t="s">
        <v>17117</v>
      </c>
      <c r="B7820">
        <v>13127</v>
      </c>
      <c r="C7820" s="2">
        <f t="shared" si="888"/>
        <v>44336</v>
      </c>
      <c r="D7820" s="1">
        <f>TIMEVALUE("09:48:29")</f>
        <v>0.40866898148148151</v>
      </c>
      <c r="E7820" s="2">
        <f t="shared" si="889"/>
        <v>44336</v>
      </c>
      <c r="F7820" s="1">
        <f>TIMEVALUE("09:52:22")</f>
        <v>0.41136574074074073</v>
      </c>
      <c r="G7820" t="s">
        <v>487</v>
      </c>
      <c r="H7820" t="s">
        <v>17118</v>
      </c>
      <c r="I7820">
        <v>699.13499999999999</v>
      </c>
    </row>
    <row r="7821" spans="1:9" x14ac:dyDescent="0.25">
      <c r="A7821" t="s">
        <v>17119</v>
      </c>
      <c r="B7821">
        <v>13127</v>
      </c>
      <c r="C7821" s="2">
        <f t="shared" ref="C7821:C7847" si="890">DATEVALUE("2025-05-20")</f>
        <v>44335</v>
      </c>
      <c r="D7821" s="1">
        <f>TIMEVALUE("17:53:24")</f>
        <v>0.74541666666666662</v>
      </c>
      <c r="E7821" s="2">
        <f t="shared" ref="E7821:E7847" si="891">DATEVALUE("2025-05-20")</f>
        <v>44335</v>
      </c>
      <c r="F7821" s="1">
        <f>TIMEVALUE("17:57:45")</f>
        <v>0.74843749999999998</v>
      </c>
      <c r="G7821" t="s">
        <v>422</v>
      </c>
      <c r="H7821" t="s">
        <v>17120</v>
      </c>
      <c r="I7821">
        <v>699.22799999999995</v>
      </c>
    </row>
    <row r="7822" spans="1:9" x14ac:dyDescent="0.25">
      <c r="A7822" t="s">
        <v>17121</v>
      </c>
      <c r="B7822">
        <v>13127</v>
      </c>
      <c r="C7822" s="2">
        <f t="shared" si="890"/>
        <v>44335</v>
      </c>
      <c r="D7822" s="1">
        <f>TIMEVALUE("16:13:16")</f>
        <v>0.67587962962962966</v>
      </c>
      <c r="E7822" s="2">
        <f t="shared" si="891"/>
        <v>44335</v>
      </c>
      <c r="F7822" s="1">
        <f>TIMEVALUE("16:18:58")</f>
        <v>0.67983796296296295</v>
      </c>
      <c r="G7822" t="s">
        <v>1894</v>
      </c>
      <c r="H7822" t="s">
        <v>17122</v>
      </c>
      <c r="I7822">
        <v>698.60699999999997</v>
      </c>
    </row>
    <row r="7823" spans="1:9" x14ac:dyDescent="0.25">
      <c r="A7823" t="s">
        <v>17123</v>
      </c>
      <c r="B7823">
        <v>13127</v>
      </c>
      <c r="C7823" s="2">
        <f t="shared" si="890"/>
        <v>44335</v>
      </c>
      <c r="D7823" s="1">
        <f>TIMEVALUE("16:30:41")</f>
        <v>0.68797453703703704</v>
      </c>
      <c r="E7823" s="2">
        <f t="shared" si="891"/>
        <v>44335</v>
      </c>
      <c r="F7823" s="1">
        <f>TIMEVALUE("16:35:36")</f>
        <v>0.69138888888888894</v>
      </c>
      <c r="G7823" t="s">
        <v>2711</v>
      </c>
      <c r="H7823" t="s">
        <v>17124</v>
      </c>
      <c r="I7823">
        <v>698.60699999999997</v>
      </c>
    </row>
    <row r="7824" spans="1:9" x14ac:dyDescent="0.25">
      <c r="A7824" t="s">
        <v>17125</v>
      </c>
      <c r="B7824">
        <v>13127</v>
      </c>
      <c r="C7824" s="2">
        <f t="shared" si="890"/>
        <v>44335</v>
      </c>
      <c r="D7824" s="1">
        <f>TIMEVALUE("16:36:51")</f>
        <v>0.69225694444444441</v>
      </c>
      <c r="E7824" s="2">
        <f t="shared" si="891"/>
        <v>44335</v>
      </c>
      <c r="F7824" s="1">
        <f>TIMEVALUE("16:41:42")</f>
        <v>0.69562500000000005</v>
      </c>
      <c r="G7824" t="s">
        <v>942</v>
      </c>
      <c r="H7824" t="s">
        <v>13382</v>
      </c>
      <c r="I7824">
        <v>698.64499999999998</v>
      </c>
    </row>
    <row r="7825" spans="1:9" x14ac:dyDescent="0.25">
      <c r="A7825" t="s">
        <v>17126</v>
      </c>
      <c r="B7825">
        <v>13127</v>
      </c>
      <c r="C7825" s="2">
        <f t="shared" si="890"/>
        <v>44335</v>
      </c>
      <c r="D7825" s="1">
        <f>TIMEVALUE("16:43:03")</f>
        <v>0.69656249999999997</v>
      </c>
      <c r="E7825" s="2">
        <f t="shared" si="891"/>
        <v>44335</v>
      </c>
      <c r="F7825" s="1">
        <f>TIMEVALUE("16:49:38")</f>
        <v>0.70113425925925921</v>
      </c>
      <c r="G7825" t="s">
        <v>921</v>
      </c>
      <c r="H7825" t="s">
        <v>12715</v>
      </c>
      <c r="I7825">
        <v>698.78099999999995</v>
      </c>
    </row>
    <row r="7826" spans="1:9" x14ac:dyDescent="0.25">
      <c r="A7826" t="s">
        <v>17128</v>
      </c>
      <c r="B7826">
        <v>13127</v>
      </c>
      <c r="C7826" s="2">
        <f t="shared" si="890"/>
        <v>44335</v>
      </c>
      <c r="D7826" s="1">
        <f>TIMEVALUE("16:50:42")</f>
        <v>0.70187500000000003</v>
      </c>
      <c r="E7826" s="2">
        <f t="shared" si="891"/>
        <v>44335</v>
      </c>
      <c r="F7826" s="1">
        <f>TIMEVALUE("16:56:59")</f>
        <v>0.70623842592592589</v>
      </c>
      <c r="G7826" t="s">
        <v>321</v>
      </c>
      <c r="H7826" t="s">
        <v>12909</v>
      </c>
      <c r="I7826">
        <v>698.79600000000005</v>
      </c>
    </row>
    <row r="7827" spans="1:9" x14ac:dyDescent="0.25">
      <c r="A7827" t="s">
        <v>17130</v>
      </c>
      <c r="B7827">
        <v>13127</v>
      </c>
      <c r="C7827" s="2">
        <f t="shared" si="890"/>
        <v>44335</v>
      </c>
      <c r="D7827" s="1">
        <f>TIMEVALUE("16:58:08")</f>
        <v>0.70703703703703702</v>
      </c>
      <c r="E7827" s="2">
        <f t="shared" si="891"/>
        <v>44335</v>
      </c>
      <c r="F7827" s="1">
        <f>TIMEVALUE("17:06:11")</f>
        <v>0.71262731481481478</v>
      </c>
      <c r="G7827" t="s">
        <v>822</v>
      </c>
      <c r="H7827" t="s">
        <v>17042</v>
      </c>
      <c r="I7827">
        <v>698.84</v>
      </c>
    </row>
    <row r="7828" spans="1:9" x14ac:dyDescent="0.25">
      <c r="A7828" t="s">
        <v>17131</v>
      </c>
      <c r="B7828">
        <v>13127</v>
      </c>
      <c r="C7828" s="2">
        <f t="shared" si="890"/>
        <v>44335</v>
      </c>
      <c r="D7828" s="1">
        <f>TIMEVALUE("17:07:30")</f>
        <v>0.71354166666666663</v>
      </c>
      <c r="E7828" s="2">
        <f t="shared" si="891"/>
        <v>44335</v>
      </c>
      <c r="F7828" s="1">
        <f>TIMEVALUE("17:14:18")</f>
        <v>0.71826388888888892</v>
      </c>
      <c r="G7828" t="s">
        <v>3546</v>
      </c>
      <c r="H7828" t="s">
        <v>17057</v>
      </c>
      <c r="I7828">
        <v>698.88099999999997</v>
      </c>
    </row>
    <row r="7829" spans="1:9" x14ac:dyDescent="0.25">
      <c r="A7829" t="s">
        <v>17132</v>
      </c>
      <c r="B7829">
        <v>13127</v>
      </c>
      <c r="C7829" s="2">
        <f t="shared" si="890"/>
        <v>44335</v>
      </c>
      <c r="D7829" s="1">
        <f>TIMEVALUE("17:15:32")</f>
        <v>0.71912037037037035</v>
      </c>
      <c r="E7829" s="2">
        <f t="shared" si="891"/>
        <v>44335</v>
      </c>
      <c r="F7829" s="1">
        <f>TIMEVALUE("17:22:33")</f>
        <v>0.7239930555555556</v>
      </c>
      <c r="G7829" t="s">
        <v>5314</v>
      </c>
      <c r="H7829" t="s">
        <v>17134</v>
      </c>
      <c r="I7829">
        <v>698.96299999999997</v>
      </c>
    </row>
    <row r="7830" spans="1:9" x14ac:dyDescent="0.25">
      <c r="A7830" t="s">
        <v>17135</v>
      </c>
      <c r="B7830">
        <v>13127</v>
      </c>
      <c r="C7830" s="2">
        <f t="shared" si="890"/>
        <v>44335</v>
      </c>
      <c r="D7830" s="1">
        <f>TIMEVALUE("17:23:51")</f>
        <v>0.72489583333333329</v>
      </c>
      <c r="E7830" s="2">
        <f t="shared" si="891"/>
        <v>44335</v>
      </c>
      <c r="F7830" s="1">
        <f>TIMEVALUE("17:28:48")</f>
        <v>0.72833333333333339</v>
      </c>
      <c r="G7830" t="s">
        <v>646</v>
      </c>
      <c r="H7830" t="s">
        <v>17136</v>
      </c>
      <c r="I7830">
        <v>698.99</v>
      </c>
    </row>
    <row r="7831" spans="1:9" x14ac:dyDescent="0.25">
      <c r="A7831" t="s">
        <v>17137</v>
      </c>
      <c r="B7831">
        <v>13127</v>
      </c>
      <c r="C7831" s="2">
        <f t="shared" si="890"/>
        <v>44335</v>
      </c>
      <c r="D7831" s="1">
        <f>TIMEVALUE("17:30:14")</f>
        <v>0.72932870370370373</v>
      </c>
      <c r="E7831" s="2">
        <f t="shared" si="891"/>
        <v>44335</v>
      </c>
      <c r="F7831" s="1">
        <f>TIMEVALUE("17:35:32")</f>
        <v>0.7330092592592593</v>
      </c>
      <c r="G7831" t="s">
        <v>3945</v>
      </c>
      <c r="H7831" t="s">
        <v>17138</v>
      </c>
      <c r="I7831">
        <v>699.07299999999998</v>
      </c>
    </row>
    <row r="7832" spans="1:9" x14ac:dyDescent="0.25">
      <c r="A7832" t="s">
        <v>17139</v>
      </c>
      <c r="B7832">
        <v>13127</v>
      </c>
      <c r="C7832" s="2">
        <f t="shared" si="890"/>
        <v>44335</v>
      </c>
      <c r="D7832" s="1">
        <f>TIMEVALUE("17:36:54")</f>
        <v>0.73395833333333338</v>
      </c>
      <c r="E7832" s="2">
        <f t="shared" si="891"/>
        <v>44335</v>
      </c>
      <c r="F7832" s="1">
        <f>TIMEVALUE("17:45:00")</f>
        <v>0.73958333333333337</v>
      </c>
      <c r="G7832" t="s">
        <v>1052</v>
      </c>
      <c r="H7832" t="s">
        <v>17140</v>
      </c>
      <c r="I7832">
        <v>699.197</v>
      </c>
    </row>
    <row r="7833" spans="1:9" x14ac:dyDescent="0.25">
      <c r="A7833" t="s">
        <v>17141</v>
      </c>
      <c r="B7833">
        <v>13127</v>
      </c>
      <c r="C7833" s="2">
        <f t="shared" si="890"/>
        <v>44335</v>
      </c>
      <c r="D7833" s="1">
        <f>TIMEVALUE("17:46:14")</f>
        <v>0.7404398148148148</v>
      </c>
      <c r="E7833" s="2">
        <f t="shared" si="891"/>
        <v>44335</v>
      </c>
      <c r="F7833" s="1">
        <f>TIMEVALUE("17:51:47")</f>
        <v>0.74429398148148151</v>
      </c>
      <c r="G7833" t="s">
        <v>297</v>
      </c>
      <c r="H7833" t="s">
        <v>17142</v>
      </c>
      <c r="I7833">
        <v>699.27700000000004</v>
      </c>
    </row>
    <row r="7834" spans="1:9" x14ac:dyDescent="0.25">
      <c r="A7834" t="s">
        <v>17143</v>
      </c>
      <c r="B7834">
        <v>13127</v>
      </c>
      <c r="C7834" s="2">
        <f t="shared" si="890"/>
        <v>44335</v>
      </c>
      <c r="D7834" s="1">
        <f>TIMEVALUE("16:04:02")</f>
        <v>0.66946759259259259</v>
      </c>
      <c r="E7834" s="2">
        <f t="shared" si="891"/>
        <v>44335</v>
      </c>
      <c r="F7834" s="1">
        <f>TIMEVALUE("16:08:51")</f>
        <v>0.67281250000000004</v>
      </c>
      <c r="G7834" t="s">
        <v>3982</v>
      </c>
      <c r="H7834" t="s">
        <v>17144</v>
      </c>
      <c r="I7834">
        <v>699.28499999999997</v>
      </c>
    </row>
    <row r="7835" spans="1:9" x14ac:dyDescent="0.25">
      <c r="A7835" t="s">
        <v>17145</v>
      </c>
      <c r="B7835">
        <v>13127</v>
      </c>
      <c r="C7835" s="2">
        <f t="shared" si="890"/>
        <v>44335</v>
      </c>
      <c r="D7835" s="1">
        <f>TIMEVALUE("13:58:22")</f>
        <v>0.58219907407407412</v>
      </c>
      <c r="E7835" s="2">
        <f t="shared" si="891"/>
        <v>44335</v>
      </c>
      <c r="F7835" s="1">
        <f>TIMEVALUE("14:06:32")</f>
        <v>0.58787037037037038</v>
      </c>
      <c r="G7835" t="s">
        <v>1075</v>
      </c>
      <c r="H7835" t="s">
        <v>17146</v>
      </c>
      <c r="I7835">
        <v>698.61400000000003</v>
      </c>
    </row>
    <row r="7836" spans="1:9" x14ac:dyDescent="0.25">
      <c r="A7836" t="s">
        <v>17147</v>
      </c>
      <c r="B7836">
        <v>13127</v>
      </c>
      <c r="C7836" s="2">
        <f t="shared" si="890"/>
        <v>44335</v>
      </c>
      <c r="D7836" s="1">
        <f>TIMEVALUE("14:07:57")</f>
        <v>0.58885416666666668</v>
      </c>
      <c r="E7836" s="2">
        <f t="shared" si="891"/>
        <v>44335</v>
      </c>
      <c r="F7836" s="1">
        <f>TIMEVALUE("14:15:55")</f>
        <v>0.59438657407407403</v>
      </c>
      <c r="G7836" t="s">
        <v>255</v>
      </c>
      <c r="H7836" t="s">
        <v>17148</v>
      </c>
      <c r="I7836">
        <v>698.65200000000004</v>
      </c>
    </row>
    <row r="7837" spans="1:9" x14ac:dyDescent="0.25">
      <c r="A7837" t="s">
        <v>17149</v>
      </c>
      <c r="B7837">
        <v>13127</v>
      </c>
      <c r="C7837" s="2">
        <f t="shared" si="890"/>
        <v>44335</v>
      </c>
      <c r="D7837" s="1">
        <f>TIMEVALUE("14:18:03")</f>
        <v>0.59586805555555555</v>
      </c>
      <c r="E7837" s="2">
        <f t="shared" si="891"/>
        <v>44335</v>
      </c>
      <c r="F7837" s="1">
        <f>TIMEVALUE("14:24:49")</f>
        <v>0.60056712962962966</v>
      </c>
      <c r="G7837" t="s">
        <v>3007</v>
      </c>
      <c r="H7837" t="s">
        <v>4511</v>
      </c>
      <c r="I7837">
        <v>698.75699999999995</v>
      </c>
    </row>
    <row r="7838" spans="1:9" x14ac:dyDescent="0.25">
      <c r="A7838" t="s">
        <v>17150</v>
      </c>
      <c r="B7838">
        <v>13127</v>
      </c>
      <c r="C7838" s="2">
        <f t="shared" si="890"/>
        <v>44335</v>
      </c>
      <c r="D7838" s="1">
        <f>TIMEVALUE("14:27:06")</f>
        <v>0.60215277777777776</v>
      </c>
      <c r="E7838" s="2">
        <f t="shared" si="891"/>
        <v>44335</v>
      </c>
      <c r="F7838" s="1">
        <f>TIMEVALUE("14:34:43")</f>
        <v>0.60744212962962962</v>
      </c>
      <c r="G7838" t="s">
        <v>484</v>
      </c>
      <c r="H7838" t="s">
        <v>17151</v>
      </c>
      <c r="I7838">
        <v>698.78700000000003</v>
      </c>
    </row>
    <row r="7839" spans="1:9" x14ac:dyDescent="0.25">
      <c r="A7839" t="s">
        <v>17152</v>
      </c>
      <c r="B7839">
        <v>13127</v>
      </c>
      <c r="C7839" s="2">
        <f t="shared" si="890"/>
        <v>44335</v>
      </c>
      <c r="D7839" s="1">
        <f>TIMEVALUE("14:36:53")</f>
        <v>0.60894675925925923</v>
      </c>
      <c r="E7839" s="2">
        <f t="shared" si="891"/>
        <v>44335</v>
      </c>
      <c r="F7839" s="1">
        <f>TIMEVALUE("14:43:33")</f>
        <v>0.61357638888888888</v>
      </c>
      <c r="G7839" t="s">
        <v>2714</v>
      </c>
      <c r="H7839" t="s">
        <v>17153</v>
      </c>
      <c r="I7839">
        <v>698.83600000000001</v>
      </c>
    </row>
    <row r="7840" spans="1:9" x14ac:dyDescent="0.25">
      <c r="A7840" t="s">
        <v>17154</v>
      </c>
      <c r="B7840">
        <v>13127</v>
      </c>
      <c r="C7840" s="2">
        <f t="shared" si="890"/>
        <v>44335</v>
      </c>
      <c r="D7840" s="1">
        <f>TIMEVALUE("14:45:54")</f>
        <v>0.61520833333333336</v>
      </c>
      <c r="E7840" s="2">
        <f t="shared" si="891"/>
        <v>44335</v>
      </c>
      <c r="F7840" s="1">
        <f>TIMEVALUE("14:54:09")</f>
        <v>0.62093750000000003</v>
      </c>
      <c r="G7840" t="s">
        <v>1388</v>
      </c>
      <c r="H7840" t="s">
        <v>17080</v>
      </c>
      <c r="I7840">
        <v>700.91300000000001</v>
      </c>
    </row>
    <row r="7841" spans="1:9" x14ac:dyDescent="0.25">
      <c r="A7841" t="s">
        <v>17155</v>
      </c>
      <c r="B7841">
        <v>13127</v>
      </c>
      <c r="C7841" s="2">
        <f t="shared" si="890"/>
        <v>44335</v>
      </c>
      <c r="D7841" s="1">
        <f>TIMEVALUE("15:10:52")</f>
        <v>0.63254629629629633</v>
      </c>
      <c r="E7841" s="2">
        <f t="shared" si="891"/>
        <v>44335</v>
      </c>
      <c r="F7841" s="1">
        <f>TIMEVALUE("15:21:39")</f>
        <v>0.64003472222222224</v>
      </c>
      <c r="G7841" t="s">
        <v>191</v>
      </c>
      <c r="H7841" t="s">
        <v>17156</v>
      </c>
      <c r="I7841">
        <v>698.93799999999999</v>
      </c>
    </row>
    <row r="7842" spans="1:9" x14ac:dyDescent="0.25">
      <c r="A7842" t="s">
        <v>17157</v>
      </c>
      <c r="B7842">
        <v>13127</v>
      </c>
      <c r="C7842" s="2">
        <f t="shared" si="890"/>
        <v>44335</v>
      </c>
      <c r="D7842" s="1">
        <f>TIMEVALUE("15:22:40")</f>
        <v>0.64074074074074072</v>
      </c>
      <c r="E7842" s="2">
        <f t="shared" si="891"/>
        <v>44335</v>
      </c>
      <c r="F7842" s="1">
        <f>TIMEVALUE("15:29:46")</f>
        <v>0.64567129629629627</v>
      </c>
      <c r="G7842" t="s">
        <v>4320</v>
      </c>
      <c r="H7842" t="s">
        <v>417</v>
      </c>
      <c r="I7842">
        <v>699.03399999999999</v>
      </c>
    </row>
    <row r="7843" spans="1:9" x14ac:dyDescent="0.25">
      <c r="A7843" t="s">
        <v>17158</v>
      </c>
      <c r="B7843">
        <v>13127</v>
      </c>
      <c r="C7843" s="2">
        <f t="shared" si="890"/>
        <v>44335</v>
      </c>
      <c r="D7843" s="1">
        <f>TIMEVALUE("15:31:01")</f>
        <v>0.64653935185185185</v>
      </c>
      <c r="E7843" s="2">
        <f t="shared" si="891"/>
        <v>44335</v>
      </c>
      <c r="F7843" s="1">
        <f>TIMEVALUE("15:37:39")</f>
        <v>0.65114583333333331</v>
      </c>
      <c r="G7843" t="s">
        <v>3807</v>
      </c>
      <c r="H7843" t="s">
        <v>17159</v>
      </c>
      <c r="I7843">
        <v>699.04899999999998</v>
      </c>
    </row>
    <row r="7844" spans="1:9" x14ac:dyDescent="0.25">
      <c r="A7844" t="s">
        <v>17160</v>
      </c>
      <c r="B7844">
        <v>13127</v>
      </c>
      <c r="C7844" s="2">
        <f t="shared" si="890"/>
        <v>44335</v>
      </c>
      <c r="D7844" s="1">
        <f>TIMEVALUE("15:38:49")</f>
        <v>0.65195601851851848</v>
      </c>
      <c r="E7844" s="2">
        <f t="shared" si="891"/>
        <v>44335</v>
      </c>
      <c r="F7844" s="1">
        <f>TIMEVALUE("15:43:56")</f>
        <v>0.65550925925925929</v>
      </c>
      <c r="G7844" t="s">
        <v>13125</v>
      </c>
      <c r="H7844" t="s">
        <v>17161</v>
      </c>
      <c r="I7844">
        <v>699.15800000000002</v>
      </c>
    </row>
    <row r="7845" spans="1:9" x14ac:dyDescent="0.25">
      <c r="A7845" t="s">
        <v>17162</v>
      </c>
      <c r="B7845">
        <v>13127</v>
      </c>
      <c r="C7845" s="2">
        <f t="shared" si="890"/>
        <v>44335</v>
      </c>
      <c r="D7845" s="1">
        <f>TIMEVALUE("15:45:05")</f>
        <v>0.65630787037037042</v>
      </c>
      <c r="E7845" s="2">
        <f t="shared" si="891"/>
        <v>44335</v>
      </c>
      <c r="F7845" s="1">
        <f>TIMEVALUE("15:52:46")</f>
        <v>0.66164351851851855</v>
      </c>
      <c r="G7845" t="s">
        <v>4144</v>
      </c>
      <c r="H7845" t="s">
        <v>17163</v>
      </c>
      <c r="I7845">
        <v>699.19399999999996</v>
      </c>
    </row>
    <row r="7846" spans="1:9" x14ac:dyDescent="0.25">
      <c r="A7846" t="s">
        <v>17164</v>
      </c>
      <c r="B7846">
        <v>13127</v>
      </c>
      <c r="C7846" s="2">
        <f t="shared" si="890"/>
        <v>44335</v>
      </c>
      <c r="D7846" s="1">
        <f>TIMEVALUE("15:53:54")</f>
        <v>0.66243055555555552</v>
      </c>
      <c r="E7846" s="2">
        <f t="shared" si="891"/>
        <v>44335</v>
      </c>
      <c r="F7846" s="1">
        <f>TIMEVALUE("16:02:03")</f>
        <v>0.66809027777777774</v>
      </c>
      <c r="G7846" t="s">
        <v>945</v>
      </c>
      <c r="H7846" t="s">
        <v>17165</v>
      </c>
      <c r="I7846">
        <v>699.27099999999996</v>
      </c>
    </row>
    <row r="7847" spans="1:9" x14ac:dyDescent="0.25">
      <c r="A7847" t="s">
        <v>17166</v>
      </c>
      <c r="B7847">
        <v>13127</v>
      </c>
      <c r="C7847" s="2">
        <f t="shared" si="890"/>
        <v>44335</v>
      </c>
      <c r="D7847" s="1">
        <f>TIMEVALUE("13:46:36")</f>
        <v>0.5740277777777778</v>
      </c>
      <c r="E7847" s="2">
        <f t="shared" si="891"/>
        <v>44335</v>
      </c>
      <c r="F7847" s="1">
        <f>TIMEVALUE("13:53:13")</f>
        <v>0.57862268518518523</v>
      </c>
      <c r="G7847" t="s">
        <v>2717</v>
      </c>
      <c r="H7847" t="s">
        <v>17167</v>
      </c>
      <c r="I7847">
        <v>699.29</v>
      </c>
    </row>
    <row r="7848" spans="1:9" x14ac:dyDescent="0.25">
      <c r="A7848" t="s">
        <v>211</v>
      </c>
      <c r="B7848">
        <v>13114</v>
      </c>
      <c r="C7848" s="2">
        <f t="shared" ref="C7848:C7876" si="892">DATEVALUE("2025-04-15")</f>
        <v>44300</v>
      </c>
      <c r="D7848" s="1">
        <f>TIMEVALUE("11:14:48")</f>
        <v>0.46861111111111109</v>
      </c>
      <c r="E7848" s="2">
        <f t="shared" ref="E7848:E7876" si="893">DATEVALUE("2025-04-15")</f>
        <v>44300</v>
      </c>
      <c r="F7848" s="1">
        <f>TIMEVALUE("11:16:57")</f>
        <v>0.47010416666666666</v>
      </c>
      <c r="G7848" t="s">
        <v>330</v>
      </c>
      <c r="H7848" t="s">
        <v>15565</v>
      </c>
      <c r="I7848">
        <v>711.40599999999995</v>
      </c>
    </row>
    <row r="7849" spans="1:9" x14ac:dyDescent="0.25">
      <c r="A7849" t="s">
        <v>17168</v>
      </c>
      <c r="B7849">
        <v>13114</v>
      </c>
      <c r="C7849" s="2">
        <f t="shared" si="892"/>
        <v>44300</v>
      </c>
      <c r="D7849" s="1">
        <f>TIMEVALUE("11:20:30")</f>
        <v>0.47256944444444443</v>
      </c>
      <c r="E7849" s="2">
        <f t="shared" si="893"/>
        <v>44300</v>
      </c>
      <c r="F7849" s="1">
        <f>TIMEVALUE("11:21:24")</f>
        <v>0.47319444444444442</v>
      </c>
      <c r="G7849" t="s">
        <v>2775</v>
      </c>
      <c r="H7849" t="s">
        <v>17169</v>
      </c>
      <c r="I7849">
        <v>711.34299999999996</v>
      </c>
    </row>
    <row r="7850" spans="1:9" x14ac:dyDescent="0.25">
      <c r="A7850" t="s">
        <v>17170</v>
      </c>
      <c r="B7850">
        <v>13114</v>
      </c>
      <c r="C7850" s="2">
        <f t="shared" si="892"/>
        <v>44300</v>
      </c>
      <c r="D7850" s="1">
        <f>TIMEVALUE("11:23:00")</f>
        <v>0.47430555555555554</v>
      </c>
      <c r="E7850" s="2">
        <f t="shared" si="893"/>
        <v>44300</v>
      </c>
      <c r="F7850" s="1">
        <f>TIMEVALUE("11:25:29")</f>
        <v>0.4760300925925926</v>
      </c>
      <c r="G7850" t="s">
        <v>2691</v>
      </c>
      <c r="H7850" t="s">
        <v>17171</v>
      </c>
      <c r="I7850">
        <v>711.23500000000001</v>
      </c>
    </row>
    <row r="7851" spans="1:9" x14ac:dyDescent="0.25">
      <c r="A7851" t="s">
        <v>17172</v>
      </c>
      <c r="B7851">
        <v>13114</v>
      </c>
      <c r="C7851" s="2">
        <f t="shared" si="892"/>
        <v>44300</v>
      </c>
      <c r="D7851" s="1">
        <f>TIMEVALUE("11:26:36")</f>
        <v>0.47680555555555554</v>
      </c>
      <c r="E7851" s="2">
        <f t="shared" si="893"/>
        <v>44300</v>
      </c>
      <c r="F7851" s="1">
        <f>TIMEVALUE("11:29:07")</f>
        <v>0.47855324074074074</v>
      </c>
      <c r="G7851" t="s">
        <v>2282</v>
      </c>
      <c r="H7851" t="s">
        <v>17173</v>
      </c>
      <c r="I7851">
        <v>711.08699999999999</v>
      </c>
    </row>
    <row r="7852" spans="1:9" x14ac:dyDescent="0.25">
      <c r="A7852" t="s">
        <v>17174</v>
      </c>
      <c r="B7852">
        <v>13114</v>
      </c>
      <c r="C7852" s="2">
        <f t="shared" si="892"/>
        <v>44300</v>
      </c>
      <c r="D7852" s="1">
        <f>TIMEVALUE("11:30:53")</f>
        <v>0.47978009259259258</v>
      </c>
      <c r="E7852" s="2">
        <f t="shared" si="893"/>
        <v>44300</v>
      </c>
      <c r="F7852" s="1">
        <f>TIMEVALUE("11:32:40")</f>
        <v>0.48101851851851851</v>
      </c>
      <c r="G7852" t="s">
        <v>508</v>
      </c>
      <c r="H7852" t="s">
        <v>17176</v>
      </c>
      <c r="I7852">
        <v>710.93499999999995</v>
      </c>
    </row>
    <row r="7853" spans="1:9" x14ac:dyDescent="0.25">
      <c r="A7853" t="s">
        <v>17177</v>
      </c>
      <c r="B7853">
        <v>13114</v>
      </c>
      <c r="C7853" s="2">
        <f t="shared" si="892"/>
        <v>44300</v>
      </c>
      <c r="D7853" s="1">
        <f>TIMEVALUE("11:33:55")</f>
        <v>0.48188657407407409</v>
      </c>
      <c r="E7853" s="2">
        <f t="shared" si="893"/>
        <v>44300</v>
      </c>
      <c r="F7853" s="1">
        <f>TIMEVALUE("11:37:02")</f>
        <v>0.48405092592592591</v>
      </c>
      <c r="G7853" t="s">
        <v>2662</v>
      </c>
      <c r="H7853" t="s">
        <v>17178</v>
      </c>
      <c r="I7853">
        <v>710.81799999999998</v>
      </c>
    </row>
    <row r="7854" spans="1:9" x14ac:dyDescent="0.25">
      <c r="A7854" t="s">
        <v>17179</v>
      </c>
      <c r="B7854">
        <v>13114</v>
      </c>
      <c r="C7854" s="2">
        <f t="shared" si="892"/>
        <v>44300</v>
      </c>
      <c r="D7854" s="1">
        <f>TIMEVALUE("11:38:19")</f>
        <v>0.48494212962962963</v>
      </c>
      <c r="E7854" s="2">
        <f t="shared" si="893"/>
        <v>44300</v>
      </c>
      <c r="F7854" s="1">
        <f>TIMEVALUE("11:40:02")</f>
        <v>0.48613425925925924</v>
      </c>
      <c r="G7854" t="s">
        <v>3532</v>
      </c>
      <c r="H7854" t="s">
        <v>17180</v>
      </c>
      <c r="I7854">
        <v>710.678</v>
      </c>
    </row>
    <row r="7855" spans="1:9" x14ac:dyDescent="0.25">
      <c r="A7855" t="s">
        <v>17181</v>
      </c>
      <c r="B7855">
        <v>13114</v>
      </c>
      <c r="C7855" s="2">
        <f t="shared" si="892"/>
        <v>44300</v>
      </c>
      <c r="D7855" s="1">
        <f>TIMEVALUE("11:41:21")</f>
        <v>0.48704861111111108</v>
      </c>
      <c r="E7855" s="2">
        <f t="shared" si="893"/>
        <v>44300</v>
      </c>
      <c r="F7855" s="1">
        <f>TIMEVALUE("11:43:00")</f>
        <v>0.48819444444444443</v>
      </c>
      <c r="G7855" t="s">
        <v>455</v>
      </c>
      <c r="H7855" t="s">
        <v>17182</v>
      </c>
      <c r="I7855">
        <v>710.63</v>
      </c>
    </row>
    <row r="7856" spans="1:9" x14ac:dyDescent="0.25">
      <c r="A7856" t="s">
        <v>17183</v>
      </c>
      <c r="B7856">
        <v>13114</v>
      </c>
      <c r="C7856" s="2">
        <f t="shared" si="892"/>
        <v>44300</v>
      </c>
      <c r="D7856" s="1">
        <f>TIMEVALUE("11:44:07")</f>
        <v>0.48896990740740742</v>
      </c>
      <c r="E7856" s="2">
        <f t="shared" si="893"/>
        <v>44300</v>
      </c>
      <c r="F7856" s="1">
        <f>TIMEVALUE("11:46:11")</f>
        <v>0.49040509259259257</v>
      </c>
      <c r="G7856" t="s">
        <v>251</v>
      </c>
      <c r="H7856" t="s">
        <v>5822</v>
      </c>
      <c r="I7856">
        <v>710.577</v>
      </c>
    </row>
    <row r="7857" spans="1:9" x14ac:dyDescent="0.25">
      <c r="A7857" t="s">
        <v>17184</v>
      </c>
      <c r="B7857">
        <v>13114</v>
      </c>
      <c r="C7857" s="2">
        <f t="shared" si="892"/>
        <v>44300</v>
      </c>
      <c r="D7857" s="1">
        <f>TIMEVALUE("11:05:24")</f>
        <v>0.46208333333333335</v>
      </c>
      <c r="E7857" s="2">
        <f t="shared" si="893"/>
        <v>44300</v>
      </c>
      <c r="F7857" s="1">
        <f>TIMEVALUE("11:06:56")</f>
        <v>0.46314814814814814</v>
      </c>
      <c r="G7857" t="s">
        <v>2201</v>
      </c>
      <c r="H7857" t="s">
        <v>17186</v>
      </c>
      <c r="I7857">
        <v>710.46100000000001</v>
      </c>
    </row>
    <row r="7858" spans="1:9" x14ac:dyDescent="0.25">
      <c r="A7858" t="s">
        <v>17187</v>
      </c>
      <c r="B7858">
        <v>13114</v>
      </c>
      <c r="C7858" s="2">
        <f t="shared" si="892"/>
        <v>44300</v>
      </c>
      <c r="D7858" s="1">
        <f>TIMEVALUE("11:55:40")</f>
        <v>0.49699074074074073</v>
      </c>
      <c r="E7858" s="2">
        <f t="shared" si="893"/>
        <v>44300</v>
      </c>
      <c r="F7858" s="1">
        <f>TIMEVALUE("11:57:39")</f>
        <v>0.49836805555555558</v>
      </c>
      <c r="G7858" t="s">
        <v>785</v>
      </c>
      <c r="H7858" t="s">
        <v>17188</v>
      </c>
      <c r="I7858">
        <v>711.06600000000003</v>
      </c>
    </row>
    <row r="7859" spans="1:9" x14ac:dyDescent="0.25">
      <c r="A7859" t="s">
        <v>17189</v>
      </c>
      <c r="B7859">
        <v>13114</v>
      </c>
      <c r="C7859" s="2">
        <f t="shared" si="892"/>
        <v>44300</v>
      </c>
      <c r="D7859" s="1">
        <f>TIMEVALUE("11:59:26")</f>
        <v>0.49960648148148146</v>
      </c>
      <c r="E7859" s="2">
        <f t="shared" si="893"/>
        <v>44300</v>
      </c>
      <c r="F7859" s="1">
        <f>TIMEVALUE("12:00:24")</f>
        <v>0.50027777777777782</v>
      </c>
      <c r="G7859" t="s">
        <v>2871</v>
      </c>
      <c r="H7859" t="s">
        <v>17190</v>
      </c>
      <c r="I7859">
        <v>711.03200000000004</v>
      </c>
    </row>
    <row r="7860" spans="1:9" x14ac:dyDescent="0.25">
      <c r="A7860" t="s">
        <v>17191</v>
      </c>
      <c r="B7860">
        <v>13114</v>
      </c>
      <c r="C7860" s="2">
        <f t="shared" si="892"/>
        <v>44300</v>
      </c>
      <c r="D7860" s="1">
        <f>TIMEVALUE("12:01:28")</f>
        <v>0.50101851851851853</v>
      </c>
      <c r="E7860" s="2">
        <f t="shared" si="893"/>
        <v>44300</v>
      </c>
      <c r="F7860" s="1">
        <f>TIMEVALUE("12:02:39")</f>
        <v>0.50184027777777773</v>
      </c>
      <c r="G7860" t="s">
        <v>287</v>
      </c>
      <c r="H7860" t="s">
        <v>17193</v>
      </c>
      <c r="I7860">
        <v>710.971</v>
      </c>
    </row>
    <row r="7861" spans="1:9" x14ac:dyDescent="0.25">
      <c r="A7861" t="s">
        <v>17194</v>
      </c>
      <c r="B7861">
        <v>13114</v>
      </c>
      <c r="C7861" s="2">
        <f t="shared" si="892"/>
        <v>44300</v>
      </c>
      <c r="D7861" s="1">
        <f>TIMEVALUE("12:04:24")</f>
        <v>0.50305555555555559</v>
      </c>
      <c r="E7861" s="2">
        <f t="shared" si="893"/>
        <v>44300</v>
      </c>
      <c r="F7861" s="1">
        <f>TIMEVALUE("12:05:56")</f>
        <v>0.50412037037037039</v>
      </c>
      <c r="G7861" t="s">
        <v>2201</v>
      </c>
      <c r="H7861" t="s">
        <v>17196</v>
      </c>
      <c r="I7861">
        <v>710.94100000000003</v>
      </c>
    </row>
    <row r="7862" spans="1:9" x14ac:dyDescent="0.25">
      <c r="A7862" t="s">
        <v>17197</v>
      </c>
      <c r="B7862">
        <v>13114</v>
      </c>
      <c r="C7862" s="2">
        <f t="shared" si="892"/>
        <v>44300</v>
      </c>
      <c r="D7862" s="1">
        <f>TIMEVALUE("12:08:05")</f>
        <v>0.50561342592592595</v>
      </c>
      <c r="E7862" s="2">
        <f t="shared" si="893"/>
        <v>44300</v>
      </c>
      <c r="F7862" s="1">
        <f>TIMEVALUE("12:10:02")</f>
        <v>0.50696759259259261</v>
      </c>
      <c r="G7862" t="s">
        <v>601</v>
      </c>
      <c r="H7862" t="s">
        <v>17198</v>
      </c>
      <c r="I7862">
        <v>710.94399999999996</v>
      </c>
    </row>
    <row r="7863" spans="1:9" x14ac:dyDescent="0.25">
      <c r="A7863" t="s">
        <v>17199</v>
      </c>
      <c r="B7863">
        <v>13114</v>
      </c>
      <c r="C7863" s="2">
        <f t="shared" si="892"/>
        <v>44300</v>
      </c>
      <c r="D7863" s="1">
        <f>TIMEVALUE("12:11:54")</f>
        <v>0.50826388888888885</v>
      </c>
      <c r="E7863" s="2">
        <f t="shared" si="893"/>
        <v>44300</v>
      </c>
      <c r="F7863" s="1">
        <f>TIMEVALUE("12:12:55")</f>
        <v>0.50896990740740744</v>
      </c>
      <c r="G7863" t="s">
        <v>2334</v>
      </c>
      <c r="H7863" t="s">
        <v>17200</v>
      </c>
      <c r="I7863">
        <v>710.89499999999998</v>
      </c>
    </row>
    <row r="7864" spans="1:9" x14ac:dyDescent="0.25">
      <c r="A7864" t="s">
        <v>17201</v>
      </c>
      <c r="B7864">
        <v>13114</v>
      </c>
      <c r="C7864" s="2">
        <f t="shared" si="892"/>
        <v>44300</v>
      </c>
      <c r="D7864" s="1">
        <f>TIMEVALUE("12:14:55")</f>
        <v>0.51035879629629632</v>
      </c>
      <c r="E7864" s="2">
        <f t="shared" si="893"/>
        <v>44300</v>
      </c>
      <c r="F7864" s="1">
        <f>TIMEVALUE("12:16:15")</f>
        <v>0.51128472222222221</v>
      </c>
      <c r="G7864" t="s">
        <v>2647</v>
      </c>
      <c r="H7864" t="s">
        <v>17203</v>
      </c>
      <c r="I7864">
        <v>710.8</v>
      </c>
    </row>
    <row r="7865" spans="1:9" x14ac:dyDescent="0.25">
      <c r="A7865" t="s">
        <v>17204</v>
      </c>
      <c r="B7865">
        <v>13114</v>
      </c>
      <c r="C7865" s="2">
        <f t="shared" si="892"/>
        <v>44300</v>
      </c>
      <c r="D7865" s="1">
        <f>TIMEVALUE("12:17:49")</f>
        <v>0.51237268518518519</v>
      </c>
      <c r="E7865" s="2">
        <f t="shared" si="893"/>
        <v>44300</v>
      </c>
      <c r="F7865" s="1">
        <f>TIMEVALUE("12:19:36")</f>
        <v>0.51361111111111113</v>
      </c>
      <c r="G7865" t="s">
        <v>508</v>
      </c>
      <c r="H7865" t="s">
        <v>17206</v>
      </c>
      <c r="I7865">
        <v>710.726</v>
      </c>
    </row>
    <row r="7866" spans="1:9" x14ac:dyDescent="0.25">
      <c r="A7866" t="s">
        <v>17207</v>
      </c>
      <c r="B7866">
        <v>13114</v>
      </c>
      <c r="C7866" s="2">
        <f t="shared" si="892"/>
        <v>44300</v>
      </c>
      <c r="D7866" s="1">
        <f>TIMEVALUE("12:20:46")</f>
        <v>0.51442129629629629</v>
      </c>
      <c r="E7866" s="2">
        <f t="shared" si="893"/>
        <v>44300</v>
      </c>
      <c r="F7866" s="1">
        <f>TIMEVALUE("12:23:25")</f>
        <v>0.51626157407407403</v>
      </c>
      <c r="G7866" t="s">
        <v>770</v>
      </c>
      <c r="H7866" t="s">
        <v>17208</v>
      </c>
      <c r="I7866">
        <v>710.69899999999996</v>
      </c>
    </row>
    <row r="7867" spans="1:9" x14ac:dyDescent="0.25">
      <c r="A7867" t="s">
        <v>17209</v>
      </c>
      <c r="B7867">
        <v>13114</v>
      </c>
      <c r="C7867" s="2">
        <f t="shared" si="892"/>
        <v>44300</v>
      </c>
      <c r="D7867" s="1">
        <f>TIMEVALUE("11:47:40")</f>
        <v>0.4914351851851852</v>
      </c>
      <c r="E7867" s="2">
        <f t="shared" si="893"/>
        <v>44300</v>
      </c>
      <c r="F7867" s="1">
        <f>TIMEVALUE("11:48:56")</f>
        <v>0.49231481481481482</v>
      </c>
      <c r="G7867" t="s">
        <v>352</v>
      </c>
      <c r="H7867" t="s">
        <v>17211</v>
      </c>
      <c r="I7867">
        <v>710.66200000000003</v>
      </c>
    </row>
    <row r="7868" spans="1:9" x14ac:dyDescent="0.25">
      <c r="A7868" t="s">
        <v>17212</v>
      </c>
      <c r="B7868">
        <v>13114</v>
      </c>
      <c r="C7868" s="2">
        <f t="shared" si="892"/>
        <v>44300</v>
      </c>
      <c r="D7868" s="1">
        <f>TIMEVALUE("12:44:20")</f>
        <v>0.530787037037037</v>
      </c>
      <c r="E7868" s="2">
        <f t="shared" si="893"/>
        <v>44300</v>
      </c>
      <c r="F7868" s="1">
        <f>TIMEVALUE("12:45:52")</f>
        <v>0.5318518518518518</v>
      </c>
      <c r="G7868" t="s">
        <v>2201</v>
      </c>
      <c r="H7868" t="s">
        <v>17213</v>
      </c>
      <c r="I7868">
        <v>710.84500000000003</v>
      </c>
    </row>
    <row r="7869" spans="1:9" x14ac:dyDescent="0.25">
      <c r="A7869" t="s">
        <v>17214</v>
      </c>
      <c r="B7869">
        <v>13114</v>
      </c>
      <c r="C7869" s="2">
        <f t="shared" si="892"/>
        <v>44300</v>
      </c>
      <c r="D7869" s="1">
        <f>TIMEVALUE("12:47:27")</f>
        <v>0.53295138888888893</v>
      </c>
      <c r="E7869" s="2">
        <f t="shared" si="893"/>
        <v>44300</v>
      </c>
      <c r="F7869" s="1">
        <f>TIMEVALUE("12:48:23")</f>
        <v>0.533599537037037</v>
      </c>
      <c r="G7869" t="s">
        <v>2670</v>
      </c>
      <c r="H7869" t="s">
        <v>17216</v>
      </c>
      <c r="I7869">
        <v>710.82399999999996</v>
      </c>
    </row>
    <row r="7870" spans="1:9" x14ac:dyDescent="0.25">
      <c r="A7870" t="s">
        <v>17217</v>
      </c>
      <c r="B7870">
        <v>13114</v>
      </c>
      <c r="C7870" s="2">
        <f t="shared" si="892"/>
        <v>44300</v>
      </c>
      <c r="D7870" s="1">
        <f>TIMEVALUE("12:49:29")</f>
        <v>0.53436342592592589</v>
      </c>
      <c r="E7870" s="2">
        <f t="shared" si="893"/>
        <v>44300</v>
      </c>
      <c r="F7870" s="1">
        <f>TIMEVALUE("12:50:01")</f>
        <v>0.53473379629629625</v>
      </c>
      <c r="G7870" t="s">
        <v>13593</v>
      </c>
      <c r="H7870" t="s">
        <v>17218</v>
      </c>
      <c r="I7870">
        <v>710.80100000000004</v>
      </c>
    </row>
    <row r="7871" spans="1:9" x14ac:dyDescent="0.25">
      <c r="A7871" t="s">
        <v>17219</v>
      </c>
      <c r="B7871">
        <v>13114</v>
      </c>
      <c r="C7871" s="2">
        <f t="shared" si="892"/>
        <v>44300</v>
      </c>
      <c r="D7871" s="1">
        <f>TIMEVALUE("12:51:34")</f>
        <v>0.53581018518518519</v>
      </c>
      <c r="E7871" s="2">
        <f t="shared" si="893"/>
        <v>44300</v>
      </c>
      <c r="F7871" s="1">
        <f>TIMEVALUE("12:52:38")</f>
        <v>0.5365509259259259</v>
      </c>
      <c r="G7871" t="s">
        <v>2416</v>
      </c>
      <c r="H7871" t="s">
        <v>17221</v>
      </c>
      <c r="I7871">
        <v>710.84100000000001</v>
      </c>
    </row>
    <row r="7872" spans="1:9" x14ac:dyDescent="0.25">
      <c r="A7872" t="s">
        <v>17222</v>
      </c>
      <c r="B7872">
        <v>13114</v>
      </c>
      <c r="C7872" s="2">
        <f t="shared" si="892"/>
        <v>44300</v>
      </c>
      <c r="D7872" s="1">
        <f>TIMEVALUE("12:53:54")</f>
        <v>0.53743055555555552</v>
      </c>
      <c r="E7872" s="2">
        <f t="shared" si="893"/>
        <v>44300</v>
      </c>
      <c r="F7872" s="1">
        <f>TIMEVALUE("12:55:18")</f>
        <v>0.53840277777777779</v>
      </c>
      <c r="G7872" t="s">
        <v>2344</v>
      </c>
      <c r="H7872" t="s">
        <v>17224</v>
      </c>
      <c r="I7872">
        <v>710.81700000000001</v>
      </c>
    </row>
    <row r="7873" spans="1:9" x14ac:dyDescent="0.25">
      <c r="A7873" t="s">
        <v>17225</v>
      </c>
      <c r="B7873">
        <v>13114</v>
      </c>
      <c r="C7873" s="2">
        <f t="shared" si="892"/>
        <v>44300</v>
      </c>
      <c r="D7873" s="1">
        <f>TIMEVALUE("12:56:28")</f>
        <v>0.53921296296296295</v>
      </c>
      <c r="E7873" s="2">
        <f t="shared" si="893"/>
        <v>44300</v>
      </c>
      <c r="F7873" s="1">
        <f>TIMEVALUE("12:59:32")</f>
        <v>0.54134259259259254</v>
      </c>
      <c r="G7873" t="s">
        <v>511</v>
      </c>
      <c r="H7873" t="s">
        <v>17227</v>
      </c>
      <c r="I7873">
        <v>710.77599999999995</v>
      </c>
    </row>
    <row r="7874" spans="1:9" x14ac:dyDescent="0.25">
      <c r="A7874" t="s">
        <v>17228</v>
      </c>
      <c r="B7874">
        <v>13114</v>
      </c>
      <c r="C7874" s="2">
        <f t="shared" si="892"/>
        <v>44300</v>
      </c>
      <c r="D7874" s="1">
        <f>TIMEVALUE("13:00:40")</f>
        <v>0.54212962962962963</v>
      </c>
      <c r="E7874" s="2">
        <f t="shared" si="893"/>
        <v>44300</v>
      </c>
      <c r="F7874" s="1">
        <f>TIMEVALUE("13:02:22")</f>
        <v>0.54331018518518515</v>
      </c>
      <c r="G7874" t="s">
        <v>236</v>
      </c>
      <c r="H7874" t="s">
        <v>17230</v>
      </c>
      <c r="I7874">
        <v>710.78899999999999</v>
      </c>
    </row>
    <row r="7875" spans="1:9" x14ac:dyDescent="0.25">
      <c r="A7875" t="s">
        <v>17231</v>
      </c>
      <c r="B7875">
        <v>13114</v>
      </c>
      <c r="C7875" s="2">
        <f t="shared" si="892"/>
        <v>44300</v>
      </c>
      <c r="D7875" s="1">
        <f>TIMEVALUE("13:03:48")</f>
        <v>0.5443055555555556</v>
      </c>
      <c r="E7875" s="2">
        <f t="shared" si="893"/>
        <v>44300</v>
      </c>
      <c r="F7875" s="1">
        <f>TIMEVALUE("13:05:10")</f>
        <v>0.54525462962962967</v>
      </c>
      <c r="G7875" t="s">
        <v>2206</v>
      </c>
      <c r="H7875" t="s">
        <v>17232</v>
      </c>
      <c r="I7875">
        <v>710.74599999999998</v>
      </c>
    </row>
    <row r="7876" spans="1:9" x14ac:dyDescent="0.25">
      <c r="A7876" t="s">
        <v>17233</v>
      </c>
      <c r="B7876">
        <v>13114</v>
      </c>
      <c r="C7876" s="2">
        <f t="shared" si="892"/>
        <v>44300</v>
      </c>
      <c r="D7876" s="1">
        <f>TIMEVALUE("12:37:25")</f>
        <v>0.52598379629629632</v>
      </c>
      <c r="E7876" s="2">
        <f t="shared" si="893"/>
        <v>44300</v>
      </c>
      <c r="F7876" s="1">
        <f>TIMEVALUE("12:38:46")</f>
        <v>0.52692129629629625</v>
      </c>
      <c r="G7876" t="s">
        <v>2244</v>
      </c>
      <c r="H7876" t="s">
        <v>5825</v>
      </c>
      <c r="I7876">
        <v>710.68799999999999</v>
      </c>
    </row>
    <row r="7877" spans="1:9" x14ac:dyDescent="0.25">
      <c r="A7877" t="s">
        <v>17234</v>
      </c>
      <c r="B7877">
        <v>13114</v>
      </c>
      <c r="C7877" s="2">
        <f>DATEVALUE("2025-04-17")</f>
        <v>44302</v>
      </c>
      <c r="D7877" s="1">
        <f>TIMEVALUE("08:02:40")</f>
        <v>0.3351851851851852</v>
      </c>
      <c r="E7877" s="2">
        <f>DATEVALUE("2025-04-17")</f>
        <v>44302</v>
      </c>
      <c r="F7877" s="1">
        <f>TIMEVALUE("08:05:48")</f>
        <v>0.33736111111111111</v>
      </c>
      <c r="G7877" t="s">
        <v>388</v>
      </c>
      <c r="H7877" t="s">
        <v>17236</v>
      </c>
      <c r="I7877">
        <v>710.75900000000001</v>
      </c>
    </row>
    <row r="7878" spans="1:9" x14ac:dyDescent="0.25">
      <c r="A7878" t="s">
        <v>17237</v>
      </c>
      <c r="B7878">
        <v>13114</v>
      </c>
      <c r="C7878" s="2">
        <f t="shared" ref="C7878:C7912" si="894">DATEVALUE("2025-04-15")</f>
        <v>44300</v>
      </c>
      <c r="D7878" s="1">
        <f>TIMEVALUE("13:17:16")</f>
        <v>0.55365740740740743</v>
      </c>
      <c r="E7878" s="2">
        <f t="shared" ref="E7878:E7912" si="895">DATEVALUE("2025-04-15")</f>
        <v>44300</v>
      </c>
      <c r="F7878" s="1">
        <f>TIMEVALUE("13:19:14")</f>
        <v>0.55502314814814813</v>
      </c>
      <c r="G7878" t="s">
        <v>430</v>
      </c>
      <c r="H7878" t="s">
        <v>10783</v>
      </c>
      <c r="I7878">
        <v>710.47900000000004</v>
      </c>
    </row>
    <row r="7879" spans="1:9" x14ac:dyDescent="0.25">
      <c r="A7879" t="s">
        <v>17238</v>
      </c>
      <c r="B7879">
        <v>13114</v>
      </c>
      <c r="C7879" s="2">
        <f t="shared" si="894"/>
        <v>44300</v>
      </c>
      <c r="D7879" s="1">
        <f>TIMEVALUE("13:20:43")</f>
        <v>0.5560532407407407</v>
      </c>
      <c r="E7879" s="2">
        <f t="shared" si="895"/>
        <v>44300</v>
      </c>
      <c r="F7879" s="1">
        <f>TIMEVALUE("13:22:10")</f>
        <v>0.55706018518518519</v>
      </c>
      <c r="G7879" t="s">
        <v>2573</v>
      </c>
      <c r="H7879" t="s">
        <v>17239</v>
      </c>
      <c r="I7879">
        <v>710.34199999999998</v>
      </c>
    </row>
    <row r="7880" spans="1:9" x14ac:dyDescent="0.25">
      <c r="A7880" t="s">
        <v>17240</v>
      </c>
      <c r="B7880">
        <v>13114</v>
      </c>
      <c r="C7880" s="2">
        <f t="shared" si="894"/>
        <v>44300</v>
      </c>
      <c r="D7880" s="1">
        <f>TIMEVALUE("13:23:14")</f>
        <v>0.55780092592592589</v>
      </c>
      <c r="E7880" s="2">
        <f t="shared" si="895"/>
        <v>44300</v>
      </c>
      <c r="F7880" s="1">
        <f>TIMEVALUE("13:26:56")</f>
        <v>0.56037037037037041</v>
      </c>
      <c r="G7880" t="s">
        <v>2522</v>
      </c>
      <c r="H7880" t="s">
        <v>17241</v>
      </c>
      <c r="I7880">
        <v>710.23800000000006</v>
      </c>
    </row>
    <row r="7881" spans="1:9" x14ac:dyDescent="0.25">
      <c r="A7881" t="s">
        <v>17242</v>
      </c>
      <c r="B7881">
        <v>13114</v>
      </c>
      <c r="C7881" s="2">
        <f t="shared" si="894"/>
        <v>44300</v>
      </c>
      <c r="D7881" s="1">
        <f>TIMEVALUE("13:28:18")</f>
        <v>0.56131944444444448</v>
      </c>
      <c r="E7881" s="2">
        <f t="shared" si="895"/>
        <v>44300</v>
      </c>
      <c r="F7881" s="1">
        <f>TIMEVALUE("13:31:46")</f>
        <v>0.5637268518518519</v>
      </c>
      <c r="G7881" t="s">
        <v>535</v>
      </c>
      <c r="H7881" t="s">
        <v>12322</v>
      </c>
      <c r="I7881">
        <v>710.08699999999999</v>
      </c>
    </row>
    <row r="7882" spans="1:9" x14ac:dyDescent="0.25">
      <c r="A7882" t="s">
        <v>17243</v>
      </c>
      <c r="B7882">
        <v>13114</v>
      </c>
      <c r="C7882" s="2">
        <f t="shared" si="894"/>
        <v>44300</v>
      </c>
      <c r="D7882" s="1">
        <f>TIMEVALUE("13:33:23")</f>
        <v>0.564849537037037</v>
      </c>
      <c r="E7882" s="2">
        <f t="shared" si="895"/>
        <v>44300</v>
      </c>
      <c r="F7882" s="1">
        <f>TIMEVALUE("13:38:06")</f>
        <v>0.56812499999999999</v>
      </c>
      <c r="G7882" t="s">
        <v>206</v>
      </c>
      <c r="H7882" t="s">
        <v>17244</v>
      </c>
      <c r="I7882">
        <v>709.91499999999996</v>
      </c>
    </row>
    <row r="7883" spans="1:9" x14ac:dyDescent="0.25">
      <c r="A7883" t="s">
        <v>17245</v>
      </c>
      <c r="B7883">
        <v>13114</v>
      </c>
      <c r="C7883" s="2">
        <f t="shared" si="894"/>
        <v>44300</v>
      </c>
      <c r="D7883" s="1">
        <f>TIMEVALUE("13:41:33")</f>
        <v>0.57052083333333337</v>
      </c>
      <c r="E7883" s="2">
        <f t="shared" si="895"/>
        <v>44300</v>
      </c>
      <c r="F7883" s="1">
        <f>TIMEVALUE("13:51:53")</f>
        <v>0.57769675925925923</v>
      </c>
      <c r="G7883" t="s">
        <v>3148</v>
      </c>
      <c r="H7883" t="s">
        <v>17247</v>
      </c>
      <c r="I7883">
        <v>709.97199999999998</v>
      </c>
    </row>
    <row r="7884" spans="1:9" x14ac:dyDescent="0.25">
      <c r="A7884" t="s">
        <v>17248</v>
      </c>
      <c r="B7884">
        <v>13114</v>
      </c>
      <c r="C7884" s="2">
        <f t="shared" si="894"/>
        <v>44300</v>
      </c>
      <c r="D7884" s="1">
        <f>TIMEVALUE("13:53:47")</f>
        <v>0.57901620370370366</v>
      </c>
      <c r="E7884" s="2">
        <f t="shared" si="895"/>
        <v>44300</v>
      </c>
      <c r="F7884" s="1">
        <f>TIMEVALUE("14:09:39")</f>
        <v>0.5900347222222222</v>
      </c>
      <c r="G7884" t="s">
        <v>5540</v>
      </c>
      <c r="H7884" t="s">
        <v>17249</v>
      </c>
      <c r="I7884">
        <v>709.58299999999997</v>
      </c>
    </row>
    <row r="7885" spans="1:9" x14ac:dyDescent="0.25">
      <c r="A7885" t="s">
        <v>17250</v>
      </c>
      <c r="B7885">
        <v>13114</v>
      </c>
      <c r="C7885" s="2">
        <f t="shared" si="894"/>
        <v>44300</v>
      </c>
      <c r="D7885" s="1">
        <f>TIMEVALUE("14:11:34")</f>
        <v>0.59136574074074078</v>
      </c>
      <c r="E7885" s="2">
        <f t="shared" si="895"/>
        <v>44300</v>
      </c>
      <c r="F7885" s="1">
        <f>TIMEVALUE("14:17:11")</f>
        <v>0.59526620370370376</v>
      </c>
      <c r="G7885" t="s">
        <v>2488</v>
      </c>
      <c r="H7885" t="s">
        <v>17252</v>
      </c>
      <c r="I7885">
        <v>709.35900000000004</v>
      </c>
    </row>
    <row r="7886" spans="1:9" x14ac:dyDescent="0.25">
      <c r="A7886" t="s">
        <v>17253</v>
      </c>
      <c r="B7886">
        <v>13114</v>
      </c>
      <c r="C7886" s="2">
        <f t="shared" si="894"/>
        <v>44300</v>
      </c>
      <c r="D7886" s="1">
        <f>TIMEVALUE("14:18:26")</f>
        <v>0.59613425925925922</v>
      </c>
      <c r="E7886" s="2">
        <f t="shared" si="895"/>
        <v>44300</v>
      </c>
      <c r="F7886" s="1">
        <f>TIMEVALUE("14:22:52")</f>
        <v>0.599212962962963</v>
      </c>
      <c r="G7886" t="s">
        <v>927</v>
      </c>
      <c r="H7886" t="s">
        <v>12445</v>
      </c>
      <c r="I7886">
        <v>709.24599999999998</v>
      </c>
    </row>
    <row r="7887" spans="1:9" x14ac:dyDescent="0.25">
      <c r="A7887" t="s">
        <v>17255</v>
      </c>
      <c r="B7887">
        <v>13114</v>
      </c>
      <c r="C7887" s="2">
        <f t="shared" si="894"/>
        <v>44300</v>
      </c>
      <c r="D7887" s="1">
        <f>TIMEVALUE("14:24:29")</f>
        <v>0.6003356481481481</v>
      </c>
      <c r="E7887" s="2">
        <f t="shared" si="895"/>
        <v>44300</v>
      </c>
      <c r="F7887" s="1">
        <f>TIMEVALUE("14:31:25")</f>
        <v>0.60515046296296293</v>
      </c>
      <c r="G7887" t="s">
        <v>2018</v>
      </c>
      <c r="H7887" t="s">
        <v>7632</v>
      </c>
      <c r="I7887">
        <v>709.08100000000002</v>
      </c>
    </row>
    <row r="7888" spans="1:9" x14ac:dyDescent="0.25">
      <c r="A7888" t="s">
        <v>17257</v>
      </c>
      <c r="B7888">
        <v>13114</v>
      </c>
      <c r="C7888" s="2">
        <f t="shared" si="894"/>
        <v>44300</v>
      </c>
      <c r="D7888" s="1">
        <f>TIMEVALUE("14:32:52")</f>
        <v>0.60615740740740742</v>
      </c>
      <c r="E7888" s="2">
        <f t="shared" si="895"/>
        <v>44300</v>
      </c>
      <c r="F7888" s="1">
        <f>TIMEVALUE("14:35:55")</f>
        <v>0.60827546296296298</v>
      </c>
      <c r="G7888" t="s">
        <v>218</v>
      </c>
      <c r="H7888" t="s">
        <v>17259</v>
      </c>
      <c r="I7888">
        <v>709.00099999999998</v>
      </c>
    </row>
    <row r="7889" spans="1:9" x14ac:dyDescent="0.25">
      <c r="A7889" t="s">
        <v>17260</v>
      </c>
      <c r="B7889">
        <v>13114</v>
      </c>
      <c r="C7889" s="2">
        <f t="shared" si="894"/>
        <v>44300</v>
      </c>
      <c r="D7889" s="1">
        <f>TIMEVALUE("14:37:05")</f>
        <v>0.60908564814814814</v>
      </c>
      <c r="E7889" s="2">
        <f t="shared" si="895"/>
        <v>44300</v>
      </c>
      <c r="F7889" s="1">
        <f>TIMEVALUE("14:38:31")</f>
        <v>0.61008101851851848</v>
      </c>
      <c r="G7889" t="s">
        <v>683</v>
      </c>
      <c r="H7889" t="s">
        <v>17262</v>
      </c>
      <c r="I7889">
        <v>708.81200000000001</v>
      </c>
    </row>
    <row r="7890" spans="1:9" x14ac:dyDescent="0.25">
      <c r="A7890" t="s">
        <v>17263</v>
      </c>
      <c r="B7890">
        <v>13114</v>
      </c>
      <c r="C7890" s="2">
        <f t="shared" si="894"/>
        <v>44300</v>
      </c>
      <c r="D7890" s="1">
        <f>TIMEVALUE("13:09:21")</f>
        <v>0.5481597222222222</v>
      </c>
      <c r="E7890" s="2">
        <f t="shared" si="895"/>
        <v>44300</v>
      </c>
      <c r="F7890" s="1">
        <f>TIMEVALUE("13:10:14")</f>
        <v>0.54877314814814815</v>
      </c>
      <c r="G7890" t="s">
        <v>3399</v>
      </c>
      <c r="H7890" t="s">
        <v>17264</v>
      </c>
      <c r="I7890">
        <v>708.68299999999999</v>
      </c>
    </row>
    <row r="7891" spans="1:9" x14ac:dyDescent="0.25">
      <c r="A7891" t="s">
        <v>17265</v>
      </c>
      <c r="B7891">
        <v>13114</v>
      </c>
      <c r="C7891" s="2">
        <f t="shared" si="894"/>
        <v>44300</v>
      </c>
      <c r="D7891" s="1">
        <f>TIMEVALUE("14:49:32")</f>
        <v>0.61773148148148149</v>
      </c>
      <c r="E7891" s="2">
        <f t="shared" si="895"/>
        <v>44300</v>
      </c>
      <c r="F7891" s="1">
        <f>TIMEVALUE("14:52:20")</f>
        <v>0.61967592592592591</v>
      </c>
      <c r="G7891" t="s">
        <v>3034</v>
      </c>
      <c r="H7891" t="s">
        <v>17266</v>
      </c>
      <c r="I7891">
        <v>710.04200000000003</v>
      </c>
    </row>
    <row r="7892" spans="1:9" x14ac:dyDescent="0.25">
      <c r="A7892" t="s">
        <v>17267</v>
      </c>
      <c r="B7892">
        <v>13114</v>
      </c>
      <c r="C7892" s="2">
        <f t="shared" si="894"/>
        <v>44300</v>
      </c>
      <c r="D7892" s="1">
        <f>TIMEVALUE("14:54:05")</f>
        <v>0.62089120370370365</v>
      </c>
      <c r="E7892" s="2">
        <f t="shared" si="895"/>
        <v>44300</v>
      </c>
      <c r="F7892" s="1">
        <f>TIMEVALUE("14:55:52")</f>
        <v>0.62212962962962959</v>
      </c>
      <c r="G7892" t="s">
        <v>508</v>
      </c>
      <c r="H7892" t="s">
        <v>17268</v>
      </c>
      <c r="I7892">
        <v>710.02</v>
      </c>
    </row>
    <row r="7893" spans="1:9" x14ac:dyDescent="0.25">
      <c r="A7893" t="s">
        <v>17269</v>
      </c>
      <c r="B7893">
        <v>13114</v>
      </c>
      <c r="C7893" s="2">
        <f t="shared" si="894"/>
        <v>44300</v>
      </c>
      <c r="D7893" s="1">
        <f>TIMEVALUE("14:56:58")</f>
        <v>0.62289351851851849</v>
      </c>
      <c r="E7893" s="2">
        <f t="shared" si="895"/>
        <v>44300</v>
      </c>
      <c r="F7893" s="1">
        <f>TIMEVALUE("14:59:30")</f>
        <v>0.62465277777777772</v>
      </c>
      <c r="G7893" t="s">
        <v>514</v>
      </c>
      <c r="H7893" t="s">
        <v>17270</v>
      </c>
      <c r="I7893">
        <v>709.88</v>
      </c>
    </row>
    <row r="7894" spans="1:9" x14ac:dyDescent="0.25">
      <c r="A7894" t="s">
        <v>17271</v>
      </c>
      <c r="B7894">
        <v>13114</v>
      </c>
      <c r="C7894" s="2">
        <f t="shared" si="894"/>
        <v>44300</v>
      </c>
      <c r="D7894" s="1">
        <f>TIMEVALUE("15:00:39")</f>
        <v>0.62545138888888885</v>
      </c>
      <c r="E7894" s="2">
        <f t="shared" si="895"/>
        <v>44300</v>
      </c>
      <c r="F7894" s="1">
        <f>TIMEVALUE("15:07:11")</f>
        <v>0.62998842592592597</v>
      </c>
      <c r="G7894" t="s">
        <v>4061</v>
      </c>
      <c r="H7894" t="s">
        <v>17272</v>
      </c>
      <c r="I7894">
        <v>709.71799999999996</v>
      </c>
    </row>
    <row r="7895" spans="1:9" x14ac:dyDescent="0.25">
      <c r="A7895" t="s">
        <v>17273</v>
      </c>
      <c r="B7895">
        <v>13114</v>
      </c>
      <c r="C7895" s="2">
        <f t="shared" si="894"/>
        <v>44300</v>
      </c>
      <c r="D7895" s="1">
        <f>TIMEVALUE("15:08:45")</f>
        <v>0.63107638888888884</v>
      </c>
      <c r="E7895" s="2">
        <f t="shared" si="895"/>
        <v>44300</v>
      </c>
      <c r="F7895" s="1">
        <f>TIMEVALUE("15:13:09")</f>
        <v>0.63413194444444443</v>
      </c>
      <c r="G7895" t="s">
        <v>233</v>
      </c>
      <c r="H7895" t="s">
        <v>17274</v>
      </c>
      <c r="I7895">
        <v>709.60299999999995</v>
      </c>
    </row>
    <row r="7896" spans="1:9" x14ac:dyDescent="0.25">
      <c r="A7896" t="s">
        <v>17275</v>
      </c>
      <c r="B7896">
        <v>13114</v>
      </c>
      <c r="C7896" s="2">
        <f t="shared" si="894"/>
        <v>44300</v>
      </c>
      <c r="D7896" s="1">
        <f>TIMEVALUE("15:14:51")</f>
        <v>0.63531249999999995</v>
      </c>
      <c r="E7896" s="2">
        <f t="shared" si="895"/>
        <v>44300</v>
      </c>
      <c r="F7896" s="1">
        <f>TIMEVALUE("15:17:42")</f>
        <v>0.6372916666666667</v>
      </c>
      <c r="G7896" t="s">
        <v>604</v>
      </c>
      <c r="H7896" t="s">
        <v>17277</v>
      </c>
      <c r="I7896">
        <v>709.53899999999999</v>
      </c>
    </row>
    <row r="7897" spans="1:9" x14ac:dyDescent="0.25">
      <c r="A7897" t="s">
        <v>17278</v>
      </c>
      <c r="B7897">
        <v>13114</v>
      </c>
      <c r="C7897" s="2">
        <f t="shared" si="894"/>
        <v>44300</v>
      </c>
      <c r="D7897" s="1">
        <f>TIMEVALUE("15:19:02")</f>
        <v>0.63821759259259259</v>
      </c>
      <c r="E7897" s="2">
        <f t="shared" si="895"/>
        <v>44300</v>
      </c>
      <c r="F7897" s="1">
        <f>TIMEVALUE("15:22:13")</f>
        <v>0.64042824074074078</v>
      </c>
      <c r="G7897" t="s">
        <v>802</v>
      </c>
      <c r="H7897" t="s">
        <v>17279</v>
      </c>
      <c r="I7897">
        <v>709.41200000000003</v>
      </c>
    </row>
    <row r="7898" spans="1:9" x14ac:dyDescent="0.25">
      <c r="A7898" t="s">
        <v>17280</v>
      </c>
      <c r="B7898">
        <v>13114</v>
      </c>
      <c r="C7898" s="2">
        <f t="shared" si="894"/>
        <v>44300</v>
      </c>
      <c r="D7898" s="1">
        <f>TIMEVALUE("15:23:30")</f>
        <v>0.64131944444444444</v>
      </c>
      <c r="E7898" s="2">
        <f t="shared" si="895"/>
        <v>44300</v>
      </c>
      <c r="F7898" s="1">
        <f>TIMEVALUE("15:31:38")</f>
        <v>0.64696759259259262</v>
      </c>
      <c r="G7898" t="s">
        <v>896</v>
      </c>
      <c r="H7898" t="s">
        <v>17281</v>
      </c>
      <c r="I7898">
        <v>709.28700000000003</v>
      </c>
    </row>
    <row r="7899" spans="1:9" x14ac:dyDescent="0.25">
      <c r="A7899" t="s">
        <v>17282</v>
      </c>
      <c r="B7899">
        <v>13114</v>
      </c>
      <c r="C7899" s="2">
        <f t="shared" si="894"/>
        <v>44300</v>
      </c>
      <c r="D7899" s="1">
        <f>TIMEVALUE("15:32:53")</f>
        <v>0.6478356481481482</v>
      </c>
      <c r="E7899" s="2">
        <f t="shared" si="895"/>
        <v>44300</v>
      </c>
      <c r="F7899" s="1">
        <f>TIMEVALUE("15:34:50")</f>
        <v>0.64918981481481486</v>
      </c>
      <c r="G7899" t="s">
        <v>601</v>
      </c>
      <c r="H7899" t="s">
        <v>17283</v>
      </c>
      <c r="I7899">
        <v>709.14599999999996</v>
      </c>
    </row>
    <row r="7900" spans="1:9" x14ac:dyDescent="0.25">
      <c r="A7900" t="s">
        <v>17284</v>
      </c>
      <c r="B7900">
        <v>13114</v>
      </c>
      <c r="C7900" s="2">
        <f t="shared" si="894"/>
        <v>44300</v>
      </c>
      <c r="D7900" s="1">
        <f>TIMEVALUE("15:36:19")</f>
        <v>0.65021990740740743</v>
      </c>
      <c r="E7900" s="2">
        <f t="shared" si="895"/>
        <v>44300</v>
      </c>
      <c r="F7900" s="1">
        <f>TIMEVALUE("15:39:38")</f>
        <v>0.65252314814814816</v>
      </c>
      <c r="G7900" t="s">
        <v>816</v>
      </c>
      <c r="H7900" t="s">
        <v>17285</v>
      </c>
      <c r="I7900">
        <v>708.98599999999999</v>
      </c>
    </row>
    <row r="7901" spans="1:9" x14ac:dyDescent="0.25">
      <c r="A7901" t="s">
        <v>17286</v>
      </c>
      <c r="B7901">
        <v>13114</v>
      </c>
      <c r="C7901" s="2">
        <f t="shared" si="894"/>
        <v>44300</v>
      </c>
      <c r="D7901" s="1">
        <f>TIMEVALUE("15:40:46")</f>
        <v>0.65331018518518513</v>
      </c>
      <c r="E7901" s="2">
        <f t="shared" si="895"/>
        <v>44300</v>
      </c>
      <c r="F7901" s="1">
        <f>TIMEVALUE("15:42:54")</f>
        <v>0.65479166666666666</v>
      </c>
      <c r="G7901" t="s">
        <v>416</v>
      </c>
      <c r="H7901" t="s">
        <v>17287</v>
      </c>
      <c r="I7901">
        <v>708.91700000000003</v>
      </c>
    </row>
    <row r="7902" spans="1:9" x14ac:dyDescent="0.25">
      <c r="A7902" t="s">
        <v>17288</v>
      </c>
      <c r="B7902">
        <v>13114</v>
      </c>
      <c r="C7902" s="2">
        <f t="shared" si="894"/>
        <v>44300</v>
      </c>
      <c r="D7902" s="1">
        <f>TIMEVALUE("15:44:12")</f>
        <v>0.65569444444444447</v>
      </c>
      <c r="E7902" s="2">
        <f t="shared" si="895"/>
        <v>44300</v>
      </c>
      <c r="F7902" s="1">
        <f>TIMEVALUE("15:46:16")</f>
        <v>0.65712962962962962</v>
      </c>
      <c r="G7902" t="s">
        <v>251</v>
      </c>
      <c r="H7902" t="s">
        <v>17290</v>
      </c>
      <c r="I7902">
        <v>708.77300000000002</v>
      </c>
    </row>
    <row r="7903" spans="1:9" x14ac:dyDescent="0.25">
      <c r="A7903" t="s">
        <v>17291</v>
      </c>
      <c r="B7903">
        <v>13114</v>
      </c>
      <c r="C7903" s="2">
        <f t="shared" si="894"/>
        <v>44300</v>
      </c>
      <c r="D7903" s="1">
        <f>TIMEVALUE("14:40:17")</f>
        <v>0.61130787037037038</v>
      </c>
      <c r="E7903" s="2">
        <f t="shared" si="895"/>
        <v>44300</v>
      </c>
      <c r="F7903" s="1">
        <f>TIMEVALUE("14:41:16")</f>
        <v>0.61199074074074078</v>
      </c>
      <c r="G7903" t="s">
        <v>2421</v>
      </c>
      <c r="H7903" t="s">
        <v>12397</v>
      </c>
      <c r="I7903">
        <v>708.62599999999998</v>
      </c>
    </row>
    <row r="7904" spans="1:9" x14ac:dyDescent="0.25">
      <c r="A7904" t="s">
        <v>17292</v>
      </c>
      <c r="B7904">
        <v>13114</v>
      </c>
      <c r="C7904" s="2">
        <f t="shared" si="894"/>
        <v>44300</v>
      </c>
      <c r="D7904" s="1">
        <f>TIMEVALUE("16:00:58")</f>
        <v>0.66733796296296299</v>
      </c>
      <c r="E7904" s="2">
        <f t="shared" si="895"/>
        <v>44300</v>
      </c>
      <c r="F7904" s="1">
        <f>TIMEVALUE("16:01:55")</f>
        <v>0.66799768518518521</v>
      </c>
      <c r="G7904" t="s">
        <v>2215</v>
      </c>
      <c r="H7904" t="s">
        <v>17293</v>
      </c>
      <c r="I7904">
        <v>709.16499999999996</v>
      </c>
    </row>
    <row r="7905" spans="1:9" x14ac:dyDescent="0.25">
      <c r="A7905" t="s">
        <v>17294</v>
      </c>
      <c r="B7905">
        <v>13114</v>
      </c>
      <c r="C7905" s="2">
        <f t="shared" si="894"/>
        <v>44300</v>
      </c>
      <c r="D7905" s="1">
        <f>TIMEVALUE("16:04:24")</f>
        <v>0.66972222222222222</v>
      </c>
      <c r="E7905" s="2">
        <f t="shared" si="895"/>
        <v>44300</v>
      </c>
      <c r="F7905" s="1">
        <f>TIMEVALUE("16:05:37")</f>
        <v>0.67056712962962961</v>
      </c>
      <c r="G7905" t="s">
        <v>805</v>
      </c>
      <c r="H7905" t="s">
        <v>17176</v>
      </c>
      <c r="I7905">
        <v>709.14200000000005</v>
      </c>
    </row>
    <row r="7906" spans="1:9" x14ac:dyDescent="0.25">
      <c r="A7906" t="s">
        <v>17295</v>
      </c>
      <c r="B7906">
        <v>13114</v>
      </c>
      <c r="C7906" s="2">
        <f t="shared" si="894"/>
        <v>44300</v>
      </c>
      <c r="D7906" s="1">
        <f>TIMEVALUE("16:07:04")</f>
        <v>0.6715740740740741</v>
      </c>
      <c r="E7906" s="2">
        <f t="shared" si="895"/>
        <v>44300</v>
      </c>
      <c r="F7906" s="1">
        <f>TIMEVALUE("16:17:29")</f>
        <v>0.67880787037037038</v>
      </c>
      <c r="G7906" t="s">
        <v>2135</v>
      </c>
      <c r="H7906" t="s">
        <v>11370</v>
      </c>
      <c r="I7906">
        <v>709.346</v>
      </c>
    </row>
    <row r="7907" spans="1:9" x14ac:dyDescent="0.25">
      <c r="A7907" t="s">
        <v>17296</v>
      </c>
      <c r="B7907">
        <v>13114</v>
      </c>
      <c r="C7907" s="2">
        <f t="shared" si="894"/>
        <v>44300</v>
      </c>
      <c r="D7907" s="1">
        <f>TIMEVALUE("16:19:02")</f>
        <v>0.67988425925925922</v>
      </c>
      <c r="E7907" s="2">
        <f t="shared" si="895"/>
        <v>44300</v>
      </c>
      <c r="F7907" s="1">
        <f>TIMEVALUE("16:31:36")</f>
        <v>0.68861111111111106</v>
      </c>
      <c r="G7907" t="s">
        <v>9222</v>
      </c>
      <c r="H7907" t="s">
        <v>17298</v>
      </c>
      <c r="I7907">
        <v>709.03800000000001</v>
      </c>
    </row>
    <row r="7908" spans="1:9" x14ac:dyDescent="0.25">
      <c r="A7908" t="s">
        <v>17299</v>
      </c>
      <c r="B7908">
        <v>13114</v>
      </c>
      <c r="C7908" s="2">
        <f t="shared" si="894"/>
        <v>44300</v>
      </c>
      <c r="D7908" s="1">
        <f>TIMEVALUE("16:34:22")</f>
        <v>0.6905324074074074</v>
      </c>
      <c r="E7908" s="2">
        <f t="shared" si="895"/>
        <v>44300</v>
      </c>
      <c r="F7908" s="1">
        <f>TIMEVALUE("16:44:29")</f>
        <v>0.69755787037037043</v>
      </c>
      <c r="G7908" t="s">
        <v>10176</v>
      </c>
      <c r="H7908" t="s">
        <v>17301</v>
      </c>
      <c r="I7908">
        <v>709.26599999999996</v>
      </c>
    </row>
    <row r="7909" spans="1:9" x14ac:dyDescent="0.25">
      <c r="A7909" t="s">
        <v>17302</v>
      </c>
      <c r="B7909">
        <v>13114</v>
      </c>
      <c r="C7909" s="2">
        <f t="shared" si="894"/>
        <v>44300</v>
      </c>
      <c r="D7909" s="1">
        <f>TIMEVALUE("16:46:16")</f>
        <v>0.69879629629629625</v>
      </c>
      <c r="E7909" s="2">
        <f t="shared" si="895"/>
        <v>44300</v>
      </c>
      <c r="F7909" s="1">
        <f>TIMEVALUE("16:56:22")</f>
        <v>0.70581018518518523</v>
      </c>
      <c r="G7909" t="s">
        <v>1614</v>
      </c>
      <c r="H7909" t="s">
        <v>17303</v>
      </c>
      <c r="I7909">
        <v>709.005</v>
      </c>
    </row>
    <row r="7910" spans="1:9" x14ac:dyDescent="0.25">
      <c r="A7910" t="s">
        <v>17304</v>
      </c>
      <c r="B7910">
        <v>13114</v>
      </c>
      <c r="C7910" s="2">
        <f t="shared" si="894"/>
        <v>44300</v>
      </c>
      <c r="D7910" s="1">
        <f>TIMEVALUE("16:57:35")</f>
        <v>0.70665509259259263</v>
      </c>
      <c r="E7910" s="2">
        <f t="shared" si="895"/>
        <v>44300</v>
      </c>
      <c r="F7910" s="1">
        <f>TIMEVALUE("17:02:01")</f>
        <v>0.70973379629629629</v>
      </c>
      <c r="G7910" t="s">
        <v>927</v>
      </c>
      <c r="H7910" t="s">
        <v>17305</v>
      </c>
      <c r="I7910">
        <v>709.03399999999999</v>
      </c>
    </row>
    <row r="7911" spans="1:9" x14ac:dyDescent="0.25">
      <c r="A7911" t="s">
        <v>17306</v>
      </c>
      <c r="B7911">
        <v>13114</v>
      </c>
      <c r="C7911" s="2">
        <f t="shared" si="894"/>
        <v>44300</v>
      </c>
      <c r="D7911" s="1">
        <f>TIMEVALUE("17:03:10")</f>
        <v>0.71053240740740742</v>
      </c>
      <c r="E7911" s="2">
        <f t="shared" si="895"/>
        <v>44300</v>
      </c>
      <c r="F7911" s="1">
        <f>TIMEVALUE("17:04:55")</f>
        <v>0.71174768518518516</v>
      </c>
      <c r="G7911" t="s">
        <v>2313</v>
      </c>
      <c r="H7911" t="s">
        <v>17307</v>
      </c>
      <c r="I7911">
        <v>708.97299999999996</v>
      </c>
    </row>
    <row r="7912" spans="1:9" x14ac:dyDescent="0.25">
      <c r="A7912" t="s">
        <v>17308</v>
      </c>
      <c r="B7912">
        <v>13114</v>
      </c>
      <c r="C7912" s="2">
        <f t="shared" si="894"/>
        <v>44300</v>
      </c>
      <c r="D7912" s="1">
        <f>TIMEVALUE("17:06:24")</f>
        <v>0.71277777777777773</v>
      </c>
      <c r="E7912" s="2">
        <f t="shared" si="895"/>
        <v>44300</v>
      </c>
      <c r="F7912" s="1">
        <f>TIMEVALUE("17:08:49")</f>
        <v>0.71445601851851848</v>
      </c>
      <c r="G7912" t="s">
        <v>3193</v>
      </c>
      <c r="H7912" t="s">
        <v>17309</v>
      </c>
      <c r="I7912">
        <v>708.91899999999998</v>
      </c>
    </row>
    <row r="7913" spans="1:9" x14ac:dyDescent="0.25">
      <c r="A7913" t="s">
        <v>17310</v>
      </c>
      <c r="B7913">
        <v>13114</v>
      </c>
      <c r="C7913" s="2">
        <f>DATEVALUE("2025-04-16")</f>
        <v>44301</v>
      </c>
      <c r="D7913" s="1">
        <f>TIMEVALUE("07:46:43")</f>
        <v>0.3241087962962963</v>
      </c>
      <c r="E7913" s="2">
        <f>DATEVALUE("2025-04-16")</f>
        <v>44301</v>
      </c>
      <c r="F7913" s="1">
        <f>TIMEVALUE("07:47:54")</f>
        <v>0.32493055555555556</v>
      </c>
      <c r="G7913" t="s">
        <v>287</v>
      </c>
      <c r="H7913" t="s">
        <v>17311</v>
      </c>
      <c r="I7913">
        <v>708.89300000000003</v>
      </c>
    </row>
    <row r="7914" spans="1:9" x14ac:dyDescent="0.25">
      <c r="A7914" t="s">
        <v>17312</v>
      </c>
      <c r="B7914">
        <v>13114</v>
      </c>
      <c r="C7914" s="2">
        <f>DATEVALUE("2025-04-16")</f>
        <v>44301</v>
      </c>
      <c r="D7914" s="1">
        <f>TIMEVALUE("07:49:21")</f>
        <v>0.32593749999999999</v>
      </c>
      <c r="E7914" s="2">
        <f>DATEVALUE("2025-04-16")</f>
        <v>44301</v>
      </c>
      <c r="F7914" s="1">
        <f>TIMEVALUE("07:50:33")</f>
        <v>0.32677083333333334</v>
      </c>
      <c r="G7914" t="s">
        <v>337</v>
      </c>
      <c r="H7914" t="s">
        <v>17313</v>
      </c>
      <c r="I7914">
        <v>708.88599999999997</v>
      </c>
    </row>
    <row r="7915" spans="1:9" x14ac:dyDescent="0.25">
      <c r="A7915" t="s">
        <v>17314</v>
      </c>
      <c r="B7915">
        <v>13114</v>
      </c>
      <c r="C7915" s="2">
        <f>DATEVALUE("2025-04-16")</f>
        <v>44301</v>
      </c>
      <c r="D7915" s="1">
        <f>TIMEVALUE("07:51:48")</f>
        <v>0.32763888888888887</v>
      </c>
      <c r="E7915" s="2">
        <f>DATEVALUE("2025-04-16")</f>
        <v>44301</v>
      </c>
      <c r="F7915" s="1">
        <f>TIMEVALUE("07:52:43")</f>
        <v>0.32827546296296295</v>
      </c>
      <c r="G7915" t="s">
        <v>261</v>
      </c>
      <c r="H7915" t="s">
        <v>17316</v>
      </c>
      <c r="I7915">
        <v>708.85</v>
      </c>
    </row>
    <row r="7916" spans="1:9" x14ac:dyDescent="0.25">
      <c r="A7916" t="s">
        <v>17317</v>
      </c>
      <c r="B7916">
        <v>13114</v>
      </c>
      <c r="C7916" s="2">
        <f>DATEVALUE("2025-04-15")</f>
        <v>44300</v>
      </c>
      <c r="D7916" s="1">
        <f>TIMEVALUE("15:52:41")</f>
        <v>0.66158564814814813</v>
      </c>
      <c r="E7916" s="2">
        <f>DATEVALUE("2025-04-15")</f>
        <v>44300</v>
      </c>
      <c r="F7916" s="1">
        <f>TIMEVALUE("15:53:46")</f>
        <v>0.66233796296296299</v>
      </c>
      <c r="G7916" t="s">
        <v>2289</v>
      </c>
      <c r="H7916" t="s">
        <v>17318</v>
      </c>
      <c r="I7916">
        <v>708.84299999999996</v>
      </c>
    </row>
    <row r="7917" spans="1:9" x14ac:dyDescent="0.25">
      <c r="A7917" t="s">
        <v>17319</v>
      </c>
      <c r="B7917">
        <v>13114</v>
      </c>
      <c r="C7917" s="2">
        <f t="shared" ref="C7917:C7937" si="896">DATEVALUE("2025-04-16")</f>
        <v>44301</v>
      </c>
      <c r="D7917" s="1">
        <f>TIMEVALUE("08:02:40")</f>
        <v>0.3351851851851852</v>
      </c>
      <c r="E7917" s="2">
        <f t="shared" ref="E7917:E7937" si="897">DATEVALUE("2025-04-16")</f>
        <v>44301</v>
      </c>
      <c r="F7917" s="1">
        <f>TIMEVALUE("08:04:56")</f>
        <v>0.33675925925925926</v>
      </c>
      <c r="G7917" t="s">
        <v>2680</v>
      </c>
      <c r="H7917" t="s">
        <v>17320</v>
      </c>
      <c r="I7917">
        <v>708.904</v>
      </c>
    </row>
    <row r="7918" spans="1:9" x14ac:dyDescent="0.25">
      <c r="A7918" t="s">
        <v>17321</v>
      </c>
      <c r="B7918">
        <v>13114</v>
      </c>
      <c r="C7918" s="2">
        <f t="shared" si="896"/>
        <v>44301</v>
      </c>
      <c r="D7918" s="1">
        <f>TIMEVALUE("08:06:37")</f>
        <v>0.33792824074074074</v>
      </c>
      <c r="E7918" s="2">
        <f t="shared" si="897"/>
        <v>44301</v>
      </c>
      <c r="F7918" s="1">
        <f>TIMEVALUE("08:07:20")</f>
        <v>0.33842592592592591</v>
      </c>
      <c r="G7918" t="s">
        <v>2989</v>
      </c>
      <c r="H7918" t="s">
        <v>17323</v>
      </c>
      <c r="I7918">
        <v>709.048</v>
      </c>
    </row>
    <row r="7919" spans="1:9" x14ac:dyDescent="0.25">
      <c r="A7919" t="s">
        <v>17324</v>
      </c>
      <c r="B7919">
        <v>13114</v>
      </c>
      <c r="C7919" s="2">
        <f t="shared" si="896"/>
        <v>44301</v>
      </c>
      <c r="D7919" s="1">
        <f>TIMEVALUE("08:09:15")</f>
        <v>0.33975694444444443</v>
      </c>
      <c r="E7919" s="2">
        <f t="shared" si="897"/>
        <v>44301</v>
      </c>
      <c r="F7919" s="1">
        <f>TIMEVALUE("08:10:26")</f>
        <v>0.34057870370370369</v>
      </c>
      <c r="G7919" t="s">
        <v>287</v>
      </c>
      <c r="H7919" t="s">
        <v>17325</v>
      </c>
      <c r="I7919">
        <v>709.05</v>
      </c>
    </row>
    <row r="7920" spans="1:9" x14ac:dyDescent="0.25">
      <c r="A7920" t="s">
        <v>17326</v>
      </c>
      <c r="B7920">
        <v>13114</v>
      </c>
      <c r="C7920" s="2">
        <f t="shared" si="896"/>
        <v>44301</v>
      </c>
      <c r="D7920" s="1">
        <f>TIMEVALUE("08:11:44")</f>
        <v>0.3414814814814815</v>
      </c>
      <c r="E7920" s="2">
        <f t="shared" si="897"/>
        <v>44301</v>
      </c>
      <c r="F7920" s="1">
        <f>TIMEVALUE("08:14:15")</f>
        <v>0.34322916666666664</v>
      </c>
      <c r="G7920" t="s">
        <v>2282</v>
      </c>
      <c r="H7920" t="s">
        <v>17327</v>
      </c>
      <c r="I7920">
        <v>709.01599999999996</v>
      </c>
    </row>
    <row r="7921" spans="1:9" x14ac:dyDescent="0.25">
      <c r="A7921" t="s">
        <v>17328</v>
      </c>
      <c r="B7921">
        <v>13114</v>
      </c>
      <c r="C7921" s="2">
        <f t="shared" si="896"/>
        <v>44301</v>
      </c>
      <c r="D7921" s="1">
        <f>TIMEVALUE("08:15:29")</f>
        <v>0.34408564814814813</v>
      </c>
      <c r="E7921" s="2">
        <f t="shared" si="897"/>
        <v>44301</v>
      </c>
      <c r="F7921" s="1">
        <f>TIMEVALUE("08:18:17")</f>
        <v>0.3460300925925926</v>
      </c>
      <c r="G7921" t="s">
        <v>3034</v>
      </c>
      <c r="H7921" t="s">
        <v>17329</v>
      </c>
      <c r="I7921">
        <v>709.00800000000004</v>
      </c>
    </row>
    <row r="7922" spans="1:9" x14ac:dyDescent="0.25">
      <c r="A7922" t="s">
        <v>17330</v>
      </c>
      <c r="B7922">
        <v>13114</v>
      </c>
      <c r="C7922" s="2">
        <f t="shared" si="896"/>
        <v>44301</v>
      </c>
      <c r="D7922" s="1">
        <f>TIMEVALUE("08:20:04")</f>
        <v>0.34726851851851853</v>
      </c>
      <c r="E7922" s="2">
        <f t="shared" si="897"/>
        <v>44301</v>
      </c>
      <c r="F7922" s="1">
        <f>TIMEVALUE("08:23:41")</f>
        <v>0.34978009259259257</v>
      </c>
      <c r="G7922" t="s">
        <v>3765</v>
      </c>
      <c r="H7922" t="s">
        <v>17331</v>
      </c>
      <c r="I7922">
        <v>708.96600000000001</v>
      </c>
    </row>
    <row r="7923" spans="1:9" x14ac:dyDescent="0.25">
      <c r="A7923" t="s">
        <v>17332</v>
      </c>
      <c r="B7923">
        <v>13114</v>
      </c>
      <c r="C7923" s="2">
        <f t="shared" si="896"/>
        <v>44301</v>
      </c>
      <c r="D7923" s="1">
        <f>TIMEVALUE("08:25:19")</f>
        <v>0.35091435185185182</v>
      </c>
      <c r="E7923" s="2">
        <f t="shared" si="897"/>
        <v>44301</v>
      </c>
      <c r="F7923" s="1">
        <f>TIMEVALUE("08:29:13")</f>
        <v>0.35362268518518519</v>
      </c>
      <c r="G7923" t="s">
        <v>714</v>
      </c>
      <c r="H7923" t="s">
        <v>12051</v>
      </c>
      <c r="I7923">
        <v>708.94799999999998</v>
      </c>
    </row>
    <row r="7924" spans="1:9" x14ac:dyDescent="0.25">
      <c r="A7924" t="s">
        <v>17333</v>
      </c>
      <c r="B7924">
        <v>13114</v>
      </c>
      <c r="C7924" s="2">
        <f t="shared" si="896"/>
        <v>44301</v>
      </c>
      <c r="D7924" s="1">
        <f>TIMEVALUE("08:30:40")</f>
        <v>0.35462962962962963</v>
      </c>
      <c r="E7924" s="2">
        <f t="shared" si="897"/>
        <v>44301</v>
      </c>
      <c r="F7924" s="1">
        <f>TIMEVALUE("08:32:49")</f>
        <v>0.35612268518518519</v>
      </c>
      <c r="G7924" t="s">
        <v>330</v>
      </c>
      <c r="H7924" t="s">
        <v>17334</v>
      </c>
      <c r="I7924">
        <v>708.95100000000002</v>
      </c>
    </row>
    <row r="7925" spans="1:9" x14ac:dyDescent="0.25">
      <c r="A7925" t="s">
        <v>17335</v>
      </c>
      <c r="B7925">
        <v>13114</v>
      </c>
      <c r="C7925" s="2">
        <f t="shared" si="896"/>
        <v>44301</v>
      </c>
      <c r="D7925" s="1">
        <f>TIMEVALUE("08:34:00")</f>
        <v>0.35694444444444445</v>
      </c>
      <c r="E7925" s="2">
        <f t="shared" si="897"/>
        <v>44301</v>
      </c>
      <c r="F7925" s="1">
        <f>TIMEVALUE("08:35:05")</f>
        <v>0.35769675925925926</v>
      </c>
      <c r="G7925" t="s">
        <v>2289</v>
      </c>
      <c r="H7925" t="s">
        <v>17336</v>
      </c>
      <c r="I7925">
        <v>709.00400000000002</v>
      </c>
    </row>
    <row r="7926" spans="1:9" x14ac:dyDescent="0.25">
      <c r="A7926" t="s">
        <v>17337</v>
      </c>
      <c r="B7926">
        <v>13114</v>
      </c>
      <c r="C7926" s="2">
        <f t="shared" si="896"/>
        <v>44301</v>
      </c>
      <c r="D7926" s="1">
        <f>TIMEVALUE("08:36:40")</f>
        <v>0.35879629629629628</v>
      </c>
      <c r="E7926" s="2">
        <f t="shared" si="897"/>
        <v>44301</v>
      </c>
      <c r="F7926" s="1">
        <f>TIMEVALUE("08:38:24")</f>
        <v>0.36</v>
      </c>
      <c r="G7926" t="s">
        <v>523</v>
      </c>
      <c r="H7926" t="s">
        <v>5983</v>
      </c>
      <c r="I7926">
        <v>709.00199999999995</v>
      </c>
    </row>
    <row r="7927" spans="1:9" x14ac:dyDescent="0.25">
      <c r="A7927" t="s">
        <v>17338</v>
      </c>
      <c r="B7927">
        <v>13114</v>
      </c>
      <c r="C7927" s="2">
        <f t="shared" si="896"/>
        <v>44301</v>
      </c>
      <c r="D7927" s="1">
        <f>TIMEVALUE("08:39:33")</f>
        <v>0.36079861111111111</v>
      </c>
      <c r="E7927" s="2">
        <f t="shared" si="897"/>
        <v>44301</v>
      </c>
      <c r="F7927" s="1">
        <f>TIMEVALUE("08:40:42")</f>
        <v>0.36159722222222224</v>
      </c>
      <c r="G7927" t="s">
        <v>2285</v>
      </c>
      <c r="H7927" t="s">
        <v>12508</v>
      </c>
      <c r="I7927">
        <v>709.03</v>
      </c>
    </row>
    <row r="7928" spans="1:9" x14ac:dyDescent="0.25">
      <c r="A7928" t="s">
        <v>17340</v>
      </c>
      <c r="B7928">
        <v>13114</v>
      </c>
      <c r="C7928" s="2">
        <f t="shared" si="896"/>
        <v>44301</v>
      </c>
      <c r="D7928" s="1">
        <f>TIMEVALUE("08:42:13")</f>
        <v>0.36265046296296294</v>
      </c>
      <c r="E7928" s="2">
        <f t="shared" si="897"/>
        <v>44301</v>
      </c>
      <c r="F7928" s="1">
        <f>TIMEVALUE("08:42:59")</f>
        <v>0.36318287037037039</v>
      </c>
      <c r="G7928" t="s">
        <v>3003</v>
      </c>
      <c r="H7928" t="s">
        <v>1828</v>
      </c>
      <c r="I7928">
        <v>709.05100000000004</v>
      </c>
    </row>
    <row r="7929" spans="1:9" x14ac:dyDescent="0.25">
      <c r="A7929" t="s">
        <v>17341</v>
      </c>
      <c r="B7929">
        <v>13114</v>
      </c>
      <c r="C7929" s="2">
        <f t="shared" si="896"/>
        <v>44301</v>
      </c>
      <c r="D7929" s="1">
        <f>TIMEVALUE("07:55:58")</f>
        <v>0.33053240740740741</v>
      </c>
      <c r="E7929" s="2">
        <f t="shared" si="897"/>
        <v>44301</v>
      </c>
      <c r="F7929" s="1">
        <f>TIMEVALUE("07:56:54")</f>
        <v>0.33118055555555553</v>
      </c>
      <c r="G7929" t="s">
        <v>2670</v>
      </c>
      <c r="H7929" t="s">
        <v>17342</v>
      </c>
      <c r="I7929">
        <v>708.9</v>
      </c>
    </row>
    <row r="7930" spans="1:9" x14ac:dyDescent="0.25">
      <c r="A7930" t="s">
        <v>17343</v>
      </c>
      <c r="B7930">
        <v>13114</v>
      </c>
      <c r="C7930" s="2">
        <f t="shared" si="896"/>
        <v>44301</v>
      </c>
      <c r="D7930" s="1">
        <f>TIMEVALUE("08:51:36")</f>
        <v>0.36916666666666664</v>
      </c>
      <c r="E7930" s="2">
        <f t="shared" si="897"/>
        <v>44301</v>
      </c>
      <c r="F7930" s="1">
        <f>TIMEVALUE("08:53:12")</f>
        <v>0.37027777777777776</v>
      </c>
      <c r="G7930" t="s">
        <v>732</v>
      </c>
      <c r="H7930" t="s">
        <v>17344</v>
      </c>
      <c r="I7930">
        <v>708.35599999999999</v>
      </c>
    </row>
    <row r="7931" spans="1:9" x14ac:dyDescent="0.25">
      <c r="A7931" t="s">
        <v>17345</v>
      </c>
      <c r="B7931">
        <v>13114</v>
      </c>
      <c r="C7931" s="2">
        <f t="shared" si="896"/>
        <v>44301</v>
      </c>
      <c r="D7931" s="1">
        <f>TIMEVALUE("08:55:21")</f>
        <v>0.37177083333333333</v>
      </c>
      <c r="E7931" s="2">
        <f t="shared" si="897"/>
        <v>44301</v>
      </c>
      <c r="F7931" s="1">
        <f>TIMEVALUE("09:00:07")</f>
        <v>0.37508101851851849</v>
      </c>
      <c r="G7931" t="s">
        <v>3405</v>
      </c>
      <c r="H7931" t="s">
        <v>17347</v>
      </c>
      <c r="I7931">
        <v>708.41700000000003</v>
      </c>
    </row>
    <row r="7932" spans="1:9" x14ac:dyDescent="0.25">
      <c r="A7932" t="s">
        <v>17348</v>
      </c>
      <c r="B7932">
        <v>13114</v>
      </c>
      <c r="C7932" s="2">
        <f t="shared" si="896"/>
        <v>44301</v>
      </c>
      <c r="D7932" s="1">
        <f>TIMEVALUE("09:01:26")</f>
        <v>0.3759953703703704</v>
      </c>
      <c r="E7932" s="2">
        <f t="shared" si="897"/>
        <v>44301</v>
      </c>
      <c r="F7932" s="1">
        <f>TIMEVALUE("09:02:25")</f>
        <v>0.37667824074074074</v>
      </c>
      <c r="G7932" t="s">
        <v>2421</v>
      </c>
      <c r="H7932" t="s">
        <v>11238</v>
      </c>
      <c r="I7932">
        <v>708.50800000000004</v>
      </c>
    </row>
    <row r="7933" spans="1:9" x14ac:dyDescent="0.25">
      <c r="A7933" t="s">
        <v>17349</v>
      </c>
      <c r="B7933">
        <v>13114</v>
      </c>
      <c r="C7933" s="2">
        <f t="shared" si="896"/>
        <v>44301</v>
      </c>
      <c r="D7933" s="1">
        <f>TIMEVALUE("09:03:32")</f>
        <v>0.37745370370370368</v>
      </c>
      <c r="E7933" s="2">
        <f t="shared" si="897"/>
        <v>44301</v>
      </c>
      <c r="F7933" s="1">
        <f>TIMEVALUE("09:05:19")</f>
        <v>0.37869212962962961</v>
      </c>
      <c r="G7933" t="s">
        <v>508</v>
      </c>
      <c r="H7933" t="s">
        <v>17350</v>
      </c>
      <c r="I7933">
        <v>708.56299999999999</v>
      </c>
    </row>
    <row r="7934" spans="1:9" x14ac:dyDescent="0.25">
      <c r="A7934" t="s">
        <v>17351</v>
      </c>
      <c r="B7934">
        <v>13114</v>
      </c>
      <c r="C7934" s="2">
        <f t="shared" si="896"/>
        <v>44301</v>
      </c>
      <c r="D7934" s="1">
        <f>TIMEVALUE("09:06:45")</f>
        <v>0.37968750000000001</v>
      </c>
      <c r="E7934" s="2">
        <f t="shared" si="897"/>
        <v>44301</v>
      </c>
      <c r="F7934" s="1">
        <f>TIMEVALUE("09:08:45")</f>
        <v>0.3810763888888889</v>
      </c>
      <c r="G7934" t="s">
        <v>2756</v>
      </c>
      <c r="H7934" t="s">
        <v>17352</v>
      </c>
      <c r="I7934">
        <v>708.62099999999998</v>
      </c>
    </row>
    <row r="7935" spans="1:9" x14ac:dyDescent="0.25">
      <c r="A7935" t="s">
        <v>17353</v>
      </c>
      <c r="B7935">
        <v>13114</v>
      </c>
      <c r="C7935" s="2">
        <f t="shared" si="896"/>
        <v>44301</v>
      </c>
      <c r="D7935" s="1">
        <f>TIMEVALUE("09:09:50")</f>
        <v>0.3818287037037037</v>
      </c>
      <c r="E7935" s="2">
        <f t="shared" si="897"/>
        <v>44301</v>
      </c>
      <c r="F7935" s="1">
        <f>TIMEVALUE("09:13:26")</f>
        <v>0.3843287037037037</v>
      </c>
      <c r="G7935" t="s">
        <v>13627</v>
      </c>
      <c r="H7935" t="s">
        <v>7720</v>
      </c>
      <c r="I7935">
        <v>708.63300000000004</v>
      </c>
    </row>
    <row r="7936" spans="1:9" x14ac:dyDescent="0.25">
      <c r="A7936" t="s">
        <v>17354</v>
      </c>
      <c r="B7936">
        <v>13114</v>
      </c>
      <c r="C7936" s="2">
        <f t="shared" si="896"/>
        <v>44301</v>
      </c>
      <c r="D7936" s="1">
        <f>TIMEVALUE("09:14:30")</f>
        <v>0.38506944444444446</v>
      </c>
      <c r="E7936" s="2">
        <f t="shared" si="897"/>
        <v>44301</v>
      </c>
      <c r="F7936" s="1">
        <f>TIMEVALUE("09:17:31")</f>
        <v>0.38716435185185183</v>
      </c>
      <c r="G7936" t="s">
        <v>2441</v>
      </c>
      <c r="H7936" t="s">
        <v>17355</v>
      </c>
      <c r="I7936">
        <v>708.68299999999999</v>
      </c>
    </row>
    <row r="7937" spans="1:9" x14ac:dyDescent="0.25">
      <c r="A7937" t="s">
        <v>17356</v>
      </c>
      <c r="B7937">
        <v>13114</v>
      </c>
      <c r="C7937" s="2">
        <f t="shared" si="896"/>
        <v>44301</v>
      </c>
      <c r="D7937" s="1">
        <f>TIMEVALUE("09:18:40")</f>
        <v>0.38796296296296295</v>
      </c>
      <c r="E7937" s="2">
        <f t="shared" si="897"/>
        <v>44301</v>
      </c>
      <c r="F7937" s="1">
        <f>TIMEVALUE("09:22:16")</f>
        <v>0.39046296296296296</v>
      </c>
      <c r="G7937" t="s">
        <v>13627</v>
      </c>
      <c r="H7937" t="s">
        <v>17357</v>
      </c>
      <c r="I7937">
        <v>708.68499999999995</v>
      </c>
    </row>
    <row r="7938" spans="1:9" x14ac:dyDescent="0.25">
      <c r="A7938" t="s">
        <v>17358</v>
      </c>
      <c r="B7938">
        <v>13114</v>
      </c>
      <c r="C7938" s="2">
        <f>DATEVALUE("2025-04-17")</f>
        <v>44302</v>
      </c>
      <c r="D7938" s="1">
        <f>TIMEVALUE("07:45:33")</f>
        <v>0.32329861111111113</v>
      </c>
      <c r="E7938" s="2">
        <f>DATEVALUE("2025-04-17")</f>
        <v>44302</v>
      </c>
      <c r="F7938" s="1">
        <f>TIMEVALUE("07:47:49")</f>
        <v>0.32487268518518519</v>
      </c>
      <c r="G7938" t="s">
        <v>2680</v>
      </c>
      <c r="H7938" t="s">
        <v>17359</v>
      </c>
      <c r="I7938">
        <v>708.83900000000006</v>
      </c>
    </row>
    <row r="7939" spans="1:9" x14ac:dyDescent="0.25">
      <c r="A7939" t="s">
        <v>17360</v>
      </c>
      <c r="B7939">
        <v>13114</v>
      </c>
      <c r="C7939" s="2">
        <f>DATEVALUE("2025-04-17")</f>
        <v>44302</v>
      </c>
      <c r="D7939" s="1">
        <f>TIMEVALUE("07:49:06")</f>
        <v>0.32576388888888891</v>
      </c>
      <c r="E7939" s="2">
        <f>DATEVALUE("2025-04-17")</f>
        <v>44302</v>
      </c>
      <c r="F7939" s="1">
        <f>TIMEVALUE("07:49:45")</f>
        <v>0.32621527777777776</v>
      </c>
      <c r="G7939" t="s">
        <v>2424</v>
      </c>
      <c r="H7939" t="s">
        <v>17361</v>
      </c>
      <c r="I7939">
        <v>708.85400000000004</v>
      </c>
    </row>
    <row r="7940" spans="1:9" x14ac:dyDescent="0.25">
      <c r="A7940" t="s">
        <v>17362</v>
      </c>
      <c r="B7940">
        <v>13114</v>
      </c>
      <c r="C7940" s="2">
        <f>DATEVALUE("2025-04-17")</f>
        <v>44302</v>
      </c>
      <c r="D7940" s="1">
        <f>TIMEVALUE("07:53:39")</f>
        <v>0.32892361111111112</v>
      </c>
      <c r="E7940" s="2">
        <f>DATEVALUE("2025-04-17")</f>
        <v>44302</v>
      </c>
      <c r="F7940" s="1">
        <f>TIMEVALUE("07:54:43")</f>
        <v>0.32966435185185183</v>
      </c>
      <c r="G7940" t="s">
        <v>2416</v>
      </c>
      <c r="H7940" t="s">
        <v>17363</v>
      </c>
      <c r="I7940">
        <v>708.77</v>
      </c>
    </row>
    <row r="7941" spans="1:9" x14ac:dyDescent="0.25">
      <c r="A7941" t="s">
        <v>17364</v>
      </c>
      <c r="B7941">
        <v>13114</v>
      </c>
      <c r="C7941" s="2">
        <f>DATEVALUE("2025-04-17")</f>
        <v>44302</v>
      </c>
      <c r="D7941" s="1">
        <f>TIMEVALUE("07:56:00")</f>
        <v>0.33055555555555555</v>
      </c>
      <c r="E7941" s="2">
        <f>DATEVALUE("2025-04-17")</f>
        <v>44302</v>
      </c>
      <c r="F7941" s="1">
        <f>TIMEVALUE("07:58:05")</f>
        <v>0.33200231481481479</v>
      </c>
      <c r="G7941" t="s">
        <v>640</v>
      </c>
      <c r="H7941" t="s">
        <v>17365</v>
      </c>
      <c r="I7941">
        <v>708.82399999999996</v>
      </c>
    </row>
    <row r="7942" spans="1:9" x14ac:dyDescent="0.25">
      <c r="A7942" t="s">
        <v>17366</v>
      </c>
      <c r="B7942">
        <v>13114</v>
      </c>
      <c r="C7942" s="2">
        <f t="shared" ref="C7942:C7973" si="898">DATEVALUE("2025-04-16")</f>
        <v>44301</v>
      </c>
      <c r="D7942" s="1">
        <f>TIMEVALUE("08:44:26")</f>
        <v>0.36418981481481483</v>
      </c>
      <c r="E7942" s="2">
        <f t="shared" ref="E7942:E7973" si="899">DATEVALUE("2025-04-16")</f>
        <v>44301</v>
      </c>
      <c r="F7942" s="1">
        <f>TIMEVALUE("08:45:07")</f>
        <v>0.36466435185185186</v>
      </c>
      <c r="G7942" t="s">
        <v>2329</v>
      </c>
      <c r="H7942" t="s">
        <v>17367</v>
      </c>
      <c r="I7942">
        <v>708.81100000000004</v>
      </c>
    </row>
    <row r="7943" spans="1:9" x14ac:dyDescent="0.25">
      <c r="A7943" t="s">
        <v>17368</v>
      </c>
      <c r="B7943">
        <v>13141</v>
      </c>
      <c r="C7943" s="2">
        <f t="shared" si="898"/>
        <v>44301</v>
      </c>
      <c r="D7943" s="1">
        <f>TIMEVALUE("10:56:00")</f>
        <v>0.45555555555555555</v>
      </c>
      <c r="E7943" s="2">
        <f t="shared" si="899"/>
        <v>44301</v>
      </c>
      <c r="F7943" s="1">
        <f>TIMEVALUE("10:57:06")</f>
        <v>0.45631944444444444</v>
      </c>
      <c r="G7943" t="s">
        <v>103</v>
      </c>
      <c r="H7943" t="s">
        <v>14964</v>
      </c>
      <c r="I7943">
        <v>707.98900000000003</v>
      </c>
    </row>
    <row r="7944" spans="1:9" x14ac:dyDescent="0.25">
      <c r="A7944" t="s">
        <v>17369</v>
      </c>
      <c r="B7944">
        <v>13141</v>
      </c>
      <c r="C7944" s="2">
        <f t="shared" si="898"/>
        <v>44301</v>
      </c>
      <c r="D7944" s="1">
        <f>TIMEVALUE("11:03:27")</f>
        <v>0.46072916666666669</v>
      </c>
      <c r="E7944" s="2">
        <f t="shared" si="899"/>
        <v>44301</v>
      </c>
      <c r="F7944" s="1">
        <f>TIMEVALUE("11:08:18")</f>
        <v>0.46409722222222222</v>
      </c>
      <c r="G7944" t="s">
        <v>942</v>
      </c>
      <c r="H7944" t="s">
        <v>4949</v>
      </c>
      <c r="I7944">
        <v>708.01700000000005</v>
      </c>
    </row>
    <row r="7945" spans="1:9" x14ac:dyDescent="0.25">
      <c r="A7945" t="s">
        <v>17371</v>
      </c>
      <c r="B7945">
        <v>13141</v>
      </c>
      <c r="C7945" s="2">
        <f t="shared" si="898"/>
        <v>44301</v>
      </c>
      <c r="D7945" s="1">
        <f>TIMEVALUE("11:11:43")</f>
        <v>0.4664699074074074</v>
      </c>
      <c r="E7945" s="2">
        <f t="shared" si="899"/>
        <v>44301</v>
      </c>
      <c r="F7945" s="1">
        <f>TIMEVALUE("11:17:27")</f>
        <v>0.47045138888888888</v>
      </c>
      <c r="G7945" t="s">
        <v>610</v>
      </c>
      <c r="H7945" t="s">
        <v>17373</v>
      </c>
      <c r="I7945">
        <v>708.04700000000003</v>
      </c>
    </row>
    <row r="7946" spans="1:9" x14ac:dyDescent="0.25">
      <c r="A7946" t="s">
        <v>17374</v>
      </c>
      <c r="B7946">
        <v>13141</v>
      </c>
      <c r="C7946" s="2">
        <f t="shared" si="898"/>
        <v>44301</v>
      </c>
      <c r="D7946" s="1">
        <f>TIMEVALUE("11:19:47")</f>
        <v>0.47207175925925926</v>
      </c>
      <c r="E7946" s="2">
        <f t="shared" si="899"/>
        <v>44301</v>
      </c>
      <c r="F7946" s="1">
        <f>TIMEVALUE("11:22:47")</f>
        <v>0.47415509259259259</v>
      </c>
      <c r="G7946" t="s">
        <v>433</v>
      </c>
      <c r="H7946" t="s">
        <v>17376</v>
      </c>
      <c r="I7946">
        <v>708.14499999999998</v>
      </c>
    </row>
    <row r="7947" spans="1:9" x14ac:dyDescent="0.25">
      <c r="A7947" t="s">
        <v>17377</v>
      </c>
      <c r="B7947">
        <v>13141</v>
      </c>
      <c r="C7947" s="2">
        <f t="shared" si="898"/>
        <v>44301</v>
      </c>
      <c r="D7947" s="1">
        <f>TIMEVALUE("11:25:16")</f>
        <v>0.47587962962962965</v>
      </c>
      <c r="E7947" s="2">
        <f t="shared" si="899"/>
        <v>44301</v>
      </c>
      <c r="F7947" s="1">
        <f>TIMEVALUE("11:27:19")</f>
        <v>0.47730324074074076</v>
      </c>
      <c r="G7947" t="s">
        <v>1028</v>
      </c>
      <c r="H7947" t="s">
        <v>17378</v>
      </c>
      <c r="I7947">
        <v>708.25099999999998</v>
      </c>
    </row>
    <row r="7948" spans="1:9" x14ac:dyDescent="0.25">
      <c r="A7948" t="s">
        <v>17379</v>
      </c>
      <c r="B7948">
        <v>13141</v>
      </c>
      <c r="C7948" s="2">
        <f t="shared" si="898"/>
        <v>44301</v>
      </c>
      <c r="D7948" s="1">
        <f>TIMEVALUE("11:29:22")</f>
        <v>0.47872685185185188</v>
      </c>
      <c r="E7948" s="2">
        <f t="shared" si="899"/>
        <v>44301</v>
      </c>
      <c r="F7948" s="1">
        <f>TIMEVALUE("11:39:37")</f>
        <v>0.48584490740740743</v>
      </c>
      <c r="G7948" t="s">
        <v>3482</v>
      </c>
      <c r="H7948" t="s">
        <v>17380</v>
      </c>
      <c r="I7948">
        <v>708.54</v>
      </c>
    </row>
    <row r="7949" spans="1:9" x14ac:dyDescent="0.25">
      <c r="A7949" t="s">
        <v>17381</v>
      </c>
      <c r="B7949">
        <v>13141</v>
      </c>
      <c r="C7949" s="2">
        <f t="shared" si="898"/>
        <v>44301</v>
      </c>
      <c r="D7949" s="1">
        <f>TIMEVALUE("11:54:11")</f>
        <v>0.49596064814814816</v>
      </c>
      <c r="E7949" s="2">
        <f t="shared" si="899"/>
        <v>44301</v>
      </c>
      <c r="F7949" s="1">
        <f>TIMEVALUE("11:56:52")</f>
        <v>0.49782407407407409</v>
      </c>
      <c r="G7949" t="s">
        <v>3064</v>
      </c>
      <c r="H7949" t="s">
        <v>17382</v>
      </c>
      <c r="I7949">
        <v>708.39400000000001</v>
      </c>
    </row>
    <row r="7950" spans="1:9" x14ac:dyDescent="0.25">
      <c r="A7950" t="s">
        <v>17383</v>
      </c>
      <c r="B7950">
        <v>13141</v>
      </c>
      <c r="C7950" s="2">
        <f t="shared" si="898"/>
        <v>44301</v>
      </c>
      <c r="D7950" s="1">
        <f>TIMEVALUE("11:58:30")</f>
        <v>0.49895833333333334</v>
      </c>
      <c r="E7950" s="2">
        <f t="shared" si="899"/>
        <v>44301</v>
      </c>
      <c r="F7950" s="1">
        <f>TIMEVALUE("12:00:07")</f>
        <v>0.50008101851851849</v>
      </c>
      <c r="G7950" t="s">
        <v>2220</v>
      </c>
      <c r="H7950" t="s">
        <v>17384</v>
      </c>
      <c r="I7950">
        <v>708.54300000000001</v>
      </c>
    </row>
    <row r="7951" spans="1:9" x14ac:dyDescent="0.25">
      <c r="A7951" t="s">
        <v>17385</v>
      </c>
      <c r="B7951">
        <v>13141</v>
      </c>
      <c r="C7951" s="2">
        <f t="shared" si="898"/>
        <v>44301</v>
      </c>
      <c r="D7951" s="1">
        <f>TIMEVALUE("12:01:44")</f>
        <v>0.50120370370370371</v>
      </c>
      <c r="E7951" s="2">
        <f t="shared" si="899"/>
        <v>44301</v>
      </c>
      <c r="F7951" s="1">
        <f>TIMEVALUE("12:03:42")</f>
        <v>0.5025694444444444</v>
      </c>
      <c r="G7951" t="s">
        <v>430</v>
      </c>
      <c r="H7951" t="s">
        <v>17387</v>
      </c>
      <c r="I7951">
        <v>708.68499999999995</v>
      </c>
    </row>
    <row r="7952" spans="1:9" x14ac:dyDescent="0.25">
      <c r="A7952" t="s">
        <v>17388</v>
      </c>
      <c r="B7952">
        <v>13141</v>
      </c>
      <c r="C7952" s="2">
        <f t="shared" si="898"/>
        <v>44301</v>
      </c>
      <c r="D7952" s="1">
        <f>TIMEVALUE("12:05:13")</f>
        <v>0.50362268518518516</v>
      </c>
      <c r="E7952" s="2">
        <f t="shared" si="899"/>
        <v>44301</v>
      </c>
      <c r="F7952" s="1">
        <f>TIMEVALUE("12:06:09")</f>
        <v>0.50427083333333333</v>
      </c>
      <c r="G7952" t="s">
        <v>2670</v>
      </c>
      <c r="H7952" t="s">
        <v>17390</v>
      </c>
      <c r="I7952">
        <v>708.66200000000003</v>
      </c>
    </row>
    <row r="7953" spans="1:9" x14ac:dyDescent="0.25">
      <c r="A7953" t="s">
        <v>17391</v>
      </c>
      <c r="B7953">
        <v>13141</v>
      </c>
      <c r="C7953" s="2">
        <f t="shared" si="898"/>
        <v>44301</v>
      </c>
      <c r="D7953" s="1">
        <f>TIMEVALUE("12:07:41")</f>
        <v>0.50533564814814813</v>
      </c>
      <c r="E7953" s="2">
        <f t="shared" si="899"/>
        <v>44301</v>
      </c>
      <c r="F7953" s="1">
        <f>TIMEVALUE("12:09:21")</f>
        <v>0.50649305555555557</v>
      </c>
      <c r="G7953" t="s">
        <v>2791</v>
      </c>
      <c r="H7953" t="s">
        <v>13110</v>
      </c>
      <c r="I7953">
        <v>708.76499999999999</v>
      </c>
    </row>
    <row r="7954" spans="1:9" x14ac:dyDescent="0.25">
      <c r="A7954" t="s">
        <v>17393</v>
      </c>
      <c r="B7954">
        <v>13141</v>
      </c>
      <c r="C7954" s="2">
        <f t="shared" si="898"/>
        <v>44301</v>
      </c>
      <c r="D7954" s="1">
        <f>TIMEVALUE("12:38:28")</f>
        <v>0.52671296296296299</v>
      </c>
      <c r="E7954" s="2">
        <f t="shared" si="899"/>
        <v>44301</v>
      </c>
      <c r="F7954" s="1">
        <f>TIMEVALUE("12:39:20")</f>
        <v>0.52731481481481479</v>
      </c>
      <c r="G7954" t="s">
        <v>2427</v>
      </c>
      <c r="H7954" t="s">
        <v>17394</v>
      </c>
      <c r="I7954">
        <v>708.89099999999996</v>
      </c>
    </row>
    <row r="7955" spans="1:9" x14ac:dyDescent="0.25">
      <c r="A7955" t="s">
        <v>17395</v>
      </c>
      <c r="B7955">
        <v>13141</v>
      </c>
      <c r="C7955" s="2">
        <f t="shared" si="898"/>
        <v>44301</v>
      </c>
      <c r="D7955" s="1">
        <f>TIMEVALUE("10:48:54")</f>
        <v>0.450625</v>
      </c>
      <c r="E7955" s="2">
        <f t="shared" si="899"/>
        <v>44301</v>
      </c>
      <c r="F7955" s="1">
        <f>TIMEVALUE("10:49:56")</f>
        <v>0.45134259259259257</v>
      </c>
      <c r="G7955" t="s">
        <v>3849</v>
      </c>
      <c r="H7955" t="s">
        <v>11146</v>
      </c>
      <c r="I7955">
        <v>708.90899999999999</v>
      </c>
    </row>
    <row r="7956" spans="1:9" x14ac:dyDescent="0.25">
      <c r="A7956" t="s">
        <v>17396</v>
      </c>
      <c r="B7956">
        <v>13141</v>
      </c>
      <c r="C7956" s="2">
        <f t="shared" si="898"/>
        <v>44301</v>
      </c>
      <c r="D7956" s="1">
        <f>TIMEVALUE("09:47:56")</f>
        <v>0.40828703703703706</v>
      </c>
      <c r="E7956" s="2">
        <f t="shared" si="899"/>
        <v>44301</v>
      </c>
      <c r="F7956" s="1">
        <f>TIMEVALUE("09:49:21")</f>
        <v>0.40927083333333331</v>
      </c>
      <c r="G7956" t="s">
        <v>573</v>
      </c>
      <c r="H7956" t="s">
        <v>17397</v>
      </c>
      <c r="I7956">
        <v>707.95500000000004</v>
      </c>
    </row>
    <row r="7957" spans="1:9" x14ac:dyDescent="0.25">
      <c r="A7957" t="s">
        <v>17398</v>
      </c>
      <c r="B7957">
        <v>13141</v>
      </c>
      <c r="C7957" s="2">
        <f t="shared" si="898"/>
        <v>44301</v>
      </c>
      <c r="D7957" s="1">
        <f>TIMEVALUE("09:51:15")</f>
        <v>0.41059027777777779</v>
      </c>
      <c r="E7957" s="2">
        <f t="shared" si="899"/>
        <v>44301</v>
      </c>
      <c r="F7957" s="1">
        <f>TIMEVALUE("09:52:01")</f>
        <v>0.41112268518518519</v>
      </c>
      <c r="G7957" t="s">
        <v>3003</v>
      </c>
      <c r="H7957" t="s">
        <v>4392</v>
      </c>
      <c r="I7957">
        <v>708.00599999999997</v>
      </c>
    </row>
    <row r="7958" spans="1:9" x14ac:dyDescent="0.25">
      <c r="A7958" t="s">
        <v>17399</v>
      </c>
      <c r="B7958">
        <v>13141</v>
      </c>
      <c r="C7958" s="2">
        <f t="shared" si="898"/>
        <v>44301</v>
      </c>
      <c r="D7958" s="1">
        <f>TIMEVALUE("09:53:27")</f>
        <v>0.41211805555555553</v>
      </c>
      <c r="E7958" s="2">
        <f t="shared" si="899"/>
        <v>44301</v>
      </c>
      <c r="F7958" s="1">
        <f>TIMEVALUE("09:55:08")</f>
        <v>0.41328703703703706</v>
      </c>
      <c r="G7958" t="s">
        <v>300</v>
      </c>
      <c r="H7958" t="s">
        <v>17400</v>
      </c>
      <c r="I7958">
        <v>708.05200000000002</v>
      </c>
    </row>
    <row r="7959" spans="1:9" x14ac:dyDescent="0.25">
      <c r="A7959" t="s">
        <v>17401</v>
      </c>
      <c r="B7959">
        <v>13141</v>
      </c>
      <c r="C7959" s="2">
        <f t="shared" si="898"/>
        <v>44301</v>
      </c>
      <c r="D7959" s="1">
        <f>TIMEVALUE("09:56:48")</f>
        <v>0.41444444444444445</v>
      </c>
      <c r="E7959" s="2">
        <f t="shared" si="899"/>
        <v>44301</v>
      </c>
      <c r="F7959" s="1">
        <f>TIMEVALUE("09:59:03")</f>
        <v>0.41600694444444447</v>
      </c>
      <c r="G7959" t="s">
        <v>343</v>
      </c>
      <c r="H7959" t="s">
        <v>17403</v>
      </c>
      <c r="I7959">
        <v>708.101</v>
      </c>
    </row>
    <row r="7960" spans="1:9" x14ac:dyDescent="0.25">
      <c r="A7960" t="s">
        <v>17404</v>
      </c>
      <c r="B7960">
        <v>13141</v>
      </c>
      <c r="C7960" s="2">
        <f t="shared" si="898"/>
        <v>44301</v>
      </c>
      <c r="D7960" s="1">
        <f>TIMEVALUE("10:00:47")</f>
        <v>0.41721064814814812</v>
      </c>
      <c r="E7960" s="2">
        <f t="shared" si="899"/>
        <v>44301</v>
      </c>
      <c r="F7960" s="1">
        <f>TIMEVALUE("10:02:24")</f>
        <v>0.41833333333333333</v>
      </c>
      <c r="G7960" t="s">
        <v>2220</v>
      </c>
      <c r="H7960" t="s">
        <v>17405</v>
      </c>
      <c r="I7960">
        <v>708.18299999999999</v>
      </c>
    </row>
    <row r="7961" spans="1:9" x14ac:dyDescent="0.25">
      <c r="A7961" t="s">
        <v>17406</v>
      </c>
      <c r="B7961">
        <v>13141</v>
      </c>
      <c r="C7961" s="2">
        <f t="shared" si="898"/>
        <v>44301</v>
      </c>
      <c r="D7961" s="1">
        <f>TIMEVALUE("10:07:56")</f>
        <v>0.4221759259259259</v>
      </c>
      <c r="E7961" s="2">
        <f t="shared" si="899"/>
        <v>44301</v>
      </c>
      <c r="F7961" s="1">
        <f>TIMEVALUE("10:10:46")</f>
        <v>0.4241435185185185</v>
      </c>
      <c r="G7961" t="s">
        <v>239</v>
      </c>
      <c r="H7961" t="s">
        <v>17408</v>
      </c>
      <c r="I7961">
        <v>708.31200000000001</v>
      </c>
    </row>
    <row r="7962" spans="1:9" x14ac:dyDescent="0.25">
      <c r="A7962" t="s">
        <v>17409</v>
      </c>
      <c r="B7962">
        <v>13141</v>
      </c>
      <c r="C7962" s="2">
        <f t="shared" si="898"/>
        <v>44301</v>
      </c>
      <c r="D7962" s="1">
        <f>TIMEVALUE("10:12:22")</f>
        <v>0.42525462962962962</v>
      </c>
      <c r="E7962" s="2">
        <f t="shared" si="899"/>
        <v>44301</v>
      </c>
      <c r="F7962" s="1">
        <f>TIMEVALUE("10:22:12")</f>
        <v>0.43208333333333332</v>
      </c>
      <c r="G7962" t="s">
        <v>902</v>
      </c>
      <c r="H7962" t="s">
        <v>17410</v>
      </c>
      <c r="I7962">
        <v>708.37</v>
      </c>
    </row>
    <row r="7963" spans="1:9" x14ac:dyDescent="0.25">
      <c r="A7963" t="s">
        <v>17411</v>
      </c>
      <c r="B7963">
        <v>13141</v>
      </c>
      <c r="C7963" s="2">
        <f t="shared" si="898"/>
        <v>44301</v>
      </c>
      <c r="D7963" s="1">
        <f>TIMEVALUE("10:24:40")</f>
        <v>0.43379629629629629</v>
      </c>
      <c r="E7963" s="2">
        <f t="shared" si="899"/>
        <v>44301</v>
      </c>
      <c r="F7963" s="1">
        <f>TIMEVALUE("10:27:15")</f>
        <v>0.43559027777777776</v>
      </c>
      <c r="G7963" t="s">
        <v>446</v>
      </c>
      <c r="H7963" t="s">
        <v>17412</v>
      </c>
      <c r="I7963">
        <v>708.46100000000001</v>
      </c>
    </row>
    <row r="7964" spans="1:9" x14ac:dyDescent="0.25">
      <c r="A7964" t="s">
        <v>17413</v>
      </c>
      <c r="B7964">
        <v>13141</v>
      </c>
      <c r="C7964" s="2">
        <f t="shared" si="898"/>
        <v>44301</v>
      </c>
      <c r="D7964" s="1">
        <f>TIMEVALUE("10:29:22")</f>
        <v>0.43706018518518519</v>
      </c>
      <c r="E7964" s="2">
        <f t="shared" si="899"/>
        <v>44301</v>
      </c>
      <c r="F7964" s="1">
        <f>TIMEVALUE("10:34:48")</f>
        <v>0.44083333333333335</v>
      </c>
      <c r="G7964" t="s">
        <v>2189</v>
      </c>
      <c r="H7964" t="s">
        <v>17415</v>
      </c>
      <c r="I7964">
        <v>708.58500000000004</v>
      </c>
    </row>
    <row r="7965" spans="1:9" x14ac:dyDescent="0.25">
      <c r="A7965" t="s">
        <v>17416</v>
      </c>
      <c r="B7965">
        <v>13141</v>
      </c>
      <c r="C7965" s="2">
        <f t="shared" si="898"/>
        <v>44301</v>
      </c>
      <c r="D7965" s="1">
        <f>TIMEVALUE("10:36:53")</f>
        <v>0.4422800925925926</v>
      </c>
      <c r="E7965" s="2">
        <f t="shared" si="899"/>
        <v>44301</v>
      </c>
      <c r="F7965" s="1">
        <f>TIMEVALUE("10:38:25")</f>
        <v>0.4433449074074074</v>
      </c>
      <c r="G7965" t="s">
        <v>2201</v>
      </c>
      <c r="H7965" t="s">
        <v>17417</v>
      </c>
      <c r="I7965">
        <v>708.60199999999998</v>
      </c>
    </row>
    <row r="7966" spans="1:9" x14ac:dyDescent="0.25">
      <c r="A7966" t="s">
        <v>17418</v>
      </c>
      <c r="B7966">
        <v>13141</v>
      </c>
      <c r="C7966" s="2">
        <f t="shared" si="898"/>
        <v>44301</v>
      </c>
      <c r="D7966" s="1">
        <f>TIMEVALUE("10:40:02")</f>
        <v>0.44446759259259261</v>
      </c>
      <c r="E7966" s="2">
        <f t="shared" si="899"/>
        <v>44301</v>
      </c>
      <c r="F7966" s="1">
        <f>TIMEVALUE("10:41:40")</f>
        <v>0.44560185185185186</v>
      </c>
      <c r="G7966" t="s">
        <v>2374</v>
      </c>
      <c r="H7966" t="s">
        <v>17419</v>
      </c>
      <c r="I7966">
        <v>708.69299999999998</v>
      </c>
    </row>
    <row r="7967" spans="1:9" x14ac:dyDescent="0.25">
      <c r="A7967" t="s">
        <v>17420</v>
      </c>
      <c r="B7967">
        <v>13141</v>
      </c>
      <c r="C7967" s="2">
        <f t="shared" si="898"/>
        <v>44301</v>
      </c>
      <c r="D7967" s="1">
        <f>TIMEVALUE("10:43:28")</f>
        <v>0.44685185185185183</v>
      </c>
      <c r="E7967" s="2">
        <f t="shared" si="899"/>
        <v>44301</v>
      </c>
      <c r="F7967" s="1">
        <f>TIMEVALUE("10:44:48")</f>
        <v>0.44777777777777777</v>
      </c>
      <c r="G7967" t="s">
        <v>2647</v>
      </c>
      <c r="H7967" t="s">
        <v>5772</v>
      </c>
      <c r="I7967">
        <v>708.77099999999996</v>
      </c>
    </row>
    <row r="7968" spans="1:9" x14ac:dyDescent="0.25">
      <c r="A7968" t="s">
        <v>17421</v>
      </c>
      <c r="B7968">
        <v>13141</v>
      </c>
      <c r="C7968" s="2">
        <f t="shared" si="898"/>
        <v>44301</v>
      </c>
      <c r="D7968" s="1">
        <f>TIMEVALUE("09:41:16")</f>
        <v>0.40365740740740741</v>
      </c>
      <c r="E7968" s="2">
        <f t="shared" si="899"/>
        <v>44301</v>
      </c>
      <c r="F7968" s="1">
        <f>TIMEVALUE("09:42:56")</f>
        <v>0.40481481481481479</v>
      </c>
      <c r="G7968" t="s">
        <v>2791</v>
      </c>
      <c r="H7968" t="s">
        <v>17422</v>
      </c>
      <c r="I7968">
        <v>708.96199999999999</v>
      </c>
    </row>
    <row r="7969" spans="1:9" x14ac:dyDescent="0.25">
      <c r="A7969" t="s">
        <v>17423</v>
      </c>
      <c r="B7969">
        <v>13141</v>
      </c>
      <c r="C7969" s="2">
        <f t="shared" si="898"/>
        <v>44301</v>
      </c>
      <c r="D7969" s="1">
        <f>TIMEVALUE("08:55:51")</f>
        <v>0.37211805555555555</v>
      </c>
      <c r="E7969" s="2">
        <f t="shared" si="899"/>
        <v>44301</v>
      </c>
      <c r="F7969" s="1">
        <f>TIMEVALUE("08:57:18")</f>
        <v>0.37312499999999998</v>
      </c>
      <c r="G7969" t="s">
        <v>2573</v>
      </c>
      <c r="H7969" t="s">
        <v>6249</v>
      </c>
      <c r="I7969">
        <v>707.50300000000004</v>
      </c>
    </row>
    <row r="7970" spans="1:9" x14ac:dyDescent="0.25">
      <c r="A7970" t="s">
        <v>17424</v>
      </c>
      <c r="B7970">
        <v>13141</v>
      </c>
      <c r="C7970" s="2">
        <f t="shared" si="898"/>
        <v>44301</v>
      </c>
      <c r="D7970" s="1">
        <f>TIMEVALUE("09:00:02")</f>
        <v>0.37502314814814813</v>
      </c>
      <c r="E7970" s="2">
        <f t="shared" si="899"/>
        <v>44301</v>
      </c>
      <c r="F7970" s="1">
        <f>TIMEVALUE("09:00:37")</f>
        <v>0.37542824074074072</v>
      </c>
      <c r="G7970" t="s">
        <v>17425</v>
      </c>
      <c r="H7970" t="s">
        <v>17426</v>
      </c>
      <c r="I7970">
        <v>707.56799999999998</v>
      </c>
    </row>
    <row r="7971" spans="1:9" x14ac:dyDescent="0.25">
      <c r="A7971" t="s">
        <v>17427</v>
      </c>
      <c r="B7971">
        <v>13141</v>
      </c>
      <c r="C7971" s="2">
        <f t="shared" si="898"/>
        <v>44301</v>
      </c>
      <c r="D7971" s="1">
        <f>TIMEVALUE("09:02:26")</f>
        <v>0.37668981481481484</v>
      </c>
      <c r="E7971" s="2">
        <f t="shared" si="899"/>
        <v>44301</v>
      </c>
      <c r="F7971" s="1">
        <f>TIMEVALUE("09:03:55")</f>
        <v>0.37771990740740741</v>
      </c>
      <c r="G7971" t="s">
        <v>499</v>
      </c>
      <c r="H7971" t="s">
        <v>17429</v>
      </c>
      <c r="I7971">
        <v>707.66499999999996</v>
      </c>
    </row>
    <row r="7972" spans="1:9" x14ac:dyDescent="0.25">
      <c r="A7972" t="s">
        <v>17430</v>
      </c>
      <c r="B7972">
        <v>13141</v>
      </c>
      <c r="C7972" s="2">
        <f t="shared" si="898"/>
        <v>44301</v>
      </c>
      <c r="D7972" s="1">
        <f>TIMEVALUE("09:06:34")</f>
        <v>0.37956018518518519</v>
      </c>
      <c r="E7972" s="2">
        <f t="shared" si="899"/>
        <v>44301</v>
      </c>
      <c r="F7972" s="1">
        <f>TIMEVALUE("09:07:19")</f>
        <v>0.3800810185185185</v>
      </c>
      <c r="G7972" t="s">
        <v>2240</v>
      </c>
      <c r="H7972" t="s">
        <v>17431</v>
      </c>
      <c r="I7972">
        <v>707.77599999999995</v>
      </c>
    </row>
    <row r="7973" spans="1:9" x14ac:dyDescent="0.25">
      <c r="A7973" t="s">
        <v>17432</v>
      </c>
      <c r="B7973">
        <v>13141</v>
      </c>
      <c r="C7973" s="2">
        <f t="shared" si="898"/>
        <v>44301</v>
      </c>
      <c r="D7973" s="1">
        <f>TIMEVALUE("09:08:42")</f>
        <v>0.38104166666666667</v>
      </c>
      <c r="E7973" s="2">
        <f t="shared" si="899"/>
        <v>44301</v>
      </c>
      <c r="F7973" s="1">
        <f>TIMEVALUE("09:10:54")</f>
        <v>0.38256944444444446</v>
      </c>
      <c r="G7973" t="s">
        <v>452</v>
      </c>
      <c r="H7973" t="s">
        <v>17433</v>
      </c>
      <c r="I7973">
        <v>707.88199999999995</v>
      </c>
    </row>
    <row r="7974" spans="1:9" x14ac:dyDescent="0.25">
      <c r="A7974" t="s">
        <v>17434</v>
      </c>
      <c r="B7974">
        <v>13141</v>
      </c>
      <c r="C7974" s="2">
        <f t="shared" ref="C7974:C8005" si="900">DATEVALUE("2025-04-16")</f>
        <v>44301</v>
      </c>
      <c r="D7974" s="1">
        <f>TIMEVALUE("09:12:46")</f>
        <v>0.38386574074074076</v>
      </c>
      <c r="E7974" s="2">
        <f t="shared" ref="E7974:E8005" si="901">DATEVALUE("2025-04-16")</f>
        <v>44301</v>
      </c>
      <c r="F7974" s="1">
        <f>TIMEVALUE("09:15:08")</f>
        <v>0.38550925925925927</v>
      </c>
      <c r="G7974" t="s">
        <v>264</v>
      </c>
      <c r="H7974" t="s">
        <v>17435</v>
      </c>
      <c r="I7974">
        <v>707.98800000000006</v>
      </c>
    </row>
    <row r="7975" spans="1:9" x14ac:dyDescent="0.25">
      <c r="A7975" t="s">
        <v>17436</v>
      </c>
      <c r="B7975">
        <v>13141</v>
      </c>
      <c r="C7975" s="2">
        <f t="shared" si="900"/>
        <v>44301</v>
      </c>
      <c r="D7975" s="1">
        <f>TIMEVALUE("09:16:41")</f>
        <v>0.38658564814814816</v>
      </c>
      <c r="E7975" s="2">
        <f t="shared" si="901"/>
        <v>44301</v>
      </c>
      <c r="F7975" s="1">
        <f>TIMEVALUE("09:19:37")</f>
        <v>0.38862268518518517</v>
      </c>
      <c r="G7975" t="s">
        <v>520</v>
      </c>
      <c r="H7975" t="s">
        <v>17437</v>
      </c>
      <c r="I7975">
        <v>708.08</v>
      </c>
    </row>
    <row r="7976" spans="1:9" x14ac:dyDescent="0.25">
      <c r="A7976" t="s">
        <v>17438</v>
      </c>
      <c r="B7976">
        <v>13141</v>
      </c>
      <c r="C7976" s="2">
        <f t="shared" si="900"/>
        <v>44301</v>
      </c>
      <c r="D7976" s="1">
        <f>TIMEVALUE("09:21:08")</f>
        <v>0.38967592592592593</v>
      </c>
      <c r="E7976" s="2">
        <f t="shared" si="901"/>
        <v>44301</v>
      </c>
      <c r="F7976" s="1">
        <f>TIMEVALUE("09:24:48")</f>
        <v>0.39222222222222225</v>
      </c>
      <c r="G7976" t="s">
        <v>2654</v>
      </c>
      <c r="H7976" t="s">
        <v>11179</v>
      </c>
      <c r="I7976">
        <v>708.14499999999998</v>
      </c>
    </row>
    <row r="7977" spans="1:9" x14ac:dyDescent="0.25">
      <c r="A7977" t="s">
        <v>17440</v>
      </c>
      <c r="B7977">
        <v>13141</v>
      </c>
      <c r="C7977" s="2">
        <f t="shared" si="900"/>
        <v>44301</v>
      </c>
      <c r="D7977" s="1">
        <f>TIMEVALUE("09:26:36")</f>
        <v>0.39347222222222222</v>
      </c>
      <c r="E7977" s="2">
        <f t="shared" si="901"/>
        <v>44301</v>
      </c>
      <c r="F7977" s="1">
        <f>TIMEVALUE("09:30:43")</f>
        <v>0.39633101851851854</v>
      </c>
      <c r="G7977" t="s">
        <v>230</v>
      </c>
      <c r="H7977" t="s">
        <v>17441</v>
      </c>
      <c r="I7977">
        <v>708.28499999999997</v>
      </c>
    </row>
    <row r="7978" spans="1:9" x14ac:dyDescent="0.25">
      <c r="A7978" t="s">
        <v>17442</v>
      </c>
      <c r="B7978">
        <v>13141</v>
      </c>
      <c r="C7978" s="2">
        <f t="shared" si="900"/>
        <v>44301</v>
      </c>
      <c r="D7978" s="1">
        <f>TIMEVALUE("09:32:43")</f>
        <v>0.39771990740740742</v>
      </c>
      <c r="E7978" s="2">
        <f t="shared" si="901"/>
        <v>44301</v>
      </c>
      <c r="F7978" s="1">
        <f>TIMEVALUE("09:33:37")</f>
        <v>0.39834490740740741</v>
      </c>
      <c r="G7978" t="s">
        <v>2775</v>
      </c>
      <c r="H7978" t="s">
        <v>17444</v>
      </c>
      <c r="I7978">
        <v>708.39</v>
      </c>
    </row>
    <row r="7979" spans="1:9" x14ac:dyDescent="0.25">
      <c r="A7979" t="s">
        <v>17445</v>
      </c>
      <c r="B7979">
        <v>13141</v>
      </c>
      <c r="C7979" s="2">
        <f t="shared" si="900"/>
        <v>44301</v>
      </c>
      <c r="D7979" s="1">
        <f>TIMEVALUE("09:35:15")</f>
        <v>0.39947916666666666</v>
      </c>
      <c r="E7979" s="2">
        <f t="shared" si="901"/>
        <v>44301</v>
      </c>
      <c r="F7979" s="1">
        <f>TIMEVALUE("09:35:53")</f>
        <v>0.39991898148148147</v>
      </c>
      <c r="G7979" t="s">
        <v>753</v>
      </c>
      <c r="H7979" t="s">
        <v>17447</v>
      </c>
      <c r="I7979">
        <v>708.52</v>
      </c>
    </row>
    <row r="7980" spans="1:9" x14ac:dyDescent="0.25">
      <c r="A7980" t="s">
        <v>17448</v>
      </c>
      <c r="B7980">
        <v>13141</v>
      </c>
      <c r="C7980" s="2">
        <f t="shared" si="900"/>
        <v>44301</v>
      </c>
      <c r="D7980" s="1">
        <f>TIMEVALUE("09:37:35")</f>
        <v>0.40109953703703705</v>
      </c>
      <c r="E7980" s="2">
        <f t="shared" si="901"/>
        <v>44301</v>
      </c>
      <c r="F7980" s="1">
        <f>TIMEVALUE("09:38:13")</f>
        <v>0.40153935185185186</v>
      </c>
      <c r="G7980" t="s">
        <v>753</v>
      </c>
      <c r="H7980" t="s">
        <v>17449</v>
      </c>
      <c r="I7980">
        <v>708.64800000000002</v>
      </c>
    </row>
    <row r="7981" spans="1:9" x14ac:dyDescent="0.25">
      <c r="A7981" t="s">
        <v>17450</v>
      </c>
      <c r="B7981">
        <v>13141</v>
      </c>
      <c r="C7981" s="2">
        <f t="shared" si="900"/>
        <v>44301</v>
      </c>
      <c r="D7981" s="1">
        <f>TIMEVALUE("08:50:21")</f>
        <v>0.36829861111111112</v>
      </c>
      <c r="E7981" s="2">
        <f t="shared" si="901"/>
        <v>44301</v>
      </c>
      <c r="F7981" s="1">
        <f>TIMEVALUE("08:51:18")</f>
        <v>0.36895833333333333</v>
      </c>
      <c r="G7981" t="s">
        <v>2215</v>
      </c>
      <c r="H7981" t="s">
        <v>17451</v>
      </c>
      <c r="I7981">
        <v>708.71500000000003</v>
      </c>
    </row>
    <row r="7982" spans="1:9" x14ac:dyDescent="0.25">
      <c r="A7982" t="s">
        <v>17452</v>
      </c>
      <c r="B7982">
        <v>13141</v>
      </c>
      <c r="C7982" s="2">
        <f t="shared" si="900"/>
        <v>44301</v>
      </c>
      <c r="D7982" s="1">
        <f>TIMEVALUE("13:45:56")</f>
        <v>0.57356481481481481</v>
      </c>
      <c r="E7982" s="2">
        <f t="shared" si="901"/>
        <v>44301</v>
      </c>
      <c r="F7982" s="1">
        <f>TIMEVALUE("13:47:12")</f>
        <v>0.57444444444444442</v>
      </c>
      <c r="G7982" t="s">
        <v>352</v>
      </c>
      <c r="H7982" t="s">
        <v>17453</v>
      </c>
      <c r="I7982">
        <v>707.23099999999999</v>
      </c>
    </row>
    <row r="7983" spans="1:9" x14ac:dyDescent="0.25">
      <c r="A7983" t="s">
        <v>17454</v>
      </c>
      <c r="B7983">
        <v>13141</v>
      </c>
      <c r="C7983" s="2">
        <f t="shared" si="900"/>
        <v>44301</v>
      </c>
      <c r="D7983" s="1">
        <f>TIMEVALUE("13:50:25")</f>
        <v>0.5766782407407407</v>
      </c>
      <c r="E7983" s="2">
        <f t="shared" si="901"/>
        <v>44301</v>
      </c>
      <c r="F7983" s="1">
        <f>TIMEVALUE("13:51:01")</f>
        <v>0.57709490740740743</v>
      </c>
      <c r="G7983" t="s">
        <v>1600</v>
      </c>
      <c r="H7983" t="s">
        <v>17455</v>
      </c>
      <c r="I7983">
        <v>707.31700000000001</v>
      </c>
    </row>
    <row r="7984" spans="1:9" x14ac:dyDescent="0.25">
      <c r="A7984" t="s">
        <v>17456</v>
      </c>
      <c r="B7984">
        <v>13141</v>
      </c>
      <c r="C7984" s="2">
        <f t="shared" si="900"/>
        <v>44301</v>
      </c>
      <c r="D7984" s="1">
        <f>TIMEVALUE("13:53:13")</f>
        <v>0.57862268518518523</v>
      </c>
      <c r="E7984" s="2">
        <f t="shared" si="901"/>
        <v>44301</v>
      </c>
      <c r="F7984" s="1">
        <f>TIMEVALUE("13:54:03")</f>
        <v>0.57920138888888884</v>
      </c>
      <c r="G7984" t="s">
        <v>2778</v>
      </c>
      <c r="H7984" t="s">
        <v>17457</v>
      </c>
      <c r="I7984">
        <v>707.42700000000002</v>
      </c>
    </row>
    <row r="7985" spans="1:9" x14ac:dyDescent="0.25">
      <c r="A7985" t="s">
        <v>17458</v>
      </c>
      <c r="B7985">
        <v>13141</v>
      </c>
      <c r="C7985" s="2">
        <f t="shared" si="900"/>
        <v>44301</v>
      </c>
      <c r="D7985" s="1">
        <f>TIMEVALUE("13:55:44")</f>
        <v>0.58037037037037043</v>
      </c>
      <c r="E7985" s="2">
        <f t="shared" si="901"/>
        <v>44301</v>
      </c>
      <c r="F7985" s="1">
        <f>TIMEVALUE("13:56:31")</f>
        <v>0.58091435185185181</v>
      </c>
      <c r="G7985" t="s">
        <v>2639</v>
      </c>
      <c r="H7985" t="s">
        <v>17459</v>
      </c>
      <c r="I7985">
        <v>707.52300000000002</v>
      </c>
    </row>
    <row r="7986" spans="1:9" x14ac:dyDescent="0.25">
      <c r="A7986" t="s">
        <v>17460</v>
      </c>
      <c r="B7986">
        <v>13141</v>
      </c>
      <c r="C7986" s="2">
        <f t="shared" si="900"/>
        <v>44301</v>
      </c>
      <c r="D7986" s="1">
        <f>TIMEVALUE("13:58:13")</f>
        <v>0.58209490740740744</v>
      </c>
      <c r="E7986" s="2">
        <f t="shared" si="901"/>
        <v>44301</v>
      </c>
      <c r="F7986" s="1">
        <f>TIMEVALUE("13:59:23")</f>
        <v>0.5829050925925926</v>
      </c>
      <c r="G7986" t="s">
        <v>2959</v>
      </c>
      <c r="H7986" t="s">
        <v>17462</v>
      </c>
      <c r="I7986">
        <v>707.68499999999995</v>
      </c>
    </row>
    <row r="7987" spans="1:9" x14ac:dyDescent="0.25">
      <c r="A7987" t="s">
        <v>17463</v>
      </c>
      <c r="B7987">
        <v>13141</v>
      </c>
      <c r="C7987" s="2">
        <f t="shared" si="900"/>
        <v>44301</v>
      </c>
      <c r="D7987" s="1">
        <f>TIMEVALUE("14:00:52")</f>
        <v>0.58393518518518517</v>
      </c>
      <c r="E7987" s="2">
        <f t="shared" si="901"/>
        <v>44301</v>
      </c>
      <c r="F7987" s="1">
        <f>TIMEVALUE("14:02:41")</f>
        <v>0.58519675925925929</v>
      </c>
      <c r="G7987" t="s">
        <v>481</v>
      </c>
      <c r="H7987" t="s">
        <v>16316</v>
      </c>
      <c r="I7987">
        <v>707.75300000000004</v>
      </c>
    </row>
    <row r="7988" spans="1:9" x14ac:dyDescent="0.25">
      <c r="A7988" t="s">
        <v>17464</v>
      </c>
      <c r="B7988">
        <v>13141</v>
      </c>
      <c r="C7988" s="2">
        <f t="shared" si="900"/>
        <v>44301</v>
      </c>
      <c r="D7988" s="1">
        <f>TIMEVALUE("14:04:52")</f>
        <v>0.58671296296296294</v>
      </c>
      <c r="E7988" s="2">
        <f t="shared" si="901"/>
        <v>44301</v>
      </c>
      <c r="F7988" s="1">
        <f>TIMEVALUE("14:08:04")</f>
        <v>0.58893518518518517</v>
      </c>
      <c r="G7988" t="s">
        <v>658</v>
      </c>
      <c r="H7988" t="s">
        <v>17465</v>
      </c>
      <c r="I7988">
        <v>707.995</v>
      </c>
    </row>
    <row r="7989" spans="1:9" x14ac:dyDescent="0.25">
      <c r="A7989" t="s">
        <v>17466</v>
      </c>
      <c r="B7989">
        <v>13141</v>
      </c>
      <c r="C7989" s="2">
        <f t="shared" si="900"/>
        <v>44301</v>
      </c>
      <c r="D7989" s="1">
        <f>TIMEVALUE("14:11:00")</f>
        <v>0.59097222222222223</v>
      </c>
      <c r="E7989" s="2">
        <f t="shared" si="901"/>
        <v>44301</v>
      </c>
      <c r="F7989" s="1">
        <f>TIMEVALUE("14:12:16")</f>
        <v>0.59185185185185185</v>
      </c>
      <c r="G7989" t="s">
        <v>352</v>
      </c>
      <c r="H7989" t="s">
        <v>17468</v>
      </c>
      <c r="I7989">
        <v>708.10199999999998</v>
      </c>
    </row>
    <row r="7990" spans="1:9" x14ac:dyDescent="0.25">
      <c r="A7990" t="s">
        <v>17469</v>
      </c>
      <c r="B7990">
        <v>13141</v>
      </c>
      <c r="C7990" s="2">
        <f t="shared" si="900"/>
        <v>44301</v>
      </c>
      <c r="D7990" s="1">
        <f>TIMEVALUE("14:14:13")</f>
        <v>0.59320601851851851</v>
      </c>
      <c r="E7990" s="2">
        <f t="shared" si="901"/>
        <v>44301</v>
      </c>
      <c r="F7990" s="1">
        <f>TIMEVALUE("14:15:46")</f>
        <v>0.59428240740740745</v>
      </c>
      <c r="G7990" t="s">
        <v>427</v>
      </c>
      <c r="H7990" t="s">
        <v>17470</v>
      </c>
      <c r="I7990">
        <v>708.14400000000001</v>
      </c>
    </row>
    <row r="7991" spans="1:9" x14ac:dyDescent="0.25">
      <c r="A7991" t="s">
        <v>17471</v>
      </c>
      <c r="B7991">
        <v>13141</v>
      </c>
      <c r="C7991" s="2">
        <f t="shared" si="900"/>
        <v>44301</v>
      </c>
      <c r="D7991" s="1">
        <f>TIMEVALUE("14:18:03")</f>
        <v>0.59586805555555555</v>
      </c>
      <c r="E7991" s="2">
        <f t="shared" si="901"/>
        <v>44301</v>
      </c>
      <c r="F7991" s="1">
        <f>TIMEVALUE("14:18:51")</f>
        <v>0.59642361111111108</v>
      </c>
      <c r="G7991" t="s">
        <v>2223</v>
      </c>
      <c r="H7991" t="s">
        <v>17472</v>
      </c>
      <c r="I7991">
        <v>708.22900000000004</v>
      </c>
    </row>
    <row r="7992" spans="1:9" x14ac:dyDescent="0.25">
      <c r="A7992" t="s">
        <v>17473</v>
      </c>
      <c r="B7992">
        <v>13141</v>
      </c>
      <c r="C7992" s="2">
        <f t="shared" si="900"/>
        <v>44301</v>
      </c>
      <c r="D7992" s="1">
        <f>TIMEVALUE("14:21:09")</f>
        <v>0.59802083333333333</v>
      </c>
      <c r="E7992" s="2">
        <f t="shared" si="901"/>
        <v>44301</v>
      </c>
      <c r="F7992" s="1">
        <f>TIMEVALUE("14:22:55")</f>
        <v>0.59924768518518523</v>
      </c>
      <c r="G7992" t="s">
        <v>400</v>
      </c>
      <c r="H7992" t="s">
        <v>17474</v>
      </c>
      <c r="I7992">
        <v>708.40700000000004</v>
      </c>
    </row>
    <row r="7993" spans="1:9" x14ac:dyDescent="0.25">
      <c r="A7993" t="s">
        <v>17475</v>
      </c>
      <c r="B7993">
        <v>13141</v>
      </c>
      <c r="C7993" s="2">
        <f t="shared" si="900"/>
        <v>44301</v>
      </c>
      <c r="D7993" s="1">
        <f>TIMEVALUE("14:25:01")</f>
        <v>0.60070601851851857</v>
      </c>
      <c r="E7993" s="2">
        <f t="shared" si="901"/>
        <v>44301</v>
      </c>
      <c r="F7993" s="1">
        <f>TIMEVALUE("14:25:42")</f>
        <v>0.60118055555555561</v>
      </c>
      <c r="G7993" t="s">
        <v>2329</v>
      </c>
      <c r="H7993" t="s">
        <v>17476</v>
      </c>
      <c r="I7993">
        <v>708.44899999999996</v>
      </c>
    </row>
    <row r="7994" spans="1:9" x14ac:dyDescent="0.25">
      <c r="A7994" t="s">
        <v>17477</v>
      </c>
      <c r="B7994">
        <v>13141</v>
      </c>
      <c r="C7994" s="2">
        <f t="shared" si="900"/>
        <v>44301</v>
      </c>
      <c r="D7994" s="1">
        <f>TIMEVALUE("13:37:10")</f>
        <v>0.56747685185185182</v>
      </c>
      <c r="E7994" s="2">
        <f t="shared" si="901"/>
        <v>44301</v>
      </c>
      <c r="F7994" s="1">
        <f>TIMEVALUE("13:38:43")</f>
        <v>0.56855324074074076</v>
      </c>
      <c r="G7994" t="s">
        <v>427</v>
      </c>
      <c r="H7994" t="s">
        <v>17478</v>
      </c>
      <c r="I7994">
        <v>708.58299999999997</v>
      </c>
    </row>
    <row r="7995" spans="1:9" x14ac:dyDescent="0.25">
      <c r="A7995" t="s">
        <v>17479</v>
      </c>
      <c r="B7995">
        <v>13141</v>
      </c>
      <c r="C7995" s="2">
        <f t="shared" si="900"/>
        <v>44301</v>
      </c>
      <c r="D7995" s="1">
        <f>TIMEVALUE("14:34:37")</f>
        <v>0.60737268518518517</v>
      </c>
      <c r="E7995" s="2">
        <f t="shared" si="901"/>
        <v>44301</v>
      </c>
      <c r="F7995" s="1">
        <f>TIMEVALUE("14:35:29")</f>
        <v>0.60797453703703708</v>
      </c>
      <c r="G7995" t="s">
        <v>2427</v>
      </c>
      <c r="H7995" t="s">
        <v>14559</v>
      </c>
      <c r="I7995">
        <v>707.23699999999997</v>
      </c>
    </row>
    <row r="7996" spans="1:9" x14ac:dyDescent="0.25">
      <c r="A7996" t="s">
        <v>17480</v>
      </c>
      <c r="B7996">
        <v>13141</v>
      </c>
      <c r="C7996" s="2">
        <f t="shared" si="900"/>
        <v>44301</v>
      </c>
      <c r="D7996" s="1">
        <f>TIMEVALUE("14:38:38")</f>
        <v>0.61016203703703709</v>
      </c>
      <c r="E7996" s="2">
        <f t="shared" si="901"/>
        <v>44301</v>
      </c>
      <c r="F7996" s="1">
        <f>TIMEVALUE("14:40:09")</f>
        <v>0.61121527777777773</v>
      </c>
      <c r="G7996" t="s">
        <v>333</v>
      </c>
      <c r="H7996" t="s">
        <v>17481</v>
      </c>
      <c r="I7996">
        <v>707.35799999999995</v>
      </c>
    </row>
    <row r="7997" spans="1:9" x14ac:dyDescent="0.25">
      <c r="A7997" t="s">
        <v>17482</v>
      </c>
      <c r="B7997">
        <v>13141</v>
      </c>
      <c r="C7997" s="2">
        <f t="shared" si="900"/>
        <v>44301</v>
      </c>
      <c r="D7997" s="1">
        <f>TIMEVALUE("14:42:50")</f>
        <v>0.61307870370370365</v>
      </c>
      <c r="E7997" s="2">
        <f t="shared" si="901"/>
        <v>44301</v>
      </c>
      <c r="F7997" s="1">
        <f>TIMEVALUE("14:45:14")</f>
        <v>0.61474537037037036</v>
      </c>
      <c r="G7997" t="s">
        <v>667</v>
      </c>
      <c r="H7997" t="s">
        <v>17483</v>
      </c>
      <c r="I7997">
        <v>707.46900000000005</v>
      </c>
    </row>
    <row r="7998" spans="1:9" x14ac:dyDescent="0.25">
      <c r="A7998" t="s">
        <v>17484</v>
      </c>
      <c r="B7998">
        <v>13141</v>
      </c>
      <c r="C7998" s="2">
        <f t="shared" si="900"/>
        <v>44301</v>
      </c>
      <c r="D7998" s="1">
        <f>TIMEVALUE("14:47:38")</f>
        <v>0.61641203703703706</v>
      </c>
      <c r="E7998" s="2">
        <f t="shared" si="901"/>
        <v>44301</v>
      </c>
      <c r="F7998" s="1">
        <f>TIMEVALUE("14:50:18")</f>
        <v>0.61826388888888884</v>
      </c>
      <c r="G7998" t="s">
        <v>729</v>
      </c>
      <c r="H7998" t="s">
        <v>15133</v>
      </c>
      <c r="I7998">
        <v>707.46</v>
      </c>
    </row>
    <row r="7999" spans="1:9" x14ac:dyDescent="0.25">
      <c r="A7999" t="s">
        <v>17486</v>
      </c>
      <c r="B7999">
        <v>13141</v>
      </c>
      <c r="C7999" s="2">
        <f t="shared" si="900"/>
        <v>44301</v>
      </c>
      <c r="D7999" s="1">
        <f>TIMEVALUE("14:52:13")</f>
        <v>0.61959490740740741</v>
      </c>
      <c r="E7999" s="2">
        <f t="shared" si="901"/>
        <v>44301</v>
      </c>
      <c r="F7999" s="1">
        <f>TIMEVALUE("14:53:34")</f>
        <v>0.62053240740740745</v>
      </c>
      <c r="G7999" t="s">
        <v>2244</v>
      </c>
      <c r="H7999" t="s">
        <v>17487</v>
      </c>
      <c r="I7999">
        <v>707.52300000000002</v>
      </c>
    </row>
    <row r="8000" spans="1:9" x14ac:dyDescent="0.25">
      <c r="A8000" t="s">
        <v>17488</v>
      </c>
      <c r="B8000">
        <v>13141</v>
      </c>
      <c r="C8000" s="2">
        <f t="shared" si="900"/>
        <v>44301</v>
      </c>
      <c r="D8000" s="1">
        <f>TIMEVALUE("14:55:38")</f>
        <v>0.6219675925925926</v>
      </c>
      <c r="E8000" s="2">
        <f t="shared" si="901"/>
        <v>44301</v>
      </c>
      <c r="F8000" s="1">
        <f>TIMEVALUE("14:56:58")</f>
        <v>0.62289351851851849</v>
      </c>
      <c r="G8000" t="s">
        <v>2647</v>
      </c>
      <c r="H8000" t="s">
        <v>17489</v>
      </c>
      <c r="I8000">
        <v>707.63400000000001</v>
      </c>
    </row>
    <row r="8001" spans="1:9" x14ac:dyDescent="0.25">
      <c r="A8001" t="s">
        <v>17490</v>
      </c>
      <c r="B8001">
        <v>13141</v>
      </c>
      <c r="C8001" s="2">
        <f t="shared" si="900"/>
        <v>44301</v>
      </c>
      <c r="D8001" s="1">
        <f>TIMEVALUE("14:59:28")</f>
        <v>0.62462962962962965</v>
      </c>
      <c r="E8001" s="2">
        <f t="shared" si="901"/>
        <v>44301</v>
      </c>
      <c r="F8001" s="1">
        <f>TIMEVALUE("15:00:43")</f>
        <v>0.62549768518518523</v>
      </c>
      <c r="G8001" t="s">
        <v>2235</v>
      </c>
      <c r="H8001" t="s">
        <v>17491</v>
      </c>
      <c r="I8001">
        <v>707.87199999999996</v>
      </c>
    </row>
    <row r="8002" spans="1:9" x14ac:dyDescent="0.25">
      <c r="A8002" t="s">
        <v>17492</v>
      </c>
      <c r="B8002">
        <v>13141</v>
      </c>
      <c r="C8002" s="2">
        <f t="shared" si="900"/>
        <v>44301</v>
      </c>
      <c r="D8002" s="1">
        <f>TIMEVALUE("15:02:25")</f>
        <v>0.62667824074074074</v>
      </c>
      <c r="E8002" s="2">
        <f t="shared" si="901"/>
        <v>44301</v>
      </c>
      <c r="F8002" s="1">
        <f>TIMEVALUE("15:03:24")</f>
        <v>0.62736111111111115</v>
      </c>
      <c r="G8002" t="s">
        <v>2421</v>
      </c>
      <c r="H8002" t="s">
        <v>17494</v>
      </c>
      <c r="I8002">
        <v>707.947</v>
      </c>
    </row>
    <row r="8003" spans="1:9" x14ac:dyDescent="0.25">
      <c r="A8003" t="s">
        <v>17495</v>
      </c>
      <c r="B8003">
        <v>13141</v>
      </c>
      <c r="C8003" s="2">
        <f t="shared" si="900"/>
        <v>44301</v>
      </c>
      <c r="D8003" s="1">
        <f>TIMEVALUE("15:06:16")</f>
        <v>0.62935185185185183</v>
      </c>
      <c r="E8003" s="2">
        <f t="shared" si="901"/>
        <v>44301</v>
      </c>
      <c r="F8003" s="1">
        <f>TIMEVALUE("15:07:27")</f>
        <v>0.63017361111111114</v>
      </c>
      <c r="G8003" t="s">
        <v>287</v>
      </c>
      <c r="H8003" t="s">
        <v>17497</v>
      </c>
      <c r="I8003">
        <v>708.02800000000002</v>
      </c>
    </row>
    <row r="8004" spans="1:9" x14ac:dyDescent="0.25">
      <c r="A8004" t="s">
        <v>17498</v>
      </c>
      <c r="B8004">
        <v>13141</v>
      </c>
      <c r="C8004" s="2">
        <f t="shared" si="900"/>
        <v>44301</v>
      </c>
      <c r="D8004" s="1">
        <f>TIMEVALUE("15:09:51")</f>
        <v>0.63184027777777774</v>
      </c>
      <c r="E8004" s="2">
        <f t="shared" si="901"/>
        <v>44301</v>
      </c>
      <c r="F8004" s="1">
        <f>TIMEVALUE("15:11:47")</f>
        <v>0.63318287037037035</v>
      </c>
      <c r="G8004" t="s">
        <v>557</v>
      </c>
      <c r="H8004" t="s">
        <v>17500</v>
      </c>
      <c r="I8004">
        <v>708.11199999999997</v>
      </c>
    </row>
    <row r="8005" spans="1:9" x14ac:dyDescent="0.25">
      <c r="A8005" t="s">
        <v>17501</v>
      </c>
      <c r="B8005">
        <v>13141</v>
      </c>
      <c r="C8005" s="2">
        <f t="shared" si="900"/>
        <v>44301</v>
      </c>
      <c r="D8005" s="1">
        <f>TIMEVALUE("15:13:45")</f>
        <v>0.63454861111111116</v>
      </c>
      <c r="E8005" s="2">
        <f t="shared" si="901"/>
        <v>44301</v>
      </c>
      <c r="F8005" s="1">
        <f>TIMEVALUE("15:15:03")</f>
        <v>0.63545138888888886</v>
      </c>
      <c r="G8005" t="s">
        <v>502</v>
      </c>
      <c r="H8005" t="s">
        <v>17502</v>
      </c>
      <c r="I8005">
        <v>708.24900000000002</v>
      </c>
    </row>
    <row r="8006" spans="1:9" x14ac:dyDescent="0.25">
      <c r="A8006" t="s">
        <v>17503</v>
      </c>
      <c r="B8006">
        <v>13141</v>
      </c>
      <c r="C8006" s="2">
        <f t="shared" ref="C8006:C8024" si="902">DATEVALUE("2025-04-16")</f>
        <v>44301</v>
      </c>
      <c r="D8006" s="1">
        <f>TIMEVALUE("15:16:41")</f>
        <v>0.63658564814814811</v>
      </c>
      <c r="E8006" s="2">
        <f t="shared" ref="E8006:E8024" si="903">DATEVALUE("2025-04-16")</f>
        <v>44301</v>
      </c>
      <c r="F8006" s="1">
        <f>TIMEVALUE("15:17:07")</f>
        <v>0.63688657407407412</v>
      </c>
      <c r="G8006" t="s">
        <v>2843</v>
      </c>
      <c r="H8006" t="s">
        <v>17504</v>
      </c>
      <c r="I8006">
        <v>708.19899999999996</v>
      </c>
    </row>
    <row r="8007" spans="1:9" x14ac:dyDescent="0.25">
      <c r="A8007" t="s">
        <v>17505</v>
      </c>
      <c r="B8007">
        <v>13141</v>
      </c>
      <c r="C8007" s="2">
        <f t="shared" si="902"/>
        <v>44301</v>
      </c>
      <c r="D8007" s="1">
        <f>TIMEVALUE("14:27:53")</f>
        <v>0.60269675925925925</v>
      </c>
      <c r="E8007" s="2">
        <f t="shared" si="903"/>
        <v>44301</v>
      </c>
      <c r="F8007" s="1">
        <f>TIMEVALUE("14:28:38")</f>
        <v>0.60321759259259256</v>
      </c>
      <c r="G8007" t="s">
        <v>2240</v>
      </c>
      <c r="H8007" t="s">
        <v>17506</v>
      </c>
      <c r="I8007">
        <v>708.45299999999997</v>
      </c>
    </row>
    <row r="8008" spans="1:9" x14ac:dyDescent="0.25">
      <c r="A8008" t="s">
        <v>17507</v>
      </c>
      <c r="B8008">
        <v>13141</v>
      </c>
      <c r="C8008" s="2">
        <f t="shared" si="902"/>
        <v>44301</v>
      </c>
      <c r="D8008" s="1">
        <f>TIMEVALUE("15:53:37")</f>
        <v>0.66223379629629631</v>
      </c>
      <c r="E8008" s="2">
        <f t="shared" si="903"/>
        <v>44301</v>
      </c>
      <c r="F8008" s="1">
        <f>TIMEVALUE("15:54:39")</f>
        <v>0.66295138888888894</v>
      </c>
      <c r="G8008" t="s">
        <v>3849</v>
      </c>
      <c r="H8008" t="s">
        <v>2844</v>
      </c>
      <c r="I8008">
        <v>706.70399999999995</v>
      </c>
    </row>
    <row r="8009" spans="1:9" x14ac:dyDescent="0.25">
      <c r="A8009" t="s">
        <v>17508</v>
      </c>
      <c r="B8009">
        <v>13141</v>
      </c>
      <c r="C8009" s="2">
        <f t="shared" si="902"/>
        <v>44301</v>
      </c>
      <c r="D8009" s="1">
        <f>TIMEVALUE("15:57:40")</f>
        <v>0.6650462962962963</v>
      </c>
      <c r="E8009" s="2">
        <f t="shared" si="903"/>
        <v>44301</v>
      </c>
      <c r="F8009" s="1">
        <f>TIMEVALUE("15:58:58")</f>
        <v>0.66594907407407411</v>
      </c>
      <c r="G8009" t="s">
        <v>502</v>
      </c>
      <c r="H8009" t="s">
        <v>16404</v>
      </c>
      <c r="I8009">
        <v>706.82899999999995</v>
      </c>
    </row>
    <row r="8010" spans="1:9" x14ac:dyDescent="0.25">
      <c r="A8010" t="s">
        <v>17509</v>
      </c>
      <c r="B8010">
        <v>13141</v>
      </c>
      <c r="C8010" s="2">
        <f t="shared" si="902"/>
        <v>44301</v>
      </c>
      <c r="D8010" s="1">
        <f>TIMEVALUE("16:00:51")</f>
        <v>0.6672569444444445</v>
      </c>
      <c r="E8010" s="2">
        <f t="shared" si="903"/>
        <v>44301</v>
      </c>
      <c r="F8010" s="1">
        <f>TIMEVALUE("16:01:34")</f>
        <v>0.66775462962962961</v>
      </c>
      <c r="G8010" t="s">
        <v>2989</v>
      </c>
      <c r="H8010" t="s">
        <v>17511</v>
      </c>
      <c r="I8010">
        <v>706.93799999999999</v>
      </c>
    </row>
    <row r="8011" spans="1:9" x14ac:dyDescent="0.25">
      <c r="A8011" t="s">
        <v>17512</v>
      </c>
      <c r="B8011">
        <v>13141</v>
      </c>
      <c r="C8011" s="2">
        <f t="shared" si="902"/>
        <v>44301</v>
      </c>
      <c r="D8011" s="1">
        <f>TIMEVALUE("16:03:34")</f>
        <v>0.6691435185185185</v>
      </c>
      <c r="E8011" s="2">
        <f t="shared" si="903"/>
        <v>44301</v>
      </c>
      <c r="F8011" s="1">
        <f>TIMEVALUE("16:05:49")</f>
        <v>0.67070601851851852</v>
      </c>
      <c r="G8011" t="s">
        <v>343</v>
      </c>
      <c r="H8011" t="s">
        <v>32</v>
      </c>
      <c r="I8011">
        <v>707.10799999999995</v>
      </c>
    </row>
    <row r="8012" spans="1:9" x14ac:dyDescent="0.25">
      <c r="A8012" t="s">
        <v>17513</v>
      </c>
      <c r="B8012">
        <v>13141</v>
      </c>
      <c r="C8012" s="2">
        <f t="shared" si="902"/>
        <v>44301</v>
      </c>
      <c r="D8012" s="1">
        <f>TIMEVALUE("16:07:41")</f>
        <v>0.67200231481481476</v>
      </c>
      <c r="E8012" s="2">
        <f t="shared" si="903"/>
        <v>44301</v>
      </c>
      <c r="F8012" s="1">
        <f>TIMEVALUE("16:11:12")</f>
        <v>0.6744444444444444</v>
      </c>
      <c r="G8012" t="s">
        <v>203</v>
      </c>
      <c r="H8012" t="s">
        <v>17514</v>
      </c>
      <c r="I8012">
        <v>707.28499999999997</v>
      </c>
    </row>
    <row r="8013" spans="1:9" x14ac:dyDescent="0.25">
      <c r="A8013" t="s">
        <v>17515</v>
      </c>
      <c r="B8013">
        <v>13141</v>
      </c>
      <c r="C8013" s="2">
        <f t="shared" si="902"/>
        <v>44301</v>
      </c>
      <c r="D8013" s="1">
        <f>TIMEVALUE("16:13:13")</f>
        <v>0.67584490740740744</v>
      </c>
      <c r="E8013" s="2">
        <f t="shared" si="903"/>
        <v>44301</v>
      </c>
      <c r="F8013" s="1">
        <f>TIMEVALUE("16:15:43")</f>
        <v>0.67758101851851849</v>
      </c>
      <c r="G8013" t="s">
        <v>458</v>
      </c>
      <c r="H8013" t="s">
        <v>17516</v>
      </c>
      <c r="I8013">
        <v>707.43200000000002</v>
      </c>
    </row>
    <row r="8014" spans="1:9" x14ac:dyDescent="0.25">
      <c r="A8014" t="s">
        <v>17517</v>
      </c>
      <c r="B8014">
        <v>13141</v>
      </c>
      <c r="C8014" s="2">
        <f t="shared" si="902"/>
        <v>44301</v>
      </c>
      <c r="D8014" s="1">
        <f>TIMEVALUE("16:19:09")</f>
        <v>0.67996527777777782</v>
      </c>
      <c r="E8014" s="2">
        <f t="shared" si="903"/>
        <v>44301</v>
      </c>
      <c r="F8014" s="1">
        <f>TIMEVALUE("16:23:30")</f>
        <v>0.68298611111111107</v>
      </c>
      <c r="G8014" t="s">
        <v>422</v>
      </c>
      <c r="H8014" t="s">
        <v>17518</v>
      </c>
      <c r="I8014">
        <v>707.49400000000003</v>
      </c>
    </row>
    <row r="8015" spans="1:9" x14ac:dyDescent="0.25">
      <c r="A8015" t="s">
        <v>17519</v>
      </c>
      <c r="B8015">
        <v>13141</v>
      </c>
      <c r="C8015" s="2">
        <f t="shared" si="902"/>
        <v>44301</v>
      </c>
      <c r="D8015" s="1">
        <f>TIMEVALUE("16:25:10")</f>
        <v>0.68414351851851851</v>
      </c>
      <c r="E8015" s="2">
        <f t="shared" si="903"/>
        <v>44301</v>
      </c>
      <c r="F8015" s="1">
        <f>TIMEVALUE("16:27:53")</f>
        <v>0.68603009259259262</v>
      </c>
      <c r="G8015" t="s">
        <v>563</v>
      </c>
      <c r="H8015" t="s">
        <v>17521</v>
      </c>
      <c r="I8015">
        <v>707.66200000000003</v>
      </c>
    </row>
    <row r="8016" spans="1:9" x14ac:dyDescent="0.25">
      <c r="A8016" t="s">
        <v>17522</v>
      </c>
      <c r="B8016">
        <v>13141</v>
      </c>
      <c r="C8016" s="2">
        <f t="shared" si="902"/>
        <v>44301</v>
      </c>
      <c r="D8016" s="1">
        <f>TIMEVALUE("16:29:52")</f>
        <v>0.68740740740740736</v>
      </c>
      <c r="E8016" s="2">
        <f t="shared" si="903"/>
        <v>44301</v>
      </c>
      <c r="F8016" s="1">
        <f>TIMEVALUE("16:30:55")</f>
        <v>0.68813657407407403</v>
      </c>
      <c r="G8016" t="s">
        <v>346</v>
      </c>
      <c r="H8016" t="s">
        <v>17523</v>
      </c>
      <c r="I8016">
        <v>707.85400000000004</v>
      </c>
    </row>
    <row r="8017" spans="1:9" x14ac:dyDescent="0.25">
      <c r="A8017" t="s">
        <v>17524</v>
      </c>
      <c r="B8017">
        <v>13141</v>
      </c>
      <c r="C8017" s="2">
        <f t="shared" si="902"/>
        <v>44301</v>
      </c>
      <c r="D8017" s="1">
        <f>TIMEVALUE("16:33:07")</f>
        <v>0.68966435185185182</v>
      </c>
      <c r="E8017" s="2">
        <f t="shared" si="903"/>
        <v>44301</v>
      </c>
      <c r="F8017" s="1">
        <f>TIMEVALUE("16:33:31")</f>
        <v>0.68994212962962964</v>
      </c>
      <c r="G8017" t="s">
        <v>17526</v>
      </c>
      <c r="H8017" t="s">
        <v>17527</v>
      </c>
      <c r="I8017">
        <v>708.06799999999998</v>
      </c>
    </row>
    <row r="8018" spans="1:9" x14ac:dyDescent="0.25">
      <c r="A8018" t="s">
        <v>17528</v>
      </c>
      <c r="B8018">
        <v>13141</v>
      </c>
      <c r="C8018" s="2">
        <f t="shared" si="902"/>
        <v>44301</v>
      </c>
      <c r="D8018" s="1">
        <f>TIMEVALUE("16:35:07")</f>
        <v>0.6910532407407407</v>
      </c>
      <c r="E8018" s="2">
        <f t="shared" si="903"/>
        <v>44301</v>
      </c>
      <c r="F8018" s="1">
        <f>TIMEVALUE("16:35:53")</f>
        <v>0.69158564814814816</v>
      </c>
      <c r="G8018" t="s">
        <v>3003</v>
      </c>
      <c r="H8018" t="s">
        <v>12027</v>
      </c>
      <c r="I8018">
        <v>708.16</v>
      </c>
    </row>
    <row r="8019" spans="1:9" x14ac:dyDescent="0.25">
      <c r="A8019" t="s">
        <v>17529</v>
      </c>
      <c r="B8019">
        <v>13141</v>
      </c>
      <c r="C8019" s="2">
        <f t="shared" si="902"/>
        <v>44301</v>
      </c>
      <c r="D8019" s="1">
        <f>TIMEVALUE("16:37:46")</f>
        <v>0.69289351851851855</v>
      </c>
      <c r="E8019" s="2">
        <f t="shared" si="903"/>
        <v>44301</v>
      </c>
      <c r="F8019" s="1">
        <f>TIMEVALUE("16:38:16")</f>
        <v>0.69324074074074071</v>
      </c>
      <c r="G8019" t="s">
        <v>808</v>
      </c>
      <c r="H8019" t="s">
        <v>17531</v>
      </c>
      <c r="I8019">
        <v>708.28899999999999</v>
      </c>
    </row>
    <row r="8020" spans="1:9" x14ac:dyDescent="0.25">
      <c r="A8020" t="s">
        <v>17532</v>
      </c>
      <c r="B8020">
        <v>13141</v>
      </c>
      <c r="C8020" s="2">
        <f t="shared" si="902"/>
        <v>44301</v>
      </c>
      <c r="D8020" s="1">
        <f>TIMEVALUE("15:31:37")</f>
        <v>0.64695601851851847</v>
      </c>
      <c r="E8020" s="2">
        <f t="shared" si="903"/>
        <v>44301</v>
      </c>
      <c r="F8020" s="1">
        <f>TIMEVALUE("15:32:21")</f>
        <v>0.64746527777777774</v>
      </c>
      <c r="G8020" t="s">
        <v>532</v>
      </c>
      <c r="H8020" t="s">
        <v>17533</v>
      </c>
      <c r="I8020">
        <v>708.27800000000002</v>
      </c>
    </row>
    <row r="8021" spans="1:9" x14ac:dyDescent="0.25">
      <c r="A8021" t="s">
        <v>17534</v>
      </c>
      <c r="B8021">
        <v>13141</v>
      </c>
      <c r="C8021" s="2">
        <f t="shared" si="902"/>
        <v>44301</v>
      </c>
      <c r="D8021" s="1">
        <f>TIMEVALUE("16:46:07")</f>
        <v>0.69869212962962968</v>
      </c>
      <c r="E8021" s="2">
        <f t="shared" si="903"/>
        <v>44301</v>
      </c>
      <c r="F8021" s="1">
        <f>TIMEVALUE("16:46:51")</f>
        <v>0.69920138888888894</v>
      </c>
      <c r="G8021" t="s">
        <v>532</v>
      </c>
      <c r="H8021" t="s">
        <v>17535</v>
      </c>
      <c r="I8021">
        <v>706.77800000000002</v>
      </c>
    </row>
    <row r="8022" spans="1:9" x14ac:dyDescent="0.25">
      <c r="A8022" t="s">
        <v>17536</v>
      </c>
      <c r="B8022">
        <v>13141</v>
      </c>
      <c r="C8022" s="2">
        <f t="shared" si="902"/>
        <v>44301</v>
      </c>
      <c r="D8022" s="1">
        <f>TIMEVALUE("16:50:18")</f>
        <v>0.70159722222222221</v>
      </c>
      <c r="E8022" s="2">
        <f t="shared" si="903"/>
        <v>44301</v>
      </c>
      <c r="F8022" s="1">
        <f>TIMEVALUE("16:52:13")</f>
        <v>0.70292824074074078</v>
      </c>
      <c r="G8022" t="s">
        <v>526</v>
      </c>
      <c r="H8022" t="s">
        <v>14559</v>
      </c>
      <c r="I8022">
        <v>706.77599999999995</v>
      </c>
    </row>
    <row r="8023" spans="1:9" x14ac:dyDescent="0.25">
      <c r="A8023" t="s">
        <v>17538</v>
      </c>
      <c r="B8023">
        <v>13141</v>
      </c>
      <c r="C8023" s="2">
        <f t="shared" si="902"/>
        <v>44301</v>
      </c>
      <c r="D8023" s="1">
        <f>TIMEVALUE("16:53:48")</f>
        <v>0.70402777777777781</v>
      </c>
      <c r="E8023" s="2">
        <f t="shared" si="903"/>
        <v>44301</v>
      </c>
      <c r="F8023" s="1">
        <f>TIMEVALUE("16:55:00")</f>
        <v>0.70486111111111116</v>
      </c>
      <c r="G8023" t="s">
        <v>337</v>
      </c>
      <c r="H8023" t="s">
        <v>17539</v>
      </c>
      <c r="I8023">
        <v>706.87199999999996</v>
      </c>
    </row>
    <row r="8024" spans="1:9" x14ac:dyDescent="0.25">
      <c r="A8024" t="s">
        <v>17540</v>
      </c>
      <c r="B8024">
        <v>13141</v>
      </c>
      <c r="C8024" s="2">
        <f t="shared" si="902"/>
        <v>44301</v>
      </c>
      <c r="D8024" s="1">
        <f>TIMEVALUE("16:56:31")</f>
        <v>0.70591435185185181</v>
      </c>
      <c r="E8024" s="2">
        <f t="shared" si="903"/>
        <v>44301</v>
      </c>
      <c r="F8024" s="1">
        <f>TIMEVALUE("16:59:01")</f>
        <v>0.70765046296296297</v>
      </c>
      <c r="G8024" t="s">
        <v>458</v>
      </c>
      <c r="H8024" t="s">
        <v>17541</v>
      </c>
      <c r="I8024">
        <v>706.96400000000006</v>
      </c>
    </row>
    <row r="8025" spans="1:9" x14ac:dyDescent="0.25">
      <c r="A8025" t="s">
        <v>17542</v>
      </c>
      <c r="B8025">
        <v>13141</v>
      </c>
      <c r="C8025" s="2">
        <f t="shared" ref="C8025:C8032" si="904">DATEVALUE("2025-04-17")</f>
        <v>44302</v>
      </c>
      <c r="D8025" s="1">
        <f>TIMEVALUE("07:52:01")</f>
        <v>0.32778935185185187</v>
      </c>
      <c r="E8025" s="2">
        <f t="shared" ref="E8025:E8032" si="905">DATEVALUE("2025-04-17")</f>
        <v>44302</v>
      </c>
      <c r="F8025" s="1">
        <f>TIMEVALUE("07:53:59")</f>
        <v>0.32915509259259257</v>
      </c>
      <c r="G8025" t="s">
        <v>430</v>
      </c>
      <c r="H8025" t="s">
        <v>17543</v>
      </c>
      <c r="I8025">
        <v>707.11</v>
      </c>
    </row>
    <row r="8026" spans="1:9" x14ac:dyDescent="0.25">
      <c r="A8026" t="s">
        <v>17544</v>
      </c>
      <c r="B8026">
        <v>13141</v>
      </c>
      <c r="C8026" s="2">
        <f t="shared" si="904"/>
        <v>44302</v>
      </c>
      <c r="D8026" s="1">
        <f>TIMEVALUE("07:56:11")</f>
        <v>0.33068287037037036</v>
      </c>
      <c r="E8026" s="2">
        <f t="shared" si="905"/>
        <v>44302</v>
      </c>
      <c r="F8026" s="1">
        <f>TIMEVALUE("07:57:52")</f>
        <v>0.33185185185185184</v>
      </c>
      <c r="G8026" t="s">
        <v>300</v>
      </c>
      <c r="H8026" t="s">
        <v>17545</v>
      </c>
      <c r="I8026">
        <v>707.25400000000002</v>
      </c>
    </row>
    <row r="8027" spans="1:9" x14ac:dyDescent="0.25">
      <c r="A8027" t="s">
        <v>17546</v>
      </c>
      <c r="B8027">
        <v>13141</v>
      </c>
      <c r="C8027" s="2">
        <f t="shared" si="904"/>
        <v>44302</v>
      </c>
      <c r="D8027" s="1">
        <f>TIMEVALUE("07:59:37")</f>
        <v>0.33306712962962964</v>
      </c>
      <c r="E8027" s="2">
        <f t="shared" si="905"/>
        <v>44302</v>
      </c>
      <c r="F8027" s="1">
        <f>TIMEVALUE("08:00:47")</f>
        <v>0.33387731481481481</v>
      </c>
      <c r="G8027" t="s">
        <v>2959</v>
      </c>
      <c r="H8027" t="s">
        <v>17547</v>
      </c>
      <c r="I8027">
        <v>707.32799999999997</v>
      </c>
    </row>
    <row r="8028" spans="1:9" x14ac:dyDescent="0.25">
      <c r="A8028" t="s">
        <v>17548</v>
      </c>
      <c r="B8028">
        <v>13141</v>
      </c>
      <c r="C8028" s="2">
        <f t="shared" si="904"/>
        <v>44302</v>
      </c>
      <c r="D8028" s="1">
        <f>TIMEVALUE("08:02:50")</f>
        <v>0.33530092592592592</v>
      </c>
      <c r="E8028" s="2">
        <f t="shared" si="905"/>
        <v>44302</v>
      </c>
      <c r="F8028" s="1">
        <f>TIMEVALUE("08:04:16")</f>
        <v>0.33629629629629632</v>
      </c>
      <c r="G8028" t="s">
        <v>683</v>
      </c>
      <c r="H8028" t="s">
        <v>17549</v>
      </c>
      <c r="I8028">
        <v>707.39400000000001</v>
      </c>
    </row>
    <row r="8029" spans="1:9" x14ac:dyDescent="0.25">
      <c r="A8029" t="s">
        <v>17550</v>
      </c>
      <c r="B8029">
        <v>13141</v>
      </c>
      <c r="C8029" s="2">
        <f t="shared" si="904"/>
        <v>44302</v>
      </c>
      <c r="D8029" s="1">
        <f>TIMEVALUE("08:06:30")</f>
        <v>0.33784722222222224</v>
      </c>
      <c r="E8029" s="2">
        <f t="shared" si="905"/>
        <v>44302</v>
      </c>
      <c r="F8029" s="1">
        <f>TIMEVALUE("08:07:30")</f>
        <v>0.33854166666666669</v>
      </c>
      <c r="G8029" t="s">
        <v>17551</v>
      </c>
      <c r="H8029" t="s">
        <v>17552</v>
      </c>
      <c r="I8029">
        <v>707.47500000000002</v>
      </c>
    </row>
    <row r="8030" spans="1:9" x14ac:dyDescent="0.25">
      <c r="A8030" t="s">
        <v>17553</v>
      </c>
      <c r="B8030">
        <v>13141</v>
      </c>
      <c r="C8030" s="2">
        <f t="shared" si="904"/>
        <v>44302</v>
      </c>
      <c r="D8030" s="1">
        <f>TIMEVALUE("08:09:17")</f>
        <v>0.33978009259259262</v>
      </c>
      <c r="E8030" s="2">
        <f t="shared" si="905"/>
        <v>44302</v>
      </c>
      <c r="F8030" s="1">
        <f>TIMEVALUE("08:10:02")</f>
        <v>0.34030092592592592</v>
      </c>
      <c r="G8030" t="s">
        <v>2240</v>
      </c>
      <c r="H8030" t="s">
        <v>17397</v>
      </c>
      <c r="I8030">
        <v>707.58399999999995</v>
      </c>
    </row>
    <row r="8031" spans="1:9" x14ac:dyDescent="0.25">
      <c r="A8031" t="s">
        <v>17555</v>
      </c>
      <c r="B8031">
        <v>13141</v>
      </c>
      <c r="C8031" s="2">
        <f t="shared" si="904"/>
        <v>44302</v>
      </c>
      <c r="D8031" s="1">
        <f>TIMEVALUE("08:11:55")</f>
        <v>0.34160879629629631</v>
      </c>
      <c r="E8031" s="2">
        <f t="shared" si="905"/>
        <v>44302</v>
      </c>
      <c r="F8031" s="1">
        <f>TIMEVALUE("08:14:04")</f>
        <v>0.34310185185185182</v>
      </c>
      <c r="G8031" t="s">
        <v>330</v>
      </c>
      <c r="H8031" t="s">
        <v>17557</v>
      </c>
      <c r="I8031">
        <v>707.63400000000001</v>
      </c>
    </row>
    <row r="8032" spans="1:9" x14ac:dyDescent="0.25">
      <c r="A8032" t="s">
        <v>17558</v>
      </c>
      <c r="B8032">
        <v>13141</v>
      </c>
      <c r="C8032" s="2">
        <f t="shared" si="904"/>
        <v>44302</v>
      </c>
      <c r="D8032" s="1">
        <f>TIMEVALUE("08:15:44")</f>
        <v>0.34425925925925926</v>
      </c>
      <c r="E8032" s="2">
        <f t="shared" si="905"/>
        <v>44302</v>
      </c>
      <c r="F8032" s="1">
        <f>TIMEVALUE("08:18:38")</f>
        <v>0.34627314814814814</v>
      </c>
      <c r="G8032" t="s">
        <v>579</v>
      </c>
      <c r="H8032" t="s">
        <v>17559</v>
      </c>
      <c r="I8032">
        <v>707.71199999999999</v>
      </c>
    </row>
    <row r="8033" spans="1:9" x14ac:dyDescent="0.25">
      <c r="A8033" t="s">
        <v>17560</v>
      </c>
      <c r="B8033">
        <v>13141</v>
      </c>
      <c r="C8033" s="2">
        <f>DATEVALUE("2025-04-16")</f>
        <v>44301</v>
      </c>
      <c r="D8033" s="1">
        <f>TIMEVALUE("16:40:34")</f>
        <v>0.69483796296296296</v>
      </c>
      <c r="E8033" s="2">
        <f>DATEVALUE("2025-04-16")</f>
        <v>44301</v>
      </c>
      <c r="F8033" s="1">
        <f>TIMEVALUE("16:41:38")</f>
        <v>0.69557870370370367</v>
      </c>
      <c r="G8033" t="s">
        <v>2416</v>
      </c>
      <c r="H8033" t="s">
        <v>17506</v>
      </c>
      <c r="I8033">
        <v>707.86800000000005</v>
      </c>
    </row>
    <row r="8034" spans="1:9" x14ac:dyDescent="0.25">
      <c r="A8034" t="s">
        <v>17561</v>
      </c>
      <c r="B8034">
        <v>13141</v>
      </c>
      <c r="C8034" s="2">
        <f t="shared" ref="C8034:C8059" si="906">DATEVALUE("2025-04-17")</f>
        <v>44302</v>
      </c>
      <c r="D8034" s="1">
        <f>TIMEVALUE("08:28:18")</f>
        <v>0.35298611111111111</v>
      </c>
      <c r="E8034" s="2">
        <f t="shared" ref="E8034:E8059" si="907">DATEVALUE("2025-04-17")</f>
        <v>44302</v>
      </c>
      <c r="F8034" s="1">
        <f>TIMEVALUE("08:29:32")</f>
        <v>0.3538425925925926</v>
      </c>
      <c r="G8034" t="s">
        <v>7361</v>
      </c>
      <c r="H8034" t="s">
        <v>4888</v>
      </c>
      <c r="I8034">
        <v>706.39</v>
      </c>
    </row>
    <row r="8035" spans="1:9" x14ac:dyDescent="0.25">
      <c r="A8035" t="s">
        <v>17562</v>
      </c>
      <c r="B8035">
        <v>13141</v>
      </c>
      <c r="C8035" s="2">
        <f t="shared" si="906"/>
        <v>44302</v>
      </c>
      <c r="D8035" s="1">
        <f>TIMEVALUE("08:31:52")</f>
        <v>0.35546296296296298</v>
      </c>
      <c r="E8035" s="2">
        <f t="shared" si="907"/>
        <v>44302</v>
      </c>
      <c r="F8035" s="1">
        <f>TIMEVALUE("08:32:51")</f>
        <v>0.35614583333333333</v>
      </c>
      <c r="G8035" t="s">
        <v>2421</v>
      </c>
      <c r="H8035" t="s">
        <v>17563</v>
      </c>
      <c r="I8035">
        <v>706.38599999999997</v>
      </c>
    </row>
    <row r="8036" spans="1:9" x14ac:dyDescent="0.25">
      <c r="A8036" t="s">
        <v>17564</v>
      </c>
      <c r="B8036">
        <v>13141</v>
      </c>
      <c r="C8036" s="2">
        <f t="shared" si="906"/>
        <v>44302</v>
      </c>
      <c r="D8036" s="1">
        <f>TIMEVALUE("08:34:11")</f>
        <v>0.35707175925925927</v>
      </c>
      <c r="E8036" s="2">
        <f t="shared" si="907"/>
        <v>44302</v>
      </c>
      <c r="F8036" s="1">
        <f>TIMEVALUE("08:35:16")</f>
        <v>0.35782407407407407</v>
      </c>
      <c r="G8036" t="s">
        <v>2289</v>
      </c>
      <c r="H8036" t="s">
        <v>16329</v>
      </c>
      <c r="I8036">
        <v>706.48400000000004</v>
      </c>
    </row>
    <row r="8037" spans="1:9" x14ac:dyDescent="0.25">
      <c r="A8037" t="s">
        <v>17565</v>
      </c>
      <c r="B8037">
        <v>13141</v>
      </c>
      <c r="C8037" s="2">
        <f t="shared" si="906"/>
        <v>44302</v>
      </c>
      <c r="D8037" s="1">
        <f>TIMEVALUE("08:37:02")</f>
        <v>0.35905092592592591</v>
      </c>
      <c r="E8037" s="2">
        <f t="shared" si="907"/>
        <v>44302</v>
      </c>
      <c r="F8037" s="1">
        <f>TIMEVALUE("08:38:37")</f>
        <v>0.36015046296296294</v>
      </c>
      <c r="G8037" t="s">
        <v>382</v>
      </c>
      <c r="H8037" t="s">
        <v>17566</v>
      </c>
      <c r="I8037">
        <v>706.57799999999997</v>
      </c>
    </row>
    <row r="8038" spans="1:9" x14ac:dyDescent="0.25">
      <c r="A8038" t="s">
        <v>17567</v>
      </c>
      <c r="B8038">
        <v>13141</v>
      </c>
      <c r="C8038" s="2">
        <f t="shared" si="906"/>
        <v>44302</v>
      </c>
      <c r="D8038" s="1">
        <f>TIMEVALUE("08:40:25")</f>
        <v>0.36140046296296297</v>
      </c>
      <c r="E8038" s="2">
        <f t="shared" si="907"/>
        <v>44302</v>
      </c>
      <c r="F8038" s="1">
        <f>TIMEVALUE("08:42:23")</f>
        <v>0.36276620370370372</v>
      </c>
      <c r="G8038" t="s">
        <v>430</v>
      </c>
      <c r="H8038" t="s">
        <v>2801</v>
      </c>
      <c r="I8038">
        <v>706.654</v>
      </c>
    </row>
    <row r="8039" spans="1:9" x14ac:dyDescent="0.25">
      <c r="A8039" t="s">
        <v>17568</v>
      </c>
      <c r="B8039">
        <v>13141</v>
      </c>
      <c r="C8039" s="2">
        <f t="shared" si="906"/>
        <v>44302</v>
      </c>
      <c r="D8039" s="1">
        <f>TIMEVALUE("08:43:49")</f>
        <v>0.36376157407407406</v>
      </c>
      <c r="E8039" s="2">
        <f t="shared" si="907"/>
        <v>44302</v>
      </c>
      <c r="F8039" s="1">
        <f>TIMEVALUE("08:45:28")</f>
        <v>0.3649074074074074</v>
      </c>
      <c r="G8039" t="s">
        <v>455</v>
      </c>
      <c r="H8039" t="s">
        <v>16222</v>
      </c>
      <c r="I8039">
        <v>706.72799999999995</v>
      </c>
    </row>
    <row r="8040" spans="1:9" x14ac:dyDescent="0.25">
      <c r="A8040" t="s">
        <v>17569</v>
      </c>
      <c r="B8040">
        <v>13141</v>
      </c>
      <c r="C8040" s="2">
        <f t="shared" si="906"/>
        <v>44302</v>
      </c>
      <c r="D8040" s="1">
        <f>TIMEVALUE("08:47:03")</f>
        <v>0.36600694444444443</v>
      </c>
      <c r="E8040" s="2">
        <f t="shared" si="907"/>
        <v>44302</v>
      </c>
      <c r="F8040" s="1">
        <f>TIMEVALUE("08:52:25")</f>
        <v>0.36973379629629627</v>
      </c>
      <c r="G8040" t="s">
        <v>1961</v>
      </c>
      <c r="H8040" t="s">
        <v>17571</v>
      </c>
      <c r="I8040">
        <v>706.78800000000001</v>
      </c>
    </row>
    <row r="8041" spans="1:9" x14ac:dyDescent="0.25">
      <c r="A8041" t="s">
        <v>17572</v>
      </c>
      <c r="B8041">
        <v>13141</v>
      </c>
      <c r="C8041" s="2">
        <f t="shared" si="906"/>
        <v>44302</v>
      </c>
      <c r="D8041" s="1">
        <f>TIMEVALUE("08:54:41")</f>
        <v>0.37130787037037039</v>
      </c>
      <c r="E8041" s="2">
        <f t="shared" si="907"/>
        <v>44302</v>
      </c>
      <c r="F8041" s="1">
        <f>TIMEVALUE("08:56:12")</f>
        <v>0.37236111111111109</v>
      </c>
      <c r="G8041" t="s">
        <v>333</v>
      </c>
      <c r="H8041" t="s">
        <v>17573</v>
      </c>
      <c r="I8041">
        <v>706.89700000000005</v>
      </c>
    </row>
    <row r="8042" spans="1:9" x14ac:dyDescent="0.25">
      <c r="A8042" t="s">
        <v>17574</v>
      </c>
      <c r="B8042">
        <v>13141</v>
      </c>
      <c r="C8042" s="2">
        <f t="shared" si="906"/>
        <v>44302</v>
      </c>
      <c r="D8042" s="1">
        <f>TIMEVALUE("08:57:58")</f>
        <v>0.37358796296296298</v>
      </c>
      <c r="E8042" s="2">
        <f t="shared" si="907"/>
        <v>44302</v>
      </c>
      <c r="F8042" s="1">
        <f>TIMEVALUE("09:03:06")</f>
        <v>0.37715277777777778</v>
      </c>
      <c r="G8042" t="s">
        <v>1736</v>
      </c>
      <c r="H8042" t="s">
        <v>298</v>
      </c>
      <c r="I8042">
        <v>706.98800000000006</v>
      </c>
    </row>
    <row r="8043" spans="1:9" x14ac:dyDescent="0.25">
      <c r="A8043" t="s">
        <v>17575</v>
      </c>
      <c r="B8043">
        <v>13141</v>
      </c>
      <c r="C8043" s="2">
        <f t="shared" si="906"/>
        <v>44302</v>
      </c>
      <c r="D8043" s="1">
        <f>TIMEVALUE("09:05:51")</f>
        <v>0.37906250000000002</v>
      </c>
      <c r="E8043" s="2">
        <f t="shared" si="907"/>
        <v>44302</v>
      </c>
      <c r="F8043" s="1">
        <f>TIMEVALUE("09:06:46")</f>
        <v>0.37969907407407405</v>
      </c>
      <c r="G8043" t="s">
        <v>261</v>
      </c>
      <c r="H8043" t="s">
        <v>17576</v>
      </c>
      <c r="I8043">
        <v>707.03800000000001</v>
      </c>
    </row>
    <row r="8044" spans="1:9" x14ac:dyDescent="0.25">
      <c r="A8044" t="s">
        <v>17577</v>
      </c>
      <c r="B8044">
        <v>13141</v>
      </c>
      <c r="C8044" s="2">
        <f t="shared" si="906"/>
        <v>44302</v>
      </c>
      <c r="D8044" s="1">
        <f>TIMEVALUE("09:08:49")</f>
        <v>0.38112268518518516</v>
      </c>
      <c r="E8044" s="2">
        <f t="shared" si="907"/>
        <v>44302</v>
      </c>
      <c r="F8044" s="1">
        <f>TIMEVALUE("09:10:05")</f>
        <v>0.38200231481481484</v>
      </c>
      <c r="G8044" t="s">
        <v>352</v>
      </c>
      <c r="H8044" t="s">
        <v>2770</v>
      </c>
      <c r="I8044">
        <v>707.08500000000004</v>
      </c>
    </row>
    <row r="8045" spans="1:9" x14ac:dyDescent="0.25">
      <c r="A8045" t="s">
        <v>17578</v>
      </c>
      <c r="B8045">
        <v>13141</v>
      </c>
      <c r="C8045" s="2">
        <f t="shared" si="906"/>
        <v>44302</v>
      </c>
      <c r="D8045" s="1">
        <f>TIMEVALUE("09:12:08")</f>
        <v>0.38342592592592595</v>
      </c>
      <c r="E8045" s="2">
        <f t="shared" si="907"/>
        <v>44302</v>
      </c>
      <c r="F8045" s="1">
        <f>TIMEVALUE("09:13:14")</f>
        <v>0.38418981481481479</v>
      </c>
      <c r="G8045" t="s">
        <v>103</v>
      </c>
      <c r="H8045" t="s">
        <v>17579</v>
      </c>
      <c r="I8045">
        <v>707.154</v>
      </c>
    </row>
    <row r="8046" spans="1:9" x14ac:dyDescent="0.25">
      <c r="A8046" t="s">
        <v>17580</v>
      </c>
      <c r="B8046">
        <v>13141</v>
      </c>
      <c r="C8046" s="2">
        <f t="shared" si="906"/>
        <v>44302</v>
      </c>
      <c r="D8046" s="1">
        <f>TIMEVALUE("08:21:43")</f>
        <v>0.34841435185185188</v>
      </c>
      <c r="E8046" s="2">
        <f t="shared" si="907"/>
        <v>44302</v>
      </c>
      <c r="F8046" s="1">
        <f>TIMEVALUE("08:22:46")</f>
        <v>0.34914351851851849</v>
      </c>
      <c r="G8046" t="s">
        <v>346</v>
      </c>
      <c r="H8046" t="s">
        <v>17581</v>
      </c>
      <c r="I8046">
        <v>707.15599999999995</v>
      </c>
    </row>
    <row r="8047" spans="1:9" x14ac:dyDescent="0.25">
      <c r="A8047" t="s">
        <v>17582</v>
      </c>
      <c r="B8047">
        <v>13141</v>
      </c>
      <c r="C8047" s="2">
        <f t="shared" si="906"/>
        <v>44302</v>
      </c>
      <c r="D8047" s="1">
        <f>TIMEVALUE("09:23:33")</f>
        <v>0.39135416666666667</v>
      </c>
      <c r="E8047" s="2">
        <f t="shared" si="907"/>
        <v>44302</v>
      </c>
      <c r="F8047" s="1">
        <f>TIMEVALUE("09:24:35")</f>
        <v>0.39207175925925924</v>
      </c>
      <c r="G8047" t="s">
        <v>3849</v>
      </c>
      <c r="H8047" t="s">
        <v>10447</v>
      </c>
      <c r="I8047">
        <v>706.18899999999996</v>
      </c>
    </row>
    <row r="8048" spans="1:9" x14ac:dyDescent="0.25">
      <c r="A8048" t="s">
        <v>17583</v>
      </c>
      <c r="B8048">
        <v>13141</v>
      </c>
      <c r="C8048" s="2">
        <f t="shared" si="906"/>
        <v>44302</v>
      </c>
      <c r="D8048" s="1">
        <f>TIMEVALUE("09:26:58")</f>
        <v>0.39372685185185186</v>
      </c>
      <c r="E8048" s="2">
        <f t="shared" si="907"/>
        <v>44302</v>
      </c>
      <c r="F8048" s="1">
        <f>TIMEVALUE("09:27:46")</f>
        <v>0.39428240740740739</v>
      </c>
      <c r="G8048" t="s">
        <v>2223</v>
      </c>
      <c r="H8048" t="s">
        <v>17584</v>
      </c>
      <c r="I8048">
        <v>706.28899999999999</v>
      </c>
    </row>
    <row r="8049" spans="1:9" x14ac:dyDescent="0.25">
      <c r="A8049" t="s">
        <v>17585</v>
      </c>
      <c r="B8049">
        <v>13141</v>
      </c>
      <c r="C8049" s="2">
        <f t="shared" si="906"/>
        <v>44302</v>
      </c>
      <c r="D8049" s="1">
        <f>TIMEVALUE("09:29:33")</f>
        <v>0.39552083333333332</v>
      </c>
      <c r="E8049" s="2">
        <f t="shared" si="907"/>
        <v>44302</v>
      </c>
      <c r="F8049" s="1">
        <f>TIMEVALUE("09:31:21")</f>
        <v>0.39677083333333335</v>
      </c>
      <c r="G8049" t="s">
        <v>464</v>
      </c>
      <c r="H8049" t="s">
        <v>17586</v>
      </c>
      <c r="I8049">
        <v>706.303</v>
      </c>
    </row>
    <row r="8050" spans="1:9" x14ac:dyDescent="0.25">
      <c r="A8050" t="s">
        <v>17587</v>
      </c>
      <c r="B8050">
        <v>13141</v>
      </c>
      <c r="C8050" s="2">
        <f t="shared" si="906"/>
        <v>44302</v>
      </c>
      <c r="D8050" s="1">
        <f>TIMEVALUE("09:34:18")</f>
        <v>0.39881944444444445</v>
      </c>
      <c r="E8050" s="2">
        <f t="shared" si="907"/>
        <v>44302</v>
      </c>
      <c r="F8050" s="1">
        <f>TIMEVALUE("09:35:11")</f>
        <v>0.3994328703703704</v>
      </c>
      <c r="G8050" t="s">
        <v>3399</v>
      </c>
      <c r="H8050" t="s">
        <v>17588</v>
      </c>
      <c r="I8050">
        <v>706.38699999999994</v>
      </c>
    </row>
    <row r="8051" spans="1:9" x14ac:dyDescent="0.25">
      <c r="A8051" t="s">
        <v>17589</v>
      </c>
      <c r="B8051">
        <v>13141</v>
      </c>
      <c r="C8051" s="2">
        <f t="shared" si="906"/>
        <v>44302</v>
      </c>
      <c r="D8051" s="1">
        <f>TIMEVALUE("09:36:53")</f>
        <v>0.40061342592592591</v>
      </c>
      <c r="E8051" s="2">
        <f t="shared" si="907"/>
        <v>44302</v>
      </c>
      <c r="F8051" s="1">
        <f>TIMEVALUE("09:38:06")</f>
        <v>0.40145833333333331</v>
      </c>
      <c r="G8051" t="s">
        <v>805</v>
      </c>
      <c r="H8051" t="s">
        <v>14995</v>
      </c>
      <c r="I8051">
        <v>706.46400000000006</v>
      </c>
    </row>
    <row r="8052" spans="1:9" x14ac:dyDescent="0.25">
      <c r="A8052" t="s">
        <v>17590</v>
      </c>
      <c r="B8052">
        <v>13141</v>
      </c>
      <c r="C8052" s="2">
        <f t="shared" si="906"/>
        <v>44302</v>
      </c>
      <c r="D8052" s="1">
        <f>TIMEVALUE("09:39:43")</f>
        <v>0.40258101851851852</v>
      </c>
      <c r="E8052" s="2">
        <f t="shared" si="907"/>
        <v>44302</v>
      </c>
      <c r="F8052" s="1">
        <f>TIMEVALUE("09:40:48")</f>
        <v>0.40333333333333332</v>
      </c>
      <c r="G8052" t="s">
        <v>2289</v>
      </c>
      <c r="H8052" t="s">
        <v>17591</v>
      </c>
      <c r="I8052">
        <v>706.51800000000003</v>
      </c>
    </row>
    <row r="8053" spans="1:9" x14ac:dyDescent="0.25">
      <c r="A8053" t="s">
        <v>17592</v>
      </c>
      <c r="B8053">
        <v>13141</v>
      </c>
      <c r="C8053" s="2">
        <f t="shared" si="906"/>
        <v>44302</v>
      </c>
      <c r="D8053" s="1">
        <f>TIMEVALUE("09:42:27")</f>
        <v>0.40447916666666667</v>
      </c>
      <c r="E8053" s="2">
        <f t="shared" si="907"/>
        <v>44302</v>
      </c>
      <c r="F8053" s="1">
        <f>TIMEVALUE("09:44:36")</f>
        <v>0.40597222222222223</v>
      </c>
      <c r="G8053" t="s">
        <v>330</v>
      </c>
      <c r="H8053" t="s">
        <v>17593</v>
      </c>
      <c r="I8053">
        <v>706.55600000000004</v>
      </c>
    </row>
    <row r="8054" spans="1:9" x14ac:dyDescent="0.25">
      <c r="A8054" t="s">
        <v>17594</v>
      </c>
      <c r="B8054">
        <v>13141</v>
      </c>
      <c r="C8054" s="2">
        <f t="shared" si="906"/>
        <v>44302</v>
      </c>
      <c r="D8054" s="1">
        <f>TIMEVALUE("09:46:11")</f>
        <v>0.40707175925925926</v>
      </c>
      <c r="E8054" s="2">
        <f t="shared" si="907"/>
        <v>44302</v>
      </c>
      <c r="F8054" s="1">
        <f>TIMEVALUE("09:51:49")</f>
        <v>0.41098379629629628</v>
      </c>
      <c r="G8054" t="s">
        <v>1934</v>
      </c>
      <c r="H8054" t="s">
        <v>15272</v>
      </c>
      <c r="I8054">
        <v>706.58699999999999</v>
      </c>
    </row>
    <row r="8055" spans="1:9" x14ac:dyDescent="0.25">
      <c r="A8055" t="s">
        <v>17596</v>
      </c>
      <c r="B8055">
        <v>13141</v>
      </c>
      <c r="C8055" s="2">
        <f t="shared" si="906"/>
        <v>44302</v>
      </c>
      <c r="D8055" s="1">
        <f>TIMEVALUE("09:53:48")</f>
        <v>0.41236111111111112</v>
      </c>
      <c r="E8055" s="2">
        <f t="shared" si="907"/>
        <v>44302</v>
      </c>
      <c r="F8055" s="1">
        <f>TIMEVALUE("09:55:23")</f>
        <v>0.41346064814814815</v>
      </c>
      <c r="G8055" t="s">
        <v>382</v>
      </c>
      <c r="H8055" t="s">
        <v>16871</v>
      </c>
      <c r="I8055">
        <v>706.66</v>
      </c>
    </row>
    <row r="8056" spans="1:9" x14ac:dyDescent="0.25">
      <c r="A8056" t="s">
        <v>17597</v>
      </c>
      <c r="B8056">
        <v>13141</v>
      </c>
      <c r="C8056" s="2">
        <f t="shared" si="906"/>
        <v>44302</v>
      </c>
      <c r="D8056" s="1">
        <f>TIMEVALUE("09:57:38")</f>
        <v>0.41502314814814817</v>
      </c>
      <c r="E8056" s="2">
        <f t="shared" si="907"/>
        <v>44302</v>
      </c>
      <c r="F8056" s="1">
        <f>TIMEVALUE("09:58:20")</f>
        <v>0.41550925925925924</v>
      </c>
      <c r="G8056" t="s">
        <v>4717</v>
      </c>
      <c r="H8056" t="s">
        <v>16881</v>
      </c>
      <c r="I8056">
        <v>706.73800000000006</v>
      </c>
    </row>
    <row r="8057" spans="1:9" x14ac:dyDescent="0.25">
      <c r="A8057" t="s">
        <v>17598</v>
      </c>
      <c r="B8057">
        <v>13141</v>
      </c>
      <c r="C8057" s="2">
        <f t="shared" si="906"/>
        <v>44302</v>
      </c>
      <c r="D8057" s="1">
        <f>TIMEVALUE("09:59:43")</f>
        <v>0.41646990740740741</v>
      </c>
      <c r="E8057" s="2">
        <f t="shared" si="907"/>
        <v>44302</v>
      </c>
      <c r="F8057" s="1">
        <f>TIMEVALUE("10:00:57")</f>
        <v>0.4173263888888889</v>
      </c>
      <c r="G8057" t="s">
        <v>7361</v>
      </c>
      <c r="H8057" t="s">
        <v>17599</v>
      </c>
      <c r="I8057">
        <v>706.86199999999997</v>
      </c>
    </row>
    <row r="8058" spans="1:9" x14ac:dyDescent="0.25">
      <c r="A8058" t="s">
        <v>17600</v>
      </c>
      <c r="B8058">
        <v>13141</v>
      </c>
      <c r="C8058" s="2">
        <f t="shared" si="906"/>
        <v>44302</v>
      </c>
      <c r="D8058" s="1">
        <f>TIMEVALUE("10:02:34")</f>
        <v>0.41844907407407406</v>
      </c>
      <c r="E8058" s="2">
        <f t="shared" si="907"/>
        <v>44302</v>
      </c>
      <c r="F8058" s="1">
        <f>TIMEVALUE("10:03:37")</f>
        <v>0.41917824074074073</v>
      </c>
      <c r="G8058" t="s">
        <v>346</v>
      </c>
      <c r="H8058" t="s">
        <v>17601</v>
      </c>
      <c r="I8058">
        <v>706.87699999999995</v>
      </c>
    </row>
    <row r="8059" spans="1:9" x14ac:dyDescent="0.25">
      <c r="A8059" t="s">
        <v>17602</v>
      </c>
      <c r="B8059">
        <v>13141</v>
      </c>
      <c r="C8059" s="2">
        <f t="shared" si="906"/>
        <v>44302</v>
      </c>
      <c r="D8059" s="1">
        <f>TIMEVALUE("09:15:40")</f>
        <v>0.38587962962962963</v>
      </c>
      <c r="E8059" s="2">
        <f t="shared" si="907"/>
        <v>44302</v>
      </c>
      <c r="F8059" s="1">
        <f>TIMEVALUE("09:17:53")</f>
        <v>0.38741898148148146</v>
      </c>
      <c r="G8059" t="s">
        <v>560</v>
      </c>
      <c r="H8059" t="s">
        <v>17603</v>
      </c>
      <c r="I8059">
        <v>706.97799999999995</v>
      </c>
    </row>
    <row r="8060" spans="1:9" x14ac:dyDescent="0.25">
      <c r="A8060" t="s">
        <v>17604</v>
      </c>
      <c r="B8060">
        <v>13141</v>
      </c>
      <c r="C8060" s="2">
        <f t="shared" ref="C8060:C8091" si="908">DATEVALUE("2025-07-07")</f>
        <v>44383</v>
      </c>
      <c r="D8060" s="1">
        <f>TIMEVALUE("14:35:50")</f>
        <v>0.60821759259259256</v>
      </c>
      <c r="E8060" s="2">
        <f t="shared" ref="E8060:E8091" si="909">DATEVALUE("2025-07-07")</f>
        <v>44383</v>
      </c>
      <c r="F8060" s="1">
        <f>TIMEVALUE("14:36:38")</f>
        <v>0.6087731481481482</v>
      </c>
      <c r="G8060" t="s">
        <v>2223</v>
      </c>
      <c r="H8060" t="s">
        <v>17605</v>
      </c>
      <c r="I8060">
        <v>706.22400000000005</v>
      </c>
    </row>
    <row r="8061" spans="1:9" x14ac:dyDescent="0.25">
      <c r="A8061" t="s">
        <v>17606</v>
      </c>
      <c r="B8061">
        <v>13141</v>
      </c>
      <c r="C8061" s="2">
        <f t="shared" si="908"/>
        <v>44383</v>
      </c>
      <c r="D8061" s="1">
        <f>TIMEVALUE("14:45:37")</f>
        <v>0.61501157407407403</v>
      </c>
      <c r="E8061" s="2">
        <f t="shared" si="909"/>
        <v>44383</v>
      </c>
      <c r="F8061" s="1">
        <f>TIMEVALUE("14:46:45")</f>
        <v>0.61579861111111112</v>
      </c>
      <c r="G8061" t="s">
        <v>439</v>
      </c>
      <c r="H8061" t="s">
        <v>13398</v>
      </c>
      <c r="I8061">
        <v>706.29399999999998</v>
      </c>
    </row>
    <row r="8062" spans="1:9" x14ac:dyDescent="0.25">
      <c r="A8062" t="s">
        <v>17607</v>
      </c>
      <c r="B8062">
        <v>13141</v>
      </c>
      <c r="C8062" s="2">
        <f t="shared" si="908"/>
        <v>44383</v>
      </c>
      <c r="D8062" s="1">
        <f>TIMEVALUE("14:50:00")</f>
        <v>0.61805555555555558</v>
      </c>
      <c r="E8062" s="2">
        <f t="shared" si="909"/>
        <v>44383</v>
      </c>
      <c r="F8062" s="1">
        <f>TIMEVALUE("14:50:52")</f>
        <v>0.61865740740740738</v>
      </c>
      <c r="G8062" t="s">
        <v>2427</v>
      </c>
      <c r="H8062" t="s">
        <v>2481</v>
      </c>
      <c r="I8062">
        <v>706.33500000000004</v>
      </c>
    </row>
    <row r="8063" spans="1:9" x14ac:dyDescent="0.25">
      <c r="A8063" t="s">
        <v>17608</v>
      </c>
      <c r="B8063">
        <v>13141</v>
      </c>
      <c r="C8063" s="2">
        <f t="shared" si="908"/>
        <v>44383</v>
      </c>
      <c r="D8063" s="1">
        <f>TIMEVALUE("14:53:07")</f>
        <v>0.6202199074074074</v>
      </c>
      <c r="E8063" s="2">
        <f t="shared" si="909"/>
        <v>44383</v>
      </c>
      <c r="F8063" s="1">
        <f>TIMEVALUE("14:53:31")</f>
        <v>0.62049768518518522</v>
      </c>
      <c r="G8063" t="s">
        <v>17526</v>
      </c>
      <c r="H8063" t="s">
        <v>17610</v>
      </c>
      <c r="I8063">
        <v>706.33699999999999</v>
      </c>
    </row>
    <row r="8064" spans="1:9" x14ac:dyDescent="0.25">
      <c r="A8064" t="s">
        <v>17611</v>
      </c>
      <c r="B8064">
        <v>13141</v>
      </c>
      <c r="C8064" s="2">
        <f t="shared" si="908"/>
        <v>44383</v>
      </c>
      <c r="D8064" s="1">
        <f>TIMEVALUE("14:55:25")</f>
        <v>0.62181712962962965</v>
      </c>
      <c r="E8064" s="2">
        <f t="shared" si="909"/>
        <v>44383</v>
      </c>
      <c r="F8064" s="1">
        <f>TIMEVALUE("14:56:03")</f>
        <v>0.62225694444444446</v>
      </c>
      <c r="G8064" t="s">
        <v>753</v>
      </c>
      <c r="H8064" t="s">
        <v>17612</v>
      </c>
      <c r="I8064">
        <v>706.41</v>
      </c>
    </row>
    <row r="8065" spans="1:9" x14ac:dyDescent="0.25">
      <c r="A8065" t="s">
        <v>17613</v>
      </c>
      <c r="B8065">
        <v>13141</v>
      </c>
      <c r="C8065" s="2">
        <f t="shared" si="908"/>
        <v>44383</v>
      </c>
      <c r="D8065" s="1">
        <f>TIMEVALUE("14:57:50")</f>
        <v>0.62349537037037039</v>
      </c>
      <c r="E8065" s="2">
        <f t="shared" si="909"/>
        <v>44383</v>
      </c>
      <c r="F8065" s="1">
        <f>TIMEVALUE("14:59:02")</f>
        <v>0.62432870370370375</v>
      </c>
      <c r="G8065" t="s">
        <v>337</v>
      </c>
      <c r="H8065" t="s">
        <v>12095</v>
      </c>
      <c r="I8065">
        <v>706.43399999999997</v>
      </c>
    </row>
    <row r="8066" spans="1:9" x14ac:dyDescent="0.25">
      <c r="A8066" t="s">
        <v>17614</v>
      </c>
      <c r="B8066">
        <v>13141</v>
      </c>
      <c r="C8066" s="2">
        <f t="shared" si="908"/>
        <v>44383</v>
      </c>
      <c r="D8066" s="1">
        <f>TIMEVALUE("15:00:47")</f>
        <v>0.62554398148148149</v>
      </c>
      <c r="E8066" s="2">
        <f t="shared" si="909"/>
        <v>44383</v>
      </c>
      <c r="F8066" s="1">
        <f>TIMEVALUE("15:01:39")</f>
        <v>0.62614583333333329</v>
      </c>
      <c r="G8066" t="s">
        <v>2427</v>
      </c>
      <c r="H8066" t="s">
        <v>17615</v>
      </c>
      <c r="I8066">
        <v>706.50400000000002</v>
      </c>
    </row>
    <row r="8067" spans="1:9" x14ac:dyDescent="0.25">
      <c r="A8067" t="s">
        <v>17616</v>
      </c>
      <c r="B8067">
        <v>13141</v>
      </c>
      <c r="C8067" s="2">
        <f t="shared" si="908"/>
        <v>44383</v>
      </c>
      <c r="D8067" s="1">
        <f>TIMEVALUE("15:04:15")</f>
        <v>0.62795138888888891</v>
      </c>
      <c r="E8067" s="2">
        <f t="shared" si="909"/>
        <v>44383</v>
      </c>
      <c r="F8067" s="1">
        <f>TIMEVALUE("15:05:11")</f>
        <v>0.62859953703703708</v>
      </c>
      <c r="G8067" t="s">
        <v>2670</v>
      </c>
      <c r="H8067" t="s">
        <v>310</v>
      </c>
      <c r="I8067">
        <v>706.52800000000002</v>
      </c>
    </row>
    <row r="8068" spans="1:9" x14ac:dyDescent="0.25">
      <c r="A8068" t="s">
        <v>17618</v>
      </c>
      <c r="B8068">
        <v>13141</v>
      </c>
      <c r="C8068" s="2">
        <f t="shared" si="908"/>
        <v>44383</v>
      </c>
      <c r="D8068" s="1">
        <f>TIMEVALUE("15:07:24")</f>
        <v>0.63013888888888892</v>
      </c>
      <c r="E8068" s="2">
        <f t="shared" si="909"/>
        <v>44383</v>
      </c>
      <c r="F8068" s="1">
        <f>TIMEVALUE("15:09:08")</f>
        <v>0.63134259259259262</v>
      </c>
      <c r="G8068" t="s">
        <v>523</v>
      </c>
      <c r="H8068" t="s">
        <v>15767</v>
      </c>
      <c r="I8068">
        <v>706.64400000000001</v>
      </c>
    </row>
    <row r="8069" spans="1:9" x14ac:dyDescent="0.25">
      <c r="A8069" t="s">
        <v>17620</v>
      </c>
      <c r="B8069">
        <v>13141</v>
      </c>
      <c r="C8069" s="2">
        <f t="shared" si="908"/>
        <v>44383</v>
      </c>
      <c r="D8069" s="1">
        <f>TIMEVALUE("15:11:08")</f>
        <v>0.63273148148148151</v>
      </c>
      <c r="E8069" s="2">
        <f t="shared" si="909"/>
        <v>44383</v>
      </c>
      <c r="F8069" s="1">
        <f>TIMEVALUE("15:12:24")</f>
        <v>0.63361111111111112</v>
      </c>
      <c r="G8069" t="s">
        <v>352</v>
      </c>
      <c r="H8069" t="s">
        <v>237</v>
      </c>
      <c r="I8069">
        <v>706.70699999999999</v>
      </c>
    </row>
    <row r="8070" spans="1:9" x14ac:dyDescent="0.25">
      <c r="A8070" t="s">
        <v>17622</v>
      </c>
      <c r="B8070">
        <v>13141</v>
      </c>
      <c r="C8070" s="2">
        <f t="shared" si="908"/>
        <v>44383</v>
      </c>
      <c r="D8070" s="1">
        <f>TIMEVALUE("15:14:29")</f>
        <v>0.63505787037037043</v>
      </c>
      <c r="E8070" s="2">
        <f t="shared" si="909"/>
        <v>44383</v>
      </c>
      <c r="F8070" s="1">
        <f>TIMEVALUE("15:15:38")</f>
        <v>0.63585648148148144</v>
      </c>
      <c r="G8070" t="s">
        <v>2285</v>
      </c>
      <c r="H8070" t="s">
        <v>10777</v>
      </c>
      <c r="I8070">
        <v>706.65800000000002</v>
      </c>
    </row>
    <row r="8071" spans="1:9" x14ac:dyDescent="0.25">
      <c r="A8071" t="s">
        <v>17623</v>
      </c>
      <c r="B8071">
        <v>13141</v>
      </c>
      <c r="C8071" s="2">
        <f t="shared" si="908"/>
        <v>44383</v>
      </c>
      <c r="D8071" s="1">
        <f>TIMEVALUE("15:19:17")</f>
        <v>0.63839120370370372</v>
      </c>
      <c r="E8071" s="2">
        <f t="shared" si="909"/>
        <v>44383</v>
      </c>
      <c r="F8071" s="1">
        <f>TIMEVALUE("15:20:20")</f>
        <v>0.63912037037037039</v>
      </c>
      <c r="G8071" t="s">
        <v>346</v>
      </c>
      <c r="H8071" t="s">
        <v>15176</v>
      </c>
      <c r="I8071">
        <v>706.76900000000001</v>
      </c>
    </row>
    <row r="8072" spans="1:9" x14ac:dyDescent="0.25">
      <c r="A8072" t="s">
        <v>17624</v>
      </c>
      <c r="B8072">
        <v>13141</v>
      </c>
      <c r="C8072" s="2">
        <f t="shared" si="908"/>
        <v>44383</v>
      </c>
      <c r="D8072" s="1">
        <f>TIMEVALUE("14:28:34")</f>
        <v>0.60317129629629629</v>
      </c>
      <c r="E8072" s="2">
        <f t="shared" si="909"/>
        <v>44383</v>
      </c>
      <c r="F8072" s="1">
        <f>TIMEVALUE("14:30:08")</f>
        <v>0.60425925925925927</v>
      </c>
      <c r="G8072" t="s">
        <v>2316</v>
      </c>
      <c r="H8072" t="s">
        <v>17625</v>
      </c>
      <c r="I8072">
        <v>706.81</v>
      </c>
    </row>
    <row r="8073" spans="1:9" x14ac:dyDescent="0.25">
      <c r="A8073" t="s">
        <v>17626</v>
      </c>
      <c r="B8073">
        <v>13141</v>
      </c>
      <c r="C8073" s="2">
        <f t="shared" si="908"/>
        <v>44383</v>
      </c>
      <c r="D8073" s="1">
        <f>TIMEVALUE("13:48:08")</f>
        <v>0.5750925925925926</v>
      </c>
      <c r="E8073" s="2">
        <f t="shared" si="909"/>
        <v>44383</v>
      </c>
      <c r="F8073" s="1">
        <f>TIMEVALUE("13:48:55")</f>
        <v>0.57563657407407409</v>
      </c>
      <c r="G8073" t="s">
        <v>2639</v>
      </c>
      <c r="H8073" t="s">
        <v>17627</v>
      </c>
      <c r="I8073">
        <v>705.95899999999995</v>
      </c>
    </row>
    <row r="8074" spans="1:9" x14ac:dyDescent="0.25">
      <c r="A8074" t="s">
        <v>17628</v>
      </c>
      <c r="B8074">
        <v>13141</v>
      </c>
      <c r="C8074" s="2">
        <f t="shared" si="908"/>
        <v>44383</v>
      </c>
      <c r="D8074" s="1">
        <f>TIMEVALUE("13:52:33")</f>
        <v>0.57815972222222223</v>
      </c>
      <c r="E8074" s="2">
        <f t="shared" si="909"/>
        <v>44383</v>
      </c>
      <c r="F8074" s="1">
        <f>TIMEVALUE("13:53:12")</f>
        <v>0.57861111111111108</v>
      </c>
      <c r="G8074" t="s">
        <v>2424</v>
      </c>
      <c r="H8074" t="s">
        <v>17629</v>
      </c>
      <c r="I8074">
        <v>706.01099999999997</v>
      </c>
    </row>
    <row r="8075" spans="1:9" x14ac:dyDescent="0.25">
      <c r="A8075" t="s">
        <v>17630</v>
      </c>
      <c r="B8075">
        <v>13141</v>
      </c>
      <c r="C8075" s="2">
        <f t="shared" si="908"/>
        <v>44383</v>
      </c>
      <c r="D8075" s="1">
        <f>TIMEVALUE("13:54:49")</f>
        <v>0.57973379629629629</v>
      </c>
      <c r="E8075" s="2">
        <f t="shared" si="909"/>
        <v>44383</v>
      </c>
      <c r="F8075" s="1">
        <f>TIMEVALUE("13:55:42")</f>
        <v>0.58034722222222224</v>
      </c>
      <c r="G8075" t="s">
        <v>3399</v>
      </c>
      <c r="H8075" t="s">
        <v>1347</v>
      </c>
      <c r="I8075">
        <v>706.03800000000001</v>
      </c>
    </row>
    <row r="8076" spans="1:9" x14ac:dyDescent="0.25">
      <c r="A8076" t="s">
        <v>17631</v>
      </c>
      <c r="B8076">
        <v>13141</v>
      </c>
      <c r="C8076" s="2">
        <f t="shared" si="908"/>
        <v>44383</v>
      </c>
      <c r="D8076" s="1">
        <f>TIMEVALUE("13:57:44")</f>
        <v>0.58175925925925931</v>
      </c>
      <c r="E8076" s="2">
        <f t="shared" si="909"/>
        <v>44383</v>
      </c>
      <c r="F8076" s="1">
        <f>TIMEVALUE("13:58:29")</f>
        <v>0.58228009259259261</v>
      </c>
      <c r="G8076" t="s">
        <v>2240</v>
      </c>
      <c r="H8076" t="s">
        <v>17632</v>
      </c>
      <c r="I8076">
        <v>706.06399999999996</v>
      </c>
    </row>
    <row r="8077" spans="1:9" x14ac:dyDescent="0.25">
      <c r="A8077" t="s">
        <v>17633</v>
      </c>
      <c r="B8077">
        <v>13141</v>
      </c>
      <c r="C8077" s="2">
        <f t="shared" si="908"/>
        <v>44383</v>
      </c>
      <c r="D8077" s="1">
        <f>TIMEVALUE("14:00:22")</f>
        <v>0.583587962962963</v>
      </c>
      <c r="E8077" s="2">
        <f t="shared" si="909"/>
        <v>44383</v>
      </c>
      <c r="F8077" s="1">
        <f>TIMEVALUE("14:00:55")</f>
        <v>0.5839699074074074</v>
      </c>
      <c r="G8077" t="s">
        <v>1395</v>
      </c>
      <c r="H8077" t="s">
        <v>17634</v>
      </c>
      <c r="I8077">
        <v>706.12199999999996</v>
      </c>
    </row>
    <row r="8078" spans="1:9" x14ac:dyDescent="0.25">
      <c r="A8078" t="s">
        <v>17635</v>
      </c>
      <c r="B8078">
        <v>13141</v>
      </c>
      <c r="C8078" s="2">
        <f t="shared" si="908"/>
        <v>44383</v>
      </c>
      <c r="D8078" s="1">
        <f>TIMEVALUE("14:03:15")</f>
        <v>0.58559027777777772</v>
      </c>
      <c r="E8078" s="2">
        <f t="shared" si="909"/>
        <v>44383</v>
      </c>
      <c r="F8078" s="1">
        <f>TIMEVALUE("14:04:21")</f>
        <v>0.58635416666666662</v>
      </c>
      <c r="G8078" t="s">
        <v>103</v>
      </c>
      <c r="H8078" t="s">
        <v>17636</v>
      </c>
      <c r="I8078">
        <v>706.11699999999996</v>
      </c>
    </row>
    <row r="8079" spans="1:9" x14ac:dyDescent="0.25">
      <c r="A8079" t="s">
        <v>17637</v>
      </c>
      <c r="B8079">
        <v>13141</v>
      </c>
      <c r="C8079" s="2">
        <f t="shared" si="908"/>
        <v>44383</v>
      </c>
      <c r="D8079" s="1">
        <f>TIMEVALUE("14:06:47")</f>
        <v>0.58804398148148151</v>
      </c>
      <c r="E8079" s="2">
        <f t="shared" si="909"/>
        <v>44383</v>
      </c>
      <c r="F8079" s="1">
        <f>TIMEVALUE("14:08:07")</f>
        <v>0.5889699074074074</v>
      </c>
      <c r="G8079" t="s">
        <v>2647</v>
      </c>
      <c r="H8079" t="s">
        <v>17638</v>
      </c>
      <c r="I8079">
        <v>706.17100000000005</v>
      </c>
    </row>
    <row r="8080" spans="1:9" x14ac:dyDescent="0.25">
      <c r="A8080" t="s">
        <v>17639</v>
      </c>
      <c r="B8080">
        <v>13141</v>
      </c>
      <c r="C8080" s="2">
        <f t="shared" si="908"/>
        <v>44383</v>
      </c>
      <c r="D8080" s="1">
        <f>TIMEVALUE("14:09:41")</f>
        <v>0.59005787037037039</v>
      </c>
      <c r="E8080" s="2">
        <f t="shared" si="909"/>
        <v>44383</v>
      </c>
      <c r="F8080" s="1">
        <f>TIMEVALUE("14:10:47")</f>
        <v>0.59082175925925928</v>
      </c>
      <c r="G8080" t="s">
        <v>103</v>
      </c>
      <c r="H8080" t="s">
        <v>17640</v>
      </c>
      <c r="I8080">
        <v>706.173</v>
      </c>
    </row>
    <row r="8081" spans="1:9" x14ac:dyDescent="0.25">
      <c r="A8081" t="s">
        <v>17641</v>
      </c>
      <c r="B8081">
        <v>13141</v>
      </c>
      <c r="C8081" s="2">
        <f t="shared" si="908"/>
        <v>44383</v>
      </c>
      <c r="D8081" s="1">
        <f>TIMEVALUE("14:12:13")</f>
        <v>0.59181712962962962</v>
      </c>
      <c r="E8081" s="2">
        <f t="shared" si="909"/>
        <v>44383</v>
      </c>
      <c r="F8081" s="1">
        <f>TIMEVALUE("14:13:04")</f>
        <v>0.59240740740740738</v>
      </c>
      <c r="G8081" t="s">
        <v>994</v>
      </c>
      <c r="H8081" t="s">
        <v>17642</v>
      </c>
      <c r="I8081">
        <v>706.2</v>
      </c>
    </row>
    <row r="8082" spans="1:9" x14ac:dyDescent="0.25">
      <c r="A8082" t="s">
        <v>17643</v>
      </c>
      <c r="B8082">
        <v>13141</v>
      </c>
      <c r="C8082" s="2">
        <f t="shared" si="908"/>
        <v>44383</v>
      </c>
      <c r="D8082" s="1">
        <f>TIMEVALUE("14:14:33")</f>
        <v>0.59343749999999995</v>
      </c>
      <c r="E8082" s="2">
        <f t="shared" si="909"/>
        <v>44383</v>
      </c>
      <c r="F8082" s="1">
        <f>TIMEVALUE("14:15:37")</f>
        <v>0.59417824074074077</v>
      </c>
      <c r="G8082" t="s">
        <v>2416</v>
      </c>
      <c r="H8082" t="s">
        <v>17644</v>
      </c>
      <c r="I8082">
        <v>706.21299999999997</v>
      </c>
    </row>
    <row r="8083" spans="1:9" x14ac:dyDescent="0.25">
      <c r="A8083" t="s">
        <v>17645</v>
      </c>
      <c r="B8083">
        <v>13141</v>
      </c>
      <c r="C8083" s="2">
        <f t="shared" si="908"/>
        <v>44383</v>
      </c>
      <c r="D8083" s="1">
        <f>TIMEVALUE("14:16:57")</f>
        <v>0.59510416666666666</v>
      </c>
      <c r="E8083" s="2">
        <f t="shared" si="909"/>
        <v>44383</v>
      </c>
      <c r="F8083" s="1">
        <f>TIMEVALUE("14:18:19")</f>
        <v>0.59605324074074073</v>
      </c>
      <c r="G8083" t="s">
        <v>2206</v>
      </c>
      <c r="H8083" t="s">
        <v>17646</v>
      </c>
      <c r="I8083">
        <v>706.30200000000002</v>
      </c>
    </row>
    <row r="8084" spans="1:9" x14ac:dyDescent="0.25">
      <c r="A8084" t="s">
        <v>17647</v>
      </c>
      <c r="B8084">
        <v>13141</v>
      </c>
      <c r="C8084" s="2">
        <f t="shared" si="908"/>
        <v>44383</v>
      </c>
      <c r="D8084" s="1">
        <f>TIMEVALUE("14:19:46")</f>
        <v>0.59706018518518522</v>
      </c>
      <c r="E8084" s="2">
        <f t="shared" si="909"/>
        <v>44383</v>
      </c>
      <c r="F8084" s="1">
        <f>TIMEVALUE("14:20:44")</f>
        <v>0.59773148148148147</v>
      </c>
      <c r="G8084" t="s">
        <v>2871</v>
      </c>
      <c r="H8084" t="s">
        <v>17648</v>
      </c>
      <c r="I8084">
        <v>706.34100000000001</v>
      </c>
    </row>
    <row r="8085" spans="1:9" x14ac:dyDescent="0.25">
      <c r="A8085" t="s">
        <v>17649</v>
      </c>
      <c r="B8085">
        <v>13141</v>
      </c>
      <c r="C8085" s="2">
        <f t="shared" si="908"/>
        <v>44383</v>
      </c>
      <c r="D8085" s="1">
        <f>TIMEVALUE("13:41:48")</f>
        <v>0.57069444444444439</v>
      </c>
      <c r="E8085" s="2">
        <f t="shared" si="909"/>
        <v>44383</v>
      </c>
      <c r="F8085" s="1">
        <f>TIMEVALUE("13:42:14")</f>
        <v>0.5709953703703704</v>
      </c>
      <c r="G8085" t="s">
        <v>2843</v>
      </c>
      <c r="H8085" t="s">
        <v>15223</v>
      </c>
      <c r="I8085">
        <v>706.34699999999998</v>
      </c>
    </row>
    <row r="8086" spans="1:9" x14ac:dyDescent="0.25">
      <c r="A8086" t="s">
        <v>17650</v>
      </c>
      <c r="B8086">
        <v>13141</v>
      </c>
      <c r="C8086" s="2">
        <f t="shared" si="908"/>
        <v>44383</v>
      </c>
      <c r="D8086" s="1">
        <f>TIMEVALUE("13:07:38")</f>
        <v>0.54696759259259264</v>
      </c>
      <c r="E8086" s="2">
        <f t="shared" si="909"/>
        <v>44383</v>
      </c>
      <c r="F8086" s="1">
        <f>TIMEVALUE("13:08:23")</f>
        <v>0.54748842592592595</v>
      </c>
      <c r="G8086" t="s">
        <v>2240</v>
      </c>
      <c r="H8086" t="s">
        <v>3201</v>
      </c>
      <c r="I8086">
        <v>705.96900000000005</v>
      </c>
    </row>
    <row r="8087" spans="1:9" x14ac:dyDescent="0.25">
      <c r="A8087" t="s">
        <v>17651</v>
      </c>
      <c r="B8087">
        <v>13141</v>
      </c>
      <c r="C8087" s="2">
        <f t="shared" si="908"/>
        <v>44383</v>
      </c>
      <c r="D8087" s="1">
        <f>TIMEVALUE("13:12:04")</f>
        <v>0.55004629629629631</v>
      </c>
      <c r="E8087" s="2">
        <f t="shared" si="909"/>
        <v>44383</v>
      </c>
      <c r="F8087" s="1">
        <f>TIMEVALUE("13:12:29")</f>
        <v>0.55033564814814817</v>
      </c>
      <c r="G8087" t="s">
        <v>2894</v>
      </c>
      <c r="H8087" t="s">
        <v>13734</v>
      </c>
      <c r="I8087">
        <v>706.03700000000003</v>
      </c>
    </row>
    <row r="8088" spans="1:9" x14ac:dyDescent="0.25">
      <c r="A8088" t="s">
        <v>17652</v>
      </c>
      <c r="B8088">
        <v>13141</v>
      </c>
      <c r="C8088" s="2">
        <f t="shared" si="908"/>
        <v>44383</v>
      </c>
      <c r="D8088" s="1">
        <f>TIMEVALUE("13:13:53")</f>
        <v>0.55130787037037032</v>
      </c>
      <c r="E8088" s="2">
        <f t="shared" si="909"/>
        <v>44383</v>
      </c>
      <c r="F8088" s="1">
        <f>TIMEVALUE("13:14:31")</f>
        <v>0.55174768518518513</v>
      </c>
      <c r="G8088" t="s">
        <v>753</v>
      </c>
      <c r="H8088" t="s">
        <v>3018</v>
      </c>
      <c r="I8088">
        <v>705.96199999999999</v>
      </c>
    </row>
    <row r="8089" spans="1:9" x14ac:dyDescent="0.25">
      <c r="A8089" t="s">
        <v>17653</v>
      </c>
      <c r="B8089">
        <v>13141</v>
      </c>
      <c r="C8089" s="2">
        <f t="shared" si="908"/>
        <v>44383</v>
      </c>
      <c r="D8089" s="1">
        <f>TIMEVALUE("13:16:12")</f>
        <v>0.55291666666666661</v>
      </c>
      <c r="E8089" s="2">
        <f t="shared" si="909"/>
        <v>44383</v>
      </c>
      <c r="F8089" s="1">
        <f>TIMEVALUE("13:17:13")</f>
        <v>0.5536226851851852</v>
      </c>
      <c r="G8089" t="s">
        <v>2334</v>
      </c>
      <c r="H8089" t="s">
        <v>17654</v>
      </c>
      <c r="I8089">
        <v>705.97900000000004</v>
      </c>
    </row>
    <row r="8090" spans="1:9" x14ac:dyDescent="0.25">
      <c r="A8090" t="s">
        <v>17655</v>
      </c>
      <c r="B8090">
        <v>13141</v>
      </c>
      <c r="C8090" s="2">
        <f t="shared" si="908"/>
        <v>44383</v>
      </c>
      <c r="D8090" s="1">
        <f>TIMEVALUE("13:19:06")</f>
        <v>0.55493055555555559</v>
      </c>
      <c r="E8090" s="2">
        <f t="shared" si="909"/>
        <v>44383</v>
      </c>
      <c r="F8090" s="1">
        <f>TIMEVALUE("13:19:58")</f>
        <v>0.55553240740740739</v>
      </c>
      <c r="G8090" t="s">
        <v>2427</v>
      </c>
      <c r="H8090" t="s">
        <v>12069</v>
      </c>
      <c r="I8090">
        <v>705.99599999999998</v>
      </c>
    </row>
    <row r="8091" spans="1:9" x14ac:dyDescent="0.25">
      <c r="A8091" t="s">
        <v>17656</v>
      </c>
      <c r="B8091">
        <v>13141</v>
      </c>
      <c r="C8091" s="2">
        <f t="shared" si="908"/>
        <v>44383</v>
      </c>
      <c r="D8091" s="1">
        <f>TIMEVALUE("13:21:24")</f>
        <v>0.55652777777777773</v>
      </c>
      <c r="E8091" s="2">
        <f t="shared" si="909"/>
        <v>44383</v>
      </c>
      <c r="F8091" s="1">
        <f>TIMEVALUE("13:22:16")</f>
        <v>0.55712962962962964</v>
      </c>
      <c r="G8091" t="s">
        <v>2427</v>
      </c>
      <c r="H8091" t="s">
        <v>16784</v>
      </c>
      <c r="I8091">
        <v>706.01900000000001</v>
      </c>
    </row>
    <row r="8092" spans="1:9" x14ac:dyDescent="0.25">
      <c r="A8092" t="s">
        <v>17658</v>
      </c>
      <c r="B8092">
        <v>13141</v>
      </c>
      <c r="C8092" s="2">
        <f t="shared" ref="C8092:C8123" si="910">DATEVALUE("2025-07-07")</f>
        <v>44383</v>
      </c>
      <c r="D8092" s="1">
        <f>TIMEVALUE("13:24:03")</f>
        <v>0.55836805555555558</v>
      </c>
      <c r="E8092" s="2">
        <f t="shared" ref="E8092:E8123" si="911">DATEVALUE("2025-07-07")</f>
        <v>44383</v>
      </c>
      <c r="F8092" s="1">
        <f>TIMEVALUE("13:24:43")</f>
        <v>0.55883101851851846</v>
      </c>
      <c r="G8092" t="s">
        <v>2226</v>
      </c>
      <c r="H8092" t="s">
        <v>17659</v>
      </c>
      <c r="I8092">
        <v>706.04600000000005</v>
      </c>
    </row>
    <row r="8093" spans="1:9" x14ac:dyDescent="0.25">
      <c r="A8093" t="s">
        <v>17660</v>
      </c>
      <c r="B8093">
        <v>13141</v>
      </c>
      <c r="C8093" s="2">
        <f t="shared" si="910"/>
        <v>44383</v>
      </c>
      <c r="D8093" s="1">
        <f>TIMEVALUE("13:26:10")</f>
        <v>0.55983796296296295</v>
      </c>
      <c r="E8093" s="2">
        <f t="shared" si="911"/>
        <v>44383</v>
      </c>
      <c r="F8093" s="1">
        <f>TIMEVALUE("13:27:21")</f>
        <v>0.56065972222222227</v>
      </c>
      <c r="G8093" t="s">
        <v>287</v>
      </c>
      <c r="H8093" t="s">
        <v>17661</v>
      </c>
      <c r="I8093">
        <v>706.06399999999996</v>
      </c>
    </row>
    <row r="8094" spans="1:9" x14ac:dyDescent="0.25">
      <c r="A8094" t="s">
        <v>17662</v>
      </c>
      <c r="B8094">
        <v>13141</v>
      </c>
      <c r="C8094" s="2">
        <f t="shared" si="910"/>
        <v>44383</v>
      </c>
      <c r="D8094" s="1">
        <f>TIMEVALUE("13:28:53")</f>
        <v>0.56172453703703706</v>
      </c>
      <c r="E8094" s="2">
        <f t="shared" si="911"/>
        <v>44383</v>
      </c>
      <c r="F8094" s="1">
        <f>TIMEVALUE("13:29:28")</f>
        <v>0.56212962962962965</v>
      </c>
      <c r="G8094" t="s">
        <v>17425</v>
      </c>
      <c r="H8094" t="s">
        <v>17664</v>
      </c>
      <c r="I8094">
        <v>706.08199999999999</v>
      </c>
    </row>
    <row r="8095" spans="1:9" x14ac:dyDescent="0.25">
      <c r="A8095" t="s">
        <v>17665</v>
      </c>
      <c r="B8095">
        <v>13141</v>
      </c>
      <c r="C8095" s="2">
        <f t="shared" si="910"/>
        <v>44383</v>
      </c>
      <c r="D8095" s="1">
        <f>TIMEVALUE("13:30:57")</f>
        <v>0.56315972222222221</v>
      </c>
      <c r="E8095" s="2">
        <f t="shared" si="911"/>
        <v>44383</v>
      </c>
      <c r="F8095" s="1">
        <f>TIMEVALUE("13:32:22")</f>
        <v>0.56414351851851852</v>
      </c>
      <c r="G8095" t="s">
        <v>573</v>
      </c>
      <c r="H8095" t="s">
        <v>17666</v>
      </c>
      <c r="I8095">
        <v>706.12400000000002</v>
      </c>
    </row>
    <row r="8096" spans="1:9" x14ac:dyDescent="0.25">
      <c r="A8096" t="s">
        <v>17667</v>
      </c>
      <c r="B8096">
        <v>13141</v>
      </c>
      <c r="C8096" s="2">
        <f t="shared" si="910"/>
        <v>44383</v>
      </c>
      <c r="D8096" s="1">
        <f>TIMEVALUE("13:34:31")</f>
        <v>0.56563657407407408</v>
      </c>
      <c r="E8096" s="2">
        <f t="shared" si="911"/>
        <v>44383</v>
      </c>
      <c r="F8096" s="1">
        <f>TIMEVALUE("13:35:25")</f>
        <v>0.56626157407407407</v>
      </c>
      <c r="G8096" t="s">
        <v>2775</v>
      </c>
      <c r="H8096" t="s">
        <v>12005</v>
      </c>
      <c r="I8096">
        <v>706.09</v>
      </c>
    </row>
    <row r="8097" spans="1:9" x14ac:dyDescent="0.25">
      <c r="A8097" t="s">
        <v>17668</v>
      </c>
      <c r="B8097">
        <v>13141</v>
      </c>
      <c r="C8097" s="2">
        <f t="shared" si="910"/>
        <v>44383</v>
      </c>
      <c r="D8097" s="1">
        <f>TIMEVALUE("13:37:27")</f>
        <v>0.56767361111111114</v>
      </c>
      <c r="E8097" s="2">
        <f t="shared" si="911"/>
        <v>44383</v>
      </c>
      <c r="F8097" s="1">
        <f>TIMEVALUE("13:38:05")</f>
        <v>0.56811342592592595</v>
      </c>
      <c r="G8097" t="s">
        <v>753</v>
      </c>
      <c r="H8097" t="s">
        <v>17669</v>
      </c>
      <c r="I8097">
        <v>706.11300000000006</v>
      </c>
    </row>
    <row r="8098" spans="1:9" x14ac:dyDescent="0.25">
      <c r="A8098" t="s">
        <v>17670</v>
      </c>
      <c r="B8098">
        <v>13141</v>
      </c>
      <c r="C8098" s="2">
        <f t="shared" si="910"/>
        <v>44383</v>
      </c>
      <c r="D8098" s="1">
        <f>TIMEVALUE("13:01:02")</f>
        <v>0.54238425925925926</v>
      </c>
      <c r="E8098" s="2">
        <f t="shared" si="911"/>
        <v>44383</v>
      </c>
      <c r="F8098" s="1">
        <f>TIMEVALUE("13:01:45")</f>
        <v>0.54288194444444449</v>
      </c>
      <c r="G8098" t="s">
        <v>2989</v>
      </c>
      <c r="H8098" t="s">
        <v>4885</v>
      </c>
      <c r="I8098">
        <v>706.10599999999999</v>
      </c>
    </row>
    <row r="8099" spans="1:9" x14ac:dyDescent="0.25">
      <c r="A8099" t="s">
        <v>17671</v>
      </c>
      <c r="B8099">
        <v>13141</v>
      </c>
      <c r="C8099" s="2">
        <f t="shared" si="910"/>
        <v>44383</v>
      </c>
      <c r="D8099" s="1">
        <f>TIMEVALUE("11:19:48")</f>
        <v>0.47208333333333335</v>
      </c>
      <c r="E8099" s="2">
        <f t="shared" si="911"/>
        <v>44383</v>
      </c>
      <c r="F8099" s="1">
        <f>TIMEVALUE("11:21:04")</f>
        <v>0.47296296296296297</v>
      </c>
      <c r="G8099" t="s">
        <v>352</v>
      </c>
      <c r="H8099" t="s">
        <v>15399</v>
      </c>
      <c r="I8099">
        <v>706.06899999999996</v>
      </c>
    </row>
    <row r="8100" spans="1:9" x14ac:dyDescent="0.25">
      <c r="A8100" t="s">
        <v>17672</v>
      </c>
      <c r="B8100">
        <v>13141</v>
      </c>
      <c r="C8100" s="2">
        <f t="shared" si="910"/>
        <v>44383</v>
      </c>
      <c r="D8100" s="1">
        <f>TIMEVALUE("11:26:36")</f>
        <v>0.47680555555555554</v>
      </c>
      <c r="E8100" s="2">
        <f t="shared" si="911"/>
        <v>44383</v>
      </c>
      <c r="F8100" s="1">
        <f>TIMEVALUE("11:27:13")</f>
        <v>0.47723379629629631</v>
      </c>
      <c r="G8100" t="s">
        <v>566</v>
      </c>
      <c r="H8100" t="s">
        <v>15425</v>
      </c>
      <c r="I8100">
        <v>706.08799999999997</v>
      </c>
    </row>
    <row r="8101" spans="1:9" x14ac:dyDescent="0.25">
      <c r="A8101" t="s">
        <v>17673</v>
      </c>
      <c r="B8101">
        <v>13141</v>
      </c>
      <c r="C8101" s="2">
        <f t="shared" si="910"/>
        <v>44383</v>
      </c>
      <c r="D8101" s="1">
        <f>TIMEVALUE("11:29:42")</f>
        <v>0.47895833333333332</v>
      </c>
      <c r="E8101" s="2">
        <f t="shared" si="911"/>
        <v>44383</v>
      </c>
      <c r="F8101" s="1">
        <f>TIMEVALUE("11:30:16")</f>
        <v>0.47935185185185186</v>
      </c>
      <c r="G8101" t="s">
        <v>17674</v>
      </c>
      <c r="H8101" t="s">
        <v>17675</v>
      </c>
      <c r="I8101">
        <v>706</v>
      </c>
    </row>
    <row r="8102" spans="1:9" x14ac:dyDescent="0.25">
      <c r="A8102" t="s">
        <v>17676</v>
      </c>
      <c r="B8102">
        <v>13141</v>
      </c>
      <c r="C8102" s="2">
        <f t="shared" si="910"/>
        <v>44383</v>
      </c>
      <c r="D8102" s="1">
        <f>TIMEVALUE("11:32:26")</f>
        <v>0.48085648148148147</v>
      </c>
      <c r="E8102" s="2">
        <f t="shared" si="911"/>
        <v>44383</v>
      </c>
      <c r="F8102" s="1">
        <f>TIMEVALUE("11:33:03")</f>
        <v>0.48128472222222224</v>
      </c>
      <c r="G8102" t="s">
        <v>566</v>
      </c>
      <c r="H8102" t="s">
        <v>17677</v>
      </c>
      <c r="I8102">
        <v>706.02700000000004</v>
      </c>
    </row>
    <row r="8103" spans="1:9" x14ac:dyDescent="0.25">
      <c r="A8103" t="s">
        <v>17678</v>
      </c>
      <c r="B8103">
        <v>13141</v>
      </c>
      <c r="C8103" s="2">
        <f t="shared" si="910"/>
        <v>44383</v>
      </c>
      <c r="D8103" s="1">
        <f>TIMEVALUE("11:34:44")</f>
        <v>0.48245370370370372</v>
      </c>
      <c r="E8103" s="2">
        <f t="shared" si="911"/>
        <v>44383</v>
      </c>
      <c r="F8103" s="1">
        <f>TIMEVALUE("11:35:37")</f>
        <v>0.48306712962962961</v>
      </c>
      <c r="G8103" t="s">
        <v>3399</v>
      </c>
      <c r="H8103" t="s">
        <v>368</v>
      </c>
      <c r="I8103">
        <v>705.97400000000005</v>
      </c>
    </row>
    <row r="8104" spans="1:9" x14ac:dyDescent="0.25">
      <c r="A8104" t="s">
        <v>17680</v>
      </c>
      <c r="B8104">
        <v>13141</v>
      </c>
      <c r="C8104" s="2">
        <f t="shared" si="910"/>
        <v>44383</v>
      </c>
      <c r="D8104" s="1">
        <f>TIMEVALUE("11:37:28")</f>
        <v>0.48435185185185187</v>
      </c>
      <c r="E8104" s="2">
        <f t="shared" si="911"/>
        <v>44383</v>
      </c>
      <c r="F8104" s="1">
        <f>TIMEVALUE("11:38:32")</f>
        <v>0.48509259259259258</v>
      </c>
      <c r="G8104" t="s">
        <v>2416</v>
      </c>
      <c r="H8104" t="s">
        <v>17681</v>
      </c>
      <c r="I8104">
        <v>705.952</v>
      </c>
    </row>
    <row r="8105" spans="1:9" x14ac:dyDescent="0.25">
      <c r="A8105" t="s">
        <v>17682</v>
      </c>
      <c r="B8105">
        <v>13141</v>
      </c>
      <c r="C8105" s="2">
        <f t="shared" si="910"/>
        <v>44383</v>
      </c>
      <c r="D8105" s="1">
        <f>TIMEVALUE("11:44:19")</f>
        <v>0.48910879629629628</v>
      </c>
      <c r="E8105" s="2">
        <f t="shared" si="911"/>
        <v>44383</v>
      </c>
      <c r="F8105" s="1">
        <f>TIMEVALUE("11:46:31")</f>
        <v>0.49063657407407407</v>
      </c>
      <c r="G8105" t="s">
        <v>452</v>
      </c>
      <c r="H8105" t="s">
        <v>17683</v>
      </c>
      <c r="I8105">
        <v>705.96</v>
      </c>
    </row>
    <row r="8106" spans="1:9" x14ac:dyDescent="0.25">
      <c r="A8106" t="s">
        <v>17684</v>
      </c>
      <c r="B8106">
        <v>13141</v>
      </c>
      <c r="C8106" s="2">
        <f t="shared" si="910"/>
        <v>44383</v>
      </c>
      <c r="D8106" s="1">
        <f>TIMEVALUE("11:49:51")</f>
        <v>0.4929513888888889</v>
      </c>
      <c r="E8106" s="2">
        <f t="shared" si="911"/>
        <v>44383</v>
      </c>
      <c r="F8106" s="1">
        <f>TIMEVALUE("11:51:04")</f>
        <v>0.49379629629629629</v>
      </c>
      <c r="G8106" t="s">
        <v>805</v>
      </c>
      <c r="H8106" t="s">
        <v>17685</v>
      </c>
      <c r="I8106">
        <v>705.92200000000003</v>
      </c>
    </row>
    <row r="8107" spans="1:9" x14ac:dyDescent="0.25">
      <c r="A8107" t="s">
        <v>17686</v>
      </c>
      <c r="B8107">
        <v>13141</v>
      </c>
      <c r="C8107" s="2">
        <f t="shared" si="910"/>
        <v>44383</v>
      </c>
      <c r="D8107" s="1">
        <f>TIMEVALUE("11:53:47")</f>
        <v>0.49568287037037034</v>
      </c>
      <c r="E8107" s="2">
        <f t="shared" si="911"/>
        <v>44383</v>
      </c>
      <c r="F8107" s="1">
        <f>TIMEVALUE("11:56:17")</f>
        <v>0.4974189814814815</v>
      </c>
      <c r="G8107" t="s">
        <v>458</v>
      </c>
      <c r="H8107" t="s">
        <v>16154</v>
      </c>
      <c r="I8107">
        <v>705.97500000000002</v>
      </c>
    </row>
    <row r="8108" spans="1:9" x14ac:dyDescent="0.25">
      <c r="A8108" t="s">
        <v>17687</v>
      </c>
      <c r="B8108">
        <v>13141</v>
      </c>
      <c r="C8108" s="2">
        <f t="shared" si="910"/>
        <v>44383</v>
      </c>
      <c r="D8108" s="1">
        <f>TIMEVALUE("11:57:58")</f>
        <v>0.49858796296296298</v>
      </c>
      <c r="E8108" s="2">
        <f t="shared" si="911"/>
        <v>44383</v>
      </c>
      <c r="F8108" s="1">
        <f>TIMEVALUE("12:06:25")</f>
        <v>0.50445601851851851</v>
      </c>
      <c r="G8108" t="s">
        <v>1301</v>
      </c>
      <c r="H8108" t="s">
        <v>10774</v>
      </c>
      <c r="I8108">
        <v>705.99300000000005</v>
      </c>
    </row>
    <row r="8109" spans="1:9" x14ac:dyDescent="0.25">
      <c r="A8109" t="s">
        <v>17688</v>
      </c>
      <c r="B8109">
        <v>13141</v>
      </c>
      <c r="C8109" s="2">
        <f t="shared" si="910"/>
        <v>44383</v>
      </c>
      <c r="D8109" s="1">
        <f>TIMEVALUE("12:53:47")</f>
        <v>0.53734953703703703</v>
      </c>
      <c r="E8109" s="2">
        <f t="shared" si="911"/>
        <v>44383</v>
      </c>
      <c r="F8109" s="1">
        <f>TIMEVALUE("12:55:01")</f>
        <v>0.53820601851851857</v>
      </c>
      <c r="G8109" t="s">
        <v>7361</v>
      </c>
      <c r="H8109" t="s">
        <v>17689</v>
      </c>
      <c r="I8109">
        <v>705.94899999999996</v>
      </c>
    </row>
    <row r="8110" spans="1:9" x14ac:dyDescent="0.25">
      <c r="A8110" t="s">
        <v>17690</v>
      </c>
      <c r="B8110">
        <v>13141</v>
      </c>
      <c r="C8110" s="2">
        <f t="shared" si="910"/>
        <v>44383</v>
      </c>
      <c r="D8110" s="1">
        <f>TIMEVALUE("12:56:36")</f>
        <v>0.53930555555555559</v>
      </c>
      <c r="E8110" s="2">
        <f t="shared" si="911"/>
        <v>44383</v>
      </c>
      <c r="F8110" s="1">
        <f>TIMEVALUE("12:57:33")</f>
        <v>0.53996527777777781</v>
      </c>
      <c r="G8110" t="s">
        <v>2215</v>
      </c>
      <c r="H8110" t="s">
        <v>17691</v>
      </c>
      <c r="I8110">
        <v>705.92399999999998</v>
      </c>
    </row>
    <row r="8111" spans="1:9" x14ac:dyDescent="0.25">
      <c r="A8111" t="s">
        <v>17692</v>
      </c>
      <c r="B8111">
        <v>13141</v>
      </c>
      <c r="C8111" s="2">
        <f t="shared" si="910"/>
        <v>44383</v>
      </c>
      <c r="D8111" s="1">
        <f>TIMEVALUE("11:12:00")</f>
        <v>0.46666666666666667</v>
      </c>
      <c r="E8111" s="2">
        <f t="shared" si="911"/>
        <v>44383</v>
      </c>
      <c r="F8111" s="1">
        <f>TIMEVALUE("11:13:48")</f>
        <v>0.46791666666666665</v>
      </c>
      <c r="G8111" t="s">
        <v>464</v>
      </c>
      <c r="H8111" t="s">
        <v>17693</v>
      </c>
      <c r="I8111">
        <v>705.92200000000003</v>
      </c>
    </row>
    <row r="8112" spans="1:9" x14ac:dyDescent="0.25">
      <c r="A8112" t="s">
        <v>17694</v>
      </c>
      <c r="B8112">
        <v>13141</v>
      </c>
      <c r="C8112" s="2">
        <f t="shared" si="910"/>
        <v>44383</v>
      </c>
      <c r="D8112" s="1">
        <f>TIMEVALUE("09:49:23")</f>
        <v>0.40929398148148149</v>
      </c>
      <c r="E8112" s="2">
        <f t="shared" si="911"/>
        <v>44383</v>
      </c>
      <c r="F8112" s="1">
        <f>TIMEVALUE("09:50:07")</f>
        <v>0.40980324074074076</v>
      </c>
      <c r="G8112" t="s">
        <v>532</v>
      </c>
      <c r="H8112" t="s">
        <v>17695</v>
      </c>
      <c r="I8112">
        <v>706.03800000000001</v>
      </c>
    </row>
    <row r="8113" spans="1:9" x14ac:dyDescent="0.25">
      <c r="A8113" t="s">
        <v>17696</v>
      </c>
      <c r="B8113">
        <v>13141</v>
      </c>
      <c r="C8113" s="2">
        <f t="shared" si="910"/>
        <v>44383</v>
      </c>
      <c r="D8113" s="1">
        <f>TIMEVALUE("09:53:44")</f>
        <v>0.4123148148148148</v>
      </c>
      <c r="E8113" s="2">
        <f t="shared" si="911"/>
        <v>44383</v>
      </c>
      <c r="F8113" s="1">
        <f>TIMEVALUE("09:54:02")</f>
        <v>0.41252314814814817</v>
      </c>
      <c r="G8113" t="s">
        <v>17697</v>
      </c>
      <c r="H8113" t="s">
        <v>17698</v>
      </c>
      <c r="I8113">
        <v>705.995</v>
      </c>
    </row>
    <row r="8114" spans="1:9" x14ac:dyDescent="0.25">
      <c r="A8114" t="s">
        <v>17699</v>
      </c>
      <c r="B8114">
        <v>13141</v>
      </c>
      <c r="C8114" s="2">
        <f t="shared" si="910"/>
        <v>44383</v>
      </c>
      <c r="D8114" s="1">
        <f>TIMEVALUE("09:59:15")</f>
        <v>0.41614583333333333</v>
      </c>
      <c r="E8114" s="2">
        <f t="shared" si="911"/>
        <v>44383</v>
      </c>
      <c r="F8114" s="1">
        <f>TIMEVALUE("09:59:44")</f>
        <v>0.41648148148148151</v>
      </c>
      <c r="G8114" t="s">
        <v>12009</v>
      </c>
      <c r="H8114" t="s">
        <v>17700</v>
      </c>
      <c r="I8114">
        <v>705.96900000000005</v>
      </c>
    </row>
    <row r="8115" spans="1:9" x14ac:dyDescent="0.25">
      <c r="A8115" t="s">
        <v>17701</v>
      </c>
      <c r="B8115">
        <v>13141</v>
      </c>
      <c r="C8115" s="2">
        <f t="shared" si="910"/>
        <v>44383</v>
      </c>
      <c r="D8115" s="1">
        <f>TIMEVALUE("10:01:38")</f>
        <v>0.41780092592592594</v>
      </c>
      <c r="E8115" s="2">
        <f t="shared" si="911"/>
        <v>44383</v>
      </c>
      <c r="F8115" s="1">
        <f>TIMEVALUE("10:02:18")</f>
        <v>0.41826388888888888</v>
      </c>
      <c r="G8115" t="s">
        <v>2226</v>
      </c>
      <c r="H8115" t="s">
        <v>17702</v>
      </c>
      <c r="I8115">
        <v>705.90099999999995</v>
      </c>
    </row>
    <row r="8116" spans="1:9" x14ac:dyDescent="0.25">
      <c r="A8116" t="s">
        <v>17703</v>
      </c>
      <c r="B8116">
        <v>13141</v>
      </c>
      <c r="C8116" s="2">
        <f t="shared" si="910"/>
        <v>44383</v>
      </c>
      <c r="D8116" s="1">
        <f>TIMEVALUE("10:04:06")</f>
        <v>0.41951388888888891</v>
      </c>
      <c r="E8116" s="2">
        <f t="shared" si="911"/>
        <v>44383</v>
      </c>
      <c r="F8116" s="1">
        <f>TIMEVALUE("10:04:41")</f>
        <v>0.41991898148148149</v>
      </c>
      <c r="G8116" t="s">
        <v>17425</v>
      </c>
      <c r="H8116" t="s">
        <v>17704</v>
      </c>
      <c r="I8116">
        <v>705.89499999999998</v>
      </c>
    </row>
    <row r="8117" spans="1:9" x14ac:dyDescent="0.25">
      <c r="A8117" t="s">
        <v>17705</v>
      </c>
      <c r="B8117">
        <v>13141</v>
      </c>
      <c r="C8117" s="2">
        <f t="shared" si="910"/>
        <v>44383</v>
      </c>
      <c r="D8117" s="1">
        <f>TIMEVALUE("10:06:49")</f>
        <v>0.42140046296296296</v>
      </c>
      <c r="E8117" s="2">
        <f t="shared" si="911"/>
        <v>44383</v>
      </c>
      <c r="F8117" s="1">
        <f>TIMEVALUE("10:07:57")</f>
        <v>0.42218749999999999</v>
      </c>
      <c r="G8117" t="s">
        <v>439</v>
      </c>
      <c r="H8117" t="s">
        <v>17706</v>
      </c>
      <c r="I8117">
        <v>705.85400000000004</v>
      </c>
    </row>
    <row r="8118" spans="1:9" x14ac:dyDescent="0.25">
      <c r="A8118" t="s">
        <v>17707</v>
      </c>
      <c r="B8118">
        <v>13141</v>
      </c>
      <c r="C8118" s="2">
        <f t="shared" si="910"/>
        <v>44383</v>
      </c>
      <c r="D8118" s="1">
        <f>TIMEVALUE("10:24:38")</f>
        <v>0.43377314814814816</v>
      </c>
      <c r="E8118" s="2">
        <f t="shared" si="911"/>
        <v>44383</v>
      </c>
      <c r="F8118" s="1">
        <f>TIMEVALUE("10:25:41")</f>
        <v>0.43450231481481483</v>
      </c>
      <c r="G8118" t="s">
        <v>346</v>
      </c>
      <c r="H8118" t="s">
        <v>4741</v>
      </c>
      <c r="I8118">
        <v>705.60599999999999</v>
      </c>
    </row>
    <row r="8119" spans="1:9" x14ac:dyDescent="0.25">
      <c r="A8119" t="s">
        <v>17708</v>
      </c>
      <c r="B8119">
        <v>13141</v>
      </c>
      <c r="C8119" s="2">
        <f t="shared" si="910"/>
        <v>44383</v>
      </c>
      <c r="D8119" s="1">
        <f>TIMEVALUE("10:27:54")</f>
        <v>0.43604166666666666</v>
      </c>
      <c r="E8119" s="2">
        <f t="shared" si="911"/>
        <v>44383</v>
      </c>
      <c r="F8119" s="1">
        <f>TIMEVALUE("10:29:38")</f>
        <v>0.43724537037037037</v>
      </c>
      <c r="G8119" t="s">
        <v>523</v>
      </c>
      <c r="H8119" t="s">
        <v>16530</v>
      </c>
      <c r="I8119">
        <v>705.64099999999996</v>
      </c>
    </row>
    <row r="8120" spans="1:9" x14ac:dyDescent="0.25">
      <c r="A8120" t="s">
        <v>17709</v>
      </c>
      <c r="B8120">
        <v>13141</v>
      </c>
      <c r="C8120" s="2">
        <f t="shared" si="910"/>
        <v>44383</v>
      </c>
      <c r="D8120" s="1">
        <f>TIMEVALUE("10:37:14")</f>
        <v>0.44252314814814814</v>
      </c>
      <c r="E8120" s="2">
        <f t="shared" si="911"/>
        <v>44383</v>
      </c>
      <c r="F8120" s="1">
        <f>TIMEVALUE("10:40:43")</f>
        <v>0.44494212962962965</v>
      </c>
      <c r="G8120" t="s">
        <v>419</v>
      </c>
      <c r="H8120" t="s">
        <v>17710</v>
      </c>
      <c r="I8120">
        <v>705.65300000000002</v>
      </c>
    </row>
    <row r="8121" spans="1:9" x14ac:dyDescent="0.25">
      <c r="A8121" t="s">
        <v>17711</v>
      </c>
      <c r="B8121">
        <v>13141</v>
      </c>
      <c r="C8121" s="2">
        <f t="shared" si="910"/>
        <v>44383</v>
      </c>
      <c r="D8121" s="1">
        <f>TIMEVALUE("10:42:39")</f>
        <v>0.44628472222222221</v>
      </c>
      <c r="E8121" s="2">
        <f t="shared" si="911"/>
        <v>44383</v>
      </c>
      <c r="F8121" s="1">
        <f>TIMEVALUE("10:43:57")</f>
        <v>0.44718750000000002</v>
      </c>
      <c r="G8121" t="s">
        <v>502</v>
      </c>
      <c r="H8121" t="s">
        <v>17712</v>
      </c>
      <c r="I8121">
        <v>705.66800000000001</v>
      </c>
    </row>
    <row r="8122" spans="1:9" x14ac:dyDescent="0.25">
      <c r="A8122" t="s">
        <v>17713</v>
      </c>
      <c r="B8122">
        <v>13141</v>
      </c>
      <c r="C8122" s="2">
        <f t="shared" si="910"/>
        <v>44383</v>
      </c>
      <c r="D8122" s="1">
        <f>TIMEVALUE("10:45:50")</f>
        <v>0.44849537037037035</v>
      </c>
      <c r="E8122" s="2">
        <f t="shared" si="911"/>
        <v>44383</v>
      </c>
      <c r="F8122" s="1">
        <f>TIMEVALUE("10:46:51")</f>
        <v>0.44920138888888889</v>
      </c>
      <c r="G8122" t="s">
        <v>2334</v>
      </c>
      <c r="H8122" t="s">
        <v>17714</v>
      </c>
      <c r="I8122">
        <v>705.625</v>
      </c>
    </row>
    <row r="8123" spans="1:9" x14ac:dyDescent="0.25">
      <c r="A8123" t="s">
        <v>17715</v>
      </c>
      <c r="B8123">
        <v>13141</v>
      </c>
      <c r="C8123" s="2">
        <f t="shared" si="910"/>
        <v>44383</v>
      </c>
      <c r="D8123" s="1">
        <f>TIMEVALUE("10:48:39")</f>
        <v>0.45045138888888892</v>
      </c>
      <c r="E8123" s="2">
        <f t="shared" si="911"/>
        <v>44383</v>
      </c>
      <c r="F8123" s="1">
        <f>TIMEVALUE("10:49:49")</f>
        <v>0.45126157407407408</v>
      </c>
      <c r="G8123" t="s">
        <v>2959</v>
      </c>
      <c r="H8123" t="s">
        <v>15442</v>
      </c>
      <c r="I8123">
        <v>705.63499999999999</v>
      </c>
    </row>
    <row r="8124" spans="1:9" x14ac:dyDescent="0.25">
      <c r="A8124" t="s">
        <v>17716</v>
      </c>
      <c r="B8124">
        <v>13141</v>
      </c>
      <c r="C8124" s="2">
        <f t="shared" ref="C8124:C8137" si="912">DATEVALUE("2025-07-07")</f>
        <v>44383</v>
      </c>
      <c r="D8124" s="1">
        <f>TIMEVALUE("09:38:17")</f>
        <v>0.40158564814814812</v>
      </c>
      <c r="E8124" s="2">
        <f t="shared" ref="E8124:E8137" si="913">DATEVALUE("2025-07-07")</f>
        <v>44383</v>
      </c>
      <c r="F8124" s="1">
        <f>TIMEVALUE("09:40:29")</f>
        <v>0.40311342592592592</v>
      </c>
      <c r="G8124" t="s">
        <v>452</v>
      </c>
      <c r="H8124" t="s">
        <v>17717</v>
      </c>
      <c r="I8124">
        <v>705.62699999999995</v>
      </c>
    </row>
    <row r="8125" spans="1:9" x14ac:dyDescent="0.25">
      <c r="A8125" t="s">
        <v>17718</v>
      </c>
      <c r="B8125">
        <v>13141</v>
      </c>
      <c r="C8125" s="2">
        <f t="shared" si="912"/>
        <v>44383</v>
      </c>
      <c r="D8125" s="1">
        <f>TIMEVALUE("08:49:32")</f>
        <v>0.36773148148148149</v>
      </c>
      <c r="E8125" s="2">
        <f t="shared" si="913"/>
        <v>44383</v>
      </c>
      <c r="F8125" s="1">
        <f>TIMEVALUE("08:50:30")</f>
        <v>0.3684027777777778</v>
      </c>
      <c r="G8125" t="s">
        <v>2871</v>
      </c>
      <c r="H8125" t="s">
        <v>17719</v>
      </c>
      <c r="I8125">
        <v>705.48800000000006</v>
      </c>
    </row>
    <row r="8126" spans="1:9" x14ac:dyDescent="0.25">
      <c r="A8126" t="s">
        <v>17720</v>
      </c>
      <c r="B8126">
        <v>13141</v>
      </c>
      <c r="C8126" s="2">
        <f t="shared" si="912"/>
        <v>44383</v>
      </c>
      <c r="D8126" s="1">
        <f>TIMEVALUE("08:53:55")</f>
        <v>0.37077546296296299</v>
      </c>
      <c r="E8126" s="2">
        <f t="shared" si="913"/>
        <v>44383</v>
      </c>
      <c r="F8126" s="1">
        <f>TIMEVALUE("08:54:53")</f>
        <v>0.37144675925925924</v>
      </c>
      <c r="G8126" t="s">
        <v>2871</v>
      </c>
      <c r="H8126" t="s">
        <v>17721</v>
      </c>
      <c r="I8126">
        <v>705.471</v>
      </c>
    </row>
    <row r="8127" spans="1:9" x14ac:dyDescent="0.25">
      <c r="A8127" t="s">
        <v>17722</v>
      </c>
      <c r="B8127">
        <v>13141</v>
      </c>
      <c r="C8127" s="2">
        <f t="shared" si="912"/>
        <v>44383</v>
      </c>
      <c r="D8127" s="1">
        <f>TIMEVALUE("08:57:00")</f>
        <v>0.37291666666666667</v>
      </c>
      <c r="E8127" s="2">
        <f t="shared" si="913"/>
        <v>44383</v>
      </c>
      <c r="F8127" s="1">
        <f>TIMEVALUE("08:57:41")</f>
        <v>0.37339120370370371</v>
      </c>
      <c r="G8127" t="s">
        <v>2329</v>
      </c>
      <c r="H8127" t="s">
        <v>14345</v>
      </c>
      <c r="I8127">
        <v>705.45799999999997</v>
      </c>
    </row>
    <row r="8128" spans="1:9" x14ac:dyDescent="0.25">
      <c r="A8128" t="s">
        <v>17723</v>
      </c>
      <c r="B8128">
        <v>13141</v>
      </c>
      <c r="C8128" s="2">
        <f t="shared" si="912"/>
        <v>44383</v>
      </c>
      <c r="D8128" s="1">
        <f>TIMEVALUE("08:59:54")</f>
        <v>0.37493055555555554</v>
      </c>
      <c r="E8128" s="2">
        <f t="shared" si="913"/>
        <v>44383</v>
      </c>
      <c r="F8128" s="1">
        <f>TIMEVALUE("09:00:40")</f>
        <v>0.37546296296296294</v>
      </c>
      <c r="G8128" t="s">
        <v>3003</v>
      </c>
      <c r="H8128" t="s">
        <v>17724</v>
      </c>
      <c r="I8128">
        <v>705.47900000000004</v>
      </c>
    </row>
    <row r="8129" spans="1:9" x14ac:dyDescent="0.25">
      <c r="A8129" t="s">
        <v>17725</v>
      </c>
      <c r="B8129">
        <v>13141</v>
      </c>
      <c r="C8129" s="2">
        <f t="shared" si="912"/>
        <v>44383</v>
      </c>
      <c r="D8129" s="1">
        <f>TIMEVALUE("09:02:35")</f>
        <v>0.37679398148148147</v>
      </c>
      <c r="E8129" s="2">
        <f t="shared" si="913"/>
        <v>44383</v>
      </c>
      <c r="F8129" s="1">
        <f>TIMEVALUE("09:03:57")</f>
        <v>0.37774305555555554</v>
      </c>
      <c r="G8129" t="s">
        <v>2206</v>
      </c>
      <c r="H8129" t="s">
        <v>17727</v>
      </c>
      <c r="I8129">
        <v>705.476</v>
      </c>
    </row>
    <row r="8130" spans="1:9" x14ac:dyDescent="0.25">
      <c r="A8130" t="s">
        <v>17728</v>
      </c>
      <c r="B8130">
        <v>13141</v>
      </c>
      <c r="C8130" s="2">
        <f t="shared" si="912"/>
        <v>44383</v>
      </c>
      <c r="D8130" s="1">
        <f>TIMEVALUE("09:07:26")</f>
        <v>0.38016203703703705</v>
      </c>
      <c r="E8130" s="2">
        <f t="shared" si="913"/>
        <v>44383</v>
      </c>
      <c r="F8130" s="1">
        <f>TIMEVALUE("09:09:16")</f>
        <v>0.38143518518518521</v>
      </c>
      <c r="G8130" t="s">
        <v>436</v>
      </c>
      <c r="H8130" t="s">
        <v>17729</v>
      </c>
      <c r="I8130">
        <v>705.53099999999995</v>
      </c>
    </row>
    <row r="8131" spans="1:9" x14ac:dyDescent="0.25">
      <c r="A8131" t="s">
        <v>17730</v>
      </c>
      <c r="B8131">
        <v>13141</v>
      </c>
      <c r="C8131" s="2">
        <f t="shared" si="912"/>
        <v>44383</v>
      </c>
      <c r="D8131" s="1">
        <f>TIMEVALUE("09:11:55")</f>
        <v>0.38327546296296294</v>
      </c>
      <c r="E8131" s="2">
        <f t="shared" si="913"/>
        <v>44383</v>
      </c>
      <c r="F8131" s="1">
        <f>TIMEVALUE("09:13:43")</f>
        <v>0.38452546296296297</v>
      </c>
      <c r="G8131" t="s">
        <v>464</v>
      </c>
      <c r="H8131" t="s">
        <v>4293</v>
      </c>
      <c r="I8131">
        <v>705.54600000000005</v>
      </c>
    </row>
    <row r="8132" spans="1:9" x14ac:dyDescent="0.25">
      <c r="A8132" t="s">
        <v>17731</v>
      </c>
      <c r="B8132">
        <v>13141</v>
      </c>
      <c r="C8132" s="2">
        <f t="shared" si="912"/>
        <v>44383</v>
      </c>
      <c r="D8132" s="1">
        <f>TIMEVALUE("09:15:50")</f>
        <v>0.38599537037037035</v>
      </c>
      <c r="E8132" s="2">
        <f t="shared" si="913"/>
        <v>44383</v>
      </c>
      <c r="F8132" s="1">
        <f>TIMEVALUE("09:18:49")</f>
        <v>0.38806712962962964</v>
      </c>
      <c r="G8132" t="s">
        <v>2326</v>
      </c>
      <c r="H8132" t="s">
        <v>17732</v>
      </c>
      <c r="I8132">
        <v>705.56700000000001</v>
      </c>
    </row>
    <row r="8133" spans="1:9" x14ac:dyDescent="0.25">
      <c r="A8133" t="s">
        <v>17733</v>
      </c>
      <c r="B8133">
        <v>13141</v>
      </c>
      <c r="C8133" s="2">
        <f t="shared" si="912"/>
        <v>44383</v>
      </c>
      <c r="D8133" s="1">
        <f>TIMEVALUE("09:21:53")</f>
        <v>0.39019675925925928</v>
      </c>
      <c r="E8133" s="2">
        <f t="shared" si="913"/>
        <v>44383</v>
      </c>
      <c r="F8133" s="1">
        <f>TIMEVALUE("09:23:04")</f>
        <v>0.39101851851851854</v>
      </c>
      <c r="G8133" t="s">
        <v>287</v>
      </c>
      <c r="H8133" t="s">
        <v>17734</v>
      </c>
      <c r="I8133">
        <v>705.60799999999995</v>
      </c>
    </row>
    <row r="8134" spans="1:9" x14ac:dyDescent="0.25">
      <c r="A8134" t="s">
        <v>17735</v>
      </c>
      <c r="B8134">
        <v>13141</v>
      </c>
      <c r="C8134" s="2">
        <f t="shared" si="912"/>
        <v>44383</v>
      </c>
      <c r="D8134" s="1">
        <f>TIMEVALUE("09:24:46")</f>
        <v>0.39219907407407406</v>
      </c>
      <c r="E8134" s="2">
        <f t="shared" si="913"/>
        <v>44383</v>
      </c>
      <c r="F8134" s="1">
        <f>TIMEVALUE("09:28:25")</f>
        <v>0.39473379629629629</v>
      </c>
      <c r="G8134" t="s">
        <v>2145</v>
      </c>
      <c r="H8134" t="s">
        <v>17736</v>
      </c>
      <c r="I8134">
        <v>705.66</v>
      </c>
    </row>
    <row r="8135" spans="1:9" x14ac:dyDescent="0.25">
      <c r="A8135" t="s">
        <v>17737</v>
      </c>
      <c r="B8135">
        <v>13141</v>
      </c>
      <c r="C8135" s="2">
        <f t="shared" si="912"/>
        <v>44383</v>
      </c>
      <c r="D8135" s="1">
        <f>TIMEVALUE("09:30:18")</f>
        <v>0.39604166666666668</v>
      </c>
      <c r="E8135" s="2">
        <f t="shared" si="913"/>
        <v>44383</v>
      </c>
      <c r="F8135" s="1">
        <f>TIMEVALUE("09:31:50")</f>
        <v>0.39710648148148148</v>
      </c>
      <c r="G8135" t="s">
        <v>2201</v>
      </c>
      <c r="H8135" t="s">
        <v>17738</v>
      </c>
      <c r="I8135">
        <v>705.69399999999996</v>
      </c>
    </row>
    <row r="8136" spans="1:9" x14ac:dyDescent="0.25">
      <c r="A8136" t="s">
        <v>17739</v>
      </c>
      <c r="B8136">
        <v>13141</v>
      </c>
      <c r="C8136" s="2">
        <f t="shared" si="912"/>
        <v>44383</v>
      </c>
      <c r="D8136" s="1">
        <f>TIMEVALUE("09:34:02")</f>
        <v>0.39863425925925927</v>
      </c>
      <c r="E8136" s="2">
        <f t="shared" si="913"/>
        <v>44383</v>
      </c>
      <c r="F8136" s="1">
        <f>TIMEVALUE("09:34:56")</f>
        <v>0.39925925925925926</v>
      </c>
      <c r="G8136" t="s">
        <v>2775</v>
      </c>
      <c r="H8136" t="s">
        <v>17740</v>
      </c>
      <c r="I8136">
        <v>705.678</v>
      </c>
    </row>
    <row r="8137" spans="1:9" x14ac:dyDescent="0.25">
      <c r="A8137" t="s">
        <v>17741</v>
      </c>
      <c r="B8137">
        <v>13141</v>
      </c>
      <c r="C8137" s="2">
        <f t="shared" si="912"/>
        <v>44383</v>
      </c>
      <c r="D8137" s="1">
        <f>TIMEVALUE("08:41:46")</f>
        <v>0.36233796296296295</v>
      </c>
      <c r="E8137" s="2">
        <f t="shared" si="913"/>
        <v>44383</v>
      </c>
      <c r="F8137" s="1">
        <f>TIMEVALUE("08:42:47")</f>
        <v>0.36304398148148148</v>
      </c>
      <c r="G8137" t="s">
        <v>2334</v>
      </c>
      <c r="H8137" t="s">
        <v>17742</v>
      </c>
      <c r="I8137">
        <v>705.81299999999999</v>
      </c>
    </row>
    <row r="8138" spans="1:9" x14ac:dyDescent="0.25">
      <c r="A8138" t="s">
        <v>17743</v>
      </c>
      <c r="B8138">
        <v>13141</v>
      </c>
      <c r="C8138" s="2">
        <f t="shared" ref="C8138:C8169" si="914">DATEVALUE("2025-04-17")</f>
        <v>44302</v>
      </c>
      <c r="D8138" s="1">
        <f>TIMEVALUE("14:26:57")</f>
        <v>0.60204861111111108</v>
      </c>
      <c r="E8138" s="2">
        <f t="shared" ref="E8138:E8169" si="915">DATEVALUE("2025-04-17")</f>
        <v>44302</v>
      </c>
      <c r="F8138" s="1">
        <f>TIMEVALUE("14:27:45")</f>
        <v>0.60260416666666672</v>
      </c>
      <c r="G8138" t="s">
        <v>2223</v>
      </c>
      <c r="H8138" t="s">
        <v>17744</v>
      </c>
      <c r="I8138">
        <v>705.21600000000001</v>
      </c>
    </row>
    <row r="8139" spans="1:9" x14ac:dyDescent="0.25">
      <c r="A8139" t="s">
        <v>17745</v>
      </c>
      <c r="B8139">
        <v>13141</v>
      </c>
      <c r="C8139" s="2">
        <f t="shared" si="914"/>
        <v>44302</v>
      </c>
      <c r="D8139" s="1">
        <f>TIMEVALUE("14:29:40")</f>
        <v>0.60393518518518519</v>
      </c>
      <c r="E8139" s="2">
        <f t="shared" si="915"/>
        <v>44302</v>
      </c>
      <c r="F8139" s="1">
        <f>TIMEVALUE("14:30:18")</f>
        <v>0.604375</v>
      </c>
      <c r="G8139" t="s">
        <v>753</v>
      </c>
      <c r="H8139" t="s">
        <v>14310</v>
      </c>
      <c r="I8139">
        <v>705.29499999999996</v>
      </c>
    </row>
    <row r="8140" spans="1:9" x14ac:dyDescent="0.25">
      <c r="A8140" t="s">
        <v>17746</v>
      </c>
      <c r="B8140">
        <v>13141</v>
      </c>
      <c r="C8140" s="2">
        <f t="shared" si="914"/>
        <v>44302</v>
      </c>
      <c r="D8140" s="1">
        <f>TIMEVALUE("14:31:50")</f>
        <v>0.60543981481481479</v>
      </c>
      <c r="E8140" s="2">
        <f t="shared" si="915"/>
        <v>44302</v>
      </c>
      <c r="F8140" s="1">
        <f>TIMEVALUE("14:34:00")</f>
        <v>0.6069444444444444</v>
      </c>
      <c r="G8140" t="s">
        <v>496</v>
      </c>
      <c r="H8140" t="s">
        <v>17747</v>
      </c>
      <c r="I8140">
        <v>705.23900000000003</v>
      </c>
    </row>
    <row r="8141" spans="1:9" x14ac:dyDescent="0.25">
      <c r="A8141" t="s">
        <v>17748</v>
      </c>
      <c r="B8141">
        <v>13141</v>
      </c>
      <c r="C8141" s="2">
        <f t="shared" si="914"/>
        <v>44302</v>
      </c>
      <c r="D8141" s="1">
        <f>TIMEVALUE("14:36:21")</f>
        <v>0.60857638888888888</v>
      </c>
      <c r="E8141" s="2">
        <f t="shared" si="915"/>
        <v>44302</v>
      </c>
      <c r="F8141" s="1">
        <f>TIMEVALUE("14:36:53")</f>
        <v>0.60894675925925923</v>
      </c>
      <c r="G8141" t="s">
        <v>13593</v>
      </c>
      <c r="H8141" t="s">
        <v>17749</v>
      </c>
      <c r="I8141">
        <v>705.27700000000004</v>
      </c>
    </row>
    <row r="8142" spans="1:9" x14ac:dyDescent="0.25">
      <c r="A8142" t="s">
        <v>17750</v>
      </c>
      <c r="B8142">
        <v>13141</v>
      </c>
      <c r="C8142" s="2">
        <f t="shared" si="914"/>
        <v>44302</v>
      </c>
      <c r="D8142" s="1">
        <f>TIMEVALUE("14:38:30")</f>
        <v>0.61006944444444444</v>
      </c>
      <c r="E8142" s="2">
        <f t="shared" si="915"/>
        <v>44302</v>
      </c>
      <c r="F8142" s="1">
        <f>TIMEVALUE("14:40:09")</f>
        <v>0.61121527777777773</v>
      </c>
      <c r="G8142" t="s">
        <v>455</v>
      </c>
      <c r="H8142" t="s">
        <v>14074</v>
      </c>
      <c r="I8142">
        <v>705.42</v>
      </c>
    </row>
    <row r="8143" spans="1:9" x14ac:dyDescent="0.25">
      <c r="A8143" t="s">
        <v>17752</v>
      </c>
      <c r="B8143">
        <v>13141</v>
      </c>
      <c r="C8143" s="2">
        <f t="shared" si="914"/>
        <v>44302</v>
      </c>
      <c r="D8143" s="1">
        <f>TIMEVALUE("14:41:55")</f>
        <v>0.61244212962962963</v>
      </c>
      <c r="E8143" s="2">
        <f t="shared" si="915"/>
        <v>44302</v>
      </c>
      <c r="F8143" s="1">
        <f>TIMEVALUE("14:43:25")</f>
        <v>0.61348379629629635</v>
      </c>
      <c r="G8143" t="s">
        <v>349</v>
      </c>
      <c r="H8143" t="s">
        <v>15460</v>
      </c>
      <c r="I8143">
        <v>705.46199999999999</v>
      </c>
    </row>
    <row r="8144" spans="1:9" x14ac:dyDescent="0.25">
      <c r="A8144" t="s">
        <v>17753</v>
      </c>
      <c r="B8144">
        <v>13141</v>
      </c>
      <c r="C8144" s="2">
        <f t="shared" si="914"/>
        <v>44302</v>
      </c>
      <c r="D8144" s="1">
        <f>TIMEVALUE("14:46:06")</f>
        <v>0.61534722222222227</v>
      </c>
      <c r="E8144" s="2">
        <f t="shared" si="915"/>
        <v>44302</v>
      </c>
      <c r="F8144" s="1">
        <f>TIMEVALUE("14:47:09")</f>
        <v>0.61607638888888894</v>
      </c>
      <c r="G8144" t="s">
        <v>346</v>
      </c>
      <c r="H8144" t="s">
        <v>17754</v>
      </c>
      <c r="I8144">
        <v>705.43600000000004</v>
      </c>
    </row>
    <row r="8145" spans="1:9" x14ac:dyDescent="0.25">
      <c r="A8145" t="s">
        <v>17755</v>
      </c>
      <c r="B8145">
        <v>13141</v>
      </c>
      <c r="C8145" s="2">
        <f t="shared" si="914"/>
        <v>44302</v>
      </c>
      <c r="D8145" s="1">
        <f>TIMEVALUE("14:49:08")</f>
        <v>0.61745370370370367</v>
      </c>
      <c r="E8145" s="2">
        <f t="shared" si="915"/>
        <v>44302</v>
      </c>
      <c r="F8145" s="1">
        <f>TIMEVALUE("14:51:09")</f>
        <v>0.61885416666666671</v>
      </c>
      <c r="G8145" t="s">
        <v>2385</v>
      </c>
      <c r="H8145" t="s">
        <v>17756</v>
      </c>
      <c r="I8145">
        <v>705.46400000000006</v>
      </c>
    </row>
    <row r="8146" spans="1:9" x14ac:dyDescent="0.25">
      <c r="A8146" t="s">
        <v>17757</v>
      </c>
      <c r="B8146">
        <v>13141</v>
      </c>
      <c r="C8146" s="2">
        <f t="shared" si="914"/>
        <v>44302</v>
      </c>
      <c r="D8146" s="1">
        <f>TIMEVALUE("14:52:46")</f>
        <v>0.61997685185185181</v>
      </c>
      <c r="E8146" s="2">
        <f t="shared" si="915"/>
        <v>44302</v>
      </c>
      <c r="F8146" s="1">
        <f>TIMEVALUE("14:53:51")</f>
        <v>0.62072916666666667</v>
      </c>
      <c r="G8146" t="s">
        <v>2289</v>
      </c>
      <c r="H8146" t="s">
        <v>14163</v>
      </c>
      <c r="I8146">
        <v>705.524</v>
      </c>
    </row>
    <row r="8147" spans="1:9" x14ac:dyDescent="0.25">
      <c r="A8147" t="s">
        <v>17758</v>
      </c>
      <c r="B8147">
        <v>13141</v>
      </c>
      <c r="C8147" s="2">
        <f t="shared" si="914"/>
        <v>44302</v>
      </c>
      <c r="D8147" s="1">
        <f>TIMEVALUE("14:55:55")</f>
        <v>0.62216435185185182</v>
      </c>
      <c r="E8147" s="2">
        <f t="shared" si="915"/>
        <v>44302</v>
      </c>
      <c r="F8147" s="1">
        <f>TIMEVALUE("14:59:20")</f>
        <v>0.624537037037037</v>
      </c>
      <c r="G8147" t="s">
        <v>2745</v>
      </c>
      <c r="H8147" t="s">
        <v>17759</v>
      </c>
      <c r="I8147">
        <v>705.49800000000005</v>
      </c>
    </row>
    <row r="8148" spans="1:9" x14ac:dyDescent="0.25">
      <c r="A8148" t="s">
        <v>17760</v>
      </c>
      <c r="B8148">
        <v>13141</v>
      </c>
      <c r="C8148" s="2">
        <f t="shared" si="914"/>
        <v>44302</v>
      </c>
      <c r="D8148" s="1">
        <f>TIMEVALUE("15:01:16")</f>
        <v>0.62587962962962962</v>
      </c>
      <c r="E8148" s="2">
        <f t="shared" si="915"/>
        <v>44302</v>
      </c>
      <c r="F8148" s="1">
        <f>TIMEVALUE("15:02:03")</f>
        <v>0.62642361111111111</v>
      </c>
      <c r="G8148" t="s">
        <v>2639</v>
      </c>
      <c r="H8148" t="s">
        <v>4746</v>
      </c>
      <c r="I8148">
        <v>705.601</v>
      </c>
    </row>
    <row r="8149" spans="1:9" x14ac:dyDescent="0.25">
      <c r="A8149" t="s">
        <v>17761</v>
      </c>
      <c r="B8149">
        <v>13141</v>
      </c>
      <c r="C8149" s="2">
        <f t="shared" si="914"/>
        <v>44302</v>
      </c>
      <c r="D8149" s="1">
        <f>TIMEVALUE("15:03:33")</f>
        <v>0.62746527777777783</v>
      </c>
      <c r="E8149" s="2">
        <f t="shared" si="915"/>
        <v>44302</v>
      </c>
      <c r="F8149" s="1">
        <f>TIMEVALUE("15:04:23")</f>
        <v>0.62804398148148144</v>
      </c>
      <c r="G8149" t="s">
        <v>2778</v>
      </c>
      <c r="H8149" t="s">
        <v>17762</v>
      </c>
      <c r="I8149">
        <v>705.67600000000004</v>
      </c>
    </row>
    <row r="8150" spans="1:9" x14ac:dyDescent="0.25">
      <c r="A8150" t="s">
        <v>17763</v>
      </c>
      <c r="B8150">
        <v>13141</v>
      </c>
      <c r="C8150" s="2">
        <f t="shared" si="914"/>
        <v>44302</v>
      </c>
      <c r="D8150" s="1">
        <f>TIMEVALUE("14:21:17")</f>
        <v>0.59811342592592598</v>
      </c>
      <c r="E8150" s="2">
        <f t="shared" si="915"/>
        <v>44302</v>
      </c>
      <c r="F8150" s="1">
        <f>TIMEVALUE("14:22:04")</f>
        <v>0.59865740740740736</v>
      </c>
      <c r="G8150" t="s">
        <v>2639</v>
      </c>
      <c r="H8150" t="s">
        <v>17764</v>
      </c>
      <c r="I8150">
        <v>705.65599999999995</v>
      </c>
    </row>
    <row r="8151" spans="1:9" x14ac:dyDescent="0.25">
      <c r="A8151" t="s">
        <v>17765</v>
      </c>
      <c r="B8151">
        <v>13141</v>
      </c>
      <c r="C8151" s="2">
        <f t="shared" si="914"/>
        <v>44302</v>
      </c>
      <c r="D8151" s="1">
        <f>TIMEVALUE("13:41:15")</f>
        <v>0.5703125</v>
      </c>
      <c r="E8151" s="2">
        <f t="shared" si="915"/>
        <v>44302</v>
      </c>
      <c r="F8151" s="1">
        <f>TIMEVALUE("13:42:03")</f>
        <v>0.57086805555555553</v>
      </c>
      <c r="G8151" t="s">
        <v>2223</v>
      </c>
      <c r="H8151" t="s">
        <v>17766</v>
      </c>
      <c r="I8151">
        <v>705.11300000000006</v>
      </c>
    </row>
    <row r="8152" spans="1:9" x14ac:dyDescent="0.25">
      <c r="A8152" t="s">
        <v>17767</v>
      </c>
      <c r="B8152">
        <v>13141</v>
      </c>
      <c r="C8152" s="2">
        <f t="shared" si="914"/>
        <v>44302</v>
      </c>
      <c r="D8152" s="1">
        <f>TIMEVALUE("13:45:21")</f>
        <v>0.57315972222222222</v>
      </c>
      <c r="E8152" s="2">
        <f t="shared" si="915"/>
        <v>44302</v>
      </c>
      <c r="F8152" s="1">
        <f>TIMEVALUE("13:46:17")</f>
        <v>0.5738078703703704</v>
      </c>
      <c r="G8152" t="s">
        <v>2670</v>
      </c>
      <c r="H8152" t="s">
        <v>2808</v>
      </c>
      <c r="I8152">
        <v>705.17700000000002</v>
      </c>
    </row>
    <row r="8153" spans="1:9" x14ac:dyDescent="0.25">
      <c r="A8153" t="s">
        <v>17768</v>
      </c>
      <c r="B8153">
        <v>13141</v>
      </c>
      <c r="C8153" s="2">
        <f t="shared" si="914"/>
        <v>44302</v>
      </c>
      <c r="D8153" s="1">
        <f>TIMEVALUE("13:47:56")</f>
        <v>0.57495370370370369</v>
      </c>
      <c r="E8153" s="2">
        <f t="shared" si="915"/>
        <v>44302</v>
      </c>
      <c r="F8153" s="1">
        <f>TIMEVALUE("13:50:08")</f>
        <v>0.57648148148148148</v>
      </c>
      <c r="G8153" t="s">
        <v>452</v>
      </c>
      <c r="H8153" t="s">
        <v>17769</v>
      </c>
      <c r="I8153">
        <v>705.21199999999999</v>
      </c>
    </row>
    <row r="8154" spans="1:9" x14ac:dyDescent="0.25">
      <c r="A8154" t="s">
        <v>17770</v>
      </c>
      <c r="B8154">
        <v>13141</v>
      </c>
      <c r="C8154" s="2">
        <f t="shared" si="914"/>
        <v>44302</v>
      </c>
      <c r="D8154" s="1">
        <f>TIMEVALUE("13:52:49")</f>
        <v>0.5783449074074074</v>
      </c>
      <c r="E8154" s="2">
        <f t="shared" si="915"/>
        <v>44302</v>
      </c>
      <c r="F8154" s="1">
        <f>TIMEVALUE("13:54:35")</f>
        <v>0.5795717592592593</v>
      </c>
      <c r="G8154" t="s">
        <v>400</v>
      </c>
      <c r="H8154" t="s">
        <v>17772</v>
      </c>
      <c r="I8154">
        <v>705.25199999999995</v>
      </c>
    </row>
    <row r="8155" spans="1:9" x14ac:dyDescent="0.25">
      <c r="A8155" t="s">
        <v>17773</v>
      </c>
      <c r="B8155">
        <v>13141</v>
      </c>
      <c r="C8155" s="2">
        <f t="shared" si="914"/>
        <v>44302</v>
      </c>
      <c r="D8155" s="1">
        <f>TIMEVALUE("13:56:43")</f>
        <v>0.58105324074074072</v>
      </c>
      <c r="E8155" s="2">
        <f t="shared" si="915"/>
        <v>44302</v>
      </c>
      <c r="F8155" s="1">
        <f>TIMEVALUE("13:58:30")</f>
        <v>0.58229166666666665</v>
      </c>
      <c r="G8155" t="s">
        <v>508</v>
      </c>
      <c r="H8155" t="s">
        <v>17775</v>
      </c>
      <c r="I8155">
        <v>705.31200000000001</v>
      </c>
    </row>
    <row r="8156" spans="1:9" x14ac:dyDescent="0.25">
      <c r="A8156" t="s">
        <v>17776</v>
      </c>
      <c r="B8156">
        <v>13141</v>
      </c>
      <c r="C8156" s="2">
        <f t="shared" si="914"/>
        <v>44302</v>
      </c>
      <c r="D8156" s="1">
        <f>TIMEVALUE("14:00:21")</f>
        <v>0.58357638888888885</v>
      </c>
      <c r="E8156" s="2">
        <f t="shared" si="915"/>
        <v>44302</v>
      </c>
      <c r="F8156" s="1">
        <f>TIMEVALUE("14:02:43")</f>
        <v>0.58521990740740737</v>
      </c>
      <c r="G8156" t="s">
        <v>264</v>
      </c>
      <c r="H8156" t="s">
        <v>350</v>
      </c>
      <c r="I8156">
        <v>705.41300000000001</v>
      </c>
    </row>
    <row r="8157" spans="1:9" x14ac:dyDescent="0.25">
      <c r="A8157" t="s">
        <v>17777</v>
      </c>
      <c r="B8157">
        <v>13141</v>
      </c>
      <c r="C8157" s="2">
        <f t="shared" si="914"/>
        <v>44302</v>
      </c>
      <c r="D8157" s="1">
        <f>TIMEVALUE("14:04:37")</f>
        <v>0.5865393518518518</v>
      </c>
      <c r="E8157" s="2">
        <f t="shared" si="915"/>
        <v>44302</v>
      </c>
      <c r="F8157" s="1">
        <f>TIMEVALUE("14:05:48")</f>
        <v>0.58736111111111111</v>
      </c>
      <c r="G8157" t="s">
        <v>287</v>
      </c>
      <c r="H8157" t="s">
        <v>17778</v>
      </c>
      <c r="I8157">
        <v>705.42</v>
      </c>
    </row>
    <row r="8158" spans="1:9" x14ac:dyDescent="0.25">
      <c r="A8158" t="s">
        <v>17779</v>
      </c>
      <c r="B8158">
        <v>13141</v>
      </c>
      <c r="C8158" s="2">
        <f t="shared" si="914"/>
        <v>44302</v>
      </c>
      <c r="D8158" s="1">
        <f>TIMEVALUE("14:07:21")</f>
        <v>0.58843749999999995</v>
      </c>
      <c r="E8158" s="2">
        <f t="shared" si="915"/>
        <v>44302</v>
      </c>
      <c r="F8158" s="1">
        <f>TIMEVALUE("14:08:43")</f>
        <v>0.58938657407407402</v>
      </c>
      <c r="G8158" t="s">
        <v>2206</v>
      </c>
      <c r="H8158" t="s">
        <v>17780</v>
      </c>
      <c r="I8158">
        <v>705.42600000000004</v>
      </c>
    </row>
    <row r="8159" spans="1:9" x14ac:dyDescent="0.25">
      <c r="A8159" t="s">
        <v>17781</v>
      </c>
      <c r="B8159">
        <v>13141</v>
      </c>
      <c r="C8159" s="2">
        <f t="shared" si="914"/>
        <v>44302</v>
      </c>
      <c r="D8159" s="1">
        <f>TIMEVALUE("14:10:08")</f>
        <v>0.59037037037037032</v>
      </c>
      <c r="E8159" s="2">
        <f t="shared" si="915"/>
        <v>44302</v>
      </c>
      <c r="F8159" s="1">
        <f>TIMEVALUE("14:11:01")</f>
        <v>0.59098379629629627</v>
      </c>
      <c r="G8159" t="s">
        <v>3399</v>
      </c>
      <c r="H8159" t="s">
        <v>15873</v>
      </c>
      <c r="I8159">
        <v>705.49900000000002</v>
      </c>
    </row>
    <row r="8160" spans="1:9" x14ac:dyDescent="0.25">
      <c r="A8160" t="s">
        <v>17782</v>
      </c>
      <c r="B8160">
        <v>13141</v>
      </c>
      <c r="C8160" s="2">
        <f t="shared" si="914"/>
        <v>44302</v>
      </c>
      <c r="D8160" s="1">
        <f>TIMEVALUE("14:12:35")</f>
        <v>0.59207175925925926</v>
      </c>
      <c r="E8160" s="2">
        <f t="shared" si="915"/>
        <v>44302</v>
      </c>
      <c r="F8160" s="1">
        <f>TIMEVALUE("14:13:51")</f>
        <v>0.59295138888888888</v>
      </c>
      <c r="G8160" t="s">
        <v>352</v>
      </c>
      <c r="H8160" t="s">
        <v>15265</v>
      </c>
      <c r="I8160">
        <v>705.51499999999999</v>
      </c>
    </row>
    <row r="8161" spans="1:9" x14ac:dyDescent="0.25">
      <c r="A8161" t="s">
        <v>17783</v>
      </c>
      <c r="B8161">
        <v>13141</v>
      </c>
      <c r="C8161" s="2">
        <f t="shared" si="914"/>
        <v>44302</v>
      </c>
      <c r="D8161" s="1">
        <f>TIMEVALUE("14:15:16")</f>
        <v>0.59393518518518518</v>
      </c>
      <c r="E8161" s="2">
        <f t="shared" si="915"/>
        <v>44302</v>
      </c>
      <c r="F8161" s="1">
        <f>TIMEVALUE("14:16:04")</f>
        <v>0.59449074074074071</v>
      </c>
      <c r="G8161" t="s">
        <v>2223</v>
      </c>
      <c r="H8161" t="s">
        <v>17784</v>
      </c>
      <c r="I8161">
        <v>705.59</v>
      </c>
    </row>
    <row r="8162" spans="1:9" x14ac:dyDescent="0.25">
      <c r="A8162" t="s">
        <v>17785</v>
      </c>
      <c r="B8162">
        <v>13141</v>
      </c>
      <c r="C8162" s="2">
        <f t="shared" si="914"/>
        <v>44302</v>
      </c>
      <c r="D8162" s="1">
        <f>TIMEVALUE("14:18:06")</f>
        <v>0.59590277777777778</v>
      </c>
      <c r="E8162" s="2">
        <f t="shared" si="915"/>
        <v>44302</v>
      </c>
      <c r="F8162" s="1">
        <f>TIMEVALUE("14:18:58")</f>
        <v>0.59650462962962958</v>
      </c>
      <c r="G8162" t="s">
        <v>2427</v>
      </c>
      <c r="H8162" t="s">
        <v>17786</v>
      </c>
      <c r="I8162">
        <v>705.54100000000005</v>
      </c>
    </row>
    <row r="8163" spans="1:9" x14ac:dyDescent="0.25">
      <c r="A8163" t="s">
        <v>17787</v>
      </c>
      <c r="B8163">
        <v>13141</v>
      </c>
      <c r="C8163" s="2">
        <f t="shared" si="914"/>
        <v>44302</v>
      </c>
      <c r="D8163" s="1">
        <f>TIMEVALUE("13:35:09")</f>
        <v>0.56607638888888889</v>
      </c>
      <c r="E8163" s="2">
        <f t="shared" si="915"/>
        <v>44302</v>
      </c>
      <c r="F8163" s="1">
        <f>TIMEVALUE("13:36:20")</f>
        <v>0.5668981481481481</v>
      </c>
      <c r="G8163" t="s">
        <v>287</v>
      </c>
      <c r="H8163" t="s">
        <v>2874</v>
      </c>
      <c r="I8163">
        <v>705.57100000000003</v>
      </c>
    </row>
    <row r="8164" spans="1:9" x14ac:dyDescent="0.25">
      <c r="A8164" t="s">
        <v>17788</v>
      </c>
      <c r="B8164">
        <v>13141</v>
      </c>
      <c r="C8164" s="2">
        <f t="shared" si="914"/>
        <v>44302</v>
      </c>
      <c r="D8164" s="1">
        <f>TIMEVALUE("12:39:58")</f>
        <v>0.5277546296296296</v>
      </c>
      <c r="E8164" s="2">
        <f t="shared" si="915"/>
        <v>44302</v>
      </c>
      <c r="F8164" s="1">
        <f>TIMEVALUE("12:42:33")</f>
        <v>0.52954861111111107</v>
      </c>
      <c r="G8164" t="s">
        <v>446</v>
      </c>
      <c r="H8164" t="s">
        <v>17789</v>
      </c>
      <c r="I8164">
        <v>705.08399999999995</v>
      </c>
    </row>
    <row r="8165" spans="1:9" x14ac:dyDescent="0.25">
      <c r="A8165" t="s">
        <v>17790</v>
      </c>
      <c r="B8165">
        <v>13141</v>
      </c>
      <c r="C8165" s="2">
        <f t="shared" si="914"/>
        <v>44302</v>
      </c>
      <c r="D8165" s="1">
        <f>TIMEVALUE("12:45:54")</f>
        <v>0.53187499999999999</v>
      </c>
      <c r="E8165" s="2">
        <f t="shared" si="915"/>
        <v>44302</v>
      </c>
      <c r="F8165" s="1">
        <f>TIMEVALUE("12:46:36")</f>
        <v>0.53236111111111106</v>
      </c>
      <c r="G8165" t="s">
        <v>4717</v>
      </c>
      <c r="H8165" t="s">
        <v>1261</v>
      </c>
      <c r="I8165">
        <v>705.12300000000005</v>
      </c>
    </row>
    <row r="8166" spans="1:9" x14ac:dyDescent="0.25">
      <c r="A8166" t="s">
        <v>17791</v>
      </c>
      <c r="B8166">
        <v>13141</v>
      </c>
      <c r="C8166" s="2">
        <f t="shared" si="914"/>
        <v>44302</v>
      </c>
      <c r="D8166" s="1">
        <f>TIMEVALUE("12:48:32")</f>
        <v>0.53370370370370368</v>
      </c>
      <c r="E8166" s="2">
        <f t="shared" si="915"/>
        <v>44302</v>
      </c>
      <c r="F8166" s="1">
        <f>TIMEVALUE("12:49:42")</f>
        <v>0.53451388888888884</v>
      </c>
      <c r="G8166" t="s">
        <v>2959</v>
      </c>
      <c r="H8166" t="s">
        <v>14873</v>
      </c>
      <c r="I8166">
        <v>705.13300000000004</v>
      </c>
    </row>
    <row r="8167" spans="1:9" x14ac:dyDescent="0.25">
      <c r="A8167" t="s">
        <v>17792</v>
      </c>
      <c r="B8167">
        <v>13141</v>
      </c>
      <c r="C8167" s="2">
        <f t="shared" si="914"/>
        <v>44302</v>
      </c>
      <c r="D8167" s="1">
        <f>TIMEVALUE("12:51:40")</f>
        <v>0.53587962962962965</v>
      </c>
      <c r="E8167" s="2">
        <f t="shared" si="915"/>
        <v>44302</v>
      </c>
      <c r="F8167" s="1">
        <f>TIMEVALUE("12:52:24")</f>
        <v>0.53638888888888892</v>
      </c>
      <c r="G8167" t="s">
        <v>532</v>
      </c>
      <c r="H8167" t="s">
        <v>17793</v>
      </c>
      <c r="I8167">
        <v>705.18200000000002</v>
      </c>
    </row>
    <row r="8168" spans="1:9" x14ac:dyDescent="0.25">
      <c r="A8168" t="s">
        <v>17794</v>
      </c>
      <c r="B8168">
        <v>13141</v>
      </c>
      <c r="C8168" s="2">
        <f t="shared" si="914"/>
        <v>44302</v>
      </c>
      <c r="D8168" s="1">
        <f>TIMEVALUE("12:55:18")</f>
        <v>0.53840277777777779</v>
      </c>
      <c r="E8168" s="2">
        <f t="shared" si="915"/>
        <v>44302</v>
      </c>
      <c r="F8168" s="1">
        <f>TIMEVALUE("12:57:40")</f>
        <v>0.5400462962962963</v>
      </c>
      <c r="G8168" t="s">
        <v>264</v>
      </c>
      <c r="H8168" t="s">
        <v>17795</v>
      </c>
      <c r="I8168">
        <v>705.21600000000001</v>
      </c>
    </row>
    <row r="8169" spans="1:9" x14ac:dyDescent="0.25">
      <c r="A8169" t="s">
        <v>17796</v>
      </c>
      <c r="B8169">
        <v>13141</v>
      </c>
      <c r="C8169" s="2">
        <f t="shared" si="914"/>
        <v>44302</v>
      </c>
      <c r="D8169" s="1">
        <f>TIMEVALUE("12:59:43")</f>
        <v>0.54146990740740741</v>
      </c>
      <c r="E8169" s="2">
        <f t="shared" si="915"/>
        <v>44302</v>
      </c>
      <c r="F8169" s="1">
        <f>TIMEVALUE("13:02:36")</f>
        <v>0.54347222222222225</v>
      </c>
      <c r="G8169" t="s">
        <v>696</v>
      </c>
      <c r="H8169" t="s">
        <v>2799</v>
      </c>
      <c r="I8169">
        <v>705.149</v>
      </c>
    </row>
    <row r="8170" spans="1:9" x14ac:dyDescent="0.25">
      <c r="A8170" t="s">
        <v>17797</v>
      </c>
      <c r="B8170">
        <v>13141</v>
      </c>
      <c r="C8170" s="2">
        <f t="shared" ref="C8170:C8201" si="916">DATEVALUE("2025-04-17")</f>
        <v>44302</v>
      </c>
      <c r="D8170" s="1">
        <f>TIMEVALUE("13:04:27")</f>
        <v>0.54475694444444445</v>
      </c>
      <c r="E8170" s="2">
        <f t="shared" ref="E8170:E8201" si="917">DATEVALUE("2025-04-17")</f>
        <v>44302</v>
      </c>
      <c r="F8170" s="1">
        <f>TIMEVALUE("13:08:18")</f>
        <v>0.54743055555555553</v>
      </c>
      <c r="G8170" t="s">
        <v>846</v>
      </c>
      <c r="H8170" t="s">
        <v>13428</v>
      </c>
      <c r="I8170">
        <v>705.20399999999995</v>
      </c>
    </row>
    <row r="8171" spans="1:9" x14ac:dyDescent="0.25">
      <c r="A8171" t="s">
        <v>17798</v>
      </c>
      <c r="B8171">
        <v>13141</v>
      </c>
      <c r="C8171" s="2">
        <f t="shared" si="916"/>
        <v>44302</v>
      </c>
      <c r="D8171" s="1">
        <f>TIMEVALUE("13:10:11")</f>
        <v>0.54873842592592592</v>
      </c>
      <c r="E8171" s="2">
        <f t="shared" si="917"/>
        <v>44302</v>
      </c>
      <c r="F8171" s="1">
        <f>TIMEVALUE("13:10:58")</f>
        <v>0.54928240740740741</v>
      </c>
      <c r="G8171" t="s">
        <v>2639</v>
      </c>
      <c r="H8171" t="s">
        <v>17799</v>
      </c>
      <c r="I8171">
        <v>709.13499999999999</v>
      </c>
    </row>
    <row r="8172" spans="1:9" x14ac:dyDescent="0.25">
      <c r="A8172" t="s">
        <v>17800</v>
      </c>
      <c r="B8172">
        <v>13141</v>
      </c>
      <c r="C8172" s="2">
        <f t="shared" si="916"/>
        <v>44302</v>
      </c>
      <c r="D8172" s="1">
        <f>TIMEVALUE("13:14:41")</f>
        <v>0.55186342592592597</v>
      </c>
      <c r="E8172" s="2">
        <f t="shared" si="917"/>
        <v>44302</v>
      </c>
      <c r="F8172" s="1">
        <f>TIMEVALUE("13:16:51")</f>
        <v>0.55336805555555557</v>
      </c>
      <c r="G8172" t="s">
        <v>496</v>
      </c>
      <c r="H8172" t="s">
        <v>15302</v>
      </c>
      <c r="I8172">
        <v>705.279</v>
      </c>
    </row>
    <row r="8173" spans="1:9" x14ac:dyDescent="0.25">
      <c r="A8173" t="s">
        <v>17801</v>
      </c>
      <c r="B8173">
        <v>13141</v>
      </c>
      <c r="C8173" s="2">
        <f t="shared" si="916"/>
        <v>44302</v>
      </c>
      <c r="D8173" s="1">
        <f>TIMEVALUE("13:19:33")</f>
        <v>0.55524305555555553</v>
      </c>
      <c r="E8173" s="2">
        <f t="shared" si="917"/>
        <v>44302</v>
      </c>
      <c r="F8173" s="1">
        <f>TIMEVALUE("13:20:59")</f>
        <v>0.55623842592592587</v>
      </c>
      <c r="G8173" t="s">
        <v>683</v>
      </c>
      <c r="H8173" t="s">
        <v>17802</v>
      </c>
      <c r="I8173">
        <v>705.26900000000001</v>
      </c>
    </row>
    <row r="8174" spans="1:9" x14ac:dyDescent="0.25">
      <c r="A8174" t="s">
        <v>17803</v>
      </c>
      <c r="B8174">
        <v>13141</v>
      </c>
      <c r="C8174" s="2">
        <f t="shared" si="916"/>
        <v>44302</v>
      </c>
      <c r="D8174" s="1">
        <f>TIMEVALUE("13:24:22")</f>
        <v>0.55858796296296298</v>
      </c>
      <c r="E8174" s="2">
        <f t="shared" si="917"/>
        <v>44302</v>
      </c>
      <c r="F8174" s="1">
        <f>TIMEVALUE("13:25:38")</f>
        <v>0.5594675925925926</v>
      </c>
      <c r="G8174" t="s">
        <v>352</v>
      </c>
      <c r="H8174" t="s">
        <v>17804</v>
      </c>
      <c r="I8174">
        <v>705.31</v>
      </c>
    </row>
    <row r="8175" spans="1:9" x14ac:dyDescent="0.25">
      <c r="A8175" t="s">
        <v>17805</v>
      </c>
      <c r="B8175">
        <v>13141</v>
      </c>
      <c r="C8175" s="2">
        <f t="shared" si="916"/>
        <v>44302</v>
      </c>
      <c r="D8175" s="1">
        <f>TIMEVALUE("13:27:17")</f>
        <v>0.56061342592592589</v>
      </c>
      <c r="E8175" s="2">
        <f t="shared" si="917"/>
        <v>44302</v>
      </c>
      <c r="F8175" s="1">
        <f>TIMEVALUE("13:32:20")</f>
        <v>0.56412037037037033</v>
      </c>
      <c r="G8175" t="s">
        <v>2606</v>
      </c>
      <c r="H8175" t="s">
        <v>17806</v>
      </c>
      <c r="I8175">
        <v>705.3</v>
      </c>
    </row>
    <row r="8176" spans="1:9" x14ac:dyDescent="0.25">
      <c r="A8176" t="s">
        <v>17807</v>
      </c>
      <c r="B8176">
        <v>13141</v>
      </c>
      <c r="C8176" s="2">
        <f t="shared" si="916"/>
        <v>44302</v>
      </c>
      <c r="D8176" s="1">
        <f>TIMEVALUE("12:32:36")</f>
        <v>0.52263888888888888</v>
      </c>
      <c r="E8176" s="2">
        <f t="shared" si="917"/>
        <v>44302</v>
      </c>
      <c r="F8176" s="1">
        <f>TIMEVALUE("12:33:24")</f>
        <v>0.52319444444444441</v>
      </c>
      <c r="G8176" t="s">
        <v>2223</v>
      </c>
      <c r="H8176" t="s">
        <v>5545</v>
      </c>
      <c r="I8176">
        <v>705.42499999999995</v>
      </c>
    </row>
    <row r="8177" spans="1:9" x14ac:dyDescent="0.25">
      <c r="A8177" t="s">
        <v>17808</v>
      </c>
      <c r="B8177">
        <v>13141</v>
      </c>
      <c r="C8177" s="2">
        <f t="shared" si="916"/>
        <v>44302</v>
      </c>
      <c r="D8177" s="1">
        <f>TIMEVALUE("11:18:41")</f>
        <v>0.47130787037037036</v>
      </c>
      <c r="E8177" s="2">
        <f t="shared" si="917"/>
        <v>44302</v>
      </c>
      <c r="F8177" s="1">
        <f>TIMEVALUE("11:19:44")</f>
        <v>0.47203703703703703</v>
      </c>
      <c r="G8177" t="s">
        <v>346</v>
      </c>
      <c r="H8177" t="s">
        <v>17809</v>
      </c>
      <c r="I8177">
        <v>705.05499999999995</v>
      </c>
    </row>
    <row r="8178" spans="1:9" x14ac:dyDescent="0.25">
      <c r="A8178" t="s">
        <v>17810</v>
      </c>
      <c r="B8178">
        <v>13141</v>
      </c>
      <c r="C8178" s="2">
        <f t="shared" si="916"/>
        <v>44302</v>
      </c>
      <c r="D8178" s="1">
        <f>TIMEVALUE("11:23:43")</f>
        <v>0.47480324074074076</v>
      </c>
      <c r="E8178" s="2">
        <f t="shared" si="917"/>
        <v>44302</v>
      </c>
      <c r="F8178" s="1">
        <f>TIMEVALUE("11:24:14")</f>
        <v>0.47516203703703702</v>
      </c>
      <c r="G8178" t="s">
        <v>17811</v>
      </c>
      <c r="H8178" t="s">
        <v>14374</v>
      </c>
      <c r="I8178">
        <v>705.04600000000005</v>
      </c>
    </row>
    <row r="8179" spans="1:9" x14ac:dyDescent="0.25">
      <c r="A8179" t="s">
        <v>17812</v>
      </c>
      <c r="B8179">
        <v>13141</v>
      </c>
      <c r="C8179" s="2">
        <f t="shared" si="916"/>
        <v>44302</v>
      </c>
      <c r="D8179" s="1">
        <f>TIMEVALUE("11:25:49")</f>
        <v>0.4762615740740741</v>
      </c>
      <c r="E8179" s="2">
        <f t="shared" si="917"/>
        <v>44302</v>
      </c>
      <c r="F8179" s="1">
        <f>TIMEVALUE("11:26:27")</f>
        <v>0.47670138888888891</v>
      </c>
      <c r="G8179" t="s">
        <v>753</v>
      </c>
      <c r="H8179" t="s">
        <v>17795</v>
      </c>
      <c r="I8179">
        <v>705.07899999999995</v>
      </c>
    </row>
    <row r="8180" spans="1:9" x14ac:dyDescent="0.25">
      <c r="A8180" t="s">
        <v>17813</v>
      </c>
      <c r="B8180">
        <v>13141</v>
      </c>
      <c r="C8180" s="2">
        <f t="shared" si="916"/>
        <v>44302</v>
      </c>
      <c r="D8180" s="1">
        <f>TIMEVALUE("11:28:21")</f>
        <v>0.47802083333333334</v>
      </c>
      <c r="E8180" s="2">
        <f t="shared" si="917"/>
        <v>44302</v>
      </c>
      <c r="F8180" s="1">
        <f>TIMEVALUE("11:29:28")</f>
        <v>0.47879629629629628</v>
      </c>
      <c r="G8180" t="s">
        <v>529</v>
      </c>
      <c r="H8180" t="s">
        <v>17814</v>
      </c>
      <c r="I8180">
        <v>705.09299999999996</v>
      </c>
    </row>
    <row r="8181" spans="1:9" x14ac:dyDescent="0.25">
      <c r="A8181" t="s">
        <v>17815</v>
      </c>
      <c r="B8181">
        <v>13141</v>
      </c>
      <c r="C8181" s="2">
        <f t="shared" si="916"/>
        <v>44302</v>
      </c>
      <c r="D8181" s="1">
        <f>TIMEVALUE("11:31:21")</f>
        <v>0.48010416666666667</v>
      </c>
      <c r="E8181" s="2">
        <f t="shared" si="917"/>
        <v>44302</v>
      </c>
      <c r="F8181" s="1">
        <f>TIMEVALUE("11:32:21")</f>
        <v>0.48079861111111111</v>
      </c>
      <c r="G8181" t="s">
        <v>17551</v>
      </c>
      <c r="H8181" t="s">
        <v>14584</v>
      </c>
      <c r="I8181">
        <v>705.12199999999996</v>
      </c>
    </row>
    <row r="8182" spans="1:9" x14ac:dyDescent="0.25">
      <c r="A8182" t="s">
        <v>17816</v>
      </c>
      <c r="B8182">
        <v>13141</v>
      </c>
      <c r="C8182" s="2">
        <f t="shared" si="916"/>
        <v>44302</v>
      </c>
      <c r="D8182" s="1">
        <f>TIMEVALUE("11:33:53")</f>
        <v>0.4818634259259259</v>
      </c>
      <c r="E8182" s="2">
        <f t="shared" si="917"/>
        <v>44302</v>
      </c>
      <c r="F8182" s="1">
        <f>TIMEVALUE("11:36:02")</f>
        <v>0.48335648148148147</v>
      </c>
      <c r="G8182" t="s">
        <v>330</v>
      </c>
      <c r="H8182" t="s">
        <v>17817</v>
      </c>
      <c r="I8182">
        <v>705.15899999999999</v>
      </c>
    </row>
    <row r="8183" spans="1:9" x14ac:dyDescent="0.25">
      <c r="A8183" t="s">
        <v>17818</v>
      </c>
      <c r="B8183">
        <v>13141</v>
      </c>
      <c r="C8183" s="2">
        <f t="shared" si="916"/>
        <v>44302</v>
      </c>
      <c r="D8183" s="1">
        <f>TIMEVALUE("11:39:41")</f>
        <v>0.4858912037037037</v>
      </c>
      <c r="E8183" s="2">
        <f t="shared" si="917"/>
        <v>44302</v>
      </c>
      <c r="F8183" s="1">
        <f>TIMEVALUE("11:41:35")</f>
        <v>0.48721064814814813</v>
      </c>
      <c r="G8183" t="s">
        <v>2627</v>
      </c>
      <c r="H8183" t="s">
        <v>14577</v>
      </c>
      <c r="I8183">
        <v>705.14800000000002</v>
      </c>
    </row>
    <row r="8184" spans="1:9" x14ac:dyDescent="0.25">
      <c r="A8184" t="s">
        <v>17819</v>
      </c>
      <c r="B8184">
        <v>13141</v>
      </c>
      <c r="C8184" s="2">
        <f t="shared" si="916"/>
        <v>44302</v>
      </c>
      <c r="D8184" s="1">
        <f>TIMEVALUE("11:44:49")</f>
        <v>0.4894560185185185</v>
      </c>
      <c r="E8184" s="2">
        <f t="shared" si="917"/>
        <v>44302</v>
      </c>
      <c r="F8184" s="1">
        <f>TIMEVALUE("11:47:08")</f>
        <v>0.49106481481481479</v>
      </c>
      <c r="G8184" t="s">
        <v>3911</v>
      </c>
      <c r="H8184" t="s">
        <v>17820</v>
      </c>
      <c r="I8184">
        <v>705.14800000000002</v>
      </c>
    </row>
    <row r="8185" spans="1:9" x14ac:dyDescent="0.25">
      <c r="A8185" t="s">
        <v>17821</v>
      </c>
      <c r="B8185">
        <v>13141</v>
      </c>
      <c r="C8185" s="2">
        <f t="shared" si="916"/>
        <v>44302</v>
      </c>
      <c r="D8185" s="1">
        <f>TIMEVALUE("11:50:08")</f>
        <v>0.49314814814814817</v>
      </c>
      <c r="E8185" s="2">
        <f t="shared" si="917"/>
        <v>44302</v>
      </c>
      <c r="F8185" s="1">
        <f>TIMEVALUE("11:53:11")</f>
        <v>0.49526620370370372</v>
      </c>
      <c r="G8185" t="s">
        <v>218</v>
      </c>
      <c r="H8185" t="s">
        <v>16618</v>
      </c>
      <c r="I8185">
        <v>705.26599999999996</v>
      </c>
    </row>
    <row r="8186" spans="1:9" x14ac:dyDescent="0.25">
      <c r="A8186" t="s">
        <v>17822</v>
      </c>
      <c r="B8186">
        <v>13141</v>
      </c>
      <c r="C8186" s="2">
        <f t="shared" si="916"/>
        <v>44302</v>
      </c>
      <c r="D8186" s="1">
        <f>TIMEVALUE("11:56:35")</f>
        <v>0.49762731481481481</v>
      </c>
      <c r="E8186" s="2">
        <f t="shared" si="917"/>
        <v>44302</v>
      </c>
      <c r="F8186" s="1">
        <f>TIMEVALUE("11:57:22")</f>
        <v>0.49817129629629631</v>
      </c>
      <c r="G8186" t="s">
        <v>2639</v>
      </c>
      <c r="H8186" t="s">
        <v>17824</v>
      </c>
      <c r="I8186">
        <v>705.29600000000005</v>
      </c>
    </row>
    <row r="8187" spans="1:9" x14ac:dyDescent="0.25">
      <c r="A8187" t="s">
        <v>17825</v>
      </c>
      <c r="B8187">
        <v>13141</v>
      </c>
      <c r="C8187" s="2">
        <f t="shared" si="916"/>
        <v>44302</v>
      </c>
      <c r="D8187" s="1">
        <f>TIMEVALUE("11:59:44")</f>
        <v>0.49981481481481482</v>
      </c>
      <c r="E8187" s="2">
        <f t="shared" si="917"/>
        <v>44302</v>
      </c>
      <c r="F8187" s="1">
        <f>TIMEVALUE("12:00:08")</f>
        <v>0.50009259259259264</v>
      </c>
      <c r="G8187" t="s">
        <v>17526</v>
      </c>
      <c r="H8187" t="s">
        <v>17826</v>
      </c>
      <c r="I8187">
        <v>705.32799999999997</v>
      </c>
    </row>
    <row r="8188" spans="1:9" x14ac:dyDescent="0.25">
      <c r="A8188" t="s">
        <v>17827</v>
      </c>
      <c r="B8188">
        <v>13141</v>
      </c>
      <c r="C8188" s="2">
        <f t="shared" si="916"/>
        <v>44302</v>
      </c>
      <c r="D8188" s="1">
        <f>TIMEVALUE("12:02:00")</f>
        <v>0.50138888888888888</v>
      </c>
      <c r="E8188" s="2">
        <f t="shared" si="917"/>
        <v>44302</v>
      </c>
      <c r="F8188" s="1">
        <f>TIMEVALUE("12:03:25")</f>
        <v>0.50237268518518519</v>
      </c>
      <c r="G8188" t="s">
        <v>573</v>
      </c>
      <c r="H8188" t="s">
        <v>17828</v>
      </c>
      <c r="I8188">
        <v>705.37800000000004</v>
      </c>
    </row>
    <row r="8189" spans="1:9" x14ac:dyDescent="0.25">
      <c r="A8189" t="s">
        <v>17829</v>
      </c>
      <c r="B8189">
        <v>13141</v>
      </c>
      <c r="C8189" s="2">
        <f t="shared" si="916"/>
        <v>44302</v>
      </c>
      <c r="D8189" s="1">
        <f>TIMEVALUE("11:10:28")</f>
        <v>0.46560185185185188</v>
      </c>
      <c r="E8189" s="2">
        <f t="shared" si="917"/>
        <v>44302</v>
      </c>
      <c r="F8189" s="1">
        <f>TIMEVALUE("11:12:54")</f>
        <v>0.46729166666666666</v>
      </c>
      <c r="G8189" t="s">
        <v>467</v>
      </c>
      <c r="H8189" t="s">
        <v>17830</v>
      </c>
      <c r="I8189">
        <v>705.404</v>
      </c>
    </row>
    <row r="8190" spans="1:9" x14ac:dyDescent="0.25">
      <c r="A8190" t="s">
        <v>17831</v>
      </c>
      <c r="B8190">
        <v>13141</v>
      </c>
      <c r="C8190" s="2">
        <f t="shared" si="916"/>
        <v>44302</v>
      </c>
      <c r="D8190" s="1">
        <f>TIMEVALUE("10:28:08")</f>
        <v>0.4362037037037037</v>
      </c>
      <c r="E8190" s="2">
        <f t="shared" si="917"/>
        <v>44302</v>
      </c>
      <c r="F8190" s="1">
        <f>TIMEVALUE("10:29:19")</f>
        <v>0.43702546296296296</v>
      </c>
      <c r="G8190" t="s">
        <v>287</v>
      </c>
      <c r="H8190" t="s">
        <v>17832</v>
      </c>
      <c r="I8190">
        <v>705.14200000000005</v>
      </c>
    </row>
    <row r="8191" spans="1:9" x14ac:dyDescent="0.25">
      <c r="A8191" t="s">
        <v>17833</v>
      </c>
      <c r="B8191">
        <v>13141</v>
      </c>
      <c r="C8191" s="2">
        <f t="shared" si="916"/>
        <v>44302</v>
      </c>
      <c r="D8191" s="1">
        <f>TIMEVALUE("10:35:07")</f>
        <v>0.44105324074074076</v>
      </c>
      <c r="E8191" s="2">
        <f t="shared" si="917"/>
        <v>44302</v>
      </c>
      <c r="F8191" s="1">
        <f>TIMEVALUE("10:35:32")</f>
        <v>0.44134259259259262</v>
      </c>
      <c r="G8191" t="s">
        <v>2894</v>
      </c>
      <c r="H8191" t="s">
        <v>17834</v>
      </c>
      <c r="I8191">
        <v>705.13400000000001</v>
      </c>
    </row>
    <row r="8192" spans="1:9" x14ac:dyDescent="0.25">
      <c r="A8192" t="s">
        <v>17835</v>
      </c>
      <c r="B8192">
        <v>13141</v>
      </c>
      <c r="C8192" s="2">
        <f t="shared" si="916"/>
        <v>44302</v>
      </c>
      <c r="D8192" s="1">
        <f>TIMEVALUE("10:36:51")</f>
        <v>0.44225694444444447</v>
      </c>
      <c r="E8192" s="2">
        <f t="shared" si="917"/>
        <v>44302</v>
      </c>
      <c r="F8192" s="1">
        <f>TIMEVALUE("10:38:27")</f>
        <v>0.44336805555555553</v>
      </c>
      <c r="G8192" t="s">
        <v>732</v>
      </c>
      <c r="H8192" t="s">
        <v>17837</v>
      </c>
      <c r="I8192">
        <v>705.202</v>
      </c>
    </row>
    <row r="8193" spans="1:9" x14ac:dyDescent="0.25">
      <c r="A8193" t="s">
        <v>17838</v>
      </c>
      <c r="B8193">
        <v>13141</v>
      </c>
      <c r="C8193" s="2">
        <f t="shared" si="916"/>
        <v>44302</v>
      </c>
      <c r="D8193" s="1">
        <f>TIMEVALUE("10:39:54")</f>
        <v>0.44437500000000002</v>
      </c>
      <c r="E8193" s="2">
        <f t="shared" si="917"/>
        <v>44302</v>
      </c>
      <c r="F8193" s="1">
        <f>TIMEVALUE("10:41:24")</f>
        <v>0.44541666666666668</v>
      </c>
      <c r="G8193" t="s">
        <v>349</v>
      </c>
      <c r="H8193" t="s">
        <v>16618</v>
      </c>
      <c r="I8193">
        <v>705.19399999999996</v>
      </c>
    </row>
    <row r="8194" spans="1:9" x14ac:dyDescent="0.25">
      <c r="A8194" t="s">
        <v>17839</v>
      </c>
      <c r="B8194">
        <v>13141</v>
      </c>
      <c r="C8194" s="2">
        <f t="shared" si="916"/>
        <v>44302</v>
      </c>
      <c r="D8194" s="1">
        <f>TIMEVALUE("10:42:56")</f>
        <v>0.44648148148148148</v>
      </c>
      <c r="E8194" s="2">
        <f t="shared" si="917"/>
        <v>44302</v>
      </c>
      <c r="F8194" s="1">
        <f>TIMEVALUE("10:44:22")</f>
        <v>0.44747685185185188</v>
      </c>
      <c r="G8194" t="s">
        <v>683</v>
      </c>
      <c r="H8194" t="s">
        <v>17841</v>
      </c>
      <c r="I8194">
        <v>705.20399999999995</v>
      </c>
    </row>
    <row r="8195" spans="1:9" x14ac:dyDescent="0.25">
      <c r="A8195" t="s">
        <v>17842</v>
      </c>
      <c r="B8195">
        <v>13141</v>
      </c>
      <c r="C8195" s="2">
        <f t="shared" si="916"/>
        <v>44302</v>
      </c>
      <c r="D8195" s="1">
        <f>TIMEVALUE("10:45:53")</f>
        <v>0.44853009259259258</v>
      </c>
      <c r="E8195" s="2">
        <f t="shared" si="917"/>
        <v>44302</v>
      </c>
      <c r="F8195" s="1">
        <f>TIMEVALUE("10:46:40")</f>
        <v>0.44907407407407407</v>
      </c>
      <c r="G8195" t="s">
        <v>2639</v>
      </c>
      <c r="H8195" t="s">
        <v>17843</v>
      </c>
      <c r="I8195">
        <v>705.20600000000002</v>
      </c>
    </row>
    <row r="8196" spans="1:9" x14ac:dyDescent="0.25">
      <c r="A8196" t="s">
        <v>17844</v>
      </c>
      <c r="B8196">
        <v>13141</v>
      </c>
      <c r="C8196" s="2">
        <f t="shared" si="916"/>
        <v>44302</v>
      </c>
      <c r="D8196" s="1">
        <f>TIMEVALUE("10:48:10")</f>
        <v>0.45011574074074073</v>
      </c>
      <c r="E8196" s="2">
        <f t="shared" si="917"/>
        <v>44302</v>
      </c>
      <c r="F8196" s="1">
        <f>TIMEVALUE("10:49:05")</f>
        <v>0.45075231481481481</v>
      </c>
      <c r="G8196" t="s">
        <v>261</v>
      </c>
      <c r="H8196" t="s">
        <v>17845</v>
      </c>
      <c r="I8196">
        <v>705.27099999999996</v>
      </c>
    </row>
    <row r="8197" spans="1:9" x14ac:dyDescent="0.25">
      <c r="A8197" t="s">
        <v>17846</v>
      </c>
      <c r="B8197">
        <v>13141</v>
      </c>
      <c r="C8197" s="2">
        <f t="shared" si="916"/>
        <v>44302</v>
      </c>
      <c r="D8197" s="1">
        <f>TIMEVALUE("10:50:55")</f>
        <v>0.45202546296296298</v>
      </c>
      <c r="E8197" s="2">
        <f t="shared" si="917"/>
        <v>44302</v>
      </c>
      <c r="F8197" s="1">
        <f>TIMEVALUE("10:52:44")</f>
        <v>0.45328703703703704</v>
      </c>
      <c r="G8197" t="s">
        <v>481</v>
      </c>
      <c r="H8197" t="s">
        <v>17847</v>
      </c>
      <c r="I8197">
        <v>705.31700000000001</v>
      </c>
    </row>
    <row r="8198" spans="1:9" x14ac:dyDescent="0.25">
      <c r="A8198" t="s">
        <v>17848</v>
      </c>
      <c r="B8198">
        <v>13141</v>
      </c>
      <c r="C8198" s="2">
        <f t="shared" si="916"/>
        <v>44302</v>
      </c>
      <c r="D8198" s="1">
        <f>TIMEVALUE("10:55:06")</f>
        <v>0.45493055555555556</v>
      </c>
      <c r="E8198" s="2">
        <f t="shared" si="917"/>
        <v>44302</v>
      </c>
      <c r="F8198" s="1">
        <f>TIMEVALUE("10:55:57")</f>
        <v>0.45552083333333332</v>
      </c>
      <c r="G8198" t="s">
        <v>994</v>
      </c>
      <c r="H8198" t="s">
        <v>17849</v>
      </c>
      <c r="I8198">
        <v>705.33900000000006</v>
      </c>
    </row>
    <row r="8199" spans="1:9" x14ac:dyDescent="0.25">
      <c r="A8199" t="s">
        <v>17850</v>
      </c>
      <c r="B8199">
        <v>13141</v>
      </c>
      <c r="C8199" s="2">
        <f t="shared" si="916"/>
        <v>44302</v>
      </c>
      <c r="D8199" s="1">
        <f>TIMEVALUE("10:57:30")</f>
        <v>0.45659722222222221</v>
      </c>
      <c r="E8199" s="2">
        <f t="shared" si="917"/>
        <v>44302</v>
      </c>
      <c r="F8199" s="1">
        <f>TIMEVALUE("10:59:06")</f>
        <v>0.45770833333333333</v>
      </c>
      <c r="G8199" t="s">
        <v>732</v>
      </c>
      <c r="H8199" t="s">
        <v>17851</v>
      </c>
      <c r="I8199">
        <v>705.36900000000003</v>
      </c>
    </row>
    <row r="8200" spans="1:9" x14ac:dyDescent="0.25">
      <c r="A8200" t="s">
        <v>17852</v>
      </c>
      <c r="B8200">
        <v>13141</v>
      </c>
      <c r="C8200" s="2">
        <f t="shared" si="916"/>
        <v>44302</v>
      </c>
      <c r="D8200" s="1">
        <f>TIMEVALUE("11:00:57")</f>
        <v>0.45899305555555553</v>
      </c>
      <c r="E8200" s="2">
        <f t="shared" si="917"/>
        <v>44302</v>
      </c>
      <c r="F8200" s="1">
        <f>TIMEVALUE("11:01:50")</f>
        <v>0.45960648148148148</v>
      </c>
      <c r="G8200" t="s">
        <v>3399</v>
      </c>
      <c r="H8200" t="s">
        <v>14546</v>
      </c>
      <c r="I8200">
        <v>705.42</v>
      </c>
    </row>
    <row r="8201" spans="1:9" x14ac:dyDescent="0.25">
      <c r="A8201" t="s">
        <v>17853</v>
      </c>
      <c r="B8201">
        <v>13141</v>
      </c>
      <c r="C8201" s="2">
        <f t="shared" si="916"/>
        <v>44302</v>
      </c>
      <c r="D8201" s="1">
        <f>TIMEVALUE("11:03:26")</f>
        <v>0.4607175925925926</v>
      </c>
      <c r="E8201" s="2">
        <f t="shared" si="917"/>
        <v>44302</v>
      </c>
      <c r="F8201" s="1">
        <f>TIMEVALUE("11:04:42")</f>
        <v>0.46159722222222221</v>
      </c>
      <c r="G8201" t="s">
        <v>352</v>
      </c>
      <c r="H8201" t="s">
        <v>14295</v>
      </c>
      <c r="I8201">
        <v>705.38400000000001</v>
      </c>
    </row>
    <row r="8202" spans="1:9" x14ac:dyDescent="0.25">
      <c r="A8202" t="s">
        <v>17854</v>
      </c>
      <c r="B8202">
        <v>13141</v>
      </c>
      <c r="C8202" s="2">
        <f t="shared" ref="C8202:C8233" si="918">DATEVALUE("2025-04-17")</f>
        <v>44302</v>
      </c>
      <c r="D8202" s="1">
        <f>TIMEVALUE("10:21:39")</f>
        <v>0.43170138888888887</v>
      </c>
      <c r="E8202" s="2">
        <f t="shared" ref="E8202:E8233" si="919">DATEVALUE("2025-04-17")</f>
        <v>44302</v>
      </c>
      <c r="F8202" s="1">
        <f>TIMEVALUE("10:22:23")</f>
        <v>0.43221064814814814</v>
      </c>
      <c r="G8202" t="s">
        <v>532</v>
      </c>
      <c r="H8202" t="s">
        <v>17855</v>
      </c>
      <c r="I8202">
        <v>705.49300000000005</v>
      </c>
    </row>
    <row r="8203" spans="1:9" x14ac:dyDescent="0.25">
      <c r="A8203" t="s">
        <v>17856</v>
      </c>
      <c r="B8203">
        <v>13141</v>
      </c>
      <c r="C8203" s="2">
        <f t="shared" si="918"/>
        <v>44302</v>
      </c>
      <c r="D8203" s="1">
        <f>TIMEVALUE("15:16:21")</f>
        <v>0.63635416666666667</v>
      </c>
      <c r="E8203" s="2">
        <f t="shared" si="919"/>
        <v>44302</v>
      </c>
      <c r="F8203" s="1">
        <f>TIMEVALUE("15:17:00")</f>
        <v>0.63680555555555551</v>
      </c>
      <c r="G8203" t="s">
        <v>2424</v>
      </c>
      <c r="H8203" t="s">
        <v>17857</v>
      </c>
      <c r="I8203">
        <v>705.03200000000004</v>
      </c>
    </row>
    <row r="8204" spans="1:9" x14ac:dyDescent="0.25">
      <c r="A8204" t="s">
        <v>17858</v>
      </c>
      <c r="B8204">
        <v>13141</v>
      </c>
      <c r="C8204" s="2">
        <f t="shared" si="918"/>
        <v>44302</v>
      </c>
      <c r="D8204" s="1">
        <f>TIMEVALUE("15:19:10")</f>
        <v>0.63831018518518523</v>
      </c>
      <c r="E8204" s="2">
        <f t="shared" si="919"/>
        <v>44302</v>
      </c>
      <c r="F8204" s="1">
        <f>TIMEVALUE("15:19:52")</f>
        <v>0.63879629629629631</v>
      </c>
      <c r="G8204" t="s">
        <v>4717</v>
      </c>
      <c r="H8204" t="s">
        <v>17859</v>
      </c>
      <c r="I8204">
        <v>705.05700000000002</v>
      </c>
    </row>
    <row r="8205" spans="1:9" x14ac:dyDescent="0.25">
      <c r="A8205" t="s">
        <v>17860</v>
      </c>
      <c r="B8205">
        <v>13141</v>
      </c>
      <c r="C8205" s="2">
        <f t="shared" si="918"/>
        <v>44302</v>
      </c>
      <c r="D8205" s="1">
        <f>TIMEVALUE("15:21:21")</f>
        <v>0.63982638888888888</v>
      </c>
      <c r="E8205" s="2">
        <f t="shared" si="919"/>
        <v>44302</v>
      </c>
      <c r="F8205" s="1">
        <f>TIMEVALUE("15:21:59")</f>
        <v>0.64026620370370368</v>
      </c>
      <c r="G8205" t="s">
        <v>753</v>
      </c>
      <c r="H8205" t="s">
        <v>17862</v>
      </c>
      <c r="I8205">
        <v>705.05899999999997</v>
      </c>
    </row>
    <row r="8206" spans="1:9" x14ac:dyDescent="0.25">
      <c r="A8206" t="s">
        <v>17863</v>
      </c>
      <c r="B8206">
        <v>13141</v>
      </c>
      <c r="C8206" s="2">
        <f t="shared" si="918"/>
        <v>44302</v>
      </c>
      <c r="D8206" s="1">
        <f>TIMEVALUE("15:23:42")</f>
        <v>0.64145833333333335</v>
      </c>
      <c r="E8206" s="2">
        <f t="shared" si="919"/>
        <v>44302</v>
      </c>
      <c r="F8206" s="1">
        <f>TIMEVALUE("15:24:30")</f>
        <v>0.64201388888888888</v>
      </c>
      <c r="G8206" t="s">
        <v>2223</v>
      </c>
      <c r="H8206" t="s">
        <v>17864</v>
      </c>
      <c r="I8206">
        <v>704.99300000000005</v>
      </c>
    </row>
    <row r="8207" spans="1:9" x14ac:dyDescent="0.25">
      <c r="A8207" t="s">
        <v>17865</v>
      </c>
      <c r="B8207">
        <v>13141</v>
      </c>
      <c r="C8207" s="2">
        <f t="shared" si="918"/>
        <v>44302</v>
      </c>
      <c r="D8207" s="1">
        <f>TIMEVALUE("15:25:49")</f>
        <v>0.64292824074074073</v>
      </c>
      <c r="E8207" s="2">
        <f t="shared" si="919"/>
        <v>44302</v>
      </c>
      <c r="F8207" s="1">
        <f>TIMEVALUE("15:27:00")</f>
        <v>0.64375000000000004</v>
      </c>
      <c r="G8207" t="s">
        <v>287</v>
      </c>
      <c r="H8207" t="s">
        <v>14546</v>
      </c>
      <c r="I8207">
        <v>705.12400000000002</v>
      </c>
    </row>
    <row r="8208" spans="1:9" x14ac:dyDescent="0.25">
      <c r="A8208" t="s">
        <v>17866</v>
      </c>
      <c r="B8208">
        <v>13141</v>
      </c>
      <c r="C8208" s="2">
        <f t="shared" si="918"/>
        <v>44302</v>
      </c>
      <c r="D8208" s="1">
        <f>TIMEVALUE("15:29:00")</f>
        <v>0.64513888888888893</v>
      </c>
      <c r="E8208" s="2">
        <f t="shared" si="919"/>
        <v>44302</v>
      </c>
      <c r="F8208" s="1">
        <f>TIMEVALUE("15:30:43")</f>
        <v>0.64633101851851849</v>
      </c>
      <c r="G8208" t="s">
        <v>3532</v>
      </c>
      <c r="H8208" t="s">
        <v>17867</v>
      </c>
      <c r="I8208">
        <v>705.11199999999997</v>
      </c>
    </row>
    <row r="8209" spans="1:9" x14ac:dyDescent="0.25">
      <c r="A8209" t="s">
        <v>17868</v>
      </c>
      <c r="B8209">
        <v>13141</v>
      </c>
      <c r="C8209" s="2">
        <f t="shared" si="918"/>
        <v>44302</v>
      </c>
      <c r="D8209" s="1">
        <f>TIMEVALUE("15:32:03")</f>
        <v>0.64725694444444448</v>
      </c>
      <c r="E8209" s="2">
        <f t="shared" si="919"/>
        <v>44302</v>
      </c>
      <c r="F8209" s="1">
        <f>TIMEVALUE("15:33:45")</f>
        <v>0.6484375</v>
      </c>
      <c r="G8209" t="s">
        <v>236</v>
      </c>
      <c r="H8209" t="s">
        <v>408</v>
      </c>
      <c r="I8209">
        <v>705.07500000000005</v>
      </c>
    </row>
    <row r="8210" spans="1:9" x14ac:dyDescent="0.25">
      <c r="A8210" t="s">
        <v>17869</v>
      </c>
      <c r="B8210">
        <v>13141</v>
      </c>
      <c r="C8210" s="2">
        <f t="shared" si="918"/>
        <v>44302</v>
      </c>
      <c r="D8210" s="1">
        <f>TIMEVALUE("15:35:36")</f>
        <v>0.6497222222222222</v>
      </c>
      <c r="E8210" s="2">
        <f t="shared" si="919"/>
        <v>44302</v>
      </c>
      <c r="F8210" s="1">
        <f>TIMEVALUE("15:36:52")</f>
        <v>0.65060185185185182</v>
      </c>
      <c r="G8210" t="s">
        <v>352</v>
      </c>
      <c r="H8210" t="s">
        <v>14691</v>
      </c>
      <c r="I8210">
        <v>705.10500000000002</v>
      </c>
    </row>
    <row r="8211" spans="1:9" x14ac:dyDescent="0.25">
      <c r="A8211" t="s">
        <v>17870</v>
      </c>
      <c r="B8211">
        <v>13141</v>
      </c>
      <c r="C8211" s="2">
        <f t="shared" si="918"/>
        <v>44302</v>
      </c>
      <c r="D8211" s="1">
        <f>TIMEVALUE("15:39:03")</f>
        <v>0.65211805555555558</v>
      </c>
      <c r="E8211" s="2">
        <f t="shared" si="919"/>
        <v>44302</v>
      </c>
      <c r="F8211" s="1">
        <f>TIMEVALUE("15:39:59")</f>
        <v>0.65276620370370375</v>
      </c>
      <c r="G8211" t="s">
        <v>2670</v>
      </c>
      <c r="H8211" t="s">
        <v>13123</v>
      </c>
      <c r="I8211">
        <v>705.16300000000001</v>
      </c>
    </row>
    <row r="8212" spans="1:9" x14ac:dyDescent="0.25">
      <c r="A8212" t="s">
        <v>17872</v>
      </c>
      <c r="B8212">
        <v>13141</v>
      </c>
      <c r="C8212" s="2">
        <f t="shared" si="918"/>
        <v>44302</v>
      </c>
      <c r="D8212" s="1">
        <f>TIMEVALUE("15:41:51")</f>
        <v>0.65406249999999999</v>
      </c>
      <c r="E8212" s="2">
        <f t="shared" si="919"/>
        <v>44302</v>
      </c>
      <c r="F8212" s="1">
        <f>TIMEVALUE("15:43:01")</f>
        <v>0.65487268518518515</v>
      </c>
      <c r="G8212" t="s">
        <v>2959</v>
      </c>
      <c r="H8212" t="s">
        <v>15440</v>
      </c>
      <c r="I8212">
        <v>705.19100000000003</v>
      </c>
    </row>
    <row r="8213" spans="1:9" x14ac:dyDescent="0.25">
      <c r="A8213" t="s">
        <v>17873</v>
      </c>
      <c r="B8213">
        <v>13141</v>
      </c>
      <c r="C8213" s="2">
        <f t="shared" si="918"/>
        <v>44302</v>
      </c>
      <c r="D8213" s="1">
        <f>TIMEVALUE("15:46:23")</f>
        <v>0.65721064814814811</v>
      </c>
      <c r="E8213" s="2">
        <f t="shared" si="919"/>
        <v>44302</v>
      </c>
      <c r="F8213" s="1">
        <f>TIMEVALUE("15:46:45")</f>
        <v>0.65746527777777775</v>
      </c>
      <c r="G8213" t="s">
        <v>8082</v>
      </c>
      <c r="H8213" t="s">
        <v>17874</v>
      </c>
      <c r="I8213">
        <v>705.15700000000004</v>
      </c>
    </row>
    <row r="8214" spans="1:9" x14ac:dyDescent="0.25">
      <c r="A8214" t="s">
        <v>17875</v>
      </c>
      <c r="B8214">
        <v>13141</v>
      </c>
      <c r="C8214" s="2">
        <f t="shared" si="918"/>
        <v>44302</v>
      </c>
      <c r="D8214" s="1">
        <f>TIMEVALUE("15:48:05")</f>
        <v>0.65839120370370374</v>
      </c>
      <c r="E8214" s="2">
        <f t="shared" si="919"/>
        <v>44302</v>
      </c>
      <c r="F8214" s="1">
        <f>TIMEVALUE("15:49:32")</f>
        <v>0.65939814814814812</v>
      </c>
      <c r="G8214" t="s">
        <v>2573</v>
      </c>
      <c r="H8214" t="s">
        <v>14368</v>
      </c>
      <c r="I8214">
        <v>705.221</v>
      </c>
    </row>
    <row r="8215" spans="1:9" x14ac:dyDescent="0.25">
      <c r="A8215" t="s">
        <v>17876</v>
      </c>
      <c r="B8215">
        <v>13141</v>
      </c>
      <c r="C8215" s="2">
        <f t="shared" si="918"/>
        <v>44302</v>
      </c>
      <c r="D8215" s="1">
        <f>TIMEVALUE("15:11:46")</f>
        <v>0.63317129629629632</v>
      </c>
      <c r="E8215" s="2">
        <f t="shared" si="919"/>
        <v>44302</v>
      </c>
      <c r="F8215" s="1">
        <f>TIMEVALUE("15:12:00")</f>
        <v>0.6333333333333333</v>
      </c>
      <c r="G8215" t="s">
        <v>15882</v>
      </c>
      <c r="H8215" t="s">
        <v>17877</v>
      </c>
      <c r="I8215">
        <v>705.25900000000001</v>
      </c>
    </row>
    <row r="8216" spans="1:9" x14ac:dyDescent="0.25">
      <c r="A8216" t="s">
        <v>17878</v>
      </c>
      <c r="B8216">
        <v>13114</v>
      </c>
      <c r="C8216" s="2">
        <f t="shared" si="918"/>
        <v>44302</v>
      </c>
      <c r="D8216" s="1">
        <f>TIMEVALUE("13:16:40")</f>
        <v>0.5532407407407407</v>
      </c>
      <c r="E8216" s="2">
        <f t="shared" si="919"/>
        <v>44302</v>
      </c>
      <c r="F8216" s="1">
        <f>TIMEVALUE("13:18:31")</f>
        <v>0.55452546296296301</v>
      </c>
      <c r="G8216" t="s">
        <v>2630</v>
      </c>
      <c r="H8216" t="s">
        <v>17879</v>
      </c>
      <c r="I8216">
        <v>704.85799999999995</v>
      </c>
    </row>
    <row r="8217" spans="1:9" x14ac:dyDescent="0.25">
      <c r="A8217" t="s">
        <v>17880</v>
      </c>
      <c r="B8217">
        <v>13114</v>
      </c>
      <c r="C8217" s="2">
        <f t="shared" si="918"/>
        <v>44302</v>
      </c>
      <c r="D8217" s="1">
        <f>TIMEVALUE("13:20:07")</f>
        <v>0.55563657407407407</v>
      </c>
      <c r="E8217" s="2">
        <f t="shared" si="919"/>
        <v>44302</v>
      </c>
      <c r="F8217" s="1">
        <f>TIMEVALUE("13:20:51")</f>
        <v>0.55614583333333334</v>
      </c>
      <c r="G8217" t="s">
        <v>532</v>
      </c>
      <c r="H8217" t="s">
        <v>17881</v>
      </c>
      <c r="I8217">
        <v>704.84100000000001</v>
      </c>
    </row>
    <row r="8218" spans="1:9" x14ac:dyDescent="0.25">
      <c r="A8218" t="s">
        <v>17882</v>
      </c>
      <c r="B8218">
        <v>13114</v>
      </c>
      <c r="C8218" s="2">
        <f t="shared" si="918"/>
        <v>44302</v>
      </c>
      <c r="D8218" s="1">
        <f>TIMEVALUE("13:23:16")</f>
        <v>0.55782407407407408</v>
      </c>
      <c r="E8218" s="2">
        <f t="shared" si="919"/>
        <v>44302</v>
      </c>
      <c r="F8218" s="1">
        <f>TIMEVALUE("13:23:47")</f>
        <v>0.5581828703703704</v>
      </c>
      <c r="G8218" t="s">
        <v>17811</v>
      </c>
      <c r="H8218" t="s">
        <v>2804</v>
      </c>
      <c r="I8218">
        <v>704.91</v>
      </c>
    </row>
    <row r="8219" spans="1:9" x14ac:dyDescent="0.25">
      <c r="A8219" t="s">
        <v>17883</v>
      </c>
      <c r="B8219">
        <v>13114</v>
      </c>
      <c r="C8219" s="2">
        <f t="shared" si="918"/>
        <v>44302</v>
      </c>
      <c r="D8219" s="1">
        <f>TIMEVALUE("13:25:18")</f>
        <v>0.55923611111111116</v>
      </c>
      <c r="E8219" s="2">
        <f t="shared" si="919"/>
        <v>44302</v>
      </c>
      <c r="F8219" s="1">
        <f>TIMEVALUE("13:25:57")</f>
        <v>0.5596875</v>
      </c>
      <c r="G8219" t="s">
        <v>2424</v>
      </c>
      <c r="H8219" t="s">
        <v>5589</v>
      </c>
      <c r="I8219">
        <v>704.99199999999996</v>
      </c>
    </row>
    <row r="8220" spans="1:9" x14ac:dyDescent="0.25">
      <c r="A8220" t="s">
        <v>17884</v>
      </c>
      <c r="B8220">
        <v>13114</v>
      </c>
      <c r="C8220" s="2">
        <f t="shared" si="918"/>
        <v>44302</v>
      </c>
      <c r="D8220" s="1">
        <f>TIMEVALUE("13:27:12")</f>
        <v>0.56055555555555558</v>
      </c>
      <c r="E8220" s="2">
        <f t="shared" si="919"/>
        <v>44302</v>
      </c>
      <c r="F8220" s="1">
        <f>TIMEVALUE("13:27:59")</f>
        <v>0.56109953703703708</v>
      </c>
      <c r="G8220" t="s">
        <v>2639</v>
      </c>
      <c r="H8220" t="s">
        <v>17885</v>
      </c>
      <c r="I8220">
        <v>705.04499999999996</v>
      </c>
    </row>
    <row r="8221" spans="1:9" x14ac:dyDescent="0.25">
      <c r="A8221" t="s">
        <v>17886</v>
      </c>
      <c r="B8221">
        <v>13114</v>
      </c>
      <c r="C8221" s="2">
        <f t="shared" si="918"/>
        <v>44302</v>
      </c>
      <c r="D8221" s="1">
        <f>TIMEVALUE("13:29:14")</f>
        <v>0.56196759259259255</v>
      </c>
      <c r="E8221" s="2">
        <f t="shared" si="919"/>
        <v>44302</v>
      </c>
      <c r="F8221" s="1">
        <f>TIMEVALUE("13:30:04")</f>
        <v>0.56254629629629627</v>
      </c>
      <c r="G8221" t="s">
        <v>2778</v>
      </c>
      <c r="H8221" t="s">
        <v>17887</v>
      </c>
      <c r="I8221">
        <v>705.18600000000004</v>
      </c>
    </row>
    <row r="8222" spans="1:9" x14ac:dyDescent="0.25">
      <c r="A8222" t="s">
        <v>17888</v>
      </c>
      <c r="B8222">
        <v>13114</v>
      </c>
      <c r="C8222" s="2">
        <f t="shared" si="918"/>
        <v>44302</v>
      </c>
      <c r="D8222" s="1">
        <f>TIMEVALUE("13:31:35")</f>
        <v>0.56359953703703702</v>
      </c>
      <c r="E8222" s="2">
        <f t="shared" si="919"/>
        <v>44302</v>
      </c>
      <c r="F8222" s="1">
        <f>TIMEVALUE("13:32:42")</f>
        <v>0.56437499999999996</v>
      </c>
      <c r="G8222" t="s">
        <v>529</v>
      </c>
      <c r="H8222" t="s">
        <v>12832</v>
      </c>
      <c r="I8222">
        <v>705.16399999999999</v>
      </c>
    </row>
    <row r="8223" spans="1:9" x14ac:dyDescent="0.25">
      <c r="A8223" t="s">
        <v>17889</v>
      </c>
      <c r="B8223">
        <v>13114</v>
      </c>
      <c r="C8223" s="2">
        <f t="shared" si="918"/>
        <v>44302</v>
      </c>
      <c r="D8223" s="1">
        <f>TIMEVALUE("13:33:52")</f>
        <v>0.56518518518518523</v>
      </c>
      <c r="E8223" s="2">
        <f t="shared" si="919"/>
        <v>44302</v>
      </c>
      <c r="F8223" s="1">
        <f>TIMEVALUE("13:35:01")</f>
        <v>0.56598379629629625</v>
      </c>
      <c r="G8223" t="s">
        <v>2285</v>
      </c>
      <c r="H8223" t="s">
        <v>17890</v>
      </c>
      <c r="I8223">
        <v>705.26599999999996</v>
      </c>
    </row>
    <row r="8224" spans="1:9" x14ac:dyDescent="0.25">
      <c r="A8224" t="s">
        <v>17891</v>
      </c>
      <c r="B8224">
        <v>13114</v>
      </c>
      <c r="C8224" s="2">
        <f t="shared" si="918"/>
        <v>44302</v>
      </c>
      <c r="D8224" s="1">
        <f>TIMEVALUE("13:36:15")</f>
        <v>0.56684027777777779</v>
      </c>
      <c r="E8224" s="2">
        <f t="shared" si="919"/>
        <v>44302</v>
      </c>
      <c r="F8224" s="1">
        <f>TIMEVALUE("13:38:02")</f>
        <v>0.56807870370370372</v>
      </c>
      <c r="G8224" t="s">
        <v>508</v>
      </c>
      <c r="H8224" t="s">
        <v>17892</v>
      </c>
      <c r="I8224">
        <v>705.29700000000003</v>
      </c>
    </row>
    <row r="8225" spans="1:9" x14ac:dyDescent="0.25">
      <c r="A8225" t="s">
        <v>17893</v>
      </c>
      <c r="B8225">
        <v>13114</v>
      </c>
      <c r="C8225" s="2">
        <f t="shared" si="918"/>
        <v>44302</v>
      </c>
      <c r="D8225" s="1">
        <f>TIMEVALUE("13:39:33")</f>
        <v>0.56913194444444448</v>
      </c>
      <c r="E8225" s="2">
        <f t="shared" si="919"/>
        <v>44302</v>
      </c>
      <c r="F8225" s="1">
        <f>TIMEVALUE("13:41:27")</f>
        <v>0.57045138888888891</v>
      </c>
      <c r="G8225" t="s">
        <v>2627</v>
      </c>
      <c r="H8225" t="s">
        <v>4785</v>
      </c>
      <c r="I8225">
        <v>705.34400000000005</v>
      </c>
    </row>
    <row r="8226" spans="1:9" x14ac:dyDescent="0.25">
      <c r="A8226" t="s">
        <v>17894</v>
      </c>
      <c r="B8226">
        <v>13114</v>
      </c>
      <c r="C8226" s="2">
        <f t="shared" si="918"/>
        <v>44302</v>
      </c>
      <c r="D8226" s="1">
        <f>TIMEVALUE("13:42:49")</f>
        <v>0.57140046296296299</v>
      </c>
      <c r="E8226" s="2">
        <f t="shared" si="919"/>
        <v>44302</v>
      </c>
      <c r="F8226" s="1">
        <f>TIMEVALUE("13:43:48")</f>
        <v>0.57208333333333339</v>
      </c>
      <c r="G8226" t="s">
        <v>2421</v>
      </c>
      <c r="H8226" t="s">
        <v>17895</v>
      </c>
      <c r="I8226">
        <v>705.35</v>
      </c>
    </row>
    <row r="8227" spans="1:9" x14ac:dyDescent="0.25">
      <c r="A8227" t="s">
        <v>17896</v>
      </c>
      <c r="B8227">
        <v>13114</v>
      </c>
      <c r="C8227" s="2">
        <f t="shared" si="918"/>
        <v>44302</v>
      </c>
      <c r="D8227" s="1">
        <f>TIMEVALUE("13:44:56")</f>
        <v>0.57287037037037036</v>
      </c>
      <c r="E8227" s="2">
        <f t="shared" si="919"/>
        <v>44302</v>
      </c>
      <c r="F8227" s="1">
        <f>TIMEVALUE("13:45:48")</f>
        <v>0.57347222222222227</v>
      </c>
      <c r="G8227" t="s">
        <v>2427</v>
      </c>
      <c r="H8227" t="s">
        <v>14595</v>
      </c>
      <c r="I8227">
        <v>705.44299999999998</v>
      </c>
    </row>
    <row r="8228" spans="1:9" x14ac:dyDescent="0.25">
      <c r="A8228" t="s">
        <v>17898</v>
      </c>
      <c r="B8228">
        <v>13114</v>
      </c>
      <c r="C8228" s="2">
        <f t="shared" si="918"/>
        <v>44302</v>
      </c>
      <c r="D8228" s="1">
        <f>TIMEVALUE("13:08:27")</f>
        <v>0.54753472222222221</v>
      </c>
      <c r="E8228" s="2">
        <f t="shared" si="919"/>
        <v>44302</v>
      </c>
      <c r="F8228" s="1">
        <f>TIMEVALUE("13:10:29")</f>
        <v>0.54894675925925929</v>
      </c>
      <c r="G8228" t="s">
        <v>2264</v>
      </c>
      <c r="H8228" t="s">
        <v>17841</v>
      </c>
      <c r="I8228">
        <v>705.48199999999997</v>
      </c>
    </row>
    <row r="8229" spans="1:9" x14ac:dyDescent="0.25">
      <c r="A8229" t="s">
        <v>17899</v>
      </c>
      <c r="B8229">
        <v>13114</v>
      </c>
      <c r="C8229" s="2">
        <f t="shared" si="918"/>
        <v>44302</v>
      </c>
      <c r="D8229" s="1">
        <f>TIMEVALUE("13:55:44")</f>
        <v>0.58037037037037043</v>
      </c>
      <c r="E8229" s="2">
        <f t="shared" si="919"/>
        <v>44302</v>
      </c>
      <c r="F8229" s="1">
        <f>TIMEVALUE("13:56:16")</f>
        <v>0.58074074074074078</v>
      </c>
      <c r="G8229" t="s">
        <v>13593</v>
      </c>
      <c r="H8229" t="s">
        <v>17028</v>
      </c>
      <c r="I8229">
        <v>704.77099999999996</v>
      </c>
    </row>
    <row r="8230" spans="1:9" x14ac:dyDescent="0.25">
      <c r="A8230" t="s">
        <v>17900</v>
      </c>
      <c r="B8230">
        <v>13114</v>
      </c>
      <c r="C8230" s="2">
        <f t="shared" si="918"/>
        <v>44302</v>
      </c>
      <c r="D8230" s="1">
        <f>TIMEVALUE("13:59:23")</f>
        <v>0.5829050925925926</v>
      </c>
      <c r="E8230" s="2">
        <f t="shared" si="919"/>
        <v>44302</v>
      </c>
      <c r="F8230" s="1">
        <f>TIMEVALUE("14:00:16")</f>
        <v>0.58351851851851855</v>
      </c>
      <c r="G8230" t="s">
        <v>3399</v>
      </c>
      <c r="H8230" t="s">
        <v>383</v>
      </c>
      <c r="I8230">
        <v>704.83600000000001</v>
      </c>
    </row>
    <row r="8231" spans="1:9" x14ac:dyDescent="0.25">
      <c r="A8231" t="s">
        <v>17901</v>
      </c>
      <c r="B8231">
        <v>13114</v>
      </c>
      <c r="C8231" s="2">
        <f t="shared" si="918"/>
        <v>44302</v>
      </c>
      <c r="D8231" s="1">
        <f>TIMEVALUE("14:01:43")</f>
        <v>0.58452546296296293</v>
      </c>
      <c r="E8231" s="2">
        <f t="shared" si="919"/>
        <v>44302</v>
      </c>
      <c r="F8231" s="1">
        <f>TIMEVALUE("14:02:20")</f>
        <v>0.5849537037037037</v>
      </c>
      <c r="G8231" t="s">
        <v>566</v>
      </c>
      <c r="H8231" t="s">
        <v>17902</v>
      </c>
      <c r="I8231">
        <v>704.89200000000005</v>
      </c>
    </row>
    <row r="8232" spans="1:9" x14ac:dyDescent="0.25">
      <c r="A8232" t="s">
        <v>17903</v>
      </c>
      <c r="B8232">
        <v>13114</v>
      </c>
      <c r="C8232" s="2">
        <f t="shared" si="918"/>
        <v>44302</v>
      </c>
      <c r="D8232" s="1">
        <f>TIMEVALUE("14:03:38")</f>
        <v>0.58585648148148151</v>
      </c>
      <c r="E8232" s="2">
        <f t="shared" si="919"/>
        <v>44302</v>
      </c>
      <c r="F8232" s="1">
        <f>TIMEVALUE("14:04:44")</f>
        <v>0.5866203703703704</v>
      </c>
      <c r="G8232" t="s">
        <v>103</v>
      </c>
      <c r="H8232" t="s">
        <v>17904</v>
      </c>
      <c r="I8232">
        <v>704.93</v>
      </c>
    </row>
    <row r="8233" spans="1:9" x14ac:dyDescent="0.25">
      <c r="A8233" t="s">
        <v>17905</v>
      </c>
      <c r="B8233">
        <v>13114</v>
      </c>
      <c r="C8233" s="2">
        <f t="shared" si="918"/>
        <v>44302</v>
      </c>
      <c r="D8233" s="1">
        <f>TIMEVALUE("14:05:54")</f>
        <v>0.58743055555555557</v>
      </c>
      <c r="E8233" s="2">
        <f t="shared" si="919"/>
        <v>44302</v>
      </c>
      <c r="F8233" s="1">
        <f>TIMEVALUE("14:06:52")</f>
        <v>0.58810185185185182</v>
      </c>
      <c r="G8233" t="s">
        <v>2871</v>
      </c>
      <c r="H8233" t="s">
        <v>17906</v>
      </c>
      <c r="I8233">
        <v>704.98900000000003</v>
      </c>
    </row>
    <row r="8234" spans="1:9" x14ac:dyDescent="0.25">
      <c r="A8234" t="s">
        <v>17907</v>
      </c>
      <c r="B8234">
        <v>13114</v>
      </c>
      <c r="C8234" s="2">
        <f t="shared" ref="C8234:C8265" si="920">DATEVALUE("2025-04-17")</f>
        <v>44302</v>
      </c>
      <c r="D8234" s="1">
        <f>TIMEVALUE("14:08:04")</f>
        <v>0.58893518518518517</v>
      </c>
      <c r="E8234" s="2">
        <f t="shared" ref="E8234:E8265" si="921">DATEVALUE("2025-04-17")</f>
        <v>44302</v>
      </c>
      <c r="F8234" s="1">
        <f>TIMEVALUE("14:09:16")</f>
        <v>0.58976851851851853</v>
      </c>
      <c r="G8234" t="s">
        <v>337</v>
      </c>
      <c r="H8234" t="s">
        <v>17584</v>
      </c>
      <c r="I8234">
        <v>704.99400000000003</v>
      </c>
    </row>
    <row r="8235" spans="1:9" x14ac:dyDescent="0.25">
      <c r="A8235" t="s">
        <v>17908</v>
      </c>
      <c r="B8235">
        <v>13114</v>
      </c>
      <c r="C8235" s="2">
        <f t="shared" si="920"/>
        <v>44302</v>
      </c>
      <c r="D8235" s="1">
        <f>TIMEVALUE("14:10:29")</f>
        <v>0.59061342592592592</v>
      </c>
      <c r="E8235" s="2">
        <f t="shared" si="921"/>
        <v>44302</v>
      </c>
      <c r="F8235" s="1">
        <f>TIMEVALUE("14:11:17")</f>
        <v>0.59116898148148145</v>
      </c>
      <c r="G8235" t="s">
        <v>2223</v>
      </c>
      <c r="H8235" t="s">
        <v>17909</v>
      </c>
      <c r="I8235">
        <v>705.03899999999999</v>
      </c>
    </row>
    <row r="8236" spans="1:9" x14ac:dyDescent="0.25">
      <c r="A8236" t="s">
        <v>17910</v>
      </c>
      <c r="B8236">
        <v>13114</v>
      </c>
      <c r="C8236" s="2">
        <f t="shared" si="920"/>
        <v>44302</v>
      </c>
      <c r="D8236" s="1">
        <f>TIMEVALUE("14:12:54")</f>
        <v>0.59229166666666666</v>
      </c>
      <c r="E8236" s="2">
        <f t="shared" si="921"/>
        <v>44302</v>
      </c>
      <c r="F8236" s="1">
        <f>TIMEVALUE("14:14:32")</f>
        <v>0.59342592592592591</v>
      </c>
      <c r="G8236" t="s">
        <v>2374</v>
      </c>
      <c r="H8236" t="s">
        <v>17911</v>
      </c>
      <c r="I8236">
        <v>705.10500000000002</v>
      </c>
    </row>
    <row r="8237" spans="1:9" x14ac:dyDescent="0.25">
      <c r="A8237" t="s">
        <v>17912</v>
      </c>
      <c r="B8237">
        <v>13114</v>
      </c>
      <c r="C8237" s="2">
        <f t="shared" si="920"/>
        <v>44302</v>
      </c>
      <c r="D8237" s="1">
        <f>TIMEVALUE("14:16:41")</f>
        <v>0.59491898148148148</v>
      </c>
      <c r="E8237" s="2">
        <f t="shared" si="921"/>
        <v>44302</v>
      </c>
      <c r="F8237" s="1">
        <f>TIMEVALUE("14:18:30")</f>
        <v>0.5961805555555556</v>
      </c>
      <c r="G8237" t="s">
        <v>481</v>
      </c>
      <c r="H8237" t="s">
        <v>14975</v>
      </c>
      <c r="I8237">
        <v>705.14800000000002</v>
      </c>
    </row>
    <row r="8238" spans="1:9" x14ac:dyDescent="0.25">
      <c r="A8238" t="s">
        <v>17913</v>
      </c>
      <c r="B8238">
        <v>13114</v>
      </c>
      <c r="C8238" s="2">
        <f t="shared" si="920"/>
        <v>44302</v>
      </c>
      <c r="D8238" s="1">
        <f>TIMEVALUE("14:19:39")</f>
        <v>0.59697916666666662</v>
      </c>
      <c r="E8238" s="2">
        <f t="shared" si="921"/>
        <v>44302</v>
      </c>
      <c r="F8238" s="1">
        <f>TIMEVALUE("14:20:26")</f>
        <v>0.59752314814814811</v>
      </c>
      <c r="G8238" t="s">
        <v>2639</v>
      </c>
      <c r="H8238" t="s">
        <v>17914</v>
      </c>
      <c r="I8238">
        <v>705.21500000000003</v>
      </c>
    </row>
    <row r="8239" spans="1:9" x14ac:dyDescent="0.25">
      <c r="A8239" t="s">
        <v>17915</v>
      </c>
      <c r="B8239">
        <v>13114</v>
      </c>
      <c r="C8239" s="2">
        <f t="shared" si="920"/>
        <v>44302</v>
      </c>
      <c r="D8239" s="1">
        <f>TIMEVALUE("14:21:48")</f>
        <v>0.59847222222222218</v>
      </c>
      <c r="E8239" s="2">
        <f t="shared" si="921"/>
        <v>44302</v>
      </c>
      <c r="F8239" s="1">
        <f>TIMEVALUE("14:22:25")</f>
        <v>0.59890046296296295</v>
      </c>
      <c r="G8239" t="s">
        <v>566</v>
      </c>
      <c r="H8239" t="s">
        <v>17916</v>
      </c>
      <c r="I8239">
        <v>705.24099999999999</v>
      </c>
    </row>
    <row r="8240" spans="1:9" x14ac:dyDescent="0.25">
      <c r="A8240" t="s">
        <v>17917</v>
      </c>
      <c r="B8240">
        <v>13114</v>
      </c>
      <c r="C8240" s="2">
        <f t="shared" si="920"/>
        <v>44302</v>
      </c>
      <c r="D8240" s="1">
        <f>TIMEVALUE("13:47:58")</f>
        <v>0.57497685185185188</v>
      </c>
      <c r="E8240" s="2">
        <f t="shared" si="921"/>
        <v>44302</v>
      </c>
      <c r="F8240" s="1">
        <f>TIMEVALUE("13:49:22")</f>
        <v>0.57594907407407403</v>
      </c>
      <c r="G8240" t="s">
        <v>2344</v>
      </c>
      <c r="H8240" t="s">
        <v>17918</v>
      </c>
      <c r="I8240">
        <v>705.33199999999999</v>
      </c>
    </row>
    <row r="8241" spans="1:9" x14ac:dyDescent="0.25">
      <c r="A8241" t="s">
        <v>17919</v>
      </c>
      <c r="B8241">
        <v>13114</v>
      </c>
      <c r="C8241" s="2">
        <f t="shared" si="920"/>
        <v>44302</v>
      </c>
      <c r="D8241" s="1">
        <f>TIMEVALUE("14:31:10")</f>
        <v>0.6049768518518519</v>
      </c>
      <c r="E8241" s="2">
        <f t="shared" si="921"/>
        <v>44302</v>
      </c>
      <c r="F8241" s="1">
        <f>TIMEVALUE("14:32:34")</f>
        <v>0.60594907407407406</v>
      </c>
      <c r="G8241" t="s">
        <v>2344</v>
      </c>
      <c r="H8241" t="s">
        <v>17920</v>
      </c>
      <c r="I8241">
        <v>704.70399999999995</v>
      </c>
    </row>
    <row r="8242" spans="1:9" x14ac:dyDescent="0.25">
      <c r="A8242" t="s">
        <v>17921</v>
      </c>
      <c r="B8242">
        <v>13114</v>
      </c>
      <c r="C8242" s="2">
        <f t="shared" si="920"/>
        <v>44302</v>
      </c>
      <c r="D8242" s="1">
        <f>TIMEVALUE("14:34:32")</f>
        <v>0.60731481481481486</v>
      </c>
      <c r="E8242" s="2">
        <f t="shared" si="921"/>
        <v>44302</v>
      </c>
      <c r="F8242" s="1">
        <f>TIMEVALUE("14:35:36")</f>
        <v>0.60805555555555557</v>
      </c>
      <c r="G8242" t="s">
        <v>2416</v>
      </c>
      <c r="H8242" t="s">
        <v>17922</v>
      </c>
      <c r="I8242">
        <v>704.61500000000001</v>
      </c>
    </row>
    <row r="8243" spans="1:9" x14ac:dyDescent="0.25">
      <c r="A8243" t="s">
        <v>17923</v>
      </c>
      <c r="B8243">
        <v>13114</v>
      </c>
      <c r="C8243" s="2">
        <f t="shared" si="920"/>
        <v>44302</v>
      </c>
      <c r="D8243" s="1">
        <f>TIMEVALUE("14:37:36")</f>
        <v>0.60944444444444446</v>
      </c>
      <c r="E8243" s="2">
        <f t="shared" si="921"/>
        <v>44302</v>
      </c>
      <c r="F8243" s="1">
        <f>TIMEVALUE("14:38:24")</f>
        <v>0.61</v>
      </c>
      <c r="G8243" t="s">
        <v>2223</v>
      </c>
      <c r="H8243" t="s">
        <v>12676</v>
      </c>
      <c r="I8243">
        <v>704.74099999999999</v>
      </c>
    </row>
    <row r="8244" spans="1:9" x14ac:dyDescent="0.25">
      <c r="A8244" t="s">
        <v>17924</v>
      </c>
      <c r="B8244">
        <v>13114</v>
      </c>
      <c r="C8244" s="2">
        <f t="shared" si="920"/>
        <v>44302</v>
      </c>
      <c r="D8244" s="1">
        <f>TIMEVALUE("14:40:27")</f>
        <v>0.6114236111111111</v>
      </c>
      <c r="E8244" s="2">
        <f t="shared" si="921"/>
        <v>44302</v>
      </c>
      <c r="F8244" s="1">
        <f>TIMEVALUE("14:41:11")</f>
        <v>0.61193287037037036</v>
      </c>
      <c r="G8244" t="s">
        <v>532</v>
      </c>
      <c r="H8244" t="s">
        <v>5556</v>
      </c>
      <c r="I8244">
        <v>704.73599999999999</v>
      </c>
    </row>
    <row r="8245" spans="1:9" x14ac:dyDescent="0.25">
      <c r="A8245" t="s">
        <v>17926</v>
      </c>
      <c r="B8245">
        <v>13114</v>
      </c>
      <c r="C8245" s="2">
        <f t="shared" si="920"/>
        <v>44302</v>
      </c>
      <c r="D8245" s="1">
        <f>TIMEVALUE("14:42:20")</f>
        <v>0.61273148148148149</v>
      </c>
      <c r="E8245" s="2">
        <f t="shared" si="921"/>
        <v>44302</v>
      </c>
      <c r="F8245" s="1">
        <f>TIMEVALUE("14:43:21")</f>
        <v>0.61343749999999997</v>
      </c>
      <c r="G8245" t="s">
        <v>2334</v>
      </c>
      <c r="H8245" t="s">
        <v>17784</v>
      </c>
      <c r="I8245">
        <v>704.80799999999999</v>
      </c>
    </row>
    <row r="8246" spans="1:9" x14ac:dyDescent="0.25">
      <c r="A8246" t="s">
        <v>17927</v>
      </c>
      <c r="B8246">
        <v>13114</v>
      </c>
      <c r="C8246" s="2">
        <f t="shared" si="920"/>
        <v>44302</v>
      </c>
      <c r="D8246" s="1">
        <f>TIMEVALUE("14:44:24")</f>
        <v>0.61416666666666664</v>
      </c>
      <c r="E8246" s="2">
        <f t="shared" si="921"/>
        <v>44302</v>
      </c>
      <c r="F8246" s="1">
        <f>TIMEVALUE("14:45:35")</f>
        <v>0.61498842592592595</v>
      </c>
      <c r="G8246" t="s">
        <v>287</v>
      </c>
      <c r="H8246" t="s">
        <v>17928</v>
      </c>
      <c r="I8246">
        <v>704.90200000000004</v>
      </c>
    </row>
    <row r="8247" spans="1:9" x14ac:dyDescent="0.25">
      <c r="A8247" t="s">
        <v>17929</v>
      </c>
      <c r="B8247">
        <v>13114</v>
      </c>
      <c r="C8247" s="2">
        <f t="shared" si="920"/>
        <v>44302</v>
      </c>
      <c r="D8247" s="1">
        <f>TIMEVALUE("14:47:00")</f>
        <v>0.61597222222222225</v>
      </c>
      <c r="E8247" s="2">
        <f t="shared" si="921"/>
        <v>44302</v>
      </c>
      <c r="F8247" s="1">
        <f>TIMEVALUE("14:48:50")</f>
        <v>0.61724537037037042</v>
      </c>
      <c r="G8247" t="s">
        <v>436</v>
      </c>
      <c r="H8247" t="s">
        <v>313</v>
      </c>
      <c r="I8247">
        <v>704.83299999999997</v>
      </c>
    </row>
    <row r="8248" spans="1:9" x14ac:dyDescent="0.25">
      <c r="A8248" t="s">
        <v>17930</v>
      </c>
      <c r="B8248">
        <v>13114</v>
      </c>
      <c r="C8248" s="2">
        <f t="shared" si="920"/>
        <v>44302</v>
      </c>
      <c r="D8248" s="1">
        <f>TIMEVALUE("14:50:14")</f>
        <v>0.61821759259259257</v>
      </c>
      <c r="E8248" s="2">
        <f t="shared" si="921"/>
        <v>44302</v>
      </c>
      <c r="F8248" s="1">
        <f>TIMEVALUE("14:51:31")</f>
        <v>0.61910879629629634</v>
      </c>
      <c r="G8248" t="s">
        <v>2186</v>
      </c>
      <c r="H8248" t="s">
        <v>14175</v>
      </c>
      <c r="I8248">
        <v>704.851</v>
      </c>
    </row>
    <row r="8249" spans="1:9" x14ac:dyDescent="0.25">
      <c r="A8249" t="s">
        <v>17931</v>
      </c>
      <c r="B8249">
        <v>13114</v>
      </c>
      <c r="C8249" s="2">
        <f t="shared" si="920"/>
        <v>44302</v>
      </c>
      <c r="D8249" s="1">
        <f>TIMEVALUE("14:52:49")</f>
        <v>0.62001157407407403</v>
      </c>
      <c r="E8249" s="2">
        <f t="shared" si="921"/>
        <v>44302</v>
      </c>
      <c r="F8249" s="1">
        <f>TIMEVALUE("14:54:27")</f>
        <v>0.62114583333333329</v>
      </c>
      <c r="G8249" t="s">
        <v>2374</v>
      </c>
      <c r="H8249" t="s">
        <v>17932</v>
      </c>
      <c r="I8249">
        <v>704.93899999999996</v>
      </c>
    </row>
    <row r="8250" spans="1:9" x14ac:dyDescent="0.25">
      <c r="A8250" t="s">
        <v>17933</v>
      </c>
      <c r="B8250">
        <v>13114</v>
      </c>
      <c r="C8250" s="2">
        <f t="shared" si="920"/>
        <v>44302</v>
      </c>
      <c r="D8250" s="1">
        <f>TIMEVALUE("14:55:47")</f>
        <v>0.62207175925925928</v>
      </c>
      <c r="E8250" s="2">
        <f t="shared" si="921"/>
        <v>44302</v>
      </c>
      <c r="F8250" s="1">
        <f>TIMEVALUE("14:56:59")</f>
        <v>0.62290509259259264</v>
      </c>
      <c r="G8250" t="s">
        <v>337</v>
      </c>
      <c r="H8250" t="s">
        <v>17934</v>
      </c>
      <c r="I8250">
        <v>704.90700000000004</v>
      </c>
    </row>
    <row r="8251" spans="1:9" x14ac:dyDescent="0.25">
      <c r="A8251" t="s">
        <v>17935</v>
      </c>
      <c r="B8251">
        <v>13114</v>
      </c>
      <c r="C8251" s="2">
        <f t="shared" si="920"/>
        <v>44302</v>
      </c>
      <c r="D8251" s="1">
        <f>TIMEVALUE("14:58:15")</f>
        <v>0.62378472222222225</v>
      </c>
      <c r="E8251" s="2">
        <f t="shared" si="921"/>
        <v>44302</v>
      </c>
      <c r="F8251" s="1">
        <f>TIMEVALUE("14:59:24")</f>
        <v>0.62458333333333338</v>
      </c>
      <c r="G8251" t="s">
        <v>2285</v>
      </c>
      <c r="H8251" t="s">
        <v>17936</v>
      </c>
      <c r="I8251">
        <v>704.91899999999998</v>
      </c>
    </row>
    <row r="8252" spans="1:9" x14ac:dyDescent="0.25">
      <c r="A8252" t="s">
        <v>17937</v>
      </c>
      <c r="B8252">
        <v>13114</v>
      </c>
      <c r="C8252" s="2">
        <f t="shared" si="920"/>
        <v>44302</v>
      </c>
      <c r="D8252" s="1">
        <f>TIMEVALUE("15:00:31")</f>
        <v>0.62535879629629632</v>
      </c>
      <c r="E8252" s="2">
        <f t="shared" si="921"/>
        <v>44302</v>
      </c>
      <c r="F8252" s="1">
        <f>TIMEVALUE("15:02:11")</f>
        <v>0.62651620370370376</v>
      </c>
      <c r="G8252" t="s">
        <v>2791</v>
      </c>
      <c r="H8252" t="s">
        <v>17938</v>
      </c>
      <c r="I8252">
        <v>704.96699999999998</v>
      </c>
    </row>
    <row r="8253" spans="1:9" x14ac:dyDescent="0.25">
      <c r="A8253" t="s">
        <v>17939</v>
      </c>
      <c r="B8253">
        <v>13114</v>
      </c>
      <c r="C8253" s="2">
        <f t="shared" si="920"/>
        <v>44302</v>
      </c>
      <c r="D8253" s="1">
        <f>TIMEVALUE("14:24:41")</f>
        <v>0.60047453703703701</v>
      </c>
      <c r="E8253" s="2">
        <f t="shared" si="921"/>
        <v>44302</v>
      </c>
      <c r="F8253" s="1">
        <f>TIMEVALUE("14:25:21")</f>
        <v>0.60093750000000001</v>
      </c>
      <c r="G8253" t="s">
        <v>2226</v>
      </c>
      <c r="H8253" t="s">
        <v>17940</v>
      </c>
      <c r="I8253">
        <v>704.92499999999995</v>
      </c>
    </row>
    <row r="8254" spans="1:9" x14ac:dyDescent="0.25">
      <c r="A8254" t="s">
        <v>17941</v>
      </c>
      <c r="B8254">
        <v>13114</v>
      </c>
      <c r="C8254" s="2">
        <f t="shared" si="920"/>
        <v>44302</v>
      </c>
      <c r="D8254" s="1">
        <f>TIMEVALUE("15:12:58")</f>
        <v>0.63400462962962967</v>
      </c>
      <c r="E8254" s="2">
        <f t="shared" si="921"/>
        <v>44302</v>
      </c>
      <c r="F8254" s="1">
        <f>TIMEVALUE("15:13:55")</f>
        <v>0.63466435185185188</v>
      </c>
      <c r="G8254" t="s">
        <v>2215</v>
      </c>
      <c r="H8254" t="s">
        <v>17942</v>
      </c>
      <c r="I8254">
        <v>704.60299999999995</v>
      </c>
    </row>
    <row r="8255" spans="1:9" x14ac:dyDescent="0.25">
      <c r="A8255" t="s">
        <v>17943</v>
      </c>
      <c r="B8255">
        <v>13114</v>
      </c>
      <c r="C8255" s="2">
        <f t="shared" si="920"/>
        <v>44302</v>
      </c>
      <c r="D8255" s="1">
        <f>TIMEVALUE("15:16:14")</f>
        <v>0.63627314814814817</v>
      </c>
      <c r="E8255" s="2">
        <f t="shared" si="921"/>
        <v>44302</v>
      </c>
      <c r="F8255" s="1">
        <f>TIMEVALUE("15:17:00")</f>
        <v>0.63680555555555551</v>
      </c>
      <c r="G8255" t="s">
        <v>3003</v>
      </c>
      <c r="H8255" t="s">
        <v>14238</v>
      </c>
      <c r="I8255">
        <v>704.60900000000004</v>
      </c>
    </row>
    <row r="8256" spans="1:9" x14ac:dyDescent="0.25">
      <c r="A8256" t="s">
        <v>17945</v>
      </c>
      <c r="B8256">
        <v>13114</v>
      </c>
      <c r="C8256" s="2">
        <f t="shared" si="920"/>
        <v>44302</v>
      </c>
      <c r="D8256" s="1">
        <f>TIMEVALUE("15:18:01")</f>
        <v>0.63751157407407411</v>
      </c>
      <c r="E8256" s="2">
        <f t="shared" si="921"/>
        <v>44302</v>
      </c>
      <c r="F8256" s="1">
        <f>TIMEVALUE("15:18:39")</f>
        <v>0.63795138888888892</v>
      </c>
      <c r="G8256" t="s">
        <v>753</v>
      </c>
      <c r="H8256" t="s">
        <v>17946</v>
      </c>
      <c r="I8256">
        <v>704.65</v>
      </c>
    </row>
    <row r="8257" spans="1:9" x14ac:dyDescent="0.25">
      <c r="A8257" t="s">
        <v>17947</v>
      </c>
      <c r="B8257">
        <v>13114</v>
      </c>
      <c r="C8257" s="2">
        <f t="shared" si="920"/>
        <v>44302</v>
      </c>
      <c r="D8257" s="1">
        <f>TIMEVALUE("15:19:59")</f>
        <v>0.6388773148148148</v>
      </c>
      <c r="E8257" s="2">
        <f t="shared" si="921"/>
        <v>44302</v>
      </c>
      <c r="F8257" s="1">
        <f>TIMEVALUE("15:20:32")</f>
        <v>0.6392592592592593</v>
      </c>
      <c r="G8257" t="s">
        <v>1395</v>
      </c>
      <c r="H8257" t="s">
        <v>17949</v>
      </c>
      <c r="I8257">
        <v>704.77599999999995</v>
      </c>
    </row>
    <row r="8258" spans="1:9" x14ac:dyDescent="0.25">
      <c r="A8258" t="s">
        <v>17950</v>
      </c>
      <c r="B8258">
        <v>13114</v>
      </c>
      <c r="C8258" s="2">
        <f t="shared" si="920"/>
        <v>44302</v>
      </c>
      <c r="D8258" s="1">
        <f>TIMEVALUE("15:21:44")</f>
        <v>0.64009259259259255</v>
      </c>
      <c r="E8258" s="2">
        <f t="shared" si="921"/>
        <v>44302</v>
      </c>
      <c r="F8258" s="1">
        <f>TIMEVALUE("15:22:43")</f>
        <v>0.64077546296296295</v>
      </c>
      <c r="G8258" t="s">
        <v>2421</v>
      </c>
      <c r="H8258" t="s">
        <v>15305</v>
      </c>
      <c r="I8258">
        <v>704.76199999999994</v>
      </c>
    </row>
    <row r="8259" spans="1:9" x14ac:dyDescent="0.25">
      <c r="A8259" t="s">
        <v>17951</v>
      </c>
      <c r="B8259">
        <v>13114</v>
      </c>
      <c r="C8259" s="2">
        <f t="shared" si="920"/>
        <v>44302</v>
      </c>
      <c r="D8259" s="1">
        <f>TIMEVALUE("15:23:41")</f>
        <v>0.64144675925925931</v>
      </c>
      <c r="E8259" s="2">
        <f t="shared" si="921"/>
        <v>44302</v>
      </c>
      <c r="F8259" s="1">
        <f>TIMEVALUE("15:24:37")</f>
        <v>0.64209490740740738</v>
      </c>
      <c r="G8259" t="s">
        <v>2670</v>
      </c>
      <c r="H8259" t="s">
        <v>17952</v>
      </c>
      <c r="I8259">
        <v>704.76900000000001</v>
      </c>
    </row>
    <row r="8260" spans="1:9" x14ac:dyDescent="0.25">
      <c r="A8260" t="s">
        <v>17953</v>
      </c>
      <c r="B8260">
        <v>13114</v>
      </c>
      <c r="C8260" s="2">
        <f t="shared" si="920"/>
        <v>44302</v>
      </c>
      <c r="D8260" s="1">
        <f>TIMEVALUE("15:26:08")</f>
        <v>0.64314814814814814</v>
      </c>
      <c r="E8260" s="2">
        <f t="shared" si="921"/>
        <v>44302</v>
      </c>
      <c r="F8260" s="1">
        <f>TIMEVALUE("15:27:16")</f>
        <v>0.64393518518518522</v>
      </c>
      <c r="G8260" t="s">
        <v>439</v>
      </c>
      <c r="H8260" t="s">
        <v>17954</v>
      </c>
      <c r="I8260">
        <v>704.91499999999996</v>
      </c>
    </row>
    <row r="8261" spans="1:9" x14ac:dyDescent="0.25">
      <c r="A8261" t="s">
        <v>17955</v>
      </c>
      <c r="B8261">
        <v>13114</v>
      </c>
      <c r="C8261" s="2">
        <f t="shared" si="920"/>
        <v>44302</v>
      </c>
      <c r="D8261" s="1">
        <f>TIMEVALUE("15:28:27")</f>
        <v>0.64475694444444442</v>
      </c>
      <c r="E8261" s="2">
        <f t="shared" si="921"/>
        <v>44302</v>
      </c>
      <c r="F8261" s="1">
        <f>TIMEVALUE("15:30:54")</f>
        <v>0.64645833333333336</v>
      </c>
      <c r="G8261" t="s">
        <v>538</v>
      </c>
      <c r="H8261" t="s">
        <v>17956</v>
      </c>
      <c r="I8261">
        <v>704.92399999999998</v>
      </c>
    </row>
    <row r="8262" spans="1:9" x14ac:dyDescent="0.25">
      <c r="A8262" t="s">
        <v>17957</v>
      </c>
      <c r="B8262">
        <v>13114</v>
      </c>
      <c r="C8262" s="2">
        <f t="shared" si="920"/>
        <v>44302</v>
      </c>
      <c r="D8262" s="1">
        <f>TIMEVALUE("15:32:02")</f>
        <v>0.64724537037037033</v>
      </c>
      <c r="E8262" s="2">
        <f t="shared" si="921"/>
        <v>44302</v>
      </c>
      <c r="F8262" s="1">
        <f>TIMEVALUE("15:33:10")</f>
        <v>0.64803240740740742</v>
      </c>
      <c r="G8262" t="s">
        <v>439</v>
      </c>
      <c r="H8262" t="s">
        <v>17612</v>
      </c>
      <c r="I8262">
        <v>705.01199999999994</v>
      </c>
    </row>
    <row r="8263" spans="1:9" x14ac:dyDescent="0.25">
      <c r="A8263" t="s">
        <v>17958</v>
      </c>
      <c r="B8263">
        <v>13114</v>
      </c>
      <c r="C8263" s="2">
        <f t="shared" si="920"/>
        <v>44302</v>
      </c>
      <c r="D8263" s="1">
        <f>TIMEVALUE("15:34:24")</f>
        <v>0.64888888888888885</v>
      </c>
      <c r="E8263" s="2">
        <f t="shared" si="921"/>
        <v>44302</v>
      </c>
      <c r="F8263" s="1">
        <f>TIMEVALUE("15:35:04")</f>
        <v>0.64935185185185185</v>
      </c>
      <c r="G8263" t="s">
        <v>2226</v>
      </c>
      <c r="H8263" t="s">
        <v>17960</v>
      </c>
      <c r="I8263">
        <v>705.03800000000001</v>
      </c>
    </row>
    <row r="8264" spans="1:9" x14ac:dyDescent="0.25">
      <c r="A8264" t="s">
        <v>17961</v>
      </c>
      <c r="B8264">
        <v>13114</v>
      </c>
      <c r="C8264" s="2">
        <f t="shared" si="920"/>
        <v>44302</v>
      </c>
      <c r="D8264" s="1">
        <f>TIMEVALUE("15:36:28")</f>
        <v>0.65032407407407411</v>
      </c>
      <c r="E8264" s="2">
        <f t="shared" si="921"/>
        <v>44302</v>
      </c>
      <c r="F8264" s="1">
        <f>TIMEVALUE("15:37:16")</f>
        <v>0.65087962962962964</v>
      </c>
      <c r="G8264" t="s">
        <v>2223</v>
      </c>
      <c r="H8264" t="s">
        <v>17962</v>
      </c>
      <c r="I8264">
        <v>705.07500000000005</v>
      </c>
    </row>
    <row r="8265" spans="1:9" x14ac:dyDescent="0.25">
      <c r="A8265" t="s">
        <v>17963</v>
      </c>
      <c r="B8265">
        <v>13114</v>
      </c>
      <c r="C8265" s="2">
        <f t="shared" si="920"/>
        <v>44302</v>
      </c>
      <c r="D8265" s="1">
        <f>TIMEVALUE("15:38:28")</f>
        <v>0.65171296296296299</v>
      </c>
      <c r="E8265" s="2">
        <f t="shared" si="921"/>
        <v>44302</v>
      </c>
      <c r="F8265" s="1">
        <f>TIMEVALUE("15:39:19")</f>
        <v>0.65230324074074075</v>
      </c>
      <c r="G8265" t="s">
        <v>994</v>
      </c>
      <c r="H8265" t="s">
        <v>14234</v>
      </c>
      <c r="I8265">
        <v>705.19</v>
      </c>
    </row>
    <row r="8266" spans="1:9" x14ac:dyDescent="0.25">
      <c r="A8266" t="s">
        <v>17964</v>
      </c>
      <c r="B8266">
        <v>13114</v>
      </c>
      <c r="C8266" s="2">
        <f t="shared" ref="C8266:C8292" si="922">DATEVALUE("2025-04-17")</f>
        <v>44302</v>
      </c>
      <c r="D8266" s="1">
        <f>TIMEVALUE("15:05:38")</f>
        <v>0.62891203703703702</v>
      </c>
      <c r="E8266" s="2">
        <f t="shared" ref="E8266:E8292" si="923">DATEVALUE("2025-04-17")</f>
        <v>44302</v>
      </c>
      <c r="F8266" s="1">
        <f>TIMEVALUE("15:06:39")</f>
        <v>0.6296180555555555</v>
      </c>
      <c r="G8266" t="s">
        <v>2334</v>
      </c>
      <c r="H8266" t="s">
        <v>17965</v>
      </c>
      <c r="I8266">
        <v>705.19500000000005</v>
      </c>
    </row>
    <row r="8267" spans="1:9" x14ac:dyDescent="0.25">
      <c r="A8267" t="s">
        <v>17966</v>
      </c>
      <c r="B8267">
        <v>13114</v>
      </c>
      <c r="C8267" s="2">
        <f t="shared" si="922"/>
        <v>44302</v>
      </c>
      <c r="D8267" s="1">
        <f>TIMEVALUE("15:48:03")</f>
        <v>0.65836805555555555</v>
      </c>
      <c r="E8267" s="2">
        <f t="shared" si="923"/>
        <v>44302</v>
      </c>
      <c r="F8267" s="1">
        <f>TIMEVALUE("15:48:56")</f>
        <v>0.6589814814814815</v>
      </c>
      <c r="G8267" t="s">
        <v>3399</v>
      </c>
      <c r="H8267" t="s">
        <v>17967</v>
      </c>
      <c r="I8267">
        <v>704.59</v>
      </c>
    </row>
    <row r="8268" spans="1:9" x14ac:dyDescent="0.25">
      <c r="A8268" t="s">
        <v>17968</v>
      </c>
      <c r="B8268">
        <v>13114</v>
      </c>
      <c r="C8268" s="2">
        <f t="shared" si="922"/>
        <v>44302</v>
      </c>
      <c r="D8268" s="1">
        <f>TIMEVALUE("15:51:04")</f>
        <v>0.66046296296296292</v>
      </c>
      <c r="E8268" s="2">
        <f t="shared" si="923"/>
        <v>44302</v>
      </c>
      <c r="F8268" s="1">
        <f>TIMEVALUE("15:52:29")</f>
        <v>0.66144675925925922</v>
      </c>
      <c r="G8268" t="s">
        <v>573</v>
      </c>
      <c r="H8268" t="s">
        <v>4711</v>
      </c>
      <c r="I8268">
        <v>704.69399999999996</v>
      </c>
    </row>
    <row r="8269" spans="1:9" x14ac:dyDescent="0.25">
      <c r="A8269" t="s">
        <v>17970</v>
      </c>
      <c r="B8269">
        <v>13114</v>
      </c>
      <c r="C8269" s="2">
        <f t="shared" si="922"/>
        <v>44302</v>
      </c>
      <c r="D8269" s="1">
        <f>TIMEVALUE("15:53:53")</f>
        <v>0.66241898148148148</v>
      </c>
      <c r="E8269" s="2">
        <f t="shared" si="923"/>
        <v>44302</v>
      </c>
      <c r="F8269" s="1">
        <f>TIMEVALUE("15:54:21")</f>
        <v>0.66274305555555557</v>
      </c>
      <c r="G8269" t="s">
        <v>11333</v>
      </c>
      <c r="H8269" t="s">
        <v>12777</v>
      </c>
      <c r="I8269">
        <v>704.77499999999998</v>
      </c>
    </row>
    <row r="8270" spans="1:9" x14ac:dyDescent="0.25">
      <c r="A8270" t="s">
        <v>17971</v>
      </c>
      <c r="B8270">
        <v>13114</v>
      </c>
      <c r="C8270" s="2">
        <f t="shared" si="922"/>
        <v>44302</v>
      </c>
      <c r="D8270" s="1">
        <f>TIMEVALUE("15:55:37")</f>
        <v>0.66362268518518519</v>
      </c>
      <c r="E8270" s="2">
        <f t="shared" si="923"/>
        <v>44302</v>
      </c>
      <c r="F8270" s="1">
        <f>TIMEVALUE("15:56:34")</f>
        <v>0.6642824074074074</v>
      </c>
      <c r="G8270" t="s">
        <v>2215</v>
      </c>
      <c r="H8270" t="s">
        <v>14824</v>
      </c>
      <c r="I8270">
        <v>704.76800000000003</v>
      </c>
    </row>
    <row r="8271" spans="1:9" x14ac:dyDescent="0.25">
      <c r="A8271" t="s">
        <v>17972</v>
      </c>
      <c r="B8271">
        <v>13114</v>
      </c>
      <c r="C8271" s="2">
        <f t="shared" si="922"/>
        <v>44302</v>
      </c>
      <c r="D8271" s="1">
        <f>TIMEVALUE("15:58:02")</f>
        <v>0.66530092592592593</v>
      </c>
      <c r="E8271" s="2">
        <f t="shared" si="923"/>
        <v>44302</v>
      </c>
      <c r="F8271" s="1">
        <f>TIMEVALUE("15:58:39")</f>
        <v>0.66572916666666671</v>
      </c>
      <c r="G8271" t="s">
        <v>566</v>
      </c>
      <c r="H8271" t="s">
        <v>10483</v>
      </c>
      <c r="I8271">
        <v>704.83199999999999</v>
      </c>
    </row>
    <row r="8272" spans="1:9" x14ac:dyDescent="0.25">
      <c r="A8272" t="s">
        <v>17973</v>
      </c>
      <c r="B8272">
        <v>13114</v>
      </c>
      <c r="C8272" s="2">
        <f t="shared" si="922"/>
        <v>44302</v>
      </c>
      <c r="D8272" s="1">
        <f>TIMEVALUE("15:59:40")</f>
        <v>0.66643518518518519</v>
      </c>
      <c r="E8272" s="2">
        <f t="shared" si="923"/>
        <v>44302</v>
      </c>
      <c r="F8272" s="1">
        <f>TIMEVALUE("16:00:35")</f>
        <v>0.66707175925925921</v>
      </c>
      <c r="G8272" t="s">
        <v>261</v>
      </c>
      <c r="H8272" t="s">
        <v>10699</v>
      </c>
      <c r="I8272">
        <v>704.923</v>
      </c>
    </row>
    <row r="8273" spans="1:9" x14ac:dyDescent="0.25">
      <c r="A8273" t="s">
        <v>17974</v>
      </c>
      <c r="B8273">
        <v>13114</v>
      </c>
      <c r="C8273" s="2">
        <f t="shared" si="922"/>
        <v>44302</v>
      </c>
      <c r="D8273" s="1">
        <f>TIMEVALUE("16:01:59")</f>
        <v>0.66804398148148147</v>
      </c>
      <c r="E8273" s="2">
        <f t="shared" si="923"/>
        <v>44302</v>
      </c>
      <c r="F8273" s="1">
        <f>TIMEVALUE("16:03:20")</f>
        <v>0.66898148148148151</v>
      </c>
      <c r="G8273" t="s">
        <v>2244</v>
      </c>
      <c r="H8273" t="s">
        <v>17976</v>
      </c>
      <c r="I8273">
        <v>704.91600000000005</v>
      </c>
    </row>
    <row r="8274" spans="1:9" x14ac:dyDescent="0.25">
      <c r="A8274" t="s">
        <v>17977</v>
      </c>
      <c r="B8274">
        <v>13114</v>
      </c>
      <c r="C8274" s="2">
        <f t="shared" si="922"/>
        <v>44302</v>
      </c>
      <c r="D8274" s="1">
        <f>TIMEVALUE("16:04:31")</f>
        <v>0.66980324074074071</v>
      </c>
      <c r="E8274" s="2">
        <f t="shared" si="923"/>
        <v>44302</v>
      </c>
      <c r="F8274" s="1">
        <f>TIMEVALUE("16:05:28")</f>
        <v>0.67046296296296293</v>
      </c>
      <c r="G8274" t="s">
        <v>2215</v>
      </c>
      <c r="H8274" t="s">
        <v>17978</v>
      </c>
      <c r="I8274">
        <v>704.952</v>
      </c>
    </row>
    <row r="8275" spans="1:9" x14ac:dyDescent="0.25">
      <c r="A8275" t="s">
        <v>17979</v>
      </c>
      <c r="B8275">
        <v>13114</v>
      </c>
      <c r="C8275" s="2">
        <f t="shared" si="922"/>
        <v>44302</v>
      </c>
      <c r="D8275" s="1">
        <f>TIMEVALUE("16:06:36")</f>
        <v>0.67125000000000001</v>
      </c>
      <c r="E8275" s="2">
        <f t="shared" si="923"/>
        <v>44302</v>
      </c>
      <c r="F8275" s="1">
        <f>TIMEVALUE("16:08:04")</f>
        <v>0.67226851851851854</v>
      </c>
      <c r="G8275" t="s">
        <v>2257</v>
      </c>
      <c r="H8275" t="s">
        <v>17980</v>
      </c>
      <c r="I8275">
        <v>705.02599999999995</v>
      </c>
    </row>
    <row r="8276" spans="1:9" x14ac:dyDescent="0.25">
      <c r="A8276" t="s">
        <v>17981</v>
      </c>
      <c r="B8276">
        <v>13114</v>
      </c>
      <c r="C8276" s="2">
        <f t="shared" si="922"/>
        <v>44302</v>
      </c>
      <c r="D8276" s="1">
        <f>TIMEVALUE("16:09:12")</f>
        <v>0.67305555555555552</v>
      </c>
      <c r="E8276" s="2">
        <f t="shared" si="923"/>
        <v>44302</v>
      </c>
      <c r="F8276" s="1">
        <f>TIMEVALUE("16:11:23")</f>
        <v>0.67457175925925927</v>
      </c>
      <c r="G8276" t="s">
        <v>340</v>
      </c>
      <c r="H8276" t="s">
        <v>17982</v>
      </c>
      <c r="I8276">
        <v>705.05499999999995</v>
      </c>
    </row>
    <row r="8277" spans="1:9" x14ac:dyDescent="0.25">
      <c r="A8277" t="s">
        <v>17983</v>
      </c>
      <c r="B8277">
        <v>13114</v>
      </c>
      <c r="C8277" s="2">
        <f t="shared" si="922"/>
        <v>44302</v>
      </c>
      <c r="D8277" s="1">
        <f>TIMEVALUE("16:23:12")</f>
        <v>0.68277777777777782</v>
      </c>
      <c r="E8277" s="2">
        <f t="shared" si="923"/>
        <v>44302</v>
      </c>
      <c r="F8277" s="1">
        <f>TIMEVALUE("16:23:59")</f>
        <v>0.68332175925925931</v>
      </c>
      <c r="G8277" t="s">
        <v>2639</v>
      </c>
      <c r="H8277" t="s">
        <v>17984</v>
      </c>
      <c r="I8277">
        <v>705.029</v>
      </c>
    </row>
    <row r="8278" spans="1:9" x14ac:dyDescent="0.25">
      <c r="A8278" t="s">
        <v>17985</v>
      </c>
      <c r="B8278">
        <v>13114</v>
      </c>
      <c r="C8278" s="2">
        <f t="shared" si="922"/>
        <v>44302</v>
      </c>
      <c r="D8278" s="1">
        <f>TIMEVALUE("16:25:03")</f>
        <v>0.68406250000000002</v>
      </c>
      <c r="E8278" s="2">
        <f t="shared" si="923"/>
        <v>44302</v>
      </c>
      <c r="F8278" s="1">
        <f>TIMEVALUE("16:26:26")</f>
        <v>0.68502314814814813</v>
      </c>
      <c r="G8278" t="s">
        <v>281</v>
      </c>
      <c r="H8278" t="s">
        <v>15192</v>
      </c>
      <c r="I8278">
        <v>705.09699999999998</v>
      </c>
    </row>
    <row r="8279" spans="1:9" x14ac:dyDescent="0.25">
      <c r="A8279" t="s">
        <v>17986</v>
      </c>
      <c r="B8279">
        <v>13114</v>
      </c>
      <c r="C8279" s="2">
        <f t="shared" si="922"/>
        <v>44302</v>
      </c>
      <c r="D8279" s="1">
        <f>TIMEVALUE("15:40:43")</f>
        <v>0.65327546296296302</v>
      </c>
      <c r="E8279" s="2">
        <f t="shared" si="923"/>
        <v>44302</v>
      </c>
      <c r="F8279" s="1">
        <f>TIMEVALUE("15:41:40")</f>
        <v>0.65393518518518523</v>
      </c>
      <c r="G8279" t="s">
        <v>2215</v>
      </c>
      <c r="H8279" t="s">
        <v>14314</v>
      </c>
      <c r="I8279">
        <v>705.11599999999999</v>
      </c>
    </row>
    <row r="8280" spans="1:9" x14ac:dyDescent="0.25">
      <c r="A8280" t="s">
        <v>214</v>
      </c>
      <c r="B8280">
        <v>13114</v>
      </c>
      <c r="C8280" s="2">
        <f t="shared" si="922"/>
        <v>44302</v>
      </c>
      <c r="D8280" s="1">
        <f>TIMEVALUE("16:35:44")</f>
        <v>0.69148148148148147</v>
      </c>
      <c r="E8280" s="2">
        <f t="shared" si="923"/>
        <v>44302</v>
      </c>
      <c r="F8280" s="1">
        <f>TIMEVALUE("16:36:24")</f>
        <v>0.69194444444444447</v>
      </c>
      <c r="G8280" t="s">
        <v>2226</v>
      </c>
      <c r="H8280" t="s">
        <v>17987</v>
      </c>
      <c r="I8280">
        <v>704.29</v>
      </c>
    </row>
    <row r="8281" spans="1:9" x14ac:dyDescent="0.25">
      <c r="A8281" t="s">
        <v>17988</v>
      </c>
      <c r="B8281">
        <v>13114</v>
      </c>
      <c r="C8281" s="2">
        <f t="shared" si="922"/>
        <v>44302</v>
      </c>
      <c r="D8281" s="1">
        <f>TIMEVALUE("16:38:36")</f>
        <v>0.69347222222222227</v>
      </c>
      <c r="E8281" s="2">
        <f t="shared" si="923"/>
        <v>44302</v>
      </c>
      <c r="F8281" s="1">
        <f>TIMEVALUE("16:39:09")</f>
        <v>0.69385416666666666</v>
      </c>
      <c r="G8281" t="s">
        <v>1395</v>
      </c>
      <c r="H8281" t="s">
        <v>17989</v>
      </c>
      <c r="I8281">
        <v>704.34</v>
      </c>
    </row>
    <row r="8282" spans="1:9" x14ac:dyDescent="0.25">
      <c r="A8282" t="s">
        <v>17990</v>
      </c>
      <c r="B8282">
        <v>13114</v>
      </c>
      <c r="C8282" s="2">
        <f t="shared" si="922"/>
        <v>44302</v>
      </c>
      <c r="D8282" s="1">
        <f>TIMEVALUE("16:40:23")</f>
        <v>0.6947106481481482</v>
      </c>
      <c r="E8282" s="2">
        <f t="shared" si="923"/>
        <v>44302</v>
      </c>
      <c r="F8282" s="1">
        <f>TIMEVALUE("16:40:53")</f>
        <v>0.69505787037037037</v>
      </c>
      <c r="G8282" t="s">
        <v>808</v>
      </c>
      <c r="H8282" t="s">
        <v>17991</v>
      </c>
      <c r="I8282">
        <v>704.41399999999999</v>
      </c>
    </row>
    <row r="8283" spans="1:9" x14ac:dyDescent="0.25">
      <c r="A8283" t="s">
        <v>17992</v>
      </c>
      <c r="B8283">
        <v>13114</v>
      </c>
      <c r="C8283" s="2">
        <f t="shared" si="922"/>
        <v>44302</v>
      </c>
      <c r="D8283" s="1">
        <f>TIMEVALUE("16:41:55")</f>
        <v>0.695775462962963</v>
      </c>
      <c r="E8283" s="2">
        <f t="shared" si="923"/>
        <v>44302</v>
      </c>
      <c r="F8283" s="1">
        <f>TIMEVALUE("16:42:37")</f>
        <v>0.69626157407407407</v>
      </c>
      <c r="G8283" t="s">
        <v>4717</v>
      </c>
      <c r="H8283" t="s">
        <v>15042</v>
      </c>
      <c r="I8283">
        <v>704.48400000000004</v>
      </c>
    </row>
    <row r="8284" spans="1:9" x14ac:dyDescent="0.25">
      <c r="A8284" t="s">
        <v>17993</v>
      </c>
      <c r="B8284">
        <v>13114</v>
      </c>
      <c r="C8284" s="2">
        <f t="shared" si="922"/>
        <v>44302</v>
      </c>
      <c r="D8284" s="1">
        <f>TIMEVALUE("16:44:17")</f>
        <v>0.69741898148148151</v>
      </c>
      <c r="E8284" s="2">
        <f t="shared" si="923"/>
        <v>44302</v>
      </c>
      <c r="F8284" s="1">
        <f>TIMEVALUE("16:45:33")</f>
        <v>0.69829861111111113</v>
      </c>
      <c r="G8284" t="s">
        <v>352</v>
      </c>
      <c r="H8284" t="s">
        <v>17994</v>
      </c>
      <c r="I8284">
        <v>704.53599999999994</v>
      </c>
    </row>
    <row r="8285" spans="1:9" x14ac:dyDescent="0.25">
      <c r="A8285" t="s">
        <v>17995</v>
      </c>
      <c r="B8285">
        <v>13114</v>
      </c>
      <c r="C8285" s="2">
        <f t="shared" si="922"/>
        <v>44302</v>
      </c>
      <c r="D8285" s="1">
        <f>TIMEVALUE("16:46:42")</f>
        <v>0.69909722222222226</v>
      </c>
      <c r="E8285" s="2">
        <f t="shared" si="923"/>
        <v>44302</v>
      </c>
      <c r="F8285" s="1">
        <f>TIMEVALUE("16:48:05")</f>
        <v>0.70005787037037037</v>
      </c>
      <c r="G8285" t="s">
        <v>281</v>
      </c>
      <c r="H8285" t="s">
        <v>17996</v>
      </c>
      <c r="I8285">
        <v>704.55700000000002</v>
      </c>
    </row>
    <row r="8286" spans="1:9" x14ac:dyDescent="0.25">
      <c r="A8286" t="s">
        <v>17997</v>
      </c>
      <c r="B8286">
        <v>13114</v>
      </c>
      <c r="C8286" s="2">
        <f t="shared" si="922"/>
        <v>44302</v>
      </c>
      <c r="D8286" s="1">
        <f>TIMEVALUE("16:49:28")</f>
        <v>0.70101851851851849</v>
      </c>
      <c r="E8286" s="2">
        <f t="shared" si="923"/>
        <v>44302</v>
      </c>
      <c r="F8286" s="1">
        <f>TIMEVALUE("16:50:45")</f>
        <v>0.70190972222222225</v>
      </c>
      <c r="G8286" t="s">
        <v>2186</v>
      </c>
      <c r="H8286" t="s">
        <v>17998</v>
      </c>
      <c r="I8286">
        <v>704.62099999999998</v>
      </c>
    </row>
    <row r="8287" spans="1:9" x14ac:dyDescent="0.25">
      <c r="A8287" t="s">
        <v>17999</v>
      </c>
      <c r="B8287">
        <v>13114</v>
      </c>
      <c r="C8287" s="2">
        <f t="shared" si="922"/>
        <v>44302</v>
      </c>
      <c r="D8287" s="1">
        <f>TIMEVALUE("16:51:50")</f>
        <v>0.702662037037037</v>
      </c>
      <c r="E8287" s="2">
        <f t="shared" si="923"/>
        <v>44302</v>
      </c>
      <c r="F8287" s="1">
        <f>TIMEVALUE("16:53:05")</f>
        <v>0.70353009259259258</v>
      </c>
      <c r="G8287" t="s">
        <v>2235</v>
      </c>
      <c r="H8287" t="s">
        <v>18000</v>
      </c>
      <c r="I8287">
        <v>704.74099999999999</v>
      </c>
    </row>
    <row r="8288" spans="1:9" x14ac:dyDescent="0.25">
      <c r="A8288" t="s">
        <v>18001</v>
      </c>
      <c r="B8288">
        <v>13114</v>
      </c>
      <c r="C8288" s="2">
        <f t="shared" si="922"/>
        <v>44302</v>
      </c>
      <c r="D8288" s="1">
        <f>TIMEVALUE("16:55:21")</f>
        <v>0.70510416666666664</v>
      </c>
      <c r="E8288" s="2">
        <f t="shared" si="923"/>
        <v>44302</v>
      </c>
      <c r="F8288" s="1">
        <f>TIMEVALUE("16:57:03")</f>
        <v>0.70628472222222227</v>
      </c>
      <c r="G8288" t="s">
        <v>236</v>
      </c>
      <c r="H8288" t="s">
        <v>16806</v>
      </c>
      <c r="I8288">
        <v>704.82299999999998</v>
      </c>
    </row>
    <row r="8289" spans="1:9" x14ac:dyDescent="0.25">
      <c r="A8289" t="s">
        <v>18002</v>
      </c>
      <c r="B8289">
        <v>13114</v>
      </c>
      <c r="C8289" s="2">
        <f t="shared" si="922"/>
        <v>44302</v>
      </c>
      <c r="D8289" s="1">
        <f>TIMEVALUE("16:58:17")</f>
        <v>0.7071412037037037</v>
      </c>
      <c r="E8289" s="2">
        <f t="shared" si="923"/>
        <v>44302</v>
      </c>
      <c r="F8289" s="1">
        <f>TIMEVALUE("16:59:26")</f>
        <v>0.70793981481481483</v>
      </c>
      <c r="G8289" t="s">
        <v>2285</v>
      </c>
      <c r="H8289" t="s">
        <v>5578</v>
      </c>
      <c r="I8289">
        <v>704.9</v>
      </c>
    </row>
    <row r="8290" spans="1:9" x14ac:dyDescent="0.25">
      <c r="A8290" t="s">
        <v>18003</v>
      </c>
      <c r="B8290">
        <v>13114</v>
      </c>
      <c r="C8290" s="2">
        <f t="shared" si="922"/>
        <v>44302</v>
      </c>
      <c r="D8290" s="1">
        <f>TIMEVALUE("17:00:27")</f>
        <v>0.70864583333333331</v>
      </c>
      <c r="E8290" s="2">
        <f t="shared" si="923"/>
        <v>44302</v>
      </c>
      <c r="F8290" s="1">
        <f>TIMEVALUE("17:01:45")</f>
        <v>0.70954861111111112</v>
      </c>
      <c r="G8290" t="s">
        <v>502</v>
      </c>
      <c r="H8290" t="s">
        <v>18004</v>
      </c>
      <c r="I8290">
        <v>705.005</v>
      </c>
    </row>
    <row r="8291" spans="1:9" x14ac:dyDescent="0.25">
      <c r="A8291" t="s">
        <v>18005</v>
      </c>
      <c r="B8291">
        <v>13114</v>
      </c>
      <c r="C8291" s="2">
        <f t="shared" si="922"/>
        <v>44302</v>
      </c>
      <c r="D8291" s="1">
        <f>TIMEVALUE("17:02:59")</f>
        <v>0.71040509259259255</v>
      </c>
      <c r="E8291" s="2">
        <f t="shared" si="923"/>
        <v>44302</v>
      </c>
      <c r="F8291" s="1">
        <f>TIMEVALUE("17:04:17")</f>
        <v>0.71130787037037035</v>
      </c>
      <c r="G8291" t="s">
        <v>502</v>
      </c>
      <c r="H8291" t="s">
        <v>14274</v>
      </c>
      <c r="I8291">
        <v>704.98599999999999</v>
      </c>
    </row>
    <row r="8292" spans="1:9" x14ac:dyDescent="0.25">
      <c r="A8292" t="s">
        <v>18006</v>
      </c>
      <c r="B8292">
        <v>13114</v>
      </c>
      <c r="C8292" s="2">
        <f t="shared" si="922"/>
        <v>44302</v>
      </c>
      <c r="D8292" s="1">
        <f>TIMEVALUE("16:28:01")</f>
        <v>0.68612268518518515</v>
      </c>
      <c r="E8292" s="2">
        <f t="shared" si="923"/>
        <v>44302</v>
      </c>
      <c r="F8292" s="1">
        <f>TIMEVALUE("16:29:12")</f>
        <v>0.68694444444444447</v>
      </c>
      <c r="G8292" t="s">
        <v>287</v>
      </c>
      <c r="H8292" t="s">
        <v>18007</v>
      </c>
      <c r="I8292">
        <v>705.101</v>
      </c>
    </row>
    <row r="8293" spans="1:9" x14ac:dyDescent="0.25">
      <c r="A8293" t="s">
        <v>18008</v>
      </c>
      <c r="B8293">
        <v>13141</v>
      </c>
      <c r="C8293" s="2">
        <f t="shared" ref="C8293:C8299" si="924">DATEVALUE("2025-04-15")</f>
        <v>44300</v>
      </c>
      <c r="D8293" s="1">
        <f>TIMEVALUE("16:23:58")</f>
        <v>0.68331018518518516</v>
      </c>
      <c r="E8293" s="2">
        <f t="shared" ref="E8293:E8299" si="925">DATEVALUE("2025-04-15")</f>
        <v>44300</v>
      </c>
      <c r="F8293" s="1">
        <f>TIMEVALUE("16:25:18")</f>
        <v>0.68423611111111116</v>
      </c>
      <c r="G8293" t="s">
        <v>2647</v>
      </c>
      <c r="H8293" t="s">
        <v>10628</v>
      </c>
      <c r="I8293">
        <v>708.88599999999997</v>
      </c>
    </row>
    <row r="8294" spans="1:9" x14ac:dyDescent="0.25">
      <c r="A8294" t="s">
        <v>18009</v>
      </c>
      <c r="B8294">
        <v>13141</v>
      </c>
      <c r="C8294" s="2">
        <f t="shared" si="924"/>
        <v>44300</v>
      </c>
      <c r="D8294" s="1">
        <f>TIMEVALUE("16:28:59")</f>
        <v>0.68679398148148152</v>
      </c>
      <c r="E8294" s="2">
        <f t="shared" si="925"/>
        <v>44300</v>
      </c>
      <c r="F8294" s="1">
        <f>TIMEVALUE("16:30:31")</f>
        <v>0.68785879629629632</v>
      </c>
      <c r="G8294" t="s">
        <v>2201</v>
      </c>
      <c r="H8294" t="s">
        <v>5991</v>
      </c>
      <c r="I8294">
        <v>707.20600000000002</v>
      </c>
    </row>
    <row r="8295" spans="1:9" x14ac:dyDescent="0.25">
      <c r="A8295" t="s">
        <v>18010</v>
      </c>
      <c r="B8295">
        <v>13141</v>
      </c>
      <c r="C8295" s="2">
        <f t="shared" si="924"/>
        <v>44300</v>
      </c>
      <c r="D8295" s="1">
        <f>TIMEVALUE("16:34:50")</f>
        <v>0.69085648148148149</v>
      </c>
      <c r="E8295" s="2">
        <f t="shared" si="925"/>
        <v>44300</v>
      </c>
      <c r="F8295" s="1">
        <f>TIMEVALUE("16:36:19")</f>
        <v>0.69188657407407406</v>
      </c>
      <c r="G8295" t="s">
        <v>499</v>
      </c>
      <c r="H8295" t="s">
        <v>18012</v>
      </c>
      <c r="I8295">
        <v>707.90200000000004</v>
      </c>
    </row>
    <row r="8296" spans="1:9" x14ac:dyDescent="0.25">
      <c r="A8296" t="s">
        <v>18013</v>
      </c>
      <c r="B8296">
        <v>13141</v>
      </c>
      <c r="C8296" s="2">
        <f t="shared" si="924"/>
        <v>44300</v>
      </c>
      <c r="D8296" s="1">
        <f>TIMEVALUE("16:38:58")</f>
        <v>0.6937268518518519</v>
      </c>
      <c r="E8296" s="2">
        <f t="shared" si="925"/>
        <v>44300</v>
      </c>
      <c r="F8296" s="1">
        <f>TIMEVALUE("16:40:44")</f>
        <v>0.69495370370370368</v>
      </c>
      <c r="G8296" t="s">
        <v>400</v>
      </c>
      <c r="H8296" t="s">
        <v>18015</v>
      </c>
      <c r="I8296">
        <v>707.28</v>
      </c>
    </row>
    <row r="8297" spans="1:9" x14ac:dyDescent="0.25">
      <c r="A8297" t="s">
        <v>18016</v>
      </c>
      <c r="B8297">
        <v>13141</v>
      </c>
      <c r="C8297" s="2">
        <f t="shared" si="924"/>
        <v>44300</v>
      </c>
      <c r="D8297" s="1">
        <f>TIMEVALUE("16:42:37")</f>
        <v>0.69626157407407407</v>
      </c>
      <c r="E8297" s="2">
        <f t="shared" si="925"/>
        <v>44300</v>
      </c>
      <c r="F8297" s="1">
        <f>TIMEVALUE("16:44:44")</f>
        <v>0.69773148148148145</v>
      </c>
      <c r="G8297" t="s">
        <v>799</v>
      </c>
      <c r="H8297" t="s">
        <v>18018</v>
      </c>
      <c r="I8297">
        <v>706.66200000000003</v>
      </c>
    </row>
    <row r="8298" spans="1:9" x14ac:dyDescent="0.25">
      <c r="A8298" t="s">
        <v>18019</v>
      </c>
      <c r="B8298">
        <v>13141</v>
      </c>
      <c r="C8298" s="2">
        <f t="shared" si="924"/>
        <v>44300</v>
      </c>
      <c r="D8298" s="1">
        <f>TIMEVALUE("16:47:06")</f>
        <v>0.69937499999999997</v>
      </c>
      <c r="E8298" s="2">
        <f t="shared" si="925"/>
        <v>44300</v>
      </c>
      <c r="F8298" s="1">
        <f>TIMEVALUE("16:48:44")</f>
        <v>0.70050925925925922</v>
      </c>
      <c r="G8298" t="s">
        <v>2374</v>
      </c>
      <c r="H8298" t="s">
        <v>18021</v>
      </c>
      <c r="I8298">
        <v>706.04499999999996</v>
      </c>
    </row>
    <row r="8299" spans="1:9" x14ac:dyDescent="0.25">
      <c r="A8299" t="s">
        <v>18022</v>
      </c>
      <c r="B8299">
        <v>13141</v>
      </c>
      <c r="C8299" s="2">
        <f t="shared" si="924"/>
        <v>44300</v>
      </c>
      <c r="D8299" s="1">
        <f>TIMEVALUE("16:51:50")</f>
        <v>0.702662037037037</v>
      </c>
      <c r="E8299" s="2">
        <f t="shared" si="925"/>
        <v>44300</v>
      </c>
      <c r="F8299" s="1">
        <f>TIMEVALUE("16:54:21")</f>
        <v>0.7044097222222222</v>
      </c>
      <c r="G8299" t="s">
        <v>2282</v>
      </c>
      <c r="H8299" t="s">
        <v>4821</v>
      </c>
      <c r="I8299">
        <v>705.41499999999996</v>
      </c>
    </row>
    <row r="8300" spans="1:9" x14ac:dyDescent="0.25">
      <c r="A8300" t="s">
        <v>18023</v>
      </c>
      <c r="B8300">
        <v>13141</v>
      </c>
      <c r="C8300" s="2">
        <f>DATEVALUE("2025-04-16")</f>
        <v>44301</v>
      </c>
      <c r="D8300" s="1">
        <f>TIMEVALUE("12:47:35")</f>
        <v>0.53304398148148147</v>
      </c>
      <c r="E8300" s="2">
        <f>DATEVALUE("2025-04-16")</f>
        <v>44301</v>
      </c>
      <c r="F8300" s="1">
        <f>TIMEVALUE("12:51:30")</f>
        <v>0.53576388888888893</v>
      </c>
      <c r="G8300" t="s">
        <v>778</v>
      </c>
      <c r="H8300" t="s">
        <v>18024</v>
      </c>
      <c r="I8300">
        <v>705.00599999999997</v>
      </c>
    </row>
    <row r="8301" spans="1:9" x14ac:dyDescent="0.25">
      <c r="A8301" t="s">
        <v>18025</v>
      </c>
      <c r="B8301">
        <v>13141</v>
      </c>
      <c r="C8301" s="2">
        <f t="shared" ref="C8301:C8309" si="926">DATEVALUE("2025-04-15")</f>
        <v>44300</v>
      </c>
      <c r="D8301" s="1">
        <f>TIMEVALUE("16:56:22")</f>
        <v>0.70581018518518523</v>
      </c>
      <c r="E8301" s="2">
        <f t="shared" ref="E8301:E8309" si="927">DATEVALUE("2025-04-15")</f>
        <v>44300</v>
      </c>
      <c r="F8301" s="1">
        <f>TIMEVALUE("16:57:45")</f>
        <v>0.70677083333333335</v>
      </c>
      <c r="G8301" t="s">
        <v>281</v>
      </c>
      <c r="H8301" t="s">
        <v>14360</v>
      </c>
      <c r="I8301">
        <v>704.54499999999996</v>
      </c>
    </row>
    <row r="8302" spans="1:9" x14ac:dyDescent="0.25">
      <c r="A8302" t="s">
        <v>18026</v>
      </c>
      <c r="B8302">
        <v>13141</v>
      </c>
      <c r="C8302" s="2">
        <f t="shared" si="926"/>
        <v>44300</v>
      </c>
      <c r="D8302" s="1">
        <f>TIMEVALUE("16:13:48")</f>
        <v>0.67625000000000002</v>
      </c>
      <c r="E8302" s="2">
        <f t="shared" si="927"/>
        <v>44300</v>
      </c>
      <c r="F8302" s="1">
        <f>TIMEVALUE("16:15:02")</f>
        <v>0.67710648148148145</v>
      </c>
      <c r="G8302" t="s">
        <v>7361</v>
      </c>
      <c r="H8302" t="s">
        <v>18028</v>
      </c>
      <c r="I8302">
        <v>704.26800000000003</v>
      </c>
    </row>
    <row r="8303" spans="1:9" x14ac:dyDescent="0.25">
      <c r="A8303" t="s">
        <v>18029</v>
      </c>
      <c r="B8303">
        <v>13141</v>
      </c>
      <c r="C8303" s="2">
        <f t="shared" si="926"/>
        <v>44300</v>
      </c>
      <c r="D8303" s="1">
        <f>TIMEVALUE("14:53:40")</f>
        <v>0.6206018518518519</v>
      </c>
      <c r="E8303" s="2">
        <f t="shared" si="927"/>
        <v>44300</v>
      </c>
      <c r="F8303" s="1">
        <f>TIMEVALUE("14:55:52")</f>
        <v>0.62212962962962959</v>
      </c>
      <c r="G8303" t="s">
        <v>452</v>
      </c>
      <c r="H8303" t="s">
        <v>18030</v>
      </c>
      <c r="I8303">
        <v>708.64400000000001</v>
      </c>
    </row>
    <row r="8304" spans="1:9" x14ac:dyDescent="0.25">
      <c r="A8304" t="s">
        <v>18031</v>
      </c>
      <c r="B8304">
        <v>13141</v>
      </c>
      <c r="C8304" s="2">
        <f t="shared" si="926"/>
        <v>44300</v>
      </c>
      <c r="D8304" s="1">
        <f>TIMEVALUE("14:59:33")</f>
        <v>0.62468749999999995</v>
      </c>
      <c r="E8304" s="2">
        <f t="shared" si="927"/>
        <v>44300</v>
      </c>
      <c r="F8304" s="1">
        <f>TIMEVALUE("15:02:03")</f>
        <v>0.62642361111111111</v>
      </c>
      <c r="G8304" t="s">
        <v>458</v>
      </c>
      <c r="H8304" t="s">
        <v>18032</v>
      </c>
      <c r="I8304">
        <v>708.18600000000004</v>
      </c>
    </row>
    <row r="8305" spans="1:9" x14ac:dyDescent="0.25">
      <c r="A8305" t="s">
        <v>18033</v>
      </c>
      <c r="B8305">
        <v>13141</v>
      </c>
      <c r="C8305" s="2">
        <f t="shared" si="926"/>
        <v>44300</v>
      </c>
      <c r="D8305" s="1">
        <f>TIMEVALUE("15:03:56")</f>
        <v>0.6277314814814815</v>
      </c>
      <c r="E8305" s="2">
        <f t="shared" si="927"/>
        <v>44300</v>
      </c>
      <c r="F8305" s="1">
        <f>TIMEVALUE("15:06:34")</f>
        <v>0.62956018518518519</v>
      </c>
      <c r="G8305" t="s">
        <v>637</v>
      </c>
      <c r="H8305" t="s">
        <v>18035</v>
      </c>
      <c r="I8305">
        <v>707.601</v>
      </c>
    </row>
    <row r="8306" spans="1:9" x14ac:dyDescent="0.25">
      <c r="A8306" t="s">
        <v>18036</v>
      </c>
      <c r="B8306">
        <v>13141</v>
      </c>
      <c r="C8306" s="2">
        <f t="shared" si="926"/>
        <v>44300</v>
      </c>
      <c r="D8306" s="1">
        <f>TIMEVALUE("15:08:17")</f>
        <v>0.63075231481481486</v>
      </c>
      <c r="E8306" s="2">
        <f t="shared" si="927"/>
        <v>44300</v>
      </c>
      <c r="F8306" s="1">
        <f>TIMEVALUE("15:11:22")</f>
        <v>0.63289351851851849</v>
      </c>
      <c r="G8306" t="s">
        <v>541</v>
      </c>
      <c r="H8306" t="s">
        <v>18037</v>
      </c>
      <c r="I8306">
        <v>707.10199999999998</v>
      </c>
    </row>
    <row r="8307" spans="1:9" x14ac:dyDescent="0.25">
      <c r="A8307" t="s">
        <v>18038</v>
      </c>
      <c r="B8307">
        <v>13141</v>
      </c>
      <c r="C8307" s="2">
        <f t="shared" si="926"/>
        <v>44300</v>
      </c>
      <c r="D8307" s="1">
        <f>TIMEVALUE("15:13:28")</f>
        <v>0.63435185185185183</v>
      </c>
      <c r="E8307" s="2">
        <f t="shared" si="927"/>
        <v>44300</v>
      </c>
      <c r="F8307" s="1">
        <f>TIMEVALUE("15:16:57")</f>
        <v>0.63677083333333329</v>
      </c>
      <c r="G8307" t="s">
        <v>419</v>
      </c>
      <c r="H8307" t="s">
        <v>18039</v>
      </c>
      <c r="I8307">
        <v>706.52700000000004</v>
      </c>
    </row>
    <row r="8308" spans="1:9" x14ac:dyDescent="0.25">
      <c r="A8308" t="s">
        <v>18040</v>
      </c>
      <c r="B8308">
        <v>13141</v>
      </c>
      <c r="C8308" s="2">
        <f t="shared" si="926"/>
        <v>44300</v>
      </c>
      <c r="D8308" s="1">
        <f>TIMEVALUE("15:18:49")</f>
        <v>0.63806712962962964</v>
      </c>
      <c r="E8308" s="2">
        <f t="shared" si="927"/>
        <v>44300</v>
      </c>
      <c r="F8308" s="1">
        <f>TIMEVALUE("15:21:26")</f>
        <v>0.63988425925925929</v>
      </c>
      <c r="G8308" t="s">
        <v>997</v>
      </c>
      <c r="H8308" t="s">
        <v>17989</v>
      </c>
      <c r="I8308">
        <v>705.91</v>
      </c>
    </row>
    <row r="8309" spans="1:9" x14ac:dyDescent="0.25">
      <c r="A8309" t="s">
        <v>18041</v>
      </c>
      <c r="B8309">
        <v>13141</v>
      </c>
      <c r="C8309" s="2">
        <f t="shared" si="926"/>
        <v>44300</v>
      </c>
      <c r="D8309" s="1">
        <f>TIMEVALUE("15:23:48")</f>
        <v>0.64152777777777781</v>
      </c>
      <c r="E8309" s="2">
        <f t="shared" si="927"/>
        <v>44300</v>
      </c>
      <c r="F8309" s="1">
        <f>TIMEVALUE("15:53:57")</f>
        <v>0.66246527777777775</v>
      </c>
      <c r="G8309" t="s">
        <v>18042</v>
      </c>
      <c r="H8309" t="s">
        <v>18043</v>
      </c>
      <c r="I8309">
        <v>705.38800000000003</v>
      </c>
    </row>
    <row r="8310" spans="1:9" x14ac:dyDescent="0.25">
      <c r="A8310" t="s">
        <v>18044</v>
      </c>
      <c r="B8310">
        <v>13141</v>
      </c>
      <c r="C8310" s="2">
        <f>DATEVALUE("2025-04-16")</f>
        <v>44301</v>
      </c>
      <c r="D8310" s="1">
        <f>TIMEVALUE("12:58:07")</f>
        <v>0.54035879629629635</v>
      </c>
      <c r="E8310" s="2">
        <f>DATEVALUE("2025-04-16")</f>
        <v>44301</v>
      </c>
      <c r="F8310" s="1">
        <f>TIMEVALUE("13:30:19")</f>
        <v>0.5627199074074074</v>
      </c>
      <c r="G8310" t="s">
        <v>18045</v>
      </c>
      <c r="H8310" t="s">
        <v>18046</v>
      </c>
      <c r="I8310">
        <v>704.91200000000003</v>
      </c>
    </row>
    <row r="8311" spans="1:9" x14ac:dyDescent="0.25">
      <c r="A8311" t="s">
        <v>18047</v>
      </c>
      <c r="B8311">
        <v>13141</v>
      </c>
      <c r="C8311" s="2">
        <f t="shared" ref="C8311:C8326" si="928">DATEVALUE("2025-04-15")</f>
        <v>44300</v>
      </c>
      <c r="D8311" s="1">
        <f>TIMEVALUE("16:02:30")</f>
        <v>0.66840277777777779</v>
      </c>
      <c r="E8311" s="2">
        <f t="shared" ref="E8311:E8326" si="929">DATEVALUE("2025-04-15")</f>
        <v>44300</v>
      </c>
      <c r="F8311" s="1">
        <f>TIMEVALUE("16:05:43")</f>
        <v>0.67063657407407407</v>
      </c>
      <c r="G8311" t="s">
        <v>209</v>
      </c>
      <c r="H8311" t="s">
        <v>18048</v>
      </c>
      <c r="I8311">
        <v>704.60199999999998</v>
      </c>
    </row>
    <row r="8312" spans="1:9" x14ac:dyDescent="0.25">
      <c r="A8312" t="s">
        <v>18049</v>
      </c>
      <c r="B8312">
        <v>13141</v>
      </c>
      <c r="C8312" s="2">
        <f t="shared" si="928"/>
        <v>44300</v>
      </c>
      <c r="D8312" s="1">
        <f>TIMEVALUE("14:46:27")</f>
        <v>0.61559027777777775</v>
      </c>
      <c r="E8312" s="2">
        <f t="shared" si="929"/>
        <v>44300</v>
      </c>
      <c r="F8312" s="1">
        <f>TIMEVALUE("14:49:04")</f>
        <v>0.6174074074074074</v>
      </c>
      <c r="G8312" t="s">
        <v>997</v>
      </c>
      <c r="H8312" t="s">
        <v>3222</v>
      </c>
      <c r="I8312">
        <v>704.32399999999996</v>
      </c>
    </row>
    <row r="8313" spans="1:9" x14ac:dyDescent="0.25">
      <c r="A8313" t="s">
        <v>18050</v>
      </c>
      <c r="B8313">
        <v>13141</v>
      </c>
      <c r="C8313" s="2">
        <f t="shared" si="928"/>
        <v>44300</v>
      </c>
      <c r="D8313" s="1">
        <f>TIMEVALUE("11:16:36")</f>
        <v>0.46986111111111112</v>
      </c>
      <c r="E8313" s="2">
        <f t="shared" si="929"/>
        <v>44300</v>
      </c>
      <c r="F8313" s="1">
        <f>TIMEVALUE("11:18:35")</f>
        <v>0.47123842592592591</v>
      </c>
      <c r="G8313" t="s">
        <v>785</v>
      </c>
      <c r="H8313" t="s">
        <v>13146</v>
      </c>
      <c r="I8313">
        <v>708.48500000000001</v>
      </c>
    </row>
    <row r="8314" spans="1:9" x14ac:dyDescent="0.25">
      <c r="A8314" t="s">
        <v>18051</v>
      </c>
      <c r="B8314">
        <v>13141</v>
      </c>
      <c r="C8314" s="2">
        <f t="shared" si="928"/>
        <v>44300</v>
      </c>
      <c r="D8314" s="1">
        <f>TIMEVALUE("11:23:28")</f>
        <v>0.47462962962962962</v>
      </c>
      <c r="E8314" s="2">
        <f t="shared" si="929"/>
        <v>44300</v>
      </c>
      <c r="F8314" s="1">
        <f>TIMEVALUE("11:26:23")</f>
        <v>0.47665509259259259</v>
      </c>
      <c r="G8314" t="s">
        <v>2406</v>
      </c>
      <c r="H8314" t="s">
        <v>18052</v>
      </c>
      <c r="I8314">
        <v>707.99099999999999</v>
      </c>
    </row>
    <row r="8315" spans="1:9" x14ac:dyDescent="0.25">
      <c r="A8315" t="s">
        <v>18053</v>
      </c>
      <c r="B8315">
        <v>13141</v>
      </c>
      <c r="C8315" s="2">
        <f t="shared" si="928"/>
        <v>44300</v>
      </c>
      <c r="D8315" s="1">
        <f>TIMEVALUE("11:28:21")</f>
        <v>0.47802083333333334</v>
      </c>
      <c r="E8315" s="2">
        <f t="shared" si="929"/>
        <v>44300</v>
      </c>
      <c r="F8315" s="1">
        <f>TIMEVALUE("11:36:18")</f>
        <v>0.48354166666666665</v>
      </c>
      <c r="G8315" t="s">
        <v>4427</v>
      </c>
      <c r="H8315" t="s">
        <v>18054</v>
      </c>
      <c r="I8315">
        <v>707.42600000000004</v>
      </c>
    </row>
    <row r="8316" spans="1:9" x14ac:dyDescent="0.25">
      <c r="A8316" t="s">
        <v>18055</v>
      </c>
      <c r="B8316">
        <v>13141</v>
      </c>
      <c r="C8316" s="2">
        <f t="shared" si="928"/>
        <v>44300</v>
      </c>
      <c r="D8316" s="1">
        <f>TIMEVALUE("11:38:33")</f>
        <v>0.48510416666666667</v>
      </c>
      <c r="E8316" s="2">
        <f t="shared" si="929"/>
        <v>44300</v>
      </c>
      <c r="F8316" s="1">
        <f>TIMEVALUE("11:39:22")</f>
        <v>0.4856712962962963</v>
      </c>
      <c r="G8316" t="s">
        <v>2194</v>
      </c>
      <c r="H8316" t="s">
        <v>18057</v>
      </c>
      <c r="I8316">
        <v>706.77800000000002</v>
      </c>
    </row>
    <row r="8317" spans="1:9" x14ac:dyDescent="0.25">
      <c r="A8317" t="s">
        <v>18058</v>
      </c>
      <c r="B8317">
        <v>13141</v>
      </c>
      <c r="C8317" s="2">
        <f t="shared" si="928"/>
        <v>44300</v>
      </c>
      <c r="D8317" s="1">
        <f>TIMEVALUE("11:41:00")</f>
        <v>0.48680555555555555</v>
      </c>
      <c r="E8317" s="2">
        <f t="shared" si="929"/>
        <v>44300</v>
      </c>
      <c r="F8317" s="1">
        <f>TIMEVALUE("11:44:57")</f>
        <v>0.48954861111111109</v>
      </c>
      <c r="G8317" t="s">
        <v>2720</v>
      </c>
      <c r="H8317" t="s">
        <v>18059</v>
      </c>
      <c r="I8317">
        <v>706.16800000000001</v>
      </c>
    </row>
    <row r="8318" spans="1:9" x14ac:dyDescent="0.25">
      <c r="A8318" t="s">
        <v>18060</v>
      </c>
      <c r="B8318">
        <v>13141</v>
      </c>
      <c r="C8318" s="2">
        <f t="shared" si="928"/>
        <v>44300</v>
      </c>
      <c r="D8318" s="1">
        <f>TIMEVALUE("11:47:06")</f>
        <v>0.49104166666666665</v>
      </c>
      <c r="E8318" s="2">
        <f t="shared" si="929"/>
        <v>44300</v>
      </c>
      <c r="F8318" s="1">
        <f>TIMEVALUE("11:56:16")</f>
        <v>0.49740740740740741</v>
      </c>
      <c r="G8318" t="s">
        <v>843</v>
      </c>
      <c r="H8318" t="s">
        <v>2853</v>
      </c>
      <c r="I8318">
        <v>706.02700000000004</v>
      </c>
    </row>
    <row r="8319" spans="1:9" x14ac:dyDescent="0.25">
      <c r="A8319" t="s">
        <v>18060</v>
      </c>
      <c r="B8319">
        <v>13141</v>
      </c>
      <c r="C8319" s="2">
        <f t="shared" si="928"/>
        <v>44300</v>
      </c>
      <c r="D8319" s="1">
        <f>TIMEVALUE("14:26:28")</f>
        <v>0.60171296296296295</v>
      </c>
      <c r="E8319" s="2">
        <f t="shared" si="929"/>
        <v>44300</v>
      </c>
      <c r="F8319" s="1">
        <f>TIMEVALUE("14:26:57")</f>
        <v>0.60204861111111108</v>
      </c>
      <c r="G8319" t="s">
        <v>12009</v>
      </c>
      <c r="H8319" t="s">
        <v>18061</v>
      </c>
      <c r="I8319">
        <v>705.72199999999998</v>
      </c>
    </row>
    <row r="8320" spans="1:9" x14ac:dyDescent="0.25">
      <c r="A8320" t="s">
        <v>18062</v>
      </c>
      <c r="B8320">
        <v>13141</v>
      </c>
      <c r="C8320" s="2">
        <f t="shared" si="928"/>
        <v>44300</v>
      </c>
      <c r="D8320" s="1">
        <f>TIMEVALUE("12:37:46")</f>
        <v>0.52622685185185181</v>
      </c>
      <c r="E8320" s="2">
        <f t="shared" si="929"/>
        <v>44300</v>
      </c>
      <c r="F8320" s="1">
        <f>TIMEVALUE("12:48:59")</f>
        <v>0.53401620370370373</v>
      </c>
      <c r="G8320" t="s">
        <v>1202</v>
      </c>
      <c r="H8320" t="s">
        <v>18064</v>
      </c>
      <c r="I8320">
        <v>704.93299999999999</v>
      </c>
    </row>
    <row r="8321" spans="1:9" x14ac:dyDescent="0.25">
      <c r="A8321" t="s">
        <v>18065</v>
      </c>
      <c r="B8321">
        <v>13141</v>
      </c>
      <c r="C8321" s="2">
        <f t="shared" si="928"/>
        <v>44300</v>
      </c>
      <c r="D8321" s="1">
        <f>TIMEVALUE("12:51:19")</f>
        <v>0.53563657407407406</v>
      </c>
      <c r="E8321" s="2">
        <f t="shared" si="929"/>
        <v>44300</v>
      </c>
      <c r="F8321" s="1">
        <f>TIMEVALUE("12:54:02")</f>
        <v>0.53752314814814817</v>
      </c>
      <c r="G8321" t="s">
        <v>563</v>
      </c>
      <c r="H8321" t="s">
        <v>18066</v>
      </c>
      <c r="I8321">
        <v>704.34400000000005</v>
      </c>
    </row>
    <row r="8322" spans="1:9" x14ac:dyDescent="0.25">
      <c r="A8322" t="s">
        <v>18067</v>
      </c>
      <c r="B8322">
        <v>13141</v>
      </c>
      <c r="C8322" s="2">
        <f t="shared" si="928"/>
        <v>44300</v>
      </c>
      <c r="D8322" s="1">
        <f>TIMEVALUE("12:56:14")</f>
        <v>0.53905092592592596</v>
      </c>
      <c r="E8322" s="2">
        <f t="shared" si="929"/>
        <v>44300</v>
      </c>
      <c r="F8322" s="1">
        <f>TIMEVALUE("12:58:59")</f>
        <v>0.54096064814814815</v>
      </c>
      <c r="G8322" t="s">
        <v>15534</v>
      </c>
      <c r="H8322" t="s">
        <v>1179</v>
      </c>
      <c r="I8322">
        <v>703.70399999999995</v>
      </c>
    </row>
    <row r="8323" spans="1:9" x14ac:dyDescent="0.25">
      <c r="A8323" t="s">
        <v>18068</v>
      </c>
      <c r="B8323">
        <v>13141</v>
      </c>
      <c r="C8323" s="2">
        <f t="shared" si="928"/>
        <v>44300</v>
      </c>
      <c r="D8323" s="1">
        <f>TIMEVALUE("13:01:15")</f>
        <v>0.54253472222222221</v>
      </c>
      <c r="E8323" s="2">
        <f t="shared" si="929"/>
        <v>44300</v>
      </c>
      <c r="F8323" s="1">
        <f>TIMEVALUE("13:04:27")</f>
        <v>0.54475694444444445</v>
      </c>
      <c r="G8323" t="s">
        <v>658</v>
      </c>
      <c r="H8323" t="s">
        <v>18069</v>
      </c>
      <c r="I8323">
        <v>703.09400000000005</v>
      </c>
    </row>
    <row r="8324" spans="1:9" x14ac:dyDescent="0.25">
      <c r="A8324" t="s">
        <v>18070</v>
      </c>
      <c r="B8324">
        <v>13141</v>
      </c>
      <c r="C8324" s="2">
        <f t="shared" si="928"/>
        <v>44300</v>
      </c>
      <c r="D8324" s="1">
        <f>TIMEVALUE("13:06:46")</f>
        <v>0.54636574074074074</v>
      </c>
      <c r="E8324" s="2">
        <f t="shared" si="929"/>
        <v>44300</v>
      </c>
      <c r="F8324" s="1">
        <f>TIMEVALUE("13:25:50")</f>
        <v>0.55960648148148151</v>
      </c>
      <c r="G8324" t="s">
        <v>4769</v>
      </c>
      <c r="H8324" t="s">
        <v>13233</v>
      </c>
      <c r="I8324">
        <v>702.447</v>
      </c>
    </row>
    <row r="8325" spans="1:9" x14ac:dyDescent="0.25">
      <c r="A8325" t="s">
        <v>18071</v>
      </c>
      <c r="B8325">
        <v>13141</v>
      </c>
      <c r="C8325" s="2">
        <f t="shared" si="928"/>
        <v>44300</v>
      </c>
      <c r="D8325" s="1">
        <f>TIMEVALUE("10:58:08")</f>
        <v>0.45703703703703702</v>
      </c>
      <c r="E8325" s="2">
        <f t="shared" si="929"/>
        <v>44300</v>
      </c>
      <c r="F8325" s="1">
        <f>TIMEVALUE("11:03:06")</f>
        <v>0.4604861111111111</v>
      </c>
      <c r="G8325" t="s">
        <v>367</v>
      </c>
      <c r="H8325" t="s">
        <v>18072</v>
      </c>
      <c r="I8325">
        <v>701.89099999999996</v>
      </c>
    </row>
    <row r="8326" spans="1:9" x14ac:dyDescent="0.25">
      <c r="A8326" t="s">
        <v>18073</v>
      </c>
      <c r="B8326">
        <v>13141</v>
      </c>
      <c r="C8326" s="2">
        <f t="shared" si="928"/>
        <v>44300</v>
      </c>
      <c r="D8326" s="1">
        <f>TIMEVALUE("13:31:07")</f>
        <v>0.56327546296296294</v>
      </c>
      <c r="E8326" s="2">
        <f t="shared" si="929"/>
        <v>44300</v>
      </c>
      <c r="F8326" s="1">
        <f>TIMEVALUE("13:34:29")</f>
        <v>0.56561342592592589</v>
      </c>
      <c r="G8326" t="s">
        <v>2922</v>
      </c>
      <c r="H8326" t="s">
        <v>18075</v>
      </c>
      <c r="I8326">
        <v>701.41200000000003</v>
      </c>
    </row>
    <row r="8327" spans="1:9" x14ac:dyDescent="0.25">
      <c r="A8327" t="s">
        <v>18076</v>
      </c>
      <c r="B8327">
        <v>11654551</v>
      </c>
      <c r="C8327" s="2">
        <f t="shared" ref="C8327:C8367" si="930">DATEVALUE("2025-07-07")</f>
        <v>44383</v>
      </c>
      <c r="D8327" s="1">
        <f>TIMEVALUE("11:34:36")</f>
        <v>0.48236111111111113</v>
      </c>
      <c r="E8327" s="2">
        <f t="shared" ref="E8327:E8367" si="931">DATEVALUE("2025-07-07")</f>
        <v>44383</v>
      </c>
      <c r="F8327" s="1">
        <f>TIMEVALUE("11:35:04")</f>
        <v>0.48268518518518516</v>
      </c>
      <c r="G8327" t="s">
        <v>11333</v>
      </c>
      <c r="H8327" t="s">
        <v>3648</v>
      </c>
      <c r="I8327">
        <v>703.61099999999999</v>
      </c>
    </row>
    <row r="8328" spans="1:9" x14ac:dyDescent="0.25">
      <c r="A8328" t="s">
        <v>18077</v>
      </c>
      <c r="B8328">
        <v>11654551</v>
      </c>
      <c r="C8328" s="2">
        <f t="shared" si="930"/>
        <v>44383</v>
      </c>
      <c r="D8328" s="1">
        <f>TIMEVALUE("11:50:21")</f>
        <v>0.49329861111111112</v>
      </c>
      <c r="E8328" s="2">
        <f t="shared" si="931"/>
        <v>44383</v>
      </c>
      <c r="F8328" s="1">
        <f>TIMEVALUE("11:51:19")</f>
        <v>0.49396990740740743</v>
      </c>
      <c r="G8328" t="s">
        <v>2871</v>
      </c>
      <c r="H8328" t="s">
        <v>18078</v>
      </c>
      <c r="I8328">
        <v>703.25099999999998</v>
      </c>
    </row>
    <row r="8329" spans="1:9" x14ac:dyDescent="0.25">
      <c r="A8329" t="s">
        <v>18079</v>
      </c>
      <c r="B8329">
        <v>11654551</v>
      </c>
      <c r="C8329" s="2">
        <f t="shared" si="930"/>
        <v>44383</v>
      </c>
      <c r="D8329" s="1">
        <f>TIMEVALUE("11:57:10")</f>
        <v>0.4980324074074074</v>
      </c>
      <c r="E8329" s="2">
        <f t="shared" si="931"/>
        <v>44383</v>
      </c>
      <c r="F8329" s="1">
        <f>TIMEVALUE("12:00:35")</f>
        <v>0.50040509259259258</v>
      </c>
      <c r="G8329" t="s">
        <v>2745</v>
      </c>
      <c r="H8329" t="s">
        <v>18080</v>
      </c>
      <c r="I8329">
        <v>702.65899999999999</v>
      </c>
    </row>
    <row r="8330" spans="1:9" x14ac:dyDescent="0.25">
      <c r="A8330" t="s">
        <v>18081</v>
      </c>
      <c r="B8330">
        <v>11654551</v>
      </c>
      <c r="C8330" s="2">
        <f t="shared" si="930"/>
        <v>44383</v>
      </c>
      <c r="D8330" s="1">
        <f>TIMEVALUE("12:59:22")</f>
        <v>0.54122685185185182</v>
      </c>
      <c r="E8330" s="2">
        <f t="shared" si="931"/>
        <v>44383</v>
      </c>
      <c r="F8330" s="1">
        <f>TIMEVALUE("13:00:46")</f>
        <v>0.54219907407407408</v>
      </c>
      <c r="G8330" t="s">
        <v>2344</v>
      </c>
      <c r="H8330" t="s">
        <v>18082</v>
      </c>
      <c r="I8330">
        <v>702.04</v>
      </c>
    </row>
    <row r="8331" spans="1:9" x14ac:dyDescent="0.25">
      <c r="A8331" t="s">
        <v>18083</v>
      </c>
      <c r="B8331">
        <v>11654551</v>
      </c>
      <c r="C8331" s="2">
        <f t="shared" si="930"/>
        <v>44383</v>
      </c>
      <c r="D8331" s="1">
        <f>TIMEVALUE("13:04:22")</f>
        <v>0.54469907407407403</v>
      </c>
      <c r="E8331" s="2">
        <f t="shared" si="931"/>
        <v>44383</v>
      </c>
      <c r="F8331" s="1">
        <f>TIMEVALUE("13:05:58")</f>
        <v>0.5458101851851852</v>
      </c>
      <c r="G8331" t="s">
        <v>732</v>
      </c>
      <c r="H8331" t="s">
        <v>18084</v>
      </c>
      <c r="I8331">
        <v>701.38800000000003</v>
      </c>
    </row>
    <row r="8332" spans="1:9" x14ac:dyDescent="0.25">
      <c r="A8332" t="s">
        <v>18085</v>
      </c>
      <c r="B8332">
        <v>11654551</v>
      </c>
      <c r="C8332" s="2">
        <f t="shared" si="930"/>
        <v>44383</v>
      </c>
      <c r="D8332" s="1">
        <f>TIMEVALUE("13:09:55")</f>
        <v>0.54855324074074074</v>
      </c>
      <c r="E8332" s="2">
        <f t="shared" si="931"/>
        <v>44383</v>
      </c>
      <c r="F8332" s="1">
        <f>TIMEVALUE("13:18:48")</f>
        <v>0.55472222222222223</v>
      </c>
      <c r="G8332" t="s">
        <v>720</v>
      </c>
      <c r="H8332" t="s">
        <v>18086</v>
      </c>
      <c r="I8332">
        <v>700.76099999999997</v>
      </c>
    </row>
    <row r="8333" spans="1:9" x14ac:dyDescent="0.25">
      <c r="A8333" t="s">
        <v>18087</v>
      </c>
      <c r="B8333">
        <v>11654551</v>
      </c>
      <c r="C8333" s="2">
        <f t="shared" si="930"/>
        <v>44383</v>
      </c>
      <c r="D8333" s="1">
        <f>TIMEVALUE("13:22:40")</f>
        <v>0.55740740740740746</v>
      </c>
      <c r="E8333" s="2">
        <f t="shared" si="931"/>
        <v>44383</v>
      </c>
      <c r="F8333" s="1">
        <f>TIMEVALUE("13:33:33")</f>
        <v>0.56496527777777783</v>
      </c>
      <c r="G8333" t="s">
        <v>7789</v>
      </c>
      <c r="H8333" t="s">
        <v>18088</v>
      </c>
      <c r="I8333">
        <v>700.72900000000004</v>
      </c>
    </row>
    <row r="8334" spans="1:9" x14ac:dyDescent="0.25">
      <c r="A8334" t="s">
        <v>18089</v>
      </c>
      <c r="B8334">
        <v>11654551</v>
      </c>
      <c r="C8334" s="2">
        <f t="shared" si="930"/>
        <v>44383</v>
      </c>
      <c r="D8334" s="1">
        <f>TIMEVALUE("13:42:40")</f>
        <v>0.5712962962962963</v>
      </c>
      <c r="E8334" s="2">
        <f t="shared" si="931"/>
        <v>44383</v>
      </c>
      <c r="F8334" s="1">
        <f>TIMEVALUE("13:45:23")</f>
        <v>0.57318287037037041</v>
      </c>
      <c r="G8334" t="s">
        <v>563</v>
      </c>
      <c r="H8334" t="s">
        <v>18090</v>
      </c>
      <c r="I8334">
        <v>699.65099999999995</v>
      </c>
    </row>
    <row r="8335" spans="1:9" x14ac:dyDescent="0.25">
      <c r="A8335" t="s">
        <v>18091</v>
      </c>
      <c r="B8335">
        <v>11654551</v>
      </c>
      <c r="C8335" s="2">
        <f t="shared" si="930"/>
        <v>44383</v>
      </c>
      <c r="D8335" s="1">
        <f>TIMEVALUE("13:49:13")</f>
        <v>0.57584490740740746</v>
      </c>
      <c r="E8335" s="2">
        <f t="shared" si="931"/>
        <v>44383</v>
      </c>
      <c r="F8335" s="1">
        <f>TIMEVALUE("13:53:33")</f>
        <v>0.57885416666666667</v>
      </c>
      <c r="G8335" t="s">
        <v>517</v>
      </c>
      <c r="H8335" t="s">
        <v>13716</v>
      </c>
      <c r="I8335">
        <v>698.99300000000005</v>
      </c>
    </row>
    <row r="8336" spans="1:9" x14ac:dyDescent="0.25">
      <c r="A8336" t="s">
        <v>18092</v>
      </c>
      <c r="B8336">
        <v>11654551</v>
      </c>
      <c r="C8336" s="2">
        <f t="shared" si="930"/>
        <v>44383</v>
      </c>
      <c r="D8336" s="1">
        <f>TIMEVALUE("13:57:01")</f>
        <v>0.58126157407407408</v>
      </c>
      <c r="E8336" s="2">
        <f t="shared" si="931"/>
        <v>44383</v>
      </c>
      <c r="F8336" s="1">
        <f>TIMEVALUE("13:59:43")</f>
        <v>0.58313657407407404</v>
      </c>
      <c r="G8336" t="s">
        <v>2882</v>
      </c>
      <c r="H8336" t="s">
        <v>18093</v>
      </c>
      <c r="I8336">
        <v>698.39800000000002</v>
      </c>
    </row>
    <row r="8337" spans="1:9" x14ac:dyDescent="0.25">
      <c r="A8337" t="s">
        <v>18094</v>
      </c>
      <c r="B8337">
        <v>11654551</v>
      </c>
      <c r="C8337" s="2">
        <f t="shared" si="930"/>
        <v>44383</v>
      </c>
      <c r="D8337" s="1">
        <f>TIMEVALUE("14:02:23")</f>
        <v>0.58498842592592593</v>
      </c>
      <c r="E8337" s="2">
        <f t="shared" si="931"/>
        <v>44383</v>
      </c>
      <c r="F8337" s="1">
        <f>TIMEVALUE("14:05:24")</f>
        <v>0.58708333333333329</v>
      </c>
      <c r="G8337" t="s">
        <v>2441</v>
      </c>
      <c r="H8337" t="s">
        <v>18095</v>
      </c>
      <c r="I8337">
        <v>697.78700000000003</v>
      </c>
    </row>
    <row r="8338" spans="1:9" x14ac:dyDescent="0.25">
      <c r="A8338" t="s">
        <v>18096</v>
      </c>
      <c r="B8338">
        <v>11654551</v>
      </c>
      <c r="C8338" s="2">
        <f t="shared" si="930"/>
        <v>44383</v>
      </c>
      <c r="D8338" s="1">
        <f>TIMEVALUE("14:07:45")</f>
        <v>0.58871527777777777</v>
      </c>
      <c r="E8338" s="2">
        <f t="shared" si="931"/>
        <v>44383</v>
      </c>
      <c r="F8338" s="1">
        <f>TIMEVALUE("14:13:16")</f>
        <v>0.59254629629629629</v>
      </c>
      <c r="G8338" t="s">
        <v>5160</v>
      </c>
      <c r="H8338" t="s">
        <v>18097</v>
      </c>
      <c r="I8338">
        <v>697.18399999999997</v>
      </c>
    </row>
    <row r="8339" spans="1:9" x14ac:dyDescent="0.25">
      <c r="A8339" t="s">
        <v>18098</v>
      </c>
      <c r="B8339">
        <v>11654551</v>
      </c>
      <c r="C8339" s="2">
        <f t="shared" si="930"/>
        <v>44383</v>
      </c>
      <c r="D8339" s="1">
        <f>TIMEVALUE("11:18:24")</f>
        <v>0.47111111111111109</v>
      </c>
      <c r="E8339" s="2">
        <f t="shared" si="931"/>
        <v>44383</v>
      </c>
      <c r="F8339" s="1">
        <f>TIMEVALUE("11:20:38")</f>
        <v>0.47266203703703702</v>
      </c>
      <c r="G8339" t="s">
        <v>1441</v>
      </c>
      <c r="H8339" t="s">
        <v>18099</v>
      </c>
      <c r="I8339">
        <v>696.80200000000002</v>
      </c>
    </row>
    <row r="8340" spans="1:9" x14ac:dyDescent="0.25">
      <c r="A8340" t="s">
        <v>18100</v>
      </c>
      <c r="B8340">
        <v>11654551</v>
      </c>
      <c r="C8340" s="2">
        <f t="shared" si="930"/>
        <v>44383</v>
      </c>
      <c r="D8340" s="1">
        <f>TIMEVALUE("14:26:24")</f>
        <v>0.60166666666666668</v>
      </c>
      <c r="E8340" s="2">
        <f t="shared" si="931"/>
        <v>44383</v>
      </c>
      <c r="F8340" s="1">
        <f>TIMEVALUE("14:27:14")</f>
        <v>0.6022453703703704</v>
      </c>
      <c r="G8340" t="s">
        <v>2778</v>
      </c>
      <c r="H8340" t="s">
        <v>18101</v>
      </c>
      <c r="I8340">
        <v>703.72900000000004</v>
      </c>
    </row>
    <row r="8341" spans="1:9" x14ac:dyDescent="0.25">
      <c r="A8341" t="s">
        <v>18102</v>
      </c>
      <c r="B8341">
        <v>11654551</v>
      </c>
      <c r="C8341" s="2">
        <f t="shared" si="930"/>
        <v>44383</v>
      </c>
      <c r="D8341" s="1">
        <f>TIMEVALUE("14:31:57")</f>
        <v>0.60552083333333329</v>
      </c>
      <c r="E8341" s="2">
        <f t="shared" si="931"/>
        <v>44383</v>
      </c>
      <c r="F8341" s="1">
        <f>TIMEVALUE("14:32:39")</f>
        <v>0.60600694444444447</v>
      </c>
      <c r="G8341" t="s">
        <v>4717</v>
      </c>
      <c r="H8341" t="s">
        <v>18103</v>
      </c>
      <c r="I8341">
        <v>703.28</v>
      </c>
    </row>
    <row r="8342" spans="1:9" x14ac:dyDescent="0.25">
      <c r="A8342" t="s">
        <v>18104</v>
      </c>
      <c r="B8342">
        <v>11654551</v>
      </c>
      <c r="C8342" s="2">
        <f t="shared" si="930"/>
        <v>44383</v>
      </c>
      <c r="D8342" s="1">
        <f>TIMEVALUE("14:35:33")</f>
        <v>0.60802083333333334</v>
      </c>
      <c r="E8342" s="2">
        <f t="shared" si="931"/>
        <v>44383</v>
      </c>
      <c r="F8342" s="1">
        <f>TIMEVALUE("14:36:15")</f>
        <v>0.60850694444444442</v>
      </c>
      <c r="G8342" t="s">
        <v>4717</v>
      </c>
      <c r="H8342" t="s">
        <v>18105</v>
      </c>
      <c r="I8342">
        <v>702.79399999999998</v>
      </c>
    </row>
    <row r="8343" spans="1:9" x14ac:dyDescent="0.25">
      <c r="A8343" t="s">
        <v>18106</v>
      </c>
      <c r="B8343">
        <v>11654551</v>
      </c>
      <c r="C8343" s="2">
        <f t="shared" si="930"/>
        <v>44383</v>
      </c>
      <c r="D8343" s="1">
        <f>TIMEVALUE("14:39:39")</f>
        <v>0.61086805555555557</v>
      </c>
      <c r="E8343" s="2">
        <f t="shared" si="931"/>
        <v>44383</v>
      </c>
      <c r="F8343" s="1">
        <f>TIMEVALUE("14:40:46")</f>
        <v>0.6116435185185185</v>
      </c>
      <c r="G8343" t="s">
        <v>529</v>
      </c>
      <c r="H8343" t="s">
        <v>18107</v>
      </c>
      <c r="I8343">
        <v>702.173</v>
      </c>
    </row>
    <row r="8344" spans="1:9" x14ac:dyDescent="0.25">
      <c r="A8344" t="s">
        <v>18108</v>
      </c>
      <c r="B8344">
        <v>11654551</v>
      </c>
      <c r="C8344" s="2">
        <f t="shared" si="930"/>
        <v>44383</v>
      </c>
      <c r="D8344" s="1">
        <f>TIMEVALUE("14:44:07")</f>
        <v>0.61396990740740742</v>
      </c>
      <c r="E8344" s="2">
        <f t="shared" si="931"/>
        <v>44383</v>
      </c>
      <c r="F8344" s="1">
        <f>TIMEVALUE("14:45:12")</f>
        <v>0.61472222222222217</v>
      </c>
      <c r="G8344" t="s">
        <v>2289</v>
      </c>
      <c r="H8344" t="s">
        <v>18109</v>
      </c>
      <c r="I8344">
        <v>701.54600000000005</v>
      </c>
    </row>
    <row r="8345" spans="1:9" x14ac:dyDescent="0.25">
      <c r="A8345" t="s">
        <v>18110</v>
      </c>
      <c r="B8345">
        <v>11654551</v>
      </c>
      <c r="C8345" s="2">
        <f t="shared" si="930"/>
        <v>44383</v>
      </c>
      <c r="D8345" s="1">
        <f>TIMEVALUE("14:47:36")</f>
        <v>0.61638888888888888</v>
      </c>
      <c r="E8345" s="2">
        <f t="shared" si="931"/>
        <v>44383</v>
      </c>
      <c r="F8345" s="1">
        <f>TIMEVALUE("14:49:06")</f>
        <v>0.61743055555555559</v>
      </c>
      <c r="G8345" t="s">
        <v>349</v>
      </c>
      <c r="H8345" t="s">
        <v>4341</v>
      </c>
      <c r="I8345">
        <v>701.00699999999995</v>
      </c>
    </row>
    <row r="8346" spans="1:9" x14ac:dyDescent="0.25">
      <c r="A8346" t="s">
        <v>18111</v>
      </c>
      <c r="B8346">
        <v>11654551</v>
      </c>
      <c r="C8346" s="2">
        <f t="shared" si="930"/>
        <v>44383</v>
      </c>
      <c r="D8346" s="1">
        <f>TIMEVALUE("14:54:34")</f>
        <v>0.62122685185185189</v>
      </c>
      <c r="E8346" s="2">
        <f t="shared" si="931"/>
        <v>44383</v>
      </c>
      <c r="F8346" s="1">
        <f>TIMEVALUE("15:26:43")</f>
        <v>0.64355324074074072</v>
      </c>
      <c r="G8346" t="s">
        <v>18112</v>
      </c>
      <c r="H8346" t="s">
        <v>18113</v>
      </c>
      <c r="I8346">
        <v>700.35599999999999</v>
      </c>
    </row>
    <row r="8347" spans="1:9" x14ac:dyDescent="0.25">
      <c r="A8347" t="s">
        <v>18114</v>
      </c>
      <c r="B8347">
        <v>11654551</v>
      </c>
      <c r="C8347" s="2">
        <f t="shared" si="930"/>
        <v>44383</v>
      </c>
      <c r="D8347" s="1">
        <f>TIMEVALUE("15:49:19")</f>
        <v>0.65924768518518517</v>
      </c>
      <c r="E8347" s="2">
        <f t="shared" si="931"/>
        <v>44383</v>
      </c>
      <c r="F8347" s="1">
        <f>TIMEVALUE("15:58:23")</f>
        <v>0.66554398148148153</v>
      </c>
      <c r="G8347" t="s">
        <v>46</v>
      </c>
      <c r="H8347" t="s">
        <v>18115</v>
      </c>
      <c r="I8347">
        <v>699.82799999999997</v>
      </c>
    </row>
    <row r="8348" spans="1:9" x14ac:dyDescent="0.25">
      <c r="A8348" t="s">
        <v>18116</v>
      </c>
      <c r="B8348">
        <v>11654551</v>
      </c>
      <c r="C8348" s="2">
        <f t="shared" si="930"/>
        <v>44383</v>
      </c>
      <c r="D8348" s="1">
        <f>TIMEVALUE("16:02:20")</f>
        <v>0.66828703703703707</v>
      </c>
      <c r="E8348" s="2">
        <f t="shared" si="931"/>
        <v>44383</v>
      </c>
      <c r="F8348" s="1">
        <f>TIMEVALUE("16:06:17")</f>
        <v>0.67103009259259261</v>
      </c>
      <c r="G8348" t="s">
        <v>2720</v>
      </c>
      <c r="H8348" t="s">
        <v>18117</v>
      </c>
      <c r="I8348">
        <v>699.28499999999997</v>
      </c>
    </row>
    <row r="8349" spans="1:9" x14ac:dyDescent="0.25">
      <c r="A8349" t="s">
        <v>18118</v>
      </c>
      <c r="B8349">
        <v>11654551</v>
      </c>
      <c r="C8349" s="2">
        <f t="shared" si="930"/>
        <v>44383</v>
      </c>
      <c r="D8349" s="1">
        <f>TIMEVALUE("16:09:22")</f>
        <v>0.67317129629629635</v>
      </c>
      <c r="E8349" s="2">
        <f t="shared" si="931"/>
        <v>44383</v>
      </c>
      <c r="F8349" s="1">
        <f>TIMEVALUE("16:12:36")</f>
        <v>0.67541666666666667</v>
      </c>
      <c r="G8349" t="s">
        <v>2507</v>
      </c>
      <c r="H8349" t="s">
        <v>18119</v>
      </c>
      <c r="I8349">
        <v>698.7</v>
      </c>
    </row>
    <row r="8350" spans="1:9" x14ac:dyDescent="0.25">
      <c r="A8350" t="s">
        <v>18120</v>
      </c>
      <c r="B8350">
        <v>11654551</v>
      </c>
      <c r="C8350" s="2">
        <f t="shared" si="930"/>
        <v>44383</v>
      </c>
      <c r="D8350" s="1">
        <f>TIMEVALUE("16:16:46")</f>
        <v>0.67831018518518515</v>
      </c>
      <c r="E8350" s="2">
        <f t="shared" si="931"/>
        <v>44383</v>
      </c>
      <c r="F8350" s="1">
        <f>TIMEVALUE("16:19:58")</f>
        <v>0.68053240740740739</v>
      </c>
      <c r="G8350" t="s">
        <v>658</v>
      </c>
      <c r="H8350" t="s">
        <v>18121</v>
      </c>
      <c r="I8350">
        <v>698.04</v>
      </c>
    </row>
    <row r="8351" spans="1:9" x14ac:dyDescent="0.25">
      <c r="A8351" t="s">
        <v>18122</v>
      </c>
      <c r="B8351">
        <v>11654551</v>
      </c>
      <c r="C8351" s="2">
        <f t="shared" si="930"/>
        <v>44383</v>
      </c>
      <c r="D8351" s="1">
        <f>TIMEVALUE("16:22:02")</f>
        <v>0.68196759259259254</v>
      </c>
      <c r="E8351" s="2">
        <f t="shared" si="931"/>
        <v>44383</v>
      </c>
      <c r="F8351" s="1">
        <f>TIMEVALUE("16:25:29")</f>
        <v>0.68436342592592592</v>
      </c>
      <c r="G8351" t="s">
        <v>677</v>
      </c>
      <c r="H8351" t="s">
        <v>6067</v>
      </c>
      <c r="I8351">
        <v>697.62099999999998</v>
      </c>
    </row>
    <row r="8352" spans="1:9" x14ac:dyDescent="0.25">
      <c r="A8352" t="s">
        <v>18123</v>
      </c>
      <c r="B8352">
        <v>11654551</v>
      </c>
      <c r="C8352" s="2">
        <f t="shared" si="930"/>
        <v>44383</v>
      </c>
      <c r="D8352" s="1">
        <f>TIMEVALUE("14:17:11")</f>
        <v>0.59526620370370376</v>
      </c>
      <c r="E8352" s="2">
        <f t="shared" si="931"/>
        <v>44383</v>
      </c>
      <c r="F8352" s="1">
        <f>TIMEVALUE("14:18:52")</f>
        <v>0.59643518518518523</v>
      </c>
      <c r="G8352" t="s">
        <v>300</v>
      </c>
      <c r="H8352" t="s">
        <v>18124</v>
      </c>
      <c r="I8352">
        <v>697.07</v>
      </c>
    </row>
    <row r="8353" spans="1:9" x14ac:dyDescent="0.25">
      <c r="A8353" t="s">
        <v>18125</v>
      </c>
      <c r="B8353">
        <v>11654551</v>
      </c>
      <c r="C8353" s="2">
        <f t="shared" si="930"/>
        <v>44383</v>
      </c>
      <c r="D8353" s="1">
        <f>TIMEVALUE("16:41:57")</f>
        <v>0.69579861111111108</v>
      </c>
      <c r="E8353" s="2">
        <f t="shared" si="931"/>
        <v>44383</v>
      </c>
      <c r="F8353" s="1">
        <f>TIMEVALUE("16:42:41")</f>
        <v>0.69630787037037034</v>
      </c>
      <c r="G8353" t="s">
        <v>532</v>
      </c>
      <c r="H8353" t="s">
        <v>98</v>
      </c>
      <c r="I8353">
        <v>703.66399999999999</v>
      </c>
    </row>
    <row r="8354" spans="1:9" x14ac:dyDescent="0.25">
      <c r="A8354" t="s">
        <v>18127</v>
      </c>
      <c r="B8354">
        <v>11654551</v>
      </c>
      <c r="C8354" s="2">
        <f t="shared" si="930"/>
        <v>44383</v>
      </c>
      <c r="D8354" s="1">
        <f>TIMEVALUE("16:47:04")</f>
        <v>0.69935185185185189</v>
      </c>
      <c r="E8354" s="2">
        <f t="shared" si="931"/>
        <v>44383</v>
      </c>
      <c r="F8354" s="1">
        <f>TIMEVALUE("16:47:43")</f>
        <v>0.69980324074074074</v>
      </c>
      <c r="G8354" t="s">
        <v>2424</v>
      </c>
      <c r="H8354" t="s">
        <v>18129</v>
      </c>
      <c r="I8354">
        <v>703.36599999999999</v>
      </c>
    </row>
    <row r="8355" spans="1:9" x14ac:dyDescent="0.25">
      <c r="A8355" t="s">
        <v>18130</v>
      </c>
      <c r="B8355">
        <v>11654551</v>
      </c>
      <c r="C8355" s="2">
        <f t="shared" si="930"/>
        <v>44383</v>
      </c>
      <c r="D8355" s="1">
        <f>TIMEVALUE("16:51:01")</f>
        <v>0.70209490740740743</v>
      </c>
      <c r="E8355" s="2">
        <f t="shared" si="931"/>
        <v>44383</v>
      </c>
      <c r="F8355" s="1">
        <f>TIMEVALUE("16:51:22")</f>
        <v>0.70233796296296291</v>
      </c>
      <c r="G8355" t="s">
        <v>5339</v>
      </c>
      <c r="H8355" t="s">
        <v>18131</v>
      </c>
      <c r="I8355">
        <v>702.74400000000003</v>
      </c>
    </row>
    <row r="8356" spans="1:9" x14ac:dyDescent="0.25">
      <c r="A8356" t="s">
        <v>18132</v>
      </c>
      <c r="B8356">
        <v>11654551</v>
      </c>
      <c r="C8356" s="2">
        <f t="shared" si="930"/>
        <v>44383</v>
      </c>
      <c r="D8356" s="1">
        <f>TIMEVALUE("16:54:12")</f>
        <v>0.70430555555555552</v>
      </c>
      <c r="E8356" s="2">
        <f t="shared" si="931"/>
        <v>44383</v>
      </c>
      <c r="F8356" s="1">
        <f>TIMEVALUE("16:54:49")</f>
        <v>0.70473379629629629</v>
      </c>
      <c r="G8356" t="s">
        <v>566</v>
      </c>
      <c r="H8356" t="s">
        <v>18133</v>
      </c>
      <c r="I8356">
        <v>702.3</v>
      </c>
    </row>
    <row r="8357" spans="1:9" x14ac:dyDescent="0.25">
      <c r="A8357" t="s">
        <v>18134</v>
      </c>
      <c r="B8357">
        <v>11654551</v>
      </c>
      <c r="C8357" s="2">
        <f t="shared" si="930"/>
        <v>44383</v>
      </c>
      <c r="D8357" s="1">
        <f>TIMEVALUE("16:56:58")</f>
        <v>0.70622685185185186</v>
      </c>
      <c r="E8357" s="2">
        <f t="shared" si="931"/>
        <v>44383</v>
      </c>
      <c r="F8357" s="1">
        <f>TIMEVALUE("16:57:52")</f>
        <v>0.70685185185185184</v>
      </c>
      <c r="G8357" t="s">
        <v>2775</v>
      </c>
      <c r="H8357" t="s">
        <v>18135</v>
      </c>
      <c r="I8357">
        <v>701.61199999999997</v>
      </c>
    </row>
    <row r="8358" spans="1:9" x14ac:dyDescent="0.25">
      <c r="A8358" t="s">
        <v>18136</v>
      </c>
      <c r="B8358">
        <v>11654551</v>
      </c>
      <c r="C8358" s="2">
        <f t="shared" si="930"/>
        <v>44383</v>
      </c>
      <c r="D8358" s="1">
        <f>TIMEVALUE("16:59:51")</f>
        <v>0.70822916666666669</v>
      </c>
      <c r="E8358" s="2">
        <f t="shared" si="931"/>
        <v>44383</v>
      </c>
      <c r="F8358" s="1">
        <f>TIMEVALUE("17:00:40")</f>
        <v>0.70879629629629626</v>
      </c>
      <c r="G8358" t="s">
        <v>2194</v>
      </c>
      <c r="H8358" t="s">
        <v>18137</v>
      </c>
      <c r="I8358">
        <v>701.01800000000003</v>
      </c>
    </row>
    <row r="8359" spans="1:9" x14ac:dyDescent="0.25">
      <c r="A8359" t="s">
        <v>18138</v>
      </c>
      <c r="B8359">
        <v>11654551</v>
      </c>
      <c r="C8359" s="2">
        <f t="shared" si="930"/>
        <v>44383</v>
      </c>
      <c r="D8359" s="1">
        <f>TIMEVALUE("17:05:46")</f>
        <v>0.71233796296296292</v>
      </c>
      <c r="E8359" s="2">
        <f t="shared" si="931"/>
        <v>44383</v>
      </c>
      <c r="F8359" s="1">
        <f>TIMEVALUE("17:15:08")</f>
        <v>0.71884259259259264</v>
      </c>
      <c r="G8359" t="s">
        <v>1271</v>
      </c>
      <c r="H8359" t="s">
        <v>13422</v>
      </c>
      <c r="I8359">
        <v>700.39700000000005</v>
      </c>
    </row>
    <row r="8360" spans="1:9" x14ac:dyDescent="0.25">
      <c r="A8360" t="s">
        <v>18139</v>
      </c>
      <c r="B8360">
        <v>11654551</v>
      </c>
      <c r="C8360" s="2">
        <f t="shared" si="930"/>
        <v>44383</v>
      </c>
      <c r="D8360" s="1">
        <f>TIMEVALUE("17:23:49")</f>
        <v>0.72487268518518522</v>
      </c>
      <c r="E8360" s="2">
        <f t="shared" si="931"/>
        <v>44383</v>
      </c>
      <c r="F8360" s="1">
        <f>TIMEVALUE("17:31:50")</f>
        <v>0.73043981481481479</v>
      </c>
      <c r="G8360" t="s">
        <v>1319</v>
      </c>
      <c r="H8360" t="s">
        <v>2392</v>
      </c>
      <c r="I8360">
        <v>699.86300000000006</v>
      </c>
    </row>
    <row r="8361" spans="1:9" x14ac:dyDescent="0.25">
      <c r="A8361" t="s">
        <v>18140</v>
      </c>
      <c r="B8361">
        <v>11654551</v>
      </c>
      <c r="C8361" s="2">
        <f t="shared" si="930"/>
        <v>44383</v>
      </c>
      <c r="D8361" s="1">
        <f>TIMEVALUE("17:34:34")</f>
        <v>0.73233796296296294</v>
      </c>
      <c r="E8361" s="2">
        <f t="shared" si="931"/>
        <v>44383</v>
      </c>
      <c r="F8361" s="1">
        <f>TIMEVALUE("17:37:32")</f>
        <v>0.73439814814814819</v>
      </c>
      <c r="G8361" t="s">
        <v>2976</v>
      </c>
      <c r="H8361" t="s">
        <v>18141</v>
      </c>
      <c r="I8361">
        <v>699.25199999999995</v>
      </c>
    </row>
    <row r="8362" spans="1:9" x14ac:dyDescent="0.25">
      <c r="A8362" t="s">
        <v>18142</v>
      </c>
      <c r="B8362">
        <v>11654551</v>
      </c>
      <c r="C8362" s="2">
        <f t="shared" si="930"/>
        <v>44383</v>
      </c>
      <c r="D8362" s="1">
        <f>TIMEVALUE("17:39:49")</f>
        <v>0.73598379629629629</v>
      </c>
      <c r="E8362" s="2">
        <f t="shared" si="931"/>
        <v>44383</v>
      </c>
      <c r="F8362" s="1">
        <f>TIMEVALUE("17:41:56")</f>
        <v>0.73745370370370367</v>
      </c>
      <c r="G8362" t="s">
        <v>799</v>
      </c>
      <c r="H8362" t="s">
        <v>18143</v>
      </c>
      <c r="I8362">
        <v>698.66899999999998</v>
      </c>
    </row>
    <row r="8363" spans="1:9" x14ac:dyDescent="0.25">
      <c r="A8363" t="s">
        <v>18144</v>
      </c>
      <c r="B8363">
        <v>11654551</v>
      </c>
      <c r="C8363" s="2">
        <f t="shared" si="930"/>
        <v>44383</v>
      </c>
      <c r="D8363" s="1">
        <f>TIMEVALUE("17:44:24")</f>
        <v>0.73916666666666664</v>
      </c>
      <c r="E8363" s="2">
        <f t="shared" si="931"/>
        <v>44383</v>
      </c>
      <c r="F8363" s="1">
        <f>TIMEVALUE("17:47:28")</f>
        <v>0.74129629629629634</v>
      </c>
      <c r="G8363" t="s">
        <v>511</v>
      </c>
      <c r="H8363" t="s">
        <v>18145</v>
      </c>
      <c r="I8363">
        <v>698.06299999999999</v>
      </c>
    </row>
    <row r="8364" spans="1:9" x14ac:dyDescent="0.25">
      <c r="A8364" t="s">
        <v>18146</v>
      </c>
      <c r="B8364">
        <v>11654551</v>
      </c>
      <c r="C8364" s="2">
        <f t="shared" si="930"/>
        <v>44383</v>
      </c>
      <c r="D8364" s="1">
        <f>TIMEVALUE("17:50:44")</f>
        <v>0.74356481481481485</v>
      </c>
      <c r="E8364" s="2">
        <f t="shared" si="931"/>
        <v>44383</v>
      </c>
      <c r="F8364" s="1">
        <f>TIMEVALUE("18:00:20")</f>
        <v>0.75023148148148144</v>
      </c>
      <c r="G8364" t="s">
        <v>7466</v>
      </c>
      <c r="H8364" t="s">
        <v>18147</v>
      </c>
      <c r="I8364">
        <v>697.60599999999999</v>
      </c>
    </row>
    <row r="8365" spans="1:9" x14ac:dyDescent="0.25">
      <c r="A8365" t="s">
        <v>18148</v>
      </c>
      <c r="B8365">
        <v>11654551</v>
      </c>
      <c r="C8365" s="2">
        <f t="shared" si="930"/>
        <v>44383</v>
      </c>
      <c r="D8365" s="1">
        <f>TIMEVALUE("16:29:07")</f>
        <v>0.68688657407407405</v>
      </c>
      <c r="E8365" s="2">
        <f t="shared" si="931"/>
        <v>44383</v>
      </c>
      <c r="F8365" s="1">
        <f>TIMEVALUE("16:31:55")</f>
        <v>0.68883101851851847</v>
      </c>
      <c r="G8365" t="s">
        <v>3034</v>
      </c>
      <c r="H8365" t="s">
        <v>18149</v>
      </c>
      <c r="I8365">
        <v>697.11900000000003</v>
      </c>
    </row>
    <row r="8366" spans="1:9" x14ac:dyDescent="0.25">
      <c r="A8366" t="s">
        <v>18150</v>
      </c>
      <c r="B8366">
        <v>11654551</v>
      </c>
      <c r="C8366" s="2">
        <f t="shared" si="930"/>
        <v>44383</v>
      </c>
      <c r="D8366" s="1">
        <f>TIMEVALUE("18:15:09")</f>
        <v>0.76052083333333331</v>
      </c>
      <c r="E8366" s="2">
        <f t="shared" si="931"/>
        <v>44383</v>
      </c>
      <c r="F8366" s="1">
        <f>TIMEVALUE("18:15:51")</f>
        <v>0.7610069444444445</v>
      </c>
      <c r="G8366" t="s">
        <v>4717</v>
      </c>
      <c r="H8366">
        <v>711</v>
      </c>
      <c r="I8366">
        <v>702.87699999999995</v>
      </c>
    </row>
    <row r="8367" spans="1:9" x14ac:dyDescent="0.25">
      <c r="A8367" t="s">
        <v>18151</v>
      </c>
      <c r="B8367">
        <v>11654551</v>
      </c>
      <c r="C8367" s="2">
        <f t="shared" si="930"/>
        <v>44383</v>
      </c>
      <c r="D8367" s="1">
        <f>TIMEVALUE("18:20:49")</f>
        <v>0.76445601851851852</v>
      </c>
      <c r="E8367" s="2">
        <f t="shared" si="931"/>
        <v>44383</v>
      </c>
      <c r="F8367" s="1">
        <f>TIMEVALUE("18:21:56")</f>
        <v>0.76523148148148146</v>
      </c>
      <c r="G8367" t="s">
        <v>529</v>
      </c>
      <c r="H8367" t="s">
        <v>6271</v>
      </c>
      <c r="I8367">
        <v>702.44899999999996</v>
      </c>
    </row>
    <row r="8368" spans="1:9" x14ac:dyDescent="0.25">
      <c r="A8368" t="s">
        <v>18152</v>
      </c>
      <c r="B8368">
        <v>11654551</v>
      </c>
      <c r="C8368" s="2">
        <f t="shared" ref="C8368:C8377" si="932">DATEVALUE("2025-07-08")</f>
        <v>44384</v>
      </c>
      <c r="D8368" s="1">
        <f>TIMEVALUE("07:45:39")</f>
        <v>0.32336805555555553</v>
      </c>
      <c r="E8368" s="2">
        <f t="shared" ref="E8368:E8377" si="933">DATEVALUE("2025-07-08")</f>
        <v>44384</v>
      </c>
      <c r="F8368" s="1">
        <f>TIMEVALUE("07:46:57")</f>
        <v>0.32427083333333334</v>
      </c>
      <c r="G8368" t="s">
        <v>502</v>
      </c>
      <c r="H8368" t="s">
        <v>18153</v>
      </c>
      <c r="I8368">
        <v>702.02</v>
      </c>
    </row>
    <row r="8369" spans="1:9" x14ac:dyDescent="0.25">
      <c r="A8369" t="s">
        <v>18154</v>
      </c>
      <c r="B8369">
        <v>11654551</v>
      </c>
      <c r="C8369" s="2">
        <f t="shared" si="932"/>
        <v>44384</v>
      </c>
      <c r="D8369" s="1">
        <f>TIMEVALUE("07:49:38")</f>
        <v>0.32613425925925926</v>
      </c>
      <c r="E8369" s="2">
        <f t="shared" si="933"/>
        <v>44384</v>
      </c>
      <c r="F8369" s="1">
        <f>TIMEVALUE("07:50:31")</f>
        <v>0.32674768518518521</v>
      </c>
      <c r="G8369" t="s">
        <v>3399</v>
      </c>
      <c r="H8369" t="s">
        <v>4071</v>
      </c>
      <c r="I8369">
        <v>701.54700000000003</v>
      </c>
    </row>
    <row r="8370" spans="1:9" x14ac:dyDescent="0.25">
      <c r="A8370" t="s">
        <v>18155</v>
      </c>
      <c r="B8370">
        <v>11654551</v>
      </c>
      <c r="C8370" s="2">
        <f t="shared" si="932"/>
        <v>44384</v>
      </c>
      <c r="D8370" s="1">
        <f>TIMEVALUE("07:55:04")</f>
        <v>0.32990740740740743</v>
      </c>
      <c r="E8370" s="2">
        <f t="shared" si="933"/>
        <v>44384</v>
      </c>
      <c r="F8370" s="1">
        <f>TIMEVALUE("07:55:51")</f>
        <v>0.33045138888888886</v>
      </c>
      <c r="G8370" t="s">
        <v>2639</v>
      </c>
      <c r="H8370" t="s">
        <v>18156</v>
      </c>
      <c r="I8370">
        <v>701.04600000000005</v>
      </c>
    </row>
    <row r="8371" spans="1:9" x14ac:dyDescent="0.25">
      <c r="A8371" t="s">
        <v>18157</v>
      </c>
      <c r="B8371">
        <v>11654551</v>
      </c>
      <c r="C8371" s="2">
        <f t="shared" si="932"/>
        <v>44384</v>
      </c>
      <c r="D8371" s="1">
        <f>TIMEVALUE("07:59:00")</f>
        <v>0.33263888888888887</v>
      </c>
      <c r="E8371" s="2">
        <f t="shared" si="933"/>
        <v>44384</v>
      </c>
      <c r="F8371" s="1">
        <f>TIMEVALUE("07:59:59")</f>
        <v>0.33332175925925928</v>
      </c>
      <c r="G8371" t="s">
        <v>2421</v>
      </c>
      <c r="H8371" t="s">
        <v>18158</v>
      </c>
      <c r="I8371">
        <v>700.62900000000002</v>
      </c>
    </row>
    <row r="8372" spans="1:9" x14ac:dyDescent="0.25">
      <c r="A8372" t="s">
        <v>18159</v>
      </c>
      <c r="B8372">
        <v>11654551</v>
      </c>
      <c r="C8372" s="2">
        <f t="shared" si="932"/>
        <v>44384</v>
      </c>
      <c r="D8372" s="1">
        <f>TIMEVALUE("08:04:19")</f>
        <v>0.33633101851851854</v>
      </c>
      <c r="E8372" s="2">
        <f t="shared" si="933"/>
        <v>44384</v>
      </c>
      <c r="F8372" s="1">
        <f>TIMEVALUE("08:06:34")</f>
        <v>0.33789351851851851</v>
      </c>
      <c r="G8372" t="s">
        <v>343</v>
      </c>
      <c r="H8372" t="s">
        <v>12796</v>
      </c>
      <c r="I8372">
        <v>700.18499999999995</v>
      </c>
    </row>
    <row r="8373" spans="1:9" x14ac:dyDescent="0.25">
      <c r="A8373" t="s">
        <v>18160</v>
      </c>
      <c r="B8373">
        <v>11654551</v>
      </c>
      <c r="C8373" s="2">
        <f t="shared" si="932"/>
        <v>44384</v>
      </c>
      <c r="D8373" s="1">
        <f>TIMEVALUE("08:08:57")</f>
        <v>0.33954861111111112</v>
      </c>
      <c r="E8373" s="2">
        <f t="shared" si="933"/>
        <v>44384</v>
      </c>
      <c r="F8373" s="1">
        <f>TIMEVALUE("08:26:29")</f>
        <v>0.35172453703703704</v>
      </c>
      <c r="G8373" t="s">
        <v>13613</v>
      </c>
      <c r="H8373" t="s">
        <v>2681</v>
      </c>
      <c r="I8373">
        <v>699.54300000000001</v>
      </c>
    </row>
    <row r="8374" spans="1:9" x14ac:dyDescent="0.25">
      <c r="A8374" t="s">
        <v>18161</v>
      </c>
      <c r="B8374">
        <v>11654551</v>
      </c>
      <c r="C8374" s="2">
        <f t="shared" si="932"/>
        <v>44384</v>
      </c>
      <c r="D8374" s="1">
        <f>TIMEVALUE("08:30:27")</f>
        <v>0.35447916666666668</v>
      </c>
      <c r="E8374" s="2">
        <f t="shared" si="933"/>
        <v>44384</v>
      </c>
      <c r="F8374" s="1">
        <f>TIMEVALUE("08:36:38")</f>
        <v>0.35877314814814815</v>
      </c>
      <c r="G8374" t="s">
        <v>962</v>
      </c>
      <c r="H8374" t="s">
        <v>18162</v>
      </c>
      <c r="I8374">
        <v>699.13099999999997</v>
      </c>
    </row>
    <row r="8375" spans="1:9" x14ac:dyDescent="0.25">
      <c r="A8375" t="s">
        <v>18163</v>
      </c>
      <c r="B8375">
        <v>11654551</v>
      </c>
      <c r="C8375" s="2">
        <f t="shared" si="932"/>
        <v>44384</v>
      </c>
      <c r="D8375" s="1">
        <f>TIMEVALUE("08:39:44")</f>
        <v>0.36092592592592593</v>
      </c>
      <c r="E8375" s="2">
        <f t="shared" si="933"/>
        <v>44384</v>
      </c>
      <c r="F8375" s="1">
        <f>TIMEVALUE("08:41:38")</f>
        <v>0.36224537037037036</v>
      </c>
      <c r="G8375" t="s">
        <v>2627</v>
      </c>
      <c r="H8375" t="s">
        <v>18164</v>
      </c>
      <c r="I8375">
        <v>698.64300000000003</v>
      </c>
    </row>
    <row r="8376" spans="1:9" x14ac:dyDescent="0.25">
      <c r="A8376" t="s">
        <v>18165</v>
      </c>
      <c r="B8376">
        <v>11654551</v>
      </c>
      <c r="C8376" s="2">
        <f t="shared" si="932"/>
        <v>44384</v>
      </c>
      <c r="D8376" s="1">
        <f>TIMEVALUE("08:43:45")</f>
        <v>0.36371527777777779</v>
      </c>
      <c r="E8376" s="2">
        <f t="shared" si="933"/>
        <v>44384</v>
      </c>
      <c r="F8376" s="1">
        <f>TIMEVALUE("08:44:25")</f>
        <v>0.36417824074074073</v>
      </c>
      <c r="G8376" t="s">
        <v>2226</v>
      </c>
      <c r="H8376" t="s">
        <v>18166</v>
      </c>
      <c r="I8376">
        <v>698.18899999999996</v>
      </c>
    </row>
    <row r="8377" spans="1:9" x14ac:dyDescent="0.25">
      <c r="A8377" t="s">
        <v>18167</v>
      </c>
      <c r="B8377">
        <v>11654551</v>
      </c>
      <c r="C8377" s="2">
        <f t="shared" si="932"/>
        <v>44384</v>
      </c>
      <c r="D8377" s="1">
        <f>TIMEVALUE("08:46:09")</f>
        <v>0.36538194444444444</v>
      </c>
      <c r="E8377" s="2">
        <f t="shared" si="933"/>
        <v>44384</v>
      </c>
      <c r="F8377" s="1">
        <f>TIMEVALUE("08:48:22")</f>
        <v>0.36692129629629627</v>
      </c>
      <c r="G8377" t="s">
        <v>560</v>
      </c>
      <c r="H8377" t="s">
        <v>18168</v>
      </c>
      <c r="I8377">
        <v>697.66899999999998</v>
      </c>
    </row>
    <row r="8378" spans="1:9" x14ac:dyDescent="0.25">
      <c r="A8378" t="s">
        <v>18169</v>
      </c>
      <c r="B8378">
        <v>11654551</v>
      </c>
      <c r="C8378" s="2">
        <f>DATEVALUE("2025-07-07")</f>
        <v>44383</v>
      </c>
      <c r="D8378" s="1">
        <f>TIMEVALUE("18:05:00")</f>
        <v>0.75347222222222221</v>
      </c>
      <c r="E8378" s="2">
        <f>DATEVALUE("2025-07-07")</f>
        <v>44383</v>
      </c>
      <c r="F8378" s="1">
        <f>TIMEVALUE("18:06:42")</f>
        <v>0.75465277777777773</v>
      </c>
      <c r="G8378" t="s">
        <v>236</v>
      </c>
      <c r="H8378" t="s">
        <v>18170</v>
      </c>
      <c r="I8378">
        <v>697.375</v>
      </c>
    </row>
    <row r="8379" spans="1:9" x14ac:dyDescent="0.25">
      <c r="A8379" t="s">
        <v>18171</v>
      </c>
      <c r="B8379">
        <v>13114</v>
      </c>
      <c r="C8379" s="2">
        <f t="shared" ref="C8379:C8417" si="934">DATEVALUE("2025-04-17")</f>
        <v>44302</v>
      </c>
      <c r="D8379" s="1">
        <f>TIMEVALUE("08:23:08")</f>
        <v>0.34939814814814812</v>
      </c>
      <c r="E8379" s="2">
        <f t="shared" ref="E8379:E8417" si="935">DATEVALUE("2025-04-17")</f>
        <v>44302</v>
      </c>
      <c r="F8379" s="1">
        <f>TIMEVALUE("08:25:33")</f>
        <v>0.35107638888888887</v>
      </c>
      <c r="G8379" t="s">
        <v>3193</v>
      </c>
      <c r="H8379" t="s">
        <v>16816</v>
      </c>
      <c r="I8379">
        <v>706.99400000000003</v>
      </c>
    </row>
    <row r="8380" spans="1:9" x14ac:dyDescent="0.25">
      <c r="A8380" t="s">
        <v>18172</v>
      </c>
      <c r="B8380">
        <v>13114</v>
      </c>
      <c r="C8380" s="2">
        <f t="shared" si="934"/>
        <v>44302</v>
      </c>
      <c r="D8380" s="1">
        <f>TIMEVALUE("08:26:59")</f>
        <v>0.35207175925925926</v>
      </c>
      <c r="E8380" s="2">
        <f t="shared" si="935"/>
        <v>44302</v>
      </c>
      <c r="F8380" s="1">
        <f>TIMEVALUE("08:28:50")</f>
        <v>0.35335648148148147</v>
      </c>
      <c r="G8380" t="s">
        <v>2630</v>
      </c>
      <c r="H8380" t="s">
        <v>268</v>
      </c>
      <c r="I8380">
        <v>706.67100000000005</v>
      </c>
    </row>
    <row r="8381" spans="1:9" x14ac:dyDescent="0.25">
      <c r="A8381" t="s">
        <v>18173</v>
      </c>
      <c r="B8381">
        <v>13114</v>
      </c>
      <c r="C8381" s="2">
        <f t="shared" si="934"/>
        <v>44302</v>
      </c>
      <c r="D8381" s="1">
        <f>TIMEVALUE("08:30:08")</f>
        <v>0.35425925925925927</v>
      </c>
      <c r="E8381" s="2">
        <f t="shared" si="935"/>
        <v>44302</v>
      </c>
      <c r="F8381" s="1">
        <f>TIMEVALUE("08:31:45")</f>
        <v>0.35538194444444443</v>
      </c>
      <c r="G8381" t="s">
        <v>2220</v>
      </c>
      <c r="H8381" t="s">
        <v>18174</v>
      </c>
      <c r="I8381">
        <v>706.26700000000005</v>
      </c>
    </row>
    <row r="8382" spans="1:9" x14ac:dyDescent="0.25">
      <c r="A8382" t="s">
        <v>18175</v>
      </c>
      <c r="B8382">
        <v>13114</v>
      </c>
      <c r="C8382" s="2">
        <f t="shared" si="934"/>
        <v>44302</v>
      </c>
      <c r="D8382" s="1">
        <f>TIMEVALUE("08:32:52")</f>
        <v>0.35615740740740742</v>
      </c>
      <c r="E8382" s="2">
        <f t="shared" si="935"/>
        <v>44302</v>
      </c>
      <c r="F8382" s="1">
        <f>TIMEVALUE("08:40:09")</f>
        <v>0.36121527777777779</v>
      </c>
      <c r="G8382" t="s">
        <v>1160</v>
      </c>
      <c r="H8382" t="s">
        <v>15235</v>
      </c>
      <c r="I8382">
        <v>705.95600000000002</v>
      </c>
    </row>
    <row r="8383" spans="1:9" x14ac:dyDescent="0.25">
      <c r="A8383" t="s">
        <v>18177</v>
      </c>
      <c r="B8383">
        <v>13114</v>
      </c>
      <c r="C8383" s="2">
        <f t="shared" si="934"/>
        <v>44302</v>
      </c>
      <c r="D8383" s="1">
        <f>TIMEVALUE("08:43:06")</f>
        <v>0.36326388888888889</v>
      </c>
      <c r="E8383" s="2">
        <f t="shared" si="935"/>
        <v>44302</v>
      </c>
      <c r="F8383" s="1">
        <f>TIMEVALUE("08:45:01")</f>
        <v>0.36459490740740741</v>
      </c>
      <c r="G8383" t="s">
        <v>526</v>
      </c>
      <c r="H8383" t="s">
        <v>18178</v>
      </c>
      <c r="I8383">
        <v>705.56500000000005</v>
      </c>
    </row>
    <row r="8384" spans="1:9" x14ac:dyDescent="0.25">
      <c r="A8384" t="s">
        <v>18179</v>
      </c>
      <c r="B8384">
        <v>13114</v>
      </c>
      <c r="C8384" s="2">
        <f t="shared" si="934"/>
        <v>44302</v>
      </c>
      <c r="D8384" s="1">
        <f>TIMEVALUE("08:46:17")</f>
        <v>0.36547453703703703</v>
      </c>
      <c r="E8384" s="2">
        <f t="shared" si="935"/>
        <v>44302</v>
      </c>
      <c r="F8384" s="1">
        <f>TIMEVALUE("08:47:57")</f>
        <v>0.36663194444444447</v>
      </c>
      <c r="G8384" t="s">
        <v>2791</v>
      </c>
      <c r="H8384" t="s">
        <v>18180</v>
      </c>
      <c r="I8384">
        <v>705.13599999999997</v>
      </c>
    </row>
    <row r="8385" spans="1:9" x14ac:dyDescent="0.25">
      <c r="A8385" t="s">
        <v>18181</v>
      </c>
      <c r="B8385">
        <v>13114</v>
      </c>
      <c r="C8385" s="2">
        <f t="shared" si="934"/>
        <v>44302</v>
      </c>
      <c r="D8385" s="1">
        <f>TIMEVALUE("08:49:06")</f>
        <v>0.36743055555555554</v>
      </c>
      <c r="E8385" s="2">
        <f t="shared" si="935"/>
        <v>44302</v>
      </c>
      <c r="F8385" s="1">
        <f>TIMEVALUE("08:57:14")</f>
        <v>0.37307870370370372</v>
      </c>
      <c r="G8385" t="s">
        <v>896</v>
      </c>
      <c r="H8385" t="s">
        <v>18182</v>
      </c>
      <c r="I8385">
        <v>704.75</v>
      </c>
    </row>
    <row r="8386" spans="1:9" x14ac:dyDescent="0.25">
      <c r="A8386" t="s">
        <v>18183</v>
      </c>
      <c r="B8386">
        <v>13114</v>
      </c>
      <c r="C8386" s="2">
        <f t="shared" si="934"/>
        <v>44302</v>
      </c>
      <c r="D8386" s="1">
        <f>TIMEVALUE("08:58:45")</f>
        <v>0.37413194444444442</v>
      </c>
      <c r="E8386" s="2">
        <f t="shared" si="935"/>
        <v>44302</v>
      </c>
      <c r="F8386" s="1">
        <f>TIMEVALUE("09:09:48")</f>
        <v>0.38180555555555556</v>
      </c>
      <c r="G8386" t="s">
        <v>1136</v>
      </c>
      <c r="H8386" t="s">
        <v>18184</v>
      </c>
      <c r="I8386">
        <v>704.37199999999996</v>
      </c>
    </row>
    <row r="8387" spans="1:9" x14ac:dyDescent="0.25">
      <c r="A8387" t="s">
        <v>18185</v>
      </c>
      <c r="B8387">
        <v>13114</v>
      </c>
      <c r="C8387" s="2">
        <f t="shared" si="934"/>
        <v>44302</v>
      </c>
      <c r="D8387" s="1">
        <f>TIMEVALUE("09:11:02")</f>
        <v>0.38266203703703705</v>
      </c>
      <c r="E8387" s="2">
        <f t="shared" si="935"/>
        <v>44302</v>
      </c>
      <c r="F8387" s="1">
        <f>TIMEVALUE("09:17:36")</f>
        <v>0.38722222222222225</v>
      </c>
      <c r="G8387" t="s">
        <v>2994</v>
      </c>
      <c r="H8387" t="s">
        <v>15298</v>
      </c>
      <c r="I8387">
        <v>703.93200000000002</v>
      </c>
    </row>
    <row r="8388" spans="1:9" x14ac:dyDescent="0.25">
      <c r="A8388" t="s">
        <v>18186</v>
      </c>
      <c r="B8388">
        <v>13114</v>
      </c>
      <c r="C8388" s="2">
        <f t="shared" si="934"/>
        <v>44302</v>
      </c>
      <c r="D8388" s="1">
        <f>TIMEVALUE("09:19:03")</f>
        <v>0.38822916666666668</v>
      </c>
      <c r="E8388" s="2">
        <f t="shared" si="935"/>
        <v>44302</v>
      </c>
      <c r="F8388" s="1">
        <f>TIMEVALUE("09:38:39")</f>
        <v>0.40184027777777775</v>
      </c>
      <c r="G8388" t="s">
        <v>3502</v>
      </c>
      <c r="H8388" t="s">
        <v>1984</v>
      </c>
      <c r="I8388">
        <v>703.77200000000005</v>
      </c>
    </row>
    <row r="8389" spans="1:9" x14ac:dyDescent="0.25">
      <c r="A8389" t="s">
        <v>18187</v>
      </c>
      <c r="B8389">
        <v>13114</v>
      </c>
      <c r="C8389" s="2">
        <f t="shared" si="934"/>
        <v>44302</v>
      </c>
      <c r="D8389" s="1">
        <f>TIMEVALUE("09:40:25")</f>
        <v>0.40306712962962965</v>
      </c>
      <c r="E8389" s="2">
        <f t="shared" si="935"/>
        <v>44302</v>
      </c>
      <c r="F8389" s="1">
        <f>TIMEVALUE("09:43:21")</f>
        <v>0.40510416666666665</v>
      </c>
      <c r="G8389" t="s">
        <v>520</v>
      </c>
      <c r="H8389" t="s">
        <v>4669</v>
      </c>
      <c r="I8389">
        <v>703.16899999999998</v>
      </c>
    </row>
    <row r="8390" spans="1:9" x14ac:dyDescent="0.25">
      <c r="A8390" t="s">
        <v>18188</v>
      </c>
      <c r="B8390">
        <v>13114</v>
      </c>
      <c r="C8390" s="2">
        <f t="shared" si="934"/>
        <v>44302</v>
      </c>
      <c r="D8390" s="1">
        <f>TIMEVALUE("09:44:43")</f>
        <v>0.40605324074074073</v>
      </c>
      <c r="E8390" s="2">
        <f t="shared" si="935"/>
        <v>44302</v>
      </c>
      <c r="F8390" s="1">
        <f>TIMEVALUE("09:45:37")</f>
        <v>0.40667824074074072</v>
      </c>
      <c r="G8390" t="s">
        <v>2775</v>
      </c>
      <c r="H8390" t="s">
        <v>18189</v>
      </c>
      <c r="I8390">
        <v>702.745</v>
      </c>
    </row>
    <row r="8391" spans="1:9" x14ac:dyDescent="0.25">
      <c r="A8391" t="s">
        <v>18190</v>
      </c>
      <c r="B8391">
        <v>13114</v>
      </c>
      <c r="C8391" s="2">
        <f t="shared" si="934"/>
        <v>44302</v>
      </c>
      <c r="D8391" s="1">
        <f>TIMEVALUE("08:14:57")</f>
        <v>0.34371527777777777</v>
      </c>
      <c r="E8391" s="2">
        <f t="shared" si="935"/>
        <v>44302</v>
      </c>
      <c r="F8391" s="1">
        <f>TIMEVALUE("08:15:43")</f>
        <v>0.34424768518518517</v>
      </c>
      <c r="G8391" t="s">
        <v>3003</v>
      </c>
      <c r="H8391" t="s">
        <v>18191</v>
      </c>
      <c r="I8391">
        <v>702.38099999999997</v>
      </c>
    </row>
    <row r="8392" spans="1:9" x14ac:dyDescent="0.25">
      <c r="A8392" t="s">
        <v>18192</v>
      </c>
      <c r="B8392">
        <v>13114</v>
      </c>
      <c r="C8392" s="2">
        <f t="shared" si="934"/>
        <v>44302</v>
      </c>
      <c r="D8392" s="1">
        <f>TIMEVALUE("09:54:49")</f>
        <v>0.4130671296296296</v>
      </c>
      <c r="E8392" s="2">
        <f t="shared" si="935"/>
        <v>44302</v>
      </c>
      <c r="F8392" s="1">
        <f>TIMEVALUE("09:56:34")</f>
        <v>0.4142824074074074</v>
      </c>
      <c r="G8392" t="s">
        <v>2313</v>
      </c>
      <c r="H8392" t="s">
        <v>18193</v>
      </c>
      <c r="I8392">
        <v>706.89700000000005</v>
      </c>
    </row>
    <row r="8393" spans="1:9" x14ac:dyDescent="0.25">
      <c r="A8393" t="s">
        <v>18194</v>
      </c>
      <c r="B8393">
        <v>13114</v>
      </c>
      <c r="C8393" s="2">
        <f t="shared" si="934"/>
        <v>44302</v>
      </c>
      <c r="D8393" s="1">
        <f>TIMEVALUE("09:58:06")</f>
        <v>0.4153472222222222</v>
      </c>
      <c r="E8393" s="2">
        <f t="shared" si="935"/>
        <v>44302</v>
      </c>
      <c r="F8393" s="1">
        <f>TIMEVALUE("09:59:39")</f>
        <v>0.41642361111111109</v>
      </c>
      <c r="G8393" t="s">
        <v>427</v>
      </c>
      <c r="H8393" t="s">
        <v>18195</v>
      </c>
      <c r="I8393">
        <v>706.65800000000002</v>
      </c>
    </row>
    <row r="8394" spans="1:9" x14ac:dyDescent="0.25">
      <c r="A8394" t="s">
        <v>18196</v>
      </c>
      <c r="B8394">
        <v>13114</v>
      </c>
      <c r="C8394" s="2">
        <f t="shared" si="934"/>
        <v>44302</v>
      </c>
      <c r="D8394" s="1">
        <f>TIMEVALUE("10:01:07")</f>
        <v>0.41744212962962962</v>
      </c>
      <c r="E8394" s="2">
        <f t="shared" si="935"/>
        <v>44302</v>
      </c>
      <c r="F8394" s="1">
        <f>TIMEVALUE("10:02:13")</f>
        <v>0.41820601851851852</v>
      </c>
      <c r="G8394" t="s">
        <v>103</v>
      </c>
      <c r="H8394" t="s">
        <v>18197</v>
      </c>
      <c r="I8394">
        <v>706.26700000000005</v>
      </c>
    </row>
    <row r="8395" spans="1:9" x14ac:dyDescent="0.25">
      <c r="A8395" t="s">
        <v>18198</v>
      </c>
      <c r="B8395">
        <v>13114</v>
      </c>
      <c r="C8395" s="2">
        <f t="shared" si="934"/>
        <v>44302</v>
      </c>
      <c r="D8395" s="1">
        <f>TIMEVALUE("10:03:17")</f>
        <v>0.41894675925925928</v>
      </c>
      <c r="E8395" s="2">
        <f t="shared" si="935"/>
        <v>44302</v>
      </c>
      <c r="F8395" s="1">
        <f>TIMEVALUE("10:04:39")</f>
        <v>0.41989583333333336</v>
      </c>
      <c r="G8395" t="s">
        <v>2206</v>
      </c>
      <c r="H8395" t="s">
        <v>18199</v>
      </c>
      <c r="I8395">
        <v>705.85699999999997</v>
      </c>
    </row>
    <row r="8396" spans="1:9" x14ac:dyDescent="0.25">
      <c r="A8396" t="s">
        <v>18200</v>
      </c>
      <c r="B8396">
        <v>13114</v>
      </c>
      <c r="C8396" s="2">
        <f t="shared" si="934"/>
        <v>44302</v>
      </c>
      <c r="D8396" s="1">
        <f>TIMEVALUE("10:06:01")</f>
        <v>0.42084490740740743</v>
      </c>
      <c r="E8396" s="2">
        <f t="shared" si="935"/>
        <v>44302</v>
      </c>
      <c r="F8396" s="1">
        <f>TIMEVALUE("10:07:15")</f>
        <v>0.42170138888888886</v>
      </c>
      <c r="G8396" t="s">
        <v>7361</v>
      </c>
      <c r="H8396" t="s">
        <v>18201</v>
      </c>
      <c r="I8396">
        <v>705.471</v>
      </c>
    </row>
    <row r="8397" spans="1:9" x14ac:dyDescent="0.25">
      <c r="A8397" t="s">
        <v>18202</v>
      </c>
      <c r="B8397">
        <v>13114</v>
      </c>
      <c r="C8397" s="2">
        <f t="shared" si="934"/>
        <v>44302</v>
      </c>
      <c r="D8397" s="1">
        <f>TIMEVALUE("10:08:21")</f>
        <v>0.42246527777777776</v>
      </c>
      <c r="E8397" s="2">
        <f t="shared" si="935"/>
        <v>44302</v>
      </c>
      <c r="F8397" s="1">
        <f>TIMEVALUE("10:10:41")</f>
        <v>0.42408564814814814</v>
      </c>
      <c r="G8397" t="s">
        <v>361</v>
      </c>
      <c r="H8397" t="s">
        <v>18203</v>
      </c>
      <c r="I8397">
        <v>705.06600000000003</v>
      </c>
    </row>
    <row r="8398" spans="1:9" x14ac:dyDescent="0.25">
      <c r="A8398" t="s">
        <v>18204</v>
      </c>
      <c r="B8398">
        <v>13114</v>
      </c>
      <c r="C8398" s="2">
        <f t="shared" si="934"/>
        <v>44302</v>
      </c>
      <c r="D8398" s="1">
        <f>TIMEVALUE("10:12:00")</f>
        <v>0.42499999999999999</v>
      </c>
      <c r="E8398" s="2">
        <f t="shared" si="935"/>
        <v>44302</v>
      </c>
      <c r="F8398" s="1">
        <f>TIMEVALUE("10:28:28")</f>
        <v>0.4364351851851852</v>
      </c>
      <c r="G8398" t="s">
        <v>18205</v>
      </c>
      <c r="H8398" t="s">
        <v>17511</v>
      </c>
      <c r="I8398">
        <v>704.58</v>
      </c>
    </row>
    <row r="8399" spans="1:9" x14ac:dyDescent="0.25">
      <c r="A8399" t="s">
        <v>18206</v>
      </c>
      <c r="B8399">
        <v>13114</v>
      </c>
      <c r="C8399" s="2">
        <f t="shared" si="934"/>
        <v>44302</v>
      </c>
      <c r="D8399" s="1">
        <f>TIMEVALUE("10:29:43")</f>
        <v>0.43730324074074073</v>
      </c>
      <c r="E8399" s="2">
        <f t="shared" si="935"/>
        <v>44302</v>
      </c>
      <c r="F8399" s="1">
        <f>TIMEVALUE("10:35:32")</f>
        <v>0.44134259259259262</v>
      </c>
      <c r="G8399" t="s">
        <v>3871</v>
      </c>
      <c r="H8399" t="s">
        <v>18208</v>
      </c>
      <c r="I8399">
        <v>704.64599999999996</v>
      </c>
    </row>
    <row r="8400" spans="1:9" x14ac:dyDescent="0.25">
      <c r="A8400" t="s">
        <v>18209</v>
      </c>
      <c r="B8400">
        <v>13114</v>
      </c>
      <c r="C8400" s="2">
        <f t="shared" si="934"/>
        <v>44302</v>
      </c>
      <c r="D8400" s="1">
        <f>TIMEVALUE("10:38:30")</f>
        <v>0.44340277777777776</v>
      </c>
      <c r="E8400" s="2">
        <f t="shared" si="935"/>
        <v>44302</v>
      </c>
      <c r="F8400" s="1">
        <f>TIMEVALUE("10:46:47")</f>
        <v>0.44915509259259262</v>
      </c>
      <c r="G8400" t="s">
        <v>5662</v>
      </c>
      <c r="H8400" t="s">
        <v>18210</v>
      </c>
      <c r="I8400">
        <v>704.20100000000002</v>
      </c>
    </row>
    <row r="8401" spans="1:9" x14ac:dyDescent="0.25">
      <c r="A8401" t="s">
        <v>18211</v>
      </c>
      <c r="B8401">
        <v>13114</v>
      </c>
      <c r="C8401" s="2">
        <f t="shared" si="934"/>
        <v>44302</v>
      </c>
      <c r="D8401" s="1">
        <f>TIMEVALUE("10:48:42")</f>
        <v>0.45048611111111109</v>
      </c>
      <c r="E8401" s="2">
        <f t="shared" si="935"/>
        <v>44302</v>
      </c>
      <c r="F8401" s="1">
        <f>TIMEVALUE("11:06:53")</f>
        <v>0.46311342592592591</v>
      </c>
      <c r="G8401" t="s">
        <v>9015</v>
      </c>
      <c r="H8401" t="s">
        <v>5453</v>
      </c>
      <c r="I8401">
        <v>703.67700000000002</v>
      </c>
    </row>
    <row r="8402" spans="1:9" x14ac:dyDescent="0.25">
      <c r="A8402" t="s">
        <v>18212</v>
      </c>
      <c r="B8402">
        <v>13114</v>
      </c>
      <c r="C8402" s="2">
        <f t="shared" si="934"/>
        <v>44302</v>
      </c>
      <c r="D8402" s="1">
        <f>TIMEVALUE("11:08:58")</f>
        <v>0.46456018518518516</v>
      </c>
      <c r="E8402" s="2">
        <f t="shared" si="935"/>
        <v>44302</v>
      </c>
      <c r="F8402" s="1">
        <f>TIMEVALUE("11:13:21")</f>
        <v>0.46760416666666665</v>
      </c>
      <c r="G8402" t="s">
        <v>413</v>
      </c>
      <c r="H8402" t="s">
        <v>13291</v>
      </c>
      <c r="I8402">
        <v>703.03700000000003</v>
      </c>
    </row>
    <row r="8403" spans="1:9" x14ac:dyDescent="0.25">
      <c r="A8403" t="s">
        <v>18213</v>
      </c>
      <c r="B8403">
        <v>13114</v>
      </c>
      <c r="C8403" s="2">
        <f t="shared" si="934"/>
        <v>44302</v>
      </c>
      <c r="D8403" s="1">
        <f>TIMEVALUE("11:14:37")</f>
        <v>0.46848379629629627</v>
      </c>
      <c r="E8403" s="2">
        <f t="shared" si="935"/>
        <v>44302</v>
      </c>
      <c r="F8403" s="1">
        <f>TIMEVALUE("11:15:41")</f>
        <v>0.46922453703703704</v>
      </c>
      <c r="G8403" t="s">
        <v>2416</v>
      </c>
      <c r="H8403" t="s">
        <v>18214</v>
      </c>
      <c r="I8403">
        <v>702.67700000000002</v>
      </c>
    </row>
    <row r="8404" spans="1:9" x14ac:dyDescent="0.25">
      <c r="A8404" t="s">
        <v>18215</v>
      </c>
      <c r="B8404">
        <v>13114</v>
      </c>
      <c r="C8404" s="2">
        <f t="shared" si="934"/>
        <v>44302</v>
      </c>
      <c r="D8404" s="1">
        <f>TIMEVALUE("09:47:16")</f>
        <v>0.40782407407407406</v>
      </c>
      <c r="E8404" s="2">
        <f t="shared" si="935"/>
        <v>44302</v>
      </c>
      <c r="F8404" s="1">
        <f>TIMEVALUE("09:48:22")</f>
        <v>0.40858796296296296</v>
      </c>
      <c r="G8404" t="s">
        <v>103</v>
      </c>
      <c r="H8404" t="s">
        <v>18216</v>
      </c>
      <c r="I8404">
        <v>702.41800000000001</v>
      </c>
    </row>
    <row r="8405" spans="1:9" x14ac:dyDescent="0.25">
      <c r="A8405" t="s">
        <v>18217</v>
      </c>
      <c r="B8405">
        <v>13114</v>
      </c>
      <c r="C8405" s="2">
        <f t="shared" si="934"/>
        <v>44302</v>
      </c>
      <c r="D8405" s="1">
        <f>TIMEVALUE("11:27:23")</f>
        <v>0.47734953703703703</v>
      </c>
      <c r="E8405" s="2">
        <f t="shared" si="935"/>
        <v>44302</v>
      </c>
      <c r="F8405" s="1">
        <f>TIMEVALUE("11:28:25")</f>
        <v>0.47806712962962961</v>
      </c>
      <c r="G8405" t="s">
        <v>3849</v>
      </c>
      <c r="H8405" t="s">
        <v>14694</v>
      </c>
      <c r="I8405">
        <v>706.66600000000005</v>
      </c>
    </row>
    <row r="8406" spans="1:9" x14ac:dyDescent="0.25">
      <c r="A8406" t="s">
        <v>18218</v>
      </c>
      <c r="B8406">
        <v>13114</v>
      </c>
      <c r="C8406" s="2">
        <f t="shared" si="934"/>
        <v>44302</v>
      </c>
      <c r="D8406" s="1">
        <f>TIMEVALUE("11:30:07")</f>
        <v>0.47924768518518518</v>
      </c>
      <c r="E8406" s="2">
        <f t="shared" si="935"/>
        <v>44302</v>
      </c>
      <c r="F8406" s="1">
        <f>TIMEVALUE("11:31:24")</f>
        <v>0.48013888888888889</v>
      </c>
      <c r="G8406" t="s">
        <v>2186</v>
      </c>
      <c r="H8406" t="s">
        <v>16855</v>
      </c>
      <c r="I8406">
        <v>706.303</v>
      </c>
    </row>
    <row r="8407" spans="1:9" x14ac:dyDescent="0.25">
      <c r="A8407" t="s">
        <v>18219</v>
      </c>
      <c r="B8407">
        <v>13114</v>
      </c>
      <c r="C8407" s="2">
        <f t="shared" si="934"/>
        <v>44302</v>
      </c>
      <c r="D8407" s="1">
        <f>TIMEVALUE("11:32:58")</f>
        <v>0.48122685185185188</v>
      </c>
      <c r="E8407" s="2">
        <f t="shared" si="935"/>
        <v>44302</v>
      </c>
      <c r="F8407" s="1">
        <f>TIMEVALUE("11:35:21")</f>
        <v>0.48288194444444443</v>
      </c>
      <c r="G8407" t="s">
        <v>306</v>
      </c>
      <c r="H8407" t="s">
        <v>18221</v>
      </c>
      <c r="I8407">
        <v>705.94899999999996</v>
      </c>
    </row>
    <row r="8408" spans="1:9" x14ac:dyDescent="0.25">
      <c r="A8408" t="s">
        <v>18222</v>
      </c>
      <c r="B8408">
        <v>13114</v>
      </c>
      <c r="C8408" s="2">
        <f t="shared" si="934"/>
        <v>44302</v>
      </c>
      <c r="D8408" s="1">
        <f>TIMEVALUE("11:36:26")</f>
        <v>0.48363425925925924</v>
      </c>
      <c r="E8408" s="2">
        <f t="shared" si="935"/>
        <v>44302</v>
      </c>
      <c r="F8408" s="1">
        <f>TIMEVALUE("11:38:26")</f>
        <v>0.48502314814814818</v>
      </c>
      <c r="G8408" t="s">
        <v>2756</v>
      </c>
      <c r="H8408" t="s">
        <v>18223</v>
      </c>
      <c r="I8408">
        <v>705.59400000000005</v>
      </c>
    </row>
    <row r="8409" spans="1:9" x14ac:dyDescent="0.25">
      <c r="A8409" t="s">
        <v>18224</v>
      </c>
      <c r="B8409">
        <v>13114</v>
      </c>
      <c r="C8409" s="2">
        <f t="shared" si="934"/>
        <v>44302</v>
      </c>
      <c r="D8409" s="1">
        <f>TIMEVALUE("11:39:45")</f>
        <v>0.48593750000000002</v>
      </c>
      <c r="E8409" s="2">
        <f t="shared" si="935"/>
        <v>44302</v>
      </c>
      <c r="F8409" s="1">
        <f>TIMEVALUE("11:43:22")</f>
        <v>0.48844907407407406</v>
      </c>
      <c r="G8409" t="s">
        <v>3765</v>
      </c>
      <c r="H8409" t="s">
        <v>12032</v>
      </c>
      <c r="I8409">
        <v>705.22</v>
      </c>
    </row>
    <row r="8410" spans="1:9" x14ac:dyDescent="0.25">
      <c r="A8410" t="s">
        <v>18225</v>
      </c>
      <c r="B8410">
        <v>13114</v>
      </c>
      <c r="C8410" s="2">
        <f t="shared" si="934"/>
        <v>44302</v>
      </c>
      <c r="D8410" s="1">
        <f>TIMEVALUE("11:44:35")</f>
        <v>0.48929398148148145</v>
      </c>
      <c r="E8410" s="2">
        <f t="shared" si="935"/>
        <v>44302</v>
      </c>
      <c r="F8410" s="1">
        <f>TIMEVALUE("11:49:05")</f>
        <v>0.4924189814814815</v>
      </c>
      <c r="G8410" t="s">
        <v>6589</v>
      </c>
      <c r="H8410" t="s">
        <v>18226</v>
      </c>
      <c r="I8410">
        <v>704.85199999999998</v>
      </c>
    </row>
    <row r="8411" spans="1:9" x14ac:dyDescent="0.25">
      <c r="A8411" t="s">
        <v>18227</v>
      </c>
      <c r="B8411">
        <v>13114</v>
      </c>
      <c r="C8411" s="2">
        <f t="shared" si="934"/>
        <v>44302</v>
      </c>
      <c r="D8411" s="1">
        <f>TIMEVALUE("11:53:11")</f>
        <v>0.49526620370370372</v>
      </c>
      <c r="E8411" s="2">
        <f t="shared" si="935"/>
        <v>44302</v>
      </c>
      <c r="F8411" s="1">
        <f>TIMEVALUE("12:24:23")</f>
        <v>0.51693287037037039</v>
      </c>
      <c r="G8411" t="s">
        <v>18228</v>
      </c>
      <c r="H8411" t="s">
        <v>14540</v>
      </c>
      <c r="I8411">
        <v>704.70100000000002</v>
      </c>
    </row>
    <row r="8412" spans="1:9" x14ac:dyDescent="0.25">
      <c r="A8412" t="s">
        <v>18229</v>
      </c>
      <c r="B8412">
        <v>13114</v>
      </c>
      <c r="C8412" s="2">
        <f t="shared" si="934"/>
        <v>44302</v>
      </c>
      <c r="D8412" s="1">
        <f>TIMEVALUE("12:31:08")</f>
        <v>0.52162037037037035</v>
      </c>
      <c r="E8412" s="2">
        <f t="shared" si="935"/>
        <v>44302</v>
      </c>
      <c r="F8412" s="1">
        <f>TIMEVALUE("12:37:41")</f>
        <v>0.5261689814814815</v>
      </c>
      <c r="G8412" t="s">
        <v>2065</v>
      </c>
      <c r="H8412" t="s">
        <v>11971</v>
      </c>
      <c r="I8412">
        <v>704.32500000000005</v>
      </c>
    </row>
    <row r="8413" spans="1:9" x14ac:dyDescent="0.25">
      <c r="A8413" t="s">
        <v>18230</v>
      </c>
      <c r="B8413">
        <v>13114</v>
      </c>
      <c r="C8413" s="2">
        <f t="shared" si="934"/>
        <v>44302</v>
      </c>
      <c r="D8413" s="1">
        <f>TIMEVALUE("12:42:21")</f>
        <v>0.52940972222222227</v>
      </c>
      <c r="E8413" s="2">
        <f t="shared" si="935"/>
        <v>44302</v>
      </c>
      <c r="F8413" s="1">
        <f>TIMEVALUE("12:50:20")</f>
        <v>0.53495370370370365</v>
      </c>
      <c r="G8413" t="s">
        <v>1789</v>
      </c>
      <c r="H8413" t="s">
        <v>18231</v>
      </c>
      <c r="I8413">
        <v>704.26800000000003</v>
      </c>
    </row>
    <row r="8414" spans="1:9" x14ac:dyDescent="0.25">
      <c r="A8414" t="s">
        <v>18232</v>
      </c>
      <c r="B8414">
        <v>13114</v>
      </c>
      <c r="C8414" s="2">
        <f t="shared" si="934"/>
        <v>44302</v>
      </c>
      <c r="D8414" s="1">
        <f>TIMEVALUE("12:51:49")</f>
        <v>0.53598379629629633</v>
      </c>
      <c r="E8414" s="2">
        <f t="shared" si="935"/>
        <v>44302</v>
      </c>
      <c r="F8414" s="1">
        <f>TIMEVALUE("12:53:19")</f>
        <v>0.53702546296296294</v>
      </c>
      <c r="G8414" t="s">
        <v>349</v>
      </c>
      <c r="H8414" t="s">
        <v>15996</v>
      </c>
      <c r="I8414">
        <v>703.505</v>
      </c>
    </row>
    <row r="8415" spans="1:9" x14ac:dyDescent="0.25">
      <c r="A8415" t="s">
        <v>18233</v>
      </c>
      <c r="B8415">
        <v>13114</v>
      </c>
      <c r="C8415" s="2">
        <f t="shared" si="934"/>
        <v>44302</v>
      </c>
      <c r="D8415" s="1">
        <f>TIMEVALUE("12:54:39")</f>
        <v>0.53795138888888894</v>
      </c>
      <c r="E8415" s="2">
        <f t="shared" si="935"/>
        <v>44302</v>
      </c>
      <c r="F8415" s="1">
        <f>TIMEVALUE("12:57:52")</f>
        <v>0.54018518518518521</v>
      </c>
      <c r="G8415" t="s">
        <v>209</v>
      </c>
      <c r="H8415" t="s">
        <v>2855</v>
      </c>
      <c r="I8415">
        <v>703.06600000000003</v>
      </c>
    </row>
    <row r="8416" spans="1:9" x14ac:dyDescent="0.25">
      <c r="A8416" t="s">
        <v>18235</v>
      </c>
      <c r="B8416">
        <v>13114</v>
      </c>
      <c r="C8416" s="2">
        <f t="shared" si="934"/>
        <v>44302</v>
      </c>
      <c r="D8416" s="1">
        <f>TIMEVALUE("12:59:22")</f>
        <v>0.54122685185185182</v>
      </c>
      <c r="E8416" s="2">
        <f t="shared" si="935"/>
        <v>44302</v>
      </c>
      <c r="F8416" s="1">
        <f>TIMEVALUE("13:01:06")</f>
        <v>0.54243055555555553</v>
      </c>
      <c r="G8416" t="s">
        <v>523</v>
      </c>
      <c r="H8416" t="s">
        <v>18236</v>
      </c>
      <c r="I8416">
        <v>702.73400000000004</v>
      </c>
    </row>
    <row r="8417" spans="1:9" x14ac:dyDescent="0.25">
      <c r="A8417" t="s">
        <v>18237</v>
      </c>
      <c r="B8417">
        <v>13114</v>
      </c>
      <c r="C8417" s="2">
        <f t="shared" si="934"/>
        <v>44302</v>
      </c>
      <c r="D8417" s="1">
        <f>TIMEVALUE("11:17:39")</f>
        <v>0.47059027777777779</v>
      </c>
      <c r="E8417" s="2">
        <f t="shared" si="935"/>
        <v>44302</v>
      </c>
      <c r="F8417" s="1">
        <f>TIMEVALUE("11:19:25")</f>
        <v>0.47181712962962963</v>
      </c>
      <c r="G8417" t="s">
        <v>400</v>
      </c>
      <c r="H8417" t="s">
        <v>17022</v>
      </c>
      <c r="I8417">
        <v>702.36099999999999</v>
      </c>
    </row>
    <row r="8418" spans="1:9" x14ac:dyDescent="0.25">
      <c r="A8418" t="s">
        <v>18238</v>
      </c>
      <c r="B8418">
        <v>13141</v>
      </c>
      <c r="C8418" s="2">
        <f>DATEVALUE("2025-07-07")</f>
        <v>44383</v>
      </c>
      <c r="D8418" s="1">
        <f>TIMEVALUE("16:05:18")</f>
        <v>0.67034722222222221</v>
      </c>
      <c r="E8418" s="2">
        <f>DATEVALUE("2025-07-07")</f>
        <v>44383</v>
      </c>
      <c r="F8418" s="1">
        <f>TIMEVALUE("16:06:07")</f>
        <v>0.67091435185185189</v>
      </c>
      <c r="G8418" t="s">
        <v>2194</v>
      </c>
      <c r="H8418" t="s">
        <v>16582</v>
      </c>
      <c r="I8418">
        <v>706.51300000000003</v>
      </c>
    </row>
    <row r="8419" spans="1:9" x14ac:dyDescent="0.25">
      <c r="A8419" t="s">
        <v>18239</v>
      </c>
      <c r="B8419">
        <v>13141</v>
      </c>
      <c r="C8419" s="2">
        <f>DATEVALUE("2025-07-08")</f>
        <v>44384</v>
      </c>
      <c r="D8419" s="1">
        <f>TIMEVALUE("11:59:14")</f>
        <v>0.4994675925925926</v>
      </c>
      <c r="E8419" s="2">
        <f>DATEVALUE("2025-07-08")</f>
        <v>44384</v>
      </c>
      <c r="F8419" s="1">
        <f>TIMEVALUE("12:00:37")</f>
        <v>0.50042824074074077</v>
      </c>
      <c r="G8419" t="s">
        <v>281</v>
      </c>
      <c r="H8419" t="s">
        <v>18240</v>
      </c>
      <c r="I8419">
        <v>706.24300000000005</v>
      </c>
    </row>
    <row r="8420" spans="1:9" x14ac:dyDescent="0.25">
      <c r="A8420" t="s">
        <v>18241</v>
      </c>
      <c r="B8420">
        <v>13141</v>
      </c>
      <c r="C8420" s="2">
        <f t="shared" ref="C8420:C8443" si="936">DATEVALUE("2025-07-07")</f>
        <v>44383</v>
      </c>
      <c r="D8420" s="1">
        <f>TIMEVALUE("16:22:30")</f>
        <v>0.68229166666666663</v>
      </c>
      <c r="E8420" s="2">
        <f t="shared" ref="E8420:E8443" si="937">DATEVALUE("2025-07-07")</f>
        <v>44383</v>
      </c>
      <c r="F8420" s="1">
        <f>TIMEVALUE("16:23:16")</f>
        <v>0.68282407407407408</v>
      </c>
      <c r="G8420" t="s">
        <v>3003</v>
      </c>
      <c r="H8420" t="s">
        <v>18242</v>
      </c>
      <c r="I8420">
        <v>705.99199999999996</v>
      </c>
    </row>
    <row r="8421" spans="1:9" x14ac:dyDescent="0.25">
      <c r="A8421" t="s">
        <v>18243</v>
      </c>
      <c r="B8421">
        <v>13141</v>
      </c>
      <c r="C8421" s="2">
        <f t="shared" si="936"/>
        <v>44383</v>
      </c>
      <c r="D8421" s="1">
        <f>TIMEVALUE("16:25:20")</f>
        <v>0.68425925925925923</v>
      </c>
      <c r="E8421" s="2">
        <f t="shared" si="937"/>
        <v>44383</v>
      </c>
      <c r="F8421" s="1">
        <f>TIMEVALUE("16:25:53")</f>
        <v>0.68464120370370374</v>
      </c>
      <c r="G8421" t="s">
        <v>1395</v>
      </c>
      <c r="H8421" t="s">
        <v>17809</v>
      </c>
      <c r="I8421">
        <v>705.44299999999998</v>
      </c>
    </row>
    <row r="8422" spans="1:9" x14ac:dyDescent="0.25">
      <c r="A8422" t="s">
        <v>18245</v>
      </c>
      <c r="B8422">
        <v>13141</v>
      </c>
      <c r="C8422" s="2">
        <f t="shared" si="936"/>
        <v>44383</v>
      </c>
      <c r="D8422" s="1">
        <f>TIMEVALUE("16:28:57")</f>
        <v>0.68677083333333333</v>
      </c>
      <c r="E8422" s="2">
        <f t="shared" si="937"/>
        <v>44383</v>
      </c>
      <c r="F8422" s="1">
        <f>TIMEVALUE("16:30:39")</f>
        <v>0.68795138888888885</v>
      </c>
      <c r="G8422" t="s">
        <v>236</v>
      </c>
      <c r="H8422" t="s">
        <v>18246</v>
      </c>
      <c r="I8422">
        <v>705.08699999999999</v>
      </c>
    </row>
    <row r="8423" spans="1:9" x14ac:dyDescent="0.25">
      <c r="A8423" t="s">
        <v>18247</v>
      </c>
      <c r="B8423">
        <v>13141</v>
      </c>
      <c r="C8423" s="2">
        <f t="shared" si="936"/>
        <v>44383</v>
      </c>
      <c r="D8423" s="1">
        <f>TIMEVALUE("16:32:33")</f>
        <v>0.68927083333333339</v>
      </c>
      <c r="E8423" s="2">
        <f t="shared" si="937"/>
        <v>44383</v>
      </c>
      <c r="F8423" s="1">
        <f>TIMEVALUE("16:34:58")</f>
        <v>0.69094907407407402</v>
      </c>
      <c r="G8423" t="s">
        <v>3193</v>
      </c>
      <c r="H8423" t="s">
        <v>17855</v>
      </c>
      <c r="I8423">
        <v>704.71600000000001</v>
      </c>
    </row>
    <row r="8424" spans="1:9" x14ac:dyDescent="0.25">
      <c r="A8424" t="s">
        <v>18248</v>
      </c>
      <c r="B8424">
        <v>13141</v>
      </c>
      <c r="C8424" s="2">
        <f t="shared" si="936"/>
        <v>44383</v>
      </c>
      <c r="D8424" s="1">
        <f>TIMEVALUE("16:38:06")</f>
        <v>0.69312499999999999</v>
      </c>
      <c r="E8424" s="2">
        <f t="shared" si="937"/>
        <v>44383</v>
      </c>
      <c r="F8424" s="1">
        <f>TIMEVALUE("16:43:41")</f>
        <v>0.69700231481481478</v>
      </c>
      <c r="G8424" t="s">
        <v>2031</v>
      </c>
      <c r="H8424" t="s">
        <v>18249</v>
      </c>
      <c r="I8424">
        <v>704.58199999999999</v>
      </c>
    </row>
    <row r="8425" spans="1:9" x14ac:dyDescent="0.25">
      <c r="A8425" t="s">
        <v>18250</v>
      </c>
      <c r="B8425">
        <v>13141</v>
      </c>
      <c r="C8425" s="2">
        <f t="shared" si="936"/>
        <v>44383</v>
      </c>
      <c r="D8425" s="1">
        <f>TIMEVALUE("16:46:42")</f>
        <v>0.69909722222222226</v>
      </c>
      <c r="E8425" s="2">
        <f t="shared" si="937"/>
        <v>44383</v>
      </c>
      <c r="F8425" s="1">
        <f>TIMEVALUE("16:49:26")</f>
        <v>0.70099537037037041</v>
      </c>
      <c r="G8425" t="s">
        <v>2832</v>
      </c>
      <c r="H8425" t="s">
        <v>18251</v>
      </c>
      <c r="I8425">
        <v>704.37900000000002</v>
      </c>
    </row>
    <row r="8426" spans="1:9" x14ac:dyDescent="0.25">
      <c r="A8426" t="s">
        <v>18252</v>
      </c>
      <c r="B8426">
        <v>13141</v>
      </c>
      <c r="C8426" s="2">
        <f t="shared" si="936"/>
        <v>44383</v>
      </c>
      <c r="D8426" s="1">
        <f>TIMEVALUE("16:52:54")</f>
        <v>0.70340277777777782</v>
      </c>
      <c r="E8426" s="2">
        <f t="shared" si="937"/>
        <v>44383</v>
      </c>
      <c r="F8426" s="1">
        <f>TIMEVALUE("16:54:48")</f>
        <v>0.70472222222222225</v>
      </c>
      <c r="G8426" t="s">
        <v>2627</v>
      </c>
      <c r="H8426" t="s">
        <v>18253</v>
      </c>
      <c r="I8426">
        <v>704.04</v>
      </c>
    </row>
    <row r="8427" spans="1:9" x14ac:dyDescent="0.25">
      <c r="A8427" t="s">
        <v>18254</v>
      </c>
      <c r="B8427">
        <v>13141</v>
      </c>
      <c r="C8427" s="2">
        <f t="shared" si="936"/>
        <v>44383</v>
      </c>
      <c r="D8427" s="1">
        <f>TIMEVALUE("16:57:33")</f>
        <v>0.70663194444444444</v>
      </c>
      <c r="E8427" s="2">
        <f t="shared" si="937"/>
        <v>44383</v>
      </c>
      <c r="F8427" s="1">
        <f>TIMEVALUE("16:58:44")</f>
        <v>0.70745370370370375</v>
      </c>
      <c r="G8427" t="s">
        <v>287</v>
      </c>
      <c r="H8427" t="s">
        <v>18255</v>
      </c>
      <c r="I8427">
        <v>703.64</v>
      </c>
    </row>
    <row r="8428" spans="1:9" x14ac:dyDescent="0.25">
      <c r="A8428" t="s">
        <v>18256</v>
      </c>
      <c r="B8428">
        <v>13141</v>
      </c>
      <c r="C8428" s="2">
        <f t="shared" si="936"/>
        <v>44383</v>
      </c>
      <c r="D8428" s="1">
        <f>TIMEVALUE("17:03:37")</f>
        <v>0.71084490740740736</v>
      </c>
      <c r="E8428" s="2">
        <f t="shared" si="937"/>
        <v>44383</v>
      </c>
      <c r="F8428" s="1">
        <f>TIMEVALUE("17:05:12")</f>
        <v>0.71194444444444449</v>
      </c>
      <c r="G8428" t="s">
        <v>382</v>
      </c>
      <c r="H8428" t="s">
        <v>18257</v>
      </c>
      <c r="I8428">
        <v>702.93</v>
      </c>
    </row>
    <row r="8429" spans="1:9" x14ac:dyDescent="0.25">
      <c r="A8429" t="s">
        <v>18258</v>
      </c>
      <c r="B8429">
        <v>13141</v>
      </c>
      <c r="C8429" s="2">
        <f t="shared" si="936"/>
        <v>44383</v>
      </c>
      <c r="D8429" s="1">
        <f>TIMEVALUE("17:13:28")</f>
        <v>0.7176851851851852</v>
      </c>
      <c r="E8429" s="2">
        <f t="shared" si="937"/>
        <v>44383</v>
      </c>
      <c r="F8429" s="1">
        <f>TIMEVALUE("17:15:13")</f>
        <v>0.71890046296296295</v>
      </c>
      <c r="G8429" t="s">
        <v>2313</v>
      </c>
      <c r="H8429" t="s">
        <v>1890</v>
      </c>
      <c r="I8429">
        <v>702.39300000000003</v>
      </c>
    </row>
    <row r="8430" spans="1:9" x14ac:dyDescent="0.25">
      <c r="A8430" t="s">
        <v>18259</v>
      </c>
      <c r="B8430">
        <v>13141</v>
      </c>
      <c r="C8430" s="2">
        <f t="shared" si="936"/>
        <v>44383</v>
      </c>
      <c r="D8430" s="1">
        <f>TIMEVALUE("15:58:28")</f>
        <v>0.66560185185185183</v>
      </c>
      <c r="E8430" s="2">
        <f t="shared" si="937"/>
        <v>44383</v>
      </c>
      <c r="F8430" s="1">
        <f>TIMEVALUE("15:59:36")</f>
        <v>0.66638888888888892</v>
      </c>
      <c r="G8430" t="s">
        <v>439</v>
      </c>
      <c r="H8430" t="s">
        <v>15579</v>
      </c>
      <c r="I8430">
        <v>702.25800000000004</v>
      </c>
    </row>
    <row r="8431" spans="1:9" x14ac:dyDescent="0.25">
      <c r="A8431" t="s">
        <v>18260</v>
      </c>
      <c r="B8431">
        <v>13141</v>
      </c>
      <c r="C8431" s="2">
        <f t="shared" si="936"/>
        <v>44383</v>
      </c>
      <c r="D8431" s="1">
        <f>TIMEVALUE("17:28:11")</f>
        <v>0.72790509259259262</v>
      </c>
      <c r="E8431" s="2">
        <f t="shared" si="937"/>
        <v>44383</v>
      </c>
      <c r="F8431" s="1">
        <f>TIMEVALUE("17:29:05")</f>
        <v>0.7285300925925926</v>
      </c>
      <c r="G8431" t="s">
        <v>2775</v>
      </c>
      <c r="H8431" t="s">
        <v>18261</v>
      </c>
      <c r="I8431">
        <v>706.25</v>
      </c>
    </row>
    <row r="8432" spans="1:9" x14ac:dyDescent="0.25">
      <c r="A8432" t="s">
        <v>18262</v>
      </c>
      <c r="B8432">
        <v>13141</v>
      </c>
      <c r="C8432" s="2">
        <f t="shared" si="936"/>
        <v>44383</v>
      </c>
      <c r="D8432" s="1">
        <f>TIMEVALUE("17:32:32")</f>
        <v>0.73092592592592598</v>
      </c>
      <c r="E8432" s="2">
        <f t="shared" si="937"/>
        <v>44383</v>
      </c>
      <c r="F8432" s="1">
        <f>TIMEVALUE("17:33:07")</f>
        <v>0.73133101851851856</v>
      </c>
      <c r="G8432" t="s">
        <v>17425</v>
      </c>
      <c r="H8432" t="s">
        <v>14641</v>
      </c>
      <c r="I8432">
        <v>705.99900000000002</v>
      </c>
    </row>
    <row r="8433" spans="1:9" x14ac:dyDescent="0.25">
      <c r="A8433" t="s">
        <v>18263</v>
      </c>
      <c r="B8433">
        <v>13141</v>
      </c>
      <c r="C8433" s="2">
        <f t="shared" si="936"/>
        <v>44383</v>
      </c>
      <c r="D8433" s="1">
        <f>TIMEVALUE("17:35:45")</f>
        <v>0.73315972222222225</v>
      </c>
      <c r="E8433" s="2">
        <f t="shared" si="937"/>
        <v>44383</v>
      </c>
      <c r="F8433" s="1">
        <f>TIMEVALUE("17:37:06")</f>
        <v>0.73409722222222218</v>
      </c>
      <c r="G8433" t="s">
        <v>2244</v>
      </c>
      <c r="H8433" t="s">
        <v>17989</v>
      </c>
      <c r="I8433">
        <v>705.596</v>
      </c>
    </row>
    <row r="8434" spans="1:9" x14ac:dyDescent="0.25">
      <c r="A8434" t="s">
        <v>18265</v>
      </c>
      <c r="B8434">
        <v>13141</v>
      </c>
      <c r="C8434" s="2">
        <f t="shared" si="936"/>
        <v>44383</v>
      </c>
      <c r="D8434" s="1">
        <f>TIMEVALUE("17:38:50")</f>
        <v>0.73530092592592589</v>
      </c>
      <c r="E8434" s="2">
        <f t="shared" si="937"/>
        <v>44383</v>
      </c>
      <c r="F8434" s="1">
        <f>TIMEVALUE("17:39:20")</f>
        <v>0.73564814814814816</v>
      </c>
      <c r="G8434" t="s">
        <v>808</v>
      </c>
      <c r="H8434" t="s">
        <v>5556</v>
      </c>
      <c r="I8434">
        <v>705.24699999999996</v>
      </c>
    </row>
    <row r="8435" spans="1:9" x14ac:dyDescent="0.25">
      <c r="A8435" t="s">
        <v>18266</v>
      </c>
      <c r="B8435">
        <v>13141</v>
      </c>
      <c r="C8435" s="2">
        <f t="shared" si="936"/>
        <v>44383</v>
      </c>
      <c r="D8435" s="1">
        <f>TIMEVALUE("17:40:55")</f>
        <v>0.73674768518518519</v>
      </c>
      <c r="E8435" s="2">
        <f t="shared" si="937"/>
        <v>44383</v>
      </c>
      <c r="F8435" s="1">
        <f>TIMEVALUE("17:41:35")</f>
        <v>0.73721064814814818</v>
      </c>
      <c r="G8435" t="s">
        <v>2226</v>
      </c>
      <c r="H8435" t="s">
        <v>18267</v>
      </c>
      <c r="I8435">
        <v>704.88099999999997</v>
      </c>
    </row>
    <row r="8436" spans="1:9" x14ac:dyDescent="0.25">
      <c r="A8436" t="s">
        <v>18268</v>
      </c>
      <c r="B8436">
        <v>13141</v>
      </c>
      <c r="C8436" s="2">
        <f t="shared" si="936"/>
        <v>44383</v>
      </c>
      <c r="D8436" s="1">
        <f>TIMEVALUE("17:42:53")</f>
        <v>0.73811342592592588</v>
      </c>
      <c r="E8436" s="2">
        <f t="shared" si="937"/>
        <v>44383</v>
      </c>
      <c r="F8436" s="1">
        <f>TIMEVALUE("17:52:28")</f>
        <v>0.74476851851851855</v>
      </c>
      <c r="G8436" t="s">
        <v>2462</v>
      </c>
      <c r="H8436" t="s">
        <v>18269</v>
      </c>
      <c r="I8436">
        <v>704.63300000000004</v>
      </c>
    </row>
    <row r="8437" spans="1:9" x14ac:dyDescent="0.25">
      <c r="A8437" t="s">
        <v>18270</v>
      </c>
      <c r="B8437">
        <v>13141</v>
      </c>
      <c r="C8437" s="2">
        <f t="shared" si="936"/>
        <v>44383</v>
      </c>
      <c r="D8437" s="1">
        <f>TIMEVALUE("17:57:07")</f>
        <v>0.74799768518518517</v>
      </c>
      <c r="E8437" s="2">
        <f t="shared" si="937"/>
        <v>44383</v>
      </c>
      <c r="F8437" s="1">
        <f>TIMEVALUE("17:58:29")</f>
        <v>0.74894675925925924</v>
      </c>
      <c r="G8437" t="s">
        <v>2206</v>
      </c>
      <c r="H8437" t="s">
        <v>18271</v>
      </c>
      <c r="I8437">
        <v>704.66600000000005</v>
      </c>
    </row>
    <row r="8438" spans="1:9" x14ac:dyDescent="0.25">
      <c r="A8438" t="s">
        <v>18272</v>
      </c>
      <c r="B8438">
        <v>13141</v>
      </c>
      <c r="C8438" s="2">
        <f t="shared" si="936"/>
        <v>44383</v>
      </c>
      <c r="D8438" s="1">
        <f>TIMEVALUE("18:00:15")</f>
        <v>0.75017361111111114</v>
      </c>
      <c r="E8438" s="2">
        <f t="shared" si="937"/>
        <v>44383</v>
      </c>
      <c r="F8438" s="1">
        <f>TIMEVALUE("18:02:07")</f>
        <v>0.75146990740740738</v>
      </c>
      <c r="G8438" t="s">
        <v>546</v>
      </c>
      <c r="H8438" t="s">
        <v>18273</v>
      </c>
      <c r="I8438">
        <v>704.35199999999998</v>
      </c>
    </row>
    <row r="8439" spans="1:9" x14ac:dyDescent="0.25">
      <c r="A8439" t="s">
        <v>18274</v>
      </c>
      <c r="B8439">
        <v>13141</v>
      </c>
      <c r="C8439" s="2">
        <f t="shared" si="936"/>
        <v>44383</v>
      </c>
      <c r="D8439" s="1">
        <f>TIMEVALUE("18:05:09")</f>
        <v>0.75357638888888889</v>
      </c>
      <c r="E8439" s="2">
        <f t="shared" si="937"/>
        <v>44383</v>
      </c>
      <c r="F8439" s="1">
        <f>TIMEVALUE("18:07:13")</f>
        <v>0.75501157407407404</v>
      </c>
      <c r="G8439" t="s">
        <v>251</v>
      </c>
      <c r="H8439" t="s">
        <v>13322</v>
      </c>
      <c r="I8439">
        <v>703.601</v>
      </c>
    </row>
    <row r="8440" spans="1:9" x14ac:dyDescent="0.25">
      <c r="A8440" t="s">
        <v>18275</v>
      </c>
      <c r="B8440">
        <v>13141</v>
      </c>
      <c r="C8440" s="2">
        <f t="shared" si="936"/>
        <v>44383</v>
      </c>
      <c r="D8440" s="1">
        <f>TIMEVALUE("18:12:40")</f>
        <v>0.7587962962962963</v>
      </c>
      <c r="E8440" s="2">
        <f t="shared" si="937"/>
        <v>44383</v>
      </c>
      <c r="F8440" s="1">
        <f>TIMEVALUE("18:13:52")</f>
        <v>0.75962962962962965</v>
      </c>
      <c r="G8440" t="s">
        <v>337</v>
      </c>
      <c r="H8440" t="s">
        <v>18276</v>
      </c>
      <c r="I8440">
        <v>702.88</v>
      </c>
    </row>
    <row r="8441" spans="1:9" x14ac:dyDescent="0.25">
      <c r="A8441" t="s">
        <v>18277</v>
      </c>
      <c r="B8441">
        <v>13141</v>
      </c>
      <c r="C8441" s="2">
        <f t="shared" si="936"/>
        <v>44383</v>
      </c>
      <c r="D8441" s="1">
        <f>TIMEVALUE("18:15:23")</f>
        <v>0.76068287037037041</v>
      </c>
      <c r="E8441" s="2">
        <f t="shared" si="937"/>
        <v>44383</v>
      </c>
      <c r="F8441" s="1">
        <f>TIMEVALUE("18:17:33")</f>
        <v>0.76218750000000002</v>
      </c>
      <c r="G8441" t="s">
        <v>496</v>
      </c>
      <c r="H8441" t="s">
        <v>18278</v>
      </c>
      <c r="I8441">
        <v>702.59199999999998</v>
      </c>
    </row>
    <row r="8442" spans="1:9" x14ac:dyDescent="0.25">
      <c r="A8442" t="s">
        <v>18279</v>
      </c>
      <c r="B8442">
        <v>13141</v>
      </c>
      <c r="C8442" s="2">
        <f t="shared" si="936"/>
        <v>44383</v>
      </c>
      <c r="D8442" s="1">
        <f>TIMEVALUE("18:19:33")</f>
        <v>0.7635763888888889</v>
      </c>
      <c r="E8442" s="2">
        <f t="shared" si="937"/>
        <v>44383</v>
      </c>
      <c r="F8442" s="1">
        <f>TIMEVALUE("18:20:41")</f>
        <v>0.76436342592592588</v>
      </c>
      <c r="G8442" t="s">
        <v>439</v>
      </c>
      <c r="H8442" t="s">
        <v>18280</v>
      </c>
      <c r="I8442">
        <v>702.24699999999996</v>
      </c>
    </row>
    <row r="8443" spans="1:9" x14ac:dyDescent="0.25">
      <c r="A8443" t="s">
        <v>18281</v>
      </c>
      <c r="B8443">
        <v>13141</v>
      </c>
      <c r="C8443" s="2">
        <f t="shared" si="936"/>
        <v>44383</v>
      </c>
      <c r="D8443" s="1">
        <f>TIMEVALUE("17:17:50")</f>
        <v>0.7207175925925926</v>
      </c>
      <c r="E8443" s="2">
        <f t="shared" si="937"/>
        <v>44383</v>
      </c>
      <c r="F8443" s="1">
        <f>TIMEVALUE("17:20:43")</f>
        <v>0.72271990740740744</v>
      </c>
      <c r="G8443" t="s">
        <v>696</v>
      </c>
      <c r="H8443" t="s">
        <v>12548</v>
      </c>
      <c r="I8443">
        <v>702.048</v>
      </c>
    </row>
    <row r="8444" spans="1:9" x14ac:dyDescent="0.25">
      <c r="A8444" t="s">
        <v>18282</v>
      </c>
      <c r="B8444">
        <v>13141</v>
      </c>
      <c r="C8444" s="2">
        <f t="shared" ref="C8444:C8482" si="938">DATEVALUE("2025-07-08")</f>
        <v>44384</v>
      </c>
      <c r="D8444" s="1">
        <f>TIMEVALUE("08:02:11")</f>
        <v>0.33484953703703701</v>
      </c>
      <c r="E8444" s="2">
        <f t="shared" ref="E8444:E8482" si="939">DATEVALUE("2025-07-08")</f>
        <v>44384</v>
      </c>
      <c r="F8444" s="1">
        <f>TIMEVALUE("08:03:19")</f>
        <v>0.3356365740740741</v>
      </c>
      <c r="G8444" t="s">
        <v>439</v>
      </c>
      <c r="H8444" t="s">
        <v>18283</v>
      </c>
      <c r="I8444">
        <v>705.92899999999997</v>
      </c>
    </row>
    <row r="8445" spans="1:9" x14ac:dyDescent="0.25">
      <c r="A8445" t="s">
        <v>18284</v>
      </c>
      <c r="B8445">
        <v>13141</v>
      </c>
      <c r="C8445" s="2">
        <f t="shared" si="938"/>
        <v>44384</v>
      </c>
      <c r="D8445" s="1">
        <f>TIMEVALUE("08:06:24")</f>
        <v>0.33777777777777779</v>
      </c>
      <c r="E8445" s="2">
        <f t="shared" si="939"/>
        <v>44384</v>
      </c>
      <c r="F8445" s="1">
        <f>TIMEVALUE("08:08:49")</f>
        <v>0.33945601851851853</v>
      </c>
      <c r="G8445" t="s">
        <v>3193</v>
      </c>
      <c r="H8445" t="s">
        <v>18285</v>
      </c>
      <c r="I8445">
        <v>705.721</v>
      </c>
    </row>
    <row r="8446" spans="1:9" x14ac:dyDescent="0.25">
      <c r="A8446" t="s">
        <v>18286</v>
      </c>
      <c r="B8446">
        <v>13141</v>
      </c>
      <c r="C8446" s="2">
        <f t="shared" si="938"/>
        <v>44384</v>
      </c>
      <c r="D8446" s="1">
        <f>TIMEVALUE("08:10:37")</f>
        <v>0.34070601851851851</v>
      </c>
      <c r="E8446" s="2">
        <f t="shared" si="939"/>
        <v>44384</v>
      </c>
      <c r="F8446" s="1">
        <f>TIMEVALUE("08:15:44")</f>
        <v>0.34425925925925926</v>
      </c>
      <c r="G8446" t="s">
        <v>13125</v>
      </c>
      <c r="H8446" t="s">
        <v>18287</v>
      </c>
      <c r="I8446">
        <v>705.55799999999999</v>
      </c>
    </row>
    <row r="8447" spans="1:9" x14ac:dyDescent="0.25">
      <c r="A8447" t="s">
        <v>18288</v>
      </c>
      <c r="B8447">
        <v>13141</v>
      </c>
      <c r="C8447" s="2">
        <f t="shared" si="938"/>
        <v>44384</v>
      </c>
      <c r="D8447" s="1">
        <f>TIMEVALUE("08:20:24")</f>
        <v>0.34749999999999998</v>
      </c>
      <c r="E8447" s="2">
        <f t="shared" si="939"/>
        <v>44384</v>
      </c>
      <c r="F8447" s="1">
        <f>TIMEVALUE("08:21:01")</f>
        <v>0.34792824074074075</v>
      </c>
      <c r="G8447" t="s">
        <v>566</v>
      </c>
      <c r="H8447" t="s">
        <v>10410</v>
      </c>
      <c r="I8447">
        <v>704.976</v>
      </c>
    </row>
    <row r="8448" spans="1:9" x14ac:dyDescent="0.25">
      <c r="A8448" t="s">
        <v>18289</v>
      </c>
      <c r="B8448">
        <v>13141</v>
      </c>
      <c r="C8448" s="2">
        <f t="shared" si="938"/>
        <v>44384</v>
      </c>
      <c r="D8448" s="1">
        <f>TIMEVALUE("08:22:59")</f>
        <v>0.3492939814814815</v>
      </c>
      <c r="E8448" s="2">
        <f t="shared" si="939"/>
        <v>44384</v>
      </c>
      <c r="F8448" s="1">
        <f>TIMEVALUE("08:25:20")</f>
        <v>0.35092592592592592</v>
      </c>
      <c r="G8448" t="s">
        <v>242</v>
      </c>
      <c r="H8448" t="s">
        <v>5487</v>
      </c>
      <c r="I8448">
        <v>705.13800000000003</v>
      </c>
    </row>
    <row r="8449" spans="1:9" x14ac:dyDescent="0.25">
      <c r="A8449" t="s">
        <v>18290</v>
      </c>
      <c r="B8449">
        <v>13141</v>
      </c>
      <c r="C8449" s="2">
        <f t="shared" si="938"/>
        <v>44384</v>
      </c>
      <c r="D8449" s="1">
        <f>TIMEVALUE("08:27:43")</f>
        <v>0.35258101851851853</v>
      </c>
      <c r="E8449" s="2">
        <f t="shared" si="939"/>
        <v>44384</v>
      </c>
      <c r="F8449" s="1">
        <f>TIMEVALUE("08:30:19")</f>
        <v>0.35438657407407409</v>
      </c>
      <c r="G8449" t="s">
        <v>723</v>
      </c>
      <c r="H8449" t="s">
        <v>18291</v>
      </c>
      <c r="I8449">
        <v>704.79399999999998</v>
      </c>
    </row>
    <row r="8450" spans="1:9" x14ac:dyDescent="0.25">
      <c r="A8450" t="s">
        <v>18292</v>
      </c>
      <c r="B8450">
        <v>13141</v>
      </c>
      <c r="C8450" s="2">
        <f t="shared" si="938"/>
        <v>44384</v>
      </c>
      <c r="D8450" s="1">
        <f>TIMEVALUE("08:33:24")</f>
        <v>0.35652777777777778</v>
      </c>
      <c r="E8450" s="2">
        <f t="shared" si="939"/>
        <v>44384</v>
      </c>
      <c r="F8450" s="1">
        <f>TIMEVALUE("08:40:31")</f>
        <v>0.36146990740740742</v>
      </c>
      <c r="G8450" t="s">
        <v>1268</v>
      </c>
      <c r="H8450" t="s">
        <v>17820</v>
      </c>
      <c r="I8450">
        <v>704.19899999999996</v>
      </c>
    </row>
    <row r="8451" spans="1:9" x14ac:dyDescent="0.25">
      <c r="A8451" t="s">
        <v>18293</v>
      </c>
      <c r="B8451">
        <v>13141</v>
      </c>
      <c r="C8451" s="2">
        <f t="shared" si="938"/>
        <v>44384</v>
      </c>
      <c r="D8451" s="1">
        <f>TIMEVALUE("08:46:29")</f>
        <v>0.36561342592592594</v>
      </c>
      <c r="E8451" s="2">
        <f t="shared" si="939"/>
        <v>44384</v>
      </c>
      <c r="F8451" s="1">
        <f>TIMEVALUE("08:58:19")</f>
        <v>0.37383101851851852</v>
      </c>
      <c r="G8451" t="s">
        <v>9089</v>
      </c>
      <c r="H8451" t="s">
        <v>10483</v>
      </c>
      <c r="I8451">
        <v>704.33199999999999</v>
      </c>
    </row>
    <row r="8452" spans="1:9" x14ac:dyDescent="0.25">
      <c r="A8452" t="s">
        <v>18294</v>
      </c>
      <c r="B8452">
        <v>13141</v>
      </c>
      <c r="C8452" s="2">
        <f t="shared" si="938"/>
        <v>44384</v>
      </c>
      <c r="D8452" s="1">
        <f>TIMEVALUE("09:00:26")</f>
        <v>0.3753009259259259</v>
      </c>
      <c r="E8452" s="2">
        <f t="shared" si="939"/>
        <v>44384</v>
      </c>
      <c r="F8452" s="1">
        <f>TIMEVALUE("09:03:10")</f>
        <v>0.37719907407407405</v>
      </c>
      <c r="G8452" t="s">
        <v>2832</v>
      </c>
      <c r="H8452" t="s">
        <v>14108</v>
      </c>
      <c r="I8452">
        <v>703.85599999999999</v>
      </c>
    </row>
    <row r="8453" spans="1:9" x14ac:dyDescent="0.25">
      <c r="A8453" t="s">
        <v>18295</v>
      </c>
      <c r="B8453">
        <v>13141</v>
      </c>
      <c r="C8453" s="2">
        <f t="shared" si="938"/>
        <v>44384</v>
      </c>
      <c r="D8453" s="1">
        <f>TIMEVALUE("09:08:35")</f>
        <v>0.38096064814814817</v>
      </c>
      <c r="E8453" s="2">
        <f t="shared" si="939"/>
        <v>44384</v>
      </c>
      <c r="F8453" s="1">
        <f>TIMEVALUE("09:12:06")</f>
        <v>0.38340277777777776</v>
      </c>
      <c r="G8453" t="s">
        <v>203</v>
      </c>
      <c r="H8453" t="s">
        <v>13403</v>
      </c>
      <c r="I8453">
        <v>703.70899999999995</v>
      </c>
    </row>
    <row r="8454" spans="1:9" x14ac:dyDescent="0.25">
      <c r="A8454" t="s">
        <v>18296</v>
      </c>
      <c r="B8454">
        <v>13141</v>
      </c>
      <c r="C8454" s="2">
        <f t="shared" si="938"/>
        <v>44384</v>
      </c>
      <c r="D8454" s="1">
        <f>TIMEVALUE("09:15:38")</f>
        <v>0.38585648148148149</v>
      </c>
      <c r="E8454" s="2">
        <f t="shared" si="939"/>
        <v>44384</v>
      </c>
      <c r="F8454" s="1">
        <f>TIMEVALUE("09:19:01")</f>
        <v>0.38820601851851849</v>
      </c>
      <c r="G8454" t="s">
        <v>582</v>
      </c>
      <c r="H8454" t="s">
        <v>18297</v>
      </c>
      <c r="I8454">
        <v>702.68799999999999</v>
      </c>
    </row>
    <row r="8455" spans="1:9" x14ac:dyDescent="0.25">
      <c r="A8455" t="s">
        <v>18298</v>
      </c>
      <c r="B8455">
        <v>13141</v>
      </c>
      <c r="C8455" s="2">
        <f t="shared" si="938"/>
        <v>44384</v>
      </c>
      <c r="D8455" s="1">
        <f>TIMEVALUE("09:21:14")</f>
        <v>0.38974537037037038</v>
      </c>
      <c r="E8455" s="2">
        <f t="shared" si="939"/>
        <v>44384</v>
      </c>
      <c r="F8455" s="1">
        <f>TIMEVALUE("09:23:04")</f>
        <v>0.39101851851851854</v>
      </c>
      <c r="G8455" t="s">
        <v>436</v>
      </c>
      <c r="H8455" t="s">
        <v>15661</v>
      </c>
      <c r="I8455">
        <v>702.375</v>
      </c>
    </row>
    <row r="8456" spans="1:9" x14ac:dyDescent="0.25">
      <c r="A8456" t="s">
        <v>18299</v>
      </c>
      <c r="B8456">
        <v>13141</v>
      </c>
      <c r="C8456" s="2">
        <f t="shared" si="938"/>
        <v>44384</v>
      </c>
      <c r="D8456" s="1">
        <f>TIMEVALUE("07:53:25")</f>
        <v>0.32876157407407408</v>
      </c>
      <c r="E8456" s="2">
        <f t="shared" si="939"/>
        <v>44384</v>
      </c>
      <c r="F8456" s="1">
        <f>TIMEVALUE("07:55:39")</f>
        <v>0.33031250000000001</v>
      </c>
      <c r="G8456" t="s">
        <v>1441</v>
      </c>
      <c r="H8456" t="s">
        <v>3461</v>
      </c>
      <c r="I8456">
        <v>702.005</v>
      </c>
    </row>
    <row r="8457" spans="1:9" x14ac:dyDescent="0.25">
      <c r="A8457" t="s">
        <v>18300</v>
      </c>
      <c r="B8457">
        <v>13141</v>
      </c>
      <c r="C8457" s="2">
        <f t="shared" si="938"/>
        <v>44384</v>
      </c>
      <c r="D8457" s="1">
        <f>TIMEVALUE("09:35:54")</f>
        <v>0.39993055555555557</v>
      </c>
      <c r="E8457" s="2">
        <f t="shared" si="939"/>
        <v>44384</v>
      </c>
      <c r="F8457" s="1">
        <f>TIMEVALUE("09:37:50")</f>
        <v>0.40127314814814813</v>
      </c>
      <c r="G8457" t="s">
        <v>557</v>
      </c>
      <c r="H8457" t="s">
        <v>14846</v>
      </c>
      <c r="I8457">
        <v>705.649</v>
      </c>
    </row>
    <row r="8458" spans="1:9" x14ac:dyDescent="0.25">
      <c r="A8458" t="s">
        <v>18301</v>
      </c>
      <c r="B8458">
        <v>13141</v>
      </c>
      <c r="C8458" s="2">
        <f t="shared" si="938"/>
        <v>44384</v>
      </c>
      <c r="D8458" s="1">
        <f>TIMEVALUE("09:40:24")</f>
        <v>0.40305555555555556</v>
      </c>
      <c r="E8458" s="2">
        <f t="shared" si="939"/>
        <v>44384</v>
      </c>
      <c r="F8458" s="1">
        <f>TIMEVALUE("09:41:37")</f>
        <v>0.40390046296296295</v>
      </c>
      <c r="G8458" t="s">
        <v>805</v>
      </c>
      <c r="H8458" t="s">
        <v>14748</v>
      </c>
      <c r="I8458">
        <v>705.44899999999996</v>
      </c>
    </row>
    <row r="8459" spans="1:9" x14ac:dyDescent="0.25">
      <c r="A8459" t="s">
        <v>18302</v>
      </c>
      <c r="B8459">
        <v>13141</v>
      </c>
      <c r="C8459" s="2">
        <f t="shared" si="938"/>
        <v>44384</v>
      </c>
      <c r="D8459" s="1">
        <f>TIMEVALUE("09:43:31")</f>
        <v>0.40521990740740743</v>
      </c>
      <c r="E8459" s="2">
        <f t="shared" si="939"/>
        <v>44384</v>
      </c>
      <c r="F8459" s="1">
        <f>TIMEVALUE("09:46:46")</f>
        <v>0.40747685185185184</v>
      </c>
      <c r="G8459" t="s">
        <v>13397</v>
      </c>
      <c r="H8459" t="s">
        <v>4704</v>
      </c>
      <c r="I8459">
        <v>705.17600000000004</v>
      </c>
    </row>
    <row r="8460" spans="1:9" x14ac:dyDescent="0.25">
      <c r="A8460" t="s">
        <v>18303</v>
      </c>
      <c r="B8460">
        <v>13141</v>
      </c>
      <c r="C8460" s="2">
        <f t="shared" si="938"/>
        <v>44384</v>
      </c>
      <c r="D8460" s="1">
        <f>TIMEVALUE("09:49:52")</f>
        <v>0.40962962962962962</v>
      </c>
      <c r="E8460" s="2">
        <f t="shared" si="939"/>
        <v>44384</v>
      </c>
      <c r="F8460" s="1">
        <f>TIMEVALUE("09:54:42")</f>
        <v>0.41298611111111111</v>
      </c>
      <c r="G8460" t="s">
        <v>2622</v>
      </c>
      <c r="H8460" t="s">
        <v>18304</v>
      </c>
      <c r="I8460">
        <v>705.36800000000005</v>
      </c>
    </row>
    <row r="8461" spans="1:9" x14ac:dyDescent="0.25">
      <c r="A8461" t="s">
        <v>18305</v>
      </c>
      <c r="B8461">
        <v>13141</v>
      </c>
      <c r="C8461" s="2">
        <f t="shared" si="938"/>
        <v>44384</v>
      </c>
      <c r="D8461" s="1">
        <f>TIMEVALUE("09:57:42")</f>
        <v>0.41506944444444444</v>
      </c>
      <c r="E8461" s="2">
        <f t="shared" si="939"/>
        <v>44384</v>
      </c>
      <c r="F8461" s="1">
        <f>TIMEVALUE("10:00:15")</f>
        <v>0.41684027777777777</v>
      </c>
      <c r="G8461" t="s">
        <v>2403</v>
      </c>
      <c r="H8461" t="s">
        <v>18306</v>
      </c>
      <c r="I8461">
        <v>704.96199999999999</v>
      </c>
    </row>
    <row r="8462" spans="1:9" x14ac:dyDescent="0.25">
      <c r="A8462" t="s">
        <v>18307</v>
      </c>
      <c r="B8462">
        <v>13141</v>
      </c>
      <c r="C8462" s="2">
        <f t="shared" si="938"/>
        <v>44384</v>
      </c>
      <c r="D8462" s="1">
        <f>TIMEVALUE("10:02:39")</f>
        <v>0.41850694444444442</v>
      </c>
      <c r="E8462" s="2">
        <f t="shared" si="939"/>
        <v>44384</v>
      </c>
      <c r="F8462" s="1">
        <f>TIMEVALUE("10:06:31")</f>
        <v>0.42119212962962965</v>
      </c>
      <c r="G8462" t="s">
        <v>2554</v>
      </c>
      <c r="H8462" t="s">
        <v>15863</v>
      </c>
      <c r="I8462">
        <v>704.54399999999998</v>
      </c>
    </row>
    <row r="8463" spans="1:9" x14ac:dyDescent="0.25">
      <c r="A8463" t="s">
        <v>18308</v>
      </c>
      <c r="B8463">
        <v>13141</v>
      </c>
      <c r="C8463" s="2">
        <f t="shared" si="938"/>
        <v>44384</v>
      </c>
      <c r="D8463" s="1">
        <f>TIMEVALUE("10:08:55")</f>
        <v>0.4228587962962963</v>
      </c>
      <c r="E8463" s="2">
        <f t="shared" si="939"/>
        <v>44384</v>
      </c>
      <c r="F8463" s="1">
        <f>TIMEVALUE("10:13:14")</f>
        <v>0.42585648148148147</v>
      </c>
      <c r="G8463" t="s">
        <v>2109</v>
      </c>
      <c r="H8463" t="s">
        <v>18309</v>
      </c>
      <c r="I8463">
        <v>704.35599999999999</v>
      </c>
    </row>
    <row r="8464" spans="1:9" x14ac:dyDescent="0.25">
      <c r="A8464" t="s">
        <v>18310</v>
      </c>
      <c r="B8464">
        <v>13141</v>
      </c>
      <c r="C8464" s="2">
        <f t="shared" si="938"/>
        <v>44384</v>
      </c>
      <c r="D8464" s="1">
        <f>TIMEVALUE("10:16:54")</f>
        <v>0.4284027777777778</v>
      </c>
      <c r="E8464" s="2">
        <f t="shared" si="939"/>
        <v>44384</v>
      </c>
      <c r="F8464" s="1">
        <f>TIMEVALUE("10:20:12")</f>
        <v>0.43069444444444444</v>
      </c>
      <c r="G8464" t="s">
        <v>631</v>
      </c>
      <c r="H8464" t="s">
        <v>18311</v>
      </c>
      <c r="I8464">
        <v>703.89400000000001</v>
      </c>
    </row>
    <row r="8465" spans="1:9" x14ac:dyDescent="0.25">
      <c r="A8465" t="s">
        <v>18312</v>
      </c>
      <c r="B8465">
        <v>13141</v>
      </c>
      <c r="C8465" s="2">
        <f t="shared" si="938"/>
        <v>44384</v>
      </c>
      <c r="D8465" s="1">
        <f>TIMEVALUE("10:22:38")</f>
        <v>0.43238425925925927</v>
      </c>
      <c r="E8465" s="2">
        <f t="shared" si="939"/>
        <v>44384</v>
      </c>
      <c r="F8465" s="1">
        <f>TIMEVALUE("10:26:42")</f>
        <v>0.43520833333333331</v>
      </c>
      <c r="G8465" t="s">
        <v>915</v>
      </c>
      <c r="H8465" t="s">
        <v>13030</v>
      </c>
      <c r="I8465">
        <v>703.803</v>
      </c>
    </row>
    <row r="8466" spans="1:9" x14ac:dyDescent="0.25">
      <c r="A8466" t="s">
        <v>18313</v>
      </c>
      <c r="B8466">
        <v>13141</v>
      </c>
      <c r="C8466" s="2">
        <f t="shared" si="938"/>
        <v>44384</v>
      </c>
      <c r="D8466" s="1">
        <f>TIMEVALUE("10:29:49")</f>
        <v>0.43737268518518518</v>
      </c>
      <c r="E8466" s="2">
        <f t="shared" si="939"/>
        <v>44384</v>
      </c>
      <c r="F8466" s="1">
        <f>TIMEVALUE("10:33:32")</f>
        <v>0.43995370370370368</v>
      </c>
      <c r="G8466" t="s">
        <v>13829</v>
      </c>
      <c r="H8466" t="s">
        <v>18314</v>
      </c>
      <c r="I8466">
        <v>703.60400000000004</v>
      </c>
    </row>
    <row r="8467" spans="1:9" x14ac:dyDescent="0.25">
      <c r="A8467" t="s">
        <v>18315</v>
      </c>
      <c r="B8467">
        <v>13141</v>
      </c>
      <c r="C8467" s="2">
        <f t="shared" si="938"/>
        <v>44384</v>
      </c>
      <c r="D8467" s="1">
        <f>TIMEVALUE("10:35:36")</f>
        <v>0.44138888888888889</v>
      </c>
      <c r="E8467" s="2">
        <f t="shared" si="939"/>
        <v>44384</v>
      </c>
      <c r="F8467" s="1">
        <f>TIMEVALUE("10:39:45")</f>
        <v>0.44427083333333334</v>
      </c>
      <c r="G8467" t="s">
        <v>3740</v>
      </c>
      <c r="H8467" t="s">
        <v>18316</v>
      </c>
      <c r="I8467">
        <v>703.10699999999997</v>
      </c>
    </row>
    <row r="8468" spans="1:9" x14ac:dyDescent="0.25">
      <c r="A8468" t="s">
        <v>18317</v>
      </c>
      <c r="B8468">
        <v>13141</v>
      </c>
      <c r="C8468" s="2">
        <f t="shared" si="938"/>
        <v>44384</v>
      </c>
      <c r="D8468" s="1">
        <f>TIMEVALUE("10:42:08")</f>
        <v>0.44592592592592595</v>
      </c>
      <c r="E8468" s="2">
        <f t="shared" si="939"/>
        <v>44384</v>
      </c>
      <c r="F8468" s="1">
        <f>TIMEVALUE("10:43:02")</f>
        <v>0.44655092592592593</v>
      </c>
      <c r="G8468" t="s">
        <v>2775</v>
      </c>
      <c r="H8468" t="s">
        <v>1064</v>
      </c>
      <c r="I8468">
        <v>702.17</v>
      </c>
    </row>
    <row r="8469" spans="1:9" x14ac:dyDescent="0.25">
      <c r="A8469" t="s">
        <v>18318</v>
      </c>
      <c r="B8469">
        <v>13141</v>
      </c>
      <c r="C8469" s="2">
        <f t="shared" si="938"/>
        <v>44384</v>
      </c>
      <c r="D8469" s="1">
        <f>TIMEVALUE("09:27:11")</f>
        <v>0.39387731481481481</v>
      </c>
      <c r="E8469" s="2">
        <f t="shared" si="939"/>
        <v>44384</v>
      </c>
      <c r="F8469" s="1">
        <f>TIMEVALUE("09:29:36")</f>
        <v>0.39555555555555555</v>
      </c>
      <c r="G8469" t="s">
        <v>3193</v>
      </c>
      <c r="H8469" t="s">
        <v>18319</v>
      </c>
      <c r="I8469">
        <v>702.01599999999996</v>
      </c>
    </row>
    <row r="8470" spans="1:9" x14ac:dyDescent="0.25">
      <c r="A8470" t="s">
        <v>18320</v>
      </c>
      <c r="B8470">
        <v>13141</v>
      </c>
      <c r="C8470" s="2">
        <f t="shared" si="938"/>
        <v>44384</v>
      </c>
      <c r="D8470" s="1">
        <f>TIMEVALUE("10:57:03")</f>
        <v>0.45628472222222222</v>
      </c>
      <c r="E8470" s="2">
        <f t="shared" si="939"/>
        <v>44384</v>
      </c>
      <c r="F8470" s="1">
        <f>TIMEVALUE("10:58:36")</f>
        <v>0.45736111111111111</v>
      </c>
      <c r="G8470" t="s">
        <v>427</v>
      </c>
      <c r="H8470" t="s">
        <v>18321</v>
      </c>
      <c r="I8470">
        <v>705.78599999999994</v>
      </c>
    </row>
    <row r="8471" spans="1:9" x14ac:dyDescent="0.25">
      <c r="A8471" t="s">
        <v>18322</v>
      </c>
      <c r="B8471">
        <v>13141</v>
      </c>
      <c r="C8471" s="2">
        <f t="shared" si="938"/>
        <v>44384</v>
      </c>
      <c r="D8471" s="1">
        <f>TIMEVALUE("11:02:10")</f>
        <v>0.45983796296296298</v>
      </c>
      <c r="E8471" s="2">
        <f t="shared" si="939"/>
        <v>44384</v>
      </c>
      <c r="F8471" s="1">
        <f>TIMEVALUE("11:03:12")</f>
        <v>0.46055555555555555</v>
      </c>
      <c r="G8471" t="s">
        <v>3849</v>
      </c>
      <c r="H8471" t="s">
        <v>15496</v>
      </c>
      <c r="I8471">
        <v>705.48199999999997</v>
      </c>
    </row>
    <row r="8472" spans="1:9" x14ac:dyDescent="0.25">
      <c r="A8472" t="s">
        <v>18323</v>
      </c>
      <c r="B8472">
        <v>13141</v>
      </c>
      <c r="C8472" s="2">
        <f t="shared" si="938"/>
        <v>44384</v>
      </c>
      <c r="D8472" s="1">
        <f>TIMEVALUE("11:05:15")</f>
        <v>0.46197916666666666</v>
      </c>
      <c r="E8472" s="2">
        <f t="shared" si="939"/>
        <v>44384</v>
      </c>
      <c r="F8472" s="1">
        <f>TIMEVALUE("11:06:27")</f>
        <v>0.46281250000000002</v>
      </c>
      <c r="G8472" t="s">
        <v>337</v>
      </c>
      <c r="H8472" t="s">
        <v>15050</v>
      </c>
      <c r="I8472">
        <v>705.14</v>
      </c>
    </row>
    <row r="8473" spans="1:9" x14ac:dyDescent="0.25">
      <c r="A8473" t="s">
        <v>18324</v>
      </c>
      <c r="B8473">
        <v>13141</v>
      </c>
      <c r="C8473" s="2">
        <f t="shared" si="938"/>
        <v>44384</v>
      </c>
      <c r="D8473" s="1">
        <f>TIMEVALUE("11:08:02")</f>
        <v>0.46391203703703704</v>
      </c>
      <c r="E8473" s="2">
        <f t="shared" si="939"/>
        <v>44384</v>
      </c>
      <c r="F8473" s="1">
        <f>TIMEVALUE("11:10:38")</f>
        <v>0.4657175925925926</v>
      </c>
      <c r="G8473" t="s">
        <v>723</v>
      </c>
      <c r="H8473" t="s">
        <v>15725</v>
      </c>
      <c r="I8473">
        <v>704.77200000000005</v>
      </c>
    </row>
    <row r="8474" spans="1:9" x14ac:dyDescent="0.25">
      <c r="A8474" t="s">
        <v>18325</v>
      </c>
      <c r="B8474">
        <v>13141</v>
      </c>
      <c r="C8474" s="2">
        <f t="shared" si="938"/>
        <v>44384</v>
      </c>
      <c r="D8474" s="1">
        <f>TIMEVALUE("11:14:32")</f>
        <v>0.46842592592592591</v>
      </c>
      <c r="E8474" s="2">
        <f t="shared" si="939"/>
        <v>44384</v>
      </c>
      <c r="F8474" s="1">
        <f>TIMEVALUE("11:16:09")</f>
        <v>0.46954861111111112</v>
      </c>
      <c r="G8474" t="s">
        <v>2220</v>
      </c>
      <c r="H8474" t="s">
        <v>12676</v>
      </c>
      <c r="I8474">
        <v>704.84199999999998</v>
      </c>
    </row>
    <row r="8475" spans="1:9" x14ac:dyDescent="0.25">
      <c r="A8475" t="s">
        <v>18326</v>
      </c>
      <c r="B8475">
        <v>13141</v>
      </c>
      <c r="C8475" s="2">
        <f t="shared" si="938"/>
        <v>44384</v>
      </c>
      <c r="D8475" s="1">
        <f>TIMEVALUE("11:17:48")</f>
        <v>0.47069444444444447</v>
      </c>
      <c r="E8475" s="2">
        <f t="shared" si="939"/>
        <v>44384</v>
      </c>
      <c r="F8475" s="1">
        <f>TIMEVALUE("11:20:08")</f>
        <v>0.4723148148148148</v>
      </c>
      <c r="G8475" t="s">
        <v>361</v>
      </c>
      <c r="H8475" t="s">
        <v>18327</v>
      </c>
      <c r="I8475">
        <v>704.18399999999997</v>
      </c>
    </row>
    <row r="8476" spans="1:9" x14ac:dyDescent="0.25">
      <c r="A8476" t="s">
        <v>18328</v>
      </c>
      <c r="B8476">
        <v>13141</v>
      </c>
      <c r="C8476" s="2">
        <f t="shared" si="938"/>
        <v>44384</v>
      </c>
      <c r="D8476" s="1">
        <f>TIMEVALUE("11:21:40")</f>
        <v>0.47337962962962965</v>
      </c>
      <c r="E8476" s="2">
        <f t="shared" si="939"/>
        <v>44384</v>
      </c>
      <c r="F8476" s="1">
        <f>TIMEVALUE("11:25:04")</f>
        <v>0.47574074074074074</v>
      </c>
      <c r="G8476" t="s">
        <v>877</v>
      </c>
      <c r="H8476" t="s">
        <v>18329</v>
      </c>
      <c r="I8476">
        <v>704.13599999999997</v>
      </c>
    </row>
    <row r="8477" spans="1:9" x14ac:dyDescent="0.25">
      <c r="A8477" t="s">
        <v>18330</v>
      </c>
      <c r="B8477">
        <v>13141</v>
      </c>
      <c r="C8477" s="2">
        <f t="shared" si="938"/>
        <v>44384</v>
      </c>
      <c r="D8477" s="1">
        <f>TIMEVALUE("11:27:38")</f>
        <v>0.47752314814814817</v>
      </c>
      <c r="E8477" s="2">
        <f t="shared" si="939"/>
        <v>44384</v>
      </c>
      <c r="F8477" s="1">
        <f>TIMEVALUE("11:33:01")</f>
        <v>0.48126157407407405</v>
      </c>
      <c r="G8477" t="s">
        <v>4044</v>
      </c>
      <c r="H8477" t="s">
        <v>18331</v>
      </c>
      <c r="I8477">
        <v>703.36800000000005</v>
      </c>
    </row>
    <row r="8478" spans="1:9" x14ac:dyDescent="0.25">
      <c r="A8478" t="s">
        <v>18332</v>
      </c>
      <c r="B8478">
        <v>13141</v>
      </c>
      <c r="C8478" s="2">
        <f t="shared" si="938"/>
        <v>44384</v>
      </c>
      <c r="D8478" s="1">
        <f>TIMEVALUE("11:34:32")</f>
        <v>0.48231481481481481</v>
      </c>
      <c r="E8478" s="2">
        <f t="shared" si="939"/>
        <v>44384</v>
      </c>
      <c r="F8478" s="1">
        <f>TIMEVALUE("11:37:13")</f>
        <v>0.48417824074074073</v>
      </c>
      <c r="G8478" t="s">
        <v>3064</v>
      </c>
      <c r="H8478" t="s">
        <v>4653</v>
      </c>
      <c r="I8478">
        <v>703.05700000000002</v>
      </c>
    </row>
    <row r="8479" spans="1:9" x14ac:dyDescent="0.25">
      <c r="A8479" t="s">
        <v>18333</v>
      </c>
      <c r="B8479">
        <v>13141</v>
      </c>
      <c r="C8479" s="2">
        <f t="shared" si="938"/>
        <v>44384</v>
      </c>
      <c r="D8479" s="1">
        <f>TIMEVALUE("11:38:51")</f>
        <v>0.48531249999999998</v>
      </c>
      <c r="E8479" s="2">
        <f t="shared" si="939"/>
        <v>44384</v>
      </c>
      <c r="F8479" s="1">
        <f>TIMEVALUE("11:41:06")</f>
        <v>0.486875</v>
      </c>
      <c r="G8479" t="s">
        <v>343</v>
      </c>
      <c r="H8479" t="s">
        <v>17069</v>
      </c>
      <c r="I8479">
        <v>703.09500000000003</v>
      </c>
    </row>
    <row r="8480" spans="1:9" x14ac:dyDescent="0.25">
      <c r="A8480" t="s">
        <v>18334</v>
      </c>
      <c r="B8480">
        <v>13141</v>
      </c>
      <c r="C8480" s="2">
        <f t="shared" si="938"/>
        <v>44384</v>
      </c>
      <c r="D8480" s="1">
        <f>TIMEVALUE("11:42:55")</f>
        <v>0.48813657407407407</v>
      </c>
      <c r="E8480" s="2">
        <f t="shared" si="939"/>
        <v>44384</v>
      </c>
      <c r="F8480" s="1">
        <f>TIMEVALUE("11:49:45")</f>
        <v>0.49288194444444444</v>
      </c>
      <c r="G8480" t="s">
        <v>2099</v>
      </c>
      <c r="H8480" t="s">
        <v>15711</v>
      </c>
      <c r="I8480">
        <v>702.52300000000002</v>
      </c>
    </row>
    <row r="8481" spans="1:9" x14ac:dyDescent="0.25">
      <c r="A8481" t="s">
        <v>18335</v>
      </c>
      <c r="B8481">
        <v>13141</v>
      </c>
      <c r="C8481" s="2">
        <f t="shared" si="938"/>
        <v>44384</v>
      </c>
      <c r="D8481" s="1">
        <f>TIMEVALUE("11:52:26")</f>
        <v>0.49474537037037036</v>
      </c>
      <c r="E8481" s="2">
        <f t="shared" si="939"/>
        <v>44384</v>
      </c>
      <c r="F8481" s="1">
        <f>TIMEVALUE("11:53:26")</f>
        <v>0.49543981481481481</v>
      </c>
      <c r="G8481" t="s">
        <v>17551</v>
      </c>
      <c r="H8481" t="s">
        <v>13001</v>
      </c>
      <c r="I8481">
        <v>702.03</v>
      </c>
    </row>
    <row r="8482" spans="1:9" x14ac:dyDescent="0.25">
      <c r="A8482" t="s">
        <v>18336</v>
      </c>
      <c r="B8482">
        <v>13141</v>
      </c>
      <c r="C8482" s="2">
        <f t="shared" si="938"/>
        <v>44384</v>
      </c>
      <c r="D8482" s="1">
        <f>TIMEVALUE("10:49:44")</f>
        <v>0.45120370370370372</v>
      </c>
      <c r="E8482" s="2">
        <f t="shared" si="939"/>
        <v>44384</v>
      </c>
      <c r="F8482" s="1">
        <f>TIMEVALUE("10:51:14")</f>
        <v>0.45224537037037038</v>
      </c>
      <c r="G8482" t="s">
        <v>349</v>
      </c>
      <c r="H8482" t="s">
        <v>18337</v>
      </c>
      <c r="I8482">
        <v>701.77300000000002</v>
      </c>
    </row>
    <row r="8483" spans="1:9" x14ac:dyDescent="0.25">
      <c r="A8483" t="s">
        <v>18338</v>
      </c>
      <c r="B8483">
        <v>13141</v>
      </c>
      <c r="C8483" s="2">
        <f t="shared" ref="C8483:C8496" si="940">DATEVALUE("2025-05-05")</f>
        <v>44320</v>
      </c>
      <c r="D8483" s="1">
        <f>TIMEVALUE("08:24:50")</f>
        <v>0.3505787037037037</v>
      </c>
      <c r="E8483" s="2">
        <f t="shared" ref="E8483:E8496" si="941">DATEVALUE("2025-05-05")</f>
        <v>44320</v>
      </c>
      <c r="F8483" s="1">
        <f>TIMEVALUE("08:25:25")</f>
        <v>0.35098379629629628</v>
      </c>
      <c r="G8483" t="s">
        <v>17425</v>
      </c>
      <c r="H8483" t="s">
        <v>18339</v>
      </c>
      <c r="I8483">
        <v>705.86199999999997</v>
      </c>
    </row>
    <row r="8484" spans="1:9" x14ac:dyDescent="0.25">
      <c r="A8484" t="s">
        <v>18340</v>
      </c>
      <c r="B8484">
        <v>13141</v>
      </c>
      <c r="C8484" s="2">
        <f t="shared" si="940"/>
        <v>44320</v>
      </c>
      <c r="D8484" s="1">
        <f>TIMEVALUE("08:29:15")</f>
        <v>0.35364583333333333</v>
      </c>
      <c r="E8484" s="2">
        <f t="shared" si="941"/>
        <v>44320</v>
      </c>
      <c r="F8484" s="1">
        <f>TIMEVALUE("08:30:06")</f>
        <v>0.35423611111111108</v>
      </c>
      <c r="G8484" t="s">
        <v>994</v>
      </c>
      <c r="H8484" t="s">
        <v>15646</v>
      </c>
      <c r="I8484">
        <v>705.58399999999995</v>
      </c>
    </row>
    <row r="8485" spans="1:9" x14ac:dyDescent="0.25">
      <c r="A8485" t="s">
        <v>18341</v>
      </c>
      <c r="B8485">
        <v>13141</v>
      </c>
      <c r="C8485" s="2">
        <f t="shared" si="940"/>
        <v>44320</v>
      </c>
      <c r="D8485" s="1">
        <f>TIMEVALUE("08:32:29")</f>
        <v>0.3558912037037037</v>
      </c>
      <c r="E8485" s="2">
        <f t="shared" si="941"/>
        <v>44320</v>
      </c>
      <c r="F8485" s="1">
        <f>TIMEVALUE("08:32:42")</f>
        <v>0.35604166666666665</v>
      </c>
      <c r="G8485" t="s">
        <v>2510</v>
      </c>
      <c r="H8485" t="s">
        <v>18342</v>
      </c>
      <c r="I8485">
        <v>708.43299999999999</v>
      </c>
    </row>
    <row r="8486" spans="1:9" x14ac:dyDescent="0.25">
      <c r="A8486" t="s">
        <v>18341</v>
      </c>
      <c r="B8486">
        <v>13141</v>
      </c>
      <c r="C8486" s="2">
        <f t="shared" si="940"/>
        <v>44320</v>
      </c>
      <c r="D8486" s="1">
        <f>TIMEVALUE("08:33:23")</f>
        <v>0.35651620370370368</v>
      </c>
      <c r="E8486" s="2">
        <f t="shared" si="941"/>
        <v>44320</v>
      </c>
      <c r="F8486" s="1">
        <f>TIMEVALUE("08:33:23")</f>
        <v>0.35651620370370368</v>
      </c>
      <c r="G8486" t="s">
        <v>162</v>
      </c>
      <c r="H8486" t="s">
        <v>163</v>
      </c>
      <c r="I8486">
        <v>98765432.099000007</v>
      </c>
    </row>
    <row r="8487" spans="1:9" x14ac:dyDescent="0.25">
      <c r="A8487" t="s">
        <v>18341</v>
      </c>
      <c r="B8487">
        <v>13141</v>
      </c>
      <c r="C8487" s="2">
        <f t="shared" si="940"/>
        <v>44320</v>
      </c>
      <c r="D8487" s="1">
        <f>TIMEVALUE("08:34:01")</f>
        <v>0.35695601851851849</v>
      </c>
      <c r="E8487" s="2">
        <f t="shared" si="941"/>
        <v>44320</v>
      </c>
      <c r="F8487" s="1">
        <f>TIMEVALUE("08:34:01")</f>
        <v>0.35695601851851849</v>
      </c>
      <c r="G8487" t="s">
        <v>162</v>
      </c>
      <c r="H8487" t="s">
        <v>18343</v>
      </c>
      <c r="I8487">
        <v>705.25800000000004</v>
      </c>
    </row>
    <row r="8488" spans="1:9" x14ac:dyDescent="0.25">
      <c r="A8488" t="s">
        <v>18344</v>
      </c>
      <c r="B8488">
        <v>13141</v>
      </c>
      <c r="C8488" s="2">
        <f t="shared" si="940"/>
        <v>44320</v>
      </c>
      <c r="D8488" s="1">
        <f>TIMEVALUE("08:36:05")</f>
        <v>0.3583912037037037</v>
      </c>
      <c r="E8488" s="2">
        <f t="shared" si="941"/>
        <v>44320</v>
      </c>
      <c r="F8488" s="1">
        <f>TIMEVALUE("08:40:57")</f>
        <v>0.36177083333333332</v>
      </c>
      <c r="G8488" t="s">
        <v>649</v>
      </c>
      <c r="H8488" t="s">
        <v>18345</v>
      </c>
      <c r="I8488">
        <v>704.86300000000006</v>
      </c>
    </row>
    <row r="8489" spans="1:9" x14ac:dyDescent="0.25">
      <c r="A8489" t="s">
        <v>18346</v>
      </c>
      <c r="B8489">
        <v>13141</v>
      </c>
      <c r="C8489" s="2">
        <f t="shared" si="940"/>
        <v>44320</v>
      </c>
      <c r="D8489" s="1">
        <f>TIMEVALUE("08:43:03")</f>
        <v>0.36322916666666666</v>
      </c>
      <c r="E8489" s="2">
        <f t="shared" si="941"/>
        <v>44320</v>
      </c>
      <c r="F8489" s="1">
        <f>TIMEVALUE("08:49:47")</f>
        <v>0.36790509259259258</v>
      </c>
      <c r="G8489" t="s">
        <v>182</v>
      </c>
      <c r="H8489" t="s">
        <v>18347</v>
      </c>
      <c r="I8489">
        <v>704.73400000000004</v>
      </c>
    </row>
    <row r="8490" spans="1:9" x14ac:dyDescent="0.25">
      <c r="A8490" t="s">
        <v>18348</v>
      </c>
      <c r="B8490">
        <v>13141</v>
      </c>
      <c r="C8490" s="2">
        <f t="shared" si="940"/>
        <v>44320</v>
      </c>
      <c r="D8490" s="1">
        <f>TIMEVALUE("08:56:25")</f>
        <v>0.37251157407407409</v>
      </c>
      <c r="E8490" s="2">
        <f t="shared" si="941"/>
        <v>44320</v>
      </c>
      <c r="F8490" s="1">
        <f>TIMEVALUE("08:59:22")</f>
        <v>0.37456018518518519</v>
      </c>
      <c r="G8490" t="s">
        <v>324</v>
      </c>
      <c r="H8490" t="s">
        <v>18349</v>
      </c>
      <c r="I8490">
        <v>704.31</v>
      </c>
    </row>
    <row r="8491" spans="1:9" x14ac:dyDescent="0.25">
      <c r="A8491" t="s">
        <v>18350</v>
      </c>
      <c r="B8491">
        <v>13141</v>
      </c>
      <c r="C8491" s="2">
        <f t="shared" si="940"/>
        <v>44320</v>
      </c>
      <c r="D8491" s="1">
        <f>TIMEVALUE("09:01:00")</f>
        <v>0.37569444444444444</v>
      </c>
      <c r="E8491" s="2">
        <f t="shared" si="941"/>
        <v>44320</v>
      </c>
      <c r="F8491" s="1">
        <f>TIMEVALUE("09:07:56")</f>
        <v>0.38050925925925927</v>
      </c>
      <c r="G8491" t="s">
        <v>2018</v>
      </c>
      <c r="H8491" t="s">
        <v>18351</v>
      </c>
      <c r="I8491">
        <v>704.298</v>
      </c>
    </row>
    <row r="8492" spans="1:9" x14ac:dyDescent="0.25">
      <c r="A8492" t="s">
        <v>18352</v>
      </c>
      <c r="B8492">
        <v>13141</v>
      </c>
      <c r="C8492" s="2">
        <f t="shared" si="940"/>
        <v>44320</v>
      </c>
      <c r="D8492" s="1">
        <f>TIMEVALUE("09:10:31")</f>
        <v>0.38230324074074074</v>
      </c>
      <c r="E8492" s="2">
        <f t="shared" si="941"/>
        <v>44320</v>
      </c>
      <c r="F8492" s="1">
        <f>TIMEVALUE("09:14:30")</f>
        <v>0.38506944444444446</v>
      </c>
      <c r="G8492" t="s">
        <v>55</v>
      </c>
      <c r="H8492" t="s">
        <v>18353</v>
      </c>
      <c r="I8492">
        <v>703.50599999999997</v>
      </c>
    </row>
    <row r="8493" spans="1:9" x14ac:dyDescent="0.25">
      <c r="A8493" t="s">
        <v>18354</v>
      </c>
      <c r="B8493">
        <v>13141</v>
      </c>
      <c r="C8493" s="2">
        <f t="shared" si="940"/>
        <v>44320</v>
      </c>
      <c r="D8493" s="1">
        <f>TIMEVALUE("09:16:25")</f>
        <v>0.38640046296296299</v>
      </c>
      <c r="E8493" s="2">
        <f t="shared" si="941"/>
        <v>44320</v>
      </c>
      <c r="F8493" s="1">
        <f>TIMEVALUE("09:23:35")</f>
        <v>0.3913773148148148</v>
      </c>
      <c r="G8493" t="s">
        <v>291</v>
      </c>
      <c r="H8493" t="s">
        <v>18355</v>
      </c>
      <c r="I8493">
        <v>703.154</v>
      </c>
    </row>
    <row r="8494" spans="1:9" x14ac:dyDescent="0.25">
      <c r="A8494" t="s">
        <v>18356</v>
      </c>
      <c r="B8494">
        <v>13141</v>
      </c>
      <c r="C8494" s="2">
        <f t="shared" si="940"/>
        <v>44320</v>
      </c>
      <c r="D8494" s="1">
        <f>TIMEVALUE("09:26:09")</f>
        <v>0.39315972222222223</v>
      </c>
      <c r="E8494" s="2">
        <f t="shared" si="941"/>
        <v>44320</v>
      </c>
      <c r="F8494" s="1">
        <f>TIMEVALUE("09:31:42")</f>
        <v>0.39701388888888889</v>
      </c>
      <c r="G8494" t="s">
        <v>297</v>
      </c>
      <c r="H8494" t="s">
        <v>14062</v>
      </c>
      <c r="I8494">
        <v>703.15300000000002</v>
      </c>
    </row>
    <row r="8495" spans="1:9" x14ac:dyDescent="0.25">
      <c r="A8495" t="s">
        <v>18357</v>
      </c>
      <c r="B8495">
        <v>13141</v>
      </c>
      <c r="C8495" s="2">
        <f t="shared" si="940"/>
        <v>44320</v>
      </c>
      <c r="D8495" s="1">
        <f>TIMEVALUE("09:35:21")</f>
        <v>0.39954861111111112</v>
      </c>
      <c r="E8495" s="2">
        <f t="shared" si="941"/>
        <v>44320</v>
      </c>
      <c r="F8495" s="1">
        <f>TIMEVALUE("09:39:02")</f>
        <v>0.40210648148148148</v>
      </c>
      <c r="G8495" t="s">
        <v>2034</v>
      </c>
      <c r="H8495" t="s">
        <v>18358</v>
      </c>
      <c r="I8495">
        <v>702.45399999999995</v>
      </c>
    </row>
    <row r="8496" spans="1:9" x14ac:dyDescent="0.25">
      <c r="A8496" t="s">
        <v>18359</v>
      </c>
      <c r="B8496">
        <v>13141</v>
      </c>
      <c r="C8496" s="2">
        <f t="shared" si="940"/>
        <v>44320</v>
      </c>
      <c r="D8496" s="1">
        <f>TIMEVALUE("09:40:40")</f>
        <v>0.40324074074074073</v>
      </c>
      <c r="E8496" s="2">
        <f t="shared" si="941"/>
        <v>44320</v>
      </c>
      <c r="F8496" s="1">
        <f>TIMEVALUE("09:41:22")</f>
        <v>0.40372685185185186</v>
      </c>
      <c r="G8496" t="s">
        <v>4717</v>
      </c>
      <c r="H8496" t="s">
        <v>18360</v>
      </c>
      <c r="I8496">
        <v>702.15899999999999</v>
      </c>
    </row>
    <row r="8497" spans="1:9" x14ac:dyDescent="0.25">
      <c r="A8497" t="s">
        <v>18361</v>
      </c>
      <c r="B8497">
        <v>13141</v>
      </c>
      <c r="C8497" s="2">
        <f t="shared" ref="C8497:C8523" si="942">DATEVALUE("2025-05-02")</f>
        <v>44317</v>
      </c>
      <c r="D8497" s="1">
        <f>TIMEVALUE("12:49:34")</f>
        <v>0.53442129629629631</v>
      </c>
      <c r="E8497" s="2">
        <f t="shared" ref="E8497:E8523" si="943">DATEVALUE("2025-05-02")</f>
        <v>44317</v>
      </c>
      <c r="F8497" s="1">
        <f>TIMEVALUE("12:51:10")</f>
        <v>0.53553240740740737</v>
      </c>
      <c r="G8497" t="s">
        <v>732</v>
      </c>
      <c r="H8497" t="s">
        <v>4299</v>
      </c>
      <c r="I8497">
        <v>701.89700000000005</v>
      </c>
    </row>
    <row r="8498" spans="1:9" x14ac:dyDescent="0.25">
      <c r="A8498" t="s">
        <v>18362</v>
      </c>
      <c r="B8498">
        <v>13141</v>
      </c>
      <c r="C8498" s="2">
        <f t="shared" si="942"/>
        <v>44317</v>
      </c>
      <c r="D8498" s="1">
        <f>TIMEVALUE("11:13:33")</f>
        <v>0.46774305555555556</v>
      </c>
      <c r="E8498" s="2">
        <f t="shared" si="943"/>
        <v>44317</v>
      </c>
      <c r="F8498" s="1">
        <f>TIMEVALUE("11:14:03")</f>
        <v>0.46809027777777779</v>
      </c>
      <c r="G8498" t="s">
        <v>808</v>
      </c>
      <c r="H8498" t="s">
        <v>18363</v>
      </c>
      <c r="I8498">
        <v>705.59799999999996</v>
      </c>
    </row>
    <row r="8499" spans="1:9" x14ac:dyDescent="0.25">
      <c r="A8499" t="s">
        <v>18364</v>
      </c>
      <c r="B8499">
        <v>13141</v>
      </c>
      <c r="C8499" s="2">
        <f t="shared" si="942"/>
        <v>44317</v>
      </c>
      <c r="D8499" s="1">
        <f>TIMEVALUE("11:16:58")</f>
        <v>0.47011574074074075</v>
      </c>
      <c r="E8499" s="2">
        <f t="shared" si="943"/>
        <v>44317</v>
      </c>
      <c r="F8499" s="1">
        <f>TIMEVALUE("11:18:02")</f>
        <v>0.47085648148148146</v>
      </c>
      <c r="G8499" t="s">
        <v>2416</v>
      </c>
      <c r="H8499" t="s">
        <v>18365</v>
      </c>
      <c r="I8499">
        <v>705.31799999999998</v>
      </c>
    </row>
    <row r="8500" spans="1:9" x14ac:dyDescent="0.25">
      <c r="A8500" t="s">
        <v>18366</v>
      </c>
      <c r="B8500">
        <v>13141</v>
      </c>
      <c r="C8500" s="2">
        <f t="shared" si="942"/>
        <v>44317</v>
      </c>
      <c r="D8500" s="1">
        <f>TIMEVALUE("11:19:46")</f>
        <v>0.47206018518518517</v>
      </c>
      <c r="E8500" s="2">
        <f t="shared" si="943"/>
        <v>44317</v>
      </c>
      <c r="F8500" s="1">
        <f>TIMEVALUE("11:20:42")</f>
        <v>0.47270833333333334</v>
      </c>
      <c r="G8500" t="s">
        <v>2670</v>
      </c>
      <c r="H8500" t="s">
        <v>13187</v>
      </c>
      <c r="I8500">
        <v>704.98400000000004</v>
      </c>
    </row>
    <row r="8501" spans="1:9" x14ac:dyDescent="0.25">
      <c r="A8501" t="s">
        <v>18367</v>
      </c>
      <c r="B8501">
        <v>13141</v>
      </c>
      <c r="C8501" s="2">
        <f t="shared" si="942"/>
        <v>44317</v>
      </c>
      <c r="D8501" s="1">
        <f>TIMEVALUE("11:22:34")</f>
        <v>0.47400462962962964</v>
      </c>
      <c r="E8501" s="2">
        <f t="shared" si="943"/>
        <v>44317</v>
      </c>
      <c r="F8501" s="1">
        <f>TIMEVALUE("11:24:00")</f>
        <v>0.47499999999999998</v>
      </c>
      <c r="G8501" t="s">
        <v>683</v>
      </c>
      <c r="H8501" t="s">
        <v>18368</v>
      </c>
      <c r="I8501">
        <v>704.65599999999995</v>
      </c>
    </row>
    <row r="8502" spans="1:9" x14ac:dyDescent="0.25">
      <c r="A8502" t="s">
        <v>18369</v>
      </c>
      <c r="B8502">
        <v>13141</v>
      </c>
      <c r="C8502" s="2">
        <f t="shared" si="942"/>
        <v>44317</v>
      </c>
      <c r="D8502" s="1">
        <f>TIMEVALUE("11:25:37")</f>
        <v>0.47612268518518519</v>
      </c>
      <c r="E8502" s="2">
        <f t="shared" si="943"/>
        <v>44317</v>
      </c>
      <c r="F8502" s="1">
        <f>TIMEVALUE("11:32:20")</f>
        <v>0.48078703703703701</v>
      </c>
      <c r="G8502" t="s">
        <v>908</v>
      </c>
      <c r="H8502" t="s">
        <v>18370</v>
      </c>
      <c r="I8502">
        <v>704.529</v>
      </c>
    </row>
    <row r="8503" spans="1:9" x14ac:dyDescent="0.25">
      <c r="A8503" t="s">
        <v>18371</v>
      </c>
      <c r="B8503">
        <v>13141</v>
      </c>
      <c r="C8503" s="2">
        <f t="shared" si="942"/>
        <v>44317</v>
      </c>
      <c r="D8503" s="1">
        <f>TIMEVALUE("11:34:51")</f>
        <v>0.48253472222222221</v>
      </c>
      <c r="E8503" s="2">
        <f t="shared" si="943"/>
        <v>44317</v>
      </c>
      <c r="F8503" s="1">
        <f>TIMEVALUE("11:38:39")</f>
        <v>0.48517361111111112</v>
      </c>
      <c r="G8503" t="s">
        <v>245</v>
      </c>
      <c r="H8503" t="s">
        <v>17940</v>
      </c>
      <c r="I8503">
        <v>703.94799999999998</v>
      </c>
    </row>
    <row r="8504" spans="1:9" x14ac:dyDescent="0.25">
      <c r="A8504" t="s">
        <v>18372</v>
      </c>
      <c r="B8504">
        <v>13141</v>
      </c>
      <c r="C8504" s="2">
        <f t="shared" si="942"/>
        <v>44317</v>
      </c>
      <c r="D8504" s="1">
        <f>TIMEVALUE("11:40:09")</f>
        <v>0.48621527777777779</v>
      </c>
      <c r="E8504" s="2">
        <f t="shared" si="943"/>
        <v>44317</v>
      </c>
      <c r="F8504" s="1">
        <f>TIMEVALUE("11:44:00")</f>
        <v>0.48888888888888887</v>
      </c>
      <c r="G8504" t="s">
        <v>846</v>
      </c>
      <c r="H8504" t="s">
        <v>12943</v>
      </c>
      <c r="I8504">
        <v>703.755</v>
      </c>
    </row>
    <row r="8505" spans="1:9" x14ac:dyDescent="0.25">
      <c r="A8505" t="s">
        <v>18373</v>
      </c>
      <c r="B8505">
        <v>13141</v>
      </c>
      <c r="C8505" s="2">
        <f t="shared" si="942"/>
        <v>44317</v>
      </c>
      <c r="D8505" s="1">
        <f>TIMEVALUE("11:45:14")</f>
        <v>0.48974537037037036</v>
      </c>
      <c r="E8505" s="2">
        <f t="shared" si="943"/>
        <v>44317</v>
      </c>
      <c r="F8505" s="1">
        <f>TIMEVALUE("11:49:22")</f>
        <v>0.49261574074074072</v>
      </c>
      <c r="G8505" t="s">
        <v>3226</v>
      </c>
      <c r="H8505" t="s">
        <v>18374</v>
      </c>
      <c r="I8505">
        <v>703.4</v>
      </c>
    </row>
    <row r="8506" spans="1:9" x14ac:dyDescent="0.25">
      <c r="A8506" t="s">
        <v>18375</v>
      </c>
      <c r="B8506">
        <v>13141</v>
      </c>
      <c r="C8506" s="2">
        <f t="shared" si="942"/>
        <v>44317</v>
      </c>
      <c r="D8506" s="1">
        <f>TIMEVALUE("11:50:58")</f>
        <v>0.49372685185185183</v>
      </c>
      <c r="E8506" s="2">
        <f t="shared" si="943"/>
        <v>44317</v>
      </c>
      <c r="F8506" s="1">
        <f>TIMEVALUE("11:55:38")</f>
        <v>0.4969675925925926</v>
      </c>
      <c r="G8506" t="s">
        <v>6437</v>
      </c>
      <c r="H8506" t="s">
        <v>14080</v>
      </c>
      <c r="I8506">
        <v>703.07500000000005</v>
      </c>
    </row>
    <row r="8507" spans="1:9" x14ac:dyDescent="0.25">
      <c r="A8507" t="s">
        <v>18376</v>
      </c>
      <c r="B8507">
        <v>13141</v>
      </c>
      <c r="C8507" s="2">
        <f t="shared" si="942"/>
        <v>44317</v>
      </c>
      <c r="D8507" s="1">
        <f>TIMEVALUE("11:57:30")</f>
        <v>0.4982638888888889</v>
      </c>
      <c r="E8507" s="2">
        <f t="shared" si="943"/>
        <v>44317</v>
      </c>
      <c r="F8507" s="1">
        <f>TIMEVALUE("12:03:51")</f>
        <v>0.50267361111111108</v>
      </c>
      <c r="G8507" t="s">
        <v>4234</v>
      </c>
      <c r="H8507" t="s">
        <v>13131</v>
      </c>
      <c r="I8507">
        <v>702.98400000000004</v>
      </c>
    </row>
    <row r="8508" spans="1:9" x14ac:dyDescent="0.25">
      <c r="A8508" t="s">
        <v>18377</v>
      </c>
      <c r="B8508">
        <v>13141</v>
      </c>
      <c r="C8508" s="2">
        <f t="shared" si="942"/>
        <v>44317</v>
      </c>
      <c r="D8508" s="1">
        <f>TIMEVALUE("12:38:23")</f>
        <v>0.52665509259259258</v>
      </c>
      <c r="E8508" s="2">
        <f t="shared" si="943"/>
        <v>44317</v>
      </c>
      <c r="F8508" s="1">
        <f>TIMEVALUE("12:43:30")</f>
        <v>0.53020833333333328</v>
      </c>
      <c r="G8508" t="s">
        <v>13125</v>
      </c>
      <c r="H8508" t="s">
        <v>456</v>
      </c>
      <c r="I8508">
        <v>702.33600000000001</v>
      </c>
    </row>
    <row r="8509" spans="1:9" x14ac:dyDescent="0.25">
      <c r="A8509" t="s">
        <v>18378</v>
      </c>
      <c r="B8509">
        <v>13141</v>
      </c>
      <c r="C8509" s="2">
        <f t="shared" si="942"/>
        <v>44317</v>
      </c>
      <c r="D8509" s="1">
        <f>TIMEVALUE("12:44:57")</f>
        <v>0.53121527777777777</v>
      </c>
      <c r="E8509" s="2">
        <f t="shared" si="943"/>
        <v>44317</v>
      </c>
      <c r="F8509" s="1">
        <f>TIMEVALUE("12:45:51")</f>
        <v>0.53184027777777776</v>
      </c>
      <c r="G8509" t="s">
        <v>2775</v>
      </c>
      <c r="H8509" t="s">
        <v>18379</v>
      </c>
      <c r="I8509">
        <v>702.03700000000003</v>
      </c>
    </row>
    <row r="8510" spans="1:9" x14ac:dyDescent="0.25">
      <c r="A8510" t="s">
        <v>18380</v>
      </c>
      <c r="B8510">
        <v>13141</v>
      </c>
      <c r="C8510" s="2">
        <f t="shared" si="942"/>
        <v>44317</v>
      </c>
      <c r="D8510" s="1">
        <f>TIMEVALUE("11:07:30")</f>
        <v>0.46354166666666669</v>
      </c>
      <c r="E8510" s="2">
        <f t="shared" si="943"/>
        <v>44317</v>
      </c>
      <c r="F8510" s="1">
        <f>TIMEVALUE("11:08:37")</f>
        <v>0.46431712962962962</v>
      </c>
      <c r="G8510" t="s">
        <v>529</v>
      </c>
      <c r="H8510" t="s">
        <v>18381</v>
      </c>
      <c r="I8510">
        <v>701.86199999999997</v>
      </c>
    </row>
    <row r="8511" spans="1:9" x14ac:dyDescent="0.25">
      <c r="A8511" t="s">
        <v>18382</v>
      </c>
      <c r="B8511">
        <v>13141</v>
      </c>
      <c r="C8511" s="2">
        <f t="shared" si="942"/>
        <v>44317</v>
      </c>
      <c r="D8511" s="1">
        <f>TIMEVALUE("08:14:15")</f>
        <v>0.34322916666666664</v>
      </c>
      <c r="E8511" s="2">
        <f t="shared" si="943"/>
        <v>44317</v>
      </c>
      <c r="F8511" s="1">
        <f>TIMEVALUE("08:15:07")</f>
        <v>0.34383101851851849</v>
      </c>
      <c r="G8511" t="s">
        <v>2427</v>
      </c>
      <c r="H8511" t="s">
        <v>18383</v>
      </c>
      <c r="I8511">
        <v>705.59</v>
      </c>
    </row>
    <row r="8512" spans="1:9" x14ac:dyDescent="0.25">
      <c r="A8512" t="s">
        <v>18384</v>
      </c>
      <c r="B8512">
        <v>13141</v>
      </c>
      <c r="C8512" s="2">
        <f t="shared" si="942"/>
        <v>44317</v>
      </c>
      <c r="D8512" s="1">
        <f>TIMEVALUE("09:21:51")</f>
        <v>0.3901736111111111</v>
      </c>
      <c r="E8512" s="2">
        <f t="shared" si="943"/>
        <v>44317</v>
      </c>
      <c r="F8512" s="1">
        <f>TIMEVALUE("09:22:33")</f>
        <v>0.39065972222222223</v>
      </c>
      <c r="G8512" t="s">
        <v>4717</v>
      </c>
      <c r="H8512" t="s">
        <v>18385</v>
      </c>
      <c r="I8512">
        <v>705.34100000000001</v>
      </c>
    </row>
    <row r="8513" spans="1:9" x14ac:dyDescent="0.25">
      <c r="A8513" t="s">
        <v>18386</v>
      </c>
      <c r="B8513">
        <v>13141</v>
      </c>
      <c r="C8513" s="2">
        <f t="shared" si="942"/>
        <v>44317</v>
      </c>
      <c r="D8513" s="1">
        <f>TIMEVALUE("09:24:40")</f>
        <v>0.39212962962962961</v>
      </c>
      <c r="E8513" s="2">
        <f t="shared" si="943"/>
        <v>44317</v>
      </c>
      <c r="F8513" s="1">
        <f>TIMEVALUE("09:25:32")</f>
        <v>0.39273148148148146</v>
      </c>
      <c r="G8513" t="s">
        <v>2427</v>
      </c>
      <c r="H8513" t="s">
        <v>18387</v>
      </c>
      <c r="I8513">
        <v>705.04499999999996</v>
      </c>
    </row>
    <row r="8514" spans="1:9" x14ac:dyDescent="0.25">
      <c r="A8514" t="s">
        <v>18388</v>
      </c>
      <c r="B8514">
        <v>13141</v>
      </c>
      <c r="C8514" s="2">
        <f t="shared" si="942"/>
        <v>44317</v>
      </c>
      <c r="D8514" s="1">
        <f>TIMEVALUE("09:27:38")</f>
        <v>0.3941898148148148</v>
      </c>
      <c r="E8514" s="2">
        <f t="shared" si="943"/>
        <v>44317</v>
      </c>
      <c r="F8514" s="1">
        <f>TIMEVALUE("09:30:14")</f>
        <v>0.39599537037037036</v>
      </c>
      <c r="G8514" t="s">
        <v>723</v>
      </c>
      <c r="H8514" t="s">
        <v>14397</v>
      </c>
      <c r="I8514">
        <v>704.68799999999999</v>
      </c>
    </row>
    <row r="8515" spans="1:9" x14ac:dyDescent="0.25">
      <c r="A8515" t="s">
        <v>18389</v>
      </c>
      <c r="B8515">
        <v>13141</v>
      </c>
      <c r="C8515" s="2">
        <f t="shared" si="942"/>
        <v>44317</v>
      </c>
      <c r="D8515" s="1">
        <f>TIMEVALUE("09:32:48")</f>
        <v>0.39777777777777779</v>
      </c>
      <c r="E8515" s="2">
        <f t="shared" si="943"/>
        <v>44317</v>
      </c>
      <c r="F8515" s="1">
        <f>TIMEVALUE("09:45:17")</f>
        <v>0.40644675925925927</v>
      </c>
      <c r="G8515" t="s">
        <v>5102</v>
      </c>
      <c r="H8515" t="s">
        <v>18390</v>
      </c>
      <c r="I8515">
        <v>704.44399999999996</v>
      </c>
    </row>
    <row r="8516" spans="1:9" x14ac:dyDescent="0.25">
      <c r="A8516" t="s">
        <v>18391</v>
      </c>
      <c r="B8516">
        <v>13141</v>
      </c>
      <c r="C8516" s="2">
        <f t="shared" si="942"/>
        <v>44317</v>
      </c>
      <c r="D8516" s="1">
        <f>TIMEVALUE("09:54:37")</f>
        <v>0.41292824074074075</v>
      </c>
      <c r="E8516" s="2">
        <f t="shared" si="943"/>
        <v>44317</v>
      </c>
      <c r="F8516" s="1">
        <f>TIMEVALUE("10:06:06")</f>
        <v>0.42090277777777779</v>
      </c>
      <c r="G8516" t="s">
        <v>1205</v>
      </c>
      <c r="H8516" t="s">
        <v>18392</v>
      </c>
      <c r="I8516">
        <v>704.24699999999996</v>
      </c>
    </row>
    <row r="8517" spans="1:9" x14ac:dyDescent="0.25">
      <c r="A8517" t="s">
        <v>18393</v>
      </c>
      <c r="B8517">
        <v>13141</v>
      </c>
      <c r="C8517" s="2">
        <f t="shared" si="942"/>
        <v>44317</v>
      </c>
      <c r="D8517" s="1">
        <f>TIMEVALUE("10:10:31")</f>
        <v>0.42396990740740742</v>
      </c>
      <c r="E8517" s="2">
        <f t="shared" si="943"/>
        <v>44317</v>
      </c>
      <c r="F8517" s="1">
        <f>TIMEVALUE("10:17:30")</f>
        <v>0.42881944444444442</v>
      </c>
      <c r="G8517" t="s">
        <v>4342</v>
      </c>
      <c r="H8517" t="s">
        <v>18394</v>
      </c>
      <c r="I8517">
        <v>703.83</v>
      </c>
    </row>
    <row r="8518" spans="1:9" x14ac:dyDescent="0.25">
      <c r="A8518" t="s">
        <v>18395</v>
      </c>
      <c r="B8518">
        <v>13141</v>
      </c>
      <c r="C8518" s="2">
        <f t="shared" si="942"/>
        <v>44317</v>
      </c>
      <c r="D8518" s="1">
        <f>TIMEVALUE("10:21:12")</f>
        <v>0.43138888888888888</v>
      </c>
      <c r="E8518" s="2">
        <f t="shared" si="943"/>
        <v>44317</v>
      </c>
      <c r="F8518" s="1">
        <f>TIMEVALUE("10:22:51")</f>
        <v>0.43253472222222222</v>
      </c>
      <c r="G8518" t="s">
        <v>455</v>
      </c>
      <c r="H8518" t="s">
        <v>18396</v>
      </c>
      <c r="I8518">
        <v>703.428</v>
      </c>
    </row>
    <row r="8519" spans="1:9" x14ac:dyDescent="0.25">
      <c r="A8519" t="s">
        <v>18397</v>
      </c>
      <c r="B8519">
        <v>13141</v>
      </c>
      <c r="C8519" s="2">
        <f t="shared" si="942"/>
        <v>44317</v>
      </c>
      <c r="D8519" s="1">
        <f>TIMEVALUE("10:25:20")</f>
        <v>0.43425925925925923</v>
      </c>
      <c r="E8519" s="2">
        <f t="shared" si="943"/>
        <v>44317</v>
      </c>
      <c r="F8519" s="1">
        <f>TIMEVALUE("10:36:24")</f>
        <v>0.44194444444444442</v>
      </c>
      <c r="G8519" t="s">
        <v>1211</v>
      </c>
      <c r="H8519" t="s">
        <v>18398</v>
      </c>
      <c r="I8519">
        <v>703.048</v>
      </c>
    </row>
    <row r="8520" spans="1:9" x14ac:dyDescent="0.25">
      <c r="A8520" t="s">
        <v>18399</v>
      </c>
      <c r="B8520">
        <v>13141</v>
      </c>
      <c r="C8520" s="2">
        <f t="shared" si="942"/>
        <v>44317</v>
      </c>
      <c r="D8520" s="1">
        <f>TIMEVALUE("10:38:25")</f>
        <v>0.4433449074074074</v>
      </c>
      <c r="E8520" s="2">
        <f t="shared" si="943"/>
        <v>44317</v>
      </c>
      <c r="F8520" s="1">
        <f>TIMEVALUE("10:44:50")</f>
        <v>0.44780092592592591</v>
      </c>
      <c r="G8520" t="s">
        <v>851</v>
      </c>
      <c r="H8520" t="s">
        <v>13276</v>
      </c>
      <c r="I8520">
        <v>702.7</v>
      </c>
    </row>
    <row r="8521" spans="1:9" x14ac:dyDescent="0.25">
      <c r="A8521" t="s">
        <v>18400</v>
      </c>
      <c r="B8521">
        <v>13141</v>
      </c>
      <c r="C8521" s="2">
        <f t="shared" si="942"/>
        <v>44317</v>
      </c>
      <c r="D8521" s="1">
        <f>TIMEVALUE("10:46:41")</f>
        <v>0.44908564814814816</v>
      </c>
      <c r="E8521" s="2">
        <f t="shared" si="943"/>
        <v>44317</v>
      </c>
      <c r="F8521" s="1">
        <f>TIMEVALUE("10:54:14")</f>
        <v>0.45432870370370371</v>
      </c>
      <c r="G8521" t="s">
        <v>3627</v>
      </c>
      <c r="H8521" t="s">
        <v>18401</v>
      </c>
      <c r="I8521">
        <v>702.702</v>
      </c>
    </row>
    <row r="8522" spans="1:9" x14ac:dyDescent="0.25">
      <c r="A8522" t="s">
        <v>18402</v>
      </c>
      <c r="B8522">
        <v>13141</v>
      </c>
      <c r="C8522" s="2">
        <f t="shared" si="942"/>
        <v>44317</v>
      </c>
      <c r="D8522" s="1">
        <f>TIMEVALUE("10:57:50")</f>
        <v>0.45682870370370371</v>
      </c>
      <c r="E8522" s="2">
        <f t="shared" si="943"/>
        <v>44317</v>
      </c>
      <c r="F8522" s="1">
        <f>TIMEVALUE("11:03:51")</f>
        <v>0.46100694444444446</v>
      </c>
      <c r="G8522" t="s">
        <v>1952</v>
      </c>
      <c r="H8522" t="s">
        <v>13079</v>
      </c>
      <c r="I8522">
        <v>702.38300000000004</v>
      </c>
    </row>
    <row r="8523" spans="1:9" x14ac:dyDescent="0.25">
      <c r="A8523" t="s">
        <v>18403</v>
      </c>
      <c r="B8523">
        <v>13141</v>
      </c>
      <c r="C8523" s="2">
        <f t="shared" si="942"/>
        <v>44317</v>
      </c>
      <c r="D8523" s="1">
        <f>TIMEVALUE("08:07:05")</f>
        <v>0.33825231481481483</v>
      </c>
      <c r="E8523" s="2">
        <f t="shared" si="943"/>
        <v>44317</v>
      </c>
      <c r="F8523" s="1">
        <f>TIMEVALUE("08:08:08")</f>
        <v>0.33898148148148149</v>
      </c>
      <c r="G8523" t="s">
        <v>346</v>
      </c>
      <c r="H8523" t="s">
        <v>18404</v>
      </c>
      <c r="I8523">
        <v>701.99400000000003</v>
      </c>
    </row>
    <row r="8524" spans="1:9" x14ac:dyDescent="0.25">
      <c r="A8524" t="s">
        <v>18405</v>
      </c>
      <c r="B8524">
        <v>13141</v>
      </c>
      <c r="C8524" s="2">
        <f t="shared" ref="C8524:C8536" si="944">DATEVALUE("2025-04-28")</f>
        <v>44313</v>
      </c>
      <c r="D8524" s="1">
        <f>TIMEVALUE("10:34:42")</f>
        <v>0.4407638888888889</v>
      </c>
      <c r="E8524" s="2">
        <f t="shared" ref="E8524:E8536" si="945">DATEVALUE("2025-04-28")</f>
        <v>44313</v>
      </c>
      <c r="F8524" s="1">
        <f>TIMEVALUE("10:35:13")</f>
        <v>0.44112268518518516</v>
      </c>
      <c r="G8524" t="s">
        <v>17811</v>
      </c>
      <c r="H8524" t="s">
        <v>18406</v>
      </c>
      <c r="I8524">
        <v>705.38599999999997</v>
      </c>
    </row>
    <row r="8525" spans="1:9" x14ac:dyDescent="0.25">
      <c r="A8525" t="s">
        <v>18407</v>
      </c>
      <c r="B8525">
        <v>13141</v>
      </c>
      <c r="C8525" s="2">
        <f t="shared" si="944"/>
        <v>44313</v>
      </c>
      <c r="D8525" s="1">
        <f>TIMEVALUE("10:39:13")</f>
        <v>0.44390046296296298</v>
      </c>
      <c r="E8525" s="2">
        <f t="shared" si="945"/>
        <v>44313</v>
      </c>
      <c r="F8525" s="1">
        <f>TIMEVALUE("10:40:39")</f>
        <v>0.44489583333333332</v>
      </c>
      <c r="G8525" t="s">
        <v>683</v>
      </c>
      <c r="H8525" t="s">
        <v>18408</v>
      </c>
      <c r="I8525">
        <v>705.101</v>
      </c>
    </row>
    <row r="8526" spans="1:9" x14ac:dyDescent="0.25">
      <c r="A8526" t="s">
        <v>18409</v>
      </c>
      <c r="B8526">
        <v>13141</v>
      </c>
      <c r="C8526" s="2">
        <f t="shared" si="944"/>
        <v>44313</v>
      </c>
      <c r="D8526" s="1">
        <f>TIMEVALUE("10:42:41")</f>
        <v>0.4463078703703704</v>
      </c>
      <c r="E8526" s="2">
        <f t="shared" si="945"/>
        <v>44313</v>
      </c>
      <c r="F8526" s="1">
        <f>TIMEVALUE("10:43:23")</f>
        <v>0.44679398148148147</v>
      </c>
      <c r="G8526" t="s">
        <v>4717</v>
      </c>
      <c r="H8526" t="s">
        <v>17879</v>
      </c>
      <c r="I8526">
        <v>704.87099999999998</v>
      </c>
    </row>
    <row r="8527" spans="1:9" x14ac:dyDescent="0.25">
      <c r="A8527" t="s">
        <v>18410</v>
      </c>
      <c r="B8527">
        <v>13141</v>
      </c>
      <c r="C8527" s="2">
        <f t="shared" si="944"/>
        <v>44313</v>
      </c>
      <c r="D8527" s="1">
        <f>TIMEVALUE("10:45:34")</f>
        <v>0.44831018518518517</v>
      </c>
      <c r="E8527" s="2">
        <f t="shared" si="945"/>
        <v>44313</v>
      </c>
      <c r="F8527" s="1">
        <f>TIMEVALUE("10:49:33")</f>
        <v>0.4510763888888889</v>
      </c>
      <c r="G8527" t="s">
        <v>55</v>
      </c>
      <c r="H8527" t="s">
        <v>18411</v>
      </c>
      <c r="I8527">
        <v>704.83699999999999</v>
      </c>
    </row>
    <row r="8528" spans="1:9" x14ac:dyDescent="0.25">
      <c r="A8528" t="s">
        <v>18412</v>
      </c>
      <c r="B8528">
        <v>13141</v>
      </c>
      <c r="C8528" s="2">
        <f t="shared" si="944"/>
        <v>44313</v>
      </c>
      <c r="D8528" s="1">
        <f>TIMEVALUE("10:52:46")</f>
        <v>0.45331018518518518</v>
      </c>
      <c r="E8528" s="2">
        <f t="shared" si="945"/>
        <v>44313</v>
      </c>
      <c r="F8528" s="1">
        <f>TIMEVALUE("10:56:21")</f>
        <v>0.45579861111111108</v>
      </c>
      <c r="G8528" t="s">
        <v>991</v>
      </c>
      <c r="H8528" t="s">
        <v>18314</v>
      </c>
      <c r="I8528">
        <v>704.86599999999999</v>
      </c>
    </row>
    <row r="8529" spans="1:9" x14ac:dyDescent="0.25">
      <c r="A8529" t="s">
        <v>18413</v>
      </c>
      <c r="B8529">
        <v>13141</v>
      </c>
      <c r="C8529" s="2">
        <f t="shared" si="944"/>
        <v>44313</v>
      </c>
      <c r="D8529" s="1">
        <f>TIMEVALUE("10:59:08")</f>
        <v>0.45773148148148146</v>
      </c>
      <c r="E8529" s="2">
        <f t="shared" si="945"/>
        <v>44313</v>
      </c>
      <c r="F8529" s="1">
        <f>TIMEVALUE("11:19:15")</f>
        <v>0.47170138888888891</v>
      </c>
      <c r="G8529" t="s">
        <v>16</v>
      </c>
      <c r="H8529" t="s">
        <v>13030</v>
      </c>
      <c r="I8529">
        <v>704.03399999999999</v>
      </c>
    </row>
    <row r="8530" spans="1:9" x14ac:dyDescent="0.25">
      <c r="A8530" t="s">
        <v>18414</v>
      </c>
      <c r="B8530">
        <v>13141</v>
      </c>
      <c r="C8530" s="2">
        <f t="shared" si="944"/>
        <v>44313</v>
      </c>
      <c r="D8530" s="1">
        <f>TIMEVALUE("11:22:22")</f>
        <v>0.47386574074074073</v>
      </c>
      <c r="E8530" s="2">
        <f t="shared" si="945"/>
        <v>44313</v>
      </c>
      <c r="F8530" s="1">
        <f>TIMEVALUE("11:27:35")</f>
        <v>0.47748842592592594</v>
      </c>
      <c r="G8530" t="s">
        <v>643</v>
      </c>
      <c r="H8530" t="s">
        <v>18415</v>
      </c>
      <c r="I8530">
        <v>703.76199999999994</v>
      </c>
    </row>
    <row r="8531" spans="1:9" x14ac:dyDescent="0.25">
      <c r="A8531" t="s">
        <v>18416</v>
      </c>
      <c r="B8531">
        <v>13141</v>
      </c>
      <c r="C8531" s="2">
        <f t="shared" si="944"/>
        <v>44313</v>
      </c>
      <c r="D8531" s="1">
        <f>TIMEVALUE("11:29:54")</f>
        <v>0.47909722222222223</v>
      </c>
      <c r="E8531" s="2">
        <f t="shared" si="945"/>
        <v>44313</v>
      </c>
      <c r="F8531" s="1">
        <f>TIMEVALUE("11:34:16")</f>
        <v>0.48212962962962963</v>
      </c>
      <c r="G8531" t="s">
        <v>3241</v>
      </c>
      <c r="H8531" t="s">
        <v>16976</v>
      </c>
      <c r="I8531">
        <v>703.46699999999998</v>
      </c>
    </row>
    <row r="8532" spans="1:9" x14ac:dyDescent="0.25">
      <c r="A8532" t="s">
        <v>18417</v>
      </c>
      <c r="B8532">
        <v>13141</v>
      </c>
      <c r="C8532" s="2">
        <f t="shared" si="944"/>
        <v>44313</v>
      </c>
      <c r="D8532" s="1">
        <f>TIMEVALUE("11:36:14")</f>
        <v>0.48349537037037038</v>
      </c>
      <c r="E8532" s="2">
        <f t="shared" si="945"/>
        <v>44313</v>
      </c>
      <c r="F8532" s="1">
        <f>TIMEVALUE("11:53:51")</f>
        <v>0.49572916666666667</v>
      </c>
      <c r="G8532" t="s">
        <v>12236</v>
      </c>
      <c r="H8532" t="s">
        <v>417</v>
      </c>
      <c r="I8532">
        <v>703.16</v>
      </c>
    </row>
    <row r="8533" spans="1:9" x14ac:dyDescent="0.25">
      <c r="A8533" t="s">
        <v>18418</v>
      </c>
      <c r="B8533">
        <v>13141</v>
      </c>
      <c r="C8533" s="2">
        <f t="shared" si="944"/>
        <v>44313</v>
      </c>
      <c r="D8533" s="1">
        <f>TIMEVALUE("11:55:58")</f>
        <v>0.4971990740740741</v>
      </c>
      <c r="E8533" s="2">
        <f t="shared" si="945"/>
        <v>44313</v>
      </c>
      <c r="F8533" s="1">
        <f>TIMEVALUE("11:57:15")</f>
        <v>0.49809027777777776</v>
      </c>
      <c r="G8533" t="s">
        <v>2186</v>
      </c>
      <c r="H8533" t="s">
        <v>18419</v>
      </c>
      <c r="I8533">
        <v>702.90200000000004</v>
      </c>
    </row>
    <row r="8534" spans="1:9" x14ac:dyDescent="0.25">
      <c r="A8534" t="s">
        <v>18420</v>
      </c>
      <c r="B8534">
        <v>13141</v>
      </c>
      <c r="C8534" s="2">
        <f t="shared" si="944"/>
        <v>44313</v>
      </c>
      <c r="D8534" s="1">
        <f>TIMEVALUE("11:59:07")</f>
        <v>0.49938657407407405</v>
      </c>
      <c r="E8534" s="2">
        <f t="shared" si="945"/>
        <v>44313</v>
      </c>
      <c r="F8534" s="1">
        <f>TIMEVALUE("12:01:44")</f>
        <v>0.50120370370370371</v>
      </c>
      <c r="G8534" t="s">
        <v>997</v>
      </c>
      <c r="H8534" t="s">
        <v>18421</v>
      </c>
      <c r="I8534">
        <v>703.05799999999999</v>
      </c>
    </row>
    <row r="8535" spans="1:9" x14ac:dyDescent="0.25">
      <c r="A8535" t="s">
        <v>18422</v>
      </c>
      <c r="B8535">
        <v>13141</v>
      </c>
      <c r="C8535" s="2">
        <f t="shared" si="944"/>
        <v>44313</v>
      </c>
      <c r="D8535" s="1">
        <f>TIMEVALUE("12:04:06")</f>
        <v>0.50284722222222222</v>
      </c>
      <c r="E8535" s="2">
        <f t="shared" si="945"/>
        <v>44313</v>
      </c>
      <c r="F8535" s="1">
        <f>TIMEVALUE("12:04:51")</f>
        <v>0.50336805555555553</v>
      </c>
      <c r="G8535" t="s">
        <v>2240</v>
      </c>
      <c r="H8535" t="s">
        <v>18423</v>
      </c>
      <c r="I8535">
        <v>702.87300000000005</v>
      </c>
    </row>
    <row r="8536" spans="1:9" x14ac:dyDescent="0.25">
      <c r="A8536" t="s">
        <v>18424</v>
      </c>
      <c r="B8536">
        <v>13141</v>
      </c>
      <c r="C8536" s="2">
        <f t="shared" si="944"/>
        <v>44313</v>
      </c>
      <c r="D8536" s="1">
        <f>TIMEVALUE("10:28:18")</f>
        <v>0.43631944444444443</v>
      </c>
      <c r="E8536" s="2">
        <f t="shared" si="945"/>
        <v>44313</v>
      </c>
      <c r="F8536" s="1">
        <f>TIMEVALUE("10:28:54")</f>
        <v>0.4367361111111111</v>
      </c>
      <c r="G8536" t="s">
        <v>1600</v>
      </c>
      <c r="H8536" t="s">
        <v>18425</v>
      </c>
      <c r="I8536">
        <v>702.11500000000001</v>
      </c>
    </row>
    <row r="8537" spans="1:9" x14ac:dyDescent="0.25">
      <c r="A8537" t="s">
        <v>18426</v>
      </c>
      <c r="B8537">
        <v>13141</v>
      </c>
      <c r="C8537" s="2">
        <f t="shared" ref="C8537:C8549" si="946">DATEVALUE("2025-04-18")</f>
        <v>44303</v>
      </c>
      <c r="D8537" s="1">
        <f>TIMEVALUE("08:06:44")</f>
        <v>0.33800925925925923</v>
      </c>
      <c r="E8537" s="2">
        <f t="shared" ref="E8537:E8549" si="947">DATEVALUE("2025-04-18")</f>
        <v>44303</v>
      </c>
      <c r="F8537" s="1">
        <f>TIMEVALUE("08:07:30")</f>
        <v>0.33854166666666669</v>
      </c>
      <c r="G8537" t="s">
        <v>3003</v>
      </c>
      <c r="H8537" t="s">
        <v>18427</v>
      </c>
      <c r="I8537">
        <v>705.101</v>
      </c>
    </row>
    <row r="8538" spans="1:9" x14ac:dyDescent="0.25">
      <c r="A8538" t="s">
        <v>18428</v>
      </c>
      <c r="B8538">
        <v>13141</v>
      </c>
      <c r="C8538" s="2">
        <f t="shared" si="946"/>
        <v>44303</v>
      </c>
      <c r="D8538" s="1">
        <f>TIMEVALUE("08:10:41")</f>
        <v>0.34075231481481483</v>
      </c>
      <c r="E8538" s="2">
        <f t="shared" si="947"/>
        <v>44303</v>
      </c>
      <c r="F8538" s="1">
        <f>TIMEVALUE("08:11:49")</f>
        <v>0.34153935185185186</v>
      </c>
      <c r="G8538" t="s">
        <v>439</v>
      </c>
      <c r="H8538" t="s">
        <v>15261</v>
      </c>
      <c r="I8538">
        <v>704.92600000000004</v>
      </c>
    </row>
    <row r="8539" spans="1:9" x14ac:dyDescent="0.25">
      <c r="A8539" t="s">
        <v>18429</v>
      </c>
      <c r="B8539">
        <v>13141</v>
      </c>
      <c r="C8539" s="2">
        <f t="shared" si="946"/>
        <v>44303</v>
      </c>
      <c r="D8539" s="1">
        <f>TIMEVALUE("08:13:33")</f>
        <v>0.34274305555555556</v>
      </c>
      <c r="E8539" s="2">
        <f t="shared" si="947"/>
        <v>44303</v>
      </c>
      <c r="F8539" s="1">
        <f>TIMEVALUE("08:17:34")</f>
        <v>0.34553240740740743</v>
      </c>
      <c r="G8539" t="s">
        <v>397</v>
      </c>
      <c r="H8539" t="s">
        <v>18430</v>
      </c>
      <c r="I8539">
        <v>704.64200000000005</v>
      </c>
    </row>
    <row r="8540" spans="1:9" x14ac:dyDescent="0.25">
      <c r="A8540" t="s">
        <v>18431</v>
      </c>
      <c r="B8540">
        <v>13141</v>
      </c>
      <c r="C8540" s="2">
        <f t="shared" si="946"/>
        <v>44303</v>
      </c>
      <c r="D8540" s="1">
        <f>TIMEVALUE("08:19:42")</f>
        <v>0.3470138888888889</v>
      </c>
      <c r="E8540" s="2">
        <f t="shared" si="947"/>
        <v>44303</v>
      </c>
      <c r="F8540" s="1">
        <f>TIMEVALUE("08:24:15")</f>
        <v>0.35017361111111112</v>
      </c>
      <c r="G8540" t="s">
        <v>2106</v>
      </c>
      <c r="H8540" t="s">
        <v>14677</v>
      </c>
      <c r="I8540">
        <v>704.62</v>
      </c>
    </row>
    <row r="8541" spans="1:9" x14ac:dyDescent="0.25">
      <c r="A8541" t="s">
        <v>18432</v>
      </c>
      <c r="B8541">
        <v>13141</v>
      </c>
      <c r="C8541" s="2">
        <f t="shared" si="946"/>
        <v>44303</v>
      </c>
      <c r="D8541" s="1">
        <f>TIMEVALUE("08:26:38")</f>
        <v>0.35182870370370373</v>
      </c>
      <c r="E8541" s="2">
        <f t="shared" si="947"/>
        <v>44303</v>
      </c>
      <c r="F8541" s="1">
        <f>TIMEVALUE("08:31:16")</f>
        <v>0.3550462962962963</v>
      </c>
      <c r="G8541" t="s">
        <v>888</v>
      </c>
      <c r="H8541" t="s">
        <v>14076</v>
      </c>
      <c r="I8541">
        <v>704.6</v>
      </c>
    </row>
    <row r="8542" spans="1:9" x14ac:dyDescent="0.25">
      <c r="A8542" t="s">
        <v>18433</v>
      </c>
      <c r="B8542">
        <v>13141</v>
      </c>
      <c r="C8542" s="2">
        <f t="shared" si="946"/>
        <v>44303</v>
      </c>
      <c r="D8542" s="1">
        <f>TIMEVALUE("08:34:14")</f>
        <v>0.3571064814814815</v>
      </c>
      <c r="E8542" s="2">
        <f t="shared" si="947"/>
        <v>44303</v>
      </c>
      <c r="F8542" s="1">
        <f>TIMEVALUE("08:41:46")</f>
        <v>0.36233796296296295</v>
      </c>
      <c r="G8542" t="s">
        <v>2821</v>
      </c>
      <c r="H8542" t="s">
        <v>1175</v>
      </c>
      <c r="I8542">
        <v>704.45899999999995</v>
      </c>
    </row>
    <row r="8543" spans="1:9" x14ac:dyDescent="0.25">
      <c r="A8543" t="s">
        <v>18434</v>
      </c>
      <c r="B8543">
        <v>13141</v>
      </c>
      <c r="C8543" s="2">
        <f t="shared" si="946"/>
        <v>44303</v>
      </c>
      <c r="D8543" s="1">
        <f>TIMEVALUE("08:44:19")</f>
        <v>0.36410879629629628</v>
      </c>
      <c r="E8543" s="2">
        <f t="shared" si="947"/>
        <v>44303</v>
      </c>
      <c r="F8543" s="1">
        <f>TIMEVALUE("08:51:20")</f>
        <v>0.36898148148148147</v>
      </c>
      <c r="G8543" t="s">
        <v>5314</v>
      </c>
      <c r="H8543" t="s">
        <v>18435</v>
      </c>
      <c r="I8543">
        <v>704.42100000000005</v>
      </c>
    </row>
    <row r="8544" spans="1:9" x14ac:dyDescent="0.25">
      <c r="A8544" t="s">
        <v>18436</v>
      </c>
      <c r="B8544">
        <v>13141</v>
      </c>
      <c r="C8544" s="2">
        <f t="shared" si="946"/>
        <v>44303</v>
      </c>
      <c r="D8544" s="1">
        <f>TIMEVALUE("08:57:08")</f>
        <v>0.37300925925925926</v>
      </c>
      <c r="E8544" s="2">
        <f t="shared" si="947"/>
        <v>44303</v>
      </c>
      <c r="F8544" s="1">
        <f>TIMEVALUE("09:17:20")</f>
        <v>0.38703703703703701</v>
      </c>
      <c r="G8544" t="s">
        <v>18437</v>
      </c>
      <c r="H8544" t="s">
        <v>18438</v>
      </c>
      <c r="I8544">
        <v>703.702</v>
      </c>
    </row>
    <row r="8545" spans="1:9" x14ac:dyDescent="0.25">
      <c r="A8545" t="s">
        <v>18439</v>
      </c>
      <c r="B8545">
        <v>13141</v>
      </c>
      <c r="C8545" s="2">
        <f t="shared" si="946"/>
        <v>44303</v>
      </c>
      <c r="D8545" s="1">
        <f>TIMEVALUE("09:20:24")</f>
        <v>0.38916666666666666</v>
      </c>
      <c r="E8545" s="2">
        <f t="shared" si="947"/>
        <v>44303</v>
      </c>
      <c r="F8545" s="1">
        <f>TIMEVALUE("09:25:27")</f>
        <v>0.3926736111111111</v>
      </c>
      <c r="G8545" t="s">
        <v>2606</v>
      </c>
      <c r="H8545" t="s">
        <v>18440</v>
      </c>
      <c r="I8545">
        <v>703.22400000000005</v>
      </c>
    </row>
    <row r="8546" spans="1:9" x14ac:dyDescent="0.25">
      <c r="A8546" t="s">
        <v>18441</v>
      </c>
      <c r="B8546">
        <v>13141</v>
      </c>
      <c r="C8546" s="2">
        <f t="shared" si="946"/>
        <v>44303</v>
      </c>
      <c r="D8546" s="1">
        <f>TIMEVALUE("09:27:39")</f>
        <v>0.39420138888888889</v>
      </c>
      <c r="E8546" s="2">
        <f t="shared" si="947"/>
        <v>44303</v>
      </c>
      <c r="F8546" s="1">
        <f>TIMEVALUE("09:33:32")</f>
        <v>0.39828703703703705</v>
      </c>
      <c r="G8546" t="s">
        <v>4956</v>
      </c>
      <c r="H8546" t="s">
        <v>18442</v>
      </c>
      <c r="I8546">
        <v>703.22799999999995</v>
      </c>
    </row>
    <row r="8547" spans="1:9" x14ac:dyDescent="0.25">
      <c r="A8547" t="s">
        <v>18443</v>
      </c>
      <c r="B8547">
        <v>13141</v>
      </c>
      <c r="C8547" s="2">
        <f t="shared" si="946"/>
        <v>44303</v>
      </c>
      <c r="D8547" s="1">
        <f>TIMEVALUE("09:37:43")</f>
        <v>0.40119212962962963</v>
      </c>
      <c r="E8547" s="2">
        <f t="shared" si="947"/>
        <v>44303</v>
      </c>
      <c r="F8547" s="1">
        <f>TIMEVALUE("09:43:36")</f>
        <v>0.40527777777777779</v>
      </c>
      <c r="G8547" t="s">
        <v>4956</v>
      </c>
      <c r="H8547" t="s">
        <v>18444</v>
      </c>
      <c r="I8547">
        <v>703.19100000000003</v>
      </c>
    </row>
    <row r="8548" spans="1:9" x14ac:dyDescent="0.25">
      <c r="A8548" t="s">
        <v>18445</v>
      </c>
      <c r="B8548">
        <v>13141</v>
      </c>
      <c r="C8548" s="2">
        <f t="shared" si="946"/>
        <v>44303</v>
      </c>
      <c r="D8548" s="1">
        <f>TIMEVALUE("09:46:40")</f>
        <v>0.40740740740740738</v>
      </c>
      <c r="E8548" s="2">
        <f t="shared" si="947"/>
        <v>44303</v>
      </c>
      <c r="F8548" s="1">
        <f>TIMEVALUE("09:58:01")</f>
        <v>0.41528935185185184</v>
      </c>
      <c r="G8548" t="s">
        <v>4705</v>
      </c>
      <c r="H8548" t="s">
        <v>18446</v>
      </c>
      <c r="I8548">
        <v>702.447</v>
      </c>
    </row>
    <row r="8549" spans="1:9" x14ac:dyDescent="0.25">
      <c r="A8549" t="s">
        <v>18447</v>
      </c>
      <c r="B8549">
        <v>13141</v>
      </c>
      <c r="C8549" s="2">
        <f t="shared" si="946"/>
        <v>44303</v>
      </c>
      <c r="D8549" s="1">
        <f>TIMEVALUE("07:59:33")</f>
        <v>0.33302083333333332</v>
      </c>
      <c r="E8549" s="2">
        <f t="shared" si="947"/>
        <v>44303</v>
      </c>
      <c r="F8549" s="1">
        <f>TIMEVALUE("08:00:54")</f>
        <v>0.33395833333333336</v>
      </c>
      <c r="G8549" t="s">
        <v>2244</v>
      </c>
      <c r="H8549" t="s">
        <v>18448</v>
      </c>
      <c r="I8549">
        <v>702.32600000000002</v>
      </c>
    </row>
    <row r="8550" spans="1:9" x14ac:dyDescent="0.25">
      <c r="A8550" t="s">
        <v>18449</v>
      </c>
      <c r="B8550">
        <v>13141</v>
      </c>
      <c r="C8550" s="2">
        <f t="shared" ref="C8550:C8562" si="948">DATEVALUE("2025-04-17")</f>
        <v>44302</v>
      </c>
      <c r="D8550" s="1">
        <f>TIMEVALUE("16:17:42")</f>
        <v>0.67895833333333333</v>
      </c>
      <c r="E8550" s="2">
        <f t="shared" ref="E8550:E8562" si="949">DATEVALUE("2025-04-17")</f>
        <v>44302</v>
      </c>
      <c r="F8550" s="1">
        <f>TIMEVALUE("16:18:08")</f>
        <v>0.67925925925925923</v>
      </c>
      <c r="G8550" t="s">
        <v>2843</v>
      </c>
      <c r="H8550" t="s">
        <v>13621</v>
      </c>
      <c r="I8550">
        <v>705.20299999999997</v>
      </c>
    </row>
    <row r="8551" spans="1:9" x14ac:dyDescent="0.25">
      <c r="A8551" t="s">
        <v>18450</v>
      </c>
      <c r="B8551">
        <v>13141</v>
      </c>
      <c r="C8551" s="2">
        <f t="shared" si="948"/>
        <v>44302</v>
      </c>
      <c r="D8551" s="1">
        <f>TIMEVALUE("16:19:48")</f>
        <v>0.68041666666666667</v>
      </c>
      <c r="E8551" s="2">
        <f t="shared" si="949"/>
        <v>44302</v>
      </c>
      <c r="F8551" s="1">
        <f>TIMEVALUE("16:21:44")</f>
        <v>0.68175925925925929</v>
      </c>
      <c r="G8551" t="s">
        <v>557</v>
      </c>
      <c r="H8551" t="s">
        <v>4790</v>
      </c>
      <c r="I8551">
        <v>704.96500000000003</v>
      </c>
    </row>
    <row r="8552" spans="1:9" x14ac:dyDescent="0.25">
      <c r="A8552" t="s">
        <v>18451</v>
      </c>
      <c r="B8552">
        <v>13141</v>
      </c>
      <c r="C8552" s="2">
        <f t="shared" si="948"/>
        <v>44302</v>
      </c>
      <c r="D8552" s="1">
        <f>TIMEVALUE("16:23:04")</f>
        <v>0.68268518518518517</v>
      </c>
      <c r="E8552" s="2">
        <f t="shared" si="949"/>
        <v>44302</v>
      </c>
      <c r="F8552" s="1">
        <f>TIMEVALUE("16:24:03")</f>
        <v>0.68336805555555558</v>
      </c>
      <c r="G8552" t="s">
        <v>2421</v>
      </c>
      <c r="H8552" t="s">
        <v>18452</v>
      </c>
      <c r="I8552">
        <v>704.79</v>
      </c>
    </row>
    <row r="8553" spans="1:9" x14ac:dyDescent="0.25">
      <c r="A8553" t="s">
        <v>18453</v>
      </c>
      <c r="B8553">
        <v>13141</v>
      </c>
      <c r="C8553" s="2">
        <f t="shared" si="948"/>
        <v>44302</v>
      </c>
      <c r="D8553" s="1">
        <f>TIMEVALUE("16:25:44")</f>
        <v>0.68453703703703705</v>
      </c>
      <c r="E8553" s="2">
        <f t="shared" si="949"/>
        <v>44302</v>
      </c>
      <c r="F8553" s="1">
        <f>TIMEVALUE("16:29:12")</f>
        <v>0.68694444444444447</v>
      </c>
      <c r="G8553" t="s">
        <v>535</v>
      </c>
      <c r="H8553" t="s">
        <v>14636</v>
      </c>
      <c r="I8553">
        <v>704.54399999999998</v>
      </c>
    </row>
    <row r="8554" spans="1:9" x14ac:dyDescent="0.25">
      <c r="A8554" t="s">
        <v>18454</v>
      </c>
      <c r="B8554">
        <v>13141</v>
      </c>
      <c r="C8554" s="2">
        <f t="shared" si="948"/>
        <v>44302</v>
      </c>
      <c r="D8554" s="1">
        <f>TIMEVALUE("16:30:51")</f>
        <v>0.68809027777777776</v>
      </c>
      <c r="E8554" s="2">
        <f t="shared" si="949"/>
        <v>44302</v>
      </c>
      <c r="F8554" s="1">
        <f>TIMEVALUE("16:34:55")</f>
        <v>0.6909143518518519</v>
      </c>
      <c r="G8554" t="s">
        <v>915</v>
      </c>
      <c r="H8554" t="s">
        <v>14944</v>
      </c>
      <c r="I8554">
        <v>704.53700000000003</v>
      </c>
    </row>
    <row r="8555" spans="1:9" x14ac:dyDescent="0.25">
      <c r="A8555" t="s">
        <v>18455</v>
      </c>
      <c r="B8555">
        <v>13141</v>
      </c>
      <c r="C8555" s="2">
        <f t="shared" si="948"/>
        <v>44302</v>
      </c>
      <c r="D8555" s="1">
        <f>TIMEVALUE("16:36:53")</f>
        <v>0.6922800925925926</v>
      </c>
      <c r="E8555" s="2">
        <f t="shared" si="949"/>
        <v>44302</v>
      </c>
      <c r="F8555" s="1">
        <f>TIMEVALUE("16:40:28")</f>
        <v>0.69476851851851851</v>
      </c>
      <c r="G8555" t="s">
        <v>991</v>
      </c>
      <c r="H8555" t="s">
        <v>14207</v>
      </c>
      <c r="I8555">
        <v>704.67399999999998</v>
      </c>
    </row>
    <row r="8556" spans="1:9" x14ac:dyDescent="0.25">
      <c r="A8556" t="s">
        <v>18456</v>
      </c>
      <c r="B8556">
        <v>13141</v>
      </c>
      <c r="C8556" s="2">
        <f t="shared" si="948"/>
        <v>44302</v>
      </c>
      <c r="D8556" s="1">
        <f>TIMEVALUE("16:44:25")</f>
        <v>0.69751157407407405</v>
      </c>
      <c r="E8556" s="2">
        <f t="shared" si="949"/>
        <v>44302</v>
      </c>
      <c r="F8556" s="1">
        <f>TIMEVALUE("16:47:06")</f>
        <v>0.69937499999999997</v>
      </c>
      <c r="G8556" t="s">
        <v>3064</v>
      </c>
      <c r="H8556" t="s">
        <v>18457</v>
      </c>
      <c r="I8556">
        <v>704.19600000000003</v>
      </c>
    </row>
    <row r="8557" spans="1:9" x14ac:dyDescent="0.25">
      <c r="A8557" t="s">
        <v>18458</v>
      </c>
      <c r="B8557">
        <v>13141</v>
      </c>
      <c r="C8557" s="2">
        <f t="shared" si="948"/>
        <v>44302</v>
      </c>
      <c r="D8557" s="1">
        <f>TIMEVALUE("16:49:37")</f>
        <v>0.70112268518518517</v>
      </c>
      <c r="E8557" s="2">
        <f t="shared" si="949"/>
        <v>44302</v>
      </c>
      <c r="F8557" s="1">
        <f>TIMEVALUE("16:54:32")</f>
        <v>0.70453703703703707</v>
      </c>
      <c r="G8557" t="s">
        <v>2711</v>
      </c>
      <c r="H8557" t="s">
        <v>18368</v>
      </c>
      <c r="I8557">
        <v>703.58100000000002</v>
      </c>
    </row>
    <row r="8558" spans="1:9" x14ac:dyDescent="0.25">
      <c r="A8558" t="s">
        <v>18459</v>
      </c>
      <c r="B8558">
        <v>13141</v>
      </c>
      <c r="C8558" s="2">
        <f t="shared" si="948"/>
        <v>44302</v>
      </c>
      <c r="D8558" s="1">
        <f>TIMEVALUE("16:56:45")</f>
        <v>0.70607638888888891</v>
      </c>
      <c r="E8558" s="2">
        <f t="shared" si="949"/>
        <v>44302</v>
      </c>
      <c r="F8558" s="1">
        <f>TIMEVALUE("16:58:36")</f>
        <v>0.70736111111111111</v>
      </c>
      <c r="G8558" t="s">
        <v>2630</v>
      </c>
      <c r="H8558" t="s">
        <v>18460</v>
      </c>
      <c r="I8558">
        <v>703.24</v>
      </c>
    </row>
    <row r="8559" spans="1:9" x14ac:dyDescent="0.25">
      <c r="A8559" t="s">
        <v>18461</v>
      </c>
      <c r="B8559">
        <v>13141</v>
      </c>
      <c r="C8559" s="2">
        <f t="shared" si="948"/>
        <v>44302</v>
      </c>
      <c r="D8559" s="1">
        <f>TIMEVALUE("17:00:24")</f>
        <v>0.70861111111111108</v>
      </c>
      <c r="E8559" s="2">
        <f t="shared" si="949"/>
        <v>44302</v>
      </c>
      <c r="F8559" s="1">
        <f>TIMEVALUE("17:03:54")</f>
        <v>0.71104166666666668</v>
      </c>
      <c r="G8559" t="s">
        <v>375</v>
      </c>
      <c r="H8559" t="s">
        <v>18462</v>
      </c>
      <c r="I8559">
        <v>702.99099999999999</v>
      </c>
    </row>
    <row r="8560" spans="1:9" x14ac:dyDescent="0.25">
      <c r="A8560" t="s">
        <v>18463</v>
      </c>
      <c r="B8560">
        <v>13141</v>
      </c>
      <c r="C8560" s="2">
        <f t="shared" si="948"/>
        <v>44302</v>
      </c>
      <c r="D8560" s="1">
        <f>TIMEVALUE("17:05:31")</f>
        <v>0.7121643518518519</v>
      </c>
      <c r="E8560" s="2">
        <f t="shared" si="949"/>
        <v>44302</v>
      </c>
      <c r="F8560" s="1">
        <f>TIMEVALUE("17:07:28")</f>
        <v>0.71351851851851855</v>
      </c>
      <c r="G8560" t="s">
        <v>601</v>
      </c>
      <c r="H8560" t="s">
        <v>14134</v>
      </c>
      <c r="I8560">
        <v>703.07</v>
      </c>
    </row>
    <row r="8561" spans="1:9" x14ac:dyDescent="0.25">
      <c r="A8561" t="s">
        <v>18465</v>
      </c>
      <c r="B8561">
        <v>13141</v>
      </c>
      <c r="C8561" s="2">
        <f t="shared" si="948"/>
        <v>44302</v>
      </c>
      <c r="D8561" s="1">
        <f>TIMEVALUE("17:08:50")</f>
        <v>0.71446759259259263</v>
      </c>
      <c r="E8561" s="2">
        <f t="shared" si="949"/>
        <v>44302</v>
      </c>
      <c r="F8561" s="1">
        <f>TIMEVALUE("17:09:35")</f>
        <v>0.71498842592592593</v>
      </c>
      <c r="G8561" t="s">
        <v>2240</v>
      </c>
      <c r="H8561" t="s">
        <v>18466</v>
      </c>
      <c r="I8561">
        <v>703.245</v>
      </c>
    </row>
    <row r="8562" spans="1:9" x14ac:dyDescent="0.25">
      <c r="A8562" t="s">
        <v>18467</v>
      </c>
      <c r="B8562">
        <v>13141</v>
      </c>
      <c r="C8562" s="2">
        <f t="shared" si="948"/>
        <v>44302</v>
      </c>
      <c r="D8562" s="1">
        <f>TIMEVALUE("16:11:40")</f>
        <v>0.67476851851851849</v>
      </c>
      <c r="E8562" s="2">
        <f t="shared" si="949"/>
        <v>44302</v>
      </c>
      <c r="F8562" s="1">
        <f>TIMEVALUE("16:12:44")</f>
        <v>0.67550925925925931</v>
      </c>
      <c r="G8562" t="s">
        <v>2416</v>
      </c>
      <c r="H8562" t="s">
        <v>13242</v>
      </c>
      <c r="I8562">
        <v>702.46299999999997</v>
      </c>
    </row>
    <row r="8563" spans="1:9" x14ac:dyDescent="0.25">
      <c r="A8563" t="s">
        <v>18468</v>
      </c>
      <c r="B8563">
        <v>13115</v>
      </c>
      <c r="C8563" s="2">
        <f t="shared" ref="C8563:C8592" si="950">DATEVALUE("2025-05-02")</f>
        <v>44317</v>
      </c>
      <c r="D8563" s="1">
        <f>TIMEVALUE("09:27:17")</f>
        <v>0.39394675925925926</v>
      </c>
      <c r="E8563" s="2">
        <f t="shared" ref="E8563:E8592" si="951">DATEVALUE("2025-05-02")</f>
        <v>44317</v>
      </c>
      <c r="F8563" s="1">
        <f>TIMEVALUE("09:28:26")</f>
        <v>0.39474537037037039</v>
      </c>
      <c r="G8563" t="s">
        <v>2285</v>
      </c>
      <c r="H8563" t="s">
        <v>18470</v>
      </c>
      <c r="I8563">
        <v>705.37300000000005</v>
      </c>
    </row>
    <row r="8564" spans="1:9" x14ac:dyDescent="0.25">
      <c r="A8564" t="s">
        <v>18471</v>
      </c>
      <c r="B8564">
        <v>13115</v>
      </c>
      <c r="C8564" s="2">
        <f t="shared" si="950"/>
        <v>44317</v>
      </c>
      <c r="D8564" s="1">
        <f>TIMEVALUE("09:33:18")</f>
        <v>0.39812500000000001</v>
      </c>
      <c r="E8564" s="2">
        <f t="shared" si="951"/>
        <v>44317</v>
      </c>
      <c r="F8564" s="1">
        <f>TIMEVALUE("09:33:58")</f>
        <v>0.39858796296296295</v>
      </c>
      <c r="G8564" t="s">
        <v>2226</v>
      </c>
      <c r="H8564" t="s">
        <v>18472</v>
      </c>
      <c r="I8564">
        <v>705.24599999999998</v>
      </c>
    </row>
    <row r="8565" spans="1:9" x14ac:dyDescent="0.25">
      <c r="A8565" t="s">
        <v>18473</v>
      </c>
      <c r="B8565">
        <v>13115</v>
      </c>
      <c r="C8565" s="2">
        <f t="shared" si="950"/>
        <v>44317</v>
      </c>
      <c r="D8565" s="1">
        <f>TIMEVALUE("09:36:47")</f>
        <v>0.40054398148148146</v>
      </c>
      <c r="E8565" s="2">
        <f t="shared" si="951"/>
        <v>44317</v>
      </c>
      <c r="F8565" s="1">
        <f>TIMEVALUE("09:37:10")</f>
        <v>0.40081018518518519</v>
      </c>
      <c r="G8565" t="s">
        <v>18474</v>
      </c>
      <c r="H8565" t="s">
        <v>18475</v>
      </c>
      <c r="I8565">
        <v>705.00300000000004</v>
      </c>
    </row>
    <row r="8566" spans="1:9" x14ac:dyDescent="0.25">
      <c r="A8566" t="s">
        <v>18476</v>
      </c>
      <c r="B8566">
        <v>13115</v>
      </c>
      <c r="C8566" s="2">
        <f t="shared" si="950"/>
        <v>44317</v>
      </c>
      <c r="D8566" s="1">
        <f>TIMEVALUE("09:39:14")</f>
        <v>0.40224537037037039</v>
      </c>
      <c r="E8566" s="2">
        <f t="shared" si="951"/>
        <v>44317</v>
      </c>
      <c r="F8566" s="1">
        <f>TIMEVALUE("09:39:57")</f>
        <v>0.40274305555555556</v>
      </c>
      <c r="G8566" t="s">
        <v>2989</v>
      </c>
      <c r="H8566" t="s">
        <v>14293</v>
      </c>
      <c r="I8566">
        <v>704.75</v>
      </c>
    </row>
    <row r="8567" spans="1:9" x14ac:dyDescent="0.25">
      <c r="A8567" t="s">
        <v>18477</v>
      </c>
      <c r="B8567">
        <v>13115</v>
      </c>
      <c r="C8567" s="2">
        <f t="shared" si="950"/>
        <v>44317</v>
      </c>
      <c r="D8567" s="1">
        <f>TIMEVALUE("09:41:38")</f>
        <v>0.40391203703703704</v>
      </c>
      <c r="E8567" s="2">
        <f t="shared" si="951"/>
        <v>44317</v>
      </c>
      <c r="F8567" s="1">
        <f>TIMEVALUE("09:46:05")</f>
        <v>0.4070023148148148</v>
      </c>
      <c r="G8567" t="s">
        <v>2591</v>
      </c>
      <c r="H8567" t="s">
        <v>18478</v>
      </c>
      <c r="I8567">
        <v>704.53399999999999</v>
      </c>
    </row>
    <row r="8568" spans="1:9" x14ac:dyDescent="0.25">
      <c r="A8568" t="s">
        <v>18479</v>
      </c>
      <c r="B8568">
        <v>13115</v>
      </c>
      <c r="C8568" s="2">
        <f t="shared" si="950"/>
        <v>44317</v>
      </c>
      <c r="D8568" s="1">
        <f>TIMEVALUE("09:50:23")</f>
        <v>0.40998842592592594</v>
      </c>
      <c r="E8568" s="2">
        <f t="shared" si="951"/>
        <v>44317</v>
      </c>
      <c r="F8568" s="1">
        <f>TIMEVALUE("10:02:15")</f>
        <v>0.41822916666666665</v>
      </c>
      <c r="G8568" t="s">
        <v>3751</v>
      </c>
      <c r="H8568" t="s">
        <v>13556</v>
      </c>
      <c r="I8568">
        <v>704.63099999999997</v>
      </c>
    </row>
    <row r="8569" spans="1:9" x14ac:dyDescent="0.25">
      <c r="A8569" t="s">
        <v>18480</v>
      </c>
      <c r="B8569">
        <v>13115</v>
      </c>
      <c r="C8569" s="2">
        <f t="shared" si="950"/>
        <v>44317</v>
      </c>
      <c r="D8569" s="1">
        <f>TIMEVALUE("10:11:51")</f>
        <v>0.42489583333333331</v>
      </c>
      <c r="E8569" s="2">
        <f t="shared" si="951"/>
        <v>44317</v>
      </c>
      <c r="F8569" s="1">
        <f>TIMEVALUE("10:21:07")</f>
        <v>0.43133101851851852</v>
      </c>
      <c r="G8569" t="s">
        <v>1146</v>
      </c>
      <c r="H8569" t="s">
        <v>18481</v>
      </c>
      <c r="I8569">
        <v>704.09799999999996</v>
      </c>
    </row>
    <row r="8570" spans="1:9" x14ac:dyDescent="0.25">
      <c r="A8570" t="s">
        <v>18482</v>
      </c>
      <c r="B8570">
        <v>13115</v>
      </c>
      <c r="C8570" s="2">
        <f t="shared" si="950"/>
        <v>44317</v>
      </c>
      <c r="D8570" s="1">
        <f>TIMEVALUE("10:24:50")</f>
        <v>0.43391203703703701</v>
      </c>
      <c r="E8570" s="2">
        <f t="shared" si="951"/>
        <v>44317</v>
      </c>
      <c r="F8570" s="1">
        <f>TIMEVALUE("10:26:08")</f>
        <v>0.43481481481481482</v>
      </c>
      <c r="G8570" t="s">
        <v>502</v>
      </c>
      <c r="H8570" t="s">
        <v>18483</v>
      </c>
      <c r="I8570">
        <v>703.75300000000004</v>
      </c>
    </row>
    <row r="8571" spans="1:9" x14ac:dyDescent="0.25">
      <c r="A8571" t="s">
        <v>18484</v>
      </c>
      <c r="B8571">
        <v>13115</v>
      </c>
      <c r="C8571" s="2">
        <f t="shared" si="950"/>
        <v>44317</v>
      </c>
      <c r="D8571" s="1">
        <f>TIMEVALUE("10:29:37")</f>
        <v>0.43723379629629627</v>
      </c>
      <c r="E8571" s="2">
        <f t="shared" si="951"/>
        <v>44317</v>
      </c>
      <c r="F8571" s="1">
        <f>TIMEVALUE("10:32:14")</f>
        <v>0.43905092592592593</v>
      </c>
      <c r="G8571" t="s">
        <v>997</v>
      </c>
      <c r="H8571" t="s">
        <v>13252</v>
      </c>
      <c r="I8571">
        <v>703.50099999999998</v>
      </c>
    </row>
    <row r="8572" spans="1:9" x14ac:dyDescent="0.25">
      <c r="A8572" t="s">
        <v>18485</v>
      </c>
      <c r="B8572">
        <v>13115</v>
      </c>
      <c r="C8572" s="2">
        <f t="shared" si="950"/>
        <v>44317</v>
      </c>
      <c r="D8572" s="1">
        <f>TIMEVALUE("10:34:33")</f>
        <v>0.44065972222222222</v>
      </c>
      <c r="E8572" s="2">
        <f t="shared" si="951"/>
        <v>44317</v>
      </c>
      <c r="F8572" s="1">
        <f>TIMEVALUE("10:35:35")</f>
        <v>0.44137731481481479</v>
      </c>
      <c r="G8572" t="s">
        <v>3849</v>
      </c>
      <c r="H8572" t="s">
        <v>18486</v>
      </c>
      <c r="I8572">
        <v>703.24900000000002</v>
      </c>
    </row>
    <row r="8573" spans="1:9" x14ac:dyDescent="0.25">
      <c r="A8573" t="s">
        <v>18487</v>
      </c>
      <c r="B8573">
        <v>13115</v>
      </c>
      <c r="C8573" s="2">
        <f t="shared" si="950"/>
        <v>44317</v>
      </c>
      <c r="D8573" s="1">
        <f>TIMEVALUE("10:38:10")</f>
        <v>0.44317129629629631</v>
      </c>
      <c r="E8573" s="2">
        <f t="shared" si="951"/>
        <v>44317</v>
      </c>
      <c r="F8573" s="1">
        <f>TIMEVALUE("10:39:06")</f>
        <v>0.44381944444444443</v>
      </c>
      <c r="G8573" t="s">
        <v>2670</v>
      </c>
      <c r="H8573" t="s">
        <v>6145</v>
      </c>
      <c r="I8573">
        <v>702.995</v>
      </c>
    </row>
    <row r="8574" spans="1:9" x14ac:dyDescent="0.25">
      <c r="A8574" t="s">
        <v>18488</v>
      </c>
      <c r="B8574">
        <v>13115</v>
      </c>
      <c r="C8574" s="2">
        <f t="shared" si="950"/>
        <v>44317</v>
      </c>
      <c r="D8574" s="1">
        <f>TIMEVALUE("10:41:25")</f>
        <v>0.44542824074074072</v>
      </c>
      <c r="E8574" s="2">
        <f t="shared" si="951"/>
        <v>44317</v>
      </c>
      <c r="F8574" s="1">
        <f>TIMEVALUE("10:47:19")</f>
        <v>0.44952546296296297</v>
      </c>
      <c r="G8574" t="s">
        <v>672</v>
      </c>
      <c r="H8574" t="s">
        <v>17107</v>
      </c>
      <c r="I8574">
        <v>702.86</v>
      </c>
    </row>
    <row r="8575" spans="1:9" x14ac:dyDescent="0.25">
      <c r="A8575" t="s">
        <v>18489</v>
      </c>
      <c r="B8575">
        <v>13115</v>
      </c>
      <c r="C8575" s="2">
        <f t="shared" si="950"/>
        <v>44317</v>
      </c>
      <c r="D8575" s="1">
        <f>TIMEVALUE("09:16:16")</f>
        <v>0.3862962962962963</v>
      </c>
      <c r="E8575" s="2">
        <f t="shared" si="951"/>
        <v>44317</v>
      </c>
      <c r="F8575" s="1">
        <f>TIMEVALUE("09:17:15")</f>
        <v>0.38697916666666665</v>
      </c>
      <c r="G8575" t="s">
        <v>2421</v>
      </c>
      <c r="H8575" t="s">
        <v>18490</v>
      </c>
      <c r="I8575">
        <v>702.74900000000002</v>
      </c>
    </row>
    <row r="8576" spans="1:9" x14ac:dyDescent="0.25">
      <c r="A8576" t="s">
        <v>18491</v>
      </c>
      <c r="B8576">
        <v>13115</v>
      </c>
      <c r="C8576" s="2">
        <f t="shared" si="950"/>
        <v>44317</v>
      </c>
      <c r="D8576" s="1">
        <f>TIMEVALUE("10:59:51")</f>
        <v>0.45822916666666669</v>
      </c>
      <c r="E8576" s="2">
        <f t="shared" si="951"/>
        <v>44317</v>
      </c>
      <c r="F8576" s="1">
        <f>TIMEVALUE("11:01:43")</f>
        <v>0.45952546296296298</v>
      </c>
      <c r="G8576" t="s">
        <v>546</v>
      </c>
      <c r="H8576" t="s">
        <v>18493</v>
      </c>
      <c r="I8576">
        <v>705.41399999999999</v>
      </c>
    </row>
    <row r="8577" spans="1:9" x14ac:dyDescent="0.25">
      <c r="A8577" t="s">
        <v>18494</v>
      </c>
      <c r="B8577">
        <v>13115</v>
      </c>
      <c r="C8577" s="2">
        <f t="shared" si="950"/>
        <v>44317</v>
      </c>
      <c r="D8577" s="1">
        <f>TIMEVALUE("11:04:39")</f>
        <v>0.46156249999999999</v>
      </c>
      <c r="E8577" s="2">
        <f t="shared" si="951"/>
        <v>44317</v>
      </c>
      <c r="F8577" s="1">
        <f>TIMEVALUE("11:05:31")</f>
        <v>0.46216435185185184</v>
      </c>
      <c r="G8577" t="s">
        <v>2427</v>
      </c>
      <c r="H8577" t="s">
        <v>18495</v>
      </c>
      <c r="I8577">
        <v>705.24800000000005</v>
      </c>
    </row>
    <row r="8578" spans="1:9" x14ac:dyDescent="0.25">
      <c r="A8578" t="s">
        <v>18496</v>
      </c>
      <c r="B8578">
        <v>13115</v>
      </c>
      <c r="C8578" s="2">
        <f t="shared" si="950"/>
        <v>44317</v>
      </c>
      <c r="D8578" s="1">
        <f>TIMEVALUE("11:09:01")</f>
        <v>0.46459490740740739</v>
      </c>
      <c r="E8578" s="2">
        <f t="shared" si="951"/>
        <v>44317</v>
      </c>
      <c r="F8578" s="1">
        <f>TIMEVALUE("11:09:28")</f>
        <v>0.46490740740740738</v>
      </c>
      <c r="G8578" t="s">
        <v>18497</v>
      </c>
      <c r="H8578" t="s">
        <v>18498</v>
      </c>
      <c r="I8578">
        <v>705.024</v>
      </c>
    </row>
    <row r="8579" spans="1:9" x14ac:dyDescent="0.25">
      <c r="A8579" t="s">
        <v>18499</v>
      </c>
      <c r="B8579">
        <v>13115</v>
      </c>
      <c r="C8579" s="2">
        <f t="shared" si="950"/>
        <v>44317</v>
      </c>
      <c r="D8579" s="1">
        <f>TIMEVALUE("11:11:51")</f>
        <v>0.46656249999999999</v>
      </c>
      <c r="E8579" s="2">
        <f t="shared" si="951"/>
        <v>44317</v>
      </c>
      <c r="F8579" s="1">
        <f>TIMEVALUE("11:12:12")</f>
        <v>0.46680555555555553</v>
      </c>
      <c r="G8579" t="s">
        <v>5339</v>
      </c>
      <c r="H8579" t="s">
        <v>2401</v>
      </c>
      <c r="I8579">
        <v>704.73500000000001</v>
      </c>
    </row>
    <row r="8580" spans="1:9" x14ac:dyDescent="0.25">
      <c r="A8580" t="s">
        <v>18500</v>
      </c>
      <c r="B8580">
        <v>13115</v>
      </c>
      <c r="C8580" s="2">
        <f t="shared" si="950"/>
        <v>44317</v>
      </c>
      <c r="D8580" s="1">
        <f>TIMEVALUE("11:15:54")</f>
        <v>0.46937499999999999</v>
      </c>
      <c r="E8580" s="2">
        <f t="shared" si="951"/>
        <v>44317</v>
      </c>
      <c r="F8580" s="1">
        <f>TIMEVALUE("11:17:35")</f>
        <v>0.47054398148148147</v>
      </c>
      <c r="G8580" t="s">
        <v>300</v>
      </c>
      <c r="H8580" t="s">
        <v>12651</v>
      </c>
      <c r="I8580">
        <v>704.48199999999997</v>
      </c>
    </row>
    <row r="8581" spans="1:9" x14ac:dyDescent="0.25">
      <c r="A8581" t="s">
        <v>18501</v>
      </c>
      <c r="B8581">
        <v>13115</v>
      </c>
      <c r="C8581" s="2">
        <f t="shared" si="950"/>
        <v>44317</v>
      </c>
      <c r="D8581" s="1">
        <f>TIMEVALUE("11:23:45")</f>
        <v>0.4748263888888889</v>
      </c>
      <c r="E8581" s="2">
        <f t="shared" si="951"/>
        <v>44317</v>
      </c>
      <c r="F8581" s="1">
        <f>TIMEVALUE("11:24:25")</f>
        <v>0.47528935185185184</v>
      </c>
      <c r="G8581" t="s">
        <v>2226</v>
      </c>
      <c r="H8581" t="s">
        <v>976</v>
      </c>
      <c r="I8581">
        <v>701.43799999999999</v>
      </c>
    </row>
    <row r="8582" spans="1:9" x14ac:dyDescent="0.25">
      <c r="A8582" t="s">
        <v>18501</v>
      </c>
      <c r="B8582">
        <v>13115</v>
      </c>
      <c r="C8582" s="2">
        <f t="shared" si="950"/>
        <v>44317</v>
      </c>
      <c r="D8582" s="1">
        <f>TIMEVALUE("11:32:03")</f>
        <v>0.4805902777777778</v>
      </c>
      <c r="E8582" s="2">
        <f t="shared" si="951"/>
        <v>44317</v>
      </c>
      <c r="F8582" s="1">
        <f>TIMEVALUE("11:32:03")</f>
        <v>0.4805902777777778</v>
      </c>
      <c r="G8582" t="s">
        <v>162</v>
      </c>
      <c r="H8582" t="s">
        <v>163</v>
      </c>
      <c r="I8582">
        <v>98765432.099000007</v>
      </c>
    </row>
    <row r="8583" spans="1:9" x14ac:dyDescent="0.25">
      <c r="A8583" t="s">
        <v>18501</v>
      </c>
      <c r="B8583">
        <v>13115</v>
      </c>
      <c r="C8583" s="2">
        <f t="shared" si="950"/>
        <v>44317</v>
      </c>
      <c r="D8583" s="1">
        <f>TIMEVALUE("11:38:51")</f>
        <v>0.48531249999999998</v>
      </c>
      <c r="E8583" s="2">
        <f t="shared" si="951"/>
        <v>44317</v>
      </c>
      <c r="F8583" s="1">
        <f>TIMEVALUE("11:40:04")</f>
        <v>0.48615740740740743</v>
      </c>
      <c r="G8583" t="s">
        <v>805</v>
      </c>
      <c r="H8583" t="s">
        <v>18502</v>
      </c>
      <c r="I8583">
        <v>704.60900000000004</v>
      </c>
    </row>
    <row r="8584" spans="1:9" x14ac:dyDescent="0.25">
      <c r="A8584" t="s">
        <v>18503</v>
      </c>
      <c r="B8584">
        <v>13115</v>
      </c>
      <c r="C8584" s="2">
        <f t="shared" si="950"/>
        <v>44317</v>
      </c>
      <c r="D8584" s="1">
        <f>TIMEVALUE("11:48:24")</f>
        <v>0.49194444444444446</v>
      </c>
      <c r="E8584" s="2">
        <f t="shared" si="951"/>
        <v>44317</v>
      </c>
      <c r="F8584" s="1">
        <f>TIMEVALUE("11:50:39")</f>
        <v>0.49350694444444443</v>
      </c>
      <c r="G8584" t="s">
        <v>343</v>
      </c>
      <c r="H8584" t="s">
        <v>18505</v>
      </c>
      <c r="I8584">
        <v>704.07500000000005</v>
      </c>
    </row>
    <row r="8585" spans="1:9" x14ac:dyDescent="0.25">
      <c r="A8585" t="s">
        <v>18506</v>
      </c>
      <c r="B8585">
        <v>13115</v>
      </c>
      <c r="C8585" s="2">
        <f t="shared" si="950"/>
        <v>44317</v>
      </c>
      <c r="D8585" s="1">
        <f>TIMEVALUE("11:52:14")</f>
        <v>0.49460648148148151</v>
      </c>
      <c r="E8585" s="2">
        <f t="shared" si="951"/>
        <v>44317</v>
      </c>
      <c r="F8585" s="1">
        <f>TIMEVALUE("11:54:13")</f>
        <v>0.4959837962962963</v>
      </c>
      <c r="G8585" t="s">
        <v>785</v>
      </c>
      <c r="H8585" t="s">
        <v>18507</v>
      </c>
      <c r="I8585">
        <v>703.89200000000005</v>
      </c>
    </row>
    <row r="8586" spans="1:9" x14ac:dyDescent="0.25">
      <c r="A8586" t="s">
        <v>18508</v>
      </c>
      <c r="B8586">
        <v>13115</v>
      </c>
      <c r="C8586" s="2">
        <f t="shared" si="950"/>
        <v>44317</v>
      </c>
      <c r="D8586" s="1">
        <f>TIMEVALUE("11:55:53")</f>
        <v>0.49714120370370368</v>
      </c>
      <c r="E8586" s="2">
        <f t="shared" si="951"/>
        <v>44317</v>
      </c>
      <c r="F8586" s="1">
        <f>TIMEVALUE("11:57:50")</f>
        <v>0.49849537037037039</v>
      </c>
      <c r="G8586" t="s">
        <v>601</v>
      </c>
      <c r="H8586" t="s">
        <v>18509</v>
      </c>
      <c r="I8586">
        <v>703.65800000000002</v>
      </c>
    </row>
    <row r="8587" spans="1:9" x14ac:dyDescent="0.25">
      <c r="A8587" t="s">
        <v>18510</v>
      </c>
      <c r="B8587">
        <v>13115</v>
      </c>
      <c r="C8587" s="2">
        <f t="shared" si="950"/>
        <v>44317</v>
      </c>
      <c r="D8587" s="1">
        <f>TIMEVALUE("11:59:45")</f>
        <v>0.49982638888888886</v>
      </c>
      <c r="E8587" s="2">
        <f t="shared" si="951"/>
        <v>44317</v>
      </c>
      <c r="F8587" s="1">
        <f>TIMEVALUE("12:01:04")</f>
        <v>0.50074074074074071</v>
      </c>
      <c r="G8587" t="s">
        <v>372</v>
      </c>
      <c r="H8587" t="s">
        <v>6075</v>
      </c>
      <c r="I8587">
        <v>703.38099999999997</v>
      </c>
    </row>
    <row r="8588" spans="1:9" x14ac:dyDescent="0.25">
      <c r="A8588" t="s">
        <v>18511</v>
      </c>
      <c r="B8588">
        <v>13115</v>
      </c>
      <c r="C8588" s="2">
        <f t="shared" si="950"/>
        <v>44317</v>
      </c>
      <c r="D8588" s="1">
        <f>TIMEVALUE("12:04:40")</f>
        <v>0.50324074074074077</v>
      </c>
      <c r="E8588" s="2">
        <f t="shared" si="951"/>
        <v>44317</v>
      </c>
      <c r="F8588" s="1">
        <f>TIMEVALUE("12:06:26")</f>
        <v>0.50446759259259255</v>
      </c>
      <c r="G8588" t="s">
        <v>400</v>
      </c>
      <c r="H8588" t="s">
        <v>18512</v>
      </c>
      <c r="I8588">
        <v>703.15599999999995</v>
      </c>
    </row>
    <row r="8589" spans="1:9" x14ac:dyDescent="0.25">
      <c r="A8589" t="s">
        <v>18513</v>
      </c>
      <c r="B8589">
        <v>13115</v>
      </c>
      <c r="C8589" s="2">
        <f t="shared" si="950"/>
        <v>44317</v>
      </c>
      <c r="D8589" s="1">
        <f>TIMEVALUE("12:09:12")</f>
        <v>0.50638888888888889</v>
      </c>
      <c r="E8589" s="2">
        <f t="shared" si="951"/>
        <v>44317</v>
      </c>
      <c r="F8589" s="1">
        <f>TIMEVALUE("12:11:46")</f>
        <v>0.50817129629629632</v>
      </c>
      <c r="G8589" t="s">
        <v>3348</v>
      </c>
      <c r="H8589" t="s">
        <v>13583</v>
      </c>
      <c r="I8589">
        <v>702.93399999999997</v>
      </c>
    </row>
    <row r="8590" spans="1:9" x14ac:dyDescent="0.25">
      <c r="A8590" t="s">
        <v>18514</v>
      </c>
      <c r="B8590">
        <v>13115</v>
      </c>
      <c r="C8590" s="2">
        <f t="shared" si="950"/>
        <v>44317</v>
      </c>
      <c r="D8590" s="1">
        <f>TIMEVALUE("10:51:19")</f>
        <v>0.45230324074074074</v>
      </c>
      <c r="E8590" s="2">
        <f t="shared" si="951"/>
        <v>44317</v>
      </c>
      <c r="F8590" s="1">
        <f>TIMEVALUE("10:52:05")</f>
        <v>0.45283564814814814</v>
      </c>
      <c r="G8590" t="s">
        <v>3003</v>
      </c>
      <c r="H8590" t="s">
        <v>18515</v>
      </c>
      <c r="I8590">
        <v>702.77</v>
      </c>
    </row>
    <row r="8591" spans="1:9" x14ac:dyDescent="0.25">
      <c r="A8591" t="s">
        <v>18516</v>
      </c>
      <c r="B8591">
        <v>13115</v>
      </c>
      <c r="C8591" s="2">
        <f t="shared" si="950"/>
        <v>44317</v>
      </c>
      <c r="D8591" s="1">
        <f>TIMEVALUE("12:42:28")</f>
        <v>0.52949074074074076</v>
      </c>
      <c r="E8591" s="2">
        <f t="shared" si="951"/>
        <v>44317</v>
      </c>
      <c r="F8591" s="1">
        <f>TIMEVALUE("12:44:01")</f>
        <v>0.5305671296296296</v>
      </c>
      <c r="G8591" t="s">
        <v>427</v>
      </c>
      <c r="H8591" t="s">
        <v>4093</v>
      </c>
      <c r="I8591">
        <v>705.37900000000002</v>
      </c>
    </row>
    <row r="8592" spans="1:9" x14ac:dyDescent="0.25">
      <c r="A8592" t="s">
        <v>18517</v>
      </c>
      <c r="B8592">
        <v>13115</v>
      </c>
      <c r="C8592" s="2">
        <f t="shared" si="950"/>
        <v>44317</v>
      </c>
      <c r="D8592" s="1">
        <f>TIMEVALUE("12:47:14")</f>
        <v>0.53280092592592587</v>
      </c>
      <c r="E8592" s="2">
        <f t="shared" si="951"/>
        <v>44317</v>
      </c>
      <c r="F8592" s="1">
        <f>TIMEVALUE("12:47:37")</f>
        <v>0.53306712962962965</v>
      </c>
      <c r="G8592" t="s">
        <v>18474</v>
      </c>
      <c r="H8592" t="s">
        <v>18518</v>
      </c>
      <c r="I8592">
        <v>705.30899999999997</v>
      </c>
    </row>
    <row r="8593" spans="1:9" x14ac:dyDescent="0.25">
      <c r="A8593" t="s">
        <v>18519</v>
      </c>
      <c r="B8593">
        <v>13115</v>
      </c>
      <c r="C8593" s="2">
        <f t="shared" ref="C8593:C8602" si="952">DATEVALUE("2025-05-05")</f>
        <v>44320</v>
      </c>
      <c r="D8593" s="1">
        <f>TIMEVALUE("08:41:33")</f>
        <v>0.3621875</v>
      </c>
      <c r="E8593" s="2">
        <f t="shared" ref="E8593:E8602" si="953">DATEVALUE("2025-05-05")</f>
        <v>44320</v>
      </c>
      <c r="F8593" s="1">
        <f>TIMEVALUE("08:42:23")</f>
        <v>0.36276620370370372</v>
      </c>
      <c r="G8593" t="s">
        <v>2778</v>
      </c>
      <c r="H8593" t="s">
        <v>18520</v>
      </c>
      <c r="I8593">
        <v>705.09799999999996</v>
      </c>
    </row>
    <row r="8594" spans="1:9" x14ac:dyDescent="0.25">
      <c r="A8594" t="s">
        <v>18521</v>
      </c>
      <c r="B8594">
        <v>13115</v>
      </c>
      <c r="C8594" s="2">
        <f t="shared" si="952"/>
        <v>44320</v>
      </c>
      <c r="D8594" s="1">
        <f>TIMEVALUE("08:44:49")</f>
        <v>0.3644560185185185</v>
      </c>
      <c r="E8594" s="2">
        <f t="shared" si="953"/>
        <v>44320</v>
      </c>
      <c r="F8594" s="1">
        <f>TIMEVALUE("08:46:38")</f>
        <v>0.36571759259259257</v>
      </c>
      <c r="G8594" t="s">
        <v>481</v>
      </c>
      <c r="H8594" t="s">
        <v>18522</v>
      </c>
      <c r="I8594">
        <v>704.88800000000003</v>
      </c>
    </row>
    <row r="8595" spans="1:9" x14ac:dyDescent="0.25">
      <c r="A8595" t="s">
        <v>18523</v>
      </c>
      <c r="B8595">
        <v>13115</v>
      </c>
      <c r="C8595" s="2">
        <f t="shared" si="952"/>
        <v>44320</v>
      </c>
      <c r="D8595" s="1">
        <f>TIMEVALUE("08:50:22")</f>
        <v>0.36831018518518521</v>
      </c>
      <c r="E8595" s="2">
        <f t="shared" si="953"/>
        <v>44320</v>
      </c>
      <c r="F8595" s="1">
        <f>TIMEVALUE("08:51:04")</f>
        <v>0.36879629629629629</v>
      </c>
      <c r="G8595" t="s">
        <v>4717</v>
      </c>
      <c r="H8595" t="s">
        <v>13587</v>
      </c>
      <c r="I8595">
        <v>704.66399999999999</v>
      </c>
    </row>
    <row r="8596" spans="1:9" x14ac:dyDescent="0.25">
      <c r="A8596" t="s">
        <v>18524</v>
      </c>
      <c r="B8596">
        <v>13115</v>
      </c>
      <c r="C8596" s="2">
        <f t="shared" si="952"/>
        <v>44320</v>
      </c>
      <c r="D8596" s="1">
        <f>TIMEVALUE("08:54:06")</f>
        <v>0.3709027777777778</v>
      </c>
      <c r="E8596" s="2">
        <f t="shared" si="953"/>
        <v>44320</v>
      </c>
      <c r="F8596" s="1">
        <f>TIMEVALUE("08:55:37")</f>
        <v>0.37195601851851851</v>
      </c>
      <c r="G8596" t="s">
        <v>333</v>
      </c>
      <c r="H8596" t="s">
        <v>18525</v>
      </c>
      <c r="I8596">
        <v>704.50599999999997</v>
      </c>
    </row>
    <row r="8597" spans="1:9" x14ac:dyDescent="0.25">
      <c r="A8597" t="s">
        <v>18526</v>
      </c>
      <c r="B8597">
        <v>13115</v>
      </c>
      <c r="C8597" s="2">
        <f t="shared" si="952"/>
        <v>44320</v>
      </c>
      <c r="D8597" s="1">
        <f>TIMEVALUE("08:57:44")</f>
        <v>0.37342592592592594</v>
      </c>
      <c r="E8597" s="2">
        <f t="shared" si="953"/>
        <v>44320</v>
      </c>
      <c r="F8597" s="1">
        <f>TIMEVALUE("08:58:44")</f>
        <v>0.37412037037037038</v>
      </c>
      <c r="G8597" t="s">
        <v>17551</v>
      </c>
      <c r="H8597" t="s">
        <v>18527</v>
      </c>
      <c r="I8597">
        <v>704.29600000000005</v>
      </c>
    </row>
    <row r="8598" spans="1:9" x14ac:dyDescent="0.25">
      <c r="A8598" t="s">
        <v>18528</v>
      </c>
      <c r="B8598">
        <v>13115</v>
      </c>
      <c r="C8598" s="2">
        <f t="shared" si="952"/>
        <v>44320</v>
      </c>
      <c r="D8598" s="1">
        <f>TIMEVALUE("09:00:53")</f>
        <v>0.37561342592592595</v>
      </c>
      <c r="E8598" s="2">
        <f t="shared" si="953"/>
        <v>44320</v>
      </c>
      <c r="F8598" s="1">
        <f>TIMEVALUE("09:01:49")</f>
        <v>0.37626157407407407</v>
      </c>
      <c r="G8598" t="s">
        <v>2670</v>
      </c>
      <c r="H8598" t="s">
        <v>18529</v>
      </c>
      <c r="I8598">
        <v>704.09900000000005</v>
      </c>
    </row>
    <row r="8599" spans="1:9" x14ac:dyDescent="0.25">
      <c r="A8599" t="s">
        <v>18530</v>
      </c>
      <c r="B8599">
        <v>13115</v>
      </c>
      <c r="C8599" s="2">
        <f t="shared" si="952"/>
        <v>44320</v>
      </c>
      <c r="D8599" s="1">
        <f>TIMEVALUE("09:03:47")</f>
        <v>0.37762731481481482</v>
      </c>
      <c r="E8599" s="2">
        <f t="shared" si="953"/>
        <v>44320</v>
      </c>
      <c r="F8599" s="1">
        <f>TIMEVALUE("09:04:41")</f>
        <v>0.37825231481481481</v>
      </c>
      <c r="G8599" t="s">
        <v>2775</v>
      </c>
      <c r="H8599" t="s">
        <v>17828</v>
      </c>
      <c r="I8599">
        <v>703.90899999999999</v>
      </c>
    </row>
    <row r="8600" spans="1:9" x14ac:dyDescent="0.25">
      <c r="A8600" t="s">
        <v>18531</v>
      </c>
      <c r="B8600">
        <v>13115</v>
      </c>
      <c r="C8600" s="2">
        <f t="shared" si="952"/>
        <v>44320</v>
      </c>
      <c r="D8600" s="1">
        <f>TIMEVALUE("09:06:43")</f>
        <v>0.37966435185185188</v>
      </c>
      <c r="E8600" s="2">
        <f t="shared" si="953"/>
        <v>44320</v>
      </c>
      <c r="F8600" s="1">
        <f>TIMEVALUE("09:07:23")</f>
        <v>0.38012731481481482</v>
      </c>
      <c r="G8600" t="s">
        <v>2226</v>
      </c>
      <c r="H8600" t="s">
        <v>1234</v>
      </c>
      <c r="I8600">
        <v>703.673</v>
      </c>
    </row>
    <row r="8601" spans="1:9" x14ac:dyDescent="0.25">
      <c r="A8601" t="s">
        <v>18532</v>
      </c>
      <c r="B8601">
        <v>13115</v>
      </c>
      <c r="C8601" s="2">
        <f t="shared" si="952"/>
        <v>44320</v>
      </c>
      <c r="D8601" s="1">
        <f>TIMEVALUE("09:08:57")</f>
        <v>0.38121527777777775</v>
      </c>
      <c r="E8601" s="2">
        <f t="shared" si="953"/>
        <v>44320</v>
      </c>
      <c r="F8601" s="1">
        <f>TIMEVALUE("09:09:59")</f>
        <v>0.38193287037037038</v>
      </c>
      <c r="G8601" t="s">
        <v>3849</v>
      </c>
      <c r="H8601" t="s">
        <v>18533</v>
      </c>
      <c r="I8601">
        <v>703.423</v>
      </c>
    </row>
    <row r="8602" spans="1:9" x14ac:dyDescent="0.25">
      <c r="A8602" t="s">
        <v>18534</v>
      </c>
      <c r="B8602">
        <v>13115</v>
      </c>
      <c r="C8602" s="2">
        <f t="shared" si="952"/>
        <v>44320</v>
      </c>
      <c r="D8602" s="1">
        <f>TIMEVALUE("09:12:07")</f>
        <v>0.38341435185185185</v>
      </c>
      <c r="E8602" s="2">
        <f t="shared" si="953"/>
        <v>44320</v>
      </c>
      <c r="F8602" s="1">
        <f>TIMEVALUE("09:12:38")</f>
        <v>0.38377314814814817</v>
      </c>
      <c r="G8602" t="s">
        <v>17811</v>
      </c>
      <c r="H8602" t="s">
        <v>18535</v>
      </c>
      <c r="I8602">
        <v>703.26099999999997</v>
      </c>
    </row>
    <row r="8603" spans="1:9" x14ac:dyDescent="0.25">
      <c r="A8603" t="s">
        <v>18536</v>
      </c>
      <c r="B8603">
        <v>13115</v>
      </c>
      <c r="C8603" s="2">
        <f>DATEVALUE("2025-05-02")</f>
        <v>44317</v>
      </c>
      <c r="D8603" s="1">
        <f>TIMEVALUE("12:32:47")</f>
        <v>0.52276620370370375</v>
      </c>
      <c r="E8603" s="2">
        <f>DATEVALUE("2025-05-02")</f>
        <v>44317</v>
      </c>
      <c r="F8603" s="1">
        <f>TIMEVALUE("12:33:30")</f>
        <v>0.52326388888888886</v>
      </c>
      <c r="G8603" t="s">
        <v>2989</v>
      </c>
      <c r="H8603" t="s">
        <v>18537</v>
      </c>
      <c r="I8603">
        <v>703.09100000000001</v>
      </c>
    </row>
    <row r="8604" spans="1:9" x14ac:dyDescent="0.25">
      <c r="A8604" t="s">
        <v>18538</v>
      </c>
      <c r="B8604">
        <v>13115</v>
      </c>
      <c r="C8604" s="2">
        <f>DATEVALUE("2025-05-05")</f>
        <v>44320</v>
      </c>
      <c r="D8604" s="1">
        <f>TIMEVALUE("09:22:42")</f>
        <v>0.39076388888888891</v>
      </c>
      <c r="E8604" s="2">
        <f>DATEVALUE("2025-05-05")</f>
        <v>44320</v>
      </c>
      <c r="F8604" s="1">
        <f>TIMEVALUE("09:23:36")</f>
        <v>0.3913888888888889</v>
      </c>
      <c r="G8604" t="s">
        <v>2775</v>
      </c>
      <c r="H8604" t="s">
        <v>18539</v>
      </c>
      <c r="I8604">
        <v>705.096</v>
      </c>
    </row>
    <row r="8605" spans="1:9" x14ac:dyDescent="0.25">
      <c r="A8605" t="s">
        <v>18538</v>
      </c>
      <c r="B8605">
        <v>13112</v>
      </c>
      <c r="C8605" s="2">
        <f>DATEVALUE("2025-07-25")</f>
        <v>44401</v>
      </c>
      <c r="D8605" s="1">
        <f>TIMEVALUE("10:54:38")</f>
        <v>0.45460648148148147</v>
      </c>
      <c r="E8605" s="2">
        <f>DATEVALUE("2025-07-25")</f>
        <v>44401</v>
      </c>
      <c r="F8605" s="1">
        <f>TIMEVALUE("10:54:38")</f>
        <v>0.45460648148148147</v>
      </c>
      <c r="G8605" t="s">
        <v>162</v>
      </c>
      <c r="H8605" t="s">
        <v>163</v>
      </c>
      <c r="I8605">
        <v>98765432.099000007</v>
      </c>
    </row>
    <row r="8606" spans="1:9" x14ac:dyDescent="0.25">
      <c r="A8606" t="s">
        <v>18540</v>
      </c>
      <c r="B8606">
        <v>13115</v>
      </c>
      <c r="C8606" s="2">
        <f>DATEVALUE("2025-05-05")</f>
        <v>44320</v>
      </c>
      <c r="D8606" s="1">
        <f>TIMEVALUE("09:27:12")</f>
        <v>0.3938888888888889</v>
      </c>
      <c r="E8606" s="2">
        <f>DATEVALUE("2025-05-05")</f>
        <v>44320</v>
      </c>
      <c r="F8606" s="1">
        <f>TIMEVALUE("09:27:37")</f>
        <v>0.39417824074074076</v>
      </c>
      <c r="G8606" t="s">
        <v>2894</v>
      </c>
      <c r="H8606" t="s">
        <v>18541</v>
      </c>
      <c r="I8606">
        <v>704.995</v>
      </c>
    </row>
    <row r="8607" spans="1:9" x14ac:dyDescent="0.25">
      <c r="A8607" t="s">
        <v>18540</v>
      </c>
      <c r="B8607">
        <v>13112</v>
      </c>
      <c r="C8607" s="2">
        <f>DATEVALUE("2025-07-25")</f>
        <v>44401</v>
      </c>
      <c r="D8607" s="1">
        <f>TIMEVALUE("10:24:34")</f>
        <v>0.43372685185185184</v>
      </c>
      <c r="E8607" s="2">
        <f>DATEVALUE("2025-07-25")</f>
        <v>44401</v>
      </c>
      <c r="F8607" s="1">
        <f>TIMEVALUE("10:24:34")</f>
        <v>0.43372685185185184</v>
      </c>
      <c r="G8607" t="s">
        <v>162</v>
      </c>
      <c r="H8607" t="s">
        <v>163</v>
      </c>
      <c r="I8607">
        <v>98765432.099000007</v>
      </c>
    </row>
    <row r="8608" spans="1:9" x14ac:dyDescent="0.25">
      <c r="A8608" t="s">
        <v>18542</v>
      </c>
      <c r="B8608">
        <v>13115</v>
      </c>
      <c r="C8608" s="2">
        <f t="shared" ref="C8608:C8632" si="954">DATEVALUE("2025-05-05")</f>
        <v>44320</v>
      </c>
      <c r="D8608" s="1">
        <f>TIMEVALUE("09:30:02")</f>
        <v>0.3958564814814815</v>
      </c>
      <c r="E8608" s="2">
        <f t="shared" ref="E8608:E8632" si="955">DATEVALUE("2025-05-05")</f>
        <v>44320</v>
      </c>
      <c r="F8608" s="1">
        <f>TIMEVALUE("09:33:34")</f>
        <v>0.39831018518518518</v>
      </c>
      <c r="G8608" t="s">
        <v>312</v>
      </c>
      <c r="H8608" t="s">
        <v>13157</v>
      </c>
      <c r="I8608">
        <v>704.77</v>
      </c>
    </row>
    <row r="8609" spans="1:9" x14ac:dyDescent="0.25">
      <c r="A8609" t="s">
        <v>18543</v>
      </c>
      <c r="B8609">
        <v>13115</v>
      </c>
      <c r="C8609" s="2">
        <f t="shared" si="954"/>
        <v>44320</v>
      </c>
      <c r="D8609" s="1">
        <f>TIMEVALUE("09:36:09")</f>
        <v>0.40010416666666665</v>
      </c>
      <c r="E8609" s="2">
        <f t="shared" si="955"/>
        <v>44320</v>
      </c>
      <c r="F8609" s="1">
        <f>TIMEVALUE("09:39:54")</f>
        <v>0.40270833333333333</v>
      </c>
      <c r="G8609" t="s">
        <v>3362</v>
      </c>
      <c r="H8609" t="s">
        <v>2808</v>
      </c>
      <c r="I8609">
        <v>704.596</v>
      </c>
    </row>
    <row r="8610" spans="1:9" x14ac:dyDescent="0.25">
      <c r="A8610" t="s">
        <v>18544</v>
      </c>
      <c r="B8610">
        <v>13115</v>
      </c>
      <c r="C8610" s="2">
        <f t="shared" si="954"/>
        <v>44320</v>
      </c>
      <c r="D8610" s="1">
        <f>TIMEVALUE("09:42:12")</f>
        <v>0.40430555555555553</v>
      </c>
      <c r="E8610" s="2">
        <f t="shared" si="955"/>
        <v>44320</v>
      </c>
      <c r="F8610" s="1">
        <f>TIMEVALUE("09:50:32")</f>
        <v>0.41009259259259262</v>
      </c>
      <c r="G8610" t="s">
        <v>1560</v>
      </c>
      <c r="H8610" t="s">
        <v>18545</v>
      </c>
      <c r="I8610">
        <v>704.56200000000001</v>
      </c>
    </row>
    <row r="8611" spans="1:9" x14ac:dyDescent="0.25">
      <c r="A8611" t="s">
        <v>18546</v>
      </c>
      <c r="B8611">
        <v>13115</v>
      </c>
      <c r="C8611" s="2">
        <f t="shared" si="954"/>
        <v>44320</v>
      </c>
      <c r="D8611" s="1">
        <f>TIMEVALUE("09:53:29")</f>
        <v>0.41214120370370372</v>
      </c>
      <c r="E8611" s="2">
        <f t="shared" si="955"/>
        <v>44320</v>
      </c>
      <c r="F8611" s="1">
        <f>TIMEVALUE("09:54:34")</f>
        <v>0.41289351851851852</v>
      </c>
      <c r="G8611" t="s">
        <v>2289</v>
      </c>
      <c r="H8611" t="s">
        <v>4570</v>
      </c>
      <c r="I8611">
        <v>704.39800000000002</v>
      </c>
    </row>
    <row r="8612" spans="1:9" x14ac:dyDescent="0.25">
      <c r="A8612" t="s">
        <v>18547</v>
      </c>
      <c r="B8612">
        <v>13115</v>
      </c>
      <c r="C8612" s="2">
        <f t="shared" si="954"/>
        <v>44320</v>
      </c>
      <c r="D8612" s="1">
        <f>TIMEVALUE("10:03:33")</f>
        <v>0.41913194444444446</v>
      </c>
      <c r="E8612" s="2">
        <f t="shared" si="955"/>
        <v>44320</v>
      </c>
      <c r="F8612" s="1">
        <f>TIMEVALUE("10:06:36")</f>
        <v>0.42125000000000001</v>
      </c>
      <c r="G8612" t="s">
        <v>218</v>
      </c>
      <c r="H8612" t="s">
        <v>13734</v>
      </c>
      <c r="I8612">
        <v>704.03700000000003</v>
      </c>
    </row>
    <row r="8613" spans="1:9" x14ac:dyDescent="0.25">
      <c r="A8613" t="s">
        <v>18548</v>
      </c>
      <c r="B8613">
        <v>13115</v>
      </c>
      <c r="C8613" s="2">
        <f t="shared" si="954"/>
        <v>44320</v>
      </c>
      <c r="D8613" s="1">
        <f>TIMEVALUE("10:08:32")</f>
        <v>0.42259259259259258</v>
      </c>
      <c r="E8613" s="2">
        <f t="shared" si="955"/>
        <v>44320</v>
      </c>
      <c r="F8613" s="1">
        <f>TIMEVALUE("10:09:45")</f>
        <v>0.42343750000000002</v>
      </c>
      <c r="G8613" t="s">
        <v>805</v>
      </c>
      <c r="H8613" t="s">
        <v>18549</v>
      </c>
      <c r="I8613">
        <v>703.86</v>
      </c>
    </row>
    <row r="8614" spans="1:9" x14ac:dyDescent="0.25">
      <c r="A8614" t="s">
        <v>18550</v>
      </c>
      <c r="B8614">
        <v>13115</v>
      </c>
      <c r="C8614" s="2">
        <f t="shared" si="954"/>
        <v>44320</v>
      </c>
      <c r="D8614" s="1">
        <f>TIMEVALUE("10:11:22")</f>
        <v>0.42456018518518518</v>
      </c>
      <c r="E8614" s="2">
        <f t="shared" si="955"/>
        <v>44320</v>
      </c>
      <c r="F8614" s="1">
        <f>TIMEVALUE("10:18:54")</f>
        <v>0.42979166666666668</v>
      </c>
      <c r="G8614" t="s">
        <v>2821</v>
      </c>
      <c r="H8614" t="s">
        <v>18551</v>
      </c>
      <c r="I8614">
        <v>703.71799999999996</v>
      </c>
    </row>
    <row r="8615" spans="1:9" x14ac:dyDescent="0.25">
      <c r="A8615" t="s">
        <v>18552</v>
      </c>
      <c r="B8615">
        <v>13115</v>
      </c>
      <c r="C8615" s="2">
        <f t="shared" si="954"/>
        <v>44320</v>
      </c>
      <c r="D8615" s="1">
        <f>TIMEVALUE("10:22:54")</f>
        <v>0.43256944444444445</v>
      </c>
      <c r="E8615" s="2">
        <f t="shared" si="955"/>
        <v>44320</v>
      </c>
      <c r="F8615" s="1">
        <f>TIMEVALUE("10:24:56")</f>
        <v>0.43398148148148147</v>
      </c>
      <c r="G8615" t="s">
        <v>2264</v>
      </c>
      <c r="H8615" t="s">
        <v>1226</v>
      </c>
      <c r="I8615">
        <v>703.39099999999996</v>
      </c>
    </row>
    <row r="8616" spans="1:9" x14ac:dyDescent="0.25">
      <c r="A8616" t="s">
        <v>18553</v>
      </c>
      <c r="B8616">
        <v>13115</v>
      </c>
      <c r="C8616" s="2">
        <f t="shared" si="954"/>
        <v>44320</v>
      </c>
      <c r="D8616" s="1">
        <f>TIMEVALUE("10:26:48")</f>
        <v>0.43527777777777776</v>
      </c>
      <c r="E8616" s="2">
        <f t="shared" si="955"/>
        <v>44320</v>
      </c>
      <c r="F8616" s="1">
        <f>TIMEVALUE("10:29:20")</f>
        <v>0.43703703703703706</v>
      </c>
      <c r="G8616" t="s">
        <v>514</v>
      </c>
      <c r="H8616" t="s">
        <v>18554</v>
      </c>
      <c r="I8616">
        <v>703.19200000000001</v>
      </c>
    </row>
    <row r="8617" spans="1:9" x14ac:dyDescent="0.25">
      <c r="A8617" t="s">
        <v>18555</v>
      </c>
      <c r="B8617">
        <v>13115</v>
      </c>
      <c r="C8617" s="2">
        <f t="shared" si="954"/>
        <v>44320</v>
      </c>
      <c r="D8617" s="1">
        <f>TIMEVALUE("10:31:57")</f>
        <v>0.43885416666666666</v>
      </c>
      <c r="E8617" s="2">
        <f t="shared" si="955"/>
        <v>44320</v>
      </c>
      <c r="F8617" s="1">
        <f>TIMEVALUE("10:32:34")</f>
        <v>0.43928240740740743</v>
      </c>
      <c r="G8617" t="s">
        <v>566</v>
      </c>
      <c r="H8617" t="s">
        <v>18556</v>
      </c>
      <c r="I8617">
        <v>703.04</v>
      </c>
    </row>
    <row r="8618" spans="1:9" x14ac:dyDescent="0.25">
      <c r="A8618" t="s">
        <v>18557</v>
      </c>
      <c r="B8618">
        <v>13115</v>
      </c>
      <c r="C8618" s="2">
        <f t="shared" si="954"/>
        <v>44320</v>
      </c>
      <c r="D8618" s="1">
        <f>TIMEVALUE("09:15:03")</f>
        <v>0.38545138888888891</v>
      </c>
      <c r="E8618" s="2">
        <f t="shared" si="955"/>
        <v>44320</v>
      </c>
      <c r="F8618" s="1">
        <f>TIMEVALUE("09:16:13")</f>
        <v>0.38626157407407408</v>
      </c>
      <c r="G8618" t="s">
        <v>2959</v>
      </c>
      <c r="H8618" t="s">
        <v>13259</v>
      </c>
      <c r="I8618">
        <v>702.95500000000004</v>
      </c>
    </row>
    <row r="8619" spans="1:9" x14ac:dyDescent="0.25">
      <c r="A8619" t="s">
        <v>18558</v>
      </c>
      <c r="B8619">
        <v>13115</v>
      </c>
      <c r="C8619" s="2">
        <f t="shared" si="954"/>
        <v>44320</v>
      </c>
      <c r="D8619" s="1">
        <f>TIMEVALUE("10:45:33")</f>
        <v>0.44829861111111113</v>
      </c>
      <c r="E8619" s="2">
        <f t="shared" si="955"/>
        <v>44320</v>
      </c>
      <c r="F8619" s="1">
        <f>TIMEVALUE("10:48:59")</f>
        <v>0.45068287037037036</v>
      </c>
      <c r="G8619" t="s">
        <v>1023</v>
      </c>
      <c r="H8619" t="s">
        <v>14181</v>
      </c>
      <c r="I8619">
        <v>705.29600000000005</v>
      </c>
    </row>
    <row r="8620" spans="1:9" x14ac:dyDescent="0.25">
      <c r="A8620" t="s">
        <v>18559</v>
      </c>
      <c r="B8620">
        <v>13115</v>
      </c>
      <c r="C8620" s="2">
        <f t="shared" si="954"/>
        <v>44320</v>
      </c>
      <c r="D8620" s="1">
        <f>TIMEVALUE("10:52:08")</f>
        <v>0.45287037037037037</v>
      </c>
      <c r="E8620" s="2">
        <f t="shared" si="955"/>
        <v>44320</v>
      </c>
      <c r="F8620" s="1">
        <f>TIMEVALUE("10:52:27")</f>
        <v>0.45309027777777777</v>
      </c>
      <c r="G8620" t="s">
        <v>18560</v>
      </c>
      <c r="H8620" t="s">
        <v>18561</v>
      </c>
      <c r="I8620">
        <v>705.16099999999994</v>
      </c>
    </row>
    <row r="8621" spans="1:9" x14ac:dyDescent="0.25">
      <c r="A8621" t="s">
        <v>18562</v>
      </c>
      <c r="B8621">
        <v>13115</v>
      </c>
      <c r="C8621" s="2">
        <f t="shared" si="954"/>
        <v>44320</v>
      </c>
      <c r="D8621" s="1">
        <f>TIMEVALUE("10:54:23")</f>
        <v>0.45443287037037039</v>
      </c>
      <c r="E8621" s="2">
        <f t="shared" si="955"/>
        <v>44320</v>
      </c>
      <c r="F8621" s="1">
        <f>TIMEVALUE("10:55:08")</f>
        <v>0.45495370370370369</v>
      </c>
      <c r="G8621" t="s">
        <v>2240</v>
      </c>
      <c r="H8621" t="s">
        <v>4317</v>
      </c>
      <c r="I8621">
        <v>704.94600000000003</v>
      </c>
    </row>
    <row r="8622" spans="1:9" x14ac:dyDescent="0.25">
      <c r="A8622" t="s">
        <v>18563</v>
      </c>
      <c r="B8622">
        <v>13115</v>
      </c>
      <c r="C8622" s="2">
        <f t="shared" si="954"/>
        <v>44320</v>
      </c>
      <c r="D8622" s="1">
        <f>TIMEVALUE("10:57:26")</f>
        <v>0.45655092592592594</v>
      </c>
      <c r="E8622" s="2">
        <f t="shared" si="955"/>
        <v>44320</v>
      </c>
      <c r="F8622" s="1">
        <f>TIMEVALUE("10:58:28")</f>
        <v>0.45726851851851852</v>
      </c>
      <c r="G8622" t="s">
        <v>3849</v>
      </c>
      <c r="H8622" t="s">
        <v>2361</v>
      </c>
      <c r="I8622">
        <v>704.77200000000005</v>
      </c>
    </row>
    <row r="8623" spans="1:9" x14ac:dyDescent="0.25">
      <c r="A8623" t="s">
        <v>18564</v>
      </c>
      <c r="B8623">
        <v>13115</v>
      </c>
      <c r="C8623" s="2">
        <f t="shared" si="954"/>
        <v>44320</v>
      </c>
      <c r="D8623" s="1">
        <f>TIMEVALUE("11:00:27")</f>
        <v>0.45864583333333331</v>
      </c>
      <c r="E8623" s="2">
        <f t="shared" si="955"/>
        <v>44320</v>
      </c>
      <c r="F8623" s="1">
        <f>TIMEVALUE("11:01:35")</f>
        <v>0.45943287037037039</v>
      </c>
      <c r="G8623" t="s">
        <v>439</v>
      </c>
      <c r="H8623" t="s">
        <v>18565</v>
      </c>
      <c r="I8623">
        <v>704.96600000000001</v>
      </c>
    </row>
    <row r="8624" spans="1:9" x14ac:dyDescent="0.25">
      <c r="A8624" t="s">
        <v>18566</v>
      </c>
      <c r="B8624">
        <v>13115</v>
      </c>
      <c r="C8624" s="2">
        <f t="shared" si="954"/>
        <v>44320</v>
      </c>
      <c r="D8624" s="1">
        <f>TIMEVALUE("11:22:57")</f>
        <v>0.47427083333333331</v>
      </c>
      <c r="E8624" s="2">
        <f t="shared" si="955"/>
        <v>44320</v>
      </c>
      <c r="F8624" s="1">
        <f>TIMEVALUE("11:31:07")</f>
        <v>0.47994212962962962</v>
      </c>
      <c r="G8624" t="s">
        <v>1075</v>
      </c>
      <c r="H8624" t="s">
        <v>18567</v>
      </c>
      <c r="I8624">
        <v>704.65099999999995</v>
      </c>
    </row>
    <row r="8625" spans="1:9" x14ac:dyDescent="0.25">
      <c r="A8625" t="s">
        <v>18568</v>
      </c>
      <c r="B8625">
        <v>13115</v>
      </c>
      <c r="C8625" s="2">
        <f t="shared" si="954"/>
        <v>44320</v>
      </c>
      <c r="D8625" s="1">
        <f>TIMEVALUE("11:34:08")</f>
        <v>0.48203703703703704</v>
      </c>
      <c r="E8625" s="2">
        <f t="shared" si="955"/>
        <v>44320</v>
      </c>
      <c r="F8625" s="1">
        <f>TIMEVALUE("11:36:01")</f>
        <v>0.48334490740740743</v>
      </c>
      <c r="G8625" t="s">
        <v>303</v>
      </c>
      <c r="H8625" t="s">
        <v>18569</v>
      </c>
      <c r="I8625">
        <v>704.27</v>
      </c>
    </row>
    <row r="8626" spans="1:9" x14ac:dyDescent="0.25">
      <c r="A8626" t="s">
        <v>18570</v>
      </c>
      <c r="B8626">
        <v>13115</v>
      </c>
      <c r="C8626" s="2">
        <f t="shared" si="954"/>
        <v>44320</v>
      </c>
      <c r="D8626" s="1">
        <f>TIMEVALUE("11:37:34")</f>
        <v>0.48442129629629632</v>
      </c>
      <c r="E8626" s="2">
        <f t="shared" si="955"/>
        <v>44320</v>
      </c>
      <c r="F8626" s="1">
        <f>TIMEVALUE("11:38:50")</f>
        <v>0.48530092592592594</v>
      </c>
      <c r="G8626" t="s">
        <v>352</v>
      </c>
      <c r="H8626" t="s">
        <v>18571</v>
      </c>
      <c r="I8626">
        <v>704.08900000000006</v>
      </c>
    </row>
    <row r="8627" spans="1:9" x14ac:dyDescent="0.25">
      <c r="A8627" t="s">
        <v>18572</v>
      </c>
      <c r="B8627">
        <v>13115</v>
      </c>
      <c r="C8627" s="2">
        <f t="shared" si="954"/>
        <v>44320</v>
      </c>
      <c r="D8627" s="1">
        <f>TIMEVALUE("13:22:39")</f>
        <v>0.55739583333333331</v>
      </c>
      <c r="E8627" s="2">
        <f t="shared" si="955"/>
        <v>44320</v>
      </c>
      <c r="F8627" s="1">
        <f>TIMEVALUE("13:23:30")</f>
        <v>0.55798611111111107</v>
      </c>
      <c r="G8627" t="s">
        <v>994</v>
      </c>
      <c r="H8627" t="s">
        <v>15683</v>
      </c>
      <c r="I8627">
        <v>703.85699999999997</v>
      </c>
    </row>
    <row r="8628" spans="1:9" x14ac:dyDescent="0.25">
      <c r="A8628" t="s">
        <v>18573</v>
      </c>
      <c r="B8628">
        <v>13115</v>
      </c>
      <c r="C8628" s="2">
        <f t="shared" si="954"/>
        <v>44320</v>
      </c>
      <c r="D8628" s="1">
        <f>TIMEVALUE("13:28:45")</f>
        <v>0.56163194444444442</v>
      </c>
      <c r="E8628" s="2">
        <f t="shared" si="955"/>
        <v>44320</v>
      </c>
      <c r="F8628" s="1">
        <f>TIMEVALUE("13:30:42")</f>
        <v>0.56298611111111108</v>
      </c>
      <c r="G8628" t="s">
        <v>601</v>
      </c>
      <c r="H8628" t="s">
        <v>18574</v>
      </c>
      <c r="I8628">
        <v>703.69899999999996</v>
      </c>
    </row>
    <row r="8629" spans="1:9" x14ac:dyDescent="0.25">
      <c r="A8629" t="s">
        <v>18575</v>
      </c>
      <c r="B8629">
        <v>13115</v>
      </c>
      <c r="C8629" s="2">
        <f t="shared" si="954"/>
        <v>44320</v>
      </c>
      <c r="D8629" s="1">
        <f>TIMEVALUE("13:32:50")</f>
        <v>0.5644675925925926</v>
      </c>
      <c r="E8629" s="2">
        <f t="shared" si="955"/>
        <v>44320</v>
      </c>
      <c r="F8629" s="1">
        <f>TIMEVALUE("13:33:28")</f>
        <v>0.56490740740740741</v>
      </c>
      <c r="G8629" t="s">
        <v>753</v>
      </c>
      <c r="H8629" t="s">
        <v>18576</v>
      </c>
      <c r="I8629">
        <v>703.54</v>
      </c>
    </row>
    <row r="8630" spans="1:9" x14ac:dyDescent="0.25">
      <c r="A8630" t="s">
        <v>18577</v>
      </c>
      <c r="B8630">
        <v>13115</v>
      </c>
      <c r="C8630" s="2">
        <f t="shared" si="954"/>
        <v>44320</v>
      </c>
      <c r="D8630" s="1">
        <f>TIMEVALUE("13:35:44")</f>
        <v>0.56648148148148147</v>
      </c>
      <c r="E8630" s="2">
        <f t="shared" si="955"/>
        <v>44320</v>
      </c>
      <c r="F8630" s="1">
        <f>TIMEVALUE("13:36:34")</f>
        <v>0.56706018518518519</v>
      </c>
      <c r="G8630" t="s">
        <v>2778</v>
      </c>
      <c r="H8630" t="s">
        <v>18578</v>
      </c>
      <c r="I8630">
        <v>703.35799999999995</v>
      </c>
    </row>
    <row r="8631" spans="1:9" x14ac:dyDescent="0.25">
      <c r="A8631" t="s">
        <v>18579</v>
      </c>
      <c r="B8631">
        <v>13115</v>
      </c>
      <c r="C8631" s="2">
        <f t="shared" si="954"/>
        <v>44320</v>
      </c>
      <c r="D8631" s="1">
        <f>TIMEVALUE("10:35:52")</f>
        <v>0.44157407407407406</v>
      </c>
      <c r="E8631" s="2">
        <f t="shared" si="955"/>
        <v>44320</v>
      </c>
      <c r="F8631" s="1">
        <f>TIMEVALUE("10:36:55")</f>
        <v>0.44230324074074073</v>
      </c>
      <c r="G8631" t="s">
        <v>346</v>
      </c>
      <c r="H8631" t="s">
        <v>18580</v>
      </c>
      <c r="I8631">
        <v>703.22400000000005</v>
      </c>
    </row>
    <row r="8632" spans="1:9" x14ac:dyDescent="0.25">
      <c r="A8632" t="s">
        <v>18581</v>
      </c>
      <c r="B8632">
        <v>13115</v>
      </c>
      <c r="C8632" s="2">
        <f t="shared" si="954"/>
        <v>44320</v>
      </c>
      <c r="D8632" s="1">
        <f>TIMEVALUE("13:58:22")</f>
        <v>0.58219907407407412</v>
      </c>
      <c r="E8632" s="2">
        <f t="shared" si="955"/>
        <v>44320</v>
      </c>
      <c r="F8632" s="1">
        <f>TIMEVALUE("13:59:41")</f>
        <v>0.58311342592592597</v>
      </c>
      <c r="G8632" t="s">
        <v>372</v>
      </c>
      <c r="H8632" t="s">
        <v>13902</v>
      </c>
      <c r="I8632">
        <v>705.08299999999997</v>
      </c>
    </row>
    <row r="8633" spans="1:9" x14ac:dyDescent="0.25">
      <c r="A8633" t="s">
        <v>18582</v>
      </c>
      <c r="B8633">
        <v>13115</v>
      </c>
      <c r="C8633" s="2">
        <f t="shared" ref="C8633:C8640" si="956">DATEVALUE("2025-05-08")</f>
        <v>44323</v>
      </c>
      <c r="D8633" s="1">
        <f>TIMEVALUE("08:17:07")</f>
        <v>0.34521990740740743</v>
      </c>
      <c r="E8633" s="2">
        <f t="shared" ref="E8633:E8640" si="957">DATEVALUE("2025-05-08")</f>
        <v>44323</v>
      </c>
      <c r="F8633" s="1">
        <f>TIMEVALUE("08:17:50")</f>
        <v>0.3457175925925926</v>
      </c>
      <c r="G8633" t="s">
        <v>2989</v>
      </c>
      <c r="H8633" t="s">
        <v>18583</v>
      </c>
      <c r="I8633">
        <v>705.05799999999999</v>
      </c>
    </row>
    <row r="8634" spans="1:9" x14ac:dyDescent="0.25">
      <c r="A8634" t="s">
        <v>18584</v>
      </c>
      <c r="B8634">
        <v>13115</v>
      </c>
      <c r="C8634" s="2">
        <f t="shared" si="956"/>
        <v>44323</v>
      </c>
      <c r="D8634" s="1">
        <f>TIMEVALUE("08:21:08")</f>
        <v>0.34800925925925924</v>
      </c>
      <c r="E8634" s="2">
        <f t="shared" si="957"/>
        <v>44323</v>
      </c>
      <c r="F8634" s="1">
        <f>TIMEVALUE("08:21:44")</f>
        <v>0.34842592592592592</v>
      </c>
      <c r="G8634" t="s">
        <v>1600</v>
      </c>
      <c r="H8634" t="s">
        <v>18585</v>
      </c>
      <c r="I8634">
        <v>704.87599999999998</v>
      </c>
    </row>
    <row r="8635" spans="1:9" x14ac:dyDescent="0.25">
      <c r="A8635" t="s">
        <v>18586</v>
      </c>
      <c r="B8635">
        <v>13115</v>
      </c>
      <c r="C8635" s="2">
        <f t="shared" si="956"/>
        <v>44323</v>
      </c>
      <c r="D8635" s="1">
        <f>TIMEVALUE("08:30:30")</f>
        <v>0.35451388888888891</v>
      </c>
      <c r="E8635" s="2">
        <f t="shared" si="957"/>
        <v>44323</v>
      </c>
      <c r="F8635" s="1">
        <f>TIMEVALUE("08:32:48")</f>
        <v>0.3561111111111111</v>
      </c>
      <c r="G8635" t="s">
        <v>2323</v>
      </c>
      <c r="H8635" t="s">
        <v>18588</v>
      </c>
      <c r="I8635">
        <v>704.49900000000002</v>
      </c>
    </row>
    <row r="8636" spans="1:9" x14ac:dyDescent="0.25">
      <c r="A8636" t="s">
        <v>18589</v>
      </c>
      <c r="B8636">
        <v>13115</v>
      </c>
      <c r="C8636" s="2">
        <f t="shared" si="956"/>
        <v>44323</v>
      </c>
      <c r="D8636" s="1">
        <f>TIMEVALUE("08:35:20")</f>
        <v>0.35787037037037039</v>
      </c>
      <c r="E8636" s="2">
        <f t="shared" si="957"/>
        <v>44323</v>
      </c>
      <c r="F8636" s="1">
        <f>TIMEVALUE("08:45:24")</f>
        <v>0.36486111111111114</v>
      </c>
      <c r="G8636" t="s">
        <v>3694</v>
      </c>
      <c r="H8636" t="s">
        <v>18590</v>
      </c>
      <c r="I8636">
        <v>704.34900000000005</v>
      </c>
    </row>
    <row r="8637" spans="1:9" x14ac:dyDescent="0.25">
      <c r="A8637" t="s">
        <v>18591</v>
      </c>
      <c r="B8637">
        <v>13115</v>
      </c>
      <c r="C8637" s="2">
        <f t="shared" si="956"/>
        <v>44323</v>
      </c>
      <c r="D8637" s="1">
        <f>TIMEVALUE("08:47:31")</f>
        <v>0.36633101851851851</v>
      </c>
      <c r="E8637" s="2">
        <f t="shared" si="957"/>
        <v>44323</v>
      </c>
      <c r="F8637" s="1">
        <f>TIMEVALUE("09:05:39")</f>
        <v>0.37892361111111111</v>
      </c>
      <c r="G8637" t="s">
        <v>9887</v>
      </c>
      <c r="H8637" t="s">
        <v>18592</v>
      </c>
      <c r="I8637">
        <v>704.32299999999998</v>
      </c>
    </row>
    <row r="8638" spans="1:9" x14ac:dyDescent="0.25">
      <c r="A8638" t="s">
        <v>18593</v>
      </c>
      <c r="B8638">
        <v>13115</v>
      </c>
      <c r="C8638" s="2">
        <f t="shared" si="956"/>
        <v>44323</v>
      </c>
      <c r="D8638" s="1">
        <f>TIMEVALUE("09:08:23")</f>
        <v>0.38082175925925926</v>
      </c>
      <c r="E8638" s="2">
        <f t="shared" si="957"/>
        <v>44323</v>
      </c>
      <c r="F8638" s="1">
        <f>TIMEVALUE("09:18:41")</f>
        <v>0.38797453703703705</v>
      </c>
      <c r="G8638" t="s">
        <v>7932</v>
      </c>
      <c r="H8638" t="s">
        <v>18594</v>
      </c>
      <c r="I8638">
        <v>704.06399999999996</v>
      </c>
    </row>
    <row r="8639" spans="1:9" x14ac:dyDescent="0.25">
      <c r="A8639" t="s">
        <v>18595</v>
      </c>
      <c r="B8639">
        <v>13115</v>
      </c>
      <c r="C8639" s="2">
        <f t="shared" si="956"/>
        <v>44323</v>
      </c>
      <c r="D8639" s="1">
        <f>TIMEVALUE("09:22:00")</f>
        <v>0.39027777777777778</v>
      </c>
      <c r="E8639" s="2">
        <f t="shared" si="957"/>
        <v>44323</v>
      </c>
      <c r="F8639" s="1">
        <f>TIMEVALUE("09:23:23")</f>
        <v>0.39123842592592595</v>
      </c>
      <c r="G8639" t="s">
        <v>281</v>
      </c>
      <c r="H8639" t="s">
        <v>18597</v>
      </c>
      <c r="I8639">
        <v>704.13199999999995</v>
      </c>
    </row>
    <row r="8640" spans="1:9" x14ac:dyDescent="0.25">
      <c r="A8640" t="s">
        <v>18598</v>
      </c>
      <c r="B8640">
        <v>13115</v>
      </c>
      <c r="C8640" s="2">
        <f t="shared" si="956"/>
        <v>44323</v>
      </c>
      <c r="D8640" s="1">
        <f>TIMEVALUE("09:26:33")</f>
        <v>0.3934375</v>
      </c>
      <c r="E8640" s="2">
        <f t="shared" si="957"/>
        <v>44323</v>
      </c>
      <c r="F8640" s="1">
        <f>TIMEVALUE("09:27:27")</f>
        <v>0.39406249999999998</v>
      </c>
      <c r="G8640" t="s">
        <v>2775</v>
      </c>
      <c r="H8640" t="s">
        <v>18599</v>
      </c>
      <c r="I8640">
        <v>703.572</v>
      </c>
    </row>
    <row r="8641" spans="1:9" x14ac:dyDescent="0.25">
      <c r="A8641" t="s">
        <v>217</v>
      </c>
      <c r="B8641">
        <v>13115</v>
      </c>
      <c r="C8641" s="2">
        <f>DATEVALUE("2025-05-05")</f>
        <v>44320</v>
      </c>
      <c r="D8641" s="1">
        <f>TIMEVALUE("13:43:59")</f>
        <v>0.57221064814814815</v>
      </c>
      <c r="E8641" s="2">
        <f>DATEVALUE("2025-05-05")</f>
        <v>44320</v>
      </c>
      <c r="F8641" s="1">
        <f>TIMEVALUE("13:49:36")</f>
        <v>0.57611111111111113</v>
      </c>
      <c r="G8641" t="s">
        <v>2488</v>
      </c>
      <c r="H8641" t="s">
        <v>18600</v>
      </c>
      <c r="I8641">
        <v>704.04200000000003</v>
      </c>
    </row>
    <row r="8642" spans="1:9" x14ac:dyDescent="0.25">
      <c r="A8642" t="s">
        <v>18601</v>
      </c>
      <c r="B8642">
        <v>13115</v>
      </c>
      <c r="C8642" s="2">
        <f>DATEVALUE("2025-05-08")</f>
        <v>44323</v>
      </c>
      <c r="D8642" s="1">
        <f>TIMEVALUE("09:33:30")</f>
        <v>0.39826388888888886</v>
      </c>
      <c r="E8642" s="2">
        <f>DATEVALUE("2025-05-08")</f>
        <v>44323</v>
      </c>
      <c r="F8642" s="1">
        <f>TIMEVALUE("09:34:04")</f>
        <v>0.3986574074074074</v>
      </c>
      <c r="G8642" t="s">
        <v>17674</v>
      </c>
      <c r="H8642" t="s">
        <v>18602</v>
      </c>
      <c r="I8642">
        <v>703.28300000000002</v>
      </c>
    </row>
    <row r="8643" spans="1:9" x14ac:dyDescent="0.25">
      <c r="A8643" t="s">
        <v>18603</v>
      </c>
      <c r="B8643">
        <v>13115</v>
      </c>
      <c r="C8643" s="2">
        <f>DATEVALUE("2025-05-05")</f>
        <v>44320</v>
      </c>
      <c r="D8643" s="1">
        <f>TIMEVALUE("13:40:06")</f>
        <v>0.56951388888888888</v>
      </c>
      <c r="E8643" s="2">
        <f>DATEVALUE("2025-05-05")</f>
        <v>44320</v>
      </c>
      <c r="F8643" s="1">
        <f>TIMEVALUE("13:40:51")</f>
        <v>0.57003472222222218</v>
      </c>
      <c r="G8643" t="s">
        <v>2240</v>
      </c>
      <c r="H8643" t="s">
        <v>18604</v>
      </c>
      <c r="I8643">
        <v>703.07</v>
      </c>
    </row>
    <row r="8644" spans="1:9" x14ac:dyDescent="0.25">
      <c r="A8644" t="s">
        <v>18605</v>
      </c>
      <c r="B8644">
        <v>11654551</v>
      </c>
      <c r="C8644" s="2">
        <f t="shared" ref="C8644:C8662" si="958">DATEVALUE("2025-07-09")</f>
        <v>44385</v>
      </c>
      <c r="D8644" s="1">
        <f>TIMEVALUE("11:22:23")</f>
        <v>0.47387731481481482</v>
      </c>
      <c r="E8644" s="2">
        <f t="shared" ref="E8644:E8662" si="959">DATEVALUE("2025-07-09")</f>
        <v>44385</v>
      </c>
      <c r="F8644" s="1">
        <f>TIMEVALUE("11:36:39")</f>
        <v>0.48378472222222224</v>
      </c>
      <c r="G8644" t="s">
        <v>14693</v>
      </c>
      <c r="H8644" t="s">
        <v>18606</v>
      </c>
      <c r="I8644">
        <v>697.61300000000006</v>
      </c>
    </row>
    <row r="8645" spans="1:9" x14ac:dyDescent="0.25">
      <c r="A8645" t="s">
        <v>18607</v>
      </c>
      <c r="B8645">
        <v>11654551</v>
      </c>
      <c r="C8645" s="2">
        <f t="shared" si="958"/>
        <v>44385</v>
      </c>
      <c r="D8645" s="1">
        <f>TIMEVALUE("11:40:48")</f>
        <v>0.48666666666666669</v>
      </c>
      <c r="E8645" s="2">
        <f t="shared" si="959"/>
        <v>44385</v>
      </c>
      <c r="F8645" s="1">
        <f>TIMEVALUE("11:51:14")</f>
        <v>0.49391203703703701</v>
      </c>
      <c r="G8645" t="s">
        <v>11102</v>
      </c>
      <c r="H8645" t="s">
        <v>18608</v>
      </c>
      <c r="I8645">
        <v>697.91200000000003</v>
      </c>
    </row>
    <row r="8646" spans="1:9" x14ac:dyDescent="0.25">
      <c r="A8646" t="s">
        <v>18609</v>
      </c>
      <c r="B8646">
        <v>11654551</v>
      </c>
      <c r="C8646" s="2">
        <f t="shared" si="958"/>
        <v>44385</v>
      </c>
      <c r="D8646" s="1">
        <f>TIMEVALUE("13:16:02")</f>
        <v>0.55280092592592589</v>
      </c>
      <c r="E8646" s="2">
        <f t="shared" si="959"/>
        <v>44385</v>
      </c>
      <c r="F8646" s="1">
        <f>TIMEVALUE("13:18:23")</f>
        <v>0.55443287037037037</v>
      </c>
      <c r="G8646" t="s">
        <v>242</v>
      </c>
      <c r="H8646" t="s">
        <v>17223</v>
      </c>
      <c r="I8646">
        <v>695.18100000000004</v>
      </c>
    </row>
    <row r="8647" spans="1:9" x14ac:dyDescent="0.25">
      <c r="A8647" t="s">
        <v>18610</v>
      </c>
      <c r="B8647">
        <v>11654551</v>
      </c>
      <c r="C8647" s="2">
        <f t="shared" si="958"/>
        <v>44385</v>
      </c>
      <c r="D8647" s="1">
        <f>TIMEVALUE("13:22:02")</f>
        <v>0.55696759259259254</v>
      </c>
      <c r="E8647" s="2">
        <f t="shared" si="959"/>
        <v>44385</v>
      </c>
      <c r="F8647" s="1">
        <f>TIMEVALUE("13:27:01")</f>
        <v>0.56042824074074071</v>
      </c>
      <c r="G8647" t="s">
        <v>6722</v>
      </c>
      <c r="H8647" t="s">
        <v>18611</v>
      </c>
      <c r="I8647">
        <v>694.39300000000003</v>
      </c>
    </row>
    <row r="8648" spans="1:9" x14ac:dyDescent="0.25">
      <c r="A8648" t="s">
        <v>18612</v>
      </c>
      <c r="B8648">
        <v>11654551</v>
      </c>
      <c r="C8648" s="2">
        <f t="shared" si="958"/>
        <v>44385</v>
      </c>
      <c r="D8648" s="1">
        <f>TIMEVALUE("13:30:09")</f>
        <v>0.56260416666666668</v>
      </c>
      <c r="E8648" s="2">
        <f t="shared" si="959"/>
        <v>44385</v>
      </c>
      <c r="F8648" s="1">
        <f>TIMEVALUE("13:33:07")</f>
        <v>0.56466435185185182</v>
      </c>
      <c r="G8648" t="s">
        <v>2976</v>
      </c>
      <c r="H8648" t="s">
        <v>18613</v>
      </c>
      <c r="I8648">
        <v>693.51900000000001</v>
      </c>
    </row>
    <row r="8649" spans="1:9" x14ac:dyDescent="0.25">
      <c r="A8649" t="s">
        <v>18614</v>
      </c>
      <c r="B8649">
        <v>11654551</v>
      </c>
      <c r="C8649" s="2">
        <f t="shared" si="958"/>
        <v>44385</v>
      </c>
      <c r="D8649" s="1">
        <f>TIMEVALUE("13:35:58")</f>
        <v>0.56664351851851846</v>
      </c>
      <c r="E8649" s="2">
        <f t="shared" si="959"/>
        <v>44385</v>
      </c>
      <c r="F8649" s="1">
        <f>TIMEVALUE("13:50:26")</f>
        <v>0.57668981481481485</v>
      </c>
      <c r="G8649" t="s">
        <v>594</v>
      </c>
      <c r="H8649" t="s">
        <v>18615</v>
      </c>
      <c r="I8649">
        <v>693.03099999999995</v>
      </c>
    </row>
    <row r="8650" spans="1:9" x14ac:dyDescent="0.25">
      <c r="A8650" t="s">
        <v>18616</v>
      </c>
      <c r="B8650">
        <v>11654551</v>
      </c>
      <c r="C8650" s="2">
        <f t="shared" si="958"/>
        <v>44385</v>
      </c>
      <c r="D8650" s="1">
        <f>TIMEVALUE("13:55:12")</f>
        <v>0.57999999999999996</v>
      </c>
      <c r="E8650" s="2">
        <f t="shared" si="959"/>
        <v>44385</v>
      </c>
      <c r="F8650" s="1">
        <f>TIMEVALUE("13:58:41")</f>
        <v>0.58241898148148152</v>
      </c>
      <c r="G8650" t="s">
        <v>419</v>
      </c>
      <c r="H8650" t="s">
        <v>18617</v>
      </c>
      <c r="I8650">
        <v>691.96400000000006</v>
      </c>
    </row>
    <row r="8651" spans="1:9" x14ac:dyDescent="0.25">
      <c r="A8651" t="s">
        <v>18618</v>
      </c>
      <c r="B8651">
        <v>11654551</v>
      </c>
      <c r="C8651" s="2">
        <f t="shared" si="958"/>
        <v>44385</v>
      </c>
      <c r="D8651" s="1">
        <f>TIMEVALUE("11:06:31")</f>
        <v>0.46285879629629628</v>
      </c>
      <c r="E8651" s="2">
        <f t="shared" si="959"/>
        <v>44385</v>
      </c>
      <c r="F8651" s="1">
        <f>TIMEVALUE("11:13:55")</f>
        <v>0.4679976851851852</v>
      </c>
      <c r="G8651" t="s">
        <v>1856</v>
      </c>
      <c r="H8651" t="s">
        <v>13857</v>
      </c>
      <c r="I8651">
        <v>691.38400000000001</v>
      </c>
    </row>
    <row r="8652" spans="1:9" x14ac:dyDescent="0.25">
      <c r="A8652" t="s">
        <v>18619</v>
      </c>
      <c r="B8652">
        <v>11654551</v>
      </c>
      <c r="C8652" s="2">
        <f t="shared" si="958"/>
        <v>44385</v>
      </c>
      <c r="D8652" s="1">
        <f>TIMEVALUE("10:24:40")</f>
        <v>0.43379629629629629</v>
      </c>
      <c r="E8652" s="2">
        <f t="shared" si="959"/>
        <v>44385</v>
      </c>
      <c r="F8652" s="1">
        <f>TIMEVALUE("10:28:01")</f>
        <v>0.43612268518518521</v>
      </c>
      <c r="G8652" t="s">
        <v>124</v>
      </c>
      <c r="H8652" t="s">
        <v>18620</v>
      </c>
      <c r="I8652">
        <v>691.87599999999998</v>
      </c>
    </row>
    <row r="8653" spans="1:9" x14ac:dyDescent="0.25">
      <c r="A8653" t="s">
        <v>18621</v>
      </c>
      <c r="B8653">
        <v>11654551</v>
      </c>
      <c r="C8653" s="2">
        <f t="shared" si="958"/>
        <v>44385</v>
      </c>
      <c r="D8653" s="1">
        <f>TIMEVALUE("10:29:52")</f>
        <v>0.43740740740740741</v>
      </c>
      <c r="E8653" s="2">
        <f t="shared" si="959"/>
        <v>44385</v>
      </c>
      <c r="F8653" s="1">
        <f>TIMEVALUE("10:37:07")</f>
        <v>0.44244212962962964</v>
      </c>
      <c r="G8653" t="s">
        <v>2796</v>
      </c>
      <c r="H8653" t="s">
        <v>18622</v>
      </c>
      <c r="I8653">
        <v>694.88699999999994</v>
      </c>
    </row>
    <row r="8654" spans="1:9" x14ac:dyDescent="0.25">
      <c r="A8654" t="s">
        <v>18623</v>
      </c>
      <c r="B8654">
        <v>11654551</v>
      </c>
      <c r="C8654" s="2">
        <f t="shared" si="958"/>
        <v>44385</v>
      </c>
      <c r="D8654" s="1">
        <f>TIMEVALUE("08:35:01")</f>
        <v>0.35765046296296299</v>
      </c>
      <c r="E8654" s="2">
        <f t="shared" si="959"/>
        <v>44385</v>
      </c>
      <c r="F8654" s="1">
        <f>TIMEVALUE("08:39:58")</f>
        <v>0.36108796296296297</v>
      </c>
      <c r="G8654" t="s">
        <v>646</v>
      </c>
      <c r="H8654" t="s">
        <v>18624</v>
      </c>
      <c r="I8654">
        <v>696.27</v>
      </c>
    </row>
    <row r="8655" spans="1:9" x14ac:dyDescent="0.25">
      <c r="A8655" t="s">
        <v>18625</v>
      </c>
      <c r="B8655">
        <v>11654551</v>
      </c>
      <c r="C8655" s="2">
        <f t="shared" si="958"/>
        <v>44385</v>
      </c>
      <c r="D8655" s="1">
        <f>TIMEVALUE("09:03:37")</f>
        <v>0.3775115740740741</v>
      </c>
      <c r="E8655" s="2">
        <f t="shared" si="959"/>
        <v>44385</v>
      </c>
      <c r="F8655" s="1">
        <f>TIMEVALUE("09:07:52")</f>
        <v>0.38046296296296295</v>
      </c>
      <c r="G8655" t="s">
        <v>2125</v>
      </c>
      <c r="H8655" t="s">
        <v>18626</v>
      </c>
      <c r="I8655">
        <v>695.73400000000004</v>
      </c>
    </row>
    <row r="8656" spans="1:9" x14ac:dyDescent="0.25">
      <c r="A8656" t="s">
        <v>18627</v>
      </c>
      <c r="B8656">
        <v>11654551</v>
      </c>
      <c r="C8656" s="2">
        <f t="shared" si="958"/>
        <v>44385</v>
      </c>
      <c r="D8656" s="1">
        <f>TIMEVALUE("09:11:44")</f>
        <v>0.38314814814814813</v>
      </c>
      <c r="E8656" s="2">
        <f t="shared" si="959"/>
        <v>44385</v>
      </c>
      <c r="F8656" s="1">
        <f>TIMEVALUE("09:14:43")</f>
        <v>0.38521990740740741</v>
      </c>
      <c r="G8656" t="s">
        <v>2326</v>
      </c>
      <c r="H8656" t="s">
        <v>18628</v>
      </c>
      <c r="I8656">
        <v>695.17600000000004</v>
      </c>
    </row>
    <row r="8657" spans="1:9" x14ac:dyDescent="0.25">
      <c r="A8657" t="s">
        <v>18629</v>
      </c>
      <c r="B8657">
        <v>11654551</v>
      </c>
      <c r="C8657" s="2">
        <f t="shared" si="958"/>
        <v>44385</v>
      </c>
      <c r="D8657" s="1">
        <f>TIMEVALUE("09:17:28")</f>
        <v>0.38712962962962966</v>
      </c>
      <c r="E8657" s="2">
        <f t="shared" si="959"/>
        <v>44385</v>
      </c>
      <c r="F8657" s="1">
        <f>TIMEVALUE("09:24:00")</f>
        <v>0.39166666666666666</v>
      </c>
      <c r="G8657" t="s">
        <v>4061</v>
      </c>
      <c r="H8657" t="s">
        <v>2949</v>
      </c>
      <c r="I8657">
        <v>694.4</v>
      </c>
    </row>
    <row r="8658" spans="1:9" x14ac:dyDescent="0.25">
      <c r="A8658" t="s">
        <v>18631</v>
      </c>
      <c r="B8658">
        <v>11654551</v>
      </c>
      <c r="C8658" s="2">
        <f t="shared" si="958"/>
        <v>44385</v>
      </c>
      <c r="D8658" s="1">
        <f>TIMEVALUE("09:26:12")</f>
        <v>0.39319444444444446</v>
      </c>
      <c r="E8658" s="2">
        <f t="shared" si="959"/>
        <v>44385</v>
      </c>
      <c r="F8658" s="1">
        <f>TIMEVALUE("09:30:16")</f>
        <v>0.39601851851851849</v>
      </c>
      <c r="G8658" t="s">
        <v>915</v>
      </c>
      <c r="H8658" t="s">
        <v>18632</v>
      </c>
      <c r="I8658">
        <v>693.66499999999996</v>
      </c>
    </row>
    <row r="8659" spans="1:9" x14ac:dyDescent="0.25">
      <c r="A8659" t="s">
        <v>18633</v>
      </c>
      <c r="B8659">
        <v>11654551</v>
      </c>
      <c r="C8659" s="2">
        <f t="shared" si="958"/>
        <v>44385</v>
      </c>
      <c r="D8659" s="1">
        <f>TIMEVALUE("09:32:29")</f>
        <v>0.39755787037037038</v>
      </c>
      <c r="E8659" s="2">
        <f t="shared" si="959"/>
        <v>44385</v>
      </c>
      <c r="F8659" s="1">
        <f>TIMEVALUE("09:45:22")</f>
        <v>0.40650462962962963</v>
      </c>
      <c r="G8659" t="s">
        <v>10051</v>
      </c>
      <c r="H8659" t="s">
        <v>18634</v>
      </c>
      <c r="I8659">
        <v>693.077</v>
      </c>
    </row>
    <row r="8660" spans="1:9" x14ac:dyDescent="0.25">
      <c r="A8660" t="s">
        <v>18635</v>
      </c>
      <c r="B8660">
        <v>11654551</v>
      </c>
      <c r="C8660" s="2">
        <f t="shared" si="958"/>
        <v>44385</v>
      </c>
      <c r="D8660" s="1">
        <f>TIMEVALUE("09:48:39")</f>
        <v>0.40878472222222223</v>
      </c>
      <c r="E8660" s="2">
        <f t="shared" si="959"/>
        <v>44385</v>
      </c>
      <c r="F8660" s="1">
        <f>TIMEVALUE("09:59:22")</f>
        <v>0.41622685185185188</v>
      </c>
      <c r="G8660" t="s">
        <v>364</v>
      </c>
      <c r="H8660" t="s">
        <v>18636</v>
      </c>
      <c r="I8660">
        <v>692.48500000000001</v>
      </c>
    </row>
    <row r="8661" spans="1:9" x14ac:dyDescent="0.25">
      <c r="A8661" t="s">
        <v>18637</v>
      </c>
      <c r="B8661">
        <v>11654551</v>
      </c>
      <c r="C8661" s="2">
        <f t="shared" si="958"/>
        <v>44385</v>
      </c>
      <c r="D8661" s="1">
        <f>TIMEVALUE("10:08:44")</f>
        <v>0.42273148148148149</v>
      </c>
      <c r="E8661" s="2">
        <f t="shared" si="959"/>
        <v>44385</v>
      </c>
      <c r="F8661" s="1">
        <f>TIMEVALUE("10:20:44")</f>
        <v>0.43106481481481479</v>
      </c>
      <c r="G8661" t="s">
        <v>7400</v>
      </c>
      <c r="H8661" t="s">
        <v>18638</v>
      </c>
      <c r="I8661">
        <v>691.67499999999995</v>
      </c>
    </row>
    <row r="8662" spans="1:9" x14ac:dyDescent="0.25">
      <c r="A8662" t="s">
        <v>18639</v>
      </c>
      <c r="B8662">
        <v>11654551</v>
      </c>
      <c r="C8662" s="2">
        <f t="shared" si="958"/>
        <v>44385</v>
      </c>
      <c r="D8662" s="1">
        <f>TIMEVALUE("08:47:12")</f>
        <v>0.36611111111111111</v>
      </c>
      <c r="E8662" s="2">
        <f t="shared" si="959"/>
        <v>44385</v>
      </c>
      <c r="F8662" s="1">
        <f>TIMEVALUE("08:54:41")</f>
        <v>0.37130787037037039</v>
      </c>
      <c r="G8662" t="s">
        <v>968</v>
      </c>
      <c r="H8662" t="s">
        <v>18640</v>
      </c>
      <c r="I8662">
        <v>691.16800000000001</v>
      </c>
    </row>
    <row r="8663" spans="1:9" x14ac:dyDescent="0.25">
      <c r="A8663" t="s">
        <v>18641</v>
      </c>
      <c r="B8663">
        <v>13112</v>
      </c>
      <c r="C8663" s="2">
        <f>DATEVALUE("2025-04-15")</f>
        <v>44300</v>
      </c>
      <c r="D8663" s="1">
        <f>TIMEVALUE("10:12:57")</f>
        <v>0.4256597222222222</v>
      </c>
      <c r="E8663" s="2">
        <f>DATEVALUE("2025-04-15")</f>
        <v>44300</v>
      </c>
      <c r="F8663" s="1">
        <f>TIMEVALUE("10:22:06")</f>
        <v>0.43201388888888886</v>
      </c>
      <c r="G8663" t="s">
        <v>1065</v>
      </c>
      <c r="H8663" t="s">
        <v>18642</v>
      </c>
      <c r="I8663">
        <v>692.69100000000003</v>
      </c>
    </row>
    <row r="8664" spans="1:9" x14ac:dyDescent="0.25">
      <c r="A8664" t="s">
        <v>18643</v>
      </c>
      <c r="B8664">
        <v>11654551</v>
      </c>
      <c r="C8664" s="2">
        <f t="shared" ref="C8664:C8677" si="960">DATEVALUE("2025-07-08")</f>
        <v>44384</v>
      </c>
      <c r="D8664" s="1">
        <f>TIMEVALUE("09:56:40")</f>
        <v>0.41435185185185186</v>
      </c>
      <c r="E8664" s="2">
        <f t="shared" ref="E8664:E8677" si="961">DATEVALUE("2025-07-08")</f>
        <v>44384</v>
      </c>
      <c r="F8664" s="1">
        <f>TIMEVALUE("10:14:31")</f>
        <v>0.42674768518518519</v>
      </c>
      <c r="G8664" t="s">
        <v>9997</v>
      </c>
      <c r="H8664" t="s">
        <v>18644</v>
      </c>
      <c r="I8664">
        <v>696.81799999999998</v>
      </c>
    </row>
    <row r="8665" spans="1:9" x14ac:dyDescent="0.25">
      <c r="A8665" t="s">
        <v>18645</v>
      </c>
      <c r="B8665">
        <v>11654551</v>
      </c>
      <c r="C8665" s="2">
        <f t="shared" si="960"/>
        <v>44384</v>
      </c>
      <c r="D8665" s="1">
        <f>TIMEVALUE("10:54:25")</f>
        <v>0.45445601851851852</v>
      </c>
      <c r="E8665" s="2">
        <f t="shared" si="961"/>
        <v>44384</v>
      </c>
      <c r="F8665" s="1">
        <f>TIMEVALUE("11:03:48")</f>
        <v>0.46097222222222223</v>
      </c>
      <c r="G8665" t="s">
        <v>7582</v>
      </c>
      <c r="H8665" t="s">
        <v>18646</v>
      </c>
      <c r="I8665">
        <v>695.45600000000002</v>
      </c>
    </row>
    <row r="8666" spans="1:9" x14ac:dyDescent="0.25">
      <c r="A8666" t="s">
        <v>18647</v>
      </c>
      <c r="B8666">
        <v>11654551</v>
      </c>
      <c r="C8666" s="2">
        <f t="shared" si="960"/>
        <v>44384</v>
      </c>
      <c r="D8666" s="1">
        <f>TIMEVALUE("11:06:50")</f>
        <v>0.46307870370370369</v>
      </c>
      <c r="E8666" s="2">
        <f t="shared" si="961"/>
        <v>44384</v>
      </c>
      <c r="F8666" s="1">
        <f>TIMEVALUE("11:13:21")</f>
        <v>0.46760416666666665</v>
      </c>
      <c r="G8666" t="s">
        <v>130</v>
      </c>
      <c r="H8666" t="s">
        <v>18648</v>
      </c>
      <c r="I8666">
        <v>695.19600000000003</v>
      </c>
    </row>
    <row r="8667" spans="1:9" x14ac:dyDescent="0.25">
      <c r="A8667" t="s">
        <v>18649</v>
      </c>
      <c r="B8667">
        <v>11654551</v>
      </c>
      <c r="C8667" s="2">
        <f t="shared" si="960"/>
        <v>44384</v>
      </c>
      <c r="D8667" s="1">
        <f>TIMEVALUE("11:16:59")</f>
        <v>0.47012731481481479</v>
      </c>
      <c r="E8667" s="2">
        <f t="shared" si="961"/>
        <v>44384</v>
      </c>
      <c r="F8667" s="1">
        <f>TIMEVALUE("11:24:41")</f>
        <v>0.47547453703703701</v>
      </c>
      <c r="G8667" t="s">
        <v>1129</v>
      </c>
      <c r="H8667" t="s">
        <v>18650</v>
      </c>
      <c r="I8667">
        <v>694.48400000000004</v>
      </c>
    </row>
    <row r="8668" spans="1:9" x14ac:dyDescent="0.25">
      <c r="A8668" t="s">
        <v>18651</v>
      </c>
      <c r="B8668">
        <v>11654551</v>
      </c>
      <c r="C8668" s="2">
        <f t="shared" si="960"/>
        <v>44384</v>
      </c>
      <c r="D8668" s="1">
        <f>TIMEVALUE("11:29:43")</f>
        <v>0.47896990740740741</v>
      </c>
      <c r="E8668" s="2">
        <f t="shared" si="961"/>
        <v>44384</v>
      </c>
      <c r="F8668" s="1">
        <f>TIMEVALUE("11:37:11")</f>
        <v>0.4841550925925926</v>
      </c>
      <c r="G8668" t="s">
        <v>4004</v>
      </c>
      <c r="H8668" t="s">
        <v>18652</v>
      </c>
      <c r="I8668">
        <v>693.75300000000004</v>
      </c>
    </row>
    <row r="8669" spans="1:9" x14ac:dyDescent="0.25">
      <c r="A8669" t="s">
        <v>18653</v>
      </c>
      <c r="B8669">
        <v>11654551</v>
      </c>
      <c r="C8669" s="2">
        <f t="shared" si="960"/>
        <v>44384</v>
      </c>
      <c r="D8669" s="1">
        <f>TIMEVALUE("11:39:52")</f>
        <v>0.48601851851851852</v>
      </c>
      <c r="E8669" s="2">
        <f t="shared" si="961"/>
        <v>44384</v>
      </c>
      <c r="F8669" s="1">
        <f>TIMEVALUE("11:42:56")</f>
        <v>0.48814814814814816</v>
      </c>
      <c r="G8669" t="s">
        <v>511</v>
      </c>
      <c r="H8669" t="s">
        <v>17520</v>
      </c>
      <c r="I8669">
        <v>693.09500000000003</v>
      </c>
    </row>
    <row r="8670" spans="1:9" x14ac:dyDescent="0.25">
      <c r="A8670" t="s">
        <v>18654</v>
      </c>
      <c r="B8670">
        <v>11654551</v>
      </c>
      <c r="C8670" s="2">
        <f t="shared" si="960"/>
        <v>44384</v>
      </c>
      <c r="D8670" s="1">
        <f>TIMEVALUE("11:45:37")</f>
        <v>0.49001157407407409</v>
      </c>
      <c r="E8670" s="2">
        <f t="shared" si="961"/>
        <v>44384</v>
      </c>
      <c r="F8670" s="1">
        <f>TIMEVALUE("11:51:05")</f>
        <v>0.49380787037037038</v>
      </c>
      <c r="G8670" t="s">
        <v>5872</v>
      </c>
      <c r="H8670" t="s">
        <v>18655</v>
      </c>
      <c r="I8670">
        <v>692.99699999999996</v>
      </c>
    </row>
    <row r="8671" spans="1:9" x14ac:dyDescent="0.25">
      <c r="A8671" t="s">
        <v>18656</v>
      </c>
      <c r="B8671">
        <v>11654551</v>
      </c>
      <c r="C8671" s="2">
        <f t="shared" si="960"/>
        <v>44384</v>
      </c>
      <c r="D8671" s="1">
        <f>TIMEVALUE("11:55:17")</f>
        <v>0.49672453703703706</v>
      </c>
      <c r="E8671" s="2">
        <f t="shared" si="961"/>
        <v>44384</v>
      </c>
      <c r="F8671" s="1">
        <f>TIMEVALUE("11:59:37")</f>
        <v>0.49973379629629627</v>
      </c>
      <c r="G8671" t="s">
        <v>517</v>
      </c>
      <c r="H8671" t="s">
        <v>18657</v>
      </c>
      <c r="I8671">
        <v>691.84699999999998</v>
      </c>
    </row>
    <row r="8672" spans="1:9" x14ac:dyDescent="0.25">
      <c r="A8672" t="s">
        <v>18658</v>
      </c>
      <c r="B8672">
        <v>11654551</v>
      </c>
      <c r="C8672" s="2">
        <f t="shared" si="960"/>
        <v>44384</v>
      </c>
      <c r="D8672" s="1">
        <f>TIMEVALUE("12:02:09")</f>
        <v>0.50149305555555557</v>
      </c>
      <c r="E8672" s="2">
        <f t="shared" si="961"/>
        <v>44384</v>
      </c>
      <c r="F8672" s="1">
        <f>TIMEVALUE("12:06:57")</f>
        <v>0.50482638888888887</v>
      </c>
      <c r="G8672" t="s">
        <v>3420</v>
      </c>
      <c r="H8672" t="s">
        <v>16054</v>
      </c>
      <c r="I8672">
        <v>691.85900000000004</v>
      </c>
    </row>
    <row r="8673" spans="1:9" x14ac:dyDescent="0.25">
      <c r="A8673" t="s">
        <v>18659</v>
      </c>
      <c r="B8673">
        <v>11654551</v>
      </c>
      <c r="C8673" s="2">
        <f t="shared" si="960"/>
        <v>44384</v>
      </c>
      <c r="D8673" s="1">
        <f>TIMEVALUE("13:14:13")</f>
        <v>0.55153935185185188</v>
      </c>
      <c r="E8673" s="2">
        <f t="shared" si="961"/>
        <v>44384</v>
      </c>
      <c r="F8673" s="1">
        <f>TIMEVALUE("13:19:12")</f>
        <v>0.55500000000000005</v>
      </c>
      <c r="G8673" t="s">
        <v>6722</v>
      </c>
      <c r="H8673" t="s">
        <v>16913</v>
      </c>
      <c r="I8673">
        <v>690.65700000000004</v>
      </c>
    </row>
    <row r="8674" spans="1:9" x14ac:dyDescent="0.25">
      <c r="A8674" t="s">
        <v>18660</v>
      </c>
      <c r="B8674">
        <v>11654551</v>
      </c>
      <c r="C8674" s="2">
        <f t="shared" si="960"/>
        <v>44384</v>
      </c>
      <c r="D8674" s="1">
        <f>TIMEVALUE("13:22:57")</f>
        <v>0.55760416666666668</v>
      </c>
      <c r="E8674" s="2">
        <f t="shared" si="961"/>
        <v>44384</v>
      </c>
      <c r="F8674" s="1">
        <f>TIMEVALUE("13:29:28")</f>
        <v>0.56212962962962965</v>
      </c>
      <c r="G8674" t="s">
        <v>130</v>
      </c>
      <c r="H8674" t="s">
        <v>15759</v>
      </c>
      <c r="I8674">
        <v>690.22400000000005</v>
      </c>
    </row>
    <row r="8675" spans="1:9" x14ac:dyDescent="0.25">
      <c r="A8675" t="s">
        <v>18661</v>
      </c>
      <c r="B8675">
        <v>11654551</v>
      </c>
      <c r="C8675" s="2">
        <f t="shared" si="960"/>
        <v>44384</v>
      </c>
      <c r="D8675" s="1">
        <f>TIMEVALUE("13:37:55")</f>
        <v>0.56799768518518523</v>
      </c>
      <c r="E8675" s="2">
        <f t="shared" si="961"/>
        <v>44384</v>
      </c>
      <c r="F8675" s="1">
        <f>TIMEVALUE("13:41:03")</f>
        <v>0.57017361111111109</v>
      </c>
      <c r="G8675" t="s">
        <v>388</v>
      </c>
      <c r="H8675" t="s">
        <v>15216</v>
      </c>
      <c r="I8675">
        <v>689.53</v>
      </c>
    </row>
    <row r="8676" spans="1:9" x14ac:dyDescent="0.25">
      <c r="A8676" t="s">
        <v>18662</v>
      </c>
      <c r="B8676">
        <v>11654551</v>
      </c>
      <c r="C8676" s="2">
        <f t="shared" si="960"/>
        <v>44384</v>
      </c>
      <c r="D8676" s="1">
        <f>TIMEVALUE("10:26:02")</f>
        <v>0.43474537037037037</v>
      </c>
      <c r="E8676" s="2">
        <f t="shared" si="961"/>
        <v>44384</v>
      </c>
      <c r="F8676" s="1">
        <f>TIMEVALUE("10:41:48")</f>
        <v>0.44569444444444445</v>
      </c>
      <c r="G8676" t="s">
        <v>8518</v>
      </c>
      <c r="H8676" t="s">
        <v>18663</v>
      </c>
      <c r="I8676">
        <v>690.06100000000004</v>
      </c>
    </row>
    <row r="8677" spans="1:9" x14ac:dyDescent="0.25">
      <c r="A8677" t="s">
        <v>18664</v>
      </c>
      <c r="B8677">
        <v>11654551</v>
      </c>
      <c r="C8677" s="2">
        <f t="shared" si="960"/>
        <v>44384</v>
      </c>
      <c r="D8677" s="1">
        <f>TIMEVALUE("09:13:44")</f>
        <v>0.38453703703703701</v>
      </c>
      <c r="E8677" s="2">
        <f t="shared" si="961"/>
        <v>44384</v>
      </c>
      <c r="F8677" s="1">
        <f>TIMEVALUE("09:40:18")</f>
        <v>0.4029861111111111</v>
      </c>
      <c r="G8677" t="s">
        <v>5501</v>
      </c>
      <c r="H8677" t="s">
        <v>18665</v>
      </c>
      <c r="I8677">
        <v>697.28399999999999</v>
      </c>
    </row>
    <row r="8678" spans="1:9" x14ac:dyDescent="0.25">
      <c r="A8678" t="s">
        <v>18666</v>
      </c>
      <c r="B8678">
        <v>13127</v>
      </c>
      <c r="C8678" s="2">
        <f>DATEVALUE("2025-03-24")</f>
        <v>44278</v>
      </c>
      <c r="D8678" s="1">
        <f>TIMEVALUE("15:35:22")</f>
        <v>0.64956018518518521</v>
      </c>
      <c r="E8678" s="2">
        <f>DATEVALUE("2025-03-24")</f>
        <v>44278</v>
      </c>
      <c r="F8678" s="1">
        <f>TIMEVALUE("15:45:32")</f>
        <v>0.65662037037037035</v>
      </c>
      <c r="G8678" t="s">
        <v>4879</v>
      </c>
      <c r="H8678" t="s">
        <v>18667</v>
      </c>
      <c r="I8678">
        <v>697.23900000000003</v>
      </c>
    </row>
    <row r="8679" spans="1:9" x14ac:dyDescent="0.25">
      <c r="A8679" t="s">
        <v>18668</v>
      </c>
      <c r="B8679">
        <v>13141</v>
      </c>
      <c r="C8679" s="2">
        <f>DATEVALUE("2025-04-16")</f>
        <v>44301</v>
      </c>
      <c r="D8679" s="1">
        <f>TIMEVALUE("08:14:35")</f>
        <v>0.34346064814814814</v>
      </c>
      <c r="E8679" s="2">
        <f>DATEVALUE("2025-04-16")</f>
        <v>44301</v>
      </c>
      <c r="F8679" s="1">
        <f>TIMEVALUE("08:16:33")</f>
        <v>0.34482638888888889</v>
      </c>
      <c r="G8679" t="s">
        <v>430</v>
      </c>
      <c r="H8679" t="s">
        <v>5209</v>
      </c>
      <c r="I8679">
        <v>700.51599999999996</v>
      </c>
    </row>
    <row r="8680" spans="1:9" x14ac:dyDescent="0.25">
      <c r="A8680" t="s">
        <v>18669</v>
      </c>
      <c r="B8680">
        <v>13141</v>
      </c>
      <c r="C8680" s="2">
        <f>DATEVALUE("2025-04-28")</f>
        <v>44313</v>
      </c>
      <c r="D8680" s="1">
        <f>TIMEVALUE("14:00:30")</f>
        <v>0.58368055555555554</v>
      </c>
      <c r="E8680" s="2">
        <f>DATEVALUE("2025-04-28")</f>
        <v>44313</v>
      </c>
      <c r="F8680" s="1">
        <f>TIMEVALUE("14:07:43")</f>
        <v>0.58869212962962958</v>
      </c>
      <c r="G8680" t="s">
        <v>1948</v>
      </c>
      <c r="H8680" t="s">
        <v>18670</v>
      </c>
      <c r="I8680">
        <v>699.40700000000004</v>
      </c>
    </row>
    <row r="8681" spans="1:9" x14ac:dyDescent="0.25">
      <c r="A8681" t="s">
        <v>18671</v>
      </c>
      <c r="B8681">
        <v>13141</v>
      </c>
      <c r="C8681" s="2">
        <f>DATEVALUE("2025-04-16")</f>
        <v>44301</v>
      </c>
      <c r="D8681" s="1">
        <f>TIMEVALUE("08:19:01")</f>
        <v>0.34653935185185186</v>
      </c>
      <c r="E8681" s="2">
        <f>DATEVALUE("2025-04-16")</f>
        <v>44301</v>
      </c>
      <c r="F8681" s="1">
        <f>TIMEVALUE("08:21:45")</f>
        <v>0.34843750000000001</v>
      </c>
      <c r="G8681" t="s">
        <v>2832</v>
      </c>
      <c r="H8681" t="s">
        <v>18672</v>
      </c>
      <c r="I8681">
        <v>698.74099999999999</v>
      </c>
    </row>
    <row r="8682" spans="1:9" x14ac:dyDescent="0.25">
      <c r="A8682" t="s">
        <v>18673</v>
      </c>
      <c r="B8682">
        <v>13141</v>
      </c>
      <c r="C8682" s="2">
        <f>DATEVALUE("2025-04-28")</f>
        <v>44313</v>
      </c>
      <c r="D8682" s="1">
        <f>TIMEVALUE("14:15:59")</f>
        <v>0.5944328703703704</v>
      </c>
      <c r="E8682" s="2">
        <f>DATEVALUE("2025-04-28")</f>
        <v>44313</v>
      </c>
      <c r="F8682" s="1">
        <f>TIMEVALUE("14:18:48")</f>
        <v>0.59638888888888886</v>
      </c>
      <c r="G8682" t="s">
        <v>274</v>
      </c>
      <c r="H8682" t="s">
        <v>18674</v>
      </c>
      <c r="I8682">
        <v>698.28300000000002</v>
      </c>
    </row>
    <row r="8683" spans="1:9" x14ac:dyDescent="0.25">
      <c r="A8683" t="s">
        <v>18675</v>
      </c>
      <c r="B8683">
        <v>13141</v>
      </c>
      <c r="C8683" s="2">
        <f>DATEVALUE("2025-04-16")</f>
        <v>44301</v>
      </c>
      <c r="D8683" s="1">
        <f>TIMEVALUE("08:23:51")</f>
        <v>0.34989583333333335</v>
      </c>
      <c r="E8683" s="2">
        <f>DATEVALUE("2025-04-16")</f>
        <v>44301</v>
      </c>
      <c r="F8683" s="1">
        <f>TIMEVALUE("08:26:23")</f>
        <v>0.35165509259259259</v>
      </c>
      <c r="G8683" t="s">
        <v>514</v>
      </c>
      <c r="H8683" t="s">
        <v>742</v>
      </c>
      <c r="I8683">
        <v>698.14700000000005</v>
      </c>
    </row>
    <row r="8684" spans="1:9" x14ac:dyDescent="0.25">
      <c r="A8684" t="s">
        <v>18676</v>
      </c>
      <c r="B8684">
        <v>13141</v>
      </c>
      <c r="C8684" s="2">
        <f>DATEVALUE("2025-04-28")</f>
        <v>44313</v>
      </c>
      <c r="D8684" s="1">
        <f>TIMEVALUE("15:41:45")</f>
        <v>0.65399305555555554</v>
      </c>
      <c r="E8684" s="2">
        <f>DATEVALUE("2025-04-28")</f>
        <v>44313</v>
      </c>
      <c r="F8684" s="1">
        <f>TIMEVALUE("15:55:13")</f>
        <v>0.66334490740740737</v>
      </c>
      <c r="G8684" t="s">
        <v>2538</v>
      </c>
      <c r="H8684" t="s">
        <v>17944</v>
      </c>
      <c r="I8684">
        <v>697.053</v>
      </c>
    </row>
    <row r="8685" spans="1:9" x14ac:dyDescent="0.25">
      <c r="A8685" t="s">
        <v>18677</v>
      </c>
      <c r="B8685">
        <v>13141</v>
      </c>
      <c r="C8685" s="2">
        <f>DATEVALUE("2025-04-28")</f>
        <v>44313</v>
      </c>
      <c r="D8685" s="1">
        <f>TIMEVALUE("16:07:54")</f>
        <v>0.67215277777777782</v>
      </c>
      <c r="E8685" s="2">
        <f>DATEVALUE("2025-04-28")</f>
        <v>44313</v>
      </c>
      <c r="F8685" s="1">
        <f>TIMEVALUE("16:21:43")</f>
        <v>0.68174768518518514</v>
      </c>
      <c r="G8685" t="s">
        <v>3868</v>
      </c>
      <c r="H8685" t="s">
        <v>18678</v>
      </c>
      <c r="I8685">
        <v>697.673</v>
      </c>
    </row>
    <row r="8686" spans="1:9" x14ac:dyDescent="0.25">
      <c r="A8686" t="s">
        <v>18679</v>
      </c>
      <c r="B8686">
        <v>13141</v>
      </c>
      <c r="C8686" s="2">
        <f>DATEVALUE("2025-04-28")</f>
        <v>44313</v>
      </c>
      <c r="D8686" s="1">
        <f>TIMEVALUE("16:25:18")</f>
        <v>0.68423611111111116</v>
      </c>
      <c r="E8686" s="2">
        <f>DATEVALUE("2025-04-28")</f>
        <v>44313</v>
      </c>
      <c r="F8686" s="1">
        <f>TIMEVALUE("16:35:51")</f>
        <v>0.69156249999999997</v>
      </c>
      <c r="G8686" t="s">
        <v>854</v>
      </c>
      <c r="H8686" t="s">
        <v>18680</v>
      </c>
      <c r="I8686">
        <v>697.31500000000005</v>
      </c>
    </row>
    <row r="8687" spans="1:9" x14ac:dyDescent="0.25">
      <c r="A8687" t="s">
        <v>18681</v>
      </c>
      <c r="B8687">
        <v>13141</v>
      </c>
      <c r="C8687" s="2">
        <f>DATEVALUE("2025-04-28")</f>
        <v>44313</v>
      </c>
      <c r="D8687" s="1">
        <f>TIMEVALUE("16:40:16")</f>
        <v>0.6946296296296296</v>
      </c>
      <c r="E8687" s="2">
        <f>DATEVALUE("2025-04-28")</f>
        <v>44313</v>
      </c>
      <c r="F8687" s="1">
        <f>TIMEVALUE("16:58:22")</f>
        <v>0.70719907407407412</v>
      </c>
      <c r="G8687" t="s">
        <v>18682</v>
      </c>
      <c r="H8687" t="s">
        <v>18683</v>
      </c>
      <c r="I8687">
        <v>697.38699999999994</v>
      </c>
    </row>
    <row r="8688" spans="1:9" x14ac:dyDescent="0.25">
      <c r="A8688" t="s">
        <v>18684</v>
      </c>
      <c r="B8688">
        <v>13141</v>
      </c>
      <c r="C8688" s="2">
        <f>DATEVALUE("2025-04-28")</f>
        <v>44313</v>
      </c>
      <c r="D8688" s="1">
        <f>TIMEVALUE("14:43:22")</f>
        <v>0.61344907407407412</v>
      </c>
      <c r="E8688" s="2">
        <f>DATEVALUE("2025-04-28")</f>
        <v>44313</v>
      </c>
      <c r="F8688" s="1">
        <f>TIMEVALUE("14:47:33")</f>
        <v>0.61635416666666665</v>
      </c>
      <c r="G8688" t="s">
        <v>258</v>
      </c>
      <c r="H8688" t="s">
        <v>18685</v>
      </c>
      <c r="I8688">
        <v>694.61199999999997</v>
      </c>
    </row>
    <row r="8689" spans="1:9" x14ac:dyDescent="0.25">
      <c r="A8689" t="s">
        <v>18686</v>
      </c>
      <c r="B8689">
        <v>13127</v>
      </c>
      <c r="C8689" s="2">
        <f>DATEVALUE("2025-03-24")</f>
        <v>44278</v>
      </c>
      <c r="D8689" s="1">
        <f>TIMEVALUE("15:16:43")</f>
        <v>0.6366087962962963</v>
      </c>
      <c r="E8689" s="2">
        <f>DATEVALUE("2025-03-24")</f>
        <v>44278</v>
      </c>
      <c r="F8689" s="1">
        <f>TIMEVALUE("15:26:55")</f>
        <v>0.64369212962962963</v>
      </c>
      <c r="G8689" t="s">
        <v>7590</v>
      </c>
      <c r="H8689" t="s">
        <v>18687</v>
      </c>
      <c r="I8689">
        <v>690.02700000000004</v>
      </c>
    </row>
    <row r="8690" spans="1:9" x14ac:dyDescent="0.25">
      <c r="A8690" t="s">
        <v>18688</v>
      </c>
      <c r="B8690">
        <v>13141</v>
      </c>
      <c r="C8690" s="2">
        <f>DATEVALUE("2025-04-15")</f>
        <v>44300</v>
      </c>
      <c r="D8690" s="1">
        <f>TIMEVALUE("09:25:52")</f>
        <v>0.39296296296296296</v>
      </c>
      <c r="E8690" s="2">
        <f>DATEVALUE("2025-04-15")</f>
        <v>44300</v>
      </c>
      <c r="F8690" s="1">
        <f>TIMEVALUE("09:36:57")</f>
        <v>0.40065972222222224</v>
      </c>
      <c r="G8690" t="s">
        <v>1411</v>
      </c>
      <c r="H8690" t="s">
        <v>18689</v>
      </c>
      <c r="I8690">
        <v>700.97299999999996</v>
      </c>
    </row>
    <row r="8691" spans="1:9" x14ac:dyDescent="0.25">
      <c r="A8691" t="s">
        <v>18690</v>
      </c>
      <c r="B8691">
        <v>13141</v>
      </c>
      <c r="C8691" s="2">
        <f>DATEVALUE("2025-04-15")</f>
        <v>44300</v>
      </c>
      <c r="D8691" s="1">
        <f>TIMEVALUE("09:45:09")</f>
        <v>0.40635416666666668</v>
      </c>
      <c r="E8691" s="2">
        <f>DATEVALUE("2025-04-15")</f>
        <v>44300</v>
      </c>
      <c r="F8691" s="1">
        <f>TIMEVALUE("10:00:11")</f>
        <v>0.4167939814814815</v>
      </c>
      <c r="G8691" t="s">
        <v>11884</v>
      </c>
      <c r="H8691" t="s">
        <v>18691</v>
      </c>
      <c r="I8691">
        <v>700.56299999999999</v>
      </c>
    </row>
    <row r="8692" spans="1:9" x14ac:dyDescent="0.25">
      <c r="A8692" t="s">
        <v>18692</v>
      </c>
      <c r="B8692">
        <v>13141</v>
      </c>
      <c r="C8692" s="2">
        <f>DATEVALUE("2025-04-15")</f>
        <v>44300</v>
      </c>
      <c r="D8692" s="1">
        <f>TIMEVALUE("10:03:46")</f>
        <v>0.41928240740740741</v>
      </c>
      <c r="E8692" s="2">
        <f>DATEVALUE("2025-04-15")</f>
        <v>44300</v>
      </c>
      <c r="F8692" s="1">
        <f>TIMEVALUE("10:08:16")</f>
        <v>0.4224074074074074</v>
      </c>
      <c r="G8692" t="s">
        <v>6589</v>
      </c>
      <c r="H8692" t="s">
        <v>18693</v>
      </c>
      <c r="I8692">
        <v>700.13499999999999</v>
      </c>
    </row>
    <row r="8693" spans="1:9" x14ac:dyDescent="0.25">
      <c r="A8693" t="s">
        <v>18694</v>
      </c>
      <c r="B8693">
        <v>13141</v>
      </c>
      <c r="C8693" s="2">
        <f>DATEVALUE("2025-04-15")</f>
        <v>44300</v>
      </c>
      <c r="D8693" s="1">
        <f>TIMEVALUE("10:17:53")</f>
        <v>0.42908564814814815</v>
      </c>
      <c r="E8693" s="2">
        <f>DATEVALUE("2025-04-15")</f>
        <v>44300</v>
      </c>
      <c r="F8693" s="1">
        <f>TIMEVALUE("10:28:13")</f>
        <v>0.43626157407407407</v>
      </c>
      <c r="G8693" t="s">
        <v>3148</v>
      </c>
      <c r="H8693" t="s">
        <v>18695</v>
      </c>
      <c r="I8693">
        <v>699.66600000000005</v>
      </c>
    </row>
    <row r="8694" spans="1:9" x14ac:dyDescent="0.25">
      <c r="A8694" t="s">
        <v>18696</v>
      </c>
      <c r="B8694">
        <v>13141</v>
      </c>
      <c r="C8694" s="2">
        <f t="shared" ref="C8694:C8700" si="962">DATEVALUE("2025-04-29")</f>
        <v>44314</v>
      </c>
      <c r="D8694" s="1">
        <f>TIMEVALUE("08:52:17")</f>
        <v>0.36964120370370368</v>
      </c>
      <c r="E8694" s="2">
        <f t="shared" ref="E8694:E8700" si="963">DATEVALUE("2025-04-29")</f>
        <v>44314</v>
      </c>
      <c r="F8694" s="1">
        <f>TIMEVALUE("09:01:19")</f>
        <v>0.37591435185185185</v>
      </c>
      <c r="G8694" t="s">
        <v>3923</v>
      </c>
      <c r="H8694" t="s">
        <v>18697</v>
      </c>
      <c r="I8694">
        <v>698.25099999999998</v>
      </c>
    </row>
    <row r="8695" spans="1:9" x14ac:dyDescent="0.25">
      <c r="A8695" t="s">
        <v>18698</v>
      </c>
      <c r="B8695">
        <v>13141</v>
      </c>
      <c r="C8695" s="2">
        <f t="shared" si="962"/>
        <v>44314</v>
      </c>
      <c r="D8695" s="1">
        <f>TIMEVALUE("09:03:36")</f>
        <v>0.3775</v>
      </c>
      <c r="E8695" s="2">
        <f t="shared" si="963"/>
        <v>44314</v>
      </c>
      <c r="F8695" s="1">
        <f>TIMEVALUE("09:09:25")</f>
        <v>0.38153935185185184</v>
      </c>
      <c r="G8695" t="s">
        <v>3871</v>
      </c>
      <c r="H8695" t="s">
        <v>18699</v>
      </c>
      <c r="I8695">
        <v>697.71600000000001</v>
      </c>
    </row>
    <row r="8696" spans="1:9" x14ac:dyDescent="0.25">
      <c r="A8696" t="s">
        <v>18700</v>
      </c>
      <c r="B8696">
        <v>13141</v>
      </c>
      <c r="C8696" s="2">
        <f t="shared" si="962"/>
        <v>44314</v>
      </c>
      <c r="D8696" s="1">
        <f>TIMEVALUE("09:11:09")</f>
        <v>0.38274305555555554</v>
      </c>
      <c r="E8696" s="2">
        <f t="shared" si="963"/>
        <v>44314</v>
      </c>
      <c r="F8696" s="1">
        <f>TIMEVALUE("09:14:58")</f>
        <v>0.3853935185185185</v>
      </c>
      <c r="G8696" t="s">
        <v>1451</v>
      </c>
      <c r="H8696" t="s">
        <v>2748</v>
      </c>
      <c r="I8696">
        <v>697.14700000000005</v>
      </c>
    </row>
    <row r="8697" spans="1:9" x14ac:dyDescent="0.25">
      <c r="A8697" t="s">
        <v>18701</v>
      </c>
      <c r="B8697">
        <v>13141</v>
      </c>
      <c r="C8697" s="2">
        <f t="shared" si="962"/>
        <v>44314</v>
      </c>
      <c r="D8697" s="1">
        <f>TIMEVALUE("09:19:19")</f>
        <v>0.38841435185185186</v>
      </c>
      <c r="E8697" s="2">
        <f t="shared" si="963"/>
        <v>44314</v>
      </c>
      <c r="F8697" s="1">
        <f>TIMEVALUE("09:22:48")</f>
        <v>0.39083333333333331</v>
      </c>
      <c r="G8697" t="s">
        <v>419</v>
      </c>
      <c r="H8697" t="s">
        <v>18702</v>
      </c>
      <c r="I8697">
        <v>696.572</v>
      </c>
    </row>
    <row r="8698" spans="1:9" x14ac:dyDescent="0.25">
      <c r="A8698" t="s">
        <v>18703</v>
      </c>
      <c r="B8698">
        <v>13141</v>
      </c>
      <c r="C8698" s="2">
        <f t="shared" si="962"/>
        <v>44314</v>
      </c>
      <c r="D8698" s="1">
        <f>TIMEVALUE("09:24:50")</f>
        <v>0.39224537037037038</v>
      </c>
      <c r="E8698" s="2">
        <f t="shared" si="963"/>
        <v>44314</v>
      </c>
      <c r="F8698" s="1">
        <f>TIMEVALUE("09:27:33")</f>
        <v>0.39413194444444444</v>
      </c>
      <c r="G8698" t="s">
        <v>563</v>
      </c>
      <c r="H8698" t="s">
        <v>18704</v>
      </c>
      <c r="I8698">
        <v>696.101</v>
      </c>
    </row>
    <row r="8699" spans="1:9" x14ac:dyDescent="0.25">
      <c r="A8699" t="s">
        <v>18705</v>
      </c>
      <c r="B8699">
        <v>13141</v>
      </c>
      <c r="C8699" s="2">
        <f t="shared" si="962"/>
        <v>44314</v>
      </c>
      <c r="D8699" s="1">
        <f>TIMEVALUE("09:29:46")</f>
        <v>0.39567129629629627</v>
      </c>
      <c r="E8699" s="2">
        <f t="shared" si="963"/>
        <v>44314</v>
      </c>
      <c r="F8699" s="1">
        <f>TIMEVALUE("09:33:23")</f>
        <v>0.39818287037037037</v>
      </c>
      <c r="G8699" t="s">
        <v>3765</v>
      </c>
      <c r="H8699" t="s">
        <v>18706</v>
      </c>
      <c r="I8699">
        <v>695.46500000000003</v>
      </c>
    </row>
    <row r="8700" spans="1:9" x14ac:dyDescent="0.25">
      <c r="A8700" t="s">
        <v>18707</v>
      </c>
      <c r="B8700">
        <v>13141</v>
      </c>
      <c r="C8700" s="2">
        <f t="shared" si="962"/>
        <v>44314</v>
      </c>
      <c r="D8700" s="1">
        <f>TIMEVALUE("07:49:04")</f>
        <v>0.32574074074074072</v>
      </c>
      <c r="E8700" s="2">
        <f t="shared" si="963"/>
        <v>44314</v>
      </c>
      <c r="F8700" s="1">
        <f>TIMEVALUE("07:51:21")</f>
        <v>0.32732638888888888</v>
      </c>
      <c r="G8700" t="s">
        <v>2737</v>
      </c>
      <c r="H8700" t="s">
        <v>18708</v>
      </c>
      <c r="I8700">
        <v>694.95299999999997</v>
      </c>
    </row>
    <row r="8701" spans="1:9" x14ac:dyDescent="0.25">
      <c r="A8701" t="s">
        <v>18709</v>
      </c>
      <c r="B8701">
        <v>13141</v>
      </c>
      <c r="C8701" s="2">
        <f>DATEVALUE("2025-04-15")</f>
        <v>44300</v>
      </c>
      <c r="D8701" s="1">
        <f>TIMEVALUE("09:07:32")</f>
        <v>0.3802314814814815</v>
      </c>
      <c r="E8701" s="2">
        <f>DATEVALUE("2025-04-15")</f>
        <v>44300</v>
      </c>
      <c r="F8701" s="1">
        <f>TIMEVALUE("09:17:24")</f>
        <v>0.38708333333333333</v>
      </c>
      <c r="G8701" t="s">
        <v>2498</v>
      </c>
      <c r="H8701" t="s">
        <v>18710</v>
      </c>
      <c r="I8701">
        <v>693.70399999999995</v>
      </c>
    </row>
    <row r="8702" spans="1:9" x14ac:dyDescent="0.25">
      <c r="A8702" t="s">
        <v>18711</v>
      </c>
      <c r="B8702">
        <v>13141</v>
      </c>
      <c r="C8702" s="2">
        <f t="shared" ref="C8702:C8733" si="964">DATEVALUE("2025-04-29")</f>
        <v>44314</v>
      </c>
      <c r="D8702" s="1">
        <f>TIMEVALUE("09:44:02")</f>
        <v>0.40557870370370369</v>
      </c>
      <c r="E8702" s="2">
        <f t="shared" ref="E8702:E8733" si="965">DATEVALUE("2025-04-29")</f>
        <v>44314</v>
      </c>
      <c r="F8702" s="1">
        <f>TIMEVALUE("09:45:22")</f>
        <v>0.40650462962962963</v>
      </c>
      <c r="G8702" t="s">
        <v>2647</v>
      </c>
      <c r="H8702" t="s">
        <v>18712</v>
      </c>
      <c r="I8702">
        <v>700.92</v>
      </c>
    </row>
    <row r="8703" spans="1:9" x14ac:dyDescent="0.25">
      <c r="A8703" t="s">
        <v>18713</v>
      </c>
      <c r="B8703">
        <v>13141</v>
      </c>
      <c r="C8703" s="2">
        <f t="shared" si="964"/>
        <v>44314</v>
      </c>
      <c r="D8703" s="1">
        <f>TIMEVALUE("09:48:26")</f>
        <v>0.40863425925925928</v>
      </c>
      <c r="E8703" s="2">
        <f t="shared" si="965"/>
        <v>44314</v>
      </c>
      <c r="F8703" s="1">
        <f>TIMEVALUE("09:49:12")</f>
        <v>0.40916666666666668</v>
      </c>
      <c r="G8703" t="s">
        <v>3003</v>
      </c>
      <c r="H8703" t="s">
        <v>18714</v>
      </c>
      <c r="I8703">
        <v>700.45299999999997</v>
      </c>
    </row>
    <row r="8704" spans="1:9" x14ac:dyDescent="0.25">
      <c r="A8704" t="s">
        <v>18715</v>
      </c>
      <c r="B8704">
        <v>13141</v>
      </c>
      <c r="C8704" s="2">
        <f t="shared" si="964"/>
        <v>44314</v>
      </c>
      <c r="D8704" s="1">
        <f>TIMEVALUE("09:51:32")</f>
        <v>0.41078703703703706</v>
      </c>
      <c r="E8704" s="2">
        <f t="shared" si="965"/>
        <v>44314</v>
      </c>
      <c r="F8704" s="1">
        <f>TIMEVALUE("09:54:27")</f>
        <v>0.41281250000000003</v>
      </c>
      <c r="G8704" t="s">
        <v>2406</v>
      </c>
      <c r="H8704" t="s">
        <v>18716</v>
      </c>
      <c r="I8704">
        <v>699.93600000000004</v>
      </c>
    </row>
    <row r="8705" spans="1:9" x14ac:dyDescent="0.25">
      <c r="A8705" t="s">
        <v>18717</v>
      </c>
      <c r="B8705">
        <v>13141</v>
      </c>
      <c r="C8705" s="2">
        <f t="shared" si="964"/>
        <v>44314</v>
      </c>
      <c r="D8705" s="1">
        <f>TIMEVALUE("09:57:21")</f>
        <v>0.4148263888888889</v>
      </c>
      <c r="E8705" s="2">
        <f t="shared" si="965"/>
        <v>44314</v>
      </c>
      <c r="F8705" s="1">
        <f>TIMEVALUE("09:58:56")</f>
        <v>0.41592592592592592</v>
      </c>
      <c r="G8705" t="s">
        <v>382</v>
      </c>
      <c r="H8705" t="s">
        <v>18718</v>
      </c>
      <c r="I8705">
        <v>699.44299999999998</v>
      </c>
    </row>
    <row r="8706" spans="1:9" x14ac:dyDescent="0.25">
      <c r="A8706" t="s">
        <v>18719</v>
      </c>
      <c r="B8706">
        <v>13141</v>
      </c>
      <c r="C8706" s="2">
        <f t="shared" si="964"/>
        <v>44314</v>
      </c>
      <c r="D8706" s="1">
        <f>TIMEVALUE("10:00:44")</f>
        <v>0.41717592592592595</v>
      </c>
      <c r="E8706" s="2">
        <f t="shared" si="965"/>
        <v>44314</v>
      </c>
      <c r="F8706" s="1">
        <f>TIMEVALUE("10:02:24")</f>
        <v>0.41833333333333333</v>
      </c>
      <c r="G8706" t="s">
        <v>2791</v>
      </c>
      <c r="H8706" t="s">
        <v>632</v>
      </c>
      <c r="I8706">
        <v>698.83900000000006</v>
      </c>
    </row>
    <row r="8707" spans="1:9" x14ac:dyDescent="0.25">
      <c r="A8707" t="s">
        <v>18720</v>
      </c>
      <c r="B8707">
        <v>13141</v>
      </c>
      <c r="C8707" s="2">
        <f t="shared" si="964"/>
        <v>44314</v>
      </c>
      <c r="D8707" s="1">
        <f>TIMEVALUE("10:04:16")</f>
        <v>0.41962962962962963</v>
      </c>
      <c r="E8707" s="2">
        <f t="shared" si="965"/>
        <v>44314</v>
      </c>
      <c r="F8707" s="1">
        <f>TIMEVALUE("10:07:04")</f>
        <v>0.4215740740740741</v>
      </c>
      <c r="G8707" t="s">
        <v>3034</v>
      </c>
      <c r="H8707" t="s">
        <v>5118</v>
      </c>
      <c r="I8707">
        <v>698.34400000000005</v>
      </c>
    </row>
    <row r="8708" spans="1:9" x14ac:dyDescent="0.25">
      <c r="A8708" t="s">
        <v>18721</v>
      </c>
      <c r="B8708">
        <v>13141</v>
      </c>
      <c r="C8708" s="2">
        <f t="shared" si="964"/>
        <v>44314</v>
      </c>
      <c r="D8708" s="1">
        <f>TIMEVALUE("10:10:48")</f>
        <v>0.42416666666666669</v>
      </c>
      <c r="E8708" s="2">
        <f t="shared" si="965"/>
        <v>44314</v>
      </c>
      <c r="F8708" s="1">
        <f>TIMEVALUE("10:24:45")</f>
        <v>0.43385416666666665</v>
      </c>
      <c r="G8708" t="s">
        <v>4276</v>
      </c>
      <c r="H8708" t="s">
        <v>18722</v>
      </c>
      <c r="I8708">
        <v>698.16800000000001</v>
      </c>
    </row>
    <row r="8709" spans="1:9" x14ac:dyDescent="0.25">
      <c r="A8709" t="s">
        <v>18723</v>
      </c>
      <c r="B8709">
        <v>13141</v>
      </c>
      <c r="C8709" s="2">
        <f t="shared" si="964"/>
        <v>44314</v>
      </c>
      <c r="D8709" s="1">
        <f>TIMEVALUE("10:29:37")</f>
        <v>0.43723379629629627</v>
      </c>
      <c r="E8709" s="2">
        <f t="shared" si="965"/>
        <v>44314</v>
      </c>
      <c r="F8709" s="1">
        <f>TIMEVALUE("10:37:28")</f>
        <v>0.44268518518518518</v>
      </c>
      <c r="G8709" t="s">
        <v>4134</v>
      </c>
      <c r="H8709" t="s">
        <v>18724</v>
      </c>
      <c r="I8709">
        <v>697.45399999999995</v>
      </c>
    </row>
    <row r="8710" spans="1:9" x14ac:dyDescent="0.25">
      <c r="A8710" t="s">
        <v>18725</v>
      </c>
      <c r="B8710">
        <v>13141</v>
      </c>
      <c r="C8710" s="2">
        <f t="shared" si="964"/>
        <v>44314</v>
      </c>
      <c r="D8710" s="1">
        <f>TIMEVALUE("10:41:42")</f>
        <v>0.44562499999999999</v>
      </c>
      <c r="E8710" s="2">
        <f t="shared" si="965"/>
        <v>44314</v>
      </c>
      <c r="F8710" s="1">
        <f>TIMEVALUE("10:44:32")</f>
        <v>0.4475925925925926</v>
      </c>
      <c r="G8710" t="s">
        <v>239</v>
      </c>
      <c r="H8710" t="s">
        <v>18726</v>
      </c>
      <c r="I8710">
        <v>696.70699999999999</v>
      </c>
    </row>
    <row r="8711" spans="1:9" x14ac:dyDescent="0.25">
      <c r="A8711" t="s">
        <v>18727</v>
      </c>
      <c r="B8711">
        <v>13141</v>
      </c>
      <c r="C8711" s="2">
        <f t="shared" si="964"/>
        <v>44314</v>
      </c>
      <c r="D8711" s="1">
        <f>TIMEVALUE("10:46:37")</f>
        <v>0.44903935185185184</v>
      </c>
      <c r="E8711" s="2">
        <f t="shared" si="965"/>
        <v>44314</v>
      </c>
      <c r="F8711" s="1">
        <f>TIMEVALUE("10:49:06")</f>
        <v>0.45076388888888891</v>
      </c>
      <c r="G8711" t="s">
        <v>2691</v>
      </c>
      <c r="H8711" t="s">
        <v>18728</v>
      </c>
      <c r="I8711">
        <v>696.14700000000005</v>
      </c>
    </row>
    <row r="8712" spans="1:9" x14ac:dyDescent="0.25">
      <c r="A8712" t="s">
        <v>18729</v>
      </c>
      <c r="B8712">
        <v>13141</v>
      </c>
      <c r="C8712" s="2">
        <f t="shared" si="964"/>
        <v>44314</v>
      </c>
      <c r="D8712" s="1">
        <f>TIMEVALUE("10:51:02")</f>
        <v>0.45210648148148147</v>
      </c>
      <c r="E8712" s="2">
        <f t="shared" si="965"/>
        <v>44314</v>
      </c>
      <c r="F8712" s="1">
        <f>TIMEVALUE("10:53:11")</f>
        <v>0.45359953703703704</v>
      </c>
      <c r="G8712" t="s">
        <v>330</v>
      </c>
      <c r="H8712" t="s">
        <v>18730</v>
      </c>
      <c r="I8712">
        <v>695.548</v>
      </c>
    </row>
    <row r="8713" spans="1:9" x14ac:dyDescent="0.25">
      <c r="A8713" t="s">
        <v>18731</v>
      </c>
      <c r="B8713">
        <v>13141</v>
      </c>
      <c r="C8713" s="2">
        <f t="shared" si="964"/>
        <v>44314</v>
      </c>
      <c r="D8713" s="1">
        <f>TIMEVALUE("10:55:09")</f>
        <v>0.45496527777777779</v>
      </c>
      <c r="E8713" s="2">
        <f t="shared" si="965"/>
        <v>44314</v>
      </c>
      <c r="F8713" s="1">
        <f>TIMEVALUE("11:13:36")</f>
        <v>0.46777777777777779</v>
      </c>
      <c r="G8713" t="s">
        <v>1009</v>
      </c>
      <c r="H8713" t="s">
        <v>18732</v>
      </c>
      <c r="I8713">
        <v>695.06</v>
      </c>
    </row>
    <row r="8714" spans="1:9" x14ac:dyDescent="0.25">
      <c r="A8714" t="s">
        <v>18733</v>
      </c>
      <c r="B8714">
        <v>13141</v>
      </c>
      <c r="C8714" s="2">
        <f t="shared" si="964"/>
        <v>44314</v>
      </c>
      <c r="D8714" s="1">
        <f>TIMEVALUE("09:35:58")</f>
        <v>0.39997685185185183</v>
      </c>
      <c r="E8714" s="2">
        <f t="shared" si="965"/>
        <v>44314</v>
      </c>
      <c r="F8714" s="1">
        <f>TIMEVALUE("09:37:49")</f>
        <v>0.40126157407407409</v>
      </c>
      <c r="G8714" t="s">
        <v>2630</v>
      </c>
      <c r="H8714" t="s">
        <v>18734</v>
      </c>
      <c r="I8714">
        <v>694.73</v>
      </c>
    </row>
    <row r="8715" spans="1:9" x14ac:dyDescent="0.25">
      <c r="A8715" t="s">
        <v>18735</v>
      </c>
      <c r="B8715">
        <v>13141</v>
      </c>
      <c r="C8715" s="2">
        <f t="shared" si="964"/>
        <v>44314</v>
      </c>
      <c r="D8715" s="1">
        <f>TIMEVALUE("11:25:08")</f>
        <v>0.47578703703703706</v>
      </c>
      <c r="E8715" s="2">
        <f t="shared" si="965"/>
        <v>44314</v>
      </c>
      <c r="F8715" s="1">
        <f>TIMEVALUE("11:26:44")</f>
        <v>0.47689814814814813</v>
      </c>
      <c r="G8715" t="s">
        <v>732</v>
      </c>
      <c r="H8715" t="s">
        <v>3783</v>
      </c>
      <c r="I8715">
        <v>700.94200000000001</v>
      </c>
    </row>
    <row r="8716" spans="1:9" x14ac:dyDescent="0.25">
      <c r="A8716" t="s">
        <v>18736</v>
      </c>
      <c r="B8716">
        <v>13141</v>
      </c>
      <c r="C8716" s="2">
        <f t="shared" si="964"/>
        <v>44314</v>
      </c>
      <c r="D8716" s="1">
        <f>TIMEVALUE("11:29:40")</f>
        <v>0.47893518518518519</v>
      </c>
      <c r="E8716" s="2">
        <f t="shared" si="965"/>
        <v>44314</v>
      </c>
      <c r="F8716" s="1">
        <f>TIMEVALUE("11:32:25")</f>
        <v>0.48084490740740743</v>
      </c>
      <c r="G8716" t="s">
        <v>15534</v>
      </c>
      <c r="H8716" t="s">
        <v>18738</v>
      </c>
      <c r="I8716">
        <v>700.47500000000002</v>
      </c>
    </row>
    <row r="8717" spans="1:9" x14ac:dyDescent="0.25">
      <c r="A8717" t="s">
        <v>18739</v>
      </c>
      <c r="B8717">
        <v>13141</v>
      </c>
      <c r="C8717" s="2">
        <f t="shared" si="964"/>
        <v>44314</v>
      </c>
      <c r="D8717" s="1">
        <f>TIMEVALUE("11:34:10")</f>
        <v>0.48206018518518517</v>
      </c>
      <c r="E8717" s="2">
        <f t="shared" si="965"/>
        <v>44314</v>
      </c>
      <c r="F8717" s="1">
        <f>TIMEVALUE("11:36:02")</f>
        <v>0.48335648148148147</v>
      </c>
      <c r="G8717" t="s">
        <v>546</v>
      </c>
      <c r="H8717" t="s">
        <v>5326</v>
      </c>
      <c r="I8717">
        <v>699.96900000000005</v>
      </c>
    </row>
    <row r="8718" spans="1:9" x14ac:dyDescent="0.25">
      <c r="A8718" t="s">
        <v>18740</v>
      </c>
      <c r="B8718">
        <v>13141</v>
      </c>
      <c r="C8718" s="2">
        <f t="shared" si="964"/>
        <v>44314</v>
      </c>
      <c r="D8718" s="1">
        <f>TIMEVALUE("11:38:01")</f>
        <v>0.48473379629629632</v>
      </c>
      <c r="E8718" s="2">
        <f t="shared" si="965"/>
        <v>44314</v>
      </c>
      <c r="F8718" s="1">
        <f>TIMEVALUE("11:39:28")</f>
        <v>0.48574074074074075</v>
      </c>
      <c r="G8718" t="s">
        <v>2573</v>
      </c>
      <c r="H8718" t="s">
        <v>18741</v>
      </c>
      <c r="I8718">
        <v>699.39300000000003</v>
      </c>
    </row>
    <row r="8719" spans="1:9" x14ac:dyDescent="0.25">
      <c r="A8719" t="s">
        <v>18742</v>
      </c>
      <c r="B8719">
        <v>13141</v>
      </c>
      <c r="C8719" s="2">
        <f t="shared" si="964"/>
        <v>44314</v>
      </c>
      <c r="D8719" s="1">
        <f>TIMEVALUE("11:41:14")</f>
        <v>0.48696759259259259</v>
      </c>
      <c r="E8719" s="2">
        <f t="shared" si="965"/>
        <v>44314</v>
      </c>
      <c r="F8719" s="1">
        <f>TIMEVALUE("11:45:00")</f>
        <v>0.48958333333333331</v>
      </c>
      <c r="G8719" t="s">
        <v>2068</v>
      </c>
      <c r="H8719" t="s">
        <v>18743</v>
      </c>
      <c r="I8719">
        <v>698.79399999999998</v>
      </c>
    </row>
    <row r="8720" spans="1:9" x14ac:dyDescent="0.25">
      <c r="A8720" t="s">
        <v>18744</v>
      </c>
      <c r="B8720">
        <v>13141</v>
      </c>
      <c r="C8720" s="2">
        <f t="shared" si="964"/>
        <v>44314</v>
      </c>
      <c r="D8720" s="1">
        <f>TIMEVALUE("11:48:36")</f>
        <v>0.49208333333333332</v>
      </c>
      <c r="E8720" s="2">
        <f t="shared" si="965"/>
        <v>44314</v>
      </c>
      <c r="F8720" s="1">
        <f>TIMEVALUE("11:50:05")</f>
        <v>0.49311342592592594</v>
      </c>
      <c r="G8720" t="s">
        <v>499</v>
      </c>
      <c r="H8720" t="s">
        <v>6113</v>
      </c>
      <c r="I8720">
        <v>698.28300000000002</v>
      </c>
    </row>
    <row r="8721" spans="1:9" x14ac:dyDescent="0.25">
      <c r="A8721" t="s">
        <v>18745</v>
      </c>
      <c r="B8721">
        <v>13141</v>
      </c>
      <c r="C8721" s="2">
        <f t="shared" si="964"/>
        <v>44314</v>
      </c>
      <c r="D8721" s="1">
        <f>TIMEVALUE("11:52:23")</f>
        <v>0.49471064814814814</v>
      </c>
      <c r="E8721" s="2">
        <f t="shared" si="965"/>
        <v>44314</v>
      </c>
      <c r="F8721" s="1">
        <f>TIMEVALUE("11:59:13")</f>
        <v>0.49945601851851851</v>
      </c>
      <c r="G8721" t="s">
        <v>2099</v>
      </c>
      <c r="H8721" t="s">
        <v>18746</v>
      </c>
      <c r="I8721">
        <v>697.66</v>
      </c>
    </row>
    <row r="8722" spans="1:9" x14ac:dyDescent="0.25">
      <c r="A8722" t="s">
        <v>18747</v>
      </c>
      <c r="B8722">
        <v>13141</v>
      </c>
      <c r="C8722" s="2">
        <f t="shared" si="964"/>
        <v>44314</v>
      </c>
      <c r="D8722" s="1">
        <f>TIMEVALUE("12:03:19")</f>
        <v>0.50230324074074073</v>
      </c>
      <c r="E8722" s="2">
        <f t="shared" si="965"/>
        <v>44314</v>
      </c>
      <c r="F8722" s="1">
        <f>TIMEVALUE("12:05:25")</f>
        <v>0.50376157407407407</v>
      </c>
      <c r="G8722" t="s">
        <v>2803</v>
      </c>
      <c r="H8722" t="s">
        <v>18748</v>
      </c>
      <c r="I8722">
        <v>697.68600000000004</v>
      </c>
    </row>
    <row r="8723" spans="1:9" x14ac:dyDescent="0.25">
      <c r="A8723" t="s">
        <v>18749</v>
      </c>
      <c r="B8723">
        <v>13141</v>
      </c>
      <c r="C8723" s="2">
        <f t="shared" si="964"/>
        <v>44314</v>
      </c>
      <c r="D8723" s="1">
        <f>TIMEVALUE("12:38:47")</f>
        <v>0.5269328703703704</v>
      </c>
      <c r="E8723" s="2">
        <f t="shared" si="965"/>
        <v>44314</v>
      </c>
      <c r="F8723" s="1">
        <f>TIMEVALUE("12:47:10")</f>
        <v>0.53275462962962961</v>
      </c>
      <c r="G8723" t="s">
        <v>4450</v>
      </c>
      <c r="H8723" t="s">
        <v>18750</v>
      </c>
      <c r="I8723">
        <v>696.50599999999997</v>
      </c>
    </row>
    <row r="8724" spans="1:9" x14ac:dyDescent="0.25">
      <c r="A8724" t="s">
        <v>18751</v>
      </c>
      <c r="B8724">
        <v>13141</v>
      </c>
      <c r="C8724" s="2">
        <f t="shared" si="964"/>
        <v>44314</v>
      </c>
      <c r="D8724" s="1">
        <f>TIMEVALUE("12:57:20")</f>
        <v>0.53981481481481486</v>
      </c>
      <c r="E8724" s="2">
        <f t="shared" si="965"/>
        <v>44314</v>
      </c>
      <c r="F8724" s="1">
        <f>TIMEVALUE("12:59:26")</f>
        <v>0.5412731481481482</v>
      </c>
      <c r="G8724" t="s">
        <v>2803</v>
      </c>
      <c r="H8724" t="s">
        <v>925</v>
      </c>
      <c r="I8724">
        <v>695.99699999999996</v>
      </c>
    </row>
    <row r="8725" spans="1:9" x14ac:dyDescent="0.25">
      <c r="A8725" t="s">
        <v>18752</v>
      </c>
      <c r="B8725">
        <v>13141</v>
      </c>
      <c r="C8725" s="2">
        <f t="shared" si="964"/>
        <v>44314</v>
      </c>
      <c r="D8725" s="1">
        <f>TIMEVALUE("13:01:12")</f>
        <v>0.54249999999999998</v>
      </c>
      <c r="E8725" s="2">
        <f t="shared" si="965"/>
        <v>44314</v>
      </c>
      <c r="F8725" s="1">
        <f>TIMEVALUE("13:05:47")</f>
        <v>0.54568287037037033</v>
      </c>
      <c r="G8725" t="s">
        <v>6560</v>
      </c>
      <c r="H8725" t="s">
        <v>18753</v>
      </c>
      <c r="I8725">
        <v>695.61900000000003</v>
      </c>
    </row>
    <row r="8726" spans="1:9" x14ac:dyDescent="0.25">
      <c r="A8726" t="s">
        <v>18754</v>
      </c>
      <c r="B8726">
        <v>13141</v>
      </c>
      <c r="C8726" s="2">
        <f t="shared" si="964"/>
        <v>44314</v>
      </c>
      <c r="D8726" s="1">
        <f>TIMEVALUE("13:09:11")</f>
        <v>0.54804398148148148</v>
      </c>
      <c r="E8726" s="2">
        <f t="shared" si="965"/>
        <v>44314</v>
      </c>
      <c r="F8726" s="1">
        <f>TIMEVALUE("13:20:58")</f>
        <v>0.55622685185185183</v>
      </c>
      <c r="G8726" t="s">
        <v>661</v>
      </c>
      <c r="H8726" t="s">
        <v>18755</v>
      </c>
      <c r="I8726">
        <v>694.86599999999999</v>
      </c>
    </row>
    <row r="8727" spans="1:9" x14ac:dyDescent="0.25">
      <c r="A8727" t="s">
        <v>18756</v>
      </c>
      <c r="B8727">
        <v>13141</v>
      </c>
      <c r="C8727" s="2">
        <f t="shared" si="964"/>
        <v>44314</v>
      </c>
      <c r="D8727" s="1">
        <f>TIMEVALUE("11:15:50")</f>
        <v>0.46932870370370372</v>
      </c>
      <c r="E8727" s="2">
        <f t="shared" si="965"/>
        <v>44314</v>
      </c>
      <c r="F8727" s="1">
        <f>TIMEVALUE("11:19:40")</f>
        <v>0.47199074074074077</v>
      </c>
      <c r="G8727" t="s">
        <v>607</v>
      </c>
      <c r="H8727" t="s">
        <v>18757</v>
      </c>
      <c r="I8727">
        <v>694.45799999999997</v>
      </c>
    </row>
    <row r="8728" spans="1:9" x14ac:dyDescent="0.25">
      <c r="A8728" t="s">
        <v>18758</v>
      </c>
      <c r="B8728">
        <v>13141</v>
      </c>
      <c r="C8728" s="2">
        <f t="shared" si="964"/>
        <v>44314</v>
      </c>
      <c r="D8728" s="1">
        <f>TIMEVALUE("13:44:01")</f>
        <v>0.57223379629629634</v>
      </c>
      <c r="E8728" s="2">
        <f t="shared" si="965"/>
        <v>44314</v>
      </c>
      <c r="F8728" s="1">
        <f>TIMEVALUE("13:45:36")</f>
        <v>0.57333333333333336</v>
      </c>
      <c r="G8728" t="s">
        <v>382</v>
      </c>
      <c r="H8728" t="s">
        <v>3280</v>
      </c>
      <c r="I8728">
        <v>700.79300000000001</v>
      </c>
    </row>
    <row r="8729" spans="1:9" x14ac:dyDescent="0.25">
      <c r="A8729" t="s">
        <v>18759</v>
      </c>
      <c r="B8729">
        <v>13141</v>
      </c>
      <c r="C8729" s="2">
        <f t="shared" si="964"/>
        <v>44314</v>
      </c>
      <c r="D8729" s="1">
        <f>TIMEVALUE("13:48:22")</f>
        <v>0.57525462962962959</v>
      </c>
      <c r="E8729" s="2">
        <f t="shared" si="965"/>
        <v>44314</v>
      </c>
      <c r="F8729" s="1">
        <f>TIMEVALUE("13:49:52")</f>
        <v>0.57629629629629631</v>
      </c>
      <c r="G8729" t="s">
        <v>349</v>
      </c>
      <c r="H8729" t="s">
        <v>18760</v>
      </c>
      <c r="I8729">
        <v>700.35400000000004</v>
      </c>
    </row>
    <row r="8730" spans="1:9" x14ac:dyDescent="0.25">
      <c r="A8730" t="s">
        <v>18761</v>
      </c>
      <c r="B8730">
        <v>13141</v>
      </c>
      <c r="C8730" s="2">
        <f t="shared" si="964"/>
        <v>44314</v>
      </c>
      <c r="D8730" s="1">
        <f>TIMEVALUE("13:51:50")</f>
        <v>0.577662037037037</v>
      </c>
      <c r="E8730" s="2">
        <f t="shared" si="965"/>
        <v>44314</v>
      </c>
      <c r="F8730" s="1">
        <f>TIMEVALUE("13:54:46")</f>
        <v>0.57969907407407406</v>
      </c>
      <c r="G8730" t="s">
        <v>520</v>
      </c>
      <c r="H8730" t="s">
        <v>18762</v>
      </c>
      <c r="I8730">
        <v>699.86500000000001</v>
      </c>
    </row>
    <row r="8731" spans="1:9" x14ac:dyDescent="0.25">
      <c r="A8731" t="s">
        <v>18763</v>
      </c>
      <c r="B8731">
        <v>13141</v>
      </c>
      <c r="C8731" s="2">
        <f t="shared" si="964"/>
        <v>44314</v>
      </c>
      <c r="D8731" s="1">
        <f>TIMEVALUE("13:57:25")</f>
        <v>0.5815393518518519</v>
      </c>
      <c r="E8731" s="2">
        <f t="shared" si="965"/>
        <v>44314</v>
      </c>
      <c r="F8731" s="1">
        <f>TIMEVALUE("13:59:03")</f>
        <v>0.58267361111111116</v>
      </c>
      <c r="G8731" t="s">
        <v>2374</v>
      </c>
      <c r="H8731" t="s">
        <v>2412</v>
      </c>
      <c r="I8731">
        <v>699.39700000000005</v>
      </c>
    </row>
    <row r="8732" spans="1:9" x14ac:dyDescent="0.25">
      <c r="A8732" t="s">
        <v>18764</v>
      </c>
      <c r="B8732">
        <v>13141</v>
      </c>
      <c r="C8732" s="2">
        <f t="shared" si="964"/>
        <v>44314</v>
      </c>
      <c r="D8732" s="1">
        <f>TIMEVALUE("14:01:06")</f>
        <v>0.58409722222222227</v>
      </c>
      <c r="E8732" s="2">
        <f t="shared" si="965"/>
        <v>44314</v>
      </c>
      <c r="F8732" s="1">
        <f>TIMEVALUE("14:02:43")</f>
        <v>0.58521990740740737</v>
      </c>
      <c r="G8732" t="s">
        <v>2220</v>
      </c>
      <c r="H8732" t="s">
        <v>18765</v>
      </c>
      <c r="I8732">
        <v>698.90700000000004</v>
      </c>
    </row>
    <row r="8733" spans="1:9" x14ac:dyDescent="0.25">
      <c r="A8733" t="s">
        <v>18766</v>
      </c>
      <c r="B8733">
        <v>13141</v>
      </c>
      <c r="C8733" s="2">
        <f t="shared" si="964"/>
        <v>44314</v>
      </c>
      <c r="D8733" s="1">
        <f>TIMEVALUE("14:04:48")</f>
        <v>0.58666666666666667</v>
      </c>
      <c r="E8733" s="2">
        <f t="shared" si="965"/>
        <v>44314</v>
      </c>
      <c r="F8733" s="1">
        <f>TIMEVALUE("14:06:38")</f>
        <v>0.58793981481481483</v>
      </c>
      <c r="G8733" t="s">
        <v>436</v>
      </c>
      <c r="H8733" t="s">
        <v>18767</v>
      </c>
      <c r="I8733">
        <v>698.31</v>
      </c>
    </row>
    <row r="8734" spans="1:9" x14ac:dyDescent="0.25">
      <c r="A8734" t="s">
        <v>18768</v>
      </c>
      <c r="B8734">
        <v>13141</v>
      </c>
      <c r="C8734" s="2">
        <f t="shared" ref="C8734:C8751" si="966">DATEVALUE("2025-04-29")</f>
        <v>44314</v>
      </c>
      <c r="D8734" s="1">
        <f>TIMEVALUE("14:09:34")</f>
        <v>0.58997685185185189</v>
      </c>
      <c r="E8734" s="2">
        <f t="shared" ref="E8734:E8751" si="967">DATEVALUE("2025-04-29")</f>
        <v>44314</v>
      </c>
      <c r="F8734" s="1">
        <f>TIMEVALUE("14:12:01")</f>
        <v>0.59167824074074071</v>
      </c>
      <c r="G8734" t="s">
        <v>538</v>
      </c>
      <c r="H8734" t="s">
        <v>18769</v>
      </c>
      <c r="I8734">
        <v>697.947</v>
      </c>
    </row>
    <row r="8735" spans="1:9" x14ac:dyDescent="0.25">
      <c r="A8735" t="s">
        <v>18770</v>
      </c>
      <c r="B8735">
        <v>13141</v>
      </c>
      <c r="C8735" s="2">
        <f t="shared" si="966"/>
        <v>44314</v>
      </c>
      <c r="D8735" s="1">
        <f>TIMEVALUE("14:14:27")</f>
        <v>0.59336805555555561</v>
      </c>
      <c r="E8735" s="2">
        <f t="shared" si="967"/>
        <v>44314</v>
      </c>
      <c r="F8735" s="1">
        <f>TIMEVALUE("14:16:07")</f>
        <v>0.59452546296296294</v>
      </c>
      <c r="G8735" t="s">
        <v>2791</v>
      </c>
      <c r="H8735" t="s">
        <v>18771</v>
      </c>
      <c r="I8735">
        <v>697.55200000000002</v>
      </c>
    </row>
    <row r="8736" spans="1:9" x14ac:dyDescent="0.25">
      <c r="A8736" t="s">
        <v>18772</v>
      </c>
      <c r="B8736">
        <v>13141</v>
      </c>
      <c r="C8736" s="2">
        <f t="shared" si="966"/>
        <v>44314</v>
      </c>
      <c r="D8736" s="1">
        <f>TIMEVALUE("14:24:53")</f>
        <v>0.60061342592592593</v>
      </c>
      <c r="E8736" s="2">
        <f t="shared" si="967"/>
        <v>44314</v>
      </c>
      <c r="F8736" s="1">
        <f>TIMEVALUE("14:24:53")</f>
        <v>0.60061342592592593</v>
      </c>
      <c r="G8736" t="s">
        <v>162</v>
      </c>
      <c r="H8736" t="s">
        <v>18773</v>
      </c>
      <c r="I8736">
        <v>696.87300000000005</v>
      </c>
    </row>
    <row r="8737" spans="1:9" x14ac:dyDescent="0.25">
      <c r="A8737" t="s">
        <v>18774</v>
      </c>
      <c r="B8737">
        <v>13141</v>
      </c>
      <c r="C8737" s="2">
        <f t="shared" si="966"/>
        <v>44314</v>
      </c>
      <c r="D8737" s="1">
        <f>TIMEVALUE("14:27:58")</f>
        <v>0.60275462962962967</v>
      </c>
      <c r="E8737" s="2">
        <f t="shared" si="967"/>
        <v>44314</v>
      </c>
      <c r="F8737" s="1">
        <f>TIMEVALUE("14:29:37")</f>
        <v>0.60390046296296296</v>
      </c>
      <c r="G8737" t="s">
        <v>455</v>
      </c>
      <c r="H8737" t="s">
        <v>5063</v>
      </c>
      <c r="I8737">
        <v>696.41399999999999</v>
      </c>
    </row>
    <row r="8738" spans="1:9" x14ac:dyDescent="0.25">
      <c r="A8738" t="s">
        <v>18775</v>
      </c>
      <c r="B8738">
        <v>13141</v>
      </c>
      <c r="C8738" s="2">
        <f t="shared" si="966"/>
        <v>44314</v>
      </c>
      <c r="D8738" s="1">
        <f>TIMEVALUE("14:31:41")</f>
        <v>0.60533564814814811</v>
      </c>
      <c r="E8738" s="2">
        <f t="shared" si="967"/>
        <v>44314</v>
      </c>
      <c r="F8738" s="1">
        <f>TIMEVALUE("14:46:42")</f>
        <v>0.61576388888888889</v>
      </c>
      <c r="G8738" t="s">
        <v>224</v>
      </c>
      <c r="H8738" t="s">
        <v>18776</v>
      </c>
      <c r="I8738">
        <v>695.90800000000002</v>
      </c>
    </row>
    <row r="8739" spans="1:9" x14ac:dyDescent="0.25">
      <c r="A8739" t="s">
        <v>18777</v>
      </c>
      <c r="B8739">
        <v>13141</v>
      </c>
      <c r="C8739" s="2">
        <f t="shared" si="966"/>
        <v>44314</v>
      </c>
      <c r="D8739" s="1">
        <f>TIMEVALUE("14:49:03")</f>
        <v>0.61739583333333337</v>
      </c>
      <c r="E8739" s="2">
        <f t="shared" si="967"/>
        <v>44314</v>
      </c>
      <c r="F8739" s="1">
        <f>TIMEVALUE("14:56:48")</f>
        <v>0.62277777777777776</v>
      </c>
      <c r="G8739" t="s">
        <v>1878</v>
      </c>
      <c r="H8739" t="s">
        <v>18778</v>
      </c>
      <c r="I8739">
        <v>696.39</v>
      </c>
    </row>
    <row r="8740" spans="1:9" x14ac:dyDescent="0.25">
      <c r="A8740" t="s">
        <v>18779</v>
      </c>
      <c r="B8740">
        <v>13141</v>
      </c>
      <c r="C8740" s="2">
        <f t="shared" si="966"/>
        <v>44314</v>
      </c>
      <c r="D8740" s="1">
        <f>TIMEVALUE("13:23:13")</f>
        <v>0.55778935185185186</v>
      </c>
      <c r="E8740" s="2">
        <f t="shared" si="967"/>
        <v>44314</v>
      </c>
      <c r="F8740" s="1">
        <f>TIMEVALUE("13:26:31")</f>
        <v>0.56008101851851855</v>
      </c>
      <c r="G8740" t="s">
        <v>631</v>
      </c>
      <c r="H8740" t="s">
        <v>18780</v>
      </c>
      <c r="I8740">
        <v>695.01499999999999</v>
      </c>
    </row>
    <row r="8741" spans="1:9" x14ac:dyDescent="0.25">
      <c r="A8741" t="s">
        <v>18781</v>
      </c>
      <c r="B8741">
        <v>13141</v>
      </c>
      <c r="C8741" s="2">
        <f t="shared" si="966"/>
        <v>44314</v>
      </c>
      <c r="D8741" s="1">
        <f>TIMEVALUE("15:09:43")</f>
        <v>0.6317476851851852</v>
      </c>
      <c r="E8741" s="2">
        <f t="shared" si="967"/>
        <v>44314</v>
      </c>
      <c r="F8741" s="1">
        <f>TIMEVALUE("15:10:51")</f>
        <v>0.63253472222222218</v>
      </c>
      <c r="G8741" t="s">
        <v>439</v>
      </c>
      <c r="H8741" t="s">
        <v>18782</v>
      </c>
      <c r="I8741">
        <v>700.88900000000001</v>
      </c>
    </row>
    <row r="8742" spans="1:9" x14ac:dyDescent="0.25">
      <c r="A8742" t="s">
        <v>18783</v>
      </c>
      <c r="B8742">
        <v>13141</v>
      </c>
      <c r="C8742" s="2">
        <f t="shared" si="966"/>
        <v>44314</v>
      </c>
      <c r="D8742" s="1">
        <f>TIMEVALUE("15:19:28")</f>
        <v>0.63851851851851849</v>
      </c>
      <c r="E8742" s="2">
        <f t="shared" si="967"/>
        <v>44314</v>
      </c>
      <c r="F8742" s="1">
        <f>TIMEVALUE("15:20:42")</f>
        <v>0.63937500000000003</v>
      </c>
      <c r="G8742" t="s">
        <v>7361</v>
      </c>
      <c r="H8742" t="s">
        <v>18784</v>
      </c>
      <c r="I8742">
        <v>700.50900000000001</v>
      </c>
    </row>
    <row r="8743" spans="1:9" x14ac:dyDescent="0.25">
      <c r="A8743" t="s">
        <v>18785</v>
      </c>
      <c r="B8743">
        <v>13141</v>
      </c>
      <c r="C8743" s="2">
        <f t="shared" si="966"/>
        <v>44314</v>
      </c>
      <c r="D8743" s="1">
        <f>TIMEVALUE("15:22:46")</f>
        <v>0.64081018518518518</v>
      </c>
      <c r="E8743" s="2">
        <f t="shared" si="967"/>
        <v>44314</v>
      </c>
      <c r="F8743" s="1">
        <f>TIMEVALUE("15:25:55")</f>
        <v>0.64299768518518519</v>
      </c>
      <c r="G8743" t="s">
        <v>3543</v>
      </c>
      <c r="H8743" t="s">
        <v>18786</v>
      </c>
      <c r="I8743">
        <v>700.01199999999994</v>
      </c>
    </row>
    <row r="8744" spans="1:9" x14ac:dyDescent="0.25">
      <c r="A8744" t="s">
        <v>18787</v>
      </c>
      <c r="B8744">
        <v>13141</v>
      </c>
      <c r="C8744" s="2">
        <f t="shared" si="966"/>
        <v>44314</v>
      </c>
      <c r="D8744" s="1">
        <f>TIMEVALUE("15:30:23")</f>
        <v>0.64609953703703704</v>
      </c>
      <c r="E8744" s="2">
        <f t="shared" si="967"/>
        <v>44314</v>
      </c>
      <c r="F8744" s="1">
        <f>TIMEVALUE("15:32:47")</f>
        <v>0.64776620370370375</v>
      </c>
      <c r="G8744" t="s">
        <v>667</v>
      </c>
      <c r="H8744" t="s">
        <v>18788</v>
      </c>
      <c r="I8744">
        <v>699.45500000000004</v>
      </c>
    </row>
    <row r="8745" spans="1:9" x14ac:dyDescent="0.25">
      <c r="A8745" t="s">
        <v>18789</v>
      </c>
      <c r="B8745">
        <v>13141</v>
      </c>
      <c r="C8745" s="2">
        <f t="shared" si="966"/>
        <v>44314</v>
      </c>
      <c r="D8745" s="1">
        <f>TIMEVALUE("15:35:44")</f>
        <v>0.64981481481481485</v>
      </c>
      <c r="E8745" s="2">
        <f t="shared" si="967"/>
        <v>44314</v>
      </c>
      <c r="F8745" s="1">
        <f>TIMEVALUE("15:37:51")</f>
        <v>0.65128472222222222</v>
      </c>
      <c r="G8745" t="s">
        <v>799</v>
      </c>
      <c r="H8745" t="s">
        <v>18790</v>
      </c>
      <c r="I8745">
        <v>699.04399999999998</v>
      </c>
    </row>
    <row r="8746" spans="1:9" x14ac:dyDescent="0.25">
      <c r="A8746" t="s">
        <v>18791</v>
      </c>
      <c r="B8746">
        <v>13141</v>
      </c>
      <c r="C8746" s="2">
        <f t="shared" si="966"/>
        <v>44314</v>
      </c>
      <c r="D8746" s="1">
        <f>TIMEVALUE("15:39:49")</f>
        <v>0.65265046296296292</v>
      </c>
      <c r="E8746" s="2">
        <f t="shared" si="967"/>
        <v>44314</v>
      </c>
      <c r="F8746" s="1">
        <f>TIMEVALUE("15:41:25")</f>
        <v>0.65376157407407409</v>
      </c>
      <c r="G8746" t="s">
        <v>732</v>
      </c>
      <c r="H8746" t="s">
        <v>18792</v>
      </c>
      <c r="I8746">
        <v>698.46600000000001</v>
      </c>
    </row>
    <row r="8747" spans="1:9" x14ac:dyDescent="0.25">
      <c r="A8747" t="s">
        <v>18793</v>
      </c>
      <c r="B8747">
        <v>13141</v>
      </c>
      <c r="C8747" s="2">
        <f t="shared" si="966"/>
        <v>44314</v>
      </c>
      <c r="D8747" s="1">
        <f>TIMEVALUE("15:45:19")</f>
        <v>0.6564699074074074</v>
      </c>
      <c r="E8747" s="2">
        <f t="shared" si="967"/>
        <v>44314</v>
      </c>
      <c r="F8747" s="1">
        <f>TIMEVALUE("15:49:05")</f>
        <v>0.65908564814814818</v>
      </c>
      <c r="G8747" t="s">
        <v>2068</v>
      </c>
      <c r="H8747" t="s">
        <v>3339</v>
      </c>
      <c r="I8747">
        <v>697.88499999999999</v>
      </c>
    </row>
    <row r="8748" spans="1:9" x14ac:dyDescent="0.25">
      <c r="A8748" t="s">
        <v>18794</v>
      </c>
      <c r="B8748">
        <v>13141</v>
      </c>
      <c r="C8748" s="2">
        <f t="shared" si="966"/>
        <v>44314</v>
      </c>
      <c r="D8748" s="1">
        <f>TIMEVALUE("15:54:19")</f>
        <v>0.66271990740740738</v>
      </c>
      <c r="E8748" s="2">
        <f t="shared" si="967"/>
        <v>44314</v>
      </c>
      <c r="F8748" s="1">
        <f>TIMEVALUE("15:56:37")</f>
        <v>0.66431712962962963</v>
      </c>
      <c r="G8748" t="s">
        <v>2323</v>
      </c>
      <c r="H8748" t="s">
        <v>18795</v>
      </c>
      <c r="I8748">
        <v>697.41800000000001</v>
      </c>
    </row>
    <row r="8749" spans="1:9" x14ac:dyDescent="0.25">
      <c r="A8749" t="s">
        <v>18796</v>
      </c>
      <c r="B8749">
        <v>13141</v>
      </c>
      <c r="C8749" s="2">
        <f t="shared" si="966"/>
        <v>44314</v>
      </c>
      <c r="D8749" s="1">
        <f>TIMEVALUE("16:00:09")</f>
        <v>0.66677083333333331</v>
      </c>
      <c r="E8749" s="2">
        <f t="shared" si="967"/>
        <v>44314</v>
      </c>
      <c r="F8749" s="1">
        <f>TIMEVALUE("16:10:09")</f>
        <v>0.67371527777777773</v>
      </c>
      <c r="G8749" t="s">
        <v>164</v>
      </c>
      <c r="H8749" t="s">
        <v>18797</v>
      </c>
      <c r="I8749">
        <v>697.22500000000002</v>
      </c>
    </row>
    <row r="8750" spans="1:9" x14ac:dyDescent="0.25">
      <c r="A8750" t="s">
        <v>18798</v>
      </c>
      <c r="B8750">
        <v>13141</v>
      </c>
      <c r="C8750" s="2">
        <f t="shared" si="966"/>
        <v>44314</v>
      </c>
      <c r="D8750" s="1">
        <f>TIMEVALUE("16:13:01")</f>
        <v>0.67570601851851853</v>
      </c>
      <c r="E8750" s="2">
        <f t="shared" si="967"/>
        <v>44314</v>
      </c>
      <c r="F8750" s="1">
        <f>TIMEVALUE("16:15:23")</f>
        <v>0.67734953703703704</v>
      </c>
      <c r="G8750" t="s">
        <v>264</v>
      </c>
      <c r="H8750" t="s">
        <v>18799</v>
      </c>
      <c r="I8750">
        <v>696.27099999999996</v>
      </c>
    </row>
    <row r="8751" spans="1:9" x14ac:dyDescent="0.25">
      <c r="A8751" t="s">
        <v>18800</v>
      </c>
      <c r="B8751">
        <v>13141</v>
      </c>
      <c r="C8751" s="2">
        <f t="shared" si="966"/>
        <v>44314</v>
      </c>
      <c r="D8751" s="1">
        <f>TIMEVALUE("16:17:13")</f>
        <v>0.6786226851851852</v>
      </c>
      <c r="E8751" s="2">
        <f t="shared" si="967"/>
        <v>44314</v>
      </c>
      <c r="F8751" s="1">
        <f>TIMEVALUE("16:19:27")</f>
        <v>0.68017361111111108</v>
      </c>
      <c r="G8751" t="s">
        <v>1441</v>
      </c>
      <c r="H8751" t="s">
        <v>18801</v>
      </c>
      <c r="I8751">
        <v>695.74800000000005</v>
      </c>
    </row>
    <row r="8752" spans="1:9" x14ac:dyDescent="0.25">
      <c r="A8752" t="s">
        <v>18802</v>
      </c>
      <c r="B8752">
        <v>13141</v>
      </c>
      <c r="C8752" s="2">
        <f t="shared" ref="C8752:C8764" si="968">DATEVALUE("2025-04-30")</f>
        <v>44315</v>
      </c>
      <c r="D8752" s="1">
        <f>TIMEVALUE("08:16:52")</f>
        <v>0.3450462962962963</v>
      </c>
      <c r="E8752" s="2">
        <f t="shared" ref="E8752:E8764" si="969">DATEVALUE("2025-04-30")</f>
        <v>44315</v>
      </c>
      <c r="F8752" s="1">
        <f>TIMEVALUE("08:18:58")</f>
        <v>0.34650462962962963</v>
      </c>
      <c r="G8752" t="s">
        <v>2803</v>
      </c>
      <c r="H8752" t="s">
        <v>18518</v>
      </c>
      <c r="I8752">
        <v>701.02099999999996</v>
      </c>
    </row>
    <row r="8753" spans="1:9" x14ac:dyDescent="0.25">
      <c r="A8753" t="s">
        <v>18803</v>
      </c>
      <c r="B8753">
        <v>13141</v>
      </c>
      <c r="C8753" s="2">
        <f t="shared" si="968"/>
        <v>44315</v>
      </c>
      <c r="D8753" s="1">
        <f>TIMEVALUE("08:21:37")</f>
        <v>0.34834490740740742</v>
      </c>
      <c r="E8753" s="2">
        <f t="shared" si="969"/>
        <v>44315</v>
      </c>
      <c r="F8753" s="1">
        <f>TIMEVALUE("08:22:22")</f>
        <v>0.34886574074074073</v>
      </c>
      <c r="G8753" t="s">
        <v>2240</v>
      </c>
      <c r="H8753" t="s">
        <v>17226</v>
      </c>
      <c r="I8753">
        <v>700.64499999999998</v>
      </c>
    </row>
    <row r="8754" spans="1:9" x14ac:dyDescent="0.25">
      <c r="A8754" t="s">
        <v>18804</v>
      </c>
      <c r="B8754">
        <v>13141</v>
      </c>
      <c r="C8754" s="2">
        <f t="shared" si="968"/>
        <v>44315</v>
      </c>
      <c r="D8754" s="1">
        <f>TIMEVALUE("08:23:56")</f>
        <v>0.34995370370370371</v>
      </c>
      <c r="E8754" s="2">
        <f t="shared" si="969"/>
        <v>44315</v>
      </c>
      <c r="F8754" s="1">
        <f>TIMEVALUE("08:25:43")</f>
        <v>0.35119212962962965</v>
      </c>
      <c r="G8754" t="s">
        <v>508</v>
      </c>
      <c r="H8754" t="s">
        <v>18805</v>
      </c>
      <c r="I8754">
        <v>700.18499999999995</v>
      </c>
    </row>
    <row r="8755" spans="1:9" x14ac:dyDescent="0.25">
      <c r="A8755" t="s">
        <v>18806</v>
      </c>
      <c r="B8755">
        <v>13141</v>
      </c>
      <c r="C8755" s="2">
        <f t="shared" si="968"/>
        <v>44315</v>
      </c>
      <c r="D8755" s="1">
        <f>TIMEVALUE("08:28:00")</f>
        <v>0.3527777777777778</v>
      </c>
      <c r="E8755" s="2">
        <f t="shared" si="969"/>
        <v>44315</v>
      </c>
      <c r="F8755" s="1">
        <f>TIMEVALUE("08:29:11")</f>
        <v>0.35359953703703706</v>
      </c>
      <c r="G8755" t="s">
        <v>287</v>
      </c>
      <c r="H8755" t="s">
        <v>18807</v>
      </c>
      <c r="I8755">
        <v>699.66</v>
      </c>
    </row>
    <row r="8756" spans="1:9" x14ac:dyDescent="0.25">
      <c r="A8756" t="s">
        <v>18808</v>
      </c>
      <c r="B8756">
        <v>13141</v>
      </c>
      <c r="C8756" s="2">
        <f t="shared" si="968"/>
        <v>44315</v>
      </c>
      <c r="D8756" s="1">
        <f>TIMEVALUE("08:31:05")</f>
        <v>0.35491898148148149</v>
      </c>
      <c r="E8756" s="2">
        <f t="shared" si="969"/>
        <v>44315</v>
      </c>
      <c r="F8756" s="1">
        <f>TIMEVALUE("08:32:45")</f>
        <v>0.35607638888888887</v>
      </c>
      <c r="G8756" t="s">
        <v>2791</v>
      </c>
      <c r="H8756" t="s">
        <v>12829</v>
      </c>
      <c r="I8756">
        <v>699.16</v>
      </c>
    </row>
    <row r="8757" spans="1:9" x14ac:dyDescent="0.25">
      <c r="A8757" t="s">
        <v>18809</v>
      </c>
      <c r="B8757">
        <v>13141</v>
      </c>
      <c r="C8757" s="2">
        <f t="shared" si="968"/>
        <v>44315</v>
      </c>
      <c r="D8757" s="1">
        <f>TIMEVALUE("08:35:17")</f>
        <v>0.35783564814814817</v>
      </c>
      <c r="E8757" s="2">
        <f t="shared" si="969"/>
        <v>44315</v>
      </c>
      <c r="F8757" s="1">
        <f>TIMEVALUE("08:36:22")</f>
        <v>0.35858796296296297</v>
      </c>
      <c r="G8757" t="s">
        <v>2289</v>
      </c>
      <c r="H8757" t="s">
        <v>18810</v>
      </c>
      <c r="I8757">
        <v>698.59</v>
      </c>
    </row>
    <row r="8758" spans="1:9" x14ac:dyDescent="0.25">
      <c r="A8758" t="s">
        <v>18811</v>
      </c>
      <c r="B8758">
        <v>13141</v>
      </c>
      <c r="C8758" s="2">
        <f t="shared" si="968"/>
        <v>44315</v>
      </c>
      <c r="D8758" s="1">
        <f>TIMEVALUE("08:38:28")</f>
        <v>0.36004629629629631</v>
      </c>
      <c r="E8758" s="2">
        <f t="shared" si="969"/>
        <v>44315</v>
      </c>
      <c r="F8758" s="1">
        <f>TIMEVALUE("08:42:19")</f>
        <v>0.36271990740740739</v>
      </c>
      <c r="G8758" t="s">
        <v>846</v>
      </c>
      <c r="H8758" t="s">
        <v>18812</v>
      </c>
      <c r="I8758">
        <v>698.09199999999998</v>
      </c>
    </row>
    <row r="8759" spans="1:9" x14ac:dyDescent="0.25">
      <c r="A8759" t="s">
        <v>18813</v>
      </c>
      <c r="B8759">
        <v>13141</v>
      </c>
      <c r="C8759" s="2">
        <f t="shared" si="968"/>
        <v>44315</v>
      </c>
      <c r="D8759" s="1">
        <f>TIMEVALUE("08:46:34")</f>
        <v>0.3656712962962963</v>
      </c>
      <c r="E8759" s="2">
        <f t="shared" si="969"/>
        <v>44315</v>
      </c>
      <c r="F8759" s="1">
        <f>TIMEVALUE("08:49:13")</f>
        <v>0.36751157407407409</v>
      </c>
      <c r="G8759" t="s">
        <v>770</v>
      </c>
      <c r="H8759" t="s">
        <v>18814</v>
      </c>
      <c r="I8759">
        <v>697.56200000000001</v>
      </c>
    </row>
    <row r="8760" spans="1:9" x14ac:dyDescent="0.25">
      <c r="A8760" t="s">
        <v>18815</v>
      </c>
      <c r="B8760">
        <v>13141</v>
      </c>
      <c r="C8760" s="2">
        <f t="shared" si="968"/>
        <v>44315</v>
      </c>
      <c r="D8760" s="1">
        <f>TIMEVALUE("08:51:09")</f>
        <v>0.36885416666666665</v>
      </c>
      <c r="E8760" s="2">
        <f t="shared" si="969"/>
        <v>44315</v>
      </c>
      <c r="F8760" s="1">
        <f>TIMEVALUE("08:58:12")</f>
        <v>0.37375000000000003</v>
      </c>
      <c r="G8760" t="s">
        <v>185</v>
      </c>
      <c r="H8760" t="s">
        <v>18816</v>
      </c>
      <c r="I8760">
        <v>697.22500000000002</v>
      </c>
    </row>
    <row r="8761" spans="1:9" x14ac:dyDescent="0.25">
      <c r="A8761" t="s">
        <v>18817</v>
      </c>
      <c r="B8761">
        <v>13141</v>
      </c>
      <c r="C8761" s="2">
        <f t="shared" si="968"/>
        <v>44315</v>
      </c>
      <c r="D8761" s="1">
        <f>TIMEVALUE("09:01:18")</f>
        <v>0.37590277777777775</v>
      </c>
      <c r="E8761" s="2">
        <f t="shared" si="969"/>
        <v>44315</v>
      </c>
      <c r="F8761" s="1">
        <f>TIMEVALUE("09:03:07")</f>
        <v>0.37716435185185188</v>
      </c>
      <c r="G8761" t="s">
        <v>481</v>
      </c>
      <c r="H8761" t="s">
        <v>18818</v>
      </c>
      <c r="I8761">
        <v>696.50900000000001</v>
      </c>
    </row>
    <row r="8762" spans="1:9" x14ac:dyDescent="0.25">
      <c r="A8762" t="s">
        <v>18819</v>
      </c>
      <c r="B8762">
        <v>13141</v>
      </c>
      <c r="C8762" s="2">
        <f t="shared" si="968"/>
        <v>44315</v>
      </c>
      <c r="D8762" s="1">
        <f>TIMEVALUE("09:04:57")</f>
        <v>0.37843749999999998</v>
      </c>
      <c r="E8762" s="2">
        <f t="shared" si="969"/>
        <v>44315</v>
      </c>
      <c r="F8762" s="1">
        <f>TIMEVALUE("09:06:59")</f>
        <v>0.37984953703703705</v>
      </c>
      <c r="G8762" t="s">
        <v>2264</v>
      </c>
      <c r="H8762" t="s">
        <v>18820</v>
      </c>
      <c r="I8762">
        <v>696.03200000000004</v>
      </c>
    </row>
    <row r="8763" spans="1:9" x14ac:dyDescent="0.25">
      <c r="A8763" t="s">
        <v>18821</v>
      </c>
      <c r="B8763">
        <v>13141</v>
      </c>
      <c r="C8763" s="2">
        <f t="shared" si="968"/>
        <v>44315</v>
      </c>
      <c r="D8763" s="1">
        <f>TIMEVALUE("09:08:28")</f>
        <v>0.38087962962962962</v>
      </c>
      <c r="E8763" s="2">
        <f t="shared" si="969"/>
        <v>44315</v>
      </c>
      <c r="F8763" s="1">
        <f>TIMEVALUE("09:10:48")</f>
        <v>0.38250000000000001</v>
      </c>
      <c r="G8763" t="s">
        <v>361</v>
      </c>
      <c r="H8763" t="s">
        <v>18822</v>
      </c>
      <c r="I8763">
        <v>695.56100000000004</v>
      </c>
    </row>
    <row r="8764" spans="1:9" x14ac:dyDescent="0.25">
      <c r="A8764" t="s">
        <v>18823</v>
      </c>
      <c r="B8764">
        <v>13141</v>
      </c>
      <c r="C8764" s="2">
        <f t="shared" si="968"/>
        <v>44315</v>
      </c>
      <c r="D8764" s="1">
        <f>TIMEVALUE("08:07:20")</f>
        <v>0.33842592592592591</v>
      </c>
      <c r="E8764" s="2">
        <f t="shared" si="969"/>
        <v>44315</v>
      </c>
      <c r="F8764" s="1">
        <f>TIMEVALUE("08:11:55")</f>
        <v>0.34160879629629631</v>
      </c>
      <c r="G8764" t="s">
        <v>6560</v>
      </c>
      <c r="H8764" t="s">
        <v>18824</v>
      </c>
      <c r="I8764">
        <v>695.16200000000003</v>
      </c>
    </row>
    <row r="8765" spans="1:9" x14ac:dyDescent="0.25">
      <c r="A8765" t="s">
        <v>18825</v>
      </c>
      <c r="B8765">
        <v>13127</v>
      </c>
      <c r="C8765" s="2">
        <f>DATEVALUE("2025-03-24")</f>
        <v>44278</v>
      </c>
      <c r="D8765" s="1">
        <f>TIMEVALUE("16:05:17")</f>
        <v>0.67033564814814817</v>
      </c>
      <c r="E8765" s="2">
        <f>DATEVALUE("2025-03-24")</f>
        <v>44278</v>
      </c>
      <c r="F8765" s="1">
        <f>TIMEVALUE("16:10:34")</f>
        <v>0.67400462962962959</v>
      </c>
      <c r="G8765" t="s">
        <v>2472</v>
      </c>
      <c r="H8765" t="s">
        <v>18826</v>
      </c>
      <c r="I8765">
        <v>698.59299999999996</v>
      </c>
    </row>
    <row r="8766" spans="1:9" x14ac:dyDescent="0.25">
      <c r="A8766" t="s">
        <v>18827</v>
      </c>
      <c r="B8766">
        <v>13141</v>
      </c>
      <c r="C8766" s="2">
        <f t="shared" ref="C8766:C8776" si="970">DATEVALUE("2025-04-30")</f>
        <v>44315</v>
      </c>
      <c r="D8766" s="1">
        <f>TIMEVALUE("09:25:27")</f>
        <v>0.3926736111111111</v>
      </c>
      <c r="E8766" s="2">
        <f t="shared" ref="E8766:E8776" si="971">DATEVALUE("2025-04-30")</f>
        <v>44315</v>
      </c>
      <c r="F8766" s="1">
        <f>TIMEVALUE("09:32:23")</f>
        <v>0.39748842592592593</v>
      </c>
      <c r="G8766" t="s">
        <v>2018</v>
      </c>
      <c r="H8766" t="s">
        <v>18826</v>
      </c>
      <c r="I8766">
        <v>700.46500000000003</v>
      </c>
    </row>
    <row r="8767" spans="1:9" x14ac:dyDescent="0.25">
      <c r="A8767" t="s">
        <v>18828</v>
      </c>
      <c r="B8767">
        <v>13141</v>
      </c>
      <c r="C8767" s="2">
        <f t="shared" si="970"/>
        <v>44315</v>
      </c>
      <c r="D8767" s="1">
        <f>TIMEVALUE("09:48:15")</f>
        <v>0.40850694444444446</v>
      </c>
      <c r="E8767" s="2">
        <f t="shared" si="971"/>
        <v>44315</v>
      </c>
      <c r="F8767" s="1">
        <f>TIMEVALUE("09:52:09")</f>
        <v>0.41121527777777778</v>
      </c>
      <c r="G8767" t="s">
        <v>714</v>
      </c>
      <c r="H8767" t="s">
        <v>18829</v>
      </c>
      <c r="I8767">
        <v>700.01400000000001</v>
      </c>
    </row>
    <row r="8768" spans="1:9" x14ac:dyDescent="0.25">
      <c r="A8768" t="s">
        <v>18830</v>
      </c>
      <c r="B8768">
        <v>13141</v>
      </c>
      <c r="C8768" s="2">
        <f t="shared" si="970"/>
        <v>44315</v>
      </c>
      <c r="D8768" s="1">
        <f>TIMEVALUE("09:54:17")</f>
        <v>0.41269675925925925</v>
      </c>
      <c r="E8768" s="2">
        <f t="shared" si="971"/>
        <v>44315</v>
      </c>
      <c r="F8768" s="1">
        <f>TIMEVALUE("09:56:13")</f>
        <v>0.41403935185185187</v>
      </c>
      <c r="G8768" t="s">
        <v>557</v>
      </c>
      <c r="H8768" t="s">
        <v>18831</v>
      </c>
      <c r="I8768">
        <v>699.47299999999996</v>
      </c>
    </row>
    <row r="8769" spans="1:9" x14ac:dyDescent="0.25">
      <c r="A8769" t="s">
        <v>18832</v>
      </c>
      <c r="B8769">
        <v>13141</v>
      </c>
      <c r="C8769" s="2">
        <f t="shared" si="970"/>
        <v>44315</v>
      </c>
      <c r="D8769" s="1">
        <f>TIMEVALUE("09:58:04")</f>
        <v>0.41532407407407407</v>
      </c>
      <c r="E8769" s="2">
        <f t="shared" si="971"/>
        <v>44315</v>
      </c>
      <c r="F8769" s="1">
        <f>TIMEVALUE("10:00:28")</f>
        <v>0.41699074074074072</v>
      </c>
      <c r="G8769" t="s">
        <v>667</v>
      </c>
      <c r="H8769" t="s">
        <v>852</v>
      </c>
      <c r="I8769">
        <v>698.97</v>
      </c>
    </row>
    <row r="8770" spans="1:9" x14ac:dyDescent="0.25">
      <c r="A8770" t="s">
        <v>18833</v>
      </c>
      <c r="B8770">
        <v>13141</v>
      </c>
      <c r="C8770" s="2">
        <f t="shared" si="970"/>
        <v>44315</v>
      </c>
      <c r="D8770" s="1">
        <f>TIMEVALUE("10:02:29")</f>
        <v>0.4183912037037037</v>
      </c>
      <c r="E8770" s="2">
        <f t="shared" si="971"/>
        <v>44315</v>
      </c>
      <c r="F8770" s="1">
        <f>TIMEVALUE("10:04:02")</f>
        <v>0.41946759259259259</v>
      </c>
      <c r="G8770" t="s">
        <v>427</v>
      </c>
      <c r="H8770" t="s">
        <v>18834</v>
      </c>
      <c r="I8770">
        <v>698.5</v>
      </c>
    </row>
    <row r="8771" spans="1:9" x14ac:dyDescent="0.25">
      <c r="A8771" t="s">
        <v>18835</v>
      </c>
      <c r="B8771">
        <v>13141</v>
      </c>
      <c r="C8771" s="2">
        <f t="shared" si="970"/>
        <v>44315</v>
      </c>
      <c r="D8771" s="1">
        <f>TIMEVALUE("10:06:39")</f>
        <v>0.42128472222222224</v>
      </c>
      <c r="E8771" s="2">
        <f t="shared" si="971"/>
        <v>44315</v>
      </c>
      <c r="F8771" s="1">
        <f>TIMEVALUE("10:19:01")</f>
        <v>0.42987268518518518</v>
      </c>
      <c r="G8771" t="s">
        <v>1598</v>
      </c>
      <c r="H8771" t="s">
        <v>18836</v>
      </c>
      <c r="I8771">
        <v>697.97500000000002</v>
      </c>
    </row>
    <row r="8772" spans="1:9" x14ac:dyDescent="0.25">
      <c r="A8772" t="s">
        <v>18837</v>
      </c>
      <c r="B8772">
        <v>13141</v>
      </c>
      <c r="C8772" s="2">
        <f t="shared" si="970"/>
        <v>44315</v>
      </c>
      <c r="D8772" s="1">
        <f>TIMEVALUE("10:27:17")</f>
        <v>0.43561342592592595</v>
      </c>
      <c r="E8772" s="2">
        <f t="shared" si="971"/>
        <v>44315</v>
      </c>
      <c r="F8772" s="1">
        <f>TIMEVALUE("10:30:30")</f>
        <v>0.43784722222222222</v>
      </c>
      <c r="G8772" t="s">
        <v>209</v>
      </c>
      <c r="H8772" t="s">
        <v>18838</v>
      </c>
      <c r="I8772">
        <v>697.46799999999996</v>
      </c>
    </row>
    <row r="8773" spans="1:9" x14ac:dyDescent="0.25">
      <c r="A8773" t="s">
        <v>18839</v>
      </c>
      <c r="B8773">
        <v>13141</v>
      </c>
      <c r="C8773" s="2">
        <f t="shared" si="970"/>
        <v>44315</v>
      </c>
      <c r="D8773" s="1">
        <f>TIMEVALUE("10:32:10")</f>
        <v>0.43900462962962961</v>
      </c>
      <c r="E8773" s="2">
        <f t="shared" si="971"/>
        <v>44315</v>
      </c>
      <c r="F8773" s="1">
        <f>TIMEVALUE("10:39:56")</f>
        <v>0.44439814814814815</v>
      </c>
      <c r="G8773" t="s">
        <v>3120</v>
      </c>
      <c r="H8773" t="s">
        <v>18149</v>
      </c>
      <c r="I8773">
        <v>697.35900000000004</v>
      </c>
    </row>
    <row r="8774" spans="1:9" x14ac:dyDescent="0.25">
      <c r="A8774" t="s">
        <v>18840</v>
      </c>
      <c r="B8774">
        <v>13141</v>
      </c>
      <c r="C8774" s="2">
        <f t="shared" si="970"/>
        <v>44315</v>
      </c>
      <c r="D8774" s="1">
        <f>TIMEVALUE("10:44:41")</f>
        <v>0.44769675925925928</v>
      </c>
      <c r="E8774" s="2">
        <f t="shared" si="971"/>
        <v>44315</v>
      </c>
      <c r="F8774" s="1">
        <f>TIMEVALUE("10:46:19")</f>
        <v>0.44883101851851853</v>
      </c>
      <c r="G8774" t="s">
        <v>2374</v>
      </c>
      <c r="H8774" t="s">
        <v>18841</v>
      </c>
      <c r="I8774">
        <v>696.47900000000004</v>
      </c>
    </row>
    <row r="8775" spans="1:9" x14ac:dyDescent="0.25">
      <c r="A8775" t="s">
        <v>18842</v>
      </c>
      <c r="B8775">
        <v>13141</v>
      </c>
      <c r="C8775" s="2">
        <f t="shared" si="970"/>
        <v>44315</v>
      </c>
      <c r="D8775" s="1">
        <f>TIMEVALUE("10:48:40")</f>
        <v>0.45046296296296295</v>
      </c>
      <c r="E8775" s="2">
        <f t="shared" si="971"/>
        <v>44315</v>
      </c>
      <c r="F8775" s="1">
        <f>TIMEVALUE("10:51:35")</f>
        <v>0.45248842592592592</v>
      </c>
      <c r="G8775" t="s">
        <v>2406</v>
      </c>
      <c r="H8775" t="s">
        <v>18843</v>
      </c>
      <c r="I8775">
        <v>695.96600000000001</v>
      </c>
    </row>
    <row r="8776" spans="1:9" x14ac:dyDescent="0.25">
      <c r="A8776" t="s">
        <v>18844</v>
      </c>
      <c r="B8776">
        <v>13141</v>
      </c>
      <c r="C8776" s="2">
        <f t="shared" si="970"/>
        <v>44315</v>
      </c>
      <c r="D8776" s="1">
        <f>TIMEVALUE("10:54:52")</f>
        <v>0.45476851851851852</v>
      </c>
      <c r="E8776" s="2">
        <f t="shared" si="971"/>
        <v>44315</v>
      </c>
      <c r="F8776" s="1">
        <f>TIMEVALUE("11:04:46")</f>
        <v>0.46164351851851854</v>
      </c>
      <c r="G8776" t="s">
        <v>8123</v>
      </c>
      <c r="H8776" t="s">
        <v>18845</v>
      </c>
      <c r="I8776">
        <v>696.93600000000004</v>
      </c>
    </row>
    <row r="8777" spans="1:9" x14ac:dyDescent="0.25">
      <c r="A8777" t="s">
        <v>18846</v>
      </c>
      <c r="B8777">
        <v>13127</v>
      </c>
      <c r="C8777" s="2">
        <f>DATEVALUE("2025-03-24")</f>
        <v>44278</v>
      </c>
      <c r="D8777" s="1">
        <f>TIMEVALUE("16:52:53")</f>
        <v>0.70339120370370367</v>
      </c>
      <c r="E8777" s="2">
        <f>DATEVALUE("2025-03-24")</f>
        <v>44278</v>
      </c>
      <c r="F8777" s="1">
        <f>TIMEVALUE("16:55:15")</f>
        <v>0.70503472222222219</v>
      </c>
      <c r="G8777" t="s">
        <v>264</v>
      </c>
      <c r="H8777" t="s">
        <v>18847</v>
      </c>
      <c r="I8777">
        <v>693.32500000000005</v>
      </c>
    </row>
    <row r="8778" spans="1:9" x14ac:dyDescent="0.25">
      <c r="A8778" t="s">
        <v>18848</v>
      </c>
      <c r="B8778">
        <v>13110</v>
      </c>
      <c r="C8778" s="2">
        <f>DATEVALUE("2025-04-29")</f>
        <v>44314</v>
      </c>
      <c r="D8778" s="1">
        <f>TIMEVALUE("10:45:08")</f>
        <v>0.44800925925925927</v>
      </c>
      <c r="E8778" s="2">
        <f>DATEVALUE("2025-04-29")</f>
        <v>44314</v>
      </c>
      <c r="F8778" s="1">
        <f>TIMEVALUE("10:46:29")</f>
        <v>0.44894675925925925</v>
      </c>
      <c r="G8778" t="s">
        <v>2244</v>
      </c>
      <c r="H8778" t="s">
        <v>18849</v>
      </c>
      <c r="I8778">
        <v>696.50599999999997</v>
      </c>
    </row>
    <row r="8779" spans="1:9" x14ac:dyDescent="0.25">
      <c r="A8779" t="s">
        <v>18850</v>
      </c>
      <c r="B8779">
        <v>13110</v>
      </c>
      <c r="C8779" s="2">
        <f t="shared" ref="C8779:C8790" si="972">DATEVALUE("2025-04-28")</f>
        <v>44313</v>
      </c>
      <c r="D8779" s="1">
        <f>TIMEVALUE("16:23:17")</f>
        <v>0.68283564814814812</v>
      </c>
      <c r="E8779" s="2">
        <f t="shared" ref="E8779:E8790" si="973">DATEVALUE("2025-04-28")</f>
        <v>44313</v>
      </c>
      <c r="F8779" s="1">
        <f>TIMEVALUE("16:24:10")</f>
        <v>0.68344907407407407</v>
      </c>
      <c r="G8779" t="s">
        <v>3399</v>
      </c>
      <c r="H8779" t="s">
        <v>18851</v>
      </c>
      <c r="I8779">
        <v>696.09699999999998</v>
      </c>
    </row>
    <row r="8780" spans="1:9" x14ac:dyDescent="0.25">
      <c r="A8780" t="s">
        <v>18852</v>
      </c>
      <c r="B8780">
        <v>13110</v>
      </c>
      <c r="C8780" s="2">
        <f t="shared" si="972"/>
        <v>44313</v>
      </c>
      <c r="D8780" s="1">
        <f>TIMEVALUE("16:26:50")</f>
        <v>0.68530092592592595</v>
      </c>
      <c r="E8780" s="2">
        <f t="shared" si="973"/>
        <v>44313</v>
      </c>
      <c r="F8780" s="1">
        <f>TIMEVALUE("16:28:01")</f>
        <v>0.68612268518518515</v>
      </c>
      <c r="G8780" t="s">
        <v>287</v>
      </c>
      <c r="H8780" t="s">
        <v>18853</v>
      </c>
      <c r="I8780">
        <v>695.702</v>
      </c>
    </row>
    <row r="8781" spans="1:9" x14ac:dyDescent="0.25">
      <c r="A8781" t="s">
        <v>18854</v>
      </c>
      <c r="B8781">
        <v>13110</v>
      </c>
      <c r="C8781" s="2">
        <f t="shared" si="972"/>
        <v>44313</v>
      </c>
      <c r="D8781" s="1">
        <f>TIMEVALUE("16:29:23")</f>
        <v>0.68707175925925923</v>
      </c>
      <c r="E8781" s="2">
        <f t="shared" si="973"/>
        <v>44313</v>
      </c>
      <c r="F8781" s="1">
        <f>TIMEVALUE("16:30:27")</f>
        <v>0.68781250000000005</v>
      </c>
      <c r="G8781" t="s">
        <v>2416</v>
      </c>
      <c r="H8781" t="s">
        <v>18133</v>
      </c>
      <c r="I8781">
        <v>695.26199999999994</v>
      </c>
    </row>
    <row r="8782" spans="1:9" x14ac:dyDescent="0.25">
      <c r="A8782" t="s">
        <v>18855</v>
      </c>
      <c r="B8782">
        <v>13110</v>
      </c>
      <c r="C8782" s="2">
        <f t="shared" si="972"/>
        <v>44313</v>
      </c>
      <c r="D8782" s="1">
        <f>TIMEVALUE("16:31:30")</f>
        <v>0.68854166666666672</v>
      </c>
      <c r="E8782" s="2">
        <f t="shared" si="973"/>
        <v>44313</v>
      </c>
      <c r="F8782" s="1">
        <f>TIMEVALUE("16:33:03")</f>
        <v>0.68961805555555555</v>
      </c>
      <c r="G8782" t="s">
        <v>427</v>
      </c>
      <c r="H8782" t="s">
        <v>18856</v>
      </c>
      <c r="I8782">
        <v>694.79499999999996</v>
      </c>
    </row>
    <row r="8783" spans="1:9" x14ac:dyDescent="0.25">
      <c r="A8783" t="s">
        <v>18857</v>
      </c>
      <c r="B8783">
        <v>13110</v>
      </c>
      <c r="C8783" s="2">
        <f t="shared" si="972"/>
        <v>44313</v>
      </c>
      <c r="D8783" s="1">
        <f>TIMEVALUE("16:34:37")</f>
        <v>0.69070601851851854</v>
      </c>
      <c r="E8783" s="2">
        <f t="shared" si="973"/>
        <v>44313</v>
      </c>
      <c r="F8783" s="1">
        <f>TIMEVALUE("16:36:01")</f>
        <v>0.69167824074074069</v>
      </c>
      <c r="G8783" t="s">
        <v>2344</v>
      </c>
      <c r="H8783" t="s">
        <v>18858</v>
      </c>
      <c r="I8783">
        <v>694.27</v>
      </c>
    </row>
    <row r="8784" spans="1:9" x14ac:dyDescent="0.25">
      <c r="A8784" t="s">
        <v>18859</v>
      </c>
      <c r="B8784">
        <v>13110</v>
      </c>
      <c r="C8784" s="2">
        <f t="shared" si="972"/>
        <v>44313</v>
      </c>
      <c r="D8784" s="1">
        <f>TIMEVALUE("16:37:25")</f>
        <v>0.69265046296296295</v>
      </c>
      <c r="E8784" s="2">
        <f t="shared" si="973"/>
        <v>44313</v>
      </c>
      <c r="F8784" s="1">
        <f>TIMEVALUE("16:38:49")</f>
        <v>0.69362268518518522</v>
      </c>
      <c r="G8784" t="s">
        <v>2344</v>
      </c>
      <c r="H8784" t="s">
        <v>18860</v>
      </c>
      <c r="I8784">
        <v>693.77499999999998</v>
      </c>
    </row>
    <row r="8785" spans="1:9" x14ac:dyDescent="0.25">
      <c r="A8785" t="s">
        <v>18861</v>
      </c>
      <c r="B8785">
        <v>13110</v>
      </c>
      <c r="C8785" s="2">
        <f t="shared" si="972"/>
        <v>44313</v>
      </c>
      <c r="D8785" s="1">
        <f>TIMEVALUE("16:40:06")</f>
        <v>0.69451388888888888</v>
      </c>
      <c r="E8785" s="2">
        <f t="shared" si="973"/>
        <v>44313</v>
      </c>
      <c r="F8785" s="1">
        <f>TIMEVALUE("16:41:24")</f>
        <v>0.69541666666666668</v>
      </c>
      <c r="G8785" t="s">
        <v>502</v>
      </c>
      <c r="H8785" t="s">
        <v>18862</v>
      </c>
      <c r="I8785">
        <v>693.39400000000001</v>
      </c>
    </row>
    <row r="8786" spans="1:9" x14ac:dyDescent="0.25">
      <c r="A8786" t="s">
        <v>18863</v>
      </c>
      <c r="B8786">
        <v>13110</v>
      </c>
      <c r="C8786" s="2">
        <f t="shared" si="972"/>
        <v>44313</v>
      </c>
      <c r="D8786" s="1">
        <f>TIMEVALUE("16:44:00")</f>
        <v>0.69722222222222219</v>
      </c>
      <c r="E8786" s="2">
        <f t="shared" si="973"/>
        <v>44313</v>
      </c>
      <c r="F8786" s="1">
        <f>TIMEVALUE("16:46:57")</f>
        <v>0.69927083333333329</v>
      </c>
      <c r="G8786" t="s">
        <v>324</v>
      </c>
      <c r="H8786" t="s">
        <v>18864</v>
      </c>
      <c r="I8786">
        <v>692.84500000000003</v>
      </c>
    </row>
    <row r="8787" spans="1:9" x14ac:dyDescent="0.25">
      <c r="A8787" t="s">
        <v>18865</v>
      </c>
      <c r="B8787">
        <v>13110</v>
      </c>
      <c r="C8787" s="2">
        <f t="shared" si="972"/>
        <v>44313</v>
      </c>
      <c r="D8787" s="1">
        <f>TIMEVALUE("16:48:36")</f>
        <v>0.70041666666666669</v>
      </c>
      <c r="E8787" s="2">
        <f t="shared" si="973"/>
        <v>44313</v>
      </c>
      <c r="F8787" s="1">
        <f>TIMEVALUE("16:50:59")</f>
        <v>0.70207175925925924</v>
      </c>
      <c r="G8787" t="s">
        <v>306</v>
      </c>
      <c r="H8787" t="s">
        <v>17771</v>
      </c>
      <c r="I8787">
        <v>692.34100000000001</v>
      </c>
    </row>
    <row r="8788" spans="1:9" x14ac:dyDescent="0.25">
      <c r="A8788" t="s">
        <v>18866</v>
      </c>
      <c r="B8788">
        <v>13110</v>
      </c>
      <c r="C8788" s="2">
        <f t="shared" si="972"/>
        <v>44313</v>
      </c>
      <c r="D8788" s="1">
        <f>TIMEVALUE("16:52:41")</f>
        <v>0.70325231481481476</v>
      </c>
      <c r="E8788" s="2">
        <f t="shared" si="973"/>
        <v>44313</v>
      </c>
      <c r="F8788" s="1">
        <f>TIMEVALUE("16:54:21")</f>
        <v>0.7044097222222222</v>
      </c>
      <c r="G8788" t="s">
        <v>2791</v>
      </c>
      <c r="H8788" t="s">
        <v>18867</v>
      </c>
      <c r="I8788">
        <v>691.81899999999996</v>
      </c>
    </row>
    <row r="8789" spans="1:9" x14ac:dyDescent="0.25">
      <c r="A8789" t="s">
        <v>18868</v>
      </c>
      <c r="B8789">
        <v>13110</v>
      </c>
      <c r="C8789" s="2">
        <f t="shared" si="972"/>
        <v>44313</v>
      </c>
      <c r="D8789" s="1">
        <f>TIMEVALUE("16:55:45")</f>
        <v>0.70538194444444446</v>
      </c>
      <c r="E8789" s="2">
        <f t="shared" si="973"/>
        <v>44313</v>
      </c>
      <c r="F8789" s="1">
        <f>TIMEVALUE("17:05:59")</f>
        <v>0.71248842592592587</v>
      </c>
      <c r="G8789" t="s">
        <v>109</v>
      </c>
      <c r="H8789" t="s">
        <v>18869</v>
      </c>
      <c r="I8789">
        <v>691.58799999999997</v>
      </c>
    </row>
    <row r="8790" spans="1:9" x14ac:dyDescent="0.25">
      <c r="A8790" t="s">
        <v>18870</v>
      </c>
      <c r="B8790">
        <v>13110</v>
      </c>
      <c r="C8790" s="2">
        <f t="shared" si="972"/>
        <v>44313</v>
      </c>
      <c r="D8790" s="1">
        <f>TIMEVALUE("16:13:10")</f>
        <v>0.67581018518518521</v>
      </c>
      <c r="E8790" s="2">
        <f t="shared" si="973"/>
        <v>44313</v>
      </c>
      <c r="F8790" s="1">
        <f>TIMEVALUE("16:16:15")</f>
        <v>0.67795138888888884</v>
      </c>
      <c r="G8790" t="s">
        <v>541</v>
      </c>
      <c r="H8790" t="s">
        <v>18871</v>
      </c>
      <c r="I8790">
        <v>690.96400000000006</v>
      </c>
    </row>
    <row r="8791" spans="1:9" x14ac:dyDescent="0.25">
      <c r="A8791" t="s">
        <v>18872</v>
      </c>
      <c r="B8791">
        <v>13110</v>
      </c>
      <c r="C8791" s="2">
        <f t="shared" ref="C8791:C8822" si="974">DATEVALUE("2025-04-29")</f>
        <v>44314</v>
      </c>
      <c r="D8791" s="1">
        <f>TIMEVALUE("10:41:46")</f>
        <v>0.44567129629629632</v>
      </c>
      <c r="E8791" s="2">
        <f t="shared" ref="E8791:E8822" si="975">DATEVALUE("2025-04-29")</f>
        <v>44314</v>
      </c>
      <c r="F8791" s="1">
        <f>TIMEVALUE("10:43:13")</f>
        <v>0.44667824074074075</v>
      </c>
      <c r="G8791" t="s">
        <v>2573</v>
      </c>
      <c r="H8791" t="s">
        <v>17192</v>
      </c>
      <c r="I8791">
        <v>696.68799999999999</v>
      </c>
    </row>
    <row r="8792" spans="1:9" x14ac:dyDescent="0.25">
      <c r="A8792" t="s">
        <v>18873</v>
      </c>
      <c r="B8792">
        <v>13110</v>
      </c>
      <c r="C8792" s="2">
        <f t="shared" si="974"/>
        <v>44314</v>
      </c>
      <c r="D8792" s="1">
        <f>TIMEVALUE("07:49:35")</f>
        <v>0.32609953703703703</v>
      </c>
      <c r="E8792" s="2">
        <f t="shared" si="975"/>
        <v>44314</v>
      </c>
      <c r="F8792" s="1">
        <f>TIMEVALUE("07:51:22")</f>
        <v>0.32733796296296297</v>
      </c>
      <c r="G8792" t="s">
        <v>508</v>
      </c>
      <c r="H8792" t="s">
        <v>18874</v>
      </c>
      <c r="I8792">
        <v>696.37400000000002</v>
      </c>
    </row>
    <row r="8793" spans="1:9" x14ac:dyDescent="0.25">
      <c r="A8793" t="s">
        <v>18875</v>
      </c>
      <c r="B8793">
        <v>13110</v>
      </c>
      <c r="C8793" s="2">
        <f t="shared" si="974"/>
        <v>44314</v>
      </c>
      <c r="D8793" s="1">
        <f>TIMEVALUE("07:54:06")</f>
        <v>0.32923611111111112</v>
      </c>
      <c r="E8793" s="2">
        <f t="shared" si="975"/>
        <v>44314</v>
      </c>
      <c r="F8793" s="1">
        <f>TIMEVALUE("07:55:43")</f>
        <v>0.33035879629629628</v>
      </c>
      <c r="G8793" t="s">
        <v>2220</v>
      </c>
      <c r="H8793" t="s">
        <v>18877</v>
      </c>
      <c r="I8793">
        <v>695.97199999999998</v>
      </c>
    </row>
    <row r="8794" spans="1:9" x14ac:dyDescent="0.25">
      <c r="A8794" t="s">
        <v>18878</v>
      </c>
      <c r="B8794">
        <v>13110</v>
      </c>
      <c r="C8794" s="2">
        <f t="shared" si="974"/>
        <v>44314</v>
      </c>
      <c r="D8794" s="1">
        <f>TIMEVALUE("07:57:00")</f>
        <v>0.33124999999999999</v>
      </c>
      <c r="E8794" s="2">
        <f t="shared" si="975"/>
        <v>44314</v>
      </c>
      <c r="F8794" s="1">
        <f>TIMEVALUE("07:59:02")</f>
        <v>0.33266203703703706</v>
      </c>
      <c r="G8794" t="s">
        <v>2264</v>
      </c>
      <c r="H8794" t="s">
        <v>18879</v>
      </c>
      <c r="I8794">
        <v>695.471</v>
      </c>
    </row>
    <row r="8795" spans="1:9" x14ac:dyDescent="0.25">
      <c r="A8795" t="s">
        <v>18880</v>
      </c>
      <c r="B8795">
        <v>13110</v>
      </c>
      <c r="C8795" s="2">
        <f t="shared" si="974"/>
        <v>44314</v>
      </c>
      <c r="D8795" s="1">
        <f>TIMEVALUE("08:00:27")</f>
        <v>0.33364583333333331</v>
      </c>
      <c r="E8795" s="2">
        <f t="shared" si="975"/>
        <v>44314</v>
      </c>
      <c r="F8795" s="1">
        <f>TIMEVALUE("08:01:59")</f>
        <v>0.33471064814814816</v>
      </c>
      <c r="G8795" t="s">
        <v>2201</v>
      </c>
      <c r="H8795" t="s">
        <v>18881</v>
      </c>
      <c r="I8795">
        <v>694.99800000000005</v>
      </c>
    </row>
    <row r="8796" spans="1:9" x14ac:dyDescent="0.25">
      <c r="A8796" t="s">
        <v>18882</v>
      </c>
      <c r="B8796">
        <v>13110</v>
      </c>
      <c r="C8796" s="2">
        <f t="shared" si="974"/>
        <v>44314</v>
      </c>
      <c r="D8796" s="1">
        <f>TIMEVALUE("08:03:22")</f>
        <v>0.33567129629629627</v>
      </c>
      <c r="E8796" s="2">
        <f t="shared" si="975"/>
        <v>44314</v>
      </c>
      <c r="F8796" s="1">
        <f>TIMEVALUE("08:04:24")</f>
        <v>0.3363888888888889</v>
      </c>
      <c r="G8796" t="s">
        <v>3849</v>
      </c>
      <c r="H8796" t="s">
        <v>18883</v>
      </c>
      <c r="I8796">
        <v>694.53099999999995</v>
      </c>
    </row>
    <row r="8797" spans="1:9" x14ac:dyDescent="0.25">
      <c r="A8797" t="s">
        <v>18884</v>
      </c>
      <c r="B8797">
        <v>13110</v>
      </c>
      <c r="C8797" s="2">
        <f t="shared" si="974"/>
        <v>44314</v>
      </c>
      <c r="D8797" s="1">
        <f>TIMEVALUE("08:05:54")</f>
        <v>0.33743055555555557</v>
      </c>
      <c r="E8797" s="2">
        <f t="shared" si="975"/>
        <v>44314</v>
      </c>
      <c r="F8797" s="1">
        <f>TIMEVALUE("08:07:57")</f>
        <v>0.33885416666666668</v>
      </c>
      <c r="G8797" t="s">
        <v>1028</v>
      </c>
      <c r="H8797" t="s">
        <v>207</v>
      </c>
      <c r="I8797">
        <v>694.02599999999995</v>
      </c>
    </row>
    <row r="8798" spans="1:9" x14ac:dyDescent="0.25">
      <c r="A8798" t="s">
        <v>18885</v>
      </c>
      <c r="B8798">
        <v>13110</v>
      </c>
      <c r="C8798" s="2">
        <f t="shared" si="974"/>
        <v>44314</v>
      </c>
      <c r="D8798" s="1">
        <f>TIMEVALUE("08:15:53")</f>
        <v>0.34436342592592595</v>
      </c>
      <c r="E8798" s="2">
        <f t="shared" si="975"/>
        <v>44314</v>
      </c>
      <c r="F8798" s="1">
        <f>TIMEVALUE("08:17:11")</f>
        <v>0.3452662037037037</v>
      </c>
      <c r="G8798" t="s">
        <v>502</v>
      </c>
      <c r="H8798" t="s">
        <v>17229</v>
      </c>
      <c r="I8798">
        <v>693.60299999999995</v>
      </c>
    </row>
    <row r="8799" spans="1:9" x14ac:dyDescent="0.25">
      <c r="A8799" t="s">
        <v>18886</v>
      </c>
      <c r="B8799">
        <v>13110</v>
      </c>
      <c r="C8799" s="2">
        <f t="shared" si="974"/>
        <v>44314</v>
      </c>
      <c r="D8799" s="1">
        <f>TIMEVALUE("08:18:25")</f>
        <v>0.34612268518518519</v>
      </c>
      <c r="E8799" s="2">
        <f t="shared" si="975"/>
        <v>44314</v>
      </c>
      <c r="F8799" s="1">
        <f>TIMEVALUE("08:19:33")</f>
        <v>0.34690972222222222</v>
      </c>
      <c r="G8799" t="s">
        <v>439</v>
      </c>
      <c r="H8799" t="s">
        <v>18887</v>
      </c>
      <c r="I8799">
        <v>693.09799999999996</v>
      </c>
    </row>
    <row r="8800" spans="1:9" x14ac:dyDescent="0.25">
      <c r="A8800" t="s">
        <v>18888</v>
      </c>
      <c r="B8800">
        <v>13110</v>
      </c>
      <c r="C8800" s="2">
        <f t="shared" si="974"/>
        <v>44314</v>
      </c>
      <c r="D8800" s="1">
        <f>TIMEVALUE("08:20:59")</f>
        <v>0.34790509259259261</v>
      </c>
      <c r="E8800" s="2">
        <f t="shared" si="975"/>
        <v>44314</v>
      </c>
      <c r="F8800" s="1">
        <f>TIMEVALUE("08:41:07")</f>
        <v>0.3618865740740741</v>
      </c>
      <c r="G8800" t="s">
        <v>1682</v>
      </c>
      <c r="H8800" t="s">
        <v>18889</v>
      </c>
      <c r="I8800">
        <v>692.55200000000002</v>
      </c>
    </row>
    <row r="8801" spans="1:9" x14ac:dyDescent="0.25">
      <c r="A8801" t="s">
        <v>18890</v>
      </c>
      <c r="B8801">
        <v>13110</v>
      </c>
      <c r="C8801" s="2">
        <f t="shared" si="974"/>
        <v>44314</v>
      </c>
      <c r="D8801" s="1">
        <f>TIMEVALUE("08:42:53")</f>
        <v>0.36311342592592594</v>
      </c>
      <c r="E8801" s="2">
        <f t="shared" si="975"/>
        <v>44314</v>
      </c>
      <c r="F8801" s="1">
        <f>TIMEVALUE("08:44:18")</f>
        <v>0.36409722222222224</v>
      </c>
      <c r="G8801" t="s">
        <v>573</v>
      </c>
      <c r="H8801" t="s">
        <v>18891</v>
      </c>
      <c r="I8801">
        <v>691.96199999999999</v>
      </c>
    </row>
    <row r="8802" spans="1:9" x14ac:dyDescent="0.25">
      <c r="A8802" t="s">
        <v>18892</v>
      </c>
      <c r="B8802">
        <v>13110</v>
      </c>
      <c r="C8802" s="2">
        <f t="shared" si="974"/>
        <v>44314</v>
      </c>
      <c r="D8802" s="1">
        <f>TIMEVALUE("08:45:48")</f>
        <v>0.3651388888888889</v>
      </c>
      <c r="E8802" s="2">
        <f t="shared" si="975"/>
        <v>44314</v>
      </c>
      <c r="F8802" s="1">
        <f>TIMEVALUE("08:56:03")</f>
        <v>0.37225694444444446</v>
      </c>
      <c r="G8802" t="s">
        <v>3482</v>
      </c>
      <c r="H8802" t="s">
        <v>17897</v>
      </c>
      <c r="I8802">
        <v>691.46900000000005</v>
      </c>
    </row>
    <row r="8803" spans="1:9" x14ac:dyDescent="0.25">
      <c r="A8803" t="s">
        <v>18893</v>
      </c>
      <c r="B8803">
        <v>13110</v>
      </c>
      <c r="C8803" s="2">
        <f t="shared" si="974"/>
        <v>44314</v>
      </c>
      <c r="D8803" s="1">
        <f>TIMEVALUE("07:40:21")</f>
        <v>0.31968750000000001</v>
      </c>
      <c r="E8803" s="2">
        <f t="shared" si="975"/>
        <v>44314</v>
      </c>
      <c r="F8803" s="1">
        <f>TIMEVALUE("07:42:50")</f>
        <v>0.32141203703703702</v>
      </c>
      <c r="G8803" t="s">
        <v>2691</v>
      </c>
      <c r="H8803" t="s">
        <v>18894</v>
      </c>
      <c r="I8803">
        <v>691.00099999999998</v>
      </c>
    </row>
    <row r="8804" spans="1:9" x14ac:dyDescent="0.25">
      <c r="A8804" t="s">
        <v>18895</v>
      </c>
      <c r="B8804">
        <v>13110</v>
      </c>
      <c r="C8804" s="2">
        <f t="shared" si="974"/>
        <v>44314</v>
      </c>
      <c r="D8804" s="1">
        <f>TIMEVALUE("10:38:51")</f>
        <v>0.44364583333333335</v>
      </c>
      <c r="E8804" s="2">
        <f t="shared" si="975"/>
        <v>44314</v>
      </c>
      <c r="F8804" s="1">
        <f>TIMEVALUE("10:40:06")</f>
        <v>0.44451388888888888</v>
      </c>
      <c r="G8804" t="s">
        <v>2235</v>
      </c>
      <c r="H8804" t="s">
        <v>18896</v>
      </c>
      <c r="I8804">
        <v>696.89599999999996</v>
      </c>
    </row>
    <row r="8805" spans="1:9" x14ac:dyDescent="0.25">
      <c r="A8805" t="s">
        <v>18897</v>
      </c>
      <c r="B8805">
        <v>13110</v>
      </c>
      <c r="C8805" s="2">
        <f t="shared" si="974"/>
        <v>44314</v>
      </c>
      <c r="D8805" s="1">
        <f>TIMEVALUE("09:07:34")</f>
        <v>0.38025462962962964</v>
      </c>
      <c r="E8805" s="2">
        <f t="shared" si="975"/>
        <v>44314</v>
      </c>
      <c r="F8805" s="1">
        <f>TIMEVALUE("09:08:16")</f>
        <v>0.38074074074074077</v>
      </c>
      <c r="G8805" t="s">
        <v>4717</v>
      </c>
      <c r="H8805" t="s">
        <v>18898</v>
      </c>
      <c r="I8805">
        <v>696.55499999999995</v>
      </c>
    </row>
    <row r="8806" spans="1:9" x14ac:dyDescent="0.25">
      <c r="A8806" t="s">
        <v>18899</v>
      </c>
      <c r="B8806">
        <v>13110</v>
      </c>
      <c r="C8806" s="2">
        <f t="shared" si="974"/>
        <v>44314</v>
      </c>
      <c r="D8806" s="1">
        <f>TIMEVALUE("09:11:08")</f>
        <v>0.38273148148148151</v>
      </c>
      <c r="E8806" s="2">
        <f t="shared" si="975"/>
        <v>44314</v>
      </c>
      <c r="F8806" s="1">
        <f>TIMEVALUE("09:12:06")</f>
        <v>0.38340277777777776</v>
      </c>
      <c r="G8806" t="s">
        <v>2871</v>
      </c>
      <c r="H8806" t="s">
        <v>18900</v>
      </c>
      <c r="I8806">
        <v>696.19899999999996</v>
      </c>
    </row>
    <row r="8807" spans="1:9" x14ac:dyDescent="0.25">
      <c r="A8807" t="s">
        <v>18901</v>
      </c>
      <c r="B8807">
        <v>13110</v>
      </c>
      <c r="C8807" s="2">
        <f t="shared" si="974"/>
        <v>44314</v>
      </c>
      <c r="D8807" s="1">
        <f>TIMEVALUE("09:13:46")</f>
        <v>0.3845601851851852</v>
      </c>
      <c r="E8807" s="2">
        <f t="shared" si="975"/>
        <v>44314</v>
      </c>
      <c r="F8807" s="1">
        <f>TIMEVALUE("09:15:01")</f>
        <v>0.38542824074074072</v>
      </c>
      <c r="G8807" t="s">
        <v>2235</v>
      </c>
      <c r="H8807" t="s">
        <v>18902</v>
      </c>
      <c r="I8807">
        <v>695.68600000000004</v>
      </c>
    </row>
    <row r="8808" spans="1:9" x14ac:dyDescent="0.25">
      <c r="A8808" t="s">
        <v>18903</v>
      </c>
      <c r="B8808">
        <v>13110</v>
      </c>
      <c r="C8808" s="2">
        <f t="shared" si="974"/>
        <v>44314</v>
      </c>
      <c r="D8808" s="1">
        <f>TIMEVALUE("09:17:48")</f>
        <v>0.3873611111111111</v>
      </c>
      <c r="E8808" s="2">
        <f t="shared" si="975"/>
        <v>44314</v>
      </c>
      <c r="F8808" s="1">
        <f>TIMEVALUE("09:19:22")</f>
        <v>0.38844907407407409</v>
      </c>
      <c r="G8808" t="s">
        <v>2316</v>
      </c>
      <c r="H8808" t="s">
        <v>18904</v>
      </c>
      <c r="I8808">
        <v>695.24699999999996</v>
      </c>
    </row>
    <row r="8809" spans="1:9" x14ac:dyDescent="0.25">
      <c r="A8809" t="s">
        <v>18905</v>
      </c>
      <c r="B8809">
        <v>13110</v>
      </c>
      <c r="C8809" s="2">
        <f t="shared" si="974"/>
        <v>44314</v>
      </c>
      <c r="D8809" s="1">
        <f>TIMEVALUE("09:31:54")</f>
        <v>0.3971527777777778</v>
      </c>
      <c r="E8809" s="2">
        <f t="shared" si="975"/>
        <v>44314</v>
      </c>
      <c r="F8809" s="1">
        <f>TIMEVALUE("09:32:50")</f>
        <v>0.39780092592592592</v>
      </c>
      <c r="G8809" t="s">
        <v>2670</v>
      </c>
      <c r="H8809" t="s">
        <v>18906</v>
      </c>
      <c r="I8809">
        <v>694.72199999999998</v>
      </c>
    </row>
    <row r="8810" spans="1:9" x14ac:dyDescent="0.25">
      <c r="A8810" t="s">
        <v>18907</v>
      </c>
      <c r="B8810">
        <v>13110</v>
      </c>
      <c r="C8810" s="2">
        <f t="shared" si="974"/>
        <v>44314</v>
      </c>
      <c r="D8810" s="1">
        <f>TIMEVALUE("09:35:16")</f>
        <v>0.39949074074074076</v>
      </c>
      <c r="E8810" s="2">
        <f t="shared" si="975"/>
        <v>44314</v>
      </c>
      <c r="F8810" s="1">
        <f>TIMEVALUE("09:36:23")</f>
        <v>0.40026620370370369</v>
      </c>
      <c r="G8810" t="s">
        <v>529</v>
      </c>
      <c r="H8810" t="s">
        <v>17428</v>
      </c>
      <c r="I8810">
        <v>694.26400000000001</v>
      </c>
    </row>
    <row r="8811" spans="1:9" x14ac:dyDescent="0.25">
      <c r="A8811" t="s">
        <v>18908</v>
      </c>
      <c r="B8811">
        <v>13110</v>
      </c>
      <c r="C8811" s="2">
        <f t="shared" si="974"/>
        <v>44314</v>
      </c>
      <c r="D8811" s="1">
        <f>TIMEVALUE("09:38:03")</f>
        <v>0.40142361111111113</v>
      </c>
      <c r="E8811" s="2">
        <f t="shared" si="975"/>
        <v>44314</v>
      </c>
      <c r="F8811" s="1">
        <f>TIMEVALUE("09:39:07")</f>
        <v>0.40216435185185184</v>
      </c>
      <c r="G8811" t="s">
        <v>2416</v>
      </c>
      <c r="H8811" t="s">
        <v>18909</v>
      </c>
      <c r="I8811">
        <v>693.75599999999997</v>
      </c>
    </row>
    <row r="8812" spans="1:9" x14ac:dyDescent="0.25">
      <c r="A8812" t="s">
        <v>18910</v>
      </c>
      <c r="B8812">
        <v>13110</v>
      </c>
      <c r="C8812" s="2">
        <f t="shared" si="974"/>
        <v>44314</v>
      </c>
      <c r="D8812" s="1">
        <f>TIMEVALUE("09:40:35")</f>
        <v>0.40318287037037037</v>
      </c>
      <c r="E8812" s="2">
        <f t="shared" si="975"/>
        <v>44314</v>
      </c>
      <c r="F8812" s="1">
        <f>TIMEVALUE("09:41:47")</f>
        <v>0.40401620370370372</v>
      </c>
      <c r="G8812" t="s">
        <v>337</v>
      </c>
      <c r="H8812" t="s">
        <v>18911</v>
      </c>
      <c r="I8812">
        <v>693.21100000000001</v>
      </c>
    </row>
    <row r="8813" spans="1:9" x14ac:dyDescent="0.25">
      <c r="A8813" t="s">
        <v>18912</v>
      </c>
      <c r="B8813">
        <v>13110</v>
      </c>
      <c r="C8813" s="2">
        <f t="shared" si="974"/>
        <v>44314</v>
      </c>
      <c r="D8813" s="1">
        <f>TIMEVALUE("09:42:59")</f>
        <v>0.40484953703703702</v>
      </c>
      <c r="E8813" s="2">
        <f t="shared" si="975"/>
        <v>44314</v>
      </c>
      <c r="F8813" s="1">
        <f>TIMEVALUE("09:44:25")</f>
        <v>0.40584490740740742</v>
      </c>
      <c r="G8813" t="s">
        <v>683</v>
      </c>
      <c r="H8813" t="s">
        <v>18913</v>
      </c>
      <c r="I8813">
        <v>692.63800000000003</v>
      </c>
    </row>
    <row r="8814" spans="1:9" x14ac:dyDescent="0.25">
      <c r="A8814" t="s">
        <v>18914</v>
      </c>
      <c r="B8814">
        <v>13110</v>
      </c>
      <c r="C8814" s="2">
        <f t="shared" si="974"/>
        <v>44314</v>
      </c>
      <c r="D8814" s="1">
        <f>TIMEVALUE("09:45:30")</f>
        <v>0.40659722222222222</v>
      </c>
      <c r="E8814" s="2">
        <f t="shared" si="975"/>
        <v>44314</v>
      </c>
      <c r="F8814" s="1">
        <f>TIMEVALUE("09:48:46")</f>
        <v>0.40886574074074072</v>
      </c>
      <c r="G8814" t="s">
        <v>3163</v>
      </c>
      <c r="H8814" t="s">
        <v>18915</v>
      </c>
      <c r="I8814">
        <v>692.11</v>
      </c>
    </row>
    <row r="8815" spans="1:9" x14ac:dyDescent="0.25">
      <c r="A8815" t="s">
        <v>18916</v>
      </c>
      <c r="B8815">
        <v>13110</v>
      </c>
      <c r="C8815" s="2">
        <f t="shared" si="974"/>
        <v>44314</v>
      </c>
      <c r="D8815" s="1">
        <f>TIMEVALUE("09:50:09")</f>
        <v>0.40982638888888889</v>
      </c>
      <c r="E8815" s="2">
        <f t="shared" si="975"/>
        <v>44314</v>
      </c>
      <c r="F8815" s="1">
        <f>TIMEVALUE("10:14:59")</f>
        <v>0.42707175925925928</v>
      </c>
      <c r="G8815" t="s">
        <v>18917</v>
      </c>
      <c r="H8815" t="s">
        <v>17663</v>
      </c>
      <c r="I8815">
        <v>691.77800000000002</v>
      </c>
    </row>
    <row r="8816" spans="1:9" x14ac:dyDescent="0.25">
      <c r="A8816" t="s">
        <v>18918</v>
      </c>
      <c r="B8816">
        <v>13110</v>
      </c>
      <c r="C8816" s="2">
        <f t="shared" si="974"/>
        <v>44314</v>
      </c>
      <c r="D8816" s="1">
        <f>TIMEVALUE("08:57:29")</f>
        <v>0.3732523148148148</v>
      </c>
      <c r="E8816" s="2">
        <f t="shared" si="975"/>
        <v>44314</v>
      </c>
      <c r="F8816" s="1">
        <f>TIMEVALUE("09:00:08")</f>
        <v>0.37509259259259259</v>
      </c>
      <c r="G8816" t="s">
        <v>770</v>
      </c>
      <c r="H8816" t="s">
        <v>309</v>
      </c>
      <c r="I8816">
        <v>691.26499999999999</v>
      </c>
    </row>
    <row r="8817" spans="1:9" x14ac:dyDescent="0.25">
      <c r="A8817" t="s">
        <v>18919</v>
      </c>
      <c r="B8817">
        <v>13110</v>
      </c>
      <c r="C8817" s="2">
        <f t="shared" si="974"/>
        <v>44314</v>
      </c>
      <c r="D8817" s="1">
        <f>TIMEVALUE("10:33:35")</f>
        <v>0.43998842592592591</v>
      </c>
      <c r="E8817" s="2">
        <f t="shared" si="975"/>
        <v>44314</v>
      </c>
      <c r="F8817" s="1">
        <f>TIMEVALUE("10:36:12")</f>
        <v>0.44180555555555556</v>
      </c>
      <c r="G8817" t="s">
        <v>997</v>
      </c>
      <c r="H8817" t="s">
        <v>18920</v>
      </c>
      <c r="I8817">
        <v>696.71500000000003</v>
      </c>
    </row>
    <row r="8818" spans="1:9" x14ac:dyDescent="0.25">
      <c r="A8818" t="s">
        <v>18921</v>
      </c>
      <c r="B8818">
        <v>13110</v>
      </c>
      <c r="C8818" s="2">
        <f t="shared" si="974"/>
        <v>44314</v>
      </c>
      <c r="D8818" s="1">
        <f>TIMEVALUE("10:48:47")</f>
        <v>0.4505439814814815</v>
      </c>
      <c r="E8818" s="2">
        <f t="shared" si="975"/>
        <v>44314</v>
      </c>
      <c r="F8818" s="1">
        <f>TIMEVALUE("10:49:31")</f>
        <v>0.45105324074074077</v>
      </c>
      <c r="G8818" t="s">
        <v>532</v>
      </c>
      <c r="H8818" t="s">
        <v>18923</v>
      </c>
      <c r="I8818">
        <v>696.43899999999996</v>
      </c>
    </row>
    <row r="8819" spans="1:9" x14ac:dyDescent="0.25">
      <c r="A8819" t="s">
        <v>18924</v>
      </c>
      <c r="B8819">
        <v>13110</v>
      </c>
      <c r="C8819" s="2">
        <f t="shared" si="974"/>
        <v>44314</v>
      </c>
      <c r="D8819" s="1">
        <f>TIMEVALUE("10:51:01")</f>
        <v>0.45209490740740743</v>
      </c>
      <c r="E8819" s="2">
        <f t="shared" si="975"/>
        <v>44314</v>
      </c>
      <c r="F8819" s="1">
        <f>TIMEVALUE("10:52:14")</f>
        <v>0.45293981481481482</v>
      </c>
      <c r="G8819" t="s">
        <v>805</v>
      </c>
      <c r="H8819" t="s">
        <v>18925</v>
      </c>
      <c r="I8819">
        <v>696.03800000000001</v>
      </c>
    </row>
    <row r="8820" spans="1:9" x14ac:dyDescent="0.25">
      <c r="A8820" t="s">
        <v>18926</v>
      </c>
      <c r="B8820">
        <v>13110</v>
      </c>
      <c r="C8820" s="2">
        <f t="shared" si="974"/>
        <v>44314</v>
      </c>
      <c r="D8820" s="1">
        <f>TIMEVALUE("10:53:55")</f>
        <v>0.4541087962962963</v>
      </c>
      <c r="E8820" s="2">
        <f t="shared" si="975"/>
        <v>44314</v>
      </c>
      <c r="F8820" s="1">
        <f>TIMEVALUE("11:04:14")</f>
        <v>0.46127314814814813</v>
      </c>
      <c r="G8820" t="s">
        <v>652</v>
      </c>
      <c r="H8820" t="s">
        <v>18927</v>
      </c>
      <c r="I8820">
        <v>695.61599999999999</v>
      </c>
    </row>
    <row r="8821" spans="1:9" x14ac:dyDescent="0.25">
      <c r="A8821" t="s">
        <v>18928</v>
      </c>
      <c r="B8821">
        <v>13110</v>
      </c>
      <c r="C8821" s="2">
        <f t="shared" si="974"/>
        <v>44314</v>
      </c>
      <c r="D8821" s="1">
        <f>TIMEVALUE("11:05:56")</f>
        <v>0.4624537037037037</v>
      </c>
      <c r="E8821" s="2">
        <f t="shared" si="975"/>
        <v>44314</v>
      </c>
      <c r="F8821" s="1">
        <f>TIMEVALUE("11:07:34")</f>
        <v>0.46358796296296295</v>
      </c>
      <c r="G8821" t="s">
        <v>2374</v>
      </c>
      <c r="H8821" t="s">
        <v>18929</v>
      </c>
      <c r="I8821">
        <v>695.15099999999995</v>
      </c>
    </row>
    <row r="8822" spans="1:9" x14ac:dyDescent="0.25">
      <c r="A8822" t="s">
        <v>18930</v>
      </c>
      <c r="B8822">
        <v>13110</v>
      </c>
      <c r="C8822" s="2">
        <f t="shared" si="974"/>
        <v>44314</v>
      </c>
      <c r="D8822" s="1">
        <f>TIMEVALUE("11:08:57")</f>
        <v>0.46454861111111112</v>
      </c>
      <c r="E8822" s="2">
        <f t="shared" si="975"/>
        <v>44314</v>
      </c>
      <c r="F8822" s="1">
        <f>TIMEVALUE("11:10:07")</f>
        <v>0.46535879629629628</v>
      </c>
      <c r="G8822" t="s">
        <v>2959</v>
      </c>
      <c r="H8822" t="s">
        <v>18931</v>
      </c>
      <c r="I8822">
        <v>694.697</v>
      </c>
    </row>
    <row r="8823" spans="1:9" x14ac:dyDescent="0.25">
      <c r="A8823" t="s">
        <v>18932</v>
      </c>
      <c r="B8823">
        <v>13110</v>
      </c>
      <c r="C8823" s="2">
        <f t="shared" ref="C8823:C8842" si="976">DATEVALUE("2025-04-29")</f>
        <v>44314</v>
      </c>
      <c r="D8823" s="1">
        <f>TIMEVALUE("11:11:08")</f>
        <v>0.46606481481481482</v>
      </c>
      <c r="E8823" s="2">
        <f t="shared" ref="E8823:E8842" si="977">DATEVALUE("2025-04-29")</f>
        <v>44314</v>
      </c>
      <c r="F8823" s="1">
        <f>TIMEVALUE("11:12:32")</f>
        <v>0.46703703703703703</v>
      </c>
      <c r="G8823" t="s">
        <v>2344</v>
      </c>
      <c r="H8823" t="s">
        <v>18933</v>
      </c>
      <c r="I8823">
        <v>694.30700000000002</v>
      </c>
    </row>
    <row r="8824" spans="1:9" x14ac:dyDescent="0.25">
      <c r="A8824" t="s">
        <v>18934</v>
      </c>
      <c r="B8824">
        <v>13110</v>
      </c>
      <c r="C8824" s="2">
        <f t="shared" si="976"/>
        <v>44314</v>
      </c>
      <c r="D8824" s="1">
        <f>TIMEVALUE("11:14:02")</f>
        <v>0.46807870370370369</v>
      </c>
      <c r="E8824" s="2">
        <f t="shared" si="977"/>
        <v>44314</v>
      </c>
      <c r="F8824" s="1">
        <f>TIMEVALUE("11:15:14")</f>
        <v>0.46891203703703704</v>
      </c>
      <c r="G8824" t="s">
        <v>337</v>
      </c>
      <c r="H8824" t="s">
        <v>18128</v>
      </c>
      <c r="I8824">
        <v>693.78899999999999</v>
      </c>
    </row>
    <row r="8825" spans="1:9" x14ac:dyDescent="0.25">
      <c r="A8825" t="s">
        <v>18935</v>
      </c>
      <c r="B8825">
        <v>13110</v>
      </c>
      <c r="C8825" s="2">
        <f t="shared" si="976"/>
        <v>44314</v>
      </c>
      <c r="D8825" s="1">
        <f>TIMEVALUE("11:16:28")</f>
        <v>0.46976851851851853</v>
      </c>
      <c r="E8825" s="2">
        <f t="shared" si="977"/>
        <v>44314</v>
      </c>
      <c r="F8825" s="1">
        <f>TIMEVALUE("11:17:38")</f>
        <v>0.47057870370370369</v>
      </c>
      <c r="G8825" t="s">
        <v>2959</v>
      </c>
      <c r="H8825" t="s">
        <v>18034</v>
      </c>
      <c r="I8825">
        <v>693.44899999999996</v>
      </c>
    </row>
    <row r="8826" spans="1:9" x14ac:dyDescent="0.25">
      <c r="A8826" t="s">
        <v>18936</v>
      </c>
      <c r="B8826">
        <v>13110</v>
      </c>
      <c r="C8826" s="2">
        <f t="shared" si="976"/>
        <v>44314</v>
      </c>
      <c r="D8826" s="1">
        <f>TIMEVALUE("11:19:00")</f>
        <v>0.47152777777777777</v>
      </c>
      <c r="E8826" s="2">
        <f t="shared" si="977"/>
        <v>44314</v>
      </c>
      <c r="F8826" s="1">
        <f>TIMEVALUE("11:21:50")</f>
        <v>0.47349537037037037</v>
      </c>
      <c r="G8826" t="s">
        <v>239</v>
      </c>
      <c r="H8826" t="s">
        <v>18937</v>
      </c>
      <c r="I8826">
        <v>692.89300000000003</v>
      </c>
    </row>
    <row r="8827" spans="1:9" x14ac:dyDescent="0.25">
      <c r="A8827" t="s">
        <v>18938</v>
      </c>
      <c r="B8827">
        <v>13110</v>
      </c>
      <c r="C8827" s="2">
        <f t="shared" si="976"/>
        <v>44314</v>
      </c>
      <c r="D8827" s="1">
        <f>TIMEVALUE("11:23:06")</f>
        <v>0.47437499999999999</v>
      </c>
      <c r="E8827" s="2">
        <f t="shared" si="977"/>
        <v>44314</v>
      </c>
      <c r="F8827" s="1">
        <f>TIMEVALUE("11:25:26")</f>
        <v>0.47599537037037037</v>
      </c>
      <c r="G8827" t="s">
        <v>361</v>
      </c>
      <c r="H8827" t="s">
        <v>18939</v>
      </c>
      <c r="I8827">
        <v>692.41</v>
      </c>
    </row>
    <row r="8828" spans="1:9" x14ac:dyDescent="0.25">
      <c r="A8828" t="s">
        <v>18940</v>
      </c>
      <c r="B8828">
        <v>13110</v>
      </c>
      <c r="C8828" s="2">
        <f t="shared" si="976"/>
        <v>44314</v>
      </c>
      <c r="D8828" s="1">
        <f>TIMEVALUE("11:26:48")</f>
        <v>0.47694444444444445</v>
      </c>
      <c r="E8828" s="2">
        <f t="shared" si="977"/>
        <v>44314</v>
      </c>
      <c r="F8828" s="1">
        <f>TIMEVALUE("11:31:41")</f>
        <v>0.48033564814814816</v>
      </c>
      <c r="G8828" t="s">
        <v>3097</v>
      </c>
      <c r="H8828" t="s">
        <v>18941</v>
      </c>
      <c r="I8828">
        <v>692.01199999999994</v>
      </c>
    </row>
    <row r="8829" spans="1:9" x14ac:dyDescent="0.25">
      <c r="A8829" t="s">
        <v>18942</v>
      </c>
      <c r="B8829">
        <v>13110</v>
      </c>
      <c r="C8829" s="2">
        <f t="shared" si="976"/>
        <v>44314</v>
      </c>
      <c r="D8829" s="1">
        <f>TIMEVALUE("10:17:46")</f>
        <v>0.42900462962962965</v>
      </c>
      <c r="E8829" s="2">
        <f t="shared" si="977"/>
        <v>44314</v>
      </c>
      <c r="F8829" s="1">
        <f>TIMEVALUE("10:21:32")</f>
        <v>0.43162037037037038</v>
      </c>
      <c r="G8829" t="s">
        <v>2068</v>
      </c>
      <c r="H8829" t="s">
        <v>18943</v>
      </c>
      <c r="I8829">
        <v>691.64</v>
      </c>
    </row>
    <row r="8830" spans="1:9" x14ac:dyDescent="0.25">
      <c r="A8830" t="s">
        <v>18944</v>
      </c>
      <c r="B8830">
        <v>13110</v>
      </c>
      <c r="C8830" s="2">
        <f t="shared" si="976"/>
        <v>44314</v>
      </c>
      <c r="D8830" s="1">
        <f>TIMEVALUE("11:49:23")</f>
        <v>0.49262731481481481</v>
      </c>
      <c r="E8830" s="2">
        <f t="shared" si="977"/>
        <v>44314</v>
      </c>
      <c r="F8830" s="1">
        <f>TIMEVALUE("11:51:33")</f>
        <v>0.49413194444444447</v>
      </c>
      <c r="G8830" t="s">
        <v>496</v>
      </c>
      <c r="H8830" t="s">
        <v>18945</v>
      </c>
      <c r="I8830">
        <v>697.06</v>
      </c>
    </row>
    <row r="8831" spans="1:9" x14ac:dyDescent="0.25">
      <c r="A8831" t="s">
        <v>18946</v>
      </c>
      <c r="B8831">
        <v>13110</v>
      </c>
      <c r="C8831" s="2">
        <f t="shared" si="976"/>
        <v>44314</v>
      </c>
      <c r="D8831" s="1">
        <f>TIMEVALUE("11:54:43")</f>
        <v>0.49633101851851852</v>
      </c>
      <c r="E8831" s="2">
        <f t="shared" si="977"/>
        <v>44314</v>
      </c>
      <c r="F8831" s="1">
        <f>TIMEVALUE("11:55:39")</f>
        <v>0.49697916666666669</v>
      </c>
      <c r="G8831" t="s">
        <v>2670</v>
      </c>
      <c r="H8831" t="s">
        <v>18947</v>
      </c>
      <c r="I8831">
        <v>696.70299999999997</v>
      </c>
    </row>
    <row r="8832" spans="1:9" x14ac:dyDescent="0.25">
      <c r="A8832" t="s">
        <v>18948</v>
      </c>
      <c r="B8832">
        <v>13110</v>
      </c>
      <c r="C8832" s="2">
        <f t="shared" si="976"/>
        <v>44314</v>
      </c>
      <c r="D8832" s="1">
        <f>TIMEVALUE("11:57:12")</f>
        <v>0.49805555555555553</v>
      </c>
      <c r="E8832" s="2">
        <f t="shared" si="977"/>
        <v>44314</v>
      </c>
      <c r="F8832" s="1">
        <f>TIMEVALUE("12:03:21")</f>
        <v>0.50232638888888892</v>
      </c>
      <c r="G8832" t="s">
        <v>2396</v>
      </c>
      <c r="H8832" t="s">
        <v>18949</v>
      </c>
      <c r="I8832">
        <v>696.24800000000005</v>
      </c>
    </row>
    <row r="8833" spans="1:9" x14ac:dyDescent="0.25">
      <c r="A8833" t="s">
        <v>18950</v>
      </c>
      <c r="B8833">
        <v>13110</v>
      </c>
      <c r="C8833" s="2">
        <f t="shared" si="976"/>
        <v>44314</v>
      </c>
      <c r="D8833" s="1">
        <f>TIMEVALUE("12:36:27")</f>
        <v>0.52531249999999996</v>
      </c>
      <c r="E8833" s="2">
        <f t="shared" si="977"/>
        <v>44314</v>
      </c>
      <c r="F8833" s="1">
        <f>TIMEVALUE("12:55:37")</f>
        <v>0.53862268518518519</v>
      </c>
      <c r="G8833" t="s">
        <v>7517</v>
      </c>
      <c r="H8833" t="s">
        <v>18951</v>
      </c>
      <c r="I8833">
        <v>695.80899999999997</v>
      </c>
    </row>
    <row r="8834" spans="1:9" x14ac:dyDescent="0.25">
      <c r="A8834" t="s">
        <v>18952</v>
      </c>
      <c r="B8834">
        <v>13110</v>
      </c>
      <c r="C8834" s="2">
        <f t="shared" si="976"/>
        <v>44314</v>
      </c>
      <c r="D8834" s="1">
        <f>TIMEVALUE("12:57:50")</f>
        <v>0.54016203703703702</v>
      </c>
      <c r="E8834" s="2">
        <f t="shared" si="977"/>
        <v>44314</v>
      </c>
      <c r="F8834" s="1">
        <f>TIMEVALUE("12:59:43")</f>
        <v>0.54146990740740741</v>
      </c>
      <c r="G8834" t="s">
        <v>303</v>
      </c>
      <c r="H8834" t="s">
        <v>18953</v>
      </c>
      <c r="I8834">
        <v>695.37599999999998</v>
      </c>
    </row>
    <row r="8835" spans="1:9" x14ac:dyDescent="0.25">
      <c r="A8835" t="s">
        <v>18954</v>
      </c>
      <c r="B8835">
        <v>13110</v>
      </c>
      <c r="C8835" s="2">
        <f t="shared" si="976"/>
        <v>44314</v>
      </c>
      <c r="D8835" s="1">
        <f>TIMEVALUE("13:01:09")</f>
        <v>0.54246527777777775</v>
      </c>
      <c r="E8835" s="2">
        <f t="shared" si="977"/>
        <v>44314</v>
      </c>
      <c r="F8835" s="1">
        <f>TIMEVALUE("13:02:01")</f>
        <v>0.54306712962962966</v>
      </c>
      <c r="G8835" t="s">
        <v>2427</v>
      </c>
      <c r="H8835" t="s">
        <v>18955</v>
      </c>
      <c r="I8835">
        <v>694.89300000000003</v>
      </c>
    </row>
    <row r="8836" spans="1:9" x14ac:dyDescent="0.25">
      <c r="A8836" t="s">
        <v>18956</v>
      </c>
      <c r="B8836">
        <v>13110</v>
      </c>
      <c r="C8836" s="2">
        <f t="shared" si="976"/>
        <v>44314</v>
      </c>
      <c r="D8836" s="1">
        <f>TIMEVALUE("13:03:20")</f>
        <v>0.54398148148148151</v>
      </c>
      <c r="E8836" s="2">
        <f t="shared" si="977"/>
        <v>44314</v>
      </c>
      <c r="F8836" s="1">
        <f>TIMEVALUE("13:05:43")</f>
        <v>0.54563657407407407</v>
      </c>
      <c r="G8836" t="s">
        <v>306</v>
      </c>
      <c r="H8836" t="s">
        <v>294</v>
      </c>
      <c r="I8836">
        <v>694.33500000000004</v>
      </c>
    </row>
    <row r="8837" spans="1:9" x14ac:dyDescent="0.25">
      <c r="A8837" t="s">
        <v>18957</v>
      </c>
      <c r="B8837">
        <v>13110</v>
      </c>
      <c r="C8837" s="2">
        <f t="shared" si="976"/>
        <v>44314</v>
      </c>
      <c r="D8837" s="1">
        <f>TIMEVALUE("13:07:00")</f>
        <v>0.54652777777777772</v>
      </c>
      <c r="E8837" s="2">
        <f t="shared" si="977"/>
        <v>44314</v>
      </c>
      <c r="F8837" s="1">
        <f>TIMEVALUE("13:08:37")</f>
        <v>0.54765046296296294</v>
      </c>
      <c r="G8837" t="s">
        <v>2220</v>
      </c>
      <c r="H8837" t="s">
        <v>18958</v>
      </c>
      <c r="I8837">
        <v>693.86199999999997</v>
      </c>
    </row>
    <row r="8838" spans="1:9" x14ac:dyDescent="0.25">
      <c r="A8838" t="s">
        <v>18959</v>
      </c>
      <c r="B8838">
        <v>13110</v>
      </c>
      <c r="C8838" s="2">
        <f t="shared" si="976"/>
        <v>44314</v>
      </c>
      <c r="D8838" s="1">
        <f>TIMEVALUE("13:10:09")</f>
        <v>0.54871527777777773</v>
      </c>
      <c r="E8838" s="2">
        <f t="shared" si="977"/>
        <v>44314</v>
      </c>
      <c r="F8838" s="1">
        <f>TIMEVALUE("13:10:51")</f>
        <v>0.54920138888888892</v>
      </c>
      <c r="G8838" t="s">
        <v>4717</v>
      </c>
      <c r="H8838" t="s">
        <v>18960</v>
      </c>
      <c r="I8838">
        <v>693.40099999999995</v>
      </c>
    </row>
    <row r="8839" spans="1:9" x14ac:dyDescent="0.25">
      <c r="A8839" t="s">
        <v>18961</v>
      </c>
      <c r="B8839">
        <v>13110</v>
      </c>
      <c r="C8839" s="2">
        <f t="shared" si="976"/>
        <v>44314</v>
      </c>
      <c r="D8839" s="1">
        <f>TIMEVALUE("13:12:00")</f>
        <v>0.55000000000000004</v>
      </c>
      <c r="E8839" s="2">
        <f t="shared" si="977"/>
        <v>44314</v>
      </c>
      <c r="F8839" s="1">
        <f>TIMEVALUE("13:13:03")</f>
        <v>0.55072916666666671</v>
      </c>
      <c r="G8839" t="s">
        <v>346</v>
      </c>
      <c r="H8839" t="s">
        <v>18962</v>
      </c>
      <c r="I8839">
        <v>692.88199999999995</v>
      </c>
    </row>
    <row r="8840" spans="1:9" x14ac:dyDescent="0.25">
      <c r="A8840" t="s">
        <v>18963</v>
      </c>
      <c r="B8840">
        <v>13110</v>
      </c>
      <c r="C8840" s="2">
        <f t="shared" si="976"/>
        <v>44314</v>
      </c>
      <c r="D8840" s="1">
        <f>TIMEVALUE("13:14:26")</f>
        <v>0.55168981481481483</v>
      </c>
      <c r="E8840" s="2">
        <f t="shared" si="977"/>
        <v>44314</v>
      </c>
      <c r="F8840" s="1">
        <f>TIMEVALUE("13:18:54")</f>
        <v>0.55479166666666668</v>
      </c>
      <c r="G8840" t="s">
        <v>3081</v>
      </c>
      <c r="H8840" t="s">
        <v>18964</v>
      </c>
      <c r="I8840">
        <v>692.43299999999999</v>
      </c>
    </row>
    <row r="8841" spans="1:9" x14ac:dyDescent="0.25">
      <c r="A8841" t="s">
        <v>18965</v>
      </c>
      <c r="B8841">
        <v>13110</v>
      </c>
      <c r="C8841" s="2">
        <f t="shared" si="976"/>
        <v>44314</v>
      </c>
      <c r="D8841" s="1">
        <f>TIMEVALUE("13:20:26")</f>
        <v>0.55585648148148148</v>
      </c>
      <c r="E8841" s="2">
        <f t="shared" si="977"/>
        <v>44314</v>
      </c>
      <c r="F8841" s="1">
        <f>TIMEVALUE("13:22:30")</f>
        <v>0.55729166666666663</v>
      </c>
      <c r="G8841" t="s">
        <v>251</v>
      </c>
      <c r="H8841" t="s">
        <v>18966</v>
      </c>
      <c r="I8841">
        <v>692.00099999999998</v>
      </c>
    </row>
    <row r="8842" spans="1:9" x14ac:dyDescent="0.25">
      <c r="A8842" t="s">
        <v>18967</v>
      </c>
      <c r="B8842">
        <v>13110</v>
      </c>
      <c r="C8842" s="2">
        <f t="shared" si="976"/>
        <v>44314</v>
      </c>
      <c r="D8842" s="1">
        <f>TIMEVALUE("11:33:18")</f>
        <v>0.48145833333333332</v>
      </c>
      <c r="E8842" s="2">
        <f t="shared" si="977"/>
        <v>44314</v>
      </c>
      <c r="F8842" s="1">
        <f>TIMEVALUE("11:39:18")</f>
        <v>0.48562499999999997</v>
      </c>
      <c r="G8842" t="s">
        <v>862</v>
      </c>
      <c r="H8842" t="s">
        <v>18968</v>
      </c>
      <c r="I8842">
        <v>691.63900000000001</v>
      </c>
    </row>
    <row r="8843" spans="1:9" x14ac:dyDescent="0.25">
      <c r="A8843" t="s">
        <v>18969</v>
      </c>
      <c r="B8843">
        <v>13127</v>
      </c>
      <c r="C8843" s="2">
        <f>DATEVALUE("2025-03-24")</f>
        <v>44278</v>
      </c>
      <c r="D8843" s="1">
        <f>TIMEVALUE("16:16:56")</f>
        <v>0.67842592592592588</v>
      </c>
      <c r="E8843" s="2">
        <f>DATEVALUE("2025-03-24")</f>
        <v>44278</v>
      </c>
      <c r="F8843" s="1">
        <f>TIMEVALUE("16:31:21")</f>
        <v>0.68843750000000004</v>
      </c>
      <c r="G8843" t="s">
        <v>9748</v>
      </c>
      <c r="H8843" t="s">
        <v>18970</v>
      </c>
      <c r="I8843">
        <v>698.17399999999998</v>
      </c>
    </row>
    <row r="8844" spans="1:9" x14ac:dyDescent="0.25">
      <c r="A8844" t="s">
        <v>18971</v>
      </c>
      <c r="B8844">
        <v>13110</v>
      </c>
      <c r="C8844" s="2">
        <f t="shared" ref="C8844:C8854" si="978">DATEVALUE("2025-04-29")</f>
        <v>44314</v>
      </c>
      <c r="D8844" s="1">
        <f>TIMEVALUE("13:50:32")</f>
        <v>0.5767592592592593</v>
      </c>
      <c r="E8844" s="2">
        <f t="shared" ref="E8844:E8854" si="979">DATEVALUE("2025-04-29")</f>
        <v>44314</v>
      </c>
      <c r="F8844" s="1">
        <f>TIMEVALUE("13:52:10")</f>
        <v>0.57789351851851856</v>
      </c>
      <c r="G8844" t="s">
        <v>2374</v>
      </c>
      <c r="H8844" t="s">
        <v>5929</v>
      </c>
      <c r="I8844">
        <v>696.85900000000004</v>
      </c>
    </row>
    <row r="8845" spans="1:9" x14ac:dyDescent="0.25">
      <c r="A8845" t="s">
        <v>18972</v>
      </c>
      <c r="B8845">
        <v>13110</v>
      </c>
      <c r="C8845" s="2">
        <f t="shared" si="978"/>
        <v>44314</v>
      </c>
      <c r="D8845" s="1">
        <f>TIMEVALUE("13:54:50")</f>
        <v>0.57974537037037033</v>
      </c>
      <c r="E8845" s="2">
        <f t="shared" si="979"/>
        <v>44314</v>
      </c>
      <c r="F8845" s="1">
        <f>TIMEVALUE("13:56:45")</f>
        <v>0.58107638888888891</v>
      </c>
      <c r="G8845" t="s">
        <v>526</v>
      </c>
      <c r="H8845" t="s">
        <v>18973</v>
      </c>
      <c r="I8845">
        <v>696.40800000000002</v>
      </c>
    </row>
    <row r="8846" spans="1:9" x14ac:dyDescent="0.25">
      <c r="A8846" t="s">
        <v>18974</v>
      </c>
      <c r="B8846">
        <v>13110</v>
      </c>
      <c r="C8846" s="2">
        <f t="shared" si="978"/>
        <v>44314</v>
      </c>
      <c r="D8846" s="1">
        <f>TIMEVALUE("13:59:15")</f>
        <v>0.58281249999999996</v>
      </c>
      <c r="E8846" s="2">
        <f t="shared" si="979"/>
        <v>44314</v>
      </c>
      <c r="F8846" s="1">
        <f>TIMEVALUE("14:05:46")</f>
        <v>0.58733796296296292</v>
      </c>
      <c r="G8846" t="s">
        <v>130</v>
      </c>
      <c r="H8846" t="s">
        <v>18753</v>
      </c>
      <c r="I8846">
        <v>695.92700000000002</v>
      </c>
    </row>
    <row r="8847" spans="1:9" x14ac:dyDescent="0.25">
      <c r="A8847" t="s">
        <v>18975</v>
      </c>
      <c r="B8847">
        <v>13110</v>
      </c>
      <c r="C8847" s="2">
        <f t="shared" si="978"/>
        <v>44314</v>
      </c>
      <c r="D8847" s="1">
        <f>TIMEVALUE("14:14:40")</f>
        <v>0.59351851851851856</v>
      </c>
      <c r="E8847" s="2">
        <f t="shared" si="979"/>
        <v>44314</v>
      </c>
      <c r="F8847" s="1">
        <f>TIMEVALUE("14:16:31")</f>
        <v>0.59480324074074076</v>
      </c>
      <c r="G8847" t="s">
        <v>2630</v>
      </c>
      <c r="H8847" t="s">
        <v>18976</v>
      </c>
      <c r="I8847">
        <v>695.36800000000005</v>
      </c>
    </row>
    <row r="8848" spans="1:9" x14ac:dyDescent="0.25">
      <c r="A8848" t="s">
        <v>18977</v>
      </c>
      <c r="B8848">
        <v>13110</v>
      </c>
      <c r="C8848" s="2">
        <f t="shared" si="978"/>
        <v>44314</v>
      </c>
      <c r="D8848" s="1">
        <f>TIMEVALUE("14:17:59")</f>
        <v>0.59582175925925929</v>
      </c>
      <c r="E8848" s="2">
        <f t="shared" si="979"/>
        <v>44314</v>
      </c>
      <c r="F8848" s="1">
        <f>TIMEVALUE("14:19:16")</f>
        <v>0.59671296296296295</v>
      </c>
      <c r="G8848" t="s">
        <v>2186</v>
      </c>
      <c r="H8848" t="s">
        <v>18978</v>
      </c>
      <c r="I8848">
        <v>694.91800000000001</v>
      </c>
    </row>
    <row r="8849" spans="1:9" x14ac:dyDescent="0.25">
      <c r="A8849" t="s">
        <v>18979</v>
      </c>
      <c r="B8849">
        <v>13110</v>
      </c>
      <c r="C8849" s="2">
        <f t="shared" si="978"/>
        <v>44314</v>
      </c>
      <c r="D8849" s="1">
        <f>TIMEVALUE("14:20:32")</f>
        <v>0.59759259259259256</v>
      </c>
      <c r="E8849" s="2">
        <f t="shared" si="979"/>
        <v>44314</v>
      </c>
      <c r="F8849" s="1">
        <f>TIMEVALUE("14:21:59")</f>
        <v>0.59859953703703705</v>
      </c>
      <c r="G8849" t="s">
        <v>2573</v>
      </c>
      <c r="H8849" t="s">
        <v>18980</v>
      </c>
      <c r="I8849">
        <v>694.46</v>
      </c>
    </row>
    <row r="8850" spans="1:9" x14ac:dyDescent="0.25">
      <c r="A8850" t="s">
        <v>18981</v>
      </c>
      <c r="B8850">
        <v>13110</v>
      </c>
      <c r="C8850" s="2">
        <f t="shared" si="978"/>
        <v>44314</v>
      </c>
      <c r="D8850" s="1">
        <f>TIMEVALUE("14:23:11")</f>
        <v>0.59943287037037041</v>
      </c>
      <c r="E8850" s="2">
        <f t="shared" si="979"/>
        <v>44314</v>
      </c>
      <c r="F8850" s="1">
        <f>TIMEVALUE("14:24:13")</f>
        <v>0.60015046296296293</v>
      </c>
      <c r="G8850" t="s">
        <v>3849</v>
      </c>
      <c r="H8850" t="s">
        <v>18982</v>
      </c>
      <c r="I8850">
        <v>693.99599999999998</v>
      </c>
    </row>
    <row r="8851" spans="1:9" x14ac:dyDescent="0.25">
      <c r="A8851" t="s">
        <v>18983</v>
      </c>
      <c r="B8851">
        <v>13110</v>
      </c>
      <c r="C8851" s="2">
        <f t="shared" si="978"/>
        <v>44314</v>
      </c>
      <c r="D8851" s="1">
        <f>TIMEVALUE("14:26:10")</f>
        <v>0.60150462962962958</v>
      </c>
      <c r="E8851" s="2">
        <f t="shared" si="979"/>
        <v>44314</v>
      </c>
      <c r="F8851" s="1">
        <f>TIMEVALUE("14:27:51")</f>
        <v>0.60267361111111106</v>
      </c>
      <c r="G8851" t="s">
        <v>300</v>
      </c>
      <c r="H8851" t="s">
        <v>18984</v>
      </c>
      <c r="I8851">
        <v>693.50699999999995</v>
      </c>
    </row>
    <row r="8852" spans="1:9" x14ac:dyDescent="0.25">
      <c r="A8852" t="s">
        <v>18985</v>
      </c>
      <c r="B8852">
        <v>13110</v>
      </c>
      <c r="C8852" s="2">
        <f t="shared" si="978"/>
        <v>44314</v>
      </c>
      <c r="D8852" s="1">
        <f>TIMEVALUE("14:29:31")</f>
        <v>0.6038310185185185</v>
      </c>
      <c r="E8852" s="2">
        <f t="shared" si="979"/>
        <v>44314</v>
      </c>
      <c r="F8852" s="1">
        <f>TIMEVALUE("14:30:40")</f>
        <v>0.60462962962962963</v>
      </c>
      <c r="G8852" t="s">
        <v>2285</v>
      </c>
      <c r="H8852" t="s">
        <v>18986</v>
      </c>
      <c r="I8852">
        <v>693.03800000000001</v>
      </c>
    </row>
    <row r="8853" spans="1:9" x14ac:dyDescent="0.25">
      <c r="A8853" t="s">
        <v>18987</v>
      </c>
      <c r="B8853">
        <v>13110</v>
      </c>
      <c r="C8853" s="2">
        <f t="shared" si="978"/>
        <v>44314</v>
      </c>
      <c r="D8853" s="1">
        <f>TIMEVALUE("14:32:06")</f>
        <v>0.60562499999999997</v>
      </c>
      <c r="E8853" s="2">
        <f t="shared" si="979"/>
        <v>44314</v>
      </c>
      <c r="F8853" s="1">
        <f>TIMEVALUE("14:52:02")</f>
        <v>0.61946759259259254</v>
      </c>
      <c r="G8853" t="s">
        <v>18988</v>
      </c>
      <c r="H8853" t="s">
        <v>18913</v>
      </c>
      <c r="I8853">
        <v>692.47900000000004</v>
      </c>
    </row>
    <row r="8854" spans="1:9" x14ac:dyDescent="0.25">
      <c r="A8854" t="s">
        <v>18989</v>
      </c>
      <c r="B8854">
        <v>13110</v>
      </c>
      <c r="C8854" s="2">
        <f t="shared" si="978"/>
        <v>44314</v>
      </c>
      <c r="D8854" s="1">
        <f>TIMEVALUE("13:38:38")</f>
        <v>0.56849537037037035</v>
      </c>
      <c r="E8854" s="2">
        <f t="shared" si="979"/>
        <v>44314</v>
      </c>
      <c r="F8854" s="1">
        <f>TIMEVALUE("13:41:52")</f>
        <v>0.57074074074074077</v>
      </c>
      <c r="G8854" t="s">
        <v>2507</v>
      </c>
      <c r="H8854" t="s">
        <v>18990</v>
      </c>
      <c r="I8854">
        <v>692.14</v>
      </c>
    </row>
    <row r="8855" spans="1:9" x14ac:dyDescent="0.25">
      <c r="A8855" t="s">
        <v>18991</v>
      </c>
      <c r="B8855">
        <v>13127</v>
      </c>
      <c r="C8855" s="2">
        <f>DATEVALUE("2025-03-24")</f>
        <v>44278</v>
      </c>
      <c r="D8855" s="1">
        <f>TIMEVALUE("16:38:03")</f>
        <v>0.69309027777777776</v>
      </c>
      <c r="E8855" s="2">
        <f>DATEVALUE("2025-03-24")</f>
        <v>44278</v>
      </c>
      <c r="F8855" s="1">
        <f>TIMEVALUE("16:44:53")</f>
        <v>0.69783564814814814</v>
      </c>
      <c r="G8855" t="s">
        <v>2099</v>
      </c>
      <c r="H8855" t="s">
        <v>18992</v>
      </c>
      <c r="I8855">
        <v>692.98</v>
      </c>
    </row>
    <row r="8856" spans="1:9" x14ac:dyDescent="0.25">
      <c r="A8856" t="s">
        <v>18993</v>
      </c>
      <c r="B8856">
        <v>13110</v>
      </c>
      <c r="C8856" s="2">
        <f t="shared" ref="C8856:C8870" si="980">DATEVALUE("2025-04-29")</f>
        <v>44314</v>
      </c>
      <c r="D8856" s="1">
        <f>TIMEVALUE("15:06:01")</f>
        <v>0.62917824074074069</v>
      </c>
      <c r="E8856" s="2">
        <f t="shared" ref="E8856:E8870" si="981">DATEVALUE("2025-04-29")</f>
        <v>44314</v>
      </c>
      <c r="F8856" s="1">
        <f>TIMEVALUE("15:07:16")</f>
        <v>0.63004629629629627</v>
      </c>
      <c r="G8856" t="s">
        <v>2235</v>
      </c>
      <c r="H8856" t="s">
        <v>18994</v>
      </c>
      <c r="I8856">
        <v>697.33</v>
      </c>
    </row>
    <row r="8857" spans="1:9" x14ac:dyDescent="0.25">
      <c r="A8857" t="s">
        <v>18995</v>
      </c>
      <c r="B8857">
        <v>13110</v>
      </c>
      <c r="C8857" s="2">
        <f t="shared" si="980"/>
        <v>44314</v>
      </c>
      <c r="D8857" s="1">
        <f>TIMEVALUE("15:10:28")</f>
        <v>0.63226851851851851</v>
      </c>
      <c r="E8857" s="2">
        <f t="shared" si="981"/>
        <v>44314</v>
      </c>
      <c r="F8857" s="1">
        <f>TIMEVALUE("15:10:55")</f>
        <v>0.63258101851851856</v>
      </c>
      <c r="G8857" t="s">
        <v>18497</v>
      </c>
      <c r="H8857" t="s">
        <v>5602</v>
      </c>
      <c r="I8857">
        <v>696.923</v>
      </c>
    </row>
    <row r="8858" spans="1:9" x14ac:dyDescent="0.25">
      <c r="A8858" t="s">
        <v>18996</v>
      </c>
      <c r="B8858">
        <v>13110</v>
      </c>
      <c r="C8858" s="2">
        <f t="shared" si="980"/>
        <v>44314</v>
      </c>
      <c r="D8858" s="1">
        <f>TIMEVALUE("15:12:59")</f>
        <v>0.63401620370370371</v>
      </c>
      <c r="E8858" s="2">
        <f t="shared" si="981"/>
        <v>44314</v>
      </c>
      <c r="F8858" s="1">
        <f>TIMEVALUE("15:19:03")</f>
        <v>0.63822916666666663</v>
      </c>
      <c r="G8858" t="s">
        <v>1079</v>
      </c>
      <c r="H8858" t="s">
        <v>18997</v>
      </c>
      <c r="I8858">
        <v>696.596</v>
      </c>
    </row>
    <row r="8859" spans="1:9" x14ac:dyDescent="0.25">
      <c r="A8859" t="s">
        <v>18998</v>
      </c>
      <c r="B8859">
        <v>13110</v>
      </c>
      <c r="C8859" s="2">
        <f t="shared" si="980"/>
        <v>44314</v>
      </c>
      <c r="D8859" s="1">
        <f>TIMEVALUE("15:20:20")</f>
        <v>0.63912037037037039</v>
      </c>
      <c r="E8859" s="2">
        <f t="shared" si="981"/>
        <v>44314</v>
      </c>
      <c r="F8859" s="1">
        <f>TIMEVALUE("15:26:01")</f>
        <v>0.64306712962962964</v>
      </c>
      <c r="G8859" t="s">
        <v>5224</v>
      </c>
      <c r="H8859" t="s">
        <v>18999</v>
      </c>
      <c r="I8859">
        <v>696.14</v>
      </c>
    </row>
    <row r="8860" spans="1:9" x14ac:dyDescent="0.25">
      <c r="A8860" t="s">
        <v>19000</v>
      </c>
      <c r="B8860">
        <v>13110</v>
      </c>
      <c r="C8860" s="2">
        <f t="shared" si="980"/>
        <v>44314</v>
      </c>
      <c r="D8860" s="1">
        <f>TIMEVALUE("15:27:31")</f>
        <v>0.64410879629629625</v>
      </c>
      <c r="E8860" s="2">
        <f t="shared" si="981"/>
        <v>44314</v>
      </c>
      <c r="F8860" s="1">
        <f>TIMEVALUE("15:40:01")</f>
        <v>0.65278935185185183</v>
      </c>
      <c r="G8860" t="s">
        <v>8512</v>
      </c>
      <c r="H8860" t="s">
        <v>19001</v>
      </c>
      <c r="I8860">
        <v>695.70500000000004</v>
      </c>
    </row>
    <row r="8861" spans="1:9" x14ac:dyDescent="0.25">
      <c r="A8861" t="s">
        <v>19002</v>
      </c>
      <c r="B8861">
        <v>13110</v>
      </c>
      <c r="C8861" s="2">
        <f t="shared" si="980"/>
        <v>44314</v>
      </c>
      <c r="D8861" s="1">
        <f>TIMEVALUE("15:42:19")</f>
        <v>0.65438657407407408</v>
      </c>
      <c r="E8861" s="2">
        <f t="shared" si="981"/>
        <v>44314</v>
      </c>
      <c r="F8861" s="1">
        <f>TIMEVALUE("15:44:01")</f>
        <v>0.6555671296296296</v>
      </c>
      <c r="G8861" t="s">
        <v>236</v>
      </c>
      <c r="H8861">
        <v>704</v>
      </c>
      <c r="I8861">
        <v>695.14200000000005</v>
      </c>
    </row>
    <row r="8862" spans="1:9" x14ac:dyDescent="0.25">
      <c r="A8862" t="s">
        <v>19003</v>
      </c>
      <c r="B8862">
        <v>13110</v>
      </c>
      <c r="C8862" s="2">
        <f t="shared" si="980"/>
        <v>44314</v>
      </c>
      <c r="D8862" s="1">
        <f>TIMEVALUE("15:45:41")</f>
        <v>0.65672453703703704</v>
      </c>
      <c r="E8862" s="2">
        <f t="shared" si="981"/>
        <v>44314</v>
      </c>
      <c r="F8862" s="1">
        <f>TIMEVALUE("15:47:34")</f>
        <v>0.65803240740740743</v>
      </c>
      <c r="G8862" t="s">
        <v>303</v>
      </c>
      <c r="H8862" t="s">
        <v>3098</v>
      </c>
      <c r="I8862">
        <v>694.66399999999999</v>
      </c>
    </row>
    <row r="8863" spans="1:9" x14ac:dyDescent="0.25">
      <c r="A8863" t="s">
        <v>19004</v>
      </c>
      <c r="B8863">
        <v>13110</v>
      </c>
      <c r="C8863" s="2">
        <f t="shared" si="980"/>
        <v>44314</v>
      </c>
      <c r="D8863" s="1">
        <f>TIMEVALUE("15:48:56")</f>
        <v>0.6589814814814815</v>
      </c>
      <c r="E8863" s="2">
        <f t="shared" si="981"/>
        <v>44314</v>
      </c>
      <c r="F8863" s="1">
        <f>TIMEVALUE("15:50:15")</f>
        <v>0.65989583333333335</v>
      </c>
      <c r="G8863" t="s">
        <v>372</v>
      </c>
      <c r="H8863" t="s">
        <v>19005</v>
      </c>
      <c r="I8863">
        <v>694.25</v>
      </c>
    </row>
    <row r="8864" spans="1:9" x14ac:dyDescent="0.25">
      <c r="A8864" t="s">
        <v>19006</v>
      </c>
      <c r="B8864">
        <v>13110</v>
      </c>
      <c r="C8864" s="2">
        <f t="shared" si="980"/>
        <v>44314</v>
      </c>
      <c r="D8864" s="1">
        <f>TIMEVALUE("15:51:39")</f>
        <v>0.6608680555555555</v>
      </c>
      <c r="E8864" s="2">
        <f t="shared" si="981"/>
        <v>44314</v>
      </c>
      <c r="F8864" s="1">
        <f>TIMEVALUE("15:52:55")</f>
        <v>0.66174768518518523</v>
      </c>
      <c r="G8864" t="s">
        <v>352</v>
      </c>
      <c r="H8864" t="s">
        <v>19007</v>
      </c>
      <c r="I8864">
        <v>693.79899999999998</v>
      </c>
    </row>
    <row r="8865" spans="1:9" x14ac:dyDescent="0.25">
      <c r="A8865" t="s">
        <v>19008</v>
      </c>
      <c r="B8865">
        <v>13110</v>
      </c>
      <c r="C8865" s="2">
        <f t="shared" si="980"/>
        <v>44314</v>
      </c>
      <c r="D8865" s="1">
        <f>TIMEVALUE("15:57:08")</f>
        <v>0.66467592592592595</v>
      </c>
      <c r="E8865" s="2">
        <f t="shared" si="981"/>
        <v>44314</v>
      </c>
      <c r="F8865" s="1">
        <f>TIMEVALUE("15:58:34")</f>
        <v>0.66567129629629629</v>
      </c>
      <c r="G8865" t="s">
        <v>683</v>
      </c>
      <c r="H8865" t="s">
        <v>19009</v>
      </c>
      <c r="I8865">
        <v>693.25900000000001</v>
      </c>
    </row>
    <row r="8866" spans="1:9" x14ac:dyDescent="0.25">
      <c r="A8866" t="s">
        <v>19010</v>
      </c>
      <c r="B8866">
        <v>13110</v>
      </c>
      <c r="C8866" s="2">
        <f t="shared" si="980"/>
        <v>44314</v>
      </c>
      <c r="D8866" s="1">
        <f>TIMEVALUE("15:59:50")</f>
        <v>0.66655092592592591</v>
      </c>
      <c r="E8866" s="2">
        <f t="shared" si="981"/>
        <v>44314</v>
      </c>
      <c r="F8866" s="1">
        <f>TIMEVALUE("16:10:35")</f>
        <v>0.67401620370370374</v>
      </c>
      <c r="G8866" t="s">
        <v>3961</v>
      </c>
      <c r="H8866" t="s">
        <v>17556</v>
      </c>
      <c r="I8866">
        <v>692.68399999999997</v>
      </c>
    </row>
    <row r="8867" spans="1:9" x14ac:dyDescent="0.25">
      <c r="A8867" t="s">
        <v>19011</v>
      </c>
      <c r="B8867">
        <v>13110</v>
      </c>
      <c r="C8867" s="2">
        <f t="shared" si="980"/>
        <v>44314</v>
      </c>
      <c r="D8867" s="1">
        <f>TIMEVALUE("16:12:34")</f>
        <v>0.67539351851851848</v>
      </c>
      <c r="E8867" s="2">
        <f t="shared" si="981"/>
        <v>44314</v>
      </c>
      <c r="F8867" s="1">
        <f>TIMEVALUE("16:33:15")</f>
        <v>0.68975694444444446</v>
      </c>
      <c r="G8867" t="s">
        <v>19012</v>
      </c>
      <c r="H8867" t="s">
        <v>19013</v>
      </c>
      <c r="I8867">
        <v>692.55499999999995</v>
      </c>
    </row>
    <row r="8868" spans="1:9" x14ac:dyDescent="0.25">
      <c r="A8868" t="s">
        <v>19014</v>
      </c>
      <c r="B8868">
        <v>13110</v>
      </c>
      <c r="C8868" s="2">
        <f t="shared" si="980"/>
        <v>44314</v>
      </c>
      <c r="D8868" s="1">
        <f>TIMEVALUE("14:54:21")</f>
        <v>0.62107638888888894</v>
      </c>
      <c r="E8868" s="2">
        <f t="shared" si="981"/>
        <v>44314</v>
      </c>
      <c r="F8868" s="1">
        <f>TIMEVALUE("14:57:52")</f>
        <v>0.62351851851851847</v>
      </c>
      <c r="G8868" t="s">
        <v>203</v>
      </c>
      <c r="H8868" t="s">
        <v>19015</v>
      </c>
      <c r="I8868">
        <v>691.96699999999998</v>
      </c>
    </row>
    <row r="8869" spans="1:9" x14ac:dyDescent="0.25">
      <c r="A8869" t="s">
        <v>19016</v>
      </c>
      <c r="B8869">
        <v>13110</v>
      </c>
      <c r="C8869" s="2">
        <f t="shared" si="980"/>
        <v>44314</v>
      </c>
      <c r="D8869" s="1">
        <f>TIMEVALUE("16:54:05")</f>
        <v>0.70422453703703702</v>
      </c>
      <c r="E8869" s="2">
        <f t="shared" si="981"/>
        <v>44314</v>
      </c>
      <c r="F8869" s="1">
        <f>TIMEVALUE("16:55:25")</f>
        <v>0.70515046296296291</v>
      </c>
      <c r="G8869" t="s">
        <v>2647</v>
      </c>
      <c r="H8869" t="s">
        <v>18624</v>
      </c>
      <c r="I8869">
        <v>697.45899999999995</v>
      </c>
    </row>
    <row r="8870" spans="1:9" x14ac:dyDescent="0.25">
      <c r="A8870" t="s">
        <v>19017</v>
      </c>
      <c r="B8870">
        <v>13110</v>
      </c>
      <c r="C8870" s="2">
        <f t="shared" si="980"/>
        <v>44314</v>
      </c>
      <c r="D8870" s="1">
        <f>TIMEVALUE("16:57:27")</f>
        <v>0.70656249999999998</v>
      </c>
      <c r="E8870" s="2">
        <f t="shared" si="981"/>
        <v>44314</v>
      </c>
      <c r="F8870" s="1">
        <f>TIMEVALUE("16:59:07")</f>
        <v>0.70771990740740742</v>
      </c>
      <c r="G8870" t="s">
        <v>2791</v>
      </c>
      <c r="H8870" t="s">
        <v>5703</v>
      </c>
      <c r="I8870">
        <v>697.07600000000002</v>
      </c>
    </row>
    <row r="8871" spans="1:9" x14ac:dyDescent="0.25">
      <c r="A8871" t="s">
        <v>19018</v>
      </c>
      <c r="B8871">
        <v>13110</v>
      </c>
      <c r="C8871" s="2">
        <f t="shared" ref="C8871:C8880" si="982">DATEVALUE("2025-04-30")</f>
        <v>44315</v>
      </c>
      <c r="D8871" s="1">
        <f>TIMEVALUE("08:16:19")</f>
        <v>0.34466435185185185</v>
      </c>
      <c r="E8871" s="2">
        <f t="shared" ref="E8871:E8880" si="983">DATEVALUE("2025-04-30")</f>
        <v>44315</v>
      </c>
      <c r="F8871" s="1">
        <f>TIMEVALUE("08:18:45")</f>
        <v>0.34635416666666669</v>
      </c>
      <c r="G8871" t="s">
        <v>467</v>
      </c>
      <c r="H8871" t="s">
        <v>19019</v>
      </c>
      <c r="I8871">
        <v>696.73199999999997</v>
      </c>
    </row>
    <row r="8872" spans="1:9" x14ac:dyDescent="0.25">
      <c r="A8872" t="s">
        <v>19020</v>
      </c>
      <c r="B8872">
        <v>13110</v>
      </c>
      <c r="C8872" s="2">
        <f t="shared" si="982"/>
        <v>44315</v>
      </c>
      <c r="D8872" s="1">
        <f>TIMEVALUE("08:19:59")</f>
        <v>0.34721064814814817</v>
      </c>
      <c r="E8872" s="2">
        <f t="shared" si="983"/>
        <v>44315</v>
      </c>
      <c r="F8872" s="1">
        <f>TIMEVALUE("08:33:20")</f>
        <v>0.35648148148148145</v>
      </c>
      <c r="G8872" t="s">
        <v>19021</v>
      </c>
      <c r="H8872" t="s">
        <v>19022</v>
      </c>
      <c r="I8872">
        <v>696.41499999999996</v>
      </c>
    </row>
    <row r="8873" spans="1:9" x14ac:dyDescent="0.25">
      <c r="A8873" t="s">
        <v>19023</v>
      </c>
      <c r="B8873">
        <v>13110</v>
      </c>
      <c r="C8873" s="2">
        <f t="shared" si="982"/>
        <v>44315</v>
      </c>
      <c r="D8873" s="1">
        <f>TIMEVALUE("08:36:17")</f>
        <v>0.35853009259259261</v>
      </c>
      <c r="E8873" s="2">
        <f t="shared" si="983"/>
        <v>44315</v>
      </c>
      <c r="F8873" s="1">
        <f>TIMEVALUE("08:47:59")</f>
        <v>0.3666550925925926</v>
      </c>
      <c r="G8873" t="s">
        <v>1425</v>
      </c>
      <c r="H8873" t="s">
        <v>19024</v>
      </c>
      <c r="I8873">
        <v>695.97199999999998</v>
      </c>
    </row>
    <row r="8874" spans="1:9" x14ac:dyDescent="0.25">
      <c r="A8874" t="s">
        <v>19025</v>
      </c>
      <c r="B8874">
        <v>13110</v>
      </c>
      <c r="C8874" s="2">
        <f t="shared" si="982"/>
        <v>44315</v>
      </c>
      <c r="D8874" s="1">
        <f>TIMEVALUE("08:50:41")</f>
        <v>0.36853009259259262</v>
      </c>
      <c r="E8874" s="2">
        <f t="shared" si="983"/>
        <v>44315</v>
      </c>
      <c r="F8874" s="1">
        <f>TIMEVALUE("08:52:05")</f>
        <v>0.36950231481481483</v>
      </c>
      <c r="G8874" t="s">
        <v>2344</v>
      </c>
      <c r="H8874" t="s">
        <v>19026</v>
      </c>
      <c r="I8874">
        <v>695.36300000000006</v>
      </c>
    </row>
    <row r="8875" spans="1:9" x14ac:dyDescent="0.25">
      <c r="A8875" t="s">
        <v>19027</v>
      </c>
      <c r="B8875">
        <v>13110</v>
      </c>
      <c r="C8875" s="2">
        <f t="shared" si="982"/>
        <v>44315</v>
      </c>
      <c r="D8875" s="1">
        <f>TIMEVALUE("08:53:43")</f>
        <v>0.37063657407407408</v>
      </c>
      <c r="E8875" s="2">
        <f t="shared" si="983"/>
        <v>44315</v>
      </c>
      <c r="F8875" s="1">
        <f>TIMEVALUE("08:55:28")</f>
        <v>0.37185185185185188</v>
      </c>
      <c r="G8875" t="s">
        <v>2313</v>
      </c>
      <c r="H8875" t="s">
        <v>19028</v>
      </c>
      <c r="I8875">
        <v>694.94500000000005</v>
      </c>
    </row>
    <row r="8876" spans="1:9" x14ac:dyDescent="0.25">
      <c r="A8876" t="s">
        <v>19029</v>
      </c>
      <c r="B8876">
        <v>13110</v>
      </c>
      <c r="C8876" s="2">
        <f t="shared" si="982"/>
        <v>44315</v>
      </c>
      <c r="D8876" s="1">
        <f>TIMEVALUE("08:56:46")</f>
        <v>0.37275462962962963</v>
      </c>
      <c r="E8876" s="2">
        <f t="shared" si="983"/>
        <v>44315</v>
      </c>
      <c r="F8876" s="1">
        <f>TIMEVALUE("08:57:42")</f>
        <v>0.37340277777777775</v>
      </c>
      <c r="G8876" t="s">
        <v>2670</v>
      </c>
      <c r="H8876" t="s">
        <v>19030</v>
      </c>
      <c r="I8876">
        <v>694.52599999999995</v>
      </c>
    </row>
    <row r="8877" spans="1:9" x14ac:dyDescent="0.25">
      <c r="A8877" t="s">
        <v>19031</v>
      </c>
      <c r="B8877">
        <v>13110</v>
      </c>
      <c r="C8877" s="2">
        <f t="shared" si="982"/>
        <v>44315</v>
      </c>
      <c r="D8877" s="1">
        <f>TIMEVALUE("08:59:15")</f>
        <v>0.37447916666666664</v>
      </c>
      <c r="E8877" s="2">
        <f t="shared" si="983"/>
        <v>44315</v>
      </c>
      <c r="F8877" s="1">
        <f>TIMEVALUE("09:00:32")</f>
        <v>0.37537037037037035</v>
      </c>
      <c r="G8877" t="s">
        <v>2186</v>
      </c>
      <c r="H8877" t="s">
        <v>19032</v>
      </c>
      <c r="I8877">
        <v>694.06700000000001</v>
      </c>
    </row>
    <row r="8878" spans="1:9" x14ac:dyDescent="0.25">
      <c r="A8878" t="s">
        <v>19033</v>
      </c>
      <c r="B8878">
        <v>13110</v>
      </c>
      <c r="C8878" s="2">
        <f t="shared" si="982"/>
        <v>44315</v>
      </c>
      <c r="D8878" s="1">
        <f>TIMEVALUE("09:01:44")</f>
        <v>0.37620370370370371</v>
      </c>
      <c r="E8878" s="2">
        <f t="shared" si="983"/>
        <v>44315</v>
      </c>
      <c r="F8878" s="1">
        <f>TIMEVALUE("09:02:52")</f>
        <v>0.37699074074074074</v>
      </c>
      <c r="G8878" t="s">
        <v>439</v>
      </c>
      <c r="H8878" t="s">
        <v>19034</v>
      </c>
      <c r="I8878">
        <v>693.64099999999996</v>
      </c>
    </row>
    <row r="8879" spans="1:9" x14ac:dyDescent="0.25">
      <c r="A8879" t="s">
        <v>19035</v>
      </c>
      <c r="B8879">
        <v>13110</v>
      </c>
      <c r="C8879" s="2">
        <f t="shared" si="982"/>
        <v>44315</v>
      </c>
      <c r="D8879" s="1">
        <f>TIMEVALUE("09:04:24")</f>
        <v>0.37805555555555553</v>
      </c>
      <c r="E8879" s="2">
        <f t="shared" si="983"/>
        <v>44315</v>
      </c>
      <c r="F8879" s="1">
        <f>TIMEVALUE("09:05:19")</f>
        <v>0.37869212962962961</v>
      </c>
      <c r="G8879" t="s">
        <v>261</v>
      </c>
      <c r="H8879" t="s">
        <v>19036</v>
      </c>
      <c r="I8879">
        <v>693.22500000000002</v>
      </c>
    </row>
    <row r="8880" spans="1:9" x14ac:dyDescent="0.25">
      <c r="A8880" t="s">
        <v>19037</v>
      </c>
      <c r="B8880">
        <v>13110</v>
      </c>
      <c r="C8880" s="2">
        <f t="shared" si="982"/>
        <v>44315</v>
      </c>
      <c r="D8880" s="1">
        <f>TIMEVALUE("09:07:05")</f>
        <v>0.37991898148148145</v>
      </c>
      <c r="E8880" s="2">
        <f t="shared" si="983"/>
        <v>44315</v>
      </c>
      <c r="F8880" s="1">
        <f>TIMEVALUE("09:13:34")</f>
        <v>0.38442129629629629</v>
      </c>
      <c r="G8880" t="s">
        <v>4599</v>
      </c>
      <c r="H8880" t="s">
        <v>19038</v>
      </c>
      <c r="I8880">
        <v>692.90300000000002</v>
      </c>
    </row>
    <row r="8881" spans="1:9" x14ac:dyDescent="0.25">
      <c r="A8881" t="s">
        <v>19039</v>
      </c>
      <c r="B8881">
        <v>13110</v>
      </c>
      <c r="C8881" s="2">
        <f>DATEVALUE("2025-04-29")</f>
        <v>44314</v>
      </c>
      <c r="D8881" s="1">
        <f>TIMEVALUE("16:37:01")</f>
        <v>0.69237268518518513</v>
      </c>
      <c r="E8881" s="2">
        <f>DATEVALUE("2025-04-29")</f>
        <v>44314</v>
      </c>
      <c r="F8881" s="1">
        <f>TIMEVALUE("16:47:46")</f>
        <v>0.69983796296296297</v>
      </c>
      <c r="G8881" t="s">
        <v>3961</v>
      </c>
      <c r="H8881" t="s">
        <v>19040</v>
      </c>
      <c r="I8881">
        <v>692.53099999999995</v>
      </c>
    </row>
    <row r="8882" spans="1:9" x14ac:dyDescent="0.25">
      <c r="A8882" t="s">
        <v>19041</v>
      </c>
      <c r="B8882">
        <v>13114</v>
      </c>
      <c r="C8882" s="2">
        <f t="shared" ref="C8882:C8922" si="984">DATEVALUE("2025-04-18")</f>
        <v>44303</v>
      </c>
      <c r="D8882" s="1">
        <f>TIMEVALUE("08:04:06")</f>
        <v>0.33618055555555554</v>
      </c>
      <c r="E8882" s="2">
        <f t="shared" ref="E8882:E8922" si="985">DATEVALUE("2025-04-18")</f>
        <v>44303</v>
      </c>
      <c r="F8882" s="1">
        <f>TIMEVALUE("08:08:38")</f>
        <v>0.33932870370370372</v>
      </c>
      <c r="G8882" t="s">
        <v>2118</v>
      </c>
      <c r="H8882" t="s">
        <v>14287</v>
      </c>
      <c r="I8882">
        <v>703.93299999999999</v>
      </c>
    </row>
    <row r="8883" spans="1:9" x14ac:dyDescent="0.25">
      <c r="A8883" t="s">
        <v>19042</v>
      </c>
      <c r="B8883">
        <v>13114</v>
      </c>
      <c r="C8883" s="2">
        <f t="shared" si="984"/>
        <v>44303</v>
      </c>
      <c r="D8883" s="1">
        <f>TIMEVALUE("08:10:26")</f>
        <v>0.34057870370370369</v>
      </c>
      <c r="E8883" s="2">
        <f t="shared" si="985"/>
        <v>44303</v>
      </c>
      <c r="F8883" s="1">
        <f>TIMEVALUE("08:12:05")</f>
        <v>0.34172453703703703</v>
      </c>
      <c r="G8883" t="s">
        <v>455</v>
      </c>
      <c r="H8883" t="s">
        <v>19043</v>
      </c>
      <c r="I8883">
        <v>704.06299999999999</v>
      </c>
    </row>
    <row r="8884" spans="1:9" x14ac:dyDescent="0.25">
      <c r="A8884" t="s">
        <v>19044</v>
      </c>
      <c r="B8884">
        <v>13114</v>
      </c>
      <c r="C8884" s="2">
        <f t="shared" si="984"/>
        <v>44303</v>
      </c>
      <c r="D8884" s="1">
        <f>TIMEVALUE("08:13:27")</f>
        <v>0.34267361111111111</v>
      </c>
      <c r="E8884" s="2">
        <f t="shared" si="985"/>
        <v>44303</v>
      </c>
      <c r="F8884" s="1">
        <f>TIMEVALUE("08:17:00")</f>
        <v>0.34513888888888888</v>
      </c>
      <c r="G8884" t="s">
        <v>3107</v>
      </c>
      <c r="H8884" t="s">
        <v>19045</v>
      </c>
      <c r="I8884">
        <v>704.11500000000001</v>
      </c>
    </row>
    <row r="8885" spans="1:9" x14ac:dyDescent="0.25">
      <c r="A8885" t="s">
        <v>19046</v>
      </c>
      <c r="B8885">
        <v>13114</v>
      </c>
      <c r="C8885" s="2">
        <f t="shared" si="984"/>
        <v>44303</v>
      </c>
      <c r="D8885" s="1">
        <f>TIMEVALUE("08:18:05")</f>
        <v>0.34589120370370369</v>
      </c>
      <c r="E8885" s="2">
        <f t="shared" si="985"/>
        <v>44303</v>
      </c>
      <c r="F8885" s="1">
        <f>TIMEVALUE("08:22:12")</f>
        <v>0.34875</v>
      </c>
      <c r="G8885" t="s">
        <v>230</v>
      </c>
      <c r="H8885" t="s">
        <v>15446</v>
      </c>
      <c r="I8885">
        <v>704.19399999999996</v>
      </c>
    </row>
    <row r="8886" spans="1:9" x14ac:dyDescent="0.25">
      <c r="A8886" t="s">
        <v>19047</v>
      </c>
      <c r="B8886">
        <v>13114</v>
      </c>
      <c r="C8886" s="2">
        <f t="shared" si="984"/>
        <v>44303</v>
      </c>
      <c r="D8886" s="1">
        <f>TIMEVALUE("08:24:16")</f>
        <v>0.35018518518518521</v>
      </c>
      <c r="E8886" s="2">
        <f t="shared" si="985"/>
        <v>44303</v>
      </c>
      <c r="F8886" s="1">
        <f>TIMEVALUE("08:26:59")</f>
        <v>0.35207175925925926</v>
      </c>
      <c r="G8886" t="s">
        <v>563</v>
      </c>
      <c r="H8886" t="s">
        <v>19048</v>
      </c>
      <c r="I8886">
        <v>704.32899999999995</v>
      </c>
    </row>
    <row r="8887" spans="1:9" x14ac:dyDescent="0.25">
      <c r="A8887" t="s">
        <v>19049</v>
      </c>
      <c r="B8887">
        <v>13114</v>
      </c>
      <c r="C8887" s="2">
        <f t="shared" si="984"/>
        <v>44303</v>
      </c>
      <c r="D8887" s="1">
        <f>TIMEVALUE("08:28:14")</f>
        <v>0.35293981481481479</v>
      </c>
      <c r="E8887" s="2">
        <f t="shared" si="985"/>
        <v>44303</v>
      </c>
      <c r="F8887" s="1">
        <f>TIMEVALUE("08:31:29")</f>
        <v>0.35519675925925925</v>
      </c>
      <c r="G8887" t="s">
        <v>13397</v>
      </c>
      <c r="H8887" t="s">
        <v>14149</v>
      </c>
      <c r="I8887">
        <v>704.37599999999998</v>
      </c>
    </row>
    <row r="8888" spans="1:9" x14ac:dyDescent="0.25">
      <c r="A8888" t="s">
        <v>19050</v>
      </c>
      <c r="B8888">
        <v>13114</v>
      </c>
      <c r="C8888" s="2">
        <f t="shared" si="984"/>
        <v>44303</v>
      </c>
      <c r="D8888" s="1">
        <f>TIMEVALUE("08:33:07")</f>
        <v>0.35633101851851851</v>
      </c>
      <c r="E8888" s="2">
        <f t="shared" si="985"/>
        <v>44303</v>
      </c>
      <c r="F8888" s="1">
        <f>TIMEVALUE("08:36:26")</f>
        <v>0.35863425925925924</v>
      </c>
      <c r="G8888" t="s">
        <v>816</v>
      </c>
      <c r="H8888" t="s">
        <v>19051</v>
      </c>
      <c r="I8888">
        <v>704.47799999999995</v>
      </c>
    </row>
    <row r="8889" spans="1:9" x14ac:dyDescent="0.25">
      <c r="A8889" t="s">
        <v>19052</v>
      </c>
      <c r="B8889">
        <v>13114</v>
      </c>
      <c r="C8889" s="2">
        <f t="shared" si="984"/>
        <v>44303</v>
      </c>
      <c r="D8889" s="1">
        <f>TIMEVALUE("08:37:53")</f>
        <v>0.35964120370370373</v>
      </c>
      <c r="E8889" s="2">
        <f t="shared" si="985"/>
        <v>44303</v>
      </c>
      <c r="F8889" s="1">
        <f>TIMEVALUE("08:41:23")</f>
        <v>0.36207175925925927</v>
      </c>
      <c r="G8889" t="s">
        <v>375</v>
      </c>
      <c r="H8889" t="s">
        <v>19053</v>
      </c>
      <c r="I8889">
        <v>704.61900000000003</v>
      </c>
    </row>
    <row r="8890" spans="1:9" x14ac:dyDescent="0.25">
      <c r="A8890" t="s">
        <v>19054</v>
      </c>
      <c r="B8890">
        <v>13114</v>
      </c>
      <c r="C8890" s="2">
        <f t="shared" si="984"/>
        <v>44303</v>
      </c>
      <c r="D8890" s="1">
        <f>TIMEVALUE("08:43:25")</f>
        <v>0.36348379629629629</v>
      </c>
      <c r="E8890" s="2">
        <f t="shared" si="985"/>
        <v>44303</v>
      </c>
      <c r="F8890" s="1">
        <f>TIMEVALUE("08:47:46")</f>
        <v>0.36650462962962965</v>
      </c>
      <c r="G8890" t="s">
        <v>422</v>
      </c>
      <c r="H8890" t="s">
        <v>16851</v>
      </c>
      <c r="I8890">
        <v>704.75300000000004</v>
      </c>
    </row>
    <row r="8891" spans="1:9" x14ac:dyDescent="0.25">
      <c r="A8891" t="s">
        <v>19055</v>
      </c>
      <c r="B8891">
        <v>13114</v>
      </c>
      <c r="C8891" s="2">
        <f t="shared" si="984"/>
        <v>44303</v>
      </c>
      <c r="D8891" s="1">
        <f>TIMEVALUE("08:48:51")</f>
        <v>0.36725694444444446</v>
      </c>
      <c r="E8891" s="2">
        <f t="shared" si="985"/>
        <v>44303</v>
      </c>
      <c r="F8891" s="1">
        <f>TIMEVALUE("08:52:29")</f>
        <v>0.36978009259259259</v>
      </c>
      <c r="G8891" t="s">
        <v>628</v>
      </c>
      <c r="H8891" t="s">
        <v>10578</v>
      </c>
      <c r="I8891">
        <v>704.90099999999995</v>
      </c>
    </row>
    <row r="8892" spans="1:9" x14ac:dyDescent="0.25">
      <c r="A8892" t="s">
        <v>19056</v>
      </c>
      <c r="B8892">
        <v>13114</v>
      </c>
      <c r="C8892" s="2">
        <f t="shared" si="984"/>
        <v>44303</v>
      </c>
      <c r="D8892" s="1">
        <f>TIMEVALUE("08:53:39")</f>
        <v>0.37059027777777775</v>
      </c>
      <c r="E8892" s="2">
        <f t="shared" si="985"/>
        <v>44303</v>
      </c>
      <c r="F8892" s="1">
        <f>TIMEVALUE("08:56:19")</f>
        <v>0.37244212962962964</v>
      </c>
      <c r="G8892" t="s">
        <v>729</v>
      </c>
      <c r="H8892" t="s">
        <v>19057</v>
      </c>
      <c r="I8892">
        <v>705.01599999999996</v>
      </c>
    </row>
    <row r="8893" spans="1:9" x14ac:dyDescent="0.25">
      <c r="A8893" t="s">
        <v>19058</v>
      </c>
      <c r="B8893">
        <v>13114</v>
      </c>
      <c r="C8893" s="2">
        <f t="shared" si="984"/>
        <v>44303</v>
      </c>
      <c r="D8893" s="1">
        <f>TIMEVALUE("08:57:38")</f>
        <v>0.37335648148148148</v>
      </c>
      <c r="E8893" s="2">
        <f t="shared" si="985"/>
        <v>44303</v>
      </c>
      <c r="F8893" s="1">
        <f>TIMEVALUE("09:01:13")</f>
        <v>0.37584490740740739</v>
      </c>
      <c r="G8893" t="s">
        <v>991</v>
      </c>
      <c r="H8893" t="s">
        <v>19059</v>
      </c>
      <c r="I8893">
        <v>705.11099999999999</v>
      </c>
    </row>
    <row r="8894" spans="1:9" x14ac:dyDescent="0.25">
      <c r="A8894" t="s">
        <v>19060</v>
      </c>
      <c r="B8894">
        <v>13114</v>
      </c>
      <c r="C8894" s="2">
        <f t="shared" si="984"/>
        <v>44303</v>
      </c>
      <c r="D8894" s="1">
        <f>TIMEVALUE("07:51:34")</f>
        <v>0.32747685185185182</v>
      </c>
      <c r="E8894" s="2">
        <f t="shared" si="985"/>
        <v>44303</v>
      </c>
      <c r="F8894" s="1">
        <f>TIMEVALUE("07:55:39")</f>
        <v>0.33031250000000001</v>
      </c>
      <c r="G8894" t="s">
        <v>2380</v>
      </c>
      <c r="H8894" t="s">
        <v>4596</v>
      </c>
      <c r="I8894">
        <v>705.09100000000001</v>
      </c>
    </row>
    <row r="8895" spans="1:9" x14ac:dyDescent="0.25">
      <c r="A8895" t="s">
        <v>19061</v>
      </c>
      <c r="B8895">
        <v>13114</v>
      </c>
      <c r="C8895" s="2">
        <f t="shared" si="984"/>
        <v>44303</v>
      </c>
      <c r="D8895" s="1">
        <f>TIMEVALUE("09:12:35")</f>
        <v>0.38373842592592594</v>
      </c>
      <c r="E8895" s="2">
        <f t="shared" si="985"/>
        <v>44303</v>
      </c>
      <c r="F8895" s="1">
        <f>TIMEVALUE("09:15:51")</f>
        <v>0.38600694444444444</v>
      </c>
      <c r="G8895" t="s">
        <v>3163</v>
      </c>
      <c r="H8895" t="s">
        <v>19062</v>
      </c>
      <c r="I8895">
        <v>704.00599999999997</v>
      </c>
    </row>
    <row r="8896" spans="1:9" x14ac:dyDescent="0.25">
      <c r="A8896" t="s">
        <v>19063</v>
      </c>
      <c r="B8896">
        <v>13114</v>
      </c>
      <c r="C8896" s="2">
        <f t="shared" si="984"/>
        <v>44303</v>
      </c>
      <c r="D8896" s="1">
        <f>TIMEVALUE("09:17:12")</f>
        <v>0.38694444444444442</v>
      </c>
      <c r="E8896" s="2">
        <f t="shared" si="985"/>
        <v>44303</v>
      </c>
      <c r="F8896" s="1">
        <f>TIMEVALUE("09:19:39")</f>
        <v>0.38864583333333336</v>
      </c>
      <c r="G8896" t="s">
        <v>538</v>
      </c>
      <c r="H8896" t="s">
        <v>19064</v>
      </c>
      <c r="I8896">
        <v>704.06700000000001</v>
      </c>
    </row>
    <row r="8897" spans="1:9" x14ac:dyDescent="0.25">
      <c r="A8897" t="s">
        <v>19065</v>
      </c>
      <c r="B8897">
        <v>13114</v>
      </c>
      <c r="C8897" s="2">
        <f t="shared" si="984"/>
        <v>44303</v>
      </c>
      <c r="D8897" s="1">
        <f>TIMEVALUE("09:20:58")</f>
        <v>0.3895601851851852</v>
      </c>
      <c r="E8897" s="2">
        <f t="shared" si="985"/>
        <v>44303</v>
      </c>
      <c r="F8897" s="1">
        <f>TIMEVALUE("09:23:25")</f>
        <v>0.39126157407407408</v>
      </c>
      <c r="G8897" t="s">
        <v>538</v>
      </c>
      <c r="H8897" t="s">
        <v>19066</v>
      </c>
      <c r="I8897">
        <v>704.15</v>
      </c>
    </row>
    <row r="8898" spans="1:9" x14ac:dyDescent="0.25">
      <c r="A8898" t="s">
        <v>19067</v>
      </c>
      <c r="B8898">
        <v>13114</v>
      </c>
      <c r="C8898" s="2">
        <f t="shared" si="984"/>
        <v>44303</v>
      </c>
      <c r="D8898" s="1">
        <f>TIMEVALUE("09:24:49")</f>
        <v>0.39223379629629629</v>
      </c>
      <c r="E8898" s="2">
        <f t="shared" si="985"/>
        <v>44303</v>
      </c>
      <c r="F8898" s="1">
        <f>TIMEVALUE("09:26:56")</f>
        <v>0.39370370370370372</v>
      </c>
      <c r="G8898" t="s">
        <v>799</v>
      </c>
      <c r="H8898" t="s">
        <v>13444</v>
      </c>
      <c r="I8898">
        <v>704.29700000000003</v>
      </c>
    </row>
    <row r="8899" spans="1:9" x14ac:dyDescent="0.25">
      <c r="A8899" t="s">
        <v>19068</v>
      </c>
      <c r="B8899">
        <v>13114</v>
      </c>
      <c r="C8899" s="2">
        <f t="shared" si="984"/>
        <v>44303</v>
      </c>
      <c r="D8899" s="1">
        <f>TIMEVALUE("09:28:23")</f>
        <v>0.39471064814814816</v>
      </c>
      <c r="E8899" s="2">
        <f t="shared" si="985"/>
        <v>44303</v>
      </c>
      <c r="F8899" s="1">
        <f>TIMEVALUE("09:31:02")</f>
        <v>0.39655092592592595</v>
      </c>
      <c r="G8899" t="s">
        <v>770</v>
      </c>
      <c r="H8899" t="s">
        <v>19069</v>
      </c>
      <c r="I8899">
        <v>704.39800000000002</v>
      </c>
    </row>
    <row r="8900" spans="1:9" x14ac:dyDescent="0.25">
      <c r="A8900" t="s">
        <v>19070</v>
      </c>
      <c r="B8900">
        <v>13114</v>
      </c>
      <c r="C8900" s="2">
        <f t="shared" si="984"/>
        <v>44303</v>
      </c>
      <c r="D8900" s="1">
        <f>TIMEVALUE("09:32:20")</f>
        <v>0.3974537037037037</v>
      </c>
      <c r="E8900" s="2">
        <f t="shared" si="985"/>
        <v>44303</v>
      </c>
      <c r="F8900" s="1">
        <f>TIMEVALUE("09:34:45")</f>
        <v>0.39913194444444444</v>
      </c>
      <c r="G8900" t="s">
        <v>3193</v>
      </c>
      <c r="H8900" t="s">
        <v>19071</v>
      </c>
      <c r="I8900">
        <v>704.54200000000003</v>
      </c>
    </row>
    <row r="8901" spans="1:9" x14ac:dyDescent="0.25">
      <c r="A8901" t="s">
        <v>19072</v>
      </c>
      <c r="B8901">
        <v>13114</v>
      </c>
      <c r="C8901" s="2">
        <f t="shared" si="984"/>
        <v>44303</v>
      </c>
      <c r="D8901" s="1">
        <f>TIMEVALUE("09:36:10")</f>
        <v>0.40011574074074074</v>
      </c>
      <c r="E8901" s="2">
        <f t="shared" si="985"/>
        <v>44303</v>
      </c>
      <c r="F8901" s="1">
        <f>TIMEVALUE("09:38:37")</f>
        <v>0.40181712962962962</v>
      </c>
      <c r="G8901" t="s">
        <v>538</v>
      </c>
      <c r="H8901" t="s">
        <v>19073</v>
      </c>
      <c r="I8901">
        <v>704.65599999999995</v>
      </c>
    </row>
    <row r="8902" spans="1:9" x14ac:dyDescent="0.25">
      <c r="A8902" t="s">
        <v>19074</v>
      </c>
      <c r="B8902">
        <v>13114</v>
      </c>
      <c r="C8902" s="2">
        <f t="shared" si="984"/>
        <v>44303</v>
      </c>
      <c r="D8902" s="1">
        <f>TIMEVALUE("09:39:48")</f>
        <v>0.40263888888888888</v>
      </c>
      <c r="E8902" s="2">
        <f t="shared" si="985"/>
        <v>44303</v>
      </c>
      <c r="F8902" s="1">
        <f>TIMEVALUE("09:43:50")</f>
        <v>0.40543981481481484</v>
      </c>
      <c r="G8902" t="s">
        <v>2298</v>
      </c>
      <c r="H8902" t="s">
        <v>17830</v>
      </c>
      <c r="I8902">
        <v>704.68200000000002</v>
      </c>
    </row>
    <row r="8903" spans="1:9" x14ac:dyDescent="0.25">
      <c r="A8903" t="s">
        <v>19076</v>
      </c>
      <c r="B8903">
        <v>13114</v>
      </c>
      <c r="C8903" s="2">
        <f t="shared" si="984"/>
        <v>44303</v>
      </c>
      <c r="D8903" s="1">
        <f>TIMEVALUE("09:44:57")</f>
        <v>0.40621527777777777</v>
      </c>
      <c r="E8903" s="2">
        <f t="shared" si="985"/>
        <v>44303</v>
      </c>
      <c r="F8903" s="1">
        <f>TIMEVALUE("09:48:54")</f>
        <v>0.40895833333333331</v>
      </c>
      <c r="G8903" t="s">
        <v>2720</v>
      </c>
      <c r="H8903" t="s">
        <v>10612</v>
      </c>
      <c r="I8903">
        <v>704.73</v>
      </c>
    </row>
    <row r="8904" spans="1:9" x14ac:dyDescent="0.25">
      <c r="A8904" t="s">
        <v>19077</v>
      </c>
      <c r="B8904">
        <v>13114</v>
      </c>
      <c r="C8904" s="2">
        <f t="shared" si="984"/>
        <v>44303</v>
      </c>
      <c r="D8904" s="1">
        <f>TIMEVALUE("09:50:10")</f>
        <v>0.40983796296296299</v>
      </c>
      <c r="E8904" s="2">
        <f t="shared" si="985"/>
        <v>44303</v>
      </c>
      <c r="F8904" s="1">
        <f>TIMEVALUE("09:54:24")</f>
        <v>0.4127777777777778</v>
      </c>
      <c r="G8904" t="s">
        <v>6692</v>
      </c>
      <c r="H8904" t="s">
        <v>19078</v>
      </c>
      <c r="I8904">
        <v>704.83900000000006</v>
      </c>
    </row>
    <row r="8905" spans="1:9" x14ac:dyDescent="0.25">
      <c r="A8905" t="s">
        <v>19079</v>
      </c>
      <c r="B8905">
        <v>13114</v>
      </c>
      <c r="C8905" s="2">
        <f t="shared" si="984"/>
        <v>44303</v>
      </c>
      <c r="D8905" s="1">
        <f>TIMEVALUE("09:55:39")</f>
        <v>0.41364583333333332</v>
      </c>
      <c r="E8905" s="2">
        <f t="shared" si="985"/>
        <v>44303</v>
      </c>
      <c r="F8905" s="1">
        <f>TIMEVALUE("10:07:35")</f>
        <v>0.42193287037037036</v>
      </c>
      <c r="G8905" t="s">
        <v>6011</v>
      </c>
      <c r="H8905" t="s">
        <v>13028</v>
      </c>
      <c r="I8905">
        <v>704.96799999999996</v>
      </c>
    </row>
    <row r="8906" spans="1:9" x14ac:dyDescent="0.25">
      <c r="A8906" t="s">
        <v>19080</v>
      </c>
      <c r="B8906">
        <v>13114</v>
      </c>
      <c r="C8906" s="2">
        <f t="shared" si="984"/>
        <v>44303</v>
      </c>
      <c r="D8906" s="1">
        <f>TIMEVALUE("10:08:56")</f>
        <v>0.4228703703703704</v>
      </c>
      <c r="E8906" s="2">
        <f t="shared" si="985"/>
        <v>44303</v>
      </c>
      <c r="F8906" s="1">
        <f>TIMEVALUE("10:12:16")</f>
        <v>0.42518518518518517</v>
      </c>
      <c r="G8906" t="s">
        <v>775</v>
      </c>
      <c r="H8906" t="s">
        <v>12072</v>
      </c>
      <c r="I8906">
        <v>705.10699999999997</v>
      </c>
    </row>
    <row r="8907" spans="1:9" x14ac:dyDescent="0.25">
      <c r="A8907" t="s">
        <v>19081</v>
      </c>
      <c r="B8907">
        <v>13114</v>
      </c>
      <c r="C8907" s="2">
        <f t="shared" si="984"/>
        <v>44303</v>
      </c>
      <c r="D8907" s="1">
        <f>TIMEVALUE("09:02:50")</f>
        <v>0.3769675925925926</v>
      </c>
      <c r="E8907" s="2">
        <f t="shared" si="985"/>
        <v>44303</v>
      </c>
      <c r="F8907" s="1">
        <f>TIMEVALUE("09:06:15")</f>
        <v>0.37934027777777779</v>
      </c>
      <c r="G8907" t="s">
        <v>2745</v>
      </c>
      <c r="H8907" t="s">
        <v>19082</v>
      </c>
      <c r="I8907">
        <v>705.19</v>
      </c>
    </row>
    <row r="8908" spans="1:9" x14ac:dyDescent="0.25">
      <c r="A8908" t="s">
        <v>19083</v>
      </c>
      <c r="B8908">
        <v>13114</v>
      </c>
      <c r="C8908" s="2">
        <f t="shared" si="984"/>
        <v>44303</v>
      </c>
      <c r="D8908" s="1">
        <f>TIMEVALUE("10:23:25")</f>
        <v>0.43292824074074077</v>
      </c>
      <c r="E8908" s="2">
        <f t="shared" si="985"/>
        <v>44303</v>
      </c>
      <c r="F8908" s="1">
        <f>TIMEVALUE("10:28:36")</f>
        <v>0.43652777777777779</v>
      </c>
      <c r="G8908" t="s">
        <v>744</v>
      </c>
      <c r="H8908" t="s">
        <v>17809</v>
      </c>
      <c r="I8908">
        <v>703.81299999999999</v>
      </c>
    </row>
    <row r="8909" spans="1:9" x14ac:dyDescent="0.25">
      <c r="A8909" t="s">
        <v>19084</v>
      </c>
      <c r="B8909">
        <v>13114</v>
      </c>
      <c r="C8909" s="2">
        <f t="shared" si="984"/>
        <v>44303</v>
      </c>
      <c r="D8909" s="1">
        <f>TIMEVALUE("10:29:44")</f>
        <v>0.43731481481481482</v>
      </c>
      <c r="E8909" s="2">
        <f t="shared" si="985"/>
        <v>44303</v>
      </c>
      <c r="F8909" s="1">
        <f>TIMEVALUE("10:32:04")</f>
        <v>0.43893518518518521</v>
      </c>
      <c r="G8909" t="s">
        <v>361</v>
      </c>
      <c r="H8909" t="s">
        <v>19085</v>
      </c>
      <c r="I8909">
        <v>703.89400000000001</v>
      </c>
    </row>
    <row r="8910" spans="1:9" x14ac:dyDescent="0.25">
      <c r="A8910" t="s">
        <v>19086</v>
      </c>
      <c r="B8910">
        <v>13114</v>
      </c>
      <c r="C8910" s="2">
        <f t="shared" si="984"/>
        <v>44303</v>
      </c>
      <c r="D8910" s="1">
        <f>TIMEVALUE("10:33:11")</f>
        <v>0.43971064814814814</v>
      </c>
      <c r="E8910" s="2">
        <f t="shared" si="985"/>
        <v>44303</v>
      </c>
      <c r="F8910" s="1">
        <f>TIMEVALUE("10:37:35")</f>
        <v>0.44276620370370373</v>
      </c>
      <c r="G8910" t="s">
        <v>233</v>
      </c>
      <c r="H8910" t="s">
        <v>19087</v>
      </c>
      <c r="I8910">
        <v>703.97199999999998</v>
      </c>
    </row>
    <row r="8911" spans="1:9" x14ac:dyDescent="0.25">
      <c r="A8911" t="s">
        <v>19088</v>
      </c>
      <c r="B8911">
        <v>13114</v>
      </c>
      <c r="C8911" s="2">
        <f t="shared" si="984"/>
        <v>44303</v>
      </c>
      <c r="D8911" s="1">
        <f>TIMEVALUE("10:38:45")</f>
        <v>0.4435763888888889</v>
      </c>
      <c r="E8911" s="2">
        <f t="shared" si="985"/>
        <v>44303</v>
      </c>
      <c r="F8911" s="1">
        <f>TIMEVALUE("10:43:20")</f>
        <v>0.44675925925925924</v>
      </c>
      <c r="G8911" t="s">
        <v>6560</v>
      </c>
      <c r="H8911" t="s">
        <v>19089</v>
      </c>
      <c r="I8911">
        <v>704.1</v>
      </c>
    </row>
    <row r="8912" spans="1:9" x14ac:dyDescent="0.25">
      <c r="A8912" t="s">
        <v>19090</v>
      </c>
      <c r="B8912">
        <v>13114</v>
      </c>
      <c r="C8912" s="2">
        <f t="shared" si="984"/>
        <v>44303</v>
      </c>
      <c r="D8912" s="1">
        <f>TIMEVALUE("10:44:37")</f>
        <v>0.44765046296296296</v>
      </c>
      <c r="E8912" s="2">
        <f t="shared" si="985"/>
        <v>44303</v>
      </c>
      <c r="F8912" s="1">
        <f>TIMEVALUE("10:49:28")</f>
        <v>0.45101851851851854</v>
      </c>
      <c r="G8912" t="s">
        <v>942</v>
      </c>
      <c r="H8912" t="s">
        <v>4831</v>
      </c>
      <c r="I8912">
        <v>704.18299999999999</v>
      </c>
    </row>
    <row r="8913" spans="1:9" x14ac:dyDescent="0.25">
      <c r="A8913" t="s">
        <v>19091</v>
      </c>
      <c r="B8913">
        <v>13114</v>
      </c>
      <c r="C8913" s="2">
        <f t="shared" si="984"/>
        <v>44303</v>
      </c>
      <c r="D8913" s="1">
        <f>TIMEVALUE("10:50:45")</f>
        <v>0.4519097222222222</v>
      </c>
      <c r="E8913" s="2">
        <f t="shared" si="985"/>
        <v>44303</v>
      </c>
      <c r="F8913" s="1">
        <f>TIMEVALUE("10:55:05")</f>
        <v>0.45491898148148147</v>
      </c>
      <c r="G8913" t="s">
        <v>517</v>
      </c>
      <c r="H8913" t="s">
        <v>19092</v>
      </c>
      <c r="I8913">
        <v>704.31200000000001</v>
      </c>
    </row>
    <row r="8914" spans="1:9" x14ac:dyDescent="0.25">
      <c r="A8914" t="s">
        <v>19093</v>
      </c>
      <c r="B8914">
        <v>13114</v>
      </c>
      <c r="C8914" s="2">
        <f t="shared" si="984"/>
        <v>44303</v>
      </c>
      <c r="D8914" s="1">
        <f>TIMEVALUE("10:56:43")</f>
        <v>0.45605324074074072</v>
      </c>
      <c r="E8914" s="2">
        <f t="shared" si="985"/>
        <v>44303</v>
      </c>
      <c r="F8914" s="1">
        <f>TIMEVALUE("10:59:06")</f>
        <v>0.45770833333333333</v>
      </c>
      <c r="G8914" t="s">
        <v>306</v>
      </c>
      <c r="H8914" t="s">
        <v>14076</v>
      </c>
      <c r="I8914">
        <v>704.38</v>
      </c>
    </row>
    <row r="8915" spans="1:9" x14ac:dyDescent="0.25">
      <c r="A8915" t="s">
        <v>19095</v>
      </c>
      <c r="B8915">
        <v>13114</v>
      </c>
      <c r="C8915" s="2">
        <f t="shared" si="984"/>
        <v>44303</v>
      </c>
      <c r="D8915" s="1">
        <f>TIMEVALUE("11:00:14")</f>
        <v>0.45849537037037036</v>
      </c>
      <c r="E8915" s="2">
        <f t="shared" si="985"/>
        <v>44303</v>
      </c>
      <c r="F8915" s="1">
        <f>TIMEVALUE("11:18:40")</f>
        <v>0.47129629629629627</v>
      </c>
      <c r="G8915" t="s">
        <v>9067</v>
      </c>
      <c r="H8915" t="s">
        <v>19097</v>
      </c>
      <c r="I8915">
        <v>704.47699999999998</v>
      </c>
    </row>
    <row r="8916" spans="1:9" x14ac:dyDescent="0.25">
      <c r="A8916" t="s">
        <v>19098</v>
      </c>
      <c r="B8916">
        <v>13114</v>
      </c>
      <c r="C8916" s="2">
        <f t="shared" si="984"/>
        <v>44303</v>
      </c>
      <c r="D8916" s="1">
        <f>TIMEVALUE("11:21:24")</f>
        <v>0.47319444444444442</v>
      </c>
      <c r="E8916" s="2">
        <f t="shared" si="985"/>
        <v>44303</v>
      </c>
      <c r="F8916" s="1">
        <f>TIMEVALUE("11:28:06")</f>
        <v>0.4778472222222222</v>
      </c>
      <c r="G8916" t="s">
        <v>2025</v>
      </c>
      <c r="H8916" t="s">
        <v>19099</v>
      </c>
      <c r="I8916">
        <v>704.47699999999998</v>
      </c>
    </row>
    <row r="8917" spans="1:9" x14ac:dyDescent="0.25">
      <c r="A8917" t="s">
        <v>19100</v>
      </c>
      <c r="B8917">
        <v>13114</v>
      </c>
      <c r="C8917" s="2">
        <f t="shared" si="984"/>
        <v>44303</v>
      </c>
      <c r="D8917" s="1">
        <f>TIMEVALUE("11:29:14")</f>
        <v>0.47863425925925923</v>
      </c>
      <c r="E8917" s="2">
        <f t="shared" si="985"/>
        <v>44303</v>
      </c>
      <c r="F8917" s="1">
        <f>TIMEVALUE("11:33:28")</f>
        <v>0.4815740740740741</v>
      </c>
      <c r="G8917" t="s">
        <v>6692</v>
      </c>
      <c r="H8917" t="s">
        <v>347</v>
      </c>
      <c r="I8917">
        <v>704.54499999999996</v>
      </c>
    </row>
    <row r="8918" spans="1:9" x14ac:dyDescent="0.25">
      <c r="A8918" t="s">
        <v>19101</v>
      </c>
      <c r="B8918">
        <v>13114</v>
      </c>
      <c r="C8918" s="2">
        <f t="shared" si="984"/>
        <v>44303</v>
      </c>
      <c r="D8918" s="1">
        <f>TIMEVALUE("11:34:40")</f>
        <v>0.4824074074074074</v>
      </c>
      <c r="E8918" s="2">
        <f t="shared" si="985"/>
        <v>44303</v>
      </c>
      <c r="F8918" s="1">
        <f>TIMEVALUE("11:37:40")</f>
        <v>0.48449074074074072</v>
      </c>
      <c r="G8918" t="s">
        <v>433</v>
      </c>
      <c r="H8918" t="s">
        <v>18267</v>
      </c>
      <c r="I8918">
        <v>704.67200000000003</v>
      </c>
    </row>
    <row r="8919" spans="1:9" x14ac:dyDescent="0.25">
      <c r="A8919" t="s">
        <v>19102</v>
      </c>
      <c r="B8919">
        <v>13114</v>
      </c>
      <c r="C8919" s="2">
        <f t="shared" si="984"/>
        <v>44303</v>
      </c>
      <c r="D8919" s="1">
        <f>TIMEVALUE("11:38:49")</f>
        <v>0.48528935185185185</v>
      </c>
      <c r="E8919" s="2">
        <f t="shared" si="985"/>
        <v>44303</v>
      </c>
      <c r="F8919" s="1">
        <f>TIMEVALUE("11:43:02")</f>
        <v>0.48821759259259262</v>
      </c>
      <c r="G8919" t="s">
        <v>819</v>
      </c>
      <c r="H8919" t="s">
        <v>14045</v>
      </c>
      <c r="I8919">
        <v>704.78</v>
      </c>
    </row>
    <row r="8920" spans="1:9" x14ac:dyDescent="0.25">
      <c r="A8920" t="s">
        <v>19103</v>
      </c>
      <c r="B8920">
        <v>13114</v>
      </c>
      <c r="C8920" s="2">
        <f t="shared" si="984"/>
        <v>44303</v>
      </c>
      <c r="D8920" s="1">
        <f>TIMEVALUE("10:13:57")</f>
        <v>0.42635416666666665</v>
      </c>
      <c r="E8920" s="2">
        <f t="shared" si="985"/>
        <v>44303</v>
      </c>
      <c r="F8920" s="1">
        <f>TIMEVALUE("10:17:32")</f>
        <v>0.42884259259259261</v>
      </c>
      <c r="G8920" t="s">
        <v>991</v>
      </c>
      <c r="H8920" t="s">
        <v>19104</v>
      </c>
      <c r="I8920">
        <v>704.9</v>
      </c>
    </row>
    <row r="8921" spans="1:9" x14ac:dyDescent="0.25">
      <c r="A8921" t="s">
        <v>19105</v>
      </c>
      <c r="B8921">
        <v>13114</v>
      </c>
      <c r="C8921" s="2">
        <f t="shared" si="984"/>
        <v>44303</v>
      </c>
      <c r="D8921" s="1">
        <f>TIMEVALUE("11:52:38")</f>
        <v>0.49488425925925927</v>
      </c>
      <c r="E8921" s="2">
        <f t="shared" si="985"/>
        <v>44303</v>
      </c>
      <c r="F8921" s="1">
        <f>TIMEVALUE("11:54:44")</f>
        <v>0.49634259259259261</v>
      </c>
      <c r="G8921" t="s">
        <v>2803</v>
      </c>
      <c r="H8921" t="s">
        <v>19106</v>
      </c>
      <c r="I8921">
        <v>703.78200000000004</v>
      </c>
    </row>
    <row r="8922" spans="1:9" x14ac:dyDescent="0.25">
      <c r="A8922" t="s">
        <v>19107</v>
      </c>
      <c r="B8922">
        <v>13114</v>
      </c>
      <c r="C8922" s="2">
        <f t="shared" si="984"/>
        <v>44303</v>
      </c>
      <c r="D8922" s="1">
        <f>TIMEVALUE("11:55:58")</f>
        <v>0.4971990740740741</v>
      </c>
      <c r="E8922" s="2">
        <f t="shared" si="985"/>
        <v>44303</v>
      </c>
      <c r="F8922" s="1">
        <f>TIMEVALUE("12:01:31")</f>
        <v>0.50105324074074076</v>
      </c>
      <c r="G8922" t="s">
        <v>297</v>
      </c>
      <c r="H8922" t="s">
        <v>14082</v>
      </c>
      <c r="I8922">
        <v>703.78499999999997</v>
      </c>
    </row>
    <row r="8923" spans="1:9" x14ac:dyDescent="0.25">
      <c r="A8923" t="s">
        <v>19108</v>
      </c>
      <c r="B8923">
        <v>13119</v>
      </c>
      <c r="C8923" s="2">
        <f t="shared" ref="C8923:C8932" si="986">DATEVALUE("2025-05-09")</f>
        <v>44324</v>
      </c>
      <c r="D8923" s="1">
        <f>TIMEVALUE("14:44:06")</f>
        <v>0.61395833333333338</v>
      </c>
      <c r="E8923" s="2">
        <f t="shared" ref="E8923:E8932" si="987">DATEVALUE("2025-05-09")</f>
        <v>44324</v>
      </c>
      <c r="F8923" s="1">
        <f>TIMEVALUE("14:44:26")</f>
        <v>0.61418981481481483</v>
      </c>
      <c r="G8923" t="s">
        <v>3005</v>
      </c>
      <c r="H8923" t="s">
        <v>19109</v>
      </c>
      <c r="I8923">
        <v>703.83699999999999</v>
      </c>
    </row>
    <row r="8924" spans="1:9" x14ac:dyDescent="0.25">
      <c r="A8924" t="s">
        <v>19110</v>
      </c>
      <c r="B8924">
        <v>13119</v>
      </c>
      <c r="C8924" s="2">
        <f t="shared" si="986"/>
        <v>44324</v>
      </c>
      <c r="D8924" s="1">
        <f>TIMEVALUE("14:46:41")</f>
        <v>0.61575231481481485</v>
      </c>
      <c r="E8924" s="2">
        <f t="shared" si="987"/>
        <v>44324</v>
      </c>
      <c r="F8924" s="1">
        <f>TIMEVALUE("14:46:55")</f>
        <v>0.61591435185185184</v>
      </c>
      <c r="G8924" t="s">
        <v>15882</v>
      </c>
      <c r="H8924" t="s">
        <v>19111</v>
      </c>
      <c r="I8924">
        <v>703.94899999999996</v>
      </c>
    </row>
    <row r="8925" spans="1:9" x14ac:dyDescent="0.25">
      <c r="A8925" t="s">
        <v>19112</v>
      </c>
      <c r="B8925">
        <v>13119</v>
      </c>
      <c r="C8925" s="2">
        <f t="shared" si="986"/>
        <v>44324</v>
      </c>
      <c r="D8925" s="1">
        <f>TIMEVALUE("14:48:57")</f>
        <v>0.61732638888888891</v>
      </c>
      <c r="E8925" s="2">
        <f t="shared" si="987"/>
        <v>44324</v>
      </c>
      <c r="F8925" s="1">
        <f>TIMEVALUE("14:49:47")</f>
        <v>0.61790509259259263</v>
      </c>
      <c r="G8925" t="s">
        <v>2778</v>
      </c>
      <c r="H8925" t="s">
        <v>19113</v>
      </c>
      <c r="I8925">
        <v>704.11500000000001</v>
      </c>
    </row>
    <row r="8926" spans="1:9" x14ac:dyDescent="0.25">
      <c r="A8926" t="s">
        <v>19114</v>
      </c>
      <c r="B8926">
        <v>13119</v>
      </c>
      <c r="C8926" s="2">
        <f t="shared" si="986"/>
        <v>44324</v>
      </c>
      <c r="D8926" s="1">
        <f>TIMEVALUE("14:51:45")</f>
        <v>0.61927083333333333</v>
      </c>
      <c r="E8926" s="2">
        <f t="shared" si="987"/>
        <v>44324</v>
      </c>
      <c r="F8926" s="1">
        <f>TIMEVALUE("14:52:02")</f>
        <v>0.61946759259259254</v>
      </c>
      <c r="G8926" t="s">
        <v>16641</v>
      </c>
      <c r="H8926" t="s">
        <v>19115</v>
      </c>
      <c r="I8926">
        <v>704.19399999999996</v>
      </c>
    </row>
    <row r="8927" spans="1:9" x14ac:dyDescent="0.25">
      <c r="A8927" t="s">
        <v>19116</v>
      </c>
      <c r="B8927">
        <v>13119</v>
      </c>
      <c r="C8927" s="2">
        <f t="shared" si="986"/>
        <v>44324</v>
      </c>
      <c r="D8927" s="1">
        <f>TIMEVALUE("14:53:34")</f>
        <v>0.62053240740740745</v>
      </c>
      <c r="E8927" s="2">
        <f t="shared" si="987"/>
        <v>44324</v>
      </c>
      <c r="F8927" s="1">
        <f>TIMEVALUE("14:59:28")</f>
        <v>0.62462962962962965</v>
      </c>
      <c r="G8927" t="s">
        <v>672</v>
      </c>
      <c r="H8927" t="s">
        <v>19118</v>
      </c>
      <c r="I8927">
        <v>705.20399999999995</v>
      </c>
    </row>
    <row r="8928" spans="1:9" x14ac:dyDescent="0.25">
      <c r="A8928" t="s">
        <v>19119</v>
      </c>
      <c r="B8928">
        <v>13119</v>
      </c>
      <c r="C8928" s="2">
        <f t="shared" si="986"/>
        <v>44324</v>
      </c>
      <c r="D8928" s="1">
        <f>TIMEVALUE("15:01:24")</f>
        <v>0.62597222222222226</v>
      </c>
      <c r="E8928" s="2">
        <f t="shared" si="987"/>
        <v>44324</v>
      </c>
      <c r="F8928" s="1">
        <f>TIMEVALUE("15:02:19")</f>
        <v>0.62660879629629629</v>
      </c>
      <c r="G8928" t="s">
        <v>261</v>
      </c>
      <c r="H8928" t="s">
        <v>19120</v>
      </c>
      <c r="I8928">
        <v>704.423</v>
      </c>
    </row>
    <row r="8929" spans="1:9" x14ac:dyDescent="0.25">
      <c r="A8929" t="s">
        <v>19121</v>
      </c>
      <c r="B8929">
        <v>13119</v>
      </c>
      <c r="C8929" s="2">
        <f t="shared" si="986"/>
        <v>44324</v>
      </c>
      <c r="D8929" s="1">
        <f>TIMEVALUE("15:04:04")</f>
        <v>0.62782407407407403</v>
      </c>
      <c r="E8929" s="2">
        <f t="shared" si="987"/>
        <v>44324</v>
      </c>
      <c r="F8929" s="1">
        <f>TIMEVALUE("15:05:10")</f>
        <v>0.62858796296296293</v>
      </c>
      <c r="G8929" t="s">
        <v>103</v>
      </c>
      <c r="H8929" t="s">
        <v>12710</v>
      </c>
      <c r="I8929">
        <v>704.49099999999999</v>
      </c>
    </row>
    <row r="8930" spans="1:9" x14ac:dyDescent="0.25">
      <c r="A8930" t="s">
        <v>19122</v>
      </c>
      <c r="B8930">
        <v>13119</v>
      </c>
      <c r="C8930" s="2">
        <f t="shared" si="986"/>
        <v>44324</v>
      </c>
      <c r="D8930" s="1">
        <f>TIMEVALUE("15:07:02")</f>
        <v>0.62988425925925928</v>
      </c>
      <c r="E8930" s="2">
        <f t="shared" si="987"/>
        <v>44324</v>
      </c>
      <c r="F8930" s="1">
        <f>TIMEVALUE("15:07:48")</f>
        <v>0.63041666666666663</v>
      </c>
      <c r="G8930" t="s">
        <v>3003</v>
      </c>
      <c r="H8930" t="s">
        <v>13235</v>
      </c>
      <c r="I8930">
        <v>704.68299999999999</v>
      </c>
    </row>
    <row r="8931" spans="1:9" x14ac:dyDescent="0.25">
      <c r="A8931" t="s">
        <v>19123</v>
      </c>
      <c r="B8931">
        <v>13119</v>
      </c>
      <c r="C8931" s="2">
        <f t="shared" si="986"/>
        <v>44324</v>
      </c>
      <c r="D8931" s="1">
        <f>TIMEVALUE("15:09:28")</f>
        <v>0.63157407407407407</v>
      </c>
      <c r="E8931" s="2">
        <f t="shared" si="987"/>
        <v>44324</v>
      </c>
      <c r="F8931" s="1">
        <f>TIMEVALUE("15:11:37")</f>
        <v>0.63306712962962963</v>
      </c>
      <c r="G8931" t="s">
        <v>330</v>
      </c>
      <c r="H8931" t="s">
        <v>19124</v>
      </c>
      <c r="I8931">
        <v>704.70899999999995</v>
      </c>
    </row>
    <row r="8932" spans="1:9" x14ac:dyDescent="0.25">
      <c r="A8932" t="s">
        <v>19125</v>
      </c>
      <c r="B8932">
        <v>13119</v>
      </c>
      <c r="C8932" s="2">
        <f t="shared" si="986"/>
        <v>44324</v>
      </c>
      <c r="D8932" s="1">
        <f>TIMEVALUE("15:13:17")</f>
        <v>0.63422453703703707</v>
      </c>
      <c r="E8932" s="2">
        <f t="shared" si="987"/>
        <v>44324</v>
      </c>
      <c r="F8932" s="1">
        <f>TIMEVALUE("15:13:46")</f>
        <v>0.6345601851851852</v>
      </c>
      <c r="G8932" t="s">
        <v>12009</v>
      </c>
      <c r="H8932" t="s">
        <v>12738</v>
      </c>
      <c r="I8932">
        <v>704.78499999999997</v>
      </c>
    </row>
    <row r="8933" spans="1:9" x14ac:dyDescent="0.25">
      <c r="A8933" t="s">
        <v>19126</v>
      </c>
      <c r="B8933">
        <v>13114</v>
      </c>
      <c r="C8933" s="2">
        <f>DATEVALUE("2025-04-18")</f>
        <v>44303</v>
      </c>
      <c r="D8933" s="1">
        <f>TIMEVALUE("11:44:42")</f>
        <v>0.489375</v>
      </c>
      <c r="E8933" s="2">
        <f>DATEVALUE("2025-04-18")</f>
        <v>44303</v>
      </c>
      <c r="F8933" s="1">
        <f>TIMEVALUE("11:47:50")</f>
        <v>0.49155092592592592</v>
      </c>
      <c r="G8933" t="s">
        <v>388</v>
      </c>
      <c r="H8933" t="s">
        <v>16530</v>
      </c>
      <c r="I8933">
        <v>704.89200000000005</v>
      </c>
    </row>
    <row r="8934" spans="1:9" x14ac:dyDescent="0.25">
      <c r="A8934" t="s">
        <v>19126</v>
      </c>
      <c r="B8934">
        <v>13119</v>
      </c>
      <c r="C8934" s="2">
        <f t="shared" ref="C8934:C8965" si="988">DATEVALUE("2025-05-09")</f>
        <v>44324</v>
      </c>
      <c r="D8934" s="1">
        <f>TIMEVALUE("14:30:48")</f>
        <v>0.60472222222222227</v>
      </c>
      <c r="E8934" s="2">
        <f t="shared" ref="E8934:E8965" si="989">DATEVALUE("2025-05-09")</f>
        <v>44324</v>
      </c>
      <c r="F8934" s="1">
        <f>TIMEVALUE("14:30:48")</f>
        <v>0.60472222222222227</v>
      </c>
      <c r="G8934" t="s">
        <v>162</v>
      </c>
      <c r="H8934" t="s">
        <v>163</v>
      </c>
      <c r="I8934">
        <v>98765432.099000007</v>
      </c>
    </row>
    <row r="8935" spans="1:9" x14ac:dyDescent="0.25">
      <c r="A8935" t="s">
        <v>19126</v>
      </c>
      <c r="B8935">
        <v>13119</v>
      </c>
      <c r="C8935" s="2">
        <f t="shared" si="988"/>
        <v>44324</v>
      </c>
      <c r="D8935" s="1">
        <f>TIMEVALUE("14:30:49")</f>
        <v>0.60473379629629631</v>
      </c>
      <c r="E8935" s="2">
        <f t="shared" si="989"/>
        <v>44324</v>
      </c>
      <c r="F8935" s="1">
        <f>TIMEVALUE("14:30:58")</f>
        <v>0.60483796296296299</v>
      </c>
      <c r="G8935" t="s">
        <v>9914</v>
      </c>
      <c r="H8935" t="s">
        <v>19127</v>
      </c>
      <c r="I8935">
        <v>704.79300000000001</v>
      </c>
    </row>
    <row r="8936" spans="1:9" x14ac:dyDescent="0.25">
      <c r="A8936" t="s">
        <v>19128</v>
      </c>
      <c r="B8936">
        <v>13119</v>
      </c>
      <c r="C8936" s="2">
        <f t="shared" si="988"/>
        <v>44324</v>
      </c>
      <c r="D8936" s="1">
        <f>TIMEVALUE("12:34:11")</f>
        <v>0.5237384259259259</v>
      </c>
      <c r="E8936" s="2">
        <f t="shared" si="989"/>
        <v>44324</v>
      </c>
      <c r="F8936" s="1">
        <f>TIMEVALUE("12:39:13")</f>
        <v>0.5272337962962963</v>
      </c>
      <c r="G8936" t="s">
        <v>267</v>
      </c>
      <c r="H8936" t="s">
        <v>19129</v>
      </c>
      <c r="I8936">
        <v>703.40099999999995</v>
      </c>
    </row>
    <row r="8937" spans="1:9" x14ac:dyDescent="0.25">
      <c r="A8937" t="s">
        <v>19130</v>
      </c>
      <c r="B8937">
        <v>13119</v>
      </c>
      <c r="C8937" s="2">
        <f t="shared" si="988"/>
        <v>44324</v>
      </c>
      <c r="D8937" s="1">
        <f>TIMEVALUE("12:44:11")</f>
        <v>0.53068287037037032</v>
      </c>
      <c r="E8937" s="2">
        <f t="shared" si="989"/>
        <v>44324</v>
      </c>
      <c r="F8937" s="1">
        <f>TIMEVALUE("12:44:28")</f>
        <v>0.53087962962962965</v>
      </c>
      <c r="G8937" t="s">
        <v>16641</v>
      </c>
      <c r="H8937" t="s">
        <v>19131</v>
      </c>
      <c r="I8937">
        <v>703.54700000000003</v>
      </c>
    </row>
    <row r="8938" spans="1:9" x14ac:dyDescent="0.25">
      <c r="A8938" t="s">
        <v>19132</v>
      </c>
      <c r="B8938">
        <v>13119</v>
      </c>
      <c r="C8938" s="2">
        <f t="shared" si="988"/>
        <v>44324</v>
      </c>
      <c r="D8938" s="1">
        <f>TIMEVALUE("12:46:43")</f>
        <v>0.53244212962962967</v>
      </c>
      <c r="E8938" s="2">
        <f t="shared" si="989"/>
        <v>44324</v>
      </c>
      <c r="F8938" s="1">
        <f>TIMEVALUE("12:47:28")</f>
        <v>0.53296296296296297</v>
      </c>
      <c r="G8938" t="s">
        <v>2240</v>
      </c>
      <c r="H8938" t="s">
        <v>19133</v>
      </c>
      <c r="I8938">
        <v>703.58799999999997</v>
      </c>
    </row>
    <row r="8939" spans="1:9" x14ac:dyDescent="0.25">
      <c r="A8939" t="s">
        <v>19134</v>
      </c>
      <c r="B8939">
        <v>13119</v>
      </c>
      <c r="C8939" s="2">
        <f t="shared" si="988"/>
        <v>44324</v>
      </c>
      <c r="D8939" s="1">
        <f>TIMEVALUE("12:49:27")</f>
        <v>0.53434027777777782</v>
      </c>
      <c r="E8939" s="2">
        <f t="shared" si="989"/>
        <v>44324</v>
      </c>
      <c r="F8939" s="1">
        <f>TIMEVALUE("12:50:19")</f>
        <v>0.53494212962962961</v>
      </c>
      <c r="G8939" t="s">
        <v>2427</v>
      </c>
      <c r="H8939" t="s">
        <v>18129</v>
      </c>
      <c r="I8939">
        <v>703.72</v>
      </c>
    </row>
    <row r="8940" spans="1:9" x14ac:dyDescent="0.25">
      <c r="A8940" t="s">
        <v>19135</v>
      </c>
      <c r="B8940">
        <v>13119</v>
      </c>
      <c r="C8940" s="2">
        <f t="shared" si="988"/>
        <v>44324</v>
      </c>
      <c r="D8940" s="1">
        <f>TIMEVALUE("12:52:17")</f>
        <v>0.53630787037037042</v>
      </c>
      <c r="E8940" s="2">
        <f t="shared" si="989"/>
        <v>44324</v>
      </c>
      <c r="F8940" s="1">
        <f>TIMEVALUE("12:53:34")</f>
        <v>0.53719907407407408</v>
      </c>
      <c r="G8940" t="s">
        <v>2186</v>
      </c>
      <c r="H8940" t="s">
        <v>14442</v>
      </c>
      <c r="I8940">
        <v>703.79499999999996</v>
      </c>
    </row>
    <row r="8941" spans="1:9" x14ac:dyDescent="0.25">
      <c r="A8941" t="s">
        <v>19136</v>
      </c>
      <c r="B8941">
        <v>13119</v>
      </c>
      <c r="C8941" s="2">
        <f t="shared" si="988"/>
        <v>44324</v>
      </c>
      <c r="D8941" s="1">
        <f>TIMEVALUE("12:55:28")</f>
        <v>0.53851851851851851</v>
      </c>
      <c r="E8941" s="2">
        <f t="shared" si="989"/>
        <v>44324</v>
      </c>
      <c r="F8941" s="1">
        <f>TIMEVALUE("12:56:11")</f>
        <v>0.53901620370370373</v>
      </c>
      <c r="G8941" t="s">
        <v>2989</v>
      </c>
      <c r="H8941" t="s">
        <v>19137</v>
      </c>
      <c r="I8941">
        <v>703.86800000000005</v>
      </c>
    </row>
    <row r="8942" spans="1:9" x14ac:dyDescent="0.25">
      <c r="A8942" t="s">
        <v>19138</v>
      </c>
      <c r="B8942">
        <v>13119</v>
      </c>
      <c r="C8942" s="2">
        <f t="shared" si="988"/>
        <v>44324</v>
      </c>
      <c r="D8942" s="1">
        <f>TIMEVALUE("14:11:06")</f>
        <v>0.59104166666666669</v>
      </c>
      <c r="E8942" s="2">
        <f t="shared" si="989"/>
        <v>44324</v>
      </c>
      <c r="F8942" s="1">
        <f>TIMEVALUE("14:12:28")</f>
        <v>0.59199074074074076</v>
      </c>
      <c r="G8942" t="s">
        <v>2206</v>
      </c>
      <c r="H8942" t="s">
        <v>19139</v>
      </c>
      <c r="I8942">
        <v>703.976</v>
      </c>
    </row>
    <row r="8943" spans="1:9" x14ac:dyDescent="0.25">
      <c r="A8943" t="s">
        <v>19140</v>
      </c>
      <c r="B8943">
        <v>13119</v>
      </c>
      <c r="C8943" s="2">
        <f t="shared" si="988"/>
        <v>44324</v>
      </c>
      <c r="D8943" s="1">
        <f>TIMEVALUE("14:14:40")</f>
        <v>0.59351851851851856</v>
      </c>
      <c r="E8943" s="2">
        <f t="shared" si="989"/>
        <v>44324</v>
      </c>
      <c r="F8943" s="1">
        <f>TIMEVALUE("14:15:32")</f>
        <v>0.59412037037037035</v>
      </c>
      <c r="G8943" t="s">
        <v>2427</v>
      </c>
      <c r="H8943" t="s">
        <v>19141</v>
      </c>
      <c r="I8943">
        <v>704.10799999999995</v>
      </c>
    </row>
    <row r="8944" spans="1:9" x14ac:dyDescent="0.25">
      <c r="A8944" t="s">
        <v>19142</v>
      </c>
      <c r="B8944">
        <v>13119</v>
      </c>
      <c r="C8944" s="2">
        <f t="shared" si="988"/>
        <v>44324</v>
      </c>
      <c r="D8944" s="1">
        <f>TIMEVALUE("14:17:23")</f>
        <v>0.59540509259259256</v>
      </c>
      <c r="E8944" s="2">
        <f t="shared" si="989"/>
        <v>44324</v>
      </c>
      <c r="F8944" s="1">
        <f>TIMEVALUE("14:18:13")</f>
        <v>0.59598379629629628</v>
      </c>
      <c r="G8944" t="s">
        <v>2778</v>
      </c>
      <c r="H8944" t="s">
        <v>19143</v>
      </c>
      <c r="I8944">
        <v>704.23599999999999</v>
      </c>
    </row>
    <row r="8945" spans="1:9" x14ac:dyDescent="0.25">
      <c r="A8945" t="s">
        <v>19144</v>
      </c>
      <c r="B8945">
        <v>13119</v>
      </c>
      <c r="C8945" s="2">
        <f t="shared" si="988"/>
        <v>44324</v>
      </c>
      <c r="D8945" s="1">
        <f>TIMEVALUE("14:19:53")</f>
        <v>0.59714120370370372</v>
      </c>
      <c r="E8945" s="2">
        <f t="shared" si="989"/>
        <v>44324</v>
      </c>
      <c r="F8945" s="1">
        <f>TIMEVALUE("14:20:44")</f>
        <v>0.59773148148148147</v>
      </c>
      <c r="G8945" t="s">
        <v>994</v>
      </c>
      <c r="H8945" t="s">
        <v>4680</v>
      </c>
      <c r="I8945">
        <v>704.35699999999997</v>
      </c>
    </row>
    <row r="8946" spans="1:9" x14ac:dyDescent="0.25">
      <c r="A8946" t="s">
        <v>19145</v>
      </c>
      <c r="B8946">
        <v>13119</v>
      </c>
      <c r="C8946" s="2">
        <f t="shared" si="988"/>
        <v>44324</v>
      </c>
      <c r="D8946" s="1">
        <f>TIMEVALUE("14:22:39")</f>
        <v>0.59906250000000005</v>
      </c>
      <c r="E8946" s="2">
        <f t="shared" si="989"/>
        <v>44324</v>
      </c>
      <c r="F8946" s="1">
        <f>TIMEVALUE("14:23:16")</f>
        <v>0.59949074074074071</v>
      </c>
      <c r="G8946" t="s">
        <v>566</v>
      </c>
      <c r="H8946" t="s">
        <v>19146</v>
      </c>
      <c r="I8946">
        <v>704.33699999999999</v>
      </c>
    </row>
    <row r="8947" spans="1:9" x14ac:dyDescent="0.25">
      <c r="A8947" t="s">
        <v>19147</v>
      </c>
      <c r="B8947">
        <v>13119</v>
      </c>
      <c r="C8947" s="2">
        <f t="shared" si="988"/>
        <v>44324</v>
      </c>
      <c r="D8947" s="1">
        <f>TIMEVALUE("14:24:59")</f>
        <v>0.60068287037037038</v>
      </c>
      <c r="E8947" s="2">
        <f t="shared" si="989"/>
        <v>44324</v>
      </c>
      <c r="F8947" s="1">
        <f>TIMEVALUE("14:27:01")</f>
        <v>0.60209490740740745</v>
      </c>
      <c r="G8947" t="s">
        <v>2264</v>
      </c>
      <c r="H8947" t="s">
        <v>15565</v>
      </c>
      <c r="I8947">
        <v>704.54700000000003</v>
      </c>
    </row>
    <row r="8948" spans="1:9" x14ac:dyDescent="0.25">
      <c r="A8948" t="s">
        <v>19148</v>
      </c>
      <c r="B8948">
        <v>13119</v>
      </c>
      <c r="C8948" s="2">
        <f t="shared" si="988"/>
        <v>44324</v>
      </c>
      <c r="D8948" s="1">
        <f>TIMEVALUE("12:27:20")</f>
        <v>0.51898148148148149</v>
      </c>
      <c r="E8948" s="2">
        <f t="shared" si="989"/>
        <v>44324</v>
      </c>
      <c r="F8948" s="1">
        <f>TIMEVALUE("12:27:59")</f>
        <v>0.51943287037037034</v>
      </c>
      <c r="G8948" t="s">
        <v>2424</v>
      </c>
      <c r="H8948" t="s">
        <v>19149</v>
      </c>
      <c r="I8948">
        <v>704.69799999999998</v>
      </c>
    </row>
    <row r="8949" spans="1:9" x14ac:dyDescent="0.25">
      <c r="A8949" t="s">
        <v>19150</v>
      </c>
      <c r="B8949">
        <v>13119</v>
      </c>
      <c r="C8949" s="2">
        <f t="shared" si="988"/>
        <v>44324</v>
      </c>
      <c r="D8949" s="1">
        <f>TIMEVALUE("11:45:42")</f>
        <v>0.49006944444444445</v>
      </c>
      <c r="E8949" s="2">
        <f t="shared" si="989"/>
        <v>44324</v>
      </c>
      <c r="F8949" s="1">
        <f>TIMEVALUE("11:50:19")</f>
        <v>0.49327546296296299</v>
      </c>
      <c r="G8949" t="s">
        <v>355</v>
      </c>
      <c r="H8949" t="s">
        <v>17012</v>
      </c>
      <c r="I8949">
        <v>703.18</v>
      </c>
    </row>
    <row r="8950" spans="1:9" x14ac:dyDescent="0.25">
      <c r="A8950" t="s">
        <v>19151</v>
      </c>
      <c r="B8950">
        <v>13119</v>
      </c>
      <c r="C8950" s="2">
        <f t="shared" si="988"/>
        <v>44324</v>
      </c>
      <c r="D8950" s="1">
        <f>TIMEVALUE("11:54:45")</f>
        <v>0.49635416666666665</v>
      </c>
      <c r="E8950" s="2">
        <f t="shared" si="989"/>
        <v>44324</v>
      </c>
      <c r="F8950" s="1">
        <f>TIMEVALUE("11:55:09")</f>
        <v>0.49663194444444442</v>
      </c>
      <c r="G8950" t="s">
        <v>17526</v>
      </c>
      <c r="H8950" t="s">
        <v>19152</v>
      </c>
      <c r="I8950">
        <v>703.30600000000004</v>
      </c>
    </row>
    <row r="8951" spans="1:9" x14ac:dyDescent="0.25">
      <c r="A8951" t="s">
        <v>19153</v>
      </c>
      <c r="B8951">
        <v>13119</v>
      </c>
      <c r="C8951" s="2">
        <f t="shared" si="988"/>
        <v>44324</v>
      </c>
      <c r="D8951" s="1">
        <f>TIMEVALUE("11:56:52")</f>
        <v>0.49782407407407409</v>
      </c>
      <c r="E8951" s="2">
        <f t="shared" si="989"/>
        <v>44324</v>
      </c>
      <c r="F8951" s="1">
        <f>TIMEVALUE("11:57:46")</f>
        <v>0.49844907407407407</v>
      </c>
      <c r="G8951" t="s">
        <v>2775</v>
      </c>
      <c r="H8951" t="s">
        <v>2209</v>
      </c>
      <c r="I8951">
        <v>703.452</v>
      </c>
    </row>
    <row r="8952" spans="1:9" x14ac:dyDescent="0.25">
      <c r="A8952" t="s">
        <v>19154</v>
      </c>
      <c r="B8952">
        <v>13119</v>
      </c>
      <c r="C8952" s="2">
        <f t="shared" si="988"/>
        <v>44324</v>
      </c>
      <c r="D8952" s="1">
        <f>TIMEVALUE("12:00:16")</f>
        <v>0.50018518518518518</v>
      </c>
      <c r="E8952" s="2">
        <f t="shared" si="989"/>
        <v>44324</v>
      </c>
      <c r="F8952" s="1">
        <f>TIMEVALUE("12:01:31")</f>
        <v>0.50105324074074076</v>
      </c>
      <c r="G8952" t="s">
        <v>2235</v>
      </c>
      <c r="H8952" t="s">
        <v>5326</v>
      </c>
      <c r="I8952">
        <v>703.60500000000002</v>
      </c>
    </row>
    <row r="8953" spans="1:9" x14ac:dyDescent="0.25">
      <c r="A8953" t="s">
        <v>19155</v>
      </c>
      <c r="B8953">
        <v>13119</v>
      </c>
      <c r="C8953" s="2">
        <f t="shared" si="988"/>
        <v>44324</v>
      </c>
      <c r="D8953" s="1">
        <f>TIMEVALUE("12:04:37")</f>
        <v>0.50320601851851854</v>
      </c>
      <c r="E8953" s="2">
        <f t="shared" si="989"/>
        <v>44324</v>
      </c>
      <c r="F8953" s="1">
        <f>TIMEVALUE("12:06:26")</f>
        <v>0.50446759259259255</v>
      </c>
      <c r="G8953" t="s">
        <v>481</v>
      </c>
      <c r="H8953" t="s">
        <v>13687</v>
      </c>
      <c r="I8953">
        <v>703.74</v>
      </c>
    </row>
    <row r="8954" spans="1:9" x14ac:dyDescent="0.25">
      <c r="A8954" t="s">
        <v>19156</v>
      </c>
      <c r="B8954">
        <v>13119</v>
      </c>
      <c r="C8954" s="2">
        <f t="shared" si="988"/>
        <v>44324</v>
      </c>
      <c r="D8954" s="1">
        <f>TIMEVALUE("12:08:20")</f>
        <v>0.50578703703703709</v>
      </c>
      <c r="E8954" s="2">
        <f t="shared" si="989"/>
        <v>44324</v>
      </c>
      <c r="F8954" s="1">
        <f>TIMEVALUE("12:09:24")</f>
        <v>0.5065277777777778</v>
      </c>
      <c r="G8954" t="s">
        <v>2416</v>
      </c>
      <c r="H8954" t="s">
        <v>19157</v>
      </c>
      <c r="I8954">
        <v>703.85199999999998</v>
      </c>
    </row>
    <row r="8955" spans="1:9" x14ac:dyDescent="0.25">
      <c r="A8955" t="s">
        <v>19158</v>
      </c>
      <c r="B8955">
        <v>13119</v>
      </c>
      <c r="C8955" s="2">
        <f t="shared" si="988"/>
        <v>44324</v>
      </c>
      <c r="D8955" s="1">
        <f>TIMEVALUE("12:11:17")</f>
        <v>0.50783564814814819</v>
      </c>
      <c r="E8955" s="2">
        <f t="shared" si="989"/>
        <v>44324</v>
      </c>
      <c r="F8955" s="1">
        <f>TIMEVALUE("12:12:08")</f>
        <v>0.50842592592592595</v>
      </c>
      <c r="G8955" t="s">
        <v>994</v>
      </c>
      <c r="H8955" t="s">
        <v>19159</v>
      </c>
      <c r="I8955">
        <v>704.03</v>
      </c>
    </row>
    <row r="8956" spans="1:9" x14ac:dyDescent="0.25">
      <c r="A8956" t="s">
        <v>19160</v>
      </c>
      <c r="B8956">
        <v>13119</v>
      </c>
      <c r="C8956" s="2">
        <f t="shared" si="988"/>
        <v>44324</v>
      </c>
      <c r="D8956" s="1">
        <f>TIMEVALUE("12:14:18")</f>
        <v>0.50993055555555555</v>
      </c>
      <c r="E8956" s="2">
        <f t="shared" si="989"/>
        <v>44324</v>
      </c>
      <c r="F8956" s="1">
        <f>TIMEVALUE("12:15:25")</f>
        <v>0.51070601851851849</v>
      </c>
      <c r="G8956" t="s">
        <v>529</v>
      </c>
      <c r="H8956" t="s">
        <v>19161</v>
      </c>
      <c r="I8956">
        <v>704.173</v>
      </c>
    </row>
    <row r="8957" spans="1:9" x14ac:dyDescent="0.25">
      <c r="A8957" t="s">
        <v>19162</v>
      </c>
      <c r="B8957">
        <v>13119</v>
      </c>
      <c r="C8957" s="2">
        <f t="shared" si="988"/>
        <v>44324</v>
      </c>
      <c r="D8957" s="1">
        <f>TIMEVALUE("12:17:32")</f>
        <v>0.51217592592592598</v>
      </c>
      <c r="E8957" s="2">
        <f t="shared" si="989"/>
        <v>44324</v>
      </c>
      <c r="F8957" s="1">
        <f>TIMEVALUE("12:17:58")</f>
        <v>0.51247685185185188</v>
      </c>
      <c r="G8957" t="s">
        <v>2843</v>
      </c>
      <c r="H8957" t="s">
        <v>2502</v>
      </c>
      <c r="I8957">
        <v>704.27099999999996</v>
      </c>
    </row>
    <row r="8958" spans="1:9" x14ac:dyDescent="0.25">
      <c r="A8958" t="s">
        <v>19163</v>
      </c>
      <c r="B8958">
        <v>13119</v>
      </c>
      <c r="C8958" s="2">
        <f t="shared" si="988"/>
        <v>44324</v>
      </c>
      <c r="D8958" s="1">
        <f>TIMEVALUE("12:19:34")</f>
        <v>0.51358796296296294</v>
      </c>
      <c r="E8958" s="2">
        <f t="shared" si="989"/>
        <v>44324</v>
      </c>
      <c r="F8958" s="1">
        <f>TIMEVALUE("12:20:28")</f>
        <v>0.51421296296296293</v>
      </c>
      <c r="G8958" t="s">
        <v>2775</v>
      </c>
      <c r="H8958" t="s">
        <v>18115</v>
      </c>
      <c r="I8958">
        <v>704.39300000000003</v>
      </c>
    </row>
    <row r="8959" spans="1:9" x14ac:dyDescent="0.25">
      <c r="A8959" t="s">
        <v>19164</v>
      </c>
      <c r="B8959">
        <v>13119</v>
      </c>
      <c r="C8959" s="2">
        <f t="shared" si="988"/>
        <v>44324</v>
      </c>
      <c r="D8959" s="1">
        <f>TIMEVALUE("12:22:08")</f>
        <v>0.51537037037037037</v>
      </c>
      <c r="E8959" s="2">
        <f t="shared" si="989"/>
        <v>44324</v>
      </c>
      <c r="F8959" s="1">
        <f>TIMEVALUE("12:22:52")</f>
        <v>0.51587962962962963</v>
      </c>
      <c r="G8959" t="s">
        <v>532</v>
      </c>
      <c r="H8959" t="s">
        <v>19165</v>
      </c>
      <c r="I8959">
        <v>704.53399999999999</v>
      </c>
    </row>
    <row r="8960" spans="1:9" x14ac:dyDescent="0.25">
      <c r="A8960" t="s">
        <v>19166</v>
      </c>
      <c r="B8960">
        <v>13119</v>
      </c>
      <c r="C8960" s="2">
        <f t="shared" si="988"/>
        <v>44324</v>
      </c>
      <c r="D8960" s="1">
        <f>TIMEVALUE("12:24:22")</f>
        <v>0.51692129629629635</v>
      </c>
      <c r="E8960" s="2">
        <f t="shared" si="989"/>
        <v>44324</v>
      </c>
      <c r="F8960" s="1">
        <f>TIMEVALUE("12:25:14")</f>
        <v>0.51752314814814815</v>
      </c>
      <c r="G8960" t="s">
        <v>2427</v>
      </c>
      <c r="H8960" t="s">
        <v>1757</v>
      </c>
      <c r="I8960">
        <v>704.63599999999997</v>
      </c>
    </row>
    <row r="8961" spans="1:9" x14ac:dyDescent="0.25">
      <c r="A8961" t="s">
        <v>19168</v>
      </c>
      <c r="B8961">
        <v>13119</v>
      </c>
      <c r="C8961" s="2">
        <f t="shared" si="988"/>
        <v>44324</v>
      </c>
      <c r="D8961" s="1">
        <f>TIMEVALUE("11:39:50")</f>
        <v>0.48599537037037038</v>
      </c>
      <c r="E8961" s="2">
        <f t="shared" si="989"/>
        <v>44324</v>
      </c>
      <c r="F8961" s="1">
        <f>TIMEVALUE("11:40:37")</f>
        <v>0.48653935185185188</v>
      </c>
      <c r="G8961" t="s">
        <v>2639</v>
      </c>
      <c r="H8961" t="s">
        <v>2787</v>
      </c>
      <c r="I8961">
        <v>704.74099999999999</v>
      </c>
    </row>
    <row r="8962" spans="1:9" x14ac:dyDescent="0.25">
      <c r="A8962" t="s">
        <v>19169</v>
      </c>
      <c r="B8962">
        <v>13119</v>
      </c>
      <c r="C8962" s="2">
        <f t="shared" si="988"/>
        <v>44324</v>
      </c>
      <c r="D8962" s="1">
        <f>TIMEVALUE("10:53:00")</f>
        <v>0.45347222222222222</v>
      </c>
      <c r="E8962" s="2">
        <f t="shared" si="989"/>
        <v>44324</v>
      </c>
      <c r="F8962" s="1">
        <f>TIMEVALUE("10:53:44")</f>
        <v>0.45398148148148149</v>
      </c>
      <c r="G8962" t="s">
        <v>532</v>
      </c>
      <c r="H8962" t="s">
        <v>19170</v>
      </c>
      <c r="I8962">
        <v>703.226</v>
      </c>
    </row>
    <row r="8963" spans="1:9" x14ac:dyDescent="0.25">
      <c r="A8963" t="s">
        <v>19171</v>
      </c>
      <c r="B8963">
        <v>13119</v>
      </c>
      <c r="C8963" s="2">
        <f t="shared" si="988"/>
        <v>44324</v>
      </c>
      <c r="D8963" s="1">
        <f>TIMEVALUE("10:57:10")</f>
        <v>0.45636574074074077</v>
      </c>
      <c r="E8963" s="2">
        <f t="shared" si="989"/>
        <v>44324</v>
      </c>
      <c r="F8963" s="1">
        <f>TIMEVALUE("10:57:29")</f>
        <v>0.45658564814814817</v>
      </c>
      <c r="G8963" t="s">
        <v>18560</v>
      </c>
      <c r="H8963" t="s">
        <v>19173</v>
      </c>
      <c r="I8963">
        <v>703.33799999999997</v>
      </c>
    </row>
    <row r="8964" spans="1:9" x14ac:dyDescent="0.25">
      <c r="A8964" t="s">
        <v>19174</v>
      </c>
      <c r="B8964">
        <v>13119</v>
      </c>
      <c r="C8964" s="2">
        <f t="shared" si="988"/>
        <v>44324</v>
      </c>
      <c r="D8964" s="1">
        <f>TIMEVALUE("10:59:36")</f>
        <v>0.45805555555555555</v>
      </c>
      <c r="E8964" s="2">
        <f t="shared" si="989"/>
        <v>44324</v>
      </c>
      <c r="F8964" s="1">
        <f>TIMEVALUE("11:00:08")</f>
        <v>0.4584259259259259</v>
      </c>
      <c r="G8964" t="s">
        <v>13593</v>
      </c>
      <c r="H8964" t="s">
        <v>19175</v>
      </c>
      <c r="I8964">
        <v>703.45799999999997</v>
      </c>
    </row>
    <row r="8965" spans="1:9" x14ac:dyDescent="0.25">
      <c r="A8965" t="s">
        <v>19176</v>
      </c>
      <c r="B8965">
        <v>13119</v>
      </c>
      <c r="C8965" s="2">
        <f t="shared" si="988"/>
        <v>44324</v>
      </c>
      <c r="D8965" s="1">
        <f>TIMEVALUE("11:02:20")</f>
        <v>0.4599537037037037</v>
      </c>
      <c r="E8965" s="2">
        <f t="shared" si="989"/>
        <v>44324</v>
      </c>
      <c r="F8965" s="1">
        <f>TIMEVALUE("11:06:15")</f>
        <v>0.4626736111111111</v>
      </c>
      <c r="G8965" t="s">
        <v>778</v>
      </c>
      <c r="H8965" t="s">
        <v>19178</v>
      </c>
      <c r="I8965">
        <v>703.54200000000003</v>
      </c>
    </row>
    <row r="8966" spans="1:9" x14ac:dyDescent="0.25">
      <c r="A8966" t="s">
        <v>19179</v>
      </c>
      <c r="B8966">
        <v>13119</v>
      </c>
      <c r="C8966" s="2">
        <f t="shared" ref="C8966:C9000" si="990">DATEVALUE("2025-05-09")</f>
        <v>44324</v>
      </c>
      <c r="D8966" s="1">
        <f>TIMEVALUE("11:08:44")</f>
        <v>0.46439814814814817</v>
      </c>
      <c r="E8966" s="2">
        <f t="shared" ref="E8966:E9000" si="991">DATEVALUE("2025-05-09")</f>
        <v>44324</v>
      </c>
      <c r="F8966" s="1">
        <f>TIMEVALUE("11:10:25")</f>
        <v>0.46556712962962965</v>
      </c>
      <c r="G8966" t="s">
        <v>300</v>
      </c>
      <c r="H8966" t="s">
        <v>19180</v>
      </c>
      <c r="I8966">
        <v>703.61099999999999</v>
      </c>
    </row>
    <row r="8967" spans="1:9" x14ac:dyDescent="0.25">
      <c r="A8967" t="s">
        <v>19181</v>
      </c>
      <c r="B8967">
        <v>13119</v>
      </c>
      <c r="C8967" s="2">
        <f t="shared" si="990"/>
        <v>44324</v>
      </c>
      <c r="D8967" s="1">
        <f>TIMEVALUE("11:13:16")</f>
        <v>0.46754629629629629</v>
      </c>
      <c r="E8967" s="2">
        <f t="shared" si="991"/>
        <v>44324</v>
      </c>
      <c r="F8967" s="1">
        <f>TIMEVALUE("11:13:56")</f>
        <v>0.46800925925925924</v>
      </c>
      <c r="G8967" t="s">
        <v>2226</v>
      </c>
      <c r="H8967" t="s">
        <v>2168</v>
      </c>
      <c r="I8967">
        <v>703.73099999999999</v>
      </c>
    </row>
    <row r="8968" spans="1:9" x14ac:dyDescent="0.25">
      <c r="A8968" t="s">
        <v>19182</v>
      </c>
      <c r="B8968">
        <v>13119</v>
      </c>
      <c r="C8968" s="2">
        <f t="shared" si="990"/>
        <v>44324</v>
      </c>
      <c r="D8968" s="1">
        <f>TIMEVALUE("11:16:10")</f>
        <v>0.46956018518518516</v>
      </c>
      <c r="E8968" s="2">
        <f t="shared" si="991"/>
        <v>44324</v>
      </c>
      <c r="F8968" s="1">
        <f>TIMEVALUE("11:22:13")</f>
        <v>0.4737615740740741</v>
      </c>
      <c r="G8968" t="s">
        <v>179</v>
      </c>
      <c r="H8968" t="s">
        <v>4107</v>
      </c>
      <c r="I8968">
        <v>703.79300000000001</v>
      </c>
    </row>
    <row r="8969" spans="1:9" x14ac:dyDescent="0.25">
      <c r="A8969" t="s">
        <v>19183</v>
      </c>
      <c r="B8969">
        <v>13119</v>
      </c>
      <c r="C8969" s="2">
        <f t="shared" si="990"/>
        <v>44324</v>
      </c>
      <c r="D8969" s="1">
        <f>TIMEVALUE("11:24:15")</f>
        <v>0.47517361111111112</v>
      </c>
      <c r="E8969" s="2">
        <f t="shared" si="991"/>
        <v>44324</v>
      </c>
      <c r="F8969" s="1">
        <f>TIMEVALUE("11:25:40")</f>
        <v>0.47615740740740742</v>
      </c>
      <c r="G8969" t="s">
        <v>573</v>
      </c>
      <c r="H8969" t="s">
        <v>19184</v>
      </c>
      <c r="I8969">
        <v>703.85400000000004</v>
      </c>
    </row>
    <row r="8970" spans="1:9" x14ac:dyDescent="0.25">
      <c r="A8970" t="s">
        <v>19185</v>
      </c>
      <c r="B8970">
        <v>13119</v>
      </c>
      <c r="C8970" s="2">
        <f t="shared" si="990"/>
        <v>44324</v>
      </c>
      <c r="D8970" s="1">
        <f>TIMEVALUE("11:27:33")</f>
        <v>0.47746527777777775</v>
      </c>
      <c r="E8970" s="2">
        <f t="shared" si="991"/>
        <v>44324</v>
      </c>
      <c r="F8970" s="1">
        <f>TIMEVALUE("11:28:44")</f>
        <v>0.47828703703703701</v>
      </c>
      <c r="G8970" t="s">
        <v>287</v>
      </c>
      <c r="H8970" t="s">
        <v>19186</v>
      </c>
      <c r="I8970">
        <v>703.94299999999998</v>
      </c>
    </row>
    <row r="8971" spans="1:9" x14ac:dyDescent="0.25">
      <c r="A8971" t="s">
        <v>19187</v>
      </c>
      <c r="B8971">
        <v>13119</v>
      </c>
      <c r="C8971" s="2">
        <f t="shared" si="990"/>
        <v>44324</v>
      </c>
      <c r="D8971" s="1">
        <f>TIMEVALUE("11:30:23")</f>
        <v>0.47943287037037036</v>
      </c>
      <c r="E8971" s="2">
        <f t="shared" si="991"/>
        <v>44324</v>
      </c>
      <c r="F8971" s="1">
        <f>TIMEVALUE("11:31:11")</f>
        <v>0.47998842592592594</v>
      </c>
      <c r="G8971" t="s">
        <v>2223</v>
      </c>
      <c r="H8971" t="s">
        <v>544</v>
      </c>
      <c r="I8971">
        <v>704.04100000000005</v>
      </c>
    </row>
    <row r="8972" spans="1:9" x14ac:dyDescent="0.25">
      <c r="A8972" t="s">
        <v>19188</v>
      </c>
      <c r="B8972">
        <v>13119</v>
      </c>
      <c r="C8972" s="2">
        <f t="shared" si="990"/>
        <v>44324</v>
      </c>
      <c r="D8972" s="1">
        <f>TIMEVALUE("11:33:06")</f>
        <v>0.48131944444444447</v>
      </c>
      <c r="E8972" s="2">
        <f t="shared" si="991"/>
        <v>44324</v>
      </c>
      <c r="F8972" s="1">
        <f>TIMEVALUE("11:34:00")</f>
        <v>0.48194444444444445</v>
      </c>
      <c r="G8972" t="s">
        <v>2775</v>
      </c>
      <c r="H8972" t="s">
        <v>19190</v>
      </c>
      <c r="I8972">
        <v>704.17</v>
      </c>
    </row>
    <row r="8973" spans="1:9" x14ac:dyDescent="0.25">
      <c r="A8973" t="s">
        <v>19191</v>
      </c>
      <c r="B8973">
        <v>13119</v>
      </c>
      <c r="C8973" s="2">
        <f t="shared" si="990"/>
        <v>44324</v>
      </c>
      <c r="D8973" s="1">
        <f>TIMEVALUE("11:36:39")</f>
        <v>0.48378472222222224</v>
      </c>
      <c r="E8973" s="2">
        <f t="shared" si="991"/>
        <v>44324</v>
      </c>
      <c r="F8973" s="1">
        <f>TIMEVALUE("11:37:53")</f>
        <v>0.48464120370370373</v>
      </c>
      <c r="G8973" t="s">
        <v>7361</v>
      </c>
      <c r="H8973" t="s">
        <v>19192</v>
      </c>
      <c r="I8973">
        <v>704.26700000000005</v>
      </c>
    </row>
    <row r="8974" spans="1:9" x14ac:dyDescent="0.25">
      <c r="A8974" t="s">
        <v>19193</v>
      </c>
      <c r="B8974">
        <v>13119</v>
      </c>
      <c r="C8974" s="2">
        <f t="shared" si="990"/>
        <v>44324</v>
      </c>
      <c r="D8974" s="1">
        <f>TIMEVALUE("10:46:49")</f>
        <v>0.44917824074074075</v>
      </c>
      <c r="E8974" s="2">
        <f t="shared" si="991"/>
        <v>44324</v>
      </c>
      <c r="F8974" s="1">
        <f>TIMEVALUE("10:47:22")</f>
        <v>0.4495601851851852</v>
      </c>
      <c r="G8974" t="s">
        <v>1395</v>
      </c>
      <c r="H8974" t="s">
        <v>19194</v>
      </c>
      <c r="I8974">
        <v>704.37199999999996</v>
      </c>
    </row>
    <row r="8975" spans="1:9" x14ac:dyDescent="0.25">
      <c r="A8975" t="s">
        <v>19195</v>
      </c>
      <c r="B8975">
        <v>13119</v>
      </c>
      <c r="C8975" s="2">
        <f t="shared" si="990"/>
        <v>44324</v>
      </c>
      <c r="D8975" s="1">
        <f>TIMEVALUE("09:40:24")</f>
        <v>0.40305555555555556</v>
      </c>
      <c r="E8975" s="2">
        <f t="shared" si="991"/>
        <v>44324</v>
      </c>
      <c r="F8975" s="1">
        <f>TIMEVALUE("09:42:00")</f>
        <v>0.40416666666666667</v>
      </c>
      <c r="G8975" t="s">
        <v>732</v>
      </c>
      <c r="H8975" t="s">
        <v>19196</v>
      </c>
      <c r="I8975">
        <v>703.048</v>
      </c>
    </row>
    <row r="8976" spans="1:9" x14ac:dyDescent="0.25">
      <c r="A8976" t="s">
        <v>19197</v>
      </c>
      <c r="B8976">
        <v>13119</v>
      </c>
      <c r="C8976" s="2">
        <f t="shared" si="990"/>
        <v>44324</v>
      </c>
      <c r="D8976" s="1">
        <f>TIMEVALUE("09:46:17")</f>
        <v>0.40714120370370371</v>
      </c>
      <c r="E8976" s="2">
        <f t="shared" si="991"/>
        <v>44324</v>
      </c>
      <c r="F8976" s="1">
        <f>TIMEVALUE("09:46:39")</f>
        <v>0.40739583333333335</v>
      </c>
      <c r="G8976" t="s">
        <v>8082</v>
      </c>
      <c r="H8976" t="s">
        <v>19198</v>
      </c>
      <c r="I8976">
        <v>703.18799999999999</v>
      </c>
    </row>
    <row r="8977" spans="1:9" x14ac:dyDescent="0.25">
      <c r="A8977" t="s">
        <v>19199</v>
      </c>
      <c r="B8977">
        <v>13119</v>
      </c>
      <c r="C8977" s="2">
        <f t="shared" si="990"/>
        <v>44324</v>
      </c>
      <c r="D8977" s="1">
        <f>TIMEVALUE("09:48:50")</f>
        <v>0.40891203703703705</v>
      </c>
      <c r="E8977" s="2">
        <f t="shared" si="991"/>
        <v>44324</v>
      </c>
      <c r="F8977" s="1">
        <f>TIMEVALUE("09:50:30")</f>
        <v>0.41006944444444443</v>
      </c>
      <c r="G8977" t="s">
        <v>2791</v>
      </c>
      <c r="H8977" t="s">
        <v>13272</v>
      </c>
      <c r="I8977">
        <v>703.322</v>
      </c>
    </row>
    <row r="8978" spans="1:9" x14ac:dyDescent="0.25">
      <c r="A8978" t="s">
        <v>19200</v>
      </c>
      <c r="B8978">
        <v>13119</v>
      </c>
      <c r="C8978" s="2">
        <f t="shared" si="990"/>
        <v>44324</v>
      </c>
      <c r="D8978" s="1">
        <f>TIMEVALUE("09:52:29")</f>
        <v>0.41144675925925928</v>
      </c>
      <c r="E8978" s="2">
        <f t="shared" si="991"/>
        <v>44324</v>
      </c>
      <c r="F8978" s="1">
        <f>TIMEVALUE("09:53:20")</f>
        <v>0.41203703703703703</v>
      </c>
      <c r="G8978" t="s">
        <v>994</v>
      </c>
      <c r="H8978" t="s">
        <v>19201</v>
      </c>
      <c r="I8978">
        <v>703.46299999999997</v>
      </c>
    </row>
    <row r="8979" spans="1:9" x14ac:dyDescent="0.25">
      <c r="A8979" t="s">
        <v>19202</v>
      </c>
      <c r="B8979">
        <v>13119</v>
      </c>
      <c r="C8979" s="2">
        <f t="shared" si="990"/>
        <v>44324</v>
      </c>
      <c r="D8979" s="1">
        <f>TIMEVALUE("09:55:26")</f>
        <v>0.41349537037037037</v>
      </c>
      <c r="E8979" s="2">
        <f t="shared" si="991"/>
        <v>44324</v>
      </c>
      <c r="F8979" s="1">
        <f>TIMEVALUE("09:56:10")</f>
        <v>0.41400462962962964</v>
      </c>
      <c r="G8979" t="s">
        <v>532</v>
      </c>
      <c r="H8979" t="s">
        <v>10483</v>
      </c>
      <c r="I8979">
        <v>703.57600000000002</v>
      </c>
    </row>
    <row r="8980" spans="1:9" x14ac:dyDescent="0.25">
      <c r="A8980" t="s">
        <v>19203</v>
      </c>
      <c r="B8980">
        <v>13119</v>
      </c>
      <c r="C8980" s="2">
        <f t="shared" si="990"/>
        <v>44324</v>
      </c>
      <c r="D8980" s="1">
        <f>TIMEVALUE("09:58:11")</f>
        <v>0.41540509259259262</v>
      </c>
      <c r="E8980" s="2">
        <f t="shared" si="991"/>
        <v>44324</v>
      </c>
      <c r="F8980" s="1">
        <f>TIMEVALUE("09:59:24")</f>
        <v>0.41625000000000001</v>
      </c>
      <c r="G8980" t="s">
        <v>805</v>
      </c>
      <c r="H8980" t="s">
        <v>4532</v>
      </c>
      <c r="I8980">
        <v>703.65099999999995</v>
      </c>
    </row>
    <row r="8981" spans="1:9" x14ac:dyDescent="0.25">
      <c r="A8981" t="s">
        <v>19204</v>
      </c>
      <c r="B8981">
        <v>13119</v>
      </c>
      <c r="C8981" s="2">
        <f t="shared" si="990"/>
        <v>44324</v>
      </c>
      <c r="D8981" s="1">
        <f>TIMEVALUE("10:02:19")</f>
        <v>0.41827546296296297</v>
      </c>
      <c r="E8981" s="2">
        <f t="shared" si="991"/>
        <v>44324</v>
      </c>
      <c r="F8981" s="1">
        <f>TIMEVALUE("10:03:34")</f>
        <v>0.4191435185185185</v>
      </c>
      <c r="G8981" t="s">
        <v>2235</v>
      </c>
      <c r="H8981" t="s">
        <v>14163</v>
      </c>
      <c r="I8981">
        <v>703.81200000000001</v>
      </c>
    </row>
    <row r="8982" spans="1:9" x14ac:dyDescent="0.25">
      <c r="A8982" t="s">
        <v>19205</v>
      </c>
      <c r="B8982">
        <v>13119</v>
      </c>
      <c r="C8982" s="2">
        <f t="shared" si="990"/>
        <v>44324</v>
      </c>
      <c r="D8982" s="1">
        <f>TIMEVALUE("10:14:02")</f>
        <v>0.42641203703703706</v>
      </c>
      <c r="E8982" s="2">
        <f t="shared" si="991"/>
        <v>44324</v>
      </c>
      <c r="F8982" s="1">
        <f>TIMEVALUE("10:14:48")</f>
        <v>0.42694444444444446</v>
      </c>
      <c r="G8982" t="s">
        <v>3003</v>
      </c>
      <c r="H8982" t="s">
        <v>4217</v>
      </c>
      <c r="I8982">
        <v>703.98599999999999</v>
      </c>
    </row>
    <row r="8983" spans="1:9" x14ac:dyDescent="0.25">
      <c r="A8983" t="s">
        <v>19206</v>
      </c>
      <c r="B8983">
        <v>13119</v>
      </c>
      <c r="C8983" s="2">
        <f t="shared" si="990"/>
        <v>44324</v>
      </c>
      <c r="D8983" s="1">
        <f>TIMEVALUE("10:34:21")</f>
        <v>0.44052083333333331</v>
      </c>
      <c r="E8983" s="2">
        <f t="shared" si="991"/>
        <v>44324</v>
      </c>
      <c r="F8983" s="1">
        <f>TIMEVALUE("10:35:10")</f>
        <v>0.44108796296296299</v>
      </c>
      <c r="G8983" t="s">
        <v>2194</v>
      </c>
      <c r="H8983" t="s">
        <v>19207</v>
      </c>
      <c r="I8983">
        <v>704.12599999999998</v>
      </c>
    </row>
    <row r="8984" spans="1:9" x14ac:dyDescent="0.25">
      <c r="A8984" t="s">
        <v>19208</v>
      </c>
      <c r="B8984">
        <v>13119</v>
      </c>
      <c r="C8984" s="2">
        <f t="shared" si="990"/>
        <v>44324</v>
      </c>
      <c r="D8984" s="1">
        <f>TIMEVALUE("10:37:05")</f>
        <v>0.44241898148148145</v>
      </c>
      <c r="E8984" s="2">
        <f t="shared" si="991"/>
        <v>44324</v>
      </c>
      <c r="F8984" s="1">
        <f>TIMEVALUE("10:38:17")</f>
        <v>0.44325231481481481</v>
      </c>
      <c r="G8984" t="s">
        <v>337</v>
      </c>
      <c r="H8984" t="s">
        <v>18021</v>
      </c>
      <c r="I8984">
        <v>704.255</v>
      </c>
    </row>
    <row r="8985" spans="1:9" x14ac:dyDescent="0.25">
      <c r="A8985" t="s">
        <v>19209</v>
      </c>
      <c r="B8985">
        <v>13119</v>
      </c>
      <c r="C8985" s="2">
        <f t="shared" si="990"/>
        <v>44324</v>
      </c>
      <c r="D8985" s="1">
        <f>TIMEVALUE("10:40:11")</f>
        <v>0.44457175925925924</v>
      </c>
      <c r="E8985" s="2">
        <f t="shared" si="991"/>
        <v>44324</v>
      </c>
      <c r="F8985" s="1">
        <f>TIMEVALUE("10:41:10")</f>
        <v>0.44525462962962964</v>
      </c>
      <c r="G8985" t="s">
        <v>2421</v>
      </c>
      <c r="H8985" t="s">
        <v>10486</v>
      </c>
      <c r="I8985">
        <v>704.399</v>
      </c>
    </row>
    <row r="8986" spans="1:9" x14ac:dyDescent="0.25">
      <c r="A8986" t="s">
        <v>19211</v>
      </c>
      <c r="B8986">
        <v>13119</v>
      </c>
      <c r="C8986" s="2">
        <f t="shared" si="990"/>
        <v>44324</v>
      </c>
      <c r="D8986" s="1">
        <f>TIMEVALUE("10:43:21")</f>
        <v>0.44677083333333334</v>
      </c>
      <c r="E8986" s="2">
        <f t="shared" si="991"/>
        <v>44324</v>
      </c>
      <c r="F8986" s="1">
        <f>TIMEVALUE("10:44:36")</f>
        <v>0.44763888888888886</v>
      </c>
      <c r="G8986" t="s">
        <v>2235</v>
      </c>
      <c r="H8986" t="s">
        <v>19212</v>
      </c>
      <c r="I8986">
        <v>704.46199999999999</v>
      </c>
    </row>
    <row r="8987" spans="1:9" x14ac:dyDescent="0.25">
      <c r="A8987" t="s">
        <v>19213</v>
      </c>
      <c r="B8987">
        <v>13119</v>
      </c>
      <c r="C8987" s="2">
        <f t="shared" si="990"/>
        <v>44324</v>
      </c>
      <c r="D8987" s="1">
        <f>TIMEVALUE("09:34:07")</f>
        <v>0.39869212962962963</v>
      </c>
      <c r="E8987" s="2">
        <f t="shared" si="991"/>
        <v>44324</v>
      </c>
      <c r="F8987" s="1">
        <f>TIMEVALUE("09:35:02")</f>
        <v>0.39932870370370371</v>
      </c>
      <c r="G8987" t="s">
        <v>261</v>
      </c>
      <c r="H8987" t="s">
        <v>19214</v>
      </c>
      <c r="I8987">
        <v>704.57399999999996</v>
      </c>
    </row>
    <row r="8988" spans="1:9" x14ac:dyDescent="0.25">
      <c r="A8988" t="s">
        <v>19215</v>
      </c>
      <c r="B8988">
        <v>13119</v>
      </c>
      <c r="C8988" s="2">
        <f t="shared" si="990"/>
        <v>44324</v>
      </c>
      <c r="D8988" s="1">
        <f>TIMEVALUE("08:33:59")</f>
        <v>0.35693287037037036</v>
      </c>
      <c r="E8988" s="2">
        <f t="shared" si="991"/>
        <v>44324</v>
      </c>
      <c r="F8988" s="1">
        <f>TIMEVALUE("08:35:35")</f>
        <v>0.35804398148148148</v>
      </c>
      <c r="G8988" t="s">
        <v>732</v>
      </c>
      <c r="H8988" t="s">
        <v>12926</v>
      </c>
      <c r="I8988">
        <v>703.05499999999995</v>
      </c>
    </row>
    <row r="8989" spans="1:9" x14ac:dyDescent="0.25">
      <c r="A8989" t="s">
        <v>19216</v>
      </c>
      <c r="B8989">
        <v>13119</v>
      </c>
      <c r="C8989" s="2">
        <f t="shared" si="990"/>
        <v>44324</v>
      </c>
      <c r="D8989" s="1">
        <f>TIMEVALUE("08:39:19")</f>
        <v>0.36063657407407407</v>
      </c>
      <c r="E8989" s="2">
        <f t="shared" si="991"/>
        <v>44324</v>
      </c>
      <c r="F8989" s="1">
        <f>TIMEVALUE("08:39:48")</f>
        <v>0.36097222222222225</v>
      </c>
      <c r="G8989" t="s">
        <v>12009</v>
      </c>
      <c r="H8989" t="s">
        <v>19217</v>
      </c>
      <c r="I8989">
        <v>703.18</v>
      </c>
    </row>
    <row r="8990" spans="1:9" x14ac:dyDescent="0.25">
      <c r="A8990" t="s">
        <v>19218</v>
      </c>
      <c r="B8990">
        <v>13119</v>
      </c>
      <c r="C8990" s="2">
        <f t="shared" si="990"/>
        <v>44324</v>
      </c>
      <c r="D8990" s="1">
        <f>TIMEVALUE("08:41:48")</f>
        <v>0.36236111111111113</v>
      </c>
      <c r="E8990" s="2">
        <f t="shared" si="991"/>
        <v>44324</v>
      </c>
      <c r="F8990" s="1">
        <f>TIMEVALUE("08:42:24")</f>
        <v>0.36277777777777775</v>
      </c>
      <c r="G8990" t="s">
        <v>1600</v>
      </c>
      <c r="H8990" t="s">
        <v>19219</v>
      </c>
      <c r="I8990">
        <v>703.28899999999999</v>
      </c>
    </row>
    <row r="8991" spans="1:9" x14ac:dyDescent="0.25">
      <c r="A8991" t="s">
        <v>19220</v>
      </c>
      <c r="B8991">
        <v>13119</v>
      </c>
      <c r="C8991" s="2">
        <f t="shared" si="990"/>
        <v>44324</v>
      </c>
      <c r="D8991" s="1">
        <f>TIMEVALUE("08:44:44")</f>
        <v>0.36439814814814814</v>
      </c>
      <c r="E8991" s="2">
        <f t="shared" si="991"/>
        <v>44324</v>
      </c>
      <c r="F8991" s="1">
        <f>TIMEVALUE("08:45:22")</f>
        <v>0.36483796296296295</v>
      </c>
      <c r="G8991" t="s">
        <v>753</v>
      </c>
      <c r="H8991" t="s">
        <v>256</v>
      </c>
      <c r="I8991">
        <v>703.42499999999995</v>
      </c>
    </row>
    <row r="8992" spans="1:9" x14ac:dyDescent="0.25">
      <c r="A8992" t="s">
        <v>19221</v>
      </c>
      <c r="B8992">
        <v>13119</v>
      </c>
      <c r="C8992" s="2">
        <f t="shared" si="990"/>
        <v>44324</v>
      </c>
      <c r="D8992" s="1">
        <f>TIMEVALUE("08:47:17")</f>
        <v>0.36616898148148147</v>
      </c>
      <c r="E8992" s="2">
        <f t="shared" si="991"/>
        <v>44324</v>
      </c>
      <c r="F8992" s="1">
        <f>TIMEVALUE("08:48:28")</f>
        <v>0.36699074074074073</v>
      </c>
      <c r="G8992" t="s">
        <v>287</v>
      </c>
      <c r="H8992" t="s">
        <v>19222</v>
      </c>
      <c r="I8992">
        <v>703.55200000000002</v>
      </c>
    </row>
    <row r="8993" spans="1:9" x14ac:dyDescent="0.25">
      <c r="A8993" t="s">
        <v>19223</v>
      </c>
      <c r="B8993">
        <v>13119</v>
      </c>
      <c r="C8993" s="2">
        <f t="shared" si="990"/>
        <v>44324</v>
      </c>
      <c r="D8993" s="1">
        <f>TIMEVALUE("08:50:18")</f>
        <v>0.36826388888888889</v>
      </c>
      <c r="E8993" s="2">
        <f t="shared" si="991"/>
        <v>44324</v>
      </c>
      <c r="F8993" s="1">
        <f>TIMEVALUE("08:51:42")</f>
        <v>0.3692361111111111</v>
      </c>
      <c r="G8993" t="s">
        <v>2344</v>
      </c>
      <c r="H8993" t="s">
        <v>19224</v>
      </c>
      <c r="I8993">
        <v>703.68</v>
      </c>
    </row>
    <row r="8994" spans="1:9" x14ac:dyDescent="0.25">
      <c r="A8994" t="s">
        <v>19225</v>
      </c>
      <c r="B8994">
        <v>13119</v>
      </c>
      <c r="C8994" s="2">
        <f t="shared" si="990"/>
        <v>44324</v>
      </c>
      <c r="D8994" s="1">
        <f>TIMEVALUE("08:53:55")</f>
        <v>0.37077546296296299</v>
      </c>
      <c r="E8994" s="2">
        <f t="shared" si="991"/>
        <v>44324</v>
      </c>
      <c r="F8994" s="1">
        <f>TIMEVALUE("08:54:47")</f>
        <v>0.37137731481481484</v>
      </c>
      <c r="G8994" t="s">
        <v>2427</v>
      </c>
      <c r="H8994" t="s">
        <v>19226</v>
      </c>
      <c r="I8994">
        <v>703.78200000000004</v>
      </c>
    </row>
    <row r="8995" spans="1:9" x14ac:dyDescent="0.25">
      <c r="A8995" t="s">
        <v>19227</v>
      </c>
      <c r="B8995">
        <v>13119</v>
      </c>
      <c r="C8995" s="2">
        <f t="shared" si="990"/>
        <v>44324</v>
      </c>
      <c r="D8995" s="1">
        <f>TIMEVALUE("08:56:38")</f>
        <v>0.37266203703703704</v>
      </c>
      <c r="E8995" s="2">
        <f t="shared" si="991"/>
        <v>44324</v>
      </c>
      <c r="F8995" s="1">
        <f>TIMEVALUE("08:57:25")</f>
        <v>0.37320601851851853</v>
      </c>
      <c r="G8995" t="s">
        <v>2639</v>
      </c>
      <c r="H8995" t="s">
        <v>13378</v>
      </c>
      <c r="I8995">
        <v>703.91099999999994</v>
      </c>
    </row>
    <row r="8996" spans="1:9" x14ac:dyDescent="0.25">
      <c r="A8996" t="s">
        <v>19228</v>
      </c>
      <c r="B8996">
        <v>13119</v>
      </c>
      <c r="C8996" s="2">
        <f t="shared" si="990"/>
        <v>44324</v>
      </c>
      <c r="D8996" s="1">
        <f>TIMEVALUE("08:59:26")</f>
        <v>0.37460648148148146</v>
      </c>
      <c r="E8996" s="2">
        <f t="shared" si="991"/>
        <v>44324</v>
      </c>
      <c r="F8996" s="1">
        <f>TIMEVALUE("09:00:10")</f>
        <v>0.37511574074074072</v>
      </c>
      <c r="G8996" t="s">
        <v>532</v>
      </c>
      <c r="H8996" t="s">
        <v>19229</v>
      </c>
      <c r="I8996">
        <v>704.05899999999997</v>
      </c>
    </row>
    <row r="8997" spans="1:9" x14ac:dyDescent="0.25">
      <c r="A8997" t="s">
        <v>19230</v>
      </c>
      <c r="B8997">
        <v>13119</v>
      </c>
      <c r="C8997" s="2">
        <f t="shared" si="990"/>
        <v>44324</v>
      </c>
      <c r="D8997" s="1">
        <f>TIMEVALUE("09:02:15")</f>
        <v>0.37656250000000002</v>
      </c>
      <c r="E8997" s="2">
        <f t="shared" si="991"/>
        <v>44324</v>
      </c>
      <c r="F8997" s="1">
        <f>TIMEVALUE("09:04:42")</f>
        <v>0.3782638888888889</v>
      </c>
      <c r="G8997" t="s">
        <v>538</v>
      </c>
      <c r="H8997" t="s">
        <v>19231</v>
      </c>
      <c r="I8997">
        <v>704.15599999999995</v>
      </c>
    </row>
    <row r="8998" spans="1:9" x14ac:dyDescent="0.25">
      <c r="A8998" t="s">
        <v>19232</v>
      </c>
      <c r="B8998">
        <v>13119</v>
      </c>
      <c r="C8998" s="2">
        <f t="shared" si="990"/>
        <v>44324</v>
      </c>
      <c r="D8998" s="1">
        <f>TIMEVALUE("09:27:57")</f>
        <v>0.3944097222222222</v>
      </c>
      <c r="E8998" s="2">
        <f t="shared" si="991"/>
        <v>44324</v>
      </c>
      <c r="F8998" s="1">
        <f>TIMEVALUE("09:28:50")</f>
        <v>0.39502314814814815</v>
      </c>
      <c r="G8998" t="s">
        <v>3399</v>
      </c>
      <c r="H8998" t="s">
        <v>19233</v>
      </c>
      <c r="I8998">
        <v>704.25</v>
      </c>
    </row>
    <row r="8999" spans="1:9" x14ac:dyDescent="0.25">
      <c r="A8999" t="s">
        <v>19234</v>
      </c>
      <c r="B8999">
        <v>13119</v>
      </c>
      <c r="C8999" s="2">
        <f t="shared" si="990"/>
        <v>44324</v>
      </c>
      <c r="D8999" s="1">
        <f>TIMEVALUE("09:30:49")</f>
        <v>0.39640046296296294</v>
      </c>
      <c r="E8999" s="2">
        <f t="shared" si="991"/>
        <v>44324</v>
      </c>
      <c r="F8999" s="1">
        <f>TIMEVALUE("09:32:08")</f>
        <v>0.39731481481481479</v>
      </c>
      <c r="G8999" t="s">
        <v>372</v>
      </c>
      <c r="H8999" t="s">
        <v>13560</v>
      </c>
      <c r="I8999">
        <v>704.36300000000006</v>
      </c>
    </row>
    <row r="9000" spans="1:9" x14ac:dyDescent="0.25">
      <c r="A9000" t="s">
        <v>19235</v>
      </c>
      <c r="B9000">
        <v>13119</v>
      </c>
      <c r="C9000" s="2">
        <f t="shared" si="990"/>
        <v>44324</v>
      </c>
      <c r="D9000" s="1">
        <f>TIMEVALUE("08:26:51")</f>
        <v>0.35197916666666668</v>
      </c>
      <c r="E9000" s="2">
        <f t="shared" si="991"/>
        <v>44324</v>
      </c>
      <c r="F9000" s="1">
        <f>TIMEVALUE("08:27:46")</f>
        <v>0.35261574074074076</v>
      </c>
      <c r="G9000" t="s">
        <v>261</v>
      </c>
      <c r="H9000" t="s">
        <v>19236</v>
      </c>
      <c r="I9000">
        <v>704.44399999999996</v>
      </c>
    </row>
    <row r="9001" spans="1:9" x14ac:dyDescent="0.25">
      <c r="A9001" t="s">
        <v>19237</v>
      </c>
      <c r="B9001">
        <v>13119</v>
      </c>
      <c r="C9001" s="2">
        <f t="shared" ref="C9001:C9011" si="992">DATEVALUE("2025-05-08")</f>
        <v>44323</v>
      </c>
      <c r="D9001" s="1">
        <f>TIMEVALUE("16:09:07")</f>
        <v>0.67299768518518521</v>
      </c>
      <c r="E9001" s="2">
        <f t="shared" ref="E9001:E9011" si="993">DATEVALUE("2025-05-08")</f>
        <v>44323</v>
      </c>
      <c r="F9001" s="1">
        <f>TIMEVALUE("16:09:52")</f>
        <v>0.67351851851851852</v>
      </c>
      <c r="G9001" t="s">
        <v>2240</v>
      </c>
      <c r="H9001" t="s">
        <v>19238</v>
      </c>
      <c r="I9001">
        <v>702.69600000000003</v>
      </c>
    </row>
    <row r="9002" spans="1:9" x14ac:dyDescent="0.25">
      <c r="A9002" t="s">
        <v>19239</v>
      </c>
      <c r="B9002">
        <v>13119</v>
      </c>
      <c r="C9002" s="2">
        <f t="shared" si="992"/>
        <v>44323</v>
      </c>
      <c r="D9002" s="1">
        <f>TIMEVALUE("16:11:34")</f>
        <v>0.67469907407407403</v>
      </c>
      <c r="E9002" s="2">
        <f t="shared" si="993"/>
        <v>44323</v>
      </c>
      <c r="F9002" s="1">
        <f>TIMEVALUE("16:13:33")</f>
        <v>0.67607638888888888</v>
      </c>
      <c r="G9002" t="s">
        <v>785</v>
      </c>
      <c r="H9002" t="s">
        <v>19240</v>
      </c>
      <c r="I9002">
        <v>702.81100000000004</v>
      </c>
    </row>
    <row r="9003" spans="1:9" x14ac:dyDescent="0.25">
      <c r="A9003" t="s">
        <v>19241</v>
      </c>
      <c r="B9003">
        <v>13119</v>
      </c>
      <c r="C9003" s="2">
        <f t="shared" si="992"/>
        <v>44323</v>
      </c>
      <c r="D9003" s="1">
        <f>TIMEVALUE("16:15:40")</f>
        <v>0.67754629629629626</v>
      </c>
      <c r="E9003" s="2">
        <f t="shared" si="993"/>
        <v>44323</v>
      </c>
      <c r="F9003" s="1">
        <f>TIMEVALUE("16:16:13")</f>
        <v>0.67792824074074076</v>
      </c>
      <c r="G9003" t="s">
        <v>1395</v>
      </c>
      <c r="H9003" t="s">
        <v>19242</v>
      </c>
      <c r="I9003">
        <v>702.97500000000002</v>
      </c>
    </row>
    <row r="9004" spans="1:9" x14ac:dyDescent="0.25">
      <c r="A9004" t="s">
        <v>19243</v>
      </c>
      <c r="B9004">
        <v>13119</v>
      </c>
      <c r="C9004" s="2">
        <f t="shared" si="992"/>
        <v>44323</v>
      </c>
      <c r="D9004" s="1">
        <f>TIMEVALUE("16:17:57")</f>
        <v>0.67913194444444447</v>
      </c>
      <c r="E9004" s="2">
        <f t="shared" si="993"/>
        <v>44323</v>
      </c>
      <c r="F9004" s="1">
        <f>TIMEVALUE("16:19:20")</f>
        <v>0.68009259259259258</v>
      </c>
      <c r="G9004" t="s">
        <v>281</v>
      </c>
      <c r="H9004" t="s">
        <v>19244</v>
      </c>
      <c r="I9004">
        <v>703.04499999999996</v>
      </c>
    </row>
    <row r="9005" spans="1:9" x14ac:dyDescent="0.25">
      <c r="A9005" t="s">
        <v>19245</v>
      </c>
      <c r="B9005">
        <v>13119</v>
      </c>
      <c r="C9005" s="2">
        <f t="shared" si="992"/>
        <v>44323</v>
      </c>
      <c r="D9005" s="1">
        <f>TIMEVALUE("16:21:15")</f>
        <v>0.68142361111111116</v>
      </c>
      <c r="E9005" s="2">
        <f t="shared" si="993"/>
        <v>44323</v>
      </c>
      <c r="F9005" s="1">
        <f>TIMEVALUE("16:22:17")</f>
        <v>0.68214120370370368</v>
      </c>
      <c r="G9005" t="s">
        <v>3849</v>
      </c>
      <c r="H9005" t="s">
        <v>17700</v>
      </c>
      <c r="I9005">
        <v>703.11</v>
      </c>
    </row>
    <row r="9006" spans="1:9" x14ac:dyDescent="0.25">
      <c r="A9006" t="s">
        <v>19246</v>
      </c>
      <c r="B9006">
        <v>13119</v>
      </c>
      <c r="C9006" s="2">
        <f t="shared" si="992"/>
        <v>44323</v>
      </c>
      <c r="D9006" s="1">
        <f>TIMEVALUE("16:24:26")</f>
        <v>0.68363425925925925</v>
      </c>
      <c r="E9006" s="2">
        <f t="shared" si="993"/>
        <v>44323</v>
      </c>
      <c r="F9006" s="1">
        <f>TIMEVALUE("16:25:44")</f>
        <v>0.68453703703703705</v>
      </c>
      <c r="G9006" t="s">
        <v>502</v>
      </c>
      <c r="H9006" t="s">
        <v>19247</v>
      </c>
      <c r="I9006">
        <v>703.26900000000001</v>
      </c>
    </row>
    <row r="9007" spans="1:9" x14ac:dyDescent="0.25">
      <c r="A9007" t="s">
        <v>19248</v>
      </c>
      <c r="B9007">
        <v>13119</v>
      </c>
      <c r="C9007" s="2">
        <f t="shared" si="992"/>
        <v>44323</v>
      </c>
      <c r="D9007" s="1">
        <f>TIMEVALUE("16:27:22")</f>
        <v>0.68567129629629631</v>
      </c>
      <c r="E9007" s="2">
        <f t="shared" si="993"/>
        <v>44323</v>
      </c>
      <c r="F9007" s="1">
        <f>TIMEVALUE("16:29:53")</f>
        <v>0.68741898148148151</v>
      </c>
      <c r="G9007" t="s">
        <v>2282</v>
      </c>
      <c r="H9007" t="s">
        <v>19249</v>
      </c>
      <c r="I9007">
        <v>703.37400000000002</v>
      </c>
    </row>
    <row r="9008" spans="1:9" x14ac:dyDescent="0.25">
      <c r="A9008" t="s">
        <v>19250</v>
      </c>
      <c r="B9008">
        <v>13119</v>
      </c>
      <c r="C9008" s="2">
        <f t="shared" si="992"/>
        <v>44323</v>
      </c>
      <c r="D9008" s="1">
        <f>TIMEVALUE("16:31:11")</f>
        <v>0.68832175925925931</v>
      </c>
      <c r="E9008" s="2">
        <f t="shared" si="993"/>
        <v>44323</v>
      </c>
      <c r="F9008" s="1">
        <f>TIMEVALUE("16:32:12")</f>
        <v>0.68902777777777779</v>
      </c>
      <c r="G9008" t="s">
        <v>2334</v>
      </c>
      <c r="H9008" t="s">
        <v>17934</v>
      </c>
      <c r="I9008">
        <v>703.54899999999998</v>
      </c>
    </row>
    <row r="9009" spans="1:9" x14ac:dyDescent="0.25">
      <c r="A9009" t="s">
        <v>19251</v>
      </c>
      <c r="B9009">
        <v>13119</v>
      </c>
      <c r="C9009" s="2">
        <f t="shared" si="992"/>
        <v>44323</v>
      </c>
      <c r="D9009" s="1">
        <f>TIMEVALUE("16:33:59")</f>
        <v>0.69026620370370373</v>
      </c>
      <c r="E9009" s="2">
        <f t="shared" si="993"/>
        <v>44323</v>
      </c>
      <c r="F9009" s="1">
        <f>TIMEVALUE("16:36:13")</f>
        <v>0.6918171296296296</v>
      </c>
      <c r="G9009" t="s">
        <v>1441</v>
      </c>
      <c r="H9009" t="s">
        <v>19252</v>
      </c>
      <c r="I9009">
        <v>703.64400000000001</v>
      </c>
    </row>
    <row r="9010" spans="1:9" x14ac:dyDescent="0.25">
      <c r="A9010" t="s">
        <v>19253</v>
      </c>
      <c r="B9010">
        <v>13119</v>
      </c>
      <c r="C9010" s="2">
        <f t="shared" si="992"/>
        <v>44323</v>
      </c>
      <c r="D9010" s="1">
        <f>TIMEVALUE("16:38:57")</f>
        <v>0.69371527777777775</v>
      </c>
      <c r="E9010" s="2">
        <f t="shared" si="993"/>
        <v>44323</v>
      </c>
      <c r="F9010" s="1">
        <f>TIMEVALUE("16:39:45")</f>
        <v>0.69427083333333328</v>
      </c>
      <c r="G9010" t="s">
        <v>2223</v>
      </c>
      <c r="H9010" t="s">
        <v>19254</v>
      </c>
      <c r="I9010">
        <v>703.76700000000005</v>
      </c>
    </row>
    <row r="9011" spans="1:9" x14ac:dyDescent="0.25">
      <c r="A9011" t="s">
        <v>19255</v>
      </c>
      <c r="B9011">
        <v>13119</v>
      </c>
      <c r="C9011" s="2">
        <f t="shared" si="992"/>
        <v>44323</v>
      </c>
      <c r="D9011" s="1">
        <f>TIMEVALUE("16:41:41")</f>
        <v>0.6956134259259259</v>
      </c>
      <c r="E9011" s="2">
        <f t="shared" si="993"/>
        <v>44323</v>
      </c>
      <c r="F9011" s="1">
        <f>TIMEVALUE("16:43:46")</f>
        <v>0.6970601851851852</v>
      </c>
      <c r="G9011" t="s">
        <v>640</v>
      </c>
      <c r="H9011" t="s">
        <v>19256</v>
      </c>
      <c r="I9011">
        <v>703.88499999999999</v>
      </c>
    </row>
    <row r="9012" spans="1:9" x14ac:dyDescent="0.25">
      <c r="A9012" t="s">
        <v>19257</v>
      </c>
      <c r="B9012">
        <v>13153</v>
      </c>
      <c r="C9012" s="2">
        <f>DATEVALUE("2025-05-05")</f>
        <v>44320</v>
      </c>
      <c r="D9012" s="1">
        <f>TIMEVALUE("08:48:45")</f>
        <v>0.3671875</v>
      </c>
      <c r="E9012" s="2">
        <f>DATEVALUE("2025-05-05")</f>
        <v>44320</v>
      </c>
      <c r="F9012" s="1">
        <f>TIMEVALUE("08:49:47")</f>
        <v>0.36790509259259258</v>
      </c>
      <c r="G9012" t="s">
        <v>3849</v>
      </c>
      <c r="H9012" t="s">
        <v>19258</v>
      </c>
      <c r="I9012">
        <v>704.83500000000004</v>
      </c>
    </row>
    <row r="9013" spans="1:9" x14ac:dyDescent="0.25">
      <c r="A9013" t="s">
        <v>19259</v>
      </c>
      <c r="B9013">
        <v>13115</v>
      </c>
      <c r="C9013" s="2">
        <f t="shared" ref="C9013:C9044" si="994">DATEVALUE("2025-07-07")</f>
        <v>44383</v>
      </c>
      <c r="D9013" s="1">
        <f>TIMEVALUE("18:06:06")</f>
        <v>0.75423611111111111</v>
      </c>
      <c r="E9013" s="2">
        <f t="shared" ref="E9013:E9044" si="995">DATEVALUE("2025-07-07")</f>
        <v>44383</v>
      </c>
      <c r="F9013" s="1">
        <f>TIMEVALUE("18:07:02")</f>
        <v>0.75488425925925928</v>
      </c>
      <c r="G9013" t="s">
        <v>2670</v>
      </c>
      <c r="H9013" t="s">
        <v>19260</v>
      </c>
      <c r="I9013">
        <v>703.10699999999997</v>
      </c>
    </row>
    <row r="9014" spans="1:9" x14ac:dyDescent="0.25">
      <c r="A9014" t="s">
        <v>19261</v>
      </c>
      <c r="B9014">
        <v>13115</v>
      </c>
      <c r="C9014" s="2">
        <f t="shared" si="994"/>
        <v>44383</v>
      </c>
      <c r="D9014" s="1">
        <f>TIMEVALUE("18:11:01")</f>
        <v>0.75765046296296301</v>
      </c>
      <c r="E9014" s="2">
        <f t="shared" si="995"/>
        <v>44383</v>
      </c>
      <c r="F9014" s="1">
        <f>TIMEVALUE("18:11:20")</f>
        <v>0.75787037037037042</v>
      </c>
      <c r="G9014" t="s">
        <v>18560</v>
      </c>
      <c r="H9014" t="s">
        <v>19262</v>
      </c>
      <c r="I9014">
        <v>703.101</v>
      </c>
    </row>
    <row r="9015" spans="1:9" x14ac:dyDescent="0.25">
      <c r="A9015" t="s">
        <v>19263</v>
      </c>
      <c r="B9015">
        <v>13115</v>
      </c>
      <c r="C9015" s="2">
        <f t="shared" si="994"/>
        <v>44383</v>
      </c>
      <c r="D9015" s="1">
        <f>TIMEVALUE("18:13:31")</f>
        <v>0.75938657407407406</v>
      </c>
      <c r="E9015" s="2">
        <f t="shared" si="995"/>
        <v>44383</v>
      </c>
      <c r="F9015" s="1">
        <f>TIMEVALUE("18:13:53")</f>
        <v>0.75964120370370369</v>
      </c>
      <c r="G9015" t="s">
        <v>8082</v>
      </c>
      <c r="H9015" t="s">
        <v>19264</v>
      </c>
      <c r="I9015">
        <v>703.28099999999995</v>
      </c>
    </row>
    <row r="9016" spans="1:9" x14ac:dyDescent="0.25">
      <c r="A9016" t="s">
        <v>19265</v>
      </c>
      <c r="B9016">
        <v>13115</v>
      </c>
      <c r="C9016" s="2">
        <f t="shared" si="994"/>
        <v>44383</v>
      </c>
      <c r="D9016" s="1">
        <f>TIMEVALUE("18:16:46")</f>
        <v>0.76164351851851853</v>
      </c>
      <c r="E9016" s="2">
        <f t="shared" si="995"/>
        <v>44383</v>
      </c>
      <c r="F9016" s="1">
        <f>TIMEVALUE("18:17:15")</f>
        <v>0.76197916666666665</v>
      </c>
      <c r="G9016" t="s">
        <v>12009</v>
      </c>
      <c r="H9016" t="s">
        <v>19266</v>
      </c>
      <c r="I9016">
        <v>703.45799999999997</v>
      </c>
    </row>
    <row r="9017" spans="1:9" x14ac:dyDescent="0.25">
      <c r="A9017" t="s">
        <v>19267</v>
      </c>
      <c r="B9017">
        <v>13115</v>
      </c>
      <c r="C9017" s="2">
        <f t="shared" si="994"/>
        <v>44383</v>
      </c>
      <c r="D9017" s="1">
        <f>TIMEVALUE("18:18:58")</f>
        <v>0.76317129629629632</v>
      </c>
      <c r="E9017" s="2">
        <f t="shared" si="995"/>
        <v>44383</v>
      </c>
      <c r="F9017" s="1">
        <f>TIMEVALUE("18:19:26")</f>
        <v>0.76349537037037041</v>
      </c>
      <c r="G9017" t="s">
        <v>11333</v>
      </c>
      <c r="H9017" t="s">
        <v>19268</v>
      </c>
      <c r="I9017">
        <v>703.56500000000005</v>
      </c>
    </row>
    <row r="9018" spans="1:9" x14ac:dyDescent="0.25">
      <c r="A9018" t="s">
        <v>19269</v>
      </c>
      <c r="B9018">
        <v>13115</v>
      </c>
      <c r="C9018" s="2">
        <f t="shared" si="994"/>
        <v>44383</v>
      </c>
      <c r="D9018" s="1">
        <f>TIMEVALUE("18:21:33")</f>
        <v>0.76496527777777779</v>
      </c>
      <c r="E9018" s="2">
        <f t="shared" si="995"/>
        <v>44383</v>
      </c>
      <c r="F9018" s="1">
        <f>TIMEVALUE("18:22:03")</f>
        <v>0.76531249999999995</v>
      </c>
      <c r="G9018" t="s">
        <v>808</v>
      </c>
      <c r="H9018" t="s">
        <v>19270</v>
      </c>
      <c r="I9018">
        <v>703.68600000000004</v>
      </c>
    </row>
    <row r="9019" spans="1:9" x14ac:dyDescent="0.25">
      <c r="A9019" t="s">
        <v>19271</v>
      </c>
      <c r="B9019">
        <v>13115</v>
      </c>
      <c r="C9019" s="2">
        <f t="shared" si="994"/>
        <v>44383</v>
      </c>
      <c r="D9019" s="1">
        <f>TIMEVALUE("18:23:57")</f>
        <v>0.76663194444444449</v>
      </c>
      <c r="E9019" s="2">
        <f t="shared" si="995"/>
        <v>44383</v>
      </c>
      <c r="F9019" s="1">
        <f>TIMEVALUE("18:24:51")</f>
        <v>0.76725694444444448</v>
      </c>
      <c r="G9019" t="s">
        <v>2775</v>
      </c>
      <c r="H9019" t="s">
        <v>19272</v>
      </c>
      <c r="I9019">
        <v>703.75800000000004</v>
      </c>
    </row>
    <row r="9020" spans="1:9" x14ac:dyDescent="0.25">
      <c r="A9020" t="s">
        <v>19273</v>
      </c>
      <c r="B9020">
        <v>13115</v>
      </c>
      <c r="C9020" s="2">
        <f t="shared" si="994"/>
        <v>44383</v>
      </c>
      <c r="D9020" s="1">
        <f>TIMEVALUE("18:26:14")</f>
        <v>0.76821759259259259</v>
      </c>
      <c r="E9020" s="2">
        <f t="shared" si="995"/>
        <v>44383</v>
      </c>
      <c r="F9020" s="1">
        <f>TIMEVALUE("18:27:03")</f>
        <v>0.76878472222222227</v>
      </c>
      <c r="G9020" t="s">
        <v>2194</v>
      </c>
      <c r="H9020" t="s">
        <v>29</v>
      </c>
      <c r="I9020">
        <v>704.00599999999997</v>
      </c>
    </row>
    <row r="9021" spans="1:9" x14ac:dyDescent="0.25">
      <c r="A9021" t="s">
        <v>19274</v>
      </c>
      <c r="B9021">
        <v>13115</v>
      </c>
      <c r="C9021" s="2">
        <f t="shared" si="994"/>
        <v>44383</v>
      </c>
      <c r="D9021" s="1">
        <f>TIMEVALUE("18:29:00")</f>
        <v>0.77013888888888893</v>
      </c>
      <c r="E9021" s="2">
        <f t="shared" si="995"/>
        <v>44383</v>
      </c>
      <c r="F9021" s="1">
        <f>TIMEVALUE("18:29:47")</f>
        <v>0.77068287037037042</v>
      </c>
      <c r="G9021" t="s">
        <v>2639</v>
      </c>
      <c r="H9021" t="s">
        <v>19275</v>
      </c>
      <c r="I9021">
        <v>704.17</v>
      </c>
    </row>
    <row r="9022" spans="1:9" x14ac:dyDescent="0.25">
      <c r="A9022" t="s">
        <v>19276</v>
      </c>
      <c r="B9022">
        <v>13115</v>
      </c>
      <c r="C9022" s="2">
        <f t="shared" si="994"/>
        <v>44383</v>
      </c>
      <c r="D9022" s="1">
        <f>TIMEVALUE("18:31:20")</f>
        <v>0.77175925925925926</v>
      </c>
      <c r="E9022" s="2">
        <f t="shared" si="995"/>
        <v>44383</v>
      </c>
      <c r="F9022" s="1">
        <f>TIMEVALUE("18:32:16")</f>
        <v>0.77240740740740743</v>
      </c>
      <c r="G9022" t="s">
        <v>2670</v>
      </c>
      <c r="H9022" t="s">
        <v>19277</v>
      </c>
      <c r="I9022">
        <v>704.22199999999998</v>
      </c>
    </row>
    <row r="9023" spans="1:9" x14ac:dyDescent="0.25">
      <c r="A9023" t="s">
        <v>19278</v>
      </c>
      <c r="B9023">
        <v>13115</v>
      </c>
      <c r="C9023" s="2">
        <f t="shared" si="994"/>
        <v>44383</v>
      </c>
      <c r="D9023" s="1">
        <f>TIMEVALUE("18:34:02")</f>
        <v>0.77363425925925922</v>
      </c>
      <c r="E9023" s="2">
        <f t="shared" si="995"/>
        <v>44383</v>
      </c>
      <c r="F9023" s="1">
        <f>TIMEVALUE("18:35:08")</f>
        <v>0.77439814814814811</v>
      </c>
      <c r="G9023" t="s">
        <v>103</v>
      </c>
      <c r="H9023" t="s">
        <v>5586</v>
      </c>
      <c r="I9023">
        <v>704.428</v>
      </c>
    </row>
    <row r="9024" spans="1:9" x14ac:dyDescent="0.25">
      <c r="A9024" t="s">
        <v>19279</v>
      </c>
      <c r="B9024">
        <v>13115</v>
      </c>
      <c r="C9024" s="2">
        <f t="shared" si="994"/>
        <v>44383</v>
      </c>
      <c r="D9024" s="1">
        <f>TIMEVALUE("18:36:35")</f>
        <v>0.7754050925925926</v>
      </c>
      <c r="E9024" s="2">
        <f t="shared" si="995"/>
        <v>44383</v>
      </c>
      <c r="F9024" s="1">
        <f>TIMEVALUE("18:37:45")</f>
        <v>0.77621527777777777</v>
      </c>
      <c r="G9024" t="s">
        <v>2959</v>
      </c>
      <c r="H9024" t="s">
        <v>19280</v>
      </c>
      <c r="I9024">
        <v>704.60299999999995</v>
      </c>
    </row>
    <row r="9025" spans="1:9" x14ac:dyDescent="0.25">
      <c r="A9025" t="s">
        <v>19281</v>
      </c>
      <c r="B9025">
        <v>13115</v>
      </c>
      <c r="C9025" s="2">
        <f t="shared" si="994"/>
        <v>44383</v>
      </c>
      <c r="D9025" s="1">
        <f>TIMEVALUE("17:58:50")</f>
        <v>0.74918981481481484</v>
      </c>
      <c r="E9025" s="2">
        <f t="shared" si="995"/>
        <v>44383</v>
      </c>
      <c r="F9025" s="1">
        <f>TIMEVALUE("17:59:20")</f>
        <v>0.749537037037037</v>
      </c>
      <c r="G9025" t="s">
        <v>808</v>
      </c>
      <c r="H9025" t="s">
        <v>19282</v>
      </c>
      <c r="I9025">
        <v>704.74800000000005</v>
      </c>
    </row>
    <row r="9026" spans="1:9" x14ac:dyDescent="0.25">
      <c r="A9026" t="s">
        <v>19283</v>
      </c>
      <c r="B9026">
        <v>13115</v>
      </c>
      <c r="C9026" s="2">
        <f t="shared" si="994"/>
        <v>44383</v>
      </c>
      <c r="D9026" s="1">
        <f>TIMEVALUE("17:17:01")</f>
        <v>0.72015046296296292</v>
      </c>
      <c r="E9026" s="2">
        <f t="shared" si="995"/>
        <v>44383</v>
      </c>
      <c r="F9026" s="1">
        <f>TIMEVALUE("17:18:03")</f>
        <v>0.72086805555555555</v>
      </c>
      <c r="G9026" t="s">
        <v>3849</v>
      </c>
      <c r="H9026" t="s">
        <v>2058</v>
      </c>
      <c r="I9026">
        <v>703.2</v>
      </c>
    </row>
    <row r="9027" spans="1:9" x14ac:dyDescent="0.25">
      <c r="A9027" t="s">
        <v>19284</v>
      </c>
      <c r="B9027">
        <v>13115</v>
      </c>
      <c r="C9027" s="2">
        <f t="shared" si="994"/>
        <v>44383</v>
      </c>
      <c r="D9027" s="1">
        <f>TIMEVALUE("17:21:23")</f>
        <v>0.72318287037037032</v>
      </c>
      <c r="E9027" s="2">
        <f t="shared" si="995"/>
        <v>44383</v>
      </c>
      <c r="F9027" s="1">
        <f>TIMEVALUE("17:22:34")</f>
        <v>0.72400462962962964</v>
      </c>
      <c r="G9027" t="s">
        <v>287</v>
      </c>
      <c r="H9027" t="s">
        <v>19285</v>
      </c>
      <c r="I9027">
        <v>703.26900000000001</v>
      </c>
    </row>
    <row r="9028" spans="1:9" x14ac:dyDescent="0.25">
      <c r="A9028" t="s">
        <v>19286</v>
      </c>
      <c r="B9028">
        <v>13115</v>
      </c>
      <c r="C9028" s="2">
        <f t="shared" si="994"/>
        <v>44383</v>
      </c>
      <c r="D9028" s="1">
        <f>TIMEVALUE("17:24:18")</f>
        <v>0.72520833333333334</v>
      </c>
      <c r="E9028" s="2">
        <f t="shared" si="995"/>
        <v>44383</v>
      </c>
      <c r="F9028" s="1">
        <f>TIMEVALUE("17:24:37")</f>
        <v>0.72542824074074075</v>
      </c>
      <c r="G9028" t="s">
        <v>18560</v>
      </c>
      <c r="H9028" t="s">
        <v>3522</v>
      </c>
      <c r="I9028">
        <v>703.39700000000005</v>
      </c>
    </row>
    <row r="9029" spans="1:9" x14ac:dyDescent="0.25">
      <c r="A9029" t="s">
        <v>19287</v>
      </c>
      <c r="B9029">
        <v>13115</v>
      </c>
      <c r="C9029" s="2">
        <f t="shared" si="994"/>
        <v>44383</v>
      </c>
      <c r="D9029" s="1">
        <f>TIMEVALUE("17:26:37")</f>
        <v>0.72681712962962963</v>
      </c>
      <c r="E9029" s="2">
        <f t="shared" si="995"/>
        <v>44383</v>
      </c>
      <c r="F9029" s="1">
        <f>TIMEVALUE("17:27:20")</f>
        <v>0.72731481481481486</v>
      </c>
      <c r="G9029" t="s">
        <v>2989</v>
      </c>
      <c r="H9029" t="s">
        <v>19288</v>
      </c>
      <c r="I9029">
        <v>703.52099999999996</v>
      </c>
    </row>
    <row r="9030" spans="1:9" x14ac:dyDescent="0.25">
      <c r="A9030" t="s">
        <v>19289</v>
      </c>
      <c r="B9030">
        <v>13115</v>
      </c>
      <c r="C9030" s="2">
        <f t="shared" si="994"/>
        <v>44383</v>
      </c>
      <c r="D9030" s="1">
        <f>TIMEVALUE("17:29:52")</f>
        <v>0.7290740740740741</v>
      </c>
      <c r="E9030" s="2">
        <f t="shared" si="995"/>
        <v>44383</v>
      </c>
      <c r="F9030" s="1">
        <f>TIMEVALUE("17:31:39")</f>
        <v>0.73031250000000003</v>
      </c>
      <c r="G9030" t="s">
        <v>508</v>
      </c>
      <c r="H9030" t="s">
        <v>19290</v>
      </c>
      <c r="I9030">
        <v>703.69100000000003</v>
      </c>
    </row>
    <row r="9031" spans="1:9" x14ac:dyDescent="0.25">
      <c r="A9031" t="s">
        <v>19291</v>
      </c>
      <c r="B9031">
        <v>13115</v>
      </c>
      <c r="C9031" s="2">
        <f t="shared" si="994"/>
        <v>44383</v>
      </c>
      <c r="D9031" s="1">
        <f>TIMEVALUE("17:33:35")</f>
        <v>0.73165509259259254</v>
      </c>
      <c r="E9031" s="2">
        <f t="shared" si="995"/>
        <v>44383</v>
      </c>
      <c r="F9031" s="1">
        <f>TIMEVALUE("17:34:01")</f>
        <v>0.73195601851851855</v>
      </c>
      <c r="G9031" t="s">
        <v>2843</v>
      </c>
      <c r="H9031" t="s">
        <v>1089</v>
      </c>
      <c r="I9031">
        <v>703.81899999999996</v>
      </c>
    </row>
    <row r="9032" spans="1:9" x14ac:dyDescent="0.25">
      <c r="A9032" t="s">
        <v>19292</v>
      </c>
      <c r="B9032">
        <v>13115</v>
      </c>
      <c r="C9032" s="2">
        <f t="shared" si="994"/>
        <v>44383</v>
      </c>
      <c r="D9032" s="1">
        <f>TIMEVALUE("17:35:45")</f>
        <v>0.73315972222222225</v>
      </c>
      <c r="E9032" s="2">
        <f t="shared" si="995"/>
        <v>44383</v>
      </c>
      <c r="F9032" s="1">
        <f>TIMEVALUE("17:37:25")</f>
        <v>0.73431712962962958</v>
      </c>
      <c r="G9032" t="s">
        <v>2791</v>
      </c>
      <c r="H9032" t="s">
        <v>14727</v>
      </c>
      <c r="I9032">
        <v>703.87699999999995</v>
      </c>
    </row>
    <row r="9033" spans="1:9" x14ac:dyDescent="0.25">
      <c r="A9033" t="s">
        <v>19293</v>
      </c>
      <c r="B9033">
        <v>13115</v>
      </c>
      <c r="C9033" s="2">
        <f t="shared" si="994"/>
        <v>44383</v>
      </c>
      <c r="D9033" s="1">
        <f>TIMEVALUE("17:39:35")</f>
        <v>0.7358217592592593</v>
      </c>
      <c r="E9033" s="2">
        <f t="shared" si="995"/>
        <v>44383</v>
      </c>
      <c r="F9033" s="1">
        <f>TIMEVALUE("17:40:23")</f>
        <v>0.73637731481481483</v>
      </c>
      <c r="G9033" t="s">
        <v>2223</v>
      </c>
      <c r="H9033" t="s">
        <v>19294</v>
      </c>
      <c r="I9033">
        <v>704.029</v>
      </c>
    </row>
    <row r="9034" spans="1:9" x14ac:dyDescent="0.25">
      <c r="A9034" t="s">
        <v>19295</v>
      </c>
      <c r="B9034">
        <v>13115</v>
      </c>
      <c r="C9034" s="2">
        <f t="shared" si="994"/>
        <v>44383</v>
      </c>
      <c r="D9034" s="1">
        <f>TIMEVALUE("17:42:35")</f>
        <v>0.73790509259259263</v>
      </c>
      <c r="E9034" s="2">
        <f t="shared" si="995"/>
        <v>44383</v>
      </c>
      <c r="F9034" s="1">
        <f>TIMEVALUE("17:42:56")</f>
        <v>0.73814814814814811</v>
      </c>
      <c r="G9034" t="s">
        <v>5339</v>
      </c>
      <c r="H9034" t="s">
        <v>19296</v>
      </c>
      <c r="I9034">
        <v>704.13199999999995</v>
      </c>
    </row>
    <row r="9035" spans="1:9" x14ac:dyDescent="0.25">
      <c r="A9035" t="s">
        <v>19297</v>
      </c>
      <c r="B9035">
        <v>13115</v>
      </c>
      <c r="C9035" s="2">
        <f t="shared" si="994"/>
        <v>44383</v>
      </c>
      <c r="D9035" s="1">
        <f>TIMEVALUE("17:45:09")</f>
        <v>0.73968750000000005</v>
      </c>
      <c r="E9035" s="2">
        <f t="shared" si="995"/>
        <v>44383</v>
      </c>
      <c r="F9035" s="1">
        <f>TIMEVALUE("17:46:42")</f>
        <v>0.74076388888888889</v>
      </c>
      <c r="G9035" t="s">
        <v>427</v>
      </c>
      <c r="H9035" t="s">
        <v>488</v>
      </c>
      <c r="I9035">
        <v>704.25400000000002</v>
      </c>
    </row>
    <row r="9036" spans="1:9" x14ac:dyDescent="0.25">
      <c r="A9036" t="s">
        <v>19298</v>
      </c>
      <c r="B9036">
        <v>13115</v>
      </c>
      <c r="C9036" s="2">
        <f t="shared" si="994"/>
        <v>44383</v>
      </c>
      <c r="D9036" s="1">
        <f>TIMEVALUE("17:48:44")</f>
        <v>0.74217592592592596</v>
      </c>
      <c r="E9036" s="2">
        <f t="shared" si="995"/>
        <v>44383</v>
      </c>
      <c r="F9036" s="1">
        <f>TIMEVALUE("17:50:54")</f>
        <v>0.74368055555555557</v>
      </c>
      <c r="G9036" t="s">
        <v>496</v>
      </c>
      <c r="H9036" t="s">
        <v>18440</v>
      </c>
      <c r="I9036">
        <v>704.35199999999998</v>
      </c>
    </row>
    <row r="9037" spans="1:9" x14ac:dyDescent="0.25">
      <c r="A9037" t="s">
        <v>19299</v>
      </c>
      <c r="B9037">
        <v>13115</v>
      </c>
      <c r="C9037" s="2">
        <f t="shared" si="994"/>
        <v>44383</v>
      </c>
      <c r="D9037" s="1">
        <f>TIMEVALUE("17:55:58")</f>
        <v>0.74719907407407404</v>
      </c>
      <c r="E9037" s="2">
        <f t="shared" si="995"/>
        <v>44383</v>
      </c>
      <c r="F9037" s="1">
        <f>TIMEVALUE("17:56:30")</f>
        <v>0.7475694444444444</v>
      </c>
      <c r="G9037" t="s">
        <v>13593</v>
      </c>
      <c r="H9037" t="s">
        <v>13941</v>
      </c>
      <c r="I9037">
        <v>704.42</v>
      </c>
    </row>
    <row r="9038" spans="1:9" x14ac:dyDescent="0.25">
      <c r="A9038" t="s">
        <v>19300</v>
      </c>
      <c r="B9038">
        <v>13115</v>
      </c>
      <c r="C9038" s="2">
        <f t="shared" si="994"/>
        <v>44383</v>
      </c>
      <c r="D9038" s="1">
        <f>TIMEVALUE("17:08:32")</f>
        <v>0.71425925925925926</v>
      </c>
      <c r="E9038" s="2">
        <f t="shared" si="995"/>
        <v>44383</v>
      </c>
      <c r="F9038" s="1">
        <f>TIMEVALUE("17:08:55")</f>
        <v>0.71452546296296293</v>
      </c>
      <c r="G9038" t="s">
        <v>18474</v>
      </c>
      <c r="H9038" t="s">
        <v>19302</v>
      </c>
      <c r="I9038">
        <v>704.60699999999997</v>
      </c>
    </row>
    <row r="9039" spans="1:9" x14ac:dyDescent="0.25">
      <c r="A9039" t="s">
        <v>19303</v>
      </c>
      <c r="B9039">
        <v>13115</v>
      </c>
      <c r="C9039" s="2">
        <f t="shared" si="994"/>
        <v>44383</v>
      </c>
      <c r="D9039" s="1">
        <f>TIMEVALUE("15:43:14")</f>
        <v>0.6550231481481481</v>
      </c>
      <c r="E9039" s="2">
        <f t="shared" si="995"/>
        <v>44383</v>
      </c>
      <c r="F9039" s="1">
        <f>TIMEVALUE("15:44:21")</f>
        <v>0.65579861111111115</v>
      </c>
      <c r="G9039" t="s">
        <v>529</v>
      </c>
      <c r="H9039" t="s">
        <v>19304</v>
      </c>
      <c r="I9039">
        <v>702.75300000000004</v>
      </c>
    </row>
    <row r="9040" spans="1:9" x14ac:dyDescent="0.25">
      <c r="A9040" t="s">
        <v>19305</v>
      </c>
      <c r="B9040">
        <v>13115</v>
      </c>
      <c r="C9040" s="2">
        <f t="shared" si="994"/>
        <v>44383</v>
      </c>
      <c r="D9040" s="1">
        <f>TIMEVALUE("15:47:44")</f>
        <v>0.65814814814814815</v>
      </c>
      <c r="E9040" s="2">
        <f t="shared" si="995"/>
        <v>44383</v>
      </c>
      <c r="F9040" s="1">
        <f>TIMEVALUE("15:48:09")</f>
        <v>0.65843750000000001</v>
      </c>
      <c r="G9040" t="s">
        <v>2894</v>
      </c>
      <c r="H9040" t="s">
        <v>19306</v>
      </c>
      <c r="I9040">
        <v>702.95299999999997</v>
      </c>
    </row>
    <row r="9041" spans="1:9" x14ac:dyDescent="0.25">
      <c r="A9041" t="s">
        <v>19307</v>
      </c>
      <c r="B9041">
        <v>13115</v>
      </c>
      <c r="C9041" s="2">
        <f t="shared" si="994"/>
        <v>44383</v>
      </c>
      <c r="D9041" s="1">
        <f>TIMEVALUE("15:50:33")</f>
        <v>0.66010416666666671</v>
      </c>
      <c r="E9041" s="2">
        <f t="shared" si="995"/>
        <v>44383</v>
      </c>
      <c r="F9041" s="1">
        <f>TIMEVALUE("15:52:20")</f>
        <v>0.66134259259259254</v>
      </c>
      <c r="G9041" t="s">
        <v>508</v>
      </c>
      <c r="H9041" t="s">
        <v>19308</v>
      </c>
      <c r="I9041">
        <v>703.04899999999998</v>
      </c>
    </row>
    <row r="9042" spans="1:9" x14ac:dyDescent="0.25">
      <c r="A9042" t="s">
        <v>19309</v>
      </c>
      <c r="B9042">
        <v>13115</v>
      </c>
      <c r="C9042" s="2">
        <f t="shared" si="994"/>
        <v>44383</v>
      </c>
      <c r="D9042" s="1">
        <f>TIMEVALUE("15:54:24")</f>
        <v>0.6627777777777778</v>
      </c>
      <c r="E9042" s="2">
        <f t="shared" si="995"/>
        <v>44383</v>
      </c>
      <c r="F9042" s="1">
        <f>TIMEVALUE("15:54:47")</f>
        <v>0.66304398148148147</v>
      </c>
      <c r="G9042" t="s">
        <v>18474</v>
      </c>
      <c r="H9042" t="s">
        <v>19310</v>
      </c>
      <c r="I9042">
        <v>703.16499999999996</v>
      </c>
    </row>
    <row r="9043" spans="1:9" x14ac:dyDescent="0.25">
      <c r="A9043" t="s">
        <v>19311</v>
      </c>
      <c r="B9043">
        <v>13115</v>
      </c>
      <c r="C9043" s="2">
        <f t="shared" si="994"/>
        <v>44383</v>
      </c>
      <c r="D9043" s="1">
        <f>TIMEVALUE("15:57:01")</f>
        <v>0.66459490740740745</v>
      </c>
      <c r="E9043" s="2">
        <f t="shared" si="995"/>
        <v>44383</v>
      </c>
      <c r="F9043" s="1">
        <f>TIMEVALUE("15:57:41")</f>
        <v>0.66505787037037034</v>
      </c>
      <c r="G9043" t="s">
        <v>2226</v>
      </c>
      <c r="H9043" t="s">
        <v>2723</v>
      </c>
      <c r="I9043">
        <v>703.35799999999995</v>
      </c>
    </row>
    <row r="9044" spans="1:9" x14ac:dyDescent="0.25">
      <c r="A9044" t="s">
        <v>19312</v>
      </c>
      <c r="B9044">
        <v>13115</v>
      </c>
      <c r="C9044" s="2">
        <f t="shared" si="994"/>
        <v>44383</v>
      </c>
      <c r="D9044" s="1">
        <f>TIMEVALUE("16:00:05")</f>
        <v>0.66672453703703705</v>
      </c>
      <c r="E9044" s="2">
        <f t="shared" si="995"/>
        <v>44383</v>
      </c>
      <c r="F9044" s="1">
        <f>TIMEVALUE("16:01:17")</f>
        <v>0.6675578703703704</v>
      </c>
      <c r="G9044" t="s">
        <v>337</v>
      </c>
      <c r="H9044" t="s">
        <v>2359</v>
      </c>
      <c r="I9044">
        <v>703.51199999999994</v>
      </c>
    </row>
    <row r="9045" spans="1:9" x14ac:dyDescent="0.25">
      <c r="A9045" t="s">
        <v>19313</v>
      </c>
      <c r="B9045">
        <v>13115</v>
      </c>
      <c r="C9045" s="2">
        <f t="shared" ref="C9045:C9064" si="996">DATEVALUE("2025-07-07")</f>
        <v>44383</v>
      </c>
      <c r="D9045" s="1">
        <f>TIMEVALUE("16:11:13")</f>
        <v>0.67445601851851855</v>
      </c>
      <c r="E9045" s="2">
        <f t="shared" ref="E9045:E9064" si="997">DATEVALUE("2025-07-07")</f>
        <v>44383</v>
      </c>
      <c r="F9045" s="1">
        <f>TIMEVALUE("16:16:27")</f>
        <v>0.67809027777777775</v>
      </c>
      <c r="G9045" t="s">
        <v>625</v>
      </c>
      <c r="H9045" t="s">
        <v>19314</v>
      </c>
      <c r="I9045">
        <v>703.38800000000003</v>
      </c>
    </row>
    <row r="9046" spans="1:9" x14ac:dyDescent="0.25">
      <c r="A9046" t="s">
        <v>19315</v>
      </c>
      <c r="B9046">
        <v>13115</v>
      </c>
      <c r="C9046" s="2">
        <f t="shared" si="996"/>
        <v>44383</v>
      </c>
      <c r="D9046" s="1">
        <f>TIMEVALUE("16:49:14")</f>
        <v>0.7008564814814815</v>
      </c>
      <c r="E9046" s="2">
        <f t="shared" si="997"/>
        <v>44383</v>
      </c>
      <c r="F9046" s="1">
        <f>TIMEVALUE("16:49:46")</f>
        <v>0.70122685185185185</v>
      </c>
      <c r="G9046" t="s">
        <v>13593</v>
      </c>
      <c r="H9046" t="s">
        <v>19316</v>
      </c>
      <c r="I9046">
        <v>703.54</v>
      </c>
    </row>
    <row r="9047" spans="1:9" x14ac:dyDescent="0.25">
      <c r="A9047" t="s">
        <v>19317</v>
      </c>
      <c r="B9047">
        <v>13115</v>
      </c>
      <c r="C9047" s="2">
        <f t="shared" si="996"/>
        <v>44383</v>
      </c>
      <c r="D9047" s="1">
        <f>TIMEVALUE("16:53:07")</f>
        <v>0.70355324074074077</v>
      </c>
      <c r="E9047" s="2">
        <f t="shared" si="997"/>
        <v>44383</v>
      </c>
      <c r="F9047" s="1">
        <f>TIMEVALUE("16:54:14")</f>
        <v>0.70432870370370371</v>
      </c>
      <c r="G9047" t="s">
        <v>529</v>
      </c>
      <c r="H9047" t="s">
        <v>19318</v>
      </c>
      <c r="I9047">
        <v>703.71299999999997</v>
      </c>
    </row>
    <row r="9048" spans="1:9" x14ac:dyDescent="0.25">
      <c r="A9048" t="s">
        <v>19319</v>
      </c>
      <c r="B9048">
        <v>13115</v>
      </c>
      <c r="C9048" s="2">
        <f t="shared" si="996"/>
        <v>44383</v>
      </c>
      <c r="D9048" s="1">
        <f>TIMEVALUE("16:57:05")</f>
        <v>0.70630787037037035</v>
      </c>
      <c r="E9048" s="2">
        <f t="shared" si="997"/>
        <v>44383</v>
      </c>
      <c r="F9048" s="1">
        <f>TIMEVALUE("16:57:42")</f>
        <v>0.70673611111111112</v>
      </c>
      <c r="G9048" t="s">
        <v>566</v>
      </c>
      <c r="H9048" t="s">
        <v>1222</v>
      </c>
      <c r="I9048">
        <v>703.87199999999996</v>
      </c>
    </row>
    <row r="9049" spans="1:9" x14ac:dyDescent="0.25">
      <c r="A9049" t="s">
        <v>19320</v>
      </c>
      <c r="B9049">
        <v>13115</v>
      </c>
      <c r="C9049" s="2">
        <f t="shared" si="996"/>
        <v>44383</v>
      </c>
      <c r="D9049" s="1">
        <f>TIMEVALUE("16:59:46")</f>
        <v>0.70817129629629627</v>
      </c>
      <c r="E9049" s="2">
        <f t="shared" si="997"/>
        <v>44383</v>
      </c>
      <c r="F9049" s="1">
        <f>TIMEVALUE("17:01:44")</f>
        <v>0.70953703703703708</v>
      </c>
      <c r="G9049" t="s">
        <v>430</v>
      </c>
      <c r="H9049" t="s">
        <v>15374</v>
      </c>
      <c r="I9049">
        <v>703.95299999999997</v>
      </c>
    </row>
    <row r="9050" spans="1:9" x14ac:dyDescent="0.25">
      <c r="A9050" t="s">
        <v>19321</v>
      </c>
      <c r="B9050">
        <v>13115</v>
      </c>
      <c r="C9050" s="2">
        <f t="shared" si="996"/>
        <v>44383</v>
      </c>
      <c r="D9050" s="1">
        <f>TIMEVALUE("17:04:14")</f>
        <v>0.71127314814814813</v>
      </c>
      <c r="E9050" s="2">
        <f t="shared" si="997"/>
        <v>44383</v>
      </c>
      <c r="F9050" s="1">
        <f>TIMEVALUE("17:06:09")</f>
        <v>0.71260416666666671</v>
      </c>
      <c r="G9050" t="s">
        <v>526</v>
      </c>
      <c r="H9050" t="s">
        <v>18427</v>
      </c>
      <c r="I9050">
        <v>704.10799999999995</v>
      </c>
    </row>
    <row r="9051" spans="1:9" x14ac:dyDescent="0.25">
      <c r="A9051" t="s">
        <v>19322</v>
      </c>
      <c r="B9051">
        <v>13115</v>
      </c>
      <c r="C9051" s="2">
        <f t="shared" si="996"/>
        <v>44383</v>
      </c>
      <c r="D9051" s="1">
        <f>TIMEVALUE("15:33:15")</f>
        <v>0.64809027777777772</v>
      </c>
      <c r="E9051" s="2">
        <f t="shared" si="997"/>
        <v>44383</v>
      </c>
      <c r="F9051" s="1">
        <f>TIMEVALUE("15:34:42")</f>
        <v>0.64909722222222221</v>
      </c>
      <c r="G9051" t="s">
        <v>2573</v>
      </c>
      <c r="H9051" t="s">
        <v>19323</v>
      </c>
      <c r="I9051">
        <v>704.428</v>
      </c>
    </row>
    <row r="9052" spans="1:9" x14ac:dyDescent="0.25">
      <c r="A9052" t="s">
        <v>19324</v>
      </c>
      <c r="B9052">
        <v>13115</v>
      </c>
      <c r="C9052" s="2">
        <f t="shared" si="996"/>
        <v>44383</v>
      </c>
      <c r="D9052" s="1">
        <f>TIMEVALUE("14:47:35")</f>
        <v>0.61637731481481484</v>
      </c>
      <c r="E9052" s="2">
        <f t="shared" si="997"/>
        <v>44383</v>
      </c>
      <c r="F9052" s="1">
        <f>TIMEVALUE("14:48:32")</f>
        <v>0.61703703703703705</v>
      </c>
      <c r="G9052" t="s">
        <v>2215</v>
      </c>
      <c r="H9052" t="s">
        <v>19325</v>
      </c>
      <c r="I9052">
        <v>702.476</v>
      </c>
    </row>
    <row r="9053" spans="1:9" x14ac:dyDescent="0.25">
      <c r="A9053" t="s">
        <v>19326</v>
      </c>
      <c r="B9053">
        <v>13115</v>
      </c>
      <c r="C9053" s="2">
        <f t="shared" si="996"/>
        <v>44383</v>
      </c>
      <c r="D9053" s="1">
        <f>TIMEVALUE("14:52:25")</f>
        <v>0.61973379629629632</v>
      </c>
      <c r="E9053" s="2">
        <f t="shared" si="997"/>
        <v>44383</v>
      </c>
      <c r="F9053" s="1">
        <f>TIMEVALUE("14:52:50")</f>
        <v>0.62002314814814818</v>
      </c>
      <c r="G9053" t="s">
        <v>2894</v>
      </c>
      <c r="H9053" t="s">
        <v>19327</v>
      </c>
      <c r="I9053">
        <v>702.55399999999997</v>
      </c>
    </row>
    <row r="9054" spans="1:9" x14ac:dyDescent="0.25">
      <c r="A9054" t="s">
        <v>19328</v>
      </c>
      <c r="B9054">
        <v>13115</v>
      </c>
      <c r="C9054" s="2">
        <f t="shared" si="996"/>
        <v>44383</v>
      </c>
      <c r="D9054" s="1">
        <f>TIMEVALUE("14:55:33")</f>
        <v>0.62190972222222218</v>
      </c>
      <c r="E9054" s="2">
        <f t="shared" si="997"/>
        <v>44383</v>
      </c>
      <c r="F9054" s="1">
        <f>TIMEVALUE("14:56:13")</f>
        <v>0.62237268518518518</v>
      </c>
      <c r="G9054" t="s">
        <v>2226</v>
      </c>
      <c r="H9054" t="s">
        <v>3037</v>
      </c>
      <c r="I9054">
        <v>702.70699999999999</v>
      </c>
    </row>
    <row r="9055" spans="1:9" x14ac:dyDescent="0.25">
      <c r="A9055" t="s">
        <v>19329</v>
      </c>
      <c r="B9055">
        <v>13115</v>
      </c>
      <c r="C9055" s="2">
        <f t="shared" si="996"/>
        <v>44383</v>
      </c>
      <c r="D9055" s="1">
        <f>TIMEVALUE("14:58:37")</f>
        <v>0.62403935185185189</v>
      </c>
      <c r="E9055" s="2">
        <f t="shared" si="997"/>
        <v>44383</v>
      </c>
      <c r="F9055" s="1">
        <f>TIMEVALUE("14:58:54")</f>
        <v>0.6242361111111111</v>
      </c>
      <c r="G9055" t="s">
        <v>16641</v>
      </c>
      <c r="H9055" t="s">
        <v>19330</v>
      </c>
      <c r="I9055">
        <v>702.87099999999998</v>
      </c>
    </row>
    <row r="9056" spans="1:9" x14ac:dyDescent="0.25">
      <c r="A9056" t="s">
        <v>19331</v>
      </c>
      <c r="B9056">
        <v>13115</v>
      </c>
      <c r="C9056" s="2">
        <f t="shared" si="996"/>
        <v>44383</v>
      </c>
      <c r="D9056" s="1">
        <f>TIMEVALUE("15:02:57")</f>
        <v>0.6270486111111111</v>
      </c>
      <c r="E9056" s="2">
        <f t="shared" si="997"/>
        <v>44383</v>
      </c>
      <c r="F9056" s="1">
        <f>TIMEVALUE("15:03:42")</f>
        <v>0.6275694444444444</v>
      </c>
      <c r="G9056" t="s">
        <v>2240</v>
      </c>
      <c r="H9056" t="s">
        <v>19332</v>
      </c>
      <c r="I9056">
        <v>703.02099999999996</v>
      </c>
    </row>
    <row r="9057" spans="1:9" x14ac:dyDescent="0.25">
      <c r="A9057" t="s">
        <v>19333</v>
      </c>
      <c r="B9057">
        <v>13115</v>
      </c>
      <c r="C9057" s="2">
        <f t="shared" si="996"/>
        <v>44383</v>
      </c>
      <c r="D9057" s="1">
        <f>TIMEVALUE("15:06:37")</f>
        <v>0.62959490740740742</v>
      </c>
      <c r="E9057" s="2">
        <f t="shared" si="997"/>
        <v>44383</v>
      </c>
      <c r="F9057" s="1">
        <f>TIMEVALUE("15:07:48")</f>
        <v>0.63041666666666663</v>
      </c>
      <c r="G9057" t="s">
        <v>287</v>
      </c>
      <c r="H9057" t="s">
        <v>3512</v>
      </c>
      <c r="I9057">
        <v>703.19299999999998</v>
      </c>
    </row>
    <row r="9058" spans="1:9" x14ac:dyDescent="0.25">
      <c r="A9058" t="s">
        <v>19334</v>
      </c>
      <c r="B9058">
        <v>13115</v>
      </c>
      <c r="C9058" s="2">
        <f t="shared" si="996"/>
        <v>44383</v>
      </c>
      <c r="D9058" s="1">
        <f>TIMEVALUE("15:09:39")</f>
        <v>0.63170138888888894</v>
      </c>
      <c r="E9058" s="2">
        <f t="shared" si="997"/>
        <v>44383</v>
      </c>
      <c r="F9058" s="1">
        <f>TIMEVALUE("15:11:05")</f>
        <v>0.63269675925925928</v>
      </c>
      <c r="G9058" t="s">
        <v>683</v>
      </c>
      <c r="H9058" t="s">
        <v>12954</v>
      </c>
      <c r="I9058">
        <v>703.38300000000004</v>
      </c>
    </row>
    <row r="9059" spans="1:9" x14ac:dyDescent="0.25">
      <c r="A9059" t="s">
        <v>19335</v>
      </c>
      <c r="B9059">
        <v>13115</v>
      </c>
      <c r="C9059" s="2">
        <f t="shared" si="996"/>
        <v>44383</v>
      </c>
      <c r="D9059" s="1">
        <f>TIMEVALUE("15:13:10")</f>
        <v>0.63414351851851847</v>
      </c>
      <c r="E9059" s="2">
        <f t="shared" si="997"/>
        <v>44383</v>
      </c>
      <c r="F9059" s="1">
        <f>TIMEVALUE("15:14:42")</f>
        <v>0.63520833333333337</v>
      </c>
      <c r="G9059" t="s">
        <v>2201</v>
      </c>
      <c r="H9059" t="s">
        <v>2810</v>
      </c>
      <c r="I9059">
        <v>703.53599999999994</v>
      </c>
    </row>
    <row r="9060" spans="1:9" x14ac:dyDescent="0.25">
      <c r="A9060" t="s">
        <v>19336</v>
      </c>
      <c r="B9060">
        <v>13115</v>
      </c>
      <c r="C9060" s="2">
        <f t="shared" si="996"/>
        <v>44383</v>
      </c>
      <c r="D9060" s="1">
        <f>TIMEVALUE("15:17:26")</f>
        <v>0.63710648148148152</v>
      </c>
      <c r="E9060" s="2">
        <f t="shared" si="997"/>
        <v>44383</v>
      </c>
      <c r="F9060" s="1">
        <f>TIMEVALUE("15:18:37")</f>
        <v>0.63792824074074073</v>
      </c>
      <c r="G9060" t="s">
        <v>287</v>
      </c>
      <c r="H9060" t="s">
        <v>19337</v>
      </c>
      <c r="I9060">
        <v>703.65599999999995</v>
      </c>
    </row>
    <row r="9061" spans="1:9" x14ac:dyDescent="0.25">
      <c r="A9061" t="s">
        <v>19338</v>
      </c>
      <c r="B9061">
        <v>13115</v>
      </c>
      <c r="C9061" s="2">
        <f t="shared" si="996"/>
        <v>44383</v>
      </c>
      <c r="D9061" s="1">
        <f>TIMEVALUE("15:21:10")</f>
        <v>0.63969907407407411</v>
      </c>
      <c r="E9061" s="2">
        <f t="shared" si="997"/>
        <v>44383</v>
      </c>
      <c r="F9061" s="1">
        <f>TIMEVALUE("15:22:12")</f>
        <v>0.64041666666666663</v>
      </c>
      <c r="G9061" t="s">
        <v>3849</v>
      </c>
      <c r="H9061" t="s">
        <v>19109</v>
      </c>
      <c r="I9061">
        <v>703.85699999999997</v>
      </c>
    </row>
    <row r="9062" spans="1:9" x14ac:dyDescent="0.25">
      <c r="A9062" t="s">
        <v>19339</v>
      </c>
      <c r="B9062">
        <v>13115</v>
      </c>
      <c r="C9062" s="2">
        <f t="shared" si="996"/>
        <v>44383</v>
      </c>
      <c r="D9062" s="1">
        <f>TIMEVALUE("15:24:28")</f>
        <v>0.6419907407407407</v>
      </c>
      <c r="E9062" s="2">
        <f t="shared" si="997"/>
        <v>44383</v>
      </c>
      <c r="F9062" s="1">
        <f>TIMEVALUE("15:24:55")</f>
        <v>0.64230324074074074</v>
      </c>
      <c r="G9062" t="s">
        <v>18497</v>
      </c>
      <c r="H9062" t="s">
        <v>19340</v>
      </c>
      <c r="I9062">
        <v>704.02499999999998</v>
      </c>
    </row>
    <row r="9063" spans="1:9" x14ac:dyDescent="0.25">
      <c r="A9063" t="s">
        <v>19341</v>
      </c>
      <c r="B9063">
        <v>13115</v>
      </c>
      <c r="C9063" s="2">
        <f t="shared" si="996"/>
        <v>44383</v>
      </c>
      <c r="D9063" s="1">
        <f>TIMEVALUE("15:27:23")</f>
        <v>0.64401620370370372</v>
      </c>
      <c r="E9063" s="2">
        <f t="shared" si="997"/>
        <v>44383</v>
      </c>
      <c r="F9063" s="1">
        <f>TIMEVALUE("15:28:17")</f>
        <v>0.6446412037037037</v>
      </c>
      <c r="G9063" t="s">
        <v>2775</v>
      </c>
      <c r="H9063" t="s">
        <v>19342</v>
      </c>
      <c r="I9063">
        <v>704.19100000000003</v>
      </c>
    </row>
    <row r="9064" spans="1:9" x14ac:dyDescent="0.25">
      <c r="A9064" t="s">
        <v>19343</v>
      </c>
      <c r="B9064">
        <v>13115</v>
      </c>
      <c r="C9064" s="2">
        <f t="shared" si="996"/>
        <v>44383</v>
      </c>
      <c r="D9064" s="1">
        <f>TIMEVALUE("14:38:34")</f>
        <v>0.61011574074074071</v>
      </c>
      <c r="E9064" s="2">
        <f t="shared" si="997"/>
        <v>44383</v>
      </c>
      <c r="F9064" s="1">
        <f>TIMEVALUE("14:40:03")</f>
        <v>0.61114583333333339</v>
      </c>
      <c r="G9064" t="s">
        <v>499</v>
      </c>
      <c r="H9064" t="s">
        <v>13440</v>
      </c>
      <c r="I9064">
        <v>704.28899999999999</v>
      </c>
    </row>
    <row r="9065" spans="1:9" x14ac:dyDescent="0.25">
      <c r="A9065" t="s">
        <v>19344</v>
      </c>
      <c r="B9065">
        <v>13141</v>
      </c>
      <c r="C9065" s="2">
        <f t="shared" ref="C9065:C9094" si="998">DATEVALUE("2025-04-18")</f>
        <v>44303</v>
      </c>
      <c r="D9065" s="1">
        <f>TIMEVALUE("10:23:34")</f>
        <v>0.43303240740740739</v>
      </c>
      <c r="E9065" s="2">
        <f t="shared" ref="E9065:E9094" si="999">DATEVALUE("2025-04-18")</f>
        <v>44303</v>
      </c>
      <c r="F9065" s="1">
        <f>TIMEVALUE("10:27:25")</f>
        <v>0.43570601851851853</v>
      </c>
      <c r="G9065" t="s">
        <v>846</v>
      </c>
      <c r="H9065" t="s">
        <v>18423</v>
      </c>
      <c r="I9065">
        <v>702.47699999999998</v>
      </c>
    </row>
    <row r="9066" spans="1:9" x14ac:dyDescent="0.25">
      <c r="A9066" t="s">
        <v>19345</v>
      </c>
      <c r="B9066">
        <v>13141</v>
      </c>
      <c r="C9066" s="2">
        <f t="shared" si="998"/>
        <v>44303</v>
      </c>
      <c r="D9066" s="1">
        <f>TIMEVALUE("10:30:20")</f>
        <v>0.4377314814814815</v>
      </c>
      <c r="E9066" s="2">
        <f t="shared" si="999"/>
        <v>44303</v>
      </c>
      <c r="F9066" s="1">
        <f>TIMEVALUE("10:31:56")</f>
        <v>0.43884259259259262</v>
      </c>
      <c r="G9066" t="s">
        <v>732</v>
      </c>
      <c r="H9066" t="s">
        <v>12842</v>
      </c>
      <c r="I9066">
        <v>702.59500000000003</v>
      </c>
    </row>
    <row r="9067" spans="1:9" x14ac:dyDescent="0.25">
      <c r="A9067" t="s">
        <v>19346</v>
      </c>
      <c r="B9067">
        <v>13141</v>
      </c>
      <c r="C9067" s="2">
        <f t="shared" si="998"/>
        <v>44303</v>
      </c>
      <c r="D9067" s="1">
        <f>TIMEVALUE("10:33:42")</f>
        <v>0.44006944444444446</v>
      </c>
      <c r="E9067" s="2">
        <f t="shared" si="999"/>
        <v>44303</v>
      </c>
      <c r="F9067" s="1">
        <f>TIMEVALUE("10:36:54")</f>
        <v>0.44229166666666669</v>
      </c>
      <c r="G9067" t="s">
        <v>658</v>
      </c>
      <c r="H9067" t="s">
        <v>3452</v>
      </c>
      <c r="I9067">
        <v>702.76300000000003</v>
      </c>
    </row>
    <row r="9068" spans="1:9" x14ac:dyDescent="0.25">
      <c r="A9068" t="s">
        <v>19347</v>
      </c>
      <c r="B9068">
        <v>13141</v>
      </c>
      <c r="C9068" s="2">
        <f t="shared" si="998"/>
        <v>44303</v>
      </c>
      <c r="D9068" s="1">
        <f>TIMEVALUE("10:40:14")</f>
        <v>0.44460648148148146</v>
      </c>
      <c r="E9068" s="2">
        <f t="shared" si="999"/>
        <v>44303</v>
      </c>
      <c r="F9068" s="1">
        <f>TIMEVALUE("10:46:25")</f>
        <v>0.44890046296296299</v>
      </c>
      <c r="G9068" t="s">
        <v>962</v>
      </c>
      <c r="H9068" t="s">
        <v>19348</v>
      </c>
      <c r="I9068">
        <v>702.92200000000003</v>
      </c>
    </row>
    <row r="9069" spans="1:9" x14ac:dyDescent="0.25">
      <c r="A9069" t="s">
        <v>19349</v>
      </c>
      <c r="B9069">
        <v>13141</v>
      </c>
      <c r="C9069" s="2">
        <f t="shared" si="998"/>
        <v>44303</v>
      </c>
      <c r="D9069" s="1">
        <f>TIMEVALUE("10:48:05")</f>
        <v>0.45005787037037037</v>
      </c>
      <c r="E9069" s="2">
        <f t="shared" si="999"/>
        <v>44303</v>
      </c>
      <c r="F9069" s="1">
        <f>TIMEVALUE("10:53:09")</f>
        <v>0.4535763888888889</v>
      </c>
      <c r="G9069" t="s">
        <v>5047</v>
      </c>
      <c r="H9069" t="s">
        <v>18339</v>
      </c>
      <c r="I9069">
        <v>703.09900000000005</v>
      </c>
    </row>
    <row r="9070" spans="1:9" x14ac:dyDescent="0.25">
      <c r="A9070" t="s">
        <v>19350</v>
      </c>
      <c r="B9070">
        <v>13141</v>
      </c>
      <c r="C9070" s="2">
        <f t="shared" si="998"/>
        <v>44303</v>
      </c>
      <c r="D9070" s="1">
        <f>TIMEVALUE("10:54:59")</f>
        <v>0.45484953703703701</v>
      </c>
      <c r="E9070" s="2">
        <f t="shared" si="999"/>
        <v>44303</v>
      </c>
      <c r="F9070" s="1">
        <f>TIMEVALUE("10:59:01")</f>
        <v>0.45765046296296297</v>
      </c>
      <c r="G9070" t="s">
        <v>2298</v>
      </c>
      <c r="H9070" t="s">
        <v>19351</v>
      </c>
      <c r="I9070">
        <v>703.274</v>
      </c>
    </row>
    <row r="9071" spans="1:9" x14ac:dyDescent="0.25">
      <c r="A9071" t="s">
        <v>19352</v>
      </c>
      <c r="B9071">
        <v>13141</v>
      </c>
      <c r="C9071" s="2">
        <f t="shared" si="998"/>
        <v>44303</v>
      </c>
      <c r="D9071" s="1">
        <f>TIMEVALUE("11:00:51")</f>
        <v>0.45892361111111113</v>
      </c>
      <c r="E9071" s="2">
        <f t="shared" si="999"/>
        <v>44303</v>
      </c>
      <c r="F9071" s="1">
        <f>TIMEVALUE("11:07:24")</f>
        <v>0.46347222222222223</v>
      </c>
      <c r="G9071" t="s">
        <v>2065</v>
      </c>
      <c r="H9071" t="s">
        <v>19353</v>
      </c>
      <c r="I9071">
        <v>703.40700000000004</v>
      </c>
    </row>
    <row r="9072" spans="1:9" x14ac:dyDescent="0.25">
      <c r="A9072" t="s">
        <v>19354</v>
      </c>
      <c r="B9072">
        <v>13141</v>
      </c>
      <c r="C9072" s="2">
        <f t="shared" si="998"/>
        <v>44303</v>
      </c>
      <c r="D9072" s="1">
        <f>TIMEVALUE("11:09:40")</f>
        <v>0.46504629629629629</v>
      </c>
      <c r="E9072" s="2">
        <f t="shared" si="999"/>
        <v>44303</v>
      </c>
      <c r="F9072" s="1">
        <f>TIMEVALUE("11:12:54")</f>
        <v>0.46729166666666666</v>
      </c>
      <c r="G9072" t="s">
        <v>2507</v>
      </c>
      <c r="H9072" t="s">
        <v>12770</v>
      </c>
      <c r="I9072">
        <v>703.548</v>
      </c>
    </row>
    <row r="9073" spans="1:9" x14ac:dyDescent="0.25">
      <c r="A9073" t="s">
        <v>19355</v>
      </c>
      <c r="B9073">
        <v>13141</v>
      </c>
      <c r="C9073" s="2">
        <f t="shared" si="998"/>
        <v>44303</v>
      </c>
      <c r="D9073" s="1">
        <f>TIMEVALUE("11:14:44")</f>
        <v>0.46856481481481482</v>
      </c>
      <c r="E9073" s="2">
        <f t="shared" si="999"/>
        <v>44303</v>
      </c>
      <c r="F9073" s="1">
        <f>TIMEVALUE("11:17:05")</f>
        <v>0.47019675925925924</v>
      </c>
      <c r="G9073" t="s">
        <v>242</v>
      </c>
      <c r="H9073" t="s">
        <v>4612</v>
      </c>
      <c r="I9073">
        <v>703.71199999999999</v>
      </c>
    </row>
    <row r="9074" spans="1:9" x14ac:dyDescent="0.25">
      <c r="A9074" t="s">
        <v>19356</v>
      </c>
      <c r="B9074">
        <v>13141</v>
      </c>
      <c r="C9074" s="2">
        <f t="shared" si="998"/>
        <v>44303</v>
      </c>
      <c r="D9074" s="1">
        <f>TIMEVALUE("11:18:42")</f>
        <v>0.47131944444444446</v>
      </c>
      <c r="E9074" s="2">
        <f t="shared" si="999"/>
        <v>44303</v>
      </c>
      <c r="F9074" s="1">
        <f>TIMEVALUE("11:23:11")</f>
        <v>0.47443287037037035</v>
      </c>
      <c r="G9074" t="s">
        <v>10234</v>
      </c>
      <c r="H9074" t="s">
        <v>19357</v>
      </c>
      <c r="I9074">
        <v>703.84400000000005</v>
      </c>
    </row>
    <row r="9075" spans="1:9" x14ac:dyDescent="0.25">
      <c r="A9075" t="s">
        <v>19358</v>
      </c>
      <c r="B9075">
        <v>13141</v>
      </c>
      <c r="C9075" s="2">
        <f t="shared" si="998"/>
        <v>44303</v>
      </c>
      <c r="D9075" s="1">
        <f>TIMEVALUE("11:25:22")</f>
        <v>0.47594907407407405</v>
      </c>
      <c r="E9075" s="2">
        <f t="shared" si="999"/>
        <v>44303</v>
      </c>
      <c r="F9075" s="1">
        <f>TIMEVALUE("11:29:06")</f>
        <v>0.47854166666666664</v>
      </c>
      <c r="G9075" t="s">
        <v>3026</v>
      </c>
      <c r="H9075" t="s">
        <v>19359</v>
      </c>
      <c r="I9075">
        <v>704.07100000000003</v>
      </c>
    </row>
    <row r="9076" spans="1:9" x14ac:dyDescent="0.25">
      <c r="A9076" t="s">
        <v>19360</v>
      </c>
      <c r="B9076">
        <v>13141</v>
      </c>
      <c r="C9076" s="2">
        <f t="shared" si="998"/>
        <v>44303</v>
      </c>
      <c r="D9076" s="1">
        <f>TIMEVALUE("11:30:51")</f>
        <v>0.47975694444444444</v>
      </c>
      <c r="E9076" s="2">
        <f t="shared" si="999"/>
        <v>44303</v>
      </c>
      <c r="F9076" s="1">
        <f>TIMEVALUE("11:37:28")</f>
        <v>0.48435185185185187</v>
      </c>
      <c r="G9076" t="s">
        <v>2717</v>
      </c>
      <c r="H9076" t="s">
        <v>14194</v>
      </c>
      <c r="I9076">
        <v>704.22299999999996</v>
      </c>
    </row>
    <row r="9077" spans="1:9" x14ac:dyDescent="0.25">
      <c r="A9077" t="s">
        <v>19361</v>
      </c>
      <c r="B9077">
        <v>13141</v>
      </c>
      <c r="C9077" s="2">
        <f t="shared" si="998"/>
        <v>44303</v>
      </c>
      <c r="D9077" s="1">
        <f>TIMEVALUE("10:13:08")</f>
        <v>0.42578703703703702</v>
      </c>
      <c r="E9077" s="2">
        <f t="shared" si="999"/>
        <v>44303</v>
      </c>
      <c r="F9077" s="1">
        <f>TIMEVALUE("10:17:57")</f>
        <v>0.42913194444444447</v>
      </c>
      <c r="G9077" t="s">
        <v>3982</v>
      </c>
      <c r="H9077" t="s">
        <v>14058</v>
      </c>
      <c r="I9077">
        <v>704.45500000000004</v>
      </c>
    </row>
    <row r="9078" spans="1:9" x14ac:dyDescent="0.25">
      <c r="A9078" t="s">
        <v>19362</v>
      </c>
      <c r="B9078">
        <v>13141</v>
      </c>
      <c r="C9078" s="2">
        <f t="shared" si="998"/>
        <v>44303</v>
      </c>
      <c r="D9078" s="1">
        <f>TIMEVALUE("11:58:37")</f>
        <v>0.49903935185185183</v>
      </c>
      <c r="E9078" s="2">
        <f t="shared" si="999"/>
        <v>44303</v>
      </c>
      <c r="F9078" s="1">
        <f>TIMEVALUE("12:02:00")</f>
        <v>0.50138888888888888</v>
      </c>
      <c r="G9078" t="s">
        <v>582</v>
      </c>
      <c r="H9078" t="s">
        <v>19363</v>
      </c>
      <c r="I9078">
        <v>702.21</v>
      </c>
    </row>
    <row r="9079" spans="1:9" x14ac:dyDescent="0.25">
      <c r="A9079" t="s">
        <v>19364</v>
      </c>
      <c r="B9079">
        <v>13141</v>
      </c>
      <c r="C9079" s="2">
        <f t="shared" si="998"/>
        <v>44303</v>
      </c>
      <c r="D9079" s="1">
        <f>TIMEVALUE("12:43:08")</f>
        <v>0.52995370370370365</v>
      </c>
      <c r="E9079" s="2">
        <f t="shared" si="999"/>
        <v>44303</v>
      </c>
      <c r="F9079" s="1">
        <f>TIMEVALUE("12:45:43")</f>
        <v>0.53174768518518523</v>
      </c>
      <c r="G9079" t="s">
        <v>446</v>
      </c>
      <c r="H9079" t="s">
        <v>19365</v>
      </c>
      <c r="I9079">
        <v>702.30700000000002</v>
      </c>
    </row>
    <row r="9080" spans="1:9" x14ac:dyDescent="0.25">
      <c r="A9080" t="s">
        <v>19366</v>
      </c>
      <c r="B9080">
        <v>13141</v>
      </c>
      <c r="C9080" s="2">
        <f t="shared" si="998"/>
        <v>44303</v>
      </c>
      <c r="D9080" s="1">
        <f>TIMEVALUE("12:47:32")</f>
        <v>0.53300925925925924</v>
      </c>
      <c r="E9080" s="2">
        <f t="shared" si="999"/>
        <v>44303</v>
      </c>
      <c r="F9080" s="1">
        <f>TIMEVALUE("12:50:38")</f>
        <v>0.53516203703703702</v>
      </c>
      <c r="G9080" t="s">
        <v>549</v>
      </c>
      <c r="H9080" t="s">
        <v>19367</v>
      </c>
      <c r="I9080">
        <v>702.45799999999997</v>
      </c>
    </row>
    <row r="9081" spans="1:9" x14ac:dyDescent="0.25">
      <c r="A9081" t="s">
        <v>19368</v>
      </c>
      <c r="B9081">
        <v>13141</v>
      </c>
      <c r="C9081" s="2">
        <f t="shared" si="998"/>
        <v>44303</v>
      </c>
      <c r="D9081" s="1">
        <f>TIMEVALUE("12:52:18")</f>
        <v>0.53631944444444446</v>
      </c>
      <c r="E9081" s="2">
        <f t="shared" si="999"/>
        <v>44303</v>
      </c>
      <c r="F9081" s="1">
        <f>TIMEVALUE("12:56:26")</f>
        <v>0.53918981481481476</v>
      </c>
      <c r="G9081" t="s">
        <v>3226</v>
      </c>
      <c r="H9081" t="s">
        <v>19369</v>
      </c>
      <c r="I9081">
        <v>702.66</v>
      </c>
    </row>
    <row r="9082" spans="1:9" x14ac:dyDescent="0.25">
      <c r="A9082" t="s">
        <v>19370</v>
      </c>
      <c r="B9082">
        <v>13141</v>
      </c>
      <c r="C9082" s="2">
        <f t="shared" si="998"/>
        <v>44303</v>
      </c>
      <c r="D9082" s="1">
        <f>TIMEVALUE("12:58:04")</f>
        <v>0.54032407407407412</v>
      </c>
      <c r="E9082" s="2">
        <f t="shared" si="999"/>
        <v>44303</v>
      </c>
      <c r="F9082" s="1">
        <f>TIMEVALUE("13:14:40")</f>
        <v>0.55185185185185182</v>
      </c>
      <c r="G9082" t="s">
        <v>19371</v>
      </c>
      <c r="H9082" t="s">
        <v>19133</v>
      </c>
      <c r="I9082">
        <v>702.80100000000004</v>
      </c>
    </row>
    <row r="9083" spans="1:9" x14ac:dyDescent="0.25">
      <c r="A9083" t="s">
        <v>19372</v>
      </c>
      <c r="B9083">
        <v>13141</v>
      </c>
      <c r="C9083" s="2">
        <f t="shared" si="998"/>
        <v>44303</v>
      </c>
      <c r="D9083" s="1">
        <f>TIMEVALUE("13:17:27")</f>
        <v>0.55378472222222219</v>
      </c>
      <c r="E9083" s="2">
        <f t="shared" si="999"/>
        <v>44303</v>
      </c>
      <c r="F9083" s="1">
        <f>TIMEVALUE("13:23:30")</f>
        <v>0.55798611111111107</v>
      </c>
      <c r="G9083" t="s">
        <v>179</v>
      </c>
      <c r="H9083" t="s">
        <v>14179</v>
      </c>
      <c r="I9083">
        <v>703.00599999999997</v>
      </c>
    </row>
    <row r="9084" spans="1:9" x14ac:dyDescent="0.25">
      <c r="A9084" t="s">
        <v>19373</v>
      </c>
      <c r="B9084">
        <v>13141</v>
      </c>
      <c r="C9084" s="2">
        <f t="shared" si="998"/>
        <v>44303</v>
      </c>
      <c r="D9084" s="1">
        <f>TIMEVALUE("13:25:21")</f>
        <v>0.55927083333333338</v>
      </c>
      <c r="E9084" s="2">
        <f t="shared" si="999"/>
        <v>44303</v>
      </c>
      <c r="F9084" s="1">
        <f>TIMEVALUE("13:30:08")</f>
        <v>0.56259259259259264</v>
      </c>
      <c r="G9084" t="s">
        <v>3438</v>
      </c>
      <c r="H9084" t="s">
        <v>4648</v>
      </c>
      <c r="I9084">
        <v>703.20899999999995</v>
      </c>
    </row>
    <row r="9085" spans="1:9" x14ac:dyDescent="0.25">
      <c r="A9085" t="s">
        <v>19374</v>
      </c>
      <c r="B9085">
        <v>13141</v>
      </c>
      <c r="C9085" s="2">
        <f t="shared" si="998"/>
        <v>44303</v>
      </c>
      <c r="D9085" s="1">
        <f>TIMEVALUE("13:32:01")</f>
        <v>0.56390046296296292</v>
      </c>
      <c r="E9085" s="2">
        <f t="shared" si="999"/>
        <v>44303</v>
      </c>
      <c r="F9085" s="1">
        <f>TIMEVALUE("13:39:25")</f>
        <v>0.56903935185185184</v>
      </c>
      <c r="G9085" t="s">
        <v>1856</v>
      </c>
      <c r="H9085" t="s">
        <v>3191</v>
      </c>
      <c r="I9085">
        <v>703.85</v>
      </c>
    </row>
    <row r="9086" spans="1:9" x14ac:dyDescent="0.25">
      <c r="A9086" t="s">
        <v>19375</v>
      </c>
      <c r="B9086">
        <v>13141</v>
      </c>
      <c r="C9086" s="2">
        <f t="shared" si="998"/>
        <v>44303</v>
      </c>
      <c r="D9086" s="1">
        <f>TIMEVALUE("13:42:13")</f>
        <v>0.57098379629629625</v>
      </c>
      <c r="E9086" s="2">
        <f t="shared" si="999"/>
        <v>44303</v>
      </c>
      <c r="F9086" s="1">
        <f>TIMEVALUE("13:46:52")</f>
        <v>0.57421296296296298</v>
      </c>
      <c r="G9086" t="s">
        <v>7070</v>
      </c>
      <c r="H9086" t="s">
        <v>1226</v>
      </c>
      <c r="I9086">
        <v>703.68299999999999</v>
      </c>
    </row>
    <row r="9087" spans="1:9" x14ac:dyDescent="0.25">
      <c r="A9087" t="s">
        <v>19376</v>
      </c>
      <c r="B9087">
        <v>13141</v>
      </c>
      <c r="C9087" s="2">
        <f t="shared" si="998"/>
        <v>44303</v>
      </c>
      <c r="D9087" s="1">
        <f>TIMEVALUE("13:48:40")</f>
        <v>0.57546296296296295</v>
      </c>
      <c r="E9087" s="2">
        <f t="shared" si="999"/>
        <v>44303</v>
      </c>
      <c r="F9087" s="1">
        <f>TIMEVALUE("13:57:45")</f>
        <v>0.58177083333333335</v>
      </c>
      <c r="G9087" t="s">
        <v>3279</v>
      </c>
      <c r="H9087" t="s">
        <v>18353</v>
      </c>
      <c r="I9087">
        <v>703.80700000000002</v>
      </c>
    </row>
    <row r="9088" spans="1:9" x14ac:dyDescent="0.25">
      <c r="A9088" t="s">
        <v>19377</v>
      </c>
      <c r="B9088">
        <v>13141</v>
      </c>
      <c r="C9088" s="2">
        <f t="shared" si="998"/>
        <v>44303</v>
      </c>
      <c r="D9088" s="1">
        <f>TIMEVALUE("13:59:53")</f>
        <v>0.58325231481481477</v>
      </c>
      <c r="E9088" s="2">
        <f t="shared" si="999"/>
        <v>44303</v>
      </c>
      <c r="F9088" s="1">
        <f>TIMEVALUE("14:03:56")</f>
        <v>0.58606481481481476</v>
      </c>
      <c r="G9088" t="s">
        <v>3357</v>
      </c>
      <c r="H9088" t="s">
        <v>19378</v>
      </c>
      <c r="I9088">
        <v>703.96100000000001</v>
      </c>
    </row>
    <row r="9089" spans="1:9" x14ac:dyDescent="0.25">
      <c r="A9089" t="s">
        <v>19379</v>
      </c>
      <c r="B9089">
        <v>13141</v>
      </c>
      <c r="C9089" s="2">
        <f t="shared" si="998"/>
        <v>44303</v>
      </c>
      <c r="D9089" s="1">
        <f>TIMEVALUE("14:05:50")</f>
        <v>0.5873842592592593</v>
      </c>
      <c r="E9089" s="2">
        <f t="shared" si="999"/>
        <v>44303</v>
      </c>
      <c r="F9089" s="1">
        <f>TIMEVALUE("14:22:14")</f>
        <v>0.59877314814814819</v>
      </c>
      <c r="G9089" t="s">
        <v>97</v>
      </c>
      <c r="H9089" t="s">
        <v>18184</v>
      </c>
      <c r="I9089">
        <v>704.03499999999997</v>
      </c>
    </row>
    <row r="9090" spans="1:9" x14ac:dyDescent="0.25">
      <c r="A9090" t="s">
        <v>19380</v>
      </c>
      <c r="B9090">
        <v>13141</v>
      </c>
      <c r="C9090" s="2">
        <f t="shared" si="998"/>
        <v>44303</v>
      </c>
      <c r="D9090" s="1">
        <f>TIMEVALUE("11:41:04")</f>
        <v>0.48685185185185187</v>
      </c>
      <c r="E9090" s="2">
        <f t="shared" si="999"/>
        <v>44303</v>
      </c>
      <c r="F9090" s="1">
        <f>TIMEVALUE("11:51:20")</f>
        <v>0.49398148148148147</v>
      </c>
      <c r="G9090" t="s">
        <v>1657</v>
      </c>
      <c r="H9090" t="s">
        <v>19381</v>
      </c>
      <c r="I9090">
        <v>704.68399999999997</v>
      </c>
    </row>
    <row r="9091" spans="1:9" x14ac:dyDescent="0.25">
      <c r="A9091" t="s">
        <v>19382</v>
      </c>
      <c r="B9091">
        <v>13141</v>
      </c>
      <c r="C9091" s="2">
        <f t="shared" si="998"/>
        <v>44303</v>
      </c>
      <c r="D9091" s="1">
        <f>TIMEVALUE("14:42:47")</f>
        <v>0.61304398148148154</v>
      </c>
      <c r="E9091" s="2">
        <f t="shared" si="999"/>
        <v>44303</v>
      </c>
      <c r="F9091" s="1">
        <f>TIMEVALUE("14:47:10")</f>
        <v>0.61608796296296298</v>
      </c>
      <c r="G9091" t="s">
        <v>413</v>
      </c>
      <c r="H9091" t="s">
        <v>19383</v>
      </c>
      <c r="I9091">
        <v>702.23800000000006</v>
      </c>
    </row>
    <row r="9092" spans="1:9" x14ac:dyDescent="0.25">
      <c r="A9092" t="s">
        <v>19384</v>
      </c>
      <c r="B9092">
        <v>13141</v>
      </c>
      <c r="C9092" s="2">
        <f t="shared" si="998"/>
        <v>44303</v>
      </c>
      <c r="D9092" s="1">
        <f>TIMEVALUE("14:50:31")</f>
        <v>0.6184143518518519</v>
      </c>
      <c r="E9092" s="2">
        <f t="shared" si="999"/>
        <v>44303</v>
      </c>
      <c r="F9092" s="1">
        <f>TIMEVALUE("14:53:30")</f>
        <v>0.62048611111111107</v>
      </c>
      <c r="G9092" t="s">
        <v>2326</v>
      </c>
      <c r="H9092" t="s">
        <v>19385</v>
      </c>
      <c r="I9092">
        <v>702.28099999999995</v>
      </c>
    </row>
    <row r="9093" spans="1:9" x14ac:dyDescent="0.25">
      <c r="A9093" t="s">
        <v>19386</v>
      </c>
      <c r="B9093">
        <v>13141</v>
      </c>
      <c r="C9093" s="2">
        <f t="shared" si="998"/>
        <v>44303</v>
      </c>
      <c r="D9093" s="1">
        <f>TIMEVALUE("14:55:36")</f>
        <v>0.62194444444444441</v>
      </c>
      <c r="E9093" s="2">
        <f t="shared" si="999"/>
        <v>44303</v>
      </c>
      <c r="F9093" s="1">
        <f>TIMEVALUE("14:58:56")</f>
        <v>0.62425925925925929</v>
      </c>
      <c r="G9093" t="s">
        <v>775</v>
      </c>
      <c r="H9093" t="s">
        <v>3142</v>
      </c>
      <c r="I9093">
        <v>702.43299999999999</v>
      </c>
    </row>
    <row r="9094" spans="1:9" x14ac:dyDescent="0.25">
      <c r="A9094" t="s">
        <v>19387</v>
      </c>
      <c r="B9094">
        <v>13141</v>
      </c>
      <c r="C9094" s="2">
        <f t="shared" si="998"/>
        <v>44303</v>
      </c>
      <c r="D9094" s="1">
        <f>TIMEVALUE("15:00:51")</f>
        <v>0.62559027777777776</v>
      </c>
      <c r="E9094" s="2">
        <f t="shared" si="999"/>
        <v>44303</v>
      </c>
      <c r="F9094" s="1">
        <f>TIMEVALUE("15:03:26")</f>
        <v>0.62738425925925922</v>
      </c>
      <c r="G9094" t="s">
        <v>446</v>
      </c>
      <c r="H9094" t="s">
        <v>19388</v>
      </c>
      <c r="I9094">
        <v>702.66300000000001</v>
      </c>
    </row>
    <row r="9095" spans="1:9" x14ac:dyDescent="0.25">
      <c r="A9095" t="s">
        <v>19389</v>
      </c>
      <c r="B9095">
        <v>13141</v>
      </c>
      <c r="C9095" s="2">
        <f t="shared" ref="C9095:C9102" si="1000">DATEVALUE("2025-04-22")</f>
        <v>44307</v>
      </c>
      <c r="D9095" s="1">
        <f>TIMEVALUE("08:12:17")</f>
        <v>0.34186342592592595</v>
      </c>
      <c r="E9095" s="2">
        <f t="shared" ref="E9095:E9102" si="1001">DATEVALUE("2025-04-22")</f>
        <v>44307</v>
      </c>
      <c r="F9095" s="1">
        <f>TIMEVALUE("08:16:54")</f>
        <v>0.34506944444444443</v>
      </c>
      <c r="G9095" t="s">
        <v>355</v>
      </c>
      <c r="H9095" t="s">
        <v>19390</v>
      </c>
      <c r="I9095">
        <v>702.74599999999998</v>
      </c>
    </row>
    <row r="9096" spans="1:9" x14ac:dyDescent="0.25">
      <c r="A9096" t="s">
        <v>19391</v>
      </c>
      <c r="B9096">
        <v>13141</v>
      </c>
      <c r="C9096" s="2">
        <f t="shared" si="1000"/>
        <v>44307</v>
      </c>
      <c r="D9096" s="1">
        <f>TIMEVALUE("08:19:28")</f>
        <v>0.34685185185185186</v>
      </c>
      <c r="E9096" s="2">
        <f t="shared" si="1001"/>
        <v>44307</v>
      </c>
      <c r="F9096" s="1">
        <f>TIMEVALUE("08:24:55")</f>
        <v>0.35063657407407406</v>
      </c>
      <c r="G9096" t="s">
        <v>5879</v>
      </c>
      <c r="H9096" t="s">
        <v>19392</v>
      </c>
      <c r="I9096">
        <v>702.90800000000002</v>
      </c>
    </row>
    <row r="9097" spans="1:9" x14ac:dyDescent="0.25">
      <c r="A9097" t="s">
        <v>19393</v>
      </c>
      <c r="B9097">
        <v>13141</v>
      </c>
      <c r="C9097" s="2">
        <f t="shared" si="1000"/>
        <v>44307</v>
      </c>
      <c r="D9097" s="1">
        <f>TIMEVALUE("08:27:50")</f>
        <v>0.35266203703703702</v>
      </c>
      <c r="E9097" s="2">
        <f t="shared" si="1001"/>
        <v>44307</v>
      </c>
      <c r="F9097" s="1">
        <f>TIMEVALUE("08:40:42")</f>
        <v>0.36159722222222224</v>
      </c>
      <c r="G9097" t="s">
        <v>10784</v>
      </c>
      <c r="H9097" t="s">
        <v>4612</v>
      </c>
      <c r="I9097">
        <v>703.11300000000006</v>
      </c>
    </row>
    <row r="9098" spans="1:9" x14ac:dyDescent="0.25">
      <c r="A9098" t="s">
        <v>19394</v>
      </c>
      <c r="B9098">
        <v>13141</v>
      </c>
      <c r="C9098" s="2">
        <f t="shared" si="1000"/>
        <v>44307</v>
      </c>
      <c r="D9098" s="1">
        <f>TIMEVALUE("08:42:46")</f>
        <v>0.36303240740740739</v>
      </c>
      <c r="E9098" s="2">
        <f t="shared" si="1001"/>
        <v>44307</v>
      </c>
      <c r="F9098" s="1">
        <f>TIMEVALUE("08:52:54")</f>
        <v>0.37006944444444445</v>
      </c>
      <c r="G9098" t="s">
        <v>1105</v>
      </c>
      <c r="H9098" t="s">
        <v>13128</v>
      </c>
      <c r="I9098">
        <v>703.29200000000003</v>
      </c>
    </row>
    <row r="9099" spans="1:9" x14ac:dyDescent="0.25">
      <c r="A9099" t="s">
        <v>19395</v>
      </c>
      <c r="B9099">
        <v>13141</v>
      </c>
      <c r="C9099" s="2">
        <f t="shared" si="1000"/>
        <v>44307</v>
      </c>
      <c r="D9099" s="1">
        <f>TIMEVALUE("08:55:17")</f>
        <v>0.37172453703703706</v>
      </c>
      <c r="E9099" s="2">
        <f t="shared" si="1001"/>
        <v>44307</v>
      </c>
      <c r="F9099" s="1">
        <f>TIMEVALUE("09:05:24")</f>
        <v>0.37874999999999998</v>
      </c>
      <c r="G9099" t="s">
        <v>10176</v>
      </c>
      <c r="H9099" t="s">
        <v>3166</v>
      </c>
      <c r="I9099">
        <v>703.87900000000002</v>
      </c>
    </row>
    <row r="9100" spans="1:9" x14ac:dyDescent="0.25">
      <c r="A9100" t="s">
        <v>19396</v>
      </c>
      <c r="B9100">
        <v>13141</v>
      </c>
      <c r="C9100" s="2">
        <f t="shared" si="1000"/>
        <v>44307</v>
      </c>
      <c r="D9100" s="1">
        <f>TIMEVALUE("09:08:14")</f>
        <v>0.38071759259259258</v>
      </c>
      <c r="E9100" s="2">
        <f t="shared" si="1001"/>
        <v>44307</v>
      </c>
      <c r="F9100" s="1">
        <f>TIMEVALUE("09:12:11")</f>
        <v>0.38346064814814818</v>
      </c>
      <c r="G9100" t="s">
        <v>2720</v>
      </c>
      <c r="H9100" t="s">
        <v>19397</v>
      </c>
      <c r="I9100">
        <v>703.67</v>
      </c>
    </row>
    <row r="9101" spans="1:9" x14ac:dyDescent="0.25">
      <c r="A9101" t="s">
        <v>19398</v>
      </c>
      <c r="B9101">
        <v>13141</v>
      </c>
      <c r="C9101" s="2">
        <f t="shared" si="1000"/>
        <v>44307</v>
      </c>
      <c r="D9101" s="1">
        <f>TIMEVALUE("09:14:25")</f>
        <v>0.38501157407407405</v>
      </c>
      <c r="E9101" s="2">
        <f t="shared" si="1001"/>
        <v>44307</v>
      </c>
      <c r="F9101" s="1">
        <f>TIMEVALUE("09:21:39")</f>
        <v>0.39003472222222224</v>
      </c>
      <c r="G9101" t="s">
        <v>3290</v>
      </c>
      <c r="H9101" t="s">
        <v>19399</v>
      </c>
      <c r="I9101">
        <v>703.81200000000001</v>
      </c>
    </row>
    <row r="9102" spans="1:9" x14ac:dyDescent="0.25">
      <c r="A9102" t="s">
        <v>19400</v>
      </c>
      <c r="B9102">
        <v>13141</v>
      </c>
      <c r="C9102" s="2">
        <f t="shared" si="1000"/>
        <v>44307</v>
      </c>
      <c r="D9102" s="1">
        <f>TIMEVALUE("09:23:37")</f>
        <v>0.39140046296296294</v>
      </c>
      <c r="E9102" s="2">
        <f t="shared" si="1001"/>
        <v>44307</v>
      </c>
      <c r="F9102" s="1">
        <f>TIMEVALUE("09:33:54")</f>
        <v>0.39854166666666668</v>
      </c>
      <c r="G9102" t="s">
        <v>1762</v>
      </c>
      <c r="H9102" t="s">
        <v>19401</v>
      </c>
      <c r="I9102">
        <v>703.93</v>
      </c>
    </row>
    <row r="9103" spans="1:9" x14ac:dyDescent="0.25">
      <c r="A9103" t="s">
        <v>19402</v>
      </c>
      <c r="B9103">
        <v>13141</v>
      </c>
      <c r="C9103" s="2">
        <f>DATEVALUE("2025-04-18")</f>
        <v>44303</v>
      </c>
      <c r="D9103" s="1">
        <f>TIMEVALUE("14:25:45")</f>
        <v>0.60121527777777772</v>
      </c>
      <c r="E9103" s="2">
        <f>DATEVALUE("2025-04-18")</f>
        <v>44303</v>
      </c>
      <c r="F9103" s="1">
        <f>TIMEVALUE("14:37:02")</f>
        <v>0.60905092592592591</v>
      </c>
      <c r="G9103" t="s">
        <v>1611</v>
      </c>
      <c r="H9103" t="s">
        <v>19403</v>
      </c>
      <c r="I9103">
        <v>704.10500000000002</v>
      </c>
    </row>
    <row r="9104" spans="1:9" x14ac:dyDescent="0.25">
      <c r="A9104" t="s">
        <v>19404</v>
      </c>
      <c r="B9104">
        <v>13141</v>
      </c>
      <c r="C9104" s="2">
        <f t="shared" ref="C9104:C9142" si="1002">DATEVALUE("2025-04-22")</f>
        <v>44307</v>
      </c>
      <c r="D9104" s="1">
        <f>TIMEVALUE("09:58:27")</f>
        <v>0.41559027777777779</v>
      </c>
      <c r="E9104" s="2">
        <f t="shared" ref="E9104:E9142" si="1003">DATEVALUE("2025-04-22")</f>
        <v>44307</v>
      </c>
      <c r="F9104" s="1">
        <f>TIMEVALUE("10:01:16")</f>
        <v>0.4175462962962963</v>
      </c>
      <c r="G9104" t="s">
        <v>274</v>
      </c>
      <c r="H9104" t="s">
        <v>19405</v>
      </c>
      <c r="I9104">
        <v>701.79899999999998</v>
      </c>
    </row>
    <row r="9105" spans="1:9" x14ac:dyDescent="0.25">
      <c r="A9105" t="s">
        <v>19406</v>
      </c>
      <c r="B9105">
        <v>13141</v>
      </c>
      <c r="C9105" s="2">
        <f t="shared" si="1002"/>
        <v>44307</v>
      </c>
      <c r="D9105" s="1">
        <f>TIMEVALUE("10:12:21")</f>
        <v>0.42524305555555558</v>
      </c>
      <c r="E9105" s="2">
        <f t="shared" si="1003"/>
        <v>44307</v>
      </c>
      <c r="F9105" s="1">
        <f>TIMEVALUE("10:14:02")</f>
        <v>0.42641203703703706</v>
      </c>
      <c r="G9105" t="s">
        <v>300</v>
      </c>
      <c r="H9105" t="s">
        <v>15585</v>
      </c>
      <c r="I9105">
        <v>701.87300000000005</v>
      </c>
    </row>
    <row r="9106" spans="1:9" x14ac:dyDescent="0.25">
      <c r="A9106" t="s">
        <v>19407</v>
      </c>
      <c r="B9106">
        <v>13141</v>
      </c>
      <c r="C9106" s="2">
        <f t="shared" si="1002"/>
        <v>44307</v>
      </c>
      <c r="D9106" s="1">
        <f>TIMEVALUE("10:15:35")</f>
        <v>0.42748842592592595</v>
      </c>
      <c r="E9106" s="2">
        <f t="shared" si="1003"/>
        <v>44307</v>
      </c>
      <c r="F9106" s="1">
        <f>TIMEVALUE("10:19:53")</f>
        <v>0.43047453703703703</v>
      </c>
      <c r="G9106" t="s">
        <v>6673</v>
      </c>
      <c r="H9106" t="s">
        <v>19408</v>
      </c>
      <c r="I9106">
        <v>702.053</v>
      </c>
    </row>
    <row r="9107" spans="1:9" x14ac:dyDescent="0.25">
      <c r="A9107" t="s">
        <v>19409</v>
      </c>
      <c r="B9107">
        <v>13141</v>
      </c>
      <c r="C9107" s="2">
        <f t="shared" si="1002"/>
        <v>44307</v>
      </c>
      <c r="D9107" s="1">
        <f>TIMEVALUE("10:22:08")</f>
        <v>0.43203703703703705</v>
      </c>
      <c r="E9107" s="2">
        <f t="shared" si="1003"/>
        <v>44307</v>
      </c>
      <c r="F9107" s="1">
        <f>TIMEVALUE("10:24:33")</f>
        <v>0.4337152777777778</v>
      </c>
      <c r="G9107" t="s">
        <v>3193</v>
      </c>
      <c r="H9107" t="s">
        <v>19410</v>
      </c>
      <c r="I9107">
        <v>702.26599999999996</v>
      </c>
    </row>
    <row r="9108" spans="1:9" x14ac:dyDescent="0.25">
      <c r="A9108" t="s">
        <v>19411</v>
      </c>
      <c r="B9108">
        <v>13141</v>
      </c>
      <c r="C9108" s="2">
        <f t="shared" si="1002"/>
        <v>44307</v>
      </c>
      <c r="D9108" s="1">
        <f>TIMEVALUE("10:26:26")</f>
        <v>0.43502314814814813</v>
      </c>
      <c r="E9108" s="2">
        <f t="shared" si="1003"/>
        <v>44307</v>
      </c>
      <c r="F9108" s="1">
        <f>TIMEVALUE("10:32:31")</f>
        <v>0.4392476851851852</v>
      </c>
      <c r="G9108" t="s">
        <v>4715</v>
      </c>
      <c r="H9108" t="s">
        <v>17138</v>
      </c>
      <c r="I9108">
        <v>702.46900000000005</v>
      </c>
    </row>
    <row r="9109" spans="1:9" x14ac:dyDescent="0.25">
      <c r="A9109" t="s">
        <v>19412</v>
      </c>
      <c r="B9109">
        <v>13141</v>
      </c>
      <c r="C9109" s="2">
        <f t="shared" si="1002"/>
        <v>44307</v>
      </c>
      <c r="D9109" s="1">
        <f>TIMEVALUE("10:34:53")</f>
        <v>0.44089120370370372</v>
      </c>
      <c r="E9109" s="2">
        <f t="shared" si="1003"/>
        <v>44307</v>
      </c>
      <c r="F9109" s="1">
        <f>TIMEVALUE("10:40:19")</f>
        <v>0.44466435185185182</v>
      </c>
      <c r="G9109" t="s">
        <v>2189</v>
      </c>
      <c r="H9109" t="s">
        <v>13335</v>
      </c>
      <c r="I9109">
        <v>702.66600000000005</v>
      </c>
    </row>
    <row r="9110" spans="1:9" x14ac:dyDescent="0.25">
      <c r="A9110" t="s">
        <v>19413</v>
      </c>
      <c r="B9110">
        <v>13141</v>
      </c>
      <c r="C9110" s="2">
        <f t="shared" si="1002"/>
        <v>44307</v>
      </c>
      <c r="D9110" s="1">
        <f>TIMEVALUE("10:43:34")</f>
        <v>0.44692129629629629</v>
      </c>
      <c r="E9110" s="2">
        <f t="shared" si="1003"/>
        <v>44307</v>
      </c>
      <c r="F9110" s="1">
        <f>TIMEVALUE("10:49:46")</f>
        <v>0.45122685185185185</v>
      </c>
      <c r="G9110" t="s">
        <v>655</v>
      </c>
      <c r="H9110" t="s">
        <v>13297</v>
      </c>
      <c r="I9110">
        <v>702.827</v>
      </c>
    </row>
    <row r="9111" spans="1:9" x14ac:dyDescent="0.25">
      <c r="A9111" t="s">
        <v>19414</v>
      </c>
      <c r="B9111">
        <v>13141</v>
      </c>
      <c r="C9111" s="2">
        <f t="shared" si="1002"/>
        <v>44307</v>
      </c>
      <c r="D9111" s="1">
        <f>TIMEVALUE("10:51:47")</f>
        <v>0.45262731481481483</v>
      </c>
      <c r="E9111" s="2">
        <f t="shared" si="1003"/>
        <v>44307</v>
      </c>
      <c r="F9111" s="1">
        <f>TIMEVALUE("10:58:17")</f>
        <v>0.4571412037037037</v>
      </c>
      <c r="G9111" t="s">
        <v>1869</v>
      </c>
      <c r="H9111" t="s">
        <v>19415</v>
      </c>
      <c r="I9111">
        <v>703.01400000000001</v>
      </c>
    </row>
    <row r="9112" spans="1:9" x14ac:dyDescent="0.25">
      <c r="A9112" t="s">
        <v>19416</v>
      </c>
      <c r="B9112">
        <v>13141</v>
      </c>
      <c r="C9112" s="2">
        <f t="shared" si="1002"/>
        <v>44307</v>
      </c>
      <c r="D9112" s="1">
        <f>TIMEVALUE("11:00:06")</f>
        <v>0.45840277777777777</v>
      </c>
      <c r="E9112" s="2">
        <f t="shared" si="1003"/>
        <v>44307</v>
      </c>
      <c r="F9112" s="1">
        <f>TIMEVALUE("11:05:41")</f>
        <v>0.46228009259259262</v>
      </c>
      <c r="G9112" t="s">
        <v>2031</v>
      </c>
      <c r="H9112" t="s">
        <v>19417</v>
      </c>
      <c r="I9112">
        <v>703.16499999999996</v>
      </c>
    </row>
    <row r="9113" spans="1:9" x14ac:dyDescent="0.25">
      <c r="A9113" t="s">
        <v>19418</v>
      </c>
      <c r="B9113">
        <v>13141</v>
      </c>
      <c r="C9113" s="2">
        <f t="shared" si="1002"/>
        <v>44307</v>
      </c>
      <c r="D9113" s="1">
        <f>TIMEVALUE("11:10:37")</f>
        <v>0.46570601851851851</v>
      </c>
      <c r="E9113" s="2">
        <f t="shared" si="1003"/>
        <v>44307</v>
      </c>
      <c r="F9113" s="1">
        <f>TIMEVALUE("11:17:56")</f>
        <v>0.47078703703703706</v>
      </c>
      <c r="G9113" t="s">
        <v>3815</v>
      </c>
      <c r="H9113" t="s">
        <v>19419</v>
      </c>
      <c r="I9113">
        <v>703.35500000000002</v>
      </c>
    </row>
    <row r="9114" spans="1:9" x14ac:dyDescent="0.25">
      <c r="A9114" t="s">
        <v>19420</v>
      </c>
      <c r="B9114">
        <v>13141</v>
      </c>
      <c r="C9114" s="2">
        <f t="shared" si="1002"/>
        <v>44307</v>
      </c>
      <c r="D9114" s="1">
        <f>TIMEVALUE("11:20:21")</f>
        <v>0.4724652777777778</v>
      </c>
      <c r="E9114" s="2">
        <f t="shared" si="1003"/>
        <v>44307</v>
      </c>
      <c r="F9114" s="1">
        <f>TIMEVALUE("11:26:55")</f>
        <v>0.47702546296296294</v>
      </c>
      <c r="G9114" t="s">
        <v>2994</v>
      </c>
      <c r="H9114" t="s">
        <v>19421</v>
      </c>
      <c r="I9114">
        <v>703.54399999999998</v>
      </c>
    </row>
    <row r="9115" spans="1:9" x14ac:dyDescent="0.25">
      <c r="A9115" t="s">
        <v>19422</v>
      </c>
      <c r="B9115">
        <v>13141</v>
      </c>
      <c r="C9115" s="2">
        <f t="shared" si="1002"/>
        <v>44307</v>
      </c>
      <c r="D9115" s="1">
        <f>TIMEVALUE("11:28:59")</f>
        <v>0.47846064814814815</v>
      </c>
      <c r="E9115" s="2">
        <f t="shared" si="1003"/>
        <v>44307</v>
      </c>
      <c r="F9115" s="1">
        <f>TIMEVALUE("11:29:51")</f>
        <v>0.4790625</v>
      </c>
      <c r="G9115" t="s">
        <v>2427</v>
      </c>
      <c r="H9115" t="s">
        <v>19423</v>
      </c>
      <c r="I9115">
        <v>706.48699999999997</v>
      </c>
    </row>
    <row r="9116" spans="1:9" x14ac:dyDescent="0.25">
      <c r="A9116" t="s">
        <v>19424</v>
      </c>
      <c r="B9116">
        <v>13141</v>
      </c>
      <c r="C9116" s="2">
        <f t="shared" si="1002"/>
        <v>44307</v>
      </c>
      <c r="D9116" s="1">
        <f>TIMEVALUE("09:40:47")</f>
        <v>0.40332175925925928</v>
      </c>
      <c r="E9116" s="2">
        <f t="shared" si="1003"/>
        <v>44307</v>
      </c>
      <c r="F9116" s="1">
        <f>TIMEVALUE("09:52:22")</f>
        <v>0.41136574074074073</v>
      </c>
      <c r="G9116" t="s">
        <v>6309</v>
      </c>
      <c r="H9116" t="s">
        <v>19425</v>
      </c>
      <c r="I9116">
        <v>703.98800000000006</v>
      </c>
    </row>
    <row r="9117" spans="1:9" x14ac:dyDescent="0.25">
      <c r="A9117" t="s">
        <v>19426</v>
      </c>
      <c r="B9117">
        <v>13141</v>
      </c>
      <c r="C9117" s="2">
        <f t="shared" si="1002"/>
        <v>44307</v>
      </c>
      <c r="D9117" s="1">
        <f>TIMEVALUE("11:58:54")</f>
        <v>0.4992361111111111</v>
      </c>
      <c r="E9117" s="2">
        <f t="shared" si="1003"/>
        <v>44307</v>
      </c>
      <c r="F9117" s="1">
        <f>TIMEVALUE("12:01:47")</f>
        <v>0.50123842592592593</v>
      </c>
      <c r="G9117" t="s">
        <v>696</v>
      </c>
      <c r="H9117" t="s">
        <v>259</v>
      </c>
      <c r="I9117">
        <v>701.63699999999994</v>
      </c>
    </row>
    <row r="9118" spans="1:9" x14ac:dyDescent="0.25">
      <c r="A9118" t="s">
        <v>19427</v>
      </c>
      <c r="B9118">
        <v>13141</v>
      </c>
      <c r="C9118" s="2">
        <f t="shared" si="1002"/>
        <v>44307</v>
      </c>
      <c r="D9118" s="1">
        <f>TIMEVALUE("12:44:21")</f>
        <v>0.53079861111111115</v>
      </c>
      <c r="E9118" s="2">
        <f t="shared" si="1003"/>
        <v>44307</v>
      </c>
      <c r="F9118" s="1">
        <f>TIMEVALUE("12:46:24")</f>
        <v>0.53222222222222226</v>
      </c>
      <c r="G9118" t="s">
        <v>1028</v>
      </c>
      <c r="H9118" t="s">
        <v>15622</v>
      </c>
      <c r="I9118">
        <v>701.87699999999995</v>
      </c>
    </row>
    <row r="9119" spans="1:9" x14ac:dyDescent="0.25">
      <c r="A9119" t="s">
        <v>19428</v>
      </c>
      <c r="B9119">
        <v>13141</v>
      </c>
      <c r="C9119" s="2">
        <f t="shared" si="1002"/>
        <v>44307</v>
      </c>
      <c r="D9119" s="1">
        <f>TIMEVALUE("12:48:28")</f>
        <v>0.53365740740740741</v>
      </c>
      <c r="E9119" s="2">
        <f t="shared" si="1003"/>
        <v>44307</v>
      </c>
      <c r="F9119" s="1">
        <f>TIMEVALUE("12:49:40")</f>
        <v>0.53449074074074077</v>
      </c>
      <c r="G9119" t="s">
        <v>337</v>
      </c>
      <c r="H9119" t="s">
        <v>3227</v>
      </c>
      <c r="I9119">
        <v>702.05899999999997</v>
      </c>
    </row>
    <row r="9120" spans="1:9" x14ac:dyDescent="0.25">
      <c r="A9120" t="s">
        <v>19429</v>
      </c>
      <c r="B9120">
        <v>13141</v>
      </c>
      <c r="C9120" s="2">
        <f t="shared" si="1002"/>
        <v>44307</v>
      </c>
      <c r="D9120" s="1">
        <f>TIMEVALUE("12:51:32")</f>
        <v>0.53578703703703701</v>
      </c>
      <c r="E9120" s="2">
        <f t="shared" si="1003"/>
        <v>44307</v>
      </c>
      <c r="F9120" s="1">
        <f>TIMEVALUE("12:54:01")</f>
        <v>0.53751157407407413</v>
      </c>
      <c r="G9120" t="s">
        <v>2691</v>
      </c>
      <c r="H9120" t="s">
        <v>19430</v>
      </c>
      <c r="I9120">
        <v>702.22400000000005</v>
      </c>
    </row>
    <row r="9121" spans="1:9" x14ac:dyDescent="0.25">
      <c r="A9121" t="s">
        <v>19431</v>
      </c>
      <c r="B9121">
        <v>13141</v>
      </c>
      <c r="C9121" s="2">
        <f t="shared" si="1002"/>
        <v>44307</v>
      </c>
      <c r="D9121" s="1">
        <f>TIMEVALUE("12:56:56")</f>
        <v>0.53953703703703704</v>
      </c>
      <c r="E9121" s="2">
        <f t="shared" si="1003"/>
        <v>44307</v>
      </c>
      <c r="F9121" s="1">
        <f>TIMEVALUE("13:00:24")</f>
        <v>0.54194444444444445</v>
      </c>
      <c r="G9121" t="s">
        <v>535</v>
      </c>
      <c r="H9121" t="s">
        <v>19432</v>
      </c>
      <c r="I9121">
        <v>702.39200000000005</v>
      </c>
    </row>
    <row r="9122" spans="1:9" x14ac:dyDescent="0.25">
      <c r="A9122" t="s">
        <v>19433</v>
      </c>
      <c r="B9122">
        <v>13141</v>
      </c>
      <c r="C9122" s="2">
        <f t="shared" si="1002"/>
        <v>44307</v>
      </c>
      <c r="D9122" s="1">
        <f>TIMEVALUE("13:02:28")</f>
        <v>0.5433796296296296</v>
      </c>
      <c r="E9122" s="2">
        <f t="shared" si="1003"/>
        <v>44307</v>
      </c>
      <c r="F9122" s="1">
        <f>TIMEVALUE("13:05:16")</f>
        <v>0.54532407407407413</v>
      </c>
      <c r="G9122" t="s">
        <v>3034</v>
      </c>
      <c r="H9122" t="s">
        <v>4389</v>
      </c>
      <c r="I9122">
        <v>702.6</v>
      </c>
    </row>
    <row r="9123" spans="1:9" x14ac:dyDescent="0.25">
      <c r="A9123" t="s">
        <v>19434</v>
      </c>
      <c r="B9123">
        <v>13141</v>
      </c>
      <c r="C9123" s="2">
        <f t="shared" si="1002"/>
        <v>44307</v>
      </c>
      <c r="D9123" s="1">
        <f>TIMEVALUE("13:08:54")</f>
        <v>0.54784722222222226</v>
      </c>
      <c r="E9123" s="2">
        <f t="shared" si="1003"/>
        <v>44307</v>
      </c>
      <c r="F9123" s="1">
        <f>TIMEVALUE("13:14:34")</f>
        <v>0.55178240740740736</v>
      </c>
      <c r="G9123" t="s">
        <v>793</v>
      </c>
      <c r="H9123" t="s">
        <v>19435</v>
      </c>
      <c r="I9123">
        <v>702.74699999999996</v>
      </c>
    </row>
    <row r="9124" spans="1:9" x14ac:dyDescent="0.25">
      <c r="A9124" t="s">
        <v>19436</v>
      </c>
      <c r="B9124">
        <v>13141</v>
      </c>
      <c r="C9124" s="2">
        <f t="shared" si="1002"/>
        <v>44307</v>
      </c>
      <c r="D9124" s="1">
        <f>TIMEVALUE("13:16:25")</f>
        <v>0.55306712962962967</v>
      </c>
      <c r="E9124" s="2">
        <f t="shared" si="1003"/>
        <v>44307</v>
      </c>
      <c r="F9124" s="1">
        <f>TIMEVALUE("13:20:41")</f>
        <v>0.55603009259259262</v>
      </c>
      <c r="G9124" t="s">
        <v>1363</v>
      </c>
      <c r="H9124" t="s">
        <v>1424</v>
      </c>
      <c r="I9124">
        <v>702.95</v>
      </c>
    </row>
    <row r="9125" spans="1:9" x14ac:dyDescent="0.25">
      <c r="A9125" t="s">
        <v>19437</v>
      </c>
      <c r="B9125">
        <v>13141</v>
      </c>
      <c r="C9125" s="2">
        <f t="shared" si="1002"/>
        <v>44307</v>
      </c>
      <c r="D9125" s="1">
        <f>TIMEVALUE("13:23:08")</f>
        <v>0.55773148148148144</v>
      </c>
      <c r="E9125" s="2">
        <f t="shared" si="1003"/>
        <v>44307</v>
      </c>
      <c r="F9125" s="1">
        <f>TIMEVALUE("13:30:19")</f>
        <v>0.5627199074074074</v>
      </c>
      <c r="G9125" t="s">
        <v>1887</v>
      </c>
      <c r="H9125" t="s">
        <v>19438</v>
      </c>
      <c r="I9125">
        <v>703.22299999999996</v>
      </c>
    </row>
    <row r="9126" spans="1:9" x14ac:dyDescent="0.25">
      <c r="A9126" t="s">
        <v>19439</v>
      </c>
      <c r="B9126">
        <v>13141</v>
      </c>
      <c r="C9126" s="2">
        <f t="shared" si="1002"/>
        <v>44307</v>
      </c>
      <c r="D9126" s="1">
        <f>TIMEVALUE("13:32:53")</f>
        <v>0.56450231481481483</v>
      </c>
      <c r="E9126" s="2">
        <f t="shared" si="1003"/>
        <v>44307</v>
      </c>
      <c r="F9126" s="1">
        <f>TIMEVALUE("13:43:14")</f>
        <v>0.57168981481481485</v>
      </c>
      <c r="G9126" t="s">
        <v>3703</v>
      </c>
      <c r="H9126" t="s">
        <v>19388</v>
      </c>
      <c r="I9126">
        <v>703.60299999999995</v>
      </c>
    </row>
    <row r="9127" spans="1:9" x14ac:dyDescent="0.25">
      <c r="A9127" t="s">
        <v>19440</v>
      </c>
      <c r="B9127">
        <v>13141</v>
      </c>
      <c r="C9127" s="2">
        <f t="shared" si="1002"/>
        <v>44307</v>
      </c>
      <c r="D9127" s="1">
        <f>TIMEVALUE("13:46:55")</f>
        <v>0.57424768518518521</v>
      </c>
      <c r="E9127" s="2">
        <f t="shared" si="1003"/>
        <v>44307</v>
      </c>
      <c r="F9127" s="1">
        <f>TIMEVALUE("13:53:22")</f>
        <v>0.5787268518518518</v>
      </c>
      <c r="G9127" t="s">
        <v>6170</v>
      </c>
      <c r="H9127" t="s">
        <v>19441</v>
      </c>
      <c r="I9127">
        <v>703.52599999999995</v>
      </c>
    </row>
    <row r="9128" spans="1:9" x14ac:dyDescent="0.25">
      <c r="A9128" t="s">
        <v>19442</v>
      </c>
      <c r="B9128">
        <v>13141</v>
      </c>
      <c r="C9128" s="2">
        <f t="shared" si="1002"/>
        <v>44307</v>
      </c>
      <c r="D9128" s="1">
        <f>TIMEVALUE("13:56:04")</f>
        <v>0.58060185185185187</v>
      </c>
      <c r="E9128" s="2">
        <f t="shared" si="1003"/>
        <v>44307</v>
      </c>
      <c r="F9128" s="1">
        <f>TIMEVALUE("14:05:52")</f>
        <v>0.58740740740740738</v>
      </c>
      <c r="G9128" t="s">
        <v>127</v>
      </c>
      <c r="H9128" t="s">
        <v>17090</v>
      </c>
      <c r="I9128">
        <v>704.24300000000005</v>
      </c>
    </row>
    <row r="9129" spans="1:9" x14ac:dyDescent="0.25">
      <c r="A9129" t="s">
        <v>19443</v>
      </c>
      <c r="B9129">
        <v>13141</v>
      </c>
      <c r="C9129" s="2">
        <f t="shared" si="1002"/>
        <v>44307</v>
      </c>
      <c r="D9129" s="1">
        <f>TIMEVALUE("11:44:47")</f>
        <v>0.48943287037037037</v>
      </c>
      <c r="E9129" s="2">
        <f t="shared" si="1003"/>
        <v>44307</v>
      </c>
      <c r="F9129" s="1">
        <f>TIMEVALUE("11:52:29")</f>
        <v>0.49478009259259259</v>
      </c>
      <c r="G9129" t="s">
        <v>1129</v>
      </c>
      <c r="H9129" t="s">
        <v>4449</v>
      </c>
      <c r="I9129">
        <v>703.77</v>
      </c>
    </row>
    <row r="9130" spans="1:9" x14ac:dyDescent="0.25">
      <c r="A9130" t="s">
        <v>19444</v>
      </c>
      <c r="B9130">
        <v>13141</v>
      </c>
      <c r="C9130" s="2">
        <f t="shared" si="1002"/>
        <v>44307</v>
      </c>
      <c r="D9130" s="1">
        <f>TIMEVALUE("14:36:43")</f>
        <v>0.60883101851851851</v>
      </c>
      <c r="E9130" s="2">
        <f t="shared" si="1003"/>
        <v>44307</v>
      </c>
      <c r="F9130" s="1">
        <f>TIMEVALUE("14:40:59")</f>
        <v>0.61179398148148145</v>
      </c>
      <c r="G9130" t="s">
        <v>1363</v>
      </c>
      <c r="H9130" t="s">
        <v>19445</v>
      </c>
      <c r="I9130">
        <v>701.71</v>
      </c>
    </row>
    <row r="9131" spans="1:9" x14ac:dyDescent="0.25">
      <c r="A9131" t="s">
        <v>19446</v>
      </c>
      <c r="B9131">
        <v>13141</v>
      </c>
      <c r="C9131" s="2">
        <f t="shared" si="1002"/>
        <v>44307</v>
      </c>
      <c r="D9131" s="1">
        <f>TIMEVALUE("14:44:36")</f>
        <v>0.61430555555555555</v>
      </c>
      <c r="E9131" s="2">
        <f t="shared" si="1003"/>
        <v>44307</v>
      </c>
      <c r="F9131" s="1">
        <f>TIMEVALUE("14:45:50")</f>
        <v>0.61516203703703709</v>
      </c>
      <c r="G9131" t="s">
        <v>7361</v>
      </c>
      <c r="H9131" t="s">
        <v>19447</v>
      </c>
      <c r="I9131">
        <v>701.81600000000003</v>
      </c>
    </row>
    <row r="9132" spans="1:9" x14ac:dyDescent="0.25">
      <c r="A9132" t="s">
        <v>19448</v>
      </c>
      <c r="B9132">
        <v>13141</v>
      </c>
      <c r="C9132" s="2">
        <f t="shared" si="1002"/>
        <v>44307</v>
      </c>
      <c r="D9132" s="1">
        <f>TIMEVALUE("14:47:33")</f>
        <v>0.61635416666666665</v>
      </c>
      <c r="E9132" s="2">
        <f t="shared" si="1003"/>
        <v>44307</v>
      </c>
      <c r="F9132" s="1">
        <f>TIMEVALUE("14:50:06")</f>
        <v>0.61812500000000004</v>
      </c>
      <c r="G9132" t="s">
        <v>2403</v>
      </c>
      <c r="H9132" t="s">
        <v>19449</v>
      </c>
      <c r="I9132">
        <v>701.91499999999996</v>
      </c>
    </row>
    <row r="9133" spans="1:9" x14ac:dyDescent="0.25">
      <c r="A9133" t="s">
        <v>19450</v>
      </c>
      <c r="B9133">
        <v>13141</v>
      </c>
      <c r="C9133" s="2">
        <f t="shared" si="1002"/>
        <v>44307</v>
      </c>
      <c r="D9133" s="1">
        <f>TIMEVALUE("14:52:13")</f>
        <v>0.61959490740740741</v>
      </c>
      <c r="E9133" s="2">
        <f t="shared" si="1003"/>
        <v>44307</v>
      </c>
      <c r="F9133" s="1">
        <f>TIMEVALUE("14:55:52")</f>
        <v>0.62212962962962959</v>
      </c>
      <c r="G9133" t="s">
        <v>2145</v>
      </c>
      <c r="H9133" t="s">
        <v>15574</v>
      </c>
      <c r="I9133">
        <v>702.24099999999999</v>
      </c>
    </row>
    <row r="9134" spans="1:9" x14ac:dyDescent="0.25">
      <c r="A9134" t="s">
        <v>19451</v>
      </c>
      <c r="B9134">
        <v>13141</v>
      </c>
      <c r="C9134" s="2">
        <f t="shared" si="1002"/>
        <v>44307</v>
      </c>
      <c r="D9134" s="1">
        <f>TIMEVALUE("14:58:25")</f>
        <v>0.62390046296296298</v>
      </c>
      <c r="E9134" s="2">
        <f t="shared" si="1003"/>
        <v>44307</v>
      </c>
      <c r="F9134" s="1">
        <f>TIMEVALUE("15:01:57")</f>
        <v>0.62635416666666666</v>
      </c>
      <c r="G9134" t="s">
        <v>312</v>
      </c>
      <c r="H9134" t="s">
        <v>19452</v>
      </c>
      <c r="I9134">
        <v>702.37</v>
      </c>
    </row>
    <row r="9135" spans="1:9" x14ac:dyDescent="0.25">
      <c r="A9135" t="s">
        <v>19453</v>
      </c>
      <c r="B9135">
        <v>13141</v>
      </c>
      <c r="C9135" s="2">
        <f t="shared" si="1002"/>
        <v>44307</v>
      </c>
      <c r="D9135" s="1">
        <f>TIMEVALUE("15:04:09")</f>
        <v>0.62788194444444445</v>
      </c>
      <c r="E9135" s="2">
        <f t="shared" si="1003"/>
        <v>44307</v>
      </c>
      <c r="F9135" s="1">
        <f>TIMEVALUE("15:06:56")</f>
        <v>0.62981481481481483</v>
      </c>
      <c r="G9135" t="s">
        <v>358</v>
      </c>
      <c r="H9135" t="s">
        <v>16985</v>
      </c>
      <c r="I9135">
        <v>702.56799999999998</v>
      </c>
    </row>
    <row r="9136" spans="1:9" x14ac:dyDescent="0.25">
      <c r="A9136" t="s">
        <v>19454</v>
      </c>
      <c r="B9136">
        <v>13141</v>
      </c>
      <c r="C9136" s="2">
        <f t="shared" si="1002"/>
        <v>44307</v>
      </c>
      <c r="D9136" s="1">
        <f>TIMEVALUE("15:08:49")</f>
        <v>0.63112268518518522</v>
      </c>
      <c r="E9136" s="2">
        <f t="shared" si="1003"/>
        <v>44307</v>
      </c>
      <c r="F9136" s="1">
        <f>TIMEVALUE("15:13:56")</f>
        <v>0.63467592592592592</v>
      </c>
      <c r="G9136" t="s">
        <v>13125</v>
      </c>
      <c r="H9136" t="s">
        <v>19455</v>
      </c>
      <c r="I9136">
        <v>702.77499999999998</v>
      </c>
    </row>
    <row r="9137" spans="1:9" x14ac:dyDescent="0.25">
      <c r="A9137" t="s">
        <v>19456</v>
      </c>
      <c r="B9137">
        <v>13141</v>
      </c>
      <c r="C9137" s="2">
        <f t="shared" si="1002"/>
        <v>44307</v>
      </c>
      <c r="D9137" s="1">
        <f>TIMEVALUE("15:16:12")</f>
        <v>0.63624999999999998</v>
      </c>
      <c r="E9137" s="2">
        <f t="shared" si="1003"/>
        <v>44307</v>
      </c>
      <c r="F9137" s="1">
        <f>TIMEVALUE("15:18:33")</f>
        <v>0.63788194444444446</v>
      </c>
      <c r="G9137" t="s">
        <v>242</v>
      </c>
      <c r="H9137" t="s">
        <v>19457</v>
      </c>
      <c r="I9137">
        <v>702.88499999999999</v>
      </c>
    </row>
    <row r="9138" spans="1:9" x14ac:dyDescent="0.25">
      <c r="A9138" t="s">
        <v>19458</v>
      </c>
      <c r="B9138">
        <v>13141</v>
      </c>
      <c r="C9138" s="2">
        <f t="shared" si="1002"/>
        <v>44307</v>
      </c>
      <c r="D9138" s="1">
        <f>TIMEVALUE("15:21:03")</f>
        <v>0.63961805555555551</v>
      </c>
      <c r="E9138" s="2">
        <f t="shared" si="1003"/>
        <v>44307</v>
      </c>
      <c r="F9138" s="1">
        <f>TIMEVALUE("15:30:39")</f>
        <v>0.64628472222222222</v>
      </c>
      <c r="G9138" t="s">
        <v>7466</v>
      </c>
      <c r="H9138" t="s">
        <v>12909</v>
      </c>
      <c r="I9138">
        <v>703.15800000000002</v>
      </c>
    </row>
    <row r="9139" spans="1:9" x14ac:dyDescent="0.25">
      <c r="A9139" t="s">
        <v>19459</v>
      </c>
      <c r="B9139">
        <v>13141</v>
      </c>
      <c r="C9139" s="2">
        <f t="shared" si="1002"/>
        <v>44307</v>
      </c>
      <c r="D9139" s="1">
        <f>TIMEVALUE("15:35:50")</f>
        <v>0.6498842592592593</v>
      </c>
      <c r="E9139" s="2">
        <f t="shared" si="1003"/>
        <v>44307</v>
      </c>
      <c r="F9139" s="1">
        <f>TIMEVALUE("15:43:11")</f>
        <v>0.65498842592592588</v>
      </c>
      <c r="G9139" t="s">
        <v>64</v>
      </c>
      <c r="H9139" t="s">
        <v>13569</v>
      </c>
      <c r="I9139">
        <v>703.53899999999999</v>
      </c>
    </row>
    <row r="9140" spans="1:9" x14ac:dyDescent="0.25">
      <c r="A9140" t="s">
        <v>19460</v>
      </c>
      <c r="B9140">
        <v>13141</v>
      </c>
      <c r="C9140" s="2">
        <f t="shared" si="1002"/>
        <v>44307</v>
      </c>
      <c r="D9140" s="1">
        <f>TIMEVALUE("15:45:30")</f>
        <v>0.65659722222222228</v>
      </c>
      <c r="E9140" s="2">
        <f t="shared" si="1003"/>
        <v>44307</v>
      </c>
      <c r="F9140" s="1">
        <f>TIMEVALUE("15:46:17")</f>
        <v>0.65714120370370366</v>
      </c>
      <c r="G9140" t="s">
        <v>2639</v>
      </c>
      <c r="H9140" t="s">
        <v>19461</v>
      </c>
      <c r="I9140">
        <v>706.10199999999998</v>
      </c>
    </row>
    <row r="9141" spans="1:9" x14ac:dyDescent="0.25">
      <c r="A9141" t="s">
        <v>19462</v>
      </c>
      <c r="B9141">
        <v>13141</v>
      </c>
      <c r="C9141" s="2">
        <f t="shared" si="1002"/>
        <v>44307</v>
      </c>
      <c r="D9141" s="1">
        <f>TIMEVALUE("15:58:34")</f>
        <v>0.66567129629629629</v>
      </c>
      <c r="E9141" s="2">
        <f t="shared" si="1003"/>
        <v>44307</v>
      </c>
      <c r="F9141" s="1">
        <f>TIMEVALUE("16:09:10")</f>
        <v>0.67303240740740744</v>
      </c>
      <c r="G9141" t="s">
        <v>142</v>
      </c>
      <c r="H9141" t="s">
        <v>19463</v>
      </c>
      <c r="I9141">
        <v>703.68200000000002</v>
      </c>
    </row>
    <row r="9142" spans="1:9" x14ac:dyDescent="0.25">
      <c r="A9142" t="s">
        <v>19464</v>
      </c>
      <c r="B9142">
        <v>13141</v>
      </c>
      <c r="C9142" s="2">
        <f t="shared" si="1002"/>
        <v>44307</v>
      </c>
      <c r="D9142" s="1">
        <f>TIMEVALUE("14:19:56")</f>
        <v>0.59717592592592594</v>
      </c>
      <c r="E9142" s="2">
        <f t="shared" si="1003"/>
        <v>44307</v>
      </c>
      <c r="F9142" s="1">
        <f>TIMEVALUE("14:27:41")</f>
        <v>0.60255787037037034</v>
      </c>
      <c r="G9142" t="s">
        <v>1878</v>
      </c>
      <c r="H9142" t="s">
        <v>19465</v>
      </c>
      <c r="I9142">
        <v>703.80700000000002</v>
      </c>
    </row>
    <row r="9143" spans="1:9" x14ac:dyDescent="0.25">
      <c r="A9143" t="s">
        <v>19466</v>
      </c>
      <c r="B9143">
        <v>13119</v>
      </c>
      <c r="C9143" s="2">
        <f t="shared" ref="C9143:C9158" si="1004">DATEVALUE("2025-05-05")</f>
        <v>44320</v>
      </c>
      <c r="D9143" s="1">
        <f>TIMEVALUE("10:19:14")</f>
        <v>0.43002314814814813</v>
      </c>
      <c r="E9143" s="2">
        <f t="shared" ref="E9143:E9158" si="1005">DATEVALUE("2025-05-05")</f>
        <v>44320</v>
      </c>
      <c r="F9143" s="1">
        <f>TIMEVALUE("10:19:55")</f>
        <v>0.43049768518518516</v>
      </c>
      <c r="G9143" t="s">
        <v>2329</v>
      </c>
      <c r="H9143" t="s">
        <v>19467</v>
      </c>
      <c r="I9143">
        <v>701.76599999999996</v>
      </c>
    </row>
    <row r="9144" spans="1:9" x14ac:dyDescent="0.25">
      <c r="A9144" t="s">
        <v>19468</v>
      </c>
      <c r="B9144">
        <v>13119</v>
      </c>
      <c r="C9144" s="2">
        <f t="shared" si="1004"/>
        <v>44320</v>
      </c>
      <c r="D9144" s="1">
        <f>TIMEVALUE("10:24:13")</f>
        <v>0.4334837962962963</v>
      </c>
      <c r="E9144" s="2">
        <f t="shared" si="1005"/>
        <v>44320</v>
      </c>
      <c r="F9144" s="1">
        <f>TIMEVALUE("10:24:41")</f>
        <v>0.43380787037037039</v>
      </c>
      <c r="G9144" t="s">
        <v>11333</v>
      </c>
      <c r="H9144" t="s">
        <v>16904</v>
      </c>
      <c r="I9144">
        <v>701.85400000000004</v>
      </c>
    </row>
    <row r="9145" spans="1:9" x14ac:dyDescent="0.25">
      <c r="A9145" t="s">
        <v>19470</v>
      </c>
      <c r="B9145">
        <v>13119</v>
      </c>
      <c r="C9145" s="2">
        <f t="shared" si="1004"/>
        <v>44320</v>
      </c>
      <c r="D9145" s="1">
        <f>TIMEVALUE("10:27:01")</f>
        <v>0.43542824074074077</v>
      </c>
      <c r="E9145" s="2">
        <f t="shared" si="1005"/>
        <v>44320</v>
      </c>
      <c r="F9145" s="1">
        <f>TIMEVALUE("10:27:31")</f>
        <v>0.43577546296296299</v>
      </c>
      <c r="G9145" t="s">
        <v>808</v>
      </c>
      <c r="H9145" t="s">
        <v>19471</v>
      </c>
      <c r="I9145">
        <v>702.072</v>
      </c>
    </row>
    <row r="9146" spans="1:9" x14ac:dyDescent="0.25">
      <c r="A9146" t="s">
        <v>19472</v>
      </c>
      <c r="B9146">
        <v>13119</v>
      </c>
      <c r="C9146" s="2">
        <f t="shared" si="1004"/>
        <v>44320</v>
      </c>
      <c r="D9146" s="1">
        <f>TIMEVALUE("10:29:29")</f>
        <v>0.43714120370370368</v>
      </c>
      <c r="E9146" s="2">
        <f t="shared" si="1005"/>
        <v>44320</v>
      </c>
      <c r="F9146" s="1">
        <f>TIMEVALUE("10:29:53")</f>
        <v>0.43741898148148151</v>
      </c>
      <c r="G9146" t="s">
        <v>17526</v>
      </c>
      <c r="H9146" t="s">
        <v>19473</v>
      </c>
      <c r="I9146">
        <v>702.26599999999996</v>
      </c>
    </row>
    <row r="9147" spans="1:9" x14ac:dyDescent="0.25">
      <c r="A9147" t="s">
        <v>19474</v>
      </c>
      <c r="B9147">
        <v>13119</v>
      </c>
      <c r="C9147" s="2">
        <f t="shared" si="1004"/>
        <v>44320</v>
      </c>
      <c r="D9147" s="1">
        <f>TIMEVALUE("10:31:56")</f>
        <v>0.43884259259259262</v>
      </c>
      <c r="E9147" s="2">
        <f t="shared" si="1005"/>
        <v>44320</v>
      </c>
      <c r="F9147" s="1">
        <f>TIMEVALUE("10:32:30")</f>
        <v>0.4392361111111111</v>
      </c>
      <c r="G9147" t="s">
        <v>17674</v>
      </c>
      <c r="H9147" t="s">
        <v>19475</v>
      </c>
      <c r="I9147">
        <v>702.423</v>
      </c>
    </row>
    <row r="9148" spans="1:9" x14ac:dyDescent="0.25">
      <c r="A9148" t="s">
        <v>19476</v>
      </c>
      <c r="B9148">
        <v>13119</v>
      </c>
      <c r="C9148" s="2">
        <f t="shared" si="1004"/>
        <v>44320</v>
      </c>
      <c r="D9148" s="1">
        <f>TIMEVALUE("10:35:03")</f>
        <v>0.44100694444444444</v>
      </c>
      <c r="E9148" s="2">
        <f t="shared" si="1005"/>
        <v>44320</v>
      </c>
      <c r="F9148" s="1">
        <f>TIMEVALUE("10:35:35")</f>
        <v>0.44137731481481479</v>
      </c>
      <c r="G9148" t="s">
        <v>13593</v>
      </c>
      <c r="H9148" t="s">
        <v>4511</v>
      </c>
      <c r="I9148">
        <v>702.64499999999998</v>
      </c>
    </row>
    <row r="9149" spans="1:9" x14ac:dyDescent="0.25">
      <c r="A9149" t="s">
        <v>19477</v>
      </c>
      <c r="B9149">
        <v>13119</v>
      </c>
      <c r="C9149" s="2">
        <f t="shared" si="1004"/>
        <v>44320</v>
      </c>
      <c r="D9149" s="1">
        <f>TIMEVALUE("10:41:46")</f>
        <v>0.44567129629629632</v>
      </c>
      <c r="E9149" s="2">
        <f t="shared" si="1005"/>
        <v>44320</v>
      </c>
      <c r="F9149" s="1">
        <f>TIMEVALUE("10:42:25")</f>
        <v>0.44612268518518516</v>
      </c>
      <c r="G9149" t="s">
        <v>2424</v>
      </c>
      <c r="H9149" t="s">
        <v>17991</v>
      </c>
      <c r="I9149">
        <v>702.85599999999999</v>
      </c>
    </row>
    <row r="9150" spans="1:9" x14ac:dyDescent="0.25">
      <c r="A9150" t="s">
        <v>19478</v>
      </c>
      <c r="B9150">
        <v>13119</v>
      </c>
      <c r="C9150" s="2">
        <f t="shared" si="1004"/>
        <v>44320</v>
      </c>
      <c r="D9150" s="1">
        <f>TIMEVALUE("10:44:24")</f>
        <v>0.44750000000000001</v>
      </c>
      <c r="E9150" s="2">
        <f t="shared" si="1005"/>
        <v>44320</v>
      </c>
      <c r="F9150" s="1">
        <f>TIMEVALUE("10:45:14")</f>
        <v>0.44807870370370373</v>
      </c>
      <c r="G9150" t="s">
        <v>2778</v>
      </c>
      <c r="H9150" t="s">
        <v>19479</v>
      </c>
      <c r="I9150">
        <v>703.03</v>
      </c>
    </row>
    <row r="9151" spans="1:9" x14ac:dyDescent="0.25">
      <c r="A9151" t="s">
        <v>19480</v>
      </c>
      <c r="B9151">
        <v>13119</v>
      </c>
      <c r="C9151" s="2">
        <f t="shared" si="1004"/>
        <v>44320</v>
      </c>
      <c r="D9151" s="1">
        <f>TIMEVALUE("10:47:44")</f>
        <v>0.44981481481481483</v>
      </c>
      <c r="E9151" s="2">
        <f t="shared" si="1005"/>
        <v>44320</v>
      </c>
      <c r="F9151" s="1">
        <f>TIMEVALUE("10:48:43")</f>
        <v>0.45049768518518518</v>
      </c>
      <c r="G9151" t="s">
        <v>2421</v>
      </c>
      <c r="H9151" t="s">
        <v>18007</v>
      </c>
      <c r="I9151">
        <v>703.23500000000001</v>
      </c>
    </row>
    <row r="9152" spans="1:9" x14ac:dyDescent="0.25">
      <c r="A9152" t="s">
        <v>19481</v>
      </c>
      <c r="B9152">
        <v>13119</v>
      </c>
      <c r="C9152" s="2">
        <f t="shared" si="1004"/>
        <v>44320</v>
      </c>
      <c r="D9152" s="1">
        <f>TIMEVALUE("10:50:56")</f>
        <v>0.45203703703703701</v>
      </c>
      <c r="E9152" s="2">
        <f t="shared" si="1005"/>
        <v>44320</v>
      </c>
      <c r="F9152" s="1">
        <f>TIMEVALUE("10:51:28")</f>
        <v>0.45240740740740742</v>
      </c>
      <c r="G9152" t="s">
        <v>13593</v>
      </c>
      <c r="H9152" t="s">
        <v>18374</v>
      </c>
      <c r="I9152">
        <v>703.42</v>
      </c>
    </row>
    <row r="9153" spans="1:9" x14ac:dyDescent="0.25">
      <c r="A9153" t="s">
        <v>19482</v>
      </c>
      <c r="B9153">
        <v>13119</v>
      </c>
      <c r="C9153" s="2">
        <f t="shared" si="1004"/>
        <v>44320</v>
      </c>
      <c r="D9153" s="1">
        <f>TIMEVALUE("10:53:26")</f>
        <v>0.45377314814814818</v>
      </c>
      <c r="E9153" s="2">
        <f t="shared" si="1005"/>
        <v>44320</v>
      </c>
      <c r="F9153" s="1">
        <f>TIMEVALUE("10:54:00")</f>
        <v>0.45416666666666666</v>
      </c>
      <c r="G9153" t="s">
        <v>17674</v>
      </c>
      <c r="H9153" t="s">
        <v>13547</v>
      </c>
      <c r="I9153">
        <v>703.58900000000006</v>
      </c>
    </row>
    <row r="9154" spans="1:9" x14ac:dyDescent="0.25">
      <c r="A9154" t="s">
        <v>19483</v>
      </c>
      <c r="B9154">
        <v>13119</v>
      </c>
      <c r="C9154" s="2">
        <f t="shared" si="1004"/>
        <v>44320</v>
      </c>
      <c r="D9154" s="1">
        <f>TIMEVALUE("10:56:06")</f>
        <v>0.455625</v>
      </c>
      <c r="E9154" s="2">
        <f t="shared" si="1005"/>
        <v>44320</v>
      </c>
      <c r="F9154" s="1">
        <f>TIMEVALUE("10:56:55")</f>
        <v>0.45619212962962963</v>
      </c>
      <c r="G9154" t="s">
        <v>2194</v>
      </c>
      <c r="H9154" t="s">
        <v>19484</v>
      </c>
      <c r="I9154">
        <v>703.69</v>
      </c>
    </row>
    <row r="9155" spans="1:9" x14ac:dyDescent="0.25">
      <c r="A9155" t="s">
        <v>19485</v>
      </c>
      <c r="B9155">
        <v>13119</v>
      </c>
      <c r="C9155" s="2">
        <f t="shared" si="1004"/>
        <v>44320</v>
      </c>
      <c r="D9155" s="1">
        <f>TIMEVALUE("10:10:53")</f>
        <v>0.42422453703703705</v>
      </c>
      <c r="E9155" s="2">
        <f t="shared" si="1005"/>
        <v>44320</v>
      </c>
      <c r="F9155" s="1">
        <f>TIMEVALUE("10:11:56")</f>
        <v>0.42495370370370372</v>
      </c>
      <c r="G9155" t="s">
        <v>346</v>
      </c>
      <c r="H9155" t="s">
        <v>19486</v>
      </c>
      <c r="I9155">
        <v>703.86900000000003</v>
      </c>
    </row>
    <row r="9156" spans="1:9" x14ac:dyDescent="0.25">
      <c r="A9156" t="s">
        <v>19487</v>
      </c>
      <c r="B9156">
        <v>13119</v>
      </c>
      <c r="C9156" s="2">
        <f t="shared" si="1004"/>
        <v>44320</v>
      </c>
      <c r="D9156" s="1">
        <f>TIMEVALUE("11:05:07")</f>
        <v>0.46188657407407407</v>
      </c>
      <c r="E9156" s="2">
        <f t="shared" si="1005"/>
        <v>44320</v>
      </c>
      <c r="F9156" s="1">
        <f>TIMEVALUE("11:08:38")</f>
        <v>0.46432870370370372</v>
      </c>
      <c r="G9156" t="s">
        <v>203</v>
      </c>
      <c r="H9156" t="s">
        <v>19488</v>
      </c>
      <c r="I9156">
        <v>701.83399999999995</v>
      </c>
    </row>
    <row r="9157" spans="1:9" x14ac:dyDescent="0.25">
      <c r="A9157" t="s">
        <v>19489</v>
      </c>
      <c r="B9157">
        <v>13119</v>
      </c>
      <c r="C9157" s="2">
        <f t="shared" si="1004"/>
        <v>44320</v>
      </c>
      <c r="D9157" s="1">
        <f>TIMEVALUE("11:10:56")</f>
        <v>0.46592592592592591</v>
      </c>
      <c r="E9157" s="2">
        <f t="shared" si="1005"/>
        <v>44320</v>
      </c>
      <c r="F9157" s="1">
        <f>TIMEVALUE("11:11:18")</f>
        <v>0.46618055555555554</v>
      </c>
      <c r="G9157" t="s">
        <v>8082</v>
      </c>
      <c r="H9157" t="s">
        <v>19419</v>
      </c>
      <c r="I9157">
        <v>701.88199999999995</v>
      </c>
    </row>
    <row r="9158" spans="1:9" x14ac:dyDescent="0.25">
      <c r="A9158" t="s">
        <v>19490</v>
      </c>
      <c r="B9158">
        <v>13119</v>
      </c>
      <c r="C9158" s="2">
        <f t="shared" si="1004"/>
        <v>44320</v>
      </c>
      <c r="D9158" s="1">
        <f>TIMEVALUE("11:12:41")</f>
        <v>0.46714120370370371</v>
      </c>
      <c r="E9158" s="2">
        <f t="shared" si="1005"/>
        <v>44320</v>
      </c>
      <c r="F9158" s="1">
        <f>TIMEVALUE("11:13:01")</f>
        <v>0.46737268518518521</v>
      </c>
      <c r="G9158" t="s">
        <v>3005</v>
      </c>
      <c r="H9158" t="s">
        <v>19491</v>
      </c>
      <c r="I9158">
        <v>702.08500000000004</v>
      </c>
    </row>
    <row r="9159" spans="1:9" x14ac:dyDescent="0.25">
      <c r="A9159" t="s">
        <v>19490</v>
      </c>
      <c r="B9159">
        <v>13112</v>
      </c>
      <c r="C9159" s="2">
        <f>DATEVALUE("2025-07-24")</f>
        <v>44400</v>
      </c>
      <c r="D9159" s="1">
        <f>TIMEVALUE("07:53:45")</f>
        <v>0.32899305555555558</v>
      </c>
      <c r="E9159" s="2">
        <f>DATEVALUE("2025-07-24")</f>
        <v>44400</v>
      </c>
      <c r="F9159" s="1">
        <f>TIMEVALUE("07:53:45")</f>
        <v>0.32899305555555558</v>
      </c>
      <c r="G9159" t="s">
        <v>162</v>
      </c>
      <c r="H9159" t="s">
        <v>163</v>
      </c>
      <c r="I9159">
        <v>98765432.099000007</v>
      </c>
    </row>
    <row r="9160" spans="1:9" x14ac:dyDescent="0.25">
      <c r="A9160" t="s">
        <v>19492</v>
      </c>
      <c r="B9160">
        <v>13119</v>
      </c>
      <c r="C9160" s="2">
        <f>DATEVALUE("2025-05-05")</f>
        <v>44320</v>
      </c>
      <c r="D9160" s="1">
        <f>TIMEVALUE("11:15:07")</f>
        <v>0.46883101851851849</v>
      </c>
      <c r="E9160" s="2">
        <f>DATEVALUE("2025-05-05")</f>
        <v>44320</v>
      </c>
      <c r="F9160" s="1">
        <f>TIMEVALUE("11:15:34")</f>
        <v>0.46914351851851854</v>
      </c>
      <c r="G9160" t="s">
        <v>18497</v>
      </c>
      <c r="H9160" t="s">
        <v>3222</v>
      </c>
      <c r="I9160">
        <v>702.279</v>
      </c>
    </row>
    <row r="9161" spans="1:9" x14ac:dyDescent="0.25">
      <c r="A9161" t="s">
        <v>19493</v>
      </c>
      <c r="B9161">
        <v>13119</v>
      </c>
      <c r="C9161" s="2">
        <f>DATEVALUE("2025-05-05")</f>
        <v>44320</v>
      </c>
      <c r="D9161" s="1">
        <f>TIMEVALUE("11:17:13")</f>
        <v>0.47028935185185183</v>
      </c>
      <c r="E9161" s="2">
        <f>DATEVALUE("2025-05-05")</f>
        <v>44320</v>
      </c>
      <c r="F9161" s="1">
        <f>TIMEVALUE("11:17:36")</f>
        <v>0.47055555555555556</v>
      </c>
      <c r="G9161" t="s">
        <v>18474</v>
      </c>
      <c r="H9161" t="s">
        <v>19388</v>
      </c>
      <c r="I9161">
        <v>702.34500000000003</v>
      </c>
    </row>
    <row r="9162" spans="1:9" x14ac:dyDescent="0.25">
      <c r="A9162" t="s">
        <v>19494</v>
      </c>
      <c r="B9162">
        <v>13119</v>
      </c>
      <c r="C9162" s="2">
        <f>DATEVALUE("2025-05-05")</f>
        <v>44320</v>
      </c>
      <c r="D9162" s="1">
        <f>TIMEVALUE("11:19:06")</f>
        <v>0.47159722222222222</v>
      </c>
      <c r="E9162" s="2">
        <f>DATEVALUE("2025-05-05")</f>
        <v>44320</v>
      </c>
      <c r="F9162" s="1">
        <f>TIMEVALUE("11:19:35")</f>
        <v>0.47193287037037035</v>
      </c>
      <c r="G9162" t="s">
        <v>12009</v>
      </c>
      <c r="H9162" t="s">
        <v>19495</v>
      </c>
      <c r="I9162">
        <v>702.66200000000003</v>
      </c>
    </row>
    <row r="9163" spans="1:9" x14ac:dyDescent="0.25">
      <c r="A9163" t="s">
        <v>19496</v>
      </c>
      <c r="B9163">
        <v>13119</v>
      </c>
      <c r="C9163" s="2">
        <f>DATEVALUE("2025-05-05")</f>
        <v>44320</v>
      </c>
      <c r="D9163" s="1">
        <f>TIMEVALUE("11:21:38")</f>
        <v>0.47335648148148146</v>
      </c>
      <c r="E9163" s="2">
        <f>DATEVALUE("2025-05-05")</f>
        <v>44320</v>
      </c>
      <c r="F9163" s="1">
        <f>TIMEVALUE("11:22:20")</f>
        <v>0.47384259259259259</v>
      </c>
      <c r="G9163" t="s">
        <v>4717</v>
      </c>
      <c r="H9163" t="s">
        <v>19497</v>
      </c>
      <c r="I9163">
        <v>702.827</v>
      </c>
    </row>
    <row r="9164" spans="1:9" x14ac:dyDescent="0.25">
      <c r="A9164" t="s">
        <v>19498</v>
      </c>
      <c r="B9164">
        <v>13119</v>
      </c>
      <c r="C9164" s="2">
        <f>DATEVALUE("2025-05-05")</f>
        <v>44320</v>
      </c>
      <c r="D9164" s="1">
        <f>TIMEVALUE("11:23:44")</f>
        <v>0.4748148148148148</v>
      </c>
      <c r="E9164" s="2">
        <f>DATEVALUE("2025-05-05")</f>
        <v>44320</v>
      </c>
      <c r="F9164" s="1">
        <f>TIMEVALUE("11:24:12")</f>
        <v>0.47513888888888889</v>
      </c>
      <c r="G9164" t="s">
        <v>11333</v>
      </c>
      <c r="H9164" t="s">
        <v>19499</v>
      </c>
      <c r="I9164">
        <v>702.97400000000005</v>
      </c>
    </row>
    <row r="9165" spans="1:9" x14ac:dyDescent="0.25">
      <c r="A9165" t="s">
        <v>19498</v>
      </c>
      <c r="B9165">
        <v>13112</v>
      </c>
      <c r="C9165" s="2">
        <f>DATEVALUE("2025-07-24")</f>
        <v>44400</v>
      </c>
      <c r="D9165" s="1">
        <f>TIMEVALUE("08:24:42")</f>
        <v>0.35048611111111111</v>
      </c>
      <c r="E9165" s="2">
        <f>DATEVALUE("2025-07-24")</f>
        <v>44400</v>
      </c>
      <c r="F9165" s="1">
        <f>TIMEVALUE("08:24:42")</f>
        <v>0.35048611111111111</v>
      </c>
      <c r="G9165" t="s">
        <v>162</v>
      </c>
      <c r="H9165" t="s">
        <v>163</v>
      </c>
      <c r="I9165">
        <v>98765432.099000007</v>
      </c>
    </row>
    <row r="9166" spans="1:9" x14ac:dyDescent="0.25">
      <c r="A9166" t="s">
        <v>19500</v>
      </c>
      <c r="B9166">
        <v>13119</v>
      </c>
      <c r="C9166" s="2">
        <f>DATEVALUE("2025-05-05")</f>
        <v>44320</v>
      </c>
      <c r="D9166" s="1">
        <f>TIMEVALUE("11:26:10")</f>
        <v>0.47650462962962964</v>
      </c>
      <c r="E9166" s="2">
        <f>DATEVALUE("2025-05-05")</f>
        <v>44320</v>
      </c>
      <c r="F9166" s="1">
        <f>TIMEVALUE("11:27:03")</f>
        <v>0.47711805555555553</v>
      </c>
      <c r="G9166" t="s">
        <v>3399</v>
      </c>
      <c r="H9166" t="s">
        <v>13416</v>
      </c>
      <c r="I9166">
        <v>703.20399999999995</v>
      </c>
    </row>
    <row r="9167" spans="1:9" x14ac:dyDescent="0.25">
      <c r="A9167" t="s">
        <v>19500</v>
      </c>
      <c r="B9167">
        <v>13112</v>
      </c>
      <c r="C9167" s="2">
        <f>DATEVALUE("2025-07-24")</f>
        <v>44400</v>
      </c>
      <c r="D9167" s="1">
        <f>TIMEVALUE("08:33:17")</f>
        <v>0.35644675925925928</v>
      </c>
      <c r="E9167" s="2">
        <f>DATEVALUE("2025-07-24")</f>
        <v>44400</v>
      </c>
      <c r="F9167" s="1">
        <f>TIMEVALUE("08:33:17")</f>
        <v>0.35644675925925928</v>
      </c>
      <c r="G9167" t="s">
        <v>162</v>
      </c>
      <c r="H9167" t="s">
        <v>163</v>
      </c>
      <c r="I9167">
        <v>98765432.099000007</v>
      </c>
    </row>
    <row r="9168" spans="1:9" x14ac:dyDescent="0.25">
      <c r="A9168" t="s">
        <v>19501</v>
      </c>
      <c r="B9168">
        <v>13119</v>
      </c>
      <c r="C9168" s="2">
        <f>DATEVALUE("2025-05-05")</f>
        <v>44320</v>
      </c>
      <c r="D9168" s="1">
        <f>TIMEVALUE("11:28:57")</f>
        <v>0.47843750000000002</v>
      </c>
      <c r="E9168" s="2">
        <f>DATEVALUE("2025-05-05")</f>
        <v>44320</v>
      </c>
      <c r="F9168" s="1">
        <f>TIMEVALUE("11:29:27")</f>
        <v>0.47878472222222224</v>
      </c>
      <c r="G9168" t="s">
        <v>808</v>
      </c>
      <c r="H9168" t="s">
        <v>19502</v>
      </c>
      <c r="I9168">
        <v>703.36300000000006</v>
      </c>
    </row>
    <row r="9169" spans="1:9" x14ac:dyDescent="0.25">
      <c r="A9169" t="s">
        <v>19503</v>
      </c>
      <c r="B9169">
        <v>13119</v>
      </c>
      <c r="C9169" s="2">
        <f>DATEVALUE("2025-05-05")</f>
        <v>44320</v>
      </c>
      <c r="D9169" s="1">
        <f>TIMEVALUE("11:31:14")</f>
        <v>0.48002314814814817</v>
      </c>
      <c r="E9169" s="2">
        <f>DATEVALUE("2025-05-05")</f>
        <v>44320</v>
      </c>
      <c r="F9169" s="1">
        <f>TIMEVALUE("11:31:51")</f>
        <v>0.48045138888888889</v>
      </c>
      <c r="G9169" t="s">
        <v>566</v>
      </c>
      <c r="H9169" t="s">
        <v>5497</v>
      </c>
      <c r="I9169">
        <v>703.56200000000001</v>
      </c>
    </row>
    <row r="9170" spans="1:9" x14ac:dyDescent="0.25">
      <c r="A9170" t="s">
        <v>19503</v>
      </c>
      <c r="B9170">
        <v>13112</v>
      </c>
      <c r="C9170" s="2">
        <f>DATEVALUE("2025-07-24")</f>
        <v>44400</v>
      </c>
      <c r="D9170" s="1">
        <f>TIMEVALUE("08:45:17")</f>
        <v>0.36478009259259259</v>
      </c>
      <c r="E9170" s="2">
        <f>DATEVALUE("2025-07-24")</f>
        <v>44400</v>
      </c>
      <c r="F9170" s="1">
        <f>TIMEVALUE("08:45:17")</f>
        <v>0.36478009259259259</v>
      </c>
      <c r="G9170" t="s">
        <v>162</v>
      </c>
      <c r="H9170" t="s">
        <v>163</v>
      </c>
      <c r="I9170">
        <v>98765432.099000007</v>
      </c>
    </row>
    <row r="9171" spans="1:9" x14ac:dyDescent="0.25">
      <c r="A9171" t="s">
        <v>19504</v>
      </c>
      <c r="B9171">
        <v>13119</v>
      </c>
      <c r="C9171" s="2">
        <f t="shared" ref="C9171:C9202" si="1006">DATEVALUE("2025-05-05")</f>
        <v>44320</v>
      </c>
      <c r="D9171" s="1">
        <f>TIMEVALUE("11:33:55")</f>
        <v>0.48188657407407409</v>
      </c>
      <c r="E9171" s="2">
        <f t="shared" ref="E9171:E9202" si="1007">DATEVALUE("2025-05-05")</f>
        <v>44320</v>
      </c>
      <c r="F9171" s="1">
        <f>TIMEVALUE("11:34:42")</f>
        <v>0.48243055555555553</v>
      </c>
      <c r="G9171" t="s">
        <v>2639</v>
      </c>
      <c r="H9171" t="s">
        <v>17874</v>
      </c>
      <c r="I9171">
        <v>703.73099999999999</v>
      </c>
    </row>
    <row r="9172" spans="1:9" x14ac:dyDescent="0.25">
      <c r="A9172" t="s">
        <v>19505</v>
      </c>
      <c r="B9172">
        <v>13119</v>
      </c>
      <c r="C9172" s="2">
        <f t="shared" si="1006"/>
        <v>44320</v>
      </c>
      <c r="D9172" s="1">
        <f>TIMEVALUE("10:58:47")</f>
        <v>0.45748842592592592</v>
      </c>
      <c r="E9172" s="2">
        <f t="shared" si="1007"/>
        <v>44320</v>
      </c>
      <c r="F9172" s="1">
        <f>TIMEVALUE("10:59:16")</f>
        <v>0.45782407407407405</v>
      </c>
      <c r="G9172" t="s">
        <v>12009</v>
      </c>
      <c r="H9172" t="s">
        <v>19506</v>
      </c>
      <c r="I9172">
        <v>703.83100000000002</v>
      </c>
    </row>
    <row r="9173" spans="1:9" x14ac:dyDescent="0.25">
      <c r="A9173" t="s">
        <v>19507</v>
      </c>
      <c r="B9173">
        <v>13127</v>
      </c>
      <c r="C9173" s="2">
        <f t="shared" si="1006"/>
        <v>44320</v>
      </c>
      <c r="D9173" s="1">
        <f>TIMEVALUE("10:41:56")</f>
        <v>0.44578703703703704</v>
      </c>
      <c r="E9173" s="2">
        <f t="shared" si="1007"/>
        <v>44320</v>
      </c>
      <c r="F9173" s="1">
        <f>TIMEVALUE("10:43:13")</f>
        <v>0.44667824074074075</v>
      </c>
      <c r="G9173" t="s">
        <v>2186</v>
      </c>
      <c r="H9173" t="s">
        <v>19508</v>
      </c>
      <c r="I9173">
        <v>696.26300000000003</v>
      </c>
    </row>
    <row r="9174" spans="1:9" x14ac:dyDescent="0.25">
      <c r="A9174" t="s">
        <v>19509</v>
      </c>
      <c r="B9174">
        <v>13127</v>
      </c>
      <c r="C9174" s="2">
        <f t="shared" si="1006"/>
        <v>44320</v>
      </c>
      <c r="D9174" s="1">
        <f>TIMEVALUE("10:44:35")</f>
        <v>0.44762731481481483</v>
      </c>
      <c r="E9174" s="2">
        <f t="shared" si="1007"/>
        <v>44320</v>
      </c>
      <c r="F9174" s="1">
        <f>TIMEVALUE("10:45:07")</f>
        <v>0.44799768518518518</v>
      </c>
      <c r="G9174" t="s">
        <v>13593</v>
      </c>
      <c r="H9174" t="s">
        <v>6121</v>
      </c>
      <c r="I9174">
        <v>696.41700000000003</v>
      </c>
    </row>
    <row r="9175" spans="1:9" x14ac:dyDescent="0.25">
      <c r="A9175" t="s">
        <v>19510</v>
      </c>
      <c r="B9175">
        <v>13127</v>
      </c>
      <c r="C9175" s="2">
        <f t="shared" si="1006"/>
        <v>44320</v>
      </c>
      <c r="D9175" s="1">
        <f>TIMEVALUE("10:47:41")</f>
        <v>0.44978009259259261</v>
      </c>
      <c r="E9175" s="2">
        <f t="shared" si="1007"/>
        <v>44320</v>
      </c>
      <c r="F9175" s="1">
        <f>TIMEVALUE("10:48:08")</f>
        <v>0.4500925925925926</v>
      </c>
      <c r="G9175" t="s">
        <v>18497</v>
      </c>
      <c r="H9175" t="s">
        <v>19511</v>
      </c>
      <c r="I9175">
        <v>696.58399999999995</v>
      </c>
    </row>
    <row r="9176" spans="1:9" x14ac:dyDescent="0.25">
      <c r="A9176" t="s">
        <v>19512</v>
      </c>
      <c r="B9176">
        <v>13127</v>
      </c>
      <c r="C9176" s="2">
        <f t="shared" si="1006"/>
        <v>44320</v>
      </c>
      <c r="D9176" s="1">
        <f>TIMEVALUE("10:50:10")</f>
        <v>0.45150462962962962</v>
      </c>
      <c r="E9176" s="2">
        <f t="shared" si="1007"/>
        <v>44320</v>
      </c>
      <c r="F9176" s="1">
        <f>TIMEVALUE("10:50:41")</f>
        <v>0.45186342592592593</v>
      </c>
      <c r="G9176" t="s">
        <v>17811</v>
      </c>
      <c r="H9176" t="s">
        <v>19513</v>
      </c>
      <c r="I9176">
        <v>696.72900000000004</v>
      </c>
    </row>
    <row r="9177" spans="1:9" x14ac:dyDescent="0.25">
      <c r="A9177" t="s">
        <v>19514</v>
      </c>
      <c r="B9177">
        <v>13127</v>
      </c>
      <c r="C9177" s="2">
        <f t="shared" si="1006"/>
        <v>44320</v>
      </c>
      <c r="D9177" s="1">
        <f>TIMEVALUE("10:53:15")</f>
        <v>0.45364583333333336</v>
      </c>
      <c r="E9177" s="2">
        <f t="shared" si="1007"/>
        <v>44320</v>
      </c>
      <c r="F9177" s="1">
        <f>TIMEVALUE("10:53:50")</f>
        <v>0.45405092592592594</v>
      </c>
      <c r="G9177" t="s">
        <v>17425</v>
      </c>
      <c r="H9177" t="s">
        <v>19515</v>
      </c>
      <c r="I9177">
        <v>696.87900000000002</v>
      </c>
    </row>
    <row r="9178" spans="1:9" x14ac:dyDescent="0.25">
      <c r="A9178" t="s">
        <v>19516</v>
      </c>
      <c r="B9178">
        <v>13127</v>
      </c>
      <c r="C9178" s="2">
        <f t="shared" si="1006"/>
        <v>44320</v>
      </c>
      <c r="D9178" s="1">
        <f>TIMEVALUE("10:55:48")</f>
        <v>0.45541666666666669</v>
      </c>
      <c r="E9178" s="2">
        <f t="shared" si="1007"/>
        <v>44320</v>
      </c>
      <c r="F9178" s="1">
        <f>TIMEVALUE("10:57:06")</f>
        <v>0.45631944444444444</v>
      </c>
      <c r="G9178" t="s">
        <v>502</v>
      </c>
      <c r="H9178" t="s">
        <v>19517</v>
      </c>
      <c r="I9178">
        <v>697.029</v>
      </c>
    </row>
    <row r="9179" spans="1:9" x14ac:dyDescent="0.25">
      <c r="A9179" t="s">
        <v>19518</v>
      </c>
      <c r="B9179">
        <v>13127</v>
      </c>
      <c r="C9179" s="2">
        <f t="shared" si="1006"/>
        <v>44320</v>
      </c>
      <c r="D9179" s="1">
        <f>TIMEVALUE("11:02:06")</f>
        <v>0.45979166666666665</v>
      </c>
      <c r="E9179" s="2">
        <f t="shared" si="1007"/>
        <v>44320</v>
      </c>
      <c r="F9179" s="1">
        <f>TIMEVALUE("11:02:38")</f>
        <v>0.46016203703703706</v>
      </c>
      <c r="G9179" t="s">
        <v>13593</v>
      </c>
      <c r="H9179" t="s">
        <v>19519</v>
      </c>
      <c r="I9179">
        <v>697.18399999999997</v>
      </c>
    </row>
    <row r="9180" spans="1:9" x14ac:dyDescent="0.25">
      <c r="A9180" t="s">
        <v>19520</v>
      </c>
      <c r="B9180">
        <v>13127</v>
      </c>
      <c r="C9180" s="2">
        <f t="shared" si="1006"/>
        <v>44320</v>
      </c>
      <c r="D9180" s="1">
        <f>TIMEVALUE("11:04:38")</f>
        <v>0.46155092592592595</v>
      </c>
      <c r="E9180" s="2">
        <f t="shared" si="1007"/>
        <v>44320</v>
      </c>
      <c r="F9180" s="1">
        <f>TIMEVALUE("11:05:12")</f>
        <v>0.46194444444444444</v>
      </c>
      <c r="G9180" t="s">
        <v>17674</v>
      </c>
      <c r="H9180" t="s">
        <v>19521</v>
      </c>
      <c r="I9180">
        <v>697.32799999999997</v>
      </c>
    </row>
    <row r="9181" spans="1:9" x14ac:dyDescent="0.25">
      <c r="A9181" t="s">
        <v>19522</v>
      </c>
      <c r="B9181">
        <v>13127</v>
      </c>
      <c r="C9181" s="2">
        <f t="shared" si="1006"/>
        <v>44320</v>
      </c>
      <c r="D9181" s="1">
        <f>TIMEVALUE("11:06:26")</f>
        <v>0.46280092592592592</v>
      </c>
      <c r="E9181" s="2">
        <f t="shared" si="1007"/>
        <v>44320</v>
      </c>
      <c r="F9181" s="1">
        <f>TIMEVALUE("11:07:44")</f>
        <v>0.46370370370370373</v>
      </c>
      <c r="G9181" t="s">
        <v>502</v>
      </c>
      <c r="H9181" t="s">
        <v>5980</v>
      </c>
      <c r="I9181">
        <v>697.53200000000004</v>
      </c>
    </row>
    <row r="9182" spans="1:9" x14ac:dyDescent="0.25">
      <c r="A9182" t="s">
        <v>19524</v>
      </c>
      <c r="B9182">
        <v>13127</v>
      </c>
      <c r="C9182" s="2">
        <f t="shared" si="1006"/>
        <v>44320</v>
      </c>
      <c r="D9182" s="1">
        <f>TIMEVALUE("11:09:08")</f>
        <v>0.46467592592592594</v>
      </c>
      <c r="E9182" s="2">
        <f t="shared" si="1007"/>
        <v>44320</v>
      </c>
      <c r="F9182" s="1">
        <f>TIMEVALUE("11:09:39")</f>
        <v>0.4650347222222222</v>
      </c>
      <c r="G9182" t="s">
        <v>17811</v>
      </c>
      <c r="H9182" t="s">
        <v>6145</v>
      </c>
      <c r="I9182">
        <v>697.69</v>
      </c>
    </row>
    <row r="9183" spans="1:9" x14ac:dyDescent="0.25">
      <c r="A9183" t="s">
        <v>19525</v>
      </c>
      <c r="B9183">
        <v>13127</v>
      </c>
      <c r="C9183" s="2">
        <f t="shared" si="1006"/>
        <v>44320</v>
      </c>
      <c r="D9183" s="1">
        <f>TIMEVALUE("11:11:23")</f>
        <v>0.4662384259259259</v>
      </c>
      <c r="E9183" s="2">
        <f t="shared" si="1007"/>
        <v>44320</v>
      </c>
      <c r="F9183" s="1">
        <f>TIMEVALUE("11:12:00")</f>
        <v>0.46666666666666667</v>
      </c>
      <c r="G9183" t="s">
        <v>566</v>
      </c>
      <c r="H9183" t="s">
        <v>19526</v>
      </c>
      <c r="I9183">
        <v>697.86500000000001</v>
      </c>
    </row>
    <row r="9184" spans="1:9" x14ac:dyDescent="0.25">
      <c r="A9184" t="s">
        <v>19527</v>
      </c>
      <c r="B9184">
        <v>13127</v>
      </c>
      <c r="C9184" s="2">
        <f t="shared" si="1006"/>
        <v>44320</v>
      </c>
      <c r="D9184" s="1">
        <f>TIMEVALUE("11:14:05")</f>
        <v>0.46811342592592592</v>
      </c>
      <c r="E9184" s="2">
        <f t="shared" si="1007"/>
        <v>44320</v>
      </c>
      <c r="F9184" s="1">
        <f>TIMEVALUE("11:14:34")</f>
        <v>0.4684490740740741</v>
      </c>
      <c r="G9184" t="s">
        <v>12009</v>
      </c>
      <c r="H9184" t="s">
        <v>19528</v>
      </c>
      <c r="I9184">
        <v>698.01800000000003</v>
      </c>
    </row>
    <row r="9185" spans="1:9" x14ac:dyDescent="0.25">
      <c r="A9185" t="s">
        <v>19529</v>
      </c>
      <c r="B9185">
        <v>13127</v>
      </c>
      <c r="C9185" s="2">
        <f t="shared" si="1006"/>
        <v>44320</v>
      </c>
      <c r="D9185" s="1">
        <f>TIMEVALUE("10:35:47")</f>
        <v>0.4415162037037037</v>
      </c>
      <c r="E9185" s="2">
        <f t="shared" si="1007"/>
        <v>44320</v>
      </c>
      <c r="F9185" s="1">
        <f>TIMEVALUE("10:36:25")</f>
        <v>0.44195601851851851</v>
      </c>
      <c r="G9185" t="s">
        <v>753</v>
      </c>
      <c r="H9185" t="s">
        <v>19530</v>
      </c>
      <c r="I9185">
        <v>698.08699999999999</v>
      </c>
    </row>
    <row r="9186" spans="1:9" x14ac:dyDescent="0.25">
      <c r="A9186" t="s">
        <v>19531</v>
      </c>
      <c r="B9186">
        <v>13127</v>
      </c>
      <c r="C9186" s="2">
        <f t="shared" si="1006"/>
        <v>44320</v>
      </c>
      <c r="D9186" s="1">
        <f>TIMEVALUE("09:53:58")</f>
        <v>0.41247685185185184</v>
      </c>
      <c r="E9186" s="2">
        <f t="shared" si="1007"/>
        <v>44320</v>
      </c>
      <c r="F9186" s="1">
        <f>TIMEVALUE("09:58:05")</f>
        <v>0.41533564814814816</v>
      </c>
      <c r="G9186" t="s">
        <v>230</v>
      </c>
      <c r="H9186" t="s">
        <v>19532</v>
      </c>
      <c r="I9186">
        <v>696.33</v>
      </c>
    </row>
    <row r="9187" spans="1:9" x14ac:dyDescent="0.25">
      <c r="A9187" t="s">
        <v>19533</v>
      </c>
      <c r="B9187">
        <v>13127</v>
      </c>
      <c r="C9187" s="2">
        <f t="shared" si="1006"/>
        <v>44320</v>
      </c>
      <c r="D9187" s="1">
        <f>TIMEVALUE("10:01:31")</f>
        <v>0.41771990740740739</v>
      </c>
      <c r="E9187" s="2">
        <f t="shared" si="1007"/>
        <v>44320</v>
      </c>
      <c r="F9187" s="1">
        <f>TIMEVALUE("10:02:04")</f>
        <v>0.41810185185185184</v>
      </c>
      <c r="G9187" t="s">
        <v>1395</v>
      </c>
      <c r="H9187" t="s">
        <v>113</v>
      </c>
      <c r="I9187">
        <v>696.45</v>
      </c>
    </row>
    <row r="9188" spans="1:9" x14ac:dyDescent="0.25">
      <c r="A9188" t="s">
        <v>19534</v>
      </c>
      <c r="B9188">
        <v>13127</v>
      </c>
      <c r="C9188" s="2">
        <f t="shared" si="1006"/>
        <v>44320</v>
      </c>
      <c r="D9188" s="1">
        <f>TIMEVALUE("10:04:56")</f>
        <v>0.42009259259259257</v>
      </c>
      <c r="E9188" s="2">
        <f t="shared" si="1007"/>
        <v>44320</v>
      </c>
      <c r="F9188" s="1">
        <f>TIMEVALUE("10:05:58")</f>
        <v>0.4208101851851852</v>
      </c>
      <c r="G9188" t="s">
        <v>3849</v>
      </c>
      <c r="H9188" t="s">
        <v>19535</v>
      </c>
      <c r="I9188">
        <v>696.55799999999999</v>
      </c>
    </row>
    <row r="9189" spans="1:9" x14ac:dyDescent="0.25">
      <c r="A9189" t="s">
        <v>19536</v>
      </c>
      <c r="B9189">
        <v>13127</v>
      </c>
      <c r="C9189" s="2">
        <f t="shared" si="1006"/>
        <v>44320</v>
      </c>
      <c r="D9189" s="1">
        <f>TIMEVALUE("10:07:36")</f>
        <v>0.42194444444444446</v>
      </c>
      <c r="E9189" s="2">
        <f t="shared" si="1007"/>
        <v>44320</v>
      </c>
      <c r="F9189" s="1">
        <f>TIMEVALUE("10:07:59")</f>
        <v>0.42221064814814813</v>
      </c>
      <c r="G9189" t="s">
        <v>18474</v>
      </c>
      <c r="H9189" t="s">
        <v>19537</v>
      </c>
      <c r="I9189">
        <v>696.71100000000001</v>
      </c>
    </row>
    <row r="9190" spans="1:9" x14ac:dyDescent="0.25">
      <c r="A9190" t="s">
        <v>19538</v>
      </c>
      <c r="B9190">
        <v>13127</v>
      </c>
      <c r="C9190" s="2">
        <f t="shared" si="1006"/>
        <v>44320</v>
      </c>
      <c r="D9190" s="1">
        <f>TIMEVALUE("10:10:07")</f>
        <v>0.42369212962962965</v>
      </c>
      <c r="E9190" s="2">
        <f t="shared" si="1007"/>
        <v>44320</v>
      </c>
      <c r="F9190" s="1">
        <f>TIMEVALUE("10:10:39")</f>
        <v>0.42406250000000001</v>
      </c>
      <c r="G9190" t="s">
        <v>13593</v>
      </c>
      <c r="H9190" t="s">
        <v>19539</v>
      </c>
      <c r="I9190">
        <v>696.87099999999998</v>
      </c>
    </row>
    <row r="9191" spans="1:9" x14ac:dyDescent="0.25">
      <c r="A9191" t="s">
        <v>19540</v>
      </c>
      <c r="B9191">
        <v>13127</v>
      </c>
      <c r="C9191" s="2">
        <f t="shared" si="1006"/>
        <v>44320</v>
      </c>
      <c r="D9191" s="1">
        <f>TIMEVALUE("10:12:25")</f>
        <v>0.42528935185185185</v>
      </c>
      <c r="E9191" s="2">
        <f t="shared" si="1007"/>
        <v>44320</v>
      </c>
      <c r="F9191" s="1">
        <f>TIMEVALUE("10:13:02")</f>
        <v>0.42571759259259262</v>
      </c>
      <c r="G9191" t="s">
        <v>566</v>
      </c>
      <c r="H9191" t="s">
        <v>19541</v>
      </c>
      <c r="I9191">
        <v>697.00599999999997</v>
      </c>
    </row>
    <row r="9192" spans="1:9" x14ac:dyDescent="0.25">
      <c r="A9192" t="s">
        <v>19542</v>
      </c>
      <c r="B9192">
        <v>13127</v>
      </c>
      <c r="C9192" s="2">
        <f t="shared" si="1006"/>
        <v>44320</v>
      </c>
      <c r="D9192" s="1">
        <f>TIMEVALUE("10:17:00")</f>
        <v>0.4284722222222222</v>
      </c>
      <c r="E9192" s="2">
        <f t="shared" si="1007"/>
        <v>44320</v>
      </c>
      <c r="F9192" s="1">
        <f>TIMEVALUE("10:17:57")</f>
        <v>0.42913194444444447</v>
      </c>
      <c r="G9192" t="s">
        <v>2215</v>
      </c>
      <c r="H9192" t="s">
        <v>19543</v>
      </c>
      <c r="I9192">
        <v>697.12800000000004</v>
      </c>
    </row>
    <row r="9193" spans="1:9" x14ac:dyDescent="0.25">
      <c r="A9193" t="s">
        <v>19544</v>
      </c>
      <c r="B9193">
        <v>13127</v>
      </c>
      <c r="C9193" s="2">
        <f t="shared" si="1006"/>
        <v>44320</v>
      </c>
      <c r="D9193" s="1">
        <f>TIMEVALUE("10:19:57")</f>
        <v>0.43052083333333335</v>
      </c>
      <c r="E9193" s="2">
        <f t="shared" si="1007"/>
        <v>44320</v>
      </c>
      <c r="F9193" s="1">
        <f>TIMEVALUE("10:20:45")</f>
        <v>0.43107638888888888</v>
      </c>
      <c r="G9193" t="s">
        <v>2223</v>
      </c>
      <c r="H9193" t="s">
        <v>19545</v>
      </c>
      <c r="I9193">
        <v>697.27700000000004</v>
      </c>
    </row>
    <row r="9194" spans="1:9" x14ac:dyDescent="0.25">
      <c r="A9194" t="s">
        <v>19546</v>
      </c>
      <c r="B9194">
        <v>13127</v>
      </c>
      <c r="C9194" s="2">
        <f t="shared" si="1006"/>
        <v>44320</v>
      </c>
      <c r="D9194" s="1">
        <f>TIMEVALUE("10:22:38")</f>
        <v>0.43238425925925927</v>
      </c>
      <c r="E9194" s="2">
        <f t="shared" si="1007"/>
        <v>44320</v>
      </c>
      <c r="F9194" s="1">
        <f>TIMEVALUE("10:23:40")</f>
        <v>0.43310185185185185</v>
      </c>
      <c r="G9194" t="s">
        <v>3849</v>
      </c>
      <c r="H9194" t="s">
        <v>19547</v>
      </c>
      <c r="I9194">
        <v>697.43700000000001</v>
      </c>
    </row>
    <row r="9195" spans="1:9" x14ac:dyDescent="0.25">
      <c r="A9195" t="s">
        <v>19548</v>
      </c>
      <c r="B9195">
        <v>13127</v>
      </c>
      <c r="C9195" s="2">
        <f t="shared" si="1006"/>
        <v>44320</v>
      </c>
      <c r="D9195" s="1">
        <f>TIMEVALUE("10:25:28")</f>
        <v>0.43435185185185188</v>
      </c>
      <c r="E9195" s="2">
        <f t="shared" si="1007"/>
        <v>44320</v>
      </c>
      <c r="F9195" s="1">
        <f>TIMEVALUE("10:26:00")</f>
        <v>0.43472222222222223</v>
      </c>
      <c r="G9195" t="s">
        <v>13593</v>
      </c>
      <c r="H9195" t="s">
        <v>19549</v>
      </c>
      <c r="I9195">
        <v>697.61800000000005</v>
      </c>
    </row>
    <row r="9196" spans="1:9" x14ac:dyDescent="0.25">
      <c r="A9196" t="s">
        <v>19550</v>
      </c>
      <c r="B9196">
        <v>13127</v>
      </c>
      <c r="C9196" s="2">
        <f t="shared" si="1006"/>
        <v>44320</v>
      </c>
      <c r="D9196" s="1">
        <f>TIMEVALUE("10:27:53")</f>
        <v>0.43603009259259257</v>
      </c>
      <c r="E9196" s="2">
        <f t="shared" si="1007"/>
        <v>44320</v>
      </c>
      <c r="F9196" s="1">
        <f>TIMEVALUE("10:29:07")</f>
        <v>0.43688657407407405</v>
      </c>
      <c r="G9196" t="s">
        <v>7361</v>
      </c>
      <c r="H9196" t="s">
        <v>19551</v>
      </c>
      <c r="I9196">
        <v>697.76800000000003</v>
      </c>
    </row>
    <row r="9197" spans="1:9" x14ac:dyDescent="0.25">
      <c r="A9197" t="s">
        <v>19552</v>
      </c>
      <c r="B9197">
        <v>13127</v>
      </c>
      <c r="C9197" s="2">
        <f t="shared" si="1006"/>
        <v>44320</v>
      </c>
      <c r="D9197" s="1">
        <f>TIMEVALUE("10:31:05")</f>
        <v>0.4382523148148148</v>
      </c>
      <c r="E9197" s="2">
        <f t="shared" si="1007"/>
        <v>44320</v>
      </c>
      <c r="F9197" s="1">
        <f>TIMEVALUE("10:32:18")</f>
        <v>0.43909722222222225</v>
      </c>
      <c r="G9197" t="s">
        <v>805</v>
      </c>
      <c r="H9197" t="s">
        <v>19553</v>
      </c>
      <c r="I9197">
        <v>697.899</v>
      </c>
    </row>
    <row r="9198" spans="1:9" x14ac:dyDescent="0.25">
      <c r="A9198" t="s">
        <v>19554</v>
      </c>
      <c r="B9198">
        <v>13127</v>
      </c>
      <c r="C9198" s="2">
        <f t="shared" si="1006"/>
        <v>44320</v>
      </c>
      <c r="D9198" s="1">
        <f>TIMEVALUE("09:47:17")</f>
        <v>0.40783564814814816</v>
      </c>
      <c r="E9198" s="2">
        <f t="shared" si="1007"/>
        <v>44320</v>
      </c>
      <c r="F9198" s="1">
        <f>TIMEVALUE("09:47:39")</f>
        <v>0.40809027777777779</v>
      </c>
      <c r="G9198" t="s">
        <v>8082</v>
      </c>
      <c r="H9198" t="s">
        <v>19555</v>
      </c>
      <c r="I9198">
        <v>698.04200000000003</v>
      </c>
    </row>
    <row r="9199" spans="1:9" x14ac:dyDescent="0.25">
      <c r="A9199" t="s">
        <v>19556</v>
      </c>
      <c r="B9199">
        <v>13127</v>
      </c>
      <c r="C9199" s="2">
        <f t="shared" si="1006"/>
        <v>44320</v>
      </c>
      <c r="D9199" s="1">
        <f>TIMEVALUE("09:07:59")</f>
        <v>0.3805439814814815</v>
      </c>
      <c r="E9199" s="2">
        <f t="shared" si="1007"/>
        <v>44320</v>
      </c>
      <c r="F9199" s="1">
        <f>TIMEVALUE("09:09:08")</f>
        <v>0.38134259259259257</v>
      </c>
      <c r="G9199" t="s">
        <v>2285</v>
      </c>
      <c r="H9199" t="s">
        <v>19557</v>
      </c>
      <c r="I9199">
        <v>696.11400000000003</v>
      </c>
    </row>
    <row r="9200" spans="1:9" x14ac:dyDescent="0.25">
      <c r="A9200" t="s">
        <v>19558</v>
      </c>
      <c r="B9200">
        <v>13127</v>
      </c>
      <c r="C9200" s="2">
        <f t="shared" si="1006"/>
        <v>44320</v>
      </c>
      <c r="D9200" s="1">
        <f>TIMEVALUE("09:11:16")</f>
        <v>0.38282407407407409</v>
      </c>
      <c r="E9200" s="2">
        <f t="shared" si="1007"/>
        <v>44320</v>
      </c>
      <c r="F9200" s="1">
        <f>TIMEVALUE("09:11:28")</f>
        <v>0.38296296296296295</v>
      </c>
      <c r="G9200" t="s">
        <v>19559</v>
      </c>
      <c r="H9200" t="s">
        <v>19560</v>
      </c>
      <c r="I9200">
        <v>696.24199999999996</v>
      </c>
    </row>
    <row r="9201" spans="1:9" x14ac:dyDescent="0.25">
      <c r="A9201" t="s">
        <v>19561</v>
      </c>
      <c r="B9201">
        <v>13127</v>
      </c>
      <c r="C9201" s="2">
        <f t="shared" si="1006"/>
        <v>44320</v>
      </c>
      <c r="D9201" s="1">
        <f>TIMEVALUE("09:14:12")</f>
        <v>0.3848611111111111</v>
      </c>
      <c r="E9201" s="2">
        <f t="shared" si="1007"/>
        <v>44320</v>
      </c>
      <c r="F9201" s="1">
        <f>TIMEVALUE("09:15:02")</f>
        <v>0.38543981481481482</v>
      </c>
      <c r="G9201" t="s">
        <v>2778</v>
      </c>
      <c r="H9201" t="s">
        <v>5890</v>
      </c>
      <c r="I9201">
        <v>696.39099999999996</v>
      </c>
    </row>
    <row r="9202" spans="1:9" x14ac:dyDescent="0.25">
      <c r="A9202" t="s">
        <v>19562</v>
      </c>
      <c r="B9202">
        <v>13127</v>
      </c>
      <c r="C9202" s="2">
        <f t="shared" si="1006"/>
        <v>44320</v>
      </c>
      <c r="D9202" s="1">
        <f>TIMEVALUE("09:16:54")</f>
        <v>0.38673611111111111</v>
      </c>
      <c r="E9202" s="2">
        <f t="shared" si="1007"/>
        <v>44320</v>
      </c>
      <c r="F9202" s="1">
        <f>TIMEVALUE("09:17:39")</f>
        <v>0.38725694444444442</v>
      </c>
      <c r="G9202" t="s">
        <v>2240</v>
      </c>
      <c r="H9202" t="s">
        <v>19563</v>
      </c>
      <c r="I9202">
        <v>696.56799999999998</v>
      </c>
    </row>
    <row r="9203" spans="1:9" x14ac:dyDescent="0.25">
      <c r="A9203" t="s">
        <v>19564</v>
      </c>
      <c r="B9203">
        <v>13127</v>
      </c>
      <c r="C9203" s="2">
        <f t="shared" ref="C9203:C9223" si="1008">DATEVALUE("2025-05-05")</f>
        <v>44320</v>
      </c>
      <c r="D9203" s="1">
        <f>TIMEVALUE("09:21:53")</f>
        <v>0.39019675925925928</v>
      </c>
      <c r="E9203" s="2">
        <f t="shared" ref="E9203:E9223" si="1009">DATEVALUE("2025-05-05")</f>
        <v>44320</v>
      </c>
      <c r="F9203" s="1">
        <f>TIMEVALUE("09:22:49")</f>
        <v>0.3908449074074074</v>
      </c>
      <c r="G9203" t="s">
        <v>2670</v>
      </c>
      <c r="H9203" t="s">
        <v>19565</v>
      </c>
      <c r="I9203">
        <v>696.71900000000005</v>
      </c>
    </row>
    <row r="9204" spans="1:9" x14ac:dyDescent="0.25">
      <c r="A9204" t="s">
        <v>19566</v>
      </c>
      <c r="B9204">
        <v>13127</v>
      </c>
      <c r="C9204" s="2">
        <f t="shared" si="1008"/>
        <v>44320</v>
      </c>
      <c r="D9204" s="1">
        <f>TIMEVALUE("09:25:16")</f>
        <v>0.39254629629629628</v>
      </c>
      <c r="E9204" s="2">
        <f t="shared" si="1009"/>
        <v>44320</v>
      </c>
      <c r="F9204" s="1">
        <f>TIMEVALUE("09:25:50")</f>
        <v>0.39293981481481483</v>
      </c>
      <c r="G9204" t="s">
        <v>17674</v>
      </c>
      <c r="H9204" t="s">
        <v>19567</v>
      </c>
      <c r="I9204">
        <v>696.89200000000005</v>
      </c>
    </row>
    <row r="9205" spans="1:9" x14ac:dyDescent="0.25">
      <c r="A9205" t="s">
        <v>19568</v>
      </c>
      <c r="B9205">
        <v>13127</v>
      </c>
      <c r="C9205" s="2">
        <f t="shared" si="1008"/>
        <v>44320</v>
      </c>
      <c r="D9205" s="1">
        <f>TIMEVALUE("09:28:04")</f>
        <v>0.39449074074074075</v>
      </c>
      <c r="E9205" s="2">
        <f t="shared" si="1009"/>
        <v>44320</v>
      </c>
      <c r="F9205" s="1">
        <f>TIMEVALUE("09:28:34")</f>
        <v>0.39483796296296297</v>
      </c>
      <c r="G9205" t="s">
        <v>808</v>
      </c>
      <c r="H9205" t="s">
        <v>19569</v>
      </c>
      <c r="I9205">
        <v>697.05200000000002</v>
      </c>
    </row>
    <row r="9206" spans="1:9" x14ac:dyDescent="0.25">
      <c r="A9206" t="s">
        <v>19570</v>
      </c>
      <c r="B9206">
        <v>13127</v>
      </c>
      <c r="C9206" s="2">
        <f t="shared" si="1008"/>
        <v>44320</v>
      </c>
      <c r="D9206" s="1">
        <f>TIMEVALUE("09:31:12")</f>
        <v>0.39666666666666667</v>
      </c>
      <c r="E9206" s="2">
        <f t="shared" si="1009"/>
        <v>44320</v>
      </c>
      <c r="F9206" s="1">
        <f>TIMEVALUE("09:31:44")</f>
        <v>0.39703703703703702</v>
      </c>
      <c r="G9206" t="s">
        <v>13593</v>
      </c>
      <c r="H9206" t="s">
        <v>19571</v>
      </c>
      <c r="I9206">
        <v>697.16899999999998</v>
      </c>
    </row>
    <row r="9207" spans="1:9" x14ac:dyDescent="0.25">
      <c r="A9207" t="s">
        <v>19572</v>
      </c>
      <c r="B9207">
        <v>13127</v>
      </c>
      <c r="C9207" s="2">
        <f t="shared" si="1008"/>
        <v>44320</v>
      </c>
      <c r="D9207" s="1">
        <f>TIMEVALUE("09:34:50")</f>
        <v>0.3991898148148148</v>
      </c>
      <c r="E9207" s="2">
        <f t="shared" si="1009"/>
        <v>44320</v>
      </c>
      <c r="F9207" s="1">
        <f>TIMEVALUE("09:35:25")</f>
        <v>0.39959490740740738</v>
      </c>
      <c r="G9207" t="s">
        <v>17425</v>
      </c>
      <c r="H9207" t="s">
        <v>19573</v>
      </c>
      <c r="I9207">
        <v>697.38199999999995</v>
      </c>
    </row>
    <row r="9208" spans="1:9" x14ac:dyDescent="0.25">
      <c r="A9208" t="s">
        <v>19574</v>
      </c>
      <c r="B9208">
        <v>13127</v>
      </c>
      <c r="C9208" s="2">
        <f t="shared" si="1008"/>
        <v>44320</v>
      </c>
      <c r="D9208" s="1">
        <f>TIMEVALUE("09:37:04")</f>
        <v>0.40074074074074073</v>
      </c>
      <c r="E9208" s="2">
        <f t="shared" si="1009"/>
        <v>44320</v>
      </c>
      <c r="F9208" s="1">
        <f>TIMEVALUE("09:39:10")</f>
        <v>0.40219907407407407</v>
      </c>
      <c r="G9208" t="s">
        <v>2803</v>
      </c>
      <c r="H9208" t="s">
        <v>19575</v>
      </c>
      <c r="I9208">
        <v>697.54200000000003</v>
      </c>
    </row>
    <row r="9209" spans="1:9" x14ac:dyDescent="0.25">
      <c r="A9209" t="s">
        <v>19576</v>
      </c>
      <c r="B9209">
        <v>13127</v>
      </c>
      <c r="C9209" s="2">
        <f t="shared" si="1008"/>
        <v>44320</v>
      </c>
      <c r="D9209" s="1">
        <f>TIMEVALUE("09:41:08")</f>
        <v>0.40356481481481482</v>
      </c>
      <c r="E9209" s="2">
        <f t="shared" si="1009"/>
        <v>44320</v>
      </c>
      <c r="F9209" s="1">
        <f>TIMEVALUE("09:41:38")</f>
        <v>0.40391203703703704</v>
      </c>
      <c r="G9209" t="s">
        <v>808</v>
      </c>
      <c r="H9209" t="s">
        <v>19577</v>
      </c>
      <c r="I9209">
        <v>697.71600000000001</v>
      </c>
    </row>
    <row r="9210" spans="1:9" x14ac:dyDescent="0.25">
      <c r="A9210" t="s">
        <v>19578</v>
      </c>
      <c r="B9210">
        <v>13127</v>
      </c>
      <c r="C9210" s="2">
        <f t="shared" si="1008"/>
        <v>44320</v>
      </c>
      <c r="D9210" s="1">
        <f>TIMEVALUE("09:43:49")</f>
        <v>0.40542824074074074</v>
      </c>
      <c r="E9210" s="2">
        <f t="shared" si="1009"/>
        <v>44320</v>
      </c>
      <c r="F9210" s="1">
        <f>TIMEVALUE("09:45:04")</f>
        <v>0.40629629629629632</v>
      </c>
      <c r="G9210" t="s">
        <v>2235</v>
      </c>
      <c r="H9210" t="s">
        <v>19579</v>
      </c>
      <c r="I9210">
        <v>697.89499999999998</v>
      </c>
    </row>
    <row r="9211" spans="1:9" x14ac:dyDescent="0.25">
      <c r="A9211" t="s">
        <v>19580</v>
      </c>
      <c r="B9211">
        <v>13127</v>
      </c>
      <c r="C9211" s="2">
        <f t="shared" si="1008"/>
        <v>44320</v>
      </c>
      <c r="D9211" s="1">
        <f>TIMEVALUE("09:02:22")</f>
        <v>0.37664351851851852</v>
      </c>
      <c r="E9211" s="2">
        <f t="shared" si="1009"/>
        <v>44320</v>
      </c>
      <c r="F9211" s="1">
        <f>TIMEVALUE("09:02:50")</f>
        <v>0.3769675925925926</v>
      </c>
      <c r="G9211" t="s">
        <v>11333</v>
      </c>
      <c r="H9211" t="s">
        <v>19581</v>
      </c>
      <c r="I9211">
        <v>698.00599999999997</v>
      </c>
    </row>
    <row r="9212" spans="1:9" x14ac:dyDescent="0.25">
      <c r="A9212" t="s">
        <v>19582</v>
      </c>
      <c r="B9212">
        <v>13127</v>
      </c>
      <c r="C9212" s="2">
        <f t="shared" si="1008"/>
        <v>44320</v>
      </c>
      <c r="D9212" s="1">
        <f>TIMEVALUE("08:26:24")</f>
        <v>0.35166666666666668</v>
      </c>
      <c r="E9212" s="2">
        <f t="shared" si="1009"/>
        <v>44320</v>
      </c>
      <c r="F9212" s="1">
        <f>TIMEVALUE("08:27:16")</f>
        <v>0.35226851851851854</v>
      </c>
      <c r="G9212" t="s">
        <v>2427</v>
      </c>
      <c r="H9212" t="s">
        <v>19583</v>
      </c>
      <c r="I9212">
        <v>695.94500000000005</v>
      </c>
    </row>
    <row r="9213" spans="1:9" x14ac:dyDescent="0.25">
      <c r="A9213" t="s">
        <v>19584</v>
      </c>
      <c r="B9213">
        <v>13127</v>
      </c>
      <c r="C9213" s="2">
        <f t="shared" si="1008"/>
        <v>44320</v>
      </c>
      <c r="D9213" s="1">
        <f>TIMEVALUE("08:31:31")</f>
        <v>0.35521990740740739</v>
      </c>
      <c r="E9213" s="2">
        <f t="shared" si="1009"/>
        <v>44320</v>
      </c>
      <c r="F9213" s="1">
        <f>TIMEVALUE("08:31:55")</f>
        <v>0.35549768518518521</v>
      </c>
      <c r="G9213" t="s">
        <v>17526</v>
      </c>
      <c r="H9213" t="s">
        <v>381</v>
      </c>
      <c r="I9213">
        <v>696.09799999999996</v>
      </c>
    </row>
    <row r="9214" spans="1:9" x14ac:dyDescent="0.25">
      <c r="A9214" t="s">
        <v>19585</v>
      </c>
      <c r="B9214">
        <v>13127</v>
      </c>
      <c r="C9214" s="2">
        <f t="shared" si="1008"/>
        <v>44320</v>
      </c>
      <c r="D9214" s="1">
        <f>TIMEVALUE("08:33:48")</f>
        <v>0.35680555555555554</v>
      </c>
      <c r="E9214" s="2">
        <f t="shared" si="1009"/>
        <v>44320</v>
      </c>
      <c r="F9214" s="1">
        <f>TIMEVALUE("08:35:21")</f>
        <v>0.35788194444444443</v>
      </c>
      <c r="G9214" t="s">
        <v>427</v>
      </c>
      <c r="H9214" t="s">
        <v>5856</v>
      </c>
      <c r="I9214">
        <v>696.24199999999996</v>
      </c>
    </row>
    <row r="9215" spans="1:9" x14ac:dyDescent="0.25">
      <c r="A9215" t="s">
        <v>19586</v>
      </c>
      <c r="B9215">
        <v>13127</v>
      </c>
      <c r="C9215" s="2">
        <f t="shared" si="1008"/>
        <v>44320</v>
      </c>
      <c r="D9215" s="1">
        <f>TIMEVALUE("08:37:24")</f>
        <v>0.35930555555555554</v>
      </c>
      <c r="E9215" s="2">
        <f t="shared" si="1009"/>
        <v>44320</v>
      </c>
      <c r="F9215" s="1">
        <f>TIMEVALUE("08:38:27")</f>
        <v>0.36003472222222221</v>
      </c>
      <c r="G9215" t="s">
        <v>346</v>
      </c>
      <c r="H9215" t="s">
        <v>19587</v>
      </c>
      <c r="I9215">
        <v>696.43399999999997</v>
      </c>
    </row>
    <row r="9216" spans="1:9" x14ac:dyDescent="0.25">
      <c r="A9216" t="s">
        <v>19588</v>
      </c>
      <c r="B9216">
        <v>13127</v>
      </c>
      <c r="C9216" s="2">
        <f t="shared" si="1008"/>
        <v>44320</v>
      </c>
      <c r="D9216" s="1">
        <f>TIMEVALUE("08:41:05")</f>
        <v>0.36186342592592591</v>
      </c>
      <c r="E9216" s="2">
        <f t="shared" si="1009"/>
        <v>44320</v>
      </c>
      <c r="F9216" s="1">
        <f>TIMEVALUE("08:41:31")</f>
        <v>0.36216435185185186</v>
      </c>
      <c r="G9216" t="s">
        <v>2843</v>
      </c>
      <c r="H9216" t="s">
        <v>19589</v>
      </c>
      <c r="I9216">
        <v>696.55700000000002</v>
      </c>
    </row>
    <row r="9217" spans="1:9" x14ac:dyDescent="0.25">
      <c r="A9217" t="s">
        <v>19590</v>
      </c>
      <c r="B9217">
        <v>13127</v>
      </c>
      <c r="C9217" s="2">
        <f t="shared" si="1008"/>
        <v>44320</v>
      </c>
      <c r="D9217" s="1">
        <f>TIMEVALUE("08:43:22")</f>
        <v>0.36344907407407406</v>
      </c>
      <c r="E9217" s="2">
        <f t="shared" si="1009"/>
        <v>44320</v>
      </c>
      <c r="F9217" s="1">
        <f>TIMEVALUE("08:44:02")</f>
        <v>0.36391203703703706</v>
      </c>
      <c r="G9217" t="s">
        <v>2226</v>
      </c>
      <c r="H9217" t="s">
        <v>19591</v>
      </c>
      <c r="I9217">
        <v>696.745</v>
      </c>
    </row>
    <row r="9218" spans="1:9" x14ac:dyDescent="0.25">
      <c r="A9218" t="s">
        <v>19592</v>
      </c>
      <c r="B9218">
        <v>13127</v>
      </c>
      <c r="C9218" s="2">
        <f t="shared" si="1008"/>
        <v>44320</v>
      </c>
      <c r="D9218" s="1">
        <f>TIMEVALUE("08:45:54")</f>
        <v>0.36520833333333336</v>
      </c>
      <c r="E9218" s="2">
        <f t="shared" si="1009"/>
        <v>44320</v>
      </c>
      <c r="F9218" s="1">
        <f>TIMEVALUE("08:46:25")</f>
        <v>0.36556712962962962</v>
      </c>
      <c r="G9218" t="s">
        <v>17811</v>
      </c>
      <c r="H9218" t="s">
        <v>19593</v>
      </c>
      <c r="I9218">
        <v>696.91899999999998</v>
      </c>
    </row>
    <row r="9219" spans="1:9" x14ac:dyDescent="0.25">
      <c r="A9219" t="s">
        <v>19594</v>
      </c>
      <c r="B9219">
        <v>13127</v>
      </c>
      <c r="C9219" s="2">
        <f t="shared" si="1008"/>
        <v>44320</v>
      </c>
      <c r="D9219" s="1">
        <f>TIMEVALUE("08:48:21")</f>
        <v>0.36690972222222223</v>
      </c>
      <c r="E9219" s="2">
        <f t="shared" si="1009"/>
        <v>44320</v>
      </c>
      <c r="F9219" s="1">
        <f>TIMEVALUE("08:49:42")</f>
        <v>0.36784722222222221</v>
      </c>
      <c r="G9219" t="s">
        <v>2244</v>
      </c>
      <c r="H9219" t="s">
        <v>19595</v>
      </c>
      <c r="I9219">
        <v>697.08299999999997</v>
      </c>
    </row>
    <row r="9220" spans="1:9" x14ac:dyDescent="0.25">
      <c r="A9220" t="s">
        <v>19596</v>
      </c>
      <c r="B9220">
        <v>13127</v>
      </c>
      <c r="C9220" s="2">
        <f t="shared" si="1008"/>
        <v>44320</v>
      </c>
      <c r="D9220" s="1">
        <f>TIMEVALUE("08:51:18")</f>
        <v>0.36895833333333333</v>
      </c>
      <c r="E9220" s="2">
        <f t="shared" si="1009"/>
        <v>44320</v>
      </c>
      <c r="F9220" s="1">
        <f>TIMEVALUE("08:51:53")</f>
        <v>0.36936342592592591</v>
      </c>
      <c r="G9220" t="s">
        <v>17425</v>
      </c>
      <c r="H9220" t="s">
        <v>447</v>
      </c>
      <c r="I9220">
        <v>697.20899999999995</v>
      </c>
    </row>
    <row r="9221" spans="1:9" x14ac:dyDescent="0.25">
      <c r="A9221" t="s">
        <v>19597</v>
      </c>
      <c r="B9221">
        <v>13127</v>
      </c>
      <c r="C9221" s="2">
        <f t="shared" si="1008"/>
        <v>44320</v>
      </c>
      <c r="D9221" s="1">
        <f>TIMEVALUE("08:53:51")</f>
        <v>0.37072916666666667</v>
      </c>
      <c r="E9221" s="2">
        <f t="shared" si="1009"/>
        <v>44320</v>
      </c>
      <c r="F9221" s="1">
        <f>TIMEVALUE("08:54:25")</f>
        <v>0.37112268518518521</v>
      </c>
      <c r="G9221" t="s">
        <v>17674</v>
      </c>
      <c r="H9221" t="s">
        <v>19598</v>
      </c>
      <c r="I9221">
        <v>697.47500000000002</v>
      </c>
    </row>
    <row r="9222" spans="1:9" x14ac:dyDescent="0.25">
      <c r="A9222" t="s">
        <v>19599</v>
      </c>
      <c r="B9222">
        <v>13127</v>
      </c>
      <c r="C9222" s="2">
        <f t="shared" si="1008"/>
        <v>44320</v>
      </c>
      <c r="D9222" s="1">
        <f>TIMEVALUE("08:56:11")</f>
        <v>0.37234953703703705</v>
      </c>
      <c r="E9222" s="2">
        <f t="shared" si="1009"/>
        <v>44320</v>
      </c>
      <c r="F9222" s="1">
        <f>TIMEVALUE("08:57:00")</f>
        <v>0.37291666666666667</v>
      </c>
      <c r="G9222" t="s">
        <v>2194</v>
      </c>
      <c r="H9222" t="s">
        <v>19600</v>
      </c>
      <c r="I9222">
        <v>697.62400000000002</v>
      </c>
    </row>
    <row r="9223" spans="1:9" x14ac:dyDescent="0.25">
      <c r="A9223" t="s">
        <v>19601</v>
      </c>
      <c r="B9223">
        <v>13127</v>
      </c>
      <c r="C9223" s="2">
        <f t="shared" si="1008"/>
        <v>44320</v>
      </c>
      <c r="D9223" s="1">
        <f>TIMEVALUE("08:58:51")</f>
        <v>0.37420138888888888</v>
      </c>
      <c r="E9223" s="2">
        <f t="shared" si="1009"/>
        <v>44320</v>
      </c>
      <c r="F9223" s="1">
        <f>TIMEVALUE("08:59:35")</f>
        <v>0.37471064814814814</v>
      </c>
      <c r="G9223" t="s">
        <v>532</v>
      </c>
      <c r="H9223" t="s">
        <v>19602</v>
      </c>
      <c r="I9223">
        <v>697.78399999999999</v>
      </c>
    </row>
    <row r="9224" spans="1:9" x14ac:dyDescent="0.25">
      <c r="A9224" t="s">
        <v>19603</v>
      </c>
      <c r="B9224">
        <v>13127</v>
      </c>
      <c r="C9224" s="2">
        <f t="shared" ref="C9224:C9237" si="1010">DATEVALUE("2025-05-02")</f>
        <v>44317</v>
      </c>
      <c r="D9224" s="1">
        <f>TIMEVALUE("12:45:50")</f>
        <v>0.53182870370370372</v>
      </c>
      <c r="E9224" s="2">
        <f t="shared" ref="E9224:E9237" si="1011">DATEVALUE("2025-05-02")</f>
        <v>44317</v>
      </c>
      <c r="F9224" s="1">
        <f>TIMEVALUE("12:46:11")</f>
        <v>0.53207175925925931</v>
      </c>
      <c r="G9224" t="s">
        <v>5339</v>
      </c>
      <c r="H9224" t="s">
        <v>19604</v>
      </c>
      <c r="I9224">
        <v>697.71199999999999</v>
      </c>
    </row>
    <row r="9225" spans="1:9" x14ac:dyDescent="0.25">
      <c r="A9225" t="s">
        <v>19605</v>
      </c>
      <c r="B9225">
        <v>13127</v>
      </c>
      <c r="C9225" s="2">
        <f t="shared" si="1010"/>
        <v>44317</v>
      </c>
      <c r="D9225" s="1">
        <f>TIMEVALUE("11:45:01")</f>
        <v>0.48959490740740741</v>
      </c>
      <c r="E9225" s="2">
        <f t="shared" si="1011"/>
        <v>44317</v>
      </c>
      <c r="F9225" s="1">
        <f>TIMEVALUE("11:45:47")</f>
        <v>0.49012731481481481</v>
      </c>
      <c r="G9225" t="s">
        <v>3003</v>
      </c>
      <c r="H9225" t="s">
        <v>3681</v>
      </c>
      <c r="I9225">
        <v>695.99900000000002</v>
      </c>
    </row>
    <row r="9226" spans="1:9" x14ac:dyDescent="0.25">
      <c r="A9226" t="s">
        <v>19606</v>
      </c>
      <c r="B9226">
        <v>13127</v>
      </c>
      <c r="C9226" s="2">
        <f t="shared" si="1010"/>
        <v>44317</v>
      </c>
      <c r="D9226" s="1">
        <f>TIMEVALUE("11:39:21")</f>
        <v>0.4856597222222222</v>
      </c>
      <c r="E9226" s="2">
        <f t="shared" si="1011"/>
        <v>44317</v>
      </c>
      <c r="F9226" s="1">
        <f>TIMEVALUE("11:39:57")</f>
        <v>0.48607638888888888</v>
      </c>
      <c r="G9226" t="s">
        <v>1600</v>
      </c>
      <c r="H9226" t="s">
        <v>19094</v>
      </c>
      <c r="I9226">
        <v>696.07799999999997</v>
      </c>
    </row>
    <row r="9227" spans="1:9" x14ac:dyDescent="0.25">
      <c r="A9227" t="s">
        <v>19607</v>
      </c>
      <c r="B9227">
        <v>13127</v>
      </c>
      <c r="C9227" s="2">
        <f t="shared" si="1010"/>
        <v>44317</v>
      </c>
      <c r="D9227" s="1">
        <f>TIMEVALUE("11:42:35")</f>
        <v>0.48790509259259257</v>
      </c>
      <c r="E9227" s="2">
        <f t="shared" si="1011"/>
        <v>44317</v>
      </c>
      <c r="F9227" s="1">
        <f>TIMEVALUE("11:43:12")</f>
        <v>0.48833333333333334</v>
      </c>
      <c r="G9227" t="s">
        <v>566</v>
      </c>
      <c r="H9227" t="s">
        <v>19608</v>
      </c>
      <c r="I9227">
        <v>696.24300000000005</v>
      </c>
    </row>
    <row r="9228" spans="1:9" x14ac:dyDescent="0.25">
      <c r="A9228" t="s">
        <v>19609</v>
      </c>
      <c r="B9228">
        <v>13127</v>
      </c>
      <c r="C9228" s="2">
        <f t="shared" si="1010"/>
        <v>44317</v>
      </c>
      <c r="D9228" s="1">
        <f>TIMEVALUE("11:47:45")</f>
        <v>0.49149305555555556</v>
      </c>
      <c r="E9228" s="2">
        <f t="shared" si="1011"/>
        <v>44317</v>
      </c>
      <c r="F9228" s="1">
        <f>TIMEVALUE("11:48:08")</f>
        <v>0.49175925925925928</v>
      </c>
      <c r="G9228" t="s">
        <v>18474</v>
      </c>
      <c r="H9228" t="s">
        <v>19610</v>
      </c>
      <c r="I9228">
        <v>696.39300000000003</v>
      </c>
    </row>
    <row r="9229" spans="1:9" x14ac:dyDescent="0.25">
      <c r="A9229" t="s">
        <v>19611</v>
      </c>
      <c r="B9229">
        <v>13127</v>
      </c>
      <c r="C9229" s="2">
        <f t="shared" si="1010"/>
        <v>44317</v>
      </c>
      <c r="D9229" s="1">
        <f>TIMEVALUE("11:50:03")</f>
        <v>0.49309027777777775</v>
      </c>
      <c r="E9229" s="2">
        <f t="shared" si="1011"/>
        <v>44317</v>
      </c>
      <c r="F9229" s="1">
        <f>TIMEVALUE("11:50:34")</f>
        <v>0.49344907407407407</v>
      </c>
      <c r="G9229" t="s">
        <v>17811</v>
      </c>
      <c r="H9229" t="s">
        <v>19612</v>
      </c>
      <c r="I9229">
        <v>696.54700000000003</v>
      </c>
    </row>
    <row r="9230" spans="1:9" x14ac:dyDescent="0.25">
      <c r="A9230" t="s">
        <v>19613</v>
      </c>
      <c r="B9230">
        <v>13127</v>
      </c>
      <c r="C9230" s="2">
        <f t="shared" si="1010"/>
        <v>44317</v>
      </c>
      <c r="D9230" s="1">
        <f>TIMEVALUE("11:52:30")</f>
        <v>0.49479166666666669</v>
      </c>
      <c r="E9230" s="2">
        <f t="shared" si="1011"/>
        <v>44317</v>
      </c>
      <c r="F9230" s="1">
        <f>TIMEVALUE("11:52:56")</f>
        <v>0.49509259259259258</v>
      </c>
      <c r="G9230" t="s">
        <v>2843</v>
      </c>
      <c r="H9230" t="s">
        <v>19614</v>
      </c>
      <c r="I9230">
        <v>696.67499999999995</v>
      </c>
    </row>
    <row r="9231" spans="1:9" x14ac:dyDescent="0.25">
      <c r="A9231" t="s">
        <v>19615</v>
      </c>
      <c r="B9231">
        <v>13127</v>
      </c>
      <c r="C9231" s="2">
        <f t="shared" si="1010"/>
        <v>44317</v>
      </c>
      <c r="D9231" s="1">
        <f>TIMEVALUE("11:55:15")</f>
        <v>0.49670138888888887</v>
      </c>
      <c r="E9231" s="2">
        <f t="shared" si="1011"/>
        <v>44317</v>
      </c>
      <c r="F9231" s="1">
        <f>TIMEVALUE("11:55:42")</f>
        <v>0.49701388888888887</v>
      </c>
      <c r="G9231" t="s">
        <v>18497</v>
      </c>
      <c r="H9231" t="s">
        <v>19616</v>
      </c>
      <c r="I9231">
        <v>696.85599999999999</v>
      </c>
    </row>
    <row r="9232" spans="1:9" x14ac:dyDescent="0.25">
      <c r="A9232" t="s">
        <v>19617</v>
      </c>
      <c r="B9232">
        <v>13127</v>
      </c>
      <c r="C9232" s="2">
        <f t="shared" si="1010"/>
        <v>44317</v>
      </c>
      <c r="D9232" s="1">
        <f>TIMEVALUE("11:56:59")</f>
        <v>0.49790509259259258</v>
      </c>
      <c r="E9232" s="2">
        <f t="shared" si="1011"/>
        <v>44317</v>
      </c>
      <c r="F9232" s="1">
        <f>TIMEVALUE("11:57:41")</f>
        <v>0.49839120370370371</v>
      </c>
      <c r="G9232" t="s">
        <v>4717</v>
      </c>
      <c r="H9232" t="s">
        <v>19618</v>
      </c>
      <c r="I9232">
        <v>697.01800000000003</v>
      </c>
    </row>
    <row r="9233" spans="1:9" x14ac:dyDescent="0.25">
      <c r="A9233" t="s">
        <v>19619</v>
      </c>
      <c r="B9233">
        <v>13127</v>
      </c>
      <c r="C9233" s="2">
        <f t="shared" si="1010"/>
        <v>44317</v>
      </c>
      <c r="D9233" s="1">
        <f>TIMEVALUE("11:59:20")</f>
        <v>0.49953703703703706</v>
      </c>
      <c r="E9233" s="2">
        <f t="shared" si="1011"/>
        <v>44317</v>
      </c>
      <c r="F9233" s="1">
        <f>TIMEVALUE("11:59:51")</f>
        <v>0.49989583333333332</v>
      </c>
      <c r="G9233" t="s">
        <v>17811</v>
      </c>
      <c r="H9233" t="s">
        <v>19620</v>
      </c>
      <c r="I9233">
        <v>697.16200000000003</v>
      </c>
    </row>
    <row r="9234" spans="1:9" x14ac:dyDescent="0.25">
      <c r="A9234" t="s">
        <v>19621</v>
      </c>
      <c r="B9234">
        <v>13127</v>
      </c>
      <c r="C9234" s="2">
        <f t="shared" si="1010"/>
        <v>44317</v>
      </c>
      <c r="D9234" s="1">
        <f>TIMEVALUE("12:35:40")</f>
        <v>0.52476851851851847</v>
      </c>
      <c r="E9234" s="2">
        <f t="shared" si="1011"/>
        <v>44317</v>
      </c>
      <c r="F9234" s="1">
        <f>TIMEVALUE("12:36:12")</f>
        <v>0.52513888888888893</v>
      </c>
      <c r="G9234" t="s">
        <v>13593</v>
      </c>
      <c r="H9234" t="s">
        <v>19622</v>
      </c>
      <c r="I9234">
        <v>697.21400000000006</v>
      </c>
    </row>
    <row r="9235" spans="1:9" x14ac:dyDescent="0.25">
      <c r="A9235" t="s">
        <v>19623</v>
      </c>
      <c r="B9235">
        <v>13127</v>
      </c>
      <c r="C9235" s="2">
        <f t="shared" si="1010"/>
        <v>44317</v>
      </c>
      <c r="D9235" s="1">
        <f>TIMEVALUE("12:38:11")</f>
        <v>0.52651620370370367</v>
      </c>
      <c r="E9235" s="2">
        <f t="shared" si="1011"/>
        <v>44317</v>
      </c>
      <c r="F9235" s="1">
        <f>TIMEVALUE("12:39:08")</f>
        <v>0.52717592592592588</v>
      </c>
      <c r="G9235" t="s">
        <v>2215</v>
      </c>
      <c r="H9235" t="s">
        <v>19624</v>
      </c>
      <c r="I9235">
        <v>697.38</v>
      </c>
    </row>
    <row r="9236" spans="1:9" x14ac:dyDescent="0.25">
      <c r="A9236" t="s">
        <v>19625</v>
      </c>
      <c r="B9236">
        <v>13127</v>
      </c>
      <c r="C9236" s="2">
        <f t="shared" si="1010"/>
        <v>44317</v>
      </c>
      <c r="D9236" s="1">
        <f>TIMEVALUE("12:40:46")</f>
        <v>0.52831018518518513</v>
      </c>
      <c r="E9236" s="2">
        <f t="shared" si="1011"/>
        <v>44317</v>
      </c>
      <c r="F9236" s="1">
        <f>TIMEVALUE("12:41:12")</f>
        <v>0.52861111111111114</v>
      </c>
      <c r="G9236" t="s">
        <v>2843</v>
      </c>
      <c r="H9236" t="s">
        <v>19626</v>
      </c>
      <c r="I9236">
        <v>697.548</v>
      </c>
    </row>
    <row r="9237" spans="1:9" x14ac:dyDescent="0.25">
      <c r="A9237" t="s">
        <v>19627</v>
      </c>
      <c r="B9237">
        <v>13127</v>
      </c>
      <c r="C9237" s="2">
        <f t="shared" si="1010"/>
        <v>44317</v>
      </c>
      <c r="D9237" s="1">
        <f>TIMEVALUE("12:42:42")</f>
        <v>0.52965277777777775</v>
      </c>
      <c r="E9237" s="2">
        <f t="shared" si="1011"/>
        <v>44317</v>
      </c>
      <c r="F9237" s="1">
        <f>TIMEVALUE("12:43:28")</f>
        <v>0.5301851851851852</v>
      </c>
      <c r="G9237" t="s">
        <v>3003</v>
      </c>
      <c r="H9237" t="s">
        <v>19628</v>
      </c>
      <c r="I9237">
        <v>697.63499999999999</v>
      </c>
    </row>
    <row r="9238" spans="1:9" x14ac:dyDescent="0.25">
      <c r="A9238" t="s">
        <v>19629</v>
      </c>
      <c r="B9238">
        <v>13153</v>
      </c>
      <c r="C9238" s="2">
        <f>DATEVALUE("2025-05-09")</f>
        <v>44324</v>
      </c>
      <c r="D9238" s="1">
        <f>TIMEVALUE("08:15:44")</f>
        <v>0.34425925925925926</v>
      </c>
      <c r="E9238" s="2">
        <f>DATEVALUE("2025-05-09")</f>
        <v>44324</v>
      </c>
      <c r="F9238" s="1">
        <f>TIMEVALUE("08:17:16")</f>
        <v>0.34532407407407406</v>
      </c>
      <c r="G9238" t="s">
        <v>2201</v>
      </c>
      <c r="H9238" t="s">
        <v>19630</v>
      </c>
      <c r="I9238">
        <v>705.02200000000005</v>
      </c>
    </row>
    <row r="9239" spans="1:9" x14ac:dyDescent="0.25">
      <c r="A9239" t="s">
        <v>19631</v>
      </c>
      <c r="B9239">
        <v>13141</v>
      </c>
      <c r="C9239" s="2">
        <f>DATEVALUE("2025-07-07")</f>
        <v>44383</v>
      </c>
      <c r="D9239" s="1">
        <f>TIMEVALUE("11:02:35")</f>
        <v>0.46012731481481484</v>
      </c>
      <c r="E9239" s="2">
        <f>DATEVALUE("2025-07-07")</f>
        <v>44383</v>
      </c>
      <c r="F9239" s="1">
        <f>TIMEVALUE("11:03:34")</f>
        <v>0.46081018518518518</v>
      </c>
      <c r="G9239" t="s">
        <v>2421</v>
      </c>
      <c r="H9239" t="s">
        <v>17862</v>
      </c>
      <c r="I9239">
        <v>704.88400000000001</v>
      </c>
    </row>
    <row r="9240" spans="1:9" x14ac:dyDescent="0.25">
      <c r="A9240" t="s">
        <v>19632</v>
      </c>
      <c r="B9240">
        <v>13153</v>
      </c>
      <c r="C9240" s="2">
        <f t="shared" ref="C9240:C9247" si="1012">DATEVALUE("2025-05-09")</f>
        <v>44324</v>
      </c>
      <c r="D9240" s="1">
        <f>TIMEVALUE("08:28:33")</f>
        <v>0.35315972222222225</v>
      </c>
      <c r="E9240" s="2">
        <f t="shared" ref="E9240:E9247" si="1013">DATEVALUE("2025-05-09")</f>
        <v>44324</v>
      </c>
      <c r="F9240" s="1">
        <f>TIMEVALUE("08:29:14")</f>
        <v>0.35363425925925923</v>
      </c>
      <c r="G9240" t="s">
        <v>2329</v>
      </c>
      <c r="H9240" t="s">
        <v>19633</v>
      </c>
      <c r="I9240">
        <v>704.64800000000002</v>
      </c>
    </row>
    <row r="9241" spans="1:9" x14ac:dyDescent="0.25">
      <c r="A9241" t="s">
        <v>19634</v>
      </c>
      <c r="B9241">
        <v>13153</v>
      </c>
      <c r="C9241" s="2">
        <f t="shared" si="1012"/>
        <v>44324</v>
      </c>
      <c r="D9241" s="1">
        <f>TIMEVALUE("08:32:08")</f>
        <v>0.35564814814814816</v>
      </c>
      <c r="E9241" s="2">
        <f t="shared" si="1013"/>
        <v>44324</v>
      </c>
      <c r="F9241" s="1">
        <f>TIMEVALUE("08:34:18")</f>
        <v>0.35715277777777776</v>
      </c>
      <c r="G9241" t="s">
        <v>496</v>
      </c>
      <c r="H9241" t="s">
        <v>17028</v>
      </c>
      <c r="I9241">
        <v>704.50800000000004</v>
      </c>
    </row>
    <row r="9242" spans="1:9" x14ac:dyDescent="0.25">
      <c r="A9242" t="s">
        <v>19635</v>
      </c>
      <c r="B9242">
        <v>13153</v>
      </c>
      <c r="C9242" s="2">
        <f t="shared" si="1012"/>
        <v>44324</v>
      </c>
      <c r="D9242" s="1">
        <f>TIMEVALUE("08:38:18")</f>
        <v>0.35993055555555553</v>
      </c>
      <c r="E9242" s="2">
        <f t="shared" si="1013"/>
        <v>44324</v>
      </c>
      <c r="F9242" s="1">
        <f>TIMEVALUE("08:41:35")</f>
        <v>0.36221064814814813</v>
      </c>
      <c r="G9242" t="s">
        <v>1018</v>
      </c>
      <c r="H9242" t="s">
        <v>19636</v>
      </c>
      <c r="I9242">
        <v>704.27300000000002</v>
      </c>
    </row>
    <row r="9243" spans="1:9" x14ac:dyDescent="0.25">
      <c r="A9243" t="s">
        <v>19637</v>
      </c>
      <c r="B9243">
        <v>13153</v>
      </c>
      <c r="C9243" s="2">
        <f t="shared" si="1012"/>
        <v>44324</v>
      </c>
      <c r="D9243" s="1">
        <f>TIMEVALUE("08:44:01")</f>
        <v>0.36390046296296297</v>
      </c>
      <c r="E9243" s="2">
        <f t="shared" si="1013"/>
        <v>44324</v>
      </c>
      <c r="F9243" s="1">
        <f>TIMEVALUE("08:51:19")</f>
        <v>0.36896990740740743</v>
      </c>
      <c r="G9243" t="s">
        <v>4616</v>
      </c>
      <c r="H9243" t="s">
        <v>19638</v>
      </c>
      <c r="I9243">
        <v>704.12699999999995</v>
      </c>
    </row>
    <row r="9244" spans="1:9" x14ac:dyDescent="0.25">
      <c r="A9244" t="s">
        <v>19639</v>
      </c>
      <c r="B9244">
        <v>13153</v>
      </c>
      <c r="C9244" s="2">
        <f t="shared" si="1012"/>
        <v>44324</v>
      </c>
      <c r="D9244" s="1">
        <f>TIMEVALUE("08:55:46")</f>
        <v>0.37206018518518519</v>
      </c>
      <c r="E9244" s="2">
        <f t="shared" si="1013"/>
        <v>44324</v>
      </c>
      <c r="F9244" s="1">
        <f>TIMEVALUE("09:02:29")</f>
        <v>0.37672453703703701</v>
      </c>
      <c r="G9244" t="s">
        <v>908</v>
      </c>
      <c r="H9244" t="s">
        <v>19640</v>
      </c>
      <c r="I9244">
        <v>704.21199999999999</v>
      </c>
    </row>
    <row r="9245" spans="1:9" x14ac:dyDescent="0.25">
      <c r="A9245" t="s">
        <v>19641</v>
      </c>
      <c r="B9245">
        <v>13153</v>
      </c>
      <c r="C9245" s="2">
        <f t="shared" si="1012"/>
        <v>44324</v>
      </c>
      <c r="D9245" s="1">
        <f>TIMEVALUE("09:06:30")</f>
        <v>0.37951388888888887</v>
      </c>
      <c r="E9245" s="2">
        <f t="shared" si="1013"/>
        <v>44324</v>
      </c>
      <c r="F9245" s="1">
        <f>TIMEVALUE("09:13:33")</f>
        <v>0.38440972222222225</v>
      </c>
      <c r="G9245" t="s">
        <v>185</v>
      </c>
      <c r="H9245" t="s">
        <v>2153</v>
      </c>
      <c r="I9245">
        <v>703.87400000000002</v>
      </c>
    </row>
    <row r="9246" spans="1:9" x14ac:dyDescent="0.25">
      <c r="A9246" t="s">
        <v>19642</v>
      </c>
      <c r="B9246">
        <v>13153</v>
      </c>
      <c r="C9246" s="2">
        <f t="shared" si="1012"/>
        <v>44324</v>
      </c>
      <c r="D9246" s="1">
        <f>TIMEVALUE("09:18:57")</f>
        <v>0.38815972222222223</v>
      </c>
      <c r="E9246" s="2">
        <f t="shared" si="1013"/>
        <v>44324</v>
      </c>
      <c r="F9246" s="1">
        <f>TIMEVALUE("09:26:00")</f>
        <v>0.39305555555555555</v>
      </c>
      <c r="G9246" t="s">
        <v>185</v>
      </c>
      <c r="H9246" t="s">
        <v>1322</v>
      </c>
      <c r="I9246">
        <v>704.00900000000001</v>
      </c>
    </row>
    <row r="9247" spans="1:9" x14ac:dyDescent="0.25">
      <c r="A9247" t="s">
        <v>19643</v>
      </c>
      <c r="B9247">
        <v>13153</v>
      </c>
      <c r="C9247" s="2">
        <f t="shared" si="1012"/>
        <v>44324</v>
      </c>
      <c r="D9247" s="1">
        <f>TIMEVALUE("09:35:37")</f>
        <v>0.3997337962962963</v>
      </c>
      <c r="E9247" s="2">
        <f t="shared" si="1013"/>
        <v>44324</v>
      </c>
      <c r="F9247" s="1">
        <f>TIMEVALUE("09:38:30")</f>
        <v>0.40173611111111113</v>
      </c>
      <c r="G9247" t="s">
        <v>696</v>
      </c>
      <c r="H9247" t="s">
        <v>19644</v>
      </c>
      <c r="I9247">
        <v>703.23699999999997</v>
      </c>
    </row>
    <row r="9248" spans="1:9" x14ac:dyDescent="0.25">
      <c r="A9248" t="s">
        <v>19645</v>
      </c>
      <c r="B9248">
        <v>13153</v>
      </c>
      <c r="C9248" s="2">
        <f t="shared" ref="C9248:C9279" si="1014">DATEVALUE("2025-05-08")</f>
        <v>44323</v>
      </c>
      <c r="D9248" s="1">
        <f>TIMEVALUE("16:35:56")</f>
        <v>0.69162037037037039</v>
      </c>
      <c r="E9248" s="2">
        <f t="shared" ref="E9248:E9279" si="1015">DATEVALUE("2025-05-08")</f>
        <v>44323</v>
      </c>
      <c r="F9248" s="1">
        <f>TIMEVALUE("16:36:39")</f>
        <v>0.6921180555555555</v>
      </c>
      <c r="G9248" t="s">
        <v>2989</v>
      </c>
      <c r="H9248" t="s">
        <v>19646</v>
      </c>
      <c r="I9248">
        <v>702.6</v>
      </c>
    </row>
    <row r="9249" spans="1:9" x14ac:dyDescent="0.25">
      <c r="A9249" t="s">
        <v>19647</v>
      </c>
      <c r="B9249">
        <v>13153</v>
      </c>
      <c r="C9249" s="2">
        <f t="shared" si="1014"/>
        <v>44323</v>
      </c>
      <c r="D9249" s="1">
        <f>TIMEVALUE("15:07:22")</f>
        <v>0.63011574074074073</v>
      </c>
      <c r="E9249" s="2">
        <f t="shared" si="1015"/>
        <v>44323</v>
      </c>
      <c r="F9249" s="1">
        <f>TIMEVALUE("15:13:15")</f>
        <v>0.63420138888888888</v>
      </c>
      <c r="G9249" t="s">
        <v>4956</v>
      </c>
      <c r="H9249" t="s">
        <v>19425</v>
      </c>
      <c r="I9249">
        <v>705.13099999999997</v>
      </c>
    </row>
    <row r="9250" spans="1:9" x14ac:dyDescent="0.25">
      <c r="A9250" t="s">
        <v>19648</v>
      </c>
      <c r="B9250">
        <v>13153</v>
      </c>
      <c r="C9250" s="2">
        <f t="shared" si="1014"/>
        <v>44323</v>
      </c>
      <c r="D9250" s="1">
        <f>TIMEVALUE("15:16:28")</f>
        <v>0.63643518518518516</v>
      </c>
      <c r="E9250" s="2">
        <f t="shared" si="1015"/>
        <v>44323</v>
      </c>
      <c r="F9250" s="1">
        <f>TIMEVALUE("15:17:55")</f>
        <v>0.63744212962962965</v>
      </c>
      <c r="G9250" t="s">
        <v>2573</v>
      </c>
      <c r="H9250" t="s">
        <v>19649</v>
      </c>
      <c r="I9250">
        <v>704.95299999999997</v>
      </c>
    </row>
    <row r="9251" spans="1:9" x14ac:dyDescent="0.25">
      <c r="A9251" t="s">
        <v>19650</v>
      </c>
      <c r="B9251">
        <v>13153</v>
      </c>
      <c r="C9251" s="2">
        <f t="shared" si="1014"/>
        <v>44323</v>
      </c>
      <c r="D9251" s="1">
        <f>TIMEVALUE("15:20:47")</f>
        <v>0.63943287037037033</v>
      </c>
      <c r="E9251" s="2">
        <f t="shared" si="1015"/>
        <v>44323</v>
      </c>
      <c r="F9251" s="1">
        <f>TIMEVALUE("15:21:26")</f>
        <v>0.63988425925925929</v>
      </c>
      <c r="G9251" t="s">
        <v>2424</v>
      </c>
      <c r="H9251" t="s">
        <v>19651</v>
      </c>
      <c r="I9251">
        <v>704.74199999999996</v>
      </c>
    </row>
    <row r="9252" spans="1:9" x14ac:dyDescent="0.25">
      <c r="A9252" t="s">
        <v>19652</v>
      </c>
      <c r="B9252">
        <v>13153</v>
      </c>
      <c r="C9252" s="2">
        <f t="shared" si="1014"/>
        <v>44323</v>
      </c>
      <c r="D9252" s="1">
        <f>TIMEVALUE("15:25:00")</f>
        <v>0.64236111111111116</v>
      </c>
      <c r="E9252" s="2">
        <f t="shared" si="1015"/>
        <v>44323</v>
      </c>
      <c r="F9252" s="1">
        <f>TIMEVALUE("15:25:43")</f>
        <v>0.64285879629629628</v>
      </c>
      <c r="G9252" t="s">
        <v>2989</v>
      </c>
      <c r="H9252" t="s">
        <v>19653</v>
      </c>
      <c r="I9252">
        <v>704.495</v>
      </c>
    </row>
    <row r="9253" spans="1:9" x14ac:dyDescent="0.25">
      <c r="A9253" t="s">
        <v>19654</v>
      </c>
      <c r="B9253">
        <v>13153</v>
      </c>
      <c r="C9253" s="2">
        <f t="shared" si="1014"/>
        <v>44323</v>
      </c>
      <c r="D9253" s="1">
        <f>TIMEVALUE("15:28:31")</f>
        <v>0.64480324074074069</v>
      </c>
      <c r="E9253" s="2">
        <f t="shared" si="1015"/>
        <v>44323</v>
      </c>
      <c r="F9253" s="1">
        <f>TIMEVALUE("15:29:51")</f>
        <v>0.64572916666666669</v>
      </c>
      <c r="G9253" t="s">
        <v>2647</v>
      </c>
      <c r="H9253" t="s">
        <v>13925</v>
      </c>
      <c r="I9253">
        <v>704.28700000000003</v>
      </c>
    </row>
    <row r="9254" spans="1:9" x14ac:dyDescent="0.25">
      <c r="A9254" t="s">
        <v>19655</v>
      </c>
      <c r="B9254">
        <v>13153</v>
      </c>
      <c r="C9254" s="2">
        <f t="shared" si="1014"/>
        <v>44323</v>
      </c>
      <c r="D9254" s="1">
        <f>TIMEVALUE("15:32:33")</f>
        <v>0.64760416666666665</v>
      </c>
      <c r="E9254" s="2">
        <f t="shared" si="1015"/>
        <v>44323</v>
      </c>
      <c r="F9254" s="1">
        <f>TIMEVALUE("15:38:08")</f>
        <v>0.65148148148148144</v>
      </c>
      <c r="G9254" t="s">
        <v>2031</v>
      </c>
      <c r="H9254" t="s">
        <v>17734</v>
      </c>
      <c r="I9254">
        <v>704.048</v>
      </c>
    </row>
    <row r="9255" spans="1:9" x14ac:dyDescent="0.25">
      <c r="A9255" t="s">
        <v>19656</v>
      </c>
      <c r="B9255">
        <v>13153</v>
      </c>
      <c r="C9255" s="2">
        <f t="shared" si="1014"/>
        <v>44323</v>
      </c>
      <c r="D9255" s="1">
        <f>TIMEVALUE("15:41:22")</f>
        <v>0.65372685185185186</v>
      </c>
      <c r="E9255" s="2">
        <f t="shared" si="1015"/>
        <v>44323</v>
      </c>
      <c r="F9255" s="1">
        <f>TIMEVALUE("15:50:04")</f>
        <v>0.65976851851851848</v>
      </c>
      <c r="G9255" t="s">
        <v>1704</v>
      </c>
      <c r="H9255" t="s">
        <v>659</v>
      </c>
      <c r="I9255">
        <v>703.98</v>
      </c>
    </row>
    <row r="9256" spans="1:9" x14ac:dyDescent="0.25">
      <c r="A9256" t="s">
        <v>19657</v>
      </c>
      <c r="B9256">
        <v>13153</v>
      </c>
      <c r="C9256" s="2">
        <f t="shared" si="1014"/>
        <v>44323</v>
      </c>
      <c r="D9256" s="1">
        <f>TIMEVALUE("15:53:36")</f>
        <v>0.66222222222222227</v>
      </c>
      <c r="E9256" s="2">
        <f t="shared" si="1015"/>
        <v>44323</v>
      </c>
      <c r="F9256" s="1">
        <f>TIMEVALUE("15:58:41")</f>
        <v>0.66575231481481478</v>
      </c>
      <c r="G9256" t="s">
        <v>1901</v>
      </c>
      <c r="H9256" t="s">
        <v>19658</v>
      </c>
      <c r="I9256">
        <v>703.90800000000002</v>
      </c>
    </row>
    <row r="9257" spans="1:9" x14ac:dyDescent="0.25">
      <c r="A9257" t="s">
        <v>19659</v>
      </c>
      <c r="B9257">
        <v>13153</v>
      </c>
      <c r="C9257" s="2">
        <f t="shared" si="1014"/>
        <v>44323</v>
      </c>
      <c r="D9257" s="1">
        <f>TIMEVALUE("16:02:20")</f>
        <v>0.66828703703703707</v>
      </c>
      <c r="E9257" s="2">
        <f t="shared" si="1015"/>
        <v>44323</v>
      </c>
      <c r="F9257" s="1">
        <f>TIMEVALUE("16:09:08")</f>
        <v>0.67300925925925925</v>
      </c>
      <c r="G9257" t="s">
        <v>3546</v>
      </c>
      <c r="H9257" t="s">
        <v>12681</v>
      </c>
      <c r="I9257">
        <v>703.54399999999998</v>
      </c>
    </row>
    <row r="9258" spans="1:9" x14ac:dyDescent="0.25">
      <c r="A9258" t="s">
        <v>19660</v>
      </c>
      <c r="B9258">
        <v>13153</v>
      </c>
      <c r="C9258" s="2">
        <f t="shared" si="1014"/>
        <v>44323</v>
      </c>
      <c r="D9258" s="1">
        <f>TIMEVALUE("16:13:24")</f>
        <v>0.6759722222222222</v>
      </c>
      <c r="E9258" s="2">
        <f t="shared" si="1015"/>
        <v>44323</v>
      </c>
      <c r="F9258" s="1">
        <f>TIMEVALUE("16:20:26")</f>
        <v>0.68085648148148148</v>
      </c>
      <c r="G9258" t="s">
        <v>4338</v>
      </c>
      <c r="H9258" t="s">
        <v>19661</v>
      </c>
      <c r="I9258">
        <v>703.94600000000003</v>
      </c>
    </row>
    <row r="9259" spans="1:9" x14ac:dyDescent="0.25">
      <c r="A9259" t="s">
        <v>19662</v>
      </c>
      <c r="B9259">
        <v>13153</v>
      </c>
      <c r="C9259" s="2">
        <f t="shared" si="1014"/>
        <v>44323</v>
      </c>
      <c r="D9259" s="1">
        <f>TIMEVALUE("16:23:13")</f>
        <v>0.68278935185185186</v>
      </c>
      <c r="E9259" s="2">
        <f t="shared" si="1015"/>
        <v>44323</v>
      </c>
      <c r="F9259" s="1">
        <f>TIMEVALUE("16:28:18")</f>
        <v>0.68631944444444448</v>
      </c>
      <c r="G9259" t="s">
        <v>1901</v>
      </c>
      <c r="H9259" t="s">
        <v>19120</v>
      </c>
      <c r="I9259">
        <v>702.95500000000004</v>
      </c>
    </row>
    <row r="9260" spans="1:9" x14ac:dyDescent="0.25">
      <c r="A9260" t="s">
        <v>19663</v>
      </c>
      <c r="B9260">
        <v>13153</v>
      </c>
      <c r="C9260" s="2">
        <f t="shared" si="1014"/>
        <v>44323</v>
      </c>
      <c r="D9260" s="1">
        <f>TIMEVALUE("16:31:24")</f>
        <v>0.68847222222222226</v>
      </c>
      <c r="E9260" s="2">
        <f t="shared" si="1015"/>
        <v>44323</v>
      </c>
      <c r="F9260" s="1">
        <f>TIMEVALUE("16:32:10")</f>
        <v>0.68900462962962961</v>
      </c>
      <c r="G9260" t="s">
        <v>3003</v>
      </c>
      <c r="H9260" t="s">
        <v>571</v>
      </c>
      <c r="I9260">
        <v>702.78300000000002</v>
      </c>
    </row>
    <row r="9261" spans="1:9" x14ac:dyDescent="0.25">
      <c r="A9261" t="s">
        <v>19664</v>
      </c>
      <c r="B9261">
        <v>13153</v>
      </c>
      <c r="C9261" s="2">
        <f t="shared" si="1014"/>
        <v>44323</v>
      </c>
      <c r="D9261" s="1">
        <f>TIMEVALUE("14:33:03")</f>
        <v>0.60628472222222218</v>
      </c>
      <c r="E9261" s="2">
        <f t="shared" si="1015"/>
        <v>44323</v>
      </c>
      <c r="F9261" s="1">
        <f>TIMEVALUE("14:34:16")</f>
        <v>0.60712962962962957</v>
      </c>
      <c r="G9261" t="s">
        <v>805</v>
      </c>
      <c r="H9261" t="s">
        <v>19665</v>
      </c>
      <c r="I9261">
        <v>702.64700000000005</v>
      </c>
    </row>
    <row r="9262" spans="1:9" x14ac:dyDescent="0.25">
      <c r="A9262" t="s">
        <v>19666</v>
      </c>
      <c r="B9262">
        <v>13153</v>
      </c>
      <c r="C9262" s="2">
        <f t="shared" si="1014"/>
        <v>44323</v>
      </c>
      <c r="D9262" s="1">
        <f>TIMEVALUE("11:53:38")</f>
        <v>0.49557870370370372</v>
      </c>
      <c r="E9262" s="2">
        <f t="shared" si="1015"/>
        <v>44323</v>
      </c>
      <c r="F9262" s="1">
        <f>TIMEVALUE("11:54:44")</f>
        <v>0.49634259259259261</v>
      </c>
      <c r="G9262" t="s">
        <v>103</v>
      </c>
      <c r="H9262" t="s">
        <v>19667</v>
      </c>
      <c r="I9262">
        <v>704.96</v>
      </c>
    </row>
    <row r="9263" spans="1:9" x14ac:dyDescent="0.25">
      <c r="A9263" t="s">
        <v>19668</v>
      </c>
      <c r="B9263">
        <v>13153</v>
      </c>
      <c r="C9263" s="2">
        <f t="shared" si="1014"/>
        <v>44323</v>
      </c>
      <c r="D9263" s="1">
        <f>TIMEVALUE("12:39:56")</f>
        <v>0.52773148148148152</v>
      </c>
      <c r="E9263" s="2">
        <f t="shared" si="1015"/>
        <v>44323</v>
      </c>
      <c r="F9263" s="1">
        <f>TIMEVALUE("12:41:07")</f>
        <v>0.52855324074074073</v>
      </c>
      <c r="G9263" t="s">
        <v>287</v>
      </c>
      <c r="H9263" t="s">
        <v>19669</v>
      </c>
      <c r="I9263">
        <v>704.74199999999996</v>
      </c>
    </row>
    <row r="9264" spans="1:9" x14ac:dyDescent="0.25">
      <c r="A9264" t="s">
        <v>19670</v>
      </c>
      <c r="B9264">
        <v>13153</v>
      </c>
      <c r="C9264" s="2">
        <f t="shared" si="1014"/>
        <v>44323</v>
      </c>
      <c r="D9264" s="1">
        <f>TIMEVALUE("13:48:05")</f>
        <v>0.57505787037037037</v>
      </c>
      <c r="E9264" s="2">
        <f t="shared" si="1015"/>
        <v>44323</v>
      </c>
      <c r="F9264" s="1">
        <f>TIMEVALUE("13:48:56")</f>
        <v>0.57564814814814813</v>
      </c>
      <c r="G9264" t="s">
        <v>994</v>
      </c>
      <c r="H9264" t="s">
        <v>13687</v>
      </c>
      <c r="I9264">
        <v>704.702</v>
      </c>
    </row>
    <row r="9265" spans="1:9" x14ac:dyDescent="0.25">
      <c r="A9265" t="s">
        <v>19671</v>
      </c>
      <c r="B9265">
        <v>13153</v>
      </c>
      <c r="C9265" s="2">
        <f t="shared" si="1014"/>
        <v>44323</v>
      </c>
      <c r="D9265" s="1">
        <f>TIMEVALUE("13:51:48")</f>
        <v>0.57763888888888892</v>
      </c>
      <c r="E9265" s="2">
        <f t="shared" si="1015"/>
        <v>44323</v>
      </c>
      <c r="F9265" s="1">
        <f>TIMEVALUE("13:53:28")</f>
        <v>0.57879629629629625</v>
      </c>
      <c r="G9265" t="s">
        <v>2791</v>
      </c>
      <c r="H9265" t="s">
        <v>19672</v>
      </c>
      <c r="I9265">
        <v>704.59799999999996</v>
      </c>
    </row>
    <row r="9266" spans="1:9" x14ac:dyDescent="0.25">
      <c r="A9266" t="s">
        <v>19673</v>
      </c>
      <c r="B9266">
        <v>13153</v>
      </c>
      <c r="C9266" s="2">
        <f t="shared" si="1014"/>
        <v>44323</v>
      </c>
      <c r="D9266" s="1">
        <f>TIMEVALUE("13:56:22")</f>
        <v>0.58081018518518523</v>
      </c>
      <c r="E9266" s="2">
        <f t="shared" si="1015"/>
        <v>44323</v>
      </c>
      <c r="F9266" s="1">
        <f>TIMEVALUE("13:57:08")</f>
        <v>0.58134259259259258</v>
      </c>
      <c r="G9266" t="s">
        <v>3003</v>
      </c>
      <c r="H9266" t="s">
        <v>19675</v>
      </c>
      <c r="I9266">
        <v>704.447</v>
      </c>
    </row>
    <row r="9267" spans="1:9" x14ac:dyDescent="0.25">
      <c r="A9267" t="s">
        <v>19676</v>
      </c>
      <c r="B9267">
        <v>13153</v>
      </c>
      <c r="C9267" s="2">
        <f t="shared" si="1014"/>
        <v>44323</v>
      </c>
      <c r="D9267" s="1">
        <f>TIMEVALUE("13:59:37")</f>
        <v>0.58306712962962959</v>
      </c>
      <c r="E9267" s="2">
        <f t="shared" si="1015"/>
        <v>44323</v>
      </c>
      <c r="F9267" s="1">
        <f>TIMEVALUE("14:01:19")</f>
        <v>0.58424768518518522</v>
      </c>
      <c r="G9267" t="s">
        <v>236</v>
      </c>
      <c r="H9267" t="s">
        <v>19677</v>
      </c>
      <c r="I9267">
        <v>704.23699999999997</v>
      </c>
    </row>
    <row r="9268" spans="1:9" x14ac:dyDescent="0.25">
      <c r="A9268" t="s">
        <v>19678</v>
      </c>
      <c r="B9268">
        <v>13153</v>
      </c>
      <c r="C9268" s="2">
        <f t="shared" si="1014"/>
        <v>44323</v>
      </c>
      <c r="D9268" s="1">
        <f>TIMEVALUE("14:04:45")</f>
        <v>0.58663194444444444</v>
      </c>
      <c r="E9268" s="2">
        <f t="shared" si="1015"/>
        <v>44323</v>
      </c>
      <c r="F9268" s="1">
        <f>TIMEVALUE("14:07:22")</f>
        <v>0.5884490740740741</v>
      </c>
      <c r="G9268" t="s">
        <v>997</v>
      </c>
      <c r="H9268" t="s">
        <v>13297</v>
      </c>
      <c r="I9268">
        <v>704.06200000000001</v>
      </c>
    </row>
    <row r="9269" spans="1:9" x14ac:dyDescent="0.25">
      <c r="A9269" t="s">
        <v>19679</v>
      </c>
      <c r="B9269">
        <v>13153</v>
      </c>
      <c r="C9269" s="2">
        <f t="shared" si="1014"/>
        <v>44323</v>
      </c>
      <c r="D9269" s="1">
        <f>TIMEVALUE("14:10:12")</f>
        <v>0.5904166666666667</v>
      </c>
      <c r="E9269" s="2">
        <f t="shared" si="1015"/>
        <v>44323</v>
      </c>
      <c r="F9269" s="1">
        <f>TIMEVALUE("14:11:59")</f>
        <v>0.59165509259259264</v>
      </c>
      <c r="G9269" t="s">
        <v>508</v>
      </c>
      <c r="H9269" t="s">
        <v>19680</v>
      </c>
      <c r="I9269">
        <v>703.95799999999997</v>
      </c>
    </row>
    <row r="9270" spans="1:9" x14ac:dyDescent="0.25">
      <c r="A9270" t="s">
        <v>19681</v>
      </c>
      <c r="B9270">
        <v>13153</v>
      </c>
      <c r="C9270" s="2">
        <f t="shared" si="1014"/>
        <v>44323</v>
      </c>
      <c r="D9270" s="1">
        <f>TIMEVALUE("14:14:43")</f>
        <v>0.59355324074074078</v>
      </c>
      <c r="E9270" s="2">
        <f t="shared" si="1015"/>
        <v>44323</v>
      </c>
      <c r="F9270" s="1">
        <f>TIMEVALUE("14:15:51")</f>
        <v>0.59434027777777776</v>
      </c>
      <c r="G9270" t="s">
        <v>439</v>
      </c>
      <c r="H9270" t="s">
        <v>19682</v>
      </c>
      <c r="I9270">
        <v>703.69500000000005</v>
      </c>
    </row>
    <row r="9271" spans="1:9" x14ac:dyDescent="0.25">
      <c r="A9271" t="s">
        <v>19683</v>
      </c>
      <c r="B9271">
        <v>13153</v>
      </c>
      <c r="C9271" s="2">
        <f t="shared" si="1014"/>
        <v>44323</v>
      </c>
      <c r="D9271" s="1">
        <f>TIMEVALUE("14:19:23")</f>
        <v>0.59679398148148144</v>
      </c>
      <c r="E9271" s="2">
        <f t="shared" si="1015"/>
        <v>44323</v>
      </c>
      <c r="F9271" s="1">
        <f>TIMEVALUE("14:20:01")</f>
        <v>0.59723379629629625</v>
      </c>
      <c r="G9271" t="s">
        <v>753</v>
      </c>
      <c r="H9271" t="s">
        <v>19684</v>
      </c>
      <c r="I9271">
        <v>703.58100000000002</v>
      </c>
    </row>
    <row r="9272" spans="1:9" x14ac:dyDescent="0.25">
      <c r="A9272" t="s">
        <v>19685</v>
      </c>
      <c r="B9272">
        <v>13153</v>
      </c>
      <c r="C9272" s="2">
        <f t="shared" si="1014"/>
        <v>44323</v>
      </c>
      <c r="D9272" s="1">
        <f>TIMEVALUE("14:22:35")</f>
        <v>0.59901620370370368</v>
      </c>
      <c r="E9272" s="2">
        <f t="shared" si="1015"/>
        <v>44323</v>
      </c>
      <c r="F9272" s="1">
        <f>TIMEVALUE("14:24:27")</f>
        <v>0.60031250000000003</v>
      </c>
      <c r="G9272" t="s">
        <v>546</v>
      </c>
      <c r="H9272" t="s">
        <v>19686</v>
      </c>
      <c r="I9272">
        <v>703.42399999999998</v>
      </c>
    </row>
    <row r="9273" spans="1:9" x14ac:dyDescent="0.25">
      <c r="A9273" t="s">
        <v>19687</v>
      </c>
      <c r="B9273">
        <v>13153</v>
      </c>
      <c r="C9273" s="2">
        <f t="shared" si="1014"/>
        <v>44323</v>
      </c>
      <c r="D9273" s="1">
        <f>TIMEVALUE("14:27:27")</f>
        <v>0.60239583333333335</v>
      </c>
      <c r="E9273" s="2">
        <f t="shared" si="1015"/>
        <v>44323</v>
      </c>
      <c r="F9273" s="1">
        <f>TIMEVALUE("14:28:09")</f>
        <v>0.60288194444444443</v>
      </c>
      <c r="G9273" t="s">
        <v>4717</v>
      </c>
      <c r="H9273" t="s">
        <v>19688</v>
      </c>
      <c r="I9273">
        <v>703.37800000000004</v>
      </c>
    </row>
    <row r="9274" spans="1:9" x14ac:dyDescent="0.25">
      <c r="A9274" t="s">
        <v>19689</v>
      </c>
      <c r="B9274">
        <v>13153</v>
      </c>
      <c r="C9274" s="2">
        <f t="shared" si="1014"/>
        <v>44323</v>
      </c>
      <c r="D9274" s="1">
        <f>TIMEVALUE("11:45:11")</f>
        <v>0.48971064814814813</v>
      </c>
      <c r="E9274" s="2">
        <f t="shared" si="1015"/>
        <v>44323</v>
      </c>
      <c r="F9274" s="1">
        <f>TIMEVALUE("11:46:36")</f>
        <v>0.49069444444444443</v>
      </c>
      <c r="G9274" t="s">
        <v>573</v>
      </c>
      <c r="H9274" t="s">
        <v>19690</v>
      </c>
      <c r="I9274">
        <v>703.11900000000003</v>
      </c>
    </row>
    <row r="9275" spans="1:9" x14ac:dyDescent="0.25">
      <c r="A9275" t="s">
        <v>19691</v>
      </c>
      <c r="B9275">
        <v>13153</v>
      </c>
      <c r="C9275" s="2">
        <f t="shared" si="1014"/>
        <v>44323</v>
      </c>
      <c r="D9275" s="1">
        <f>TIMEVALUE("10:46:51")</f>
        <v>0.44920138888888889</v>
      </c>
      <c r="E9275" s="2">
        <f t="shared" si="1015"/>
        <v>44323</v>
      </c>
      <c r="F9275" s="1">
        <f>TIMEVALUE("10:48:01")</f>
        <v>0.45001157407407405</v>
      </c>
      <c r="G9275" t="s">
        <v>2959</v>
      </c>
      <c r="H9275" t="s">
        <v>17922</v>
      </c>
      <c r="I9275">
        <v>705.03200000000004</v>
      </c>
    </row>
    <row r="9276" spans="1:9" x14ac:dyDescent="0.25">
      <c r="A9276" t="s">
        <v>19692</v>
      </c>
      <c r="B9276">
        <v>13153</v>
      </c>
      <c r="C9276" s="2">
        <f t="shared" si="1014"/>
        <v>44323</v>
      </c>
      <c r="D9276" s="1">
        <f>TIMEVALUE("10:53:40")</f>
        <v>0.45393518518518516</v>
      </c>
      <c r="E9276" s="2">
        <f t="shared" si="1015"/>
        <v>44323</v>
      </c>
      <c r="F9276" s="1">
        <f>TIMEVALUE("10:54:34")</f>
        <v>0.45456018518518521</v>
      </c>
      <c r="G9276" t="s">
        <v>2775</v>
      </c>
      <c r="H9276" t="s">
        <v>4579</v>
      </c>
      <c r="I9276">
        <v>704.92499999999995</v>
      </c>
    </row>
    <row r="9277" spans="1:9" x14ac:dyDescent="0.25">
      <c r="A9277" t="s">
        <v>19693</v>
      </c>
      <c r="B9277">
        <v>13153</v>
      </c>
      <c r="C9277" s="2">
        <f t="shared" si="1014"/>
        <v>44323</v>
      </c>
      <c r="D9277" s="1">
        <f>TIMEVALUE("10:57:25")</f>
        <v>0.45653935185185185</v>
      </c>
      <c r="E9277" s="2">
        <f t="shared" si="1015"/>
        <v>44323</v>
      </c>
      <c r="F9277" s="1">
        <f>TIMEVALUE("10:58:04")</f>
        <v>0.45699074074074075</v>
      </c>
      <c r="G9277" t="s">
        <v>2424</v>
      </c>
      <c r="H9277" t="s">
        <v>19694</v>
      </c>
      <c r="I9277">
        <v>704.78399999999999</v>
      </c>
    </row>
    <row r="9278" spans="1:9" x14ac:dyDescent="0.25">
      <c r="A9278" t="s">
        <v>19695</v>
      </c>
      <c r="B9278">
        <v>13153</v>
      </c>
      <c r="C9278" s="2">
        <f t="shared" si="1014"/>
        <v>44323</v>
      </c>
      <c r="D9278" s="1">
        <f>TIMEVALUE("11:01:31")</f>
        <v>0.45938657407407407</v>
      </c>
      <c r="E9278" s="2">
        <f t="shared" si="1015"/>
        <v>44323</v>
      </c>
      <c r="F9278" s="1">
        <f>TIMEVALUE("11:03:02")</f>
        <v>0.46043981481481483</v>
      </c>
      <c r="G9278" t="s">
        <v>333</v>
      </c>
      <c r="H9278" t="s">
        <v>13920</v>
      </c>
      <c r="I9278">
        <v>704.64099999999996</v>
      </c>
    </row>
    <row r="9279" spans="1:9" x14ac:dyDescent="0.25">
      <c r="A9279" t="s">
        <v>19696</v>
      </c>
      <c r="B9279">
        <v>13153</v>
      </c>
      <c r="C9279" s="2">
        <f t="shared" si="1014"/>
        <v>44323</v>
      </c>
      <c r="D9279" s="1">
        <f>TIMEVALUE("11:05:43")</f>
        <v>0.46230324074074075</v>
      </c>
      <c r="E9279" s="2">
        <f t="shared" si="1015"/>
        <v>44323</v>
      </c>
      <c r="F9279" s="1">
        <f>TIMEVALUE("11:06:38")</f>
        <v>0.46293981481481483</v>
      </c>
      <c r="G9279" t="s">
        <v>261</v>
      </c>
      <c r="H9279" t="s">
        <v>19697</v>
      </c>
      <c r="I9279">
        <v>704.48299999999995</v>
      </c>
    </row>
    <row r="9280" spans="1:9" x14ac:dyDescent="0.25">
      <c r="A9280" t="s">
        <v>19698</v>
      </c>
      <c r="B9280">
        <v>13153</v>
      </c>
      <c r="C9280" s="2">
        <f t="shared" ref="C9280:C9300" si="1016">DATEVALUE("2025-05-08")</f>
        <v>44323</v>
      </c>
      <c r="D9280" s="1">
        <f>TIMEVALUE("11:09:15")</f>
        <v>0.46475694444444443</v>
      </c>
      <c r="E9280" s="2">
        <f t="shared" ref="E9280:E9300" si="1017">DATEVALUE("2025-05-08")</f>
        <v>44323</v>
      </c>
      <c r="F9280" s="1">
        <f>TIMEVALUE("11:10:41")</f>
        <v>0.46575231481481483</v>
      </c>
      <c r="G9280" t="s">
        <v>683</v>
      </c>
      <c r="H9280" t="s">
        <v>19699</v>
      </c>
      <c r="I9280">
        <v>704.38400000000001</v>
      </c>
    </row>
    <row r="9281" spans="1:9" x14ac:dyDescent="0.25">
      <c r="A9281" t="s">
        <v>19700</v>
      </c>
      <c r="B9281">
        <v>13153</v>
      </c>
      <c r="C9281" s="2">
        <f t="shared" si="1016"/>
        <v>44323</v>
      </c>
      <c r="D9281" s="1">
        <f>TIMEVALUE("11:13:15")</f>
        <v>0.4675347222222222</v>
      </c>
      <c r="E9281" s="2">
        <f t="shared" si="1017"/>
        <v>44323</v>
      </c>
      <c r="F9281" s="1">
        <f>TIMEVALUE("11:16:45")</f>
        <v>0.4699652777777778</v>
      </c>
      <c r="G9281" t="s">
        <v>375</v>
      </c>
      <c r="H9281" t="s">
        <v>13718</v>
      </c>
      <c r="I9281">
        <v>704.17499999999995</v>
      </c>
    </row>
    <row r="9282" spans="1:9" x14ac:dyDescent="0.25">
      <c r="A9282" t="s">
        <v>19701</v>
      </c>
      <c r="B9282">
        <v>13153</v>
      </c>
      <c r="C9282" s="2">
        <f t="shared" si="1016"/>
        <v>44323</v>
      </c>
      <c r="D9282" s="1">
        <f>TIMEVALUE("11:19:10")</f>
        <v>0.47164351851851855</v>
      </c>
      <c r="E9282" s="2">
        <f t="shared" si="1017"/>
        <v>44323</v>
      </c>
      <c r="F9282" s="1">
        <f>TIMEVALUE("11:20:29")</f>
        <v>0.47255787037037039</v>
      </c>
      <c r="G9282" t="s">
        <v>372</v>
      </c>
      <c r="H9282" t="s">
        <v>2880</v>
      </c>
      <c r="I9282">
        <v>704.08399999999995</v>
      </c>
    </row>
    <row r="9283" spans="1:9" x14ac:dyDescent="0.25">
      <c r="A9283" t="s">
        <v>19702</v>
      </c>
      <c r="B9283">
        <v>13153</v>
      </c>
      <c r="C9283" s="2">
        <f t="shared" si="1016"/>
        <v>44323</v>
      </c>
      <c r="D9283" s="1">
        <f>TIMEVALUE("11:26:14")</f>
        <v>0.47655092592592591</v>
      </c>
      <c r="E9283" s="2">
        <f t="shared" si="1017"/>
        <v>44323</v>
      </c>
      <c r="F9283" s="1">
        <f>TIMEVALUE("11:27:14")</f>
        <v>0.47724537037037035</v>
      </c>
      <c r="G9283" t="s">
        <v>17551</v>
      </c>
      <c r="H9283" t="s">
        <v>19703</v>
      </c>
      <c r="I9283">
        <v>703.89</v>
      </c>
    </row>
    <row r="9284" spans="1:9" x14ac:dyDescent="0.25">
      <c r="A9284" t="s">
        <v>19704</v>
      </c>
      <c r="B9284">
        <v>13153</v>
      </c>
      <c r="C9284" s="2">
        <f t="shared" si="1016"/>
        <v>44323</v>
      </c>
      <c r="D9284" s="1">
        <f>TIMEVALUE("11:29:51")</f>
        <v>0.4790625</v>
      </c>
      <c r="E9284" s="2">
        <f t="shared" si="1017"/>
        <v>44323</v>
      </c>
      <c r="F9284" s="1">
        <f>TIMEVALUE("11:30:44")</f>
        <v>0.47967592592592595</v>
      </c>
      <c r="G9284" t="s">
        <v>3399</v>
      </c>
      <c r="H9284" t="s">
        <v>3492</v>
      </c>
      <c r="I9284">
        <v>703.69899999999996</v>
      </c>
    </row>
    <row r="9285" spans="1:9" x14ac:dyDescent="0.25">
      <c r="A9285" t="s">
        <v>19705</v>
      </c>
      <c r="B9285">
        <v>13153</v>
      </c>
      <c r="C9285" s="2">
        <f t="shared" si="1016"/>
        <v>44323</v>
      </c>
      <c r="D9285" s="1">
        <f>TIMEVALUE("11:33:38")</f>
        <v>0.48168981481481482</v>
      </c>
      <c r="E9285" s="2">
        <f t="shared" si="1017"/>
        <v>44323</v>
      </c>
      <c r="F9285" s="1">
        <f>TIMEVALUE("11:35:10")</f>
        <v>0.48275462962962962</v>
      </c>
      <c r="G9285" t="s">
        <v>2201</v>
      </c>
      <c r="H9285" t="s">
        <v>19706</v>
      </c>
      <c r="I9285">
        <v>703.52</v>
      </c>
    </row>
    <row r="9286" spans="1:9" x14ac:dyDescent="0.25">
      <c r="A9286" t="s">
        <v>19707</v>
      </c>
      <c r="B9286">
        <v>13153</v>
      </c>
      <c r="C9286" s="2">
        <f t="shared" si="1016"/>
        <v>44323</v>
      </c>
      <c r="D9286" s="1">
        <f>TIMEVALUE("11:37:54")</f>
        <v>0.48465277777777777</v>
      </c>
      <c r="E9286" s="2">
        <f t="shared" si="1017"/>
        <v>44323</v>
      </c>
      <c r="F9286" s="1">
        <f>TIMEVALUE("11:39:09")</f>
        <v>0.48552083333333335</v>
      </c>
      <c r="G9286" t="s">
        <v>2235</v>
      </c>
      <c r="H9286" t="s">
        <v>19708</v>
      </c>
      <c r="I9286">
        <v>703.346</v>
      </c>
    </row>
    <row r="9287" spans="1:9" x14ac:dyDescent="0.25">
      <c r="A9287" t="s">
        <v>19709</v>
      </c>
      <c r="B9287">
        <v>13153</v>
      </c>
      <c r="C9287" s="2">
        <f t="shared" si="1016"/>
        <v>44323</v>
      </c>
      <c r="D9287" s="1">
        <f>TIMEVALUE("10:35:54")</f>
        <v>0.4415972222222222</v>
      </c>
      <c r="E9287" s="2">
        <f t="shared" si="1017"/>
        <v>44323</v>
      </c>
      <c r="F9287" s="1">
        <f>TIMEVALUE("10:37:46")</f>
        <v>0.44289351851851849</v>
      </c>
      <c r="G9287" t="s">
        <v>546</v>
      </c>
      <c r="H9287" t="s">
        <v>19710</v>
      </c>
      <c r="I9287">
        <v>703.30600000000004</v>
      </c>
    </row>
    <row r="9288" spans="1:9" x14ac:dyDescent="0.25">
      <c r="A9288" t="s">
        <v>19711</v>
      </c>
      <c r="B9288">
        <v>13153</v>
      </c>
      <c r="C9288" s="2">
        <f t="shared" si="1016"/>
        <v>44323</v>
      </c>
      <c r="D9288" s="1">
        <f>TIMEVALUE("09:19:20")</f>
        <v>0.38842592592592595</v>
      </c>
      <c r="E9288" s="2">
        <f t="shared" si="1017"/>
        <v>44323</v>
      </c>
      <c r="F9288" s="1">
        <f>TIMEVALUE("09:22:47")</f>
        <v>0.39082175925925927</v>
      </c>
      <c r="G9288" t="s">
        <v>677</v>
      </c>
      <c r="H9288" t="s">
        <v>19712</v>
      </c>
      <c r="I9288">
        <v>704.95500000000004</v>
      </c>
    </row>
    <row r="9289" spans="1:9" x14ac:dyDescent="0.25">
      <c r="A9289" t="s">
        <v>19713</v>
      </c>
      <c r="B9289">
        <v>13153</v>
      </c>
      <c r="C9289" s="2">
        <f t="shared" si="1016"/>
        <v>44323</v>
      </c>
      <c r="D9289" s="1">
        <f>TIMEVALUE("09:27:38")</f>
        <v>0.3941898148148148</v>
      </c>
      <c r="E9289" s="2">
        <f t="shared" si="1017"/>
        <v>44323</v>
      </c>
      <c r="F9289" s="1">
        <f>TIMEVALUE("09:28:14")</f>
        <v>0.39460648148148147</v>
      </c>
      <c r="G9289" t="s">
        <v>1600</v>
      </c>
      <c r="H9289" t="s">
        <v>3452</v>
      </c>
      <c r="I9289">
        <v>704.86199999999997</v>
      </c>
    </row>
    <row r="9290" spans="1:9" x14ac:dyDescent="0.25">
      <c r="A9290" t="s">
        <v>19714</v>
      </c>
      <c r="B9290">
        <v>13153</v>
      </c>
      <c r="C9290" s="2">
        <f t="shared" si="1016"/>
        <v>44323</v>
      </c>
      <c r="D9290" s="1">
        <f>TIMEVALUE("09:32:11")</f>
        <v>0.39734953703703701</v>
      </c>
      <c r="E9290" s="2">
        <f t="shared" si="1017"/>
        <v>44323</v>
      </c>
      <c r="F9290" s="1">
        <f>TIMEVALUE("09:33:03")</f>
        <v>0.39795138888888887</v>
      </c>
      <c r="G9290" t="s">
        <v>2427</v>
      </c>
      <c r="H9290" t="s">
        <v>17071</v>
      </c>
      <c r="I9290">
        <v>704.77099999999996</v>
      </c>
    </row>
    <row r="9291" spans="1:9" x14ac:dyDescent="0.25">
      <c r="A9291" t="s">
        <v>19715</v>
      </c>
      <c r="B9291">
        <v>13153</v>
      </c>
      <c r="C9291" s="2">
        <f t="shared" si="1016"/>
        <v>44323</v>
      </c>
      <c r="D9291" s="1">
        <f>TIMEVALUE("09:40:08")</f>
        <v>0.40287037037037038</v>
      </c>
      <c r="E9291" s="2">
        <f t="shared" si="1017"/>
        <v>44323</v>
      </c>
      <c r="F9291" s="1">
        <f>TIMEVALUE("09:40:58")</f>
        <v>0.4034490740740741</v>
      </c>
      <c r="G9291" t="s">
        <v>2778</v>
      </c>
      <c r="H9291" t="s">
        <v>4419</v>
      </c>
      <c r="I9291">
        <v>704.63099999999997</v>
      </c>
    </row>
    <row r="9292" spans="1:9" x14ac:dyDescent="0.25">
      <c r="A9292" t="s">
        <v>19716</v>
      </c>
      <c r="B9292">
        <v>13153</v>
      </c>
      <c r="C9292" s="2">
        <f t="shared" si="1016"/>
        <v>44323</v>
      </c>
      <c r="D9292" s="1">
        <f>TIMEVALUE("10:01:47")</f>
        <v>0.41790509259259262</v>
      </c>
      <c r="E9292" s="2">
        <f t="shared" si="1017"/>
        <v>44323</v>
      </c>
      <c r="F9292" s="1">
        <f>TIMEVALUE("10:03:08")</f>
        <v>0.4188425925925926</v>
      </c>
      <c r="G9292" t="s">
        <v>2244</v>
      </c>
      <c r="H9292" t="s">
        <v>19717</v>
      </c>
      <c r="I9292">
        <v>704.39400000000001</v>
      </c>
    </row>
    <row r="9293" spans="1:9" x14ac:dyDescent="0.25">
      <c r="A9293" t="s">
        <v>19718</v>
      </c>
      <c r="B9293">
        <v>13153</v>
      </c>
      <c r="C9293" s="2">
        <f t="shared" si="1016"/>
        <v>44323</v>
      </c>
      <c r="D9293" s="1">
        <f>TIMEVALUE("10:06:26")</f>
        <v>0.42113425925925924</v>
      </c>
      <c r="E9293" s="2">
        <f t="shared" si="1017"/>
        <v>44323</v>
      </c>
      <c r="F9293" s="1">
        <f>TIMEVALUE("10:08:03")</f>
        <v>0.42225694444444445</v>
      </c>
      <c r="G9293" t="s">
        <v>2220</v>
      </c>
      <c r="H9293" t="s">
        <v>19719</v>
      </c>
      <c r="I9293">
        <v>704.26499999999999</v>
      </c>
    </row>
    <row r="9294" spans="1:9" x14ac:dyDescent="0.25">
      <c r="A9294" t="s">
        <v>19720</v>
      </c>
      <c r="B9294">
        <v>13153</v>
      </c>
      <c r="C9294" s="2">
        <f t="shared" si="1016"/>
        <v>44323</v>
      </c>
      <c r="D9294" s="1">
        <f>TIMEVALUE("10:11:05")</f>
        <v>0.42436342592592591</v>
      </c>
      <c r="E9294" s="2">
        <f t="shared" si="1017"/>
        <v>44323</v>
      </c>
      <c r="F9294" s="1">
        <f>TIMEVALUE("10:11:52")</f>
        <v>0.4249074074074074</v>
      </c>
      <c r="G9294" t="s">
        <v>2639</v>
      </c>
      <c r="H9294" t="s">
        <v>19721</v>
      </c>
      <c r="I9294">
        <v>704.12</v>
      </c>
    </row>
    <row r="9295" spans="1:9" x14ac:dyDescent="0.25">
      <c r="A9295" t="s">
        <v>19722</v>
      </c>
      <c r="B9295">
        <v>13153</v>
      </c>
      <c r="C9295" s="2">
        <f t="shared" si="1016"/>
        <v>44323</v>
      </c>
      <c r="D9295" s="1">
        <f>TIMEVALUE("10:14:25")</f>
        <v>0.42667824074074073</v>
      </c>
      <c r="E9295" s="2">
        <f t="shared" si="1017"/>
        <v>44323</v>
      </c>
      <c r="F9295" s="1">
        <f>TIMEVALUE("10:16:51")</f>
        <v>0.42836805555555557</v>
      </c>
      <c r="G9295" t="s">
        <v>467</v>
      </c>
      <c r="H9295" t="s">
        <v>19723</v>
      </c>
      <c r="I9295">
        <v>703.95500000000004</v>
      </c>
    </row>
    <row r="9296" spans="1:9" x14ac:dyDescent="0.25">
      <c r="A9296" t="s">
        <v>19724</v>
      </c>
      <c r="B9296">
        <v>13153</v>
      </c>
      <c r="C9296" s="2">
        <f t="shared" si="1016"/>
        <v>44323</v>
      </c>
      <c r="D9296" s="1">
        <f>TIMEVALUE("10:20:36")</f>
        <v>0.4309722222222222</v>
      </c>
      <c r="E9296" s="2">
        <f t="shared" si="1017"/>
        <v>44323</v>
      </c>
      <c r="F9296" s="1">
        <f>TIMEVALUE("10:22:10")</f>
        <v>0.43206018518518519</v>
      </c>
      <c r="G9296" t="s">
        <v>2316</v>
      </c>
      <c r="H9296" t="s">
        <v>19725</v>
      </c>
      <c r="I9296">
        <v>703.84</v>
      </c>
    </row>
    <row r="9297" spans="1:9" x14ac:dyDescent="0.25">
      <c r="A9297" t="s">
        <v>19726</v>
      </c>
      <c r="B9297">
        <v>13153</v>
      </c>
      <c r="C9297" s="2">
        <f t="shared" si="1016"/>
        <v>44323</v>
      </c>
      <c r="D9297" s="1">
        <f>TIMEVALUE("10:25:10")</f>
        <v>0.43414351851851851</v>
      </c>
      <c r="E9297" s="2">
        <f t="shared" si="1017"/>
        <v>44323</v>
      </c>
      <c r="F9297" s="1">
        <f>TIMEVALUE("10:26:18")</f>
        <v>0.43493055555555554</v>
      </c>
      <c r="G9297" t="s">
        <v>439</v>
      </c>
      <c r="H9297" t="s">
        <v>2902</v>
      </c>
      <c r="I9297">
        <v>703.77099999999996</v>
      </c>
    </row>
    <row r="9298" spans="1:9" x14ac:dyDescent="0.25">
      <c r="A9298" t="s">
        <v>19727</v>
      </c>
      <c r="B9298">
        <v>13153</v>
      </c>
      <c r="C9298" s="2">
        <f t="shared" si="1016"/>
        <v>44323</v>
      </c>
      <c r="D9298" s="1">
        <f>TIMEVALUE("10:29:28")</f>
        <v>0.43712962962962965</v>
      </c>
      <c r="E9298" s="2">
        <f t="shared" si="1017"/>
        <v>44323</v>
      </c>
      <c r="F9298" s="1">
        <f>TIMEVALUE("10:29:59")</f>
        <v>0.43748842592592591</v>
      </c>
      <c r="G9298" t="s">
        <v>17811</v>
      </c>
      <c r="H9298" t="s">
        <v>19728</v>
      </c>
      <c r="I9298">
        <v>703.68</v>
      </c>
    </row>
    <row r="9299" spans="1:9" x14ac:dyDescent="0.25">
      <c r="A9299" t="s">
        <v>19729</v>
      </c>
      <c r="B9299">
        <v>13153</v>
      </c>
      <c r="C9299" s="2">
        <f t="shared" si="1016"/>
        <v>44323</v>
      </c>
      <c r="D9299" s="1">
        <f>TIMEVALUE("09:08:48")</f>
        <v>0.38111111111111112</v>
      </c>
      <c r="E9299" s="2">
        <f t="shared" si="1017"/>
        <v>44323</v>
      </c>
      <c r="F9299" s="1">
        <f>TIMEVALUE("09:09:39")</f>
        <v>0.38170138888888888</v>
      </c>
      <c r="G9299" t="s">
        <v>994</v>
      </c>
      <c r="H9299" t="s">
        <v>19730</v>
      </c>
      <c r="I9299">
        <v>703.505</v>
      </c>
    </row>
    <row r="9300" spans="1:9" x14ac:dyDescent="0.25">
      <c r="A9300" t="s">
        <v>19731</v>
      </c>
      <c r="B9300">
        <v>13153</v>
      </c>
      <c r="C9300" s="2">
        <f t="shared" si="1016"/>
        <v>44323</v>
      </c>
      <c r="D9300" s="1">
        <f>TIMEVALUE("08:52:25")</f>
        <v>0.36973379629629627</v>
      </c>
      <c r="E9300" s="2">
        <f t="shared" si="1017"/>
        <v>44323</v>
      </c>
      <c r="F9300" s="1">
        <f>TIMEVALUE("08:59:53")</f>
        <v>0.37491898148148151</v>
      </c>
      <c r="G9300" t="s">
        <v>4004</v>
      </c>
      <c r="H9300" t="s">
        <v>19732</v>
      </c>
      <c r="I9300">
        <v>703.505</v>
      </c>
    </row>
    <row r="9301" spans="1:9" x14ac:dyDescent="0.25">
      <c r="A9301" t="s">
        <v>19731</v>
      </c>
      <c r="B9301">
        <v>13112</v>
      </c>
      <c r="C9301" s="2">
        <f>DATEVALUE("2025-07-24")</f>
        <v>44400</v>
      </c>
      <c r="D9301" s="1">
        <f>TIMEVALUE("09:36:25")</f>
        <v>0.40028935185185183</v>
      </c>
      <c r="E9301" s="2">
        <f>DATEVALUE("2025-07-24")</f>
        <v>44400</v>
      </c>
      <c r="F9301" s="1">
        <f>TIMEVALUE("09:36:25")</f>
        <v>0.40028935185185183</v>
      </c>
      <c r="G9301" t="s">
        <v>162</v>
      </c>
      <c r="H9301" t="s">
        <v>163</v>
      </c>
      <c r="I9301">
        <v>98765432.099000007</v>
      </c>
    </row>
    <row r="9302" spans="1:9" x14ac:dyDescent="0.25">
      <c r="A9302" t="s">
        <v>19733</v>
      </c>
      <c r="B9302">
        <v>13153</v>
      </c>
      <c r="C9302" s="2">
        <f t="shared" ref="C9302:C9311" si="1018">DATEVALUE("2025-05-05")</f>
        <v>44320</v>
      </c>
      <c r="D9302" s="1">
        <f>TIMEVALUE("11:29:55")</f>
        <v>0.47910879629629627</v>
      </c>
      <c r="E9302" s="2">
        <f t="shared" ref="E9302:E9311" si="1019">DATEVALUE("2025-05-05")</f>
        <v>44320</v>
      </c>
      <c r="F9302" s="1">
        <f>TIMEVALUE("11:32:26")</f>
        <v>0.48085648148148147</v>
      </c>
      <c r="G9302" t="s">
        <v>2282</v>
      </c>
      <c r="H9302" t="s">
        <v>19734</v>
      </c>
      <c r="I9302">
        <v>705.13300000000004</v>
      </c>
    </row>
    <row r="9303" spans="1:9" x14ac:dyDescent="0.25">
      <c r="A9303" t="s">
        <v>19735</v>
      </c>
      <c r="B9303">
        <v>13153</v>
      </c>
      <c r="C9303" s="2">
        <f t="shared" si="1018"/>
        <v>44320</v>
      </c>
      <c r="D9303" s="1">
        <f>TIMEVALUE("11:35:16")</f>
        <v>0.48282407407407407</v>
      </c>
      <c r="E9303" s="2">
        <f t="shared" si="1019"/>
        <v>44320</v>
      </c>
      <c r="F9303" s="1">
        <f>TIMEVALUE("11:35:59")</f>
        <v>0.48332175925925924</v>
      </c>
      <c r="G9303" t="s">
        <v>2989</v>
      </c>
      <c r="H9303" t="s">
        <v>19736</v>
      </c>
      <c r="I9303">
        <v>705.03499999999997</v>
      </c>
    </row>
    <row r="9304" spans="1:9" x14ac:dyDescent="0.25">
      <c r="A9304" t="s">
        <v>19737</v>
      </c>
      <c r="B9304">
        <v>13153</v>
      </c>
      <c r="C9304" s="2">
        <f t="shared" si="1018"/>
        <v>44320</v>
      </c>
      <c r="D9304" s="1">
        <f>TIMEVALUE("11:38:06")</f>
        <v>0.48479166666666668</v>
      </c>
      <c r="E9304" s="2">
        <f t="shared" si="1019"/>
        <v>44320</v>
      </c>
      <c r="F9304" s="1">
        <f>TIMEVALUE("11:39:03")</f>
        <v>0.48545138888888889</v>
      </c>
      <c r="G9304" t="s">
        <v>2215</v>
      </c>
      <c r="H9304" t="s">
        <v>4411</v>
      </c>
      <c r="I9304">
        <v>704.91499999999996</v>
      </c>
    </row>
    <row r="9305" spans="1:9" x14ac:dyDescent="0.25">
      <c r="A9305" t="s">
        <v>19738</v>
      </c>
      <c r="B9305">
        <v>13153</v>
      </c>
      <c r="C9305" s="2">
        <f t="shared" si="1018"/>
        <v>44320</v>
      </c>
      <c r="D9305" s="1">
        <f>TIMEVALUE("13:20:43")</f>
        <v>0.5560532407407407</v>
      </c>
      <c r="E9305" s="2">
        <f t="shared" si="1019"/>
        <v>44320</v>
      </c>
      <c r="F9305" s="1">
        <f>TIMEVALUE("13:22:36")</f>
        <v>0.55736111111111108</v>
      </c>
      <c r="G9305" t="s">
        <v>303</v>
      </c>
      <c r="H9305" t="s">
        <v>19739</v>
      </c>
      <c r="I9305">
        <v>704.73199999999997</v>
      </c>
    </row>
    <row r="9306" spans="1:9" x14ac:dyDescent="0.25">
      <c r="A9306" t="s">
        <v>19740</v>
      </c>
      <c r="B9306">
        <v>13153</v>
      </c>
      <c r="C9306" s="2">
        <f t="shared" si="1018"/>
        <v>44320</v>
      </c>
      <c r="D9306" s="1">
        <f>TIMEVALUE("13:24:30")</f>
        <v>0.55868055555555551</v>
      </c>
      <c r="E9306" s="2">
        <f t="shared" si="1019"/>
        <v>44320</v>
      </c>
      <c r="F9306" s="1">
        <f>TIMEVALUE("13:25:43")</f>
        <v>0.55952546296296302</v>
      </c>
      <c r="G9306" t="s">
        <v>805</v>
      </c>
      <c r="H9306" t="s">
        <v>14149</v>
      </c>
      <c r="I9306">
        <v>704.56899999999996</v>
      </c>
    </row>
    <row r="9307" spans="1:9" x14ac:dyDescent="0.25">
      <c r="A9307" t="s">
        <v>19741</v>
      </c>
      <c r="B9307">
        <v>13153</v>
      </c>
      <c r="C9307" s="2">
        <f t="shared" si="1018"/>
        <v>44320</v>
      </c>
      <c r="D9307" s="1">
        <f>TIMEVALUE("13:27:23")</f>
        <v>0.56068287037037035</v>
      </c>
      <c r="E9307" s="2">
        <f t="shared" si="1019"/>
        <v>44320</v>
      </c>
      <c r="F9307" s="1">
        <f>TIMEVALUE("13:28:15")</f>
        <v>0.56128472222222225</v>
      </c>
      <c r="G9307" t="s">
        <v>2427</v>
      </c>
      <c r="H9307" t="s">
        <v>19742</v>
      </c>
      <c r="I9307">
        <v>704.36</v>
      </c>
    </row>
    <row r="9308" spans="1:9" x14ac:dyDescent="0.25">
      <c r="A9308" t="s">
        <v>19743</v>
      </c>
      <c r="B9308">
        <v>13153</v>
      </c>
      <c r="C9308" s="2">
        <f t="shared" si="1018"/>
        <v>44320</v>
      </c>
      <c r="D9308" s="1">
        <f>TIMEVALUE("13:30:14")</f>
        <v>0.56266203703703699</v>
      </c>
      <c r="E9308" s="2">
        <f t="shared" si="1019"/>
        <v>44320</v>
      </c>
      <c r="F9308" s="1">
        <f>TIMEVALUE("13:35:00")</f>
        <v>0.56597222222222221</v>
      </c>
      <c r="G9308" t="s">
        <v>3405</v>
      </c>
      <c r="H9308" t="s">
        <v>19744</v>
      </c>
      <c r="I9308">
        <v>704.20299999999997</v>
      </c>
    </row>
    <row r="9309" spans="1:9" x14ac:dyDescent="0.25">
      <c r="A9309" t="s">
        <v>19745</v>
      </c>
      <c r="B9309">
        <v>13153</v>
      </c>
      <c r="C9309" s="2">
        <f t="shared" si="1018"/>
        <v>44320</v>
      </c>
      <c r="D9309" s="1">
        <f>TIMEVALUE("13:37:05")</f>
        <v>0.56741898148148151</v>
      </c>
      <c r="E9309" s="2">
        <f t="shared" si="1019"/>
        <v>44320</v>
      </c>
      <c r="F9309" s="1">
        <f>TIMEVALUE("13:41:00")</f>
        <v>0.57013888888888886</v>
      </c>
      <c r="G9309" t="s">
        <v>778</v>
      </c>
      <c r="H9309" t="s">
        <v>19746</v>
      </c>
      <c r="I9309">
        <v>704.03</v>
      </c>
    </row>
    <row r="9310" spans="1:9" x14ac:dyDescent="0.25">
      <c r="A9310" t="s">
        <v>19747</v>
      </c>
      <c r="B9310">
        <v>13153</v>
      </c>
      <c r="C9310" s="2">
        <f t="shared" si="1018"/>
        <v>44320</v>
      </c>
      <c r="D9310" s="1">
        <f>TIMEVALUE("13:44:49")</f>
        <v>0.57278935185185187</v>
      </c>
      <c r="E9310" s="2">
        <f t="shared" si="1019"/>
        <v>44320</v>
      </c>
      <c r="F9310" s="1">
        <f>TIMEVALUE("13:50:45")</f>
        <v>0.57690972222222225</v>
      </c>
      <c r="G9310" t="s">
        <v>176</v>
      </c>
      <c r="H9310" t="s">
        <v>13291</v>
      </c>
      <c r="I9310">
        <v>703.90599999999995</v>
      </c>
    </row>
    <row r="9311" spans="1:9" x14ac:dyDescent="0.25">
      <c r="A9311" t="s">
        <v>19748</v>
      </c>
      <c r="B9311">
        <v>13153</v>
      </c>
      <c r="C9311" s="2">
        <f t="shared" si="1018"/>
        <v>44320</v>
      </c>
      <c r="D9311" s="1">
        <f>TIMEVALUE("13:54:09")</f>
        <v>0.57927083333333329</v>
      </c>
      <c r="E9311" s="2">
        <f t="shared" si="1019"/>
        <v>44320</v>
      </c>
      <c r="F9311" s="1">
        <f>TIMEVALUE("13:57:42")</f>
        <v>0.58173611111111112</v>
      </c>
      <c r="G9311" t="s">
        <v>3107</v>
      </c>
      <c r="H9311" t="s">
        <v>459</v>
      </c>
      <c r="I9311">
        <v>703.74099999999999</v>
      </c>
    </row>
    <row r="9312" spans="1:9" x14ac:dyDescent="0.25">
      <c r="A9312" t="s">
        <v>19749</v>
      </c>
      <c r="B9312">
        <v>13153</v>
      </c>
      <c r="C9312" s="2">
        <f>DATEVALUE("2025-05-08")</f>
        <v>44323</v>
      </c>
      <c r="D9312" s="1">
        <f>TIMEVALUE("08:38:43")</f>
        <v>0.36021990740740739</v>
      </c>
      <c r="E9312" s="2">
        <f>DATEVALUE("2025-05-08")</f>
        <v>44323</v>
      </c>
      <c r="F9312" s="1">
        <f>TIMEVALUE("08:41:32")</f>
        <v>0.3621759259259259</v>
      </c>
      <c r="G9312" t="s">
        <v>274</v>
      </c>
      <c r="H9312" t="s">
        <v>13963</v>
      </c>
      <c r="I9312">
        <v>703.60299999999995</v>
      </c>
    </row>
    <row r="9313" spans="1:9" x14ac:dyDescent="0.25">
      <c r="A9313" t="s">
        <v>19750</v>
      </c>
      <c r="B9313">
        <v>13153</v>
      </c>
      <c r="C9313" s="2">
        <f>DATEVALUE("2025-05-08")</f>
        <v>44323</v>
      </c>
      <c r="D9313" s="1">
        <f>TIMEVALUE("08:47:10")</f>
        <v>0.36608796296296298</v>
      </c>
      <c r="E9313" s="2">
        <f>DATEVALUE("2025-05-08")</f>
        <v>44323</v>
      </c>
      <c r="F9313" s="1">
        <f>TIMEVALUE("08:47:55")</f>
        <v>0.36660879629629628</v>
      </c>
      <c r="G9313" t="s">
        <v>2240</v>
      </c>
      <c r="H9313" t="s">
        <v>19751</v>
      </c>
      <c r="I9313">
        <v>703.48500000000001</v>
      </c>
    </row>
    <row r="9314" spans="1:9" x14ac:dyDescent="0.25">
      <c r="A9314" t="s">
        <v>19752</v>
      </c>
      <c r="B9314">
        <v>13153</v>
      </c>
      <c r="C9314" s="2">
        <f>DATEVALUE("2025-05-05")</f>
        <v>44320</v>
      </c>
      <c r="D9314" s="1">
        <f>TIMEVALUE("11:22:25")</f>
        <v>0.47390046296296295</v>
      </c>
      <c r="E9314" s="2">
        <f>DATEVALUE("2025-05-05")</f>
        <v>44320</v>
      </c>
      <c r="F9314" s="1">
        <f>TIMEVALUE("11:23:01")</f>
        <v>0.47431712962962963</v>
      </c>
      <c r="G9314" t="s">
        <v>1600</v>
      </c>
      <c r="H9314" t="s">
        <v>19753</v>
      </c>
      <c r="I9314">
        <v>703.28</v>
      </c>
    </row>
    <row r="9315" spans="1:9" x14ac:dyDescent="0.25">
      <c r="A9315" t="s">
        <v>19754</v>
      </c>
      <c r="B9315">
        <v>13153</v>
      </c>
      <c r="C9315" s="2">
        <f>DATEVALUE("2025-05-05")</f>
        <v>44320</v>
      </c>
      <c r="D9315" s="1">
        <f>TIMEVALUE("10:32:47")</f>
        <v>0.43943287037037038</v>
      </c>
      <c r="E9315" s="2">
        <f>DATEVALUE("2025-05-05")</f>
        <v>44320</v>
      </c>
      <c r="F9315" s="1">
        <f>TIMEVALUE("10:35:42")</f>
        <v>0.44145833333333334</v>
      </c>
      <c r="G9315" t="s">
        <v>2406</v>
      </c>
      <c r="H9315" t="s">
        <v>19755</v>
      </c>
      <c r="I9315">
        <v>704.94399999999996</v>
      </c>
    </row>
    <row r="9316" spans="1:9" x14ac:dyDescent="0.25">
      <c r="A9316" t="s">
        <v>19756</v>
      </c>
      <c r="B9316">
        <v>13153</v>
      </c>
      <c r="C9316" s="2">
        <f>DATEVALUE("2025-05-05")</f>
        <v>44320</v>
      </c>
      <c r="D9316" s="1">
        <f>TIMEVALUE("10:39:52")</f>
        <v>0.44435185185185183</v>
      </c>
      <c r="E9316" s="2">
        <f>DATEVALUE("2025-05-05")</f>
        <v>44320</v>
      </c>
      <c r="F9316" s="1">
        <f>TIMEVALUE("10:40:22")</f>
        <v>0.44469907407407405</v>
      </c>
      <c r="G9316" t="s">
        <v>808</v>
      </c>
      <c r="H9316" t="s">
        <v>4147</v>
      </c>
      <c r="I9316">
        <v>704.88499999999999</v>
      </c>
    </row>
    <row r="9317" spans="1:9" x14ac:dyDescent="0.25">
      <c r="A9317" t="s">
        <v>19757</v>
      </c>
      <c r="B9317">
        <v>13153</v>
      </c>
      <c r="C9317" s="2">
        <f>DATEVALUE("2025-05-05")</f>
        <v>44320</v>
      </c>
      <c r="D9317" s="1">
        <f>TIMEVALUE("10:41:56")</f>
        <v>0.44578703703703704</v>
      </c>
      <c r="E9317" s="2">
        <f>DATEVALUE("2025-05-05")</f>
        <v>44320</v>
      </c>
      <c r="F9317" s="1">
        <f>TIMEVALUE("10:42:20")</f>
        <v>0.4460648148148148</v>
      </c>
      <c r="G9317" t="s">
        <v>17526</v>
      </c>
      <c r="H9317" t="s">
        <v>13708</v>
      </c>
      <c r="I9317">
        <v>704.77300000000002</v>
      </c>
    </row>
    <row r="9318" spans="1:9" x14ac:dyDescent="0.25">
      <c r="A9318" t="s">
        <v>19758</v>
      </c>
      <c r="B9318">
        <v>13153</v>
      </c>
      <c r="C9318" s="2">
        <f>DATEVALUE("2025-05-05")</f>
        <v>44320</v>
      </c>
      <c r="D9318" s="1">
        <f>TIMEVALUE("10:44:15")</f>
        <v>0.44739583333333333</v>
      </c>
      <c r="E9318" s="2">
        <f>DATEVALUE("2025-05-05")</f>
        <v>44320</v>
      </c>
      <c r="F9318" s="1">
        <f>TIMEVALUE("10:45:10")</f>
        <v>0.44803240740740741</v>
      </c>
      <c r="G9318" t="s">
        <v>261</v>
      </c>
      <c r="H9318" t="s">
        <v>19759</v>
      </c>
      <c r="I9318">
        <v>704.64499999999998</v>
      </c>
    </row>
    <row r="9319" spans="1:9" x14ac:dyDescent="0.25">
      <c r="A9319" t="s">
        <v>19760</v>
      </c>
      <c r="B9319">
        <v>13119</v>
      </c>
      <c r="C9319" s="2">
        <f>DATEVALUE("2025-05-09")</f>
        <v>44324</v>
      </c>
      <c r="D9319" s="1">
        <f>TIMEVALUE("15:34:23")</f>
        <v>0.64887731481481481</v>
      </c>
      <c r="E9319" s="2">
        <f>DATEVALUE("2025-05-09")</f>
        <v>44324</v>
      </c>
      <c r="F9319" s="1">
        <f>TIMEVALUE("15:35:10")</f>
        <v>0.6494212962962963</v>
      </c>
      <c r="G9319" t="s">
        <v>2639</v>
      </c>
      <c r="H9319" t="s">
        <v>19761</v>
      </c>
      <c r="I9319">
        <v>704.68299999999999</v>
      </c>
    </row>
    <row r="9320" spans="1:9" x14ac:dyDescent="0.25">
      <c r="A9320" t="s">
        <v>19762</v>
      </c>
      <c r="B9320">
        <v>13153</v>
      </c>
      <c r="C9320" s="2">
        <f t="shared" ref="C9320:C9327" si="1020">DATEVALUE("2025-05-05")</f>
        <v>44320</v>
      </c>
      <c r="D9320" s="1">
        <f>TIMEVALUE("10:48:33")</f>
        <v>0.45038194444444446</v>
      </c>
      <c r="E9320" s="2">
        <f t="shared" ref="E9320:E9327" si="1021">DATEVALUE("2025-05-05")</f>
        <v>44320</v>
      </c>
      <c r="F9320" s="1">
        <f>TIMEVALUE("10:49:35")</f>
        <v>0.45109953703703703</v>
      </c>
      <c r="G9320" t="s">
        <v>3849</v>
      </c>
      <c r="H9320" t="s">
        <v>1190</v>
      </c>
      <c r="I9320">
        <v>704.38699999999994</v>
      </c>
    </row>
    <row r="9321" spans="1:9" x14ac:dyDescent="0.25">
      <c r="A9321" t="s">
        <v>19763</v>
      </c>
      <c r="B9321">
        <v>13153</v>
      </c>
      <c r="C9321" s="2">
        <f t="shared" si="1020"/>
        <v>44320</v>
      </c>
      <c r="D9321" s="1">
        <f>TIMEVALUE("10:51:47")</f>
        <v>0.45262731481481483</v>
      </c>
      <c r="E9321" s="2">
        <f t="shared" si="1021"/>
        <v>44320</v>
      </c>
      <c r="F9321" s="1">
        <f>TIMEVALUE("10:56:34")</f>
        <v>0.45594907407407409</v>
      </c>
      <c r="G9321" t="s">
        <v>3438</v>
      </c>
      <c r="H9321" t="s">
        <v>19764</v>
      </c>
      <c r="I9321">
        <v>704.21400000000006</v>
      </c>
    </row>
    <row r="9322" spans="1:9" x14ac:dyDescent="0.25">
      <c r="A9322" t="s">
        <v>19765</v>
      </c>
      <c r="B9322">
        <v>13153</v>
      </c>
      <c r="C9322" s="2">
        <f t="shared" si="1020"/>
        <v>44320</v>
      </c>
      <c r="D9322" s="1">
        <f>TIMEVALUE("10:59:28")</f>
        <v>0.45796296296296296</v>
      </c>
      <c r="E9322" s="2">
        <f t="shared" si="1021"/>
        <v>44320</v>
      </c>
      <c r="F9322" s="1">
        <f>TIMEVALUE("11:01:41")</f>
        <v>0.45950231481481479</v>
      </c>
      <c r="G9322" t="s">
        <v>560</v>
      </c>
      <c r="H9322" t="s">
        <v>19766</v>
      </c>
      <c r="I9322">
        <v>704.05499999999995</v>
      </c>
    </row>
    <row r="9323" spans="1:9" x14ac:dyDescent="0.25">
      <c r="A9323" t="s">
        <v>19767</v>
      </c>
      <c r="B9323">
        <v>13153</v>
      </c>
      <c r="C9323" s="2">
        <f t="shared" si="1020"/>
        <v>44320</v>
      </c>
      <c r="D9323" s="1">
        <f>TIMEVALUE("11:03:32")</f>
        <v>0.46078703703703705</v>
      </c>
      <c r="E9323" s="2">
        <f t="shared" si="1021"/>
        <v>44320</v>
      </c>
      <c r="F9323" s="1">
        <f>TIMEVALUE("11:06:08")</f>
        <v>0.46259259259259261</v>
      </c>
      <c r="G9323" t="s">
        <v>723</v>
      </c>
      <c r="H9323" t="s">
        <v>1792</v>
      </c>
      <c r="I9323">
        <v>703.91300000000001</v>
      </c>
    </row>
    <row r="9324" spans="1:9" x14ac:dyDescent="0.25">
      <c r="A9324" t="s">
        <v>19768</v>
      </c>
      <c r="B9324">
        <v>13153</v>
      </c>
      <c r="C9324" s="2">
        <f t="shared" si="1020"/>
        <v>44320</v>
      </c>
      <c r="D9324" s="1">
        <f>TIMEVALUE("11:08:05")</f>
        <v>0.46394675925925927</v>
      </c>
      <c r="E9324" s="2">
        <f t="shared" si="1021"/>
        <v>44320</v>
      </c>
      <c r="F9324" s="1">
        <f>TIMEVALUE("11:14:22")</f>
        <v>0.46831018518518519</v>
      </c>
      <c r="G9324" t="s">
        <v>321</v>
      </c>
      <c r="H9324" t="s">
        <v>19769</v>
      </c>
      <c r="I9324">
        <v>703.90899999999999</v>
      </c>
    </row>
    <row r="9325" spans="1:9" x14ac:dyDescent="0.25">
      <c r="A9325" t="s">
        <v>19770</v>
      </c>
      <c r="B9325">
        <v>13153</v>
      </c>
      <c r="C9325" s="2">
        <f t="shared" si="1020"/>
        <v>44320</v>
      </c>
      <c r="D9325" s="1">
        <f>TIMEVALUE("11:16:37")</f>
        <v>0.46987268518518521</v>
      </c>
      <c r="E9325" s="2">
        <f t="shared" si="1021"/>
        <v>44320</v>
      </c>
      <c r="F9325" s="1">
        <f>TIMEVALUE("11:17:18")</f>
        <v>0.47034722222222225</v>
      </c>
      <c r="G9325" t="s">
        <v>2329</v>
      </c>
      <c r="H9325" t="s">
        <v>1350</v>
      </c>
      <c r="I9325">
        <v>703.69200000000001</v>
      </c>
    </row>
    <row r="9326" spans="1:9" x14ac:dyDescent="0.25">
      <c r="A9326" t="s">
        <v>19771</v>
      </c>
      <c r="B9326">
        <v>13153</v>
      </c>
      <c r="C9326" s="2">
        <f t="shared" si="1020"/>
        <v>44320</v>
      </c>
      <c r="D9326" s="1">
        <f>TIMEVALUE("11:19:01")</f>
        <v>0.47153935185185186</v>
      </c>
      <c r="E9326" s="2">
        <f t="shared" si="1021"/>
        <v>44320</v>
      </c>
      <c r="F9326" s="1">
        <f>TIMEVALUE("11:19:54")</f>
        <v>0.47215277777777775</v>
      </c>
      <c r="G9326" t="s">
        <v>3399</v>
      </c>
      <c r="H9326" t="s">
        <v>1051</v>
      </c>
      <c r="I9326">
        <v>703.54600000000005</v>
      </c>
    </row>
    <row r="9327" spans="1:9" x14ac:dyDescent="0.25">
      <c r="A9327" t="s">
        <v>19772</v>
      </c>
      <c r="B9327">
        <v>13153</v>
      </c>
      <c r="C9327" s="2">
        <f t="shared" si="1020"/>
        <v>44320</v>
      </c>
      <c r="D9327" s="1">
        <f>TIMEVALUE("10:26:21")</f>
        <v>0.43496527777777777</v>
      </c>
      <c r="E9327" s="2">
        <f t="shared" si="1021"/>
        <v>44320</v>
      </c>
      <c r="F9327" s="1">
        <f>TIMEVALUE("10:27:21")</f>
        <v>0.43565972222222221</v>
      </c>
      <c r="G9327" t="s">
        <v>17551</v>
      </c>
      <c r="H9327" t="s">
        <v>19773</v>
      </c>
      <c r="I9327">
        <v>703.44100000000003</v>
      </c>
    </row>
    <row r="9328" spans="1:9" x14ac:dyDescent="0.25">
      <c r="A9328" t="s">
        <v>19774</v>
      </c>
      <c r="B9328">
        <v>13119</v>
      </c>
      <c r="C9328" s="2">
        <f t="shared" ref="C9328:C9340" si="1022">DATEVALUE("2025-05-09")</f>
        <v>44324</v>
      </c>
      <c r="D9328" s="1">
        <f>TIMEVALUE("15:41:28")</f>
        <v>0.65379629629629632</v>
      </c>
      <c r="E9328" s="2">
        <f t="shared" ref="E9328:E9340" si="1023">DATEVALUE("2025-05-09")</f>
        <v>44324</v>
      </c>
      <c r="F9328" s="1">
        <f>TIMEVALUE("15:42:10")</f>
        <v>0.6542824074074074</v>
      </c>
      <c r="G9328" t="s">
        <v>4717</v>
      </c>
      <c r="H9328" t="s">
        <v>19775</v>
      </c>
      <c r="I9328">
        <v>704.48199999999997</v>
      </c>
    </row>
    <row r="9329" spans="1:9" x14ac:dyDescent="0.25">
      <c r="A9329" t="s">
        <v>19776</v>
      </c>
      <c r="B9329">
        <v>13119</v>
      </c>
      <c r="C9329" s="2">
        <f t="shared" si="1022"/>
        <v>44324</v>
      </c>
      <c r="D9329" s="1">
        <f>TIMEVALUE("15:43:40")</f>
        <v>0.65532407407407411</v>
      </c>
      <c r="E9329" s="2">
        <f t="shared" si="1023"/>
        <v>44324</v>
      </c>
      <c r="F9329" s="1">
        <f>TIMEVALUE("15:45:24")</f>
        <v>0.65652777777777782</v>
      </c>
      <c r="G9329" t="s">
        <v>523</v>
      </c>
      <c r="H9329" t="s">
        <v>1089</v>
      </c>
      <c r="I9329">
        <v>704.42899999999997</v>
      </c>
    </row>
    <row r="9330" spans="1:9" x14ac:dyDescent="0.25">
      <c r="A9330" t="s">
        <v>19777</v>
      </c>
      <c r="B9330">
        <v>13119</v>
      </c>
      <c r="C9330" s="2">
        <f t="shared" si="1022"/>
        <v>44324</v>
      </c>
      <c r="D9330" s="1">
        <f>TIMEVALUE("15:47:21")</f>
        <v>0.65788194444444448</v>
      </c>
      <c r="E9330" s="2">
        <f t="shared" si="1023"/>
        <v>44324</v>
      </c>
      <c r="F9330" s="1">
        <f>TIMEVALUE("15:49:16")</f>
        <v>0.65921296296296295</v>
      </c>
      <c r="G9330" t="s">
        <v>526</v>
      </c>
      <c r="H9330" t="s">
        <v>19778</v>
      </c>
      <c r="I9330">
        <v>704.32299999999998</v>
      </c>
    </row>
    <row r="9331" spans="1:9" x14ac:dyDescent="0.25">
      <c r="A9331" t="s">
        <v>19779</v>
      </c>
      <c r="B9331">
        <v>13119</v>
      </c>
      <c r="C9331" s="2">
        <f t="shared" si="1022"/>
        <v>44324</v>
      </c>
      <c r="D9331" s="1">
        <f>TIMEVALUE("15:51:34")</f>
        <v>0.66081018518518519</v>
      </c>
      <c r="E9331" s="2">
        <f t="shared" si="1023"/>
        <v>44324</v>
      </c>
      <c r="F9331" s="1">
        <f>TIMEVALUE("15:53:03")</f>
        <v>0.66184027777777776</v>
      </c>
      <c r="G9331" t="s">
        <v>499</v>
      </c>
      <c r="H9331" t="s">
        <v>12867</v>
      </c>
      <c r="I9331">
        <v>704.16399999999999</v>
      </c>
    </row>
    <row r="9332" spans="1:9" x14ac:dyDescent="0.25">
      <c r="A9332" t="s">
        <v>19780</v>
      </c>
      <c r="B9332">
        <v>13119</v>
      </c>
      <c r="C9332" s="2">
        <f t="shared" si="1022"/>
        <v>44324</v>
      </c>
      <c r="D9332" s="1">
        <f>TIMEVALUE("15:54:30")</f>
        <v>0.66284722222222225</v>
      </c>
      <c r="E9332" s="2">
        <f t="shared" si="1023"/>
        <v>44324</v>
      </c>
      <c r="F9332" s="1">
        <f>TIMEVALUE("15:56:02")</f>
        <v>0.66391203703703705</v>
      </c>
      <c r="G9332" t="s">
        <v>2201</v>
      </c>
      <c r="H9332" t="s">
        <v>19781</v>
      </c>
      <c r="I9332">
        <v>704.10699999999997</v>
      </c>
    </row>
    <row r="9333" spans="1:9" x14ac:dyDescent="0.25">
      <c r="A9333" t="s">
        <v>19782</v>
      </c>
      <c r="B9333">
        <v>13119</v>
      </c>
      <c r="C9333" s="2">
        <f t="shared" si="1022"/>
        <v>44324</v>
      </c>
      <c r="D9333" s="1">
        <f>TIMEVALUE("15:57:36")</f>
        <v>0.66500000000000004</v>
      </c>
      <c r="E9333" s="2">
        <f t="shared" si="1023"/>
        <v>44324</v>
      </c>
      <c r="F9333" s="1">
        <f>TIMEVALUE("15:58:40")</f>
        <v>0.66574074074074074</v>
      </c>
      <c r="G9333" t="s">
        <v>2416</v>
      </c>
      <c r="H9333" t="s">
        <v>19783</v>
      </c>
      <c r="I9333">
        <v>704.05899999999997</v>
      </c>
    </row>
    <row r="9334" spans="1:9" x14ac:dyDescent="0.25">
      <c r="A9334" t="s">
        <v>19784</v>
      </c>
      <c r="B9334">
        <v>13119</v>
      </c>
      <c r="C9334" s="2">
        <f t="shared" si="1022"/>
        <v>44324</v>
      </c>
      <c r="D9334" s="1">
        <f>TIMEVALUE("16:00:28")</f>
        <v>0.66699074074074072</v>
      </c>
      <c r="E9334" s="2">
        <f t="shared" si="1023"/>
        <v>44324</v>
      </c>
      <c r="F9334" s="1">
        <f>TIMEVALUE("16:03:20")</f>
        <v>0.66898148148148151</v>
      </c>
      <c r="G9334" t="s">
        <v>2910</v>
      </c>
      <c r="H9334" t="s">
        <v>19785</v>
      </c>
      <c r="I9334">
        <v>703.91600000000005</v>
      </c>
    </row>
    <row r="9335" spans="1:9" x14ac:dyDescent="0.25">
      <c r="A9335" t="s">
        <v>19786</v>
      </c>
      <c r="B9335">
        <v>13119</v>
      </c>
      <c r="C9335" s="2">
        <f t="shared" si="1022"/>
        <v>44324</v>
      </c>
      <c r="D9335" s="1">
        <f>TIMEVALUE("16:05:14")</f>
        <v>0.67030092592592594</v>
      </c>
      <c r="E9335" s="2">
        <f t="shared" si="1023"/>
        <v>44324</v>
      </c>
      <c r="F9335" s="1">
        <f>TIMEVALUE("16:08:12")</f>
        <v>0.67236111111111108</v>
      </c>
      <c r="G9335" t="s">
        <v>2976</v>
      </c>
      <c r="H9335" t="s">
        <v>19787</v>
      </c>
      <c r="I9335">
        <v>704.06799999999998</v>
      </c>
    </row>
    <row r="9336" spans="1:9" x14ac:dyDescent="0.25">
      <c r="A9336" t="s">
        <v>19788</v>
      </c>
      <c r="B9336">
        <v>13119</v>
      </c>
      <c r="C9336" s="2">
        <f t="shared" si="1022"/>
        <v>44324</v>
      </c>
      <c r="D9336" s="1">
        <f>TIMEVALUE("16:10:04")</f>
        <v>0.67365740740740743</v>
      </c>
      <c r="E9336" s="2">
        <f t="shared" si="1023"/>
        <v>44324</v>
      </c>
      <c r="F9336" s="1">
        <f>TIMEVALUE("16:14:37")</f>
        <v>0.67681712962962959</v>
      </c>
      <c r="G9336" t="s">
        <v>2106</v>
      </c>
      <c r="H9336" t="s">
        <v>19789</v>
      </c>
      <c r="I9336">
        <v>704.16499999999996</v>
      </c>
    </row>
    <row r="9337" spans="1:9" x14ac:dyDescent="0.25">
      <c r="A9337" t="s">
        <v>19790</v>
      </c>
      <c r="B9337">
        <v>13119</v>
      </c>
      <c r="C9337" s="2">
        <f t="shared" si="1022"/>
        <v>44324</v>
      </c>
      <c r="D9337" s="1">
        <f>TIMEVALUE("16:17:48")</f>
        <v>0.67902777777777779</v>
      </c>
      <c r="E9337" s="2">
        <f t="shared" si="1023"/>
        <v>44324</v>
      </c>
      <c r="F9337" s="1">
        <f>TIMEVALUE("16:21:37")</f>
        <v>0.68167824074074079</v>
      </c>
      <c r="G9337" t="s">
        <v>1451</v>
      </c>
      <c r="H9337" t="s">
        <v>19791</v>
      </c>
      <c r="I9337">
        <v>703.81299999999999</v>
      </c>
    </row>
    <row r="9338" spans="1:9" x14ac:dyDescent="0.25">
      <c r="A9338" t="s">
        <v>19792</v>
      </c>
      <c r="B9338">
        <v>13119</v>
      </c>
      <c r="C9338" s="2">
        <f t="shared" si="1022"/>
        <v>44324</v>
      </c>
      <c r="D9338" s="1">
        <f>TIMEVALUE("16:23:58")</f>
        <v>0.68331018518518516</v>
      </c>
      <c r="E9338" s="2">
        <f t="shared" si="1023"/>
        <v>44324</v>
      </c>
      <c r="F9338" s="1">
        <f>TIMEVALUE("16:29:17")</f>
        <v>0.68700231481481477</v>
      </c>
      <c r="G9338" t="s">
        <v>2683</v>
      </c>
      <c r="H9338" t="s">
        <v>4639</v>
      </c>
      <c r="I9338">
        <v>704.20500000000004</v>
      </c>
    </row>
    <row r="9339" spans="1:9" x14ac:dyDescent="0.25">
      <c r="A9339" t="s">
        <v>19793</v>
      </c>
      <c r="B9339">
        <v>13119</v>
      </c>
      <c r="C9339" s="2">
        <f t="shared" si="1022"/>
        <v>44324</v>
      </c>
      <c r="D9339" s="1">
        <f>TIMEVALUE("16:31:02")</f>
        <v>0.68821759259259263</v>
      </c>
      <c r="E9339" s="2">
        <f t="shared" si="1023"/>
        <v>44324</v>
      </c>
      <c r="F9339" s="1">
        <f>TIMEVALUE("16:34:38")</f>
        <v>0.69071759259259258</v>
      </c>
      <c r="G9339" t="s">
        <v>13627</v>
      </c>
      <c r="H9339" t="s">
        <v>1757</v>
      </c>
      <c r="I9339">
        <v>703.447</v>
      </c>
    </row>
    <row r="9340" spans="1:9" x14ac:dyDescent="0.25">
      <c r="A9340" t="s">
        <v>19794</v>
      </c>
      <c r="B9340">
        <v>13119</v>
      </c>
      <c r="C9340" s="2">
        <f t="shared" si="1022"/>
        <v>44324</v>
      </c>
      <c r="D9340" s="1">
        <f>TIMEVALUE("15:27:33")</f>
        <v>0.64413194444444444</v>
      </c>
      <c r="E9340" s="2">
        <f t="shared" si="1023"/>
        <v>44324</v>
      </c>
      <c r="F9340" s="1">
        <f>TIMEVALUE("15:30:39")</f>
        <v>0.64628472222222222</v>
      </c>
      <c r="G9340" t="s">
        <v>549</v>
      </c>
      <c r="H9340" t="s">
        <v>13322</v>
      </c>
      <c r="I9340">
        <v>703.29399999999998</v>
      </c>
    </row>
    <row r="9341" spans="1:9" x14ac:dyDescent="0.25">
      <c r="A9341" t="s">
        <v>19795</v>
      </c>
      <c r="B9341">
        <v>13153</v>
      </c>
      <c r="C9341" s="2">
        <f t="shared" ref="C9341:C9366" si="1024">DATEVALUE("2025-05-05")</f>
        <v>44320</v>
      </c>
      <c r="D9341" s="1">
        <f>TIMEVALUE("09:44:13")</f>
        <v>0.40570601851851851</v>
      </c>
      <c r="E9341" s="2">
        <f t="shared" ref="E9341:E9366" si="1025">DATEVALUE("2025-05-05")</f>
        <v>44320</v>
      </c>
      <c r="F9341" s="1">
        <f>TIMEVALUE("09:45:17")</f>
        <v>0.40644675925925927</v>
      </c>
      <c r="G9341" t="s">
        <v>2416</v>
      </c>
      <c r="H9341" t="s">
        <v>1369</v>
      </c>
      <c r="I9341">
        <v>704.93499999999995</v>
      </c>
    </row>
    <row r="9342" spans="1:9" x14ac:dyDescent="0.25">
      <c r="A9342" t="s">
        <v>19796</v>
      </c>
      <c r="B9342">
        <v>13153</v>
      </c>
      <c r="C9342" s="2">
        <f t="shared" si="1024"/>
        <v>44320</v>
      </c>
      <c r="D9342" s="1">
        <f>TIMEVALUE("09:49:49")</f>
        <v>0.40959490740740739</v>
      </c>
      <c r="E9342" s="2">
        <f t="shared" si="1025"/>
        <v>44320</v>
      </c>
      <c r="F9342" s="1">
        <f>TIMEVALUE("09:50:32")</f>
        <v>0.41009259259259262</v>
      </c>
      <c r="G9342" t="s">
        <v>2989</v>
      </c>
      <c r="H9342" t="s">
        <v>19797</v>
      </c>
      <c r="I9342">
        <v>704.90200000000004</v>
      </c>
    </row>
    <row r="9343" spans="1:9" x14ac:dyDescent="0.25">
      <c r="A9343" t="s">
        <v>19798</v>
      </c>
      <c r="B9343">
        <v>13153</v>
      </c>
      <c r="C9343" s="2">
        <f t="shared" si="1024"/>
        <v>44320</v>
      </c>
      <c r="D9343" s="1">
        <f>TIMEVALUE("09:53:13")</f>
        <v>0.41195601851851854</v>
      </c>
      <c r="E9343" s="2">
        <f t="shared" si="1025"/>
        <v>44320</v>
      </c>
      <c r="F9343" s="1">
        <f>TIMEVALUE("09:53:56")</f>
        <v>0.41245370370370371</v>
      </c>
      <c r="G9343" t="s">
        <v>2989</v>
      </c>
      <c r="H9343" t="s">
        <v>19799</v>
      </c>
      <c r="I9343">
        <v>704.84</v>
      </c>
    </row>
    <row r="9344" spans="1:9" x14ac:dyDescent="0.25">
      <c r="A9344" t="s">
        <v>19800</v>
      </c>
      <c r="B9344">
        <v>13153</v>
      </c>
      <c r="C9344" s="2">
        <f t="shared" si="1024"/>
        <v>44320</v>
      </c>
      <c r="D9344" s="1">
        <f>TIMEVALUE("09:55:31")</f>
        <v>0.41355324074074074</v>
      </c>
      <c r="E9344" s="2">
        <f t="shared" si="1025"/>
        <v>44320</v>
      </c>
      <c r="F9344" s="1">
        <f>TIMEVALUE("09:56:16")</f>
        <v>0.41407407407407409</v>
      </c>
      <c r="G9344" t="s">
        <v>2240</v>
      </c>
      <c r="H9344" t="s">
        <v>14522</v>
      </c>
      <c r="I9344">
        <v>704.76599999999996</v>
      </c>
    </row>
    <row r="9345" spans="1:9" x14ac:dyDescent="0.25">
      <c r="A9345" t="s">
        <v>19801</v>
      </c>
      <c r="B9345">
        <v>13153</v>
      </c>
      <c r="C9345" s="2">
        <f t="shared" si="1024"/>
        <v>44320</v>
      </c>
      <c r="D9345" s="1">
        <f>TIMEVALUE("09:58:47")</f>
        <v>0.41582175925925924</v>
      </c>
      <c r="E9345" s="2">
        <f t="shared" si="1025"/>
        <v>44320</v>
      </c>
      <c r="F9345" s="1">
        <f>TIMEVALUE("09:59:35")</f>
        <v>0.41637731481481483</v>
      </c>
      <c r="G9345" t="s">
        <v>2223</v>
      </c>
      <c r="H9345" t="s">
        <v>1089</v>
      </c>
      <c r="I9345">
        <v>704.65300000000002</v>
      </c>
    </row>
    <row r="9346" spans="1:9" x14ac:dyDescent="0.25">
      <c r="A9346" t="s">
        <v>19802</v>
      </c>
      <c r="B9346">
        <v>13153</v>
      </c>
      <c r="C9346" s="2">
        <f t="shared" si="1024"/>
        <v>44320</v>
      </c>
      <c r="D9346" s="1">
        <f>TIMEVALUE("10:01:57")</f>
        <v>0.41802083333333334</v>
      </c>
      <c r="E9346" s="2">
        <f t="shared" si="1025"/>
        <v>44320</v>
      </c>
      <c r="F9346" s="1">
        <f>TIMEVALUE("10:03:03")</f>
        <v>0.41878472222222224</v>
      </c>
      <c r="G9346" t="s">
        <v>103</v>
      </c>
      <c r="H9346" t="s">
        <v>19803</v>
      </c>
      <c r="I9346">
        <v>704.54700000000003</v>
      </c>
    </row>
    <row r="9347" spans="1:9" x14ac:dyDescent="0.25">
      <c r="A9347" t="s">
        <v>19804</v>
      </c>
      <c r="B9347">
        <v>13153</v>
      </c>
      <c r="C9347" s="2">
        <f t="shared" si="1024"/>
        <v>44320</v>
      </c>
      <c r="D9347" s="1">
        <f>TIMEVALUE("10:04:56")</f>
        <v>0.42009259259259257</v>
      </c>
      <c r="E9347" s="2">
        <f t="shared" si="1025"/>
        <v>44320</v>
      </c>
      <c r="F9347" s="1">
        <f>TIMEVALUE("10:06:20")</f>
        <v>0.42106481481481484</v>
      </c>
      <c r="G9347" t="s">
        <v>2344</v>
      </c>
      <c r="H9347" t="s">
        <v>19805</v>
      </c>
      <c r="I9347">
        <v>704.40899999999999</v>
      </c>
    </row>
    <row r="9348" spans="1:9" x14ac:dyDescent="0.25">
      <c r="A9348" t="s">
        <v>19806</v>
      </c>
      <c r="B9348">
        <v>13153</v>
      </c>
      <c r="C9348" s="2">
        <f t="shared" si="1024"/>
        <v>44320</v>
      </c>
      <c r="D9348" s="1">
        <f>TIMEVALUE("10:08:08")</f>
        <v>0.42231481481481481</v>
      </c>
      <c r="E9348" s="2">
        <f t="shared" si="1025"/>
        <v>44320</v>
      </c>
      <c r="F9348" s="1">
        <f>TIMEVALUE("10:09:07")</f>
        <v>0.42299768518518521</v>
      </c>
      <c r="G9348" t="s">
        <v>2421</v>
      </c>
      <c r="H9348" t="s">
        <v>14052</v>
      </c>
      <c r="I9348">
        <v>704.28</v>
      </c>
    </row>
    <row r="9349" spans="1:9" x14ac:dyDescent="0.25">
      <c r="A9349" t="s">
        <v>19807</v>
      </c>
      <c r="B9349">
        <v>13153</v>
      </c>
      <c r="C9349" s="2">
        <f t="shared" si="1024"/>
        <v>44320</v>
      </c>
      <c r="D9349" s="1">
        <f>TIMEVALUE("10:10:41")</f>
        <v>0.42408564814814814</v>
      </c>
      <c r="E9349" s="2">
        <f t="shared" si="1025"/>
        <v>44320</v>
      </c>
      <c r="F9349" s="1">
        <f>TIMEVALUE("10:11:55")</f>
        <v>0.42494212962962963</v>
      </c>
      <c r="G9349" t="s">
        <v>7361</v>
      </c>
      <c r="H9349" t="s">
        <v>19808</v>
      </c>
      <c r="I9349">
        <v>704.18299999999999</v>
      </c>
    </row>
    <row r="9350" spans="1:9" x14ac:dyDescent="0.25">
      <c r="A9350" t="s">
        <v>19809</v>
      </c>
      <c r="B9350">
        <v>13153</v>
      </c>
      <c r="C9350" s="2">
        <f t="shared" si="1024"/>
        <v>44320</v>
      </c>
      <c r="D9350" s="1">
        <f>TIMEVALUE("10:13:33")</f>
        <v>0.42607638888888888</v>
      </c>
      <c r="E9350" s="2">
        <f t="shared" si="1025"/>
        <v>44320</v>
      </c>
      <c r="F9350" s="1">
        <f>TIMEVALUE("10:14:34")</f>
        <v>0.42678240740740742</v>
      </c>
      <c r="G9350" t="s">
        <v>2334</v>
      </c>
      <c r="H9350" t="s">
        <v>14455</v>
      </c>
      <c r="I9350">
        <v>704.03200000000004</v>
      </c>
    </row>
    <row r="9351" spans="1:9" x14ac:dyDescent="0.25">
      <c r="A9351" t="s">
        <v>19810</v>
      </c>
      <c r="B9351">
        <v>13153</v>
      </c>
      <c r="C9351" s="2">
        <f t="shared" si="1024"/>
        <v>44320</v>
      </c>
      <c r="D9351" s="1">
        <f>TIMEVALUE("10:16:29")</f>
        <v>0.42811342592592594</v>
      </c>
      <c r="E9351" s="2">
        <f t="shared" si="1025"/>
        <v>44320</v>
      </c>
      <c r="F9351" s="1">
        <f>TIMEVALUE("10:18:02")</f>
        <v>0.42918981481481483</v>
      </c>
      <c r="G9351" t="s">
        <v>427</v>
      </c>
      <c r="H9351" t="s">
        <v>13405</v>
      </c>
      <c r="I9351">
        <v>703.91399999999999</v>
      </c>
    </row>
    <row r="9352" spans="1:9" x14ac:dyDescent="0.25">
      <c r="A9352" t="s">
        <v>19811</v>
      </c>
      <c r="B9352">
        <v>13153</v>
      </c>
      <c r="C9352" s="2">
        <f t="shared" si="1024"/>
        <v>44320</v>
      </c>
      <c r="D9352" s="1">
        <f>TIMEVALUE("10:20:01")</f>
        <v>0.43056712962962962</v>
      </c>
      <c r="E9352" s="2">
        <f t="shared" si="1025"/>
        <v>44320</v>
      </c>
      <c r="F9352" s="1">
        <f>TIMEVALUE("10:20:53")</f>
        <v>0.43116898148148147</v>
      </c>
      <c r="G9352" t="s">
        <v>2427</v>
      </c>
      <c r="H9352" t="s">
        <v>13604</v>
      </c>
      <c r="I9352">
        <v>703.86800000000005</v>
      </c>
    </row>
    <row r="9353" spans="1:9" x14ac:dyDescent="0.25">
      <c r="A9353" t="s">
        <v>19812</v>
      </c>
      <c r="B9353">
        <v>13153</v>
      </c>
      <c r="C9353" s="2">
        <f t="shared" si="1024"/>
        <v>44320</v>
      </c>
      <c r="D9353" s="1">
        <f>TIMEVALUE("09:38:15")</f>
        <v>0.40156249999999999</v>
      </c>
      <c r="E9353" s="2">
        <f t="shared" si="1025"/>
        <v>44320</v>
      </c>
      <c r="F9353" s="1">
        <f>TIMEVALUE("09:39:01")</f>
        <v>0.40209490740740739</v>
      </c>
      <c r="G9353" t="s">
        <v>3003</v>
      </c>
      <c r="H9353" t="s">
        <v>19813</v>
      </c>
      <c r="I9353">
        <v>703.827</v>
      </c>
    </row>
    <row r="9354" spans="1:9" x14ac:dyDescent="0.25">
      <c r="A9354" t="s">
        <v>19814</v>
      </c>
      <c r="B9354">
        <v>13153</v>
      </c>
      <c r="C9354" s="2">
        <f t="shared" si="1024"/>
        <v>44320</v>
      </c>
      <c r="D9354" s="1">
        <f>TIMEVALUE("08:53:47")</f>
        <v>0.37068287037037034</v>
      </c>
      <c r="E9354" s="2">
        <f t="shared" si="1025"/>
        <v>44320</v>
      </c>
      <c r="F9354" s="1">
        <f>TIMEVALUE("08:54:20")</f>
        <v>0.37106481481481479</v>
      </c>
      <c r="G9354" t="s">
        <v>1395</v>
      </c>
      <c r="H9354" t="s">
        <v>19815</v>
      </c>
      <c r="I9354">
        <v>704.84199999999998</v>
      </c>
    </row>
    <row r="9355" spans="1:9" x14ac:dyDescent="0.25">
      <c r="A9355" t="s">
        <v>19816</v>
      </c>
      <c r="B9355">
        <v>13153</v>
      </c>
      <c r="C9355" s="2">
        <f t="shared" si="1024"/>
        <v>44320</v>
      </c>
      <c r="D9355" s="1">
        <f>TIMEVALUE("08:56:57")</f>
        <v>0.37288194444444445</v>
      </c>
      <c r="E9355" s="2">
        <f t="shared" si="1025"/>
        <v>44320</v>
      </c>
      <c r="F9355" s="1">
        <f>TIMEVALUE("08:58:09")</f>
        <v>0.3737152777777778</v>
      </c>
      <c r="G9355" t="s">
        <v>337</v>
      </c>
      <c r="H9355" t="s">
        <v>14145</v>
      </c>
      <c r="I9355">
        <v>704.79600000000005</v>
      </c>
    </row>
    <row r="9356" spans="1:9" x14ac:dyDescent="0.25">
      <c r="A9356" t="s">
        <v>19817</v>
      </c>
      <c r="B9356">
        <v>13153</v>
      </c>
      <c r="C9356" s="2">
        <f t="shared" si="1024"/>
        <v>44320</v>
      </c>
      <c r="D9356" s="1">
        <f>TIMEVALUE("09:00:26")</f>
        <v>0.3753009259259259</v>
      </c>
      <c r="E9356" s="2">
        <f t="shared" si="1025"/>
        <v>44320</v>
      </c>
      <c r="F9356" s="1">
        <f>TIMEVALUE("09:02:39")</f>
        <v>0.37684027777777779</v>
      </c>
      <c r="G9356" t="s">
        <v>560</v>
      </c>
      <c r="H9356" t="s">
        <v>15408</v>
      </c>
      <c r="I9356">
        <v>704.70699999999999</v>
      </c>
    </row>
    <row r="9357" spans="1:9" x14ac:dyDescent="0.25">
      <c r="A9357" t="s">
        <v>202</v>
      </c>
      <c r="B9357">
        <v>13153</v>
      </c>
      <c r="C9357" s="2">
        <f t="shared" si="1024"/>
        <v>44320</v>
      </c>
      <c r="D9357" s="1">
        <f>TIMEVALUE("09:03:49")</f>
        <v>0.37765046296296295</v>
      </c>
      <c r="E9357" s="2">
        <f t="shared" si="1025"/>
        <v>44320</v>
      </c>
      <c r="F9357" s="1">
        <f>TIMEVALUE("09:04:08")</f>
        <v>0.37787037037037036</v>
      </c>
      <c r="G9357" t="s">
        <v>18560</v>
      </c>
      <c r="H9357" t="s">
        <v>19818</v>
      </c>
      <c r="I9357">
        <v>705.20899999999995</v>
      </c>
    </row>
    <row r="9358" spans="1:9" x14ac:dyDescent="0.25">
      <c r="A9358" t="s">
        <v>19819</v>
      </c>
      <c r="B9358">
        <v>13153</v>
      </c>
      <c r="C9358" s="2">
        <f t="shared" si="1024"/>
        <v>44320</v>
      </c>
      <c r="D9358" s="1">
        <f>TIMEVALUE("09:06:10")</f>
        <v>0.37928240740740743</v>
      </c>
      <c r="E9358" s="2">
        <f t="shared" si="1025"/>
        <v>44320</v>
      </c>
      <c r="F9358" s="1">
        <f>TIMEVALUE("09:07:37")</f>
        <v>0.38028935185185186</v>
      </c>
      <c r="G9358" t="s">
        <v>2573</v>
      </c>
      <c r="H9358" t="s">
        <v>14114</v>
      </c>
      <c r="I9358">
        <v>704.52800000000002</v>
      </c>
    </row>
    <row r="9359" spans="1:9" x14ac:dyDescent="0.25">
      <c r="A9359" t="s">
        <v>19820</v>
      </c>
      <c r="B9359">
        <v>13153</v>
      </c>
      <c r="C9359" s="2">
        <f t="shared" si="1024"/>
        <v>44320</v>
      </c>
      <c r="D9359" s="1">
        <f>TIMEVALUE("09:10:08")</f>
        <v>0.38203703703703706</v>
      </c>
      <c r="E9359" s="2">
        <f t="shared" si="1025"/>
        <v>44320</v>
      </c>
      <c r="F9359" s="1">
        <f>TIMEVALUE("09:10:48")</f>
        <v>0.38250000000000001</v>
      </c>
      <c r="G9359" t="s">
        <v>2226</v>
      </c>
      <c r="H9359" t="s">
        <v>14056</v>
      </c>
      <c r="I9359">
        <v>704.43799999999999</v>
      </c>
    </row>
    <row r="9360" spans="1:9" x14ac:dyDescent="0.25">
      <c r="A9360" t="s">
        <v>19821</v>
      </c>
      <c r="B9360">
        <v>13153</v>
      </c>
      <c r="C9360" s="2">
        <f t="shared" si="1024"/>
        <v>44320</v>
      </c>
      <c r="D9360" s="1">
        <f>TIMEVALUE("09:13:02")</f>
        <v>0.38405092592592593</v>
      </c>
      <c r="E9360" s="2">
        <f t="shared" si="1025"/>
        <v>44320</v>
      </c>
      <c r="F9360" s="1">
        <f>TIMEVALUE("09:13:53")</f>
        <v>0.38464120370370369</v>
      </c>
      <c r="G9360" t="s">
        <v>994</v>
      </c>
      <c r="H9360" t="s">
        <v>19822</v>
      </c>
      <c r="I9360">
        <v>704.39599999999996</v>
      </c>
    </row>
    <row r="9361" spans="1:9" x14ac:dyDescent="0.25">
      <c r="A9361" t="s">
        <v>19823</v>
      </c>
      <c r="B9361">
        <v>13153</v>
      </c>
      <c r="C9361" s="2">
        <f t="shared" si="1024"/>
        <v>44320</v>
      </c>
      <c r="D9361" s="1">
        <f>TIMEVALUE("09:16:01")</f>
        <v>0.38612268518518517</v>
      </c>
      <c r="E9361" s="2">
        <f t="shared" si="1025"/>
        <v>44320</v>
      </c>
      <c r="F9361" s="1">
        <f>TIMEVALUE("09:16:57")</f>
        <v>0.38677083333333334</v>
      </c>
      <c r="G9361" t="s">
        <v>2670</v>
      </c>
      <c r="H9361" t="s">
        <v>19824</v>
      </c>
      <c r="I9361">
        <v>704.298</v>
      </c>
    </row>
    <row r="9362" spans="1:9" x14ac:dyDescent="0.25">
      <c r="A9362" t="s">
        <v>19825</v>
      </c>
      <c r="B9362">
        <v>13153</v>
      </c>
      <c r="C9362" s="2">
        <f t="shared" si="1024"/>
        <v>44320</v>
      </c>
      <c r="D9362" s="1">
        <f>TIMEVALUE("09:19:00")</f>
        <v>0.38819444444444445</v>
      </c>
      <c r="E9362" s="2">
        <f t="shared" si="1025"/>
        <v>44320</v>
      </c>
      <c r="F9362" s="1">
        <f>TIMEVALUE("09:20:44")</f>
        <v>0.38939814814814816</v>
      </c>
      <c r="G9362" t="s">
        <v>523</v>
      </c>
      <c r="H9362" t="s">
        <v>19212</v>
      </c>
      <c r="I9362">
        <v>704.21</v>
      </c>
    </row>
    <row r="9363" spans="1:9" x14ac:dyDescent="0.25">
      <c r="A9363" t="s">
        <v>19826</v>
      </c>
      <c r="B9363">
        <v>13153</v>
      </c>
      <c r="C9363" s="2">
        <f t="shared" si="1024"/>
        <v>44320</v>
      </c>
      <c r="D9363" s="1">
        <f>TIMEVALUE("09:22:38")</f>
        <v>0.39071759259259259</v>
      </c>
      <c r="E9363" s="2">
        <f t="shared" si="1025"/>
        <v>44320</v>
      </c>
      <c r="F9363" s="1">
        <f>TIMEVALUE("09:23:26")</f>
        <v>0.39127314814814818</v>
      </c>
      <c r="G9363" t="s">
        <v>2223</v>
      </c>
      <c r="H9363" t="s">
        <v>14141</v>
      </c>
      <c r="I9363">
        <v>704.09199999999998</v>
      </c>
    </row>
    <row r="9364" spans="1:9" x14ac:dyDescent="0.25">
      <c r="A9364" t="s">
        <v>19827</v>
      </c>
      <c r="B9364">
        <v>13153</v>
      </c>
      <c r="C9364" s="2">
        <f t="shared" si="1024"/>
        <v>44320</v>
      </c>
      <c r="D9364" s="1">
        <f>TIMEVALUE("09:27:15")</f>
        <v>0.39392361111111113</v>
      </c>
      <c r="E9364" s="2">
        <f t="shared" si="1025"/>
        <v>44320</v>
      </c>
      <c r="F9364" s="1">
        <f>TIMEVALUE("09:28:03")</f>
        <v>0.39447916666666666</v>
      </c>
      <c r="G9364" t="s">
        <v>2223</v>
      </c>
      <c r="H9364" t="s">
        <v>19828</v>
      </c>
      <c r="I9364">
        <v>704.03200000000004</v>
      </c>
    </row>
    <row r="9365" spans="1:9" x14ac:dyDescent="0.25">
      <c r="A9365" t="s">
        <v>19829</v>
      </c>
      <c r="B9365">
        <v>13153</v>
      </c>
      <c r="C9365" s="2">
        <f t="shared" si="1024"/>
        <v>44320</v>
      </c>
      <c r="D9365" s="1">
        <f>TIMEVALUE("09:30:10")</f>
        <v>0.39594907407407409</v>
      </c>
      <c r="E9365" s="2">
        <f t="shared" si="1025"/>
        <v>44320</v>
      </c>
      <c r="F9365" s="1">
        <f>TIMEVALUE("09:32:31")</f>
        <v>0.39758101851851851</v>
      </c>
      <c r="G9365" t="s">
        <v>242</v>
      </c>
      <c r="H9365" t="s">
        <v>19831</v>
      </c>
      <c r="I9365">
        <v>703.90300000000002</v>
      </c>
    </row>
    <row r="9366" spans="1:9" x14ac:dyDescent="0.25">
      <c r="A9366" t="s">
        <v>19832</v>
      </c>
      <c r="B9366">
        <v>13153</v>
      </c>
      <c r="C9366" s="2">
        <f t="shared" si="1024"/>
        <v>44320</v>
      </c>
      <c r="D9366" s="1">
        <f>TIMEVALUE("08:38:54")</f>
        <v>0.36034722222222221</v>
      </c>
      <c r="E9366" s="2">
        <f t="shared" si="1025"/>
        <v>44320</v>
      </c>
      <c r="F9366" s="1">
        <f>TIMEVALUE("08:40:00")</f>
        <v>0.3611111111111111</v>
      </c>
      <c r="G9366" t="s">
        <v>103</v>
      </c>
      <c r="H9366" t="s">
        <v>18370</v>
      </c>
      <c r="I9366">
        <v>703.81</v>
      </c>
    </row>
    <row r="9367" spans="1:9" x14ac:dyDescent="0.25">
      <c r="A9367" t="s">
        <v>19833</v>
      </c>
      <c r="B9367">
        <v>13115</v>
      </c>
      <c r="C9367" s="2">
        <f t="shared" ref="C9367:C9405" si="1026">DATEVALUE("2025-07-02")</f>
        <v>44378</v>
      </c>
      <c r="D9367" s="1">
        <f>TIMEVALUE("13:15:23")</f>
        <v>0.55234953703703704</v>
      </c>
      <c r="E9367" s="2">
        <f t="shared" ref="E9367:E9405" si="1027">DATEVALUE("2025-07-02")</f>
        <v>44378</v>
      </c>
      <c r="F9367" s="1">
        <f>TIMEVALUE("13:19:34")</f>
        <v>0.55525462962962968</v>
      </c>
      <c r="G9367" t="s">
        <v>258</v>
      </c>
      <c r="H9367" t="s">
        <v>19302</v>
      </c>
      <c r="I9367">
        <v>704.63699999999994</v>
      </c>
    </row>
    <row r="9368" spans="1:9" x14ac:dyDescent="0.25">
      <c r="A9368" t="s">
        <v>19834</v>
      </c>
      <c r="B9368">
        <v>13115</v>
      </c>
      <c r="C9368" s="2">
        <f t="shared" si="1026"/>
        <v>44378</v>
      </c>
      <c r="D9368" s="1">
        <f>TIMEVALUE("13:29:04")</f>
        <v>0.56185185185185182</v>
      </c>
      <c r="E9368" s="2">
        <f t="shared" si="1027"/>
        <v>44378</v>
      </c>
      <c r="F9368" s="1">
        <f>TIMEVALUE("13:30:27")</f>
        <v>0.56281250000000005</v>
      </c>
      <c r="G9368" t="s">
        <v>281</v>
      </c>
      <c r="H9368" t="s">
        <v>19835</v>
      </c>
      <c r="I9368">
        <v>704.601</v>
      </c>
    </row>
    <row r="9369" spans="1:9" x14ac:dyDescent="0.25">
      <c r="A9369" t="s">
        <v>19836</v>
      </c>
      <c r="B9369">
        <v>13115</v>
      </c>
      <c r="C9369" s="2">
        <f t="shared" si="1026"/>
        <v>44378</v>
      </c>
      <c r="D9369" s="1">
        <f>TIMEVALUE("13:32:45")</f>
        <v>0.56440972222222219</v>
      </c>
      <c r="E9369" s="2">
        <f t="shared" si="1027"/>
        <v>44378</v>
      </c>
      <c r="F9369" s="1">
        <f>TIMEVALUE("13:34:39")</f>
        <v>0.56572916666666662</v>
      </c>
      <c r="G9369" t="s">
        <v>2627</v>
      </c>
      <c r="H9369" t="s">
        <v>19837</v>
      </c>
      <c r="I9369">
        <v>704.50199999999995</v>
      </c>
    </row>
    <row r="9370" spans="1:9" x14ac:dyDescent="0.25">
      <c r="A9370" t="s">
        <v>19838</v>
      </c>
      <c r="B9370">
        <v>13115</v>
      </c>
      <c r="C9370" s="2">
        <f t="shared" si="1026"/>
        <v>44378</v>
      </c>
      <c r="D9370" s="1">
        <f>TIMEVALUE("13:38:22")</f>
        <v>0.56831018518518517</v>
      </c>
      <c r="E9370" s="2">
        <f t="shared" si="1027"/>
        <v>44378</v>
      </c>
      <c r="F9370" s="1">
        <f>TIMEVALUE("13:39:37")</f>
        <v>0.56917824074074075</v>
      </c>
      <c r="G9370" t="s">
        <v>2235</v>
      </c>
      <c r="H9370" t="s">
        <v>1785</v>
      </c>
      <c r="I9370">
        <v>704.745</v>
      </c>
    </row>
    <row r="9371" spans="1:9" x14ac:dyDescent="0.25">
      <c r="A9371" t="s">
        <v>19839</v>
      </c>
      <c r="B9371">
        <v>13115</v>
      </c>
      <c r="C9371" s="2">
        <f t="shared" si="1026"/>
        <v>44378</v>
      </c>
      <c r="D9371" s="1">
        <f>TIMEVALUE("13:41:10")</f>
        <v>0.57025462962962958</v>
      </c>
      <c r="E9371" s="2">
        <f t="shared" si="1027"/>
        <v>44378</v>
      </c>
      <c r="F9371" s="1">
        <f>TIMEVALUE("13:43:52")</f>
        <v>0.57212962962962965</v>
      </c>
      <c r="G9371" t="s">
        <v>2882</v>
      </c>
      <c r="H9371" t="s">
        <v>19840</v>
      </c>
      <c r="I9371">
        <v>704.41300000000001</v>
      </c>
    </row>
    <row r="9372" spans="1:9" x14ac:dyDescent="0.25">
      <c r="A9372" t="s">
        <v>19841</v>
      </c>
      <c r="B9372">
        <v>13115</v>
      </c>
      <c r="C9372" s="2">
        <f t="shared" si="1026"/>
        <v>44378</v>
      </c>
      <c r="D9372" s="1">
        <f>TIMEVALUE("13:46:12")</f>
        <v>0.57374999999999998</v>
      </c>
      <c r="E9372" s="2">
        <f t="shared" si="1027"/>
        <v>44378</v>
      </c>
      <c r="F9372" s="1">
        <f>TIMEVALUE("13:47:38")</f>
        <v>0.57474537037037032</v>
      </c>
      <c r="G9372" t="s">
        <v>683</v>
      </c>
      <c r="H9372" t="s">
        <v>19842</v>
      </c>
      <c r="I9372">
        <v>704.38900000000001</v>
      </c>
    </row>
    <row r="9373" spans="1:9" x14ac:dyDescent="0.25">
      <c r="A9373" t="s">
        <v>19843</v>
      </c>
      <c r="B9373">
        <v>13115</v>
      </c>
      <c r="C9373" s="2">
        <f t="shared" si="1026"/>
        <v>44378</v>
      </c>
      <c r="D9373" s="1">
        <f>TIMEVALUE("13:49:38")</f>
        <v>0.57613425925925921</v>
      </c>
      <c r="E9373" s="2">
        <f t="shared" si="1027"/>
        <v>44378</v>
      </c>
      <c r="F9373" s="1">
        <f>TIMEVALUE("13:52:09")</f>
        <v>0.57788194444444441</v>
      </c>
      <c r="G9373" t="s">
        <v>2282</v>
      </c>
      <c r="H9373" t="s">
        <v>19844</v>
      </c>
      <c r="I9373">
        <v>704.41499999999996</v>
      </c>
    </row>
    <row r="9374" spans="1:9" x14ac:dyDescent="0.25">
      <c r="A9374" t="s">
        <v>19845</v>
      </c>
      <c r="B9374">
        <v>13115</v>
      </c>
      <c r="C9374" s="2">
        <f t="shared" si="1026"/>
        <v>44378</v>
      </c>
      <c r="D9374" s="1">
        <f>TIMEVALUE("13:54:55")</f>
        <v>0.57980324074074074</v>
      </c>
      <c r="E9374" s="2">
        <f t="shared" si="1027"/>
        <v>44378</v>
      </c>
      <c r="F9374" s="1">
        <f>TIMEVALUE("13:57:08")</f>
        <v>0.58134259259259258</v>
      </c>
      <c r="G9374" t="s">
        <v>560</v>
      </c>
      <c r="H9374" t="s">
        <v>16826</v>
      </c>
      <c r="I9374">
        <v>704.43799999999999</v>
      </c>
    </row>
    <row r="9375" spans="1:9" x14ac:dyDescent="0.25">
      <c r="A9375" t="s">
        <v>19846</v>
      </c>
      <c r="B9375">
        <v>13115</v>
      </c>
      <c r="C9375" s="2">
        <f t="shared" si="1026"/>
        <v>44378</v>
      </c>
      <c r="D9375" s="1">
        <f>TIMEVALUE("13:59:07")</f>
        <v>0.58271990740740742</v>
      </c>
      <c r="E9375" s="2">
        <f t="shared" si="1027"/>
        <v>44378</v>
      </c>
      <c r="F9375" s="1">
        <f>TIMEVALUE("14:00:30")</f>
        <v>0.58368055555555554</v>
      </c>
      <c r="G9375" t="s">
        <v>281</v>
      </c>
      <c r="H9375" t="s">
        <v>19847</v>
      </c>
      <c r="I9375">
        <v>704.34699999999998</v>
      </c>
    </row>
    <row r="9376" spans="1:9" x14ac:dyDescent="0.25">
      <c r="A9376" t="s">
        <v>19848</v>
      </c>
      <c r="B9376">
        <v>13115</v>
      </c>
      <c r="C9376" s="2">
        <f t="shared" si="1026"/>
        <v>44378</v>
      </c>
      <c r="D9376" s="1">
        <f>TIMEVALUE("14:01:38")</f>
        <v>0.58446759259259262</v>
      </c>
      <c r="E9376" s="2">
        <f t="shared" si="1027"/>
        <v>44378</v>
      </c>
      <c r="F9376" s="1">
        <f>TIMEVALUE("14:03:23")</f>
        <v>0.58568287037037037</v>
      </c>
      <c r="G9376" t="s">
        <v>2313</v>
      </c>
      <c r="H9376" t="s">
        <v>14368</v>
      </c>
      <c r="I9376">
        <v>704.13199999999995</v>
      </c>
    </row>
    <row r="9377" spans="1:9" x14ac:dyDescent="0.25">
      <c r="A9377" t="s">
        <v>19849</v>
      </c>
      <c r="B9377">
        <v>13115</v>
      </c>
      <c r="C9377" s="2">
        <f t="shared" si="1026"/>
        <v>44378</v>
      </c>
      <c r="D9377" s="1">
        <f>TIMEVALUE("14:05:16")</f>
        <v>0.58699074074074076</v>
      </c>
      <c r="E9377" s="2">
        <f t="shared" si="1027"/>
        <v>44378</v>
      </c>
      <c r="F9377" s="1">
        <f>TIMEVALUE("14:07:12")</f>
        <v>0.58833333333333337</v>
      </c>
      <c r="G9377" t="s">
        <v>557</v>
      </c>
      <c r="H9377" t="s">
        <v>1405</v>
      </c>
      <c r="I9377">
        <v>704.178</v>
      </c>
    </row>
    <row r="9378" spans="1:9" x14ac:dyDescent="0.25">
      <c r="A9378" t="s">
        <v>19850</v>
      </c>
      <c r="B9378">
        <v>13115</v>
      </c>
      <c r="C9378" s="2">
        <f t="shared" si="1026"/>
        <v>44378</v>
      </c>
      <c r="D9378" s="1">
        <f>TIMEVALUE("14:09:14")</f>
        <v>0.58974537037037034</v>
      </c>
      <c r="E9378" s="2">
        <f t="shared" si="1027"/>
        <v>44378</v>
      </c>
      <c r="F9378" s="1">
        <f>TIMEVALUE("14:10:27")</f>
        <v>0.59059027777777773</v>
      </c>
      <c r="G9378" t="s">
        <v>805</v>
      </c>
      <c r="H9378" t="s">
        <v>19851</v>
      </c>
      <c r="I9378">
        <v>704.06399999999996</v>
      </c>
    </row>
    <row r="9379" spans="1:9" x14ac:dyDescent="0.25">
      <c r="A9379" t="s">
        <v>19852</v>
      </c>
      <c r="B9379">
        <v>13115</v>
      </c>
      <c r="C9379" s="2">
        <f t="shared" si="1026"/>
        <v>44378</v>
      </c>
      <c r="D9379" s="1">
        <f>TIMEVALUE("13:02:13")</f>
        <v>0.54320601851851846</v>
      </c>
      <c r="E9379" s="2">
        <f t="shared" si="1027"/>
        <v>44378</v>
      </c>
      <c r="F9379" s="1">
        <f>TIMEVALUE("13:03:27")</f>
        <v>0.5440625</v>
      </c>
      <c r="G9379" t="s">
        <v>7361</v>
      </c>
      <c r="H9379" t="s">
        <v>1139</v>
      </c>
      <c r="I9379">
        <v>703.98099999999999</v>
      </c>
    </row>
    <row r="9380" spans="1:9" x14ac:dyDescent="0.25">
      <c r="A9380" t="s">
        <v>19853</v>
      </c>
      <c r="B9380">
        <v>13115</v>
      </c>
      <c r="C9380" s="2">
        <f t="shared" si="1026"/>
        <v>44378</v>
      </c>
      <c r="D9380" s="1">
        <f>TIMEVALUE("14:34:48")</f>
        <v>0.60750000000000004</v>
      </c>
      <c r="E9380" s="2">
        <f t="shared" si="1027"/>
        <v>44378</v>
      </c>
      <c r="F9380" s="1">
        <f>TIMEVALUE("14:37:04")</f>
        <v>0.6090740740740741</v>
      </c>
      <c r="G9380" t="s">
        <v>2680</v>
      </c>
      <c r="H9380" t="s">
        <v>19854</v>
      </c>
      <c r="I9380">
        <v>704.48299999999995</v>
      </c>
    </row>
    <row r="9381" spans="1:9" x14ac:dyDescent="0.25">
      <c r="A9381" t="s">
        <v>19855</v>
      </c>
      <c r="B9381">
        <v>13115</v>
      </c>
      <c r="C9381" s="2">
        <f t="shared" si="1026"/>
        <v>44378</v>
      </c>
      <c r="D9381" s="1">
        <f>TIMEVALUE("14:38:53")</f>
        <v>0.61033564814814811</v>
      </c>
      <c r="E9381" s="2">
        <f t="shared" si="1027"/>
        <v>44378</v>
      </c>
      <c r="F9381" s="1">
        <f>TIMEVALUE("14:40:02")</f>
        <v>0.61113425925925924</v>
      </c>
      <c r="G9381" t="s">
        <v>2285</v>
      </c>
      <c r="H9381" t="s">
        <v>14820</v>
      </c>
      <c r="I9381">
        <v>704.53099999999995</v>
      </c>
    </row>
    <row r="9382" spans="1:9" x14ac:dyDescent="0.25">
      <c r="A9382" t="s">
        <v>19856</v>
      </c>
      <c r="B9382">
        <v>13115</v>
      </c>
      <c r="C9382" s="2">
        <f t="shared" si="1026"/>
        <v>44378</v>
      </c>
      <c r="D9382" s="1">
        <f>TIMEVALUE("14:43:37")</f>
        <v>0.61362268518518515</v>
      </c>
      <c r="E9382" s="2">
        <f t="shared" si="1027"/>
        <v>44378</v>
      </c>
      <c r="F9382" s="1">
        <f>TIMEVALUE("14:44:37")</f>
        <v>0.61431712962962959</v>
      </c>
      <c r="G9382" t="s">
        <v>17551</v>
      </c>
      <c r="H9382" t="s">
        <v>19857</v>
      </c>
      <c r="I9382">
        <v>704.46299999999997</v>
      </c>
    </row>
    <row r="9383" spans="1:9" x14ac:dyDescent="0.25">
      <c r="A9383" t="s">
        <v>19858</v>
      </c>
      <c r="B9383">
        <v>13115</v>
      </c>
      <c r="C9383" s="2">
        <f t="shared" si="1026"/>
        <v>44378</v>
      </c>
      <c r="D9383" s="1">
        <f>TIMEVALUE("14:46:22")</f>
        <v>0.61553240740740744</v>
      </c>
      <c r="E9383" s="2">
        <f t="shared" si="1027"/>
        <v>44378</v>
      </c>
      <c r="F9383" s="1">
        <f>TIMEVALUE("14:47:33")</f>
        <v>0.61635416666666665</v>
      </c>
      <c r="G9383" t="s">
        <v>287</v>
      </c>
      <c r="H9383" t="s">
        <v>19859</v>
      </c>
      <c r="I9383">
        <v>704.39300000000003</v>
      </c>
    </row>
    <row r="9384" spans="1:9" x14ac:dyDescent="0.25">
      <c r="A9384" t="s">
        <v>19860</v>
      </c>
      <c r="B9384">
        <v>13115</v>
      </c>
      <c r="C9384" s="2">
        <f t="shared" si="1026"/>
        <v>44378</v>
      </c>
      <c r="D9384" s="1">
        <f>TIMEVALUE("14:49:04")</f>
        <v>0.6174074074074074</v>
      </c>
      <c r="E9384" s="2">
        <f t="shared" si="1027"/>
        <v>44378</v>
      </c>
      <c r="F9384" s="1">
        <f>TIMEVALUE("14:49:52")</f>
        <v>0.61796296296296294</v>
      </c>
      <c r="G9384" t="s">
        <v>2223</v>
      </c>
      <c r="H9384" t="s">
        <v>19861</v>
      </c>
      <c r="I9384">
        <v>704.4</v>
      </c>
    </row>
    <row r="9385" spans="1:9" x14ac:dyDescent="0.25">
      <c r="A9385" t="s">
        <v>19862</v>
      </c>
      <c r="B9385">
        <v>13115</v>
      </c>
      <c r="C9385" s="2">
        <f t="shared" si="1026"/>
        <v>44378</v>
      </c>
      <c r="D9385" s="1">
        <f>TIMEVALUE("14:51:46")</f>
        <v>0.61928240740740736</v>
      </c>
      <c r="E9385" s="2">
        <f t="shared" si="1027"/>
        <v>44378</v>
      </c>
      <c r="F9385" s="1">
        <f>TIMEVALUE("14:53:18")</f>
        <v>0.62034722222222227</v>
      </c>
      <c r="G9385" t="s">
        <v>2201</v>
      </c>
      <c r="H9385" t="s">
        <v>4660</v>
      </c>
      <c r="I9385">
        <v>704.38699999999994</v>
      </c>
    </row>
    <row r="9386" spans="1:9" x14ac:dyDescent="0.25">
      <c r="A9386" t="s">
        <v>19863</v>
      </c>
      <c r="B9386">
        <v>13115</v>
      </c>
      <c r="C9386" s="2">
        <f t="shared" si="1026"/>
        <v>44378</v>
      </c>
      <c r="D9386" s="1">
        <f>TIMEVALUE("14:54:52")</f>
        <v>0.62143518518518515</v>
      </c>
      <c r="E9386" s="2">
        <f t="shared" si="1027"/>
        <v>44378</v>
      </c>
      <c r="F9386" s="1">
        <f>TIMEVALUE("14:56:33")</f>
        <v>0.62260416666666663</v>
      </c>
      <c r="G9386" t="s">
        <v>300</v>
      </c>
      <c r="H9386" t="s">
        <v>15442</v>
      </c>
      <c r="I9386">
        <v>704.41600000000005</v>
      </c>
    </row>
    <row r="9387" spans="1:9" x14ac:dyDescent="0.25">
      <c r="A9387" t="s">
        <v>19864</v>
      </c>
      <c r="B9387">
        <v>13115</v>
      </c>
      <c r="C9387" s="2">
        <f t="shared" si="1026"/>
        <v>44378</v>
      </c>
      <c r="D9387" s="1">
        <f>TIMEVALUE("14:57:49")</f>
        <v>0.62348379629629624</v>
      </c>
      <c r="E9387" s="2">
        <f t="shared" si="1027"/>
        <v>44378</v>
      </c>
      <c r="F9387" s="1">
        <f>TIMEVALUE("14:59:22")</f>
        <v>0.62456018518518519</v>
      </c>
      <c r="G9387" t="s">
        <v>427</v>
      </c>
      <c r="H9387" t="s">
        <v>19865</v>
      </c>
      <c r="I9387">
        <v>704.37599999999998</v>
      </c>
    </row>
    <row r="9388" spans="1:9" x14ac:dyDescent="0.25">
      <c r="A9388" t="s">
        <v>19866</v>
      </c>
      <c r="B9388">
        <v>13115</v>
      </c>
      <c r="C9388" s="2">
        <f t="shared" si="1026"/>
        <v>44378</v>
      </c>
      <c r="D9388" s="1">
        <f>TIMEVALUE("15:01:13")</f>
        <v>0.62584490740740739</v>
      </c>
      <c r="E9388" s="2">
        <f t="shared" si="1027"/>
        <v>44378</v>
      </c>
      <c r="F9388" s="1">
        <f>TIMEVALUE("15:03:00")</f>
        <v>0.62708333333333333</v>
      </c>
      <c r="G9388" t="s">
        <v>508</v>
      </c>
      <c r="H9388" t="s">
        <v>19867</v>
      </c>
      <c r="I9388">
        <v>704.40899999999999</v>
      </c>
    </row>
    <row r="9389" spans="1:9" x14ac:dyDescent="0.25">
      <c r="A9389" t="s">
        <v>19868</v>
      </c>
      <c r="B9389">
        <v>13115</v>
      </c>
      <c r="C9389" s="2">
        <f t="shared" si="1026"/>
        <v>44378</v>
      </c>
      <c r="D9389" s="1">
        <f>TIMEVALUE("15:04:24")</f>
        <v>0.62805555555555559</v>
      </c>
      <c r="E9389" s="2">
        <f t="shared" si="1027"/>
        <v>44378</v>
      </c>
      <c r="F9389" s="1">
        <f>TIMEVALUE("15:07:01")</f>
        <v>0.62987268518518513</v>
      </c>
      <c r="G9389" t="s">
        <v>997</v>
      </c>
      <c r="H9389" t="s">
        <v>19869</v>
      </c>
      <c r="I9389">
        <v>704.428</v>
      </c>
    </row>
    <row r="9390" spans="1:9" x14ac:dyDescent="0.25">
      <c r="A9390" t="s">
        <v>19870</v>
      </c>
      <c r="B9390">
        <v>13115</v>
      </c>
      <c r="C9390" s="2">
        <f t="shared" si="1026"/>
        <v>44378</v>
      </c>
      <c r="D9390" s="1">
        <f>TIMEVALUE("15:09:27")</f>
        <v>0.63156250000000003</v>
      </c>
      <c r="E9390" s="2">
        <f t="shared" si="1027"/>
        <v>44378</v>
      </c>
      <c r="F9390" s="1">
        <f>TIMEVALUE("15:10:15")</f>
        <v>0.63211805555555556</v>
      </c>
      <c r="G9390" t="s">
        <v>2223</v>
      </c>
      <c r="H9390" t="s">
        <v>16486</v>
      </c>
      <c r="I9390">
        <v>704.35500000000002</v>
      </c>
    </row>
    <row r="9391" spans="1:9" x14ac:dyDescent="0.25">
      <c r="A9391" t="s">
        <v>19871</v>
      </c>
      <c r="B9391">
        <v>13115</v>
      </c>
      <c r="C9391" s="2">
        <f t="shared" si="1026"/>
        <v>44378</v>
      </c>
      <c r="D9391" s="1">
        <f>TIMEVALUE("15:11:58")</f>
        <v>0.63331018518518523</v>
      </c>
      <c r="E9391" s="2">
        <f t="shared" si="1027"/>
        <v>44378</v>
      </c>
      <c r="F9391" s="1">
        <f>TIMEVALUE("15:14:11")</f>
        <v>0.63484953703703706</v>
      </c>
      <c r="G9391" t="s">
        <v>560</v>
      </c>
      <c r="H9391" t="s">
        <v>19872</v>
      </c>
      <c r="I9391">
        <v>704.28200000000004</v>
      </c>
    </row>
    <row r="9392" spans="1:9" x14ac:dyDescent="0.25">
      <c r="A9392" t="s">
        <v>19873</v>
      </c>
      <c r="B9392">
        <v>13115</v>
      </c>
      <c r="C9392" s="2">
        <f t="shared" si="1026"/>
        <v>44378</v>
      </c>
      <c r="D9392" s="1">
        <f>TIMEVALUE("14:15:44")</f>
        <v>0.59425925925925926</v>
      </c>
      <c r="E9392" s="2">
        <f t="shared" si="1027"/>
        <v>44378</v>
      </c>
      <c r="F9392" s="1">
        <f>TIMEVALUE("14:26:06")</f>
        <v>0.60145833333333332</v>
      </c>
      <c r="G9392" t="s">
        <v>1921</v>
      </c>
      <c r="H9392" t="s">
        <v>19874</v>
      </c>
      <c r="I9392">
        <v>704.21500000000003</v>
      </c>
    </row>
    <row r="9393" spans="1:9" x14ac:dyDescent="0.25">
      <c r="A9393" t="s">
        <v>19875</v>
      </c>
      <c r="B9393">
        <v>13115</v>
      </c>
      <c r="C9393" s="2">
        <f t="shared" si="1026"/>
        <v>44378</v>
      </c>
      <c r="D9393" s="1">
        <f>TIMEVALUE("15:31:57")</f>
        <v>0.64718750000000003</v>
      </c>
      <c r="E9393" s="2">
        <f t="shared" si="1027"/>
        <v>44378</v>
      </c>
      <c r="F9393" s="1">
        <f>TIMEVALUE("15:33:08")</f>
        <v>0.64800925925925923</v>
      </c>
      <c r="G9393" t="s">
        <v>287</v>
      </c>
      <c r="H9393" t="s">
        <v>19876</v>
      </c>
      <c r="I9393">
        <v>704.37800000000004</v>
      </c>
    </row>
    <row r="9394" spans="1:9" x14ac:dyDescent="0.25">
      <c r="A9394" t="s">
        <v>19877</v>
      </c>
      <c r="B9394">
        <v>13115</v>
      </c>
      <c r="C9394" s="2">
        <f t="shared" si="1026"/>
        <v>44378</v>
      </c>
      <c r="D9394" s="1">
        <f>TIMEVALUE("15:35:34")</f>
        <v>0.64969907407407412</v>
      </c>
      <c r="E9394" s="2">
        <f t="shared" si="1027"/>
        <v>44378</v>
      </c>
      <c r="F9394" s="1">
        <f>TIMEVALUE("15:36:40")</f>
        <v>0.65046296296296291</v>
      </c>
      <c r="G9394" t="s">
        <v>103</v>
      </c>
      <c r="H9394" t="s">
        <v>19878</v>
      </c>
      <c r="I9394">
        <v>704.41700000000003</v>
      </c>
    </row>
    <row r="9395" spans="1:9" x14ac:dyDescent="0.25">
      <c r="A9395" t="s">
        <v>19879</v>
      </c>
      <c r="B9395">
        <v>13115</v>
      </c>
      <c r="C9395" s="2">
        <f t="shared" si="1026"/>
        <v>44378</v>
      </c>
      <c r="D9395" s="1">
        <f>TIMEVALUE("15:38:02")</f>
        <v>0.65141203703703698</v>
      </c>
      <c r="E9395" s="2">
        <f t="shared" si="1027"/>
        <v>44378</v>
      </c>
      <c r="F9395" s="1">
        <f>TIMEVALUE("15:39:40")</f>
        <v>0.65254629629629635</v>
      </c>
      <c r="G9395" t="s">
        <v>2374</v>
      </c>
      <c r="H9395" t="s">
        <v>19880</v>
      </c>
      <c r="I9395">
        <v>704.47799999999995</v>
      </c>
    </row>
    <row r="9396" spans="1:9" x14ac:dyDescent="0.25">
      <c r="A9396" t="s">
        <v>19881</v>
      </c>
      <c r="B9396">
        <v>13115</v>
      </c>
      <c r="C9396" s="2">
        <f t="shared" si="1026"/>
        <v>44378</v>
      </c>
      <c r="D9396" s="1">
        <f>TIMEVALUE("15:41:20")</f>
        <v>0.65370370370370368</v>
      </c>
      <c r="E9396" s="2">
        <f t="shared" si="1027"/>
        <v>44378</v>
      </c>
      <c r="F9396" s="1">
        <f>TIMEVALUE("15:42:33")</f>
        <v>0.65454861111111107</v>
      </c>
      <c r="G9396" t="s">
        <v>805</v>
      </c>
      <c r="H9396" t="s">
        <v>19882</v>
      </c>
      <c r="I9396">
        <v>704.48</v>
      </c>
    </row>
    <row r="9397" spans="1:9" x14ac:dyDescent="0.25">
      <c r="A9397" t="s">
        <v>19883</v>
      </c>
      <c r="B9397">
        <v>13115</v>
      </c>
      <c r="C9397" s="2">
        <f t="shared" si="1026"/>
        <v>44378</v>
      </c>
      <c r="D9397" s="1">
        <f>TIMEVALUE("15:43:52")</f>
        <v>0.65546296296296291</v>
      </c>
      <c r="E9397" s="2">
        <f t="shared" si="1027"/>
        <v>44378</v>
      </c>
      <c r="F9397" s="1">
        <f>TIMEVALUE("15:44:41")</f>
        <v>0.6560300925925926</v>
      </c>
      <c r="G9397" t="s">
        <v>2194</v>
      </c>
      <c r="H9397" t="s">
        <v>14752</v>
      </c>
      <c r="I9397">
        <v>704.48299999999995</v>
      </c>
    </row>
    <row r="9398" spans="1:9" x14ac:dyDescent="0.25">
      <c r="A9398" t="s">
        <v>19884</v>
      </c>
      <c r="B9398">
        <v>13115</v>
      </c>
      <c r="C9398" s="2">
        <f t="shared" si="1026"/>
        <v>44378</v>
      </c>
      <c r="D9398" s="1">
        <f>TIMEVALUE("15:46:07")</f>
        <v>0.65702546296296294</v>
      </c>
      <c r="E9398" s="2">
        <f t="shared" si="1027"/>
        <v>44378</v>
      </c>
      <c r="F9398" s="1">
        <f>TIMEVALUE("15:47:13")</f>
        <v>0.65778935185185183</v>
      </c>
      <c r="G9398" t="s">
        <v>103</v>
      </c>
      <c r="H9398" t="s">
        <v>19885</v>
      </c>
      <c r="I9398">
        <v>704.56</v>
      </c>
    </row>
    <row r="9399" spans="1:9" x14ac:dyDescent="0.25">
      <c r="A9399" t="s">
        <v>19886</v>
      </c>
      <c r="B9399">
        <v>13115</v>
      </c>
      <c r="C9399" s="2">
        <f t="shared" si="1026"/>
        <v>44378</v>
      </c>
      <c r="D9399" s="1">
        <f>TIMEVALUE("15:51:35")</f>
        <v>0.66082175925925923</v>
      </c>
      <c r="E9399" s="2">
        <f t="shared" si="1027"/>
        <v>44378</v>
      </c>
      <c r="F9399" s="1">
        <f>TIMEVALUE("15:54:03")</f>
        <v>0.66253472222222221</v>
      </c>
      <c r="G9399" t="s">
        <v>691</v>
      </c>
      <c r="H9399" t="s">
        <v>15880</v>
      </c>
      <c r="I9399">
        <v>704.60299999999995</v>
      </c>
    </row>
    <row r="9400" spans="1:9" x14ac:dyDescent="0.25">
      <c r="A9400" t="s">
        <v>19887</v>
      </c>
      <c r="B9400">
        <v>13115</v>
      </c>
      <c r="C9400" s="2">
        <f t="shared" si="1026"/>
        <v>44378</v>
      </c>
      <c r="D9400" s="1">
        <f>TIMEVALUE("15:55:40")</f>
        <v>0.66365740740740742</v>
      </c>
      <c r="E9400" s="2">
        <f t="shared" si="1027"/>
        <v>44378</v>
      </c>
      <c r="F9400" s="1">
        <f>TIMEVALUE("15:57:37")</f>
        <v>0.66501157407407407</v>
      </c>
      <c r="G9400" t="s">
        <v>601</v>
      </c>
      <c r="H9400" t="s">
        <v>19888</v>
      </c>
      <c r="I9400">
        <v>704.58699999999999</v>
      </c>
    </row>
    <row r="9401" spans="1:9" x14ac:dyDescent="0.25">
      <c r="A9401" t="s">
        <v>19889</v>
      </c>
      <c r="B9401">
        <v>13115</v>
      </c>
      <c r="C9401" s="2">
        <f t="shared" si="1026"/>
        <v>44378</v>
      </c>
      <c r="D9401" s="1">
        <f>TIMEVALUE("15:59:14")</f>
        <v>0.66613425925925929</v>
      </c>
      <c r="E9401" s="2">
        <f t="shared" si="1027"/>
        <v>44378</v>
      </c>
      <c r="F9401" s="1">
        <f>TIMEVALUE("16:00:57")</f>
        <v>0.66732638888888884</v>
      </c>
      <c r="G9401" t="s">
        <v>3532</v>
      </c>
      <c r="H9401" t="s">
        <v>19890</v>
      </c>
      <c r="I9401">
        <v>704.60500000000002</v>
      </c>
    </row>
    <row r="9402" spans="1:9" x14ac:dyDescent="0.25">
      <c r="A9402" t="s">
        <v>19891</v>
      </c>
      <c r="B9402">
        <v>13115</v>
      </c>
      <c r="C9402" s="2">
        <f t="shared" si="1026"/>
        <v>44378</v>
      </c>
      <c r="D9402" s="1">
        <f>TIMEVALUE("16:02:42")</f>
        <v>0.6685416666666667</v>
      </c>
      <c r="E9402" s="2">
        <f t="shared" si="1027"/>
        <v>44378</v>
      </c>
      <c r="F9402" s="1">
        <f>TIMEVALUE("16:04:17")</f>
        <v>0.66964120370370372</v>
      </c>
      <c r="G9402" t="s">
        <v>382</v>
      </c>
      <c r="H9402" t="s">
        <v>14780</v>
      </c>
      <c r="I9402">
        <v>704.60699999999997</v>
      </c>
    </row>
    <row r="9403" spans="1:9" x14ac:dyDescent="0.25">
      <c r="A9403" t="s">
        <v>19892</v>
      </c>
      <c r="B9403">
        <v>13115</v>
      </c>
      <c r="C9403" s="2">
        <f t="shared" si="1026"/>
        <v>44378</v>
      </c>
      <c r="D9403" s="1">
        <f>TIMEVALUE("16:05:54")</f>
        <v>0.67076388888888894</v>
      </c>
      <c r="E9403" s="2">
        <f t="shared" si="1027"/>
        <v>44378</v>
      </c>
      <c r="F9403" s="1">
        <f>TIMEVALUE("16:06:43")</f>
        <v>0.67133101851851851</v>
      </c>
      <c r="G9403" t="s">
        <v>2194</v>
      </c>
      <c r="H9403" t="s">
        <v>16016</v>
      </c>
      <c r="I9403">
        <v>704.62400000000002</v>
      </c>
    </row>
    <row r="9404" spans="1:9" x14ac:dyDescent="0.25">
      <c r="A9404" t="s">
        <v>19893</v>
      </c>
      <c r="B9404">
        <v>13115</v>
      </c>
      <c r="C9404" s="2">
        <f t="shared" si="1026"/>
        <v>44378</v>
      </c>
      <c r="D9404" s="1">
        <f>TIMEVALUE("16:07:53")</f>
        <v>0.67214120370370367</v>
      </c>
      <c r="E9404" s="2">
        <f t="shared" si="1027"/>
        <v>44378</v>
      </c>
      <c r="F9404" s="1">
        <f>TIMEVALUE("16:11:05")</f>
        <v>0.67436342592592591</v>
      </c>
      <c r="G9404" t="s">
        <v>658</v>
      </c>
      <c r="H9404" t="s">
        <v>19894</v>
      </c>
      <c r="I9404">
        <v>704.596</v>
      </c>
    </row>
    <row r="9405" spans="1:9" x14ac:dyDescent="0.25">
      <c r="A9405" t="s">
        <v>19895</v>
      </c>
      <c r="B9405">
        <v>13115</v>
      </c>
      <c r="C9405" s="2">
        <f t="shared" si="1026"/>
        <v>44378</v>
      </c>
      <c r="D9405" s="1">
        <f>TIMEVALUE("15:20:23")</f>
        <v>0.63915509259259262</v>
      </c>
      <c r="E9405" s="2">
        <f t="shared" si="1027"/>
        <v>44378</v>
      </c>
      <c r="F9405" s="1">
        <f>TIMEVALUE("15:21:14")</f>
        <v>0.63974537037037038</v>
      </c>
      <c r="G9405" t="s">
        <v>994</v>
      </c>
      <c r="H9405" t="s">
        <v>15992</v>
      </c>
      <c r="I9405">
        <v>704.66899999999998</v>
      </c>
    </row>
    <row r="9406" spans="1:9" x14ac:dyDescent="0.25">
      <c r="A9406" t="s">
        <v>19896</v>
      </c>
      <c r="B9406">
        <v>13115</v>
      </c>
      <c r="C9406" s="2">
        <f t="shared" ref="C9406:C9437" si="1028">DATEVALUE("2025-07-07")</f>
        <v>44383</v>
      </c>
      <c r="D9406" s="1">
        <f>TIMEVALUE("08:34:39")</f>
        <v>0.35739583333333336</v>
      </c>
      <c r="E9406" s="2">
        <f t="shared" ref="E9406:E9437" si="1029">DATEVALUE("2025-07-07")</f>
        <v>44383</v>
      </c>
      <c r="F9406" s="1">
        <f>TIMEVALUE("08:36:00")</f>
        <v>0.35833333333333334</v>
      </c>
      <c r="G9406" t="s">
        <v>2244</v>
      </c>
      <c r="H9406" t="s">
        <v>3320</v>
      </c>
      <c r="I9406">
        <v>704.32399999999996</v>
      </c>
    </row>
    <row r="9407" spans="1:9" x14ac:dyDescent="0.25">
      <c r="A9407" t="s">
        <v>19897</v>
      </c>
      <c r="B9407">
        <v>13115</v>
      </c>
      <c r="C9407" s="2">
        <f t="shared" si="1028"/>
        <v>44383</v>
      </c>
      <c r="D9407" s="1">
        <f>TIMEVALUE("08:46:00")</f>
        <v>0.36527777777777776</v>
      </c>
      <c r="E9407" s="2">
        <f t="shared" si="1029"/>
        <v>44383</v>
      </c>
      <c r="F9407" s="1">
        <f>TIMEVALUE("08:47:52")</f>
        <v>0.36657407407407405</v>
      </c>
      <c r="G9407" t="s">
        <v>546</v>
      </c>
      <c r="H9407" t="s">
        <v>19899</v>
      </c>
      <c r="I9407">
        <v>704.47699999999998</v>
      </c>
    </row>
    <row r="9408" spans="1:9" x14ac:dyDescent="0.25">
      <c r="A9408" t="s">
        <v>19900</v>
      </c>
      <c r="B9408">
        <v>13115</v>
      </c>
      <c r="C9408" s="2">
        <f t="shared" si="1028"/>
        <v>44383</v>
      </c>
      <c r="D9408" s="1">
        <f>TIMEVALUE("08:51:18")</f>
        <v>0.36895833333333333</v>
      </c>
      <c r="E9408" s="2">
        <f t="shared" si="1029"/>
        <v>44383</v>
      </c>
      <c r="F9408" s="1">
        <f>TIMEVALUE("08:52:48")</f>
        <v>0.37</v>
      </c>
      <c r="G9408" t="s">
        <v>349</v>
      </c>
      <c r="H9408" t="s">
        <v>19901</v>
      </c>
      <c r="I9408">
        <v>704.48800000000006</v>
      </c>
    </row>
    <row r="9409" spans="1:9" x14ac:dyDescent="0.25">
      <c r="A9409" t="s">
        <v>19902</v>
      </c>
      <c r="B9409">
        <v>13115</v>
      </c>
      <c r="C9409" s="2">
        <f t="shared" si="1028"/>
        <v>44383</v>
      </c>
      <c r="D9409" s="1">
        <f>TIMEVALUE("08:55:35")</f>
        <v>0.37193287037037037</v>
      </c>
      <c r="E9409" s="2">
        <f t="shared" si="1029"/>
        <v>44383</v>
      </c>
      <c r="F9409" s="1">
        <f>TIMEVALUE("08:56:23")</f>
        <v>0.3724884259259259</v>
      </c>
      <c r="G9409" t="s">
        <v>2223</v>
      </c>
      <c r="H9409" t="s">
        <v>19903</v>
      </c>
      <c r="I9409">
        <v>704.55600000000004</v>
      </c>
    </row>
    <row r="9410" spans="1:9" x14ac:dyDescent="0.25">
      <c r="A9410" t="s">
        <v>19904</v>
      </c>
      <c r="B9410">
        <v>13115</v>
      </c>
      <c r="C9410" s="2">
        <f t="shared" si="1028"/>
        <v>44383</v>
      </c>
      <c r="D9410" s="1">
        <f>TIMEVALUE("08:58:54")</f>
        <v>0.3742361111111111</v>
      </c>
      <c r="E9410" s="2">
        <f t="shared" si="1029"/>
        <v>44383</v>
      </c>
      <c r="F9410" s="1">
        <f>TIMEVALUE("08:59:55")</f>
        <v>0.37494212962962964</v>
      </c>
      <c r="G9410" t="s">
        <v>2334</v>
      </c>
      <c r="H9410" t="s">
        <v>19905</v>
      </c>
      <c r="I9410">
        <v>704.49900000000002</v>
      </c>
    </row>
    <row r="9411" spans="1:9" x14ac:dyDescent="0.25">
      <c r="A9411" t="s">
        <v>19906</v>
      </c>
      <c r="B9411">
        <v>13115</v>
      </c>
      <c r="C9411" s="2">
        <f t="shared" si="1028"/>
        <v>44383</v>
      </c>
      <c r="D9411" s="1">
        <f>TIMEVALUE("09:03:19")</f>
        <v>0.37730324074074073</v>
      </c>
      <c r="E9411" s="2">
        <f t="shared" si="1029"/>
        <v>44383</v>
      </c>
      <c r="F9411" s="1">
        <f>TIMEVALUE("09:03:57")</f>
        <v>0.37774305555555554</v>
      </c>
      <c r="G9411" t="s">
        <v>753</v>
      </c>
      <c r="H9411" t="s">
        <v>19907</v>
      </c>
      <c r="I9411">
        <v>704.57299999999998</v>
      </c>
    </row>
    <row r="9412" spans="1:9" x14ac:dyDescent="0.25">
      <c r="A9412" t="s">
        <v>19908</v>
      </c>
      <c r="B9412">
        <v>13115</v>
      </c>
      <c r="C9412" s="2">
        <f t="shared" si="1028"/>
        <v>44383</v>
      </c>
      <c r="D9412" s="1">
        <f>TIMEVALUE("09:06:20")</f>
        <v>0.37939814814814815</v>
      </c>
      <c r="E9412" s="2">
        <f t="shared" si="1029"/>
        <v>44383</v>
      </c>
      <c r="F9412" s="1">
        <f>TIMEVALUE("09:07:11")</f>
        <v>0.37998842592592591</v>
      </c>
      <c r="G9412" t="s">
        <v>994</v>
      </c>
      <c r="H9412" t="s">
        <v>19909</v>
      </c>
      <c r="I9412">
        <v>704.60299999999995</v>
      </c>
    </row>
    <row r="9413" spans="1:9" x14ac:dyDescent="0.25">
      <c r="A9413" t="s">
        <v>19910</v>
      </c>
      <c r="B9413">
        <v>13115</v>
      </c>
      <c r="C9413" s="2">
        <f t="shared" si="1028"/>
        <v>44383</v>
      </c>
      <c r="D9413" s="1">
        <f>TIMEVALUE("09:09:11")</f>
        <v>0.38137731481481479</v>
      </c>
      <c r="E9413" s="2">
        <f t="shared" si="1029"/>
        <v>44383</v>
      </c>
      <c r="F9413" s="1">
        <f>TIMEVALUE("09:10:13")</f>
        <v>0.38209490740740742</v>
      </c>
      <c r="G9413" t="s">
        <v>3849</v>
      </c>
      <c r="H9413" t="s">
        <v>19911</v>
      </c>
      <c r="I9413">
        <v>704.68200000000002</v>
      </c>
    </row>
    <row r="9414" spans="1:9" x14ac:dyDescent="0.25">
      <c r="A9414" t="s">
        <v>19912</v>
      </c>
      <c r="B9414">
        <v>13115</v>
      </c>
      <c r="C9414" s="2">
        <f t="shared" si="1028"/>
        <v>44383</v>
      </c>
      <c r="D9414" s="1">
        <f>TIMEVALUE("09:12:24")</f>
        <v>0.38361111111111112</v>
      </c>
      <c r="E9414" s="2">
        <f t="shared" si="1029"/>
        <v>44383</v>
      </c>
      <c r="F9414" s="1">
        <f>TIMEVALUE("09:13:08")</f>
        <v>0.38412037037037039</v>
      </c>
      <c r="G9414" t="s">
        <v>532</v>
      </c>
      <c r="H9414" t="s">
        <v>19913</v>
      </c>
      <c r="I9414">
        <v>704.70100000000002</v>
      </c>
    </row>
    <row r="9415" spans="1:9" x14ac:dyDescent="0.25">
      <c r="A9415" t="s">
        <v>19914</v>
      </c>
      <c r="B9415">
        <v>13115</v>
      </c>
      <c r="C9415" s="2">
        <f t="shared" si="1028"/>
        <v>44383</v>
      </c>
      <c r="D9415" s="1">
        <f>TIMEVALUE("09:15:14")</f>
        <v>0.38557870370370373</v>
      </c>
      <c r="E9415" s="2">
        <f t="shared" si="1029"/>
        <v>44383</v>
      </c>
      <c r="F9415" s="1">
        <f>TIMEVALUE("09:16:04")</f>
        <v>0.38615740740740739</v>
      </c>
      <c r="G9415" t="s">
        <v>2778</v>
      </c>
      <c r="H9415" t="s">
        <v>19915</v>
      </c>
      <c r="I9415">
        <v>704.73199999999997</v>
      </c>
    </row>
    <row r="9416" spans="1:9" x14ac:dyDescent="0.25">
      <c r="A9416" t="s">
        <v>19916</v>
      </c>
      <c r="B9416">
        <v>13115</v>
      </c>
      <c r="C9416" s="2">
        <f t="shared" si="1028"/>
        <v>44383</v>
      </c>
      <c r="D9416" s="1">
        <f>TIMEVALUE("09:19:03")</f>
        <v>0.38822916666666668</v>
      </c>
      <c r="E9416" s="2">
        <f t="shared" si="1029"/>
        <v>44383</v>
      </c>
      <c r="F9416" s="1">
        <f>TIMEVALUE("09:21:56")</f>
        <v>0.39023148148148146</v>
      </c>
      <c r="G9416" t="s">
        <v>696</v>
      </c>
      <c r="H9416" t="s">
        <v>19917</v>
      </c>
      <c r="I9416">
        <v>704.82799999999997</v>
      </c>
    </row>
    <row r="9417" spans="1:9" x14ac:dyDescent="0.25">
      <c r="A9417" t="s">
        <v>19918</v>
      </c>
      <c r="B9417">
        <v>13115</v>
      </c>
      <c r="C9417" s="2">
        <f t="shared" si="1028"/>
        <v>44383</v>
      </c>
      <c r="D9417" s="1">
        <f>TIMEVALUE("09:24:21")</f>
        <v>0.3919097222222222</v>
      </c>
      <c r="E9417" s="2">
        <f t="shared" si="1029"/>
        <v>44383</v>
      </c>
      <c r="F9417" s="1">
        <f>TIMEVALUE("09:27:03")</f>
        <v>0.39378472222222222</v>
      </c>
      <c r="G9417" t="s">
        <v>2882</v>
      </c>
      <c r="H9417" t="s">
        <v>19919</v>
      </c>
      <c r="I9417">
        <v>704.85400000000004</v>
      </c>
    </row>
    <row r="9418" spans="1:9" x14ac:dyDescent="0.25">
      <c r="A9418" t="s">
        <v>19920</v>
      </c>
      <c r="B9418">
        <v>13115</v>
      </c>
      <c r="C9418" s="2">
        <f t="shared" si="1028"/>
        <v>44383</v>
      </c>
      <c r="D9418" s="1">
        <f>TIMEVALUE("08:20:45")</f>
        <v>0.34774305555555557</v>
      </c>
      <c r="E9418" s="2">
        <f t="shared" si="1029"/>
        <v>44383</v>
      </c>
      <c r="F9418" s="1">
        <f>TIMEVALUE("08:22:38")</f>
        <v>0.3490509259259259</v>
      </c>
      <c r="G9418" t="s">
        <v>303</v>
      </c>
      <c r="H9418" t="s">
        <v>15436</v>
      </c>
      <c r="I9418">
        <v>705.03899999999999</v>
      </c>
    </row>
    <row r="9419" spans="1:9" x14ac:dyDescent="0.25">
      <c r="A9419" t="s">
        <v>19921</v>
      </c>
      <c r="B9419">
        <v>13115</v>
      </c>
      <c r="C9419" s="2">
        <f t="shared" si="1028"/>
        <v>44383</v>
      </c>
      <c r="D9419" s="1">
        <f>TIMEVALUE("09:43:34")</f>
        <v>0.4052546296296296</v>
      </c>
      <c r="E9419" s="2">
        <f t="shared" si="1029"/>
        <v>44383</v>
      </c>
      <c r="F9419" s="1">
        <f>TIMEVALUE("09:44:35")</f>
        <v>0.40596064814814814</v>
      </c>
      <c r="G9419" t="s">
        <v>2334</v>
      </c>
      <c r="H9419" t="s">
        <v>19922</v>
      </c>
      <c r="I9419">
        <v>704.33</v>
      </c>
    </row>
    <row r="9420" spans="1:9" x14ac:dyDescent="0.25">
      <c r="A9420" t="s">
        <v>19923</v>
      </c>
      <c r="B9420">
        <v>13115</v>
      </c>
      <c r="C9420" s="2">
        <f t="shared" si="1028"/>
        <v>44383</v>
      </c>
      <c r="D9420" s="1">
        <f>TIMEVALUE("09:48:26")</f>
        <v>0.40863425925925928</v>
      </c>
      <c r="E9420" s="2">
        <f t="shared" si="1029"/>
        <v>44383</v>
      </c>
      <c r="F9420" s="1">
        <f>TIMEVALUE("09:49:01")</f>
        <v>0.40903935185185186</v>
      </c>
      <c r="G9420" t="s">
        <v>17425</v>
      </c>
      <c r="H9420" t="s">
        <v>19924</v>
      </c>
      <c r="I9420">
        <v>704.41</v>
      </c>
    </row>
    <row r="9421" spans="1:9" x14ac:dyDescent="0.25">
      <c r="A9421" t="s">
        <v>19925</v>
      </c>
      <c r="B9421">
        <v>13115</v>
      </c>
      <c r="C9421" s="2">
        <f t="shared" si="1028"/>
        <v>44383</v>
      </c>
      <c r="D9421" s="1">
        <f>TIMEVALUE("09:51:34")</f>
        <v>0.41081018518518519</v>
      </c>
      <c r="E9421" s="2">
        <f t="shared" si="1029"/>
        <v>44383</v>
      </c>
      <c r="F9421" s="1">
        <f>TIMEVALUE("09:52:47")</f>
        <v>0.41165509259259259</v>
      </c>
      <c r="G9421" t="s">
        <v>805</v>
      </c>
      <c r="H9421" t="s">
        <v>19926</v>
      </c>
      <c r="I9421">
        <v>704.47199999999998</v>
      </c>
    </row>
    <row r="9422" spans="1:9" x14ac:dyDescent="0.25">
      <c r="A9422" t="s">
        <v>19927</v>
      </c>
      <c r="B9422">
        <v>13115</v>
      </c>
      <c r="C9422" s="2">
        <f t="shared" si="1028"/>
        <v>44383</v>
      </c>
      <c r="D9422" s="1">
        <f>TIMEVALUE("09:56:34")</f>
        <v>0.4142824074074074</v>
      </c>
      <c r="E9422" s="2">
        <f t="shared" si="1029"/>
        <v>44383</v>
      </c>
      <c r="F9422" s="1">
        <f>TIMEVALUE("09:57:00")</f>
        <v>0.41458333333333336</v>
      </c>
      <c r="G9422" t="s">
        <v>2843</v>
      </c>
      <c r="H9422" t="s">
        <v>6022</v>
      </c>
      <c r="I9422">
        <v>704.46299999999997</v>
      </c>
    </row>
    <row r="9423" spans="1:9" x14ac:dyDescent="0.25">
      <c r="A9423" t="s">
        <v>19928</v>
      </c>
      <c r="B9423">
        <v>13115</v>
      </c>
      <c r="C9423" s="2">
        <f t="shared" si="1028"/>
        <v>44383</v>
      </c>
      <c r="D9423" s="1">
        <f>TIMEVALUE("10:00:01")</f>
        <v>0.41667824074074072</v>
      </c>
      <c r="E9423" s="2">
        <f t="shared" si="1029"/>
        <v>44383</v>
      </c>
      <c r="F9423" s="1">
        <f>TIMEVALUE("10:01:07")</f>
        <v>0.41744212962962962</v>
      </c>
      <c r="G9423" t="s">
        <v>103</v>
      </c>
      <c r="H9423" t="s">
        <v>128</v>
      </c>
      <c r="I9423">
        <v>704.52499999999998</v>
      </c>
    </row>
    <row r="9424" spans="1:9" x14ac:dyDescent="0.25">
      <c r="A9424" t="s">
        <v>19929</v>
      </c>
      <c r="B9424">
        <v>13115</v>
      </c>
      <c r="C9424" s="2">
        <f t="shared" si="1028"/>
        <v>44383</v>
      </c>
      <c r="D9424" s="1">
        <f>TIMEVALUE("10:04:18")</f>
        <v>0.41965277777777776</v>
      </c>
      <c r="E9424" s="2">
        <f t="shared" si="1029"/>
        <v>44383</v>
      </c>
      <c r="F9424" s="1">
        <f>TIMEVALUE("10:06:05")</f>
        <v>0.4208912037037037</v>
      </c>
      <c r="G9424" t="s">
        <v>508</v>
      </c>
      <c r="H9424" t="s">
        <v>19930</v>
      </c>
      <c r="I9424">
        <v>704.65800000000002</v>
      </c>
    </row>
    <row r="9425" spans="1:9" x14ac:dyDescent="0.25">
      <c r="A9425" t="s">
        <v>19931</v>
      </c>
      <c r="B9425">
        <v>13115</v>
      </c>
      <c r="C9425" s="2">
        <f t="shared" si="1028"/>
        <v>44383</v>
      </c>
      <c r="D9425" s="1">
        <f>TIMEVALUE("10:08:37")</f>
        <v>0.42265046296296294</v>
      </c>
      <c r="E9425" s="2">
        <f t="shared" si="1029"/>
        <v>44383</v>
      </c>
      <c r="F9425" s="1">
        <f>TIMEVALUE("10:10:12")</f>
        <v>0.42375000000000002</v>
      </c>
      <c r="G9425" t="s">
        <v>382</v>
      </c>
      <c r="H9425" t="s">
        <v>2721</v>
      </c>
      <c r="I9425">
        <v>704.649</v>
      </c>
    </row>
    <row r="9426" spans="1:9" x14ac:dyDescent="0.25">
      <c r="A9426" t="s">
        <v>19932</v>
      </c>
      <c r="B9426">
        <v>13115</v>
      </c>
      <c r="C9426" s="2">
        <f t="shared" si="1028"/>
        <v>44383</v>
      </c>
      <c r="D9426" s="1">
        <f>TIMEVALUE("10:12:06")</f>
        <v>0.42506944444444444</v>
      </c>
      <c r="E9426" s="2">
        <f t="shared" si="1029"/>
        <v>44383</v>
      </c>
      <c r="F9426" s="1">
        <f>TIMEVALUE("10:13:17")</f>
        <v>0.4258912037037037</v>
      </c>
      <c r="G9426" t="s">
        <v>287</v>
      </c>
      <c r="H9426" t="s">
        <v>14634</v>
      </c>
      <c r="I9426">
        <v>704.68</v>
      </c>
    </row>
    <row r="9427" spans="1:9" x14ac:dyDescent="0.25">
      <c r="A9427" t="s">
        <v>19933</v>
      </c>
      <c r="B9427">
        <v>13115</v>
      </c>
      <c r="C9427" s="2">
        <f t="shared" si="1028"/>
        <v>44383</v>
      </c>
      <c r="D9427" s="1">
        <f>TIMEVALUE("10:15:25")</f>
        <v>0.42737268518518517</v>
      </c>
      <c r="E9427" s="2">
        <f t="shared" si="1029"/>
        <v>44383</v>
      </c>
      <c r="F9427" s="1">
        <f>TIMEVALUE("10:16:54")</f>
        <v>0.4284027777777778</v>
      </c>
      <c r="G9427" t="s">
        <v>499</v>
      </c>
      <c r="H9427" t="s">
        <v>17784</v>
      </c>
      <c r="I9427">
        <v>704.73599999999999</v>
      </c>
    </row>
    <row r="9428" spans="1:9" x14ac:dyDescent="0.25">
      <c r="A9428" t="s">
        <v>19934</v>
      </c>
      <c r="B9428">
        <v>13115</v>
      </c>
      <c r="C9428" s="2">
        <f t="shared" si="1028"/>
        <v>44383</v>
      </c>
      <c r="D9428" s="1">
        <f>TIMEVALUE("10:20:11")</f>
        <v>0.4306828703703704</v>
      </c>
      <c r="E9428" s="2">
        <f t="shared" si="1029"/>
        <v>44383</v>
      </c>
      <c r="F9428" s="1">
        <f>TIMEVALUE("10:21:09")</f>
        <v>0.43135416666666665</v>
      </c>
      <c r="G9428" t="s">
        <v>2871</v>
      </c>
      <c r="H9428" t="s">
        <v>17636</v>
      </c>
      <c r="I9428">
        <v>704.798</v>
      </c>
    </row>
    <row r="9429" spans="1:9" x14ac:dyDescent="0.25">
      <c r="A9429" t="s">
        <v>19935</v>
      </c>
      <c r="B9429">
        <v>13115</v>
      </c>
      <c r="C9429" s="2">
        <f t="shared" si="1028"/>
        <v>44383</v>
      </c>
      <c r="D9429" s="1">
        <f>TIMEVALUE("10:26:42")</f>
        <v>0.43520833333333331</v>
      </c>
      <c r="E9429" s="2">
        <f t="shared" si="1029"/>
        <v>44383</v>
      </c>
      <c r="F9429" s="1">
        <f>TIMEVALUE("10:28:23")</f>
        <v>0.43637731481481479</v>
      </c>
      <c r="G9429" t="s">
        <v>300</v>
      </c>
      <c r="H9429" t="s">
        <v>19936</v>
      </c>
      <c r="I9429">
        <v>704.83900000000006</v>
      </c>
    </row>
    <row r="9430" spans="1:9" x14ac:dyDescent="0.25">
      <c r="A9430" t="s">
        <v>19937</v>
      </c>
      <c r="B9430">
        <v>13115</v>
      </c>
      <c r="C9430" s="2">
        <f t="shared" si="1028"/>
        <v>44383</v>
      </c>
      <c r="D9430" s="1">
        <f>TIMEVALUE("10:32:57")</f>
        <v>0.4395486111111111</v>
      </c>
      <c r="E9430" s="2">
        <f t="shared" si="1029"/>
        <v>44383</v>
      </c>
      <c r="F9430" s="1">
        <f>TIMEVALUE("10:34:26")</f>
        <v>0.44057870370370372</v>
      </c>
      <c r="G9430" t="s">
        <v>499</v>
      </c>
      <c r="H9430" t="s">
        <v>19938</v>
      </c>
      <c r="I9430">
        <v>704.88099999999997</v>
      </c>
    </row>
    <row r="9431" spans="1:9" x14ac:dyDescent="0.25">
      <c r="A9431" t="s">
        <v>19939</v>
      </c>
      <c r="B9431">
        <v>13115</v>
      </c>
      <c r="C9431" s="2">
        <f t="shared" si="1028"/>
        <v>44383</v>
      </c>
      <c r="D9431" s="1">
        <f>TIMEVALUE("09:32:01")</f>
        <v>0.39723379629629629</v>
      </c>
      <c r="E9431" s="2">
        <f t="shared" si="1029"/>
        <v>44383</v>
      </c>
      <c r="F9431" s="1">
        <f>TIMEVALUE("09:32:23")</f>
        <v>0.39748842592592593</v>
      </c>
      <c r="G9431" t="s">
        <v>8082</v>
      </c>
      <c r="H9431" t="s">
        <v>13787</v>
      </c>
      <c r="I9431">
        <v>704.976</v>
      </c>
    </row>
    <row r="9432" spans="1:9" x14ac:dyDescent="0.25">
      <c r="A9432" t="s">
        <v>19940</v>
      </c>
      <c r="B9432">
        <v>13115</v>
      </c>
      <c r="C9432" s="2">
        <f t="shared" si="1028"/>
        <v>44383</v>
      </c>
      <c r="D9432" s="1">
        <f>TIMEVALUE("10:45:55")</f>
        <v>0.44855324074074077</v>
      </c>
      <c r="E9432" s="2">
        <f t="shared" si="1029"/>
        <v>44383</v>
      </c>
      <c r="F9432" s="1">
        <f>TIMEVALUE("10:46:54")</f>
        <v>0.44923611111111111</v>
      </c>
      <c r="G9432" t="s">
        <v>2421</v>
      </c>
      <c r="H9432" t="s">
        <v>19941</v>
      </c>
      <c r="I9432">
        <v>704.33500000000004</v>
      </c>
    </row>
    <row r="9433" spans="1:9" x14ac:dyDescent="0.25">
      <c r="A9433" t="s">
        <v>19942</v>
      </c>
      <c r="B9433">
        <v>13115</v>
      </c>
      <c r="C9433" s="2">
        <f t="shared" si="1028"/>
        <v>44383</v>
      </c>
      <c r="D9433" s="1">
        <f>TIMEVALUE("10:50:58")</f>
        <v>0.4520601851851852</v>
      </c>
      <c r="E9433" s="2">
        <f t="shared" si="1029"/>
        <v>44383</v>
      </c>
      <c r="F9433" s="1">
        <f>TIMEVALUE("10:51:23")</f>
        <v>0.45234953703703706</v>
      </c>
      <c r="G9433" t="s">
        <v>2894</v>
      </c>
      <c r="H9433" t="s">
        <v>12539</v>
      </c>
      <c r="I9433">
        <v>704.41499999999996</v>
      </c>
    </row>
    <row r="9434" spans="1:9" x14ac:dyDescent="0.25">
      <c r="A9434" t="s">
        <v>19943</v>
      </c>
      <c r="B9434">
        <v>13115</v>
      </c>
      <c r="C9434" s="2">
        <f t="shared" si="1028"/>
        <v>44383</v>
      </c>
      <c r="D9434" s="1">
        <f>TIMEVALUE("10:53:22")</f>
        <v>0.45372685185185185</v>
      </c>
      <c r="E9434" s="2">
        <f t="shared" si="1029"/>
        <v>44383</v>
      </c>
      <c r="F9434" s="1">
        <f>TIMEVALUE("10:55:32")</f>
        <v>0.45523148148148146</v>
      </c>
      <c r="G9434" t="s">
        <v>496</v>
      </c>
      <c r="H9434" t="s">
        <v>19944</v>
      </c>
      <c r="I9434">
        <v>704.43899999999996</v>
      </c>
    </row>
    <row r="9435" spans="1:9" x14ac:dyDescent="0.25">
      <c r="A9435" t="s">
        <v>19945</v>
      </c>
      <c r="B9435">
        <v>13115</v>
      </c>
      <c r="C9435" s="2">
        <f t="shared" si="1028"/>
        <v>44383</v>
      </c>
      <c r="D9435" s="1">
        <f>TIMEVALUE("10:58:10")</f>
        <v>0.45706018518518521</v>
      </c>
      <c r="E9435" s="2">
        <f t="shared" si="1029"/>
        <v>44383</v>
      </c>
      <c r="F9435" s="1">
        <f>TIMEVALUE("11:00:01")</f>
        <v>0.45834490740740741</v>
      </c>
      <c r="G9435" t="s">
        <v>2630</v>
      </c>
      <c r="H9435" t="s">
        <v>19946</v>
      </c>
      <c r="I9435">
        <v>704.53300000000002</v>
      </c>
    </row>
    <row r="9436" spans="1:9" x14ac:dyDescent="0.25">
      <c r="A9436" t="s">
        <v>19947</v>
      </c>
      <c r="B9436">
        <v>13115</v>
      </c>
      <c r="C9436" s="2">
        <f t="shared" si="1028"/>
        <v>44383</v>
      </c>
      <c r="D9436" s="1">
        <f>TIMEVALUE("11:02:17")</f>
        <v>0.45991898148148147</v>
      </c>
      <c r="E9436" s="2">
        <f t="shared" si="1029"/>
        <v>44383</v>
      </c>
      <c r="F9436" s="1">
        <f>TIMEVALUE("11:04:32")</f>
        <v>0.46148148148148149</v>
      </c>
      <c r="G9436" t="s">
        <v>343</v>
      </c>
      <c r="H9436" t="s">
        <v>19948</v>
      </c>
      <c r="I9436">
        <v>704.68799999999999</v>
      </c>
    </row>
    <row r="9437" spans="1:9" x14ac:dyDescent="0.25">
      <c r="A9437" t="s">
        <v>19949</v>
      </c>
      <c r="B9437">
        <v>13115</v>
      </c>
      <c r="C9437" s="2">
        <f t="shared" si="1028"/>
        <v>44383</v>
      </c>
      <c r="D9437" s="1">
        <f>TIMEVALUE("11:06:32")</f>
        <v>0.46287037037037038</v>
      </c>
      <c r="E9437" s="2">
        <f t="shared" si="1029"/>
        <v>44383</v>
      </c>
      <c r="F9437" s="1">
        <f>TIMEVALUE("11:07:28")</f>
        <v>0.4635185185185185</v>
      </c>
      <c r="G9437" t="s">
        <v>2670</v>
      </c>
      <c r="H9437" t="s">
        <v>14293</v>
      </c>
      <c r="I9437">
        <v>704.67100000000005</v>
      </c>
    </row>
    <row r="9438" spans="1:9" x14ac:dyDescent="0.25">
      <c r="A9438" t="s">
        <v>19950</v>
      </c>
      <c r="B9438">
        <v>13115</v>
      </c>
      <c r="C9438" s="2">
        <f t="shared" ref="C9438:C9470" si="1030">DATEVALUE("2025-07-07")</f>
        <v>44383</v>
      </c>
      <c r="D9438" s="1">
        <f>TIMEVALUE("11:09:33")</f>
        <v>0.4649652777777778</v>
      </c>
      <c r="E9438" s="2">
        <f t="shared" ref="E9438:E9470" si="1031">DATEVALUE("2025-07-07")</f>
        <v>44383</v>
      </c>
      <c r="F9438" s="1">
        <f>TIMEVALUE("11:10:09")</f>
        <v>0.46538194444444442</v>
      </c>
      <c r="G9438" t="s">
        <v>1600</v>
      </c>
      <c r="H9438" t="s">
        <v>13818</v>
      </c>
      <c r="I9438">
        <v>704.75</v>
      </c>
    </row>
    <row r="9439" spans="1:9" x14ac:dyDescent="0.25">
      <c r="A9439" t="s">
        <v>19951</v>
      </c>
      <c r="B9439">
        <v>13115</v>
      </c>
      <c r="C9439" s="2">
        <f t="shared" si="1030"/>
        <v>44383</v>
      </c>
      <c r="D9439" s="1">
        <f>TIMEVALUE("11:11:45")</f>
        <v>0.46649305555555554</v>
      </c>
      <c r="E9439" s="2">
        <f t="shared" si="1031"/>
        <v>44383</v>
      </c>
      <c r="F9439" s="1">
        <f>TIMEVALUE("11:12:29")</f>
        <v>0.4670023148148148</v>
      </c>
      <c r="G9439" t="s">
        <v>532</v>
      </c>
      <c r="H9439" t="s">
        <v>2808</v>
      </c>
      <c r="I9439">
        <v>704.85199999999998</v>
      </c>
    </row>
    <row r="9440" spans="1:9" x14ac:dyDescent="0.25">
      <c r="A9440" t="s">
        <v>19952</v>
      </c>
      <c r="B9440">
        <v>13115</v>
      </c>
      <c r="C9440" s="2">
        <f t="shared" si="1030"/>
        <v>44383</v>
      </c>
      <c r="D9440" s="1">
        <f>TIMEVALUE("11:14:38")</f>
        <v>0.46849537037037037</v>
      </c>
      <c r="E9440" s="2">
        <f t="shared" si="1031"/>
        <v>44383</v>
      </c>
      <c r="F9440" s="1">
        <f>TIMEVALUE("11:16:28")</f>
        <v>0.46976851851851853</v>
      </c>
      <c r="G9440" t="s">
        <v>436</v>
      </c>
      <c r="H9440" t="s">
        <v>1274</v>
      </c>
      <c r="I9440">
        <v>704.80499999999995</v>
      </c>
    </row>
    <row r="9441" spans="1:9" x14ac:dyDescent="0.25">
      <c r="A9441" t="s">
        <v>19953</v>
      </c>
      <c r="B9441">
        <v>13115</v>
      </c>
      <c r="C9441" s="2">
        <f t="shared" si="1030"/>
        <v>44383</v>
      </c>
      <c r="D9441" s="1">
        <f>TIMEVALUE("11:18:16")</f>
        <v>0.4710185185185185</v>
      </c>
      <c r="E9441" s="2">
        <f t="shared" si="1031"/>
        <v>44383</v>
      </c>
      <c r="F9441" s="1">
        <f>TIMEVALUE("11:18:52")</f>
        <v>0.47143518518518518</v>
      </c>
      <c r="G9441" t="s">
        <v>1600</v>
      </c>
      <c r="H9441" t="s">
        <v>19954</v>
      </c>
      <c r="I9441">
        <v>704.92100000000005</v>
      </c>
    </row>
    <row r="9442" spans="1:9" x14ac:dyDescent="0.25">
      <c r="A9442" t="s">
        <v>19955</v>
      </c>
      <c r="B9442">
        <v>13115</v>
      </c>
      <c r="C9442" s="2">
        <f t="shared" si="1030"/>
        <v>44383</v>
      </c>
      <c r="D9442" s="1">
        <f>TIMEVALUE("11:20:38")</f>
        <v>0.47266203703703702</v>
      </c>
      <c r="E9442" s="2">
        <f t="shared" si="1031"/>
        <v>44383</v>
      </c>
      <c r="F9442" s="1">
        <f>TIMEVALUE("11:21:10")</f>
        <v>0.47303240740740743</v>
      </c>
      <c r="G9442" t="s">
        <v>13593</v>
      </c>
      <c r="H9442" t="s">
        <v>19956</v>
      </c>
      <c r="I9442">
        <v>704.98699999999997</v>
      </c>
    </row>
    <row r="9443" spans="1:9" x14ac:dyDescent="0.25">
      <c r="A9443" t="s">
        <v>19957</v>
      </c>
      <c r="B9443">
        <v>13115</v>
      </c>
      <c r="C9443" s="2">
        <f t="shared" si="1030"/>
        <v>44383</v>
      </c>
      <c r="D9443" s="1">
        <f>TIMEVALUE("11:23:12")</f>
        <v>0.47444444444444445</v>
      </c>
      <c r="E9443" s="2">
        <f t="shared" si="1031"/>
        <v>44383</v>
      </c>
      <c r="F9443" s="1">
        <f>TIMEVALUE("11:24:02")</f>
        <v>0.47502314814814817</v>
      </c>
      <c r="G9443" t="s">
        <v>2778</v>
      </c>
      <c r="H9443" t="s">
        <v>13508</v>
      </c>
      <c r="I9443">
        <v>705.05</v>
      </c>
    </row>
    <row r="9444" spans="1:9" x14ac:dyDescent="0.25">
      <c r="A9444" t="s">
        <v>19958</v>
      </c>
      <c r="B9444">
        <v>13115</v>
      </c>
      <c r="C9444" s="2">
        <f t="shared" si="1030"/>
        <v>44383</v>
      </c>
      <c r="D9444" s="1">
        <f>TIMEVALUE("10:37:45")</f>
        <v>0.44288194444444445</v>
      </c>
      <c r="E9444" s="2">
        <f t="shared" si="1031"/>
        <v>44383</v>
      </c>
      <c r="F9444" s="1">
        <f>TIMEVALUE("10:38:25")</f>
        <v>0.4433449074074074</v>
      </c>
      <c r="G9444" t="s">
        <v>2226</v>
      </c>
      <c r="H9444" t="s">
        <v>14820</v>
      </c>
      <c r="I9444">
        <v>705.12900000000002</v>
      </c>
    </row>
    <row r="9445" spans="1:9" x14ac:dyDescent="0.25">
      <c r="A9445" t="s">
        <v>19959</v>
      </c>
      <c r="B9445">
        <v>13115</v>
      </c>
      <c r="C9445" s="2">
        <f t="shared" si="1030"/>
        <v>44383</v>
      </c>
      <c r="D9445" s="1">
        <f>TIMEVALUE("11:35:38")</f>
        <v>0.4830787037037037</v>
      </c>
      <c r="E9445" s="2">
        <f t="shared" si="1031"/>
        <v>44383</v>
      </c>
      <c r="F9445" s="1">
        <f>TIMEVALUE("11:37:47")</f>
        <v>0.48457175925925927</v>
      </c>
      <c r="G9445" t="s">
        <v>330</v>
      </c>
      <c r="H9445" t="s">
        <v>19960</v>
      </c>
      <c r="I9445">
        <v>704.44</v>
      </c>
    </row>
    <row r="9446" spans="1:9" x14ac:dyDescent="0.25">
      <c r="A9446" t="s">
        <v>19961</v>
      </c>
      <c r="B9446">
        <v>13115</v>
      </c>
      <c r="C9446" s="2">
        <f t="shared" si="1030"/>
        <v>44383</v>
      </c>
      <c r="D9446" s="1">
        <f>TIMEVALUE("11:40:22")</f>
        <v>0.48636574074074074</v>
      </c>
      <c r="E9446" s="2">
        <f t="shared" si="1031"/>
        <v>44383</v>
      </c>
      <c r="F9446" s="1">
        <f>TIMEVALUE("11:40:42")</f>
        <v>0.48659722222222224</v>
      </c>
      <c r="G9446" t="s">
        <v>3005</v>
      </c>
      <c r="H9446" t="s">
        <v>19962</v>
      </c>
      <c r="I9446">
        <v>704.47</v>
      </c>
    </row>
    <row r="9447" spans="1:9" x14ac:dyDescent="0.25">
      <c r="A9447" t="s">
        <v>19963</v>
      </c>
      <c r="B9447">
        <v>13115</v>
      </c>
      <c r="C9447" s="2">
        <f t="shared" si="1030"/>
        <v>44383</v>
      </c>
      <c r="D9447" s="1">
        <f>TIMEVALUE("11:42:48")</f>
        <v>0.48805555555555558</v>
      </c>
      <c r="E9447" s="2">
        <f t="shared" si="1031"/>
        <v>44383</v>
      </c>
      <c r="F9447" s="1">
        <f>TIMEVALUE("11:43:10")</f>
        <v>0.48831018518518521</v>
      </c>
      <c r="G9447" t="s">
        <v>8082</v>
      </c>
      <c r="H9447" t="s">
        <v>13359</v>
      </c>
      <c r="I9447">
        <v>704.52599999999995</v>
      </c>
    </row>
    <row r="9448" spans="1:9" x14ac:dyDescent="0.25">
      <c r="A9448" t="s">
        <v>19964</v>
      </c>
      <c r="B9448">
        <v>13115</v>
      </c>
      <c r="C9448" s="2">
        <f t="shared" si="1030"/>
        <v>44383</v>
      </c>
      <c r="D9448" s="1">
        <f>TIMEVALUE("11:44:55")</f>
        <v>0.48952546296296295</v>
      </c>
      <c r="E9448" s="2">
        <f t="shared" si="1031"/>
        <v>44383</v>
      </c>
      <c r="F9448" s="1">
        <f>TIMEVALUE("11:45:58")</f>
        <v>0.49025462962962962</v>
      </c>
      <c r="G9448" t="s">
        <v>346</v>
      </c>
      <c r="H9448" t="s">
        <v>19965</v>
      </c>
      <c r="I9448">
        <v>704.57600000000002</v>
      </c>
    </row>
    <row r="9449" spans="1:9" x14ac:dyDescent="0.25">
      <c r="A9449" t="s">
        <v>19966</v>
      </c>
      <c r="B9449">
        <v>13115</v>
      </c>
      <c r="C9449" s="2">
        <f t="shared" si="1030"/>
        <v>44383</v>
      </c>
      <c r="D9449" s="1">
        <f>TIMEVALUE("11:47:56")</f>
        <v>0.49162037037037037</v>
      </c>
      <c r="E9449" s="2">
        <f t="shared" si="1031"/>
        <v>44383</v>
      </c>
      <c r="F9449" s="1">
        <f>TIMEVALUE("11:48:39")</f>
        <v>0.49211805555555554</v>
      </c>
      <c r="G9449" t="s">
        <v>2989</v>
      </c>
      <c r="H9449" t="s">
        <v>13128</v>
      </c>
      <c r="I9449">
        <v>704.65099999999995</v>
      </c>
    </row>
    <row r="9450" spans="1:9" x14ac:dyDescent="0.25">
      <c r="A9450" t="s">
        <v>19967</v>
      </c>
      <c r="B9450">
        <v>13115</v>
      </c>
      <c r="C9450" s="2">
        <f t="shared" si="1030"/>
        <v>44383</v>
      </c>
      <c r="D9450" s="1">
        <f>TIMEVALUE("11:50:15")</f>
        <v>0.49322916666666666</v>
      </c>
      <c r="E9450" s="2">
        <f t="shared" si="1031"/>
        <v>44383</v>
      </c>
      <c r="F9450" s="1">
        <f>TIMEVALUE("11:51:11")</f>
        <v>0.49387731481481484</v>
      </c>
      <c r="G9450" t="s">
        <v>2670</v>
      </c>
      <c r="H9450" t="s">
        <v>19968</v>
      </c>
      <c r="I9450">
        <v>704.65700000000004</v>
      </c>
    </row>
    <row r="9451" spans="1:9" x14ac:dyDescent="0.25">
      <c r="A9451" t="s">
        <v>19969</v>
      </c>
      <c r="B9451">
        <v>13115</v>
      </c>
      <c r="C9451" s="2">
        <f t="shared" si="1030"/>
        <v>44383</v>
      </c>
      <c r="D9451" s="1">
        <f>TIMEVALUE("11:53:16")</f>
        <v>0.49532407407407408</v>
      </c>
      <c r="E9451" s="2">
        <f t="shared" si="1031"/>
        <v>44383</v>
      </c>
      <c r="F9451" s="1">
        <f>TIMEVALUE("11:54:32")</f>
        <v>0.4962037037037037</v>
      </c>
      <c r="G9451" t="s">
        <v>352</v>
      </c>
      <c r="H9451" t="s">
        <v>17832</v>
      </c>
      <c r="I9451">
        <v>704.72699999999998</v>
      </c>
    </row>
    <row r="9452" spans="1:9" x14ac:dyDescent="0.25">
      <c r="A9452" t="s">
        <v>19970</v>
      </c>
      <c r="B9452">
        <v>13115</v>
      </c>
      <c r="C9452" s="2">
        <f t="shared" si="1030"/>
        <v>44383</v>
      </c>
      <c r="D9452" s="1">
        <f>TIMEVALUE("12:55:28")</f>
        <v>0.53851851851851851</v>
      </c>
      <c r="E9452" s="2">
        <f t="shared" si="1031"/>
        <v>44383</v>
      </c>
      <c r="F9452" s="1">
        <f>TIMEVALUE("12:58:02")</f>
        <v>0.54030092592592593</v>
      </c>
      <c r="G9452" t="s">
        <v>3348</v>
      </c>
      <c r="H9452" t="s">
        <v>19971</v>
      </c>
      <c r="I9452">
        <v>704.77300000000002</v>
      </c>
    </row>
    <row r="9453" spans="1:9" x14ac:dyDescent="0.25">
      <c r="A9453" t="s">
        <v>19972</v>
      </c>
      <c r="B9453">
        <v>13115</v>
      </c>
      <c r="C9453" s="2">
        <f t="shared" si="1030"/>
        <v>44383</v>
      </c>
      <c r="D9453" s="1">
        <f>TIMEVALUE("13:00:09")</f>
        <v>0.54177083333333331</v>
      </c>
      <c r="E9453" s="2">
        <f t="shared" si="1031"/>
        <v>44383</v>
      </c>
      <c r="F9453" s="1">
        <f>TIMEVALUE("13:01:31")</f>
        <v>0.54271990740740739</v>
      </c>
      <c r="G9453" t="s">
        <v>2206</v>
      </c>
      <c r="H9453" t="s">
        <v>19973</v>
      </c>
      <c r="I9453">
        <v>704.78800000000001</v>
      </c>
    </row>
    <row r="9454" spans="1:9" x14ac:dyDescent="0.25">
      <c r="A9454" t="s">
        <v>19974</v>
      </c>
      <c r="B9454">
        <v>13115</v>
      </c>
      <c r="C9454" s="2">
        <f t="shared" si="1030"/>
        <v>44383</v>
      </c>
      <c r="D9454" s="1">
        <f>TIMEVALUE("13:03:24")</f>
        <v>0.54402777777777778</v>
      </c>
      <c r="E9454" s="2">
        <f t="shared" si="1031"/>
        <v>44383</v>
      </c>
      <c r="F9454" s="1">
        <f>TIMEVALUE("13:04:07")</f>
        <v>0.544525462962963</v>
      </c>
      <c r="G9454" t="s">
        <v>2989</v>
      </c>
      <c r="H9454" t="s">
        <v>19975</v>
      </c>
      <c r="I9454">
        <v>704.83600000000001</v>
      </c>
    </row>
    <row r="9455" spans="1:9" x14ac:dyDescent="0.25">
      <c r="A9455" t="s">
        <v>19976</v>
      </c>
      <c r="B9455">
        <v>13115</v>
      </c>
      <c r="C9455" s="2">
        <f t="shared" si="1030"/>
        <v>44383</v>
      </c>
      <c r="D9455" s="1">
        <f>TIMEVALUE("13:06:01")</f>
        <v>0.54584490740740743</v>
      </c>
      <c r="E9455" s="2">
        <f t="shared" si="1031"/>
        <v>44383</v>
      </c>
      <c r="F9455" s="1">
        <f>TIMEVALUE("13:06:38")</f>
        <v>0.5462731481481482</v>
      </c>
      <c r="G9455" t="s">
        <v>566</v>
      </c>
      <c r="H9455" t="s">
        <v>4609</v>
      </c>
      <c r="I9455">
        <v>704.88699999999994</v>
      </c>
    </row>
    <row r="9456" spans="1:9" x14ac:dyDescent="0.25">
      <c r="A9456" t="s">
        <v>19977</v>
      </c>
      <c r="B9456">
        <v>13115</v>
      </c>
      <c r="C9456" s="2">
        <f t="shared" si="1030"/>
        <v>44383</v>
      </c>
      <c r="D9456" s="1">
        <f>TIMEVALUE("13:08:50")</f>
        <v>0.54780092592592589</v>
      </c>
      <c r="E9456" s="2">
        <f t="shared" si="1031"/>
        <v>44383</v>
      </c>
      <c r="F9456" s="1">
        <f>TIMEVALUE("13:09:38")</f>
        <v>0.54835648148148153</v>
      </c>
      <c r="G9456" t="s">
        <v>2223</v>
      </c>
      <c r="H9456" t="s">
        <v>4133</v>
      </c>
      <c r="I9456">
        <v>704.93</v>
      </c>
    </row>
    <row r="9457" spans="1:9" x14ac:dyDescent="0.25">
      <c r="A9457" t="s">
        <v>19978</v>
      </c>
      <c r="B9457">
        <v>13115</v>
      </c>
      <c r="C9457" s="2">
        <f t="shared" si="1030"/>
        <v>44383</v>
      </c>
      <c r="D9457" s="1">
        <f>TIMEVALUE("11:26:49")</f>
        <v>0.47695601851851854</v>
      </c>
      <c r="E9457" s="2">
        <f t="shared" si="1031"/>
        <v>44383</v>
      </c>
      <c r="F9457" s="1">
        <f>TIMEVALUE("11:28:13")</f>
        <v>0.47792824074074075</v>
      </c>
      <c r="G9457" t="s">
        <v>2344</v>
      </c>
      <c r="H9457" t="s">
        <v>19979</v>
      </c>
      <c r="I9457">
        <v>705.10500000000002</v>
      </c>
    </row>
    <row r="9458" spans="1:9" x14ac:dyDescent="0.25">
      <c r="A9458" t="s">
        <v>19980</v>
      </c>
      <c r="B9458">
        <v>13115</v>
      </c>
      <c r="C9458" s="2">
        <f t="shared" si="1030"/>
        <v>44383</v>
      </c>
      <c r="D9458" s="1">
        <f>TIMEVALUE("13:22:19")</f>
        <v>0.55716435185185187</v>
      </c>
      <c r="E9458" s="2">
        <f t="shared" si="1031"/>
        <v>44383</v>
      </c>
      <c r="F9458" s="1">
        <f>TIMEVALUE("13:24:17")</f>
        <v>0.55853009259259256</v>
      </c>
      <c r="G9458" t="s">
        <v>430</v>
      </c>
      <c r="H9458" t="s">
        <v>19981</v>
      </c>
      <c r="I9458">
        <v>704.19299999999998</v>
      </c>
    </row>
    <row r="9459" spans="1:9" x14ac:dyDescent="0.25">
      <c r="A9459" t="s">
        <v>19982</v>
      </c>
      <c r="B9459">
        <v>13115</v>
      </c>
      <c r="C9459" s="2">
        <f t="shared" si="1030"/>
        <v>44383</v>
      </c>
      <c r="D9459" s="1">
        <f>TIMEVALUE("13:27:44")</f>
        <v>0.56092592592592594</v>
      </c>
      <c r="E9459" s="2">
        <f t="shared" si="1031"/>
        <v>44383</v>
      </c>
      <c r="F9459" s="1">
        <f>TIMEVALUE("13:28:12")</f>
        <v>0.56125000000000003</v>
      </c>
      <c r="G9459" t="s">
        <v>11333</v>
      </c>
      <c r="H9459" t="s">
        <v>19983</v>
      </c>
      <c r="I9459">
        <v>704.26099999999997</v>
      </c>
    </row>
    <row r="9460" spans="1:9" x14ac:dyDescent="0.25">
      <c r="A9460" t="s">
        <v>19984</v>
      </c>
      <c r="B9460">
        <v>13115</v>
      </c>
      <c r="C9460" s="2">
        <f t="shared" si="1030"/>
        <v>44383</v>
      </c>
      <c r="D9460" s="1">
        <f>TIMEVALUE("13:44:58")</f>
        <v>0.57289351851851855</v>
      </c>
      <c r="E9460" s="2">
        <f t="shared" si="1031"/>
        <v>44383</v>
      </c>
      <c r="F9460" s="1">
        <f>TIMEVALUE("13:45:11")</f>
        <v>0.5730439814814815</v>
      </c>
      <c r="G9460" t="s">
        <v>2510</v>
      </c>
      <c r="H9460" t="s">
        <v>19985</v>
      </c>
      <c r="I9460">
        <v>704.28099999999995</v>
      </c>
    </row>
    <row r="9461" spans="1:9" x14ac:dyDescent="0.25">
      <c r="A9461" t="s">
        <v>19986</v>
      </c>
      <c r="B9461">
        <v>13115</v>
      </c>
      <c r="C9461" s="2">
        <f t="shared" si="1030"/>
        <v>44383</v>
      </c>
      <c r="D9461" s="1">
        <f>TIMEVALUE("13:48:44")</f>
        <v>0.57550925925925922</v>
      </c>
      <c r="E9461" s="2">
        <f t="shared" si="1031"/>
        <v>44383</v>
      </c>
      <c r="F9461" s="1">
        <f>TIMEVALUE("13:49:19")</f>
        <v>0.5759143518518518</v>
      </c>
      <c r="G9461" t="s">
        <v>17425</v>
      </c>
      <c r="H9461" t="s">
        <v>19987</v>
      </c>
      <c r="I9461">
        <v>704.28899999999999</v>
      </c>
    </row>
    <row r="9462" spans="1:9" x14ac:dyDescent="0.25">
      <c r="A9462" t="s">
        <v>19988</v>
      </c>
      <c r="B9462">
        <v>13115</v>
      </c>
      <c r="C9462" s="2">
        <f t="shared" si="1030"/>
        <v>44383</v>
      </c>
      <c r="D9462" s="1">
        <f>TIMEVALUE("13:52:05")</f>
        <v>0.57783564814814814</v>
      </c>
      <c r="E9462" s="2">
        <f t="shared" si="1031"/>
        <v>44383</v>
      </c>
      <c r="F9462" s="1">
        <f>TIMEVALUE("13:52:40")</f>
        <v>0.57824074074074072</v>
      </c>
      <c r="G9462" t="s">
        <v>17425</v>
      </c>
      <c r="H9462" t="s">
        <v>19989</v>
      </c>
      <c r="I9462">
        <v>704.44</v>
      </c>
    </row>
    <row r="9463" spans="1:9" x14ac:dyDescent="0.25">
      <c r="A9463" t="s">
        <v>19990</v>
      </c>
      <c r="B9463">
        <v>13115</v>
      </c>
      <c r="C9463" s="2">
        <f t="shared" si="1030"/>
        <v>44383</v>
      </c>
      <c r="D9463" s="1">
        <f>TIMEVALUE("13:54:52")</f>
        <v>0.57976851851851852</v>
      </c>
      <c r="E9463" s="2">
        <f t="shared" si="1031"/>
        <v>44383</v>
      </c>
      <c r="F9463" s="1">
        <f>TIMEVALUE("13:55:25")</f>
        <v>0.58015046296296291</v>
      </c>
      <c r="G9463" t="s">
        <v>1395</v>
      </c>
      <c r="H9463" t="s">
        <v>19991</v>
      </c>
      <c r="I9463">
        <v>704.51900000000001</v>
      </c>
    </row>
    <row r="9464" spans="1:9" x14ac:dyDescent="0.25">
      <c r="A9464" t="s">
        <v>19992</v>
      </c>
      <c r="B9464">
        <v>13115</v>
      </c>
      <c r="C9464" s="2">
        <f t="shared" si="1030"/>
        <v>44383</v>
      </c>
      <c r="D9464" s="1">
        <f>TIMEVALUE("13:59:10")</f>
        <v>0.58275462962962965</v>
      </c>
      <c r="E9464" s="2">
        <f t="shared" si="1031"/>
        <v>44383</v>
      </c>
      <c r="F9464" s="1">
        <f>TIMEVALUE("14:01:02")</f>
        <v>0.58405092592592589</v>
      </c>
      <c r="G9464" t="s">
        <v>546</v>
      </c>
      <c r="H9464" t="s">
        <v>19993</v>
      </c>
      <c r="I9464">
        <v>704.64499999999998</v>
      </c>
    </row>
    <row r="9465" spans="1:9" x14ac:dyDescent="0.25">
      <c r="A9465" t="s">
        <v>19994</v>
      </c>
      <c r="B9465">
        <v>13115</v>
      </c>
      <c r="C9465" s="2">
        <f t="shared" si="1030"/>
        <v>44383</v>
      </c>
      <c r="D9465" s="1">
        <f>TIMEVALUE("14:09:01")</f>
        <v>0.58959490740740739</v>
      </c>
      <c r="E9465" s="2">
        <f t="shared" si="1031"/>
        <v>44383</v>
      </c>
      <c r="F9465" s="1">
        <f>TIMEVALUE("14:10:01")</f>
        <v>0.59028935185185183</v>
      </c>
      <c r="G9465" t="s">
        <v>17551</v>
      </c>
      <c r="H9465" t="s">
        <v>14540</v>
      </c>
      <c r="I9465">
        <v>704.61199999999997</v>
      </c>
    </row>
    <row r="9466" spans="1:9" x14ac:dyDescent="0.25">
      <c r="A9466" t="s">
        <v>19995</v>
      </c>
      <c r="B9466">
        <v>13115</v>
      </c>
      <c r="C9466" s="2">
        <f t="shared" si="1030"/>
        <v>44383</v>
      </c>
      <c r="D9466" s="1">
        <f>TIMEVALUE("14:12:27")</f>
        <v>0.59197916666666661</v>
      </c>
      <c r="E9466" s="2">
        <f t="shared" si="1031"/>
        <v>44383</v>
      </c>
      <c r="F9466" s="1">
        <f>TIMEVALUE("14:14:04")</f>
        <v>0.59310185185185182</v>
      </c>
      <c r="G9466" t="s">
        <v>2220</v>
      </c>
      <c r="H9466" t="s">
        <v>19996</v>
      </c>
      <c r="I9466">
        <v>704.78200000000004</v>
      </c>
    </row>
    <row r="9467" spans="1:9" x14ac:dyDescent="0.25">
      <c r="A9467" t="s">
        <v>19997</v>
      </c>
      <c r="B9467">
        <v>13115</v>
      </c>
      <c r="C9467" s="2">
        <f t="shared" si="1030"/>
        <v>44383</v>
      </c>
      <c r="D9467" s="1">
        <f>TIMEVALUE("14:19:08")</f>
        <v>0.59662037037037041</v>
      </c>
      <c r="E9467" s="2">
        <f t="shared" si="1031"/>
        <v>44383</v>
      </c>
      <c r="F9467" s="1">
        <f>TIMEVALUE("14:23:06")</f>
        <v>0.59937499999999999</v>
      </c>
      <c r="G9467" t="s">
        <v>3040</v>
      </c>
      <c r="H9467" t="s">
        <v>19998</v>
      </c>
      <c r="I9467">
        <v>704.66700000000003</v>
      </c>
    </row>
    <row r="9468" spans="1:9" x14ac:dyDescent="0.25">
      <c r="A9468" t="s">
        <v>19999</v>
      </c>
      <c r="B9468">
        <v>13115</v>
      </c>
      <c r="C9468" s="2">
        <f t="shared" si="1030"/>
        <v>44383</v>
      </c>
      <c r="D9468" s="1">
        <f>TIMEVALUE("14:24:51")</f>
        <v>0.60059027777777774</v>
      </c>
      <c r="E9468" s="2">
        <f t="shared" si="1031"/>
        <v>44383</v>
      </c>
      <c r="F9468" s="1">
        <f>TIMEVALUE("14:25:25")</f>
        <v>0.60098379629629628</v>
      </c>
      <c r="G9468" t="s">
        <v>17674</v>
      </c>
      <c r="H9468" t="s">
        <v>20000</v>
      </c>
      <c r="I9468">
        <v>704.77800000000002</v>
      </c>
    </row>
    <row r="9469" spans="1:9" x14ac:dyDescent="0.25">
      <c r="A9469" t="s">
        <v>20001</v>
      </c>
      <c r="B9469">
        <v>13115</v>
      </c>
      <c r="C9469" s="2">
        <f t="shared" si="1030"/>
        <v>44383</v>
      </c>
      <c r="D9469" s="1">
        <f>TIMEVALUE("14:27:05")</f>
        <v>0.60214120370370372</v>
      </c>
      <c r="E9469" s="2">
        <f t="shared" si="1031"/>
        <v>44383</v>
      </c>
      <c r="F9469" s="1">
        <f>TIMEVALUE("14:28:41")</f>
        <v>0.60325231481481478</v>
      </c>
      <c r="G9469" t="s">
        <v>732</v>
      </c>
      <c r="H9469" t="s">
        <v>20002</v>
      </c>
      <c r="I9469">
        <v>704.79899999999998</v>
      </c>
    </row>
    <row r="9470" spans="1:9" x14ac:dyDescent="0.25">
      <c r="A9470" t="s">
        <v>20003</v>
      </c>
      <c r="B9470">
        <v>13115</v>
      </c>
      <c r="C9470" s="2">
        <f t="shared" si="1030"/>
        <v>44383</v>
      </c>
      <c r="D9470" s="1">
        <f>TIMEVALUE("13:12:49")</f>
        <v>0.55056712962962961</v>
      </c>
      <c r="E9470" s="2">
        <f t="shared" si="1031"/>
        <v>44383</v>
      </c>
      <c r="F9470" s="1">
        <f>TIMEVALUE("13:13:25")</f>
        <v>0.55098379629629635</v>
      </c>
      <c r="G9470" t="s">
        <v>1600</v>
      </c>
      <c r="H9470" t="s">
        <v>14757</v>
      </c>
      <c r="I9470">
        <v>704.976</v>
      </c>
    </row>
    <row r="9471" spans="1:9" x14ac:dyDescent="0.25">
      <c r="A9471" t="s">
        <v>20004</v>
      </c>
      <c r="B9471">
        <v>13119</v>
      </c>
      <c r="C9471" s="2">
        <f t="shared" ref="C9471:C9514" si="1032">DATEVALUE("2025-05-02")</f>
        <v>44317</v>
      </c>
      <c r="D9471" s="1">
        <f>TIMEVALUE("09:26:30")</f>
        <v>0.39340277777777777</v>
      </c>
      <c r="E9471" s="2">
        <f t="shared" ref="E9471:E9514" si="1033">DATEVALUE("2025-05-02")</f>
        <v>44317</v>
      </c>
      <c r="F9471" s="1">
        <f>TIMEVALUE("09:32:35")</f>
        <v>0.39762731481481484</v>
      </c>
      <c r="G9471" t="s">
        <v>4715</v>
      </c>
      <c r="H9471" t="s">
        <v>15571</v>
      </c>
      <c r="I9471">
        <v>704.01400000000001</v>
      </c>
    </row>
    <row r="9472" spans="1:9" x14ac:dyDescent="0.25">
      <c r="A9472" t="s">
        <v>20005</v>
      </c>
      <c r="B9472">
        <v>13119</v>
      </c>
      <c r="C9472" s="2">
        <f t="shared" si="1032"/>
        <v>44317</v>
      </c>
      <c r="D9472" s="1">
        <f>TIMEVALUE("09:35:07")</f>
        <v>0.39938657407407407</v>
      </c>
      <c r="E9472" s="2">
        <f t="shared" si="1033"/>
        <v>44317</v>
      </c>
      <c r="F9472" s="1">
        <f>TIMEVALUE("09:36:10")</f>
        <v>0.40011574074074074</v>
      </c>
      <c r="G9472" t="s">
        <v>346</v>
      </c>
      <c r="H9472" t="s">
        <v>11950</v>
      </c>
      <c r="I9472">
        <v>704.08799999999997</v>
      </c>
    </row>
    <row r="9473" spans="1:9" x14ac:dyDescent="0.25">
      <c r="A9473" t="s">
        <v>20006</v>
      </c>
      <c r="B9473">
        <v>13119</v>
      </c>
      <c r="C9473" s="2">
        <f t="shared" si="1032"/>
        <v>44317</v>
      </c>
      <c r="D9473" s="1">
        <f>TIMEVALUE("09:37:47")</f>
        <v>0.4012384259259259</v>
      </c>
      <c r="E9473" s="2">
        <f t="shared" si="1033"/>
        <v>44317</v>
      </c>
      <c r="F9473" s="1">
        <f>TIMEVALUE("09:40:38")</f>
        <v>0.4032175925925926</v>
      </c>
      <c r="G9473" t="s">
        <v>604</v>
      </c>
      <c r="H9473" t="s">
        <v>17764</v>
      </c>
      <c r="I9473">
        <v>702.00699999999995</v>
      </c>
    </row>
    <row r="9474" spans="1:9" x14ac:dyDescent="0.25">
      <c r="A9474" t="s">
        <v>20007</v>
      </c>
      <c r="B9474">
        <v>13119</v>
      </c>
      <c r="C9474" s="2">
        <f t="shared" si="1032"/>
        <v>44317</v>
      </c>
      <c r="D9474" s="1">
        <f>TIMEVALUE("10:09:48")</f>
        <v>0.42347222222222225</v>
      </c>
      <c r="E9474" s="2">
        <f t="shared" si="1033"/>
        <v>44317</v>
      </c>
      <c r="F9474" s="1">
        <f>TIMEVALUE("10:10:29")</f>
        <v>0.42394675925925923</v>
      </c>
      <c r="G9474" t="s">
        <v>2329</v>
      </c>
      <c r="H9474" t="s">
        <v>20008</v>
      </c>
      <c r="I9474">
        <v>704.79200000000003</v>
      </c>
    </row>
    <row r="9475" spans="1:9" x14ac:dyDescent="0.25">
      <c r="A9475" t="s">
        <v>20009</v>
      </c>
      <c r="B9475">
        <v>13119</v>
      </c>
      <c r="C9475" s="2">
        <f t="shared" si="1032"/>
        <v>44317</v>
      </c>
      <c r="D9475" s="1">
        <f>TIMEVALUE("10:11:51")</f>
        <v>0.42489583333333331</v>
      </c>
      <c r="E9475" s="2">
        <f t="shared" si="1033"/>
        <v>44317</v>
      </c>
      <c r="F9475" s="1">
        <f>TIMEVALUE("10:13:24")</f>
        <v>0.4259722222222222</v>
      </c>
      <c r="G9475" t="s">
        <v>427</v>
      </c>
      <c r="H9475" t="s">
        <v>1875</v>
      </c>
      <c r="I9475">
        <v>704.89700000000005</v>
      </c>
    </row>
    <row r="9476" spans="1:9" x14ac:dyDescent="0.25">
      <c r="A9476" t="s">
        <v>20010</v>
      </c>
      <c r="B9476">
        <v>13119</v>
      </c>
      <c r="C9476" s="2">
        <f t="shared" si="1032"/>
        <v>44317</v>
      </c>
      <c r="D9476" s="1">
        <f>TIMEVALUE("10:14:54")</f>
        <v>0.42701388888888892</v>
      </c>
      <c r="E9476" s="2">
        <f t="shared" si="1033"/>
        <v>44317</v>
      </c>
      <c r="F9476" s="1">
        <f>TIMEVALUE("10:15:39")</f>
        <v>0.42753472222222222</v>
      </c>
      <c r="G9476" t="s">
        <v>2240</v>
      </c>
      <c r="H9476" t="s">
        <v>16022</v>
      </c>
      <c r="I9476">
        <v>704.99300000000005</v>
      </c>
    </row>
    <row r="9477" spans="1:9" x14ac:dyDescent="0.25">
      <c r="A9477" t="s">
        <v>20011</v>
      </c>
      <c r="B9477">
        <v>13119</v>
      </c>
      <c r="C9477" s="2">
        <f t="shared" si="1032"/>
        <v>44317</v>
      </c>
      <c r="D9477" s="1">
        <f>TIMEVALUE("09:16:56")</f>
        <v>0.38675925925925925</v>
      </c>
      <c r="E9477" s="2">
        <f t="shared" si="1033"/>
        <v>44317</v>
      </c>
      <c r="F9477" s="1">
        <f>TIMEVALUE("09:19:40")</f>
        <v>0.3886574074074074</v>
      </c>
      <c r="G9477" t="s">
        <v>2832</v>
      </c>
      <c r="H9477" t="s">
        <v>20012</v>
      </c>
      <c r="I9477">
        <v>705.05600000000004</v>
      </c>
    </row>
    <row r="9478" spans="1:9" x14ac:dyDescent="0.25">
      <c r="A9478" t="s">
        <v>20013</v>
      </c>
      <c r="B9478">
        <v>13119</v>
      </c>
      <c r="C9478" s="2">
        <f t="shared" si="1032"/>
        <v>44317</v>
      </c>
      <c r="D9478" s="1">
        <f>TIMEVALUE("10:28:51")</f>
        <v>0.43670138888888888</v>
      </c>
      <c r="E9478" s="2">
        <f t="shared" si="1033"/>
        <v>44317</v>
      </c>
      <c r="F9478" s="1">
        <f>TIMEVALUE("10:31:22")</f>
        <v>0.43844907407407407</v>
      </c>
      <c r="G9478" t="s">
        <v>2282</v>
      </c>
      <c r="H9478" t="s">
        <v>14752</v>
      </c>
      <c r="I9478">
        <v>703.93399999999997</v>
      </c>
    </row>
    <row r="9479" spans="1:9" x14ac:dyDescent="0.25">
      <c r="A9479" t="s">
        <v>20014</v>
      </c>
      <c r="B9479">
        <v>13119</v>
      </c>
      <c r="C9479" s="2">
        <f t="shared" si="1032"/>
        <v>44317</v>
      </c>
      <c r="D9479" s="1">
        <f>TIMEVALUE("10:24:50")</f>
        <v>0.43391203703703701</v>
      </c>
      <c r="E9479" s="2">
        <f t="shared" si="1033"/>
        <v>44317</v>
      </c>
      <c r="F9479" s="1">
        <f>TIMEVALUE("10:25:15")</f>
        <v>0.43420138888888887</v>
      </c>
      <c r="G9479" t="s">
        <v>2894</v>
      </c>
      <c r="H9479" t="s">
        <v>20015</v>
      </c>
      <c r="I9479">
        <v>704.06700000000001</v>
      </c>
    </row>
    <row r="9480" spans="1:9" x14ac:dyDescent="0.25">
      <c r="A9480" t="s">
        <v>20016</v>
      </c>
      <c r="B9480">
        <v>13119</v>
      </c>
      <c r="C9480" s="2">
        <f t="shared" si="1032"/>
        <v>44317</v>
      </c>
      <c r="D9480" s="1">
        <f>TIMEVALUE("10:33:59")</f>
        <v>0.44026620370370373</v>
      </c>
      <c r="E9480" s="2">
        <f t="shared" si="1033"/>
        <v>44317</v>
      </c>
      <c r="F9480" s="1">
        <f>TIMEVALUE("10:34:54")</f>
        <v>0.44090277777777775</v>
      </c>
      <c r="G9480" t="s">
        <v>261</v>
      </c>
      <c r="H9480" t="s">
        <v>20017</v>
      </c>
      <c r="I9480">
        <v>704.1</v>
      </c>
    </row>
    <row r="9481" spans="1:9" x14ac:dyDescent="0.25">
      <c r="A9481" t="s">
        <v>20018</v>
      </c>
      <c r="B9481">
        <v>13119</v>
      </c>
      <c r="C9481" s="2">
        <f t="shared" si="1032"/>
        <v>44317</v>
      </c>
      <c r="D9481" s="1">
        <f>TIMEVALUE("10:36:15")</f>
        <v>0.44184027777777779</v>
      </c>
      <c r="E9481" s="2">
        <f t="shared" si="1033"/>
        <v>44317</v>
      </c>
      <c r="F9481" s="1">
        <f>TIMEVALUE("10:37:02")</f>
        <v>0.44238425925925928</v>
      </c>
      <c r="G9481" t="s">
        <v>2639</v>
      </c>
      <c r="H9481" t="s">
        <v>20019</v>
      </c>
      <c r="I9481">
        <v>704.23800000000006</v>
      </c>
    </row>
    <row r="9482" spans="1:9" x14ac:dyDescent="0.25">
      <c r="A9482" t="s">
        <v>20020</v>
      </c>
      <c r="B9482">
        <v>13119</v>
      </c>
      <c r="C9482" s="2">
        <f t="shared" si="1032"/>
        <v>44317</v>
      </c>
      <c r="D9482" s="1">
        <f>TIMEVALUE("10:38:30")</f>
        <v>0.44340277777777776</v>
      </c>
      <c r="E9482" s="2">
        <f t="shared" si="1033"/>
        <v>44317</v>
      </c>
      <c r="F9482" s="1">
        <f>TIMEVALUE("10:39:03")</f>
        <v>0.44378472222222221</v>
      </c>
      <c r="G9482" t="s">
        <v>1395</v>
      </c>
      <c r="H9482" t="s">
        <v>16189</v>
      </c>
      <c r="I9482">
        <v>704.31100000000004</v>
      </c>
    </row>
    <row r="9483" spans="1:9" x14ac:dyDescent="0.25">
      <c r="A9483" t="s">
        <v>20021</v>
      </c>
      <c r="B9483">
        <v>13119</v>
      </c>
      <c r="C9483" s="2">
        <f t="shared" si="1032"/>
        <v>44317</v>
      </c>
      <c r="D9483" s="1">
        <f>TIMEVALUE("10:40:35")</f>
        <v>0.44484953703703706</v>
      </c>
      <c r="E9483" s="2">
        <f t="shared" si="1033"/>
        <v>44317</v>
      </c>
      <c r="F9483" s="1">
        <f>TIMEVALUE("10:40:58")</f>
        <v>0.44511574074074073</v>
      </c>
      <c r="G9483" t="s">
        <v>18474</v>
      </c>
      <c r="H9483" t="s">
        <v>15452</v>
      </c>
      <c r="I9483">
        <v>704.4</v>
      </c>
    </row>
    <row r="9484" spans="1:9" x14ac:dyDescent="0.25">
      <c r="A9484" t="s">
        <v>20022</v>
      </c>
      <c r="B9484">
        <v>13119</v>
      </c>
      <c r="C9484" s="2">
        <f t="shared" si="1032"/>
        <v>44317</v>
      </c>
      <c r="D9484" s="1">
        <f>TIMEVALUE("10:42:45")</f>
        <v>0.44635416666666666</v>
      </c>
      <c r="E9484" s="2">
        <f t="shared" si="1033"/>
        <v>44317</v>
      </c>
      <c r="F9484" s="1">
        <f>TIMEVALUE("10:43:21")</f>
        <v>0.44677083333333334</v>
      </c>
      <c r="G9484" t="s">
        <v>1600</v>
      </c>
      <c r="H9484" t="s">
        <v>20023</v>
      </c>
      <c r="I9484">
        <v>704.53</v>
      </c>
    </row>
    <row r="9485" spans="1:9" x14ac:dyDescent="0.25">
      <c r="A9485" t="s">
        <v>20024</v>
      </c>
      <c r="B9485">
        <v>13119</v>
      </c>
      <c r="C9485" s="2">
        <f t="shared" si="1032"/>
        <v>44317</v>
      </c>
      <c r="D9485" s="1">
        <f>TIMEVALUE("10:44:37")</f>
        <v>0.44765046296296296</v>
      </c>
      <c r="E9485" s="2">
        <f t="shared" si="1033"/>
        <v>44317</v>
      </c>
      <c r="F9485" s="1">
        <f>TIMEVALUE("10:45:38")</f>
        <v>0.44835648148148149</v>
      </c>
      <c r="G9485" t="s">
        <v>2334</v>
      </c>
      <c r="H9485" t="s">
        <v>20025</v>
      </c>
      <c r="I9485">
        <v>704.58500000000004</v>
      </c>
    </row>
    <row r="9486" spans="1:9" x14ac:dyDescent="0.25">
      <c r="A9486" t="s">
        <v>20026</v>
      </c>
      <c r="B9486">
        <v>13119</v>
      </c>
      <c r="C9486" s="2">
        <f t="shared" si="1032"/>
        <v>44317</v>
      </c>
      <c r="D9486" s="1">
        <f>TIMEVALUE("10:47:04")</f>
        <v>0.44935185185185184</v>
      </c>
      <c r="E9486" s="2">
        <f t="shared" si="1033"/>
        <v>44317</v>
      </c>
      <c r="F9486" s="1">
        <f>TIMEVALUE("10:48:22")</f>
        <v>0.45025462962962964</v>
      </c>
      <c r="G9486" t="s">
        <v>502</v>
      </c>
      <c r="H9486" t="s">
        <v>17895</v>
      </c>
      <c r="I9486">
        <v>704.74800000000005</v>
      </c>
    </row>
    <row r="9487" spans="1:9" x14ac:dyDescent="0.25">
      <c r="A9487" t="s">
        <v>20027</v>
      </c>
      <c r="B9487">
        <v>13119</v>
      </c>
      <c r="C9487" s="2">
        <f t="shared" si="1032"/>
        <v>44317</v>
      </c>
      <c r="D9487" s="1">
        <f>TIMEVALUE("10:49:55")</f>
        <v>0.45133101851851853</v>
      </c>
      <c r="E9487" s="2">
        <f t="shared" si="1033"/>
        <v>44317</v>
      </c>
      <c r="F9487" s="1">
        <f>TIMEVALUE("10:50:26")</f>
        <v>0.45168981481481479</v>
      </c>
      <c r="G9487" t="s">
        <v>17811</v>
      </c>
      <c r="H9487" t="s">
        <v>20028</v>
      </c>
      <c r="I9487">
        <v>704.88499999999999</v>
      </c>
    </row>
    <row r="9488" spans="1:9" x14ac:dyDescent="0.25">
      <c r="A9488" t="s">
        <v>20029</v>
      </c>
      <c r="B9488">
        <v>13119</v>
      </c>
      <c r="C9488" s="2">
        <f t="shared" si="1032"/>
        <v>44317</v>
      </c>
      <c r="D9488" s="1">
        <f>TIMEVALUE("10:51:40")</f>
        <v>0.45254629629629628</v>
      </c>
      <c r="E9488" s="2">
        <f t="shared" si="1033"/>
        <v>44317</v>
      </c>
      <c r="F9488" s="1">
        <f>TIMEVALUE("10:52:19")</f>
        <v>0.45299768518518518</v>
      </c>
      <c r="G9488" t="s">
        <v>2424</v>
      </c>
      <c r="H9488" t="s">
        <v>15930</v>
      </c>
      <c r="I9488">
        <v>705.024</v>
      </c>
    </row>
    <row r="9489" spans="1:9" x14ac:dyDescent="0.25">
      <c r="A9489" t="s">
        <v>20030</v>
      </c>
      <c r="B9489">
        <v>13119</v>
      </c>
      <c r="C9489" s="2">
        <f t="shared" si="1032"/>
        <v>44317</v>
      </c>
      <c r="D9489" s="1">
        <f>TIMEVALUE("10:54:07")</f>
        <v>0.45424768518518521</v>
      </c>
      <c r="E9489" s="2">
        <f t="shared" si="1033"/>
        <v>44317</v>
      </c>
      <c r="F9489" s="1">
        <f>TIMEVALUE("10:54:47")</f>
        <v>0.45471064814814816</v>
      </c>
      <c r="G9489" t="s">
        <v>2226</v>
      </c>
      <c r="H9489" t="s">
        <v>20032</v>
      </c>
      <c r="I9489">
        <v>705.08600000000001</v>
      </c>
    </row>
    <row r="9490" spans="1:9" x14ac:dyDescent="0.25">
      <c r="A9490" t="s">
        <v>20033</v>
      </c>
      <c r="B9490">
        <v>13119</v>
      </c>
      <c r="C9490" s="2">
        <f t="shared" si="1032"/>
        <v>44317</v>
      </c>
      <c r="D9490" s="1">
        <f>TIMEVALUE("10:17:24")</f>
        <v>0.42875000000000002</v>
      </c>
      <c r="E9490" s="2">
        <f t="shared" si="1033"/>
        <v>44317</v>
      </c>
      <c r="F9490" s="1">
        <f>TIMEVALUE("10:18:06")</f>
        <v>0.4292361111111111</v>
      </c>
      <c r="G9490" t="s">
        <v>4717</v>
      </c>
      <c r="H9490" t="s">
        <v>7646</v>
      </c>
      <c r="I9490">
        <v>705.15800000000002</v>
      </c>
    </row>
    <row r="9491" spans="1:9" x14ac:dyDescent="0.25">
      <c r="A9491" t="s">
        <v>20034</v>
      </c>
      <c r="B9491">
        <v>13119</v>
      </c>
      <c r="C9491" s="2">
        <f t="shared" si="1032"/>
        <v>44317</v>
      </c>
      <c r="D9491" s="1">
        <f>TIMEVALUE("11:01:35")</f>
        <v>0.45943287037037039</v>
      </c>
      <c r="E9491" s="2">
        <f t="shared" si="1033"/>
        <v>44317</v>
      </c>
      <c r="F9491" s="1">
        <f>TIMEVALUE("11:02:40")</f>
        <v>0.4601851851851852</v>
      </c>
      <c r="G9491" t="s">
        <v>2289</v>
      </c>
      <c r="H9491" t="s">
        <v>4660</v>
      </c>
      <c r="I9491">
        <v>703.76800000000003</v>
      </c>
    </row>
    <row r="9492" spans="1:9" x14ac:dyDescent="0.25">
      <c r="A9492" t="s">
        <v>20035</v>
      </c>
      <c r="B9492">
        <v>13119</v>
      </c>
      <c r="C9492" s="2">
        <f t="shared" si="1032"/>
        <v>44317</v>
      </c>
      <c r="D9492" s="1">
        <f>TIMEVALUE("11:05:26")</f>
        <v>0.46210648148148148</v>
      </c>
      <c r="E9492" s="2">
        <f t="shared" si="1033"/>
        <v>44317</v>
      </c>
      <c r="F9492" s="1">
        <f>TIMEVALUE("11:06:02")</f>
        <v>0.46252314814814816</v>
      </c>
      <c r="G9492" t="s">
        <v>1600</v>
      </c>
      <c r="H9492" t="s">
        <v>20036</v>
      </c>
      <c r="I9492">
        <v>703.89400000000001</v>
      </c>
    </row>
    <row r="9493" spans="1:9" x14ac:dyDescent="0.25">
      <c r="A9493" t="s">
        <v>20037</v>
      </c>
      <c r="B9493">
        <v>13119</v>
      </c>
      <c r="C9493" s="2">
        <f t="shared" si="1032"/>
        <v>44317</v>
      </c>
      <c r="D9493" s="1">
        <f>TIMEVALUE("11:07:13")</f>
        <v>0.46334490740740741</v>
      </c>
      <c r="E9493" s="2">
        <f t="shared" si="1033"/>
        <v>44317</v>
      </c>
      <c r="F9493" s="1">
        <f>TIMEVALUE("11:07:52")</f>
        <v>0.46379629629629632</v>
      </c>
      <c r="G9493" t="s">
        <v>2424</v>
      </c>
      <c r="H9493" t="s">
        <v>10549</v>
      </c>
      <c r="I9493">
        <v>704.02099999999996</v>
      </c>
    </row>
    <row r="9494" spans="1:9" x14ac:dyDescent="0.25">
      <c r="A9494" t="s">
        <v>20038</v>
      </c>
      <c r="B9494">
        <v>13119</v>
      </c>
      <c r="C9494" s="2">
        <f t="shared" si="1032"/>
        <v>44317</v>
      </c>
      <c r="D9494" s="1">
        <f>TIMEVALUE("11:11:20")</f>
        <v>0.46620370370370373</v>
      </c>
      <c r="E9494" s="2">
        <f t="shared" si="1033"/>
        <v>44317</v>
      </c>
      <c r="F9494" s="1">
        <f>TIMEVALUE("11:11:32")</f>
        <v>0.46634259259259259</v>
      </c>
      <c r="G9494" t="s">
        <v>19559</v>
      </c>
      <c r="H9494" t="s">
        <v>20039</v>
      </c>
      <c r="I9494">
        <v>704.05700000000002</v>
      </c>
    </row>
    <row r="9495" spans="1:9" x14ac:dyDescent="0.25">
      <c r="A9495" t="s">
        <v>20040</v>
      </c>
      <c r="B9495">
        <v>13119</v>
      </c>
      <c r="C9495" s="2">
        <f t="shared" si="1032"/>
        <v>44317</v>
      </c>
      <c r="D9495" s="1">
        <f>TIMEVALUE("11:13:13")</f>
        <v>0.46751157407407407</v>
      </c>
      <c r="E9495" s="2">
        <f t="shared" si="1033"/>
        <v>44317</v>
      </c>
      <c r="F9495" s="1">
        <f>TIMEVALUE("11:14:15")</f>
        <v>0.46822916666666664</v>
      </c>
      <c r="G9495" t="s">
        <v>3849</v>
      </c>
      <c r="H9495" t="s">
        <v>14846</v>
      </c>
      <c r="I9495">
        <v>704.12900000000002</v>
      </c>
    </row>
    <row r="9496" spans="1:9" x14ac:dyDescent="0.25">
      <c r="A9496" t="s">
        <v>20041</v>
      </c>
      <c r="B9496">
        <v>13119</v>
      </c>
      <c r="C9496" s="2">
        <f t="shared" si="1032"/>
        <v>44317</v>
      </c>
      <c r="D9496" s="1">
        <f>TIMEVALUE("11:16:16")</f>
        <v>0.46962962962962962</v>
      </c>
      <c r="E9496" s="2">
        <f t="shared" si="1033"/>
        <v>44317</v>
      </c>
      <c r="F9496" s="1">
        <f>TIMEVALUE("11:17:51")</f>
        <v>0.47072916666666664</v>
      </c>
      <c r="G9496" t="s">
        <v>382</v>
      </c>
      <c r="H9496" t="s">
        <v>20042</v>
      </c>
      <c r="I9496">
        <v>704.21100000000001</v>
      </c>
    </row>
    <row r="9497" spans="1:9" x14ac:dyDescent="0.25">
      <c r="A9497" t="s">
        <v>20043</v>
      </c>
      <c r="B9497">
        <v>13119</v>
      </c>
      <c r="C9497" s="2">
        <f t="shared" si="1032"/>
        <v>44317</v>
      </c>
      <c r="D9497" s="1">
        <f>TIMEVALUE("11:20:33")</f>
        <v>0.47260416666666666</v>
      </c>
      <c r="E9497" s="2">
        <f t="shared" si="1033"/>
        <v>44317</v>
      </c>
      <c r="F9497" s="1">
        <f>TIMEVALUE("11:21:31")</f>
        <v>0.47327546296296297</v>
      </c>
      <c r="G9497" t="s">
        <v>2871</v>
      </c>
      <c r="H9497" t="s">
        <v>10480</v>
      </c>
      <c r="I9497">
        <v>704.35500000000002</v>
      </c>
    </row>
    <row r="9498" spans="1:9" x14ac:dyDescent="0.25">
      <c r="A9498" t="s">
        <v>20044</v>
      </c>
      <c r="B9498">
        <v>13119</v>
      </c>
      <c r="C9498" s="2">
        <f t="shared" si="1032"/>
        <v>44317</v>
      </c>
      <c r="D9498" s="1">
        <f>TIMEVALUE("11:23:02")</f>
        <v>0.47432870370370372</v>
      </c>
      <c r="E9498" s="2">
        <f t="shared" si="1033"/>
        <v>44317</v>
      </c>
      <c r="F9498" s="1">
        <f>TIMEVALUE("11:24:03")</f>
        <v>0.47503472222222221</v>
      </c>
      <c r="G9498" t="s">
        <v>2334</v>
      </c>
      <c r="H9498" t="s">
        <v>15070</v>
      </c>
      <c r="I9498">
        <v>704.43399999999997</v>
      </c>
    </row>
    <row r="9499" spans="1:9" x14ac:dyDescent="0.25">
      <c r="A9499" t="s">
        <v>20045</v>
      </c>
      <c r="B9499">
        <v>13119</v>
      </c>
      <c r="C9499" s="2">
        <f t="shared" si="1032"/>
        <v>44317</v>
      </c>
      <c r="D9499" s="1">
        <f>TIMEVALUE("11:25:33")</f>
        <v>0.47607638888888887</v>
      </c>
      <c r="E9499" s="2">
        <f t="shared" si="1033"/>
        <v>44317</v>
      </c>
      <c r="F9499" s="1">
        <f>TIMEVALUE("11:26:34")</f>
        <v>0.4767824074074074</v>
      </c>
      <c r="G9499" t="s">
        <v>2334</v>
      </c>
      <c r="H9499" t="s">
        <v>20046</v>
      </c>
      <c r="I9499">
        <v>704.51099999999997</v>
      </c>
    </row>
    <row r="9500" spans="1:9" x14ac:dyDescent="0.25">
      <c r="A9500" t="s">
        <v>20047</v>
      </c>
      <c r="B9500">
        <v>13119</v>
      </c>
      <c r="C9500" s="2">
        <f t="shared" si="1032"/>
        <v>44317</v>
      </c>
      <c r="D9500" s="1">
        <f>TIMEVALUE("11:28:15")</f>
        <v>0.47795138888888888</v>
      </c>
      <c r="E9500" s="2">
        <f t="shared" si="1033"/>
        <v>44317</v>
      </c>
      <c r="F9500" s="1">
        <f>TIMEVALUE("11:29:36")</f>
        <v>0.47888888888888886</v>
      </c>
      <c r="G9500" t="s">
        <v>2244</v>
      </c>
      <c r="H9500" t="s">
        <v>15298</v>
      </c>
      <c r="I9500">
        <v>704.60500000000002</v>
      </c>
    </row>
    <row r="9501" spans="1:9" x14ac:dyDescent="0.25">
      <c r="A9501" t="s">
        <v>20048</v>
      </c>
      <c r="B9501">
        <v>13119</v>
      </c>
      <c r="C9501" s="2">
        <f t="shared" si="1032"/>
        <v>44317</v>
      </c>
      <c r="D9501" s="1">
        <f>TIMEVALUE("11:31:15")</f>
        <v>0.48003472222222221</v>
      </c>
      <c r="E9501" s="2">
        <f t="shared" si="1033"/>
        <v>44317</v>
      </c>
      <c r="F9501" s="1">
        <f>TIMEVALUE("11:31:49")</f>
        <v>0.48042824074074075</v>
      </c>
      <c r="G9501" t="s">
        <v>17674</v>
      </c>
      <c r="H9501" t="s">
        <v>15100</v>
      </c>
      <c r="I9501">
        <v>704.72799999999995</v>
      </c>
    </row>
    <row r="9502" spans="1:9" x14ac:dyDescent="0.25">
      <c r="A9502" t="s">
        <v>20049</v>
      </c>
      <c r="B9502">
        <v>13119</v>
      </c>
      <c r="C9502" s="2">
        <f t="shared" si="1032"/>
        <v>44317</v>
      </c>
      <c r="D9502" s="1">
        <f>TIMEVALUE("11:33:35")</f>
        <v>0.48165509259259259</v>
      </c>
      <c r="E9502" s="2">
        <f t="shared" si="1033"/>
        <v>44317</v>
      </c>
      <c r="F9502" s="1">
        <f>TIMEVALUE("11:34:09")</f>
        <v>0.48204861111111114</v>
      </c>
      <c r="G9502" t="s">
        <v>17674</v>
      </c>
      <c r="H9502" t="s">
        <v>15927</v>
      </c>
      <c r="I9502">
        <v>704.81899999999996</v>
      </c>
    </row>
    <row r="9503" spans="1:9" x14ac:dyDescent="0.25">
      <c r="A9503" t="s">
        <v>20050</v>
      </c>
      <c r="B9503">
        <v>13119</v>
      </c>
      <c r="C9503" s="2">
        <f t="shared" si="1032"/>
        <v>44317</v>
      </c>
      <c r="D9503" s="1">
        <f>TIMEVALUE("10:56:33")</f>
        <v>0.4559375</v>
      </c>
      <c r="E9503" s="2">
        <f t="shared" si="1033"/>
        <v>44317</v>
      </c>
      <c r="F9503" s="1">
        <f>TIMEVALUE("10:57:20")</f>
        <v>0.45648148148148149</v>
      </c>
      <c r="G9503" t="s">
        <v>2639</v>
      </c>
      <c r="H9503" t="s">
        <v>17648</v>
      </c>
      <c r="I9503">
        <v>704.93</v>
      </c>
    </row>
    <row r="9504" spans="1:9" x14ac:dyDescent="0.25">
      <c r="A9504" t="s">
        <v>20051</v>
      </c>
      <c r="B9504">
        <v>13119</v>
      </c>
      <c r="C9504" s="2">
        <f t="shared" si="1032"/>
        <v>44317</v>
      </c>
      <c r="D9504" s="1">
        <f>TIMEVALUE("11:42:12")</f>
        <v>0.4876388888888889</v>
      </c>
      <c r="E9504" s="2">
        <f t="shared" si="1033"/>
        <v>44317</v>
      </c>
      <c r="F9504" s="1">
        <f>TIMEVALUE("11:42:50")</f>
        <v>0.48807870370370371</v>
      </c>
      <c r="G9504" t="s">
        <v>753</v>
      </c>
      <c r="H9504" t="s">
        <v>20052</v>
      </c>
      <c r="I9504">
        <v>703.66700000000003</v>
      </c>
    </row>
    <row r="9505" spans="1:9" x14ac:dyDescent="0.25">
      <c r="A9505" t="s">
        <v>20053</v>
      </c>
      <c r="B9505">
        <v>13119</v>
      </c>
      <c r="C9505" s="2">
        <f t="shared" si="1032"/>
        <v>44317</v>
      </c>
      <c r="D9505" s="1">
        <f>TIMEVALUE("11:46:17")</f>
        <v>0.49047453703703703</v>
      </c>
      <c r="E9505" s="2">
        <f t="shared" si="1033"/>
        <v>44317</v>
      </c>
      <c r="F9505" s="1">
        <f>TIMEVALUE("11:46:55")</f>
        <v>0.49091435185185184</v>
      </c>
      <c r="G9505" t="s">
        <v>753</v>
      </c>
      <c r="H9505" t="s">
        <v>1252</v>
      </c>
      <c r="I9505">
        <v>703.83</v>
      </c>
    </row>
    <row r="9506" spans="1:9" x14ac:dyDescent="0.25">
      <c r="A9506" t="s">
        <v>20054</v>
      </c>
      <c r="B9506">
        <v>13119</v>
      </c>
      <c r="C9506" s="2">
        <f t="shared" si="1032"/>
        <v>44317</v>
      </c>
      <c r="D9506" s="1">
        <f>TIMEVALUE("11:48:34")</f>
        <v>0.49206018518518518</v>
      </c>
      <c r="E9506" s="2">
        <f t="shared" si="1033"/>
        <v>44317</v>
      </c>
      <c r="F9506" s="1">
        <f>TIMEVALUE("11:48:58")</f>
        <v>0.49233796296296295</v>
      </c>
      <c r="G9506" t="s">
        <v>17526</v>
      </c>
      <c r="H9506" t="s">
        <v>20055</v>
      </c>
      <c r="I9506">
        <v>703.97699999999998</v>
      </c>
    </row>
    <row r="9507" spans="1:9" x14ac:dyDescent="0.25">
      <c r="A9507" t="s">
        <v>20056</v>
      </c>
      <c r="B9507">
        <v>13119</v>
      </c>
      <c r="C9507" s="2">
        <f t="shared" si="1032"/>
        <v>44317</v>
      </c>
      <c r="D9507" s="1">
        <f>TIMEVALUE("11:51:14")</f>
        <v>0.49391203703703701</v>
      </c>
      <c r="E9507" s="2">
        <f t="shared" si="1033"/>
        <v>44317</v>
      </c>
      <c r="F9507" s="1">
        <f>TIMEVALUE("11:51:41")</f>
        <v>0.49422453703703706</v>
      </c>
      <c r="G9507" t="s">
        <v>18497</v>
      </c>
      <c r="H9507" t="s">
        <v>20057</v>
      </c>
      <c r="I9507">
        <v>704.05100000000004</v>
      </c>
    </row>
    <row r="9508" spans="1:9" x14ac:dyDescent="0.25">
      <c r="A9508" t="s">
        <v>20058</v>
      </c>
      <c r="B9508">
        <v>13119</v>
      </c>
      <c r="C9508" s="2">
        <f t="shared" si="1032"/>
        <v>44317</v>
      </c>
      <c r="D9508" s="1">
        <f>TIMEVALUE("11:53:18")</f>
        <v>0.49534722222222222</v>
      </c>
      <c r="E9508" s="2">
        <f t="shared" si="1033"/>
        <v>44317</v>
      </c>
      <c r="F9508" s="1">
        <f>TIMEVALUE("11:53:58")</f>
        <v>0.49581018518518516</v>
      </c>
      <c r="G9508" t="s">
        <v>2226</v>
      </c>
      <c r="H9508" t="s">
        <v>14295</v>
      </c>
      <c r="I9508">
        <v>704.14099999999996</v>
      </c>
    </row>
    <row r="9509" spans="1:9" x14ac:dyDescent="0.25">
      <c r="A9509" t="s">
        <v>20059</v>
      </c>
      <c r="B9509">
        <v>13119</v>
      </c>
      <c r="C9509" s="2">
        <f t="shared" si="1032"/>
        <v>44317</v>
      </c>
      <c r="D9509" s="1">
        <f>TIMEVALUE("11:55:51")</f>
        <v>0.49711805555555555</v>
      </c>
      <c r="E9509" s="2">
        <f t="shared" si="1033"/>
        <v>44317</v>
      </c>
      <c r="F9509" s="1">
        <f>TIMEVALUE("11:56:46")</f>
        <v>0.49775462962962963</v>
      </c>
      <c r="G9509" t="s">
        <v>261</v>
      </c>
      <c r="H9509" t="s">
        <v>14121</v>
      </c>
      <c r="I9509">
        <v>704.26800000000003</v>
      </c>
    </row>
    <row r="9510" spans="1:9" x14ac:dyDescent="0.25">
      <c r="A9510" t="s">
        <v>20060</v>
      </c>
      <c r="B9510">
        <v>13119</v>
      </c>
      <c r="C9510" s="2">
        <f t="shared" si="1032"/>
        <v>44317</v>
      </c>
      <c r="D9510" s="1">
        <f>TIMEVALUE("12:01:34")</f>
        <v>0.50108796296296299</v>
      </c>
      <c r="E9510" s="2">
        <f t="shared" si="1033"/>
        <v>44317</v>
      </c>
      <c r="F9510" s="1">
        <f>TIMEVALUE("12:02:19")</f>
        <v>0.50160879629629629</v>
      </c>
      <c r="G9510" t="s">
        <v>2240</v>
      </c>
      <c r="H9510" t="s">
        <v>20062</v>
      </c>
      <c r="I9510">
        <v>704.34500000000003</v>
      </c>
    </row>
    <row r="9511" spans="1:9" x14ac:dyDescent="0.25">
      <c r="A9511" t="s">
        <v>20063</v>
      </c>
      <c r="B9511">
        <v>13119</v>
      </c>
      <c r="C9511" s="2">
        <f t="shared" si="1032"/>
        <v>44317</v>
      </c>
      <c r="D9511" s="1">
        <f>TIMEVALUE("12:37:43")</f>
        <v>0.52619212962962958</v>
      </c>
      <c r="E9511" s="2">
        <f t="shared" si="1033"/>
        <v>44317</v>
      </c>
      <c r="F9511" s="1">
        <f>TIMEVALUE("12:38:14")</f>
        <v>0.52655092592592589</v>
      </c>
      <c r="G9511" t="s">
        <v>17811</v>
      </c>
      <c r="H9511" t="s">
        <v>20064</v>
      </c>
      <c r="I9511">
        <v>704.38</v>
      </c>
    </row>
    <row r="9512" spans="1:9" x14ac:dyDescent="0.25">
      <c r="A9512" t="s">
        <v>20065</v>
      </c>
      <c r="B9512">
        <v>13119</v>
      </c>
      <c r="C9512" s="2">
        <f t="shared" si="1032"/>
        <v>44317</v>
      </c>
      <c r="D9512" s="1">
        <f>TIMEVALUE("12:40:26")</f>
        <v>0.52807870370370369</v>
      </c>
      <c r="E9512" s="2">
        <f t="shared" si="1033"/>
        <v>44317</v>
      </c>
      <c r="F9512" s="1">
        <f>TIMEVALUE("12:41:01")</f>
        <v>0.52848379629629627</v>
      </c>
      <c r="G9512" t="s">
        <v>17425</v>
      </c>
      <c r="H9512" t="s">
        <v>15396</v>
      </c>
      <c r="I9512">
        <v>704.47500000000002</v>
      </c>
    </row>
    <row r="9513" spans="1:9" x14ac:dyDescent="0.25">
      <c r="A9513" t="s">
        <v>20066</v>
      </c>
      <c r="B9513">
        <v>13119</v>
      </c>
      <c r="C9513" s="2">
        <f t="shared" si="1032"/>
        <v>44317</v>
      </c>
      <c r="D9513" s="1">
        <f>TIMEVALUE("12:43:30")</f>
        <v>0.53020833333333328</v>
      </c>
      <c r="E9513" s="2">
        <f t="shared" si="1033"/>
        <v>44317</v>
      </c>
      <c r="F9513" s="1">
        <f>TIMEVALUE("12:43:55")</f>
        <v>0.53049768518518514</v>
      </c>
      <c r="G9513" t="s">
        <v>2894</v>
      </c>
      <c r="H9513" t="s">
        <v>15396</v>
      </c>
      <c r="I9513">
        <v>704.65499999999997</v>
      </c>
    </row>
    <row r="9514" spans="1:9" x14ac:dyDescent="0.25">
      <c r="A9514" t="s">
        <v>20067</v>
      </c>
      <c r="B9514">
        <v>13119</v>
      </c>
      <c r="C9514" s="2">
        <f t="shared" si="1032"/>
        <v>44317</v>
      </c>
      <c r="D9514" s="1">
        <f>TIMEVALUE("12:46:05")</f>
        <v>0.53200231481481486</v>
      </c>
      <c r="E9514" s="2">
        <f t="shared" si="1033"/>
        <v>44317</v>
      </c>
      <c r="F9514" s="1">
        <f>TIMEVALUE("12:46:45")</f>
        <v>0.53246527777777775</v>
      </c>
      <c r="G9514" t="s">
        <v>2226</v>
      </c>
      <c r="H9514" t="s">
        <v>15442</v>
      </c>
      <c r="I9514">
        <v>704.75800000000004</v>
      </c>
    </row>
    <row r="9515" spans="1:9" x14ac:dyDescent="0.25">
      <c r="A9515" t="s">
        <v>20068</v>
      </c>
      <c r="B9515">
        <v>13119</v>
      </c>
      <c r="C9515" s="2">
        <f>DATEVALUE("2025-05-05")</f>
        <v>44320</v>
      </c>
      <c r="D9515" s="1">
        <f>TIMEVALUE("08:45:47")</f>
        <v>0.36512731481481481</v>
      </c>
      <c r="E9515" s="2">
        <f>DATEVALUE("2025-05-05")</f>
        <v>44320</v>
      </c>
      <c r="F9515" s="1">
        <f>TIMEVALUE("08:46:49")</f>
        <v>0.36584490740740738</v>
      </c>
      <c r="G9515" t="s">
        <v>3849</v>
      </c>
      <c r="H9515" t="s">
        <v>14238</v>
      </c>
      <c r="I9515">
        <v>704.87599999999998</v>
      </c>
    </row>
    <row r="9516" spans="1:9" x14ac:dyDescent="0.25">
      <c r="A9516" t="s">
        <v>20069</v>
      </c>
      <c r="B9516">
        <v>13119</v>
      </c>
      <c r="C9516" s="2">
        <f t="shared" ref="C9516:C9547" si="1034">DATEVALUE("2025-05-02")</f>
        <v>44317</v>
      </c>
      <c r="D9516" s="1">
        <f>TIMEVALUE("11:36:17")</f>
        <v>0.48353009259259261</v>
      </c>
      <c r="E9516" s="2">
        <f t="shared" ref="E9516:E9547" si="1035">DATEVALUE("2025-05-02")</f>
        <v>44317</v>
      </c>
      <c r="F9516" s="1">
        <f>TIMEVALUE("11:36:51")</f>
        <v>0.4839236111111111</v>
      </c>
      <c r="G9516" t="s">
        <v>17674</v>
      </c>
      <c r="H9516" t="s">
        <v>15021</v>
      </c>
      <c r="I9516">
        <v>704.91099999999994</v>
      </c>
    </row>
    <row r="9517" spans="1:9" x14ac:dyDescent="0.25">
      <c r="A9517" t="s">
        <v>20070</v>
      </c>
      <c r="B9517">
        <v>13127</v>
      </c>
      <c r="C9517" s="2">
        <f t="shared" si="1034"/>
        <v>44317</v>
      </c>
      <c r="D9517" s="1">
        <f>TIMEVALUE("10:57:23")</f>
        <v>0.45651620370370372</v>
      </c>
      <c r="E9517" s="2">
        <f t="shared" si="1035"/>
        <v>44317</v>
      </c>
      <c r="F9517" s="1">
        <f>TIMEVALUE("10:58:11")</f>
        <v>0.45707175925925925</v>
      </c>
      <c r="G9517" t="s">
        <v>2223</v>
      </c>
      <c r="H9517" t="s">
        <v>20071</v>
      </c>
      <c r="I9517">
        <v>698.51099999999997</v>
      </c>
    </row>
    <row r="9518" spans="1:9" x14ac:dyDescent="0.25">
      <c r="A9518" t="s">
        <v>20072</v>
      </c>
      <c r="B9518">
        <v>13127</v>
      </c>
      <c r="C9518" s="2">
        <f t="shared" si="1034"/>
        <v>44317</v>
      </c>
      <c r="D9518" s="1">
        <f>TIMEVALUE("11:00:00")</f>
        <v>0.45833333333333331</v>
      </c>
      <c r="E9518" s="2">
        <f t="shared" si="1035"/>
        <v>44317</v>
      </c>
      <c r="F9518" s="1">
        <f>TIMEVALUE("11:00:38")</f>
        <v>0.45877314814814812</v>
      </c>
      <c r="G9518" t="s">
        <v>753</v>
      </c>
      <c r="H9518" t="s">
        <v>20073</v>
      </c>
      <c r="I9518">
        <v>698.56399999999996</v>
      </c>
    </row>
    <row r="9519" spans="1:9" x14ac:dyDescent="0.25">
      <c r="A9519" t="s">
        <v>20074</v>
      </c>
      <c r="B9519">
        <v>13127</v>
      </c>
      <c r="C9519" s="2">
        <f t="shared" si="1034"/>
        <v>44317</v>
      </c>
      <c r="D9519" s="1">
        <f>TIMEVALUE("11:01:59")</f>
        <v>0.45971064814814816</v>
      </c>
      <c r="E9519" s="2">
        <f t="shared" si="1035"/>
        <v>44317</v>
      </c>
      <c r="F9519" s="1">
        <f>TIMEVALUE("11:02:19")</f>
        <v>0.4599421296296296</v>
      </c>
      <c r="G9519" t="s">
        <v>3005</v>
      </c>
      <c r="H9519" t="s">
        <v>20075</v>
      </c>
      <c r="I9519">
        <v>698.64</v>
      </c>
    </row>
    <row r="9520" spans="1:9" x14ac:dyDescent="0.25">
      <c r="A9520" t="s">
        <v>20076</v>
      </c>
      <c r="B9520">
        <v>13127</v>
      </c>
      <c r="C9520" s="2">
        <f t="shared" si="1034"/>
        <v>44317</v>
      </c>
      <c r="D9520" s="1">
        <f>TIMEVALUE("11:03:26")</f>
        <v>0.4607175925925926</v>
      </c>
      <c r="E9520" s="2">
        <f t="shared" si="1035"/>
        <v>44317</v>
      </c>
      <c r="F9520" s="1">
        <f>TIMEVALUE("11:04:01")</f>
        <v>0.46112268518518518</v>
      </c>
      <c r="G9520" t="s">
        <v>17425</v>
      </c>
      <c r="H9520" t="s">
        <v>20077</v>
      </c>
      <c r="I9520">
        <v>698.70600000000002</v>
      </c>
    </row>
    <row r="9521" spans="1:9" x14ac:dyDescent="0.25">
      <c r="A9521" t="s">
        <v>20078</v>
      </c>
      <c r="B9521">
        <v>13127</v>
      </c>
      <c r="C9521" s="2">
        <f t="shared" si="1034"/>
        <v>44317</v>
      </c>
      <c r="D9521" s="1">
        <f>TIMEVALUE("11:04:58")</f>
        <v>0.46178240740740739</v>
      </c>
      <c r="E9521" s="2">
        <f t="shared" si="1035"/>
        <v>44317</v>
      </c>
      <c r="F9521" s="1">
        <f>TIMEVALUE("11:07:09")</f>
        <v>0.46329861111111109</v>
      </c>
      <c r="G9521" t="s">
        <v>340</v>
      </c>
      <c r="H9521" t="s">
        <v>20079</v>
      </c>
      <c r="I9521">
        <v>698.78200000000004</v>
      </c>
    </row>
    <row r="9522" spans="1:9" x14ac:dyDescent="0.25">
      <c r="A9522" t="s">
        <v>20080</v>
      </c>
      <c r="B9522">
        <v>13127</v>
      </c>
      <c r="C9522" s="2">
        <f t="shared" si="1034"/>
        <v>44317</v>
      </c>
      <c r="D9522" s="1">
        <f>TIMEVALUE("11:09:48")</f>
        <v>0.46513888888888888</v>
      </c>
      <c r="E9522" s="2">
        <f t="shared" si="1035"/>
        <v>44317</v>
      </c>
      <c r="F9522" s="1">
        <f>TIMEVALUE("11:10:30")</f>
        <v>0.46562500000000001</v>
      </c>
      <c r="G9522" t="s">
        <v>4717</v>
      </c>
      <c r="H9522" t="s">
        <v>4098</v>
      </c>
      <c r="I9522">
        <v>698.83799999999997</v>
      </c>
    </row>
    <row r="9523" spans="1:9" x14ac:dyDescent="0.25">
      <c r="A9523" t="s">
        <v>20081</v>
      </c>
      <c r="B9523">
        <v>13127</v>
      </c>
      <c r="C9523" s="2">
        <f t="shared" si="1034"/>
        <v>44317</v>
      </c>
      <c r="D9523" s="1">
        <f>TIMEVALUE("11:11:52")</f>
        <v>0.46657407407407409</v>
      </c>
      <c r="E9523" s="2">
        <f t="shared" si="1035"/>
        <v>44317</v>
      </c>
      <c r="F9523" s="1">
        <f>TIMEVALUE("11:12:24")</f>
        <v>0.46694444444444444</v>
      </c>
      <c r="G9523" t="s">
        <v>13593</v>
      </c>
      <c r="H9523" t="s">
        <v>20082</v>
      </c>
      <c r="I9523">
        <v>698.92700000000002</v>
      </c>
    </row>
    <row r="9524" spans="1:9" x14ac:dyDescent="0.25">
      <c r="A9524" t="s">
        <v>20083</v>
      </c>
      <c r="B9524">
        <v>13127</v>
      </c>
      <c r="C9524" s="2">
        <f t="shared" si="1034"/>
        <v>44317</v>
      </c>
      <c r="D9524" s="1">
        <f>TIMEVALUE("11:14:28")</f>
        <v>0.46837962962962965</v>
      </c>
      <c r="E9524" s="2">
        <f t="shared" si="1035"/>
        <v>44317</v>
      </c>
      <c r="F9524" s="1">
        <f>TIMEVALUE("11:15:11")</f>
        <v>0.46887731481481482</v>
      </c>
      <c r="G9524" t="s">
        <v>2989</v>
      </c>
      <c r="H9524" t="s">
        <v>12854</v>
      </c>
      <c r="I9524">
        <v>698.95500000000004</v>
      </c>
    </row>
    <row r="9525" spans="1:9" x14ac:dyDescent="0.25">
      <c r="A9525" t="s">
        <v>20084</v>
      </c>
      <c r="B9525">
        <v>13127</v>
      </c>
      <c r="C9525" s="2">
        <f t="shared" si="1034"/>
        <v>44317</v>
      </c>
      <c r="D9525" s="1">
        <f>TIMEVALUE("11:16:37")</f>
        <v>0.46987268518518521</v>
      </c>
      <c r="E9525" s="2">
        <f t="shared" si="1035"/>
        <v>44317</v>
      </c>
      <c r="F9525" s="1">
        <f>TIMEVALUE("11:17:23")</f>
        <v>0.47040509259259261</v>
      </c>
      <c r="G9525" t="s">
        <v>3003</v>
      </c>
      <c r="H9525" t="s">
        <v>13847</v>
      </c>
      <c r="I9525">
        <v>698.97799999999995</v>
      </c>
    </row>
    <row r="9526" spans="1:9" x14ac:dyDescent="0.25">
      <c r="A9526" t="s">
        <v>20085</v>
      </c>
      <c r="B9526">
        <v>13127</v>
      </c>
      <c r="C9526" s="2">
        <f t="shared" si="1034"/>
        <v>44317</v>
      </c>
      <c r="D9526" s="1">
        <f>TIMEVALUE("11:19:05")</f>
        <v>0.47158564814814813</v>
      </c>
      <c r="E9526" s="2">
        <f t="shared" si="1035"/>
        <v>44317</v>
      </c>
      <c r="F9526" s="1">
        <f>TIMEVALUE("11:19:35")</f>
        <v>0.47193287037037035</v>
      </c>
      <c r="G9526" t="s">
        <v>808</v>
      </c>
      <c r="H9526" t="s">
        <v>2311</v>
      </c>
      <c r="I9526">
        <v>699.05899999999997</v>
      </c>
    </row>
    <row r="9527" spans="1:9" x14ac:dyDescent="0.25">
      <c r="A9527" t="s">
        <v>20086</v>
      </c>
      <c r="B9527">
        <v>13127</v>
      </c>
      <c r="C9527" s="2">
        <f t="shared" si="1034"/>
        <v>44317</v>
      </c>
      <c r="D9527" s="1">
        <f>TIMEVALUE("11:21:05")</f>
        <v>0.47297453703703701</v>
      </c>
      <c r="E9527" s="2">
        <f t="shared" si="1035"/>
        <v>44317</v>
      </c>
      <c r="F9527" s="1">
        <f>TIMEVALUE("11:21:46")</f>
        <v>0.47344907407407405</v>
      </c>
      <c r="G9527" t="s">
        <v>2329</v>
      </c>
      <c r="H9527" t="s">
        <v>20087</v>
      </c>
      <c r="I9527">
        <v>699.17100000000005</v>
      </c>
    </row>
    <row r="9528" spans="1:9" x14ac:dyDescent="0.25">
      <c r="A9528" t="s">
        <v>20088</v>
      </c>
      <c r="B9528">
        <v>13127</v>
      </c>
      <c r="C9528" s="2">
        <f t="shared" si="1034"/>
        <v>44317</v>
      </c>
      <c r="D9528" s="1">
        <f>TIMEVALUE("11:24:11")</f>
        <v>0.47512731481481479</v>
      </c>
      <c r="E9528" s="2">
        <f t="shared" si="1035"/>
        <v>44317</v>
      </c>
      <c r="F9528" s="1">
        <f>TIMEVALUE("11:24:33")</f>
        <v>0.47538194444444443</v>
      </c>
      <c r="G9528" t="s">
        <v>8082</v>
      </c>
      <c r="H9528" t="s">
        <v>20089</v>
      </c>
      <c r="I9528">
        <v>699.22799999999995</v>
      </c>
    </row>
    <row r="9529" spans="1:9" x14ac:dyDescent="0.25">
      <c r="A9529" t="s">
        <v>20090</v>
      </c>
      <c r="B9529">
        <v>13127</v>
      </c>
      <c r="C9529" s="2">
        <f t="shared" si="1034"/>
        <v>44317</v>
      </c>
      <c r="D9529" s="1">
        <f>TIMEVALUE("10:52:07")</f>
        <v>0.45285879629629627</v>
      </c>
      <c r="E9529" s="2">
        <f t="shared" si="1035"/>
        <v>44317</v>
      </c>
      <c r="F9529" s="1">
        <f>TIMEVALUE("10:52:33")</f>
        <v>0.45315972222222223</v>
      </c>
      <c r="G9529" t="s">
        <v>2843</v>
      </c>
      <c r="H9529" t="s">
        <v>20091</v>
      </c>
      <c r="I9529">
        <v>699.31600000000003</v>
      </c>
    </row>
    <row r="9530" spans="1:9" x14ac:dyDescent="0.25">
      <c r="A9530" t="s">
        <v>20092</v>
      </c>
      <c r="B9530">
        <v>13127</v>
      </c>
      <c r="C9530" s="2">
        <f t="shared" si="1034"/>
        <v>44317</v>
      </c>
      <c r="D9530" s="1">
        <f>TIMEVALUE("10:26:16")</f>
        <v>0.43490740740740741</v>
      </c>
      <c r="E9530" s="2">
        <f t="shared" si="1035"/>
        <v>44317</v>
      </c>
      <c r="F9530" s="1">
        <f>TIMEVALUE("10:27:48")</f>
        <v>0.43597222222222221</v>
      </c>
      <c r="G9530" t="s">
        <v>2201</v>
      </c>
      <c r="H9530" t="s">
        <v>20093</v>
      </c>
      <c r="I9530">
        <v>698.15</v>
      </c>
    </row>
    <row r="9531" spans="1:9" x14ac:dyDescent="0.25">
      <c r="A9531" t="s">
        <v>20094</v>
      </c>
      <c r="B9531">
        <v>13127</v>
      </c>
      <c r="C9531" s="2">
        <f t="shared" si="1034"/>
        <v>44317</v>
      </c>
      <c r="D9531" s="1">
        <f>TIMEVALUE("10:29:28")</f>
        <v>0.43712962962962965</v>
      </c>
      <c r="E9531" s="2">
        <f t="shared" si="1035"/>
        <v>44317</v>
      </c>
      <c r="F9531" s="1">
        <f>TIMEVALUE("10:29:58")</f>
        <v>0.43747685185185187</v>
      </c>
      <c r="G9531" t="s">
        <v>808</v>
      </c>
      <c r="H9531" t="s">
        <v>2166</v>
      </c>
      <c r="I9531">
        <v>698.20600000000002</v>
      </c>
    </row>
    <row r="9532" spans="1:9" x14ac:dyDescent="0.25">
      <c r="A9532" t="s">
        <v>20095</v>
      </c>
      <c r="B9532">
        <v>13127</v>
      </c>
      <c r="C9532" s="2">
        <f t="shared" si="1034"/>
        <v>44317</v>
      </c>
      <c r="D9532" s="1">
        <f>TIMEVALUE("10:31:12")</f>
        <v>0.43833333333333335</v>
      </c>
      <c r="E9532" s="2">
        <f t="shared" si="1035"/>
        <v>44317</v>
      </c>
      <c r="F9532" s="1">
        <f>TIMEVALUE("10:31:53")</f>
        <v>0.43880787037037039</v>
      </c>
      <c r="G9532" t="s">
        <v>2329</v>
      </c>
      <c r="H9532" t="s">
        <v>20096</v>
      </c>
      <c r="I9532">
        <v>698.27499999999998</v>
      </c>
    </row>
    <row r="9533" spans="1:9" x14ac:dyDescent="0.25">
      <c r="A9533" t="s">
        <v>20097</v>
      </c>
      <c r="B9533">
        <v>13127</v>
      </c>
      <c r="C9533" s="2">
        <f t="shared" si="1034"/>
        <v>44317</v>
      </c>
      <c r="D9533" s="1">
        <f>TIMEVALUE("10:32:58")</f>
        <v>0.43956018518518519</v>
      </c>
      <c r="E9533" s="2">
        <f t="shared" si="1035"/>
        <v>44317</v>
      </c>
      <c r="F9533" s="1">
        <f>TIMEVALUE("10:33:27")</f>
        <v>0.43989583333333332</v>
      </c>
      <c r="G9533" t="s">
        <v>12009</v>
      </c>
      <c r="H9533" t="s">
        <v>694</v>
      </c>
      <c r="I9533">
        <v>698.34799999999996</v>
      </c>
    </row>
    <row r="9534" spans="1:9" x14ac:dyDescent="0.25">
      <c r="A9534" t="s">
        <v>20098</v>
      </c>
      <c r="B9534">
        <v>13127</v>
      </c>
      <c r="C9534" s="2">
        <f t="shared" si="1034"/>
        <v>44317</v>
      </c>
      <c r="D9534" s="1">
        <f>TIMEVALUE("10:34:41")</f>
        <v>0.44075231481481481</v>
      </c>
      <c r="E9534" s="2">
        <f t="shared" si="1035"/>
        <v>44317</v>
      </c>
      <c r="F9534" s="1">
        <f>TIMEVALUE("10:35:31")</f>
        <v>0.44133101851851853</v>
      </c>
      <c r="G9534" t="s">
        <v>2778</v>
      </c>
      <c r="H9534" t="s">
        <v>20099</v>
      </c>
      <c r="I9534">
        <v>698.52499999999998</v>
      </c>
    </row>
    <row r="9535" spans="1:9" x14ac:dyDescent="0.25">
      <c r="A9535" t="s">
        <v>20100</v>
      </c>
      <c r="B9535">
        <v>13127</v>
      </c>
      <c r="C9535" s="2">
        <f t="shared" si="1034"/>
        <v>44317</v>
      </c>
      <c r="D9535" s="1">
        <f>TIMEVALUE("10:36:55")</f>
        <v>0.44230324074074073</v>
      </c>
      <c r="E9535" s="2">
        <f t="shared" si="1035"/>
        <v>44317</v>
      </c>
      <c r="F9535" s="1">
        <f>TIMEVALUE("10:37:32")</f>
        <v>0.4427314814814815</v>
      </c>
      <c r="G9535" t="s">
        <v>566</v>
      </c>
      <c r="H9535" t="s">
        <v>2292</v>
      </c>
      <c r="I9535">
        <v>698.57399999999996</v>
      </c>
    </row>
    <row r="9536" spans="1:9" x14ac:dyDescent="0.25">
      <c r="A9536" t="s">
        <v>20101</v>
      </c>
      <c r="B9536">
        <v>13127</v>
      </c>
      <c r="C9536" s="2">
        <f t="shared" si="1034"/>
        <v>44317</v>
      </c>
      <c r="D9536" s="1">
        <f>TIMEVALUE("10:39:21")</f>
        <v>0.44399305555555557</v>
      </c>
      <c r="E9536" s="2">
        <f t="shared" si="1035"/>
        <v>44317</v>
      </c>
      <c r="F9536" s="1">
        <f>TIMEVALUE("10:40:24")</f>
        <v>0.44472222222222224</v>
      </c>
      <c r="G9536" t="s">
        <v>346</v>
      </c>
      <c r="H9536" t="s">
        <v>20102</v>
      </c>
      <c r="I9536">
        <v>698.66300000000001</v>
      </c>
    </row>
    <row r="9537" spans="1:9" x14ac:dyDescent="0.25">
      <c r="A9537" t="s">
        <v>20103</v>
      </c>
      <c r="B9537">
        <v>13127</v>
      </c>
      <c r="C9537" s="2">
        <f t="shared" si="1034"/>
        <v>44317</v>
      </c>
      <c r="D9537" s="1">
        <f>TIMEVALUE("10:41:24")</f>
        <v>0.44541666666666668</v>
      </c>
      <c r="E9537" s="2">
        <f t="shared" si="1035"/>
        <v>44317</v>
      </c>
      <c r="F9537" s="1">
        <f>TIMEVALUE("10:42:02")</f>
        <v>0.44585648148148149</v>
      </c>
      <c r="G9537" t="s">
        <v>753</v>
      </c>
      <c r="H9537" t="s">
        <v>20104</v>
      </c>
      <c r="I9537">
        <v>698.779</v>
      </c>
    </row>
    <row r="9538" spans="1:9" x14ac:dyDescent="0.25">
      <c r="A9538" t="s">
        <v>20105</v>
      </c>
      <c r="B9538">
        <v>13127</v>
      </c>
      <c r="C9538" s="2">
        <f t="shared" si="1034"/>
        <v>44317</v>
      </c>
      <c r="D9538" s="1">
        <f>TIMEVALUE("10:43:00")</f>
        <v>0.4465277777777778</v>
      </c>
      <c r="E9538" s="2">
        <f t="shared" si="1035"/>
        <v>44317</v>
      </c>
      <c r="F9538" s="1">
        <f>TIMEVALUE("10:44:24")</f>
        <v>0.44750000000000001</v>
      </c>
      <c r="G9538" t="s">
        <v>2344</v>
      </c>
      <c r="H9538" t="s">
        <v>20106</v>
      </c>
      <c r="I9538">
        <v>698.88199999999995</v>
      </c>
    </row>
    <row r="9539" spans="1:9" x14ac:dyDescent="0.25">
      <c r="A9539" t="s">
        <v>20107</v>
      </c>
      <c r="B9539">
        <v>13127</v>
      </c>
      <c r="C9539" s="2">
        <f t="shared" si="1034"/>
        <v>44317</v>
      </c>
      <c r="D9539" s="1">
        <f>TIMEVALUE("10:45:40")</f>
        <v>0.44837962962962963</v>
      </c>
      <c r="E9539" s="2">
        <f t="shared" si="1035"/>
        <v>44317</v>
      </c>
      <c r="F9539" s="1">
        <f>TIMEVALUE("10:46:05")</f>
        <v>0.44866898148148149</v>
      </c>
      <c r="G9539" t="s">
        <v>2894</v>
      </c>
      <c r="H9539" t="s">
        <v>20108</v>
      </c>
      <c r="I9539">
        <v>698.98199999999997</v>
      </c>
    </row>
    <row r="9540" spans="1:9" x14ac:dyDescent="0.25">
      <c r="A9540" t="s">
        <v>20109</v>
      </c>
      <c r="B9540">
        <v>13127</v>
      </c>
      <c r="C9540" s="2">
        <f t="shared" si="1034"/>
        <v>44317</v>
      </c>
      <c r="D9540" s="1">
        <f>TIMEVALUE("10:47:35")</f>
        <v>0.44971064814814815</v>
      </c>
      <c r="E9540" s="2">
        <f t="shared" si="1035"/>
        <v>44317</v>
      </c>
      <c r="F9540" s="1">
        <f>TIMEVALUE("10:48:33")</f>
        <v>0.45038194444444446</v>
      </c>
      <c r="G9540" t="s">
        <v>2871</v>
      </c>
      <c r="H9540" t="s">
        <v>5482</v>
      </c>
      <c r="I9540">
        <v>699.11900000000003</v>
      </c>
    </row>
    <row r="9541" spans="1:9" x14ac:dyDescent="0.25">
      <c r="A9541" t="s">
        <v>20110</v>
      </c>
      <c r="B9541">
        <v>13127</v>
      </c>
      <c r="C9541" s="2">
        <f t="shared" si="1034"/>
        <v>44317</v>
      </c>
      <c r="D9541" s="1">
        <f>TIMEVALUE("10:49:46")</f>
        <v>0.45122685185185185</v>
      </c>
      <c r="E9541" s="2">
        <f t="shared" si="1035"/>
        <v>44317</v>
      </c>
      <c r="F9541" s="1">
        <f>TIMEVALUE("10:50:13")</f>
        <v>0.45153935185185184</v>
      </c>
      <c r="G9541" t="s">
        <v>18497</v>
      </c>
      <c r="H9541" t="s">
        <v>20112</v>
      </c>
      <c r="I9541">
        <v>699.21199999999999</v>
      </c>
    </row>
    <row r="9542" spans="1:9" x14ac:dyDescent="0.25">
      <c r="A9542" t="s">
        <v>20113</v>
      </c>
      <c r="B9542">
        <v>13127</v>
      </c>
      <c r="C9542" s="2">
        <f t="shared" si="1034"/>
        <v>44317</v>
      </c>
      <c r="D9542" s="1">
        <f>TIMEVALUE("08:55:47")</f>
        <v>0.37207175925925928</v>
      </c>
      <c r="E9542" s="2">
        <f t="shared" si="1035"/>
        <v>44317</v>
      </c>
      <c r="F9542" s="1">
        <f>TIMEVALUE("08:58:44")</f>
        <v>0.37412037037037038</v>
      </c>
      <c r="G9542" t="s">
        <v>324</v>
      </c>
      <c r="H9542" t="s">
        <v>20114</v>
      </c>
      <c r="I9542">
        <v>699.27200000000005</v>
      </c>
    </row>
    <row r="9543" spans="1:9" x14ac:dyDescent="0.25">
      <c r="A9543" t="s">
        <v>20115</v>
      </c>
      <c r="B9543">
        <v>13127</v>
      </c>
      <c r="C9543" s="2">
        <f t="shared" si="1034"/>
        <v>44317</v>
      </c>
      <c r="D9543" s="1">
        <f>TIMEVALUE("09:58:21")</f>
        <v>0.41552083333333334</v>
      </c>
      <c r="E9543" s="2">
        <f t="shared" si="1035"/>
        <v>44317</v>
      </c>
      <c r="F9543" s="1">
        <f>TIMEVALUE("09:59:46")</f>
        <v>0.41650462962962964</v>
      </c>
      <c r="G9543" t="s">
        <v>573</v>
      </c>
      <c r="H9543" t="s">
        <v>19137</v>
      </c>
      <c r="I9543">
        <v>698.10500000000002</v>
      </c>
    </row>
    <row r="9544" spans="1:9" x14ac:dyDescent="0.25">
      <c r="A9544" t="s">
        <v>20116</v>
      </c>
      <c r="B9544">
        <v>13127</v>
      </c>
      <c r="C9544" s="2">
        <f t="shared" si="1034"/>
        <v>44317</v>
      </c>
      <c r="D9544" s="1">
        <f>TIMEVALUE("10:02:16")</f>
        <v>0.41824074074074075</v>
      </c>
      <c r="E9544" s="2">
        <f t="shared" si="1035"/>
        <v>44317</v>
      </c>
      <c r="F9544" s="1">
        <f>TIMEVALUE("10:02:42")</f>
        <v>0.41854166666666665</v>
      </c>
      <c r="G9544" t="s">
        <v>2843</v>
      </c>
      <c r="H9544" t="s">
        <v>6179</v>
      </c>
      <c r="I9544">
        <v>698.09</v>
      </c>
    </row>
    <row r="9545" spans="1:9" x14ac:dyDescent="0.25">
      <c r="A9545" t="s">
        <v>20117</v>
      </c>
      <c r="B9545">
        <v>13127</v>
      </c>
      <c r="C9545" s="2">
        <f t="shared" si="1034"/>
        <v>44317</v>
      </c>
      <c r="D9545" s="1">
        <f>TIMEVALUE("10:04:03")</f>
        <v>0.41947916666666668</v>
      </c>
      <c r="E9545" s="2">
        <f t="shared" si="1035"/>
        <v>44317</v>
      </c>
      <c r="F9545" s="1">
        <f>TIMEVALUE("10:04:30")</f>
        <v>0.41979166666666667</v>
      </c>
      <c r="G9545" t="s">
        <v>18497</v>
      </c>
      <c r="H9545" t="s">
        <v>20118</v>
      </c>
      <c r="I9545">
        <v>698.21100000000001</v>
      </c>
    </row>
    <row r="9546" spans="1:9" x14ac:dyDescent="0.25">
      <c r="A9546" t="s">
        <v>20119</v>
      </c>
      <c r="B9546">
        <v>13127</v>
      </c>
      <c r="C9546" s="2">
        <f t="shared" si="1034"/>
        <v>44317</v>
      </c>
      <c r="D9546" s="1">
        <f>TIMEVALUE("10:05:41")</f>
        <v>0.42061342592592593</v>
      </c>
      <c r="E9546" s="2">
        <f t="shared" si="1035"/>
        <v>44317</v>
      </c>
      <c r="F9546" s="1">
        <f>TIMEVALUE("10:06:10")</f>
        <v>0.42094907407407406</v>
      </c>
      <c r="G9546" t="s">
        <v>12009</v>
      </c>
      <c r="H9546" t="s">
        <v>20120</v>
      </c>
      <c r="I9546">
        <v>698.29899999999998</v>
      </c>
    </row>
    <row r="9547" spans="1:9" x14ac:dyDescent="0.25">
      <c r="A9547" t="s">
        <v>20121</v>
      </c>
      <c r="B9547">
        <v>13127</v>
      </c>
      <c r="C9547" s="2">
        <f t="shared" si="1034"/>
        <v>44317</v>
      </c>
      <c r="D9547" s="1">
        <f>TIMEVALUE("10:07:17")</f>
        <v>0.42172453703703705</v>
      </c>
      <c r="E9547" s="2">
        <f t="shared" si="1035"/>
        <v>44317</v>
      </c>
      <c r="F9547" s="1">
        <f>TIMEVALUE("10:07:53")</f>
        <v>0.42214120370370373</v>
      </c>
      <c r="G9547" t="s">
        <v>1600</v>
      </c>
      <c r="H9547" t="s">
        <v>20122</v>
      </c>
      <c r="I9547">
        <v>698.38499999999999</v>
      </c>
    </row>
    <row r="9548" spans="1:9" x14ac:dyDescent="0.25">
      <c r="A9548" t="s">
        <v>20123</v>
      </c>
      <c r="B9548">
        <v>13127</v>
      </c>
      <c r="C9548" s="2">
        <f t="shared" ref="C9548:C9569" si="1036">DATEVALUE("2025-05-02")</f>
        <v>44317</v>
      </c>
      <c r="D9548" s="1">
        <f>TIMEVALUE("10:08:54")</f>
        <v>0.42284722222222221</v>
      </c>
      <c r="E9548" s="2">
        <f t="shared" ref="E9548:E9569" si="1037">DATEVALUE("2025-05-02")</f>
        <v>44317</v>
      </c>
      <c r="F9548" s="1">
        <f>TIMEVALUE("10:09:26")</f>
        <v>0.42321759259259262</v>
      </c>
      <c r="G9548" t="s">
        <v>13593</v>
      </c>
      <c r="H9548" t="s">
        <v>20124</v>
      </c>
      <c r="I9548">
        <v>698.47199999999998</v>
      </c>
    </row>
    <row r="9549" spans="1:9" x14ac:dyDescent="0.25">
      <c r="A9549" t="s">
        <v>20125</v>
      </c>
      <c r="B9549">
        <v>13127</v>
      </c>
      <c r="C9549" s="2">
        <f t="shared" si="1036"/>
        <v>44317</v>
      </c>
      <c r="D9549" s="1">
        <f>TIMEVALUE("10:10:56")</f>
        <v>0.42425925925925928</v>
      </c>
      <c r="E9549" s="2">
        <f t="shared" si="1037"/>
        <v>44317</v>
      </c>
      <c r="F9549" s="1">
        <f>TIMEVALUE("10:11:18")</f>
        <v>0.42451388888888891</v>
      </c>
      <c r="G9549" t="s">
        <v>8082</v>
      </c>
      <c r="H9549" t="s">
        <v>20126</v>
      </c>
      <c r="I9549">
        <v>698.52099999999996</v>
      </c>
    </row>
    <row r="9550" spans="1:9" x14ac:dyDescent="0.25">
      <c r="A9550" t="s">
        <v>20127</v>
      </c>
      <c r="B9550">
        <v>13127</v>
      </c>
      <c r="C9550" s="2">
        <f t="shared" si="1036"/>
        <v>44317</v>
      </c>
      <c r="D9550" s="1">
        <f>TIMEVALUE("10:12:26")</f>
        <v>0.42530092592592594</v>
      </c>
      <c r="E9550" s="2">
        <f t="shared" si="1037"/>
        <v>44317</v>
      </c>
      <c r="F9550" s="1">
        <f>TIMEVALUE("10:13:45")</f>
        <v>0.42621527777777779</v>
      </c>
      <c r="G9550" t="s">
        <v>372</v>
      </c>
      <c r="H9550" t="s">
        <v>5999</v>
      </c>
      <c r="I9550">
        <v>698.62099999999998</v>
      </c>
    </row>
    <row r="9551" spans="1:9" x14ac:dyDescent="0.25">
      <c r="A9551" t="s">
        <v>20128</v>
      </c>
      <c r="B9551">
        <v>13127</v>
      </c>
      <c r="C9551" s="2">
        <f t="shared" si="1036"/>
        <v>44317</v>
      </c>
      <c r="D9551" s="1">
        <f>TIMEVALUE("10:15:04")</f>
        <v>0.42712962962962964</v>
      </c>
      <c r="E9551" s="2">
        <f t="shared" si="1037"/>
        <v>44317</v>
      </c>
      <c r="F9551" s="1">
        <f>TIMEVALUE("10:15:37")</f>
        <v>0.42751157407407409</v>
      </c>
      <c r="G9551" t="s">
        <v>1395</v>
      </c>
      <c r="H9551" t="s">
        <v>20129</v>
      </c>
      <c r="I9551">
        <v>698.68200000000002</v>
      </c>
    </row>
    <row r="9552" spans="1:9" x14ac:dyDescent="0.25">
      <c r="A9552" t="s">
        <v>20130</v>
      </c>
      <c r="B9552">
        <v>13127</v>
      </c>
      <c r="C9552" s="2">
        <f t="shared" si="1036"/>
        <v>44317</v>
      </c>
      <c r="D9552" s="1">
        <f>TIMEVALUE("10:16:59")</f>
        <v>0.42846064814814816</v>
      </c>
      <c r="E9552" s="2">
        <f t="shared" si="1037"/>
        <v>44317</v>
      </c>
      <c r="F9552" s="1">
        <f>TIMEVALUE("10:18:00")</f>
        <v>0.42916666666666664</v>
      </c>
      <c r="G9552" t="s">
        <v>2334</v>
      </c>
      <c r="H9552" t="s">
        <v>20131</v>
      </c>
      <c r="I9552">
        <v>698.79700000000003</v>
      </c>
    </row>
    <row r="9553" spans="1:9" x14ac:dyDescent="0.25">
      <c r="A9553" t="s">
        <v>20132</v>
      </c>
      <c r="B9553">
        <v>13127</v>
      </c>
      <c r="C9553" s="2">
        <f t="shared" si="1036"/>
        <v>44317</v>
      </c>
      <c r="D9553" s="1">
        <f>TIMEVALUE("10:19:09")</f>
        <v>0.42996527777777777</v>
      </c>
      <c r="E9553" s="2">
        <f t="shared" si="1037"/>
        <v>44317</v>
      </c>
      <c r="F9553" s="1">
        <f>TIMEVALUE("10:20:01")</f>
        <v>0.43056712962962962</v>
      </c>
      <c r="G9553" t="s">
        <v>2427</v>
      </c>
      <c r="H9553" t="s">
        <v>5184</v>
      </c>
      <c r="I9553">
        <v>698.851</v>
      </c>
    </row>
    <row r="9554" spans="1:9" x14ac:dyDescent="0.25">
      <c r="A9554" t="s">
        <v>20133</v>
      </c>
      <c r="B9554">
        <v>13127</v>
      </c>
      <c r="C9554" s="2">
        <f t="shared" si="1036"/>
        <v>44317</v>
      </c>
      <c r="D9554" s="1">
        <f>TIMEVALUE("10:21:12")</f>
        <v>0.43138888888888888</v>
      </c>
      <c r="E9554" s="2">
        <f t="shared" si="1037"/>
        <v>44317</v>
      </c>
      <c r="F9554" s="1">
        <f>TIMEVALUE("10:21:34")</f>
        <v>0.43164351851851851</v>
      </c>
      <c r="G9554" t="s">
        <v>8082</v>
      </c>
      <c r="H9554" t="s">
        <v>20134</v>
      </c>
      <c r="I9554">
        <v>698.89200000000005</v>
      </c>
    </row>
    <row r="9555" spans="1:9" x14ac:dyDescent="0.25">
      <c r="A9555" t="s">
        <v>20135</v>
      </c>
      <c r="B9555">
        <v>13127</v>
      </c>
      <c r="C9555" s="2">
        <f t="shared" si="1036"/>
        <v>44317</v>
      </c>
      <c r="D9555" s="1">
        <f>TIMEVALUE("08:52:56")</f>
        <v>0.37009259259259258</v>
      </c>
      <c r="E9555" s="2">
        <f t="shared" si="1037"/>
        <v>44317</v>
      </c>
      <c r="F9555" s="1">
        <f>TIMEVALUE("08:53:44")</f>
        <v>0.37064814814814817</v>
      </c>
      <c r="G9555" t="s">
        <v>2223</v>
      </c>
      <c r="H9555" t="s">
        <v>20136</v>
      </c>
      <c r="I9555">
        <v>698.99800000000005</v>
      </c>
    </row>
    <row r="9556" spans="1:9" x14ac:dyDescent="0.25">
      <c r="A9556" t="s">
        <v>20137</v>
      </c>
      <c r="B9556">
        <v>13127</v>
      </c>
      <c r="C9556" s="2">
        <f t="shared" si="1036"/>
        <v>44317</v>
      </c>
      <c r="D9556" s="1">
        <f>TIMEVALUE("09:19:20")</f>
        <v>0.38842592592592595</v>
      </c>
      <c r="E9556" s="2">
        <f t="shared" si="1037"/>
        <v>44317</v>
      </c>
      <c r="F9556" s="1">
        <f>TIMEVALUE("09:24:15")</f>
        <v>0.3918402777777778</v>
      </c>
      <c r="G9556" t="s">
        <v>2711</v>
      </c>
      <c r="H9556" t="s">
        <v>20138</v>
      </c>
      <c r="I9556">
        <v>697.755</v>
      </c>
    </row>
    <row r="9557" spans="1:9" x14ac:dyDescent="0.25">
      <c r="A9557" t="s">
        <v>20139</v>
      </c>
      <c r="B9557">
        <v>13127</v>
      </c>
      <c r="C9557" s="2">
        <f t="shared" si="1036"/>
        <v>44317</v>
      </c>
      <c r="D9557" s="1">
        <f>TIMEVALUE("09:29:02")</f>
        <v>0.39516203703703706</v>
      </c>
      <c r="E9557" s="2">
        <f t="shared" si="1037"/>
        <v>44317</v>
      </c>
      <c r="F9557" s="1">
        <f>TIMEVALUE("09:31:14")</f>
        <v>0.3966898148148148</v>
      </c>
      <c r="G9557" t="s">
        <v>452</v>
      </c>
      <c r="H9557" t="s">
        <v>2648</v>
      </c>
      <c r="I9557">
        <v>697.85799999999995</v>
      </c>
    </row>
    <row r="9558" spans="1:9" x14ac:dyDescent="0.25">
      <c r="A9558" t="s">
        <v>20140</v>
      </c>
      <c r="B9558">
        <v>13127</v>
      </c>
      <c r="C9558" s="2">
        <f t="shared" si="1036"/>
        <v>44317</v>
      </c>
      <c r="D9558" s="1">
        <f>TIMEVALUE("09:33:08")</f>
        <v>0.39800925925925928</v>
      </c>
      <c r="E9558" s="2">
        <f t="shared" si="1037"/>
        <v>44317</v>
      </c>
      <c r="F9558" s="1">
        <f>TIMEVALUE("09:33:43")</f>
        <v>0.39841435185185187</v>
      </c>
      <c r="G9558" t="s">
        <v>17425</v>
      </c>
      <c r="H9558" t="s">
        <v>20141</v>
      </c>
      <c r="I9558">
        <v>697.97299999999996</v>
      </c>
    </row>
    <row r="9559" spans="1:9" x14ac:dyDescent="0.25">
      <c r="A9559" t="s">
        <v>20142</v>
      </c>
      <c r="B9559">
        <v>13127</v>
      </c>
      <c r="C9559" s="2">
        <f t="shared" si="1036"/>
        <v>44317</v>
      </c>
      <c r="D9559" s="1">
        <f>TIMEVALUE("09:34:53")</f>
        <v>0.39922453703703703</v>
      </c>
      <c r="E9559" s="2">
        <f t="shared" si="1037"/>
        <v>44317</v>
      </c>
      <c r="F9559" s="1">
        <f>TIMEVALUE("09:36:16")</f>
        <v>0.4001851851851852</v>
      </c>
      <c r="G9559" t="s">
        <v>281</v>
      </c>
      <c r="H9559" t="s">
        <v>20143</v>
      </c>
      <c r="I9559">
        <v>698.03200000000004</v>
      </c>
    </row>
    <row r="9560" spans="1:9" x14ac:dyDescent="0.25">
      <c r="A9560" t="s">
        <v>20144</v>
      </c>
      <c r="B9560">
        <v>13127</v>
      </c>
      <c r="C9560" s="2">
        <f t="shared" si="1036"/>
        <v>44317</v>
      </c>
      <c r="D9560" s="1">
        <f>TIMEVALUE("09:37:24")</f>
        <v>0.40097222222222223</v>
      </c>
      <c r="E9560" s="2">
        <f t="shared" si="1037"/>
        <v>44317</v>
      </c>
      <c r="F9560" s="1">
        <f>TIMEVALUE("09:38:09")</f>
        <v>0.40149305555555553</v>
      </c>
      <c r="G9560" t="s">
        <v>2240</v>
      </c>
      <c r="H9560" t="s">
        <v>13664</v>
      </c>
      <c r="I9560">
        <v>698.11</v>
      </c>
    </row>
    <row r="9561" spans="1:9" x14ac:dyDescent="0.25">
      <c r="A9561" t="s">
        <v>20145</v>
      </c>
      <c r="B9561">
        <v>13127</v>
      </c>
      <c r="C9561" s="2">
        <f t="shared" si="1036"/>
        <v>44317</v>
      </c>
      <c r="D9561" s="1">
        <f>TIMEVALUE("09:39:21")</f>
        <v>0.40232638888888889</v>
      </c>
      <c r="E9561" s="2">
        <f t="shared" si="1037"/>
        <v>44317</v>
      </c>
      <c r="F9561" s="1">
        <f>TIMEVALUE("09:40:16")</f>
        <v>0.40296296296296297</v>
      </c>
      <c r="G9561" t="s">
        <v>261</v>
      </c>
      <c r="H9561" t="s">
        <v>20146</v>
      </c>
      <c r="I9561">
        <v>698.18499999999995</v>
      </c>
    </row>
    <row r="9562" spans="1:9" x14ac:dyDescent="0.25">
      <c r="A9562" t="s">
        <v>20147</v>
      </c>
      <c r="B9562">
        <v>13127</v>
      </c>
      <c r="C9562" s="2">
        <f t="shared" si="1036"/>
        <v>44317</v>
      </c>
      <c r="D9562" s="1">
        <f>TIMEVALUE("09:41:37")</f>
        <v>0.40390046296296295</v>
      </c>
      <c r="E9562" s="2">
        <f t="shared" si="1037"/>
        <v>44317</v>
      </c>
      <c r="F9562" s="1">
        <f>TIMEVALUE("09:43:15")</f>
        <v>0.4050347222222222</v>
      </c>
      <c r="G9562" t="s">
        <v>2374</v>
      </c>
      <c r="H9562" t="s">
        <v>20148</v>
      </c>
      <c r="I9562">
        <v>698.25099999999998</v>
      </c>
    </row>
    <row r="9563" spans="1:9" x14ac:dyDescent="0.25">
      <c r="A9563" t="s">
        <v>20149</v>
      </c>
      <c r="B9563">
        <v>13127</v>
      </c>
      <c r="C9563" s="2">
        <f t="shared" si="1036"/>
        <v>44317</v>
      </c>
      <c r="D9563" s="1">
        <f>TIMEVALUE("09:44:32")</f>
        <v>0.40592592592592591</v>
      </c>
      <c r="E9563" s="2">
        <f t="shared" si="1037"/>
        <v>44317</v>
      </c>
      <c r="F9563" s="1">
        <f>TIMEVALUE("09:45:12")</f>
        <v>0.40638888888888891</v>
      </c>
      <c r="G9563" t="s">
        <v>2226</v>
      </c>
      <c r="H9563" t="s">
        <v>626</v>
      </c>
      <c r="I9563">
        <v>698.35799999999995</v>
      </c>
    </row>
    <row r="9564" spans="1:9" x14ac:dyDescent="0.25">
      <c r="A9564" t="s">
        <v>20150</v>
      </c>
      <c r="B9564">
        <v>13127</v>
      </c>
      <c r="C9564" s="2">
        <f t="shared" si="1036"/>
        <v>44317</v>
      </c>
      <c r="D9564" s="1">
        <f>TIMEVALUE("09:46:27")</f>
        <v>0.40725694444444444</v>
      </c>
      <c r="E9564" s="2">
        <f t="shared" si="1037"/>
        <v>44317</v>
      </c>
      <c r="F9564" s="1">
        <f>TIMEVALUE("09:47:18")</f>
        <v>0.40784722222222225</v>
      </c>
      <c r="G9564" t="s">
        <v>994</v>
      </c>
      <c r="H9564" t="s">
        <v>2392</v>
      </c>
      <c r="I9564">
        <v>698.42899999999997</v>
      </c>
    </row>
    <row r="9565" spans="1:9" x14ac:dyDescent="0.25">
      <c r="A9565" t="s">
        <v>20151</v>
      </c>
      <c r="B9565">
        <v>13127</v>
      </c>
      <c r="C9565" s="2">
        <f t="shared" si="1036"/>
        <v>44317</v>
      </c>
      <c r="D9565" s="1">
        <f>TIMEVALUE("09:48:49")</f>
        <v>0.40890046296296295</v>
      </c>
      <c r="E9565" s="2">
        <f t="shared" si="1037"/>
        <v>44317</v>
      </c>
      <c r="F9565" s="1">
        <f>TIMEVALUE("09:49:44")</f>
        <v>0.40953703703703703</v>
      </c>
      <c r="G9565" t="s">
        <v>261</v>
      </c>
      <c r="H9565" t="s">
        <v>20152</v>
      </c>
      <c r="I9565">
        <v>698.52</v>
      </c>
    </row>
    <row r="9566" spans="1:9" x14ac:dyDescent="0.25">
      <c r="A9566" t="s">
        <v>20153</v>
      </c>
      <c r="B9566">
        <v>13127</v>
      </c>
      <c r="C9566" s="2">
        <f t="shared" si="1036"/>
        <v>44317</v>
      </c>
      <c r="D9566" s="1">
        <f>TIMEVALUE("09:50:47")</f>
        <v>0.4102662037037037</v>
      </c>
      <c r="E9566" s="2">
        <f t="shared" si="1037"/>
        <v>44317</v>
      </c>
      <c r="F9566" s="1">
        <f>TIMEVALUE("09:51:51")</f>
        <v>0.41100694444444447</v>
      </c>
      <c r="G9566" t="s">
        <v>2416</v>
      </c>
      <c r="H9566" t="s">
        <v>14465</v>
      </c>
      <c r="I9566">
        <v>698.60799999999995</v>
      </c>
    </row>
    <row r="9567" spans="1:9" x14ac:dyDescent="0.25">
      <c r="A9567" t="s">
        <v>20154</v>
      </c>
      <c r="B9567">
        <v>13127</v>
      </c>
      <c r="C9567" s="2">
        <f t="shared" si="1036"/>
        <v>44317</v>
      </c>
      <c r="D9567" s="1">
        <f>TIMEVALUE("09:53:08")</f>
        <v>0.41189814814814812</v>
      </c>
      <c r="E9567" s="2">
        <f t="shared" si="1037"/>
        <v>44317</v>
      </c>
      <c r="F9567" s="1">
        <f>TIMEVALUE("09:53:45")</f>
        <v>0.4123263888888889</v>
      </c>
      <c r="G9567" t="s">
        <v>566</v>
      </c>
      <c r="H9567" t="s">
        <v>2681</v>
      </c>
      <c r="I9567">
        <v>698.678</v>
      </c>
    </row>
    <row r="9568" spans="1:9" x14ac:dyDescent="0.25">
      <c r="A9568" t="s">
        <v>20155</v>
      </c>
      <c r="B9568">
        <v>13127</v>
      </c>
      <c r="C9568" s="2">
        <f t="shared" si="1036"/>
        <v>44317</v>
      </c>
      <c r="D9568" s="1">
        <f>TIMEVALUE("08:48:07")</f>
        <v>0.36674768518518519</v>
      </c>
      <c r="E9568" s="2">
        <f t="shared" si="1037"/>
        <v>44317</v>
      </c>
      <c r="F9568" s="1">
        <f>TIMEVALUE("08:48:46")</f>
        <v>0.36719907407407409</v>
      </c>
      <c r="G9568" t="s">
        <v>2424</v>
      </c>
      <c r="H9568" t="s">
        <v>20156</v>
      </c>
      <c r="I9568">
        <v>698.73900000000003</v>
      </c>
    </row>
    <row r="9569" spans="1:9" x14ac:dyDescent="0.25">
      <c r="A9569" t="s">
        <v>20157</v>
      </c>
      <c r="B9569">
        <v>13127</v>
      </c>
      <c r="C9569" s="2">
        <f t="shared" si="1036"/>
        <v>44317</v>
      </c>
      <c r="D9569" s="1">
        <f>TIMEVALUE("11:31:31")</f>
        <v>0.48021990740740739</v>
      </c>
      <c r="E9569" s="2">
        <f t="shared" si="1037"/>
        <v>44317</v>
      </c>
      <c r="F9569" s="1">
        <f>TIMEVALUE("11:32:02")</f>
        <v>0.4805787037037037</v>
      </c>
      <c r="G9569" t="s">
        <v>17811</v>
      </c>
      <c r="H9569" t="s">
        <v>20158</v>
      </c>
      <c r="I9569">
        <v>697.68799999999999</v>
      </c>
    </row>
    <row r="9570" spans="1:9" x14ac:dyDescent="0.25">
      <c r="A9570" t="s">
        <v>20159</v>
      </c>
      <c r="B9570">
        <v>13119</v>
      </c>
      <c r="C9570" s="2">
        <f t="shared" ref="C9570:C9580" si="1038">DATEVALUE("2025-05-05")</f>
        <v>44320</v>
      </c>
      <c r="D9570" s="1">
        <f>TIMEVALUE("09:04:50")</f>
        <v>0.37835648148148149</v>
      </c>
      <c r="E9570" s="2">
        <f t="shared" ref="E9570:E9580" si="1039">DATEVALUE("2025-05-05")</f>
        <v>44320</v>
      </c>
      <c r="F9570" s="1">
        <f>TIMEVALUE("09:05:37")</f>
        <v>0.37890046296296298</v>
      </c>
      <c r="G9570" t="s">
        <v>2639</v>
      </c>
      <c r="H9570" t="s">
        <v>12926</v>
      </c>
      <c r="I9570">
        <v>703.04700000000003</v>
      </c>
    </row>
    <row r="9571" spans="1:9" x14ac:dyDescent="0.25">
      <c r="A9571" t="s">
        <v>20160</v>
      </c>
      <c r="B9571">
        <v>13119</v>
      </c>
      <c r="C9571" s="2">
        <f t="shared" si="1038"/>
        <v>44320</v>
      </c>
      <c r="D9571" s="1">
        <f>TIMEVALUE("09:08:10")</f>
        <v>0.38067129629629631</v>
      </c>
      <c r="E9571" s="2">
        <f t="shared" si="1039"/>
        <v>44320</v>
      </c>
      <c r="F9571" s="1">
        <f>TIMEVALUE("09:09:02")</f>
        <v>0.38127314814814817</v>
      </c>
      <c r="G9571" t="s">
        <v>2427</v>
      </c>
      <c r="H9571" t="s">
        <v>13430</v>
      </c>
      <c r="I9571">
        <v>703.11800000000005</v>
      </c>
    </row>
    <row r="9572" spans="1:9" x14ac:dyDescent="0.25">
      <c r="A9572" t="s">
        <v>20161</v>
      </c>
      <c r="B9572">
        <v>13119</v>
      </c>
      <c r="C9572" s="2">
        <f t="shared" si="1038"/>
        <v>44320</v>
      </c>
      <c r="D9572" s="1">
        <f>TIMEVALUE("09:10:34")</f>
        <v>0.38233796296296296</v>
      </c>
      <c r="E9572" s="2">
        <f t="shared" si="1039"/>
        <v>44320</v>
      </c>
      <c r="F9572" s="1">
        <f>TIMEVALUE("09:18:39")</f>
        <v>0.38795138888888892</v>
      </c>
      <c r="G9572" t="s">
        <v>1918</v>
      </c>
      <c r="H9572" t="s">
        <v>20162</v>
      </c>
      <c r="I9572">
        <v>703.16300000000001</v>
      </c>
    </row>
    <row r="9573" spans="1:9" x14ac:dyDescent="0.25">
      <c r="A9573" t="s">
        <v>20163</v>
      </c>
      <c r="B9573">
        <v>13119</v>
      </c>
      <c r="C9573" s="2">
        <f t="shared" si="1038"/>
        <v>44320</v>
      </c>
      <c r="D9573" s="1">
        <f>TIMEVALUE("09:23:54")</f>
        <v>0.39159722222222221</v>
      </c>
      <c r="E9573" s="2">
        <f t="shared" si="1039"/>
        <v>44320</v>
      </c>
      <c r="F9573" s="1">
        <f>TIMEVALUE("09:24:31")</f>
        <v>0.39202546296296298</v>
      </c>
      <c r="G9573" t="s">
        <v>566</v>
      </c>
      <c r="H9573" t="s">
        <v>20164</v>
      </c>
      <c r="I9573">
        <v>703.20699999999999</v>
      </c>
    </row>
    <row r="9574" spans="1:9" x14ac:dyDescent="0.25">
      <c r="A9574" t="s">
        <v>20165</v>
      </c>
      <c r="B9574">
        <v>13119</v>
      </c>
      <c r="C9574" s="2">
        <f t="shared" si="1038"/>
        <v>44320</v>
      </c>
      <c r="D9574" s="1">
        <f>TIMEVALUE("09:26:30")</f>
        <v>0.39340277777777777</v>
      </c>
      <c r="E9574" s="2">
        <f t="shared" si="1039"/>
        <v>44320</v>
      </c>
      <c r="F9574" s="1">
        <f>TIMEVALUE("09:26:58")</f>
        <v>0.39372685185185186</v>
      </c>
      <c r="G9574" t="s">
        <v>11333</v>
      </c>
      <c r="H9574" t="s">
        <v>17932</v>
      </c>
      <c r="I9574">
        <v>703.23800000000006</v>
      </c>
    </row>
    <row r="9575" spans="1:9" x14ac:dyDescent="0.25">
      <c r="A9575" t="s">
        <v>20166</v>
      </c>
      <c r="B9575">
        <v>13119</v>
      </c>
      <c r="C9575" s="2">
        <f t="shared" si="1038"/>
        <v>44320</v>
      </c>
      <c r="D9575" s="1">
        <f>TIMEVALUE("09:32:16")</f>
        <v>0.39740740740740743</v>
      </c>
      <c r="E9575" s="2">
        <f t="shared" si="1039"/>
        <v>44320</v>
      </c>
      <c r="F9575" s="1">
        <f>TIMEVALUE("09:33:20")</f>
        <v>0.39814814814814814</v>
      </c>
      <c r="G9575" t="s">
        <v>2416</v>
      </c>
      <c r="H9575" t="s">
        <v>20167</v>
      </c>
      <c r="I9575">
        <v>703.23500000000001</v>
      </c>
    </row>
    <row r="9576" spans="1:9" x14ac:dyDescent="0.25">
      <c r="A9576" t="s">
        <v>20168</v>
      </c>
      <c r="B9576">
        <v>13119</v>
      </c>
      <c r="C9576" s="2">
        <f t="shared" si="1038"/>
        <v>44320</v>
      </c>
      <c r="D9576" s="1">
        <f>TIMEVALUE("09:35:24")</f>
        <v>0.39958333333333335</v>
      </c>
      <c r="E9576" s="2">
        <f t="shared" si="1039"/>
        <v>44320</v>
      </c>
      <c r="F9576" s="1">
        <f>TIMEVALUE("09:36:02")</f>
        <v>0.40002314814814816</v>
      </c>
      <c r="G9576" t="s">
        <v>753</v>
      </c>
      <c r="H9576" t="s">
        <v>19178</v>
      </c>
      <c r="I9576">
        <v>703.42</v>
      </c>
    </row>
    <row r="9577" spans="1:9" x14ac:dyDescent="0.25">
      <c r="A9577" t="s">
        <v>20169</v>
      </c>
      <c r="B9577">
        <v>13119</v>
      </c>
      <c r="C9577" s="2">
        <f t="shared" si="1038"/>
        <v>44320</v>
      </c>
      <c r="D9577" s="1">
        <f>TIMEVALUE("09:37:48")</f>
        <v>0.40125</v>
      </c>
      <c r="E9577" s="2">
        <f t="shared" si="1039"/>
        <v>44320</v>
      </c>
      <c r="F9577" s="1">
        <f>TIMEVALUE("09:39:08")</f>
        <v>0.40217592592592594</v>
      </c>
      <c r="G9577" t="s">
        <v>2647</v>
      </c>
      <c r="H9577" t="s">
        <v>20170</v>
      </c>
      <c r="I9577">
        <v>703.38199999999995</v>
      </c>
    </row>
    <row r="9578" spans="1:9" x14ac:dyDescent="0.25">
      <c r="A9578" t="s">
        <v>20171</v>
      </c>
      <c r="B9578">
        <v>13119</v>
      </c>
      <c r="C9578" s="2">
        <f t="shared" si="1038"/>
        <v>44320</v>
      </c>
      <c r="D9578" s="1">
        <f>TIMEVALUE("09:40:53")</f>
        <v>0.40339120370370368</v>
      </c>
      <c r="E9578" s="2">
        <f t="shared" si="1039"/>
        <v>44320</v>
      </c>
      <c r="F9578" s="1">
        <f>TIMEVALUE("09:41:14")</f>
        <v>0.40363425925925928</v>
      </c>
      <c r="G9578" t="s">
        <v>5339</v>
      </c>
      <c r="H9578" t="s">
        <v>13538</v>
      </c>
      <c r="I9578">
        <v>703.46699999999998</v>
      </c>
    </row>
    <row r="9579" spans="1:9" x14ac:dyDescent="0.25">
      <c r="A9579" t="s">
        <v>20172</v>
      </c>
      <c r="B9579">
        <v>13119</v>
      </c>
      <c r="C9579" s="2">
        <f t="shared" si="1038"/>
        <v>44320</v>
      </c>
      <c r="D9579" s="1">
        <f>TIMEVALUE("09:43:32")</f>
        <v>0.40523148148148147</v>
      </c>
      <c r="E9579" s="2">
        <f t="shared" si="1039"/>
        <v>44320</v>
      </c>
      <c r="F9579" s="1">
        <f>TIMEVALUE("09:47:01")</f>
        <v>0.40765046296296298</v>
      </c>
      <c r="G9579" t="s">
        <v>419</v>
      </c>
      <c r="H9579" t="s">
        <v>19089</v>
      </c>
      <c r="I9579">
        <v>703.56899999999996</v>
      </c>
    </row>
    <row r="9580" spans="1:9" x14ac:dyDescent="0.25">
      <c r="A9580" t="s">
        <v>20173</v>
      </c>
      <c r="B9580">
        <v>13119</v>
      </c>
      <c r="C9580" s="2">
        <f t="shared" si="1038"/>
        <v>44320</v>
      </c>
      <c r="D9580" s="1">
        <f>TIMEVALUE("09:49:05")</f>
        <v>0.40908564814814813</v>
      </c>
      <c r="E9580" s="2">
        <f t="shared" si="1039"/>
        <v>44320</v>
      </c>
      <c r="F9580" s="1">
        <f>TIMEVALUE("09:49:30")</f>
        <v>0.40937499999999999</v>
      </c>
      <c r="G9580" t="s">
        <v>2894</v>
      </c>
      <c r="H9580" t="s">
        <v>19089</v>
      </c>
      <c r="I9580">
        <v>703.60400000000004</v>
      </c>
    </row>
    <row r="9581" spans="1:9" x14ac:dyDescent="0.25">
      <c r="A9581" t="s">
        <v>20174</v>
      </c>
      <c r="B9581">
        <v>13110</v>
      </c>
      <c r="C9581" s="2">
        <f t="shared" ref="C9581:C9604" si="1040">DATEVALUE("2025-04-30")</f>
        <v>44315</v>
      </c>
      <c r="D9581" s="1">
        <f>TIMEVALUE("09:52:31")</f>
        <v>0.41146990740740741</v>
      </c>
      <c r="E9581" s="2">
        <f t="shared" ref="E9581:E9604" si="1041">DATEVALUE("2025-04-30")</f>
        <v>44315</v>
      </c>
      <c r="F9581" s="1">
        <f>TIMEVALUE("09:55:11")</f>
        <v>0.41332175925925924</v>
      </c>
      <c r="G9581" t="s">
        <v>729</v>
      </c>
      <c r="H9581" t="s">
        <v>20175</v>
      </c>
      <c r="I9581">
        <v>697.17</v>
      </c>
    </row>
    <row r="9582" spans="1:9" x14ac:dyDescent="0.25">
      <c r="A9582" t="s">
        <v>20176</v>
      </c>
      <c r="B9582">
        <v>13110</v>
      </c>
      <c r="C9582" s="2">
        <f t="shared" si="1040"/>
        <v>44315</v>
      </c>
      <c r="D9582" s="1">
        <f>TIMEVALUE("09:56:30")</f>
        <v>0.41423611111111114</v>
      </c>
      <c r="E9582" s="2">
        <f t="shared" si="1041"/>
        <v>44315</v>
      </c>
      <c r="F9582" s="1">
        <f>TIMEVALUE("09:57:40")</f>
        <v>0.4150462962962963</v>
      </c>
      <c r="G9582" t="s">
        <v>2959</v>
      </c>
      <c r="H9582" t="s">
        <v>4026</v>
      </c>
      <c r="I9582">
        <v>696.83699999999999</v>
      </c>
    </row>
    <row r="9583" spans="1:9" x14ac:dyDescent="0.25">
      <c r="A9583" t="s">
        <v>20177</v>
      </c>
      <c r="B9583">
        <v>13110</v>
      </c>
      <c r="C9583" s="2">
        <f t="shared" si="1040"/>
        <v>44315</v>
      </c>
      <c r="D9583" s="1">
        <f>TIMEVALUE("09:59:02")</f>
        <v>0.41599537037037038</v>
      </c>
      <c r="E9583" s="2">
        <f t="shared" si="1041"/>
        <v>44315</v>
      </c>
      <c r="F9583" s="1">
        <f>TIMEVALUE("10:00:08")</f>
        <v>0.41675925925925927</v>
      </c>
      <c r="G9583" t="s">
        <v>103</v>
      </c>
      <c r="H9583" t="s">
        <v>20178</v>
      </c>
      <c r="I9583">
        <v>696.51599999999996</v>
      </c>
    </row>
    <row r="9584" spans="1:9" x14ac:dyDescent="0.25">
      <c r="A9584" t="s">
        <v>20179</v>
      </c>
      <c r="B9584">
        <v>13110</v>
      </c>
      <c r="C9584" s="2">
        <f t="shared" si="1040"/>
        <v>44315</v>
      </c>
      <c r="D9584" s="1">
        <f>TIMEVALUE("10:01:24")</f>
        <v>0.41763888888888889</v>
      </c>
      <c r="E9584" s="2">
        <f t="shared" si="1041"/>
        <v>44315</v>
      </c>
      <c r="F9584" s="1">
        <f>TIMEVALUE("10:11:37")</f>
        <v>0.42473379629629632</v>
      </c>
      <c r="G9584" t="s">
        <v>52</v>
      </c>
      <c r="H9584" t="s">
        <v>20180</v>
      </c>
      <c r="I9584">
        <v>696.24900000000002</v>
      </c>
    </row>
    <row r="9585" spans="1:9" x14ac:dyDescent="0.25">
      <c r="A9585" t="s">
        <v>20181</v>
      </c>
      <c r="B9585">
        <v>13110</v>
      </c>
      <c r="C9585" s="2">
        <f t="shared" si="1040"/>
        <v>44315</v>
      </c>
      <c r="D9585" s="1">
        <f>TIMEVALUE("10:14:33")</f>
        <v>0.42677083333333332</v>
      </c>
      <c r="E9585" s="2">
        <f t="shared" si="1041"/>
        <v>44315</v>
      </c>
      <c r="F9585" s="1">
        <f>TIMEVALUE("10:20:45")</f>
        <v>0.43107638888888888</v>
      </c>
      <c r="G9585" t="s">
        <v>655</v>
      </c>
      <c r="H9585" t="s">
        <v>20182</v>
      </c>
      <c r="I9585">
        <v>695.66399999999999</v>
      </c>
    </row>
    <row r="9586" spans="1:9" x14ac:dyDescent="0.25">
      <c r="A9586" t="s">
        <v>20183</v>
      </c>
      <c r="B9586">
        <v>13110</v>
      </c>
      <c r="C9586" s="2">
        <f t="shared" si="1040"/>
        <v>44315</v>
      </c>
      <c r="D9586" s="1">
        <f>TIMEVALUE("10:22:25")</f>
        <v>0.43223379629629627</v>
      </c>
      <c r="E9586" s="2">
        <f t="shared" si="1041"/>
        <v>44315</v>
      </c>
      <c r="F9586" s="1">
        <f>TIMEVALUE("10:24:51")</f>
        <v>0.43392361111111111</v>
      </c>
      <c r="G9586" t="s">
        <v>467</v>
      </c>
      <c r="H9586" t="s">
        <v>20184</v>
      </c>
      <c r="I9586">
        <v>695.24800000000005</v>
      </c>
    </row>
    <row r="9587" spans="1:9" x14ac:dyDescent="0.25">
      <c r="A9587" t="s">
        <v>20185</v>
      </c>
      <c r="B9587">
        <v>13110</v>
      </c>
      <c r="C9587" s="2">
        <f t="shared" si="1040"/>
        <v>44315</v>
      </c>
      <c r="D9587" s="1">
        <f>TIMEVALUE("10:26:56")</f>
        <v>0.43537037037037035</v>
      </c>
      <c r="E9587" s="2">
        <f t="shared" si="1041"/>
        <v>44315</v>
      </c>
      <c r="F9587" s="1">
        <f>TIMEVALUE("10:28:59")</f>
        <v>0.43679398148148146</v>
      </c>
      <c r="G9587" t="s">
        <v>1028</v>
      </c>
      <c r="H9587" t="s">
        <v>20186</v>
      </c>
      <c r="I9587">
        <v>694.86500000000001</v>
      </c>
    </row>
    <row r="9588" spans="1:9" x14ac:dyDescent="0.25">
      <c r="A9588" t="s">
        <v>20187</v>
      </c>
      <c r="B9588">
        <v>13110</v>
      </c>
      <c r="C9588" s="2">
        <f t="shared" si="1040"/>
        <v>44315</v>
      </c>
      <c r="D9588" s="1">
        <f>TIMEVALUE("10:30:23")</f>
        <v>0.43776620370370373</v>
      </c>
      <c r="E9588" s="2">
        <f t="shared" si="1041"/>
        <v>44315</v>
      </c>
      <c r="F9588" s="1">
        <f>TIMEVALUE("10:31:54")</f>
        <v>0.43881944444444443</v>
      </c>
      <c r="G9588" t="s">
        <v>333</v>
      </c>
      <c r="H9588" t="s">
        <v>20188</v>
      </c>
      <c r="I9588">
        <v>694.44600000000003</v>
      </c>
    </row>
    <row r="9589" spans="1:9" x14ac:dyDescent="0.25">
      <c r="A9589" t="s">
        <v>20189</v>
      </c>
      <c r="B9589">
        <v>13110</v>
      </c>
      <c r="C9589" s="2">
        <f t="shared" si="1040"/>
        <v>44315</v>
      </c>
      <c r="D9589" s="1">
        <f>TIMEVALUE("10:33:08")</f>
        <v>0.43967592592592591</v>
      </c>
      <c r="E9589" s="2">
        <f t="shared" si="1041"/>
        <v>44315</v>
      </c>
      <c r="F9589" s="1">
        <f>TIMEVALUE("10:34:21")</f>
        <v>0.44052083333333331</v>
      </c>
      <c r="G9589" t="s">
        <v>805</v>
      </c>
      <c r="H9589" t="s">
        <v>20190</v>
      </c>
      <c r="I9589">
        <v>694.01400000000001</v>
      </c>
    </row>
    <row r="9590" spans="1:9" x14ac:dyDescent="0.25">
      <c r="A9590" t="s">
        <v>20191</v>
      </c>
      <c r="B9590">
        <v>13110</v>
      </c>
      <c r="C9590" s="2">
        <f t="shared" si="1040"/>
        <v>44315</v>
      </c>
      <c r="D9590" s="1">
        <f>TIMEVALUE("10:35:38")</f>
        <v>0.44141203703703702</v>
      </c>
      <c r="E9590" s="2">
        <f t="shared" si="1041"/>
        <v>44315</v>
      </c>
      <c r="F9590" s="1">
        <f>TIMEVALUE("10:37:09")</f>
        <v>0.44246527777777778</v>
      </c>
      <c r="G9590" t="s">
        <v>333</v>
      </c>
      <c r="H9590" t="s">
        <v>20192</v>
      </c>
      <c r="I9590">
        <v>693.62300000000005</v>
      </c>
    </row>
    <row r="9591" spans="1:9" x14ac:dyDescent="0.25">
      <c r="A9591" t="s">
        <v>20193</v>
      </c>
      <c r="B9591">
        <v>13110</v>
      </c>
      <c r="C9591" s="2">
        <f t="shared" si="1040"/>
        <v>44315</v>
      </c>
      <c r="D9591" s="1">
        <f>TIMEVALUE("10:38:32")</f>
        <v>0.44342592592592595</v>
      </c>
      <c r="E9591" s="2">
        <f t="shared" si="1041"/>
        <v>44315</v>
      </c>
      <c r="F9591" s="1">
        <f>TIMEVALUE("10:40:57")</f>
        <v>0.44510416666666669</v>
      </c>
      <c r="G9591" t="s">
        <v>3193</v>
      </c>
      <c r="H9591" t="s">
        <v>14588</v>
      </c>
      <c r="I9591">
        <v>693.15</v>
      </c>
    </row>
    <row r="9592" spans="1:9" x14ac:dyDescent="0.25">
      <c r="A9592" t="s">
        <v>20194</v>
      </c>
      <c r="B9592">
        <v>13110</v>
      </c>
      <c r="C9592" s="2">
        <f t="shared" si="1040"/>
        <v>44315</v>
      </c>
      <c r="D9592" s="1">
        <f>TIMEVALUE("09:24:26")</f>
        <v>0.39196759259259262</v>
      </c>
      <c r="E9592" s="2">
        <f t="shared" si="1041"/>
        <v>44315</v>
      </c>
      <c r="F9592" s="1">
        <f>TIMEVALUE("09:37:00")</f>
        <v>0.40069444444444446</v>
      </c>
      <c r="G9592" t="s">
        <v>9222</v>
      </c>
      <c r="H9592" t="s">
        <v>20195</v>
      </c>
      <c r="I9592">
        <v>692.83100000000002</v>
      </c>
    </row>
    <row r="9593" spans="1:9" x14ac:dyDescent="0.25">
      <c r="A9593" t="s">
        <v>20196</v>
      </c>
      <c r="B9593">
        <v>13110</v>
      </c>
      <c r="C9593" s="2">
        <f t="shared" si="1040"/>
        <v>44315</v>
      </c>
      <c r="D9593" s="1">
        <f>TIMEVALUE("11:01:00")</f>
        <v>0.45902777777777776</v>
      </c>
      <c r="E9593" s="2">
        <f t="shared" si="1041"/>
        <v>44315</v>
      </c>
      <c r="F9593" s="1">
        <f>TIMEVALUE("11:03:10")</f>
        <v>0.46053240740740742</v>
      </c>
      <c r="G9593" t="s">
        <v>496</v>
      </c>
      <c r="H9593">
        <v>705</v>
      </c>
      <c r="I9593">
        <v>697.05600000000004</v>
      </c>
    </row>
    <row r="9594" spans="1:9" x14ac:dyDescent="0.25">
      <c r="A9594" t="s">
        <v>20197</v>
      </c>
      <c r="B9594">
        <v>13110</v>
      </c>
      <c r="C9594" s="2">
        <f t="shared" si="1040"/>
        <v>44315</v>
      </c>
      <c r="D9594" s="1">
        <f>TIMEVALUE("11:05:08")</f>
        <v>0.46189814814814817</v>
      </c>
      <c r="E9594" s="2">
        <f t="shared" si="1041"/>
        <v>44315</v>
      </c>
      <c r="F9594" s="1">
        <f>TIMEVALUE("11:05:54")</f>
        <v>0.46243055555555557</v>
      </c>
      <c r="G9594" t="s">
        <v>3003</v>
      </c>
      <c r="H9594" t="s">
        <v>20198</v>
      </c>
      <c r="I9594">
        <v>696.90599999999995</v>
      </c>
    </row>
    <row r="9595" spans="1:9" x14ac:dyDescent="0.25">
      <c r="A9595" t="s">
        <v>20199</v>
      </c>
      <c r="B9595">
        <v>13110</v>
      </c>
      <c r="C9595" s="2">
        <f t="shared" si="1040"/>
        <v>44315</v>
      </c>
      <c r="D9595" s="1">
        <f>TIMEVALUE("11:07:36")</f>
        <v>0.46361111111111108</v>
      </c>
      <c r="E9595" s="2">
        <f t="shared" si="1041"/>
        <v>44315</v>
      </c>
      <c r="F9595" s="1">
        <f>TIMEVALUE("11:08:47")</f>
        <v>0.46443287037037034</v>
      </c>
      <c r="G9595" t="s">
        <v>287</v>
      </c>
      <c r="H9595" t="s">
        <v>20200</v>
      </c>
      <c r="I9595">
        <v>696.55799999999999</v>
      </c>
    </row>
    <row r="9596" spans="1:9" x14ac:dyDescent="0.25">
      <c r="A9596" t="s">
        <v>20201</v>
      </c>
      <c r="B9596">
        <v>13110</v>
      </c>
      <c r="C9596" s="2">
        <f t="shared" si="1040"/>
        <v>44315</v>
      </c>
      <c r="D9596" s="1">
        <f>TIMEVALUE("11:10:07")</f>
        <v>0.46535879629629628</v>
      </c>
      <c r="E9596" s="2">
        <f t="shared" si="1041"/>
        <v>44315</v>
      </c>
      <c r="F9596" s="1">
        <f>TIMEVALUE("11:11:43")</f>
        <v>0.4664699074074074</v>
      </c>
      <c r="G9596" t="s">
        <v>732</v>
      </c>
      <c r="H9596" t="s">
        <v>20202</v>
      </c>
      <c r="I9596">
        <v>696.21100000000001</v>
      </c>
    </row>
    <row r="9597" spans="1:9" x14ac:dyDescent="0.25">
      <c r="A9597" t="s">
        <v>20203</v>
      </c>
      <c r="B9597">
        <v>13110</v>
      </c>
      <c r="C9597" s="2">
        <f t="shared" si="1040"/>
        <v>44315</v>
      </c>
      <c r="D9597" s="1">
        <f>TIMEVALUE("11:13:01")</f>
        <v>0.46737268518518521</v>
      </c>
      <c r="E9597" s="2">
        <f t="shared" si="1041"/>
        <v>44315</v>
      </c>
      <c r="F9597" s="1">
        <f>TIMEVALUE("11:20:39")</f>
        <v>0.47267361111111111</v>
      </c>
      <c r="G9597" t="s">
        <v>1399</v>
      </c>
      <c r="H9597" t="s">
        <v>20204</v>
      </c>
      <c r="I9597">
        <v>695.98500000000001</v>
      </c>
    </row>
    <row r="9598" spans="1:9" x14ac:dyDescent="0.25">
      <c r="A9598" t="s">
        <v>20205</v>
      </c>
      <c r="B9598">
        <v>13110</v>
      </c>
      <c r="C9598" s="2">
        <f t="shared" si="1040"/>
        <v>44315</v>
      </c>
      <c r="D9598" s="1">
        <f>TIMEVALUE("11:36:27")</f>
        <v>0.48364583333333333</v>
      </c>
      <c r="E9598" s="2">
        <f t="shared" si="1041"/>
        <v>44315</v>
      </c>
      <c r="F9598" s="1">
        <f>TIMEVALUE("11:41:06")</f>
        <v>0.486875</v>
      </c>
      <c r="G9598" t="s">
        <v>7070</v>
      </c>
      <c r="H9598" t="s">
        <v>20206</v>
      </c>
      <c r="I9598">
        <v>695.505</v>
      </c>
    </row>
    <row r="9599" spans="1:9" x14ac:dyDescent="0.25">
      <c r="A9599" t="s">
        <v>20207</v>
      </c>
      <c r="B9599">
        <v>13110</v>
      </c>
      <c r="C9599" s="2">
        <f t="shared" si="1040"/>
        <v>44315</v>
      </c>
      <c r="D9599" s="1">
        <f>TIMEVALUE("11:43:07")</f>
        <v>0.48827546296296298</v>
      </c>
      <c r="E9599" s="2">
        <f t="shared" si="1041"/>
        <v>44315</v>
      </c>
      <c r="F9599" s="1">
        <f>TIMEVALUE("11:45:27")</f>
        <v>0.48989583333333331</v>
      </c>
      <c r="G9599" t="s">
        <v>361</v>
      </c>
      <c r="H9599" t="s">
        <v>20208</v>
      </c>
      <c r="I9599">
        <v>695.18700000000001</v>
      </c>
    </row>
    <row r="9600" spans="1:9" x14ac:dyDescent="0.25">
      <c r="A9600" t="s">
        <v>20209</v>
      </c>
      <c r="B9600">
        <v>13110</v>
      </c>
      <c r="C9600" s="2">
        <f t="shared" si="1040"/>
        <v>44315</v>
      </c>
      <c r="D9600" s="1">
        <f>TIMEVALUE("11:46:48")</f>
        <v>0.49083333333333334</v>
      </c>
      <c r="E9600" s="2">
        <f t="shared" si="1041"/>
        <v>44315</v>
      </c>
      <c r="F9600" s="1">
        <f>TIMEVALUE("11:48:03")</f>
        <v>0.49170138888888887</v>
      </c>
      <c r="G9600" t="s">
        <v>2235</v>
      </c>
      <c r="H9600" t="s">
        <v>20210</v>
      </c>
      <c r="I9600">
        <v>694.79700000000003</v>
      </c>
    </row>
    <row r="9601" spans="1:9" x14ac:dyDescent="0.25">
      <c r="A9601" t="s">
        <v>20211</v>
      </c>
      <c r="B9601">
        <v>13110</v>
      </c>
      <c r="C9601" s="2">
        <f t="shared" si="1040"/>
        <v>44315</v>
      </c>
      <c r="D9601" s="1">
        <f>TIMEVALUE("11:49:17")</f>
        <v>0.49255787037037035</v>
      </c>
      <c r="E9601" s="2">
        <f t="shared" si="1041"/>
        <v>44315</v>
      </c>
      <c r="F9601" s="1">
        <f>TIMEVALUE("11:51:47")</f>
        <v>0.49429398148148146</v>
      </c>
      <c r="G9601" t="s">
        <v>458</v>
      </c>
      <c r="H9601" t="s">
        <v>20212</v>
      </c>
      <c r="I9601">
        <v>694.39599999999996</v>
      </c>
    </row>
    <row r="9602" spans="1:9" x14ac:dyDescent="0.25">
      <c r="A9602" t="s">
        <v>20213</v>
      </c>
      <c r="B9602">
        <v>13110</v>
      </c>
      <c r="C9602" s="2">
        <f t="shared" si="1040"/>
        <v>44315</v>
      </c>
      <c r="D9602" s="1">
        <f>TIMEVALUE("11:53:00")</f>
        <v>0.49513888888888891</v>
      </c>
      <c r="E9602" s="2">
        <f t="shared" si="1041"/>
        <v>44315</v>
      </c>
      <c r="F9602" s="1">
        <f>TIMEVALUE("11:54:01")</f>
        <v>0.49584490740740739</v>
      </c>
      <c r="G9602" t="s">
        <v>2334</v>
      </c>
      <c r="H9602" t="s">
        <v>20214</v>
      </c>
      <c r="I9602">
        <v>694.00699999999995</v>
      </c>
    </row>
    <row r="9603" spans="1:9" x14ac:dyDescent="0.25">
      <c r="A9603" t="s">
        <v>20215</v>
      </c>
      <c r="B9603">
        <v>13110</v>
      </c>
      <c r="C9603" s="2">
        <f t="shared" si="1040"/>
        <v>44315</v>
      </c>
      <c r="D9603" s="1">
        <f>TIMEVALUE("11:55:27")</f>
        <v>0.49684027777777778</v>
      </c>
      <c r="E9603" s="2">
        <f t="shared" si="1041"/>
        <v>44315</v>
      </c>
      <c r="F9603" s="1">
        <f>TIMEVALUE("11:56:31")</f>
        <v>0.49758101851851849</v>
      </c>
      <c r="G9603" t="s">
        <v>2416</v>
      </c>
      <c r="H9603" t="s">
        <v>20216</v>
      </c>
      <c r="I9603">
        <v>693.57500000000005</v>
      </c>
    </row>
    <row r="9604" spans="1:9" x14ac:dyDescent="0.25">
      <c r="A9604" t="s">
        <v>20217</v>
      </c>
      <c r="B9604">
        <v>13110</v>
      </c>
      <c r="C9604" s="2">
        <f t="shared" si="1040"/>
        <v>44315</v>
      </c>
      <c r="D9604" s="1">
        <f>TIMEVALUE("10:47:46")</f>
        <v>0.44983796296296297</v>
      </c>
      <c r="E9604" s="2">
        <f t="shared" si="1041"/>
        <v>44315</v>
      </c>
      <c r="F9604" s="1">
        <f>TIMEVALUE("10:51:53")</f>
        <v>0.45269675925925928</v>
      </c>
      <c r="G9604" t="s">
        <v>230</v>
      </c>
      <c r="H9604" t="s">
        <v>20218</v>
      </c>
      <c r="I9604">
        <v>693.21900000000005</v>
      </c>
    </row>
    <row r="9605" spans="1:9" x14ac:dyDescent="0.25">
      <c r="A9605" t="s">
        <v>20219</v>
      </c>
      <c r="B9605">
        <v>13127</v>
      </c>
      <c r="C9605" s="2">
        <f>DATEVALUE("2025-03-25")</f>
        <v>44279</v>
      </c>
      <c r="D9605" s="1">
        <f>TIMEVALUE("08:53:01")</f>
        <v>0.37015046296296295</v>
      </c>
      <c r="E9605" s="2">
        <f>DATEVALUE("2025-03-25")</f>
        <v>44279</v>
      </c>
      <c r="F9605" s="1">
        <f>TIMEVALUE("09:09:56")</f>
        <v>0.38189814814814815</v>
      </c>
      <c r="G9605" t="s">
        <v>20220</v>
      </c>
      <c r="H9605" t="s">
        <v>18911</v>
      </c>
      <c r="I9605">
        <v>693.94799999999998</v>
      </c>
    </row>
    <row r="9606" spans="1:9" x14ac:dyDescent="0.25">
      <c r="A9606" t="s">
        <v>20221</v>
      </c>
      <c r="B9606">
        <v>13141</v>
      </c>
      <c r="C9606" s="2">
        <f t="shared" ref="C9606:C9617" si="1042">DATEVALUE("2025-05-05")</f>
        <v>44320</v>
      </c>
      <c r="D9606" s="1">
        <f>TIMEVALUE("10:03:47")</f>
        <v>0.4192939814814815</v>
      </c>
      <c r="E9606" s="2">
        <f t="shared" ref="E9606:E9617" si="1043">DATEVALUE("2025-05-05")</f>
        <v>44320</v>
      </c>
      <c r="F9606" s="1">
        <f>TIMEVALUE("10:05:14")</f>
        <v>0.42030092592592594</v>
      </c>
      <c r="G9606" t="s">
        <v>2573</v>
      </c>
      <c r="H9606" t="s">
        <v>20222</v>
      </c>
      <c r="I9606">
        <v>701.83100000000002</v>
      </c>
    </row>
    <row r="9607" spans="1:9" x14ac:dyDescent="0.25">
      <c r="A9607" t="s">
        <v>20223</v>
      </c>
      <c r="B9607">
        <v>13141</v>
      </c>
      <c r="C9607" s="2">
        <f t="shared" si="1042"/>
        <v>44320</v>
      </c>
      <c r="D9607" s="1">
        <f>TIMEVALUE("10:09:15")</f>
        <v>0.4230902777777778</v>
      </c>
      <c r="E9607" s="2">
        <f t="shared" si="1043"/>
        <v>44320</v>
      </c>
      <c r="F9607" s="1">
        <f>TIMEVALUE("10:10:14")</f>
        <v>0.42377314814814815</v>
      </c>
      <c r="G9607" t="s">
        <v>2421</v>
      </c>
      <c r="H9607" t="s">
        <v>20224</v>
      </c>
      <c r="I9607">
        <v>701.505</v>
      </c>
    </row>
    <row r="9608" spans="1:9" x14ac:dyDescent="0.25">
      <c r="A9608" t="s">
        <v>20225</v>
      </c>
      <c r="B9608">
        <v>13141</v>
      </c>
      <c r="C9608" s="2">
        <f t="shared" si="1042"/>
        <v>44320</v>
      </c>
      <c r="D9608" s="1">
        <f>TIMEVALUE("10:12:13")</f>
        <v>0.42515046296296294</v>
      </c>
      <c r="E9608" s="2">
        <f t="shared" si="1043"/>
        <v>44320</v>
      </c>
      <c r="F9608" s="1">
        <f>TIMEVALUE("10:13:02")</f>
        <v>0.42571759259259262</v>
      </c>
      <c r="G9608" t="s">
        <v>2194</v>
      </c>
      <c r="H9608" t="s">
        <v>4093</v>
      </c>
      <c r="I9608">
        <v>701.23500000000001</v>
      </c>
    </row>
    <row r="9609" spans="1:9" x14ac:dyDescent="0.25">
      <c r="A9609" t="s">
        <v>20226</v>
      </c>
      <c r="B9609">
        <v>13141</v>
      </c>
      <c r="C9609" s="2">
        <f t="shared" si="1042"/>
        <v>44320</v>
      </c>
      <c r="D9609" s="1">
        <f>TIMEVALUE("10:14:49")</f>
        <v>0.4269560185185185</v>
      </c>
      <c r="E9609" s="2">
        <f t="shared" si="1043"/>
        <v>44320</v>
      </c>
      <c r="F9609" s="1">
        <f>TIMEVALUE("10:17:15")</f>
        <v>0.42864583333333334</v>
      </c>
      <c r="G9609" t="s">
        <v>467</v>
      </c>
      <c r="H9609" t="s">
        <v>20227</v>
      </c>
      <c r="I9609">
        <v>700.81700000000001</v>
      </c>
    </row>
    <row r="9610" spans="1:9" x14ac:dyDescent="0.25">
      <c r="A9610" t="s">
        <v>20228</v>
      </c>
      <c r="B9610">
        <v>13141</v>
      </c>
      <c r="C9610" s="2">
        <f t="shared" si="1042"/>
        <v>44320</v>
      </c>
      <c r="D9610" s="1">
        <f>TIMEVALUE("10:19:14")</f>
        <v>0.43002314814814813</v>
      </c>
      <c r="E9610" s="2">
        <f t="shared" si="1043"/>
        <v>44320</v>
      </c>
      <c r="F9610" s="1">
        <f>TIMEVALUE("10:21:32")</f>
        <v>0.43162037037037038</v>
      </c>
      <c r="G9610" t="s">
        <v>2323</v>
      </c>
      <c r="H9610" t="s">
        <v>20229</v>
      </c>
      <c r="I9610">
        <v>700.39499999999998</v>
      </c>
    </row>
    <row r="9611" spans="1:9" x14ac:dyDescent="0.25">
      <c r="A9611" t="s">
        <v>20230</v>
      </c>
      <c r="B9611">
        <v>13141</v>
      </c>
      <c r="C9611" s="2">
        <f t="shared" si="1042"/>
        <v>44320</v>
      </c>
      <c r="D9611" s="1">
        <f>TIMEVALUE("10:23:44")</f>
        <v>0.43314814814814817</v>
      </c>
      <c r="E9611" s="2">
        <f t="shared" si="1043"/>
        <v>44320</v>
      </c>
      <c r="F9611" s="1">
        <f>TIMEVALUE("10:29:20")</f>
        <v>0.43703703703703706</v>
      </c>
      <c r="G9611" t="s">
        <v>3271</v>
      </c>
      <c r="H9611" t="s">
        <v>5313</v>
      </c>
      <c r="I9611">
        <v>700.10500000000002</v>
      </c>
    </row>
    <row r="9612" spans="1:9" x14ac:dyDescent="0.25">
      <c r="A9612" t="s">
        <v>20231</v>
      </c>
      <c r="B9612">
        <v>13141</v>
      </c>
      <c r="C9612" s="2">
        <f t="shared" si="1042"/>
        <v>44320</v>
      </c>
      <c r="D9612" s="1">
        <f>TIMEVALUE("10:37:28")</f>
        <v>0.44268518518518518</v>
      </c>
      <c r="E9612" s="2">
        <f t="shared" si="1043"/>
        <v>44320</v>
      </c>
      <c r="F9612" s="1">
        <f>TIMEVALUE("10:43:40")</f>
        <v>0.44699074074074074</v>
      </c>
      <c r="G9612" t="s">
        <v>655</v>
      </c>
      <c r="H9612" t="s">
        <v>20232</v>
      </c>
      <c r="I9612">
        <v>699.90599999999995</v>
      </c>
    </row>
    <row r="9613" spans="1:9" x14ac:dyDescent="0.25">
      <c r="A9613" t="s">
        <v>20233</v>
      </c>
      <c r="B9613">
        <v>13141</v>
      </c>
      <c r="C9613" s="2">
        <f t="shared" si="1042"/>
        <v>44320</v>
      </c>
      <c r="D9613" s="1">
        <f>TIMEVALUE("10:46:39")</f>
        <v>0.44906249999999998</v>
      </c>
      <c r="E9613" s="2">
        <f t="shared" si="1043"/>
        <v>44320</v>
      </c>
      <c r="F9613" s="1">
        <f>TIMEVALUE("10:48:33")</f>
        <v>0.45038194444444446</v>
      </c>
      <c r="G9613" t="s">
        <v>2627</v>
      </c>
      <c r="H9613" t="s">
        <v>20234</v>
      </c>
      <c r="I9613">
        <v>699.51400000000001</v>
      </c>
    </row>
    <row r="9614" spans="1:9" x14ac:dyDescent="0.25">
      <c r="A9614" t="s">
        <v>20235</v>
      </c>
      <c r="B9614">
        <v>13141</v>
      </c>
      <c r="C9614" s="2">
        <f t="shared" si="1042"/>
        <v>44320</v>
      </c>
      <c r="D9614" s="1">
        <f>TIMEVALUE("10:50:24")</f>
        <v>0.45166666666666666</v>
      </c>
      <c r="E9614" s="2">
        <f t="shared" si="1043"/>
        <v>44320</v>
      </c>
      <c r="F9614" s="1">
        <f>TIMEVALUE("10:51:52")</f>
        <v>0.45268518518518519</v>
      </c>
      <c r="G9614" t="s">
        <v>2257</v>
      </c>
      <c r="H9614" t="s">
        <v>20236</v>
      </c>
      <c r="I9614">
        <v>699.15899999999999</v>
      </c>
    </row>
    <row r="9615" spans="1:9" x14ac:dyDescent="0.25">
      <c r="A9615" t="s">
        <v>20237</v>
      </c>
      <c r="B9615">
        <v>13141</v>
      </c>
      <c r="C9615" s="2">
        <f t="shared" si="1042"/>
        <v>44320</v>
      </c>
      <c r="D9615" s="1">
        <f>TIMEVALUE("10:53:30")</f>
        <v>0.45381944444444444</v>
      </c>
      <c r="E9615" s="2">
        <f t="shared" si="1043"/>
        <v>44320</v>
      </c>
      <c r="F9615" s="1">
        <f>TIMEVALUE("10:54:56")</f>
        <v>0.45481481481481484</v>
      </c>
      <c r="G9615" t="s">
        <v>683</v>
      </c>
      <c r="H9615" t="s">
        <v>431</v>
      </c>
      <c r="I9615">
        <v>698.77700000000004</v>
      </c>
    </row>
    <row r="9616" spans="1:9" x14ac:dyDescent="0.25">
      <c r="A9616" t="s">
        <v>20238</v>
      </c>
      <c r="B9616">
        <v>13141</v>
      </c>
      <c r="C9616" s="2">
        <f t="shared" si="1042"/>
        <v>44320</v>
      </c>
      <c r="D9616" s="1">
        <f>TIMEVALUE("10:56:32")</f>
        <v>0.4559259259259259</v>
      </c>
      <c r="E9616" s="2">
        <f t="shared" si="1043"/>
        <v>44320</v>
      </c>
      <c r="F9616" s="1">
        <f>TIMEVALUE("10:57:37")</f>
        <v>0.45667824074074076</v>
      </c>
      <c r="G9616" t="s">
        <v>2289</v>
      </c>
      <c r="H9616" t="s">
        <v>745</v>
      </c>
      <c r="I9616">
        <v>698.42200000000003</v>
      </c>
    </row>
    <row r="9617" spans="1:9" x14ac:dyDescent="0.25">
      <c r="A9617" t="s">
        <v>20239</v>
      </c>
      <c r="B9617">
        <v>13141</v>
      </c>
      <c r="C9617" s="2">
        <f t="shared" si="1042"/>
        <v>44320</v>
      </c>
      <c r="D9617" s="1">
        <f>TIMEVALUE("10:59:06")</f>
        <v>0.45770833333333333</v>
      </c>
      <c r="E9617" s="2">
        <f t="shared" si="1043"/>
        <v>44320</v>
      </c>
      <c r="F9617" s="1">
        <f>TIMEVALUE("10:59:42")</f>
        <v>0.458125</v>
      </c>
      <c r="G9617" t="s">
        <v>1600</v>
      </c>
      <c r="H9617" t="s">
        <v>20240</v>
      </c>
      <c r="I9617">
        <v>698.08199999999999</v>
      </c>
    </row>
    <row r="9618" spans="1:9" x14ac:dyDescent="0.25">
      <c r="A9618" t="s">
        <v>20241</v>
      </c>
      <c r="B9618">
        <v>13110</v>
      </c>
      <c r="C9618" s="2">
        <f>DATEVALUE("2025-04-30")</f>
        <v>44315</v>
      </c>
      <c r="D9618" s="1">
        <f>TIMEVALUE("11:58:53")</f>
        <v>0.49922453703703706</v>
      </c>
      <c r="E9618" s="2">
        <f>DATEVALUE("2025-04-30")</f>
        <v>44315</v>
      </c>
      <c r="F9618" s="1">
        <f>TIMEVALUE("12:01:20")</f>
        <v>0.50092592592592589</v>
      </c>
      <c r="G9618" t="s">
        <v>538</v>
      </c>
      <c r="H9618" t="s">
        <v>20242</v>
      </c>
      <c r="I9618">
        <v>693.34900000000005</v>
      </c>
    </row>
    <row r="9619" spans="1:9" x14ac:dyDescent="0.25">
      <c r="A9619" t="s">
        <v>20243</v>
      </c>
      <c r="B9619">
        <v>13141</v>
      </c>
      <c r="C9619" s="2">
        <f t="shared" ref="C9619:C9631" si="1044">DATEVALUE("2025-05-05")</f>
        <v>44320</v>
      </c>
      <c r="D9619" s="1">
        <f>TIMEVALUE("11:10:09")</f>
        <v>0.46538194444444442</v>
      </c>
      <c r="E9619" s="2">
        <f t="shared" ref="E9619:E9631" si="1045">DATEVALUE("2025-05-05")</f>
        <v>44320</v>
      </c>
      <c r="F9619" s="1">
        <f>TIMEVALUE("11:11:54")</f>
        <v>0.46659722222222222</v>
      </c>
      <c r="G9619" t="s">
        <v>2313</v>
      </c>
      <c r="H9619" t="s">
        <v>20244</v>
      </c>
      <c r="I9619">
        <v>702.37300000000005</v>
      </c>
    </row>
    <row r="9620" spans="1:9" x14ac:dyDescent="0.25">
      <c r="A9620" t="s">
        <v>20245</v>
      </c>
      <c r="B9620">
        <v>13141</v>
      </c>
      <c r="C9620" s="2">
        <f t="shared" si="1044"/>
        <v>44320</v>
      </c>
      <c r="D9620" s="1">
        <f>TIMEVALUE("11:14:05")</f>
        <v>0.46811342592592592</v>
      </c>
      <c r="E9620" s="2">
        <f t="shared" si="1045"/>
        <v>44320</v>
      </c>
      <c r="F9620" s="1">
        <f>TIMEVALUE("11:14:41")</f>
        <v>0.4685300925925926</v>
      </c>
      <c r="G9620" t="s">
        <v>1600</v>
      </c>
      <c r="H9620" t="s">
        <v>20246</v>
      </c>
      <c r="I9620">
        <v>702.03599999999994</v>
      </c>
    </row>
    <row r="9621" spans="1:9" x14ac:dyDescent="0.25">
      <c r="A9621" t="s">
        <v>20247</v>
      </c>
      <c r="B9621">
        <v>13141</v>
      </c>
      <c r="C9621" s="2">
        <f t="shared" si="1044"/>
        <v>44320</v>
      </c>
      <c r="D9621" s="1">
        <f>TIMEVALUE("11:16:20")</f>
        <v>0.46967592592592594</v>
      </c>
      <c r="E9621" s="2">
        <f t="shared" si="1045"/>
        <v>44320</v>
      </c>
      <c r="F9621" s="1">
        <f>TIMEVALUE("11:19:11")</f>
        <v>0.47165509259259258</v>
      </c>
      <c r="G9621" t="s">
        <v>604</v>
      </c>
      <c r="H9621" t="s">
        <v>20248</v>
      </c>
      <c r="I9621">
        <v>701.71400000000006</v>
      </c>
    </row>
    <row r="9622" spans="1:9" x14ac:dyDescent="0.25">
      <c r="A9622" t="s">
        <v>20249</v>
      </c>
      <c r="B9622">
        <v>13141</v>
      </c>
      <c r="C9622" s="2">
        <f t="shared" si="1044"/>
        <v>44320</v>
      </c>
      <c r="D9622" s="1">
        <f>TIMEVALUE("11:21:25")</f>
        <v>0.47320601851851851</v>
      </c>
      <c r="E9622" s="2">
        <f t="shared" si="1045"/>
        <v>44320</v>
      </c>
      <c r="F9622" s="1">
        <f>TIMEVALUE("11:23:25")</f>
        <v>0.4745949074074074</v>
      </c>
      <c r="G9622" t="s">
        <v>2756</v>
      </c>
      <c r="H9622" t="s">
        <v>20250</v>
      </c>
      <c r="I9622">
        <v>701.31100000000004</v>
      </c>
    </row>
    <row r="9623" spans="1:9" x14ac:dyDescent="0.25">
      <c r="A9623" t="s">
        <v>20251</v>
      </c>
      <c r="B9623">
        <v>13141</v>
      </c>
      <c r="C9623" s="2">
        <f t="shared" si="1044"/>
        <v>44320</v>
      </c>
      <c r="D9623" s="1">
        <f>TIMEVALUE("11:25:23")</f>
        <v>0.47596064814814815</v>
      </c>
      <c r="E9623" s="2">
        <f t="shared" si="1045"/>
        <v>44320</v>
      </c>
      <c r="F9623" s="1">
        <f>TIMEVALUE("11:26:56")</f>
        <v>0.47703703703703704</v>
      </c>
      <c r="G9623" t="s">
        <v>427</v>
      </c>
      <c r="H9623" t="s">
        <v>15608</v>
      </c>
      <c r="I9623">
        <v>700.947</v>
      </c>
    </row>
    <row r="9624" spans="1:9" x14ac:dyDescent="0.25">
      <c r="A9624" t="s">
        <v>20252</v>
      </c>
      <c r="B9624">
        <v>13141</v>
      </c>
      <c r="C9624" s="2">
        <f t="shared" si="1044"/>
        <v>44320</v>
      </c>
      <c r="D9624" s="1">
        <f>TIMEVALUE("11:28:40")</f>
        <v>0.47824074074074074</v>
      </c>
      <c r="E9624" s="2">
        <f t="shared" si="1045"/>
        <v>44320</v>
      </c>
      <c r="F9624" s="1">
        <f>TIMEVALUE("11:29:37")</f>
        <v>0.47890046296296296</v>
      </c>
      <c r="G9624" t="s">
        <v>2215</v>
      </c>
      <c r="H9624" t="s">
        <v>20253</v>
      </c>
      <c r="I9624">
        <v>700.56600000000003</v>
      </c>
    </row>
    <row r="9625" spans="1:9" x14ac:dyDescent="0.25">
      <c r="A9625" t="s">
        <v>20254</v>
      </c>
      <c r="B9625">
        <v>13141</v>
      </c>
      <c r="C9625" s="2">
        <f t="shared" si="1044"/>
        <v>44320</v>
      </c>
      <c r="D9625" s="1">
        <f>TIMEVALUE("11:31:09")</f>
        <v>0.47996527777777775</v>
      </c>
      <c r="E9625" s="2">
        <f t="shared" si="1045"/>
        <v>44320</v>
      </c>
      <c r="F9625" s="1">
        <f>TIMEVALUE("11:38:55")</f>
        <v>0.4853587962962963</v>
      </c>
      <c r="G9625" t="s">
        <v>3120</v>
      </c>
      <c r="H9625" t="s">
        <v>14016</v>
      </c>
      <c r="I9625">
        <v>700.19299999999998</v>
      </c>
    </row>
    <row r="9626" spans="1:9" x14ac:dyDescent="0.25">
      <c r="A9626" t="s">
        <v>20255</v>
      </c>
      <c r="B9626">
        <v>13141</v>
      </c>
      <c r="C9626" s="2">
        <f t="shared" si="1044"/>
        <v>44320</v>
      </c>
      <c r="D9626" s="1">
        <f>TIMEVALUE("11:40:16")</f>
        <v>0.48629629629629628</v>
      </c>
      <c r="E9626" s="2">
        <f t="shared" si="1045"/>
        <v>44320</v>
      </c>
      <c r="F9626" s="1">
        <f>TIMEVALUE("11:41:01")</f>
        <v>0.48681712962962964</v>
      </c>
      <c r="G9626" t="s">
        <v>2240</v>
      </c>
      <c r="H9626" t="s">
        <v>13883</v>
      </c>
      <c r="I9626">
        <v>702.18700000000001</v>
      </c>
    </row>
    <row r="9627" spans="1:9" x14ac:dyDescent="0.25">
      <c r="A9627" t="s">
        <v>20256</v>
      </c>
      <c r="B9627">
        <v>13141</v>
      </c>
      <c r="C9627" s="2">
        <f t="shared" si="1044"/>
        <v>44320</v>
      </c>
      <c r="D9627" s="1">
        <f>TIMEVALUE("13:27:25")</f>
        <v>0.56070601851851853</v>
      </c>
      <c r="E9627" s="2">
        <f t="shared" si="1045"/>
        <v>44320</v>
      </c>
      <c r="F9627" s="1">
        <f>TIMEVALUE("13:33:53")</f>
        <v>0.56519675925925927</v>
      </c>
      <c r="G9627" t="s">
        <v>5090</v>
      </c>
      <c r="H9627" t="s">
        <v>2561</v>
      </c>
      <c r="I9627">
        <v>699.44</v>
      </c>
    </row>
    <row r="9628" spans="1:9" x14ac:dyDescent="0.25">
      <c r="A9628" t="s">
        <v>20257</v>
      </c>
      <c r="B9628">
        <v>13141</v>
      </c>
      <c r="C9628" s="2">
        <f t="shared" si="1044"/>
        <v>44320</v>
      </c>
      <c r="D9628" s="1">
        <f>TIMEVALUE("13:36:25")</f>
        <v>0.56695601851851851</v>
      </c>
      <c r="E9628" s="2">
        <f t="shared" si="1045"/>
        <v>44320</v>
      </c>
      <c r="F9628" s="1">
        <f>TIMEVALUE("13:37:35")</f>
        <v>0.56776620370370368</v>
      </c>
      <c r="G9628" t="s">
        <v>2959</v>
      </c>
      <c r="H9628" t="s">
        <v>20258</v>
      </c>
      <c r="I9628">
        <v>699.05799999999999</v>
      </c>
    </row>
    <row r="9629" spans="1:9" x14ac:dyDescent="0.25">
      <c r="A9629" t="s">
        <v>20259</v>
      </c>
      <c r="B9629">
        <v>13141</v>
      </c>
      <c r="C9629" s="2">
        <f t="shared" si="1044"/>
        <v>44320</v>
      </c>
      <c r="D9629" s="1">
        <f>TIMEVALUE("13:40:07")</f>
        <v>0.56952546296296291</v>
      </c>
      <c r="E9629" s="2">
        <f t="shared" si="1045"/>
        <v>44320</v>
      </c>
      <c r="F9629" s="1">
        <f>TIMEVALUE("13:44:54")</f>
        <v>0.57284722222222217</v>
      </c>
      <c r="G9629" t="s">
        <v>3438</v>
      </c>
      <c r="H9629" t="s">
        <v>20260</v>
      </c>
      <c r="I9629">
        <v>698.56</v>
      </c>
    </row>
    <row r="9630" spans="1:9" x14ac:dyDescent="0.25">
      <c r="A9630" t="s">
        <v>20261</v>
      </c>
      <c r="B9630">
        <v>13141</v>
      </c>
      <c r="C9630" s="2">
        <f t="shared" si="1044"/>
        <v>44320</v>
      </c>
      <c r="D9630" s="1">
        <f>TIMEVALUE("13:46:53")</f>
        <v>0.57422453703703702</v>
      </c>
      <c r="E9630" s="2">
        <f t="shared" si="1045"/>
        <v>44320</v>
      </c>
      <c r="F9630" s="1">
        <f>TIMEVALUE("13:48:32")</f>
        <v>0.57537037037037042</v>
      </c>
      <c r="G9630" t="s">
        <v>455</v>
      </c>
      <c r="H9630" t="s">
        <v>20262</v>
      </c>
      <c r="I9630">
        <v>698.31700000000001</v>
      </c>
    </row>
    <row r="9631" spans="1:9" x14ac:dyDescent="0.25">
      <c r="A9631" t="s">
        <v>20263</v>
      </c>
      <c r="B9631">
        <v>13141</v>
      </c>
      <c r="C9631" s="2">
        <f t="shared" si="1044"/>
        <v>44320</v>
      </c>
      <c r="D9631" s="1">
        <f>TIMEVALUE("11:02:08")</f>
        <v>0.45981481481481479</v>
      </c>
      <c r="E9631" s="2">
        <f t="shared" si="1045"/>
        <v>44320</v>
      </c>
      <c r="F9631" s="1">
        <f>TIMEVALUE("11:04:24")</f>
        <v>0.4613888888888889</v>
      </c>
      <c r="G9631" t="s">
        <v>2680</v>
      </c>
      <c r="H9631" t="s">
        <v>3090</v>
      </c>
      <c r="I9631">
        <v>698.02099999999996</v>
      </c>
    </row>
    <row r="9632" spans="1:9" x14ac:dyDescent="0.25">
      <c r="A9632" t="s">
        <v>20264</v>
      </c>
      <c r="B9632">
        <v>13115</v>
      </c>
      <c r="C9632" s="2">
        <f t="shared" ref="C9632:C9643" si="1046">DATEVALUE("2025-05-08")</f>
        <v>44323</v>
      </c>
      <c r="D9632" s="1">
        <f>TIMEVALUE("10:45:58")</f>
        <v>0.44858796296296294</v>
      </c>
      <c r="E9632" s="2">
        <f t="shared" ref="E9632:E9643" si="1047">DATEVALUE("2025-05-08")</f>
        <v>44323</v>
      </c>
      <c r="F9632" s="1">
        <f>TIMEVALUE("10:47:55")</f>
        <v>0.44994212962962965</v>
      </c>
      <c r="G9632" t="s">
        <v>601</v>
      </c>
      <c r="H9632" t="s">
        <v>19212</v>
      </c>
      <c r="I9632">
        <v>702.85</v>
      </c>
    </row>
    <row r="9633" spans="1:9" x14ac:dyDescent="0.25">
      <c r="A9633" t="s">
        <v>20265</v>
      </c>
      <c r="B9633">
        <v>13115</v>
      </c>
      <c r="C9633" s="2">
        <f t="shared" si="1046"/>
        <v>44323</v>
      </c>
      <c r="D9633" s="1">
        <f>TIMEVALUE("11:04:02")</f>
        <v>0.46113425925925927</v>
      </c>
      <c r="E9633" s="2">
        <f t="shared" si="1047"/>
        <v>44323</v>
      </c>
      <c r="F9633" s="1">
        <f>TIMEVALUE("11:04:46")</f>
        <v>0.46164351851851854</v>
      </c>
      <c r="G9633" t="s">
        <v>532</v>
      </c>
      <c r="H9633" t="s">
        <v>20266</v>
      </c>
      <c r="I9633">
        <v>702.29600000000005</v>
      </c>
    </row>
    <row r="9634" spans="1:9" x14ac:dyDescent="0.25">
      <c r="A9634" t="s">
        <v>20267</v>
      </c>
      <c r="B9634">
        <v>13115</v>
      </c>
      <c r="C9634" s="2">
        <f t="shared" si="1046"/>
        <v>44323</v>
      </c>
      <c r="D9634" s="1">
        <f>TIMEVALUE("11:16:14")</f>
        <v>0.46960648148148149</v>
      </c>
      <c r="E9634" s="2">
        <f t="shared" si="1047"/>
        <v>44323</v>
      </c>
      <c r="F9634" s="1">
        <f>TIMEVALUE("11:16:44")</f>
        <v>0.46995370370370371</v>
      </c>
      <c r="G9634" t="s">
        <v>808</v>
      </c>
      <c r="H9634" t="s">
        <v>20268</v>
      </c>
      <c r="I9634">
        <v>702.13300000000004</v>
      </c>
    </row>
    <row r="9635" spans="1:9" x14ac:dyDescent="0.25">
      <c r="A9635" t="s">
        <v>20269</v>
      </c>
      <c r="B9635">
        <v>13115</v>
      </c>
      <c r="C9635" s="2">
        <f t="shared" si="1046"/>
        <v>44323</v>
      </c>
      <c r="D9635" s="1">
        <f>TIMEVALUE("11:18:48")</f>
        <v>0.47138888888888891</v>
      </c>
      <c r="E9635" s="2">
        <f t="shared" si="1047"/>
        <v>44323</v>
      </c>
      <c r="F9635" s="1">
        <f>TIMEVALUE("11:19:37")</f>
        <v>0.47195601851851854</v>
      </c>
      <c r="G9635" t="s">
        <v>2194</v>
      </c>
      <c r="H9635" t="s">
        <v>20270</v>
      </c>
      <c r="I9635">
        <v>701.72199999999998</v>
      </c>
    </row>
    <row r="9636" spans="1:9" x14ac:dyDescent="0.25">
      <c r="A9636" t="s">
        <v>20271</v>
      </c>
      <c r="B9636">
        <v>13115</v>
      </c>
      <c r="C9636" s="2">
        <f t="shared" si="1046"/>
        <v>44323</v>
      </c>
      <c r="D9636" s="1">
        <f>TIMEVALUE("11:21:53")</f>
        <v>0.4735300925925926</v>
      </c>
      <c r="E9636" s="2">
        <f t="shared" si="1047"/>
        <v>44323</v>
      </c>
      <c r="F9636" s="1">
        <f>TIMEVALUE("11:22:35")</f>
        <v>0.47401620370370373</v>
      </c>
      <c r="G9636" t="s">
        <v>4717</v>
      </c>
      <c r="H9636" t="s">
        <v>20272</v>
      </c>
      <c r="I9636">
        <v>701.32500000000005</v>
      </c>
    </row>
    <row r="9637" spans="1:9" x14ac:dyDescent="0.25">
      <c r="A9637" t="s">
        <v>20273</v>
      </c>
      <c r="B9637">
        <v>13115</v>
      </c>
      <c r="C9637" s="2">
        <f t="shared" si="1046"/>
        <v>44323</v>
      </c>
      <c r="D9637" s="1">
        <f>TIMEVALUE("11:25:06")</f>
        <v>0.47576388888888888</v>
      </c>
      <c r="E9637" s="2">
        <f t="shared" si="1047"/>
        <v>44323</v>
      </c>
      <c r="F9637" s="1">
        <f>TIMEVALUE("11:25:46")</f>
        <v>0.47622685185185187</v>
      </c>
      <c r="G9637" t="s">
        <v>2226</v>
      </c>
      <c r="H9637" t="s">
        <v>12820</v>
      </c>
      <c r="I9637">
        <v>700.875</v>
      </c>
    </row>
    <row r="9638" spans="1:9" x14ac:dyDescent="0.25">
      <c r="A9638" t="s">
        <v>20274</v>
      </c>
      <c r="B9638">
        <v>13115</v>
      </c>
      <c r="C9638" s="2">
        <f t="shared" si="1046"/>
        <v>44323</v>
      </c>
      <c r="D9638" s="1">
        <f>TIMEVALUE("11:29:08")</f>
        <v>0.47856481481481483</v>
      </c>
      <c r="E9638" s="2">
        <f t="shared" si="1047"/>
        <v>44323</v>
      </c>
      <c r="F9638" s="1">
        <f>TIMEVALUE("11:30:10")</f>
        <v>0.47928240740740741</v>
      </c>
      <c r="G9638" t="s">
        <v>3849</v>
      </c>
      <c r="H9638" t="s">
        <v>12558</v>
      </c>
      <c r="I9638">
        <v>700.50099999999998</v>
      </c>
    </row>
    <row r="9639" spans="1:9" x14ac:dyDescent="0.25">
      <c r="A9639" t="s">
        <v>20275</v>
      </c>
      <c r="B9639">
        <v>13115</v>
      </c>
      <c r="C9639" s="2">
        <f t="shared" si="1046"/>
        <v>44323</v>
      </c>
      <c r="D9639" s="1">
        <f>TIMEVALUE("11:32:20")</f>
        <v>0.48078703703703701</v>
      </c>
      <c r="E9639" s="2">
        <f t="shared" si="1047"/>
        <v>44323</v>
      </c>
      <c r="F9639" s="1">
        <f>TIMEVALUE("11:37:15")</f>
        <v>0.48420138888888886</v>
      </c>
      <c r="G9639" t="s">
        <v>2711</v>
      </c>
      <c r="H9639" t="s">
        <v>544</v>
      </c>
      <c r="I9639">
        <v>700.05399999999997</v>
      </c>
    </row>
    <row r="9640" spans="1:9" x14ac:dyDescent="0.25">
      <c r="A9640" t="s">
        <v>20276</v>
      </c>
      <c r="B9640">
        <v>13115</v>
      </c>
      <c r="C9640" s="2">
        <f t="shared" si="1046"/>
        <v>44323</v>
      </c>
      <c r="D9640" s="1">
        <f>TIMEVALUE("11:39:28")</f>
        <v>0.48574074074074075</v>
      </c>
      <c r="E9640" s="2">
        <f t="shared" si="1047"/>
        <v>44323</v>
      </c>
      <c r="F9640" s="1">
        <f>TIMEVALUE("11:42:59")</f>
        <v>0.48818287037037039</v>
      </c>
      <c r="G9640" t="s">
        <v>203</v>
      </c>
      <c r="H9640" t="s">
        <v>20277</v>
      </c>
      <c r="I9640">
        <v>699.755</v>
      </c>
    </row>
    <row r="9641" spans="1:9" x14ac:dyDescent="0.25">
      <c r="A9641" t="s">
        <v>20278</v>
      </c>
      <c r="B9641">
        <v>13115</v>
      </c>
      <c r="C9641" s="2">
        <f t="shared" si="1046"/>
        <v>44323</v>
      </c>
      <c r="D9641" s="1">
        <f>TIMEVALUE("11:51:11")</f>
        <v>0.49387731481481484</v>
      </c>
      <c r="E9641" s="2">
        <f t="shared" si="1047"/>
        <v>44323</v>
      </c>
      <c r="F9641" s="1">
        <f>TIMEVALUE("11:57:57")</f>
        <v>0.49857638888888889</v>
      </c>
      <c r="G9641" t="s">
        <v>3007</v>
      </c>
      <c r="H9641" t="s">
        <v>20279</v>
      </c>
      <c r="I9641">
        <v>699.43799999999999</v>
      </c>
    </row>
    <row r="9642" spans="1:9" x14ac:dyDescent="0.25">
      <c r="A9642" t="s">
        <v>20280</v>
      </c>
      <c r="B9642">
        <v>13115</v>
      </c>
      <c r="C9642" s="2">
        <f t="shared" si="1046"/>
        <v>44323</v>
      </c>
      <c r="D9642" s="1">
        <f>TIMEVALUE("12:13:28")</f>
        <v>0.50935185185185183</v>
      </c>
      <c r="E9642" s="2">
        <f t="shared" si="1047"/>
        <v>44323</v>
      </c>
      <c r="F9642" s="1">
        <f>TIMEVALUE("12:21:35")</f>
        <v>0.51498842592592597</v>
      </c>
      <c r="G9642" t="s">
        <v>1133</v>
      </c>
      <c r="H9642" t="s">
        <v>20281</v>
      </c>
      <c r="I9642">
        <v>698.93899999999996</v>
      </c>
    </row>
    <row r="9643" spans="1:9" x14ac:dyDescent="0.25">
      <c r="A9643" t="s">
        <v>20282</v>
      </c>
      <c r="B9643">
        <v>13115</v>
      </c>
      <c r="C9643" s="2">
        <f t="shared" si="1046"/>
        <v>44323</v>
      </c>
      <c r="D9643" s="1">
        <f>TIMEVALUE("12:24:05")</f>
        <v>0.51672453703703702</v>
      </c>
      <c r="E9643" s="2">
        <f t="shared" si="1047"/>
        <v>44323</v>
      </c>
      <c r="F9643" s="1">
        <f>TIMEVALUE("12:30:17")</f>
        <v>0.52103009259259259</v>
      </c>
      <c r="G9643" t="s">
        <v>655</v>
      </c>
      <c r="H9643" t="s">
        <v>20283</v>
      </c>
      <c r="I9643">
        <v>698.58600000000001</v>
      </c>
    </row>
    <row r="9644" spans="1:9" x14ac:dyDescent="0.25">
      <c r="A9644" t="s">
        <v>20284</v>
      </c>
      <c r="B9644">
        <v>13141</v>
      </c>
      <c r="C9644" s="2">
        <f>DATEVALUE("2025-05-05")</f>
        <v>44320</v>
      </c>
      <c r="D9644" s="1">
        <f>TIMEVALUE("13:52:41")</f>
        <v>0.57825231481481476</v>
      </c>
      <c r="E9644" s="2">
        <f>DATEVALUE("2025-05-05")</f>
        <v>44320</v>
      </c>
      <c r="F9644" s="1">
        <f>TIMEVALUE("13:54:25")</f>
        <v>0.57945601851851847</v>
      </c>
      <c r="G9644" t="s">
        <v>523</v>
      </c>
      <c r="H9644" t="s">
        <v>20285</v>
      </c>
      <c r="I9644">
        <v>698.1</v>
      </c>
    </row>
    <row r="9645" spans="1:9" x14ac:dyDescent="0.25">
      <c r="A9645" t="s">
        <v>20286</v>
      </c>
      <c r="B9645">
        <v>13115</v>
      </c>
      <c r="C9645" s="2">
        <f t="shared" ref="C9645:C9657" si="1048">DATEVALUE("2025-05-08")</f>
        <v>44323</v>
      </c>
      <c r="D9645" s="1">
        <f>TIMEVALUE("12:49:00")</f>
        <v>0.53402777777777777</v>
      </c>
      <c r="E9645" s="2">
        <f t="shared" ref="E9645:E9657" si="1049">DATEVALUE("2025-05-08")</f>
        <v>44323</v>
      </c>
      <c r="F9645" s="1">
        <f>TIMEVALUE("12:51:36")</f>
        <v>0.53583333333333338</v>
      </c>
      <c r="G9645" t="s">
        <v>723</v>
      </c>
      <c r="H9645" t="s">
        <v>20287</v>
      </c>
      <c r="I9645">
        <v>703.03300000000002</v>
      </c>
    </row>
    <row r="9646" spans="1:9" x14ac:dyDescent="0.25">
      <c r="A9646" t="s">
        <v>20288</v>
      </c>
      <c r="B9646">
        <v>13115</v>
      </c>
      <c r="C9646" s="2">
        <f t="shared" si="1048"/>
        <v>44323</v>
      </c>
      <c r="D9646" s="1">
        <f>TIMEVALUE("12:53:51")</f>
        <v>0.53739583333333329</v>
      </c>
      <c r="E9646" s="2">
        <f t="shared" si="1049"/>
        <v>44323</v>
      </c>
      <c r="F9646" s="1">
        <f>TIMEVALUE("12:54:27")</f>
        <v>0.53781250000000003</v>
      </c>
      <c r="G9646" t="s">
        <v>1600</v>
      </c>
      <c r="H9646" t="s">
        <v>20289</v>
      </c>
      <c r="I9646">
        <v>702.822</v>
      </c>
    </row>
    <row r="9647" spans="1:9" x14ac:dyDescent="0.25">
      <c r="A9647" t="s">
        <v>20290</v>
      </c>
      <c r="B9647">
        <v>13115</v>
      </c>
      <c r="C9647" s="2">
        <f t="shared" si="1048"/>
        <v>44323</v>
      </c>
      <c r="D9647" s="1">
        <f>TIMEVALUE("12:56:15")</f>
        <v>0.5390625</v>
      </c>
      <c r="E9647" s="2">
        <f t="shared" si="1049"/>
        <v>44323</v>
      </c>
      <c r="F9647" s="1">
        <f>TIMEVALUE("12:57:01")</f>
        <v>0.53959490740740745</v>
      </c>
      <c r="G9647" t="s">
        <v>3003</v>
      </c>
      <c r="H9647" t="s">
        <v>20291</v>
      </c>
      <c r="I9647">
        <v>702.29499999999996</v>
      </c>
    </row>
    <row r="9648" spans="1:9" x14ac:dyDescent="0.25">
      <c r="A9648" t="s">
        <v>20292</v>
      </c>
      <c r="B9648">
        <v>13115</v>
      </c>
      <c r="C9648" s="2">
        <f t="shared" si="1048"/>
        <v>44323</v>
      </c>
      <c r="D9648" s="1">
        <f>TIMEVALUE("12:59:28")</f>
        <v>0.54129629629629628</v>
      </c>
      <c r="E9648" s="2">
        <f t="shared" si="1049"/>
        <v>44323</v>
      </c>
      <c r="F9648" s="1">
        <f>TIMEVALUE("12:59:55")</f>
        <v>0.54160879629629632</v>
      </c>
      <c r="G9648" t="s">
        <v>18497</v>
      </c>
      <c r="H9648" t="s">
        <v>20293</v>
      </c>
      <c r="I9648">
        <v>702.005</v>
      </c>
    </row>
    <row r="9649" spans="1:9" x14ac:dyDescent="0.25">
      <c r="A9649" t="s">
        <v>20294</v>
      </c>
      <c r="B9649">
        <v>13115</v>
      </c>
      <c r="C9649" s="2">
        <f t="shared" si="1048"/>
        <v>44323</v>
      </c>
      <c r="D9649" s="1">
        <f>TIMEVALUE("13:01:52")</f>
        <v>0.54296296296296298</v>
      </c>
      <c r="E9649" s="2">
        <f t="shared" si="1049"/>
        <v>44323</v>
      </c>
      <c r="F9649" s="1">
        <f>TIMEVALUE("13:02:37")</f>
        <v>0.54348379629629628</v>
      </c>
      <c r="G9649" t="s">
        <v>2240</v>
      </c>
      <c r="H9649" t="s">
        <v>20295</v>
      </c>
      <c r="I9649">
        <v>701.69200000000001</v>
      </c>
    </row>
    <row r="9650" spans="1:9" x14ac:dyDescent="0.25">
      <c r="A9650" t="s">
        <v>20296</v>
      </c>
      <c r="B9650">
        <v>13115</v>
      </c>
      <c r="C9650" s="2">
        <f t="shared" si="1048"/>
        <v>44323</v>
      </c>
      <c r="D9650" s="1">
        <f>TIMEVALUE("13:05:18")</f>
        <v>0.54534722222222221</v>
      </c>
      <c r="E9650" s="2">
        <f t="shared" si="1049"/>
        <v>44323</v>
      </c>
      <c r="F9650" s="1">
        <f>TIMEVALUE("13:05:52")</f>
        <v>0.54574074074074075</v>
      </c>
      <c r="G9650" t="s">
        <v>17674</v>
      </c>
      <c r="H9650" t="s">
        <v>20297</v>
      </c>
      <c r="I9650">
        <v>701.22900000000004</v>
      </c>
    </row>
    <row r="9651" spans="1:9" x14ac:dyDescent="0.25">
      <c r="A9651" t="s">
        <v>20298</v>
      </c>
      <c r="B9651">
        <v>13115</v>
      </c>
      <c r="C9651" s="2">
        <f t="shared" si="1048"/>
        <v>44323</v>
      </c>
      <c r="D9651" s="1">
        <f>TIMEVALUE("13:08:15")</f>
        <v>0.5473958333333333</v>
      </c>
      <c r="E9651" s="2">
        <f t="shared" si="1049"/>
        <v>44323</v>
      </c>
      <c r="F9651" s="1">
        <f>TIMEVALUE("13:09:24")</f>
        <v>0.54819444444444443</v>
      </c>
      <c r="G9651" t="s">
        <v>2285</v>
      </c>
      <c r="H9651" t="s">
        <v>20299</v>
      </c>
      <c r="I9651">
        <v>700.89099999999996</v>
      </c>
    </row>
    <row r="9652" spans="1:9" x14ac:dyDescent="0.25">
      <c r="A9652" t="s">
        <v>20300</v>
      </c>
      <c r="B9652">
        <v>13115</v>
      </c>
      <c r="C9652" s="2">
        <f t="shared" si="1048"/>
        <v>44323</v>
      </c>
      <c r="D9652" s="1">
        <f>TIMEVALUE("13:11:16")</f>
        <v>0.54949074074074078</v>
      </c>
      <c r="E9652" s="2">
        <f t="shared" si="1049"/>
        <v>44323</v>
      </c>
      <c r="F9652" s="1">
        <f>TIMEVALUE("13:12:41")</f>
        <v>0.55047453703703708</v>
      </c>
      <c r="G9652" t="s">
        <v>573</v>
      </c>
      <c r="H9652" t="s">
        <v>20301</v>
      </c>
      <c r="I9652">
        <v>700.42200000000003</v>
      </c>
    </row>
    <row r="9653" spans="1:9" x14ac:dyDescent="0.25">
      <c r="A9653" t="s">
        <v>20302</v>
      </c>
      <c r="B9653">
        <v>13115</v>
      </c>
      <c r="C9653" s="2">
        <f t="shared" si="1048"/>
        <v>44323</v>
      </c>
      <c r="D9653" s="1">
        <f>TIMEVALUE("13:14:40")</f>
        <v>0.55185185185185182</v>
      </c>
      <c r="E9653" s="2">
        <f t="shared" si="1049"/>
        <v>44323</v>
      </c>
      <c r="F9653" s="1">
        <f>TIMEVALUE("13:15:43")</f>
        <v>0.55258101851851849</v>
      </c>
      <c r="G9653" t="s">
        <v>346</v>
      </c>
      <c r="H9653" t="s">
        <v>20303</v>
      </c>
      <c r="I9653">
        <v>700.02700000000004</v>
      </c>
    </row>
    <row r="9654" spans="1:9" x14ac:dyDescent="0.25">
      <c r="A9654" t="s">
        <v>20304</v>
      </c>
      <c r="B9654">
        <v>13115</v>
      </c>
      <c r="C9654" s="2">
        <f t="shared" si="1048"/>
        <v>44323</v>
      </c>
      <c r="D9654" s="1">
        <f>TIMEVALUE("13:18:00")</f>
        <v>0.5541666666666667</v>
      </c>
      <c r="E9654" s="2">
        <f t="shared" si="1049"/>
        <v>44323</v>
      </c>
      <c r="F9654" s="1">
        <f>TIMEVALUE("13:23:13")</f>
        <v>0.55778935185185186</v>
      </c>
      <c r="G9654" t="s">
        <v>643</v>
      </c>
      <c r="H9654" t="s">
        <v>3207</v>
      </c>
      <c r="I9654">
        <v>699.77499999999998</v>
      </c>
    </row>
    <row r="9655" spans="1:9" x14ac:dyDescent="0.25">
      <c r="A9655" t="s">
        <v>20305</v>
      </c>
      <c r="B9655">
        <v>13115</v>
      </c>
      <c r="C9655" s="2">
        <f t="shared" si="1048"/>
        <v>44323</v>
      </c>
      <c r="D9655" s="1">
        <f>TIMEVALUE("13:25:19")</f>
        <v>0.55924768518518519</v>
      </c>
      <c r="E9655" s="2">
        <f t="shared" si="1049"/>
        <v>44323</v>
      </c>
      <c r="F9655" s="1">
        <f>TIMEVALUE("13:29:20")</f>
        <v>0.562037037037037</v>
      </c>
      <c r="G9655" t="s">
        <v>397</v>
      </c>
      <c r="H9655" t="s">
        <v>20306</v>
      </c>
      <c r="I9655">
        <v>699.28099999999995</v>
      </c>
    </row>
    <row r="9656" spans="1:9" x14ac:dyDescent="0.25">
      <c r="A9656" t="s">
        <v>20307</v>
      </c>
      <c r="B9656">
        <v>13115</v>
      </c>
      <c r="C9656" s="2">
        <f t="shared" si="1048"/>
        <v>44323</v>
      </c>
      <c r="D9656" s="1">
        <f>TIMEVALUE("13:31:10")</f>
        <v>0.56331018518518516</v>
      </c>
      <c r="E9656" s="2">
        <f t="shared" si="1049"/>
        <v>44323</v>
      </c>
      <c r="F9656" s="1">
        <f>TIMEVALUE("13:32:19")</f>
        <v>0.56410879629629629</v>
      </c>
      <c r="G9656" t="s">
        <v>2285</v>
      </c>
      <c r="H9656" t="s">
        <v>6148</v>
      </c>
      <c r="I9656">
        <v>698.96699999999998</v>
      </c>
    </row>
    <row r="9657" spans="1:9" x14ac:dyDescent="0.25">
      <c r="A9657" t="s">
        <v>20308</v>
      </c>
      <c r="B9657">
        <v>13115</v>
      </c>
      <c r="C9657" s="2">
        <f t="shared" si="1048"/>
        <v>44323</v>
      </c>
      <c r="D9657" s="1">
        <f>TIMEVALUE("12:35:10")</f>
        <v>0.5244212962962963</v>
      </c>
      <c r="E9657" s="2">
        <f t="shared" si="1049"/>
        <v>44323</v>
      </c>
      <c r="F9657" s="1">
        <f>TIMEVALUE("12:37:14")</f>
        <v>0.52585648148148145</v>
      </c>
      <c r="G9657" t="s">
        <v>251</v>
      </c>
      <c r="H9657" t="s">
        <v>20309</v>
      </c>
      <c r="I9657">
        <v>698.875</v>
      </c>
    </row>
    <row r="9658" spans="1:9" x14ac:dyDescent="0.25">
      <c r="A9658" t="s">
        <v>20310</v>
      </c>
      <c r="B9658">
        <v>13127</v>
      </c>
      <c r="C9658" s="2">
        <f>DATEVALUE("2025-03-25")</f>
        <v>44279</v>
      </c>
      <c r="D9658" s="1">
        <f>TIMEVALUE("09:49:54")</f>
        <v>0.40965277777777775</v>
      </c>
      <c r="E9658" s="2">
        <f>DATEVALUE("2025-03-25")</f>
        <v>44279</v>
      </c>
      <c r="F9658" s="1">
        <f>TIMEVALUE("10:00:01")</f>
        <v>0.41667824074074072</v>
      </c>
      <c r="G9658" t="s">
        <v>10176</v>
      </c>
      <c r="H9658" t="s">
        <v>20311</v>
      </c>
      <c r="I9658">
        <v>702.34900000000005</v>
      </c>
    </row>
    <row r="9659" spans="1:9" x14ac:dyDescent="0.25">
      <c r="A9659" t="s">
        <v>20312</v>
      </c>
      <c r="B9659">
        <v>13112</v>
      </c>
      <c r="C9659" s="2">
        <f t="shared" ref="C9659:C9669" si="1050">DATEVALUE("2025-04-30")</f>
        <v>44315</v>
      </c>
      <c r="D9659" s="1">
        <f>TIMEVALUE("10:05:33")</f>
        <v>0.42052083333333334</v>
      </c>
      <c r="E9659" s="2">
        <f t="shared" ref="E9659:E9669" si="1051">DATEVALUE("2025-04-30")</f>
        <v>44315</v>
      </c>
      <c r="F9659" s="1">
        <f>TIMEVALUE("10:07:27")</f>
        <v>0.42184027777777777</v>
      </c>
      <c r="G9659" t="s">
        <v>2627</v>
      </c>
      <c r="H9659" t="s">
        <v>20313</v>
      </c>
      <c r="I9659">
        <v>702.86900000000003</v>
      </c>
    </row>
    <row r="9660" spans="1:9" x14ac:dyDescent="0.25">
      <c r="A9660" t="s">
        <v>20314</v>
      </c>
      <c r="B9660">
        <v>13112</v>
      </c>
      <c r="C9660" s="2">
        <f t="shared" si="1050"/>
        <v>44315</v>
      </c>
      <c r="D9660" s="1">
        <f>TIMEVALUE("10:40:41")</f>
        <v>0.44491898148148146</v>
      </c>
      <c r="E9660" s="2">
        <f t="shared" si="1051"/>
        <v>44315</v>
      </c>
      <c r="F9660" s="1">
        <f>TIMEVALUE("10:41:32")</f>
        <v>0.44550925925925927</v>
      </c>
      <c r="G9660" t="s">
        <v>994</v>
      </c>
      <c r="H9660" t="s">
        <v>20315</v>
      </c>
      <c r="I9660">
        <v>702.47799999999995</v>
      </c>
    </row>
    <row r="9661" spans="1:9" x14ac:dyDescent="0.25">
      <c r="A9661" t="s">
        <v>20316</v>
      </c>
      <c r="B9661">
        <v>13112</v>
      </c>
      <c r="C9661" s="2">
        <f t="shared" si="1050"/>
        <v>44315</v>
      </c>
      <c r="D9661" s="1">
        <f>TIMEVALUE("10:44:27")</f>
        <v>0.44753472222222224</v>
      </c>
      <c r="E9661" s="2">
        <f t="shared" si="1051"/>
        <v>44315</v>
      </c>
      <c r="F9661" s="1">
        <f>TIMEVALUE("10:45:27")</f>
        <v>0.44822916666666668</v>
      </c>
      <c r="G9661" t="s">
        <v>17551</v>
      </c>
      <c r="H9661" t="s">
        <v>19543</v>
      </c>
      <c r="I9661">
        <v>702.154</v>
      </c>
    </row>
    <row r="9662" spans="1:9" x14ac:dyDescent="0.25">
      <c r="A9662" t="s">
        <v>20317</v>
      </c>
      <c r="B9662">
        <v>13112</v>
      </c>
      <c r="C9662" s="2">
        <f t="shared" si="1050"/>
        <v>44315</v>
      </c>
      <c r="D9662" s="1">
        <f>TIMEVALUE("10:47:40")</f>
        <v>0.44976851851851851</v>
      </c>
      <c r="E9662" s="2">
        <f t="shared" si="1051"/>
        <v>44315</v>
      </c>
      <c r="F9662" s="1">
        <f>TIMEVALUE("10:48:44")</f>
        <v>0.45050925925925928</v>
      </c>
      <c r="G9662" t="s">
        <v>2416</v>
      </c>
      <c r="H9662" t="s">
        <v>20318</v>
      </c>
      <c r="I9662">
        <v>701.85599999999999</v>
      </c>
    </row>
    <row r="9663" spans="1:9" x14ac:dyDescent="0.25">
      <c r="A9663" t="s">
        <v>20319</v>
      </c>
      <c r="B9663">
        <v>13112</v>
      </c>
      <c r="C9663" s="2">
        <f t="shared" si="1050"/>
        <v>44315</v>
      </c>
      <c r="D9663" s="1">
        <f>TIMEVALUE("11:22:17")</f>
        <v>0.47380787037037037</v>
      </c>
      <c r="E9663" s="2">
        <f t="shared" si="1051"/>
        <v>44315</v>
      </c>
      <c r="F9663" s="1">
        <f>TIMEVALUE("11:22:56")</f>
        <v>0.47425925925925927</v>
      </c>
      <c r="G9663" t="s">
        <v>2424</v>
      </c>
      <c r="H9663" t="s">
        <v>6256</v>
      </c>
      <c r="I9663">
        <v>701.41099999999994</v>
      </c>
    </row>
    <row r="9664" spans="1:9" x14ac:dyDescent="0.25">
      <c r="A9664" t="s">
        <v>20320</v>
      </c>
      <c r="B9664">
        <v>13112</v>
      </c>
      <c r="C9664" s="2">
        <f t="shared" si="1050"/>
        <v>44315</v>
      </c>
      <c r="D9664" s="1">
        <f>TIMEVALUE("11:25:57")</f>
        <v>0.47635416666666669</v>
      </c>
      <c r="E9664" s="2">
        <f t="shared" si="1051"/>
        <v>44315</v>
      </c>
      <c r="F9664" s="1">
        <f>TIMEVALUE("11:27:14")</f>
        <v>0.47724537037037035</v>
      </c>
      <c r="G9664" t="s">
        <v>2186</v>
      </c>
      <c r="H9664" t="s">
        <v>20321</v>
      </c>
      <c r="I9664">
        <v>701.09799999999996</v>
      </c>
    </row>
    <row r="9665" spans="1:9" x14ac:dyDescent="0.25">
      <c r="A9665" t="s">
        <v>20322</v>
      </c>
      <c r="B9665">
        <v>13112</v>
      </c>
      <c r="C9665" s="2">
        <f t="shared" si="1050"/>
        <v>44315</v>
      </c>
      <c r="D9665" s="1">
        <f>TIMEVALUE("11:34:26")</f>
        <v>0.48224537037037035</v>
      </c>
      <c r="E9665" s="2">
        <f t="shared" si="1051"/>
        <v>44315</v>
      </c>
      <c r="F9665" s="1">
        <f>TIMEVALUE("11:35:29")</f>
        <v>0.48297453703703702</v>
      </c>
      <c r="G9665" t="s">
        <v>346</v>
      </c>
      <c r="H9665" t="s">
        <v>20323</v>
      </c>
      <c r="I9665">
        <v>700.70600000000002</v>
      </c>
    </row>
    <row r="9666" spans="1:9" x14ac:dyDescent="0.25">
      <c r="A9666" t="s">
        <v>20324</v>
      </c>
      <c r="B9666">
        <v>13112</v>
      </c>
      <c r="C9666" s="2">
        <f t="shared" si="1050"/>
        <v>44315</v>
      </c>
      <c r="D9666" s="1">
        <f>TIMEVALUE("11:38:28")</f>
        <v>0.48504629629629631</v>
      </c>
      <c r="E9666" s="2">
        <f t="shared" si="1051"/>
        <v>44315</v>
      </c>
      <c r="F9666" s="1">
        <f>TIMEVALUE("11:39:46")</f>
        <v>0.48594907407407406</v>
      </c>
      <c r="G9666" t="s">
        <v>502</v>
      </c>
      <c r="H9666" t="s">
        <v>20325</v>
      </c>
      <c r="I9666">
        <v>700.35900000000004</v>
      </c>
    </row>
    <row r="9667" spans="1:9" x14ac:dyDescent="0.25">
      <c r="A9667" t="s">
        <v>20326</v>
      </c>
      <c r="B9667">
        <v>13112</v>
      </c>
      <c r="C9667" s="2">
        <f t="shared" si="1050"/>
        <v>44315</v>
      </c>
      <c r="D9667" s="1">
        <f>TIMEVALUE("11:42:16")</f>
        <v>0.48768518518518517</v>
      </c>
      <c r="E9667" s="2">
        <f t="shared" si="1051"/>
        <v>44315</v>
      </c>
      <c r="F9667" s="1">
        <f>TIMEVALUE("11:43:02")</f>
        <v>0.48821759259259262</v>
      </c>
      <c r="G9667" t="s">
        <v>3003</v>
      </c>
      <c r="H9667" t="s">
        <v>20327</v>
      </c>
      <c r="I9667">
        <v>700.02300000000002</v>
      </c>
    </row>
    <row r="9668" spans="1:9" x14ac:dyDescent="0.25">
      <c r="A9668" t="s">
        <v>20328</v>
      </c>
      <c r="B9668">
        <v>13112</v>
      </c>
      <c r="C9668" s="2">
        <f t="shared" si="1050"/>
        <v>44315</v>
      </c>
      <c r="D9668" s="1">
        <f>TIMEVALUE("11:45:50")</f>
        <v>0.49016203703703703</v>
      </c>
      <c r="E9668" s="2">
        <f t="shared" si="1051"/>
        <v>44315</v>
      </c>
      <c r="F9668" s="1">
        <f>TIMEVALUE("11:46:50")</f>
        <v>0.49085648148148148</v>
      </c>
      <c r="G9668" t="s">
        <v>17551</v>
      </c>
      <c r="H9668" t="s">
        <v>20318</v>
      </c>
      <c r="I9668">
        <v>699.72</v>
      </c>
    </row>
    <row r="9669" spans="1:9" x14ac:dyDescent="0.25">
      <c r="A9669" t="s">
        <v>20329</v>
      </c>
      <c r="B9669">
        <v>13112</v>
      </c>
      <c r="C9669" s="2">
        <f t="shared" si="1050"/>
        <v>44315</v>
      </c>
      <c r="D9669" s="1">
        <f>TIMEVALUE("10:25:06")</f>
        <v>0.43409722222222225</v>
      </c>
      <c r="E9669" s="2">
        <f t="shared" si="1051"/>
        <v>44315</v>
      </c>
      <c r="F9669" s="1">
        <f>TIMEVALUE("10:26:11")</f>
        <v>0.43484953703703705</v>
      </c>
      <c r="G9669" t="s">
        <v>2289</v>
      </c>
      <c r="H9669" t="s">
        <v>972</v>
      </c>
      <c r="I9669">
        <v>699.52300000000002</v>
      </c>
    </row>
    <row r="9670" spans="1:9" x14ac:dyDescent="0.25">
      <c r="A9670" t="s">
        <v>20330</v>
      </c>
      <c r="B9670">
        <v>13127</v>
      </c>
      <c r="C9670" s="2">
        <f>DATEVALUE("2025-03-25")</f>
        <v>44279</v>
      </c>
      <c r="D9670" s="1">
        <f>TIMEVALUE("09:14:45")</f>
        <v>0.38524305555555555</v>
      </c>
      <c r="E9670" s="2">
        <f>DATEVALUE("2025-03-25")</f>
        <v>44279</v>
      </c>
      <c r="F9670" s="1">
        <f>TIMEVALUE("09:33:42")</f>
        <v>0.39840277777777777</v>
      </c>
      <c r="G9670" t="s">
        <v>8185</v>
      </c>
      <c r="H9670" t="s">
        <v>20331</v>
      </c>
      <c r="I9670">
        <v>694.89800000000002</v>
      </c>
    </row>
    <row r="9671" spans="1:9" x14ac:dyDescent="0.25">
      <c r="A9671" t="s">
        <v>20332</v>
      </c>
      <c r="B9671">
        <v>13112</v>
      </c>
      <c r="C9671" s="2">
        <f>DATEVALUE("2025-04-30")</f>
        <v>44315</v>
      </c>
      <c r="D9671" s="1">
        <f>TIMEVALUE("10:12:55")</f>
        <v>0.42563657407407407</v>
      </c>
      <c r="E9671" s="2">
        <f>DATEVALUE("2025-04-30")</f>
        <v>44315</v>
      </c>
      <c r="F9671" s="1">
        <f>TIMEVALUE("10:13:46")</f>
        <v>0.42622685185185183</v>
      </c>
      <c r="G9671" t="s">
        <v>994</v>
      </c>
      <c r="H9671" t="s">
        <v>20333</v>
      </c>
      <c r="I9671">
        <v>703.05200000000002</v>
      </c>
    </row>
    <row r="9672" spans="1:9" x14ac:dyDescent="0.25">
      <c r="A9672" t="s">
        <v>20334</v>
      </c>
      <c r="B9672">
        <v>13115</v>
      </c>
      <c r="C9672" s="2">
        <f t="shared" ref="C9672:C9682" si="1052">DATEVALUE("2025-05-08")</f>
        <v>44323</v>
      </c>
      <c r="D9672" s="1">
        <f>TIMEVALUE("13:43:16")</f>
        <v>0.57171296296296292</v>
      </c>
      <c r="E9672" s="2">
        <f t="shared" ref="E9672:E9682" si="1053">DATEVALUE("2025-05-08")</f>
        <v>44323</v>
      </c>
      <c r="F9672" s="1">
        <f>TIMEVALUE("13:43:43")</f>
        <v>0.57202546296296297</v>
      </c>
      <c r="G9672" t="s">
        <v>18497</v>
      </c>
      <c r="H9672" t="s">
        <v>20335</v>
      </c>
      <c r="I9672">
        <v>702.78</v>
      </c>
    </row>
    <row r="9673" spans="1:9" x14ac:dyDescent="0.25">
      <c r="A9673" t="s">
        <v>20336</v>
      </c>
      <c r="B9673">
        <v>13115</v>
      </c>
      <c r="C9673" s="2">
        <f t="shared" si="1052"/>
        <v>44323</v>
      </c>
      <c r="D9673" s="1">
        <f>TIMEVALUE("13:45:33")</f>
        <v>0.57329861111111113</v>
      </c>
      <c r="E9673" s="2">
        <f t="shared" si="1053"/>
        <v>44323</v>
      </c>
      <c r="F9673" s="1">
        <f>TIMEVALUE("13:46:37")</f>
        <v>0.57403935185185184</v>
      </c>
      <c r="G9673" t="s">
        <v>2416</v>
      </c>
      <c r="H9673" t="s">
        <v>20337</v>
      </c>
      <c r="I9673">
        <v>702.48099999999999</v>
      </c>
    </row>
    <row r="9674" spans="1:9" x14ac:dyDescent="0.25">
      <c r="A9674" t="s">
        <v>20338</v>
      </c>
      <c r="B9674">
        <v>13115</v>
      </c>
      <c r="C9674" s="2">
        <f t="shared" si="1052"/>
        <v>44323</v>
      </c>
      <c r="D9674" s="1">
        <f>TIMEVALUE("13:48:24")</f>
        <v>0.57527777777777778</v>
      </c>
      <c r="E9674" s="2">
        <f t="shared" si="1053"/>
        <v>44323</v>
      </c>
      <c r="F9674" s="1">
        <f>TIMEVALUE("13:55:51")</f>
        <v>0.58045138888888892</v>
      </c>
      <c r="G9674" t="s">
        <v>1937</v>
      </c>
      <c r="H9674" t="s">
        <v>20339</v>
      </c>
      <c r="I9674">
        <v>702.38099999999997</v>
      </c>
    </row>
    <row r="9675" spans="1:9" x14ac:dyDescent="0.25">
      <c r="A9675" t="s">
        <v>20340</v>
      </c>
      <c r="B9675">
        <v>13115</v>
      </c>
      <c r="C9675" s="2">
        <f t="shared" si="1052"/>
        <v>44323</v>
      </c>
      <c r="D9675" s="1">
        <f>TIMEVALUE("13:58:53")</f>
        <v>0.58255787037037032</v>
      </c>
      <c r="E9675" s="2">
        <f t="shared" si="1053"/>
        <v>44323</v>
      </c>
      <c r="F9675" s="1">
        <f>TIMEVALUE("14:01:21")</f>
        <v>0.58427083333333329</v>
      </c>
      <c r="G9675" t="s">
        <v>691</v>
      </c>
      <c r="H9675" t="s">
        <v>20341</v>
      </c>
      <c r="I9675">
        <v>701.83500000000004</v>
      </c>
    </row>
    <row r="9676" spans="1:9" x14ac:dyDescent="0.25">
      <c r="A9676" t="s">
        <v>20342</v>
      </c>
      <c r="B9676">
        <v>13115</v>
      </c>
      <c r="C9676" s="2">
        <f t="shared" si="1052"/>
        <v>44323</v>
      </c>
      <c r="D9676" s="1">
        <f>TIMEVALUE("14:03:33")</f>
        <v>0.58579861111111109</v>
      </c>
      <c r="E9676" s="2">
        <f t="shared" si="1053"/>
        <v>44323</v>
      </c>
      <c r="F9676" s="1">
        <f>TIMEVALUE("14:04:33")</f>
        <v>0.58649305555555553</v>
      </c>
      <c r="G9676" t="s">
        <v>17551</v>
      </c>
      <c r="H9676" t="s">
        <v>6070</v>
      </c>
      <c r="I9676">
        <v>701.404</v>
      </c>
    </row>
    <row r="9677" spans="1:9" x14ac:dyDescent="0.25">
      <c r="A9677" t="s">
        <v>20343</v>
      </c>
      <c r="B9677">
        <v>13115</v>
      </c>
      <c r="C9677" s="2">
        <f t="shared" si="1052"/>
        <v>44323</v>
      </c>
      <c r="D9677" s="1">
        <f>TIMEVALUE("14:07:12")</f>
        <v>0.58833333333333337</v>
      </c>
      <c r="E9677" s="2">
        <f t="shared" si="1053"/>
        <v>44323</v>
      </c>
      <c r="F9677" s="1">
        <f>TIMEVALUE("14:08:09")</f>
        <v>0.58899305555555559</v>
      </c>
      <c r="G9677" t="s">
        <v>2215</v>
      </c>
      <c r="H9677" t="s">
        <v>20344</v>
      </c>
      <c r="I9677">
        <v>701.14</v>
      </c>
    </row>
    <row r="9678" spans="1:9" x14ac:dyDescent="0.25">
      <c r="A9678" t="s">
        <v>20345</v>
      </c>
      <c r="B9678">
        <v>13115</v>
      </c>
      <c r="C9678" s="2">
        <f t="shared" si="1052"/>
        <v>44323</v>
      </c>
      <c r="D9678" s="1">
        <f>TIMEVALUE("14:10:02")</f>
        <v>0.59030092592592598</v>
      </c>
      <c r="E9678" s="2">
        <f t="shared" si="1053"/>
        <v>44323</v>
      </c>
      <c r="F9678" s="1">
        <f>TIMEVALUE("14:11:10")</f>
        <v>0.59108796296296295</v>
      </c>
      <c r="G9678" t="s">
        <v>439</v>
      </c>
      <c r="H9678" t="s">
        <v>20346</v>
      </c>
      <c r="I9678">
        <v>700.85500000000002</v>
      </c>
    </row>
    <row r="9679" spans="1:9" x14ac:dyDescent="0.25">
      <c r="A9679" t="s">
        <v>20347</v>
      </c>
      <c r="B9679">
        <v>13115</v>
      </c>
      <c r="C9679" s="2">
        <f t="shared" si="1052"/>
        <v>44323</v>
      </c>
      <c r="D9679" s="1">
        <f>TIMEVALUE("14:13:52")</f>
        <v>0.59296296296296291</v>
      </c>
      <c r="E9679" s="2">
        <f t="shared" si="1053"/>
        <v>44323</v>
      </c>
      <c r="F9679" s="1">
        <f>TIMEVALUE("14:14:47")</f>
        <v>0.59359953703703705</v>
      </c>
      <c r="G9679" t="s">
        <v>261</v>
      </c>
      <c r="H9679" t="s">
        <v>20348</v>
      </c>
      <c r="I9679">
        <v>700.46299999999997</v>
      </c>
    </row>
    <row r="9680" spans="1:9" x14ac:dyDescent="0.25">
      <c r="A9680" t="s">
        <v>20349</v>
      </c>
      <c r="B9680">
        <v>13115</v>
      </c>
      <c r="C9680" s="2">
        <f t="shared" si="1052"/>
        <v>44323</v>
      </c>
      <c r="D9680" s="1">
        <f>TIMEVALUE("14:17:07")</f>
        <v>0.59521990740740738</v>
      </c>
      <c r="E9680" s="2">
        <f t="shared" si="1053"/>
        <v>44323</v>
      </c>
      <c r="F9680" s="1">
        <f>TIMEVALUE("14:22:12")</f>
        <v>0.59875</v>
      </c>
      <c r="G9680" t="s">
        <v>1901</v>
      </c>
      <c r="H9680" t="s">
        <v>20350</v>
      </c>
      <c r="I9680">
        <v>700.10900000000004</v>
      </c>
    </row>
    <row r="9681" spans="1:9" x14ac:dyDescent="0.25">
      <c r="A9681" t="s">
        <v>20351</v>
      </c>
      <c r="B9681">
        <v>13115</v>
      </c>
      <c r="C9681" s="2">
        <f t="shared" si="1052"/>
        <v>44323</v>
      </c>
      <c r="D9681" s="1">
        <f>TIMEVALUE("14:24:58")</f>
        <v>0.60067129629629634</v>
      </c>
      <c r="E9681" s="2">
        <f t="shared" si="1053"/>
        <v>44323</v>
      </c>
      <c r="F9681" s="1">
        <f>TIMEVALUE("14:26:18")</f>
        <v>0.60159722222222223</v>
      </c>
      <c r="G9681" t="s">
        <v>2647</v>
      </c>
      <c r="H9681" t="s">
        <v>18695</v>
      </c>
      <c r="I9681">
        <v>699.87900000000002</v>
      </c>
    </row>
    <row r="9682" spans="1:9" x14ac:dyDescent="0.25">
      <c r="A9682" t="s">
        <v>20352</v>
      </c>
      <c r="B9682">
        <v>13115</v>
      </c>
      <c r="C9682" s="2">
        <f t="shared" si="1052"/>
        <v>44323</v>
      </c>
      <c r="D9682" s="1">
        <f>TIMEVALUE("14:28:27")</f>
        <v>0.60309027777777779</v>
      </c>
      <c r="E9682" s="2">
        <f t="shared" si="1053"/>
        <v>44323</v>
      </c>
      <c r="F9682" s="1">
        <f>TIMEVALUE("14:35:13")</f>
        <v>0.6077893518518519</v>
      </c>
      <c r="G9682" t="s">
        <v>3007</v>
      </c>
      <c r="H9682" t="s">
        <v>18626</v>
      </c>
      <c r="I9682">
        <v>699.702</v>
      </c>
    </row>
    <row r="9683" spans="1:9" x14ac:dyDescent="0.25">
      <c r="A9683" t="s">
        <v>20353</v>
      </c>
      <c r="B9683">
        <v>13112</v>
      </c>
      <c r="C9683" s="2">
        <f>DATEVALUE("2025-04-30")</f>
        <v>44315</v>
      </c>
      <c r="D9683" s="1">
        <f>TIMEVALUE("11:50:21")</f>
        <v>0.49329861111111112</v>
      </c>
      <c r="E9683" s="2">
        <f>DATEVALUE("2025-04-30")</f>
        <v>44315</v>
      </c>
      <c r="F9683" s="1">
        <f>TIMEVALUE("11:53:30")</f>
        <v>0.49548611111111113</v>
      </c>
      <c r="G9683" t="s">
        <v>3543</v>
      </c>
      <c r="H9683" t="s">
        <v>20354</v>
      </c>
      <c r="I9683">
        <v>699.29600000000005</v>
      </c>
    </row>
    <row r="9684" spans="1:9" x14ac:dyDescent="0.25">
      <c r="A9684" t="s">
        <v>20355</v>
      </c>
      <c r="B9684">
        <v>13115</v>
      </c>
      <c r="C9684" s="2">
        <f t="shared" ref="C9684:C9709" si="1054">DATEVALUE("2025-05-08")</f>
        <v>44323</v>
      </c>
      <c r="D9684" s="1">
        <f>TIMEVALUE("14:49:48")</f>
        <v>0.61791666666666667</v>
      </c>
      <c r="E9684" s="2">
        <f t="shared" ref="E9684:E9709" si="1055">DATEVALUE("2025-05-08")</f>
        <v>44323</v>
      </c>
      <c r="F9684" s="1">
        <f>TIMEVALUE("14:50:14")</f>
        <v>0.61821759259259257</v>
      </c>
      <c r="G9684" t="s">
        <v>2843</v>
      </c>
      <c r="H9684" t="s">
        <v>13007</v>
      </c>
      <c r="I9684">
        <v>703.43600000000004</v>
      </c>
    </row>
    <row r="9685" spans="1:9" x14ac:dyDescent="0.25">
      <c r="A9685" t="s">
        <v>20356</v>
      </c>
      <c r="B9685">
        <v>13115</v>
      </c>
      <c r="C9685" s="2">
        <f t="shared" si="1054"/>
        <v>44323</v>
      </c>
      <c r="D9685" s="1">
        <f>TIMEVALUE("14:54:12")</f>
        <v>0.62097222222222226</v>
      </c>
      <c r="E9685" s="2">
        <f t="shared" si="1055"/>
        <v>44323</v>
      </c>
      <c r="F9685" s="1">
        <f>TIMEVALUE("14:54:43")</f>
        <v>0.62133101851851846</v>
      </c>
      <c r="G9685" t="s">
        <v>17811</v>
      </c>
      <c r="H9685" t="s">
        <v>20357</v>
      </c>
      <c r="I9685">
        <v>703.22199999999998</v>
      </c>
    </row>
    <row r="9686" spans="1:9" x14ac:dyDescent="0.25">
      <c r="A9686" t="s">
        <v>20358</v>
      </c>
      <c r="B9686">
        <v>13115</v>
      </c>
      <c r="C9686" s="2">
        <f t="shared" si="1054"/>
        <v>44323</v>
      </c>
      <c r="D9686" s="1">
        <f>TIMEVALUE("14:56:19")</f>
        <v>0.62244212962962964</v>
      </c>
      <c r="E9686" s="2">
        <f t="shared" si="1055"/>
        <v>44323</v>
      </c>
      <c r="F9686" s="1">
        <f>TIMEVALUE("14:57:00")</f>
        <v>0.62291666666666667</v>
      </c>
      <c r="G9686" t="s">
        <v>2329</v>
      </c>
      <c r="H9686" t="s">
        <v>20359</v>
      </c>
      <c r="I9686">
        <v>702.92499999999995</v>
      </c>
    </row>
    <row r="9687" spans="1:9" x14ac:dyDescent="0.25">
      <c r="A9687" t="s">
        <v>20360</v>
      </c>
      <c r="B9687">
        <v>13115</v>
      </c>
      <c r="C9687" s="2">
        <f t="shared" si="1054"/>
        <v>44323</v>
      </c>
      <c r="D9687" s="1">
        <f>TIMEVALUE("14:58:57")</f>
        <v>0.62427083333333333</v>
      </c>
      <c r="E9687" s="2">
        <f t="shared" si="1055"/>
        <v>44323</v>
      </c>
      <c r="F9687" s="1">
        <f>TIMEVALUE("15:00:35")</f>
        <v>0.62540509259259258</v>
      </c>
      <c r="G9687" t="s">
        <v>2374</v>
      </c>
      <c r="H9687" t="s">
        <v>20361</v>
      </c>
      <c r="I9687">
        <v>702.63300000000004</v>
      </c>
    </row>
    <row r="9688" spans="1:9" x14ac:dyDescent="0.25">
      <c r="A9688" t="s">
        <v>20362</v>
      </c>
      <c r="B9688">
        <v>13115</v>
      </c>
      <c r="C9688" s="2">
        <f t="shared" si="1054"/>
        <v>44323</v>
      </c>
      <c r="D9688" s="1">
        <f>TIMEVALUE("15:02:16")</f>
        <v>0.62657407407407406</v>
      </c>
      <c r="E9688" s="2">
        <f t="shared" si="1055"/>
        <v>44323</v>
      </c>
      <c r="F9688" s="1">
        <f>TIMEVALUE("15:03:36")</f>
        <v>0.62749999999999995</v>
      </c>
      <c r="G9688" t="s">
        <v>2647</v>
      </c>
      <c r="H9688" t="s">
        <v>20363</v>
      </c>
      <c r="I9688">
        <v>702.31200000000001</v>
      </c>
    </row>
    <row r="9689" spans="1:9" x14ac:dyDescent="0.25">
      <c r="A9689" t="s">
        <v>20364</v>
      </c>
      <c r="B9689">
        <v>13115</v>
      </c>
      <c r="C9689" s="2">
        <f t="shared" si="1054"/>
        <v>44323</v>
      </c>
      <c r="D9689" s="1">
        <f>TIMEVALUE("15:05:31")</f>
        <v>0.62883101851851853</v>
      </c>
      <c r="E9689" s="2">
        <f t="shared" si="1055"/>
        <v>44323</v>
      </c>
      <c r="F9689" s="1">
        <f>TIMEVALUE("15:06:55")</f>
        <v>0.62980324074074079</v>
      </c>
      <c r="G9689" t="s">
        <v>2344</v>
      </c>
      <c r="H9689" t="s">
        <v>20365</v>
      </c>
      <c r="I9689">
        <v>701.95799999999997</v>
      </c>
    </row>
    <row r="9690" spans="1:9" x14ac:dyDescent="0.25">
      <c r="A9690" t="s">
        <v>20366</v>
      </c>
      <c r="B9690">
        <v>13115</v>
      </c>
      <c r="C9690" s="2">
        <f t="shared" si="1054"/>
        <v>44323</v>
      </c>
      <c r="D9690" s="1">
        <f>TIMEVALUE("15:09:31")</f>
        <v>0.63160879629629629</v>
      </c>
      <c r="E9690" s="2">
        <f t="shared" si="1055"/>
        <v>44323</v>
      </c>
      <c r="F9690" s="1">
        <f>TIMEVALUE("15:12:45")</f>
        <v>0.63385416666666672</v>
      </c>
      <c r="G9690" t="s">
        <v>2507</v>
      </c>
      <c r="H9690" t="s">
        <v>14027</v>
      </c>
      <c r="I9690">
        <v>701.67600000000004</v>
      </c>
    </row>
    <row r="9691" spans="1:9" x14ac:dyDescent="0.25">
      <c r="A9691" t="s">
        <v>20367</v>
      </c>
      <c r="B9691">
        <v>13115</v>
      </c>
      <c r="C9691" s="2">
        <f t="shared" si="1054"/>
        <v>44323</v>
      </c>
      <c r="D9691" s="1">
        <f>TIMEVALUE("15:14:45")</f>
        <v>0.6352430555555556</v>
      </c>
      <c r="E9691" s="2">
        <f t="shared" si="1055"/>
        <v>44323</v>
      </c>
      <c r="F9691" s="1">
        <f>TIMEVALUE("15:16:00")</f>
        <v>0.63611111111111107</v>
      </c>
      <c r="G9691" t="s">
        <v>2235</v>
      </c>
      <c r="H9691" t="s">
        <v>20368</v>
      </c>
      <c r="I9691">
        <v>701.36400000000003</v>
      </c>
    </row>
    <row r="9692" spans="1:9" x14ac:dyDescent="0.25">
      <c r="A9692" t="s">
        <v>20369</v>
      </c>
      <c r="B9692">
        <v>13115</v>
      </c>
      <c r="C9692" s="2">
        <f t="shared" si="1054"/>
        <v>44323</v>
      </c>
      <c r="D9692" s="1">
        <f>TIMEVALUE("15:18:21")</f>
        <v>0.63774305555555555</v>
      </c>
      <c r="E9692" s="2">
        <f t="shared" si="1055"/>
        <v>44323</v>
      </c>
      <c r="F9692" s="1">
        <f>TIMEVALUE("15:19:18")</f>
        <v>0.63840277777777776</v>
      </c>
      <c r="G9692" t="s">
        <v>2215</v>
      </c>
      <c r="H9692" t="s">
        <v>20370</v>
      </c>
      <c r="I9692">
        <v>700.99699999999996</v>
      </c>
    </row>
    <row r="9693" spans="1:9" x14ac:dyDescent="0.25">
      <c r="A9693" t="s">
        <v>20371</v>
      </c>
      <c r="B9693">
        <v>13115</v>
      </c>
      <c r="C9693" s="2">
        <f t="shared" si="1054"/>
        <v>44323</v>
      </c>
      <c r="D9693" s="1">
        <f>TIMEVALUE("15:21:02")</f>
        <v>0.63960648148148147</v>
      </c>
      <c r="E9693" s="2">
        <f t="shared" si="1055"/>
        <v>44323</v>
      </c>
      <c r="F9693" s="1">
        <f>TIMEVALUE("15:21:36")</f>
        <v>0.64</v>
      </c>
      <c r="G9693" t="s">
        <v>17674</v>
      </c>
      <c r="H9693" t="s">
        <v>20372</v>
      </c>
      <c r="I9693">
        <v>700.64200000000005</v>
      </c>
    </row>
    <row r="9694" spans="1:9" x14ac:dyDescent="0.25">
      <c r="A9694" t="s">
        <v>20373</v>
      </c>
      <c r="B9694">
        <v>13115</v>
      </c>
      <c r="C9694" s="2">
        <f t="shared" si="1054"/>
        <v>44323</v>
      </c>
      <c r="D9694" s="1">
        <f>TIMEVALUE("15:23:29")</f>
        <v>0.6413078703703704</v>
      </c>
      <c r="E9694" s="2">
        <f t="shared" si="1055"/>
        <v>44323</v>
      </c>
      <c r="F9694" s="1">
        <f>TIMEVALUE("15:24:29")</f>
        <v>0.64200231481481485</v>
      </c>
      <c r="G9694" t="s">
        <v>17551</v>
      </c>
      <c r="H9694" t="s">
        <v>20374</v>
      </c>
      <c r="I9694">
        <v>700.39300000000003</v>
      </c>
    </row>
    <row r="9695" spans="1:9" x14ac:dyDescent="0.25">
      <c r="A9695" t="s">
        <v>20375</v>
      </c>
      <c r="B9695">
        <v>13115</v>
      </c>
      <c r="C9695" s="2">
        <f t="shared" si="1054"/>
        <v>44323</v>
      </c>
      <c r="D9695" s="1">
        <f>TIMEVALUE("15:26:30")</f>
        <v>0.64340277777777777</v>
      </c>
      <c r="E9695" s="2">
        <f t="shared" si="1055"/>
        <v>44323</v>
      </c>
      <c r="F9695" s="1">
        <f>TIMEVALUE("15:27:13")</f>
        <v>0.64390046296296299</v>
      </c>
      <c r="G9695" t="s">
        <v>2989</v>
      </c>
      <c r="H9695" t="s">
        <v>756</v>
      </c>
      <c r="I9695">
        <v>700.08100000000002</v>
      </c>
    </row>
    <row r="9696" spans="1:9" x14ac:dyDescent="0.25">
      <c r="A9696" t="s">
        <v>20376</v>
      </c>
      <c r="B9696">
        <v>13115</v>
      </c>
      <c r="C9696" s="2">
        <f t="shared" si="1054"/>
        <v>44323</v>
      </c>
      <c r="D9696" s="1">
        <f>TIMEVALUE("14:40:00")</f>
        <v>0.61111111111111116</v>
      </c>
      <c r="E9696" s="2">
        <f t="shared" si="1055"/>
        <v>44323</v>
      </c>
      <c r="F9696" s="1">
        <f>TIMEVALUE("14:40:52")</f>
        <v>0.61171296296296296</v>
      </c>
      <c r="G9696" t="s">
        <v>2427</v>
      </c>
      <c r="H9696" t="s">
        <v>20377</v>
      </c>
      <c r="I9696">
        <v>699.98599999999999</v>
      </c>
    </row>
    <row r="9697" spans="1:9" x14ac:dyDescent="0.25">
      <c r="A9697" t="s">
        <v>20378</v>
      </c>
      <c r="B9697">
        <v>13115</v>
      </c>
      <c r="C9697" s="2">
        <f t="shared" si="1054"/>
        <v>44323</v>
      </c>
      <c r="D9697" s="1">
        <f>TIMEVALUE("15:42:21")</f>
        <v>0.65440972222222227</v>
      </c>
      <c r="E9697" s="2">
        <f t="shared" si="1055"/>
        <v>44323</v>
      </c>
      <c r="F9697" s="1">
        <f>TIMEVALUE("15:44:41")</f>
        <v>0.6560300925925926</v>
      </c>
      <c r="G9697" t="s">
        <v>361</v>
      </c>
      <c r="H9697" t="s">
        <v>20379</v>
      </c>
      <c r="I9697">
        <v>703.33500000000004</v>
      </c>
    </row>
    <row r="9698" spans="1:9" x14ac:dyDescent="0.25">
      <c r="A9698" t="s">
        <v>20380</v>
      </c>
      <c r="B9698">
        <v>13115</v>
      </c>
      <c r="C9698" s="2">
        <f t="shared" si="1054"/>
        <v>44323</v>
      </c>
      <c r="D9698" s="1">
        <f>TIMEVALUE("15:47:03")</f>
        <v>0.65767361111111111</v>
      </c>
      <c r="E9698" s="2">
        <f t="shared" si="1055"/>
        <v>44323</v>
      </c>
      <c r="F9698" s="1">
        <f>TIMEVALUE("15:47:32")</f>
        <v>0.65800925925925924</v>
      </c>
      <c r="G9698" t="s">
        <v>12009</v>
      </c>
      <c r="H9698" t="s">
        <v>3280</v>
      </c>
      <c r="I9698">
        <v>703.16899999999998</v>
      </c>
    </row>
    <row r="9699" spans="1:9" x14ac:dyDescent="0.25">
      <c r="A9699" t="s">
        <v>20381</v>
      </c>
      <c r="B9699">
        <v>13115</v>
      </c>
      <c r="C9699" s="2">
        <f t="shared" si="1054"/>
        <v>44323</v>
      </c>
      <c r="D9699" s="1">
        <f>TIMEVALUE("15:49:33")</f>
        <v>0.65940972222222227</v>
      </c>
      <c r="E9699" s="2">
        <f t="shared" si="1055"/>
        <v>44323</v>
      </c>
      <c r="F9699" s="1">
        <f>TIMEVALUE("15:50:25")</f>
        <v>0.66001157407407407</v>
      </c>
      <c r="G9699" t="s">
        <v>2427</v>
      </c>
      <c r="H9699" t="s">
        <v>15765</v>
      </c>
      <c r="I9699">
        <v>702.88699999999994</v>
      </c>
    </row>
    <row r="9700" spans="1:9" x14ac:dyDescent="0.25">
      <c r="A9700" t="s">
        <v>20382</v>
      </c>
      <c r="B9700">
        <v>13115</v>
      </c>
      <c r="C9700" s="2">
        <f t="shared" si="1054"/>
        <v>44323</v>
      </c>
      <c r="D9700" s="1">
        <f>TIMEVALUE("15:52:45")</f>
        <v>0.6616319444444444</v>
      </c>
      <c r="E9700" s="2">
        <f t="shared" si="1055"/>
        <v>44323</v>
      </c>
      <c r="F9700" s="1">
        <f>TIMEVALUE("15:54:53")</f>
        <v>0.66311342592592593</v>
      </c>
      <c r="G9700" t="s">
        <v>416</v>
      </c>
      <c r="H9700" t="s">
        <v>20383</v>
      </c>
      <c r="I9700">
        <v>702.61300000000006</v>
      </c>
    </row>
    <row r="9701" spans="1:9" x14ac:dyDescent="0.25">
      <c r="A9701" t="s">
        <v>20384</v>
      </c>
      <c r="B9701">
        <v>13115</v>
      </c>
      <c r="C9701" s="2">
        <f t="shared" si="1054"/>
        <v>44323</v>
      </c>
      <c r="D9701" s="1">
        <f>TIMEVALUE("15:56:41")</f>
        <v>0.6643634259259259</v>
      </c>
      <c r="E9701" s="2">
        <f t="shared" si="1055"/>
        <v>44323</v>
      </c>
      <c r="F9701" s="1">
        <f>TIMEVALUE("15:59:51")</f>
        <v>0.66656249999999995</v>
      </c>
      <c r="G9701" t="s">
        <v>2208</v>
      </c>
      <c r="H9701" t="s">
        <v>15630</v>
      </c>
      <c r="I9701">
        <v>702.54899999999998</v>
      </c>
    </row>
    <row r="9702" spans="1:9" x14ac:dyDescent="0.25">
      <c r="A9702" t="s">
        <v>20385</v>
      </c>
      <c r="B9702">
        <v>13115</v>
      </c>
      <c r="C9702" s="2">
        <f t="shared" si="1054"/>
        <v>44323</v>
      </c>
      <c r="D9702" s="1">
        <f>TIMEVALUE("16:03:51")</f>
        <v>0.66934027777777783</v>
      </c>
      <c r="E9702" s="2">
        <f t="shared" si="1055"/>
        <v>44323</v>
      </c>
      <c r="F9702" s="1">
        <f>TIMEVALUE("16:07:11")</f>
        <v>0.6716550925925926</v>
      </c>
      <c r="G9702" t="s">
        <v>775</v>
      </c>
      <c r="H9702" t="s">
        <v>19717</v>
      </c>
      <c r="I9702">
        <v>702.08</v>
      </c>
    </row>
    <row r="9703" spans="1:9" x14ac:dyDescent="0.25">
      <c r="A9703" t="s">
        <v>20386</v>
      </c>
      <c r="B9703">
        <v>13115</v>
      </c>
      <c r="C9703" s="2">
        <f t="shared" si="1054"/>
        <v>44323</v>
      </c>
      <c r="D9703" s="1">
        <f>TIMEVALUE("16:08:55")</f>
        <v>0.6728587962962963</v>
      </c>
      <c r="E9703" s="2">
        <f t="shared" si="1055"/>
        <v>44323</v>
      </c>
      <c r="F9703" s="1">
        <f>TIMEVALUE("16:13:59")</f>
        <v>0.67637731481481478</v>
      </c>
      <c r="G9703" t="s">
        <v>5047</v>
      </c>
      <c r="H9703" t="s">
        <v>15698</v>
      </c>
      <c r="I9703">
        <v>702.26599999999996</v>
      </c>
    </row>
    <row r="9704" spans="1:9" x14ac:dyDescent="0.25">
      <c r="A9704" t="s">
        <v>20387</v>
      </c>
      <c r="B9704">
        <v>13115</v>
      </c>
      <c r="C9704" s="2">
        <f t="shared" si="1054"/>
        <v>44323</v>
      </c>
      <c r="D9704" s="1">
        <f>TIMEVALUE("16:17:39")</f>
        <v>0.6789236111111111</v>
      </c>
      <c r="E9704" s="2">
        <f t="shared" si="1055"/>
        <v>44323</v>
      </c>
      <c r="F9704" s="1">
        <f>TIMEVALUE("16:25:08")</f>
        <v>0.68412037037037032</v>
      </c>
      <c r="G9704" t="s">
        <v>968</v>
      </c>
      <c r="H9704" t="s">
        <v>20388</v>
      </c>
      <c r="I9704">
        <v>701.46500000000003</v>
      </c>
    </row>
    <row r="9705" spans="1:9" x14ac:dyDescent="0.25">
      <c r="A9705" t="s">
        <v>20389</v>
      </c>
      <c r="B9705">
        <v>13115</v>
      </c>
      <c r="C9705" s="2">
        <f t="shared" si="1054"/>
        <v>44323</v>
      </c>
      <c r="D9705" s="1">
        <f>TIMEVALUE("16:27:47")</f>
        <v>0.68596064814814817</v>
      </c>
      <c r="E9705" s="2">
        <f t="shared" si="1055"/>
        <v>44323</v>
      </c>
      <c r="F9705" s="1">
        <f>TIMEVALUE("16:28:41")</f>
        <v>0.68658564814814815</v>
      </c>
      <c r="G9705" t="s">
        <v>2775</v>
      </c>
      <c r="H9705" t="s">
        <v>595</v>
      </c>
      <c r="I9705">
        <v>701.20899999999995</v>
      </c>
    </row>
    <row r="9706" spans="1:9" x14ac:dyDescent="0.25">
      <c r="A9706" t="s">
        <v>20390</v>
      </c>
      <c r="B9706">
        <v>13115</v>
      </c>
      <c r="C9706" s="2">
        <f t="shared" si="1054"/>
        <v>44323</v>
      </c>
      <c r="D9706" s="1">
        <f>TIMEVALUE("16:30:15")</f>
        <v>0.68767361111111114</v>
      </c>
      <c r="E9706" s="2">
        <f t="shared" si="1055"/>
        <v>44323</v>
      </c>
      <c r="F9706" s="1">
        <f>TIMEVALUE("16:31:13")</f>
        <v>0.68834490740740739</v>
      </c>
      <c r="G9706" t="s">
        <v>2871</v>
      </c>
      <c r="H9706" t="s">
        <v>20391</v>
      </c>
      <c r="I9706">
        <v>700.81700000000001</v>
      </c>
    </row>
    <row r="9707" spans="1:9" x14ac:dyDescent="0.25">
      <c r="A9707" t="s">
        <v>20392</v>
      </c>
      <c r="B9707">
        <v>13115</v>
      </c>
      <c r="C9707" s="2">
        <f t="shared" si="1054"/>
        <v>44323</v>
      </c>
      <c r="D9707" s="1">
        <f>TIMEVALUE("16:33:21")</f>
        <v>0.68982638888888892</v>
      </c>
      <c r="E9707" s="2">
        <f t="shared" si="1055"/>
        <v>44323</v>
      </c>
      <c r="F9707" s="1">
        <f>TIMEVALUE("16:34:53")</f>
        <v>0.69089120370370372</v>
      </c>
      <c r="G9707" t="s">
        <v>2201</v>
      </c>
      <c r="H9707" t="s">
        <v>20393</v>
      </c>
      <c r="I9707">
        <v>700.67100000000005</v>
      </c>
    </row>
    <row r="9708" spans="1:9" x14ac:dyDescent="0.25">
      <c r="A9708" t="s">
        <v>20394</v>
      </c>
      <c r="B9708">
        <v>13115</v>
      </c>
      <c r="C9708" s="2">
        <f t="shared" si="1054"/>
        <v>44323</v>
      </c>
      <c r="D9708" s="1">
        <f>TIMEVALUE("16:36:52")</f>
        <v>0.69226851851851856</v>
      </c>
      <c r="E9708" s="2">
        <f t="shared" si="1055"/>
        <v>44323</v>
      </c>
      <c r="F9708" s="1">
        <f>TIMEVALUE("16:37:14")</f>
        <v>0.69252314814814819</v>
      </c>
      <c r="G9708" t="s">
        <v>8082</v>
      </c>
      <c r="H9708" t="s">
        <v>20395</v>
      </c>
      <c r="I9708">
        <v>700.41399999999999</v>
      </c>
    </row>
    <row r="9709" spans="1:9" x14ac:dyDescent="0.25">
      <c r="A9709" t="s">
        <v>20396</v>
      </c>
      <c r="B9709">
        <v>13115</v>
      </c>
      <c r="C9709" s="2">
        <f t="shared" si="1054"/>
        <v>44323</v>
      </c>
      <c r="D9709" s="1">
        <f>TIMEVALUE("15:30:00")</f>
        <v>0.64583333333333337</v>
      </c>
      <c r="E9709" s="2">
        <f t="shared" si="1055"/>
        <v>44323</v>
      </c>
      <c r="F9709" s="1">
        <f>TIMEVALUE("15:30:57")</f>
        <v>0.64649305555555558</v>
      </c>
      <c r="G9709" t="s">
        <v>2215</v>
      </c>
      <c r="H9709" t="s">
        <v>14463</v>
      </c>
      <c r="I9709">
        <v>700.22</v>
      </c>
    </row>
    <row r="9710" spans="1:9" x14ac:dyDescent="0.25">
      <c r="A9710" t="s">
        <v>20397</v>
      </c>
      <c r="B9710">
        <v>11654551</v>
      </c>
      <c r="C9710" s="2">
        <f t="shared" ref="C9710:C9732" si="1056">DATEVALUE("2025-07-08")</f>
        <v>44384</v>
      </c>
      <c r="D9710" s="1">
        <f>TIMEVALUE("14:11:38")</f>
        <v>0.59141203703703704</v>
      </c>
      <c r="E9710" s="2">
        <f t="shared" ref="E9710:E9732" si="1057">DATEVALUE("2025-07-08")</f>
        <v>44384</v>
      </c>
      <c r="F9710" s="1">
        <f>TIMEVALUE("14:29:21")</f>
        <v>0.60371527777777778</v>
      </c>
      <c r="G9710" t="s">
        <v>10805</v>
      </c>
      <c r="H9710" t="s">
        <v>20398</v>
      </c>
      <c r="I9710">
        <v>698.91399999999999</v>
      </c>
    </row>
    <row r="9711" spans="1:9" x14ac:dyDescent="0.25">
      <c r="A9711" t="s">
        <v>20399</v>
      </c>
      <c r="B9711">
        <v>11654551</v>
      </c>
      <c r="C9711" s="2">
        <f t="shared" si="1056"/>
        <v>44384</v>
      </c>
      <c r="D9711" s="1">
        <f>TIMEVALUE("14:35:10")</f>
        <v>0.60775462962962967</v>
      </c>
      <c r="E9711" s="2">
        <f t="shared" si="1057"/>
        <v>44384</v>
      </c>
      <c r="F9711" s="1">
        <f>TIMEVALUE("14:42:57")</f>
        <v>0.61315972222222226</v>
      </c>
      <c r="G9711" t="s">
        <v>5278</v>
      </c>
      <c r="H9711" t="s">
        <v>20400</v>
      </c>
      <c r="I9711">
        <v>698.26</v>
      </c>
    </row>
    <row r="9712" spans="1:9" x14ac:dyDescent="0.25">
      <c r="A9712" t="s">
        <v>20401</v>
      </c>
      <c r="B9712">
        <v>11654551</v>
      </c>
      <c r="C9712" s="2">
        <f t="shared" si="1056"/>
        <v>44384</v>
      </c>
      <c r="D9712" s="1">
        <f>TIMEVALUE("14:45:11")</f>
        <v>0.61471064814814813</v>
      </c>
      <c r="E9712" s="2">
        <f t="shared" si="1057"/>
        <v>44384</v>
      </c>
      <c r="F9712" s="1">
        <f>TIMEVALUE("14:49:53")</f>
        <v>0.61797453703703709</v>
      </c>
      <c r="G9712" t="s">
        <v>3092</v>
      </c>
      <c r="H9712" t="s">
        <v>20402</v>
      </c>
      <c r="I9712">
        <v>698.00199999999995</v>
      </c>
    </row>
    <row r="9713" spans="1:9" x14ac:dyDescent="0.25">
      <c r="A9713" t="s">
        <v>20403</v>
      </c>
      <c r="B9713">
        <v>11654551</v>
      </c>
      <c r="C9713" s="2">
        <f t="shared" si="1056"/>
        <v>44384</v>
      </c>
      <c r="D9713" s="1">
        <f>TIMEVALUE("14:52:06")</f>
        <v>0.61951388888888892</v>
      </c>
      <c r="E9713" s="2">
        <f t="shared" si="1057"/>
        <v>44384</v>
      </c>
      <c r="F9713" s="1">
        <f>TIMEVALUE("14:55:54")</f>
        <v>0.62215277777777778</v>
      </c>
      <c r="G9713" t="s">
        <v>245</v>
      </c>
      <c r="H9713" t="s">
        <v>20404</v>
      </c>
      <c r="I9713">
        <v>697.83399999999995</v>
      </c>
    </row>
    <row r="9714" spans="1:9" x14ac:dyDescent="0.25">
      <c r="A9714" t="s">
        <v>20405</v>
      </c>
      <c r="B9714">
        <v>11654551</v>
      </c>
      <c r="C9714" s="2">
        <f t="shared" si="1056"/>
        <v>44384</v>
      </c>
      <c r="D9714" s="1">
        <f>TIMEVALUE("15:02:41")</f>
        <v>0.62686342592592592</v>
      </c>
      <c r="E9714" s="2">
        <f t="shared" si="1057"/>
        <v>44384</v>
      </c>
      <c r="F9714" s="1">
        <f>TIMEVALUE("15:14:29")</f>
        <v>0.63505787037037043</v>
      </c>
      <c r="G9714" t="s">
        <v>4373</v>
      </c>
      <c r="H9714" t="s">
        <v>19530</v>
      </c>
      <c r="I9714">
        <v>697.62699999999995</v>
      </c>
    </row>
    <row r="9715" spans="1:9" x14ac:dyDescent="0.25">
      <c r="A9715" t="s">
        <v>20406</v>
      </c>
      <c r="B9715">
        <v>11654551</v>
      </c>
      <c r="C9715" s="2">
        <f t="shared" si="1056"/>
        <v>44384</v>
      </c>
      <c r="D9715" s="1">
        <f>TIMEVALUE("15:31:19")</f>
        <v>0.64674768518518522</v>
      </c>
      <c r="E9715" s="2">
        <f t="shared" si="1057"/>
        <v>44384</v>
      </c>
      <c r="F9715" s="1">
        <f>TIMEVALUE("15:36:58")</f>
        <v>0.65067129629629628</v>
      </c>
      <c r="G9715" t="s">
        <v>3244</v>
      </c>
      <c r="H9715" t="s">
        <v>20407</v>
      </c>
      <c r="I9715">
        <v>697.077</v>
      </c>
    </row>
    <row r="9716" spans="1:9" x14ac:dyDescent="0.25">
      <c r="A9716" t="s">
        <v>20408</v>
      </c>
      <c r="B9716">
        <v>11654551</v>
      </c>
      <c r="C9716" s="2">
        <f t="shared" si="1056"/>
        <v>44384</v>
      </c>
      <c r="D9716" s="1">
        <f>TIMEVALUE("15:39:56")</f>
        <v>0.65273148148148152</v>
      </c>
      <c r="E9716" s="2">
        <f t="shared" si="1057"/>
        <v>44384</v>
      </c>
      <c r="F9716" s="1">
        <f>TIMEVALUE("15:43:59")</f>
        <v>0.65554398148148152</v>
      </c>
      <c r="G9716" t="s">
        <v>3357</v>
      </c>
      <c r="H9716" t="s">
        <v>20409</v>
      </c>
      <c r="I9716">
        <v>696.79399999999998</v>
      </c>
    </row>
    <row r="9717" spans="1:9" x14ac:dyDescent="0.25">
      <c r="A9717" t="s">
        <v>20410</v>
      </c>
      <c r="B9717">
        <v>11654551</v>
      </c>
      <c r="C9717" s="2">
        <f t="shared" si="1056"/>
        <v>44384</v>
      </c>
      <c r="D9717" s="1">
        <f>TIMEVALUE("15:46:53")</f>
        <v>0.65755787037037039</v>
      </c>
      <c r="E9717" s="2">
        <f t="shared" si="1057"/>
        <v>44384</v>
      </c>
      <c r="F9717" s="1">
        <f>TIMEVALUE("15:55:35")</f>
        <v>0.663599537037037</v>
      </c>
      <c r="G9717" t="s">
        <v>1704</v>
      </c>
      <c r="H9717" t="s">
        <v>20411</v>
      </c>
      <c r="I9717">
        <v>697.07500000000005</v>
      </c>
    </row>
    <row r="9718" spans="1:9" x14ac:dyDescent="0.25">
      <c r="A9718" t="s">
        <v>20412</v>
      </c>
      <c r="B9718">
        <v>11654551</v>
      </c>
      <c r="C9718" s="2">
        <f t="shared" si="1056"/>
        <v>44384</v>
      </c>
      <c r="D9718" s="1">
        <f>TIMEVALUE("16:01:42")</f>
        <v>0.66784722222222226</v>
      </c>
      <c r="E9718" s="2">
        <f t="shared" si="1057"/>
        <v>44384</v>
      </c>
      <c r="F9718" s="1">
        <f>TIMEVALUE("16:06:59")</f>
        <v>0.67151620370370368</v>
      </c>
      <c r="G9718" t="s">
        <v>2472</v>
      </c>
      <c r="H9718" t="s">
        <v>2642</v>
      </c>
      <c r="I9718">
        <v>696.24199999999996</v>
      </c>
    </row>
    <row r="9719" spans="1:9" x14ac:dyDescent="0.25">
      <c r="A9719" t="s">
        <v>20413</v>
      </c>
      <c r="B9719">
        <v>11654551</v>
      </c>
      <c r="C9719" s="2">
        <f t="shared" si="1056"/>
        <v>44384</v>
      </c>
      <c r="D9719" s="1">
        <f>TIMEVALUE("16:09:59")</f>
        <v>0.67359953703703701</v>
      </c>
      <c r="E9719" s="2">
        <f t="shared" si="1057"/>
        <v>44384</v>
      </c>
      <c r="F9719" s="1">
        <f>TIMEVALUE("16:11:23")</f>
        <v>0.67457175925925927</v>
      </c>
      <c r="G9719" t="s">
        <v>2344</v>
      </c>
      <c r="H9719" t="s">
        <v>20414</v>
      </c>
      <c r="I9719">
        <v>695.91200000000003</v>
      </c>
    </row>
    <row r="9720" spans="1:9" x14ac:dyDescent="0.25">
      <c r="A9720" t="s">
        <v>20415</v>
      </c>
      <c r="B9720">
        <v>11654551</v>
      </c>
      <c r="C9720" s="2">
        <f t="shared" si="1056"/>
        <v>44384</v>
      </c>
      <c r="D9720" s="1">
        <f>TIMEVALUE("16:13:55")</f>
        <v>0.67633101851851851</v>
      </c>
      <c r="E9720" s="2">
        <f t="shared" si="1057"/>
        <v>44384</v>
      </c>
      <c r="F9720" s="1">
        <f>TIMEVALUE("16:15:27")</f>
        <v>0.67739583333333331</v>
      </c>
      <c r="G9720" t="s">
        <v>2201</v>
      </c>
      <c r="H9720" t="s">
        <v>860</v>
      </c>
      <c r="I9720">
        <v>695.61599999999999</v>
      </c>
    </row>
    <row r="9721" spans="1:9" x14ac:dyDescent="0.25">
      <c r="A9721" t="s">
        <v>20416</v>
      </c>
      <c r="B9721">
        <v>11654551</v>
      </c>
      <c r="C9721" s="2">
        <f t="shared" si="1056"/>
        <v>44384</v>
      </c>
      <c r="D9721" s="1">
        <f>TIMEVALUE("16:17:18")</f>
        <v>0.67868055555555551</v>
      </c>
      <c r="E9721" s="2">
        <f t="shared" si="1057"/>
        <v>44384</v>
      </c>
      <c r="F9721" s="1">
        <f>TIMEVALUE("16:18:38")</f>
        <v>0.67960648148148151</v>
      </c>
      <c r="G9721" t="s">
        <v>2647</v>
      </c>
      <c r="H9721" t="s">
        <v>20417</v>
      </c>
      <c r="I9721">
        <v>695.46600000000001</v>
      </c>
    </row>
    <row r="9722" spans="1:9" x14ac:dyDescent="0.25">
      <c r="A9722" t="s">
        <v>20418</v>
      </c>
      <c r="B9722">
        <v>11654551</v>
      </c>
      <c r="C9722" s="2">
        <f t="shared" si="1056"/>
        <v>44384</v>
      </c>
      <c r="D9722" s="1">
        <f>TIMEVALUE("14:00:25")</f>
        <v>0.58362268518518523</v>
      </c>
      <c r="E9722" s="2">
        <f t="shared" si="1057"/>
        <v>44384</v>
      </c>
      <c r="F9722" s="1">
        <f>TIMEVALUE("14:02:38")</f>
        <v>0.58516203703703706</v>
      </c>
      <c r="G9722" t="s">
        <v>560</v>
      </c>
      <c r="H9722" t="s">
        <v>20419</v>
      </c>
      <c r="I9722">
        <v>695.154</v>
      </c>
    </row>
    <row r="9723" spans="1:9" x14ac:dyDescent="0.25">
      <c r="A9723" t="s">
        <v>20420</v>
      </c>
      <c r="B9723">
        <v>11654551</v>
      </c>
      <c r="C9723" s="2">
        <f t="shared" si="1056"/>
        <v>44384</v>
      </c>
      <c r="D9723" s="1">
        <f>TIMEVALUE("16:40:11")</f>
        <v>0.69457175925925929</v>
      </c>
      <c r="E9723" s="2">
        <f t="shared" si="1057"/>
        <v>44384</v>
      </c>
      <c r="F9723" s="1">
        <f>TIMEVALUE("16:51:41")</f>
        <v>0.70255787037037032</v>
      </c>
      <c r="G9723" t="s">
        <v>1086</v>
      </c>
      <c r="H9723" t="s">
        <v>20421</v>
      </c>
      <c r="I9723">
        <v>698.98500000000001</v>
      </c>
    </row>
    <row r="9724" spans="1:9" x14ac:dyDescent="0.25">
      <c r="A9724" t="s">
        <v>20422</v>
      </c>
      <c r="B9724">
        <v>11654551</v>
      </c>
      <c r="C9724" s="2">
        <f t="shared" si="1056"/>
        <v>44384</v>
      </c>
      <c r="D9724" s="1">
        <f>TIMEVALUE("16:54:04")</f>
        <v>0.70421296296296299</v>
      </c>
      <c r="E9724" s="2">
        <f t="shared" si="1057"/>
        <v>44384</v>
      </c>
      <c r="F9724" s="1">
        <f>TIMEVALUE("17:04:18")</f>
        <v>0.71131944444444439</v>
      </c>
      <c r="G9724" t="s">
        <v>109</v>
      </c>
      <c r="H9724" t="s">
        <v>20423</v>
      </c>
      <c r="I9724">
        <v>698.74</v>
      </c>
    </row>
    <row r="9725" spans="1:9" x14ac:dyDescent="0.25">
      <c r="A9725" t="s">
        <v>20424</v>
      </c>
      <c r="B9725">
        <v>11654551</v>
      </c>
      <c r="C9725" s="2">
        <f t="shared" si="1056"/>
        <v>44384</v>
      </c>
      <c r="D9725" s="1">
        <f>TIMEVALUE("17:08:02")</f>
        <v>0.71391203703703698</v>
      </c>
      <c r="E9725" s="2">
        <f t="shared" si="1057"/>
        <v>44384</v>
      </c>
      <c r="F9725" s="1">
        <f>TIMEVALUE("17:10:22")</f>
        <v>0.71553240740740742</v>
      </c>
      <c r="G9725" t="s">
        <v>361</v>
      </c>
      <c r="H9725" t="s">
        <v>3367</v>
      </c>
      <c r="I9725">
        <v>698.51</v>
      </c>
    </row>
    <row r="9726" spans="1:9" x14ac:dyDescent="0.25">
      <c r="A9726" t="s">
        <v>20425</v>
      </c>
      <c r="B9726">
        <v>11654551</v>
      </c>
      <c r="C9726" s="2">
        <f t="shared" si="1056"/>
        <v>44384</v>
      </c>
      <c r="D9726" s="1">
        <f>TIMEVALUE("17:12:43")</f>
        <v>0.7171643518518519</v>
      </c>
      <c r="E9726" s="2">
        <f t="shared" si="1057"/>
        <v>44384</v>
      </c>
      <c r="F9726" s="1">
        <f>TIMEVALUE("17:14:36")</f>
        <v>0.71847222222222218</v>
      </c>
      <c r="G9726" t="s">
        <v>303</v>
      </c>
      <c r="H9726" t="s">
        <v>5041</v>
      </c>
      <c r="I9726">
        <v>698.178</v>
      </c>
    </row>
    <row r="9727" spans="1:9" x14ac:dyDescent="0.25">
      <c r="A9727" t="s">
        <v>20426</v>
      </c>
      <c r="B9727">
        <v>11654551</v>
      </c>
      <c r="C9727" s="2">
        <f t="shared" si="1056"/>
        <v>44384</v>
      </c>
      <c r="D9727" s="1">
        <f>TIMEVALUE("17:16:21")</f>
        <v>0.71968750000000004</v>
      </c>
      <c r="E9727" s="2">
        <f t="shared" si="1057"/>
        <v>44384</v>
      </c>
      <c r="F9727" s="1">
        <f>TIMEVALUE("17:18:44")</f>
        <v>0.72134259259259259</v>
      </c>
      <c r="G9727" t="s">
        <v>306</v>
      </c>
      <c r="H9727" t="s">
        <v>20427</v>
      </c>
      <c r="I9727">
        <v>697.88099999999997</v>
      </c>
    </row>
    <row r="9728" spans="1:9" x14ac:dyDescent="0.25">
      <c r="A9728" t="s">
        <v>20428</v>
      </c>
      <c r="B9728">
        <v>11654551</v>
      </c>
      <c r="C9728" s="2">
        <f t="shared" si="1056"/>
        <v>44384</v>
      </c>
      <c r="D9728" s="1">
        <f>TIMEVALUE("17:20:58")</f>
        <v>0.72289351851851846</v>
      </c>
      <c r="E9728" s="2">
        <f t="shared" si="1057"/>
        <v>44384</v>
      </c>
      <c r="F9728" s="1">
        <f>TIMEVALUE("17:23:07")</f>
        <v>0.72438657407407403</v>
      </c>
      <c r="G9728" t="s">
        <v>330</v>
      </c>
      <c r="H9728" t="s">
        <v>20429</v>
      </c>
      <c r="I9728">
        <v>697.59400000000005</v>
      </c>
    </row>
    <row r="9729" spans="1:9" x14ac:dyDescent="0.25">
      <c r="A9729" t="s">
        <v>20430</v>
      </c>
      <c r="B9729">
        <v>11654551</v>
      </c>
      <c r="C9729" s="2">
        <f t="shared" si="1056"/>
        <v>44384</v>
      </c>
      <c r="D9729" s="1">
        <f>TIMEVALUE("17:25:54")</f>
        <v>0.72631944444444441</v>
      </c>
      <c r="E9729" s="2">
        <f t="shared" si="1057"/>
        <v>44384</v>
      </c>
      <c r="F9729" s="1">
        <f>TIMEVALUE("17:29:44")</f>
        <v>0.72898148148148145</v>
      </c>
      <c r="G9729" t="s">
        <v>607</v>
      </c>
      <c r="H9729" t="s">
        <v>3067</v>
      </c>
      <c r="I9729">
        <v>697.30799999999999</v>
      </c>
    </row>
    <row r="9730" spans="1:9" x14ac:dyDescent="0.25">
      <c r="A9730" t="s">
        <v>20431</v>
      </c>
      <c r="B9730">
        <v>11654551</v>
      </c>
      <c r="C9730" s="2">
        <f t="shared" si="1056"/>
        <v>44384</v>
      </c>
      <c r="D9730" s="1">
        <f>TIMEVALUE("17:31:53")</f>
        <v>0.73047453703703702</v>
      </c>
      <c r="E9730" s="2">
        <f t="shared" si="1057"/>
        <v>44384</v>
      </c>
      <c r="F9730" s="1">
        <f>TIMEVALUE("17:35:02")</f>
        <v>0.73266203703703703</v>
      </c>
      <c r="G9730" t="s">
        <v>3543</v>
      </c>
      <c r="H9730" t="s">
        <v>20432</v>
      </c>
      <c r="I9730">
        <v>697.06399999999996</v>
      </c>
    </row>
    <row r="9731" spans="1:9" x14ac:dyDescent="0.25">
      <c r="A9731" t="s">
        <v>20433</v>
      </c>
      <c r="B9731">
        <v>11654551</v>
      </c>
      <c r="C9731" s="2">
        <f t="shared" si="1056"/>
        <v>44384</v>
      </c>
      <c r="D9731" s="1">
        <f>TIMEVALUE("17:37:35")</f>
        <v>0.73443287037037042</v>
      </c>
      <c r="E9731" s="2">
        <f t="shared" si="1057"/>
        <v>44384</v>
      </c>
      <c r="F9731" s="1">
        <f>TIMEVALUE("17:40:38")</f>
        <v>0.73655092592592597</v>
      </c>
      <c r="G9731" t="s">
        <v>218</v>
      </c>
      <c r="H9731" t="s">
        <v>20434</v>
      </c>
      <c r="I9731">
        <v>696.85400000000004</v>
      </c>
    </row>
    <row r="9732" spans="1:9" x14ac:dyDescent="0.25">
      <c r="A9732" t="s">
        <v>20435</v>
      </c>
      <c r="B9732">
        <v>11654551</v>
      </c>
      <c r="C9732" s="2">
        <f t="shared" si="1056"/>
        <v>44384</v>
      </c>
      <c r="D9732" s="1">
        <f>TIMEVALUE("17:42:35")</f>
        <v>0.73790509259259263</v>
      </c>
      <c r="E9732" s="2">
        <f t="shared" si="1057"/>
        <v>44384</v>
      </c>
      <c r="F9732" s="1">
        <f>TIMEVALUE("17:53:22")</f>
        <v>0.74539351851851854</v>
      </c>
      <c r="G9732" t="s">
        <v>191</v>
      </c>
      <c r="H9732" t="s">
        <v>20436</v>
      </c>
      <c r="I9732">
        <v>698.24599999999998</v>
      </c>
    </row>
    <row r="9733" spans="1:9" x14ac:dyDescent="0.25">
      <c r="A9733" t="s">
        <v>20435</v>
      </c>
      <c r="B9733">
        <v>13112</v>
      </c>
      <c r="C9733" s="2">
        <f>DATEVALUE("2025-07-25")</f>
        <v>44401</v>
      </c>
      <c r="D9733" s="1">
        <f>TIMEVALUE("11:05:34")</f>
        <v>0.46219907407407407</v>
      </c>
      <c r="E9733" s="2">
        <f>DATEVALUE("2025-07-25")</f>
        <v>44401</v>
      </c>
      <c r="F9733" s="1">
        <f>TIMEVALUE("11:05:34")</f>
        <v>0.46219907407407407</v>
      </c>
      <c r="G9733" t="s">
        <v>162</v>
      </c>
      <c r="H9733" t="s">
        <v>163</v>
      </c>
      <c r="I9733">
        <v>98765432.099000007</v>
      </c>
    </row>
    <row r="9734" spans="1:9" x14ac:dyDescent="0.25">
      <c r="A9734" t="s">
        <v>20435</v>
      </c>
      <c r="B9734">
        <v>13112</v>
      </c>
      <c r="C9734" s="2">
        <f>DATEVALUE("2025-07-25")</f>
        <v>44401</v>
      </c>
      <c r="D9734" s="1">
        <f>TIMEVALUE("11:05:38")</f>
        <v>0.46224537037037039</v>
      </c>
      <c r="E9734" s="2">
        <f>DATEVALUE("2025-07-25")</f>
        <v>44401</v>
      </c>
      <c r="F9734" s="1">
        <f>TIMEVALUE("11:14:40")</f>
        <v>0.4685185185185185</v>
      </c>
      <c r="G9734" t="s">
        <v>3923</v>
      </c>
      <c r="H9734" t="s">
        <v>20437</v>
      </c>
      <c r="I9734">
        <v>701.23800000000006</v>
      </c>
    </row>
    <row r="9735" spans="1:9" x14ac:dyDescent="0.25">
      <c r="A9735" t="s">
        <v>20438</v>
      </c>
      <c r="B9735">
        <v>11654551</v>
      </c>
      <c r="C9735" s="2">
        <f>DATEVALUE("2025-07-08")</f>
        <v>44384</v>
      </c>
      <c r="D9735" s="1">
        <f>TIMEVALUE("17:58:44")</f>
        <v>0.74912037037037038</v>
      </c>
      <c r="E9735" s="2">
        <f>DATEVALUE("2025-07-08")</f>
        <v>44384</v>
      </c>
      <c r="F9735" s="1">
        <f>TIMEVALUE("18:00:23")</f>
        <v>0.75026620370370367</v>
      </c>
      <c r="G9735" t="s">
        <v>455</v>
      </c>
      <c r="H9735" t="s">
        <v>20439</v>
      </c>
      <c r="I9735">
        <v>696.31100000000004</v>
      </c>
    </row>
    <row r="9736" spans="1:9" x14ac:dyDescent="0.25">
      <c r="A9736" t="s">
        <v>20440</v>
      </c>
      <c r="B9736">
        <v>11654551</v>
      </c>
      <c r="C9736" s="2">
        <f>DATEVALUE("2025-07-08")</f>
        <v>44384</v>
      </c>
      <c r="D9736" s="1">
        <f>TIMEVALUE("16:29:53")</f>
        <v>0.68741898148148151</v>
      </c>
      <c r="E9736" s="2">
        <f>DATEVALUE("2025-07-08")</f>
        <v>44384</v>
      </c>
      <c r="F9736" s="1">
        <f>TIMEVALUE("16:31:26")</f>
        <v>0.68849537037037034</v>
      </c>
      <c r="G9736" t="s">
        <v>427</v>
      </c>
      <c r="H9736" t="s">
        <v>20441</v>
      </c>
      <c r="I9736">
        <v>696.09500000000003</v>
      </c>
    </row>
    <row r="9737" spans="1:9" x14ac:dyDescent="0.25">
      <c r="A9737" t="s">
        <v>20442</v>
      </c>
      <c r="B9737">
        <v>13119</v>
      </c>
      <c r="C9737" s="2">
        <f t="shared" ref="C9737:C9761" si="1058">DATEVALUE("2025-05-08")</f>
        <v>44323</v>
      </c>
      <c r="D9737" s="1">
        <f>TIMEVALUE("15:21:32")</f>
        <v>0.63995370370370375</v>
      </c>
      <c r="E9737" s="2">
        <f t="shared" ref="E9737:E9761" si="1059">DATEVALUE("2025-05-08")</f>
        <v>44323</v>
      </c>
      <c r="F9737" s="1">
        <f>TIMEVALUE("15:24:23")</f>
        <v>0.64193287037037039</v>
      </c>
      <c r="G9737" t="s">
        <v>604</v>
      </c>
      <c r="H9737" t="s">
        <v>20443</v>
      </c>
      <c r="I9737">
        <v>700.36800000000005</v>
      </c>
    </row>
    <row r="9738" spans="1:9" x14ac:dyDescent="0.25">
      <c r="A9738" t="s">
        <v>20444</v>
      </c>
      <c r="B9738">
        <v>13119</v>
      </c>
      <c r="C9738" s="2">
        <f t="shared" si="1058"/>
        <v>44323</v>
      </c>
      <c r="D9738" s="1">
        <f>TIMEVALUE("14:00:14")</f>
        <v>0.58349537037037036</v>
      </c>
      <c r="E9738" s="2">
        <f t="shared" si="1059"/>
        <v>44323</v>
      </c>
      <c r="F9738" s="1">
        <f>TIMEVALUE("14:01:32")</f>
        <v>0.58439814814814817</v>
      </c>
      <c r="G9738" t="s">
        <v>502</v>
      </c>
      <c r="H9738" t="s">
        <v>14370</v>
      </c>
      <c r="I9738">
        <v>702.93100000000004</v>
      </c>
    </row>
    <row r="9739" spans="1:9" x14ac:dyDescent="0.25">
      <c r="A9739" t="s">
        <v>20445</v>
      </c>
      <c r="B9739">
        <v>13119</v>
      </c>
      <c r="C9739" s="2">
        <f t="shared" si="1058"/>
        <v>44323</v>
      </c>
      <c r="D9739" s="1">
        <f>TIMEVALUE("14:05:40")</f>
        <v>0.58726851851851847</v>
      </c>
      <c r="E9739" s="2">
        <f t="shared" si="1059"/>
        <v>44323</v>
      </c>
      <c r="F9739" s="1">
        <f>TIMEVALUE("14:09:51")</f>
        <v>0.59017361111111111</v>
      </c>
      <c r="G9739" t="s">
        <v>258</v>
      </c>
      <c r="H9739" t="s">
        <v>20446</v>
      </c>
      <c r="I9739">
        <v>702.73400000000004</v>
      </c>
    </row>
    <row r="9740" spans="1:9" x14ac:dyDescent="0.25">
      <c r="A9740" t="s">
        <v>20445</v>
      </c>
      <c r="B9740">
        <v>13119</v>
      </c>
      <c r="C9740" s="2">
        <f t="shared" si="1058"/>
        <v>44323</v>
      </c>
      <c r="D9740" s="1">
        <f>TIMEVALUE("14:18:54")</f>
        <v>0.59645833333333331</v>
      </c>
      <c r="E9740" s="2">
        <f t="shared" si="1059"/>
        <v>44323</v>
      </c>
      <c r="F9740" s="1">
        <f>TIMEVALUE("14:18:54")</f>
        <v>0.59645833333333331</v>
      </c>
      <c r="G9740" t="s">
        <v>162</v>
      </c>
      <c r="H9740" t="s">
        <v>163</v>
      </c>
      <c r="I9740">
        <v>98765432.099000007</v>
      </c>
    </row>
    <row r="9741" spans="1:9" x14ac:dyDescent="0.25">
      <c r="A9741" t="s">
        <v>20445</v>
      </c>
      <c r="B9741">
        <v>13119</v>
      </c>
      <c r="C9741" s="2">
        <f t="shared" si="1058"/>
        <v>44323</v>
      </c>
      <c r="D9741" s="1">
        <f>TIMEVALUE("14:18:54")</f>
        <v>0.59645833333333331</v>
      </c>
      <c r="E9741" s="2">
        <f t="shared" si="1059"/>
        <v>44323</v>
      </c>
      <c r="F9741" s="1">
        <f>TIMEVALUE("14:19:42")</f>
        <v>0.59701388888888884</v>
      </c>
      <c r="G9741" t="s">
        <v>2223</v>
      </c>
      <c r="H9741" t="s">
        <v>20447</v>
      </c>
      <c r="I9741">
        <v>702.68700000000001</v>
      </c>
    </row>
    <row r="9742" spans="1:9" x14ac:dyDescent="0.25">
      <c r="A9742" t="s">
        <v>20448</v>
      </c>
      <c r="B9742">
        <v>13119</v>
      </c>
      <c r="C9742" s="2">
        <f t="shared" si="1058"/>
        <v>44323</v>
      </c>
      <c r="D9742" s="1">
        <f>TIMEVALUE("14:22:37")</f>
        <v>0.59903935185185186</v>
      </c>
      <c r="E9742" s="2">
        <f t="shared" si="1059"/>
        <v>44323</v>
      </c>
      <c r="F9742" s="1">
        <f>TIMEVALUE("14:25:15")</f>
        <v>0.60086805555555556</v>
      </c>
      <c r="G9742" t="s">
        <v>637</v>
      </c>
      <c r="H9742" t="s">
        <v>17163</v>
      </c>
      <c r="I9742">
        <v>702.65200000000004</v>
      </c>
    </row>
    <row r="9743" spans="1:9" x14ac:dyDescent="0.25">
      <c r="A9743" t="s">
        <v>20449</v>
      </c>
      <c r="B9743">
        <v>13119</v>
      </c>
      <c r="C9743" s="2">
        <f t="shared" si="1058"/>
        <v>44323</v>
      </c>
      <c r="D9743" s="1">
        <f>TIMEVALUE("15:12:42")</f>
        <v>0.63381944444444449</v>
      </c>
      <c r="E9743" s="2">
        <f t="shared" si="1059"/>
        <v>44323</v>
      </c>
      <c r="F9743" s="1">
        <f>TIMEVALUE("15:14:14")</f>
        <v>0.63488425925925929</v>
      </c>
      <c r="G9743" t="s">
        <v>2201</v>
      </c>
      <c r="H9743" t="s">
        <v>20450</v>
      </c>
      <c r="I9743">
        <v>702.81100000000004</v>
      </c>
    </row>
    <row r="9744" spans="1:9" x14ac:dyDescent="0.25">
      <c r="A9744" t="s">
        <v>20451</v>
      </c>
      <c r="B9744">
        <v>13119</v>
      </c>
      <c r="C9744" s="2">
        <f t="shared" si="1058"/>
        <v>44323</v>
      </c>
      <c r="D9744" s="1">
        <f>TIMEVALUE("14:33:11")</f>
        <v>0.60637731481481483</v>
      </c>
      <c r="E9744" s="2">
        <f t="shared" si="1059"/>
        <v>44323</v>
      </c>
      <c r="F9744" s="1">
        <f>TIMEVALUE("14:39:14")</f>
        <v>0.61057870370370371</v>
      </c>
      <c r="G9744" t="s">
        <v>179</v>
      </c>
      <c r="H9744" t="s">
        <v>20452</v>
      </c>
      <c r="I9744">
        <v>702.37400000000002</v>
      </c>
    </row>
    <row r="9745" spans="1:9" x14ac:dyDescent="0.25">
      <c r="A9745" t="s">
        <v>20453</v>
      </c>
      <c r="B9745">
        <v>13119</v>
      </c>
      <c r="C9745" s="2">
        <f t="shared" si="1058"/>
        <v>44323</v>
      </c>
      <c r="D9745" s="1">
        <f>TIMEVALUE("14:42:25")</f>
        <v>0.6127893518518519</v>
      </c>
      <c r="E9745" s="2">
        <f t="shared" si="1059"/>
        <v>44323</v>
      </c>
      <c r="F9745" s="1">
        <f>TIMEVALUE("14:50:35")</f>
        <v>0.61846064814814816</v>
      </c>
      <c r="G9745" t="s">
        <v>1075</v>
      </c>
      <c r="H9745" t="s">
        <v>20454</v>
      </c>
      <c r="I9745">
        <v>701.98800000000006</v>
      </c>
    </row>
    <row r="9746" spans="1:9" x14ac:dyDescent="0.25">
      <c r="A9746" t="s">
        <v>20455</v>
      </c>
      <c r="B9746">
        <v>13119</v>
      </c>
      <c r="C9746" s="2">
        <f t="shared" si="1058"/>
        <v>44323</v>
      </c>
      <c r="D9746" s="1">
        <f>TIMEVALUE("14:53:05")</f>
        <v>0.62019675925925921</v>
      </c>
      <c r="E9746" s="2">
        <f t="shared" si="1059"/>
        <v>44323</v>
      </c>
      <c r="F9746" s="1">
        <f>TIMEVALUE("14:55:25")</f>
        <v>0.62181712962962965</v>
      </c>
      <c r="G9746" t="s">
        <v>361</v>
      </c>
      <c r="H9746" t="s">
        <v>4539</v>
      </c>
      <c r="I9746">
        <v>701.649</v>
      </c>
    </row>
    <row r="9747" spans="1:9" x14ac:dyDescent="0.25">
      <c r="A9747" t="s">
        <v>20456</v>
      </c>
      <c r="B9747">
        <v>13119</v>
      </c>
      <c r="C9747" s="2">
        <f t="shared" si="1058"/>
        <v>44323</v>
      </c>
      <c r="D9747" s="1">
        <f>TIMEVALUE("14:57:22")</f>
        <v>0.62317129629629631</v>
      </c>
      <c r="E9747" s="2">
        <f t="shared" si="1059"/>
        <v>44323</v>
      </c>
      <c r="F9747" s="1">
        <f>TIMEVALUE("15:04:53")</f>
        <v>0.62839120370370372</v>
      </c>
      <c r="G9747" t="s">
        <v>849</v>
      </c>
      <c r="H9747" t="s">
        <v>3485</v>
      </c>
      <c r="I9747">
        <v>701.50300000000004</v>
      </c>
    </row>
    <row r="9748" spans="1:9" x14ac:dyDescent="0.25">
      <c r="A9748" t="s">
        <v>20457</v>
      </c>
      <c r="B9748">
        <v>13119</v>
      </c>
      <c r="C9748" s="2">
        <f t="shared" si="1058"/>
        <v>44323</v>
      </c>
      <c r="D9748" s="1">
        <f>TIMEVALUE("15:17:57")</f>
        <v>0.63746527777777773</v>
      </c>
      <c r="E9748" s="2">
        <f t="shared" si="1059"/>
        <v>44323</v>
      </c>
      <c r="F9748" s="1">
        <f>TIMEVALUE("15:19:08")</f>
        <v>0.63828703703703704</v>
      </c>
      <c r="G9748" t="s">
        <v>287</v>
      </c>
      <c r="H9748" t="s">
        <v>20458</v>
      </c>
      <c r="I9748">
        <v>701.03700000000003</v>
      </c>
    </row>
    <row r="9749" spans="1:9" x14ac:dyDescent="0.25">
      <c r="A9749" t="s">
        <v>20459</v>
      </c>
      <c r="B9749">
        <v>13119</v>
      </c>
      <c r="C9749" s="2">
        <f t="shared" si="1058"/>
        <v>44323</v>
      </c>
      <c r="D9749" s="1">
        <f>TIMEVALUE("13:53:40")</f>
        <v>0.57893518518518516</v>
      </c>
      <c r="E9749" s="2">
        <f t="shared" si="1059"/>
        <v>44323</v>
      </c>
      <c r="F9749" s="1">
        <f>TIMEVALUE("13:54:49")</f>
        <v>0.57973379629629629</v>
      </c>
      <c r="G9749" t="s">
        <v>2285</v>
      </c>
      <c r="H9749" t="s">
        <v>20460</v>
      </c>
      <c r="I9749">
        <v>700.88800000000003</v>
      </c>
    </row>
    <row r="9750" spans="1:9" x14ac:dyDescent="0.25">
      <c r="A9750" t="s">
        <v>20461</v>
      </c>
      <c r="B9750">
        <v>13119</v>
      </c>
      <c r="C9750" s="2">
        <f t="shared" si="1058"/>
        <v>44323</v>
      </c>
      <c r="D9750" s="1">
        <f>TIMEVALUE("11:25:06")</f>
        <v>0.47576388888888888</v>
      </c>
      <c r="E9750" s="2">
        <f t="shared" si="1059"/>
        <v>44323</v>
      </c>
      <c r="F9750" s="1">
        <f>TIMEVALUE("11:29:38")</f>
        <v>0.47891203703703705</v>
      </c>
      <c r="G9750" t="s">
        <v>2118</v>
      </c>
      <c r="H9750" t="s">
        <v>20462</v>
      </c>
      <c r="I9750">
        <v>703.2</v>
      </c>
    </row>
    <row r="9751" spans="1:9" x14ac:dyDescent="0.25">
      <c r="A9751" t="s">
        <v>20463</v>
      </c>
      <c r="B9751">
        <v>13119</v>
      </c>
      <c r="C9751" s="2">
        <f t="shared" si="1058"/>
        <v>44323</v>
      </c>
      <c r="D9751" s="1">
        <f>TIMEVALUE("11:32:50")</f>
        <v>0.48113425925925923</v>
      </c>
      <c r="E9751" s="2">
        <f t="shared" si="1059"/>
        <v>44323</v>
      </c>
      <c r="F9751" s="1">
        <f>TIMEVALUE("11:34:44")</f>
        <v>0.48245370370370372</v>
      </c>
      <c r="G9751" t="s">
        <v>2627</v>
      </c>
      <c r="H9751" t="s">
        <v>20464</v>
      </c>
      <c r="I9751">
        <v>703.03399999999999</v>
      </c>
    </row>
    <row r="9752" spans="1:9" x14ac:dyDescent="0.25">
      <c r="A9752" t="s">
        <v>20465</v>
      </c>
      <c r="B9752">
        <v>13119</v>
      </c>
      <c r="C9752" s="2">
        <f t="shared" si="1058"/>
        <v>44323</v>
      </c>
      <c r="D9752" s="1">
        <f>TIMEVALUE("12:59:09")</f>
        <v>0.54107638888888887</v>
      </c>
      <c r="E9752" s="2">
        <f t="shared" si="1059"/>
        <v>44323</v>
      </c>
      <c r="F9752" s="1">
        <f>TIMEVALUE("13:06:37")</f>
        <v>0.54626157407407405</v>
      </c>
      <c r="G9752" t="s">
        <v>4004</v>
      </c>
      <c r="H9752" t="s">
        <v>19421</v>
      </c>
      <c r="I9752">
        <v>702.827</v>
      </c>
    </row>
    <row r="9753" spans="1:9" x14ac:dyDescent="0.25">
      <c r="A9753" t="s">
        <v>20466</v>
      </c>
      <c r="B9753">
        <v>13119</v>
      </c>
      <c r="C9753" s="2">
        <f t="shared" si="1058"/>
        <v>44323</v>
      </c>
      <c r="D9753" s="1">
        <f>TIMEVALUE("11:38:21")</f>
        <v>0.48496527777777776</v>
      </c>
      <c r="E9753" s="2">
        <f t="shared" si="1059"/>
        <v>44323</v>
      </c>
      <c r="F9753" s="1">
        <f>TIMEVALUE("11:40:56")</f>
        <v>0.48675925925925928</v>
      </c>
      <c r="G9753" t="s">
        <v>446</v>
      </c>
      <c r="H9753" t="s">
        <v>20467</v>
      </c>
      <c r="I9753">
        <v>702.65599999999995</v>
      </c>
    </row>
    <row r="9754" spans="1:9" x14ac:dyDescent="0.25">
      <c r="A9754" t="s">
        <v>20468</v>
      </c>
      <c r="B9754">
        <v>13119</v>
      </c>
      <c r="C9754" s="2">
        <f t="shared" si="1058"/>
        <v>44323</v>
      </c>
      <c r="D9754" s="1">
        <f>TIMEVALUE("11:43:17")</f>
        <v>0.4883912037037037</v>
      </c>
      <c r="E9754" s="2">
        <f t="shared" si="1059"/>
        <v>44323</v>
      </c>
      <c r="F9754" s="1">
        <f>TIMEVALUE("11:54:57")</f>
        <v>0.49649305555555556</v>
      </c>
      <c r="G9754" t="s">
        <v>6268</v>
      </c>
      <c r="H9754" t="s">
        <v>20469</v>
      </c>
      <c r="I9754">
        <v>702.51800000000003</v>
      </c>
    </row>
    <row r="9755" spans="1:9" x14ac:dyDescent="0.25">
      <c r="A9755" t="s">
        <v>20468</v>
      </c>
      <c r="B9755">
        <v>13119</v>
      </c>
      <c r="C9755" s="2">
        <f t="shared" si="1058"/>
        <v>44323</v>
      </c>
      <c r="D9755" s="1">
        <f>TIMEVALUE("12:46:46")</f>
        <v>0.5324768518518519</v>
      </c>
      <c r="E9755" s="2">
        <f t="shared" si="1059"/>
        <v>44323</v>
      </c>
      <c r="F9755" s="1">
        <f>TIMEVALUE("12:46:46")</f>
        <v>0.5324768518518519</v>
      </c>
      <c r="G9755" t="s">
        <v>162</v>
      </c>
      <c r="H9755" t="s">
        <v>163</v>
      </c>
      <c r="I9755">
        <v>98765432.099000007</v>
      </c>
    </row>
    <row r="9756" spans="1:9" x14ac:dyDescent="0.25">
      <c r="A9756" t="s">
        <v>20468</v>
      </c>
      <c r="B9756">
        <v>13119</v>
      </c>
      <c r="C9756" s="2">
        <f t="shared" si="1058"/>
        <v>44323</v>
      </c>
      <c r="D9756" s="1">
        <f>TIMEVALUE("12:46:47")</f>
        <v>0.53248842592592593</v>
      </c>
      <c r="E9756" s="2">
        <f t="shared" si="1059"/>
        <v>44323</v>
      </c>
      <c r="F9756" s="1">
        <f>TIMEVALUE("12:53:29")</f>
        <v>0.53714120370370366</v>
      </c>
      <c r="G9756" t="s">
        <v>2025</v>
      </c>
      <c r="H9756" t="s">
        <v>20470</v>
      </c>
      <c r="I9756">
        <v>702.529</v>
      </c>
    </row>
    <row r="9757" spans="1:9" x14ac:dyDescent="0.25">
      <c r="A9757" t="s">
        <v>20471</v>
      </c>
      <c r="B9757">
        <v>13119</v>
      </c>
      <c r="C9757" s="2">
        <f t="shared" si="1058"/>
        <v>44323</v>
      </c>
      <c r="D9757" s="1">
        <f>TIMEVALUE("13:09:01")</f>
        <v>0.54792824074074076</v>
      </c>
      <c r="E9757" s="2">
        <f t="shared" si="1059"/>
        <v>44323</v>
      </c>
      <c r="F9757" s="1">
        <f>TIMEVALUE("13:18:44")</f>
        <v>0.55467592592592596</v>
      </c>
      <c r="G9757" t="s">
        <v>838</v>
      </c>
      <c r="H9757" t="s">
        <v>2804</v>
      </c>
      <c r="I9757">
        <v>702.197</v>
      </c>
    </row>
    <row r="9758" spans="1:9" x14ac:dyDescent="0.25">
      <c r="A9758" t="s">
        <v>20472</v>
      </c>
      <c r="B9758">
        <v>13119</v>
      </c>
      <c r="C9758" s="2">
        <f t="shared" si="1058"/>
        <v>44323</v>
      </c>
      <c r="D9758" s="1">
        <f>TIMEVALUE("13:33:58")</f>
        <v>0.56525462962962958</v>
      </c>
      <c r="E9758" s="2">
        <f t="shared" si="1059"/>
        <v>44323</v>
      </c>
      <c r="F9758" s="1">
        <f>TIMEVALUE("13:35:13")</f>
        <v>0.56612268518518516</v>
      </c>
      <c r="G9758" t="s">
        <v>2235</v>
      </c>
      <c r="H9758" t="s">
        <v>20473</v>
      </c>
      <c r="I9758">
        <v>702.05700000000002</v>
      </c>
    </row>
    <row r="9759" spans="1:9" x14ac:dyDescent="0.25">
      <c r="A9759" t="s">
        <v>20474</v>
      </c>
      <c r="B9759">
        <v>13119</v>
      </c>
      <c r="C9759" s="2">
        <f t="shared" si="1058"/>
        <v>44323</v>
      </c>
      <c r="D9759" s="1">
        <f>TIMEVALUE("13:37:10")</f>
        <v>0.56747685185185182</v>
      </c>
      <c r="E9759" s="2">
        <f t="shared" si="1059"/>
        <v>44323</v>
      </c>
      <c r="F9759" s="1">
        <f>TIMEVALUE("13:41:26")</f>
        <v>0.57043981481481476</v>
      </c>
      <c r="G9759" t="s">
        <v>1363</v>
      </c>
      <c r="H9759" t="s">
        <v>16921</v>
      </c>
      <c r="I9759">
        <v>701.91200000000003</v>
      </c>
    </row>
    <row r="9760" spans="1:9" x14ac:dyDescent="0.25">
      <c r="A9760" t="s">
        <v>20475</v>
      </c>
      <c r="B9760">
        <v>13119</v>
      </c>
      <c r="C9760" s="2">
        <f t="shared" si="1058"/>
        <v>44323</v>
      </c>
      <c r="D9760" s="1">
        <f>TIMEVALUE("13:43:22")</f>
        <v>0.57178240740740738</v>
      </c>
      <c r="E9760" s="2">
        <f t="shared" si="1059"/>
        <v>44323</v>
      </c>
      <c r="F9760" s="1">
        <f>TIMEVALUE("13:50:08")</f>
        <v>0.57648148148148148</v>
      </c>
      <c r="G9760" t="s">
        <v>3007</v>
      </c>
      <c r="H9760" t="s">
        <v>20476</v>
      </c>
      <c r="I9760">
        <v>701.56899999999996</v>
      </c>
    </row>
    <row r="9761" spans="1:9" x14ac:dyDescent="0.25">
      <c r="A9761" t="s">
        <v>20477</v>
      </c>
      <c r="B9761">
        <v>13119</v>
      </c>
      <c r="C9761" s="2">
        <f t="shared" si="1058"/>
        <v>44323</v>
      </c>
      <c r="D9761" s="1">
        <f>TIMEVALUE("11:17:52")</f>
        <v>0.47074074074074074</v>
      </c>
      <c r="E9761" s="2">
        <f t="shared" si="1059"/>
        <v>44323</v>
      </c>
      <c r="F9761" s="1">
        <f>TIMEVALUE("11:19:05")</f>
        <v>0.47158564814814813</v>
      </c>
      <c r="G9761" t="s">
        <v>805</v>
      </c>
      <c r="H9761" t="s">
        <v>20478</v>
      </c>
      <c r="I9761">
        <v>701.49400000000003</v>
      </c>
    </row>
    <row r="9762" spans="1:9" x14ac:dyDescent="0.25">
      <c r="A9762" t="s">
        <v>20479</v>
      </c>
      <c r="B9762">
        <v>13110</v>
      </c>
      <c r="C9762" s="2">
        <f>DATEVALUE("2025-05-05")</f>
        <v>44320</v>
      </c>
      <c r="D9762" s="1">
        <f>TIMEVALUE("11:09:28")</f>
        <v>0.46490740740740738</v>
      </c>
      <c r="E9762" s="2">
        <f>DATEVALUE("2025-05-05")</f>
        <v>44320</v>
      </c>
      <c r="F9762" s="1">
        <f>TIMEVALUE("11:10:45")</f>
        <v>0.46579861111111109</v>
      </c>
      <c r="G9762" t="s">
        <v>2186</v>
      </c>
      <c r="H9762" t="s">
        <v>3304</v>
      </c>
      <c r="I9762">
        <v>699.08799999999997</v>
      </c>
    </row>
    <row r="9763" spans="1:9" x14ac:dyDescent="0.25">
      <c r="A9763" t="s">
        <v>20480</v>
      </c>
      <c r="B9763">
        <v>13110</v>
      </c>
      <c r="C9763" s="2">
        <f>DATEVALUE("2025-05-05")</f>
        <v>44320</v>
      </c>
      <c r="D9763" s="1">
        <f>TIMEVALUE("11:15:35")</f>
        <v>0.46915509259259258</v>
      </c>
      <c r="E9763" s="2">
        <f>DATEVALUE("2025-05-05")</f>
        <v>44320</v>
      </c>
      <c r="F9763" s="1">
        <f>TIMEVALUE("11:15:52")</f>
        <v>0.46935185185185185</v>
      </c>
      <c r="G9763" t="s">
        <v>16641</v>
      </c>
      <c r="H9763" t="s">
        <v>20481</v>
      </c>
      <c r="I9763">
        <v>698.92</v>
      </c>
    </row>
    <row r="9764" spans="1:9" x14ac:dyDescent="0.25">
      <c r="A9764" t="s">
        <v>20482</v>
      </c>
      <c r="B9764">
        <v>13112</v>
      </c>
      <c r="C9764" s="2">
        <f>DATEVALUE("2025-07-24")</f>
        <v>44400</v>
      </c>
      <c r="D9764" s="1">
        <f>TIMEVALUE("14:05:53")</f>
        <v>0.58741898148148153</v>
      </c>
      <c r="E9764" s="2">
        <f>DATEVALUE("2025-07-24")</f>
        <v>44400</v>
      </c>
      <c r="F9764" s="1">
        <f>TIMEVALUE("14:14:38")</f>
        <v>0.59349537037037037</v>
      </c>
      <c r="G9764" t="s">
        <v>67</v>
      </c>
      <c r="H9764" t="s">
        <v>20483</v>
      </c>
      <c r="I9764">
        <v>703.28599999999994</v>
      </c>
    </row>
    <row r="9765" spans="1:9" x14ac:dyDescent="0.25">
      <c r="A9765" t="s">
        <v>20484</v>
      </c>
      <c r="B9765">
        <v>13110</v>
      </c>
      <c r="C9765" s="2">
        <f t="shared" ref="C9765:C9809" si="1060">DATEVALUE("2025-05-05")</f>
        <v>44320</v>
      </c>
      <c r="D9765" s="1">
        <f>TIMEVALUE("11:17:29")</f>
        <v>0.47047453703703701</v>
      </c>
      <c r="E9765" s="2">
        <f t="shared" ref="E9765:E9809" si="1061">DATEVALUE("2025-05-05")</f>
        <v>44320</v>
      </c>
      <c r="F9765" s="1">
        <f>TIMEVALUE("11:18:26")</f>
        <v>0.47113425925925928</v>
      </c>
      <c r="G9765" t="s">
        <v>2215</v>
      </c>
      <c r="H9765" t="s">
        <v>3250</v>
      </c>
      <c r="I9765">
        <v>698.60599999999999</v>
      </c>
    </row>
    <row r="9766" spans="1:9" x14ac:dyDescent="0.25">
      <c r="A9766" t="s">
        <v>20485</v>
      </c>
      <c r="B9766">
        <v>13110</v>
      </c>
      <c r="C9766" s="2">
        <f t="shared" si="1060"/>
        <v>44320</v>
      </c>
      <c r="D9766" s="1">
        <f>TIMEVALUE("11:19:59")</f>
        <v>0.47221064814814817</v>
      </c>
      <c r="E9766" s="2">
        <f t="shared" si="1061"/>
        <v>44320</v>
      </c>
      <c r="F9766" s="1">
        <f>TIMEVALUE("11:21:30")</f>
        <v>0.47326388888888887</v>
      </c>
      <c r="G9766" t="s">
        <v>333</v>
      </c>
      <c r="H9766" t="s">
        <v>20486</v>
      </c>
      <c r="I9766">
        <v>698.40099999999995</v>
      </c>
    </row>
    <row r="9767" spans="1:9" x14ac:dyDescent="0.25">
      <c r="A9767" t="s">
        <v>20487</v>
      </c>
      <c r="B9767">
        <v>13110</v>
      </c>
      <c r="C9767" s="2">
        <f t="shared" si="1060"/>
        <v>44320</v>
      </c>
      <c r="D9767" s="1">
        <f>TIMEVALUE("11:23:04")</f>
        <v>0.47435185185185186</v>
      </c>
      <c r="E9767" s="2">
        <f t="shared" si="1061"/>
        <v>44320</v>
      </c>
      <c r="F9767" s="1">
        <f>TIMEVALUE("11:29:34")</f>
        <v>0.47886574074074073</v>
      </c>
      <c r="G9767" t="s">
        <v>1869</v>
      </c>
      <c r="H9767" t="s">
        <v>20488</v>
      </c>
      <c r="I9767">
        <v>698.19</v>
      </c>
    </row>
    <row r="9768" spans="1:9" x14ac:dyDescent="0.25">
      <c r="A9768" t="s">
        <v>20489</v>
      </c>
      <c r="B9768">
        <v>13110</v>
      </c>
      <c r="C9768" s="2">
        <f t="shared" si="1060"/>
        <v>44320</v>
      </c>
      <c r="D9768" s="1">
        <f>TIMEVALUE("11:31:08")</f>
        <v>0.47995370370370372</v>
      </c>
      <c r="E9768" s="2">
        <f t="shared" si="1061"/>
        <v>44320</v>
      </c>
      <c r="F9768" s="1">
        <f>TIMEVALUE("11:33:26")</f>
        <v>0.48155092592592591</v>
      </c>
      <c r="G9768" t="s">
        <v>2323</v>
      </c>
      <c r="H9768" t="s">
        <v>909</v>
      </c>
      <c r="I9768">
        <v>697.93600000000004</v>
      </c>
    </row>
    <row r="9769" spans="1:9" x14ac:dyDescent="0.25">
      <c r="A9769" t="s">
        <v>20490</v>
      </c>
      <c r="B9769">
        <v>13110</v>
      </c>
      <c r="C9769" s="2">
        <f t="shared" si="1060"/>
        <v>44320</v>
      </c>
      <c r="D9769" s="1">
        <f>TIMEVALUE("11:34:51")</f>
        <v>0.48253472222222221</v>
      </c>
      <c r="E9769" s="2">
        <f t="shared" si="1061"/>
        <v>44320</v>
      </c>
      <c r="F9769" s="1">
        <f>TIMEVALUE("11:36:00")</f>
        <v>0.48333333333333334</v>
      </c>
      <c r="G9769" t="s">
        <v>2285</v>
      </c>
      <c r="H9769" t="s">
        <v>3648</v>
      </c>
      <c r="I9769">
        <v>697.70699999999999</v>
      </c>
    </row>
    <row r="9770" spans="1:9" x14ac:dyDescent="0.25">
      <c r="A9770" t="s">
        <v>20491</v>
      </c>
      <c r="B9770">
        <v>13110</v>
      </c>
      <c r="C9770" s="2">
        <f t="shared" si="1060"/>
        <v>44320</v>
      </c>
      <c r="D9770" s="1">
        <f>TIMEVALUE("11:37:44")</f>
        <v>0.48453703703703704</v>
      </c>
      <c r="E9770" s="2">
        <f t="shared" si="1061"/>
        <v>44320</v>
      </c>
      <c r="F9770" s="1">
        <f>TIMEVALUE("11:40:02")</f>
        <v>0.48613425925925924</v>
      </c>
      <c r="G9770" t="s">
        <v>2323</v>
      </c>
      <c r="H9770" t="s">
        <v>20492</v>
      </c>
      <c r="I9770">
        <v>697.50800000000004</v>
      </c>
    </row>
    <row r="9771" spans="1:9" x14ac:dyDescent="0.25">
      <c r="A9771" t="s">
        <v>20493</v>
      </c>
      <c r="B9771">
        <v>13110</v>
      </c>
      <c r="C9771" s="2">
        <f t="shared" si="1060"/>
        <v>44320</v>
      </c>
      <c r="D9771" s="1">
        <f>TIMEVALUE("11:02:01")</f>
        <v>0.45973379629629629</v>
      </c>
      <c r="E9771" s="2">
        <f t="shared" si="1061"/>
        <v>44320</v>
      </c>
      <c r="F9771" s="1">
        <f>TIMEVALUE("11:03:41")</f>
        <v>0.46089120370370368</v>
      </c>
      <c r="G9771" t="s">
        <v>2791</v>
      </c>
      <c r="H9771" t="s">
        <v>20494</v>
      </c>
      <c r="I9771">
        <v>697.29499999999996</v>
      </c>
    </row>
    <row r="9772" spans="1:9" x14ac:dyDescent="0.25">
      <c r="A9772" t="s">
        <v>20495</v>
      </c>
      <c r="B9772">
        <v>13110</v>
      </c>
      <c r="C9772" s="2">
        <f t="shared" si="1060"/>
        <v>44320</v>
      </c>
      <c r="D9772" s="1">
        <f>TIMEVALUE("10:08:00")</f>
        <v>0.42222222222222222</v>
      </c>
      <c r="E9772" s="2">
        <f t="shared" si="1061"/>
        <v>44320</v>
      </c>
      <c r="F9772" s="1">
        <f>TIMEVALUE("10:15:51")</f>
        <v>0.42767361111111113</v>
      </c>
      <c r="G9772" t="s">
        <v>4134</v>
      </c>
      <c r="H9772" t="s">
        <v>450</v>
      </c>
      <c r="I9772">
        <v>699.88099999999997</v>
      </c>
    </row>
    <row r="9773" spans="1:9" x14ac:dyDescent="0.25">
      <c r="A9773" t="s">
        <v>20496</v>
      </c>
      <c r="B9773">
        <v>13110</v>
      </c>
      <c r="C9773" s="2">
        <f t="shared" si="1060"/>
        <v>44320</v>
      </c>
      <c r="D9773" s="1">
        <f>TIMEVALUE("10:26:15")</f>
        <v>0.43489583333333331</v>
      </c>
      <c r="E9773" s="2">
        <f t="shared" si="1061"/>
        <v>44320</v>
      </c>
      <c r="F9773" s="1">
        <f>TIMEVALUE("10:29:01")</f>
        <v>0.43681712962962965</v>
      </c>
      <c r="G9773" t="s">
        <v>270</v>
      </c>
      <c r="H9773" t="s">
        <v>5138</v>
      </c>
      <c r="I9773">
        <v>699.774</v>
      </c>
    </row>
    <row r="9774" spans="1:9" x14ac:dyDescent="0.25">
      <c r="A9774" t="s">
        <v>20497</v>
      </c>
      <c r="B9774">
        <v>13110</v>
      </c>
      <c r="C9774" s="2">
        <f t="shared" si="1060"/>
        <v>44320</v>
      </c>
      <c r="D9774" s="1">
        <f>TIMEVALUE("10:30:12")</f>
        <v>0.43763888888888891</v>
      </c>
      <c r="E9774" s="2">
        <f t="shared" si="1061"/>
        <v>44320</v>
      </c>
      <c r="F9774" s="1">
        <f>TIMEVALUE("10:30:57")</f>
        <v>0.43815972222222221</v>
      </c>
      <c r="G9774" t="s">
        <v>2240</v>
      </c>
      <c r="H9774" t="s">
        <v>20498</v>
      </c>
      <c r="I9774">
        <v>699.47699999999998</v>
      </c>
    </row>
    <row r="9775" spans="1:9" x14ac:dyDescent="0.25">
      <c r="A9775" t="s">
        <v>20499</v>
      </c>
      <c r="B9775">
        <v>13110</v>
      </c>
      <c r="C9775" s="2">
        <f t="shared" si="1060"/>
        <v>44320</v>
      </c>
      <c r="D9775" s="1">
        <f>TIMEVALUE("10:32:37")</f>
        <v>0.43931712962962965</v>
      </c>
      <c r="E9775" s="2">
        <f t="shared" si="1061"/>
        <v>44320</v>
      </c>
      <c r="F9775" s="1">
        <f>TIMEVALUE("10:33:39")</f>
        <v>0.44003472222222223</v>
      </c>
      <c r="G9775" t="s">
        <v>3849</v>
      </c>
      <c r="H9775" t="s">
        <v>20391</v>
      </c>
      <c r="I9775">
        <v>699.28899999999999</v>
      </c>
    </row>
    <row r="9776" spans="1:9" x14ac:dyDescent="0.25">
      <c r="A9776" t="s">
        <v>20500</v>
      </c>
      <c r="B9776">
        <v>13110</v>
      </c>
      <c r="C9776" s="2">
        <f t="shared" si="1060"/>
        <v>44320</v>
      </c>
      <c r="D9776" s="1">
        <f>TIMEVALUE("10:34:54")</f>
        <v>0.44090277777777775</v>
      </c>
      <c r="E9776" s="2">
        <f t="shared" si="1061"/>
        <v>44320</v>
      </c>
      <c r="F9776" s="1">
        <f>TIMEVALUE("10:35:46")</f>
        <v>0.44150462962962961</v>
      </c>
      <c r="G9776" t="s">
        <v>2427</v>
      </c>
      <c r="H9776" t="s">
        <v>20501</v>
      </c>
      <c r="I9776">
        <v>699.07</v>
      </c>
    </row>
    <row r="9777" spans="1:9" x14ac:dyDescent="0.25">
      <c r="A9777" t="s">
        <v>20502</v>
      </c>
      <c r="B9777">
        <v>13110</v>
      </c>
      <c r="C9777" s="2">
        <f t="shared" si="1060"/>
        <v>44320</v>
      </c>
      <c r="D9777" s="1">
        <f>TIMEVALUE("10:37:17")</f>
        <v>0.44255787037037037</v>
      </c>
      <c r="E9777" s="2">
        <f t="shared" si="1061"/>
        <v>44320</v>
      </c>
      <c r="F9777" s="1">
        <f>TIMEVALUE("10:38:21")</f>
        <v>0.44329861111111113</v>
      </c>
      <c r="G9777" t="s">
        <v>2416</v>
      </c>
      <c r="H9777" t="s">
        <v>20503</v>
      </c>
      <c r="I9777">
        <v>698.85400000000004</v>
      </c>
    </row>
    <row r="9778" spans="1:9" x14ac:dyDescent="0.25">
      <c r="A9778" t="s">
        <v>20504</v>
      </c>
      <c r="B9778">
        <v>13110</v>
      </c>
      <c r="C9778" s="2">
        <f t="shared" si="1060"/>
        <v>44320</v>
      </c>
      <c r="D9778" s="1">
        <f>TIMEVALUE("10:39:30")</f>
        <v>0.4440972222222222</v>
      </c>
      <c r="E9778" s="2">
        <f t="shared" si="1061"/>
        <v>44320</v>
      </c>
      <c r="F9778" s="1">
        <f>TIMEVALUE("10:40:28")</f>
        <v>0.44476851851851851</v>
      </c>
      <c r="G9778" t="s">
        <v>2871</v>
      </c>
      <c r="H9778" t="s">
        <v>20505</v>
      </c>
      <c r="I9778">
        <v>698.63400000000001</v>
      </c>
    </row>
    <row r="9779" spans="1:9" x14ac:dyDescent="0.25">
      <c r="A9779" t="s">
        <v>208</v>
      </c>
      <c r="B9779">
        <v>13110</v>
      </c>
      <c r="C9779" s="2">
        <f t="shared" si="1060"/>
        <v>44320</v>
      </c>
      <c r="D9779" s="1">
        <f>TIMEVALUE("10:02:21")</f>
        <v>0.41829861111111111</v>
      </c>
      <c r="E9779" s="2">
        <f t="shared" si="1061"/>
        <v>44320</v>
      </c>
      <c r="F9779" s="1">
        <f>TIMEVALUE("10:03:47")</f>
        <v>0.4192939814814815</v>
      </c>
      <c r="G9779" t="s">
        <v>683</v>
      </c>
      <c r="H9779" t="s">
        <v>20506</v>
      </c>
      <c r="I9779">
        <v>699.16200000000003</v>
      </c>
    </row>
    <row r="9780" spans="1:9" x14ac:dyDescent="0.25">
      <c r="A9780" t="s">
        <v>20507</v>
      </c>
      <c r="B9780">
        <v>13110</v>
      </c>
      <c r="C9780" s="2">
        <f t="shared" si="1060"/>
        <v>44320</v>
      </c>
      <c r="D9780" s="1">
        <f>TIMEVALUE("10:50:12")</f>
        <v>0.45152777777777775</v>
      </c>
      <c r="E9780" s="2">
        <f t="shared" si="1061"/>
        <v>44320</v>
      </c>
      <c r="F9780" s="1">
        <f>TIMEVALUE("10:51:21")</f>
        <v>0.45232638888888888</v>
      </c>
      <c r="G9780" t="s">
        <v>2285</v>
      </c>
      <c r="H9780" t="s">
        <v>20508</v>
      </c>
      <c r="I9780">
        <v>698.202</v>
      </c>
    </row>
    <row r="9781" spans="1:9" x14ac:dyDescent="0.25">
      <c r="A9781" t="s">
        <v>20509</v>
      </c>
      <c r="B9781">
        <v>13110</v>
      </c>
      <c r="C9781" s="2">
        <f t="shared" si="1060"/>
        <v>44320</v>
      </c>
      <c r="D9781" s="1">
        <f>TIMEVALUE("10:52:31")</f>
        <v>0.45313657407407409</v>
      </c>
      <c r="E9781" s="2">
        <f t="shared" si="1061"/>
        <v>44320</v>
      </c>
      <c r="F9781" s="1">
        <f>TIMEVALUE("10:53:28")</f>
        <v>0.45379629629629631</v>
      </c>
      <c r="G9781" t="s">
        <v>2215</v>
      </c>
      <c r="H9781" t="s">
        <v>20510</v>
      </c>
      <c r="I9781">
        <v>697.92700000000002</v>
      </c>
    </row>
    <row r="9782" spans="1:9" x14ac:dyDescent="0.25">
      <c r="A9782" t="s">
        <v>20511</v>
      </c>
      <c r="B9782">
        <v>13110</v>
      </c>
      <c r="C9782" s="2">
        <f t="shared" si="1060"/>
        <v>44320</v>
      </c>
      <c r="D9782" s="1">
        <f>TIMEVALUE("10:54:59")</f>
        <v>0.45484953703703701</v>
      </c>
      <c r="E9782" s="2">
        <f t="shared" si="1061"/>
        <v>44320</v>
      </c>
      <c r="F9782" s="1">
        <f>TIMEVALUE("10:56:05")</f>
        <v>0.45561342592592591</v>
      </c>
      <c r="G9782" t="s">
        <v>103</v>
      </c>
      <c r="H9782" t="s">
        <v>20512</v>
      </c>
      <c r="I9782">
        <v>697.70500000000004</v>
      </c>
    </row>
    <row r="9783" spans="1:9" x14ac:dyDescent="0.25">
      <c r="A9783" t="s">
        <v>20513</v>
      </c>
      <c r="B9783">
        <v>13110</v>
      </c>
      <c r="C9783" s="2">
        <f t="shared" si="1060"/>
        <v>44320</v>
      </c>
      <c r="D9783" s="1">
        <f>TIMEVALUE("10:57:17")</f>
        <v>0.45644675925925926</v>
      </c>
      <c r="E9783" s="2">
        <f t="shared" si="1061"/>
        <v>44320</v>
      </c>
      <c r="F9783" s="1">
        <f>TIMEVALUE("10:58:10")</f>
        <v>0.45706018518518521</v>
      </c>
      <c r="G9783" t="s">
        <v>3399</v>
      </c>
      <c r="H9783" t="s">
        <v>20514</v>
      </c>
      <c r="I9783">
        <v>697.52800000000002</v>
      </c>
    </row>
    <row r="9784" spans="1:9" x14ac:dyDescent="0.25">
      <c r="A9784" t="s">
        <v>20515</v>
      </c>
      <c r="B9784">
        <v>13110</v>
      </c>
      <c r="C9784" s="2">
        <f t="shared" si="1060"/>
        <v>44320</v>
      </c>
      <c r="D9784" s="1">
        <f>TIMEVALUE("09:57:06")</f>
        <v>0.41465277777777776</v>
      </c>
      <c r="E9784" s="2">
        <f t="shared" si="1061"/>
        <v>44320</v>
      </c>
      <c r="F9784" s="1">
        <f>TIMEVALUE("09:57:44")</f>
        <v>0.41509259259259257</v>
      </c>
      <c r="G9784" t="s">
        <v>753</v>
      </c>
      <c r="H9784" t="s">
        <v>20516</v>
      </c>
      <c r="I9784">
        <v>697.34699999999998</v>
      </c>
    </row>
    <row r="9785" spans="1:9" x14ac:dyDescent="0.25">
      <c r="A9785" t="s">
        <v>20517</v>
      </c>
      <c r="B9785">
        <v>13110</v>
      </c>
      <c r="C9785" s="2">
        <f t="shared" si="1060"/>
        <v>44320</v>
      </c>
      <c r="D9785" s="1">
        <f>TIMEVALUE("08:45:42")</f>
        <v>0.36506944444444445</v>
      </c>
      <c r="E9785" s="2">
        <f t="shared" si="1061"/>
        <v>44320</v>
      </c>
      <c r="F9785" s="1">
        <f>TIMEVALUE("08:46:52")</f>
        <v>0.36587962962962961</v>
      </c>
      <c r="G9785" t="s">
        <v>2959</v>
      </c>
      <c r="H9785" t="s">
        <v>20518</v>
      </c>
      <c r="I9785">
        <v>700.27700000000004</v>
      </c>
    </row>
    <row r="9786" spans="1:9" x14ac:dyDescent="0.25">
      <c r="A9786" t="s">
        <v>20519</v>
      </c>
      <c r="B9786">
        <v>13110</v>
      </c>
      <c r="C9786" s="2">
        <f t="shared" si="1060"/>
        <v>44320</v>
      </c>
      <c r="D9786" s="1">
        <f>TIMEVALUE("08:49:03")</f>
        <v>0.36739583333333331</v>
      </c>
      <c r="E9786" s="2">
        <f t="shared" si="1061"/>
        <v>44320</v>
      </c>
      <c r="F9786" s="1">
        <f>TIMEVALUE("08:50:30")</f>
        <v>0.3684027777777778</v>
      </c>
      <c r="G9786" t="s">
        <v>2573</v>
      </c>
      <c r="H9786" t="s">
        <v>697</v>
      </c>
      <c r="I9786">
        <v>700.08900000000006</v>
      </c>
    </row>
    <row r="9787" spans="1:9" x14ac:dyDescent="0.25">
      <c r="A9787" t="s">
        <v>20520</v>
      </c>
      <c r="B9787">
        <v>13110</v>
      </c>
      <c r="C9787" s="2">
        <f t="shared" si="1060"/>
        <v>44320</v>
      </c>
      <c r="D9787" s="1">
        <f>TIMEVALUE("08:52:21")</f>
        <v>0.3696875</v>
      </c>
      <c r="E9787" s="2">
        <f t="shared" si="1061"/>
        <v>44320</v>
      </c>
      <c r="F9787" s="1">
        <f>TIMEVALUE("08:53:14")</f>
        <v>0.37030092592592595</v>
      </c>
      <c r="G9787" t="s">
        <v>3399</v>
      </c>
      <c r="H9787" t="s">
        <v>20521</v>
      </c>
      <c r="I9787">
        <v>699.928</v>
      </c>
    </row>
    <row r="9788" spans="1:9" x14ac:dyDescent="0.25">
      <c r="A9788" t="s">
        <v>20522</v>
      </c>
      <c r="B9788">
        <v>13110</v>
      </c>
      <c r="C9788" s="2">
        <f t="shared" si="1060"/>
        <v>44320</v>
      </c>
      <c r="D9788" s="1">
        <f>TIMEVALUE("08:54:44")</f>
        <v>0.37134259259259261</v>
      </c>
      <c r="E9788" s="2">
        <f t="shared" si="1061"/>
        <v>44320</v>
      </c>
      <c r="F9788" s="1">
        <f>TIMEVALUE("08:55:52")</f>
        <v>0.37212962962962964</v>
      </c>
      <c r="G9788" t="s">
        <v>439</v>
      </c>
      <c r="H9788" t="s">
        <v>20523</v>
      </c>
      <c r="I9788">
        <v>699.69399999999996</v>
      </c>
    </row>
    <row r="9789" spans="1:9" x14ac:dyDescent="0.25">
      <c r="A9789" t="s">
        <v>20524</v>
      </c>
      <c r="B9789">
        <v>13110</v>
      </c>
      <c r="C9789" s="2">
        <f t="shared" si="1060"/>
        <v>44320</v>
      </c>
      <c r="D9789" s="1">
        <f>TIMEVALUE("08:57:22")</f>
        <v>0.37317129629629631</v>
      </c>
      <c r="E9789" s="2">
        <f t="shared" si="1061"/>
        <v>44320</v>
      </c>
      <c r="F9789" s="1">
        <f>TIMEVALUE("08:58:36")</f>
        <v>0.37402777777777779</v>
      </c>
      <c r="G9789" t="s">
        <v>7361</v>
      </c>
      <c r="H9789" t="s">
        <v>13015</v>
      </c>
      <c r="I9789">
        <v>699.48099999999999</v>
      </c>
    </row>
    <row r="9790" spans="1:9" x14ac:dyDescent="0.25">
      <c r="A9790" t="s">
        <v>20525</v>
      </c>
      <c r="B9790">
        <v>13110</v>
      </c>
      <c r="C9790" s="2">
        <f t="shared" si="1060"/>
        <v>44320</v>
      </c>
      <c r="D9790" s="1">
        <f>TIMEVALUE("08:59:46")</f>
        <v>0.37483796296296296</v>
      </c>
      <c r="E9790" s="2">
        <f t="shared" si="1061"/>
        <v>44320</v>
      </c>
      <c r="F9790" s="1">
        <f>TIMEVALUE("09:00:46")</f>
        <v>0.3755324074074074</v>
      </c>
      <c r="G9790" t="s">
        <v>17551</v>
      </c>
      <c r="H9790" t="s">
        <v>6002</v>
      </c>
      <c r="I9790">
        <v>699.23800000000006</v>
      </c>
    </row>
    <row r="9791" spans="1:9" x14ac:dyDescent="0.25">
      <c r="A9791" t="s">
        <v>20526</v>
      </c>
      <c r="B9791">
        <v>13110</v>
      </c>
      <c r="C9791" s="2">
        <f t="shared" si="1060"/>
        <v>44320</v>
      </c>
      <c r="D9791" s="1">
        <f>TIMEVALUE("09:01:54")</f>
        <v>0.37631944444444443</v>
      </c>
      <c r="E9791" s="2">
        <f t="shared" si="1061"/>
        <v>44320</v>
      </c>
      <c r="F9791" s="1">
        <f>TIMEVALUE("09:03:08")</f>
        <v>0.37717592592592591</v>
      </c>
      <c r="G9791" t="s">
        <v>7361</v>
      </c>
      <c r="H9791" t="s">
        <v>13949</v>
      </c>
      <c r="I9791">
        <v>698.98199999999997</v>
      </c>
    </row>
    <row r="9792" spans="1:9" x14ac:dyDescent="0.25">
      <c r="A9792" t="s">
        <v>20527</v>
      </c>
      <c r="B9792">
        <v>13110</v>
      </c>
      <c r="C9792" s="2">
        <f t="shared" si="1060"/>
        <v>44320</v>
      </c>
      <c r="D9792" s="1">
        <f>TIMEVALUE("09:04:24")</f>
        <v>0.37805555555555553</v>
      </c>
      <c r="E9792" s="2">
        <f t="shared" si="1061"/>
        <v>44320</v>
      </c>
      <c r="F9792" s="1">
        <f>TIMEVALUE("09:05:12")</f>
        <v>0.37861111111111112</v>
      </c>
      <c r="G9792" t="s">
        <v>2223</v>
      </c>
      <c r="H9792" t="s">
        <v>20528</v>
      </c>
      <c r="I9792">
        <v>698.76900000000001</v>
      </c>
    </row>
    <row r="9793" spans="1:9" x14ac:dyDescent="0.25">
      <c r="A9793" t="s">
        <v>20529</v>
      </c>
      <c r="B9793">
        <v>13110</v>
      </c>
      <c r="C9793" s="2">
        <f t="shared" si="1060"/>
        <v>44320</v>
      </c>
      <c r="D9793" s="1">
        <f>TIMEVALUE("09:06:38")</f>
        <v>0.37960648148148146</v>
      </c>
      <c r="E9793" s="2">
        <f t="shared" si="1061"/>
        <v>44320</v>
      </c>
      <c r="F9793" s="1">
        <f>TIMEVALUE("09:07:06")</f>
        <v>0.37993055555555555</v>
      </c>
      <c r="G9793" t="s">
        <v>11333</v>
      </c>
      <c r="H9793" t="s">
        <v>20530</v>
      </c>
      <c r="I9793">
        <v>698.51400000000001</v>
      </c>
    </row>
    <row r="9794" spans="1:9" x14ac:dyDescent="0.25">
      <c r="A9794" t="s">
        <v>20531</v>
      </c>
      <c r="B9794">
        <v>13110</v>
      </c>
      <c r="C9794" s="2">
        <f t="shared" si="1060"/>
        <v>44320</v>
      </c>
      <c r="D9794" s="1">
        <f>TIMEVALUE("09:08:45")</f>
        <v>0.3810763888888889</v>
      </c>
      <c r="E9794" s="2">
        <f t="shared" si="1061"/>
        <v>44320</v>
      </c>
      <c r="F9794" s="1">
        <f>TIMEVALUE("09:09:40")</f>
        <v>0.38171296296296298</v>
      </c>
      <c r="G9794" t="s">
        <v>261</v>
      </c>
      <c r="H9794" t="s">
        <v>20532</v>
      </c>
      <c r="I9794">
        <v>698.29700000000003</v>
      </c>
    </row>
    <row r="9795" spans="1:9" x14ac:dyDescent="0.25">
      <c r="A9795" t="s">
        <v>20533</v>
      </c>
      <c r="B9795">
        <v>13110</v>
      </c>
      <c r="C9795" s="2">
        <f t="shared" si="1060"/>
        <v>44320</v>
      </c>
      <c r="D9795" s="1">
        <f>TIMEVALUE("09:10:55")</f>
        <v>0.3825810185185185</v>
      </c>
      <c r="E9795" s="2">
        <f t="shared" si="1061"/>
        <v>44320</v>
      </c>
      <c r="F9795" s="1">
        <f>TIMEVALUE("09:11:52")</f>
        <v>0.38324074074074072</v>
      </c>
      <c r="G9795" t="s">
        <v>2215</v>
      </c>
      <c r="H9795" t="s">
        <v>20534</v>
      </c>
      <c r="I9795">
        <v>698.03399999999999</v>
      </c>
    </row>
    <row r="9796" spans="1:9" x14ac:dyDescent="0.25">
      <c r="A9796" t="s">
        <v>20535</v>
      </c>
      <c r="B9796">
        <v>13110</v>
      </c>
      <c r="C9796" s="2">
        <f t="shared" si="1060"/>
        <v>44320</v>
      </c>
      <c r="D9796" s="1">
        <f>TIMEVALUE("09:13:38")</f>
        <v>0.38446759259259261</v>
      </c>
      <c r="E9796" s="2">
        <f t="shared" si="1061"/>
        <v>44320</v>
      </c>
      <c r="F9796" s="1">
        <f>TIMEVALUE("09:14:15")</f>
        <v>0.38489583333333333</v>
      </c>
      <c r="G9796" t="s">
        <v>566</v>
      </c>
      <c r="H9796" t="s">
        <v>20536</v>
      </c>
      <c r="I9796">
        <v>697.84799999999996</v>
      </c>
    </row>
    <row r="9797" spans="1:9" x14ac:dyDescent="0.25">
      <c r="A9797" t="s">
        <v>20537</v>
      </c>
      <c r="B9797">
        <v>13110</v>
      </c>
      <c r="C9797" s="2">
        <f t="shared" si="1060"/>
        <v>44320</v>
      </c>
      <c r="D9797" s="1">
        <f>TIMEVALUE("08:36:24")</f>
        <v>0.3586111111111111</v>
      </c>
      <c r="E9797" s="2">
        <f t="shared" si="1061"/>
        <v>44320</v>
      </c>
      <c r="F9797" s="1">
        <f>TIMEVALUE("08:37:14")</f>
        <v>0.35918981481481482</v>
      </c>
      <c r="G9797" t="s">
        <v>2778</v>
      </c>
      <c r="H9797" t="s">
        <v>20538</v>
      </c>
      <c r="I9797">
        <v>697.59199999999998</v>
      </c>
    </row>
    <row r="9798" spans="1:9" x14ac:dyDescent="0.25">
      <c r="A9798" t="s">
        <v>20539</v>
      </c>
      <c r="B9798">
        <v>13110</v>
      </c>
      <c r="C9798" s="2">
        <f t="shared" si="1060"/>
        <v>44320</v>
      </c>
      <c r="D9798" s="1">
        <f>TIMEVALUE("09:21:20")</f>
        <v>0.38981481481481484</v>
      </c>
      <c r="E9798" s="2">
        <f t="shared" si="1061"/>
        <v>44320</v>
      </c>
      <c r="F9798" s="1">
        <f>TIMEVALUE("09:24:13")</f>
        <v>0.39181712962962961</v>
      </c>
      <c r="G9798" t="s">
        <v>696</v>
      </c>
      <c r="H9798" t="s">
        <v>14480</v>
      </c>
      <c r="I9798">
        <v>700.37800000000004</v>
      </c>
    </row>
    <row r="9799" spans="1:9" x14ac:dyDescent="0.25">
      <c r="A9799" t="s">
        <v>20540</v>
      </c>
      <c r="B9799">
        <v>13110</v>
      </c>
      <c r="C9799" s="2">
        <f t="shared" si="1060"/>
        <v>44320</v>
      </c>
      <c r="D9799" s="1">
        <f>TIMEVALUE("09:25:57")</f>
        <v>0.39302083333333332</v>
      </c>
      <c r="E9799" s="2">
        <f t="shared" si="1061"/>
        <v>44320</v>
      </c>
      <c r="F9799" s="1">
        <f>TIMEVALUE("09:26:28")</f>
        <v>0.39337962962962963</v>
      </c>
      <c r="G9799" t="s">
        <v>17811</v>
      </c>
      <c r="H9799" t="s">
        <v>13723</v>
      </c>
      <c r="I9799">
        <v>700.19200000000001</v>
      </c>
    </row>
    <row r="9800" spans="1:9" x14ac:dyDescent="0.25">
      <c r="A9800" t="s">
        <v>20541</v>
      </c>
      <c r="B9800">
        <v>13110</v>
      </c>
      <c r="C9800" s="2">
        <f t="shared" si="1060"/>
        <v>44320</v>
      </c>
      <c r="D9800" s="1">
        <f>TIMEVALUE("09:28:08")</f>
        <v>0.39453703703703702</v>
      </c>
      <c r="E9800" s="2">
        <f t="shared" si="1061"/>
        <v>44320</v>
      </c>
      <c r="F9800" s="1">
        <f>TIMEVALUE("09:28:51")</f>
        <v>0.39503472222222225</v>
      </c>
      <c r="G9800" t="s">
        <v>2989</v>
      </c>
      <c r="H9800" t="s">
        <v>13710</v>
      </c>
      <c r="I9800">
        <v>699.99199999999996</v>
      </c>
    </row>
    <row r="9801" spans="1:9" x14ac:dyDescent="0.25">
      <c r="A9801" t="s">
        <v>20543</v>
      </c>
      <c r="B9801">
        <v>13110</v>
      </c>
      <c r="C9801" s="2">
        <f t="shared" si="1060"/>
        <v>44320</v>
      </c>
      <c r="D9801" s="1">
        <f>TIMEVALUE("09:30:10")</f>
        <v>0.39594907407407409</v>
      </c>
      <c r="E9801" s="2">
        <f t="shared" si="1061"/>
        <v>44320</v>
      </c>
      <c r="F9801" s="1">
        <f>TIMEVALUE("09:31:30")</f>
        <v>0.39687499999999998</v>
      </c>
      <c r="G9801" t="s">
        <v>2647</v>
      </c>
      <c r="H9801" t="s">
        <v>20544</v>
      </c>
      <c r="I9801">
        <v>699.726</v>
      </c>
    </row>
    <row r="9802" spans="1:9" x14ac:dyDescent="0.25">
      <c r="A9802" t="s">
        <v>20545</v>
      </c>
      <c r="B9802">
        <v>13110</v>
      </c>
      <c r="C9802" s="2">
        <f t="shared" si="1060"/>
        <v>44320</v>
      </c>
      <c r="D9802" s="1">
        <f>TIMEVALUE("09:33:16")</f>
        <v>0.39810185185185187</v>
      </c>
      <c r="E9802" s="2">
        <f t="shared" si="1061"/>
        <v>44320</v>
      </c>
      <c r="F9802" s="1">
        <f>TIMEVALUE("09:35:05")</f>
        <v>0.39936342592592594</v>
      </c>
      <c r="G9802" t="s">
        <v>481</v>
      </c>
      <c r="H9802" t="s">
        <v>20546</v>
      </c>
      <c r="I9802">
        <v>699.53800000000001</v>
      </c>
    </row>
    <row r="9803" spans="1:9" x14ac:dyDescent="0.25">
      <c r="A9803" t="s">
        <v>20547</v>
      </c>
      <c r="B9803">
        <v>13110</v>
      </c>
      <c r="C9803" s="2">
        <f t="shared" si="1060"/>
        <v>44320</v>
      </c>
      <c r="D9803" s="1">
        <f>TIMEVALUE("09:36:30")</f>
        <v>0.40034722222222224</v>
      </c>
      <c r="E9803" s="2">
        <f t="shared" si="1061"/>
        <v>44320</v>
      </c>
      <c r="F9803" s="1">
        <f>TIMEVALUE("09:37:23")</f>
        <v>0.40096064814814814</v>
      </c>
      <c r="G9803" t="s">
        <v>3399</v>
      </c>
      <c r="H9803" t="s">
        <v>20548</v>
      </c>
      <c r="I9803">
        <v>699.23699999999997</v>
      </c>
    </row>
    <row r="9804" spans="1:9" x14ac:dyDescent="0.25">
      <c r="A9804" t="s">
        <v>20549</v>
      </c>
      <c r="B9804">
        <v>13110</v>
      </c>
      <c r="C9804" s="2">
        <f t="shared" si="1060"/>
        <v>44320</v>
      </c>
      <c r="D9804" s="1">
        <f>TIMEVALUE("09:38:43")</f>
        <v>0.40188657407407408</v>
      </c>
      <c r="E9804" s="2">
        <f t="shared" si="1061"/>
        <v>44320</v>
      </c>
      <c r="F9804" s="1">
        <f>TIMEVALUE("09:39:55")</f>
        <v>0.40271990740740743</v>
      </c>
      <c r="G9804" t="s">
        <v>337</v>
      </c>
      <c r="H9804" t="s">
        <v>20550</v>
      </c>
      <c r="I9804">
        <v>699.01800000000003</v>
      </c>
    </row>
    <row r="9805" spans="1:9" x14ac:dyDescent="0.25">
      <c r="A9805" t="s">
        <v>20551</v>
      </c>
      <c r="B9805">
        <v>13110</v>
      </c>
      <c r="C9805" s="2">
        <f t="shared" si="1060"/>
        <v>44320</v>
      </c>
      <c r="D9805" s="1">
        <f>TIMEVALUE("09:41:03")</f>
        <v>0.40350694444444446</v>
      </c>
      <c r="E9805" s="2">
        <f t="shared" si="1061"/>
        <v>44320</v>
      </c>
      <c r="F9805" s="1">
        <f>TIMEVALUE("09:43:46")</f>
        <v>0.40539351851851851</v>
      </c>
      <c r="G9805" t="s">
        <v>563</v>
      </c>
      <c r="H9805" t="s">
        <v>697</v>
      </c>
      <c r="I9805">
        <v>698.81200000000001</v>
      </c>
    </row>
    <row r="9806" spans="1:9" x14ac:dyDescent="0.25">
      <c r="A9806" t="s">
        <v>20552</v>
      </c>
      <c r="B9806">
        <v>13110</v>
      </c>
      <c r="C9806" s="2">
        <f t="shared" si="1060"/>
        <v>44320</v>
      </c>
      <c r="D9806" s="1">
        <f>TIMEVALUE("09:45:19")</f>
        <v>0.4064699074074074</v>
      </c>
      <c r="E9806" s="2">
        <f t="shared" si="1061"/>
        <v>44320</v>
      </c>
      <c r="F9806" s="1">
        <f>TIMEVALUE("09:46:38")</f>
        <v>0.40738425925925925</v>
      </c>
      <c r="G9806" t="s">
        <v>372</v>
      </c>
      <c r="H9806" t="s">
        <v>20553</v>
      </c>
      <c r="I9806">
        <v>698.50599999999997</v>
      </c>
    </row>
    <row r="9807" spans="1:9" x14ac:dyDescent="0.25">
      <c r="A9807" t="s">
        <v>20554</v>
      </c>
      <c r="B9807">
        <v>13110</v>
      </c>
      <c r="C9807" s="2">
        <f t="shared" si="1060"/>
        <v>44320</v>
      </c>
      <c r="D9807" s="1">
        <f>TIMEVALUE("09:48:28")</f>
        <v>0.40865740740740741</v>
      </c>
      <c r="E9807" s="2">
        <f t="shared" si="1061"/>
        <v>44320</v>
      </c>
      <c r="F9807" s="1">
        <f>TIMEVALUE("09:49:15")</f>
        <v>0.40920138888888891</v>
      </c>
      <c r="G9807" t="s">
        <v>2639</v>
      </c>
      <c r="H9807" t="s">
        <v>20555</v>
      </c>
      <c r="I9807">
        <v>698.33299999999997</v>
      </c>
    </row>
    <row r="9808" spans="1:9" x14ac:dyDescent="0.25">
      <c r="A9808" t="s">
        <v>20556</v>
      </c>
      <c r="B9808">
        <v>13110</v>
      </c>
      <c r="C9808" s="2">
        <f t="shared" si="1060"/>
        <v>44320</v>
      </c>
      <c r="D9808" s="1">
        <f>TIMEVALUE("09:50:51")</f>
        <v>0.41031250000000002</v>
      </c>
      <c r="E9808" s="2">
        <f t="shared" si="1061"/>
        <v>44320</v>
      </c>
      <c r="F9808" s="1">
        <f>TIMEVALUE("09:51:55")</f>
        <v>0.41105324074074073</v>
      </c>
      <c r="G9808" t="s">
        <v>2416</v>
      </c>
      <c r="H9808" t="s">
        <v>20557</v>
      </c>
      <c r="I9808">
        <v>698.072</v>
      </c>
    </row>
    <row r="9809" spans="1:9" x14ac:dyDescent="0.25">
      <c r="A9809" t="s">
        <v>20558</v>
      </c>
      <c r="B9809">
        <v>13110</v>
      </c>
      <c r="C9809" s="2">
        <f t="shared" si="1060"/>
        <v>44320</v>
      </c>
      <c r="D9809" s="1">
        <f>TIMEVALUE("09:53:23")</f>
        <v>0.41207175925925926</v>
      </c>
      <c r="E9809" s="2">
        <f t="shared" si="1061"/>
        <v>44320</v>
      </c>
      <c r="F9809" s="1">
        <f>TIMEVALUE("09:54:18")</f>
        <v>0.41270833333333334</v>
      </c>
      <c r="G9809" t="s">
        <v>261</v>
      </c>
      <c r="H9809" t="s">
        <v>20559</v>
      </c>
      <c r="I9809">
        <v>697.81500000000005</v>
      </c>
    </row>
    <row r="9810" spans="1:9" x14ac:dyDescent="0.25">
      <c r="A9810" t="s">
        <v>20560</v>
      </c>
      <c r="B9810">
        <v>13110</v>
      </c>
      <c r="C9810" s="2">
        <f>DATEVALUE("2025-05-02")</f>
        <v>44317</v>
      </c>
      <c r="D9810" s="1">
        <f>TIMEVALUE("08:07:18")</f>
        <v>0.33840277777777777</v>
      </c>
      <c r="E9810" s="2">
        <f>DATEVALUE("2025-05-02")</f>
        <v>44317</v>
      </c>
      <c r="F9810" s="1">
        <f>TIMEVALUE("08:07:59")</f>
        <v>0.33887731481481481</v>
      </c>
      <c r="G9810" t="s">
        <v>2329</v>
      </c>
      <c r="H9810" t="s">
        <v>18790</v>
      </c>
      <c r="I9810">
        <v>697.73900000000003</v>
      </c>
    </row>
    <row r="9811" spans="1:9" x14ac:dyDescent="0.25">
      <c r="A9811" t="s">
        <v>20561</v>
      </c>
      <c r="B9811">
        <v>13110</v>
      </c>
      <c r="C9811" s="2">
        <f>DATEVALUE("2025-03-25")</f>
        <v>44279</v>
      </c>
      <c r="D9811" s="1">
        <f>TIMEVALUE("10:01:38")</f>
        <v>0.41780092592592594</v>
      </c>
      <c r="E9811" s="2">
        <f>DATEVALUE("2025-03-25")</f>
        <v>44279</v>
      </c>
      <c r="F9811" s="1">
        <f>TIMEVALUE("10:13:22")</f>
        <v>0.42594907407407406</v>
      </c>
      <c r="G9811" t="s">
        <v>2527</v>
      </c>
      <c r="H9811" t="s">
        <v>20562</v>
      </c>
      <c r="I9811">
        <v>700.58</v>
      </c>
    </row>
    <row r="9812" spans="1:9" x14ac:dyDescent="0.25">
      <c r="A9812" t="s">
        <v>20563</v>
      </c>
      <c r="B9812">
        <v>13110</v>
      </c>
      <c r="C9812" s="2">
        <f>DATEVALUE("2025-03-25")</f>
        <v>44279</v>
      </c>
      <c r="D9812" s="1">
        <f>TIMEVALUE("10:38:36")</f>
        <v>0.44347222222222221</v>
      </c>
      <c r="E9812" s="2">
        <f>DATEVALUE("2025-03-25")</f>
        <v>44279</v>
      </c>
      <c r="F9812" s="1">
        <f>TIMEVALUE("10:44:51")</f>
        <v>0.4478125</v>
      </c>
      <c r="G9812" t="s">
        <v>505</v>
      </c>
      <c r="H9812" t="s">
        <v>1159</v>
      </c>
      <c r="I9812">
        <v>700.53</v>
      </c>
    </row>
    <row r="9813" spans="1:9" x14ac:dyDescent="0.25">
      <c r="A9813" t="s">
        <v>20564</v>
      </c>
      <c r="B9813">
        <v>13110</v>
      </c>
      <c r="C9813" s="2">
        <f t="shared" ref="C9813:C9822" si="1062">DATEVALUE("2025-05-02")</f>
        <v>44317</v>
      </c>
      <c r="D9813" s="1">
        <f>TIMEVALUE("08:34:40")</f>
        <v>0.3574074074074074</v>
      </c>
      <c r="E9813" s="2">
        <f t="shared" ref="E9813:E9822" si="1063">DATEVALUE("2025-05-02")</f>
        <v>44317</v>
      </c>
      <c r="F9813" s="1">
        <f>TIMEVALUE("08:36:32")</f>
        <v>0.35870370370370369</v>
      </c>
      <c r="G9813" t="s">
        <v>546</v>
      </c>
      <c r="H9813" t="s">
        <v>20565</v>
      </c>
      <c r="I9813">
        <v>700.1</v>
      </c>
    </row>
    <row r="9814" spans="1:9" x14ac:dyDescent="0.25">
      <c r="A9814" t="s">
        <v>20566</v>
      </c>
      <c r="B9814">
        <v>13110</v>
      </c>
      <c r="C9814" s="2">
        <f t="shared" si="1062"/>
        <v>44317</v>
      </c>
      <c r="D9814" s="1">
        <f>TIMEVALUE("08:38:13")</f>
        <v>0.35987268518518517</v>
      </c>
      <c r="E9814" s="2">
        <f t="shared" si="1063"/>
        <v>44317</v>
      </c>
      <c r="F9814" s="1">
        <f>TIMEVALUE("08:41:14")</f>
        <v>0.36196759259259259</v>
      </c>
      <c r="G9814" t="s">
        <v>2441</v>
      </c>
      <c r="H9814" t="s">
        <v>13978</v>
      </c>
      <c r="I9814">
        <v>699.82399999999996</v>
      </c>
    </row>
    <row r="9815" spans="1:9" x14ac:dyDescent="0.25">
      <c r="A9815" t="s">
        <v>20567</v>
      </c>
      <c r="B9815">
        <v>13110</v>
      </c>
      <c r="C9815" s="2">
        <f t="shared" si="1062"/>
        <v>44317</v>
      </c>
      <c r="D9815" s="1">
        <f>TIMEVALUE("08:42:29")</f>
        <v>0.36283564814814817</v>
      </c>
      <c r="E9815" s="2">
        <f t="shared" si="1063"/>
        <v>44317</v>
      </c>
      <c r="F9815" s="1">
        <f>TIMEVALUE("08:43:43")</f>
        <v>0.36369212962962966</v>
      </c>
      <c r="G9815" t="s">
        <v>7361</v>
      </c>
      <c r="H9815" t="s">
        <v>20568</v>
      </c>
      <c r="I9815">
        <v>699.56600000000003</v>
      </c>
    </row>
    <row r="9816" spans="1:9" x14ac:dyDescent="0.25">
      <c r="A9816" t="s">
        <v>20569</v>
      </c>
      <c r="B9816">
        <v>13110</v>
      </c>
      <c r="C9816" s="2">
        <f t="shared" si="1062"/>
        <v>44317</v>
      </c>
      <c r="D9816" s="1">
        <f>TIMEVALUE("08:45:09")</f>
        <v>0.3646875</v>
      </c>
      <c r="E9816" s="2">
        <f t="shared" si="1063"/>
        <v>44317</v>
      </c>
      <c r="F9816" s="1">
        <f>TIMEVALUE("08:48:27")</f>
        <v>0.36697916666666669</v>
      </c>
      <c r="G9816" t="s">
        <v>631</v>
      </c>
      <c r="H9816" t="s">
        <v>19651</v>
      </c>
      <c r="I9816">
        <v>699.26499999999999</v>
      </c>
    </row>
    <row r="9817" spans="1:9" x14ac:dyDescent="0.25">
      <c r="A9817" t="s">
        <v>20570</v>
      </c>
      <c r="B9817">
        <v>13110</v>
      </c>
      <c r="C9817" s="2">
        <f t="shared" si="1062"/>
        <v>44317</v>
      </c>
      <c r="D9817" s="1">
        <f>TIMEVALUE("08:50:05")</f>
        <v>0.36811342592592594</v>
      </c>
      <c r="E9817" s="2">
        <f t="shared" si="1063"/>
        <v>44317</v>
      </c>
      <c r="F9817" s="1">
        <f>TIMEVALUE("08:52:26")</f>
        <v>0.36974537037037036</v>
      </c>
      <c r="G9817" t="s">
        <v>242</v>
      </c>
      <c r="H9817" t="s">
        <v>14416</v>
      </c>
      <c r="I9817">
        <v>698.96799999999996</v>
      </c>
    </row>
    <row r="9818" spans="1:9" x14ac:dyDescent="0.25">
      <c r="A9818" t="s">
        <v>20571</v>
      </c>
      <c r="B9818">
        <v>13110</v>
      </c>
      <c r="C9818" s="2">
        <f t="shared" si="1062"/>
        <v>44317</v>
      </c>
      <c r="D9818" s="1">
        <f>TIMEVALUE("08:53:40")</f>
        <v>0.37060185185185185</v>
      </c>
      <c r="E9818" s="2">
        <f t="shared" si="1063"/>
        <v>44317</v>
      </c>
      <c r="F9818" s="1">
        <f>TIMEVALUE("09:05:36")</f>
        <v>0.37888888888888889</v>
      </c>
      <c r="G9818" t="s">
        <v>6011</v>
      </c>
      <c r="H9818" t="s">
        <v>20572</v>
      </c>
      <c r="I9818">
        <v>699.40599999999995</v>
      </c>
    </row>
    <row r="9819" spans="1:9" x14ac:dyDescent="0.25">
      <c r="A9819" t="s">
        <v>20573</v>
      </c>
      <c r="B9819">
        <v>13110</v>
      </c>
      <c r="C9819" s="2">
        <f t="shared" si="1062"/>
        <v>44317</v>
      </c>
      <c r="D9819" s="1">
        <f>TIMEVALUE("09:07:50")</f>
        <v>0.38043981481481481</v>
      </c>
      <c r="E9819" s="2">
        <f t="shared" si="1063"/>
        <v>44317</v>
      </c>
      <c r="F9819" s="1">
        <f>TIMEVALUE("09:09:33")</f>
        <v>0.38163194444444443</v>
      </c>
      <c r="G9819" t="s">
        <v>3532</v>
      </c>
      <c r="H9819" t="s">
        <v>20574</v>
      </c>
      <c r="I9819">
        <v>698.50199999999995</v>
      </c>
    </row>
    <row r="9820" spans="1:9" x14ac:dyDescent="0.25">
      <c r="A9820" t="s">
        <v>20575</v>
      </c>
      <c r="B9820">
        <v>13110</v>
      </c>
      <c r="C9820" s="2">
        <f t="shared" si="1062"/>
        <v>44317</v>
      </c>
      <c r="D9820" s="1">
        <f>TIMEVALUE("09:11:41")</f>
        <v>0.3831134259259259</v>
      </c>
      <c r="E9820" s="2">
        <f t="shared" si="1063"/>
        <v>44317</v>
      </c>
      <c r="F9820" s="1">
        <f>TIMEVALUE("09:12:43")</f>
        <v>0.38383101851851853</v>
      </c>
      <c r="G9820" t="s">
        <v>3849</v>
      </c>
      <c r="H9820" t="s">
        <v>20279</v>
      </c>
      <c r="I9820">
        <v>698.27499999999998</v>
      </c>
    </row>
    <row r="9821" spans="1:9" x14ac:dyDescent="0.25">
      <c r="A9821" t="s">
        <v>20576</v>
      </c>
      <c r="B9821">
        <v>13110</v>
      </c>
      <c r="C9821" s="2">
        <f t="shared" si="1062"/>
        <v>44317</v>
      </c>
      <c r="D9821" s="1">
        <f>TIMEVALUE("09:13:49")</f>
        <v>0.38459490740740743</v>
      </c>
      <c r="E9821" s="2">
        <f t="shared" si="1063"/>
        <v>44317</v>
      </c>
      <c r="F9821" s="1">
        <f>TIMEVALUE("09:15:22")</f>
        <v>0.38567129629629632</v>
      </c>
      <c r="G9821" t="s">
        <v>427</v>
      </c>
      <c r="H9821" t="s">
        <v>20577</v>
      </c>
      <c r="I9821">
        <v>698.01300000000003</v>
      </c>
    </row>
    <row r="9822" spans="1:9" x14ac:dyDescent="0.25">
      <c r="A9822" t="s">
        <v>20578</v>
      </c>
      <c r="B9822">
        <v>13110</v>
      </c>
      <c r="C9822" s="2">
        <f t="shared" si="1062"/>
        <v>44317</v>
      </c>
      <c r="D9822" s="1">
        <f>TIMEVALUE("09:16:36")</f>
        <v>0.3865277777777778</v>
      </c>
      <c r="E9822" s="2">
        <f t="shared" si="1063"/>
        <v>44317</v>
      </c>
      <c r="F9822" s="1">
        <f>TIMEVALUE("09:23:44")</f>
        <v>0.39148148148148149</v>
      </c>
      <c r="G9822" t="s">
        <v>2939</v>
      </c>
      <c r="H9822" t="s">
        <v>20579</v>
      </c>
      <c r="I9822">
        <v>697.80700000000002</v>
      </c>
    </row>
    <row r="9823" spans="1:9" x14ac:dyDescent="0.25">
      <c r="A9823" t="s">
        <v>20580</v>
      </c>
      <c r="B9823">
        <v>13110</v>
      </c>
      <c r="C9823" s="2">
        <f>DATEVALUE("2025-03-25")</f>
        <v>44279</v>
      </c>
      <c r="D9823" s="1">
        <f>TIMEVALUE("08:22:26")</f>
        <v>0.34891203703703705</v>
      </c>
      <c r="E9823" s="2">
        <f>DATEVALUE("2025-03-25")</f>
        <v>44279</v>
      </c>
      <c r="F9823" s="1">
        <f>TIMEVALUE("08:28:37")</f>
        <v>0.35320601851851852</v>
      </c>
      <c r="G9823" t="s">
        <v>962</v>
      </c>
      <c r="H9823" t="s">
        <v>20582</v>
      </c>
      <c r="I9823">
        <v>697.69500000000005</v>
      </c>
    </row>
    <row r="9824" spans="1:9" x14ac:dyDescent="0.25">
      <c r="A9824" t="s">
        <v>20583</v>
      </c>
      <c r="B9824">
        <v>13110</v>
      </c>
      <c r="C9824" s="2">
        <f>DATEVALUE("2025-03-25")</f>
        <v>44279</v>
      </c>
      <c r="D9824" s="1">
        <f>TIMEVALUE("09:45:48")</f>
        <v>0.40680555555555553</v>
      </c>
      <c r="E9824" s="2">
        <f>DATEVALUE("2025-03-25")</f>
        <v>44279</v>
      </c>
      <c r="F9824" s="1">
        <f>TIMEVALUE("09:59:06")</f>
        <v>0.41604166666666664</v>
      </c>
      <c r="G9824" t="s">
        <v>8402</v>
      </c>
      <c r="H9824" t="s">
        <v>1064</v>
      </c>
      <c r="I9824">
        <v>700.303</v>
      </c>
    </row>
    <row r="9825" spans="1:9" x14ac:dyDescent="0.25">
      <c r="A9825" t="s">
        <v>20584</v>
      </c>
      <c r="B9825">
        <v>13110</v>
      </c>
      <c r="C9825" s="2">
        <f t="shared" ref="C9825:C9835" si="1064">DATEVALUE("2025-05-02")</f>
        <v>44317</v>
      </c>
      <c r="D9825" s="1">
        <f>TIMEVALUE("09:38:05")</f>
        <v>0.40144675925925927</v>
      </c>
      <c r="E9825" s="2">
        <f t="shared" ref="E9825:E9835" si="1065">DATEVALUE("2025-05-02")</f>
        <v>44317</v>
      </c>
      <c r="F9825" s="1">
        <f>TIMEVALUE("09:38:40")</f>
        <v>0.40185185185185185</v>
      </c>
      <c r="G9825" t="s">
        <v>17425</v>
      </c>
      <c r="H9825" t="s">
        <v>20585</v>
      </c>
      <c r="I9825">
        <v>700.05</v>
      </c>
    </row>
    <row r="9826" spans="1:9" x14ac:dyDescent="0.25">
      <c r="A9826" t="s">
        <v>20586</v>
      </c>
      <c r="B9826">
        <v>13110</v>
      </c>
      <c r="C9826" s="2">
        <f t="shared" si="1064"/>
        <v>44317</v>
      </c>
      <c r="D9826" s="1">
        <f>TIMEVALUE("09:40:19")</f>
        <v>0.40299768518518519</v>
      </c>
      <c r="E9826" s="2">
        <f t="shared" si="1065"/>
        <v>44317</v>
      </c>
      <c r="F9826" s="1">
        <f>TIMEVALUE("09:43:35")</f>
        <v>0.4052662037037037</v>
      </c>
      <c r="G9826" t="s">
        <v>3163</v>
      </c>
      <c r="H9826" t="s">
        <v>13466</v>
      </c>
      <c r="I9826">
        <v>699.86599999999999</v>
      </c>
    </row>
    <row r="9827" spans="1:9" x14ac:dyDescent="0.25">
      <c r="A9827" t="s">
        <v>20587</v>
      </c>
      <c r="B9827">
        <v>13110</v>
      </c>
      <c r="C9827" s="2">
        <f t="shared" si="1064"/>
        <v>44317</v>
      </c>
      <c r="D9827" s="1">
        <f>TIMEVALUE("09:44:54")</f>
        <v>0.40618055555555554</v>
      </c>
      <c r="E9827" s="2">
        <f t="shared" si="1065"/>
        <v>44317</v>
      </c>
      <c r="F9827" s="1">
        <f>TIMEVALUE("09:49:49")</f>
        <v>0.40959490740740739</v>
      </c>
      <c r="G9827" t="s">
        <v>2711</v>
      </c>
      <c r="H9827" t="s">
        <v>13925</v>
      </c>
      <c r="I9827">
        <v>699.73500000000001</v>
      </c>
    </row>
    <row r="9828" spans="1:9" x14ac:dyDescent="0.25">
      <c r="A9828" t="s">
        <v>20588</v>
      </c>
      <c r="B9828">
        <v>13110</v>
      </c>
      <c r="C9828" s="2">
        <f t="shared" si="1064"/>
        <v>44317</v>
      </c>
      <c r="D9828" s="1">
        <f>TIMEVALUE("09:51:20")</f>
        <v>0.41064814814814815</v>
      </c>
      <c r="E9828" s="2">
        <f t="shared" si="1065"/>
        <v>44317</v>
      </c>
      <c r="F9828" s="1">
        <f>TIMEVALUE("09:53:28")</f>
        <v>0.41212962962962962</v>
      </c>
      <c r="G9828" t="s">
        <v>416</v>
      </c>
      <c r="H9828" t="s">
        <v>20589</v>
      </c>
      <c r="I9828">
        <v>699.49699999999996</v>
      </c>
    </row>
    <row r="9829" spans="1:9" x14ac:dyDescent="0.25">
      <c r="A9829" t="s">
        <v>20590</v>
      </c>
      <c r="B9829">
        <v>13110</v>
      </c>
      <c r="C9829" s="2">
        <f t="shared" si="1064"/>
        <v>44317</v>
      </c>
      <c r="D9829" s="1">
        <f>TIMEVALUE("09:54:35")</f>
        <v>0.41290509259259262</v>
      </c>
      <c r="E9829" s="2">
        <f t="shared" si="1065"/>
        <v>44317</v>
      </c>
      <c r="F9829" s="1">
        <f>TIMEVALUE("09:56:18")</f>
        <v>0.41409722222222223</v>
      </c>
      <c r="G9829" t="s">
        <v>3532</v>
      </c>
      <c r="H9829" t="s">
        <v>20591</v>
      </c>
      <c r="I9829">
        <v>699.30100000000004</v>
      </c>
    </row>
    <row r="9830" spans="1:9" x14ac:dyDescent="0.25">
      <c r="A9830" t="s">
        <v>20592</v>
      </c>
      <c r="B9830">
        <v>13110</v>
      </c>
      <c r="C9830" s="2">
        <f t="shared" si="1064"/>
        <v>44317</v>
      </c>
      <c r="D9830" s="1">
        <f>TIMEVALUE("09:57:37")</f>
        <v>0.41501157407407407</v>
      </c>
      <c r="E9830" s="2">
        <f t="shared" si="1065"/>
        <v>44317</v>
      </c>
      <c r="F9830" s="1">
        <f>TIMEVALUE("10:03:21")</f>
        <v>0.41899305555555555</v>
      </c>
      <c r="G9830" t="s">
        <v>610</v>
      </c>
      <c r="H9830" t="s">
        <v>6138</v>
      </c>
      <c r="I9830">
        <v>699.05600000000004</v>
      </c>
    </row>
    <row r="9831" spans="1:9" x14ac:dyDescent="0.25">
      <c r="A9831" t="s">
        <v>20593</v>
      </c>
      <c r="B9831">
        <v>13110</v>
      </c>
      <c r="C9831" s="2">
        <f t="shared" si="1064"/>
        <v>44317</v>
      </c>
      <c r="D9831" s="1">
        <f>TIMEVALUE("10:04:59")</f>
        <v>0.4201273148148148</v>
      </c>
      <c r="E9831" s="2">
        <f t="shared" si="1065"/>
        <v>44317</v>
      </c>
      <c r="F9831" s="1">
        <f>TIMEVALUE("10:07:16")</f>
        <v>0.42171296296296296</v>
      </c>
      <c r="G9831" t="s">
        <v>2737</v>
      </c>
      <c r="H9831" t="s">
        <v>6105</v>
      </c>
      <c r="I9831">
        <v>698.86400000000003</v>
      </c>
    </row>
    <row r="9832" spans="1:9" x14ac:dyDescent="0.25">
      <c r="A9832" t="s">
        <v>20594</v>
      </c>
      <c r="B9832">
        <v>13110</v>
      </c>
      <c r="C9832" s="2">
        <f t="shared" si="1064"/>
        <v>44317</v>
      </c>
      <c r="D9832" s="1">
        <f>TIMEVALUE("10:09:15")</f>
        <v>0.4230902777777778</v>
      </c>
      <c r="E9832" s="2">
        <f t="shared" si="1065"/>
        <v>44317</v>
      </c>
      <c r="F9832" s="1">
        <f>TIMEVALUE("10:11:11")</f>
        <v>0.42443287037037036</v>
      </c>
      <c r="G9832" t="s">
        <v>557</v>
      </c>
      <c r="H9832" t="s">
        <v>20595</v>
      </c>
      <c r="I9832">
        <v>698.61900000000003</v>
      </c>
    </row>
    <row r="9833" spans="1:9" x14ac:dyDescent="0.25">
      <c r="A9833" t="s">
        <v>20596</v>
      </c>
      <c r="B9833">
        <v>13110</v>
      </c>
      <c r="C9833" s="2">
        <f t="shared" si="1064"/>
        <v>44317</v>
      </c>
      <c r="D9833" s="1">
        <f>TIMEVALUE("10:12:15")</f>
        <v>0.42517361111111113</v>
      </c>
      <c r="E9833" s="2">
        <f t="shared" si="1065"/>
        <v>44317</v>
      </c>
      <c r="F9833" s="1">
        <f>TIMEVALUE("10:14:00")</f>
        <v>0.42638888888888887</v>
      </c>
      <c r="G9833" t="s">
        <v>2313</v>
      </c>
      <c r="H9833" t="s">
        <v>20597</v>
      </c>
      <c r="I9833">
        <v>698.36900000000003</v>
      </c>
    </row>
    <row r="9834" spans="1:9" x14ac:dyDescent="0.25">
      <c r="A9834" t="s">
        <v>20598</v>
      </c>
      <c r="B9834">
        <v>13110</v>
      </c>
      <c r="C9834" s="2">
        <f t="shared" si="1064"/>
        <v>44317</v>
      </c>
      <c r="D9834" s="1">
        <f>TIMEVALUE("10:15:28")</f>
        <v>0.4274074074074074</v>
      </c>
      <c r="E9834" s="2">
        <f t="shared" si="1065"/>
        <v>44317</v>
      </c>
      <c r="F9834" s="1">
        <f>TIMEVALUE("10:17:28")</f>
        <v>0.42879629629629629</v>
      </c>
      <c r="G9834" t="s">
        <v>2756</v>
      </c>
      <c r="H9834" t="s">
        <v>20599</v>
      </c>
      <c r="I9834">
        <v>698.16499999999996</v>
      </c>
    </row>
    <row r="9835" spans="1:9" x14ac:dyDescent="0.25">
      <c r="A9835" t="s">
        <v>20600</v>
      </c>
      <c r="B9835">
        <v>13110</v>
      </c>
      <c r="C9835" s="2">
        <f t="shared" si="1064"/>
        <v>44317</v>
      </c>
      <c r="D9835" s="1">
        <f>TIMEVALUE("10:18:44")</f>
        <v>0.42967592592592591</v>
      </c>
      <c r="E9835" s="2">
        <f t="shared" si="1065"/>
        <v>44317</v>
      </c>
      <c r="F9835" s="1">
        <f>TIMEVALUE("10:19:54")</f>
        <v>0.43048611111111112</v>
      </c>
      <c r="G9835" t="s">
        <v>2959</v>
      </c>
      <c r="H9835" t="s">
        <v>20601</v>
      </c>
      <c r="I9835">
        <v>697.93799999999999</v>
      </c>
    </row>
    <row r="9836" spans="1:9" x14ac:dyDescent="0.25">
      <c r="A9836" t="s">
        <v>20602</v>
      </c>
      <c r="B9836">
        <v>13110</v>
      </c>
      <c r="C9836" s="2">
        <f>DATEVALUE("2025-03-25")</f>
        <v>44279</v>
      </c>
      <c r="D9836" s="1">
        <f>TIMEVALUE("08:34:33")</f>
        <v>0.3573263888888889</v>
      </c>
      <c r="E9836" s="2">
        <f>DATEVALUE("2025-03-25")</f>
        <v>44279</v>
      </c>
      <c r="F9836" s="1">
        <f>TIMEVALUE("08:38:51")</f>
        <v>0.36031249999999998</v>
      </c>
      <c r="G9836" t="s">
        <v>6673</v>
      </c>
      <c r="H9836" t="s">
        <v>2061</v>
      </c>
      <c r="I9836">
        <v>697.74099999999999</v>
      </c>
    </row>
    <row r="9837" spans="1:9" x14ac:dyDescent="0.25">
      <c r="A9837" t="s">
        <v>20603</v>
      </c>
      <c r="B9837">
        <v>13110</v>
      </c>
      <c r="C9837" s="2">
        <f>DATEVALUE("2025-03-25")</f>
        <v>44279</v>
      </c>
      <c r="D9837" s="1">
        <f>TIMEVALUE("09:28:29")</f>
        <v>0.39478009259259261</v>
      </c>
      <c r="E9837" s="2">
        <f>DATEVALUE("2025-03-25")</f>
        <v>44279</v>
      </c>
      <c r="F9837" s="1">
        <f>TIMEVALUE("09:41:47")</f>
        <v>0.40401620370370372</v>
      </c>
      <c r="G9837" t="s">
        <v>8402</v>
      </c>
      <c r="H9837" t="s">
        <v>20604</v>
      </c>
      <c r="I9837">
        <v>700.08900000000006</v>
      </c>
    </row>
    <row r="9838" spans="1:9" x14ac:dyDescent="0.25">
      <c r="A9838" t="s">
        <v>20605</v>
      </c>
      <c r="B9838">
        <v>13110</v>
      </c>
      <c r="C9838" s="2">
        <f t="shared" ref="C9838:C9848" si="1066">DATEVALUE("2025-05-02")</f>
        <v>44317</v>
      </c>
      <c r="D9838" s="1">
        <f>TIMEVALUE("10:28:03")</f>
        <v>0.43614583333333334</v>
      </c>
      <c r="E9838" s="2">
        <f t="shared" ref="E9838:E9848" si="1067">DATEVALUE("2025-05-02")</f>
        <v>44317</v>
      </c>
      <c r="F9838" s="1">
        <f>TIMEVALUE("10:30:01")</f>
        <v>0.43751157407407409</v>
      </c>
      <c r="G9838" t="s">
        <v>430</v>
      </c>
      <c r="H9838" t="s">
        <v>20606</v>
      </c>
      <c r="I9838">
        <v>699.86300000000006</v>
      </c>
    </row>
    <row r="9839" spans="1:9" x14ac:dyDescent="0.25">
      <c r="A9839" t="s">
        <v>20607</v>
      </c>
      <c r="B9839">
        <v>13110</v>
      </c>
      <c r="C9839" s="2">
        <f t="shared" si="1066"/>
        <v>44317</v>
      </c>
      <c r="D9839" s="1">
        <f>TIMEVALUE("10:31:16")</f>
        <v>0.43837962962962962</v>
      </c>
      <c r="E9839" s="2">
        <f t="shared" si="1067"/>
        <v>44317</v>
      </c>
      <c r="F9839" s="1">
        <f>TIMEVALUE("10:34:55")</f>
        <v>0.44091435185185185</v>
      </c>
      <c r="G9839" t="s">
        <v>2145</v>
      </c>
      <c r="H9839" t="s">
        <v>12893</v>
      </c>
      <c r="I9839">
        <v>699.71100000000001</v>
      </c>
    </row>
    <row r="9840" spans="1:9" x14ac:dyDescent="0.25">
      <c r="A9840" t="s">
        <v>20608</v>
      </c>
      <c r="B9840">
        <v>13110</v>
      </c>
      <c r="C9840" s="2">
        <f t="shared" si="1066"/>
        <v>44317</v>
      </c>
      <c r="D9840" s="1">
        <f>TIMEVALUE("10:36:12")</f>
        <v>0.44180555555555556</v>
      </c>
      <c r="E9840" s="2">
        <f t="shared" si="1067"/>
        <v>44317</v>
      </c>
      <c r="F9840" s="1">
        <f>TIMEVALUE("10:40:48")</f>
        <v>0.44500000000000001</v>
      </c>
      <c r="G9840" t="s">
        <v>2446</v>
      </c>
      <c r="H9840" t="s">
        <v>20609</v>
      </c>
      <c r="I9840">
        <v>699.45</v>
      </c>
    </row>
    <row r="9841" spans="1:9" x14ac:dyDescent="0.25">
      <c r="A9841" t="s">
        <v>20610</v>
      </c>
      <c r="B9841">
        <v>13110</v>
      </c>
      <c r="C9841" s="2">
        <f t="shared" si="1066"/>
        <v>44317</v>
      </c>
      <c r="D9841" s="1">
        <f>TIMEVALUE("10:42:02")</f>
        <v>0.44585648148148149</v>
      </c>
      <c r="E9841" s="2">
        <f t="shared" si="1067"/>
        <v>44317</v>
      </c>
      <c r="F9841" s="1">
        <f>TIMEVALUE("10:49:50")</f>
        <v>0.45127314814814817</v>
      </c>
      <c r="G9841" t="s">
        <v>1825</v>
      </c>
      <c r="H9841" t="s">
        <v>20611</v>
      </c>
      <c r="I9841">
        <v>699.74699999999996</v>
      </c>
    </row>
    <row r="9842" spans="1:9" x14ac:dyDescent="0.25">
      <c r="A9842" t="s">
        <v>20612</v>
      </c>
      <c r="B9842">
        <v>13110</v>
      </c>
      <c r="C9842" s="2">
        <f t="shared" si="1066"/>
        <v>44317</v>
      </c>
      <c r="D9842" s="1">
        <f>TIMEVALUE("10:52:04")</f>
        <v>0.4528240740740741</v>
      </c>
      <c r="E9842" s="2">
        <f t="shared" si="1067"/>
        <v>44317</v>
      </c>
      <c r="F9842" s="1">
        <f>TIMEVALUE("11:00:39")</f>
        <v>0.45878472222222222</v>
      </c>
      <c r="G9842" t="s">
        <v>4083</v>
      </c>
      <c r="H9842" t="s">
        <v>18117</v>
      </c>
      <c r="I9842">
        <v>699.07</v>
      </c>
    </row>
    <row r="9843" spans="1:9" x14ac:dyDescent="0.25">
      <c r="A9843" t="s">
        <v>20613</v>
      </c>
      <c r="B9843">
        <v>13110</v>
      </c>
      <c r="C9843" s="2">
        <f t="shared" si="1066"/>
        <v>44317</v>
      </c>
      <c r="D9843" s="1">
        <f>TIMEVALUE("11:01:54")</f>
        <v>0.4596527777777778</v>
      </c>
      <c r="E9843" s="2">
        <f t="shared" si="1067"/>
        <v>44317</v>
      </c>
      <c r="F9843" s="1">
        <f>TIMEVALUE("11:12:35")</f>
        <v>0.46707175925925926</v>
      </c>
      <c r="G9843" t="s">
        <v>4526</v>
      </c>
      <c r="H9843" t="s">
        <v>20614</v>
      </c>
      <c r="I9843">
        <v>698.91</v>
      </c>
    </row>
    <row r="9844" spans="1:9" x14ac:dyDescent="0.25">
      <c r="A9844" t="s">
        <v>20615</v>
      </c>
      <c r="B9844">
        <v>13110</v>
      </c>
      <c r="C9844" s="2">
        <f t="shared" si="1066"/>
        <v>44317</v>
      </c>
      <c r="D9844" s="1">
        <f>TIMEVALUE("11:13:55")</f>
        <v>0.4679976851851852</v>
      </c>
      <c r="E9844" s="2">
        <f t="shared" si="1067"/>
        <v>44317</v>
      </c>
      <c r="F9844" s="1">
        <f>TIMEVALUE("11:14:56")</f>
        <v>0.46870370370370368</v>
      </c>
      <c r="G9844" t="s">
        <v>2334</v>
      </c>
      <c r="H9844" t="s">
        <v>20616</v>
      </c>
      <c r="I9844">
        <v>698.64</v>
      </c>
    </row>
    <row r="9845" spans="1:9" x14ac:dyDescent="0.25">
      <c r="A9845" t="s">
        <v>20617</v>
      </c>
      <c r="B9845">
        <v>13110</v>
      </c>
      <c r="C9845" s="2">
        <f t="shared" si="1066"/>
        <v>44317</v>
      </c>
      <c r="D9845" s="1">
        <f>TIMEVALUE("11:16:05")</f>
        <v>0.4695023148148148</v>
      </c>
      <c r="E9845" s="2">
        <f t="shared" si="1067"/>
        <v>44317</v>
      </c>
      <c r="F9845" s="1">
        <f>TIMEVALUE("11:20:53")</f>
        <v>0.47283564814814816</v>
      </c>
      <c r="G9845" t="s">
        <v>3420</v>
      </c>
      <c r="H9845" t="s">
        <v>20618</v>
      </c>
      <c r="I9845">
        <v>698.41300000000001</v>
      </c>
    </row>
    <row r="9846" spans="1:9" x14ac:dyDescent="0.25">
      <c r="A9846" t="s">
        <v>20619</v>
      </c>
      <c r="B9846">
        <v>13110</v>
      </c>
      <c r="C9846" s="2">
        <f t="shared" si="1066"/>
        <v>44317</v>
      </c>
      <c r="D9846" s="1">
        <f>TIMEVALUE("11:22:10")</f>
        <v>0.47372685185185187</v>
      </c>
      <c r="E9846" s="2">
        <f t="shared" si="1067"/>
        <v>44317</v>
      </c>
      <c r="F9846" s="1">
        <f>TIMEVALUE("11:25:59")</f>
        <v>0.47637731481481482</v>
      </c>
      <c r="G9846" t="s">
        <v>1451</v>
      </c>
      <c r="H9846" t="s">
        <v>20620</v>
      </c>
      <c r="I9846">
        <v>698.17499999999995</v>
      </c>
    </row>
    <row r="9847" spans="1:9" x14ac:dyDescent="0.25">
      <c r="A9847" t="s">
        <v>20621</v>
      </c>
      <c r="B9847">
        <v>13110</v>
      </c>
      <c r="C9847" s="2">
        <f t="shared" si="1066"/>
        <v>44317</v>
      </c>
      <c r="D9847" s="1">
        <f>TIMEVALUE("11:27:09")</f>
        <v>0.47718749999999999</v>
      </c>
      <c r="E9847" s="2">
        <f t="shared" si="1067"/>
        <v>44317</v>
      </c>
      <c r="F9847" s="1">
        <f>TIMEVALUE("11:28:25")</f>
        <v>0.47806712962962961</v>
      </c>
      <c r="G9847" t="s">
        <v>352</v>
      </c>
      <c r="H9847" t="s">
        <v>20622</v>
      </c>
      <c r="I9847">
        <v>698.01</v>
      </c>
    </row>
    <row r="9848" spans="1:9" x14ac:dyDescent="0.25">
      <c r="A9848" t="s">
        <v>20623</v>
      </c>
      <c r="B9848">
        <v>13110</v>
      </c>
      <c r="C9848" s="2">
        <f t="shared" si="1066"/>
        <v>44317</v>
      </c>
      <c r="D9848" s="1">
        <f>TIMEVALUE("11:29:58")</f>
        <v>0.4791435185185185</v>
      </c>
      <c r="E9848" s="2">
        <f t="shared" si="1067"/>
        <v>44317</v>
      </c>
      <c r="F9848" s="1">
        <f>TIMEVALUE("11:31:04")</f>
        <v>0.47990740740740739</v>
      </c>
      <c r="G9848" t="s">
        <v>103</v>
      </c>
      <c r="H9848" t="s">
        <v>20625</v>
      </c>
      <c r="I9848">
        <v>697.76800000000003</v>
      </c>
    </row>
    <row r="9849" spans="1:9" x14ac:dyDescent="0.25">
      <c r="A9849" t="s">
        <v>20626</v>
      </c>
      <c r="B9849">
        <v>13110</v>
      </c>
      <c r="C9849" s="2">
        <f>DATEVALUE("2025-03-25")</f>
        <v>44279</v>
      </c>
      <c r="D9849" s="1">
        <f>TIMEVALUE("08:42:10")</f>
        <v>0.36261574074074077</v>
      </c>
      <c r="E9849" s="2">
        <f>DATEVALUE("2025-03-25")</f>
        <v>44279</v>
      </c>
      <c r="F9849" s="1">
        <f>TIMEVALUE("08:46:56")</f>
        <v>0.36592592592592593</v>
      </c>
      <c r="G9849" t="s">
        <v>3405</v>
      </c>
      <c r="H9849" t="s">
        <v>20627</v>
      </c>
      <c r="I9849">
        <v>697.697</v>
      </c>
    </row>
    <row r="9850" spans="1:9" x14ac:dyDescent="0.25">
      <c r="A9850" t="s">
        <v>20628</v>
      </c>
      <c r="B9850">
        <v>13110</v>
      </c>
      <c r="C9850" s="2">
        <f>DATEVALUE("2025-03-25")</f>
        <v>44279</v>
      </c>
      <c r="D9850" s="1">
        <f>TIMEVALUE("09:09:08")</f>
        <v>0.38134259259259257</v>
      </c>
      <c r="E9850" s="2">
        <f>DATEVALUE("2025-03-25")</f>
        <v>44279</v>
      </c>
      <c r="F9850" s="1">
        <f>TIMEVALUE("09:22:41")</f>
        <v>0.39075231481481482</v>
      </c>
      <c r="G9850" t="s">
        <v>10315</v>
      </c>
      <c r="H9850" t="s">
        <v>20629</v>
      </c>
      <c r="I9850">
        <v>700.25599999999997</v>
      </c>
    </row>
    <row r="9851" spans="1:9" x14ac:dyDescent="0.25">
      <c r="A9851" t="s">
        <v>20630</v>
      </c>
      <c r="B9851">
        <v>13110</v>
      </c>
      <c r="C9851" s="2">
        <f t="shared" ref="C9851:C9859" si="1068">DATEVALUE("2025-05-02")</f>
        <v>44317</v>
      </c>
      <c r="D9851" s="1">
        <f>TIMEVALUE("11:40:02")</f>
        <v>0.48613425925925924</v>
      </c>
      <c r="E9851" s="2">
        <f t="shared" ref="E9851:E9859" si="1069">DATEVALUE("2025-05-02")</f>
        <v>44317</v>
      </c>
      <c r="F9851" s="1">
        <f>TIMEVALUE("11:41:54")</f>
        <v>0.48743055555555553</v>
      </c>
      <c r="G9851" t="s">
        <v>546</v>
      </c>
      <c r="H9851" t="s">
        <v>20632</v>
      </c>
      <c r="I9851">
        <v>700.02800000000002</v>
      </c>
    </row>
    <row r="9852" spans="1:9" x14ac:dyDescent="0.25">
      <c r="A9852" t="s">
        <v>20633</v>
      </c>
      <c r="B9852">
        <v>13110</v>
      </c>
      <c r="C9852" s="2">
        <f t="shared" si="1068"/>
        <v>44317</v>
      </c>
      <c r="D9852" s="1">
        <f>TIMEVALUE("11:42:56")</f>
        <v>0.48814814814814816</v>
      </c>
      <c r="E9852" s="2">
        <f t="shared" si="1069"/>
        <v>44317</v>
      </c>
      <c r="F9852" s="1">
        <f>TIMEVALUE("11:48:03")</f>
        <v>0.49170138888888887</v>
      </c>
      <c r="G9852" t="s">
        <v>13125</v>
      </c>
      <c r="H9852" t="s">
        <v>20634</v>
      </c>
      <c r="I9852">
        <v>699.86199999999997</v>
      </c>
    </row>
    <row r="9853" spans="1:9" x14ac:dyDescent="0.25">
      <c r="A9853" t="s">
        <v>20635</v>
      </c>
      <c r="B9853">
        <v>13110</v>
      </c>
      <c r="C9853" s="2">
        <f t="shared" si="1068"/>
        <v>44317</v>
      </c>
      <c r="D9853" s="1">
        <f>TIMEVALUE("11:49:26")</f>
        <v>0.49266203703703704</v>
      </c>
      <c r="E9853" s="2">
        <f t="shared" si="1069"/>
        <v>44317</v>
      </c>
      <c r="F9853" s="1">
        <f>TIMEVALUE("11:53:51")</f>
        <v>0.49572916666666667</v>
      </c>
      <c r="G9853" t="s">
        <v>6392</v>
      </c>
      <c r="H9853" t="s">
        <v>20636</v>
      </c>
      <c r="I9853">
        <v>699.57299999999998</v>
      </c>
    </row>
    <row r="9854" spans="1:9" x14ac:dyDescent="0.25">
      <c r="A9854" t="s">
        <v>20637</v>
      </c>
      <c r="B9854">
        <v>13110</v>
      </c>
      <c r="C9854" s="2">
        <f t="shared" si="1068"/>
        <v>44317</v>
      </c>
      <c r="D9854" s="1">
        <f>TIMEVALUE("11:55:03")</f>
        <v>0.49656250000000002</v>
      </c>
      <c r="E9854" s="2">
        <f t="shared" si="1069"/>
        <v>44317</v>
      </c>
      <c r="F9854" s="1">
        <f>TIMEVALUE("12:04:48")</f>
        <v>0.5033333333333333</v>
      </c>
      <c r="G9854" t="s">
        <v>3117</v>
      </c>
      <c r="H9854" t="s">
        <v>20591</v>
      </c>
      <c r="I9854">
        <v>699.452</v>
      </c>
    </row>
    <row r="9855" spans="1:9" x14ac:dyDescent="0.25">
      <c r="A9855" t="s">
        <v>20638</v>
      </c>
      <c r="B9855">
        <v>13110</v>
      </c>
      <c r="C9855" s="2">
        <f t="shared" si="1068"/>
        <v>44317</v>
      </c>
      <c r="D9855" s="1">
        <f>TIMEVALUE("12:07:08")</f>
        <v>0.50495370370370374</v>
      </c>
      <c r="E9855" s="2">
        <f t="shared" si="1069"/>
        <v>44317</v>
      </c>
      <c r="F9855" s="1">
        <f>TIMEVALUE("12:25:43")</f>
        <v>0.51785879629629628</v>
      </c>
      <c r="G9855" t="s">
        <v>10908</v>
      </c>
      <c r="H9855" t="s">
        <v>13480</v>
      </c>
      <c r="I9855">
        <v>699.17399999999998</v>
      </c>
    </row>
    <row r="9856" spans="1:9" x14ac:dyDescent="0.25">
      <c r="A9856" t="s">
        <v>20639</v>
      </c>
      <c r="B9856">
        <v>13110</v>
      </c>
      <c r="C9856" s="2">
        <f t="shared" si="1068"/>
        <v>44317</v>
      </c>
      <c r="D9856" s="1">
        <f>TIMEVALUE("12:26:51")</f>
        <v>0.51864583333333336</v>
      </c>
      <c r="E9856" s="2">
        <f t="shared" si="1069"/>
        <v>44317</v>
      </c>
      <c r="F9856" s="1">
        <f>TIMEVALUE("12:32:37")</f>
        <v>0.52265046296296291</v>
      </c>
      <c r="G9856" t="s">
        <v>6982</v>
      </c>
      <c r="H9856" t="s">
        <v>20640</v>
      </c>
      <c r="I9856">
        <v>698.95100000000002</v>
      </c>
    </row>
    <row r="9857" spans="1:9" x14ac:dyDescent="0.25">
      <c r="A9857" t="s">
        <v>20641</v>
      </c>
      <c r="B9857">
        <v>13110</v>
      </c>
      <c r="C9857" s="2">
        <f t="shared" si="1068"/>
        <v>44317</v>
      </c>
      <c r="D9857" s="1">
        <f>TIMEVALUE("12:33:46")</f>
        <v>0.52344907407407404</v>
      </c>
      <c r="E9857" s="2">
        <f t="shared" si="1069"/>
        <v>44317</v>
      </c>
      <c r="F9857" s="1">
        <f>TIMEVALUE("12:39:55")</f>
        <v>0.52771990740740737</v>
      </c>
      <c r="G9857" t="s">
        <v>2396</v>
      </c>
      <c r="H9857" t="s">
        <v>20642</v>
      </c>
      <c r="I9857">
        <v>698.70699999999999</v>
      </c>
    </row>
    <row r="9858" spans="1:9" x14ac:dyDescent="0.25">
      <c r="A9858" t="s">
        <v>20643</v>
      </c>
      <c r="B9858">
        <v>13110</v>
      </c>
      <c r="C9858" s="2">
        <f t="shared" si="1068"/>
        <v>44317</v>
      </c>
      <c r="D9858" s="1">
        <f>TIMEVALUE("12:41:16")</f>
        <v>0.52865740740740741</v>
      </c>
      <c r="E9858" s="2">
        <f t="shared" si="1069"/>
        <v>44317</v>
      </c>
      <c r="F9858" s="1">
        <f>TIMEVALUE("12:44:26")</f>
        <v>0.53085648148148146</v>
      </c>
      <c r="G9858" t="s">
        <v>2208</v>
      </c>
      <c r="H9858" t="s">
        <v>20644</v>
      </c>
      <c r="I9858">
        <v>698.48400000000004</v>
      </c>
    </row>
    <row r="9859" spans="1:9" x14ac:dyDescent="0.25">
      <c r="A9859" t="s">
        <v>20645</v>
      </c>
      <c r="B9859">
        <v>13110</v>
      </c>
      <c r="C9859" s="2">
        <f t="shared" si="1068"/>
        <v>44317</v>
      </c>
      <c r="D9859" s="1">
        <f>TIMEVALUE("12:45:32")</f>
        <v>0.53162037037037035</v>
      </c>
      <c r="E9859" s="2">
        <f t="shared" si="1069"/>
        <v>44317</v>
      </c>
      <c r="F9859" s="1">
        <f>TIMEVALUE("12:46:36")</f>
        <v>0.53236111111111106</v>
      </c>
      <c r="G9859" t="s">
        <v>2416</v>
      </c>
      <c r="H9859" t="s">
        <v>20646</v>
      </c>
      <c r="I9859">
        <v>698.31399999999996</v>
      </c>
    </row>
    <row r="9860" spans="1:9" x14ac:dyDescent="0.25">
      <c r="A9860" t="s">
        <v>20647</v>
      </c>
      <c r="B9860">
        <v>13110</v>
      </c>
      <c r="C9860" s="2">
        <f>DATEVALUE("2025-05-05")</f>
        <v>44320</v>
      </c>
      <c r="D9860" s="1">
        <f>TIMEVALUE("08:26:48")</f>
        <v>0.35194444444444445</v>
      </c>
      <c r="E9860" s="2">
        <f>DATEVALUE("2025-05-05")</f>
        <v>44320</v>
      </c>
      <c r="F9860" s="1">
        <f>TIMEVALUE("08:28:31")</f>
        <v>0.35313657407407406</v>
      </c>
      <c r="G9860" t="s">
        <v>3532</v>
      </c>
      <c r="H9860" t="s">
        <v>855</v>
      </c>
      <c r="I9860">
        <v>698.149</v>
      </c>
    </row>
    <row r="9861" spans="1:9" x14ac:dyDescent="0.25">
      <c r="A9861" t="s">
        <v>20649</v>
      </c>
      <c r="B9861">
        <v>13110</v>
      </c>
      <c r="C9861" s="2">
        <f>DATEVALUE("2025-05-05")</f>
        <v>44320</v>
      </c>
      <c r="D9861" s="1">
        <f>TIMEVALUE("08:30:26")</f>
        <v>0.35446759259259258</v>
      </c>
      <c r="E9861" s="2">
        <f>DATEVALUE("2025-05-05")</f>
        <v>44320</v>
      </c>
      <c r="F9861" s="1">
        <f>TIMEVALUE("08:31:16")</f>
        <v>0.3550462962962963</v>
      </c>
      <c r="G9861" t="s">
        <v>2778</v>
      </c>
      <c r="H9861" t="s">
        <v>892</v>
      </c>
      <c r="I9861">
        <v>697.99</v>
      </c>
    </row>
    <row r="9862" spans="1:9" x14ac:dyDescent="0.25">
      <c r="A9862" t="s">
        <v>20650</v>
      </c>
      <c r="B9862">
        <v>13110</v>
      </c>
      <c r="C9862" s="2">
        <f>DATEVALUE("2025-03-25")</f>
        <v>44279</v>
      </c>
      <c r="D9862" s="1">
        <f>TIMEVALUE("08:49:52")</f>
        <v>0.36796296296296294</v>
      </c>
      <c r="E9862" s="2">
        <f>DATEVALUE("2025-03-25")</f>
        <v>44279</v>
      </c>
      <c r="F9862" s="1">
        <f>TIMEVALUE("09:02:00")</f>
        <v>0.37638888888888888</v>
      </c>
      <c r="G9862" t="s">
        <v>11879</v>
      </c>
      <c r="H9862" t="s">
        <v>20651</v>
      </c>
      <c r="I9862">
        <v>697.84500000000003</v>
      </c>
    </row>
    <row r="9863" spans="1:9" x14ac:dyDescent="0.25">
      <c r="A9863" t="s">
        <v>20652</v>
      </c>
      <c r="B9863">
        <v>13120</v>
      </c>
      <c r="C9863" s="2">
        <f t="shared" ref="C9863:C9876" si="1070">DATEVALUE("2025-05-02")</f>
        <v>44317</v>
      </c>
      <c r="D9863" s="1">
        <f>TIMEVALUE("09:19:51")</f>
        <v>0.38878472222222221</v>
      </c>
      <c r="E9863" s="2">
        <f t="shared" ref="E9863:E9876" si="1071">DATEVALUE("2025-05-02")</f>
        <v>44317</v>
      </c>
      <c r="F9863" s="1">
        <f>TIMEVALUE("09:21:25")</f>
        <v>0.3898726851851852</v>
      </c>
      <c r="G9863" t="s">
        <v>2316</v>
      </c>
      <c r="H9863" t="s">
        <v>11924</v>
      </c>
      <c r="I9863">
        <v>704.77200000000005</v>
      </c>
    </row>
    <row r="9864" spans="1:9" x14ac:dyDescent="0.25">
      <c r="A9864" t="s">
        <v>20653</v>
      </c>
      <c r="B9864">
        <v>13120</v>
      </c>
      <c r="C9864" s="2">
        <f t="shared" si="1070"/>
        <v>44317</v>
      </c>
      <c r="D9864" s="1">
        <f>TIMEVALUE("11:08:32")</f>
        <v>0.46425925925925926</v>
      </c>
      <c r="E9864" s="2">
        <f t="shared" si="1071"/>
        <v>44317</v>
      </c>
      <c r="F9864" s="1">
        <f>TIMEVALUE("11:09:34")</f>
        <v>0.46497685185185184</v>
      </c>
      <c r="G9864" t="s">
        <v>3849</v>
      </c>
      <c r="H9864" t="s">
        <v>20655</v>
      </c>
      <c r="I9864">
        <v>704.66800000000001</v>
      </c>
    </row>
    <row r="9865" spans="1:9" x14ac:dyDescent="0.25">
      <c r="A9865" t="s">
        <v>20656</v>
      </c>
      <c r="B9865">
        <v>13120</v>
      </c>
      <c r="C9865" s="2">
        <f t="shared" si="1070"/>
        <v>44317</v>
      </c>
      <c r="D9865" s="1">
        <f>TIMEVALUE("11:11:01")</f>
        <v>0.46598379629629627</v>
      </c>
      <c r="E9865" s="2">
        <f t="shared" si="1071"/>
        <v>44317</v>
      </c>
      <c r="F9865" s="1">
        <f>TIMEVALUE("11:14:28")</f>
        <v>0.46837962962962965</v>
      </c>
      <c r="G9865" t="s">
        <v>677</v>
      </c>
      <c r="H9865" t="s">
        <v>15420</v>
      </c>
      <c r="I9865">
        <v>704.43200000000002</v>
      </c>
    </row>
    <row r="9866" spans="1:9" x14ac:dyDescent="0.25">
      <c r="A9866" t="s">
        <v>20657</v>
      </c>
      <c r="B9866">
        <v>13120</v>
      </c>
      <c r="C9866" s="2">
        <f t="shared" si="1070"/>
        <v>44317</v>
      </c>
      <c r="D9866" s="1">
        <f>TIMEVALUE("11:16:44")</f>
        <v>0.46995370370370371</v>
      </c>
      <c r="E9866" s="2">
        <f t="shared" si="1071"/>
        <v>44317</v>
      </c>
      <c r="F9866" s="1">
        <f>TIMEVALUE("11:23:45")</f>
        <v>0.4748263888888889</v>
      </c>
      <c r="G9866" t="s">
        <v>5314</v>
      </c>
      <c r="H9866" t="s">
        <v>18327</v>
      </c>
      <c r="I9866">
        <v>704.22299999999996</v>
      </c>
    </row>
    <row r="9867" spans="1:9" x14ac:dyDescent="0.25">
      <c r="A9867" t="s">
        <v>20658</v>
      </c>
      <c r="B9867">
        <v>13120</v>
      </c>
      <c r="C9867" s="2">
        <f t="shared" si="1070"/>
        <v>44317</v>
      </c>
      <c r="D9867" s="1">
        <f>TIMEVALUE("11:26:18")</f>
        <v>0.47659722222222223</v>
      </c>
      <c r="E9867" s="2">
        <f t="shared" si="1071"/>
        <v>44317</v>
      </c>
      <c r="F9867" s="1">
        <f>TIMEVALUE("11:31:19")</f>
        <v>0.48008101851851853</v>
      </c>
      <c r="G9867" t="s">
        <v>2177</v>
      </c>
      <c r="H9867" t="s">
        <v>20659</v>
      </c>
      <c r="I9867">
        <v>704.04300000000001</v>
      </c>
    </row>
    <row r="9868" spans="1:9" x14ac:dyDescent="0.25">
      <c r="A9868" t="s">
        <v>20660</v>
      </c>
      <c r="B9868">
        <v>13120</v>
      </c>
      <c r="C9868" s="2">
        <f t="shared" si="1070"/>
        <v>44317</v>
      </c>
      <c r="D9868" s="1">
        <f>TIMEVALUE("11:33:09")</f>
        <v>0.48135416666666669</v>
      </c>
      <c r="E9868" s="2">
        <f t="shared" si="1071"/>
        <v>44317</v>
      </c>
      <c r="F9868" s="1">
        <f>TIMEVALUE("11:39:45")</f>
        <v>0.48593750000000002</v>
      </c>
      <c r="G9868" t="s">
        <v>2310</v>
      </c>
      <c r="H9868" t="s">
        <v>4523</v>
      </c>
      <c r="I9868">
        <v>703.904</v>
      </c>
    </row>
    <row r="9869" spans="1:9" x14ac:dyDescent="0.25">
      <c r="A9869" t="s">
        <v>20661</v>
      </c>
      <c r="B9869">
        <v>13120</v>
      </c>
      <c r="C9869" s="2">
        <f t="shared" si="1070"/>
        <v>44317</v>
      </c>
      <c r="D9869" s="1">
        <f>TIMEVALUE("11:41:31")</f>
        <v>0.48716435185185186</v>
      </c>
      <c r="E9869" s="2">
        <f t="shared" si="1071"/>
        <v>44317</v>
      </c>
      <c r="F9869" s="1">
        <f>TIMEVALUE("11:44:15")</f>
        <v>0.48906250000000001</v>
      </c>
      <c r="G9869" t="s">
        <v>2832</v>
      </c>
      <c r="H9869" t="s">
        <v>4446</v>
      </c>
      <c r="I9869">
        <v>703.71900000000005</v>
      </c>
    </row>
    <row r="9870" spans="1:9" x14ac:dyDescent="0.25">
      <c r="A9870" t="s">
        <v>20662</v>
      </c>
      <c r="B9870">
        <v>13120</v>
      </c>
      <c r="C9870" s="2">
        <f t="shared" si="1070"/>
        <v>44317</v>
      </c>
      <c r="D9870" s="1">
        <f>TIMEVALUE("11:46:09")</f>
        <v>0.49038194444444444</v>
      </c>
      <c r="E9870" s="2">
        <f t="shared" si="1071"/>
        <v>44317</v>
      </c>
      <c r="F9870" s="1">
        <f>TIMEVALUE("11:52:29")</f>
        <v>0.49478009259259259</v>
      </c>
      <c r="G9870" t="s">
        <v>3638</v>
      </c>
      <c r="H9870" t="s">
        <v>20663</v>
      </c>
      <c r="I9870">
        <v>703.59</v>
      </c>
    </row>
    <row r="9871" spans="1:9" x14ac:dyDescent="0.25">
      <c r="A9871" t="s">
        <v>20664</v>
      </c>
      <c r="B9871">
        <v>13120</v>
      </c>
      <c r="C9871" s="2">
        <f t="shared" si="1070"/>
        <v>44317</v>
      </c>
      <c r="D9871" s="1">
        <f>TIMEVALUE("11:54:39")</f>
        <v>0.4962847222222222</v>
      </c>
      <c r="E9871" s="2">
        <f t="shared" si="1071"/>
        <v>44317</v>
      </c>
      <c r="F9871" s="1">
        <f>TIMEVALUE("11:57:25")</f>
        <v>0.49820601851851853</v>
      </c>
      <c r="G9871" t="s">
        <v>270</v>
      </c>
      <c r="H9871" t="s">
        <v>20665</v>
      </c>
      <c r="I9871">
        <v>703.4</v>
      </c>
    </row>
    <row r="9872" spans="1:9" x14ac:dyDescent="0.25">
      <c r="A9872" t="s">
        <v>20666</v>
      </c>
      <c r="B9872">
        <v>13120</v>
      </c>
      <c r="C9872" s="2">
        <f t="shared" si="1070"/>
        <v>44317</v>
      </c>
      <c r="D9872" s="1">
        <f>TIMEVALUE("11:59:34")</f>
        <v>0.4996990740740741</v>
      </c>
      <c r="E9872" s="2">
        <f t="shared" si="1071"/>
        <v>44317</v>
      </c>
      <c r="F9872" s="1">
        <f>TIMEVALUE("12:01:17")</f>
        <v>0.50089120370370366</v>
      </c>
      <c r="G9872" t="s">
        <v>3532</v>
      </c>
      <c r="H9872" t="s">
        <v>20667</v>
      </c>
      <c r="I9872">
        <v>703.21500000000003</v>
      </c>
    </row>
    <row r="9873" spans="1:9" x14ac:dyDescent="0.25">
      <c r="A9873" t="s">
        <v>20668</v>
      </c>
      <c r="B9873">
        <v>13120</v>
      </c>
      <c r="C9873" s="2">
        <f t="shared" si="1070"/>
        <v>44317</v>
      </c>
      <c r="D9873" s="1">
        <f>TIMEVALUE("12:03:47")</f>
        <v>0.50262731481481482</v>
      </c>
      <c r="E9873" s="2">
        <f t="shared" si="1071"/>
        <v>44317</v>
      </c>
      <c r="F9873" s="1">
        <f>TIMEVALUE("12:05:36")</f>
        <v>0.50388888888888894</v>
      </c>
      <c r="G9873" t="s">
        <v>481</v>
      </c>
      <c r="H9873" t="s">
        <v>20669</v>
      </c>
      <c r="I9873">
        <v>702.99900000000002</v>
      </c>
    </row>
    <row r="9874" spans="1:9" x14ac:dyDescent="0.25">
      <c r="A9874" t="s">
        <v>20670</v>
      </c>
      <c r="B9874">
        <v>13120</v>
      </c>
      <c r="C9874" s="2">
        <f t="shared" si="1070"/>
        <v>44317</v>
      </c>
      <c r="D9874" s="1">
        <f>TIMEVALUE("12:34:34")</f>
        <v>0.52400462962962968</v>
      </c>
      <c r="E9874" s="2">
        <f t="shared" si="1071"/>
        <v>44317</v>
      </c>
      <c r="F9874" s="1">
        <f>TIMEVALUE("12:35:49")</f>
        <v>0.52487268518518515</v>
      </c>
      <c r="G9874" t="s">
        <v>2235</v>
      </c>
      <c r="H9874" t="s">
        <v>12721</v>
      </c>
      <c r="I9874">
        <v>702.78899999999999</v>
      </c>
    </row>
    <row r="9875" spans="1:9" x14ac:dyDescent="0.25">
      <c r="A9875" t="s">
        <v>20671</v>
      </c>
      <c r="B9875">
        <v>13120</v>
      </c>
      <c r="C9875" s="2">
        <f t="shared" si="1070"/>
        <v>44317</v>
      </c>
      <c r="D9875" s="1">
        <f>TIMEVALUE("09:43:07")</f>
        <v>0.40494212962962961</v>
      </c>
      <c r="E9875" s="2">
        <f t="shared" si="1071"/>
        <v>44317</v>
      </c>
      <c r="F9875" s="1">
        <f>TIMEVALUE("09:43:58")</f>
        <v>0.40553240740740742</v>
      </c>
      <c r="G9875" t="s">
        <v>994</v>
      </c>
      <c r="H9875" t="s">
        <v>20672</v>
      </c>
      <c r="I9875">
        <v>702.68399999999997</v>
      </c>
    </row>
    <row r="9876" spans="1:9" x14ac:dyDescent="0.25">
      <c r="A9876" t="s">
        <v>20673</v>
      </c>
      <c r="B9876">
        <v>13120</v>
      </c>
      <c r="C9876" s="2">
        <f t="shared" si="1070"/>
        <v>44317</v>
      </c>
      <c r="D9876" s="1">
        <f>TIMEVALUE("09:24:25")</f>
        <v>0.39195601851851852</v>
      </c>
      <c r="E9876" s="2">
        <f t="shared" si="1071"/>
        <v>44317</v>
      </c>
      <c r="F9876" s="1">
        <f>TIMEVALUE("09:25:06")</f>
        <v>0.39243055555555556</v>
      </c>
      <c r="G9876" t="s">
        <v>2329</v>
      </c>
      <c r="H9876" t="s">
        <v>20674</v>
      </c>
      <c r="I9876">
        <v>704.56200000000001</v>
      </c>
    </row>
    <row r="9877" spans="1:9" x14ac:dyDescent="0.25">
      <c r="A9877" t="s">
        <v>20675</v>
      </c>
      <c r="B9877">
        <v>13120</v>
      </c>
      <c r="C9877" s="2">
        <f t="shared" ref="C9877:C9887" si="1072">DATEVALUE("2025-05-05")</f>
        <v>44320</v>
      </c>
      <c r="D9877" s="1">
        <f>TIMEVALUE("08:48:01")</f>
        <v>0.36667824074074074</v>
      </c>
      <c r="E9877" s="2">
        <f t="shared" ref="E9877:E9887" si="1073">DATEVALUE("2025-05-05")</f>
        <v>44320</v>
      </c>
      <c r="F9877" s="1">
        <f>TIMEVALUE("08:49:15")</f>
        <v>0.36753472222222222</v>
      </c>
      <c r="G9877" t="s">
        <v>7361</v>
      </c>
      <c r="H9877" t="s">
        <v>13304</v>
      </c>
      <c r="I9877">
        <v>704.50400000000002</v>
      </c>
    </row>
    <row r="9878" spans="1:9" x14ac:dyDescent="0.25">
      <c r="A9878" t="s">
        <v>20677</v>
      </c>
      <c r="B9878">
        <v>13120</v>
      </c>
      <c r="C9878" s="2">
        <f t="shared" si="1072"/>
        <v>44320</v>
      </c>
      <c r="D9878" s="1">
        <f>TIMEVALUE("08:51:21")</f>
        <v>0.36899305555555556</v>
      </c>
      <c r="E9878" s="2">
        <f t="shared" si="1073"/>
        <v>44320</v>
      </c>
      <c r="F9878" s="1">
        <f>TIMEVALUE("08:53:09")</f>
        <v>0.37024305555555553</v>
      </c>
      <c r="G9878" t="s">
        <v>464</v>
      </c>
      <c r="H9878" t="s">
        <v>20678</v>
      </c>
      <c r="I9878">
        <v>704.36199999999997</v>
      </c>
    </row>
    <row r="9879" spans="1:9" x14ac:dyDescent="0.25">
      <c r="A9879" t="s">
        <v>20679</v>
      </c>
      <c r="B9879">
        <v>13120</v>
      </c>
      <c r="C9879" s="2">
        <f t="shared" si="1072"/>
        <v>44320</v>
      </c>
      <c r="D9879" s="1">
        <f>TIMEVALUE("08:55:08")</f>
        <v>0.37162037037037038</v>
      </c>
      <c r="E9879" s="2">
        <f t="shared" si="1073"/>
        <v>44320</v>
      </c>
      <c r="F9879" s="1">
        <f>TIMEVALUE("08:57:06")</f>
        <v>0.37298611111111113</v>
      </c>
      <c r="G9879" t="s">
        <v>430</v>
      </c>
      <c r="H9879" t="s">
        <v>20680</v>
      </c>
      <c r="I9879">
        <v>704.24300000000005</v>
      </c>
    </row>
    <row r="9880" spans="1:9" x14ac:dyDescent="0.25">
      <c r="A9880" t="s">
        <v>20681</v>
      </c>
      <c r="B9880">
        <v>13120</v>
      </c>
      <c r="C9880" s="2">
        <f t="shared" si="1072"/>
        <v>44320</v>
      </c>
      <c r="D9880" s="1">
        <f>TIMEVALUE("08:59:15")</f>
        <v>0.37447916666666664</v>
      </c>
      <c r="E9880" s="2">
        <f t="shared" si="1073"/>
        <v>44320</v>
      </c>
      <c r="F9880" s="1">
        <f>TIMEVALUE("09:01:44")</f>
        <v>0.37620370370370371</v>
      </c>
      <c r="G9880" t="s">
        <v>2691</v>
      </c>
      <c r="H9880" t="s">
        <v>18590</v>
      </c>
      <c r="I9880">
        <v>704.09199999999998</v>
      </c>
    </row>
    <row r="9881" spans="1:9" x14ac:dyDescent="0.25">
      <c r="A9881" t="s">
        <v>20682</v>
      </c>
      <c r="B9881">
        <v>13120</v>
      </c>
      <c r="C9881" s="2">
        <f t="shared" si="1072"/>
        <v>44320</v>
      </c>
      <c r="D9881" s="1">
        <f>TIMEVALUE("09:03:34")</f>
        <v>0.37747685185185187</v>
      </c>
      <c r="E9881" s="2">
        <f t="shared" si="1073"/>
        <v>44320</v>
      </c>
      <c r="F9881" s="1">
        <f>TIMEVALUE("09:07:05")</f>
        <v>0.37991898148148145</v>
      </c>
      <c r="G9881" t="s">
        <v>203</v>
      </c>
      <c r="H9881" t="s">
        <v>316</v>
      </c>
      <c r="I9881">
        <v>704.18600000000004</v>
      </c>
    </row>
    <row r="9882" spans="1:9" x14ac:dyDescent="0.25">
      <c r="A9882" t="s">
        <v>20683</v>
      </c>
      <c r="B9882">
        <v>13120</v>
      </c>
      <c r="C9882" s="2">
        <f t="shared" si="1072"/>
        <v>44320</v>
      </c>
      <c r="D9882" s="1">
        <f>TIMEVALUE("09:09:39")</f>
        <v>0.38170138888888888</v>
      </c>
      <c r="E9882" s="2">
        <f t="shared" si="1073"/>
        <v>44320</v>
      </c>
      <c r="F9882" s="1">
        <f>TIMEVALUE("09:11:57")</f>
        <v>0.38329861111111113</v>
      </c>
      <c r="G9882" t="s">
        <v>2323</v>
      </c>
      <c r="H9882" t="s">
        <v>20684</v>
      </c>
      <c r="I9882">
        <v>703.75400000000002</v>
      </c>
    </row>
    <row r="9883" spans="1:9" x14ac:dyDescent="0.25">
      <c r="A9883" t="s">
        <v>20685</v>
      </c>
      <c r="B9883">
        <v>13120</v>
      </c>
      <c r="C9883" s="2">
        <f t="shared" si="1072"/>
        <v>44320</v>
      </c>
      <c r="D9883" s="1">
        <f>TIMEVALUE("09:13:56")</f>
        <v>0.38467592592592592</v>
      </c>
      <c r="E9883" s="2">
        <f t="shared" si="1073"/>
        <v>44320</v>
      </c>
      <c r="F9883" s="1">
        <f>TIMEVALUE("09:18:11")</f>
        <v>0.38762731481481483</v>
      </c>
      <c r="G9883" t="s">
        <v>2125</v>
      </c>
      <c r="H9883" t="s">
        <v>20686</v>
      </c>
      <c r="I9883">
        <v>703.58600000000001</v>
      </c>
    </row>
    <row r="9884" spans="1:9" x14ac:dyDescent="0.25">
      <c r="A9884" t="s">
        <v>20687</v>
      </c>
      <c r="B9884">
        <v>13120</v>
      </c>
      <c r="C9884" s="2">
        <f t="shared" si="1072"/>
        <v>44320</v>
      </c>
      <c r="D9884" s="1">
        <f>TIMEVALUE("09:20:20")</f>
        <v>0.38912037037037039</v>
      </c>
      <c r="E9884" s="2">
        <f t="shared" si="1073"/>
        <v>44320</v>
      </c>
      <c r="F9884" s="1">
        <f>TIMEVALUE("09:23:31")</f>
        <v>0.39133101851851854</v>
      </c>
      <c r="G9884" t="s">
        <v>802</v>
      </c>
      <c r="H9884" t="s">
        <v>20688</v>
      </c>
      <c r="I9884">
        <v>703.43200000000002</v>
      </c>
    </row>
    <row r="9885" spans="1:9" x14ac:dyDescent="0.25">
      <c r="A9885" t="s">
        <v>20689</v>
      </c>
      <c r="B9885">
        <v>13120</v>
      </c>
      <c r="C9885" s="2">
        <f t="shared" si="1072"/>
        <v>44320</v>
      </c>
      <c r="D9885" s="1">
        <f>TIMEVALUE("09:26:03")</f>
        <v>0.39309027777777777</v>
      </c>
      <c r="E9885" s="2">
        <f t="shared" si="1073"/>
        <v>44320</v>
      </c>
      <c r="F9885" s="1">
        <f>TIMEVALUE("09:27:22")</f>
        <v>0.39400462962962962</v>
      </c>
      <c r="G9885" t="s">
        <v>372</v>
      </c>
      <c r="H9885" t="s">
        <v>20112</v>
      </c>
      <c r="I9885">
        <v>703.274</v>
      </c>
    </row>
    <row r="9886" spans="1:9" x14ac:dyDescent="0.25">
      <c r="A9886" t="s">
        <v>20690</v>
      </c>
      <c r="B9886">
        <v>13120</v>
      </c>
      <c r="C9886" s="2">
        <f t="shared" si="1072"/>
        <v>44320</v>
      </c>
      <c r="D9886" s="1">
        <f>TIMEVALUE("09:29:17")</f>
        <v>0.39533564814814814</v>
      </c>
      <c r="E9886" s="2">
        <f t="shared" si="1073"/>
        <v>44320</v>
      </c>
      <c r="F9886" s="1">
        <f>TIMEVALUE("09:31:21")</f>
        <v>0.39677083333333335</v>
      </c>
      <c r="G9886" t="s">
        <v>251</v>
      </c>
      <c r="H9886" t="s">
        <v>20691</v>
      </c>
      <c r="I9886">
        <v>703.07100000000003</v>
      </c>
    </row>
    <row r="9887" spans="1:9" x14ac:dyDescent="0.25">
      <c r="A9887" t="s">
        <v>20692</v>
      </c>
      <c r="B9887">
        <v>13120</v>
      </c>
      <c r="C9887" s="2">
        <f t="shared" si="1072"/>
        <v>44320</v>
      </c>
      <c r="D9887" s="1">
        <f>TIMEVALUE("09:33:43")</f>
        <v>0.39841435185185187</v>
      </c>
      <c r="E9887" s="2">
        <f t="shared" si="1073"/>
        <v>44320</v>
      </c>
      <c r="F9887" s="1">
        <f>TIMEVALUE("09:34:49")</f>
        <v>0.39917824074074076</v>
      </c>
      <c r="G9887" t="s">
        <v>103</v>
      </c>
      <c r="H9887" t="s">
        <v>4267</v>
      </c>
      <c r="I9887">
        <v>702.89300000000003</v>
      </c>
    </row>
    <row r="9888" spans="1:9" x14ac:dyDescent="0.25">
      <c r="A9888" t="s">
        <v>20693</v>
      </c>
      <c r="B9888">
        <v>13120</v>
      </c>
      <c r="C9888" s="2">
        <f>DATEVALUE("2025-05-02")</f>
        <v>44317</v>
      </c>
      <c r="D9888" s="1">
        <f>TIMEVALUE("09:37:03")</f>
        <v>0.40072916666666669</v>
      </c>
      <c r="E9888" s="2">
        <f>DATEVALUE("2025-05-02")</f>
        <v>44317</v>
      </c>
      <c r="F9888" s="1">
        <f>TIMEVALUE("09:39:17")</f>
        <v>0.40228009259259262</v>
      </c>
      <c r="G9888" t="s">
        <v>1441</v>
      </c>
      <c r="H9888" t="s">
        <v>20694</v>
      </c>
      <c r="I9888">
        <v>702.77200000000005</v>
      </c>
    </row>
    <row r="9889" spans="1:9" x14ac:dyDescent="0.25">
      <c r="A9889" t="s">
        <v>20695</v>
      </c>
      <c r="B9889">
        <v>13120</v>
      </c>
      <c r="C9889" s="2">
        <f>DATEVALUE("2025-05-02")</f>
        <v>44317</v>
      </c>
      <c r="D9889" s="1">
        <f>TIMEVALUE("09:27:59")</f>
        <v>0.39443287037037039</v>
      </c>
      <c r="E9889" s="2">
        <f>DATEVALUE("2025-05-02")</f>
        <v>44317</v>
      </c>
      <c r="F9889" s="1">
        <f>TIMEVALUE("09:28:54")</f>
        <v>0.39506944444444442</v>
      </c>
      <c r="G9889" t="s">
        <v>261</v>
      </c>
      <c r="H9889" t="s">
        <v>20696</v>
      </c>
      <c r="I9889">
        <v>704.27300000000002</v>
      </c>
    </row>
    <row r="9890" spans="1:9" x14ac:dyDescent="0.25">
      <c r="A9890" t="s">
        <v>20697</v>
      </c>
      <c r="B9890">
        <v>13120</v>
      </c>
      <c r="C9890" s="2">
        <f t="shared" ref="C9890:C9900" si="1074">DATEVALUE("2025-05-05")</f>
        <v>44320</v>
      </c>
      <c r="D9890" s="1">
        <f>TIMEVALUE("09:46:51")</f>
        <v>0.4075347222222222</v>
      </c>
      <c r="E9890" s="2">
        <f t="shared" ref="E9890:E9900" si="1075">DATEVALUE("2025-05-05")</f>
        <v>44320</v>
      </c>
      <c r="F9890" s="1">
        <f>TIMEVALUE("09:48:23")</f>
        <v>0.40859953703703705</v>
      </c>
      <c r="G9890" t="s">
        <v>2201</v>
      </c>
      <c r="H9890" t="s">
        <v>80</v>
      </c>
      <c r="I9890">
        <v>704.16700000000003</v>
      </c>
    </row>
    <row r="9891" spans="1:9" x14ac:dyDescent="0.25">
      <c r="A9891" t="s">
        <v>20698</v>
      </c>
      <c r="B9891">
        <v>13120</v>
      </c>
      <c r="C9891" s="2">
        <f t="shared" si="1074"/>
        <v>44320</v>
      </c>
      <c r="D9891" s="1">
        <f>TIMEVALUE("09:51:03")</f>
        <v>0.41045138888888888</v>
      </c>
      <c r="E9891" s="2">
        <f t="shared" si="1075"/>
        <v>44320</v>
      </c>
      <c r="F9891" s="1">
        <f>TIMEVALUE("09:54:18")</f>
        <v>0.41270833333333334</v>
      </c>
      <c r="G9891" t="s">
        <v>13397</v>
      </c>
      <c r="H9891" t="s">
        <v>20699</v>
      </c>
      <c r="I9891">
        <v>704.029</v>
      </c>
    </row>
    <row r="9892" spans="1:9" x14ac:dyDescent="0.25">
      <c r="A9892" t="s">
        <v>20700</v>
      </c>
      <c r="B9892">
        <v>13120</v>
      </c>
      <c r="C9892" s="2">
        <f t="shared" si="1074"/>
        <v>44320</v>
      </c>
      <c r="D9892" s="1">
        <f>TIMEVALUE("09:56:22")</f>
        <v>0.41414351851851849</v>
      </c>
      <c r="E9892" s="2">
        <f t="shared" si="1075"/>
        <v>44320</v>
      </c>
      <c r="F9892" s="1">
        <f>TIMEVALUE("09:59:00")</f>
        <v>0.41597222222222224</v>
      </c>
      <c r="G9892" t="s">
        <v>637</v>
      </c>
      <c r="H9892" t="s">
        <v>13418</v>
      </c>
      <c r="I9892">
        <v>703.94600000000003</v>
      </c>
    </row>
    <row r="9893" spans="1:9" x14ac:dyDescent="0.25">
      <c r="A9893" t="s">
        <v>20701</v>
      </c>
      <c r="B9893">
        <v>13120</v>
      </c>
      <c r="C9893" s="2">
        <f t="shared" si="1074"/>
        <v>44320</v>
      </c>
      <c r="D9893" s="1">
        <f>TIMEVALUE("10:00:59")</f>
        <v>0.41734953703703703</v>
      </c>
      <c r="E9893" s="2">
        <f t="shared" si="1075"/>
        <v>44320</v>
      </c>
      <c r="F9893" s="1">
        <f>TIMEVALUE("10:06:40")</f>
        <v>0.42129629629629628</v>
      </c>
      <c r="G9893" t="s">
        <v>5224</v>
      </c>
      <c r="H9893" t="s">
        <v>20702</v>
      </c>
      <c r="I9893">
        <v>703.81799999999998</v>
      </c>
    </row>
    <row r="9894" spans="1:9" x14ac:dyDescent="0.25">
      <c r="A9894" t="s">
        <v>20703</v>
      </c>
      <c r="B9894">
        <v>13120</v>
      </c>
      <c r="C9894" s="2">
        <f t="shared" si="1074"/>
        <v>44320</v>
      </c>
      <c r="D9894" s="1">
        <f>TIMEVALUE("10:11:22")</f>
        <v>0.42456018518518518</v>
      </c>
      <c r="E9894" s="2">
        <f t="shared" si="1075"/>
        <v>44320</v>
      </c>
      <c r="F9894" s="1">
        <f>TIMEVALUE("10:12:33")</f>
        <v>0.42538194444444444</v>
      </c>
      <c r="G9894" t="s">
        <v>287</v>
      </c>
      <c r="H9894" t="s">
        <v>20704</v>
      </c>
      <c r="I9894">
        <v>703.69399999999996</v>
      </c>
    </row>
    <row r="9895" spans="1:9" x14ac:dyDescent="0.25">
      <c r="A9895" t="s">
        <v>20705</v>
      </c>
      <c r="B9895">
        <v>13120</v>
      </c>
      <c r="C9895" s="2">
        <f t="shared" si="1074"/>
        <v>44320</v>
      </c>
      <c r="D9895" s="1">
        <f>TIMEVALUE("10:14:14")</f>
        <v>0.42655092592592592</v>
      </c>
      <c r="E9895" s="2">
        <f t="shared" si="1075"/>
        <v>44320</v>
      </c>
      <c r="F9895" s="1">
        <f>TIMEVALUE("10:22:59")</f>
        <v>0.43262731481481481</v>
      </c>
      <c r="G9895" t="s">
        <v>67</v>
      </c>
      <c r="H9895" t="s">
        <v>20706</v>
      </c>
      <c r="I9895">
        <v>703.52099999999996</v>
      </c>
    </row>
    <row r="9896" spans="1:9" x14ac:dyDescent="0.25">
      <c r="A9896" t="s">
        <v>20707</v>
      </c>
      <c r="B9896">
        <v>13120</v>
      </c>
      <c r="C9896" s="2">
        <f t="shared" si="1074"/>
        <v>44320</v>
      </c>
      <c r="D9896" s="1">
        <f>TIMEVALUE("10:27:10")</f>
        <v>0.4355324074074074</v>
      </c>
      <c r="E9896" s="2">
        <f t="shared" si="1075"/>
        <v>44320</v>
      </c>
      <c r="F9896" s="1">
        <f>TIMEVALUE("10:31:20")</f>
        <v>0.43842592592592594</v>
      </c>
      <c r="G9896" t="s">
        <v>227</v>
      </c>
      <c r="H9896" t="s">
        <v>20708</v>
      </c>
      <c r="I9896">
        <v>703.40300000000002</v>
      </c>
    </row>
    <row r="9897" spans="1:9" x14ac:dyDescent="0.25">
      <c r="A9897" t="s">
        <v>20709</v>
      </c>
      <c r="B9897">
        <v>13120</v>
      </c>
      <c r="C9897" s="2">
        <f t="shared" si="1074"/>
        <v>44320</v>
      </c>
      <c r="D9897" s="1">
        <f>TIMEVALUE("10:33:24")</f>
        <v>0.43986111111111109</v>
      </c>
      <c r="E9897" s="2">
        <f t="shared" si="1075"/>
        <v>44320</v>
      </c>
      <c r="F9897" s="1">
        <f>TIMEVALUE("10:37:34")</f>
        <v>0.44275462962962964</v>
      </c>
      <c r="G9897" t="s">
        <v>227</v>
      </c>
      <c r="H9897" t="s">
        <v>20710</v>
      </c>
      <c r="I9897">
        <v>703.33399999999995</v>
      </c>
    </row>
    <row r="9898" spans="1:9" x14ac:dyDescent="0.25">
      <c r="A9898" t="s">
        <v>20711</v>
      </c>
      <c r="B9898">
        <v>13120</v>
      </c>
      <c r="C9898" s="2">
        <f t="shared" si="1074"/>
        <v>44320</v>
      </c>
      <c r="D9898" s="1">
        <f>TIMEVALUE("10:39:47")</f>
        <v>0.44429398148148147</v>
      </c>
      <c r="E9898" s="2">
        <f t="shared" si="1075"/>
        <v>44320</v>
      </c>
      <c r="F9898" s="1">
        <f>TIMEVALUE("10:40:38")</f>
        <v>0.44488425925925928</v>
      </c>
      <c r="G9898" t="s">
        <v>994</v>
      </c>
      <c r="H9898" t="s">
        <v>20712</v>
      </c>
      <c r="I9898">
        <v>703.21900000000005</v>
      </c>
    </row>
    <row r="9899" spans="1:9" x14ac:dyDescent="0.25">
      <c r="A9899" t="s">
        <v>20713</v>
      </c>
      <c r="B9899">
        <v>13120</v>
      </c>
      <c r="C9899" s="2">
        <f t="shared" si="1074"/>
        <v>44320</v>
      </c>
      <c r="D9899" s="1">
        <f>TIMEVALUE("10:43:16")</f>
        <v>0.44671296296296298</v>
      </c>
      <c r="E9899" s="2">
        <f t="shared" si="1075"/>
        <v>44320</v>
      </c>
      <c r="F9899" s="1">
        <f>TIMEVALUE("10:44:46")</f>
        <v>0.44775462962962964</v>
      </c>
      <c r="G9899" t="s">
        <v>349</v>
      </c>
      <c r="H9899" t="s">
        <v>703</v>
      </c>
      <c r="I9899">
        <v>703.14800000000002</v>
      </c>
    </row>
    <row r="9900" spans="1:9" x14ac:dyDescent="0.25">
      <c r="A9900" t="s">
        <v>20714</v>
      </c>
      <c r="B9900">
        <v>13120</v>
      </c>
      <c r="C9900" s="2">
        <f t="shared" si="1074"/>
        <v>44320</v>
      </c>
      <c r="D9900" s="1">
        <f>TIMEVALUE("10:46:55")</f>
        <v>0.44924768518518521</v>
      </c>
      <c r="E9900" s="2">
        <f t="shared" si="1075"/>
        <v>44320</v>
      </c>
      <c r="F9900" s="1">
        <f>TIMEVALUE("10:47:15")</f>
        <v>0.44947916666666665</v>
      </c>
      <c r="G9900" t="s">
        <v>3005</v>
      </c>
      <c r="H9900" t="s">
        <v>20715</v>
      </c>
      <c r="I9900">
        <v>703.05499999999995</v>
      </c>
    </row>
    <row r="9901" spans="1:9" x14ac:dyDescent="0.25">
      <c r="A9901" t="s">
        <v>20716</v>
      </c>
      <c r="B9901">
        <v>13120</v>
      </c>
      <c r="C9901" s="2">
        <f>DATEVALUE("2025-05-02")</f>
        <v>44317</v>
      </c>
      <c r="D9901" s="1">
        <f>TIMEVALUE("09:33:23")</f>
        <v>0.39818287037037037</v>
      </c>
      <c r="E9901" s="2">
        <f>DATEVALUE("2025-05-02")</f>
        <v>44317</v>
      </c>
      <c r="F9901" s="1">
        <f>TIMEVALUE("09:34:13")</f>
        <v>0.39876157407407409</v>
      </c>
      <c r="G9901" t="s">
        <v>2778</v>
      </c>
      <c r="H9901" t="s">
        <v>20717</v>
      </c>
      <c r="I9901">
        <v>702.87599999999998</v>
      </c>
    </row>
    <row r="9902" spans="1:9" x14ac:dyDescent="0.25">
      <c r="A9902" t="s">
        <v>20718</v>
      </c>
      <c r="B9902">
        <v>13120</v>
      </c>
      <c r="C9902" s="2">
        <f t="shared" ref="C9902:C9912" si="1076">DATEVALUE("2025-05-05")</f>
        <v>44320</v>
      </c>
      <c r="D9902" s="1">
        <f>TIMEVALUE("11:02:45")</f>
        <v>0.46024305555555556</v>
      </c>
      <c r="E9902" s="2">
        <f t="shared" ref="E9902:E9912" si="1077">DATEVALUE("2025-05-05")</f>
        <v>44320</v>
      </c>
      <c r="F9902" s="1">
        <f>TIMEVALUE("11:03:35")</f>
        <v>0.46082175925925928</v>
      </c>
      <c r="G9902" t="s">
        <v>2778</v>
      </c>
      <c r="H9902" t="s">
        <v>20719</v>
      </c>
      <c r="I9902">
        <v>703.79700000000003</v>
      </c>
    </row>
    <row r="9903" spans="1:9" x14ac:dyDescent="0.25">
      <c r="A9903" t="s">
        <v>20720</v>
      </c>
      <c r="B9903">
        <v>13120</v>
      </c>
      <c r="C9903" s="2">
        <f t="shared" si="1076"/>
        <v>44320</v>
      </c>
      <c r="D9903" s="1">
        <f>TIMEVALUE("11:06:15")</f>
        <v>0.4626736111111111</v>
      </c>
      <c r="E9903" s="2">
        <f t="shared" si="1077"/>
        <v>44320</v>
      </c>
      <c r="F9903" s="1">
        <f>TIMEVALUE("11:09:19")</f>
        <v>0.46480324074074075</v>
      </c>
      <c r="G9903" t="s">
        <v>511</v>
      </c>
      <c r="H9903" t="s">
        <v>20722</v>
      </c>
      <c r="I9903">
        <v>703.69299999999998</v>
      </c>
    </row>
    <row r="9904" spans="1:9" x14ac:dyDescent="0.25">
      <c r="A9904" t="s">
        <v>20723</v>
      </c>
      <c r="B9904">
        <v>13120</v>
      </c>
      <c r="C9904" s="2">
        <f t="shared" si="1076"/>
        <v>44320</v>
      </c>
      <c r="D9904" s="1">
        <f>TIMEVALUE("11:11:52")</f>
        <v>0.46657407407407409</v>
      </c>
      <c r="E9904" s="2">
        <f t="shared" si="1077"/>
        <v>44320</v>
      </c>
      <c r="F9904" s="1">
        <f>TIMEVALUE("11:13:26")</f>
        <v>0.46766203703703701</v>
      </c>
      <c r="G9904" t="s">
        <v>2316</v>
      </c>
      <c r="H9904" t="s">
        <v>20724</v>
      </c>
      <c r="I9904">
        <v>703.54399999999998</v>
      </c>
    </row>
    <row r="9905" spans="1:9" x14ac:dyDescent="0.25">
      <c r="A9905" t="s">
        <v>20725</v>
      </c>
      <c r="B9905">
        <v>13120</v>
      </c>
      <c r="C9905" s="2">
        <f t="shared" si="1076"/>
        <v>44320</v>
      </c>
      <c r="D9905" s="1">
        <f>TIMEVALUE("11:15:34")</f>
        <v>0.46914351851851854</v>
      </c>
      <c r="E9905" s="2">
        <f t="shared" si="1077"/>
        <v>44320</v>
      </c>
      <c r="F9905" s="1">
        <f>TIMEVALUE("11:24:18")</f>
        <v>0.47520833333333334</v>
      </c>
      <c r="G9905" t="s">
        <v>3572</v>
      </c>
      <c r="H9905" t="s">
        <v>4612</v>
      </c>
      <c r="I9905">
        <v>703.54399999999998</v>
      </c>
    </row>
    <row r="9906" spans="1:9" x14ac:dyDescent="0.25">
      <c r="A9906" t="s">
        <v>20726</v>
      </c>
      <c r="B9906">
        <v>13120</v>
      </c>
      <c r="C9906" s="2">
        <f t="shared" si="1076"/>
        <v>44320</v>
      </c>
      <c r="D9906" s="1">
        <f>TIMEVALUE("11:26:50")</f>
        <v>0.47696759259259258</v>
      </c>
      <c r="E9906" s="2">
        <f t="shared" si="1077"/>
        <v>44320</v>
      </c>
      <c r="F9906" s="1">
        <f>TIMEVALUE("11:36:22")</f>
        <v>0.48358796296296297</v>
      </c>
      <c r="G9906" t="s">
        <v>2570</v>
      </c>
      <c r="H9906" t="s">
        <v>20727</v>
      </c>
      <c r="I9906">
        <v>703.31100000000004</v>
      </c>
    </row>
    <row r="9907" spans="1:9" x14ac:dyDescent="0.25">
      <c r="A9907" t="s">
        <v>20728</v>
      </c>
      <c r="B9907">
        <v>13120</v>
      </c>
      <c r="C9907" s="2">
        <f t="shared" si="1076"/>
        <v>44320</v>
      </c>
      <c r="D9907" s="1">
        <f>TIMEVALUE("11:38:33")</f>
        <v>0.48510416666666667</v>
      </c>
      <c r="E9907" s="2">
        <f t="shared" si="1077"/>
        <v>44320</v>
      </c>
      <c r="F9907" s="1">
        <f>TIMEVALUE("11:39:03")</f>
        <v>0.48545138888888889</v>
      </c>
      <c r="G9907" t="s">
        <v>808</v>
      </c>
      <c r="H9907" t="s">
        <v>3467</v>
      </c>
      <c r="I9907">
        <v>705.95899999999995</v>
      </c>
    </row>
    <row r="9908" spans="1:9" x14ac:dyDescent="0.25">
      <c r="A9908" t="s">
        <v>20729</v>
      </c>
      <c r="B9908">
        <v>13120</v>
      </c>
      <c r="C9908" s="2">
        <f t="shared" si="1076"/>
        <v>44320</v>
      </c>
      <c r="D9908" s="1">
        <f>TIMEVALUE("13:38:35")</f>
        <v>0.56846064814814812</v>
      </c>
      <c r="E9908" s="2">
        <f t="shared" si="1077"/>
        <v>44320</v>
      </c>
      <c r="F9908" s="1">
        <f>TIMEVALUE("13:41:52")</f>
        <v>0.57074074074074077</v>
      </c>
      <c r="G9908" t="s">
        <v>1018</v>
      </c>
      <c r="H9908" t="s">
        <v>20730</v>
      </c>
      <c r="I9908">
        <v>703.03200000000004</v>
      </c>
    </row>
    <row r="9909" spans="1:9" x14ac:dyDescent="0.25">
      <c r="A9909" t="s">
        <v>20731</v>
      </c>
      <c r="B9909">
        <v>13120</v>
      </c>
      <c r="C9909" s="2">
        <f t="shared" si="1076"/>
        <v>44320</v>
      </c>
      <c r="D9909" s="1">
        <f>TIMEVALUE("13:44:24")</f>
        <v>0.57250000000000001</v>
      </c>
      <c r="E9909" s="2">
        <f t="shared" si="1077"/>
        <v>44320</v>
      </c>
      <c r="F9909" s="1">
        <f>TIMEVALUE("13:48:58")</f>
        <v>0.57567129629629632</v>
      </c>
      <c r="G9909" t="s">
        <v>790</v>
      </c>
      <c r="H9909" t="s">
        <v>20732</v>
      </c>
      <c r="I9909">
        <v>702.86599999999999</v>
      </c>
    </row>
    <row r="9910" spans="1:9" x14ac:dyDescent="0.25">
      <c r="A9910" t="s">
        <v>20733</v>
      </c>
      <c r="B9910">
        <v>13120</v>
      </c>
      <c r="C9910" s="2">
        <f t="shared" si="1076"/>
        <v>44320</v>
      </c>
      <c r="D9910" s="1">
        <f>TIMEVALUE("13:53:00")</f>
        <v>0.57847222222222228</v>
      </c>
      <c r="E9910" s="2">
        <f t="shared" si="1077"/>
        <v>44320</v>
      </c>
      <c r="F9910" s="1">
        <f>TIMEVALUE("13:56:06")</f>
        <v>0.58062499999999995</v>
      </c>
      <c r="G9910" t="s">
        <v>549</v>
      </c>
      <c r="H9910" t="s">
        <v>20734</v>
      </c>
      <c r="I9910">
        <v>702.72400000000005</v>
      </c>
    </row>
    <row r="9911" spans="1:9" x14ac:dyDescent="0.25">
      <c r="A9911" t="s">
        <v>20735</v>
      </c>
      <c r="B9911">
        <v>13120</v>
      </c>
      <c r="C9911" s="2">
        <f t="shared" si="1076"/>
        <v>44320</v>
      </c>
      <c r="D9911" s="1">
        <f>TIMEVALUE("13:58:26")</f>
        <v>0.58224537037037039</v>
      </c>
      <c r="E9911" s="2">
        <f t="shared" si="1077"/>
        <v>44320</v>
      </c>
      <c r="F9911" s="1">
        <f>TIMEVALUE("14:00:18")</f>
        <v>0.58354166666666663</v>
      </c>
      <c r="G9911" t="s">
        <v>546</v>
      </c>
      <c r="H9911" t="s">
        <v>20736</v>
      </c>
      <c r="I9911">
        <v>702.54200000000003</v>
      </c>
    </row>
    <row r="9912" spans="1:9" x14ac:dyDescent="0.25">
      <c r="A9912" t="s">
        <v>20737</v>
      </c>
      <c r="B9912">
        <v>13120</v>
      </c>
      <c r="C9912" s="2">
        <f t="shared" si="1076"/>
        <v>44320</v>
      </c>
      <c r="D9912" s="1">
        <f>TIMEVALUE("14:02:51")</f>
        <v>0.58531250000000001</v>
      </c>
      <c r="E9912" s="2">
        <f t="shared" si="1077"/>
        <v>44320</v>
      </c>
      <c r="F9912" s="1">
        <f>TIMEVALUE("14:03:35")</f>
        <v>0.58582175925925928</v>
      </c>
      <c r="G9912" t="s">
        <v>532</v>
      </c>
      <c r="H9912" t="s">
        <v>20738</v>
      </c>
      <c r="I9912">
        <v>702.40499999999997</v>
      </c>
    </row>
    <row r="9913" spans="1:9" x14ac:dyDescent="0.25">
      <c r="A9913" t="s">
        <v>20739</v>
      </c>
      <c r="B9913">
        <v>13119</v>
      </c>
      <c r="C9913" s="2">
        <f t="shared" ref="C9913:C9925" si="1078">DATEVALUE("2025-05-08")</f>
        <v>44323</v>
      </c>
      <c r="D9913" s="1">
        <f>TIMEVALUE("10:04:42")</f>
        <v>0.41993055555555553</v>
      </c>
      <c r="E9913" s="2">
        <f t="shared" ref="E9913:E9925" si="1079">DATEVALUE("2025-05-08")</f>
        <v>44323</v>
      </c>
      <c r="F9913" s="1">
        <f>TIMEVALUE("10:06:42")</f>
        <v>0.42131944444444447</v>
      </c>
      <c r="G9913" t="s">
        <v>2756</v>
      </c>
      <c r="H9913" t="s">
        <v>20740</v>
      </c>
      <c r="I9913">
        <v>703.14599999999996</v>
      </c>
    </row>
    <row r="9914" spans="1:9" x14ac:dyDescent="0.25">
      <c r="A9914" t="s">
        <v>20741</v>
      </c>
      <c r="B9914">
        <v>13119</v>
      </c>
      <c r="C9914" s="2">
        <f t="shared" si="1078"/>
        <v>44323</v>
      </c>
      <c r="D9914" s="1">
        <f>TIMEVALUE("10:08:18")</f>
        <v>0.42243055555555553</v>
      </c>
      <c r="E9914" s="2">
        <f t="shared" si="1079"/>
        <v>44323</v>
      </c>
      <c r="F9914" s="1">
        <f>TIMEVALUE("10:13:11")</f>
        <v>0.42582175925925925</v>
      </c>
      <c r="G9914" t="s">
        <v>3097</v>
      </c>
      <c r="H9914" t="s">
        <v>20742</v>
      </c>
      <c r="I9914">
        <v>703.07799999999997</v>
      </c>
    </row>
    <row r="9915" spans="1:9" x14ac:dyDescent="0.25">
      <c r="A9915" t="s">
        <v>20743</v>
      </c>
      <c r="B9915">
        <v>13119</v>
      </c>
      <c r="C9915" s="2">
        <f t="shared" si="1078"/>
        <v>44323</v>
      </c>
      <c r="D9915" s="1">
        <f>TIMEVALUE("10:15:02")</f>
        <v>0.4271064814814815</v>
      </c>
      <c r="E9915" s="2">
        <f t="shared" si="1079"/>
        <v>44323</v>
      </c>
      <c r="F9915" s="1">
        <f>TIMEVALUE("10:17:41")</f>
        <v>0.42894675925925924</v>
      </c>
      <c r="G9915" t="s">
        <v>770</v>
      </c>
      <c r="H9915" t="s">
        <v>20744</v>
      </c>
      <c r="I9915">
        <v>702.93100000000004</v>
      </c>
    </row>
    <row r="9916" spans="1:9" x14ac:dyDescent="0.25">
      <c r="A9916" t="s">
        <v>20745</v>
      </c>
      <c r="B9916">
        <v>13119</v>
      </c>
      <c r="C9916" s="2">
        <f t="shared" si="1078"/>
        <v>44323</v>
      </c>
      <c r="D9916" s="1">
        <f>TIMEVALUE("10:19:07")</f>
        <v>0.42994212962962963</v>
      </c>
      <c r="E9916" s="2">
        <f t="shared" si="1079"/>
        <v>44323</v>
      </c>
      <c r="F9916" s="1">
        <f>TIMEVALUE("10:24:24")</f>
        <v>0.43361111111111111</v>
      </c>
      <c r="G9916" t="s">
        <v>2472</v>
      </c>
      <c r="H9916" t="s">
        <v>20746</v>
      </c>
      <c r="I9916">
        <v>702.90899999999999</v>
      </c>
    </row>
    <row r="9917" spans="1:9" x14ac:dyDescent="0.25">
      <c r="A9917" t="s">
        <v>20747</v>
      </c>
      <c r="B9917">
        <v>13119</v>
      </c>
      <c r="C9917" s="2">
        <f t="shared" si="1078"/>
        <v>44323</v>
      </c>
      <c r="D9917" s="1">
        <f>TIMEVALUE("10:26:45")</f>
        <v>0.43524305555555554</v>
      </c>
      <c r="E9917" s="2">
        <f t="shared" si="1079"/>
        <v>44323</v>
      </c>
      <c r="F9917" s="1">
        <f>TIMEVALUE("10:28:00")</f>
        <v>0.43611111111111112</v>
      </c>
      <c r="G9917" t="s">
        <v>2235</v>
      </c>
      <c r="H9917" t="s">
        <v>14302</v>
      </c>
      <c r="I9917">
        <v>705.154</v>
      </c>
    </row>
    <row r="9918" spans="1:9" x14ac:dyDescent="0.25">
      <c r="A9918" t="s">
        <v>20747</v>
      </c>
      <c r="B9918">
        <v>13119</v>
      </c>
      <c r="C9918" s="2">
        <f t="shared" si="1078"/>
        <v>44323</v>
      </c>
      <c r="D9918" s="1">
        <f>TIMEVALUE("10:31:46")</f>
        <v>0.43872685185185184</v>
      </c>
      <c r="E9918" s="2">
        <f t="shared" si="1079"/>
        <v>44323</v>
      </c>
      <c r="F9918" s="1">
        <f>TIMEVALUE("10:31:46")</f>
        <v>0.43872685185185184</v>
      </c>
      <c r="G9918" t="s">
        <v>162</v>
      </c>
      <c r="H9918" t="s">
        <v>163</v>
      </c>
      <c r="I9918">
        <v>98765432.099000007</v>
      </c>
    </row>
    <row r="9919" spans="1:9" x14ac:dyDescent="0.25">
      <c r="A9919" t="s">
        <v>20747</v>
      </c>
      <c r="B9919">
        <v>13119</v>
      </c>
      <c r="C9919" s="2">
        <f t="shared" si="1078"/>
        <v>44323</v>
      </c>
      <c r="D9919" s="1">
        <f>TIMEVALUE("10:31:48")</f>
        <v>0.43874999999999997</v>
      </c>
      <c r="E9919" s="2">
        <f t="shared" si="1079"/>
        <v>44323</v>
      </c>
      <c r="F9919" s="1">
        <f>TIMEVALUE("10:36:54")</f>
        <v>0.44229166666666669</v>
      </c>
      <c r="G9919" t="s">
        <v>4674</v>
      </c>
      <c r="H9919" t="s">
        <v>20748</v>
      </c>
      <c r="I9919">
        <v>703.55600000000004</v>
      </c>
    </row>
    <row r="9920" spans="1:9" x14ac:dyDescent="0.25">
      <c r="A9920" t="s">
        <v>20749</v>
      </c>
      <c r="B9920">
        <v>13119</v>
      </c>
      <c r="C9920" s="2">
        <f t="shared" si="1078"/>
        <v>44323</v>
      </c>
      <c r="D9920" s="1">
        <f>TIMEVALUE("10:39:40")</f>
        <v>0.44421296296296298</v>
      </c>
      <c r="E9920" s="2">
        <f t="shared" si="1079"/>
        <v>44323</v>
      </c>
      <c r="F9920" s="1">
        <f>TIMEVALUE("10:49:02")</f>
        <v>0.45071759259259259</v>
      </c>
      <c r="G9920" t="s">
        <v>1271</v>
      </c>
      <c r="H9920" t="s">
        <v>20750</v>
      </c>
      <c r="I9920">
        <v>702.74699999999996</v>
      </c>
    </row>
    <row r="9921" spans="1:9" x14ac:dyDescent="0.25">
      <c r="A9921" t="s">
        <v>20751</v>
      </c>
      <c r="B9921">
        <v>13119</v>
      </c>
      <c r="C9921" s="2">
        <f t="shared" si="1078"/>
        <v>44323</v>
      </c>
      <c r="D9921" s="1">
        <f>TIMEVALUE("10:50:39")</f>
        <v>0.4518402777777778</v>
      </c>
      <c r="E9921" s="2">
        <f t="shared" si="1079"/>
        <v>44323</v>
      </c>
      <c r="F9921" s="1">
        <f>TIMEVALUE("10:54:04")</f>
        <v>0.45421296296296299</v>
      </c>
      <c r="G9921" t="s">
        <v>2745</v>
      </c>
      <c r="H9921" t="s">
        <v>20753</v>
      </c>
      <c r="I9921">
        <v>702.67399999999998</v>
      </c>
    </row>
    <row r="9922" spans="1:9" x14ac:dyDescent="0.25">
      <c r="A9922" t="s">
        <v>20754</v>
      </c>
      <c r="B9922">
        <v>13119</v>
      </c>
      <c r="C9922" s="2">
        <f t="shared" si="1078"/>
        <v>44323</v>
      </c>
      <c r="D9922" s="1">
        <f>TIMEVALUE("10:56:03")</f>
        <v>0.45559027777777777</v>
      </c>
      <c r="E9922" s="2">
        <f t="shared" si="1079"/>
        <v>44323</v>
      </c>
      <c r="F9922" s="1">
        <f>TIMEVALUE("10:59:11")</f>
        <v>0.45776620370370369</v>
      </c>
      <c r="G9922" t="s">
        <v>388</v>
      </c>
      <c r="H9922" t="s">
        <v>20755</v>
      </c>
      <c r="I9922">
        <v>702.57500000000005</v>
      </c>
    </row>
    <row r="9923" spans="1:9" x14ac:dyDescent="0.25">
      <c r="A9923" t="s">
        <v>20756</v>
      </c>
      <c r="B9923">
        <v>13119</v>
      </c>
      <c r="C9923" s="2">
        <f t="shared" si="1078"/>
        <v>44323</v>
      </c>
      <c r="D9923" s="1">
        <f>TIMEVALUE("11:00:49")</f>
        <v>0.45890046296296294</v>
      </c>
      <c r="E9923" s="2">
        <f t="shared" si="1079"/>
        <v>44323</v>
      </c>
      <c r="F9923" s="1">
        <f>TIMEVALUE("11:05:20")</f>
        <v>0.46203703703703702</v>
      </c>
      <c r="G9923" t="s">
        <v>7883</v>
      </c>
      <c r="H9923" t="s">
        <v>20757</v>
      </c>
      <c r="I9923">
        <v>702.44299999999998</v>
      </c>
    </row>
    <row r="9924" spans="1:9" x14ac:dyDescent="0.25">
      <c r="A9924" t="s">
        <v>20758</v>
      </c>
      <c r="B9924">
        <v>13119</v>
      </c>
      <c r="C9924" s="2">
        <f t="shared" si="1078"/>
        <v>44323</v>
      </c>
      <c r="D9924" s="1">
        <f>TIMEVALUE("11:06:43")</f>
        <v>0.46299768518518519</v>
      </c>
      <c r="E9924" s="2">
        <f t="shared" si="1079"/>
        <v>44323</v>
      </c>
      <c r="F9924" s="1">
        <f>TIMEVALUE("11:08:28")</f>
        <v>0.46421296296296294</v>
      </c>
      <c r="G9924" t="s">
        <v>2313</v>
      </c>
      <c r="H9924" t="s">
        <v>20759</v>
      </c>
      <c r="I9924">
        <v>702.40200000000004</v>
      </c>
    </row>
    <row r="9925" spans="1:9" x14ac:dyDescent="0.25">
      <c r="A9925" t="s">
        <v>20760</v>
      </c>
      <c r="B9925">
        <v>13119</v>
      </c>
      <c r="C9925" s="2">
        <f t="shared" si="1078"/>
        <v>44323</v>
      </c>
      <c r="D9925" s="1">
        <f>TIMEVALUE("11:09:46")</f>
        <v>0.46511574074074075</v>
      </c>
      <c r="E9925" s="2">
        <f t="shared" si="1079"/>
        <v>44323</v>
      </c>
      <c r="F9925" s="1">
        <f>TIMEVALUE("11:12:30")</f>
        <v>0.4670138888888889</v>
      </c>
      <c r="G9925" t="s">
        <v>2832</v>
      </c>
      <c r="H9925" t="s">
        <v>20761</v>
      </c>
      <c r="I9925">
        <v>702.33600000000001</v>
      </c>
    </row>
    <row r="9926" spans="1:9" x14ac:dyDescent="0.25">
      <c r="A9926" t="s">
        <v>20762</v>
      </c>
      <c r="B9926">
        <v>13110</v>
      </c>
      <c r="C9926" s="2">
        <f t="shared" ref="C9926:C9953" si="1080">DATEVALUE("2025-06-30")</f>
        <v>44376</v>
      </c>
      <c r="D9926" s="1">
        <f>TIMEVALUE("16:45:36")</f>
        <v>0.69833333333333336</v>
      </c>
      <c r="E9926" s="2">
        <f t="shared" ref="E9926:E9953" si="1081">DATEVALUE("2025-06-30")</f>
        <v>44376</v>
      </c>
      <c r="F9926" s="1">
        <f>TIMEVALUE("16:46:43")</f>
        <v>0.6991087962962963</v>
      </c>
      <c r="G9926" t="s">
        <v>529</v>
      </c>
      <c r="H9926" t="s">
        <v>20763</v>
      </c>
      <c r="I9926">
        <v>696.17600000000004</v>
      </c>
    </row>
    <row r="9927" spans="1:9" x14ac:dyDescent="0.25">
      <c r="A9927" t="s">
        <v>20764</v>
      </c>
      <c r="B9927">
        <v>13110</v>
      </c>
      <c r="C9927" s="2">
        <f t="shared" si="1080"/>
        <v>44376</v>
      </c>
      <c r="D9927" s="1">
        <f>TIMEVALUE("16:49:17")</f>
        <v>0.70089120370370372</v>
      </c>
      <c r="E9927" s="2">
        <f t="shared" si="1081"/>
        <v>44376</v>
      </c>
      <c r="F9927" s="1">
        <f>TIMEVALUE("16:50:12")</f>
        <v>0.70152777777777775</v>
      </c>
      <c r="G9927" t="s">
        <v>261</v>
      </c>
      <c r="H9927" t="s">
        <v>20765</v>
      </c>
      <c r="I9927">
        <v>696.29100000000005</v>
      </c>
    </row>
    <row r="9928" spans="1:9" x14ac:dyDescent="0.25">
      <c r="A9928" t="s">
        <v>20766</v>
      </c>
      <c r="B9928">
        <v>13110</v>
      </c>
      <c r="C9928" s="2">
        <f t="shared" si="1080"/>
        <v>44376</v>
      </c>
      <c r="D9928" s="1">
        <f>TIMEVALUE("16:51:30")</f>
        <v>0.70243055555555556</v>
      </c>
      <c r="E9928" s="2">
        <f t="shared" si="1081"/>
        <v>44376</v>
      </c>
      <c r="F9928" s="1">
        <f>TIMEVALUE("16:52:07")</f>
        <v>0.70285879629629633</v>
      </c>
      <c r="G9928" t="s">
        <v>566</v>
      </c>
      <c r="H9928" t="s">
        <v>20767</v>
      </c>
      <c r="I9928">
        <v>696.49</v>
      </c>
    </row>
    <row r="9929" spans="1:9" x14ac:dyDescent="0.25">
      <c r="A9929" t="s">
        <v>20768</v>
      </c>
      <c r="B9929">
        <v>13110</v>
      </c>
      <c r="C9929" s="2">
        <f t="shared" si="1080"/>
        <v>44376</v>
      </c>
      <c r="D9929" s="1">
        <f>TIMEVALUE("16:53:22")</f>
        <v>0.7037268518518518</v>
      </c>
      <c r="E9929" s="2">
        <f t="shared" si="1081"/>
        <v>44376</v>
      </c>
      <c r="F9929" s="1">
        <f>TIMEVALUE("16:54:54")</f>
        <v>0.70479166666666671</v>
      </c>
      <c r="G9929" t="s">
        <v>2201</v>
      </c>
      <c r="H9929" t="s">
        <v>20769</v>
      </c>
      <c r="I9929">
        <v>696.64800000000002</v>
      </c>
    </row>
    <row r="9930" spans="1:9" x14ac:dyDescent="0.25">
      <c r="A9930" t="s">
        <v>20770</v>
      </c>
      <c r="B9930">
        <v>13110</v>
      </c>
      <c r="C9930" s="2">
        <f t="shared" si="1080"/>
        <v>44376</v>
      </c>
      <c r="D9930" s="1">
        <f>TIMEVALUE("16:56:04")</f>
        <v>0.70560185185185187</v>
      </c>
      <c r="E9930" s="2">
        <f t="shared" si="1081"/>
        <v>44376</v>
      </c>
      <c r="F9930" s="1">
        <f>TIMEVALUE("16:57:01")</f>
        <v>0.70626157407407408</v>
      </c>
      <c r="G9930" t="s">
        <v>2215</v>
      </c>
      <c r="H9930" t="s">
        <v>20771</v>
      </c>
      <c r="I9930">
        <v>696.899</v>
      </c>
    </row>
    <row r="9931" spans="1:9" x14ac:dyDescent="0.25">
      <c r="A9931" t="s">
        <v>20772</v>
      </c>
      <c r="B9931">
        <v>13110</v>
      </c>
      <c r="C9931" s="2">
        <f t="shared" si="1080"/>
        <v>44376</v>
      </c>
      <c r="D9931" s="1">
        <f>TIMEVALUE("16:58:16")</f>
        <v>0.70712962962962966</v>
      </c>
      <c r="E9931" s="2">
        <f t="shared" si="1081"/>
        <v>44376</v>
      </c>
      <c r="F9931" s="1">
        <f>TIMEVALUE("16:59:12")</f>
        <v>0.70777777777777773</v>
      </c>
      <c r="G9931" t="s">
        <v>2670</v>
      </c>
      <c r="H9931" t="s">
        <v>20773</v>
      </c>
      <c r="I9931">
        <v>697.07799999999997</v>
      </c>
    </row>
    <row r="9932" spans="1:9" x14ac:dyDescent="0.25">
      <c r="A9932" t="s">
        <v>20774</v>
      </c>
      <c r="B9932">
        <v>13110</v>
      </c>
      <c r="C9932" s="2">
        <f t="shared" si="1080"/>
        <v>44376</v>
      </c>
      <c r="D9932" s="1">
        <f>TIMEVALUE("17:00:21")</f>
        <v>0.70857638888888885</v>
      </c>
      <c r="E9932" s="2">
        <f t="shared" si="1081"/>
        <v>44376</v>
      </c>
      <c r="F9932" s="1">
        <f>TIMEVALUE("17:02:23")</f>
        <v>0.70998842592592593</v>
      </c>
      <c r="G9932" t="s">
        <v>2264</v>
      </c>
      <c r="H9932" t="s">
        <v>20775</v>
      </c>
      <c r="I9932">
        <v>697.26499999999999</v>
      </c>
    </row>
    <row r="9933" spans="1:9" x14ac:dyDescent="0.25">
      <c r="A9933" t="s">
        <v>20776</v>
      </c>
      <c r="B9933">
        <v>13110</v>
      </c>
      <c r="C9933" s="2">
        <f t="shared" si="1080"/>
        <v>44376</v>
      </c>
      <c r="D9933" s="1">
        <f>TIMEVALUE("17:03:33")</f>
        <v>0.71079861111111109</v>
      </c>
      <c r="E9933" s="2">
        <f t="shared" si="1081"/>
        <v>44376</v>
      </c>
      <c r="F9933" s="1">
        <f>TIMEVALUE("17:05:03")</f>
        <v>0.71184027777777781</v>
      </c>
      <c r="G9933" t="s">
        <v>349</v>
      </c>
      <c r="H9933" t="s">
        <v>20777</v>
      </c>
      <c r="I9933">
        <v>697.197</v>
      </c>
    </row>
    <row r="9934" spans="1:9" x14ac:dyDescent="0.25">
      <c r="A9934" t="s">
        <v>20778</v>
      </c>
      <c r="B9934">
        <v>13110</v>
      </c>
      <c r="C9934" s="2">
        <f t="shared" si="1080"/>
        <v>44376</v>
      </c>
      <c r="D9934" s="1">
        <f>TIMEVALUE("17:17:21")</f>
        <v>0.72038194444444448</v>
      </c>
      <c r="E9934" s="2">
        <f t="shared" si="1081"/>
        <v>44376</v>
      </c>
      <c r="F9934" s="1">
        <f>TIMEVALUE("17:18:35")</f>
        <v>0.72123842592592591</v>
      </c>
      <c r="G9934" t="s">
        <v>7361</v>
      </c>
      <c r="H9934" t="s">
        <v>20779</v>
      </c>
      <c r="I9934">
        <v>697.60699999999997</v>
      </c>
    </row>
    <row r="9935" spans="1:9" x14ac:dyDescent="0.25">
      <c r="A9935" t="s">
        <v>20780</v>
      </c>
      <c r="B9935">
        <v>13110</v>
      </c>
      <c r="C9935" s="2">
        <f t="shared" si="1080"/>
        <v>44376</v>
      </c>
      <c r="D9935" s="1">
        <f>TIMEVALUE("17:19:36")</f>
        <v>0.7219444444444445</v>
      </c>
      <c r="E9935" s="2">
        <f t="shared" si="1081"/>
        <v>44376</v>
      </c>
      <c r="F9935" s="1">
        <f>TIMEVALUE("17:20:33")</f>
        <v>0.72260416666666671</v>
      </c>
      <c r="G9935" t="s">
        <v>2215</v>
      </c>
      <c r="H9935" t="s">
        <v>2037</v>
      </c>
      <c r="I9935">
        <v>697.76400000000001</v>
      </c>
    </row>
    <row r="9936" spans="1:9" x14ac:dyDescent="0.25">
      <c r="A9936" t="s">
        <v>20781</v>
      </c>
      <c r="B9936">
        <v>13110</v>
      </c>
      <c r="C9936" s="2">
        <f t="shared" si="1080"/>
        <v>44376</v>
      </c>
      <c r="D9936" s="1">
        <f>TIMEVALUE("17:21:43")</f>
        <v>0.72341435185185188</v>
      </c>
      <c r="E9936" s="2">
        <f t="shared" si="1081"/>
        <v>44376</v>
      </c>
      <c r="F9936" s="1">
        <f>TIMEVALUE("17:24:04")</f>
        <v>0.72504629629629624</v>
      </c>
      <c r="G9936" t="s">
        <v>242</v>
      </c>
      <c r="H9936" t="s">
        <v>6245</v>
      </c>
      <c r="I9936">
        <v>697.92700000000002</v>
      </c>
    </row>
    <row r="9937" spans="1:9" x14ac:dyDescent="0.25">
      <c r="A9937" t="s">
        <v>20782</v>
      </c>
      <c r="B9937">
        <v>13110</v>
      </c>
      <c r="C9937" s="2">
        <f t="shared" si="1080"/>
        <v>44376</v>
      </c>
      <c r="D9937" s="1">
        <f>TIMEVALUE("17:25:08")</f>
        <v>0.72578703703703706</v>
      </c>
      <c r="E9937" s="2">
        <f t="shared" si="1081"/>
        <v>44376</v>
      </c>
      <c r="F9937" s="1">
        <f>TIMEVALUE("17:28:27")</f>
        <v>0.72809027777777779</v>
      </c>
      <c r="G9937" t="s">
        <v>816</v>
      </c>
      <c r="H9937" t="s">
        <v>20783</v>
      </c>
      <c r="I9937">
        <v>698.08299999999997</v>
      </c>
    </row>
    <row r="9938" spans="1:9" x14ac:dyDescent="0.25">
      <c r="A9938" t="s">
        <v>20784</v>
      </c>
      <c r="B9938">
        <v>13110</v>
      </c>
      <c r="C9938" s="2">
        <f t="shared" si="1080"/>
        <v>44376</v>
      </c>
      <c r="D9938" s="1">
        <f>TIMEVALUE("16:39:51")</f>
        <v>0.69434027777777774</v>
      </c>
      <c r="E9938" s="2">
        <f t="shared" si="1081"/>
        <v>44376</v>
      </c>
      <c r="F9938" s="1">
        <f>TIMEVALUE("16:41:25")</f>
        <v>0.69542824074074072</v>
      </c>
      <c r="G9938" t="s">
        <v>2316</v>
      </c>
      <c r="H9938" t="s">
        <v>20785</v>
      </c>
      <c r="I9938">
        <v>698.13499999999999</v>
      </c>
    </row>
    <row r="9939" spans="1:9" x14ac:dyDescent="0.25">
      <c r="A9939" t="s">
        <v>20786</v>
      </c>
      <c r="B9939">
        <v>13110</v>
      </c>
      <c r="C9939" s="2">
        <f t="shared" si="1080"/>
        <v>44376</v>
      </c>
      <c r="D9939" s="1">
        <f>TIMEVALUE("17:38:44")</f>
        <v>0.73523148148148143</v>
      </c>
      <c r="E9939" s="2">
        <f t="shared" si="1081"/>
        <v>44376</v>
      </c>
      <c r="F9939" s="1">
        <f>TIMEVALUE("17:39:47")</f>
        <v>0.7359606481481481</v>
      </c>
      <c r="G9939" t="s">
        <v>346</v>
      </c>
      <c r="H9939" t="s">
        <v>20787</v>
      </c>
      <c r="I9939">
        <v>696.04499999999996</v>
      </c>
    </row>
    <row r="9940" spans="1:9" x14ac:dyDescent="0.25">
      <c r="A9940" t="s">
        <v>20788</v>
      </c>
      <c r="B9940">
        <v>13110</v>
      </c>
      <c r="C9940" s="2">
        <f t="shared" si="1080"/>
        <v>44376</v>
      </c>
      <c r="D9940" s="1">
        <f>TIMEVALUE("17:42:47")</f>
        <v>0.73804398148148154</v>
      </c>
      <c r="E9940" s="2">
        <f t="shared" si="1081"/>
        <v>44376</v>
      </c>
      <c r="F9940" s="1">
        <f>TIMEVALUE("17:43:50")</f>
        <v>0.7387731481481481</v>
      </c>
      <c r="G9940" t="s">
        <v>346</v>
      </c>
      <c r="H9940" t="s">
        <v>20789</v>
      </c>
      <c r="I9940">
        <v>696.24199999999996</v>
      </c>
    </row>
    <row r="9941" spans="1:9" x14ac:dyDescent="0.25">
      <c r="A9941" t="s">
        <v>20790</v>
      </c>
      <c r="B9941">
        <v>13110</v>
      </c>
      <c r="C9941" s="2">
        <f t="shared" si="1080"/>
        <v>44376</v>
      </c>
      <c r="D9941" s="1">
        <f>TIMEVALUE("17:44:49")</f>
        <v>0.7394560185185185</v>
      </c>
      <c r="E9941" s="2">
        <f t="shared" si="1081"/>
        <v>44376</v>
      </c>
      <c r="F9941" s="1">
        <f>TIMEVALUE("17:46:10")</f>
        <v>0.74039351851851853</v>
      </c>
      <c r="G9941" t="s">
        <v>2244</v>
      </c>
      <c r="H9941" t="s">
        <v>20791</v>
      </c>
      <c r="I9941">
        <v>696.36</v>
      </c>
    </row>
    <row r="9942" spans="1:9" x14ac:dyDescent="0.25">
      <c r="A9942" t="s">
        <v>20792</v>
      </c>
      <c r="B9942">
        <v>13110</v>
      </c>
      <c r="C9942" s="2">
        <f t="shared" si="1080"/>
        <v>44376</v>
      </c>
      <c r="D9942" s="1">
        <f>TIMEVALUE("17:47:07")</f>
        <v>0.74105324074074075</v>
      </c>
      <c r="E9942" s="2">
        <f t="shared" si="1081"/>
        <v>44376</v>
      </c>
      <c r="F9942" s="1">
        <f>TIMEVALUE("17:48:51")</f>
        <v>0.74225694444444446</v>
      </c>
      <c r="G9942" t="s">
        <v>523</v>
      </c>
      <c r="H9942" t="s">
        <v>20793</v>
      </c>
      <c r="I9942">
        <v>696.52300000000002</v>
      </c>
    </row>
    <row r="9943" spans="1:9" x14ac:dyDescent="0.25">
      <c r="A9943" t="s">
        <v>20794</v>
      </c>
      <c r="B9943">
        <v>13110</v>
      </c>
      <c r="C9943" s="2">
        <f t="shared" si="1080"/>
        <v>44376</v>
      </c>
      <c r="D9943" s="1">
        <f>TIMEVALUE("17:49:55")</f>
        <v>0.74299768518518516</v>
      </c>
      <c r="E9943" s="2">
        <f t="shared" si="1081"/>
        <v>44376</v>
      </c>
      <c r="F9943" s="1">
        <f>TIMEVALUE("17:51:00")</f>
        <v>0.74375000000000002</v>
      </c>
      <c r="G9943" t="s">
        <v>2289</v>
      </c>
      <c r="H9943" t="s">
        <v>20795</v>
      </c>
      <c r="I9943">
        <v>696.67</v>
      </c>
    </row>
    <row r="9944" spans="1:9" x14ac:dyDescent="0.25">
      <c r="A9944" t="s">
        <v>20796</v>
      </c>
      <c r="B9944">
        <v>13110</v>
      </c>
      <c r="C9944" s="2">
        <f t="shared" si="1080"/>
        <v>44376</v>
      </c>
      <c r="D9944" s="1">
        <f>TIMEVALUE("17:52:00")</f>
        <v>0.74444444444444446</v>
      </c>
      <c r="E9944" s="2">
        <f t="shared" si="1081"/>
        <v>44376</v>
      </c>
      <c r="F9944" s="1">
        <f>TIMEVALUE("17:54:27")</f>
        <v>0.74614583333333329</v>
      </c>
      <c r="G9944" t="s">
        <v>538</v>
      </c>
      <c r="H9944" t="s">
        <v>2470</v>
      </c>
      <c r="I9944">
        <v>696.91200000000003</v>
      </c>
    </row>
    <row r="9945" spans="1:9" x14ac:dyDescent="0.25">
      <c r="A9945" t="s">
        <v>20797</v>
      </c>
      <c r="B9945">
        <v>13110</v>
      </c>
      <c r="C9945" s="2">
        <f t="shared" si="1080"/>
        <v>44376</v>
      </c>
      <c r="D9945" s="1">
        <f>TIMEVALUE("17:55:23")</f>
        <v>0.74679398148148146</v>
      </c>
      <c r="E9945" s="2">
        <f t="shared" si="1081"/>
        <v>44376</v>
      </c>
      <c r="F9945" s="1">
        <f>TIMEVALUE("17:57:30")</f>
        <v>0.74826388888888884</v>
      </c>
      <c r="G9945" t="s">
        <v>799</v>
      </c>
      <c r="H9945" t="s">
        <v>20799</v>
      </c>
      <c r="I9945">
        <v>697.14599999999996</v>
      </c>
    </row>
    <row r="9946" spans="1:9" x14ac:dyDescent="0.25">
      <c r="A9946" t="s">
        <v>20800</v>
      </c>
      <c r="B9946">
        <v>13110</v>
      </c>
      <c r="C9946" s="2">
        <f t="shared" si="1080"/>
        <v>44376</v>
      </c>
      <c r="D9946" s="1">
        <f>TIMEVALUE("17:58:29")</f>
        <v>0.74894675925925924</v>
      </c>
      <c r="E9946" s="2">
        <f t="shared" si="1081"/>
        <v>44376</v>
      </c>
      <c r="F9946" s="1">
        <f>TIMEVALUE("17:59:54")</f>
        <v>0.74993055555555554</v>
      </c>
      <c r="G9946" t="s">
        <v>573</v>
      </c>
      <c r="H9946" t="s">
        <v>6048</v>
      </c>
      <c r="I9946">
        <v>697.30799999999999</v>
      </c>
    </row>
    <row r="9947" spans="1:9" x14ac:dyDescent="0.25">
      <c r="A9947" t="s">
        <v>20801</v>
      </c>
      <c r="B9947">
        <v>13110</v>
      </c>
      <c r="C9947" s="2">
        <f t="shared" si="1080"/>
        <v>44376</v>
      </c>
      <c r="D9947" s="1">
        <f>TIMEVALUE("18:00:58")</f>
        <v>0.75067129629629625</v>
      </c>
      <c r="E9947" s="2">
        <f t="shared" si="1081"/>
        <v>44376</v>
      </c>
      <c r="F9947" s="1">
        <f>TIMEVALUE("18:02:42")</f>
        <v>0.75187499999999996</v>
      </c>
      <c r="G9947" t="s">
        <v>523</v>
      </c>
      <c r="H9947" t="s">
        <v>2407</v>
      </c>
      <c r="I9947">
        <v>697.48400000000004</v>
      </c>
    </row>
    <row r="9948" spans="1:9" x14ac:dyDescent="0.25">
      <c r="A9948" t="s">
        <v>20802</v>
      </c>
      <c r="B9948">
        <v>13110</v>
      </c>
      <c r="C9948" s="2">
        <f t="shared" si="1080"/>
        <v>44376</v>
      </c>
      <c r="D9948" s="1">
        <f>TIMEVALUE("18:03:41")</f>
        <v>0.75255787037037036</v>
      </c>
      <c r="E9948" s="2">
        <f t="shared" si="1081"/>
        <v>44376</v>
      </c>
      <c r="F9948" s="1">
        <f>TIMEVALUE("18:04:42")</f>
        <v>0.75326388888888884</v>
      </c>
      <c r="G9948" t="s">
        <v>2334</v>
      </c>
      <c r="H9948" t="s">
        <v>20803</v>
      </c>
      <c r="I9948">
        <v>697.58900000000006</v>
      </c>
    </row>
    <row r="9949" spans="1:9" x14ac:dyDescent="0.25">
      <c r="A9949" t="s">
        <v>20804</v>
      </c>
      <c r="B9949">
        <v>13110</v>
      </c>
      <c r="C9949" s="2">
        <f t="shared" si="1080"/>
        <v>44376</v>
      </c>
      <c r="D9949" s="1">
        <f>TIMEVALUE("18:05:41")</f>
        <v>0.75394675925925925</v>
      </c>
      <c r="E9949" s="2">
        <f t="shared" si="1081"/>
        <v>44376</v>
      </c>
      <c r="F9949" s="1">
        <f>TIMEVALUE("18:07:20")</f>
        <v>0.75509259259259254</v>
      </c>
      <c r="G9949" t="s">
        <v>455</v>
      </c>
      <c r="H9949" t="s">
        <v>20805</v>
      </c>
      <c r="I9949">
        <v>697.74900000000002</v>
      </c>
    </row>
    <row r="9950" spans="1:9" x14ac:dyDescent="0.25">
      <c r="A9950" t="s">
        <v>20806</v>
      </c>
      <c r="B9950">
        <v>13110</v>
      </c>
      <c r="C9950" s="2">
        <f t="shared" si="1080"/>
        <v>44376</v>
      </c>
      <c r="D9950" s="1">
        <f>TIMEVALUE("18:08:24")</f>
        <v>0.75583333333333336</v>
      </c>
      <c r="E9950" s="2">
        <f t="shared" si="1081"/>
        <v>44376</v>
      </c>
      <c r="F9950" s="1">
        <f>TIMEVALUE("18:09:54")</f>
        <v>0.75687499999999996</v>
      </c>
      <c r="G9950" t="s">
        <v>349</v>
      </c>
      <c r="H9950" t="s">
        <v>20807</v>
      </c>
      <c r="I9950">
        <v>697.91099999999994</v>
      </c>
    </row>
    <row r="9951" spans="1:9" x14ac:dyDescent="0.25">
      <c r="A9951" t="s">
        <v>20808</v>
      </c>
      <c r="B9951">
        <v>13110</v>
      </c>
      <c r="C9951" s="2">
        <f t="shared" si="1080"/>
        <v>44376</v>
      </c>
      <c r="D9951" s="1">
        <f>TIMEVALUE("17:30:37")</f>
        <v>0.7295949074074074</v>
      </c>
      <c r="E9951" s="2">
        <f t="shared" si="1081"/>
        <v>44376</v>
      </c>
      <c r="F9951" s="1">
        <f>TIMEVALUE("17:32:39")</f>
        <v>0.73100694444444447</v>
      </c>
      <c r="G9951" t="s">
        <v>2264</v>
      </c>
      <c r="H9951" t="s">
        <v>19730</v>
      </c>
      <c r="I9951">
        <v>697.98099999999999</v>
      </c>
    </row>
    <row r="9952" spans="1:9" x14ac:dyDescent="0.25">
      <c r="A9952" t="s">
        <v>20809</v>
      </c>
      <c r="B9952">
        <v>13110</v>
      </c>
      <c r="C9952" s="2">
        <f t="shared" si="1080"/>
        <v>44376</v>
      </c>
      <c r="D9952" s="1">
        <f>TIMEVALUE("18:21:00")</f>
        <v>0.76458333333333328</v>
      </c>
      <c r="E9952" s="2">
        <f t="shared" si="1081"/>
        <v>44376</v>
      </c>
      <c r="F9952" s="1">
        <f>TIMEVALUE("18:21:47")</f>
        <v>0.76512731481481477</v>
      </c>
      <c r="G9952" t="s">
        <v>2639</v>
      </c>
      <c r="H9952" t="s">
        <v>20810</v>
      </c>
      <c r="I9952">
        <v>696.12599999999998</v>
      </c>
    </row>
    <row r="9953" spans="1:9" x14ac:dyDescent="0.25">
      <c r="A9953" t="s">
        <v>20811</v>
      </c>
      <c r="B9953">
        <v>13110</v>
      </c>
      <c r="C9953" s="2">
        <f t="shared" si="1080"/>
        <v>44376</v>
      </c>
      <c r="D9953" s="1">
        <f>TIMEVALUE("18:23:56")</f>
        <v>0.76662037037037034</v>
      </c>
      <c r="E9953" s="2">
        <f t="shared" si="1081"/>
        <v>44376</v>
      </c>
      <c r="F9953" s="1">
        <f>TIMEVALUE("18:24:59")</f>
        <v>0.76734953703703701</v>
      </c>
      <c r="G9953" t="s">
        <v>346</v>
      </c>
      <c r="H9953" t="s">
        <v>19314</v>
      </c>
      <c r="I9953">
        <v>696.154</v>
      </c>
    </row>
    <row r="9954" spans="1:9" x14ac:dyDescent="0.25">
      <c r="A9954" t="s">
        <v>20812</v>
      </c>
      <c r="B9954">
        <v>13110</v>
      </c>
      <c r="C9954" s="2">
        <f t="shared" ref="C9954:C9962" si="1082">DATEVALUE("2025-07-01")</f>
        <v>44377</v>
      </c>
      <c r="D9954" s="1">
        <f>TIMEVALUE("07:11:41")</f>
        <v>0.29978009259259258</v>
      </c>
      <c r="E9954" s="2">
        <f t="shared" ref="E9954:E9962" si="1083">DATEVALUE("2025-07-01")</f>
        <v>44377</v>
      </c>
      <c r="F9954" s="1">
        <f>TIMEVALUE("07:13:26")</f>
        <v>0.30099537037037039</v>
      </c>
      <c r="G9954" t="s">
        <v>2313</v>
      </c>
      <c r="H9954" t="s">
        <v>20813</v>
      </c>
      <c r="I9954">
        <v>696.28700000000003</v>
      </c>
    </row>
    <row r="9955" spans="1:9" x14ac:dyDescent="0.25">
      <c r="A9955" t="s">
        <v>20814</v>
      </c>
      <c r="B9955">
        <v>13110</v>
      </c>
      <c r="C9955" s="2">
        <f t="shared" si="1082"/>
        <v>44377</v>
      </c>
      <c r="D9955" s="1">
        <f>TIMEVALUE("07:14:34")</f>
        <v>0.30178240740740742</v>
      </c>
      <c r="E9955" s="2">
        <f t="shared" si="1083"/>
        <v>44377</v>
      </c>
      <c r="F9955" s="1">
        <f>TIMEVALUE("07:15:41")</f>
        <v>0.30255787037037035</v>
      </c>
      <c r="G9955" t="s">
        <v>529</v>
      </c>
      <c r="H9955" t="s">
        <v>20815</v>
      </c>
      <c r="I9955">
        <v>696.44100000000003</v>
      </c>
    </row>
    <row r="9956" spans="1:9" x14ac:dyDescent="0.25">
      <c r="A9956" t="s">
        <v>20816</v>
      </c>
      <c r="B9956">
        <v>13110</v>
      </c>
      <c r="C9956" s="2">
        <f t="shared" si="1082"/>
        <v>44377</v>
      </c>
      <c r="D9956" s="1">
        <f>TIMEVALUE("07:16:52")</f>
        <v>0.30337962962962961</v>
      </c>
      <c r="E9956" s="2">
        <f t="shared" si="1083"/>
        <v>44377</v>
      </c>
      <c r="F9956" s="1">
        <f>TIMEVALUE("07:18:03")</f>
        <v>0.30420138888888887</v>
      </c>
      <c r="G9956" t="s">
        <v>287</v>
      </c>
      <c r="H9956" t="s">
        <v>20817</v>
      </c>
      <c r="I9956">
        <v>696.58199999999999</v>
      </c>
    </row>
    <row r="9957" spans="1:9" x14ac:dyDescent="0.25">
      <c r="A9957" t="s">
        <v>20818</v>
      </c>
      <c r="B9957">
        <v>13110</v>
      </c>
      <c r="C9957" s="2">
        <f t="shared" si="1082"/>
        <v>44377</v>
      </c>
      <c r="D9957" s="1">
        <f>TIMEVALUE("07:19:09")</f>
        <v>0.30496527777777777</v>
      </c>
      <c r="E9957" s="2">
        <f t="shared" si="1083"/>
        <v>44377</v>
      </c>
      <c r="F9957" s="1">
        <f>TIMEVALUE("07:20:33")</f>
        <v>0.30593749999999997</v>
      </c>
      <c r="G9957" t="s">
        <v>2344</v>
      </c>
      <c r="H9957" t="s">
        <v>6050</v>
      </c>
      <c r="I9957">
        <v>696.73</v>
      </c>
    </row>
    <row r="9958" spans="1:9" x14ac:dyDescent="0.25">
      <c r="A9958" t="s">
        <v>20819</v>
      </c>
      <c r="B9958">
        <v>13110</v>
      </c>
      <c r="C9958" s="2">
        <f t="shared" si="1082"/>
        <v>44377</v>
      </c>
      <c r="D9958" s="1">
        <f>TIMEVALUE("07:21:36")</f>
        <v>0.30666666666666664</v>
      </c>
      <c r="E9958" s="2">
        <f t="shared" si="1083"/>
        <v>44377</v>
      </c>
      <c r="F9958" s="1">
        <f>TIMEVALUE("07:23:11")</f>
        <v>0.30776620370370372</v>
      </c>
      <c r="G9958" t="s">
        <v>382</v>
      </c>
      <c r="H9958" t="s">
        <v>20820</v>
      </c>
      <c r="I9958">
        <v>696.83500000000004</v>
      </c>
    </row>
    <row r="9959" spans="1:9" x14ac:dyDescent="0.25">
      <c r="A9959" t="s">
        <v>20821</v>
      </c>
      <c r="B9959">
        <v>13110</v>
      </c>
      <c r="C9959" s="2">
        <f t="shared" si="1082"/>
        <v>44377</v>
      </c>
      <c r="D9959" s="1">
        <f>TIMEVALUE("07:24:17")</f>
        <v>0.30853009259259262</v>
      </c>
      <c r="E9959" s="2">
        <f t="shared" si="1083"/>
        <v>44377</v>
      </c>
      <c r="F9959" s="1">
        <f>TIMEVALUE("07:25:39")</f>
        <v>0.30947916666666669</v>
      </c>
      <c r="G9959" t="s">
        <v>2206</v>
      </c>
      <c r="H9959" t="s">
        <v>20799</v>
      </c>
      <c r="I9959">
        <v>696.97699999999998</v>
      </c>
    </row>
    <row r="9960" spans="1:9" x14ac:dyDescent="0.25">
      <c r="A9960" t="s">
        <v>20822</v>
      </c>
      <c r="B9960">
        <v>13110</v>
      </c>
      <c r="C9960" s="2">
        <f t="shared" si="1082"/>
        <v>44377</v>
      </c>
      <c r="D9960" s="1">
        <f>TIMEVALUE("07:26:37")</f>
        <v>0.31015046296296295</v>
      </c>
      <c r="E9960" s="2">
        <f t="shared" si="1083"/>
        <v>44377</v>
      </c>
      <c r="F9960" s="1">
        <f>TIMEVALUE("07:27:12")</f>
        <v>0.31055555555555553</v>
      </c>
      <c r="G9960" t="s">
        <v>17425</v>
      </c>
      <c r="H9960" t="s">
        <v>20823</v>
      </c>
      <c r="I9960">
        <v>697.09100000000001</v>
      </c>
    </row>
    <row r="9961" spans="1:9" x14ac:dyDescent="0.25">
      <c r="A9961" t="s">
        <v>20824</v>
      </c>
      <c r="B9961">
        <v>13110</v>
      </c>
      <c r="C9961" s="2">
        <f t="shared" si="1082"/>
        <v>44377</v>
      </c>
      <c r="D9961" s="1">
        <f>TIMEVALUE("07:28:11")</f>
        <v>0.31123842592592593</v>
      </c>
      <c r="E9961" s="2">
        <f t="shared" si="1083"/>
        <v>44377</v>
      </c>
      <c r="F9961" s="1">
        <f>TIMEVALUE("07:29:42")</f>
        <v>0.31229166666666669</v>
      </c>
      <c r="G9961" t="s">
        <v>333</v>
      </c>
      <c r="H9961" t="s">
        <v>20825</v>
      </c>
      <c r="I9961">
        <v>697.23400000000004</v>
      </c>
    </row>
    <row r="9962" spans="1:9" x14ac:dyDescent="0.25">
      <c r="A9962" t="s">
        <v>20826</v>
      </c>
      <c r="B9962">
        <v>13110</v>
      </c>
      <c r="C9962" s="2">
        <f t="shared" si="1082"/>
        <v>44377</v>
      </c>
      <c r="D9962" s="1">
        <f>TIMEVALUE("07:30:49")</f>
        <v>0.31306712962962963</v>
      </c>
      <c r="E9962" s="2">
        <f t="shared" si="1083"/>
        <v>44377</v>
      </c>
      <c r="F9962" s="1">
        <f>TIMEVALUE("07:32:18")</f>
        <v>0.31409722222222225</v>
      </c>
      <c r="G9962" t="s">
        <v>499</v>
      </c>
      <c r="H9962" t="s">
        <v>20827</v>
      </c>
      <c r="I9962">
        <v>697.38300000000004</v>
      </c>
    </row>
    <row r="9963" spans="1:9" x14ac:dyDescent="0.25">
      <c r="A9963" t="s">
        <v>20828</v>
      </c>
      <c r="B9963">
        <v>13127</v>
      </c>
      <c r="C9963" s="2">
        <f>DATEVALUE("2025-03-27")</f>
        <v>44281</v>
      </c>
      <c r="D9963" s="1">
        <f>TIMEVALUE("11:37:16")</f>
        <v>0.48421296296296296</v>
      </c>
      <c r="E9963" s="2">
        <f>DATEVALUE("2025-03-27")</f>
        <v>44281</v>
      </c>
      <c r="F9963" s="1">
        <f>TIMEVALUE("11:44:21")</f>
        <v>0.48913194444444447</v>
      </c>
      <c r="G9963" t="s">
        <v>5185</v>
      </c>
      <c r="H9963" t="s">
        <v>2170</v>
      </c>
      <c r="I9963">
        <v>697.54399999999998</v>
      </c>
    </row>
    <row r="9964" spans="1:9" x14ac:dyDescent="0.25">
      <c r="A9964" t="s">
        <v>20829</v>
      </c>
      <c r="B9964">
        <v>13110</v>
      </c>
      <c r="C9964" s="2">
        <f>DATEVALUE("2025-06-30")</f>
        <v>44376</v>
      </c>
      <c r="D9964" s="1">
        <f>TIMEVALUE("18:11:49")</f>
        <v>0.75820601851851854</v>
      </c>
      <c r="E9964" s="2">
        <f>DATEVALUE("2025-06-30")</f>
        <v>44376</v>
      </c>
      <c r="F9964" s="1">
        <f>TIMEVALUE("18:14:03")</f>
        <v>0.75975694444444442</v>
      </c>
      <c r="G9964" t="s">
        <v>1441</v>
      </c>
      <c r="H9964" t="s">
        <v>2251</v>
      </c>
      <c r="I9964">
        <v>697.62300000000005</v>
      </c>
    </row>
    <row r="9965" spans="1:9" x14ac:dyDescent="0.25">
      <c r="A9965" t="s">
        <v>20830</v>
      </c>
      <c r="B9965">
        <v>13110</v>
      </c>
      <c r="C9965" s="2">
        <f t="shared" ref="C9965:C9998" si="1084">DATEVALUE("2025-07-01")</f>
        <v>44377</v>
      </c>
      <c r="D9965" s="1">
        <f>TIMEVALUE("07:43:17")</f>
        <v>0.32172453703703702</v>
      </c>
      <c r="E9965" s="2">
        <f t="shared" ref="E9965:E9998" si="1085">DATEVALUE("2025-07-01")</f>
        <v>44377</v>
      </c>
      <c r="F9965" s="1">
        <f>TIMEVALUE("07:44:07")</f>
        <v>0.32230324074074074</v>
      </c>
      <c r="G9965" t="s">
        <v>2778</v>
      </c>
      <c r="H9965" t="s">
        <v>20831</v>
      </c>
      <c r="I9965">
        <v>695.82899999999995</v>
      </c>
    </row>
    <row r="9966" spans="1:9" x14ac:dyDescent="0.25">
      <c r="A9966" t="s">
        <v>20832</v>
      </c>
      <c r="B9966">
        <v>13110</v>
      </c>
      <c r="C9966" s="2">
        <f t="shared" si="1084"/>
        <v>44377</v>
      </c>
      <c r="D9966" s="1">
        <f>TIMEVALUE("07:46:11")</f>
        <v>0.32373842592592594</v>
      </c>
      <c r="E9966" s="2">
        <f t="shared" si="1085"/>
        <v>44377</v>
      </c>
      <c r="F9966" s="1">
        <f>TIMEVALUE("07:46:56")</f>
        <v>0.32425925925925925</v>
      </c>
      <c r="G9966" t="s">
        <v>2240</v>
      </c>
      <c r="H9966" t="s">
        <v>5754</v>
      </c>
      <c r="I9966">
        <v>695.96500000000003</v>
      </c>
    </row>
    <row r="9967" spans="1:9" x14ac:dyDescent="0.25">
      <c r="A9967" t="s">
        <v>20833</v>
      </c>
      <c r="B9967">
        <v>13110</v>
      </c>
      <c r="C9967" s="2">
        <f t="shared" si="1084"/>
        <v>44377</v>
      </c>
      <c r="D9967" s="1">
        <f>TIMEVALUE("07:48:02")</f>
        <v>0.32502314814814814</v>
      </c>
      <c r="E9967" s="2">
        <f t="shared" si="1085"/>
        <v>44377</v>
      </c>
      <c r="F9967" s="1">
        <f>TIMEVALUE("07:48:56")</f>
        <v>0.32564814814814813</v>
      </c>
      <c r="G9967" t="s">
        <v>2775</v>
      </c>
      <c r="H9967" t="s">
        <v>20834</v>
      </c>
      <c r="I9967">
        <v>696.11900000000003</v>
      </c>
    </row>
    <row r="9968" spans="1:9" x14ac:dyDescent="0.25">
      <c r="A9968" t="s">
        <v>20835</v>
      </c>
      <c r="B9968">
        <v>13110</v>
      </c>
      <c r="C9968" s="2">
        <f t="shared" si="1084"/>
        <v>44377</v>
      </c>
      <c r="D9968" s="1">
        <f>TIMEVALUE("07:50:17")</f>
        <v>0.32658564814814817</v>
      </c>
      <c r="E9968" s="2">
        <f t="shared" si="1085"/>
        <v>44377</v>
      </c>
      <c r="F9968" s="1">
        <f>TIMEVALUE("07:51:33")</f>
        <v>0.32746527777777779</v>
      </c>
      <c r="G9968" t="s">
        <v>352</v>
      </c>
      <c r="H9968" t="s">
        <v>20836</v>
      </c>
      <c r="I9968">
        <v>696.27499999999998</v>
      </c>
    </row>
    <row r="9969" spans="1:9" x14ac:dyDescent="0.25">
      <c r="A9969" t="s">
        <v>20837</v>
      </c>
      <c r="B9969">
        <v>13110</v>
      </c>
      <c r="C9969" s="2">
        <f t="shared" si="1084"/>
        <v>44377</v>
      </c>
      <c r="D9969" s="1">
        <f>TIMEVALUE("07:52:29")</f>
        <v>0.32811342592592591</v>
      </c>
      <c r="E9969" s="2">
        <f t="shared" si="1085"/>
        <v>44377</v>
      </c>
      <c r="F9969" s="1">
        <f>TIMEVALUE("07:54:01")</f>
        <v>0.32917824074074076</v>
      </c>
      <c r="G9969" t="s">
        <v>2201</v>
      </c>
      <c r="H9969" t="s">
        <v>20838</v>
      </c>
      <c r="I9969">
        <v>696.452</v>
      </c>
    </row>
    <row r="9970" spans="1:9" x14ac:dyDescent="0.25">
      <c r="A9970" t="s">
        <v>20839</v>
      </c>
      <c r="B9970">
        <v>13110</v>
      </c>
      <c r="C9970" s="2">
        <f t="shared" si="1084"/>
        <v>44377</v>
      </c>
      <c r="D9970" s="1">
        <f>TIMEVALUE("07:55:11")</f>
        <v>0.32998842592592592</v>
      </c>
      <c r="E9970" s="2">
        <f t="shared" si="1085"/>
        <v>44377</v>
      </c>
      <c r="F9970" s="1">
        <f>TIMEVALUE("07:56:46")</f>
        <v>0.33108796296296295</v>
      </c>
      <c r="G9970" t="s">
        <v>382</v>
      </c>
      <c r="H9970" t="s">
        <v>5783</v>
      </c>
      <c r="I9970">
        <v>696.63099999999997</v>
      </c>
    </row>
    <row r="9971" spans="1:9" x14ac:dyDescent="0.25">
      <c r="A9971" t="s">
        <v>20840</v>
      </c>
      <c r="B9971">
        <v>13110</v>
      </c>
      <c r="C9971" s="2">
        <f t="shared" si="1084"/>
        <v>44377</v>
      </c>
      <c r="D9971" s="1">
        <f>TIMEVALUE("07:58:07")</f>
        <v>0.33202546296296298</v>
      </c>
      <c r="E9971" s="2">
        <f t="shared" si="1085"/>
        <v>44377</v>
      </c>
      <c r="F9971" s="1">
        <f>TIMEVALUE("07:59:00")</f>
        <v>0.33263888888888887</v>
      </c>
      <c r="G9971" t="s">
        <v>3399</v>
      </c>
      <c r="H9971" t="s">
        <v>20841</v>
      </c>
      <c r="I9971">
        <v>696.82799999999997</v>
      </c>
    </row>
    <row r="9972" spans="1:9" x14ac:dyDescent="0.25">
      <c r="A9972" t="s">
        <v>20842</v>
      </c>
      <c r="B9972">
        <v>13110</v>
      </c>
      <c r="C9972" s="2">
        <f t="shared" si="1084"/>
        <v>44377</v>
      </c>
      <c r="D9972" s="1">
        <f>TIMEVALUE("08:00:05")</f>
        <v>0.33339120370370373</v>
      </c>
      <c r="E9972" s="2">
        <f t="shared" si="1085"/>
        <v>44377</v>
      </c>
      <c r="F9972" s="1">
        <f>TIMEVALUE("08:02:01")</f>
        <v>0.33473379629629629</v>
      </c>
      <c r="G9972" t="s">
        <v>557</v>
      </c>
      <c r="H9972" t="s">
        <v>599</v>
      </c>
      <c r="I9972">
        <v>696.95399999999995</v>
      </c>
    </row>
    <row r="9973" spans="1:9" x14ac:dyDescent="0.25">
      <c r="A9973" t="s">
        <v>20843</v>
      </c>
      <c r="B9973">
        <v>13110</v>
      </c>
      <c r="C9973" s="2">
        <f t="shared" si="1084"/>
        <v>44377</v>
      </c>
      <c r="D9973" s="1">
        <f>TIMEVALUE("08:03:15")</f>
        <v>0.33559027777777778</v>
      </c>
      <c r="E9973" s="2">
        <f t="shared" si="1085"/>
        <v>44377</v>
      </c>
      <c r="F9973" s="1">
        <f>TIMEVALUE("08:04:08")</f>
        <v>0.33620370370370373</v>
      </c>
      <c r="G9973" t="s">
        <v>3399</v>
      </c>
      <c r="H9973" t="s">
        <v>20844</v>
      </c>
      <c r="I9973">
        <v>696.89</v>
      </c>
    </row>
    <row r="9974" spans="1:9" x14ac:dyDescent="0.25">
      <c r="A9974" t="s">
        <v>20845</v>
      </c>
      <c r="B9974">
        <v>13110</v>
      </c>
      <c r="C9974" s="2">
        <f t="shared" si="1084"/>
        <v>44377</v>
      </c>
      <c r="D9974" s="1">
        <f>TIMEVALUE("08:05:31")</f>
        <v>0.33716435185185184</v>
      </c>
      <c r="E9974" s="2">
        <f t="shared" si="1085"/>
        <v>44377</v>
      </c>
      <c r="F9974" s="1">
        <f>TIMEVALUE("08:07:10")</f>
        <v>0.33831018518518519</v>
      </c>
      <c r="G9974" t="s">
        <v>455</v>
      </c>
      <c r="H9974" t="s">
        <v>20846</v>
      </c>
      <c r="I9974">
        <v>697.24400000000003</v>
      </c>
    </row>
    <row r="9975" spans="1:9" x14ac:dyDescent="0.25">
      <c r="A9975" t="s">
        <v>20847</v>
      </c>
      <c r="B9975">
        <v>13110</v>
      </c>
      <c r="C9975" s="2">
        <f t="shared" si="1084"/>
        <v>44377</v>
      </c>
      <c r="D9975" s="1">
        <f>TIMEVALUE("08:08:05")</f>
        <v>0.33894675925925927</v>
      </c>
      <c r="E9975" s="2">
        <f t="shared" si="1085"/>
        <v>44377</v>
      </c>
      <c r="F9975" s="1">
        <f>TIMEVALUE("08:09:10")</f>
        <v>0.33969907407407407</v>
      </c>
      <c r="G9975" t="s">
        <v>2289</v>
      </c>
      <c r="H9975" t="s">
        <v>20848</v>
      </c>
      <c r="I9975">
        <v>697.37900000000002</v>
      </c>
    </row>
    <row r="9976" spans="1:9" x14ac:dyDescent="0.25">
      <c r="A9976" t="s">
        <v>20849</v>
      </c>
      <c r="B9976">
        <v>13110</v>
      </c>
      <c r="C9976" s="2">
        <f t="shared" si="1084"/>
        <v>44377</v>
      </c>
      <c r="D9976" s="1">
        <f>TIMEVALUE("08:10:40")</f>
        <v>0.34074074074074073</v>
      </c>
      <c r="E9976" s="2">
        <f t="shared" si="1085"/>
        <v>44377</v>
      </c>
      <c r="F9976" s="1">
        <f>TIMEVALUE("08:12:19")</f>
        <v>0.34188657407407408</v>
      </c>
      <c r="G9976" t="s">
        <v>455</v>
      </c>
      <c r="H9976" t="s">
        <v>5975</v>
      </c>
      <c r="I9976">
        <v>697.48500000000001</v>
      </c>
    </row>
    <row r="9977" spans="1:9" x14ac:dyDescent="0.25">
      <c r="A9977" t="s">
        <v>20850</v>
      </c>
      <c r="B9977">
        <v>13110</v>
      </c>
      <c r="C9977" s="2">
        <f t="shared" si="1084"/>
        <v>44377</v>
      </c>
      <c r="D9977" s="1">
        <f>TIMEVALUE("07:36:12")</f>
        <v>0.31680555555555556</v>
      </c>
      <c r="E9977" s="2">
        <f t="shared" si="1085"/>
        <v>44377</v>
      </c>
      <c r="F9977" s="1">
        <f>TIMEVALUE("07:37:49")</f>
        <v>0.31792824074074072</v>
      </c>
      <c r="G9977" t="s">
        <v>2220</v>
      </c>
      <c r="H9977" t="s">
        <v>20851</v>
      </c>
      <c r="I9977">
        <v>697.59</v>
      </c>
    </row>
    <row r="9978" spans="1:9" x14ac:dyDescent="0.25">
      <c r="A9978" t="s">
        <v>20852</v>
      </c>
      <c r="B9978">
        <v>13110</v>
      </c>
      <c r="C9978" s="2">
        <f t="shared" si="1084"/>
        <v>44377</v>
      </c>
      <c r="D9978" s="1">
        <f>TIMEVALUE("08:19:22")</f>
        <v>0.3467824074074074</v>
      </c>
      <c r="E9978" s="2">
        <f t="shared" si="1085"/>
        <v>44377</v>
      </c>
      <c r="F9978" s="1">
        <f>TIMEVALUE("08:20:07")</f>
        <v>0.34730324074074076</v>
      </c>
      <c r="G9978" t="s">
        <v>2240</v>
      </c>
      <c r="H9978" t="s">
        <v>5909</v>
      </c>
      <c r="I9978">
        <v>695.92499999999995</v>
      </c>
    </row>
    <row r="9979" spans="1:9" x14ac:dyDescent="0.25">
      <c r="A9979" t="s">
        <v>20853</v>
      </c>
      <c r="B9979">
        <v>13110</v>
      </c>
      <c r="C9979" s="2">
        <f t="shared" si="1084"/>
        <v>44377</v>
      </c>
      <c r="D9979" s="1">
        <f>TIMEVALUE("08:22:21")</f>
        <v>0.34885416666666669</v>
      </c>
      <c r="E9979" s="2">
        <f t="shared" si="1085"/>
        <v>44377</v>
      </c>
      <c r="F9979" s="1">
        <f>TIMEVALUE("08:23:30")</f>
        <v>0.34965277777777776</v>
      </c>
      <c r="G9979" t="s">
        <v>2285</v>
      </c>
      <c r="H9979" t="s">
        <v>20854</v>
      </c>
      <c r="I9979">
        <v>696.06100000000004</v>
      </c>
    </row>
    <row r="9980" spans="1:9" x14ac:dyDescent="0.25">
      <c r="A9980" t="s">
        <v>20855</v>
      </c>
      <c r="B9980">
        <v>13110</v>
      </c>
      <c r="C9980" s="2">
        <f t="shared" si="1084"/>
        <v>44377</v>
      </c>
      <c r="D9980" s="1">
        <f>TIMEVALUE("08:25:27")</f>
        <v>0.35100694444444447</v>
      </c>
      <c r="E9980" s="2">
        <f t="shared" si="1085"/>
        <v>44377</v>
      </c>
      <c r="F9980" s="1">
        <f>TIMEVALUE("08:26:36")</f>
        <v>0.35180555555555554</v>
      </c>
      <c r="G9980" t="s">
        <v>2285</v>
      </c>
      <c r="H9980" t="s">
        <v>20856</v>
      </c>
      <c r="I9980">
        <v>696.12400000000002</v>
      </c>
    </row>
    <row r="9981" spans="1:9" x14ac:dyDescent="0.25">
      <c r="A9981" t="s">
        <v>20857</v>
      </c>
      <c r="B9981">
        <v>13110</v>
      </c>
      <c r="C9981" s="2">
        <f t="shared" si="1084"/>
        <v>44377</v>
      </c>
      <c r="D9981" s="1">
        <f>TIMEVALUE("08:27:37")</f>
        <v>0.35251157407407407</v>
      </c>
      <c r="E9981" s="2">
        <f t="shared" si="1085"/>
        <v>44377</v>
      </c>
      <c r="F9981" s="1">
        <f>TIMEVALUE("08:29:28")</f>
        <v>0.35379629629629628</v>
      </c>
      <c r="G9981" t="s">
        <v>2630</v>
      </c>
      <c r="H9981" t="s">
        <v>20411</v>
      </c>
      <c r="I9981">
        <v>696.25800000000004</v>
      </c>
    </row>
    <row r="9982" spans="1:9" x14ac:dyDescent="0.25">
      <c r="A9982" t="s">
        <v>20858</v>
      </c>
      <c r="B9982">
        <v>13110</v>
      </c>
      <c r="C9982" s="2">
        <f t="shared" si="1084"/>
        <v>44377</v>
      </c>
      <c r="D9982" s="1">
        <f>TIMEVALUE("08:30:42")</f>
        <v>0.35465277777777776</v>
      </c>
      <c r="E9982" s="2">
        <f t="shared" si="1085"/>
        <v>44377</v>
      </c>
      <c r="F9982" s="1">
        <f>TIMEVALUE("08:32:12")</f>
        <v>0.35569444444444442</v>
      </c>
      <c r="G9982" t="s">
        <v>349</v>
      </c>
      <c r="H9982" t="s">
        <v>20859</v>
      </c>
      <c r="I9982">
        <v>696.32299999999998</v>
      </c>
    </row>
    <row r="9983" spans="1:9" x14ac:dyDescent="0.25">
      <c r="A9983" t="s">
        <v>20860</v>
      </c>
      <c r="B9983">
        <v>13110</v>
      </c>
      <c r="C9983" s="2">
        <f t="shared" si="1084"/>
        <v>44377</v>
      </c>
      <c r="D9983" s="1">
        <f>TIMEVALUE("08:33:11")</f>
        <v>0.35637731481481483</v>
      </c>
      <c r="E9983" s="2">
        <f t="shared" si="1085"/>
        <v>44377</v>
      </c>
      <c r="F9983" s="1">
        <f>TIMEVALUE("08:34:18")</f>
        <v>0.35715277777777776</v>
      </c>
      <c r="G9983" t="s">
        <v>529</v>
      </c>
      <c r="H9983" t="s">
        <v>20861</v>
      </c>
      <c r="I9983">
        <v>696.50400000000002</v>
      </c>
    </row>
    <row r="9984" spans="1:9" x14ac:dyDescent="0.25">
      <c r="A9984" t="s">
        <v>20862</v>
      </c>
      <c r="B9984">
        <v>13110</v>
      </c>
      <c r="C9984" s="2">
        <f t="shared" si="1084"/>
        <v>44377</v>
      </c>
      <c r="D9984" s="1">
        <f>TIMEVALUE("08:35:34")</f>
        <v>0.35803240740740738</v>
      </c>
      <c r="E9984" s="2">
        <f t="shared" si="1085"/>
        <v>44377</v>
      </c>
      <c r="F9984" s="1">
        <f>TIMEVALUE("08:37:06")</f>
        <v>0.35909722222222223</v>
      </c>
      <c r="G9984" t="s">
        <v>2201</v>
      </c>
      <c r="H9984" t="s">
        <v>20863</v>
      </c>
      <c r="I9984">
        <v>696.55600000000004</v>
      </c>
    </row>
    <row r="9985" spans="1:9" x14ac:dyDescent="0.25">
      <c r="A9985" t="s">
        <v>20864</v>
      </c>
      <c r="B9985">
        <v>13110</v>
      </c>
      <c r="C9985" s="2">
        <f t="shared" si="1084"/>
        <v>44377</v>
      </c>
      <c r="D9985" s="1">
        <f>TIMEVALUE("08:38:17")</f>
        <v>0.35991898148148149</v>
      </c>
      <c r="E9985" s="2">
        <f t="shared" si="1085"/>
        <v>44377</v>
      </c>
      <c r="F9985" s="1">
        <f>TIMEVALUE("08:39:27")</f>
        <v>0.36072916666666666</v>
      </c>
      <c r="G9985" t="s">
        <v>2959</v>
      </c>
      <c r="H9985" t="s">
        <v>5987</v>
      </c>
      <c r="I9985">
        <v>696.70799999999997</v>
      </c>
    </row>
    <row r="9986" spans="1:9" x14ac:dyDescent="0.25">
      <c r="A9986" t="s">
        <v>20865</v>
      </c>
      <c r="B9986">
        <v>13110</v>
      </c>
      <c r="C9986" s="2">
        <f t="shared" si="1084"/>
        <v>44377</v>
      </c>
      <c r="D9986" s="1">
        <f>TIMEVALUE("08:40:30")</f>
        <v>0.36145833333333333</v>
      </c>
      <c r="E9986" s="2">
        <f t="shared" si="1085"/>
        <v>44377</v>
      </c>
      <c r="F9986" s="1">
        <f>TIMEVALUE("08:42:09")</f>
        <v>0.36260416666666667</v>
      </c>
      <c r="G9986" t="s">
        <v>455</v>
      </c>
      <c r="H9986" t="s">
        <v>20866</v>
      </c>
      <c r="I9986">
        <v>696.875</v>
      </c>
    </row>
    <row r="9987" spans="1:9" x14ac:dyDescent="0.25">
      <c r="A9987" t="s">
        <v>20867</v>
      </c>
      <c r="B9987">
        <v>13110</v>
      </c>
      <c r="C9987" s="2">
        <f t="shared" si="1084"/>
        <v>44377</v>
      </c>
      <c r="D9987" s="1">
        <f>TIMEVALUE("08:43:09")</f>
        <v>0.36329861111111111</v>
      </c>
      <c r="E9987" s="2">
        <f t="shared" si="1085"/>
        <v>44377</v>
      </c>
      <c r="F9987" s="1">
        <f>TIMEVALUE("08:45:23")</f>
        <v>0.36484953703703704</v>
      </c>
      <c r="G9987" t="s">
        <v>1441</v>
      </c>
      <c r="H9987" t="s">
        <v>20868</v>
      </c>
      <c r="I9987">
        <v>697.02599999999995</v>
      </c>
    </row>
    <row r="9988" spans="1:9" x14ac:dyDescent="0.25">
      <c r="A9988" t="s">
        <v>20869</v>
      </c>
      <c r="B9988">
        <v>13110</v>
      </c>
      <c r="C9988" s="2">
        <f t="shared" si="1084"/>
        <v>44377</v>
      </c>
      <c r="D9988" s="1">
        <f>TIMEVALUE("08:46:44")</f>
        <v>0.36578703703703702</v>
      </c>
      <c r="E9988" s="2">
        <f t="shared" si="1085"/>
        <v>44377</v>
      </c>
      <c r="F9988" s="1">
        <f>TIMEVALUE("08:47:27")</f>
        <v>0.36628472222222225</v>
      </c>
      <c r="G9988" t="s">
        <v>2989</v>
      </c>
      <c r="H9988" t="s">
        <v>14941</v>
      </c>
      <c r="I9988">
        <v>697.12800000000004</v>
      </c>
    </row>
    <row r="9989" spans="1:9" x14ac:dyDescent="0.25">
      <c r="A9989" t="s">
        <v>20870</v>
      </c>
      <c r="B9989">
        <v>13110</v>
      </c>
      <c r="C9989" s="2">
        <f t="shared" si="1084"/>
        <v>44377</v>
      </c>
      <c r="D9989" s="1">
        <f>TIMEVALUE("08:48:44")</f>
        <v>0.36717592592592591</v>
      </c>
      <c r="E9989" s="2">
        <f t="shared" si="1085"/>
        <v>44377</v>
      </c>
      <c r="F9989" s="1">
        <f>TIMEVALUE("08:49:41")</f>
        <v>0.36783564814814818</v>
      </c>
      <c r="G9989" t="s">
        <v>2215</v>
      </c>
      <c r="H9989" t="s">
        <v>20871</v>
      </c>
      <c r="I9989">
        <v>697.32899999999995</v>
      </c>
    </row>
    <row r="9990" spans="1:9" x14ac:dyDescent="0.25">
      <c r="A9990" t="s">
        <v>20872</v>
      </c>
      <c r="B9990">
        <v>13110</v>
      </c>
      <c r="C9990" s="2">
        <f t="shared" si="1084"/>
        <v>44377</v>
      </c>
      <c r="D9990" s="1">
        <f>TIMEVALUE("08:13:40")</f>
        <v>0.34282407407407406</v>
      </c>
      <c r="E9990" s="2">
        <f t="shared" si="1085"/>
        <v>44377</v>
      </c>
      <c r="F9990" s="1">
        <f>TIMEVALUE("08:14:33")</f>
        <v>0.34343750000000001</v>
      </c>
      <c r="G9990" t="s">
        <v>3399</v>
      </c>
      <c r="H9990" t="s">
        <v>20436</v>
      </c>
      <c r="I9990">
        <v>697.35900000000004</v>
      </c>
    </row>
    <row r="9991" spans="1:9" x14ac:dyDescent="0.25">
      <c r="A9991" t="s">
        <v>20873</v>
      </c>
      <c r="B9991">
        <v>13110</v>
      </c>
      <c r="C9991" s="2">
        <f t="shared" si="1084"/>
        <v>44377</v>
      </c>
      <c r="D9991" s="1">
        <f>TIMEVALUE("08:58:11")</f>
        <v>0.37373842592592593</v>
      </c>
      <c r="E9991" s="2">
        <f t="shared" si="1085"/>
        <v>44377</v>
      </c>
      <c r="F9991" s="1">
        <f>TIMEVALUE("08:59:03")</f>
        <v>0.37434027777777779</v>
      </c>
      <c r="G9991" t="s">
        <v>2427</v>
      </c>
      <c r="H9991" t="s">
        <v>20874</v>
      </c>
      <c r="I9991">
        <v>695.71400000000006</v>
      </c>
    </row>
    <row r="9992" spans="1:9" x14ac:dyDescent="0.25">
      <c r="A9992" t="s">
        <v>20875</v>
      </c>
      <c r="B9992">
        <v>13110</v>
      </c>
      <c r="C9992" s="2">
        <f t="shared" si="1084"/>
        <v>44377</v>
      </c>
      <c r="D9992" s="1">
        <f>TIMEVALUE("09:01:21")</f>
        <v>0.37593749999999998</v>
      </c>
      <c r="E9992" s="2">
        <f t="shared" si="1085"/>
        <v>44377</v>
      </c>
      <c r="F9992" s="1">
        <f>TIMEVALUE("09:02:26")</f>
        <v>0.37668981481481484</v>
      </c>
      <c r="G9992" t="s">
        <v>2289</v>
      </c>
      <c r="H9992" t="s">
        <v>2508</v>
      </c>
      <c r="I9992">
        <v>695.81</v>
      </c>
    </row>
    <row r="9993" spans="1:9" x14ac:dyDescent="0.25">
      <c r="A9993" t="s">
        <v>20876</v>
      </c>
      <c r="B9993">
        <v>13110</v>
      </c>
      <c r="C9993" s="2">
        <f t="shared" si="1084"/>
        <v>44377</v>
      </c>
      <c r="D9993" s="1">
        <f>TIMEVALUE("09:03:21")</f>
        <v>0.37732638888888886</v>
      </c>
      <c r="E9993" s="2">
        <f t="shared" si="1085"/>
        <v>44377</v>
      </c>
      <c r="F9993" s="1">
        <f>TIMEVALUE("09:05:07")</f>
        <v>0.37855324074074076</v>
      </c>
      <c r="G9993" t="s">
        <v>400</v>
      </c>
      <c r="H9993" t="s">
        <v>20877</v>
      </c>
      <c r="I9993">
        <v>695.94399999999996</v>
      </c>
    </row>
    <row r="9994" spans="1:9" x14ac:dyDescent="0.25">
      <c r="A9994" t="s">
        <v>20878</v>
      </c>
      <c r="B9994">
        <v>13110</v>
      </c>
      <c r="C9994" s="2">
        <f t="shared" si="1084"/>
        <v>44377</v>
      </c>
      <c r="D9994" s="1">
        <f>TIMEVALUE("09:06:06")</f>
        <v>0.37923611111111111</v>
      </c>
      <c r="E9994" s="2">
        <f t="shared" si="1085"/>
        <v>44377</v>
      </c>
      <c r="F9994" s="1">
        <f>TIMEVALUE("09:07:06")</f>
        <v>0.37993055555555555</v>
      </c>
      <c r="G9994" t="s">
        <v>17551</v>
      </c>
      <c r="H9994" t="s">
        <v>20879</v>
      </c>
      <c r="I9994">
        <v>696.05100000000004</v>
      </c>
    </row>
    <row r="9995" spans="1:9" x14ac:dyDescent="0.25">
      <c r="A9995" t="s">
        <v>20880</v>
      </c>
      <c r="B9995">
        <v>13110</v>
      </c>
      <c r="C9995" s="2">
        <f t="shared" si="1084"/>
        <v>44377</v>
      </c>
      <c r="D9995" s="1">
        <f>TIMEVALUE("09:08:15")</f>
        <v>0.38072916666666667</v>
      </c>
      <c r="E9995" s="2">
        <f t="shared" si="1085"/>
        <v>44377</v>
      </c>
      <c r="F9995" s="1">
        <f>TIMEVALUE("09:09:44")</f>
        <v>0.38175925925925924</v>
      </c>
      <c r="G9995" t="s">
        <v>499</v>
      </c>
      <c r="H9995" t="s">
        <v>20881</v>
      </c>
      <c r="I9995">
        <v>696.17499999999995</v>
      </c>
    </row>
    <row r="9996" spans="1:9" x14ac:dyDescent="0.25">
      <c r="A9996" t="s">
        <v>20882</v>
      </c>
      <c r="B9996">
        <v>13110</v>
      </c>
      <c r="C9996" s="2">
        <f t="shared" si="1084"/>
        <v>44377</v>
      </c>
      <c r="D9996" s="1">
        <f>TIMEVALUE("09:10:39")</f>
        <v>0.38239583333333332</v>
      </c>
      <c r="E9996" s="2">
        <f t="shared" si="1085"/>
        <v>44377</v>
      </c>
      <c r="F9996" s="1">
        <f>TIMEVALUE("09:11:32")</f>
        <v>0.38300925925925927</v>
      </c>
      <c r="G9996" t="s">
        <v>3399</v>
      </c>
      <c r="H9996" t="s">
        <v>20883</v>
      </c>
      <c r="I9996">
        <v>696.32299999999998</v>
      </c>
    </row>
    <row r="9997" spans="1:9" x14ac:dyDescent="0.25">
      <c r="A9997" t="s">
        <v>20884</v>
      </c>
      <c r="B9997">
        <v>13110</v>
      </c>
      <c r="C9997" s="2">
        <f t="shared" si="1084"/>
        <v>44377</v>
      </c>
      <c r="D9997" s="1">
        <f>TIMEVALUE("09:12:39")</f>
        <v>0.38378472222222221</v>
      </c>
      <c r="E9997" s="2">
        <f t="shared" si="1085"/>
        <v>44377</v>
      </c>
      <c r="F9997" s="1">
        <f>TIMEVALUE("09:14:09")</f>
        <v>0.38482638888888887</v>
      </c>
      <c r="G9997" t="s">
        <v>349</v>
      </c>
      <c r="H9997" t="s">
        <v>20885</v>
      </c>
      <c r="I9997">
        <v>696.447</v>
      </c>
    </row>
    <row r="9998" spans="1:9" x14ac:dyDescent="0.25">
      <c r="A9998" t="s">
        <v>20886</v>
      </c>
      <c r="B9998">
        <v>13110</v>
      </c>
      <c r="C9998" s="2">
        <f t="shared" si="1084"/>
        <v>44377</v>
      </c>
      <c r="D9998" s="1">
        <f>TIMEVALUE("09:16:27")</f>
        <v>0.38642361111111112</v>
      </c>
      <c r="E9998" s="2">
        <f t="shared" si="1085"/>
        <v>44377</v>
      </c>
      <c r="F9998" s="1">
        <f>TIMEVALUE("09:17:16")</f>
        <v>0.38699074074074075</v>
      </c>
      <c r="G9998" t="s">
        <v>2194</v>
      </c>
      <c r="H9998" t="s">
        <v>20887</v>
      </c>
      <c r="I9998">
        <v>696.53599999999994</v>
      </c>
    </row>
    <row r="9999" spans="1:9" x14ac:dyDescent="0.25">
      <c r="A9999" t="s">
        <v>20888</v>
      </c>
      <c r="B9999">
        <v>13127</v>
      </c>
      <c r="C9999" s="2">
        <f>DATEVALUE("2025-03-27")</f>
        <v>44281</v>
      </c>
      <c r="D9999" s="1">
        <f>TIMEVALUE("11:47:14")</f>
        <v>0.49113425925925924</v>
      </c>
      <c r="E9999" s="2">
        <f>DATEVALUE("2025-03-27")</f>
        <v>44281</v>
      </c>
      <c r="F9999" s="1">
        <f>TIMEVALUE("11:57:57")</f>
        <v>0.49857638888888889</v>
      </c>
      <c r="G9999" t="s">
        <v>364</v>
      </c>
      <c r="H9999" t="s">
        <v>20889</v>
      </c>
      <c r="I9999">
        <v>696.995</v>
      </c>
    </row>
    <row r="10000" spans="1:9" x14ac:dyDescent="0.25">
      <c r="A10000" t="s">
        <v>20890</v>
      </c>
      <c r="B10000">
        <v>13110</v>
      </c>
      <c r="C10000" s="2">
        <f t="shared" ref="C10000:C10031" si="1086">DATEVALUE("2025-07-01")</f>
        <v>44377</v>
      </c>
      <c r="D10000" s="1">
        <f>TIMEVALUE("09:20:58")</f>
        <v>0.3895601851851852</v>
      </c>
      <c r="E10000" s="2">
        <f t="shared" ref="E10000:E10031" si="1087">DATEVALUE("2025-07-01")</f>
        <v>44377</v>
      </c>
      <c r="F10000" s="1">
        <f>TIMEVALUE("09:21:55")</f>
        <v>0.39021990740740742</v>
      </c>
      <c r="G10000" t="s">
        <v>2215</v>
      </c>
      <c r="H10000" t="s">
        <v>20891</v>
      </c>
      <c r="I10000">
        <v>696.85400000000004</v>
      </c>
    </row>
    <row r="10001" spans="1:9" x14ac:dyDescent="0.25">
      <c r="A10001" t="s">
        <v>20892</v>
      </c>
      <c r="B10001">
        <v>13110</v>
      </c>
      <c r="C10001" s="2">
        <f t="shared" si="1086"/>
        <v>44377</v>
      </c>
      <c r="D10001" s="1">
        <f>TIMEVALUE("09:23:03")</f>
        <v>0.39100694444444445</v>
      </c>
      <c r="E10001" s="2">
        <f t="shared" si="1087"/>
        <v>44377</v>
      </c>
      <c r="F10001" s="1">
        <f>TIMEVALUE("09:24:14")</f>
        <v>0.39182870370370371</v>
      </c>
      <c r="G10001" t="s">
        <v>287</v>
      </c>
      <c r="H10001" t="s">
        <v>20893</v>
      </c>
      <c r="I10001">
        <v>696.98299999999995</v>
      </c>
    </row>
    <row r="10002" spans="1:9" x14ac:dyDescent="0.25">
      <c r="A10002" t="s">
        <v>20894</v>
      </c>
      <c r="B10002">
        <v>13110</v>
      </c>
      <c r="C10002" s="2">
        <f t="shared" si="1086"/>
        <v>44377</v>
      </c>
      <c r="D10002" s="1">
        <f>TIMEVALUE("09:25:13")</f>
        <v>0.39251157407407405</v>
      </c>
      <c r="E10002" s="2">
        <f t="shared" si="1087"/>
        <v>44377</v>
      </c>
      <c r="F10002" s="1">
        <f>TIMEVALUE("09:26:06")</f>
        <v>0.393125</v>
      </c>
      <c r="G10002" t="s">
        <v>3399</v>
      </c>
      <c r="H10002" t="s">
        <v>20895</v>
      </c>
      <c r="I10002">
        <v>697.12800000000004</v>
      </c>
    </row>
    <row r="10003" spans="1:9" x14ac:dyDescent="0.25">
      <c r="A10003" t="s">
        <v>20896</v>
      </c>
      <c r="B10003">
        <v>13110</v>
      </c>
      <c r="C10003" s="2">
        <f t="shared" si="1086"/>
        <v>44377</v>
      </c>
      <c r="D10003" s="1">
        <f>TIMEVALUE("08:52:23")</f>
        <v>0.36971064814814814</v>
      </c>
      <c r="E10003" s="2">
        <f t="shared" si="1087"/>
        <v>44377</v>
      </c>
      <c r="F10003" s="1">
        <f>TIMEVALUE("08:53:25")</f>
        <v>0.37042824074074077</v>
      </c>
      <c r="G10003" t="s">
        <v>3849</v>
      </c>
      <c r="H10003" t="s">
        <v>20897</v>
      </c>
      <c r="I10003">
        <v>697.23400000000004</v>
      </c>
    </row>
    <row r="10004" spans="1:9" x14ac:dyDescent="0.25">
      <c r="A10004" t="s">
        <v>20898</v>
      </c>
      <c r="B10004">
        <v>13110</v>
      </c>
      <c r="C10004" s="2">
        <f t="shared" si="1086"/>
        <v>44377</v>
      </c>
      <c r="D10004" s="1">
        <f>TIMEVALUE("09:54:00")</f>
        <v>0.41249999999999998</v>
      </c>
      <c r="E10004" s="2">
        <f t="shared" si="1087"/>
        <v>44377</v>
      </c>
      <c r="F10004" s="1">
        <f>TIMEVALUE("09:54:59")</f>
        <v>0.41318287037037038</v>
      </c>
      <c r="G10004" t="s">
        <v>2421</v>
      </c>
      <c r="H10004" t="s">
        <v>20899</v>
      </c>
      <c r="I10004">
        <v>695.65300000000002</v>
      </c>
    </row>
    <row r="10005" spans="1:9" x14ac:dyDescent="0.25">
      <c r="A10005" t="s">
        <v>20900</v>
      </c>
      <c r="B10005">
        <v>13110</v>
      </c>
      <c r="C10005" s="2">
        <f t="shared" si="1086"/>
        <v>44377</v>
      </c>
      <c r="D10005" s="1">
        <f>TIMEVALUE("09:57:16")</f>
        <v>0.41476851851851854</v>
      </c>
      <c r="E10005" s="2">
        <f t="shared" si="1087"/>
        <v>44377</v>
      </c>
      <c r="F10005" s="1">
        <f>TIMEVALUE("09:58:09")</f>
        <v>0.41538194444444443</v>
      </c>
      <c r="G10005" t="s">
        <v>3399</v>
      </c>
      <c r="H10005" t="s">
        <v>20901</v>
      </c>
      <c r="I10005">
        <v>695.76199999999994</v>
      </c>
    </row>
    <row r="10006" spans="1:9" x14ac:dyDescent="0.25">
      <c r="A10006" t="s">
        <v>20902</v>
      </c>
      <c r="B10006">
        <v>13110</v>
      </c>
      <c r="C10006" s="2">
        <f t="shared" si="1086"/>
        <v>44377</v>
      </c>
      <c r="D10006" s="1">
        <f>TIMEVALUE("09:59:22")</f>
        <v>0.41622685185185188</v>
      </c>
      <c r="E10006" s="2">
        <f t="shared" si="1087"/>
        <v>44377</v>
      </c>
      <c r="F10006" s="1">
        <f>TIMEVALUE("10:00:14")</f>
        <v>0.41682870370370373</v>
      </c>
      <c r="G10006" t="s">
        <v>2427</v>
      </c>
      <c r="H10006" t="s">
        <v>20903</v>
      </c>
      <c r="I10006">
        <v>695.87599999999998</v>
      </c>
    </row>
    <row r="10007" spans="1:9" x14ac:dyDescent="0.25">
      <c r="A10007" t="s">
        <v>20904</v>
      </c>
      <c r="B10007">
        <v>13110</v>
      </c>
      <c r="C10007" s="2">
        <f t="shared" si="1086"/>
        <v>44377</v>
      </c>
      <c r="D10007" s="1">
        <f>TIMEVALUE("10:01:12")</f>
        <v>0.41749999999999998</v>
      </c>
      <c r="E10007" s="2">
        <f t="shared" si="1087"/>
        <v>44377</v>
      </c>
      <c r="F10007" s="1">
        <f>TIMEVALUE("10:02:15")</f>
        <v>0.41822916666666665</v>
      </c>
      <c r="G10007" t="s">
        <v>346</v>
      </c>
      <c r="H10007" t="s">
        <v>20905</v>
      </c>
      <c r="I10007">
        <v>695.971</v>
      </c>
    </row>
    <row r="10008" spans="1:9" x14ac:dyDescent="0.25">
      <c r="A10008" t="s">
        <v>20906</v>
      </c>
      <c r="B10008">
        <v>13110</v>
      </c>
      <c r="C10008" s="2">
        <f t="shared" si="1086"/>
        <v>44377</v>
      </c>
      <c r="D10008" s="1">
        <f>TIMEVALUE("10:03:23")</f>
        <v>0.41901620370370368</v>
      </c>
      <c r="E10008" s="2">
        <f t="shared" si="1087"/>
        <v>44377</v>
      </c>
      <c r="F10008" s="1">
        <f>TIMEVALUE("10:04:30")</f>
        <v>0.41979166666666667</v>
      </c>
      <c r="G10008" t="s">
        <v>529</v>
      </c>
      <c r="H10008" t="s">
        <v>20907</v>
      </c>
      <c r="I10008">
        <v>696.15499999999997</v>
      </c>
    </row>
    <row r="10009" spans="1:9" x14ac:dyDescent="0.25">
      <c r="A10009" t="s">
        <v>20908</v>
      </c>
      <c r="B10009">
        <v>13110</v>
      </c>
      <c r="C10009" s="2">
        <f t="shared" si="1086"/>
        <v>44377</v>
      </c>
      <c r="D10009" s="1">
        <f>TIMEVALUE("10:05:33")</f>
        <v>0.42052083333333334</v>
      </c>
      <c r="E10009" s="2">
        <f t="shared" si="1087"/>
        <v>44377</v>
      </c>
      <c r="F10009" s="1">
        <f>TIMEVALUE("10:06:34")</f>
        <v>0.42122685185185182</v>
      </c>
      <c r="G10009" t="s">
        <v>2334</v>
      </c>
      <c r="H10009" t="s">
        <v>20909</v>
      </c>
      <c r="I10009">
        <v>696.24</v>
      </c>
    </row>
    <row r="10010" spans="1:9" x14ac:dyDescent="0.25">
      <c r="A10010" t="s">
        <v>20910</v>
      </c>
      <c r="B10010">
        <v>13110</v>
      </c>
      <c r="C10010" s="2">
        <f t="shared" si="1086"/>
        <v>44377</v>
      </c>
      <c r="D10010" s="1">
        <f>TIMEVALUE("10:07:41")</f>
        <v>0.42200231481481482</v>
      </c>
      <c r="E10010" s="2">
        <f t="shared" si="1087"/>
        <v>44377</v>
      </c>
      <c r="F10010" s="1">
        <f>TIMEVALUE("10:08:42")</f>
        <v>0.42270833333333335</v>
      </c>
      <c r="G10010" t="s">
        <v>2334</v>
      </c>
      <c r="H10010" t="s">
        <v>20911</v>
      </c>
      <c r="I10010">
        <v>696.31899999999996</v>
      </c>
    </row>
    <row r="10011" spans="1:9" x14ac:dyDescent="0.25">
      <c r="A10011" t="s">
        <v>20912</v>
      </c>
      <c r="B10011">
        <v>13110</v>
      </c>
      <c r="C10011" s="2">
        <f t="shared" si="1086"/>
        <v>44377</v>
      </c>
      <c r="D10011" s="1">
        <f>TIMEVALUE("10:09:40")</f>
        <v>0.42337962962962961</v>
      </c>
      <c r="E10011" s="2">
        <f t="shared" si="1087"/>
        <v>44377</v>
      </c>
      <c r="F10011" s="1">
        <f>TIMEVALUE("10:11:28")</f>
        <v>0.42462962962962963</v>
      </c>
      <c r="G10011" t="s">
        <v>464</v>
      </c>
      <c r="H10011" t="s">
        <v>3897</v>
      </c>
      <c r="I10011">
        <v>696.46900000000005</v>
      </c>
    </row>
    <row r="10012" spans="1:9" x14ac:dyDescent="0.25">
      <c r="A10012" t="s">
        <v>20913</v>
      </c>
      <c r="B10012">
        <v>13110</v>
      </c>
      <c r="C10012" s="2">
        <f t="shared" si="1086"/>
        <v>44377</v>
      </c>
      <c r="D10012" s="1">
        <f>TIMEVALUE("10:12:42")</f>
        <v>0.42548611111111112</v>
      </c>
      <c r="E10012" s="2">
        <f t="shared" si="1087"/>
        <v>44377</v>
      </c>
      <c r="F10012" s="1">
        <f>TIMEVALUE("10:13:59")</f>
        <v>0.42637731481481483</v>
      </c>
      <c r="G10012" t="s">
        <v>2186</v>
      </c>
      <c r="H10012" t="s">
        <v>20914</v>
      </c>
      <c r="I10012">
        <v>696.60699999999997</v>
      </c>
    </row>
    <row r="10013" spans="1:9" x14ac:dyDescent="0.25">
      <c r="A10013" t="s">
        <v>20915</v>
      </c>
      <c r="B10013">
        <v>13110</v>
      </c>
      <c r="C10013" s="2">
        <f t="shared" si="1086"/>
        <v>44377</v>
      </c>
      <c r="D10013" s="1">
        <f>TIMEVALUE("10:15:28")</f>
        <v>0.4274074074074074</v>
      </c>
      <c r="E10013" s="2">
        <f t="shared" si="1087"/>
        <v>44377</v>
      </c>
      <c r="F10013" s="1">
        <f>TIMEVALUE("10:17:57")</f>
        <v>0.42913194444444447</v>
      </c>
      <c r="G10013" t="s">
        <v>2691</v>
      </c>
      <c r="H10013" t="s">
        <v>3250</v>
      </c>
      <c r="I10013">
        <v>696.73800000000006</v>
      </c>
    </row>
    <row r="10014" spans="1:9" x14ac:dyDescent="0.25">
      <c r="A10014" t="s">
        <v>20916</v>
      </c>
      <c r="B10014">
        <v>13110</v>
      </c>
      <c r="C10014" s="2">
        <f t="shared" si="1086"/>
        <v>44377</v>
      </c>
      <c r="D10014" s="1">
        <f>TIMEVALUE("10:19:03")</f>
        <v>0.42989583333333331</v>
      </c>
      <c r="E10014" s="2">
        <f t="shared" si="1087"/>
        <v>44377</v>
      </c>
      <c r="F10014" s="1">
        <f>TIMEVALUE("10:20:50")</f>
        <v>0.43113425925925924</v>
      </c>
      <c r="G10014" t="s">
        <v>508</v>
      </c>
      <c r="H10014" t="s">
        <v>12630</v>
      </c>
      <c r="I10014">
        <v>696.91600000000005</v>
      </c>
    </row>
    <row r="10015" spans="1:9" x14ac:dyDescent="0.25">
      <c r="A10015" t="s">
        <v>20917</v>
      </c>
      <c r="B10015">
        <v>13110</v>
      </c>
      <c r="C10015" s="2">
        <f t="shared" si="1086"/>
        <v>44377</v>
      </c>
      <c r="D10015" s="1">
        <f>TIMEVALUE("10:21:46")</f>
        <v>0.43178240740740742</v>
      </c>
      <c r="E10015" s="2">
        <f t="shared" si="1087"/>
        <v>44377</v>
      </c>
      <c r="F10015" s="1">
        <f>TIMEVALUE("10:25:23")</f>
        <v>0.43429398148148146</v>
      </c>
      <c r="G10015" t="s">
        <v>3765</v>
      </c>
      <c r="H10015" t="s">
        <v>20918</v>
      </c>
      <c r="I10015">
        <v>697.05700000000002</v>
      </c>
    </row>
    <row r="10016" spans="1:9" x14ac:dyDescent="0.25">
      <c r="A10016" t="s">
        <v>20919</v>
      </c>
      <c r="B10016">
        <v>13110</v>
      </c>
      <c r="C10016" s="2">
        <f t="shared" si="1086"/>
        <v>44377</v>
      </c>
      <c r="D10016" s="1">
        <f>TIMEVALUE("09:47:53")</f>
        <v>0.40825231481481483</v>
      </c>
      <c r="E10016" s="2">
        <f t="shared" si="1087"/>
        <v>44377</v>
      </c>
      <c r="F10016" s="1">
        <f>TIMEVALUE("09:48:38")</f>
        <v>0.40877314814814814</v>
      </c>
      <c r="G10016" t="s">
        <v>2240</v>
      </c>
      <c r="H10016" t="s">
        <v>20769</v>
      </c>
      <c r="I10016">
        <v>697.11300000000006</v>
      </c>
    </row>
    <row r="10017" spans="1:9" x14ac:dyDescent="0.25">
      <c r="A10017" t="s">
        <v>20920</v>
      </c>
      <c r="B10017">
        <v>13110</v>
      </c>
      <c r="C10017" s="2">
        <f t="shared" si="1086"/>
        <v>44377</v>
      </c>
      <c r="D10017" s="1">
        <f>TIMEVALUE("10:33:25")</f>
        <v>0.43987268518518519</v>
      </c>
      <c r="E10017" s="2">
        <f t="shared" si="1087"/>
        <v>44377</v>
      </c>
      <c r="F10017" s="1">
        <f>TIMEVALUE("10:34:36")</f>
        <v>0.44069444444444444</v>
      </c>
      <c r="G10017" t="s">
        <v>287</v>
      </c>
      <c r="H10017" t="s">
        <v>6126</v>
      </c>
      <c r="I10017">
        <v>695.59100000000001</v>
      </c>
    </row>
    <row r="10018" spans="1:9" x14ac:dyDescent="0.25">
      <c r="A10018" t="s">
        <v>20921</v>
      </c>
      <c r="B10018">
        <v>13110</v>
      </c>
      <c r="C10018" s="2">
        <f t="shared" si="1086"/>
        <v>44377</v>
      </c>
      <c r="D10018" s="1">
        <f>TIMEVALUE("10:36:47")</f>
        <v>0.44221064814814814</v>
      </c>
      <c r="E10018" s="2">
        <f t="shared" si="1087"/>
        <v>44377</v>
      </c>
      <c r="F10018" s="1">
        <f>TIMEVALUE("10:37:25")</f>
        <v>0.44265046296296295</v>
      </c>
      <c r="G10018" t="s">
        <v>753</v>
      </c>
      <c r="H10018" t="s">
        <v>20922</v>
      </c>
      <c r="I10018">
        <v>695.80600000000004</v>
      </c>
    </row>
    <row r="10019" spans="1:9" x14ac:dyDescent="0.25">
      <c r="A10019" t="s">
        <v>20923</v>
      </c>
      <c r="B10019">
        <v>13110</v>
      </c>
      <c r="C10019" s="2">
        <f t="shared" si="1086"/>
        <v>44377</v>
      </c>
      <c r="D10019" s="1">
        <f>TIMEVALUE("10:38:19")</f>
        <v>0.44327546296296294</v>
      </c>
      <c r="E10019" s="2">
        <f t="shared" si="1087"/>
        <v>44377</v>
      </c>
      <c r="F10019" s="1">
        <f>TIMEVALUE("10:39:04")</f>
        <v>0.4437962962962963</v>
      </c>
      <c r="G10019" t="s">
        <v>2240</v>
      </c>
      <c r="H10019" t="s">
        <v>20924</v>
      </c>
      <c r="I10019">
        <v>695.88199999999995</v>
      </c>
    </row>
    <row r="10020" spans="1:9" x14ac:dyDescent="0.25">
      <c r="A10020" t="s">
        <v>20925</v>
      </c>
      <c r="B10020">
        <v>13110</v>
      </c>
      <c r="C10020" s="2">
        <f t="shared" si="1086"/>
        <v>44377</v>
      </c>
      <c r="D10020" s="1">
        <f>TIMEVALUE("10:40:10")</f>
        <v>0.4445601851851852</v>
      </c>
      <c r="E10020" s="2">
        <f t="shared" si="1087"/>
        <v>44377</v>
      </c>
      <c r="F10020" s="1">
        <f>TIMEVALUE("10:41:20")</f>
        <v>0.44537037037037036</v>
      </c>
      <c r="G10020" t="s">
        <v>2959</v>
      </c>
      <c r="H10020" t="s">
        <v>5842</v>
      </c>
      <c r="I10020">
        <v>695.98699999999997</v>
      </c>
    </row>
    <row r="10021" spans="1:9" x14ac:dyDescent="0.25">
      <c r="A10021" t="s">
        <v>20926</v>
      </c>
      <c r="B10021">
        <v>13110</v>
      </c>
      <c r="C10021" s="2">
        <f t="shared" si="1086"/>
        <v>44377</v>
      </c>
      <c r="D10021" s="1">
        <f>TIMEVALUE("10:42:29")</f>
        <v>0.44616898148148149</v>
      </c>
      <c r="E10021" s="2">
        <f t="shared" si="1087"/>
        <v>44377</v>
      </c>
      <c r="F10021" s="1">
        <f>TIMEVALUE("10:43:45")</f>
        <v>0.4470486111111111</v>
      </c>
      <c r="G10021" t="s">
        <v>352</v>
      </c>
      <c r="H10021" t="s">
        <v>20927</v>
      </c>
      <c r="I10021">
        <v>696.11800000000005</v>
      </c>
    </row>
    <row r="10022" spans="1:9" x14ac:dyDescent="0.25">
      <c r="A10022" t="s">
        <v>20928</v>
      </c>
      <c r="B10022">
        <v>13110</v>
      </c>
      <c r="C10022" s="2">
        <f t="shared" si="1086"/>
        <v>44377</v>
      </c>
      <c r="D10022" s="1">
        <f>TIMEVALUE("10:44:48")</f>
        <v>0.44777777777777777</v>
      </c>
      <c r="E10022" s="2">
        <f t="shared" si="1087"/>
        <v>44377</v>
      </c>
      <c r="F10022" s="1">
        <f>TIMEVALUE("10:46:06")</f>
        <v>0.44868055555555558</v>
      </c>
      <c r="G10022" t="s">
        <v>502</v>
      </c>
      <c r="H10022" t="s">
        <v>20929</v>
      </c>
      <c r="I10022">
        <v>696.24699999999996</v>
      </c>
    </row>
    <row r="10023" spans="1:9" x14ac:dyDescent="0.25">
      <c r="A10023" t="s">
        <v>20930</v>
      </c>
      <c r="B10023">
        <v>13110</v>
      </c>
      <c r="C10023" s="2">
        <f t="shared" si="1086"/>
        <v>44377</v>
      </c>
      <c r="D10023" s="1">
        <f>TIMEVALUE("10:47:18")</f>
        <v>0.44951388888888888</v>
      </c>
      <c r="E10023" s="2">
        <f t="shared" si="1087"/>
        <v>44377</v>
      </c>
      <c r="F10023" s="1">
        <f>TIMEVALUE("10:49:34")</f>
        <v>0.45108796296296294</v>
      </c>
      <c r="G10023" t="s">
        <v>2680</v>
      </c>
      <c r="H10023" t="s">
        <v>20931</v>
      </c>
      <c r="I10023">
        <v>696.35699999999997</v>
      </c>
    </row>
    <row r="10024" spans="1:9" x14ac:dyDescent="0.25">
      <c r="A10024" t="s">
        <v>20932</v>
      </c>
      <c r="B10024">
        <v>13110</v>
      </c>
      <c r="C10024" s="2">
        <f t="shared" si="1086"/>
        <v>44377</v>
      </c>
      <c r="D10024" s="1">
        <f>TIMEVALUE("10:50:32")</f>
        <v>0.45175925925925925</v>
      </c>
      <c r="E10024" s="2">
        <f t="shared" si="1087"/>
        <v>44377</v>
      </c>
      <c r="F10024" s="1">
        <f>TIMEVALUE("10:52:14")</f>
        <v>0.45293981481481482</v>
      </c>
      <c r="G10024" t="s">
        <v>236</v>
      </c>
      <c r="H10024" t="s">
        <v>20933</v>
      </c>
      <c r="I10024">
        <v>696.45100000000002</v>
      </c>
    </row>
    <row r="10025" spans="1:9" x14ac:dyDescent="0.25">
      <c r="A10025" t="s">
        <v>20934</v>
      </c>
      <c r="B10025">
        <v>13110</v>
      </c>
      <c r="C10025" s="2">
        <f t="shared" si="1086"/>
        <v>44377</v>
      </c>
      <c r="D10025" s="1">
        <f>TIMEVALUE("10:53:15")</f>
        <v>0.45364583333333336</v>
      </c>
      <c r="E10025" s="2">
        <f t="shared" si="1087"/>
        <v>44377</v>
      </c>
      <c r="F10025" s="1">
        <f>TIMEVALUE("10:54:09")</f>
        <v>0.45427083333333335</v>
      </c>
      <c r="G10025" t="s">
        <v>2775</v>
      </c>
      <c r="H10025" t="s">
        <v>20820</v>
      </c>
      <c r="I10025">
        <v>696.59799999999996</v>
      </c>
    </row>
    <row r="10026" spans="1:9" x14ac:dyDescent="0.25">
      <c r="A10026" t="s">
        <v>20935</v>
      </c>
      <c r="B10026">
        <v>13110</v>
      </c>
      <c r="C10026" s="2">
        <f t="shared" si="1086"/>
        <v>44377</v>
      </c>
      <c r="D10026" s="1">
        <f>TIMEVALUE("10:55:13")</f>
        <v>0.45501157407407405</v>
      </c>
      <c r="E10026" s="2">
        <f t="shared" si="1087"/>
        <v>44377</v>
      </c>
      <c r="F10026" s="1">
        <f>TIMEVALUE("10:56:00")</f>
        <v>0.45555555555555555</v>
      </c>
      <c r="G10026" t="s">
        <v>2639</v>
      </c>
      <c r="H10026" t="s">
        <v>20936</v>
      </c>
      <c r="I10026">
        <v>696.697</v>
      </c>
    </row>
    <row r="10027" spans="1:9" x14ac:dyDescent="0.25">
      <c r="A10027" t="s">
        <v>20937</v>
      </c>
      <c r="B10027">
        <v>13110</v>
      </c>
      <c r="C10027" s="2">
        <f t="shared" si="1086"/>
        <v>44377</v>
      </c>
      <c r="D10027" s="1">
        <f>TIMEVALUE("10:57:00")</f>
        <v>0.45624999999999999</v>
      </c>
      <c r="E10027" s="2">
        <f t="shared" si="1087"/>
        <v>44377</v>
      </c>
      <c r="F10027" s="1">
        <f>TIMEVALUE("11:00:02")</f>
        <v>0.4583564814814815</v>
      </c>
      <c r="G10027" t="s">
        <v>2824</v>
      </c>
      <c r="H10027" t="s">
        <v>20938</v>
      </c>
      <c r="I10027">
        <v>696.803</v>
      </c>
    </row>
    <row r="10028" spans="1:9" x14ac:dyDescent="0.25">
      <c r="A10028" t="s">
        <v>20939</v>
      </c>
      <c r="B10028">
        <v>13110</v>
      </c>
      <c r="C10028" s="2">
        <f t="shared" si="1086"/>
        <v>44377</v>
      </c>
      <c r="D10028" s="1">
        <f>TIMEVALUE("11:03:15")</f>
        <v>0.46059027777777778</v>
      </c>
      <c r="E10028" s="2">
        <f t="shared" si="1087"/>
        <v>44377</v>
      </c>
      <c r="F10028" s="1">
        <f>TIMEVALUE("11:05:20")</f>
        <v>0.46203703703703702</v>
      </c>
      <c r="G10028" t="s">
        <v>640</v>
      </c>
      <c r="H10028" t="s">
        <v>20940</v>
      </c>
      <c r="I10028">
        <v>696.86099999999999</v>
      </c>
    </row>
    <row r="10029" spans="1:9" x14ac:dyDescent="0.25">
      <c r="A10029" t="s">
        <v>20941</v>
      </c>
      <c r="B10029">
        <v>13110</v>
      </c>
      <c r="C10029" s="2">
        <f t="shared" si="1086"/>
        <v>44377</v>
      </c>
      <c r="D10029" s="1">
        <f>TIMEVALUE("10:27:15")</f>
        <v>0.43559027777777776</v>
      </c>
      <c r="E10029" s="2">
        <f t="shared" si="1087"/>
        <v>44377</v>
      </c>
      <c r="F10029" s="1">
        <f>TIMEVALUE("10:28:06")</f>
        <v>0.43618055555555557</v>
      </c>
      <c r="G10029" t="s">
        <v>994</v>
      </c>
      <c r="H10029" t="s">
        <v>675</v>
      </c>
      <c r="I10029">
        <v>697.02099999999996</v>
      </c>
    </row>
    <row r="10030" spans="1:9" x14ac:dyDescent="0.25">
      <c r="A10030" t="s">
        <v>20942</v>
      </c>
      <c r="B10030">
        <v>13110</v>
      </c>
      <c r="C10030" s="2">
        <f t="shared" si="1086"/>
        <v>44377</v>
      </c>
      <c r="D10030" s="1">
        <f>TIMEVALUE("11:14:03")</f>
        <v>0.46809027777777779</v>
      </c>
      <c r="E10030" s="2">
        <f t="shared" si="1087"/>
        <v>44377</v>
      </c>
      <c r="F10030" s="1">
        <f>TIMEVALUE("11:14:41")</f>
        <v>0.4685300925925926</v>
      </c>
      <c r="G10030" t="s">
        <v>753</v>
      </c>
      <c r="H10030" t="s">
        <v>20943</v>
      </c>
      <c r="I10030">
        <v>695.23199999999997</v>
      </c>
    </row>
    <row r="10031" spans="1:9" x14ac:dyDescent="0.25">
      <c r="A10031" t="s">
        <v>20944</v>
      </c>
      <c r="B10031">
        <v>13110</v>
      </c>
      <c r="C10031" s="2">
        <f t="shared" si="1086"/>
        <v>44377</v>
      </c>
      <c r="D10031" s="1">
        <f>TIMEVALUE("11:16:43")</f>
        <v>0.46994212962962961</v>
      </c>
      <c r="E10031" s="2">
        <f t="shared" si="1087"/>
        <v>44377</v>
      </c>
      <c r="F10031" s="1">
        <f>TIMEVALUE("11:18:10")</f>
        <v>0.47094907407407405</v>
      </c>
      <c r="G10031" t="s">
        <v>2573</v>
      </c>
      <c r="H10031" t="s">
        <v>759</v>
      </c>
      <c r="I10031">
        <v>695.31100000000004</v>
      </c>
    </row>
    <row r="10032" spans="1:9" x14ac:dyDescent="0.25">
      <c r="A10032" t="s">
        <v>20945</v>
      </c>
      <c r="B10032">
        <v>13110</v>
      </c>
      <c r="C10032" s="2">
        <f t="shared" ref="C10032:C10055" si="1088">DATEVALUE("2025-07-01")</f>
        <v>44377</v>
      </c>
      <c r="D10032" s="1">
        <f>TIMEVALUE("11:19:22")</f>
        <v>0.4717824074074074</v>
      </c>
      <c r="E10032" s="2">
        <f t="shared" ref="E10032:E10055" si="1089">DATEVALUE("2025-07-01")</f>
        <v>44377</v>
      </c>
      <c r="F10032" s="1">
        <f>TIMEVALUE("11:20:42")</f>
        <v>0.47270833333333334</v>
      </c>
      <c r="G10032" t="s">
        <v>2647</v>
      </c>
      <c r="H10032" t="s">
        <v>20946</v>
      </c>
      <c r="I10032">
        <v>695.49699999999996</v>
      </c>
    </row>
    <row r="10033" spans="1:9" x14ac:dyDescent="0.25">
      <c r="A10033" t="s">
        <v>20947</v>
      </c>
      <c r="B10033">
        <v>13110</v>
      </c>
      <c r="C10033" s="2">
        <f t="shared" si="1088"/>
        <v>44377</v>
      </c>
      <c r="D10033" s="1">
        <f>TIMEVALUE("11:21:37")</f>
        <v>0.47334490740740742</v>
      </c>
      <c r="E10033" s="2">
        <f t="shared" si="1089"/>
        <v>44377</v>
      </c>
      <c r="F10033" s="1">
        <f>TIMEVALUE("11:23:30")</f>
        <v>0.47465277777777776</v>
      </c>
      <c r="G10033" t="s">
        <v>303</v>
      </c>
      <c r="H10033" t="s">
        <v>5128</v>
      </c>
      <c r="I10033">
        <v>695.62599999999998</v>
      </c>
    </row>
    <row r="10034" spans="1:9" x14ac:dyDescent="0.25">
      <c r="A10034" t="s">
        <v>20948</v>
      </c>
      <c r="B10034">
        <v>13110</v>
      </c>
      <c r="C10034" s="2">
        <f t="shared" si="1088"/>
        <v>44377</v>
      </c>
      <c r="D10034" s="1">
        <f>TIMEVALUE("11:24:36")</f>
        <v>0.47541666666666665</v>
      </c>
      <c r="E10034" s="2">
        <f t="shared" si="1089"/>
        <v>44377</v>
      </c>
      <c r="F10034" s="1">
        <f>TIMEVALUE("11:26:27")</f>
        <v>0.47670138888888891</v>
      </c>
      <c r="G10034" t="s">
        <v>2630</v>
      </c>
      <c r="H10034" t="s">
        <v>20949</v>
      </c>
      <c r="I10034">
        <v>695.77599999999995</v>
      </c>
    </row>
    <row r="10035" spans="1:9" x14ac:dyDescent="0.25">
      <c r="A10035" t="s">
        <v>20950</v>
      </c>
      <c r="B10035">
        <v>13110</v>
      </c>
      <c r="C10035" s="2">
        <f t="shared" si="1088"/>
        <v>44377</v>
      </c>
      <c r="D10035" s="1">
        <f>TIMEVALUE("11:27:52")</f>
        <v>0.47768518518518521</v>
      </c>
      <c r="E10035" s="2">
        <f t="shared" si="1089"/>
        <v>44377</v>
      </c>
      <c r="F10035" s="1">
        <f>TIMEVALUE("11:31:37")</f>
        <v>0.48028935185185184</v>
      </c>
      <c r="G10035" t="s">
        <v>3362</v>
      </c>
      <c r="H10035" t="s">
        <v>20951</v>
      </c>
      <c r="I10035">
        <v>695.91099999999994</v>
      </c>
    </row>
    <row r="10036" spans="1:9" x14ac:dyDescent="0.25">
      <c r="A10036" t="s">
        <v>20952</v>
      </c>
      <c r="B10036">
        <v>13110</v>
      </c>
      <c r="C10036" s="2">
        <f t="shared" si="1088"/>
        <v>44377</v>
      </c>
      <c r="D10036" s="1">
        <f>TIMEVALUE("11:36:07")</f>
        <v>0.48341435185185183</v>
      </c>
      <c r="E10036" s="2">
        <f t="shared" si="1089"/>
        <v>44377</v>
      </c>
      <c r="F10036" s="1">
        <f>TIMEVALUE("11:37:08")</f>
        <v>0.48412037037037037</v>
      </c>
      <c r="G10036" t="s">
        <v>2334</v>
      </c>
      <c r="H10036" t="s">
        <v>20953</v>
      </c>
      <c r="I10036">
        <v>696.05700000000002</v>
      </c>
    </row>
    <row r="10037" spans="1:9" x14ac:dyDescent="0.25">
      <c r="A10037" t="s">
        <v>20954</v>
      </c>
      <c r="B10037">
        <v>13110</v>
      </c>
      <c r="C10037" s="2">
        <f t="shared" si="1088"/>
        <v>44377</v>
      </c>
      <c r="D10037" s="1">
        <f>TIMEVALUE("11:38:09")</f>
        <v>0.4848263888888889</v>
      </c>
      <c r="E10037" s="2">
        <f t="shared" si="1089"/>
        <v>44377</v>
      </c>
      <c r="F10037" s="1">
        <f>TIMEVALUE("11:38:56")</f>
        <v>0.4853703703703704</v>
      </c>
      <c r="G10037" t="s">
        <v>2639</v>
      </c>
      <c r="H10037" t="s">
        <v>20955</v>
      </c>
      <c r="I10037">
        <v>696.16600000000005</v>
      </c>
    </row>
    <row r="10038" spans="1:9" x14ac:dyDescent="0.25">
      <c r="A10038" t="s">
        <v>20956</v>
      </c>
      <c r="B10038">
        <v>13110</v>
      </c>
      <c r="C10038" s="2">
        <f t="shared" si="1088"/>
        <v>44377</v>
      </c>
      <c r="D10038" s="1">
        <f>TIMEVALUE("11:40:08")</f>
        <v>0.48620370370370369</v>
      </c>
      <c r="E10038" s="2">
        <f t="shared" si="1089"/>
        <v>44377</v>
      </c>
      <c r="F10038" s="1">
        <f>TIMEVALUE("11:41:05")</f>
        <v>0.48686342592592591</v>
      </c>
      <c r="G10038" t="s">
        <v>2215</v>
      </c>
      <c r="H10038" t="s">
        <v>20957</v>
      </c>
      <c r="I10038">
        <v>696.35900000000004</v>
      </c>
    </row>
    <row r="10039" spans="1:9" x14ac:dyDescent="0.25">
      <c r="A10039" t="s">
        <v>20958</v>
      </c>
      <c r="B10039">
        <v>13110</v>
      </c>
      <c r="C10039" s="2">
        <f t="shared" si="1088"/>
        <v>44377</v>
      </c>
      <c r="D10039" s="1">
        <f>TIMEVALUE("11:42:14")</f>
        <v>0.48766203703703703</v>
      </c>
      <c r="E10039" s="2">
        <f t="shared" si="1089"/>
        <v>44377</v>
      </c>
      <c r="F10039" s="1">
        <f>TIMEVALUE("11:43:15")</f>
        <v>0.48836805555555557</v>
      </c>
      <c r="G10039" t="s">
        <v>2334</v>
      </c>
      <c r="H10039" t="s">
        <v>20959</v>
      </c>
      <c r="I10039">
        <v>696.452</v>
      </c>
    </row>
    <row r="10040" spans="1:9" x14ac:dyDescent="0.25">
      <c r="A10040" t="s">
        <v>20960</v>
      </c>
      <c r="B10040">
        <v>13110</v>
      </c>
      <c r="C10040" s="2">
        <f t="shared" si="1088"/>
        <v>44377</v>
      </c>
      <c r="D10040" s="1">
        <f>TIMEVALUE("11:44:14")</f>
        <v>0.48905092592592592</v>
      </c>
      <c r="E10040" s="2">
        <f t="shared" si="1089"/>
        <v>44377</v>
      </c>
      <c r="F10040" s="1">
        <f>TIMEVALUE("11:46:47")</f>
        <v>0.49082175925925925</v>
      </c>
      <c r="G10040" t="s">
        <v>2403</v>
      </c>
      <c r="H10040" t="s">
        <v>2479</v>
      </c>
      <c r="I10040">
        <v>696.63599999999997</v>
      </c>
    </row>
    <row r="10041" spans="1:9" x14ac:dyDescent="0.25">
      <c r="A10041" t="s">
        <v>20961</v>
      </c>
      <c r="B10041">
        <v>13110</v>
      </c>
      <c r="C10041" s="2">
        <f t="shared" si="1088"/>
        <v>44377</v>
      </c>
      <c r="D10041" s="1">
        <f>TIMEVALUE("11:47:58")</f>
        <v>0.49164351851851851</v>
      </c>
      <c r="E10041" s="2">
        <f t="shared" si="1089"/>
        <v>44377</v>
      </c>
      <c r="F10041" s="1">
        <f>TIMEVALUE("11:49:35")</f>
        <v>0.49276620370370372</v>
      </c>
      <c r="G10041" t="s">
        <v>2220</v>
      </c>
      <c r="H10041" t="s">
        <v>20962</v>
      </c>
      <c r="I10041">
        <v>696.77200000000005</v>
      </c>
    </row>
    <row r="10042" spans="1:9" x14ac:dyDescent="0.25">
      <c r="A10042" t="s">
        <v>20963</v>
      </c>
      <c r="B10042">
        <v>13110</v>
      </c>
      <c r="C10042" s="2">
        <f t="shared" si="1088"/>
        <v>44377</v>
      </c>
      <c r="D10042" s="1">
        <f>TIMEVALUE("11:07:08")</f>
        <v>0.46328703703703705</v>
      </c>
      <c r="E10042" s="2">
        <f t="shared" si="1089"/>
        <v>44377</v>
      </c>
      <c r="F10042" s="1">
        <f>TIMEVALUE("11:08:51")</f>
        <v>0.46447916666666667</v>
      </c>
      <c r="G10042" t="s">
        <v>3532</v>
      </c>
      <c r="H10042" t="s">
        <v>20964</v>
      </c>
      <c r="I10042">
        <v>696.77200000000005</v>
      </c>
    </row>
    <row r="10043" spans="1:9" x14ac:dyDescent="0.25">
      <c r="A10043" t="s">
        <v>20965</v>
      </c>
      <c r="B10043">
        <v>13110</v>
      </c>
      <c r="C10043" s="2">
        <f t="shared" si="1088"/>
        <v>44377</v>
      </c>
      <c r="D10043" s="1">
        <f>TIMEVALUE("12:51:00")</f>
        <v>0.53541666666666665</v>
      </c>
      <c r="E10043" s="2">
        <f t="shared" si="1089"/>
        <v>44377</v>
      </c>
      <c r="F10043" s="1">
        <f>TIMEVALUE("12:52:11")</f>
        <v>0.53623842592592597</v>
      </c>
      <c r="G10043" t="s">
        <v>287</v>
      </c>
      <c r="H10043" t="s">
        <v>773</v>
      </c>
      <c r="I10043">
        <v>695.36</v>
      </c>
    </row>
    <row r="10044" spans="1:9" x14ac:dyDescent="0.25">
      <c r="A10044" t="s">
        <v>20966</v>
      </c>
      <c r="B10044">
        <v>13110</v>
      </c>
      <c r="C10044" s="2">
        <f t="shared" si="1088"/>
        <v>44377</v>
      </c>
      <c r="D10044" s="1">
        <f>TIMEVALUE("12:54:23")</f>
        <v>0.53776620370370365</v>
      </c>
      <c r="E10044" s="2">
        <f t="shared" si="1089"/>
        <v>44377</v>
      </c>
      <c r="F10044" s="1">
        <f>TIMEVALUE("12:55:13")</f>
        <v>0.53834490740740737</v>
      </c>
      <c r="G10044" t="s">
        <v>2778</v>
      </c>
      <c r="H10044" t="s">
        <v>20967</v>
      </c>
      <c r="I10044">
        <v>695.46299999999997</v>
      </c>
    </row>
    <row r="10045" spans="1:9" x14ac:dyDescent="0.25">
      <c r="A10045" t="s">
        <v>20968</v>
      </c>
      <c r="B10045">
        <v>13110</v>
      </c>
      <c r="C10045" s="2">
        <f t="shared" si="1088"/>
        <v>44377</v>
      </c>
      <c r="D10045" s="1">
        <f>TIMEVALUE("12:56:42")</f>
        <v>0.53937500000000005</v>
      </c>
      <c r="E10045" s="2">
        <f t="shared" si="1089"/>
        <v>44377</v>
      </c>
      <c r="F10045" s="1">
        <f>TIMEVALUE("12:57:26")</f>
        <v>0.53988425925925931</v>
      </c>
      <c r="G10045" t="s">
        <v>532</v>
      </c>
      <c r="H10045" t="s">
        <v>20969</v>
      </c>
      <c r="I10045">
        <v>695.61400000000003</v>
      </c>
    </row>
    <row r="10046" spans="1:9" x14ac:dyDescent="0.25">
      <c r="A10046" t="s">
        <v>20970</v>
      </c>
      <c r="B10046">
        <v>13110</v>
      </c>
      <c r="C10046" s="2">
        <f t="shared" si="1088"/>
        <v>44377</v>
      </c>
      <c r="D10046" s="1">
        <f>TIMEVALUE("12:58:48")</f>
        <v>0.54083333333333339</v>
      </c>
      <c r="E10046" s="2">
        <f t="shared" si="1089"/>
        <v>44377</v>
      </c>
      <c r="F10046" s="1">
        <f>TIMEVALUE("12:59:40")</f>
        <v>0.54143518518518519</v>
      </c>
      <c r="G10046" t="s">
        <v>2427</v>
      </c>
      <c r="H10046" t="s">
        <v>20971</v>
      </c>
      <c r="I10046">
        <v>695.81</v>
      </c>
    </row>
    <row r="10047" spans="1:9" x14ac:dyDescent="0.25">
      <c r="A10047" t="s">
        <v>20972</v>
      </c>
      <c r="B10047">
        <v>13110</v>
      </c>
      <c r="C10047" s="2">
        <f t="shared" si="1088"/>
        <v>44377</v>
      </c>
      <c r="D10047" s="1">
        <f>TIMEVALUE("13:00:43")</f>
        <v>0.54216435185185186</v>
      </c>
      <c r="E10047" s="2">
        <f t="shared" si="1089"/>
        <v>44377</v>
      </c>
      <c r="F10047" s="1">
        <f>TIMEVALUE("13:01:47")</f>
        <v>0.54290509259259256</v>
      </c>
      <c r="G10047" t="s">
        <v>2416</v>
      </c>
      <c r="H10047" t="s">
        <v>20973</v>
      </c>
      <c r="I10047">
        <v>695.96500000000003</v>
      </c>
    </row>
    <row r="10048" spans="1:9" x14ac:dyDescent="0.25">
      <c r="A10048" t="s">
        <v>20974</v>
      </c>
      <c r="B10048">
        <v>13110</v>
      </c>
      <c r="C10048" s="2">
        <f t="shared" si="1088"/>
        <v>44377</v>
      </c>
      <c r="D10048" s="1">
        <f>TIMEVALUE("13:02:55")</f>
        <v>0.54369212962962965</v>
      </c>
      <c r="E10048" s="2">
        <f t="shared" si="1089"/>
        <v>44377</v>
      </c>
      <c r="F10048" s="1">
        <f>TIMEVALUE("13:05:13")</f>
        <v>0.5452893518518519</v>
      </c>
      <c r="G10048" t="s">
        <v>2323</v>
      </c>
      <c r="H10048" t="s">
        <v>20975</v>
      </c>
      <c r="I10048">
        <v>696.09199999999998</v>
      </c>
    </row>
    <row r="10049" spans="1:9" x14ac:dyDescent="0.25">
      <c r="A10049" t="s">
        <v>20976</v>
      </c>
      <c r="B10049">
        <v>13110</v>
      </c>
      <c r="C10049" s="2">
        <f t="shared" si="1088"/>
        <v>44377</v>
      </c>
      <c r="D10049" s="1">
        <f>TIMEVALUE("13:06:18")</f>
        <v>0.54604166666666665</v>
      </c>
      <c r="E10049" s="2">
        <f t="shared" si="1089"/>
        <v>44377</v>
      </c>
      <c r="F10049" s="1">
        <f>TIMEVALUE("13:08:17")</f>
        <v>0.54741898148148149</v>
      </c>
      <c r="G10049" t="s">
        <v>785</v>
      </c>
      <c r="H10049" t="s">
        <v>6219</v>
      </c>
      <c r="I10049">
        <v>696.21199999999999</v>
      </c>
    </row>
    <row r="10050" spans="1:9" x14ac:dyDescent="0.25">
      <c r="A10050" t="s">
        <v>20977</v>
      </c>
      <c r="B10050">
        <v>13110</v>
      </c>
      <c r="C10050" s="2">
        <f t="shared" si="1088"/>
        <v>44377</v>
      </c>
      <c r="D10050" s="1">
        <f>TIMEVALUE("13:10:25")</f>
        <v>0.54890046296296291</v>
      </c>
      <c r="E10050" s="2">
        <f t="shared" si="1089"/>
        <v>44377</v>
      </c>
      <c r="F10050" s="1">
        <f>TIMEVALUE("13:11:36")</f>
        <v>0.54972222222222222</v>
      </c>
      <c r="G10050" t="s">
        <v>287</v>
      </c>
      <c r="H10050" t="s">
        <v>20978</v>
      </c>
      <c r="I10050">
        <v>696.351</v>
      </c>
    </row>
    <row r="10051" spans="1:9" x14ac:dyDescent="0.25">
      <c r="A10051" t="s">
        <v>20979</v>
      </c>
      <c r="B10051">
        <v>13110</v>
      </c>
      <c r="C10051" s="2">
        <f t="shared" si="1088"/>
        <v>44377</v>
      </c>
      <c r="D10051" s="1">
        <f>TIMEVALUE("13:12:29")</f>
        <v>0.55033564814814817</v>
      </c>
      <c r="E10051" s="2">
        <f t="shared" si="1089"/>
        <v>44377</v>
      </c>
      <c r="F10051" s="1">
        <f>TIMEVALUE("13:13:53")</f>
        <v>0.55130787037037032</v>
      </c>
      <c r="G10051" t="s">
        <v>2344</v>
      </c>
      <c r="H10051" t="s">
        <v>5925</v>
      </c>
      <c r="I10051">
        <v>696.47199999999998</v>
      </c>
    </row>
    <row r="10052" spans="1:9" x14ac:dyDescent="0.25">
      <c r="A10052" t="s">
        <v>20980</v>
      </c>
      <c r="B10052">
        <v>13110</v>
      </c>
      <c r="C10052" s="2">
        <f t="shared" si="1088"/>
        <v>44377</v>
      </c>
      <c r="D10052" s="1">
        <f>TIMEVALUE("13:14:56")</f>
        <v>0.55203703703703699</v>
      </c>
      <c r="E10052" s="2">
        <f t="shared" si="1089"/>
        <v>44377</v>
      </c>
      <c r="F10052" s="1">
        <f>TIMEVALUE("13:16:37")</f>
        <v>0.55320601851851847</v>
      </c>
      <c r="G10052" t="s">
        <v>300</v>
      </c>
      <c r="H10052" t="s">
        <v>20981</v>
      </c>
      <c r="I10052">
        <v>696.62599999999998</v>
      </c>
    </row>
    <row r="10053" spans="1:9" x14ac:dyDescent="0.25">
      <c r="A10053" t="s">
        <v>20982</v>
      </c>
      <c r="B10053">
        <v>13110</v>
      </c>
      <c r="C10053" s="2">
        <f t="shared" si="1088"/>
        <v>44377</v>
      </c>
      <c r="D10053" s="1">
        <f>TIMEVALUE("13:17:42")</f>
        <v>0.55395833333333333</v>
      </c>
      <c r="E10053" s="2">
        <f t="shared" si="1089"/>
        <v>44377</v>
      </c>
      <c r="F10053" s="1">
        <f>TIMEVALUE("13:19:19")</f>
        <v>0.55508101851851854</v>
      </c>
      <c r="G10053" t="s">
        <v>2220</v>
      </c>
      <c r="H10053" t="s">
        <v>5122</v>
      </c>
      <c r="I10053">
        <v>696.745</v>
      </c>
    </row>
    <row r="10054" spans="1:9" x14ac:dyDescent="0.25">
      <c r="A10054" t="s">
        <v>20983</v>
      </c>
      <c r="B10054">
        <v>13110</v>
      </c>
      <c r="C10054" s="2">
        <f t="shared" si="1088"/>
        <v>44377</v>
      </c>
      <c r="D10054" s="1">
        <f>TIMEVALUE("13:20:24")</f>
        <v>0.55583333333333329</v>
      </c>
      <c r="E10054" s="2">
        <f t="shared" si="1089"/>
        <v>44377</v>
      </c>
      <c r="F10054" s="1">
        <f>TIMEVALUE("13:22:08")</f>
        <v>0.557037037037037</v>
      </c>
      <c r="G10054" t="s">
        <v>523</v>
      </c>
      <c r="H10054" t="s">
        <v>20984</v>
      </c>
      <c r="I10054">
        <v>696.81500000000005</v>
      </c>
    </row>
    <row r="10055" spans="1:9" x14ac:dyDescent="0.25">
      <c r="A10055" t="s">
        <v>20985</v>
      </c>
      <c r="B10055">
        <v>13110</v>
      </c>
      <c r="C10055" s="2">
        <f t="shared" si="1088"/>
        <v>44377</v>
      </c>
      <c r="D10055" s="1">
        <f>TIMEVALUE("11:51:25")</f>
        <v>0.49403935185185183</v>
      </c>
      <c r="E10055" s="2">
        <f t="shared" si="1089"/>
        <v>44377</v>
      </c>
      <c r="F10055" s="1">
        <f>TIMEVALUE("11:52:51")</f>
        <v>0.49503472222222222</v>
      </c>
      <c r="G10055" t="s">
        <v>683</v>
      </c>
      <c r="H10055" t="s">
        <v>20986</v>
      </c>
      <c r="I10055">
        <v>696.82399999999996</v>
      </c>
    </row>
    <row r="10056" spans="1:9" x14ac:dyDescent="0.25">
      <c r="A10056" t="s">
        <v>20987</v>
      </c>
      <c r="B10056">
        <v>13110</v>
      </c>
      <c r="C10056" s="2">
        <f t="shared" ref="C10056:C10087" si="1090">DATEVALUE("2025-07-02")</f>
        <v>44378</v>
      </c>
      <c r="D10056" s="1">
        <f>TIMEVALUE("08:28:08")</f>
        <v>0.35287037037037039</v>
      </c>
      <c r="E10056" s="2">
        <f t="shared" ref="E10056:E10087" si="1091">DATEVALUE("2025-07-02")</f>
        <v>44378</v>
      </c>
      <c r="F10056" s="1">
        <f>TIMEVALUE("08:32:07")</f>
        <v>0.35563657407407406</v>
      </c>
      <c r="G10056" t="s">
        <v>55</v>
      </c>
      <c r="H10056" t="s">
        <v>20988</v>
      </c>
      <c r="I10056">
        <v>695.19</v>
      </c>
    </row>
    <row r="10057" spans="1:9" x14ac:dyDescent="0.25">
      <c r="A10057" t="s">
        <v>20989</v>
      </c>
      <c r="B10057">
        <v>13110</v>
      </c>
      <c r="C10057" s="2">
        <f t="shared" si="1090"/>
        <v>44378</v>
      </c>
      <c r="D10057" s="1">
        <f>TIMEVALUE("08:34:43")</f>
        <v>0.35744212962962962</v>
      </c>
      <c r="E10057" s="2">
        <f t="shared" si="1091"/>
        <v>44378</v>
      </c>
      <c r="F10057" s="1">
        <f>TIMEVALUE("08:36:03")</f>
        <v>0.35836805555555556</v>
      </c>
      <c r="G10057" t="s">
        <v>2647</v>
      </c>
      <c r="H10057" t="s">
        <v>20990</v>
      </c>
      <c r="I10057">
        <v>695.34400000000005</v>
      </c>
    </row>
    <row r="10058" spans="1:9" x14ac:dyDescent="0.25">
      <c r="A10058" t="s">
        <v>20991</v>
      </c>
      <c r="B10058">
        <v>13110</v>
      </c>
      <c r="C10058" s="2">
        <f t="shared" si="1090"/>
        <v>44378</v>
      </c>
      <c r="D10058" s="1">
        <f>TIMEVALUE("08:37:20")</f>
        <v>0.35925925925925928</v>
      </c>
      <c r="E10058" s="2">
        <f t="shared" si="1091"/>
        <v>44378</v>
      </c>
      <c r="F10058" s="1">
        <f>TIMEVALUE("08:38:54")</f>
        <v>0.36034722222222221</v>
      </c>
      <c r="G10058" t="s">
        <v>2316</v>
      </c>
      <c r="H10058" t="s">
        <v>765</v>
      </c>
      <c r="I10058">
        <v>695.4</v>
      </c>
    </row>
    <row r="10059" spans="1:9" x14ac:dyDescent="0.25">
      <c r="A10059" t="s">
        <v>20992</v>
      </c>
      <c r="B10059">
        <v>13110</v>
      </c>
      <c r="C10059" s="2">
        <f t="shared" si="1090"/>
        <v>44378</v>
      </c>
      <c r="D10059" s="1">
        <f>TIMEVALUE("08:40:12")</f>
        <v>0.36125000000000002</v>
      </c>
      <c r="E10059" s="2">
        <f t="shared" si="1091"/>
        <v>44378</v>
      </c>
      <c r="F10059" s="1">
        <f>TIMEVALUE("08:41:36")</f>
        <v>0.36222222222222222</v>
      </c>
      <c r="G10059" t="s">
        <v>2344</v>
      </c>
      <c r="H10059" t="s">
        <v>2381</v>
      </c>
      <c r="I10059">
        <v>695.53899999999999</v>
      </c>
    </row>
    <row r="10060" spans="1:9" x14ac:dyDescent="0.25">
      <c r="A10060" t="s">
        <v>20993</v>
      </c>
      <c r="B10060">
        <v>13110</v>
      </c>
      <c r="C10060" s="2">
        <f t="shared" si="1090"/>
        <v>44378</v>
      </c>
      <c r="D10060" s="1">
        <f>TIMEVALUE("08:42:48")</f>
        <v>0.36305555555555558</v>
      </c>
      <c r="E10060" s="2">
        <f t="shared" si="1091"/>
        <v>44378</v>
      </c>
      <c r="F10060" s="1">
        <f>TIMEVALUE("08:44:13")</f>
        <v>0.36403935185185188</v>
      </c>
      <c r="G10060" t="s">
        <v>573</v>
      </c>
      <c r="H10060" t="s">
        <v>20994</v>
      </c>
      <c r="I10060">
        <v>695.65499999999997</v>
      </c>
    </row>
    <row r="10061" spans="1:9" x14ac:dyDescent="0.25">
      <c r="A10061" t="s">
        <v>20995</v>
      </c>
      <c r="B10061">
        <v>13110</v>
      </c>
      <c r="C10061" s="2">
        <f t="shared" si="1090"/>
        <v>44378</v>
      </c>
      <c r="D10061" s="1">
        <f>TIMEVALUE("08:45:15")</f>
        <v>0.36475694444444445</v>
      </c>
      <c r="E10061" s="2">
        <f t="shared" si="1091"/>
        <v>44378</v>
      </c>
      <c r="F10061" s="1">
        <f>TIMEVALUE("08:46:28")</f>
        <v>0.36560185185185184</v>
      </c>
      <c r="G10061" t="s">
        <v>805</v>
      </c>
      <c r="H10061" t="s">
        <v>20996</v>
      </c>
      <c r="I10061">
        <v>695.71199999999999</v>
      </c>
    </row>
    <row r="10062" spans="1:9" x14ac:dyDescent="0.25">
      <c r="A10062" t="s">
        <v>20997</v>
      </c>
      <c r="B10062">
        <v>13110</v>
      </c>
      <c r="C10062" s="2">
        <f t="shared" si="1090"/>
        <v>44378</v>
      </c>
      <c r="D10062" s="1">
        <f>TIMEVALUE("08:47:42")</f>
        <v>0.36645833333333333</v>
      </c>
      <c r="E10062" s="2">
        <f t="shared" si="1091"/>
        <v>44378</v>
      </c>
      <c r="F10062" s="1">
        <f>TIMEVALUE("08:48:48")</f>
        <v>0.36722222222222223</v>
      </c>
      <c r="G10062" t="s">
        <v>103</v>
      </c>
      <c r="H10062" t="s">
        <v>20998</v>
      </c>
      <c r="I10062">
        <v>695.78099999999995</v>
      </c>
    </row>
    <row r="10063" spans="1:9" x14ac:dyDescent="0.25">
      <c r="A10063" t="s">
        <v>20999</v>
      </c>
      <c r="B10063">
        <v>13110</v>
      </c>
      <c r="C10063" s="2">
        <f t="shared" si="1090"/>
        <v>44378</v>
      </c>
      <c r="D10063" s="1">
        <f>TIMEVALUE("08:51:44")</f>
        <v>0.36925925925925923</v>
      </c>
      <c r="E10063" s="2">
        <f t="shared" si="1091"/>
        <v>44378</v>
      </c>
      <c r="F10063" s="1">
        <f>TIMEVALUE("08:53:09")</f>
        <v>0.37024305555555553</v>
      </c>
      <c r="G10063" t="s">
        <v>573</v>
      </c>
      <c r="H10063" t="s">
        <v>21000</v>
      </c>
      <c r="I10063">
        <v>696.00099999999998</v>
      </c>
    </row>
    <row r="10064" spans="1:9" x14ac:dyDescent="0.25">
      <c r="A10064" t="s">
        <v>21001</v>
      </c>
      <c r="B10064">
        <v>13110</v>
      </c>
      <c r="C10064" s="2">
        <f t="shared" si="1090"/>
        <v>44378</v>
      </c>
      <c r="D10064" s="1">
        <f>TIMEVALUE("08:54:31")</f>
        <v>0.37119212962962961</v>
      </c>
      <c r="E10064" s="2">
        <f t="shared" si="1091"/>
        <v>44378</v>
      </c>
      <c r="F10064" s="1">
        <f>TIMEVALUE("08:55:46")</f>
        <v>0.37206018518518519</v>
      </c>
      <c r="G10064" t="s">
        <v>2235</v>
      </c>
      <c r="H10064" t="s">
        <v>21002</v>
      </c>
      <c r="I10064">
        <v>695.95799999999997</v>
      </c>
    </row>
    <row r="10065" spans="1:9" x14ac:dyDescent="0.25">
      <c r="A10065" t="s">
        <v>21003</v>
      </c>
      <c r="B10065">
        <v>13110</v>
      </c>
      <c r="C10065" s="2">
        <f t="shared" si="1090"/>
        <v>44378</v>
      </c>
      <c r="D10065" s="1">
        <f>TIMEVALUE("08:56:48")</f>
        <v>0.37277777777777776</v>
      </c>
      <c r="E10065" s="2">
        <f t="shared" si="1091"/>
        <v>44378</v>
      </c>
      <c r="F10065" s="1">
        <f>TIMEVALUE("08:57:49")</f>
        <v>0.3734837962962963</v>
      </c>
      <c r="G10065" t="s">
        <v>2334</v>
      </c>
      <c r="H10065" t="s">
        <v>21004</v>
      </c>
      <c r="I10065">
        <v>696.12900000000002</v>
      </c>
    </row>
    <row r="10066" spans="1:9" x14ac:dyDescent="0.25">
      <c r="A10066" t="s">
        <v>21005</v>
      </c>
      <c r="B10066">
        <v>13110</v>
      </c>
      <c r="C10066" s="2">
        <f t="shared" si="1090"/>
        <v>44378</v>
      </c>
      <c r="D10066" s="1">
        <f>TIMEVALUE("08:58:49")</f>
        <v>0.37417824074074074</v>
      </c>
      <c r="E10066" s="2">
        <f t="shared" si="1091"/>
        <v>44378</v>
      </c>
      <c r="F10066" s="1">
        <f>TIMEVALUE("09:00:12")</f>
        <v>0.37513888888888891</v>
      </c>
      <c r="G10066" t="s">
        <v>281</v>
      </c>
      <c r="H10066" t="s">
        <v>2308</v>
      </c>
      <c r="I10066">
        <v>696.23</v>
      </c>
    </row>
    <row r="10067" spans="1:9" x14ac:dyDescent="0.25">
      <c r="A10067" t="s">
        <v>21006</v>
      </c>
      <c r="B10067">
        <v>13110</v>
      </c>
      <c r="C10067" s="2">
        <f t="shared" si="1090"/>
        <v>44378</v>
      </c>
      <c r="D10067" s="1">
        <f>TIMEVALUE("09:01:24")</f>
        <v>0.37597222222222221</v>
      </c>
      <c r="E10067" s="2">
        <f t="shared" si="1091"/>
        <v>44378</v>
      </c>
      <c r="F10067" s="1">
        <f>TIMEVALUE("09:02:53")</f>
        <v>0.37700231481481483</v>
      </c>
      <c r="G10067" t="s">
        <v>499</v>
      </c>
      <c r="H10067" t="s">
        <v>3704</v>
      </c>
      <c r="I10067">
        <v>696.30600000000004</v>
      </c>
    </row>
    <row r="10068" spans="1:9" x14ac:dyDescent="0.25">
      <c r="A10068" t="s">
        <v>21007</v>
      </c>
      <c r="B10068">
        <v>13110</v>
      </c>
      <c r="C10068" s="2">
        <f t="shared" si="1090"/>
        <v>44378</v>
      </c>
      <c r="D10068" s="1">
        <f>TIMEVALUE("08:18:46")</f>
        <v>0.34636574074074072</v>
      </c>
      <c r="E10068" s="2">
        <f t="shared" si="1091"/>
        <v>44378</v>
      </c>
      <c r="F10068" s="1">
        <f>TIMEVALUE("08:22:14")</f>
        <v>0.34877314814814814</v>
      </c>
      <c r="G10068" t="s">
        <v>535</v>
      </c>
      <c r="H10068" t="s">
        <v>21008</v>
      </c>
      <c r="I10068">
        <v>696.34</v>
      </c>
    </row>
    <row r="10069" spans="1:9" x14ac:dyDescent="0.25">
      <c r="A10069" t="s">
        <v>21009</v>
      </c>
      <c r="B10069">
        <v>13110</v>
      </c>
      <c r="C10069" s="2">
        <f t="shared" si="1090"/>
        <v>44378</v>
      </c>
      <c r="D10069" s="1">
        <f>TIMEVALUE("09:11:07")</f>
        <v>0.38271990740740741</v>
      </c>
      <c r="E10069" s="2">
        <f t="shared" si="1091"/>
        <v>44378</v>
      </c>
      <c r="F10069" s="1">
        <f>TIMEVALUE("09:12:32")</f>
        <v>0.38370370370370371</v>
      </c>
      <c r="G10069" t="s">
        <v>573</v>
      </c>
      <c r="H10069" t="s">
        <v>21010</v>
      </c>
      <c r="I10069">
        <v>695.38099999999997</v>
      </c>
    </row>
    <row r="10070" spans="1:9" x14ac:dyDescent="0.25">
      <c r="A10070" t="s">
        <v>21011</v>
      </c>
      <c r="B10070">
        <v>13110</v>
      </c>
      <c r="C10070" s="2">
        <f t="shared" si="1090"/>
        <v>44378</v>
      </c>
      <c r="D10070" s="1">
        <f>TIMEVALUE("09:13:56")</f>
        <v>0.38467592592592592</v>
      </c>
      <c r="E10070" s="2">
        <f t="shared" si="1091"/>
        <v>44378</v>
      </c>
      <c r="F10070" s="1">
        <f>TIMEVALUE("09:15:17")</f>
        <v>0.3856134259259259</v>
      </c>
      <c r="G10070" t="s">
        <v>2244</v>
      </c>
      <c r="H10070" t="s">
        <v>18814</v>
      </c>
      <c r="I10070">
        <v>695.38599999999997</v>
      </c>
    </row>
    <row r="10071" spans="1:9" x14ac:dyDescent="0.25">
      <c r="A10071" t="s">
        <v>21012</v>
      </c>
      <c r="B10071">
        <v>13110</v>
      </c>
      <c r="C10071" s="2">
        <f t="shared" si="1090"/>
        <v>44378</v>
      </c>
      <c r="D10071" s="1">
        <f>TIMEVALUE("09:16:28")</f>
        <v>0.38643518518518516</v>
      </c>
      <c r="E10071" s="2">
        <f t="shared" si="1091"/>
        <v>44378</v>
      </c>
      <c r="F10071" s="1">
        <f>TIMEVALUE("09:17:56")</f>
        <v>0.38745370370370369</v>
      </c>
      <c r="G10071" t="s">
        <v>2257</v>
      </c>
      <c r="H10071" t="s">
        <v>21013</v>
      </c>
      <c r="I10071">
        <v>695.49199999999996</v>
      </c>
    </row>
    <row r="10072" spans="1:9" x14ac:dyDescent="0.25">
      <c r="A10072" t="s">
        <v>21014</v>
      </c>
      <c r="B10072">
        <v>13110</v>
      </c>
      <c r="C10072" s="2">
        <f t="shared" si="1090"/>
        <v>44378</v>
      </c>
      <c r="D10072" s="1">
        <f>TIMEVALUE("09:18:57")</f>
        <v>0.38815972222222223</v>
      </c>
      <c r="E10072" s="2">
        <f t="shared" si="1091"/>
        <v>44378</v>
      </c>
      <c r="F10072" s="1">
        <f>TIMEVALUE("09:20:03")</f>
        <v>0.38892361111111112</v>
      </c>
      <c r="G10072" t="s">
        <v>103</v>
      </c>
      <c r="H10072" t="s">
        <v>21015</v>
      </c>
      <c r="I10072">
        <v>695.601</v>
      </c>
    </row>
    <row r="10073" spans="1:9" x14ac:dyDescent="0.25">
      <c r="A10073" t="s">
        <v>21016</v>
      </c>
      <c r="B10073">
        <v>13110</v>
      </c>
      <c r="C10073" s="2">
        <f t="shared" si="1090"/>
        <v>44378</v>
      </c>
      <c r="D10073" s="1">
        <f>TIMEVALUE("09:21:46")</f>
        <v>0.39011574074074074</v>
      </c>
      <c r="E10073" s="2">
        <f t="shared" si="1091"/>
        <v>44378</v>
      </c>
      <c r="F10073" s="1">
        <f>TIMEVALUE("09:22:59")</f>
        <v>0.39096064814814813</v>
      </c>
      <c r="G10073" t="s">
        <v>805</v>
      </c>
      <c r="H10073" t="s">
        <v>5824</v>
      </c>
      <c r="I10073">
        <v>695.66700000000003</v>
      </c>
    </row>
    <row r="10074" spans="1:9" x14ac:dyDescent="0.25">
      <c r="A10074" t="s">
        <v>21017</v>
      </c>
      <c r="B10074">
        <v>13110</v>
      </c>
      <c r="C10074" s="2">
        <f t="shared" si="1090"/>
        <v>44378</v>
      </c>
      <c r="D10074" s="1">
        <f>TIMEVALUE("09:24:07")</f>
        <v>0.39174768518518521</v>
      </c>
      <c r="E10074" s="2">
        <f t="shared" si="1091"/>
        <v>44378</v>
      </c>
      <c r="F10074" s="1">
        <f>TIMEVALUE("09:25:43")</f>
        <v>0.39285879629629628</v>
      </c>
      <c r="G10074" t="s">
        <v>732</v>
      </c>
      <c r="H10074" t="s">
        <v>3860</v>
      </c>
      <c r="I10074">
        <v>695.72799999999995</v>
      </c>
    </row>
    <row r="10075" spans="1:9" x14ac:dyDescent="0.25">
      <c r="A10075" t="s">
        <v>21018</v>
      </c>
      <c r="B10075">
        <v>13110</v>
      </c>
      <c r="C10075" s="2">
        <f t="shared" si="1090"/>
        <v>44378</v>
      </c>
      <c r="D10075" s="1">
        <f>TIMEVALUE("09:26:40")</f>
        <v>0.39351851851851855</v>
      </c>
      <c r="E10075" s="2">
        <f t="shared" si="1091"/>
        <v>44378</v>
      </c>
      <c r="F10075" s="1">
        <f>TIMEVALUE("09:27:45")</f>
        <v>0.39427083333333335</v>
      </c>
      <c r="G10075" t="s">
        <v>2289</v>
      </c>
      <c r="H10075" t="s">
        <v>21019</v>
      </c>
      <c r="I10075">
        <v>695.79899999999998</v>
      </c>
    </row>
    <row r="10076" spans="1:9" x14ac:dyDescent="0.25">
      <c r="A10076" t="s">
        <v>21020</v>
      </c>
      <c r="B10076">
        <v>13110</v>
      </c>
      <c r="C10076" s="2">
        <f t="shared" si="1090"/>
        <v>44378</v>
      </c>
      <c r="D10076" s="1">
        <f>TIMEVALUE("09:29:05")</f>
        <v>0.39519675925925923</v>
      </c>
      <c r="E10076" s="2">
        <f t="shared" si="1091"/>
        <v>44378</v>
      </c>
      <c r="F10076" s="1">
        <f>TIMEVALUE("09:30:18")</f>
        <v>0.39604166666666668</v>
      </c>
      <c r="G10076" t="s">
        <v>805</v>
      </c>
      <c r="H10076" t="s">
        <v>19264</v>
      </c>
      <c r="I10076">
        <v>695.90800000000002</v>
      </c>
    </row>
    <row r="10077" spans="1:9" x14ac:dyDescent="0.25">
      <c r="A10077" t="s">
        <v>21021</v>
      </c>
      <c r="B10077">
        <v>13110</v>
      </c>
      <c r="C10077" s="2">
        <f t="shared" si="1090"/>
        <v>44378</v>
      </c>
      <c r="D10077" s="1">
        <f>TIMEVALUE("09:31:26")</f>
        <v>0.39682870370370371</v>
      </c>
      <c r="E10077" s="2">
        <f t="shared" si="1091"/>
        <v>44378</v>
      </c>
      <c r="F10077" s="1">
        <f>TIMEVALUE("09:32:25")</f>
        <v>0.39751157407407406</v>
      </c>
      <c r="G10077" t="s">
        <v>2421</v>
      </c>
      <c r="H10077" t="s">
        <v>884</v>
      </c>
      <c r="I10077">
        <v>695.99199999999996</v>
      </c>
    </row>
    <row r="10078" spans="1:9" x14ac:dyDescent="0.25">
      <c r="A10078" t="s">
        <v>21022</v>
      </c>
      <c r="B10078">
        <v>13110</v>
      </c>
      <c r="C10078" s="2">
        <f t="shared" si="1090"/>
        <v>44378</v>
      </c>
      <c r="D10078" s="1">
        <f>TIMEVALUE("09:33:25")</f>
        <v>0.3982060185185185</v>
      </c>
      <c r="E10078" s="2">
        <f t="shared" si="1091"/>
        <v>44378</v>
      </c>
      <c r="F10078" s="1">
        <f>TIMEVALUE("09:34:38")</f>
        <v>0.39905092592592595</v>
      </c>
      <c r="G10078" t="s">
        <v>805</v>
      </c>
      <c r="H10078" t="s">
        <v>21023</v>
      </c>
      <c r="I10078">
        <v>696.06600000000003</v>
      </c>
    </row>
    <row r="10079" spans="1:9" x14ac:dyDescent="0.25">
      <c r="A10079" t="s">
        <v>21024</v>
      </c>
      <c r="B10079">
        <v>13110</v>
      </c>
      <c r="C10079" s="2">
        <f t="shared" si="1090"/>
        <v>44378</v>
      </c>
      <c r="D10079" s="1">
        <f>TIMEVALUE("09:35:42")</f>
        <v>0.39979166666666666</v>
      </c>
      <c r="E10079" s="2">
        <f t="shared" si="1091"/>
        <v>44378</v>
      </c>
      <c r="F10079" s="1">
        <f>TIMEVALUE("09:36:24")</f>
        <v>0.40027777777777779</v>
      </c>
      <c r="G10079" t="s">
        <v>4717</v>
      </c>
      <c r="H10079" t="s">
        <v>21025</v>
      </c>
      <c r="I10079">
        <v>696.15099999999995</v>
      </c>
    </row>
    <row r="10080" spans="1:9" x14ac:dyDescent="0.25">
      <c r="A10080" t="s">
        <v>21026</v>
      </c>
      <c r="B10080">
        <v>13110</v>
      </c>
      <c r="C10080" s="2">
        <f t="shared" si="1090"/>
        <v>44378</v>
      </c>
      <c r="D10080" s="1">
        <f>TIMEVALUE("09:37:35")</f>
        <v>0.40109953703703705</v>
      </c>
      <c r="E10080" s="2">
        <f t="shared" si="1091"/>
        <v>44378</v>
      </c>
      <c r="F10080" s="1">
        <f>TIMEVALUE("09:38:40")</f>
        <v>0.40185185185185185</v>
      </c>
      <c r="G10080" t="s">
        <v>2289</v>
      </c>
      <c r="H10080" t="s">
        <v>21027</v>
      </c>
      <c r="I10080">
        <v>696.20100000000002</v>
      </c>
    </row>
    <row r="10081" spans="1:9" x14ac:dyDescent="0.25">
      <c r="A10081" t="s">
        <v>21028</v>
      </c>
      <c r="B10081">
        <v>13110</v>
      </c>
      <c r="C10081" s="2">
        <f t="shared" si="1090"/>
        <v>44378</v>
      </c>
      <c r="D10081" s="1">
        <f>TIMEVALUE("09:04:29")</f>
        <v>0.37811342592592595</v>
      </c>
      <c r="E10081" s="2">
        <f t="shared" si="1091"/>
        <v>44378</v>
      </c>
      <c r="F10081" s="1">
        <f>TIMEVALUE("09:06:11")</f>
        <v>0.37929398148148147</v>
      </c>
      <c r="G10081" t="s">
        <v>236</v>
      </c>
      <c r="H10081" t="s">
        <v>21029</v>
      </c>
      <c r="I10081">
        <v>696.35699999999997</v>
      </c>
    </row>
    <row r="10082" spans="1:9" x14ac:dyDescent="0.25">
      <c r="A10082" t="s">
        <v>21030</v>
      </c>
      <c r="B10082">
        <v>13110</v>
      </c>
      <c r="C10082" s="2">
        <f t="shared" si="1090"/>
        <v>44378</v>
      </c>
      <c r="D10082" s="1">
        <f>TIMEVALUE("09:54:44")</f>
        <v>0.41300925925925924</v>
      </c>
      <c r="E10082" s="2">
        <f t="shared" si="1091"/>
        <v>44378</v>
      </c>
      <c r="F10082" s="1">
        <f>TIMEVALUE("09:55:46")</f>
        <v>0.41372685185185187</v>
      </c>
      <c r="G10082" t="s">
        <v>3849</v>
      </c>
      <c r="H10082" t="s">
        <v>21031</v>
      </c>
      <c r="I10082">
        <v>695.26300000000003</v>
      </c>
    </row>
    <row r="10083" spans="1:9" x14ac:dyDescent="0.25">
      <c r="A10083" t="s">
        <v>21032</v>
      </c>
      <c r="B10083">
        <v>13110</v>
      </c>
      <c r="C10083" s="2">
        <f t="shared" si="1090"/>
        <v>44378</v>
      </c>
      <c r="D10083" s="1">
        <f>TIMEVALUE("09:58:02")</f>
        <v>0.41530092592592593</v>
      </c>
      <c r="E10083" s="2">
        <f t="shared" si="1091"/>
        <v>44378</v>
      </c>
      <c r="F10083" s="1">
        <f>TIMEVALUE("09:59:05")</f>
        <v>0.4160300925925926</v>
      </c>
      <c r="G10083" t="s">
        <v>346</v>
      </c>
      <c r="H10083" t="s">
        <v>21033</v>
      </c>
      <c r="I10083">
        <v>695.322</v>
      </c>
    </row>
    <row r="10084" spans="1:9" x14ac:dyDescent="0.25">
      <c r="A10084" t="s">
        <v>21034</v>
      </c>
      <c r="B10084">
        <v>13110</v>
      </c>
      <c r="C10084" s="2">
        <f t="shared" si="1090"/>
        <v>44378</v>
      </c>
      <c r="D10084" s="1">
        <f>TIMEVALUE("10:00:15")</f>
        <v>0.41684027777777777</v>
      </c>
      <c r="E10084" s="2">
        <f t="shared" si="1091"/>
        <v>44378</v>
      </c>
      <c r="F10084" s="1">
        <f>TIMEVALUE("10:01:37")</f>
        <v>0.41778935185185184</v>
      </c>
      <c r="G10084" t="s">
        <v>2206</v>
      </c>
      <c r="H10084" t="s">
        <v>21035</v>
      </c>
      <c r="I10084">
        <v>695.36</v>
      </c>
    </row>
    <row r="10085" spans="1:9" x14ac:dyDescent="0.25">
      <c r="A10085" t="s">
        <v>21036</v>
      </c>
      <c r="B10085">
        <v>13110</v>
      </c>
      <c r="C10085" s="2">
        <f t="shared" si="1090"/>
        <v>44378</v>
      </c>
      <c r="D10085" s="1">
        <f>TIMEVALUE("10:02:45")</f>
        <v>0.41857638888888887</v>
      </c>
      <c r="E10085" s="2">
        <f t="shared" si="1091"/>
        <v>44378</v>
      </c>
      <c r="F10085" s="1">
        <f>TIMEVALUE("10:04:18")</f>
        <v>0.41965277777777776</v>
      </c>
      <c r="G10085" t="s">
        <v>427</v>
      </c>
      <c r="H10085" t="s">
        <v>21037</v>
      </c>
      <c r="I10085">
        <v>695.44799999999998</v>
      </c>
    </row>
    <row r="10086" spans="1:9" x14ac:dyDescent="0.25">
      <c r="A10086" t="s">
        <v>21038</v>
      </c>
      <c r="B10086">
        <v>13110</v>
      </c>
      <c r="C10086" s="2">
        <f t="shared" si="1090"/>
        <v>44378</v>
      </c>
      <c r="D10086" s="1">
        <f>TIMEVALUE("10:05:39")</f>
        <v>0.4205902777777778</v>
      </c>
      <c r="E10086" s="2">
        <f t="shared" si="1091"/>
        <v>44378</v>
      </c>
      <c r="F10086" s="1">
        <f>TIMEVALUE("10:09:33")</f>
        <v>0.42329861111111111</v>
      </c>
      <c r="G10086" t="s">
        <v>714</v>
      </c>
      <c r="H10086" t="s">
        <v>21039</v>
      </c>
      <c r="I10086">
        <v>695.6</v>
      </c>
    </row>
    <row r="10087" spans="1:9" x14ac:dyDescent="0.25">
      <c r="A10087" t="s">
        <v>21040</v>
      </c>
      <c r="B10087">
        <v>13110</v>
      </c>
      <c r="C10087" s="2">
        <f t="shared" si="1090"/>
        <v>44378</v>
      </c>
      <c r="D10087" s="1">
        <f>TIMEVALUE("10:10:50")</f>
        <v>0.42418981481481483</v>
      </c>
      <c r="E10087" s="2">
        <f t="shared" si="1091"/>
        <v>44378</v>
      </c>
      <c r="F10087" s="1">
        <f>TIMEVALUE("10:12:19")</f>
        <v>0.42521990740740739</v>
      </c>
      <c r="G10087" t="s">
        <v>499</v>
      </c>
      <c r="H10087" t="s">
        <v>765</v>
      </c>
      <c r="I10087">
        <v>695.62900000000002</v>
      </c>
    </row>
    <row r="10088" spans="1:9" x14ac:dyDescent="0.25">
      <c r="A10088" t="s">
        <v>21041</v>
      </c>
      <c r="B10088">
        <v>13110</v>
      </c>
      <c r="C10088" s="2">
        <f t="shared" ref="C10088:C10107" si="1092">DATEVALUE("2025-07-02")</f>
        <v>44378</v>
      </c>
      <c r="D10088" s="1">
        <f>TIMEVALUE("10:16:21")</f>
        <v>0.42802083333333335</v>
      </c>
      <c r="E10088" s="2">
        <f t="shared" ref="E10088:E10107" si="1093">DATEVALUE("2025-07-02")</f>
        <v>44378</v>
      </c>
      <c r="F10088" s="1">
        <f>TIMEVALUE("10:17:52")</f>
        <v>0.42907407407407405</v>
      </c>
      <c r="G10088" t="s">
        <v>333</v>
      </c>
      <c r="H10088" t="s">
        <v>20492</v>
      </c>
      <c r="I10088">
        <v>695.73599999999999</v>
      </c>
    </row>
    <row r="10089" spans="1:9" x14ac:dyDescent="0.25">
      <c r="A10089" t="s">
        <v>21043</v>
      </c>
      <c r="B10089">
        <v>13110</v>
      </c>
      <c r="C10089" s="2">
        <f t="shared" si="1092"/>
        <v>44378</v>
      </c>
      <c r="D10089" s="1">
        <f>TIMEVALUE("10:23:00")</f>
        <v>0.43263888888888891</v>
      </c>
      <c r="E10089" s="2">
        <f t="shared" si="1093"/>
        <v>44378</v>
      </c>
      <c r="F10089" s="1">
        <f>TIMEVALUE("10:24:41")</f>
        <v>0.43380787037037039</v>
      </c>
      <c r="G10089" t="s">
        <v>300</v>
      </c>
      <c r="H10089" t="s">
        <v>21044</v>
      </c>
      <c r="I10089">
        <v>695.72799999999995</v>
      </c>
    </row>
    <row r="10090" spans="1:9" x14ac:dyDescent="0.25">
      <c r="A10090" t="s">
        <v>21045</v>
      </c>
      <c r="B10090">
        <v>13110</v>
      </c>
      <c r="C10090" s="2">
        <f t="shared" si="1092"/>
        <v>44378</v>
      </c>
      <c r="D10090" s="1">
        <f>TIMEVALUE("10:27:49")</f>
        <v>0.4359837962962963</v>
      </c>
      <c r="E10090" s="2">
        <f t="shared" si="1093"/>
        <v>44378</v>
      </c>
      <c r="F10090" s="1">
        <f>TIMEVALUE("10:28:55")</f>
        <v>0.4367476851851852</v>
      </c>
      <c r="G10090" t="s">
        <v>103</v>
      </c>
      <c r="H10090" t="s">
        <v>21046</v>
      </c>
      <c r="I10090">
        <v>695.91200000000003</v>
      </c>
    </row>
    <row r="10091" spans="1:9" x14ac:dyDescent="0.25">
      <c r="A10091" t="s">
        <v>21047</v>
      </c>
      <c r="B10091">
        <v>13110</v>
      </c>
      <c r="C10091" s="2">
        <f t="shared" si="1092"/>
        <v>44378</v>
      </c>
      <c r="D10091" s="1">
        <f>TIMEVALUE("10:29:58")</f>
        <v>0.43747685185185187</v>
      </c>
      <c r="E10091" s="2">
        <f t="shared" si="1093"/>
        <v>44378</v>
      </c>
      <c r="F10091" s="1">
        <f>TIMEVALUE("10:31:33")</f>
        <v>0.43857638888888889</v>
      </c>
      <c r="G10091" t="s">
        <v>382</v>
      </c>
      <c r="H10091" t="s">
        <v>21048</v>
      </c>
      <c r="I10091">
        <v>695.923</v>
      </c>
    </row>
    <row r="10092" spans="1:9" x14ac:dyDescent="0.25">
      <c r="A10092" t="s">
        <v>21049</v>
      </c>
      <c r="B10092">
        <v>13110</v>
      </c>
      <c r="C10092" s="2">
        <f t="shared" si="1092"/>
        <v>44378</v>
      </c>
      <c r="D10092" s="1">
        <f>TIMEVALUE("10:32:38")</f>
        <v>0.43932870370370369</v>
      </c>
      <c r="E10092" s="2">
        <f t="shared" si="1093"/>
        <v>44378</v>
      </c>
      <c r="F10092" s="1">
        <f>TIMEVALUE("10:33:41")</f>
        <v>0.44005787037037036</v>
      </c>
      <c r="G10092" t="s">
        <v>346</v>
      </c>
      <c r="H10092" t="s">
        <v>18608</v>
      </c>
      <c r="I10092">
        <v>695.96199999999999</v>
      </c>
    </row>
    <row r="10093" spans="1:9" x14ac:dyDescent="0.25">
      <c r="A10093" t="s">
        <v>21050</v>
      </c>
      <c r="B10093">
        <v>13110</v>
      </c>
      <c r="C10093" s="2">
        <f t="shared" si="1092"/>
        <v>44378</v>
      </c>
      <c r="D10093" s="1">
        <f>TIMEVALUE("10:34:54")</f>
        <v>0.44090277777777775</v>
      </c>
      <c r="E10093" s="2">
        <f t="shared" si="1093"/>
        <v>44378</v>
      </c>
      <c r="F10093" s="1">
        <f>TIMEVALUE("10:35:35")</f>
        <v>0.44137731481481479</v>
      </c>
      <c r="G10093" t="s">
        <v>2329</v>
      </c>
      <c r="H10093" t="s">
        <v>21051</v>
      </c>
      <c r="I10093">
        <v>696.03300000000002</v>
      </c>
    </row>
    <row r="10094" spans="1:9" x14ac:dyDescent="0.25">
      <c r="A10094" t="s">
        <v>21052</v>
      </c>
      <c r="B10094">
        <v>13110</v>
      </c>
      <c r="C10094" s="2">
        <f t="shared" si="1092"/>
        <v>44378</v>
      </c>
      <c r="D10094" s="1">
        <f>TIMEVALUE("09:46:45")</f>
        <v>0.4074652777777778</v>
      </c>
      <c r="E10094" s="2">
        <f t="shared" si="1093"/>
        <v>44378</v>
      </c>
      <c r="F10094" s="1">
        <f>TIMEVALUE("09:47:50")</f>
        <v>0.4082175925925926</v>
      </c>
      <c r="G10094" t="s">
        <v>2289</v>
      </c>
      <c r="H10094" t="s">
        <v>21053</v>
      </c>
      <c r="I10094">
        <v>696.13</v>
      </c>
    </row>
    <row r="10095" spans="1:9" x14ac:dyDescent="0.25">
      <c r="A10095" t="s">
        <v>21054</v>
      </c>
      <c r="B10095">
        <v>13110</v>
      </c>
      <c r="C10095" s="2">
        <f t="shared" si="1092"/>
        <v>44378</v>
      </c>
      <c r="D10095" s="1">
        <f>TIMEVALUE("10:42:51")</f>
        <v>0.44642361111111112</v>
      </c>
      <c r="E10095" s="2">
        <f t="shared" si="1093"/>
        <v>44378</v>
      </c>
      <c r="F10095" s="1">
        <f>TIMEVALUE("10:43:41")</f>
        <v>0.44700231481481484</v>
      </c>
      <c r="G10095" t="s">
        <v>2778</v>
      </c>
      <c r="H10095" t="s">
        <v>21055</v>
      </c>
      <c r="I10095">
        <v>695.04</v>
      </c>
    </row>
    <row r="10096" spans="1:9" x14ac:dyDescent="0.25">
      <c r="A10096" t="s">
        <v>21056</v>
      </c>
      <c r="B10096">
        <v>13110</v>
      </c>
      <c r="C10096" s="2">
        <f t="shared" si="1092"/>
        <v>44378</v>
      </c>
      <c r="D10096" s="1">
        <f>TIMEVALUE("10:45:38")</f>
        <v>0.44835648148148149</v>
      </c>
      <c r="E10096" s="2">
        <f t="shared" si="1093"/>
        <v>44378</v>
      </c>
      <c r="F10096" s="1">
        <f>TIMEVALUE("10:46:34")</f>
        <v>0.44900462962962961</v>
      </c>
      <c r="G10096" t="s">
        <v>2670</v>
      </c>
      <c r="H10096" t="s">
        <v>852</v>
      </c>
      <c r="I10096">
        <v>695.21400000000006</v>
      </c>
    </row>
    <row r="10097" spans="1:9" x14ac:dyDescent="0.25">
      <c r="A10097" t="s">
        <v>21057</v>
      </c>
      <c r="B10097">
        <v>13110</v>
      </c>
      <c r="C10097" s="2">
        <f t="shared" si="1092"/>
        <v>44378</v>
      </c>
      <c r="D10097" s="1">
        <f>TIMEVALUE("10:48:03")</f>
        <v>0.45003472222222224</v>
      </c>
      <c r="E10097" s="2">
        <f t="shared" si="1093"/>
        <v>44378</v>
      </c>
      <c r="F10097" s="1">
        <f>TIMEVALUE("10:49:16")</f>
        <v>0.45087962962962963</v>
      </c>
      <c r="G10097" t="s">
        <v>805</v>
      </c>
      <c r="H10097" t="s">
        <v>21025</v>
      </c>
      <c r="I10097">
        <v>695.32100000000003</v>
      </c>
    </row>
    <row r="10098" spans="1:9" x14ac:dyDescent="0.25">
      <c r="A10098" t="s">
        <v>21058</v>
      </c>
      <c r="B10098">
        <v>13110</v>
      </c>
      <c r="C10098" s="2">
        <f t="shared" si="1092"/>
        <v>44378</v>
      </c>
      <c r="D10098" s="1">
        <f>TIMEVALUE("10:50:33")</f>
        <v>0.45177083333333334</v>
      </c>
      <c r="E10098" s="2">
        <f t="shared" si="1093"/>
        <v>44378</v>
      </c>
      <c r="F10098" s="1">
        <f>TIMEVALUE("10:51:37")</f>
        <v>0.45251157407407405</v>
      </c>
      <c r="G10098" t="s">
        <v>2416</v>
      </c>
      <c r="H10098" t="s">
        <v>21059</v>
      </c>
      <c r="I10098">
        <v>695.31500000000005</v>
      </c>
    </row>
    <row r="10099" spans="1:9" x14ac:dyDescent="0.25">
      <c r="A10099" t="s">
        <v>21060</v>
      </c>
      <c r="B10099">
        <v>13110</v>
      </c>
      <c r="C10099" s="2">
        <f t="shared" si="1092"/>
        <v>44378</v>
      </c>
      <c r="D10099" s="1">
        <f>TIMEVALUE("10:52:42")</f>
        <v>0.45326388888888891</v>
      </c>
      <c r="E10099" s="2">
        <f t="shared" si="1093"/>
        <v>44378</v>
      </c>
      <c r="F10099" s="1">
        <f>TIMEVALUE("10:53:49")</f>
        <v>0.45403935185185185</v>
      </c>
      <c r="G10099" t="s">
        <v>529</v>
      </c>
      <c r="H10099" t="s">
        <v>21061</v>
      </c>
      <c r="I10099">
        <v>695.41300000000001</v>
      </c>
    </row>
    <row r="10100" spans="1:9" x14ac:dyDescent="0.25">
      <c r="A10100" t="s">
        <v>21062</v>
      </c>
      <c r="B10100">
        <v>13110</v>
      </c>
      <c r="C10100" s="2">
        <f t="shared" si="1092"/>
        <v>44378</v>
      </c>
      <c r="D10100" s="1">
        <f>TIMEVALUE("10:55:54")</f>
        <v>0.45548611111111109</v>
      </c>
      <c r="E10100" s="2">
        <f t="shared" si="1093"/>
        <v>44378</v>
      </c>
      <c r="F10100" s="1">
        <f>TIMEVALUE("10:57:37")</f>
        <v>0.45667824074074076</v>
      </c>
      <c r="G10100" t="s">
        <v>3532</v>
      </c>
      <c r="H10100" t="s">
        <v>21063</v>
      </c>
      <c r="I10100">
        <v>695.47199999999998</v>
      </c>
    </row>
    <row r="10101" spans="1:9" x14ac:dyDescent="0.25">
      <c r="A10101" t="s">
        <v>21064</v>
      </c>
      <c r="B10101">
        <v>13110</v>
      </c>
      <c r="C10101" s="2">
        <f t="shared" si="1092"/>
        <v>44378</v>
      </c>
      <c r="D10101" s="1">
        <f>TIMEVALUE("10:58:58")</f>
        <v>0.45761574074074074</v>
      </c>
      <c r="E10101" s="2">
        <f t="shared" si="1093"/>
        <v>44378</v>
      </c>
      <c r="F10101" s="1">
        <f>TIMEVALUE("11:00:25")</f>
        <v>0.45862268518518517</v>
      </c>
      <c r="G10101" t="s">
        <v>2573</v>
      </c>
      <c r="H10101" t="s">
        <v>21065</v>
      </c>
      <c r="I10101">
        <v>695.56600000000003</v>
      </c>
    </row>
    <row r="10102" spans="1:9" x14ac:dyDescent="0.25">
      <c r="A10102" t="s">
        <v>21066</v>
      </c>
      <c r="B10102">
        <v>13110</v>
      </c>
      <c r="C10102" s="2">
        <f t="shared" si="1092"/>
        <v>44378</v>
      </c>
      <c r="D10102" s="1">
        <f>TIMEVALUE("11:01:30")</f>
        <v>0.45937499999999998</v>
      </c>
      <c r="E10102" s="2">
        <f t="shared" si="1093"/>
        <v>44378</v>
      </c>
      <c r="F10102" s="1">
        <f>TIMEVALUE("11:02:25")</f>
        <v>0.46001157407407406</v>
      </c>
      <c r="G10102" t="s">
        <v>261</v>
      </c>
      <c r="H10102" t="s">
        <v>3570</v>
      </c>
      <c r="I10102">
        <v>695.63800000000003</v>
      </c>
    </row>
    <row r="10103" spans="1:9" x14ac:dyDescent="0.25">
      <c r="A10103" t="s">
        <v>21067</v>
      </c>
      <c r="B10103">
        <v>13110</v>
      </c>
      <c r="C10103" s="2">
        <f t="shared" si="1092"/>
        <v>44378</v>
      </c>
      <c r="D10103" s="1">
        <f>TIMEVALUE("11:03:28")</f>
        <v>0.46074074074074073</v>
      </c>
      <c r="E10103" s="2">
        <f t="shared" si="1093"/>
        <v>44378</v>
      </c>
      <c r="F10103" s="1">
        <f>TIMEVALUE("11:04:40")</f>
        <v>0.46157407407407408</v>
      </c>
      <c r="G10103" t="s">
        <v>337</v>
      </c>
      <c r="H10103" t="s">
        <v>21068</v>
      </c>
      <c r="I10103">
        <v>695.71199999999999</v>
      </c>
    </row>
    <row r="10104" spans="1:9" x14ac:dyDescent="0.25">
      <c r="A10104" t="s">
        <v>21069</v>
      </c>
      <c r="B10104">
        <v>13110</v>
      </c>
      <c r="C10104" s="2">
        <f t="shared" si="1092"/>
        <v>44378</v>
      </c>
      <c r="D10104" s="1">
        <f>TIMEVALUE("11:05:42")</f>
        <v>0.46229166666666666</v>
      </c>
      <c r="E10104" s="2">
        <f t="shared" si="1093"/>
        <v>44378</v>
      </c>
      <c r="F10104" s="1">
        <f>TIMEVALUE("11:07:19")</f>
        <v>0.46341435185185187</v>
      </c>
      <c r="G10104" t="s">
        <v>2220</v>
      </c>
      <c r="H10104" t="s">
        <v>21070</v>
      </c>
      <c r="I10104">
        <v>695.84199999999998</v>
      </c>
    </row>
    <row r="10105" spans="1:9" x14ac:dyDescent="0.25">
      <c r="A10105" t="s">
        <v>21071</v>
      </c>
      <c r="B10105">
        <v>13110</v>
      </c>
      <c r="C10105" s="2">
        <f t="shared" si="1092"/>
        <v>44378</v>
      </c>
      <c r="D10105" s="1">
        <f>TIMEVALUE("11:08:12")</f>
        <v>0.46402777777777776</v>
      </c>
      <c r="E10105" s="2">
        <f t="shared" si="1093"/>
        <v>44378</v>
      </c>
      <c r="F10105" s="1">
        <f>TIMEVALUE("11:09:03")</f>
        <v>0.46461805555555558</v>
      </c>
      <c r="G10105" t="s">
        <v>994</v>
      </c>
      <c r="H10105" t="s">
        <v>21072</v>
      </c>
      <c r="I10105">
        <v>695.87400000000002</v>
      </c>
    </row>
    <row r="10106" spans="1:9" x14ac:dyDescent="0.25">
      <c r="A10106" t="s">
        <v>21073</v>
      </c>
      <c r="B10106">
        <v>13110</v>
      </c>
      <c r="C10106" s="2">
        <f t="shared" si="1092"/>
        <v>44378</v>
      </c>
      <c r="D10106" s="1">
        <f>TIMEVALUE("11:10:19")</f>
        <v>0.46549768518518519</v>
      </c>
      <c r="E10106" s="2">
        <f t="shared" si="1093"/>
        <v>44378</v>
      </c>
      <c r="F10106" s="1">
        <f>TIMEVALUE("11:11:26")</f>
        <v>0.46627314814814813</v>
      </c>
      <c r="G10106" t="s">
        <v>529</v>
      </c>
      <c r="H10106" t="s">
        <v>20996</v>
      </c>
      <c r="I10106">
        <v>695.92399999999998</v>
      </c>
    </row>
    <row r="10107" spans="1:9" x14ac:dyDescent="0.25">
      <c r="A10107" t="s">
        <v>21074</v>
      </c>
      <c r="B10107">
        <v>13110</v>
      </c>
      <c r="C10107" s="2">
        <f t="shared" si="1092"/>
        <v>44378</v>
      </c>
      <c r="D10107" s="1">
        <f>TIMEVALUE("10:36:50")</f>
        <v>0.44224537037037037</v>
      </c>
      <c r="E10107" s="2">
        <f t="shared" si="1093"/>
        <v>44378</v>
      </c>
      <c r="F10107" s="1">
        <f>TIMEVALUE("10:37:53")</f>
        <v>0.44297453703703704</v>
      </c>
      <c r="G10107" t="s">
        <v>346</v>
      </c>
      <c r="H10107" t="s">
        <v>6191</v>
      </c>
      <c r="I10107">
        <v>695.94500000000005</v>
      </c>
    </row>
    <row r="10108" spans="1:9" x14ac:dyDescent="0.25">
      <c r="A10108" t="s">
        <v>21075</v>
      </c>
      <c r="B10108">
        <v>13118</v>
      </c>
      <c r="C10108" s="2">
        <f t="shared" ref="C10108:C10149" si="1094">DATEVALUE("2025-07-01")</f>
        <v>44377</v>
      </c>
      <c r="D10108" s="1">
        <f>TIMEVALUE("14:07:35")</f>
        <v>0.58859953703703705</v>
      </c>
      <c r="E10108" s="2">
        <f t="shared" ref="E10108:E10149" si="1095">DATEVALUE("2025-07-01")</f>
        <v>44377</v>
      </c>
      <c r="F10108" s="1">
        <f>TIMEVALUE("14:08:10")</f>
        <v>0.58900462962962963</v>
      </c>
      <c r="G10108" t="s">
        <v>17425</v>
      </c>
      <c r="H10108" t="s">
        <v>21076</v>
      </c>
      <c r="I10108">
        <v>699.81100000000004</v>
      </c>
    </row>
    <row r="10109" spans="1:9" x14ac:dyDescent="0.25">
      <c r="A10109" t="s">
        <v>21077</v>
      </c>
      <c r="B10109">
        <v>13118</v>
      </c>
      <c r="C10109" s="2">
        <f t="shared" si="1094"/>
        <v>44377</v>
      </c>
      <c r="D10109" s="1">
        <f>TIMEVALUE("14:15:14")</f>
        <v>0.59391203703703699</v>
      </c>
      <c r="E10109" s="2">
        <f t="shared" si="1095"/>
        <v>44377</v>
      </c>
      <c r="F10109" s="1">
        <f>TIMEVALUE("14:15:49")</f>
        <v>0.59431712962962968</v>
      </c>
      <c r="G10109" t="s">
        <v>17425</v>
      </c>
      <c r="H10109" t="s">
        <v>21078</v>
      </c>
      <c r="I10109">
        <v>699.94299999999998</v>
      </c>
    </row>
    <row r="10110" spans="1:9" x14ac:dyDescent="0.25">
      <c r="A10110" t="s">
        <v>21079</v>
      </c>
      <c r="B10110">
        <v>13118</v>
      </c>
      <c r="C10110" s="2">
        <f t="shared" si="1094"/>
        <v>44377</v>
      </c>
      <c r="D10110" s="1">
        <f>TIMEVALUE("14:17:25")</f>
        <v>0.59542824074074074</v>
      </c>
      <c r="E10110" s="2">
        <f t="shared" si="1095"/>
        <v>44377</v>
      </c>
      <c r="F10110" s="1">
        <f>TIMEVALUE("14:18:27")</f>
        <v>0.59614583333333337</v>
      </c>
      <c r="G10110" t="s">
        <v>3849</v>
      </c>
      <c r="H10110" t="s">
        <v>16049</v>
      </c>
      <c r="I10110">
        <v>699.99699999999996</v>
      </c>
    </row>
    <row r="10111" spans="1:9" x14ac:dyDescent="0.25">
      <c r="A10111" t="s">
        <v>21080</v>
      </c>
      <c r="B10111">
        <v>13118</v>
      </c>
      <c r="C10111" s="2">
        <f t="shared" si="1094"/>
        <v>44377</v>
      </c>
      <c r="D10111" s="1">
        <f>TIMEVALUE("14:20:43")</f>
        <v>0.59771990740740744</v>
      </c>
      <c r="E10111" s="2">
        <f t="shared" si="1095"/>
        <v>44377</v>
      </c>
      <c r="F10111" s="1">
        <f>TIMEVALUE("14:21:26")</f>
        <v>0.59821759259259255</v>
      </c>
      <c r="G10111" t="s">
        <v>2989</v>
      </c>
      <c r="H10111" t="s">
        <v>21081</v>
      </c>
      <c r="I10111">
        <v>700.029</v>
      </c>
    </row>
    <row r="10112" spans="1:9" x14ac:dyDescent="0.25">
      <c r="A10112" t="s">
        <v>21082</v>
      </c>
      <c r="B10112">
        <v>13118</v>
      </c>
      <c r="C10112" s="2">
        <f t="shared" si="1094"/>
        <v>44377</v>
      </c>
      <c r="D10112" s="1">
        <f>TIMEVALUE("14:23:07")</f>
        <v>0.59938657407407403</v>
      </c>
      <c r="E10112" s="2">
        <f t="shared" si="1095"/>
        <v>44377</v>
      </c>
      <c r="F10112" s="1">
        <f>TIMEVALUE("14:23:46")</f>
        <v>0.59983796296296299</v>
      </c>
      <c r="G10112" t="s">
        <v>2424</v>
      </c>
      <c r="H10112" t="s">
        <v>21083</v>
      </c>
      <c r="I10112">
        <v>700.154</v>
      </c>
    </row>
    <row r="10113" spans="1:9" x14ac:dyDescent="0.25">
      <c r="A10113" t="s">
        <v>21084</v>
      </c>
      <c r="B10113">
        <v>13118</v>
      </c>
      <c r="C10113" s="2">
        <f t="shared" si="1094"/>
        <v>44377</v>
      </c>
      <c r="D10113" s="1">
        <f>TIMEVALUE("14:25:18")</f>
        <v>0.60090277777777779</v>
      </c>
      <c r="E10113" s="2">
        <f t="shared" si="1095"/>
        <v>44377</v>
      </c>
      <c r="F10113" s="1">
        <f>TIMEVALUE("14:25:57")</f>
        <v>0.60135416666666663</v>
      </c>
      <c r="G10113" t="s">
        <v>2424</v>
      </c>
      <c r="H10113" t="s">
        <v>21085</v>
      </c>
      <c r="I10113">
        <v>700.23500000000001</v>
      </c>
    </row>
    <row r="10114" spans="1:9" x14ac:dyDescent="0.25">
      <c r="A10114" t="s">
        <v>21086</v>
      </c>
      <c r="B10114">
        <v>13118</v>
      </c>
      <c r="C10114" s="2">
        <f t="shared" si="1094"/>
        <v>44377</v>
      </c>
      <c r="D10114" s="1">
        <f>TIMEVALUE("14:27:27")</f>
        <v>0.60239583333333335</v>
      </c>
      <c r="E10114" s="2">
        <f t="shared" si="1095"/>
        <v>44377</v>
      </c>
      <c r="F10114" s="1">
        <f>TIMEVALUE("14:28:41")</f>
        <v>0.60325231481481478</v>
      </c>
      <c r="G10114" t="s">
        <v>7361</v>
      </c>
      <c r="H10114" t="s">
        <v>21087</v>
      </c>
      <c r="I10114">
        <v>700.29499999999996</v>
      </c>
    </row>
    <row r="10115" spans="1:9" x14ac:dyDescent="0.25">
      <c r="A10115" t="s">
        <v>21088</v>
      </c>
      <c r="B10115">
        <v>13118</v>
      </c>
      <c r="C10115" s="2">
        <f t="shared" si="1094"/>
        <v>44377</v>
      </c>
      <c r="D10115" s="1">
        <f>TIMEVALUE("14:30:52")</f>
        <v>0.60476851851851854</v>
      </c>
      <c r="E10115" s="2">
        <f t="shared" si="1095"/>
        <v>44377</v>
      </c>
      <c r="F10115" s="1">
        <f>TIMEVALUE("14:31:47")</f>
        <v>0.60540509259259256</v>
      </c>
      <c r="G10115" t="s">
        <v>261</v>
      </c>
      <c r="H10115" t="s">
        <v>21089</v>
      </c>
      <c r="I10115">
        <v>700.30899999999997</v>
      </c>
    </row>
    <row r="10116" spans="1:9" x14ac:dyDescent="0.25">
      <c r="A10116" t="s">
        <v>21090</v>
      </c>
      <c r="B10116">
        <v>13118</v>
      </c>
      <c r="C10116" s="2">
        <f t="shared" si="1094"/>
        <v>44377</v>
      </c>
      <c r="D10116" s="1">
        <f>TIMEVALUE("14:33:57")</f>
        <v>0.60690972222222217</v>
      </c>
      <c r="E10116" s="2">
        <f t="shared" si="1095"/>
        <v>44377</v>
      </c>
      <c r="F10116" s="1">
        <f>TIMEVALUE("14:34:32")</f>
        <v>0.60731481481481486</v>
      </c>
      <c r="G10116" t="s">
        <v>17425</v>
      </c>
      <c r="H10116" t="s">
        <v>21091</v>
      </c>
      <c r="I10116">
        <v>700.42100000000005</v>
      </c>
    </row>
    <row r="10117" spans="1:9" x14ac:dyDescent="0.25">
      <c r="A10117" t="s">
        <v>21092</v>
      </c>
      <c r="B10117">
        <v>13118</v>
      </c>
      <c r="C10117" s="2">
        <f t="shared" si="1094"/>
        <v>44377</v>
      </c>
      <c r="D10117" s="1">
        <f>TIMEVALUE("14:36:15")</f>
        <v>0.60850694444444442</v>
      </c>
      <c r="E10117" s="2">
        <f t="shared" si="1095"/>
        <v>44377</v>
      </c>
      <c r="F10117" s="1">
        <f>TIMEVALUE("14:37:56")</f>
        <v>0.6096759259259259</v>
      </c>
      <c r="G10117" t="s">
        <v>300</v>
      </c>
      <c r="H10117" t="s">
        <v>21093</v>
      </c>
      <c r="I10117">
        <v>700.46799999999996</v>
      </c>
    </row>
    <row r="10118" spans="1:9" x14ac:dyDescent="0.25">
      <c r="A10118" t="s">
        <v>21094</v>
      </c>
      <c r="B10118">
        <v>13118</v>
      </c>
      <c r="C10118" s="2">
        <f t="shared" si="1094"/>
        <v>44377</v>
      </c>
      <c r="D10118" s="1">
        <f>TIMEVALUE("14:39:55")</f>
        <v>0.61105324074074074</v>
      </c>
      <c r="E10118" s="2">
        <f t="shared" si="1095"/>
        <v>44377</v>
      </c>
      <c r="F10118" s="1">
        <f>TIMEVALUE("14:41:13")</f>
        <v>0.61195601851851855</v>
      </c>
      <c r="G10118" t="s">
        <v>502</v>
      </c>
      <c r="H10118" t="s">
        <v>21095</v>
      </c>
      <c r="I10118">
        <v>700.54600000000005</v>
      </c>
    </row>
    <row r="10119" spans="1:9" x14ac:dyDescent="0.25">
      <c r="A10119" t="s">
        <v>21096</v>
      </c>
      <c r="B10119">
        <v>13118</v>
      </c>
      <c r="C10119" s="2">
        <f t="shared" si="1094"/>
        <v>44377</v>
      </c>
      <c r="D10119" s="1">
        <f>TIMEVALUE("14:43:22")</f>
        <v>0.61344907407407412</v>
      </c>
      <c r="E10119" s="2">
        <f t="shared" si="1095"/>
        <v>44377</v>
      </c>
      <c r="F10119" s="1">
        <f>TIMEVALUE("14:44:20")</f>
        <v>0.61412037037037037</v>
      </c>
      <c r="G10119" t="s">
        <v>2871</v>
      </c>
      <c r="H10119" t="s">
        <v>21097</v>
      </c>
      <c r="I10119">
        <v>700.63499999999999</v>
      </c>
    </row>
    <row r="10120" spans="1:9" x14ac:dyDescent="0.25">
      <c r="A10120" t="s">
        <v>21098</v>
      </c>
      <c r="B10120">
        <v>13118</v>
      </c>
      <c r="C10120" s="2">
        <f t="shared" si="1094"/>
        <v>44377</v>
      </c>
      <c r="D10120" s="1">
        <f>TIMEVALUE("14:01:56")</f>
        <v>0.58467592592592588</v>
      </c>
      <c r="E10120" s="2">
        <f t="shared" si="1095"/>
        <v>44377</v>
      </c>
      <c r="F10120" s="1">
        <f>TIMEVALUE("14:02:39")</f>
        <v>0.5851736111111111</v>
      </c>
      <c r="G10120" t="s">
        <v>2989</v>
      </c>
      <c r="H10120" t="s">
        <v>1326</v>
      </c>
      <c r="I10120">
        <v>700.721</v>
      </c>
    </row>
    <row r="10121" spans="1:9" x14ac:dyDescent="0.25">
      <c r="A10121" t="s">
        <v>21099</v>
      </c>
      <c r="B10121">
        <v>13118</v>
      </c>
      <c r="C10121" s="2">
        <f t="shared" si="1094"/>
        <v>44377</v>
      </c>
      <c r="D10121" s="1">
        <f>TIMEVALUE("13:31:43")</f>
        <v>0.56369212962962967</v>
      </c>
      <c r="E10121" s="2">
        <f t="shared" si="1095"/>
        <v>44377</v>
      </c>
      <c r="F10121" s="1">
        <f>TIMEVALUE("13:32:06")</f>
        <v>0.56395833333333334</v>
      </c>
      <c r="G10121" t="s">
        <v>18474</v>
      </c>
      <c r="H10121" t="s">
        <v>19710</v>
      </c>
      <c r="I10121">
        <v>699.923</v>
      </c>
    </row>
    <row r="10122" spans="1:9" x14ac:dyDescent="0.25">
      <c r="A10122" t="s">
        <v>21100</v>
      </c>
      <c r="B10122">
        <v>13118</v>
      </c>
      <c r="C10122" s="2">
        <f t="shared" si="1094"/>
        <v>44377</v>
      </c>
      <c r="D10122" s="1">
        <f>TIMEVALUE("13:33:37")</f>
        <v>0.5650115740740741</v>
      </c>
      <c r="E10122" s="2">
        <f t="shared" si="1095"/>
        <v>44377</v>
      </c>
      <c r="F10122" s="1">
        <f>TIMEVALUE("13:36:13")</f>
        <v>0.5668171296296296</v>
      </c>
      <c r="G10122" t="s">
        <v>723</v>
      </c>
      <c r="H10122" t="s">
        <v>3176</v>
      </c>
      <c r="I10122">
        <v>699.97299999999996</v>
      </c>
    </row>
    <row r="10123" spans="1:9" x14ac:dyDescent="0.25">
      <c r="A10123" t="s">
        <v>21101</v>
      </c>
      <c r="B10123">
        <v>13118</v>
      </c>
      <c r="C10123" s="2">
        <f t="shared" si="1094"/>
        <v>44377</v>
      </c>
      <c r="D10123" s="1">
        <f>TIMEVALUE("13:37:43")</f>
        <v>0.56785879629629632</v>
      </c>
      <c r="E10123" s="2">
        <f t="shared" si="1095"/>
        <v>44377</v>
      </c>
      <c r="F10123" s="1">
        <f>TIMEVALUE("13:38:36")</f>
        <v>0.56847222222222227</v>
      </c>
      <c r="G10123" t="s">
        <v>3399</v>
      </c>
      <c r="H10123" t="s">
        <v>12551</v>
      </c>
      <c r="I10123">
        <v>700.03</v>
      </c>
    </row>
    <row r="10124" spans="1:9" x14ac:dyDescent="0.25">
      <c r="A10124" t="s">
        <v>21102</v>
      </c>
      <c r="B10124">
        <v>13118</v>
      </c>
      <c r="C10124" s="2">
        <f t="shared" si="1094"/>
        <v>44377</v>
      </c>
      <c r="D10124" s="1">
        <f>TIMEVALUE("13:40:14")</f>
        <v>0.56960648148148152</v>
      </c>
      <c r="E10124" s="2">
        <f t="shared" si="1095"/>
        <v>44377</v>
      </c>
      <c r="F10124" s="1">
        <f>TIMEVALUE("13:41:24")</f>
        <v>0.57041666666666668</v>
      </c>
      <c r="G10124" t="s">
        <v>2959</v>
      </c>
      <c r="H10124" t="s">
        <v>21103</v>
      </c>
      <c r="I10124">
        <v>700.03399999999999</v>
      </c>
    </row>
    <row r="10125" spans="1:9" x14ac:dyDescent="0.25">
      <c r="A10125" t="s">
        <v>21104</v>
      </c>
      <c r="B10125">
        <v>13118</v>
      </c>
      <c r="C10125" s="2">
        <f t="shared" si="1094"/>
        <v>44377</v>
      </c>
      <c r="D10125" s="1">
        <f>TIMEVALUE("13:42:51")</f>
        <v>0.57142361111111106</v>
      </c>
      <c r="E10125" s="2">
        <f t="shared" si="1095"/>
        <v>44377</v>
      </c>
      <c r="F10125" s="1">
        <f>TIMEVALUE("13:44:09")</f>
        <v>0.57232638888888887</v>
      </c>
      <c r="G10125" t="s">
        <v>502</v>
      </c>
      <c r="H10125" t="s">
        <v>18075</v>
      </c>
      <c r="I10125">
        <v>700.08199999999999</v>
      </c>
    </row>
    <row r="10126" spans="1:9" x14ac:dyDescent="0.25">
      <c r="A10126" t="s">
        <v>21105</v>
      </c>
      <c r="B10126">
        <v>13118</v>
      </c>
      <c r="C10126" s="2">
        <f t="shared" si="1094"/>
        <v>44377</v>
      </c>
      <c r="D10126" s="1">
        <f>TIMEVALUE("13:45:26")</f>
        <v>0.57321759259259264</v>
      </c>
      <c r="E10126" s="2">
        <f t="shared" si="1095"/>
        <v>44377</v>
      </c>
      <c r="F10126" s="1">
        <f>TIMEVALUE("13:46:05")</f>
        <v>0.57366898148148149</v>
      </c>
      <c r="G10126" t="s">
        <v>2424</v>
      </c>
      <c r="H10126" t="s">
        <v>19694</v>
      </c>
      <c r="I10126">
        <v>700.17600000000004</v>
      </c>
    </row>
    <row r="10127" spans="1:9" x14ac:dyDescent="0.25">
      <c r="A10127" t="s">
        <v>21106</v>
      </c>
      <c r="B10127">
        <v>13118</v>
      </c>
      <c r="C10127" s="2">
        <f t="shared" si="1094"/>
        <v>44377</v>
      </c>
      <c r="D10127" s="1">
        <f>TIMEVALUE("13:47:41")</f>
        <v>0.57478009259259255</v>
      </c>
      <c r="E10127" s="2">
        <f t="shared" si="1095"/>
        <v>44377</v>
      </c>
      <c r="F10127" s="1">
        <f>TIMEVALUE("13:49:02")</f>
        <v>0.57571759259259259</v>
      </c>
      <c r="G10127" t="s">
        <v>2244</v>
      </c>
      <c r="H10127" t="s">
        <v>21107</v>
      </c>
      <c r="I10127">
        <v>700.21900000000005</v>
      </c>
    </row>
    <row r="10128" spans="1:9" x14ac:dyDescent="0.25">
      <c r="A10128" t="s">
        <v>21108</v>
      </c>
      <c r="B10128">
        <v>13118</v>
      </c>
      <c r="C10128" s="2">
        <f t="shared" si="1094"/>
        <v>44377</v>
      </c>
      <c r="D10128" s="1">
        <f>TIMEVALUE("13:50:02")</f>
        <v>0.57641203703703703</v>
      </c>
      <c r="E10128" s="2">
        <f t="shared" si="1095"/>
        <v>44377</v>
      </c>
      <c r="F10128" s="1">
        <f>TIMEVALUE("13:51:05")</f>
        <v>0.5771412037037037</v>
      </c>
      <c r="G10128" t="s">
        <v>346</v>
      </c>
      <c r="H10128" t="s">
        <v>13104</v>
      </c>
      <c r="I10128">
        <v>700.245</v>
      </c>
    </row>
    <row r="10129" spans="1:9" x14ac:dyDescent="0.25">
      <c r="A10129" t="s">
        <v>21109</v>
      </c>
      <c r="B10129">
        <v>13118</v>
      </c>
      <c r="C10129" s="2">
        <f t="shared" si="1094"/>
        <v>44377</v>
      </c>
      <c r="D10129" s="1">
        <f>TIMEVALUE("13:52:13")</f>
        <v>0.57792824074074078</v>
      </c>
      <c r="E10129" s="2">
        <f t="shared" si="1095"/>
        <v>44377</v>
      </c>
      <c r="F10129" s="1">
        <f>TIMEVALUE("13:53:20")</f>
        <v>0.57870370370370372</v>
      </c>
      <c r="G10129" t="s">
        <v>529</v>
      </c>
      <c r="H10129" t="s">
        <v>21103</v>
      </c>
      <c r="I10129">
        <v>700.34699999999998</v>
      </c>
    </row>
    <row r="10130" spans="1:9" x14ac:dyDescent="0.25">
      <c r="A10130" t="s">
        <v>21110</v>
      </c>
      <c r="B10130">
        <v>13118</v>
      </c>
      <c r="C10130" s="2">
        <f t="shared" si="1094"/>
        <v>44377</v>
      </c>
      <c r="D10130" s="1">
        <f>TIMEVALUE("13:54:36")</f>
        <v>0.57958333333333334</v>
      </c>
      <c r="E10130" s="2">
        <f t="shared" si="1095"/>
        <v>44377</v>
      </c>
      <c r="F10130" s="1">
        <f>TIMEVALUE("13:55:18")</f>
        <v>0.58006944444444442</v>
      </c>
      <c r="G10130" t="s">
        <v>4717</v>
      </c>
      <c r="H10130" t="s">
        <v>15624</v>
      </c>
      <c r="I10130">
        <v>700.42100000000005</v>
      </c>
    </row>
    <row r="10131" spans="1:9" x14ac:dyDescent="0.25">
      <c r="A10131" t="s">
        <v>21111</v>
      </c>
      <c r="B10131">
        <v>13118</v>
      </c>
      <c r="C10131" s="2">
        <f t="shared" si="1094"/>
        <v>44377</v>
      </c>
      <c r="D10131" s="1">
        <f>TIMEVALUE("13:56:50")</f>
        <v>0.58113425925925921</v>
      </c>
      <c r="E10131" s="2">
        <f t="shared" si="1095"/>
        <v>44377</v>
      </c>
      <c r="F10131" s="1">
        <f>TIMEVALUE("13:57:47")</f>
        <v>0.58179398148148154</v>
      </c>
      <c r="G10131" t="s">
        <v>2215</v>
      </c>
      <c r="H10131" t="s">
        <v>17062</v>
      </c>
      <c r="I10131">
        <v>700.46400000000006</v>
      </c>
    </row>
    <row r="10132" spans="1:9" x14ac:dyDescent="0.25">
      <c r="A10132" t="s">
        <v>21112</v>
      </c>
      <c r="B10132">
        <v>13118</v>
      </c>
      <c r="C10132" s="2">
        <f t="shared" si="1094"/>
        <v>44377</v>
      </c>
      <c r="D10132" s="1">
        <f>TIMEVALUE("13:59:02")</f>
        <v>0.58266203703703701</v>
      </c>
      <c r="E10132" s="2">
        <f t="shared" si="1095"/>
        <v>44377</v>
      </c>
      <c r="F10132" s="1">
        <f>TIMEVALUE("13:59:55")</f>
        <v>0.58327546296296295</v>
      </c>
      <c r="G10132" t="s">
        <v>3399</v>
      </c>
      <c r="H10132" t="s">
        <v>21113</v>
      </c>
      <c r="I10132">
        <v>700.51099999999997</v>
      </c>
    </row>
    <row r="10133" spans="1:9" x14ac:dyDescent="0.25">
      <c r="A10133" t="s">
        <v>21114</v>
      </c>
      <c r="B10133">
        <v>13118</v>
      </c>
      <c r="C10133" s="2">
        <f t="shared" si="1094"/>
        <v>44377</v>
      </c>
      <c r="D10133" s="1">
        <f>TIMEVALUE("11:54:22")</f>
        <v>0.49608796296296298</v>
      </c>
      <c r="E10133" s="2">
        <f t="shared" si="1095"/>
        <v>44377</v>
      </c>
      <c r="F10133" s="1">
        <f>TIMEVALUE("11:55:41")</f>
        <v>0.49700231481481483</v>
      </c>
      <c r="G10133" t="s">
        <v>372</v>
      </c>
      <c r="H10133" t="s">
        <v>21115</v>
      </c>
      <c r="I10133">
        <v>700.68499999999995</v>
      </c>
    </row>
    <row r="10134" spans="1:9" x14ac:dyDescent="0.25">
      <c r="A10134" t="s">
        <v>21116</v>
      </c>
      <c r="B10134">
        <v>13118</v>
      </c>
      <c r="C10134" s="2">
        <f t="shared" si="1094"/>
        <v>44377</v>
      </c>
      <c r="D10134" s="1">
        <f>TIMEVALUE("12:56:10")</f>
        <v>0.53900462962962958</v>
      </c>
      <c r="E10134" s="2">
        <f t="shared" si="1095"/>
        <v>44377</v>
      </c>
      <c r="F10134" s="1">
        <f>TIMEVALUE("12:57:10")</f>
        <v>0.53969907407407403</v>
      </c>
      <c r="G10134" t="s">
        <v>17551</v>
      </c>
      <c r="H10134" t="s">
        <v>4147</v>
      </c>
      <c r="I10134">
        <v>699.88199999999995</v>
      </c>
    </row>
    <row r="10135" spans="1:9" x14ac:dyDescent="0.25">
      <c r="A10135" t="s">
        <v>21117</v>
      </c>
      <c r="B10135">
        <v>13118</v>
      </c>
      <c r="C10135" s="2">
        <f t="shared" si="1094"/>
        <v>44377</v>
      </c>
      <c r="D10135" s="1">
        <f>TIMEVALUE("12:58:44")</f>
        <v>0.54078703703703701</v>
      </c>
      <c r="E10135" s="2">
        <f t="shared" si="1095"/>
        <v>44377</v>
      </c>
      <c r="F10135" s="1">
        <f>TIMEVALUE("12:59:49")</f>
        <v>0.54153935185185187</v>
      </c>
      <c r="G10135" t="s">
        <v>2289</v>
      </c>
      <c r="H10135" t="s">
        <v>21118</v>
      </c>
      <c r="I10135">
        <v>699.98199999999997</v>
      </c>
    </row>
    <row r="10136" spans="1:9" x14ac:dyDescent="0.25">
      <c r="A10136" t="s">
        <v>21119</v>
      </c>
      <c r="B10136">
        <v>13118</v>
      </c>
      <c r="C10136" s="2">
        <f t="shared" si="1094"/>
        <v>44377</v>
      </c>
      <c r="D10136" s="1">
        <f>TIMEVALUE("13:01:32")</f>
        <v>0.54273148148148154</v>
      </c>
      <c r="E10136" s="2">
        <f t="shared" si="1095"/>
        <v>44377</v>
      </c>
      <c r="F10136" s="1">
        <f>TIMEVALUE("13:02:27")</f>
        <v>0.54336805555555556</v>
      </c>
      <c r="G10136" t="s">
        <v>261</v>
      </c>
      <c r="H10136" t="s">
        <v>21120</v>
      </c>
      <c r="I10136">
        <v>700.01900000000001</v>
      </c>
    </row>
    <row r="10137" spans="1:9" x14ac:dyDescent="0.25">
      <c r="A10137" t="s">
        <v>21121</v>
      </c>
      <c r="B10137">
        <v>13118</v>
      </c>
      <c r="C10137" s="2">
        <f t="shared" si="1094"/>
        <v>44377</v>
      </c>
      <c r="D10137" s="1">
        <f>TIMEVALUE("13:04:13")</f>
        <v>0.54459490740740746</v>
      </c>
      <c r="E10137" s="2">
        <f t="shared" si="1095"/>
        <v>44377</v>
      </c>
      <c r="F10137" s="1">
        <f>TIMEVALUE("13:05:06")</f>
        <v>0.54520833333333329</v>
      </c>
      <c r="G10137" t="s">
        <v>3399</v>
      </c>
      <c r="H10137" t="s">
        <v>724</v>
      </c>
      <c r="I10137">
        <v>700.03099999999995</v>
      </c>
    </row>
    <row r="10138" spans="1:9" x14ac:dyDescent="0.25">
      <c r="A10138" t="s">
        <v>21122</v>
      </c>
      <c r="B10138">
        <v>13118</v>
      </c>
      <c r="C10138" s="2">
        <f t="shared" si="1094"/>
        <v>44377</v>
      </c>
      <c r="D10138" s="1">
        <f>TIMEVALUE("13:06:17")</f>
        <v>0.54603009259259261</v>
      </c>
      <c r="E10138" s="2">
        <f t="shared" si="1095"/>
        <v>44377</v>
      </c>
      <c r="F10138" s="1">
        <f>TIMEVALUE("13:07:13")</f>
        <v>0.54667824074074078</v>
      </c>
      <c r="G10138" t="s">
        <v>2670</v>
      </c>
      <c r="H10138" t="s">
        <v>21123</v>
      </c>
      <c r="I10138">
        <v>700.12699999999995</v>
      </c>
    </row>
    <row r="10139" spans="1:9" x14ac:dyDescent="0.25">
      <c r="A10139" t="s">
        <v>21124</v>
      </c>
      <c r="B10139">
        <v>13118</v>
      </c>
      <c r="C10139" s="2">
        <f t="shared" si="1094"/>
        <v>44377</v>
      </c>
      <c r="D10139" s="1">
        <f>TIMEVALUE("13:08:40")</f>
        <v>0.54768518518518516</v>
      </c>
      <c r="E10139" s="2">
        <f t="shared" si="1095"/>
        <v>44377</v>
      </c>
      <c r="F10139" s="1">
        <f>TIMEVALUE("13:10:54")</f>
        <v>0.54923611111111115</v>
      </c>
      <c r="G10139" t="s">
        <v>1441</v>
      </c>
      <c r="H10139" t="s">
        <v>21125</v>
      </c>
      <c r="I10139">
        <v>700.12099999999998</v>
      </c>
    </row>
    <row r="10140" spans="1:9" x14ac:dyDescent="0.25">
      <c r="A10140" t="s">
        <v>21126</v>
      </c>
      <c r="B10140">
        <v>13118</v>
      </c>
      <c r="C10140" s="2">
        <f t="shared" si="1094"/>
        <v>44377</v>
      </c>
      <c r="D10140" s="1">
        <f>TIMEVALUE("13:12:27")</f>
        <v>0.55031249999999998</v>
      </c>
      <c r="E10140" s="2">
        <f t="shared" si="1095"/>
        <v>44377</v>
      </c>
      <c r="F10140" s="1">
        <f>TIMEVALUE("13:13:49")</f>
        <v>0.55126157407407406</v>
      </c>
      <c r="G10140" t="s">
        <v>2206</v>
      </c>
      <c r="H10140" t="s">
        <v>21127</v>
      </c>
      <c r="I10140">
        <v>700.20699999999999</v>
      </c>
    </row>
    <row r="10141" spans="1:9" x14ac:dyDescent="0.25">
      <c r="A10141" t="s">
        <v>21128</v>
      </c>
      <c r="B10141">
        <v>13118</v>
      </c>
      <c r="C10141" s="2">
        <f t="shared" si="1094"/>
        <v>44377</v>
      </c>
      <c r="D10141" s="1">
        <f>TIMEVALUE("13:14:49")</f>
        <v>0.5519560185185185</v>
      </c>
      <c r="E10141" s="2">
        <f t="shared" si="1095"/>
        <v>44377</v>
      </c>
      <c r="F10141" s="1">
        <f>TIMEVALUE("13:15:43")</f>
        <v>0.55258101851851849</v>
      </c>
      <c r="G10141" t="s">
        <v>2775</v>
      </c>
      <c r="H10141" t="s">
        <v>5433</v>
      </c>
      <c r="I10141">
        <v>700.23099999999999</v>
      </c>
    </row>
    <row r="10142" spans="1:9" x14ac:dyDescent="0.25">
      <c r="A10142" t="s">
        <v>21129</v>
      </c>
      <c r="B10142">
        <v>13118</v>
      </c>
      <c r="C10142" s="2">
        <f t="shared" si="1094"/>
        <v>44377</v>
      </c>
      <c r="D10142" s="1">
        <f>TIMEVALUE("13:17:02")</f>
        <v>0.55349537037037033</v>
      </c>
      <c r="E10142" s="2">
        <f t="shared" si="1095"/>
        <v>44377</v>
      </c>
      <c r="F10142" s="1">
        <f>TIMEVALUE("13:17:29")</f>
        <v>0.55380787037037038</v>
      </c>
      <c r="G10142" t="s">
        <v>18497</v>
      </c>
      <c r="H10142" t="s">
        <v>21130</v>
      </c>
      <c r="I10142">
        <v>700.25400000000002</v>
      </c>
    </row>
    <row r="10143" spans="1:9" x14ac:dyDescent="0.25">
      <c r="A10143" t="s">
        <v>21131</v>
      </c>
      <c r="B10143">
        <v>13118</v>
      </c>
      <c r="C10143" s="2">
        <f t="shared" si="1094"/>
        <v>44377</v>
      </c>
      <c r="D10143" s="1">
        <f>TIMEVALUE("13:18:42")</f>
        <v>0.55465277777777777</v>
      </c>
      <c r="E10143" s="2">
        <f t="shared" si="1095"/>
        <v>44377</v>
      </c>
      <c r="F10143" s="1">
        <f>TIMEVALUE("13:20:48")</f>
        <v>0.55611111111111111</v>
      </c>
      <c r="G10143" t="s">
        <v>2803</v>
      </c>
      <c r="H10143" t="s">
        <v>18604</v>
      </c>
      <c r="I10143">
        <v>700.31399999999996</v>
      </c>
    </row>
    <row r="10144" spans="1:9" x14ac:dyDescent="0.25">
      <c r="A10144" t="s">
        <v>21132</v>
      </c>
      <c r="B10144">
        <v>13118</v>
      </c>
      <c r="C10144" s="2">
        <f t="shared" si="1094"/>
        <v>44377</v>
      </c>
      <c r="D10144" s="1">
        <f>TIMEVALUE("13:21:47")</f>
        <v>0.55679398148148151</v>
      </c>
      <c r="E10144" s="2">
        <f t="shared" si="1095"/>
        <v>44377</v>
      </c>
      <c r="F10144" s="1">
        <f>TIMEVALUE("13:22:39")</f>
        <v>0.55739583333333331</v>
      </c>
      <c r="G10144" t="s">
        <v>2427</v>
      </c>
      <c r="H10144" t="s">
        <v>1326</v>
      </c>
      <c r="I10144">
        <v>700.31299999999999</v>
      </c>
    </row>
    <row r="10145" spans="1:9" x14ac:dyDescent="0.25">
      <c r="A10145" t="s">
        <v>21133</v>
      </c>
      <c r="B10145">
        <v>13118</v>
      </c>
      <c r="C10145" s="2">
        <f t="shared" si="1094"/>
        <v>44377</v>
      </c>
      <c r="D10145" s="1">
        <f>TIMEVALUE("13:23:53")</f>
        <v>0.55825231481481485</v>
      </c>
      <c r="E10145" s="2">
        <f t="shared" si="1095"/>
        <v>44377</v>
      </c>
      <c r="F10145" s="1">
        <f>TIMEVALUE("13:26:14")</f>
        <v>0.55988425925925922</v>
      </c>
      <c r="G10145" t="s">
        <v>242</v>
      </c>
      <c r="H10145" t="s">
        <v>21134</v>
      </c>
      <c r="I10145">
        <v>700.29100000000005</v>
      </c>
    </row>
    <row r="10146" spans="1:9" x14ac:dyDescent="0.25">
      <c r="A10146" t="s">
        <v>21135</v>
      </c>
      <c r="B10146">
        <v>13118</v>
      </c>
      <c r="C10146" s="2">
        <f t="shared" si="1094"/>
        <v>44377</v>
      </c>
      <c r="D10146" s="1">
        <f>TIMEVALUE("11:50:16")</f>
        <v>0.49324074074074076</v>
      </c>
      <c r="E10146" s="2">
        <f t="shared" si="1095"/>
        <v>44377</v>
      </c>
      <c r="F10146" s="1">
        <f>TIMEVALUE("11:51:21")</f>
        <v>0.49399305555555556</v>
      </c>
      <c r="G10146" t="s">
        <v>2289</v>
      </c>
      <c r="H10146" t="s">
        <v>21136</v>
      </c>
      <c r="I10146">
        <v>700.59900000000005</v>
      </c>
    </row>
    <row r="10147" spans="1:9" x14ac:dyDescent="0.25">
      <c r="A10147" t="s">
        <v>21137</v>
      </c>
      <c r="B10147">
        <v>13118</v>
      </c>
      <c r="C10147" s="2">
        <f t="shared" si="1094"/>
        <v>44377</v>
      </c>
      <c r="D10147" s="1">
        <f>TIMEVALUE("11:06:37")</f>
        <v>0.46292824074074074</v>
      </c>
      <c r="E10147" s="2">
        <f t="shared" si="1095"/>
        <v>44377</v>
      </c>
      <c r="F10147" s="1">
        <f>TIMEVALUE("11:07:25")</f>
        <v>0.46348379629629627</v>
      </c>
      <c r="G10147" t="s">
        <v>2223</v>
      </c>
      <c r="H10147" t="s">
        <v>6196</v>
      </c>
      <c r="I10147">
        <v>699.91200000000003</v>
      </c>
    </row>
    <row r="10148" spans="1:9" x14ac:dyDescent="0.25">
      <c r="A10148" t="s">
        <v>21138</v>
      </c>
      <c r="B10148">
        <v>13118</v>
      </c>
      <c r="C10148" s="2">
        <f t="shared" si="1094"/>
        <v>44377</v>
      </c>
      <c r="D10148" s="1">
        <f>TIMEVALUE("11:09:28")</f>
        <v>0.46490740740740738</v>
      </c>
      <c r="E10148" s="2">
        <f t="shared" si="1095"/>
        <v>44377</v>
      </c>
      <c r="F10148" s="1">
        <f>TIMEVALUE("11:11:20")</f>
        <v>0.46620370370370373</v>
      </c>
      <c r="G10148" t="s">
        <v>546</v>
      </c>
      <c r="H10148" t="s">
        <v>21139</v>
      </c>
      <c r="I10148">
        <v>699.95799999999997</v>
      </c>
    </row>
    <row r="10149" spans="1:9" x14ac:dyDescent="0.25">
      <c r="A10149" t="s">
        <v>21140</v>
      </c>
      <c r="B10149">
        <v>13118</v>
      </c>
      <c r="C10149" s="2">
        <f t="shared" si="1094"/>
        <v>44377</v>
      </c>
      <c r="D10149" s="1">
        <f>TIMEVALUE("11:13:12")</f>
        <v>0.46750000000000003</v>
      </c>
      <c r="E10149" s="2">
        <f t="shared" si="1095"/>
        <v>44377</v>
      </c>
      <c r="F10149" s="1">
        <f>TIMEVALUE("11:14:53")</f>
        <v>0.46866898148148151</v>
      </c>
      <c r="G10149" t="s">
        <v>300</v>
      </c>
      <c r="H10149" t="s">
        <v>21141</v>
      </c>
      <c r="I10149">
        <v>699.94899999999996</v>
      </c>
    </row>
    <row r="10150" spans="1:9" x14ac:dyDescent="0.25">
      <c r="A10150" t="s">
        <v>21142</v>
      </c>
      <c r="B10150">
        <v>13127</v>
      </c>
      <c r="C10150" s="2">
        <f>DATEVALUE("2025-03-27")</f>
        <v>44281</v>
      </c>
      <c r="D10150" s="1">
        <f>TIMEVALUE("12:40:13")</f>
        <v>0.52792824074074074</v>
      </c>
      <c r="E10150" s="2">
        <f>DATEVALUE("2025-03-27")</f>
        <v>44281</v>
      </c>
      <c r="F10150" s="1">
        <f>TIMEVALUE("12:48:20")</f>
        <v>0.53356481481481477</v>
      </c>
      <c r="G10150" t="s">
        <v>1133</v>
      </c>
      <c r="H10150" t="s">
        <v>21143</v>
      </c>
      <c r="I10150">
        <v>695.63199999999995</v>
      </c>
    </row>
    <row r="10151" spans="1:9" x14ac:dyDescent="0.25">
      <c r="A10151" t="s">
        <v>21144</v>
      </c>
      <c r="B10151">
        <v>13118</v>
      </c>
      <c r="C10151" s="2">
        <f t="shared" ref="C10151:C10182" si="1096">DATEVALUE("2025-07-01")</f>
        <v>44377</v>
      </c>
      <c r="D10151" s="1">
        <f>TIMEVALUE("11:20:06")</f>
        <v>0.47229166666666667</v>
      </c>
      <c r="E10151" s="2">
        <f t="shared" ref="E10151:E10182" si="1097">DATEVALUE("2025-07-01")</f>
        <v>44377</v>
      </c>
      <c r="F10151" s="1">
        <f>TIMEVALUE("11:21:28")</f>
        <v>0.47324074074074074</v>
      </c>
      <c r="G10151" t="s">
        <v>2206</v>
      </c>
      <c r="H10151" t="s">
        <v>15665</v>
      </c>
      <c r="I10151">
        <v>700.01599999999996</v>
      </c>
    </row>
    <row r="10152" spans="1:9" x14ac:dyDescent="0.25">
      <c r="A10152" t="s">
        <v>21145</v>
      </c>
      <c r="B10152">
        <v>13118</v>
      </c>
      <c r="C10152" s="2">
        <f t="shared" si="1096"/>
        <v>44377</v>
      </c>
      <c r="D10152" s="1">
        <f>TIMEVALUE("11:23:52")</f>
        <v>0.47490740740740739</v>
      </c>
      <c r="E10152" s="2">
        <f t="shared" si="1097"/>
        <v>44377</v>
      </c>
      <c r="F10152" s="1">
        <f>TIMEVALUE("11:25:18")</f>
        <v>0.47590277777777779</v>
      </c>
      <c r="G10152" t="s">
        <v>683</v>
      </c>
      <c r="H10152" t="s">
        <v>21146</v>
      </c>
      <c r="I10152">
        <v>700.09100000000001</v>
      </c>
    </row>
    <row r="10153" spans="1:9" x14ac:dyDescent="0.25">
      <c r="A10153" t="s">
        <v>21147</v>
      </c>
      <c r="B10153">
        <v>13118</v>
      </c>
      <c r="C10153" s="2">
        <f t="shared" si="1096"/>
        <v>44377</v>
      </c>
      <c r="D10153" s="1">
        <f>TIMEVALUE("11:26:34")</f>
        <v>0.4767824074074074</v>
      </c>
      <c r="E10153" s="2">
        <f t="shared" si="1097"/>
        <v>44377</v>
      </c>
      <c r="F10153" s="1">
        <f>TIMEVALUE("11:28:19")</f>
        <v>0.47799768518518521</v>
      </c>
      <c r="G10153" t="s">
        <v>2313</v>
      </c>
      <c r="H10153" t="s">
        <v>21148</v>
      </c>
      <c r="I10153">
        <v>700.31799999999998</v>
      </c>
    </row>
    <row r="10154" spans="1:9" x14ac:dyDescent="0.25">
      <c r="A10154" t="s">
        <v>21149</v>
      </c>
      <c r="B10154">
        <v>13118</v>
      </c>
      <c r="C10154" s="2">
        <f t="shared" si="1096"/>
        <v>44377</v>
      </c>
      <c r="D10154" s="1">
        <f>TIMEVALUE("11:31:49")</f>
        <v>0.48042824074074075</v>
      </c>
      <c r="E10154" s="2">
        <f t="shared" si="1097"/>
        <v>44377</v>
      </c>
      <c r="F10154" s="1">
        <f>TIMEVALUE("11:33:27")</f>
        <v>0.4815625</v>
      </c>
      <c r="G10154" t="s">
        <v>2374</v>
      </c>
      <c r="H10154" t="s">
        <v>650</v>
      </c>
      <c r="I10154">
        <v>700.11</v>
      </c>
    </row>
    <row r="10155" spans="1:9" x14ac:dyDescent="0.25">
      <c r="A10155" t="s">
        <v>21150</v>
      </c>
      <c r="B10155">
        <v>13118</v>
      </c>
      <c r="C10155" s="2">
        <f t="shared" si="1096"/>
        <v>44377</v>
      </c>
      <c r="D10155" s="1">
        <f>TIMEVALUE("11:35:10")</f>
        <v>0.48275462962962962</v>
      </c>
      <c r="E10155" s="2">
        <f t="shared" si="1097"/>
        <v>44377</v>
      </c>
      <c r="F10155" s="1">
        <f>TIMEVALUE("11:35:50")</f>
        <v>0.48321759259259262</v>
      </c>
      <c r="G10155" t="s">
        <v>2226</v>
      </c>
      <c r="H10155" t="s">
        <v>21151</v>
      </c>
      <c r="I10155">
        <v>700.13</v>
      </c>
    </row>
    <row r="10156" spans="1:9" x14ac:dyDescent="0.25">
      <c r="A10156" t="s">
        <v>21152</v>
      </c>
      <c r="B10156">
        <v>13118</v>
      </c>
      <c r="C10156" s="2">
        <f t="shared" si="1096"/>
        <v>44377</v>
      </c>
      <c r="D10156" s="1">
        <f>TIMEVALUE("11:37:19")</f>
        <v>0.48424768518518518</v>
      </c>
      <c r="E10156" s="2">
        <f t="shared" si="1097"/>
        <v>44377</v>
      </c>
      <c r="F10156" s="1">
        <f>TIMEVALUE("11:39:00")</f>
        <v>0.48541666666666666</v>
      </c>
      <c r="G10156" t="s">
        <v>300</v>
      </c>
      <c r="H10156" t="s">
        <v>2609</v>
      </c>
      <c r="I10156">
        <v>700.18299999999999</v>
      </c>
    </row>
    <row r="10157" spans="1:9" x14ac:dyDescent="0.25">
      <c r="A10157" t="s">
        <v>21153</v>
      </c>
      <c r="B10157">
        <v>13118</v>
      </c>
      <c r="C10157" s="2">
        <f t="shared" si="1096"/>
        <v>44377</v>
      </c>
      <c r="D10157" s="1">
        <f>TIMEVALUE("11:41:48")</f>
        <v>0.48736111111111113</v>
      </c>
      <c r="E10157" s="2">
        <f t="shared" si="1097"/>
        <v>44377</v>
      </c>
      <c r="F10157" s="1">
        <f>TIMEVALUE("11:42:41")</f>
        <v>0.48797453703703703</v>
      </c>
      <c r="G10157" t="s">
        <v>3399</v>
      </c>
      <c r="H10157" t="s">
        <v>18103</v>
      </c>
      <c r="I10157">
        <v>700.24699999999996</v>
      </c>
    </row>
    <row r="10158" spans="1:9" x14ac:dyDescent="0.25">
      <c r="A10158" t="s">
        <v>21154</v>
      </c>
      <c r="B10158">
        <v>13118</v>
      </c>
      <c r="C10158" s="2">
        <f t="shared" si="1096"/>
        <v>44377</v>
      </c>
      <c r="D10158" s="1">
        <f>TIMEVALUE("11:44:23")</f>
        <v>0.4891550925925926</v>
      </c>
      <c r="E10158" s="2">
        <f t="shared" si="1097"/>
        <v>44377</v>
      </c>
      <c r="F10158" s="1">
        <f>TIMEVALUE("11:45:14")</f>
        <v>0.48974537037037036</v>
      </c>
      <c r="G10158" t="s">
        <v>994</v>
      </c>
      <c r="H10158" t="s">
        <v>21155</v>
      </c>
      <c r="I10158">
        <v>700.27300000000002</v>
      </c>
    </row>
    <row r="10159" spans="1:9" x14ac:dyDescent="0.25">
      <c r="A10159" t="s">
        <v>21156</v>
      </c>
      <c r="B10159">
        <v>13118</v>
      </c>
      <c r="C10159" s="2">
        <f t="shared" si="1096"/>
        <v>44377</v>
      </c>
      <c r="D10159" s="1">
        <f>TIMEVALUE("10:24:06")</f>
        <v>0.4334027777777778</v>
      </c>
      <c r="E10159" s="2">
        <f t="shared" si="1097"/>
        <v>44377</v>
      </c>
      <c r="F10159" s="1">
        <f>TIMEVALUE("10:24:52")</f>
        <v>0.4339351851851852</v>
      </c>
      <c r="G10159" t="s">
        <v>3003</v>
      </c>
      <c r="H10159" t="s">
        <v>1159</v>
      </c>
      <c r="I10159">
        <v>700.28</v>
      </c>
    </row>
    <row r="10160" spans="1:9" x14ac:dyDescent="0.25">
      <c r="A10160" t="s">
        <v>21157</v>
      </c>
      <c r="B10160">
        <v>13118</v>
      </c>
      <c r="C10160" s="2">
        <f t="shared" si="1096"/>
        <v>44377</v>
      </c>
      <c r="D10160" s="1">
        <f>TIMEVALUE("10:29:29")</f>
        <v>0.43714120370370368</v>
      </c>
      <c r="E10160" s="2">
        <f t="shared" si="1097"/>
        <v>44377</v>
      </c>
      <c r="F10160" s="1">
        <f>TIMEVALUE("10:30:03")</f>
        <v>0.43753472222222223</v>
      </c>
      <c r="G10160" t="s">
        <v>17674</v>
      </c>
      <c r="H10160" t="s">
        <v>21158</v>
      </c>
      <c r="I10160">
        <v>700.08500000000004</v>
      </c>
    </row>
    <row r="10161" spans="1:9" x14ac:dyDescent="0.25">
      <c r="A10161" t="s">
        <v>21159</v>
      </c>
      <c r="B10161">
        <v>13118</v>
      </c>
      <c r="C10161" s="2">
        <f t="shared" si="1096"/>
        <v>44377</v>
      </c>
      <c r="D10161" s="1">
        <f>TIMEVALUE("10:31:58")</f>
        <v>0.43886574074074075</v>
      </c>
      <c r="E10161" s="2">
        <f t="shared" si="1097"/>
        <v>44377</v>
      </c>
      <c r="F10161" s="1">
        <f>TIMEVALUE("10:35:06")</f>
        <v>0.44104166666666667</v>
      </c>
      <c r="G10161" t="s">
        <v>388</v>
      </c>
      <c r="H10161" t="s">
        <v>15579</v>
      </c>
      <c r="I10161">
        <v>700.02800000000002</v>
      </c>
    </row>
    <row r="10162" spans="1:9" x14ac:dyDescent="0.25">
      <c r="A10162" t="s">
        <v>21160</v>
      </c>
      <c r="B10162">
        <v>13118</v>
      </c>
      <c r="C10162" s="2">
        <f t="shared" si="1096"/>
        <v>44377</v>
      </c>
      <c r="D10162" s="1">
        <f>TIMEVALUE("10:36:40")</f>
        <v>0.44212962962962965</v>
      </c>
      <c r="E10162" s="2">
        <f t="shared" si="1097"/>
        <v>44377</v>
      </c>
      <c r="F10162" s="1">
        <f>TIMEVALUE("10:37:14")</f>
        <v>0.44252314814814814</v>
      </c>
      <c r="G10162" t="s">
        <v>17674</v>
      </c>
      <c r="H10162" t="s">
        <v>21161</v>
      </c>
      <c r="I10162">
        <v>700.09400000000005</v>
      </c>
    </row>
    <row r="10163" spans="1:9" x14ac:dyDescent="0.25">
      <c r="A10163" t="s">
        <v>21162</v>
      </c>
      <c r="B10163">
        <v>13118</v>
      </c>
      <c r="C10163" s="2">
        <f t="shared" si="1096"/>
        <v>44377</v>
      </c>
      <c r="D10163" s="1">
        <f>TIMEVALUE("10:38:31")</f>
        <v>0.44341435185185185</v>
      </c>
      <c r="E10163" s="2">
        <f t="shared" si="1097"/>
        <v>44377</v>
      </c>
      <c r="F10163" s="1">
        <f>TIMEVALUE("10:39:52")</f>
        <v>0.44435185185185183</v>
      </c>
      <c r="G10163" t="s">
        <v>2244</v>
      </c>
      <c r="H10163" t="s">
        <v>12648</v>
      </c>
      <c r="I10163">
        <v>700.05799999999999</v>
      </c>
    </row>
    <row r="10164" spans="1:9" x14ac:dyDescent="0.25">
      <c r="A10164" t="s">
        <v>21163</v>
      </c>
      <c r="B10164">
        <v>13118</v>
      </c>
      <c r="C10164" s="2">
        <f t="shared" si="1096"/>
        <v>44377</v>
      </c>
      <c r="D10164" s="1">
        <f>TIMEVALUE("10:41:15")</f>
        <v>0.4453125</v>
      </c>
      <c r="E10164" s="2">
        <f t="shared" si="1097"/>
        <v>44377</v>
      </c>
      <c r="F10164" s="1">
        <f>TIMEVALUE("10:42:49")</f>
        <v>0.44640046296296299</v>
      </c>
      <c r="G10164" t="s">
        <v>2316</v>
      </c>
      <c r="H10164" t="s">
        <v>21164</v>
      </c>
      <c r="I10164">
        <v>700.04200000000003</v>
      </c>
    </row>
    <row r="10165" spans="1:9" x14ac:dyDescent="0.25">
      <c r="A10165" t="s">
        <v>21165</v>
      </c>
      <c r="B10165">
        <v>13118</v>
      </c>
      <c r="C10165" s="2">
        <f t="shared" si="1096"/>
        <v>44377</v>
      </c>
      <c r="D10165" s="1">
        <f>TIMEVALUE("10:44:12")</f>
        <v>0.4473611111111111</v>
      </c>
      <c r="E10165" s="2">
        <f t="shared" si="1097"/>
        <v>44377</v>
      </c>
      <c r="F10165" s="1">
        <f>TIMEVALUE("10:45:01")</f>
        <v>0.44792824074074072</v>
      </c>
      <c r="G10165" t="s">
        <v>2194</v>
      </c>
      <c r="H10165" t="s">
        <v>21166</v>
      </c>
      <c r="I10165">
        <v>700.08299999999997</v>
      </c>
    </row>
    <row r="10166" spans="1:9" x14ac:dyDescent="0.25">
      <c r="A10166" t="s">
        <v>21167</v>
      </c>
      <c r="B10166">
        <v>13118</v>
      </c>
      <c r="C10166" s="2">
        <f t="shared" si="1096"/>
        <v>44377</v>
      </c>
      <c r="D10166" s="1">
        <f>TIMEVALUE("10:46:24")</f>
        <v>0.44888888888888889</v>
      </c>
      <c r="E10166" s="2">
        <f t="shared" si="1097"/>
        <v>44377</v>
      </c>
      <c r="F10166" s="1">
        <f>TIMEVALUE("10:48:03")</f>
        <v>0.45003472222222224</v>
      </c>
      <c r="G10166" t="s">
        <v>455</v>
      </c>
      <c r="H10166" t="s">
        <v>21168</v>
      </c>
      <c r="I10166">
        <v>700.14499999999998</v>
      </c>
    </row>
    <row r="10167" spans="1:9" x14ac:dyDescent="0.25">
      <c r="A10167" t="s">
        <v>21169</v>
      </c>
      <c r="B10167">
        <v>13118</v>
      </c>
      <c r="C10167" s="2">
        <f t="shared" si="1096"/>
        <v>44377</v>
      </c>
      <c r="D10167" s="1">
        <f>TIMEVALUE("10:49:16")</f>
        <v>0.45087962962962963</v>
      </c>
      <c r="E10167" s="2">
        <f t="shared" si="1097"/>
        <v>44377</v>
      </c>
      <c r="F10167" s="1">
        <f>TIMEVALUE("10:51:18")</f>
        <v>0.45229166666666665</v>
      </c>
      <c r="G10167" t="s">
        <v>2264</v>
      </c>
      <c r="H10167" t="s">
        <v>21170</v>
      </c>
      <c r="I10167">
        <v>700.12800000000004</v>
      </c>
    </row>
    <row r="10168" spans="1:9" x14ac:dyDescent="0.25">
      <c r="A10168" t="s">
        <v>21171</v>
      </c>
      <c r="B10168">
        <v>13118</v>
      </c>
      <c r="C10168" s="2">
        <f t="shared" si="1096"/>
        <v>44377</v>
      </c>
      <c r="D10168" s="1">
        <f>TIMEVALUE("10:52:28")</f>
        <v>0.45310185185185187</v>
      </c>
      <c r="E10168" s="2">
        <f t="shared" si="1097"/>
        <v>44377</v>
      </c>
      <c r="F10168" s="1">
        <f>TIMEVALUE("10:54:18")</f>
        <v>0.45437499999999997</v>
      </c>
      <c r="G10168" t="s">
        <v>436</v>
      </c>
      <c r="H10168" t="s">
        <v>15792</v>
      </c>
      <c r="I10168">
        <v>700.07100000000003</v>
      </c>
    </row>
    <row r="10169" spans="1:9" x14ac:dyDescent="0.25">
      <c r="A10169" t="s">
        <v>21172</v>
      </c>
      <c r="B10169">
        <v>13118</v>
      </c>
      <c r="C10169" s="2">
        <f t="shared" si="1096"/>
        <v>44377</v>
      </c>
      <c r="D10169" s="1">
        <f>TIMEVALUE("10:55:36")</f>
        <v>0.45527777777777778</v>
      </c>
      <c r="E10169" s="2">
        <f t="shared" si="1097"/>
        <v>44377</v>
      </c>
      <c r="F10169" s="1">
        <f>TIMEVALUE("10:56:19")</f>
        <v>0.45577546296296295</v>
      </c>
      <c r="G10169" t="s">
        <v>2989</v>
      </c>
      <c r="H10169" t="s">
        <v>21173</v>
      </c>
      <c r="I10169">
        <v>700.06299999999999</v>
      </c>
    </row>
    <row r="10170" spans="1:9" x14ac:dyDescent="0.25">
      <c r="A10170" t="s">
        <v>21174</v>
      </c>
      <c r="B10170">
        <v>13118</v>
      </c>
      <c r="C10170" s="2">
        <f t="shared" si="1096"/>
        <v>44377</v>
      </c>
      <c r="D10170" s="1">
        <f>TIMEVALUE("10:57:25")</f>
        <v>0.45653935185185185</v>
      </c>
      <c r="E10170" s="2">
        <f t="shared" si="1097"/>
        <v>44377</v>
      </c>
      <c r="F10170" s="1">
        <f>TIMEVALUE("10:59:36")</f>
        <v>0.45805555555555555</v>
      </c>
      <c r="G10170" t="s">
        <v>340</v>
      </c>
      <c r="H10170" t="s">
        <v>21175</v>
      </c>
      <c r="I10170">
        <v>700.03099999999995</v>
      </c>
    </row>
    <row r="10171" spans="1:9" x14ac:dyDescent="0.25">
      <c r="A10171" t="s">
        <v>21176</v>
      </c>
      <c r="B10171">
        <v>13118</v>
      </c>
      <c r="C10171" s="2">
        <f t="shared" si="1096"/>
        <v>44377</v>
      </c>
      <c r="D10171" s="1">
        <f>TIMEVALUE("11:00:42")</f>
        <v>0.45881944444444445</v>
      </c>
      <c r="E10171" s="2">
        <f t="shared" si="1097"/>
        <v>44377</v>
      </c>
      <c r="F10171" s="1">
        <f>TIMEVALUE("11:01:28")</f>
        <v>0.45935185185185184</v>
      </c>
      <c r="G10171" t="s">
        <v>3003</v>
      </c>
      <c r="H10171" t="s">
        <v>21177</v>
      </c>
      <c r="I10171">
        <v>699.98099999999999</v>
      </c>
    </row>
    <row r="10172" spans="1:9" x14ac:dyDescent="0.25">
      <c r="A10172" t="s">
        <v>21178</v>
      </c>
      <c r="B10172">
        <v>13118</v>
      </c>
      <c r="C10172" s="2">
        <f t="shared" si="1096"/>
        <v>44377</v>
      </c>
      <c r="D10172" s="1">
        <f>TIMEVALUE("10:20:11")</f>
        <v>0.4306828703703704</v>
      </c>
      <c r="E10172" s="2">
        <f t="shared" si="1097"/>
        <v>44377</v>
      </c>
      <c r="F10172" s="1">
        <f>TIMEVALUE("10:20:45")</f>
        <v>0.43107638888888888</v>
      </c>
      <c r="G10172" t="s">
        <v>17674</v>
      </c>
      <c r="H10172" t="s">
        <v>15643</v>
      </c>
      <c r="I10172">
        <v>700.03800000000001</v>
      </c>
    </row>
    <row r="10173" spans="1:9" x14ac:dyDescent="0.25">
      <c r="A10173" t="s">
        <v>21179</v>
      </c>
      <c r="B10173">
        <v>13118</v>
      </c>
      <c r="C10173" s="2">
        <f t="shared" si="1096"/>
        <v>44377</v>
      </c>
      <c r="D10173" s="1">
        <f>TIMEVALUE("09:49:06")</f>
        <v>0.40909722222222222</v>
      </c>
      <c r="E10173" s="2">
        <f t="shared" si="1097"/>
        <v>44377</v>
      </c>
      <c r="F10173" s="1">
        <f>TIMEVALUE("09:50:21")</f>
        <v>0.4099652777777778</v>
      </c>
      <c r="G10173" t="s">
        <v>2235</v>
      </c>
      <c r="H10173" t="s">
        <v>20250</v>
      </c>
      <c r="I10173">
        <v>699.88300000000004</v>
      </c>
    </row>
    <row r="10174" spans="1:9" x14ac:dyDescent="0.25">
      <c r="A10174" t="s">
        <v>21180</v>
      </c>
      <c r="B10174">
        <v>13118</v>
      </c>
      <c r="C10174" s="2">
        <f t="shared" si="1096"/>
        <v>44377</v>
      </c>
      <c r="D10174" s="1">
        <f>TIMEVALUE("09:52:14")</f>
        <v>0.41127314814814814</v>
      </c>
      <c r="E10174" s="2">
        <f t="shared" si="1097"/>
        <v>44377</v>
      </c>
      <c r="F10174" s="1">
        <f>TIMEVALUE("09:53:20")</f>
        <v>0.41203703703703703</v>
      </c>
      <c r="G10174" t="s">
        <v>103</v>
      </c>
      <c r="H10174" t="s">
        <v>21181</v>
      </c>
      <c r="I10174">
        <v>699.91600000000005</v>
      </c>
    </row>
    <row r="10175" spans="1:9" x14ac:dyDescent="0.25">
      <c r="A10175" t="s">
        <v>21182</v>
      </c>
      <c r="B10175">
        <v>13118</v>
      </c>
      <c r="C10175" s="2">
        <f t="shared" si="1096"/>
        <v>44377</v>
      </c>
      <c r="D10175" s="1">
        <f>TIMEVALUE("09:54:59")</f>
        <v>0.41318287037037038</v>
      </c>
      <c r="E10175" s="2">
        <f t="shared" si="1097"/>
        <v>44377</v>
      </c>
      <c r="F10175" s="1">
        <f>TIMEVALUE("09:56:25")</f>
        <v>0.41417824074074072</v>
      </c>
      <c r="G10175" t="s">
        <v>683</v>
      </c>
      <c r="H10175" t="s">
        <v>1294</v>
      </c>
      <c r="I10175">
        <v>699.95899999999995</v>
      </c>
    </row>
    <row r="10176" spans="1:9" x14ac:dyDescent="0.25">
      <c r="A10176" t="s">
        <v>21183</v>
      </c>
      <c r="B10176">
        <v>13118</v>
      </c>
      <c r="C10176" s="2">
        <f t="shared" si="1096"/>
        <v>44377</v>
      </c>
      <c r="D10176" s="1">
        <f>TIMEVALUE("09:57:42")</f>
        <v>0.41506944444444444</v>
      </c>
      <c r="E10176" s="2">
        <f t="shared" si="1097"/>
        <v>44377</v>
      </c>
      <c r="F10176" s="1">
        <f>TIMEVALUE("09:58:26")</f>
        <v>0.4155787037037037</v>
      </c>
      <c r="G10176" t="s">
        <v>532</v>
      </c>
      <c r="H10176" t="s">
        <v>21184</v>
      </c>
      <c r="I10176">
        <v>700.01400000000001</v>
      </c>
    </row>
    <row r="10177" spans="1:9" x14ac:dyDescent="0.25">
      <c r="A10177" t="s">
        <v>21185</v>
      </c>
      <c r="B10177">
        <v>13118</v>
      </c>
      <c r="C10177" s="2">
        <f t="shared" si="1096"/>
        <v>44377</v>
      </c>
      <c r="D10177" s="1">
        <f>TIMEVALUE("09:59:56")</f>
        <v>0.41662037037037036</v>
      </c>
      <c r="E10177" s="2">
        <f t="shared" si="1097"/>
        <v>44377</v>
      </c>
      <c r="F10177" s="1">
        <f>TIMEVALUE("10:00:48")</f>
        <v>0.41722222222222222</v>
      </c>
      <c r="G10177" t="s">
        <v>2427</v>
      </c>
      <c r="H10177" t="s">
        <v>21186</v>
      </c>
      <c r="I10177">
        <v>700.01300000000003</v>
      </c>
    </row>
    <row r="10178" spans="1:9" x14ac:dyDescent="0.25">
      <c r="A10178" t="s">
        <v>21187</v>
      </c>
      <c r="B10178">
        <v>13118</v>
      </c>
      <c r="C10178" s="2">
        <f t="shared" si="1096"/>
        <v>44377</v>
      </c>
      <c r="D10178" s="1">
        <f>TIMEVALUE("10:02:02")</f>
        <v>0.4180787037037037</v>
      </c>
      <c r="E10178" s="2">
        <f t="shared" si="1097"/>
        <v>44377</v>
      </c>
      <c r="F10178" s="1">
        <f>TIMEVALUE("10:02:45")</f>
        <v>0.41857638888888887</v>
      </c>
      <c r="G10178" t="s">
        <v>2989</v>
      </c>
      <c r="H10178" t="s">
        <v>21087</v>
      </c>
      <c r="I10178">
        <v>700.04899999999998</v>
      </c>
    </row>
    <row r="10179" spans="1:9" x14ac:dyDescent="0.25">
      <c r="A10179" t="s">
        <v>21188</v>
      </c>
      <c r="B10179">
        <v>13118</v>
      </c>
      <c r="C10179" s="2">
        <f t="shared" si="1096"/>
        <v>44377</v>
      </c>
      <c r="D10179" s="1">
        <f>TIMEVALUE("10:03:58")</f>
        <v>0.41942129629629632</v>
      </c>
      <c r="E10179" s="2">
        <f t="shared" si="1097"/>
        <v>44377</v>
      </c>
      <c r="F10179" s="1">
        <f>TIMEVALUE("10:05:47")</f>
        <v>0.42068287037037039</v>
      </c>
      <c r="G10179" t="s">
        <v>481</v>
      </c>
      <c r="H10179" t="s">
        <v>325</v>
      </c>
      <c r="I10179">
        <v>700.03499999999997</v>
      </c>
    </row>
    <row r="10180" spans="1:9" x14ac:dyDescent="0.25">
      <c r="A10180" t="s">
        <v>21189</v>
      </c>
      <c r="B10180">
        <v>13118</v>
      </c>
      <c r="C10180" s="2">
        <f t="shared" si="1096"/>
        <v>44377</v>
      </c>
      <c r="D10180" s="1">
        <f>TIMEVALUE("10:07:09")</f>
        <v>0.42163194444444446</v>
      </c>
      <c r="E10180" s="2">
        <f t="shared" si="1097"/>
        <v>44377</v>
      </c>
      <c r="F10180" s="1">
        <f>TIMEVALUE("10:07:54")</f>
        <v>0.42215277777777777</v>
      </c>
      <c r="G10180" t="s">
        <v>2240</v>
      </c>
      <c r="H10180" t="s">
        <v>21190</v>
      </c>
      <c r="I10180">
        <v>700.03399999999999</v>
      </c>
    </row>
    <row r="10181" spans="1:9" x14ac:dyDescent="0.25">
      <c r="A10181" t="s">
        <v>21191</v>
      </c>
      <c r="B10181">
        <v>13118</v>
      </c>
      <c r="C10181" s="2">
        <f t="shared" si="1096"/>
        <v>44377</v>
      </c>
      <c r="D10181" s="1">
        <f>TIMEVALUE("10:09:24")</f>
        <v>0.42319444444444443</v>
      </c>
      <c r="E10181" s="2">
        <f t="shared" si="1097"/>
        <v>44377</v>
      </c>
      <c r="F10181" s="1">
        <f>TIMEVALUE("10:10:05")</f>
        <v>0.42366898148148147</v>
      </c>
      <c r="G10181" t="s">
        <v>2329</v>
      </c>
      <c r="H10181" t="s">
        <v>21192</v>
      </c>
      <c r="I10181">
        <v>700.06700000000001</v>
      </c>
    </row>
    <row r="10182" spans="1:9" x14ac:dyDescent="0.25">
      <c r="A10182" t="s">
        <v>21193</v>
      </c>
      <c r="B10182">
        <v>13118</v>
      </c>
      <c r="C10182" s="2">
        <f t="shared" si="1096"/>
        <v>44377</v>
      </c>
      <c r="D10182" s="1">
        <f>TIMEVALUE("10:11:18")</f>
        <v>0.42451388888888891</v>
      </c>
      <c r="E10182" s="2">
        <f t="shared" si="1097"/>
        <v>44377</v>
      </c>
      <c r="F10182" s="1">
        <f>TIMEVALUE("10:12:05")</f>
        <v>0.42505787037037035</v>
      </c>
      <c r="G10182" t="s">
        <v>2639</v>
      </c>
      <c r="H10182" t="s">
        <v>21194</v>
      </c>
      <c r="I10182">
        <v>700.06899999999996</v>
      </c>
    </row>
    <row r="10183" spans="1:9" x14ac:dyDescent="0.25">
      <c r="A10183" t="s">
        <v>21195</v>
      </c>
      <c r="B10183">
        <v>13118</v>
      </c>
      <c r="C10183" s="2">
        <f t="shared" ref="C10183:C10199" si="1098">DATEVALUE("2025-07-01")</f>
        <v>44377</v>
      </c>
      <c r="D10183" s="1">
        <f>TIMEVALUE("10:13:50")</f>
        <v>0.42627314814814815</v>
      </c>
      <c r="E10183" s="2">
        <f t="shared" ref="E10183:E10199" si="1099">DATEVALUE("2025-07-01")</f>
        <v>44377</v>
      </c>
      <c r="F10183" s="1">
        <f>TIMEVALUE("10:14:51")</f>
        <v>0.42697916666666669</v>
      </c>
      <c r="G10183" t="s">
        <v>2334</v>
      </c>
      <c r="H10183" t="s">
        <v>12880</v>
      </c>
      <c r="I10183">
        <v>700.08199999999999</v>
      </c>
    </row>
    <row r="10184" spans="1:9" x14ac:dyDescent="0.25">
      <c r="A10184" t="s">
        <v>21196</v>
      </c>
      <c r="B10184">
        <v>13118</v>
      </c>
      <c r="C10184" s="2">
        <f t="shared" si="1098"/>
        <v>44377</v>
      </c>
      <c r="D10184" s="1">
        <f>TIMEVALUE("10:16:59")</f>
        <v>0.42846064814814816</v>
      </c>
      <c r="E10184" s="2">
        <f t="shared" si="1099"/>
        <v>44377</v>
      </c>
      <c r="F10184" s="1">
        <f>TIMEVALUE("10:17:43")</f>
        <v>0.42896990740740742</v>
      </c>
      <c r="G10184" t="s">
        <v>532</v>
      </c>
      <c r="H10184" t="s">
        <v>21197</v>
      </c>
      <c r="I10184">
        <v>700.16</v>
      </c>
    </row>
    <row r="10185" spans="1:9" x14ac:dyDescent="0.25">
      <c r="A10185" t="s">
        <v>21198</v>
      </c>
      <c r="B10185">
        <v>13118</v>
      </c>
      <c r="C10185" s="2">
        <f t="shared" si="1098"/>
        <v>44377</v>
      </c>
      <c r="D10185" s="1">
        <f>TIMEVALUE("08:58:05")</f>
        <v>0.37366898148148148</v>
      </c>
      <c r="E10185" s="2">
        <f t="shared" si="1099"/>
        <v>44377</v>
      </c>
      <c r="F10185" s="1">
        <f>TIMEVALUE("09:00:11")</f>
        <v>0.37512731481481482</v>
      </c>
      <c r="G10185" t="s">
        <v>2803</v>
      </c>
      <c r="H10185" t="s">
        <v>21199</v>
      </c>
      <c r="I10185">
        <v>700.22400000000005</v>
      </c>
    </row>
    <row r="10186" spans="1:9" x14ac:dyDescent="0.25">
      <c r="A10186" t="s">
        <v>21200</v>
      </c>
      <c r="B10186">
        <v>13118</v>
      </c>
      <c r="C10186" s="2">
        <f t="shared" si="1098"/>
        <v>44377</v>
      </c>
      <c r="D10186" s="1">
        <f>TIMEVALUE("09:05:28")</f>
        <v>0.3787962962962963</v>
      </c>
      <c r="E10186" s="2">
        <f t="shared" si="1099"/>
        <v>44377</v>
      </c>
      <c r="F10186" s="1">
        <f>TIMEVALUE("09:06:01")</f>
        <v>0.37917824074074075</v>
      </c>
      <c r="G10186" t="s">
        <v>1395</v>
      </c>
      <c r="H10186" t="s">
        <v>4304</v>
      </c>
      <c r="I10186">
        <v>699.87</v>
      </c>
    </row>
    <row r="10187" spans="1:9" x14ac:dyDescent="0.25">
      <c r="A10187" t="s">
        <v>21201</v>
      </c>
      <c r="B10187">
        <v>13118</v>
      </c>
      <c r="C10187" s="2">
        <f t="shared" si="1098"/>
        <v>44377</v>
      </c>
      <c r="D10187" s="1">
        <f>TIMEVALUE("09:07:47")</f>
        <v>0.38040509259259259</v>
      </c>
      <c r="E10187" s="2">
        <f t="shared" si="1099"/>
        <v>44377</v>
      </c>
      <c r="F10187" s="1">
        <f>TIMEVALUE("09:09:13")</f>
        <v>0.38140046296296298</v>
      </c>
      <c r="G10187" t="s">
        <v>683</v>
      </c>
      <c r="H10187" t="s">
        <v>21202</v>
      </c>
      <c r="I10187">
        <v>699.84799999999996</v>
      </c>
    </row>
    <row r="10188" spans="1:9" x14ac:dyDescent="0.25">
      <c r="A10188" t="s">
        <v>21203</v>
      </c>
      <c r="B10188">
        <v>13118</v>
      </c>
      <c r="C10188" s="2">
        <f t="shared" si="1098"/>
        <v>44377</v>
      </c>
      <c r="D10188" s="1">
        <f>TIMEVALUE("09:10:32")</f>
        <v>0.38231481481481483</v>
      </c>
      <c r="E10188" s="2">
        <f t="shared" si="1099"/>
        <v>44377</v>
      </c>
      <c r="F10188" s="1">
        <f>TIMEVALUE("09:11:45")</f>
        <v>0.38315972222222222</v>
      </c>
      <c r="G10188" t="s">
        <v>805</v>
      </c>
      <c r="H10188" t="s">
        <v>18539</v>
      </c>
      <c r="I10188">
        <v>699.88599999999997</v>
      </c>
    </row>
    <row r="10189" spans="1:9" x14ac:dyDescent="0.25">
      <c r="A10189" t="s">
        <v>21204</v>
      </c>
      <c r="B10189">
        <v>13118</v>
      </c>
      <c r="C10189" s="2">
        <f t="shared" si="1098"/>
        <v>44377</v>
      </c>
      <c r="D10189" s="1">
        <f>TIMEVALUE("09:13:51")</f>
        <v>0.38461805555555556</v>
      </c>
      <c r="E10189" s="2">
        <f t="shared" si="1099"/>
        <v>44377</v>
      </c>
      <c r="F10189" s="1">
        <f>TIMEVALUE("09:15:22")</f>
        <v>0.38567129629629632</v>
      </c>
      <c r="G10189" t="s">
        <v>333</v>
      </c>
      <c r="H10189" t="s">
        <v>15604</v>
      </c>
      <c r="I10189">
        <v>699.86300000000006</v>
      </c>
    </row>
    <row r="10190" spans="1:9" x14ac:dyDescent="0.25">
      <c r="A10190" t="s">
        <v>21205</v>
      </c>
      <c r="B10190">
        <v>13118</v>
      </c>
      <c r="C10190" s="2">
        <f t="shared" si="1098"/>
        <v>44377</v>
      </c>
      <c r="D10190" s="1">
        <f>TIMEVALUE("09:16:44")</f>
        <v>0.38662037037037039</v>
      </c>
      <c r="E10190" s="2">
        <f t="shared" si="1099"/>
        <v>44377</v>
      </c>
      <c r="F10190" s="1">
        <f>TIMEVALUE("09:18:08")</f>
        <v>0.3875925925925926</v>
      </c>
      <c r="G10190" t="s">
        <v>2344</v>
      </c>
      <c r="H10190" t="s">
        <v>12783</v>
      </c>
      <c r="I10190">
        <v>699.56500000000005</v>
      </c>
    </row>
    <row r="10191" spans="1:9" x14ac:dyDescent="0.25">
      <c r="A10191" t="s">
        <v>21206</v>
      </c>
      <c r="B10191">
        <v>13118</v>
      </c>
      <c r="C10191" s="2">
        <f t="shared" si="1098"/>
        <v>44377</v>
      </c>
      <c r="D10191" s="1">
        <f>TIMEVALUE("09:21:31")</f>
        <v>0.38994212962962965</v>
      </c>
      <c r="E10191" s="2">
        <f t="shared" si="1099"/>
        <v>44377</v>
      </c>
      <c r="F10191" s="1">
        <f>TIMEVALUE("09:23:28")</f>
        <v>0.39129629629629631</v>
      </c>
      <c r="G10191" t="s">
        <v>601</v>
      </c>
      <c r="H10191" t="s">
        <v>1768</v>
      </c>
      <c r="I10191">
        <v>699.72299999999996</v>
      </c>
    </row>
    <row r="10192" spans="1:9" x14ac:dyDescent="0.25">
      <c r="A10192" t="s">
        <v>21207</v>
      </c>
      <c r="B10192">
        <v>13118</v>
      </c>
      <c r="C10192" s="2">
        <f t="shared" si="1098"/>
        <v>44377</v>
      </c>
      <c r="D10192" s="1">
        <f>TIMEVALUE("09:25:15")</f>
        <v>0.39253472222222224</v>
      </c>
      <c r="E10192" s="2">
        <f t="shared" si="1099"/>
        <v>44377</v>
      </c>
      <c r="F10192" s="1">
        <f>TIMEVALUE("09:26:20")</f>
        <v>0.39328703703703705</v>
      </c>
      <c r="G10192" t="s">
        <v>2289</v>
      </c>
      <c r="H10192" t="s">
        <v>12752</v>
      </c>
      <c r="I10192">
        <v>699.86099999999999</v>
      </c>
    </row>
    <row r="10193" spans="1:9" x14ac:dyDescent="0.25">
      <c r="A10193" t="s">
        <v>21208</v>
      </c>
      <c r="B10193">
        <v>13118</v>
      </c>
      <c r="C10193" s="2">
        <f t="shared" si="1098"/>
        <v>44377</v>
      </c>
      <c r="D10193" s="1">
        <f>TIMEVALUE("09:27:57")</f>
        <v>0.3944097222222222</v>
      </c>
      <c r="E10193" s="2">
        <f t="shared" si="1099"/>
        <v>44377</v>
      </c>
      <c r="F10193" s="1">
        <f>TIMEVALUE("09:29:30")</f>
        <v>0.39548611111111109</v>
      </c>
      <c r="G10193" t="s">
        <v>427</v>
      </c>
      <c r="H10193" t="s">
        <v>15783</v>
      </c>
      <c r="I10193">
        <v>699.82100000000003</v>
      </c>
    </row>
    <row r="10194" spans="1:9" x14ac:dyDescent="0.25">
      <c r="A10194" t="s">
        <v>21209</v>
      </c>
      <c r="B10194">
        <v>13118</v>
      </c>
      <c r="C10194" s="2">
        <f t="shared" si="1098"/>
        <v>44377</v>
      </c>
      <c r="D10194" s="1">
        <f>TIMEVALUE("09:30:53")</f>
        <v>0.39644675925925926</v>
      </c>
      <c r="E10194" s="2">
        <f t="shared" si="1099"/>
        <v>44377</v>
      </c>
      <c r="F10194" s="1">
        <f>TIMEVALUE("09:32:19")</f>
        <v>0.3974421296296296</v>
      </c>
      <c r="G10194" t="s">
        <v>683</v>
      </c>
      <c r="H10194" t="s">
        <v>15711</v>
      </c>
      <c r="I10194">
        <v>699.822</v>
      </c>
    </row>
    <row r="10195" spans="1:9" x14ac:dyDescent="0.25">
      <c r="A10195" t="s">
        <v>21210</v>
      </c>
      <c r="B10195">
        <v>13118</v>
      </c>
      <c r="C10195" s="2">
        <f t="shared" si="1098"/>
        <v>44377</v>
      </c>
      <c r="D10195" s="1">
        <f>TIMEVALUE("09:33:53")</f>
        <v>0.39853009259259259</v>
      </c>
      <c r="E10195" s="2">
        <f t="shared" si="1099"/>
        <v>44377</v>
      </c>
      <c r="F10195" s="1">
        <f>TIMEVALUE("09:34:50")</f>
        <v>0.3991898148148148</v>
      </c>
      <c r="G10195" t="s">
        <v>2215</v>
      </c>
      <c r="H10195" t="s">
        <v>4043</v>
      </c>
      <c r="I10195">
        <v>699.80799999999999</v>
      </c>
    </row>
    <row r="10196" spans="1:9" x14ac:dyDescent="0.25">
      <c r="A10196" t="s">
        <v>21211</v>
      </c>
      <c r="B10196">
        <v>13118</v>
      </c>
      <c r="C10196" s="2">
        <f t="shared" si="1098"/>
        <v>44377</v>
      </c>
      <c r="D10196" s="1">
        <f>TIMEVALUE("09:36:17")</f>
        <v>0.40019675925925924</v>
      </c>
      <c r="E10196" s="2">
        <f t="shared" si="1099"/>
        <v>44377</v>
      </c>
      <c r="F10196" s="1">
        <f>TIMEVALUE("09:38:09")</f>
        <v>0.40149305555555553</v>
      </c>
      <c r="G10196" t="s">
        <v>546</v>
      </c>
      <c r="H10196" t="s">
        <v>2574</v>
      </c>
      <c r="I10196">
        <v>699.827</v>
      </c>
    </row>
    <row r="10197" spans="1:9" x14ac:dyDescent="0.25">
      <c r="A10197" t="s">
        <v>21212</v>
      </c>
      <c r="B10197">
        <v>13118</v>
      </c>
      <c r="C10197" s="2">
        <f t="shared" si="1098"/>
        <v>44377</v>
      </c>
      <c r="D10197" s="1">
        <f>TIMEVALUE("09:39:33")</f>
        <v>0.4024652777777778</v>
      </c>
      <c r="E10197" s="2">
        <f t="shared" si="1099"/>
        <v>44377</v>
      </c>
      <c r="F10197" s="1">
        <f>TIMEVALUE("09:40:36")</f>
        <v>0.40319444444444447</v>
      </c>
      <c r="G10197" t="s">
        <v>346</v>
      </c>
      <c r="H10197" t="s">
        <v>21213</v>
      </c>
      <c r="I10197">
        <v>699.74599999999998</v>
      </c>
    </row>
    <row r="10198" spans="1:9" x14ac:dyDescent="0.25">
      <c r="A10198" t="s">
        <v>21214</v>
      </c>
      <c r="B10198">
        <v>13118</v>
      </c>
      <c r="C10198" s="2">
        <f t="shared" si="1098"/>
        <v>44377</v>
      </c>
      <c r="D10198" s="1">
        <f>TIMEVALUE("08:54:58")</f>
        <v>0.37150462962962966</v>
      </c>
      <c r="E10198" s="2">
        <f t="shared" si="1099"/>
        <v>44377</v>
      </c>
      <c r="F10198" s="1">
        <f>TIMEVALUE("08:56:04")</f>
        <v>0.3722685185185185</v>
      </c>
      <c r="G10198" t="s">
        <v>103</v>
      </c>
      <c r="H10198" t="s">
        <v>1124</v>
      </c>
      <c r="I10198">
        <v>699.875</v>
      </c>
    </row>
    <row r="10199" spans="1:9" x14ac:dyDescent="0.25">
      <c r="A10199" t="s">
        <v>21215</v>
      </c>
      <c r="B10199">
        <v>13118</v>
      </c>
      <c r="C10199" s="2">
        <f t="shared" si="1098"/>
        <v>44377</v>
      </c>
      <c r="D10199" s="1">
        <f>TIMEVALUE("07:26:14")</f>
        <v>0.30988425925925928</v>
      </c>
      <c r="E10199" s="2">
        <f t="shared" si="1099"/>
        <v>44377</v>
      </c>
      <c r="F10199" s="1">
        <f>TIMEVALUE("07:27:41")</f>
        <v>0.31089120370370371</v>
      </c>
      <c r="G10199" t="s">
        <v>2573</v>
      </c>
      <c r="H10199" t="s">
        <v>21216</v>
      </c>
      <c r="I10199">
        <v>699.79600000000005</v>
      </c>
    </row>
    <row r="10200" spans="1:9" x14ac:dyDescent="0.25">
      <c r="A10200" t="s">
        <v>21217</v>
      </c>
      <c r="B10200">
        <v>13127</v>
      </c>
      <c r="C10200" s="2">
        <f>DATEVALUE("2025-03-27")</f>
        <v>44281</v>
      </c>
      <c r="D10200" s="1">
        <f>TIMEVALUE("12:53:02")</f>
        <v>0.53682870370370372</v>
      </c>
      <c r="E10200" s="2">
        <f>DATEVALUE("2025-03-27")</f>
        <v>44281</v>
      </c>
      <c r="F10200" s="1">
        <f>TIMEVALUE("12:57:35")</f>
        <v>0.53998842592592589</v>
      </c>
      <c r="G10200" t="s">
        <v>2106</v>
      </c>
      <c r="H10200" t="s">
        <v>21218</v>
      </c>
      <c r="I10200">
        <v>695.09799999999996</v>
      </c>
    </row>
    <row r="10201" spans="1:9" x14ac:dyDescent="0.25">
      <c r="A10201" t="s">
        <v>21219</v>
      </c>
      <c r="B10201">
        <v>13118</v>
      </c>
      <c r="C10201" s="2">
        <f t="shared" ref="C10201:C10232" si="1100">DATEVALUE("2025-07-01")</f>
        <v>44377</v>
      </c>
      <c r="D10201" s="1">
        <f>TIMEVALUE("07:32:11")</f>
        <v>0.3140162037037037</v>
      </c>
      <c r="E10201" s="2">
        <f t="shared" ref="E10201:E10232" si="1101">DATEVALUE("2025-07-01")</f>
        <v>44377</v>
      </c>
      <c r="F10201" s="1">
        <f>TIMEVALUE("07:33:44")</f>
        <v>0.31509259259259259</v>
      </c>
      <c r="G10201" t="s">
        <v>427</v>
      </c>
      <c r="H10201" t="s">
        <v>20478</v>
      </c>
      <c r="I10201">
        <v>699.79899999999998</v>
      </c>
    </row>
    <row r="10202" spans="1:9" x14ac:dyDescent="0.25">
      <c r="A10202" t="s">
        <v>21220</v>
      </c>
      <c r="B10202">
        <v>13118</v>
      </c>
      <c r="C10202" s="2">
        <f t="shared" si="1100"/>
        <v>44377</v>
      </c>
      <c r="D10202" s="1">
        <f>TIMEVALUE("07:35:04")</f>
        <v>0.31601851851851853</v>
      </c>
      <c r="E10202" s="2">
        <f t="shared" si="1101"/>
        <v>44377</v>
      </c>
      <c r="F10202" s="1">
        <f>TIMEVALUE("07:36:29")</f>
        <v>0.31700231481481483</v>
      </c>
      <c r="G10202" t="s">
        <v>573</v>
      </c>
      <c r="H10202" t="s">
        <v>16989</v>
      </c>
      <c r="I10202">
        <v>699.79499999999996</v>
      </c>
    </row>
    <row r="10203" spans="1:9" x14ac:dyDescent="0.25">
      <c r="A10203" t="s">
        <v>21221</v>
      </c>
      <c r="B10203">
        <v>13118</v>
      </c>
      <c r="C10203" s="2">
        <f t="shared" si="1100"/>
        <v>44377</v>
      </c>
      <c r="D10203" s="1">
        <f>TIMEVALUE("07:39:27")</f>
        <v>0.31906250000000003</v>
      </c>
      <c r="E10203" s="2">
        <f t="shared" si="1101"/>
        <v>44377</v>
      </c>
      <c r="F10203" s="1">
        <f>TIMEVALUE("07:41:12")</f>
        <v>0.32027777777777777</v>
      </c>
      <c r="G10203" t="s">
        <v>2313</v>
      </c>
      <c r="H10203" t="s">
        <v>21222</v>
      </c>
      <c r="I10203">
        <v>699.80700000000002</v>
      </c>
    </row>
    <row r="10204" spans="1:9" x14ac:dyDescent="0.25">
      <c r="A10204" t="s">
        <v>21223</v>
      </c>
      <c r="B10204">
        <v>13118</v>
      </c>
      <c r="C10204" s="2">
        <f t="shared" si="1100"/>
        <v>44377</v>
      </c>
      <c r="D10204" s="1">
        <f>TIMEVALUE("07:44:05")</f>
        <v>0.3222800925925926</v>
      </c>
      <c r="E10204" s="2">
        <f t="shared" si="1101"/>
        <v>44377</v>
      </c>
      <c r="F10204" s="1">
        <f>TIMEVALUE("07:47:38")</f>
        <v>0.32474537037037038</v>
      </c>
      <c r="G10204" t="s">
        <v>3107</v>
      </c>
      <c r="H10204" t="s">
        <v>4270</v>
      </c>
      <c r="I10204">
        <v>699.81399999999996</v>
      </c>
    </row>
    <row r="10205" spans="1:9" x14ac:dyDescent="0.25">
      <c r="A10205" t="s">
        <v>21224</v>
      </c>
      <c r="B10205">
        <v>13118</v>
      </c>
      <c r="C10205" s="2">
        <f t="shared" si="1100"/>
        <v>44377</v>
      </c>
      <c r="D10205" s="1">
        <f>TIMEVALUE("07:49:35")</f>
        <v>0.32609953703703703</v>
      </c>
      <c r="E10205" s="2">
        <f t="shared" si="1101"/>
        <v>44377</v>
      </c>
      <c r="F10205" s="1">
        <f>TIMEVALUE("07:50:48")</f>
        <v>0.32694444444444443</v>
      </c>
      <c r="G10205" t="s">
        <v>805</v>
      </c>
      <c r="H10205" t="s">
        <v>21225</v>
      </c>
      <c r="I10205">
        <v>699.81500000000005</v>
      </c>
    </row>
    <row r="10206" spans="1:9" x14ac:dyDescent="0.25">
      <c r="A10206" t="s">
        <v>21226</v>
      </c>
      <c r="B10206">
        <v>13118</v>
      </c>
      <c r="C10206" s="2">
        <f t="shared" si="1100"/>
        <v>44377</v>
      </c>
      <c r="D10206" s="1">
        <f>TIMEVALUE("07:52:32")</f>
        <v>0.32814814814814813</v>
      </c>
      <c r="E10206" s="2">
        <f t="shared" si="1101"/>
        <v>44377</v>
      </c>
      <c r="F10206" s="1">
        <f>TIMEVALUE("07:53:33")</f>
        <v>0.32885416666666667</v>
      </c>
      <c r="G10206" t="s">
        <v>2334</v>
      </c>
      <c r="H10206" t="s">
        <v>1171</v>
      </c>
      <c r="I10206">
        <v>699.79200000000003</v>
      </c>
    </row>
    <row r="10207" spans="1:9" x14ac:dyDescent="0.25">
      <c r="A10207" t="s">
        <v>21227</v>
      </c>
      <c r="B10207">
        <v>13118</v>
      </c>
      <c r="C10207" s="2">
        <f t="shared" si="1100"/>
        <v>44377</v>
      </c>
      <c r="D10207" s="1">
        <f>TIMEVALUE("07:54:53")</f>
        <v>0.32978009259259261</v>
      </c>
      <c r="E10207" s="2">
        <f t="shared" si="1101"/>
        <v>44377</v>
      </c>
      <c r="F10207" s="1">
        <f>TIMEVALUE("07:56:33")</f>
        <v>0.3309375</v>
      </c>
      <c r="G10207" t="s">
        <v>2791</v>
      </c>
      <c r="H10207" t="s">
        <v>21228</v>
      </c>
      <c r="I10207">
        <v>699.80399999999997</v>
      </c>
    </row>
    <row r="10208" spans="1:9" x14ac:dyDescent="0.25">
      <c r="A10208" t="s">
        <v>21229</v>
      </c>
      <c r="B10208">
        <v>13118</v>
      </c>
      <c r="C10208" s="2">
        <f t="shared" si="1100"/>
        <v>44377</v>
      </c>
      <c r="D10208" s="1">
        <f>TIMEVALUE("07:58:05")</f>
        <v>0.33200231481481479</v>
      </c>
      <c r="E10208" s="2">
        <f t="shared" si="1101"/>
        <v>44377</v>
      </c>
      <c r="F10208" s="1">
        <f>TIMEVALUE("07:59:20")</f>
        <v>0.33287037037037037</v>
      </c>
      <c r="G10208" t="s">
        <v>2235</v>
      </c>
      <c r="H10208" t="s">
        <v>19751</v>
      </c>
      <c r="I10208">
        <v>699.76300000000003</v>
      </c>
    </row>
    <row r="10209" spans="1:9" x14ac:dyDescent="0.25">
      <c r="A10209" t="s">
        <v>21231</v>
      </c>
      <c r="B10209">
        <v>13118</v>
      </c>
      <c r="C10209" s="2">
        <f t="shared" si="1100"/>
        <v>44377</v>
      </c>
      <c r="D10209" s="1">
        <f>TIMEVALUE("08:00:48")</f>
        <v>0.3338888888888889</v>
      </c>
      <c r="E10209" s="2">
        <f t="shared" si="1101"/>
        <v>44377</v>
      </c>
      <c r="F10209" s="1">
        <f>TIMEVALUE("08:03:25")</f>
        <v>0.3357060185185185</v>
      </c>
      <c r="G10209" t="s">
        <v>997</v>
      </c>
      <c r="H10209" t="s">
        <v>21232</v>
      </c>
      <c r="I10209">
        <v>699.74900000000002</v>
      </c>
    </row>
    <row r="10210" spans="1:9" x14ac:dyDescent="0.25">
      <c r="A10210" t="s">
        <v>21233</v>
      </c>
      <c r="B10210">
        <v>13118</v>
      </c>
      <c r="C10210" s="2">
        <f t="shared" si="1100"/>
        <v>44377</v>
      </c>
      <c r="D10210" s="1">
        <f>TIMEVALUE("08:05:17")</f>
        <v>0.3370023148148148</v>
      </c>
      <c r="E10210" s="2">
        <f t="shared" si="1101"/>
        <v>44377</v>
      </c>
      <c r="F10210" s="1">
        <f>TIMEVALUE("08:06:03")</f>
        <v>0.33753472222222225</v>
      </c>
      <c r="G10210" t="s">
        <v>3003</v>
      </c>
      <c r="H10210" t="s">
        <v>21234</v>
      </c>
      <c r="I10210">
        <v>699.67600000000004</v>
      </c>
    </row>
    <row r="10211" spans="1:9" x14ac:dyDescent="0.25">
      <c r="A10211" t="s">
        <v>21235</v>
      </c>
      <c r="B10211">
        <v>13118</v>
      </c>
      <c r="C10211" s="2">
        <f t="shared" si="1100"/>
        <v>44377</v>
      </c>
      <c r="D10211" s="1">
        <f>TIMEVALUE("07:15:11")</f>
        <v>0.30221064814814813</v>
      </c>
      <c r="E10211" s="2">
        <f t="shared" si="1101"/>
        <v>44377</v>
      </c>
      <c r="F10211" s="1">
        <f>TIMEVALUE("07:15:58")</f>
        <v>0.30275462962962962</v>
      </c>
      <c r="G10211" t="s">
        <v>2639</v>
      </c>
      <c r="H10211" t="s">
        <v>21236</v>
      </c>
      <c r="I10211">
        <v>699.66800000000001</v>
      </c>
    </row>
    <row r="10212" spans="1:9" x14ac:dyDescent="0.25">
      <c r="A10212" t="s">
        <v>21237</v>
      </c>
      <c r="B10212">
        <v>13118</v>
      </c>
      <c r="C10212" s="2">
        <f t="shared" si="1100"/>
        <v>44377</v>
      </c>
      <c r="D10212" s="1">
        <f>TIMEVALUE("08:12:47")</f>
        <v>0.34221064814814817</v>
      </c>
      <c r="E10212" s="2">
        <f t="shared" si="1101"/>
        <v>44377</v>
      </c>
      <c r="F10212" s="1">
        <f>TIMEVALUE("08:13:48")</f>
        <v>0.34291666666666665</v>
      </c>
      <c r="G10212" t="s">
        <v>2334</v>
      </c>
      <c r="H10212" t="s">
        <v>2574</v>
      </c>
      <c r="I10212">
        <v>699.78899999999999</v>
      </c>
    </row>
    <row r="10213" spans="1:9" x14ac:dyDescent="0.25">
      <c r="A10213" t="s">
        <v>21238</v>
      </c>
      <c r="B10213">
        <v>13118</v>
      </c>
      <c r="C10213" s="2">
        <f t="shared" si="1100"/>
        <v>44377</v>
      </c>
      <c r="D10213" s="1">
        <f>TIMEVALUE("08:17:17")</f>
        <v>0.34533564814814816</v>
      </c>
      <c r="E10213" s="2">
        <f t="shared" si="1101"/>
        <v>44377</v>
      </c>
      <c r="F10213" s="1">
        <f>TIMEVALUE("08:19:36")</f>
        <v>0.34694444444444444</v>
      </c>
      <c r="G10213" t="s">
        <v>3911</v>
      </c>
      <c r="H10213" t="s">
        <v>80</v>
      </c>
      <c r="I10213">
        <v>699.82</v>
      </c>
    </row>
    <row r="10214" spans="1:9" x14ac:dyDescent="0.25">
      <c r="A10214" t="s">
        <v>21239</v>
      </c>
      <c r="B10214">
        <v>13118</v>
      </c>
      <c r="C10214" s="2">
        <f t="shared" si="1100"/>
        <v>44377</v>
      </c>
      <c r="D10214" s="1">
        <f>TIMEVALUE("08:21:25")</f>
        <v>0.34820601851851851</v>
      </c>
      <c r="E10214" s="2">
        <f t="shared" si="1101"/>
        <v>44377</v>
      </c>
      <c r="F10214" s="1">
        <f>TIMEVALUE("08:22:57")</f>
        <v>0.34927083333333331</v>
      </c>
      <c r="G10214" t="s">
        <v>2201</v>
      </c>
      <c r="H10214" t="s">
        <v>21240</v>
      </c>
      <c r="I10214">
        <v>699.72</v>
      </c>
    </row>
    <row r="10215" spans="1:9" x14ac:dyDescent="0.25">
      <c r="A10215" t="s">
        <v>21241</v>
      </c>
      <c r="B10215">
        <v>13118</v>
      </c>
      <c r="C10215" s="2">
        <f t="shared" si="1100"/>
        <v>44377</v>
      </c>
      <c r="D10215" s="1">
        <f>TIMEVALUE("08:26:02")</f>
        <v>0.35141203703703705</v>
      </c>
      <c r="E10215" s="2">
        <f t="shared" si="1101"/>
        <v>44377</v>
      </c>
      <c r="F10215" s="1">
        <f>TIMEVALUE("08:27:07")</f>
        <v>0.35216435185185185</v>
      </c>
      <c r="G10215" t="s">
        <v>2289</v>
      </c>
      <c r="H10215" t="s">
        <v>12545</v>
      </c>
      <c r="I10215">
        <v>699.96</v>
      </c>
    </row>
    <row r="10216" spans="1:9" x14ac:dyDescent="0.25">
      <c r="A10216" t="s">
        <v>21242</v>
      </c>
      <c r="B10216">
        <v>13118</v>
      </c>
      <c r="C10216" s="2">
        <f t="shared" si="1100"/>
        <v>44377</v>
      </c>
      <c r="D10216" s="1">
        <f>TIMEVALUE("08:28:38")</f>
        <v>0.35321759259259261</v>
      </c>
      <c r="E10216" s="2">
        <f t="shared" si="1101"/>
        <v>44377</v>
      </c>
      <c r="F10216" s="1">
        <f>TIMEVALUE("08:29:55")</f>
        <v>0.35410879629629627</v>
      </c>
      <c r="G10216" t="s">
        <v>2186</v>
      </c>
      <c r="H10216" t="s">
        <v>19644</v>
      </c>
      <c r="I10216">
        <v>699.95500000000004</v>
      </c>
    </row>
    <row r="10217" spans="1:9" x14ac:dyDescent="0.25">
      <c r="A10217" t="s">
        <v>21243</v>
      </c>
      <c r="B10217">
        <v>13118</v>
      </c>
      <c r="C10217" s="2">
        <f t="shared" si="1100"/>
        <v>44377</v>
      </c>
      <c r="D10217" s="1">
        <f>TIMEVALUE("08:31:33")</f>
        <v>0.35524305555555558</v>
      </c>
      <c r="E10217" s="2">
        <f t="shared" si="1101"/>
        <v>44377</v>
      </c>
      <c r="F10217" s="1">
        <f>TIMEVALUE("08:32:22")</f>
        <v>0.3558101851851852</v>
      </c>
      <c r="G10217" t="s">
        <v>2194</v>
      </c>
      <c r="H10217" t="s">
        <v>5433</v>
      </c>
      <c r="I10217">
        <v>699.93799999999999</v>
      </c>
    </row>
    <row r="10218" spans="1:9" x14ac:dyDescent="0.25">
      <c r="A10218" t="s">
        <v>21244</v>
      </c>
      <c r="B10218">
        <v>13118</v>
      </c>
      <c r="C10218" s="2">
        <f t="shared" si="1100"/>
        <v>44377</v>
      </c>
      <c r="D10218" s="1">
        <f>TIMEVALUE("08:40:12")</f>
        <v>0.36125000000000002</v>
      </c>
      <c r="E10218" s="2">
        <f t="shared" si="1101"/>
        <v>44377</v>
      </c>
      <c r="F10218" s="1">
        <f>TIMEVALUE("08:41:23")</f>
        <v>0.36207175925925927</v>
      </c>
      <c r="G10218" t="s">
        <v>287</v>
      </c>
      <c r="H10218" t="s">
        <v>21245</v>
      </c>
      <c r="I10218">
        <v>699.90700000000004</v>
      </c>
    </row>
    <row r="10219" spans="1:9" x14ac:dyDescent="0.25">
      <c r="A10219" t="s">
        <v>21246</v>
      </c>
      <c r="B10219">
        <v>13118</v>
      </c>
      <c r="C10219" s="2">
        <f t="shared" si="1100"/>
        <v>44377</v>
      </c>
      <c r="D10219" s="1">
        <f>TIMEVALUE("08:42:48")</f>
        <v>0.36305555555555558</v>
      </c>
      <c r="E10219" s="2">
        <f t="shared" si="1101"/>
        <v>44377</v>
      </c>
      <c r="F10219" s="1">
        <f>TIMEVALUE("08:44:05")</f>
        <v>0.36394675925925923</v>
      </c>
      <c r="G10219" t="s">
        <v>2186</v>
      </c>
      <c r="H10219" t="s">
        <v>2640</v>
      </c>
      <c r="I10219">
        <v>699.89700000000005</v>
      </c>
    </row>
    <row r="10220" spans="1:9" x14ac:dyDescent="0.25">
      <c r="A10220" t="s">
        <v>21247</v>
      </c>
      <c r="B10220">
        <v>13118</v>
      </c>
      <c r="C10220" s="2">
        <f t="shared" si="1100"/>
        <v>44377</v>
      </c>
      <c r="D10220" s="1">
        <f>TIMEVALUE("08:45:24")</f>
        <v>0.36486111111111114</v>
      </c>
      <c r="E10220" s="2">
        <f t="shared" si="1101"/>
        <v>44377</v>
      </c>
      <c r="F10220" s="1">
        <f>TIMEVALUE("08:46:15")</f>
        <v>0.3654513888888889</v>
      </c>
      <c r="G10220" t="s">
        <v>994</v>
      </c>
      <c r="H10220" t="s">
        <v>4154</v>
      </c>
      <c r="I10220">
        <v>699.83199999999999</v>
      </c>
    </row>
    <row r="10221" spans="1:9" x14ac:dyDescent="0.25">
      <c r="A10221" t="s">
        <v>21248</v>
      </c>
      <c r="B10221">
        <v>13118</v>
      </c>
      <c r="C10221" s="2">
        <f t="shared" si="1100"/>
        <v>44377</v>
      </c>
      <c r="D10221" s="1">
        <f>TIMEVALUE("08:47:40")</f>
        <v>0.3664351851851852</v>
      </c>
      <c r="E10221" s="2">
        <f t="shared" si="1101"/>
        <v>44377</v>
      </c>
      <c r="F10221" s="1">
        <f>TIMEVALUE("08:48:13")</f>
        <v>0.36681712962962965</v>
      </c>
      <c r="G10221" t="s">
        <v>1395</v>
      </c>
      <c r="H10221" t="s">
        <v>21249</v>
      </c>
      <c r="I10221">
        <v>699.86</v>
      </c>
    </row>
    <row r="10222" spans="1:9" x14ac:dyDescent="0.25">
      <c r="A10222" t="s">
        <v>21250</v>
      </c>
      <c r="B10222">
        <v>13118</v>
      </c>
      <c r="C10222" s="2">
        <f t="shared" si="1100"/>
        <v>44377</v>
      </c>
      <c r="D10222" s="1">
        <f>TIMEVALUE("08:49:13")</f>
        <v>0.36751157407407409</v>
      </c>
      <c r="E10222" s="2">
        <f t="shared" si="1101"/>
        <v>44377</v>
      </c>
      <c r="F10222" s="1">
        <f>TIMEVALUE("08:50:47")</f>
        <v>0.36859953703703702</v>
      </c>
      <c r="G10222" t="s">
        <v>2316</v>
      </c>
      <c r="H10222" t="s">
        <v>21251</v>
      </c>
      <c r="I10222">
        <v>699.85900000000004</v>
      </c>
    </row>
    <row r="10223" spans="1:9" x14ac:dyDescent="0.25">
      <c r="A10223" t="s">
        <v>21252</v>
      </c>
      <c r="B10223">
        <v>13118</v>
      </c>
      <c r="C10223" s="2">
        <f t="shared" si="1100"/>
        <v>44377</v>
      </c>
      <c r="D10223" s="1">
        <f>TIMEVALUE("08:52:02")</f>
        <v>0.3694675925925926</v>
      </c>
      <c r="E10223" s="2">
        <f t="shared" si="1101"/>
        <v>44377</v>
      </c>
      <c r="F10223" s="1">
        <f>TIMEVALUE("08:52:46")</f>
        <v>0.36997685185185186</v>
      </c>
      <c r="G10223" t="s">
        <v>532</v>
      </c>
      <c r="H10223" t="s">
        <v>21253</v>
      </c>
      <c r="I10223">
        <v>699.827</v>
      </c>
    </row>
    <row r="10224" spans="1:9" x14ac:dyDescent="0.25">
      <c r="A10224" t="s">
        <v>21254</v>
      </c>
      <c r="B10224">
        <v>13118</v>
      </c>
      <c r="C10224" s="2">
        <f t="shared" si="1100"/>
        <v>44377</v>
      </c>
      <c r="D10224" s="1">
        <f>TIMEVALUE("07:18:07")</f>
        <v>0.30424768518518519</v>
      </c>
      <c r="E10224" s="2">
        <f t="shared" si="1101"/>
        <v>44377</v>
      </c>
      <c r="F10224" s="1">
        <f>TIMEVALUE("07:19:22")</f>
        <v>0.30511574074074072</v>
      </c>
      <c r="G10224" t="s">
        <v>2235</v>
      </c>
      <c r="H10224" t="s">
        <v>1036</v>
      </c>
      <c r="I10224">
        <v>699.62300000000005</v>
      </c>
    </row>
    <row r="10225" spans="1:9" x14ac:dyDescent="0.25">
      <c r="A10225" t="s">
        <v>21255</v>
      </c>
      <c r="B10225">
        <v>13115</v>
      </c>
      <c r="C10225" s="2">
        <f t="shared" si="1100"/>
        <v>44377</v>
      </c>
      <c r="D10225" s="1">
        <f>TIMEVALUE("13:13:08")</f>
        <v>0.55078703703703702</v>
      </c>
      <c r="E10225" s="2">
        <f t="shared" si="1101"/>
        <v>44377</v>
      </c>
      <c r="F10225" s="1">
        <f>TIMEVALUE("13:14:30")</f>
        <v>0.55173611111111109</v>
      </c>
      <c r="G10225" t="s">
        <v>2206</v>
      </c>
      <c r="H10225" t="s">
        <v>3289</v>
      </c>
      <c r="I10225">
        <v>699.78200000000004</v>
      </c>
    </row>
    <row r="10226" spans="1:9" x14ac:dyDescent="0.25">
      <c r="A10226" t="s">
        <v>21256</v>
      </c>
      <c r="B10226">
        <v>13115</v>
      </c>
      <c r="C10226" s="2">
        <f t="shared" si="1100"/>
        <v>44377</v>
      </c>
      <c r="D10226" s="1">
        <f>TIMEVALUE("13:17:24")</f>
        <v>0.55374999999999996</v>
      </c>
      <c r="E10226" s="2">
        <f t="shared" si="1101"/>
        <v>44377</v>
      </c>
      <c r="F10226" s="1">
        <f>TIMEVALUE("13:17:48")</f>
        <v>0.55402777777777779</v>
      </c>
      <c r="G10226" t="s">
        <v>17526</v>
      </c>
      <c r="H10226" t="s">
        <v>1171</v>
      </c>
      <c r="I10226">
        <v>699.71900000000005</v>
      </c>
    </row>
    <row r="10227" spans="1:9" x14ac:dyDescent="0.25">
      <c r="A10227" t="s">
        <v>21257</v>
      </c>
      <c r="B10227">
        <v>13115</v>
      </c>
      <c r="C10227" s="2">
        <f t="shared" si="1100"/>
        <v>44377</v>
      </c>
      <c r="D10227" s="1">
        <f>TIMEVALUE("13:20:06")</f>
        <v>0.55562500000000004</v>
      </c>
      <c r="E10227" s="2">
        <f t="shared" si="1101"/>
        <v>44377</v>
      </c>
      <c r="F10227" s="1">
        <f>TIMEVALUE("13:21:58")</f>
        <v>0.55692129629629628</v>
      </c>
      <c r="G10227" t="s">
        <v>546</v>
      </c>
      <c r="H10227" t="s">
        <v>21258</v>
      </c>
      <c r="I10227">
        <v>699.78599999999994</v>
      </c>
    </row>
    <row r="10228" spans="1:9" x14ac:dyDescent="0.25">
      <c r="A10228" t="s">
        <v>21259</v>
      </c>
      <c r="B10228">
        <v>13115</v>
      </c>
      <c r="C10228" s="2">
        <f t="shared" si="1100"/>
        <v>44377</v>
      </c>
      <c r="D10228" s="1">
        <f>TIMEVALUE("13:23:55")</f>
        <v>0.55827546296296293</v>
      </c>
      <c r="E10228" s="2">
        <f t="shared" si="1101"/>
        <v>44377</v>
      </c>
      <c r="F10228" s="1">
        <f>TIMEVALUE("13:24:35")</f>
        <v>0.55873842592592593</v>
      </c>
      <c r="G10228" t="s">
        <v>2226</v>
      </c>
      <c r="H10228" t="s">
        <v>21260</v>
      </c>
      <c r="I10228">
        <v>699.779</v>
      </c>
    </row>
    <row r="10229" spans="1:9" x14ac:dyDescent="0.25">
      <c r="A10229" t="s">
        <v>21261</v>
      </c>
      <c r="B10229">
        <v>13115</v>
      </c>
      <c r="C10229" s="2">
        <f t="shared" si="1100"/>
        <v>44377</v>
      </c>
      <c r="D10229" s="1">
        <f>TIMEVALUE("13:26:28")</f>
        <v>0.56004629629629632</v>
      </c>
      <c r="E10229" s="2">
        <f t="shared" si="1101"/>
        <v>44377</v>
      </c>
      <c r="F10229" s="1">
        <f>TIMEVALUE("13:27:42")</f>
        <v>0.56090277777777775</v>
      </c>
      <c r="G10229" t="s">
        <v>7361</v>
      </c>
      <c r="H10229">
        <v>711</v>
      </c>
      <c r="I10229">
        <v>699.68600000000004</v>
      </c>
    </row>
    <row r="10230" spans="1:9" x14ac:dyDescent="0.25">
      <c r="A10230" t="s">
        <v>21262</v>
      </c>
      <c r="B10230">
        <v>13115</v>
      </c>
      <c r="C10230" s="2">
        <f t="shared" si="1100"/>
        <v>44377</v>
      </c>
      <c r="D10230" s="1">
        <f>TIMEVALUE("13:29:34")</f>
        <v>0.5621990740740741</v>
      </c>
      <c r="E10230" s="2">
        <f t="shared" si="1101"/>
        <v>44377</v>
      </c>
      <c r="F10230" s="1">
        <f>TIMEVALUE("13:30:51")</f>
        <v>0.56309027777777776</v>
      </c>
      <c r="G10230" t="s">
        <v>2186</v>
      </c>
      <c r="H10230" t="s">
        <v>21263</v>
      </c>
      <c r="I10230">
        <v>699.66200000000003</v>
      </c>
    </row>
    <row r="10231" spans="1:9" x14ac:dyDescent="0.25">
      <c r="A10231" t="s">
        <v>21264</v>
      </c>
      <c r="B10231">
        <v>13115</v>
      </c>
      <c r="C10231" s="2">
        <f t="shared" si="1100"/>
        <v>44377</v>
      </c>
      <c r="D10231" s="1">
        <f>TIMEVALUE("13:32:38")</f>
        <v>0.56432870370370369</v>
      </c>
      <c r="E10231" s="2">
        <f t="shared" si="1101"/>
        <v>44377</v>
      </c>
      <c r="F10231" s="1">
        <f>TIMEVALUE("13:34:20")</f>
        <v>0.56550925925925921</v>
      </c>
      <c r="G10231" t="s">
        <v>236</v>
      </c>
      <c r="H10231" t="s">
        <v>21265</v>
      </c>
      <c r="I10231">
        <v>699.65300000000002</v>
      </c>
    </row>
    <row r="10232" spans="1:9" x14ac:dyDescent="0.25">
      <c r="A10232" t="s">
        <v>21266</v>
      </c>
      <c r="B10232">
        <v>13115</v>
      </c>
      <c r="C10232" s="2">
        <f t="shared" si="1100"/>
        <v>44377</v>
      </c>
      <c r="D10232" s="1">
        <f>TIMEVALUE("13:35:48")</f>
        <v>0.56652777777777774</v>
      </c>
      <c r="E10232" s="2">
        <f t="shared" si="1101"/>
        <v>44377</v>
      </c>
      <c r="F10232" s="1">
        <f>TIMEVALUE("13:36:35")</f>
        <v>0.56707175925925923</v>
      </c>
      <c r="G10232" t="s">
        <v>2639</v>
      </c>
      <c r="H10232" t="s">
        <v>21267</v>
      </c>
      <c r="I10232">
        <v>699.61699999999996</v>
      </c>
    </row>
    <row r="10233" spans="1:9" x14ac:dyDescent="0.25">
      <c r="A10233" t="s">
        <v>21268</v>
      </c>
      <c r="B10233">
        <v>13115</v>
      </c>
      <c r="C10233" s="2">
        <f t="shared" ref="C10233:C10264" si="1102">DATEVALUE("2025-07-01")</f>
        <v>44377</v>
      </c>
      <c r="D10233" s="1">
        <f>TIMEVALUE("13:39:58")</f>
        <v>0.56942129629629634</v>
      </c>
      <c r="E10233" s="2">
        <f t="shared" ref="E10233:E10264" si="1103">DATEVALUE("2025-07-01")</f>
        <v>44377</v>
      </c>
      <c r="F10233" s="1">
        <f>TIMEVALUE("13:41:55")</f>
        <v>0.570775462962963</v>
      </c>
      <c r="G10233" t="s">
        <v>601</v>
      </c>
      <c r="H10233" t="s">
        <v>21269</v>
      </c>
      <c r="I10233">
        <v>699.59100000000001</v>
      </c>
    </row>
    <row r="10234" spans="1:9" x14ac:dyDescent="0.25">
      <c r="A10234" t="s">
        <v>21270</v>
      </c>
      <c r="B10234">
        <v>13115</v>
      </c>
      <c r="C10234" s="2">
        <f t="shared" si="1102"/>
        <v>44377</v>
      </c>
      <c r="D10234" s="1">
        <f>TIMEVALUE("13:43:45")</f>
        <v>0.57204861111111116</v>
      </c>
      <c r="E10234" s="2">
        <f t="shared" si="1103"/>
        <v>44377</v>
      </c>
      <c r="F10234" s="1">
        <f>TIMEVALUE("13:45:40")</f>
        <v>0.57337962962962963</v>
      </c>
      <c r="G10234" t="s">
        <v>526</v>
      </c>
      <c r="H10234" t="s">
        <v>21271</v>
      </c>
      <c r="I10234">
        <v>699.50099999999998</v>
      </c>
    </row>
    <row r="10235" spans="1:9" x14ac:dyDescent="0.25">
      <c r="A10235" t="s">
        <v>21272</v>
      </c>
      <c r="B10235">
        <v>13115</v>
      </c>
      <c r="C10235" s="2">
        <f t="shared" si="1102"/>
        <v>44377</v>
      </c>
      <c r="D10235" s="1">
        <f>TIMEVALUE("13:47:09")</f>
        <v>0.5744097222222222</v>
      </c>
      <c r="E10235" s="2">
        <f t="shared" si="1103"/>
        <v>44377</v>
      </c>
      <c r="F10235" s="1">
        <f>TIMEVALUE("13:55:54")</f>
        <v>0.58048611111111115</v>
      </c>
      <c r="G10235" t="s">
        <v>67</v>
      </c>
      <c r="H10235" t="s">
        <v>15507</v>
      </c>
      <c r="I10235">
        <v>699.54899999999998</v>
      </c>
    </row>
    <row r="10236" spans="1:9" x14ac:dyDescent="0.25">
      <c r="A10236" t="s">
        <v>21273</v>
      </c>
      <c r="B10236">
        <v>13115</v>
      </c>
      <c r="C10236" s="2">
        <f t="shared" si="1102"/>
        <v>44377</v>
      </c>
      <c r="D10236" s="1">
        <f>TIMEVALUE("13:57:57")</f>
        <v>0.58190972222222226</v>
      </c>
      <c r="E10236" s="2">
        <f t="shared" si="1103"/>
        <v>44377</v>
      </c>
      <c r="F10236" s="1">
        <f>TIMEVALUE("13:59:27")</f>
        <v>0.58295138888888887</v>
      </c>
      <c r="G10236" t="s">
        <v>349</v>
      </c>
      <c r="H10236" t="s">
        <v>21274</v>
      </c>
      <c r="I10236">
        <v>699.58500000000004</v>
      </c>
    </row>
    <row r="10237" spans="1:9" x14ac:dyDescent="0.25">
      <c r="A10237" t="s">
        <v>21275</v>
      </c>
      <c r="B10237">
        <v>13115</v>
      </c>
      <c r="C10237" s="2">
        <f t="shared" si="1102"/>
        <v>44377</v>
      </c>
      <c r="D10237" s="1">
        <f>TIMEVALUE("12:48:28")</f>
        <v>0.53365740740740741</v>
      </c>
      <c r="E10237" s="2">
        <f t="shared" si="1103"/>
        <v>44377</v>
      </c>
      <c r="F10237" s="1">
        <f>TIMEVALUE("12:51:11")</f>
        <v>0.53554398148148152</v>
      </c>
      <c r="G10237" t="s">
        <v>563</v>
      </c>
      <c r="H10237" t="s">
        <v>21276</v>
      </c>
      <c r="I10237">
        <v>699.51700000000005</v>
      </c>
    </row>
    <row r="10238" spans="1:9" x14ac:dyDescent="0.25">
      <c r="A10238" t="s">
        <v>21277</v>
      </c>
      <c r="B10238">
        <v>13115</v>
      </c>
      <c r="C10238" s="2">
        <f t="shared" si="1102"/>
        <v>44377</v>
      </c>
      <c r="D10238" s="1">
        <f>TIMEVALUE("11:26:54")</f>
        <v>0.4770138888888889</v>
      </c>
      <c r="E10238" s="2">
        <f t="shared" si="1103"/>
        <v>44377</v>
      </c>
      <c r="F10238" s="1">
        <f>TIMEVALUE("11:28:20")</f>
        <v>0.47800925925925924</v>
      </c>
      <c r="G10238" t="s">
        <v>683</v>
      </c>
      <c r="H10238" t="s">
        <v>21278</v>
      </c>
      <c r="I10238">
        <v>699.96400000000006</v>
      </c>
    </row>
    <row r="10239" spans="1:9" x14ac:dyDescent="0.25">
      <c r="A10239" t="s">
        <v>21279</v>
      </c>
      <c r="B10239">
        <v>13115</v>
      </c>
      <c r="C10239" s="2">
        <f t="shared" si="1102"/>
        <v>44377</v>
      </c>
      <c r="D10239" s="1">
        <f>TIMEVALUE("11:32:03")</f>
        <v>0.4805902777777778</v>
      </c>
      <c r="E10239" s="2">
        <f t="shared" si="1103"/>
        <v>44377</v>
      </c>
      <c r="F10239" s="1">
        <f>TIMEVALUE("11:33:30")</f>
        <v>0.48159722222222223</v>
      </c>
      <c r="G10239" t="s">
        <v>2573</v>
      </c>
      <c r="H10239" t="s">
        <v>21280</v>
      </c>
      <c r="I10239">
        <v>699.96299999999997</v>
      </c>
    </row>
    <row r="10240" spans="1:9" x14ac:dyDescent="0.25">
      <c r="A10240" t="s">
        <v>21281</v>
      </c>
      <c r="B10240">
        <v>13115</v>
      </c>
      <c r="C10240" s="2">
        <f t="shared" si="1102"/>
        <v>44377</v>
      </c>
      <c r="D10240" s="1">
        <f>TIMEVALUE("11:34:59")</f>
        <v>0.4826273148148148</v>
      </c>
      <c r="E10240" s="2">
        <f t="shared" si="1103"/>
        <v>44377</v>
      </c>
      <c r="F10240" s="1">
        <f>TIMEVALUE("11:36:09")</f>
        <v>0.48343750000000002</v>
      </c>
      <c r="G10240" t="s">
        <v>2959</v>
      </c>
      <c r="H10240" t="s">
        <v>1171</v>
      </c>
      <c r="I10240">
        <v>699.96100000000001</v>
      </c>
    </row>
    <row r="10241" spans="1:9" x14ac:dyDescent="0.25">
      <c r="A10241" t="s">
        <v>21282</v>
      </c>
      <c r="B10241">
        <v>13115</v>
      </c>
      <c r="C10241" s="2">
        <f t="shared" si="1102"/>
        <v>44377</v>
      </c>
      <c r="D10241" s="1">
        <f>TIMEVALUE("11:37:36")</f>
        <v>0.48444444444444446</v>
      </c>
      <c r="E10241" s="2">
        <f t="shared" si="1103"/>
        <v>44377</v>
      </c>
      <c r="F10241" s="1">
        <f>TIMEVALUE("11:39:32")</f>
        <v>0.48578703703703702</v>
      </c>
      <c r="G10241" t="s">
        <v>557</v>
      </c>
      <c r="H10241" t="s">
        <v>21225</v>
      </c>
      <c r="I10241">
        <v>699.85299999999995</v>
      </c>
    </row>
    <row r="10242" spans="1:9" x14ac:dyDescent="0.25">
      <c r="A10242" t="s">
        <v>21283</v>
      </c>
      <c r="B10242">
        <v>13115</v>
      </c>
      <c r="C10242" s="2">
        <f t="shared" si="1102"/>
        <v>44377</v>
      </c>
      <c r="D10242" s="1">
        <f>TIMEVALUE("11:40:57")</f>
        <v>0.48677083333333332</v>
      </c>
      <c r="E10242" s="2">
        <f t="shared" si="1103"/>
        <v>44377</v>
      </c>
      <c r="F10242" s="1">
        <f>TIMEVALUE("11:41:55")</f>
        <v>0.48744212962962963</v>
      </c>
      <c r="G10242" t="s">
        <v>2871</v>
      </c>
      <c r="H10242" t="s">
        <v>21284</v>
      </c>
      <c r="I10242">
        <v>699.827</v>
      </c>
    </row>
    <row r="10243" spans="1:9" x14ac:dyDescent="0.25">
      <c r="A10243" t="s">
        <v>21285</v>
      </c>
      <c r="B10243">
        <v>13115</v>
      </c>
      <c r="C10243" s="2">
        <f t="shared" si="1102"/>
        <v>44377</v>
      </c>
      <c r="D10243" s="1">
        <f>TIMEVALUE("11:44:11")</f>
        <v>0.48901620370370369</v>
      </c>
      <c r="E10243" s="2">
        <f t="shared" si="1103"/>
        <v>44377</v>
      </c>
      <c r="F10243" s="1">
        <f>TIMEVALUE("11:45:18")</f>
        <v>0.48979166666666668</v>
      </c>
      <c r="G10243" t="s">
        <v>529</v>
      </c>
      <c r="H10243" t="s">
        <v>21286</v>
      </c>
      <c r="I10243">
        <v>699.81</v>
      </c>
    </row>
    <row r="10244" spans="1:9" x14ac:dyDescent="0.25">
      <c r="A10244" t="s">
        <v>21287</v>
      </c>
      <c r="B10244">
        <v>13115</v>
      </c>
      <c r="C10244" s="2">
        <f t="shared" si="1102"/>
        <v>44377</v>
      </c>
      <c r="D10244" s="1">
        <f>TIMEVALUE("11:46:44")</f>
        <v>0.49078703703703702</v>
      </c>
      <c r="E10244" s="2">
        <f t="shared" si="1103"/>
        <v>44377</v>
      </c>
      <c r="F10244" s="1">
        <f>TIMEVALUE("11:48:09")</f>
        <v>0.49177083333333332</v>
      </c>
      <c r="G10244" t="s">
        <v>573</v>
      </c>
      <c r="H10244" t="s">
        <v>21288</v>
      </c>
      <c r="I10244">
        <v>699.72</v>
      </c>
    </row>
    <row r="10245" spans="1:9" x14ac:dyDescent="0.25">
      <c r="A10245" t="s">
        <v>21289</v>
      </c>
      <c r="B10245">
        <v>13115</v>
      </c>
      <c r="C10245" s="2">
        <f t="shared" si="1102"/>
        <v>44377</v>
      </c>
      <c r="D10245" s="1">
        <f>TIMEVALUE("11:49:47")</f>
        <v>0.49290509259259258</v>
      </c>
      <c r="E10245" s="2">
        <f t="shared" si="1103"/>
        <v>44377</v>
      </c>
      <c r="F10245" s="1">
        <f>TIMEVALUE("11:50:41")</f>
        <v>0.49353009259259262</v>
      </c>
      <c r="G10245" t="s">
        <v>2775</v>
      </c>
      <c r="H10245" t="s">
        <v>13888</v>
      </c>
      <c r="I10245">
        <v>699.65599999999995</v>
      </c>
    </row>
    <row r="10246" spans="1:9" x14ac:dyDescent="0.25">
      <c r="A10246" t="s">
        <v>21290</v>
      </c>
      <c r="B10246">
        <v>13115</v>
      </c>
      <c r="C10246" s="2">
        <f t="shared" si="1102"/>
        <v>44377</v>
      </c>
      <c r="D10246" s="1">
        <f>TIMEVALUE("11:52:10")</f>
        <v>0.49456018518518519</v>
      </c>
      <c r="E10246" s="2">
        <f t="shared" si="1103"/>
        <v>44377</v>
      </c>
      <c r="F10246" s="1">
        <f>TIMEVALUE("11:53:32")</f>
        <v>0.49550925925925926</v>
      </c>
      <c r="G10246" t="s">
        <v>2206</v>
      </c>
      <c r="H10246" t="s">
        <v>21291</v>
      </c>
      <c r="I10246">
        <v>699.59</v>
      </c>
    </row>
    <row r="10247" spans="1:9" x14ac:dyDescent="0.25">
      <c r="A10247" t="s">
        <v>21292</v>
      </c>
      <c r="B10247">
        <v>13115</v>
      </c>
      <c r="C10247" s="2">
        <f t="shared" si="1102"/>
        <v>44377</v>
      </c>
      <c r="D10247" s="1">
        <f>TIMEVALUE("11:55:01")</f>
        <v>0.49653935185185183</v>
      </c>
      <c r="E10247" s="2">
        <f t="shared" si="1103"/>
        <v>44377</v>
      </c>
      <c r="F10247" s="1">
        <f>TIMEVALUE("11:55:55")</f>
        <v>0.49716435185185187</v>
      </c>
      <c r="G10247" t="s">
        <v>2775</v>
      </c>
      <c r="H10247" t="s">
        <v>21293</v>
      </c>
      <c r="I10247">
        <v>699.49900000000002</v>
      </c>
    </row>
    <row r="10248" spans="1:9" x14ac:dyDescent="0.25">
      <c r="A10248" t="s">
        <v>21294</v>
      </c>
      <c r="B10248">
        <v>13115</v>
      </c>
      <c r="C10248" s="2">
        <f t="shared" si="1102"/>
        <v>44377</v>
      </c>
      <c r="D10248" s="1">
        <f>TIMEVALUE("11:58:24")</f>
        <v>0.49888888888888888</v>
      </c>
      <c r="E10248" s="2">
        <f t="shared" si="1103"/>
        <v>44377</v>
      </c>
      <c r="F10248" s="1">
        <f>TIMEVALUE("11:59:57")</f>
        <v>0.49996527777777777</v>
      </c>
      <c r="G10248" t="s">
        <v>427</v>
      </c>
      <c r="H10248" t="s">
        <v>21295</v>
      </c>
      <c r="I10248">
        <v>699.43200000000002</v>
      </c>
    </row>
    <row r="10249" spans="1:9" x14ac:dyDescent="0.25">
      <c r="A10249" t="s">
        <v>21296</v>
      </c>
      <c r="B10249">
        <v>13115</v>
      </c>
      <c r="C10249" s="2">
        <f t="shared" si="1102"/>
        <v>44377</v>
      </c>
      <c r="D10249" s="1">
        <f>TIMEVALUE("12:02:09")</f>
        <v>0.50149305555555557</v>
      </c>
      <c r="E10249" s="2">
        <f t="shared" si="1103"/>
        <v>44377</v>
      </c>
      <c r="F10249" s="1">
        <f>TIMEVALUE("12:04:00")</f>
        <v>0.50277777777777777</v>
      </c>
      <c r="G10249" t="s">
        <v>2630</v>
      </c>
      <c r="H10249" t="s">
        <v>21297</v>
      </c>
      <c r="I10249">
        <v>699.34400000000005</v>
      </c>
    </row>
    <row r="10250" spans="1:9" x14ac:dyDescent="0.25">
      <c r="A10250" t="s">
        <v>21298</v>
      </c>
      <c r="B10250">
        <v>13115</v>
      </c>
      <c r="C10250" s="2">
        <f t="shared" si="1102"/>
        <v>44377</v>
      </c>
      <c r="D10250" s="1">
        <f>TIMEVALUE("11:20:18")</f>
        <v>0.47243055555555558</v>
      </c>
      <c r="E10250" s="2">
        <f t="shared" si="1103"/>
        <v>44377</v>
      </c>
      <c r="F10250" s="1">
        <f>TIMEVALUE("11:21:47")</f>
        <v>0.47346064814814814</v>
      </c>
      <c r="G10250" t="s">
        <v>499</v>
      </c>
      <c r="H10250" t="s">
        <v>2131</v>
      </c>
      <c r="I10250">
        <v>699.52099999999996</v>
      </c>
    </row>
    <row r="10251" spans="1:9" x14ac:dyDescent="0.25">
      <c r="A10251" t="s">
        <v>21299</v>
      </c>
      <c r="B10251">
        <v>13115</v>
      </c>
      <c r="C10251" s="2">
        <f t="shared" si="1102"/>
        <v>44377</v>
      </c>
      <c r="D10251" s="1">
        <f>TIMEVALUE("10:44:44")</f>
        <v>0.44773148148148151</v>
      </c>
      <c r="E10251" s="2">
        <f t="shared" si="1103"/>
        <v>44377</v>
      </c>
      <c r="F10251" s="1">
        <f>TIMEVALUE("10:46:13")</f>
        <v>0.44876157407407408</v>
      </c>
      <c r="G10251" t="s">
        <v>499</v>
      </c>
      <c r="H10251" t="s">
        <v>4307</v>
      </c>
      <c r="I10251">
        <v>700.06799999999998</v>
      </c>
    </row>
    <row r="10252" spans="1:9" x14ac:dyDescent="0.25">
      <c r="A10252" t="s">
        <v>21300</v>
      </c>
      <c r="B10252">
        <v>13115</v>
      </c>
      <c r="C10252" s="2">
        <f t="shared" si="1102"/>
        <v>44377</v>
      </c>
      <c r="D10252" s="1">
        <f>TIMEVALUE("10:48:07")</f>
        <v>0.45008101851851851</v>
      </c>
      <c r="E10252" s="2">
        <f t="shared" si="1103"/>
        <v>44377</v>
      </c>
      <c r="F10252" s="1">
        <f>TIMEVALUE("10:48:44")</f>
        <v>0.45050925925925928</v>
      </c>
      <c r="G10252" t="s">
        <v>566</v>
      </c>
      <c r="H10252" t="s">
        <v>4233</v>
      </c>
      <c r="I10252">
        <v>700.00800000000004</v>
      </c>
    </row>
    <row r="10253" spans="1:9" x14ac:dyDescent="0.25">
      <c r="A10253" t="s">
        <v>21301</v>
      </c>
      <c r="B10253">
        <v>13115</v>
      </c>
      <c r="C10253" s="2">
        <f t="shared" si="1102"/>
        <v>44377</v>
      </c>
      <c r="D10253" s="1">
        <f>TIMEVALUE("10:50:12")</f>
        <v>0.45152777777777775</v>
      </c>
      <c r="E10253" s="2">
        <f t="shared" si="1103"/>
        <v>44377</v>
      </c>
      <c r="F10253" s="1">
        <f>TIMEVALUE("10:52:17")</f>
        <v>0.45297453703703705</v>
      </c>
      <c r="G10253" t="s">
        <v>640</v>
      </c>
      <c r="H10253" t="s">
        <v>21302</v>
      </c>
      <c r="I10253">
        <v>699.90200000000004</v>
      </c>
    </row>
    <row r="10254" spans="1:9" x14ac:dyDescent="0.25">
      <c r="A10254" t="s">
        <v>21303</v>
      </c>
      <c r="B10254">
        <v>13115</v>
      </c>
      <c r="C10254" s="2">
        <f t="shared" si="1102"/>
        <v>44377</v>
      </c>
      <c r="D10254" s="1">
        <f>TIMEVALUE("10:54:20")</f>
        <v>0.45439814814814816</v>
      </c>
      <c r="E10254" s="2">
        <f t="shared" si="1103"/>
        <v>44377</v>
      </c>
      <c r="F10254" s="1">
        <f>TIMEVALUE("10:55:06")</f>
        <v>0.45493055555555556</v>
      </c>
      <c r="G10254" t="s">
        <v>3003</v>
      </c>
      <c r="H10254" t="s">
        <v>21304</v>
      </c>
      <c r="I10254">
        <v>699.86</v>
      </c>
    </row>
    <row r="10255" spans="1:9" x14ac:dyDescent="0.25">
      <c r="A10255" t="s">
        <v>21305</v>
      </c>
      <c r="B10255">
        <v>13115</v>
      </c>
      <c r="C10255" s="2">
        <f t="shared" si="1102"/>
        <v>44377</v>
      </c>
      <c r="D10255" s="1">
        <f>TIMEVALUE("10:56:44")</f>
        <v>0.45606481481481481</v>
      </c>
      <c r="E10255" s="2">
        <f t="shared" si="1103"/>
        <v>44377</v>
      </c>
      <c r="F10255" s="1">
        <f>TIMEVALUE("10:57:36")</f>
        <v>0.45666666666666667</v>
      </c>
      <c r="G10255" t="s">
        <v>2427</v>
      </c>
      <c r="H10255" t="s">
        <v>21306</v>
      </c>
      <c r="I10255">
        <v>699.83299999999997</v>
      </c>
    </row>
    <row r="10256" spans="1:9" x14ac:dyDescent="0.25">
      <c r="A10256" t="s">
        <v>21307</v>
      </c>
      <c r="B10256">
        <v>13115</v>
      </c>
      <c r="C10256" s="2">
        <f t="shared" si="1102"/>
        <v>44377</v>
      </c>
      <c r="D10256" s="1">
        <f>TIMEVALUE("10:59:00")</f>
        <v>0.45763888888888887</v>
      </c>
      <c r="E10256" s="2">
        <f t="shared" si="1103"/>
        <v>44377</v>
      </c>
      <c r="F10256" s="1">
        <f>TIMEVALUE("10:59:59")</f>
        <v>0.45832175925925928</v>
      </c>
      <c r="G10256" t="s">
        <v>2421</v>
      </c>
      <c r="H10256" t="s">
        <v>3058</v>
      </c>
      <c r="I10256">
        <v>699.745</v>
      </c>
    </row>
    <row r="10257" spans="1:9" x14ac:dyDescent="0.25">
      <c r="A10257" t="s">
        <v>21308</v>
      </c>
      <c r="B10257">
        <v>13115</v>
      </c>
      <c r="C10257" s="2">
        <f t="shared" si="1102"/>
        <v>44377</v>
      </c>
      <c r="D10257" s="1">
        <f>TIMEVALUE("11:03:17")</f>
        <v>0.46061342592592591</v>
      </c>
      <c r="E10257" s="2">
        <f t="shared" si="1103"/>
        <v>44377</v>
      </c>
      <c r="F10257" s="1">
        <f>TIMEVALUE("11:05:11")</f>
        <v>0.4619328703703704</v>
      </c>
      <c r="G10257" t="s">
        <v>2627</v>
      </c>
      <c r="H10257" t="s">
        <v>21309</v>
      </c>
      <c r="I10257">
        <v>699.60199999999998</v>
      </c>
    </row>
    <row r="10258" spans="1:9" x14ac:dyDescent="0.25">
      <c r="A10258" t="s">
        <v>21310</v>
      </c>
      <c r="B10258">
        <v>13115</v>
      </c>
      <c r="C10258" s="2">
        <f t="shared" si="1102"/>
        <v>44377</v>
      </c>
      <c r="D10258" s="1">
        <f>TIMEVALUE("11:06:37")</f>
        <v>0.46292824074074074</v>
      </c>
      <c r="E10258" s="2">
        <f t="shared" si="1103"/>
        <v>44377</v>
      </c>
      <c r="F10258" s="1">
        <f>TIMEVALUE("11:07:31")</f>
        <v>0.46355324074074072</v>
      </c>
      <c r="G10258" t="s">
        <v>2775</v>
      </c>
      <c r="H10258" t="s">
        <v>21311</v>
      </c>
      <c r="I10258">
        <v>699.53399999999999</v>
      </c>
    </row>
    <row r="10259" spans="1:9" x14ac:dyDescent="0.25">
      <c r="A10259" t="s">
        <v>21312</v>
      </c>
      <c r="B10259">
        <v>13115</v>
      </c>
      <c r="C10259" s="2">
        <f t="shared" si="1102"/>
        <v>44377</v>
      </c>
      <c r="D10259" s="1">
        <f>TIMEVALUE("11:08:47")</f>
        <v>0.46443287037037034</v>
      </c>
      <c r="E10259" s="2">
        <f t="shared" si="1103"/>
        <v>44377</v>
      </c>
      <c r="F10259" s="1">
        <f>TIMEVALUE("11:09:59")</f>
        <v>0.4652662037037037</v>
      </c>
      <c r="G10259" t="s">
        <v>337</v>
      </c>
      <c r="H10259" t="s">
        <v>21313</v>
      </c>
      <c r="I10259">
        <v>699.48800000000006</v>
      </c>
    </row>
    <row r="10260" spans="1:9" x14ac:dyDescent="0.25">
      <c r="A10260" t="s">
        <v>21314</v>
      </c>
      <c r="B10260">
        <v>13115</v>
      </c>
      <c r="C10260" s="2">
        <f t="shared" si="1102"/>
        <v>44377</v>
      </c>
      <c r="D10260" s="1">
        <f>TIMEVALUE("11:11:23")</f>
        <v>0.4662384259259259</v>
      </c>
      <c r="E10260" s="2">
        <f t="shared" si="1103"/>
        <v>44377</v>
      </c>
      <c r="F10260" s="1">
        <f>TIMEVALUE("11:11:54")</f>
        <v>0.46659722222222222</v>
      </c>
      <c r="G10260" t="s">
        <v>17811</v>
      </c>
      <c r="H10260" t="s">
        <v>2721</v>
      </c>
      <c r="I10260">
        <v>699.41499999999996</v>
      </c>
    </row>
    <row r="10261" spans="1:9" x14ac:dyDescent="0.25">
      <c r="A10261" t="s">
        <v>21315</v>
      </c>
      <c r="B10261">
        <v>13115</v>
      </c>
      <c r="C10261" s="2">
        <f t="shared" si="1102"/>
        <v>44377</v>
      </c>
      <c r="D10261" s="1">
        <f>TIMEVALUE("11:14:28")</f>
        <v>0.46837962962962965</v>
      </c>
      <c r="E10261" s="2">
        <f t="shared" si="1103"/>
        <v>44377</v>
      </c>
      <c r="F10261" s="1">
        <f>TIMEVALUE("11:15:34")</f>
        <v>0.46914351851851854</v>
      </c>
      <c r="G10261" t="s">
        <v>103</v>
      </c>
      <c r="H10261" t="s">
        <v>21316</v>
      </c>
      <c r="I10261">
        <v>699.37699999999995</v>
      </c>
    </row>
    <row r="10262" spans="1:9" x14ac:dyDescent="0.25">
      <c r="A10262" t="s">
        <v>21317</v>
      </c>
      <c r="B10262">
        <v>13115</v>
      </c>
      <c r="C10262" s="2">
        <f t="shared" si="1102"/>
        <v>44377</v>
      </c>
      <c r="D10262" s="1">
        <f>TIMEVALUE("11:17:30")</f>
        <v>0.4704861111111111</v>
      </c>
      <c r="E10262" s="2">
        <f t="shared" si="1103"/>
        <v>44377</v>
      </c>
      <c r="F10262" s="1">
        <f>TIMEVALUE("11:19:03")</f>
        <v>0.4715625</v>
      </c>
      <c r="G10262" t="s">
        <v>427</v>
      </c>
      <c r="H10262" t="s">
        <v>12521</v>
      </c>
      <c r="I10262">
        <v>699.31700000000001</v>
      </c>
    </row>
    <row r="10263" spans="1:9" x14ac:dyDescent="0.25">
      <c r="A10263" t="s">
        <v>21318</v>
      </c>
      <c r="B10263">
        <v>13115</v>
      </c>
      <c r="C10263" s="2">
        <f t="shared" si="1102"/>
        <v>44377</v>
      </c>
      <c r="D10263" s="1">
        <f>TIMEVALUE("10:37:33")</f>
        <v>0.44274305555555554</v>
      </c>
      <c r="E10263" s="2">
        <f t="shared" si="1103"/>
        <v>44377</v>
      </c>
      <c r="F10263" s="1">
        <f>TIMEVALUE("10:39:18")</f>
        <v>0.44395833333333334</v>
      </c>
      <c r="G10263" t="s">
        <v>2313</v>
      </c>
      <c r="H10263" t="s">
        <v>21319</v>
      </c>
      <c r="I10263">
        <v>699.26599999999996</v>
      </c>
    </row>
    <row r="10264" spans="1:9" x14ac:dyDescent="0.25">
      <c r="A10264" t="s">
        <v>21320</v>
      </c>
      <c r="B10264">
        <v>13115</v>
      </c>
      <c r="C10264" s="2">
        <f t="shared" si="1102"/>
        <v>44377</v>
      </c>
      <c r="D10264" s="1">
        <f>TIMEVALUE("09:59:12")</f>
        <v>0.4161111111111111</v>
      </c>
      <c r="E10264" s="2">
        <f t="shared" si="1103"/>
        <v>44377</v>
      </c>
      <c r="F10264" s="1">
        <f>TIMEVALUE("10:02:30")</f>
        <v>0.41840277777777779</v>
      </c>
      <c r="G10264" t="s">
        <v>631</v>
      </c>
      <c r="H10264" t="s">
        <v>21321</v>
      </c>
      <c r="I10264">
        <v>699.73199999999997</v>
      </c>
    </row>
    <row r="10265" spans="1:9" x14ac:dyDescent="0.25">
      <c r="A10265" t="s">
        <v>21322</v>
      </c>
      <c r="B10265">
        <v>13115</v>
      </c>
      <c r="C10265" s="2">
        <f t="shared" ref="C10265:C10290" si="1104">DATEVALUE("2025-07-01")</f>
        <v>44377</v>
      </c>
      <c r="D10265" s="1">
        <f>TIMEVALUE("10:05:31")</f>
        <v>0.42049768518518521</v>
      </c>
      <c r="E10265" s="2">
        <f t="shared" ref="E10265:E10290" si="1105">DATEVALUE("2025-07-01")</f>
        <v>44377</v>
      </c>
      <c r="F10265" s="1">
        <f>TIMEVALUE("10:06:17")</f>
        <v>0.42103009259259261</v>
      </c>
      <c r="G10265" t="s">
        <v>3003</v>
      </c>
      <c r="H10265" t="s">
        <v>21323</v>
      </c>
      <c r="I10265">
        <v>699.64400000000001</v>
      </c>
    </row>
    <row r="10266" spans="1:9" x14ac:dyDescent="0.25">
      <c r="A10266" t="s">
        <v>21324</v>
      </c>
      <c r="B10266">
        <v>13115</v>
      </c>
      <c r="C10266" s="2">
        <f t="shared" si="1104"/>
        <v>44377</v>
      </c>
      <c r="D10266" s="1">
        <f>TIMEVALUE("10:07:41")</f>
        <v>0.42200231481481482</v>
      </c>
      <c r="E10266" s="2">
        <f t="shared" si="1105"/>
        <v>44377</v>
      </c>
      <c r="F10266" s="1">
        <f>TIMEVALUE("10:09:08")</f>
        <v>0.42300925925925925</v>
      </c>
      <c r="G10266" t="s">
        <v>2573</v>
      </c>
      <c r="H10266" t="s">
        <v>1121</v>
      </c>
      <c r="I10266">
        <v>699.66399999999999</v>
      </c>
    </row>
    <row r="10267" spans="1:9" x14ac:dyDescent="0.25">
      <c r="A10267" t="s">
        <v>21325</v>
      </c>
      <c r="B10267">
        <v>13115</v>
      </c>
      <c r="C10267" s="2">
        <f t="shared" si="1104"/>
        <v>44377</v>
      </c>
      <c r="D10267" s="1">
        <f>TIMEVALUE("10:11:22")</f>
        <v>0.42456018518518518</v>
      </c>
      <c r="E10267" s="2">
        <f t="shared" si="1105"/>
        <v>44377</v>
      </c>
      <c r="F10267" s="1">
        <f>TIMEVALUE("10:12:36")</f>
        <v>0.42541666666666667</v>
      </c>
      <c r="G10267" t="s">
        <v>7361</v>
      </c>
      <c r="H10267" t="s">
        <v>13876</v>
      </c>
      <c r="I10267">
        <v>699.63</v>
      </c>
    </row>
    <row r="10268" spans="1:9" x14ac:dyDescent="0.25">
      <c r="A10268" t="s">
        <v>21326</v>
      </c>
      <c r="B10268">
        <v>13115</v>
      </c>
      <c r="C10268" s="2">
        <f t="shared" si="1104"/>
        <v>44377</v>
      </c>
      <c r="D10268" s="1">
        <f>TIMEVALUE("10:16:44")</f>
        <v>0.42828703703703702</v>
      </c>
      <c r="E10268" s="2">
        <f t="shared" si="1105"/>
        <v>44377</v>
      </c>
      <c r="F10268" s="1">
        <f>TIMEVALUE("10:17:35")</f>
        <v>0.42887731481481484</v>
      </c>
      <c r="G10268" t="s">
        <v>994</v>
      </c>
      <c r="H10268" t="s">
        <v>21327</v>
      </c>
      <c r="I10268">
        <v>699.6</v>
      </c>
    </row>
    <row r="10269" spans="1:9" x14ac:dyDescent="0.25">
      <c r="A10269" t="s">
        <v>21328</v>
      </c>
      <c r="B10269">
        <v>13115</v>
      </c>
      <c r="C10269" s="2">
        <f t="shared" si="1104"/>
        <v>44377</v>
      </c>
      <c r="D10269" s="1">
        <f>TIMEVALUE("10:18:59")</f>
        <v>0.42984953703703704</v>
      </c>
      <c r="E10269" s="2">
        <f t="shared" si="1105"/>
        <v>44377</v>
      </c>
      <c r="F10269" s="1">
        <f>TIMEVALUE("10:19:58")</f>
        <v>0.43053240740740739</v>
      </c>
      <c r="G10269" t="s">
        <v>2421</v>
      </c>
      <c r="H10269" t="s">
        <v>5344</v>
      </c>
      <c r="I10269">
        <v>699.54300000000001</v>
      </c>
    </row>
    <row r="10270" spans="1:9" x14ac:dyDescent="0.25">
      <c r="A10270" t="s">
        <v>21329</v>
      </c>
      <c r="B10270">
        <v>13115</v>
      </c>
      <c r="C10270" s="2">
        <f t="shared" si="1104"/>
        <v>44377</v>
      </c>
      <c r="D10270" s="1">
        <f>TIMEVALUE("10:21:34")</f>
        <v>0.43164351851851851</v>
      </c>
      <c r="E10270" s="2">
        <f t="shared" si="1105"/>
        <v>44377</v>
      </c>
      <c r="F10270" s="1">
        <f>TIMEVALUE("10:22:54")</f>
        <v>0.43256944444444445</v>
      </c>
      <c r="G10270" t="s">
        <v>2647</v>
      </c>
      <c r="H10270" t="s">
        <v>21330</v>
      </c>
      <c r="I10270">
        <v>699.48699999999997</v>
      </c>
    </row>
    <row r="10271" spans="1:9" x14ac:dyDescent="0.25">
      <c r="A10271" t="s">
        <v>21331</v>
      </c>
      <c r="B10271">
        <v>13115</v>
      </c>
      <c r="C10271" s="2">
        <f t="shared" si="1104"/>
        <v>44377</v>
      </c>
      <c r="D10271" s="1">
        <f>TIMEVALUE("10:24:35")</f>
        <v>0.43373842592592593</v>
      </c>
      <c r="E10271" s="2">
        <f t="shared" si="1105"/>
        <v>44377</v>
      </c>
      <c r="F10271" s="1">
        <f>TIMEVALUE("10:25:13")</f>
        <v>0.43417824074074074</v>
      </c>
      <c r="G10271" t="s">
        <v>753</v>
      </c>
      <c r="H10271" t="s">
        <v>21332</v>
      </c>
      <c r="I10271">
        <v>699.49699999999996</v>
      </c>
    </row>
    <row r="10272" spans="1:9" x14ac:dyDescent="0.25">
      <c r="A10272" t="s">
        <v>21333</v>
      </c>
      <c r="B10272">
        <v>13115</v>
      </c>
      <c r="C10272" s="2">
        <f t="shared" si="1104"/>
        <v>44377</v>
      </c>
      <c r="D10272" s="1">
        <f>TIMEVALUE("10:26:52")</f>
        <v>0.43532407407407409</v>
      </c>
      <c r="E10272" s="2">
        <f t="shared" si="1105"/>
        <v>44377</v>
      </c>
      <c r="F10272" s="1">
        <f>TIMEVALUE("10:27:49")</f>
        <v>0.4359837962962963</v>
      </c>
      <c r="G10272" t="s">
        <v>2215</v>
      </c>
      <c r="H10272" t="s">
        <v>21334</v>
      </c>
      <c r="I10272">
        <v>699.45899999999995</v>
      </c>
    </row>
    <row r="10273" spans="1:9" x14ac:dyDescent="0.25">
      <c r="A10273" t="s">
        <v>21335</v>
      </c>
      <c r="B10273">
        <v>13115</v>
      </c>
      <c r="C10273" s="2">
        <f t="shared" si="1104"/>
        <v>44377</v>
      </c>
      <c r="D10273" s="1">
        <f>TIMEVALUE("10:29:15")</f>
        <v>0.43697916666666664</v>
      </c>
      <c r="E10273" s="2">
        <f t="shared" si="1105"/>
        <v>44377</v>
      </c>
      <c r="F10273" s="1">
        <f>TIMEVALUE("10:30:13")</f>
        <v>0.43765046296296295</v>
      </c>
      <c r="G10273" t="s">
        <v>2871</v>
      </c>
      <c r="H10273" t="s">
        <v>21336</v>
      </c>
      <c r="I10273">
        <v>699.35299999999995</v>
      </c>
    </row>
    <row r="10274" spans="1:9" x14ac:dyDescent="0.25">
      <c r="A10274" t="s">
        <v>21337</v>
      </c>
      <c r="B10274">
        <v>13115</v>
      </c>
      <c r="C10274" s="2">
        <f t="shared" si="1104"/>
        <v>44377</v>
      </c>
      <c r="D10274" s="1">
        <f>TIMEVALUE("10:31:55")</f>
        <v>0.43883101851851852</v>
      </c>
      <c r="E10274" s="2">
        <f t="shared" si="1105"/>
        <v>44377</v>
      </c>
      <c r="F10274" s="1">
        <f>TIMEVALUE("10:33:22")</f>
        <v>0.43983796296296296</v>
      </c>
      <c r="G10274" t="s">
        <v>2573</v>
      </c>
      <c r="H10274" t="s">
        <v>21240</v>
      </c>
      <c r="I10274">
        <v>699.36800000000005</v>
      </c>
    </row>
    <row r="10275" spans="1:9" x14ac:dyDescent="0.25">
      <c r="A10275" t="s">
        <v>21338</v>
      </c>
      <c r="B10275">
        <v>13115</v>
      </c>
      <c r="C10275" s="2">
        <f t="shared" si="1104"/>
        <v>44377</v>
      </c>
      <c r="D10275" s="1">
        <f>TIMEVALUE("10:34:58")</f>
        <v>0.44094907407407408</v>
      </c>
      <c r="E10275" s="2">
        <f t="shared" si="1105"/>
        <v>44377</v>
      </c>
      <c r="F10275" s="1">
        <f>TIMEVALUE("10:35:32")</f>
        <v>0.44134259259259262</v>
      </c>
      <c r="G10275" t="s">
        <v>17674</v>
      </c>
      <c r="H10275" t="s">
        <v>20636</v>
      </c>
      <c r="I10275">
        <v>699.28499999999997</v>
      </c>
    </row>
    <row r="10276" spans="1:9" x14ac:dyDescent="0.25">
      <c r="A10276" t="s">
        <v>21339</v>
      </c>
      <c r="B10276">
        <v>13115</v>
      </c>
      <c r="C10276" s="2">
        <f t="shared" si="1104"/>
        <v>44377</v>
      </c>
      <c r="D10276" s="1">
        <f>TIMEVALUE("09:52:24")</f>
        <v>0.41138888888888892</v>
      </c>
      <c r="E10276" s="2">
        <f t="shared" si="1105"/>
        <v>44377</v>
      </c>
      <c r="F10276" s="1">
        <f>TIMEVALUE("09:53:13")</f>
        <v>0.41195601851851854</v>
      </c>
      <c r="G10276" t="s">
        <v>2194</v>
      </c>
      <c r="H10276" t="s">
        <v>21340</v>
      </c>
      <c r="I10276">
        <v>699.28399999999999</v>
      </c>
    </row>
    <row r="10277" spans="1:9" x14ac:dyDescent="0.25">
      <c r="A10277" t="s">
        <v>21341</v>
      </c>
      <c r="B10277">
        <v>13115</v>
      </c>
      <c r="C10277" s="2">
        <f t="shared" si="1104"/>
        <v>44377</v>
      </c>
      <c r="D10277" s="1">
        <f>TIMEVALUE("14:15:00")</f>
        <v>0.59375</v>
      </c>
      <c r="E10277" s="2">
        <f t="shared" si="1105"/>
        <v>44377</v>
      </c>
      <c r="F10277" s="1">
        <f>TIMEVALUE("14:17:31")</f>
        <v>0.5954976851851852</v>
      </c>
      <c r="G10277" t="s">
        <v>2282</v>
      </c>
      <c r="H10277" t="s">
        <v>18339</v>
      </c>
      <c r="I10277">
        <v>702.93</v>
      </c>
    </row>
    <row r="10278" spans="1:9" x14ac:dyDescent="0.25">
      <c r="A10278" t="s">
        <v>21342</v>
      </c>
      <c r="B10278">
        <v>13115</v>
      </c>
      <c r="C10278" s="2">
        <f t="shared" si="1104"/>
        <v>44377</v>
      </c>
      <c r="D10278" s="1">
        <f>TIMEVALUE("14:24:08")</f>
        <v>0.60009259259259262</v>
      </c>
      <c r="E10278" s="2">
        <f t="shared" si="1105"/>
        <v>44377</v>
      </c>
      <c r="F10278" s="1">
        <f>TIMEVALUE("14:24:40")</f>
        <v>0.60046296296296298</v>
      </c>
      <c r="G10278" t="s">
        <v>13593</v>
      </c>
      <c r="H10278" t="s">
        <v>21343</v>
      </c>
      <c r="I10278">
        <v>700.14700000000005</v>
      </c>
    </row>
    <row r="10279" spans="1:9" x14ac:dyDescent="0.25">
      <c r="A10279" t="s">
        <v>21342</v>
      </c>
      <c r="B10279">
        <v>13115</v>
      </c>
      <c r="C10279" s="2">
        <f t="shared" si="1104"/>
        <v>44377</v>
      </c>
      <c r="D10279" s="1">
        <f>TIMEVALUE("14:25:22")</f>
        <v>0.60094907407407405</v>
      </c>
      <c r="E10279" s="2">
        <f t="shared" si="1105"/>
        <v>44377</v>
      </c>
      <c r="F10279" s="1">
        <f>TIMEVALUE("14:26:30")</f>
        <v>0.60173611111111114</v>
      </c>
      <c r="G10279" t="s">
        <v>439</v>
      </c>
      <c r="H10279" t="s">
        <v>21344</v>
      </c>
      <c r="I10279">
        <v>702.904</v>
      </c>
    </row>
    <row r="10280" spans="1:9" x14ac:dyDescent="0.25">
      <c r="A10280" t="s">
        <v>21345</v>
      </c>
      <c r="B10280">
        <v>13115</v>
      </c>
      <c r="C10280" s="2">
        <f t="shared" si="1104"/>
        <v>44377</v>
      </c>
      <c r="D10280" s="1">
        <f>TIMEVALUE("14:27:45")</f>
        <v>0.60260416666666672</v>
      </c>
      <c r="E10280" s="2">
        <f t="shared" si="1105"/>
        <v>44377</v>
      </c>
      <c r="F10280" s="1">
        <f>TIMEVALUE("14:28:56")</f>
        <v>0.60342592592592592</v>
      </c>
      <c r="G10280" t="s">
        <v>287</v>
      </c>
      <c r="H10280" t="s">
        <v>21346</v>
      </c>
      <c r="I10280">
        <v>702.97199999999998</v>
      </c>
    </row>
    <row r="10281" spans="1:9" x14ac:dyDescent="0.25">
      <c r="A10281" t="s">
        <v>21347</v>
      </c>
      <c r="B10281">
        <v>13115</v>
      </c>
      <c r="C10281" s="2">
        <f t="shared" si="1104"/>
        <v>44377</v>
      </c>
      <c r="D10281" s="1">
        <f>TIMEVALUE("14:30:13")</f>
        <v>0.60431712962962958</v>
      </c>
      <c r="E10281" s="2">
        <f t="shared" si="1105"/>
        <v>44377</v>
      </c>
      <c r="F10281" s="1">
        <f>TIMEVALUE("14:33:31")</f>
        <v>0.60660879629629627</v>
      </c>
      <c r="G10281" t="s">
        <v>631</v>
      </c>
      <c r="H10281" t="s">
        <v>21348</v>
      </c>
      <c r="I10281">
        <v>703.024</v>
      </c>
    </row>
    <row r="10282" spans="1:9" x14ac:dyDescent="0.25">
      <c r="A10282" t="s">
        <v>21349</v>
      </c>
      <c r="B10282">
        <v>13115</v>
      </c>
      <c r="C10282" s="2">
        <f t="shared" si="1104"/>
        <v>44377</v>
      </c>
      <c r="D10282" s="1">
        <f>TIMEVALUE("14:34:52")</f>
        <v>0.60754629629629631</v>
      </c>
      <c r="E10282" s="2">
        <f t="shared" si="1105"/>
        <v>44377</v>
      </c>
      <c r="F10282" s="1">
        <f>TIMEVALUE("14:38:13")</f>
        <v>0.60987268518518523</v>
      </c>
      <c r="G10282" t="s">
        <v>124</v>
      </c>
      <c r="H10282" t="s">
        <v>21350</v>
      </c>
      <c r="I10282">
        <v>703.08900000000006</v>
      </c>
    </row>
    <row r="10283" spans="1:9" x14ac:dyDescent="0.25">
      <c r="A10283" t="s">
        <v>21351</v>
      </c>
      <c r="B10283">
        <v>13115</v>
      </c>
      <c r="C10283" s="2">
        <f t="shared" si="1104"/>
        <v>44377</v>
      </c>
      <c r="D10283" s="1">
        <f>TIMEVALUE("14:39:46")</f>
        <v>0.61094907407407406</v>
      </c>
      <c r="E10283" s="2">
        <f t="shared" si="1105"/>
        <v>44377</v>
      </c>
      <c r="F10283" s="1">
        <f>TIMEVALUE("14:41:53")</f>
        <v>0.61241898148148144</v>
      </c>
      <c r="G10283" t="s">
        <v>799</v>
      </c>
      <c r="H10283" t="s">
        <v>14285</v>
      </c>
      <c r="I10283">
        <v>703.13199999999995</v>
      </c>
    </row>
    <row r="10284" spans="1:9" x14ac:dyDescent="0.25">
      <c r="A10284" t="s">
        <v>21352</v>
      </c>
      <c r="B10284">
        <v>13115</v>
      </c>
      <c r="C10284" s="2">
        <f t="shared" si="1104"/>
        <v>44377</v>
      </c>
      <c r="D10284" s="1">
        <f>TIMEVALUE("14:43:52")</f>
        <v>0.61379629629629628</v>
      </c>
      <c r="E10284" s="2">
        <f t="shared" si="1105"/>
        <v>44377</v>
      </c>
      <c r="F10284" s="1">
        <f>TIMEVALUE("14:46:24")</f>
        <v>0.61555555555555552</v>
      </c>
      <c r="G10284" t="s">
        <v>514</v>
      </c>
      <c r="H10284" t="s">
        <v>21353</v>
      </c>
      <c r="I10284">
        <v>703.18499999999995</v>
      </c>
    </row>
    <row r="10285" spans="1:9" x14ac:dyDescent="0.25">
      <c r="A10285" t="s">
        <v>21354</v>
      </c>
      <c r="B10285">
        <v>13115</v>
      </c>
      <c r="C10285" s="2">
        <f t="shared" si="1104"/>
        <v>44377</v>
      </c>
      <c r="D10285" s="1">
        <f>TIMEVALUE("14:47:49")</f>
        <v>0.61653935185185182</v>
      </c>
      <c r="E10285" s="2">
        <f t="shared" si="1105"/>
        <v>44377</v>
      </c>
      <c r="F10285" s="1">
        <f>TIMEVALUE("14:49:03")</f>
        <v>0.61739583333333337</v>
      </c>
      <c r="G10285" t="s">
        <v>7361</v>
      </c>
      <c r="H10285" t="s">
        <v>14382</v>
      </c>
      <c r="I10285">
        <v>703.22699999999998</v>
      </c>
    </row>
    <row r="10286" spans="1:9" x14ac:dyDescent="0.25">
      <c r="A10286" t="s">
        <v>21355</v>
      </c>
      <c r="B10286">
        <v>13115</v>
      </c>
      <c r="C10286" s="2">
        <f t="shared" si="1104"/>
        <v>44377</v>
      </c>
      <c r="D10286" s="1">
        <f>TIMEVALUE("14:50:39")</f>
        <v>0.61850694444444443</v>
      </c>
      <c r="E10286" s="2">
        <f t="shared" si="1105"/>
        <v>44377</v>
      </c>
      <c r="F10286" s="1">
        <f>TIMEVALUE("14:52:41")</f>
        <v>0.6199189814814815</v>
      </c>
      <c r="G10286" t="s">
        <v>2264</v>
      </c>
      <c r="H10286" t="s">
        <v>14700</v>
      </c>
      <c r="I10286">
        <v>703.25400000000002</v>
      </c>
    </row>
    <row r="10287" spans="1:9" x14ac:dyDescent="0.25">
      <c r="A10287" t="s">
        <v>21356</v>
      </c>
      <c r="B10287">
        <v>13115</v>
      </c>
      <c r="C10287" s="2">
        <f t="shared" si="1104"/>
        <v>44377</v>
      </c>
      <c r="D10287" s="1">
        <f>TIMEVALUE("14:54:28")</f>
        <v>0.62115740740740744</v>
      </c>
      <c r="E10287" s="2">
        <f t="shared" si="1105"/>
        <v>44377</v>
      </c>
      <c r="F10287" s="1">
        <f>TIMEVALUE("14:55:11")</f>
        <v>0.62165509259259255</v>
      </c>
      <c r="G10287" t="s">
        <v>2989</v>
      </c>
      <c r="H10287" t="s">
        <v>21357</v>
      </c>
      <c r="I10287">
        <v>703.32</v>
      </c>
    </row>
    <row r="10288" spans="1:9" x14ac:dyDescent="0.25">
      <c r="A10288" t="s">
        <v>21358</v>
      </c>
      <c r="B10288">
        <v>13115</v>
      </c>
      <c r="C10288" s="2">
        <f t="shared" si="1104"/>
        <v>44377</v>
      </c>
      <c r="D10288" s="1">
        <f>TIMEVALUE("14:56:26")</f>
        <v>0.62252314814814813</v>
      </c>
      <c r="E10288" s="2">
        <f t="shared" si="1105"/>
        <v>44377</v>
      </c>
      <c r="F10288" s="1">
        <f>TIMEVALUE("14:57:58")</f>
        <v>0.62358796296296293</v>
      </c>
      <c r="G10288" t="s">
        <v>2201</v>
      </c>
      <c r="H10288" t="s">
        <v>14090</v>
      </c>
      <c r="I10288">
        <v>703.404</v>
      </c>
    </row>
    <row r="10289" spans="1:9" x14ac:dyDescent="0.25">
      <c r="A10289" t="s">
        <v>21359</v>
      </c>
      <c r="B10289">
        <v>13115</v>
      </c>
      <c r="C10289" s="2">
        <f t="shared" si="1104"/>
        <v>44377</v>
      </c>
      <c r="D10289" s="1">
        <f>TIMEVALUE("15:00:09")</f>
        <v>0.62510416666666668</v>
      </c>
      <c r="E10289" s="2">
        <f t="shared" si="1105"/>
        <v>44377</v>
      </c>
      <c r="F10289" s="1">
        <f>TIMEVALUE("15:02:01")</f>
        <v>0.62640046296296292</v>
      </c>
      <c r="G10289" t="s">
        <v>546</v>
      </c>
      <c r="H10289" t="s">
        <v>3463</v>
      </c>
      <c r="I10289">
        <v>703.47</v>
      </c>
    </row>
    <row r="10290" spans="1:9" x14ac:dyDescent="0.25">
      <c r="A10290" t="s">
        <v>21360</v>
      </c>
      <c r="B10290">
        <v>13115</v>
      </c>
      <c r="C10290" s="2">
        <f t="shared" si="1104"/>
        <v>44377</v>
      </c>
      <c r="D10290" s="1">
        <f>TIMEVALUE("15:15:18")</f>
        <v>0.635625</v>
      </c>
      <c r="E10290" s="2">
        <f t="shared" si="1105"/>
        <v>44377</v>
      </c>
      <c r="F10290" s="1">
        <f>TIMEVALUE("15:17:15")</f>
        <v>0.63697916666666665</v>
      </c>
      <c r="G10290" t="s">
        <v>601</v>
      </c>
      <c r="H10290" t="s">
        <v>18385</v>
      </c>
      <c r="I10290">
        <v>702.63300000000004</v>
      </c>
    </row>
    <row r="10291" spans="1:9" x14ac:dyDescent="0.25">
      <c r="A10291" t="s">
        <v>21361</v>
      </c>
      <c r="B10291">
        <v>13127</v>
      </c>
      <c r="C10291" s="2">
        <f>DATEVALUE("2025-03-27")</f>
        <v>44281</v>
      </c>
      <c r="D10291" s="1">
        <f>TIMEVALUE("11:24:37")</f>
        <v>0.47542824074074075</v>
      </c>
      <c r="E10291" s="2">
        <f>DATEVALUE("2025-03-27")</f>
        <v>44281</v>
      </c>
      <c r="F10291" s="1">
        <f>TIMEVALUE("11:33:34")</f>
        <v>0.4816435185185185</v>
      </c>
      <c r="G10291" t="s">
        <v>3669</v>
      </c>
      <c r="H10291" t="s">
        <v>21362</v>
      </c>
      <c r="I10291">
        <v>697.92499999999995</v>
      </c>
    </row>
    <row r="10292" spans="1:9" x14ac:dyDescent="0.25">
      <c r="A10292" t="s">
        <v>21361</v>
      </c>
      <c r="B10292">
        <v>13115</v>
      </c>
      <c r="C10292" s="2">
        <f t="shared" ref="C10292:C10311" si="1106">DATEVALUE("2025-07-01")</f>
        <v>44377</v>
      </c>
      <c r="D10292" s="1">
        <f>TIMEVALUE("15:19:08")</f>
        <v>0.63828703703703704</v>
      </c>
      <c r="E10292" s="2">
        <f t="shared" ref="E10292:E10311" si="1107">DATEVALUE("2025-07-01")</f>
        <v>44377</v>
      </c>
      <c r="F10292" s="1">
        <f>TIMEVALUE("15:20:15")</f>
        <v>0.63906249999999998</v>
      </c>
      <c r="G10292" t="s">
        <v>529</v>
      </c>
      <c r="H10292" t="s">
        <v>21363</v>
      </c>
      <c r="I10292">
        <v>702.74099999999999</v>
      </c>
    </row>
    <row r="10293" spans="1:9" x14ac:dyDescent="0.25">
      <c r="A10293" t="s">
        <v>21364</v>
      </c>
      <c r="B10293">
        <v>13115</v>
      </c>
      <c r="C10293" s="2">
        <f t="shared" si="1106"/>
        <v>44377</v>
      </c>
      <c r="D10293" s="1">
        <f>TIMEVALUE("15:22:39")</f>
        <v>0.64072916666666668</v>
      </c>
      <c r="E10293" s="2">
        <f t="shared" si="1107"/>
        <v>44377</v>
      </c>
      <c r="F10293" s="1">
        <f>TIMEVALUE("15:25:30")</f>
        <v>0.64270833333333333</v>
      </c>
      <c r="G10293" t="s">
        <v>604</v>
      </c>
      <c r="H10293" t="s">
        <v>17996</v>
      </c>
      <c r="I10293">
        <v>702.774</v>
      </c>
    </row>
    <row r="10294" spans="1:9" x14ac:dyDescent="0.25">
      <c r="A10294" t="s">
        <v>21365</v>
      </c>
      <c r="B10294">
        <v>13115</v>
      </c>
      <c r="C10294" s="2">
        <f t="shared" si="1106"/>
        <v>44377</v>
      </c>
      <c r="D10294" s="1">
        <f>TIMEVALUE("15:26:54")</f>
        <v>0.64368055555555559</v>
      </c>
      <c r="E10294" s="2">
        <f t="shared" si="1107"/>
        <v>44377</v>
      </c>
      <c r="F10294" s="1">
        <f>TIMEVALUE("15:29:22")</f>
        <v>0.64539351851851856</v>
      </c>
      <c r="G10294" t="s">
        <v>691</v>
      </c>
      <c r="H10294" t="s">
        <v>21366</v>
      </c>
      <c r="I10294">
        <v>702.83900000000006</v>
      </c>
    </row>
    <row r="10295" spans="1:9" x14ac:dyDescent="0.25">
      <c r="A10295" t="s">
        <v>21367</v>
      </c>
      <c r="B10295">
        <v>13115</v>
      </c>
      <c r="C10295" s="2">
        <f t="shared" si="1106"/>
        <v>44377</v>
      </c>
      <c r="D10295" s="1">
        <f>TIMEVALUE("15:31:02")</f>
        <v>0.64655092592592589</v>
      </c>
      <c r="E10295" s="2">
        <f t="shared" si="1107"/>
        <v>44377</v>
      </c>
      <c r="F10295" s="1">
        <f>TIMEVALUE("15:35:00")</f>
        <v>0.64930555555555558</v>
      </c>
      <c r="G10295" t="s">
        <v>3040</v>
      </c>
      <c r="H10295" t="s">
        <v>21368</v>
      </c>
      <c r="I10295">
        <v>702.91600000000005</v>
      </c>
    </row>
    <row r="10296" spans="1:9" x14ac:dyDescent="0.25">
      <c r="A10296" t="s">
        <v>21369</v>
      </c>
      <c r="B10296">
        <v>13115</v>
      </c>
      <c r="C10296" s="2">
        <f t="shared" si="1106"/>
        <v>44377</v>
      </c>
      <c r="D10296" s="1">
        <f>TIMEVALUE("15:36:34")</f>
        <v>0.65039351851851857</v>
      </c>
      <c r="E10296" s="2">
        <f t="shared" si="1107"/>
        <v>44377</v>
      </c>
      <c r="F10296" s="1">
        <f>TIMEVALUE("15:39:31")</f>
        <v>0.65244212962962966</v>
      </c>
      <c r="G10296" t="s">
        <v>324</v>
      </c>
      <c r="H10296" t="s">
        <v>14593</v>
      </c>
      <c r="I10296">
        <v>702.97500000000002</v>
      </c>
    </row>
    <row r="10297" spans="1:9" x14ac:dyDescent="0.25">
      <c r="A10297" t="s">
        <v>21370</v>
      </c>
      <c r="B10297">
        <v>13115</v>
      </c>
      <c r="C10297" s="2">
        <f t="shared" si="1106"/>
        <v>44377</v>
      </c>
      <c r="D10297" s="1">
        <f>TIMEVALUE("15:40:48")</f>
        <v>0.65333333333333332</v>
      </c>
      <c r="E10297" s="2">
        <f t="shared" si="1107"/>
        <v>44377</v>
      </c>
      <c r="F10297" s="1">
        <f>TIMEVALUE("15:42:50")</f>
        <v>0.65474537037037039</v>
      </c>
      <c r="G10297" t="s">
        <v>2264</v>
      </c>
      <c r="H10297" t="s">
        <v>1754</v>
      </c>
      <c r="I10297">
        <v>703.03800000000001</v>
      </c>
    </row>
    <row r="10298" spans="1:9" x14ac:dyDescent="0.25">
      <c r="A10298" t="s">
        <v>21371</v>
      </c>
      <c r="B10298">
        <v>13115</v>
      </c>
      <c r="C10298" s="2">
        <f t="shared" si="1106"/>
        <v>44377</v>
      </c>
      <c r="D10298" s="1">
        <f>TIMEVALUE("15:44:05")</f>
        <v>0.65561342592592597</v>
      </c>
      <c r="E10298" s="2">
        <f t="shared" si="1107"/>
        <v>44377</v>
      </c>
      <c r="F10298" s="1">
        <f>TIMEVALUE("15:45:55")</f>
        <v>0.65688657407407403</v>
      </c>
      <c r="G10298" t="s">
        <v>436</v>
      </c>
      <c r="H10298" t="s">
        <v>21372</v>
      </c>
      <c r="I10298">
        <v>703.08900000000006</v>
      </c>
    </row>
    <row r="10299" spans="1:9" x14ac:dyDescent="0.25">
      <c r="A10299" t="s">
        <v>21373</v>
      </c>
      <c r="B10299">
        <v>13115</v>
      </c>
      <c r="C10299" s="2">
        <f t="shared" si="1106"/>
        <v>44377</v>
      </c>
      <c r="D10299" s="1">
        <f>TIMEVALUE("15:47:09")</f>
        <v>0.65774305555555557</v>
      </c>
      <c r="E10299" s="2">
        <f t="shared" si="1107"/>
        <v>44377</v>
      </c>
      <c r="F10299" s="1">
        <f>TIMEVALUE("15:48:17")</f>
        <v>0.65853009259259254</v>
      </c>
      <c r="G10299" t="s">
        <v>439</v>
      </c>
      <c r="H10299" t="s">
        <v>21374</v>
      </c>
      <c r="I10299">
        <v>703.12599999999998</v>
      </c>
    </row>
    <row r="10300" spans="1:9" x14ac:dyDescent="0.25">
      <c r="A10300" t="s">
        <v>21375</v>
      </c>
      <c r="B10300">
        <v>13115</v>
      </c>
      <c r="C10300" s="2">
        <f t="shared" si="1106"/>
        <v>44377</v>
      </c>
      <c r="D10300" s="1">
        <f>TIMEVALUE("15:49:42")</f>
        <v>0.65951388888888884</v>
      </c>
      <c r="E10300" s="2">
        <f t="shared" si="1107"/>
        <v>44377</v>
      </c>
      <c r="F10300" s="1">
        <f>TIMEVALUE("15:50:59")</f>
        <v>0.66040509259259261</v>
      </c>
      <c r="G10300" t="s">
        <v>2186</v>
      </c>
      <c r="H10300" t="s">
        <v>19236</v>
      </c>
      <c r="I10300">
        <v>703.15200000000004</v>
      </c>
    </row>
    <row r="10301" spans="1:9" x14ac:dyDescent="0.25">
      <c r="A10301" t="s">
        <v>21377</v>
      </c>
      <c r="B10301">
        <v>13115</v>
      </c>
      <c r="C10301" s="2">
        <f t="shared" si="1106"/>
        <v>44377</v>
      </c>
      <c r="D10301" s="1">
        <f>TIMEVALUE("15:52:27")</f>
        <v>0.66142361111111114</v>
      </c>
      <c r="E10301" s="2">
        <f t="shared" si="1107"/>
        <v>44377</v>
      </c>
      <c r="F10301" s="1">
        <f>TIMEVALUE("15:53:08")</f>
        <v>0.66189814814814818</v>
      </c>
      <c r="G10301" t="s">
        <v>2329</v>
      </c>
      <c r="H10301" t="s">
        <v>21378</v>
      </c>
      <c r="I10301">
        <v>703.25699999999995</v>
      </c>
    </row>
    <row r="10302" spans="1:9" x14ac:dyDescent="0.25">
      <c r="A10302" t="s">
        <v>21379</v>
      </c>
      <c r="B10302">
        <v>13115</v>
      </c>
      <c r="C10302" s="2">
        <f t="shared" si="1106"/>
        <v>44377</v>
      </c>
      <c r="D10302" s="1">
        <f>TIMEVALUE("15:54:26")</f>
        <v>0.66280092592592588</v>
      </c>
      <c r="E10302" s="2">
        <f t="shared" si="1107"/>
        <v>44377</v>
      </c>
      <c r="F10302" s="1">
        <f>TIMEVALUE("15:55:14")</f>
        <v>0.66335648148148152</v>
      </c>
      <c r="G10302" t="s">
        <v>2223</v>
      </c>
      <c r="H10302" t="s">
        <v>21380</v>
      </c>
      <c r="I10302">
        <v>703.32600000000002</v>
      </c>
    </row>
    <row r="10303" spans="1:9" x14ac:dyDescent="0.25">
      <c r="A10303" t="s">
        <v>21381</v>
      </c>
      <c r="B10303">
        <v>13115</v>
      </c>
      <c r="C10303" s="2">
        <f t="shared" si="1106"/>
        <v>44377</v>
      </c>
      <c r="D10303" s="1">
        <f>TIMEVALUE("15:06:10")</f>
        <v>0.62928240740740737</v>
      </c>
      <c r="E10303" s="2">
        <f t="shared" si="1107"/>
        <v>44377</v>
      </c>
      <c r="F10303" s="1">
        <f>TIMEVALUE("15:06:55")</f>
        <v>0.62980324074074079</v>
      </c>
      <c r="G10303" t="s">
        <v>2240</v>
      </c>
      <c r="H10303" t="s">
        <v>21382</v>
      </c>
      <c r="I10303">
        <v>703.42200000000003</v>
      </c>
    </row>
    <row r="10304" spans="1:9" x14ac:dyDescent="0.25">
      <c r="A10304" t="s">
        <v>21383</v>
      </c>
      <c r="B10304">
        <v>13115</v>
      </c>
      <c r="C10304" s="2">
        <f t="shared" si="1106"/>
        <v>44377</v>
      </c>
      <c r="D10304" s="1">
        <f>TIMEVALUE("16:04:53")</f>
        <v>0.67005787037037035</v>
      </c>
      <c r="E10304" s="2">
        <f t="shared" si="1107"/>
        <v>44377</v>
      </c>
      <c r="F10304" s="1">
        <f>TIMEVALUE("16:06:14")</f>
        <v>0.67099537037037038</v>
      </c>
      <c r="G10304" t="s">
        <v>2244</v>
      </c>
      <c r="H10304" t="s">
        <v>21384</v>
      </c>
      <c r="I10304">
        <v>702.45699999999999</v>
      </c>
    </row>
    <row r="10305" spans="1:9" x14ac:dyDescent="0.25">
      <c r="A10305" t="s">
        <v>21385</v>
      </c>
      <c r="B10305">
        <v>13115</v>
      </c>
      <c r="C10305" s="2">
        <f t="shared" si="1106"/>
        <v>44377</v>
      </c>
      <c r="D10305" s="1">
        <f>TIMEVALUE("16:07:57")</f>
        <v>0.67218750000000005</v>
      </c>
      <c r="E10305" s="2">
        <f t="shared" si="1107"/>
        <v>44377</v>
      </c>
      <c r="F10305" s="1">
        <f>TIMEVALUE("16:11:14")</f>
        <v>0.67446759259259259</v>
      </c>
      <c r="G10305" t="s">
        <v>1018</v>
      </c>
      <c r="H10305" t="s">
        <v>2808</v>
      </c>
      <c r="I10305">
        <v>702.577</v>
      </c>
    </row>
    <row r="10306" spans="1:9" x14ac:dyDescent="0.25">
      <c r="A10306" t="s">
        <v>21386</v>
      </c>
      <c r="B10306">
        <v>13115</v>
      </c>
      <c r="C10306" s="2">
        <f t="shared" si="1106"/>
        <v>44377</v>
      </c>
      <c r="D10306" s="1">
        <f>TIMEVALUE("16:13:16")</f>
        <v>0.67587962962962966</v>
      </c>
      <c r="E10306" s="2">
        <f t="shared" si="1107"/>
        <v>44377</v>
      </c>
      <c r="F10306" s="1">
        <f>TIMEVALUE("16:16:03")</f>
        <v>0.67781250000000004</v>
      </c>
      <c r="G10306" t="s">
        <v>358</v>
      </c>
      <c r="H10306" t="s">
        <v>19332</v>
      </c>
      <c r="I10306">
        <v>702.56500000000005</v>
      </c>
    </row>
    <row r="10307" spans="1:9" x14ac:dyDescent="0.25">
      <c r="A10307" t="s">
        <v>21387</v>
      </c>
      <c r="B10307">
        <v>13115</v>
      </c>
      <c r="C10307" s="2">
        <f t="shared" si="1106"/>
        <v>44377</v>
      </c>
      <c r="D10307" s="1">
        <f>TIMEVALUE("16:17:50")</f>
        <v>0.67905092592592597</v>
      </c>
      <c r="E10307" s="2">
        <f t="shared" si="1107"/>
        <v>44377</v>
      </c>
      <c r="F10307" s="1">
        <f>TIMEVALUE("16:18:44")</f>
        <v>0.67967592592592596</v>
      </c>
      <c r="G10307" t="s">
        <v>2775</v>
      </c>
      <c r="H10307" t="s">
        <v>4453</v>
      </c>
      <c r="I10307">
        <v>702.625</v>
      </c>
    </row>
    <row r="10308" spans="1:9" x14ac:dyDescent="0.25">
      <c r="A10308" t="s">
        <v>21388</v>
      </c>
      <c r="B10308">
        <v>13115</v>
      </c>
      <c r="C10308" s="2">
        <f t="shared" si="1106"/>
        <v>44377</v>
      </c>
      <c r="D10308" s="1">
        <f>TIMEVALUE("16:20:15")</f>
        <v>0.68072916666666672</v>
      </c>
      <c r="E10308" s="2">
        <f t="shared" si="1107"/>
        <v>44377</v>
      </c>
      <c r="F10308" s="1">
        <f>TIMEVALUE("16:22:14")</f>
        <v>0.68210648148148145</v>
      </c>
      <c r="G10308" t="s">
        <v>785</v>
      </c>
      <c r="H10308" t="s">
        <v>21389</v>
      </c>
      <c r="I10308">
        <v>702.66899999999998</v>
      </c>
    </row>
    <row r="10309" spans="1:9" x14ac:dyDescent="0.25">
      <c r="A10309" t="s">
        <v>21390</v>
      </c>
      <c r="B10309">
        <v>13115</v>
      </c>
      <c r="C10309" s="2">
        <f t="shared" si="1106"/>
        <v>44377</v>
      </c>
      <c r="D10309" s="1">
        <f>TIMEVALUE("16:23:32")</f>
        <v>0.68300925925925926</v>
      </c>
      <c r="E10309" s="2">
        <f t="shared" si="1107"/>
        <v>44377</v>
      </c>
      <c r="F10309" s="1">
        <f>TIMEVALUE("16:29:39")</f>
        <v>0.68725694444444441</v>
      </c>
      <c r="G10309" t="s">
        <v>3706</v>
      </c>
      <c r="H10309" t="s">
        <v>21391</v>
      </c>
      <c r="I10309">
        <v>702.75900000000001</v>
      </c>
    </row>
    <row r="10310" spans="1:9" x14ac:dyDescent="0.25">
      <c r="A10310" t="s">
        <v>21392</v>
      </c>
      <c r="B10310">
        <v>13115</v>
      </c>
      <c r="C10310" s="2">
        <f t="shared" si="1106"/>
        <v>44377</v>
      </c>
      <c r="D10310" s="1">
        <f>TIMEVALUE("16:32:17")</f>
        <v>0.6890856481481481</v>
      </c>
      <c r="E10310" s="2">
        <f t="shared" si="1107"/>
        <v>44377</v>
      </c>
      <c r="F10310" s="1">
        <f>TIMEVALUE("16:34:41")</f>
        <v>0.69075231481481481</v>
      </c>
      <c r="G10310" t="s">
        <v>667</v>
      </c>
      <c r="H10310" t="s">
        <v>19087</v>
      </c>
      <c r="I10310">
        <v>702.79700000000003</v>
      </c>
    </row>
    <row r="10311" spans="1:9" x14ac:dyDescent="0.25">
      <c r="A10311" t="s">
        <v>21393</v>
      </c>
      <c r="B10311">
        <v>13115</v>
      </c>
      <c r="C10311" s="2">
        <f t="shared" si="1106"/>
        <v>44377</v>
      </c>
      <c r="D10311" s="1">
        <f>TIMEVALUE("16:36:09")</f>
        <v>0.69177083333333333</v>
      </c>
      <c r="E10311" s="2">
        <f t="shared" si="1107"/>
        <v>44377</v>
      </c>
      <c r="F10311" s="1">
        <f>TIMEVALUE("16:38:20")</f>
        <v>0.69328703703703709</v>
      </c>
      <c r="G10311" t="s">
        <v>340</v>
      </c>
      <c r="H10311" t="s">
        <v>21394</v>
      </c>
      <c r="I10311">
        <v>702.80200000000002</v>
      </c>
    </row>
    <row r="10312" spans="1:9" x14ac:dyDescent="0.25">
      <c r="A10312" t="s">
        <v>21395</v>
      </c>
      <c r="B10312">
        <v>13115</v>
      </c>
      <c r="C10312" s="2">
        <f>DATEVALUE("2025-07-02")</f>
        <v>44378</v>
      </c>
      <c r="D10312" s="1">
        <f>TIMEVALUE("07:46:40")</f>
        <v>0.32407407407407407</v>
      </c>
      <c r="E10312" s="2">
        <f>DATEVALUE("2025-07-02")</f>
        <v>44378</v>
      </c>
      <c r="F10312" s="1">
        <f>TIMEVALUE("07:50:37")</f>
        <v>0.32681712962962961</v>
      </c>
      <c r="G10312" t="s">
        <v>2720</v>
      </c>
      <c r="H10312" t="s">
        <v>13157</v>
      </c>
      <c r="I10312">
        <v>702.80200000000002</v>
      </c>
    </row>
    <row r="10313" spans="1:9" x14ac:dyDescent="0.25">
      <c r="A10313" t="s">
        <v>21396</v>
      </c>
      <c r="B10313">
        <v>13115</v>
      </c>
      <c r="C10313" s="2">
        <f>DATEVALUE("2025-07-02")</f>
        <v>44378</v>
      </c>
      <c r="D10313" s="1">
        <f>TIMEVALUE("07:52:21")</f>
        <v>0.32802083333333332</v>
      </c>
      <c r="E10313" s="2">
        <f>DATEVALUE("2025-07-02")</f>
        <v>44378</v>
      </c>
      <c r="F10313" s="1">
        <f>TIMEVALUE("07:55:48")</f>
        <v>0.33041666666666669</v>
      </c>
      <c r="G10313" t="s">
        <v>677</v>
      </c>
      <c r="H10313" t="s">
        <v>21397</v>
      </c>
      <c r="I10313">
        <v>702.83900000000006</v>
      </c>
    </row>
    <row r="10314" spans="1:9" x14ac:dyDescent="0.25">
      <c r="A10314" t="s">
        <v>21398</v>
      </c>
      <c r="B10314">
        <v>13115</v>
      </c>
      <c r="C10314" s="2">
        <f>DATEVALUE("2025-07-02")</f>
        <v>44378</v>
      </c>
      <c r="D10314" s="1">
        <f>TIMEVALUE("07:57:17")</f>
        <v>0.33144675925925926</v>
      </c>
      <c r="E10314" s="2">
        <f>DATEVALUE("2025-07-02")</f>
        <v>44378</v>
      </c>
      <c r="F10314" s="1">
        <f>TIMEVALUE("08:01:36")</f>
        <v>0.33444444444444443</v>
      </c>
      <c r="G10314" t="s">
        <v>2109</v>
      </c>
      <c r="H10314" t="s">
        <v>21399</v>
      </c>
      <c r="I10314">
        <v>702.86800000000005</v>
      </c>
    </row>
    <row r="10315" spans="1:9" x14ac:dyDescent="0.25">
      <c r="A10315" t="s">
        <v>21400</v>
      </c>
      <c r="B10315">
        <v>13115</v>
      </c>
      <c r="C10315" s="2">
        <f>DATEVALUE("2025-07-02")</f>
        <v>44378</v>
      </c>
      <c r="D10315" s="1">
        <f>TIMEVALUE("08:02:55")</f>
        <v>0.33535879629629628</v>
      </c>
      <c r="E10315" s="2">
        <f>DATEVALUE("2025-07-02")</f>
        <v>44378</v>
      </c>
      <c r="F10315" s="1">
        <f>TIMEVALUE("08:04:02")</f>
        <v>0.33613425925925927</v>
      </c>
      <c r="G10315" t="s">
        <v>529</v>
      </c>
      <c r="H10315" t="s">
        <v>14328</v>
      </c>
      <c r="I10315">
        <v>702.85599999999999</v>
      </c>
    </row>
    <row r="10316" spans="1:9" x14ac:dyDescent="0.25">
      <c r="A10316" t="s">
        <v>21402</v>
      </c>
      <c r="B10316">
        <v>13115</v>
      </c>
      <c r="C10316" s="2">
        <f>DATEVALUE("2025-07-01")</f>
        <v>44377</v>
      </c>
      <c r="D10316" s="1">
        <f>TIMEVALUE("15:57:35")</f>
        <v>0.66498842592592589</v>
      </c>
      <c r="E10316" s="2">
        <f>DATEVALUE("2025-07-01")</f>
        <v>44377</v>
      </c>
      <c r="F10316" s="1">
        <f>TIMEVALUE("15:59:58")</f>
        <v>0.66664351851851855</v>
      </c>
      <c r="G10316" t="s">
        <v>306</v>
      </c>
      <c r="H10316" t="s">
        <v>15389</v>
      </c>
      <c r="I10316">
        <v>703.00400000000002</v>
      </c>
    </row>
    <row r="10317" spans="1:9" x14ac:dyDescent="0.25">
      <c r="A10317" t="s">
        <v>21403</v>
      </c>
      <c r="B10317">
        <v>13115</v>
      </c>
      <c r="C10317" s="2">
        <f t="shared" ref="C10317:C10355" si="1108">DATEVALUE("2025-07-02")</f>
        <v>44378</v>
      </c>
      <c r="D10317" s="1">
        <f>TIMEVALUE("08:16:35")</f>
        <v>0.34484953703703702</v>
      </c>
      <c r="E10317" s="2">
        <f t="shared" ref="E10317:E10355" si="1109">DATEVALUE("2025-07-02")</f>
        <v>44378</v>
      </c>
      <c r="F10317" s="1">
        <f>TIMEVALUE("08:19:16")</f>
        <v>0.34671296296296295</v>
      </c>
      <c r="G10317" t="s">
        <v>3064</v>
      </c>
      <c r="H10317" t="s">
        <v>21404</v>
      </c>
      <c r="I10317">
        <v>702.14</v>
      </c>
    </row>
    <row r="10318" spans="1:9" x14ac:dyDescent="0.25">
      <c r="A10318" t="s">
        <v>21405</v>
      </c>
      <c r="B10318">
        <v>13115</v>
      </c>
      <c r="C10318" s="2">
        <f t="shared" si="1108"/>
        <v>44378</v>
      </c>
      <c r="D10318" s="1">
        <f>TIMEVALUE("08:21:33")</f>
        <v>0.3482986111111111</v>
      </c>
      <c r="E10318" s="2">
        <f t="shared" si="1109"/>
        <v>44378</v>
      </c>
      <c r="F10318" s="1">
        <f>TIMEVALUE("08:22:32")</f>
        <v>0.3489814814814815</v>
      </c>
      <c r="G10318" t="s">
        <v>2421</v>
      </c>
      <c r="H10318" t="s">
        <v>13587</v>
      </c>
      <c r="I10318">
        <v>702.245</v>
      </c>
    </row>
    <row r="10319" spans="1:9" x14ac:dyDescent="0.25">
      <c r="A10319" t="s">
        <v>21406</v>
      </c>
      <c r="B10319">
        <v>13115</v>
      </c>
      <c r="C10319" s="2">
        <f t="shared" si="1108"/>
        <v>44378</v>
      </c>
      <c r="D10319" s="1">
        <f>TIMEVALUE("08:24:13")</f>
        <v>0.35015046296296298</v>
      </c>
      <c r="E10319" s="2">
        <f t="shared" si="1109"/>
        <v>44378</v>
      </c>
      <c r="F10319" s="1">
        <f>TIMEVALUE("08:25:12")</f>
        <v>0.35083333333333333</v>
      </c>
      <c r="G10319" t="s">
        <v>2421</v>
      </c>
      <c r="H10319" t="s">
        <v>21407</v>
      </c>
      <c r="I10319">
        <v>702.27599999999995</v>
      </c>
    </row>
    <row r="10320" spans="1:9" x14ac:dyDescent="0.25">
      <c r="A10320" t="s">
        <v>21408</v>
      </c>
      <c r="B10320">
        <v>13115</v>
      </c>
      <c r="C10320" s="2">
        <f t="shared" si="1108"/>
        <v>44378</v>
      </c>
      <c r="D10320" s="1">
        <f>TIMEVALUE("08:26:41")</f>
        <v>0.3518634259259259</v>
      </c>
      <c r="E10320" s="2">
        <f t="shared" si="1109"/>
        <v>44378</v>
      </c>
      <c r="F10320" s="1">
        <f>TIMEVALUE("08:30:36")</f>
        <v>0.35458333333333331</v>
      </c>
      <c r="G10320" t="s">
        <v>778</v>
      </c>
      <c r="H10320" t="s">
        <v>1226</v>
      </c>
      <c r="I10320">
        <v>702.34900000000005</v>
      </c>
    </row>
    <row r="10321" spans="1:9" x14ac:dyDescent="0.25">
      <c r="A10321" t="s">
        <v>21409</v>
      </c>
      <c r="B10321">
        <v>13115</v>
      </c>
      <c r="C10321" s="2">
        <f t="shared" si="1108"/>
        <v>44378</v>
      </c>
      <c r="D10321" s="1">
        <f>TIMEVALUE("08:32:30")</f>
        <v>0.35590277777777779</v>
      </c>
      <c r="E10321" s="2">
        <f t="shared" si="1109"/>
        <v>44378</v>
      </c>
      <c r="F10321" s="1">
        <f>TIMEVALUE("08:35:48")</f>
        <v>0.35819444444444443</v>
      </c>
      <c r="G10321" t="s">
        <v>631</v>
      </c>
      <c r="H10321" t="s">
        <v>21410</v>
      </c>
      <c r="I10321">
        <v>702.38099999999997</v>
      </c>
    </row>
    <row r="10322" spans="1:9" x14ac:dyDescent="0.25">
      <c r="A10322" t="s">
        <v>21411</v>
      </c>
      <c r="B10322">
        <v>13115</v>
      </c>
      <c r="C10322" s="2">
        <f t="shared" si="1108"/>
        <v>44378</v>
      </c>
      <c r="D10322" s="1">
        <f>TIMEVALUE("08:37:24")</f>
        <v>0.35930555555555554</v>
      </c>
      <c r="E10322" s="2">
        <f t="shared" si="1109"/>
        <v>44378</v>
      </c>
      <c r="F10322" s="1">
        <f>TIMEVALUE("08:45:01")</f>
        <v>0.36459490740740741</v>
      </c>
      <c r="G10322" t="s">
        <v>484</v>
      </c>
      <c r="H10322" t="s">
        <v>14143</v>
      </c>
      <c r="I10322">
        <v>702.39</v>
      </c>
    </row>
    <row r="10323" spans="1:9" x14ac:dyDescent="0.25">
      <c r="A10323" t="s">
        <v>21412</v>
      </c>
      <c r="B10323">
        <v>13115</v>
      </c>
      <c r="C10323" s="2">
        <f t="shared" si="1108"/>
        <v>44378</v>
      </c>
      <c r="D10323" s="1">
        <f>TIMEVALUE("08:50:12")</f>
        <v>0.36819444444444444</v>
      </c>
      <c r="E10323" s="2">
        <f t="shared" si="1109"/>
        <v>44378</v>
      </c>
      <c r="F10323" s="1">
        <f>TIMEVALUE("08:54:11")</f>
        <v>0.37096064814814816</v>
      </c>
      <c r="G10323" t="s">
        <v>55</v>
      </c>
      <c r="H10323" t="s">
        <v>21413</v>
      </c>
      <c r="I10323">
        <v>702.45799999999997</v>
      </c>
    </row>
    <row r="10324" spans="1:9" x14ac:dyDescent="0.25">
      <c r="A10324" t="s">
        <v>21414</v>
      </c>
      <c r="B10324">
        <v>13115</v>
      </c>
      <c r="C10324" s="2">
        <f t="shared" si="1108"/>
        <v>44378</v>
      </c>
      <c r="D10324" s="1">
        <f>TIMEVALUE("08:55:57")</f>
        <v>0.3721875</v>
      </c>
      <c r="E10324" s="2">
        <f t="shared" si="1109"/>
        <v>44378</v>
      </c>
      <c r="F10324" s="1">
        <f>TIMEVALUE("08:57:56")</f>
        <v>0.37356481481481479</v>
      </c>
      <c r="G10324" t="s">
        <v>785</v>
      </c>
      <c r="H10324" t="s">
        <v>21415</v>
      </c>
      <c r="I10324">
        <v>702.47400000000005</v>
      </c>
    </row>
    <row r="10325" spans="1:9" x14ac:dyDescent="0.25">
      <c r="A10325" t="s">
        <v>21416</v>
      </c>
      <c r="B10325">
        <v>13115</v>
      </c>
      <c r="C10325" s="2">
        <f t="shared" si="1108"/>
        <v>44378</v>
      </c>
      <c r="D10325" s="1">
        <f>TIMEVALUE("09:00:10")</f>
        <v>0.37511574074074072</v>
      </c>
      <c r="E10325" s="2">
        <f t="shared" si="1109"/>
        <v>44378</v>
      </c>
      <c r="F10325" s="1">
        <f>TIMEVALUE("09:02:00")</f>
        <v>0.37638888888888888</v>
      </c>
      <c r="G10325" t="s">
        <v>436</v>
      </c>
      <c r="H10325" t="s">
        <v>4730</v>
      </c>
      <c r="I10325">
        <v>702.48599999999999</v>
      </c>
    </row>
    <row r="10326" spans="1:9" x14ac:dyDescent="0.25">
      <c r="A10326" t="s">
        <v>21417</v>
      </c>
      <c r="B10326">
        <v>13115</v>
      </c>
      <c r="C10326" s="2">
        <f t="shared" si="1108"/>
        <v>44378</v>
      </c>
      <c r="D10326" s="1">
        <f>TIMEVALUE("09:03:34")</f>
        <v>0.37747685185185187</v>
      </c>
      <c r="E10326" s="2">
        <f t="shared" si="1109"/>
        <v>44378</v>
      </c>
      <c r="F10326" s="1">
        <f>TIMEVALUE("09:05:58")</f>
        <v>0.37914351851851852</v>
      </c>
      <c r="G10326" t="s">
        <v>667</v>
      </c>
      <c r="H10326" t="s">
        <v>13621</v>
      </c>
      <c r="I10326">
        <v>702.50900000000001</v>
      </c>
    </row>
    <row r="10327" spans="1:9" x14ac:dyDescent="0.25">
      <c r="A10327" t="s">
        <v>21418</v>
      </c>
      <c r="B10327">
        <v>13115</v>
      </c>
      <c r="C10327" s="2">
        <f t="shared" si="1108"/>
        <v>44378</v>
      </c>
      <c r="D10327" s="1">
        <f>TIMEVALUE("09:08:25")</f>
        <v>0.3808449074074074</v>
      </c>
      <c r="E10327" s="2">
        <f t="shared" si="1109"/>
        <v>44378</v>
      </c>
      <c r="F10327" s="1">
        <f>TIMEVALUE("09:10:56")</f>
        <v>0.3825925925925926</v>
      </c>
      <c r="G10327" t="s">
        <v>2282</v>
      </c>
      <c r="H10327" t="s">
        <v>21419</v>
      </c>
      <c r="I10327">
        <v>702.53599999999994</v>
      </c>
    </row>
    <row r="10328" spans="1:9" x14ac:dyDescent="0.25">
      <c r="A10328" t="s">
        <v>21420</v>
      </c>
      <c r="B10328">
        <v>13115</v>
      </c>
      <c r="C10328" s="2">
        <f t="shared" si="1108"/>
        <v>44378</v>
      </c>
      <c r="D10328" s="1">
        <f>TIMEVALUE("09:15:37")</f>
        <v>0.3858449074074074</v>
      </c>
      <c r="E10328" s="2">
        <f t="shared" si="1109"/>
        <v>44378</v>
      </c>
      <c r="F10328" s="1">
        <f>TIMEVALUE("09:18:56")</f>
        <v>0.38814814814814813</v>
      </c>
      <c r="G10328" t="s">
        <v>816</v>
      </c>
      <c r="H10328" t="s">
        <v>14326</v>
      </c>
      <c r="I10328">
        <v>702.56600000000003</v>
      </c>
    </row>
    <row r="10329" spans="1:9" x14ac:dyDescent="0.25">
      <c r="A10329" t="s">
        <v>21421</v>
      </c>
      <c r="B10329">
        <v>13115</v>
      </c>
      <c r="C10329" s="2">
        <f t="shared" si="1108"/>
        <v>44378</v>
      </c>
      <c r="D10329" s="1">
        <f>TIMEVALUE("08:05:23")</f>
        <v>0.33707175925925925</v>
      </c>
      <c r="E10329" s="2">
        <f t="shared" si="1109"/>
        <v>44378</v>
      </c>
      <c r="F10329" s="1">
        <f>TIMEVALUE("08:07:39")</f>
        <v>0.33864583333333331</v>
      </c>
      <c r="G10329" t="s">
        <v>2680</v>
      </c>
      <c r="H10329" t="s">
        <v>18253</v>
      </c>
      <c r="I10329">
        <v>702.654</v>
      </c>
    </row>
    <row r="10330" spans="1:9" x14ac:dyDescent="0.25">
      <c r="A10330" t="s">
        <v>21422</v>
      </c>
      <c r="B10330">
        <v>13115</v>
      </c>
      <c r="C10330" s="2">
        <f t="shared" si="1108"/>
        <v>44378</v>
      </c>
      <c r="D10330" s="1">
        <f>TIMEVALUE("09:30:18")</f>
        <v>0.39604166666666668</v>
      </c>
      <c r="E10330" s="2">
        <f t="shared" si="1109"/>
        <v>44378</v>
      </c>
      <c r="F10330" s="1">
        <f>TIMEVALUE("09:31:21")</f>
        <v>0.39677083333333335</v>
      </c>
      <c r="G10330" t="s">
        <v>346</v>
      </c>
      <c r="H10330" t="s">
        <v>5906</v>
      </c>
      <c r="I10330">
        <v>701.97199999999998</v>
      </c>
    </row>
    <row r="10331" spans="1:9" x14ac:dyDescent="0.25">
      <c r="A10331" t="s">
        <v>21423</v>
      </c>
      <c r="B10331">
        <v>13115</v>
      </c>
      <c r="C10331" s="2">
        <f t="shared" si="1108"/>
        <v>44378</v>
      </c>
      <c r="D10331" s="1">
        <f>TIMEVALUE("09:35:01")</f>
        <v>0.39931712962962962</v>
      </c>
      <c r="E10331" s="2">
        <f t="shared" si="1109"/>
        <v>44378</v>
      </c>
      <c r="F10331" s="1">
        <f>TIMEVALUE("09:35:46")</f>
        <v>0.39983796296296298</v>
      </c>
      <c r="G10331" t="s">
        <v>2240</v>
      </c>
      <c r="H10331" t="s">
        <v>21424</v>
      </c>
      <c r="I10331">
        <v>701.96199999999999</v>
      </c>
    </row>
    <row r="10332" spans="1:9" x14ac:dyDescent="0.25">
      <c r="A10332" t="s">
        <v>21425</v>
      </c>
      <c r="B10332">
        <v>13115</v>
      </c>
      <c r="C10332" s="2">
        <f t="shared" si="1108"/>
        <v>44378</v>
      </c>
      <c r="D10332" s="1">
        <f>TIMEVALUE("09:37:26")</f>
        <v>0.40099537037037036</v>
      </c>
      <c r="E10332" s="2">
        <f t="shared" si="1109"/>
        <v>44378</v>
      </c>
      <c r="F10332" s="1">
        <f>TIMEVALUE("09:38:19")</f>
        <v>0.40160879629629631</v>
      </c>
      <c r="G10332" t="s">
        <v>3399</v>
      </c>
      <c r="H10332" t="s">
        <v>21426</v>
      </c>
      <c r="I10332">
        <v>702.05700000000002</v>
      </c>
    </row>
    <row r="10333" spans="1:9" x14ac:dyDescent="0.25">
      <c r="A10333" t="s">
        <v>21427</v>
      </c>
      <c r="B10333">
        <v>13115</v>
      </c>
      <c r="C10333" s="2">
        <f t="shared" si="1108"/>
        <v>44378</v>
      </c>
      <c r="D10333" s="1">
        <f>TIMEVALUE("09:40:03")</f>
        <v>0.40281250000000002</v>
      </c>
      <c r="E10333" s="2">
        <f t="shared" si="1109"/>
        <v>44378</v>
      </c>
      <c r="F10333" s="1">
        <f>TIMEVALUE("09:40:51")</f>
        <v>0.40336805555555555</v>
      </c>
      <c r="G10333" t="s">
        <v>2223</v>
      </c>
      <c r="H10333" t="s">
        <v>21428</v>
      </c>
      <c r="I10333">
        <v>702.13300000000004</v>
      </c>
    </row>
    <row r="10334" spans="1:9" x14ac:dyDescent="0.25">
      <c r="A10334" t="s">
        <v>21429</v>
      </c>
      <c r="B10334">
        <v>13115</v>
      </c>
      <c r="C10334" s="2">
        <f t="shared" si="1108"/>
        <v>44378</v>
      </c>
      <c r="D10334" s="1">
        <f>TIMEVALUE("09:42:28")</f>
        <v>0.40449074074074076</v>
      </c>
      <c r="E10334" s="2">
        <f t="shared" si="1109"/>
        <v>44378</v>
      </c>
      <c r="F10334" s="1">
        <f>TIMEVALUE("09:43:36")</f>
        <v>0.40527777777777779</v>
      </c>
      <c r="G10334" t="s">
        <v>439</v>
      </c>
      <c r="H10334" t="s">
        <v>21430</v>
      </c>
      <c r="I10334">
        <v>702.15700000000004</v>
      </c>
    </row>
    <row r="10335" spans="1:9" x14ac:dyDescent="0.25">
      <c r="A10335" t="s">
        <v>21431</v>
      </c>
      <c r="B10335">
        <v>13115</v>
      </c>
      <c r="C10335" s="2">
        <f t="shared" si="1108"/>
        <v>44378</v>
      </c>
      <c r="D10335" s="1">
        <f>TIMEVALUE("09:45:48")</f>
        <v>0.40680555555555553</v>
      </c>
      <c r="E10335" s="2">
        <f t="shared" si="1109"/>
        <v>44378</v>
      </c>
      <c r="F10335" s="1">
        <f>TIMEVALUE("09:48:15")</f>
        <v>0.40850694444444446</v>
      </c>
      <c r="G10335" t="s">
        <v>538</v>
      </c>
      <c r="H10335" t="s">
        <v>3136</v>
      </c>
      <c r="I10335">
        <v>702.17899999999997</v>
      </c>
    </row>
    <row r="10336" spans="1:9" x14ac:dyDescent="0.25">
      <c r="A10336" t="s">
        <v>21432</v>
      </c>
      <c r="B10336">
        <v>13115</v>
      </c>
      <c r="C10336" s="2">
        <f t="shared" si="1108"/>
        <v>44378</v>
      </c>
      <c r="D10336" s="1">
        <f>TIMEVALUE("09:50:09")</f>
        <v>0.40982638888888889</v>
      </c>
      <c r="E10336" s="2">
        <f t="shared" si="1109"/>
        <v>44378</v>
      </c>
      <c r="F10336" s="1">
        <f>TIMEVALUE("09:56:02")</f>
        <v>0.41391203703703705</v>
      </c>
      <c r="G10336" t="s">
        <v>4956</v>
      </c>
      <c r="H10336" t="s">
        <v>20686</v>
      </c>
      <c r="I10336">
        <v>702.26300000000003</v>
      </c>
    </row>
    <row r="10337" spans="1:9" x14ac:dyDescent="0.25">
      <c r="A10337" t="s">
        <v>21433</v>
      </c>
      <c r="B10337">
        <v>13115</v>
      </c>
      <c r="C10337" s="2">
        <f t="shared" si="1108"/>
        <v>44378</v>
      </c>
      <c r="D10337" s="1">
        <f>TIMEVALUE("09:59:50")</f>
        <v>0.41655092592592591</v>
      </c>
      <c r="E10337" s="2">
        <f t="shared" si="1109"/>
        <v>44378</v>
      </c>
      <c r="F10337" s="1">
        <f>TIMEVALUE("10:00:50")</f>
        <v>0.41724537037037035</v>
      </c>
      <c r="G10337" t="s">
        <v>17551</v>
      </c>
      <c r="H10337" t="s">
        <v>21434</v>
      </c>
      <c r="I10337">
        <v>702.35199999999998</v>
      </c>
    </row>
    <row r="10338" spans="1:9" x14ac:dyDescent="0.25">
      <c r="A10338" t="s">
        <v>21435</v>
      </c>
      <c r="B10338">
        <v>13115</v>
      </c>
      <c r="C10338" s="2">
        <f t="shared" si="1108"/>
        <v>44378</v>
      </c>
      <c r="D10338" s="1">
        <f>TIMEVALUE("10:02:28")</f>
        <v>0.41837962962962966</v>
      </c>
      <c r="E10338" s="2">
        <f t="shared" si="1109"/>
        <v>44378</v>
      </c>
      <c r="F10338" s="1">
        <f>TIMEVALUE("10:05:16")</f>
        <v>0.42032407407407407</v>
      </c>
      <c r="G10338" t="s">
        <v>3034</v>
      </c>
      <c r="H10338" t="s">
        <v>21436</v>
      </c>
      <c r="I10338">
        <v>702.34900000000005</v>
      </c>
    </row>
    <row r="10339" spans="1:9" x14ac:dyDescent="0.25">
      <c r="A10339" t="s">
        <v>21437</v>
      </c>
      <c r="B10339">
        <v>13115</v>
      </c>
      <c r="C10339" s="2">
        <f t="shared" si="1108"/>
        <v>44378</v>
      </c>
      <c r="D10339" s="1">
        <f>TIMEVALUE("10:06:55")</f>
        <v>0.42146990740740742</v>
      </c>
      <c r="E10339" s="2">
        <f t="shared" si="1109"/>
        <v>44378</v>
      </c>
      <c r="F10339" s="1">
        <f>TIMEVALUE("10:08:11")</f>
        <v>0.42234953703703704</v>
      </c>
      <c r="G10339" t="s">
        <v>352</v>
      </c>
      <c r="H10339" t="s">
        <v>21438</v>
      </c>
      <c r="I10339">
        <v>702.43100000000004</v>
      </c>
    </row>
    <row r="10340" spans="1:9" x14ac:dyDescent="0.25">
      <c r="A10340" t="s">
        <v>21439</v>
      </c>
      <c r="B10340">
        <v>13115</v>
      </c>
      <c r="C10340" s="2">
        <f t="shared" si="1108"/>
        <v>44378</v>
      </c>
      <c r="D10340" s="1">
        <f>TIMEVALUE("10:09:37")</f>
        <v>0.42334490740740743</v>
      </c>
      <c r="E10340" s="2">
        <f t="shared" si="1109"/>
        <v>44378</v>
      </c>
      <c r="F10340" s="1">
        <f>TIMEVALUE("10:12:20")</f>
        <v>0.42523148148148149</v>
      </c>
      <c r="G10340" t="s">
        <v>563</v>
      </c>
      <c r="H10340" t="s">
        <v>21440</v>
      </c>
      <c r="I10340">
        <v>702.50300000000004</v>
      </c>
    </row>
    <row r="10341" spans="1:9" x14ac:dyDescent="0.25">
      <c r="A10341" t="s">
        <v>21441</v>
      </c>
      <c r="B10341">
        <v>13115</v>
      </c>
      <c r="C10341" s="2">
        <f t="shared" si="1108"/>
        <v>44378</v>
      </c>
      <c r="D10341" s="1">
        <f>TIMEVALUE("10:14:08")</f>
        <v>0.42648148148148146</v>
      </c>
      <c r="E10341" s="2">
        <f t="shared" si="1109"/>
        <v>44378</v>
      </c>
      <c r="F10341" s="1">
        <f>TIMEVALUE("10:16:57")</f>
        <v>0.42843750000000003</v>
      </c>
      <c r="G10341" t="s">
        <v>274</v>
      </c>
      <c r="H10341" t="s">
        <v>21442</v>
      </c>
      <c r="I10341">
        <v>702.53099999999995</v>
      </c>
    </row>
    <row r="10342" spans="1:9" x14ac:dyDescent="0.25">
      <c r="A10342" t="s">
        <v>21443</v>
      </c>
      <c r="B10342">
        <v>13115</v>
      </c>
      <c r="C10342" s="2">
        <f t="shared" si="1108"/>
        <v>44378</v>
      </c>
      <c r="D10342" s="1">
        <f>TIMEVALUE("09:20:51")</f>
        <v>0.38947916666666665</v>
      </c>
      <c r="E10342" s="2">
        <f t="shared" si="1109"/>
        <v>44378</v>
      </c>
      <c r="F10342" s="1">
        <f>TIMEVALUE("09:23:26")</f>
        <v>0.39127314814814818</v>
      </c>
      <c r="G10342" t="s">
        <v>446</v>
      </c>
      <c r="H10342" t="s">
        <v>21444</v>
      </c>
      <c r="I10342">
        <v>702.65</v>
      </c>
    </row>
    <row r="10343" spans="1:9" x14ac:dyDescent="0.25">
      <c r="A10343" t="s">
        <v>21445</v>
      </c>
      <c r="B10343">
        <v>13115</v>
      </c>
      <c r="C10343" s="2">
        <f t="shared" si="1108"/>
        <v>44378</v>
      </c>
      <c r="D10343" s="1">
        <f>TIMEVALUE("10:28:46")</f>
        <v>0.43664351851851851</v>
      </c>
      <c r="E10343" s="2">
        <f t="shared" si="1109"/>
        <v>44378</v>
      </c>
      <c r="F10343" s="1">
        <f>TIMEVALUE("10:30:39")</f>
        <v>0.4379513888888889</v>
      </c>
      <c r="G10343" t="s">
        <v>303</v>
      </c>
      <c r="H10343" t="s">
        <v>21446</v>
      </c>
      <c r="I10343">
        <v>701.721</v>
      </c>
    </row>
    <row r="10344" spans="1:9" x14ac:dyDescent="0.25">
      <c r="A10344" t="s">
        <v>21447</v>
      </c>
      <c r="B10344">
        <v>13115</v>
      </c>
      <c r="C10344" s="2">
        <f t="shared" si="1108"/>
        <v>44378</v>
      </c>
      <c r="D10344" s="1">
        <f>TIMEVALUE("10:38:46")</f>
        <v>0.44358796296296299</v>
      </c>
      <c r="E10344" s="2">
        <f t="shared" si="1109"/>
        <v>44378</v>
      </c>
      <c r="F10344" s="1">
        <f>TIMEVALUE("10:39:39")</f>
        <v>0.44420138888888888</v>
      </c>
      <c r="G10344" t="s">
        <v>3399</v>
      </c>
      <c r="H10344" t="s">
        <v>17062</v>
      </c>
      <c r="I10344">
        <v>701.75599999999997</v>
      </c>
    </row>
    <row r="10345" spans="1:9" x14ac:dyDescent="0.25">
      <c r="A10345" t="s">
        <v>21448</v>
      </c>
      <c r="B10345">
        <v>13115</v>
      </c>
      <c r="C10345" s="2">
        <f t="shared" si="1108"/>
        <v>44378</v>
      </c>
      <c r="D10345" s="1">
        <f>TIMEVALUE("10:41:29")</f>
        <v>0.44547453703703704</v>
      </c>
      <c r="E10345" s="2">
        <f t="shared" si="1109"/>
        <v>44378</v>
      </c>
      <c r="F10345" s="1">
        <f>TIMEVALUE("10:42:10")</f>
        <v>0.44594907407407408</v>
      </c>
      <c r="G10345" t="s">
        <v>2329</v>
      </c>
      <c r="H10345" t="s">
        <v>21449</v>
      </c>
      <c r="I10345">
        <v>701.82600000000002</v>
      </c>
    </row>
    <row r="10346" spans="1:9" x14ac:dyDescent="0.25">
      <c r="A10346" t="s">
        <v>21450</v>
      </c>
      <c r="B10346">
        <v>13115</v>
      </c>
      <c r="C10346" s="2">
        <f t="shared" si="1108"/>
        <v>44378</v>
      </c>
      <c r="D10346" s="1">
        <f>TIMEVALUE("10:44:09")</f>
        <v>0.44732638888888887</v>
      </c>
      <c r="E10346" s="2">
        <f t="shared" si="1109"/>
        <v>44378</v>
      </c>
      <c r="F10346" s="1">
        <f>TIMEVALUE("10:45:30")</f>
        <v>0.44826388888888891</v>
      </c>
      <c r="G10346" t="s">
        <v>2244</v>
      </c>
      <c r="H10346" t="s">
        <v>21451</v>
      </c>
      <c r="I10346">
        <v>701.94899999999996</v>
      </c>
    </row>
    <row r="10347" spans="1:9" x14ac:dyDescent="0.25">
      <c r="A10347" t="s">
        <v>21452</v>
      </c>
      <c r="B10347">
        <v>13115</v>
      </c>
      <c r="C10347" s="2">
        <f t="shared" si="1108"/>
        <v>44378</v>
      </c>
      <c r="D10347" s="1">
        <f>TIMEVALUE("10:47:44")</f>
        <v>0.44981481481481483</v>
      </c>
      <c r="E10347" s="2">
        <f t="shared" si="1109"/>
        <v>44378</v>
      </c>
      <c r="F10347" s="1">
        <f>TIMEVALUE("10:50:51")</f>
        <v>0.45197916666666665</v>
      </c>
      <c r="G10347" t="s">
        <v>2662</v>
      </c>
      <c r="H10347" t="s">
        <v>13662</v>
      </c>
      <c r="I10347">
        <v>701.92399999999998</v>
      </c>
    </row>
    <row r="10348" spans="1:9" x14ac:dyDescent="0.25">
      <c r="A10348" t="s">
        <v>21453</v>
      </c>
      <c r="B10348">
        <v>13115</v>
      </c>
      <c r="C10348" s="2">
        <f t="shared" si="1108"/>
        <v>44378</v>
      </c>
      <c r="D10348" s="1">
        <f>TIMEVALUE("10:56:39")</f>
        <v>0.45600694444444445</v>
      </c>
      <c r="E10348" s="2">
        <f t="shared" si="1109"/>
        <v>44378</v>
      </c>
      <c r="F10348" s="1">
        <f>TIMEVALUE("10:59:34")</f>
        <v>0.45803240740740742</v>
      </c>
      <c r="G10348" t="s">
        <v>2406</v>
      </c>
      <c r="H10348" t="s">
        <v>21454</v>
      </c>
      <c r="I10348">
        <v>702.01800000000003</v>
      </c>
    </row>
    <row r="10349" spans="1:9" x14ac:dyDescent="0.25">
      <c r="A10349" t="s">
        <v>21455</v>
      </c>
      <c r="B10349">
        <v>13115</v>
      </c>
      <c r="C10349" s="2">
        <f t="shared" si="1108"/>
        <v>44378</v>
      </c>
      <c r="D10349" s="1">
        <f>TIMEVALUE("11:01:10")</f>
        <v>0.45914351851851853</v>
      </c>
      <c r="E10349" s="2">
        <f t="shared" si="1109"/>
        <v>44378</v>
      </c>
      <c r="F10349" s="1">
        <f>TIMEVALUE("11:04:02")</f>
        <v>0.46113425925925927</v>
      </c>
      <c r="G10349" t="s">
        <v>2910</v>
      </c>
      <c r="H10349" t="s">
        <v>21456</v>
      </c>
      <c r="I10349">
        <v>702.00099999999998</v>
      </c>
    </row>
    <row r="10350" spans="1:9" x14ac:dyDescent="0.25">
      <c r="A10350" t="s">
        <v>21457</v>
      </c>
      <c r="B10350">
        <v>13115</v>
      </c>
      <c r="C10350" s="2">
        <f t="shared" si="1108"/>
        <v>44378</v>
      </c>
      <c r="D10350" s="1">
        <f>TIMEVALUE("11:05:32")</f>
        <v>0.46217592592592593</v>
      </c>
      <c r="E10350" s="2">
        <f t="shared" si="1109"/>
        <v>44378</v>
      </c>
      <c r="F10350" s="1">
        <f>TIMEVALUE("11:07:06")</f>
        <v>0.46326388888888886</v>
      </c>
      <c r="G10350" t="s">
        <v>2316</v>
      </c>
      <c r="H10350" t="s">
        <v>21458</v>
      </c>
      <c r="I10350">
        <v>702.04399999999998</v>
      </c>
    </row>
    <row r="10351" spans="1:9" x14ac:dyDescent="0.25">
      <c r="A10351" t="s">
        <v>21459</v>
      </c>
      <c r="B10351">
        <v>13115</v>
      </c>
      <c r="C10351" s="2">
        <f t="shared" si="1108"/>
        <v>44378</v>
      </c>
      <c r="D10351" s="1">
        <f>TIMEVALUE("11:10:13")</f>
        <v>0.46542824074074074</v>
      </c>
      <c r="E10351" s="2">
        <f t="shared" si="1109"/>
        <v>44378</v>
      </c>
      <c r="F10351" s="1">
        <f>TIMEVALUE("11:12:34")</f>
        <v>0.46706018518518516</v>
      </c>
      <c r="G10351" t="s">
        <v>242</v>
      </c>
      <c r="H10351" t="s">
        <v>13347</v>
      </c>
      <c r="I10351">
        <v>702.12800000000004</v>
      </c>
    </row>
    <row r="10352" spans="1:9" x14ac:dyDescent="0.25">
      <c r="A10352" t="s">
        <v>21460</v>
      </c>
      <c r="B10352">
        <v>13115</v>
      </c>
      <c r="C10352" s="2">
        <f t="shared" si="1108"/>
        <v>44378</v>
      </c>
      <c r="D10352" s="1">
        <f>TIMEVALUE("11:14:59")</f>
        <v>0.46873842592592591</v>
      </c>
      <c r="E10352" s="2">
        <f t="shared" si="1109"/>
        <v>44378</v>
      </c>
      <c r="F10352" s="1">
        <f>TIMEVALUE("11:17:26")</f>
        <v>0.47043981481481484</v>
      </c>
      <c r="G10352" t="s">
        <v>538</v>
      </c>
      <c r="H10352" t="s">
        <v>21461</v>
      </c>
      <c r="I10352">
        <v>702.20100000000002</v>
      </c>
    </row>
    <row r="10353" spans="1:9" x14ac:dyDescent="0.25">
      <c r="A10353" t="s">
        <v>21462</v>
      </c>
      <c r="B10353">
        <v>13115</v>
      </c>
      <c r="C10353" s="2">
        <f t="shared" si="1108"/>
        <v>44378</v>
      </c>
      <c r="D10353" s="1">
        <f>TIMEVALUE("11:18:54")</f>
        <v>0.47145833333333331</v>
      </c>
      <c r="E10353" s="2">
        <f t="shared" si="1109"/>
        <v>44378</v>
      </c>
      <c r="F10353" s="1">
        <f>TIMEVALUE("11:20:58")</f>
        <v>0.47289351851851852</v>
      </c>
      <c r="G10353" t="s">
        <v>251</v>
      </c>
      <c r="H10353" t="s">
        <v>12020</v>
      </c>
      <c r="I10353">
        <v>702.29399999999998</v>
      </c>
    </row>
    <row r="10354" spans="1:9" x14ac:dyDescent="0.25">
      <c r="A10354" t="s">
        <v>21463</v>
      </c>
      <c r="B10354">
        <v>13115</v>
      </c>
      <c r="C10354" s="2">
        <f t="shared" si="1108"/>
        <v>44378</v>
      </c>
      <c r="D10354" s="1">
        <f>TIMEVALUE("11:22:59")</f>
        <v>0.4742939814814815</v>
      </c>
      <c r="E10354" s="2">
        <f t="shared" si="1109"/>
        <v>44378</v>
      </c>
      <c r="F10354" s="1">
        <f>TIMEVALUE("11:25:01")</f>
        <v>0.47570601851851851</v>
      </c>
      <c r="G10354" t="s">
        <v>2264</v>
      </c>
      <c r="H10354" t="s">
        <v>21464</v>
      </c>
      <c r="I10354">
        <v>702.33299999999997</v>
      </c>
    </row>
    <row r="10355" spans="1:9" x14ac:dyDescent="0.25">
      <c r="A10355" t="s">
        <v>21465</v>
      </c>
      <c r="B10355">
        <v>13115</v>
      </c>
      <c r="C10355" s="2">
        <f t="shared" si="1108"/>
        <v>44378</v>
      </c>
      <c r="D10355" s="1">
        <f>TIMEVALUE("10:19:52")</f>
        <v>0.43046296296296294</v>
      </c>
      <c r="E10355" s="2">
        <f t="shared" si="1109"/>
        <v>44378</v>
      </c>
      <c r="F10355" s="1">
        <f>TIMEVALUE("10:21:13")</f>
        <v>0.43140046296296297</v>
      </c>
      <c r="G10355" t="s">
        <v>2244</v>
      </c>
      <c r="H10355" t="s">
        <v>12907</v>
      </c>
      <c r="I10355">
        <v>702.39300000000003</v>
      </c>
    </row>
    <row r="10356" spans="1:9" x14ac:dyDescent="0.25">
      <c r="A10356" t="s">
        <v>21466</v>
      </c>
      <c r="B10356">
        <v>13110</v>
      </c>
      <c r="C10356" s="2">
        <f t="shared" ref="C10356:C10373" si="1110">DATEVALUE("2025-07-01")</f>
        <v>44377</v>
      </c>
      <c r="D10356" s="1">
        <f>TIMEVALUE("15:51:25")</f>
        <v>0.66070601851851851</v>
      </c>
      <c r="E10356" s="2">
        <f t="shared" ref="E10356:E10373" si="1111">DATEVALUE("2025-07-01")</f>
        <v>44377</v>
      </c>
      <c r="F10356" s="1">
        <f>TIMEVALUE("15:53:24")</f>
        <v>0.66208333333333336</v>
      </c>
      <c r="G10356" t="s">
        <v>785</v>
      </c>
      <c r="H10356" t="s">
        <v>21467</v>
      </c>
      <c r="I10356">
        <v>697.30200000000002</v>
      </c>
    </row>
    <row r="10357" spans="1:9" x14ac:dyDescent="0.25">
      <c r="A10357" t="s">
        <v>21468</v>
      </c>
      <c r="B10357">
        <v>13110</v>
      </c>
      <c r="C10357" s="2">
        <f t="shared" si="1110"/>
        <v>44377</v>
      </c>
      <c r="D10357" s="1">
        <f>TIMEVALUE("15:55:09")</f>
        <v>0.6632986111111111</v>
      </c>
      <c r="E10357" s="2">
        <f t="shared" si="1111"/>
        <v>44377</v>
      </c>
      <c r="F10357" s="1">
        <f>TIMEVALUE("15:57:18")</f>
        <v>0.66479166666666667</v>
      </c>
      <c r="G10357" t="s">
        <v>330</v>
      </c>
      <c r="H10357" t="s">
        <v>21469</v>
      </c>
      <c r="I10357">
        <v>697.322</v>
      </c>
    </row>
    <row r="10358" spans="1:9" x14ac:dyDescent="0.25">
      <c r="A10358" t="s">
        <v>21470</v>
      </c>
      <c r="B10358">
        <v>13110</v>
      </c>
      <c r="C10358" s="2">
        <f t="shared" si="1110"/>
        <v>44377</v>
      </c>
      <c r="D10358" s="1">
        <f>TIMEVALUE("15:58:32")</f>
        <v>0.6656481481481481</v>
      </c>
      <c r="E10358" s="2">
        <f t="shared" si="1111"/>
        <v>44377</v>
      </c>
      <c r="F10358" s="1">
        <f>TIMEVALUE("16:01:08")</f>
        <v>0.66745370370370372</v>
      </c>
      <c r="G10358" t="s">
        <v>723</v>
      </c>
      <c r="H10358" t="s">
        <v>21471</v>
      </c>
      <c r="I10358">
        <v>697.31299999999999</v>
      </c>
    </row>
    <row r="10359" spans="1:9" x14ac:dyDescent="0.25">
      <c r="A10359" t="s">
        <v>21472</v>
      </c>
      <c r="B10359">
        <v>13110</v>
      </c>
      <c r="C10359" s="2">
        <f t="shared" si="1110"/>
        <v>44377</v>
      </c>
      <c r="D10359" s="1">
        <f>TIMEVALUE("16:02:23")</f>
        <v>0.6683217592592593</v>
      </c>
      <c r="E10359" s="2">
        <f t="shared" si="1111"/>
        <v>44377</v>
      </c>
      <c r="F10359" s="1">
        <f>TIMEVALUE("16:04:49")</f>
        <v>0.67001157407407408</v>
      </c>
      <c r="G10359" t="s">
        <v>467</v>
      </c>
      <c r="H10359" t="s">
        <v>21473</v>
      </c>
      <c r="I10359">
        <v>697.32600000000002</v>
      </c>
    </row>
    <row r="10360" spans="1:9" x14ac:dyDescent="0.25">
      <c r="A10360" t="s">
        <v>21474</v>
      </c>
      <c r="B10360">
        <v>13110</v>
      </c>
      <c r="C10360" s="2">
        <f t="shared" si="1110"/>
        <v>44377</v>
      </c>
      <c r="D10360" s="1">
        <f>TIMEVALUE("16:06:36")</f>
        <v>0.67125000000000001</v>
      </c>
      <c r="E10360" s="2">
        <f t="shared" si="1111"/>
        <v>44377</v>
      </c>
      <c r="F10360" s="1">
        <f>TIMEVALUE("16:07:07")</f>
        <v>0.67160879629629633</v>
      </c>
      <c r="G10360" t="s">
        <v>17811</v>
      </c>
      <c r="H10360" t="s">
        <v>21475</v>
      </c>
      <c r="I10360">
        <v>707.78399999999999</v>
      </c>
    </row>
    <row r="10361" spans="1:9" x14ac:dyDescent="0.25">
      <c r="A10361" t="s">
        <v>21476</v>
      </c>
      <c r="B10361">
        <v>13110</v>
      </c>
      <c r="C10361" s="2">
        <f t="shared" si="1110"/>
        <v>44377</v>
      </c>
      <c r="D10361" s="1">
        <f>TIMEVALUE("16:12:24")</f>
        <v>0.67527777777777775</v>
      </c>
      <c r="E10361" s="2">
        <f t="shared" si="1111"/>
        <v>44377</v>
      </c>
      <c r="F10361" s="1">
        <f>TIMEVALUE("16:13:39")</f>
        <v>0.67614583333333333</v>
      </c>
      <c r="G10361" t="s">
        <v>2235</v>
      </c>
      <c r="H10361" t="s">
        <v>21477</v>
      </c>
      <c r="I10361">
        <v>697.38199999999995</v>
      </c>
    </row>
    <row r="10362" spans="1:9" x14ac:dyDescent="0.25">
      <c r="A10362" t="s">
        <v>21478</v>
      </c>
      <c r="B10362">
        <v>13110</v>
      </c>
      <c r="C10362" s="2">
        <f t="shared" si="1110"/>
        <v>44377</v>
      </c>
      <c r="D10362" s="1">
        <f>TIMEVALUE("16:16:41")</f>
        <v>0.67825231481481485</v>
      </c>
      <c r="E10362" s="2">
        <f t="shared" si="1111"/>
        <v>44377</v>
      </c>
      <c r="F10362" s="1">
        <f>TIMEVALUE("16:20:05")</f>
        <v>0.68061342592592589</v>
      </c>
      <c r="G10362" t="s">
        <v>877</v>
      </c>
      <c r="H10362" t="s">
        <v>21479</v>
      </c>
      <c r="I10362">
        <v>697.39300000000003</v>
      </c>
    </row>
    <row r="10363" spans="1:9" x14ac:dyDescent="0.25">
      <c r="A10363" t="s">
        <v>21480</v>
      </c>
      <c r="B10363">
        <v>13110</v>
      </c>
      <c r="C10363" s="2">
        <f t="shared" si="1110"/>
        <v>44377</v>
      </c>
      <c r="D10363" s="1">
        <f>TIMEVALUE("16:21:13")</f>
        <v>0.68140046296296297</v>
      </c>
      <c r="E10363" s="2">
        <f t="shared" si="1111"/>
        <v>44377</v>
      </c>
      <c r="F10363" s="1">
        <f>TIMEVALUE("16:23:49")</f>
        <v>0.68320601851851848</v>
      </c>
      <c r="G10363" t="s">
        <v>723</v>
      </c>
      <c r="H10363" t="s">
        <v>21481</v>
      </c>
      <c r="I10363">
        <v>697.41</v>
      </c>
    </row>
    <row r="10364" spans="1:9" x14ac:dyDescent="0.25">
      <c r="A10364" t="s">
        <v>21482</v>
      </c>
      <c r="B10364">
        <v>13110</v>
      </c>
      <c r="C10364" s="2">
        <f t="shared" si="1110"/>
        <v>44377</v>
      </c>
      <c r="D10364" s="1">
        <f>TIMEVALUE("16:24:54")</f>
        <v>0.68395833333333333</v>
      </c>
      <c r="E10364" s="2">
        <f t="shared" si="1111"/>
        <v>44377</v>
      </c>
      <c r="F10364" s="1">
        <f>TIMEVALUE("16:26:44")</f>
        <v>0.6852314814814815</v>
      </c>
      <c r="G10364" t="s">
        <v>436</v>
      </c>
      <c r="H10364" t="s">
        <v>21483</v>
      </c>
      <c r="I10364">
        <v>697.428</v>
      </c>
    </row>
    <row r="10365" spans="1:9" x14ac:dyDescent="0.25">
      <c r="A10365" t="s">
        <v>21484</v>
      </c>
      <c r="B10365">
        <v>13110</v>
      </c>
      <c r="C10365" s="2">
        <f t="shared" si="1110"/>
        <v>44377</v>
      </c>
      <c r="D10365" s="1">
        <f>TIMEVALUE("16:28:01")</f>
        <v>0.68612268518518515</v>
      </c>
      <c r="E10365" s="2">
        <f t="shared" si="1111"/>
        <v>44377</v>
      </c>
      <c r="F10365" s="1">
        <f>TIMEVALUE("16:29:50")</f>
        <v>0.68738425925925928</v>
      </c>
      <c r="G10365" t="s">
        <v>481</v>
      </c>
      <c r="H10365" t="s">
        <v>21485</v>
      </c>
      <c r="I10365">
        <v>697.47400000000005</v>
      </c>
    </row>
    <row r="10366" spans="1:9" x14ac:dyDescent="0.25">
      <c r="A10366" t="s">
        <v>21486</v>
      </c>
      <c r="B10366">
        <v>13110</v>
      </c>
      <c r="C10366" s="2">
        <f t="shared" si="1110"/>
        <v>44377</v>
      </c>
      <c r="D10366" s="1">
        <f>TIMEVALUE("16:30:57")</f>
        <v>0.68815972222222221</v>
      </c>
      <c r="E10366" s="2">
        <f t="shared" si="1111"/>
        <v>44377</v>
      </c>
      <c r="F10366" s="1">
        <f>TIMEVALUE("16:32:54")</f>
        <v>0.68951388888888887</v>
      </c>
      <c r="G10366" t="s">
        <v>601</v>
      </c>
      <c r="H10366" t="s">
        <v>21487</v>
      </c>
      <c r="I10366">
        <v>697.40499999999997</v>
      </c>
    </row>
    <row r="10367" spans="1:9" x14ac:dyDescent="0.25">
      <c r="A10367" t="s">
        <v>21488</v>
      </c>
      <c r="B10367">
        <v>13110</v>
      </c>
      <c r="C10367" s="2">
        <f t="shared" si="1110"/>
        <v>44377</v>
      </c>
      <c r="D10367" s="1">
        <f>TIMEVALUE("16:33:58")</f>
        <v>0.69025462962962958</v>
      </c>
      <c r="E10367" s="2">
        <f t="shared" si="1111"/>
        <v>44377</v>
      </c>
      <c r="F10367" s="1">
        <f>TIMEVALUE("16:35:38")</f>
        <v>0.69141203703703702</v>
      </c>
      <c r="G10367" t="s">
        <v>2791</v>
      </c>
      <c r="H10367" t="s">
        <v>21489</v>
      </c>
      <c r="I10367">
        <v>697.423</v>
      </c>
    </row>
    <row r="10368" spans="1:9" x14ac:dyDescent="0.25">
      <c r="A10368" t="s">
        <v>21490</v>
      </c>
      <c r="B10368">
        <v>13110</v>
      </c>
      <c r="C10368" s="2">
        <f t="shared" si="1110"/>
        <v>44377</v>
      </c>
      <c r="D10368" s="1">
        <f>TIMEVALUE("15:44:28")</f>
        <v>0.65587962962962965</v>
      </c>
      <c r="E10368" s="2">
        <f t="shared" si="1111"/>
        <v>44377</v>
      </c>
      <c r="F10368" s="1">
        <f>TIMEVALUE("15:45:55")</f>
        <v>0.65688657407407403</v>
      </c>
      <c r="G10368" t="s">
        <v>2573</v>
      </c>
      <c r="H10368" t="s">
        <v>21491</v>
      </c>
      <c r="I10368">
        <v>697.36500000000001</v>
      </c>
    </row>
    <row r="10369" spans="1:9" x14ac:dyDescent="0.25">
      <c r="A10369" t="s">
        <v>21492</v>
      </c>
      <c r="B10369">
        <v>13110</v>
      </c>
      <c r="C10369" s="2">
        <f t="shared" si="1110"/>
        <v>44377</v>
      </c>
      <c r="D10369" s="1">
        <f>TIMEVALUE("15:11:46")</f>
        <v>0.63317129629629632</v>
      </c>
      <c r="E10369" s="2">
        <f t="shared" si="1111"/>
        <v>44377</v>
      </c>
      <c r="F10369" s="1">
        <f>TIMEVALUE("15:12:48")</f>
        <v>0.63388888888888884</v>
      </c>
      <c r="G10369" t="s">
        <v>3849</v>
      </c>
      <c r="H10369" t="s">
        <v>21493</v>
      </c>
      <c r="I10369">
        <v>696.98099999999999</v>
      </c>
    </row>
    <row r="10370" spans="1:9" x14ac:dyDescent="0.25">
      <c r="A10370" t="s">
        <v>21494</v>
      </c>
      <c r="B10370">
        <v>13110</v>
      </c>
      <c r="C10370" s="2">
        <f t="shared" si="1110"/>
        <v>44377</v>
      </c>
      <c r="D10370" s="1">
        <f>TIMEVALUE("15:14:29")</f>
        <v>0.63505787037037043</v>
      </c>
      <c r="E10370" s="2">
        <f t="shared" si="1111"/>
        <v>44377</v>
      </c>
      <c r="F10370" s="1">
        <f>TIMEVALUE("15:15:45")</f>
        <v>0.63593750000000004</v>
      </c>
      <c r="G10370" t="s">
        <v>352</v>
      </c>
      <c r="H10370" t="s">
        <v>21495</v>
      </c>
      <c r="I10370">
        <v>697.04</v>
      </c>
    </row>
    <row r="10371" spans="1:9" x14ac:dyDescent="0.25">
      <c r="A10371" t="s">
        <v>21496</v>
      </c>
      <c r="B10371">
        <v>13110</v>
      </c>
      <c r="C10371" s="2">
        <f t="shared" si="1110"/>
        <v>44377</v>
      </c>
      <c r="D10371" s="1">
        <f>TIMEVALUE("15:16:50")</f>
        <v>0.63668981481481479</v>
      </c>
      <c r="E10371" s="2">
        <f t="shared" si="1111"/>
        <v>44377</v>
      </c>
      <c r="F10371" s="1">
        <f>TIMEVALUE("15:17:51")</f>
        <v>0.63739583333333338</v>
      </c>
      <c r="G10371" t="s">
        <v>2334</v>
      </c>
      <c r="H10371" t="s">
        <v>5050</v>
      </c>
      <c r="I10371">
        <v>697.03899999999999</v>
      </c>
    </row>
    <row r="10372" spans="1:9" x14ac:dyDescent="0.25">
      <c r="A10372" t="s">
        <v>21497</v>
      </c>
      <c r="B10372">
        <v>13110</v>
      </c>
      <c r="C10372" s="2">
        <f t="shared" si="1110"/>
        <v>44377</v>
      </c>
      <c r="D10372" s="1">
        <f>TIMEVALUE("15:19:09")</f>
        <v>0.63829861111111108</v>
      </c>
      <c r="E10372" s="2">
        <f t="shared" si="1111"/>
        <v>44377</v>
      </c>
      <c r="F10372" s="1">
        <f>TIMEVALUE("15:20:15")</f>
        <v>0.63906249999999998</v>
      </c>
      <c r="G10372" t="s">
        <v>103</v>
      </c>
      <c r="H10372" t="s">
        <v>21498</v>
      </c>
      <c r="I10372">
        <v>697.09100000000001</v>
      </c>
    </row>
    <row r="10373" spans="1:9" x14ac:dyDescent="0.25">
      <c r="A10373" t="s">
        <v>21499</v>
      </c>
      <c r="B10373">
        <v>13110</v>
      </c>
      <c r="C10373" s="2">
        <f t="shared" si="1110"/>
        <v>44377</v>
      </c>
      <c r="D10373" s="1">
        <f>TIMEVALUE("15:21:18")</f>
        <v>0.63979166666666665</v>
      </c>
      <c r="E10373" s="2">
        <f t="shared" si="1111"/>
        <v>44377</v>
      </c>
      <c r="F10373" s="1">
        <f>TIMEVALUE("15:23:52")</f>
        <v>0.64157407407407407</v>
      </c>
      <c r="G10373" t="s">
        <v>3348</v>
      </c>
      <c r="H10373" t="s">
        <v>21500</v>
      </c>
      <c r="I10373">
        <v>697.11699999999996</v>
      </c>
    </row>
    <row r="10374" spans="1:9" x14ac:dyDescent="0.25">
      <c r="A10374" t="s">
        <v>21501</v>
      </c>
      <c r="B10374">
        <v>13127</v>
      </c>
      <c r="C10374" s="2">
        <f>DATEVALUE("2025-03-27")</f>
        <v>44281</v>
      </c>
      <c r="D10374" s="1">
        <f>TIMEVALUE("11:12:59")</f>
        <v>0.46734953703703702</v>
      </c>
      <c r="E10374" s="2">
        <f>DATEVALUE("2025-03-27")</f>
        <v>44281</v>
      </c>
      <c r="F10374" s="1">
        <f>TIMEVALUE("11:19:49")</f>
        <v>0.47209490740740739</v>
      </c>
      <c r="G10374" t="s">
        <v>2099</v>
      </c>
      <c r="H10374" t="s">
        <v>21502</v>
      </c>
      <c r="I10374">
        <v>697.45100000000002</v>
      </c>
    </row>
    <row r="10375" spans="1:9" x14ac:dyDescent="0.25">
      <c r="A10375" t="s">
        <v>21503</v>
      </c>
      <c r="B10375">
        <v>13110</v>
      </c>
      <c r="C10375" s="2">
        <f t="shared" ref="C10375:C10407" si="1112">DATEVALUE("2025-07-01")</f>
        <v>44377</v>
      </c>
      <c r="D10375" s="1">
        <f>TIMEVALUE("15:26:48")</f>
        <v>0.64361111111111113</v>
      </c>
      <c r="E10375" s="2">
        <f t="shared" ref="E10375:E10407" si="1113">DATEVALUE("2025-07-01")</f>
        <v>44377</v>
      </c>
      <c r="F10375" s="1">
        <f>TIMEVALUE("15:29:20")</f>
        <v>0.64537037037037037</v>
      </c>
      <c r="G10375" t="s">
        <v>514</v>
      </c>
      <c r="H10375" t="s">
        <v>3573</v>
      </c>
      <c r="I10375">
        <v>697.08299999999997</v>
      </c>
    </row>
    <row r="10376" spans="1:9" x14ac:dyDescent="0.25">
      <c r="A10376" t="s">
        <v>21504</v>
      </c>
      <c r="B10376">
        <v>13110</v>
      </c>
      <c r="C10376" s="2">
        <f t="shared" si="1112"/>
        <v>44377</v>
      </c>
      <c r="D10376" s="1">
        <f>TIMEVALUE("15:30:25")</f>
        <v>0.64612268518518523</v>
      </c>
      <c r="E10376" s="2">
        <f t="shared" si="1113"/>
        <v>44377</v>
      </c>
      <c r="F10376" s="1">
        <f>TIMEVALUE("15:31:55")</f>
        <v>0.64716435185185184</v>
      </c>
      <c r="G10376" t="s">
        <v>349</v>
      </c>
      <c r="H10376" t="s">
        <v>21505</v>
      </c>
      <c r="I10376">
        <v>697.10400000000004</v>
      </c>
    </row>
    <row r="10377" spans="1:9" x14ac:dyDescent="0.25">
      <c r="A10377" t="s">
        <v>21506</v>
      </c>
      <c r="B10377">
        <v>13110</v>
      </c>
      <c r="C10377" s="2">
        <f t="shared" si="1112"/>
        <v>44377</v>
      </c>
      <c r="D10377" s="1">
        <f>TIMEVALUE("15:33:06")</f>
        <v>0.64798611111111115</v>
      </c>
      <c r="E10377" s="2">
        <f t="shared" si="1113"/>
        <v>44377</v>
      </c>
      <c r="F10377" s="1">
        <f>TIMEVALUE("15:34:32")</f>
        <v>0.64898148148148149</v>
      </c>
      <c r="G10377" t="s">
        <v>683</v>
      </c>
      <c r="H10377" t="s">
        <v>21507</v>
      </c>
      <c r="I10377">
        <v>697.08600000000001</v>
      </c>
    </row>
    <row r="10378" spans="1:9" x14ac:dyDescent="0.25">
      <c r="A10378" t="s">
        <v>21508</v>
      </c>
      <c r="B10378">
        <v>13110</v>
      </c>
      <c r="C10378" s="2">
        <f t="shared" si="1112"/>
        <v>44377</v>
      </c>
      <c r="D10378" s="1">
        <f>TIMEVALUE("15:35:32")</f>
        <v>0.64967592592592593</v>
      </c>
      <c r="E10378" s="2">
        <f t="shared" si="1113"/>
        <v>44377</v>
      </c>
      <c r="F10378" s="1">
        <f>TIMEVALUE("15:36:49")</f>
        <v>0.65056712962962959</v>
      </c>
      <c r="G10378" t="s">
        <v>2186</v>
      </c>
      <c r="H10378" t="s">
        <v>21483</v>
      </c>
      <c r="I10378">
        <v>697.12099999999998</v>
      </c>
    </row>
    <row r="10379" spans="1:9" x14ac:dyDescent="0.25">
      <c r="A10379" t="s">
        <v>21509</v>
      </c>
      <c r="B10379">
        <v>13110</v>
      </c>
      <c r="C10379" s="2">
        <f t="shared" si="1112"/>
        <v>44377</v>
      </c>
      <c r="D10379" s="1">
        <f>TIMEVALUE("15:37:56")</f>
        <v>0.65134259259259264</v>
      </c>
      <c r="E10379" s="2">
        <f t="shared" si="1113"/>
        <v>44377</v>
      </c>
      <c r="F10379" s="1">
        <f>TIMEVALUE("15:39:14")</f>
        <v>0.65224537037037034</v>
      </c>
      <c r="G10379" t="s">
        <v>502</v>
      </c>
      <c r="H10379" t="s">
        <v>21498</v>
      </c>
      <c r="I10379">
        <v>697.173</v>
      </c>
    </row>
    <row r="10380" spans="1:9" x14ac:dyDescent="0.25">
      <c r="A10380" t="s">
        <v>21510</v>
      </c>
      <c r="B10380">
        <v>13110</v>
      </c>
      <c r="C10380" s="2">
        <f t="shared" si="1112"/>
        <v>44377</v>
      </c>
      <c r="D10380" s="1">
        <f>TIMEVALUE("15:40:32")</f>
        <v>0.65314814814814814</v>
      </c>
      <c r="E10380" s="2">
        <f t="shared" si="1113"/>
        <v>44377</v>
      </c>
      <c r="F10380" s="1">
        <f>TIMEVALUE("15:42:13")</f>
        <v>0.65431712962962962</v>
      </c>
      <c r="G10380" t="s">
        <v>300</v>
      </c>
      <c r="H10380" t="s">
        <v>21511</v>
      </c>
      <c r="I10380">
        <v>697.16899999999998</v>
      </c>
    </row>
    <row r="10381" spans="1:9" x14ac:dyDescent="0.25">
      <c r="A10381" t="s">
        <v>21512</v>
      </c>
      <c r="B10381">
        <v>13110</v>
      </c>
      <c r="C10381" s="2">
        <f t="shared" si="1112"/>
        <v>44377</v>
      </c>
      <c r="D10381" s="1">
        <f>TIMEVALUE("15:02:22")</f>
        <v>0.62664351851851852</v>
      </c>
      <c r="E10381" s="2">
        <f t="shared" si="1113"/>
        <v>44377</v>
      </c>
      <c r="F10381" s="1">
        <f>TIMEVALUE("15:05:44")</f>
        <v>0.62898148148148147</v>
      </c>
      <c r="G10381" t="s">
        <v>2922</v>
      </c>
      <c r="H10381" t="s">
        <v>21513</v>
      </c>
      <c r="I10381">
        <v>697.125</v>
      </c>
    </row>
    <row r="10382" spans="1:9" x14ac:dyDescent="0.25">
      <c r="A10382" t="s">
        <v>21514</v>
      </c>
      <c r="B10382">
        <v>13110</v>
      </c>
      <c r="C10382" s="2">
        <f t="shared" si="1112"/>
        <v>44377</v>
      </c>
      <c r="D10382" s="1">
        <f>TIMEVALUE("14:26:03")</f>
        <v>0.60142361111111109</v>
      </c>
      <c r="E10382" s="2">
        <f t="shared" si="1113"/>
        <v>44377</v>
      </c>
      <c r="F10382" s="1">
        <f>TIMEVALUE("14:27:41")</f>
        <v>0.60255787037037034</v>
      </c>
      <c r="G10382" t="s">
        <v>2374</v>
      </c>
      <c r="H10382" t="s">
        <v>20933</v>
      </c>
      <c r="I10382">
        <v>696.85699999999997</v>
      </c>
    </row>
    <row r="10383" spans="1:9" x14ac:dyDescent="0.25">
      <c r="A10383" t="s">
        <v>21515</v>
      </c>
      <c r="B10383">
        <v>13110</v>
      </c>
      <c r="C10383" s="2">
        <f t="shared" si="1112"/>
        <v>44377</v>
      </c>
      <c r="D10383" s="1">
        <f>TIMEVALUE("14:29:10")</f>
        <v>0.60358796296296291</v>
      </c>
      <c r="E10383" s="2">
        <f t="shared" si="1113"/>
        <v>44377</v>
      </c>
      <c r="F10383" s="1">
        <f>TIMEVALUE("14:30:58")</f>
        <v>0.60483796296296299</v>
      </c>
      <c r="G10383" t="s">
        <v>464</v>
      </c>
      <c r="H10383" t="s">
        <v>21516</v>
      </c>
      <c r="I10383">
        <v>696.899</v>
      </c>
    </row>
    <row r="10384" spans="1:9" x14ac:dyDescent="0.25">
      <c r="A10384" t="s">
        <v>21517</v>
      </c>
      <c r="B10384">
        <v>13110</v>
      </c>
      <c r="C10384" s="2">
        <f t="shared" si="1112"/>
        <v>44377</v>
      </c>
      <c r="D10384" s="1">
        <f>TIMEVALUE("14:32:00")</f>
        <v>0.60555555555555551</v>
      </c>
      <c r="E10384" s="2">
        <f t="shared" si="1113"/>
        <v>44377</v>
      </c>
      <c r="F10384" s="1">
        <f>TIMEVALUE("14:35:28")</f>
        <v>0.60796296296296293</v>
      </c>
      <c r="G10384" t="s">
        <v>535</v>
      </c>
      <c r="H10384" t="s">
        <v>21518</v>
      </c>
      <c r="I10384">
        <v>696.88199999999995</v>
      </c>
    </row>
    <row r="10385" spans="1:9" x14ac:dyDescent="0.25">
      <c r="A10385" t="s">
        <v>21519</v>
      </c>
      <c r="B10385">
        <v>13110</v>
      </c>
      <c r="C10385" s="2">
        <f t="shared" si="1112"/>
        <v>44377</v>
      </c>
      <c r="D10385" s="1">
        <f>TIMEVALUE("14:38:12")</f>
        <v>0.60986111111111108</v>
      </c>
      <c r="E10385" s="2">
        <f t="shared" si="1113"/>
        <v>44377</v>
      </c>
      <c r="F10385" s="1">
        <f>TIMEVALUE("14:39:20")</f>
        <v>0.61064814814814816</v>
      </c>
      <c r="G10385" t="s">
        <v>439</v>
      </c>
      <c r="H10385" t="s">
        <v>21520</v>
      </c>
      <c r="I10385">
        <v>696.94200000000001</v>
      </c>
    </row>
    <row r="10386" spans="1:9" x14ac:dyDescent="0.25">
      <c r="A10386" t="s">
        <v>21521</v>
      </c>
      <c r="B10386">
        <v>13110</v>
      </c>
      <c r="C10386" s="2">
        <f t="shared" si="1112"/>
        <v>44377</v>
      </c>
      <c r="D10386" s="1">
        <f>TIMEVALUE("14:40:18")</f>
        <v>0.61131944444444442</v>
      </c>
      <c r="E10386" s="2">
        <f t="shared" si="1113"/>
        <v>44377</v>
      </c>
      <c r="F10386" s="1">
        <f>TIMEVALUE("14:42:00")</f>
        <v>0.61250000000000004</v>
      </c>
      <c r="G10386" t="s">
        <v>236</v>
      </c>
      <c r="H10386" t="s">
        <v>21522</v>
      </c>
      <c r="I10386">
        <v>696.923</v>
      </c>
    </row>
    <row r="10387" spans="1:9" x14ac:dyDescent="0.25">
      <c r="A10387" t="s">
        <v>21523</v>
      </c>
      <c r="B10387">
        <v>13110</v>
      </c>
      <c r="C10387" s="2">
        <f t="shared" si="1112"/>
        <v>44377</v>
      </c>
      <c r="D10387" s="1">
        <f>TIMEVALUE("14:42:56")</f>
        <v>0.61314814814814811</v>
      </c>
      <c r="E10387" s="2">
        <f t="shared" si="1113"/>
        <v>44377</v>
      </c>
      <c r="F10387" s="1">
        <f>TIMEVALUE("14:44:54")</f>
        <v>0.61451388888888892</v>
      </c>
      <c r="G10387" t="s">
        <v>430</v>
      </c>
      <c r="H10387" t="s">
        <v>20846</v>
      </c>
      <c r="I10387">
        <v>696.98400000000004</v>
      </c>
    </row>
    <row r="10388" spans="1:9" x14ac:dyDescent="0.25">
      <c r="A10388" t="s">
        <v>21524</v>
      </c>
      <c r="B10388">
        <v>13110</v>
      </c>
      <c r="C10388" s="2">
        <f t="shared" si="1112"/>
        <v>44377</v>
      </c>
      <c r="D10388" s="1">
        <f>TIMEVALUE("14:46:02")</f>
        <v>0.61530092592592589</v>
      </c>
      <c r="E10388" s="2">
        <f t="shared" si="1113"/>
        <v>44377</v>
      </c>
      <c r="F10388" s="1">
        <f>TIMEVALUE("14:48:38")</f>
        <v>0.61710648148148151</v>
      </c>
      <c r="G10388" t="s">
        <v>723</v>
      </c>
      <c r="H10388" t="s">
        <v>19143</v>
      </c>
      <c r="I10388">
        <v>697.03</v>
      </c>
    </row>
    <row r="10389" spans="1:9" x14ac:dyDescent="0.25">
      <c r="A10389" t="s">
        <v>21525</v>
      </c>
      <c r="B10389">
        <v>13110</v>
      </c>
      <c r="C10389" s="2">
        <f t="shared" si="1112"/>
        <v>44377</v>
      </c>
      <c r="D10389" s="1">
        <f>TIMEVALUE("14:49:51")</f>
        <v>0.6179513888888889</v>
      </c>
      <c r="E10389" s="2">
        <f t="shared" si="1113"/>
        <v>44377</v>
      </c>
      <c r="F10389" s="1">
        <f>TIMEVALUE("14:51:22")</f>
        <v>0.61900462962962965</v>
      </c>
      <c r="G10389" t="s">
        <v>333</v>
      </c>
      <c r="H10389" t="s">
        <v>21526</v>
      </c>
      <c r="I10389">
        <v>697.02499999999998</v>
      </c>
    </row>
    <row r="10390" spans="1:9" x14ac:dyDescent="0.25">
      <c r="A10390" t="s">
        <v>21527</v>
      </c>
      <c r="B10390">
        <v>13110</v>
      </c>
      <c r="C10390" s="2">
        <f t="shared" si="1112"/>
        <v>44377</v>
      </c>
      <c r="D10390" s="1">
        <f>TIMEVALUE("14:52:21")</f>
        <v>0.61968749999999995</v>
      </c>
      <c r="E10390" s="2">
        <f t="shared" si="1113"/>
        <v>44377</v>
      </c>
      <c r="F10390" s="1">
        <f>TIMEVALUE("14:53:36")</f>
        <v>0.62055555555555553</v>
      </c>
      <c r="G10390" t="s">
        <v>2235</v>
      </c>
      <c r="H10390" t="s">
        <v>5118</v>
      </c>
      <c r="I10390">
        <v>697.05700000000002</v>
      </c>
    </row>
    <row r="10391" spans="1:9" x14ac:dyDescent="0.25">
      <c r="A10391" t="s">
        <v>21528</v>
      </c>
      <c r="B10391">
        <v>13110</v>
      </c>
      <c r="C10391" s="2">
        <f t="shared" si="1112"/>
        <v>44377</v>
      </c>
      <c r="D10391" s="1">
        <f>TIMEVALUE("14:54:39")</f>
        <v>0.6212847222222222</v>
      </c>
      <c r="E10391" s="2">
        <f t="shared" si="1113"/>
        <v>44377</v>
      </c>
      <c r="F10391" s="1">
        <f>TIMEVALUE("14:55:37")</f>
        <v>0.62195601851851856</v>
      </c>
      <c r="G10391" t="s">
        <v>2871</v>
      </c>
      <c r="H10391" t="s">
        <v>21529</v>
      </c>
      <c r="I10391">
        <v>697.06600000000003</v>
      </c>
    </row>
    <row r="10392" spans="1:9" x14ac:dyDescent="0.25">
      <c r="A10392" t="s">
        <v>21530</v>
      </c>
      <c r="B10392">
        <v>13110</v>
      </c>
      <c r="C10392" s="2">
        <f t="shared" si="1112"/>
        <v>44377</v>
      </c>
      <c r="D10392" s="1">
        <f>TIMEVALUE("14:56:48")</f>
        <v>0.62277777777777776</v>
      </c>
      <c r="E10392" s="2">
        <f t="shared" si="1113"/>
        <v>44377</v>
      </c>
      <c r="F10392" s="1">
        <f>TIMEVALUE("14:57:44")</f>
        <v>0.62342592592592594</v>
      </c>
      <c r="G10392" t="s">
        <v>2670</v>
      </c>
      <c r="H10392" t="s">
        <v>21531</v>
      </c>
      <c r="I10392">
        <v>697.11500000000001</v>
      </c>
    </row>
    <row r="10393" spans="1:9" x14ac:dyDescent="0.25">
      <c r="A10393" t="s">
        <v>21532</v>
      </c>
      <c r="B10393">
        <v>13110</v>
      </c>
      <c r="C10393" s="2">
        <f t="shared" si="1112"/>
        <v>44377</v>
      </c>
      <c r="D10393" s="1">
        <f>TIMEVALUE("14:58:44")</f>
        <v>0.62412037037037038</v>
      </c>
      <c r="E10393" s="2">
        <f t="shared" si="1113"/>
        <v>44377</v>
      </c>
      <c r="F10393" s="1">
        <f>TIMEVALUE("14:59:25")</f>
        <v>0.62459490740740742</v>
      </c>
      <c r="G10393" t="s">
        <v>2329</v>
      </c>
      <c r="H10393" t="s">
        <v>21533</v>
      </c>
      <c r="I10393">
        <v>697.15300000000002</v>
      </c>
    </row>
    <row r="10394" spans="1:9" x14ac:dyDescent="0.25">
      <c r="A10394" t="s">
        <v>21534</v>
      </c>
      <c r="B10394">
        <v>13110</v>
      </c>
      <c r="C10394" s="2">
        <f t="shared" si="1112"/>
        <v>44377</v>
      </c>
      <c r="D10394" s="1">
        <f>TIMEVALUE("14:18:09")</f>
        <v>0.59593750000000001</v>
      </c>
      <c r="E10394" s="2">
        <f t="shared" si="1113"/>
        <v>44377</v>
      </c>
      <c r="F10394" s="1">
        <f>TIMEVALUE("14:19:57")</f>
        <v>0.59718749999999998</v>
      </c>
      <c r="G10394" t="s">
        <v>464</v>
      </c>
      <c r="H10394" t="s">
        <v>21535</v>
      </c>
      <c r="I10394">
        <v>697.15599999999995</v>
      </c>
    </row>
    <row r="10395" spans="1:9" x14ac:dyDescent="0.25">
      <c r="A10395" t="s">
        <v>21536</v>
      </c>
      <c r="B10395">
        <v>13110</v>
      </c>
      <c r="C10395" s="2">
        <f t="shared" si="1112"/>
        <v>44377</v>
      </c>
      <c r="D10395" s="1">
        <f>TIMEVALUE("13:24:40")</f>
        <v>0.55879629629629635</v>
      </c>
      <c r="E10395" s="2">
        <f t="shared" si="1113"/>
        <v>44377</v>
      </c>
      <c r="F10395" s="1">
        <f>TIMEVALUE("13:26:14")</f>
        <v>0.55988425925925922</v>
      </c>
      <c r="G10395" t="s">
        <v>2316</v>
      </c>
      <c r="H10395" t="s">
        <v>21537</v>
      </c>
      <c r="I10395">
        <v>696.71299999999997</v>
      </c>
    </row>
    <row r="10396" spans="1:9" x14ac:dyDescent="0.25">
      <c r="A10396" t="s">
        <v>21538</v>
      </c>
      <c r="B10396">
        <v>13110</v>
      </c>
      <c r="C10396" s="2">
        <f t="shared" si="1112"/>
        <v>44377</v>
      </c>
      <c r="D10396" s="1">
        <f>TIMEVALUE("13:39:08")</f>
        <v>0.56884259259259262</v>
      </c>
      <c r="E10396" s="2">
        <f t="shared" si="1113"/>
        <v>44377</v>
      </c>
      <c r="F10396" s="1">
        <f>TIMEVALUE("13:42:34")</f>
        <v>0.57122685185185185</v>
      </c>
      <c r="G10396" t="s">
        <v>1023</v>
      </c>
      <c r="H10396" t="s">
        <v>21539</v>
      </c>
      <c r="I10396">
        <v>696.70699999999999</v>
      </c>
    </row>
    <row r="10397" spans="1:9" x14ac:dyDescent="0.25">
      <c r="A10397" t="s">
        <v>21540</v>
      </c>
      <c r="B10397">
        <v>13110</v>
      </c>
      <c r="C10397" s="2">
        <f t="shared" si="1112"/>
        <v>44377</v>
      </c>
      <c r="D10397" s="1">
        <f>TIMEVALUE("13:43:34")</f>
        <v>0.57192129629629629</v>
      </c>
      <c r="E10397" s="2">
        <f t="shared" si="1113"/>
        <v>44377</v>
      </c>
      <c r="F10397" s="1">
        <f>TIMEVALUE("13:44:59")</f>
        <v>0.57290509259259259</v>
      </c>
      <c r="G10397" t="s">
        <v>573</v>
      </c>
      <c r="H10397" t="s">
        <v>21541</v>
      </c>
      <c r="I10397">
        <v>696.69799999999998</v>
      </c>
    </row>
    <row r="10398" spans="1:9" x14ac:dyDescent="0.25">
      <c r="A10398" t="s">
        <v>21542</v>
      </c>
      <c r="B10398">
        <v>13110</v>
      </c>
      <c r="C10398" s="2">
        <f t="shared" si="1112"/>
        <v>44377</v>
      </c>
      <c r="D10398" s="1">
        <f>TIMEVALUE("13:46:18")</f>
        <v>0.57381944444444444</v>
      </c>
      <c r="E10398" s="2">
        <f t="shared" si="1113"/>
        <v>44377</v>
      </c>
      <c r="F10398" s="1">
        <f>TIMEVALUE("13:49:17")</f>
        <v>0.57589120370370372</v>
      </c>
      <c r="G10398" t="s">
        <v>2326</v>
      </c>
      <c r="H10398" t="s">
        <v>19924</v>
      </c>
      <c r="I10398">
        <v>696.7</v>
      </c>
    </row>
    <row r="10399" spans="1:9" x14ac:dyDescent="0.25">
      <c r="A10399" t="s">
        <v>21543</v>
      </c>
      <c r="B10399">
        <v>13110</v>
      </c>
      <c r="C10399" s="2">
        <f t="shared" si="1112"/>
        <v>44377</v>
      </c>
      <c r="D10399" s="1">
        <f>TIMEVALUE("13:50:45")</f>
        <v>0.57690972222222225</v>
      </c>
      <c r="E10399" s="2">
        <f t="shared" si="1113"/>
        <v>44377</v>
      </c>
      <c r="F10399" s="1">
        <f>TIMEVALUE("13:53:18")</f>
        <v>0.57868055555555553</v>
      </c>
      <c r="G10399" t="s">
        <v>2403</v>
      </c>
      <c r="H10399" t="s">
        <v>21544</v>
      </c>
      <c r="I10399">
        <v>696.73400000000004</v>
      </c>
    </row>
    <row r="10400" spans="1:9" x14ac:dyDescent="0.25">
      <c r="A10400" t="s">
        <v>21545</v>
      </c>
      <c r="B10400">
        <v>13110</v>
      </c>
      <c r="C10400" s="2">
        <f t="shared" si="1112"/>
        <v>44377</v>
      </c>
      <c r="D10400" s="1">
        <f>TIMEVALUE("13:54:22")</f>
        <v>0.57942129629629635</v>
      </c>
      <c r="E10400" s="2">
        <f t="shared" si="1113"/>
        <v>44377</v>
      </c>
      <c r="F10400" s="1">
        <f>TIMEVALUE("13:55:30")</f>
        <v>0.58020833333333333</v>
      </c>
      <c r="G10400" t="s">
        <v>439</v>
      </c>
      <c r="H10400" t="s">
        <v>21546</v>
      </c>
      <c r="I10400">
        <v>696.726</v>
      </c>
    </row>
    <row r="10401" spans="1:9" x14ac:dyDescent="0.25">
      <c r="A10401" t="s">
        <v>21547</v>
      </c>
      <c r="B10401">
        <v>13110</v>
      </c>
      <c r="C10401" s="2">
        <f t="shared" si="1112"/>
        <v>44377</v>
      </c>
      <c r="D10401" s="1">
        <f>TIMEVALUE("13:56:40")</f>
        <v>0.58101851851851849</v>
      </c>
      <c r="E10401" s="2">
        <f t="shared" si="1113"/>
        <v>44377</v>
      </c>
      <c r="F10401" s="1">
        <f>TIMEVALUE("14:00:30")</f>
        <v>0.58368055555555554</v>
      </c>
      <c r="G10401" t="s">
        <v>607</v>
      </c>
      <c r="H10401" t="s">
        <v>21548</v>
      </c>
      <c r="I10401">
        <v>696.69899999999996</v>
      </c>
    </row>
    <row r="10402" spans="1:9" x14ac:dyDescent="0.25">
      <c r="A10402" t="s">
        <v>21549</v>
      </c>
      <c r="B10402">
        <v>13110</v>
      </c>
      <c r="C10402" s="2">
        <f t="shared" si="1112"/>
        <v>44377</v>
      </c>
      <c r="D10402" s="1">
        <f>TIMEVALUE("14:01:29")</f>
        <v>0.58436342592592594</v>
      </c>
      <c r="E10402" s="2">
        <f t="shared" si="1113"/>
        <v>44377</v>
      </c>
      <c r="F10402" s="1">
        <f>TIMEVALUE("14:03:35")</f>
        <v>0.58582175925925928</v>
      </c>
      <c r="G10402" t="s">
        <v>2803</v>
      </c>
      <c r="H10402" t="s">
        <v>21550</v>
      </c>
      <c r="I10402">
        <v>696.72299999999996</v>
      </c>
    </row>
    <row r="10403" spans="1:9" x14ac:dyDescent="0.25">
      <c r="A10403" t="s">
        <v>21551</v>
      </c>
      <c r="B10403">
        <v>13110</v>
      </c>
      <c r="C10403" s="2">
        <f t="shared" si="1112"/>
        <v>44377</v>
      </c>
      <c r="D10403" s="1">
        <f>TIMEVALUE("14:07:02")</f>
        <v>0.58821759259259254</v>
      </c>
      <c r="E10403" s="2">
        <f t="shared" si="1113"/>
        <v>44377</v>
      </c>
      <c r="F10403" s="1">
        <f>TIMEVALUE("14:08:44")</f>
        <v>0.58939814814814817</v>
      </c>
      <c r="G10403" t="s">
        <v>236</v>
      </c>
      <c r="H10403" t="s">
        <v>2444</v>
      </c>
      <c r="I10403">
        <v>696.76</v>
      </c>
    </row>
    <row r="10404" spans="1:9" x14ac:dyDescent="0.25">
      <c r="A10404" t="s">
        <v>21552</v>
      </c>
      <c r="B10404">
        <v>13110</v>
      </c>
      <c r="C10404" s="2">
        <f t="shared" si="1112"/>
        <v>44377</v>
      </c>
      <c r="D10404" s="1">
        <f>TIMEVALUE("14:09:48")</f>
        <v>0.59013888888888888</v>
      </c>
      <c r="E10404" s="2">
        <f t="shared" si="1113"/>
        <v>44377</v>
      </c>
      <c r="F10404" s="1">
        <f>TIMEVALUE("14:11:55")</f>
        <v>0.59160879629629626</v>
      </c>
      <c r="G10404" t="s">
        <v>799</v>
      </c>
      <c r="H10404" t="s">
        <v>21553</v>
      </c>
      <c r="I10404">
        <v>696.76700000000005</v>
      </c>
    </row>
    <row r="10405" spans="1:9" x14ac:dyDescent="0.25">
      <c r="A10405" t="s">
        <v>21554</v>
      </c>
      <c r="B10405">
        <v>13110</v>
      </c>
      <c r="C10405" s="2">
        <f t="shared" si="1112"/>
        <v>44377</v>
      </c>
      <c r="D10405" s="1">
        <f>TIMEVALUE("14:12:59")</f>
        <v>0.59234953703703708</v>
      </c>
      <c r="E10405" s="2">
        <f t="shared" si="1113"/>
        <v>44377</v>
      </c>
      <c r="F10405" s="1">
        <f>TIMEVALUE("14:13:34")</f>
        <v>0.59275462962962966</v>
      </c>
      <c r="G10405" t="s">
        <v>17425</v>
      </c>
      <c r="H10405" t="s">
        <v>20134</v>
      </c>
      <c r="I10405">
        <v>696.77300000000002</v>
      </c>
    </row>
    <row r="10406" spans="1:9" x14ac:dyDescent="0.25">
      <c r="A10406" t="s">
        <v>21555</v>
      </c>
      <c r="B10406">
        <v>13110</v>
      </c>
      <c r="C10406" s="2">
        <f t="shared" si="1112"/>
        <v>44377</v>
      </c>
      <c r="D10406" s="1">
        <f>TIMEVALUE("14:14:49")</f>
        <v>0.59362268518518524</v>
      </c>
      <c r="E10406" s="2">
        <f t="shared" si="1113"/>
        <v>44377</v>
      </c>
      <c r="F10406" s="1">
        <f>TIMEVALUE("14:16:25")</f>
        <v>0.5947337962962963</v>
      </c>
      <c r="G10406" t="s">
        <v>732</v>
      </c>
      <c r="H10406" t="s">
        <v>21556</v>
      </c>
      <c r="I10406">
        <v>696.77499999999998</v>
      </c>
    </row>
    <row r="10407" spans="1:9" x14ac:dyDescent="0.25">
      <c r="A10407" t="s">
        <v>21557</v>
      </c>
      <c r="B10407">
        <v>13110</v>
      </c>
      <c r="C10407" s="2">
        <f t="shared" si="1112"/>
        <v>44377</v>
      </c>
      <c r="D10407" s="1">
        <f>TIMEVALUE("13:31:30")</f>
        <v>0.56354166666666672</v>
      </c>
      <c r="E10407" s="2">
        <f t="shared" si="1113"/>
        <v>44377</v>
      </c>
      <c r="F10407" s="1">
        <f>TIMEVALUE("13:33:01")</f>
        <v>0.56459490740740736</v>
      </c>
      <c r="G10407" t="s">
        <v>333</v>
      </c>
      <c r="H10407" t="s">
        <v>21558</v>
      </c>
      <c r="I10407">
        <v>696.75800000000004</v>
      </c>
    </row>
    <row r="10408" spans="1:9" x14ac:dyDescent="0.25">
      <c r="A10408" t="s">
        <v>21559</v>
      </c>
      <c r="B10408">
        <v>13110</v>
      </c>
      <c r="C10408" s="2">
        <f t="shared" ref="C10408:C10446" si="1114">DATEVALUE("2025-07-07")</f>
        <v>44383</v>
      </c>
      <c r="D10408" s="1">
        <f>TIMEVALUE("09:52:12")</f>
        <v>0.41125</v>
      </c>
      <c r="E10408" s="2">
        <f t="shared" ref="E10408:E10446" si="1115">DATEVALUE("2025-07-07")</f>
        <v>44383</v>
      </c>
      <c r="F10408" s="1">
        <f>TIMEVALUE("09:52:49")</f>
        <v>0.41167824074074072</v>
      </c>
      <c r="G10408" t="s">
        <v>566</v>
      </c>
      <c r="H10408" t="s">
        <v>18741</v>
      </c>
      <c r="I10408">
        <v>696.57799999999997</v>
      </c>
    </row>
    <row r="10409" spans="1:9" x14ac:dyDescent="0.25">
      <c r="A10409" t="s">
        <v>21560</v>
      </c>
      <c r="B10409">
        <v>13110</v>
      </c>
      <c r="C10409" s="2">
        <f t="shared" si="1114"/>
        <v>44383</v>
      </c>
      <c r="D10409" s="1">
        <f>TIMEVALUE("09:57:32")</f>
        <v>0.41495370370370371</v>
      </c>
      <c r="E10409" s="2">
        <f t="shared" si="1115"/>
        <v>44383</v>
      </c>
      <c r="F10409" s="1">
        <f>TIMEVALUE("09:58:09")</f>
        <v>0.41538194444444443</v>
      </c>
      <c r="G10409" t="s">
        <v>566</v>
      </c>
      <c r="H10409" t="s">
        <v>21561</v>
      </c>
      <c r="I10409">
        <v>696.55399999999997</v>
      </c>
    </row>
    <row r="10410" spans="1:9" x14ac:dyDescent="0.25">
      <c r="A10410" t="s">
        <v>21562</v>
      </c>
      <c r="B10410">
        <v>13110</v>
      </c>
      <c r="C10410" s="2">
        <f t="shared" si="1114"/>
        <v>44383</v>
      </c>
      <c r="D10410" s="1">
        <f>TIMEVALUE("09:59:54")</f>
        <v>0.41659722222222223</v>
      </c>
      <c r="E10410" s="2">
        <f t="shared" si="1115"/>
        <v>44383</v>
      </c>
      <c r="F10410" s="1">
        <f>TIMEVALUE("10:01:12")</f>
        <v>0.41749999999999998</v>
      </c>
      <c r="G10410" t="s">
        <v>502</v>
      </c>
      <c r="H10410" t="s">
        <v>19551</v>
      </c>
      <c r="I10410">
        <v>696.59900000000005</v>
      </c>
    </row>
    <row r="10411" spans="1:9" x14ac:dyDescent="0.25">
      <c r="A10411" t="s">
        <v>21563</v>
      </c>
      <c r="B10411">
        <v>13110</v>
      </c>
      <c r="C10411" s="2">
        <f t="shared" si="1114"/>
        <v>44383</v>
      </c>
      <c r="D10411" s="1">
        <f>TIMEVALUE("10:03:05")</f>
        <v>0.41880787037037037</v>
      </c>
      <c r="E10411" s="2">
        <f t="shared" si="1115"/>
        <v>44383</v>
      </c>
      <c r="F10411" s="1">
        <f>TIMEVALUE("10:04:33")</f>
        <v>0.4198263888888889</v>
      </c>
      <c r="G10411" t="s">
        <v>2257</v>
      </c>
      <c r="H10411" t="s">
        <v>21564</v>
      </c>
      <c r="I10411">
        <v>696.56</v>
      </c>
    </row>
    <row r="10412" spans="1:9" x14ac:dyDescent="0.25">
      <c r="A10412" t="s">
        <v>21565</v>
      </c>
      <c r="B10412">
        <v>13110</v>
      </c>
      <c r="C10412" s="2">
        <f t="shared" si="1114"/>
        <v>44383</v>
      </c>
      <c r="D10412" s="1">
        <f>TIMEVALUE("10:05:31")</f>
        <v>0.42049768518518521</v>
      </c>
      <c r="E10412" s="2">
        <f t="shared" si="1115"/>
        <v>44383</v>
      </c>
      <c r="F10412" s="1">
        <f>TIMEVALUE("10:07:12")</f>
        <v>0.42166666666666669</v>
      </c>
      <c r="G10412" t="s">
        <v>300</v>
      </c>
      <c r="H10412" t="s">
        <v>21566</v>
      </c>
      <c r="I10412">
        <v>696.62</v>
      </c>
    </row>
    <row r="10413" spans="1:9" x14ac:dyDescent="0.25">
      <c r="A10413" t="s">
        <v>21567</v>
      </c>
      <c r="B10413">
        <v>13110</v>
      </c>
      <c r="C10413" s="2">
        <f t="shared" si="1114"/>
        <v>44383</v>
      </c>
      <c r="D10413" s="1">
        <f>TIMEVALUE("10:08:17")</f>
        <v>0.42241898148148149</v>
      </c>
      <c r="E10413" s="2">
        <f t="shared" si="1115"/>
        <v>44383</v>
      </c>
      <c r="F10413" s="1">
        <f>TIMEVALUE("10:09:04")</f>
        <v>0.42296296296296299</v>
      </c>
      <c r="G10413" t="s">
        <v>2639</v>
      </c>
      <c r="H10413" t="s">
        <v>12536</v>
      </c>
      <c r="I10413">
        <v>696.58799999999997</v>
      </c>
    </row>
    <row r="10414" spans="1:9" x14ac:dyDescent="0.25">
      <c r="A10414" t="s">
        <v>21568</v>
      </c>
      <c r="B10414">
        <v>13110</v>
      </c>
      <c r="C10414" s="2">
        <f t="shared" si="1114"/>
        <v>44383</v>
      </c>
      <c r="D10414" s="1">
        <f>TIMEVALUE("10:10:08")</f>
        <v>0.42370370370370369</v>
      </c>
      <c r="E10414" s="2">
        <f t="shared" si="1115"/>
        <v>44383</v>
      </c>
      <c r="F10414" s="1">
        <f>TIMEVALUE("10:11:42")</f>
        <v>0.42479166666666668</v>
      </c>
      <c r="G10414" t="s">
        <v>2316</v>
      </c>
      <c r="H10414" t="s">
        <v>21569</v>
      </c>
      <c r="I10414">
        <v>696.65499999999997</v>
      </c>
    </row>
    <row r="10415" spans="1:9" x14ac:dyDescent="0.25">
      <c r="A10415" t="s">
        <v>21570</v>
      </c>
      <c r="B10415">
        <v>13110</v>
      </c>
      <c r="C10415" s="2">
        <f t="shared" si="1114"/>
        <v>44383</v>
      </c>
      <c r="D10415" s="1">
        <f>TIMEVALUE("10:12:30")</f>
        <v>0.42534722222222221</v>
      </c>
      <c r="E10415" s="2">
        <f t="shared" si="1115"/>
        <v>44383</v>
      </c>
      <c r="F10415" s="1">
        <f>TIMEVALUE("10:13:52")</f>
        <v>0.42629629629629628</v>
      </c>
      <c r="G10415" t="s">
        <v>2206</v>
      </c>
      <c r="H10415" t="s">
        <v>21571</v>
      </c>
      <c r="I10415">
        <v>696.62099999999998</v>
      </c>
    </row>
    <row r="10416" spans="1:9" x14ac:dyDescent="0.25">
      <c r="A10416" t="s">
        <v>21572</v>
      </c>
      <c r="B10416">
        <v>13110</v>
      </c>
      <c r="C10416" s="2">
        <f t="shared" si="1114"/>
        <v>44383</v>
      </c>
      <c r="D10416" s="1">
        <f>TIMEVALUE("10:14:50")</f>
        <v>0.42696759259259259</v>
      </c>
      <c r="E10416" s="2">
        <f t="shared" si="1115"/>
        <v>44383</v>
      </c>
      <c r="F10416" s="1">
        <f>TIMEVALUE("10:16:10")</f>
        <v>0.42789351851851853</v>
      </c>
      <c r="G10416" t="s">
        <v>2647</v>
      </c>
      <c r="H10416" t="s">
        <v>2211</v>
      </c>
      <c r="I10416">
        <v>696.64800000000002</v>
      </c>
    </row>
    <row r="10417" spans="1:9" x14ac:dyDescent="0.25">
      <c r="A10417" t="s">
        <v>21573</v>
      </c>
      <c r="B10417">
        <v>13110</v>
      </c>
      <c r="C10417" s="2">
        <f t="shared" si="1114"/>
        <v>44383</v>
      </c>
      <c r="D10417" s="1">
        <f>TIMEVALUE("10:17:07")</f>
        <v>0.42855324074074075</v>
      </c>
      <c r="E10417" s="2">
        <f t="shared" si="1115"/>
        <v>44383</v>
      </c>
      <c r="F10417" s="1">
        <f>TIMEVALUE("10:17:53")</f>
        <v>0.42908564814814815</v>
      </c>
      <c r="G10417" t="s">
        <v>3003</v>
      </c>
      <c r="H10417" t="s">
        <v>20246</v>
      </c>
      <c r="I10417">
        <v>696.673</v>
      </c>
    </row>
    <row r="10418" spans="1:9" x14ac:dyDescent="0.25">
      <c r="A10418" t="s">
        <v>21574</v>
      </c>
      <c r="B10418">
        <v>13110</v>
      </c>
      <c r="C10418" s="2">
        <f t="shared" si="1114"/>
        <v>44383</v>
      </c>
      <c r="D10418" s="1">
        <f>TIMEVALUE("10:19:05")</f>
        <v>0.4299189814814815</v>
      </c>
      <c r="E10418" s="2">
        <f t="shared" si="1115"/>
        <v>44383</v>
      </c>
      <c r="F10418" s="1">
        <f>TIMEVALUE("10:21:02")</f>
        <v>0.43127314814814816</v>
      </c>
      <c r="G10418" t="s">
        <v>601</v>
      </c>
      <c r="H10418" t="s">
        <v>21575</v>
      </c>
      <c r="I10418">
        <v>696.60799999999995</v>
      </c>
    </row>
    <row r="10419" spans="1:9" x14ac:dyDescent="0.25">
      <c r="A10419" t="s">
        <v>21576</v>
      </c>
      <c r="B10419">
        <v>13110</v>
      </c>
      <c r="C10419" s="2">
        <f t="shared" si="1114"/>
        <v>44383</v>
      </c>
      <c r="D10419" s="1">
        <f>TIMEVALUE("10:22:35")</f>
        <v>0.43234953703703705</v>
      </c>
      <c r="E10419" s="2">
        <f t="shared" si="1115"/>
        <v>44383</v>
      </c>
      <c r="F10419" s="1">
        <f>TIMEVALUE("10:23:01")</f>
        <v>0.43265046296296295</v>
      </c>
      <c r="G10419" t="s">
        <v>2843</v>
      </c>
      <c r="H10419" t="s">
        <v>21577</v>
      </c>
      <c r="I10419">
        <v>696.54499999999996</v>
      </c>
    </row>
    <row r="10420" spans="1:9" x14ac:dyDescent="0.25">
      <c r="A10420" t="s">
        <v>21578</v>
      </c>
      <c r="B10420">
        <v>13110</v>
      </c>
      <c r="C10420" s="2">
        <f t="shared" si="1114"/>
        <v>44383</v>
      </c>
      <c r="D10420" s="1">
        <f>TIMEVALUE("09:44:15")</f>
        <v>0.40572916666666664</v>
      </c>
      <c r="E10420" s="2">
        <f t="shared" si="1115"/>
        <v>44383</v>
      </c>
      <c r="F10420" s="1">
        <f>TIMEVALUE("09:45:44")</f>
        <v>0.40675925925925926</v>
      </c>
      <c r="G10420" t="s">
        <v>499</v>
      </c>
      <c r="H10420" t="s">
        <v>21579</v>
      </c>
      <c r="I10420">
        <v>696.55399999999997</v>
      </c>
    </row>
    <row r="10421" spans="1:9" x14ac:dyDescent="0.25">
      <c r="A10421" t="s">
        <v>21580</v>
      </c>
      <c r="B10421">
        <v>13110</v>
      </c>
      <c r="C10421" s="2">
        <f t="shared" si="1114"/>
        <v>44383</v>
      </c>
      <c r="D10421" s="1">
        <f>TIMEVALUE("08:59:18")</f>
        <v>0.37451388888888887</v>
      </c>
      <c r="E10421" s="2">
        <f t="shared" si="1115"/>
        <v>44383</v>
      </c>
      <c r="F10421" s="1">
        <f>TIMEVALUE("09:00:19")</f>
        <v>0.3752199074074074</v>
      </c>
      <c r="G10421" t="s">
        <v>2334</v>
      </c>
      <c r="H10421" t="s">
        <v>5871</v>
      </c>
      <c r="I10421">
        <v>696.39400000000001</v>
      </c>
    </row>
    <row r="10422" spans="1:9" x14ac:dyDescent="0.25">
      <c r="A10422" t="s">
        <v>21581</v>
      </c>
      <c r="B10422">
        <v>13110</v>
      </c>
      <c r="C10422" s="2">
        <f t="shared" si="1114"/>
        <v>44383</v>
      </c>
      <c r="D10422" s="1">
        <f>TIMEVALUE("09:03:00")</f>
        <v>0.37708333333333333</v>
      </c>
      <c r="E10422" s="2">
        <f t="shared" si="1115"/>
        <v>44383</v>
      </c>
      <c r="F10422" s="1">
        <f>TIMEVALUE("09:07:48")</f>
        <v>0.38041666666666668</v>
      </c>
      <c r="G10422" t="s">
        <v>3420</v>
      </c>
      <c r="H10422" t="s">
        <v>21582</v>
      </c>
      <c r="I10422">
        <v>696.43100000000004</v>
      </c>
    </row>
    <row r="10423" spans="1:9" x14ac:dyDescent="0.25">
      <c r="A10423" t="s">
        <v>21583</v>
      </c>
      <c r="B10423">
        <v>13110</v>
      </c>
      <c r="C10423" s="2">
        <f t="shared" si="1114"/>
        <v>44383</v>
      </c>
      <c r="D10423" s="1">
        <f>TIMEVALUE("09:09:07")</f>
        <v>0.38133101851851853</v>
      </c>
      <c r="E10423" s="2">
        <f t="shared" si="1115"/>
        <v>44383</v>
      </c>
      <c r="F10423" s="1">
        <f>TIMEVALUE("09:10:22")</f>
        <v>0.38219907407407405</v>
      </c>
      <c r="G10423" t="s">
        <v>2235</v>
      </c>
      <c r="H10423" t="s">
        <v>21584</v>
      </c>
      <c r="I10423">
        <v>696.45</v>
      </c>
    </row>
    <row r="10424" spans="1:9" x14ac:dyDescent="0.25">
      <c r="A10424" t="s">
        <v>21585</v>
      </c>
      <c r="B10424">
        <v>13110</v>
      </c>
      <c r="C10424" s="2">
        <f t="shared" si="1114"/>
        <v>44383</v>
      </c>
      <c r="D10424" s="1">
        <f>TIMEVALUE("09:11:37")</f>
        <v>0.38306712962962963</v>
      </c>
      <c r="E10424" s="2">
        <f t="shared" si="1115"/>
        <v>44383</v>
      </c>
      <c r="F10424" s="1">
        <f>TIMEVALUE("09:14:54")</f>
        <v>0.38534722222222223</v>
      </c>
      <c r="G10424" t="s">
        <v>1018</v>
      </c>
      <c r="H10424" t="s">
        <v>6151</v>
      </c>
      <c r="I10424">
        <v>696.42100000000005</v>
      </c>
    </row>
    <row r="10425" spans="1:9" x14ac:dyDescent="0.25">
      <c r="A10425" t="s">
        <v>21586</v>
      </c>
      <c r="B10425">
        <v>13110</v>
      </c>
      <c r="C10425" s="2">
        <f t="shared" si="1114"/>
        <v>44383</v>
      </c>
      <c r="D10425" s="1">
        <f>TIMEVALUE("09:16:11")</f>
        <v>0.38623842592592594</v>
      </c>
      <c r="E10425" s="2">
        <f t="shared" si="1115"/>
        <v>44383</v>
      </c>
      <c r="F10425" s="1">
        <f>TIMEVALUE("09:17:30")</f>
        <v>0.38715277777777779</v>
      </c>
      <c r="G10425" t="s">
        <v>372</v>
      </c>
      <c r="H10425" t="s">
        <v>21520</v>
      </c>
      <c r="I10425">
        <v>696.57500000000005</v>
      </c>
    </row>
    <row r="10426" spans="1:9" x14ac:dyDescent="0.25">
      <c r="A10426" t="s">
        <v>21587</v>
      </c>
      <c r="B10426">
        <v>13110</v>
      </c>
      <c r="C10426" s="2">
        <f t="shared" si="1114"/>
        <v>44383</v>
      </c>
      <c r="D10426" s="1">
        <f>TIMEVALUE("09:18:48")</f>
        <v>0.38805555555555554</v>
      </c>
      <c r="E10426" s="2">
        <f t="shared" si="1115"/>
        <v>44383</v>
      </c>
      <c r="F10426" s="1">
        <f>TIMEVALUE("09:24:31")</f>
        <v>0.39202546296296298</v>
      </c>
      <c r="G10426" t="s">
        <v>736</v>
      </c>
      <c r="H10426" t="s">
        <v>21588</v>
      </c>
      <c r="I10426">
        <v>696.65</v>
      </c>
    </row>
    <row r="10427" spans="1:9" x14ac:dyDescent="0.25">
      <c r="A10427" t="s">
        <v>21589</v>
      </c>
      <c r="B10427">
        <v>13110</v>
      </c>
      <c r="C10427" s="2">
        <f t="shared" si="1114"/>
        <v>44383</v>
      </c>
      <c r="D10427" s="1">
        <f>TIMEVALUE("09:25:44")</f>
        <v>0.39287037037037037</v>
      </c>
      <c r="E10427" s="2">
        <f t="shared" si="1115"/>
        <v>44383</v>
      </c>
      <c r="F10427" s="1">
        <f>TIMEVALUE("09:28:41")</f>
        <v>0.39491898148148147</v>
      </c>
      <c r="G10427" t="s">
        <v>324</v>
      </c>
      <c r="H10427" t="s">
        <v>3476</v>
      </c>
      <c r="I10427">
        <v>696.61300000000006</v>
      </c>
    </row>
    <row r="10428" spans="1:9" x14ac:dyDescent="0.25">
      <c r="A10428" t="s">
        <v>21590</v>
      </c>
      <c r="B10428">
        <v>13110</v>
      </c>
      <c r="C10428" s="2">
        <f t="shared" si="1114"/>
        <v>44383</v>
      </c>
      <c r="D10428" s="1">
        <f>TIMEVALUE("09:30:06")</f>
        <v>0.39590277777777777</v>
      </c>
      <c r="E10428" s="2">
        <f t="shared" si="1115"/>
        <v>44383</v>
      </c>
      <c r="F10428" s="1">
        <f>TIMEVALUE("09:31:42")</f>
        <v>0.39701388888888889</v>
      </c>
      <c r="G10428" t="s">
        <v>732</v>
      </c>
      <c r="H10428" t="s">
        <v>2878</v>
      </c>
      <c r="I10428">
        <v>696.70500000000004</v>
      </c>
    </row>
    <row r="10429" spans="1:9" x14ac:dyDescent="0.25">
      <c r="A10429" t="s">
        <v>21591</v>
      </c>
      <c r="B10429">
        <v>13110</v>
      </c>
      <c r="C10429" s="2">
        <f t="shared" si="1114"/>
        <v>44383</v>
      </c>
      <c r="D10429" s="1">
        <f>TIMEVALUE("09:33:07")</f>
        <v>0.39799768518518519</v>
      </c>
      <c r="E10429" s="2">
        <f t="shared" si="1115"/>
        <v>44383</v>
      </c>
      <c r="F10429" s="1">
        <f>TIMEVALUE("09:34:15")</f>
        <v>0.39878472222222222</v>
      </c>
      <c r="G10429" t="s">
        <v>439</v>
      </c>
      <c r="H10429" t="s">
        <v>21592</v>
      </c>
      <c r="I10429">
        <v>696.745</v>
      </c>
    </row>
    <row r="10430" spans="1:9" x14ac:dyDescent="0.25">
      <c r="A10430" t="s">
        <v>21593</v>
      </c>
      <c r="B10430">
        <v>13110</v>
      </c>
      <c r="C10430" s="2">
        <f t="shared" si="1114"/>
        <v>44383</v>
      </c>
      <c r="D10430" s="1">
        <f>TIMEVALUE("09:35:37")</f>
        <v>0.3997337962962963</v>
      </c>
      <c r="E10430" s="2">
        <f t="shared" si="1115"/>
        <v>44383</v>
      </c>
      <c r="F10430" s="1">
        <f>TIMEVALUE("09:36:43")</f>
        <v>0.40049768518518519</v>
      </c>
      <c r="G10430" t="s">
        <v>103</v>
      </c>
      <c r="H10430" t="s">
        <v>21594</v>
      </c>
      <c r="I10430">
        <v>696.66700000000003</v>
      </c>
    </row>
    <row r="10431" spans="1:9" x14ac:dyDescent="0.25">
      <c r="A10431" t="s">
        <v>21595</v>
      </c>
      <c r="B10431">
        <v>13110</v>
      </c>
      <c r="C10431" s="2">
        <f t="shared" si="1114"/>
        <v>44383</v>
      </c>
      <c r="D10431" s="1">
        <f>TIMEVALUE("09:38:08")</f>
        <v>0.40148148148148149</v>
      </c>
      <c r="E10431" s="2">
        <f t="shared" si="1115"/>
        <v>44383</v>
      </c>
      <c r="F10431" s="1">
        <f>TIMEVALUE("09:39:08")</f>
        <v>0.40217592592592594</v>
      </c>
      <c r="G10431" t="s">
        <v>17551</v>
      </c>
      <c r="H10431" t="s">
        <v>21596</v>
      </c>
      <c r="I10431">
        <v>696.76400000000001</v>
      </c>
    </row>
    <row r="10432" spans="1:9" x14ac:dyDescent="0.25">
      <c r="A10432" t="s">
        <v>21597</v>
      </c>
      <c r="B10432">
        <v>13110</v>
      </c>
      <c r="C10432" s="2">
        <f t="shared" si="1114"/>
        <v>44383</v>
      </c>
      <c r="D10432" s="1">
        <f>TIMEVALUE("09:40:33")</f>
        <v>0.40315972222222224</v>
      </c>
      <c r="E10432" s="2">
        <f t="shared" si="1115"/>
        <v>44383</v>
      </c>
      <c r="F10432" s="1">
        <f>TIMEVALUE("09:41:46")</f>
        <v>0.40400462962962963</v>
      </c>
      <c r="G10432" t="s">
        <v>805</v>
      </c>
      <c r="H10432" t="s">
        <v>434</v>
      </c>
      <c r="I10432">
        <v>696.79100000000005</v>
      </c>
    </row>
    <row r="10433" spans="1:9" x14ac:dyDescent="0.25">
      <c r="A10433" t="s">
        <v>21598</v>
      </c>
      <c r="B10433">
        <v>13110</v>
      </c>
      <c r="C10433" s="2">
        <f t="shared" si="1114"/>
        <v>44383</v>
      </c>
      <c r="D10433" s="1">
        <f>TIMEVALUE("08:50:49")</f>
        <v>0.36862268518518521</v>
      </c>
      <c r="E10433" s="2">
        <f t="shared" si="1115"/>
        <v>44383</v>
      </c>
      <c r="F10433" s="1">
        <f>TIMEVALUE("08:51:43")</f>
        <v>0.36924768518518519</v>
      </c>
      <c r="G10433" t="s">
        <v>2775</v>
      </c>
      <c r="H10433" t="s">
        <v>21599</v>
      </c>
      <c r="I10433">
        <v>696.80700000000002</v>
      </c>
    </row>
    <row r="10434" spans="1:9" x14ac:dyDescent="0.25">
      <c r="A10434" t="s">
        <v>21600</v>
      </c>
      <c r="B10434">
        <v>13110</v>
      </c>
      <c r="C10434" s="2">
        <f t="shared" si="1114"/>
        <v>44383</v>
      </c>
      <c r="D10434" s="1">
        <f>TIMEVALUE("08:15:27")</f>
        <v>0.34406249999999999</v>
      </c>
      <c r="E10434" s="2">
        <f t="shared" si="1115"/>
        <v>44383</v>
      </c>
      <c r="F10434" s="1">
        <f>TIMEVALUE("08:16:47")</f>
        <v>0.34498842592592593</v>
      </c>
      <c r="G10434" t="s">
        <v>2647</v>
      </c>
      <c r="H10434" t="s">
        <v>21601</v>
      </c>
      <c r="I10434">
        <v>696.37599999999998</v>
      </c>
    </row>
    <row r="10435" spans="1:9" x14ac:dyDescent="0.25">
      <c r="A10435" t="s">
        <v>21602</v>
      </c>
      <c r="B10435">
        <v>13110</v>
      </c>
      <c r="C10435" s="2">
        <f t="shared" si="1114"/>
        <v>44383</v>
      </c>
      <c r="D10435" s="1">
        <f>TIMEVALUE("08:19:35")</f>
        <v>0.34693287037037035</v>
      </c>
      <c r="E10435" s="2">
        <f t="shared" si="1115"/>
        <v>44383</v>
      </c>
      <c r="F10435" s="1">
        <f>TIMEVALUE("08:20:49")</f>
        <v>0.34778935185185184</v>
      </c>
      <c r="G10435" t="s">
        <v>7361</v>
      </c>
      <c r="H10435" t="s">
        <v>21603</v>
      </c>
      <c r="I10435">
        <v>696.43299999999999</v>
      </c>
    </row>
    <row r="10436" spans="1:9" x14ac:dyDescent="0.25">
      <c r="A10436" t="s">
        <v>21604</v>
      </c>
      <c r="B10436">
        <v>13110</v>
      </c>
      <c r="C10436" s="2">
        <f t="shared" si="1114"/>
        <v>44383</v>
      </c>
      <c r="D10436" s="1">
        <f>TIMEVALUE("08:22:38")</f>
        <v>0.3490509259259259</v>
      </c>
      <c r="E10436" s="2">
        <f t="shared" si="1115"/>
        <v>44383</v>
      </c>
      <c r="F10436" s="1">
        <f>TIMEVALUE("08:24:32")</f>
        <v>0.35037037037037039</v>
      </c>
      <c r="G10436" t="s">
        <v>2627</v>
      </c>
      <c r="H10436" t="s">
        <v>20557</v>
      </c>
      <c r="I10436">
        <v>696.46299999999997</v>
      </c>
    </row>
    <row r="10437" spans="1:9" x14ac:dyDescent="0.25">
      <c r="A10437" t="s">
        <v>21605</v>
      </c>
      <c r="B10437">
        <v>13110</v>
      </c>
      <c r="C10437" s="2">
        <f t="shared" si="1114"/>
        <v>44383</v>
      </c>
      <c r="D10437" s="1">
        <f>TIMEVALUE("08:25:39")</f>
        <v>0.35114583333333332</v>
      </c>
      <c r="E10437" s="2">
        <f t="shared" si="1115"/>
        <v>44383</v>
      </c>
      <c r="F10437" s="1">
        <f>TIMEVALUE("08:26:45")</f>
        <v>0.35190972222222222</v>
      </c>
      <c r="G10437" t="s">
        <v>103</v>
      </c>
      <c r="H10437" t="s">
        <v>21606</v>
      </c>
      <c r="I10437">
        <v>696.43399999999997</v>
      </c>
    </row>
    <row r="10438" spans="1:9" x14ac:dyDescent="0.25">
      <c r="A10438" t="s">
        <v>21607</v>
      </c>
      <c r="B10438">
        <v>13110</v>
      </c>
      <c r="C10438" s="2">
        <f t="shared" si="1114"/>
        <v>44383</v>
      </c>
      <c r="D10438" s="1">
        <f>TIMEVALUE("08:28:46")</f>
        <v>0.3533101851851852</v>
      </c>
      <c r="E10438" s="2">
        <f t="shared" si="1115"/>
        <v>44383</v>
      </c>
      <c r="F10438" s="1">
        <f>TIMEVALUE("08:31:30")</f>
        <v>0.35520833333333335</v>
      </c>
      <c r="G10438" t="s">
        <v>2832</v>
      </c>
      <c r="H10438" t="s">
        <v>3474</v>
      </c>
      <c r="I10438">
        <v>696.54100000000005</v>
      </c>
    </row>
    <row r="10439" spans="1:9" x14ac:dyDescent="0.25">
      <c r="A10439" t="s">
        <v>21608</v>
      </c>
      <c r="B10439">
        <v>13110</v>
      </c>
      <c r="C10439" s="2">
        <f t="shared" si="1114"/>
        <v>44383</v>
      </c>
      <c r="D10439" s="1">
        <f>TIMEVALUE("08:32:40")</f>
        <v>0.35601851851851851</v>
      </c>
      <c r="E10439" s="2">
        <f t="shared" si="1115"/>
        <v>44383</v>
      </c>
      <c r="F10439" s="1">
        <f>TIMEVALUE("08:34:07")</f>
        <v>0.35702546296296295</v>
      </c>
      <c r="G10439" t="s">
        <v>2573</v>
      </c>
      <c r="H10439" t="s">
        <v>5751</v>
      </c>
      <c r="I10439">
        <v>696.52800000000002</v>
      </c>
    </row>
    <row r="10440" spans="1:9" x14ac:dyDescent="0.25">
      <c r="A10440" t="s">
        <v>21609</v>
      </c>
      <c r="B10440">
        <v>13110</v>
      </c>
      <c r="C10440" s="2">
        <f t="shared" si="1114"/>
        <v>44383</v>
      </c>
      <c r="D10440" s="1">
        <f>TIMEVALUE("08:35:33")</f>
        <v>0.35802083333333334</v>
      </c>
      <c r="E10440" s="2">
        <f t="shared" si="1115"/>
        <v>44383</v>
      </c>
      <c r="F10440" s="1">
        <f>TIMEVALUE("08:37:05")</f>
        <v>0.35908564814814814</v>
      </c>
      <c r="G10440" t="s">
        <v>2201</v>
      </c>
      <c r="H10440" t="s">
        <v>2901</v>
      </c>
      <c r="I10440">
        <v>696.60599999999999</v>
      </c>
    </row>
    <row r="10441" spans="1:9" x14ac:dyDescent="0.25">
      <c r="A10441" t="s">
        <v>21610</v>
      </c>
      <c r="B10441">
        <v>13110</v>
      </c>
      <c r="C10441" s="2">
        <f t="shared" si="1114"/>
        <v>44383</v>
      </c>
      <c r="D10441" s="1">
        <f>TIMEVALUE("08:38:14")</f>
        <v>0.35988425925925926</v>
      </c>
      <c r="E10441" s="2">
        <f t="shared" si="1115"/>
        <v>44383</v>
      </c>
      <c r="F10441" s="1">
        <f>TIMEVALUE("08:39:32")</f>
        <v>0.36078703703703702</v>
      </c>
      <c r="G10441" t="s">
        <v>502</v>
      </c>
      <c r="H10441" t="s">
        <v>6251</v>
      </c>
      <c r="I10441">
        <v>696.56899999999996</v>
      </c>
    </row>
    <row r="10442" spans="1:9" x14ac:dyDescent="0.25">
      <c r="A10442" t="s">
        <v>21611</v>
      </c>
      <c r="B10442">
        <v>13110</v>
      </c>
      <c r="C10442" s="2">
        <f t="shared" si="1114"/>
        <v>44383</v>
      </c>
      <c r="D10442" s="1">
        <f>TIMEVALUE("08:41:07")</f>
        <v>0.3618865740740741</v>
      </c>
      <c r="E10442" s="2">
        <f t="shared" si="1115"/>
        <v>44383</v>
      </c>
      <c r="F10442" s="1">
        <f>TIMEVALUE("08:41:41")</f>
        <v>0.36228009259259258</v>
      </c>
      <c r="G10442" t="s">
        <v>17674</v>
      </c>
      <c r="H10442" t="s">
        <v>21612</v>
      </c>
      <c r="I10442">
        <v>696.64300000000003</v>
      </c>
    </row>
    <row r="10443" spans="1:9" x14ac:dyDescent="0.25">
      <c r="A10443" t="s">
        <v>21613</v>
      </c>
      <c r="B10443">
        <v>13110</v>
      </c>
      <c r="C10443" s="2">
        <f t="shared" si="1114"/>
        <v>44383</v>
      </c>
      <c r="D10443" s="1">
        <f>TIMEVALUE("08:43:17")</f>
        <v>0.3633912037037037</v>
      </c>
      <c r="E10443" s="2">
        <f t="shared" si="1115"/>
        <v>44383</v>
      </c>
      <c r="F10443" s="1">
        <f>TIMEVALUE("08:43:57")</f>
        <v>0.36385416666666665</v>
      </c>
      <c r="G10443" t="s">
        <v>2226</v>
      </c>
      <c r="H10443" t="s">
        <v>21614</v>
      </c>
      <c r="I10443">
        <v>696.60400000000004</v>
      </c>
    </row>
    <row r="10444" spans="1:9" x14ac:dyDescent="0.25">
      <c r="A10444" t="s">
        <v>21615</v>
      </c>
      <c r="B10444">
        <v>13110</v>
      </c>
      <c r="C10444" s="2">
        <f t="shared" si="1114"/>
        <v>44383</v>
      </c>
      <c r="D10444" s="1">
        <f>TIMEVALUE("08:45:27")</f>
        <v>0.36489583333333331</v>
      </c>
      <c r="E10444" s="2">
        <f t="shared" si="1115"/>
        <v>44383</v>
      </c>
      <c r="F10444" s="1">
        <f>TIMEVALUE("08:46:18")</f>
        <v>0.36548611111111112</v>
      </c>
      <c r="G10444" t="s">
        <v>994</v>
      </c>
      <c r="H10444" t="s">
        <v>21616</v>
      </c>
      <c r="I10444">
        <v>696.63400000000001</v>
      </c>
    </row>
    <row r="10445" spans="1:9" x14ac:dyDescent="0.25">
      <c r="A10445" t="s">
        <v>21617</v>
      </c>
      <c r="B10445">
        <v>13110</v>
      </c>
      <c r="C10445" s="2">
        <f t="shared" si="1114"/>
        <v>44383</v>
      </c>
      <c r="D10445" s="1">
        <f>TIMEVALUE("08:47:55")</f>
        <v>0.36660879629629628</v>
      </c>
      <c r="E10445" s="2">
        <f t="shared" si="1115"/>
        <v>44383</v>
      </c>
      <c r="F10445" s="1">
        <f>TIMEVALUE("08:48:38")</f>
        <v>0.36710648148148151</v>
      </c>
      <c r="G10445" t="s">
        <v>2989</v>
      </c>
      <c r="H10445" t="s">
        <v>21618</v>
      </c>
      <c r="I10445">
        <v>696.66</v>
      </c>
    </row>
    <row r="10446" spans="1:9" x14ac:dyDescent="0.25">
      <c r="A10446" t="s">
        <v>21619</v>
      </c>
      <c r="B10446">
        <v>13110</v>
      </c>
      <c r="C10446" s="2">
        <f t="shared" si="1114"/>
        <v>44383</v>
      </c>
      <c r="D10446" s="1">
        <f>TIMEVALUE("08:07:22")</f>
        <v>0.3384490740740741</v>
      </c>
      <c r="E10446" s="2">
        <f t="shared" si="1115"/>
        <v>44383</v>
      </c>
      <c r="F10446" s="1">
        <f>TIMEVALUE("08:08:54")</f>
        <v>0.33951388888888889</v>
      </c>
      <c r="G10446" t="s">
        <v>2201</v>
      </c>
      <c r="H10446" t="s">
        <v>21620</v>
      </c>
      <c r="I10446">
        <v>696.65899999999999</v>
      </c>
    </row>
    <row r="10447" spans="1:9" x14ac:dyDescent="0.25">
      <c r="A10447" t="s">
        <v>21621</v>
      </c>
      <c r="B10447">
        <v>13110</v>
      </c>
      <c r="C10447" s="2">
        <f t="shared" ref="C10447:C10478" si="1116">DATEVALUE("2025-07-02")</f>
        <v>44378</v>
      </c>
      <c r="D10447" s="1">
        <f>TIMEVALUE("15:41:17")</f>
        <v>0.65366898148148145</v>
      </c>
      <c r="E10447" s="2">
        <f t="shared" ref="E10447:E10478" si="1117">DATEVALUE("2025-07-02")</f>
        <v>44378</v>
      </c>
      <c r="F10447" s="1">
        <f>TIMEVALUE("15:42:10")</f>
        <v>0.6542824074074074</v>
      </c>
      <c r="G10447" t="s">
        <v>3399</v>
      </c>
      <c r="H10447" t="s">
        <v>21622</v>
      </c>
      <c r="I10447">
        <v>696.09799999999996</v>
      </c>
    </row>
    <row r="10448" spans="1:9" x14ac:dyDescent="0.25">
      <c r="A10448" t="s">
        <v>21623</v>
      </c>
      <c r="B10448">
        <v>13110</v>
      </c>
      <c r="C10448" s="2">
        <f t="shared" si="1116"/>
        <v>44378</v>
      </c>
      <c r="D10448" s="1">
        <f>TIMEVALUE("15:43:55")</f>
        <v>0.65549768518518514</v>
      </c>
      <c r="E10448" s="2">
        <f t="shared" si="1117"/>
        <v>44378</v>
      </c>
      <c r="F10448" s="1">
        <f>TIMEVALUE("15:44:42")</f>
        <v>0.65604166666666663</v>
      </c>
      <c r="G10448" t="s">
        <v>2639</v>
      </c>
      <c r="H10448" t="s">
        <v>21624</v>
      </c>
      <c r="I10448">
        <v>696.11500000000001</v>
      </c>
    </row>
    <row r="10449" spans="1:9" x14ac:dyDescent="0.25">
      <c r="A10449" t="s">
        <v>21625</v>
      </c>
      <c r="B10449">
        <v>13110</v>
      </c>
      <c r="C10449" s="2">
        <f t="shared" si="1116"/>
        <v>44378</v>
      </c>
      <c r="D10449" s="1">
        <f>TIMEVALUE("15:46:47")</f>
        <v>0.65748842592592593</v>
      </c>
      <c r="E10449" s="2">
        <f t="shared" si="1117"/>
        <v>44378</v>
      </c>
      <c r="F10449" s="1">
        <f>TIMEVALUE("15:48:06")</f>
        <v>0.65840277777777778</v>
      </c>
      <c r="G10449" t="s">
        <v>372</v>
      </c>
      <c r="H10449" t="s">
        <v>21626</v>
      </c>
      <c r="I10449">
        <v>696.16200000000003</v>
      </c>
    </row>
    <row r="10450" spans="1:9" x14ac:dyDescent="0.25">
      <c r="A10450" t="s">
        <v>21627</v>
      </c>
      <c r="B10450">
        <v>13110</v>
      </c>
      <c r="C10450" s="2">
        <f t="shared" si="1116"/>
        <v>44378</v>
      </c>
      <c r="D10450" s="1">
        <f>TIMEVALUE("15:49:10")</f>
        <v>0.65914351851851849</v>
      </c>
      <c r="E10450" s="2">
        <f t="shared" si="1117"/>
        <v>44378</v>
      </c>
      <c r="F10450" s="1">
        <f>TIMEVALUE("15:52:07")</f>
        <v>0.66119212962962959</v>
      </c>
      <c r="G10450" t="s">
        <v>324</v>
      </c>
      <c r="H10450" t="s">
        <v>21628</v>
      </c>
      <c r="I10450">
        <v>696.21799999999996</v>
      </c>
    </row>
    <row r="10451" spans="1:9" x14ac:dyDescent="0.25">
      <c r="A10451" t="s">
        <v>21629</v>
      </c>
      <c r="B10451">
        <v>13110</v>
      </c>
      <c r="C10451" s="2">
        <f t="shared" si="1116"/>
        <v>44378</v>
      </c>
      <c r="D10451" s="1">
        <f>TIMEVALUE("15:53:15")</f>
        <v>0.66197916666666667</v>
      </c>
      <c r="E10451" s="2">
        <f t="shared" si="1117"/>
        <v>44378</v>
      </c>
      <c r="F10451" s="1">
        <f>TIMEVALUE("15:55:52")</f>
        <v>0.66379629629629633</v>
      </c>
      <c r="G10451" t="s">
        <v>997</v>
      </c>
      <c r="H10451" t="s">
        <v>21630</v>
      </c>
      <c r="I10451">
        <v>696.18399999999997</v>
      </c>
    </row>
    <row r="10452" spans="1:9" x14ac:dyDescent="0.25">
      <c r="A10452" t="s">
        <v>21631</v>
      </c>
      <c r="B10452">
        <v>13110</v>
      </c>
      <c r="C10452" s="2">
        <f t="shared" si="1116"/>
        <v>44378</v>
      </c>
      <c r="D10452" s="1">
        <f>TIMEVALUE("15:56:39")</f>
        <v>0.66434027777777782</v>
      </c>
      <c r="E10452" s="2">
        <f t="shared" si="1117"/>
        <v>44378</v>
      </c>
      <c r="F10452" s="1">
        <f>TIMEVALUE("15:59:04")</f>
        <v>0.66601851851851857</v>
      </c>
      <c r="G10452" t="s">
        <v>3193</v>
      </c>
      <c r="H10452" t="s">
        <v>21502</v>
      </c>
      <c r="I10452">
        <v>696.11500000000001</v>
      </c>
    </row>
    <row r="10453" spans="1:9" x14ac:dyDescent="0.25">
      <c r="A10453" t="s">
        <v>21632</v>
      </c>
      <c r="B10453">
        <v>13110</v>
      </c>
      <c r="C10453" s="2">
        <f t="shared" si="1116"/>
        <v>44378</v>
      </c>
      <c r="D10453" s="1">
        <f>TIMEVALUE("16:00:03")</f>
        <v>0.66670138888888886</v>
      </c>
      <c r="E10453" s="2">
        <f t="shared" si="1117"/>
        <v>44378</v>
      </c>
      <c r="F10453" s="1">
        <f>TIMEVALUE("16:02:22")</f>
        <v>0.66831018518518515</v>
      </c>
      <c r="G10453" t="s">
        <v>3911</v>
      </c>
      <c r="H10453" t="s">
        <v>21633</v>
      </c>
      <c r="I10453">
        <v>696.14200000000005</v>
      </c>
    </row>
    <row r="10454" spans="1:9" x14ac:dyDescent="0.25">
      <c r="A10454" t="s">
        <v>21634</v>
      </c>
      <c r="B10454">
        <v>13110</v>
      </c>
      <c r="C10454" s="2">
        <f t="shared" si="1116"/>
        <v>44378</v>
      </c>
      <c r="D10454" s="1">
        <f>TIMEVALUE("16:03:24")</f>
        <v>0.66902777777777778</v>
      </c>
      <c r="E10454" s="2">
        <f t="shared" si="1117"/>
        <v>44378</v>
      </c>
      <c r="F10454" s="1">
        <f>TIMEVALUE("16:06:51")</f>
        <v>0.67142361111111115</v>
      </c>
      <c r="G10454" t="s">
        <v>677</v>
      </c>
      <c r="H10454" t="s">
        <v>21635</v>
      </c>
      <c r="I10454">
        <v>696.15800000000002</v>
      </c>
    </row>
    <row r="10455" spans="1:9" x14ac:dyDescent="0.25">
      <c r="A10455" t="s">
        <v>21636</v>
      </c>
      <c r="B10455">
        <v>13110</v>
      </c>
      <c r="C10455" s="2">
        <f t="shared" si="1116"/>
        <v>44378</v>
      </c>
      <c r="D10455" s="1">
        <f>TIMEVALUE("16:07:49")</f>
        <v>0.6720949074074074</v>
      </c>
      <c r="E10455" s="2">
        <f t="shared" si="1117"/>
        <v>44378</v>
      </c>
      <c r="F10455" s="1">
        <f>TIMEVALUE("16:09:19")</f>
        <v>0.67313657407407412</v>
      </c>
      <c r="G10455" t="s">
        <v>349</v>
      </c>
      <c r="H10455" t="s">
        <v>21637</v>
      </c>
      <c r="I10455">
        <v>696.18399999999997</v>
      </c>
    </row>
    <row r="10456" spans="1:9" x14ac:dyDescent="0.25">
      <c r="A10456" t="s">
        <v>21638</v>
      </c>
      <c r="B10456">
        <v>13110</v>
      </c>
      <c r="C10456" s="2">
        <f t="shared" si="1116"/>
        <v>44378</v>
      </c>
      <c r="D10456" s="1">
        <f>TIMEVALUE("16:10:16")</f>
        <v>0.67379629629629634</v>
      </c>
      <c r="E10456" s="2">
        <f t="shared" si="1117"/>
        <v>44378</v>
      </c>
      <c r="F10456" s="1">
        <f>TIMEVALUE("16:12:15")</f>
        <v>0.67517361111111107</v>
      </c>
      <c r="G10456" t="s">
        <v>785</v>
      </c>
      <c r="H10456" t="s">
        <v>2351</v>
      </c>
      <c r="I10456">
        <v>696.08299999999997</v>
      </c>
    </row>
    <row r="10457" spans="1:9" x14ac:dyDescent="0.25">
      <c r="A10457" t="s">
        <v>21639</v>
      </c>
      <c r="B10457">
        <v>13110</v>
      </c>
      <c r="C10457" s="2">
        <f t="shared" si="1116"/>
        <v>44378</v>
      </c>
      <c r="D10457" s="1">
        <f>TIMEVALUE("16:13:08")</f>
        <v>0.67578703703703702</v>
      </c>
      <c r="E10457" s="2">
        <f t="shared" si="1117"/>
        <v>44378</v>
      </c>
      <c r="F10457" s="1">
        <f>TIMEVALUE("16:14:35")</f>
        <v>0.67679398148148151</v>
      </c>
      <c r="G10457" t="s">
        <v>2573</v>
      </c>
      <c r="H10457" t="s">
        <v>21640</v>
      </c>
      <c r="I10457">
        <v>696.06</v>
      </c>
    </row>
    <row r="10458" spans="1:9" x14ac:dyDescent="0.25">
      <c r="A10458" t="s">
        <v>21641</v>
      </c>
      <c r="B10458">
        <v>13110</v>
      </c>
      <c r="C10458" s="2">
        <f t="shared" si="1116"/>
        <v>44378</v>
      </c>
      <c r="D10458" s="1">
        <f>TIMEVALUE("16:15:34")</f>
        <v>0.6774768518518518</v>
      </c>
      <c r="E10458" s="2">
        <f t="shared" si="1117"/>
        <v>44378</v>
      </c>
      <c r="F10458" s="1">
        <f>TIMEVALUE("16:16:32")</f>
        <v>0.67814814814814817</v>
      </c>
      <c r="G10458" t="s">
        <v>2871</v>
      </c>
      <c r="H10458" t="s">
        <v>21642</v>
      </c>
      <c r="I10458">
        <v>696.10599999999999</v>
      </c>
    </row>
    <row r="10459" spans="1:9" x14ac:dyDescent="0.25">
      <c r="A10459" t="s">
        <v>21643</v>
      </c>
      <c r="B10459">
        <v>13110</v>
      </c>
      <c r="C10459" s="2">
        <f t="shared" si="1116"/>
        <v>44378</v>
      </c>
      <c r="D10459" s="1">
        <f>TIMEVALUE("15:34:21")</f>
        <v>0.64885416666666662</v>
      </c>
      <c r="E10459" s="2">
        <f t="shared" si="1117"/>
        <v>44378</v>
      </c>
      <c r="F10459" s="1">
        <f>TIMEVALUE("15:36:28")</f>
        <v>0.65032407407407411</v>
      </c>
      <c r="G10459" t="s">
        <v>799</v>
      </c>
      <c r="H10459" t="s">
        <v>12570</v>
      </c>
      <c r="I10459">
        <v>696.11099999999999</v>
      </c>
    </row>
    <row r="10460" spans="1:9" x14ac:dyDescent="0.25">
      <c r="A10460" t="s">
        <v>21644</v>
      </c>
      <c r="B10460">
        <v>13110</v>
      </c>
      <c r="C10460" s="2">
        <f t="shared" si="1116"/>
        <v>44378</v>
      </c>
      <c r="D10460" s="1">
        <f>TIMEVALUE("14:52:31")</f>
        <v>0.61980324074074078</v>
      </c>
      <c r="E10460" s="2">
        <f t="shared" si="1117"/>
        <v>44378</v>
      </c>
      <c r="F10460" s="1">
        <f>TIMEVALUE("14:54:12")</f>
        <v>0.62097222222222226</v>
      </c>
      <c r="G10460" t="s">
        <v>300</v>
      </c>
      <c r="H10460" t="s">
        <v>21645</v>
      </c>
      <c r="I10460">
        <v>696.26400000000001</v>
      </c>
    </row>
    <row r="10461" spans="1:9" x14ac:dyDescent="0.25">
      <c r="A10461" t="s">
        <v>21646</v>
      </c>
      <c r="B10461">
        <v>13110</v>
      </c>
      <c r="C10461" s="2">
        <f t="shared" si="1116"/>
        <v>44378</v>
      </c>
      <c r="D10461" s="1">
        <f>TIMEVALUE("14:55:43")</f>
        <v>0.62202546296296302</v>
      </c>
      <c r="E10461" s="2">
        <f t="shared" si="1117"/>
        <v>44378</v>
      </c>
      <c r="F10461" s="1">
        <f>TIMEVALUE("14:57:46")</f>
        <v>0.62344907407407413</v>
      </c>
      <c r="G10461" t="s">
        <v>1028</v>
      </c>
      <c r="H10461" t="s">
        <v>21647</v>
      </c>
      <c r="I10461">
        <v>696.23099999999999</v>
      </c>
    </row>
    <row r="10462" spans="1:9" x14ac:dyDescent="0.25">
      <c r="A10462" t="s">
        <v>21648</v>
      </c>
      <c r="B10462">
        <v>13110</v>
      </c>
      <c r="C10462" s="2">
        <f t="shared" si="1116"/>
        <v>44378</v>
      </c>
      <c r="D10462" s="1">
        <f>TIMEVALUE("14:58:58")</f>
        <v>0.62428240740740737</v>
      </c>
      <c r="E10462" s="2">
        <f t="shared" si="1117"/>
        <v>44378</v>
      </c>
      <c r="F10462" s="1">
        <f>TIMEVALUE("15:03:00")</f>
        <v>0.62708333333333333</v>
      </c>
      <c r="G10462" t="s">
        <v>2298</v>
      </c>
      <c r="H10462" t="s">
        <v>5751</v>
      </c>
      <c r="I10462">
        <v>696.30499999999995</v>
      </c>
    </row>
    <row r="10463" spans="1:9" x14ac:dyDescent="0.25">
      <c r="A10463" t="s">
        <v>21649</v>
      </c>
      <c r="B10463">
        <v>13110</v>
      </c>
      <c r="C10463" s="2">
        <f t="shared" si="1116"/>
        <v>44378</v>
      </c>
      <c r="D10463" s="1">
        <f>TIMEVALUE("15:03:59")</f>
        <v>0.62776620370370373</v>
      </c>
      <c r="E10463" s="2">
        <f t="shared" si="1117"/>
        <v>44378</v>
      </c>
      <c r="F10463" s="1">
        <f>TIMEVALUE("15:06:36")</f>
        <v>0.62958333333333338</v>
      </c>
      <c r="G10463" t="s">
        <v>997</v>
      </c>
      <c r="H10463" t="s">
        <v>21650</v>
      </c>
      <c r="I10463">
        <v>696.27</v>
      </c>
    </row>
    <row r="10464" spans="1:9" x14ac:dyDescent="0.25">
      <c r="A10464" t="s">
        <v>21651</v>
      </c>
      <c r="B10464">
        <v>13110</v>
      </c>
      <c r="C10464" s="2">
        <f t="shared" si="1116"/>
        <v>44378</v>
      </c>
      <c r="D10464" s="1">
        <f>TIMEVALUE("15:08:02")</f>
        <v>0.63057870370370372</v>
      </c>
      <c r="E10464" s="2">
        <f t="shared" si="1117"/>
        <v>44378</v>
      </c>
      <c r="F10464" s="1">
        <f>TIMEVALUE("15:12:07")</f>
        <v>0.6334143518518518</v>
      </c>
      <c r="G10464" t="s">
        <v>2380</v>
      </c>
      <c r="H10464" t="s">
        <v>21652</v>
      </c>
      <c r="I10464">
        <v>696.19100000000003</v>
      </c>
    </row>
    <row r="10465" spans="1:9" x14ac:dyDescent="0.25">
      <c r="A10465" t="s">
        <v>21653</v>
      </c>
      <c r="B10465">
        <v>13110</v>
      </c>
      <c r="C10465" s="2">
        <f t="shared" si="1116"/>
        <v>44378</v>
      </c>
      <c r="D10465" s="1">
        <f>TIMEVALUE("15:13:20")</f>
        <v>0.6342592592592593</v>
      </c>
      <c r="E10465" s="2">
        <f t="shared" si="1117"/>
        <v>44378</v>
      </c>
      <c r="F10465" s="1">
        <f>TIMEVALUE("15:14:46")</f>
        <v>0.63525462962962964</v>
      </c>
      <c r="G10465" t="s">
        <v>683</v>
      </c>
      <c r="H10465" t="s">
        <v>21654</v>
      </c>
      <c r="I10465">
        <v>696.13099999999997</v>
      </c>
    </row>
    <row r="10466" spans="1:9" x14ac:dyDescent="0.25">
      <c r="A10466" t="s">
        <v>21655</v>
      </c>
      <c r="B10466">
        <v>13110</v>
      </c>
      <c r="C10466" s="2">
        <f t="shared" si="1116"/>
        <v>44378</v>
      </c>
      <c r="D10466" s="1">
        <f>TIMEVALUE("15:15:50")</f>
        <v>0.63599537037037035</v>
      </c>
      <c r="E10466" s="2">
        <f t="shared" si="1117"/>
        <v>44378</v>
      </c>
      <c r="F10466" s="1">
        <f>TIMEVALUE("15:20:00")</f>
        <v>0.63888888888888884</v>
      </c>
      <c r="G10466" t="s">
        <v>227</v>
      </c>
      <c r="H10466" t="s">
        <v>21584</v>
      </c>
      <c r="I10466">
        <v>696.10299999999995</v>
      </c>
    </row>
    <row r="10467" spans="1:9" x14ac:dyDescent="0.25">
      <c r="A10467" t="s">
        <v>21656</v>
      </c>
      <c r="B10467">
        <v>13110</v>
      </c>
      <c r="C10467" s="2">
        <f t="shared" si="1116"/>
        <v>44378</v>
      </c>
      <c r="D10467" s="1">
        <f>TIMEVALUE("15:21:04")</f>
        <v>0.63962962962962966</v>
      </c>
      <c r="E10467" s="2">
        <f t="shared" si="1117"/>
        <v>44378</v>
      </c>
      <c r="F10467" s="1">
        <f>TIMEVALUE("15:22:52")</f>
        <v>0.64087962962962963</v>
      </c>
      <c r="G10467" t="s">
        <v>464</v>
      </c>
      <c r="H10467" t="s">
        <v>21657</v>
      </c>
      <c r="I10467">
        <v>695.99599999999998</v>
      </c>
    </row>
    <row r="10468" spans="1:9" x14ac:dyDescent="0.25">
      <c r="A10468" t="s">
        <v>21658</v>
      </c>
      <c r="B10468">
        <v>13110</v>
      </c>
      <c r="C10468" s="2">
        <f t="shared" si="1116"/>
        <v>44378</v>
      </c>
      <c r="D10468" s="1">
        <f>TIMEVALUE("15:23:55")</f>
        <v>0.6416087962962963</v>
      </c>
      <c r="E10468" s="2">
        <f t="shared" si="1117"/>
        <v>44378</v>
      </c>
      <c r="F10468" s="1">
        <f>TIMEVALUE("15:25:56")</f>
        <v>0.64300925925925922</v>
      </c>
      <c r="G10468" t="s">
        <v>2385</v>
      </c>
      <c r="H10468" t="s">
        <v>21659</v>
      </c>
      <c r="I10468">
        <v>695.89300000000003</v>
      </c>
    </row>
    <row r="10469" spans="1:9" x14ac:dyDescent="0.25">
      <c r="A10469" t="s">
        <v>21660</v>
      </c>
      <c r="B10469">
        <v>13110</v>
      </c>
      <c r="C10469" s="2">
        <f t="shared" si="1116"/>
        <v>44378</v>
      </c>
      <c r="D10469" s="1">
        <f>TIMEVALUE("15:26:44")</f>
        <v>0.64356481481481487</v>
      </c>
      <c r="E10469" s="2">
        <f t="shared" si="1117"/>
        <v>44378</v>
      </c>
      <c r="F10469" s="1">
        <f>TIMEVALUE("15:28:32")</f>
        <v>0.64481481481481484</v>
      </c>
      <c r="G10469" t="s">
        <v>464</v>
      </c>
      <c r="H10469" t="s">
        <v>18834</v>
      </c>
      <c r="I10469">
        <v>695.98699999999997</v>
      </c>
    </row>
    <row r="10470" spans="1:9" x14ac:dyDescent="0.25">
      <c r="A10470" t="s">
        <v>21661</v>
      </c>
      <c r="B10470">
        <v>13110</v>
      </c>
      <c r="C10470" s="2">
        <f t="shared" si="1116"/>
        <v>44378</v>
      </c>
      <c r="D10470" s="1">
        <f>TIMEVALUE("15:29:23")</f>
        <v>0.6454050925925926</v>
      </c>
      <c r="E10470" s="2">
        <f t="shared" si="1117"/>
        <v>44378</v>
      </c>
      <c r="F10470" s="1">
        <f>TIMEVALUE("15:30:29")</f>
        <v>0.6461689814814815</v>
      </c>
      <c r="G10470" t="s">
        <v>103</v>
      </c>
      <c r="H10470" t="s">
        <v>20512</v>
      </c>
      <c r="I10470">
        <v>695.89099999999996</v>
      </c>
    </row>
    <row r="10471" spans="1:9" x14ac:dyDescent="0.25">
      <c r="A10471" t="s">
        <v>21662</v>
      </c>
      <c r="B10471">
        <v>13110</v>
      </c>
      <c r="C10471" s="2">
        <f t="shared" si="1116"/>
        <v>44378</v>
      </c>
      <c r="D10471" s="1">
        <f>TIMEVALUE("15:31:43")</f>
        <v>0.64702546296296293</v>
      </c>
      <c r="E10471" s="2">
        <f t="shared" si="1117"/>
        <v>44378</v>
      </c>
      <c r="F10471" s="1">
        <f>TIMEVALUE("15:32:42")</f>
        <v>0.64770833333333333</v>
      </c>
      <c r="G10471" t="s">
        <v>2421</v>
      </c>
      <c r="H10471" t="s">
        <v>21663</v>
      </c>
      <c r="I10471">
        <v>695.89200000000005</v>
      </c>
    </row>
    <row r="10472" spans="1:9" x14ac:dyDescent="0.25">
      <c r="A10472" t="s">
        <v>21664</v>
      </c>
      <c r="B10472">
        <v>13110</v>
      </c>
      <c r="C10472" s="2">
        <f t="shared" si="1116"/>
        <v>44378</v>
      </c>
      <c r="D10472" s="1">
        <f>TIMEVALUE("14:46:17")</f>
        <v>0.61547453703703703</v>
      </c>
      <c r="E10472" s="2">
        <f t="shared" si="1117"/>
        <v>44378</v>
      </c>
      <c r="F10472" s="1">
        <f>TIMEVALUE("14:47:19")</f>
        <v>0.61619212962962966</v>
      </c>
      <c r="G10472" t="s">
        <v>3849</v>
      </c>
      <c r="H10472" t="s">
        <v>21665</v>
      </c>
      <c r="I10472">
        <v>695.78200000000004</v>
      </c>
    </row>
    <row r="10473" spans="1:9" x14ac:dyDescent="0.25">
      <c r="A10473" t="s">
        <v>21666</v>
      </c>
      <c r="B10473">
        <v>13110</v>
      </c>
      <c r="C10473" s="2">
        <f t="shared" si="1116"/>
        <v>44378</v>
      </c>
      <c r="D10473" s="1">
        <f>TIMEVALUE("14:03:29")</f>
        <v>0.58575231481481482</v>
      </c>
      <c r="E10473" s="2">
        <f t="shared" si="1117"/>
        <v>44378</v>
      </c>
      <c r="F10473" s="1">
        <f>TIMEVALUE("14:04:47")</f>
        <v>0.58665509259259263</v>
      </c>
      <c r="G10473" t="s">
        <v>502</v>
      </c>
      <c r="H10473" t="s">
        <v>19543</v>
      </c>
      <c r="I10473">
        <v>696.01099999999997</v>
      </c>
    </row>
    <row r="10474" spans="1:9" x14ac:dyDescent="0.25">
      <c r="A10474" t="s">
        <v>21667</v>
      </c>
      <c r="B10474">
        <v>13110</v>
      </c>
      <c r="C10474" s="2">
        <f t="shared" si="1116"/>
        <v>44378</v>
      </c>
      <c r="D10474" s="1">
        <f>TIMEVALUE("14:07:25")</f>
        <v>0.58848379629629632</v>
      </c>
      <c r="E10474" s="2">
        <f t="shared" si="1117"/>
        <v>44378</v>
      </c>
      <c r="F10474" s="1">
        <f>TIMEVALUE("14:08:46")</f>
        <v>0.58942129629629625</v>
      </c>
      <c r="G10474" t="s">
        <v>2244</v>
      </c>
      <c r="H10474" t="s">
        <v>19624</v>
      </c>
      <c r="I10474">
        <v>696.11900000000003</v>
      </c>
    </row>
    <row r="10475" spans="1:9" x14ac:dyDescent="0.25">
      <c r="A10475" t="s">
        <v>21668</v>
      </c>
      <c r="B10475">
        <v>13110</v>
      </c>
      <c r="C10475" s="2">
        <f t="shared" si="1116"/>
        <v>44378</v>
      </c>
      <c r="D10475" s="1">
        <f>TIMEVALUE("14:09:55")</f>
        <v>0.59021990740740737</v>
      </c>
      <c r="E10475" s="2">
        <f t="shared" si="1117"/>
        <v>44378</v>
      </c>
      <c r="F10475" s="1">
        <f>TIMEVALUE("14:13:24")</f>
        <v>0.59263888888888894</v>
      </c>
      <c r="G10475" t="s">
        <v>419</v>
      </c>
      <c r="H10475" t="s">
        <v>21669</v>
      </c>
      <c r="I10475">
        <v>695.97699999999998</v>
      </c>
    </row>
    <row r="10476" spans="1:9" x14ac:dyDescent="0.25">
      <c r="A10476" t="s">
        <v>21670</v>
      </c>
      <c r="B10476">
        <v>13110</v>
      </c>
      <c r="C10476" s="2">
        <f t="shared" si="1116"/>
        <v>44378</v>
      </c>
      <c r="D10476" s="1">
        <f>TIMEVALUE("14:14:35")</f>
        <v>0.59346064814814814</v>
      </c>
      <c r="E10476" s="2">
        <f t="shared" si="1117"/>
        <v>44378</v>
      </c>
      <c r="F10476" s="1">
        <f>TIMEVALUE("14:17:17")</f>
        <v>0.5953356481481481</v>
      </c>
      <c r="G10476" t="s">
        <v>2882</v>
      </c>
      <c r="H10476" t="s">
        <v>21671</v>
      </c>
      <c r="I10476">
        <v>695.99099999999999</v>
      </c>
    </row>
    <row r="10477" spans="1:9" x14ac:dyDescent="0.25">
      <c r="A10477" t="s">
        <v>21672</v>
      </c>
      <c r="B10477">
        <v>13110</v>
      </c>
      <c r="C10477" s="2">
        <f t="shared" si="1116"/>
        <v>44378</v>
      </c>
      <c r="D10477" s="1">
        <f>TIMEVALUE("14:18:12")</f>
        <v>0.59597222222222224</v>
      </c>
      <c r="E10477" s="2">
        <f t="shared" si="1117"/>
        <v>44378</v>
      </c>
      <c r="F10477" s="1">
        <f>TIMEVALUE("14:20:12")</f>
        <v>0.59736111111111112</v>
      </c>
      <c r="G10477" t="s">
        <v>2756</v>
      </c>
      <c r="H10477" t="s">
        <v>21673</v>
      </c>
      <c r="I10477">
        <v>695.98500000000001</v>
      </c>
    </row>
    <row r="10478" spans="1:9" x14ac:dyDescent="0.25">
      <c r="A10478" t="s">
        <v>21674</v>
      </c>
      <c r="B10478">
        <v>13110</v>
      </c>
      <c r="C10478" s="2">
        <f t="shared" si="1116"/>
        <v>44378</v>
      </c>
      <c r="D10478" s="1">
        <f>TIMEVALUE("14:21:26")</f>
        <v>0.59821759259259255</v>
      </c>
      <c r="E10478" s="2">
        <f t="shared" si="1117"/>
        <v>44378</v>
      </c>
      <c r="F10478" s="1">
        <f>TIMEVALUE("14:22:32")</f>
        <v>0.59898148148148145</v>
      </c>
      <c r="G10478" t="s">
        <v>103</v>
      </c>
      <c r="H10478" t="s">
        <v>21675</v>
      </c>
      <c r="I10478">
        <v>695.99</v>
      </c>
    </row>
    <row r="10479" spans="1:9" x14ac:dyDescent="0.25">
      <c r="A10479" t="s">
        <v>21676</v>
      </c>
      <c r="B10479">
        <v>13110</v>
      </c>
      <c r="C10479" s="2">
        <f t="shared" ref="C10479:C10511" si="1118">DATEVALUE("2025-07-02")</f>
        <v>44378</v>
      </c>
      <c r="D10479" s="1">
        <f>TIMEVALUE("14:23:43")</f>
        <v>0.59980324074074076</v>
      </c>
      <c r="E10479" s="2">
        <f t="shared" ref="E10479:E10511" si="1119">DATEVALUE("2025-07-02")</f>
        <v>44378</v>
      </c>
      <c r="F10479" s="1">
        <f>TIMEVALUE("14:26:39")</f>
        <v>0.60184027777777782</v>
      </c>
      <c r="G10479" t="s">
        <v>520</v>
      </c>
      <c r="H10479" t="s">
        <v>21677</v>
      </c>
      <c r="I10479">
        <v>695.971</v>
      </c>
    </row>
    <row r="10480" spans="1:9" x14ac:dyDescent="0.25">
      <c r="A10480" t="s">
        <v>21678</v>
      </c>
      <c r="B10480">
        <v>13110</v>
      </c>
      <c r="C10480" s="2">
        <f t="shared" si="1118"/>
        <v>44378</v>
      </c>
      <c r="D10480" s="1">
        <f>TIMEVALUE("14:27:38")</f>
        <v>0.60252314814814811</v>
      </c>
      <c r="E10480" s="2">
        <f t="shared" si="1119"/>
        <v>44378</v>
      </c>
      <c r="F10480" s="1">
        <f>TIMEVALUE("14:29:05")</f>
        <v>0.6035300925925926</v>
      </c>
      <c r="G10480" t="s">
        <v>2573</v>
      </c>
      <c r="H10480" t="s">
        <v>21679</v>
      </c>
      <c r="I10480">
        <v>696.01700000000005</v>
      </c>
    </row>
    <row r="10481" spans="1:9" x14ac:dyDescent="0.25">
      <c r="A10481" t="s">
        <v>21680</v>
      </c>
      <c r="B10481">
        <v>13110</v>
      </c>
      <c r="C10481" s="2">
        <f t="shared" si="1118"/>
        <v>44378</v>
      </c>
      <c r="D10481" s="1">
        <f>TIMEVALUE("14:30:03")</f>
        <v>0.60420138888888886</v>
      </c>
      <c r="E10481" s="2">
        <f t="shared" si="1119"/>
        <v>44378</v>
      </c>
      <c r="F10481" s="1">
        <f>TIMEVALUE("14:32:25")</f>
        <v>0.60584490740740737</v>
      </c>
      <c r="G10481" t="s">
        <v>264</v>
      </c>
      <c r="H10481" t="s">
        <v>6020</v>
      </c>
      <c r="I10481">
        <v>695.98900000000003</v>
      </c>
    </row>
    <row r="10482" spans="1:9" x14ac:dyDescent="0.25">
      <c r="A10482" t="s">
        <v>21681</v>
      </c>
      <c r="B10482">
        <v>13110</v>
      </c>
      <c r="C10482" s="2">
        <f t="shared" si="1118"/>
        <v>44378</v>
      </c>
      <c r="D10482" s="1">
        <f>TIMEVALUE("14:33:29")</f>
        <v>0.60658564814814819</v>
      </c>
      <c r="E10482" s="2">
        <f t="shared" si="1119"/>
        <v>44378</v>
      </c>
      <c r="F10482" s="1">
        <f>TIMEVALUE("14:36:30")</f>
        <v>0.60868055555555556</v>
      </c>
      <c r="G10482" t="s">
        <v>2441</v>
      </c>
      <c r="H10482" t="s">
        <v>21682</v>
      </c>
      <c r="I10482">
        <v>695.91899999999998</v>
      </c>
    </row>
    <row r="10483" spans="1:9" x14ac:dyDescent="0.25">
      <c r="A10483" t="s">
        <v>21683</v>
      </c>
      <c r="B10483">
        <v>13110</v>
      </c>
      <c r="C10483" s="2">
        <f t="shared" si="1118"/>
        <v>44378</v>
      </c>
      <c r="D10483" s="1">
        <f>TIMEVALUE("14:40:55")</f>
        <v>0.61174768518518519</v>
      </c>
      <c r="E10483" s="2">
        <f t="shared" si="1119"/>
        <v>44378</v>
      </c>
      <c r="F10483" s="1">
        <f>TIMEVALUE("14:42:35")</f>
        <v>0.61290509259259263</v>
      </c>
      <c r="G10483" t="s">
        <v>2791</v>
      </c>
      <c r="H10483" t="s">
        <v>5089</v>
      </c>
      <c r="I10483">
        <v>695.92100000000005</v>
      </c>
    </row>
    <row r="10484" spans="1:9" x14ac:dyDescent="0.25">
      <c r="A10484" t="s">
        <v>21684</v>
      </c>
      <c r="B10484">
        <v>13110</v>
      </c>
      <c r="C10484" s="2">
        <f t="shared" si="1118"/>
        <v>44378</v>
      </c>
      <c r="D10484" s="1">
        <f>TIMEVALUE("14:43:42")</f>
        <v>0.61368055555555556</v>
      </c>
      <c r="E10484" s="2">
        <f t="shared" si="1119"/>
        <v>44378</v>
      </c>
      <c r="F10484" s="1">
        <f>TIMEVALUE("14:44:52")</f>
        <v>0.61449074074074073</v>
      </c>
      <c r="G10484" t="s">
        <v>2959</v>
      </c>
      <c r="H10484" t="s">
        <v>21685</v>
      </c>
      <c r="I10484">
        <v>695.92</v>
      </c>
    </row>
    <row r="10485" spans="1:9" x14ac:dyDescent="0.25">
      <c r="A10485" t="s">
        <v>21686</v>
      </c>
      <c r="B10485">
        <v>13110</v>
      </c>
      <c r="C10485" s="2">
        <f t="shared" si="1118"/>
        <v>44378</v>
      </c>
      <c r="D10485" s="1">
        <f>TIMEVALUE("13:56:25")</f>
        <v>0.58084490740740746</v>
      </c>
      <c r="E10485" s="2">
        <f t="shared" si="1119"/>
        <v>44378</v>
      </c>
      <c r="F10485" s="1">
        <f>TIMEVALUE("13:57:27")</f>
        <v>0.58156249999999998</v>
      </c>
      <c r="G10485" t="s">
        <v>3849</v>
      </c>
      <c r="H10485" t="s">
        <v>21687</v>
      </c>
      <c r="I10485">
        <v>695.803</v>
      </c>
    </row>
    <row r="10486" spans="1:9" x14ac:dyDescent="0.25">
      <c r="A10486" t="s">
        <v>21688</v>
      </c>
      <c r="B10486">
        <v>13110</v>
      </c>
      <c r="C10486" s="2">
        <f t="shared" si="1118"/>
        <v>44378</v>
      </c>
      <c r="D10486" s="1">
        <f>TIMEVALUE("13:16:48")</f>
        <v>0.55333333333333334</v>
      </c>
      <c r="E10486" s="2">
        <f t="shared" si="1119"/>
        <v>44378</v>
      </c>
      <c r="F10486" s="1">
        <f>TIMEVALUE("13:17:32")</f>
        <v>0.55384259259259261</v>
      </c>
      <c r="G10486" t="s">
        <v>532</v>
      </c>
      <c r="H10486" t="s">
        <v>18748</v>
      </c>
      <c r="I10486">
        <v>695.97699999999998</v>
      </c>
    </row>
    <row r="10487" spans="1:9" x14ac:dyDescent="0.25">
      <c r="A10487" t="s">
        <v>21689</v>
      </c>
      <c r="B10487">
        <v>13110</v>
      </c>
      <c r="C10487" s="2">
        <f t="shared" si="1118"/>
        <v>44378</v>
      </c>
      <c r="D10487" s="1">
        <f>TIMEVALUE("13:19:40")</f>
        <v>0.55532407407407403</v>
      </c>
      <c r="E10487" s="2">
        <f t="shared" si="1119"/>
        <v>44378</v>
      </c>
      <c r="F10487" s="1">
        <f>TIMEVALUE("13:21:45")</f>
        <v>0.55677083333333333</v>
      </c>
      <c r="G10487" t="s">
        <v>640</v>
      </c>
      <c r="H10487" t="s">
        <v>18124</v>
      </c>
      <c r="I10487">
        <v>695.99</v>
      </c>
    </row>
    <row r="10488" spans="1:9" x14ac:dyDescent="0.25">
      <c r="A10488" t="s">
        <v>21690</v>
      </c>
      <c r="B10488">
        <v>13110</v>
      </c>
      <c r="C10488" s="2">
        <f t="shared" si="1118"/>
        <v>44378</v>
      </c>
      <c r="D10488" s="1">
        <f>TIMEVALUE("13:22:46")</f>
        <v>0.55747685185185181</v>
      </c>
      <c r="E10488" s="2">
        <f t="shared" si="1119"/>
        <v>44378</v>
      </c>
      <c r="F10488" s="1">
        <f>TIMEVALUE("13:25:16")</f>
        <v>0.55921296296296297</v>
      </c>
      <c r="G10488" t="s">
        <v>458</v>
      </c>
      <c r="H10488" t="s">
        <v>5125</v>
      </c>
      <c r="I10488">
        <v>695.94500000000005</v>
      </c>
    </row>
    <row r="10489" spans="1:9" x14ac:dyDescent="0.25">
      <c r="A10489" t="s">
        <v>21691</v>
      </c>
      <c r="B10489">
        <v>13110</v>
      </c>
      <c r="C10489" s="2">
        <f t="shared" si="1118"/>
        <v>44378</v>
      </c>
      <c r="D10489" s="1">
        <f>TIMEVALUE("13:26:23")</f>
        <v>0.5599884259259259</v>
      </c>
      <c r="E10489" s="2">
        <f t="shared" si="1119"/>
        <v>44378</v>
      </c>
      <c r="F10489" s="1">
        <f>TIMEVALUE("13:29:13")</f>
        <v>0.56195601851851851</v>
      </c>
      <c r="G10489" t="s">
        <v>239</v>
      </c>
      <c r="H10489" t="s">
        <v>21692</v>
      </c>
      <c r="I10489">
        <v>695.88599999999997</v>
      </c>
    </row>
    <row r="10490" spans="1:9" x14ac:dyDescent="0.25">
      <c r="A10490" t="s">
        <v>21693</v>
      </c>
      <c r="B10490">
        <v>13110</v>
      </c>
      <c r="C10490" s="2">
        <f t="shared" si="1118"/>
        <v>44378</v>
      </c>
      <c r="D10490" s="1">
        <f>TIMEVALUE("13:30:11")</f>
        <v>0.56262731481481476</v>
      </c>
      <c r="E10490" s="2">
        <f t="shared" si="1119"/>
        <v>44378</v>
      </c>
      <c r="F10490" s="1">
        <f>TIMEVALUE("13:31:36")</f>
        <v>0.56361111111111106</v>
      </c>
      <c r="G10490" t="s">
        <v>573</v>
      </c>
      <c r="H10490" t="s">
        <v>21694</v>
      </c>
      <c r="I10490">
        <v>695.87400000000002</v>
      </c>
    </row>
    <row r="10491" spans="1:9" x14ac:dyDescent="0.25">
      <c r="A10491" t="s">
        <v>21695</v>
      </c>
      <c r="B10491">
        <v>13110</v>
      </c>
      <c r="C10491" s="2">
        <f t="shared" si="1118"/>
        <v>44378</v>
      </c>
      <c r="D10491" s="1">
        <f>TIMEVALUE("13:32:31")</f>
        <v>0.5642476851851852</v>
      </c>
      <c r="E10491" s="2">
        <f t="shared" si="1119"/>
        <v>44378</v>
      </c>
      <c r="F10491" s="1">
        <f>TIMEVALUE("13:33:47")</f>
        <v>0.56512731481481482</v>
      </c>
      <c r="G10491" t="s">
        <v>352</v>
      </c>
      <c r="H10491" t="s">
        <v>21696</v>
      </c>
      <c r="I10491">
        <v>695.89200000000005</v>
      </c>
    </row>
    <row r="10492" spans="1:9" x14ac:dyDescent="0.25">
      <c r="A10492" t="s">
        <v>21697</v>
      </c>
      <c r="B10492">
        <v>13110</v>
      </c>
      <c r="C10492" s="2">
        <f t="shared" si="1118"/>
        <v>44378</v>
      </c>
      <c r="D10492" s="1">
        <f>TIMEVALUE("13:35:29")</f>
        <v>0.56630787037037034</v>
      </c>
      <c r="E10492" s="2">
        <f t="shared" si="1119"/>
        <v>44378</v>
      </c>
      <c r="F10492" s="1">
        <f>TIMEVALUE("13:36:50")</f>
        <v>0.56724537037037037</v>
      </c>
      <c r="G10492" t="s">
        <v>2244</v>
      </c>
      <c r="H10492" t="s">
        <v>19985</v>
      </c>
      <c r="I10492">
        <v>695.98800000000006</v>
      </c>
    </row>
    <row r="10493" spans="1:9" x14ac:dyDescent="0.25">
      <c r="A10493" t="s">
        <v>21698</v>
      </c>
      <c r="B10493">
        <v>13110</v>
      </c>
      <c r="C10493" s="2">
        <f t="shared" si="1118"/>
        <v>44378</v>
      </c>
      <c r="D10493" s="1">
        <f>TIMEVALUE("13:39:10")</f>
        <v>0.5688657407407407</v>
      </c>
      <c r="E10493" s="2">
        <f t="shared" si="1119"/>
        <v>44378</v>
      </c>
      <c r="F10493" s="1">
        <f>TIMEVALUE("13:41:58")</f>
        <v>0.57081018518518523</v>
      </c>
      <c r="G10493" t="s">
        <v>3034</v>
      </c>
      <c r="H10493" t="s">
        <v>21699</v>
      </c>
      <c r="I10493">
        <v>695.90700000000004</v>
      </c>
    </row>
    <row r="10494" spans="1:9" x14ac:dyDescent="0.25">
      <c r="A10494" t="s">
        <v>21700</v>
      </c>
      <c r="B10494">
        <v>13110</v>
      </c>
      <c r="C10494" s="2">
        <f t="shared" si="1118"/>
        <v>44378</v>
      </c>
      <c r="D10494" s="1">
        <f>TIMEVALUE("13:43:00")</f>
        <v>0.57152777777777775</v>
      </c>
      <c r="E10494" s="2">
        <f t="shared" si="1119"/>
        <v>44378</v>
      </c>
      <c r="F10494" s="1">
        <f>TIMEVALUE("13:44:50")</f>
        <v>0.57280092592592591</v>
      </c>
      <c r="G10494" t="s">
        <v>436</v>
      </c>
      <c r="H10494" t="s">
        <v>20907</v>
      </c>
      <c r="I10494">
        <v>695.99900000000002</v>
      </c>
    </row>
    <row r="10495" spans="1:9" x14ac:dyDescent="0.25">
      <c r="A10495" t="s">
        <v>21701</v>
      </c>
      <c r="B10495">
        <v>13110</v>
      </c>
      <c r="C10495" s="2">
        <f t="shared" si="1118"/>
        <v>44378</v>
      </c>
      <c r="D10495" s="1">
        <f>TIMEVALUE("13:45:52")</f>
        <v>0.57351851851851854</v>
      </c>
      <c r="E10495" s="2">
        <f t="shared" si="1119"/>
        <v>44378</v>
      </c>
      <c r="F10495" s="1">
        <f>TIMEVALUE("13:47:23")</f>
        <v>0.5745717592592593</v>
      </c>
      <c r="G10495" t="s">
        <v>333</v>
      </c>
      <c r="H10495" t="s">
        <v>20929</v>
      </c>
      <c r="I10495">
        <v>695.90700000000004</v>
      </c>
    </row>
    <row r="10496" spans="1:9" x14ac:dyDescent="0.25">
      <c r="A10496" t="s">
        <v>21702</v>
      </c>
      <c r="B10496">
        <v>13110</v>
      </c>
      <c r="C10496" s="2">
        <f t="shared" si="1118"/>
        <v>44378</v>
      </c>
      <c r="D10496" s="1">
        <f>TIMEVALUE("13:48:32")</f>
        <v>0.57537037037037042</v>
      </c>
      <c r="E10496" s="2">
        <f t="shared" si="1119"/>
        <v>44378</v>
      </c>
      <c r="F10496" s="1">
        <f>TIMEVALUE("13:49:40")</f>
        <v>0.5761574074074074</v>
      </c>
      <c r="G10496" t="s">
        <v>439</v>
      </c>
      <c r="H10496" t="s">
        <v>21703</v>
      </c>
      <c r="I10496">
        <v>695.77599999999995</v>
      </c>
    </row>
    <row r="10497" spans="1:9" x14ac:dyDescent="0.25">
      <c r="A10497" t="s">
        <v>21704</v>
      </c>
      <c r="B10497">
        <v>13110</v>
      </c>
      <c r="C10497" s="2">
        <f t="shared" si="1118"/>
        <v>44378</v>
      </c>
      <c r="D10497" s="1">
        <f>TIMEVALUE("13:53:39")</f>
        <v>0.57892361111111112</v>
      </c>
      <c r="E10497" s="2">
        <f t="shared" si="1119"/>
        <v>44378</v>
      </c>
      <c r="F10497" s="1">
        <f>TIMEVALUE("13:54:12")</f>
        <v>0.57930555555555552</v>
      </c>
      <c r="G10497" t="s">
        <v>1395</v>
      </c>
      <c r="H10497" t="s">
        <v>20738</v>
      </c>
      <c r="I10497">
        <v>696.01700000000005</v>
      </c>
    </row>
    <row r="10498" spans="1:9" x14ac:dyDescent="0.25">
      <c r="A10498" t="s">
        <v>21705</v>
      </c>
      <c r="B10498">
        <v>13110</v>
      </c>
      <c r="C10498" s="2">
        <f t="shared" si="1118"/>
        <v>44378</v>
      </c>
      <c r="D10498" s="1">
        <f>TIMEVALUE("13:10:22")</f>
        <v>0.54886574074074079</v>
      </c>
      <c r="E10498" s="2">
        <f t="shared" si="1119"/>
        <v>44378</v>
      </c>
      <c r="F10498" s="1">
        <f>TIMEVALUE("13:11:11")</f>
        <v>0.54943287037037036</v>
      </c>
      <c r="G10498" t="s">
        <v>2194</v>
      </c>
      <c r="H10498" t="s">
        <v>21706</v>
      </c>
      <c r="I10498">
        <v>695.91200000000003</v>
      </c>
    </row>
    <row r="10499" spans="1:9" x14ac:dyDescent="0.25">
      <c r="A10499" t="s">
        <v>21707</v>
      </c>
      <c r="B10499">
        <v>13110</v>
      </c>
      <c r="C10499" s="2">
        <f t="shared" si="1118"/>
        <v>44378</v>
      </c>
      <c r="D10499" s="1">
        <f>TIMEVALUE("11:23:40")</f>
        <v>0.47476851851851853</v>
      </c>
      <c r="E10499" s="2">
        <f t="shared" si="1119"/>
        <v>44378</v>
      </c>
      <c r="F10499" s="1">
        <f>TIMEVALUE("11:27:03")</f>
        <v>0.47711805555555553</v>
      </c>
      <c r="G10499" t="s">
        <v>582</v>
      </c>
      <c r="H10499" t="s">
        <v>3277</v>
      </c>
      <c r="I10499">
        <v>695.81</v>
      </c>
    </row>
    <row r="10500" spans="1:9" x14ac:dyDescent="0.25">
      <c r="A10500" t="s">
        <v>21708</v>
      </c>
      <c r="B10500">
        <v>13110</v>
      </c>
      <c r="C10500" s="2">
        <f t="shared" si="1118"/>
        <v>44378</v>
      </c>
      <c r="D10500" s="1">
        <f>TIMEVALUE("11:29:35")</f>
        <v>0.47887731481481483</v>
      </c>
      <c r="E10500" s="2">
        <f t="shared" si="1119"/>
        <v>44378</v>
      </c>
      <c r="F10500" s="1">
        <f>TIMEVALUE("11:31:05")</f>
        <v>0.47991898148148149</v>
      </c>
      <c r="G10500" t="s">
        <v>349</v>
      </c>
      <c r="H10500" t="s">
        <v>2709</v>
      </c>
      <c r="I10500">
        <v>695.72299999999996</v>
      </c>
    </row>
    <row r="10501" spans="1:9" x14ac:dyDescent="0.25">
      <c r="A10501" t="s">
        <v>21709</v>
      </c>
      <c r="B10501">
        <v>13110</v>
      </c>
      <c r="C10501" s="2">
        <f t="shared" si="1118"/>
        <v>44378</v>
      </c>
      <c r="D10501" s="1">
        <f>TIMEVALUE("11:32:00")</f>
        <v>0.48055555555555557</v>
      </c>
      <c r="E10501" s="2">
        <f t="shared" si="1119"/>
        <v>44378</v>
      </c>
      <c r="F10501" s="1">
        <f>TIMEVALUE("11:35:04")</f>
        <v>0.48268518518518516</v>
      </c>
      <c r="G10501" t="s">
        <v>511</v>
      </c>
      <c r="H10501" t="s">
        <v>21710</v>
      </c>
      <c r="I10501">
        <v>695.71400000000006</v>
      </c>
    </row>
    <row r="10502" spans="1:9" x14ac:dyDescent="0.25">
      <c r="A10502" t="s">
        <v>21711</v>
      </c>
      <c r="B10502">
        <v>13110</v>
      </c>
      <c r="C10502" s="2">
        <f t="shared" si="1118"/>
        <v>44378</v>
      </c>
      <c r="D10502" s="1">
        <f>TIMEVALUE("11:37:51")</f>
        <v>0.48461805555555554</v>
      </c>
      <c r="E10502" s="2">
        <f t="shared" si="1119"/>
        <v>44378</v>
      </c>
      <c r="F10502" s="1">
        <f>TIMEVALUE("11:46:32")</f>
        <v>0.49064814814814817</v>
      </c>
      <c r="G10502" t="s">
        <v>2411</v>
      </c>
      <c r="H10502" t="s">
        <v>21712</v>
      </c>
      <c r="I10502">
        <v>695.76</v>
      </c>
    </row>
    <row r="10503" spans="1:9" x14ac:dyDescent="0.25">
      <c r="A10503" t="s">
        <v>21713</v>
      </c>
      <c r="B10503">
        <v>13110</v>
      </c>
      <c r="C10503" s="2">
        <f t="shared" si="1118"/>
        <v>44378</v>
      </c>
      <c r="D10503" s="1">
        <f>TIMEVALUE("11:48:18")</f>
        <v>0.49187500000000001</v>
      </c>
      <c r="E10503" s="2">
        <f t="shared" si="1119"/>
        <v>44378</v>
      </c>
      <c r="F10503" s="1">
        <f>TIMEVALUE("11:49:57")</f>
        <v>0.49302083333333335</v>
      </c>
      <c r="G10503" t="s">
        <v>455</v>
      </c>
      <c r="H10503" t="s">
        <v>21714</v>
      </c>
      <c r="I10503">
        <v>695.71400000000006</v>
      </c>
    </row>
    <row r="10504" spans="1:9" x14ac:dyDescent="0.25">
      <c r="A10504" t="s">
        <v>21715</v>
      </c>
      <c r="B10504">
        <v>13110</v>
      </c>
      <c r="C10504" s="2">
        <f t="shared" si="1118"/>
        <v>44378</v>
      </c>
      <c r="D10504" s="1">
        <f>TIMEVALUE("12:48:44")</f>
        <v>0.53384259259259259</v>
      </c>
      <c r="E10504" s="2">
        <f t="shared" si="1119"/>
        <v>44378</v>
      </c>
      <c r="F10504" s="1">
        <f>TIMEVALUE("12:51:39")</f>
        <v>0.5358680555555555</v>
      </c>
      <c r="G10504" t="s">
        <v>2406</v>
      </c>
      <c r="H10504" t="s">
        <v>21716</v>
      </c>
      <c r="I10504">
        <v>695.56799999999998</v>
      </c>
    </row>
    <row r="10505" spans="1:9" x14ac:dyDescent="0.25">
      <c r="A10505" t="s">
        <v>21717</v>
      </c>
      <c r="B10505">
        <v>13110</v>
      </c>
      <c r="C10505" s="2">
        <f t="shared" si="1118"/>
        <v>44378</v>
      </c>
      <c r="D10505" s="1">
        <f>TIMEVALUE("12:52:40")</f>
        <v>0.53657407407407409</v>
      </c>
      <c r="E10505" s="2">
        <f t="shared" si="1119"/>
        <v>44378</v>
      </c>
      <c r="F10505" s="1">
        <f>TIMEVALUE("12:55:07")</f>
        <v>0.53827546296296291</v>
      </c>
      <c r="G10505" t="s">
        <v>538</v>
      </c>
      <c r="H10505" t="s">
        <v>18149</v>
      </c>
      <c r="I10505">
        <v>695.60299999999995</v>
      </c>
    </row>
    <row r="10506" spans="1:9" x14ac:dyDescent="0.25">
      <c r="A10506" t="s">
        <v>21718</v>
      </c>
      <c r="B10506">
        <v>13110</v>
      </c>
      <c r="C10506" s="2">
        <f t="shared" si="1118"/>
        <v>44378</v>
      </c>
      <c r="D10506" s="1">
        <f>TIMEVALUE("12:56:01")</f>
        <v>0.53890046296296301</v>
      </c>
      <c r="E10506" s="2">
        <f t="shared" si="1119"/>
        <v>44378</v>
      </c>
      <c r="F10506" s="1">
        <f>TIMEVALUE("12:57:38")</f>
        <v>0.54002314814814811</v>
      </c>
      <c r="G10506" t="s">
        <v>2220</v>
      </c>
      <c r="H10506" t="s">
        <v>3620</v>
      </c>
      <c r="I10506">
        <v>695.66099999999994</v>
      </c>
    </row>
    <row r="10507" spans="1:9" x14ac:dyDescent="0.25">
      <c r="A10507" t="s">
        <v>21719</v>
      </c>
      <c r="B10507">
        <v>13110</v>
      </c>
      <c r="C10507" s="2">
        <f t="shared" si="1118"/>
        <v>44378</v>
      </c>
      <c r="D10507" s="1">
        <f>TIMEVALUE("12:58:49")</f>
        <v>0.54084490740740743</v>
      </c>
      <c r="E10507" s="2">
        <f t="shared" si="1119"/>
        <v>44378</v>
      </c>
      <c r="F10507" s="1">
        <f>TIMEVALUE("13:00:41")</f>
        <v>0.54214120370370367</v>
      </c>
      <c r="G10507" t="s">
        <v>546</v>
      </c>
      <c r="H10507" t="s">
        <v>21720</v>
      </c>
      <c r="I10507">
        <v>695.63699999999994</v>
      </c>
    </row>
    <row r="10508" spans="1:9" x14ac:dyDescent="0.25">
      <c r="A10508" t="s">
        <v>21721</v>
      </c>
      <c r="B10508">
        <v>13110</v>
      </c>
      <c r="C10508" s="2">
        <f t="shared" si="1118"/>
        <v>44378</v>
      </c>
      <c r="D10508" s="1">
        <f>TIMEVALUE("13:01:38")</f>
        <v>0.54280092592592588</v>
      </c>
      <c r="E10508" s="2">
        <f t="shared" si="1119"/>
        <v>44378</v>
      </c>
      <c r="F10508" s="1">
        <f>TIMEVALUE("13:04:19")</f>
        <v>0.5446643518518518</v>
      </c>
      <c r="G10508" t="s">
        <v>3064</v>
      </c>
      <c r="H10508" t="s">
        <v>21722</v>
      </c>
      <c r="I10508">
        <v>695.55399999999997</v>
      </c>
    </row>
    <row r="10509" spans="1:9" x14ac:dyDescent="0.25">
      <c r="A10509" t="s">
        <v>21723</v>
      </c>
      <c r="B10509">
        <v>13110</v>
      </c>
      <c r="C10509" s="2">
        <f t="shared" si="1118"/>
        <v>44378</v>
      </c>
      <c r="D10509" s="1">
        <f>TIMEVALUE("13:05:19")</f>
        <v>0.54535879629629624</v>
      </c>
      <c r="E10509" s="2">
        <f t="shared" si="1119"/>
        <v>44378</v>
      </c>
      <c r="F10509" s="1">
        <f>TIMEVALUE("13:06:21")</f>
        <v>0.54607638888888888</v>
      </c>
      <c r="G10509" t="s">
        <v>3849</v>
      </c>
      <c r="H10509" t="s">
        <v>21724</v>
      </c>
      <c r="I10509">
        <v>695.62800000000004</v>
      </c>
    </row>
    <row r="10510" spans="1:9" x14ac:dyDescent="0.25">
      <c r="A10510" t="s">
        <v>21725</v>
      </c>
      <c r="B10510">
        <v>13110</v>
      </c>
      <c r="C10510" s="2">
        <f t="shared" si="1118"/>
        <v>44378</v>
      </c>
      <c r="D10510" s="1">
        <f>TIMEVALUE("13:07:17")</f>
        <v>0.54672453703703705</v>
      </c>
      <c r="E10510" s="2">
        <f t="shared" si="1119"/>
        <v>44378</v>
      </c>
      <c r="F10510" s="1">
        <f>TIMEVALUE("13:07:56")</f>
        <v>0.5471759259259259</v>
      </c>
      <c r="G10510" t="s">
        <v>2424</v>
      </c>
      <c r="H10510" t="s">
        <v>21726</v>
      </c>
      <c r="I10510">
        <v>695.56100000000004</v>
      </c>
    </row>
    <row r="10511" spans="1:9" x14ac:dyDescent="0.25">
      <c r="A10511" t="s">
        <v>21727</v>
      </c>
      <c r="B10511">
        <v>13110</v>
      </c>
      <c r="C10511" s="2">
        <f t="shared" si="1118"/>
        <v>44378</v>
      </c>
      <c r="D10511" s="1">
        <f>TIMEVALUE("11:16:23")</f>
        <v>0.46971064814814817</v>
      </c>
      <c r="E10511" s="2">
        <f t="shared" si="1119"/>
        <v>44378</v>
      </c>
      <c r="F10511" s="1">
        <f>TIMEVALUE("11:17:04")</f>
        <v>0.47018518518518521</v>
      </c>
      <c r="G10511" t="s">
        <v>2329</v>
      </c>
      <c r="H10511" t="s">
        <v>5853</v>
      </c>
      <c r="I10511">
        <v>695.49599999999998</v>
      </c>
    </row>
    <row r="10512" spans="1:9" x14ac:dyDescent="0.25">
      <c r="A10512" t="s">
        <v>21728</v>
      </c>
      <c r="B10512">
        <v>13112</v>
      </c>
      <c r="C10512" s="2">
        <f t="shared" ref="C10512:C10520" si="1120">DATEVALUE("2025-07-01")</f>
        <v>44377</v>
      </c>
      <c r="D10512" s="1">
        <f>TIMEVALUE("15:42:25")</f>
        <v>0.65445601851851853</v>
      </c>
      <c r="E10512" s="2">
        <f t="shared" ref="E10512:E10520" si="1121">DATEVALUE("2025-07-01")</f>
        <v>44377</v>
      </c>
      <c r="F10512" s="1">
        <f>TIMEVALUE("15:43:58")</f>
        <v>0.65553240740740737</v>
      </c>
      <c r="G10512" t="s">
        <v>427</v>
      </c>
      <c r="H10512" t="s">
        <v>12893</v>
      </c>
      <c r="I10512">
        <v>699.923</v>
      </c>
    </row>
    <row r="10513" spans="1:9" x14ac:dyDescent="0.25">
      <c r="A10513" t="s">
        <v>21729</v>
      </c>
      <c r="B10513">
        <v>13112</v>
      </c>
      <c r="C10513" s="2">
        <f t="shared" si="1120"/>
        <v>44377</v>
      </c>
      <c r="D10513" s="1">
        <f>TIMEVALUE("15:47:48")</f>
        <v>0.65819444444444442</v>
      </c>
      <c r="E10513" s="2">
        <f t="shared" si="1121"/>
        <v>44377</v>
      </c>
      <c r="F10513" s="1">
        <f>TIMEVALUE("15:50:38")</f>
        <v>0.66016203703703702</v>
      </c>
      <c r="G10513" t="s">
        <v>239</v>
      </c>
      <c r="H10513" t="s">
        <v>21730</v>
      </c>
      <c r="I10513">
        <v>699.91300000000001</v>
      </c>
    </row>
    <row r="10514" spans="1:9" x14ac:dyDescent="0.25">
      <c r="A10514" t="s">
        <v>21731</v>
      </c>
      <c r="B10514">
        <v>13112</v>
      </c>
      <c r="C10514" s="2">
        <f t="shared" si="1120"/>
        <v>44377</v>
      </c>
      <c r="D10514" s="1">
        <f>TIMEVALUE("15:52:46")</f>
        <v>0.66164351851851855</v>
      </c>
      <c r="E10514" s="2">
        <f t="shared" si="1121"/>
        <v>44377</v>
      </c>
      <c r="F10514" s="1">
        <f>TIMEVALUE("15:57:02")</f>
        <v>0.66460648148148149</v>
      </c>
      <c r="G10514" t="s">
        <v>1363</v>
      </c>
      <c r="H10514" t="s">
        <v>21732</v>
      </c>
      <c r="I10514">
        <v>699.91399999999999</v>
      </c>
    </row>
    <row r="10515" spans="1:9" x14ac:dyDescent="0.25">
      <c r="A10515" t="s">
        <v>21733</v>
      </c>
      <c r="B10515">
        <v>13112</v>
      </c>
      <c r="C10515" s="2">
        <f t="shared" si="1120"/>
        <v>44377</v>
      </c>
      <c r="D10515" s="1">
        <f>TIMEVALUE("15:59:16")</f>
        <v>0.66615740740740736</v>
      </c>
      <c r="E10515" s="2">
        <f t="shared" si="1121"/>
        <v>44377</v>
      </c>
      <c r="F10515" s="1">
        <f>TIMEVALUE("15:59:53")</f>
        <v>0.66658564814814814</v>
      </c>
      <c r="G10515" t="s">
        <v>566</v>
      </c>
      <c r="H10515" t="s">
        <v>2141</v>
      </c>
      <c r="I10515">
        <v>699.92399999999998</v>
      </c>
    </row>
    <row r="10516" spans="1:9" x14ac:dyDescent="0.25">
      <c r="A10516" t="s">
        <v>21734</v>
      </c>
      <c r="B10516">
        <v>13112</v>
      </c>
      <c r="C10516" s="2">
        <f t="shared" si="1120"/>
        <v>44377</v>
      </c>
      <c r="D10516" s="1">
        <f>TIMEVALUE("16:01:39")</f>
        <v>0.66781250000000003</v>
      </c>
      <c r="E10516" s="2">
        <f t="shared" si="1121"/>
        <v>44377</v>
      </c>
      <c r="F10516" s="1">
        <f>TIMEVALUE("16:03:32")</f>
        <v>0.66912037037037042</v>
      </c>
      <c r="G10516" t="s">
        <v>303</v>
      </c>
      <c r="H10516" t="s">
        <v>21735</v>
      </c>
      <c r="I10516">
        <v>699.88199999999995</v>
      </c>
    </row>
    <row r="10517" spans="1:9" x14ac:dyDescent="0.25">
      <c r="A10517" t="s">
        <v>21736</v>
      </c>
      <c r="B10517">
        <v>13112</v>
      </c>
      <c r="C10517" s="2">
        <f t="shared" si="1120"/>
        <v>44377</v>
      </c>
      <c r="D10517" s="1">
        <f>TIMEVALUE("16:06:06")</f>
        <v>0.67090277777777774</v>
      </c>
      <c r="E10517" s="2">
        <f t="shared" si="1121"/>
        <v>44377</v>
      </c>
      <c r="F10517" s="1">
        <f>TIMEVALUE("16:09:43")</f>
        <v>0.67341435185185183</v>
      </c>
      <c r="G10517" t="s">
        <v>3765</v>
      </c>
      <c r="H10517" t="s">
        <v>21737</v>
      </c>
      <c r="I10517">
        <v>699.82</v>
      </c>
    </row>
    <row r="10518" spans="1:9" x14ac:dyDescent="0.25">
      <c r="A10518" t="s">
        <v>21738</v>
      </c>
      <c r="B10518">
        <v>13112</v>
      </c>
      <c r="C10518" s="2">
        <f t="shared" si="1120"/>
        <v>44377</v>
      </c>
      <c r="D10518" s="1">
        <f>TIMEVALUE("16:13:53")</f>
        <v>0.67630787037037032</v>
      </c>
      <c r="E10518" s="2">
        <f t="shared" si="1121"/>
        <v>44377</v>
      </c>
      <c r="F10518" s="1">
        <f>TIMEVALUE("16:20:39")</f>
        <v>0.68100694444444443</v>
      </c>
      <c r="G10518" t="s">
        <v>3007</v>
      </c>
      <c r="H10518" t="s">
        <v>21739</v>
      </c>
      <c r="I10518">
        <v>699.8</v>
      </c>
    </row>
    <row r="10519" spans="1:9" x14ac:dyDescent="0.25">
      <c r="A10519" t="s">
        <v>21740</v>
      </c>
      <c r="B10519">
        <v>13112</v>
      </c>
      <c r="C10519" s="2">
        <f t="shared" si="1120"/>
        <v>44377</v>
      </c>
      <c r="D10519" s="1">
        <f>TIMEVALUE("16:22:35")</f>
        <v>0.68234953703703705</v>
      </c>
      <c r="E10519" s="2">
        <f t="shared" si="1121"/>
        <v>44377</v>
      </c>
      <c r="F10519" s="1">
        <f>TIMEVALUE("16:24:16")</f>
        <v>0.68351851851851853</v>
      </c>
      <c r="G10519" t="s">
        <v>300</v>
      </c>
      <c r="H10519" t="s">
        <v>15567</v>
      </c>
      <c r="I10519">
        <v>699.82</v>
      </c>
    </row>
    <row r="10520" spans="1:9" x14ac:dyDescent="0.25">
      <c r="A10520" t="s">
        <v>21741</v>
      </c>
      <c r="B10520">
        <v>13112</v>
      </c>
      <c r="C10520" s="2">
        <f t="shared" si="1120"/>
        <v>44377</v>
      </c>
      <c r="D10520" s="1">
        <f>TIMEVALUE("16:26:25")</f>
        <v>0.68501157407407409</v>
      </c>
      <c r="E10520" s="2">
        <f t="shared" si="1121"/>
        <v>44377</v>
      </c>
      <c r="F10520" s="1">
        <f>TIMEVALUE("16:32:55")</f>
        <v>0.68952546296296291</v>
      </c>
      <c r="G10520" t="s">
        <v>1869</v>
      </c>
      <c r="H10520" t="s">
        <v>21742</v>
      </c>
      <c r="I10520">
        <v>699.851</v>
      </c>
    </row>
    <row r="10521" spans="1:9" x14ac:dyDescent="0.25">
      <c r="A10521" t="s">
        <v>21743</v>
      </c>
      <c r="B10521">
        <v>13112</v>
      </c>
      <c r="C10521" s="2">
        <f>DATEVALUE("2025-07-02")</f>
        <v>44378</v>
      </c>
      <c r="D10521" s="1">
        <f>TIMEVALUE("08:02:08")</f>
        <v>0.33481481481481479</v>
      </c>
      <c r="E10521" s="2">
        <f>DATEVALUE("2025-07-02")</f>
        <v>44378</v>
      </c>
      <c r="F10521" s="1">
        <f>TIMEVALUE("08:04:57")</f>
        <v>0.33677083333333335</v>
      </c>
      <c r="G10521" t="s">
        <v>274</v>
      </c>
      <c r="H10521" t="s">
        <v>21744</v>
      </c>
      <c r="I10521">
        <v>699.65300000000002</v>
      </c>
    </row>
    <row r="10522" spans="1:9" x14ac:dyDescent="0.25">
      <c r="A10522" t="s">
        <v>21745</v>
      </c>
      <c r="B10522">
        <v>13112</v>
      </c>
      <c r="C10522" s="2">
        <f>DATEVALUE("2025-07-02")</f>
        <v>44378</v>
      </c>
      <c r="D10522" s="1">
        <f>TIMEVALUE("08:07:23")</f>
        <v>0.33846064814814814</v>
      </c>
      <c r="E10522" s="2">
        <f>DATEVALUE("2025-07-02")</f>
        <v>44378</v>
      </c>
      <c r="F10522" s="1">
        <f>TIMEVALUE("08:11:03")</f>
        <v>0.34100694444444446</v>
      </c>
      <c r="G10522" t="s">
        <v>2654</v>
      </c>
      <c r="H10522" t="s">
        <v>12790</v>
      </c>
      <c r="I10522">
        <v>699.67</v>
      </c>
    </row>
    <row r="10523" spans="1:9" x14ac:dyDescent="0.25">
      <c r="A10523" t="s">
        <v>21746</v>
      </c>
      <c r="B10523">
        <v>13112</v>
      </c>
      <c r="C10523" s="2">
        <f>DATEVALUE("2025-07-02")</f>
        <v>44378</v>
      </c>
      <c r="D10523" s="1">
        <f>TIMEVALUE("08:13:26")</f>
        <v>0.34266203703703701</v>
      </c>
      <c r="E10523" s="2">
        <f>DATEVALUE("2025-07-02")</f>
        <v>44378</v>
      </c>
      <c r="F10523" s="1">
        <f>TIMEVALUE("08:15:21")</f>
        <v>0.34399305555555554</v>
      </c>
      <c r="G10523" t="s">
        <v>526</v>
      </c>
      <c r="H10523" t="s">
        <v>577</v>
      </c>
      <c r="I10523">
        <v>699.71299999999997</v>
      </c>
    </row>
    <row r="10524" spans="1:9" x14ac:dyDescent="0.25">
      <c r="A10524" t="s">
        <v>21747</v>
      </c>
      <c r="B10524">
        <v>13112</v>
      </c>
      <c r="C10524" s="2">
        <f t="shared" ref="C10524:C10559" si="1122">DATEVALUE("2025-07-01")</f>
        <v>44377</v>
      </c>
      <c r="D10524" s="1">
        <f>TIMEVALUE("15:31:13")</f>
        <v>0.64667824074074076</v>
      </c>
      <c r="E10524" s="2">
        <f t="shared" ref="E10524:E10559" si="1123">DATEVALUE("2025-07-01")</f>
        <v>44377</v>
      </c>
      <c r="F10524" s="1">
        <f>TIMEVALUE("15:32:27")</f>
        <v>0.64753472222222219</v>
      </c>
      <c r="G10524" t="s">
        <v>7361</v>
      </c>
      <c r="H10524" t="s">
        <v>21748</v>
      </c>
      <c r="I10524">
        <v>699.7</v>
      </c>
    </row>
    <row r="10525" spans="1:9" x14ac:dyDescent="0.25">
      <c r="A10525" t="s">
        <v>21749</v>
      </c>
      <c r="B10525">
        <v>13112</v>
      </c>
      <c r="C10525" s="2">
        <f t="shared" si="1122"/>
        <v>44377</v>
      </c>
      <c r="D10525" s="1">
        <f>TIMEVALUE("14:09:19")</f>
        <v>0.58980324074074075</v>
      </c>
      <c r="E10525" s="2">
        <f t="shared" si="1123"/>
        <v>44377</v>
      </c>
      <c r="F10525" s="1">
        <f>TIMEVALUE("14:12:30")</f>
        <v>0.59201388888888884</v>
      </c>
      <c r="G10525" t="s">
        <v>802</v>
      </c>
      <c r="H10525" t="s">
        <v>18143</v>
      </c>
      <c r="I10525">
        <v>699.87199999999996</v>
      </c>
    </row>
    <row r="10526" spans="1:9" x14ac:dyDescent="0.25">
      <c r="A10526" t="s">
        <v>21750</v>
      </c>
      <c r="B10526">
        <v>13112</v>
      </c>
      <c r="C10526" s="2">
        <f t="shared" si="1122"/>
        <v>44377</v>
      </c>
      <c r="D10526" s="1">
        <f>TIMEVALUE("14:24:16")</f>
        <v>0.60018518518518515</v>
      </c>
      <c r="E10526" s="2">
        <f t="shared" si="1123"/>
        <v>44377</v>
      </c>
      <c r="F10526" s="1">
        <f>TIMEVALUE("14:25:56")</f>
        <v>0.6013425925925926</v>
      </c>
      <c r="G10526" t="s">
        <v>2791</v>
      </c>
      <c r="H10526" t="s">
        <v>15553</v>
      </c>
      <c r="I10526">
        <v>699.99800000000005</v>
      </c>
    </row>
    <row r="10527" spans="1:9" x14ac:dyDescent="0.25">
      <c r="A10527" t="s">
        <v>21751</v>
      </c>
      <c r="B10527">
        <v>13112</v>
      </c>
      <c r="C10527" s="2">
        <f t="shared" si="1122"/>
        <v>44377</v>
      </c>
      <c r="D10527" s="1">
        <f>TIMEVALUE("14:28:39")</f>
        <v>0.60322916666666671</v>
      </c>
      <c r="E10527" s="2">
        <f t="shared" si="1123"/>
        <v>44377</v>
      </c>
      <c r="F10527" s="1">
        <f>TIMEVALUE("14:30:17")</f>
        <v>0.60436342592592596</v>
      </c>
      <c r="G10527" t="s">
        <v>2374</v>
      </c>
      <c r="H10527" t="s">
        <v>21752</v>
      </c>
      <c r="I10527">
        <v>699.92200000000003</v>
      </c>
    </row>
    <row r="10528" spans="1:9" x14ac:dyDescent="0.25">
      <c r="A10528" t="s">
        <v>21753</v>
      </c>
      <c r="B10528">
        <v>13112</v>
      </c>
      <c r="C10528" s="2">
        <f t="shared" si="1122"/>
        <v>44377</v>
      </c>
      <c r="D10528" s="1">
        <f>TIMEVALUE("14:32:24")</f>
        <v>0.60583333333333333</v>
      </c>
      <c r="E10528" s="2">
        <f t="shared" si="1123"/>
        <v>44377</v>
      </c>
      <c r="F10528" s="1">
        <f>TIMEVALUE("14:34:20")</f>
        <v>0.60717592592592595</v>
      </c>
      <c r="G10528" t="s">
        <v>557</v>
      </c>
      <c r="H10528" t="s">
        <v>80</v>
      </c>
      <c r="I10528">
        <v>699.86199999999997</v>
      </c>
    </row>
    <row r="10529" spans="1:9" x14ac:dyDescent="0.25">
      <c r="A10529" t="s">
        <v>21754</v>
      </c>
      <c r="B10529">
        <v>13112</v>
      </c>
      <c r="C10529" s="2">
        <f t="shared" si="1122"/>
        <v>44377</v>
      </c>
      <c r="D10529" s="1">
        <f>TIMEVALUE("14:36:20")</f>
        <v>0.60856481481481484</v>
      </c>
      <c r="E10529" s="2">
        <f t="shared" si="1123"/>
        <v>44377</v>
      </c>
      <c r="F10529" s="1">
        <f>TIMEVALUE("14:38:04")</f>
        <v>0.60976851851851854</v>
      </c>
      <c r="G10529" t="s">
        <v>523</v>
      </c>
      <c r="H10529" t="s">
        <v>6261</v>
      </c>
      <c r="I10529">
        <v>699.83600000000001</v>
      </c>
    </row>
    <row r="10530" spans="1:9" x14ac:dyDescent="0.25">
      <c r="A10530" t="s">
        <v>21755</v>
      </c>
      <c r="B10530">
        <v>13112</v>
      </c>
      <c r="C10530" s="2">
        <f t="shared" si="1122"/>
        <v>44377</v>
      </c>
      <c r="D10530" s="1">
        <f>TIMEVALUE("14:40:16")</f>
        <v>0.61129629629629634</v>
      </c>
      <c r="E10530" s="2">
        <f t="shared" si="1123"/>
        <v>44377</v>
      </c>
      <c r="F10530" s="1">
        <f>TIMEVALUE("14:44:11")</f>
        <v>0.61401620370370369</v>
      </c>
      <c r="G10530" t="s">
        <v>778</v>
      </c>
      <c r="H10530" t="s">
        <v>19682</v>
      </c>
      <c r="I10530">
        <v>699.774</v>
      </c>
    </row>
    <row r="10531" spans="1:9" x14ac:dyDescent="0.25">
      <c r="A10531" t="s">
        <v>21756</v>
      </c>
      <c r="B10531">
        <v>13112</v>
      </c>
      <c r="C10531" s="2">
        <f t="shared" si="1122"/>
        <v>44377</v>
      </c>
      <c r="D10531" s="1">
        <f>TIMEVALUE("14:48:50")</f>
        <v>0.61724537037037042</v>
      </c>
      <c r="E10531" s="2">
        <f t="shared" si="1123"/>
        <v>44377</v>
      </c>
      <c r="F10531" s="1">
        <f>TIMEVALUE("14:55:53")</f>
        <v>0.62214120370370374</v>
      </c>
      <c r="G10531" t="s">
        <v>185</v>
      </c>
      <c r="H10531" t="s">
        <v>20478</v>
      </c>
      <c r="I10531">
        <v>699.78399999999999</v>
      </c>
    </row>
    <row r="10532" spans="1:9" x14ac:dyDescent="0.25">
      <c r="A10532" t="s">
        <v>21757</v>
      </c>
      <c r="B10532">
        <v>13112</v>
      </c>
      <c r="C10532" s="2">
        <f t="shared" si="1122"/>
        <v>44377</v>
      </c>
      <c r="D10532" s="1">
        <f>TIMEVALUE("14:57:40")</f>
        <v>0.62337962962962967</v>
      </c>
      <c r="E10532" s="2">
        <f t="shared" si="1123"/>
        <v>44377</v>
      </c>
      <c r="F10532" s="1">
        <f>TIMEVALUE("15:09:35")</f>
        <v>0.63165509259259256</v>
      </c>
      <c r="G10532" t="s">
        <v>3743</v>
      </c>
      <c r="H10532" t="s">
        <v>21758</v>
      </c>
      <c r="I10532">
        <v>699.71900000000005</v>
      </c>
    </row>
    <row r="10533" spans="1:9" x14ac:dyDescent="0.25">
      <c r="A10533" t="s">
        <v>21759</v>
      </c>
      <c r="B10533">
        <v>13112</v>
      </c>
      <c r="C10533" s="2">
        <f t="shared" si="1122"/>
        <v>44377</v>
      </c>
      <c r="D10533" s="1">
        <f>TIMEVALUE("15:12:12")</f>
        <v>0.63347222222222221</v>
      </c>
      <c r="E10533" s="2">
        <f t="shared" si="1123"/>
        <v>44377</v>
      </c>
      <c r="F10533" s="1">
        <f>TIMEVALUE("15:14:13")</f>
        <v>0.63487268518518514</v>
      </c>
      <c r="G10533" t="s">
        <v>2385</v>
      </c>
      <c r="H10533" t="s">
        <v>21760</v>
      </c>
      <c r="I10533">
        <v>699.72799999999995</v>
      </c>
    </row>
    <row r="10534" spans="1:9" x14ac:dyDescent="0.25">
      <c r="A10534" t="s">
        <v>21761</v>
      </c>
      <c r="B10534">
        <v>13112</v>
      </c>
      <c r="C10534" s="2">
        <f t="shared" si="1122"/>
        <v>44377</v>
      </c>
      <c r="D10534" s="1">
        <f>TIMEVALUE("15:16:54")</f>
        <v>0.63673611111111106</v>
      </c>
      <c r="E10534" s="2">
        <f t="shared" si="1123"/>
        <v>44377</v>
      </c>
      <c r="F10534" s="1">
        <f>TIMEVALUE("15:20:07")</f>
        <v>0.63896990740740744</v>
      </c>
      <c r="G10534" t="s">
        <v>209</v>
      </c>
      <c r="H10534" t="s">
        <v>21762</v>
      </c>
      <c r="I10534">
        <v>699.66</v>
      </c>
    </row>
    <row r="10535" spans="1:9" x14ac:dyDescent="0.25">
      <c r="A10535" t="s">
        <v>21763</v>
      </c>
      <c r="B10535">
        <v>13112</v>
      </c>
      <c r="C10535" s="2">
        <f t="shared" si="1122"/>
        <v>44377</v>
      </c>
      <c r="D10535" s="1">
        <f>TIMEVALUE("15:22:07")</f>
        <v>0.64035879629629633</v>
      </c>
      <c r="E10535" s="2">
        <f t="shared" si="1123"/>
        <v>44377</v>
      </c>
      <c r="F10535" s="1">
        <f>TIMEVALUE("15:24:01")</f>
        <v>0.64167824074074076</v>
      </c>
      <c r="G10535" t="s">
        <v>2627</v>
      </c>
      <c r="H10535" t="s">
        <v>21764</v>
      </c>
      <c r="I10535">
        <v>699.596</v>
      </c>
    </row>
    <row r="10536" spans="1:9" x14ac:dyDescent="0.25">
      <c r="A10536" t="s">
        <v>21765</v>
      </c>
      <c r="B10536">
        <v>13112</v>
      </c>
      <c r="C10536" s="2">
        <f t="shared" si="1122"/>
        <v>44377</v>
      </c>
      <c r="D10536" s="1">
        <f>TIMEVALUE("15:26:32")</f>
        <v>0.64342592592592596</v>
      </c>
      <c r="E10536" s="2">
        <f t="shared" si="1123"/>
        <v>44377</v>
      </c>
      <c r="F10536" s="1">
        <f>TIMEVALUE("15:28:40")</f>
        <v>0.64490740740740737</v>
      </c>
      <c r="G10536" t="s">
        <v>416</v>
      </c>
      <c r="H10536" t="s">
        <v>21766</v>
      </c>
      <c r="I10536">
        <v>699.55</v>
      </c>
    </row>
    <row r="10537" spans="1:9" x14ac:dyDescent="0.25">
      <c r="A10537" t="s">
        <v>21767</v>
      </c>
      <c r="B10537">
        <v>13112</v>
      </c>
      <c r="C10537" s="2">
        <f t="shared" si="1122"/>
        <v>44377</v>
      </c>
      <c r="D10537" s="1">
        <f>TIMEVALUE("13:59:16")</f>
        <v>0.58282407407407411</v>
      </c>
      <c r="E10537" s="2">
        <f t="shared" si="1123"/>
        <v>44377</v>
      </c>
      <c r="F10537" s="1">
        <f>TIMEVALUE("14:00:12")</f>
        <v>0.58347222222222217</v>
      </c>
      <c r="G10537" t="s">
        <v>2670</v>
      </c>
      <c r="H10537" t="s">
        <v>4124</v>
      </c>
      <c r="I10537">
        <v>699.67600000000004</v>
      </c>
    </row>
    <row r="10538" spans="1:9" x14ac:dyDescent="0.25">
      <c r="A10538" t="s">
        <v>21768</v>
      </c>
      <c r="B10538">
        <v>13112</v>
      </c>
      <c r="C10538" s="2">
        <f t="shared" si="1122"/>
        <v>44377</v>
      </c>
      <c r="D10538" s="1">
        <f>TIMEVALUE("11:44:59")</f>
        <v>0.48957175925925928</v>
      </c>
      <c r="E10538" s="2">
        <f t="shared" si="1123"/>
        <v>44377</v>
      </c>
      <c r="F10538" s="1">
        <f>TIMEVALUE("11:47:39")</f>
        <v>0.4914236111111111</v>
      </c>
      <c r="G10538" t="s">
        <v>729</v>
      </c>
      <c r="H10538" t="s">
        <v>3205</v>
      </c>
      <c r="I10538">
        <v>699.82899999999995</v>
      </c>
    </row>
    <row r="10539" spans="1:9" x14ac:dyDescent="0.25">
      <c r="A10539" t="s">
        <v>21769</v>
      </c>
      <c r="B10539">
        <v>13112</v>
      </c>
      <c r="C10539" s="2">
        <f t="shared" si="1122"/>
        <v>44377</v>
      </c>
      <c r="D10539" s="1">
        <f>TIMEVALUE("11:51:48")</f>
        <v>0.49430555555555555</v>
      </c>
      <c r="E10539" s="2">
        <f t="shared" si="1123"/>
        <v>44377</v>
      </c>
      <c r="F10539" s="1">
        <f>TIMEVALUE("11:53:27")</f>
        <v>0.4954513888888889</v>
      </c>
      <c r="G10539" t="s">
        <v>455</v>
      </c>
      <c r="H10539" t="s">
        <v>4043</v>
      </c>
      <c r="I10539">
        <v>699.83500000000004</v>
      </c>
    </row>
    <row r="10540" spans="1:9" x14ac:dyDescent="0.25">
      <c r="A10540" t="s">
        <v>21770</v>
      </c>
      <c r="B10540">
        <v>13112</v>
      </c>
      <c r="C10540" s="2">
        <f t="shared" si="1122"/>
        <v>44377</v>
      </c>
      <c r="D10540" s="1">
        <f>TIMEVALUE("11:57:06")</f>
        <v>0.49798611111111113</v>
      </c>
      <c r="E10540" s="2">
        <f t="shared" si="1123"/>
        <v>44377</v>
      </c>
      <c r="F10540" s="1">
        <f>TIMEVALUE("11:58:59")</f>
        <v>0.49929398148148146</v>
      </c>
      <c r="G10540" t="s">
        <v>303</v>
      </c>
      <c r="H10540" t="s">
        <v>21771</v>
      </c>
      <c r="I10540">
        <v>699.78599999999994</v>
      </c>
    </row>
    <row r="10541" spans="1:9" x14ac:dyDescent="0.25">
      <c r="A10541" t="s">
        <v>21772</v>
      </c>
      <c r="B10541">
        <v>13112</v>
      </c>
      <c r="C10541" s="2">
        <f t="shared" si="1122"/>
        <v>44377</v>
      </c>
      <c r="D10541" s="1">
        <f>TIMEVALUE("13:02:32")</f>
        <v>0.54342592592592598</v>
      </c>
      <c r="E10541" s="2">
        <f t="shared" si="1123"/>
        <v>44377</v>
      </c>
      <c r="F10541" s="1">
        <f>TIMEVALUE("13:03:28")</f>
        <v>0.54407407407407404</v>
      </c>
      <c r="G10541" t="s">
        <v>2670</v>
      </c>
      <c r="H10541" t="s">
        <v>21773</v>
      </c>
      <c r="I10541">
        <v>699.84</v>
      </c>
    </row>
    <row r="10542" spans="1:9" x14ac:dyDescent="0.25">
      <c r="A10542" t="s">
        <v>21774</v>
      </c>
      <c r="B10542">
        <v>13112</v>
      </c>
      <c r="C10542" s="2">
        <f t="shared" si="1122"/>
        <v>44377</v>
      </c>
      <c r="D10542" s="1">
        <f>TIMEVALUE("13:05:36")</f>
        <v>0.54555555555555557</v>
      </c>
      <c r="E10542" s="2">
        <f t="shared" si="1123"/>
        <v>44377</v>
      </c>
      <c r="F10542" s="1">
        <f>TIMEVALUE("13:08:24")</f>
        <v>0.54749999999999999</v>
      </c>
      <c r="G10542" t="s">
        <v>3034</v>
      </c>
      <c r="H10542" t="s">
        <v>21775</v>
      </c>
      <c r="I10542">
        <v>699.84100000000001</v>
      </c>
    </row>
    <row r="10543" spans="1:9" x14ac:dyDescent="0.25">
      <c r="A10543" t="s">
        <v>21776</v>
      </c>
      <c r="B10543">
        <v>13112</v>
      </c>
      <c r="C10543" s="2">
        <f t="shared" si="1122"/>
        <v>44377</v>
      </c>
      <c r="D10543" s="1">
        <f>TIMEVALUE("13:10:54")</f>
        <v>0.54923611111111115</v>
      </c>
      <c r="E10543" s="2">
        <f t="shared" si="1123"/>
        <v>44377</v>
      </c>
      <c r="F10543" s="1">
        <f>TIMEVALUE("13:12:39")</f>
        <v>0.55045138888888889</v>
      </c>
      <c r="G10543" t="s">
        <v>2313</v>
      </c>
      <c r="H10543" t="s">
        <v>2456</v>
      </c>
      <c r="I10543">
        <v>699.81600000000003</v>
      </c>
    </row>
    <row r="10544" spans="1:9" x14ac:dyDescent="0.25">
      <c r="A10544" t="s">
        <v>21777</v>
      </c>
      <c r="B10544">
        <v>13112</v>
      </c>
      <c r="C10544" s="2">
        <f t="shared" si="1122"/>
        <v>44377</v>
      </c>
      <c r="D10544" s="1">
        <f>TIMEVALUE("13:14:34")</f>
        <v>0.55178240740740736</v>
      </c>
      <c r="E10544" s="2">
        <f t="shared" si="1123"/>
        <v>44377</v>
      </c>
      <c r="F10544" s="1">
        <f>TIMEVALUE("13:20:42")</f>
        <v>0.55604166666666666</v>
      </c>
      <c r="G10544" t="s">
        <v>741</v>
      </c>
      <c r="H10544" t="s">
        <v>21778</v>
      </c>
      <c r="I10544">
        <v>699.78700000000003</v>
      </c>
    </row>
    <row r="10545" spans="1:9" x14ac:dyDescent="0.25">
      <c r="A10545" t="s">
        <v>21779</v>
      </c>
      <c r="B10545">
        <v>13112</v>
      </c>
      <c r="C10545" s="2">
        <f t="shared" si="1122"/>
        <v>44377</v>
      </c>
      <c r="D10545" s="1">
        <f>TIMEVALUE("13:22:48")</f>
        <v>0.5575</v>
      </c>
      <c r="E10545" s="2">
        <f t="shared" si="1123"/>
        <v>44377</v>
      </c>
      <c r="F10545" s="1">
        <f>TIMEVALUE("13:29:39")</f>
        <v>0.56225694444444441</v>
      </c>
      <c r="G10545" t="s">
        <v>278</v>
      </c>
      <c r="H10545" t="s">
        <v>21780</v>
      </c>
      <c r="I10545">
        <v>699.59500000000003</v>
      </c>
    </row>
    <row r="10546" spans="1:9" x14ac:dyDescent="0.25">
      <c r="A10546" t="s">
        <v>21781</v>
      </c>
      <c r="B10546">
        <v>13112</v>
      </c>
      <c r="C10546" s="2">
        <f t="shared" si="1122"/>
        <v>44377</v>
      </c>
      <c r="D10546" s="1">
        <f>TIMEVALUE("13:31:49")</f>
        <v>0.56376157407407412</v>
      </c>
      <c r="E10546" s="2">
        <f t="shared" si="1123"/>
        <v>44377</v>
      </c>
      <c r="F10546" s="1">
        <f>TIMEVALUE("13:33:22")</f>
        <v>0.56483796296296296</v>
      </c>
      <c r="G10546" t="s">
        <v>427</v>
      </c>
      <c r="H10546" t="s">
        <v>21782</v>
      </c>
      <c r="I10546">
        <v>697.99900000000002</v>
      </c>
    </row>
    <row r="10547" spans="1:9" x14ac:dyDescent="0.25">
      <c r="A10547" t="s">
        <v>21783</v>
      </c>
      <c r="B10547">
        <v>13112</v>
      </c>
      <c r="C10547" s="2">
        <f t="shared" si="1122"/>
        <v>44377</v>
      </c>
      <c r="D10547" s="1">
        <f>TIMEVALUE("13:40:26")</f>
        <v>0.56974537037037032</v>
      </c>
      <c r="E10547" s="2">
        <f t="shared" si="1123"/>
        <v>44377</v>
      </c>
      <c r="F10547" s="1">
        <f>TIMEVALUE("13:44:23")</f>
        <v>0.57248842592592597</v>
      </c>
      <c r="G10547" t="s">
        <v>2720</v>
      </c>
      <c r="H10547" t="s">
        <v>19710</v>
      </c>
      <c r="I10547">
        <v>699.57</v>
      </c>
    </row>
    <row r="10548" spans="1:9" x14ac:dyDescent="0.25">
      <c r="A10548" t="s">
        <v>21784</v>
      </c>
      <c r="B10548">
        <v>13112</v>
      </c>
      <c r="C10548" s="2">
        <f t="shared" si="1122"/>
        <v>44377</v>
      </c>
      <c r="D10548" s="1">
        <f>TIMEVALUE("13:46:37")</f>
        <v>0.57403935185185184</v>
      </c>
      <c r="E10548" s="2">
        <f t="shared" si="1123"/>
        <v>44377</v>
      </c>
      <c r="F10548" s="1">
        <f>TIMEVALUE("13:51:13")</f>
        <v>0.57723379629629634</v>
      </c>
      <c r="G10548" t="s">
        <v>2446</v>
      </c>
      <c r="H10548" t="s">
        <v>21785</v>
      </c>
      <c r="I10548">
        <v>699.49800000000005</v>
      </c>
    </row>
    <row r="10549" spans="1:9" x14ac:dyDescent="0.25">
      <c r="A10549" t="s">
        <v>21786</v>
      </c>
      <c r="B10549">
        <v>13112</v>
      </c>
      <c r="C10549" s="2">
        <f t="shared" si="1122"/>
        <v>44377</v>
      </c>
      <c r="D10549" s="1">
        <f>TIMEVALUE("13:54:02")</f>
        <v>0.5791898148148148</v>
      </c>
      <c r="E10549" s="2">
        <f t="shared" si="1123"/>
        <v>44377</v>
      </c>
      <c r="F10549" s="1">
        <f>TIMEVALUE("13:56:05")</f>
        <v>0.58061342592592591</v>
      </c>
      <c r="G10549" t="s">
        <v>1028</v>
      </c>
      <c r="H10549" t="s">
        <v>21787</v>
      </c>
      <c r="I10549">
        <v>699.48299999999995</v>
      </c>
    </row>
    <row r="10550" spans="1:9" x14ac:dyDescent="0.25">
      <c r="A10550" t="s">
        <v>21788</v>
      </c>
      <c r="B10550">
        <v>13112</v>
      </c>
      <c r="C10550" s="2">
        <f t="shared" si="1122"/>
        <v>44377</v>
      </c>
      <c r="D10550" s="1">
        <f>TIMEVALUE("11:34:14")</f>
        <v>0.4821064814814815</v>
      </c>
      <c r="E10550" s="2">
        <f t="shared" si="1123"/>
        <v>44377</v>
      </c>
      <c r="F10550" s="1">
        <f>TIMEVALUE("11:36:06")</f>
        <v>0.48340277777777779</v>
      </c>
      <c r="G10550" t="s">
        <v>546</v>
      </c>
      <c r="H10550" t="s">
        <v>13801</v>
      </c>
      <c r="I10550">
        <v>699.60699999999997</v>
      </c>
    </row>
    <row r="10551" spans="1:9" x14ac:dyDescent="0.25">
      <c r="A10551" t="s">
        <v>21789</v>
      </c>
      <c r="B10551">
        <v>13112</v>
      </c>
      <c r="C10551" s="2">
        <f t="shared" si="1122"/>
        <v>44377</v>
      </c>
      <c r="D10551" s="1">
        <f>TIMEVALUE("10:23:36")</f>
        <v>0.43305555555555558</v>
      </c>
      <c r="E10551" s="2">
        <f t="shared" si="1123"/>
        <v>44377</v>
      </c>
      <c r="F10551" s="1">
        <f>TIMEVALUE("10:26:29")</f>
        <v>0.43505787037037036</v>
      </c>
      <c r="G10551" t="s">
        <v>696</v>
      </c>
      <c r="H10551" t="s">
        <v>21790</v>
      </c>
      <c r="I10551">
        <v>699.46799999999996</v>
      </c>
    </row>
    <row r="10552" spans="1:9" x14ac:dyDescent="0.25">
      <c r="A10552" t="s">
        <v>21791</v>
      </c>
      <c r="B10552">
        <v>13112</v>
      </c>
      <c r="C10552" s="2">
        <f t="shared" si="1122"/>
        <v>44377</v>
      </c>
      <c r="D10552" s="1">
        <f>TIMEVALUE("10:30:43")</f>
        <v>0.43799768518518517</v>
      </c>
      <c r="E10552" s="2">
        <f t="shared" si="1123"/>
        <v>44377</v>
      </c>
      <c r="F10552" s="1">
        <f>TIMEVALUE("10:32:59")</f>
        <v>0.43957175925925923</v>
      </c>
      <c r="G10552" t="s">
        <v>2680</v>
      </c>
      <c r="H10552" t="s">
        <v>13079</v>
      </c>
      <c r="I10552">
        <v>699.54</v>
      </c>
    </row>
    <row r="10553" spans="1:9" x14ac:dyDescent="0.25">
      <c r="A10553" t="s">
        <v>21792</v>
      </c>
      <c r="B10553">
        <v>13112</v>
      </c>
      <c r="C10553" s="2">
        <f t="shared" si="1122"/>
        <v>44377</v>
      </c>
      <c r="D10553" s="1">
        <f>TIMEVALUE("10:35:22")</f>
        <v>0.44122685185185184</v>
      </c>
      <c r="E10553" s="2">
        <f t="shared" si="1123"/>
        <v>44377</v>
      </c>
      <c r="F10553" s="1">
        <f>TIMEVALUE("10:37:35")</f>
        <v>0.44276620370370373</v>
      </c>
      <c r="G10553" t="s">
        <v>560</v>
      </c>
      <c r="H10553" t="s">
        <v>2297</v>
      </c>
      <c r="I10553">
        <v>699.529</v>
      </c>
    </row>
    <row r="10554" spans="1:9" x14ac:dyDescent="0.25">
      <c r="A10554" t="s">
        <v>21793</v>
      </c>
      <c r="B10554">
        <v>13112</v>
      </c>
      <c r="C10554" s="2">
        <f t="shared" si="1122"/>
        <v>44377</v>
      </c>
      <c r="D10554" s="1">
        <f>TIMEVALUE("10:40:09")</f>
        <v>0.4445486111111111</v>
      </c>
      <c r="E10554" s="2">
        <f t="shared" si="1123"/>
        <v>44377</v>
      </c>
      <c r="F10554" s="1">
        <f>TIMEVALUE("10:43:34")</f>
        <v>0.44692129629629629</v>
      </c>
      <c r="G10554" t="s">
        <v>2745</v>
      </c>
      <c r="H10554" t="s">
        <v>21794</v>
      </c>
      <c r="I10554">
        <v>699.51199999999994</v>
      </c>
    </row>
    <row r="10555" spans="1:9" x14ac:dyDescent="0.25">
      <c r="A10555" t="s">
        <v>21795</v>
      </c>
      <c r="B10555">
        <v>13112</v>
      </c>
      <c r="C10555" s="2">
        <f t="shared" si="1122"/>
        <v>44377</v>
      </c>
      <c r="D10555" s="1">
        <f>TIMEVALUE("10:45:53")</f>
        <v>0.44853009259259258</v>
      </c>
      <c r="E10555" s="2">
        <f t="shared" si="1123"/>
        <v>44377</v>
      </c>
      <c r="F10555" s="1">
        <f>TIMEVALUE("10:48:51")</f>
        <v>0.45059027777777777</v>
      </c>
      <c r="G10555" t="s">
        <v>2976</v>
      </c>
      <c r="H10555" t="s">
        <v>5375</v>
      </c>
      <c r="I10555">
        <v>699.52200000000005</v>
      </c>
    </row>
    <row r="10556" spans="1:9" x14ac:dyDescent="0.25">
      <c r="A10556" t="s">
        <v>21796</v>
      </c>
      <c r="B10556">
        <v>13112</v>
      </c>
      <c r="C10556" s="2">
        <f t="shared" si="1122"/>
        <v>44377</v>
      </c>
      <c r="D10556" s="1">
        <f>TIMEVALUE("10:51:20")</f>
        <v>0.45231481481481484</v>
      </c>
      <c r="E10556" s="2">
        <f t="shared" si="1123"/>
        <v>44377</v>
      </c>
      <c r="F10556" s="1">
        <f>TIMEVALUE("10:53:53")</f>
        <v>0.45408564814814817</v>
      </c>
      <c r="G10556" t="s">
        <v>2403</v>
      </c>
      <c r="H10556" t="s">
        <v>21797</v>
      </c>
      <c r="I10556">
        <v>699.47299999999996</v>
      </c>
    </row>
    <row r="10557" spans="1:9" x14ac:dyDescent="0.25">
      <c r="A10557" t="s">
        <v>21798</v>
      </c>
      <c r="B10557">
        <v>13112</v>
      </c>
      <c r="C10557" s="2">
        <f t="shared" si="1122"/>
        <v>44377</v>
      </c>
      <c r="D10557" s="1">
        <f>TIMEVALUE("10:55:29")</f>
        <v>0.45519675925925923</v>
      </c>
      <c r="E10557" s="2">
        <f t="shared" si="1123"/>
        <v>44377</v>
      </c>
      <c r="F10557" s="1">
        <f>TIMEVALUE("10:57:22")</f>
        <v>0.45650462962962962</v>
      </c>
      <c r="G10557" t="s">
        <v>303</v>
      </c>
      <c r="H10557" t="s">
        <v>21799</v>
      </c>
      <c r="I10557">
        <v>699.45600000000002</v>
      </c>
    </row>
    <row r="10558" spans="1:9" x14ac:dyDescent="0.25">
      <c r="A10558" t="s">
        <v>21800</v>
      </c>
      <c r="B10558">
        <v>13112</v>
      </c>
      <c r="C10558" s="2">
        <f t="shared" si="1122"/>
        <v>44377</v>
      </c>
      <c r="D10558" s="1">
        <f>TIMEVALUE("10:59:39")</f>
        <v>0.45809027777777778</v>
      </c>
      <c r="E10558" s="2">
        <f t="shared" si="1123"/>
        <v>44377</v>
      </c>
      <c r="F10558" s="1">
        <f>TIMEVALUE("11:00:49")</f>
        <v>0.45890046296296294</v>
      </c>
      <c r="G10558" t="s">
        <v>2959</v>
      </c>
      <c r="H10558" t="s">
        <v>21801</v>
      </c>
      <c r="I10558">
        <v>699.44200000000001</v>
      </c>
    </row>
    <row r="10559" spans="1:9" x14ac:dyDescent="0.25">
      <c r="A10559" t="s">
        <v>21802</v>
      </c>
      <c r="B10559">
        <v>13112</v>
      </c>
      <c r="C10559" s="2">
        <f t="shared" si="1122"/>
        <v>44377</v>
      </c>
      <c r="D10559" s="1">
        <f>TIMEVALUE("11:03:22")</f>
        <v>0.46067129629629627</v>
      </c>
      <c r="E10559" s="2">
        <f t="shared" si="1123"/>
        <v>44377</v>
      </c>
      <c r="F10559" s="1">
        <f>TIMEVALUE("11:10:44")</f>
        <v>0.46578703703703705</v>
      </c>
      <c r="G10559" t="s">
        <v>1415</v>
      </c>
      <c r="H10559" t="s">
        <v>21803</v>
      </c>
      <c r="I10559">
        <v>699.43700000000001</v>
      </c>
    </row>
    <row r="10560" spans="1:9" x14ac:dyDescent="0.25">
      <c r="A10560" t="s">
        <v>21804</v>
      </c>
      <c r="B10560">
        <v>13127</v>
      </c>
      <c r="C10560" s="2">
        <f>DATEVALUE("2025-03-27")</f>
        <v>44281</v>
      </c>
      <c r="D10560" s="1">
        <f>TIMEVALUE("13:04:21")</f>
        <v>0.54468749999999999</v>
      </c>
      <c r="E10560" s="2">
        <f>DATEVALUE("2025-03-27")</f>
        <v>44281</v>
      </c>
      <c r="F10560" s="1">
        <f>TIMEVALUE("13:09:08")</f>
        <v>0.54800925925925925</v>
      </c>
      <c r="G10560" t="s">
        <v>3438</v>
      </c>
      <c r="H10560" t="s">
        <v>21805</v>
      </c>
      <c r="I10560">
        <v>695.52200000000005</v>
      </c>
    </row>
    <row r="10561" spans="1:9" x14ac:dyDescent="0.25">
      <c r="A10561" t="s">
        <v>21806</v>
      </c>
      <c r="B10561">
        <v>13112</v>
      </c>
      <c r="C10561" s="2">
        <f t="shared" ref="C10561:C10589" si="1124">DATEVALUE("2025-07-01")</f>
        <v>44377</v>
      </c>
      <c r="D10561" s="1">
        <f>TIMEVALUE("11:21:36")</f>
        <v>0.47333333333333333</v>
      </c>
      <c r="E10561" s="2">
        <f t="shared" ref="E10561:E10589" si="1125">DATEVALUE("2025-07-01")</f>
        <v>44377</v>
      </c>
      <c r="F10561" s="1">
        <f>TIMEVALUE("11:24:56")</f>
        <v>0.47564814814814815</v>
      </c>
      <c r="G10561" t="s">
        <v>775</v>
      </c>
      <c r="H10561" t="s">
        <v>21807</v>
      </c>
      <c r="I10561">
        <v>699.43499999999995</v>
      </c>
    </row>
    <row r="10562" spans="1:9" x14ac:dyDescent="0.25">
      <c r="A10562" t="s">
        <v>21808</v>
      </c>
      <c r="B10562">
        <v>13112</v>
      </c>
      <c r="C10562" s="2">
        <f t="shared" si="1124"/>
        <v>44377</v>
      </c>
      <c r="D10562" s="1">
        <f>TIMEVALUE("11:27:06")</f>
        <v>0.47715277777777776</v>
      </c>
      <c r="E10562" s="2">
        <f t="shared" si="1125"/>
        <v>44377</v>
      </c>
      <c r="F10562" s="1">
        <f>TIMEVALUE("11:30:21")</f>
        <v>0.47940972222222222</v>
      </c>
      <c r="G10562" t="s">
        <v>13397</v>
      </c>
      <c r="H10562" t="s">
        <v>21809</v>
      </c>
      <c r="I10562">
        <v>699.41800000000001</v>
      </c>
    </row>
    <row r="10563" spans="1:9" x14ac:dyDescent="0.25">
      <c r="A10563" t="s">
        <v>21810</v>
      </c>
      <c r="B10563">
        <v>13112</v>
      </c>
      <c r="C10563" s="2">
        <f t="shared" si="1124"/>
        <v>44377</v>
      </c>
      <c r="D10563" s="1">
        <f>TIMEVALUE("10:14:12")</f>
        <v>0.42652777777777778</v>
      </c>
      <c r="E10563" s="2">
        <f t="shared" si="1125"/>
        <v>44377</v>
      </c>
      <c r="F10563" s="1">
        <f>TIMEVALUE("10:15:52")</f>
        <v>0.42768518518518517</v>
      </c>
      <c r="G10563" t="s">
        <v>2791</v>
      </c>
      <c r="H10563" t="s">
        <v>21811</v>
      </c>
      <c r="I10563">
        <v>699.52</v>
      </c>
    </row>
    <row r="10564" spans="1:9" x14ac:dyDescent="0.25">
      <c r="A10564" t="s">
        <v>21812</v>
      </c>
      <c r="B10564">
        <v>13112</v>
      </c>
      <c r="C10564" s="2">
        <f t="shared" si="1124"/>
        <v>44377</v>
      </c>
      <c r="D10564" s="1">
        <f>TIMEVALUE("09:23:04")</f>
        <v>0.39101851851851854</v>
      </c>
      <c r="E10564" s="2">
        <f t="shared" si="1125"/>
        <v>44377</v>
      </c>
      <c r="F10564" s="1">
        <f>TIMEVALUE("09:25:44")</f>
        <v>0.39287037037037037</v>
      </c>
      <c r="G10564" t="s">
        <v>729</v>
      </c>
      <c r="H10564" t="s">
        <v>21813</v>
      </c>
      <c r="I10564">
        <v>699.49199999999996</v>
      </c>
    </row>
    <row r="10565" spans="1:9" x14ac:dyDescent="0.25">
      <c r="A10565" t="s">
        <v>21814</v>
      </c>
      <c r="B10565">
        <v>13112</v>
      </c>
      <c r="C10565" s="2">
        <f t="shared" si="1124"/>
        <v>44377</v>
      </c>
      <c r="D10565" s="1">
        <f>TIMEVALUE("09:28:38")</f>
        <v>0.39488425925925924</v>
      </c>
      <c r="E10565" s="2">
        <f t="shared" si="1125"/>
        <v>44377</v>
      </c>
      <c r="F10565" s="1">
        <f>TIMEVALUE("09:29:37")</f>
        <v>0.39556712962962964</v>
      </c>
      <c r="G10565" t="s">
        <v>2421</v>
      </c>
      <c r="H10565" t="s">
        <v>21815</v>
      </c>
      <c r="I10565">
        <v>699.48900000000003</v>
      </c>
    </row>
    <row r="10566" spans="1:9" x14ac:dyDescent="0.25">
      <c r="A10566" t="s">
        <v>21816</v>
      </c>
      <c r="B10566">
        <v>13112</v>
      </c>
      <c r="C10566" s="2">
        <f t="shared" si="1124"/>
        <v>44377</v>
      </c>
      <c r="D10566" s="1">
        <f>TIMEVALUE("09:31:12")</f>
        <v>0.39666666666666667</v>
      </c>
      <c r="E10566" s="2">
        <f t="shared" si="1125"/>
        <v>44377</v>
      </c>
      <c r="F10566" s="1">
        <f>TIMEVALUE("09:33:06")</f>
        <v>0.3979861111111111</v>
      </c>
      <c r="G10566" t="s">
        <v>2627</v>
      </c>
      <c r="H10566" t="s">
        <v>21817</v>
      </c>
      <c r="I10566">
        <v>699.53</v>
      </c>
    </row>
    <row r="10567" spans="1:9" x14ac:dyDescent="0.25">
      <c r="A10567" t="s">
        <v>21818</v>
      </c>
      <c r="B10567">
        <v>13112</v>
      </c>
      <c r="C10567" s="2">
        <f t="shared" si="1124"/>
        <v>44377</v>
      </c>
      <c r="D10567" s="1">
        <f>TIMEVALUE("09:34:48")</f>
        <v>0.39916666666666667</v>
      </c>
      <c r="E10567" s="2">
        <f t="shared" si="1125"/>
        <v>44377</v>
      </c>
      <c r="F10567" s="1">
        <f>TIMEVALUE("09:36:42")</f>
        <v>0.4004861111111111</v>
      </c>
      <c r="G10567" t="s">
        <v>2627</v>
      </c>
      <c r="H10567" t="s">
        <v>1774</v>
      </c>
      <c r="I10567">
        <v>699.48099999999999</v>
      </c>
    </row>
    <row r="10568" spans="1:9" x14ac:dyDescent="0.25">
      <c r="A10568" t="s">
        <v>21819</v>
      </c>
      <c r="B10568">
        <v>13112</v>
      </c>
      <c r="C10568" s="2">
        <f t="shared" si="1124"/>
        <v>44377</v>
      </c>
      <c r="D10568" s="1">
        <f>TIMEVALUE("09:38:29")</f>
        <v>0.40172453703703703</v>
      </c>
      <c r="E10568" s="2">
        <f t="shared" si="1125"/>
        <v>44377</v>
      </c>
      <c r="F10568" s="1">
        <f>TIMEVALUE("09:40:59")</f>
        <v>0.40346064814814814</v>
      </c>
      <c r="G10568" t="s">
        <v>458</v>
      </c>
      <c r="H10568" t="s">
        <v>21820</v>
      </c>
      <c r="I10568">
        <v>699.42</v>
      </c>
    </row>
    <row r="10569" spans="1:9" x14ac:dyDescent="0.25">
      <c r="A10569" t="s">
        <v>21821</v>
      </c>
      <c r="B10569">
        <v>13112</v>
      </c>
      <c r="C10569" s="2">
        <f t="shared" si="1124"/>
        <v>44377</v>
      </c>
      <c r="D10569" s="1">
        <f>TIMEVALUE("09:42:29")</f>
        <v>0.4045023148148148</v>
      </c>
      <c r="E10569" s="2">
        <f t="shared" si="1125"/>
        <v>44377</v>
      </c>
      <c r="F10569" s="1">
        <f>TIMEVALUE("09:45:34")</f>
        <v>0.40664351851851854</v>
      </c>
      <c r="G10569" t="s">
        <v>541</v>
      </c>
      <c r="H10569" t="s">
        <v>730</v>
      </c>
      <c r="I10569">
        <v>699.42700000000002</v>
      </c>
    </row>
    <row r="10570" spans="1:9" x14ac:dyDescent="0.25">
      <c r="A10570" t="s">
        <v>21822</v>
      </c>
      <c r="B10570">
        <v>13112</v>
      </c>
      <c r="C10570" s="2">
        <f t="shared" si="1124"/>
        <v>44377</v>
      </c>
      <c r="D10570" s="1">
        <f>TIMEVALUE("09:47:36")</f>
        <v>0.40805555555555556</v>
      </c>
      <c r="E10570" s="2">
        <f t="shared" si="1125"/>
        <v>44377</v>
      </c>
      <c r="F10570" s="1">
        <f>TIMEVALUE("09:52:04")</f>
        <v>0.41115740740740742</v>
      </c>
      <c r="G10570" t="s">
        <v>3081</v>
      </c>
      <c r="H10570" t="s">
        <v>12654</v>
      </c>
      <c r="I10570">
        <v>699.39700000000005</v>
      </c>
    </row>
    <row r="10571" spans="1:9" x14ac:dyDescent="0.25">
      <c r="A10571" t="s">
        <v>21823</v>
      </c>
      <c r="B10571">
        <v>13112</v>
      </c>
      <c r="C10571" s="2">
        <f t="shared" si="1124"/>
        <v>44377</v>
      </c>
      <c r="D10571" s="1">
        <f>TIMEVALUE("09:53:55")</f>
        <v>0.41244212962962962</v>
      </c>
      <c r="E10571" s="2">
        <f t="shared" si="1125"/>
        <v>44377</v>
      </c>
      <c r="F10571" s="1">
        <f>TIMEVALUE("09:55:33")</f>
        <v>0.41357638888888887</v>
      </c>
      <c r="G10571" t="s">
        <v>2374</v>
      </c>
      <c r="H10571" t="s">
        <v>21824</v>
      </c>
      <c r="I10571">
        <v>699.41800000000001</v>
      </c>
    </row>
    <row r="10572" spans="1:9" x14ac:dyDescent="0.25">
      <c r="A10572" t="s">
        <v>21825</v>
      </c>
      <c r="B10572">
        <v>13112</v>
      </c>
      <c r="C10572" s="2">
        <f t="shared" si="1124"/>
        <v>44377</v>
      </c>
      <c r="D10572" s="1">
        <f>TIMEVALUE("09:57:18")</f>
        <v>0.41479166666666667</v>
      </c>
      <c r="E10572" s="2">
        <f t="shared" si="1125"/>
        <v>44377</v>
      </c>
      <c r="F10572" s="1">
        <f>TIMEVALUE("09:59:40")</f>
        <v>0.41643518518518519</v>
      </c>
      <c r="G10572" t="s">
        <v>264</v>
      </c>
      <c r="H10572" t="s">
        <v>21826</v>
      </c>
      <c r="I10572">
        <v>699.42399999999998</v>
      </c>
    </row>
    <row r="10573" spans="1:9" x14ac:dyDescent="0.25">
      <c r="A10573" t="s">
        <v>21827</v>
      </c>
      <c r="B10573">
        <v>13112</v>
      </c>
      <c r="C10573" s="2">
        <f t="shared" si="1124"/>
        <v>44377</v>
      </c>
      <c r="D10573" s="1">
        <f>TIMEVALUE("10:01:21")</f>
        <v>0.41760416666666667</v>
      </c>
      <c r="E10573" s="2">
        <f t="shared" si="1125"/>
        <v>44377</v>
      </c>
      <c r="F10573" s="1">
        <f>TIMEVALUE("10:03:38")</f>
        <v>0.41918981481481482</v>
      </c>
      <c r="G10573" t="s">
        <v>2737</v>
      </c>
      <c r="H10573" t="s">
        <v>21828</v>
      </c>
      <c r="I10573">
        <v>699.38900000000001</v>
      </c>
    </row>
    <row r="10574" spans="1:9" x14ac:dyDescent="0.25">
      <c r="A10574" t="s">
        <v>21829</v>
      </c>
      <c r="B10574">
        <v>13112</v>
      </c>
      <c r="C10574" s="2">
        <f t="shared" si="1124"/>
        <v>44377</v>
      </c>
      <c r="D10574" s="1">
        <f>TIMEVALUE("10:05:56")</f>
        <v>0.42078703703703701</v>
      </c>
      <c r="E10574" s="2">
        <f t="shared" si="1125"/>
        <v>44377</v>
      </c>
      <c r="F10574" s="1">
        <f>TIMEVALUE("10:06:55")</f>
        <v>0.42146990740740742</v>
      </c>
      <c r="G10574" t="s">
        <v>2421</v>
      </c>
      <c r="H10574" t="s">
        <v>21830</v>
      </c>
      <c r="I10574">
        <v>699.37099999999998</v>
      </c>
    </row>
    <row r="10575" spans="1:9" x14ac:dyDescent="0.25">
      <c r="A10575" t="s">
        <v>21831</v>
      </c>
      <c r="B10575">
        <v>13112</v>
      </c>
      <c r="C10575" s="2">
        <f t="shared" si="1124"/>
        <v>44377</v>
      </c>
      <c r="D10575" s="1">
        <f>TIMEVALUE("10:09:03")</f>
        <v>0.42295138888888889</v>
      </c>
      <c r="E10575" s="2">
        <f t="shared" si="1125"/>
        <v>44377</v>
      </c>
      <c r="F10575" s="1">
        <f>TIMEVALUE("10:11:40")</f>
        <v>0.42476851851851855</v>
      </c>
      <c r="G10575" t="s">
        <v>997</v>
      </c>
      <c r="H10575" t="s">
        <v>12820</v>
      </c>
      <c r="I10575">
        <v>699.327</v>
      </c>
    </row>
    <row r="10576" spans="1:9" x14ac:dyDescent="0.25">
      <c r="A10576" t="s">
        <v>21832</v>
      </c>
      <c r="B10576">
        <v>13112</v>
      </c>
      <c r="C10576" s="2">
        <f t="shared" si="1124"/>
        <v>44377</v>
      </c>
      <c r="D10576" s="1">
        <f>TIMEVALUE("09:14:47")</f>
        <v>0.38526620370370368</v>
      </c>
      <c r="E10576" s="2">
        <f t="shared" si="1125"/>
        <v>44377</v>
      </c>
      <c r="F10576" s="1">
        <f>TIMEVALUE("09:16:18")</f>
        <v>0.38631944444444444</v>
      </c>
      <c r="G10576" t="s">
        <v>333</v>
      </c>
      <c r="H10576" t="s">
        <v>20357</v>
      </c>
      <c r="I10576">
        <v>699.37800000000004</v>
      </c>
    </row>
    <row r="10577" spans="1:9" x14ac:dyDescent="0.25">
      <c r="A10577" t="s">
        <v>21833</v>
      </c>
      <c r="B10577">
        <v>13112</v>
      </c>
      <c r="C10577" s="2">
        <f t="shared" si="1124"/>
        <v>44377</v>
      </c>
      <c r="D10577" s="1">
        <f>TIMEVALUE("08:15:34")</f>
        <v>0.34414351851851854</v>
      </c>
      <c r="E10577" s="2">
        <f t="shared" si="1125"/>
        <v>44377</v>
      </c>
      <c r="F10577" s="1">
        <f>TIMEVALUE("08:18:12")</f>
        <v>0.34597222222222224</v>
      </c>
      <c r="G10577" t="s">
        <v>637</v>
      </c>
      <c r="H10577" t="s">
        <v>21834</v>
      </c>
      <c r="I10577">
        <v>699.35199999999998</v>
      </c>
    </row>
    <row r="10578" spans="1:9" x14ac:dyDescent="0.25">
      <c r="A10578" t="s">
        <v>21835</v>
      </c>
      <c r="B10578">
        <v>13112</v>
      </c>
      <c r="C10578" s="2">
        <f t="shared" si="1124"/>
        <v>44377</v>
      </c>
      <c r="D10578" s="1">
        <f>TIMEVALUE("08:20:29")</f>
        <v>0.34755787037037039</v>
      </c>
      <c r="E10578" s="2">
        <f t="shared" si="1125"/>
        <v>44377</v>
      </c>
      <c r="F10578" s="1">
        <f>TIMEVALUE("08:22:58")</f>
        <v>0.3492824074074074</v>
      </c>
      <c r="G10578" t="s">
        <v>2691</v>
      </c>
      <c r="H10578" t="s">
        <v>3436</v>
      </c>
      <c r="I10578">
        <v>699.40200000000004</v>
      </c>
    </row>
    <row r="10579" spans="1:9" x14ac:dyDescent="0.25">
      <c r="A10579" t="s">
        <v>21836</v>
      </c>
      <c r="B10579">
        <v>13112</v>
      </c>
      <c r="C10579" s="2">
        <f t="shared" si="1124"/>
        <v>44377</v>
      </c>
      <c r="D10579" s="1">
        <f>TIMEVALUE("08:24:57")</f>
        <v>0.35065972222222225</v>
      </c>
      <c r="E10579" s="2">
        <f t="shared" si="1125"/>
        <v>44377</v>
      </c>
      <c r="F10579" s="1">
        <f>TIMEVALUE("08:28:25")</f>
        <v>0.35306712962962961</v>
      </c>
      <c r="G10579" t="s">
        <v>535</v>
      </c>
      <c r="H10579" t="s">
        <v>21837</v>
      </c>
      <c r="I10579">
        <v>699.39</v>
      </c>
    </row>
    <row r="10580" spans="1:9" x14ac:dyDescent="0.25">
      <c r="A10580" t="s">
        <v>21838</v>
      </c>
      <c r="B10580">
        <v>13112</v>
      </c>
      <c r="C10580" s="2">
        <f t="shared" si="1124"/>
        <v>44377</v>
      </c>
      <c r="D10580" s="1">
        <f>TIMEVALUE("08:30:30")</f>
        <v>0.35451388888888891</v>
      </c>
      <c r="E10580" s="2">
        <f t="shared" si="1125"/>
        <v>44377</v>
      </c>
      <c r="F10580" s="1">
        <f>TIMEVALUE("08:33:08")</f>
        <v>0.3563425925925926</v>
      </c>
      <c r="G10580" t="s">
        <v>637</v>
      </c>
      <c r="H10580" t="s">
        <v>21839</v>
      </c>
      <c r="I10580">
        <v>699.44399999999996</v>
      </c>
    </row>
    <row r="10581" spans="1:9" x14ac:dyDescent="0.25">
      <c r="A10581" t="s">
        <v>21840</v>
      </c>
      <c r="B10581">
        <v>13112</v>
      </c>
      <c r="C10581" s="2">
        <f t="shared" si="1124"/>
        <v>44377</v>
      </c>
      <c r="D10581" s="1">
        <f>TIMEVALUE("08:34:43")</f>
        <v>0.35744212962962962</v>
      </c>
      <c r="E10581" s="2">
        <f t="shared" si="1125"/>
        <v>44377</v>
      </c>
      <c r="F10581" s="1">
        <f>TIMEVALUE("08:37:23")</f>
        <v>0.35929398148148151</v>
      </c>
      <c r="G10581" t="s">
        <v>729</v>
      </c>
      <c r="H10581" t="s">
        <v>21841</v>
      </c>
      <c r="I10581">
        <v>699.43600000000004</v>
      </c>
    </row>
    <row r="10582" spans="1:9" x14ac:dyDescent="0.25">
      <c r="A10582" t="s">
        <v>21842</v>
      </c>
      <c r="B10582">
        <v>13112</v>
      </c>
      <c r="C10582" s="2">
        <f t="shared" si="1124"/>
        <v>44377</v>
      </c>
      <c r="D10582" s="1">
        <f>TIMEVALUE("08:40:26")</f>
        <v>0.36141203703703706</v>
      </c>
      <c r="E10582" s="2">
        <f t="shared" si="1125"/>
        <v>44377</v>
      </c>
      <c r="F10582" s="1">
        <f>TIMEVALUE("08:42:57")</f>
        <v>0.3631597222222222</v>
      </c>
      <c r="G10582" t="s">
        <v>2282</v>
      </c>
      <c r="H10582" t="s">
        <v>12689</v>
      </c>
      <c r="I10582">
        <v>699.495</v>
      </c>
    </row>
    <row r="10583" spans="1:9" x14ac:dyDescent="0.25">
      <c r="A10583" t="s">
        <v>21843</v>
      </c>
      <c r="B10583">
        <v>13112</v>
      </c>
      <c r="C10583" s="2">
        <f t="shared" si="1124"/>
        <v>44377</v>
      </c>
      <c r="D10583" s="1">
        <f>TIMEVALUE("08:45:10")</f>
        <v>0.36469907407407409</v>
      </c>
      <c r="E10583" s="2">
        <f t="shared" si="1125"/>
        <v>44377</v>
      </c>
      <c r="F10583" s="1">
        <f>TIMEVALUE("08:48:30")</f>
        <v>0.36701388888888886</v>
      </c>
      <c r="G10583" t="s">
        <v>775</v>
      </c>
      <c r="H10583" t="s">
        <v>13902</v>
      </c>
      <c r="I10583">
        <v>699.46799999999996</v>
      </c>
    </row>
    <row r="10584" spans="1:9" x14ac:dyDescent="0.25">
      <c r="A10584" t="s">
        <v>21844</v>
      </c>
      <c r="B10584">
        <v>13112</v>
      </c>
      <c r="C10584" s="2">
        <f t="shared" si="1124"/>
        <v>44377</v>
      </c>
      <c r="D10584" s="1">
        <f>TIMEVALUE("08:50:07")</f>
        <v>0.36813657407407407</v>
      </c>
      <c r="E10584" s="2">
        <f t="shared" si="1125"/>
        <v>44377</v>
      </c>
      <c r="F10584" s="1">
        <f>TIMEVALUE("08:55:25")</f>
        <v>0.37181712962962965</v>
      </c>
      <c r="G10584" t="s">
        <v>3945</v>
      </c>
      <c r="H10584" t="s">
        <v>21845</v>
      </c>
      <c r="I10584">
        <v>699.43899999999996</v>
      </c>
    </row>
    <row r="10585" spans="1:9" x14ac:dyDescent="0.25">
      <c r="A10585" t="s">
        <v>21846</v>
      </c>
      <c r="B10585">
        <v>13112</v>
      </c>
      <c r="C10585" s="2">
        <f t="shared" si="1124"/>
        <v>44377</v>
      </c>
      <c r="D10585" s="1">
        <f>TIMEVALUE("08:56:54")</f>
        <v>0.37284722222222222</v>
      </c>
      <c r="E10585" s="2">
        <f t="shared" si="1125"/>
        <v>44377</v>
      </c>
      <c r="F10585" s="1">
        <f>TIMEVALUE("08:58:27")</f>
        <v>0.37392361111111111</v>
      </c>
      <c r="G10585" t="s">
        <v>427</v>
      </c>
      <c r="H10585" t="s">
        <v>21847</v>
      </c>
      <c r="I10585">
        <v>699.42899999999997</v>
      </c>
    </row>
    <row r="10586" spans="1:9" x14ac:dyDescent="0.25">
      <c r="A10586" t="s">
        <v>21848</v>
      </c>
      <c r="B10586">
        <v>13112</v>
      </c>
      <c r="C10586" s="2">
        <f t="shared" si="1124"/>
        <v>44377</v>
      </c>
      <c r="D10586" s="1">
        <f>TIMEVALUE("09:00:24")</f>
        <v>0.37527777777777777</v>
      </c>
      <c r="E10586" s="2">
        <f t="shared" si="1125"/>
        <v>44377</v>
      </c>
      <c r="F10586" s="1">
        <f>TIMEVALUE("09:02:47")</f>
        <v>0.37693287037037038</v>
      </c>
      <c r="G10586" t="s">
        <v>306</v>
      </c>
      <c r="H10586" t="s">
        <v>4221</v>
      </c>
      <c r="I10586">
        <v>699.44299999999998</v>
      </c>
    </row>
    <row r="10587" spans="1:9" x14ac:dyDescent="0.25">
      <c r="A10587" t="s">
        <v>21849</v>
      </c>
      <c r="B10587">
        <v>13112</v>
      </c>
      <c r="C10587" s="2">
        <f t="shared" si="1124"/>
        <v>44377</v>
      </c>
      <c r="D10587" s="1">
        <f>TIMEVALUE("09:05:11")</f>
        <v>0.37859953703703703</v>
      </c>
      <c r="E10587" s="2">
        <f t="shared" si="1125"/>
        <v>44377</v>
      </c>
      <c r="F10587" s="1">
        <f>TIMEVALUE("09:09:17")</f>
        <v>0.38144675925925925</v>
      </c>
      <c r="G10587" t="s">
        <v>2469</v>
      </c>
      <c r="H10587" t="s">
        <v>19773</v>
      </c>
      <c r="I10587">
        <v>699.35299999999995</v>
      </c>
    </row>
    <row r="10588" spans="1:9" x14ac:dyDescent="0.25">
      <c r="A10588" t="s">
        <v>21850</v>
      </c>
      <c r="B10588">
        <v>13112</v>
      </c>
      <c r="C10588" s="2">
        <f t="shared" si="1124"/>
        <v>44377</v>
      </c>
      <c r="D10588" s="1">
        <f>TIMEVALUE("09:10:57")</f>
        <v>0.38260416666666669</v>
      </c>
      <c r="E10588" s="2">
        <f t="shared" si="1125"/>
        <v>44377</v>
      </c>
      <c r="F10588" s="1">
        <f>TIMEVALUE("09:12:28")</f>
        <v>0.38365740740740739</v>
      </c>
      <c r="G10588" t="s">
        <v>333</v>
      </c>
      <c r="H10588" t="s">
        <v>13865</v>
      </c>
      <c r="I10588">
        <v>699.40499999999997</v>
      </c>
    </row>
    <row r="10589" spans="1:9" x14ac:dyDescent="0.25">
      <c r="A10589" t="s">
        <v>21851</v>
      </c>
      <c r="B10589">
        <v>13112</v>
      </c>
      <c r="C10589" s="2">
        <f t="shared" si="1124"/>
        <v>44377</v>
      </c>
      <c r="D10589" s="1">
        <f>TIMEVALUE("08:06:53")</f>
        <v>0.33811342592592591</v>
      </c>
      <c r="E10589" s="2">
        <f t="shared" si="1125"/>
        <v>44377</v>
      </c>
      <c r="F10589" s="1">
        <f>TIMEVALUE("08:08:12")</f>
        <v>0.33902777777777776</v>
      </c>
      <c r="G10589" t="s">
        <v>372</v>
      </c>
      <c r="H10589" t="s">
        <v>21852</v>
      </c>
      <c r="I10589">
        <v>699.39700000000005</v>
      </c>
    </row>
    <row r="10590" spans="1:9" x14ac:dyDescent="0.25">
      <c r="A10590" t="s">
        <v>21853</v>
      </c>
      <c r="B10590">
        <v>13112</v>
      </c>
      <c r="C10590" s="2">
        <f>DATEVALUE("2025-06-30")</f>
        <v>44376</v>
      </c>
      <c r="D10590" s="1">
        <f>TIMEVALUE("18:18:37")</f>
        <v>0.76292824074074073</v>
      </c>
      <c r="E10590" s="2">
        <f>DATEVALUE("2025-06-30")</f>
        <v>44376</v>
      </c>
      <c r="F10590" s="1">
        <f>TIMEVALUE("18:20:46")</f>
        <v>0.76442129629629629</v>
      </c>
      <c r="G10590" t="s">
        <v>330</v>
      </c>
      <c r="H10590" t="s">
        <v>3207</v>
      </c>
      <c r="I10590">
        <v>699.59900000000005</v>
      </c>
    </row>
    <row r="10591" spans="1:9" x14ac:dyDescent="0.25">
      <c r="A10591" t="s">
        <v>21854</v>
      </c>
      <c r="B10591">
        <v>13112</v>
      </c>
      <c r="C10591" s="2">
        <f>DATEVALUE("2025-06-30")</f>
        <v>44376</v>
      </c>
      <c r="D10591" s="1">
        <f>TIMEVALUE("18:23:10")</f>
        <v>0.766087962962963</v>
      </c>
      <c r="E10591" s="2">
        <f>DATEVALUE("2025-06-30")</f>
        <v>44376</v>
      </c>
      <c r="F10591" s="1">
        <f>TIMEVALUE("18:25:06")</f>
        <v>0.7674305555555555</v>
      </c>
      <c r="G10591" t="s">
        <v>557</v>
      </c>
      <c r="H10591" t="s">
        <v>21855</v>
      </c>
      <c r="I10591">
        <v>699.56899999999996</v>
      </c>
    </row>
    <row r="10592" spans="1:9" x14ac:dyDescent="0.25">
      <c r="A10592" t="s">
        <v>21856</v>
      </c>
      <c r="B10592">
        <v>13112</v>
      </c>
      <c r="C10592" s="2">
        <f>DATEVALUE("2025-06-30")</f>
        <v>44376</v>
      </c>
      <c r="D10592" s="1">
        <f>TIMEVALUE("18:26:32")</f>
        <v>0.76842592592592596</v>
      </c>
      <c r="E10592" s="2">
        <f>DATEVALUE("2025-06-30")</f>
        <v>44376</v>
      </c>
      <c r="F10592" s="1">
        <f>TIMEVALUE("18:29:05")</f>
        <v>0.77019675925925923</v>
      </c>
      <c r="G10592" t="s">
        <v>2403</v>
      </c>
      <c r="H10592" t="s">
        <v>21857</v>
      </c>
      <c r="I10592">
        <v>699.51900000000001</v>
      </c>
    </row>
    <row r="10593" spans="1:9" x14ac:dyDescent="0.25">
      <c r="A10593" t="s">
        <v>21858</v>
      </c>
      <c r="B10593">
        <v>13112</v>
      </c>
      <c r="C10593" s="2">
        <f t="shared" ref="C10593:C10601" si="1126">DATEVALUE("2025-07-01")</f>
        <v>44377</v>
      </c>
      <c r="D10593" s="1">
        <f>TIMEVALUE("07:23:00")</f>
        <v>0.30763888888888891</v>
      </c>
      <c r="E10593" s="2">
        <f t="shared" ref="E10593:E10601" si="1127">DATEVALUE("2025-07-01")</f>
        <v>44377</v>
      </c>
      <c r="F10593" s="1">
        <f>TIMEVALUE("07:25:39")</f>
        <v>0.30947916666666669</v>
      </c>
      <c r="G10593" t="s">
        <v>770</v>
      </c>
      <c r="H10593" t="s">
        <v>21859</v>
      </c>
      <c r="I10593">
        <v>699.49400000000003</v>
      </c>
    </row>
    <row r="10594" spans="1:9" x14ac:dyDescent="0.25">
      <c r="A10594" t="s">
        <v>21860</v>
      </c>
      <c r="B10594">
        <v>13112</v>
      </c>
      <c r="C10594" s="2">
        <f t="shared" si="1126"/>
        <v>44377</v>
      </c>
      <c r="D10594" s="1">
        <f>TIMEVALUE("07:29:42")</f>
        <v>0.31229166666666669</v>
      </c>
      <c r="E10594" s="2">
        <f t="shared" si="1127"/>
        <v>44377</v>
      </c>
      <c r="F10594" s="1">
        <f>TIMEVALUE("07:31:58")</f>
        <v>0.31386574074074075</v>
      </c>
      <c r="G10594" t="s">
        <v>2680</v>
      </c>
      <c r="H10594" t="s">
        <v>21861</v>
      </c>
      <c r="I10594">
        <v>699.48299999999995</v>
      </c>
    </row>
    <row r="10595" spans="1:9" x14ac:dyDescent="0.25">
      <c r="A10595" t="s">
        <v>21862</v>
      </c>
      <c r="B10595">
        <v>13112</v>
      </c>
      <c r="C10595" s="2">
        <f t="shared" si="1126"/>
        <v>44377</v>
      </c>
      <c r="D10595" s="1">
        <f>TIMEVALUE("07:33:55")</f>
        <v>0.31521990740740741</v>
      </c>
      <c r="E10595" s="2">
        <f t="shared" si="1127"/>
        <v>44377</v>
      </c>
      <c r="F10595" s="1">
        <f>TIMEVALUE("07:35:28")</f>
        <v>0.3162962962962963</v>
      </c>
      <c r="G10595" t="s">
        <v>427</v>
      </c>
      <c r="H10595" t="s">
        <v>21863</v>
      </c>
      <c r="I10595">
        <v>699.46799999999996</v>
      </c>
    </row>
    <row r="10596" spans="1:9" x14ac:dyDescent="0.25">
      <c r="A10596" t="s">
        <v>21864</v>
      </c>
      <c r="B10596">
        <v>13112</v>
      </c>
      <c r="C10596" s="2">
        <f t="shared" si="1126"/>
        <v>44377</v>
      </c>
      <c r="D10596" s="1">
        <f>TIMEVALUE("07:37:19")</f>
        <v>0.3175810185185185</v>
      </c>
      <c r="E10596" s="2">
        <f t="shared" si="1127"/>
        <v>44377</v>
      </c>
      <c r="F10596" s="1">
        <f>TIMEVALUE("07:40:08")</f>
        <v>0.31953703703703706</v>
      </c>
      <c r="G10596" t="s">
        <v>274</v>
      </c>
      <c r="H10596" t="s">
        <v>21865</v>
      </c>
      <c r="I10596">
        <v>699.46799999999996</v>
      </c>
    </row>
    <row r="10597" spans="1:9" x14ac:dyDescent="0.25">
      <c r="A10597" t="s">
        <v>21866</v>
      </c>
      <c r="B10597">
        <v>13112</v>
      </c>
      <c r="C10597" s="2">
        <f t="shared" si="1126"/>
        <v>44377</v>
      </c>
      <c r="D10597" s="1">
        <f>TIMEVALUE("07:42:04")</f>
        <v>0.32087962962962963</v>
      </c>
      <c r="E10597" s="2">
        <f t="shared" si="1127"/>
        <v>44377</v>
      </c>
      <c r="F10597" s="1">
        <f>TIMEVALUE("07:43:51")</f>
        <v>0.32211805555555556</v>
      </c>
      <c r="G10597" t="s">
        <v>508</v>
      </c>
      <c r="H10597" t="s">
        <v>12587</v>
      </c>
      <c r="I10597">
        <v>699.43399999999997</v>
      </c>
    </row>
    <row r="10598" spans="1:9" x14ac:dyDescent="0.25">
      <c r="A10598" t="s">
        <v>21867</v>
      </c>
      <c r="B10598">
        <v>13112</v>
      </c>
      <c r="C10598" s="2">
        <f t="shared" si="1126"/>
        <v>44377</v>
      </c>
      <c r="D10598" s="1">
        <f>TIMEVALUE("07:45:41")</f>
        <v>0.32339120370370372</v>
      </c>
      <c r="E10598" s="2">
        <f t="shared" si="1127"/>
        <v>44377</v>
      </c>
      <c r="F10598" s="1">
        <f>TIMEVALUE("07:47:50")</f>
        <v>0.32488425925925923</v>
      </c>
      <c r="G10598" t="s">
        <v>330</v>
      </c>
      <c r="H10598" t="s">
        <v>21868</v>
      </c>
      <c r="I10598">
        <v>699.43499999999995</v>
      </c>
    </row>
    <row r="10599" spans="1:9" x14ac:dyDescent="0.25">
      <c r="A10599" t="s">
        <v>21869</v>
      </c>
      <c r="B10599">
        <v>13112</v>
      </c>
      <c r="C10599" s="2">
        <f t="shared" si="1126"/>
        <v>44377</v>
      </c>
      <c r="D10599" s="1">
        <f>TIMEVALUE("07:49:34")</f>
        <v>0.32608796296296294</v>
      </c>
      <c r="E10599" s="2">
        <f t="shared" si="1127"/>
        <v>44377</v>
      </c>
      <c r="F10599" s="1">
        <f>TIMEVALUE("07:51:46")</f>
        <v>0.32761574074074074</v>
      </c>
      <c r="G10599" t="s">
        <v>452</v>
      </c>
      <c r="H10599" t="s">
        <v>1082</v>
      </c>
      <c r="I10599">
        <v>699.37199999999996</v>
      </c>
    </row>
    <row r="10600" spans="1:9" x14ac:dyDescent="0.25">
      <c r="A10600" t="s">
        <v>21870</v>
      </c>
      <c r="B10600">
        <v>13112</v>
      </c>
      <c r="C10600" s="2">
        <f t="shared" si="1126"/>
        <v>44377</v>
      </c>
      <c r="D10600" s="1">
        <f>TIMEVALUE("07:54:00")</f>
        <v>0.32916666666666666</v>
      </c>
      <c r="E10600" s="2">
        <f t="shared" si="1127"/>
        <v>44377</v>
      </c>
      <c r="F10600" s="1">
        <f>TIMEVALUE("08:01:12")</f>
        <v>0.33416666666666667</v>
      </c>
      <c r="G10600" t="s">
        <v>688</v>
      </c>
      <c r="H10600" t="s">
        <v>21871</v>
      </c>
      <c r="I10600">
        <v>699.375</v>
      </c>
    </row>
    <row r="10601" spans="1:9" x14ac:dyDescent="0.25">
      <c r="A10601" t="s">
        <v>21872</v>
      </c>
      <c r="B10601">
        <v>13112</v>
      </c>
      <c r="C10601" s="2">
        <f t="shared" si="1126"/>
        <v>44377</v>
      </c>
      <c r="D10601" s="1">
        <f>TIMEVALUE("08:03:28")</f>
        <v>0.33574074074074073</v>
      </c>
      <c r="E10601" s="2">
        <f t="shared" si="1127"/>
        <v>44377</v>
      </c>
      <c r="F10601" s="1">
        <f>TIMEVALUE("08:05:07")</f>
        <v>0.33688657407407407</v>
      </c>
      <c r="G10601" t="s">
        <v>455</v>
      </c>
      <c r="H10601" t="s">
        <v>21857</v>
      </c>
      <c r="I10601">
        <v>699.351</v>
      </c>
    </row>
    <row r="10602" spans="1:9" x14ac:dyDescent="0.25">
      <c r="A10602" t="s">
        <v>21873</v>
      </c>
      <c r="B10602">
        <v>13112</v>
      </c>
      <c r="C10602" s="2">
        <f t="shared" ref="C10602:C10627" si="1128">DATEVALUE("2025-06-30")</f>
        <v>44376</v>
      </c>
      <c r="D10602" s="1">
        <f>TIMEVALUE("18:09:14")</f>
        <v>0.75641203703703708</v>
      </c>
      <c r="E10602" s="2">
        <f t="shared" ref="E10602:E10627" si="1129">DATEVALUE("2025-06-30")</f>
        <v>44376</v>
      </c>
      <c r="F10602" s="1">
        <f>TIMEVALUE("18:11:02")</f>
        <v>0.75766203703703705</v>
      </c>
      <c r="G10602" t="s">
        <v>464</v>
      </c>
      <c r="H10602" t="s">
        <v>21874</v>
      </c>
      <c r="I10602">
        <v>699.46799999999996</v>
      </c>
    </row>
    <row r="10603" spans="1:9" x14ac:dyDescent="0.25">
      <c r="A10603" t="s">
        <v>21875</v>
      </c>
      <c r="B10603">
        <v>13112</v>
      </c>
      <c r="C10603" s="2">
        <f t="shared" si="1128"/>
        <v>44376</v>
      </c>
      <c r="D10603" s="1">
        <f>TIMEVALUE("17:00:04")</f>
        <v>0.70837962962962964</v>
      </c>
      <c r="E10603" s="2">
        <f t="shared" si="1129"/>
        <v>44376</v>
      </c>
      <c r="F10603" s="1">
        <f>TIMEVALUE("17:04:44")</f>
        <v>0.7116203703703704</v>
      </c>
      <c r="G10603" t="s">
        <v>6437</v>
      </c>
      <c r="H10603" t="s">
        <v>3387</v>
      </c>
      <c r="I10603">
        <v>699.43</v>
      </c>
    </row>
    <row r="10604" spans="1:9" x14ac:dyDescent="0.25">
      <c r="A10604" t="s">
        <v>21876</v>
      </c>
      <c r="B10604">
        <v>13112</v>
      </c>
      <c r="C10604" s="2">
        <f t="shared" si="1128"/>
        <v>44376</v>
      </c>
      <c r="D10604" s="1">
        <f>TIMEVALUE("17:08:37")</f>
        <v>0.71431712962962968</v>
      </c>
      <c r="E10604" s="2">
        <f t="shared" si="1129"/>
        <v>44376</v>
      </c>
      <c r="F10604" s="1">
        <f>TIMEVALUE("17:10:13")</f>
        <v>0.71542824074074074</v>
      </c>
      <c r="G10604" t="s">
        <v>732</v>
      </c>
      <c r="H10604" t="s">
        <v>21877</v>
      </c>
      <c r="I10604">
        <v>699.50599999999997</v>
      </c>
    </row>
    <row r="10605" spans="1:9" x14ac:dyDescent="0.25">
      <c r="A10605" t="s">
        <v>21878</v>
      </c>
      <c r="B10605">
        <v>13112</v>
      </c>
      <c r="C10605" s="2">
        <f t="shared" si="1128"/>
        <v>44376</v>
      </c>
      <c r="D10605" s="1">
        <f>TIMEVALUE("17:12:38")</f>
        <v>0.71710648148148148</v>
      </c>
      <c r="E10605" s="2">
        <f t="shared" si="1129"/>
        <v>44376</v>
      </c>
      <c r="F10605" s="1">
        <f>TIMEVALUE("17:14:46")</f>
        <v>0.71858796296296301</v>
      </c>
      <c r="G10605" t="s">
        <v>416</v>
      </c>
      <c r="H10605" t="s">
        <v>21879</v>
      </c>
      <c r="I10605">
        <v>699.53899999999999</v>
      </c>
    </row>
    <row r="10606" spans="1:9" x14ac:dyDescent="0.25">
      <c r="A10606" t="s">
        <v>21880</v>
      </c>
      <c r="B10606">
        <v>13112</v>
      </c>
      <c r="C10606" s="2">
        <f t="shared" si="1128"/>
        <v>44376</v>
      </c>
      <c r="D10606" s="1">
        <f>TIMEVALUE("17:17:19")</f>
        <v>0.72035879629629629</v>
      </c>
      <c r="E10606" s="2">
        <f t="shared" si="1129"/>
        <v>44376</v>
      </c>
      <c r="F10606" s="1">
        <f>TIMEVALUE("17:21:03")</f>
        <v>0.72295138888888888</v>
      </c>
      <c r="G10606" t="s">
        <v>3026</v>
      </c>
      <c r="H10606" t="s">
        <v>21881</v>
      </c>
      <c r="I10606">
        <v>699.49699999999996</v>
      </c>
    </row>
    <row r="10607" spans="1:9" x14ac:dyDescent="0.25">
      <c r="A10607" t="s">
        <v>21882</v>
      </c>
      <c r="B10607">
        <v>13112</v>
      </c>
      <c r="C10607" s="2">
        <f t="shared" si="1128"/>
        <v>44376</v>
      </c>
      <c r="D10607" s="1">
        <f>TIMEVALUE("17:23:15")</f>
        <v>0.72447916666666667</v>
      </c>
      <c r="E10607" s="2">
        <f t="shared" si="1129"/>
        <v>44376</v>
      </c>
      <c r="F10607" s="1">
        <f>TIMEVALUE("17:23:59")</f>
        <v>0.72498842592592594</v>
      </c>
      <c r="G10607" t="s">
        <v>532</v>
      </c>
      <c r="H10607" t="s">
        <v>1362</v>
      </c>
      <c r="I10607">
        <v>699.39400000000001</v>
      </c>
    </row>
    <row r="10608" spans="1:9" x14ac:dyDescent="0.25">
      <c r="A10608" t="s">
        <v>21883</v>
      </c>
      <c r="B10608">
        <v>13112</v>
      </c>
      <c r="C10608" s="2">
        <f t="shared" si="1128"/>
        <v>44376</v>
      </c>
      <c r="D10608" s="1">
        <f>TIMEVALUE("17:35:12")</f>
        <v>0.73277777777777775</v>
      </c>
      <c r="E10608" s="2">
        <f t="shared" si="1129"/>
        <v>44376</v>
      </c>
      <c r="F10608" s="1">
        <f>TIMEVALUE("17:35:32")</f>
        <v>0.7330092592592593</v>
      </c>
      <c r="G10608" t="s">
        <v>3005</v>
      </c>
      <c r="H10608" t="s">
        <v>21884</v>
      </c>
      <c r="I10608">
        <v>706.83699999999999</v>
      </c>
    </row>
    <row r="10609" spans="1:9" x14ac:dyDescent="0.25">
      <c r="A10609" t="s">
        <v>21885</v>
      </c>
      <c r="B10609">
        <v>13112</v>
      </c>
      <c r="C10609" s="2">
        <f t="shared" si="1128"/>
        <v>44376</v>
      </c>
      <c r="D10609" s="1">
        <f>TIMEVALUE("17:38:44")</f>
        <v>0.73523148148148143</v>
      </c>
      <c r="E10609" s="2">
        <f t="shared" si="1129"/>
        <v>44376</v>
      </c>
      <c r="F10609" s="1">
        <f>TIMEVALUE("17:42:00")</f>
        <v>0.73750000000000004</v>
      </c>
      <c r="G10609" t="s">
        <v>3163</v>
      </c>
      <c r="H10609" t="s">
        <v>21886</v>
      </c>
      <c r="I10609">
        <v>699.18499999999995</v>
      </c>
    </row>
    <row r="10610" spans="1:9" x14ac:dyDescent="0.25">
      <c r="A10610" t="s">
        <v>21887</v>
      </c>
      <c r="B10610">
        <v>13112</v>
      </c>
      <c r="C10610" s="2">
        <f t="shared" si="1128"/>
        <v>44376</v>
      </c>
      <c r="D10610" s="1">
        <f>TIMEVALUE("17:44:34")</f>
        <v>0.73928240740740736</v>
      </c>
      <c r="E10610" s="2">
        <f t="shared" si="1129"/>
        <v>44376</v>
      </c>
      <c r="F10610" s="1">
        <f>TIMEVALUE("17:46:54")</f>
        <v>0.7409027777777778</v>
      </c>
      <c r="G10610" t="s">
        <v>361</v>
      </c>
      <c r="H10610" t="s">
        <v>21855</v>
      </c>
      <c r="I10610">
        <v>699.18799999999999</v>
      </c>
    </row>
    <row r="10611" spans="1:9" x14ac:dyDescent="0.25">
      <c r="A10611" t="s">
        <v>21888</v>
      </c>
      <c r="B10611">
        <v>13112</v>
      </c>
      <c r="C10611" s="2">
        <f t="shared" si="1128"/>
        <v>44376</v>
      </c>
      <c r="D10611" s="1">
        <f>TIMEVALUE("17:48:42")</f>
        <v>0.74215277777777777</v>
      </c>
      <c r="E10611" s="2">
        <f t="shared" si="1129"/>
        <v>44376</v>
      </c>
      <c r="F10611" s="1">
        <f>TIMEVALUE("17:50:36")</f>
        <v>0.7434722222222222</v>
      </c>
      <c r="G10611" t="s">
        <v>2627</v>
      </c>
      <c r="H10611" t="s">
        <v>21889</v>
      </c>
      <c r="I10611">
        <v>699.14599999999996</v>
      </c>
    </row>
    <row r="10612" spans="1:9" x14ac:dyDescent="0.25">
      <c r="A10612" t="s">
        <v>21890</v>
      </c>
      <c r="B10612">
        <v>13112</v>
      </c>
      <c r="C10612" s="2">
        <f t="shared" si="1128"/>
        <v>44376</v>
      </c>
      <c r="D10612" s="1">
        <f>TIMEVALUE("17:52:49")</f>
        <v>0.74501157407407403</v>
      </c>
      <c r="E10612" s="2">
        <f t="shared" si="1129"/>
        <v>44376</v>
      </c>
      <c r="F10612" s="1">
        <f>TIMEVALUE("17:56:37")</f>
        <v>0.747650462962963</v>
      </c>
      <c r="G10612" t="s">
        <v>245</v>
      </c>
      <c r="H10612" t="s">
        <v>20306</v>
      </c>
      <c r="I10612">
        <v>699.12699999999995</v>
      </c>
    </row>
    <row r="10613" spans="1:9" x14ac:dyDescent="0.25">
      <c r="A10613" t="s">
        <v>21891</v>
      </c>
      <c r="B10613">
        <v>13112</v>
      </c>
      <c r="C10613" s="2">
        <f t="shared" si="1128"/>
        <v>44376</v>
      </c>
      <c r="D10613" s="1">
        <f>TIMEVALUE("18:00:09")</f>
        <v>0.75010416666666668</v>
      </c>
      <c r="E10613" s="2">
        <f t="shared" si="1129"/>
        <v>44376</v>
      </c>
      <c r="F10613" s="1">
        <f>TIMEVALUE("18:01:35")</f>
        <v>0.75109953703703702</v>
      </c>
      <c r="G10613" t="s">
        <v>683</v>
      </c>
      <c r="H10613" t="s">
        <v>21892</v>
      </c>
      <c r="I10613">
        <v>699.16399999999999</v>
      </c>
    </row>
    <row r="10614" spans="1:9" x14ac:dyDescent="0.25">
      <c r="A10614" t="s">
        <v>21893</v>
      </c>
      <c r="B10614">
        <v>13112</v>
      </c>
      <c r="C10614" s="2">
        <f t="shared" si="1128"/>
        <v>44376</v>
      </c>
      <c r="D10614" s="1">
        <f>TIMEVALUE("18:04:05")</f>
        <v>0.75283564814814818</v>
      </c>
      <c r="E10614" s="2">
        <f t="shared" si="1129"/>
        <v>44376</v>
      </c>
      <c r="F10614" s="1">
        <f>TIMEVALUE("18:06:53")</f>
        <v>0.7547800925925926</v>
      </c>
      <c r="G10614" t="s">
        <v>3034</v>
      </c>
      <c r="H10614" t="s">
        <v>13900</v>
      </c>
      <c r="I10614">
        <v>699.09500000000003</v>
      </c>
    </row>
    <row r="10615" spans="1:9" x14ac:dyDescent="0.25">
      <c r="A10615" t="s">
        <v>21894</v>
      </c>
      <c r="B10615">
        <v>13112</v>
      </c>
      <c r="C10615" s="2">
        <f t="shared" si="1128"/>
        <v>44376</v>
      </c>
      <c r="D10615" s="1">
        <f>TIMEVALUE("16:32:10")</f>
        <v>0.68900462962962961</v>
      </c>
      <c r="E10615" s="2">
        <f t="shared" si="1129"/>
        <v>44376</v>
      </c>
      <c r="F10615" s="1">
        <f>TIMEVALUE("16:37:04")</f>
        <v>0.69240740740740736</v>
      </c>
      <c r="G10615" t="s">
        <v>1958</v>
      </c>
      <c r="H10615" t="s">
        <v>21895</v>
      </c>
      <c r="I10615">
        <v>699.12</v>
      </c>
    </row>
    <row r="10616" spans="1:9" x14ac:dyDescent="0.25">
      <c r="A10616" t="s">
        <v>21896</v>
      </c>
      <c r="B10616">
        <v>13118</v>
      </c>
      <c r="C10616" s="2">
        <f t="shared" si="1128"/>
        <v>44376</v>
      </c>
      <c r="D10616" s="1">
        <f>TIMEVALUE("17:48:21")</f>
        <v>0.74190972222222218</v>
      </c>
      <c r="E10616" s="2">
        <f t="shared" si="1129"/>
        <v>44376</v>
      </c>
      <c r="F10616" s="1">
        <f>TIMEVALUE("17:50:18")</f>
        <v>0.74326388888888884</v>
      </c>
      <c r="G10616" t="s">
        <v>601</v>
      </c>
      <c r="H10616" t="s">
        <v>15637</v>
      </c>
      <c r="I10616">
        <v>699.43899999999996</v>
      </c>
    </row>
    <row r="10617" spans="1:9" x14ac:dyDescent="0.25">
      <c r="A10617" t="s">
        <v>21897</v>
      </c>
      <c r="B10617">
        <v>13118</v>
      </c>
      <c r="C10617" s="2">
        <f t="shared" si="1128"/>
        <v>44376</v>
      </c>
      <c r="D10617" s="1">
        <f>TIMEVALUE("17:51:54")</f>
        <v>0.74437500000000001</v>
      </c>
      <c r="E10617" s="2">
        <f t="shared" si="1129"/>
        <v>44376</v>
      </c>
      <c r="F10617" s="1">
        <f>TIMEVALUE("17:53:28")</f>
        <v>0.74546296296296299</v>
      </c>
      <c r="G10617" t="s">
        <v>2316</v>
      </c>
      <c r="H10617" t="s">
        <v>21898</v>
      </c>
      <c r="I10617">
        <v>699.37699999999995</v>
      </c>
    </row>
    <row r="10618" spans="1:9" x14ac:dyDescent="0.25">
      <c r="A10618" t="s">
        <v>21899</v>
      </c>
      <c r="B10618">
        <v>13118</v>
      </c>
      <c r="C10618" s="2">
        <f t="shared" si="1128"/>
        <v>44376</v>
      </c>
      <c r="D10618" s="1">
        <f>TIMEVALUE("17:54:36")</f>
        <v>0.74624999999999997</v>
      </c>
      <c r="E10618" s="2">
        <f t="shared" si="1129"/>
        <v>44376</v>
      </c>
      <c r="F10618" s="1">
        <f>TIMEVALUE("17:57:25")</f>
        <v>0.74820601851851853</v>
      </c>
      <c r="G10618" t="s">
        <v>274</v>
      </c>
      <c r="H10618" t="s">
        <v>4143</v>
      </c>
      <c r="I10618">
        <v>699.34400000000005</v>
      </c>
    </row>
    <row r="10619" spans="1:9" x14ac:dyDescent="0.25">
      <c r="A10619" t="s">
        <v>21900</v>
      </c>
      <c r="B10619">
        <v>13118</v>
      </c>
      <c r="C10619" s="2">
        <f t="shared" si="1128"/>
        <v>44376</v>
      </c>
      <c r="D10619" s="1">
        <f>TIMEVALUE("17:58:40")</f>
        <v>0.74907407407407411</v>
      </c>
      <c r="E10619" s="2">
        <f t="shared" si="1129"/>
        <v>44376</v>
      </c>
      <c r="F10619" s="1">
        <f>TIMEVALUE("18:00:40")</f>
        <v>0.750462962962963</v>
      </c>
      <c r="G10619" t="s">
        <v>2756</v>
      </c>
      <c r="H10619" t="s">
        <v>21901</v>
      </c>
      <c r="I10619">
        <v>699.26800000000003</v>
      </c>
    </row>
    <row r="10620" spans="1:9" x14ac:dyDescent="0.25">
      <c r="A10620" t="s">
        <v>21902</v>
      </c>
      <c r="B10620">
        <v>13118</v>
      </c>
      <c r="C10620" s="2">
        <f t="shared" si="1128"/>
        <v>44376</v>
      </c>
      <c r="D10620" s="1">
        <f>TIMEVALUE("18:02:02")</f>
        <v>0.75141203703703707</v>
      </c>
      <c r="E10620" s="2">
        <f t="shared" si="1129"/>
        <v>44376</v>
      </c>
      <c r="F10620" s="1">
        <f>TIMEVALUE("18:04:40")</f>
        <v>0.75324074074074077</v>
      </c>
      <c r="G10620" t="s">
        <v>637</v>
      </c>
      <c r="H10620" t="s">
        <v>14049</v>
      </c>
      <c r="I10620">
        <v>699.23199999999997</v>
      </c>
    </row>
    <row r="10621" spans="1:9" x14ac:dyDescent="0.25">
      <c r="A10621" t="s">
        <v>21903</v>
      </c>
      <c r="B10621">
        <v>13118</v>
      </c>
      <c r="C10621" s="2">
        <f t="shared" si="1128"/>
        <v>44376</v>
      </c>
      <c r="D10621" s="1">
        <f>TIMEVALUE("18:07:14")</f>
        <v>0.75502314814814819</v>
      </c>
      <c r="E10621" s="2">
        <f t="shared" si="1129"/>
        <v>44376</v>
      </c>
      <c r="F10621" s="1">
        <f>TIMEVALUE("18:08:46")</f>
        <v>0.75608796296296299</v>
      </c>
      <c r="G10621" t="s">
        <v>2201</v>
      </c>
      <c r="H10621" t="s">
        <v>21904</v>
      </c>
      <c r="I10621">
        <v>699.23099999999999</v>
      </c>
    </row>
    <row r="10622" spans="1:9" x14ac:dyDescent="0.25">
      <c r="A10622" t="s">
        <v>21905</v>
      </c>
      <c r="B10622">
        <v>13118</v>
      </c>
      <c r="C10622" s="2">
        <f t="shared" si="1128"/>
        <v>44376</v>
      </c>
      <c r="D10622" s="1">
        <f>TIMEVALUE("18:10:17")</f>
        <v>0.75714120370370375</v>
      </c>
      <c r="E10622" s="2">
        <f t="shared" si="1129"/>
        <v>44376</v>
      </c>
      <c r="F10622" s="1">
        <f>TIMEVALUE("18:12:19")</f>
        <v>0.75855324074074071</v>
      </c>
      <c r="G10622" t="s">
        <v>2264</v>
      </c>
      <c r="H10622" t="s">
        <v>21906</v>
      </c>
      <c r="I10622">
        <v>699.14300000000003</v>
      </c>
    </row>
    <row r="10623" spans="1:9" x14ac:dyDescent="0.25">
      <c r="A10623" t="s">
        <v>21907</v>
      </c>
      <c r="B10623">
        <v>13118</v>
      </c>
      <c r="C10623" s="2">
        <f t="shared" si="1128"/>
        <v>44376</v>
      </c>
      <c r="D10623" s="1">
        <f>TIMEVALUE("18:13:41")</f>
        <v>0.75950231481481478</v>
      </c>
      <c r="E10623" s="2">
        <f t="shared" si="1129"/>
        <v>44376</v>
      </c>
      <c r="F10623" s="1">
        <f>TIMEVALUE("18:15:10")</f>
        <v>0.76053240740740746</v>
      </c>
      <c r="G10623" t="s">
        <v>499</v>
      </c>
      <c r="H10623" t="s">
        <v>1808</v>
      </c>
      <c r="I10623">
        <v>699.05</v>
      </c>
    </row>
    <row r="10624" spans="1:9" x14ac:dyDescent="0.25">
      <c r="A10624" t="s">
        <v>21908</v>
      </c>
      <c r="B10624">
        <v>13118</v>
      </c>
      <c r="C10624" s="2">
        <f t="shared" si="1128"/>
        <v>44376</v>
      </c>
      <c r="D10624" s="1">
        <f>TIMEVALUE("18:18:12")</f>
        <v>0.76263888888888887</v>
      </c>
      <c r="E10624" s="2">
        <f t="shared" si="1129"/>
        <v>44376</v>
      </c>
      <c r="F10624" s="1">
        <f>TIMEVALUE("18:18:50")</f>
        <v>0.76307870370370368</v>
      </c>
      <c r="G10624" t="s">
        <v>753</v>
      </c>
      <c r="H10624" t="s">
        <v>21909</v>
      </c>
      <c r="I10624">
        <v>698.95799999999997</v>
      </c>
    </row>
    <row r="10625" spans="1:9" x14ac:dyDescent="0.25">
      <c r="A10625" t="s">
        <v>21910</v>
      </c>
      <c r="B10625">
        <v>13118</v>
      </c>
      <c r="C10625" s="2">
        <f t="shared" si="1128"/>
        <v>44376</v>
      </c>
      <c r="D10625" s="1">
        <f>TIMEVALUE("18:20:03")</f>
        <v>0.76392361111111107</v>
      </c>
      <c r="E10625" s="2">
        <f t="shared" si="1129"/>
        <v>44376</v>
      </c>
      <c r="F10625" s="1">
        <f>TIMEVALUE("18:22:18")</f>
        <v>0.76548611111111109</v>
      </c>
      <c r="G10625" t="s">
        <v>343</v>
      </c>
      <c r="H10625" t="s">
        <v>21911</v>
      </c>
      <c r="I10625">
        <v>698.88199999999995</v>
      </c>
    </row>
    <row r="10626" spans="1:9" x14ac:dyDescent="0.25">
      <c r="A10626" t="s">
        <v>21912</v>
      </c>
      <c r="B10626">
        <v>13118</v>
      </c>
      <c r="C10626" s="2">
        <f t="shared" si="1128"/>
        <v>44376</v>
      </c>
      <c r="D10626" s="1">
        <f>TIMEVALUE("18:23:30")</f>
        <v>0.76631944444444444</v>
      </c>
      <c r="E10626" s="2">
        <f t="shared" si="1129"/>
        <v>44376</v>
      </c>
      <c r="F10626" s="1">
        <f>TIMEVALUE("18:27:24")</f>
        <v>0.76902777777777775</v>
      </c>
      <c r="G10626" t="s">
        <v>714</v>
      </c>
      <c r="H10626" t="s">
        <v>16036</v>
      </c>
      <c r="I10626">
        <v>699.06799999999998</v>
      </c>
    </row>
    <row r="10627" spans="1:9" x14ac:dyDescent="0.25">
      <c r="A10627" t="s">
        <v>21913</v>
      </c>
      <c r="B10627">
        <v>13118</v>
      </c>
      <c r="C10627" s="2">
        <f t="shared" si="1128"/>
        <v>44376</v>
      </c>
      <c r="D10627" s="1">
        <f>TIMEVALUE("18:28:50")</f>
        <v>0.7700231481481481</v>
      </c>
      <c r="E10627" s="2">
        <f t="shared" si="1129"/>
        <v>44376</v>
      </c>
      <c r="F10627" s="1">
        <f>TIMEVALUE("18:30:02")</f>
        <v>0.77085648148148145</v>
      </c>
      <c r="G10627" t="s">
        <v>337</v>
      </c>
      <c r="H10627" t="s">
        <v>17698</v>
      </c>
      <c r="I10627">
        <v>698.755</v>
      </c>
    </row>
    <row r="10628" spans="1:9" x14ac:dyDescent="0.25">
      <c r="A10628" t="s">
        <v>21914</v>
      </c>
      <c r="B10628">
        <v>13127</v>
      </c>
      <c r="C10628" s="2">
        <f>DATEVALUE("2025-03-27")</f>
        <v>44281</v>
      </c>
      <c r="D10628" s="1">
        <f>TIMEVALUE("13:20:58")</f>
        <v>0.55622685185185183</v>
      </c>
      <c r="E10628" s="2">
        <f>DATEVALUE("2025-03-27")</f>
        <v>44281</v>
      </c>
      <c r="F10628" s="1">
        <f>TIMEVALUE("13:27:06")</f>
        <v>0.56048611111111113</v>
      </c>
      <c r="G10628" t="s">
        <v>741</v>
      </c>
      <c r="H10628" t="s">
        <v>18168</v>
      </c>
      <c r="I10628">
        <v>694.33100000000002</v>
      </c>
    </row>
    <row r="10629" spans="1:9" x14ac:dyDescent="0.25">
      <c r="A10629" t="s">
        <v>21915</v>
      </c>
      <c r="B10629">
        <v>13141</v>
      </c>
      <c r="C10629" s="2">
        <f t="shared" ref="C10629:C10640" si="1130">DATEVALUE("2025-07-01")</f>
        <v>44377</v>
      </c>
      <c r="D10629" s="1">
        <f>TIMEVALUE("15:22:35")</f>
        <v>0.64068287037037042</v>
      </c>
      <c r="E10629" s="2">
        <f t="shared" ref="E10629:E10640" si="1131">DATEVALUE("2025-07-01")</f>
        <v>44377</v>
      </c>
      <c r="F10629" s="1">
        <f>TIMEVALUE("15:25:48")</f>
        <v>0.64291666666666669</v>
      </c>
      <c r="G10629" t="s">
        <v>209</v>
      </c>
      <c r="H10629" t="s">
        <v>21916</v>
      </c>
      <c r="I10629">
        <v>703.05499999999995</v>
      </c>
    </row>
    <row r="10630" spans="1:9" x14ac:dyDescent="0.25">
      <c r="A10630" t="s">
        <v>21917</v>
      </c>
      <c r="B10630">
        <v>13141</v>
      </c>
      <c r="C10630" s="2">
        <f t="shared" si="1130"/>
        <v>44377</v>
      </c>
      <c r="D10630" s="1">
        <f>TIMEVALUE("15:29:24")</f>
        <v>0.64541666666666664</v>
      </c>
      <c r="E10630" s="2">
        <f t="shared" si="1131"/>
        <v>44377</v>
      </c>
      <c r="F10630" s="1">
        <f>TIMEVALUE("15:31:42")</f>
        <v>0.64701388888888889</v>
      </c>
      <c r="G10630" t="s">
        <v>2323</v>
      </c>
      <c r="H10630" t="s">
        <v>11956</v>
      </c>
      <c r="I10630">
        <v>702.93200000000002</v>
      </c>
    </row>
    <row r="10631" spans="1:9" x14ac:dyDescent="0.25">
      <c r="A10631" t="s">
        <v>21918</v>
      </c>
      <c r="B10631">
        <v>13141</v>
      </c>
      <c r="C10631" s="2">
        <f t="shared" si="1130"/>
        <v>44377</v>
      </c>
      <c r="D10631" s="1">
        <f>TIMEVALUE("15:33:00")</f>
        <v>0.6479166666666667</v>
      </c>
      <c r="E10631" s="2">
        <f t="shared" si="1131"/>
        <v>44377</v>
      </c>
      <c r="F10631" s="1">
        <f>TIMEVALUE("15:37:29")</f>
        <v>0.65103009259259259</v>
      </c>
      <c r="G10631" t="s">
        <v>10234</v>
      </c>
      <c r="H10631" t="s">
        <v>21919</v>
      </c>
      <c r="I10631">
        <v>702.91499999999996</v>
      </c>
    </row>
    <row r="10632" spans="1:9" x14ac:dyDescent="0.25">
      <c r="A10632" t="s">
        <v>21920</v>
      </c>
      <c r="B10632">
        <v>13141</v>
      </c>
      <c r="C10632" s="2">
        <f t="shared" si="1130"/>
        <v>44377</v>
      </c>
      <c r="D10632" s="1">
        <f>TIMEVALUE("15:39:08")</f>
        <v>0.65217592592592588</v>
      </c>
      <c r="E10632" s="2">
        <f t="shared" si="1131"/>
        <v>44377</v>
      </c>
      <c r="F10632" s="1">
        <f>TIMEVALUE("15:46:33")</f>
        <v>0.65732638888888884</v>
      </c>
      <c r="G10632" t="s">
        <v>2673</v>
      </c>
      <c r="H10632" t="s">
        <v>13428</v>
      </c>
      <c r="I10632">
        <v>702.97900000000004</v>
      </c>
    </row>
    <row r="10633" spans="1:9" x14ac:dyDescent="0.25">
      <c r="A10633" t="s">
        <v>21921</v>
      </c>
      <c r="B10633">
        <v>13141</v>
      </c>
      <c r="C10633" s="2">
        <f t="shared" si="1130"/>
        <v>44377</v>
      </c>
      <c r="D10633" s="1">
        <f>TIMEVALUE("15:48:54")</f>
        <v>0.65895833333333331</v>
      </c>
      <c r="E10633" s="2">
        <f t="shared" si="1131"/>
        <v>44377</v>
      </c>
      <c r="F10633" s="1">
        <f>TIMEVALUE("15:54:03")</f>
        <v>0.66253472222222221</v>
      </c>
      <c r="G10633" t="s">
        <v>2659</v>
      </c>
      <c r="H10633" t="s">
        <v>21922</v>
      </c>
      <c r="I10633">
        <v>703.31399999999996</v>
      </c>
    </row>
    <row r="10634" spans="1:9" x14ac:dyDescent="0.25">
      <c r="A10634" t="s">
        <v>21923</v>
      </c>
      <c r="B10634">
        <v>13141</v>
      </c>
      <c r="C10634" s="2">
        <f t="shared" si="1130"/>
        <v>44377</v>
      </c>
      <c r="D10634" s="1">
        <f>TIMEVALUE("15:56:00")</f>
        <v>0.66388888888888886</v>
      </c>
      <c r="E10634" s="2">
        <f t="shared" si="1131"/>
        <v>44377</v>
      </c>
      <c r="F10634" s="1">
        <f>TIMEVALUE("16:01:45")</f>
        <v>0.66788194444444449</v>
      </c>
      <c r="G10634" t="s">
        <v>2294</v>
      </c>
      <c r="H10634" t="s">
        <v>4562</v>
      </c>
      <c r="I10634">
        <v>702.65300000000002</v>
      </c>
    </row>
    <row r="10635" spans="1:9" x14ac:dyDescent="0.25">
      <c r="A10635" t="s">
        <v>21924</v>
      </c>
      <c r="B10635">
        <v>13141</v>
      </c>
      <c r="C10635" s="2">
        <f t="shared" si="1130"/>
        <v>44377</v>
      </c>
      <c r="D10635" s="1">
        <f>TIMEVALUE("16:03:12")</f>
        <v>0.66888888888888887</v>
      </c>
      <c r="E10635" s="2">
        <f t="shared" si="1131"/>
        <v>44377</v>
      </c>
      <c r="F10635" s="1">
        <f>TIMEVALUE("16:06:47")</f>
        <v>0.67137731481481477</v>
      </c>
      <c r="G10635" t="s">
        <v>991</v>
      </c>
      <c r="H10635" t="s">
        <v>15159</v>
      </c>
      <c r="I10635">
        <v>702.60599999999999</v>
      </c>
    </row>
    <row r="10636" spans="1:9" x14ac:dyDescent="0.25">
      <c r="A10636" t="s">
        <v>21925</v>
      </c>
      <c r="B10636">
        <v>13141</v>
      </c>
      <c r="C10636" s="2">
        <f t="shared" si="1130"/>
        <v>44377</v>
      </c>
      <c r="D10636" s="1">
        <f>TIMEVALUE("16:07:52")</f>
        <v>0.67212962962962963</v>
      </c>
      <c r="E10636" s="2">
        <f t="shared" si="1131"/>
        <v>44377</v>
      </c>
      <c r="F10636" s="1">
        <f>TIMEVALUE("16:10:07")</f>
        <v>0.67369212962962965</v>
      </c>
      <c r="G10636" t="s">
        <v>343</v>
      </c>
      <c r="H10636" t="s">
        <v>21926</v>
      </c>
      <c r="I10636">
        <v>702.54200000000003</v>
      </c>
    </row>
    <row r="10637" spans="1:9" x14ac:dyDescent="0.25">
      <c r="A10637" t="s">
        <v>21927</v>
      </c>
      <c r="B10637">
        <v>13141</v>
      </c>
      <c r="C10637" s="2">
        <f t="shared" si="1130"/>
        <v>44377</v>
      </c>
      <c r="D10637" s="1">
        <f>TIMEVALUE("16:11:48")</f>
        <v>0.67486111111111113</v>
      </c>
      <c r="E10637" s="2">
        <f t="shared" si="1131"/>
        <v>44377</v>
      </c>
      <c r="F10637" s="1">
        <f>TIMEVALUE("16:14:26")</f>
        <v>0.67668981481481483</v>
      </c>
      <c r="G10637" t="s">
        <v>637</v>
      </c>
      <c r="H10637" t="s">
        <v>21928</v>
      </c>
      <c r="I10637">
        <v>703.57</v>
      </c>
    </row>
    <row r="10638" spans="1:9" x14ac:dyDescent="0.25">
      <c r="A10638" t="s">
        <v>21929</v>
      </c>
      <c r="B10638">
        <v>13141</v>
      </c>
      <c r="C10638" s="2">
        <f t="shared" si="1130"/>
        <v>44377</v>
      </c>
      <c r="D10638" s="1">
        <f>TIMEVALUE("16:16:33")</f>
        <v>0.67815972222222221</v>
      </c>
      <c r="E10638" s="2">
        <f t="shared" si="1131"/>
        <v>44377</v>
      </c>
      <c r="F10638" s="1">
        <f>TIMEVALUE("16:18:46")</f>
        <v>0.67969907407407404</v>
      </c>
      <c r="G10638" t="s">
        <v>560</v>
      </c>
      <c r="H10638" t="s">
        <v>4489</v>
      </c>
      <c r="I10638">
        <v>702.86500000000001</v>
      </c>
    </row>
    <row r="10639" spans="1:9" x14ac:dyDescent="0.25">
      <c r="A10639" t="s">
        <v>21930</v>
      </c>
      <c r="B10639">
        <v>13141</v>
      </c>
      <c r="C10639" s="2">
        <f t="shared" si="1130"/>
        <v>44377</v>
      </c>
      <c r="D10639" s="1">
        <f>TIMEVALUE("16:20:14")</f>
        <v>0.68071759259259257</v>
      </c>
      <c r="E10639" s="2">
        <f t="shared" si="1131"/>
        <v>44377</v>
      </c>
      <c r="F10639" s="1">
        <f>TIMEVALUE("16:22:54")</f>
        <v>0.68256944444444445</v>
      </c>
      <c r="G10639" t="s">
        <v>729</v>
      </c>
      <c r="H10639" t="s">
        <v>21931</v>
      </c>
      <c r="I10639">
        <v>702.36599999999999</v>
      </c>
    </row>
    <row r="10640" spans="1:9" x14ac:dyDescent="0.25">
      <c r="A10640" t="s">
        <v>21932</v>
      </c>
      <c r="B10640">
        <v>13141</v>
      </c>
      <c r="C10640" s="2">
        <f t="shared" si="1130"/>
        <v>44377</v>
      </c>
      <c r="D10640" s="1">
        <f>TIMEVALUE("15:12:00")</f>
        <v>0.6333333333333333</v>
      </c>
      <c r="E10640" s="2">
        <f t="shared" si="1131"/>
        <v>44377</v>
      </c>
      <c r="F10640" s="1">
        <f>TIMEVALUE("15:14:00")</f>
        <v>0.63472222222222219</v>
      </c>
      <c r="G10640" t="s">
        <v>2756</v>
      </c>
      <c r="H10640" t="s">
        <v>21933</v>
      </c>
      <c r="I10640">
        <v>702.24400000000003</v>
      </c>
    </row>
    <row r="10641" spans="1:9" x14ac:dyDescent="0.25">
      <c r="A10641" t="s">
        <v>21934</v>
      </c>
      <c r="B10641">
        <v>13141</v>
      </c>
      <c r="C10641" s="2">
        <f t="shared" ref="C10641:C10652" si="1132">DATEVALUE("2025-07-02")</f>
        <v>44378</v>
      </c>
      <c r="D10641" s="1">
        <f>TIMEVALUE("07:48:11")</f>
        <v>0.32512731481481483</v>
      </c>
      <c r="E10641" s="2">
        <f t="shared" ref="E10641:E10652" si="1133">DATEVALUE("2025-07-02")</f>
        <v>44378</v>
      </c>
      <c r="F10641" s="1">
        <f>TIMEVALUE("07:56:42")</f>
        <v>0.33104166666666668</v>
      </c>
      <c r="G10641" t="s">
        <v>705</v>
      </c>
      <c r="H10641" t="s">
        <v>21935</v>
      </c>
      <c r="I10641">
        <v>702.70399999999995</v>
      </c>
    </row>
    <row r="10642" spans="1:9" x14ac:dyDescent="0.25">
      <c r="A10642" t="s">
        <v>21936</v>
      </c>
      <c r="B10642">
        <v>13141</v>
      </c>
      <c r="C10642" s="2">
        <f t="shared" si="1132"/>
        <v>44378</v>
      </c>
      <c r="D10642" s="1">
        <f>TIMEVALUE("08:14:33")</f>
        <v>0.34343750000000001</v>
      </c>
      <c r="E10642" s="2">
        <f t="shared" si="1133"/>
        <v>44378</v>
      </c>
      <c r="F10642" s="1">
        <f>TIMEVALUE("08:17:15")</f>
        <v>0.34531250000000002</v>
      </c>
      <c r="G10642" t="s">
        <v>2882</v>
      </c>
      <c r="H10642" t="s">
        <v>21937</v>
      </c>
      <c r="I10642">
        <v>702.70100000000002</v>
      </c>
    </row>
    <row r="10643" spans="1:9" x14ac:dyDescent="0.25">
      <c r="A10643" t="s">
        <v>21938</v>
      </c>
      <c r="B10643">
        <v>13141</v>
      </c>
      <c r="C10643" s="2">
        <f t="shared" si="1132"/>
        <v>44378</v>
      </c>
      <c r="D10643" s="1">
        <f>TIMEVALUE("08:20:03")</f>
        <v>0.34725694444444444</v>
      </c>
      <c r="E10643" s="2">
        <f t="shared" si="1133"/>
        <v>44378</v>
      </c>
      <c r="F10643" s="1">
        <f>TIMEVALUE("08:26:48")</f>
        <v>0.35194444444444445</v>
      </c>
      <c r="G10643" t="s">
        <v>948</v>
      </c>
      <c r="H10643" t="s">
        <v>21939</v>
      </c>
      <c r="I10643">
        <v>702.66800000000001</v>
      </c>
    </row>
    <row r="10644" spans="1:9" x14ac:dyDescent="0.25">
      <c r="A10644" t="s">
        <v>21940</v>
      </c>
      <c r="B10644">
        <v>13141</v>
      </c>
      <c r="C10644" s="2">
        <f t="shared" si="1132"/>
        <v>44378</v>
      </c>
      <c r="D10644" s="1">
        <f>TIMEVALUE("08:29:29")</f>
        <v>0.35380787037037037</v>
      </c>
      <c r="E10644" s="2">
        <f t="shared" si="1133"/>
        <v>44378</v>
      </c>
      <c r="F10644" s="1">
        <f>TIMEVALUE("08:32:03")</f>
        <v>0.3555902777777778</v>
      </c>
      <c r="G10644" t="s">
        <v>3348</v>
      </c>
      <c r="H10644" t="s">
        <v>4567</v>
      </c>
      <c r="I10644">
        <v>702.55799999999999</v>
      </c>
    </row>
    <row r="10645" spans="1:9" x14ac:dyDescent="0.25">
      <c r="A10645" t="s">
        <v>21941</v>
      </c>
      <c r="B10645">
        <v>13141</v>
      </c>
      <c r="C10645" s="2">
        <f t="shared" si="1132"/>
        <v>44378</v>
      </c>
      <c r="D10645" s="1">
        <f>TIMEVALUE("08:34:44")</f>
        <v>0.35745370370370372</v>
      </c>
      <c r="E10645" s="2">
        <f t="shared" si="1133"/>
        <v>44378</v>
      </c>
      <c r="F10645" s="1">
        <f>TIMEVALUE("08:44:25")</f>
        <v>0.36417824074074073</v>
      </c>
      <c r="G10645" t="s">
        <v>4467</v>
      </c>
      <c r="H10645" t="s">
        <v>19667</v>
      </c>
      <c r="I10645">
        <v>702.94799999999998</v>
      </c>
    </row>
    <row r="10646" spans="1:9" x14ac:dyDescent="0.25">
      <c r="A10646" t="s">
        <v>21942</v>
      </c>
      <c r="B10646">
        <v>13141</v>
      </c>
      <c r="C10646" s="2">
        <f t="shared" si="1132"/>
        <v>44378</v>
      </c>
      <c r="D10646" s="1">
        <f>TIMEVALUE("08:47:29")</f>
        <v>0.36630787037037038</v>
      </c>
      <c r="E10646" s="2">
        <f t="shared" si="1133"/>
        <v>44378</v>
      </c>
      <c r="F10646" s="1">
        <f>TIMEVALUE("08:53:28")</f>
        <v>0.37046296296296294</v>
      </c>
      <c r="G10646" t="s">
        <v>4162</v>
      </c>
      <c r="H10646" t="s">
        <v>21943</v>
      </c>
      <c r="I10646">
        <v>702.46199999999999</v>
      </c>
    </row>
    <row r="10647" spans="1:9" x14ac:dyDescent="0.25">
      <c r="A10647" t="s">
        <v>21944</v>
      </c>
      <c r="B10647">
        <v>13141</v>
      </c>
      <c r="C10647" s="2">
        <f t="shared" si="1132"/>
        <v>44378</v>
      </c>
      <c r="D10647" s="1">
        <f>TIMEVALUE("08:55:48")</f>
        <v>0.37208333333333332</v>
      </c>
      <c r="E10647" s="2">
        <f t="shared" si="1133"/>
        <v>44378</v>
      </c>
      <c r="F10647" s="1">
        <f>TIMEVALUE("09:04:30")</f>
        <v>0.37812499999999999</v>
      </c>
      <c r="G10647" t="s">
        <v>1704</v>
      </c>
      <c r="H10647" t="s">
        <v>21945</v>
      </c>
      <c r="I10647">
        <v>703.02</v>
      </c>
    </row>
    <row r="10648" spans="1:9" x14ac:dyDescent="0.25">
      <c r="A10648" t="s">
        <v>21946</v>
      </c>
      <c r="B10648">
        <v>13141</v>
      </c>
      <c r="C10648" s="2">
        <f t="shared" si="1132"/>
        <v>44378</v>
      </c>
      <c r="D10648" s="1">
        <f>TIMEVALUE("09:10:51")</f>
        <v>0.38253472222222223</v>
      </c>
      <c r="E10648" s="2">
        <f t="shared" si="1133"/>
        <v>44378</v>
      </c>
      <c r="F10648" s="1">
        <f>TIMEVALUE("09:15:05")</f>
        <v>0.38547453703703705</v>
      </c>
      <c r="G10648" t="s">
        <v>6692</v>
      </c>
      <c r="H10648" t="s">
        <v>21947</v>
      </c>
      <c r="I10648">
        <v>703.13900000000001</v>
      </c>
    </row>
    <row r="10649" spans="1:9" x14ac:dyDescent="0.25">
      <c r="A10649" t="s">
        <v>21948</v>
      </c>
      <c r="B10649">
        <v>13141</v>
      </c>
      <c r="C10649" s="2">
        <f t="shared" si="1132"/>
        <v>44378</v>
      </c>
      <c r="D10649" s="1">
        <f>TIMEVALUE("09:17:24")</f>
        <v>0.38708333333333333</v>
      </c>
      <c r="E10649" s="2">
        <f t="shared" si="1133"/>
        <v>44378</v>
      </c>
      <c r="F10649" s="1">
        <f>TIMEVALUE("09:23:12")</f>
        <v>0.39111111111111113</v>
      </c>
      <c r="G10649" t="s">
        <v>1040</v>
      </c>
      <c r="H10649" t="s">
        <v>13030</v>
      </c>
      <c r="I10649">
        <v>702.96400000000006</v>
      </c>
    </row>
    <row r="10650" spans="1:9" x14ac:dyDescent="0.25">
      <c r="A10650" t="s">
        <v>21949</v>
      </c>
      <c r="B10650">
        <v>13141</v>
      </c>
      <c r="C10650" s="2">
        <f t="shared" si="1132"/>
        <v>44378</v>
      </c>
      <c r="D10650" s="1">
        <f>TIMEVALUE("09:25:15")</f>
        <v>0.39253472222222224</v>
      </c>
      <c r="E10650" s="2">
        <f t="shared" si="1133"/>
        <v>44378</v>
      </c>
      <c r="F10650" s="1">
        <f>TIMEVALUE("09:29:12")</f>
        <v>0.39527777777777778</v>
      </c>
      <c r="G10650" t="s">
        <v>2720</v>
      </c>
      <c r="H10650" t="s">
        <v>13560</v>
      </c>
      <c r="I10650">
        <v>702.07799999999997</v>
      </c>
    </row>
    <row r="10651" spans="1:9" x14ac:dyDescent="0.25">
      <c r="A10651" t="s">
        <v>21950</v>
      </c>
      <c r="B10651">
        <v>13141</v>
      </c>
      <c r="C10651" s="2">
        <f t="shared" si="1132"/>
        <v>44378</v>
      </c>
      <c r="D10651" s="1">
        <f>TIMEVALUE("09:30:48")</f>
        <v>0.3963888888888889</v>
      </c>
      <c r="E10651" s="2">
        <f t="shared" si="1133"/>
        <v>44378</v>
      </c>
      <c r="F10651" s="1">
        <f>TIMEVALUE("09:33:19")</f>
        <v>0.3981365740740741</v>
      </c>
      <c r="G10651" t="s">
        <v>2282</v>
      </c>
      <c r="H10651" t="s">
        <v>14302</v>
      </c>
      <c r="I10651">
        <v>702.04300000000001</v>
      </c>
    </row>
    <row r="10652" spans="1:9" x14ac:dyDescent="0.25">
      <c r="A10652" t="s">
        <v>21951</v>
      </c>
      <c r="B10652">
        <v>13141</v>
      </c>
      <c r="C10652" s="2">
        <f t="shared" si="1132"/>
        <v>44378</v>
      </c>
      <c r="D10652" s="1">
        <f>TIMEVALUE("09:35:13")</f>
        <v>0.39945601851851853</v>
      </c>
      <c r="E10652" s="2">
        <f t="shared" si="1133"/>
        <v>44378</v>
      </c>
      <c r="F10652" s="1">
        <f>TIMEVALUE("09:36:02")</f>
        <v>0.40002314814814816</v>
      </c>
      <c r="G10652" t="s">
        <v>2194</v>
      </c>
      <c r="H10652" t="s">
        <v>13553</v>
      </c>
      <c r="I10652">
        <v>702.01300000000003</v>
      </c>
    </row>
    <row r="10653" spans="1:9" x14ac:dyDescent="0.25">
      <c r="A10653" t="s">
        <v>21952</v>
      </c>
      <c r="B10653">
        <v>13141</v>
      </c>
      <c r="C10653" s="2">
        <f>DATEVALUE("2025-07-01")</f>
        <v>44377</v>
      </c>
      <c r="D10653" s="1">
        <f>TIMEVALUE("16:25:12")</f>
        <v>0.6841666666666667</v>
      </c>
      <c r="E10653" s="2">
        <f>DATEVALUE("2025-07-01")</f>
        <v>44377</v>
      </c>
      <c r="F10653" s="1">
        <f>TIMEVALUE("16:27:46")</f>
        <v>0.68594907407407413</v>
      </c>
      <c r="G10653" t="s">
        <v>3348</v>
      </c>
      <c r="H10653" t="s">
        <v>21953</v>
      </c>
      <c r="I10653">
        <v>702.06899999999996</v>
      </c>
    </row>
    <row r="10654" spans="1:9" x14ac:dyDescent="0.25">
      <c r="A10654" t="s">
        <v>21954</v>
      </c>
      <c r="B10654">
        <v>13141</v>
      </c>
      <c r="C10654" s="2">
        <f t="shared" ref="C10654:C10664" si="1134">DATEVALUE("2025-07-02")</f>
        <v>44378</v>
      </c>
      <c r="D10654" s="1">
        <f>TIMEVALUE("09:50:40")</f>
        <v>0.41018518518518521</v>
      </c>
      <c r="E10654" s="2">
        <f t="shared" ref="E10654:E10664" si="1135">DATEVALUE("2025-07-02")</f>
        <v>44378</v>
      </c>
      <c r="F10654" s="1">
        <f>TIMEVALUE("09:52:31")</f>
        <v>0.41146990740740741</v>
      </c>
      <c r="G10654" t="s">
        <v>2630</v>
      </c>
      <c r="H10654" t="s">
        <v>21955</v>
      </c>
      <c r="I10654">
        <v>702.75199999999995</v>
      </c>
    </row>
    <row r="10655" spans="1:9" x14ac:dyDescent="0.25">
      <c r="A10655" t="s">
        <v>21956</v>
      </c>
      <c r="B10655">
        <v>13141</v>
      </c>
      <c r="C10655" s="2">
        <f t="shared" si="1134"/>
        <v>44378</v>
      </c>
      <c r="D10655" s="1">
        <f>TIMEVALUE("10:06:58")</f>
        <v>0.42150462962962965</v>
      </c>
      <c r="E10655" s="2">
        <f t="shared" si="1135"/>
        <v>44378</v>
      </c>
      <c r="F10655" s="1">
        <f>TIMEVALUE("10:09:19")</f>
        <v>0.42313657407407407</v>
      </c>
      <c r="G10655" t="s">
        <v>242</v>
      </c>
      <c r="H10655" t="s">
        <v>21957</v>
      </c>
      <c r="I10655">
        <v>702.625</v>
      </c>
    </row>
    <row r="10656" spans="1:9" x14ac:dyDescent="0.25">
      <c r="A10656" t="s">
        <v>21958</v>
      </c>
      <c r="B10656">
        <v>13141</v>
      </c>
      <c r="C10656" s="2">
        <f t="shared" si="1134"/>
        <v>44378</v>
      </c>
      <c r="D10656" s="1">
        <f>TIMEVALUE("10:11:11")</f>
        <v>0.42443287037037036</v>
      </c>
      <c r="E10656" s="2">
        <f t="shared" si="1135"/>
        <v>44378</v>
      </c>
      <c r="F10656" s="1">
        <f>TIMEVALUE("10:18:21")</f>
        <v>0.42940972222222223</v>
      </c>
      <c r="G10656" t="s">
        <v>291</v>
      </c>
      <c r="H10656" t="s">
        <v>13430</v>
      </c>
      <c r="I10656">
        <v>702.596</v>
      </c>
    </row>
    <row r="10657" spans="1:9" x14ac:dyDescent="0.25">
      <c r="A10657" t="s">
        <v>21959</v>
      </c>
      <c r="B10657">
        <v>13141</v>
      </c>
      <c r="C10657" s="2">
        <f t="shared" si="1134"/>
        <v>44378</v>
      </c>
      <c r="D10657" s="1">
        <f>TIMEVALUE("10:20:35")</f>
        <v>0.43096064814814816</v>
      </c>
      <c r="E10657" s="2">
        <f t="shared" si="1135"/>
        <v>44378</v>
      </c>
      <c r="F10657" s="1">
        <f>TIMEVALUE("10:23:49")</f>
        <v>0.43320601851851853</v>
      </c>
      <c r="G10657" t="s">
        <v>2507</v>
      </c>
      <c r="H10657" t="s">
        <v>21960</v>
      </c>
      <c r="I10657">
        <v>702.48</v>
      </c>
    </row>
    <row r="10658" spans="1:9" x14ac:dyDescent="0.25">
      <c r="A10658" t="s">
        <v>21961</v>
      </c>
      <c r="B10658">
        <v>13141</v>
      </c>
      <c r="C10658" s="2">
        <f t="shared" si="1134"/>
        <v>44378</v>
      </c>
      <c r="D10658" s="1">
        <f>TIMEVALUE("10:25:47")</f>
        <v>0.43457175925925928</v>
      </c>
      <c r="E10658" s="2">
        <f t="shared" si="1135"/>
        <v>44378</v>
      </c>
      <c r="F10658" s="1">
        <f>TIMEVALUE("10:41:37")</f>
        <v>0.44556712962962963</v>
      </c>
      <c r="G10658" t="s">
        <v>1541</v>
      </c>
      <c r="H10658" t="s">
        <v>21962</v>
      </c>
      <c r="I10658">
        <v>702.48400000000004</v>
      </c>
    </row>
    <row r="10659" spans="1:9" x14ac:dyDescent="0.25">
      <c r="A10659" t="s">
        <v>21963</v>
      </c>
      <c r="B10659">
        <v>13141</v>
      </c>
      <c r="C10659" s="2">
        <f t="shared" si="1134"/>
        <v>44378</v>
      </c>
      <c r="D10659" s="1">
        <f>TIMEVALUE("10:44:02")</f>
        <v>0.44724537037037038</v>
      </c>
      <c r="E10659" s="2">
        <f t="shared" si="1135"/>
        <v>44378</v>
      </c>
      <c r="F10659" s="1">
        <f>TIMEVALUE("10:52:59")</f>
        <v>0.45346064814814813</v>
      </c>
      <c r="G10659" t="s">
        <v>3669</v>
      </c>
      <c r="H10659" t="s">
        <v>13569</v>
      </c>
      <c r="I10659">
        <v>702.36400000000003</v>
      </c>
    </row>
    <row r="10660" spans="1:9" x14ac:dyDescent="0.25">
      <c r="A10660" t="s">
        <v>21964</v>
      </c>
      <c r="B10660">
        <v>13141</v>
      </c>
      <c r="C10660" s="2">
        <f t="shared" si="1134"/>
        <v>44378</v>
      </c>
      <c r="D10660" s="1">
        <f>TIMEVALUE("10:55:46")</f>
        <v>0.4553935185185185</v>
      </c>
      <c r="E10660" s="2">
        <f t="shared" si="1135"/>
        <v>44378</v>
      </c>
      <c r="F10660" s="1">
        <f>TIMEVALUE("11:01:03")</f>
        <v>0.45906249999999998</v>
      </c>
      <c r="G10660" t="s">
        <v>2472</v>
      </c>
      <c r="H10660" t="s">
        <v>21965</v>
      </c>
      <c r="I10660">
        <v>702.17399999999998</v>
      </c>
    </row>
    <row r="10661" spans="1:9" x14ac:dyDescent="0.25">
      <c r="A10661" t="s">
        <v>21966</v>
      </c>
      <c r="B10661">
        <v>13141</v>
      </c>
      <c r="C10661" s="2">
        <f t="shared" si="1134"/>
        <v>44378</v>
      </c>
      <c r="D10661" s="1">
        <f>TIMEVALUE("11:03:28")</f>
        <v>0.46074074074074073</v>
      </c>
      <c r="E10661" s="2">
        <f t="shared" si="1135"/>
        <v>44378</v>
      </c>
      <c r="F10661" s="1">
        <f>TIMEVALUE("11:06:29")</f>
        <v>0.46283564814814815</v>
      </c>
      <c r="G10661" t="s">
        <v>2441</v>
      </c>
      <c r="H10661" t="s">
        <v>19064</v>
      </c>
      <c r="I10661">
        <v>702.68700000000001</v>
      </c>
    </row>
    <row r="10662" spans="1:9" x14ac:dyDescent="0.25">
      <c r="A10662" t="s">
        <v>21967</v>
      </c>
      <c r="B10662">
        <v>13141</v>
      </c>
      <c r="C10662" s="2">
        <f t="shared" si="1134"/>
        <v>44378</v>
      </c>
      <c r="D10662" s="1">
        <f>TIMEVALUE("11:09:05")</f>
        <v>0.46464120370370371</v>
      </c>
      <c r="E10662" s="2">
        <f t="shared" si="1135"/>
        <v>44378</v>
      </c>
      <c r="F10662" s="1">
        <f>TIMEVALUE("11:12:07")</f>
        <v>0.46674768518518517</v>
      </c>
      <c r="G10662" t="s">
        <v>2824</v>
      </c>
      <c r="H10662" t="s">
        <v>21968</v>
      </c>
      <c r="I10662">
        <v>702.755</v>
      </c>
    </row>
    <row r="10663" spans="1:9" x14ac:dyDescent="0.25">
      <c r="A10663" t="s">
        <v>21969</v>
      </c>
      <c r="B10663">
        <v>13141</v>
      </c>
      <c r="C10663" s="2">
        <f t="shared" si="1134"/>
        <v>44378</v>
      </c>
      <c r="D10663" s="1">
        <f>TIMEVALUE("11:14:33")</f>
        <v>0.46843750000000001</v>
      </c>
      <c r="E10663" s="2">
        <f t="shared" si="1135"/>
        <v>44378</v>
      </c>
      <c r="F10663" s="1">
        <f>TIMEVALUE("11:18:15")</f>
        <v>0.47100694444444446</v>
      </c>
      <c r="G10663" t="s">
        <v>2522</v>
      </c>
      <c r="H10663" t="s">
        <v>19417</v>
      </c>
      <c r="I10663">
        <v>701.89800000000002</v>
      </c>
    </row>
    <row r="10664" spans="1:9" x14ac:dyDescent="0.25">
      <c r="A10664" t="s">
        <v>21970</v>
      </c>
      <c r="B10664">
        <v>13141</v>
      </c>
      <c r="C10664" s="2">
        <f t="shared" si="1134"/>
        <v>44378</v>
      </c>
      <c r="D10664" s="1">
        <f>TIMEVALUE("11:21:36")</f>
        <v>0.47333333333333333</v>
      </c>
      <c r="E10664" s="2">
        <f t="shared" si="1135"/>
        <v>44378</v>
      </c>
      <c r="F10664" s="1">
        <f>TIMEVALUE("11:23:46")</f>
        <v>0.47483796296296299</v>
      </c>
      <c r="G10664" t="s">
        <v>496</v>
      </c>
      <c r="H10664" t="s">
        <v>13376</v>
      </c>
      <c r="I10664">
        <v>701.846</v>
      </c>
    </row>
    <row r="10665" spans="1:9" x14ac:dyDescent="0.25">
      <c r="A10665" t="s">
        <v>21971</v>
      </c>
      <c r="B10665">
        <v>13127</v>
      </c>
      <c r="C10665" s="2">
        <f>DATEVALUE("2025-03-27")</f>
        <v>44281</v>
      </c>
      <c r="D10665" s="1">
        <f>TIMEVALUE("11:01:52")</f>
        <v>0.45962962962962961</v>
      </c>
      <c r="E10665" s="2">
        <f>DATEVALUE("2025-03-27")</f>
        <v>44281</v>
      </c>
      <c r="F10665" s="1">
        <f>TIMEVALUE("11:05:22")</f>
        <v>0.46206018518518521</v>
      </c>
      <c r="G10665" t="s">
        <v>375</v>
      </c>
      <c r="H10665" t="s">
        <v>21972</v>
      </c>
      <c r="I10665">
        <v>697.64200000000005</v>
      </c>
    </row>
    <row r="10666" spans="1:9" x14ac:dyDescent="0.25">
      <c r="A10666" t="s">
        <v>21973</v>
      </c>
      <c r="B10666">
        <v>13141</v>
      </c>
      <c r="C10666" s="2">
        <f>DATEVALUE("2025-07-02")</f>
        <v>44378</v>
      </c>
      <c r="D10666" s="1">
        <f>TIMEVALUE("09:40:43")</f>
        <v>0.40327546296296296</v>
      </c>
      <c r="E10666" s="2">
        <f>DATEVALUE("2025-07-02")</f>
        <v>44378</v>
      </c>
      <c r="F10666" s="1">
        <f>TIMEVALUE("09:42:13")</f>
        <v>0.40431712962962962</v>
      </c>
      <c r="G10666" t="s">
        <v>349</v>
      </c>
      <c r="H10666" t="s">
        <v>21974</v>
      </c>
      <c r="I10666">
        <v>701.75699999999995</v>
      </c>
    </row>
    <row r="10667" spans="1:9" x14ac:dyDescent="0.25">
      <c r="A10667" t="s">
        <v>21975</v>
      </c>
      <c r="B10667">
        <v>13119</v>
      </c>
      <c r="C10667" s="2">
        <f t="shared" ref="C10667:C10674" si="1136">DATEVALUE("2025-05-05")</f>
        <v>44320</v>
      </c>
      <c r="D10667" s="1">
        <f>TIMEVALUE("13:30:20")</f>
        <v>0.56273148148148144</v>
      </c>
      <c r="E10667" s="2">
        <f t="shared" ref="E10667:E10674" si="1137">DATEVALUE("2025-05-05")</f>
        <v>44320</v>
      </c>
      <c r="F10667" s="1">
        <f>TIMEVALUE("13:31:40")</f>
        <v>0.56365740740740744</v>
      </c>
      <c r="G10667" t="s">
        <v>2647</v>
      </c>
      <c r="H10667" t="s">
        <v>13280</v>
      </c>
      <c r="I10667">
        <v>702.649</v>
      </c>
    </row>
    <row r="10668" spans="1:9" x14ac:dyDescent="0.25">
      <c r="A10668" t="s">
        <v>21976</v>
      </c>
      <c r="B10668">
        <v>13119</v>
      </c>
      <c r="C10668" s="2">
        <f t="shared" si="1136"/>
        <v>44320</v>
      </c>
      <c r="D10668" s="1">
        <f>TIMEVALUE("13:33:23")</f>
        <v>0.564849537037037</v>
      </c>
      <c r="E10668" s="2">
        <f t="shared" si="1137"/>
        <v>44320</v>
      </c>
      <c r="F10668" s="1">
        <f>TIMEVALUE("13:34:24")</f>
        <v>0.56555555555555559</v>
      </c>
      <c r="G10668" t="s">
        <v>2334</v>
      </c>
      <c r="H10668" t="s">
        <v>21977</v>
      </c>
      <c r="I10668">
        <v>702.62900000000002</v>
      </c>
    </row>
    <row r="10669" spans="1:9" x14ac:dyDescent="0.25">
      <c r="A10669" t="s">
        <v>21978</v>
      </c>
      <c r="B10669">
        <v>13119</v>
      </c>
      <c r="C10669" s="2">
        <f t="shared" si="1136"/>
        <v>44320</v>
      </c>
      <c r="D10669" s="1">
        <f>TIMEVALUE("13:36:13")</f>
        <v>0.5668171296296296</v>
      </c>
      <c r="E10669" s="2">
        <f t="shared" si="1137"/>
        <v>44320</v>
      </c>
      <c r="F10669" s="1">
        <f>TIMEVALUE("13:37:22")</f>
        <v>0.56761574074074073</v>
      </c>
      <c r="G10669" t="s">
        <v>2285</v>
      </c>
      <c r="H10669" t="s">
        <v>21979</v>
      </c>
      <c r="I10669">
        <v>702.55899999999997</v>
      </c>
    </row>
    <row r="10670" spans="1:9" x14ac:dyDescent="0.25">
      <c r="A10670" t="s">
        <v>21980</v>
      </c>
      <c r="B10670">
        <v>13119</v>
      </c>
      <c r="C10670" s="2">
        <f t="shared" si="1136"/>
        <v>44320</v>
      </c>
      <c r="D10670" s="1">
        <f>TIMEVALUE("13:38:58")</f>
        <v>0.5687268518518519</v>
      </c>
      <c r="E10670" s="2">
        <f t="shared" si="1137"/>
        <v>44320</v>
      </c>
      <c r="F10670" s="1">
        <f>TIMEVALUE("13:40:01")</f>
        <v>0.56945601851851857</v>
      </c>
      <c r="G10670" t="s">
        <v>346</v>
      </c>
      <c r="H10670" t="s">
        <v>16897</v>
      </c>
      <c r="I10670">
        <v>702.35799999999995</v>
      </c>
    </row>
    <row r="10671" spans="1:9" x14ac:dyDescent="0.25">
      <c r="A10671" t="s">
        <v>21981</v>
      </c>
      <c r="B10671">
        <v>13119</v>
      </c>
      <c r="C10671" s="2">
        <f t="shared" si="1136"/>
        <v>44320</v>
      </c>
      <c r="D10671" s="1">
        <f>TIMEVALUE("13:43:31")</f>
        <v>0.57188657407407406</v>
      </c>
      <c r="E10671" s="2">
        <f t="shared" si="1137"/>
        <v>44320</v>
      </c>
      <c r="F10671" s="1">
        <f>TIMEVALUE("13:46:38")</f>
        <v>0.57405092592592588</v>
      </c>
      <c r="G10671" t="s">
        <v>2662</v>
      </c>
      <c r="H10671" t="s">
        <v>21982</v>
      </c>
      <c r="I10671">
        <v>702.4</v>
      </c>
    </row>
    <row r="10672" spans="1:9" x14ac:dyDescent="0.25">
      <c r="A10672" t="s">
        <v>21983</v>
      </c>
      <c r="B10672">
        <v>13119</v>
      </c>
      <c r="C10672" s="2">
        <f t="shared" si="1136"/>
        <v>44320</v>
      </c>
      <c r="D10672" s="1">
        <f>TIMEVALUE("13:48:40")</f>
        <v>0.57546296296296295</v>
      </c>
      <c r="E10672" s="2">
        <f t="shared" si="1137"/>
        <v>44320</v>
      </c>
      <c r="F10672" s="1">
        <f>TIMEVALUE("13:53:56")</f>
        <v>0.57912037037037034</v>
      </c>
      <c r="G10672" t="s">
        <v>10587</v>
      </c>
      <c r="H10672" t="s">
        <v>21984</v>
      </c>
      <c r="I10672">
        <v>702.21299999999997</v>
      </c>
    </row>
    <row r="10673" spans="1:9" x14ac:dyDescent="0.25">
      <c r="A10673" t="s">
        <v>21985</v>
      </c>
      <c r="B10673">
        <v>13119</v>
      </c>
      <c r="C10673" s="2">
        <f t="shared" si="1136"/>
        <v>44320</v>
      </c>
      <c r="D10673" s="1">
        <f>TIMEVALUE("13:57:20")</f>
        <v>0.58148148148148149</v>
      </c>
      <c r="E10673" s="2">
        <f t="shared" si="1137"/>
        <v>44320</v>
      </c>
      <c r="F10673" s="1">
        <f>TIMEVALUE("13:59:00")</f>
        <v>0.58263888888888893</v>
      </c>
      <c r="G10673" t="s">
        <v>2791</v>
      </c>
      <c r="H10673" t="s">
        <v>1761</v>
      </c>
      <c r="I10673">
        <v>702.11099999999999</v>
      </c>
    </row>
    <row r="10674" spans="1:9" x14ac:dyDescent="0.25">
      <c r="A10674" t="s">
        <v>21986</v>
      </c>
      <c r="B10674">
        <v>13119</v>
      </c>
      <c r="C10674" s="2">
        <f t="shared" si="1136"/>
        <v>44320</v>
      </c>
      <c r="D10674" s="1">
        <f>TIMEVALUE("14:00:48")</f>
        <v>0.5838888888888889</v>
      </c>
      <c r="E10674" s="2">
        <f t="shared" si="1137"/>
        <v>44320</v>
      </c>
      <c r="F10674" s="1">
        <f>TIMEVALUE("14:01:52")</f>
        <v>0.58462962962962961</v>
      </c>
      <c r="G10674" t="s">
        <v>2416</v>
      </c>
      <c r="H10674" t="s">
        <v>21987</v>
      </c>
      <c r="I10674">
        <v>702.572</v>
      </c>
    </row>
    <row r="10675" spans="1:9" x14ac:dyDescent="0.25">
      <c r="A10675" t="s">
        <v>21986</v>
      </c>
      <c r="B10675">
        <v>13119</v>
      </c>
      <c r="C10675" s="2">
        <f t="shared" ref="C10675:C10680" si="1138">DATEVALUE("2025-05-08")</f>
        <v>44323</v>
      </c>
      <c r="D10675" s="1">
        <f>TIMEVALUE("08:40:45")</f>
        <v>0.36163194444444446</v>
      </c>
      <c r="E10675" s="2">
        <f t="shared" ref="E10675:E10680" si="1139">DATEVALUE("2025-05-08")</f>
        <v>44323</v>
      </c>
      <c r="F10675" s="1">
        <f>TIMEVALUE("08:40:45")</f>
        <v>0.36163194444444446</v>
      </c>
      <c r="G10675" t="s">
        <v>162</v>
      </c>
      <c r="H10675" t="s">
        <v>163</v>
      </c>
      <c r="I10675">
        <v>98765432.099000007</v>
      </c>
    </row>
    <row r="10676" spans="1:9" x14ac:dyDescent="0.25">
      <c r="A10676" t="s">
        <v>21986</v>
      </c>
      <c r="B10676">
        <v>13119</v>
      </c>
      <c r="C10676" s="2">
        <f t="shared" si="1138"/>
        <v>44323</v>
      </c>
      <c r="D10676" s="1">
        <f>TIMEVALUE("08:40:46")</f>
        <v>0.3616435185185185</v>
      </c>
      <c r="E10676" s="2">
        <f t="shared" si="1139"/>
        <v>44323</v>
      </c>
      <c r="F10676" s="1">
        <f>TIMEVALUE("08:41:08")</f>
        <v>0.36189814814814814</v>
      </c>
      <c r="G10676" t="s">
        <v>8082</v>
      </c>
      <c r="H10676" t="s">
        <v>21988</v>
      </c>
      <c r="I10676">
        <v>702.13800000000003</v>
      </c>
    </row>
    <row r="10677" spans="1:9" x14ac:dyDescent="0.25">
      <c r="A10677" t="s">
        <v>21989</v>
      </c>
      <c r="B10677">
        <v>13119</v>
      </c>
      <c r="C10677" s="2">
        <f t="shared" si="1138"/>
        <v>44323</v>
      </c>
      <c r="D10677" s="1">
        <f>TIMEVALUE("08:43:16")</f>
        <v>0.36337962962962961</v>
      </c>
      <c r="E10677" s="2">
        <f t="shared" si="1139"/>
        <v>44323</v>
      </c>
      <c r="F10677" s="1">
        <f>TIMEVALUE("08:45:35")</f>
        <v>0.36498842592592595</v>
      </c>
      <c r="G10677" t="s">
        <v>3911</v>
      </c>
      <c r="H10677" t="s">
        <v>21990</v>
      </c>
      <c r="I10677">
        <v>702.04100000000005</v>
      </c>
    </row>
    <row r="10678" spans="1:9" x14ac:dyDescent="0.25">
      <c r="A10678" t="s">
        <v>21991</v>
      </c>
      <c r="B10678">
        <v>13119</v>
      </c>
      <c r="C10678" s="2">
        <f t="shared" si="1138"/>
        <v>44323</v>
      </c>
      <c r="D10678" s="1">
        <f>TIMEVALUE("08:47:36")</f>
        <v>0.36638888888888888</v>
      </c>
      <c r="E10678" s="2">
        <f t="shared" si="1139"/>
        <v>44323</v>
      </c>
      <c r="F10678" s="1">
        <f>TIMEVALUE("08:49:29")</f>
        <v>0.36769675925925926</v>
      </c>
      <c r="G10678" t="s">
        <v>303</v>
      </c>
      <c r="H10678" t="s">
        <v>21992</v>
      </c>
      <c r="I10678">
        <v>701.94</v>
      </c>
    </row>
    <row r="10679" spans="1:9" x14ac:dyDescent="0.25">
      <c r="A10679" t="s">
        <v>21993</v>
      </c>
      <c r="B10679">
        <v>13119</v>
      </c>
      <c r="C10679" s="2">
        <f t="shared" si="1138"/>
        <v>44323</v>
      </c>
      <c r="D10679" s="1">
        <f>TIMEVALUE("08:51:47")</f>
        <v>0.36929398148148146</v>
      </c>
      <c r="E10679" s="2">
        <f t="shared" si="1139"/>
        <v>44323</v>
      </c>
      <c r="F10679" s="1">
        <f>TIMEVALUE("08:52:55")</f>
        <v>0.37008101851851855</v>
      </c>
      <c r="G10679" t="s">
        <v>439</v>
      </c>
      <c r="H10679" t="s">
        <v>17426</v>
      </c>
      <c r="I10679">
        <v>701.85199999999998</v>
      </c>
    </row>
    <row r="10680" spans="1:9" x14ac:dyDescent="0.25">
      <c r="A10680" t="s">
        <v>21994</v>
      </c>
      <c r="B10680">
        <v>13119</v>
      </c>
      <c r="C10680" s="2">
        <f t="shared" si="1138"/>
        <v>44323</v>
      </c>
      <c r="D10680" s="1">
        <f>TIMEVALUE("08:54:49")</f>
        <v>0.37140046296296297</v>
      </c>
      <c r="E10680" s="2">
        <f t="shared" si="1139"/>
        <v>44323</v>
      </c>
      <c r="F10680" s="1">
        <f>TIMEVALUE("08:55:33")</f>
        <v>0.37190972222222224</v>
      </c>
      <c r="G10680" t="s">
        <v>532</v>
      </c>
      <c r="H10680" t="s">
        <v>21995</v>
      </c>
      <c r="I10680">
        <v>701.74800000000005</v>
      </c>
    </row>
    <row r="10681" spans="1:9" x14ac:dyDescent="0.25">
      <c r="A10681" t="s">
        <v>21996</v>
      </c>
      <c r="B10681">
        <v>13119</v>
      </c>
      <c r="C10681" s="2">
        <f>DATEVALUE("2025-05-05")</f>
        <v>44320</v>
      </c>
      <c r="D10681" s="1">
        <f>TIMEVALUE("13:23:31")</f>
        <v>0.55799768518518522</v>
      </c>
      <c r="E10681" s="2">
        <f>DATEVALUE("2025-05-05")</f>
        <v>44320</v>
      </c>
      <c r="F10681" s="1">
        <f>TIMEVALUE("13:25:13")</f>
        <v>0.55917824074074074</v>
      </c>
      <c r="G10681" t="s">
        <v>236</v>
      </c>
      <c r="H10681" t="s">
        <v>21997</v>
      </c>
      <c r="I10681">
        <v>701.66200000000003</v>
      </c>
    </row>
    <row r="10682" spans="1:9" x14ac:dyDescent="0.25">
      <c r="A10682" t="s">
        <v>21998</v>
      </c>
      <c r="B10682">
        <v>13119</v>
      </c>
      <c r="C10682" s="2">
        <f t="shared" ref="C10682:C10694" si="1140">DATEVALUE("2025-05-08")</f>
        <v>44323</v>
      </c>
      <c r="D10682" s="1">
        <f>TIMEVALUE("09:04:33")</f>
        <v>0.37815972222222222</v>
      </c>
      <c r="E10682" s="2">
        <f t="shared" ref="E10682:E10694" si="1141">DATEVALUE("2025-05-08")</f>
        <v>44323</v>
      </c>
      <c r="F10682" s="1">
        <f>TIMEVALUE("09:06:48")</f>
        <v>0.37972222222222224</v>
      </c>
      <c r="G10682" t="s">
        <v>343</v>
      </c>
      <c r="H10682" t="s">
        <v>21999</v>
      </c>
      <c r="I10682">
        <v>702.40899999999999</v>
      </c>
    </row>
    <row r="10683" spans="1:9" x14ac:dyDescent="0.25">
      <c r="A10683" t="s">
        <v>22000</v>
      </c>
      <c r="B10683">
        <v>13119</v>
      </c>
      <c r="C10683" s="2">
        <f t="shared" si="1140"/>
        <v>44323</v>
      </c>
      <c r="D10683" s="1">
        <f>TIMEVALUE("09:09:02")</f>
        <v>0.38127314814814817</v>
      </c>
      <c r="E10683" s="2">
        <f t="shared" si="1141"/>
        <v>44323</v>
      </c>
      <c r="F10683" s="1">
        <f>TIMEVALUE("09:10:47")</f>
        <v>0.38248842592592591</v>
      </c>
      <c r="G10683" t="s">
        <v>2313</v>
      </c>
      <c r="H10683" t="s">
        <v>22001</v>
      </c>
      <c r="I10683">
        <v>702.38199999999995</v>
      </c>
    </row>
    <row r="10684" spans="1:9" x14ac:dyDescent="0.25">
      <c r="A10684" t="s">
        <v>22002</v>
      </c>
      <c r="B10684">
        <v>13119</v>
      </c>
      <c r="C10684" s="2">
        <f t="shared" si="1140"/>
        <v>44323</v>
      </c>
      <c r="D10684" s="1">
        <f>TIMEVALUE("09:12:18")</f>
        <v>0.38354166666666667</v>
      </c>
      <c r="E10684" s="2">
        <f t="shared" si="1141"/>
        <v>44323</v>
      </c>
      <c r="F10684" s="1">
        <f>TIMEVALUE("09:13:53")</f>
        <v>0.38464120370370369</v>
      </c>
      <c r="G10684" t="s">
        <v>382</v>
      </c>
      <c r="H10684" t="s">
        <v>22003</v>
      </c>
      <c r="I10684">
        <v>702.29600000000005</v>
      </c>
    </row>
    <row r="10685" spans="1:9" x14ac:dyDescent="0.25">
      <c r="A10685" t="s">
        <v>22004</v>
      </c>
      <c r="B10685">
        <v>13119</v>
      </c>
      <c r="C10685" s="2">
        <f t="shared" si="1140"/>
        <v>44323</v>
      </c>
      <c r="D10685" s="1">
        <f>TIMEVALUE("09:15:18")</f>
        <v>0.385625</v>
      </c>
      <c r="E10685" s="2">
        <f t="shared" si="1141"/>
        <v>44323</v>
      </c>
      <c r="F10685" s="1">
        <f>TIMEVALUE("09:16:23")</f>
        <v>0.3863773148148148</v>
      </c>
      <c r="G10685" t="s">
        <v>2289</v>
      </c>
      <c r="H10685" t="s">
        <v>22005</v>
      </c>
      <c r="I10685">
        <v>702.202</v>
      </c>
    </row>
    <row r="10686" spans="1:9" x14ac:dyDescent="0.25">
      <c r="A10686" t="s">
        <v>22006</v>
      </c>
      <c r="B10686">
        <v>13119</v>
      </c>
      <c r="C10686" s="2">
        <f t="shared" si="1140"/>
        <v>44323</v>
      </c>
      <c r="D10686" s="1">
        <f>TIMEVALUE("09:17:47")</f>
        <v>0.38734953703703706</v>
      </c>
      <c r="E10686" s="2">
        <f t="shared" si="1141"/>
        <v>44323</v>
      </c>
      <c r="F10686" s="1">
        <f>TIMEVALUE("09:19:50")</f>
        <v>0.38877314814814817</v>
      </c>
      <c r="G10686" t="s">
        <v>1028</v>
      </c>
      <c r="H10686" t="s">
        <v>22007</v>
      </c>
      <c r="I10686">
        <v>702.11099999999999</v>
      </c>
    </row>
    <row r="10687" spans="1:9" x14ac:dyDescent="0.25">
      <c r="A10687" t="s">
        <v>22008</v>
      </c>
      <c r="B10687">
        <v>13119</v>
      </c>
      <c r="C10687" s="2">
        <f t="shared" si="1140"/>
        <v>44323</v>
      </c>
      <c r="D10687" s="1">
        <f>TIMEVALUE("09:21:31")</f>
        <v>0.38994212962962965</v>
      </c>
      <c r="E10687" s="2">
        <f t="shared" si="1141"/>
        <v>44323</v>
      </c>
      <c r="F10687" s="1">
        <f>TIMEVALUE("09:24:55")</f>
        <v>0.39230324074074074</v>
      </c>
      <c r="G10687" t="s">
        <v>877</v>
      </c>
      <c r="H10687" t="s">
        <v>12743</v>
      </c>
      <c r="I10687">
        <v>702.06100000000004</v>
      </c>
    </row>
    <row r="10688" spans="1:9" x14ac:dyDescent="0.25">
      <c r="A10688" t="s">
        <v>22009</v>
      </c>
      <c r="B10688">
        <v>13119</v>
      </c>
      <c r="C10688" s="2">
        <f t="shared" si="1140"/>
        <v>44323</v>
      </c>
      <c r="D10688" s="1">
        <f>TIMEVALUE("09:33:18")</f>
        <v>0.39812500000000001</v>
      </c>
      <c r="E10688" s="2">
        <f t="shared" si="1141"/>
        <v>44323</v>
      </c>
      <c r="F10688" s="1">
        <f>TIMEVALUE("09:34:55")</f>
        <v>0.39924768518518516</v>
      </c>
      <c r="G10688" t="s">
        <v>2220</v>
      </c>
      <c r="H10688" t="s">
        <v>21968</v>
      </c>
      <c r="I10688">
        <v>702.00699999999995</v>
      </c>
    </row>
    <row r="10689" spans="1:9" x14ac:dyDescent="0.25">
      <c r="A10689" t="s">
        <v>22010</v>
      </c>
      <c r="B10689">
        <v>13119</v>
      </c>
      <c r="C10689" s="2">
        <f t="shared" si="1140"/>
        <v>44323</v>
      </c>
      <c r="D10689" s="1">
        <f>TIMEVALUE("09:36:25")</f>
        <v>0.40028935185185183</v>
      </c>
      <c r="E10689" s="2">
        <f t="shared" si="1141"/>
        <v>44323</v>
      </c>
      <c r="F10689" s="1">
        <f>TIMEVALUE("09:37:41")</f>
        <v>0.4011689814814815</v>
      </c>
      <c r="G10689" t="s">
        <v>352</v>
      </c>
      <c r="H10689" t="s">
        <v>22011</v>
      </c>
      <c r="I10689">
        <v>701.89499999999998</v>
      </c>
    </row>
    <row r="10690" spans="1:9" x14ac:dyDescent="0.25">
      <c r="A10690" t="s">
        <v>22012</v>
      </c>
      <c r="B10690">
        <v>13119</v>
      </c>
      <c r="C10690" s="2">
        <f t="shared" si="1140"/>
        <v>44323</v>
      </c>
      <c r="D10690" s="1">
        <f>TIMEVALUE("09:39:13")</f>
        <v>0.4022337962962963</v>
      </c>
      <c r="E10690" s="2">
        <f t="shared" si="1141"/>
        <v>44323</v>
      </c>
      <c r="F10690" s="1">
        <f>TIMEVALUE("09:40:25")</f>
        <v>0.40306712962962965</v>
      </c>
      <c r="G10690" t="s">
        <v>337</v>
      </c>
      <c r="H10690" t="s">
        <v>21739</v>
      </c>
      <c r="I10690">
        <v>701.79700000000003</v>
      </c>
    </row>
    <row r="10691" spans="1:9" x14ac:dyDescent="0.25">
      <c r="A10691" t="s">
        <v>22013</v>
      </c>
      <c r="B10691">
        <v>13119</v>
      </c>
      <c r="C10691" s="2">
        <f t="shared" si="1140"/>
        <v>44323</v>
      </c>
      <c r="D10691" s="1">
        <f>TIMEVALUE("09:41:51")</f>
        <v>0.40406249999999999</v>
      </c>
      <c r="E10691" s="2">
        <f t="shared" si="1141"/>
        <v>44323</v>
      </c>
      <c r="F10691" s="1">
        <f>TIMEVALUE("09:42:34")</f>
        <v>0.40456018518518516</v>
      </c>
      <c r="G10691" t="s">
        <v>2989</v>
      </c>
      <c r="H10691" t="s">
        <v>17012</v>
      </c>
      <c r="I10691">
        <v>701.70799999999997</v>
      </c>
    </row>
    <row r="10692" spans="1:9" x14ac:dyDescent="0.25">
      <c r="A10692" t="s">
        <v>22014</v>
      </c>
      <c r="B10692">
        <v>13119</v>
      </c>
      <c r="C10692" s="2">
        <f t="shared" si="1140"/>
        <v>44323</v>
      </c>
      <c r="D10692" s="1">
        <f>TIMEVALUE("09:44:03")</f>
        <v>0.40559027777777779</v>
      </c>
      <c r="E10692" s="2">
        <f t="shared" si="1141"/>
        <v>44323</v>
      </c>
      <c r="F10692" s="1">
        <f>TIMEVALUE("09:45:16")</f>
        <v>0.40643518518518518</v>
      </c>
      <c r="G10692" t="s">
        <v>805</v>
      </c>
      <c r="H10692" t="s">
        <v>22015</v>
      </c>
      <c r="I10692">
        <v>701.65800000000002</v>
      </c>
    </row>
    <row r="10693" spans="1:9" x14ac:dyDescent="0.25">
      <c r="A10693" t="s">
        <v>22016</v>
      </c>
      <c r="B10693">
        <v>13119</v>
      </c>
      <c r="C10693" s="2">
        <f t="shared" si="1140"/>
        <v>44323</v>
      </c>
      <c r="D10693" s="1">
        <f>TIMEVALUE("09:47:41")</f>
        <v>0.40811342592592592</v>
      </c>
      <c r="E10693" s="2">
        <f t="shared" si="1141"/>
        <v>44323</v>
      </c>
      <c r="F10693" s="1">
        <f>TIMEVALUE("09:48:19")</f>
        <v>0.40855324074074073</v>
      </c>
      <c r="G10693" t="s">
        <v>753</v>
      </c>
      <c r="H10693" t="s">
        <v>22017</v>
      </c>
      <c r="I10693">
        <v>701.55399999999997</v>
      </c>
    </row>
    <row r="10694" spans="1:9" x14ac:dyDescent="0.25">
      <c r="A10694" t="s">
        <v>22018</v>
      </c>
      <c r="B10694">
        <v>13119</v>
      </c>
      <c r="C10694" s="2">
        <f t="shared" si="1140"/>
        <v>44323</v>
      </c>
      <c r="D10694" s="1">
        <f>TIMEVALUE("08:57:54")</f>
        <v>0.37354166666666666</v>
      </c>
      <c r="E10694" s="2">
        <f t="shared" si="1141"/>
        <v>44323</v>
      </c>
      <c r="F10694" s="1">
        <f>TIMEVALUE("08:59:31")</f>
        <v>0.37466435185185187</v>
      </c>
      <c r="G10694" t="s">
        <v>2220</v>
      </c>
      <c r="H10694" t="s">
        <v>22019</v>
      </c>
      <c r="I10694">
        <v>701.505</v>
      </c>
    </row>
    <row r="10695" spans="1:9" x14ac:dyDescent="0.25">
      <c r="A10695" t="s">
        <v>22020</v>
      </c>
      <c r="B10695">
        <v>13141</v>
      </c>
      <c r="C10695" s="2">
        <f t="shared" ref="C10695:C10728" si="1142">DATEVALUE("2025-07-02")</f>
        <v>44378</v>
      </c>
      <c r="D10695" s="1">
        <f>TIMEVALUE("11:37:19")</f>
        <v>0.48424768518518518</v>
      </c>
      <c r="E10695" s="2">
        <f t="shared" ref="E10695:E10728" si="1143">DATEVALUE("2025-07-02")</f>
        <v>44378</v>
      </c>
      <c r="F10695" s="1">
        <f>TIMEVALUE("11:40:34")</f>
        <v>0.48650462962962965</v>
      </c>
      <c r="G10695" t="s">
        <v>13397</v>
      </c>
      <c r="H10695" t="s">
        <v>21141</v>
      </c>
      <c r="I10695">
        <v>702.02800000000002</v>
      </c>
    </row>
    <row r="10696" spans="1:9" x14ac:dyDescent="0.25">
      <c r="A10696" t="s">
        <v>22021</v>
      </c>
      <c r="B10696">
        <v>13141</v>
      </c>
      <c r="C10696" s="2">
        <f t="shared" si="1142"/>
        <v>44378</v>
      </c>
      <c r="D10696" s="1">
        <f>TIMEVALUE("12:52:53")</f>
        <v>0.53672453703703704</v>
      </c>
      <c r="E10696" s="2">
        <f t="shared" si="1143"/>
        <v>44378</v>
      </c>
      <c r="F10696" s="1">
        <f>TIMEVALUE("12:54:58")</f>
        <v>0.53817129629629634</v>
      </c>
      <c r="G10696" t="s">
        <v>640</v>
      </c>
      <c r="H10696" t="s">
        <v>18786</v>
      </c>
      <c r="I10696">
        <v>701.95899999999995</v>
      </c>
    </row>
    <row r="10697" spans="1:9" x14ac:dyDescent="0.25">
      <c r="A10697" t="s">
        <v>22022</v>
      </c>
      <c r="B10697">
        <v>13141</v>
      </c>
      <c r="C10697" s="2">
        <f t="shared" si="1142"/>
        <v>44378</v>
      </c>
      <c r="D10697" s="1">
        <f>TIMEVALUE("12:56:48")</f>
        <v>0.53944444444444439</v>
      </c>
      <c r="E10697" s="2">
        <f t="shared" si="1143"/>
        <v>44378</v>
      </c>
      <c r="F10697" s="1">
        <f>TIMEVALUE("13:00:02")</f>
        <v>0.54168981481481482</v>
      </c>
      <c r="G10697" t="s">
        <v>2507</v>
      </c>
      <c r="H10697" t="s">
        <v>22023</v>
      </c>
      <c r="I10697">
        <v>702.005</v>
      </c>
    </row>
    <row r="10698" spans="1:9" x14ac:dyDescent="0.25">
      <c r="A10698" t="s">
        <v>22024</v>
      </c>
      <c r="B10698">
        <v>13141</v>
      </c>
      <c r="C10698" s="2">
        <f t="shared" si="1142"/>
        <v>44378</v>
      </c>
      <c r="D10698" s="1">
        <f>TIMEVALUE("13:01:49")</f>
        <v>0.54292824074074075</v>
      </c>
      <c r="E10698" s="2">
        <f t="shared" si="1143"/>
        <v>44378</v>
      </c>
      <c r="F10698" s="1">
        <f>TIMEVALUE("13:03:36")</f>
        <v>0.54416666666666669</v>
      </c>
      <c r="G10698" t="s">
        <v>508</v>
      </c>
      <c r="H10698" t="s">
        <v>22025</v>
      </c>
      <c r="I10698">
        <v>701.84799999999996</v>
      </c>
    </row>
    <row r="10699" spans="1:9" x14ac:dyDescent="0.25">
      <c r="A10699" t="s">
        <v>22026</v>
      </c>
      <c r="B10699">
        <v>13141</v>
      </c>
      <c r="C10699" s="2">
        <f t="shared" si="1142"/>
        <v>44378</v>
      </c>
      <c r="D10699" s="1">
        <f>TIMEVALUE("13:05:14")</f>
        <v>0.54530092592592594</v>
      </c>
      <c r="E10699" s="2">
        <f t="shared" si="1143"/>
        <v>44378</v>
      </c>
      <c r="F10699" s="1">
        <f>TIMEVALUE("13:06:07")</f>
        <v>0.54591435185185189</v>
      </c>
      <c r="G10699" t="s">
        <v>3399</v>
      </c>
      <c r="H10699" t="s">
        <v>322</v>
      </c>
      <c r="I10699">
        <v>701.77800000000002</v>
      </c>
    </row>
    <row r="10700" spans="1:9" x14ac:dyDescent="0.25">
      <c r="A10700" t="s">
        <v>22027</v>
      </c>
      <c r="B10700">
        <v>13141</v>
      </c>
      <c r="C10700" s="2">
        <f t="shared" si="1142"/>
        <v>44378</v>
      </c>
      <c r="D10700" s="1">
        <f>TIMEVALUE("13:07:21")</f>
        <v>0.54677083333333332</v>
      </c>
      <c r="E10700" s="2">
        <f t="shared" si="1143"/>
        <v>44378</v>
      </c>
      <c r="F10700" s="1">
        <f>TIMEVALUE("13:09:29")</f>
        <v>0.54825231481481485</v>
      </c>
      <c r="G10700" t="s">
        <v>416</v>
      </c>
      <c r="H10700" t="s">
        <v>22028</v>
      </c>
      <c r="I10700">
        <v>701.69399999999996</v>
      </c>
    </row>
    <row r="10701" spans="1:9" x14ac:dyDescent="0.25">
      <c r="A10701" t="s">
        <v>22029</v>
      </c>
      <c r="B10701">
        <v>13141</v>
      </c>
      <c r="C10701" s="2">
        <f t="shared" si="1142"/>
        <v>44378</v>
      </c>
      <c r="D10701" s="1">
        <f>TIMEVALUE("13:10:40")</f>
        <v>0.54907407407407405</v>
      </c>
      <c r="E10701" s="2">
        <f t="shared" si="1143"/>
        <v>44378</v>
      </c>
      <c r="F10701" s="1">
        <f>TIMEVALUE("13:16:21")</f>
        <v>0.55302083333333329</v>
      </c>
      <c r="G10701" t="s">
        <v>5224</v>
      </c>
      <c r="H10701" t="s">
        <v>22030</v>
      </c>
      <c r="I10701">
        <v>701.63699999999994</v>
      </c>
    </row>
    <row r="10702" spans="1:9" x14ac:dyDescent="0.25">
      <c r="A10702" t="s">
        <v>22031</v>
      </c>
      <c r="B10702">
        <v>13141</v>
      </c>
      <c r="C10702" s="2">
        <f t="shared" si="1142"/>
        <v>44378</v>
      </c>
      <c r="D10702" s="1">
        <f>TIMEVALUE("13:17:51")</f>
        <v>0.55406250000000001</v>
      </c>
      <c r="E10702" s="2">
        <f t="shared" si="1143"/>
        <v>44378</v>
      </c>
      <c r="F10702" s="1">
        <f>TIMEVALUE("13:22:26")</f>
        <v>0.55724537037037036</v>
      </c>
      <c r="G10702" t="s">
        <v>6560</v>
      </c>
      <c r="H10702" t="s">
        <v>16978</v>
      </c>
      <c r="I10702">
        <v>701.54899999999998</v>
      </c>
    </row>
    <row r="10703" spans="1:9" x14ac:dyDescent="0.25">
      <c r="A10703" t="s">
        <v>22032</v>
      </c>
      <c r="B10703">
        <v>13141</v>
      </c>
      <c r="C10703" s="2">
        <f t="shared" si="1142"/>
        <v>44378</v>
      </c>
      <c r="D10703" s="1">
        <f>TIMEVALUE("13:24:29")</f>
        <v>0.55866898148148147</v>
      </c>
      <c r="E10703" s="2">
        <f t="shared" si="1143"/>
        <v>44378</v>
      </c>
      <c r="F10703" s="1">
        <f>TIMEVALUE("13:25:32")</f>
        <v>0.55939814814814814</v>
      </c>
      <c r="G10703" t="s">
        <v>346</v>
      </c>
      <c r="H10703" t="s">
        <v>22033</v>
      </c>
      <c r="I10703">
        <v>701.45</v>
      </c>
    </row>
    <row r="10704" spans="1:9" x14ac:dyDescent="0.25">
      <c r="A10704" t="s">
        <v>22034</v>
      </c>
      <c r="B10704">
        <v>13141</v>
      </c>
      <c r="C10704" s="2">
        <f t="shared" si="1142"/>
        <v>44378</v>
      </c>
      <c r="D10704" s="1">
        <f>TIMEVALUE("13:26:48")</f>
        <v>0.56027777777777776</v>
      </c>
      <c r="E10704" s="2">
        <f t="shared" si="1143"/>
        <v>44378</v>
      </c>
      <c r="F10704" s="1">
        <f>TIMEVALUE("13:29:19")</f>
        <v>0.56202546296296296</v>
      </c>
      <c r="G10704" t="s">
        <v>2282</v>
      </c>
      <c r="H10704" t="s">
        <v>1284</v>
      </c>
      <c r="I10704">
        <v>701.327</v>
      </c>
    </row>
    <row r="10705" spans="1:9" x14ac:dyDescent="0.25">
      <c r="A10705" t="s">
        <v>22035</v>
      </c>
      <c r="B10705">
        <v>13141</v>
      </c>
      <c r="C10705" s="2">
        <f t="shared" si="1142"/>
        <v>44378</v>
      </c>
      <c r="D10705" s="1">
        <f>TIMEVALUE("13:30:42")</f>
        <v>0.56298611111111108</v>
      </c>
      <c r="E10705" s="2">
        <f t="shared" si="1143"/>
        <v>44378</v>
      </c>
      <c r="F10705" s="1">
        <f>TIMEVALUE("13:33:08")</f>
        <v>0.56467592592592597</v>
      </c>
      <c r="G10705" t="s">
        <v>467</v>
      </c>
      <c r="H10705" t="s">
        <v>22036</v>
      </c>
      <c r="I10705">
        <v>701.22400000000005</v>
      </c>
    </row>
    <row r="10706" spans="1:9" x14ac:dyDescent="0.25">
      <c r="A10706" t="s">
        <v>22037</v>
      </c>
      <c r="B10706">
        <v>13141</v>
      </c>
      <c r="C10706" s="2">
        <f t="shared" si="1142"/>
        <v>44378</v>
      </c>
      <c r="D10706" s="1">
        <f>TIMEVALUE("13:34:34")</f>
        <v>0.56567129629629631</v>
      </c>
      <c r="E10706" s="2">
        <f t="shared" si="1143"/>
        <v>44378</v>
      </c>
      <c r="F10706" s="1">
        <f>TIMEVALUE("13:36:53")</f>
        <v>0.5672800925925926</v>
      </c>
      <c r="G10706" t="s">
        <v>3911</v>
      </c>
      <c r="H10706" t="s">
        <v>22038</v>
      </c>
      <c r="I10706">
        <v>701.27099999999996</v>
      </c>
    </row>
    <row r="10707" spans="1:9" x14ac:dyDescent="0.25">
      <c r="A10707" t="s">
        <v>22039</v>
      </c>
      <c r="B10707">
        <v>13141</v>
      </c>
      <c r="C10707" s="2">
        <f t="shared" si="1142"/>
        <v>44378</v>
      </c>
      <c r="D10707" s="1">
        <f>TIMEVALUE("11:28:58")</f>
        <v>0.47844907407407405</v>
      </c>
      <c r="E10707" s="2">
        <f t="shared" si="1143"/>
        <v>44378</v>
      </c>
      <c r="F10707" s="1">
        <f>TIMEVALUE("11:32:03")</f>
        <v>0.4805902777777778</v>
      </c>
      <c r="G10707" t="s">
        <v>541</v>
      </c>
      <c r="H10707" t="s">
        <v>2043</v>
      </c>
      <c r="I10707">
        <v>701.17100000000005</v>
      </c>
    </row>
    <row r="10708" spans="1:9" x14ac:dyDescent="0.25">
      <c r="A10708" t="s">
        <v>22040</v>
      </c>
      <c r="B10708">
        <v>13141</v>
      </c>
      <c r="C10708" s="2">
        <f t="shared" si="1142"/>
        <v>44378</v>
      </c>
      <c r="D10708" s="1">
        <f>TIMEVALUE("13:46:21")</f>
        <v>0.57385416666666667</v>
      </c>
      <c r="E10708" s="2">
        <f t="shared" si="1143"/>
        <v>44378</v>
      </c>
      <c r="F10708" s="1">
        <f>TIMEVALUE("13:49:43")</f>
        <v>0.57619212962962962</v>
      </c>
      <c r="G10708" t="s">
        <v>2922</v>
      </c>
      <c r="H10708" t="s">
        <v>22041</v>
      </c>
      <c r="I10708">
        <v>702.00099999999998</v>
      </c>
    </row>
    <row r="10709" spans="1:9" x14ac:dyDescent="0.25">
      <c r="A10709" t="s">
        <v>22042</v>
      </c>
      <c r="B10709">
        <v>13141</v>
      </c>
      <c r="C10709" s="2">
        <f t="shared" si="1142"/>
        <v>44378</v>
      </c>
      <c r="D10709" s="1">
        <f>TIMEVALUE("13:51:58")</f>
        <v>0.57775462962962965</v>
      </c>
      <c r="E10709" s="2">
        <f t="shared" si="1143"/>
        <v>44378</v>
      </c>
      <c r="F10709" s="1">
        <f>TIMEVALUE("13:53:20")</f>
        <v>0.57870370370370372</v>
      </c>
      <c r="G10709" t="s">
        <v>2206</v>
      </c>
      <c r="H10709" t="s">
        <v>22043</v>
      </c>
      <c r="I10709">
        <v>702.01400000000001</v>
      </c>
    </row>
    <row r="10710" spans="1:9" x14ac:dyDescent="0.25">
      <c r="A10710" t="s">
        <v>22044</v>
      </c>
      <c r="B10710">
        <v>13141</v>
      </c>
      <c r="C10710" s="2">
        <f t="shared" si="1142"/>
        <v>44378</v>
      </c>
      <c r="D10710" s="1">
        <f>TIMEVALUE("13:55:28")</f>
        <v>0.58018518518518514</v>
      </c>
      <c r="E10710" s="2">
        <f t="shared" si="1143"/>
        <v>44378</v>
      </c>
      <c r="F10710" s="1">
        <f>TIMEVALUE("13:57:59")</f>
        <v>0.58193287037037034</v>
      </c>
      <c r="G10710" t="s">
        <v>2282</v>
      </c>
      <c r="H10710" t="s">
        <v>13235</v>
      </c>
      <c r="I10710">
        <v>701.86699999999996</v>
      </c>
    </row>
    <row r="10711" spans="1:9" x14ac:dyDescent="0.25">
      <c r="A10711" t="s">
        <v>22045</v>
      </c>
      <c r="B10711">
        <v>13141</v>
      </c>
      <c r="C10711" s="2">
        <f t="shared" si="1142"/>
        <v>44378</v>
      </c>
      <c r="D10711" s="1">
        <f>TIMEVALUE("14:05:06")</f>
        <v>0.58687500000000004</v>
      </c>
      <c r="E10711" s="2">
        <f t="shared" si="1143"/>
        <v>44378</v>
      </c>
      <c r="F10711" s="1">
        <f>TIMEVALUE("14:06:13")</f>
        <v>0.58765046296296297</v>
      </c>
      <c r="G10711" t="s">
        <v>529</v>
      </c>
      <c r="H10711" t="s">
        <v>22046</v>
      </c>
      <c r="I10711">
        <v>701.69100000000003</v>
      </c>
    </row>
    <row r="10712" spans="1:9" x14ac:dyDescent="0.25">
      <c r="A10712" t="s">
        <v>22047</v>
      </c>
      <c r="B10712">
        <v>13141</v>
      </c>
      <c r="C10712" s="2">
        <f t="shared" si="1142"/>
        <v>44378</v>
      </c>
      <c r="D10712" s="1">
        <f>TIMEVALUE("14:07:40")</f>
        <v>0.58865740740740746</v>
      </c>
      <c r="E10712" s="2">
        <f t="shared" si="1143"/>
        <v>44378</v>
      </c>
      <c r="F10712" s="1">
        <f>TIMEVALUE("14:08:30")</f>
        <v>0.58923611111111107</v>
      </c>
      <c r="G10712" t="s">
        <v>2778</v>
      </c>
      <c r="H10712" t="s">
        <v>15669</v>
      </c>
      <c r="I10712">
        <v>701.56899999999996</v>
      </c>
    </row>
    <row r="10713" spans="1:9" x14ac:dyDescent="0.25">
      <c r="A10713" t="s">
        <v>22048</v>
      </c>
      <c r="B10713">
        <v>13141</v>
      </c>
      <c r="C10713" s="2">
        <f t="shared" si="1142"/>
        <v>44378</v>
      </c>
      <c r="D10713" s="1">
        <f>TIMEVALUE("14:10:08")</f>
        <v>0.59037037037037032</v>
      </c>
      <c r="E10713" s="2">
        <f t="shared" si="1143"/>
        <v>44378</v>
      </c>
      <c r="F10713" s="1">
        <f>TIMEVALUE("14:12:19")</f>
        <v>0.59188657407407408</v>
      </c>
      <c r="G10713" t="s">
        <v>340</v>
      </c>
      <c r="H10713" t="s">
        <v>16904</v>
      </c>
      <c r="I10713">
        <v>701.447</v>
      </c>
    </row>
    <row r="10714" spans="1:9" x14ac:dyDescent="0.25">
      <c r="A10714" t="s">
        <v>22049</v>
      </c>
      <c r="B10714">
        <v>13141</v>
      </c>
      <c r="C10714" s="2">
        <f t="shared" si="1142"/>
        <v>44378</v>
      </c>
      <c r="D10714" s="1">
        <f>TIMEVALUE("14:13:37")</f>
        <v>0.59278935185185189</v>
      </c>
      <c r="E10714" s="2">
        <f t="shared" si="1143"/>
        <v>44378</v>
      </c>
      <c r="F10714" s="1">
        <f>TIMEVALUE("14:18:07")</f>
        <v>0.59591435185185182</v>
      </c>
      <c r="G10714" t="s">
        <v>6589</v>
      </c>
      <c r="H10714" t="s">
        <v>22050</v>
      </c>
      <c r="I10714">
        <v>701.37400000000002</v>
      </c>
    </row>
    <row r="10715" spans="1:9" x14ac:dyDescent="0.25">
      <c r="A10715" t="s">
        <v>22051</v>
      </c>
      <c r="B10715">
        <v>13141</v>
      </c>
      <c r="C10715" s="2">
        <f t="shared" si="1142"/>
        <v>44378</v>
      </c>
      <c r="D10715" s="1">
        <f>TIMEVALUE("14:19:54")</f>
        <v>0.59715277777777775</v>
      </c>
      <c r="E10715" s="2">
        <f t="shared" si="1143"/>
        <v>44378</v>
      </c>
      <c r="F10715" s="1">
        <f>TIMEVALUE("14:21:58")</f>
        <v>0.59858796296296302</v>
      </c>
      <c r="G10715" t="s">
        <v>251</v>
      </c>
      <c r="H10715" t="s">
        <v>3424</v>
      </c>
      <c r="I10715">
        <v>701.28</v>
      </c>
    </row>
    <row r="10716" spans="1:9" x14ac:dyDescent="0.25">
      <c r="A10716" t="s">
        <v>22052</v>
      </c>
      <c r="B10716">
        <v>13141</v>
      </c>
      <c r="C10716" s="2">
        <f t="shared" si="1142"/>
        <v>44378</v>
      </c>
      <c r="D10716" s="1">
        <f>TIMEVALUE("14:24:31")</f>
        <v>0.60035879629629629</v>
      </c>
      <c r="E10716" s="2">
        <f t="shared" si="1143"/>
        <v>44378</v>
      </c>
      <c r="F10716" s="1">
        <f>TIMEVALUE("14:28:15")</f>
        <v>0.60295138888888888</v>
      </c>
      <c r="G10716" t="s">
        <v>3026</v>
      </c>
      <c r="H10716" t="s">
        <v>18401</v>
      </c>
      <c r="I10716">
        <v>701.17100000000005</v>
      </c>
    </row>
    <row r="10717" spans="1:9" x14ac:dyDescent="0.25">
      <c r="A10717" t="s">
        <v>22053</v>
      </c>
      <c r="B10717">
        <v>13141</v>
      </c>
      <c r="C10717" s="2">
        <f t="shared" si="1142"/>
        <v>44378</v>
      </c>
      <c r="D10717" s="1">
        <f>TIMEVALUE("14:29:48")</f>
        <v>0.60402777777777783</v>
      </c>
      <c r="E10717" s="2">
        <f t="shared" si="1143"/>
        <v>44378</v>
      </c>
      <c r="F10717" s="1">
        <f>TIMEVALUE("14:32:10")</f>
        <v>0.60567129629629635</v>
      </c>
      <c r="G10717" t="s">
        <v>264</v>
      </c>
      <c r="H10717" t="s">
        <v>22054</v>
      </c>
      <c r="I10717">
        <v>701.10699999999997</v>
      </c>
    </row>
    <row r="10718" spans="1:9" x14ac:dyDescent="0.25">
      <c r="A10718" t="s">
        <v>22055</v>
      </c>
      <c r="B10718">
        <v>13141</v>
      </c>
      <c r="C10718" s="2">
        <f t="shared" si="1142"/>
        <v>44378</v>
      </c>
      <c r="D10718" s="1">
        <f>TIMEVALUE("14:33:46")</f>
        <v>0.60678240740740741</v>
      </c>
      <c r="E10718" s="2">
        <f t="shared" si="1143"/>
        <v>44378</v>
      </c>
      <c r="F10718" s="1">
        <f>TIMEVALUE("14:36:00")</f>
        <v>0.60833333333333328</v>
      </c>
      <c r="G10718" t="s">
        <v>1441</v>
      </c>
      <c r="H10718" t="s">
        <v>22056</v>
      </c>
      <c r="I10718">
        <v>700.92399999999998</v>
      </c>
    </row>
    <row r="10719" spans="1:9" x14ac:dyDescent="0.25">
      <c r="A10719" t="s">
        <v>22057</v>
      </c>
      <c r="B10719">
        <v>13141</v>
      </c>
      <c r="C10719" s="2">
        <f t="shared" si="1142"/>
        <v>44378</v>
      </c>
      <c r="D10719" s="1">
        <f>TIMEVALUE("14:37:40")</f>
        <v>0.60949074074074072</v>
      </c>
      <c r="E10719" s="2">
        <f t="shared" si="1143"/>
        <v>44378</v>
      </c>
      <c r="F10719" s="1">
        <f>TIMEVALUE("14:38:21")</f>
        <v>0.60996527777777776</v>
      </c>
      <c r="G10719" t="s">
        <v>2329</v>
      </c>
      <c r="H10719" t="s">
        <v>22058</v>
      </c>
      <c r="I10719">
        <v>700.88400000000001</v>
      </c>
    </row>
    <row r="10720" spans="1:9" x14ac:dyDescent="0.25">
      <c r="A10720" t="s">
        <v>22059</v>
      </c>
      <c r="B10720">
        <v>13141</v>
      </c>
      <c r="C10720" s="2">
        <f t="shared" si="1142"/>
        <v>44378</v>
      </c>
      <c r="D10720" s="1">
        <f>TIMEVALUE("13:40:24")</f>
        <v>0.56972222222222224</v>
      </c>
      <c r="E10720" s="2">
        <f t="shared" si="1143"/>
        <v>44378</v>
      </c>
      <c r="F10720" s="1">
        <f>TIMEVALUE("13:41:40")</f>
        <v>0.57060185185185186</v>
      </c>
      <c r="G10720" t="s">
        <v>352</v>
      </c>
      <c r="H10720" t="s">
        <v>22060</v>
      </c>
      <c r="I10720">
        <v>700.81799999999998</v>
      </c>
    </row>
    <row r="10721" spans="1:9" x14ac:dyDescent="0.25">
      <c r="A10721" t="s">
        <v>22061</v>
      </c>
      <c r="B10721">
        <v>13141</v>
      </c>
      <c r="C10721" s="2">
        <f t="shared" si="1142"/>
        <v>44378</v>
      </c>
      <c r="D10721" s="1">
        <f>TIMEVALUE("14:49:56")</f>
        <v>0.61800925925925931</v>
      </c>
      <c r="E10721" s="2">
        <f t="shared" si="1143"/>
        <v>44378</v>
      </c>
      <c r="F10721" s="1">
        <f>TIMEVALUE("14:51:49")</f>
        <v>0.61931712962962959</v>
      </c>
      <c r="G10721" t="s">
        <v>303</v>
      </c>
      <c r="H10721" t="s">
        <v>22062</v>
      </c>
      <c r="I10721">
        <v>701.745</v>
      </c>
    </row>
    <row r="10722" spans="1:9" x14ac:dyDescent="0.25">
      <c r="A10722" t="s">
        <v>22063</v>
      </c>
      <c r="B10722">
        <v>13141</v>
      </c>
      <c r="C10722" s="2">
        <f t="shared" si="1142"/>
        <v>44378</v>
      </c>
      <c r="D10722" s="1">
        <f>TIMEVALUE("14:54:13")</f>
        <v>0.6209837962962963</v>
      </c>
      <c r="E10722" s="2">
        <f t="shared" si="1143"/>
        <v>44378</v>
      </c>
      <c r="F10722" s="1">
        <f>TIMEVALUE("14:56:06")</f>
        <v>0.62229166666666669</v>
      </c>
      <c r="G10722" t="s">
        <v>303</v>
      </c>
      <c r="H10722" t="s">
        <v>17010</v>
      </c>
      <c r="I10722">
        <v>701.72799999999995</v>
      </c>
    </row>
    <row r="10723" spans="1:9" x14ac:dyDescent="0.25">
      <c r="A10723" t="s">
        <v>22064</v>
      </c>
      <c r="B10723">
        <v>13141</v>
      </c>
      <c r="C10723" s="2">
        <f t="shared" si="1142"/>
        <v>44378</v>
      </c>
      <c r="D10723" s="1">
        <f>TIMEVALUE("14:57:06")</f>
        <v>0.62298611111111113</v>
      </c>
      <c r="E10723" s="2">
        <f t="shared" si="1143"/>
        <v>44378</v>
      </c>
      <c r="F10723" s="1">
        <f>TIMEVALUE("15:01:20")</f>
        <v>0.62592592592592589</v>
      </c>
      <c r="G10723" t="s">
        <v>6692</v>
      </c>
      <c r="H10723" t="s">
        <v>22065</v>
      </c>
      <c r="I10723">
        <v>701.61599999999999</v>
      </c>
    </row>
    <row r="10724" spans="1:9" x14ac:dyDescent="0.25">
      <c r="A10724" t="s">
        <v>22066</v>
      </c>
      <c r="B10724">
        <v>13141</v>
      </c>
      <c r="C10724" s="2">
        <f t="shared" si="1142"/>
        <v>44378</v>
      </c>
      <c r="D10724" s="1">
        <f>TIMEVALUE("15:02:51")</f>
        <v>0.62697916666666664</v>
      </c>
      <c r="E10724" s="2">
        <f t="shared" si="1143"/>
        <v>44378</v>
      </c>
      <c r="F10724" s="1">
        <f>TIMEVALUE("15:05:53")</f>
        <v>0.62908564814814816</v>
      </c>
      <c r="G10724" t="s">
        <v>2824</v>
      </c>
      <c r="H10724" t="s">
        <v>22067</v>
      </c>
      <c r="I10724">
        <v>701.51800000000003</v>
      </c>
    </row>
    <row r="10725" spans="1:9" x14ac:dyDescent="0.25">
      <c r="A10725" t="s">
        <v>22068</v>
      </c>
      <c r="B10725">
        <v>13141</v>
      </c>
      <c r="C10725" s="2">
        <f t="shared" si="1142"/>
        <v>44378</v>
      </c>
      <c r="D10725" s="1">
        <f>TIMEVALUE("15:06:54")</f>
        <v>0.62979166666666664</v>
      </c>
      <c r="E10725" s="2">
        <f t="shared" si="1143"/>
        <v>44378</v>
      </c>
      <c r="F10725" s="1">
        <f>TIMEVALUE("15:09:43")</f>
        <v>0.6317476851851852</v>
      </c>
      <c r="G10725" t="s">
        <v>274</v>
      </c>
      <c r="H10725" t="s">
        <v>22069</v>
      </c>
      <c r="I10725">
        <v>701.39</v>
      </c>
    </row>
    <row r="10726" spans="1:9" x14ac:dyDescent="0.25">
      <c r="A10726" t="s">
        <v>22070</v>
      </c>
      <c r="B10726">
        <v>13141</v>
      </c>
      <c r="C10726" s="2">
        <f t="shared" si="1142"/>
        <v>44378</v>
      </c>
      <c r="D10726" s="1">
        <f>TIMEVALUE("15:10:56")</f>
        <v>0.6325925925925926</v>
      </c>
      <c r="E10726" s="2">
        <f t="shared" si="1143"/>
        <v>44378</v>
      </c>
      <c r="F10726" s="1">
        <f>TIMEVALUE("15:12:03")</f>
        <v>0.63336805555555553</v>
      </c>
      <c r="G10726" t="s">
        <v>529</v>
      </c>
      <c r="H10726" t="s">
        <v>22071</v>
      </c>
      <c r="I10726">
        <v>701.26800000000003</v>
      </c>
    </row>
    <row r="10727" spans="1:9" x14ac:dyDescent="0.25">
      <c r="A10727" t="s">
        <v>22072</v>
      </c>
      <c r="B10727">
        <v>13141</v>
      </c>
      <c r="C10727" s="2">
        <f t="shared" si="1142"/>
        <v>44378</v>
      </c>
      <c r="D10727" s="1">
        <f>TIMEVALUE("15:13:33")</f>
        <v>0.63440972222222225</v>
      </c>
      <c r="E10727" s="2">
        <f t="shared" si="1143"/>
        <v>44378</v>
      </c>
      <c r="F10727" s="1">
        <f>TIMEVALUE("15:16:47")</f>
        <v>0.63665509259259256</v>
      </c>
      <c r="G10727" t="s">
        <v>2507</v>
      </c>
      <c r="H10727" t="s">
        <v>4299</v>
      </c>
      <c r="I10727">
        <v>701.10699999999997</v>
      </c>
    </row>
    <row r="10728" spans="1:9" x14ac:dyDescent="0.25">
      <c r="A10728" t="s">
        <v>22073</v>
      </c>
      <c r="B10728">
        <v>13141</v>
      </c>
      <c r="C10728" s="2">
        <f t="shared" si="1142"/>
        <v>44378</v>
      </c>
      <c r="D10728" s="1">
        <f>TIMEVALUE("15:18:31")</f>
        <v>0.63785879629629627</v>
      </c>
      <c r="E10728" s="2">
        <f t="shared" si="1143"/>
        <v>44378</v>
      </c>
      <c r="F10728" s="1">
        <f>TIMEVALUE("15:20:46")</f>
        <v>0.63942129629629629</v>
      </c>
      <c r="G10728" t="s">
        <v>343</v>
      </c>
      <c r="H10728" t="s">
        <v>22074</v>
      </c>
      <c r="I10728">
        <v>701.03200000000004</v>
      </c>
    </row>
    <row r="10729" spans="1:9" x14ac:dyDescent="0.25">
      <c r="A10729" t="s">
        <v>22075</v>
      </c>
      <c r="B10729">
        <v>13127</v>
      </c>
      <c r="C10729" s="2">
        <f>DATEVALUE("2025-03-27")</f>
        <v>44281</v>
      </c>
      <c r="D10729" s="1">
        <f>TIMEVALUE("10:51:23")</f>
        <v>0.45234953703703706</v>
      </c>
      <c r="E10729" s="2">
        <f>DATEVALUE("2025-03-27")</f>
        <v>44281</v>
      </c>
      <c r="F10729" s="1">
        <f>TIMEVALUE("10:58:31")</f>
        <v>0.45730324074074075</v>
      </c>
      <c r="G10729" t="s">
        <v>2939</v>
      </c>
      <c r="H10729" t="s">
        <v>3733</v>
      </c>
      <c r="I10729">
        <v>696.851</v>
      </c>
    </row>
    <row r="10730" spans="1:9" x14ac:dyDescent="0.25">
      <c r="A10730" t="s">
        <v>22076</v>
      </c>
      <c r="B10730">
        <v>13141</v>
      </c>
      <c r="C10730" s="2">
        <f>DATEVALUE("2025-07-02")</f>
        <v>44378</v>
      </c>
      <c r="D10730" s="1">
        <f>TIMEVALUE("15:25:50")</f>
        <v>0.64293981481481477</v>
      </c>
      <c r="E10730" s="2">
        <f>DATEVALUE("2025-07-02")</f>
        <v>44378</v>
      </c>
      <c r="F10730" s="1">
        <f>TIMEVALUE("15:28:44")</f>
        <v>0.64495370370370375</v>
      </c>
      <c r="G10730" t="s">
        <v>579</v>
      </c>
      <c r="H10730" t="s">
        <v>22077</v>
      </c>
      <c r="I10730">
        <v>700.86</v>
      </c>
    </row>
    <row r="10731" spans="1:9" x14ac:dyDescent="0.25">
      <c r="A10731" t="s">
        <v>22078</v>
      </c>
      <c r="B10731">
        <v>13141</v>
      </c>
      <c r="C10731" s="2">
        <f>DATEVALUE("2025-07-02")</f>
        <v>44378</v>
      </c>
      <c r="D10731" s="1">
        <f>TIMEVALUE("15:30:12")</f>
        <v>0.64597222222222217</v>
      </c>
      <c r="E10731" s="2">
        <f>DATEVALUE("2025-07-02")</f>
        <v>44378</v>
      </c>
      <c r="F10731" s="1">
        <f>TIMEVALUE("15:32:52")</f>
        <v>0.64782407407407405</v>
      </c>
      <c r="G10731" t="s">
        <v>729</v>
      </c>
      <c r="H10731" t="s">
        <v>22079</v>
      </c>
      <c r="I10731">
        <v>700.74199999999996</v>
      </c>
    </row>
    <row r="10732" spans="1:9" x14ac:dyDescent="0.25">
      <c r="A10732" t="s">
        <v>22080</v>
      </c>
      <c r="B10732">
        <v>13141</v>
      </c>
      <c r="C10732" s="2">
        <f>DATEVALUE("2025-07-02")</f>
        <v>44378</v>
      </c>
      <c r="D10732" s="1">
        <f>TIMEVALUE("15:34:25")</f>
        <v>0.648900462962963</v>
      </c>
      <c r="E10732" s="2">
        <f>DATEVALUE("2025-07-02")</f>
        <v>44378</v>
      </c>
      <c r="F10732" s="1">
        <f>TIMEVALUE("15:35:59")</f>
        <v>0.64998842592592587</v>
      </c>
      <c r="G10732" t="s">
        <v>2316</v>
      </c>
      <c r="H10732" t="s">
        <v>22081</v>
      </c>
      <c r="I10732">
        <v>700.61599999999999</v>
      </c>
    </row>
    <row r="10733" spans="1:9" x14ac:dyDescent="0.25">
      <c r="A10733" t="s">
        <v>22082</v>
      </c>
      <c r="B10733">
        <v>13141</v>
      </c>
      <c r="C10733" s="2">
        <f>DATEVALUE("2025-07-02")</f>
        <v>44378</v>
      </c>
      <c r="D10733" s="1">
        <f>TIMEVALUE("14:42:38")</f>
        <v>0.61293981481481485</v>
      </c>
      <c r="E10733" s="2">
        <f>DATEVALUE("2025-07-02")</f>
        <v>44378</v>
      </c>
      <c r="F10733" s="1">
        <f>TIMEVALUE("14:44:09")</f>
        <v>0.6139930555555555</v>
      </c>
      <c r="G10733" t="s">
        <v>333</v>
      </c>
      <c r="H10733" t="s">
        <v>22083</v>
      </c>
      <c r="I10733">
        <v>700.60400000000004</v>
      </c>
    </row>
    <row r="10734" spans="1:9" x14ac:dyDescent="0.25">
      <c r="A10734" t="s">
        <v>22084</v>
      </c>
      <c r="B10734">
        <v>13110</v>
      </c>
      <c r="C10734" s="2">
        <f t="shared" ref="C10734:C10746" si="1144">DATEVALUE("2025-05-05")</f>
        <v>44320</v>
      </c>
      <c r="D10734" s="1">
        <f>TIMEVALUE("13:32:44")</f>
        <v>0.56439814814814815</v>
      </c>
      <c r="E10734" s="2">
        <f t="shared" ref="E10734:E10746" si="1145">DATEVALUE("2025-05-05")</f>
        <v>44320</v>
      </c>
      <c r="F10734" s="1">
        <f>TIMEVALUE("13:35:03")</f>
        <v>0.56600694444444444</v>
      </c>
      <c r="G10734" t="s">
        <v>3911</v>
      </c>
      <c r="H10734" t="s">
        <v>22085</v>
      </c>
      <c r="I10734">
        <v>696.93299999999999</v>
      </c>
    </row>
    <row r="10735" spans="1:9" x14ac:dyDescent="0.25">
      <c r="A10735" t="s">
        <v>22086</v>
      </c>
      <c r="B10735">
        <v>13110</v>
      </c>
      <c r="C10735" s="2">
        <f t="shared" si="1144"/>
        <v>44320</v>
      </c>
      <c r="D10735" s="1">
        <f>TIMEVALUE("13:36:23")</f>
        <v>0.56693287037037032</v>
      </c>
      <c r="E10735" s="2">
        <f t="shared" si="1145"/>
        <v>44320</v>
      </c>
      <c r="F10735" s="1">
        <f>TIMEVALUE("13:37:11")</f>
        <v>0.56748842592592597</v>
      </c>
      <c r="G10735" t="s">
        <v>2223</v>
      </c>
      <c r="H10735" t="s">
        <v>2968</v>
      </c>
      <c r="I10735">
        <v>696.87900000000002</v>
      </c>
    </row>
    <row r="10736" spans="1:9" x14ac:dyDescent="0.25">
      <c r="A10736" t="s">
        <v>22087</v>
      </c>
      <c r="B10736">
        <v>13110</v>
      </c>
      <c r="C10736" s="2">
        <f t="shared" si="1144"/>
        <v>44320</v>
      </c>
      <c r="D10736" s="1">
        <f>TIMEVALUE("13:38:35")</f>
        <v>0.56846064814814812</v>
      </c>
      <c r="E10736" s="2">
        <f t="shared" si="1145"/>
        <v>44320</v>
      </c>
      <c r="F10736" s="1">
        <f>TIMEVALUE("13:39:48")</f>
        <v>0.56930555555555551</v>
      </c>
      <c r="G10736" t="s">
        <v>805</v>
      </c>
      <c r="H10736" t="s">
        <v>22088</v>
      </c>
      <c r="I10736">
        <v>696.77800000000002</v>
      </c>
    </row>
    <row r="10737" spans="1:9" x14ac:dyDescent="0.25">
      <c r="A10737" t="s">
        <v>22089</v>
      </c>
      <c r="B10737">
        <v>13110</v>
      </c>
      <c r="C10737" s="2">
        <f t="shared" si="1144"/>
        <v>44320</v>
      </c>
      <c r="D10737" s="1">
        <f>TIMEVALUE("13:40:51")</f>
        <v>0.57003472222222218</v>
      </c>
      <c r="E10737" s="2">
        <f t="shared" si="1145"/>
        <v>44320</v>
      </c>
      <c r="F10737" s="1">
        <f>TIMEVALUE("13:42:01")</f>
        <v>0.57084490740740745</v>
      </c>
      <c r="G10737" t="s">
        <v>2959</v>
      </c>
      <c r="H10737" t="s">
        <v>22090</v>
      </c>
      <c r="I10737">
        <v>696.71500000000003</v>
      </c>
    </row>
    <row r="10738" spans="1:9" x14ac:dyDescent="0.25">
      <c r="A10738" t="s">
        <v>22091</v>
      </c>
      <c r="B10738">
        <v>13110</v>
      </c>
      <c r="C10738" s="2">
        <f t="shared" si="1144"/>
        <v>44320</v>
      </c>
      <c r="D10738" s="1">
        <f>TIMEVALUE("13:43:22")</f>
        <v>0.57178240740740738</v>
      </c>
      <c r="E10738" s="2">
        <f t="shared" si="1145"/>
        <v>44320</v>
      </c>
      <c r="F10738" s="1">
        <f>TIMEVALUE("13:44:38")</f>
        <v>0.572662037037037</v>
      </c>
      <c r="G10738" t="s">
        <v>352</v>
      </c>
      <c r="H10738" t="s">
        <v>20327</v>
      </c>
      <c r="I10738">
        <v>696.60500000000002</v>
      </c>
    </row>
    <row r="10739" spans="1:9" x14ac:dyDescent="0.25">
      <c r="A10739" t="s">
        <v>22092</v>
      </c>
      <c r="B10739">
        <v>13110</v>
      </c>
      <c r="C10739" s="2">
        <f t="shared" si="1144"/>
        <v>44320</v>
      </c>
      <c r="D10739" s="1">
        <f>TIMEVALUE("13:46:22")</f>
        <v>0.5738657407407407</v>
      </c>
      <c r="E10739" s="2">
        <f t="shared" si="1145"/>
        <v>44320</v>
      </c>
      <c r="F10739" s="1">
        <f>TIMEVALUE("13:46:53")</f>
        <v>0.57422453703703702</v>
      </c>
      <c r="G10739" t="s">
        <v>17811</v>
      </c>
      <c r="H10739" t="s">
        <v>22093</v>
      </c>
      <c r="I10739">
        <v>696.52200000000005</v>
      </c>
    </row>
    <row r="10740" spans="1:9" x14ac:dyDescent="0.25">
      <c r="A10740" t="s">
        <v>22094</v>
      </c>
      <c r="B10740">
        <v>13110</v>
      </c>
      <c r="C10740" s="2">
        <f t="shared" si="1144"/>
        <v>44320</v>
      </c>
      <c r="D10740" s="1">
        <f>TIMEVALUE("13:48:48")</f>
        <v>0.5755555555555556</v>
      </c>
      <c r="E10740" s="2">
        <f t="shared" si="1145"/>
        <v>44320</v>
      </c>
      <c r="F10740" s="1">
        <f>TIMEVALUE("13:49:52")</f>
        <v>0.57629629629629631</v>
      </c>
      <c r="G10740" t="s">
        <v>2416</v>
      </c>
      <c r="H10740" t="s">
        <v>3577</v>
      </c>
      <c r="I10740">
        <v>696.35599999999999</v>
      </c>
    </row>
    <row r="10741" spans="1:9" x14ac:dyDescent="0.25">
      <c r="A10741" t="s">
        <v>22095</v>
      </c>
      <c r="B10741">
        <v>13110</v>
      </c>
      <c r="C10741" s="2">
        <f t="shared" si="1144"/>
        <v>44320</v>
      </c>
      <c r="D10741" s="1">
        <f>TIMEVALUE("13:51:13")</f>
        <v>0.57723379629629634</v>
      </c>
      <c r="E10741" s="2">
        <f t="shared" si="1145"/>
        <v>44320</v>
      </c>
      <c r="F10741" s="1">
        <f>TIMEVALUE("13:52:05")</f>
        <v>0.57783564814814814</v>
      </c>
      <c r="G10741" t="s">
        <v>2427</v>
      </c>
      <c r="H10741" t="s">
        <v>22096</v>
      </c>
      <c r="I10741">
        <v>696.33399999999995</v>
      </c>
    </row>
    <row r="10742" spans="1:9" x14ac:dyDescent="0.25">
      <c r="A10742" t="s">
        <v>22097</v>
      </c>
      <c r="B10742">
        <v>13110</v>
      </c>
      <c r="C10742" s="2">
        <f t="shared" si="1144"/>
        <v>44320</v>
      </c>
      <c r="D10742" s="1">
        <f>TIMEVALUE("13:53:17")</f>
        <v>0.57866898148148149</v>
      </c>
      <c r="E10742" s="2">
        <f t="shared" si="1145"/>
        <v>44320</v>
      </c>
      <c r="F10742" s="1">
        <f>TIMEVALUE("13:54:23")</f>
        <v>0.57943287037037039</v>
      </c>
      <c r="G10742" t="s">
        <v>103</v>
      </c>
      <c r="H10742" t="s">
        <v>22098</v>
      </c>
      <c r="I10742">
        <v>696.22699999999998</v>
      </c>
    </row>
    <row r="10743" spans="1:9" x14ac:dyDescent="0.25">
      <c r="A10743" t="s">
        <v>22099</v>
      </c>
      <c r="B10743">
        <v>13110</v>
      </c>
      <c r="C10743" s="2">
        <f t="shared" si="1144"/>
        <v>44320</v>
      </c>
      <c r="D10743" s="1">
        <f>TIMEVALUE("13:55:37")</f>
        <v>0.58028935185185182</v>
      </c>
      <c r="E10743" s="2">
        <f t="shared" si="1145"/>
        <v>44320</v>
      </c>
      <c r="F10743" s="1">
        <f>TIMEVALUE("13:59:41")</f>
        <v>0.58311342592592597</v>
      </c>
      <c r="G10743" t="s">
        <v>915</v>
      </c>
      <c r="H10743" t="s">
        <v>22100</v>
      </c>
      <c r="I10743">
        <v>696.11800000000005</v>
      </c>
    </row>
    <row r="10744" spans="1:9" x14ac:dyDescent="0.25">
      <c r="A10744" t="s">
        <v>22101</v>
      </c>
      <c r="B10744">
        <v>13110</v>
      </c>
      <c r="C10744" s="2">
        <f t="shared" si="1144"/>
        <v>44320</v>
      </c>
      <c r="D10744" s="1">
        <f>TIMEVALUE("14:01:07")</f>
        <v>0.58410879629629631</v>
      </c>
      <c r="E10744" s="2">
        <f t="shared" si="1145"/>
        <v>44320</v>
      </c>
      <c r="F10744" s="1">
        <f>TIMEVALUE("14:02:09")</f>
        <v>0.58482638888888894</v>
      </c>
      <c r="G10744" t="s">
        <v>3849</v>
      </c>
      <c r="H10744" t="s">
        <v>22102</v>
      </c>
      <c r="I10744">
        <v>696.01900000000001</v>
      </c>
    </row>
    <row r="10745" spans="1:9" x14ac:dyDescent="0.25">
      <c r="A10745" t="s">
        <v>22103</v>
      </c>
      <c r="B10745">
        <v>13110</v>
      </c>
      <c r="C10745" s="2">
        <f t="shared" si="1144"/>
        <v>44320</v>
      </c>
      <c r="D10745" s="1">
        <f>TIMEVALUE("14:03:18")</f>
        <v>0.58562499999999995</v>
      </c>
      <c r="E10745" s="2">
        <f t="shared" si="1145"/>
        <v>44320</v>
      </c>
      <c r="F10745" s="1">
        <f>TIMEVALUE("14:04:10")</f>
        <v>0.58622685185185186</v>
      </c>
      <c r="G10745" t="s">
        <v>2427</v>
      </c>
      <c r="H10745" t="s">
        <v>20089</v>
      </c>
      <c r="I10745">
        <v>695.88800000000003</v>
      </c>
    </row>
    <row r="10746" spans="1:9" x14ac:dyDescent="0.25">
      <c r="A10746" t="s">
        <v>22104</v>
      </c>
      <c r="B10746">
        <v>13110</v>
      </c>
      <c r="C10746" s="2">
        <f t="shared" si="1144"/>
        <v>44320</v>
      </c>
      <c r="D10746" s="1">
        <f>TIMEVALUE("13:26:21")</f>
        <v>0.55996527777777783</v>
      </c>
      <c r="E10746" s="2">
        <f t="shared" si="1145"/>
        <v>44320</v>
      </c>
      <c r="F10746" s="1">
        <f>TIMEVALUE("13:27:10")</f>
        <v>0.5605324074074074</v>
      </c>
      <c r="G10746" t="s">
        <v>2194</v>
      </c>
      <c r="H10746" t="s">
        <v>3837</v>
      </c>
      <c r="I10746">
        <v>695.88699999999994</v>
      </c>
    </row>
    <row r="10747" spans="1:9" x14ac:dyDescent="0.25">
      <c r="A10747" t="s">
        <v>22105</v>
      </c>
      <c r="B10747">
        <v>13119</v>
      </c>
      <c r="C10747" s="2">
        <f t="shared" ref="C10747:C10773" si="1146">DATEVALUE("2025-07-01")</f>
        <v>44377</v>
      </c>
      <c r="D10747" s="1">
        <f>TIMEVALUE("14:29:47")</f>
        <v>0.60401620370370368</v>
      </c>
      <c r="E10747" s="2">
        <f t="shared" ref="E10747:E10773" si="1147">DATEVALUE("2025-07-01")</f>
        <v>44377</v>
      </c>
      <c r="F10747" s="1">
        <f>TIMEVALUE("14:32:50")</f>
        <v>0.60613425925925923</v>
      </c>
      <c r="G10747" t="s">
        <v>218</v>
      </c>
      <c r="H10747" t="s">
        <v>21093</v>
      </c>
      <c r="I10747">
        <v>701.298</v>
      </c>
    </row>
    <row r="10748" spans="1:9" x14ac:dyDescent="0.25">
      <c r="A10748" t="s">
        <v>22106</v>
      </c>
      <c r="B10748">
        <v>13119</v>
      </c>
      <c r="C10748" s="2">
        <f t="shared" si="1146"/>
        <v>44377</v>
      </c>
      <c r="D10748" s="1">
        <f>TIMEVALUE("14:35:16")</f>
        <v>0.60782407407407413</v>
      </c>
      <c r="E10748" s="2">
        <f t="shared" si="1147"/>
        <v>44377</v>
      </c>
      <c r="F10748" s="1">
        <f>TIMEVALUE("14:36:09")</f>
        <v>0.60843749999999996</v>
      </c>
      <c r="G10748" t="s">
        <v>3399</v>
      </c>
      <c r="H10748" t="s">
        <v>22107</v>
      </c>
      <c r="I10748">
        <v>701.23699999999997</v>
      </c>
    </row>
    <row r="10749" spans="1:9" x14ac:dyDescent="0.25">
      <c r="A10749" t="s">
        <v>22108</v>
      </c>
      <c r="B10749">
        <v>13119</v>
      </c>
      <c r="C10749" s="2">
        <f t="shared" si="1146"/>
        <v>44377</v>
      </c>
      <c r="D10749" s="1">
        <f>TIMEVALUE("14:37:12")</f>
        <v>0.60916666666666663</v>
      </c>
      <c r="E10749" s="2">
        <f t="shared" si="1147"/>
        <v>44377</v>
      </c>
      <c r="F10749" s="1">
        <f>TIMEVALUE("14:39:29")</f>
        <v>0.61075231481481485</v>
      </c>
      <c r="G10749" t="s">
        <v>2737</v>
      </c>
      <c r="H10749" t="s">
        <v>22109</v>
      </c>
      <c r="I10749">
        <v>701.16</v>
      </c>
    </row>
    <row r="10750" spans="1:9" x14ac:dyDescent="0.25">
      <c r="A10750" t="s">
        <v>22110</v>
      </c>
      <c r="B10750">
        <v>13119</v>
      </c>
      <c r="C10750" s="2">
        <f t="shared" si="1146"/>
        <v>44377</v>
      </c>
      <c r="D10750" s="1">
        <f>TIMEVALUE("14:41:50")</f>
        <v>0.61238425925925921</v>
      </c>
      <c r="E10750" s="2">
        <f t="shared" si="1147"/>
        <v>44377</v>
      </c>
      <c r="F10750" s="1">
        <f>TIMEVALUE("14:46:52")</f>
        <v>0.61587962962962961</v>
      </c>
      <c r="G10750" t="s">
        <v>267</v>
      </c>
      <c r="H10750" t="s">
        <v>101</v>
      </c>
      <c r="I10750">
        <v>701.24300000000005</v>
      </c>
    </row>
    <row r="10751" spans="1:9" x14ac:dyDescent="0.25">
      <c r="A10751" t="s">
        <v>22111</v>
      </c>
      <c r="B10751">
        <v>13119</v>
      </c>
      <c r="C10751" s="2">
        <f t="shared" si="1146"/>
        <v>44377</v>
      </c>
      <c r="D10751" s="1">
        <f>TIMEVALUE("14:48:12")</f>
        <v>0.61680555555555561</v>
      </c>
      <c r="E10751" s="2">
        <f t="shared" si="1147"/>
        <v>44377</v>
      </c>
      <c r="F10751" s="1">
        <f>TIMEVALUE("14:49:44")</f>
        <v>0.6178703703703704</v>
      </c>
      <c r="G10751" t="s">
        <v>2201</v>
      </c>
      <c r="H10751" t="s">
        <v>22112</v>
      </c>
      <c r="I10751">
        <v>700.96799999999996</v>
      </c>
    </row>
    <row r="10752" spans="1:9" x14ac:dyDescent="0.25">
      <c r="A10752" t="s">
        <v>22113</v>
      </c>
      <c r="B10752">
        <v>13119</v>
      </c>
      <c r="C10752" s="2">
        <f t="shared" si="1146"/>
        <v>44377</v>
      </c>
      <c r="D10752" s="1">
        <f>TIMEVALUE("14:51:36")</f>
        <v>0.61916666666666664</v>
      </c>
      <c r="E10752" s="2">
        <f t="shared" si="1147"/>
        <v>44377</v>
      </c>
      <c r="F10752" s="1">
        <f>TIMEVALUE("14:52:52")</f>
        <v>0.62004629629629626</v>
      </c>
      <c r="G10752" t="s">
        <v>352</v>
      </c>
      <c r="H10752" t="s">
        <v>22114</v>
      </c>
      <c r="I10752">
        <v>700.9</v>
      </c>
    </row>
    <row r="10753" spans="1:9" x14ac:dyDescent="0.25">
      <c r="A10753" t="s">
        <v>22115</v>
      </c>
      <c r="B10753">
        <v>13119</v>
      </c>
      <c r="C10753" s="2">
        <f t="shared" si="1146"/>
        <v>44377</v>
      </c>
      <c r="D10753" s="1">
        <f>TIMEVALUE("14:54:11")</f>
        <v>0.62096064814814811</v>
      </c>
      <c r="E10753" s="2">
        <f t="shared" si="1147"/>
        <v>44377</v>
      </c>
      <c r="F10753" s="1">
        <f>TIMEVALUE("14:54:58")</f>
        <v>0.6215046296296296</v>
      </c>
      <c r="G10753" t="s">
        <v>2639</v>
      </c>
      <c r="H10753" t="s">
        <v>22116</v>
      </c>
      <c r="I10753">
        <v>700.82299999999998</v>
      </c>
    </row>
    <row r="10754" spans="1:9" x14ac:dyDescent="0.25">
      <c r="A10754" t="s">
        <v>22117</v>
      </c>
      <c r="B10754">
        <v>13119</v>
      </c>
      <c r="C10754" s="2">
        <f t="shared" si="1146"/>
        <v>44377</v>
      </c>
      <c r="D10754" s="1">
        <f>TIMEVALUE("14:56:13")</f>
        <v>0.62237268518518518</v>
      </c>
      <c r="E10754" s="2">
        <f t="shared" si="1147"/>
        <v>44377</v>
      </c>
      <c r="F10754" s="1">
        <f>TIMEVALUE("14:57:37")</f>
        <v>0.62334490740740744</v>
      </c>
      <c r="G10754" t="s">
        <v>2344</v>
      </c>
      <c r="H10754" t="s">
        <v>15792</v>
      </c>
      <c r="I10754">
        <v>700.73400000000004</v>
      </c>
    </row>
    <row r="10755" spans="1:9" x14ac:dyDescent="0.25">
      <c r="A10755" t="s">
        <v>22118</v>
      </c>
      <c r="B10755">
        <v>13119</v>
      </c>
      <c r="C10755" s="2">
        <f t="shared" si="1146"/>
        <v>44377</v>
      </c>
      <c r="D10755" s="1">
        <f>TIMEVALUE("14:58:57")</f>
        <v>0.62427083333333333</v>
      </c>
      <c r="E10755" s="2">
        <f t="shared" si="1147"/>
        <v>44377</v>
      </c>
      <c r="F10755" s="1">
        <f>TIMEVALUE("15:01:07")</f>
        <v>0.62577546296296294</v>
      </c>
      <c r="G10755" t="s">
        <v>496</v>
      </c>
      <c r="H10755" t="s">
        <v>4216</v>
      </c>
      <c r="I10755">
        <v>700.64099999999996</v>
      </c>
    </row>
    <row r="10756" spans="1:9" x14ac:dyDescent="0.25">
      <c r="A10756" t="s">
        <v>22119</v>
      </c>
      <c r="B10756">
        <v>13119</v>
      </c>
      <c r="C10756" s="2">
        <f t="shared" si="1146"/>
        <v>44377</v>
      </c>
      <c r="D10756" s="1">
        <f>TIMEVALUE("15:02:21")</f>
        <v>0.62663194444444448</v>
      </c>
      <c r="E10756" s="2">
        <f t="shared" si="1147"/>
        <v>44377</v>
      </c>
      <c r="F10756" s="1">
        <f>TIMEVALUE("15:04:02")</f>
        <v>0.62780092592592596</v>
      </c>
      <c r="G10756" t="s">
        <v>300</v>
      </c>
      <c r="H10756" t="s">
        <v>22120</v>
      </c>
      <c r="I10756">
        <v>698.01</v>
      </c>
    </row>
    <row r="10757" spans="1:9" x14ac:dyDescent="0.25">
      <c r="A10757" t="s">
        <v>22119</v>
      </c>
      <c r="B10757">
        <v>13119</v>
      </c>
      <c r="C10757" s="2">
        <f t="shared" si="1146"/>
        <v>44377</v>
      </c>
      <c r="D10757" s="1">
        <f>TIMEVALUE("15:07:33")</f>
        <v>0.6302430555555556</v>
      </c>
      <c r="E10757" s="2">
        <f t="shared" si="1147"/>
        <v>44377</v>
      </c>
      <c r="F10757" s="1">
        <f>TIMEVALUE("15:07:33")</f>
        <v>0.6302430555555556</v>
      </c>
      <c r="G10757" t="s">
        <v>162</v>
      </c>
      <c r="H10757" t="s">
        <v>163</v>
      </c>
      <c r="I10757">
        <v>98765432.099000007</v>
      </c>
    </row>
    <row r="10758" spans="1:9" x14ac:dyDescent="0.25">
      <c r="A10758" t="s">
        <v>22121</v>
      </c>
      <c r="B10758">
        <v>13119</v>
      </c>
      <c r="C10758" s="2">
        <f t="shared" si="1146"/>
        <v>44377</v>
      </c>
      <c r="D10758" s="1">
        <f>TIMEVALUE("15:10:09")</f>
        <v>0.6320486111111111</v>
      </c>
      <c r="E10758" s="2">
        <f t="shared" si="1147"/>
        <v>44377</v>
      </c>
      <c r="F10758" s="1">
        <f>TIMEVALUE("15:12:06")</f>
        <v>0.63340277777777776</v>
      </c>
      <c r="G10758" t="s">
        <v>601</v>
      </c>
      <c r="H10758" t="s">
        <v>4181</v>
      </c>
      <c r="I10758">
        <v>700.48400000000004</v>
      </c>
    </row>
    <row r="10759" spans="1:9" x14ac:dyDescent="0.25">
      <c r="A10759" t="s">
        <v>22122</v>
      </c>
      <c r="B10759">
        <v>13119</v>
      </c>
      <c r="C10759" s="2">
        <f t="shared" si="1146"/>
        <v>44377</v>
      </c>
      <c r="D10759" s="1">
        <f>TIMEVALUE("15:13:39")</f>
        <v>0.63447916666666671</v>
      </c>
      <c r="E10759" s="2">
        <f t="shared" si="1147"/>
        <v>44377</v>
      </c>
      <c r="F10759" s="1">
        <f>TIMEVALUE("15:14:07")</f>
        <v>0.63480324074074079</v>
      </c>
      <c r="G10759" t="s">
        <v>11333</v>
      </c>
      <c r="H10759" t="s">
        <v>22123</v>
      </c>
      <c r="I10759">
        <v>700.39599999999996</v>
      </c>
    </row>
    <row r="10760" spans="1:9" x14ac:dyDescent="0.25">
      <c r="A10760" t="s">
        <v>22124</v>
      </c>
      <c r="B10760">
        <v>13119</v>
      </c>
      <c r="C10760" s="2">
        <f t="shared" si="1146"/>
        <v>44377</v>
      </c>
      <c r="D10760" s="1">
        <f>TIMEVALUE("14:22:01")</f>
        <v>0.59862268518518513</v>
      </c>
      <c r="E10760" s="2">
        <f t="shared" si="1147"/>
        <v>44377</v>
      </c>
      <c r="F10760" s="1">
        <f>TIMEVALUE("14:22:58")</f>
        <v>0.59928240740740746</v>
      </c>
      <c r="G10760" t="s">
        <v>2215</v>
      </c>
      <c r="H10760" t="s">
        <v>22125</v>
      </c>
      <c r="I10760">
        <v>700.41300000000001</v>
      </c>
    </row>
    <row r="10761" spans="1:9" x14ac:dyDescent="0.25">
      <c r="A10761" t="s">
        <v>22126</v>
      </c>
      <c r="B10761">
        <v>13119</v>
      </c>
      <c r="C10761" s="2">
        <f t="shared" si="1146"/>
        <v>44377</v>
      </c>
      <c r="D10761" s="1">
        <f>TIMEVALUE("15:24:31")</f>
        <v>0.64202546296296292</v>
      </c>
      <c r="E10761" s="2">
        <f t="shared" si="1147"/>
        <v>44377</v>
      </c>
      <c r="F10761" s="1">
        <f>TIMEVALUE("15:32:13")</f>
        <v>0.6473726851851852</v>
      </c>
      <c r="G10761" t="s">
        <v>1129</v>
      </c>
      <c r="H10761" t="s">
        <v>4430</v>
      </c>
      <c r="I10761">
        <v>701.00400000000002</v>
      </c>
    </row>
    <row r="10762" spans="1:9" x14ac:dyDescent="0.25">
      <c r="A10762" t="s">
        <v>22127</v>
      </c>
      <c r="B10762">
        <v>13119</v>
      </c>
      <c r="C10762" s="2">
        <f t="shared" si="1146"/>
        <v>44377</v>
      </c>
      <c r="D10762" s="1">
        <f>TIMEVALUE("15:48:10")</f>
        <v>0.65844907407407405</v>
      </c>
      <c r="E10762" s="2">
        <f t="shared" si="1147"/>
        <v>44377</v>
      </c>
      <c r="F10762" s="1">
        <f>TIMEVALUE("15:50:47")</f>
        <v>0.6602662037037037</v>
      </c>
      <c r="G10762" t="s">
        <v>997</v>
      </c>
      <c r="H10762" t="s">
        <v>3140</v>
      </c>
      <c r="I10762">
        <v>701.04100000000005</v>
      </c>
    </row>
    <row r="10763" spans="1:9" x14ac:dyDescent="0.25">
      <c r="A10763" t="s">
        <v>22128</v>
      </c>
      <c r="B10763">
        <v>13119</v>
      </c>
      <c r="C10763" s="2">
        <f t="shared" si="1146"/>
        <v>44377</v>
      </c>
      <c r="D10763" s="1">
        <f>TIMEVALUE("15:52:13")</f>
        <v>0.66126157407407404</v>
      </c>
      <c r="E10763" s="2">
        <f t="shared" si="1147"/>
        <v>44377</v>
      </c>
      <c r="F10763" s="1">
        <f>TIMEVALUE("15:57:08")</f>
        <v>0.66467592592592595</v>
      </c>
      <c r="G10763" t="s">
        <v>2711</v>
      </c>
      <c r="H10763" t="s">
        <v>22129</v>
      </c>
      <c r="I10763">
        <v>701.21</v>
      </c>
    </row>
    <row r="10764" spans="1:9" x14ac:dyDescent="0.25">
      <c r="A10764" t="s">
        <v>22130</v>
      </c>
      <c r="B10764">
        <v>13119</v>
      </c>
      <c r="C10764" s="2">
        <f t="shared" si="1146"/>
        <v>44377</v>
      </c>
      <c r="D10764" s="1">
        <f>TIMEVALUE("15:58:18")</f>
        <v>0.66548611111111111</v>
      </c>
      <c r="E10764" s="2">
        <f t="shared" si="1147"/>
        <v>44377</v>
      </c>
      <c r="F10764" s="1">
        <f>TIMEVALUE("16:00:24")</f>
        <v>0.66694444444444445</v>
      </c>
      <c r="G10764" t="s">
        <v>2803</v>
      </c>
      <c r="H10764" t="s">
        <v>22131</v>
      </c>
      <c r="I10764">
        <v>700.899</v>
      </c>
    </row>
    <row r="10765" spans="1:9" x14ac:dyDescent="0.25">
      <c r="A10765" t="s">
        <v>22132</v>
      </c>
      <c r="B10765">
        <v>13119</v>
      </c>
      <c r="C10765" s="2">
        <f t="shared" si="1146"/>
        <v>44377</v>
      </c>
      <c r="D10765" s="1">
        <f>TIMEVALUE("16:01:28")</f>
        <v>0.66768518518518516</v>
      </c>
      <c r="E10765" s="2">
        <f t="shared" si="1147"/>
        <v>44377</v>
      </c>
      <c r="F10765" s="1">
        <f>TIMEVALUE("16:05:00")</f>
        <v>0.67013888888888884</v>
      </c>
      <c r="G10765" t="s">
        <v>312</v>
      </c>
      <c r="H10765" t="s">
        <v>13289</v>
      </c>
      <c r="I10765">
        <v>700.77300000000002</v>
      </c>
    </row>
    <row r="10766" spans="1:9" x14ac:dyDescent="0.25">
      <c r="A10766" t="s">
        <v>22133</v>
      </c>
      <c r="B10766">
        <v>13119</v>
      </c>
      <c r="C10766" s="2">
        <f t="shared" si="1146"/>
        <v>44377</v>
      </c>
      <c r="D10766" s="1">
        <f>TIMEVALUE("16:06:08")</f>
        <v>0.67092592592592593</v>
      </c>
      <c r="E10766" s="2">
        <f t="shared" si="1147"/>
        <v>44377</v>
      </c>
      <c r="F10766" s="1">
        <f>TIMEVALUE("16:07:52")</f>
        <v>0.67212962962962963</v>
      </c>
      <c r="G10766" t="s">
        <v>523</v>
      </c>
      <c r="H10766" t="s">
        <v>1155</v>
      </c>
      <c r="I10766">
        <v>700.68399999999997</v>
      </c>
    </row>
    <row r="10767" spans="1:9" x14ac:dyDescent="0.25">
      <c r="A10767" t="s">
        <v>22134</v>
      </c>
      <c r="B10767">
        <v>13119</v>
      </c>
      <c r="C10767" s="2">
        <f t="shared" si="1146"/>
        <v>44377</v>
      </c>
      <c r="D10767" s="1">
        <f>TIMEVALUE("16:09:07")</f>
        <v>0.67299768518518521</v>
      </c>
      <c r="E10767" s="2">
        <f t="shared" si="1147"/>
        <v>44377</v>
      </c>
      <c r="F10767" s="1">
        <f>TIMEVALUE("16:11:04")</f>
        <v>0.67435185185185187</v>
      </c>
      <c r="G10767" t="s">
        <v>601</v>
      </c>
      <c r="H10767" t="s">
        <v>22135</v>
      </c>
      <c r="I10767">
        <v>700.60900000000004</v>
      </c>
    </row>
    <row r="10768" spans="1:9" x14ac:dyDescent="0.25">
      <c r="A10768" t="s">
        <v>22136</v>
      </c>
      <c r="B10768">
        <v>13119</v>
      </c>
      <c r="C10768" s="2">
        <f t="shared" si="1146"/>
        <v>44377</v>
      </c>
      <c r="D10768" s="1">
        <f>TIMEVALUE("16:12:19")</f>
        <v>0.67521990740740745</v>
      </c>
      <c r="E10768" s="2">
        <f t="shared" si="1147"/>
        <v>44377</v>
      </c>
      <c r="F10768" s="1">
        <f>TIMEVALUE("16:13:52")</f>
        <v>0.67629629629629628</v>
      </c>
      <c r="G10768" t="s">
        <v>427</v>
      </c>
      <c r="H10768" t="s">
        <v>22137</v>
      </c>
      <c r="I10768">
        <v>700.572</v>
      </c>
    </row>
    <row r="10769" spans="1:9" x14ac:dyDescent="0.25">
      <c r="A10769" t="s">
        <v>22138</v>
      </c>
      <c r="B10769">
        <v>13119</v>
      </c>
      <c r="C10769" s="2">
        <f t="shared" si="1146"/>
        <v>44377</v>
      </c>
      <c r="D10769" s="1">
        <f>TIMEVALUE("16:14:51")</f>
        <v>0.67697916666666669</v>
      </c>
      <c r="E10769" s="2">
        <f t="shared" si="1147"/>
        <v>44377</v>
      </c>
      <c r="F10769" s="1">
        <f>TIMEVALUE("16:16:20")</f>
        <v>0.67800925925925926</v>
      </c>
      <c r="G10769" t="s">
        <v>499</v>
      </c>
      <c r="H10769" t="s">
        <v>22139</v>
      </c>
      <c r="I10769">
        <v>700.49300000000005</v>
      </c>
    </row>
    <row r="10770" spans="1:9" x14ac:dyDescent="0.25">
      <c r="A10770" t="s">
        <v>22140</v>
      </c>
      <c r="B10770">
        <v>13119</v>
      </c>
      <c r="C10770" s="2">
        <f t="shared" si="1146"/>
        <v>44377</v>
      </c>
      <c r="D10770" s="1">
        <f>TIMEVALUE("16:17:50")</f>
        <v>0.67905092592592597</v>
      </c>
      <c r="E10770" s="2">
        <f t="shared" si="1147"/>
        <v>44377</v>
      </c>
      <c r="F10770" s="1">
        <f>TIMEVALUE("16:19:59")</f>
        <v>0.68054398148148143</v>
      </c>
      <c r="G10770" t="s">
        <v>330</v>
      </c>
      <c r="H10770" t="s">
        <v>14410</v>
      </c>
      <c r="I10770">
        <v>700.928</v>
      </c>
    </row>
    <row r="10771" spans="1:9" x14ac:dyDescent="0.25">
      <c r="A10771" t="s">
        <v>22141</v>
      </c>
      <c r="B10771">
        <v>13119</v>
      </c>
      <c r="C10771" s="2">
        <f t="shared" si="1146"/>
        <v>44377</v>
      </c>
      <c r="D10771" s="1">
        <f>TIMEVALUE("16:21:12")</f>
        <v>0.68138888888888893</v>
      </c>
      <c r="E10771" s="2">
        <f t="shared" si="1147"/>
        <v>44377</v>
      </c>
      <c r="F10771" s="1">
        <f>TIMEVALUE("16:23:36")</f>
        <v>0.68305555555555553</v>
      </c>
      <c r="G10771" t="s">
        <v>667</v>
      </c>
      <c r="H10771" t="s">
        <v>22142</v>
      </c>
      <c r="I10771">
        <v>700.20799999999997</v>
      </c>
    </row>
    <row r="10772" spans="1:9" x14ac:dyDescent="0.25">
      <c r="A10772" t="s">
        <v>22143</v>
      </c>
      <c r="B10772">
        <v>13119</v>
      </c>
      <c r="C10772" s="2">
        <f t="shared" si="1146"/>
        <v>44377</v>
      </c>
      <c r="D10772" s="1">
        <f>TIMEVALUE("16:24:47")</f>
        <v>0.68387731481481484</v>
      </c>
      <c r="E10772" s="2">
        <f t="shared" si="1147"/>
        <v>44377</v>
      </c>
      <c r="F10772" s="1">
        <f>TIMEVALUE("16:27:47")</f>
        <v>0.68596064814814817</v>
      </c>
      <c r="G10772" t="s">
        <v>433</v>
      </c>
      <c r="H10772" t="s">
        <v>22144</v>
      </c>
      <c r="I10772">
        <v>700.30399999999997</v>
      </c>
    </row>
    <row r="10773" spans="1:9" x14ac:dyDescent="0.25">
      <c r="A10773" t="s">
        <v>22145</v>
      </c>
      <c r="B10773">
        <v>13119</v>
      </c>
      <c r="C10773" s="2">
        <f t="shared" si="1146"/>
        <v>44377</v>
      </c>
      <c r="D10773" s="1">
        <f>TIMEVALUE("15:16:20")</f>
        <v>0.63634259259259263</v>
      </c>
      <c r="E10773" s="2">
        <f t="shared" si="1147"/>
        <v>44377</v>
      </c>
      <c r="F10773" s="1">
        <f>TIMEVALUE("15:19:50")</f>
        <v>0.63877314814814812</v>
      </c>
      <c r="G10773" t="s">
        <v>375</v>
      </c>
      <c r="H10773" t="s">
        <v>22146</v>
      </c>
      <c r="I10773">
        <v>700.10500000000002</v>
      </c>
    </row>
    <row r="10774" spans="1:9" x14ac:dyDescent="0.25">
      <c r="A10774" t="s">
        <v>22147</v>
      </c>
      <c r="B10774">
        <v>13119</v>
      </c>
      <c r="C10774" s="2">
        <f>DATEVALUE("2025-07-02")</f>
        <v>44378</v>
      </c>
      <c r="D10774" s="1">
        <f>TIMEVALUE("08:23:52")</f>
        <v>0.34990740740740739</v>
      </c>
      <c r="E10774" s="2">
        <f>DATEVALUE("2025-07-02")</f>
        <v>44378</v>
      </c>
      <c r="F10774" s="1">
        <f>TIMEVALUE("08:26:31")</f>
        <v>0.35174768518518518</v>
      </c>
      <c r="G10774" t="s">
        <v>770</v>
      </c>
      <c r="H10774" t="s">
        <v>22148</v>
      </c>
      <c r="I10774">
        <v>699.53599999999994</v>
      </c>
    </row>
    <row r="10775" spans="1:9" x14ac:dyDescent="0.25">
      <c r="A10775" t="s">
        <v>22149</v>
      </c>
      <c r="B10775">
        <v>13127</v>
      </c>
      <c r="C10775" s="2">
        <f t="shared" ref="C10775:C10788" si="1148">DATEVALUE("2025-05-05")</f>
        <v>44320</v>
      </c>
      <c r="D10775" s="1">
        <f>TIMEVALUE("13:34:34")</f>
        <v>0.56567129629629631</v>
      </c>
      <c r="E10775" s="2">
        <f t="shared" ref="E10775:E10788" si="1149">DATEVALUE("2025-05-05")</f>
        <v>44320</v>
      </c>
      <c r="F10775" s="1">
        <f>TIMEVALUE("13:35:12")</f>
        <v>0.56611111111111112</v>
      </c>
      <c r="G10775" t="s">
        <v>753</v>
      </c>
      <c r="H10775" t="s">
        <v>22150</v>
      </c>
      <c r="I10775">
        <v>694.52499999999998</v>
      </c>
    </row>
    <row r="10776" spans="1:9" x14ac:dyDescent="0.25">
      <c r="A10776" t="s">
        <v>22151</v>
      </c>
      <c r="B10776">
        <v>13127</v>
      </c>
      <c r="C10776" s="2">
        <f t="shared" si="1148"/>
        <v>44320</v>
      </c>
      <c r="D10776" s="1">
        <f>TIMEVALUE("13:38:06")</f>
        <v>0.56812499999999999</v>
      </c>
      <c r="E10776" s="2">
        <f t="shared" si="1149"/>
        <v>44320</v>
      </c>
      <c r="F10776" s="1">
        <f>TIMEVALUE("13:38:44")</f>
        <v>0.5685648148148148</v>
      </c>
      <c r="G10776" t="s">
        <v>753</v>
      </c>
      <c r="H10776" t="s">
        <v>22152</v>
      </c>
      <c r="I10776">
        <v>694.35699999999997</v>
      </c>
    </row>
    <row r="10777" spans="1:9" x14ac:dyDescent="0.25">
      <c r="A10777" t="s">
        <v>22153</v>
      </c>
      <c r="B10777">
        <v>13127</v>
      </c>
      <c r="C10777" s="2">
        <f t="shared" si="1148"/>
        <v>44320</v>
      </c>
      <c r="D10777" s="1">
        <f>TIMEVALUE("13:40:18")</f>
        <v>0.56965277777777779</v>
      </c>
      <c r="E10777" s="2">
        <f t="shared" si="1149"/>
        <v>44320</v>
      </c>
      <c r="F10777" s="1">
        <f>TIMEVALUE("13:41:15")</f>
        <v>0.5703125</v>
      </c>
      <c r="G10777" t="s">
        <v>2215</v>
      </c>
      <c r="H10777" t="s">
        <v>22154</v>
      </c>
      <c r="I10777">
        <v>694.226</v>
      </c>
    </row>
    <row r="10778" spans="1:9" x14ac:dyDescent="0.25">
      <c r="A10778" t="s">
        <v>22155</v>
      </c>
      <c r="B10778">
        <v>13127</v>
      </c>
      <c r="C10778" s="2">
        <f t="shared" si="1148"/>
        <v>44320</v>
      </c>
      <c r="D10778" s="1">
        <f>TIMEVALUE("13:42:28")</f>
        <v>0.57115740740740739</v>
      </c>
      <c r="E10778" s="2">
        <f t="shared" si="1149"/>
        <v>44320</v>
      </c>
      <c r="F10778" s="1">
        <f>TIMEVALUE("13:43:23")</f>
        <v>0.57179398148148153</v>
      </c>
      <c r="G10778" t="s">
        <v>261</v>
      </c>
      <c r="H10778" t="s">
        <v>22156</v>
      </c>
      <c r="I10778">
        <v>694.17899999999997</v>
      </c>
    </row>
    <row r="10779" spans="1:9" x14ac:dyDescent="0.25">
      <c r="A10779" t="s">
        <v>22157</v>
      </c>
      <c r="B10779">
        <v>13127</v>
      </c>
      <c r="C10779" s="2">
        <f t="shared" si="1148"/>
        <v>44320</v>
      </c>
      <c r="D10779" s="1">
        <f>TIMEVALUE("13:44:21")</f>
        <v>0.57246527777777778</v>
      </c>
      <c r="E10779" s="2">
        <f t="shared" si="1149"/>
        <v>44320</v>
      </c>
      <c r="F10779" s="1">
        <f>TIMEVALUE("13:45:59")</f>
        <v>0.57359953703703703</v>
      </c>
      <c r="G10779" t="s">
        <v>2374</v>
      </c>
      <c r="H10779" t="s">
        <v>22158</v>
      </c>
      <c r="I10779">
        <v>694.11199999999997</v>
      </c>
    </row>
    <row r="10780" spans="1:9" x14ac:dyDescent="0.25">
      <c r="A10780" t="s">
        <v>22159</v>
      </c>
      <c r="B10780">
        <v>13127</v>
      </c>
      <c r="C10780" s="2">
        <f t="shared" si="1148"/>
        <v>44320</v>
      </c>
      <c r="D10780" s="1">
        <f>TIMEVALUE("13:47:15")</f>
        <v>0.57447916666666665</v>
      </c>
      <c r="E10780" s="2">
        <f t="shared" si="1149"/>
        <v>44320</v>
      </c>
      <c r="F10780" s="1">
        <f>TIMEVALUE("13:48:32")</f>
        <v>0.57537037037037042</v>
      </c>
      <c r="G10780" t="s">
        <v>2186</v>
      </c>
      <c r="H10780" t="s">
        <v>22160</v>
      </c>
      <c r="I10780">
        <v>693.96600000000001</v>
      </c>
    </row>
    <row r="10781" spans="1:9" x14ac:dyDescent="0.25">
      <c r="A10781" t="s">
        <v>22161</v>
      </c>
      <c r="B10781">
        <v>13127</v>
      </c>
      <c r="C10781" s="2">
        <f t="shared" si="1148"/>
        <v>44320</v>
      </c>
      <c r="D10781" s="1">
        <f>TIMEVALUE("13:49:44")</f>
        <v>0.57620370370370366</v>
      </c>
      <c r="E10781" s="2">
        <f t="shared" si="1149"/>
        <v>44320</v>
      </c>
      <c r="F10781" s="1">
        <f>TIMEVALUE("13:51:00")</f>
        <v>0.57708333333333328</v>
      </c>
      <c r="G10781" t="s">
        <v>352</v>
      </c>
      <c r="H10781" t="s">
        <v>22162</v>
      </c>
      <c r="I10781">
        <v>693.86199999999997</v>
      </c>
    </row>
    <row r="10782" spans="1:9" x14ac:dyDescent="0.25">
      <c r="A10782" t="s">
        <v>22163</v>
      </c>
      <c r="B10782">
        <v>13127</v>
      </c>
      <c r="C10782" s="2">
        <f t="shared" si="1148"/>
        <v>44320</v>
      </c>
      <c r="D10782" s="1">
        <f>TIMEVALUE("13:52:08")</f>
        <v>0.57787037037037037</v>
      </c>
      <c r="E10782" s="2">
        <f t="shared" si="1149"/>
        <v>44320</v>
      </c>
      <c r="F10782" s="1">
        <f>TIMEVALUE("13:53:01")</f>
        <v>0.57848379629629632</v>
      </c>
      <c r="G10782" t="s">
        <v>3399</v>
      </c>
      <c r="H10782" t="s">
        <v>5713</v>
      </c>
      <c r="I10782">
        <v>693.86</v>
      </c>
    </row>
    <row r="10783" spans="1:9" x14ac:dyDescent="0.25">
      <c r="A10783" t="s">
        <v>22164</v>
      </c>
      <c r="B10783">
        <v>13127</v>
      </c>
      <c r="C10783" s="2">
        <f t="shared" si="1148"/>
        <v>44320</v>
      </c>
      <c r="D10783" s="1">
        <f>TIMEVALUE("13:54:04")</f>
        <v>0.57921296296296299</v>
      </c>
      <c r="E10783" s="2">
        <f t="shared" si="1149"/>
        <v>44320</v>
      </c>
      <c r="F10783" s="1">
        <f>TIMEVALUE("13:54:52")</f>
        <v>0.57976851851851852</v>
      </c>
      <c r="G10783" t="s">
        <v>2223</v>
      </c>
      <c r="H10783" t="s">
        <v>22165</v>
      </c>
      <c r="I10783">
        <v>693.74900000000002</v>
      </c>
    </row>
    <row r="10784" spans="1:9" x14ac:dyDescent="0.25">
      <c r="A10784" t="s">
        <v>22166</v>
      </c>
      <c r="B10784">
        <v>13127</v>
      </c>
      <c r="C10784" s="2">
        <f t="shared" si="1148"/>
        <v>44320</v>
      </c>
      <c r="D10784" s="1">
        <f>TIMEVALUE("13:55:49")</f>
        <v>0.58042824074074073</v>
      </c>
      <c r="E10784" s="2">
        <f t="shared" si="1149"/>
        <v>44320</v>
      </c>
      <c r="F10784" s="1">
        <f>TIMEVALUE("13:56:17")</f>
        <v>0.58075231481481482</v>
      </c>
      <c r="G10784" t="s">
        <v>11333</v>
      </c>
      <c r="H10784" t="s">
        <v>1013</v>
      </c>
      <c r="I10784">
        <v>693.61599999999999</v>
      </c>
    </row>
    <row r="10785" spans="1:9" x14ac:dyDescent="0.25">
      <c r="A10785" t="s">
        <v>22167</v>
      </c>
      <c r="B10785">
        <v>13127</v>
      </c>
      <c r="C10785" s="2">
        <f t="shared" si="1148"/>
        <v>44320</v>
      </c>
      <c r="D10785" s="1">
        <f>TIMEVALUE("13:57:37")</f>
        <v>0.5816782407407407</v>
      </c>
      <c r="E10785" s="2">
        <f t="shared" si="1149"/>
        <v>44320</v>
      </c>
      <c r="F10785" s="1">
        <f>TIMEVALUE("13:59:18")</f>
        <v>0.58284722222222218</v>
      </c>
      <c r="G10785" t="s">
        <v>300</v>
      </c>
      <c r="H10785" t="s">
        <v>22168</v>
      </c>
      <c r="I10785">
        <v>693.53800000000001</v>
      </c>
    </row>
    <row r="10786" spans="1:9" x14ac:dyDescent="0.25">
      <c r="A10786" t="s">
        <v>22169</v>
      </c>
      <c r="B10786">
        <v>13127</v>
      </c>
      <c r="C10786" s="2">
        <f t="shared" si="1148"/>
        <v>44320</v>
      </c>
      <c r="D10786" s="1">
        <f>TIMEVALUE("14:00:20")</f>
        <v>0.58356481481481481</v>
      </c>
      <c r="E10786" s="2">
        <f t="shared" si="1149"/>
        <v>44320</v>
      </c>
      <c r="F10786" s="1">
        <f>TIMEVALUE("14:00:47")</f>
        <v>0.58387731481481486</v>
      </c>
      <c r="G10786" t="s">
        <v>18497</v>
      </c>
      <c r="H10786" t="s">
        <v>22170</v>
      </c>
      <c r="I10786">
        <v>693.38900000000001</v>
      </c>
    </row>
    <row r="10787" spans="1:9" x14ac:dyDescent="0.25">
      <c r="A10787" t="s">
        <v>22171</v>
      </c>
      <c r="B10787">
        <v>13127</v>
      </c>
      <c r="C10787" s="2">
        <f t="shared" si="1148"/>
        <v>44320</v>
      </c>
      <c r="D10787" s="1">
        <f>TIMEVALUE("13:25:08")</f>
        <v>0.55912037037037032</v>
      </c>
      <c r="E10787" s="2">
        <f t="shared" si="1149"/>
        <v>44320</v>
      </c>
      <c r="F10787" s="1">
        <f>TIMEVALUE("13:26:43")</f>
        <v>0.56021990740740746</v>
      </c>
      <c r="G10787" t="s">
        <v>382</v>
      </c>
      <c r="H10787" t="s">
        <v>22172</v>
      </c>
      <c r="I10787">
        <v>693.31200000000001</v>
      </c>
    </row>
    <row r="10788" spans="1:9" x14ac:dyDescent="0.25">
      <c r="A10788" t="s">
        <v>22173</v>
      </c>
      <c r="B10788">
        <v>13127</v>
      </c>
      <c r="C10788" s="2">
        <f t="shared" si="1148"/>
        <v>44320</v>
      </c>
      <c r="D10788" s="1">
        <f>TIMEVALUE("13:18:42")</f>
        <v>0.55465277777777777</v>
      </c>
      <c r="E10788" s="2">
        <f t="shared" si="1149"/>
        <v>44320</v>
      </c>
      <c r="F10788" s="1">
        <f>TIMEVALUE("13:19:24")</f>
        <v>0.55513888888888885</v>
      </c>
      <c r="G10788" t="s">
        <v>4717</v>
      </c>
      <c r="H10788" t="s">
        <v>16090</v>
      </c>
      <c r="I10788">
        <v>693.26700000000005</v>
      </c>
    </row>
    <row r="10789" spans="1:9" x14ac:dyDescent="0.25">
      <c r="A10789" t="s">
        <v>22174</v>
      </c>
      <c r="B10789">
        <v>13127</v>
      </c>
      <c r="C10789" s="2">
        <f>DATEVALUE("2025-03-27")</f>
        <v>44281</v>
      </c>
      <c r="D10789" s="1">
        <f>TIMEVALUE("09:54:43")</f>
        <v>0.4129976851851852</v>
      </c>
      <c r="E10789" s="2">
        <f>DATEVALUE("2025-03-27")</f>
        <v>44281</v>
      </c>
      <c r="F10789" s="1">
        <f>TIMEVALUE("10:04:47")</f>
        <v>0.41998842592592595</v>
      </c>
      <c r="G10789" t="s">
        <v>3694</v>
      </c>
      <c r="H10789" t="s">
        <v>22175</v>
      </c>
      <c r="I10789">
        <v>694.00900000000001</v>
      </c>
    </row>
    <row r="10790" spans="1:9" x14ac:dyDescent="0.25">
      <c r="A10790" t="s">
        <v>22176</v>
      </c>
      <c r="B10790">
        <v>13127</v>
      </c>
      <c r="C10790" s="2">
        <f>DATEVALUE("2025-03-27")</f>
        <v>44281</v>
      </c>
      <c r="D10790" s="1">
        <f>TIMEVALUE("10:08:26")</f>
        <v>0.42252314814814818</v>
      </c>
      <c r="E10790" s="2">
        <f>DATEVALUE("2025-03-27")</f>
        <v>44281</v>
      </c>
      <c r="F10790" s="1">
        <f>TIMEVALUE("10:08:50")</f>
        <v>0.42280092592592594</v>
      </c>
      <c r="G10790" t="s">
        <v>17526</v>
      </c>
      <c r="H10790" t="s">
        <v>22177</v>
      </c>
      <c r="I10790">
        <v>703.52499999999998</v>
      </c>
    </row>
    <row r="10791" spans="1:9" x14ac:dyDescent="0.25">
      <c r="A10791" t="s">
        <v>22178</v>
      </c>
      <c r="B10791">
        <v>13127</v>
      </c>
      <c r="C10791" s="2">
        <f>DATEVALUE("2025-03-27")</f>
        <v>44281</v>
      </c>
      <c r="D10791" s="1">
        <f>TIMEVALUE("10:25:13")</f>
        <v>0.43417824074074074</v>
      </c>
      <c r="E10791" s="2">
        <f>DATEVALUE("2025-03-27")</f>
        <v>44281</v>
      </c>
      <c r="F10791" s="1">
        <f>TIMEVALUE("10:40:52")</f>
        <v>0.44504629629629627</v>
      </c>
      <c r="G10791" t="s">
        <v>4803</v>
      </c>
      <c r="H10791" t="s">
        <v>22179</v>
      </c>
      <c r="I10791">
        <v>694.41200000000003</v>
      </c>
    </row>
    <row r="10792" spans="1:9" x14ac:dyDescent="0.25">
      <c r="A10792" t="s">
        <v>22178</v>
      </c>
      <c r="B10792">
        <v>13119</v>
      </c>
      <c r="C10792" s="2">
        <f t="shared" ref="C10792:C10805" si="1150">DATEVALUE("2025-06-30")</f>
        <v>44376</v>
      </c>
      <c r="D10792" s="1">
        <f>TIMEVALUE("13:01:46")</f>
        <v>0.54289351851851853</v>
      </c>
      <c r="E10792" s="2">
        <f t="shared" ref="E10792:E10805" si="1151">DATEVALUE("2025-06-30")</f>
        <v>44376</v>
      </c>
      <c r="F10792" s="1">
        <f>TIMEVALUE("13:01:46")</f>
        <v>0.54289351851851853</v>
      </c>
      <c r="G10792" t="s">
        <v>162</v>
      </c>
      <c r="H10792" t="s">
        <v>163</v>
      </c>
      <c r="I10792">
        <v>98765432.099000007</v>
      </c>
    </row>
    <row r="10793" spans="1:9" x14ac:dyDescent="0.25">
      <c r="A10793" t="s">
        <v>22178</v>
      </c>
      <c r="B10793">
        <v>13119</v>
      </c>
      <c r="C10793" s="2">
        <f t="shared" si="1150"/>
        <v>44376</v>
      </c>
      <c r="D10793" s="1">
        <f>TIMEVALUE("13:01:46")</f>
        <v>0.54289351851851853</v>
      </c>
      <c r="E10793" s="2">
        <f t="shared" si="1151"/>
        <v>44376</v>
      </c>
      <c r="F10793" s="1">
        <f>TIMEVALUE("13:04:44")</f>
        <v>0.54495370370370366</v>
      </c>
      <c r="G10793" t="s">
        <v>2976</v>
      </c>
      <c r="H10793" t="s">
        <v>16699</v>
      </c>
      <c r="I10793">
        <v>698.92700000000002</v>
      </c>
    </row>
    <row r="10794" spans="1:9" x14ac:dyDescent="0.25">
      <c r="A10794" t="s">
        <v>22180</v>
      </c>
      <c r="B10794">
        <v>13119</v>
      </c>
      <c r="C10794" s="2">
        <f t="shared" si="1150"/>
        <v>44376</v>
      </c>
      <c r="D10794" s="1">
        <f>TIMEVALUE("13:23:56")</f>
        <v>0.55828703703703708</v>
      </c>
      <c r="E10794" s="2">
        <f t="shared" si="1151"/>
        <v>44376</v>
      </c>
      <c r="F10794" s="1">
        <f>TIMEVALUE("13:24:50")</f>
        <v>0.55891203703703707</v>
      </c>
      <c r="G10794" t="s">
        <v>2775</v>
      </c>
      <c r="H10794" t="s">
        <v>22181</v>
      </c>
      <c r="I10794">
        <v>698.87900000000002</v>
      </c>
    </row>
    <row r="10795" spans="1:9" x14ac:dyDescent="0.25">
      <c r="A10795" t="s">
        <v>22182</v>
      </c>
      <c r="B10795">
        <v>13119</v>
      </c>
      <c r="C10795" s="2">
        <f t="shared" si="1150"/>
        <v>44376</v>
      </c>
      <c r="D10795" s="1">
        <f>TIMEVALUE("13:26:02")</f>
        <v>0.55974537037037042</v>
      </c>
      <c r="E10795" s="2">
        <f t="shared" si="1151"/>
        <v>44376</v>
      </c>
      <c r="F10795" s="1">
        <f>TIMEVALUE("13:28:12")</f>
        <v>0.56125000000000003</v>
      </c>
      <c r="G10795" t="s">
        <v>496</v>
      </c>
      <c r="H10795" t="s">
        <v>14033</v>
      </c>
      <c r="I10795">
        <v>698.72500000000002</v>
      </c>
    </row>
    <row r="10796" spans="1:9" x14ac:dyDescent="0.25">
      <c r="A10796" t="s">
        <v>22183</v>
      </c>
      <c r="B10796">
        <v>13119</v>
      </c>
      <c r="C10796" s="2">
        <f t="shared" si="1150"/>
        <v>44376</v>
      </c>
      <c r="D10796" s="1">
        <f>TIMEVALUE("13:29:34")</f>
        <v>0.5621990740740741</v>
      </c>
      <c r="E10796" s="2">
        <f t="shared" si="1151"/>
        <v>44376</v>
      </c>
      <c r="F10796" s="1">
        <f>TIMEVALUE("13:30:16")</f>
        <v>0.56268518518518518</v>
      </c>
      <c r="G10796" t="s">
        <v>4717</v>
      </c>
      <c r="H10796" t="s">
        <v>21979</v>
      </c>
      <c r="I10796">
        <v>698.56</v>
      </c>
    </row>
    <row r="10797" spans="1:9" x14ac:dyDescent="0.25">
      <c r="A10797" t="s">
        <v>22184</v>
      </c>
      <c r="B10797">
        <v>13119</v>
      </c>
      <c r="C10797" s="2">
        <f t="shared" si="1150"/>
        <v>44376</v>
      </c>
      <c r="D10797" s="1">
        <f>TIMEVALUE("13:32:00")</f>
        <v>0.56388888888888888</v>
      </c>
      <c r="E10797" s="2">
        <f t="shared" si="1151"/>
        <v>44376</v>
      </c>
      <c r="F10797" s="1">
        <f>TIMEVALUE("13:33:23")</f>
        <v>0.564849537037037</v>
      </c>
      <c r="G10797" t="s">
        <v>281</v>
      </c>
      <c r="H10797" t="s">
        <v>22185</v>
      </c>
      <c r="I10797">
        <v>698.32399999999996</v>
      </c>
    </row>
    <row r="10798" spans="1:9" x14ac:dyDescent="0.25">
      <c r="A10798" t="s">
        <v>22186</v>
      </c>
      <c r="B10798">
        <v>13119</v>
      </c>
      <c r="C10798" s="2">
        <f t="shared" si="1150"/>
        <v>44376</v>
      </c>
      <c r="D10798" s="1">
        <f>TIMEVALUE("13:35:47")</f>
        <v>0.5665162037037037</v>
      </c>
      <c r="E10798" s="2">
        <f t="shared" si="1151"/>
        <v>44376</v>
      </c>
      <c r="F10798" s="1">
        <f>TIMEVALUE("13:36:45")</f>
        <v>0.56718749999999996</v>
      </c>
      <c r="G10798" t="s">
        <v>2871</v>
      </c>
      <c r="H10798" t="s">
        <v>22187</v>
      </c>
      <c r="I10798">
        <v>698.30100000000004</v>
      </c>
    </row>
    <row r="10799" spans="1:9" x14ac:dyDescent="0.25">
      <c r="A10799" t="s">
        <v>22188</v>
      </c>
      <c r="B10799">
        <v>13119</v>
      </c>
      <c r="C10799" s="2">
        <f t="shared" si="1150"/>
        <v>44376</v>
      </c>
      <c r="D10799" s="1">
        <f>TIMEVALUE("13:38:16")</f>
        <v>0.56824074074074071</v>
      </c>
      <c r="E10799" s="2">
        <f t="shared" si="1151"/>
        <v>44376</v>
      </c>
      <c r="F10799" s="1">
        <f>TIMEVALUE("13:42:49")</f>
        <v>0.57140046296296299</v>
      </c>
      <c r="G10799" t="s">
        <v>2106</v>
      </c>
      <c r="H10799" t="s">
        <v>20146</v>
      </c>
      <c r="I10799">
        <v>698.12699999999995</v>
      </c>
    </row>
    <row r="10800" spans="1:9" x14ac:dyDescent="0.25">
      <c r="A10800" t="s">
        <v>22189</v>
      </c>
      <c r="B10800">
        <v>13119</v>
      </c>
      <c r="C10800" s="2">
        <f t="shared" si="1150"/>
        <v>44376</v>
      </c>
      <c r="D10800" s="1">
        <f>TIMEVALUE("13:44:11")</f>
        <v>0.57234953703703706</v>
      </c>
      <c r="E10800" s="2">
        <f t="shared" si="1151"/>
        <v>44376</v>
      </c>
      <c r="F10800" s="1">
        <f>TIMEVALUE("13:45:15")</f>
        <v>0.57309027777777777</v>
      </c>
      <c r="G10800" t="s">
        <v>2416</v>
      </c>
      <c r="H10800" t="s">
        <v>22190</v>
      </c>
      <c r="I10800">
        <v>697.928</v>
      </c>
    </row>
    <row r="10801" spans="1:9" x14ac:dyDescent="0.25">
      <c r="A10801" t="s">
        <v>22191</v>
      </c>
      <c r="B10801">
        <v>13119</v>
      </c>
      <c r="C10801" s="2">
        <f t="shared" si="1150"/>
        <v>44376</v>
      </c>
      <c r="D10801" s="1">
        <f>TIMEVALUE("13:46:41")</f>
        <v>0.57408564814814811</v>
      </c>
      <c r="E10801" s="2">
        <f t="shared" si="1151"/>
        <v>44376</v>
      </c>
      <c r="F10801" s="1">
        <f>TIMEVALUE("13:48:44")</f>
        <v>0.57550925925925922</v>
      </c>
      <c r="G10801" t="s">
        <v>1028</v>
      </c>
      <c r="H10801" t="s">
        <v>22192</v>
      </c>
      <c r="I10801">
        <v>697.86300000000006</v>
      </c>
    </row>
    <row r="10802" spans="1:9" x14ac:dyDescent="0.25">
      <c r="A10802" t="s">
        <v>22193</v>
      </c>
      <c r="B10802">
        <v>13119</v>
      </c>
      <c r="C10802" s="2">
        <f t="shared" si="1150"/>
        <v>44376</v>
      </c>
      <c r="D10802" s="1">
        <f>TIMEVALUE("13:50:03")</f>
        <v>0.57642361111111107</v>
      </c>
      <c r="E10802" s="2">
        <f t="shared" si="1151"/>
        <v>44376</v>
      </c>
      <c r="F10802" s="1">
        <f>TIMEVALUE("13:50:42")</f>
        <v>0.57687500000000003</v>
      </c>
      <c r="G10802" t="s">
        <v>2424</v>
      </c>
      <c r="H10802" t="s">
        <v>22194</v>
      </c>
      <c r="I10802">
        <v>697.65899999999999</v>
      </c>
    </row>
    <row r="10803" spans="1:9" x14ac:dyDescent="0.25">
      <c r="A10803" t="s">
        <v>22195</v>
      </c>
      <c r="B10803">
        <v>13119</v>
      </c>
      <c r="C10803" s="2">
        <f t="shared" si="1150"/>
        <v>44376</v>
      </c>
      <c r="D10803" s="1">
        <f>TIMEVALUE("13:52:28")</f>
        <v>0.57810185185185181</v>
      </c>
      <c r="E10803" s="2">
        <f t="shared" si="1151"/>
        <v>44376</v>
      </c>
      <c r="F10803" s="1">
        <f>TIMEVALUE("13:54:38")</f>
        <v>0.57960648148148153</v>
      </c>
      <c r="G10803" t="s">
        <v>496</v>
      </c>
      <c r="H10803" t="s">
        <v>22196</v>
      </c>
      <c r="I10803">
        <v>697.553</v>
      </c>
    </row>
    <row r="10804" spans="1:9" x14ac:dyDescent="0.25">
      <c r="A10804" t="s">
        <v>22197</v>
      </c>
      <c r="B10804">
        <v>13119</v>
      </c>
      <c r="C10804" s="2">
        <f t="shared" si="1150"/>
        <v>44376</v>
      </c>
      <c r="D10804" s="1">
        <f>TIMEVALUE("13:57:06")</f>
        <v>0.5813194444444445</v>
      </c>
      <c r="E10804" s="2">
        <f t="shared" si="1151"/>
        <v>44376</v>
      </c>
      <c r="F10804" s="1">
        <f>TIMEVALUE("13:58:17")</f>
        <v>0.5821412037037037</v>
      </c>
      <c r="G10804" t="s">
        <v>287</v>
      </c>
      <c r="H10804" t="s">
        <v>21382</v>
      </c>
      <c r="I10804">
        <v>697.44100000000003</v>
      </c>
    </row>
    <row r="10805" spans="1:9" x14ac:dyDescent="0.25">
      <c r="A10805" t="s">
        <v>22198</v>
      </c>
      <c r="B10805">
        <v>13119</v>
      </c>
      <c r="C10805" s="2">
        <f t="shared" si="1150"/>
        <v>44376</v>
      </c>
      <c r="D10805" s="1">
        <f>TIMEVALUE("13:08:47")</f>
        <v>0.54776620370370366</v>
      </c>
      <c r="E10805" s="2">
        <f t="shared" si="1151"/>
        <v>44376</v>
      </c>
      <c r="F10805" s="1">
        <f>TIMEVALUE("13:10:55")</f>
        <v>0.54924768518518519</v>
      </c>
      <c r="G10805" t="s">
        <v>416</v>
      </c>
      <c r="H10805" t="s">
        <v>22199</v>
      </c>
      <c r="I10805">
        <v>697.29399999999998</v>
      </c>
    </row>
    <row r="10806" spans="1:9" x14ac:dyDescent="0.25">
      <c r="A10806" t="s">
        <v>22200</v>
      </c>
      <c r="B10806">
        <v>13120</v>
      </c>
      <c r="C10806" s="2">
        <f>DATEVALUE("2025-03-24")</f>
        <v>44278</v>
      </c>
      <c r="D10806" s="1">
        <f>TIMEVALUE("16:28:16")</f>
        <v>0.68629629629629629</v>
      </c>
      <c r="E10806" s="2">
        <f>DATEVALUE("2025-03-24")</f>
        <v>44278</v>
      </c>
      <c r="F10806" s="1">
        <f>TIMEVALUE("16:37:04")</f>
        <v>0.69240740740740736</v>
      </c>
      <c r="G10806" t="s">
        <v>3047</v>
      </c>
      <c r="H10806" t="s">
        <v>3387</v>
      </c>
      <c r="I10806">
        <v>699.32</v>
      </c>
    </row>
    <row r="10807" spans="1:9" x14ac:dyDescent="0.25">
      <c r="A10807" t="s">
        <v>22200</v>
      </c>
      <c r="B10807">
        <v>13119</v>
      </c>
      <c r="C10807" s="2">
        <f>DATEVALUE("2025-06-30")</f>
        <v>44376</v>
      </c>
      <c r="D10807" s="1">
        <f>TIMEVALUE("16:08:02")</f>
        <v>0.67224537037037035</v>
      </c>
      <c r="E10807" s="2">
        <f>DATEVALUE("2025-06-30")</f>
        <v>44376</v>
      </c>
      <c r="F10807" s="1">
        <f>TIMEVALUE("16:08:02")</f>
        <v>0.67224537037037035</v>
      </c>
      <c r="G10807" t="s">
        <v>162</v>
      </c>
      <c r="H10807" t="s">
        <v>163</v>
      </c>
      <c r="I10807">
        <v>98765432.099000007</v>
      </c>
    </row>
    <row r="10808" spans="1:9" x14ac:dyDescent="0.25">
      <c r="A10808" t="s">
        <v>22201</v>
      </c>
      <c r="B10808">
        <v>13120</v>
      </c>
      <c r="C10808" s="2">
        <f>DATEVALUE("2025-03-24")</f>
        <v>44278</v>
      </c>
      <c r="D10808" s="1">
        <f>TIMEVALUE("13:44:57")</f>
        <v>0.5728819444444444</v>
      </c>
      <c r="E10808" s="2">
        <f>DATEVALUE("2025-03-24")</f>
        <v>44278</v>
      </c>
      <c r="F10808" s="1">
        <f>TIMEVALUE("13:50:46")</f>
        <v>0.57692129629629629</v>
      </c>
      <c r="G10808" t="s">
        <v>3871</v>
      </c>
      <c r="H10808" t="s">
        <v>22202</v>
      </c>
      <c r="I10808">
        <v>699.43299999999999</v>
      </c>
    </row>
    <row r="10809" spans="1:9" x14ac:dyDescent="0.25">
      <c r="A10809" t="s">
        <v>22201</v>
      </c>
      <c r="B10809">
        <v>13119</v>
      </c>
      <c r="C10809" s="2">
        <f>DATEVALUE("2025-06-30")</f>
        <v>44376</v>
      </c>
      <c r="D10809" s="1">
        <f>TIMEVALUE("16:16:58")</f>
        <v>0.67844907407407407</v>
      </c>
      <c r="E10809" s="2">
        <f>DATEVALUE("2025-06-30")</f>
        <v>44376</v>
      </c>
      <c r="F10809" s="1">
        <f>TIMEVALUE("16:16:58")</f>
        <v>0.67844907407407407</v>
      </c>
      <c r="G10809" t="s">
        <v>162</v>
      </c>
      <c r="H10809" t="s">
        <v>163</v>
      </c>
      <c r="I10809">
        <v>98765432.099000007</v>
      </c>
    </row>
    <row r="10810" spans="1:9" x14ac:dyDescent="0.25">
      <c r="A10810" t="s">
        <v>22201</v>
      </c>
      <c r="B10810">
        <v>13119</v>
      </c>
      <c r="C10810" s="2">
        <f>DATEVALUE("2025-06-30")</f>
        <v>44376</v>
      </c>
      <c r="D10810" s="1">
        <f>TIMEVALUE("16:16:59")</f>
        <v>0.6784606481481481</v>
      </c>
      <c r="E10810" s="2">
        <f>DATEVALUE("2025-06-30")</f>
        <v>44376</v>
      </c>
      <c r="F10810" s="1">
        <f>TIMEVALUE("16:17:19")</f>
        <v>0.67869212962962966</v>
      </c>
      <c r="G10810" t="s">
        <v>3005</v>
      </c>
      <c r="H10810" t="s">
        <v>19075</v>
      </c>
      <c r="I10810">
        <v>699.024</v>
      </c>
    </row>
    <row r="10811" spans="1:9" x14ac:dyDescent="0.25">
      <c r="A10811" t="s">
        <v>22203</v>
      </c>
      <c r="B10811">
        <v>13120</v>
      </c>
      <c r="C10811" s="2">
        <f>DATEVALUE("2025-03-24")</f>
        <v>44278</v>
      </c>
      <c r="D10811" s="1">
        <f>TIMEVALUE("13:57:14")</f>
        <v>0.58141203703703703</v>
      </c>
      <c r="E10811" s="2">
        <f>DATEVALUE("2025-03-24")</f>
        <v>44278</v>
      </c>
      <c r="F10811" s="1">
        <f>TIMEVALUE("14:03:31")</f>
        <v>0.58577546296296301</v>
      </c>
      <c r="G10811" t="s">
        <v>321</v>
      </c>
      <c r="H10811" t="s">
        <v>20591</v>
      </c>
      <c r="I10811">
        <v>698.95399999999995</v>
      </c>
    </row>
    <row r="10812" spans="1:9" x14ac:dyDescent="0.25">
      <c r="A10812" t="s">
        <v>22204</v>
      </c>
      <c r="B10812">
        <v>13120</v>
      </c>
      <c r="C10812" s="2">
        <f>DATEVALUE("2025-03-24")</f>
        <v>44278</v>
      </c>
      <c r="D10812" s="1">
        <f>TIMEVALUE("14:08:06")</f>
        <v>0.58895833333333336</v>
      </c>
      <c r="E10812" s="2">
        <f>DATEVALUE("2025-03-24")</f>
        <v>44278</v>
      </c>
      <c r="F10812" s="1">
        <f>TIMEVALUE("14:13:23")</f>
        <v>0.59262731481481479</v>
      </c>
      <c r="G10812" t="s">
        <v>2472</v>
      </c>
      <c r="H10812" t="s">
        <v>22205</v>
      </c>
      <c r="I10812">
        <v>698.77800000000002</v>
      </c>
    </row>
    <row r="10813" spans="1:9" x14ac:dyDescent="0.25">
      <c r="A10813" t="s">
        <v>22204</v>
      </c>
      <c r="B10813">
        <v>13119</v>
      </c>
      <c r="C10813" s="2">
        <f t="shared" ref="C10813:C10837" si="1152">DATEVALUE("2025-06-30")</f>
        <v>44376</v>
      </c>
      <c r="D10813" s="1">
        <f>TIMEVALUE("16:31:10")</f>
        <v>0.68831018518518516</v>
      </c>
      <c r="E10813" s="2">
        <f t="shared" ref="E10813:E10837" si="1153">DATEVALUE("2025-06-30")</f>
        <v>44376</v>
      </c>
      <c r="F10813" s="1">
        <f>TIMEVALUE("16:31:10")</f>
        <v>0.68831018518518516</v>
      </c>
      <c r="G10813" t="s">
        <v>162</v>
      </c>
      <c r="H10813" t="s">
        <v>163</v>
      </c>
      <c r="I10813">
        <v>98765432.099000007</v>
      </c>
    </row>
    <row r="10814" spans="1:9" x14ac:dyDescent="0.25">
      <c r="A10814" t="s">
        <v>22204</v>
      </c>
      <c r="B10814">
        <v>13119</v>
      </c>
      <c r="C10814" s="2">
        <f t="shared" si="1152"/>
        <v>44376</v>
      </c>
      <c r="D10814" s="1">
        <f>TIMEVALUE("16:31:11")</f>
        <v>0.68832175925925931</v>
      </c>
      <c r="E10814" s="2">
        <f t="shared" si="1153"/>
        <v>44376</v>
      </c>
      <c r="F10814" s="1">
        <f>TIMEVALUE("16:33:03")</f>
        <v>0.68961805555555555</v>
      </c>
      <c r="G10814" t="s">
        <v>546</v>
      </c>
      <c r="H10814" t="s">
        <v>16670</v>
      </c>
      <c r="I10814">
        <v>698.64200000000005</v>
      </c>
    </row>
    <row r="10815" spans="1:9" x14ac:dyDescent="0.25">
      <c r="A10815" t="s">
        <v>22206</v>
      </c>
      <c r="B10815">
        <v>13119</v>
      </c>
      <c r="C10815" s="2">
        <f t="shared" si="1152"/>
        <v>44376</v>
      </c>
      <c r="D10815" s="1">
        <f>TIMEVALUE("16:33:58")</f>
        <v>0.69025462962962958</v>
      </c>
      <c r="E10815" s="2">
        <f t="shared" si="1153"/>
        <v>44376</v>
      </c>
      <c r="F10815" s="1">
        <f>TIMEVALUE("16:35:47")</f>
        <v>0.6915162037037037</v>
      </c>
      <c r="G10815" t="s">
        <v>481</v>
      </c>
      <c r="H10815" t="s">
        <v>15757</v>
      </c>
      <c r="I10815">
        <v>698.46299999999997</v>
      </c>
    </row>
    <row r="10816" spans="1:9" x14ac:dyDescent="0.25">
      <c r="A10816" t="s">
        <v>22207</v>
      </c>
      <c r="B10816">
        <v>13119</v>
      </c>
      <c r="C10816" s="2">
        <f t="shared" si="1152"/>
        <v>44376</v>
      </c>
      <c r="D10816" s="1">
        <f>TIMEVALUE("16:37:26")</f>
        <v>0.69266203703703699</v>
      </c>
      <c r="E10816" s="2">
        <f t="shared" si="1153"/>
        <v>44376</v>
      </c>
      <c r="F10816" s="1">
        <f>TIMEVALUE("16:39:53")</f>
        <v>0.69436342592592593</v>
      </c>
      <c r="G10816" t="s">
        <v>538</v>
      </c>
      <c r="H10816" t="s">
        <v>13706</v>
      </c>
      <c r="I10816">
        <v>698.06200000000001</v>
      </c>
    </row>
    <row r="10817" spans="1:9" x14ac:dyDescent="0.25">
      <c r="A10817" t="s">
        <v>22208</v>
      </c>
      <c r="B10817">
        <v>13119</v>
      </c>
      <c r="C10817" s="2">
        <f t="shared" si="1152"/>
        <v>44376</v>
      </c>
      <c r="D10817" s="1">
        <f>TIMEVALUE("16:41:37")</f>
        <v>0.69556712962962963</v>
      </c>
      <c r="E10817" s="2">
        <f t="shared" si="1153"/>
        <v>44376</v>
      </c>
      <c r="F10817" s="1">
        <f>TIMEVALUE("16:45:07")</f>
        <v>0.69799768518518523</v>
      </c>
      <c r="G10817" t="s">
        <v>375</v>
      </c>
      <c r="H10817" t="s">
        <v>13671</v>
      </c>
      <c r="I10817">
        <v>697.95500000000004</v>
      </c>
    </row>
    <row r="10818" spans="1:9" x14ac:dyDescent="0.25">
      <c r="A10818" t="s">
        <v>22209</v>
      </c>
      <c r="B10818">
        <v>13119</v>
      </c>
      <c r="C10818" s="2">
        <f t="shared" si="1152"/>
        <v>44376</v>
      </c>
      <c r="D10818" s="1">
        <f>TIMEVALUE("16:46:29")</f>
        <v>0.69894675925925931</v>
      </c>
      <c r="E10818" s="2">
        <f t="shared" si="1153"/>
        <v>44376</v>
      </c>
      <c r="F10818" s="1">
        <f>TIMEVALUE("16:48:26")</f>
        <v>0.70030092592592597</v>
      </c>
      <c r="G10818" t="s">
        <v>601</v>
      </c>
      <c r="H10818" t="s">
        <v>3412</v>
      </c>
      <c r="I10818">
        <v>697.82299999999998</v>
      </c>
    </row>
    <row r="10819" spans="1:9" x14ac:dyDescent="0.25">
      <c r="A10819" t="s">
        <v>22210</v>
      </c>
      <c r="B10819">
        <v>13119</v>
      </c>
      <c r="C10819" s="2">
        <f t="shared" si="1152"/>
        <v>44376</v>
      </c>
      <c r="D10819" s="1">
        <f>TIMEVALUE("16:49:41")</f>
        <v>0.70116898148148143</v>
      </c>
      <c r="E10819" s="2">
        <f t="shared" si="1153"/>
        <v>44376</v>
      </c>
      <c r="F10819" s="1">
        <f>TIMEVALUE("16:52:08")</f>
        <v>0.70287037037037037</v>
      </c>
      <c r="G10819" t="s">
        <v>538</v>
      </c>
      <c r="H10819" t="s">
        <v>2348</v>
      </c>
      <c r="I10819">
        <v>697.70100000000002</v>
      </c>
    </row>
    <row r="10820" spans="1:9" x14ac:dyDescent="0.25">
      <c r="A10820" t="s">
        <v>22211</v>
      </c>
      <c r="B10820">
        <v>13119</v>
      </c>
      <c r="C10820" s="2">
        <f t="shared" si="1152"/>
        <v>44376</v>
      </c>
      <c r="D10820" s="1">
        <f>TIMEVALUE("16:53:43")</f>
        <v>0.70396990740740739</v>
      </c>
      <c r="E10820" s="2">
        <f t="shared" si="1153"/>
        <v>44376</v>
      </c>
      <c r="F10820" s="1">
        <f>TIMEVALUE("16:55:21")</f>
        <v>0.70510416666666664</v>
      </c>
      <c r="G10820" t="s">
        <v>2374</v>
      </c>
      <c r="H10820" t="s">
        <v>219</v>
      </c>
      <c r="I10820">
        <v>697.548</v>
      </c>
    </row>
    <row r="10821" spans="1:9" x14ac:dyDescent="0.25">
      <c r="A10821" t="s">
        <v>22212</v>
      </c>
      <c r="B10821">
        <v>13119</v>
      </c>
      <c r="C10821" s="2">
        <f t="shared" si="1152"/>
        <v>44376</v>
      </c>
      <c r="D10821" s="1">
        <f>TIMEVALUE("16:56:21")</f>
        <v>0.70579861111111108</v>
      </c>
      <c r="E10821" s="2">
        <f t="shared" si="1153"/>
        <v>44376</v>
      </c>
      <c r="F10821" s="1">
        <f>TIMEVALUE("16:57:32")</f>
        <v>0.7066203703703704</v>
      </c>
      <c r="G10821" t="s">
        <v>287</v>
      </c>
      <c r="H10821" t="s">
        <v>22213</v>
      </c>
      <c r="I10821">
        <v>697.40899999999999</v>
      </c>
    </row>
    <row r="10822" spans="1:9" x14ac:dyDescent="0.25">
      <c r="A10822" t="s">
        <v>22214</v>
      </c>
      <c r="B10822">
        <v>13119</v>
      </c>
      <c r="C10822" s="2">
        <f t="shared" si="1152"/>
        <v>44376</v>
      </c>
      <c r="D10822" s="1">
        <f>TIMEVALUE("15:55:37")</f>
        <v>0.66362268518518519</v>
      </c>
      <c r="E10822" s="2">
        <f t="shared" si="1153"/>
        <v>44376</v>
      </c>
      <c r="F10822" s="1">
        <f>TIMEVALUE("15:57:36")</f>
        <v>0.66500000000000004</v>
      </c>
      <c r="G10822" t="s">
        <v>785</v>
      </c>
      <c r="H10822" t="s">
        <v>22215</v>
      </c>
      <c r="I10822">
        <v>697.20500000000004</v>
      </c>
    </row>
    <row r="10823" spans="1:9" x14ac:dyDescent="0.25">
      <c r="A10823" t="s">
        <v>22216</v>
      </c>
      <c r="B10823">
        <v>13119</v>
      </c>
      <c r="C10823" s="2">
        <f t="shared" si="1152"/>
        <v>44376</v>
      </c>
      <c r="D10823" s="1">
        <f>TIMEVALUE("13:59:44")</f>
        <v>0.58314814814814819</v>
      </c>
      <c r="E10823" s="2">
        <f t="shared" si="1153"/>
        <v>44376</v>
      </c>
      <c r="F10823" s="1">
        <f>TIMEVALUE("14:00:12")</f>
        <v>0.58347222222222217</v>
      </c>
      <c r="G10823" t="s">
        <v>11333</v>
      </c>
      <c r="H10823" t="s">
        <v>22217</v>
      </c>
      <c r="I10823">
        <v>698.51599999999996</v>
      </c>
    </row>
    <row r="10824" spans="1:9" x14ac:dyDescent="0.25">
      <c r="A10824" t="s">
        <v>22216</v>
      </c>
      <c r="B10824">
        <v>13119</v>
      </c>
      <c r="C10824" s="2">
        <f t="shared" si="1152"/>
        <v>44376</v>
      </c>
      <c r="D10824" s="1">
        <f>TIMEVALUE("15:54:22")</f>
        <v>0.66275462962962961</v>
      </c>
      <c r="E10824" s="2">
        <f t="shared" si="1153"/>
        <v>44376</v>
      </c>
      <c r="F10824" s="1">
        <f>TIMEVALUE("15:54:22")</f>
        <v>0.66275462962962961</v>
      </c>
      <c r="G10824" t="s">
        <v>162</v>
      </c>
      <c r="H10824" t="s">
        <v>163</v>
      </c>
      <c r="I10824">
        <v>98765432.099000007</v>
      </c>
    </row>
    <row r="10825" spans="1:9" x14ac:dyDescent="0.25">
      <c r="A10825" t="s">
        <v>22218</v>
      </c>
      <c r="B10825">
        <v>13115</v>
      </c>
      <c r="C10825" s="2">
        <f t="shared" si="1152"/>
        <v>44376</v>
      </c>
      <c r="D10825" s="1">
        <f>TIMEVALUE("11:34:06")</f>
        <v>0.48201388888888891</v>
      </c>
      <c r="E10825" s="2">
        <f t="shared" si="1153"/>
        <v>44376</v>
      </c>
      <c r="F10825" s="1">
        <f>TIMEVALUE("11:37:54")</f>
        <v>0.48465277777777777</v>
      </c>
      <c r="G10825" t="s">
        <v>245</v>
      </c>
      <c r="H10825" t="s">
        <v>22219</v>
      </c>
      <c r="I10825">
        <v>699.87099999999998</v>
      </c>
    </row>
    <row r="10826" spans="1:9" x14ac:dyDescent="0.25">
      <c r="A10826" t="s">
        <v>22220</v>
      </c>
      <c r="B10826">
        <v>13115</v>
      </c>
      <c r="C10826" s="2">
        <f t="shared" si="1152"/>
        <v>44376</v>
      </c>
      <c r="D10826" s="1">
        <f>TIMEVALUE("11:40:37")</f>
        <v>0.48653935185185188</v>
      </c>
      <c r="E10826" s="2">
        <f t="shared" si="1153"/>
        <v>44376</v>
      </c>
      <c r="F10826" s="1">
        <f>TIMEVALUE("11:42:54")</f>
        <v>0.48812499999999998</v>
      </c>
      <c r="G10826" t="s">
        <v>2737</v>
      </c>
      <c r="H10826" t="s">
        <v>22221</v>
      </c>
      <c r="I10826">
        <v>699.85900000000004</v>
      </c>
    </row>
    <row r="10827" spans="1:9" x14ac:dyDescent="0.25">
      <c r="A10827" t="s">
        <v>22222</v>
      </c>
      <c r="B10827">
        <v>13115</v>
      </c>
      <c r="C10827" s="2">
        <f t="shared" si="1152"/>
        <v>44376</v>
      </c>
      <c r="D10827" s="1">
        <f>TIMEVALUE("11:44:56")</f>
        <v>0.48953703703703705</v>
      </c>
      <c r="E10827" s="2">
        <f t="shared" si="1153"/>
        <v>44376</v>
      </c>
      <c r="F10827" s="1">
        <f>TIMEVALUE("11:47:28")</f>
        <v>0.49129629629629629</v>
      </c>
      <c r="G10827" t="s">
        <v>514</v>
      </c>
      <c r="H10827" t="s">
        <v>18585</v>
      </c>
      <c r="I10827">
        <v>699.89499999999998</v>
      </c>
    </row>
    <row r="10828" spans="1:9" x14ac:dyDescent="0.25">
      <c r="A10828" t="s">
        <v>22223</v>
      </c>
      <c r="B10828">
        <v>13115</v>
      </c>
      <c r="C10828" s="2">
        <f t="shared" si="1152"/>
        <v>44376</v>
      </c>
      <c r="D10828" s="1">
        <f>TIMEVALUE("11:49:27")</f>
        <v>0.49267361111111113</v>
      </c>
      <c r="E10828" s="2">
        <f t="shared" si="1153"/>
        <v>44376</v>
      </c>
      <c r="F10828" s="1">
        <f>TIMEVALUE("11:53:07")</f>
        <v>0.4952199074074074</v>
      </c>
      <c r="G10828" t="s">
        <v>2654</v>
      </c>
      <c r="H10828" t="s">
        <v>22224</v>
      </c>
      <c r="I10828">
        <v>699.82399999999996</v>
      </c>
    </row>
    <row r="10829" spans="1:9" x14ac:dyDescent="0.25">
      <c r="A10829" t="s">
        <v>22225</v>
      </c>
      <c r="B10829">
        <v>13115</v>
      </c>
      <c r="C10829" s="2">
        <f t="shared" si="1152"/>
        <v>44376</v>
      </c>
      <c r="D10829" s="1">
        <f>TIMEVALUE("11:55:20")</f>
        <v>0.49675925925925923</v>
      </c>
      <c r="E10829" s="2">
        <f t="shared" si="1153"/>
        <v>44376</v>
      </c>
      <c r="F10829" s="1">
        <f>TIMEVALUE("11:59:29")</f>
        <v>0.49964120370370368</v>
      </c>
      <c r="G10829" t="s">
        <v>3740</v>
      </c>
      <c r="H10829" t="s">
        <v>22226</v>
      </c>
      <c r="I10829">
        <v>699.68600000000004</v>
      </c>
    </row>
    <row r="10830" spans="1:9" x14ac:dyDescent="0.25">
      <c r="A10830" t="s">
        <v>22227</v>
      </c>
      <c r="B10830">
        <v>13115</v>
      </c>
      <c r="C10830" s="2">
        <f t="shared" si="1152"/>
        <v>44376</v>
      </c>
      <c r="D10830" s="1">
        <f>TIMEVALUE("12:45:17")</f>
        <v>0.53144675925925922</v>
      </c>
      <c r="E10830" s="2">
        <f t="shared" si="1153"/>
        <v>44376</v>
      </c>
      <c r="F10830" s="1">
        <f>TIMEVALUE("12:48:53")</f>
        <v>0.53394675925925927</v>
      </c>
      <c r="G10830" t="s">
        <v>13627</v>
      </c>
      <c r="H10830" t="s">
        <v>21274</v>
      </c>
      <c r="I10830">
        <v>699.58900000000006</v>
      </c>
    </row>
    <row r="10831" spans="1:9" x14ac:dyDescent="0.25">
      <c r="A10831" t="s">
        <v>22228</v>
      </c>
      <c r="B10831">
        <v>13115</v>
      </c>
      <c r="C10831" s="2">
        <f t="shared" si="1152"/>
        <v>44376</v>
      </c>
      <c r="D10831" s="1">
        <f>TIMEVALUE("12:50:24")</f>
        <v>0.53500000000000003</v>
      </c>
      <c r="E10831" s="2">
        <f t="shared" si="1153"/>
        <v>44376</v>
      </c>
      <c r="F10831" s="1">
        <f>TIMEVALUE("12:52:25")</f>
        <v>0.53640046296296295</v>
      </c>
      <c r="G10831" t="s">
        <v>2385</v>
      </c>
      <c r="H10831" t="s">
        <v>19822</v>
      </c>
      <c r="I10831">
        <v>699.53700000000003</v>
      </c>
    </row>
    <row r="10832" spans="1:9" x14ac:dyDescent="0.25">
      <c r="A10832" t="s">
        <v>22229</v>
      </c>
      <c r="B10832">
        <v>13115</v>
      </c>
      <c r="C10832" s="2">
        <f t="shared" si="1152"/>
        <v>44376</v>
      </c>
      <c r="D10832" s="1">
        <f>TIMEVALUE("12:54:10")</f>
        <v>0.5376157407407407</v>
      </c>
      <c r="E10832" s="2">
        <f t="shared" si="1153"/>
        <v>44376</v>
      </c>
      <c r="F10832" s="1">
        <f>TIMEVALUE("12:57:39")</f>
        <v>0.54003472222222226</v>
      </c>
      <c r="G10832" t="s">
        <v>419</v>
      </c>
      <c r="H10832" t="s">
        <v>3349</v>
      </c>
      <c r="I10832">
        <v>699.41</v>
      </c>
    </row>
    <row r="10833" spans="1:9" x14ac:dyDescent="0.25">
      <c r="A10833" t="s">
        <v>22230</v>
      </c>
      <c r="B10833">
        <v>13115</v>
      </c>
      <c r="C10833" s="2">
        <f t="shared" si="1152"/>
        <v>44376</v>
      </c>
      <c r="D10833" s="1">
        <f>TIMEVALUE("12:59:20")</f>
        <v>0.54120370370370374</v>
      </c>
      <c r="E10833" s="2">
        <f t="shared" si="1153"/>
        <v>44376</v>
      </c>
      <c r="F10833" s="1">
        <f>TIMEVALUE("13:02:29")</f>
        <v>0.54339120370370375</v>
      </c>
      <c r="G10833" t="s">
        <v>3543</v>
      </c>
      <c r="H10833" t="s">
        <v>22231</v>
      </c>
      <c r="I10833">
        <v>699.35799999999995</v>
      </c>
    </row>
    <row r="10834" spans="1:9" x14ac:dyDescent="0.25">
      <c r="A10834" t="s">
        <v>22232</v>
      </c>
      <c r="B10834">
        <v>13115</v>
      </c>
      <c r="C10834" s="2">
        <f t="shared" si="1152"/>
        <v>44376</v>
      </c>
      <c r="D10834" s="1">
        <f>TIMEVALUE("13:04:06")</f>
        <v>0.54451388888888885</v>
      </c>
      <c r="E10834" s="2">
        <f t="shared" si="1153"/>
        <v>44376</v>
      </c>
      <c r="F10834" s="1">
        <f>TIMEVALUE("13:07:22")</f>
        <v>0.54678240740740736</v>
      </c>
      <c r="G10834" t="s">
        <v>3163</v>
      </c>
      <c r="H10834" t="s">
        <v>20753</v>
      </c>
      <c r="I10834">
        <v>699.3</v>
      </c>
    </row>
    <row r="10835" spans="1:9" x14ac:dyDescent="0.25">
      <c r="A10835" t="s">
        <v>22233</v>
      </c>
      <c r="B10835">
        <v>13115</v>
      </c>
      <c r="C10835" s="2">
        <f t="shared" si="1152"/>
        <v>44376</v>
      </c>
      <c r="D10835" s="1">
        <f>TIMEVALUE("13:08:57")</f>
        <v>0.54788194444444449</v>
      </c>
      <c r="E10835" s="2">
        <f t="shared" si="1153"/>
        <v>44376</v>
      </c>
      <c r="F10835" s="1">
        <f>TIMEVALUE("13:13:05")</f>
        <v>0.55075231481481479</v>
      </c>
      <c r="G10835" t="s">
        <v>3226</v>
      </c>
      <c r="H10835" t="s">
        <v>20585</v>
      </c>
      <c r="I10835">
        <v>699.23500000000001</v>
      </c>
    </row>
    <row r="10836" spans="1:9" x14ac:dyDescent="0.25">
      <c r="A10836" t="s">
        <v>22234</v>
      </c>
      <c r="B10836">
        <v>13115</v>
      </c>
      <c r="C10836" s="2">
        <f t="shared" si="1152"/>
        <v>44376</v>
      </c>
      <c r="D10836" s="1">
        <f>TIMEVALUE("13:15:04")</f>
        <v>0.55212962962962964</v>
      </c>
      <c r="E10836" s="2">
        <f t="shared" si="1153"/>
        <v>44376</v>
      </c>
      <c r="F10836" s="1">
        <f>TIMEVALUE("13:19:19")</f>
        <v>0.55508101851851854</v>
      </c>
      <c r="G10836" t="s">
        <v>2125</v>
      </c>
      <c r="H10836" t="s">
        <v>22235</v>
      </c>
      <c r="I10836">
        <v>699.18700000000001</v>
      </c>
    </row>
    <row r="10837" spans="1:9" x14ac:dyDescent="0.25">
      <c r="A10837" t="s">
        <v>22236</v>
      </c>
      <c r="B10837">
        <v>13115</v>
      </c>
      <c r="C10837" s="2">
        <f t="shared" si="1152"/>
        <v>44376</v>
      </c>
      <c r="D10837" s="1">
        <f>TIMEVALUE("11:21:01")</f>
        <v>0.47292824074074075</v>
      </c>
      <c r="E10837" s="2">
        <f t="shared" si="1153"/>
        <v>44376</v>
      </c>
      <c r="F10837" s="1">
        <f>TIMEVALUE("11:27:20")</f>
        <v>0.4773148148148148</v>
      </c>
      <c r="G10837" t="s">
        <v>315</v>
      </c>
      <c r="H10837" t="s">
        <v>22237</v>
      </c>
      <c r="I10837">
        <v>699.12800000000004</v>
      </c>
    </row>
    <row r="10838" spans="1:9" x14ac:dyDescent="0.25">
      <c r="A10838" t="s">
        <v>22238</v>
      </c>
      <c r="B10838">
        <v>13115</v>
      </c>
      <c r="C10838" s="2">
        <f t="shared" ref="C10838:C10863" si="1154">DATEVALUE("2025-07-01")</f>
        <v>44377</v>
      </c>
      <c r="D10838" s="1">
        <f>TIMEVALUE("08:51:46")</f>
        <v>0.36928240740740742</v>
      </c>
      <c r="E10838" s="2">
        <f t="shared" ref="E10838:E10863" si="1155">DATEVALUE("2025-07-01")</f>
        <v>44377</v>
      </c>
      <c r="F10838" s="1">
        <f>TIMEVALUE("08:55:24")</f>
        <v>0.37180555555555556</v>
      </c>
      <c r="G10838" t="s">
        <v>628</v>
      </c>
      <c r="H10838" t="s">
        <v>22239</v>
      </c>
      <c r="I10838">
        <v>699.89700000000005</v>
      </c>
    </row>
    <row r="10839" spans="1:9" x14ac:dyDescent="0.25">
      <c r="A10839" t="s">
        <v>22240</v>
      </c>
      <c r="B10839">
        <v>13115</v>
      </c>
      <c r="C10839" s="2">
        <f t="shared" si="1154"/>
        <v>44377</v>
      </c>
      <c r="D10839" s="1">
        <f>TIMEVALUE("08:56:59")</f>
        <v>0.37290509259259258</v>
      </c>
      <c r="E10839" s="2">
        <f t="shared" si="1155"/>
        <v>44377</v>
      </c>
      <c r="F10839" s="1">
        <f>TIMEVALUE("08:59:54")</f>
        <v>0.37493055555555554</v>
      </c>
      <c r="G10839" t="s">
        <v>2406</v>
      </c>
      <c r="H10839" t="s">
        <v>4230</v>
      </c>
      <c r="I10839">
        <v>699.86400000000003</v>
      </c>
    </row>
    <row r="10840" spans="1:9" x14ac:dyDescent="0.25">
      <c r="A10840" t="s">
        <v>22241</v>
      </c>
      <c r="B10840">
        <v>13115</v>
      </c>
      <c r="C10840" s="2">
        <f t="shared" si="1154"/>
        <v>44377</v>
      </c>
      <c r="D10840" s="1">
        <f>TIMEVALUE("09:01:27")</f>
        <v>0.37600694444444444</v>
      </c>
      <c r="E10840" s="2">
        <f t="shared" si="1155"/>
        <v>44377</v>
      </c>
      <c r="F10840" s="1">
        <f>TIMEVALUE("09:04:43")</f>
        <v>0.37827546296296294</v>
      </c>
      <c r="G10840" t="s">
        <v>3163</v>
      </c>
      <c r="H10840" t="s">
        <v>22242</v>
      </c>
      <c r="I10840">
        <v>699.803</v>
      </c>
    </row>
    <row r="10841" spans="1:9" x14ac:dyDescent="0.25">
      <c r="A10841" t="s">
        <v>22243</v>
      </c>
      <c r="B10841">
        <v>13115</v>
      </c>
      <c r="C10841" s="2">
        <f t="shared" si="1154"/>
        <v>44377</v>
      </c>
      <c r="D10841" s="1">
        <f>TIMEVALUE("09:06:38")</f>
        <v>0.37960648148148146</v>
      </c>
      <c r="E10841" s="2">
        <f t="shared" si="1155"/>
        <v>44377</v>
      </c>
      <c r="F10841" s="1">
        <f>TIMEVALUE("09:09:29")</f>
        <v>0.38158564814814816</v>
      </c>
      <c r="G10841" t="s">
        <v>604</v>
      </c>
      <c r="H10841" t="s">
        <v>22244</v>
      </c>
      <c r="I10841">
        <v>699.70399999999995</v>
      </c>
    </row>
    <row r="10842" spans="1:9" x14ac:dyDescent="0.25">
      <c r="A10842" t="s">
        <v>22245</v>
      </c>
      <c r="B10842">
        <v>13115</v>
      </c>
      <c r="C10842" s="2">
        <f t="shared" si="1154"/>
        <v>44377</v>
      </c>
      <c r="D10842" s="1">
        <f>TIMEVALUE("09:11:22")</f>
        <v>0.38289351851851849</v>
      </c>
      <c r="E10842" s="2">
        <f t="shared" si="1155"/>
        <v>44377</v>
      </c>
      <c r="F10842" s="1">
        <f>TIMEVALUE("09:15:13")</f>
        <v>0.38556712962962963</v>
      </c>
      <c r="G10842" t="s">
        <v>846</v>
      </c>
      <c r="H10842" t="s">
        <v>22246</v>
      </c>
      <c r="I10842">
        <v>699.63900000000001</v>
      </c>
    </row>
    <row r="10843" spans="1:9" x14ac:dyDescent="0.25">
      <c r="A10843" t="s">
        <v>22247</v>
      </c>
      <c r="B10843">
        <v>13115</v>
      </c>
      <c r="C10843" s="2">
        <f t="shared" si="1154"/>
        <v>44377</v>
      </c>
      <c r="D10843" s="1">
        <f>TIMEVALUE("09:17:22")</f>
        <v>0.3870601851851852</v>
      </c>
      <c r="E10843" s="2">
        <f t="shared" si="1155"/>
        <v>44377</v>
      </c>
      <c r="F10843" s="1">
        <f>TIMEVALUE("09:19:23")</f>
        <v>0.38846064814814812</v>
      </c>
      <c r="G10843" t="s">
        <v>2385</v>
      </c>
      <c r="H10843" t="s">
        <v>5347</v>
      </c>
      <c r="I10843">
        <v>699.553</v>
      </c>
    </row>
    <row r="10844" spans="1:9" x14ac:dyDescent="0.25">
      <c r="A10844" t="s">
        <v>22248</v>
      </c>
      <c r="B10844">
        <v>13115</v>
      </c>
      <c r="C10844" s="2">
        <f t="shared" si="1154"/>
        <v>44377</v>
      </c>
      <c r="D10844" s="1">
        <f>TIMEVALUE("09:20:55")</f>
        <v>0.38952546296296298</v>
      </c>
      <c r="E10844" s="2">
        <f t="shared" si="1155"/>
        <v>44377</v>
      </c>
      <c r="F10844" s="1">
        <f>TIMEVALUE("09:24:19")</f>
        <v>0.39188657407407407</v>
      </c>
      <c r="G10844" t="s">
        <v>877</v>
      </c>
      <c r="H10844" t="s">
        <v>12657</v>
      </c>
      <c r="I10844">
        <v>699.6</v>
      </c>
    </row>
    <row r="10845" spans="1:9" x14ac:dyDescent="0.25">
      <c r="A10845" t="s">
        <v>22249</v>
      </c>
      <c r="B10845">
        <v>13115</v>
      </c>
      <c r="C10845" s="2">
        <f t="shared" si="1154"/>
        <v>44377</v>
      </c>
      <c r="D10845" s="1">
        <f>TIMEVALUE("09:25:57")</f>
        <v>0.39302083333333332</v>
      </c>
      <c r="E10845" s="2">
        <f t="shared" si="1155"/>
        <v>44377</v>
      </c>
      <c r="F10845" s="1">
        <f>TIMEVALUE("09:29:24")</f>
        <v>0.39541666666666669</v>
      </c>
      <c r="G10845" t="s">
        <v>677</v>
      </c>
      <c r="H10845" t="s">
        <v>22250</v>
      </c>
      <c r="I10845">
        <v>699.52800000000002</v>
      </c>
    </row>
    <row r="10846" spans="1:9" x14ac:dyDescent="0.25">
      <c r="A10846" t="s">
        <v>22251</v>
      </c>
      <c r="B10846">
        <v>13115</v>
      </c>
      <c r="C10846" s="2">
        <f t="shared" si="1154"/>
        <v>44377</v>
      </c>
      <c r="D10846" s="1">
        <f>TIMEVALUE("09:30:47")</f>
        <v>0.39637731481481481</v>
      </c>
      <c r="E10846" s="2">
        <f t="shared" si="1155"/>
        <v>44377</v>
      </c>
      <c r="F10846" s="1">
        <f>TIMEVALUE("09:32:01")</f>
        <v>0.39723379629629629</v>
      </c>
      <c r="G10846" t="s">
        <v>7361</v>
      </c>
      <c r="H10846" t="s">
        <v>12820</v>
      </c>
      <c r="I10846">
        <v>699.48500000000001</v>
      </c>
    </row>
    <row r="10847" spans="1:9" x14ac:dyDescent="0.25">
      <c r="A10847" t="s">
        <v>22252</v>
      </c>
      <c r="B10847">
        <v>13115</v>
      </c>
      <c r="C10847" s="2">
        <f t="shared" si="1154"/>
        <v>44377</v>
      </c>
      <c r="D10847" s="1">
        <f>TIMEVALUE("09:34:09")</f>
        <v>0.39871527777777777</v>
      </c>
      <c r="E10847" s="2">
        <f t="shared" si="1155"/>
        <v>44377</v>
      </c>
      <c r="F10847" s="1">
        <f>TIMEVALUE("09:35:58")</f>
        <v>0.39997685185185183</v>
      </c>
      <c r="G10847" t="s">
        <v>481</v>
      </c>
      <c r="H10847" t="s">
        <v>13801</v>
      </c>
      <c r="I10847">
        <v>699.38400000000001</v>
      </c>
    </row>
    <row r="10848" spans="1:9" x14ac:dyDescent="0.25">
      <c r="A10848" t="s">
        <v>22253</v>
      </c>
      <c r="B10848">
        <v>13115</v>
      </c>
      <c r="C10848" s="2">
        <f t="shared" si="1154"/>
        <v>44377</v>
      </c>
      <c r="D10848" s="1">
        <f>TIMEVALUE("09:37:54")</f>
        <v>0.40131944444444445</v>
      </c>
      <c r="E10848" s="2">
        <f t="shared" si="1155"/>
        <v>44377</v>
      </c>
      <c r="F10848" s="1">
        <f>TIMEVALUE("09:41:19")</f>
        <v>0.40369212962962964</v>
      </c>
      <c r="G10848" t="s">
        <v>2745</v>
      </c>
      <c r="H10848" t="s">
        <v>3027</v>
      </c>
      <c r="I10848">
        <v>699.32</v>
      </c>
    </row>
    <row r="10849" spans="1:9" x14ac:dyDescent="0.25">
      <c r="A10849" t="s">
        <v>22254</v>
      </c>
      <c r="B10849">
        <v>13115</v>
      </c>
      <c r="C10849" s="2">
        <f t="shared" si="1154"/>
        <v>44377</v>
      </c>
      <c r="D10849" s="1">
        <f>TIMEVALUE("09:44:08")</f>
        <v>0.40564814814814815</v>
      </c>
      <c r="E10849" s="2">
        <f t="shared" si="1155"/>
        <v>44377</v>
      </c>
      <c r="F10849" s="1">
        <f>TIMEVALUE("09:47:55")</f>
        <v>0.40827546296296297</v>
      </c>
      <c r="G10849" t="s">
        <v>3841</v>
      </c>
      <c r="H10849" t="s">
        <v>14040</v>
      </c>
      <c r="I10849">
        <v>699.31200000000001</v>
      </c>
    </row>
    <row r="10850" spans="1:9" x14ac:dyDescent="0.25">
      <c r="A10850" t="s">
        <v>22255</v>
      </c>
      <c r="B10850">
        <v>13115</v>
      </c>
      <c r="C10850" s="2">
        <f t="shared" si="1154"/>
        <v>44377</v>
      </c>
      <c r="D10850" s="1">
        <f>TIMEVALUE("08:42:36")</f>
        <v>0.36291666666666667</v>
      </c>
      <c r="E10850" s="2">
        <f t="shared" si="1155"/>
        <v>44377</v>
      </c>
      <c r="F10850" s="1">
        <f>TIMEVALUE("08:46:14")</f>
        <v>0.3654398148148148</v>
      </c>
      <c r="G10850" t="s">
        <v>628</v>
      </c>
      <c r="H10850" t="s">
        <v>22256</v>
      </c>
      <c r="I10850">
        <v>699.30399999999997</v>
      </c>
    </row>
    <row r="10851" spans="1:9" x14ac:dyDescent="0.25">
      <c r="A10851" t="s">
        <v>22257</v>
      </c>
      <c r="B10851">
        <v>13115</v>
      </c>
      <c r="C10851" s="2">
        <f t="shared" si="1154"/>
        <v>44377</v>
      </c>
      <c r="D10851" s="1">
        <f>TIMEVALUE("07:42:00")</f>
        <v>0.32083333333333336</v>
      </c>
      <c r="E10851" s="2">
        <f t="shared" si="1155"/>
        <v>44377</v>
      </c>
      <c r="F10851" s="1">
        <f>TIMEVALUE("07:45:32")</f>
        <v>0.32328703703703704</v>
      </c>
      <c r="G10851" t="s">
        <v>312</v>
      </c>
      <c r="H10851" t="s">
        <v>21855</v>
      </c>
      <c r="I10851">
        <v>699.91099999999994</v>
      </c>
    </row>
    <row r="10852" spans="1:9" x14ac:dyDescent="0.25">
      <c r="A10852" t="s">
        <v>22258</v>
      </c>
      <c r="B10852">
        <v>13115</v>
      </c>
      <c r="C10852" s="2">
        <f t="shared" si="1154"/>
        <v>44377</v>
      </c>
      <c r="D10852" s="1">
        <f>TIMEVALUE("07:47:27")</f>
        <v>0.32461805555555556</v>
      </c>
      <c r="E10852" s="2">
        <f t="shared" si="1155"/>
        <v>44377</v>
      </c>
      <c r="F10852" s="1">
        <f>TIMEVALUE("07:49:51")</f>
        <v>0.32628472222222221</v>
      </c>
      <c r="G10852" t="s">
        <v>667</v>
      </c>
      <c r="H10852" t="s">
        <v>22259</v>
      </c>
      <c r="I10852">
        <v>699.94200000000001</v>
      </c>
    </row>
    <row r="10853" spans="1:9" x14ac:dyDescent="0.25">
      <c r="A10853" t="s">
        <v>22260</v>
      </c>
      <c r="B10853">
        <v>13115</v>
      </c>
      <c r="C10853" s="2">
        <f t="shared" si="1154"/>
        <v>44377</v>
      </c>
      <c r="D10853" s="1">
        <f>TIMEVALUE("07:51:03")</f>
        <v>0.32711805555555556</v>
      </c>
      <c r="E10853" s="2">
        <f t="shared" si="1155"/>
        <v>44377</v>
      </c>
      <c r="F10853" s="1">
        <f>TIMEVALUE("07:54:28")</f>
        <v>0.32949074074074075</v>
      </c>
      <c r="G10853" t="s">
        <v>2745</v>
      </c>
      <c r="H10853" t="s">
        <v>22261</v>
      </c>
      <c r="I10853">
        <v>699.86900000000003</v>
      </c>
    </row>
    <row r="10854" spans="1:9" x14ac:dyDescent="0.25">
      <c r="A10854" t="s">
        <v>22262</v>
      </c>
      <c r="B10854">
        <v>13115</v>
      </c>
      <c r="C10854" s="2">
        <f t="shared" si="1154"/>
        <v>44377</v>
      </c>
      <c r="D10854" s="1">
        <f>TIMEVALUE("07:55:52")</f>
        <v>0.33046296296296296</v>
      </c>
      <c r="E10854" s="2">
        <f t="shared" si="1155"/>
        <v>44377</v>
      </c>
      <c r="F10854" s="1">
        <f>TIMEVALUE("07:57:36")</f>
        <v>0.33166666666666667</v>
      </c>
      <c r="G10854" t="s">
        <v>523</v>
      </c>
      <c r="H10854" t="s">
        <v>21278</v>
      </c>
      <c r="I10854">
        <v>699.79600000000005</v>
      </c>
    </row>
    <row r="10855" spans="1:9" x14ac:dyDescent="0.25">
      <c r="A10855" t="s">
        <v>22263</v>
      </c>
      <c r="B10855">
        <v>13115</v>
      </c>
      <c r="C10855" s="2">
        <f t="shared" si="1154"/>
        <v>44377</v>
      </c>
      <c r="D10855" s="1">
        <f>TIMEVALUE("07:59:13")</f>
        <v>0.33278935185185188</v>
      </c>
      <c r="E10855" s="2">
        <f t="shared" si="1155"/>
        <v>44377</v>
      </c>
      <c r="F10855" s="1">
        <f>TIMEVALUE("08:02:37")</f>
        <v>0.33515046296296297</v>
      </c>
      <c r="G10855" t="s">
        <v>877</v>
      </c>
      <c r="H10855" t="s">
        <v>22264</v>
      </c>
      <c r="I10855">
        <v>699.76199999999994</v>
      </c>
    </row>
    <row r="10856" spans="1:9" x14ac:dyDescent="0.25">
      <c r="A10856" t="s">
        <v>22265</v>
      </c>
      <c r="B10856">
        <v>13115</v>
      </c>
      <c r="C10856" s="2">
        <f t="shared" si="1154"/>
        <v>44377</v>
      </c>
      <c r="D10856" s="1">
        <f>TIMEVALUE("08:04:11")</f>
        <v>0.3362384259259259</v>
      </c>
      <c r="E10856" s="2">
        <f t="shared" si="1155"/>
        <v>44377</v>
      </c>
      <c r="F10856" s="1">
        <f>TIMEVALUE("08:06:36")</f>
        <v>0.33791666666666664</v>
      </c>
      <c r="G10856" t="s">
        <v>3193</v>
      </c>
      <c r="H10856" t="s">
        <v>22266</v>
      </c>
      <c r="I10856">
        <v>699.62900000000002</v>
      </c>
    </row>
    <row r="10857" spans="1:9" x14ac:dyDescent="0.25">
      <c r="A10857" t="s">
        <v>22267</v>
      </c>
      <c r="B10857">
        <v>13115</v>
      </c>
      <c r="C10857" s="2">
        <f t="shared" si="1154"/>
        <v>44377</v>
      </c>
      <c r="D10857" s="1">
        <f>TIMEVALUE("08:08:08")</f>
        <v>0.33898148148148149</v>
      </c>
      <c r="E10857" s="2">
        <f t="shared" si="1155"/>
        <v>44377</v>
      </c>
      <c r="F10857" s="1">
        <f>TIMEVALUE("08:12:56")</f>
        <v>0.34231481481481479</v>
      </c>
      <c r="G10857" t="s">
        <v>3420</v>
      </c>
      <c r="H10857" t="s">
        <v>22268</v>
      </c>
      <c r="I10857">
        <v>699.51599999999996</v>
      </c>
    </row>
    <row r="10858" spans="1:9" x14ac:dyDescent="0.25">
      <c r="A10858" t="s">
        <v>22269</v>
      </c>
      <c r="B10858">
        <v>13115</v>
      </c>
      <c r="C10858" s="2">
        <f t="shared" si="1154"/>
        <v>44377</v>
      </c>
      <c r="D10858" s="1">
        <f>TIMEVALUE("08:14:45")</f>
        <v>0.34357638888888886</v>
      </c>
      <c r="E10858" s="2">
        <f t="shared" si="1155"/>
        <v>44377</v>
      </c>
      <c r="F10858" s="1">
        <f>TIMEVALUE("08:18:44")</f>
        <v>0.34634259259259259</v>
      </c>
      <c r="G10858" t="s">
        <v>55</v>
      </c>
      <c r="H10858" t="s">
        <v>19803</v>
      </c>
      <c r="I10858">
        <v>699.50099999999998</v>
      </c>
    </row>
    <row r="10859" spans="1:9" x14ac:dyDescent="0.25">
      <c r="A10859" t="s">
        <v>22270</v>
      </c>
      <c r="B10859">
        <v>13115</v>
      </c>
      <c r="C10859" s="2">
        <f t="shared" si="1154"/>
        <v>44377</v>
      </c>
      <c r="D10859" s="1">
        <f>TIMEVALUE("08:20:45")</f>
        <v>0.34774305555555557</v>
      </c>
      <c r="E10859" s="2">
        <f t="shared" si="1155"/>
        <v>44377</v>
      </c>
      <c r="F10859" s="1">
        <f>TIMEVALUE("08:23:44")</f>
        <v>0.3498148148148148</v>
      </c>
      <c r="G10859" t="s">
        <v>2326</v>
      </c>
      <c r="H10859" t="s">
        <v>22271</v>
      </c>
      <c r="I10859">
        <v>699.45899999999995</v>
      </c>
    </row>
    <row r="10860" spans="1:9" x14ac:dyDescent="0.25">
      <c r="A10860" t="s">
        <v>22272</v>
      </c>
      <c r="B10860">
        <v>13115</v>
      </c>
      <c r="C10860" s="2">
        <f t="shared" si="1154"/>
        <v>44377</v>
      </c>
      <c r="D10860" s="1">
        <f>TIMEVALUE("08:25:24")</f>
        <v>0.35097222222222224</v>
      </c>
      <c r="E10860" s="2">
        <f t="shared" si="1155"/>
        <v>44377</v>
      </c>
      <c r="F10860" s="1">
        <f>TIMEVALUE("08:29:45")</f>
        <v>0.35399305555555555</v>
      </c>
      <c r="G10860" t="s">
        <v>422</v>
      </c>
      <c r="H10860" t="s">
        <v>14469</v>
      </c>
      <c r="I10860">
        <v>699.37699999999995</v>
      </c>
    </row>
    <row r="10861" spans="1:9" x14ac:dyDescent="0.25">
      <c r="A10861" t="s">
        <v>22273</v>
      </c>
      <c r="B10861">
        <v>13115</v>
      </c>
      <c r="C10861" s="2">
        <f t="shared" si="1154"/>
        <v>44377</v>
      </c>
      <c r="D10861" s="1">
        <f>TIMEVALUE("08:31:24")</f>
        <v>0.35513888888888889</v>
      </c>
      <c r="E10861" s="2">
        <f t="shared" si="1155"/>
        <v>44377</v>
      </c>
      <c r="F10861" s="1">
        <f>TIMEVALUE("08:34:59")</f>
        <v>0.3576273148148148</v>
      </c>
      <c r="G10861" t="s">
        <v>991</v>
      </c>
      <c r="H10861" t="s">
        <v>19987</v>
      </c>
      <c r="I10861">
        <v>699.34400000000005</v>
      </c>
    </row>
    <row r="10862" spans="1:9" x14ac:dyDescent="0.25">
      <c r="A10862" t="s">
        <v>22274</v>
      </c>
      <c r="B10862">
        <v>13115</v>
      </c>
      <c r="C10862" s="2">
        <f t="shared" si="1154"/>
        <v>44377</v>
      </c>
      <c r="D10862" s="1">
        <f>TIMEVALUE("08:36:47")</f>
        <v>0.35887731481481483</v>
      </c>
      <c r="E10862" s="2">
        <f t="shared" si="1155"/>
        <v>44377</v>
      </c>
      <c r="F10862" s="1">
        <f>TIMEVALUE("08:40:32")</f>
        <v>0.36148148148148146</v>
      </c>
      <c r="G10862" t="s">
        <v>3362</v>
      </c>
      <c r="H10862" t="s">
        <v>17826</v>
      </c>
      <c r="I10862">
        <v>699.34900000000005</v>
      </c>
    </row>
    <row r="10863" spans="1:9" x14ac:dyDescent="0.25">
      <c r="A10863" t="s">
        <v>22275</v>
      </c>
      <c r="B10863">
        <v>13115</v>
      </c>
      <c r="C10863" s="2">
        <f t="shared" si="1154"/>
        <v>44377</v>
      </c>
      <c r="D10863" s="1">
        <f>TIMEVALUE("07:31:24")</f>
        <v>0.31347222222222221</v>
      </c>
      <c r="E10863" s="2">
        <f t="shared" si="1155"/>
        <v>44377</v>
      </c>
      <c r="F10863" s="1">
        <f>TIMEVALUE("07:36:10")</f>
        <v>0.31678240740740743</v>
      </c>
      <c r="G10863" t="s">
        <v>3405</v>
      </c>
      <c r="H10863" t="s">
        <v>22276</v>
      </c>
      <c r="I10863">
        <v>699.37699999999995</v>
      </c>
    </row>
    <row r="10864" spans="1:9" x14ac:dyDescent="0.25">
      <c r="A10864" t="s">
        <v>22277</v>
      </c>
      <c r="B10864">
        <v>13115</v>
      </c>
      <c r="C10864" s="2">
        <f t="shared" ref="C10864:C10873" si="1156">DATEVALUE("2025-06-30")</f>
        <v>44376</v>
      </c>
      <c r="D10864" s="1">
        <f>TIMEVALUE("17:53:47")</f>
        <v>0.7456828703703704</v>
      </c>
      <c r="E10864" s="2">
        <f t="shared" ref="E10864:E10873" si="1157">DATEVALUE("2025-06-30")</f>
        <v>44376</v>
      </c>
      <c r="F10864" s="1">
        <f>TIMEVALUE("17:55:17")</f>
        <v>0.74672453703703701</v>
      </c>
      <c r="G10864" t="s">
        <v>349</v>
      </c>
      <c r="H10864" t="s">
        <v>22278</v>
      </c>
      <c r="I10864">
        <v>699.87800000000004</v>
      </c>
    </row>
    <row r="10865" spans="1:9" x14ac:dyDescent="0.25">
      <c r="A10865" t="s">
        <v>22279</v>
      </c>
      <c r="B10865">
        <v>13115</v>
      </c>
      <c r="C10865" s="2">
        <f t="shared" si="1156"/>
        <v>44376</v>
      </c>
      <c r="D10865" s="1">
        <f>TIMEVALUE("17:58:12")</f>
        <v>0.74875000000000003</v>
      </c>
      <c r="E10865" s="2">
        <f t="shared" si="1157"/>
        <v>44376</v>
      </c>
      <c r="F10865" s="1">
        <f>TIMEVALUE("18:00:48")</f>
        <v>0.75055555555555553</v>
      </c>
      <c r="G10865" t="s">
        <v>723</v>
      </c>
      <c r="H10865" t="s">
        <v>13902</v>
      </c>
      <c r="I10865">
        <v>699.83</v>
      </c>
    </row>
    <row r="10866" spans="1:9" x14ac:dyDescent="0.25">
      <c r="A10866" t="s">
        <v>22280</v>
      </c>
      <c r="B10866">
        <v>13115</v>
      </c>
      <c r="C10866" s="2">
        <f t="shared" si="1156"/>
        <v>44376</v>
      </c>
      <c r="D10866" s="1">
        <f>TIMEVALUE("18:03:12")</f>
        <v>0.75222222222222224</v>
      </c>
      <c r="E10866" s="2">
        <f t="shared" si="1157"/>
        <v>44376</v>
      </c>
      <c r="F10866" s="1">
        <f>TIMEVALUE("18:05:51")</f>
        <v>0.75406249999999997</v>
      </c>
      <c r="G10866" t="s">
        <v>770</v>
      </c>
      <c r="H10866" t="s">
        <v>22281</v>
      </c>
      <c r="I10866">
        <v>699.84100000000001</v>
      </c>
    </row>
    <row r="10867" spans="1:9" x14ac:dyDescent="0.25">
      <c r="A10867" t="s">
        <v>22282</v>
      </c>
      <c r="B10867">
        <v>13115</v>
      </c>
      <c r="C10867" s="2">
        <f t="shared" si="1156"/>
        <v>44376</v>
      </c>
      <c r="D10867" s="1">
        <f>TIMEVALUE("18:07:27")</f>
        <v>0.75517361111111114</v>
      </c>
      <c r="E10867" s="2">
        <f t="shared" si="1157"/>
        <v>44376</v>
      </c>
      <c r="F10867" s="1">
        <f>TIMEVALUE("18:08:46")</f>
        <v>0.75608796296296299</v>
      </c>
      <c r="G10867" t="s">
        <v>372</v>
      </c>
      <c r="H10867" t="s">
        <v>22283</v>
      </c>
      <c r="I10867">
        <v>699.83</v>
      </c>
    </row>
    <row r="10868" spans="1:9" x14ac:dyDescent="0.25">
      <c r="A10868" t="s">
        <v>22284</v>
      </c>
      <c r="B10868">
        <v>13115</v>
      </c>
      <c r="C10868" s="2">
        <f t="shared" si="1156"/>
        <v>44376</v>
      </c>
      <c r="D10868" s="1">
        <f>TIMEVALUE("18:11:24")</f>
        <v>0.75791666666666668</v>
      </c>
      <c r="E10868" s="2">
        <f t="shared" si="1157"/>
        <v>44376</v>
      </c>
      <c r="F10868" s="1">
        <f>TIMEVALUE("18:14:29")</f>
        <v>0.76005787037037043</v>
      </c>
      <c r="G10868" t="s">
        <v>541</v>
      </c>
      <c r="H10868" t="s">
        <v>4112</v>
      </c>
      <c r="I10868">
        <v>699.702</v>
      </c>
    </row>
    <row r="10869" spans="1:9" x14ac:dyDescent="0.25">
      <c r="A10869" t="s">
        <v>22285</v>
      </c>
      <c r="B10869">
        <v>13115</v>
      </c>
      <c r="C10869" s="2">
        <f t="shared" si="1156"/>
        <v>44376</v>
      </c>
      <c r="D10869" s="1">
        <f>TIMEVALUE("18:15:56")</f>
        <v>0.76106481481481481</v>
      </c>
      <c r="E10869" s="2">
        <f t="shared" si="1157"/>
        <v>44376</v>
      </c>
      <c r="F10869" s="1">
        <f>TIMEVALUE("18:19:08")</f>
        <v>0.76328703703703704</v>
      </c>
      <c r="G10869" t="s">
        <v>658</v>
      </c>
      <c r="H10869" t="s">
        <v>22283</v>
      </c>
      <c r="I10869">
        <v>699.60199999999998</v>
      </c>
    </row>
    <row r="10870" spans="1:9" x14ac:dyDescent="0.25">
      <c r="A10870" t="s">
        <v>22286</v>
      </c>
      <c r="B10870">
        <v>13115</v>
      </c>
      <c r="C10870" s="2">
        <f t="shared" si="1156"/>
        <v>44376</v>
      </c>
      <c r="D10870" s="1">
        <f>TIMEVALUE("18:20:56")</f>
        <v>0.76453703703703701</v>
      </c>
      <c r="E10870" s="2">
        <f t="shared" si="1157"/>
        <v>44376</v>
      </c>
      <c r="F10870" s="1">
        <f>TIMEVALUE("18:23:57")</f>
        <v>0.76663194444444449</v>
      </c>
      <c r="G10870" t="s">
        <v>2441</v>
      </c>
      <c r="H10870" t="s">
        <v>3253</v>
      </c>
      <c r="I10870">
        <v>699.56500000000005</v>
      </c>
    </row>
    <row r="10871" spans="1:9" x14ac:dyDescent="0.25">
      <c r="A10871" t="s">
        <v>22287</v>
      </c>
      <c r="B10871">
        <v>13115</v>
      </c>
      <c r="C10871" s="2">
        <f t="shared" si="1156"/>
        <v>44376</v>
      </c>
      <c r="D10871" s="1">
        <f>TIMEVALUE("18:25:13")</f>
        <v>0.76751157407407411</v>
      </c>
      <c r="E10871" s="2">
        <f t="shared" si="1157"/>
        <v>44376</v>
      </c>
      <c r="F10871" s="1">
        <f>TIMEVALUE("18:28:00")</f>
        <v>0.76944444444444449</v>
      </c>
      <c r="G10871" t="s">
        <v>358</v>
      </c>
      <c r="H10871" t="s">
        <v>21790</v>
      </c>
      <c r="I10871">
        <v>699.52599999999995</v>
      </c>
    </row>
    <row r="10872" spans="1:9" x14ac:dyDescent="0.25">
      <c r="A10872" t="s">
        <v>22288</v>
      </c>
      <c r="B10872">
        <v>13115</v>
      </c>
      <c r="C10872" s="2">
        <f t="shared" si="1156"/>
        <v>44376</v>
      </c>
      <c r="D10872" s="1">
        <f>TIMEVALUE("18:29:19")</f>
        <v>0.77035879629629633</v>
      </c>
      <c r="E10872" s="2">
        <f t="shared" si="1157"/>
        <v>44376</v>
      </c>
      <c r="F10872" s="1">
        <f>TIMEVALUE("18:30:37")</f>
        <v>0.77126157407407403</v>
      </c>
      <c r="G10872" t="s">
        <v>502</v>
      </c>
      <c r="H10872" t="s">
        <v>6167</v>
      </c>
      <c r="I10872">
        <v>699.46</v>
      </c>
    </row>
    <row r="10873" spans="1:9" x14ac:dyDescent="0.25">
      <c r="A10873" t="s">
        <v>22289</v>
      </c>
      <c r="B10873">
        <v>13115</v>
      </c>
      <c r="C10873" s="2">
        <f t="shared" si="1156"/>
        <v>44376</v>
      </c>
      <c r="D10873" s="1">
        <f>TIMEVALUE("18:32:02")</f>
        <v>0.77224537037037033</v>
      </c>
      <c r="E10873" s="2">
        <f t="shared" si="1157"/>
        <v>44376</v>
      </c>
      <c r="F10873" s="1">
        <f>TIMEVALUE("18:35:53")</f>
        <v>0.77491898148148153</v>
      </c>
      <c r="G10873" t="s">
        <v>846</v>
      </c>
      <c r="H10873" t="s">
        <v>22290</v>
      </c>
      <c r="I10873">
        <v>699.38800000000003</v>
      </c>
    </row>
    <row r="10874" spans="1:9" x14ac:dyDescent="0.25">
      <c r="A10874" t="s">
        <v>22291</v>
      </c>
      <c r="B10874">
        <v>13115</v>
      </c>
      <c r="C10874" s="2">
        <f>DATEVALUE("2025-07-01")</f>
        <v>44377</v>
      </c>
      <c r="D10874" s="1">
        <f>TIMEVALUE("07:07:46")</f>
        <v>0.29706018518518518</v>
      </c>
      <c r="E10874" s="2">
        <f>DATEVALUE("2025-07-01")</f>
        <v>44377</v>
      </c>
      <c r="F10874" s="1">
        <f>TIMEVALUE("07:11:30")</f>
        <v>0.29965277777777777</v>
      </c>
      <c r="G10874" t="s">
        <v>3026</v>
      </c>
      <c r="H10874" t="s">
        <v>14471</v>
      </c>
      <c r="I10874">
        <v>699.63499999999999</v>
      </c>
    </row>
    <row r="10875" spans="1:9" x14ac:dyDescent="0.25">
      <c r="A10875" t="s">
        <v>22292</v>
      </c>
      <c r="B10875">
        <v>13115</v>
      </c>
      <c r="C10875" s="2">
        <f>DATEVALUE("2025-07-01")</f>
        <v>44377</v>
      </c>
      <c r="D10875" s="1">
        <f>TIMEVALUE("07:15:46")</f>
        <v>0.30261574074074077</v>
      </c>
      <c r="E10875" s="2">
        <f>DATEVALUE("2025-07-01")</f>
        <v>44377</v>
      </c>
      <c r="F10875" s="1">
        <f>TIMEVALUE("07:19:20")</f>
        <v>0.30509259259259258</v>
      </c>
      <c r="G10875" t="s">
        <v>2579</v>
      </c>
      <c r="H10875" t="s">
        <v>22293</v>
      </c>
      <c r="I10875">
        <v>699.23500000000001</v>
      </c>
    </row>
    <row r="10876" spans="1:9" x14ac:dyDescent="0.25">
      <c r="A10876" t="s">
        <v>22294</v>
      </c>
      <c r="B10876">
        <v>13115</v>
      </c>
      <c r="C10876" s="2">
        <f t="shared" ref="C10876:C10907" si="1158">DATEVALUE("2025-06-30")</f>
        <v>44376</v>
      </c>
      <c r="D10876" s="1">
        <f>TIMEVALUE("17:42:59")</f>
        <v>0.73818287037037034</v>
      </c>
      <c r="E10876" s="2">
        <f t="shared" ref="E10876:E10907" si="1159">DATEVALUE("2025-06-30")</f>
        <v>44376</v>
      </c>
      <c r="F10876" s="1">
        <f>TIMEVALUE("17:46:25")</f>
        <v>0.74056712962962967</v>
      </c>
      <c r="G10876" t="s">
        <v>1023</v>
      </c>
      <c r="H10876" t="s">
        <v>21857</v>
      </c>
      <c r="I10876">
        <v>699.22699999999998</v>
      </c>
    </row>
    <row r="10877" spans="1:9" x14ac:dyDescent="0.25">
      <c r="A10877" t="s">
        <v>22295</v>
      </c>
      <c r="B10877">
        <v>13115</v>
      </c>
      <c r="C10877" s="2">
        <f t="shared" si="1158"/>
        <v>44376</v>
      </c>
      <c r="D10877" s="1">
        <f>TIMEVALUE("16:56:04")</f>
        <v>0.70560185185185187</v>
      </c>
      <c r="E10877" s="2">
        <f t="shared" si="1159"/>
        <v>44376</v>
      </c>
      <c r="F10877" s="1">
        <f>TIMEVALUE("16:57:18")</f>
        <v>0.7064583333333333</v>
      </c>
      <c r="G10877" t="s">
        <v>7361</v>
      </c>
      <c r="H10877" t="s">
        <v>22296</v>
      </c>
      <c r="I10877">
        <v>700.01</v>
      </c>
    </row>
    <row r="10878" spans="1:9" x14ac:dyDescent="0.25">
      <c r="A10878" t="s">
        <v>22297</v>
      </c>
      <c r="B10878">
        <v>13115</v>
      </c>
      <c r="C10878" s="2">
        <f t="shared" si="1158"/>
        <v>44376</v>
      </c>
      <c r="D10878" s="1">
        <f>TIMEVALUE("16:59:01")</f>
        <v>0.70765046296296297</v>
      </c>
      <c r="E10878" s="2">
        <f t="shared" si="1159"/>
        <v>44376</v>
      </c>
      <c r="F10878" s="1">
        <f>TIMEVALUE("16:59:57")</f>
        <v>0.70829861111111114</v>
      </c>
      <c r="G10878" t="s">
        <v>2670</v>
      </c>
      <c r="H10878" t="s">
        <v>12786</v>
      </c>
      <c r="I10878">
        <v>699.96</v>
      </c>
    </row>
    <row r="10879" spans="1:9" x14ac:dyDescent="0.25">
      <c r="A10879" t="s">
        <v>22298</v>
      </c>
      <c r="B10879">
        <v>13115</v>
      </c>
      <c r="C10879" s="2">
        <f t="shared" si="1158"/>
        <v>44376</v>
      </c>
      <c r="D10879" s="1">
        <f>TIMEVALUE("17:01:22")</f>
        <v>0.70928240740740744</v>
      </c>
      <c r="E10879" s="2">
        <f t="shared" si="1159"/>
        <v>44376</v>
      </c>
      <c r="F10879" s="1">
        <f>TIMEVALUE("17:02:06")</f>
        <v>0.70979166666666671</v>
      </c>
      <c r="G10879" t="s">
        <v>532</v>
      </c>
      <c r="H10879" t="s">
        <v>22299</v>
      </c>
      <c r="I10879">
        <v>699.91499999999996</v>
      </c>
    </row>
    <row r="10880" spans="1:9" x14ac:dyDescent="0.25">
      <c r="A10880" t="s">
        <v>22300</v>
      </c>
      <c r="B10880">
        <v>13115</v>
      </c>
      <c r="C10880" s="2">
        <f t="shared" si="1158"/>
        <v>44376</v>
      </c>
      <c r="D10880" s="1">
        <f>TIMEVALUE("17:03:28")</f>
        <v>0.71074074074074078</v>
      </c>
      <c r="E10880" s="2">
        <f t="shared" si="1159"/>
        <v>44376</v>
      </c>
      <c r="F10880" s="1">
        <f>TIMEVALUE("17:04:27")</f>
        <v>0.71142361111111108</v>
      </c>
      <c r="G10880" t="s">
        <v>2421</v>
      </c>
      <c r="H10880" t="s">
        <v>22301</v>
      </c>
      <c r="I10880">
        <v>699.85</v>
      </c>
    </row>
    <row r="10881" spans="1:9" x14ac:dyDescent="0.25">
      <c r="A10881" t="s">
        <v>22302</v>
      </c>
      <c r="B10881">
        <v>13115</v>
      </c>
      <c r="C10881" s="2">
        <f t="shared" si="1158"/>
        <v>44376</v>
      </c>
      <c r="D10881" s="1">
        <f>TIMEVALUE("17:05:40")</f>
        <v>0.71226851851851847</v>
      </c>
      <c r="E10881" s="2">
        <f t="shared" si="1159"/>
        <v>44376</v>
      </c>
      <c r="F10881" s="1">
        <f>TIMEVALUE("17:06:57")</f>
        <v>0.71315972222222224</v>
      </c>
      <c r="G10881" t="s">
        <v>2186</v>
      </c>
      <c r="H10881" t="s">
        <v>22303</v>
      </c>
      <c r="I10881">
        <v>699.75699999999995</v>
      </c>
    </row>
    <row r="10882" spans="1:9" x14ac:dyDescent="0.25">
      <c r="A10882" t="s">
        <v>22304</v>
      </c>
      <c r="B10882">
        <v>13115</v>
      </c>
      <c r="C10882" s="2">
        <f t="shared" si="1158"/>
        <v>44376</v>
      </c>
      <c r="D10882" s="1">
        <f>TIMEVALUE("17:08:40")</f>
        <v>0.7143518518518519</v>
      </c>
      <c r="E10882" s="2">
        <f t="shared" si="1159"/>
        <v>44376</v>
      </c>
      <c r="F10882" s="1">
        <f>TIMEVALUE("17:09:43")</f>
        <v>0.71508101851851846</v>
      </c>
      <c r="G10882" t="s">
        <v>346</v>
      </c>
      <c r="H10882" t="s">
        <v>14022</v>
      </c>
      <c r="I10882">
        <v>699.69399999999996</v>
      </c>
    </row>
    <row r="10883" spans="1:9" x14ac:dyDescent="0.25">
      <c r="A10883" t="s">
        <v>22305</v>
      </c>
      <c r="B10883">
        <v>13115</v>
      </c>
      <c r="C10883" s="2">
        <f t="shared" si="1158"/>
        <v>44376</v>
      </c>
      <c r="D10883" s="1">
        <f>TIMEVALUE("17:11:25")</f>
        <v>0.71626157407407409</v>
      </c>
      <c r="E10883" s="2">
        <f t="shared" si="1159"/>
        <v>44376</v>
      </c>
      <c r="F10883" s="1">
        <f>TIMEVALUE("17:12:35")</f>
        <v>0.71707175925925926</v>
      </c>
      <c r="G10883" t="s">
        <v>2959</v>
      </c>
      <c r="H10883" t="s">
        <v>22306</v>
      </c>
      <c r="I10883">
        <v>699.596</v>
      </c>
    </row>
    <row r="10884" spans="1:9" x14ac:dyDescent="0.25">
      <c r="A10884" t="s">
        <v>22307</v>
      </c>
      <c r="B10884">
        <v>13115</v>
      </c>
      <c r="C10884" s="2">
        <f t="shared" si="1158"/>
        <v>44376</v>
      </c>
      <c r="D10884" s="1">
        <f>TIMEVALUE("17:14:59")</f>
        <v>0.71873842592592596</v>
      </c>
      <c r="E10884" s="2">
        <f t="shared" si="1159"/>
        <v>44376</v>
      </c>
      <c r="F10884" s="1">
        <f>TIMEVALUE("17:16:25")</f>
        <v>0.7197337962962963</v>
      </c>
      <c r="G10884" t="s">
        <v>683</v>
      </c>
      <c r="H10884" t="s">
        <v>14484</v>
      </c>
      <c r="I10884">
        <v>699.53499999999997</v>
      </c>
    </row>
    <row r="10885" spans="1:9" x14ac:dyDescent="0.25">
      <c r="A10885" t="s">
        <v>22308</v>
      </c>
      <c r="B10885">
        <v>13115</v>
      </c>
      <c r="C10885" s="2">
        <f t="shared" si="1158"/>
        <v>44376</v>
      </c>
      <c r="D10885" s="1">
        <f>TIMEVALUE("17:17:47")</f>
        <v>0.72068287037037038</v>
      </c>
      <c r="E10885" s="2">
        <f t="shared" si="1159"/>
        <v>44376</v>
      </c>
      <c r="F10885" s="1">
        <f>TIMEVALUE("17:20:51")</f>
        <v>0.72281249999999997</v>
      </c>
      <c r="G10885" t="s">
        <v>511</v>
      </c>
      <c r="H10885" t="s">
        <v>2489</v>
      </c>
      <c r="I10885">
        <v>699.47900000000004</v>
      </c>
    </row>
    <row r="10886" spans="1:9" x14ac:dyDescent="0.25">
      <c r="A10886" t="s">
        <v>22309</v>
      </c>
      <c r="B10886">
        <v>13115</v>
      </c>
      <c r="C10886" s="2">
        <f t="shared" si="1158"/>
        <v>44376</v>
      </c>
      <c r="D10886" s="1">
        <f>TIMEVALUE("17:23:13")</f>
        <v>0.72445601851851849</v>
      </c>
      <c r="E10886" s="2">
        <f t="shared" si="1159"/>
        <v>44376</v>
      </c>
      <c r="F10886" s="1">
        <f>TIMEVALUE("17:26:30")</f>
        <v>0.72673611111111114</v>
      </c>
      <c r="G10886" t="s">
        <v>1018</v>
      </c>
      <c r="H10886" t="s">
        <v>22310</v>
      </c>
      <c r="I10886">
        <v>699.36900000000003</v>
      </c>
    </row>
    <row r="10887" spans="1:9" x14ac:dyDescent="0.25">
      <c r="A10887" t="s">
        <v>22311</v>
      </c>
      <c r="B10887">
        <v>13115</v>
      </c>
      <c r="C10887" s="2">
        <f t="shared" si="1158"/>
        <v>44376</v>
      </c>
      <c r="D10887" s="1">
        <f>TIMEVALUE("17:28:27")</f>
        <v>0.72809027777777779</v>
      </c>
      <c r="E10887" s="2">
        <f t="shared" si="1159"/>
        <v>44376</v>
      </c>
      <c r="F10887" s="1">
        <f>TIMEVALUE("17:31:52")</f>
        <v>0.73046296296296298</v>
      </c>
      <c r="G10887" t="s">
        <v>2745</v>
      </c>
      <c r="H10887" t="s">
        <v>22312</v>
      </c>
      <c r="I10887">
        <v>699.26099999999997</v>
      </c>
    </row>
    <row r="10888" spans="1:9" x14ac:dyDescent="0.25">
      <c r="A10888" t="s">
        <v>22313</v>
      </c>
      <c r="B10888">
        <v>13115</v>
      </c>
      <c r="C10888" s="2">
        <f t="shared" si="1158"/>
        <v>44376</v>
      </c>
      <c r="D10888" s="1">
        <f>TIMEVALUE("17:34:56")</f>
        <v>0.73259259259259257</v>
      </c>
      <c r="E10888" s="2">
        <f t="shared" si="1159"/>
        <v>44376</v>
      </c>
      <c r="F10888" s="1">
        <f>TIMEVALUE("17:39:52")</f>
        <v>0.73601851851851852</v>
      </c>
      <c r="G10888" t="s">
        <v>2229</v>
      </c>
      <c r="H10888" t="s">
        <v>5447</v>
      </c>
      <c r="I10888">
        <v>699.154</v>
      </c>
    </row>
    <row r="10889" spans="1:9" x14ac:dyDescent="0.25">
      <c r="A10889" t="s">
        <v>22314</v>
      </c>
      <c r="B10889">
        <v>13115</v>
      </c>
      <c r="C10889" s="2">
        <f t="shared" si="1158"/>
        <v>44376</v>
      </c>
      <c r="D10889" s="1">
        <f>TIMEVALUE("16:45:33")</f>
        <v>0.69829861111111113</v>
      </c>
      <c r="E10889" s="2">
        <f t="shared" si="1159"/>
        <v>44376</v>
      </c>
      <c r="F10889" s="1">
        <f>TIMEVALUE("16:49:57")</f>
        <v>0.70135416666666661</v>
      </c>
      <c r="G10889" t="s">
        <v>233</v>
      </c>
      <c r="H10889" t="s">
        <v>22315</v>
      </c>
      <c r="I10889">
        <v>699.20799999999997</v>
      </c>
    </row>
    <row r="10890" spans="1:9" x14ac:dyDescent="0.25">
      <c r="A10890" t="s">
        <v>22316</v>
      </c>
      <c r="B10890">
        <v>13115</v>
      </c>
      <c r="C10890" s="2">
        <f t="shared" si="1158"/>
        <v>44376</v>
      </c>
      <c r="D10890" s="1">
        <f>TIMEVALUE("15:49:54")</f>
        <v>0.65965277777777775</v>
      </c>
      <c r="E10890" s="2">
        <f t="shared" si="1159"/>
        <v>44376</v>
      </c>
      <c r="F10890" s="1">
        <f>TIMEVALUE("15:52:35")</f>
        <v>0.66151620370370368</v>
      </c>
      <c r="G10890" t="s">
        <v>3064</v>
      </c>
      <c r="H10890" t="s">
        <v>22317</v>
      </c>
      <c r="I10890">
        <v>700.26700000000005</v>
      </c>
    </row>
    <row r="10891" spans="1:9" x14ac:dyDescent="0.25">
      <c r="A10891" t="s">
        <v>22318</v>
      </c>
      <c r="B10891">
        <v>13115</v>
      </c>
      <c r="C10891" s="2">
        <f t="shared" si="1158"/>
        <v>44376</v>
      </c>
      <c r="D10891" s="1">
        <f>TIMEVALUE("15:55:03")</f>
        <v>0.66322916666666665</v>
      </c>
      <c r="E10891" s="2">
        <f t="shared" si="1159"/>
        <v>44376</v>
      </c>
      <c r="F10891" s="1">
        <f>TIMEVALUE("15:59:01")</f>
        <v>0.66598379629629634</v>
      </c>
      <c r="G10891" t="s">
        <v>3040</v>
      </c>
      <c r="H10891" t="s">
        <v>22319</v>
      </c>
      <c r="I10891">
        <v>700.17600000000004</v>
      </c>
    </row>
    <row r="10892" spans="1:9" x14ac:dyDescent="0.25">
      <c r="A10892" t="s">
        <v>22320</v>
      </c>
      <c r="B10892">
        <v>13115</v>
      </c>
      <c r="C10892" s="2">
        <f t="shared" si="1158"/>
        <v>44376</v>
      </c>
      <c r="D10892" s="1">
        <f>TIMEVALUE("16:00:15")</f>
        <v>0.66684027777777777</v>
      </c>
      <c r="E10892" s="2">
        <f t="shared" si="1159"/>
        <v>44376</v>
      </c>
      <c r="F10892" s="1">
        <f>TIMEVALUE("16:03:40")</f>
        <v>0.66921296296296295</v>
      </c>
      <c r="G10892" t="s">
        <v>2745</v>
      </c>
      <c r="H10892" t="s">
        <v>22321</v>
      </c>
      <c r="I10892">
        <v>700.08500000000004</v>
      </c>
    </row>
    <row r="10893" spans="1:9" x14ac:dyDescent="0.25">
      <c r="A10893" t="s">
        <v>22322</v>
      </c>
      <c r="B10893">
        <v>13115</v>
      </c>
      <c r="C10893" s="2">
        <f t="shared" si="1158"/>
        <v>44376</v>
      </c>
      <c r="D10893" s="1">
        <f>TIMEVALUE("16:04:56")</f>
        <v>0.67009259259259257</v>
      </c>
      <c r="E10893" s="2">
        <f t="shared" si="1159"/>
        <v>44376</v>
      </c>
      <c r="F10893" s="1">
        <f>TIMEVALUE("16:08:04")</f>
        <v>0.67226851851851854</v>
      </c>
      <c r="G10893" t="s">
        <v>388</v>
      </c>
      <c r="H10893" t="s">
        <v>18358</v>
      </c>
      <c r="I10893">
        <v>699.98400000000004</v>
      </c>
    </row>
    <row r="10894" spans="1:9" x14ac:dyDescent="0.25">
      <c r="A10894" t="s">
        <v>22323</v>
      </c>
      <c r="B10894">
        <v>13115</v>
      </c>
      <c r="C10894" s="2">
        <f t="shared" si="1158"/>
        <v>44376</v>
      </c>
      <c r="D10894" s="1">
        <f>TIMEVALUE("16:09:39")</f>
        <v>0.67336805555555557</v>
      </c>
      <c r="E10894" s="2">
        <f t="shared" si="1159"/>
        <v>44376</v>
      </c>
      <c r="F10894" s="1">
        <f>TIMEVALUE("16:12:45")</f>
        <v>0.67552083333333335</v>
      </c>
      <c r="G10894" t="s">
        <v>549</v>
      </c>
      <c r="H10894" t="s">
        <v>550</v>
      </c>
      <c r="I10894">
        <v>699.92100000000005</v>
      </c>
    </row>
    <row r="10895" spans="1:9" x14ac:dyDescent="0.25">
      <c r="A10895" t="s">
        <v>22324</v>
      </c>
      <c r="B10895">
        <v>13115</v>
      </c>
      <c r="C10895" s="2">
        <f t="shared" si="1158"/>
        <v>44376</v>
      </c>
      <c r="D10895" s="1">
        <f>TIMEVALUE("16:14:32")</f>
        <v>0.67675925925925928</v>
      </c>
      <c r="E10895" s="2">
        <f t="shared" si="1159"/>
        <v>44376</v>
      </c>
      <c r="F10895" s="1">
        <f>TIMEVALUE("16:16:43")</f>
        <v>0.67827546296296293</v>
      </c>
      <c r="G10895" t="s">
        <v>340</v>
      </c>
      <c r="H10895" t="s">
        <v>22325</v>
      </c>
      <c r="I10895">
        <v>699.86599999999999</v>
      </c>
    </row>
    <row r="10896" spans="1:9" x14ac:dyDescent="0.25">
      <c r="A10896" t="s">
        <v>22326</v>
      </c>
      <c r="B10896">
        <v>13115</v>
      </c>
      <c r="C10896" s="2">
        <f t="shared" si="1158"/>
        <v>44376</v>
      </c>
      <c r="D10896" s="1">
        <f>TIMEVALUE("16:18:26")</f>
        <v>0.6794675925925926</v>
      </c>
      <c r="E10896" s="2">
        <f t="shared" si="1159"/>
        <v>44376</v>
      </c>
      <c r="F10896" s="1">
        <f>TIMEVALUE("16:19:28")</f>
        <v>0.68018518518518523</v>
      </c>
      <c r="G10896" t="s">
        <v>3849</v>
      </c>
      <c r="H10896" t="s">
        <v>22327</v>
      </c>
      <c r="I10896">
        <v>699.755</v>
      </c>
    </row>
    <row r="10897" spans="1:9" x14ac:dyDescent="0.25">
      <c r="A10897" t="s">
        <v>22328</v>
      </c>
      <c r="B10897">
        <v>13115</v>
      </c>
      <c r="C10897" s="2">
        <f t="shared" si="1158"/>
        <v>44376</v>
      </c>
      <c r="D10897" s="1">
        <f>TIMEVALUE("16:20:55")</f>
        <v>0.68119212962962961</v>
      </c>
      <c r="E10897" s="2">
        <f t="shared" si="1159"/>
        <v>44376</v>
      </c>
      <c r="F10897" s="1">
        <f>TIMEVALUE("16:24:10")</f>
        <v>0.68344907407407407</v>
      </c>
      <c r="G10897" t="s">
        <v>13397</v>
      </c>
      <c r="H10897" t="s">
        <v>12851</v>
      </c>
      <c r="I10897">
        <v>699.74</v>
      </c>
    </row>
    <row r="10898" spans="1:9" x14ac:dyDescent="0.25">
      <c r="A10898" t="s">
        <v>22329</v>
      </c>
      <c r="B10898">
        <v>13115</v>
      </c>
      <c r="C10898" s="2">
        <f t="shared" si="1158"/>
        <v>44376</v>
      </c>
      <c r="D10898" s="1">
        <f>TIMEVALUE("16:25:44")</f>
        <v>0.68453703703703705</v>
      </c>
      <c r="E10898" s="2">
        <f t="shared" si="1159"/>
        <v>44376</v>
      </c>
      <c r="F10898" s="1">
        <f>TIMEVALUE("16:29:14")</f>
        <v>0.68696759259259255</v>
      </c>
      <c r="G10898" t="s">
        <v>375</v>
      </c>
      <c r="H10898" t="s">
        <v>3294</v>
      </c>
      <c r="I10898">
        <v>699.59199999999998</v>
      </c>
    </row>
    <row r="10899" spans="1:9" x14ac:dyDescent="0.25">
      <c r="A10899" t="s">
        <v>22330</v>
      </c>
      <c r="B10899">
        <v>13115</v>
      </c>
      <c r="C10899" s="2">
        <f t="shared" si="1158"/>
        <v>44376</v>
      </c>
      <c r="D10899" s="1">
        <f>TIMEVALUE("16:30:55")</f>
        <v>0.68813657407407403</v>
      </c>
      <c r="E10899" s="2">
        <f t="shared" si="1159"/>
        <v>44376</v>
      </c>
      <c r="F10899" s="1">
        <f>TIMEVALUE("16:33:34")</f>
        <v>0.68997685185185187</v>
      </c>
      <c r="G10899" t="s">
        <v>770</v>
      </c>
      <c r="H10899" t="s">
        <v>6265</v>
      </c>
      <c r="I10899">
        <v>699.47199999999998</v>
      </c>
    </row>
    <row r="10900" spans="1:9" x14ac:dyDescent="0.25">
      <c r="A10900" t="s">
        <v>22331</v>
      </c>
      <c r="B10900">
        <v>13115</v>
      </c>
      <c r="C10900" s="2">
        <f t="shared" si="1158"/>
        <v>44376</v>
      </c>
      <c r="D10900" s="1">
        <f>TIMEVALUE("16:35:19")</f>
        <v>0.69119212962962961</v>
      </c>
      <c r="E10900" s="2">
        <f t="shared" si="1159"/>
        <v>44376</v>
      </c>
      <c r="F10900" s="1">
        <f>TIMEVALUE("16:38:37")</f>
        <v>0.69348379629629631</v>
      </c>
      <c r="G10900" t="s">
        <v>631</v>
      </c>
      <c r="H10900" t="s">
        <v>13845</v>
      </c>
      <c r="I10900">
        <v>699.28599999999994</v>
      </c>
    </row>
    <row r="10901" spans="1:9" x14ac:dyDescent="0.25">
      <c r="A10901" t="s">
        <v>22332</v>
      </c>
      <c r="B10901">
        <v>13115</v>
      </c>
      <c r="C10901" s="2">
        <f t="shared" si="1158"/>
        <v>44376</v>
      </c>
      <c r="D10901" s="1">
        <f>TIMEVALUE("16:40:08")</f>
        <v>0.69453703703703706</v>
      </c>
      <c r="E10901" s="2">
        <f t="shared" si="1159"/>
        <v>44376</v>
      </c>
      <c r="F10901" s="1">
        <f>TIMEVALUE("16:43:46")</f>
        <v>0.6970601851851852</v>
      </c>
      <c r="G10901" t="s">
        <v>628</v>
      </c>
      <c r="H10901" t="s">
        <v>22333</v>
      </c>
      <c r="I10901">
        <v>699.24699999999996</v>
      </c>
    </row>
    <row r="10902" spans="1:9" x14ac:dyDescent="0.25">
      <c r="A10902" t="s">
        <v>22334</v>
      </c>
      <c r="B10902">
        <v>13115</v>
      </c>
      <c r="C10902" s="2">
        <f t="shared" si="1158"/>
        <v>44376</v>
      </c>
      <c r="D10902" s="1">
        <f>TIMEVALUE("15:39:56")</f>
        <v>0.65273148148148152</v>
      </c>
      <c r="E10902" s="2">
        <f t="shared" si="1159"/>
        <v>44376</v>
      </c>
      <c r="F10902" s="1">
        <f>TIMEVALUE("15:43:03")</f>
        <v>0.65489583333333334</v>
      </c>
      <c r="G10902" t="s">
        <v>2662</v>
      </c>
      <c r="H10902" t="s">
        <v>22335</v>
      </c>
      <c r="I10902">
        <v>699.22299999999996</v>
      </c>
    </row>
    <row r="10903" spans="1:9" x14ac:dyDescent="0.25">
      <c r="A10903" t="s">
        <v>22336</v>
      </c>
      <c r="B10903">
        <v>13115</v>
      </c>
      <c r="C10903" s="2">
        <f t="shared" si="1158"/>
        <v>44376</v>
      </c>
      <c r="D10903" s="1">
        <f>TIMEVALUE("14:57:55")</f>
        <v>0.6235532407407407</v>
      </c>
      <c r="E10903" s="2">
        <f t="shared" si="1159"/>
        <v>44376</v>
      </c>
      <c r="F10903" s="1">
        <f>TIMEVALUE("15:00:24")</f>
        <v>0.62527777777777782</v>
      </c>
      <c r="G10903" t="s">
        <v>2691</v>
      </c>
      <c r="H10903" t="s">
        <v>12619</v>
      </c>
      <c r="I10903">
        <v>699.553</v>
      </c>
    </row>
    <row r="10904" spans="1:9" x14ac:dyDescent="0.25">
      <c r="A10904" t="s">
        <v>22337</v>
      </c>
      <c r="B10904">
        <v>13115</v>
      </c>
      <c r="C10904" s="2">
        <f t="shared" si="1158"/>
        <v>44376</v>
      </c>
      <c r="D10904" s="1">
        <f>TIMEVALUE("15:03:18")</f>
        <v>0.62729166666666669</v>
      </c>
      <c r="E10904" s="2">
        <f t="shared" si="1159"/>
        <v>44376</v>
      </c>
      <c r="F10904" s="1">
        <f>TIMEVALUE("15:05:38")</f>
        <v>0.62891203703703702</v>
      </c>
      <c r="G10904" t="s">
        <v>361</v>
      </c>
      <c r="H10904" t="s">
        <v>22338</v>
      </c>
      <c r="I10904">
        <v>699.55399999999997</v>
      </c>
    </row>
    <row r="10905" spans="1:9" x14ac:dyDescent="0.25">
      <c r="A10905" t="s">
        <v>22339</v>
      </c>
      <c r="B10905">
        <v>13115</v>
      </c>
      <c r="C10905" s="2">
        <f t="shared" si="1158"/>
        <v>44376</v>
      </c>
      <c r="D10905" s="1">
        <f>TIMEVALUE("15:07:06")</f>
        <v>0.62993055555555555</v>
      </c>
      <c r="E10905" s="2">
        <f t="shared" si="1159"/>
        <v>44376</v>
      </c>
      <c r="F10905" s="1">
        <f>TIMEVALUE("15:09:57")</f>
        <v>0.63190972222222219</v>
      </c>
      <c r="G10905" t="s">
        <v>604</v>
      </c>
      <c r="H10905" t="s">
        <v>22340</v>
      </c>
      <c r="I10905">
        <v>699.54200000000003</v>
      </c>
    </row>
    <row r="10906" spans="1:9" x14ac:dyDescent="0.25">
      <c r="A10906" t="s">
        <v>22341</v>
      </c>
      <c r="B10906">
        <v>13115</v>
      </c>
      <c r="C10906" s="2">
        <f t="shared" si="1158"/>
        <v>44376</v>
      </c>
      <c r="D10906" s="1">
        <f>TIMEVALUE("15:11:40")</f>
        <v>0.63310185185185186</v>
      </c>
      <c r="E10906" s="2">
        <f t="shared" si="1159"/>
        <v>44376</v>
      </c>
      <c r="F10906" s="1">
        <f>TIMEVALUE("15:14:46")</f>
        <v>0.63525462962962964</v>
      </c>
      <c r="G10906" t="s">
        <v>549</v>
      </c>
      <c r="H10906" t="s">
        <v>22342</v>
      </c>
      <c r="I10906">
        <v>699.476</v>
      </c>
    </row>
    <row r="10907" spans="1:9" x14ac:dyDescent="0.25">
      <c r="A10907" t="s">
        <v>22343</v>
      </c>
      <c r="B10907">
        <v>13115</v>
      </c>
      <c r="C10907" s="2">
        <f t="shared" si="1158"/>
        <v>44376</v>
      </c>
      <c r="D10907" s="1">
        <f>TIMEVALUE("15:16:18")</f>
        <v>0.63631944444444444</v>
      </c>
      <c r="E10907" s="2">
        <f t="shared" si="1159"/>
        <v>44376</v>
      </c>
      <c r="F10907" s="1">
        <f>TIMEVALUE("15:19:10")</f>
        <v>0.63831018518518523</v>
      </c>
      <c r="G10907" t="s">
        <v>2910</v>
      </c>
      <c r="H10907" t="s">
        <v>22344</v>
      </c>
      <c r="I10907">
        <v>699.45699999999999</v>
      </c>
    </row>
    <row r="10908" spans="1:9" x14ac:dyDescent="0.25">
      <c r="A10908" t="s">
        <v>22345</v>
      </c>
      <c r="B10908">
        <v>13115</v>
      </c>
      <c r="C10908" s="2">
        <f t="shared" ref="C10908:C10938" si="1160">DATEVALUE("2025-06-30")</f>
        <v>44376</v>
      </c>
      <c r="D10908" s="1">
        <f>TIMEVALUE("15:21:19")</f>
        <v>0.63980324074074069</v>
      </c>
      <c r="E10908" s="2">
        <f t="shared" ref="E10908:E10938" si="1161">DATEVALUE("2025-06-30")</f>
        <v>44376</v>
      </c>
      <c r="F10908" s="1">
        <f>TIMEVALUE("15:24:15")</f>
        <v>0.64184027777777775</v>
      </c>
      <c r="G10908" t="s">
        <v>520</v>
      </c>
      <c r="H10908" t="s">
        <v>22346</v>
      </c>
      <c r="I10908">
        <v>699.31700000000001</v>
      </c>
    </row>
    <row r="10909" spans="1:9" x14ac:dyDescent="0.25">
      <c r="A10909" t="s">
        <v>22347</v>
      </c>
      <c r="B10909">
        <v>13115</v>
      </c>
      <c r="C10909" s="2">
        <f t="shared" si="1160"/>
        <v>44376</v>
      </c>
      <c r="D10909" s="1">
        <f>TIMEVALUE("15:25:35")</f>
        <v>0.64276620370370374</v>
      </c>
      <c r="E10909" s="2">
        <f t="shared" si="1161"/>
        <v>44376</v>
      </c>
      <c r="F10909" s="1">
        <f>TIMEVALUE("15:27:45")</f>
        <v>0.64427083333333335</v>
      </c>
      <c r="G10909" t="s">
        <v>496</v>
      </c>
      <c r="H10909" t="s">
        <v>12917</v>
      </c>
      <c r="I10909">
        <v>699.32100000000003</v>
      </c>
    </row>
    <row r="10910" spans="1:9" x14ac:dyDescent="0.25">
      <c r="A10910" t="s">
        <v>22348</v>
      </c>
      <c r="B10910">
        <v>13115</v>
      </c>
      <c r="C10910" s="2">
        <f t="shared" si="1160"/>
        <v>44376</v>
      </c>
      <c r="D10910" s="1">
        <f>TIMEVALUE("15:31:07")</f>
        <v>0.64660879629629631</v>
      </c>
      <c r="E10910" s="2">
        <f t="shared" si="1161"/>
        <v>44376</v>
      </c>
      <c r="F10910" s="1">
        <f>TIMEVALUE("15:33:33")</f>
        <v>0.64829861111111109</v>
      </c>
      <c r="G10910" t="s">
        <v>467</v>
      </c>
      <c r="H10910" t="s">
        <v>22349</v>
      </c>
      <c r="I10910">
        <v>699.29600000000005</v>
      </c>
    </row>
    <row r="10911" spans="1:9" x14ac:dyDescent="0.25">
      <c r="A10911" t="s">
        <v>22350</v>
      </c>
      <c r="B10911">
        <v>13115</v>
      </c>
      <c r="C10911" s="2">
        <f t="shared" si="1160"/>
        <v>44376</v>
      </c>
      <c r="D10911" s="1">
        <f>TIMEVALUE("15:35:11")</f>
        <v>0.64943287037037034</v>
      </c>
      <c r="E10911" s="2">
        <f t="shared" si="1161"/>
        <v>44376</v>
      </c>
      <c r="F10911" s="1">
        <f>TIMEVALUE("15:37:32")</f>
        <v>0.65106481481481482</v>
      </c>
      <c r="G10911" t="s">
        <v>242</v>
      </c>
      <c r="H10911" t="s">
        <v>21837</v>
      </c>
      <c r="I10911">
        <v>699.26700000000005</v>
      </c>
    </row>
    <row r="10912" spans="1:9" x14ac:dyDescent="0.25">
      <c r="A10912" t="s">
        <v>22351</v>
      </c>
      <c r="B10912">
        <v>13115</v>
      </c>
      <c r="C10912" s="2">
        <f t="shared" si="1160"/>
        <v>44376</v>
      </c>
      <c r="D10912" s="1">
        <f>TIMEVALUE("14:49:25")</f>
        <v>0.617650462962963</v>
      </c>
      <c r="E10912" s="2">
        <f t="shared" si="1161"/>
        <v>44376</v>
      </c>
      <c r="F10912" s="1">
        <f>TIMEVALUE("14:51:57")</f>
        <v>0.61940972222222224</v>
      </c>
      <c r="G10912" t="s">
        <v>514</v>
      </c>
      <c r="H10912" t="s">
        <v>19638</v>
      </c>
      <c r="I10912">
        <v>699.34299999999996</v>
      </c>
    </row>
    <row r="10913" spans="1:9" x14ac:dyDescent="0.25">
      <c r="A10913" t="s">
        <v>22352</v>
      </c>
      <c r="B10913">
        <v>13115</v>
      </c>
      <c r="C10913" s="2">
        <f t="shared" si="1160"/>
        <v>44376</v>
      </c>
      <c r="D10913" s="1">
        <f>TIMEVALUE("14:17:58")</f>
        <v>0.59581018518518514</v>
      </c>
      <c r="E10913" s="2">
        <f t="shared" si="1161"/>
        <v>44376</v>
      </c>
      <c r="F10913" s="1">
        <f>TIMEVALUE("14:19:32")</f>
        <v>0.59689814814814812</v>
      </c>
      <c r="G10913" t="s">
        <v>2316</v>
      </c>
      <c r="H10913" t="s">
        <v>550</v>
      </c>
      <c r="I10913">
        <v>699.82799999999997</v>
      </c>
    </row>
    <row r="10914" spans="1:9" x14ac:dyDescent="0.25">
      <c r="A10914" t="s">
        <v>22353</v>
      </c>
      <c r="B10914">
        <v>13115</v>
      </c>
      <c r="C10914" s="2">
        <f t="shared" si="1160"/>
        <v>44376</v>
      </c>
      <c r="D10914" s="1">
        <f>TIMEVALUE("14:21:32")</f>
        <v>0.59828703703703701</v>
      </c>
      <c r="E10914" s="2">
        <f t="shared" si="1161"/>
        <v>44376</v>
      </c>
      <c r="F10914" s="1">
        <f>TIMEVALUE("14:24:10")</f>
        <v>0.6001157407407407</v>
      </c>
      <c r="G10914" t="s">
        <v>637</v>
      </c>
      <c r="H10914" t="s">
        <v>22354</v>
      </c>
      <c r="I10914">
        <v>699.77</v>
      </c>
    </row>
    <row r="10915" spans="1:9" x14ac:dyDescent="0.25">
      <c r="A10915" t="s">
        <v>22355</v>
      </c>
      <c r="B10915">
        <v>13115</v>
      </c>
      <c r="C10915" s="2">
        <f t="shared" si="1160"/>
        <v>44376</v>
      </c>
      <c r="D10915" s="1">
        <f>TIMEVALUE("14:26:03")</f>
        <v>0.60142361111111109</v>
      </c>
      <c r="E10915" s="2">
        <f t="shared" si="1161"/>
        <v>44376</v>
      </c>
      <c r="F10915" s="1">
        <f>TIMEVALUE("14:27:02")</f>
        <v>0.60210648148148149</v>
      </c>
      <c r="G10915" t="s">
        <v>2421</v>
      </c>
      <c r="H10915" t="s">
        <v>22356</v>
      </c>
      <c r="I10915">
        <v>699.60599999999999</v>
      </c>
    </row>
    <row r="10916" spans="1:9" x14ac:dyDescent="0.25">
      <c r="A10916" t="s">
        <v>22357</v>
      </c>
      <c r="B10916">
        <v>13115</v>
      </c>
      <c r="C10916" s="2">
        <f t="shared" si="1160"/>
        <v>44376</v>
      </c>
      <c r="D10916" s="1">
        <f>TIMEVALUE("14:28:34")</f>
        <v>0.60317129629629629</v>
      </c>
      <c r="E10916" s="2">
        <f t="shared" si="1161"/>
        <v>44376</v>
      </c>
      <c r="F10916" s="1">
        <f>TIMEVALUE("14:31:05")</f>
        <v>0.60491898148148149</v>
      </c>
      <c r="G10916" t="s">
        <v>2282</v>
      </c>
      <c r="H10916" t="s">
        <v>22358</v>
      </c>
      <c r="I10916">
        <v>699.58299999999997</v>
      </c>
    </row>
    <row r="10917" spans="1:9" x14ac:dyDescent="0.25">
      <c r="A10917" t="s">
        <v>22359</v>
      </c>
      <c r="B10917">
        <v>13115</v>
      </c>
      <c r="C10917" s="2">
        <f t="shared" si="1160"/>
        <v>44376</v>
      </c>
      <c r="D10917" s="1">
        <f>TIMEVALUE("14:33:02")</f>
        <v>0.60627314814814814</v>
      </c>
      <c r="E10917" s="2">
        <f t="shared" si="1161"/>
        <v>44376</v>
      </c>
      <c r="F10917" s="1">
        <f>TIMEVALUE("14:34:31")</f>
        <v>0.60730324074074071</v>
      </c>
      <c r="G10917" t="s">
        <v>499</v>
      </c>
      <c r="H10917" t="s">
        <v>20627</v>
      </c>
      <c r="I10917">
        <v>699.48</v>
      </c>
    </row>
    <row r="10918" spans="1:9" x14ac:dyDescent="0.25">
      <c r="A10918" t="s">
        <v>22360</v>
      </c>
      <c r="B10918">
        <v>13115</v>
      </c>
      <c r="C10918" s="2">
        <f t="shared" si="1160"/>
        <v>44376</v>
      </c>
      <c r="D10918" s="1">
        <f>TIMEVALUE("14:36:12")</f>
        <v>0.60847222222222219</v>
      </c>
      <c r="E10918" s="2">
        <f t="shared" si="1161"/>
        <v>44376</v>
      </c>
      <c r="F10918" s="1">
        <f>TIMEVALUE("14:37:32")</f>
        <v>0.60939814814814819</v>
      </c>
      <c r="G10918" t="s">
        <v>2647</v>
      </c>
      <c r="H10918" t="s">
        <v>14451</v>
      </c>
      <c r="I10918">
        <v>699.38599999999997</v>
      </c>
    </row>
    <row r="10919" spans="1:9" x14ac:dyDescent="0.25">
      <c r="A10919" t="s">
        <v>22361</v>
      </c>
      <c r="B10919">
        <v>13115</v>
      </c>
      <c r="C10919" s="2">
        <f t="shared" si="1160"/>
        <v>44376</v>
      </c>
      <c r="D10919" s="1">
        <f>TIMEVALUE("14:39:08")</f>
        <v>0.61050925925925925</v>
      </c>
      <c r="E10919" s="2">
        <f t="shared" si="1161"/>
        <v>44376</v>
      </c>
      <c r="F10919" s="1">
        <f>TIMEVALUE("14:40:46")</f>
        <v>0.6116435185185185</v>
      </c>
      <c r="G10919" t="s">
        <v>2374</v>
      </c>
      <c r="H10919" t="s">
        <v>13872</v>
      </c>
      <c r="I10919">
        <v>699.27200000000005</v>
      </c>
    </row>
    <row r="10920" spans="1:9" x14ac:dyDescent="0.25">
      <c r="A10920" t="s">
        <v>22362</v>
      </c>
      <c r="B10920">
        <v>13115</v>
      </c>
      <c r="C10920" s="2">
        <f t="shared" si="1160"/>
        <v>44376</v>
      </c>
      <c r="D10920" s="1">
        <f>TIMEVALUE("14:42:14")</f>
        <v>0.61266203703703703</v>
      </c>
      <c r="E10920" s="2">
        <f t="shared" si="1161"/>
        <v>44376</v>
      </c>
      <c r="F10920" s="1">
        <f>TIMEVALUE("14:43:40")</f>
        <v>0.61365740740740737</v>
      </c>
      <c r="G10920" t="s">
        <v>683</v>
      </c>
      <c r="H10920" t="s">
        <v>6100</v>
      </c>
      <c r="I10920">
        <v>699.25400000000002</v>
      </c>
    </row>
    <row r="10921" spans="1:9" x14ac:dyDescent="0.25">
      <c r="A10921" t="s">
        <v>22363</v>
      </c>
      <c r="B10921">
        <v>13115</v>
      </c>
      <c r="C10921" s="2">
        <f t="shared" si="1160"/>
        <v>44376</v>
      </c>
      <c r="D10921" s="1">
        <f>TIMEVALUE("14:45:30")</f>
        <v>0.61493055555555554</v>
      </c>
      <c r="E10921" s="2">
        <f t="shared" si="1161"/>
        <v>44376</v>
      </c>
      <c r="F10921" s="1">
        <f>TIMEVALUE("14:47:13")</f>
        <v>0.6161226851851852</v>
      </c>
      <c r="G10921" t="s">
        <v>3532</v>
      </c>
      <c r="H10921" t="s">
        <v>2607</v>
      </c>
      <c r="I10921">
        <v>699.07600000000002</v>
      </c>
    </row>
    <row r="10922" spans="1:9" x14ac:dyDescent="0.25">
      <c r="A10922" t="s">
        <v>22364</v>
      </c>
      <c r="B10922">
        <v>13115</v>
      </c>
      <c r="C10922" s="2">
        <f t="shared" si="1160"/>
        <v>44376</v>
      </c>
      <c r="D10922" s="1">
        <f>TIMEVALUE("14:11:31")</f>
        <v>0.59133101851851855</v>
      </c>
      <c r="E10922" s="2">
        <f t="shared" si="1161"/>
        <v>44376</v>
      </c>
      <c r="F10922" s="1">
        <f>TIMEVALUE("14:13:36")</f>
        <v>0.59277777777777774</v>
      </c>
      <c r="G10922" t="s">
        <v>640</v>
      </c>
      <c r="H10922" t="s">
        <v>14397</v>
      </c>
      <c r="I10922">
        <v>699.02</v>
      </c>
    </row>
    <row r="10923" spans="1:9" x14ac:dyDescent="0.25">
      <c r="A10923" t="s">
        <v>22365</v>
      </c>
      <c r="B10923">
        <v>13115</v>
      </c>
      <c r="C10923" s="2">
        <f t="shared" si="1160"/>
        <v>44376</v>
      </c>
      <c r="D10923" s="1">
        <f>TIMEVALUE("13:40:22")</f>
        <v>0.56969907407407405</v>
      </c>
      <c r="E10923" s="2">
        <f t="shared" si="1161"/>
        <v>44376</v>
      </c>
      <c r="F10923" s="1">
        <f>TIMEVALUE("13:45:59")</f>
        <v>0.57359953703703703</v>
      </c>
      <c r="G10923" t="s">
        <v>2488</v>
      </c>
      <c r="H10923" t="s">
        <v>19975</v>
      </c>
      <c r="I10923">
        <v>699.59199999999998</v>
      </c>
    </row>
    <row r="10924" spans="1:9" x14ac:dyDescent="0.25">
      <c r="A10924" t="s">
        <v>22366</v>
      </c>
      <c r="B10924">
        <v>13115</v>
      </c>
      <c r="C10924" s="2">
        <f t="shared" si="1160"/>
        <v>44376</v>
      </c>
      <c r="D10924" s="1">
        <f>TIMEVALUE("13:48:39")</f>
        <v>0.57545138888888892</v>
      </c>
      <c r="E10924" s="2">
        <f t="shared" si="1161"/>
        <v>44376</v>
      </c>
      <c r="F10924" s="1">
        <f>TIMEVALUE("13:49:39")</f>
        <v>0.57614583333333336</v>
      </c>
      <c r="G10924" t="s">
        <v>17551</v>
      </c>
      <c r="H10924" t="s">
        <v>21491</v>
      </c>
      <c r="I10924">
        <v>699.56600000000003</v>
      </c>
    </row>
    <row r="10925" spans="1:9" x14ac:dyDescent="0.25">
      <c r="A10925" t="s">
        <v>22367</v>
      </c>
      <c r="B10925">
        <v>13115</v>
      </c>
      <c r="C10925" s="2">
        <f t="shared" si="1160"/>
        <v>44376</v>
      </c>
      <c r="D10925" s="1">
        <f>TIMEVALUE("13:51:32")</f>
        <v>0.57745370370370375</v>
      </c>
      <c r="E10925" s="2">
        <f t="shared" si="1161"/>
        <v>44376</v>
      </c>
      <c r="F10925" s="1">
        <f>TIMEVALUE("13:52:31")</f>
        <v>0.57813657407407404</v>
      </c>
      <c r="G10925" t="s">
        <v>2421</v>
      </c>
      <c r="H10925" t="s">
        <v>22368</v>
      </c>
      <c r="I10925">
        <v>699.52099999999996</v>
      </c>
    </row>
    <row r="10926" spans="1:9" x14ac:dyDescent="0.25">
      <c r="A10926" t="s">
        <v>22369</v>
      </c>
      <c r="B10926">
        <v>13115</v>
      </c>
      <c r="C10926" s="2">
        <f t="shared" si="1160"/>
        <v>44376</v>
      </c>
      <c r="D10926" s="1">
        <f>TIMEVALUE("13:54:08")</f>
        <v>0.57925925925925925</v>
      </c>
      <c r="E10926" s="2">
        <f t="shared" si="1161"/>
        <v>44376</v>
      </c>
      <c r="F10926" s="1">
        <f>TIMEVALUE("13:55:07")</f>
        <v>0.57994212962962965</v>
      </c>
      <c r="G10926" t="s">
        <v>2421</v>
      </c>
      <c r="H10926" t="s">
        <v>22370</v>
      </c>
      <c r="I10926">
        <v>699.49400000000003</v>
      </c>
    </row>
    <row r="10927" spans="1:9" x14ac:dyDescent="0.25">
      <c r="A10927" t="s">
        <v>22371</v>
      </c>
      <c r="B10927">
        <v>13115</v>
      </c>
      <c r="C10927" s="2">
        <f t="shared" si="1160"/>
        <v>44376</v>
      </c>
      <c r="D10927" s="1">
        <f>TIMEVALUE("13:57:10")</f>
        <v>0.58136574074074077</v>
      </c>
      <c r="E10927" s="2">
        <f t="shared" si="1161"/>
        <v>44376</v>
      </c>
      <c r="F10927" s="1">
        <f>TIMEVALUE("13:58:24")</f>
        <v>0.5822222222222222</v>
      </c>
      <c r="G10927" t="s">
        <v>7361</v>
      </c>
      <c r="H10927" t="s">
        <v>22372</v>
      </c>
      <c r="I10927">
        <v>699.46699999999998</v>
      </c>
    </row>
    <row r="10928" spans="1:9" x14ac:dyDescent="0.25">
      <c r="A10928" t="s">
        <v>22373</v>
      </c>
      <c r="B10928">
        <v>13115</v>
      </c>
      <c r="C10928" s="2">
        <f t="shared" si="1160"/>
        <v>44376</v>
      </c>
      <c r="D10928" s="1">
        <f>TIMEVALUE("14:00:21")</f>
        <v>0.58357638888888885</v>
      </c>
      <c r="E10928" s="2">
        <f t="shared" si="1161"/>
        <v>44376</v>
      </c>
      <c r="F10928" s="1">
        <f>TIMEVALUE("14:01:42")</f>
        <v>0.58451388888888889</v>
      </c>
      <c r="G10928" t="s">
        <v>2244</v>
      </c>
      <c r="H10928" t="s">
        <v>22374</v>
      </c>
      <c r="I10928">
        <v>699.39300000000003</v>
      </c>
    </row>
    <row r="10929" spans="1:9" x14ac:dyDescent="0.25">
      <c r="A10929" t="s">
        <v>22375</v>
      </c>
      <c r="B10929">
        <v>13115</v>
      </c>
      <c r="C10929" s="2">
        <f t="shared" si="1160"/>
        <v>44376</v>
      </c>
      <c r="D10929" s="1">
        <f>TIMEVALUE("14:03:13")</f>
        <v>0.58556712962962965</v>
      </c>
      <c r="E10929" s="2">
        <f t="shared" si="1161"/>
        <v>44376</v>
      </c>
      <c r="F10929" s="1">
        <f>TIMEVALUE("14:04:16")</f>
        <v>0.58629629629629632</v>
      </c>
      <c r="G10929" t="s">
        <v>346</v>
      </c>
      <c r="H10929" t="s">
        <v>5281</v>
      </c>
      <c r="I10929">
        <v>699.34400000000005</v>
      </c>
    </row>
    <row r="10930" spans="1:9" x14ac:dyDescent="0.25">
      <c r="A10930" t="s">
        <v>22376</v>
      </c>
      <c r="B10930">
        <v>13115</v>
      </c>
      <c r="C10930" s="2">
        <f t="shared" si="1160"/>
        <v>44376</v>
      </c>
      <c r="D10930" s="1">
        <f>TIMEVALUE("14:05:35")</f>
        <v>0.58721064814814816</v>
      </c>
      <c r="E10930" s="2">
        <f t="shared" si="1161"/>
        <v>44376</v>
      </c>
      <c r="F10930" s="1">
        <f>TIMEVALUE("14:06:31")</f>
        <v>0.58785879629629634</v>
      </c>
      <c r="G10930" t="s">
        <v>2670</v>
      </c>
      <c r="H10930" t="s">
        <v>22377</v>
      </c>
      <c r="I10930">
        <v>699.24199999999996</v>
      </c>
    </row>
    <row r="10931" spans="1:9" x14ac:dyDescent="0.25">
      <c r="A10931" t="s">
        <v>22378</v>
      </c>
      <c r="B10931">
        <v>13115</v>
      </c>
      <c r="C10931" s="2">
        <f t="shared" si="1160"/>
        <v>44376</v>
      </c>
      <c r="D10931" s="1">
        <f>TIMEVALUE("14:08:02")</f>
        <v>0.58891203703703698</v>
      </c>
      <c r="E10931" s="2">
        <f t="shared" si="1161"/>
        <v>44376</v>
      </c>
      <c r="F10931" s="1">
        <f>TIMEVALUE("14:09:41")</f>
        <v>0.59005787037037039</v>
      </c>
      <c r="G10931" t="s">
        <v>455</v>
      </c>
      <c r="H10931" t="s">
        <v>18257</v>
      </c>
      <c r="I10931">
        <v>699.22</v>
      </c>
    </row>
    <row r="10932" spans="1:9" x14ac:dyDescent="0.25">
      <c r="A10932" t="s">
        <v>22379</v>
      </c>
      <c r="B10932">
        <v>13115</v>
      </c>
      <c r="C10932" s="2">
        <f t="shared" si="1160"/>
        <v>44376</v>
      </c>
      <c r="D10932" s="1">
        <f>TIMEVALUE("13:33:26")</f>
        <v>0.56488425925925922</v>
      </c>
      <c r="E10932" s="2">
        <f t="shared" si="1161"/>
        <v>44376</v>
      </c>
      <c r="F10932" s="1">
        <f>TIMEVALUE("13:35:08")</f>
        <v>0.56606481481481485</v>
      </c>
      <c r="G10932" t="s">
        <v>236</v>
      </c>
      <c r="H10932" t="s">
        <v>13648</v>
      </c>
      <c r="I10932">
        <v>699.29</v>
      </c>
    </row>
    <row r="10933" spans="1:9" x14ac:dyDescent="0.25">
      <c r="A10933" t="s">
        <v>22380</v>
      </c>
      <c r="B10933">
        <v>13118</v>
      </c>
      <c r="C10933" s="2">
        <f t="shared" si="1160"/>
        <v>44376</v>
      </c>
      <c r="D10933" s="1">
        <f>TIMEVALUE("16:23:06")</f>
        <v>0.68270833333333336</v>
      </c>
      <c r="E10933" s="2">
        <f t="shared" si="1161"/>
        <v>44376</v>
      </c>
      <c r="F10933" s="1">
        <f>TIMEVALUE("16:27:59")</f>
        <v>0.68609953703703708</v>
      </c>
      <c r="G10933" t="s">
        <v>3097</v>
      </c>
      <c r="H10933" t="s">
        <v>22381</v>
      </c>
      <c r="I10933">
        <v>699.21799999999996</v>
      </c>
    </row>
    <row r="10934" spans="1:9" x14ac:dyDescent="0.25">
      <c r="A10934" t="s">
        <v>22382</v>
      </c>
      <c r="B10934">
        <v>13118</v>
      </c>
      <c r="C10934" s="2">
        <f t="shared" si="1160"/>
        <v>44376</v>
      </c>
      <c r="D10934" s="1">
        <f>TIMEVALUE("16:30:03")</f>
        <v>0.68753472222222223</v>
      </c>
      <c r="E10934" s="2">
        <f t="shared" si="1161"/>
        <v>44376</v>
      </c>
      <c r="F10934" s="1">
        <f>TIMEVALUE("16:34:23")</f>
        <v>0.69054398148148144</v>
      </c>
      <c r="G10934" t="s">
        <v>517</v>
      </c>
      <c r="H10934" t="s">
        <v>22383</v>
      </c>
      <c r="I10934">
        <v>699.16600000000005</v>
      </c>
    </row>
    <row r="10935" spans="1:9" x14ac:dyDescent="0.25">
      <c r="A10935" t="s">
        <v>22384</v>
      </c>
      <c r="B10935">
        <v>13118</v>
      </c>
      <c r="C10935" s="2">
        <f t="shared" si="1160"/>
        <v>44376</v>
      </c>
      <c r="D10935" s="1">
        <f>TIMEVALUE("16:36:15")</f>
        <v>0.69184027777777779</v>
      </c>
      <c r="E10935" s="2">
        <f t="shared" si="1161"/>
        <v>44376</v>
      </c>
      <c r="F10935" s="1">
        <f>TIMEVALUE("16:40:15")</f>
        <v>0.69461805555555556</v>
      </c>
      <c r="G10935" t="s">
        <v>85</v>
      </c>
      <c r="H10935" t="s">
        <v>22385</v>
      </c>
      <c r="I10935">
        <v>699.73500000000001</v>
      </c>
    </row>
    <row r="10936" spans="1:9" x14ac:dyDescent="0.25">
      <c r="A10936" t="s">
        <v>22386</v>
      </c>
      <c r="B10936">
        <v>13118</v>
      </c>
      <c r="C10936" s="2">
        <f t="shared" si="1160"/>
        <v>44376</v>
      </c>
      <c r="D10936" s="1">
        <f>TIMEVALUE("16:43:27")</f>
        <v>0.69684027777777779</v>
      </c>
      <c r="E10936" s="2">
        <f t="shared" si="1161"/>
        <v>44376</v>
      </c>
      <c r="F10936" s="1">
        <f>TIMEVALUE("16:52:17")</f>
        <v>0.70297453703703705</v>
      </c>
      <c r="G10936" t="s">
        <v>4402</v>
      </c>
      <c r="H10936" t="s">
        <v>22387</v>
      </c>
      <c r="I10936">
        <v>699.03099999999995</v>
      </c>
    </row>
    <row r="10937" spans="1:9" x14ac:dyDescent="0.25">
      <c r="A10937" t="s">
        <v>22388</v>
      </c>
      <c r="B10937">
        <v>13118</v>
      </c>
      <c r="C10937" s="2">
        <f t="shared" si="1160"/>
        <v>44376</v>
      </c>
      <c r="D10937" s="1">
        <f>TIMEVALUE("16:53:46")</f>
        <v>0.70400462962962962</v>
      </c>
      <c r="E10937" s="2">
        <f t="shared" si="1161"/>
        <v>44376</v>
      </c>
      <c r="F10937" s="1">
        <f>TIMEVALUE("16:58:05")</f>
        <v>0.70700231481481479</v>
      </c>
      <c r="G10937" t="s">
        <v>2109</v>
      </c>
      <c r="H10937" t="s">
        <v>19773</v>
      </c>
      <c r="I10937">
        <v>698.99</v>
      </c>
    </row>
    <row r="10938" spans="1:9" x14ac:dyDescent="0.25">
      <c r="A10938" t="s">
        <v>22389</v>
      </c>
      <c r="B10938">
        <v>13118</v>
      </c>
      <c r="C10938" s="2">
        <f t="shared" si="1160"/>
        <v>44376</v>
      </c>
      <c r="D10938" s="1">
        <f>TIMEVALUE("16:59:20")</f>
        <v>0.70787037037037037</v>
      </c>
      <c r="E10938" s="2">
        <f t="shared" si="1161"/>
        <v>44376</v>
      </c>
      <c r="F10938" s="1">
        <f>TIMEVALUE("17:03:06")</f>
        <v>0.71048611111111115</v>
      </c>
      <c r="G10938" t="s">
        <v>2068</v>
      </c>
      <c r="H10938" t="s">
        <v>12585</v>
      </c>
      <c r="I10938">
        <v>698.97299999999996</v>
      </c>
    </row>
    <row r="10939" spans="1:9" x14ac:dyDescent="0.25">
      <c r="A10939" t="s">
        <v>22390</v>
      </c>
      <c r="B10939">
        <v>13112</v>
      </c>
      <c r="C10939" s="2">
        <f>DATEVALUE("2025-05-05")</f>
        <v>44320</v>
      </c>
      <c r="D10939" s="1">
        <f>TIMEVALUE("09:02:27")</f>
        <v>0.37670138888888888</v>
      </c>
      <c r="E10939" s="2">
        <f>DATEVALUE("2025-05-05")</f>
        <v>44320</v>
      </c>
      <c r="F10939" s="1">
        <f>TIMEVALUE("09:09:50")</f>
        <v>0.3818287037037037</v>
      </c>
      <c r="G10939" t="s">
        <v>6602</v>
      </c>
      <c r="H10939" t="s">
        <v>22391</v>
      </c>
      <c r="I10939">
        <v>699.69299999999998</v>
      </c>
    </row>
    <row r="10940" spans="1:9" x14ac:dyDescent="0.25">
      <c r="A10940" t="s">
        <v>22392</v>
      </c>
      <c r="B10940">
        <v>13118</v>
      </c>
      <c r="C10940" s="2">
        <f t="shared" ref="C10940:C10954" si="1162">DATEVALUE("2025-06-30")</f>
        <v>44376</v>
      </c>
      <c r="D10940" s="1">
        <f>TIMEVALUE("17:09:31")</f>
        <v>0.71494212962962966</v>
      </c>
      <c r="E10940" s="2">
        <f t="shared" ref="E10940:E10954" si="1163">DATEVALUE("2025-06-30")</f>
        <v>44376</v>
      </c>
      <c r="F10940" s="1">
        <f>TIMEVALUE("17:13:33")</f>
        <v>0.71774305555555551</v>
      </c>
      <c r="G10940" t="s">
        <v>2298</v>
      </c>
      <c r="H10940" t="s">
        <v>22393</v>
      </c>
      <c r="I10940">
        <v>698.82899999999995</v>
      </c>
    </row>
    <row r="10941" spans="1:9" x14ac:dyDescent="0.25">
      <c r="A10941" t="s">
        <v>22394</v>
      </c>
      <c r="B10941">
        <v>13118</v>
      </c>
      <c r="C10941" s="2">
        <f t="shared" si="1162"/>
        <v>44376</v>
      </c>
      <c r="D10941" s="1">
        <f>TIMEVALUE("17:14:48")</f>
        <v>0.71861111111111109</v>
      </c>
      <c r="E10941" s="2">
        <f t="shared" si="1163"/>
        <v>44376</v>
      </c>
      <c r="F10941" s="1">
        <f>TIMEVALUE("17:20:27")</f>
        <v>0.72253472222222226</v>
      </c>
      <c r="G10941" t="s">
        <v>3244</v>
      </c>
      <c r="H10941" t="s">
        <v>22395</v>
      </c>
      <c r="I10941">
        <v>698.80700000000002</v>
      </c>
    </row>
    <row r="10942" spans="1:9" x14ac:dyDescent="0.25">
      <c r="A10942" t="s">
        <v>22396</v>
      </c>
      <c r="B10942">
        <v>13118</v>
      </c>
      <c r="C10942" s="2">
        <f t="shared" si="1162"/>
        <v>44376</v>
      </c>
      <c r="D10942" s="1">
        <f>TIMEVALUE("17:22:24")</f>
        <v>0.72388888888888892</v>
      </c>
      <c r="E10942" s="2">
        <f t="shared" si="1163"/>
        <v>44376</v>
      </c>
      <c r="F10942" s="1">
        <f>TIMEVALUE("17:29:25")</f>
        <v>0.72876157407407405</v>
      </c>
      <c r="G10942" t="s">
        <v>5314</v>
      </c>
      <c r="H10942" t="s">
        <v>19948</v>
      </c>
      <c r="I10942">
        <v>698.67600000000004</v>
      </c>
    </row>
    <row r="10943" spans="1:9" x14ac:dyDescent="0.25">
      <c r="A10943" t="s">
        <v>22397</v>
      </c>
      <c r="B10943">
        <v>13118</v>
      </c>
      <c r="C10943" s="2">
        <f t="shared" si="1162"/>
        <v>44376</v>
      </c>
      <c r="D10943" s="1">
        <f>TIMEVALUE("17:30:46")</f>
        <v>0.72969907407407408</v>
      </c>
      <c r="E10943" s="2">
        <f t="shared" si="1163"/>
        <v>44376</v>
      </c>
      <c r="F10943" s="1">
        <f>TIMEVALUE("17:37:07")</f>
        <v>0.73410879629629633</v>
      </c>
      <c r="G10943" t="s">
        <v>4234</v>
      </c>
      <c r="H10943" t="s">
        <v>5476</v>
      </c>
      <c r="I10943">
        <v>698.60699999999997</v>
      </c>
    </row>
    <row r="10944" spans="1:9" x14ac:dyDescent="0.25">
      <c r="A10944" t="s">
        <v>22398</v>
      </c>
      <c r="B10944">
        <v>13118</v>
      </c>
      <c r="C10944" s="2">
        <f t="shared" si="1162"/>
        <v>44376</v>
      </c>
      <c r="D10944" s="1">
        <f>TIMEVALUE("17:38:38")</f>
        <v>0.73516203703703709</v>
      </c>
      <c r="E10944" s="2">
        <f t="shared" si="1163"/>
        <v>44376</v>
      </c>
      <c r="F10944" s="1">
        <f>TIMEVALUE("17:43:32")</f>
        <v>0.73856481481481484</v>
      </c>
      <c r="G10944" t="s">
        <v>1958</v>
      </c>
      <c r="H10944" t="s">
        <v>22399</v>
      </c>
      <c r="I10944">
        <v>698.53899999999999</v>
      </c>
    </row>
    <row r="10945" spans="1:9" x14ac:dyDescent="0.25">
      <c r="A10945" t="s">
        <v>22400</v>
      </c>
      <c r="B10945">
        <v>13118</v>
      </c>
      <c r="C10945" s="2">
        <f t="shared" si="1162"/>
        <v>44376</v>
      </c>
      <c r="D10945" s="1">
        <f>TIMEVALUE("16:04:05")</f>
        <v>0.66950231481481481</v>
      </c>
      <c r="E10945" s="2">
        <f t="shared" si="1163"/>
        <v>44376</v>
      </c>
      <c r="F10945" s="1">
        <f>TIMEVALUE("16:11:31")</f>
        <v>0.67466435185185181</v>
      </c>
      <c r="G10945" t="s">
        <v>3100</v>
      </c>
      <c r="H10945" t="s">
        <v>22401</v>
      </c>
      <c r="I10945">
        <v>698.50099999999998</v>
      </c>
    </row>
    <row r="10946" spans="1:9" x14ac:dyDescent="0.25">
      <c r="A10946" t="s">
        <v>22402</v>
      </c>
      <c r="B10946">
        <v>13118</v>
      </c>
      <c r="C10946" s="2">
        <f t="shared" si="1162"/>
        <v>44376</v>
      </c>
      <c r="D10946" s="1">
        <f>TIMEVALUE("14:41:14")</f>
        <v>0.61196759259259259</v>
      </c>
      <c r="E10946" s="2">
        <f t="shared" si="1163"/>
        <v>44376</v>
      </c>
      <c r="F10946" s="1">
        <f>TIMEVALUE("14:44:32")</f>
        <v>0.61425925925925928</v>
      </c>
      <c r="G10946" t="s">
        <v>631</v>
      </c>
      <c r="H10946" t="s">
        <v>21271</v>
      </c>
      <c r="I10946">
        <v>699.17</v>
      </c>
    </row>
    <row r="10947" spans="1:9" x14ac:dyDescent="0.25">
      <c r="A10947" t="s">
        <v>22403</v>
      </c>
      <c r="B10947">
        <v>13118</v>
      </c>
      <c r="C10947" s="2">
        <f t="shared" si="1162"/>
        <v>44376</v>
      </c>
      <c r="D10947" s="1">
        <f>TIMEVALUE("14:47:03")</f>
        <v>0.61600694444444448</v>
      </c>
      <c r="E10947" s="2">
        <f t="shared" si="1163"/>
        <v>44376</v>
      </c>
      <c r="F10947" s="1">
        <f>TIMEVALUE("14:51:18")</f>
        <v>0.61895833333333339</v>
      </c>
      <c r="G10947" t="s">
        <v>2125</v>
      </c>
      <c r="H10947" t="s">
        <v>22259</v>
      </c>
      <c r="I10947">
        <v>699.10900000000004</v>
      </c>
    </row>
    <row r="10948" spans="1:9" x14ac:dyDescent="0.25">
      <c r="A10948" t="s">
        <v>22404</v>
      </c>
      <c r="B10948">
        <v>13118</v>
      </c>
      <c r="C10948" s="2">
        <f t="shared" si="1162"/>
        <v>44376</v>
      </c>
      <c r="D10948" s="1">
        <f>TIMEVALUE("14:52:35")</f>
        <v>0.61984953703703705</v>
      </c>
      <c r="E10948" s="2">
        <f t="shared" si="1163"/>
        <v>44376</v>
      </c>
      <c r="F10948" s="1">
        <f>TIMEVALUE("14:56:56")</f>
        <v>0.62287037037037041</v>
      </c>
      <c r="G10948" t="s">
        <v>422</v>
      </c>
      <c r="H10948" t="s">
        <v>22405</v>
      </c>
      <c r="I10948">
        <v>699.04</v>
      </c>
    </row>
    <row r="10949" spans="1:9" x14ac:dyDescent="0.25">
      <c r="A10949" t="s">
        <v>22406</v>
      </c>
      <c r="B10949">
        <v>13118</v>
      </c>
      <c r="C10949" s="2">
        <f t="shared" si="1162"/>
        <v>44376</v>
      </c>
      <c r="D10949" s="1">
        <f>TIMEVALUE("14:58:19")</f>
        <v>0.62383101851851852</v>
      </c>
      <c r="E10949" s="2">
        <f t="shared" si="1163"/>
        <v>44376</v>
      </c>
      <c r="F10949" s="1">
        <f>TIMEVALUE("15:02:50")</f>
        <v>0.6269675925925926</v>
      </c>
      <c r="G10949" t="s">
        <v>7883</v>
      </c>
      <c r="H10949" t="s">
        <v>3358</v>
      </c>
      <c r="I10949">
        <v>699.03700000000003</v>
      </c>
    </row>
    <row r="10950" spans="1:9" x14ac:dyDescent="0.25">
      <c r="A10950" t="s">
        <v>22407</v>
      </c>
      <c r="B10950">
        <v>13118</v>
      </c>
      <c r="C10950" s="2">
        <f t="shared" si="1162"/>
        <v>44376</v>
      </c>
      <c r="D10950" s="1">
        <f>TIMEVALUE("15:04:31")</f>
        <v>0.62813657407407408</v>
      </c>
      <c r="E10950" s="2">
        <f t="shared" si="1163"/>
        <v>44376</v>
      </c>
      <c r="F10950" s="1">
        <f>TIMEVALUE("15:07:21")</f>
        <v>0.63010416666666669</v>
      </c>
      <c r="G10950" t="s">
        <v>239</v>
      </c>
      <c r="H10950" t="s">
        <v>22408</v>
      </c>
      <c r="I10950">
        <v>698.96199999999999</v>
      </c>
    </row>
    <row r="10951" spans="1:9" x14ac:dyDescent="0.25">
      <c r="A10951" t="s">
        <v>22409</v>
      </c>
      <c r="B10951">
        <v>13118</v>
      </c>
      <c r="C10951" s="2">
        <f t="shared" si="1162"/>
        <v>44376</v>
      </c>
      <c r="D10951" s="1">
        <f>TIMEVALUE("15:09:31")</f>
        <v>0.63160879629629629</v>
      </c>
      <c r="E10951" s="2">
        <f t="shared" si="1163"/>
        <v>44376</v>
      </c>
      <c r="F10951" s="1">
        <f>TIMEVALUE("15:18:04")</f>
        <v>0.63754629629629633</v>
      </c>
      <c r="G10951" t="s">
        <v>76</v>
      </c>
      <c r="H10951" t="s">
        <v>22268</v>
      </c>
      <c r="I10951">
        <v>698.93899999999996</v>
      </c>
    </row>
    <row r="10952" spans="1:9" x14ac:dyDescent="0.25">
      <c r="A10952" t="s">
        <v>22410</v>
      </c>
      <c r="B10952">
        <v>13118</v>
      </c>
      <c r="C10952" s="2">
        <f t="shared" si="1162"/>
        <v>44376</v>
      </c>
      <c r="D10952" s="1">
        <f>TIMEVALUE("15:20:51")</f>
        <v>0.63947916666666671</v>
      </c>
      <c r="E10952" s="2">
        <f t="shared" si="1163"/>
        <v>44376</v>
      </c>
      <c r="F10952" s="1">
        <f>TIMEVALUE("15:29:05")</f>
        <v>0.64519675925925923</v>
      </c>
      <c r="G10952" t="s">
        <v>49</v>
      </c>
      <c r="H10952" t="s">
        <v>22411</v>
      </c>
      <c r="I10952">
        <v>698.82799999999997</v>
      </c>
    </row>
    <row r="10953" spans="1:9" x14ac:dyDescent="0.25">
      <c r="A10953" t="s">
        <v>22412</v>
      </c>
      <c r="B10953">
        <v>13118</v>
      </c>
      <c r="C10953" s="2">
        <f t="shared" si="1162"/>
        <v>44376</v>
      </c>
      <c r="D10953" s="1">
        <f>TIMEVALUE("15:30:36")</f>
        <v>0.64624999999999999</v>
      </c>
      <c r="E10953" s="2">
        <f t="shared" si="1163"/>
        <v>44376</v>
      </c>
      <c r="F10953" s="1">
        <f>TIMEVALUE("15:37:45")</f>
        <v>0.65121527777777777</v>
      </c>
      <c r="G10953" t="s">
        <v>3265</v>
      </c>
      <c r="H10953" t="s">
        <v>15637</v>
      </c>
      <c r="I10953">
        <v>698.80100000000004</v>
      </c>
    </row>
    <row r="10954" spans="1:9" x14ac:dyDescent="0.25">
      <c r="A10954" t="s">
        <v>22413</v>
      </c>
      <c r="B10954">
        <v>13118</v>
      </c>
      <c r="C10954" s="2">
        <f t="shared" si="1162"/>
        <v>44376</v>
      </c>
      <c r="D10954" s="1">
        <f>TIMEVALUE("15:39:06")</f>
        <v>0.6521527777777778</v>
      </c>
      <c r="E10954" s="2">
        <f t="shared" si="1163"/>
        <v>44376</v>
      </c>
      <c r="F10954" s="1">
        <f>TIMEVALUE("15:46:07")</f>
        <v>0.65702546296296294</v>
      </c>
      <c r="G10954" t="s">
        <v>5314</v>
      </c>
      <c r="H10954" t="s">
        <v>22414</v>
      </c>
      <c r="I10954">
        <v>699.11599999999999</v>
      </c>
    </row>
    <row r="10955" spans="1:9" x14ac:dyDescent="0.25">
      <c r="A10955" t="s">
        <v>22415</v>
      </c>
      <c r="B10955">
        <v>13112</v>
      </c>
      <c r="C10955" s="2">
        <f>DATEVALUE("2025-05-05")</f>
        <v>44320</v>
      </c>
      <c r="D10955" s="1">
        <f>TIMEVALUE("08:50:59")</f>
        <v>0.36873842592592593</v>
      </c>
      <c r="E10955" s="2">
        <f>DATEVALUE("2025-05-05")</f>
        <v>44320</v>
      </c>
      <c r="F10955" s="1">
        <f>TIMEVALUE("08:57:51")</f>
        <v>0.37350694444444443</v>
      </c>
      <c r="G10955" t="s">
        <v>2725</v>
      </c>
      <c r="H10955" t="s">
        <v>20143</v>
      </c>
      <c r="I10955">
        <v>699.48199999999997</v>
      </c>
    </row>
    <row r="10956" spans="1:9" x14ac:dyDescent="0.25">
      <c r="A10956" t="s">
        <v>22416</v>
      </c>
      <c r="B10956">
        <v>13118</v>
      </c>
      <c r="C10956" s="2">
        <f t="shared" ref="C10956:C10970" si="1164">DATEVALUE("2025-06-30")</f>
        <v>44376</v>
      </c>
      <c r="D10956" s="1">
        <f>TIMEVALUE("15:51:01")</f>
        <v>0.66042824074074069</v>
      </c>
      <c r="E10956" s="2">
        <f t="shared" ref="E10956:E10970" si="1165">DATEVALUE("2025-06-30")</f>
        <v>44376</v>
      </c>
      <c r="F10956" s="1">
        <f>TIMEVALUE("15:59:06")</f>
        <v>0.66604166666666664</v>
      </c>
      <c r="G10956" t="s">
        <v>1918</v>
      </c>
      <c r="H10956" t="s">
        <v>3255</v>
      </c>
      <c r="I10956">
        <v>699.125</v>
      </c>
    </row>
    <row r="10957" spans="1:9" x14ac:dyDescent="0.25">
      <c r="A10957" t="s">
        <v>22417</v>
      </c>
      <c r="B10957">
        <v>13118</v>
      </c>
      <c r="C10957" s="2">
        <f t="shared" si="1164"/>
        <v>44376</v>
      </c>
      <c r="D10957" s="1">
        <f>TIMEVALUE("13:17:33")</f>
        <v>0.55385416666666665</v>
      </c>
      <c r="E10957" s="2">
        <f t="shared" si="1165"/>
        <v>44376</v>
      </c>
      <c r="F10957" s="1">
        <f>TIMEVALUE("13:22:19")</f>
        <v>0.55716435185185187</v>
      </c>
      <c r="G10957" t="s">
        <v>3405</v>
      </c>
      <c r="H10957" t="s">
        <v>21332</v>
      </c>
      <c r="I10957">
        <v>698.779</v>
      </c>
    </row>
    <row r="10958" spans="1:9" x14ac:dyDescent="0.25">
      <c r="A10958" t="s">
        <v>22418</v>
      </c>
      <c r="B10958">
        <v>13118</v>
      </c>
      <c r="C10958" s="2">
        <f t="shared" si="1164"/>
        <v>44376</v>
      </c>
      <c r="D10958" s="1">
        <f>TIMEVALUE("13:04:15")</f>
        <v>0.54461805555555554</v>
      </c>
      <c r="E10958" s="2">
        <f t="shared" si="1165"/>
        <v>44376</v>
      </c>
      <c r="F10958" s="1">
        <f>TIMEVALUE("13:13:49")</f>
        <v>0.55126157407407406</v>
      </c>
      <c r="G10958" t="s">
        <v>1172</v>
      </c>
      <c r="H10958" t="s">
        <v>20606</v>
      </c>
      <c r="I10958">
        <v>698.92399999999998</v>
      </c>
    </row>
    <row r="10959" spans="1:9" x14ac:dyDescent="0.25">
      <c r="A10959" t="s">
        <v>22419</v>
      </c>
      <c r="B10959">
        <v>13118</v>
      </c>
      <c r="C10959" s="2">
        <f t="shared" si="1164"/>
        <v>44376</v>
      </c>
      <c r="D10959" s="1">
        <f>TIMEVALUE("13:26:48")</f>
        <v>0.56027777777777776</v>
      </c>
      <c r="E10959" s="2">
        <f t="shared" si="1165"/>
        <v>44376</v>
      </c>
      <c r="F10959" s="1">
        <f>TIMEVALUE("13:29:07")</f>
        <v>0.56188657407407405</v>
      </c>
      <c r="G10959" t="s">
        <v>3911</v>
      </c>
      <c r="H10959" t="s">
        <v>5447</v>
      </c>
      <c r="I10959">
        <v>699.73099999999999</v>
      </c>
    </row>
    <row r="10960" spans="1:9" x14ac:dyDescent="0.25">
      <c r="A10960" t="s">
        <v>22420</v>
      </c>
      <c r="B10960">
        <v>13118</v>
      </c>
      <c r="C10960" s="2">
        <f t="shared" si="1164"/>
        <v>44376</v>
      </c>
      <c r="D10960" s="1">
        <f>TIMEVALUE("13:33:31")</f>
        <v>0.56494212962962964</v>
      </c>
      <c r="E10960" s="2">
        <f t="shared" si="1165"/>
        <v>44376</v>
      </c>
      <c r="F10960" s="1">
        <f>TIMEVALUE("13:36:19")</f>
        <v>0.56688657407407406</v>
      </c>
      <c r="G10960" t="s">
        <v>3034</v>
      </c>
      <c r="H10960" t="s">
        <v>77</v>
      </c>
      <c r="I10960">
        <v>699.00699999999995</v>
      </c>
    </row>
    <row r="10961" spans="1:9" x14ac:dyDescent="0.25">
      <c r="A10961" t="s">
        <v>22421</v>
      </c>
      <c r="B10961">
        <v>13118</v>
      </c>
      <c r="C10961" s="2">
        <f t="shared" si="1164"/>
        <v>44376</v>
      </c>
      <c r="D10961" s="1">
        <f>TIMEVALUE("13:37:29")</f>
        <v>0.56769675925925922</v>
      </c>
      <c r="E10961" s="2">
        <f t="shared" si="1165"/>
        <v>44376</v>
      </c>
      <c r="F10961" s="1">
        <f>TIMEVALUE("13:41:53")</f>
        <v>0.57075231481481481</v>
      </c>
      <c r="G10961" t="s">
        <v>233</v>
      </c>
      <c r="H10961" t="s">
        <v>22422</v>
      </c>
      <c r="I10961">
        <v>698.91800000000001</v>
      </c>
    </row>
    <row r="10962" spans="1:9" x14ac:dyDescent="0.25">
      <c r="A10962" t="s">
        <v>22423</v>
      </c>
      <c r="B10962">
        <v>13118</v>
      </c>
      <c r="C10962" s="2">
        <f t="shared" si="1164"/>
        <v>44376</v>
      </c>
      <c r="D10962" s="1">
        <f>TIMEVALUE("13:43:06")</f>
        <v>0.5715972222222222</v>
      </c>
      <c r="E10962" s="2">
        <f t="shared" si="1165"/>
        <v>44376</v>
      </c>
      <c r="F10962" s="1">
        <f>TIMEVALUE("13:47:11")</f>
        <v>0.57443287037037039</v>
      </c>
      <c r="G10962" t="s">
        <v>2380</v>
      </c>
      <c r="H10962" t="s">
        <v>22424</v>
      </c>
      <c r="I10962">
        <v>698.88499999999999</v>
      </c>
    </row>
    <row r="10963" spans="1:9" x14ac:dyDescent="0.25">
      <c r="A10963" t="s">
        <v>22425</v>
      </c>
      <c r="B10963">
        <v>13118</v>
      </c>
      <c r="C10963" s="2">
        <f t="shared" si="1164"/>
        <v>44376</v>
      </c>
      <c r="D10963" s="1">
        <f>TIMEVALUE("13:48:19")</f>
        <v>0.57521990740740736</v>
      </c>
      <c r="E10963" s="2">
        <f t="shared" si="1165"/>
        <v>44376</v>
      </c>
      <c r="F10963" s="1">
        <f>TIMEVALUE("13:52:27")</f>
        <v>0.57809027777777777</v>
      </c>
      <c r="G10963" t="s">
        <v>3226</v>
      </c>
      <c r="H10963" t="s">
        <v>21095</v>
      </c>
      <c r="I10963">
        <v>698.79300000000001</v>
      </c>
    </row>
    <row r="10964" spans="1:9" x14ac:dyDescent="0.25">
      <c r="A10964" t="s">
        <v>22426</v>
      </c>
      <c r="B10964">
        <v>13118</v>
      </c>
      <c r="C10964" s="2">
        <f t="shared" si="1164"/>
        <v>44376</v>
      </c>
      <c r="D10964" s="1">
        <f>TIMEVALUE("13:53:51")</f>
        <v>0.57906250000000004</v>
      </c>
      <c r="E10964" s="2">
        <f t="shared" si="1165"/>
        <v>44376</v>
      </c>
      <c r="F10964" s="1">
        <f>TIMEVALUE("13:57:44")</f>
        <v>0.58175925925925931</v>
      </c>
      <c r="G10964" t="s">
        <v>487</v>
      </c>
      <c r="H10964" t="s">
        <v>21306</v>
      </c>
      <c r="I10964">
        <v>698.82600000000002</v>
      </c>
    </row>
    <row r="10965" spans="1:9" x14ac:dyDescent="0.25">
      <c r="A10965" t="s">
        <v>22427</v>
      </c>
      <c r="B10965">
        <v>13118</v>
      </c>
      <c r="C10965" s="2">
        <f t="shared" si="1164"/>
        <v>44376</v>
      </c>
      <c r="D10965" s="1">
        <f>TIMEVALUE("13:59:13")</f>
        <v>0.58278935185185188</v>
      </c>
      <c r="E10965" s="2">
        <f t="shared" si="1165"/>
        <v>44376</v>
      </c>
      <c r="F10965" s="1">
        <f>TIMEVALUE("14:04:48")</f>
        <v>0.58666666666666667</v>
      </c>
      <c r="G10965" t="s">
        <v>2031</v>
      </c>
      <c r="H10965" t="s">
        <v>22428</v>
      </c>
      <c r="I10965">
        <v>698.62800000000004</v>
      </c>
    </row>
    <row r="10966" spans="1:9" x14ac:dyDescent="0.25">
      <c r="A10966" t="s">
        <v>22429</v>
      </c>
      <c r="B10966">
        <v>13118</v>
      </c>
      <c r="C10966" s="2">
        <f t="shared" si="1164"/>
        <v>44376</v>
      </c>
      <c r="D10966" s="1">
        <f>TIMEVALUE("14:06:14")</f>
        <v>0.58766203703703701</v>
      </c>
      <c r="E10966" s="2">
        <f t="shared" si="1165"/>
        <v>44376</v>
      </c>
      <c r="F10966" s="1">
        <f>TIMEVALUE("14:12:56")</f>
        <v>0.59231481481481485</v>
      </c>
      <c r="G10966" t="s">
        <v>2025</v>
      </c>
      <c r="H10966" t="s">
        <v>22430</v>
      </c>
      <c r="I10966">
        <v>699.29700000000003</v>
      </c>
    </row>
    <row r="10967" spans="1:9" x14ac:dyDescent="0.25">
      <c r="A10967" t="s">
        <v>22431</v>
      </c>
      <c r="B10967">
        <v>13118</v>
      </c>
      <c r="C10967" s="2">
        <f t="shared" si="1164"/>
        <v>44376</v>
      </c>
      <c r="D10967" s="1">
        <f>TIMEVALUE("14:14:13")</f>
        <v>0.59320601851851851</v>
      </c>
      <c r="E10967" s="2">
        <f t="shared" si="1165"/>
        <v>44376</v>
      </c>
      <c r="F10967" s="1">
        <f>TIMEVALUE("14:19:14")</f>
        <v>0.59668981481481487</v>
      </c>
      <c r="G10967" t="s">
        <v>2177</v>
      </c>
      <c r="H10967" t="s">
        <v>22433</v>
      </c>
      <c r="I10967">
        <v>699.255</v>
      </c>
    </row>
    <row r="10968" spans="1:9" x14ac:dyDescent="0.25">
      <c r="A10968" t="s">
        <v>22434</v>
      </c>
      <c r="B10968">
        <v>13118</v>
      </c>
      <c r="C10968" s="2">
        <f t="shared" si="1164"/>
        <v>44376</v>
      </c>
      <c r="D10968" s="1">
        <f>TIMEVALUE("14:20:40")</f>
        <v>0.59768518518518521</v>
      </c>
      <c r="E10968" s="2">
        <f t="shared" si="1165"/>
        <v>44376</v>
      </c>
      <c r="F10968" s="1">
        <f>TIMEVALUE("14:27:53")</f>
        <v>0.60269675925925925</v>
      </c>
      <c r="G10968" t="s">
        <v>1948</v>
      </c>
      <c r="H10968" t="s">
        <v>22435</v>
      </c>
      <c r="I10968">
        <v>698.92600000000004</v>
      </c>
    </row>
    <row r="10969" spans="1:9" x14ac:dyDescent="0.25">
      <c r="A10969" t="s">
        <v>22436</v>
      </c>
      <c r="B10969">
        <v>13118</v>
      </c>
      <c r="C10969" s="2">
        <f t="shared" si="1164"/>
        <v>44376</v>
      </c>
      <c r="D10969" s="1">
        <f>TIMEVALUE("14:29:09")</f>
        <v>0.60357638888888887</v>
      </c>
      <c r="E10969" s="2">
        <f t="shared" si="1165"/>
        <v>44376</v>
      </c>
      <c r="F10969" s="1">
        <f>TIMEVALUE("14:37:11")</f>
        <v>0.6091550925925926</v>
      </c>
      <c r="G10969" t="s">
        <v>490</v>
      </c>
      <c r="H10969" t="s">
        <v>22437</v>
      </c>
      <c r="I10969">
        <v>699.06</v>
      </c>
    </row>
    <row r="10970" spans="1:9" x14ac:dyDescent="0.25">
      <c r="A10970" t="s">
        <v>22438</v>
      </c>
      <c r="B10970">
        <v>13118</v>
      </c>
      <c r="C10970" s="2">
        <f t="shared" si="1164"/>
        <v>44376</v>
      </c>
      <c r="D10970" s="1">
        <f>TIMEVALUE("12:53:08")</f>
        <v>0.53689814814814818</v>
      </c>
      <c r="E10970" s="2">
        <f t="shared" si="1165"/>
        <v>44376</v>
      </c>
      <c r="F10970" s="1">
        <f>TIMEVALUE("13:01:59")</f>
        <v>0.54304398148148147</v>
      </c>
      <c r="G10970" t="s">
        <v>4581</v>
      </c>
      <c r="H10970" t="s">
        <v>22439</v>
      </c>
      <c r="I10970">
        <v>698.399</v>
      </c>
    </row>
    <row r="10971" spans="1:9" x14ac:dyDescent="0.25">
      <c r="A10971" t="s">
        <v>22440</v>
      </c>
      <c r="B10971">
        <v>13112</v>
      </c>
      <c r="C10971" s="2">
        <f>DATEVALUE("2025-05-05")</f>
        <v>44320</v>
      </c>
      <c r="D10971" s="1">
        <f>TIMEVALUE("08:39:44")</f>
        <v>0.36092592592592593</v>
      </c>
      <c r="E10971" s="2">
        <f>DATEVALUE("2025-05-05")</f>
        <v>44320</v>
      </c>
      <c r="F10971" s="1">
        <f>TIMEVALUE("08:47:01")</f>
        <v>0.36598379629629629</v>
      </c>
      <c r="G10971" t="s">
        <v>1160</v>
      </c>
      <c r="H10971" t="s">
        <v>19180</v>
      </c>
      <c r="I10971">
        <v>700.48299999999995</v>
      </c>
    </row>
    <row r="10972" spans="1:9" x14ac:dyDescent="0.25">
      <c r="A10972" t="s">
        <v>22441</v>
      </c>
      <c r="B10972">
        <v>13118</v>
      </c>
      <c r="C10972" s="2">
        <f>DATEVALUE("2025-06-30")</f>
        <v>44376</v>
      </c>
      <c r="D10972" s="1">
        <f>TIMEVALUE("10:55:17")</f>
        <v>0.45505787037037038</v>
      </c>
      <c r="E10972" s="2">
        <f>DATEVALUE("2025-06-30")</f>
        <v>44376</v>
      </c>
      <c r="F10972" s="1">
        <f>TIMEVALUE("10:58:24")</f>
        <v>0.4572222222222222</v>
      </c>
      <c r="G10972" t="s">
        <v>2662</v>
      </c>
      <c r="H10972" t="s">
        <v>21764</v>
      </c>
      <c r="I10972">
        <v>699.36800000000005</v>
      </c>
    </row>
    <row r="10973" spans="1:9" x14ac:dyDescent="0.25">
      <c r="A10973" t="s">
        <v>22442</v>
      </c>
      <c r="B10973">
        <v>13118</v>
      </c>
      <c r="C10973" s="2">
        <f>DATEVALUE("2025-06-30")</f>
        <v>44376</v>
      </c>
      <c r="D10973" s="1">
        <f>TIMEVALUE("11:00:36")</f>
        <v>0.45874999999999999</v>
      </c>
      <c r="E10973" s="2">
        <f>DATEVALUE("2025-06-30")</f>
        <v>44376</v>
      </c>
      <c r="F10973" s="1">
        <f>TIMEVALUE("11:03:49")</f>
        <v>0.46098379629629632</v>
      </c>
      <c r="G10973" t="s">
        <v>209</v>
      </c>
      <c r="H10973" t="s">
        <v>3353</v>
      </c>
      <c r="I10973">
        <v>699.27099999999996</v>
      </c>
    </row>
    <row r="10974" spans="1:9" x14ac:dyDescent="0.25">
      <c r="A10974" t="s">
        <v>22443</v>
      </c>
      <c r="B10974">
        <v>13112</v>
      </c>
      <c r="C10974" s="2">
        <f>DATEVALUE("2025-05-02")</f>
        <v>44317</v>
      </c>
      <c r="D10974" s="1">
        <f>TIMEVALUE("11:53:06")</f>
        <v>0.49520833333333331</v>
      </c>
      <c r="E10974" s="2">
        <f>DATEVALUE("2025-05-02")</f>
        <v>44317</v>
      </c>
      <c r="F10974" s="1">
        <f>TIMEVALUE("11:59:37")</f>
        <v>0.49973379629629627</v>
      </c>
      <c r="G10974" t="s">
        <v>130</v>
      </c>
      <c r="H10974" t="s">
        <v>22444</v>
      </c>
      <c r="I10974">
        <v>699.63</v>
      </c>
    </row>
    <row r="10975" spans="1:9" x14ac:dyDescent="0.25">
      <c r="A10975" t="s">
        <v>22445</v>
      </c>
      <c r="B10975">
        <v>13118</v>
      </c>
      <c r="C10975" s="2">
        <f t="shared" ref="C10975:C10983" si="1166">DATEVALUE("2025-06-30")</f>
        <v>44376</v>
      </c>
      <c r="D10975" s="1">
        <f>TIMEVALUE("11:11:04")</f>
        <v>0.4660185185185185</v>
      </c>
      <c r="E10975" s="2">
        <f t="shared" ref="E10975:E10983" si="1167">DATEVALUE("2025-06-30")</f>
        <v>44376</v>
      </c>
      <c r="F10975" s="1">
        <f>TIMEVALUE("11:14:17")</f>
        <v>0.46825231481481483</v>
      </c>
      <c r="G10975" t="s">
        <v>209</v>
      </c>
      <c r="H10975" t="s">
        <v>22276</v>
      </c>
      <c r="I10975">
        <v>699.21100000000001</v>
      </c>
    </row>
    <row r="10976" spans="1:9" x14ac:dyDescent="0.25">
      <c r="A10976" t="s">
        <v>22446</v>
      </c>
      <c r="B10976">
        <v>13118</v>
      </c>
      <c r="C10976" s="2">
        <f t="shared" si="1166"/>
        <v>44376</v>
      </c>
      <c r="D10976" s="1">
        <f>TIMEVALUE("11:15:20")</f>
        <v>0.4689814814814815</v>
      </c>
      <c r="E10976" s="2">
        <f t="shared" si="1167"/>
        <v>44376</v>
      </c>
      <c r="F10976" s="1">
        <f>TIMEVALUE("11:17:55")</f>
        <v>0.47077546296296297</v>
      </c>
      <c r="G10976" t="s">
        <v>446</v>
      </c>
      <c r="H10976" t="s">
        <v>22447</v>
      </c>
      <c r="I10976">
        <v>699.14300000000003</v>
      </c>
    </row>
    <row r="10977" spans="1:9" x14ac:dyDescent="0.25">
      <c r="A10977" t="s">
        <v>22448</v>
      </c>
      <c r="B10977">
        <v>13118</v>
      </c>
      <c r="C10977" s="2">
        <f t="shared" si="1166"/>
        <v>44376</v>
      </c>
      <c r="D10977" s="1">
        <f>TIMEVALUE("11:18:48")</f>
        <v>0.47138888888888891</v>
      </c>
      <c r="E10977" s="2">
        <f t="shared" si="1167"/>
        <v>44376</v>
      </c>
      <c r="F10977" s="1">
        <f>TIMEVALUE("11:23:51")</f>
        <v>0.47489583333333335</v>
      </c>
      <c r="G10977" t="s">
        <v>2606</v>
      </c>
      <c r="H10977" t="s">
        <v>22125</v>
      </c>
      <c r="I10977">
        <v>699.08399999999995</v>
      </c>
    </row>
    <row r="10978" spans="1:9" x14ac:dyDescent="0.25">
      <c r="A10978" t="s">
        <v>22449</v>
      </c>
      <c r="B10978">
        <v>13118</v>
      </c>
      <c r="C10978" s="2">
        <f t="shared" si="1166"/>
        <v>44376</v>
      </c>
      <c r="D10978" s="1">
        <f>TIMEVALUE("11:25:06")</f>
        <v>0.47576388888888888</v>
      </c>
      <c r="E10978" s="2">
        <f t="shared" si="1167"/>
        <v>44376</v>
      </c>
      <c r="F10978" s="1">
        <f>TIMEVALUE("11:31:25")</f>
        <v>0.48015046296296299</v>
      </c>
      <c r="G10978" t="s">
        <v>315</v>
      </c>
      <c r="H10978" t="s">
        <v>21184</v>
      </c>
      <c r="I10978">
        <v>698.99400000000003</v>
      </c>
    </row>
    <row r="10979" spans="1:9" x14ac:dyDescent="0.25">
      <c r="A10979" t="s">
        <v>22450</v>
      </c>
      <c r="B10979">
        <v>13118</v>
      </c>
      <c r="C10979" s="2">
        <f t="shared" si="1166"/>
        <v>44376</v>
      </c>
      <c r="D10979" s="1">
        <f>TIMEVALUE("11:32:40")</f>
        <v>0.48101851851851851</v>
      </c>
      <c r="E10979" s="2">
        <f t="shared" si="1167"/>
        <v>44376</v>
      </c>
      <c r="F10979" s="1">
        <f>TIMEVALUE("11:39:40")</f>
        <v>0.48587962962962961</v>
      </c>
      <c r="G10979" t="s">
        <v>121</v>
      </c>
      <c r="H10979" t="s">
        <v>22451</v>
      </c>
      <c r="I10979">
        <v>698.85699999999997</v>
      </c>
    </row>
    <row r="10980" spans="1:9" x14ac:dyDescent="0.25">
      <c r="A10980" t="s">
        <v>22452</v>
      </c>
      <c r="B10980">
        <v>13118</v>
      </c>
      <c r="C10980" s="2">
        <f t="shared" si="1166"/>
        <v>44376</v>
      </c>
      <c r="D10980" s="1">
        <f>TIMEVALUE("11:41:05")</f>
        <v>0.48686342592592591</v>
      </c>
      <c r="E10980" s="2">
        <f t="shared" si="1167"/>
        <v>44376</v>
      </c>
      <c r="F10980" s="1">
        <f>TIMEVALUE("11:50:29")</f>
        <v>0.49339120370370371</v>
      </c>
      <c r="G10980" t="s">
        <v>410</v>
      </c>
      <c r="H10980" t="s">
        <v>13079</v>
      </c>
      <c r="I10980">
        <v>699.19899999999996</v>
      </c>
    </row>
    <row r="10981" spans="1:9" x14ac:dyDescent="0.25">
      <c r="A10981" t="s">
        <v>22453</v>
      </c>
      <c r="B10981">
        <v>13118</v>
      </c>
      <c r="C10981" s="2">
        <f t="shared" si="1166"/>
        <v>44376</v>
      </c>
      <c r="D10981" s="1">
        <f>TIMEVALUE("11:51:58")</f>
        <v>0.49442129629629628</v>
      </c>
      <c r="E10981" s="2">
        <f t="shared" si="1167"/>
        <v>44376</v>
      </c>
      <c r="F10981" s="1">
        <f>TIMEVALUE("11:57:05")</f>
        <v>0.49797453703703703</v>
      </c>
      <c r="G10981" t="s">
        <v>13125</v>
      </c>
      <c r="H10981" t="s">
        <v>22454</v>
      </c>
      <c r="I10981">
        <v>698.85599999999999</v>
      </c>
    </row>
    <row r="10982" spans="1:9" x14ac:dyDescent="0.25">
      <c r="A10982" t="s">
        <v>22455</v>
      </c>
      <c r="B10982">
        <v>13118</v>
      </c>
      <c r="C10982" s="2">
        <f t="shared" si="1166"/>
        <v>44376</v>
      </c>
      <c r="D10982" s="1">
        <f>TIMEVALUE("11:58:42")</f>
        <v>0.49909722222222225</v>
      </c>
      <c r="E10982" s="2">
        <f t="shared" si="1167"/>
        <v>44376</v>
      </c>
      <c r="F10982" s="1">
        <f>TIMEVALUE("12:07:39")</f>
        <v>0.50531250000000005</v>
      </c>
      <c r="G10982" t="s">
        <v>3669</v>
      </c>
      <c r="H10982" t="s">
        <v>22456</v>
      </c>
      <c r="I10982">
        <v>699.18100000000004</v>
      </c>
    </row>
    <row r="10983" spans="1:9" x14ac:dyDescent="0.25">
      <c r="A10983" t="s">
        <v>22457</v>
      </c>
      <c r="B10983">
        <v>13118</v>
      </c>
      <c r="C10983" s="2">
        <f t="shared" si="1166"/>
        <v>44376</v>
      </c>
      <c r="D10983" s="1">
        <f>TIMEVALUE("10:43:31")</f>
        <v>0.44688657407407406</v>
      </c>
      <c r="E10983" s="2">
        <f t="shared" si="1167"/>
        <v>44376</v>
      </c>
      <c r="F10983" s="1">
        <f>TIMEVALUE("10:48:16")</f>
        <v>0.45018518518518519</v>
      </c>
      <c r="G10983" t="s">
        <v>70</v>
      </c>
      <c r="H10983" t="s">
        <v>22458</v>
      </c>
      <c r="I10983">
        <v>698.63699999999994</v>
      </c>
    </row>
    <row r="10984" spans="1:9" x14ac:dyDescent="0.25">
      <c r="A10984" t="s">
        <v>22459</v>
      </c>
      <c r="B10984">
        <v>13120</v>
      </c>
      <c r="C10984" s="2">
        <f>DATEVALUE("2025-03-25")</f>
        <v>44279</v>
      </c>
      <c r="D10984" s="1">
        <f>TIMEVALUE("08:14:40")</f>
        <v>0.3435185185185185</v>
      </c>
      <c r="E10984" s="2">
        <f>DATEVALUE("2025-03-25")</f>
        <v>44279</v>
      </c>
      <c r="F10984" s="1">
        <f>TIMEVALUE("08:41:33")</f>
        <v>0.3621875</v>
      </c>
      <c r="G10984" t="s">
        <v>22460</v>
      </c>
      <c r="H10984" t="s">
        <v>22461</v>
      </c>
      <c r="I10984">
        <v>699.43499999999995</v>
      </c>
    </row>
    <row r="10985" spans="1:9" x14ac:dyDescent="0.25">
      <c r="A10985" t="s">
        <v>22462</v>
      </c>
      <c r="B10985">
        <v>13110</v>
      </c>
      <c r="C10985" s="2">
        <f t="shared" ref="C10985:C11014" si="1168">DATEVALUE("2025-06-30")</f>
        <v>44376</v>
      </c>
      <c r="D10985" s="1">
        <f>TIMEVALUE("15:07:37")</f>
        <v>0.63028935185185186</v>
      </c>
      <c r="E10985" s="2">
        <f t="shared" ref="E10985:E11014" si="1169">DATEVALUE("2025-06-30")</f>
        <v>44376</v>
      </c>
      <c r="F10985" s="1">
        <f>TIMEVALUE("15:10:33")</f>
        <v>0.63232638888888892</v>
      </c>
      <c r="G10985" t="s">
        <v>520</v>
      </c>
      <c r="H10985" t="s">
        <v>22463</v>
      </c>
      <c r="I10985">
        <v>694.52200000000005</v>
      </c>
    </row>
    <row r="10986" spans="1:9" x14ac:dyDescent="0.25">
      <c r="A10986" t="s">
        <v>22464</v>
      </c>
      <c r="B10986">
        <v>13110</v>
      </c>
      <c r="C10986" s="2">
        <f t="shared" si="1168"/>
        <v>44376</v>
      </c>
      <c r="D10986" s="1">
        <f>TIMEVALUE("15:12:22")</f>
        <v>0.63358796296296294</v>
      </c>
      <c r="E10986" s="2">
        <f t="shared" si="1169"/>
        <v>44376</v>
      </c>
      <c r="F10986" s="1">
        <f>TIMEVALUE("15:15:49")</f>
        <v>0.63598379629629631</v>
      </c>
      <c r="G10986" t="s">
        <v>677</v>
      </c>
      <c r="H10986" t="s">
        <v>3656</v>
      </c>
      <c r="I10986">
        <v>694.46100000000001</v>
      </c>
    </row>
    <row r="10987" spans="1:9" x14ac:dyDescent="0.25">
      <c r="A10987" t="s">
        <v>22465</v>
      </c>
      <c r="B10987">
        <v>13110</v>
      </c>
      <c r="C10987" s="2">
        <f t="shared" si="1168"/>
        <v>44376</v>
      </c>
      <c r="D10987" s="1">
        <f>TIMEVALUE("15:16:55")</f>
        <v>0.63674768518518521</v>
      </c>
      <c r="E10987" s="2">
        <f t="shared" si="1169"/>
        <v>44376</v>
      </c>
      <c r="F10987" s="1">
        <f>TIMEVALUE("15:17:49")</f>
        <v>0.63737268518518519</v>
      </c>
      <c r="G10987" t="s">
        <v>2775</v>
      </c>
      <c r="H10987" t="s">
        <v>22466</v>
      </c>
      <c r="I10987">
        <v>694.40700000000004</v>
      </c>
    </row>
    <row r="10988" spans="1:9" x14ac:dyDescent="0.25">
      <c r="A10988" t="s">
        <v>22467</v>
      </c>
      <c r="B10988">
        <v>13110</v>
      </c>
      <c r="C10988" s="2">
        <f t="shared" si="1168"/>
        <v>44376</v>
      </c>
      <c r="D10988" s="1">
        <f>TIMEVALUE("15:18:48")</f>
        <v>0.6380555555555556</v>
      </c>
      <c r="E10988" s="2">
        <f t="shared" si="1169"/>
        <v>44376</v>
      </c>
      <c r="F10988" s="1">
        <f>TIMEVALUE("15:22:47")</f>
        <v>0.64082175925925922</v>
      </c>
      <c r="G10988" t="s">
        <v>55</v>
      </c>
      <c r="H10988" t="s">
        <v>22468</v>
      </c>
      <c r="I10988">
        <v>694.28300000000002</v>
      </c>
    </row>
    <row r="10989" spans="1:9" x14ac:dyDescent="0.25">
      <c r="A10989" t="s">
        <v>22469</v>
      </c>
      <c r="B10989">
        <v>13110</v>
      </c>
      <c r="C10989" s="2">
        <f t="shared" si="1168"/>
        <v>44376</v>
      </c>
      <c r="D10989" s="1">
        <f>TIMEVALUE("15:24:04")</f>
        <v>0.64171296296296299</v>
      </c>
      <c r="E10989" s="2">
        <f t="shared" si="1169"/>
        <v>44376</v>
      </c>
      <c r="F10989" s="1">
        <f>TIMEVALUE("15:26:47")</f>
        <v>0.64359953703703698</v>
      </c>
      <c r="G10989" t="s">
        <v>563</v>
      </c>
      <c r="H10989" t="s">
        <v>22470</v>
      </c>
      <c r="I10989">
        <v>694.22500000000002</v>
      </c>
    </row>
    <row r="10990" spans="1:9" x14ac:dyDescent="0.25">
      <c r="A10990" t="s">
        <v>22471</v>
      </c>
      <c r="B10990">
        <v>13110</v>
      </c>
      <c r="C10990" s="2">
        <f t="shared" si="1168"/>
        <v>44376</v>
      </c>
      <c r="D10990" s="1">
        <f>TIMEVALUE("15:28:16")</f>
        <v>0.64462962962962966</v>
      </c>
      <c r="E10990" s="2">
        <f t="shared" si="1169"/>
        <v>44376</v>
      </c>
      <c r="F10990" s="1">
        <f>TIMEVALUE("15:31:49")</f>
        <v>0.64709490740740738</v>
      </c>
      <c r="G10990" t="s">
        <v>3107</v>
      </c>
      <c r="H10990" t="s">
        <v>22472</v>
      </c>
      <c r="I10990">
        <v>694.07600000000002</v>
      </c>
    </row>
    <row r="10991" spans="1:9" x14ac:dyDescent="0.25">
      <c r="A10991" t="s">
        <v>22473</v>
      </c>
      <c r="B10991">
        <v>13110</v>
      </c>
      <c r="C10991" s="2">
        <f t="shared" si="1168"/>
        <v>44376</v>
      </c>
      <c r="D10991" s="1">
        <f>TIMEVALUE("15:32:56")</f>
        <v>0.64787037037037032</v>
      </c>
      <c r="E10991" s="2">
        <f t="shared" si="1169"/>
        <v>44376</v>
      </c>
      <c r="F10991" s="1">
        <f>TIMEVALUE("15:37:58")</f>
        <v>0.65136574074074072</v>
      </c>
      <c r="G10991" t="s">
        <v>267</v>
      </c>
      <c r="H10991" t="s">
        <v>22474</v>
      </c>
      <c r="I10991">
        <v>694.07899999999995</v>
      </c>
    </row>
    <row r="10992" spans="1:9" x14ac:dyDescent="0.25">
      <c r="A10992" t="s">
        <v>22475</v>
      </c>
      <c r="B10992">
        <v>13110</v>
      </c>
      <c r="C10992" s="2">
        <f t="shared" si="1168"/>
        <v>44376</v>
      </c>
      <c r="D10992" s="1">
        <f>TIMEVALUE("15:39:08")</f>
        <v>0.65217592592592588</v>
      </c>
      <c r="E10992" s="2">
        <f t="shared" si="1169"/>
        <v>44376</v>
      </c>
      <c r="F10992" s="1">
        <f>TIMEVALUE("15:44:35")</f>
        <v>0.65596064814814814</v>
      </c>
      <c r="G10992" t="s">
        <v>5879</v>
      </c>
      <c r="H10992" t="s">
        <v>22476</v>
      </c>
      <c r="I10992">
        <v>694.06799999999998</v>
      </c>
    </row>
    <row r="10993" spans="1:9" x14ac:dyDescent="0.25">
      <c r="A10993" t="s">
        <v>22477</v>
      </c>
      <c r="B10993">
        <v>13110</v>
      </c>
      <c r="C10993" s="2">
        <f t="shared" si="1168"/>
        <v>44376</v>
      </c>
      <c r="D10993" s="1">
        <f>TIMEVALUE("15:45:37")</f>
        <v>0.65667824074074077</v>
      </c>
      <c r="E10993" s="2">
        <f t="shared" si="1169"/>
        <v>44376</v>
      </c>
      <c r="F10993" s="1">
        <f>TIMEVALUE("15:53:01")</f>
        <v>0.66181712962962957</v>
      </c>
      <c r="G10993" t="s">
        <v>1856</v>
      </c>
      <c r="H10993" t="s">
        <v>22478</v>
      </c>
      <c r="I10993">
        <v>693.91800000000001</v>
      </c>
    </row>
    <row r="10994" spans="1:9" x14ac:dyDescent="0.25">
      <c r="A10994" t="s">
        <v>22479</v>
      </c>
      <c r="B10994">
        <v>13110</v>
      </c>
      <c r="C10994" s="2">
        <f t="shared" si="1168"/>
        <v>44376</v>
      </c>
      <c r="D10994" s="1">
        <f>TIMEVALUE("15:54:16")</f>
        <v>0.66268518518518515</v>
      </c>
      <c r="E10994" s="2">
        <f t="shared" si="1169"/>
        <v>44376</v>
      </c>
      <c r="F10994" s="1">
        <f>TIMEVALUE("15:59:45")</f>
        <v>0.6664930555555556</v>
      </c>
      <c r="G10994" t="s">
        <v>2248</v>
      </c>
      <c r="H10994" t="s">
        <v>22480</v>
      </c>
      <c r="I10994">
        <v>693.81899999999996</v>
      </c>
    </row>
    <row r="10995" spans="1:9" x14ac:dyDescent="0.25">
      <c r="A10995" t="s">
        <v>22481</v>
      </c>
      <c r="B10995">
        <v>13110</v>
      </c>
      <c r="C10995" s="2">
        <f t="shared" si="1168"/>
        <v>44376</v>
      </c>
      <c r="D10995" s="1">
        <f>TIMEVALUE("16:00:47")</f>
        <v>0.66721064814814812</v>
      </c>
      <c r="E10995" s="2">
        <f t="shared" si="1169"/>
        <v>44376</v>
      </c>
      <c r="F10995" s="1">
        <f>TIMEVALUE("16:12:33")</f>
        <v>0.67538194444444444</v>
      </c>
      <c r="G10995" t="s">
        <v>7619</v>
      </c>
      <c r="H10995" t="s">
        <v>110</v>
      </c>
      <c r="I10995">
        <v>694.601</v>
      </c>
    </row>
    <row r="10996" spans="1:9" x14ac:dyDescent="0.25">
      <c r="A10996" t="s">
        <v>22482</v>
      </c>
      <c r="B10996">
        <v>13110</v>
      </c>
      <c r="C10996" s="2">
        <f t="shared" si="1168"/>
        <v>44376</v>
      </c>
      <c r="D10996" s="1">
        <f>TIMEVALUE("16:13:53")</f>
        <v>0.67630787037037032</v>
      </c>
      <c r="E10996" s="2">
        <f t="shared" si="1169"/>
        <v>44376</v>
      </c>
      <c r="F10996" s="1">
        <f>TIMEVALUE("16:25:56")</f>
        <v>0.68467592592592597</v>
      </c>
      <c r="G10996" t="s">
        <v>8333</v>
      </c>
      <c r="H10996" t="s">
        <v>22483</v>
      </c>
      <c r="I10996">
        <v>693.73199999999997</v>
      </c>
    </row>
    <row r="10997" spans="1:9" x14ac:dyDescent="0.25">
      <c r="A10997" t="s">
        <v>22484</v>
      </c>
      <c r="B10997">
        <v>13110</v>
      </c>
      <c r="C10997" s="2">
        <f t="shared" si="1168"/>
        <v>44376</v>
      </c>
      <c r="D10997" s="1">
        <f>TIMEVALUE("14:58:34")</f>
        <v>0.62400462962962966</v>
      </c>
      <c r="E10997" s="2">
        <f t="shared" si="1169"/>
        <v>44376</v>
      </c>
      <c r="F10997" s="1">
        <f>TIMEVALUE("15:01:49")</f>
        <v>0.62626157407407412</v>
      </c>
      <c r="G10997" t="s">
        <v>13397</v>
      </c>
      <c r="H10997" t="s">
        <v>22485</v>
      </c>
      <c r="I10997">
        <v>693.654</v>
      </c>
    </row>
    <row r="10998" spans="1:9" x14ac:dyDescent="0.25">
      <c r="A10998" t="s">
        <v>22486</v>
      </c>
      <c r="B10998">
        <v>13110</v>
      </c>
      <c r="C10998" s="2">
        <f t="shared" si="1168"/>
        <v>44376</v>
      </c>
      <c r="D10998" s="1">
        <f>TIMEVALUE("13:57:58")</f>
        <v>0.5819212962962963</v>
      </c>
      <c r="E10998" s="2">
        <f t="shared" si="1169"/>
        <v>44376</v>
      </c>
      <c r="F10998" s="1">
        <f>TIMEVALUE("14:01:50")</f>
        <v>0.58460648148148153</v>
      </c>
      <c r="G10998" t="s">
        <v>2554</v>
      </c>
      <c r="H10998" t="s">
        <v>5771</v>
      </c>
      <c r="I10998">
        <v>694.56100000000004</v>
      </c>
    </row>
    <row r="10999" spans="1:9" x14ac:dyDescent="0.25">
      <c r="A10999" t="s">
        <v>22487</v>
      </c>
      <c r="B10999">
        <v>13110</v>
      </c>
      <c r="C10999" s="2">
        <f t="shared" si="1168"/>
        <v>44376</v>
      </c>
      <c r="D10999" s="1">
        <f>TIMEVALUE("14:03:30")</f>
        <v>0.58576388888888886</v>
      </c>
      <c r="E10999" s="2">
        <f t="shared" si="1169"/>
        <v>44376</v>
      </c>
      <c r="F10999" s="1">
        <f>TIMEVALUE("14:04:46")</f>
        <v>0.58664351851851848</v>
      </c>
      <c r="G10999" t="s">
        <v>352</v>
      </c>
      <c r="H10999" t="s">
        <v>22488</v>
      </c>
      <c r="I10999">
        <v>694.44600000000003</v>
      </c>
    </row>
    <row r="11000" spans="1:9" x14ac:dyDescent="0.25">
      <c r="A11000" t="s">
        <v>22489</v>
      </c>
      <c r="B11000">
        <v>13110</v>
      </c>
      <c r="C11000" s="2">
        <f t="shared" si="1168"/>
        <v>44376</v>
      </c>
      <c r="D11000" s="1">
        <f>TIMEVALUE("14:05:41")</f>
        <v>0.58728009259259262</v>
      </c>
      <c r="E11000" s="2">
        <f t="shared" si="1169"/>
        <v>44376</v>
      </c>
      <c r="F11000" s="1">
        <f>TIMEVALUE("14:08:47")</f>
        <v>0.5894328703703704</v>
      </c>
      <c r="G11000" t="s">
        <v>549</v>
      </c>
      <c r="H11000" t="s">
        <v>919</v>
      </c>
      <c r="I11000">
        <v>694.32299999999998</v>
      </c>
    </row>
    <row r="11001" spans="1:9" x14ac:dyDescent="0.25">
      <c r="A11001" t="s">
        <v>22490</v>
      </c>
      <c r="B11001">
        <v>13110</v>
      </c>
      <c r="C11001" s="2">
        <f t="shared" si="1168"/>
        <v>44376</v>
      </c>
      <c r="D11001" s="1">
        <f>TIMEVALUE("14:09:50")</f>
        <v>0.59016203703703707</v>
      </c>
      <c r="E11001" s="2">
        <f t="shared" si="1169"/>
        <v>44376</v>
      </c>
      <c r="F11001" s="1">
        <f>TIMEVALUE("14:11:48")</f>
        <v>0.59152777777777776</v>
      </c>
      <c r="G11001" t="s">
        <v>430</v>
      </c>
      <c r="H11001" t="s">
        <v>22491</v>
      </c>
      <c r="I11001">
        <v>694.32100000000003</v>
      </c>
    </row>
    <row r="11002" spans="1:9" x14ac:dyDescent="0.25">
      <c r="A11002" t="s">
        <v>22492</v>
      </c>
      <c r="B11002">
        <v>13110</v>
      </c>
      <c r="C11002" s="2">
        <f t="shared" si="1168"/>
        <v>44376</v>
      </c>
      <c r="D11002" s="1">
        <f>TIMEVALUE("14:12:43")</f>
        <v>0.5921643518518519</v>
      </c>
      <c r="E11002" s="2">
        <f t="shared" si="1169"/>
        <v>44376</v>
      </c>
      <c r="F11002" s="1">
        <f>TIMEVALUE("14:14:45")</f>
        <v>0.59357638888888886</v>
      </c>
      <c r="G11002" t="s">
        <v>2264</v>
      </c>
      <c r="H11002" t="s">
        <v>22493</v>
      </c>
      <c r="I11002">
        <v>694.16600000000005</v>
      </c>
    </row>
    <row r="11003" spans="1:9" x14ac:dyDescent="0.25">
      <c r="A11003" t="s">
        <v>22494</v>
      </c>
      <c r="B11003">
        <v>13110</v>
      </c>
      <c r="C11003" s="2">
        <f t="shared" si="1168"/>
        <v>44376</v>
      </c>
      <c r="D11003" s="1">
        <f>TIMEVALUE("14:15:47")</f>
        <v>0.59429398148148149</v>
      </c>
      <c r="E11003" s="2">
        <f t="shared" si="1169"/>
        <v>44376</v>
      </c>
      <c r="F11003" s="1">
        <f>TIMEVALUE("14:17:41")</f>
        <v>0.59561342592592592</v>
      </c>
      <c r="G11003" t="s">
        <v>2627</v>
      </c>
      <c r="H11003" t="s">
        <v>5681</v>
      </c>
      <c r="I11003">
        <v>694.154</v>
      </c>
    </row>
    <row r="11004" spans="1:9" x14ac:dyDescent="0.25">
      <c r="A11004" t="s">
        <v>22495</v>
      </c>
      <c r="B11004">
        <v>13110</v>
      </c>
      <c r="C11004" s="2">
        <f t="shared" si="1168"/>
        <v>44376</v>
      </c>
      <c r="D11004" s="1">
        <f>TIMEVALUE("14:18:48")</f>
        <v>0.59638888888888886</v>
      </c>
      <c r="E11004" s="2">
        <f t="shared" si="1169"/>
        <v>44376</v>
      </c>
      <c r="F11004" s="1">
        <f>TIMEVALUE("14:24:02")</f>
        <v>0.60002314814814817</v>
      </c>
      <c r="G11004" t="s">
        <v>625</v>
      </c>
      <c r="H11004" t="s">
        <v>783</v>
      </c>
      <c r="I11004">
        <v>694.03</v>
      </c>
    </row>
    <row r="11005" spans="1:9" x14ac:dyDescent="0.25">
      <c r="A11005" t="s">
        <v>22496</v>
      </c>
      <c r="B11005">
        <v>13110</v>
      </c>
      <c r="C11005" s="2">
        <f t="shared" si="1168"/>
        <v>44376</v>
      </c>
      <c r="D11005" s="1">
        <f>TIMEVALUE("14:25:24")</f>
        <v>0.60097222222222224</v>
      </c>
      <c r="E11005" s="2">
        <f t="shared" si="1169"/>
        <v>44376</v>
      </c>
      <c r="F11005" s="1">
        <f>TIMEVALUE("14:29:33")</f>
        <v>0.60385416666666669</v>
      </c>
      <c r="G11005" t="s">
        <v>3740</v>
      </c>
      <c r="H11005" t="s">
        <v>22497</v>
      </c>
      <c r="I11005">
        <v>693.85900000000004</v>
      </c>
    </row>
    <row r="11006" spans="1:9" x14ac:dyDescent="0.25">
      <c r="A11006" t="s">
        <v>22498</v>
      </c>
      <c r="B11006">
        <v>13110</v>
      </c>
      <c r="C11006" s="2">
        <f t="shared" si="1168"/>
        <v>44376</v>
      </c>
      <c r="D11006" s="1">
        <f>TIMEVALUE("14:30:40")</f>
        <v>0.60462962962962963</v>
      </c>
      <c r="E11006" s="2">
        <f t="shared" si="1169"/>
        <v>44376</v>
      </c>
      <c r="F11006" s="1">
        <f>TIMEVALUE("14:36:23")</f>
        <v>0.60859953703703706</v>
      </c>
      <c r="G11006" t="s">
        <v>736</v>
      </c>
      <c r="H11006" t="s">
        <v>791</v>
      </c>
      <c r="I11006">
        <v>693.93899999999996</v>
      </c>
    </row>
    <row r="11007" spans="1:9" x14ac:dyDescent="0.25">
      <c r="A11007" t="s">
        <v>22499</v>
      </c>
      <c r="B11007">
        <v>13110</v>
      </c>
      <c r="C11007" s="2">
        <f t="shared" si="1168"/>
        <v>44376</v>
      </c>
      <c r="D11007" s="1">
        <f>TIMEVALUE("14:37:26")</f>
        <v>0.60932870370370373</v>
      </c>
      <c r="E11007" s="2">
        <f t="shared" si="1169"/>
        <v>44376</v>
      </c>
      <c r="F11007" s="1">
        <f>TIMEVALUE("14:42:58")</f>
        <v>0.6131712962962963</v>
      </c>
      <c r="G11007" t="s">
        <v>711</v>
      </c>
      <c r="H11007" t="s">
        <v>22500</v>
      </c>
      <c r="I11007">
        <v>693.76700000000005</v>
      </c>
    </row>
    <row r="11008" spans="1:9" x14ac:dyDescent="0.25">
      <c r="A11008" t="s">
        <v>22501</v>
      </c>
      <c r="B11008">
        <v>13110</v>
      </c>
      <c r="C11008" s="2">
        <f t="shared" si="1168"/>
        <v>44376</v>
      </c>
      <c r="D11008" s="1">
        <f>TIMEVALUE("14:44:06")</f>
        <v>0.61395833333333338</v>
      </c>
      <c r="E11008" s="2">
        <f t="shared" si="1169"/>
        <v>44376</v>
      </c>
      <c r="F11008" s="1">
        <f>TIMEVALUE("14:52:09")</f>
        <v>0.61954861111111115</v>
      </c>
      <c r="G11008" t="s">
        <v>822</v>
      </c>
      <c r="H11008" t="s">
        <v>22502</v>
      </c>
      <c r="I11008">
        <v>693.70799999999997</v>
      </c>
    </row>
    <row r="11009" spans="1:9" x14ac:dyDescent="0.25">
      <c r="A11009" t="s">
        <v>22503</v>
      </c>
      <c r="B11009">
        <v>13110</v>
      </c>
      <c r="C11009" s="2">
        <f t="shared" si="1168"/>
        <v>44376</v>
      </c>
      <c r="D11009" s="1">
        <f>TIMEVALUE("14:53:15")</f>
        <v>0.62031250000000004</v>
      </c>
      <c r="E11009" s="2">
        <f t="shared" si="1169"/>
        <v>44376</v>
      </c>
      <c r="F11009" s="1">
        <f>TIMEVALUE("14:57:07")</f>
        <v>0.62299768518518517</v>
      </c>
      <c r="G11009" t="s">
        <v>2554</v>
      </c>
      <c r="H11009" t="s">
        <v>22504</v>
      </c>
      <c r="I11009">
        <v>693.654</v>
      </c>
    </row>
    <row r="11010" spans="1:9" x14ac:dyDescent="0.25">
      <c r="A11010" t="s">
        <v>22505</v>
      </c>
      <c r="B11010">
        <v>13110</v>
      </c>
      <c r="C11010" s="2">
        <f t="shared" si="1168"/>
        <v>44376</v>
      </c>
      <c r="D11010" s="1">
        <f>TIMEVALUE("13:48:10")</f>
        <v>0.57511574074074079</v>
      </c>
      <c r="E11010" s="2">
        <f t="shared" si="1169"/>
        <v>44376</v>
      </c>
      <c r="F11010" s="1">
        <f>TIMEVALUE("13:53:12")</f>
        <v>0.57861111111111108</v>
      </c>
      <c r="G11010" t="s">
        <v>267</v>
      </c>
      <c r="H11010" t="s">
        <v>22506</v>
      </c>
      <c r="I11010">
        <v>693.47699999999998</v>
      </c>
    </row>
    <row r="11011" spans="1:9" x14ac:dyDescent="0.25">
      <c r="A11011" t="s">
        <v>22507</v>
      </c>
      <c r="B11011">
        <v>13110</v>
      </c>
      <c r="C11011" s="2">
        <f t="shared" si="1168"/>
        <v>44376</v>
      </c>
      <c r="D11011" s="1">
        <f>TIMEVALUE("12:01:42")</f>
        <v>0.50118055555555552</v>
      </c>
      <c r="E11011" s="2">
        <f t="shared" si="1169"/>
        <v>44376</v>
      </c>
      <c r="F11011" s="1">
        <f>TIMEVALUE("12:04:12")</f>
        <v>0.50291666666666668</v>
      </c>
      <c r="G11011" t="s">
        <v>458</v>
      </c>
      <c r="H11011" t="s">
        <v>22508</v>
      </c>
      <c r="I11011">
        <v>694.49599999999998</v>
      </c>
    </row>
    <row r="11012" spans="1:9" x14ac:dyDescent="0.25">
      <c r="A11012" t="s">
        <v>22509</v>
      </c>
      <c r="B11012">
        <v>13110</v>
      </c>
      <c r="C11012" s="2">
        <f t="shared" si="1168"/>
        <v>44376</v>
      </c>
      <c r="D11012" s="1">
        <f>TIMEVALUE("12:49:01")</f>
        <v>0.53403935185185181</v>
      </c>
      <c r="E11012" s="2">
        <f t="shared" si="1169"/>
        <v>44376</v>
      </c>
      <c r="F11012" s="1">
        <f>TIMEVALUE("12:52:53")</f>
        <v>0.53672453703703704</v>
      </c>
      <c r="G11012" t="s">
        <v>2554</v>
      </c>
      <c r="H11012" t="s">
        <v>22510</v>
      </c>
      <c r="I11012">
        <v>694.40599999999995</v>
      </c>
    </row>
    <row r="11013" spans="1:9" x14ac:dyDescent="0.25">
      <c r="A11013" t="s">
        <v>22511</v>
      </c>
      <c r="B11013">
        <v>13110</v>
      </c>
      <c r="C11013" s="2">
        <f t="shared" si="1168"/>
        <v>44376</v>
      </c>
      <c r="D11013" s="1">
        <f>TIMEVALUE("12:53:48")</f>
        <v>0.53736111111111107</v>
      </c>
      <c r="E11013" s="2">
        <f t="shared" si="1169"/>
        <v>44376</v>
      </c>
      <c r="F11013" s="1">
        <f>TIMEVALUE("12:54:39")</f>
        <v>0.53795138888888894</v>
      </c>
      <c r="G11013" t="s">
        <v>994</v>
      </c>
      <c r="H11013" t="s">
        <v>22512</v>
      </c>
      <c r="I11013">
        <v>694.34</v>
      </c>
    </row>
    <row r="11014" spans="1:9" x14ac:dyDescent="0.25">
      <c r="A11014" t="s">
        <v>22513</v>
      </c>
      <c r="B11014">
        <v>13110</v>
      </c>
      <c r="C11014" s="2">
        <f t="shared" si="1168"/>
        <v>44376</v>
      </c>
      <c r="D11014" s="1">
        <f>TIMEVALUE("12:55:42")</f>
        <v>0.53868055555555561</v>
      </c>
      <c r="E11014" s="2">
        <f t="shared" si="1169"/>
        <v>44376</v>
      </c>
      <c r="F11014" s="1">
        <f>TIMEVALUE("12:57:45")</f>
        <v>0.54010416666666672</v>
      </c>
      <c r="G11014" t="s">
        <v>1028</v>
      </c>
      <c r="H11014" t="s">
        <v>22514</v>
      </c>
      <c r="I11014">
        <v>694.25300000000004</v>
      </c>
    </row>
    <row r="11015" spans="1:9" x14ac:dyDescent="0.25">
      <c r="A11015" t="s">
        <v>22515</v>
      </c>
      <c r="B11015">
        <v>13112</v>
      </c>
      <c r="C11015" s="2">
        <f>DATEVALUE("2025-05-02")</f>
        <v>44317</v>
      </c>
      <c r="D11015" s="1">
        <f>TIMEVALUE("11:45:17")</f>
        <v>0.48978009259259259</v>
      </c>
      <c r="E11015" s="2">
        <f>DATEVALUE("2025-05-02")</f>
        <v>44317</v>
      </c>
      <c r="F11015" s="1">
        <f>TIMEVALUE("11:49:02")</f>
        <v>0.49238425925925927</v>
      </c>
      <c r="G11015" t="s">
        <v>3362</v>
      </c>
      <c r="H11015" t="s">
        <v>22516</v>
      </c>
      <c r="I11015">
        <v>699.54899999999998</v>
      </c>
    </row>
    <row r="11016" spans="1:9" x14ac:dyDescent="0.25">
      <c r="A11016" t="s">
        <v>22517</v>
      </c>
      <c r="B11016">
        <v>13110</v>
      </c>
      <c r="C11016" s="2">
        <f t="shared" ref="C11016:C11031" si="1170">DATEVALUE("2025-06-30")</f>
        <v>44376</v>
      </c>
      <c r="D11016" s="1">
        <f>TIMEVALUE("13:02:28")</f>
        <v>0.5433796296296296</v>
      </c>
      <c r="E11016" s="2">
        <f t="shared" ref="E11016:E11031" si="1171">DATEVALUE("2025-06-30")</f>
        <v>44376</v>
      </c>
      <c r="F11016" s="1">
        <f>TIMEVALUE("13:05:01")</f>
        <v>0.54515046296296299</v>
      </c>
      <c r="G11016" t="s">
        <v>2403</v>
      </c>
      <c r="H11016" t="s">
        <v>22518</v>
      </c>
      <c r="I11016">
        <v>694.16899999999998</v>
      </c>
    </row>
    <row r="11017" spans="1:9" x14ac:dyDescent="0.25">
      <c r="A11017" t="s">
        <v>22519</v>
      </c>
      <c r="B11017">
        <v>13110</v>
      </c>
      <c r="C11017" s="2">
        <f t="shared" si="1170"/>
        <v>44376</v>
      </c>
      <c r="D11017" s="1">
        <f>TIMEVALUE("13:06:25")</f>
        <v>0.54612268518518514</v>
      </c>
      <c r="E11017" s="2">
        <f t="shared" si="1171"/>
        <v>44376</v>
      </c>
      <c r="F11017" s="1">
        <f>TIMEVALUE("13:09:48")</f>
        <v>0.54847222222222225</v>
      </c>
      <c r="G11017" t="s">
        <v>582</v>
      </c>
      <c r="H11017" t="s">
        <v>963</v>
      </c>
      <c r="I11017">
        <v>694.04100000000005</v>
      </c>
    </row>
    <row r="11018" spans="1:9" x14ac:dyDescent="0.25">
      <c r="A11018" t="s">
        <v>22520</v>
      </c>
      <c r="B11018">
        <v>13110</v>
      </c>
      <c r="C11018" s="2">
        <f t="shared" si="1170"/>
        <v>44376</v>
      </c>
      <c r="D11018" s="1">
        <f>TIMEVALUE("13:10:52")</f>
        <v>0.54921296296296296</v>
      </c>
      <c r="E11018" s="2">
        <f t="shared" si="1171"/>
        <v>44376</v>
      </c>
      <c r="F11018" s="1">
        <f>TIMEVALUE("13:15:32")</f>
        <v>0.55245370370370372</v>
      </c>
      <c r="G11018" t="s">
        <v>6437</v>
      </c>
      <c r="H11018" t="s">
        <v>22521</v>
      </c>
      <c r="I11018">
        <v>694.03</v>
      </c>
    </row>
    <row r="11019" spans="1:9" x14ac:dyDescent="0.25">
      <c r="A11019" t="s">
        <v>22522</v>
      </c>
      <c r="B11019">
        <v>13110</v>
      </c>
      <c r="C11019" s="2">
        <f t="shared" si="1170"/>
        <v>44376</v>
      </c>
      <c r="D11019" s="1">
        <f>TIMEVALUE("13:16:49")</f>
        <v>0.55334490740740738</v>
      </c>
      <c r="E11019" s="2">
        <f t="shared" si="1171"/>
        <v>44376</v>
      </c>
      <c r="F11019" s="1">
        <f>TIMEVALUE("13:20:34")</f>
        <v>0.55594907407407412</v>
      </c>
      <c r="G11019" t="s">
        <v>3362</v>
      </c>
      <c r="H11019" t="s">
        <v>22523</v>
      </c>
      <c r="I11019">
        <v>693.91899999999998</v>
      </c>
    </row>
    <row r="11020" spans="1:9" x14ac:dyDescent="0.25">
      <c r="A11020" t="s">
        <v>22524</v>
      </c>
      <c r="B11020">
        <v>13110</v>
      </c>
      <c r="C11020" s="2">
        <f t="shared" si="1170"/>
        <v>44376</v>
      </c>
      <c r="D11020" s="1">
        <f>TIMEVALUE("13:21:31")</f>
        <v>0.55660879629629634</v>
      </c>
      <c r="E11020" s="2">
        <f t="shared" si="1171"/>
        <v>44376</v>
      </c>
      <c r="F11020" s="1">
        <f>TIMEVALUE("13:25:18")</f>
        <v>0.55923611111111116</v>
      </c>
      <c r="G11020" t="s">
        <v>3841</v>
      </c>
      <c r="H11020" t="s">
        <v>22525</v>
      </c>
      <c r="I11020">
        <v>693.827</v>
      </c>
    </row>
    <row r="11021" spans="1:9" x14ac:dyDescent="0.25">
      <c r="A11021" t="s">
        <v>22526</v>
      </c>
      <c r="B11021">
        <v>13110</v>
      </c>
      <c r="C11021" s="2">
        <f t="shared" si="1170"/>
        <v>44376</v>
      </c>
      <c r="D11021" s="1">
        <f>TIMEVALUE("13:32:02")</f>
        <v>0.56391203703703707</v>
      </c>
      <c r="E11021" s="2">
        <f t="shared" si="1171"/>
        <v>44376</v>
      </c>
      <c r="F11021" s="1">
        <f>TIMEVALUE("13:40:14")</f>
        <v>0.56960648148148152</v>
      </c>
      <c r="G11021" t="s">
        <v>726</v>
      </c>
      <c r="H11021" t="s">
        <v>22527</v>
      </c>
      <c r="I11021">
        <v>693.65700000000004</v>
      </c>
    </row>
    <row r="11022" spans="1:9" x14ac:dyDescent="0.25">
      <c r="A11022" t="s">
        <v>22528</v>
      </c>
      <c r="B11022">
        <v>13110</v>
      </c>
      <c r="C11022" s="2">
        <f t="shared" si="1170"/>
        <v>44376</v>
      </c>
      <c r="D11022" s="1">
        <f>TIMEVALUE("13:41:24")</f>
        <v>0.57041666666666668</v>
      </c>
      <c r="E11022" s="2">
        <f t="shared" si="1171"/>
        <v>44376</v>
      </c>
      <c r="F11022" s="1">
        <f>TIMEVALUE("13:46:34")</f>
        <v>0.57400462962962961</v>
      </c>
      <c r="G11022" t="s">
        <v>157</v>
      </c>
      <c r="H11022" t="s">
        <v>22529</v>
      </c>
      <c r="I11022">
        <v>693.56700000000001</v>
      </c>
    </row>
    <row r="11023" spans="1:9" x14ac:dyDescent="0.25">
      <c r="A11023" t="s">
        <v>22530</v>
      </c>
      <c r="B11023">
        <v>13110</v>
      </c>
      <c r="C11023" s="2">
        <f t="shared" si="1170"/>
        <v>44376</v>
      </c>
      <c r="D11023" s="1">
        <f>TIMEVALUE("11:48:34")</f>
        <v>0.49206018518518518</v>
      </c>
      <c r="E11023" s="2">
        <f t="shared" si="1171"/>
        <v>44376</v>
      </c>
      <c r="F11023" s="1">
        <f>TIMEVALUE("11:55:10")</f>
        <v>0.49664351851851851</v>
      </c>
      <c r="G11023" t="s">
        <v>2310</v>
      </c>
      <c r="H11023" t="s">
        <v>22531</v>
      </c>
      <c r="I11023">
        <v>693.56500000000005</v>
      </c>
    </row>
    <row r="11024" spans="1:9" x14ac:dyDescent="0.25">
      <c r="A11024" t="s">
        <v>22532</v>
      </c>
      <c r="B11024">
        <v>13110</v>
      </c>
      <c r="C11024" s="2">
        <f t="shared" si="1170"/>
        <v>44376</v>
      </c>
      <c r="D11024" s="1">
        <f>TIMEVALUE("11:12:37")</f>
        <v>0.46709490740740739</v>
      </c>
      <c r="E11024" s="2">
        <f t="shared" si="1171"/>
        <v>44376</v>
      </c>
      <c r="F11024" s="1">
        <f>TIMEVALUE("11:13:21")</f>
        <v>0.46760416666666665</v>
      </c>
      <c r="G11024" t="s">
        <v>532</v>
      </c>
      <c r="H11024" t="s">
        <v>22533</v>
      </c>
      <c r="I11024">
        <v>694.30899999999997</v>
      </c>
    </row>
    <row r="11025" spans="1:9" x14ac:dyDescent="0.25">
      <c r="A11025" t="s">
        <v>22534</v>
      </c>
      <c r="B11025">
        <v>13110</v>
      </c>
      <c r="C11025" s="2">
        <f t="shared" si="1170"/>
        <v>44376</v>
      </c>
      <c r="D11025" s="1">
        <f>TIMEVALUE("11:14:58")</f>
        <v>0.46872685185185187</v>
      </c>
      <c r="E11025" s="2">
        <f t="shared" si="1171"/>
        <v>44376</v>
      </c>
      <c r="F11025" s="1">
        <f>TIMEVALUE("11:15:38")</f>
        <v>0.46918981481481481</v>
      </c>
      <c r="G11025" t="s">
        <v>2226</v>
      </c>
      <c r="H11025" t="s">
        <v>22535</v>
      </c>
      <c r="I11025">
        <v>694.37400000000002</v>
      </c>
    </row>
    <row r="11026" spans="1:9" x14ac:dyDescent="0.25">
      <c r="A11026" t="s">
        <v>22536</v>
      </c>
      <c r="B11026">
        <v>13110</v>
      </c>
      <c r="C11026" s="2">
        <f t="shared" si="1170"/>
        <v>44376</v>
      </c>
      <c r="D11026" s="1">
        <f>TIMEVALUE("11:16:38")</f>
        <v>0.46988425925925925</v>
      </c>
      <c r="E11026" s="2">
        <f t="shared" si="1171"/>
        <v>44376</v>
      </c>
      <c r="F11026" s="1">
        <f>TIMEVALUE("11:17:33")</f>
        <v>0.47052083333333333</v>
      </c>
      <c r="G11026" t="s">
        <v>261</v>
      </c>
      <c r="H11026" t="s">
        <v>22537</v>
      </c>
      <c r="I11026">
        <v>694.34100000000001</v>
      </c>
    </row>
    <row r="11027" spans="1:9" x14ac:dyDescent="0.25">
      <c r="A11027" t="s">
        <v>22538</v>
      </c>
      <c r="B11027">
        <v>13110</v>
      </c>
      <c r="C11027" s="2">
        <f t="shared" si="1170"/>
        <v>44376</v>
      </c>
      <c r="D11027" s="1">
        <f>TIMEVALUE("11:19:47")</f>
        <v>0.47207175925925926</v>
      </c>
      <c r="E11027" s="2">
        <f t="shared" si="1171"/>
        <v>44376</v>
      </c>
      <c r="F11027" s="1">
        <f>TIMEVALUE("11:20:36")</f>
        <v>0.47263888888888889</v>
      </c>
      <c r="G11027" t="s">
        <v>2194</v>
      </c>
      <c r="H11027" t="s">
        <v>22539</v>
      </c>
      <c r="I11027">
        <v>694.30700000000002</v>
      </c>
    </row>
    <row r="11028" spans="1:9" x14ac:dyDescent="0.25">
      <c r="A11028" t="s">
        <v>22540</v>
      </c>
      <c r="B11028">
        <v>13110</v>
      </c>
      <c r="C11028" s="2">
        <f t="shared" si="1170"/>
        <v>44376</v>
      </c>
      <c r="D11028" s="1">
        <f>TIMEVALUE("11:21:40")</f>
        <v>0.47337962962962965</v>
      </c>
      <c r="E11028" s="2">
        <f t="shared" si="1171"/>
        <v>44376</v>
      </c>
      <c r="F11028" s="1">
        <f>TIMEVALUE("11:23:46")</f>
        <v>0.47483796296296299</v>
      </c>
      <c r="G11028" t="s">
        <v>2803</v>
      </c>
      <c r="H11028" t="s">
        <v>22541</v>
      </c>
      <c r="I11028">
        <v>694.21799999999996</v>
      </c>
    </row>
    <row r="11029" spans="1:9" x14ac:dyDescent="0.25">
      <c r="A11029" t="s">
        <v>22542</v>
      </c>
      <c r="B11029">
        <v>13110</v>
      </c>
      <c r="C11029" s="2">
        <f t="shared" si="1170"/>
        <v>44376</v>
      </c>
      <c r="D11029" s="1">
        <f>TIMEVALUE("11:24:39")</f>
        <v>0.47545138888888888</v>
      </c>
      <c r="E11029" s="2">
        <f t="shared" si="1171"/>
        <v>44376</v>
      </c>
      <c r="F11029" s="1">
        <f>TIMEVALUE("11:27:42")</f>
        <v>0.47756944444444444</v>
      </c>
      <c r="G11029" t="s">
        <v>218</v>
      </c>
      <c r="H11029" t="s">
        <v>22543</v>
      </c>
      <c r="I11029">
        <v>694.15099999999995</v>
      </c>
    </row>
    <row r="11030" spans="1:9" x14ac:dyDescent="0.25">
      <c r="A11030" t="s">
        <v>22544</v>
      </c>
      <c r="B11030">
        <v>13110</v>
      </c>
      <c r="C11030" s="2">
        <f t="shared" si="1170"/>
        <v>44376</v>
      </c>
      <c r="D11030" s="1">
        <f>TIMEVALUE("11:28:40")</f>
        <v>0.47824074074074074</v>
      </c>
      <c r="E11030" s="2">
        <f t="shared" si="1171"/>
        <v>44376</v>
      </c>
      <c r="F11030" s="1">
        <f>TIMEVALUE("11:30:24")</f>
        <v>0.47944444444444445</v>
      </c>
      <c r="G11030" t="s">
        <v>523</v>
      </c>
      <c r="H11030" t="s">
        <v>22545</v>
      </c>
      <c r="I11030">
        <v>694.06799999999998</v>
      </c>
    </row>
    <row r="11031" spans="1:9" x14ac:dyDescent="0.25">
      <c r="A11031" t="s">
        <v>22546</v>
      </c>
      <c r="B11031">
        <v>13110</v>
      </c>
      <c r="C11031" s="2">
        <f t="shared" si="1170"/>
        <v>44376</v>
      </c>
      <c r="D11031" s="1">
        <f>TIMEVALUE("11:31:27")</f>
        <v>0.48017361111111112</v>
      </c>
      <c r="E11031" s="2">
        <f t="shared" si="1171"/>
        <v>44376</v>
      </c>
      <c r="F11031" s="1">
        <f>TIMEVALUE("11:34:57")</f>
        <v>0.48260416666666667</v>
      </c>
      <c r="G11031" t="s">
        <v>375</v>
      </c>
      <c r="H11031" t="s">
        <v>22547</v>
      </c>
      <c r="I11031">
        <v>693.96600000000001</v>
      </c>
    </row>
    <row r="11032" spans="1:9" x14ac:dyDescent="0.25">
      <c r="A11032" t="s">
        <v>22548</v>
      </c>
      <c r="B11032">
        <v>13120</v>
      </c>
      <c r="C11032" s="2">
        <f>DATEVALUE("2025-03-25")</f>
        <v>44279</v>
      </c>
      <c r="D11032" s="1">
        <f>TIMEVALUE("08:46:47")</f>
        <v>0.36582175925925925</v>
      </c>
      <c r="E11032" s="2">
        <f>DATEVALUE("2025-03-25")</f>
        <v>44279</v>
      </c>
      <c r="F11032" s="1">
        <f>TIMEVALUE("08:54:26")</f>
        <v>0.37113425925925925</v>
      </c>
      <c r="G11032" t="s">
        <v>173</v>
      </c>
      <c r="H11032" t="s">
        <v>22549</v>
      </c>
      <c r="I11032">
        <v>698.97199999999998</v>
      </c>
    </row>
    <row r="11033" spans="1:9" x14ac:dyDescent="0.25">
      <c r="A11033" t="s">
        <v>22550</v>
      </c>
      <c r="B11033">
        <v>13110</v>
      </c>
      <c r="C11033" s="2">
        <f>DATEVALUE("2025-06-30")</f>
        <v>44376</v>
      </c>
      <c r="D11033" s="1">
        <f>TIMEVALUE("11:38:00")</f>
        <v>0.48472222222222222</v>
      </c>
      <c r="E11033" s="2">
        <f>DATEVALUE("2025-06-30")</f>
        <v>44376</v>
      </c>
      <c r="F11033" s="1">
        <f>TIMEVALUE("11:41:27")</f>
        <v>0.48711805555555554</v>
      </c>
      <c r="G11033" t="s">
        <v>677</v>
      </c>
      <c r="H11033" t="s">
        <v>22551</v>
      </c>
      <c r="I11033">
        <v>693.81200000000001</v>
      </c>
    </row>
    <row r="11034" spans="1:9" x14ac:dyDescent="0.25">
      <c r="A11034" t="s">
        <v>22552</v>
      </c>
      <c r="B11034">
        <v>13110</v>
      </c>
      <c r="C11034" s="2">
        <f>DATEVALUE("2025-06-30")</f>
        <v>44376</v>
      </c>
      <c r="D11034" s="1">
        <f>TIMEVALUE("11:42:33")</f>
        <v>0.48788194444444444</v>
      </c>
      <c r="E11034" s="2">
        <f>DATEVALUE("2025-06-30")</f>
        <v>44376</v>
      </c>
      <c r="F11034" s="1">
        <f>TIMEVALUE("11:46:41")</f>
        <v>0.49075231481481479</v>
      </c>
      <c r="G11034" t="s">
        <v>3226</v>
      </c>
      <c r="H11034" t="s">
        <v>22170</v>
      </c>
      <c r="I11034">
        <v>693.80600000000004</v>
      </c>
    </row>
    <row r="11035" spans="1:9" x14ac:dyDescent="0.25">
      <c r="A11035" t="s">
        <v>22553</v>
      </c>
      <c r="B11035">
        <v>13110</v>
      </c>
      <c r="C11035" s="2">
        <f>DATEVALUE("2025-06-30")</f>
        <v>44376</v>
      </c>
      <c r="D11035" s="1">
        <f>TIMEVALUE("11:02:44")</f>
        <v>0.46023148148148146</v>
      </c>
      <c r="E11035" s="2">
        <f>DATEVALUE("2025-06-30")</f>
        <v>44376</v>
      </c>
      <c r="F11035" s="1">
        <f>TIMEVALUE("11:07:48")</f>
        <v>0.46375</v>
      </c>
      <c r="G11035" t="s">
        <v>5047</v>
      </c>
      <c r="H11035" t="s">
        <v>22554</v>
      </c>
      <c r="I11035">
        <v>693.721</v>
      </c>
    </row>
    <row r="11036" spans="1:9" x14ac:dyDescent="0.25">
      <c r="A11036" t="s">
        <v>22555</v>
      </c>
      <c r="B11036">
        <v>13120</v>
      </c>
      <c r="C11036" s="2">
        <f>DATEVALUE("2025-03-24")</f>
        <v>44278</v>
      </c>
      <c r="D11036" s="1">
        <f>TIMEVALUE("16:42:34")</f>
        <v>0.69622685185185185</v>
      </c>
      <c r="E11036" s="2">
        <f>DATEVALUE("2025-03-24")</f>
        <v>44278</v>
      </c>
      <c r="F11036" s="1">
        <f>TIMEVALUE("17:13:22")</f>
        <v>0.71761574074074075</v>
      </c>
      <c r="G11036" t="s">
        <v>22556</v>
      </c>
      <c r="H11036" t="s">
        <v>22557</v>
      </c>
      <c r="I11036">
        <v>698.65700000000004</v>
      </c>
    </row>
    <row r="11037" spans="1:9" x14ac:dyDescent="0.25">
      <c r="A11037" t="s">
        <v>22558</v>
      </c>
      <c r="B11037">
        <v>13110</v>
      </c>
      <c r="C11037" s="2">
        <f t="shared" ref="C11037:C11042" si="1172">DATEVALUE("2025-06-30")</f>
        <v>44376</v>
      </c>
      <c r="D11037" s="1">
        <f>TIMEVALUE("10:13:01")</f>
        <v>0.42570601851851853</v>
      </c>
      <c r="E11037" s="2">
        <f t="shared" ref="E11037:E11042" si="1173">DATEVALUE("2025-06-30")</f>
        <v>44376</v>
      </c>
      <c r="F11037" s="1">
        <f>TIMEVALUE("10:13:51")</f>
        <v>0.42628472222222225</v>
      </c>
      <c r="G11037" t="s">
        <v>2778</v>
      </c>
      <c r="H11037" t="s">
        <v>5684</v>
      </c>
      <c r="I11037">
        <v>694.41</v>
      </c>
    </row>
    <row r="11038" spans="1:9" x14ac:dyDescent="0.25">
      <c r="A11038" t="s">
        <v>22559</v>
      </c>
      <c r="B11038">
        <v>13110</v>
      </c>
      <c r="C11038" s="2">
        <f t="shared" si="1172"/>
        <v>44376</v>
      </c>
      <c r="D11038" s="1">
        <f>TIMEVALUE("10:16:02")</f>
        <v>0.42780092592592595</v>
      </c>
      <c r="E11038" s="2">
        <f t="shared" si="1173"/>
        <v>44376</v>
      </c>
      <c r="F11038" s="1">
        <f>TIMEVALUE("10:16:34")</f>
        <v>0.4281712962962963</v>
      </c>
      <c r="G11038" t="s">
        <v>13593</v>
      </c>
      <c r="H11038" t="s">
        <v>22560</v>
      </c>
      <c r="I11038">
        <v>694.34100000000001</v>
      </c>
    </row>
    <row r="11039" spans="1:9" x14ac:dyDescent="0.25">
      <c r="A11039" t="s">
        <v>22561</v>
      </c>
      <c r="B11039">
        <v>13110</v>
      </c>
      <c r="C11039" s="2">
        <f t="shared" si="1172"/>
        <v>44376</v>
      </c>
      <c r="D11039" s="1">
        <f>TIMEVALUE("10:17:38")</f>
        <v>0.42891203703703706</v>
      </c>
      <c r="E11039" s="2">
        <f t="shared" si="1173"/>
        <v>44376</v>
      </c>
      <c r="F11039" s="1">
        <f>TIMEVALUE("10:18:24")</f>
        <v>0.42944444444444446</v>
      </c>
      <c r="G11039" t="s">
        <v>3003</v>
      </c>
      <c r="H11039" t="s">
        <v>22562</v>
      </c>
      <c r="I11039">
        <v>694.28499999999997</v>
      </c>
    </row>
    <row r="11040" spans="1:9" x14ac:dyDescent="0.25">
      <c r="A11040" t="s">
        <v>22563</v>
      </c>
      <c r="B11040">
        <v>13110</v>
      </c>
      <c r="C11040" s="2">
        <f t="shared" si="1172"/>
        <v>44376</v>
      </c>
      <c r="D11040" s="1">
        <f>TIMEVALUE("10:19:30")</f>
        <v>0.43020833333333336</v>
      </c>
      <c r="E11040" s="2">
        <f t="shared" si="1173"/>
        <v>44376</v>
      </c>
      <c r="F11040" s="1">
        <f>TIMEVALUE("10:20:17")</f>
        <v>0.4307523148148148</v>
      </c>
      <c r="G11040" t="s">
        <v>2639</v>
      </c>
      <c r="H11040" t="s">
        <v>22564</v>
      </c>
      <c r="I11040">
        <v>694.14800000000002</v>
      </c>
    </row>
    <row r="11041" spans="1:9" x14ac:dyDescent="0.25">
      <c r="A11041" t="s">
        <v>22565</v>
      </c>
      <c r="B11041">
        <v>13110</v>
      </c>
      <c r="C11041" s="2">
        <f t="shared" si="1172"/>
        <v>44376</v>
      </c>
      <c r="D11041" s="1">
        <f>TIMEVALUE("10:21:16")</f>
        <v>0.4314351851851852</v>
      </c>
      <c r="E11041" s="2">
        <f t="shared" si="1173"/>
        <v>44376</v>
      </c>
      <c r="F11041" s="1">
        <f>TIMEVALUE("10:22:53")</f>
        <v>0.43255787037037036</v>
      </c>
      <c r="G11041" t="s">
        <v>2220</v>
      </c>
      <c r="H11041" t="s">
        <v>22566</v>
      </c>
      <c r="I11041">
        <v>694.02599999999995</v>
      </c>
    </row>
    <row r="11042" spans="1:9" x14ac:dyDescent="0.25">
      <c r="A11042" t="s">
        <v>22567</v>
      </c>
      <c r="B11042">
        <v>13110</v>
      </c>
      <c r="C11042" s="2">
        <f t="shared" si="1172"/>
        <v>44376</v>
      </c>
      <c r="D11042" s="1">
        <f>TIMEVALUE("10:23:59")</f>
        <v>0.43332175925925925</v>
      </c>
      <c r="E11042" s="2">
        <f t="shared" si="1173"/>
        <v>44376</v>
      </c>
      <c r="F11042" s="1">
        <f>TIMEVALUE("10:26:28")</f>
        <v>0.43504629629629632</v>
      </c>
      <c r="G11042" t="s">
        <v>2691</v>
      </c>
      <c r="H11042" t="s">
        <v>22568</v>
      </c>
      <c r="I11042">
        <v>693.96</v>
      </c>
    </row>
    <row r="11043" spans="1:9" x14ac:dyDescent="0.25">
      <c r="A11043" t="s">
        <v>22569</v>
      </c>
      <c r="B11043">
        <v>13112</v>
      </c>
      <c r="C11043" s="2">
        <f>DATEVALUE("2025-05-02")</f>
        <v>44317</v>
      </c>
      <c r="D11043" s="1">
        <f>TIMEVALUE("11:33:09")</f>
        <v>0.48135416666666669</v>
      </c>
      <c r="E11043" s="2">
        <f>DATEVALUE("2025-05-02")</f>
        <v>44317</v>
      </c>
      <c r="F11043" s="1">
        <f>TIMEVALUE("11:40:35")</f>
        <v>0.48651620370370369</v>
      </c>
      <c r="G11043" t="s">
        <v>3100</v>
      </c>
      <c r="H11043" t="s">
        <v>2372</v>
      </c>
      <c r="I11043">
        <v>699.03800000000001</v>
      </c>
    </row>
    <row r="11044" spans="1:9" x14ac:dyDescent="0.25">
      <c r="A11044" t="s">
        <v>22570</v>
      </c>
      <c r="B11044">
        <v>13110</v>
      </c>
      <c r="C11044" s="2">
        <f t="shared" ref="C11044:C11074" si="1174">DATEVALUE("2025-06-30")</f>
        <v>44376</v>
      </c>
      <c r="D11044" s="1">
        <f>TIMEVALUE("10:33:21")</f>
        <v>0.43982638888888886</v>
      </c>
      <c r="E11044" s="2">
        <f t="shared" ref="E11044:E11074" si="1175">DATEVALUE("2025-06-30")</f>
        <v>44376</v>
      </c>
      <c r="F11044" s="1">
        <f>TIMEVALUE("10:36:58")</f>
        <v>0.44233796296296296</v>
      </c>
      <c r="G11044" t="s">
        <v>3765</v>
      </c>
      <c r="H11044" t="s">
        <v>22571</v>
      </c>
      <c r="I11044">
        <v>693.779</v>
      </c>
    </row>
    <row r="11045" spans="1:9" x14ac:dyDescent="0.25">
      <c r="A11045" t="s">
        <v>22572</v>
      </c>
      <c r="B11045">
        <v>13110</v>
      </c>
      <c r="C11045" s="2">
        <f t="shared" si="1174"/>
        <v>44376</v>
      </c>
      <c r="D11045" s="1">
        <f>TIMEVALUE("10:37:54")</f>
        <v>0.44298611111111114</v>
      </c>
      <c r="E11045" s="2">
        <f t="shared" si="1175"/>
        <v>44376</v>
      </c>
      <c r="F11045" s="1">
        <f>TIMEVALUE("10:42:22")</f>
        <v>0.44608796296296294</v>
      </c>
      <c r="G11045" t="s">
        <v>3081</v>
      </c>
      <c r="H11045" t="s">
        <v>22573</v>
      </c>
      <c r="I11045">
        <v>693.72</v>
      </c>
    </row>
    <row r="11046" spans="1:9" x14ac:dyDescent="0.25">
      <c r="A11046" t="s">
        <v>22574</v>
      </c>
      <c r="B11046">
        <v>13110</v>
      </c>
      <c r="C11046" s="2">
        <f t="shared" si="1174"/>
        <v>44376</v>
      </c>
      <c r="D11046" s="1">
        <f>TIMEVALUE("10:43:25")</f>
        <v>0.44681712962962961</v>
      </c>
      <c r="E11046" s="2">
        <f t="shared" si="1175"/>
        <v>44376</v>
      </c>
      <c r="F11046" s="1">
        <f>TIMEVALUE("10:48:28")</f>
        <v>0.4503240740740741</v>
      </c>
      <c r="G11046" t="s">
        <v>2606</v>
      </c>
      <c r="H11046" t="s">
        <v>22575</v>
      </c>
      <c r="I11046">
        <v>693.70699999999999</v>
      </c>
    </row>
    <row r="11047" spans="1:9" x14ac:dyDescent="0.25">
      <c r="A11047" t="s">
        <v>22576</v>
      </c>
      <c r="B11047">
        <v>13110</v>
      </c>
      <c r="C11047" s="2">
        <f t="shared" si="1174"/>
        <v>44376</v>
      </c>
      <c r="D11047" s="1">
        <f>TIMEVALUE("10:49:34")</f>
        <v>0.45108796296296294</v>
      </c>
      <c r="E11047" s="2">
        <f t="shared" si="1175"/>
        <v>44376</v>
      </c>
      <c r="F11047" s="1">
        <f>TIMEVALUE("10:56:32")</f>
        <v>0.4559259259259259</v>
      </c>
      <c r="G11047" t="s">
        <v>1775</v>
      </c>
      <c r="H11047" t="s">
        <v>22577</v>
      </c>
      <c r="I11047">
        <v>693.56899999999996</v>
      </c>
    </row>
    <row r="11048" spans="1:9" x14ac:dyDescent="0.25">
      <c r="A11048" t="s">
        <v>22578</v>
      </c>
      <c r="B11048">
        <v>13110</v>
      </c>
      <c r="C11048" s="2">
        <f t="shared" si="1174"/>
        <v>44376</v>
      </c>
      <c r="D11048" s="1">
        <f>TIMEVALUE("10:57:28")</f>
        <v>0.45657407407407408</v>
      </c>
      <c r="E11048" s="2">
        <f t="shared" si="1175"/>
        <v>44376</v>
      </c>
      <c r="F11048" s="1">
        <f>TIMEVALUE("11:00:49")</f>
        <v>0.45890046296296294</v>
      </c>
      <c r="G11048" t="s">
        <v>124</v>
      </c>
      <c r="H11048" t="s">
        <v>22579</v>
      </c>
      <c r="I11048">
        <v>693.553</v>
      </c>
    </row>
    <row r="11049" spans="1:9" x14ac:dyDescent="0.25">
      <c r="A11049" t="s">
        <v>22580</v>
      </c>
      <c r="B11049">
        <v>13110</v>
      </c>
      <c r="C11049" s="2">
        <f t="shared" si="1174"/>
        <v>44376</v>
      </c>
      <c r="D11049" s="1">
        <f>TIMEVALUE("10:03:33")</f>
        <v>0.41913194444444446</v>
      </c>
      <c r="E11049" s="2">
        <f t="shared" si="1175"/>
        <v>44376</v>
      </c>
      <c r="F11049" s="1">
        <f>TIMEVALUE("10:07:15")</f>
        <v>0.42170138888888886</v>
      </c>
      <c r="G11049" t="s">
        <v>2522</v>
      </c>
      <c r="H11049" t="s">
        <v>22581</v>
      </c>
      <c r="I11049">
        <v>693.46299999999997</v>
      </c>
    </row>
    <row r="11050" spans="1:9" x14ac:dyDescent="0.25">
      <c r="A11050" t="s">
        <v>22582</v>
      </c>
      <c r="B11050">
        <v>13110</v>
      </c>
      <c r="C11050" s="2">
        <f t="shared" si="1174"/>
        <v>44376</v>
      </c>
      <c r="D11050" s="1">
        <f>TIMEVALUE("08:58:34")</f>
        <v>0.3740046296296296</v>
      </c>
      <c r="E11050" s="2">
        <f t="shared" si="1175"/>
        <v>44376</v>
      </c>
      <c r="F11050" s="1">
        <f>TIMEVALUE("09:01:38")</f>
        <v>0.37613425925925925</v>
      </c>
      <c r="G11050" t="s">
        <v>511</v>
      </c>
      <c r="H11050" t="s">
        <v>22583</v>
      </c>
      <c r="I11050">
        <v>694.42700000000002</v>
      </c>
    </row>
    <row r="11051" spans="1:9" x14ac:dyDescent="0.25">
      <c r="A11051" t="s">
        <v>22584</v>
      </c>
      <c r="B11051">
        <v>13110</v>
      </c>
      <c r="C11051" s="2">
        <f t="shared" si="1174"/>
        <v>44376</v>
      </c>
      <c r="D11051" s="1">
        <f>TIMEVALUE("09:03:35")</f>
        <v>0.37748842592592591</v>
      </c>
      <c r="E11051" s="2">
        <f t="shared" si="1175"/>
        <v>44376</v>
      </c>
      <c r="F11051" s="1">
        <f>TIMEVALUE("09:05:45")</f>
        <v>0.37899305555555557</v>
      </c>
      <c r="G11051" t="s">
        <v>496</v>
      </c>
      <c r="H11051" t="s">
        <v>22585</v>
      </c>
      <c r="I11051">
        <v>694.40599999999995</v>
      </c>
    </row>
    <row r="11052" spans="1:9" x14ac:dyDescent="0.25">
      <c r="A11052" t="s">
        <v>22586</v>
      </c>
      <c r="B11052">
        <v>13110</v>
      </c>
      <c r="C11052" s="2">
        <f t="shared" si="1174"/>
        <v>44376</v>
      </c>
      <c r="D11052" s="1">
        <f>TIMEVALUE("09:06:41")</f>
        <v>0.37964120370370369</v>
      </c>
      <c r="E11052" s="2">
        <f t="shared" si="1175"/>
        <v>44376</v>
      </c>
      <c r="F11052" s="1">
        <f>TIMEVALUE("09:10:28")</f>
        <v>0.38226851851851851</v>
      </c>
      <c r="G11052" t="s">
        <v>3841</v>
      </c>
      <c r="H11052" t="s">
        <v>22587</v>
      </c>
      <c r="I11052">
        <v>694.32299999999998</v>
      </c>
    </row>
    <row r="11053" spans="1:9" x14ac:dyDescent="0.25">
      <c r="A11053" t="s">
        <v>22588</v>
      </c>
      <c r="B11053">
        <v>13110</v>
      </c>
      <c r="C11053" s="2">
        <f t="shared" si="1174"/>
        <v>44376</v>
      </c>
      <c r="D11053" s="1">
        <f>TIMEVALUE("09:11:26")</f>
        <v>0.38293981481481482</v>
      </c>
      <c r="E11053" s="2">
        <f t="shared" si="1175"/>
        <v>44376</v>
      </c>
      <c r="F11053" s="1">
        <f>TIMEVALUE("09:14:29")</f>
        <v>0.38505787037037037</v>
      </c>
      <c r="G11053" t="s">
        <v>218</v>
      </c>
      <c r="H11053" t="s">
        <v>22589</v>
      </c>
      <c r="I11053">
        <v>694.24300000000005</v>
      </c>
    </row>
    <row r="11054" spans="1:9" x14ac:dyDescent="0.25">
      <c r="A11054" t="s">
        <v>22590</v>
      </c>
      <c r="B11054">
        <v>13110</v>
      </c>
      <c r="C11054" s="2">
        <f t="shared" si="1174"/>
        <v>44376</v>
      </c>
      <c r="D11054" s="1">
        <f>TIMEVALUE("09:15:24")</f>
        <v>0.38569444444444445</v>
      </c>
      <c r="E11054" s="2">
        <f t="shared" si="1175"/>
        <v>44376</v>
      </c>
      <c r="F11054" s="1">
        <f>TIMEVALUE("09:17:33")</f>
        <v>0.38718750000000002</v>
      </c>
      <c r="G11054" t="s">
        <v>330</v>
      </c>
      <c r="H11054" t="s">
        <v>22591</v>
      </c>
      <c r="I11054">
        <v>694.13400000000001</v>
      </c>
    </row>
    <row r="11055" spans="1:9" x14ac:dyDescent="0.25">
      <c r="A11055" t="s">
        <v>22592</v>
      </c>
      <c r="B11055">
        <v>13110</v>
      </c>
      <c r="C11055" s="2">
        <f t="shared" si="1174"/>
        <v>44376</v>
      </c>
      <c r="D11055" s="1">
        <f>TIMEVALUE("09:18:32")</f>
        <v>0.38787037037037037</v>
      </c>
      <c r="E11055" s="2">
        <f t="shared" si="1175"/>
        <v>44376</v>
      </c>
      <c r="F11055" s="1">
        <f>TIMEVALUE("09:22:26")</f>
        <v>0.39057870370370368</v>
      </c>
      <c r="G11055" t="s">
        <v>714</v>
      </c>
      <c r="H11055" t="s">
        <v>22593</v>
      </c>
      <c r="I11055">
        <v>693.98400000000004</v>
      </c>
    </row>
    <row r="11056" spans="1:9" x14ac:dyDescent="0.25">
      <c r="A11056" t="s">
        <v>22594</v>
      </c>
      <c r="B11056">
        <v>13110</v>
      </c>
      <c r="C11056" s="2">
        <f t="shared" si="1174"/>
        <v>44376</v>
      </c>
      <c r="D11056" s="1">
        <f>TIMEVALUE("09:23:37")</f>
        <v>0.39140046296296294</v>
      </c>
      <c r="E11056" s="2">
        <f t="shared" si="1175"/>
        <v>44376</v>
      </c>
      <c r="F11056" s="1">
        <f>TIMEVALUE("09:27:37")</f>
        <v>0.39417824074074076</v>
      </c>
      <c r="G11056" t="s">
        <v>85</v>
      </c>
      <c r="H11056" t="s">
        <v>22595</v>
      </c>
      <c r="I11056">
        <v>693.947</v>
      </c>
    </row>
    <row r="11057" spans="1:9" x14ac:dyDescent="0.25">
      <c r="A11057" t="s">
        <v>22596</v>
      </c>
      <c r="B11057">
        <v>13110</v>
      </c>
      <c r="C11057" s="2">
        <f t="shared" si="1174"/>
        <v>44376</v>
      </c>
      <c r="D11057" s="1">
        <f>TIMEVALUE("09:28:33")</f>
        <v>0.39482638888888888</v>
      </c>
      <c r="E11057" s="2">
        <f t="shared" si="1175"/>
        <v>44376</v>
      </c>
      <c r="F11057" s="1">
        <f>TIMEVALUE("09:32:47")</f>
        <v>0.39776620370370369</v>
      </c>
      <c r="G11057" t="s">
        <v>6692</v>
      </c>
      <c r="H11057" t="s">
        <v>22597</v>
      </c>
      <c r="I11057">
        <v>693.82</v>
      </c>
    </row>
    <row r="11058" spans="1:9" x14ac:dyDescent="0.25">
      <c r="A11058" t="s">
        <v>22598</v>
      </c>
      <c r="B11058">
        <v>13110</v>
      </c>
      <c r="C11058" s="2">
        <f t="shared" si="1174"/>
        <v>44376</v>
      </c>
      <c r="D11058" s="1">
        <f>TIMEVALUE("09:33:50")</f>
        <v>0.39849537037037036</v>
      </c>
      <c r="E11058" s="2">
        <f t="shared" si="1175"/>
        <v>44376</v>
      </c>
      <c r="F11058" s="1">
        <f>TIMEVALUE("09:39:09")</f>
        <v>0.40218749999999998</v>
      </c>
      <c r="G11058" t="s">
        <v>2683</v>
      </c>
      <c r="H11058" t="s">
        <v>22599</v>
      </c>
      <c r="I11058">
        <v>693.75099999999998</v>
      </c>
    </row>
    <row r="11059" spans="1:9" x14ac:dyDescent="0.25">
      <c r="A11059" t="s">
        <v>22600</v>
      </c>
      <c r="B11059">
        <v>13110</v>
      </c>
      <c r="C11059" s="2">
        <f t="shared" si="1174"/>
        <v>44376</v>
      </c>
      <c r="D11059" s="1">
        <f>TIMEVALUE("09:40:18")</f>
        <v>0.4029861111111111</v>
      </c>
      <c r="E11059" s="2">
        <f t="shared" si="1175"/>
        <v>44376</v>
      </c>
      <c r="F11059" s="1">
        <f>TIMEVALUE("09:50:40")</f>
        <v>0.41018518518518521</v>
      </c>
      <c r="G11059" t="s">
        <v>1921</v>
      </c>
      <c r="H11059" t="s">
        <v>22601</v>
      </c>
      <c r="I11059">
        <v>693.596</v>
      </c>
    </row>
    <row r="11060" spans="1:9" x14ac:dyDescent="0.25">
      <c r="A11060" t="s">
        <v>22602</v>
      </c>
      <c r="B11060">
        <v>13110</v>
      </c>
      <c r="C11060" s="2">
        <f t="shared" si="1174"/>
        <v>44376</v>
      </c>
      <c r="D11060" s="1">
        <f>TIMEVALUE("09:51:46")</f>
        <v>0.41094907407407405</v>
      </c>
      <c r="E11060" s="2">
        <f t="shared" si="1175"/>
        <v>44376</v>
      </c>
      <c r="F11060" s="1">
        <f>TIMEVALUE("09:54:04")</f>
        <v>0.4125462962962963</v>
      </c>
      <c r="G11060" t="s">
        <v>2323</v>
      </c>
      <c r="H11060" t="s">
        <v>22523</v>
      </c>
      <c r="I11060">
        <v>693.51499999999999</v>
      </c>
    </row>
    <row r="11061" spans="1:9" x14ac:dyDescent="0.25">
      <c r="A11061" t="s">
        <v>22603</v>
      </c>
      <c r="B11061">
        <v>13110</v>
      </c>
      <c r="C11061" s="2">
        <f t="shared" si="1174"/>
        <v>44376</v>
      </c>
      <c r="D11061" s="1">
        <f>TIMEVALUE("09:55:04")</f>
        <v>0.41324074074074074</v>
      </c>
      <c r="E11061" s="2">
        <f t="shared" si="1175"/>
        <v>44376</v>
      </c>
      <c r="F11061" s="1">
        <f>TIMEVALUE("09:58:36")</f>
        <v>0.41569444444444442</v>
      </c>
      <c r="G11061" t="s">
        <v>312</v>
      </c>
      <c r="H11061" t="s">
        <v>22604</v>
      </c>
      <c r="I11061">
        <v>693.45600000000002</v>
      </c>
    </row>
    <row r="11062" spans="1:9" x14ac:dyDescent="0.25">
      <c r="A11062" t="s">
        <v>22605</v>
      </c>
      <c r="B11062">
        <v>13110</v>
      </c>
      <c r="C11062" s="2">
        <f t="shared" si="1174"/>
        <v>44376</v>
      </c>
      <c r="D11062" s="1">
        <f>TIMEVALUE("08:51:03")</f>
        <v>0.36878472222222225</v>
      </c>
      <c r="E11062" s="2">
        <f t="shared" si="1175"/>
        <v>44376</v>
      </c>
      <c r="F11062" s="1">
        <f>TIMEVALUE("08:52:50")</f>
        <v>0.37002314814814813</v>
      </c>
      <c r="G11062" t="s">
        <v>508</v>
      </c>
      <c r="H11062" t="s">
        <v>22606</v>
      </c>
      <c r="I11062">
        <v>693.298</v>
      </c>
    </row>
    <row r="11063" spans="1:9" x14ac:dyDescent="0.25">
      <c r="A11063" t="s">
        <v>22607</v>
      </c>
      <c r="B11063">
        <v>13110</v>
      </c>
      <c r="C11063" s="2">
        <f t="shared" si="1174"/>
        <v>44376</v>
      </c>
      <c r="D11063" s="1">
        <f>TIMEVALUE("07:42:11")</f>
        <v>0.32096064814814818</v>
      </c>
      <c r="E11063" s="2">
        <f t="shared" si="1175"/>
        <v>44376</v>
      </c>
      <c r="F11063" s="1">
        <f>TIMEVALUE("07:45:48")</f>
        <v>0.32347222222222222</v>
      </c>
      <c r="G11063" t="s">
        <v>3765</v>
      </c>
      <c r="H11063" t="s">
        <v>22608</v>
      </c>
      <c r="I11063">
        <v>694.44600000000003</v>
      </c>
    </row>
    <row r="11064" spans="1:9" x14ac:dyDescent="0.25">
      <c r="A11064" t="s">
        <v>22609</v>
      </c>
      <c r="B11064">
        <v>13110</v>
      </c>
      <c r="C11064" s="2">
        <f t="shared" si="1174"/>
        <v>44376</v>
      </c>
      <c r="D11064" s="1">
        <f>TIMEVALUE("07:47:45")</f>
        <v>0.32482638888888887</v>
      </c>
      <c r="E11064" s="2">
        <f t="shared" si="1175"/>
        <v>44376</v>
      </c>
      <c r="F11064" s="1">
        <f>TIMEVALUE("07:49:41")</f>
        <v>0.32616898148148149</v>
      </c>
      <c r="G11064" t="s">
        <v>557</v>
      </c>
      <c r="H11064" t="s">
        <v>22610</v>
      </c>
      <c r="I11064">
        <v>694.34400000000005</v>
      </c>
    </row>
    <row r="11065" spans="1:9" x14ac:dyDescent="0.25">
      <c r="A11065" t="s">
        <v>22611</v>
      </c>
      <c r="B11065">
        <v>13110</v>
      </c>
      <c r="C11065" s="2">
        <f t="shared" si="1174"/>
        <v>44376</v>
      </c>
      <c r="D11065" s="1">
        <f>TIMEVALUE("07:50:47")</f>
        <v>0.32693287037037039</v>
      </c>
      <c r="E11065" s="2">
        <f t="shared" si="1175"/>
        <v>44376</v>
      </c>
      <c r="F11065" s="1">
        <f>TIMEVALUE("07:55:04")</f>
        <v>0.32990740740740743</v>
      </c>
      <c r="G11065" t="s">
        <v>449</v>
      </c>
      <c r="H11065" t="s">
        <v>18750</v>
      </c>
      <c r="I11065">
        <v>694.31</v>
      </c>
    </row>
    <row r="11066" spans="1:9" x14ac:dyDescent="0.25">
      <c r="A11066" t="s">
        <v>22612</v>
      </c>
      <c r="B11066">
        <v>13110</v>
      </c>
      <c r="C11066" s="2">
        <f t="shared" si="1174"/>
        <v>44376</v>
      </c>
      <c r="D11066" s="1">
        <f>TIMEVALUE("07:56:24")</f>
        <v>0.33083333333333331</v>
      </c>
      <c r="E11066" s="2">
        <f t="shared" si="1175"/>
        <v>44376</v>
      </c>
      <c r="F11066" s="1">
        <f>TIMEVALUE("07:59:32")</f>
        <v>0.33300925925925928</v>
      </c>
      <c r="G11066" t="s">
        <v>388</v>
      </c>
      <c r="H11066" t="s">
        <v>5965</v>
      </c>
      <c r="I11066">
        <v>694.22900000000004</v>
      </c>
    </row>
    <row r="11067" spans="1:9" x14ac:dyDescent="0.25">
      <c r="A11067" t="s">
        <v>22613</v>
      </c>
      <c r="B11067">
        <v>13110</v>
      </c>
      <c r="C11067" s="2">
        <f t="shared" si="1174"/>
        <v>44376</v>
      </c>
      <c r="D11067" s="1">
        <f>TIMEVALUE("08:00:40")</f>
        <v>0.33379629629629631</v>
      </c>
      <c r="E11067" s="2">
        <f t="shared" si="1175"/>
        <v>44376</v>
      </c>
      <c r="F11067" s="1">
        <f>TIMEVALUE("08:03:25")</f>
        <v>0.3357060185185185</v>
      </c>
      <c r="G11067" t="s">
        <v>15534</v>
      </c>
      <c r="H11067" t="s">
        <v>22614</v>
      </c>
      <c r="I11067">
        <v>694.12699999999995</v>
      </c>
    </row>
    <row r="11068" spans="1:9" x14ac:dyDescent="0.25">
      <c r="A11068" t="s">
        <v>22615</v>
      </c>
      <c r="B11068">
        <v>13110</v>
      </c>
      <c r="C11068" s="2">
        <f t="shared" si="1174"/>
        <v>44376</v>
      </c>
      <c r="D11068" s="1">
        <f>TIMEVALUE("08:04:34")</f>
        <v>0.33650462962962963</v>
      </c>
      <c r="E11068" s="2">
        <f t="shared" si="1175"/>
        <v>44376</v>
      </c>
      <c r="F11068" s="1">
        <f>TIMEVALUE("08:07:26")</f>
        <v>0.33849537037037036</v>
      </c>
      <c r="G11068" t="s">
        <v>2910</v>
      </c>
      <c r="H11068" t="s">
        <v>22616</v>
      </c>
      <c r="I11068">
        <v>693.98900000000003</v>
      </c>
    </row>
    <row r="11069" spans="1:9" x14ac:dyDescent="0.25">
      <c r="A11069" t="s">
        <v>22617</v>
      </c>
      <c r="B11069">
        <v>13110</v>
      </c>
      <c r="C11069" s="2">
        <f t="shared" si="1174"/>
        <v>44376</v>
      </c>
      <c r="D11069" s="1">
        <f>TIMEVALUE("08:09:46")</f>
        <v>0.34011574074074075</v>
      </c>
      <c r="E11069" s="2">
        <f t="shared" si="1175"/>
        <v>44376</v>
      </c>
      <c r="F11069" s="1">
        <f>TIMEVALUE("08:13:29")</f>
        <v>0.34269675925925924</v>
      </c>
      <c r="G11069" t="s">
        <v>13829</v>
      </c>
      <c r="H11069" t="s">
        <v>22618</v>
      </c>
      <c r="I11069">
        <v>693.86599999999999</v>
      </c>
    </row>
    <row r="11070" spans="1:9" x14ac:dyDescent="0.25">
      <c r="A11070" t="s">
        <v>22619</v>
      </c>
      <c r="B11070">
        <v>13110</v>
      </c>
      <c r="C11070" s="2">
        <f t="shared" si="1174"/>
        <v>44376</v>
      </c>
      <c r="D11070" s="1">
        <f>TIMEVALUE("08:14:43")</f>
        <v>0.34355324074074073</v>
      </c>
      <c r="E11070" s="2">
        <f t="shared" si="1175"/>
        <v>44376</v>
      </c>
      <c r="F11070" s="1">
        <f>TIMEVALUE("08:18:56")</f>
        <v>0.3464814814814815</v>
      </c>
      <c r="G11070" t="s">
        <v>819</v>
      </c>
      <c r="H11070" t="s">
        <v>22620</v>
      </c>
      <c r="I11070">
        <v>693.76199999999994</v>
      </c>
    </row>
    <row r="11071" spans="1:9" x14ac:dyDescent="0.25">
      <c r="A11071" t="s">
        <v>22621</v>
      </c>
      <c r="B11071">
        <v>13110</v>
      </c>
      <c r="C11071" s="2">
        <f t="shared" si="1174"/>
        <v>44376</v>
      </c>
      <c r="D11071" s="1">
        <f>TIMEVALUE("08:19:53")</f>
        <v>0.34714120370370372</v>
      </c>
      <c r="E11071" s="2">
        <f t="shared" si="1175"/>
        <v>44376</v>
      </c>
      <c r="F11071" s="1">
        <f>TIMEVALUE("08:26:51")</f>
        <v>0.35197916666666668</v>
      </c>
      <c r="G11071" t="s">
        <v>1775</v>
      </c>
      <c r="H11071" t="s">
        <v>22622</v>
      </c>
      <c r="I11071">
        <v>693.67399999999998</v>
      </c>
    </row>
    <row r="11072" spans="1:9" x14ac:dyDescent="0.25">
      <c r="A11072" t="s">
        <v>22623</v>
      </c>
      <c r="B11072">
        <v>13110</v>
      </c>
      <c r="C11072" s="2">
        <f t="shared" si="1174"/>
        <v>44376</v>
      </c>
      <c r="D11072" s="1">
        <f>TIMEVALUE("08:27:56")</f>
        <v>0.35273148148148148</v>
      </c>
      <c r="E11072" s="2">
        <f t="shared" si="1175"/>
        <v>44376</v>
      </c>
      <c r="F11072" s="1">
        <f>TIMEVALUE("08:34:44")</f>
        <v>0.35745370370370372</v>
      </c>
      <c r="G11072" t="s">
        <v>3546</v>
      </c>
      <c r="H11072" t="s">
        <v>22624</v>
      </c>
      <c r="I11072">
        <v>693.57899999999995</v>
      </c>
    </row>
    <row r="11073" spans="1:9" x14ac:dyDescent="0.25">
      <c r="A11073" t="s">
        <v>22625</v>
      </c>
      <c r="B11073">
        <v>13110</v>
      </c>
      <c r="C11073" s="2">
        <f t="shared" si="1174"/>
        <v>44376</v>
      </c>
      <c r="D11073" s="1">
        <f>TIMEVALUE("08:35:55")</f>
        <v>0.35827546296296298</v>
      </c>
      <c r="E11073" s="2">
        <f t="shared" si="1175"/>
        <v>44376</v>
      </c>
      <c r="F11073" s="1">
        <f>TIMEVALUE("08:42:17")</f>
        <v>0.36269675925925926</v>
      </c>
      <c r="G11073" t="s">
        <v>3567</v>
      </c>
      <c r="H11073" t="s">
        <v>22626</v>
      </c>
      <c r="I11073">
        <v>693.48400000000004</v>
      </c>
    </row>
    <row r="11074" spans="1:9" x14ac:dyDescent="0.25">
      <c r="A11074" t="s">
        <v>22627</v>
      </c>
      <c r="B11074">
        <v>13110</v>
      </c>
      <c r="C11074" s="2">
        <f t="shared" si="1174"/>
        <v>44376</v>
      </c>
      <c r="D11074" s="1">
        <f>TIMEVALUE("08:43:33")</f>
        <v>0.36357638888888888</v>
      </c>
      <c r="E11074" s="2">
        <f t="shared" si="1175"/>
        <v>44376</v>
      </c>
      <c r="F11074" s="1">
        <f>TIMEVALUE("08:49:02")</f>
        <v>0.36738425925925927</v>
      </c>
      <c r="G11074" t="s">
        <v>2248</v>
      </c>
      <c r="H11074" t="s">
        <v>17254</v>
      </c>
      <c r="I11074">
        <v>693.39300000000003</v>
      </c>
    </row>
    <row r="11075" spans="1:9" x14ac:dyDescent="0.25">
      <c r="A11075" t="s">
        <v>22628</v>
      </c>
      <c r="B11075">
        <v>13110</v>
      </c>
      <c r="C11075" s="2">
        <f t="shared" ref="C11075:C11084" si="1176">DATEVALUE("2025-06-28")</f>
        <v>44374</v>
      </c>
      <c r="D11075" s="1">
        <f>TIMEVALUE("12:39:53")</f>
        <v>0.5276967592592593</v>
      </c>
      <c r="E11075" s="2">
        <f t="shared" ref="E11075:E11084" si="1177">DATEVALUE("2025-06-28")</f>
        <v>44374</v>
      </c>
      <c r="F11075" s="1">
        <f>TIMEVALUE("12:40:53")</f>
        <v>0.52839120370370374</v>
      </c>
      <c r="G11075" t="s">
        <v>17551</v>
      </c>
      <c r="H11075" t="s">
        <v>22629</v>
      </c>
      <c r="I11075">
        <v>693.29600000000005</v>
      </c>
    </row>
    <row r="11076" spans="1:9" x14ac:dyDescent="0.25">
      <c r="A11076" t="s">
        <v>22630</v>
      </c>
      <c r="B11076">
        <v>13110</v>
      </c>
      <c r="C11076" s="2">
        <f t="shared" si="1176"/>
        <v>44374</v>
      </c>
      <c r="D11076" s="1">
        <f>TIMEVALUE("11:35:02")</f>
        <v>0.48266203703703703</v>
      </c>
      <c r="E11076" s="2">
        <f t="shared" si="1177"/>
        <v>44374</v>
      </c>
      <c r="F11076" s="1">
        <f>TIMEVALUE("11:35:30")</f>
        <v>0.48298611111111112</v>
      </c>
      <c r="G11076" t="s">
        <v>11333</v>
      </c>
      <c r="H11076" t="s">
        <v>22631</v>
      </c>
      <c r="I11076">
        <v>692.35400000000004</v>
      </c>
    </row>
    <row r="11077" spans="1:9" x14ac:dyDescent="0.25">
      <c r="A11077" t="s">
        <v>22630</v>
      </c>
      <c r="B11077">
        <v>13110</v>
      </c>
      <c r="C11077" s="2">
        <f t="shared" si="1176"/>
        <v>44374</v>
      </c>
      <c r="D11077" s="1">
        <f>TIMEVALUE("11:43:25")</f>
        <v>0.48848379629629629</v>
      </c>
      <c r="E11077" s="2">
        <f t="shared" si="1177"/>
        <v>44374</v>
      </c>
      <c r="F11077" s="1">
        <f>TIMEVALUE("11:43:25")</f>
        <v>0.48848379629629629</v>
      </c>
      <c r="G11077" t="s">
        <v>162</v>
      </c>
      <c r="H11077" t="s">
        <v>163</v>
      </c>
      <c r="I11077">
        <v>98765432.099000007</v>
      </c>
    </row>
    <row r="11078" spans="1:9" x14ac:dyDescent="0.25">
      <c r="A11078" t="s">
        <v>22632</v>
      </c>
      <c r="B11078">
        <v>13110</v>
      </c>
      <c r="C11078" s="2">
        <f t="shared" si="1176"/>
        <v>44374</v>
      </c>
      <c r="D11078" s="1">
        <f>TIMEVALUE("11:44:43")</f>
        <v>0.4893865740740741</v>
      </c>
      <c r="E11078" s="2">
        <f t="shared" si="1177"/>
        <v>44374</v>
      </c>
      <c r="F11078" s="1">
        <f>TIMEVALUE("11:47:15")</f>
        <v>0.49114583333333334</v>
      </c>
      <c r="G11078" t="s">
        <v>514</v>
      </c>
      <c r="H11078" t="s">
        <v>20577</v>
      </c>
      <c r="I11078">
        <v>694.43600000000004</v>
      </c>
    </row>
    <row r="11079" spans="1:9" x14ac:dyDescent="0.25">
      <c r="A11079" t="s">
        <v>22633</v>
      </c>
      <c r="B11079">
        <v>13110</v>
      </c>
      <c r="C11079" s="2">
        <f t="shared" si="1176"/>
        <v>44374</v>
      </c>
      <c r="D11079" s="1">
        <f>TIMEVALUE("11:48:18")</f>
        <v>0.49187500000000001</v>
      </c>
      <c r="E11079" s="2">
        <f t="shared" si="1177"/>
        <v>44374</v>
      </c>
      <c r="F11079" s="1">
        <f>TIMEVALUE("11:51:36")</f>
        <v>0.49416666666666664</v>
      </c>
      <c r="G11079" t="s">
        <v>631</v>
      </c>
      <c r="H11079" t="s">
        <v>22634</v>
      </c>
      <c r="I11079">
        <v>694.24599999999998</v>
      </c>
    </row>
    <row r="11080" spans="1:9" x14ac:dyDescent="0.25">
      <c r="A11080" t="s">
        <v>22635</v>
      </c>
      <c r="B11080">
        <v>13110</v>
      </c>
      <c r="C11080" s="2">
        <f t="shared" si="1176"/>
        <v>44374</v>
      </c>
      <c r="D11080" s="1">
        <f>TIMEVALUE("11:52:30")</f>
        <v>0.49479166666666669</v>
      </c>
      <c r="E11080" s="2">
        <f t="shared" si="1177"/>
        <v>44374</v>
      </c>
      <c r="F11080" s="1">
        <f>TIMEVALUE("11:54:44")</f>
        <v>0.49634259259259261</v>
      </c>
      <c r="G11080" t="s">
        <v>1441</v>
      </c>
      <c r="H11080" t="s">
        <v>22636</v>
      </c>
      <c r="I11080">
        <v>694.11900000000003</v>
      </c>
    </row>
    <row r="11081" spans="1:9" x14ac:dyDescent="0.25">
      <c r="A11081" t="s">
        <v>22637</v>
      </c>
      <c r="B11081">
        <v>13110</v>
      </c>
      <c r="C11081" s="2">
        <f t="shared" si="1176"/>
        <v>44374</v>
      </c>
      <c r="D11081" s="1">
        <f>TIMEVALUE("11:55:53")</f>
        <v>0.49714120370370368</v>
      </c>
      <c r="E11081" s="2">
        <f t="shared" si="1177"/>
        <v>44374</v>
      </c>
      <c r="F11081" s="1">
        <f>TIMEVALUE("11:59:03")</f>
        <v>0.49934027777777779</v>
      </c>
      <c r="G11081" t="s">
        <v>2208</v>
      </c>
      <c r="H11081" t="s">
        <v>22638</v>
      </c>
      <c r="I11081">
        <v>694.11</v>
      </c>
    </row>
    <row r="11082" spans="1:9" x14ac:dyDescent="0.25">
      <c r="A11082" t="s">
        <v>22639</v>
      </c>
      <c r="B11082">
        <v>13110</v>
      </c>
      <c r="C11082" s="2">
        <f t="shared" si="1176"/>
        <v>44374</v>
      </c>
      <c r="D11082" s="1">
        <f>TIMEVALUE("12:00:27")</f>
        <v>0.50031250000000005</v>
      </c>
      <c r="E11082" s="2">
        <f t="shared" si="1177"/>
        <v>44374</v>
      </c>
      <c r="F11082" s="1">
        <f>TIMEVALUE("12:02:52")</f>
        <v>0.50199074074074079</v>
      </c>
      <c r="G11082" t="s">
        <v>3193</v>
      </c>
      <c r="H11082" t="s">
        <v>22640</v>
      </c>
      <c r="I11082">
        <v>693.91899999999998</v>
      </c>
    </row>
    <row r="11083" spans="1:9" x14ac:dyDescent="0.25">
      <c r="A11083" t="s">
        <v>22641</v>
      </c>
      <c r="B11083">
        <v>13110</v>
      </c>
      <c r="C11083" s="2">
        <f t="shared" si="1176"/>
        <v>44374</v>
      </c>
      <c r="D11083" s="1">
        <f>TIMEVALUE("12:03:56")</f>
        <v>0.5027314814814815</v>
      </c>
      <c r="E11083" s="2">
        <f t="shared" si="1177"/>
        <v>44374</v>
      </c>
      <c r="F11083" s="1">
        <f>TIMEVALUE("12:07:47")</f>
        <v>0.50540509259259259</v>
      </c>
      <c r="G11083" t="s">
        <v>846</v>
      </c>
      <c r="H11083" t="s">
        <v>22642</v>
      </c>
      <c r="I11083">
        <v>693.88300000000004</v>
      </c>
    </row>
    <row r="11084" spans="1:9" x14ac:dyDescent="0.25">
      <c r="A11084" t="s">
        <v>22643</v>
      </c>
      <c r="B11084">
        <v>13110</v>
      </c>
      <c r="C11084" s="2">
        <f t="shared" si="1176"/>
        <v>44374</v>
      </c>
      <c r="D11084" s="1">
        <f>TIMEVALUE("12:09:08")</f>
        <v>0.50634259259259262</v>
      </c>
      <c r="E11084" s="2">
        <f t="shared" si="1177"/>
        <v>44374</v>
      </c>
      <c r="F11084" s="1">
        <f>TIMEVALUE("12:11:54")</f>
        <v>0.50826388888888885</v>
      </c>
      <c r="G11084" t="s">
        <v>270</v>
      </c>
      <c r="H11084" t="s">
        <v>22644</v>
      </c>
      <c r="I11084">
        <v>693.67</v>
      </c>
    </row>
    <row r="11085" spans="1:9" x14ac:dyDescent="0.25">
      <c r="A11085" t="s">
        <v>22645</v>
      </c>
      <c r="B11085">
        <v>13112</v>
      </c>
      <c r="C11085" s="2">
        <f>DATEVALUE("2025-05-02")</f>
        <v>44317</v>
      </c>
      <c r="D11085" s="1">
        <f>TIMEVALUE("11:22:17")</f>
        <v>0.47380787037037037</v>
      </c>
      <c r="E11085" s="2">
        <f>DATEVALUE("2025-05-02")</f>
        <v>44317</v>
      </c>
      <c r="F11085" s="1">
        <f>TIMEVALUE("11:29:39")</f>
        <v>0.47892361111111109</v>
      </c>
      <c r="G11085" t="s">
        <v>1415</v>
      </c>
      <c r="H11085" t="s">
        <v>22646</v>
      </c>
      <c r="I11085">
        <v>699.27300000000002</v>
      </c>
    </row>
    <row r="11086" spans="1:9" x14ac:dyDescent="0.25">
      <c r="A11086" t="s">
        <v>22647</v>
      </c>
      <c r="B11086">
        <v>13110</v>
      </c>
      <c r="C11086" s="2">
        <f t="shared" ref="C11086:C11092" si="1178">DATEVALUE("2025-06-28")</f>
        <v>44374</v>
      </c>
      <c r="D11086" s="1">
        <f>TIMEVALUE("12:15:28")</f>
        <v>0.51074074074074072</v>
      </c>
      <c r="E11086" s="2">
        <f t="shared" ref="E11086:E11092" si="1179">DATEVALUE("2025-06-28")</f>
        <v>44374</v>
      </c>
      <c r="F11086" s="1">
        <f>TIMEVALUE("12:19:46")</f>
        <v>0.51372685185185185</v>
      </c>
      <c r="G11086" t="s">
        <v>6673</v>
      </c>
      <c r="H11086" t="s">
        <v>22648</v>
      </c>
      <c r="I11086">
        <v>693.54600000000005</v>
      </c>
    </row>
    <row r="11087" spans="1:9" x14ac:dyDescent="0.25">
      <c r="A11087" t="s">
        <v>22649</v>
      </c>
      <c r="B11087">
        <v>13110</v>
      </c>
      <c r="C11087" s="2">
        <f t="shared" si="1178"/>
        <v>44374</v>
      </c>
      <c r="D11087" s="1">
        <f>TIMEVALUE("12:20:50")</f>
        <v>0.51446759259259256</v>
      </c>
      <c r="E11087" s="2">
        <f t="shared" si="1179"/>
        <v>44374</v>
      </c>
      <c r="F11087" s="1">
        <f>TIMEVALUE("12:26:47")</f>
        <v>0.51859953703703698</v>
      </c>
      <c r="G11087" t="s">
        <v>4125</v>
      </c>
      <c r="H11087" t="s">
        <v>3874</v>
      </c>
      <c r="I11087">
        <v>693.39400000000001</v>
      </c>
    </row>
    <row r="11088" spans="1:9" x14ac:dyDescent="0.25">
      <c r="A11088" t="s">
        <v>22650</v>
      </c>
      <c r="B11088">
        <v>13110</v>
      </c>
      <c r="C11088" s="2">
        <f t="shared" si="1178"/>
        <v>44374</v>
      </c>
      <c r="D11088" s="1">
        <f>TIMEVALUE("12:27:51")</f>
        <v>0.5193402777777778</v>
      </c>
      <c r="E11088" s="2">
        <f t="shared" si="1179"/>
        <v>44374</v>
      </c>
      <c r="F11088" s="1">
        <f>TIMEVALUE("12:32:07")</f>
        <v>0.52230324074074075</v>
      </c>
      <c r="G11088" t="s">
        <v>1363</v>
      </c>
      <c r="H11088" t="s">
        <v>22651</v>
      </c>
      <c r="I11088">
        <v>693.39499999999998</v>
      </c>
    </row>
    <row r="11089" spans="1:9" x14ac:dyDescent="0.25">
      <c r="A11089" t="s">
        <v>22652</v>
      </c>
      <c r="B11089">
        <v>13110</v>
      </c>
      <c r="C11089" s="2">
        <f t="shared" si="1178"/>
        <v>44374</v>
      </c>
      <c r="D11089" s="1">
        <f>TIMEVALUE("11:30:09")</f>
        <v>0.47927083333333331</v>
      </c>
      <c r="E11089" s="2">
        <f t="shared" si="1179"/>
        <v>44374</v>
      </c>
      <c r="F11089" s="1">
        <f>TIMEVALUE("11:31:46")</f>
        <v>0.48039351851851853</v>
      </c>
      <c r="G11089" t="s">
        <v>2220</v>
      </c>
      <c r="H11089" t="s">
        <v>3541</v>
      </c>
      <c r="I11089">
        <v>693.32600000000002</v>
      </c>
    </row>
    <row r="11090" spans="1:9" x14ac:dyDescent="0.25">
      <c r="A11090" t="s">
        <v>22653</v>
      </c>
      <c r="B11090">
        <v>13110</v>
      </c>
      <c r="C11090" s="2">
        <f t="shared" si="1178"/>
        <v>44374</v>
      </c>
      <c r="D11090" s="1">
        <f>TIMEVALUE("10:32:38")</f>
        <v>0.43932870370370369</v>
      </c>
      <c r="E11090" s="2">
        <f t="shared" si="1179"/>
        <v>44374</v>
      </c>
      <c r="F11090" s="1">
        <f>TIMEVALUE("10:35:22")</f>
        <v>0.44122685185185184</v>
      </c>
      <c r="G11090" t="s">
        <v>2832</v>
      </c>
      <c r="H11090" t="s">
        <v>3715</v>
      </c>
      <c r="I11090">
        <v>694.35199999999998</v>
      </c>
    </row>
    <row r="11091" spans="1:9" x14ac:dyDescent="0.25">
      <c r="A11091" t="s">
        <v>22654</v>
      </c>
      <c r="B11091">
        <v>13110</v>
      </c>
      <c r="C11091" s="2">
        <f t="shared" si="1178"/>
        <v>44374</v>
      </c>
      <c r="D11091" s="1">
        <f>TIMEVALUE("10:36:52")</f>
        <v>0.44226851851851851</v>
      </c>
      <c r="E11091" s="2">
        <f t="shared" si="1179"/>
        <v>44374</v>
      </c>
      <c r="F11091" s="1">
        <f>TIMEVALUE("10:40:01")</f>
        <v>0.44445601851851851</v>
      </c>
      <c r="G11091" t="s">
        <v>3543</v>
      </c>
      <c r="H11091" t="s">
        <v>22655</v>
      </c>
      <c r="I11091">
        <v>694.25300000000004</v>
      </c>
    </row>
    <row r="11092" spans="1:9" x14ac:dyDescent="0.25">
      <c r="A11092" t="s">
        <v>22656</v>
      </c>
      <c r="B11092">
        <v>13110</v>
      </c>
      <c r="C11092" s="2">
        <f t="shared" si="1178"/>
        <v>44374</v>
      </c>
      <c r="D11092" s="1">
        <f>TIMEVALUE("10:41:13")</f>
        <v>0.44528935185185187</v>
      </c>
      <c r="E11092" s="2">
        <f t="shared" si="1179"/>
        <v>44374</v>
      </c>
      <c r="F11092" s="1">
        <f>TIMEVALUE("10:45:13")</f>
        <v>0.44806712962962963</v>
      </c>
      <c r="G11092" t="s">
        <v>85</v>
      </c>
      <c r="H11092" t="s">
        <v>18841</v>
      </c>
      <c r="I11092">
        <v>694.19399999999996</v>
      </c>
    </row>
    <row r="11093" spans="1:9" x14ac:dyDescent="0.25">
      <c r="A11093" t="s">
        <v>22657</v>
      </c>
      <c r="B11093">
        <v>13120</v>
      </c>
      <c r="C11093" s="2">
        <f>DATEVALUE("2025-03-25")</f>
        <v>44279</v>
      </c>
      <c r="D11093" s="1">
        <f>TIMEVALUE("08:58:59")</f>
        <v>0.37429398148148146</v>
      </c>
      <c r="E11093" s="2">
        <f>DATEVALUE("2025-03-25")</f>
        <v>44279</v>
      </c>
      <c r="F11093" s="1">
        <f>TIMEVALUE("09:03:57")</f>
        <v>0.37774305555555554</v>
      </c>
      <c r="G11093" t="s">
        <v>367</v>
      </c>
      <c r="H11093" t="s">
        <v>3325</v>
      </c>
      <c r="I11093">
        <v>699.48500000000001</v>
      </c>
    </row>
    <row r="11094" spans="1:9" x14ac:dyDescent="0.25">
      <c r="A11094" t="s">
        <v>22658</v>
      </c>
      <c r="B11094">
        <v>13110</v>
      </c>
      <c r="C11094" s="2">
        <f t="shared" ref="C11094:C11101" si="1180">DATEVALUE("2025-06-28")</f>
        <v>44374</v>
      </c>
      <c r="D11094" s="1">
        <f>TIMEVALUE("10:48:24")</f>
        <v>0.45027777777777778</v>
      </c>
      <c r="E11094" s="2">
        <f t="shared" ref="E11094:E11101" si="1181">DATEVALUE("2025-06-28")</f>
        <v>44374</v>
      </c>
      <c r="F11094" s="1">
        <f>TIMEVALUE("10:51:38")</f>
        <v>0.45252314814814815</v>
      </c>
      <c r="G11094" t="s">
        <v>2507</v>
      </c>
      <c r="H11094" t="s">
        <v>22659</v>
      </c>
      <c r="I11094">
        <v>694.03399999999999</v>
      </c>
    </row>
    <row r="11095" spans="1:9" x14ac:dyDescent="0.25">
      <c r="A11095" t="s">
        <v>22660</v>
      </c>
      <c r="B11095">
        <v>13110</v>
      </c>
      <c r="C11095" s="2">
        <f t="shared" si="1180"/>
        <v>44374</v>
      </c>
      <c r="D11095" s="1">
        <f>TIMEVALUE("10:52:48")</f>
        <v>0.45333333333333331</v>
      </c>
      <c r="E11095" s="2">
        <f t="shared" si="1181"/>
        <v>44374</v>
      </c>
      <c r="F11095" s="1">
        <f>TIMEVALUE("10:56:44")</f>
        <v>0.45606481481481481</v>
      </c>
      <c r="G11095" t="s">
        <v>619</v>
      </c>
      <c r="H11095" t="s">
        <v>22661</v>
      </c>
      <c r="I11095">
        <v>694.03499999999997</v>
      </c>
    </row>
    <row r="11096" spans="1:9" x14ac:dyDescent="0.25">
      <c r="A11096" t="s">
        <v>22662</v>
      </c>
      <c r="B11096">
        <v>13110</v>
      </c>
      <c r="C11096" s="2">
        <f t="shared" si="1180"/>
        <v>44374</v>
      </c>
      <c r="D11096" s="1">
        <f>TIMEVALUE("10:57:54")</f>
        <v>0.45687499999999998</v>
      </c>
      <c r="E11096" s="2">
        <f t="shared" si="1181"/>
        <v>44374</v>
      </c>
      <c r="F11096" s="1">
        <f>TIMEVALUE("11:01:26")</f>
        <v>0.45932870370370371</v>
      </c>
      <c r="G11096" t="s">
        <v>312</v>
      </c>
      <c r="H11096" t="s">
        <v>22663</v>
      </c>
      <c r="I11096">
        <v>693.88499999999999</v>
      </c>
    </row>
    <row r="11097" spans="1:9" x14ac:dyDescent="0.25">
      <c r="A11097" t="s">
        <v>22664</v>
      </c>
      <c r="B11097">
        <v>13110</v>
      </c>
      <c r="C11097" s="2">
        <f t="shared" si="1180"/>
        <v>44374</v>
      </c>
      <c r="D11097" s="1">
        <f>TIMEVALUE("11:02:35")</f>
        <v>0.46012731481481484</v>
      </c>
      <c r="E11097" s="2">
        <f t="shared" si="1181"/>
        <v>44374</v>
      </c>
      <c r="F11097" s="1">
        <f>TIMEVALUE("11:06:55")</f>
        <v>0.46313657407407405</v>
      </c>
      <c r="G11097" t="s">
        <v>517</v>
      </c>
      <c r="H11097" t="s">
        <v>22665</v>
      </c>
      <c r="I11097">
        <v>693.78499999999997</v>
      </c>
    </row>
    <row r="11098" spans="1:9" x14ac:dyDescent="0.25">
      <c r="A11098" t="s">
        <v>22666</v>
      </c>
      <c r="B11098">
        <v>13110</v>
      </c>
      <c r="C11098" s="2">
        <f t="shared" si="1180"/>
        <v>44374</v>
      </c>
      <c r="D11098" s="1">
        <f>TIMEVALUE("11:08:09")</f>
        <v>0.46399305555555553</v>
      </c>
      <c r="E11098" s="2">
        <f t="shared" si="1181"/>
        <v>44374</v>
      </c>
      <c r="F11098" s="1">
        <f>TIMEVALUE("11:11:34")</f>
        <v>0.46636574074074072</v>
      </c>
      <c r="G11098" t="s">
        <v>2745</v>
      </c>
      <c r="H11098" t="s">
        <v>22667</v>
      </c>
      <c r="I11098">
        <v>693.74400000000003</v>
      </c>
    </row>
    <row r="11099" spans="1:9" x14ac:dyDescent="0.25">
      <c r="A11099" t="s">
        <v>22668</v>
      </c>
      <c r="B11099">
        <v>13110</v>
      </c>
      <c r="C11099" s="2">
        <f t="shared" si="1180"/>
        <v>44374</v>
      </c>
      <c r="D11099" s="1">
        <f>TIMEVALUE("11:12:42")</f>
        <v>0.46715277777777775</v>
      </c>
      <c r="E11099" s="2">
        <f t="shared" si="1181"/>
        <v>44374</v>
      </c>
      <c r="F11099" s="1">
        <f>TIMEVALUE("11:16:34")</f>
        <v>0.46983796296296299</v>
      </c>
      <c r="G11099" t="s">
        <v>2554</v>
      </c>
      <c r="H11099" t="s">
        <v>17246</v>
      </c>
      <c r="I11099">
        <v>693.65099999999995</v>
      </c>
    </row>
    <row r="11100" spans="1:9" x14ac:dyDescent="0.25">
      <c r="A11100" t="s">
        <v>22669</v>
      </c>
      <c r="B11100">
        <v>13110</v>
      </c>
      <c r="C11100" s="2">
        <f t="shared" si="1180"/>
        <v>44374</v>
      </c>
      <c r="D11100" s="1">
        <f>TIMEVALUE("11:17:43")</f>
        <v>0.47063657407407405</v>
      </c>
      <c r="E11100" s="2">
        <f t="shared" si="1181"/>
        <v>44374</v>
      </c>
      <c r="F11100" s="1">
        <f>TIMEVALUE("11:26:46")</f>
        <v>0.47692129629629632</v>
      </c>
      <c r="G11100" t="s">
        <v>3308</v>
      </c>
      <c r="H11100" t="s">
        <v>22670</v>
      </c>
      <c r="I11100">
        <v>693.60500000000002</v>
      </c>
    </row>
    <row r="11101" spans="1:9" x14ac:dyDescent="0.25">
      <c r="A11101" t="s">
        <v>22671</v>
      </c>
      <c r="B11101">
        <v>13110</v>
      </c>
      <c r="C11101" s="2">
        <f t="shared" si="1180"/>
        <v>44374</v>
      </c>
      <c r="D11101" s="1">
        <f>TIMEVALUE("10:19:55")</f>
        <v>0.43049768518518516</v>
      </c>
      <c r="E11101" s="2">
        <f t="shared" si="1181"/>
        <v>44374</v>
      </c>
      <c r="F11101" s="1">
        <f>TIMEVALUE("10:25:01")</f>
        <v>0.43403935185185183</v>
      </c>
      <c r="G11101" t="s">
        <v>4674</v>
      </c>
      <c r="H11101" t="s">
        <v>22672</v>
      </c>
      <c r="I11101">
        <v>693.47699999999998</v>
      </c>
    </row>
    <row r="11102" spans="1:9" x14ac:dyDescent="0.25">
      <c r="A11102" t="s">
        <v>22673</v>
      </c>
      <c r="B11102">
        <v>13120</v>
      </c>
      <c r="C11102" s="2">
        <f>DATEVALUE("2025-03-24")</f>
        <v>44278</v>
      </c>
      <c r="D11102" s="1">
        <f>TIMEVALUE("13:17:05")</f>
        <v>0.55353009259259256</v>
      </c>
      <c r="E11102" s="2">
        <f>DATEVALUE("2025-03-24")</f>
        <v>44278</v>
      </c>
      <c r="F11102" s="1">
        <f>TIMEVALUE("13:35:24")</f>
        <v>0.56625000000000003</v>
      </c>
      <c r="G11102" t="s">
        <v>5512</v>
      </c>
      <c r="H11102" t="s">
        <v>22674</v>
      </c>
      <c r="I11102">
        <v>698.98400000000004</v>
      </c>
    </row>
    <row r="11103" spans="1:9" x14ac:dyDescent="0.25">
      <c r="A11103" t="s">
        <v>22675</v>
      </c>
      <c r="B11103">
        <v>13110</v>
      </c>
      <c r="C11103" s="2">
        <f>DATEVALUE("2025-06-28")</f>
        <v>44374</v>
      </c>
      <c r="D11103" s="1">
        <f>TIMEVALUE("09:18:56")</f>
        <v>0.38814814814814813</v>
      </c>
      <c r="E11103" s="2">
        <f>DATEVALUE("2025-06-28")</f>
        <v>44374</v>
      </c>
      <c r="F11103" s="1">
        <f>TIMEVALUE("09:22:47")</f>
        <v>0.39082175925925927</v>
      </c>
      <c r="G11103" t="s">
        <v>846</v>
      </c>
      <c r="H11103" t="s">
        <v>22676</v>
      </c>
      <c r="I11103">
        <v>694.34400000000005</v>
      </c>
    </row>
    <row r="11104" spans="1:9" x14ac:dyDescent="0.25">
      <c r="A11104" t="s">
        <v>22677</v>
      </c>
      <c r="B11104">
        <v>13110</v>
      </c>
      <c r="C11104" s="2">
        <f>DATEVALUE("2025-06-28")</f>
        <v>44374</v>
      </c>
      <c r="D11104" s="1">
        <f>TIMEVALUE("09:24:41")</f>
        <v>0.3921412037037037</v>
      </c>
      <c r="E11104" s="2">
        <f>DATEVALUE("2025-06-28")</f>
        <v>44374</v>
      </c>
      <c r="F11104" s="1">
        <f>TIMEVALUE("09:28:31")</f>
        <v>0.39480324074074075</v>
      </c>
      <c r="G11104" t="s">
        <v>607</v>
      </c>
      <c r="H11104" t="s">
        <v>17223</v>
      </c>
      <c r="I11104">
        <v>694.30200000000002</v>
      </c>
    </row>
    <row r="11105" spans="1:9" x14ac:dyDescent="0.25">
      <c r="A11105" t="s">
        <v>22678</v>
      </c>
      <c r="B11105">
        <v>13120</v>
      </c>
      <c r="C11105" s="2">
        <f>DATEVALUE("2025-03-25")</f>
        <v>44279</v>
      </c>
      <c r="D11105" s="1">
        <f>TIMEVALUE("09:06:22")</f>
        <v>0.37942129629629628</v>
      </c>
      <c r="E11105" s="2">
        <f>DATEVALUE("2025-03-25")</f>
        <v>44279</v>
      </c>
      <c r="F11105" s="1">
        <f>TIMEVALUE("09:15:30")</f>
        <v>0.38576388888888891</v>
      </c>
      <c r="G11105" t="s">
        <v>1745</v>
      </c>
      <c r="H11105" t="s">
        <v>3325</v>
      </c>
      <c r="I11105">
        <v>699.59299999999996</v>
      </c>
    </row>
    <row r="11106" spans="1:9" x14ac:dyDescent="0.25">
      <c r="A11106" t="s">
        <v>22679</v>
      </c>
      <c r="B11106">
        <v>13110</v>
      </c>
      <c r="C11106" s="2">
        <f t="shared" ref="C11106:C11114" si="1182">DATEVALUE("2025-06-28")</f>
        <v>44374</v>
      </c>
      <c r="D11106" s="1">
        <f>TIMEVALUE("09:33:03")</f>
        <v>0.39795138888888887</v>
      </c>
      <c r="E11106" s="2">
        <f t="shared" ref="E11106:E11114" si="1183">DATEVALUE("2025-06-28")</f>
        <v>44374</v>
      </c>
      <c r="F11106" s="1">
        <f>TIMEVALUE("09:36:58")</f>
        <v>0.40067129629629628</v>
      </c>
      <c r="G11106" t="s">
        <v>778</v>
      </c>
      <c r="H11106" t="s">
        <v>22680</v>
      </c>
      <c r="I11106">
        <v>694.18899999999996</v>
      </c>
    </row>
    <row r="11107" spans="1:9" x14ac:dyDescent="0.25">
      <c r="A11107" t="s">
        <v>22681</v>
      </c>
      <c r="B11107">
        <v>13110</v>
      </c>
      <c r="C11107" s="2">
        <f t="shared" si="1182"/>
        <v>44374</v>
      </c>
      <c r="D11107" s="1">
        <f>TIMEVALUE("09:37:56")</f>
        <v>0.40134259259259258</v>
      </c>
      <c r="E11107" s="2">
        <f t="shared" si="1183"/>
        <v>44374</v>
      </c>
      <c r="F11107" s="1">
        <f>TIMEVALUE("09:42:20")</f>
        <v>0.40439814814814817</v>
      </c>
      <c r="G11107" t="s">
        <v>233</v>
      </c>
      <c r="H11107" t="s">
        <v>22593</v>
      </c>
      <c r="I11107">
        <v>694.10400000000004</v>
      </c>
    </row>
    <row r="11108" spans="1:9" x14ac:dyDescent="0.25">
      <c r="A11108" t="s">
        <v>22682</v>
      </c>
      <c r="B11108">
        <v>13110</v>
      </c>
      <c r="C11108" s="2">
        <f t="shared" si="1182"/>
        <v>44374</v>
      </c>
      <c r="D11108" s="1">
        <f>TIMEVALUE("09:43:26")</f>
        <v>0.40516203703703701</v>
      </c>
      <c r="E11108" s="2">
        <f t="shared" si="1183"/>
        <v>44374</v>
      </c>
      <c r="F11108" s="1">
        <f>TIMEVALUE("09:47:26")</f>
        <v>0.40793981481481484</v>
      </c>
      <c r="G11108" t="s">
        <v>85</v>
      </c>
      <c r="H11108" t="s">
        <v>22683</v>
      </c>
      <c r="I11108">
        <v>694.00699999999995</v>
      </c>
    </row>
    <row r="11109" spans="1:9" x14ac:dyDescent="0.25">
      <c r="A11109" t="s">
        <v>22684</v>
      </c>
      <c r="B11109">
        <v>13110</v>
      </c>
      <c r="C11109" s="2">
        <f t="shared" si="1182"/>
        <v>44374</v>
      </c>
      <c r="D11109" s="1">
        <f>TIMEVALUE("09:48:32")</f>
        <v>0.40870370370370368</v>
      </c>
      <c r="E11109" s="2">
        <f t="shared" si="1183"/>
        <v>44374</v>
      </c>
      <c r="F11109" s="1">
        <f>TIMEVALUE("09:51:38")</f>
        <v>0.41085648148148146</v>
      </c>
      <c r="G11109" t="s">
        <v>549</v>
      </c>
      <c r="H11109" t="s">
        <v>22685</v>
      </c>
      <c r="I11109">
        <v>693.89200000000005</v>
      </c>
    </row>
    <row r="11110" spans="1:9" x14ac:dyDescent="0.25">
      <c r="A11110" t="s">
        <v>22686</v>
      </c>
      <c r="B11110">
        <v>13110</v>
      </c>
      <c r="C11110" s="2">
        <f t="shared" si="1182"/>
        <v>44374</v>
      </c>
      <c r="D11110" s="1">
        <f>TIMEVALUE("09:52:54")</f>
        <v>0.41173611111111114</v>
      </c>
      <c r="E11110" s="2">
        <f t="shared" si="1183"/>
        <v>44374</v>
      </c>
      <c r="F11110" s="1">
        <f>TIMEVALUE("09:56:19")</f>
        <v>0.41410879629629632</v>
      </c>
      <c r="G11110" t="s">
        <v>2745</v>
      </c>
      <c r="H11110" t="s">
        <v>22687</v>
      </c>
      <c r="I11110">
        <v>693.77599999999995</v>
      </c>
    </row>
    <row r="11111" spans="1:9" x14ac:dyDescent="0.25">
      <c r="A11111" t="s">
        <v>22688</v>
      </c>
      <c r="B11111">
        <v>13110</v>
      </c>
      <c r="C11111" s="2">
        <f t="shared" si="1182"/>
        <v>44374</v>
      </c>
      <c r="D11111" s="1">
        <f>TIMEVALUE("09:57:31")</f>
        <v>0.41494212962962962</v>
      </c>
      <c r="E11111" s="2">
        <f t="shared" si="1183"/>
        <v>44374</v>
      </c>
      <c r="F11111" s="1">
        <f>TIMEVALUE("10:03:07")</f>
        <v>0.41883101851851851</v>
      </c>
      <c r="G11111" t="s">
        <v>3271</v>
      </c>
      <c r="H11111" t="s">
        <v>22689</v>
      </c>
      <c r="I11111">
        <v>693.68899999999996</v>
      </c>
    </row>
    <row r="11112" spans="1:9" x14ac:dyDescent="0.25">
      <c r="A11112" t="s">
        <v>22690</v>
      </c>
      <c r="B11112">
        <v>13110</v>
      </c>
      <c r="C11112" s="2">
        <f t="shared" si="1182"/>
        <v>44374</v>
      </c>
      <c r="D11112" s="1">
        <f>TIMEVALUE("10:04:12")</f>
        <v>0.41958333333333331</v>
      </c>
      <c r="E11112" s="2">
        <f t="shared" si="1183"/>
        <v>44374</v>
      </c>
      <c r="F11112" s="1">
        <f>TIMEVALUE("10:09:30")</f>
        <v>0.42326388888888888</v>
      </c>
      <c r="G11112" t="s">
        <v>3945</v>
      </c>
      <c r="H11112" t="s">
        <v>22691</v>
      </c>
      <c r="I11112">
        <v>693.62599999999998</v>
      </c>
    </row>
    <row r="11113" spans="1:9" x14ac:dyDescent="0.25">
      <c r="A11113" t="s">
        <v>22692</v>
      </c>
      <c r="B11113">
        <v>13110</v>
      </c>
      <c r="C11113" s="2">
        <f t="shared" si="1182"/>
        <v>44374</v>
      </c>
      <c r="D11113" s="1">
        <f>TIMEVALUE("10:10:36")</f>
        <v>0.42402777777777778</v>
      </c>
      <c r="E11113" s="2">
        <f t="shared" si="1183"/>
        <v>44374</v>
      </c>
      <c r="F11113" s="1">
        <f>TIMEVALUE("10:18:24")</f>
        <v>0.42944444444444446</v>
      </c>
      <c r="G11113" t="s">
        <v>1825</v>
      </c>
      <c r="H11113" t="s">
        <v>22693</v>
      </c>
      <c r="I11113">
        <v>693.50900000000001</v>
      </c>
    </row>
    <row r="11114" spans="1:9" x14ac:dyDescent="0.25">
      <c r="A11114" t="s">
        <v>22694</v>
      </c>
      <c r="B11114">
        <v>13110</v>
      </c>
      <c r="C11114" s="2">
        <f t="shared" si="1182"/>
        <v>44374</v>
      </c>
      <c r="D11114" s="1">
        <f>TIMEVALUE("09:04:08")</f>
        <v>0.37787037037037036</v>
      </c>
      <c r="E11114" s="2">
        <f t="shared" si="1183"/>
        <v>44374</v>
      </c>
      <c r="F11114" s="1">
        <f>TIMEVALUE("09:13:52")</f>
        <v>0.38462962962962965</v>
      </c>
      <c r="G11114" t="s">
        <v>4188</v>
      </c>
      <c r="H11114" t="s">
        <v>22695</v>
      </c>
      <c r="I11114">
        <v>693.404</v>
      </c>
    </row>
    <row r="11115" spans="1:9" x14ac:dyDescent="0.25">
      <c r="A11115" t="s">
        <v>22696</v>
      </c>
      <c r="B11115">
        <v>13120</v>
      </c>
      <c r="C11115" s="2">
        <f>DATEVALUE("2025-03-24")</f>
        <v>44278</v>
      </c>
      <c r="D11115" s="1">
        <f>TIMEVALUE("12:54:21")</f>
        <v>0.53774305555555557</v>
      </c>
      <c r="E11115" s="2">
        <f>DATEVALUE("2025-03-24")</f>
        <v>44278</v>
      </c>
      <c r="F11115" s="1">
        <f>TIMEVALUE("13:13:51")</f>
        <v>0.55128472222222225</v>
      </c>
      <c r="G11115" t="s">
        <v>22697</v>
      </c>
      <c r="H11115" t="s">
        <v>2502</v>
      </c>
      <c r="I11115">
        <v>698.64599999999996</v>
      </c>
    </row>
    <row r="11116" spans="1:9" x14ac:dyDescent="0.25">
      <c r="A11116" t="s">
        <v>22698</v>
      </c>
      <c r="B11116">
        <v>13110</v>
      </c>
      <c r="C11116" s="2">
        <f>DATEVALUE("2025-06-28")</f>
        <v>44374</v>
      </c>
      <c r="D11116" s="1">
        <f>TIMEVALUE("08:19:12")</f>
        <v>0.34666666666666668</v>
      </c>
      <c r="E11116" s="2">
        <f>DATEVALUE("2025-06-28")</f>
        <v>44374</v>
      </c>
      <c r="F11116" s="1">
        <f>TIMEVALUE("08:22:59")</f>
        <v>0.3492939814814815</v>
      </c>
      <c r="G11116" t="s">
        <v>3841</v>
      </c>
      <c r="H11116" t="s">
        <v>22699</v>
      </c>
      <c r="I11116">
        <v>694.10599999999999</v>
      </c>
    </row>
    <row r="11117" spans="1:9" x14ac:dyDescent="0.25">
      <c r="A11117" t="s">
        <v>22700</v>
      </c>
      <c r="B11117">
        <v>13120</v>
      </c>
      <c r="C11117" s="2">
        <f>DATEVALUE("2025-03-25")</f>
        <v>44279</v>
      </c>
      <c r="D11117" s="1">
        <f>TIMEVALUE("09:19:14")</f>
        <v>0.3883564814814815</v>
      </c>
      <c r="E11117" s="2">
        <f>DATEVALUE("2025-03-25")</f>
        <v>44279</v>
      </c>
      <c r="F11117" s="1">
        <f>TIMEVALUE("09:25:31")</f>
        <v>0.39271990740740742</v>
      </c>
      <c r="G11117" t="s">
        <v>321</v>
      </c>
      <c r="H11117" t="s">
        <v>22701</v>
      </c>
      <c r="I11117">
        <v>699.69</v>
      </c>
    </row>
    <row r="11118" spans="1:9" x14ac:dyDescent="0.25">
      <c r="A11118" t="s">
        <v>22702</v>
      </c>
      <c r="B11118">
        <v>13110</v>
      </c>
      <c r="C11118" s="2">
        <f t="shared" ref="C11118:C11125" si="1184">DATEVALUE("2025-06-28")</f>
        <v>44374</v>
      </c>
      <c r="D11118" s="1">
        <f>TIMEVALUE("08:27:06")</f>
        <v>0.35215277777777776</v>
      </c>
      <c r="E11118" s="2">
        <f t="shared" ref="E11118:E11125" si="1185">DATEVALUE("2025-06-28")</f>
        <v>44374</v>
      </c>
      <c r="F11118" s="1">
        <f>TIMEVALUE("08:29:33")</f>
        <v>0.35385416666666669</v>
      </c>
      <c r="G11118" t="s">
        <v>538</v>
      </c>
      <c r="H11118" t="s">
        <v>22703</v>
      </c>
      <c r="I11118">
        <v>694.05799999999999</v>
      </c>
    </row>
    <row r="11119" spans="1:9" x14ac:dyDescent="0.25">
      <c r="A11119" t="s">
        <v>22704</v>
      </c>
      <c r="B11119">
        <v>13110</v>
      </c>
      <c r="C11119" s="2">
        <f t="shared" si="1184"/>
        <v>44374</v>
      </c>
      <c r="D11119" s="1">
        <f>TIMEVALUE("08:30:35")</f>
        <v>0.35457175925925927</v>
      </c>
      <c r="E11119" s="2">
        <f t="shared" si="1185"/>
        <v>44374</v>
      </c>
      <c r="F11119" s="1">
        <f>TIMEVALUE("08:32:57")</f>
        <v>0.35621527777777778</v>
      </c>
      <c r="G11119" t="s">
        <v>264</v>
      </c>
      <c r="H11119" t="s">
        <v>22705</v>
      </c>
      <c r="I11119">
        <v>694.03399999999999</v>
      </c>
    </row>
    <row r="11120" spans="1:9" x14ac:dyDescent="0.25">
      <c r="A11120" t="s">
        <v>22706</v>
      </c>
      <c r="B11120">
        <v>13110</v>
      </c>
      <c r="C11120" s="2">
        <f t="shared" si="1184"/>
        <v>44374</v>
      </c>
      <c r="D11120" s="1">
        <f>TIMEVALUE("08:33:54")</f>
        <v>0.356875</v>
      </c>
      <c r="E11120" s="2">
        <f t="shared" si="1185"/>
        <v>44374</v>
      </c>
      <c r="F11120" s="1">
        <f>TIMEVALUE("08:37:02")</f>
        <v>0.35905092592592591</v>
      </c>
      <c r="G11120" t="s">
        <v>388</v>
      </c>
      <c r="H11120" t="s">
        <v>22707</v>
      </c>
      <c r="I11120">
        <v>693.947</v>
      </c>
    </row>
    <row r="11121" spans="1:9" x14ac:dyDescent="0.25">
      <c r="A11121" t="s">
        <v>22708</v>
      </c>
      <c r="B11121">
        <v>13110</v>
      </c>
      <c r="C11121" s="2">
        <f t="shared" si="1184"/>
        <v>44374</v>
      </c>
      <c r="D11121" s="1">
        <f>TIMEVALUE("08:38:10")</f>
        <v>0.35983796296296294</v>
      </c>
      <c r="E11121" s="2">
        <f t="shared" si="1185"/>
        <v>44374</v>
      </c>
      <c r="F11121" s="1">
        <f>TIMEVALUE("08:41:58")</f>
        <v>0.36247685185185186</v>
      </c>
      <c r="G11121" t="s">
        <v>245</v>
      </c>
      <c r="H11121" t="s">
        <v>22709</v>
      </c>
      <c r="I11121">
        <v>693.93899999999996</v>
      </c>
    </row>
    <row r="11122" spans="1:9" x14ac:dyDescent="0.25">
      <c r="A11122" t="s">
        <v>22710</v>
      </c>
      <c r="B11122">
        <v>13110</v>
      </c>
      <c r="C11122" s="2">
        <f t="shared" si="1184"/>
        <v>44374</v>
      </c>
      <c r="D11122" s="1">
        <f>TIMEVALUE("08:43:05")</f>
        <v>0.36325231481481479</v>
      </c>
      <c r="E11122" s="2">
        <f t="shared" si="1185"/>
        <v>44374</v>
      </c>
      <c r="F11122" s="1">
        <f>TIMEVALUE("08:46:39")</f>
        <v>0.36572916666666666</v>
      </c>
      <c r="G11122" t="s">
        <v>2579</v>
      </c>
      <c r="H11122" t="s">
        <v>22644</v>
      </c>
      <c r="I11122">
        <v>693.88</v>
      </c>
    </row>
    <row r="11123" spans="1:9" x14ac:dyDescent="0.25">
      <c r="A11123" t="s">
        <v>22711</v>
      </c>
      <c r="B11123">
        <v>13110</v>
      </c>
      <c r="C11123" s="2">
        <f t="shared" si="1184"/>
        <v>44374</v>
      </c>
      <c r="D11123" s="1">
        <f>TIMEVALUE("08:47:35")</f>
        <v>0.36637731481481484</v>
      </c>
      <c r="E11123" s="2">
        <f t="shared" si="1185"/>
        <v>44374</v>
      </c>
      <c r="F11123" s="1">
        <f>TIMEVALUE("08:50:17")</f>
        <v>0.3682523148148148</v>
      </c>
      <c r="G11123" t="s">
        <v>2882</v>
      </c>
      <c r="H11123" t="s">
        <v>22712</v>
      </c>
      <c r="I11123">
        <v>693.78300000000002</v>
      </c>
    </row>
    <row r="11124" spans="1:9" x14ac:dyDescent="0.25">
      <c r="A11124" t="s">
        <v>22713</v>
      </c>
      <c r="B11124">
        <v>13110</v>
      </c>
      <c r="C11124" s="2">
        <f t="shared" si="1184"/>
        <v>44374</v>
      </c>
      <c r="D11124" s="1">
        <f>TIMEVALUE("08:51:15")</f>
        <v>0.3689236111111111</v>
      </c>
      <c r="E11124" s="2">
        <f t="shared" si="1185"/>
        <v>44374</v>
      </c>
      <c r="F11124" s="1">
        <f>TIMEVALUE("08:54:57")</f>
        <v>0.37149305555555556</v>
      </c>
      <c r="G11124" t="s">
        <v>2522</v>
      </c>
      <c r="H11124" t="s">
        <v>22714</v>
      </c>
      <c r="I11124">
        <v>693.74300000000005</v>
      </c>
    </row>
    <row r="11125" spans="1:9" x14ac:dyDescent="0.25">
      <c r="A11125" t="s">
        <v>22715</v>
      </c>
      <c r="B11125">
        <v>13110</v>
      </c>
      <c r="C11125" s="2">
        <f t="shared" si="1184"/>
        <v>44374</v>
      </c>
      <c r="D11125" s="1">
        <f>TIMEVALUE("08:56:07")</f>
        <v>0.37230324074074073</v>
      </c>
      <c r="E11125" s="2">
        <f t="shared" si="1185"/>
        <v>44374</v>
      </c>
      <c r="F11125" s="1">
        <f>TIMEVALUE("09:00:53")</f>
        <v>0.37561342592592595</v>
      </c>
      <c r="G11125" t="s">
        <v>3405</v>
      </c>
      <c r="H11125" t="s">
        <v>22716</v>
      </c>
      <c r="I11125">
        <v>693.66099999999994</v>
      </c>
    </row>
    <row r="11126" spans="1:9" x14ac:dyDescent="0.25">
      <c r="A11126" t="s">
        <v>22717</v>
      </c>
      <c r="B11126">
        <v>13112</v>
      </c>
      <c r="C11126" s="2">
        <f>DATEVALUE("2025-05-02")</f>
        <v>44317</v>
      </c>
      <c r="D11126" s="1">
        <f>TIMEVALUE("11:11:24")</f>
        <v>0.46625</v>
      </c>
      <c r="E11126" s="2">
        <f>DATEVALUE("2025-05-02")</f>
        <v>44317</v>
      </c>
      <c r="F11126" s="1">
        <f>TIMEVALUE("11:18:41")</f>
        <v>0.47130787037037036</v>
      </c>
      <c r="G11126" t="s">
        <v>1160</v>
      </c>
      <c r="H11126" t="s">
        <v>22718</v>
      </c>
      <c r="I11126">
        <v>698.83799999999997</v>
      </c>
    </row>
    <row r="11127" spans="1:9" x14ac:dyDescent="0.25">
      <c r="A11127" t="s">
        <v>22719</v>
      </c>
      <c r="B11127">
        <v>13110</v>
      </c>
      <c r="C11127" s="2">
        <f>DATEVALUE("2025-06-28")</f>
        <v>44374</v>
      </c>
      <c r="D11127" s="1">
        <f>TIMEVALUE("08:09:01")</f>
        <v>0.33959490740740739</v>
      </c>
      <c r="E11127" s="2">
        <f>DATEVALUE("2025-06-28")</f>
        <v>44374</v>
      </c>
      <c r="F11127" s="1">
        <f>TIMEVALUE("08:14:37")</f>
        <v>0.34348379629629627</v>
      </c>
      <c r="G11127" t="s">
        <v>3271</v>
      </c>
      <c r="H11127" t="s">
        <v>22720</v>
      </c>
      <c r="I11127">
        <v>693.41700000000003</v>
      </c>
    </row>
    <row r="11128" spans="1:9" x14ac:dyDescent="0.25">
      <c r="A11128" t="s">
        <v>22721</v>
      </c>
      <c r="B11128">
        <v>13120</v>
      </c>
      <c r="C11128" s="2">
        <f>DATEVALUE("2025-03-24")</f>
        <v>44278</v>
      </c>
      <c r="D11128" s="1">
        <f>TIMEVALUE("11:50:42")</f>
        <v>0.49354166666666666</v>
      </c>
      <c r="E11128" s="2">
        <f>DATEVALUE("2025-03-24")</f>
        <v>44278</v>
      </c>
      <c r="F11128" s="1">
        <f>TIMEVALUE("12:01:09")</f>
        <v>0.50079861111111112</v>
      </c>
      <c r="G11128" t="s">
        <v>7964</v>
      </c>
      <c r="H11128" t="s">
        <v>3365</v>
      </c>
      <c r="I11128">
        <v>698.67499999999995</v>
      </c>
    </row>
    <row r="11129" spans="1:9" x14ac:dyDescent="0.25">
      <c r="A11129" t="s">
        <v>22721</v>
      </c>
      <c r="B11129">
        <v>13110</v>
      </c>
      <c r="C11129" s="2">
        <f t="shared" ref="C11129:C11138" si="1186">DATEVALUE("2025-06-28")</f>
        <v>44374</v>
      </c>
      <c r="D11129" s="1">
        <f>TIMEVALUE("08:07:47")</f>
        <v>0.3387384259259259</v>
      </c>
      <c r="E11129" s="2">
        <f t="shared" ref="E11129:E11138" si="1187">DATEVALUE("2025-06-28")</f>
        <v>44374</v>
      </c>
      <c r="F11129" s="1">
        <f>TIMEVALUE("08:07:47")</f>
        <v>0.3387384259259259</v>
      </c>
      <c r="G11129" t="s">
        <v>162</v>
      </c>
      <c r="H11129" t="s">
        <v>163</v>
      </c>
      <c r="I11129">
        <v>98765432.099000007</v>
      </c>
    </row>
    <row r="11130" spans="1:9" x14ac:dyDescent="0.25">
      <c r="A11130" t="s">
        <v>22722</v>
      </c>
      <c r="B11130">
        <v>13110</v>
      </c>
      <c r="C11130" s="2">
        <f t="shared" si="1186"/>
        <v>44374</v>
      </c>
      <c r="D11130" s="1">
        <f>TIMEVALUE("07:25:26")</f>
        <v>0.30932870370370369</v>
      </c>
      <c r="E11130" s="2">
        <f t="shared" si="1187"/>
        <v>44374</v>
      </c>
      <c r="F11130" s="1">
        <f>TIMEVALUE("07:27:42")</f>
        <v>0.31090277777777775</v>
      </c>
      <c r="G11130" t="s">
        <v>2680</v>
      </c>
      <c r="H11130" t="s">
        <v>22723</v>
      </c>
      <c r="I11130">
        <v>694.18700000000001</v>
      </c>
    </row>
    <row r="11131" spans="1:9" x14ac:dyDescent="0.25">
      <c r="A11131" t="s">
        <v>22724</v>
      </c>
      <c r="B11131">
        <v>13110</v>
      </c>
      <c r="C11131" s="2">
        <f t="shared" si="1186"/>
        <v>44374</v>
      </c>
      <c r="D11131" s="1">
        <f>TIMEVALUE("07:29:31")</f>
        <v>0.31216435185185187</v>
      </c>
      <c r="E11131" s="2">
        <f t="shared" si="1187"/>
        <v>44374</v>
      </c>
      <c r="F11131" s="1">
        <f>TIMEVALUE("07:31:45")</f>
        <v>0.3137152777777778</v>
      </c>
      <c r="G11131" t="s">
        <v>1441</v>
      </c>
      <c r="H11131" t="s">
        <v>22725</v>
      </c>
      <c r="I11131">
        <v>694.17399999999998</v>
      </c>
    </row>
    <row r="11132" spans="1:9" x14ac:dyDescent="0.25">
      <c r="A11132" t="s">
        <v>22726</v>
      </c>
      <c r="B11132">
        <v>13110</v>
      </c>
      <c r="C11132" s="2">
        <f t="shared" si="1186"/>
        <v>44374</v>
      </c>
      <c r="D11132" s="1">
        <f>TIMEVALUE("07:33:04")</f>
        <v>0.31462962962962965</v>
      </c>
      <c r="E11132" s="2">
        <f t="shared" si="1187"/>
        <v>44374</v>
      </c>
      <c r="F11132" s="1">
        <f>TIMEVALUE("07:36:28")</f>
        <v>0.31699074074074074</v>
      </c>
      <c r="G11132" t="s">
        <v>877</v>
      </c>
      <c r="H11132" t="s">
        <v>22727</v>
      </c>
      <c r="I11132">
        <v>694.08600000000001</v>
      </c>
    </row>
    <row r="11133" spans="1:9" x14ac:dyDescent="0.25">
      <c r="A11133" t="s">
        <v>22728</v>
      </c>
      <c r="B11133">
        <v>13110</v>
      </c>
      <c r="C11133" s="2">
        <f t="shared" si="1186"/>
        <v>44374</v>
      </c>
      <c r="D11133" s="1">
        <f>TIMEVALUE("07:37:35")</f>
        <v>0.31776620370370373</v>
      </c>
      <c r="E11133" s="2">
        <f t="shared" si="1187"/>
        <v>44374</v>
      </c>
      <c r="F11133" s="1">
        <f>TIMEVALUE("07:40:09")</f>
        <v>0.3195486111111111</v>
      </c>
      <c r="G11133" t="s">
        <v>3348</v>
      </c>
      <c r="H11133" t="s">
        <v>22729</v>
      </c>
      <c r="I11133">
        <v>694.02800000000002</v>
      </c>
    </row>
    <row r="11134" spans="1:9" x14ac:dyDescent="0.25">
      <c r="A11134" t="s">
        <v>22730</v>
      </c>
      <c r="B11134">
        <v>13110</v>
      </c>
      <c r="C11134" s="2">
        <f t="shared" si="1186"/>
        <v>44374</v>
      </c>
      <c r="D11134" s="1">
        <f>TIMEVALUE("07:41:17")</f>
        <v>0.32033564814814813</v>
      </c>
      <c r="E11134" s="2">
        <f t="shared" si="1187"/>
        <v>44374</v>
      </c>
      <c r="F11134" s="1">
        <f>TIMEVALUE("07:43:29")</f>
        <v>0.32186342592592593</v>
      </c>
      <c r="G11134" t="s">
        <v>452</v>
      </c>
      <c r="H11134" t="s">
        <v>22731</v>
      </c>
      <c r="I11134">
        <v>693.88900000000001</v>
      </c>
    </row>
    <row r="11135" spans="1:9" x14ac:dyDescent="0.25">
      <c r="A11135" t="s">
        <v>22732</v>
      </c>
      <c r="B11135">
        <v>13110</v>
      </c>
      <c r="C11135" s="2">
        <f t="shared" si="1186"/>
        <v>44374</v>
      </c>
      <c r="D11135" s="1">
        <f>TIMEVALUE("07:44:50")</f>
        <v>0.32280092592592591</v>
      </c>
      <c r="E11135" s="2">
        <f t="shared" si="1187"/>
        <v>44374</v>
      </c>
      <c r="F11135" s="1">
        <f>TIMEVALUE("07:47:24")</f>
        <v>0.32458333333333333</v>
      </c>
      <c r="G11135" t="s">
        <v>3348</v>
      </c>
      <c r="H11135" t="s">
        <v>22733</v>
      </c>
      <c r="I11135">
        <v>693.80200000000002</v>
      </c>
    </row>
    <row r="11136" spans="1:9" x14ac:dyDescent="0.25">
      <c r="A11136" t="s">
        <v>22734</v>
      </c>
      <c r="B11136">
        <v>13110</v>
      </c>
      <c r="C11136" s="2">
        <f t="shared" si="1186"/>
        <v>44374</v>
      </c>
      <c r="D11136" s="1">
        <f>TIMEVALUE("07:48:27")</f>
        <v>0.3253125</v>
      </c>
      <c r="E11136" s="2">
        <f t="shared" si="1187"/>
        <v>44374</v>
      </c>
      <c r="F11136" s="1">
        <f>TIMEVALUE("07:53:16")</f>
        <v>0.3286574074074074</v>
      </c>
      <c r="G11136" t="s">
        <v>3982</v>
      </c>
      <c r="H11136" t="s">
        <v>22177</v>
      </c>
      <c r="I11136">
        <v>693.70899999999995</v>
      </c>
    </row>
    <row r="11137" spans="1:9" x14ac:dyDescent="0.25">
      <c r="A11137" t="s">
        <v>22735</v>
      </c>
      <c r="B11137">
        <v>13110</v>
      </c>
      <c r="C11137" s="2">
        <f t="shared" si="1186"/>
        <v>44374</v>
      </c>
      <c r="D11137" s="1">
        <f>TIMEVALUE("07:54:30")</f>
        <v>0.32951388888888888</v>
      </c>
      <c r="E11137" s="2">
        <f t="shared" si="1187"/>
        <v>44374</v>
      </c>
      <c r="F11137" s="1">
        <f>TIMEVALUE("07:59:00")</f>
        <v>0.33263888888888887</v>
      </c>
      <c r="G11137" t="s">
        <v>6589</v>
      </c>
      <c r="H11137" t="s">
        <v>18776</v>
      </c>
      <c r="I11137">
        <v>693.59299999999996</v>
      </c>
    </row>
    <row r="11138" spans="1:9" x14ac:dyDescent="0.25">
      <c r="A11138" t="s">
        <v>22736</v>
      </c>
      <c r="B11138">
        <v>13110</v>
      </c>
      <c r="C11138" s="2">
        <f t="shared" si="1186"/>
        <v>44374</v>
      </c>
      <c r="D11138" s="1">
        <f>TIMEVALUE("08:00:07")</f>
        <v>0.33341435185185186</v>
      </c>
      <c r="E11138" s="2">
        <f t="shared" si="1187"/>
        <v>44374</v>
      </c>
      <c r="F11138" s="1">
        <f>TIMEVALUE("08:04:01")</f>
        <v>0.33612268518518518</v>
      </c>
      <c r="G11138" t="s">
        <v>714</v>
      </c>
      <c r="H11138" t="s">
        <v>22737</v>
      </c>
      <c r="I11138">
        <v>693.48299999999995</v>
      </c>
    </row>
    <row r="11139" spans="1:9" x14ac:dyDescent="0.25">
      <c r="A11139" t="s">
        <v>22738</v>
      </c>
      <c r="B11139">
        <v>13110</v>
      </c>
      <c r="C11139" s="2">
        <f t="shared" ref="C11139:C11158" si="1188">DATEVALUE("2025-06-27")</f>
        <v>44373</v>
      </c>
      <c r="D11139" s="1">
        <f>TIMEVALUE("16:32:35")</f>
        <v>0.68929398148148147</v>
      </c>
      <c r="E11139" s="2">
        <f t="shared" ref="E11139:E11158" si="1189">DATEVALUE("2025-06-27")</f>
        <v>44373</v>
      </c>
      <c r="F11139" s="1">
        <f>TIMEVALUE("16:41:10")</f>
        <v>0.69525462962962958</v>
      </c>
      <c r="G11139" t="s">
        <v>4083</v>
      </c>
      <c r="H11139" t="s">
        <v>22739</v>
      </c>
      <c r="I11139">
        <v>693.428</v>
      </c>
    </row>
    <row r="11140" spans="1:9" x14ac:dyDescent="0.25">
      <c r="A11140" t="s">
        <v>22740</v>
      </c>
      <c r="B11140">
        <v>13110</v>
      </c>
      <c r="C11140" s="2">
        <f t="shared" si="1188"/>
        <v>44373</v>
      </c>
      <c r="D11140" s="1">
        <f>TIMEVALUE("15:57:32")</f>
        <v>0.66495370370370366</v>
      </c>
      <c r="E11140" s="2">
        <f t="shared" si="1189"/>
        <v>44373</v>
      </c>
      <c r="F11140" s="1">
        <f>TIMEVALUE("15:59:54")</f>
        <v>0.66659722222222217</v>
      </c>
      <c r="G11140" t="s">
        <v>264</v>
      </c>
      <c r="H11140" t="s">
        <v>2064</v>
      </c>
      <c r="I11140">
        <v>694.2</v>
      </c>
    </row>
    <row r="11141" spans="1:9" x14ac:dyDescent="0.25">
      <c r="A11141" t="s">
        <v>22741</v>
      </c>
      <c r="B11141">
        <v>13110</v>
      </c>
      <c r="C11141" s="2">
        <f t="shared" si="1188"/>
        <v>44373</v>
      </c>
      <c r="D11141" s="1">
        <f>TIMEVALUE("16:01:20")</f>
        <v>0.66759259259259263</v>
      </c>
      <c r="E11141" s="2">
        <f t="shared" si="1189"/>
        <v>44373</v>
      </c>
      <c r="F11141" s="1">
        <f>TIMEVALUE("16:02:45")</f>
        <v>0.66857638888888893</v>
      </c>
      <c r="G11141" t="s">
        <v>573</v>
      </c>
      <c r="H11141" t="s">
        <v>22742</v>
      </c>
      <c r="I11141">
        <v>694.13400000000001</v>
      </c>
    </row>
    <row r="11142" spans="1:9" x14ac:dyDescent="0.25">
      <c r="A11142" t="s">
        <v>22743</v>
      </c>
      <c r="B11142">
        <v>13110</v>
      </c>
      <c r="C11142" s="2">
        <f t="shared" si="1188"/>
        <v>44373</v>
      </c>
      <c r="D11142" s="1">
        <f>TIMEVALUE("16:03:43")</f>
        <v>0.66924768518518518</v>
      </c>
      <c r="E11142" s="2">
        <f t="shared" si="1189"/>
        <v>44373</v>
      </c>
      <c r="F11142" s="1">
        <f>TIMEVALUE("16:05:16")</f>
        <v>0.67032407407407413</v>
      </c>
      <c r="G11142" t="s">
        <v>427</v>
      </c>
      <c r="H11142" t="s">
        <v>22744</v>
      </c>
      <c r="I11142">
        <v>694.04700000000003</v>
      </c>
    </row>
    <row r="11143" spans="1:9" x14ac:dyDescent="0.25">
      <c r="A11143" t="s">
        <v>22745</v>
      </c>
      <c r="B11143">
        <v>13110</v>
      </c>
      <c r="C11143" s="2">
        <f t="shared" si="1188"/>
        <v>44373</v>
      </c>
      <c r="D11143" s="1">
        <f>TIMEVALUE("16:06:25")</f>
        <v>0.67112268518518514</v>
      </c>
      <c r="E11143" s="2">
        <f t="shared" si="1189"/>
        <v>44373</v>
      </c>
      <c r="F11143" s="1">
        <f>TIMEVALUE("16:09:12")</f>
        <v>0.67305555555555552</v>
      </c>
      <c r="G11143" t="s">
        <v>358</v>
      </c>
      <c r="H11143" t="s">
        <v>5648</v>
      </c>
      <c r="I11143">
        <v>693.93799999999999</v>
      </c>
    </row>
    <row r="11144" spans="1:9" x14ac:dyDescent="0.25">
      <c r="A11144" t="s">
        <v>22746</v>
      </c>
      <c r="B11144">
        <v>13110</v>
      </c>
      <c r="C11144" s="2">
        <f t="shared" si="1188"/>
        <v>44373</v>
      </c>
      <c r="D11144" s="1">
        <f>TIMEVALUE("16:10:09")</f>
        <v>0.67371527777777773</v>
      </c>
      <c r="E11144" s="2">
        <f t="shared" si="1189"/>
        <v>44373</v>
      </c>
      <c r="F11144" s="1">
        <f>TIMEVALUE("16:13:06")</f>
        <v>0.67576388888888894</v>
      </c>
      <c r="G11144" t="s">
        <v>324</v>
      </c>
      <c r="H11144" t="s">
        <v>3535</v>
      </c>
      <c r="I11144">
        <v>693.822</v>
      </c>
    </row>
    <row r="11145" spans="1:9" x14ac:dyDescent="0.25">
      <c r="A11145" t="s">
        <v>22747</v>
      </c>
      <c r="B11145">
        <v>13110</v>
      </c>
      <c r="C11145" s="2">
        <f t="shared" si="1188"/>
        <v>44373</v>
      </c>
      <c r="D11145" s="1">
        <f>TIMEVALUE("16:14:16")</f>
        <v>0.67657407407407411</v>
      </c>
      <c r="E11145" s="2">
        <f t="shared" si="1189"/>
        <v>44373</v>
      </c>
      <c r="F11145" s="1">
        <f>TIMEVALUE("16:17:43")</f>
        <v>0.67896990740740737</v>
      </c>
      <c r="G11145" t="s">
        <v>677</v>
      </c>
      <c r="H11145" t="s">
        <v>22748</v>
      </c>
      <c r="I11145">
        <v>693.71299999999997</v>
      </c>
    </row>
    <row r="11146" spans="1:9" x14ac:dyDescent="0.25">
      <c r="A11146" t="s">
        <v>22749</v>
      </c>
      <c r="B11146">
        <v>13110</v>
      </c>
      <c r="C11146" s="2">
        <f t="shared" si="1188"/>
        <v>44373</v>
      </c>
      <c r="D11146" s="1">
        <f>TIMEVALUE("16:19:00")</f>
        <v>0.67986111111111114</v>
      </c>
      <c r="E11146" s="2">
        <f t="shared" si="1189"/>
        <v>44373</v>
      </c>
      <c r="F11146" s="1">
        <f>TIMEVALUE("16:21:55")</f>
        <v>0.68188657407407405</v>
      </c>
      <c r="G11146" t="s">
        <v>2406</v>
      </c>
      <c r="H11146" t="s">
        <v>22750</v>
      </c>
      <c r="I11146">
        <v>693.55899999999997</v>
      </c>
    </row>
    <row r="11147" spans="1:9" x14ac:dyDescent="0.25">
      <c r="A11147" t="s">
        <v>22751</v>
      </c>
      <c r="B11147">
        <v>13110</v>
      </c>
      <c r="C11147" s="2">
        <f t="shared" si="1188"/>
        <v>44373</v>
      </c>
      <c r="D11147" s="1">
        <f>TIMEVALUE("16:23:01")</f>
        <v>0.68265046296296295</v>
      </c>
      <c r="E11147" s="2">
        <f t="shared" si="1189"/>
        <v>44373</v>
      </c>
      <c r="F11147" s="1">
        <f>TIMEVALUE("16:26:28")</f>
        <v>0.68504629629629632</v>
      </c>
      <c r="G11147" t="s">
        <v>677</v>
      </c>
      <c r="H11147" t="s">
        <v>22752</v>
      </c>
      <c r="I11147">
        <v>693.46100000000001</v>
      </c>
    </row>
    <row r="11148" spans="1:9" x14ac:dyDescent="0.25">
      <c r="A11148" t="s">
        <v>22753</v>
      </c>
      <c r="B11148">
        <v>13110</v>
      </c>
      <c r="C11148" s="2">
        <f t="shared" si="1188"/>
        <v>44373</v>
      </c>
      <c r="D11148" s="1">
        <f>TIMEVALUE("16:27:27")</f>
        <v>0.68572916666666661</v>
      </c>
      <c r="E11148" s="2">
        <f t="shared" si="1189"/>
        <v>44373</v>
      </c>
      <c r="F11148" s="1">
        <f>TIMEVALUE("16:30:54")</f>
        <v>0.68812499999999999</v>
      </c>
      <c r="G11148" t="s">
        <v>677</v>
      </c>
      <c r="H11148" t="s">
        <v>17256</v>
      </c>
      <c r="I11148">
        <v>693.298</v>
      </c>
    </row>
    <row r="11149" spans="1:9" x14ac:dyDescent="0.25">
      <c r="A11149" t="s">
        <v>22754</v>
      </c>
      <c r="B11149">
        <v>13110</v>
      </c>
      <c r="C11149" s="2">
        <f t="shared" si="1188"/>
        <v>44373</v>
      </c>
      <c r="D11149" s="1">
        <f>TIMEVALUE("15:44:44")</f>
        <v>0.65606481481481482</v>
      </c>
      <c r="E11149" s="2">
        <f t="shared" si="1189"/>
        <v>44373</v>
      </c>
      <c r="F11149" s="1">
        <f>TIMEVALUE("15:52:15")</f>
        <v>0.66128472222222223</v>
      </c>
      <c r="G11149" t="s">
        <v>849</v>
      </c>
      <c r="H11149" t="s">
        <v>22755</v>
      </c>
      <c r="I11149">
        <v>693.221</v>
      </c>
    </row>
    <row r="11150" spans="1:9" x14ac:dyDescent="0.25">
      <c r="A11150" t="s">
        <v>22756</v>
      </c>
      <c r="B11150">
        <v>13110</v>
      </c>
      <c r="C11150" s="2">
        <f t="shared" si="1188"/>
        <v>44373</v>
      </c>
      <c r="D11150" s="1">
        <f>TIMEVALUE("15:09:42")</f>
        <v>0.63173611111111116</v>
      </c>
      <c r="E11150" s="2">
        <f t="shared" si="1189"/>
        <v>44373</v>
      </c>
      <c r="F11150" s="1">
        <f>TIMEVALUE("15:12:50")</f>
        <v>0.63391203703703702</v>
      </c>
      <c r="G11150" t="s">
        <v>388</v>
      </c>
      <c r="H11150" t="s">
        <v>22757</v>
      </c>
      <c r="I11150">
        <v>694.32899999999995</v>
      </c>
    </row>
    <row r="11151" spans="1:9" x14ac:dyDescent="0.25">
      <c r="A11151" t="s">
        <v>22758</v>
      </c>
      <c r="B11151">
        <v>13110</v>
      </c>
      <c r="C11151" s="2">
        <f t="shared" si="1188"/>
        <v>44373</v>
      </c>
      <c r="D11151" s="1">
        <f>TIMEVALUE("15:14:48")</f>
        <v>0.63527777777777783</v>
      </c>
      <c r="E11151" s="2">
        <f t="shared" si="1189"/>
        <v>44373</v>
      </c>
      <c r="F11151" s="1">
        <f>TIMEVALUE("15:16:36")</f>
        <v>0.6365277777777778</v>
      </c>
      <c r="G11151" t="s">
        <v>464</v>
      </c>
      <c r="H11151" t="s">
        <v>22759</v>
      </c>
      <c r="I11151">
        <v>694.24400000000003</v>
      </c>
    </row>
    <row r="11152" spans="1:9" x14ac:dyDescent="0.25">
      <c r="A11152" t="s">
        <v>22760</v>
      </c>
      <c r="B11152">
        <v>13110</v>
      </c>
      <c r="C11152" s="2">
        <f t="shared" si="1188"/>
        <v>44373</v>
      </c>
      <c r="D11152" s="1">
        <f>TIMEVALUE("15:17:38")</f>
        <v>0.63724537037037032</v>
      </c>
      <c r="E11152" s="2">
        <f t="shared" si="1189"/>
        <v>44373</v>
      </c>
      <c r="F11152" s="1">
        <f>TIMEVALUE("15:20:12")</f>
        <v>0.63902777777777775</v>
      </c>
      <c r="G11152" t="s">
        <v>3348</v>
      </c>
      <c r="H11152" t="s">
        <v>22761</v>
      </c>
      <c r="I11152">
        <v>694.173</v>
      </c>
    </row>
    <row r="11153" spans="1:9" x14ac:dyDescent="0.25">
      <c r="A11153" t="s">
        <v>22762</v>
      </c>
      <c r="B11153">
        <v>13110</v>
      </c>
      <c r="C11153" s="2">
        <f t="shared" si="1188"/>
        <v>44373</v>
      </c>
      <c r="D11153" s="1">
        <f>TIMEVALUE("15:21:10")</f>
        <v>0.63969907407407411</v>
      </c>
      <c r="E11153" s="2">
        <f t="shared" si="1189"/>
        <v>44373</v>
      </c>
      <c r="F11153" s="1">
        <f>TIMEVALUE("15:25:02")</f>
        <v>0.64238425925925924</v>
      </c>
      <c r="G11153" t="s">
        <v>2554</v>
      </c>
      <c r="H11153" t="s">
        <v>22763</v>
      </c>
      <c r="I11153">
        <v>694.09199999999998</v>
      </c>
    </row>
    <row r="11154" spans="1:9" x14ac:dyDescent="0.25">
      <c r="A11154" t="s">
        <v>22764</v>
      </c>
      <c r="B11154">
        <v>13110</v>
      </c>
      <c r="C11154" s="2">
        <f t="shared" si="1188"/>
        <v>44373</v>
      </c>
      <c r="D11154" s="1">
        <f>TIMEVALUE("15:26:03")</f>
        <v>0.64309027777777783</v>
      </c>
      <c r="E11154" s="2">
        <f t="shared" si="1189"/>
        <v>44373</v>
      </c>
      <c r="F11154" s="1">
        <f>TIMEVALUE("15:29:31")</f>
        <v>0.64549768518518513</v>
      </c>
      <c r="G11154" t="s">
        <v>535</v>
      </c>
      <c r="H11154" t="s">
        <v>22765</v>
      </c>
      <c r="I11154">
        <v>693.96400000000006</v>
      </c>
    </row>
    <row r="11155" spans="1:9" x14ac:dyDescent="0.25">
      <c r="A11155" t="s">
        <v>22766</v>
      </c>
      <c r="B11155">
        <v>13110</v>
      </c>
      <c r="C11155" s="2">
        <f t="shared" si="1188"/>
        <v>44373</v>
      </c>
      <c r="D11155" s="1">
        <f>TIMEVALUE("15:30:26")</f>
        <v>0.64613425925925927</v>
      </c>
      <c r="E11155" s="2">
        <f t="shared" si="1189"/>
        <v>44373</v>
      </c>
      <c r="F11155" s="1">
        <f>TIMEVALUE("15:32:51")</f>
        <v>0.64781250000000001</v>
      </c>
      <c r="G11155" t="s">
        <v>3193</v>
      </c>
      <c r="H11155" t="s">
        <v>22767</v>
      </c>
      <c r="I11155">
        <v>693.82799999999997</v>
      </c>
    </row>
    <row r="11156" spans="1:9" x14ac:dyDescent="0.25">
      <c r="A11156" t="s">
        <v>22768</v>
      </c>
      <c r="B11156">
        <v>13110</v>
      </c>
      <c r="C11156" s="2">
        <f t="shared" si="1188"/>
        <v>44373</v>
      </c>
      <c r="D11156" s="1">
        <f>TIMEVALUE("15:33:46")</f>
        <v>0.64844907407407404</v>
      </c>
      <c r="E11156" s="2">
        <f t="shared" si="1189"/>
        <v>44373</v>
      </c>
      <c r="F11156" s="1">
        <f>TIMEVALUE("15:35:58")</f>
        <v>0.64997685185185183</v>
      </c>
      <c r="G11156" t="s">
        <v>452</v>
      </c>
      <c r="H11156" t="s">
        <v>22769</v>
      </c>
      <c r="I11156">
        <v>693.65099999999995</v>
      </c>
    </row>
    <row r="11157" spans="1:9" x14ac:dyDescent="0.25">
      <c r="A11157" t="s">
        <v>22770</v>
      </c>
      <c r="B11157">
        <v>13110</v>
      </c>
      <c r="C11157" s="2">
        <f t="shared" si="1188"/>
        <v>44373</v>
      </c>
      <c r="D11157" s="1">
        <f>TIMEVALUE("15:37:06")</f>
        <v>0.65076388888888892</v>
      </c>
      <c r="E11157" s="2">
        <f t="shared" si="1189"/>
        <v>44373</v>
      </c>
      <c r="F11157" s="1">
        <f>TIMEVALUE("15:38:28")</f>
        <v>0.65171296296296299</v>
      </c>
      <c r="G11157" t="s">
        <v>2206</v>
      </c>
      <c r="H11157" t="s">
        <v>22771</v>
      </c>
      <c r="I11157">
        <v>693.53300000000002</v>
      </c>
    </row>
    <row r="11158" spans="1:9" x14ac:dyDescent="0.25">
      <c r="A11158" t="s">
        <v>22772</v>
      </c>
      <c r="B11158">
        <v>13110</v>
      </c>
      <c r="C11158" s="2">
        <f t="shared" si="1188"/>
        <v>44373</v>
      </c>
      <c r="D11158" s="1">
        <f>TIMEVALUE("15:39:25")</f>
        <v>0.65237268518518521</v>
      </c>
      <c r="E11158" s="2">
        <f t="shared" si="1189"/>
        <v>44373</v>
      </c>
      <c r="F11158" s="1">
        <f>TIMEVALUE("15:42:37")</f>
        <v>0.65459490740740744</v>
      </c>
      <c r="G11158" t="s">
        <v>658</v>
      </c>
      <c r="H11158" t="s">
        <v>22773</v>
      </c>
      <c r="I11158">
        <v>693.41600000000005</v>
      </c>
    </row>
    <row r="11159" spans="1:9" x14ac:dyDescent="0.25">
      <c r="A11159" t="s">
        <v>22774</v>
      </c>
      <c r="B11159">
        <v>13112</v>
      </c>
      <c r="C11159" s="2">
        <f>DATEVALUE("2025-05-02")</f>
        <v>44317</v>
      </c>
      <c r="D11159" s="1">
        <f>TIMEVALUE("11:00:31")</f>
        <v>0.45869212962962963</v>
      </c>
      <c r="E11159" s="2">
        <f>DATEVALUE("2025-05-02")</f>
        <v>44317</v>
      </c>
      <c r="F11159" s="1">
        <f>TIMEVALUE("11:07:51")</f>
        <v>0.46378472222222222</v>
      </c>
      <c r="G11159" t="s">
        <v>1125</v>
      </c>
      <c r="H11159" t="s">
        <v>18090</v>
      </c>
      <c r="I11159">
        <v>698.21799999999996</v>
      </c>
    </row>
    <row r="11160" spans="1:9" x14ac:dyDescent="0.25">
      <c r="A11160" t="s">
        <v>22774</v>
      </c>
      <c r="B11160">
        <v>13110</v>
      </c>
      <c r="C11160" s="2">
        <f>DATEVALUE("2025-06-27")</f>
        <v>44373</v>
      </c>
      <c r="D11160" s="1">
        <f>TIMEVALUE("15:01:27")</f>
        <v>0.62600694444444449</v>
      </c>
      <c r="E11160" s="2">
        <f>DATEVALUE("2025-06-27")</f>
        <v>44373</v>
      </c>
      <c r="F11160" s="1">
        <f>TIMEVALUE("15:01:27")</f>
        <v>0.62600694444444449</v>
      </c>
      <c r="G11160" t="s">
        <v>162</v>
      </c>
      <c r="H11160" t="s">
        <v>163</v>
      </c>
      <c r="I11160">
        <v>98765432.099000007</v>
      </c>
    </row>
    <row r="11161" spans="1:9" x14ac:dyDescent="0.25">
      <c r="A11161" t="s">
        <v>22774</v>
      </c>
      <c r="B11161">
        <v>13110</v>
      </c>
      <c r="C11161" s="2">
        <f>DATEVALUE("2025-06-27")</f>
        <v>44373</v>
      </c>
      <c r="D11161" s="1">
        <f>TIMEVALUE("15:04:31")</f>
        <v>0.62813657407407408</v>
      </c>
      <c r="E11161" s="2">
        <f>DATEVALUE("2025-06-27")</f>
        <v>44373</v>
      </c>
      <c r="F11161" s="1">
        <f>TIMEVALUE("15:05:28")</f>
        <v>0.6287962962962963</v>
      </c>
      <c r="G11161" t="s">
        <v>2215</v>
      </c>
      <c r="H11161" t="s">
        <v>22775</v>
      </c>
      <c r="I11161">
        <v>693.26300000000003</v>
      </c>
    </row>
    <row r="11162" spans="1:9" x14ac:dyDescent="0.25">
      <c r="A11162" t="s">
        <v>22776</v>
      </c>
      <c r="B11162">
        <v>13115</v>
      </c>
      <c r="C11162" s="2">
        <f t="shared" ref="C11162:C11191" si="1190">DATEVALUE("2025-06-30")</f>
        <v>44376</v>
      </c>
      <c r="D11162" s="1">
        <f>TIMEVALUE("10:25:44")</f>
        <v>0.43453703703703705</v>
      </c>
      <c r="E11162" s="2">
        <f t="shared" ref="E11162:E11191" si="1191">DATEVALUE("2025-06-30")</f>
        <v>44376</v>
      </c>
      <c r="F11162" s="1">
        <f>TIMEVALUE("10:29:08")</f>
        <v>0.43689814814814815</v>
      </c>
      <c r="G11162" t="s">
        <v>877</v>
      </c>
      <c r="H11162" t="s">
        <v>22777</v>
      </c>
      <c r="I11162">
        <v>698.846</v>
      </c>
    </row>
    <row r="11163" spans="1:9" x14ac:dyDescent="0.25">
      <c r="A11163" t="s">
        <v>22778</v>
      </c>
      <c r="B11163">
        <v>13115</v>
      </c>
      <c r="C11163" s="2">
        <f t="shared" si="1190"/>
        <v>44376</v>
      </c>
      <c r="D11163" s="1">
        <f>TIMEVALUE("10:31:15")</f>
        <v>0.43836805555555558</v>
      </c>
      <c r="E11163" s="2">
        <f t="shared" si="1191"/>
        <v>44376</v>
      </c>
      <c r="F11163" s="1">
        <f>TIMEVALUE("10:33:44")</f>
        <v>0.44009259259259259</v>
      </c>
      <c r="G11163" t="s">
        <v>2691</v>
      </c>
      <c r="H11163" t="s">
        <v>22779</v>
      </c>
      <c r="I11163">
        <v>698.72</v>
      </c>
    </row>
    <row r="11164" spans="1:9" x14ac:dyDescent="0.25">
      <c r="A11164" t="s">
        <v>22780</v>
      </c>
      <c r="B11164">
        <v>13115</v>
      </c>
      <c r="C11164" s="2">
        <f t="shared" si="1190"/>
        <v>44376</v>
      </c>
      <c r="D11164" s="1">
        <f>TIMEVALUE("10:35:18")</f>
        <v>0.44118055555555558</v>
      </c>
      <c r="E11164" s="2">
        <f t="shared" si="1191"/>
        <v>44376</v>
      </c>
      <c r="F11164" s="1">
        <f>TIMEVALUE("10:37:53")</f>
        <v>0.44297453703703704</v>
      </c>
      <c r="G11164" t="s">
        <v>446</v>
      </c>
      <c r="H11164" t="s">
        <v>22781</v>
      </c>
      <c r="I11164">
        <v>698.66600000000005</v>
      </c>
    </row>
    <row r="11165" spans="1:9" x14ac:dyDescent="0.25">
      <c r="A11165" t="s">
        <v>22782</v>
      </c>
      <c r="B11165">
        <v>13115</v>
      </c>
      <c r="C11165" s="2">
        <f t="shared" si="1190"/>
        <v>44376</v>
      </c>
      <c r="D11165" s="1">
        <f>TIMEVALUE("10:39:20")</f>
        <v>0.44398148148148148</v>
      </c>
      <c r="E11165" s="2">
        <f t="shared" si="1191"/>
        <v>44376</v>
      </c>
      <c r="F11165" s="1">
        <f>TIMEVALUE("10:42:06")</f>
        <v>0.44590277777777776</v>
      </c>
      <c r="G11165" t="s">
        <v>270</v>
      </c>
      <c r="H11165" t="s">
        <v>22783</v>
      </c>
      <c r="I11165">
        <v>698.49099999999999</v>
      </c>
    </row>
    <row r="11166" spans="1:9" x14ac:dyDescent="0.25">
      <c r="A11166" t="s">
        <v>22784</v>
      </c>
      <c r="B11166">
        <v>13115</v>
      </c>
      <c r="C11166" s="2">
        <f t="shared" si="1190"/>
        <v>44376</v>
      </c>
      <c r="D11166" s="1">
        <f>TIMEVALUE("10:44:02")</f>
        <v>0.44724537037037038</v>
      </c>
      <c r="E11166" s="2">
        <f t="shared" si="1191"/>
        <v>44376</v>
      </c>
      <c r="F11166" s="1">
        <f>TIMEVALUE("10:46:56")</f>
        <v>0.44925925925925925</v>
      </c>
      <c r="G11166" t="s">
        <v>579</v>
      </c>
      <c r="H11166" t="s">
        <v>22785</v>
      </c>
      <c r="I11166">
        <v>698.41300000000001</v>
      </c>
    </row>
    <row r="11167" spans="1:9" x14ac:dyDescent="0.25">
      <c r="A11167" t="s">
        <v>22786</v>
      </c>
      <c r="B11167">
        <v>13115</v>
      </c>
      <c r="C11167" s="2">
        <f t="shared" si="1190"/>
        <v>44376</v>
      </c>
      <c r="D11167" s="1">
        <f>TIMEVALUE("10:48:22")</f>
        <v>0.45025462962962964</v>
      </c>
      <c r="E11167" s="2">
        <f t="shared" si="1191"/>
        <v>44376</v>
      </c>
      <c r="F11167" s="1">
        <f>TIMEVALUE("10:51:36")</f>
        <v>0.45250000000000001</v>
      </c>
      <c r="G11167" t="s">
        <v>2507</v>
      </c>
      <c r="H11167">
        <v>710</v>
      </c>
      <c r="I11167">
        <v>698.29700000000003</v>
      </c>
    </row>
    <row r="11168" spans="1:9" x14ac:dyDescent="0.25">
      <c r="A11168" t="s">
        <v>22787</v>
      </c>
      <c r="B11168">
        <v>13115</v>
      </c>
      <c r="C11168" s="2">
        <f t="shared" si="1190"/>
        <v>44376</v>
      </c>
      <c r="D11168" s="1">
        <f>TIMEVALUE("10:53:31")</f>
        <v>0.45383101851851854</v>
      </c>
      <c r="E11168" s="2">
        <f t="shared" si="1191"/>
        <v>44376</v>
      </c>
      <c r="F11168" s="1">
        <f>TIMEVALUE("10:54:09")</f>
        <v>0.45427083333333335</v>
      </c>
      <c r="G11168" t="s">
        <v>753</v>
      </c>
      <c r="H11168" t="s">
        <v>19577</v>
      </c>
      <c r="I11168">
        <v>698.11</v>
      </c>
    </row>
    <row r="11169" spans="1:9" x14ac:dyDescent="0.25">
      <c r="A11169" t="s">
        <v>22788</v>
      </c>
      <c r="B11169">
        <v>13115</v>
      </c>
      <c r="C11169" s="2">
        <f t="shared" si="1190"/>
        <v>44376</v>
      </c>
      <c r="D11169" s="1">
        <f>TIMEVALUE("10:55:24")</f>
        <v>0.45513888888888887</v>
      </c>
      <c r="E11169" s="2">
        <f t="shared" si="1191"/>
        <v>44376</v>
      </c>
      <c r="F11169" s="1">
        <f>TIMEVALUE("10:58:20")</f>
        <v>0.45717592592592593</v>
      </c>
      <c r="G11169" t="s">
        <v>520</v>
      </c>
      <c r="H11169" t="s">
        <v>22789</v>
      </c>
      <c r="I11169">
        <v>697.97299999999996</v>
      </c>
    </row>
    <row r="11170" spans="1:9" x14ac:dyDescent="0.25">
      <c r="A11170" t="s">
        <v>22790</v>
      </c>
      <c r="B11170">
        <v>13115</v>
      </c>
      <c r="C11170" s="2">
        <f t="shared" si="1190"/>
        <v>44376</v>
      </c>
      <c r="D11170" s="1">
        <f>TIMEVALUE("11:00:06")</f>
        <v>0.45840277777777777</v>
      </c>
      <c r="E11170" s="2">
        <f t="shared" si="1191"/>
        <v>44376</v>
      </c>
      <c r="F11170" s="1">
        <f>TIMEVALUE("11:02:29")</f>
        <v>0.46005787037037038</v>
      </c>
      <c r="G11170" t="s">
        <v>306</v>
      </c>
      <c r="H11170" t="s">
        <v>21481</v>
      </c>
      <c r="I11170">
        <v>697.81200000000001</v>
      </c>
    </row>
    <row r="11171" spans="1:9" x14ac:dyDescent="0.25">
      <c r="A11171" t="s">
        <v>22791</v>
      </c>
      <c r="B11171">
        <v>13115</v>
      </c>
      <c r="C11171" s="2">
        <f t="shared" si="1190"/>
        <v>44376</v>
      </c>
      <c r="D11171" s="1">
        <f>TIMEVALUE("10:16:35")</f>
        <v>0.42818287037037039</v>
      </c>
      <c r="E11171" s="2">
        <f t="shared" si="1191"/>
        <v>44376</v>
      </c>
      <c r="F11171" s="1">
        <f>TIMEVALUE("10:20:38")</f>
        <v>0.43099537037037039</v>
      </c>
      <c r="G11171" t="s">
        <v>3357</v>
      </c>
      <c r="H11171" t="s">
        <v>22792</v>
      </c>
      <c r="I11171">
        <v>697.74800000000005</v>
      </c>
    </row>
    <row r="11172" spans="1:9" x14ac:dyDescent="0.25">
      <c r="A11172" t="s">
        <v>22793</v>
      </c>
      <c r="B11172">
        <v>13115</v>
      </c>
      <c r="C11172" s="2">
        <f t="shared" si="1190"/>
        <v>44376</v>
      </c>
      <c r="D11172" s="1">
        <f>TIMEVALUE("09:23:37")</f>
        <v>0.39140046296296294</v>
      </c>
      <c r="E11172" s="2">
        <f t="shared" si="1191"/>
        <v>44376</v>
      </c>
      <c r="F11172" s="1">
        <f>TIMEVALUE("09:28:49")</f>
        <v>0.39501157407407406</v>
      </c>
      <c r="G11172" t="s">
        <v>2889</v>
      </c>
      <c r="H11172" t="s">
        <v>22794</v>
      </c>
      <c r="I11172">
        <v>698.79</v>
      </c>
    </row>
    <row r="11173" spans="1:9" x14ac:dyDescent="0.25">
      <c r="A11173" t="s">
        <v>22795</v>
      </c>
      <c r="B11173">
        <v>13115</v>
      </c>
      <c r="C11173" s="2">
        <f t="shared" si="1190"/>
        <v>44376</v>
      </c>
      <c r="D11173" s="1">
        <f>TIMEVALUE("09:31:32")</f>
        <v>0.39689814814814817</v>
      </c>
      <c r="E11173" s="2">
        <f t="shared" si="1191"/>
        <v>44376</v>
      </c>
      <c r="F11173" s="1">
        <f>TIMEVALUE("09:34:09")</f>
        <v>0.39871527777777777</v>
      </c>
      <c r="G11173" t="s">
        <v>997</v>
      </c>
      <c r="H11173" t="s">
        <v>22796</v>
      </c>
      <c r="I11173">
        <v>698.72299999999996</v>
      </c>
    </row>
    <row r="11174" spans="1:9" x14ac:dyDescent="0.25">
      <c r="A11174" t="s">
        <v>22797</v>
      </c>
      <c r="B11174">
        <v>13115</v>
      </c>
      <c r="C11174" s="2">
        <f t="shared" si="1190"/>
        <v>44376</v>
      </c>
      <c r="D11174" s="1">
        <f>TIMEVALUE("09:39:44")</f>
        <v>0.40259259259259261</v>
      </c>
      <c r="E11174" s="2">
        <f t="shared" si="1191"/>
        <v>44376</v>
      </c>
      <c r="F11174" s="1">
        <f>TIMEVALUE("09:41:17")</f>
        <v>0.4036689814814815</v>
      </c>
      <c r="G11174" t="s">
        <v>427</v>
      </c>
      <c r="H11174" t="s">
        <v>18620</v>
      </c>
      <c r="I11174">
        <v>698.63</v>
      </c>
    </row>
    <row r="11175" spans="1:9" x14ac:dyDescent="0.25">
      <c r="A11175" t="s">
        <v>22798</v>
      </c>
      <c r="B11175">
        <v>13115</v>
      </c>
      <c r="C11175" s="2">
        <f t="shared" si="1190"/>
        <v>44376</v>
      </c>
      <c r="D11175" s="1">
        <f>TIMEVALUE("09:43:53")</f>
        <v>0.40547453703703706</v>
      </c>
      <c r="E11175" s="2">
        <f t="shared" si="1191"/>
        <v>44376</v>
      </c>
      <c r="F11175" s="1">
        <f>TIMEVALUE("09:48:40")</f>
        <v>0.40879629629629627</v>
      </c>
      <c r="G11175" t="s">
        <v>3438</v>
      </c>
      <c r="H11175" t="s">
        <v>13779</v>
      </c>
      <c r="I11175">
        <v>698.57500000000005</v>
      </c>
    </row>
    <row r="11176" spans="1:9" x14ac:dyDescent="0.25">
      <c r="A11176" t="s">
        <v>22799</v>
      </c>
      <c r="B11176">
        <v>13115</v>
      </c>
      <c r="C11176" s="2">
        <f t="shared" si="1190"/>
        <v>44376</v>
      </c>
      <c r="D11176" s="1">
        <f>TIMEVALUE("09:50:51")</f>
        <v>0.41031250000000002</v>
      </c>
      <c r="E11176" s="2">
        <f t="shared" si="1191"/>
        <v>44376</v>
      </c>
      <c r="F11176" s="1">
        <f>TIMEVALUE("09:54:01")</f>
        <v>0.41251157407407407</v>
      </c>
      <c r="G11176" t="s">
        <v>2208</v>
      </c>
      <c r="H11176" t="s">
        <v>20498</v>
      </c>
      <c r="I11176">
        <v>698.42600000000004</v>
      </c>
    </row>
    <row r="11177" spans="1:9" x14ac:dyDescent="0.25">
      <c r="A11177" t="s">
        <v>22800</v>
      </c>
      <c r="B11177">
        <v>13115</v>
      </c>
      <c r="C11177" s="2">
        <f t="shared" si="1190"/>
        <v>44376</v>
      </c>
      <c r="D11177" s="1">
        <f>TIMEVALUE("09:55:44")</f>
        <v>0.41370370370370368</v>
      </c>
      <c r="E11177" s="2">
        <f t="shared" si="1191"/>
        <v>44376</v>
      </c>
      <c r="F11177" s="1">
        <f>TIMEVALUE("09:59:30")</f>
        <v>0.41631944444444446</v>
      </c>
      <c r="G11177" t="s">
        <v>2068</v>
      </c>
      <c r="H11177" t="s">
        <v>22391</v>
      </c>
      <c r="I11177">
        <v>698.26099999999997</v>
      </c>
    </row>
    <row r="11178" spans="1:9" x14ac:dyDescent="0.25">
      <c r="A11178" t="s">
        <v>22801</v>
      </c>
      <c r="B11178">
        <v>13115</v>
      </c>
      <c r="C11178" s="2">
        <f t="shared" si="1190"/>
        <v>44376</v>
      </c>
      <c r="D11178" s="1">
        <f>TIMEVALUE("10:01:18")</f>
        <v>0.41756944444444444</v>
      </c>
      <c r="E11178" s="2">
        <f t="shared" si="1191"/>
        <v>44376</v>
      </c>
      <c r="F11178" s="1">
        <f>TIMEVALUE("10:03:14")</f>
        <v>0.41891203703703705</v>
      </c>
      <c r="G11178" t="s">
        <v>557</v>
      </c>
      <c r="H11178" t="s">
        <v>13764</v>
      </c>
      <c r="I11178">
        <v>698.13199999999995</v>
      </c>
    </row>
    <row r="11179" spans="1:9" x14ac:dyDescent="0.25">
      <c r="A11179" t="s">
        <v>22802</v>
      </c>
      <c r="B11179">
        <v>13115</v>
      </c>
      <c r="C11179" s="2">
        <f t="shared" si="1190"/>
        <v>44376</v>
      </c>
      <c r="D11179" s="1">
        <f>TIMEVALUE("10:04:40")</f>
        <v>0.4199074074074074</v>
      </c>
      <c r="E11179" s="2">
        <f t="shared" si="1191"/>
        <v>44376</v>
      </c>
      <c r="F11179" s="1">
        <f>TIMEVALUE("10:08:10")</f>
        <v>0.42233796296296294</v>
      </c>
      <c r="G11179" t="s">
        <v>375</v>
      </c>
      <c r="H11179" t="s">
        <v>22803</v>
      </c>
      <c r="I11179">
        <v>697.97799999999995</v>
      </c>
    </row>
    <row r="11180" spans="1:9" x14ac:dyDescent="0.25">
      <c r="A11180" t="s">
        <v>22804</v>
      </c>
      <c r="B11180">
        <v>13115</v>
      </c>
      <c r="C11180" s="2">
        <f t="shared" si="1190"/>
        <v>44376</v>
      </c>
      <c r="D11180" s="1">
        <f>TIMEVALUE("10:10:33")</f>
        <v>0.42399305555555555</v>
      </c>
      <c r="E11180" s="2">
        <f t="shared" si="1191"/>
        <v>44376</v>
      </c>
      <c r="F11180" s="1">
        <f>TIMEVALUE("10:13:55")</f>
        <v>0.42633101851851851</v>
      </c>
      <c r="G11180" t="s">
        <v>2922</v>
      </c>
      <c r="H11180" t="s">
        <v>22805</v>
      </c>
      <c r="I11180">
        <v>697.83799999999997</v>
      </c>
    </row>
    <row r="11181" spans="1:9" x14ac:dyDescent="0.25">
      <c r="A11181" t="s">
        <v>22806</v>
      </c>
      <c r="B11181">
        <v>13115</v>
      </c>
      <c r="C11181" s="2">
        <f t="shared" si="1190"/>
        <v>44376</v>
      </c>
      <c r="D11181" s="1">
        <f>TIMEVALUE("09:12:15")</f>
        <v>0.38350694444444444</v>
      </c>
      <c r="E11181" s="2">
        <f t="shared" si="1191"/>
        <v>44376</v>
      </c>
      <c r="F11181" s="1">
        <f>TIMEVALUE("09:16:28")</f>
        <v>0.38643518518518516</v>
      </c>
      <c r="G11181" t="s">
        <v>819</v>
      </c>
      <c r="H11181" t="s">
        <v>22807</v>
      </c>
      <c r="I11181">
        <v>697.81600000000003</v>
      </c>
    </row>
    <row r="11182" spans="1:9" x14ac:dyDescent="0.25">
      <c r="A11182" t="s">
        <v>22808</v>
      </c>
      <c r="B11182">
        <v>13115</v>
      </c>
      <c r="C11182" s="2">
        <f t="shared" si="1190"/>
        <v>44376</v>
      </c>
      <c r="D11182" s="1">
        <f>TIMEVALUE("07:50:51")</f>
        <v>0.32697916666666665</v>
      </c>
      <c r="E11182" s="2">
        <f t="shared" si="1191"/>
        <v>44376</v>
      </c>
      <c r="F11182" s="1">
        <f>TIMEVALUE("07:56:06")</f>
        <v>0.330625</v>
      </c>
      <c r="G11182" t="s">
        <v>5330</v>
      </c>
      <c r="H11182" t="s">
        <v>143</v>
      </c>
      <c r="I11182">
        <v>698.779</v>
      </c>
    </row>
    <row r="11183" spans="1:9" x14ac:dyDescent="0.25">
      <c r="A11183" t="s">
        <v>22809</v>
      </c>
      <c r="B11183">
        <v>13115</v>
      </c>
      <c r="C11183" s="2">
        <f t="shared" si="1190"/>
        <v>44376</v>
      </c>
      <c r="D11183" s="1">
        <f>TIMEVALUE("07:58:08")</f>
        <v>0.33203703703703702</v>
      </c>
      <c r="E11183" s="2">
        <f t="shared" si="1191"/>
        <v>44376</v>
      </c>
      <c r="F11183" s="1">
        <f>TIMEVALUE("08:03:38")</f>
        <v>0.33585648148148151</v>
      </c>
      <c r="G11183" t="s">
        <v>215</v>
      </c>
      <c r="H11183" t="s">
        <v>22810</v>
      </c>
      <c r="I11183">
        <v>698.65899999999999</v>
      </c>
    </row>
    <row r="11184" spans="1:9" x14ac:dyDescent="0.25">
      <c r="A11184" t="s">
        <v>22811</v>
      </c>
      <c r="B11184">
        <v>13115</v>
      </c>
      <c r="C11184" s="2">
        <f t="shared" si="1190"/>
        <v>44376</v>
      </c>
      <c r="D11184" s="1">
        <f>TIMEVALUE("08:09:30")</f>
        <v>0.33993055555555557</v>
      </c>
      <c r="E11184" s="2">
        <f t="shared" si="1191"/>
        <v>44376</v>
      </c>
      <c r="F11184" s="1">
        <f>TIMEVALUE("08:13:17")</f>
        <v>0.34255787037037039</v>
      </c>
      <c r="G11184" t="s">
        <v>3841</v>
      </c>
      <c r="H11184" t="s">
        <v>22812</v>
      </c>
      <c r="I11184">
        <v>698.56799999999998</v>
      </c>
    </row>
    <row r="11185" spans="1:9" x14ac:dyDescent="0.25">
      <c r="A11185" t="s">
        <v>22813</v>
      </c>
      <c r="B11185">
        <v>13115</v>
      </c>
      <c r="C11185" s="2">
        <f t="shared" si="1190"/>
        <v>44376</v>
      </c>
      <c r="D11185" s="1">
        <f>TIMEVALUE("08:14:53")</f>
        <v>0.34366898148148151</v>
      </c>
      <c r="E11185" s="2">
        <f t="shared" si="1191"/>
        <v>44376</v>
      </c>
      <c r="F11185" s="1">
        <f>TIMEVALUE("08:18:39")</f>
        <v>0.34628472222222223</v>
      </c>
      <c r="G11185" t="s">
        <v>2068</v>
      </c>
      <c r="H11185" t="s">
        <v>22814</v>
      </c>
      <c r="I11185">
        <v>698.49400000000003</v>
      </c>
    </row>
    <row r="11186" spans="1:9" x14ac:dyDescent="0.25">
      <c r="A11186" t="s">
        <v>22815</v>
      </c>
      <c r="B11186">
        <v>13115</v>
      </c>
      <c r="C11186" s="2">
        <f t="shared" si="1190"/>
        <v>44376</v>
      </c>
      <c r="D11186" s="1">
        <f>TIMEVALUE("08:21:02")</f>
        <v>0.34793981481481484</v>
      </c>
      <c r="E11186" s="2">
        <f t="shared" si="1191"/>
        <v>44376</v>
      </c>
      <c r="F11186" s="1">
        <f>TIMEVALUE("08:23:21")</f>
        <v>0.34954861111111113</v>
      </c>
      <c r="G11186" t="s">
        <v>3911</v>
      </c>
      <c r="H11186" t="s">
        <v>152</v>
      </c>
      <c r="I11186">
        <v>698.327</v>
      </c>
    </row>
    <row r="11187" spans="1:9" x14ac:dyDescent="0.25">
      <c r="A11187" t="s">
        <v>22816</v>
      </c>
      <c r="B11187">
        <v>13115</v>
      </c>
      <c r="C11187" s="2">
        <f t="shared" si="1190"/>
        <v>44376</v>
      </c>
      <c r="D11187" s="1">
        <f>TIMEVALUE("08:25:05")</f>
        <v>0.35075231481481484</v>
      </c>
      <c r="E11187" s="2">
        <f t="shared" si="1191"/>
        <v>44376</v>
      </c>
      <c r="F11187" s="1">
        <f>TIMEVALUE("08:28:57")</f>
        <v>0.35343750000000002</v>
      </c>
      <c r="G11187" t="s">
        <v>2554</v>
      </c>
      <c r="H11187" t="s">
        <v>22817</v>
      </c>
      <c r="I11187">
        <v>698.25099999999998</v>
      </c>
    </row>
    <row r="11188" spans="1:9" x14ac:dyDescent="0.25">
      <c r="A11188" t="s">
        <v>22818</v>
      </c>
      <c r="B11188">
        <v>13115</v>
      </c>
      <c r="C11188" s="2">
        <f t="shared" si="1190"/>
        <v>44376</v>
      </c>
      <c r="D11188" s="1">
        <f>TIMEVALUE("08:32:36")</f>
        <v>0.35597222222222225</v>
      </c>
      <c r="E11188" s="2">
        <f t="shared" si="1191"/>
        <v>44376</v>
      </c>
      <c r="F11188" s="1">
        <f>TIMEVALUE("08:33:31")</f>
        <v>0.35660879629629627</v>
      </c>
      <c r="G11188" t="s">
        <v>261</v>
      </c>
      <c r="H11188" t="s">
        <v>13706</v>
      </c>
      <c r="I11188">
        <v>698.16800000000001</v>
      </c>
    </row>
    <row r="11189" spans="1:9" x14ac:dyDescent="0.25">
      <c r="A11189" t="s">
        <v>22819</v>
      </c>
      <c r="B11189">
        <v>13115</v>
      </c>
      <c r="C11189" s="2">
        <f t="shared" si="1190"/>
        <v>44376</v>
      </c>
      <c r="D11189" s="1">
        <f>TIMEVALUE("08:35:17")</f>
        <v>0.35783564814814817</v>
      </c>
      <c r="E11189" s="2">
        <f t="shared" si="1191"/>
        <v>44376</v>
      </c>
      <c r="F11189" s="1">
        <f>TIMEVALUE("08:39:28")</f>
        <v>0.36074074074074075</v>
      </c>
      <c r="G11189" t="s">
        <v>258</v>
      </c>
      <c r="H11189" t="s">
        <v>13706</v>
      </c>
      <c r="I11189">
        <v>698.06899999999996</v>
      </c>
    </row>
    <row r="11190" spans="1:9" x14ac:dyDescent="0.25">
      <c r="A11190" t="s">
        <v>22820</v>
      </c>
      <c r="B11190">
        <v>13115</v>
      </c>
      <c r="C11190" s="2">
        <f t="shared" si="1190"/>
        <v>44376</v>
      </c>
      <c r="D11190" s="1">
        <f>TIMEVALUE("08:41:13")</f>
        <v>0.3619560185185185</v>
      </c>
      <c r="E11190" s="2">
        <f t="shared" si="1191"/>
        <v>44376</v>
      </c>
      <c r="F11190" s="1">
        <f>TIMEVALUE("08:44:16")</f>
        <v>0.36407407407407405</v>
      </c>
      <c r="G11190" t="s">
        <v>218</v>
      </c>
      <c r="H11190" t="s">
        <v>13680</v>
      </c>
      <c r="I11190">
        <v>697.96900000000005</v>
      </c>
    </row>
    <row r="11191" spans="1:9" x14ac:dyDescent="0.25">
      <c r="A11191" t="s">
        <v>22821</v>
      </c>
      <c r="B11191">
        <v>13115</v>
      </c>
      <c r="C11191" s="2">
        <f t="shared" si="1190"/>
        <v>44376</v>
      </c>
      <c r="D11191" s="1">
        <f>TIMEVALUE("07:41:40")</f>
        <v>0.32060185185185186</v>
      </c>
      <c r="E11191" s="2">
        <f t="shared" si="1191"/>
        <v>44376</v>
      </c>
      <c r="F11191" s="1">
        <f>TIMEVALUE("07:46:12")</f>
        <v>0.32374999999999998</v>
      </c>
      <c r="G11191" t="s">
        <v>2118</v>
      </c>
      <c r="H11191" t="s">
        <v>19699</v>
      </c>
      <c r="I11191">
        <v>697.91099999999994</v>
      </c>
    </row>
    <row r="11192" spans="1:9" x14ac:dyDescent="0.25">
      <c r="A11192" t="s">
        <v>22822</v>
      </c>
      <c r="B11192">
        <v>13115</v>
      </c>
      <c r="C11192" s="2">
        <f t="shared" ref="C11192:C11223" si="1192">DATEVALUE("2025-06-28")</f>
        <v>44374</v>
      </c>
      <c r="D11192" s="1">
        <f>TIMEVALUE("12:42:39")</f>
        <v>0.52961805555555552</v>
      </c>
      <c r="E11192" s="2">
        <f t="shared" ref="E11192:E11223" si="1193">DATEVALUE("2025-06-28")</f>
        <v>44374</v>
      </c>
      <c r="F11192" s="1">
        <f>TIMEVALUE("12:48:21")</f>
        <v>0.53357638888888892</v>
      </c>
      <c r="G11192" t="s">
        <v>1894</v>
      </c>
      <c r="H11192" t="s">
        <v>423</v>
      </c>
      <c r="I11192">
        <v>698.88499999999999</v>
      </c>
    </row>
    <row r="11193" spans="1:9" x14ac:dyDescent="0.25">
      <c r="A11193" t="s">
        <v>22823</v>
      </c>
      <c r="B11193">
        <v>13115</v>
      </c>
      <c r="C11193" s="2">
        <f t="shared" si="1192"/>
        <v>44374</v>
      </c>
      <c r="D11193" s="1">
        <f>TIMEVALUE("12:50:54")</f>
        <v>0.5353472222222222</v>
      </c>
      <c r="E11193" s="2">
        <f t="shared" si="1193"/>
        <v>44374</v>
      </c>
      <c r="F11193" s="1">
        <f>TIMEVALUE("12:56:13")</f>
        <v>0.53903935185185181</v>
      </c>
      <c r="G11193" t="s">
        <v>2683</v>
      </c>
      <c r="H11193" t="s">
        <v>22824</v>
      </c>
      <c r="I11193">
        <v>698.79</v>
      </c>
    </row>
    <row r="11194" spans="1:9" x14ac:dyDescent="0.25">
      <c r="A11194" t="s">
        <v>22825</v>
      </c>
      <c r="B11194">
        <v>13115</v>
      </c>
      <c r="C11194" s="2">
        <f t="shared" si="1192"/>
        <v>44374</v>
      </c>
      <c r="D11194" s="1">
        <f>TIMEVALUE("12:57:57")</f>
        <v>0.54024305555555552</v>
      </c>
      <c r="E11194" s="2">
        <f t="shared" si="1193"/>
        <v>44374</v>
      </c>
      <c r="F11194" s="1">
        <f>TIMEVALUE("13:03:40")</f>
        <v>0.54421296296296295</v>
      </c>
      <c r="G11194" t="s">
        <v>736</v>
      </c>
      <c r="H11194" t="s">
        <v>3410</v>
      </c>
      <c r="I11194">
        <v>698.69500000000005</v>
      </c>
    </row>
    <row r="11195" spans="1:9" x14ac:dyDescent="0.25">
      <c r="A11195" t="s">
        <v>22826</v>
      </c>
      <c r="B11195">
        <v>13115</v>
      </c>
      <c r="C11195" s="2">
        <f t="shared" si="1192"/>
        <v>44374</v>
      </c>
      <c r="D11195" s="1">
        <f>TIMEVALUE("13:05:31")</f>
        <v>0.54549768518518515</v>
      </c>
      <c r="E11195" s="2">
        <f t="shared" si="1193"/>
        <v>44374</v>
      </c>
      <c r="F11195" s="1">
        <f>TIMEVALUE("13:07:49")</f>
        <v>0.5470949074074074</v>
      </c>
      <c r="G11195" t="s">
        <v>2323</v>
      </c>
      <c r="H11195" t="s">
        <v>22827</v>
      </c>
      <c r="I11195">
        <v>698.63300000000004</v>
      </c>
    </row>
    <row r="11196" spans="1:9" x14ac:dyDescent="0.25">
      <c r="A11196" t="s">
        <v>22828</v>
      </c>
      <c r="B11196">
        <v>13115</v>
      </c>
      <c r="C11196" s="2">
        <f t="shared" si="1192"/>
        <v>44374</v>
      </c>
      <c r="D11196" s="1">
        <f>TIMEVALUE("13:09:18")</f>
        <v>0.54812499999999997</v>
      </c>
      <c r="E11196" s="2">
        <f t="shared" si="1193"/>
        <v>44374</v>
      </c>
      <c r="F11196" s="1">
        <f>TIMEVALUE("13:12:43")</f>
        <v>0.55049768518518516</v>
      </c>
      <c r="G11196" t="s">
        <v>2745</v>
      </c>
      <c r="H11196" t="s">
        <v>22829</v>
      </c>
      <c r="I11196">
        <v>698.52800000000002</v>
      </c>
    </row>
    <row r="11197" spans="1:9" x14ac:dyDescent="0.25">
      <c r="A11197" t="s">
        <v>22830</v>
      </c>
      <c r="B11197">
        <v>13115</v>
      </c>
      <c r="C11197" s="2">
        <f t="shared" si="1192"/>
        <v>44374</v>
      </c>
      <c r="D11197" s="1">
        <f>TIMEVALUE("13:14:13")</f>
        <v>0.55153935185185188</v>
      </c>
      <c r="E11197" s="2">
        <f t="shared" si="1193"/>
        <v>44374</v>
      </c>
      <c r="F11197" s="1">
        <f>TIMEVALUE("13:21:05")</f>
        <v>0.55630787037037033</v>
      </c>
      <c r="G11197" t="s">
        <v>2725</v>
      </c>
      <c r="H11197" t="s">
        <v>22831</v>
      </c>
      <c r="I11197">
        <v>698.41300000000001</v>
      </c>
    </row>
    <row r="11198" spans="1:9" x14ac:dyDescent="0.25">
      <c r="A11198" t="s">
        <v>22832</v>
      </c>
      <c r="B11198">
        <v>13115</v>
      </c>
      <c r="C11198" s="2">
        <f t="shared" si="1192"/>
        <v>44374</v>
      </c>
      <c r="D11198" s="1">
        <f>TIMEVALUE("13:22:56")</f>
        <v>0.55759259259259264</v>
      </c>
      <c r="E11198" s="2">
        <f t="shared" si="1193"/>
        <v>44374</v>
      </c>
      <c r="F11198" s="1">
        <f>TIMEVALUE("13:27:08")</f>
        <v>0.56050925925925921</v>
      </c>
      <c r="G11198" t="s">
        <v>874</v>
      </c>
      <c r="H11198" t="s">
        <v>22833</v>
      </c>
      <c r="I11198">
        <v>698.35</v>
      </c>
    </row>
    <row r="11199" spans="1:9" x14ac:dyDescent="0.25">
      <c r="A11199" t="s">
        <v>22834</v>
      </c>
      <c r="B11199">
        <v>13115</v>
      </c>
      <c r="C11199" s="2">
        <f t="shared" si="1192"/>
        <v>44374</v>
      </c>
      <c r="D11199" s="1">
        <f>TIMEVALUE("13:28:47")</f>
        <v>0.56165509259259261</v>
      </c>
      <c r="E11199" s="2">
        <f t="shared" si="1193"/>
        <v>44374</v>
      </c>
      <c r="F11199" s="1">
        <f>TIMEVALUE("13:34:04")</f>
        <v>0.56532407407407403</v>
      </c>
      <c r="G11199" t="s">
        <v>2472</v>
      </c>
      <c r="H11199" t="s">
        <v>19954</v>
      </c>
      <c r="I11199">
        <v>698.25900000000001</v>
      </c>
    </row>
    <row r="11200" spans="1:9" x14ac:dyDescent="0.25">
      <c r="A11200" t="s">
        <v>22835</v>
      </c>
      <c r="B11200">
        <v>13115</v>
      </c>
      <c r="C11200" s="2">
        <f t="shared" si="1192"/>
        <v>44374</v>
      </c>
      <c r="D11200" s="1">
        <f>TIMEVALUE("13:35:36")</f>
        <v>0.56638888888888894</v>
      </c>
      <c r="E11200" s="2">
        <f t="shared" si="1193"/>
        <v>44374</v>
      </c>
      <c r="F11200" s="1">
        <f>TIMEVALUE("13:39:29")</f>
        <v>0.5690856481481481</v>
      </c>
      <c r="G11200" t="s">
        <v>487</v>
      </c>
      <c r="H11200" t="s">
        <v>22836</v>
      </c>
      <c r="I11200">
        <v>698.16300000000001</v>
      </c>
    </row>
    <row r="11201" spans="1:9" x14ac:dyDescent="0.25">
      <c r="A11201" t="s">
        <v>22837</v>
      </c>
      <c r="B11201">
        <v>13115</v>
      </c>
      <c r="C11201" s="2">
        <f t="shared" si="1192"/>
        <v>44374</v>
      </c>
      <c r="D11201" s="1">
        <f>TIMEVALUE("12:33:25")</f>
        <v>0.52320601851851856</v>
      </c>
      <c r="E11201" s="2">
        <f t="shared" si="1193"/>
        <v>44374</v>
      </c>
      <c r="F11201" s="1">
        <f>TIMEVALUE("12:38:17")</f>
        <v>0.52658564814814812</v>
      </c>
      <c r="G11201" t="s">
        <v>649</v>
      </c>
      <c r="H11201" t="s">
        <v>22838</v>
      </c>
      <c r="I11201">
        <v>698.10500000000002</v>
      </c>
    </row>
    <row r="11202" spans="1:9" x14ac:dyDescent="0.25">
      <c r="A11202" t="s">
        <v>22839</v>
      </c>
      <c r="B11202">
        <v>13115</v>
      </c>
      <c r="C11202" s="2">
        <f t="shared" si="1192"/>
        <v>44374</v>
      </c>
      <c r="D11202" s="1">
        <f>TIMEVALUE("11:25:29")</f>
        <v>0.4760300925925926</v>
      </c>
      <c r="E11202" s="2">
        <f t="shared" si="1193"/>
        <v>44374</v>
      </c>
      <c r="F11202" s="1">
        <f>TIMEVALUE("11:31:45")</f>
        <v>0.48038194444444443</v>
      </c>
      <c r="G11202" t="s">
        <v>248</v>
      </c>
      <c r="H11202" t="s">
        <v>5215</v>
      </c>
      <c r="I11202">
        <v>698.81</v>
      </c>
    </row>
    <row r="11203" spans="1:9" x14ac:dyDescent="0.25">
      <c r="A11203" t="s">
        <v>22840</v>
      </c>
      <c r="B11203">
        <v>13115</v>
      </c>
      <c r="C11203" s="2">
        <f t="shared" si="1192"/>
        <v>44374</v>
      </c>
      <c r="D11203" s="1">
        <f>TIMEVALUE("11:33:46")</f>
        <v>0.48178240740740741</v>
      </c>
      <c r="E11203" s="2">
        <f t="shared" si="1193"/>
        <v>44374</v>
      </c>
      <c r="F11203" s="1">
        <f>TIMEVALUE("11:38:52")</f>
        <v>0.48532407407407407</v>
      </c>
      <c r="G11203" t="s">
        <v>4674</v>
      </c>
      <c r="H11203" t="s">
        <v>22841</v>
      </c>
      <c r="I11203">
        <v>698.78399999999999</v>
      </c>
    </row>
    <row r="11204" spans="1:9" x14ac:dyDescent="0.25">
      <c r="A11204" t="s">
        <v>22842</v>
      </c>
      <c r="B11204">
        <v>13115</v>
      </c>
      <c r="C11204" s="2">
        <f t="shared" si="1192"/>
        <v>44374</v>
      </c>
      <c r="D11204" s="1">
        <f>TIMEVALUE("11:40:29")</f>
        <v>0.48644675925925923</v>
      </c>
      <c r="E11204" s="2">
        <f t="shared" si="1193"/>
        <v>44374</v>
      </c>
      <c r="F11204" s="1">
        <f>TIMEVALUE("11:44:55")</f>
        <v>0.48952546296296295</v>
      </c>
      <c r="G11204" t="s">
        <v>927</v>
      </c>
      <c r="H11204" t="s">
        <v>22817</v>
      </c>
      <c r="I11204">
        <v>698.58199999999999</v>
      </c>
    </row>
    <row r="11205" spans="1:9" x14ac:dyDescent="0.25">
      <c r="A11205" t="s">
        <v>22843</v>
      </c>
      <c r="B11205">
        <v>13115</v>
      </c>
      <c r="C11205" s="2">
        <f t="shared" si="1192"/>
        <v>44374</v>
      </c>
      <c r="D11205" s="1">
        <f>TIMEVALUE("11:52:24")</f>
        <v>0.49472222222222223</v>
      </c>
      <c r="E11205" s="2">
        <f t="shared" si="1193"/>
        <v>44374</v>
      </c>
      <c r="F11205" s="1">
        <f>TIMEVALUE("11:56:37")</f>
        <v>0.49765046296296295</v>
      </c>
      <c r="G11205" t="s">
        <v>819</v>
      </c>
      <c r="H11205" t="s">
        <v>626</v>
      </c>
      <c r="I11205">
        <v>698.57899999999995</v>
      </c>
    </row>
    <row r="11206" spans="1:9" x14ac:dyDescent="0.25">
      <c r="A11206" t="s">
        <v>22844</v>
      </c>
      <c r="B11206">
        <v>13115</v>
      </c>
      <c r="C11206" s="2">
        <f t="shared" si="1192"/>
        <v>44374</v>
      </c>
      <c r="D11206" s="1">
        <f>TIMEVALUE("11:59:37")</f>
        <v>0.49973379629629627</v>
      </c>
      <c r="E11206" s="2">
        <f t="shared" si="1193"/>
        <v>44374</v>
      </c>
      <c r="F11206" s="1">
        <f>TIMEVALUE("12:02:57")</f>
        <v>0.5020486111111111</v>
      </c>
      <c r="G11206" t="s">
        <v>775</v>
      </c>
      <c r="H11206" t="s">
        <v>20644</v>
      </c>
      <c r="I11206">
        <v>698.54300000000001</v>
      </c>
    </row>
    <row r="11207" spans="1:9" x14ac:dyDescent="0.25">
      <c r="A11207" t="s">
        <v>22845</v>
      </c>
      <c r="B11207">
        <v>13115</v>
      </c>
      <c r="C11207" s="2">
        <f t="shared" si="1192"/>
        <v>44374</v>
      </c>
      <c r="D11207" s="1">
        <f>TIMEVALUE("12:04:46")</f>
        <v>0.50331018518518522</v>
      </c>
      <c r="E11207" s="2">
        <f t="shared" si="1193"/>
        <v>44374</v>
      </c>
      <c r="F11207" s="1">
        <f>TIMEVALUE("12:10:22")</f>
        <v>0.50719907407407405</v>
      </c>
      <c r="G11207" t="s">
        <v>3271</v>
      </c>
      <c r="H11207" t="s">
        <v>5450</v>
      </c>
      <c r="I11207">
        <v>698.40700000000004</v>
      </c>
    </row>
    <row r="11208" spans="1:9" x14ac:dyDescent="0.25">
      <c r="A11208" t="s">
        <v>22846</v>
      </c>
      <c r="B11208">
        <v>13115</v>
      </c>
      <c r="C11208" s="2">
        <f t="shared" si="1192"/>
        <v>44374</v>
      </c>
      <c r="D11208" s="1">
        <f>TIMEVALUE("12:11:36")</f>
        <v>0.50805555555555559</v>
      </c>
      <c r="E11208" s="2">
        <f t="shared" si="1193"/>
        <v>44374</v>
      </c>
      <c r="F11208" s="1">
        <f>TIMEVALUE("12:16:36")</f>
        <v>0.5115277777777778</v>
      </c>
      <c r="G11208" t="s">
        <v>680</v>
      </c>
      <c r="H11208" t="s">
        <v>22181</v>
      </c>
      <c r="I11208">
        <v>698.28800000000001</v>
      </c>
    </row>
    <row r="11209" spans="1:9" x14ac:dyDescent="0.25">
      <c r="A11209" t="s">
        <v>22847</v>
      </c>
      <c r="B11209">
        <v>13115</v>
      </c>
      <c r="C11209" s="2">
        <f t="shared" si="1192"/>
        <v>44374</v>
      </c>
      <c r="D11209" s="1">
        <f>TIMEVALUE("12:18:02")</f>
        <v>0.51252314814814814</v>
      </c>
      <c r="E11209" s="2">
        <f t="shared" si="1193"/>
        <v>44374</v>
      </c>
      <c r="F11209" s="1">
        <f>TIMEVALUE("12:22:52")</f>
        <v>0.51587962962962963</v>
      </c>
      <c r="G11209" t="s">
        <v>2622</v>
      </c>
      <c r="H11209" t="s">
        <v>22848</v>
      </c>
      <c r="I11209">
        <v>698.25800000000004</v>
      </c>
    </row>
    <row r="11210" spans="1:9" x14ac:dyDescent="0.25">
      <c r="A11210" t="s">
        <v>22849</v>
      </c>
      <c r="B11210">
        <v>13115</v>
      </c>
      <c r="C11210" s="2">
        <f t="shared" si="1192"/>
        <v>44374</v>
      </c>
      <c r="D11210" s="1">
        <f>TIMEVALUE("12:24:41")</f>
        <v>0.51714120370370376</v>
      </c>
      <c r="E11210" s="2">
        <f t="shared" si="1193"/>
        <v>44374</v>
      </c>
      <c r="F11210" s="1">
        <f>TIMEVALUE("12:27:21")</f>
        <v>0.51899305555555553</v>
      </c>
      <c r="G11210" t="s">
        <v>729</v>
      </c>
      <c r="H11210" t="s">
        <v>22850</v>
      </c>
      <c r="I11210">
        <v>698.18100000000004</v>
      </c>
    </row>
    <row r="11211" spans="1:9" x14ac:dyDescent="0.25">
      <c r="A11211" t="s">
        <v>22851</v>
      </c>
      <c r="B11211">
        <v>13115</v>
      </c>
      <c r="C11211" s="2">
        <f t="shared" si="1192"/>
        <v>44374</v>
      </c>
      <c r="D11211" s="1">
        <f>TIMEVALUE("11:12:33")</f>
        <v>0.46704861111111112</v>
      </c>
      <c r="E11211" s="2">
        <f t="shared" si="1193"/>
        <v>44374</v>
      </c>
      <c r="F11211" s="1">
        <f>TIMEVALUE("11:19:37")</f>
        <v>0.47195601851851854</v>
      </c>
      <c r="G11211" t="s">
        <v>1061</v>
      </c>
      <c r="H11211" t="s">
        <v>13685</v>
      </c>
      <c r="I11211">
        <v>698.07600000000002</v>
      </c>
    </row>
    <row r="11212" spans="1:9" x14ac:dyDescent="0.25">
      <c r="A11212" t="s">
        <v>22852</v>
      </c>
      <c r="B11212">
        <v>13115</v>
      </c>
      <c r="C11212" s="2">
        <f t="shared" si="1192"/>
        <v>44374</v>
      </c>
      <c r="D11212" s="1">
        <f>TIMEVALUE("10:16:26")</f>
        <v>0.42807870370370371</v>
      </c>
      <c r="E11212" s="2">
        <f t="shared" si="1193"/>
        <v>44374</v>
      </c>
      <c r="F11212" s="1">
        <f>TIMEVALUE("10:21:16")</f>
        <v>0.4314351851851852</v>
      </c>
      <c r="G11212" t="s">
        <v>2622</v>
      </c>
      <c r="H11212" t="s">
        <v>13963</v>
      </c>
      <c r="I11212">
        <v>699.09400000000005</v>
      </c>
    </row>
    <row r="11213" spans="1:9" x14ac:dyDescent="0.25">
      <c r="A11213" t="s">
        <v>22853</v>
      </c>
      <c r="B11213">
        <v>13115</v>
      </c>
      <c r="C11213" s="2">
        <f t="shared" si="1192"/>
        <v>44374</v>
      </c>
      <c r="D11213" s="1">
        <f>TIMEVALUE("10:22:57")</f>
        <v>0.43260416666666668</v>
      </c>
      <c r="E11213" s="2">
        <f t="shared" si="1193"/>
        <v>44374</v>
      </c>
      <c r="F11213" s="1">
        <f>TIMEVALUE("10:26:26")</f>
        <v>0.43502314814814813</v>
      </c>
      <c r="G11213" t="s">
        <v>419</v>
      </c>
      <c r="H11213" t="s">
        <v>3027</v>
      </c>
      <c r="I11213">
        <v>699.02800000000002</v>
      </c>
    </row>
    <row r="11214" spans="1:9" x14ac:dyDescent="0.25">
      <c r="A11214" t="s">
        <v>22854</v>
      </c>
      <c r="B11214">
        <v>13115</v>
      </c>
      <c r="C11214" s="2">
        <f t="shared" si="1192"/>
        <v>44374</v>
      </c>
      <c r="D11214" s="1">
        <f>TIMEVALUE("10:28:05")</f>
        <v>0.43616898148148148</v>
      </c>
      <c r="E11214" s="2">
        <f t="shared" si="1193"/>
        <v>44374</v>
      </c>
      <c r="F11214" s="1">
        <f>TIMEVALUE("10:32:22")</f>
        <v>0.43914351851851852</v>
      </c>
      <c r="G11214" t="s">
        <v>449</v>
      </c>
      <c r="H11214" t="s">
        <v>22855</v>
      </c>
      <c r="I11214">
        <v>698.96500000000003</v>
      </c>
    </row>
    <row r="11215" spans="1:9" x14ac:dyDescent="0.25">
      <c r="A11215" t="s">
        <v>22856</v>
      </c>
      <c r="B11215">
        <v>13115</v>
      </c>
      <c r="C11215" s="2">
        <f t="shared" si="1192"/>
        <v>44374</v>
      </c>
      <c r="D11215" s="1">
        <f>TIMEVALUE("10:34:01")</f>
        <v>0.44028935185185186</v>
      </c>
      <c r="E11215" s="2">
        <f t="shared" si="1193"/>
        <v>44374</v>
      </c>
      <c r="F11215" s="1">
        <f>TIMEVALUE("10:38:42")</f>
        <v>0.44354166666666667</v>
      </c>
      <c r="G11215" t="s">
        <v>3722</v>
      </c>
      <c r="H11215" t="s">
        <v>22857</v>
      </c>
      <c r="I11215">
        <v>698.90300000000002</v>
      </c>
    </row>
    <row r="11216" spans="1:9" x14ac:dyDescent="0.25">
      <c r="A11216" t="s">
        <v>22858</v>
      </c>
      <c r="B11216">
        <v>13115</v>
      </c>
      <c r="C11216" s="2">
        <f t="shared" si="1192"/>
        <v>44374</v>
      </c>
      <c r="D11216" s="1">
        <f>TIMEVALUE("10:40:56")</f>
        <v>0.4450925925925926</v>
      </c>
      <c r="E11216" s="2">
        <f t="shared" si="1193"/>
        <v>44374</v>
      </c>
      <c r="F11216" s="1">
        <f>TIMEVALUE("10:44:31")</f>
        <v>0.4475810185185185</v>
      </c>
      <c r="G11216" t="s">
        <v>991</v>
      </c>
      <c r="H11216" t="s">
        <v>22859</v>
      </c>
      <c r="I11216">
        <v>698.79499999999996</v>
      </c>
    </row>
    <row r="11217" spans="1:9" x14ac:dyDescent="0.25">
      <c r="A11217" t="s">
        <v>22860</v>
      </c>
      <c r="B11217">
        <v>13115</v>
      </c>
      <c r="C11217" s="2">
        <f t="shared" si="1192"/>
        <v>44374</v>
      </c>
      <c r="D11217" s="1">
        <f>TIMEVALUE("10:46:22")</f>
        <v>0.44886574074074076</v>
      </c>
      <c r="E11217" s="2">
        <f t="shared" si="1193"/>
        <v>44374</v>
      </c>
      <c r="F11217" s="1">
        <f>TIMEVALUE("10:51:19")</f>
        <v>0.45230324074074074</v>
      </c>
      <c r="G11217" t="s">
        <v>646</v>
      </c>
      <c r="H11217" t="s">
        <v>22861</v>
      </c>
      <c r="I11217">
        <v>698.60299999999995</v>
      </c>
    </row>
    <row r="11218" spans="1:9" x14ac:dyDescent="0.25">
      <c r="A11218" t="s">
        <v>22862</v>
      </c>
      <c r="B11218">
        <v>13115</v>
      </c>
      <c r="C11218" s="2">
        <f t="shared" si="1192"/>
        <v>44374</v>
      </c>
      <c r="D11218" s="1">
        <f>TIMEVALUE("10:53:13")</f>
        <v>0.45362268518518517</v>
      </c>
      <c r="E11218" s="2">
        <f t="shared" si="1193"/>
        <v>44374</v>
      </c>
      <c r="F11218" s="1">
        <f>TIMEVALUE("10:57:11")</f>
        <v>0.45637731481481481</v>
      </c>
      <c r="G11218" t="s">
        <v>3040</v>
      </c>
      <c r="H11218" t="s">
        <v>5934</v>
      </c>
      <c r="I11218">
        <v>698.57600000000002</v>
      </c>
    </row>
    <row r="11219" spans="1:9" x14ac:dyDescent="0.25">
      <c r="A11219" t="s">
        <v>22863</v>
      </c>
      <c r="B11219">
        <v>13115</v>
      </c>
      <c r="C11219" s="2">
        <f t="shared" si="1192"/>
        <v>44374</v>
      </c>
      <c r="D11219" s="1">
        <f>TIMEVALUE("10:58:53")</f>
        <v>0.45755787037037038</v>
      </c>
      <c r="E11219" s="2">
        <f t="shared" si="1193"/>
        <v>44374</v>
      </c>
      <c r="F11219" s="1">
        <f>TIMEVALUE("11:03:16")</f>
        <v>0.46060185185185187</v>
      </c>
      <c r="G11219" t="s">
        <v>413</v>
      </c>
      <c r="H11219" t="s">
        <v>22864</v>
      </c>
      <c r="I11219">
        <v>698.39200000000005</v>
      </c>
    </row>
    <row r="11220" spans="1:9" x14ac:dyDescent="0.25">
      <c r="A11220" t="s">
        <v>22865</v>
      </c>
      <c r="B11220">
        <v>13115</v>
      </c>
      <c r="C11220" s="2">
        <f t="shared" si="1192"/>
        <v>44374</v>
      </c>
      <c r="D11220" s="1">
        <f>TIMEVALUE("11:05:30")</f>
        <v>0.4621527777777778</v>
      </c>
      <c r="E11220" s="2">
        <f t="shared" si="1193"/>
        <v>44374</v>
      </c>
      <c r="F11220" s="1">
        <f>TIMEVALUE("11:09:12")</f>
        <v>0.4647222222222222</v>
      </c>
      <c r="G11220" t="s">
        <v>2522</v>
      </c>
      <c r="H11220" t="s">
        <v>22866</v>
      </c>
      <c r="I11220">
        <v>698.27599999999995</v>
      </c>
    </row>
    <row r="11221" spans="1:9" x14ac:dyDescent="0.25">
      <c r="A11221" t="s">
        <v>22867</v>
      </c>
      <c r="B11221">
        <v>13115</v>
      </c>
      <c r="C11221" s="2">
        <f t="shared" si="1192"/>
        <v>44374</v>
      </c>
      <c r="D11221" s="1">
        <f>TIMEVALUE("10:05:56")</f>
        <v>0.42078703703703701</v>
      </c>
      <c r="E11221" s="2">
        <f t="shared" si="1193"/>
        <v>44374</v>
      </c>
      <c r="F11221" s="1">
        <f>TIMEVALUE("10:11:38")</f>
        <v>0.42474537037037036</v>
      </c>
      <c r="G11221" t="s">
        <v>1894</v>
      </c>
      <c r="H11221" t="s">
        <v>22868</v>
      </c>
      <c r="I11221">
        <v>698.27599999999995</v>
      </c>
    </row>
    <row r="11222" spans="1:9" x14ac:dyDescent="0.25">
      <c r="A11222" t="s">
        <v>22869</v>
      </c>
      <c r="B11222">
        <v>13115</v>
      </c>
      <c r="C11222" s="2">
        <f t="shared" si="1192"/>
        <v>44374</v>
      </c>
      <c r="D11222" s="1">
        <f>TIMEVALUE("09:13:06")</f>
        <v>0.3840972222222222</v>
      </c>
      <c r="E11222" s="2">
        <f t="shared" si="1193"/>
        <v>44374</v>
      </c>
      <c r="F11222" s="1">
        <f>TIMEVALUE("09:17:20")</f>
        <v>0.38703703703703701</v>
      </c>
      <c r="G11222" t="s">
        <v>6692</v>
      </c>
      <c r="H11222" t="s">
        <v>22870</v>
      </c>
      <c r="I11222">
        <v>699.33799999999997</v>
      </c>
    </row>
    <row r="11223" spans="1:9" x14ac:dyDescent="0.25">
      <c r="A11223" t="s">
        <v>22871</v>
      </c>
      <c r="B11223">
        <v>13115</v>
      </c>
      <c r="C11223" s="2">
        <f t="shared" si="1192"/>
        <v>44374</v>
      </c>
      <c r="D11223" s="1">
        <f>TIMEVALUE("09:20:36")</f>
        <v>0.38930555555555557</v>
      </c>
      <c r="E11223" s="2">
        <f t="shared" si="1193"/>
        <v>44374</v>
      </c>
      <c r="F11223" s="1">
        <f>TIMEVALUE("09:23:26")</f>
        <v>0.39127314814814818</v>
      </c>
      <c r="G11223" t="s">
        <v>239</v>
      </c>
      <c r="H11223" t="s">
        <v>22290</v>
      </c>
      <c r="I11223">
        <v>699.28499999999997</v>
      </c>
    </row>
    <row r="11224" spans="1:9" x14ac:dyDescent="0.25">
      <c r="A11224" t="s">
        <v>22872</v>
      </c>
      <c r="B11224">
        <v>13115</v>
      </c>
      <c r="C11224" s="2">
        <f t="shared" ref="C11224:C11241" si="1194">DATEVALUE("2025-06-28")</f>
        <v>44374</v>
      </c>
      <c r="D11224" s="1">
        <f>TIMEVALUE("09:25:12")</f>
        <v>0.39250000000000002</v>
      </c>
      <c r="E11224" s="2">
        <f t="shared" ref="E11224:E11241" si="1195">DATEVALUE("2025-06-28")</f>
        <v>44374</v>
      </c>
      <c r="F11224" s="1">
        <f>TIMEVALUE("09:29:01")</f>
        <v>0.39515046296296297</v>
      </c>
      <c r="G11224" t="s">
        <v>1451</v>
      </c>
      <c r="H11224" t="s">
        <v>22873</v>
      </c>
      <c r="I11224">
        <v>699.25199999999995</v>
      </c>
    </row>
    <row r="11225" spans="1:9" x14ac:dyDescent="0.25">
      <c r="A11225" t="s">
        <v>22874</v>
      </c>
      <c r="B11225">
        <v>13115</v>
      </c>
      <c r="C11225" s="2">
        <f t="shared" si="1194"/>
        <v>44374</v>
      </c>
      <c r="D11225" s="1">
        <f>TIMEVALUE("09:30:40")</f>
        <v>0.39629629629629631</v>
      </c>
      <c r="E11225" s="2">
        <f t="shared" si="1195"/>
        <v>44374</v>
      </c>
      <c r="F11225" s="1">
        <f>TIMEVALUE("09:34:30")</f>
        <v>0.39895833333333336</v>
      </c>
      <c r="G11225" t="s">
        <v>607</v>
      </c>
      <c r="H11225" t="s">
        <v>22875</v>
      </c>
      <c r="I11225">
        <v>699.149</v>
      </c>
    </row>
    <row r="11226" spans="1:9" x14ac:dyDescent="0.25">
      <c r="A11226" t="s">
        <v>22876</v>
      </c>
      <c r="B11226">
        <v>13115</v>
      </c>
      <c r="C11226" s="2">
        <f t="shared" si="1194"/>
        <v>44374</v>
      </c>
      <c r="D11226" s="1">
        <f>TIMEVALUE("09:43:04")</f>
        <v>0.40490740740740738</v>
      </c>
      <c r="E11226" s="2">
        <f t="shared" si="1195"/>
        <v>44374</v>
      </c>
      <c r="F11226" s="1">
        <f>TIMEVALUE("09:44:56")</f>
        <v>0.40620370370370368</v>
      </c>
      <c r="G11226" t="s">
        <v>546</v>
      </c>
      <c r="H11226" t="s">
        <v>2213</v>
      </c>
      <c r="I11226">
        <v>698.96299999999997</v>
      </c>
    </row>
    <row r="11227" spans="1:9" x14ac:dyDescent="0.25">
      <c r="A11227" t="s">
        <v>22877</v>
      </c>
      <c r="B11227">
        <v>13115</v>
      </c>
      <c r="C11227" s="2">
        <f t="shared" si="1194"/>
        <v>44374</v>
      </c>
      <c r="D11227" s="1">
        <f>TIMEVALUE("09:46:53")</f>
        <v>0.40755787037037039</v>
      </c>
      <c r="E11227" s="2">
        <f t="shared" si="1195"/>
        <v>44374</v>
      </c>
      <c r="F11227" s="1">
        <f>TIMEVALUE("09:48:03")</f>
        <v>0.40836805555555555</v>
      </c>
      <c r="G11227" t="s">
        <v>2959</v>
      </c>
      <c r="H11227" t="s">
        <v>2723</v>
      </c>
      <c r="I11227">
        <v>698.83100000000002</v>
      </c>
    </row>
    <row r="11228" spans="1:9" x14ac:dyDescent="0.25">
      <c r="A11228" t="s">
        <v>22878</v>
      </c>
      <c r="B11228">
        <v>13115</v>
      </c>
      <c r="C11228" s="2">
        <f t="shared" si="1194"/>
        <v>44374</v>
      </c>
      <c r="D11228" s="1">
        <f>TIMEVALUE("09:50:10")</f>
        <v>0.40983796296296299</v>
      </c>
      <c r="E11228" s="2">
        <f t="shared" si="1195"/>
        <v>44374</v>
      </c>
      <c r="F11228" s="1">
        <f>TIMEVALUE("09:54:55")</f>
        <v>0.41313657407407406</v>
      </c>
      <c r="G11228" t="s">
        <v>70</v>
      </c>
      <c r="H11228" t="s">
        <v>20606</v>
      </c>
      <c r="I11228">
        <v>698.67499999999995</v>
      </c>
    </row>
    <row r="11229" spans="1:9" x14ac:dyDescent="0.25">
      <c r="A11229" t="s">
        <v>22879</v>
      </c>
      <c r="B11229">
        <v>13115</v>
      </c>
      <c r="C11229" s="2">
        <f t="shared" si="1194"/>
        <v>44374</v>
      </c>
      <c r="D11229" s="1">
        <f>TIMEVALUE("09:56:33")</f>
        <v>0.41427083333333331</v>
      </c>
      <c r="E11229" s="2">
        <f t="shared" si="1195"/>
        <v>44374</v>
      </c>
      <c r="F11229" s="1">
        <f>TIMEVALUE("10:00:12")</f>
        <v>0.41680555555555554</v>
      </c>
      <c r="G11229" t="s">
        <v>2145</v>
      </c>
      <c r="H11229" t="s">
        <v>5215</v>
      </c>
      <c r="I11229">
        <v>698.46199999999999</v>
      </c>
    </row>
    <row r="11230" spans="1:9" x14ac:dyDescent="0.25">
      <c r="A11230" t="s">
        <v>22880</v>
      </c>
      <c r="B11230">
        <v>13115</v>
      </c>
      <c r="C11230" s="2">
        <f t="shared" si="1194"/>
        <v>44374</v>
      </c>
      <c r="D11230" s="1">
        <f>TIMEVALUE("10:02:13")</f>
        <v>0.41820601851851852</v>
      </c>
      <c r="E11230" s="2">
        <f t="shared" si="1195"/>
        <v>44374</v>
      </c>
      <c r="F11230" s="1">
        <f>TIMEVALUE("10:03:01")</f>
        <v>0.41876157407407405</v>
      </c>
      <c r="G11230" t="s">
        <v>2223</v>
      </c>
      <c r="H11230" t="s">
        <v>22881</v>
      </c>
      <c r="I11230">
        <v>698.39499999999998</v>
      </c>
    </row>
    <row r="11231" spans="1:9" x14ac:dyDescent="0.25">
      <c r="A11231" t="s">
        <v>22882</v>
      </c>
      <c r="B11231">
        <v>13115</v>
      </c>
      <c r="C11231" s="2">
        <f t="shared" si="1194"/>
        <v>44374</v>
      </c>
      <c r="D11231" s="1">
        <f>TIMEVALUE("09:06:13")</f>
        <v>0.37931712962962966</v>
      </c>
      <c r="E11231" s="2">
        <f t="shared" si="1195"/>
        <v>44374</v>
      </c>
      <c r="F11231" s="1">
        <f>TIMEVALUE("09:08:03")</f>
        <v>0.38059027777777776</v>
      </c>
      <c r="G11231" t="s">
        <v>436</v>
      </c>
      <c r="H11231" t="s">
        <v>22883</v>
      </c>
      <c r="I11231">
        <v>698.40099999999995</v>
      </c>
    </row>
    <row r="11232" spans="1:9" x14ac:dyDescent="0.25">
      <c r="A11232" t="s">
        <v>22884</v>
      </c>
      <c r="B11232">
        <v>13115</v>
      </c>
      <c r="C11232" s="2">
        <f t="shared" si="1194"/>
        <v>44374</v>
      </c>
      <c r="D11232" s="1">
        <f>TIMEVALUE("08:22:51")</f>
        <v>0.34920138888888891</v>
      </c>
      <c r="E11232" s="2">
        <f t="shared" si="1195"/>
        <v>44374</v>
      </c>
      <c r="F11232" s="1">
        <f>TIMEVALUE("08:24:54")</f>
        <v>0.35062500000000002</v>
      </c>
      <c r="G11232" t="s">
        <v>1028</v>
      </c>
      <c r="H11232" t="s">
        <v>22885</v>
      </c>
      <c r="I11232">
        <v>699.01400000000001</v>
      </c>
    </row>
    <row r="11233" spans="1:9" x14ac:dyDescent="0.25">
      <c r="A11233" t="s">
        <v>22886</v>
      </c>
      <c r="B11233">
        <v>13115</v>
      </c>
      <c r="C11233" s="2">
        <f t="shared" si="1194"/>
        <v>44374</v>
      </c>
      <c r="D11233" s="1">
        <f>TIMEVALUE("08:26:37")</f>
        <v>0.35181712962962963</v>
      </c>
      <c r="E11233" s="2">
        <f t="shared" si="1195"/>
        <v>44374</v>
      </c>
      <c r="F11233" s="1">
        <f>TIMEVALUE("08:29:55")</f>
        <v>0.35410879629629627</v>
      </c>
      <c r="G11233" t="s">
        <v>631</v>
      </c>
      <c r="H11233" t="s">
        <v>22887</v>
      </c>
      <c r="I11233">
        <v>699.01599999999996</v>
      </c>
    </row>
    <row r="11234" spans="1:9" x14ac:dyDescent="0.25">
      <c r="A11234" t="s">
        <v>22888</v>
      </c>
      <c r="B11234">
        <v>13115</v>
      </c>
      <c r="C11234" s="2">
        <f t="shared" si="1194"/>
        <v>44374</v>
      </c>
      <c r="D11234" s="1">
        <f>TIMEVALUE("08:31:15")</f>
        <v>0.35503472222222221</v>
      </c>
      <c r="E11234" s="2">
        <f t="shared" si="1195"/>
        <v>44374</v>
      </c>
      <c r="F11234" s="1">
        <f>TIMEVALUE("08:36:06")</f>
        <v>0.35840277777777779</v>
      </c>
      <c r="G11234" t="s">
        <v>942</v>
      </c>
      <c r="H11234" t="s">
        <v>22889</v>
      </c>
      <c r="I11234">
        <v>699.02200000000005</v>
      </c>
    </row>
    <row r="11235" spans="1:9" x14ac:dyDescent="0.25">
      <c r="A11235" t="s">
        <v>22890</v>
      </c>
      <c r="B11235">
        <v>13115</v>
      </c>
      <c r="C11235" s="2">
        <f t="shared" si="1194"/>
        <v>44374</v>
      </c>
      <c r="D11235" s="1">
        <f>TIMEVALUE("08:37:37")</f>
        <v>0.35945601851851849</v>
      </c>
      <c r="E11235" s="2">
        <f t="shared" si="1195"/>
        <v>44374</v>
      </c>
      <c r="F11235" s="1">
        <f>TIMEVALUE("08:42:29")</f>
        <v>0.36283564814814817</v>
      </c>
      <c r="G11235" t="s">
        <v>649</v>
      </c>
      <c r="H11235" t="s">
        <v>22891</v>
      </c>
      <c r="I11235">
        <v>698.91800000000001</v>
      </c>
    </row>
    <row r="11236" spans="1:9" x14ac:dyDescent="0.25">
      <c r="A11236" t="s">
        <v>22892</v>
      </c>
      <c r="B11236">
        <v>13115</v>
      </c>
      <c r="C11236" s="2">
        <f t="shared" si="1194"/>
        <v>44374</v>
      </c>
      <c r="D11236" s="1">
        <f>TIMEVALUE("08:44:21")</f>
        <v>0.36413194444444447</v>
      </c>
      <c r="E11236" s="2">
        <f t="shared" si="1195"/>
        <v>44374</v>
      </c>
      <c r="F11236" s="1">
        <f>TIMEVALUE("08:47:40")</f>
        <v>0.3664351851851852</v>
      </c>
      <c r="G11236" t="s">
        <v>816</v>
      </c>
      <c r="H11236" t="s">
        <v>20000</v>
      </c>
      <c r="I11236">
        <v>698.84299999999996</v>
      </c>
    </row>
    <row r="11237" spans="1:9" x14ac:dyDescent="0.25">
      <c r="A11237" t="s">
        <v>22893</v>
      </c>
      <c r="B11237">
        <v>13115</v>
      </c>
      <c r="C11237" s="2">
        <f t="shared" si="1194"/>
        <v>44374</v>
      </c>
      <c r="D11237" s="1">
        <f>TIMEVALUE("08:49:36")</f>
        <v>0.36777777777777776</v>
      </c>
      <c r="E11237" s="2">
        <f t="shared" si="1195"/>
        <v>44374</v>
      </c>
      <c r="F11237" s="1">
        <f>TIMEVALUE("08:50:36")</f>
        <v>0.3684722222222222</v>
      </c>
      <c r="G11237" t="s">
        <v>17551</v>
      </c>
      <c r="H11237" t="s">
        <v>22894</v>
      </c>
      <c r="I11237">
        <v>698.76099999999997</v>
      </c>
    </row>
    <row r="11238" spans="1:9" x14ac:dyDescent="0.25">
      <c r="A11238" t="s">
        <v>22895</v>
      </c>
      <c r="B11238">
        <v>13115</v>
      </c>
      <c r="C11238" s="2">
        <f t="shared" si="1194"/>
        <v>44374</v>
      </c>
      <c r="D11238" s="1">
        <f>TIMEVALUE("08:52:21")</f>
        <v>0.3696875</v>
      </c>
      <c r="E11238" s="2">
        <f t="shared" si="1195"/>
        <v>44374</v>
      </c>
      <c r="F11238" s="1">
        <f>TIMEVALUE("08:56:16")</f>
        <v>0.37240740740740741</v>
      </c>
      <c r="G11238" t="s">
        <v>778</v>
      </c>
      <c r="H11238" t="s">
        <v>450</v>
      </c>
      <c r="I11238">
        <v>698.62099999999998</v>
      </c>
    </row>
    <row r="11239" spans="1:9" x14ac:dyDescent="0.25">
      <c r="A11239" t="s">
        <v>22896</v>
      </c>
      <c r="B11239">
        <v>13115</v>
      </c>
      <c r="C11239" s="2">
        <f t="shared" si="1194"/>
        <v>44374</v>
      </c>
      <c r="D11239" s="1">
        <f>TIMEVALUE("08:57:39")</f>
        <v>0.37336805555555558</v>
      </c>
      <c r="E11239" s="2">
        <f t="shared" si="1195"/>
        <v>44374</v>
      </c>
      <c r="F11239" s="1">
        <f>TIMEVALUE("09:01:34")</f>
        <v>0.37608796296296299</v>
      </c>
      <c r="G11239" t="s">
        <v>778</v>
      </c>
      <c r="H11239" t="s">
        <v>19651</v>
      </c>
      <c r="I11239">
        <v>698.505</v>
      </c>
    </row>
    <row r="11240" spans="1:9" x14ac:dyDescent="0.25">
      <c r="A11240" t="s">
        <v>22897</v>
      </c>
      <c r="B11240">
        <v>13115</v>
      </c>
      <c r="C11240" s="2">
        <f t="shared" si="1194"/>
        <v>44374</v>
      </c>
      <c r="D11240" s="1">
        <f>TIMEVALUE("09:03:55")</f>
        <v>0.37771990740740741</v>
      </c>
      <c r="E11240" s="2">
        <f t="shared" si="1195"/>
        <v>44374</v>
      </c>
      <c r="F11240" s="1">
        <f>TIMEVALUE("09:04:25")</f>
        <v>0.37806712962962963</v>
      </c>
      <c r="G11240" t="s">
        <v>808</v>
      </c>
      <c r="H11240" t="s">
        <v>22549</v>
      </c>
      <c r="I11240">
        <v>698.39499999999998</v>
      </c>
    </row>
    <row r="11241" spans="1:9" x14ac:dyDescent="0.25">
      <c r="A11241" t="s">
        <v>22898</v>
      </c>
      <c r="B11241">
        <v>13115</v>
      </c>
      <c r="C11241" s="2">
        <f t="shared" si="1194"/>
        <v>44374</v>
      </c>
      <c r="D11241" s="1">
        <f>TIMEVALUE("08:15:44")</f>
        <v>0.34425925925925926</v>
      </c>
      <c r="E11241" s="2">
        <f t="shared" si="1195"/>
        <v>44374</v>
      </c>
      <c r="F11241" s="1">
        <f>TIMEVALUE("08:17:22")</f>
        <v>0.34539351851851852</v>
      </c>
      <c r="G11241" t="s">
        <v>2374</v>
      </c>
      <c r="H11241" t="s">
        <v>3161</v>
      </c>
      <c r="I11241">
        <v>698.30399999999997</v>
      </c>
    </row>
    <row r="11242" spans="1:9" x14ac:dyDescent="0.25">
      <c r="A11242" t="s">
        <v>22899</v>
      </c>
      <c r="B11242">
        <v>13115</v>
      </c>
      <c r="C11242" s="2">
        <f>DATEVALUE("2025-06-27")</f>
        <v>44373</v>
      </c>
      <c r="D11242" s="1">
        <f>TIMEVALUE("16:36:36")</f>
        <v>0.69208333333333338</v>
      </c>
      <c r="E11242" s="2">
        <f>DATEVALUE("2025-06-27")</f>
        <v>44373</v>
      </c>
      <c r="F11242" s="1">
        <f>TIMEVALUE("16:41:44")</f>
        <v>0.69564814814814813</v>
      </c>
      <c r="G11242" t="s">
        <v>1736</v>
      </c>
      <c r="H11242" t="s">
        <v>22900</v>
      </c>
      <c r="I11242">
        <v>699.41200000000003</v>
      </c>
    </row>
    <row r="11243" spans="1:9" x14ac:dyDescent="0.25">
      <c r="A11243" t="s">
        <v>22901</v>
      </c>
      <c r="B11243">
        <v>13115</v>
      </c>
      <c r="C11243" s="2">
        <f t="shared" ref="C11243:C11250" si="1196">DATEVALUE("2025-06-28")</f>
        <v>44374</v>
      </c>
      <c r="D11243" s="1">
        <f>TIMEVALUE("07:34:48")</f>
        <v>0.31583333333333335</v>
      </c>
      <c r="E11243" s="2">
        <f t="shared" ref="E11243:E11250" si="1197">DATEVALUE("2025-06-28")</f>
        <v>44374</v>
      </c>
      <c r="F11243" s="1">
        <f>TIMEVALUE("07:38:33")</f>
        <v>0.31843749999999998</v>
      </c>
      <c r="G11243" t="s">
        <v>3362</v>
      </c>
      <c r="H11243" t="s">
        <v>22327</v>
      </c>
      <c r="I11243">
        <v>699.26</v>
      </c>
    </row>
    <row r="11244" spans="1:9" x14ac:dyDescent="0.25">
      <c r="A11244" t="s">
        <v>22902</v>
      </c>
      <c r="B11244">
        <v>13115</v>
      </c>
      <c r="C11244" s="2">
        <f t="shared" si="1196"/>
        <v>44374</v>
      </c>
      <c r="D11244" s="1">
        <f>TIMEVALUE("07:40:12")</f>
        <v>0.31958333333333333</v>
      </c>
      <c r="E11244" s="2">
        <f t="shared" si="1197"/>
        <v>44374</v>
      </c>
      <c r="F11244" s="1">
        <f>TIMEVALUE("07:44:09")</f>
        <v>0.32232638888888887</v>
      </c>
      <c r="G11244" t="s">
        <v>2720</v>
      </c>
      <c r="H11244" t="s">
        <v>20719</v>
      </c>
      <c r="I11244">
        <v>699.226</v>
      </c>
    </row>
    <row r="11245" spans="1:9" x14ac:dyDescent="0.25">
      <c r="A11245" t="s">
        <v>22903</v>
      </c>
      <c r="B11245">
        <v>13115</v>
      </c>
      <c r="C11245" s="2">
        <f t="shared" si="1196"/>
        <v>44374</v>
      </c>
      <c r="D11245" s="1">
        <f>TIMEVALUE("07:45:53")</f>
        <v>0.32353009259259258</v>
      </c>
      <c r="E11245" s="2">
        <f t="shared" si="1197"/>
        <v>44374</v>
      </c>
      <c r="F11245" s="1">
        <f>TIMEVALUE("07:51:21")</f>
        <v>0.32732638888888888</v>
      </c>
      <c r="G11245" t="s">
        <v>5872</v>
      </c>
      <c r="H11245" t="s">
        <v>62</v>
      </c>
      <c r="I11245">
        <v>699.125</v>
      </c>
    </row>
    <row r="11246" spans="1:9" x14ac:dyDescent="0.25">
      <c r="A11246" t="s">
        <v>22904</v>
      </c>
      <c r="B11246">
        <v>13115</v>
      </c>
      <c r="C11246" s="2">
        <f t="shared" si="1196"/>
        <v>44374</v>
      </c>
      <c r="D11246" s="1">
        <f>TIMEVALUE("07:53:14")</f>
        <v>0.32863425925925926</v>
      </c>
      <c r="E11246" s="2">
        <f t="shared" si="1197"/>
        <v>44374</v>
      </c>
      <c r="F11246" s="1">
        <f>TIMEVALUE("07:56:41")</f>
        <v>0.33103009259259258</v>
      </c>
      <c r="G11246" t="s">
        <v>677</v>
      </c>
      <c r="H11246" t="s">
        <v>14475</v>
      </c>
      <c r="I11246">
        <v>698.96600000000001</v>
      </c>
    </row>
    <row r="11247" spans="1:9" x14ac:dyDescent="0.25">
      <c r="A11247" t="s">
        <v>22905</v>
      </c>
      <c r="B11247">
        <v>13115</v>
      </c>
      <c r="C11247" s="2">
        <f t="shared" si="1196"/>
        <v>44374</v>
      </c>
      <c r="D11247" s="1">
        <f>TIMEVALUE("07:58:54")</f>
        <v>0.33256944444444442</v>
      </c>
      <c r="E11247" s="2">
        <f t="shared" si="1197"/>
        <v>44374</v>
      </c>
      <c r="F11247" s="1">
        <f>TIMEVALUE("07:59:51")</f>
        <v>0.33322916666666669</v>
      </c>
      <c r="G11247" t="s">
        <v>2215</v>
      </c>
      <c r="H11247" t="s">
        <v>22906</v>
      </c>
      <c r="I11247">
        <v>698.827</v>
      </c>
    </row>
    <row r="11248" spans="1:9" x14ac:dyDescent="0.25">
      <c r="A11248" t="s">
        <v>22907</v>
      </c>
      <c r="B11248">
        <v>13115</v>
      </c>
      <c r="C11248" s="2">
        <f t="shared" si="1196"/>
        <v>44374</v>
      </c>
      <c r="D11248" s="1">
        <f>TIMEVALUE("08:01:49")</f>
        <v>0.33459490740740738</v>
      </c>
      <c r="E11248" s="2">
        <f t="shared" si="1197"/>
        <v>44374</v>
      </c>
      <c r="F11248" s="1">
        <f>TIMEVALUE("08:03:10")</f>
        <v>0.33553240740740742</v>
      </c>
      <c r="G11248" t="s">
        <v>2244</v>
      </c>
      <c r="H11248" t="s">
        <v>2081</v>
      </c>
      <c r="I11248">
        <v>698.73500000000001</v>
      </c>
    </row>
    <row r="11249" spans="1:9" x14ac:dyDescent="0.25">
      <c r="A11249" t="s">
        <v>22908</v>
      </c>
      <c r="B11249">
        <v>13115</v>
      </c>
      <c r="C11249" s="2">
        <f t="shared" si="1196"/>
        <v>44374</v>
      </c>
      <c r="D11249" s="1">
        <f>TIMEVALUE("08:04:31")</f>
        <v>0.3364699074074074</v>
      </c>
      <c r="E11249" s="2">
        <f t="shared" si="1197"/>
        <v>44374</v>
      </c>
      <c r="F11249" s="1">
        <f>TIMEVALUE("08:08:18")</f>
        <v>0.33909722222222222</v>
      </c>
      <c r="G11249" t="s">
        <v>3841</v>
      </c>
      <c r="H11249" t="s">
        <v>423</v>
      </c>
      <c r="I11249">
        <v>698.56299999999999</v>
      </c>
    </row>
    <row r="11250" spans="1:9" x14ac:dyDescent="0.25">
      <c r="A11250" t="s">
        <v>22909</v>
      </c>
      <c r="B11250">
        <v>13115</v>
      </c>
      <c r="C11250" s="2">
        <f t="shared" si="1196"/>
        <v>44374</v>
      </c>
      <c r="D11250" s="1">
        <f>TIMEVALUE("08:09:46")</f>
        <v>0.34011574074074075</v>
      </c>
      <c r="E11250" s="2">
        <f t="shared" si="1197"/>
        <v>44374</v>
      </c>
      <c r="F11250" s="1">
        <f>TIMEVALUE("08:12:52")</f>
        <v>0.34226851851851853</v>
      </c>
      <c r="G11250" t="s">
        <v>549</v>
      </c>
      <c r="H11250" t="s">
        <v>22910</v>
      </c>
      <c r="I11250">
        <v>698.52800000000002</v>
      </c>
    </row>
    <row r="11251" spans="1:9" x14ac:dyDescent="0.25">
      <c r="A11251" t="s">
        <v>22911</v>
      </c>
      <c r="B11251">
        <v>13115</v>
      </c>
      <c r="C11251" s="2">
        <f t="shared" ref="C11251:C11282" si="1198">DATEVALUE("2025-06-27")</f>
        <v>44373</v>
      </c>
      <c r="D11251" s="1">
        <f>TIMEVALUE("16:21:32")</f>
        <v>0.68162037037037038</v>
      </c>
      <c r="E11251" s="2">
        <f t="shared" ref="E11251:E11282" si="1199">DATEVALUE("2025-06-27")</f>
        <v>44373</v>
      </c>
      <c r="F11251" s="1">
        <f>TIMEVALUE("16:26:04")</f>
        <v>0.6847685185185185</v>
      </c>
      <c r="G11251" t="s">
        <v>2118</v>
      </c>
      <c r="H11251" t="s">
        <v>22794</v>
      </c>
      <c r="I11251">
        <v>698.43100000000004</v>
      </c>
    </row>
    <row r="11252" spans="1:9" x14ac:dyDescent="0.25">
      <c r="A11252" t="s">
        <v>22912</v>
      </c>
      <c r="B11252">
        <v>13115</v>
      </c>
      <c r="C11252" s="2">
        <f t="shared" si="1198"/>
        <v>44373</v>
      </c>
      <c r="D11252" s="1">
        <f>TIMEVALUE("15:30:12")</f>
        <v>0.64597222222222217</v>
      </c>
      <c r="E11252" s="2">
        <f t="shared" si="1199"/>
        <v>44373</v>
      </c>
      <c r="F11252" s="1">
        <f>TIMEVALUE("15:34:58")</f>
        <v>0.64928240740740739</v>
      </c>
      <c r="G11252" t="s">
        <v>3405</v>
      </c>
      <c r="H11252" t="s">
        <v>18541</v>
      </c>
      <c r="I11252">
        <v>699.46400000000006</v>
      </c>
    </row>
    <row r="11253" spans="1:9" x14ac:dyDescent="0.25">
      <c r="A11253" t="s">
        <v>22913</v>
      </c>
      <c r="B11253">
        <v>13115</v>
      </c>
      <c r="C11253" s="2">
        <f t="shared" si="1198"/>
        <v>44373</v>
      </c>
      <c r="D11253" s="1">
        <f>TIMEVALUE("15:36:52")</f>
        <v>0.65060185185185182</v>
      </c>
      <c r="E11253" s="2">
        <f t="shared" si="1199"/>
        <v>44373</v>
      </c>
      <c r="F11253" s="1">
        <f>TIMEVALUE("15:40:20")</f>
        <v>0.65300925925925923</v>
      </c>
      <c r="G11253" t="s">
        <v>535</v>
      </c>
      <c r="H11253" t="s">
        <v>13890</v>
      </c>
      <c r="I11253">
        <v>699.39400000000001</v>
      </c>
    </row>
    <row r="11254" spans="1:9" x14ac:dyDescent="0.25">
      <c r="A11254" t="s">
        <v>22914</v>
      </c>
      <c r="B11254">
        <v>13115</v>
      </c>
      <c r="C11254" s="2">
        <f t="shared" si="1198"/>
        <v>44373</v>
      </c>
      <c r="D11254" s="1">
        <f>TIMEVALUE("15:42:58")</f>
        <v>0.65483796296296293</v>
      </c>
      <c r="E11254" s="2">
        <f t="shared" si="1199"/>
        <v>44373</v>
      </c>
      <c r="F11254" s="1">
        <f>TIMEVALUE("15:47:35")</f>
        <v>0.65804398148148147</v>
      </c>
      <c r="G11254" t="s">
        <v>355</v>
      </c>
      <c r="H11254" t="s">
        <v>21095</v>
      </c>
      <c r="I11254">
        <v>699.31399999999996</v>
      </c>
    </row>
    <row r="11255" spans="1:9" x14ac:dyDescent="0.25">
      <c r="A11255" t="s">
        <v>22915</v>
      </c>
      <c r="B11255">
        <v>13115</v>
      </c>
      <c r="C11255" s="2">
        <f t="shared" si="1198"/>
        <v>44373</v>
      </c>
      <c r="D11255" s="1">
        <f>TIMEVALUE("15:49:35")</f>
        <v>0.65943287037037035</v>
      </c>
      <c r="E11255" s="2">
        <f t="shared" si="1199"/>
        <v>44373</v>
      </c>
      <c r="F11255" s="1">
        <f>TIMEVALUE("15:54:25")</f>
        <v>0.66278935185185184</v>
      </c>
      <c r="G11255" t="s">
        <v>2622</v>
      </c>
      <c r="H11255" t="s">
        <v>21839</v>
      </c>
      <c r="I11255">
        <v>699.25699999999995</v>
      </c>
    </row>
    <row r="11256" spans="1:9" x14ac:dyDescent="0.25">
      <c r="A11256" t="s">
        <v>22916</v>
      </c>
      <c r="B11256">
        <v>13115</v>
      </c>
      <c r="C11256" s="2">
        <f t="shared" si="1198"/>
        <v>44373</v>
      </c>
      <c r="D11256" s="1">
        <f>TIMEVALUE("15:55:53")</f>
        <v>0.66380787037037037</v>
      </c>
      <c r="E11256" s="2">
        <f t="shared" si="1199"/>
        <v>44373</v>
      </c>
      <c r="F11256" s="1">
        <f>TIMEVALUE("16:00:14")</f>
        <v>0.66682870370370373</v>
      </c>
      <c r="G11256" t="s">
        <v>422</v>
      </c>
      <c r="H11256" t="s">
        <v>22917</v>
      </c>
      <c r="I11256">
        <v>699.20899999999995</v>
      </c>
    </row>
    <row r="11257" spans="1:9" x14ac:dyDescent="0.25">
      <c r="A11257" t="s">
        <v>22918</v>
      </c>
      <c r="B11257">
        <v>13115</v>
      </c>
      <c r="C11257" s="2">
        <f t="shared" si="1198"/>
        <v>44373</v>
      </c>
      <c r="D11257" s="1">
        <f>TIMEVALUE("16:02:27")</f>
        <v>0.66836805555555556</v>
      </c>
      <c r="E11257" s="2">
        <f t="shared" si="1199"/>
        <v>44373</v>
      </c>
      <c r="F11257" s="1">
        <f>TIMEVALUE("16:06:34")</f>
        <v>0.67122685185185182</v>
      </c>
      <c r="G11257" t="s">
        <v>230</v>
      </c>
      <c r="H11257" t="s">
        <v>22919</v>
      </c>
      <c r="I11257">
        <v>699.07399999999996</v>
      </c>
    </row>
    <row r="11258" spans="1:9" x14ac:dyDescent="0.25">
      <c r="A11258" t="s">
        <v>22920</v>
      </c>
      <c r="B11258">
        <v>13115</v>
      </c>
      <c r="C11258" s="2">
        <f t="shared" si="1198"/>
        <v>44373</v>
      </c>
      <c r="D11258" s="1">
        <f>TIMEVALUE("16:08:21")</f>
        <v>0.67246527777777776</v>
      </c>
      <c r="E11258" s="2">
        <f t="shared" si="1199"/>
        <v>44373</v>
      </c>
      <c r="F11258" s="1">
        <f>TIMEVALUE("16:09:59")</f>
        <v>0.67359953703703701</v>
      </c>
      <c r="G11258" t="s">
        <v>2374</v>
      </c>
      <c r="H11258" t="s">
        <v>22921</v>
      </c>
      <c r="I11258">
        <v>698.96900000000005</v>
      </c>
    </row>
    <row r="11259" spans="1:9" x14ac:dyDescent="0.25">
      <c r="A11259" t="s">
        <v>22922</v>
      </c>
      <c r="B11259">
        <v>13115</v>
      </c>
      <c r="C11259" s="2">
        <f t="shared" si="1198"/>
        <v>44373</v>
      </c>
      <c r="D11259" s="1">
        <f>TIMEVALUE("16:11:17")</f>
        <v>0.67450231481481482</v>
      </c>
      <c r="E11259" s="2">
        <f t="shared" si="1199"/>
        <v>44373</v>
      </c>
      <c r="F11259" s="1">
        <f>TIMEVALUE("16:15:17")</f>
        <v>0.67728009259259259</v>
      </c>
      <c r="G11259" t="s">
        <v>85</v>
      </c>
      <c r="H11259" t="s">
        <v>22923</v>
      </c>
      <c r="I11259">
        <v>698.90800000000002</v>
      </c>
    </row>
    <row r="11260" spans="1:9" x14ac:dyDescent="0.25">
      <c r="A11260" t="s">
        <v>22924</v>
      </c>
      <c r="B11260">
        <v>13115</v>
      </c>
      <c r="C11260" s="2">
        <f t="shared" si="1198"/>
        <v>44373</v>
      </c>
      <c r="D11260" s="1">
        <f>TIMEVALUE("16:16:25")</f>
        <v>0.67806712962962967</v>
      </c>
      <c r="E11260" s="2">
        <f t="shared" si="1199"/>
        <v>44373</v>
      </c>
      <c r="F11260" s="1">
        <f>TIMEVALUE("16:19:35")</f>
        <v>0.68026620370370372</v>
      </c>
      <c r="G11260" t="s">
        <v>2208</v>
      </c>
      <c r="H11260" t="s">
        <v>22925</v>
      </c>
      <c r="I11260">
        <v>698.75199999999995</v>
      </c>
    </row>
    <row r="11261" spans="1:9" x14ac:dyDescent="0.25">
      <c r="A11261" t="s">
        <v>22926</v>
      </c>
      <c r="B11261">
        <v>13115</v>
      </c>
      <c r="C11261" s="2">
        <f t="shared" si="1198"/>
        <v>44373</v>
      </c>
      <c r="D11261" s="1">
        <f>TIMEVALUE("15:22:36")</f>
        <v>0.64069444444444446</v>
      </c>
      <c r="E11261" s="2">
        <f t="shared" si="1199"/>
        <v>44373</v>
      </c>
      <c r="F11261" s="1">
        <f>TIMEVALUE("15:26:12")</f>
        <v>0.6431944444444444</v>
      </c>
      <c r="G11261" t="s">
        <v>13627</v>
      </c>
      <c r="H11261" t="s">
        <v>13811</v>
      </c>
      <c r="I11261">
        <v>698.72699999999998</v>
      </c>
    </row>
    <row r="11262" spans="1:9" x14ac:dyDescent="0.25">
      <c r="A11262" t="s">
        <v>22927</v>
      </c>
      <c r="B11262">
        <v>13115</v>
      </c>
      <c r="C11262" s="2">
        <f t="shared" si="1198"/>
        <v>44373</v>
      </c>
      <c r="D11262" s="1">
        <f>TIMEVALUE("14:37:32")</f>
        <v>0.60939814814814819</v>
      </c>
      <c r="E11262" s="2">
        <f t="shared" si="1199"/>
        <v>44373</v>
      </c>
      <c r="F11262" s="1">
        <f>TIMEVALUE("14:40:46")</f>
        <v>0.6116435185185185</v>
      </c>
      <c r="G11262" t="s">
        <v>2507</v>
      </c>
      <c r="H11262" t="s">
        <v>22928</v>
      </c>
      <c r="I11262">
        <v>699.35599999999999</v>
      </c>
    </row>
    <row r="11263" spans="1:9" x14ac:dyDescent="0.25">
      <c r="A11263" t="s">
        <v>22929</v>
      </c>
      <c r="B11263">
        <v>13115</v>
      </c>
      <c r="C11263" s="2">
        <f t="shared" si="1198"/>
        <v>44373</v>
      </c>
      <c r="D11263" s="1">
        <f>TIMEVALUE("14:42:26")</f>
        <v>0.61280092592592594</v>
      </c>
      <c r="E11263" s="2">
        <f t="shared" si="1199"/>
        <v>44373</v>
      </c>
      <c r="F11263" s="1">
        <f>TIMEVALUE("14:46:10")</f>
        <v>0.61539351851851853</v>
      </c>
      <c r="G11263" t="s">
        <v>3026</v>
      </c>
      <c r="H11263" t="s">
        <v>12978</v>
      </c>
      <c r="I11263">
        <v>699.25199999999995</v>
      </c>
    </row>
    <row r="11264" spans="1:9" x14ac:dyDescent="0.25">
      <c r="A11264" t="s">
        <v>22930</v>
      </c>
      <c r="B11264">
        <v>13115</v>
      </c>
      <c r="C11264" s="2">
        <f t="shared" si="1198"/>
        <v>44373</v>
      </c>
      <c r="D11264" s="1">
        <f>TIMEVALUE("14:48:09")</f>
        <v>0.61677083333333338</v>
      </c>
      <c r="E11264" s="2">
        <f t="shared" si="1199"/>
        <v>44373</v>
      </c>
      <c r="F11264" s="1">
        <f>TIMEVALUE("14:49:23")</f>
        <v>0.61762731481481481</v>
      </c>
      <c r="G11264" t="s">
        <v>7361</v>
      </c>
      <c r="H11264" t="s">
        <v>3436</v>
      </c>
      <c r="I11264">
        <v>699.23099999999999</v>
      </c>
    </row>
    <row r="11265" spans="1:9" x14ac:dyDescent="0.25">
      <c r="A11265" t="s">
        <v>22931</v>
      </c>
      <c r="B11265">
        <v>13115</v>
      </c>
      <c r="C11265" s="2">
        <f t="shared" si="1198"/>
        <v>44373</v>
      </c>
      <c r="D11265" s="1">
        <f>TIMEVALUE("14:50:30")</f>
        <v>0.61840277777777775</v>
      </c>
      <c r="E11265" s="2">
        <f t="shared" si="1199"/>
        <v>44373</v>
      </c>
      <c r="F11265" s="1">
        <f>TIMEVALUE("14:55:11")</f>
        <v>0.62165509259259255</v>
      </c>
      <c r="G11265" t="s">
        <v>3722</v>
      </c>
      <c r="H11265" t="s">
        <v>13906</v>
      </c>
      <c r="I11265">
        <v>699.13300000000004</v>
      </c>
    </row>
    <row r="11266" spans="1:9" x14ac:dyDescent="0.25">
      <c r="A11266" t="s">
        <v>22932</v>
      </c>
      <c r="B11266">
        <v>13115</v>
      </c>
      <c r="C11266" s="2">
        <f t="shared" si="1198"/>
        <v>44373</v>
      </c>
      <c r="D11266" s="1">
        <f>TIMEVALUE("14:57:05")</f>
        <v>0.62297453703703709</v>
      </c>
      <c r="E11266" s="2">
        <f t="shared" si="1199"/>
        <v>44373</v>
      </c>
      <c r="F11266" s="1">
        <f>TIMEVALUE("15:00:52")</f>
        <v>0.6256018518518518</v>
      </c>
      <c r="G11266" t="s">
        <v>3841</v>
      </c>
      <c r="H11266" t="s">
        <v>18738</v>
      </c>
      <c r="I11266">
        <v>699.02499999999998</v>
      </c>
    </row>
    <row r="11267" spans="1:9" x14ac:dyDescent="0.25">
      <c r="A11267" t="s">
        <v>22933</v>
      </c>
      <c r="B11267">
        <v>13115</v>
      </c>
      <c r="C11267" s="2">
        <f t="shared" si="1198"/>
        <v>44373</v>
      </c>
      <c r="D11267" s="1">
        <f>TIMEVALUE("15:02:28")</f>
        <v>0.62671296296296297</v>
      </c>
      <c r="E11267" s="2">
        <f t="shared" si="1199"/>
        <v>44373</v>
      </c>
      <c r="F11267" s="1">
        <f>TIMEVALUE("15:06:27")</f>
        <v>0.6294791666666667</v>
      </c>
      <c r="G11267" t="s">
        <v>55</v>
      </c>
      <c r="H11267" t="s">
        <v>22934</v>
      </c>
      <c r="I11267">
        <v>698.94200000000001</v>
      </c>
    </row>
    <row r="11268" spans="1:9" x14ac:dyDescent="0.25">
      <c r="A11268" t="s">
        <v>22935</v>
      </c>
      <c r="B11268">
        <v>13115</v>
      </c>
      <c r="C11268" s="2">
        <f t="shared" si="1198"/>
        <v>44373</v>
      </c>
      <c r="D11268" s="1">
        <f>TIMEVALUE("15:07:56")</f>
        <v>0.63050925925925927</v>
      </c>
      <c r="E11268" s="2">
        <f t="shared" si="1199"/>
        <v>44373</v>
      </c>
      <c r="F11268" s="1">
        <f>TIMEVALUE("15:09:17")</f>
        <v>0.6314467592592593</v>
      </c>
      <c r="G11268" t="s">
        <v>2244</v>
      </c>
      <c r="H11268" t="s">
        <v>17627</v>
      </c>
      <c r="I11268">
        <v>698.85599999999999</v>
      </c>
    </row>
    <row r="11269" spans="1:9" x14ac:dyDescent="0.25">
      <c r="A11269" t="s">
        <v>22936</v>
      </c>
      <c r="B11269">
        <v>13115</v>
      </c>
      <c r="C11269" s="2">
        <f t="shared" si="1198"/>
        <v>44373</v>
      </c>
      <c r="D11269" s="1">
        <f>TIMEVALUE("15:10:35")</f>
        <v>0.632349537037037</v>
      </c>
      <c r="E11269" s="2">
        <f t="shared" si="1199"/>
        <v>44373</v>
      </c>
      <c r="F11269" s="1">
        <f>TIMEVALUE("15:15:48")</f>
        <v>0.63597222222222227</v>
      </c>
      <c r="G11269" t="s">
        <v>643</v>
      </c>
      <c r="H11269" t="s">
        <v>22937</v>
      </c>
      <c r="I11269">
        <v>698.74400000000003</v>
      </c>
    </row>
    <row r="11270" spans="1:9" x14ac:dyDescent="0.25">
      <c r="A11270" t="s">
        <v>22938</v>
      </c>
      <c r="B11270">
        <v>13115</v>
      </c>
      <c r="C11270" s="2">
        <f t="shared" si="1198"/>
        <v>44373</v>
      </c>
      <c r="D11270" s="1">
        <f>TIMEVALUE("15:17:55")</f>
        <v>0.63744212962962965</v>
      </c>
      <c r="E11270" s="2">
        <f t="shared" si="1199"/>
        <v>44373</v>
      </c>
      <c r="F11270" s="1">
        <f>TIMEVALUE("15:20:34")</f>
        <v>0.63928240740740738</v>
      </c>
      <c r="G11270" t="s">
        <v>770</v>
      </c>
      <c r="H11270" t="s">
        <v>22939</v>
      </c>
      <c r="I11270">
        <v>698.673</v>
      </c>
    </row>
    <row r="11271" spans="1:9" x14ac:dyDescent="0.25">
      <c r="A11271" t="s">
        <v>22940</v>
      </c>
      <c r="B11271">
        <v>13115</v>
      </c>
      <c r="C11271" s="2">
        <f t="shared" si="1198"/>
        <v>44373</v>
      </c>
      <c r="D11271" s="1">
        <f>TIMEVALUE("14:30:59")</f>
        <v>0.60484953703703703</v>
      </c>
      <c r="E11271" s="2">
        <f t="shared" si="1199"/>
        <v>44373</v>
      </c>
      <c r="F11271" s="1">
        <f>TIMEVALUE("14:32:27")</f>
        <v>0.60586805555555556</v>
      </c>
      <c r="G11271" t="s">
        <v>2257</v>
      </c>
      <c r="H11271" t="s">
        <v>22941</v>
      </c>
      <c r="I11271">
        <v>698.72</v>
      </c>
    </row>
    <row r="11272" spans="1:9" x14ac:dyDescent="0.25">
      <c r="A11272" t="s">
        <v>22942</v>
      </c>
      <c r="B11272">
        <v>13115</v>
      </c>
      <c r="C11272" s="2">
        <f t="shared" si="1198"/>
        <v>44373</v>
      </c>
      <c r="D11272" s="1">
        <f>TIMEVALUE("13:45:04")</f>
        <v>0.57296296296296301</v>
      </c>
      <c r="E11272" s="2">
        <f t="shared" si="1199"/>
        <v>44373</v>
      </c>
      <c r="F11272" s="1">
        <f>TIMEVALUE("13:48:26")</f>
        <v>0.57530092592592597</v>
      </c>
      <c r="G11272" t="s">
        <v>2922</v>
      </c>
      <c r="H11272" t="s">
        <v>22437</v>
      </c>
      <c r="I11272">
        <v>699.34400000000005</v>
      </c>
    </row>
    <row r="11273" spans="1:9" x14ac:dyDescent="0.25">
      <c r="A11273" t="s">
        <v>22943</v>
      </c>
      <c r="B11273">
        <v>13115</v>
      </c>
      <c r="C11273" s="2">
        <f t="shared" si="1198"/>
        <v>44373</v>
      </c>
      <c r="D11273" s="1">
        <f>TIMEVALUE("13:50:20")</f>
        <v>0.57662037037037039</v>
      </c>
      <c r="E11273" s="2">
        <f t="shared" si="1199"/>
        <v>44373</v>
      </c>
      <c r="F11273" s="1">
        <f>TIMEVALUE("13:54:47")</f>
        <v>0.5797106481481481</v>
      </c>
      <c r="G11273" t="s">
        <v>2591</v>
      </c>
      <c r="H11273" t="s">
        <v>13863</v>
      </c>
      <c r="I11273">
        <v>699.27499999999998</v>
      </c>
    </row>
    <row r="11274" spans="1:9" x14ac:dyDescent="0.25">
      <c r="A11274" t="s">
        <v>22944</v>
      </c>
      <c r="B11274">
        <v>13115</v>
      </c>
      <c r="C11274" s="2">
        <f t="shared" si="1198"/>
        <v>44373</v>
      </c>
      <c r="D11274" s="1">
        <f>TIMEVALUE("13:56:29")</f>
        <v>0.58089120370370373</v>
      </c>
      <c r="E11274" s="2">
        <f t="shared" si="1199"/>
        <v>44373</v>
      </c>
      <c r="F11274" s="1">
        <f>TIMEVALUE("14:00:49")</f>
        <v>0.58390046296296294</v>
      </c>
      <c r="G11274" t="s">
        <v>517</v>
      </c>
      <c r="H11274" t="s">
        <v>12917</v>
      </c>
      <c r="I11274">
        <v>699.25</v>
      </c>
    </row>
    <row r="11275" spans="1:9" x14ac:dyDescent="0.25">
      <c r="A11275" t="s">
        <v>22945</v>
      </c>
      <c r="B11275">
        <v>13115</v>
      </c>
      <c r="C11275" s="2">
        <f t="shared" si="1198"/>
        <v>44373</v>
      </c>
      <c r="D11275" s="1">
        <f>TIMEVALUE("14:03:15")</f>
        <v>0.58559027777777772</v>
      </c>
      <c r="E11275" s="2">
        <f t="shared" si="1199"/>
        <v>44373</v>
      </c>
      <c r="F11275" s="1">
        <f>TIMEVALUE("14:06:37")</f>
        <v>0.58792824074074079</v>
      </c>
      <c r="G11275" t="s">
        <v>2922</v>
      </c>
      <c r="H11275" t="s">
        <v>22946</v>
      </c>
      <c r="I11275">
        <v>699.19799999999998</v>
      </c>
    </row>
    <row r="11276" spans="1:9" x14ac:dyDescent="0.25">
      <c r="A11276" t="s">
        <v>22947</v>
      </c>
      <c r="B11276">
        <v>13115</v>
      </c>
      <c r="C11276" s="2">
        <f t="shared" si="1198"/>
        <v>44373</v>
      </c>
      <c r="D11276" s="1">
        <f>TIMEVALUE("14:07:54")</f>
        <v>0.58881944444444445</v>
      </c>
      <c r="E11276" s="2">
        <f t="shared" si="1199"/>
        <v>44373</v>
      </c>
      <c r="F11276" s="1">
        <f>TIMEVALUE("14:11:37")</f>
        <v>0.591400462962963</v>
      </c>
      <c r="G11276" t="s">
        <v>13829</v>
      </c>
      <c r="H11276" t="s">
        <v>22948</v>
      </c>
      <c r="I11276">
        <v>699.149</v>
      </c>
    </row>
    <row r="11277" spans="1:9" x14ac:dyDescent="0.25">
      <c r="A11277" t="s">
        <v>22949</v>
      </c>
      <c r="B11277">
        <v>13115</v>
      </c>
      <c r="C11277" s="2">
        <f t="shared" si="1198"/>
        <v>44373</v>
      </c>
      <c r="D11277" s="1">
        <f>TIMEVALUE("14:13:10")</f>
        <v>0.59247685185185184</v>
      </c>
      <c r="E11277" s="2">
        <f t="shared" si="1199"/>
        <v>44373</v>
      </c>
      <c r="F11277" s="1">
        <f>TIMEVALUE("14:16:31")</f>
        <v>0.59480324074074076</v>
      </c>
      <c r="G11277" t="s">
        <v>124</v>
      </c>
      <c r="H11277" t="s">
        <v>65</v>
      </c>
      <c r="I11277">
        <v>699.04100000000005</v>
      </c>
    </row>
    <row r="11278" spans="1:9" x14ac:dyDescent="0.25">
      <c r="A11278" t="s">
        <v>22950</v>
      </c>
      <c r="B11278">
        <v>13115</v>
      </c>
      <c r="C11278" s="2">
        <f t="shared" si="1198"/>
        <v>44373</v>
      </c>
      <c r="D11278" s="1">
        <f>TIMEVALUE("14:17:54")</f>
        <v>0.59576388888888887</v>
      </c>
      <c r="E11278" s="2">
        <f t="shared" si="1199"/>
        <v>44373</v>
      </c>
      <c r="F11278" s="1">
        <f>TIMEVALUE("14:21:55")</f>
        <v>0.59855324074074079</v>
      </c>
      <c r="G11278" t="s">
        <v>397</v>
      </c>
      <c r="H11278" t="s">
        <v>13843</v>
      </c>
      <c r="I11278">
        <v>698.93299999999999</v>
      </c>
    </row>
    <row r="11279" spans="1:9" x14ac:dyDescent="0.25">
      <c r="A11279" t="s">
        <v>22951</v>
      </c>
      <c r="B11279">
        <v>13115</v>
      </c>
      <c r="C11279" s="2">
        <f t="shared" si="1198"/>
        <v>44373</v>
      </c>
      <c r="D11279" s="1">
        <f>TIMEVALUE("14:23:46")</f>
        <v>0.59983796296296299</v>
      </c>
      <c r="E11279" s="2">
        <f t="shared" si="1199"/>
        <v>44373</v>
      </c>
      <c r="F11279" s="1">
        <f>TIMEVALUE("14:24:16")</f>
        <v>0.60018518518518515</v>
      </c>
      <c r="G11279" t="s">
        <v>808</v>
      </c>
      <c r="H11279" t="s">
        <v>22952</v>
      </c>
      <c r="I11279">
        <v>698.84199999999998</v>
      </c>
    </row>
    <row r="11280" spans="1:9" x14ac:dyDescent="0.25">
      <c r="A11280" t="s">
        <v>22953</v>
      </c>
      <c r="B11280">
        <v>13115</v>
      </c>
      <c r="C11280" s="2">
        <f t="shared" si="1198"/>
        <v>44373</v>
      </c>
      <c r="D11280" s="1">
        <f>TIMEVALUE("14:25:52")</f>
        <v>0.60129629629629633</v>
      </c>
      <c r="E11280" s="2">
        <f t="shared" si="1199"/>
        <v>44373</v>
      </c>
      <c r="F11280" s="1">
        <f>TIMEVALUE("14:28:59")</f>
        <v>0.60346064814814815</v>
      </c>
      <c r="G11280" t="s">
        <v>2662</v>
      </c>
      <c r="H11280" t="s">
        <v>22954</v>
      </c>
      <c r="I11280">
        <v>698.77</v>
      </c>
    </row>
    <row r="11281" spans="1:9" x14ac:dyDescent="0.25">
      <c r="A11281" t="s">
        <v>22955</v>
      </c>
      <c r="B11281">
        <v>13115</v>
      </c>
      <c r="C11281" s="2">
        <f t="shared" si="1198"/>
        <v>44373</v>
      </c>
      <c r="D11281" s="1">
        <f>TIMEVALUE("13:37:14")</f>
        <v>0.56752314814814819</v>
      </c>
      <c r="E11281" s="2">
        <f t="shared" si="1199"/>
        <v>44373</v>
      </c>
      <c r="F11281" s="1">
        <f>TIMEVALUE("13:40:51")</f>
        <v>0.57003472222222218</v>
      </c>
      <c r="G11281" t="s">
        <v>3765</v>
      </c>
      <c r="H11281" t="s">
        <v>22956</v>
      </c>
      <c r="I11281">
        <v>698.74800000000005</v>
      </c>
    </row>
    <row r="11282" spans="1:9" x14ac:dyDescent="0.25">
      <c r="A11282" t="s">
        <v>22957</v>
      </c>
      <c r="B11282">
        <v>13115</v>
      </c>
      <c r="C11282" s="2">
        <f t="shared" si="1198"/>
        <v>44373</v>
      </c>
      <c r="D11282" s="1">
        <f>TIMEVALUE("12:55:01")</f>
        <v>0.53820601851851857</v>
      </c>
      <c r="E11282" s="2">
        <f t="shared" si="1199"/>
        <v>44373</v>
      </c>
      <c r="F11282" s="1">
        <f>TIMEVALUE("12:56:36")</f>
        <v>0.53930555555555559</v>
      </c>
      <c r="G11282" t="s">
        <v>382</v>
      </c>
      <c r="H11282" t="s">
        <v>6237</v>
      </c>
      <c r="I11282">
        <v>699.30499999999995</v>
      </c>
    </row>
    <row r="11283" spans="1:9" x14ac:dyDescent="0.25">
      <c r="A11283" t="s">
        <v>22958</v>
      </c>
      <c r="B11283">
        <v>13115</v>
      </c>
      <c r="C11283" s="2">
        <f t="shared" ref="C11283:C11314" si="1200">DATEVALUE("2025-06-27")</f>
        <v>44373</v>
      </c>
      <c r="D11283" s="1">
        <f>TIMEVALUE("12:58:50")</f>
        <v>0.54085648148148147</v>
      </c>
      <c r="E11283" s="2">
        <f t="shared" ref="E11283:E11314" si="1201">DATEVALUE("2025-06-27")</f>
        <v>44373</v>
      </c>
      <c r="F11283" s="1">
        <f>TIMEVALUE("13:02:32")</f>
        <v>0.54342592592592598</v>
      </c>
      <c r="G11283" t="s">
        <v>2522</v>
      </c>
      <c r="H11283" t="s">
        <v>3176</v>
      </c>
      <c r="I11283">
        <v>699.31600000000003</v>
      </c>
    </row>
    <row r="11284" spans="1:9" x14ac:dyDescent="0.25">
      <c r="A11284" t="s">
        <v>22959</v>
      </c>
      <c r="B11284">
        <v>13115</v>
      </c>
      <c r="C11284" s="2">
        <f t="shared" si="1200"/>
        <v>44373</v>
      </c>
      <c r="D11284" s="1">
        <f>TIMEVALUE("13:04:23")</f>
        <v>0.54471064814814818</v>
      </c>
      <c r="E11284" s="2">
        <f t="shared" si="1201"/>
        <v>44373</v>
      </c>
      <c r="F11284" s="1">
        <f>TIMEVALUE("13:06:06")</f>
        <v>0.54590277777777774</v>
      </c>
      <c r="G11284" t="s">
        <v>3532</v>
      </c>
      <c r="H11284" t="s">
        <v>22960</v>
      </c>
      <c r="I11284">
        <v>699.20699999999999</v>
      </c>
    </row>
    <row r="11285" spans="1:9" x14ac:dyDescent="0.25">
      <c r="A11285" t="s">
        <v>22961</v>
      </c>
      <c r="B11285">
        <v>13115</v>
      </c>
      <c r="C11285" s="2">
        <f t="shared" si="1200"/>
        <v>44373</v>
      </c>
      <c r="D11285" s="1">
        <f>TIMEVALUE("13:08:11")</f>
        <v>0.54734953703703704</v>
      </c>
      <c r="E11285" s="2">
        <f t="shared" si="1201"/>
        <v>44373</v>
      </c>
      <c r="F11285" s="1">
        <f>TIMEVALUE("13:11:35")</f>
        <v>0.54971064814814818</v>
      </c>
      <c r="G11285" t="s">
        <v>877</v>
      </c>
      <c r="H11285" t="s">
        <v>13900</v>
      </c>
      <c r="I11285">
        <v>699.19100000000003</v>
      </c>
    </row>
    <row r="11286" spans="1:9" x14ac:dyDescent="0.25">
      <c r="A11286" t="s">
        <v>22962</v>
      </c>
      <c r="B11286">
        <v>13115</v>
      </c>
      <c r="C11286" s="2">
        <f t="shared" si="1200"/>
        <v>44373</v>
      </c>
      <c r="D11286" s="1">
        <f>TIMEVALUE("13:13:13")</f>
        <v>0.55084490740740744</v>
      </c>
      <c r="E11286" s="2">
        <f t="shared" si="1201"/>
        <v>44373</v>
      </c>
      <c r="F11286" s="1">
        <f>TIMEVALUE("13:16:48")</f>
        <v>0.55333333333333334</v>
      </c>
      <c r="G11286" t="s">
        <v>991</v>
      </c>
      <c r="H11286" t="s">
        <v>22963</v>
      </c>
      <c r="I11286">
        <v>699.09199999999998</v>
      </c>
    </row>
    <row r="11287" spans="1:9" x14ac:dyDescent="0.25">
      <c r="A11287" t="s">
        <v>22964</v>
      </c>
      <c r="B11287">
        <v>13115</v>
      </c>
      <c r="C11287" s="2">
        <f t="shared" si="1200"/>
        <v>44373</v>
      </c>
      <c r="D11287" s="1">
        <f>TIMEVALUE("13:19:17")</f>
        <v>0.55505787037037035</v>
      </c>
      <c r="E11287" s="2">
        <f t="shared" si="1201"/>
        <v>44373</v>
      </c>
      <c r="F11287" s="1">
        <f>TIMEVALUE("13:23:17")</f>
        <v>0.55783564814814812</v>
      </c>
      <c r="G11287" t="s">
        <v>85</v>
      </c>
      <c r="H11287" t="s">
        <v>6167</v>
      </c>
      <c r="I11287">
        <v>699.03</v>
      </c>
    </row>
    <row r="11288" spans="1:9" x14ac:dyDescent="0.25">
      <c r="A11288" t="s">
        <v>22965</v>
      </c>
      <c r="B11288">
        <v>13115</v>
      </c>
      <c r="C11288" s="2">
        <f t="shared" si="1200"/>
        <v>44373</v>
      </c>
      <c r="D11288" s="1">
        <f>TIMEVALUE("13:24:42")</f>
        <v>0.55881944444444442</v>
      </c>
      <c r="E11288" s="2">
        <f t="shared" si="1201"/>
        <v>44373</v>
      </c>
      <c r="F11288" s="1">
        <f>TIMEVALUE("13:29:02")</f>
        <v>0.56182870370370375</v>
      </c>
      <c r="G11288" t="s">
        <v>517</v>
      </c>
      <c r="H11288" t="s">
        <v>22966</v>
      </c>
      <c r="I11288">
        <v>698.95</v>
      </c>
    </row>
    <row r="11289" spans="1:9" x14ac:dyDescent="0.25">
      <c r="A11289" t="s">
        <v>22967</v>
      </c>
      <c r="B11289">
        <v>13115</v>
      </c>
      <c r="C11289" s="2">
        <f t="shared" si="1200"/>
        <v>44373</v>
      </c>
      <c r="D11289" s="1">
        <f>TIMEVALUE("13:30:38")</f>
        <v>0.56293981481481481</v>
      </c>
      <c r="E11289" s="2">
        <f t="shared" si="1201"/>
        <v>44373</v>
      </c>
      <c r="F11289" s="1">
        <f>TIMEVALUE("13:31:56")</f>
        <v>0.56384259259259262</v>
      </c>
      <c r="G11289" t="s">
        <v>502</v>
      </c>
      <c r="H11289" t="s">
        <v>22968</v>
      </c>
      <c r="I11289">
        <v>698.90499999999997</v>
      </c>
    </row>
    <row r="11290" spans="1:9" x14ac:dyDescent="0.25">
      <c r="A11290" t="s">
        <v>22969</v>
      </c>
      <c r="B11290">
        <v>13115</v>
      </c>
      <c r="C11290" s="2">
        <f t="shared" si="1200"/>
        <v>44373</v>
      </c>
      <c r="D11290" s="1">
        <f>TIMEVALUE("13:33:48")</f>
        <v>0.56513888888888886</v>
      </c>
      <c r="E11290" s="2">
        <f t="shared" si="1201"/>
        <v>44373</v>
      </c>
      <c r="F11290" s="1">
        <f>TIMEVALUE("13:34:36")</f>
        <v>0.5656944444444445</v>
      </c>
      <c r="G11290" t="s">
        <v>2223</v>
      </c>
      <c r="H11290" t="s">
        <v>6067</v>
      </c>
      <c r="I11290">
        <v>698.85900000000004</v>
      </c>
    </row>
    <row r="11291" spans="1:9" x14ac:dyDescent="0.25">
      <c r="A11291" t="s">
        <v>22970</v>
      </c>
      <c r="B11291">
        <v>13115</v>
      </c>
      <c r="C11291" s="2">
        <f t="shared" si="1200"/>
        <v>44373</v>
      </c>
      <c r="D11291" s="1">
        <f>TIMEVALUE("12:45:26")</f>
        <v>0.5315509259259259</v>
      </c>
      <c r="E11291" s="2">
        <f t="shared" si="1201"/>
        <v>44373</v>
      </c>
      <c r="F11291" s="1">
        <f>TIMEVALUE("12:49:35")</f>
        <v>0.53443287037037035</v>
      </c>
      <c r="G11291" t="s">
        <v>3740</v>
      </c>
      <c r="H11291" t="s">
        <v>6067</v>
      </c>
      <c r="I11291">
        <v>698.77</v>
      </c>
    </row>
    <row r="11292" spans="1:9" x14ac:dyDescent="0.25">
      <c r="A11292" t="s">
        <v>22971</v>
      </c>
      <c r="B11292">
        <v>13115</v>
      </c>
      <c r="C11292" s="2">
        <f t="shared" si="1200"/>
        <v>44373</v>
      </c>
      <c r="D11292" s="1">
        <f>TIMEVALUE("11:21:03")</f>
        <v>0.47295138888888888</v>
      </c>
      <c r="E11292" s="2">
        <f t="shared" si="1201"/>
        <v>44373</v>
      </c>
      <c r="F11292" s="1">
        <f>TIMEVALUE("11:24:07")</f>
        <v>0.47508101851851853</v>
      </c>
      <c r="G11292" t="s">
        <v>511</v>
      </c>
      <c r="H11292" t="s">
        <v>13012</v>
      </c>
      <c r="I11292">
        <v>699.14599999999996</v>
      </c>
    </row>
    <row r="11293" spans="1:9" x14ac:dyDescent="0.25">
      <c r="A11293" t="s">
        <v>22972</v>
      </c>
      <c r="B11293">
        <v>13115</v>
      </c>
      <c r="C11293" s="2">
        <f t="shared" si="1200"/>
        <v>44373</v>
      </c>
      <c r="D11293" s="1">
        <f>TIMEVALUE("11:27:51")</f>
        <v>0.47767361111111112</v>
      </c>
      <c r="E11293" s="2">
        <f t="shared" si="1201"/>
        <v>44373</v>
      </c>
      <c r="F11293" s="1">
        <f>TIMEVALUE("11:30:38")</f>
        <v>0.47960648148148149</v>
      </c>
      <c r="G11293" t="s">
        <v>358</v>
      </c>
      <c r="H11293" t="s">
        <v>22973</v>
      </c>
      <c r="I11293">
        <v>699.20699999999999</v>
      </c>
    </row>
    <row r="11294" spans="1:9" x14ac:dyDescent="0.25">
      <c r="A11294" t="s">
        <v>22974</v>
      </c>
      <c r="B11294">
        <v>13115</v>
      </c>
      <c r="C11294" s="2">
        <f t="shared" si="1200"/>
        <v>44373</v>
      </c>
      <c r="D11294" s="1">
        <f>TIMEVALUE("11:32:17")</f>
        <v>0.48075231481481484</v>
      </c>
      <c r="E11294" s="2">
        <f t="shared" si="1201"/>
        <v>44373</v>
      </c>
      <c r="F11294" s="1">
        <f>TIMEVALUE("11:36:13")</f>
        <v>0.48348379629629629</v>
      </c>
      <c r="G11294" t="s">
        <v>619</v>
      </c>
      <c r="H11294" t="s">
        <v>2335</v>
      </c>
      <c r="I11294">
        <v>699.18700000000001</v>
      </c>
    </row>
    <row r="11295" spans="1:9" x14ac:dyDescent="0.25">
      <c r="A11295" t="s">
        <v>22975</v>
      </c>
      <c r="B11295">
        <v>13115</v>
      </c>
      <c r="C11295" s="2">
        <f t="shared" si="1200"/>
        <v>44373</v>
      </c>
      <c r="D11295" s="1">
        <f>TIMEVALUE("11:38:35")</f>
        <v>0.4851273148148148</v>
      </c>
      <c r="E11295" s="2">
        <f t="shared" si="1201"/>
        <v>44373</v>
      </c>
      <c r="F11295" s="1">
        <f>TIMEVALUE("11:43:40")</f>
        <v>0.48865740740740743</v>
      </c>
      <c r="G11295" t="s">
        <v>1901</v>
      </c>
      <c r="H11295" t="s">
        <v>22976</v>
      </c>
      <c r="I11295">
        <v>699.20899999999995</v>
      </c>
    </row>
    <row r="11296" spans="1:9" x14ac:dyDescent="0.25">
      <c r="A11296" t="s">
        <v>22977</v>
      </c>
      <c r="B11296">
        <v>13115</v>
      </c>
      <c r="C11296" s="2">
        <f t="shared" si="1200"/>
        <v>44373</v>
      </c>
      <c r="D11296" s="1">
        <f>TIMEVALUE("11:45:41")</f>
        <v>0.49005787037037035</v>
      </c>
      <c r="E11296" s="2">
        <f t="shared" si="1201"/>
        <v>44373</v>
      </c>
      <c r="F11296" s="1">
        <f>TIMEVALUE("11:49:23")</f>
        <v>0.49262731481481481</v>
      </c>
      <c r="G11296" t="s">
        <v>2522</v>
      </c>
      <c r="H11296" t="s">
        <v>22978</v>
      </c>
      <c r="I11296">
        <v>699.08100000000002</v>
      </c>
    </row>
    <row r="11297" spans="1:9" x14ac:dyDescent="0.25">
      <c r="A11297" t="s">
        <v>22979</v>
      </c>
      <c r="B11297">
        <v>13115</v>
      </c>
      <c r="C11297" s="2">
        <f t="shared" si="1200"/>
        <v>44373</v>
      </c>
      <c r="D11297" s="1">
        <f>TIMEVALUE("11:51:26")</f>
        <v>0.49405092592592592</v>
      </c>
      <c r="E11297" s="2">
        <f t="shared" si="1201"/>
        <v>44373</v>
      </c>
      <c r="F11297" s="1">
        <f>TIMEVALUE("11:55:02")</f>
        <v>0.49655092592592592</v>
      </c>
      <c r="G11297" t="s">
        <v>13627</v>
      </c>
      <c r="H11297" t="s">
        <v>19975</v>
      </c>
      <c r="I11297">
        <v>698.99300000000005</v>
      </c>
    </row>
    <row r="11298" spans="1:9" x14ac:dyDescent="0.25">
      <c r="A11298" t="s">
        <v>22980</v>
      </c>
      <c r="B11298">
        <v>13115</v>
      </c>
      <c r="C11298" s="2">
        <f t="shared" si="1200"/>
        <v>44373</v>
      </c>
      <c r="D11298" s="1">
        <f>TIMEVALUE("11:56:47")</f>
        <v>0.49776620370370372</v>
      </c>
      <c r="E11298" s="2">
        <f t="shared" si="1201"/>
        <v>44373</v>
      </c>
      <c r="F11298" s="1">
        <f>TIMEVALUE("12:00:34")</f>
        <v>0.50039351851851854</v>
      </c>
      <c r="G11298" t="s">
        <v>3841</v>
      </c>
      <c r="H11298" t="s">
        <v>22981</v>
      </c>
      <c r="I11298">
        <v>698.93200000000002</v>
      </c>
    </row>
    <row r="11299" spans="1:9" x14ac:dyDescent="0.25">
      <c r="A11299" t="s">
        <v>22982</v>
      </c>
      <c r="B11299">
        <v>13115</v>
      </c>
      <c r="C11299" s="2">
        <f t="shared" si="1200"/>
        <v>44373</v>
      </c>
      <c r="D11299" s="1">
        <f>TIMEVALUE("12:37:36")</f>
        <v>0.52611111111111108</v>
      </c>
      <c r="E11299" s="2">
        <f t="shared" si="1201"/>
        <v>44373</v>
      </c>
      <c r="F11299" s="1">
        <f>TIMEVALUE("12:38:55")</f>
        <v>0.52702546296296293</v>
      </c>
      <c r="G11299" t="s">
        <v>372</v>
      </c>
      <c r="H11299" t="s">
        <v>18117</v>
      </c>
      <c r="I11299">
        <v>698.90899999999999</v>
      </c>
    </row>
    <row r="11300" spans="1:9" x14ac:dyDescent="0.25">
      <c r="A11300" t="s">
        <v>22983</v>
      </c>
      <c r="B11300">
        <v>13115</v>
      </c>
      <c r="C11300" s="2">
        <f t="shared" si="1200"/>
        <v>44373</v>
      </c>
      <c r="D11300" s="1">
        <f>TIMEVALUE("12:40:23")</f>
        <v>0.52804398148148146</v>
      </c>
      <c r="E11300" s="2">
        <f t="shared" si="1201"/>
        <v>44373</v>
      </c>
      <c r="F11300" s="1">
        <f>TIMEVALUE("12:41:37")</f>
        <v>0.528900462962963</v>
      </c>
      <c r="G11300" t="s">
        <v>7361</v>
      </c>
      <c r="H11300" t="s">
        <v>22984</v>
      </c>
      <c r="I11300">
        <v>698.84199999999998</v>
      </c>
    </row>
    <row r="11301" spans="1:9" x14ac:dyDescent="0.25">
      <c r="A11301" t="s">
        <v>22985</v>
      </c>
      <c r="B11301">
        <v>13115</v>
      </c>
      <c r="C11301" s="2">
        <f t="shared" si="1200"/>
        <v>44373</v>
      </c>
      <c r="D11301" s="1">
        <f>TIMEVALUE("11:05:35")</f>
        <v>0.46221064814814816</v>
      </c>
      <c r="E11301" s="2">
        <f t="shared" si="1201"/>
        <v>44373</v>
      </c>
      <c r="F11301" s="1">
        <f>TIMEVALUE("11:09:36")</f>
        <v>0.46500000000000002</v>
      </c>
      <c r="G11301" t="s">
        <v>397</v>
      </c>
      <c r="H11301" t="s">
        <v>22986</v>
      </c>
      <c r="I11301">
        <v>698.85599999999999</v>
      </c>
    </row>
    <row r="11302" spans="1:9" x14ac:dyDescent="0.25">
      <c r="A11302" t="s">
        <v>22987</v>
      </c>
      <c r="B11302">
        <v>13115</v>
      </c>
      <c r="C11302" s="2">
        <f t="shared" si="1200"/>
        <v>44373</v>
      </c>
      <c r="D11302" s="1">
        <f>TIMEVALUE("10:07:15")</f>
        <v>0.42170138888888886</v>
      </c>
      <c r="E11302" s="2">
        <f t="shared" si="1201"/>
        <v>44373</v>
      </c>
      <c r="F11302" s="1">
        <f>TIMEVALUE("10:11:52")</f>
        <v>0.4249074074074074</v>
      </c>
      <c r="G11302" t="s">
        <v>355</v>
      </c>
      <c r="H11302" t="s">
        <v>21834</v>
      </c>
      <c r="I11302">
        <v>699.17600000000004</v>
      </c>
    </row>
    <row r="11303" spans="1:9" x14ac:dyDescent="0.25">
      <c r="A11303" t="s">
        <v>22988</v>
      </c>
      <c r="B11303">
        <v>13115</v>
      </c>
      <c r="C11303" s="2">
        <f t="shared" si="1200"/>
        <v>44373</v>
      </c>
      <c r="D11303" s="1">
        <f>TIMEVALUE("10:13:30")</f>
        <v>0.42604166666666665</v>
      </c>
      <c r="E11303" s="2">
        <f t="shared" si="1201"/>
        <v>44373</v>
      </c>
      <c r="F11303" s="1">
        <f>TIMEVALUE("10:16:56")</f>
        <v>0.42842592592592593</v>
      </c>
      <c r="G11303" t="s">
        <v>1023</v>
      </c>
      <c r="H11303" t="s">
        <v>22989</v>
      </c>
      <c r="I11303">
        <v>699.23299999999995</v>
      </c>
    </row>
    <row r="11304" spans="1:9" x14ac:dyDescent="0.25">
      <c r="A11304" t="s">
        <v>22990</v>
      </c>
      <c r="B11304">
        <v>13115</v>
      </c>
      <c r="C11304" s="2">
        <f t="shared" si="1200"/>
        <v>44373</v>
      </c>
      <c r="D11304" s="1">
        <f>TIMEVALUE("10:18:55")</f>
        <v>0.42980324074074072</v>
      </c>
      <c r="E11304" s="2">
        <f t="shared" si="1201"/>
        <v>44373</v>
      </c>
      <c r="F11304" s="1">
        <f>TIMEVALUE("10:21:28")</f>
        <v>0.43157407407407405</v>
      </c>
      <c r="G11304" t="s">
        <v>2403</v>
      </c>
      <c r="H11304" t="s">
        <v>22454</v>
      </c>
      <c r="I11304">
        <v>699.09199999999998</v>
      </c>
    </row>
    <row r="11305" spans="1:9" x14ac:dyDescent="0.25">
      <c r="A11305" t="s">
        <v>22991</v>
      </c>
      <c r="B11305">
        <v>13115</v>
      </c>
      <c r="C11305" s="2">
        <f t="shared" si="1200"/>
        <v>44373</v>
      </c>
      <c r="D11305" s="1">
        <f>TIMEVALUE("10:22:34")</f>
        <v>0.43233796296296295</v>
      </c>
      <c r="E11305" s="2">
        <f t="shared" si="1201"/>
        <v>44373</v>
      </c>
      <c r="F11305" s="1">
        <f>TIMEVALUE("10:27:29")</f>
        <v>0.4357523148148148</v>
      </c>
      <c r="G11305" t="s">
        <v>2711</v>
      </c>
      <c r="H11305" t="s">
        <v>13973</v>
      </c>
      <c r="I11305">
        <v>699.18499999999995</v>
      </c>
    </row>
    <row r="11306" spans="1:9" x14ac:dyDescent="0.25">
      <c r="A11306" t="s">
        <v>22992</v>
      </c>
      <c r="B11306">
        <v>13115</v>
      </c>
      <c r="C11306" s="2">
        <f t="shared" si="1200"/>
        <v>44373</v>
      </c>
      <c r="D11306" s="1">
        <f>TIMEVALUE("10:32:09")</f>
        <v>0.43899305555555557</v>
      </c>
      <c r="E11306" s="2">
        <f t="shared" si="1201"/>
        <v>44373</v>
      </c>
      <c r="F11306" s="1">
        <f>TIMEVALUE("10:36:02")</f>
        <v>0.44168981481481484</v>
      </c>
      <c r="G11306" t="s">
        <v>487</v>
      </c>
      <c r="H11306" t="s">
        <v>22993</v>
      </c>
      <c r="I11306">
        <v>698.98099999999999</v>
      </c>
    </row>
    <row r="11307" spans="1:9" x14ac:dyDescent="0.25">
      <c r="A11307" t="s">
        <v>22994</v>
      </c>
      <c r="B11307">
        <v>13115</v>
      </c>
      <c r="C11307" s="2">
        <f t="shared" si="1200"/>
        <v>44373</v>
      </c>
      <c r="D11307" s="1">
        <f>TIMEVALUE("10:37:49")</f>
        <v>0.44292824074074072</v>
      </c>
      <c r="E11307" s="2">
        <f t="shared" si="1201"/>
        <v>44373</v>
      </c>
      <c r="F11307" s="1">
        <f>TIMEVALUE("10:43:00")</f>
        <v>0.4465277777777778</v>
      </c>
      <c r="G11307" t="s">
        <v>744</v>
      </c>
      <c r="H11307" t="s">
        <v>14453</v>
      </c>
      <c r="I11307">
        <v>698.86</v>
      </c>
    </row>
    <row r="11308" spans="1:9" x14ac:dyDescent="0.25">
      <c r="A11308" t="s">
        <v>22995</v>
      </c>
      <c r="B11308">
        <v>13115</v>
      </c>
      <c r="C11308" s="2">
        <f t="shared" si="1200"/>
        <v>44373</v>
      </c>
      <c r="D11308" s="1">
        <f>TIMEVALUE("10:44:45")</f>
        <v>0.44774305555555555</v>
      </c>
      <c r="E11308" s="2">
        <f t="shared" si="1201"/>
        <v>44373</v>
      </c>
      <c r="F11308" s="1">
        <f>TIMEVALUE("10:49:34")</f>
        <v>0.45108796296296294</v>
      </c>
      <c r="G11308" t="s">
        <v>3982</v>
      </c>
      <c r="H11308" t="s">
        <v>21874</v>
      </c>
      <c r="I11308">
        <v>698.73099999999999</v>
      </c>
    </row>
    <row r="11309" spans="1:9" x14ac:dyDescent="0.25">
      <c r="A11309" t="s">
        <v>22996</v>
      </c>
      <c r="B11309">
        <v>13115</v>
      </c>
      <c r="C11309" s="2">
        <f t="shared" si="1200"/>
        <v>44373</v>
      </c>
      <c r="D11309" s="1">
        <f>TIMEVALUE("10:52:56")</f>
        <v>0.4534259259259259</v>
      </c>
      <c r="E11309" s="2">
        <f t="shared" si="1201"/>
        <v>44373</v>
      </c>
      <c r="F11309" s="1">
        <f>TIMEVALUE("10:57:39")</f>
        <v>0.45670138888888889</v>
      </c>
      <c r="G11309" t="s">
        <v>206</v>
      </c>
      <c r="H11309" t="s">
        <v>22997</v>
      </c>
      <c r="I11309">
        <v>698.65499999999997</v>
      </c>
    </row>
    <row r="11310" spans="1:9" x14ac:dyDescent="0.25">
      <c r="A11310" t="s">
        <v>22998</v>
      </c>
      <c r="B11310">
        <v>13115</v>
      </c>
      <c r="C11310" s="2">
        <f t="shared" si="1200"/>
        <v>44373</v>
      </c>
      <c r="D11310" s="1">
        <f>TIMEVALUE("10:59:49")</f>
        <v>0.4582060185185185</v>
      </c>
      <c r="E11310" s="2">
        <f t="shared" si="1201"/>
        <v>44373</v>
      </c>
      <c r="F11310" s="1">
        <f>TIMEVALUE("11:03:21")</f>
        <v>0.46065972222222223</v>
      </c>
      <c r="G11310" t="s">
        <v>312</v>
      </c>
      <c r="H11310" t="s">
        <v>22999</v>
      </c>
      <c r="I11310">
        <v>698.63499999999999</v>
      </c>
    </row>
    <row r="11311" spans="1:9" x14ac:dyDescent="0.25">
      <c r="A11311" t="s">
        <v>23000</v>
      </c>
      <c r="B11311">
        <v>13115</v>
      </c>
      <c r="C11311" s="2">
        <f t="shared" si="1200"/>
        <v>44373</v>
      </c>
      <c r="D11311" s="1">
        <f>TIMEVALUE("09:59:49")</f>
        <v>0.41653935185185187</v>
      </c>
      <c r="E11311" s="2">
        <f t="shared" si="1201"/>
        <v>44373</v>
      </c>
      <c r="F11311" s="1">
        <f>TIMEVALUE("10:02:04")</f>
        <v>0.41810185185185184</v>
      </c>
      <c r="G11311" t="s">
        <v>343</v>
      </c>
      <c r="H11311" t="s">
        <v>23001</v>
      </c>
      <c r="I11311">
        <v>698.63400000000001</v>
      </c>
    </row>
    <row r="11312" spans="1:9" x14ac:dyDescent="0.25">
      <c r="A11312" t="s">
        <v>23002</v>
      </c>
      <c r="B11312">
        <v>13115</v>
      </c>
      <c r="C11312" s="2">
        <f t="shared" si="1200"/>
        <v>44373</v>
      </c>
      <c r="D11312" s="1">
        <f>TIMEVALUE("09:01:08")</f>
        <v>0.37578703703703703</v>
      </c>
      <c r="E11312" s="2">
        <f t="shared" si="1201"/>
        <v>44373</v>
      </c>
      <c r="F11312" s="1">
        <f>TIMEVALUE("09:05:29")</f>
        <v>0.37880787037037039</v>
      </c>
      <c r="G11312" t="s">
        <v>422</v>
      </c>
      <c r="H11312" t="s">
        <v>23003</v>
      </c>
      <c r="I11312">
        <v>699.298</v>
      </c>
    </row>
    <row r="11313" spans="1:9" x14ac:dyDescent="0.25">
      <c r="A11313" t="s">
        <v>23004</v>
      </c>
      <c r="B11313">
        <v>13115</v>
      </c>
      <c r="C11313" s="2">
        <f t="shared" si="1200"/>
        <v>44373</v>
      </c>
      <c r="D11313" s="1">
        <f>TIMEVALUE("09:07:45")</f>
        <v>0.38038194444444445</v>
      </c>
      <c r="E11313" s="2">
        <f t="shared" si="1201"/>
        <v>44373</v>
      </c>
      <c r="F11313" s="1">
        <f>TIMEVALUE("09:08:59")</f>
        <v>0.38123842592592594</v>
      </c>
      <c r="G11313" t="s">
        <v>7361</v>
      </c>
      <c r="H11313" t="s">
        <v>13917</v>
      </c>
      <c r="I11313">
        <v>699.23800000000006</v>
      </c>
    </row>
    <row r="11314" spans="1:9" x14ac:dyDescent="0.25">
      <c r="A11314" t="s">
        <v>23005</v>
      </c>
      <c r="B11314">
        <v>13115</v>
      </c>
      <c r="C11314" s="2">
        <f t="shared" si="1200"/>
        <v>44373</v>
      </c>
      <c r="D11314" s="1">
        <f>TIMEVALUE("09:10:46")</f>
        <v>0.38247685185185187</v>
      </c>
      <c r="E11314" s="2">
        <f t="shared" si="1201"/>
        <v>44373</v>
      </c>
      <c r="F11314" s="1">
        <f>TIMEVALUE("09:14:42")</f>
        <v>0.38520833333333332</v>
      </c>
      <c r="G11314" t="s">
        <v>619</v>
      </c>
      <c r="H11314" t="s">
        <v>23006</v>
      </c>
      <c r="I11314">
        <v>699.15099999999995</v>
      </c>
    </row>
    <row r="11315" spans="1:9" x14ac:dyDescent="0.25">
      <c r="A11315" t="s">
        <v>23007</v>
      </c>
      <c r="B11315">
        <v>13115</v>
      </c>
      <c r="C11315" s="2">
        <f t="shared" ref="C11315:C11321" si="1202">DATEVALUE("2025-06-27")</f>
        <v>44373</v>
      </c>
      <c r="D11315" s="1">
        <f>TIMEVALUE("09:19:57")</f>
        <v>0.38885416666666667</v>
      </c>
      <c r="E11315" s="2">
        <f t="shared" ref="E11315:E11321" si="1203">DATEVALUE("2025-06-27")</f>
        <v>44373</v>
      </c>
      <c r="F11315" s="1">
        <f>TIMEVALUE("09:25:11")</f>
        <v>0.39248842592592592</v>
      </c>
      <c r="G11315" t="s">
        <v>625</v>
      </c>
      <c r="H11315" t="s">
        <v>22246</v>
      </c>
      <c r="I11315">
        <v>699.02499999999998</v>
      </c>
    </row>
    <row r="11316" spans="1:9" x14ac:dyDescent="0.25">
      <c r="A11316" t="s">
        <v>23008</v>
      </c>
      <c r="B11316">
        <v>13115</v>
      </c>
      <c r="C11316" s="2">
        <f t="shared" si="1202"/>
        <v>44373</v>
      </c>
      <c r="D11316" s="1">
        <f>TIMEVALUE("09:26:52")</f>
        <v>0.3936574074074074</v>
      </c>
      <c r="E11316" s="2">
        <f t="shared" si="1203"/>
        <v>44373</v>
      </c>
      <c r="F11316" s="1">
        <f>TIMEVALUE("09:31:30")</f>
        <v>0.39687499999999998</v>
      </c>
      <c r="G11316" t="s">
        <v>888</v>
      </c>
      <c r="H11316" t="s">
        <v>22973</v>
      </c>
      <c r="I11316">
        <v>698.904</v>
      </c>
    </row>
    <row r="11317" spans="1:9" x14ac:dyDescent="0.25">
      <c r="A11317" t="s">
        <v>23009</v>
      </c>
      <c r="B11317">
        <v>13115</v>
      </c>
      <c r="C11317" s="2">
        <f t="shared" si="1202"/>
        <v>44373</v>
      </c>
      <c r="D11317" s="1">
        <f>TIMEVALUE("09:33:14")</f>
        <v>0.39807870370370368</v>
      </c>
      <c r="E11317" s="2">
        <f t="shared" si="1203"/>
        <v>44373</v>
      </c>
      <c r="F11317" s="1">
        <f>TIMEVALUE("09:37:15")</f>
        <v>0.40086805555555555</v>
      </c>
      <c r="G11317" t="s">
        <v>397</v>
      </c>
      <c r="H11317" t="s">
        <v>3058</v>
      </c>
      <c r="I11317">
        <v>698.80399999999997</v>
      </c>
    </row>
    <row r="11318" spans="1:9" x14ac:dyDescent="0.25">
      <c r="A11318" t="s">
        <v>23010</v>
      </c>
      <c r="B11318">
        <v>13115</v>
      </c>
      <c r="C11318" s="2">
        <f t="shared" si="1202"/>
        <v>44373</v>
      </c>
      <c r="D11318" s="1">
        <f>TIMEVALUE("09:39:28")</f>
        <v>0.40240740740740738</v>
      </c>
      <c r="E11318" s="2">
        <f t="shared" si="1203"/>
        <v>44373</v>
      </c>
      <c r="F11318" s="1">
        <f>TIMEVALUE("09:44:21")</f>
        <v>0.4057986111111111</v>
      </c>
      <c r="G11318" t="s">
        <v>3097</v>
      </c>
      <c r="H11318" t="s">
        <v>23011</v>
      </c>
      <c r="I11318">
        <v>698.69100000000003</v>
      </c>
    </row>
    <row r="11319" spans="1:9" x14ac:dyDescent="0.25">
      <c r="A11319" t="s">
        <v>23012</v>
      </c>
      <c r="B11319">
        <v>13115</v>
      </c>
      <c r="C11319" s="2">
        <f t="shared" si="1202"/>
        <v>44373</v>
      </c>
      <c r="D11319" s="1">
        <f>TIMEVALUE("09:46:38")</f>
        <v>0.40738425925925925</v>
      </c>
      <c r="E11319" s="2">
        <f t="shared" si="1203"/>
        <v>44373</v>
      </c>
      <c r="F11319" s="1">
        <f>TIMEVALUE("09:50:58")</f>
        <v>0.41039351851851852</v>
      </c>
      <c r="G11319" t="s">
        <v>517</v>
      </c>
      <c r="H11319" t="s">
        <v>20335</v>
      </c>
      <c r="I11319">
        <v>698.61099999999999</v>
      </c>
    </row>
    <row r="11320" spans="1:9" x14ac:dyDescent="0.25">
      <c r="A11320" t="s">
        <v>23013</v>
      </c>
      <c r="B11320">
        <v>13115</v>
      </c>
      <c r="C11320" s="2">
        <f t="shared" si="1202"/>
        <v>44373</v>
      </c>
      <c r="D11320" s="1">
        <f>TIMEVALUE("09:53:18")</f>
        <v>0.4120138888888889</v>
      </c>
      <c r="E11320" s="2">
        <f t="shared" si="1203"/>
        <v>44373</v>
      </c>
      <c r="F11320" s="1">
        <f>TIMEVALUE("09:57:24")</f>
        <v>0.41486111111111112</v>
      </c>
      <c r="G11320" t="s">
        <v>2469</v>
      </c>
      <c r="H11320" t="s">
        <v>23015</v>
      </c>
      <c r="I11320">
        <v>698.50599999999997</v>
      </c>
    </row>
    <row r="11321" spans="1:9" x14ac:dyDescent="0.25">
      <c r="A11321" t="s">
        <v>23016</v>
      </c>
      <c r="B11321">
        <v>13115</v>
      </c>
      <c r="C11321" s="2">
        <f t="shared" si="1202"/>
        <v>44373</v>
      </c>
      <c r="D11321" s="1">
        <f>TIMEVALUE("08:54:52")</f>
        <v>0.3714351851851852</v>
      </c>
      <c r="E11321" s="2">
        <f t="shared" si="1203"/>
        <v>44373</v>
      </c>
      <c r="F11321" s="1">
        <f>TIMEVALUE("08:55:57")</f>
        <v>0.3721875</v>
      </c>
      <c r="G11321" t="s">
        <v>2289</v>
      </c>
      <c r="H11321" t="s">
        <v>14425</v>
      </c>
      <c r="I11321">
        <v>698.56</v>
      </c>
    </row>
    <row r="11322" spans="1:9" x14ac:dyDescent="0.25">
      <c r="A11322" t="s">
        <v>23017</v>
      </c>
      <c r="B11322">
        <v>13115</v>
      </c>
      <c r="C11322" s="2">
        <f t="shared" ref="C11322:C11332" si="1204">DATEVALUE("2025-06-26")</f>
        <v>44372</v>
      </c>
      <c r="D11322" s="1">
        <f>TIMEVALUE("15:06:38")</f>
        <v>0.62960648148148146</v>
      </c>
      <c r="E11322" s="2">
        <f t="shared" ref="E11322:E11332" si="1205">DATEVALUE("2025-06-26")</f>
        <v>44372</v>
      </c>
      <c r="F11322" s="1">
        <f>TIMEVALUE("15:15:51")</f>
        <v>0.6360069444444445</v>
      </c>
      <c r="G11322" t="s">
        <v>1281</v>
      </c>
      <c r="H11322" t="s">
        <v>23018</v>
      </c>
      <c r="I11322">
        <v>699.26800000000003</v>
      </c>
    </row>
    <row r="11323" spans="1:9" x14ac:dyDescent="0.25">
      <c r="A11323" t="s">
        <v>23019</v>
      </c>
      <c r="B11323">
        <v>13115</v>
      </c>
      <c r="C11323" s="2">
        <f t="shared" si="1204"/>
        <v>44372</v>
      </c>
      <c r="D11323" s="1">
        <f>TIMEVALUE("15:33:36")</f>
        <v>0.64833333333333332</v>
      </c>
      <c r="E11323" s="2">
        <f t="shared" si="1205"/>
        <v>44372</v>
      </c>
      <c r="F11323" s="1">
        <f>TIMEVALUE("15:39:46")</f>
        <v>0.65261574074074069</v>
      </c>
      <c r="G11323" t="s">
        <v>2730</v>
      </c>
      <c r="H11323" t="s">
        <v>2392</v>
      </c>
      <c r="I11323">
        <v>699.11500000000001</v>
      </c>
    </row>
    <row r="11324" spans="1:9" x14ac:dyDescent="0.25">
      <c r="A11324" t="s">
        <v>23020</v>
      </c>
      <c r="B11324">
        <v>13115</v>
      </c>
      <c r="C11324" s="2">
        <f t="shared" si="1204"/>
        <v>44372</v>
      </c>
      <c r="D11324" s="1">
        <f>TIMEVALUE("15:41:13")</f>
        <v>0.65362268518518518</v>
      </c>
      <c r="E11324" s="2">
        <f t="shared" si="1205"/>
        <v>44372</v>
      </c>
      <c r="F11324" s="1">
        <f>TIMEVALUE("15:48:04")</f>
        <v>0.65837962962962959</v>
      </c>
      <c r="G11324" t="s">
        <v>278</v>
      </c>
      <c r="H11324" t="s">
        <v>23021</v>
      </c>
      <c r="I11324">
        <v>699.05700000000002</v>
      </c>
    </row>
    <row r="11325" spans="1:9" x14ac:dyDescent="0.25">
      <c r="A11325" t="s">
        <v>23022</v>
      </c>
      <c r="B11325">
        <v>13115</v>
      </c>
      <c r="C11325" s="2">
        <f t="shared" si="1204"/>
        <v>44372</v>
      </c>
      <c r="D11325" s="1">
        <f>TIMEVALUE("15:52:00")</f>
        <v>0.66111111111111109</v>
      </c>
      <c r="E11325" s="2">
        <f t="shared" si="1205"/>
        <v>44372</v>
      </c>
      <c r="F11325" s="1">
        <f>TIMEVALUE("15:56:30")</f>
        <v>0.66423611111111114</v>
      </c>
      <c r="G11325" t="s">
        <v>6589</v>
      </c>
      <c r="H11325" t="s">
        <v>23023</v>
      </c>
      <c r="I11325">
        <v>699.03</v>
      </c>
    </row>
    <row r="11326" spans="1:9" x14ac:dyDescent="0.25">
      <c r="A11326" t="s">
        <v>23024</v>
      </c>
      <c r="B11326">
        <v>13115</v>
      </c>
      <c r="C11326" s="2">
        <f t="shared" si="1204"/>
        <v>44372</v>
      </c>
      <c r="D11326" s="1">
        <f>TIMEVALUE("15:57:54")</f>
        <v>0.66520833333333329</v>
      </c>
      <c r="E11326" s="2">
        <f t="shared" si="1205"/>
        <v>44372</v>
      </c>
      <c r="F11326" s="1">
        <f>TIMEVALUE("16:02:29")</f>
        <v>0.66839120370370375</v>
      </c>
      <c r="G11326" t="s">
        <v>6560</v>
      </c>
      <c r="H11326" t="s">
        <v>22393</v>
      </c>
      <c r="I11326">
        <v>698.91600000000005</v>
      </c>
    </row>
    <row r="11327" spans="1:9" x14ac:dyDescent="0.25">
      <c r="A11327" t="s">
        <v>23025</v>
      </c>
      <c r="B11327">
        <v>13115</v>
      </c>
      <c r="C11327" s="2">
        <f t="shared" si="1204"/>
        <v>44372</v>
      </c>
      <c r="D11327" s="1">
        <f>TIMEVALUE("16:04:26")</f>
        <v>0.66974537037037041</v>
      </c>
      <c r="E11327" s="2">
        <f t="shared" si="1205"/>
        <v>44372</v>
      </c>
      <c r="F11327" s="1">
        <f>TIMEVALUE("16:10:09")</f>
        <v>0.67371527777777773</v>
      </c>
      <c r="G11327" t="s">
        <v>736</v>
      </c>
      <c r="H11327" t="s">
        <v>3203</v>
      </c>
      <c r="I11327">
        <v>698.79600000000005</v>
      </c>
    </row>
    <row r="11328" spans="1:9" x14ac:dyDescent="0.25">
      <c r="A11328" t="s">
        <v>23026</v>
      </c>
      <c r="B11328">
        <v>13115</v>
      </c>
      <c r="C11328" s="2">
        <f t="shared" si="1204"/>
        <v>44372</v>
      </c>
      <c r="D11328" s="1">
        <f>TIMEVALUE("16:12:42")</f>
        <v>0.67548611111111112</v>
      </c>
      <c r="E11328" s="2">
        <f t="shared" si="1205"/>
        <v>44372</v>
      </c>
      <c r="F11328" s="1">
        <f>TIMEVALUE("16:19:20")</f>
        <v>0.68009259259259258</v>
      </c>
      <c r="G11328" t="s">
        <v>3807</v>
      </c>
      <c r="H11328" t="s">
        <v>1128</v>
      </c>
      <c r="I11328">
        <v>698.69399999999996</v>
      </c>
    </row>
    <row r="11329" spans="1:9" x14ac:dyDescent="0.25">
      <c r="A11329" t="s">
        <v>23027</v>
      </c>
      <c r="B11329">
        <v>13115</v>
      </c>
      <c r="C11329" s="2">
        <f t="shared" si="1204"/>
        <v>44372</v>
      </c>
      <c r="D11329" s="1">
        <f>TIMEVALUE("16:20:58")</f>
        <v>0.68122685185185183</v>
      </c>
      <c r="E11329" s="2">
        <f t="shared" si="1205"/>
        <v>44372</v>
      </c>
      <c r="F11329" s="1">
        <f>TIMEVALUE("16:26:12")</f>
        <v>0.68486111111111114</v>
      </c>
      <c r="G11329" t="s">
        <v>625</v>
      </c>
      <c r="H11329" t="s">
        <v>14008</v>
      </c>
      <c r="I11329">
        <v>698.61900000000003</v>
      </c>
    </row>
    <row r="11330" spans="1:9" x14ac:dyDescent="0.25">
      <c r="A11330" t="s">
        <v>23028</v>
      </c>
      <c r="B11330">
        <v>13115</v>
      </c>
      <c r="C11330" s="2">
        <f t="shared" si="1204"/>
        <v>44372</v>
      </c>
      <c r="D11330" s="1">
        <f>TIMEVALUE("16:27:53")</f>
        <v>0.68603009259259262</v>
      </c>
      <c r="E11330" s="2">
        <f t="shared" si="1205"/>
        <v>44372</v>
      </c>
      <c r="F11330" s="1">
        <f>TIMEVALUE("16:33:03")</f>
        <v>0.68961805555555555</v>
      </c>
      <c r="G11330" t="s">
        <v>157</v>
      </c>
      <c r="H11330" t="s">
        <v>23029</v>
      </c>
      <c r="I11330">
        <v>698.50699999999995</v>
      </c>
    </row>
    <row r="11331" spans="1:9" x14ac:dyDescent="0.25">
      <c r="A11331" t="s">
        <v>23030</v>
      </c>
      <c r="B11331">
        <v>13115</v>
      </c>
      <c r="C11331" s="2">
        <f t="shared" si="1204"/>
        <v>44372</v>
      </c>
      <c r="D11331" s="1">
        <f>TIMEVALUE("15:20:59")</f>
        <v>0.63957175925925924</v>
      </c>
      <c r="E11331" s="2">
        <f t="shared" si="1205"/>
        <v>44372</v>
      </c>
      <c r="F11331" s="1">
        <f>TIMEVALUE("15:27:59")</f>
        <v>0.64443287037037034</v>
      </c>
      <c r="G11331" t="s">
        <v>121</v>
      </c>
      <c r="H11331" t="s">
        <v>12590</v>
      </c>
      <c r="I11331">
        <v>698.45699999999999</v>
      </c>
    </row>
    <row r="11332" spans="1:9" x14ac:dyDescent="0.25">
      <c r="A11332" t="s">
        <v>23031</v>
      </c>
      <c r="B11332">
        <v>13115</v>
      </c>
      <c r="C11332" s="2">
        <f t="shared" si="1204"/>
        <v>44372</v>
      </c>
      <c r="D11332" s="1">
        <f>TIMEVALUE("14:53:14")</f>
        <v>0.62030092592592589</v>
      </c>
      <c r="E11332" s="2">
        <f t="shared" si="1205"/>
        <v>44372</v>
      </c>
      <c r="F11332" s="1">
        <f>TIMEVALUE("15:03:32")</f>
        <v>0.62745370370370368</v>
      </c>
      <c r="G11332" t="s">
        <v>7932</v>
      </c>
      <c r="H11332" t="s">
        <v>13906</v>
      </c>
      <c r="I11332">
        <v>699.274</v>
      </c>
    </row>
    <row r="11333" spans="1:9" x14ac:dyDescent="0.25">
      <c r="A11333" t="s">
        <v>23032</v>
      </c>
      <c r="B11333">
        <v>13115</v>
      </c>
      <c r="C11333" s="2">
        <f t="shared" ref="C11333:C11340" si="1206">DATEVALUE("2025-06-27")</f>
        <v>44373</v>
      </c>
      <c r="D11333" s="1">
        <f>TIMEVALUE("07:29:39")</f>
        <v>0.31225694444444446</v>
      </c>
      <c r="E11333" s="2">
        <f t="shared" ref="E11333:E11340" si="1207">DATEVALUE("2025-06-27")</f>
        <v>44373</v>
      </c>
      <c r="F11333" s="1">
        <f>TIMEVALUE("07:44:07")</f>
        <v>0.32230324074074074</v>
      </c>
      <c r="G11333" t="s">
        <v>594</v>
      </c>
      <c r="H11333" t="s">
        <v>23033</v>
      </c>
      <c r="I11333">
        <v>699.25300000000004</v>
      </c>
    </row>
    <row r="11334" spans="1:9" x14ac:dyDescent="0.25">
      <c r="A11334" t="s">
        <v>23034</v>
      </c>
      <c r="B11334">
        <v>13115</v>
      </c>
      <c r="C11334" s="2">
        <f t="shared" si="1206"/>
        <v>44373</v>
      </c>
      <c r="D11334" s="1">
        <f>TIMEVALUE("07:46:01")</f>
        <v>0.32362268518518517</v>
      </c>
      <c r="E11334" s="2">
        <f t="shared" si="1207"/>
        <v>44373</v>
      </c>
      <c r="F11334" s="1">
        <f>TIMEVALUE("07:51:45")</f>
        <v>0.32760416666666664</v>
      </c>
      <c r="G11334" t="s">
        <v>610</v>
      </c>
      <c r="H11334" t="s">
        <v>23035</v>
      </c>
      <c r="I11334">
        <v>699.19799999999998</v>
      </c>
    </row>
    <row r="11335" spans="1:9" x14ac:dyDescent="0.25">
      <c r="A11335" t="s">
        <v>23036</v>
      </c>
      <c r="B11335">
        <v>13115</v>
      </c>
      <c r="C11335" s="2">
        <f t="shared" si="1206"/>
        <v>44373</v>
      </c>
      <c r="D11335" s="1">
        <f>TIMEVALUE("07:53:48")</f>
        <v>0.32902777777777775</v>
      </c>
      <c r="E11335" s="2">
        <f t="shared" si="1207"/>
        <v>44373</v>
      </c>
      <c r="F11335" s="1">
        <f>TIMEVALUE("07:59:03")</f>
        <v>0.3326736111111111</v>
      </c>
      <c r="G11335" t="s">
        <v>5330</v>
      </c>
      <c r="H11335" t="s">
        <v>3205</v>
      </c>
      <c r="I11335">
        <v>699.09799999999996</v>
      </c>
    </row>
    <row r="11336" spans="1:9" x14ac:dyDescent="0.25">
      <c r="A11336" t="s">
        <v>23037</v>
      </c>
      <c r="B11336">
        <v>13115</v>
      </c>
      <c r="C11336" s="2">
        <f t="shared" si="1206"/>
        <v>44373</v>
      </c>
      <c r="D11336" s="1">
        <f>TIMEVALUE("08:00:51")</f>
        <v>0.33392361111111113</v>
      </c>
      <c r="E11336" s="2">
        <f t="shared" si="1207"/>
        <v>44373</v>
      </c>
      <c r="F11336" s="1">
        <f>TIMEVALUE("08:06:04")</f>
        <v>0.33754629629629629</v>
      </c>
      <c r="G11336" t="s">
        <v>643</v>
      </c>
      <c r="H11336" t="s">
        <v>22281</v>
      </c>
      <c r="I11336">
        <v>698.98800000000006</v>
      </c>
    </row>
    <row r="11337" spans="1:9" x14ac:dyDescent="0.25">
      <c r="A11337" t="s">
        <v>23038</v>
      </c>
      <c r="B11337">
        <v>13115</v>
      </c>
      <c r="C11337" s="2">
        <f t="shared" si="1206"/>
        <v>44373</v>
      </c>
      <c r="D11337" s="1">
        <f>TIMEVALUE("08:07:36")</f>
        <v>0.33861111111111108</v>
      </c>
      <c r="E11337" s="2">
        <f t="shared" si="1207"/>
        <v>44373</v>
      </c>
      <c r="F11337" s="1">
        <f>TIMEVALUE("08:13:02")</f>
        <v>0.34238425925925925</v>
      </c>
      <c r="G11337" t="s">
        <v>2189</v>
      </c>
      <c r="H11337" t="s">
        <v>3027</v>
      </c>
      <c r="I11337">
        <v>698.88300000000004</v>
      </c>
    </row>
    <row r="11338" spans="1:9" x14ac:dyDescent="0.25">
      <c r="A11338" t="s">
        <v>23039</v>
      </c>
      <c r="B11338">
        <v>13115</v>
      </c>
      <c r="C11338" s="2">
        <f t="shared" si="1206"/>
        <v>44373</v>
      </c>
      <c r="D11338" s="1">
        <f>TIMEVALUE("08:16:24")</f>
        <v>0.34472222222222221</v>
      </c>
      <c r="E11338" s="2">
        <f t="shared" si="1207"/>
        <v>44373</v>
      </c>
      <c r="F11338" s="1">
        <f>TIMEVALUE("08:21:42")</f>
        <v>0.34840277777777778</v>
      </c>
      <c r="G11338" t="s">
        <v>3945</v>
      </c>
      <c r="H11338" t="s">
        <v>14423</v>
      </c>
      <c r="I11338">
        <v>698.71299999999997</v>
      </c>
    </row>
    <row r="11339" spans="1:9" x14ac:dyDescent="0.25">
      <c r="A11339" t="s">
        <v>23040</v>
      </c>
      <c r="B11339">
        <v>13115</v>
      </c>
      <c r="C11339" s="2">
        <f t="shared" si="1206"/>
        <v>44373</v>
      </c>
      <c r="D11339" s="1">
        <f>TIMEVALUE("08:23:30")</f>
        <v>0.34965277777777776</v>
      </c>
      <c r="E11339" s="2">
        <f t="shared" si="1207"/>
        <v>44373</v>
      </c>
      <c r="F11339" s="1">
        <f>TIMEVALUE("08:28:26")</f>
        <v>0.3530787037037037</v>
      </c>
      <c r="G11339" t="s">
        <v>2229</v>
      </c>
      <c r="H11339" t="s">
        <v>23041</v>
      </c>
      <c r="I11339">
        <v>698.53899999999999</v>
      </c>
    </row>
    <row r="11340" spans="1:9" x14ac:dyDescent="0.25">
      <c r="A11340" t="s">
        <v>23042</v>
      </c>
      <c r="B11340">
        <v>13115</v>
      </c>
      <c r="C11340" s="2">
        <f t="shared" si="1206"/>
        <v>44373</v>
      </c>
      <c r="D11340" s="1">
        <f>TIMEVALUE("08:29:53")</f>
        <v>0.35408564814814814</v>
      </c>
      <c r="E11340" s="2">
        <f t="shared" si="1207"/>
        <v>44373</v>
      </c>
      <c r="F11340" s="1">
        <f>TIMEVALUE("08:34:50")</f>
        <v>0.35752314814814817</v>
      </c>
      <c r="G11340" t="s">
        <v>646</v>
      </c>
      <c r="H11340" t="s">
        <v>23043</v>
      </c>
      <c r="I11340">
        <v>698.45899999999995</v>
      </c>
    </row>
    <row r="11341" spans="1:9" x14ac:dyDescent="0.25">
      <c r="A11341" t="s">
        <v>23044</v>
      </c>
      <c r="B11341">
        <v>13115</v>
      </c>
      <c r="C11341" s="2">
        <f>DATEVALUE("2025-06-26")</f>
        <v>44372</v>
      </c>
      <c r="D11341" s="1">
        <f>TIMEVALUE("14:43:43")</f>
        <v>0.6136921296296296</v>
      </c>
      <c r="E11341" s="2">
        <f>DATEVALUE("2025-06-26")</f>
        <v>44372</v>
      </c>
      <c r="F11341" s="1">
        <f>TIMEVALUE("14:48:24")</f>
        <v>0.61694444444444441</v>
      </c>
      <c r="G11341" t="s">
        <v>3722</v>
      </c>
      <c r="H11341" t="s">
        <v>20222</v>
      </c>
      <c r="I11341">
        <v>698.44399999999996</v>
      </c>
    </row>
    <row r="11342" spans="1:9" x14ac:dyDescent="0.25">
      <c r="A11342" t="s">
        <v>23045</v>
      </c>
      <c r="B11342">
        <v>13119</v>
      </c>
      <c r="C11342" s="2">
        <f t="shared" ref="C11342:C11367" si="1208">DATEVALUE("2025-06-30")</f>
        <v>44376</v>
      </c>
      <c r="D11342" s="1">
        <f>TIMEVALUE("14:25:42")</f>
        <v>0.60118055555555561</v>
      </c>
      <c r="E11342" s="2">
        <f t="shared" ref="E11342:E11367" si="1209">DATEVALUE("2025-06-30")</f>
        <v>44376</v>
      </c>
      <c r="F11342" s="1">
        <f>TIMEVALUE("14:30:25")</f>
        <v>0.60445601851851849</v>
      </c>
      <c r="G11342" t="s">
        <v>206</v>
      </c>
      <c r="H11342" t="s">
        <v>22428</v>
      </c>
      <c r="I11342">
        <v>698.82799999999997</v>
      </c>
    </row>
    <row r="11343" spans="1:9" x14ac:dyDescent="0.25">
      <c r="A11343" t="s">
        <v>23046</v>
      </c>
      <c r="B11343">
        <v>13119</v>
      </c>
      <c r="C11343" s="2">
        <f t="shared" si="1208"/>
        <v>44376</v>
      </c>
      <c r="D11343" s="1">
        <f>TIMEVALUE("14:32:27")</f>
        <v>0.60586805555555556</v>
      </c>
      <c r="E11343" s="2">
        <f t="shared" si="1209"/>
        <v>44376</v>
      </c>
      <c r="F11343" s="1">
        <f>TIMEVALUE("14:33:13")</f>
        <v>0.60640046296296302</v>
      </c>
      <c r="G11343" t="s">
        <v>3003</v>
      </c>
      <c r="H11343" t="s">
        <v>733</v>
      </c>
      <c r="I11343">
        <v>698.65800000000002</v>
      </c>
    </row>
    <row r="11344" spans="1:9" x14ac:dyDescent="0.25">
      <c r="A11344" t="s">
        <v>23047</v>
      </c>
      <c r="B11344">
        <v>13119</v>
      </c>
      <c r="C11344" s="2">
        <f t="shared" si="1208"/>
        <v>44376</v>
      </c>
      <c r="D11344" s="1">
        <f>TIMEVALUE("14:36:35")</f>
        <v>0.60873842592592597</v>
      </c>
      <c r="E11344" s="2">
        <f t="shared" si="1209"/>
        <v>44376</v>
      </c>
      <c r="F11344" s="1">
        <f>TIMEVALUE("14:37:51")</f>
        <v>0.60961805555555559</v>
      </c>
      <c r="G11344" t="s">
        <v>352</v>
      </c>
      <c r="H11344" t="s">
        <v>12765</v>
      </c>
      <c r="I11344">
        <v>698.50599999999997</v>
      </c>
    </row>
    <row r="11345" spans="1:9" x14ac:dyDescent="0.25">
      <c r="A11345" t="s">
        <v>23048</v>
      </c>
      <c r="B11345">
        <v>13119</v>
      </c>
      <c r="C11345" s="2">
        <f t="shared" si="1208"/>
        <v>44376</v>
      </c>
      <c r="D11345" s="1">
        <f>TIMEVALUE("14:43:03")</f>
        <v>0.61322916666666671</v>
      </c>
      <c r="E11345" s="2">
        <f t="shared" si="1209"/>
        <v>44376</v>
      </c>
      <c r="F11345" s="1">
        <f>TIMEVALUE("14:43:13")</f>
        <v>0.61334490740740744</v>
      </c>
      <c r="G11345" t="s">
        <v>3001</v>
      </c>
      <c r="H11345" t="s">
        <v>23049</v>
      </c>
      <c r="I11345">
        <v>704.03899999999999</v>
      </c>
    </row>
    <row r="11346" spans="1:9" x14ac:dyDescent="0.25">
      <c r="A11346" t="s">
        <v>23050</v>
      </c>
      <c r="B11346">
        <v>13119</v>
      </c>
      <c r="C11346" s="2">
        <f t="shared" si="1208"/>
        <v>44376</v>
      </c>
      <c r="D11346" s="1">
        <f>TIMEVALUE("14:47:20")</f>
        <v>0.6162037037037037</v>
      </c>
      <c r="E11346" s="2">
        <f t="shared" si="1209"/>
        <v>44376</v>
      </c>
      <c r="F11346" s="1">
        <f>TIMEVALUE("14:48:33")</f>
        <v>0.61704861111111109</v>
      </c>
      <c r="G11346" t="s">
        <v>805</v>
      </c>
      <c r="H11346" t="s">
        <v>20429</v>
      </c>
      <c r="I11346">
        <v>698.149</v>
      </c>
    </row>
    <row r="11347" spans="1:9" x14ac:dyDescent="0.25">
      <c r="A11347" t="s">
        <v>23051</v>
      </c>
      <c r="B11347">
        <v>13119</v>
      </c>
      <c r="C11347" s="2">
        <f t="shared" si="1208"/>
        <v>44376</v>
      </c>
      <c r="D11347" s="1">
        <f>TIMEVALUE("14:49:54")</f>
        <v>0.61798611111111112</v>
      </c>
      <c r="E11347" s="2">
        <f t="shared" si="1209"/>
        <v>44376</v>
      </c>
      <c r="F11347" s="1">
        <f>TIMEVALUE("14:56:16")</f>
        <v>0.62240740740740741</v>
      </c>
      <c r="G11347" t="s">
        <v>3567</v>
      </c>
      <c r="H11347" t="s">
        <v>23052</v>
      </c>
      <c r="I11347">
        <v>699.45600000000002</v>
      </c>
    </row>
    <row r="11348" spans="1:9" x14ac:dyDescent="0.25">
      <c r="A11348" t="s">
        <v>23053</v>
      </c>
      <c r="B11348">
        <v>13119</v>
      </c>
      <c r="C11348" s="2">
        <f t="shared" si="1208"/>
        <v>44376</v>
      </c>
      <c r="D11348" s="1">
        <f>TIMEVALUE("14:58:02")</f>
        <v>0.6236342592592593</v>
      </c>
      <c r="E11348" s="2">
        <f t="shared" si="1209"/>
        <v>44376</v>
      </c>
      <c r="F11348" s="1">
        <f>TIMEVALUE("15:16:27")</f>
        <v>0.63642361111111112</v>
      </c>
      <c r="G11348" t="s">
        <v>12155</v>
      </c>
      <c r="H11348" t="s">
        <v>23054</v>
      </c>
      <c r="I11348">
        <v>697.69299999999998</v>
      </c>
    </row>
    <row r="11349" spans="1:9" x14ac:dyDescent="0.25">
      <c r="A11349" t="s">
        <v>23055</v>
      </c>
      <c r="B11349">
        <v>13119</v>
      </c>
      <c r="C11349" s="2">
        <f t="shared" si="1208"/>
        <v>44376</v>
      </c>
      <c r="D11349" s="1">
        <f>TIMEVALUE("15:18:40")</f>
        <v>0.63796296296296295</v>
      </c>
      <c r="E11349" s="2">
        <f t="shared" si="1209"/>
        <v>44376</v>
      </c>
      <c r="F11349" s="1">
        <f>TIMEVALUE("15:26:42")</f>
        <v>0.64354166666666668</v>
      </c>
      <c r="G11349" t="s">
        <v>490</v>
      </c>
      <c r="H11349" t="s">
        <v>23056</v>
      </c>
      <c r="I11349">
        <v>698.50599999999997</v>
      </c>
    </row>
    <row r="11350" spans="1:9" x14ac:dyDescent="0.25">
      <c r="A11350" t="s">
        <v>23057</v>
      </c>
      <c r="B11350">
        <v>13119</v>
      </c>
      <c r="C11350" s="2">
        <f t="shared" si="1208"/>
        <v>44376</v>
      </c>
      <c r="D11350" s="1">
        <f>TIMEVALUE("15:28:19")</f>
        <v>0.64466435185185189</v>
      </c>
      <c r="E11350" s="2">
        <f t="shared" si="1209"/>
        <v>44376</v>
      </c>
      <c r="F11350" s="1">
        <f>TIMEVALUE("15:33:30")</f>
        <v>0.64826388888888886</v>
      </c>
      <c r="G11350" t="s">
        <v>744</v>
      </c>
      <c r="H11350" t="s">
        <v>19268</v>
      </c>
      <c r="I11350">
        <v>698.50400000000002</v>
      </c>
    </row>
    <row r="11351" spans="1:9" x14ac:dyDescent="0.25">
      <c r="A11351" t="s">
        <v>23058</v>
      </c>
      <c r="B11351">
        <v>13119</v>
      </c>
      <c r="C11351" s="2">
        <f t="shared" si="1208"/>
        <v>44376</v>
      </c>
      <c r="D11351" s="1">
        <f>TIMEVALUE("15:34:56")</f>
        <v>0.64925925925925931</v>
      </c>
      <c r="E11351" s="2">
        <f t="shared" si="1209"/>
        <v>44376</v>
      </c>
      <c r="F11351" s="1">
        <f>TIMEVALUE("15:42:58")</f>
        <v>0.65483796296296293</v>
      </c>
      <c r="G11351" t="s">
        <v>490</v>
      </c>
      <c r="H11351" t="s">
        <v>23059</v>
      </c>
      <c r="I11351">
        <v>698.34299999999996</v>
      </c>
    </row>
    <row r="11352" spans="1:9" x14ac:dyDescent="0.25">
      <c r="A11352" t="s">
        <v>23060</v>
      </c>
      <c r="B11352">
        <v>13119</v>
      </c>
      <c r="C11352" s="2">
        <f t="shared" si="1208"/>
        <v>44376</v>
      </c>
      <c r="D11352" s="1">
        <f>TIMEVALUE("15:44:10")</f>
        <v>0.65567129629629628</v>
      </c>
      <c r="E11352" s="2">
        <f t="shared" si="1209"/>
        <v>44376</v>
      </c>
      <c r="F11352" s="1">
        <f>TIMEVALUE("15:45:31")</f>
        <v>0.65660879629629632</v>
      </c>
      <c r="G11352" t="s">
        <v>2244</v>
      </c>
      <c r="H11352" t="s">
        <v>23061</v>
      </c>
      <c r="I11352">
        <v>697.00900000000001</v>
      </c>
    </row>
    <row r="11353" spans="1:9" x14ac:dyDescent="0.25">
      <c r="A11353" t="s">
        <v>23062</v>
      </c>
      <c r="B11353">
        <v>13119</v>
      </c>
      <c r="C11353" s="2">
        <f t="shared" si="1208"/>
        <v>44376</v>
      </c>
      <c r="D11353" s="1">
        <f>TIMEVALUE("14:11:39")</f>
        <v>0.59142361111111108</v>
      </c>
      <c r="E11353" s="2">
        <f t="shared" si="1209"/>
        <v>44376</v>
      </c>
      <c r="F11353" s="1">
        <f>TIMEVALUE("14:20:32")</f>
        <v>0.59759259259259256</v>
      </c>
      <c r="G11353" t="s">
        <v>720</v>
      </c>
      <c r="H11353" t="s">
        <v>23063</v>
      </c>
      <c r="I11353">
        <v>696.85599999999999</v>
      </c>
    </row>
    <row r="11354" spans="1:9" x14ac:dyDescent="0.25">
      <c r="A11354" t="s">
        <v>156</v>
      </c>
      <c r="B11354">
        <v>13119</v>
      </c>
      <c r="C11354" s="2">
        <f t="shared" si="1208"/>
        <v>44376</v>
      </c>
      <c r="D11354" s="1">
        <f>TIMEVALUE("14:07:57")</f>
        <v>0.58885416666666668</v>
      </c>
      <c r="E11354" s="2">
        <f t="shared" si="1209"/>
        <v>44376</v>
      </c>
      <c r="F11354" s="1">
        <f>TIMEVALUE("14:09:06")</f>
        <v>0.5896527777777778</v>
      </c>
      <c r="G11354" t="s">
        <v>2285</v>
      </c>
      <c r="H11354" t="s">
        <v>19117</v>
      </c>
      <c r="I11354">
        <v>698.80899999999997</v>
      </c>
    </row>
    <row r="11355" spans="1:9" x14ac:dyDescent="0.25">
      <c r="A11355" t="s">
        <v>23064</v>
      </c>
      <c r="B11355">
        <v>13119</v>
      </c>
      <c r="C11355" s="2">
        <f t="shared" si="1208"/>
        <v>44376</v>
      </c>
      <c r="D11355" s="1">
        <f>TIMEVALUE("17:16:09")</f>
        <v>0.71954861111111112</v>
      </c>
      <c r="E11355" s="2">
        <f t="shared" si="1209"/>
        <v>44376</v>
      </c>
      <c r="F11355" s="1">
        <f>TIMEVALUE("17:23:29")</f>
        <v>0.72464120370370366</v>
      </c>
      <c r="G11355" t="s">
        <v>1125</v>
      </c>
      <c r="H11355" t="s">
        <v>23065</v>
      </c>
      <c r="I11355">
        <v>698.63800000000003</v>
      </c>
    </row>
    <row r="11356" spans="1:9" x14ac:dyDescent="0.25">
      <c r="A11356" t="s">
        <v>23066</v>
      </c>
      <c r="B11356">
        <v>13119</v>
      </c>
      <c r="C11356" s="2">
        <f t="shared" si="1208"/>
        <v>44376</v>
      </c>
      <c r="D11356" s="1">
        <f>TIMEVALUE("17:25:19")</f>
        <v>0.72591435185185182</v>
      </c>
      <c r="E11356" s="2">
        <f t="shared" si="1209"/>
        <v>44376</v>
      </c>
      <c r="F11356" s="1">
        <f>TIMEVALUE("17:26:28")</f>
        <v>0.72671296296296295</v>
      </c>
      <c r="G11356" t="s">
        <v>2285</v>
      </c>
      <c r="H11356" t="s">
        <v>19686</v>
      </c>
      <c r="I11356">
        <v>698.50300000000004</v>
      </c>
    </row>
    <row r="11357" spans="1:9" x14ac:dyDescent="0.25">
      <c r="A11357" t="s">
        <v>23067</v>
      </c>
      <c r="B11357">
        <v>13119</v>
      </c>
      <c r="C11357" s="2">
        <f t="shared" si="1208"/>
        <v>44376</v>
      </c>
      <c r="D11357" s="1">
        <f>TIMEVALUE("17:27:48")</f>
        <v>0.72763888888888884</v>
      </c>
      <c r="E11357" s="2">
        <f t="shared" si="1209"/>
        <v>44376</v>
      </c>
      <c r="F11357" s="1">
        <f>TIMEVALUE("17:28:30")</f>
        <v>0.72812500000000002</v>
      </c>
      <c r="G11357" t="s">
        <v>4717</v>
      </c>
      <c r="H11357" t="s">
        <v>6040</v>
      </c>
      <c r="I11357">
        <v>698.34199999999998</v>
      </c>
    </row>
    <row r="11358" spans="1:9" x14ac:dyDescent="0.25">
      <c r="A11358" t="s">
        <v>23068</v>
      </c>
      <c r="B11358">
        <v>13119</v>
      </c>
      <c r="C11358" s="2">
        <f t="shared" si="1208"/>
        <v>44376</v>
      </c>
      <c r="D11358" s="1">
        <f>TIMEVALUE("17:31:01")</f>
        <v>0.72987268518518522</v>
      </c>
      <c r="E11358" s="2">
        <f t="shared" si="1209"/>
        <v>44376</v>
      </c>
      <c r="F11358" s="1">
        <f>TIMEVALUE("17:32:06")</f>
        <v>0.73062499999999997</v>
      </c>
      <c r="G11358" t="s">
        <v>2289</v>
      </c>
      <c r="H11358" t="s">
        <v>21546</v>
      </c>
      <c r="I11358">
        <v>698.15499999999997</v>
      </c>
    </row>
    <row r="11359" spans="1:9" x14ac:dyDescent="0.25">
      <c r="A11359" t="s">
        <v>23069</v>
      </c>
      <c r="B11359">
        <v>13119</v>
      </c>
      <c r="C11359" s="2">
        <f t="shared" si="1208"/>
        <v>44376</v>
      </c>
      <c r="D11359" s="1">
        <f>TIMEVALUE("17:33:16")</f>
        <v>0.73143518518518513</v>
      </c>
      <c r="E11359" s="2">
        <f t="shared" si="1209"/>
        <v>44376</v>
      </c>
      <c r="F11359" s="1">
        <f>TIMEVALUE("17:35:03")</f>
        <v>0.73267361111111107</v>
      </c>
      <c r="G11359" t="s">
        <v>508</v>
      </c>
      <c r="H11359" t="s">
        <v>23070</v>
      </c>
      <c r="I11359">
        <v>697.97199999999998</v>
      </c>
    </row>
    <row r="11360" spans="1:9" x14ac:dyDescent="0.25">
      <c r="A11360" t="s">
        <v>23071</v>
      </c>
      <c r="B11360">
        <v>13119</v>
      </c>
      <c r="C11360" s="2">
        <f t="shared" si="1208"/>
        <v>44376</v>
      </c>
      <c r="D11360" s="1">
        <f>TIMEVALUE("17:37:36")</f>
        <v>0.73444444444444446</v>
      </c>
      <c r="E11360" s="2">
        <f t="shared" si="1209"/>
        <v>44376</v>
      </c>
      <c r="F11360" s="1">
        <f>TIMEVALUE("17:39:20")</f>
        <v>0.73564814814814816</v>
      </c>
      <c r="G11360" t="s">
        <v>523</v>
      </c>
      <c r="H11360" t="s">
        <v>23072</v>
      </c>
      <c r="I11360">
        <v>697.78700000000003</v>
      </c>
    </row>
    <row r="11361" spans="1:9" x14ac:dyDescent="0.25">
      <c r="A11361" t="s">
        <v>23073</v>
      </c>
      <c r="B11361">
        <v>13119</v>
      </c>
      <c r="C11361" s="2">
        <f t="shared" si="1208"/>
        <v>44376</v>
      </c>
      <c r="D11361" s="1">
        <f>TIMEVALUE("17:40:46")</f>
        <v>0.7366435185185185</v>
      </c>
      <c r="E11361" s="2">
        <f t="shared" si="1209"/>
        <v>44376</v>
      </c>
      <c r="F11361" s="1">
        <f>TIMEVALUE("17:46:08")</f>
        <v>0.74037037037037035</v>
      </c>
      <c r="G11361" t="s">
        <v>1961</v>
      </c>
      <c r="H11361" t="s">
        <v>18920</v>
      </c>
      <c r="I11361">
        <v>698.96299999999997</v>
      </c>
    </row>
    <row r="11362" spans="1:9" x14ac:dyDescent="0.25">
      <c r="A11362" t="s">
        <v>23074</v>
      </c>
      <c r="B11362">
        <v>13119</v>
      </c>
      <c r="C11362" s="2">
        <f t="shared" si="1208"/>
        <v>44376</v>
      </c>
      <c r="D11362" s="1">
        <f>TIMEVALUE("17:47:28")</f>
        <v>0.74129629629629634</v>
      </c>
      <c r="E11362" s="2">
        <f t="shared" si="1209"/>
        <v>44376</v>
      </c>
      <c r="F11362" s="1">
        <f>TIMEVALUE("17:52:59")</f>
        <v>0.74512731481481487</v>
      </c>
      <c r="G11362" t="s">
        <v>5160</v>
      </c>
      <c r="H11362" t="s">
        <v>20622</v>
      </c>
      <c r="I11362">
        <v>699.10900000000004</v>
      </c>
    </row>
    <row r="11363" spans="1:9" x14ac:dyDescent="0.25">
      <c r="A11363" t="s">
        <v>23075</v>
      </c>
      <c r="B11363">
        <v>13119</v>
      </c>
      <c r="C11363" s="2">
        <f t="shared" si="1208"/>
        <v>44376</v>
      </c>
      <c r="D11363" s="1">
        <f>TIMEVALUE("17:54:29")</f>
        <v>0.74616898148148147</v>
      </c>
      <c r="E11363" s="2">
        <f t="shared" si="1209"/>
        <v>44376</v>
      </c>
      <c r="F11363" s="1">
        <f>TIMEVALUE("17:59:16")</f>
        <v>0.74949074074074074</v>
      </c>
      <c r="G11363" t="s">
        <v>3438</v>
      </c>
      <c r="H11363" t="s">
        <v>20436</v>
      </c>
      <c r="I11363">
        <v>697.41</v>
      </c>
    </row>
    <row r="11364" spans="1:9" x14ac:dyDescent="0.25">
      <c r="A11364" t="s">
        <v>23076</v>
      </c>
      <c r="B11364">
        <v>13119</v>
      </c>
      <c r="C11364" s="2">
        <f t="shared" si="1208"/>
        <v>44376</v>
      </c>
      <c r="D11364" s="1">
        <f>TIMEVALUE("18:00:57")</f>
        <v>0.75065972222222221</v>
      </c>
      <c r="E11364" s="2">
        <f t="shared" si="1209"/>
        <v>44376</v>
      </c>
      <c r="F11364" s="1">
        <f>TIMEVALUE("18:07:09")</f>
        <v>0.75496527777777778</v>
      </c>
      <c r="G11364" t="s">
        <v>655</v>
      </c>
      <c r="H11364" t="s">
        <v>23077</v>
      </c>
      <c r="I11364">
        <v>697.22</v>
      </c>
    </row>
    <row r="11365" spans="1:9" x14ac:dyDescent="0.25">
      <c r="A11365" t="s">
        <v>23078</v>
      </c>
      <c r="B11365">
        <v>13119</v>
      </c>
      <c r="C11365" s="2">
        <f t="shared" si="1208"/>
        <v>44376</v>
      </c>
      <c r="D11365" s="1">
        <f>TIMEVALUE("18:08:43")</f>
        <v>0.75605324074074076</v>
      </c>
      <c r="E11365" s="2">
        <f t="shared" si="1209"/>
        <v>44376</v>
      </c>
      <c r="F11365" s="1">
        <f>TIMEVALUE("18:14:06")</f>
        <v>0.75979166666666664</v>
      </c>
      <c r="G11365" t="s">
        <v>4044</v>
      </c>
      <c r="H11365" t="s">
        <v>140</v>
      </c>
      <c r="I11365">
        <v>697.57500000000005</v>
      </c>
    </row>
    <row r="11366" spans="1:9" x14ac:dyDescent="0.25">
      <c r="A11366" t="s">
        <v>23079</v>
      </c>
      <c r="B11366">
        <v>13119</v>
      </c>
      <c r="C11366" s="2">
        <f t="shared" si="1208"/>
        <v>44376</v>
      </c>
      <c r="D11366" s="1">
        <f>TIMEVALUE("18:15:42")</f>
        <v>0.76090277777777782</v>
      </c>
      <c r="E11366" s="2">
        <f t="shared" si="1209"/>
        <v>44376</v>
      </c>
      <c r="F11366" s="1">
        <f>TIMEVALUE("18:21:20")</f>
        <v>0.76481481481481484</v>
      </c>
      <c r="G11366" t="s">
        <v>1934</v>
      </c>
      <c r="H11366" t="s">
        <v>23080</v>
      </c>
      <c r="I11366">
        <v>696.90599999999995</v>
      </c>
    </row>
    <row r="11367" spans="1:9" x14ac:dyDescent="0.25">
      <c r="A11367" t="s">
        <v>23081</v>
      </c>
      <c r="B11367">
        <v>13119</v>
      </c>
      <c r="C11367" s="2">
        <f t="shared" si="1208"/>
        <v>44376</v>
      </c>
      <c r="D11367" s="1">
        <f>TIMEVALUE("17:02:15")</f>
        <v>0.70989583333333328</v>
      </c>
      <c r="E11367" s="2">
        <f t="shared" si="1209"/>
        <v>44376</v>
      </c>
      <c r="F11367" s="1">
        <f>TIMEVALUE("17:11:03")</f>
        <v>0.71600694444444446</v>
      </c>
      <c r="G11367" t="s">
        <v>3047</v>
      </c>
      <c r="H11367" t="s">
        <v>23082</v>
      </c>
      <c r="I11367">
        <v>696.80399999999997</v>
      </c>
    </row>
    <row r="11368" spans="1:9" x14ac:dyDescent="0.25">
      <c r="A11368" t="s">
        <v>23083</v>
      </c>
      <c r="B11368">
        <v>13119</v>
      </c>
      <c r="C11368" s="2">
        <f t="shared" ref="C11368:C11379" si="1210">DATEVALUE("2025-07-01")</f>
        <v>44377</v>
      </c>
      <c r="D11368" s="1">
        <f>TIMEVALUE("07:31:45")</f>
        <v>0.3137152777777778</v>
      </c>
      <c r="E11368" s="2">
        <f t="shared" ref="E11368:E11379" si="1211">DATEVALUE("2025-07-01")</f>
        <v>44377</v>
      </c>
      <c r="F11368" s="1">
        <f>TIMEVALUE("07:39:16")</f>
        <v>0.31893518518518521</v>
      </c>
      <c r="G11368" t="s">
        <v>849</v>
      </c>
      <c r="H11368" t="s">
        <v>23084</v>
      </c>
      <c r="I11368">
        <v>700.74900000000002</v>
      </c>
    </row>
    <row r="11369" spans="1:9" x14ac:dyDescent="0.25">
      <c r="A11369" t="s">
        <v>23085</v>
      </c>
      <c r="B11369">
        <v>13119</v>
      </c>
      <c r="C11369" s="2">
        <f t="shared" si="1210"/>
        <v>44377</v>
      </c>
      <c r="D11369" s="1">
        <f>TIMEVALUE("10:12:52")</f>
        <v>0.42560185185185184</v>
      </c>
      <c r="E11369" s="2">
        <f t="shared" si="1211"/>
        <v>44377</v>
      </c>
      <c r="F11369" s="1">
        <f>TIMEVALUE("10:22:13")</f>
        <v>0.43209490740740741</v>
      </c>
      <c r="G11369" t="s">
        <v>1838</v>
      </c>
      <c r="H11369" t="s">
        <v>23086</v>
      </c>
      <c r="I11369">
        <v>698.12699999999995</v>
      </c>
    </row>
    <row r="11370" spans="1:9" x14ac:dyDescent="0.25">
      <c r="A11370" t="s">
        <v>23087</v>
      </c>
      <c r="B11370">
        <v>13119</v>
      </c>
      <c r="C11370" s="2">
        <f t="shared" si="1210"/>
        <v>44377</v>
      </c>
      <c r="D11370" s="1">
        <f>TIMEVALUE("10:24:01")</f>
        <v>0.43334490740740739</v>
      </c>
      <c r="E11370" s="2">
        <f t="shared" si="1211"/>
        <v>44377</v>
      </c>
      <c r="F11370" s="1">
        <f>TIMEVALUE("10:25:31")</f>
        <v>0.43438657407407405</v>
      </c>
      <c r="G11370" t="s">
        <v>349</v>
      </c>
      <c r="H11370" t="s">
        <v>23088</v>
      </c>
      <c r="I11370">
        <v>698.005</v>
      </c>
    </row>
    <row r="11371" spans="1:9" x14ac:dyDescent="0.25">
      <c r="A11371" t="s">
        <v>23089</v>
      </c>
      <c r="B11371">
        <v>13119</v>
      </c>
      <c r="C11371" s="2">
        <f t="shared" si="1210"/>
        <v>44377</v>
      </c>
      <c r="D11371" s="1">
        <f>TIMEVALUE("10:26:35")</f>
        <v>0.43512731481481481</v>
      </c>
      <c r="E11371" s="2">
        <f t="shared" si="1211"/>
        <v>44377</v>
      </c>
      <c r="F11371" s="1">
        <f>TIMEVALUE("10:28:06")</f>
        <v>0.43618055555555557</v>
      </c>
      <c r="G11371" t="s">
        <v>333</v>
      </c>
      <c r="H11371" t="s">
        <v>23090</v>
      </c>
      <c r="I11371">
        <v>697.90499999999997</v>
      </c>
    </row>
    <row r="11372" spans="1:9" x14ac:dyDescent="0.25">
      <c r="A11372" t="s">
        <v>23091</v>
      </c>
      <c r="B11372">
        <v>13119</v>
      </c>
      <c r="C11372" s="2">
        <f t="shared" si="1210"/>
        <v>44377</v>
      </c>
      <c r="D11372" s="1">
        <f>TIMEVALUE("10:29:27")</f>
        <v>0.43711805555555555</v>
      </c>
      <c r="E11372" s="2">
        <f t="shared" si="1211"/>
        <v>44377</v>
      </c>
      <c r="F11372" s="1">
        <f>TIMEVALUE("10:30:53")</f>
        <v>0.43811342592592595</v>
      </c>
      <c r="G11372" t="s">
        <v>683</v>
      </c>
      <c r="H11372" t="s">
        <v>23092</v>
      </c>
      <c r="I11372">
        <v>697.83299999999997</v>
      </c>
    </row>
    <row r="11373" spans="1:9" x14ac:dyDescent="0.25">
      <c r="A11373" t="s">
        <v>23093</v>
      </c>
      <c r="B11373">
        <v>13119</v>
      </c>
      <c r="C11373" s="2">
        <f t="shared" si="1210"/>
        <v>44377</v>
      </c>
      <c r="D11373" s="1">
        <f>TIMEVALUE("10:32:05")</f>
        <v>0.43894675925925924</v>
      </c>
      <c r="E11373" s="2">
        <f t="shared" si="1211"/>
        <v>44377</v>
      </c>
      <c r="F11373" s="1">
        <f>TIMEVALUE("10:32:57")</f>
        <v>0.4395486111111111</v>
      </c>
      <c r="G11373" t="s">
        <v>2427</v>
      </c>
      <c r="H11373" t="s">
        <v>20868</v>
      </c>
      <c r="I11373">
        <v>697.61099999999999</v>
      </c>
    </row>
    <row r="11374" spans="1:9" x14ac:dyDescent="0.25">
      <c r="A11374" t="s">
        <v>23094</v>
      </c>
      <c r="B11374">
        <v>13119</v>
      </c>
      <c r="C11374" s="2">
        <f t="shared" si="1210"/>
        <v>44377</v>
      </c>
      <c r="D11374" s="1">
        <f>TIMEVALUE("10:34:12")</f>
        <v>0.44041666666666668</v>
      </c>
      <c r="E11374" s="2">
        <f t="shared" si="1211"/>
        <v>44377</v>
      </c>
      <c r="F11374" s="1">
        <f>TIMEVALUE("10:35:58")</f>
        <v>0.44164351851851852</v>
      </c>
      <c r="G11374" t="s">
        <v>400</v>
      </c>
      <c r="H11374" t="s">
        <v>23095</v>
      </c>
      <c r="I11374">
        <v>697.44</v>
      </c>
    </row>
    <row r="11375" spans="1:9" x14ac:dyDescent="0.25">
      <c r="A11375" t="s">
        <v>23096</v>
      </c>
      <c r="B11375">
        <v>13119</v>
      </c>
      <c r="C11375" s="2">
        <f t="shared" si="1210"/>
        <v>44377</v>
      </c>
      <c r="D11375" s="1">
        <f>TIMEVALUE("10:37:25")</f>
        <v>0.44265046296296295</v>
      </c>
      <c r="E11375" s="2">
        <f t="shared" si="1211"/>
        <v>44377</v>
      </c>
      <c r="F11375" s="1">
        <f>TIMEVALUE("10:39:51")</f>
        <v>0.44434027777777779</v>
      </c>
      <c r="G11375" t="s">
        <v>467</v>
      </c>
      <c r="H11375" t="s">
        <v>21679</v>
      </c>
      <c r="I11375">
        <v>697.30200000000002</v>
      </c>
    </row>
    <row r="11376" spans="1:9" x14ac:dyDescent="0.25">
      <c r="A11376" t="s">
        <v>23097</v>
      </c>
      <c r="B11376">
        <v>13119</v>
      </c>
      <c r="C11376" s="2">
        <f t="shared" si="1210"/>
        <v>44377</v>
      </c>
      <c r="D11376" s="1">
        <f>TIMEVALUE("10:41:06")</f>
        <v>0.44520833333333332</v>
      </c>
      <c r="E11376" s="2">
        <f t="shared" si="1211"/>
        <v>44377</v>
      </c>
      <c r="F11376" s="1">
        <f>TIMEVALUE("10:44:05")</f>
        <v>0.4472800925925926</v>
      </c>
      <c r="G11376" t="s">
        <v>2326</v>
      </c>
      <c r="H11376" t="s">
        <v>23098</v>
      </c>
      <c r="I11376">
        <v>699.69299999999998</v>
      </c>
    </row>
    <row r="11377" spans="1:9" x14ac:dyDescent="0.25">
      <c r="A11377" t="s">
        <v>23099</v>
      </c>
      <c r="B11377">
        <v>13119</v>
      </c>
      <c r="C11377" s="2">
        <f t="shared" si="1210"/>
        <v>44377</v>
      </c>
      <c r="D11377" s="1">
        <f>TIMEVALUE("10:58:33")</f>
        <v>0.45732638888888888</v>
      </c>
      <c r="E11377" s="2">
        <f t="shared" si="1211"/>
        <v>44377</v>
      </c>
      <c r="F11377" s="1">
        <f>TIMEVALUE("11:09:18")</f>
        <v>0.46479166666666666</v>
      </c>
      <c r="G11377" t="s">
        <v>3961</v>
      </c>
      <c r="H11377" t="s">
        <v>23100</v>
      </c>
      <c r="I11377">
        <v>697.02300000000002</v>
      </c>
    </row>
    <row r="11378" spans="1:9" x14ac:dyDescent="0.25">
      <c r="A11378" t="s">
        <v>23101</v>
      </c>
      <c r="B11378">
        <v>13119</v>
      </c>
      <c r="C11378" s="2">
        <f t="shared" si="1210"/>
        <v>44377</v>
      </c>
      <c r="D11378" s="1">
        <f>TIMEVALUE("11:11:49")</f>
        <v>0.46653935185185186</v>
      </c>
      <c r="E11378" s="2">
        <f t="shared" si="1211"/>
        <v>44377</v>
      </c>
      <c r="F11378" s="1">
        <f>TIMEVALUE("11:22:03")</f>
        <v>0.47364583333333332</v>
      </c>
      <c r="G11378" t="s">
        <v>109</v>
      </c>
      <c r="H11378" t="s">
        <v>2746</v>
      </c>
      <c r="I11378">
        <v>698.02599999999995</v>
      </c>
    </row>
    <row r="11379" spans="1:9" x14ac:dyDescent="0.25">
      <c r="A11379" t="s">
        <v>23102</v>
      </c>
      <c r="B11379">
        <v>13119</v>
      </c>
      <c r="C11379" s="2">
        <f t="shared" si="1210"/>
        <v>44377</v>
      </c>
      <c r="D11379" s="1">
        <f>TIMEVALUE("10:00:50")</f>
        <v>0.41724537037037035</v>
      </c>
      <c r="E11379" s="2">
        <f t="shared" si="1211"/>
        <v>44377</v>
      </c>
      <c r="F11379" s="1">
        <f>TIMEVALUE("10:05:25")</f>
        <v>0.42042824074074076</v>
      </c>
      <c r="G11379" t="s">
        <v>6560</v>
      </c>
      <c r="H11379" t="s">
        <v>23103</v>
      </c>
      <c r="I11379">
        <v>696.63400000000001</v>
      </c>
    </row>
    <row r="11380" spans="1:9" x14ac:dyDescent="0.25">
      <c r="A11380" t="s">
        <v>23104</v>
      </c>
      <c r="B11380">
        <v>13141</v>
      </c>
      <c r="C11380" s="2">
        <f>DATEVALUE("2025-03-24")</f>
        <v>44278</v>
      </c>
      <c r="D11380" s="1">
        <f>TIMEVALUE("11:51:21")</f>
        <v>0.49399305555555556</v>
      </c>
      <c r="E11380" s="2">
        <f>DATEVALUE("2025-03-24")</f>
        <v>44278</v>
      </c>
      <c r="F11380" s="1">
        <f>TIMEVALUE("12:05:32")</f>
        <v>0.50384259259259256</v>
      </c>
      <c r="G11380" t="s">
        <v>1370</v>
      </c>
      <c r="H11380" t="s">
        <v>23105</v>
      </c>
      <c r="I11380">
        <v>698.13199999999995</v>
      </c>
    </row>
    <row r="11381" spans="1:9" x14ac:dyDescent="0.25">
      <c r="A11381" t="s">
        <v>23104</v>
      </c>
      <c r="B11381">
        <v>13119</v>
      </c>
      <c r="C11381" s="2">
        <f t="shared" ref="C11381:C11393" si="1212">DATEVALUE("2025-07-01")</f>
        <v>44377</v>
      </c>
      <c r="D11381" s="1">
        <f>TIMEVALUE("09:59:19")</f>
        <v>0.41619212962962965</v>
      </c>
      <c r="E11381" s="2">
        <f t="shared" ref="E11381:E11393" si="1213">DATEVALUE("2025-07-01")</f>
        <v>44377</v>
      </c>
      <c r="F11381" s="1">
        <f>TIMEVALUE("09:59:19")</f>
        <v>0.41619212962962965</v>
      </c>
      <c r="G11381" t="s">
        <v>162</v>
      </c>
      <c r="H11381" t="s">
        <v>163</v>
      </c>
      <c r="I11381">
        <v>98765432.099000007</v>
      </c>
    </row>
    <row r="11382" spans="1:9" x14ac:dyDescent="0.25">
      <c r="A11382" t="s">
        <v>23106</v>
      </c>
      <c r="B11382">
        <v>13119</v>
      </c>
      <c r="C11382" s="2">
        <f t="shared" si="1212"/>
        <v>44377</v>
      </c>
      <c r="D11382" s="1">
        <f>TIMEVALUE("07:43:25")</f>
        <v>0.32181712962962961</v>
      </c>
      <c r="E11382" s="2">
        <f t="shared" si="1213"/>
        <v>44377</v>
      </c>
      <c r="F11382" s="1">
        <f>TIMEVALUE("07:54:22")</f>
        <v>0.3294212962962963</v>
      </c>
      <c r="G11382" t="s">
        <v>7991</v>
      </c>
      <c r="H11382" t="s">
        <v>12665</v>
      </c>
      <c r="I11382">
        <v>698.43600000000004</v>
      </c>
    </row>
    <row r="11383" spans="1:9" x14ac:dyDescent="0.25">
      <c r="A11383" t="s">
        <v>23107</v>
      </c>
      <c r="B11383">
        <v>13119</v>
      </c>
      <c r="C11383" s="2">
        <f t="shared" si="1212"/>
        <v>44377</v>
      </c>
      <c r="D11383" s="1">
        <f>TIMEVALUE("08:33:01")</f>
        <v>0.35626157407407405</v>
      </c>
      <c r="E11383" s="2">
        <f t="shared" si="1213"/>
        <v>44377</v>
      </c>
      <c r="F11383" s="1">
        <f>TIMEVALUE("08:38:41")</f>
        <v>0.36019675925925926</v>
      </c>
      <c r="G11383" t="s">
        <v>793</v>
      </c>
      <c r="H11383" t="s">
        <v>23108</v>
      </c>
      <c r="I11383">
        <v>698.26700000000005</v>
      </c>
    </row>
    <row r="11384" spans="1:9" x14ac:dyDescent="0.25">
      <c r="A11384" t="s">
        <v>23109</v>
      </c>
      <c r="B11384">
        <v>13119</v>
      </c>
      <c r="C11384" s="2">
        <f t="shared" si="1212"/>
        <v>44377</v>
      </c>
      <c r="D11384" s="1">
        <f>TIMEVALUE("08:39:55")</f>
        <v>0.36105324074074074</v>
      </c>
      <c r="E11384" s="2">
        <f t="shared" si="1213"/>
        <v>44377</v>
      </c>
      <c r="F11384" s="1">
        <f>TIMEVALUE("08:46:20")</f>
        <v>0.36550925925925926</v>
      </c>
      <c r="G11384" t="s">
        <v>851</v>
      </c>
      <c r="H11384" t="s">
        <v>20505</v>
      </c>
      <c r="I11384">
        <v>699.36500000000001</v>
      </c>
    </row>
    <row r="11385" spans="1:9" x14ac:dyDescent="0.25">
      <c r="A11385" t="s">
        <v>23110</v>
      </c>
      <c r="B11385">
        <v>13119</v>
      </c>
      <c r="C11385" s="2">
        <f t="shared" si="1212"/>
        <v>44377</v>
      </c>
      <c r="D11385" s="1">
        <f>TIMEVALUE("08:47:38")</f>
        <v>0.36641203703703706</v>
      </c>
      <c r="E11385" s="2">
        <f t="shared" si="1213"/>
        <v>44377</v>
      </c>
      <c r="F11385" s="1">
        <f>TIMEVALUE("08:52:43")</f>
        <v>0.36994212962962963</v>
      </c>
      <c r="G11385" t="s">
        <v>1901</v>
      </c>
      <c r="H11385" t="s">
        <v>23111</v>
      </c>
      <c r="I11385">
        <v>699.51300000000003</v>
      </c>
    </row>
    <row r="11386" spans="1:9" x14ac:dyDescent="0.25">
      <c r="A11386" t="s">
        <v>23112</v>
      </c>
      <c r="B11386">
        <v>13119</v>
      </c>
      <c r="C11386" s="2">
        <f t="shared" si="1212"/>
        <v>44377</v>
      </c>
      <c r="D11386" s="1">
        <f>TIMEVALUE("08:54:16")</f>
        <v>0.37101851851851853</v>
      </c>
      <c r="E11386" s="2">
        <f t="shared" si="1213"/>
        <v>44377</v>
      </c>
      <c r="F11386" s="1">
        <f>TIMEVALUE("09:00:42")</f>
        <v>0.37548611111111113</v>
      </c>
      <c r="G11386" t="s">
        <v>4058</v>
      </c>
      <c r="H11386" t="s">
        <v>20620</v>
      </c>
      <c r="I11386">
        <v>699.01099999999997</v>
      </c>
    </row>
    <row r="11387" spans="1:9" x14ac:dyDescent="0.25">
      <c r="A11387" t="s">
        <v>23113</v>
      </c>
      <c r="B11387">
        <v>13119</v>
      </c>
      <c r="C11387" s="2">
        <f t="shared" si="1212"/>
        <v>44377</v>
      </c>
      <c r="D11387" s="1">
        <f>TIMEVALUE("09:01:49")</f>
        <v>0.37626157407407407</v>
      </c>
      <c r="E11387" s="2">
        <f t="shared" si="1213"/>
        <v>44377</v>
      </c>
      <c r="F11387" s="1">
        <f>TIMEVALUE("09:06:33")</f>
        <v>0.3795486111111111</v>
      </c>
      <c r="G11387" t="s">
        <v>6792</v>
      </c>
      <c r="H11387" t="s">
        <v>23114</v>
      </c>
      <c r="I11387">
        <v>697.69399999999996</v>
      </c>
    </row>
    <row r="11388" spans="1:9" x14ac:dyDescent="0.25">
      <c r="A11388" t="s">
        <v>23115</v>
      </c>
      <c r="B11388">
        <v>13119</v>
      </c>
      <c r="C11388" s="2">
        <f t="shared" si="1212"/>
        <v>44377</v>
      </c>
      <c r="D11388" s="1">
        <f>TIMEVALUE("09:07:47")</f>
        <v>0.38040509259259259</v>
      </c>
      <c r="E11388" s="2">
        <f t="shared" si="1213"/>
        <v>44377</v>
      </c>
      <c r="F11388" s="1">
        <f>TIMEVALUE("09:13:44")</f>
        <v>0.38453703703703701</v>
      </c>
      <c r="G11388" t="s">
        <v>4125</v>
      </c>
      <c r="H11388" t="s">
        <v>21539</v>
      </c>
      <c r="I11388">
        <v>697.54499999999996</v>
      </c>
    </row>
    <row r="11389" spans="1:9" x14ac:dyDescent="0.25">
      <c r="A11389" t="s">
        <v>23116</v>
      </c>
      <c r="B11389">
        <v>13119</v>
      </c>
      <c r="C11389" s="2">
        <f t="shared" si="1212"/>
        <v>44377</v>
      </c>
      <c r="D11389" s="1">
        <f>TIMEVALUE("09:15:57")</f>
        <v>0.3860763888888889</v>
      </c>
      <c r="E11389" s="2">
        <f t="shared" si="1213"/>
        <v>44377</v>
      </c>
      <c r="F11389" s="1">
        <f>TIMEVALUE("09:22:58")</f>
        <v>0.39094907407407409</v>
      </c>
      <c r="G11389" t="s">
        <v>5314</v>
      </c>
      <c r="H11389" t="s">
        <v>23117</v>
      </c>
      <c r="I11389">
        <v>697.476</v>
      </c>
    </row>
    <row r="11390" spans="1:9" x14ac:dyDescent="0.25">
      <c r="A11390" t="s">
        <v>23118</v>
      </c>
      <c r="B11390">
        <v>13119</v>
      </c>
      <c r="C11390" s="2">
        <f t="shared" si="1212"/>
        <v>44377</v>
      </c>
      <c r="D11390" s="1">
        <f>TIMEVALUE("09:24:12")</f>
        <v>0.39180555555555557</v>
      </c>
      <c r="E11390" s="2">
        <f t="shared" si="1213"/>
        <v>44377</v>
      </c>
      <c r="F11390" s="1">
        <f>TIMEVALUE("09:29:52")</f>
        <v>0.39574074074074073</v>
      </c>
      <c r="G11390" t="s">
        <v>793</v>
      </c>
      <c r="H11390" t="s">
        <v>23119</v>
      </c>
      <c r="I11390">
        <v>698.38699999999994</v>
      </c>
    </row>
    <row r="11391" spans="1:9" x14ac:dyDescent="0.25">
      <c r="A11391" t="s">
        <v>23120</v>
      </c>
      <c r="B11391">
        <v>13119</v>
      </c>
      <c r="C11391" s="2">
        <f t="shared" si="1212"/>
        <v>44377</v>
      </c>
      <c r="D11391" s="1">
        <f>TIMEVALUE("09:31:19")</f>
        <v>0.39674768518518516</v>
      </c>
      <c r="E11391" s="2">
        <f t="shared" si="1213"/>
        <v>44377</v>
      </c>
      <c r="F11391" s="1">
        <f>TIMEVALUE("09:40:45")</f>
        <v>0.40329861111111109</v>
      </c>
      <c r="G11391" t="s">
        <v>6248</v>
      </c>
      <c r="H11391" t="s">
        <v>23121</v>
      </c>
      <c r="I11391">
        <v>697.11800000000005</v>
      </c>
    </row>
    <row r="11392" spans="1:9" x14ac:dyDescent="0.25">
      <c r="A11392" t="s">
        <v>23122</v>
      </c>
      <c r="B11392">
        <v>13119</v>
      </c>
      <c r="C11392" s="2">
        <f t="shared" si="1212"/>
        <v>44377</v>
      </c>
      <c r="D11392" s="1">
        <f>TIMEVALUE("09:42:36")</f>
        <v>0.40458333333333335</v>
      </c>
      <c r="E11392" s="2">
        <f t="shared" si="1213"/>
        <v>44377</v>
      </c>
      <c r="F11392" s="1">
        <f>TIMEVALUE("09:51:56")</f>
        <v>0.41106481481481483</v>
      </c>
      <c r="G11392" t="s">
        <v>1037</v>
      </c>
      <c r="H11392" t="s">
        <v>23123</v>
      </c>
      <c r="I11392">
        <v>696.96400000000006</v>
      </c>
    </row>
    <row r="11393" spans="1:9" x14ac:dyDescent="0.25">
      <c r="A11393" t="s">
        <v>23124</v>
      </c>
      <c r="B11393">
        <v>13119</v>
      </c>
      <c r="C11393" s="2">
        <f t="shared" si="1212"/>
        <v>44377</v>
      </c>
      <c r="D11393" s="1">
        <f>TIMEVALUE("08:04:32")</f>
        <v>0.33648148148148149</v>
      </c>
      <c r="E11393" s="2">
        <f t="shared" si="1213"/>
        <v>44377</v>
      </c>
      <c r="F11393" s="1">
        <f>TIMEVALUE("08:19:07")</f>
        <v>0.34660879629629632</v>
      </c>
      <c r="G11393" t="s">
        <v>3322</v>
      </c>
      <c r="H11393" t="s">
        <v>23063</v>
      </c>
      <c r="I11393">
        <v>696.71500000000003</v>
      </c>
    </row>
    <row r="11394" spans="1:9" x14ac:dyDescent="0.25">
      <c r="A11394" t="s">
        <v>23125</v>
      </c>
      <c r="B11394">
        <v>13141</v>
      </c>
      <c r="C11394" s="2">
        <f>DATEVALUE("2025-03-24")</f>
        <v>44278</v>
      </c>
      <c r="D11394" s="1">
        <f>TIMEVALUE("12:58:04")</f>
        <v>0.54032407407407412</v>
      </c>
      <c r="E11394" s="2">
        <f>DATEVALUE("2025-03-24")</f>
        <v>44278</v>
      </c>
      <c r="F11394" s="1">
        <f>TIMEVALUE("13:34:27")</f>
        <v>0.56559027777777782</v>
      </c>
      <c r="G11394" t="s">
        <v>23126</v>
      </c>
      <c r="H11394" t="s">
        <v>23127</v>
      </c>
      <c r="I11394">
        <v>698.13800000000003</v>
      </c>
    </row>
    <row r="11395" spans="1:9" x14ac:dyDescent="0.25">
      <c r="A11395" t="s">
        <v>23125</v>
      </c>
      <c r="B11395">
        <v>13119</v>
      </c>
      <c r="C11395" s="2">
        <f t="shared" ref="C11395:C11408" si="1214">DATEVALUE("2025-07-01")</f>
        <v>44377</v>
      </c>
      <c r="D11395" s="1">
        <f>TIMEVALUE("08:02:05")</f>
        <v>0.33478009259259262</v>
      </c>
      <c r="E11395" s="2">
        <f t="shared" ref="E11395:E11408" si="1215">DATEVALUE("2025-07-01")</f>
        <v>44377</v>
      </c>
      <c r="F11395" s="1">
        <f>TIMEVALUE("08:02:05")</f>
        <v>0.33478009259259262</v>
      </c>
      <c r="G11395" t="s">
        <v>162</v>
      </c>
      <c r="H11395" t="s">
        <v>163</v>
      </c>
      <c r="I11395">
        <v>98765432.099000007</v>
      </c>
    </row>
    <row r="11396" spans="1:9" x14ac:dyDescent="0.25">
      <c r="A11396" t="s">
        <v>23125</v>
      </c>
      <c r="B11396">
        <v>13119</v>
      </c>
      <c r="C11396" s="2">
        <f t="shared" si="1214"/>
        <v>44377</v>
      </c>
      <c r="D11396" s="1">
        <f>TIMEVALUE("08:02:11")</f>
        <v>0.33484953703703701</v>
      </c>
      <c r="E11396" s="2">
        <f t="shared" si="1215"/>
        <v>44377</v>
      </c>
      <c r="F11396" s="1">
        <f>TIMEVALUE("08:02:41")</f>
        <v>0.33519675925925924</v>
      </c>
      <c r="G11396" t="s">
        <v>808</v>
      </c>
      <c r="H11396" t="s">
        <v>19177</v>
      </c>
      <c r="I11396">
        <v>698.24300000000005</v>
      </c>
    </row>
    <row r="11397" spans="1:9" x14ac:dyDescent="0.25">
      <c r="A11397" t="s">
        <v>23128</v>
      </c>
      <c r="B11397">
        <v>13119</v>
      </c>
      <c r="C11397" s="2">
        <f t="shared" si="1214"/>
        <v>44377</v>
      </c>
      <c r="D11397" s="1">
        <f>TIMEVALUE("11:33:44")</f>
        <v>0.48175925925925928</v>
      </c>
      <c r="E11397" s="2">
        <f t="shared" si="1215"/>
        <v>44377</v>
      </c>
      <c r="F11397" s="1">
        <f>TIMEVALUE("11:38:52")</f>
        <v>0.48532407407407407</v>
      </c>
      <c r="G11397" t="s">
        <v>1736</v>
      </c>
      <c r="H11397" t="s">
        <v>23129</v>
      </c>
      <c r="I11397">
        <v>700.072</v>
      </c>
    </row>
    <row r="11398" spans="1:9" x14ac:dyDescent="0.25">
      <c r="A11398" t="s">
        <v>23130</v>
      </c>
      <c r="B11398">
        <v>13119</v>
      </c>
      <c r="C11398" s="2">
        <f t="shared" si="1214"/>
        <v>44377</v>
      </c>
      <c r="D11398" s="1">
        <f>TIMEVALUE("11:40:45")</f>
        <v>0.48663194444444446</v>
      </c>
      <c r="E11398" s="2">
        <f t="shared" si="1215"/>
        <v>44377</v>
      </c>
      <c r="F11398" s="1">
        <f>TIMEVALUE("11:50:56")</f>
        <v>0.4937037037037037</v>
      </c>
      <c r="G11398" t="s">
        <v>9947</v>
      </c>
      <c r="H11398" t="s">
        <v>23131</v>
      </c>
      <c r="I11398">
        <v>697.72299999999996</v>
      </c>
    </row>
    <row r="11399" spans="1:9" x14ac:dyDescent="0.25">
      <c r="A11399" t="s">
        <v>23132</v>
      </c>
      <c r="B11399">
        <v>13119</v>
      </c>
      <c r="C11399" s="2">
        <f t="shared" si="1214"/>
        <v>44377</v>
      </c>
      <c r="D11399" s="1">
        <f>TIMEVALUE("12:56:18")</f>
        <v>0.53909722222222223</v>
      </c>
      <c r="E11399" s="2">
        <f t="shared" si="1215"/>
        <v>44377</v>
      </c>
      <c r="F11399" s="1">
        <f>TIMEVALUE("13:00:44")</f>
        <v>0.54217592592592589</v>
      </c>
      <c r="G11399" t="s">
        <v>927</v>
      </c>
      <c r="H11399" t="s">
        <v>6043</v>
      </c>
      <c r="I11399">
        <v>699.45100000000002</v>
      </c>
    </row>
    <row r="11400" spans="1:9" x14ac:dyDescent="0.25">
      <c r="A11400" t="s">
        <v>23133</v>
      </c>
      <c r="B11400">
        <v>13119</v>
      </c>
      <c r="C11400" s="2">
        <f t="shared" si="1214"/>
        <v>44377</v>
      </c>
      <c r="D11400" s="1">
        <f>TIMEVALUE("13:02:09")</f>
        <v>0.5431597222222222</v>
      </c>
      <c r="E11400" s="2">
        <f t="shared" si="1215"/>
        <v>44377</v>
      </c>
      <c r="F11400" s="1">
        <f>TIMEVALUE("13:03:37")</f>
        <v>0.54417824074074073</v>
      </c>
      <c r="G11400" t="s">
        <v>2257</v>
      </c>
      <c r="H11400" t="s">
        <v>23134</v>
      </c>
      <c r="I11400">
        <v>697.62300000000005</v>
      </c>
    </row>
    <row r="11401" spans="1:9" x14ac:dyDescent="0.25">
      <c r="A11401" t="s">
        <v>23135</v>
      </c>
      <c r="B11401">
        <v>13119</v>
      </c>
      <c r="C11401" s="2">
        <f t="shared" si="1214"/>
        <v>44377</v>
      </c>
      <c r="D11401" s="1">
        <f>TIMEVALUE("13:05:56")</f>
        <v>0.54578703703703701</v>
      </c>
      <c r="E11401" s="2">
        <f t="shared" si="1215"/>
        <v>44377</v>
      </c>
      <c r="F11401" s="1">
        <f>TIMEVALUE("13:06:40")</f>
        <v>0.54629629629629628</v>
      </c>
      <c r="G11401" t="s">
        <v>532</v>
      </c>
      <c r="H11401" t="s">
        <v>23136</v>
      </c>
      <c r="I11401">
        <v>697.48500000000001</v>
      </c>
    </row>
    <row r="11402" spans="1:9" x14ac:dyDescent="0.25">
      <c r="A11402" t="s">
        <v>23137</v>
      </c>
      <c r="B11402">
        <v>13119</v>
      </c>
      <c r="C11402" s="2">
        <f t="shared" si="1214"/>
        <v>44377</v>
      </c>
      <c r="D11402" s="1">
        <f>TIMEVALUE("13:08:15")</f>
        <v>0.5473958333333333</v>
      </c>
      <c r="E11402" s="2">
        <f t="shared" si="1215"/>
        <v>44377</v>
      </c>
      <c r="F11402" s="1">
        <f>TIMEVALUE("13:12:43")</f>
        <v>0.55049768518518516</v>
      </c>
      <c r="G11402" t="s">
        <v>3081</v>
      </c>
      <c r="H11402" t="s">
        <v>23098</v>
      </c>
      <c r="I11402">
        <v>697.41600000000005</v>
      </c>
    </row>
    <row r="11403" spans="1:9" x14ac:dyDescent="0.25">
      <c r="A11403" t="s">
        <v>23138</v>
      </c>
      <c r="B11403">
        <v>13119</v>
      </c>
      <c r="C11403" s="2">
        <f t="shared" si="1214"/>
        <v>44377</v>
      </c>
      <c r="D11403" s="1">
        <f>TIMEVALUE("13:14:18")</f>
        <v>0.55159722222222218</v>
      </c>
      <c r="E11403" s="2">
        <f t="shared" si="1215"/>
        <v>44377</v>
      </c>
      <c r="F11403" s="1">
        <f>TIMEVALUE("13:23:05")</f>
        <v>0.55769675925925921</v>
      </c>
      <c r="G11403" t="s">
        <v>4076</v>
      </c>
      <c r="H11403" t="s">
        <v>23139</v>
      </c>
      <c r="I11403">
        <v>697.28099999999995</v>
      </c>
    </row>
    <row r="11404" spans="1:9" x14ac:dyDescent="0.25">
      <c r="A11404" t="s">
        <v>23140</v>
      </c>
      <c r="B11404">
        <v>13119</v>
      </c>
      <c r="C11404" s="2">
        <f t="shared" si="1214"/>
        <v>44377</v>
      </c>
      <c r="D11404" s="1">
        <f>TIMEVALUE("13:24:35")</f>
        <v>0.55873842592592593</v>
      </c>
      <c r="E11404" s="2">
        <f t="shared" si="1215"/>
        <v>44377</v>
      </c>
      <c r="F11404" s="1">
        <f>TIMEVALUE("13:30:13")</f>
        <v>0.56265046296296295</v>
      </c>
      <c r="G11404" t="s">
        <v>1934</v>
      </c>
      <c r="H11404" t="s">
        <v>23088</v>
      </c>
      <c r="I11404">
        <v>697.10900000000004</v>
      </c>
    </row>
    <row r="11405" spans="1:9" x14ac:dyDescent="0.25">
      <c r="A11405" t="s">
        <v>23141</v>
      </c>
      <c r="B11405">
        <v>13119</v>
      </c>
      <c r="C11405" s="2">
        <f t="shared" si="1214"/>
        <v>44377</v>
      </c>
      <c r="D11405" s="1">
        <f>TIMEVALUE("13:32:22")</f>
        <v>0.56414351851851852</v>
      </c>
      <c r="E11405" s="2">
        <f t="shared" si="1215"/>
        <v>44377</v>
      </c>
      <c r="F11405" s="1">
        <f>TIMEVALUE("13:40:11")</f>
        <v>0.56957175925925929</v>
      </c>
      <c r="G11405" t="s">
        <v>28</v>
      </c>
      <c r="H11405" t="s">
        <v>23142</v>
      </c>
      <c r="I11405">
        <v>698.71900000000005</v>
      </c>
    </row>
    <row r="11406" spans="1:9" x14ac:dyDescent="0.25">
      <c r="A11406" t="s">
        <v>23143</v>
      </c>
      <c r="B11406">
        <v>13119</v>
      </c>
      <c r="C11406" s="2">
        <f t="shared" si="1214"/>
        <v>44377</v>
      </c>
      <c r="D11406" s="1">
        <f>TIMEVALUE("13:41:45")</f>
        <v>0.57065972222222228</v>
      </c>
      <c r="E11406" s="2">
        <f t="shared" si="1215"/>
        <v>44377</v>
      </c>
      <c r="F11406" s="1">
        <f>TIMEVALUE("13:49:44")</f>
        <v>0.57620370370370366</v>
      </c>
      <c r="G11406" t="s">
        <v>1789</v>
      </c>
      <c r="H11406" t="s">
        <v>23144</v>
      </c>
      <c r="I11406">
        <v>698.32600000000002</v>
      </c>
    </row>
    <row r="11407" spans="1:9" x14ac:dyDescent="0.25">
      <c r="A11407" t="s">
        <v>23145</v>
      </c>
      <c r="B11407">
        <v>13119</v>
      </c>
      <c r="C11407" s="2">
        <f t="shared" si="1214"/>
        <v>44377</v>
      </c>
      <c r="D11407" s="1">
        <f>TIMEVALUE("13:51:04")</f>
        <v>0.57712962962962966</v>
      </c>
      <c r="E11407" s="2">
        <f t="shared" si="1215"/>
        <v>44377</v>
      </c>
      <c r="F11407" s="1">
        <f>TIMEVALUE("14:00:45")</f>
        <v>0.58385416666666667</v>
      </c>
      <c r="G11407" t="s">
        <v>4467</v>
      </c>
      <c r="H11407">
        <v>708</v>
      </c>
      <c r="I11407">
        <v>697.66800000000001</v>
      </c>
    </row>
    <row r="11408" spans="1:9" x14ac:dyDescent="0.25">
      <c r="A11408" t="s">
        <v>23146</v>
      </c>
      <c r="B11408">
        <v>13119</v>
      </c>
      <c r="C11408" s="2">
        <f t="shared" si="1214"/>
        <v>44377</v>
      </c>
      <c r="D11408" s="1">
        <f>TIMEVALUE("11:25:06")</f>
        <v>0.47576388888888888</v>
      </c>
      <c r="E11408" s="2">
        <f t="shared" si="1215"/>
        <v>44377</v>
      </c>
      <c r="F11408" s="1">
        <f>TIMEVALUE("11:29:24")</f>
        <v>0.47875000000000001</v>
      </c>
      <c r="G11408" t="s">
        <v>6673</v>
      </c>
      <c r="H11408" t="s">
        <v>23147</v>
      </c>
      <c r="I11408">
        <v>696.69399999999996</v>
      </c>
    </row>
    <row r="11409" spans="1:9" x14ac:dyDescent="0.25">
      <c r="A11409" t="s">
        <v>23148</v>
      </c>
      <c r="B11409">
        <v>13141</v>
      </c>
      <c r="C11409" s="2">
        <f>DATEVALUE("2025-03-24")</f>
        <v>44278</v>
      </c>
      <c r="D11409" s="1">
        <f>TIMEVALUE("13:56:40")</f>
        <v>0.58101851851851849</v>
      </c>
      <c r="E11409" s="2">
        <f>DATEVALUE("2025-03-24")</f>
        <v>44278</v>
      </c>
      <c r="F11409" s="1">
        <f>TIMEVALUE("14:11:28")</f>
        <v>0.59129629629629632</v>
      </c>
      <c r="G11409" t="s">
        <v>10099</v>
      </c>
      <c r="H11409" t="s">
        <v>23149</v>
      </c>
      <c r="I11409">
        <v>698.28599999999994</v>
      </c>
    </row>
    <row r="11410" spans="1:9" x14ac:dyDescent="0.25">
      <c r="A11410" t="s">
        <v>23150</v>
      </c>
      <c r="B11410">
        <v>13141</v>
      </c>
      <c r="C11410" s="2">
        <f>DATEVALUE("2025-06-30")</f>
        <v>44376</v>
      </c>
      <c r="D11410" s="1">
        <f>TIMEVALUE("18:02:26")</f>
        <v>0.75168981481481478</v>
      </c>
      <c r="E11410" s="2">
        <f>DATEVALUE("2025-06-30")</f>
        <v>44376</v>
      </c>
      <c r="F11410" s="1">
        <f>TIMEVALUE("18:14:10")</f>
        <v>0.75983796296296291</v>
      </c>
      <c r="G11410" t="s">
        <v>2527</v>
      </c>
      <c r="H11410" t="s">
        <v>23151</v>
      </c>
      <c r="I11410">
        <v>699.11599999999999</v>
      </c>
    </row>
    <row r="11411" spans="1:9" x14ac:dyDescent="0.25">
      <c r="A11411" t="s">
        <v>23152</v>
      </c>
      <c r="B11411">
        <v>13141</v>
      </c>
      <c r="C11411" s="2">
        <f>DATEVALUE("2025-06-30")</f>
        <v>44376</v>
      </c>
      <c r="D11411" s="1">
        <f>TIMEVALUE("18:17:58")</f>
        <v>0.76247685185185188</v>
      </c>
      <c r="E11411" s="2">
        <f>DATEVALUE("2025-06-30")</f>
        <v>44376</v>
      </c>
      <c r="F11411" s="1">
        <f>TIMEVALUE("18:25:23")</f>
        <v>0.76762731481481483</v>
      </c>
      <c r="G11411" t="s">
        <v>2673</v>
      </c>
      <c r="H11411" t="s">
        <v>3367</v>
      </c>
      <c r="I11411">
        <v>697.98299999999995</v>
      </c>
    </row>
    <row r="11412" spans="1:9" x14ac:dyDescent="0.25">
      <c r="A11412" t="s">
        <v>23153</v>
      </c>
      <c r="B11412">
        <v>13141</v>
      </c>
      <c r="C11412" s="2">
        <f t="shared" ref="C11412:C11421" si="1216">DATEVALUE("2025-07-01")</f>
        <v>44377</v>
      </c>
      <c r="D11412" s="1">
        <f>TIMEVALUE("13:07:42")</f>
        <v>0.54701388888888891</v>
      </c>
      <c r="E11412" s="2">
        <f t="shared" ref="E11412:E11421" si="1217">DATEVALUE("2025-07-01")</f>
        <v>44377</v>
      </c>
      <c r="F11412" s="1">
        <f>TIMEVALUE("13:09:17")</f>
        <v>0.54811342592592593</v>
      </c>
      <c r="G11412" t="s">
        <v>382</v>
      </c>
      <c r="H11412" t="s">
        <v>2204</v>
      </c>
      <c r="I11412">
        <v>697.928</v>
      </c>
    </row>
    <row r="11413" spans="1:9" x14ac:dyDescent="0.25">
      <c r="A11413" t="s">
        <v>23154</v>
      </c>
      <c r="B11413">
        <v>13141</v>
      </c>
      <c r="C11413" s="2">
        <f t="shared" si="1216"/>
        <v>44377</v>
      </c>
      <c r="D11413" s="1">
        <f>TIMEVALUE("13:10:49")</f>
        <v>0.54917824074074073</v>
      </c>
      <c r="E11413" s="2">
        <f t="shared" si="1217"/>
        <v>44377</v>
      </c>
      <c r="F11413" s="1">
        <f>TIMEVALUE("13:18:45")</f>
        <v>0.5546875</v>
      </c>
      <c r="G11413" t="s">
        <v>868</v>
      </c>
      <c r="H11413" t="s">
        <v>23155</v>
      </c>
      <c r="I11413">
        <v>698.90200000000004</v>
      </c>
    </row>
    <row r="11414" spans="1:9" x14ac:dyDescent="0.25">
      <c r="A11414" t="s">
        <v>23156</v>
      </c>
      <c r="B11414">
        <v>13141</v>
      </c>
      <c r="C11414" s="2">
        <f t="shared" si="1216"/>
        <v>44377</v>
      </c>
      <c r="D11414" s="1">
        <f>TIMEVALUE("13:20:38")</f>
        <v>0.55599537037037039</v>
      </c>
      <c r="E11414" s="2">
        <f t="shared" si="1217"/>
        <v>44377</v>
      </c>
      <c r="F11414" s="1">
        <f>TIMEVALUE("13:30:26")</f>
        <v>0.5628009259259259</v>
      </c>
      <c r="G11414" t="s">
        <v>127</v>
      </c>
      <c r="H11414" t="s">
        <v>6181</v>
      </c>
      <c r="I11414">
        <v>698.00199999999995</v>
      </c>
    </row>
    <row r="11415" spans="1:9" x14ac:dyDescent="0.25">
      <c r="A11415" t="s">
        <v>23157</v>
      </c>
      <c r="B11415">
        <v>13141</v>
      </c>
      <c r="C11415" s="2">
        <f t="shared" si="1216"/>
        <v>44377</v>
      </c>
      <c r="D11415" s="1">
        <f>TIMEVALUE("13:32:48")</f>
        <v>0.56444444444444442</v>
      </c>
      <c r="E11415" s="2">
        <f t="shared" si="1217"/>
        <v>44377</v>
      </c>
      <c r="F11415" s="1">
        <f>TIMEVALUE("13:39:31")</f>
        <v>0.56910879629629629</v>
      </c>
      <c r="G11415" t="s">
        <v>908</v>
      </c>
      <c r="H11415" t="s">
        <v>20102</v>
      </c>
      <c r="I11415">
        <v>698.34199999999998</v>
      </c>
    </row>
    <row r="11416" spans="1:9" x14ac:dyDescent="0.25">
      <c r="A11416" t="s">
        <v>23158</v>
      </c>
      <c r="B11416">
        <v>13141</v>
      </c>
      <c r="C11416" s="2">
        <f t="shared" si="1216"/>
        <v>44377</v>
      </c>
      <c r="D11416" s="1">
        <f>TIMEVALUE("13:41:29")</f>
        <v>0.57047453703703699</v>
      </c>
      <c r="E11416" s="2">
        <f t="shared" si="1217"/>
        <v>44377</v>
      </c>
      <c r="F11416" s="1">
        <f>TIMEVALUE("13:51:15")</f>
        <v>0.57725694444444442</v>
      </c>
      <c r="G11416" t="s">
        <v>1048</v>
      </c>
      <c r="H11416" t="s">
        <v>23159</v>
      </c>
      <c r="I11416">
        <v>698.31100000000004</v>
      </c>
    </row>
    <row r="11417" spans="1:9" x14ac:dyDescent="0.25">
      <c r="A11417" t="s">
        <v>23160</v>
      </c>
      <c r="B11417">
        <v>13141</v>
      </c>
      <c r="C11417" s="2">
        <f t="shared" si="1216"/>
        <v>44377</v>
      </c>
      <c r="D11417" s="1">
        <f>TIMEVALUE("13:53:12")</f>
        <v>0.57861111111111108</v>
      </c>
      <c r="E11417" s="2">
        <f t="shared" si="1217"/>
        <v>44377</v>
      </c>
      <c r="F11417" s="1">
        <f>TIMEVALUE("14:01:48")</f>
        <v>0.58458333333333334</v>
      </c>
      <c r="G11417" t="s">
        <v>1090</v>
      </c>
      <c r="H11417" t="s">
        <v>23161</v>
      </c>
      <c r="I11417">
        <v>697.92100000000005</v>
      </c>
    </row>
    <row r="11418" spans="1:9" x14ac:dyDescent="0.25">
      <c r="A11418" t="s">
        <v>23162</v>
      </c>
      <c r="B11418">
        <v>13141</v>
      </c>
      <c r="C11418" s="2">
        <f t="shared" si="1216"/>
        <v>44377</v>
      </c>
      <c r="D11418" s="1">
        <f>TIMEVALUE("14:03:47")</f>
        <v>0.58596064814814819</v>
      </c>
      <c r="E11418" s="2">
        <f t="shared" si="1217"/>
        <v>44377</v>
      </c>
      <c r="F11418" s="1">
        <f>TIMEVALUE("14:13:25")</f>
        <v>0.59265046296296298</v>
      </c>
      <c r="G11418" t="s">
        <v>1140</v>
      </c>
      <c r="H11418" t="s">
        <v>23163</v>
      </c>
      <c r="I11418">
        <v>698.476</v>
      </c>
    </row>
    <row r="11419" spans="1:9" x14ac:dyDescent="0.25">
      <c r="A11419" t="s">
        <v>23164</v>
      </c>
      <c r="B11419">
        <v>13141</v>
      </c>
      <c r="C11419" s="2">
        <f t="shared" si="1216"/>
        <v>44377</v>
      </c>
      <c r="D11419" s="1">
        <f>TIMEVALUE("14:15:05")</f>
        <v>0.59380787037037042</v>
      </c>
      <c r="E11419" s="2">
        <f t="shared" si="1217"/>
        <v>44377</v>
      </c>
      <c r="F11419" s="1">
        <f>TIMEVALUE("14:25:03")</f>
        <v>0.60072916666666665</v>
      </c>
      <c r="G11419" t="s">
        <v>1408</v>
      </c>
      <c r="H11419" t="s">
        <v>18280</v>
      </c>
      <c r="I11419">
        <v>697.65499999999997</v>
      </c>
    </row>
    <row r="11420" spans="1:9" x14ac:dyDescent="0.25">
      <c r="A11420" t="s">
        <v>23165</v>
      </c>
      <c r="B11420">
        <v>13141</v>
      </c>
      <c r="C11420" s="2">
        <f t="shared" si="1216"/>
        <v>44377</v>
      </c>
      <c r="D11420" s="1">
        <f>TIMEVALUE("14:27:31")</f>
        <v>0.60244212962962962</v>
      </c>
      <c r="E11420" s="2">
        <f t="shared" si="1217"/>
        <v>44377</v>
      </c>
      <c r="F11420" s="1">
        <f>TIMEVALUE("14:35:31")</f>
        <v>0.60799768518518515</v>
      </c>
      <c r="G11420" t="s">
        <v>1168</v>
      </c>
      <c r="H11420" t="s">
        <v>23166</v>
      </c>
      <c r="I11420">
        <v>698.69</v>
      </c>
    </row>
    <row r="11421" spans="1:9" x14ac:dyDescent="0.25">
      <c r="A11421" t="s">
        <v>23167</v>
      </c>
      <c r="B11421">
        <v>13141</v>
      </c>
      <c r="C11421" s="2">
        <f t="shared" si="1216"/>
        <v>44377</v>
      </c>
      <c r="D11421" s="1">
        <f>TIMEVALUE("14:37:28")</f>
        <v>0.60935185185185181</v>
      </c>
      <c r="E11421" s="2">
        <f t="shared" si="1217"/>
        <v>44377</v>
      </c>
      <c r="F11421" s="1">
        <f>TIMEVALUE("14:44:49")</f>
        <v>0.6144560185185185</v>
      </c>
      <c r="G11421" t="s">
        <v>64</v>
      </c>
      <c r="H11421" t="s">
        <v>23168</v>
      </c>
      <c r="I11421">
        <v>696.654</v>
      </c>
    </row>
    <row r="11422" spans="1:9" x14ac:dyDescent="0.25">
      <c r="A11422" t="s">
        <v>23169</v>
      </c>
      <c r="B11422">
        <v>13141</v>
      </c>
      <c r="C11422" s="2">
        <f t="shared" ref="C11422:C11434" si="1218">DATEVALUE("2025-06-30")</f>
        <v>44376</v>
      </c>
      <c r="D11422" s="1">
        <f>TIMEVALUE("17:45:45")</f>
        <v>0.74010416666666667</v>
      </c>
      <c r="E11422" s="2">
        <f t="shared" ref="E11422:E11434" si="1219">DATEVALUE("2025-06-30")</f>
        <v>44376</v>
      </c>
      <c r="F11422" s="1">
        <f>TIMEVALUE("17:55:24")</f>
        <v>0.7468055555555555</v>
      </c>
      <c r="G11422" t="s">
        <v>1185</v>
      </c>
      <c r="H11422" t="s">
        <v>2314</v>
      </c>
      <c r="I11422">
        <v>696.56299999999999</v>
      </c>
    </row>
    <row r="11423" spans="1:9" x14ac:dyDescent="0.25">
      <c r="A11423" t="s">
        <v>23170</v>
      </c>
      <c r="B11423">
        <v>13141</v>
      </c>
      <c r="C11423" s="2">
        <f t="shared" si="1218"/>
        <v>44376</v>
      </c>
      <c r="D11423" s="1">
        <f>TIMEVALUE("15:06:44")</f>
        <v>0.62967592592592592</v>
      </c>
      <c r="E11423" s="2">
        <f t="shared" si="1219"/>
        <v>44376</v>
      </c>
      <c r="F11423" s="1">
        <f>TIMEVALUE("15:19:54")</f>
        <v>0.6388194444444445</v>
      </c>
      <c r="G11423" t="s">
        <v>3689</v>
      </c>
      <c r="H11423" t="s">
        <v>3444</v>
      </c>
      <c r="I11423">
        <v>698.22500000000002</v>
      </c>
    </row>
    <row r="11424" spans="1:9" x14ac:dyDescent="0.25">
      <c r="A11424" t="s">
        <v>23171</v>
      </c>
      <c r="B11424">
        <v>13141</v>
      </c>
      <c r="C11424" s="2">
        <f t="shared" si="1218"/>
        <v>44376</v>
      </c>
      <c r="D11424" s="1">
        <f>TIMEVALUE("15:33:28")</f>
        <v>0.64824074074074078</v>
      </c>
      <c r="E11424" s="2">
        <f t="shared" si="1219"/>
        <v>44376</v>
      </c>
      <c r="F11424" s="1">
        <f>TIMEVALUE("15:39:55")</f>
        <v>0.65271990740740737</v>
      </c>
      <c r="G11424" t="s">
        <v>6170</v>
      </c>
      <c r="H11424" t="s">
        <v>23172</v>
      </c>
      <c r="I11424">
        <v>697.80700000000002</v>
      </c>
    </row>
    <row r="11425" spans="1:9" x14ac:dyDescent="0.25">
      <c r="A11425" t="s">
        <v>23173</v>
      </c>
      <c r="B11425">
        <v>13141</v>
      </c>
      <c r="C11425" s="2">
        <f t="shared" si="1218"/>
        <v>44376</v>
      </c>
      <c r="D11425" s="1">
        <f>TIMEVALUE("15:41:48")</f>
        <v>0.65402777777777776</v>
      </c>
      <c r="E11425" s="2">
        <f t="shared" si="1219"/>
        <v>44376</v>
      </c>
      <c r="F11425" s="1">
        <f>TIMEVALUE("15:51:58")</f>
        <v>0.66108796296296302</v>
      </c>
      <c r="G11425" t="s">
        <v>4879</v>
      </c>
      <c r="H11425" t="s">
        <v>23174</v>
      </c>
      <c r="I11425">
        <v>698.17899999999997</v>
      </c>
    </row>
    <row r="11426" spans="1:9" x14ac:dyDescent="0.25">
      <c r="A11426" t="s">
        <v>23175</v>
      </c>
      <c r="B11426">
        <v>13141</v>
      </c>
      <c r="C11426" s="2">
        <f t="shared" si="1218"/>
        <v>44376</v>
      </c>
      <c r="D11426" s="1">
        <f>TIMEVALUE("15:54:11")</f>
        <v>0.66262731481481485</v>
      </c>
      <c r="E11426" s="2">
        <f t="shared" si="1219"/>
        <v>44376</v>
      </c>
      <c r="F11426" s="1">
        <f>TIMEVALUE("16:01:03")</f>
        <v>0.6673958333333333</v>
      </c>
      <c r="G11426" t="s">
        <v>2725</v>
      </c>
      <c r="H11426" t="s">
        <v>23176</v>
      </c>
      <c r="I11426">
        <v>698.83699999999999</v>
      </c>
    </row>
    <row r="11427" spans="1:9" x14ac:dyDescent="0.25">
      <c r="A11427" t="s">
        <v>23177</v>
      </c>
      <c r="B11427">
        <v>13141</v>
      </c>
      <c r="C11427" s="2">
        <f t="shared" si="1218"/>
        <v>44376</v>
      </c>
      <c r="D11427" s="1">
        <f>TIMEVALUE("16:08:06")</f>
        <v>0.67229166666666662</v>
      </c>
      <c r="E11427" s="2">
        <f t="shared" si="1219"/>
        <v>44376</v>
      </c>
      <c r="F11427" s="1">
        <f>TIMEVALUE("16:13:25")</f>
        <v>0.67598379629629635</v>
      </c>
      <c r="G11427" t="s">
        <v>2683</v>
      </c>
      <c r="H11427" t="s">
        <v>23178</v>
      </c>
      <c r="I11427">
        <v>697.41899999999998</v>
      </c>
    </row>
    <row r="11428" spans="1:9" x14ac:dyDescent="0.25">
      <c r="A11428" t="s">
        <v>23179</v>
      </c>
      <c r="B11428">
        <v>13141</v>
      </c>
      <c r="C11428" s="2">
        <f t="shared" si="1218"/>
        <v>44376</v>
      </c>
      <c r="D11428" s="1">
        <f>TIMEVALUE("16:15:05")</f>
        <v>0.67714120370370368</v>
      </c>
      <c r="E11428" s="2">
        <f t="shared" si="1219"/>
        <v>44376</v>
      </c>
      <c r="F11428" s="1">
        <f>TIMEVALUE("16:29:58")</f>
        <v>0.68747685185185181</v>
      </c>
      <c r="G11428" t="s">
        <v>9707</v>
      </c>
      <c r="H11428" t="s">
        <v>23180</v>
      </c>
      <c r="I11428">
        <v>697.37900000000002</v>
      </c>
    </row>
    <row r="11429" spans="1:9" x14ac:dyDescent="0.25">
      <c r="A11429" t="s">
        <v>23181</v>
      </c>
      <c r="B11429">
        <v>13141</v>
      </c>
      <c r="C11429" s="2">
        <f t="shared" si="1218"/>
        <v>44376</v>
      </c>
      <c r="D11429" s="1">
        <f>TIMEVALUE("16:31:38")</f>
        <v>0.68863425925925925</v>
      </c>
      <c r="E11429" s="2">
        <f t="shared" si="1219"/>
        <v>44376</v>
      </c>
      <c r="F11429" s="1">
        <f>TIMEVALUE("16:39:31")</f>
        <v>0.69410879629629629</v>
      </c>
      <c r="G11429" t="s">
        <v>4772</v>
      </c>
      <c r="H11429" t="s">
        <v>21556</v>
      </c>
      <c r="I11429">
        <v>698.05</v>
      </c>
    </row>
    <row r="11430" spans="1:9" x14ac:dyDescent="0.25">
      <c r="A11430" t="s">
        <v>23182</v>
      </c>
      <c r="B11430">
        <v>13141</v>
      </c>
      <c r="C11430" s="2">
        <f t="shared" si="1218"/>
        <v>44376</v>
      </c>
      <c r="D11430" s="1">
        <f>TIMEVALUE("16:46:41")</f>
        <v>0.69908564814814811</v>
      </c>
      <c r="E11430" s="2">
        <f t="shared" si="1219"/>
        <v>44376</v>
      </c>
      <c r="F11430" s="1">
        <f>TIMEVALUE("16:54:31")</f>
        <v>0.70452546296296292</v>
      </c>
      <c r="G11430" t="s">
        <v>4195</v>
      </c>
      <c r="H11430" t="s">
        <v>21699</v>
      </c>
      <c r="I11430">
        <v>698.71699999999998</v>
      </c>
    </row>
    <row r="11431" spans="1:9" x14ac:dyDescent="0.25">
      <c r="A11431" t="s">
        <v>23183</v>
      </c>
      <c r="B11431">
        <v>13141</v>
      </c>
      <c r="C11431" s="2">
        <f t="shared" si="1218"/>
        <v>44376</v>
      </c>
      <c r="D11431" s="1">
        <f>TIMEVALUE("16:57:20")</f>
        <v>0.70648148148148149</v>
      </c>
      <c r="E11431" s="2">
        <f t="shared" si="1219"/>
        <v>44376</v>
      </c>
      <c r="F11431" s="1">
        <f>TIMEVALUE("17:08:20")</f>
        <v>0.71412037037037035</v>
      </c>
      <c r="G11431" t="s">
        <v>1093</v>
      </c>
      <c r="H11431" t="s">
        <v>23184</v>
      </c>
      <c r="I11431">
        <v>697.67100000000005</v>
      </c>
    </row>
    <row r="11432" spans="1:9" x14ac:dyDescent="0.25">
      <c r="A11432" t="s">
        <v>23185</v>
      </c>
      <c r="B11432">
        <v>13141</v>
      </c>
      <c r="C11432" s="2">
        <f t="shared" si="1218"/>
        <v>44376</v>
      </c>
      <c r="D11432" s="1">
        <f>TIMEVALUE("17:10:11")</f>
        <v>0.71540509259259255</v>
      </c>
      <c r="E11432" s="2">
        <f t="shared" si="1219"/>
        <v>44376</v>
      </c>
      <c r="F11432" s="1">
        <f>TIMEVALUE("17:18:22")</f>
        <v>0.72108796296296296</v>
      </c>
      <c r="G11432" t="s">
        <v>4254</v>
      </c>
      <c r="H11432" t="s">
        <v>23186</v>
      </c>
      <c r="I11432">
        <v>696.70600000000002</v>
      </c>
    </row>
    <row r="11433" spans="1:9" x14ac:dyDescent="0.25">
      <c r="A11433" t="s">
        <v>23187</v>
      </c>
      <c r="B11433">
        <v>13141</v>
      </c>
      <c r="C11433" s="2">
        <f t="shared" si="1218"/>
        <v>44376</v>
      </c>
      <c r="D11433" s="1">
        <f>TIMEVALUE("17:20:08")</f>
        <v>0.72231481481481485</v>
      </c>
      <c r="E11433" s="2">
        <f t="shared" si="1219"/>
        <v>44376</v>
      </c>
      <c r="F11433" s="1">
        <f>TIMEVALUE("17:30:50")</f>
        <v>0.72974537037037035</v>
      </c>
      <c r="G11433" t="s">
        <v>4346</v>
      </c>
      <c r="H11433" t="s">
        <v>3498</v>
      </c>
      <c r="I11433">
        <v>697.98</v>
      </c>
    </row>
    <row r="11434" spans="1:9" x14ac:dyDescent="0.25">
      <c r="A11434" t="s">
        <v>23188</v>
      </c>
      <c r="B11434">
        <v>13141</v>
      </c>
      <c r="C11434" s="2">
        <f t="shared" si="1218"/>
        <v>44376</v>
      </c>
      <c r="D11434" s="1">
        <f>TIMEVALUE("14:52:38")</f>
        <v>0.61988425925925927</v>
      </c>
      <c r="E11434" s="2">
        <f t="shared" si="1219"/>
        <v>44376</v>
      </c>
      <c r="F11434" s="1">
        <f>TIMEVALUE("15:00:10")</f>
        <v>0.62511574074074072</v>
      </c>
      <c r="G11434" t="s">
        <v>2821</v>
      </c>
      <c r="H11434" t="s">
        <v>20813</v>
      </c>
      <c r="I11434">
        <v>696.42899999999997</v>
      </c>
    </row>
    <row r="11435" spans="1:9" x14ac:dyDescent="0.25">
      <c r="A11435" t="s">
        <v>23189</v>
      </c>
      <c r="B11435">
        <v>13112</v>
      </c>
      <c r="C11435" s="2">
        <f>DATEVALUE("2025-05-02")</f>
        <v>44317</v>
      </c>
      <c r="D11435" s="1">
        <f>TIMEVALUE("09:17:03")</f>
        <v>0.3868402777777778</v>
      </c>
      <c r="E11435" s="2">
        <f>DATEVALUE("2025-05-02")</f>
        <v>44317</v>
      </c>
      <c r="F11435" s="1">
        <f>TIMEVALUE("09:25:08")</f>
        <v>0.39245370370370369</v>
      </c>
      <c r="G11435" t="s">
        <v>1918</v>
      </c>
      <c r="H11435" t="s">
        <v>23190</v>
      </c>
      <c r="I11435">
        <v>697.89499999999998</v>
      </c>
    </row>
    <row r="11436" spans="1:9" x14ac:dyDescent="0.25">
      <c r="A11436" t="s">
        <v>23191</v>
      </c>
      <c r="B11436">
        <v>13141</v>
      </c>
      <c r="C11436" s="2">
        <f t="shared" ref="C11436:C11448" si="1220">DATEVALUE("2025-06-30")</f>
        <v>44376</v>
      </c>
      <c r="D11436" s="1">
        <f>TIMEVALUE("11:46:17")</f>
        <v>0.49047453703703703</v>
      </c>
      <c r="E11436" s="2">
        <f t="shared" ref="E11436:E11448" si="1221">DATEVALUE("2025-06-30")</f>
        <v>44376</v>
      </c>
      <c r="F11436" s="1">
        <f>TIMEVALUE("12:05:25")</f>
        <v>0.50376157407407407</v>
      </c>
      <c r="G11436" t="s">
        <v>8629</v>
      </c>
      <c r="H11436" t="s">
        <v>23192</v>
      </c>
      <c r="I11436">
        <v>698.14599999999996</v>
      </c>
    </row>
    <row r="11437" spans="1:9" x14ac:dyDescent="0.25">
      <c r="A11437" t="s">
        <v>23193</v>
      </c>
      <c r="B11437">
        <v>13141</v>
      </c>
      <c r="C11437" s="2">
        <f t="shared" si="1220"/>
        <v>44376</v>
      </c>
      <c r="D11437" s="1">
        <f>TIMEVALUE("12:53:16")</f>
        <v>0.53699074074074071</v>
      </c>
      <c r="E11437" s="2">
        <f t="shared" si="1221"/>
        <v>44376</v>
      </c>
      <c r="F11437" s="1">
        <f>TIMEVALUE("12:57:24")</f>
        <v>0.53986111111111112</v>
      </c>
      <c r="G11437" t="s">
        <v>3226</v>
      </c>
      <c r="H11437" t="s">
        <v>23194</v>
      </c>
      <c r="I11437">
        <v>698.01</v>
      </c>
    </row>
    <row r="11438" spans="1:9" x14ac:dyDescent="0.25">
      <c r="A11438" t="s">
        <v>23195</v>
      </c>
      <c r="B11438">
        <v>13141</v>
      </c>
      <c r="C11438" s="2">
        <f t="shared" si="1220"/>
        <v>44376</v>
      </c>
      <c r="D11438" s="1">
        <f>TIMEVALUE("12:59:19")</f>
        <v>0.54119212962962959</v>
      </c>
      <c r="E11438" s="2">
        <f t="shared" si="1221"/>
        <v>44376</v>
      </c>
      <c r="F11438" s="1">
        <f>TIMEVALUE("13:08:06")</f>
        <v>0.54729166666666662</v>
      </c>
      <c r="G11438" t="s">
        <v>4076</v>
      </c>
      <c r="H11438" t="s">
        <v>23196</v>
      </c>
      <c r="I11438">
        <v>697.94600000000003</v>
      </c>
    </row>
    <row r="11439" spans="1:9" x14ac:dyDescent="0.25">
      <c r="A11439" t="s">
        <v>23197</v>
      </c>
      <c r="B11439">
        <v>13141</v>
      </c>
      <c r="C11439" s="2">
        <f t="shared" si="1220"/>
        <v>44376</v>
      </c>
      <c r="D11439" s="1">
        <f>TIMEVALUE("13:09:40")</f>
        <v>0.54837962962962961</v>
      </c>
      <c r="E11439" s="2">
        <f t="shared" si="1221"/>
        <v>44376</v>
      </c>
      <c r="F11439" s="1">
        <f>TIMEVALUE("13:20:25")</f>
        <v>0.55584490740740744</v>
      </c>
      <c r="G11439" t="s">
        <v>3961</v>
      </c>
      <c r="H11439" t="s">
        <v>23198</v>
      </c>
      <c r="I11439">
        <v>698.41899999999998</v>
      </c>
    </row>
    <row r="11440" spans="1:9" x14ac:dyDescent="0.25">
      <c r="A11440" t="s">
        <v>23199</v>
      </c>
      <c r="B11440">
        <v>13141</v>
      </c>
      <c r="C11440" s="2">
        <f t="shared" si="1220"/>
        <v>44376</v>
      </c>
      <c r="D11440" s="1">
        <f>TIMEVALUE("13:22:40")</f>
        <v>0.55740740740740746</v>
      </c>
      <c r="E11440" s="2">
        <f t="shared" si="1221"/>
        <v>44376</v>
      </c>
      <c r="F11440" s="1">
        <f>TIMEVALUE("13:31:50")</f>
        <v>0.56377314814814816</v>
      </c>
      <c r="G11440" t="s">
        <v>843</v>
      </c>
      <c r="H11440" t="s">
        <v>23200</v>
      </c>
      <c r="I11440">
        <v>697.43799999999999</v>
      </c>
    </row>
    <row r="11441" spans="1:9" x14ac:dyDescent="0.25">
      <c r="A11441" t="s">
        <v>23201</v>
      </c>
      <c r="B11441">
        <v>13141</v>
      </c>
      <c r="C11441" s="2">
        <f t="shared" si="1220"/>
        <v>44376</v>
      </c>
      <c r="D11441" s="1">
        <f>TIMEVALUE("13:39:25")</f>
        <v>0.56903935185185184</v>
      </c>
      <c r="E11441" s="2">
        <f t="shared" si="1221"/>
        <v>44376</v>
      </c>
      <c r="F11441" s="1">
        <f>TIMEVALUE("13:46:15")</f>
        <v>0.57378472222222221</v>
      </c>
      <c r="G11441" t="s">
        <v>2099</v>
      </c>
      <c r="H11441" t="s">
        <v>23202</v>
      </c>
      <c r="I11441">
        <v>697.29899999999998</v>
      </c>
    </row>
    <row r="11442" spans="1:9" x14ac:dyDescent="0.25">
      <c r="A11442" t="s">
        <v>23203</v>
      </c>
      <c r="B11442">
        <v>13141</v>
      </c>
      <c r="C11442" s="2">
        <f t="shared" si="1220"/>
        <v>44376</v>
      </c>
      <c r="D11442" s="1">
        <f>TIMEVALUE("13:47:55")</f>
        <v>0.57494212962962965</v>
      </c>
      <c r="E11442" s="2">
        <f t="shared" si="1221"/>
        <v>44376</v>
      </c>
      <c r="F11442" s="1">
        <f>TIMEVALUE("13:56:00")</f>
        <v>0.5805555555555556</v>
      </c>
      <c r="G11442" t="s">
        <v>1918</v>
      </c>
      <c r="H11442" t="s">
        <v>23204</v>
      </c>
      <c r="I11442">
        <v>697.19</v>
      </c>
    </row>
    <row r="11443" spans="1:9" x14ac:dyDescent="0.25">
      <c r="A11443" t="s">
        <v>23205</v>
      </c>
      <c r="B11443">
        <v>13141</v>
      </c>
      <c r="C11443" s="2">
        <f t="shared" si="1220"/>
        <v>44376</v>
      </c>
      <c r="D11443" s="1">
        <f>TIMEVALUE("13:57:38")</f>
        <v>0.58168981481481485</v>
      </c>
      <c r="E11443" s="2">
        <f t="shared" si="1221"/>
        <v>44376</v>
      </c>
      <c r="F11443" s="1">
        <f>TIMEVALUE("14:03:45")</f>
        <v>0.5859375</v>
      </c>
      <c r="G11443" t="s">
        <v>3706</v>
      </c>
      <c r="H11443" t="s">
        <v>23206</v>
      </c>
      <c r="I11443">
        <v>697.09</v>
      </c>
    </row>
    <row r="11444" spans="1:9" x14ac:dyDescent="0.25">
      <c r="A11444" t="s">
        <v>23207</v>
      </c>
      <c r="B11444">
        <v>13141</v>
      </c>
      <c r="C11444" s="2">
        <f t="shared" si="1220"/>
        <v>44376</v>
      </c>
      <c r="D11444" s="1">
        <f>TIMEVALUE("14:05:38")</f>
        <v>0.58724537037037039</v>
      </c>
      <c r="E11444" s="2">
        <f t="shared" si="1221"/>
        <v>44376</v>
      </c>
      <c r="F11444" s="1">
        <f>TIMEVALUE("14:15:22")</f>
        <v>0.59400462962962963</v>
      </c>
      <c r="G11444" t="s">
        <v>4188</v>
      </c>
      <c r="H11444" t="s">
        <v>23208</v>
      </c>
      <c r="I11444">
        <v>697.57799999999997</v>
      </c>
    </row>
    <row r="11445" spans="1:9" x14ac:dyDescent="0.25">
      <c r="A11445" t="s">
        <v>23209</v>
      </c>
      <c r="B11445">
        <v>13141</v>
      </c>
      <c r="C11445" s="2">
        <f t="shared" si="1220"/>
        <v>44376</v>
      </c>
      <c r="D11445" s="1">
        <f>TIMEVALUE("14:17:45")</f>
        <v>0.59565972222222219</v>
      </c>
      <c r="E11445" s="2">
        <f t="shared" si="1221"/>
        <v>44376</v>
      </c>
      <c r="F11445" s="1">
        <f>TIMEVALUE("14:24:30")</f>
        <v>0.60034722222222225</v>
      </c>
      <c r="G11445" t="s">
        <v>948</v>
      </c>
      <c r="H11445" t="s">
        <v>20769</v>
      </c>
      <c r="I11445">
        <v>696.76700000000005</v>
      </c>
    </row>
    <row r="11446" spans="1:9" x14ac:dyDescent="0.25">
      <c r="A11446" t="s">
        <v>23210</v>
      </c>
      <c r="B11446">
        <v>13141</v>
      </c>
      <c r="C11446" s="2">
        <f t="shared" si="1220"/>
        <v>44376</v>
      </c>
      <c r="D11446" s="1">
        <f>TIMEVALUE("14:26:28")</f>
        <v>0.60171296296296295</v>
      </c>
      <c r="E11446" s="2">
        <f t="shared" si="1221"/>
        <v>44376</v>
      </c>
      <c r="F11446" s="1">
        <f>TIMEVALUE("14:38:57")</f>
        <v>0.61038194444444449</v>
      </c>
      <c r="G11446" t="s">
        <v>5102</v>
      </c>
      <c r="H11446" t="s">
        <v>23082</v>
      </c>
      <c r="I11446">
        <v>697.37199999999996</v>
      </c>
    </row>
    <row r="11447" spans="1:9" x14ac:dyDescent="0.25">
      <c r="A11447" t="s">
        <v>23211</v>
      </c>
      <c r="B11447">
        <v>13141</v>
      </c>
      <c r="C11447" s="2">
        <f t="shared" si="1220"/>
        <v>44376</v>
      </c>
      <c r="D11447" s="1">
        <f>TIMEVALUE("14:41:07")</f>
        <v>0.6118865740740741</v>
      </c>
      <c r="E11447" s="2">
        <f t="shared" si="1221"/>
        <v>44376</v>
      </c>
      <c r="F11447" s="1">
        <f>TIMEVALUE("14:48:30")</f>
        <v>0.61701388888888886</v>
      </c>
      <c r="G11447" t="s">
        <v>6602</v>
      </c>
      <c r="H11447" t="s">
        <v>23212</v>
      </c>
      <c r="I11447">
        <v>696.59</v>
      </c>
    </row>
    <row r="11448" spans="1:9" x14ac:dyDescent="0.25">
      <c r="A11448" t="s">
        <v>23213</v>
      </c>
      <c r="B11448">
        <v>13141</v>
      </c>
      <c r="C11448" s="2">
        <f t="shared" si="1220"/>
        <v>44376</v>
      </c>
      <c r="D11448" s="1">
        <f>TIMEVALUE("11:28:11")</f>
        <v>0.47790509259259262</v>
      </c>
      <c r="E11448" s="2">
        <f t="shared" si="1221"/>
        <v>44376</v>
      </c>
      <c r="F11448" s="1">
        <f>TIMEVALUE("11:37:31")</f>
        <v>0.48438657407407409</v>
      </c>
      <c r="G11448" t="s">
        <v>1037</v>
      </c>
      <c r="H11448" t="s">
        <v>19708</v>
      </c>
      <c r="I11448">
        <v>696.399</v>
      </c>
    </row>
    <row r="11449" spans="1:9" x14ac:dyDescent="0.25">
      <c r="A11449" t="s">
        <v>23214</v>
      </c>
      <c r="B11449">
        <v>13127</v>
      </c>
      <c r="C11449" s="2">
        <f>DATEVALUE("2025-03-27")</f>
        <v>44281</v>
      </c>
      <c r="D11449" s="1">
        <f>TIMEVALUE("13:35:13")</f>
        <v>0.56612268518518516</v>
      </c>
      <c r="E11449" s="2">
        <f>DATEVALUE("2025-03-27")</f>
        <v>44281</v>
      </c>
      <c r="F11449" s="1">
        <f>TIMEVALUE("13:44:20")</f>
        <v>0.57245370370370374</v>
      </c>
      <c r="G11449" t="s">
        <v>1262</v>
      </c>
      <c r="H11449" t="s">
        <v>23215</v>
      </c>
      <c r="I11449">
        <v>694.35299999999995</v>
      </c>
    </row>
    <row r="11450" spans="1:9" x14ac:dyDescent="0.25">
      <c r="A11450" t="s">
        <v>23216</v>
      </c>
      <c r="B11450">
        <v>13141</v>
      </c>
      <c r="C11450" s="2">
        <f t="shared" ref="C11450:C11458" si="1222">DATEVALUE("2025-06-30")</f>
        <v>44376</v>
      </c>
      <c r="D11450" s="1">
        <f>TIMEVALUE("08:48:39")</f>
        <v>0.36711805555555554</v>
      </c>
      <c r="E11450" s="2">
        <f t="shared" ref="E11450:E11458" si="1223">DATEVALUE("2025-06-30")</f>
        <v>44376</v>
      </c>
      <c r="F11450" s="1">
        <f>TIMEVALUE("08:59:27")</f>
        <v>0.37461805555555555</v>
      </c>
      <c r="G11450" t="s">
        <v>1563</v>
      </c>
      <c r="H11450" t="s">
        <v>23217</v>
      </c>
      <c r="I11450">
        <v>698.38800000000003</v>
      </c>
    </row>
    <row r="11451" spans="1:9" x14ac:dyDescent="0.25">
      <c r="A11451" t="s">
        <v>23218</v>
      </c>
      <c r="B11451">
        <v>13141</v>
      </c>
      <c r="C11451" s="2">
        <f t="shared" si="1222"/>
        <v>44376</v>
      </c>
      <c r="D11451" s="1">
        <f>TIMEVALUE("09:01:57")</f>
        <v>0.37635416666666666</v>
      </c>
      <c r="E11451" s="2">
        <f t="shared" si="1223"/>
        <v>44376</v>
      </c>
      <c r="F11451" s="1">
        <f>TIMEVALUE("09:13:45")</f>
        <v>0.3845486111111111</v>
      </c>
      <c r="G11451" t="s">
        <v>4373</v>
      </c>
      <c r="H11451" t="s">
        <v>23219</v>
      </c>
      <c r="I11451">
        <v>698.53599999999994</v>
      </c>
    </row>
    <row r="11452" spans="1:9" x14ac:dyDescent="0.25">
      <c r="A11452" t="s">
        <v>23220</v>
      </c>
      <c r="B11452">
        <v>13141</v>
      </c>
      <c r="C11452" s="2">
        <f t="shared" si="1222"/>
        <v>44376</v>
      </c>
      <c r="D11452" s="1">
        <f>TIMEVALUE("09:16:22")</f>
        <v>0.38636574074074076</v>
      </c>
      <c r="E11452" s="2">
        <f t="shared" si="1223"/>
        <v>44376</v>
      </c>
      <c r="F11452" s="1">
        <f>TIMEVALUE("09:33:24")</f>
        <v>0.39819444444444446</v>
      </c>
      <c r="G11452" t="s">
        <v>9202</v>
      </c>
      <c r="H11452" t="s">
        <v>12765</v>
      </c>
      <c r="I11452">
        <v>697.55100000000004</v>
      </c>
    </row>
    <row r="11453" spans="1:9" x14ac:dyDescent="0.25">
      <c r="A11453" t="s">
        <v>23221</v>
      </c>
      <c r="B11453">
        <v>13141</v>
      </c>
      <c r="C11453" s="2">
        <f t="shared" si="1222"/>
        <v>44376</v>
      </c>
      <c r="D11453" s="1">
        <f>TIMEVALUE("09:37:53")</f>
        <v>0.40130787037037036</v>
      </c>
      <c r="E11453" s="2">
        <f t="shared" si="1223"/>
        <v>44376</v>
      </c>
      <c r="F11453" s="1">
        <f>TIMEVALUE("09:45:25")</f>
        <v>0.40653935185185186</v>
      </c>
      <c r="G11453" t="s">
        <v>2821</v>
      </c>
      <c r="H11453" t="s">
        <v>23194</v>
      </c>
      <c r="I11453">
        <v>697.399</v>
      </c>
    </row>
    <row r="11454" spans="1:9" x14ac:dyDescent="0.25">
      <c r="A11454" t="s">
        <v>23222</v>
      </c>
      <c r="B11454">
        <v>13141</v>
      </c>
      <c r="C11454" s="2">
        <f t="shared" si="1222"/>
        <v>44376</v>
      </c>
      <c r="D11454" s="1">
        <f>TIMEVALUE("09:52:57")</f>
        <v>0.41177083333333331</v>
      </c>
      <c r="E11454" s="2">
        <f t="shared" si="1223"/>
        <v>44376</v>
      </c>
      <c r="F11454" s="1">
        <f>TIMEVALUE("10:01:25")</f>
        <v>0.41765046296296299</v>
      </c>
      <c r="G11454" t="s">
        <v>2102</v>
      </c>
      <c r="H11454" t="s">
        <v>12531</v>
      </c>
      <c r="I11454">
        <v>698.93299999999999</v>
      </c>
    </row>
    <row r="11455" spans="1:9" x14ac:dyDescent="0.25">
      <c r="A11455" t="s">
        <v>23223</v>
      </c>
      <c r="B11455">
        <v>13141</v>
      </c>
      <c r="C11455" s="2">
        <f t="shared" si="1222"/>
        <v>44376</v>
      </c>
      <c r="D11455" s="1">
        <f>TIMEVALUE("10:09:16")</f>
        <v>0.42310185185185184</v>
      </c>
      <c r="E11455" s="2">
        <f t="shared" si="1223"/>
        <v>44376</v>
      </c>
      <c r="F11455" s="1">
        <f>TIMEVALUE("10:27:57")</f>
        <v>0.43607638888888889</v>
      </c>
      <c r="G11455" t="s">
        <v>3953</v>
      </c>
      <c r="H11455" t="s">
        <v>23224</v>
      </c>
      <c r="I11455">
        <v>696.97400000000005</v>
      </c>
    </row>
    <row r="11456" spans="1:9" x14ac:dyDescent="0.25">
      <c r="A11456" t="s">
        <v>23225</v>
      </c>
      <c r="B11456">
        <v>13141</v>
      </c>
      <c r="C11456" s="2">
        <f t="shared" si="1222"/>
        <v>44376</v>
      </c>
      <c r="D11456" s="1">
        <f>TIMEVALUE("10:33:43")</f>
        <v>0.4400810185185185</v>
      </c>
      <c r="E11456" s="2">
        <f t="shared" si="1223"/>
        <v>44376</v>
      </c>
      <c r="F11456" s="1">
        <f>TIMEVALUE("10:37:04")</f>
        <v>0.44240740740740742</v>
      </c>
      <c r="G11456" t="s">
        <v>124</v>
      </c>
      <c r="H11456" t="s">
        <v>20156</v>
      </c>
      <c r="I11456">
        <v>699.39800000000002</v>
      </c>
    </row>
    <row r="11457" spans="1:9" x14ac:dyDescent="0.25">
      <c r="A11457" t="s">
        <v>23226</v>
      </c>
      <c r="B11457">
        <v>13141</v>
      </c>
      <c r="C11457" s="2">
        <f t="shared" si="1222"/>
        <v>44376</v>
      </c>
      <c r="D11457" s="1">
        <f>TIMEVALUE("10:50:29")</f>
        <v>0.45172453703703702</v>
      </c>
      <c r="E11457" s="2">
        <f t="shared" si="1223"/>
        <v>44376</v>
      </c>
      <c r="F11457" s="1">
        <f>TIMEVALUE("11:02:32")</f>
        <v>0.46009259259259261</v>
      </c>
      <c r="G11457" t="s">
        <v>8333</v>
      </c>
      <c r="H11457" t="s">
        <v>23227</v>
      </c>
      <c r="I11457">
        <v>697.89800000000002</v>
      </c>
    </row>
    <row r="11458" spans="1:9" x14ac:dyDescent="0.25">
      <c r="A11458" t="s">
        <v>23228</v>
      </c>
      <c r="B11458">
        <v>13141</v>
      </c>
      <c r="C11458" s="2">
        <f t="shared" si="1222"/>
        <v>44376</v>
      </c>
      <c r="D11458" s="1">
        <f>TIMEVALUE("11:05:31")</f>
        <v>0.46216435185185184</v>
      </c>
      <c r="E11458" s="2">
        <f t="shared" si="1223"/>
        <v>44376</v>
      </c>
      <c r="F11458" s="1">
        <f>TIMEVALUE("11:16:16")</f>
        <v>0.46962962962962962</v>
      </c>
      <c r="G11458" t="s">
        <v>3961</v>
      </c>
      <c r="H11458" t="s">
        <v>23229</v>
      </c>
      <c r="I11458">
        <v>696.74199999999996</v>
      </c>
    </row>
    <row r="11459" spans="1:9" x14ac:dyDescent="0.25">
      <c r="A11459" t="s">
        <v>23230</v>
      </c>
      <c r="B11459">
        <v>13112</v>
      </c>
      <c r="C11459" s="2">
        <f>DATEVALUE("2025-05-02")</f>
        <v>44317</v>
      </c>
      <c r="D11459" s="1">
        <f>TIMEVALUE("09:29:24")</f>
        <v>0.39541666666666669</v>
      </c>
      <c r="E11459" s="2">
        <f>DATEVALUE("2025-05-02")</f>
        <v>44317</v>
      </c>
      <c r="F11459" s="1">
        <f>TIMEVALUE("09:37:32")</f>
        <v>0.40106481481481482</v>
      </c>
      <c r="G11459" t="s">
        <v>896</v>
      </c>
      <c r="H11459" t="s">
        <v>23231</v>
      </c>
      <c r="I11459">
        <v>698.06899999999996</v>
      </c>
    </row>
    <row r="11460" spans="1:9" x14ac:dyDescent="0.25">
      <c r="A11460" t="s">
        <v>23232</v>
      </c>
      <c r="B11460">
        <v>13141</v>
      </c>
      <c r="C11460" s="2">
        <f>DATEVALUE("2025-06-30")</f>
        <v>44376</v>
      </c>
      <c r="D11460" s="1">
        <f>TIMEVALUE("11:18:46")</f>
        <v>0.47136574074074072</v>
      </c>
      <c r="E11460" s="2">
        <f>DATEVALUE("2025-06-30")</f>
        <v>44376</v>
      </c>
      <c r="F11460" s="1">
        <f>TIMEVALUE("11:24:57")</f>
        <v>0.47565972222222225</v>
      </c>
      <c r="G11460" t="s">
        <v>962</v>
      </c>
      <c r="H11460" t="s">
        <v>23233</v>
      </c>
      <c r="I11460">
        <v>696.52300000000002</v>
      </c>
    </row>
    <row r="11461" spans="1:9" x14ac:dyDescent="0.25">
      <c r="A11461" t="s">
        <v>23234</v>
      </c>
      <c r="B11461">
        <v>13141</v>
      </c>
      <c r="C11461" s="2">
        <f>DATEVALUE("2025-06-30")</f>
        <v>44376</v>
      </c>
      <c r="D11461" s="1">
        <f>TIMEVALUE("08:24:11")</f>
        <v>0.35012731481481479</v>
      </c>
      <c r="E11461" s="2">
        <f>DATEVALUE("2025-06-30")</f>
        <v>44376</v>
      </c>
      <c r="F11461" s="1">
        <f>TIMEVALUE("08:43:11")</f>
        <v>0.36332175925925925</v>
      </c>
      <c r="G11461" t="s">
        <v>23235</v>
      </c>
      <c r="H11461" t="s">
        <v>23236</v>
      </c>
      <c r="I11461">
        <v>696.39700000000005</v>
      </c>
    </row>
    <row r="11462" spans="1:9" x14ac:dyDescent="0.25">
      <c r="A11462" t="s">
        <v>23237</v>
      </c>
      <c r="B11462">
        <v>13141</v>
      </c>
      <c r="C11462" s="2">
        <f t="shared" ref="C11462:C11470" si="1224">DATEVALUE("2025-06-28")</f>
        <v>44374</v>
      </c>
      <c r="D11462" s="1">
        <f>TIMEVALUE("10:27:52")</f>
        <v>0.43601851851851853</v>
      </c>
      <c r="E11462" s="2">
        <f t="shared" ref="E11462:E11470" si="1225">DATEVALUE("2025-06-28")</f>
        <v>44374</v>
      </c>
      <c r="F11462" s="1">
        <f>TIMEVALUE("10:37:12")</f>
        <v>0.4425</v>
      </c>
      <c r="G11462" t="s">
        <v>1037</v>
      </c>
      <c r="H11462" t="s">
        <v>23238</v>
      </c>
      <c r="I11462">
        <v>698.10799999999995</v>
      </c>
    </row>
    <row r="11463" spans="1:9" x14ac:dyDescent="0.25">
      <c r="A11463" t="s">
        <v>23239</v>
      </c>
      <c r="B11463">
        <v>13141</v>
      </c>
      <c r="C11463" s="2">
        <f t="shared" si="1224"/>
        <v>44374</v>
      </c>
      <c r="D11463" s="1">
        <f>TIMEVALUE("10:40:07")</f>
        <v>0.44452546296296297</v>
      </c>
      <c r="E11463" s="2">
        <f t="shared" si="1225"/>
        <v>44374</v>
      </c>
      <c r="F11463" s="1">
        <f>TIMEVALUE("10:53:35")</f>
        <v>0.4538773148148148</v>
      </c>
      <c r="G11463" t="s">
        <v>2538</v>
      </c>
      <c r="H11463" t="s">
        <v>2861</v>
      </c>
      <c r="I11463">
        <v>697.68100000000004</v>
      </c>
    </row>
    <row r="11464" spans="1:9" x14ac:dyDescent="0.25">
      <c r="A11464" t="s">
        <v>23240</v>
      </c>
      <c r="B11464">
        <v>13141</v>
      </c>
      <c r="C11464" s="2">
        <f t="shared" si="1224"/>
        <v>44374</v>
      </c>
      <c r="D11464" s="1">
        <f>TIMEVALUE("10:57:04")</f>
        <v>0.45629629629629631</v>
      </c>
      <c r="E11464" s="2">
        <f t="shared" si="1225"/>
        <v>44374</v>
      </c>
      <c r="F11464" s="1">
        <f>TIMEVALUE("11:10:31")</f>
        <v>0.46563657407407405</v>
      </c>
      <c r="G11464" t="s">
        <v>6851</v>
      </c>
      <c r="H11464" t="s">
        <v>6005</v>
      </c>
      <c r="I11464">
        <v>698.04300000000001</v>
      </c>
    </row>
    <row r="11465" spans="1:9" x14ac:dyDescent="0.25">
      <c r="A11465" t="s">
        <v>23241</v>
      </c>
      <c r="B11465">
        <v>13141</v>
      </c>
      <c r="C11465" s="2">
        <f t="shared" si="1224"/>
        <v>44374</v>
      </c>
      <c r="D11465" s="1">
        <f>TIMEVALUE("11:15:13")</f>
        <v>0.46890046296296295</v>
      </c>
      <c r="E11465" s="2">
        <f t="shared" si="1225"/>
        <v>44374</v>
      </c>
      <c r="F11465" s="1">
        <f>TIMEVALUE("11:35:18")</f>
        <v>0.48284722222222221</v>
      </c>
      <c r="G11465" t="s">
        <v>23242</v>
      </c>
      <c r="H11465" t="s">
        <v>18693</v>
      </c>
      <c r="I11465">
        <v>697.47900000000004</v>
      </c>
    </row>
    <row r="11466" spans="1:9" x14ac:dyDescent="0.25">
      <c r="A11466" t="s">
        <v>23243</v>
      </c>
      <c r="B11466">
        <v>13141</v>
      </c>
      <c r="C11466" s="2">
        <f t="shared" si="1224"/>
        <v>44374</v>
      </c>
      <c r="D11466" s="1">
        <f>TIMEVALUE("11:38:56")</f>
        <v>0.4853703703703704</v>
      </c>
      <c r="E11466" s="2">
        <f t="shared" si="1225"/>
        <v>44374</v>
      </c>
      <c r="F11466" s="1">
        <f>TIMEVALUE("11:43:21")</f>
        <v>0.48843750000000002</v>
      </c>
      <c r="G11466" t="s">
        <v>6392</v>
      </c>
      <c r="H11466" t="s">
        <v>23244</v>
      </c>
      <c r="I11466">
        <v>698.76900000000001</v>
      </c>
    </row>
    <row r="11467" spans="1:9" x14ac:dyDescent="0.25">
      <c r="A11467" t="s">
        <v>23245</v>
      </c>
      <c r="B11467">
        <v>13141</v>
      </c>
      <c r="C11467" s="2">
        <f t="shared" si="1224"/>
        <v>44374</v>
      </c>
      <c r="D11467" s="1">
        <f>TIMEVALUE("11:58:48")</f>
        <v>0.49916666666666665</v>
      </c>
      <c r="E11467" s="2">
        <f t="shared" si="1225"/>
        <v>44374</v>
      </c>
      <c r="F11467" s="1">
        <f>TIMEVALUE("12:22:00")</f>
        <v>0.51527777777777772</v>
      </c>
      <c r="G11467" t="s">
        <v>3736</v>
      </c>
      <c r="H11467" t="s">
        <v>23246</v>
      </c>
      <c r="I11467">
        <v>697.12699999999995</v>
      </c>
    </row>
    <row r="11468" spans="1:9" x14ac:dyDescent="0.25">
      <c r="A11468" t="s">
        <v>23247</v>
      </c>
      <c r="B11468">
        <v>13141</v>
      </c>
      <c r="C11468" s="2">
        <f t="shared" si="1224"/>
        <v>44374</v>
      </c>
      <c r="D11468" s="1">
        <f>TIMEVALUE("12:45:12")</f>
        <v>0.53138888888888891</v>
      </c>
      <c r="E11468" s="2">
        <f t="shared" si="1225"/>
        <v>44374</v>
      </c>
      <c r="F11468" s="1">
        <f>TIMEVALUE("12:55:35")</f>
        <v>0.538599537037037</v>
      </c>
      <c r="G11468" t="s">
        <v>767</v>
      </c>
      <c r="H11468" t="s">
        <v>23248</v>
      </c>
      <c r="I11468">
        <v>697.02499999999998</v>
      </c>
    </row>
    <row r="11469" spans="1:9" x14ac:dyDescent="0.25">
      <c r="A11469" t="s">
        <v>23249</v>
      </c>
      <c r="B11469">
        <v>13141</v>
      </c>
      <c r="C11469" s="2">
        <f t="shared" si="1224"/>
        <v>44374</v>
      </c>
      <c r="D11469" s="1">
        <f>TIMEVALUE("12:57:44")</f>
        <v>0.54009259259259257</v>
      </c>
      <c r="E11469" s="2">
        <f t="shared" si="1225"/>
        <v>44374</v>
      </c>
      <c r="F11469" s="1">
        <f>TIMEVALUE("13:07:09")</f>
        <v>0.54663194444444441</v>
      </c>
      <c r="G11469" t="s">
        <v>6083</v>
      </c>
      <c r="H11469" t="s">
        <v>12541</v>
      </c>
      <c r="I11469">
        <v>696.88</v>
      </c>
    </row>
    <row r="11470" spans="1:9" x14ac:dyDescent="0.25">
      <c r="A11470" t="s">
        <v>23250</v>
      </c>
      <c r="B11470">
        <v>13141</v>
      </c>
      <c r="C11470" s="2">
        <f t="shared" si="1224"/>
        <v>44374</v>
      </c>
      <c r="D11470" s="1">
        <f>TIMEVALUE("13:09:43")</f>
        <v>0.54841435185185183</v>
      </c>
      <c r="E11470" s="2">
        <f t="shared" si="1225"/>
        <v>44374</v>
      </c>
      <c r="F11470" s="1">
        <f>TIMEVALUE("13:25:06")</f>
        <v>0.55909722222222225</v>
      </c>
      <c r="G11470" t="s">
        <v>1258</v>
      </c>
      <c r="H11470" t="s">
        <v>23251</v>
      </c>
      <c r="I11470">
        <v>696.73299999999995</v>
      </c>
    </row>
    <row r="11471" spans="1:9" x14ac:dyDescent="0.25">
      <c r="A11471" t="s">
        <v>23252</v>
      </c>
      <c r="B11471">
        <v>13141</v>
      </c>
      <c r="C11471" s="2">
        <f>DATEVALUE("2025-06-30")</f>
        <v>44376</v>
      </c>
      <c r="D11471" s="1">
        <f>TIMEVALUE("07:58:29")</f>
        <v>0.33228009259259261</v>
      </c>
      <c r="E11471" s="2">
        <f>DATEVALUE("2025-06-30")</f>
        <v>44376</v>
      </c>
      <c r="F11471" s="1">
        <f>TIMEVALUE("08:12:10")</f>
        <v>0.3417824074074074</v>
      </c>
      <c r="G11471" t="s">
        <v>1275</v>
      </c>
      <c r="H11471" t="s">
        <v>23253</v>
      </c>
      <c r="I11471">
        <v>696.577</v>
      </c>
    </row>
    <row r="11472" spans="1:9" x14ac:dyDescent="0.25">
      <c r="A11472" t="s">
        <v>23254</v>
      </c>
      <c r="B11472">
        <v>13141</v>
      </c>
      <c r="C11472" s="2">
        <f>DATEVALUE("2025-06-30")</f>
        <v>44376</v>
      </c>
      <c r="D11472" s="1">
        <f>TIMEVALUE("08:13:48")</f>
        <v>0.34291666666666665</v>
      </c>
      <c r="E11472" s="2">
        <f>DATEVALUE("2025-06-30")</f>
        <v>44376</v>
      </c>
      <c r="F11472" s="1">
        <f>TIMEVALUE("08:19:51")</f>
        <v>0.34711805555555558</v>
      </c>
      <c r="G11472" t="s">
        <v>179</v>
      </c>
      <c r="H11472" t="s">
        <v>23255</v>
      </c>
      <c r="I11472">
        <v>696.43600000000004</v>
      </c>
    </row>
    <row r="11473" spans="1:9" x14ac:dyDescent="0.25">
      <c r="A11473" t="s">
        <v>23256</v>
      </c>
      <c r="B11473">
        <v>13141</v>
      </c>
      <c r="C11473" s="2">
        <f>DATEVALUE("2025-06-28")</f>
        <v>44374</v>
      </c>
      <c r="D11473" s="1">
        <f>TIMEVALUE("10:12:49")</f>
        <v>0.42556712962962961</v>
      </c>
      <c r="E11473" s="2">
        <f>DATEVALUE("2025-06-28")</f>
        <v>44374</v>
      </c>
      <c r="F11473" s="1">
        <f>TIMEVALUE("10:16:56")</f>
        <v>0.42842592592592593</v>
      </c>
      <c r="G11473" t="s">
        <v>230</v>
      </c>
      <c r="H11473" t="s">
        <v>6017</v>
      </c>
      <c r="I11473">
        <v>696.32100000000003</v>
      </c>
    </row>
    <row r="11474" spans="1:9" x14ac:dyDescent="0.25">
      <c r="A11474" t="s">
        <v>23257</v>
      </c>
      <c r="B11474">
        <v>13141</v>
      </c>
      <c r="C11474" s="2">
        <f>DATEVALUE("2025-03-24")</f>
        <v>44278</v>
      </c>
      <c r="D11474" s="1">
        <f>TIMEVALUE("16:22:44")</f>
        <v>0.68245370370370373</v>
      </c>
      <c r="E11474" s="2">
        <f>DATEVALUE("2025-03-24")</f>
        <v>44278</v>
      </c>
      <c r="F11474" s="1">
        <f>TIMEVALUE("16:37:15")</f>
        <v>0.69253472222222223</v>
      </c>
      <c r="G11474" t="s">
        <v>2096</v>
      </c>
      <c r="H11474" t="s">
        <v>3476</v>
      </c>
      <c r="I11474">
        <v>696.95699999999999</v>
      </c>
    </row>
    <row r="11475" spans="1:9" x14ac:dyDescent="0.25">
      <c r="A11475" t="s">
        <v>23258</v>
      </c>
      <c r="B11475">
        <v>13141</v>
      </c>
      <c r="C11475" s="2">
        <f t="shared" ref="C11475:C11487" si="1226">DATEVALUE("2025-06-28")</f>
        <v>44374</v>
      </c>
      <c r="D11475" s="1">
        <f>TIMEVALUE("07:32:52")</f>
        <v>0.31449074074074074</v>
      </c>
      <c r="E11475" s="2">
        <f t="shared" ref="E11475:E11487" si="1227">DATEVALUE("2025-06-28")</f>
        <v>44374</v>
      </c>
      <c r="F11475" s="1">
        <f>TIMEVALUE("07:43:51")</f>
        <v>0.32211805555555556</v>
      </c>
      <c r="G11475" t="s">
        <v>1915</v>
      </c>
      <c r="H11475" t="s">
        <v>23259</v>
      </c>
      <c r="I11475">
        <v>697.64800000000002</v>
      </c>
    </row>
    <row r="11476" spans="1:9" x14ac:dyDescent="0.25">
      <c r="A11476" t="s">
        <v>23260</v>
      </c>
      <c r="B11476">
        <v>13141</v>
      </c>
      <c r="C11476" s="2">
        <f t="shared" si="1226"/>
        <v>44374</v>
      </c>
      <c r="D11476" s="1">
        <f>TIMEVALUE("08:03:22")</f>
        <v>0.33567129629629627</v>
      </c>
      <c r="E11476" s="2">
        <f t="shared" si="1227"/>
        <v>44374</v>
      </c>
      <c r="F11476" s="1">
        <f>TIMEVALUE("08:08:15")</f>
        <v>0.33906249999999999</v>
      </c>
      <c r="G11476" t="s">
        <v>3097</v>
      </c>
      <c r="H11476" t="s">
        <v>23261</v>
      </c>
      <c r="I11476">
        <v>697.66200000000003</v>
      </c>
    </row>
    <row r="11477" spans="1:9" x14ac:dyDescent="0.25">
      <c r="A11477" t="s">
        <v>23262</v>
      </c>
      <c r="B11477">
        <v>13141</v>
      </c>
      <c r="C11477" s="2">
        <f t="shared" si="1226"/>
        <v>44374</v>
      </c>
      <c r="D11477" s="1">
        <f>TIMEVALUE("08:11:21")</f>
        <v>0.34121527777777777</v>
      </c>
      <c r="E11477" s="2">
        <f t="shared" si="1227"/>
        <v>44374</v>
      </c>
      <c r="F11477" s="1">
        <f>TIMEVALUE("08:27:35")</f>
        <v>0.35248842592592594</v>
      </c>
      <c r="G11477" t="s">
        <v>23263</v>
      </c>
      <c r="H11477" t="s">
        <v>23264</v>
      </c>
      <c r="I11477">
        <v>697.54899999999998</v>
      </c>
    </row>
    <row r="11478" spans="1:9" x14ac:dyDescent="0.25">
      <c r="A11478" t="s">
        <v>23265</v>
      </c>
      <c r="B11478">
        <v>13141</v>
      </c>
      <c r="C11478" s="2">
        <f t="shared" si="1226"/>
        <v>44374</v>
      </c>
      <c r="D11478" s="1">
        <f>TIMEVALUE("08:32:36")</f>
        <v>0.35597222222222225</v>
      </c>
      <c r="E11478" s="2">
        <f t="shared" si="1227"/>
        <v>44374</v>
      </c>
      <c r="F11478" s="1">
        <f>TIMEVALUE("08:43:44")</f>
        <v>0.3637037037037037</v>
      </c>
      <c r="G11478" t="s">
        <v>145</v>
      </c>
      <c r="H11478" t="s">
        <v>23266</v>
      </c>
      <c r="I11478">
        <v>697.37</v>
      </c>
    </row>
    <row r="11479" spans="1:9" x14ac:dyDescent="0.25">
      <c r="A11479" t="s">
        <v>23267</v>
      </c>
      <c r="B11479">
        <v>13141</v>
      </c>
      <c r="C11479" s="2">
        <f t="shared" si="1226"/>
        <v>44374</v>
      </c>
      <c r="D11479" s="1">
        <f>TIMEVALUE("08:46:25")</f>
        <v>0.36556712962962962</v>
      </c>
      <c r="E11479" s="2">
        <f t="shared" si="1227"/>
        <v>44374</v>
      </c>
      <c r="F11479" s="1">
        <f>TIMEVALUE("08:51:30")</f>
        <v>0.36909722222222224</v>
      </c>
      <c r="G11479" t="s">
        <v>1901</v>
      </c>
      <c r="H11479" t="s">
        <v>23268</v>
      </c>
      <c r="I11479">
        <v>697.27</v>
      </c>
    </row>
    <row r="11480" spans="1:9" x14ac:dyDescent="0.25">
      <c r="A11480" t="s">
        <v>23269</v>
      </c>
      <c r="B11480">
        <v>13141</v>
      </c>
      <c r="C11480" s="2">
        <f t="shared" si="1226"/>
        <v>44374</v>
      </c>
      <c r="D11480" s="1">
        <f>TIMEVALUE("08:53:27")</f>
        <v>0.3704513888888889</v>
      </c>
      <c r="E11480" s="2">
        <f t="shared" si="1227"/>
        <v>44374</v>
      </c>
      <c r="F11480" s="1">
        <f>TIMEVALUE("08:56:21")</f>
        <v>0.37246527777777777</v>
      </c>
      <c r="G11480" t="s">
        <v>579</v>
      </c>
      <c r="H11480" t="s">
        <v>23270</v>
      </c>
      <c r="I11480">
        <v>697.09199999999998</v>
      </c>
    </row>
    <row r="11481" spans="1:9" x14ac:dyDescent="0.25">
      <c r="A11481" t="s">
        <v>23271</v>
      </c>
      <c r="B11481">
        <v>13141</v>
      </c>
      <c r="C11481" s="2">
        <f t="shared" si="1226"/>
        <v>44374</v>
      </c>
      <c r="D11481" s="1">
        <f>TIMEVALUE("08:58:43")</f>
        <v>0.37410879629629629</v>
      </c>
      <c r="E11481" s="2">
        <f t="shared" si="1227"/>
        <v>44374</v>
      </c>
      <c r="F11481" s="1">
        <f>TIMEVALUE("09:05:26")</f>
        <v>0.37877314814814816</v>
      </c>
      <c r="G11481" t="s">
        <v>908</v>
      </c>
      <c r="H11481" t="s">
        <v>20599</v>
      </c>
      <c r="I11481">
        <v>696.85799999999995</v>
      </c>
    </row>
    <row r="11482" spans="1:9" x14ac:dyDescent="0.25">
      <c r="A11482" t="s">
        <v>23272</v>
      </c>
      <c r="B11482">
        <v>13141</v>
      </c>
      <c r="C11482" s="2">
        <f t="shared" si="1226"/>
        <v>44374</v>
      </c>
      <c r="D11482" s="1">
        <f>TIMEVALUE("09:08:24")</f>
        <v>0.38083333333333336</v>
      </c>
      <c r="E11482" s="2">
        <f t="shared" si="1227"/>
        <v>44374</v>
      </c>
      <c r="F11482" s="1">
        <f>TIMEVALUE("09:27:14")</f>
        <v>0.39391203703703703</v>
      </c>
      <c r="G11482" t="s">
        <v>23273</v>
      </c>
      <c r="H11482" t="s">
        <v>23274</v>
      </c>
      <c r="I11482">
        <v>696.90099999999995</v>
      </c>
    </row>
    <row r="11483" spans="1:9" x14ac:dyDescent="0.25">
      <c r="A11483" t="s">
        <v>23275</v>
      </c>
      <c r="B11483">
        <v>13141</v>
      </c>
      <c r="C11483" s="2">
        <f t="shared" si="1226"/>
        <v>44374</v>
      </c>
      <c r="D11483" s="1">
        <f>TIMEVALUE("09:32:03")</f>
        <v>0.39725694444444443</v>
      </c>
      <c r="E11483" s="2">
        <f t="shared" si="1227"/>
        <v>44374</v>
      </c>
      <c r="F11483" s="1">
        <f>TIMEVALUE("09:39:14")</f>
        <v>0.40224537037037039</v>
      </c>
      <c r="G11483" t="s">
        <v>1887</v>
      </c>
      <c r="H11483" t="s">
        <v>23276</v>
      </c>
      <c r="I11483">
        <v>696.62400000000002</v>
      </c>
    </row>
    <row r="11484" spans="1:9" x14ac:dyDescent="0.25">
      <c r="A11484" t="s">
        <v>23277</v>
      </c>
      <c r="B11484">
        <v>13141</v>
      </c>
      <c r="C11484" s="2">
        <f t="shared" si="1226"/>
        <v>44374</v>
      </c>
      <c r="D11484" s="1">
        <f>TIMEVALUE("09:41:44")</f>
        <v>0.4039814814814815</v>
      </c>
      <c r="E11484" s="2">
        <f t="shared" si="1227"/>
        <v>44374</v>
      </c>
      <c r="F11484" s="1">
        <f>TIMEVALUE("09:47:47")</f>
        <v>0.40818287037037038</v>
      </c>
      <c r="G11484" t="s">
        <v>179</v>
      </c>
      <c r="H11484" t="s">
        <v>18121</v>
      </c>
      <c r="I11484">
        <v>696.49699999999996</v>
      </c>
    </row>
    <row r="11485" spans="1:9" x14ac:dyDescent="0.25">
      <c r="A11485" t="s">
        <v>23278</v>
      </c>
      <c r="B11485">
        <v>13141</v>
      </c>
      <c r="C11485" s="2">
        <f t="shared" si="1226"/>
        <v>44374</v>
      </c>
      <c r="D11485" s="1">
        <f>TIMEVALUE("09:51:41")</f>
        <v>0.41089120370370369</v>
      </c>
      <c r="E11485" s="2">
        <f t="shared" si="1227"/>
        <v>44374</v>
      </c>
      <c r="F11485" s="1">
        <f>TIMEVALUE("09:57:45")</f>
        <v>0.41510416666666666</v>
      </c>
      <c r="G11485" t="s">
        <v>1079</v>
      </c>
      <c r="H11485" t="s">
        <v>23279</v>
      </c>
      <c r="I11485">
        <v>696.31600000000003</v>
      </c>
    </row>
    <row r="11486" spans="1:9" x14ac:dyDescent="0.25">
      <c r="A11486" t="s">
        <v>23280</v>
      </c>
      <c r="B11486">
        <v>13141</v>
      </c>
      <c r="C11486" s="2">
        <f t="shared" si="1226"/>
        <v>44374</v>
      </c>
      <c r="D11486" s="1">
        <f>TIMEVALUE("10:00:24")</f>
        <v>0.41694444444444445</v>
      </c>
      <c r="E11486" s="2">
        <f t="shared" si="1227"/>
        <v>44374</v>
      </c>
      <c r="F11486" s="1">
        <f>TIMEVALUE("10:06:15")</f>
        <v>0.42100694444444442</v>
      </c>
      <c r="G11486" t="s">
        <v>160</v>
      </c>
      <c r="H11486" t="s">
        <v>21531</v>
      </c>
      <c r="I11486">
        <v>696.23500000000001</v>
      </c>
    </row>
    <row r="11487" spans="1:9" x14ac:dyDescent="0.25">
      <c r="A11487" t="s">
        <v>23281</v>
      </c>
      <c r="B11487">
        <v>13141</v>
      </c>
      <c r="C11487" s="2">
        <f t="shared" si="1226"/>
        <v>44374</v>
      </c>
      <c r="D11487" s="1">
        <f>TIMEVALUE("07:51:13")</f>
        <v>0.32723379629629629</v>
      </c>
      <c r="E11487" s="2">
        <f t="shared" si="1227"/>
        <v>44374</v>
      </c>
      <c r="F11487" s="1">
        <f>TIMEVALUE("07:55:26")</f>
        <v>0.33016203703703706</v>
      </c>
      <c r="G11487" t="s">
        <v>819</v>
      </c>
      <c r="H11487" t="s">
        <v>20318</v>
      </c>
      <c r="I11487">
        <v>696.06200000000001</v>
      </c>
    </row>
    <row r="11488" spans="1:9" x14ac:dyDescent="0.25">
      <c r="A11488" t="s">
        <v>23282</v>
      </c>
      <c r="B11488">
        <v>13112</v>
      </c>
      <c r="C11488" s="2">
        <f t="shared" ref="C11488:C11495" si="1228">DATEVALUE("2025-06-30")</f>
        <v>44376</v>
      </c>
      <c r="D11488" s="1">
        <f>TIMEVALUE("13:30:03")</f>
        <v>0.56253472222222223</v>
      </c>
      <c r="E11488" s="2">
        <f t="shared" ref="E11488:E11495" si="1229">DATEVALUE("2025-06-30")</f>
        <v>44376</v>
      </c>
      <c r="F11488" s="1">
        <f>TIMEVALUE("13:34:59")</f>
        <v>0.56596064814814817</v>
      </c>
      <c r="G11488" t="s">
        <v>2229</v>
      </c>
      <c r="H11488" t="s">
        <v>733</v>
      </c>
      <c r="I11488">
        <v>697.78300000000002</v>
      </c>
    </row>
    <row r="11489" spans="1:9" x14ac:dyDescent="0.25">
      <c r="A11489" t="s">
        <v>23283</v>
      </c>
      <c r="B11489">
        <v>13112</v>
      </c>
      <c r="C11489" s="2">
        <f t="shared" si="1228"/>
        <v>44376</v>
      </c>
      <c r="D11489" s="1">
        <f>TIMEVALUE("13:40:14")</f>
        <v>0.56960648148148152</v>
      </c>
      <c r="E11489" s="2">
        <f t="shared" si="1229"/>
        <v>44376</v>
      </c>
      <c r="F11489" s="1">
        <f>TIMEVALUE("13:46:57")</f>
        <v>0.57427083333333329</v>
      </c>
      <c r="G11489" t="s">
        <v>908</v>
      </c>
      <c r="H11489" t="s">
        <v>23284</v>
      </c>
      <c r="I11489">
        <v>697.63800000000003</v>
      </c>
    </row>
    <row r="11490" spans="1:9" x14ac:dyDescent="0.25">
      <c r="A11490" t="s">
        <v>23285</v>
      </c>
      <c r="B11490">
        <v>13112</v>
      </c>
      <c r="C11490" s="2">
        <f t="shared" si="1228"/>
        <v>44376</v>
      </c>
      <c r="D11490" s="1">
        <f>TIMEVALUE("13:49:03")</f>
        <v>0.57572916666666663</v>
      </c>
      <c r="E11490" s="2">
        <f t="shared" si="1229"/>
        <v>44376</v>
      </c>
      <c r="F11490" s="1">
        <f>TIMEVALUE("14:03:35")</f>
        <v>0.58582175925925928</v>
      </c>
      <c r="G11490" t="s">
        <v>8405</v>
      </c>
      <c r="H11490" t="s">
        <v>2422</v>
      </c>
      <c r="I11490">
        <v>697.52800000000002</v>
      </c>
    </row>
    <row r="11491" spans="1:9" x14ac:dyDescent="0.25">
      <c r="A11491" t="s">
        <v>23286</v>
      </c>
      <c r="B11491">
        <v>13112</v>
      </c>
      <c r="C11491" s="2">
        <f t="shared" si="1228"/>
        <v>44376</v>
      </c>
      <c r="D11491" s="1">
        <f>TIMEVALUE("14:05:46")</f>
        <v>0.58733796296296292</v>
      </c>
      <c r="E11491" s="2">
        <f t="shared" si="1229"/>
        <v>44376</v>
      </c>
      <c r="F11491" s="1">
        <f>TIMEVALUE("14:12:17")</f>
        <v>0.59186342592592589</v>
      </c>
      <c r="G11491" t="s">
        <v>130</v>
      </c>
      <c r="H11491" t="s">
        <v>23287</v>
      </c>
      <c r="I11491">
        <v>697.35500000000002</v>
      </c>
    </row>
    <row r="11492" spans="1:9" x14ac:dyDescent="0.25">
      <c r="A11492" t="s">
        <v>23288</v>
      </c>
      <c r="B11492">
        <v>13112</v>
      </c>
      <c r="C11492" s="2">
        <f t="shared" si="1228"/>
        <v>44376</v>
      </c>
      <c r="D11492" s="1">
        <f>TIMEVALUE("14:14:34")</f>
        <v>0.5934490740740741</v>
      </c>
      <c r="E11492" s="2">
        <f t="shared" si="1229"/>
        <v>44376</v>
      </c>
      <c r="F11492" s="1">
        <f>TIMEVALUE("14:20:42")</f>
        <v>0.59770833333333329</v>
      </c>
      <c r="G11492" t="s">
        <v>741</v>
      </c>
      <c r="H11492" t="s">
        <v>23289</v>
      </c>
      <c r="I11492">
        <v>697.25800000000004</v>
      </c>
    </row>
    <row r="11493" spans="1:9" x14ac:dyDescent="0.25">
      <c r="A11493" t="s">
        <v>23290</v>
      </c>
      <c r="B11493">
        <v>13112</v>
      </c>
      <c r="C11493" s="2">
        <f t="shared" si="1228"/>
        <v>44376</v>
      </c>
      <c r="D11493" s="1">
        <f>TIMEVALUE("14:22:38")</f>
        <v>0.5990509259259259</v>
      </c>
      <c r="E11493" s="2">
        <f t="shared" si="1229"/>
        <v>44376</v>
      </c>
      <c r="F11493" s="1">
        <f>TIMEVALUE("14:30:56")</f>
        <v>0.60481481481481481</v>
      </c>
      <c r="G11493" t="s">
        <v>1797</v>
      </c>
      <c r="H11493" t="s">
        <v>23291</v>
      </c>
      <c r="I11493">
        <v>697.79</v>
      </c>
    </row>
    <row r="11494" spans="1:9" x14ac:dyDescent="0.25">
      <c r="A11494" t="s">
        <v>23292</v>
      </c>
      <c r="B11494">
        <v>13112</v>
      </c>
      <c r="C11494" s="2">
        <f t="shared" si="1228"/>
        <v>44376</v>
      </c>
      <c r="D11494" s="1">
        <f>TIMEVALUE("14:40:53")</f>
        <v>0.611724537037037</v>
      </c>
      <c r="E11494" s="2">
        <f t="shared" si="1229"/>
        <v>44376</v>
      </c>
      <c r="F11494" s="1">
        <f>TIMEVALUE("15:05:54")</f>
        <v>0.6290972222222222</v>
      </c>
      <c r="G11494" t="s">
        <v>9100</v>
      </c>
      <c r="H11494" t="s">
        <v>2712</v>
      </c>
      <c r="I11494">
        <v>697.41300000000001</v>
      </c>
    </row>
    <row r="11495" spans="1:9" x14ac:dyDescent="0.25">
      <c r="A11495" t="s">
        <v>23293</v>
      </c>
      <c r="B11495">
        <v>13112</v>
      </c>
      <c r="C11495" s="2">
        <f t="shared" si="1228"/>
        <v>44376</v>
      </c>
      <c r="D11495" s="1">
        <f>TIMEVALUE("15:09:27")</f>
        <v>0.63156250000000003</v>
      </c>
      <c r="E11495" s="2">
        <f t="shared" si="1229"/>
        <v>44376</v>
      </c>
      <c r="F11495" s="1">
        <f>TIMEVALUE("15:19:51")</f>
        <v>0.63878472222222227</v>
      </c>
      <c r="G11495" t="s">
        <v>1460</v>
      </c>
      <c r="H11495" t="s">
        <v>23294</v>
      </c>
      <c r="I11495">
        <v>696.81500000000005</v>
      </c>
    </row>
    <row r="11496" spans="1:9" x14ac:dyDescent="0.25">
      <c r="A11496" t="s">
        <v>23295</v>
      </c>
      <c r="B11496">
        <v>13112</v>
      </c>
      <c r="C11496" s="2">
        <f>DATEVALUE("2025-05-02")</f>
        <v>44317</v>
      </c>
      <c r="D11496" s="1">
        <f>TIMEVALUE("09:40:53")</f>
        <v>0.40339120370370368</v>
      </c>
      <c r="E11496" s="2">
        <f>DATEVALUE("2025-05-02")</f>
        <v>44317</v>
      </c>
      <c r="F11496" s="1">
        <f>TIMEVALUE("09:49:10")</f>
        <v>0.40914351851851855</v>
      </c>
      <c r="G11496" t="s">
        <v>5662</v>
      </c>
      <c r="H11496" t="s">
        <v>2283</v>
      </c>
      <c r="I11496">
        <v>698.29600000000005</v>
      </c>
    </row>
    <row r="11497" spans="1:9" x14ac:dyDescent="0.25">
      <c r="A11497" t="s">
        <v>23296</v>
      </c>
      <c r="B11497">
        <v>13112</v>
      </c>
      <c r="C11497" s="2">
        <f t="shared" ref="C11497:C11517" si="1230">DATEVALUE("2025-06-30")</f>
        <v>44376</v>
      </c>
      <c r="D11497" s="1">
        <f>TIMEVALUE("15:26:39")</f>
        <v>0.64350694444444445</v>
      </c>
      <c r="E11497" s="2">
        <f t="shared" ref="E11497:E11517" si="1231">DATEVALUE("2025-06-30")</f>
        <v>44376</v>
      </c>
      <c r="F11497" s="1">
        <f>TIMEVALUE("15:38:56")</f>
        <v>0.65203703703703708</v>
      </c>
      <c r="G11497" t="s">
        <v>1044</v>
      </c>
      <c r="H11497" t="s">
        <v>23297</v>
      </c>
      <c r="I11497">
        <v>696.54300000000001</v>
      </c>
    </row>
    <row r="11498" spans="1:9" x14ac:dyDescent="0.25">
      <c r="A11498" t="s">
        <v>23298</v>
      </c>
      <c r="B11498">
        <v>13112</v>
      </c>
      <c r="C11498" s="2">
        <f t="shared" si="1230"/>
        <v>44376</v>
      </c>
      <c r="D11498" s="1">
        <f>TIMEVALUE("15:42:16")</f>
        <v>0.65435185185185185</v>
      </c>
      <c r="E11498" s="2">
        <f t="shared" si="1231"/>
        <v>44376</v>
      </c>
      <c r="F11498" s="1">
        <f>TIMEVALUE("15:49:32")</f>
        <v>0.65939814814814812</v>
      </c>
      <c r="G11498" t="s">
        <v>2078</v>
      </c>
      <c r="H11498" t="s">
        <v>23299</v>
      </c>
      <c r="I11498">
        <v>696.38599999999997</v>
      </c>
    </row>
    <row r="11499" spans="1:9" x14ac:dyDescent="0.25">
      <c r="A11499" t="s">
        <v>23300</v>
      </c>
      <c r="B11499">
        <v>13112</v>
      </c>
      <c r="C11499" s="2">
        <f t="shared" si="1230"/>
        <v>44376</v>
      </c>
      <c r="D11499" s="1">
        <f>TIMEVALUE("15:51:44")</f>
        <v>0.66092592592592592</v>
      </c>
      <c r="E11499" s="2">
        <f t="shared" si="1231"/>
        <v>44376</v>
      </c>
      <c r="F11499" s="1">
        <f>TIMEVALUE("15:57:59")</f>
        <v>0.66526620370370371</v>
      </c>
      <c r="G11499" t="s">
        <v>505</v>
      </c>
      <c r="H11499" t="s">
        <v>23301</v>
      </c>
      <c r="I11499">
        <v>696.24099999999999</v>
      </c>
    </row>
    <row r="11500" spans="1:9" x14ac:dyDescent="0.25">
      <c r="A11500" t="s">
        <v>23302</v>
      </c>
      <c r="B11500">
        <v>13112</v>
      </c>
      <c r="C11500" s="2">
        <f t="shared" si="1230"/>
        <v>44376</v>
      </c>
      <c r="D11500" s="1">
        <f>TIMEVALUE("13:14:18")</f>
        <v>0.55159722222222218</v>
      </c>
      <c r="E11500" s="2">
        <f t="shared" si="1231"/>
        <v>44376</v>
      </c>
      <c r="F11500" s="1">
        <f>TIMEVALUE("13:19:16")</f>
        <v>0.55504629629629632</v>
      </c>
      <c r="G11500" t="s">
        <v>367</v>
      </c>
      <c r="H11500" t="s">
        <v>19577</v>
      </c>
      <c r="I11500">
        <v>696.37900000000002</v>
      </c>
    </row>
    <row r="11501" spans="1:9" x14ac:dyDescent="0.25">
      <c r="A11501" t="s">
        <v>23303</v>
      </c>
      <c r="B11501">
        <v>13112</v>
      </c>
      <c r="C11501" s="2">
        <f t="shared" si="1230"/>
        <v>44376</v>
      </c>
      <c r="D11501" s="1">
        <f>TIMEVALUE("08:49:26")</f>
        <v>0.36766203703703704</v>
      </c>
      <c r="E11501" s="2">
        <f t="shared" si="1231"/>
        <v>44376</v>
      </c>
      <c r="F11501" s="1">
        <f>TIMEVALUE("09:05:46")</f>
        <v>0.37900462962962961</v>
      </c>
      <c r="G11501" t="s">
        <v>8320</v>
      </c>
      <c r="H11501" t="s">
        <v>2267</v>
      </c>
      <c r="I11501">
        <v>698.05600000000004</v>
      </c>
    </row>
    <row r="11502" spans="1:9" x14ac:dyDescent="0.25">
      <c r="A11502" t="s">
        <v>23304</v>
      </c>
      <c r="B11502">
        <v>13112</v>
      </c>
      <c r="C11502" s="2">
        <f t="shared" si="1230"/>
        <v>44376</v>
      </c>
      <c r="D11502" s="1">
        <f>TIMEVALUE("09:12:02")</f>
        <v>0.38335648148148149</v>
      </c>
      <c r="E11502" s="2">
        <f t="shared" si="1231"/>
        <v>44376</v>
      </c>
      <c r="F11502" s="1">
        <f>TIMEVALUE("09:31:23")</f>
        <v>0.39679398148148148</v>
      </c>
      <c r="G11502" t="s">
        <v>9169</v>
      </c>
      <c r="H11502" t="s">
        <v>21498</v>
      </c>
      <c r="I11502">
        <v>697.88499999999999</v>
      </c>
    </row>
    <row r="11503" spans="1:9" x14ac:dyDescent="0.25">
      <c r="A11503" t="s">
        <v>23305</v>
      </c>
      <c r="B11503">
        <v>13112</v>
      </c>
      <c r="C11503" s="2">
        <f t="shared" si="1230"/>
        <v>44376</v>
      </c>
      <c r="D11503" s="1">
        <f>TIMEVALUE("09:40:26")</f>
        <v>0.40307870370370369</v>
      </c>
      <c r="E11503" s="2">
        <f t="shared" si="1231"/>
        <v>44376</v>
      </c>
      <c r="F11503" s="1">
        <f>TIMEVALUE("09:54:53")</f>
        <v>0.41311342592592593</v>
      </c>
      <c r="G11503" t="s">
        <v>1629</v>
      </c>
      <c r="H11503" t="s">
        <v>23306</v>
      </c>
      <c r="I11503">
        <v>698.01199999999994</v>
      </c>
    </row>
    <row r="11504" spans="1:9" x14ac:dyDescent="0.25">
      <c r="A11504" t="s">
        <v>23307</v>
      </c>
      <c r="B11504">
        <v>13112</v>
      </c>
      <c r="C11504" s="2">
        <f t="shared" si="1230"/>
        <v>44376</v>
      </c>
      <c r="D11504" s="1">
        <f>TIMEVALUE("10:00:27")</f>
        <v>0.41697916666666668</v>
      </c>
      <c r="E11504" s="2">
        <f t="shared" si="1231"/>
        <v>44376</v>
      </c>
      <c r="F11504" s="1">
        <f>TIMEVALUE("10:20:06")</f>
        <v>0.43062499999999998</v>
      </c>
      <c r="G11504" t="s">
        <v>23308</v>
      </c>
      <c r="H11504" t="s">
        <v>20803</v>
      </c>
      <c r="I11504">
        <v>698.82500000000005</v>
      </c>
    </row>
    <row r="11505" spans="1:9" x14ac:dyDescent="0.25">
      <c r="A11505" t="s">
        <v>23309</v>
      </c>
      <c r="B11505">
        <v>13112</v>
      </c>
      <c r="C11505" s="2">
        <f t="shared" si="1230"/>
        <v>44376</v>
      </c>
      <c r="D11505" s="1">
        <f>TIMEVALUE("10:22:51")</f>
        <v>0.43253472222222222</v>
      </c>
      <c r="E11505" s="2">
        <f t="shared" si="1231"/>
        <v>44376</v>
      </c>
      <c r="F11505" s="1">
        <f>TIMEVALUE("10:33:49")</f>
        <v>0.44015046296296295</v>
      </c>
      <c r="G11505" t="s">
        <v>1240</v>
      </c>
      <c r="H11505" t="s">
        <v>23310</v>
      </c>
      <c r="I11505">
        <v>697.20500000000004</v>
      </c>
    </row>
    <row r="11506" spans="1:9" x14ac:dyDescent="0.25">
      <c r="A11506" t="s">
        <v>23311</v>
      </c>
      <c r="B11506">
        <v>13112</v>
      </c>
      <c r="C11506" s="2">
        <f t="shared" si="1230"/>
        <v>44376</v>
      </c>
      <c r="D11506" s="1">
        <f>TIMEVALUE("10:37:53")</f>
        <v>0.44297453703703704</v>
      </c>
      <c r="E11506" s="2">
        <f t="shared" si="1231"/>
        <v>44376</v>
      </c>
      <c r="F11506" s="1">
        <f>TIMEVALUE("10:50:47")</f>
        <v>0.45193287037037039</v>
      </c>
      <c r="G11506" t="s">
        <v>1058</v>
      </c>
      <c r="H11506" t="s">
        <v>23312</v>
      </c>
      <c r="I11506">
        <v>697.125</v>
      </c>
    </row>
    <row r="11507" spans="1:9" x14ac:dyDescent="0.25">
      <c r="A11507" t="s">
        <v>23313</v>
      </c>
      <c r="B11507">
        <v>13112</v>
      </c>
      <c r="C11507" s="2">
        <f t="shared" si="1230"/>
        <v>44376</v>
      </c>
      <c r="D11507" s="1">
        <f>TIMEVALUE("10:52:50")</f>
        <v>0.4533564814814815</v>
      </c>
      <c r="E11507" s="2">
        <f t="shared" si="1231"/>
        <v>44376</v>
      </c>
      <c r="F11507" s="1">
        <f>TIMEVALUE("11:12:20")</f>
        <v>0.46689814814814817</v>
      </c>
      <c r="G11507" t="s">
        <v>22697</v>
      </c>
      <c r="H11507" t="s">
        <v>23314</v>
      </c>
      <c r="I11507">
        <v>696.99800000000005</v>
      </c>
    </row>
    <row r="11508" spans="1:9" x14ac:dyDescent="0.25">
      <c r="A11508" t="s">
        <v>23315</v>
      </c>
      <c r="B11508">
        <v>13112</v>
      </c>
      <c r="C11508" s="2">
        <f t="shared" si="1230"/>
        <v>44376</v>
      </c>
      <c r="D11508" s="1">
        <f>TIMEVALUE("11:14:21")</f>
        <v>0.4682986111111111</v>
      </c>
      <c r="E11508" s="2">
        <f t="shared" si="1231"/>
        <v>44376</v>
      </c>
      <c r="F11508" s="1">
        <f>TIMEVALUE("11:26:07")</f>
        <v>0.47646990740740741</v>
      </c>
      <c r="G11508" t="s">
        <v>7619</v>
      </c>
      <c r="H11508" t="s">
        <v>23316</v>
      </c>
      <c r="I11508">
        <v>696.85900000000004</v>
      </c>
    </row>
    <row r="11509" spans="1:9" x14ac:dyDescent="0.25">
      <c r="A11509" t="s">
        <v>23317</v>
      </c>
      <c r="B11509">
        <v>13112</v>
      </c>
      <c r="C11509" s="2">
        <f t="shared" si="1230"/>
        <v>44376</v>
      </c>
      <c r="D11509" s="1">
        <f>TIMEVALUE("11:28:27")</f>
        <v>0.47809027777777779</v>
      </c>
      <c r="E11509" s="2">
        <f t="shared" si="1231"/>
        <v>44376</v>
      </c>
      <c r="F11509" s="1">
        <f>TIMEVALUE("11:44:46")</f>
        <v>0.48942129629629627</v>
      </c>
      <c r="G11509" t="s">
        <v>7924</v>
      </c>
      <c r="H11509" t="s">
        <v>20285</v>
      </c>
      <c r="I11509">
        <v>697.57899999999995</v>
      </c>
    </row>
    <row r="11510" spans="1:9" x14ac:dyDescent="0.25">
      <c r="A11510" t="s">
        <v>23318</v>
      </c>
      <c r="B11510">
        <v>13112</v>
      </c>
      <c r="C11510" s="2">
        <f t="shared" si="1230"/>
        <v>44376</v>
      </c>
      <c r="D11510" s="1">
        <f>TIMEVALUE("11:50:28")</f>
        <v>0.49337962962962961</v>
      </c>
      <c r="E11510" s="2">
        <f t="shared" si="1231"/>
        <v>44376</v>
      </c>
      <c r="F11510" s="1">
        <f>TIMEVALUE("11:57:27")</f>
        <v>0.49822916666666667</v>
      </c>
      <c r="G11510" t="s">
        <v>4342</v>
      </c>
      <c r="H11510" t="s">
        <v>2746</v>
      </c>
      <c r="I11510">
        <v>696.65099999999995</v>
      </c>
    </row>
    <row r="11511" spans="1:9" x14ac:dyDescent="0.25">
      <c r="A11511" t="s">
        <v>23319</v>
      </c>
      <c r="B11511">
        <v>13112</v>
      </c>
      <c r="C11511" s="2">
        <f t="shared" si="1230"/>
        <v>44376</v>
      </c>
      <c r="D11511" s="1">
        <f>TIMEVALUE("12:55:18")</f>
        <v>0.53840277777777779</v>
      </c>
      <c r="E11511" s="2">
        <f t="shared" si="1231"/>
        <v>44376</v>
      </c>
      <c r="F11511" s="1">
        <f>TIMEVALUE("13:02:54")</f>
        <v>0.5436805555555555</v>
      </c>
      <c r="G11511" t="s">
        <v>833</v>
      </c>
      <c r="H11511" t="s">
        <v>23320</v>
      </c>
      <c r="I11511">
        <v>696.45299999999997</v>
      </c>
    </row>
    <row r="11512" spans="1:9" x14ac:dyDescent="0.25">
      <c r="A11512" t="s">
        <v>23321</v>
      </c>
      <c r="B11512">
        <v>13112</v>
      </c>
      <c r="C11512" s="2">
        <f t="shared" si="1230"/>
        <v>44376</v>
      </c>
      <c r="D11512" s="1">
        <f>TIMEVALUE("13:05:19")</f>
        <v>0.54535879629629624</v>
      </c>
      <c r="E11512" s="2">
        <f t="shared" si="1231"/>
        <v>44376</v>
      </c>
      <c r="F11512" s="1">
        <f>TIMEVALUE("13:10:04")</f>
        <v>0.54865740740740743</v>
      </c>
      <c r="G11512" t="s">
        <v>70</v>
      </c>
      <c r="H11512" t="s">
        <v>1381</v>
      </c>
      <c r="I11512">
        <v>696.42600000000004</v>
      </c>
    </row>
    <row r="11513" spans="1:9" x14ac:dyDescent="0.25">
      <c r="A11513" t="s">
        <v>23322</v>
      </c>
      <c r="B11513">
        <v>13112</v>
      </c>
      <c r="C11513" s="2">
        <f t="shared" si="1230"/>
        <v>44376</v>
      </c>
      <c r="D11513" s="1">
        <f>TIMEVALUE("08:28:22")</f>
        <v>0.35303240740740743</v>
      </c>
      <c r="E11513" s="2">
        <f t="shared" si="1231"/>
        <v>44376</v>
      </c>
      <c r="F11513" s="1">
        <f>TIMEVALUE("08:42:17")</f>
        <v>0.36269675925925926</v>
      </c>
      <c r="G11513" t="s">
        <v>1215</v>
      </c>
      <c r="H11513" t="s">
        <v>23147</v>
      </c>
      <c r="I11513">
        <v>696.38599999999997</v>
      </c>
    </row>
    <row r="11514" spans="1:9" x14ac:dyDescent="0.25">
      <c r="A11514" t="s">
        <v>23323</v>
      </c>
      <c r="B11514">
        <v>13112</v>
      </c>
      <c r="C11514" s="2">
        <f t="shared" si="1230"/>
        <v>44376</v>
      </c>
      <c r="D11514" s="1">
        <f>TIMEVALUE("07:58:03")</f>
        <v>0.33197916666666666</v>
      </c>
      <c r="E11514" s="2">
        <f t="shared" si="1231"/>
        <v>44376</v>
      </c>
      <c r="F11514" s="1">
        <f>TIMEVALUE("08:03:09")</f>
        <v>0.33552083333333332</v>
      </c>
      <c r="G11514" t="s">
        <v>4674</v>
      </c>
      <c r="H11514" t="s">
        <v>3495</v>
      </c>
      <c r="I11514">
        <v>696.63300000000004</v>
      </c>
    </row>
    <row r="11515" spans="1:9" x14ac:dyDescent="0.25">
      <c r="A11515" t="s">
        <v>23324</v>
      </c>
      <c r="B11515">
        <v>13112</v>
      </c>
      <c r="C11515" s="2">
        <f t="shared" si="1230"/>
        <v>44376</v>
      </c>
      <c r="D11515" s="1">
        <f>TIMEVALUE("08:05:00")</f>
        <v>0.33680555555555558</v>
      </c>
      <c r="E11515" s="2">
        <f t="shared" si="1231"/>
        <v>44376</v>
      </c>
      <c r="F11515" s="1">
        <f>TIMEVALUE("08:11:55")</f>
        <v>0.34160879629629631</v>
      </c>
      <c r="G11515" t="s">
        <v>1793</v>
      </c>
      <c r="H11515" t="s">
        <v>23325</v>
      </c>
      <c r="I11515">
        <v>696.49900000000002</v>
      </c>
    </row>
    <row r="11516" spans="1:9" x14ac:dyDescent="0.25">
      <c r="A11516" t="s">
        <v>23326</v>
      </c>
      <c r="B11516">
        <v>13112</v>
      </c>
      <c r="C11516" s="2">
        <f t="shared" si="1230"/>
        <v>44376</v>
      </c>
      <c r="D11516" s="1">
        <f>TIMEVALUE("08:13:55")</f>
        <v>0.3429976851851852</v>
      </c>
      <c r="E11516" s="2">
        <f t="shared" si="1231"/>
        <v>44376</v>
      </c>
      <c r="F11516" s="1">
        <f>TIMEVALUE("08:17:53")</f>
        <v>0.34575231481481483</v>
      </c>
      <c r="G11516" t="s">
        <v>3040</v>
      </c>
      <c r="H11516" t="s">
        <v>23327</v>
      </c>
      <c r="I11516">
        <v>696.33500000000004</v>
      </c>
    </row>
    <row r="11517" spans="1:9" x14ac:dyDescent="0.25">
      <c r="A11517" t="s">
        <v>23328</v>
      </c>
      <c r="B11517">
        <v>13112</v>
      </c>
      <c r="C11517" s="2">
        <f t="shared" si="1230"/>
        <v>44376</v>
      </c>
      <c r="D11517" s="1">
        <f>TIMEVALUE("08:19:55")</f>
        <v>0.34716435185185185</v>
      </c>
      <c r="E11517" s="2">
        <f t="shared" si="1231"/>
        <v>44376</v>
      </c>
      <c r="F11517" s="1">
        <f>TIMEVALUE("08:25:23")</f>
        <v>0.35096064814814815</v>
      </c>
      <c r="G11517" t="s">
        <v>5872</v>
      </c>
      <c r="H11517" t="s">
        <v>23329</v>
      </c>
      <c r="I11517">
        <v>696.22299999999996</v>
      </c>
    </row>
    <row r="11518" spans="1:9" x14ac:dyDescent="0.25">
      <c r="A11518" t="s">
        <v>23330</v>
      </c>
      <c r="B11518">
        <v>13112</v>
      </c>
      <c r="C11518" s="2">
        <f>DATEVALUE("2025-06-26")</f>
        <v>44372</v>
      </c>
      <c r="D11518" s="1">
        <f>TIMEVALUE("16:02:46")</f>
        <v>0.66858796296296297</v>
      </c>
      <c r="E11518" s="2">
        <f>DATEVALUE("2025-06-26")</f>
        <v>44372</v>
      </c>
      <c r="F11518" s="1">
        <f>TIMEVALUE("16:12:44")</f>
        <v>0.67550925925925931</v>
      </c>
      <c r="G11518" t="s">
        <v>1408</v>
      </c>
      <c r="H11518" t="s">
        <v>23331</v>
      </c>
      <c r="I11518">
        <v>697.77700000000004</v>
      </c>
    </row>
    <row r="11519" spans="1:9" x14ac:dyDescent="0.25">
      <c r="A11519" t="s">
        <v>23332</v>
      </c>
      <c r="B11519">
        <v>13112</v>
      </c>
      <c r="C11519" s="2">
        <f>DATEVALUE("2025-06-26")</f>
        <v>44372</v>
      </c>
      <c r="D11519" s="1">
        <f>TIMEVALUE("16:16:48")</f>
        <v>0.67833333333333334</v>
      </c>
      <c r="E11519" s="2">
        <f>DATEVALUE("2025-06-26")</f>
        <v>44372</v>
      </c>
      <c r="F11519" s="1">
        <f>TIMEVALUE("16:26:03")</f>
        <v>0.68475694444444446</v>
      </c>
      <c r="G11519" t="s">
        <v>318</v>
      </c>
      <c r="H11519" t="s">
        <v>23333</v>
      </c>
      <c r="I11519">
        <v>697.32100000000003</v>
      </c>
    </row>
    <row r="11520" spans="1:9" x14ac:dyDescent="0.25">
      <c r="A11520" t="s">
        <v>23334</v>
      </c>
      <c r="B11520">
        <v>13112</v>
      </c>
      <c r="C11520" s="2">
        <f>DATEVALUE("2025-06-27")</f>
        <v>44373</v>
      </c>
      <c r="D11520" s="1">
        <f>TIMEVALUE("14:34:57")</f>
        <v>0.60760416666666661</v>
      </c>
      <c r="E11520" s="2">
        <f>DATEVALUE("2025-06-27")</f>
        <v>44373</v>
      </c>
      <c r="F11520" s="1">
        <f>TIMEVALUE("15:01:07")</f>
        <v>0.62577546296296294</v>
      </c>
      <c r="G11520" t="s">
        <v>23335</v>
      </c>
      <c r="H11520" t="s">
        <v>23336</v>
      </c>
      <c r="I11520">
        <v>697.64200000000005</v>
      </c>
    </row>
    <row r="11521" spans="1:9" x14ac:dyDescent="0.25">
      <c r="A11521" t="s">
        <v>23337</v>
      </c>
      <c r="B11521">
        <v>13112</v>
      </c>
      <c r="C11521" s="2">
        <f>DATEVALUE("2025-06-27")</f>
        <v>44373</v>
      </c>
      <c r="D11521" s="1">
        <f>TIMEVALUE("15:14:21")</f>
        <v>0.63496527777777778</v>
      </c>
      <c r="E11521" s="2">
        <f>DATEVALUE("2025-06-27")</f>
        <v>44373</v>
      </c>
      <c r="F11521" s="1">
        <f>TIMEVALUE("15:29:39")</f>
        <v>0.64559027777777778</v>
      </c>
      <c r="G11521" t="s">
        <v>5843</v>
      </c>
      <c r="H11521" t="s">
        <v>23338</v>
      </c>
      <c r="I11521">
        <v>697.09</v>
      </c>
    </row>
    <row r="11522" spans="1:9" x14ac:dyDescent="0.25">
      <c r="A11522" t="s">
        <v>23339</v>
      </c>
      <c r="B11522">
        <v>13112</v>
      </c>
      <c r="C11522" s="2">
        <f>DATEVALUE("2025-06-27")</f>
        <v>44373</v>
      </c>
      <c r="D11522" s="1">
        <f>TIMEVALUE("15:34:27")</f>
        <v>0.64892361111111108</v>
      </c>
      <c r="E11522" s="2">
        <f>DATEVALUE("2025-06-27")</f>
        <v>44373</v>
      </c>
      <c r="F11522" s="1">
        <f>TIMEVALUE("15:43:06")</f>
        <v>0.65493055555555557</v>
      </c>
      <c r="G11522" t="s">
        <v>918</v>
      </c>
      <c r="H11522" t="s">
        <v>23340</v>
      </c>
      <c r="I11522">
        <v>696.93100000000004</v>
      </c>
    </row>
    <row r="11523" spans="1:9" x14ac:dyDescent="0.25">
      <c r="A11523" t="s">
        <v>23341</v>
      </c>
      <c r="B11523">
        <v>13112</v>
      </c>
      <c r="C11523" s="2">
        <f>DATEVALUE("2025-06-27")</f>
        <v>44373</v>
      </c>
      <c r="D11523" s="1">
        <f>TIMEVALUE("15:45:36")</f>
        <v>0.65666666666666662</v>
      </c>
      <c r="E11523" s="2">
        <f>DATEVALUE("2025-06-27")</f>
        <v>44373</v>
      </c>
      <c r="F11523" s="1">
        <f>TIMEVALUE("16:23:13")</f>
        <v>0.68278935185185186</v>
      </c>
      <c r="G11523" t="s">
        <v>23342</v>
      </c>
      <c r="H11523" t="s">
        <v>19541</v>
      </c>
      <c r="I11523">
        <v>697.22</v>
      </c>
    </row>
    <row r="11524" spans="1:9" x14ac:dyDescent="0.25">
      <c r="A11524" t="s">
        <v>23343</v>
      </c>
      <c r="B11524">
        <v>13112</v>
      </c>
      <c r="C11524" s="2">
        <f>DATEVALUE("2025-05-02")</f>
        <v>44317</v>
      </c>
      <c r="D11524" s="1">
        <f>TIMEVALUE("09:56:52")</f>
        <v>0.41449074074074072</v>
      </c>
      <c r="E11524" s="2">
        <f>DATEVALUE("2025-05-02")</f>
        <v>44317</v>
      </c>
      <c r="F11524" s="1">
        <f>TIMEVALUE("10:05:33")</f>
        <v>0.42052083333333334</v>
      </c>
      <c r="G11524" t="s">
        <v>2411</v>
      </c>
      <c r="H11524" t="s">
        <v>23344</v>
      </c>
      <c r="I11524">
        <v>698.42499999999995</v>
      </c>
    </row>
    <row r="11525" spans="1:9" x14ac:dyDescent="0.25">
      <c r="A11525" t="s">
        <v>23345</v>
      </c>
      <c r="B11525">
        <v>13141</v>
      </c>
      <c r="C11525" s="2">
        <f>DATEVALUE("2025-03-24")</f>
        <v>44278</v>
      </c>
      <c r="D11525" s="1">
        <f>TIMEVALUE("16:42:27")</f>
        <v>0.69614583333333335</v>
      </c>
      <c r="E11525" s="2">
        <f>DATEVALUE("2025-03-24")</f>
        <v>44278</v>
      </c>
      <c r="F11525" s="1">
        <f>TIMEVALUE("16:48:25")</f>
        <v>0.70028935185185182</v>
      </c>
      <c r="G11525" t="s">
        <v>2010</v>
      </c>
      <c r="H11525" t="s">
        <v>3776</v>
      </c>
      <c r="I11525">
        <v>697.01499999999999</v>
      </c>
    </row>
    <row r="11526" spans="1:9" x14ac:dyDescent="0.25">
      <c r="A11526" t="s">
        <v>23346</v>
      </c>
      <c r="B11526">
        <v>13112</v>
      </c>
      <c r="C11526" s="2">
        <f>DATEVALUE("2025-06-26")</f>
        <v>44372</v>
      </c>
      <c r="D11526" s="1">
        <f>TIMEVALUE("11:44:43")</f>
        <v>0.4893865740740741</v>
      </c>
      <c r="E11526" s="2">
        <f>DATEVALUE("2025-06-26")</f>
        <v>44372</v>
      </c>
      <c r="F11526" s="1">
        <f>TIMEVALUE("11:51:10")</f>
        <v>0.49386574074074074</v>
      </c>
      <c r="G11526" t="s">
        <v>6170</v>
      </c>
      <c r="H11526" t="s">
        <v>23347</v>
      </c>
      <c r="I11526">
        <v>697.13800000000003</v>
      </c>
    </row>
    <row r="11527" spans="1:9" x14ac:dyDescent="0.25">
      <c r="A11527" t="s">
        <v>23348</v>
      </c>
      <c r="B11527">
        <v>13112</v>
      </c>
      <c r="C11527" s="2">
        <f t="shared" ref="C11527:C11537" si="1232">DATEVALUE("2025-06-27")</f>
        <v>44373</v>
      </c>
      <c r="D11527" s="1">
        <f>TIMEVALUE("07:41:51")</f>
        <v>0.32072916666666668</v>
      </c>
      <c r="E11527" s="2">
        <f t="shared" ref="E11527:E11537" si="1233">DATEVALUE("2025-06-27")</f>
        <v>44373</v>
      </c>
      <c r="F11527" s="1">
        <f>TIMEVALUE("07:59:15")</f>
        <v>0.33281250000000001</v>
      </c>
      <c r="G11527" t="s">
        <v>11523</v>
      </c>
      <c r="H11527" t="s">
        <v>23349</v>
      </c>
      <c r="I11527">
        <v>697.17600000000004</v>
      </c>
    </row>
    <row r="11528" spans="1:9" x14ac:dyDescent="0.25">
      <c r="A11528" t="s">
        <v>23350</v>
      </c>
      <c r="B11528">
        <v>13112</v>
      </c>
      <c r="C11528" s="2">
        <f t="shared" si="1232"/>
        <v>44373</v>
      </c>
      <c r="D11528" s="1">
        <f>TIMEVALUE("08:04:07")</f>
        <v>0.33619212962962963</v>
      </c>
      <c r="E11528" s="2">
        <f t="shared" si="1233"/>
        <v>44373</v>
      </c>
      <c r="F11528" s="1">
        <f>TIMEVALUE("08:26:14")</f>
        <v>0.35155092592592591</v>
      </c>
      <c r="G11528" t="s">
        <v>9177</v>
      </c>
      <c r="H11528" t="s">
        <v>2246</v>
      </c>
      <c r="I11528">
        <v>697.18</v>
      </c>
    </row>
    <row r="11529" spans="1:9" x14ac:dyDescent="0.25">
      <c r="A11529" t="s">
        <v>23351</v>
      </c>
      <c r="B11529">
        <v>13112</v>
      </c>
      <c r="C11529" s="2">
        <f t="shared" si="1232"/>
        <v>44373</v>
      </c>
      <c r="D11529" s="1">
        <f>TIMEVALUE("08:30:05")</f>
        <v>0.35422453703703705</v>
      </c>
      <c r="E11529" s="2">
        <f t="shared" si="1233"/>
        <v>44373</v>
      </c>
      <c r="F11529" s="1">
        <f>TIMEVALUE("08:47:48")</f>
        <v>0.36652777777777779</v>
      </c>
      <c r="G11529" t="s">
        <v>10805</v>
      </c>
      <c r="H11529" t="s">
        <v>23352</v>
      </c>
      <c r="I11529">
        <v>697.52</v>
      </c>
    </row>
    <row r="11530" spans="1:9" x14ac:dyDescent="0.25">
      <c r="A11530" t="s">
        <v>23353</v>
      </c>
      <c r="B11530">
        <v>13112</v>
      </c>
      <c r="C11530" s="2">
        <f t="shared" si="1232"/>
        <v>44373</v>
      </c>
      <c r="D11530" s="1">
        <f>TIMEVALUE("09:01:02")</f>
        <v>0.37571759259259258</v>
      </c>
      <c r="E11530" s="2">
        <f t="shared" si="1233"/>
        <v>44373</v>
      </c>
      <c r="F11530" s="1">
        <f>TIMEVALUE("09:42:03")</f>
        <v>0.4042013888888889</v>
      </c>
      <c r="G11530" t="s">
        <v>23354</v>
      </c>
      <c r="H11530" t="s">
        <v>23355</v>
      </c>
      <c r="I11530">
        <v>696.96699999999998</v>
      </c>
    </row>
    <row r="11531" spans="1:9" x14ac:dyDescent="0.25">
      <c r="A11531" t="s">
        <v>23356</v>
      </c>
      <c r="B11531">
        <v>13112</v>
      </c>
      <c r="C11531" s="2">
        <f t="shared" si="1232"/>
        <v>44373</v>
      </c>
      <c r="D11531" s="1">
        <f>TIMEVALUE("09:47:58")</f>
        <v>0.40831018518518519</v>
      </c>
      <c r="E11531" s="2">
        <f t="shared" si="1233"/>
        <v>44373</v>
      </c>
      <c r="F11531" s="1">
        <f>TIMEVALUE("10:11:39")</f>
        <v>0.42475694444444445</v>
      </c>
      <c r="G11531" t="s">
        <v>23357</v>
      </c>
      <c r="H11531" t="s">
        <v>23358</v>
      </c>
      <c r="I11531">
        <v>696.71299999999997</v>
      </c>
    </row>
    <row r="11532" spans="1:9" x14ac:dyDescent="0.25">
      <c r="A11532" t="s">
        <v>23359</v>
      </c>
      <c r="B11532">
        <v>13112</v>
      </c>
      <c r="C11532" s="2">
        <f t="shared" si="1232"/>
        <v>44373</v>
      </c>
      <c r="D11532" s="1">
        <f>TIMEVALUE("11:13:17")</f>
        <v>0.46755787037037039</v>
      </c>
      <c r="E11532" s="2">
        <f t="shared" si="1233"/>
        <v>44373</v>
      </c>
      <c r="F11532" s="1">
        <f>TIMEVALUE("11:30:02")</f>
        <v>0.47918981481481482</v>
      </c>
      <c r="G11532" t="s">
        <v>94</v>
      </c>
      <c r="H11532" t="s">
        <v>23360</v>
      </c>
      <c r="I11532">
        <v>696.56700000000001</v>
      </c>
    </row>
    <row r="11533" spans="1:9" x14ac:dyDescent="0.25">
      <c r="A11533" t="s">
        <v>23361</v>
      </c>
      <c r="B11533">
        <v>13112</v>
      </c>
      <c r="C11533" s="2">
        <f t="shared" si="1232"/>
        <v>44373</v>
      </c>
      <c r="D11533" s="1">
        <f>TIMEVALUE("11:32:51")</f>
        <v>0.48114583333333333</v>
      </c>
      <c r="E11533" s="2">
        <f t="shared" si="1233"/>
        <v>44373</v>
      </c>
      <c r="F11533" s="1">
        <f>TIMEVALUE("11:59:34")</f>
        <v>0.4996990740740741</v>
      </c>
      <c r="G11533" t="s">
        <v>23362</v>
      </c>
      <c r="H11533" t="s">
        <v>23363</v>
      </c>
      <c r="I11533">
        <v>696.50400000000002</v>
      </c>
    </row>
    <row r="11534" spans="1:9" x14ac:dyDescent="0.25">
      <c r="A11534" t="s">
        <v>23364</v>
      </c>
      <c r="B11534">
        <v>13112</v>
      </c>
      <c r="C11534" s="2">
        <f t="shared" si="1232"/>
        <v>44373</v>
      </c>
      <c r="D11534" s="1">
        <f>TIMEVALUE("13:07:49")</f>
        <v>0.5470949074074074</v>
      </c>
      <c r="E11534" s="2">
        <f t="shared" si="1233"/>
        <v>44373</v>
      </c>
      <c r="F11534" s="1">
        <f>TIMEVALUE("13:14:45")</f>
        <v>0.55190972222222223</v>
      </c>
      <c r="G11534" t="s">
        <v>2018</v>
      </c>
      <c r="H11534" t="s">
        <v>2759</v>
      </c>
      <c r="I11534">
        <v>696.33199999999999</v>
      </c>
    </row>
    <row r="11535" spans="1:9" x14ac:dyDescent="0.25">
      <c r="A11535" t="s">
        <v>23365</v>
      </c>
      <c r="B11535">
        <v>13112</v>
      </c>
      <c r="C11535" s="2">
        <f t="shared" si="1232"/>
        <v>44373</v>
      </c>
      <c r="D11535" s="1">
        <f>TIMEVALUE("13:17:08")</f>
        <v>0.55356481481481479</v>
      </c>
      <c r="E11535" s="2">
        <f t="shared" si="1233"/>
        <v>44373</v>
      </c>
      <c r="F11535" s="1">
        <f>TIMEVALUE("13:49:37")</f>
        <v>0.57612268518518517</v>
      </c>
      <c r="G11535" t="s">
        <v>13049</v>
      </c>
      <c r="H11535" t="s">
        <v>23344</v>
      </c>
      <c r="I11535">
        <v>696.202</v>
      </c>
    </row>
    <row r="11536" spans="1:9" x14ac:dyDescent="0.25">
      <c r="A11536" t="s">
        <v>23366</v>
      </c>
      <c r="B11536">
        <v>13112</v>
      </c>
      <c r="C11536" s="2">
        <f t="shared" si="1232"/>
        <v>44373</v>
      </c>
      <c r="D11536" s="1">
        <f>TIMEVALUE("13:51:54")</f>
        <v>0.57770833333333338</v>
      </c>
      <c r="E11536" s="2">
        <f t="shared" si="1233"/>
        <v>44373</v>
      </c>
      <c r="F11536" s="1">
        <f>TIMEVALUE("13:59:23")</f>
        <v>0.5829050925925926</v>
      </c>
      <c r="G11536" t="s">
        <v>968</v>
      </c>
      <c r="H11536" t="s">
        <v>23367</v>
      </c>
      <c r="I11536">
        <v>696.13099999999997</v>
      </c>
    </row>
    <row r="11537" spans="1:9" x14ac:dyDescent="0.25">
      <c r="A11537" t="s">
        <v>23368</v>
      </c>
      <c r="B11537">
        <v>13112</v>
      </c>
      <c r="C11537" s="2">
        <f t="shared" si="1232"/>
        <v>44373</v>
      </c>
      <c r="D11537" s="1">
        <f>TIMEVALUE("14:03:03")</f>
        <v>0.58545138888888892</v>
      </c>
      <c r="E11537" s="2">
        <f t="shared" si="1233"/>
        <v>44373</v>
      </c>
      <c r="F11537" s="1">
        <f>TIMEVALUE("14:08:21")</f>
        <v>0.5891319444444445</v>
      </c>
      <c r="G11537" t="s">
        <v>3945</v>
      </c>
      <c r="H11537" t="s">
        <v>12636</v>
      </c>
      <c r="I11537">
        <v>696.09500000000003</v>
      </c>
    </row>
    <row r="11538" spans="1:9" x14ac:dyDescent="0.25">
      <c r="A11538" t="s">
        <v>23369</v>
      </c>
      <c r="B11538">
        <v>13112</v>
      </c>
      <c r="C11538" s="2">
        <f>DATEVALUE("2025-06-26")</f>
        <v>44372</v>
      </c>
      <c r="D11538" s="1">
        <f>TIMEVALUE("15:46:36")</f>
        <v>0.65736111111111106</v>
      </c>
      <c r="E11538" s="2">
        <f>DATEVALUE("2025-06-26")</f>
        <v>44372</v>
      </c>
      <c r="F11538" s="1">
        <f>TIMEVALUE("15:56:46")</f>
        <v>0.66442129629629632</v>
      </c>
      <c r="G11538" t="s">
        <v>4879</v>
      </c>
      <c r="H11538" t="s">
        <v>23370</v>
      </c>
      <c r="I11538">
        <v>696.11699999999996</v>
      </c>
    </row>
    <row r="11539" spans="1:9" x14ac:dyDescent="0.25">
      <c r="A11539" t="s">
        <v>23371</v>
      </c>
      <c r="B11539">
        <v>13112</v>
      </c>
      <c r="C11539" s="2">
        <f>DATEVALUE("2025-06-26")</f>
        <v>44372</v>
      </c>
      <c r="D11539" s="1">
        <f>TIMEVALUE("11:54:09")</f>
        <v>0.49593749999999998</v>
      </c>
      <c r="E11539" s="2">
        <f>DATEVALUE("2025-06-26")</f>
        <v>44372</v>
      </c>
      <c r="F11539" s="1">
        <f>TIMEVALUE("12:04:03")</f>
        <v>0.5028125</v>
      </c>
      <c r="G11539" t="s">
        <v>8123</v>
      </c>
      <c r="H11539" t="s">
        <v>23372</v>
      </c>
      <c r="I11539">
        <v>697.70899999999995</v>
      </c>
    </row>
    <row r="11540" spans="1:9" x14ac:dyDescent="0.25">
      <c r="A11540" t="s">
        <v>23373</v>
      </c>
      <c r="B11540">
        <v>13112</v>
      </c>
      <c r="C11540" s="2">
        <f>DATEVALUE("2025-06-26")</f>
        <v>44372</v>
      </c>
      <c r="D11540" s="1">
        <f>TIMEVALUE("13:02:15")</f>
        <v>0.54322916666666665</v>
      </c>
      <c r="E11540" s="2">
        <f>DATEVALUE("2025-06-26")</f>
        <v>44372</v>
      </c>
      <c r="F11540" s="1">
        <f>TIMEVALUE("13:11:48")</f>
        <v>0.54986111111111113</v>
      </c>
      <c r="G11540" t="s">
        <v>905</v>
      </c>
      <c r="H11540" t="s">
        <v>3512</v>
      </c>
      <c r="I11540">
        <v>697.21600000000001</v>
      </c>
    </row>
    <row r="11541" spans="1:9" x14ac:dyDescent="0.25">
      <c r="A11541" t="s">
        <v>23374</v>
      </c>
      <c r="B11541">
        <v>13127</v>
      </c>
      <c r="C11541" s="2">
        <f>DATEVALUE("2025-03-27")</f>
        <v>44281</v>
      </c>
      <c r="D11541" s="1">
        <f>TIMEVALUE("14:32:20")</f>
        <v>0.60578703703703707</v>
      </c>
      <c r="E11541" s="2">
        <f>DATEVALUE("2025-03-27")</f>
        <v>44281</v>
      </c>
      <c r="F11541" s="1">
        <f>TIMEVALUE("14:44:22")</f>
        <v>0.61414351851851856</v>
      </c>
      <c r="G11541" t="s">
        <v>8233</v>
      </c>
      <c r="H11541" t="s">
        <v>976</v>
      </c>
      <c r="I11541">
        <v>693.96699999999998</v>
      </c>
    </row>
    <row r="11542" spans="1:9" x14ac:dyDescent="0.25">
      <c r="A11542" t="s">
        <v>23375</v>
      </c>
      <c r="B11542">
        <v>13112</v>
      </c>
      <c r="C11542" s="2">
        <f t="shared" ref="C11542:C11556" si="1234">DATEVALUE("2025-06-26")</f>
        <v>44372</v>
      </c>
      <c r="D11542" s="1">
        <f>TIMEVALUE("13:16:38")</f>
        <v>0.55321759259259262</v>
      </c>
      <c r="E11542" s="2">
        <f t="shared" ref="E11542:E11556" si="1235">DATEVALUE("2025-06-26")</f>
        <v>44372</v>
      </c>
      <c r="F11542" s="1">
        <f>TIMEVALUE("13:24:25")</f>
        <v>0.55862268518518521</v>
      </c>
      <c r="G11542" t="s">
        <v>5278</v>
      </c>
      <c r="H11542" t="s">
        <v>2173</v>
      </c>
      <c r="I11542">
        <v>697.00800000000004</v>
      </c>
    </row>
    <row r="11543" spans="1:9" x14ac:dyDescent="0.25">
      <c r="A11543" t="s">
        <v>23376</v>
      </c>
      <c r="B11543">
        <v>13112</v>
      </c>
      <c r="C11543" s="2">
        <f t="shared" si="1234"/>
        <v>44372</v>
      </c>
      <c r="D11543" s="1">
        <f>TIMEVALUE("13:26:19")</f>
        <v>0.55994212962962964</v>
      </c>
      <c r="E11543" s="2">
        <f t="shared" si="1235"/>
        <v>44372</v>
      </c>
      <c r="F11543" s="1">
        <f>TIMEVALUE("13:55:39")</f>
        <v>0.58031250000000001</v>
      </c>
      <c r="G11543" t="s">
        <v>23377</v>
      </c>
      <c r="H11543" t="s">
        <v>23378</v>
      </c>
      <c r="I11543">
        <v>697.52200000000005</v>
      </c>
    </row>
    <row r="11544" spans="1:9" x14ac:dyDescent="0.25">
      <c r="A11544" t="s">
        <v>23379</v>
      </c>
      <c r="B11544">
        <v>13112</v>
      </c>
      <c r="C11544" s="2">
        <f t="shared" si="1234"/>
        <v>44372</v>
      </c>
      <c r="D11544" s="1">
        <f>TIMEVALUE("14:00:01")</f>
        <v>0.58334490740740741</v>
      </c>
      <c r="E11544" s="2">
        <f t="shared" si="1235"/>
        <v>44372</v>
      </c>
      <c r="F11544" s="1">
        <f>TIMEVALUE("14:08:54")</f>
        <v>0.58951388888888889</v>
      </c>
      <c r="G11544" t="s">
        <v>720</v>
      </c>
      <c r="H11544" t="s">
        <v>23380</v>
      </c>
      <c r="I11544">
        <v>696.65599999999995</v>
      </c>
    </row>
    <row r="11545" spans="1:9" x14ac:dyDescent="0.25">
      <c r="A11545" t="s">
        <v>23381</v>
      </c>
      <c r="B11545">
        <v>13112</v>
      </c>
      <c r="C11545" s="2">
        <f t="shared" si="1234"/>
        <v>44372</v>
      </c>
      <c r="D11545" s="1">
        <f>TIMEVALUE("14:11:33")</f>
        <v>0.59135416666666663</v>
      </c>
      <c r="E11545" s="2">
        <f t="shared" si="1235"/>
        <v>44372</v>
      </c>
      <c r="F11545" s="1">
        <f>TIMEVALUE("14:20:17")</f>
        <v>0.59741898148148154</v>
      </c>
      <c r="G11545" t="s">
        <v>3572</v>
      </c>
      <c r="H11545" t="s">
        <v>23117</v>
      </c>
      <c r="I11545">
        <v>696.56799999999998</v>
      </c>
    </row>
    <row r="11546" spans="1:9" x14ac:dyDescent="0.25">
      <c r="A11546" t="s">
        <v>23382</v>
      </c>
      <c r="B11546">
        <v>13112</v>
      </c>
      <c r="C11546" s="2">
        <f t="shared" si="1234"/>
        <v>44372</v>
      </c>
      <c r="D11546" s="1">
        <f>TIMEVALUE("14:23:19")</f>
        <v>0.59952546296296294</v>
      </c>
      <c r="E11546" s="2">
        <f t="shared" si="1235"/>
        <v>44372</v>
      </c>
      <c r="F11546" s="1">
        <f>TIMEVALUE("14:34:59")</f>
        <v>0.6076273148148148</v>
      </c>
      <c r="G11546" t="s">
        <v>6268</v>
      </c>
      <c r="H11546" t="s">
        <v>23383</v>
      </c>
      <c r="I11546">
        <v>696.49300000000005</v>
      </c>
    </row>
    <row r="11547" spans="1:9" x14ac:dyDescent="0.25">
      <c r="A11547" t="s">
        <v>23384</v>
      </c>
      <c r="B11547">
        <v>13112</v>
      </c>
      <c r="C11547" s="2">
        <f t="shared" si="1234"/>
        <v>44372</v>
      </c>
      <c r="D11547" s="1">
        <f>TIMEVALUE("14:37:01")</f>
        <v>0.60903935185185187</v>
      </c>
      <c r="E11547" s="2">
        <f t="shared" si="1235"/>
        <v>44372</v>
      </c>
      <c r="F11547" s="1">
        <f>TIMEVALUE("15:09:27")</f>
        <v>0.63156250000000003</v>
      </c>
      <c r="G11547" t="s">
        <v>23385</v>
      </c>
      <c r="H11547" t="s">
        <v>23386</v>
      </c>
      <c r="I11547">
        <v>697.11300000000006</v>
      </c>
    </row>
    <row r="11548" spans="1:9" x14ac:dyDescent="0.25">
      <c r="A11548" t="s">
        <v>23387</v>
      </c>
      <c r="B11548">
        <v>13112</v>
      </c>
      <c r="C11548" s="2">
        <f t="shared" si="1234"/>
        <v>44372</v>
      </c>
      <c r="D11548" s="1">
        <f>TIMEVALUE("15:12:22")</f>
        <v>0.63358796296296294</v>
      </c>
      <c r="E11548" s="2">
        <f t="shared" si="1235"/>
        <v>44372</v>
      </c>
      <c r="F11548" s="1">
        <f>TIMEVALUE("15:20:15")</f>
        <v>0.63906249999999998</v>
      </c>
      <c r="G11548" t="s">
        <v>4772</v>
      </c>
      <c r="H11548" t="s">
        <v>12536</v>
      </c>
      <c r="I11548">
        <v>696.26400000000001</v>
      </c>
    </row>
    <row r="11549" spans="1:9" x14ac:dyDescent="0.25">
      <c r="A11549" t="s">
        <v>23388</v>
      </c>
      <c r="B11549">
        <v>13112</v>
      </c>
      <c r="C11549" s="2">
        <f t="shared" si="1234"/>
        <v>44372</v>
      </c>
      <c r="D11549" s="1">
        <f>TIMEVALUE("15:22:32")</f>
        <v>0.64064814814814819</v>
      </c>
      <c r="E11549" s="2">
        <f t="shared" si="1235"/>
        <v>44372</v>
      </c>
      <c r="F11549" s="1">
        <f>TIMEVALUE("15:36:12")</f>
        <v>0.65013888888888893</v>
      </c>
      <c r="G11549" t="s">
        <v>988</v>
      </c>
      <c r="H11549" t="s">
        <v>23389</v>
      </c>
      <c r="I11549">
        <v>696.15700000000004</v>
      </c>
    </row>
    <row r="11550" spans="1:9" x14ac:dyDescent="0.25">
      <c r="A11550" t="s">
        <v>23390</v>
      </c>
      <c r="B11550">
        <v>13112</v>
      </c>
      <c r="C11550" s="2">
        <f t="shared" si="1234"/>
        <v>44372</v>
      </c>
      <c r="D11550" s="1">
        <f>TIMEVALUE("15:38:10")</f>
        <v>0.65150462962962963</v>
      </c>
      <c r="E11550" s="2">
        <f t="shared" si="1235"/>
        <v>44372</v>
      </c>
      <c r="F11550" s="1">
        <f>TIMEVALUE("15:44:17")</f>
        <v>0.65575231481481477</v>
      </c>
      <c r="G11550" t="s">
        <v>3706</v>
      </c>
      <c r="H11550" t="s">
        <v>23391</v>
      </c>
      <c r="I11550">
        <v>695.95</v>
      </c>
    </row>
    <row r="11551" spans="1:9" x14ac:dyDescent="0.25">
      <c r="A11551" t="s">
        <v>23392</v>
      </c>
      <c r="B11551">
        <v>13112</v>
      </c>
      <c r="C11551" s="2">
        <f t="shared" si="1234"/>
        <v>44372</v>
      </c>
      <c r="D11551" s="1">
        <f>TIMEVALUE("11:22:07")</f>
        <v>0.47369212962962964</v>
      </c>
      <c r="E11551" s="2">
        <f t="shared" si="1235"/>
        <v>44372</v>
      </c>
      <c r="F11551" s="1">
        <f>TIMEVALUE("11:31:03")</f>
        <v>0.47989583333333335</v>
      </c>
      <c r="G11551" t="s">
        <v>865</v>
      </c>
      <c r="H11551" t="s">
        <v>23393</v>
      </c>
      <c r="I11551">
        <v>696.07299999999998</v>
      </c>
    </row>
    <row r="11552" spans="1:9" x14ac:dyDescent="0.25">
      <c r="A11552" t="s">
        <v>23394</v>
      </c>
      <c r="B11552">
        <v>13112</v>
      </c>
      <c r="C11552" s="2">
        <f t="shared" si="1234"/>
        <v>44372</v>
      </c>
      <c r="D11552" s="1">
        <f>TIMEVALUE("08:54:40")</f>
        <v>0.37129629629629629</v>
      </c>
      <c r="E11552" s="2">
        <f t="shared" si="1235"/>
        <v>44372</v>
      </c>
      <c r="F11552" s="1">
        <f>TIMEVALUE("09:13:58")</f>
        <v>0.38469907407407405</v>
      </c>
      <c r="G11552" t="s">
        <v>11605</v>
      </c>
      <c r="H11552" t="s">
        <v>23395</v>
      </c>
      <c r="I11552">
        <v>697.3</v>
      </c>
    </row>
    <row r="11553" spans="1:9" x14ac:dyDescent="0.25">
      <c r="A11553" t="s">
        <v>23396</v>
      </c>
      <c r="B11553">
        <v>13112</v>
      </c>
      <c r="C11553" s="2">
        <f t="shared" si="1234"/>
        <v>44372</v>
      </c>
      <c r="D11553" s="1">
        <f>TIMEVALUE("09:16:44")</f>
        <v>0.38662037037037039</v>
      </c>
      <c r="E11553" s="2">
        <f t="shared" si="1235"/>
        <v>44372</v>
      </c>
      <c r="F11553" s="1">
        <f>TIMEVALUE("09:22:20")</f>
        <v>0.39050925925925928</v>
      </c>
      <c r="G11553" t="s">
        <v>3271</v>
      </c>
      <c r="H11553" t="s">
        <v>23397</v>
      </c>
      <c r="I11553">
        <v>697.23800000000006</v>
      </c>
    </row>
    <row r="11554" spans="1:9" x14ac:dyDescent="0.25">
      <c r="A11554" t="s">
        <v>23398</v>
      </c>
      <c r="B11554">
        <v>13112</v>
      </c>
      <c r="C11554" s="2">
        <f t="shared" si="1234"/>
        <v>44372</v>
      </c>
      <c r="D11554" s="1">
        <f>TIMEVALUE("09:24:20")</f>
        <v>0.39189814814814816</v>
      </c>
      <c r="E11554" s="2">
        <f t="shared" si="1235"/>
        <v>44372</v>
      </c>
      <c r="F11554" s="1">
        <f>TIMEVALUE("09:46:11")</f>
        <v>0.40707175925925926</v>
      </c>
      <c r="G11554" t="s">
        <v>23399</v>
      </c>
      <c r="H11554" t="s">
        <v>68</v>
      </c>
      <c r="I11554">
        <v>697.13099999999997</v>
      </c>
    </row>
    <row r="11555" spans="1:9" x14ac:dyDescent="0.25">
      <c r="A11555" t="s">
        <v>23400</v>
      </c>
      <c r="B11555">
        <v>13112</v>
      </c>
      <c r="C11555" s="2">
        <f t="shared" si="1234"/>
        <v>44372</v>
      </c>
      <c r="D11555" s="1">
        <f>TIMEVALUE("09:47:43")</f>
        <v>0.40813657407407405</v>
      </c>
      <c r="E11555" s="2">
        <f t="shared" si="1235"/>
        <v>44372</v>
      </c>
      <c r="F11555" s="1">
        <f>TIMEVALUE("09:54:10")</f>
        <v>0.41261574074074076</v>
      </c>
      <c r="G11555" t="s">
        <v>6170</v>
      </c>
      <c r="H11555" t="s">
        <v>500</v>
      </c>
      <c r="I11555">
        <v>697</v>
      </c>
    </row>
    <row r="11556" spans="1:9" x14ac:dyDescent="0.25">
      <c r="A11556" t="s">
        <v>23401</v>
      </c>
      <c r="B11556">
        <v>13112</v>
      </c>
      <c r="C11556" s="2">
        <f t="shared" si="1234"/>
        <v>44372</v>
      </c>
      <c r="D11556" s="1">
        <f>TIMEVALUE("09:56:28")</f>
        <v>0.41421296296296295</v>
      </c>
      <c r="E11556" s="2">
        <f t="shared" si="1235"/>
        <v>44372</v>
      </c>
      <c r="F11556" s="1">
        <f>TIMEVALUE("10:24:32")</f>
        <v>0.4337037037037037</v>
      </c>
      <c r="G11556" t="s">
        <v>23402</v>
      </c>
      <c r="H11556" t="s">
        <v>23403</v>
      </c>
      <c r="I11556">
        <v>696.93100000000004</v>
      </c>
    </row>
    <row r="11557" spans="1:9" x14ac:dyDescent="0.25">
      <c r="A11557" t="s">
        <v>23404</v>
      </c>
      <c r="B11557">
        <v>13112</v>
      </c>
      <c r="C11557" s="2">
        <f>DATEVALUE("2025-05-02")</f>
        <v>44317</v>
      </c>
      <c r="D11557" s="1">
        <f>TIMEVALUE("10:09:08")</f>
        <v>0.42300925925925925</v>
      </c>
      <c r="E11557" s="2">
        <f>DATEVALUE("2025-05-02")</f>
        <v>44317</v>
      </c>
      <c r="F11557" s="1">
        <f>TIMEVALUE("10:18:27")</f>
        <v>0.42947916666666669</v>
      </c>
      <c r="G11557" t="s">
        <v>118</v>
      </c>
      <c r="H11557" t="s">
        <v>23405</v>
      </c>
      <c r="I11557">
        <v>697.73099999999999</v>
      </c>
    </row>
    <row r="11558" spans="1:9" x14ac:dyDescent="0.25">
      <c r="A11558" t="s">
        <v>23406</v>
      </c>
      <c r="B11558">
        <v>13112</v>
      </c>
      <c r="C11558" s="2">
        <f t="shared" ref="C11558:C11564" si="1236">DATEVALUE("2025-06-26")</f>
        <v>44372</v>
      </c>
      <c r="D11558" s="1">
        <f>TIMEVALUE("10:32:51")</f>
        <v>0.43947916666666664</v>
      </c>
      <c r="E11558" s="2">
        <f t="shared" ref="E11558:E11564" si="1237">DATEVALUE("2025-06-26")</f>
        <v>44372</v>
      </c>
      <c r="F11558" s="1">
        <f>TIMEVALUE("10:40:47")</f>
        <v>0.44498842592592591</v>
      </c>
      <c r="G11558" t="s">
        <v>868</v>
      </c>
      <c r="H11558" t="s">
        <v>20775</v>
      </c>
      <c r="I11558">
        <v>696.71100000000001</v>
      </c>
    </row>
    <row r="11559" spans="1:9" x14ac:dyDescent="0.25">
      <c r="A11559" t="s">
        <v>23407</v>
      </c>
      <c r="B11559">
        <v>13112</v>
      </c>
      <c r="C11559" s="2">
        <f t="shared" si="1236"/>
        <v>44372</v>
      </c>
      <c r="D11559" s="1">
        <f>TIMEVALUE("10:43:31")</f>
        <v>0.44688657407407406</v>
      </c>
      <c r="E11559" s="2">
        <f t="shared" si="1237"/>
        <v>44372</v>
      </c>
      <c r="F11559" s="1">
        <f>TIMEVALUE("10:49:18")</f>
        <v>0.45090277777777776</v>
      </c>
      <c r="G11559" t="s">
        <v>4001</v>
      </c>
      <c r="H11559" t="s">
        <v>21584</v>
      </c>
      <c r="I11559">
        <v>696.63099999999997</v>
      </c>
    </row>
    <row r="11560" spans="1:9" x14ac:dyDescent="0.25">
      <c r="A11560" t="s">
        <v>23408</v>
      </c>
      <c r="B11560">
        <v>13112</v>
      </c>
      <c r="C11560" s="2">
        <f t="shared" si="1236"/>
        <v>44372</v>
      </c>
      <c r="D11560" s="1">
        <f>TIMEVALUE("10:51:25")</f>
        <v>0.4523726851851852</v>
      </c>
      <c r="E11560" s="2">
        <f t="shared" si="1237"/>
        <v>44372</v>
      </c>
      <c r="F11560" s="1">
        <f>TIMEVALUE("10:59:18")</f>
        <v>0.45784722222222224</v>
      </c>
      <c r="G11560" t="s">
        <v>4772</v>
      </c>
      <c r="H11560" t="s">
        <v>23409</v>
      </c>
      <c r="I11560">
        <v>696.572</v>
      </c>
    </row>
    <row r="11561" spans="1:9" x14ac:dyDescent="0.25">
      <c r="A11561" t="s">
        <v>23410</v>
      </c>
      <c r="B11561">
        <v>13112</v>
      </c>
      <c r="C11561" s="2">
        <f t="shared" si="1236"/>
        <v>44372</v>
      </c>
      <c r="D11561" s="1">
        <f>TIMEVALUE("11:01:35")</f>
        <v>0.45943287037037039</v>
      </c>
      <c r="E11561" s="2">
        <f t="shared" si="1237"/>
        <v>44372</v>
      </c>
      <c r="F11561" s="1">
        <f>TIMEVALUE("11:06:49")</f>
        <v>0.46306712962962965</v>
      </c>
      <c r="G11561" t="s">
        <v>625</v>
      </c>
      <c r="H11561" t="s">
        <v>2351</v>
      </c>
      <c r="I11561">
        <v>696.52200000000005</v>
      </c>
    </row>
    <row r="11562" spans="1:9" x14ac:dyDescent="0.25">
      <c r="A11562" t="s">
        <v>23411</v>
      </c>
      <c r="B11562">
        <v>13112</v>
      </c>
      <c r="C11562" s="2">
        <f t="shared" si="1236"/>
        <v>44372</v>
      </c>
      <c r="D11562" s="1">
        <f>TIMEVALUE("11:08:49")</f>
        <v>0.46445601851851853</v>
      </c>
      <c r="E11562" s="2">
        <f t="shared" si="1237"/>
        <v>44372</v>
      </c>
      <c r="F11562" s="1">
        <f>TIMEVALUE("11:12:55")</f>
        <v>0.46730324074074076</v>
      </c>
      <c r="G11562" t="s">
        <v>2469</v>
      </c>
      <c r="H11562" t="s">
        <v>23412</v>
      </c>
      <c r="I11562">
        <v>696.41200000000003</v>
      </c>
    </row>
    <row r="11563" spans="1:9" x14ac:dyDescent="0.25">
      <c r="A11563" t="s">
        <v>23413</v>
      </c>
      <c r="B11563">
        <v>13112</v>
      </c>
      <c r="C11563" s="2">
        <f t="shared" si="1236"/>
        <v>44372</v>
      </c>
      <c r="D11563" s="1">
        <f>TIMEVALUE("11:15:36")</f>
        <v>0.46916666666666668</v>
      </c>
      <c r="E11563" s="2">
        <f t="shared" si="1237"/>
        <v>44372</v>
      </c>
      <c r="F11563" s="1">
        <f>TIMEVALUE("11:19:49")</f>
        <v>0.47209490740740739</v>
      </c>
      <c r="G11563" t="s">
        <v>819</v>
      </c>
      <c r="H11563" t="s">
        <v>23414</v>
      </c>
      <c r="I11563">
        <v>696.26400000000001</v>
      </c>
    </row>
    <row r="11564" spans="1:9" x14ac:dyDescent="0.25">
      <c r="A11564" t="s">
        <v>23415</v>
      </c>
      <c r="B11564">
        <v>13112</v>
      </c>
      <c r="C11564" s="2">
        <f t="shared" si="1236"/>
        <v>44372</v>
      </c>
      <c r="D11564" s="1">
        <f>TIMEVALUE("08:37:07")</f>
        <v>0.35910879629629627</v>
      </c>
      <c r="E11564" s="2">
        <f t="shared" si="1237"/>
        <v>44372</v>
      </c>
      <c r="F11564" s="1">
        <f>TIMEVALUE("08:45:32")</f>
        <v>0.36495370370370372</v>
      </c>
      <c r="G11564" t="s">
        <v>3084</v>
      </c>
      <c r="H11564" t="s">
        <v>23416</v>
      </c>
      <c r="I11564">
        <v>696.14700000000005</v>
      </c>
    </row>
    <row r="11565" spans="1:9" x14ac:dyDescent="0.25">
      <c r="A11565" t="s">
        <v>23417</v>
      </c>
      <c r="B11565">
        <v>13110</v>
      </c>
      <c r="C11565" s="2">
        <f>DATEVALUE("2025-06-25")</f>
        <v>44371</v>
      </c>
      <c r="D11565" s="1">
        <f>TIMEVALUE("13:09:58")</f>
        <v>0.54858796296296297</v>
      </c>
      <c r="E11565" s="2">
        <f>DATEVALUE("2025-06-25")</f>
        <v>44371</v>
      </c>
      <c r="F11565" s="1">
        <f>TIMEVALUE("13:16:19")</f>
        <v>0.55299768518518522</v>
      </c>
      <c r="G11565" t="s">
        <v>4234</v>
      </c>
      <c r="H11565" t="s">
        <v>23418</v>
      </c>
      <c r="I11565">
        <v>692.62900000000002</v>
      </c>
    </row>
    <row r="11566" spans="1:9" x14ac:dyDescent="0.25">
      <c r="A11566" t="s">
        <v>23419</v>
      </c>
      <c r="B11566">
        <v>13110</v>
      </c>
      <c r="C11566" s="2">
        <f>DATEVALUE("2025-06-25")</f>
        <v>44371</v>
      </c>
      <c r="D11566" s="1">
        <f>TIMEVALUE("13:17:57")</f>
        <v>0.55413194444444447</v>
      </c>
      <c r="E11566" s="2">
        <f>DATEVALUE("2025-06-25")</f>
        <v>44371</v>
      </c>
      <c r="F11566" s="1">
        <f>TIMEVALUE("13:22:03")</f>
        <v>0.55697916666666669</v>
      </c>
      <c r="G11566" t="s">
        <v>2469</v>
      </c>
      <c r="H11566" t="s">
        <v>23420</v>
      </c>
      <c r="I11566">
        <v>692.55100000000004</v>
      </c>
    </row>
    <row r="11567" spans="1:9" x14ac:dyDescent="0.25">
      <c r="A11567" t="s">
        <v>23421</v>
      </c>
      <c r="B11567">
        <v>13110</v>
      </c>
      <c r="C11567" s="2">
        <f>DATEVALUE("2025-06-25")</f>
        <v>44371</v>
      </c>
      <c r="D11567" s="1">
        <f>TIMEVALUE("13:23:17")</f>
        <v>0.55783564814814812</v>
      </c>
      <c r="E11567" s="2">
        <f>DATEVALUE("2025-06-25")</f>
        <v>44371</v>
      </c>
      <c r="F11567" s="1">
        <f>TIMEVALUE("13:27:00")</f>
        <v>0.56041666666666667</v>
      </c>
      <c r="G11567" t="s">
        <v>13829</v>
      </c>
      <c r="H11567" t="s">
        <v>23422</v>
      </c>
      <c r="I11567">
        <v>692.49800000000005</v>
      </c>
    </row>
    <row r="11568" spans="1:9" x14ac:dyDescent="0.25">
      <c r="A11568" t="s">
        <v>23423</v>
      </c>
      <c r="B11568">
        <v>13141</v>
      </c>
      <c r="C11568" s="2">
        <f t="shared" ref="C11568:C11576" si="1238">DATEVALUE("2025-06-27")</f>
        <v>44373</v>
      </c>
      <c r="D11568" s="1">
        <f>TIMEVALUE("15:03:57")</f>
        <v>0.62774305555555554</v>
      </c>
      <c r="E11568" s="2">
        <f t="shared" ref="E11568:E11576" si="1239">DATEVALUE("2025-06-27")</f>
        <v>44373</v>
      </c>
      <c r="F11568" s="1">
        <f>TIMEVALUE("15:09:59")</f>
        <v>0.63193287037037038</v>
      </c>
      <c r="G11568" t="s">
        <v>4699</v>
      </c>
      <c r="H11568" t="s">
        <v>23424</v>
      </c>
      <c r="I11568">
        <v>696.92200000000003</v>
      </c>
    </row>
    <row r="11569" spans="1:9" x14ac:dyDescent="0.25">
      <c r="A11569" t="s">
        <v>23425</v>
      </c>
      <c r="B11569">
        <v>13141</v>
      </c>
      <c r="C11569" s="2">
        <f t="shared" si="1238"/>
        <v>44373</v>
      </c>
      <c r="D11569" s="1">
        <f>TIMEVALUE("15:11:42")</f>
        <v>0.63312500000000005</v>
      </c>
      <c r="E11569" s="2">
        <f t="shared" si="1239"/>
        <v>44373</v>
      </c>
      <c r="F11569" s="1">
        <f>TIMEVALUE("15:24:09")</f>
        <v>0.64177083333333329</v>
      </c>
      <c r="G11569" t="s">
        <v>933</v>
      </c>
      <c r="H11569" t="s">
        <v>23426</v>
      </c>
      <c r="I11569">
        <v>696.83</v>
      </c>
    </row>
    <row r="11570" spans="1:9" x14ac:dyDescent="0.25">
      <c r="A11570" t="s">
        <v>23427</v>
      </c>
      <c r="B11570">
        <v>13141</v>
      </c>
      <c r="C11570" s="2">
        <f t="shared" si="1238"/>
        <v>44373</v>
      </c>
      <c r="D11570" s="1">
        <f>TIMEVALUE("15:26:23")</f>
        <v>0.64332175925925927</v>
      </c>
      <c r="E11570" s="2">
        <f t="shared" si="1239"/>
        <v>44373</v>
      </c>
      <c r="F11570" s="1">
        <f>TIMEVALUE("15:31:14")</f>
        <v>0.6466898148148148</v>
      </c>
      <c r="G11570" t="s">
        <v>942</v>
      </c>
      <c r="H11570" t="s">
        <v>23428</v>
      </c>
      <c r="I11570">
        <v>696.75300000000004</v>
      </c>
    </row>
    <row r="11571" spans="1:9" x14ac:dyDescent="0.25">
      <c r="A11571" t="s">
        <v>23429</v>
      </c>
      <c r="B11571">
        <v>13141</v>
      </c>
      <c r="C11571" s="2">
        <f t="shared" si="1238"/>
        <v>44373</v>
      </c>
      <c r="D11571" s="1">
        <f>TIMEVALUE("15:32:53")</f>
        <v>0.6478356481481482</v>
      </c>
      <c r="E11571" s="2">
        <f t="shared" si="1239"/>
        <v>44373</v>
      </c>
      <c r="F11571" s="1">
        <f>TIMEVALUE("15:38:00")</f>
        <v>0.65138888888888891</v>
      </c>
      <c r="G11571" t="s">
        <v>13125</v>
      </c>
      <c r="H11571" t="s">
        <v>6216</v>
      </c>
      <c r="I11571">
        <v>696.61800000000005</v>
      </c>
    </row>
    <row r="11572" spans="1:9" x14ac:dyDescent="0.25">
      <c r="A11572" t="s">
        <v>23430</v>
      </c>
      <c r="B11572">
        <v>13141</v>
      </c>
      <c r="C11572" s="2">
        <f t="shared" si="1238"/>
        <v>44373</v>
      </c>
      <c r="D11572" s="1">
        <f>TIMEVALUE("15:40:33")</f>
        <v>0.65315972222222218</v>
      </c>
      <c r="E11572" s="2">
        <f t="shared" si="1239"/>
        <v>44373</v>
      </c>
      <c r="F11572" s="1">
        <f>TIMEVALUE("15:50:04")</f>
        <v>0.65976851851851848</v>
      </c>
      <c r="G11572" t="s">
        <v>622</v>
      </c>
      <c r="H11572" t="s">
        <v>6216</v>
      </c>
      <c r="I11572">
        <v>696.52200000000005</v>
      </c>
    </row>
    <row r="11573" spans="1:9" x14ac:dyDescent="0.25">
      <c r="A11573" t="s">
        <v>23431</v>
      </c>
      <c r="B11573">
        <v>13141</v>
      </c>
      <c r="C11573" s="2">
        <f t="shared" si="1238"/>
        <v>44373</v>
      </c>
      <c r="D11573" s="1">
        <f>TIMEVALUE("15:52:01")</f>
        <v>0.66112268518518513</v>
      </c>
      <c r="E11573" s="2">
        <f t="shared" si="1239"/>
        <v>44373</v>
      </c>
      <c r="F11573" s="1">
        <f>TIMEVALUE("16:00:19")</f>
        <v>0.66688657407407403</v>
      </c>
      <c r="G11573" t="s">
        <v>1797</v>
      </c>
      <c r="H11573" t="s">
        <v>23432</v>
      </c>
      <c r="I11573">
        <v>696.88699999999994</v>
      </c>
    </row>
    <row r="11574" spans="1:9" x14ac:dyDescent="0.25">
      <c r="A11574" t="s">
        <v>23433</v>
      </c>
      <c r="B11574">
        <v>13141</v>
      </c>
      <c r="C11574" s="2">
        <f t="shared" si="1238"/>
        <v>44373</v>
      </c>
      <c r="D11574" s="1">
        <f>TIMEVALUE("16:20:09")</f>
        <v>0.68065972222222226</v>
      </c>
      <c r="E11574" s="2">
        <f t="shared" si="1239"/>
        <v>44373</v>
      </c>
      <c r="F11574" s="1">
        <f>TIMEVALUE("16:24:01")</f>
        <v>0.68334490740740739</v>
      </c>
      <c r="G11574" t="s">
        <v>2554</v>
      </c>
      <c r="H11574" t="s">
        <v>23236</v>
      </c>
      <c r="I11574">
        <v>696.30700000000002</v>
      </c>
    </row>
    <row r="11575" spans="1:9" x14ac:dyDescent="0.25">
      <c r="A11575" t="s">
        <v>23434</v>
      </c>
      <c r="B11575">
        <v>13141</v>
      </c>
      <c r="C11575" s="2">
        <f t="shared" si="1238"/>
        <v>44373</v>
      </c>
      <c r="D11575" s="1">
        <f>TIMEVALUE("16:25:34")</f>
        <v>0.68442129629629633</v>
      </c>
      <c r="E11575" s="2">
        <f t="shared" si="1239"/>
        <v>44373</v>
      </c>
      <c r="F11575" s="1">
        <f>TIMEVALUE("16:31:27")</f>
        <v>0.68850694444444449</v>
      </c>
      <c r="G11575" t="s">
        <v>4956</v>
      </c>
      <c r="H11575" t="s">
        <v>23435</v>
      </c>
      <c r="I11575">
        <v>696.16300000000001</v>
      </c>
    </row>
    <row r="11576" spans="1:9" x14ac:dyDescent="0.25">
      <c r="A11576" t="s">
        <v>23436</v>
      </c>
      <c r="B11576">
        <v>13141</v>
      </c>
      <c r="C11576" s="2">
        <f t="shared" si="1238"/>
        <v>44373</v>
      </c>
      <c r="D11576" s="1">
        <f>TIMEVALUE("16:32:57")</f>
        <v>0.6895486111111111</v>
      </c>
      <c r="E11576" s="2">
        <f t="shared" si="1239"/>
        <v>44373</v>
      </c>
      <c r="F11576" s="1">
        <f>TIMEVALUE("16:37:15")</f>
        <v>0.69253472222222223</v>
      </c>
      <c r="G11576" t="s">
        <v>6673</v>
      </c>
      <c r="H11576" t="s">
        <v>23437</v>
      </c>
      <c r="I11576">
        <v>696.10599999999999</v>
      </c>
    </row>
    <row r="11577" spans="1:9" x14ac:dyDescent="0.25">
      <c r="A11577" t="s">
        <v>23438</v>
      </c>
      <c r="B11577">
        <v>13110</v>
      </c>
      <c r="C11577" s="2">
        <f>DATEVALUE("2025-06-25")</f>
        <v>44371</v>
      </c>
      <c r="D11577" s="1">
        <f>TIMEVALUE("12:53:32")</f>
        <v>0.53717592592592589</v>
      </c>
      <c r="E11577" s="2">
        <f>DATEVALUE("2025-06-25")</f>
        <v>44371</v>
      </c>
      <c r="F11577" s="1">
        <f>TIMEVALUE("12:59:43")</f>
        <v>0.54146990740740741</v>
      </c>
      <c r="G11577" t="s">
        <v>962</v>
      </c>
      <c r="H11577" t="s">
        <v>23439</v>
      </c>
      <c r="I11577">
        <v>691.51300000000003</v>
      </c>
    </row>
    <row r="11578" spans="1:9" x14ac:dyDescent="0.25">
      <c r="A11578" t="s">
        <v>23440</v>
      </c>
      <c r="B11578">
        <v>13112</v>
      </c>
      <c r="C11578" s="2">
        <f>DATEVALUE("2025-06-26")</f>
        <v>44372</v>
      </c>
      <c r="D11578" s="1">
        <f>TIMEVALUE("07:48:22")</f>
        <v>0.32525462962962964</v>
      </c>
      <c r="E11578" s="2">
        <f>DATEVALUE("2025-06-26")</f>
        <v>44372</v>
      </c>
      <c r="F11578" s="1">
        <f>TIMEVALUE("07:54:54")</f>
        <v>0.32979166666666665</v>
      </c>
      <c r="G11578" t="s">
        <v>4061</v>
      </c>
      <c r="H11578" t="s">
        <v>23441</v>
      </c>
      <c r="I11578">
        <v>697.13599999999997</v>
      </c>
    </row>
    <row r="11579" spans="1:9" x14ac:dyDescent="0.25">
      <c r="A11579" t="s">
        <v>23442</v>
      </c>
      <c r="B11579">
        <v>13141</v>
      </c>
      <c r="C11579" s="2">
        <f>DATEVALUE("2025-06-27")</f>
        <v>44373</v>
      </c>
      <c r="D11579" s="1">
        <f>TIMEVALUE("13:23:23")</f>
        <v>0.55790509259259258</v>
      </c>
      <c r="E11579" s="2">
        <f>DATEVALUE("2025-06-27")</f>
        <v>44373</v>
      </c>
      <c r="F11579" s="1">
        <f>TIMEVALUE("13:29:29")</f>
        <v>0.56214120370370368</v>
      </c>
      <c r="G11579" t="s">
        <v>5903</v>
      </c>
      <c r="H11579" t="s">
        <v>6145</v>
      </c>
      <c r="I11579">
        <v>697.125</v>
      </c>
    </row>
    <row r="11580" spans="1:9" x14ac:dyDescent="0.25">
      <c r="A11580" t="s">
        <v>23443</v>
      </c>
      <c r="B11580">
        <v>13141</v>
      </c>
      <c r="C11580" s="2">
        <f>DATEVALUE("2025-06-27")</f>
        <v>44373</v>
      </c>
      <c r="D11580" s="1">
        <f>TIMEVALUE("13:33:32")</f>
        <v>0.56495370370370368</v>
      </c>
      <c r="E11580" s="2">
        <f>DATEVALUE("2025-06-27")</f>
        <v>44373</v>
      </c>
      <c r="F11580" s="1">
        <f>TIMEVALUE("13:41:02")</f>
        <v>0.57016203703703705</v>
      </c>
      <c r="G11580" t="s">
        <v>1487</v>
      </c>
      <c r="H11580" t="s">
        <v>5195</v>
      </c>
      <c r="I11580">
        <v>697.01300000000003</v>
      </c>
    </row>
    <row r="11581" spans="1:9" x14ac:dyDescent="0.25">
      <c r="A11581" t="s">
        <v>23444</v>
      </c>
      <c r="B11581">
        <v>13112</v>
      </c>
      <c r="C11581" s="2">
        <f>DATEVALUE("2025-05-02")</f>
        <v>44317</v>
      </c>
      <c r="D11581" s="1">
        <f>TIMEVALUE("10:23:21")</f>
        <v>0.43288194444444444</v>
      </c>
      <c r="E11581" s="2">
        <f>DATEVALUE("2025-05-02")</f>
        <v>44317</v>
      </c>
      <c r="F11581" s="1">
        <f>TIMEVALUE("10:32:21")</f>
        <v>0.43913194444444442</v>
      </c>
      <c r="G11581" t="s">
        <v>1571</v>
      </c>
      <c r="H11581" t="s">
        <v>23445</v>
      </c>
      <c r="I11581">
        <v>698.02800000000002</v>
      </c>
    </row>
    <row r="11582" spans="1:9" x14ac:dyDescent="0.25">
      <c r="A11582" t="s">
        <v>23446</v>
      </c>
      <c r="B11582">
        <v>13141</v>
      </c>
      <c r="C11582" s="2">
        <f t="shared" ref="C11582:C11587" si="1240">DATEVALUE("2025-06-27")</f>
        <v>44373</v>
      </c>
      <c r="D11582" s="1">
        <f>TIMEVALUE("13:45:10")</f>
        <v>0.57303240740740746</v>
      </c>
      <c r="E11582" s="2">
        <f t="shared" ref="E11582:E11587" si="1241">DATEVALUE("2025-06-27")</f>
        <v>44373</v>
      </c>
      <c r="F11582" s="1">
        <f>TIMEVALUE("13:56:23")</f>
        <v>0.58082175925925927</v>
      </c>
      <c r="G11582" t="s">
        <v>1202</v>
      </c>
      <c r="H11582" t="s">
        <v>23253</v>
      </c>
      <c r="I11582">
        <v>696.67899999999997</v>
      </c>
    </row>
    <row r="11583" spans="1:9" x14ac:dyDescent="0.25">
      <c r="A11583" t="s">
        <v>23447</v>
      </c>
      <c r="B11583">
        <v>13141</v>
      </c>
      <c r="C11583" s="2">
        <f t="shared" si="1240"/>
        <v>44373</v>
      </c>
      <c r="D11583" s="1">
        <f>TIMEVALUE("14:00:40")</f>
        <v>0.58379629629629626</v>
      </c>
      <c r="E11583" s="2">
        <f t="shared" si="1241"/>
        <v>44373</v>
      </c>
      <c r="F11583" s="1">
        <f>TIMEVALUE("14:05:03")</f>
        <v>0.58684027777777781</v>
      </c>
      <c r="G11583" t="s">
        <v>413</v>
      </c>
      <c r="H11583" t="s">
        <v>23448</v>
      </c>
      <c r="I11583">
        <v>696.56100000000004</v>
      </c>
    </row>
    <row r="11584" spans="1:9" x14ac:dyDescent="0.25">
      <c r="A11584" t="s">
        <v>23449</v>
      </c>
      <c r="B11584">
        <v>13141</v>
      </c>
      <c r="C11584" s="2">
        <f t="shared" si="1240"/>
        <v>44373</v>
      </c>
      <c r="D11584" s="1">
        <f>TIMEVALUE("14:08:32")</f>
        <v>0.58925925925925926</v>
      </c>
      <c r="E11584" s="2">
        <f t="shared" si="1241"/>
        <v>44373</v>
      </c>
      <c r="F11584" s="1">
        <f>TIMEVALUE("14:12:22")</f>
        <v>0.59192129629629631</v>
      </c>
      <c r="G11584" t="s">
        <v>607</v>
      </c>
      <c r="H11584" t="s">
        <v>23450</v>
      </c>
      <c r="I11584">
        <v>696.52800000000002</v>
      </c>
    </row>
    <row r="11585" spans="1:9" x14ac:dyDescent="0.25">
      <c r="A11585" t="s">
        <v>23451</v>
      </c>
      <c r="B11585">
        <v>13141</v>
      </c>
      <c r="C11585" s="2">
        <f t="shared" si="1240"/>
        <v>44373</v>
      </c>
      <c r="D11585" s="1">
        <f>TIMEVALUE("14:16:30")</f>
        <v>0.59479166666666672</v>
      </c>
      <c r="E11585" s="2">
        <f t="shared" si="1241"/>
        <v>44373</v>
      </c>
      <c r="F11585" s="1">
        <f>TIMEVALUE("14:26:24")</f>
        <v>0.60166666666666668</v>
      </c>
      <c r="G11585" t="s">
        <v>8123</v>
      </c>
      <c r="H11585" t="s">
        <v>3079</v>
      </c>
      <c r="I11585">
        <v>696.25599999999997</v>
      </c>
    </row>
    <row r="11586" spans="1:9" x14ac:dyDescent="0.25">
      <c r="A11586" t="s">
        <v>23452</v>
      </c>
      <c r="B11586">
        <v>13141</v>
      </c>
      <c r="C11586" s="2">
        <f t="shared" si="1240"/>
        <v>44373</v>
      </c>
      <c r="D11586" s="1">
        <f>TIMEVALUE("14:29:18")</f>
        <v>0.60368055555555555</v>
      </c>
      <c r="E11586" s="2">
        <f t="shared" si="1241"/>
        <v>44373</v>
      </c>
      <c r="F11586" s="1">
        <f>TIMEVALUE("14:35:58")</f>
        <v>0.6083101851851852</v>
      </c>
      <c r="G11586" t="s">
        <v>2714</v>
      </c>
      <c r="H11586" t="s">
        <v>20391</v>
      </c>
      <c r="I11586">
        <v>696.15499999999997</v>
      </c>
    </row>
    <row r="11587" spans="1:9" x14ac:dyDescent="0.25">
      <c r="A11587" t="s">
        <v>23453</v>
      </c>
      <c r="B11587">
        <v>13141</v>
      </c>
      <c r="C11587" s="2">
        <f t="shared" si="1240"/>
        <v>44373</v>
      </c>
      <c r="D11587" s="1">
        <f>TIMEVALUE("14:38:02")</f>
        <v>0.60974537037037035</v>
      </c>
      <c r="E11587" s="2">
        <f t="shared" si="1241"/>
        <v>44373</v>
      </c>
      <c r="F11587" s="1">
        <f>TIMEVALUE("14:44:03")</f>
        <v>0.61392361111111116</v>
      </c>
      <c r="G11587" t="s">
        <v>1952</v>
      </c>
      <c r="H11587" t="s">
        <v>23454</v>
      </c>
      <c r="I11587">
        <v>696.10799999999995</v>
      </c>
    </row>
    <row r="11588" spans="1:9" x14ac:dyDescent="0.25">
      <c r="A11588" t="s">
        <v>23455</v>
      </c>
      <c r="B11588">
        <v>13112</v>
      </c>
      <c r="C11588" s="2">
        <f>DATEVALUE("2025-06-26")</f>
        <v>44372</v>
      </c>
      <c r="D11588" s="1">
        <f>TIMEVALUE("08:05:31")</f>
        <v>0.33716435185185184</v>
      </c>
      <c r="E11588" s="2">
        <f>DATEVALUE("2025-06-26")</f>
        <v>44372</v>
      </c>
      <c r="F11588" s="1">
        <f>TIMEVALUE("08:10:48")</f>
        <v>0.34083333333333332</v>
      </c>
      <c r="G11588" t="s">
        <v>2472</v>
      </c>
      <c r="H11588" t="s">
        <v>18746</v>
      </c>
      <c r="I11588">
        <v>696.18600000000004</v>
      </c>
    </row>
    <row r="11589" spans="1:9" x14ac:dyDescent="0.25">
      <c r="A11589" t="s">
        <v>23456</v>
      </c>
      <c r="B11589">
        <v>13141</v>
      </c>
      <c r="C11589" s="2">
        <f>DATEVALUE("2025-03-24")</f>
        <v>44278</v>
      </c>
      <c r="D11589" s="1">
        <f>TIMEVALUE("16:52:49")</f>
        <v>0.7033449074074074</v>
      </c>
      <c r="E11589" s="2">
        <f>DATEVALUE("2025-03-24")</f>
        <v>44278</v>
      </c>
      <c r="F11589" s="1">
        <f>TIMEVALUE("17:14:49")</f>
        <v>0.71862268518518524</v>
      </c>
      <c r="G11589" t="s">
        <v>23457</v>
      </c>
      <c r="H11589" t="s">
        <v>20434</v>
      </c>
      <c r="I11589">
        <v>697.274</v>
      </c>
    </row>
    <row r="11590" spans="1:9" x14ac:dyDescent="0.25">
      <c r="A11590" t="s">
        <v>23458</v>
      </c>
      <c r="B11590">
        <v>13141</v>
      </c>
      <c r="C11590" s="2">
        <f t="shared" ref="C11590:C11615" si="1242">DATEVALUE("2025-06-27")</f>
        <v>44373</v>
      </c>
      <c r="D11590" s="1">
        <f>TIMEVALUE("10:31:36")</f>
        <v>0.43861111111111112</v>
      </c>
      <c r="E11590" s="2">
        <f t="shared" ref="E11590:E11615" si="1243">DATEVALUE("2025-06-27")</f>
        <v>44373</v>
      </c>
      <c r="F11590" s="1">
        <f>TIMEVALUE("10:34:15")</f>
        <v>0.44045138888888891</v>
      </c>
      <c r="G11590" t="s">
        <v>770</v>
      </c>
      <c r="H11590" t="s">
        <v>2190</v>
      </c>
      <c r="I11590">
        <v>697.11599999999999</v>
      </c>
    </row>
    <row r="11591" spans="1:9" x14ac:dyDescent="0.25">
      <c r="A11591" t="s">
        <v>23459</v>
      </c>
      <c r="B11591">
        <v>13141</v>
      </c>
      <c r="C11591" s="2">
        <f t="shared" si="1242"/>
        <v>44373</v>
      </c>
      <c r="D11591" s="1">
        <f>TIMEVALUE("10:36:46")</f>
        <v>0.44219907407407405</v>
      </c>
      <c r="E11591" s="2">
        <f t="shared" si="1243"/>
        <v>44373</v>
      </c>
      <c r="F11591" s="1">
        <f>TIMEVALUE("10:39:34")</f>
        <v>0.44414351851851852</v>
      </c>
      <c r="G11591" t="s">
        <v>3034</v>
      </c>
      <c r="H11591" t="s">
        <v>5044</v>
      </c>
      <c r="I11591">
        <v>697.11300000000006</v>
      </c>
    </row>
    <row r="11592" spans="1:9" x14ac:dyDescent="0.25">
      <c r="A11592" t="s">
        <v>23460</v>
      </c>
      <c r="B11592">
        <v>13141</v>
      </c>
      <c r="C11592" s="2">
        <f t="shared" si="1242"/>
        <v>44373</v>
      </c>
      <c r="D11592" s="1">
        <f>TIMEVALUE("10:41:35")</f>
        <v>0.4455439814814815</v>
      </c>
      <c r="E11592" s="2">
        <f t="shared" si="1243"/>
        <v>44373</v>
      </c>
      <c r="F11592" s="1">
        <f>TIMEVALUE("10:49:18")</f>
        <v>0.45090277777777776</v>
      </c>
      <c r="G11592" t="s">
        <v>883</v>
      </c>
      <c r="H11592" t="s">
        <v>23461</v>
      </c>
      <c r="I11592">
        <v>696.98800000000006</v>
      </c>
    </row>
    <row r="11593" spans="1:9" x14ac:dyDescent="0.25">
      <c r="A11593" t="s">
        <v>23462</v>
      </c>
      <c r="B11593">
        <v>13141</v>
      </c>
      <c r="C11593" s="2">
        <f t="shared" si="1242"/>
        <v>44373</v>
      </c>
      <c r="D11593" s="1">
        <f>TIMEVALUE("10:51:03")</f>
        <v>0.45211805555555556</v>
      </c>
      <c r="E11593" s="2">
        <f t="shared" si="1243"/>
        <v>44373</v>
      </c>
      <c r="F11593" s="1">
        <f>TIMEVALUE("10:53:14")</f>
        <v>0.45363425925925926</v>
      </c>
      <c r="G11593" t="s">
        <v>340</v>
      </c>
      <c r="H11593" t="s">
        <v>23136</v>
      </c>
      <c r="I11593">
        <v>699.71199999999999</v>
      </c>
    </row>
    <row r="11594" spans="1:9" x14ac:dyDescent="0.25">
      <c r="A11594" t="s">
        <v>23463</v>
      </c>
      <c r="B11594">
        <v>13141</v>
      </c>
      <c r="C11594" s="2">
        <f t="shared" si="1242"/>
        <v>44373</v>
      </c>
      <c r="D11594" s="1">
        <f>TIMEVALUE("10:59:03")</f>
        <v>0.4576736111111111</v>
      </c>
      <c r="E11594" s="2">
        <f t="shared" si="1243"/>
        <v>44373</v>
      </c>
      <c r="F11594" s="1">
        <f>TIMEVALUE("11:10:13")</f>
        <v>0.46542824074074074</v>
      </c>
      <c r="G11594" t="s">
        <v>1669</v>
      </c>
      <c r="H11594" t="s">
        <v>23464</v>
      </c>
      <c r="I11594">
        <v>696.76300000000003</v>
      </c>
    </row>
    <row r="11595" spans="1:9" x14ac:dyDescent="0.25">
      <c r="A11595" t="s">
        <v>23465</v>
      </c>
      <c r="B11595">
        <v>13141</v>
      </c>
      <c r="C11595" s="2">
        <f t="shared" si="1242"/>
        <v>44373</v>
      </c>
      <c r="D11595" s="1">
        <f>TIMEVALUE("11:16:03")</f>
        <v>0.46947916666666667</v>
      </c>
      <c r="E11595" s="2">
        <f t="shared" si="1243"/>
        <v>44373</v>
      </c>
      <c r="F11595" s="1">
        <f>TIMEVALUE("11:21:38")</f>
        <v>0.47335648148148146</v>
      </c>
      <c r="G11595" t="s">
        <v>2031</v>
      </c>
      <c r="H11595" t="s">
        <v>23466</v>
      </c>
      <c r="I11595">
        <v>696.68100000000004</v>
      </c>
    </row>
    <row r="11596" spans="1:9" x14ac:dyDescent="0.25">
      <c r="A11596" t="s">
        <v>23467</v>
      </c>
      <c r="B11596">
        <v>13141</v>
      </c>
      <c r="C11596" s="2">
        <f t="shared" si="1242"/>
        <v>44373</v>
      </c>
      <c r="D11596" s="1">
        <f>TIMEVALUE("11:23:19")</f>
        <v>0.47452546296296294</v>
      </c>
      <c r="E11596" s="2">
        <f t="shared" si="1243"/>
        <v>44373</v>
      </c>
      <c r="F11596" s="1">
        <f>TIMEVALUE("11:32:48")</f>
        <v>0.4811111111111111</v>
      </c>
      <c r="G11596" t="s">
        <v>4591</v>
      </c>
      <c r="H11596" t="s">
        <v>23468</v>
      </c>
      <c r="I11596">
        <v>696.649</v>
      </c>
    </row>
    <row r="11597" spans="1:9" x14ac:dyDescent="0.25">
      <c r="A11597" t="s">
        <v>23469</v>
      </c>
      <c r="B11597">
        <v>13141</v>
      </c>
      <c r="C11597" s="2">
        <f t="shared" si="1242"/>
        <v>44373</v>
      </c>
      <c r="D11597" s="1">
        <f>TIMEVALUE("11:34:57")</f>
        <v>0.48260416666666667</v>
      </c>
      <c r="E11597" s="2">
        <f t="shared" si="1243"/>
        <v>44373</v>
      </c>
      <c r="F11597" s="1">
        <f>TIMEVALUE("11:41:01")</f>
        <v>0.48681712962962964</v>
      </c>
      <c r="G11597" t="s">
        <v>1079</v>
      </c>
      <c r="H11597" t="s">
        <v>23470</v>
      </c>
      <c r="I11597">
        <v>696.61300000000006</v>
      </c>
    </row>
    <row r="11598" spans="1:9" x14ac:dyDescent="0.25">
      <c r="A11598" t="s">
        <v>23471</v>
      </c>
      <c r="B11598">
        <v>13141</v>
      </c>
      <c r="C11598" s="2">
        <f t="shared" si="1242"/>
        <v>44373</v>
      </c>
      <c r="D11598" s="1">
        <f>TIMEVALUE("11:42:30")</f>
        <v>0.48784722222222221</v>
      </c>
      <c r="E11598" s="2">
        <f t="shared" si="1243"/>
        <v>44373</v>
      </c>
      <c r="F11598" s="1">
        <f>TIMEVALUE("11:54:45")</f>
        <v>0.49635416666666665</v>
      </c>
      <c r="G11598" t="s">
        <v>1552</v>
      </c>
      <c r="H11598" t="s">
        <v>20432</v>
      </c>
      <c r="I11598">
        <v>696.40300000000002</v>
      </c>
    </row>
    <row r="11599" spans="1:9" x14ac:dyDescent="0.25">
      <c r="A11599" t="s">
        <v>23472</v>
      </c>
      <c r="B11599">
        <v>13141</v>
      </c>
      <c r="C11599" s="2">
        <f t="shared" si="1242"/>
        <v>44373</v>
      </c>
      <c r="D11599" s="1">
        <f>TIMEVALUE("12:37:46")</f>
        <v>0.52622685185185181</v>
      </c>
      <c r="E11599" s="2">
        <f t="shared" si="1243"/>
        <v>44373</v>
      </c>
      <c r="F11599" s="1">
        <f>TIMEVALUE("12:44:24")</f>
        <v>0.53083333333333338</v>
      </c>
      <c r="G11599" t="s">
        <v>3807</v>
      </c>
      <c r="H11599" t="s">
        <v>23473</v>
      </c>
      <c r="I11599">
        <v>696.44399999999996</v>
      </c>
    </row>
    <row r="11600" spans="1:9" x14ac:dyDescent="0.25">
      <c r="A11600" t="s">
        <v>23474</v>
      </c>
      <c r="B11600">
        <v>13141</v>
      </c>
      <c r="C11600" s="2">
        <f t="shared" si="1242"/>
        <v>44373</v>
      </c>
      <c r="D11600" s="1">
        <f>TIMEVALUE("12:45:52")</f>
        <v>0.5318518518518518</v>
      </c>
      <c r="E11600" s="2">
        <f t="shared" si="1243"/>
        <v>44373</v>
      </c>
      <c r="F11600" s="1">
        <f>TIMEVALUE("12:51:47")</f>
        <v>0.53596064814814814</v>
      </c>
      <c r="G11600" t="s">
        <v>971</v>
      </c>
      <c r="H11600" t="s">
        <v>23475</v>
      </c>
      <c r="I11600">
        <v>696.31100000000004</v>
      </c>
    </row>
    <row r="11601" spans="1:9" x14ac:dyDescent="0.25">
      <c r="A11601" t="s">
        <v>23476</v>
      </c>
      <c r="B11601">
        <v>13141</v>
      </c>
      <c r="C11601" s="2">
        <f t="shared" si="1242"/>
        <v>44373</v>
      </c>
      <c r="D11601" s="1">
        <f>TIMEVALUE("12:53:14")</f>
        <v>0.53696759259259264</v>
      </c>
      <c r="E11601" s="2">
        <f t="shared" si="1243"/>
        <v>44373</v>
      </c>
      <c r="F11601" s="1">
        <f>TIMEVALUE("13:03:27")</f>
        <v>0.5440625</v>
      </c>
      <c r="G11601" t="s">
        <v>52</v>
      </c>
      <c r="H11601" t="s">
        <v>19519</v>
      </c>
      <c r="I11601">
        <v>696.197</v>
      </c>
    </row>
    <row r="11602" spans="1:9" x14ac:dyDescent="0.25">
      <c r="A11602" t="s">
        <v>23477</v>
      </c>
      <c r="B11602">
        <v>13141</v>
      </c>
      <c r="C11602" s="2">
        <f t="shared" si="1242"/>
        <v>44373</v>
      </c>
      <c r="D11602" s="1">
        <f>TIMEVALUE("10:19:57")</f>
        <v>0.43052083333333335</v>
      </c>
      <c r="E11602" s="2">
        <f t="shared" si="1243"/>
        <v>44373</v>
      </c>
      <c r="F11602" s="1">
        <f>TIMEVALUE("10:25:48")</f>
        <v>0.43458333333333332</v>
      </c>
      <c r="G11602" t="s">
        <v>160</v>
      </c>
      <c r="H11602" t="s">
        <v>21682</v>
      </c>
      <c r="I11602">
        <v>696.19399999999996</v>
      </c>
    </row>
    <row r="11603" spans="1:9" x14ac:dyDescent="0.25">
      <c r="A11603" t="s">
        <v>23478</v>
      </c>
      <c r="B11603">
        <v>13141</v>
      </c>
      <c r="C11603" s="2">
        <f t="shared" si="1242"/>
        <v>44373</v>
      </c>
      <c r="D11603" s="1">
        <f>TIMEVALUE("08:47:23")</f>
        <v>0.36623842592592593</v>
      </c>
      <c r="E11603" s="2">
        <f t="shared" si="1243"/>
        <v>44373</v>
      </c>
      <c r="F11603" s="1">
        <f>TIMEVALUE("08:49:28")</f>
        <v>0.36768518518518517</v>
      </c>
      <c r="G11603" t="s">
        <v>640</v>
      </c>
      <c r="H11603" t="s">
        <v>23479</v>
      </c>
      <c r="I11603">
        <v>697.03599999999994</v>
      </c>
    </row>
    <row r="11604" spans="1:9" x14ac:dyDescent="0.25">
      <c r="A11604" t="s">
        <v>23480</v>
      </c>
      <c r="B11604">
        <v>13141</v>
      </c>
      <c r="C11604" s="2">
        <f t="shared" si="1242"/>
        <v>44373</v>
      </c>
      <c r="D11604" s="1">
        <f>TIMEVALUE("08:52:31")</f>
        <v>0.36980324074074072</v>
      </c>
      <c r="E11604" s="2">
        <f t="shared" si="1243"/>
        <v>44373</v>
      </c>
      <c r="F11604" s="1">
        <f>TIMEVALUE("08:54:55")</f>
        <v>0.37146990740740743</v>
      </c>
      <c r="G11604" t="s">
        <v>667</v>
      </c>
      <c r="H11604" t="s">
        <v>23481</v>
      </c>
      <c r="I11604">
        <v>697.04499999999996</v>
      </c>
    </row>
    <row r="11605" spans="1:9" x14ac:dyDescent="0.25">
      <c r="A11605" t="s">
        <v>23482</v>
      </c>
      <c r="B11605">
        <v>13141</v>
      </c>
      <c r="C11605" s="2">
        <f t="shared" si="1242"/>
        <v>44373</v>
      </c>
      <c r="D11605" s="1">
        <f>TIMEVALUE("08:57:58")</f>
        <v>0.37358796296296298</v>
      </c>
      <c r="E11605" s="2">
        <f t="shared" si="1243"/>
        <v>44373</v>
      </c>
      <c r="F11605" s="1">
        <f>TIMEVALUE("09:02:42")</f>
        <v>0.37687500000000002</v>
      </c>
      <c r="G11605" t="s">
        <v>6792</v>
      </c>
      <c r="H11605" t="s">
        <v>23483</v>
      </c>
      <c r="I11605">
        <v>697.04700000000003</v>
      </c>
    </row>
    <row r="11606" spans="1:9" x14ac:dyDescent="0.25">
      <c r="A11606" t="s">
        <v>23484</v>
      </c>
      <c r="B11606">
        <v>13141</v>
      </c>
      <c r="C11606" s="2">
        <f t="shared" si="1242"/>
        <v>44373</v>
      </c>
      <c r="D11606" s="1">
        <f>TIMEVALUE("09:05:09")</f>
        <v>0.37857638888888889</v>
      </c>
      <c r="E11606" s="2">
        <f t="shared" si="1243"/>
        <v>44373</v>
      </c>
      <c r="F11606" s="1">
        <f>TIMEVALUE("09:09:06")</f>
        <v>0.38131944444444443</v>
      </c>
      <c r="G11606" t="s">
        <v>2720</v>
      </c>
      <c r="H11606" t="s">
        <v>23485</v>
      </c>
      <c r="I11606">
        <v>696.89599999999996</v>
      </c>
    </row>
    <row r="11607" spans="1:9" x14ac:dyDescent="0.25">
      <c r="A11607" t="s">
        <v>23486</v>
      </c>
      <c r="B11607">
        <v>13141</v>
      </c>
      <c r="C11607" s="2">
        <f t="shared" si="1242"/>
        <v>44373</v>
      </c>
      <c r="D11607" s="1">
        <f>TIMEVALUE("09:11:22")</f>
        <v>0.38289351851851849</v>
      </c>
      <c r="E11607" s="2">
        <f t="shared" si="1243"/>
        <v>44373</v>
      </c>
      <c r="F11607" s="1">
        <f>TIMEVALUE("09:16:14")</f>
        <v>0.38627314814814817</v>
      </c>
      <c r="G11607" t="s">
        <v>649</v>
      </c>
      <c r="H11607" t="s">
        <v>20325</v>
      </c>
      <c r="I11607">
        <v>696.77499999999998</v>
      </c>
    </row>
    <row r="11608" spans="1:9" x14ac:dyDescent="0.25">
      <c r="A11608" t="s">
        <v>23487</v>
      </c>
      <c r="B11608">
        <v>13141</v>
      </c>
      <c r="C11608" s="2">
        <f t="shared" si="1242"/>
        <v>44373</v>
      </c>
      <c r="D11608" s="1">
        <f>TIMEVALUE("09:17:54")</f>
        <v>0.38743055555555556</v>
      </c>
      <c r="E11608" s="2">
        <f t="shared" si="1243"/>
        <v>44373</v>
      </c>
      <c r="F11608" s="1">
        <f>TIMEVALUE("09:24:01")</f>
        <v>0.39167824074074076</v>
      </c>
      <c r="G11608" t="s">
        <v>3706</v>
      </c>
      <c r="H11608" t="s">
        <v>20321</v>
      </c>
      <c r="I11608">
        <v>696.79100000000005</v>
      </c>
    </row>
    <row r="11609" spans="1:9" x14ac:dyDescent="0.25">
      <c r="A11609" t="s">
        <v>23488</v>
      </c>
      <c r="B11609">
        <v>13141</v>
      </c>
      <c r="C11609" s="2">
        <f t="shared" si="1242"/>
        <v>44373</v>
      </c>
      <c r="D11609" s="1">
        <f>TIMEVALUE("09:26:56")</f>
        <v>0.39370370370370372</v>
      </c>
      <c r="E11609" s="2">
        <f t="shared" si="1243"/>
        <v>44373</v>
      </c>
      <c r="F11609" s="1">
        <f>TIMEVALUE("09:30:48")</f>
        <v>0.3963888888888889</v>
      </c>
      <c r="G11609" t="s">
        <v>2554</v>
      </c>
      <c r="H11609" t="s">
        <v>18767</v>
      </c>
      <c r="I11609">
        <v>696.41300000000001</v>
      </c>
    </row>
    <row r="11610" spans="1:9" x14ac:dyDescent="0.25">
      <c r="A11610" t="s">
        <v>23489</v>
      </c>
      <c r="B11610">
        <v>13141</v>
      </c>
      <c r="C11610" s="2">
        <f t="shared" si="1242"/>
        <v>44373</v>
      </c>
      <c r="D11610" s="1">
        <f>TIMEVALUE("09:33:27")</f>
        <v>0.39822916666666669</v>
      </c>
      <c r="E11610" s="2">
        <f t="shared" si="1243"/>
        <v>44373</v>
      </c>
      <c r="F11610" s="1">
        <f>TIMEVALUE("09:42:11")</f>
        <v>0.40429398148148149</v>
      </c>
      <c r="G11610" t="s">
        <v>3572</v>
      </c>
      <c r="H11610" t="s">
        <v>23490</v>
      </c>
      <c r="I11610">
        <v>696.49900000000002</v>
      </c>
    </row>
    <row r="11611" spans="1:9" x14ac:dyDescent="0.25">
      <c r="A11611" t="s">
        <v>23491</v>
      </c>
      <c r="B11611">
        <v>13141</v>
      </c>
      <c r="C11611" s="2">
        <f t="shared" si="1242"/>
        <v>44373</v>
      </c>
      <c r="D11611" s="1">
        <f>TIMEVALUE("09:43:32")</f>
        <v>0.40523148148148147</v>
      </c>
      <c r="E11611" s="2">
        <f t="shared" si="1243"/>
        <v>44373</v>
      </c>
      <c r="F11611" s="1">
        <f>TIMEVALUE("09:48:56")</f>
        <v>0.4089814814814815</v>
      </c>
      <c r="G11611" t="s">
        <v>5057</v>
      </c>
      <c r="H11611" t="s">
        <v>23492</v>
      </c>
      <c r="I11611">
        <v>696.46299999999997</v>
      </c>
    </row>
    <row r="11612" spans="1:9" x14ac:dyDescent="0.25">
      <c r="A11612" t="s">
        <v>23493</v>
      </c>
      <c r="B11612">
        <v>13141</v>
      </c>
      <c r="C11612" s="2">
        <f t="shared" si="1242"/>
        <v>44373</v>
      </c>
      <c r="D11612" s="1">
        <f>TIMEVALUE("09:50:55")</f>
        <v>0.41035879629629629</v>
      </c>
      <c r="E11612" s="2">
        <f t="shared" si="1243"/>
        <v>44373</v>
      </c>
      <c r="F11612" s="1">
        <f>TIMEVALUE("09:56:29")</f>
        <v>0.41422453703703704</v>
      </c>
      <c r="G11612" t="s">
        <v>212</v>
      </c>
      <c r="H11612" t="s">
        <v>21588</v>
      </c>
      <c r="I11612">
        <v>696.39099999999996</v>
      </c>
    </row>
    <row r="11613" spans="1:9" x14ac:dyDescent="0.25">
      <c r="A11613" t="s">
        <v>23494</v>
      </c>
      <c r="B11613">
        <v>13141</v>
      </c>
      <c r="C11613" s="2">
        <f t="shared" si="1242"/>
        <v>44373</v>
      </c>
      <c r="D11613" s="1">
        <f>TIMEVALUE("09:58:19")</f>
        <v>0.41549768518518521</v>
      </c>
      <c r="E11613" s="2">
        <f t="shared" si="1243"/>
        <v>44373</v>
      </c>
      <c r="F11613" s="1">
        <f>TIMEVALUE("10:03:49")</f>
        <v>0.41931712962962964</v>
      </c>
      <c r="G11613" t="s">
        <v>215</v>
      </c>
      <c r="H11613" t="s">
        <v>23495</v>
      </c>
      <c r="I11613">
        <v>696.351</v>
      </c>
    </row>
    <row r="11614" spans="1:9" x14ac:dyDescent="0.25">
      <c r="A11614" t="s">
        <v>23496</v>
      </c>
      <c r="B11614">
        <v>13141</v>
      </c>
      <c r="C11614" s="2">
        <f t="shared" si="1242"/>
        <v>44373</v>
      </c>
      <c r="D11614" s="1">
        <f>TIMEVALUE("10:06:21")</f>
        <v>0.42107638888888888</v>
      </c>
      <c r="E11614" s="2">
        <f t="shared" si="1243"/>
        <v>44373</v>
      </c>
      <c r="F11614" s="1">
        <f>TIMEVALUE("10:14:08")</f>
        <v>0.42648148148148146</v>
      </c>
      <c r="G11614" t="s">
        <v>5278</v>
      </c>
      <c r="H11614" t="s">
        <v>715</v>
      </c>
      <c r="I11614">
        <v>696.23400000000004</v>
      </c>
    </row>
    <row r="11615" spans="1:9" x14ac:dyDescent="0.25">
      <c r="A11615" t="s">
        <v>23497</v>
      </c>
      <c r="B11615">
        <v>13141</v>
      </c>
      <c r="C11615" s="2">
        <f t="shared" si="1242"/>
        <v>44373</v>
      </c>
      <c r="D11615" s="1">
        <f>TIMEVALUE("08:33:10")</f>
        <v>0.35636574074074073</v>
      </c>
      <c r="E11615" s="2">
        <f t="shared" si="1243"/>
        <v>44373</v>
      </c>
      <c r="F11615" s="1">
        <f>TIMEVALUE("08:39:43")</f>
        <v>0.36091435185185183</v>
      </c>
      <c r="G11615" t="s">
        <v>2065</v>
      </c>
      <c r="H11615" t="s">
        <v>23498</v>
      </c>
      <c r="I11615">
        <v>696.16800000000001</v>
      </c>
    </row>
    <row r="11616" spans="1:9" x14ac:dyDescent="0.25">
      <c r="A11616" t="s">
        <v>23499</v>
      </c>
      <c r="B11616">
        <v>13141</v>
      </c>
      <c r="C11616" s="2">
        <f>DATEVALUE("2025-06-26")</f>
        <v>44372</v>
      </c>
      <c r="D11616" s="1">
        <f>TIMEVALUE("13:42:56")</f>
        <v>0.57148148148148148</v>
      </c>
      <c r="E11616" s="2">
        <f>DATEVALUE("2025-06-26")</f>
        <v>44372</v>
      </c>
      <c r="F11616" s="1">
        <f>TIMEVALUE("13:43:49")</f>
        <v>0.57209490740740743</v>
      </c>
      <c r="G11616" t="s">
        <v>3399</v>
      </c>
      <c r="H11616" t="s">
        <v>23500</v>
      </c>
      <c r="I11616">
        <v>696.85900000000004</v>
      </c>
    </row>
    <row r="11617" spans="1:9" x14ac:dyDescent="0.25">
      <c r="A11617" t="s">
        <v>23501</v>
      </c>
      <c r="B11617">
        <v>13141</v>
      </c>
      <c r="C11617" s="2">
        <f>DATEVALUE("2025-06-26")</f>
        <v>44372</v>
      </c>
      <c r="D11617" s="1">
        <f>TIMEVALUE("13:47:18")</f>
        <v>0.57451388888888888</v>
      </c>
      <c r="E11617" s="2">
        <f>DATEVALUE("2025-06-26")</f>
        <v>44372</v>
      </c>
      <c r="F11617" s="1">
        <f>TIMEVALUE("13:49:48")</f>
        <v>0.57625000000000004</v>
      </c>
      <c r="G11617" t="s">
        <v>458</v>
      </c>
      <c r="H11617" t="s">
        <v>23502</v>
      </c>
      <c r="I11617">
        <v>696.80600000000004</v>
      </c>
    </row>
    <row r="11618" spans="1:9" x14ac:dyDescent="0.25">
      <c r="A11618" t="s">
        <v>23503</v>
      </c>
      <c r="B11618">
        <v>13112</v>
      </c>
      <c r="C11618" s="2">
        <f>DATEVALUE("2025-05-02")</f>
        <v>44317</v>
      </c>
      <c r="D11618" s="1">
        <f>TIMEVALUE("10:37:25")</f>
        <v>0.44265046296296295</v>
      </c>
      <c r="E11618" s="2">
        <f>DATEVALUE("2025-05-02")</f>
        <v>44317</v>
      </c>
      <c r="F11618" s="1">
        <f>TIMEVALUE("10:42:23")</f>
        <v>0.44609953703703703</v>
      </c>
      <c r="G11618" t="s">
        <v>367</v>
      </c>
      <c r="H11618" t="s">
        <v>21628</v>
      </c>
      <c r="I11618">
        <v>697.53800000000001</v>
      </c>
    </row>
    <row r="11619" spans="1:9" x14ac:dyDescent="0.25">
      <c r="A11619" t="s">
        <v>23504</v>
      </c>
      <c r="B11619">
        <v>13141</v>
      </c>
      <c r="C11619" s="2">
        <f t="shared" ref="C11619:C11640" si="1244">DATEVALUE("2025-06-26")</f>
        <v>44372</v>
      </c>
      <c r="D11619" s="1">
        <f>TIMEVALUE("13:54:09")</f>
        <v>0.57927083333333329</v>
      </c>
      <c r="E11619" s="2">
        <f t="shared" ref="E11619:E11640" si="1245">DATEVALUE("2025-06-26")</f>
        <v>44372</v>
      </c>
      <c r="F11619" s="1">
        <f>TIMEVALUE("13:55:41")</f>
        <v>0.5803356481481482</v>
      </c>
      <c r="G11619" t="s">
        <v>2201</v>
      </c>
      <c r="H11619" t="s">
        <v>23314</v>
      </c>
      <c r="I11619">
        <v>696.67899999999997</v>
      </c>
    </row>
    <row r="11620" spans="1:9" x14ac:dyDescent="0.25">
      <c r="A11620" t="s">
        <v>23505</v>
      </c>
      <c r="B11620">
        <v>13141</v>
      </c>
      <c r="C11620" s="2">
        <f t="shared" si="1244"/>
        <v>44372</v>
      </c>
      <c r="D11620" s="1">
        <f>TIMEVALUE("13:57:24")</f>
        <v>0.58152777777777775</v>
      </c>
      <c r="E11620" s="2">
        <f t="shared" si="1245"/>
        <v>44372</v>
      </c>
      <c r="F11620" s="1">
        <f>TIMEVALUE("14:00:55")</f>
        <v>0.5839699074074074</v>
      </c>
      <c r="G11620" t="s">
        <v>203</v>
      </c>
      <c r="H11620" t="s">
        <v>23506</v>
      </c>
      <c r="I11620">
        <v>696.61900000000003</v>
      </c>
    </row>
    <row r="11621" spans="1:9" x14ac:dyDescent="0.25">
      <c r="A11621" t="s">
        <v>23507</v>
      </c>
      <c r="B11621">
        <v>13141</v>
      </c>
      <c r="C11621" s="2">
        <f t="shared" si="1244"/>
        <v>44372</v>
      </c>
      <c r="D11621" s="1">
        <f>TIMEVALUE("14:03:07")</f>
        <v>0.58549768518518519</v>
      </c>
      <c r="E11621" s="2">
        <f t="shared" si="1245"/>
        <v>44372</v>
      </c>
      <c r="F11621" s="1">
        <f>TIMEVALUE("14:07:10")</f>
        <v>0.58831018518518519</v>
      </c>
      <c r="G11621" t="s">
        <v>3357</v>
      </c>
      <c r="H11621" t="s">
        <v>23508</v>
      </c>
      <c r="I11621">
        <v>696.57799999999997</v>
      </c>
    </row>
    <row r="11622" spans="1:9" x14ac:dyDescent="0.25">
      <c r="A11622" t="s">
        <v>23509</v>
      </c>
      <c r="B11622">
        <v>13141</v>
      </c>
      <c r="C11622" s="2">
        <f t="shared" si="1244"/>
        <v>44372</v>
      </c>
      <c r="D11622" s="1">
        <f>TIMEVALUE("14:08:40")</f>
        <v>0.5893518518518519</v>
      </c>
      <c r="E11622" s="2">
        <f t="shared" si="1245"/>
        <v>44372</v>
      </c>
      <c r="F11622" s="1">
        <f>TIMEVALUE("14:10:27")</f>
        <v>0.59059027777777773</v>
      </c>
      <c r="G11622" t="s">
        <v>508</v>
      </c>
      <c r="H11622" t="s">
        <v>23510</v>
      </c>
      <c r="I11622">
        <v>696.49400000000003</v>
      </c>
    </row>
    <row r="11623" spans="1:9" x14ac:dyDescent="0.25">
      <c r="A11623" t="s">
        <v>23511</v>
      </c>
      <c r="B11623">
        <v>13141</v>
      </c>
      <c r="C11623" s="2">
        <f t="shared" si="1244"/>
        <v>44372</v>
      </c>
      <c r="D11623" s="1">
        <f>TIMEVALUE("14:11:49")</f>
        <v>0.5915393518518518</v>
      </c>
      <c r="E11623" s="2">
        <f t="shared" si="1245"/>
        <v>44372</v>
      </c>
      <c r="F11623" s="1">
        <f>TIMEVALUE("14:16:21")</f>
        <v>0.59468750000000004</v>
      </c>
      <c r="G11623" t="s">
        <v>2118</v>
      </c>
      <c r="H11623" t="s">
        <v>23512</v>
      </c>
      <c r="I11623">
        <v>696.46</v>
      </c>
    </row>
    <row r="11624" spans="1:9" x14ac:dyDescent="0.25">
      <c r="A11624" t="s">
        <v>23513</v>
      </c>
      <c r="B11624">
        <v>13141</v>
      </c>
      <c r="C11624" s="2">
        <f t="shared" si="1244"/>
        <v>44372</v>
      </c>
      <c r="D11624" s="1">
        <f>TIMEVALUE("14:18:53")</f>
        <v>0.59644675925925927</v>
      </c>
      <c r="E11624" s="2">
        <f t="shared" si="1245"/>
        <v>44372</v>
      </c>
      <c r="F11624" s="1">
        <f>TIMEVALUE("14:22:26")</f>
        <v>0.59891203703703699</v>
      </c>
      <c r="G11624" t="s">
        <v>3107</v>
      </c>
      <c r="H11624" t="s">
        <v>5950</v>
      </c>
      <c r="I11624">
        <v>696.34900000000005</v>
      </c>
    </row>
    <row r="11625" spans="1:9" x14ac:dyDescent="0.25">
      <c r="A11625" t="s">
        <v>23514</v>
      </c>
      <c r="B11625">
        <v>13141</v>
      </c>
      <c r="C11625" s="2">
        <f t="shared" si="1244"/>
        <v>44372</v>
      </c>
      <c r="D11625" s="1">
        <f>TIMEVALUE("13:31:53")</f>
        <v>0.56380787037037039</v>
      </c>
      <c r="E11625" s="2">
        <f t="shared" si="1245"/>
        <v>44372</v>
      </c>
      <c r="F11625" s="1">
        <f>TIMEVALUE("13:37:39")</f>
        <v>0.56781250000000005</v>
      </c>
      <c r="G11625" t="s">
        <v>6982</v>
      </c>
      <c r="H11625" t="s">
        <v>20769</v>
      </c>
      <c r="I11625">
        <v>696.44200000000001</v>
      </c>
    </row>
    <row r="11626" spans="1:9" x14ac:dyDescent="0.25">
      <c r="A11626" t="s">
        <v>23515</v>
      </c>
      <c r="B11626">
        <v>13141</v>
      </c>
      <c r="C11626" s="2">
        <f t="shared" si="1244"/>
        <v>44372</v>
      </c>
      <c r="D11626" s="1">
        <f>TIMEVALUE("12:46:08")</f>
        <v>0.53203703703703709</v>
      </c>
      <c r="E11626" s="2">
        <f t="shared" si="1245"/>
        <v>44372</v>
      </c>
      <c r="F11626" s="1">
        <f>TIMEVALUE("12:48:52")</f>
        <v>0.53393518518518523</v>
      </c>
      <c r="G11626" t="s">
        <v>2832</v>
      </c>
      <c r="H11626" t="s">
        <v>23516</v>
      </c>
      <c r="I11626">
        <v>697.06600000000003</v>
      </c>
    </row>
    <row r="11627" spans="1:9" x14ac:dyDescent="0.25">
      <c r="A11627" t="s">
        <v>23517</v>
      </c>
      <c r="B11627">
        <v>13141</v>
      </c>
      <c r="C11627" s="2">
        <f t="shared" si="1244"/>
        <v>44372</v>
      </c>
      <c r="D11627" s="1">
        <f>TIMEVALUE("12:51:49")</f>
        <v>0.53598379629629633</v>
      </c>
      <c r="E11627" s="2">
        <f t="shared" si="1245"/>
        <v>44372</v>
      </c>
      <c r="F11627" s="1">
        <f>TIMEVALUE("12:54:10")</f>
        <v>0.5376157407407407</v>
      </c>
      <c r="G11627" t="s">
        <v>242</v>
      </c>
      <c r="H11627" t="s">
        <v>19579</v>
      </c>
      <c r="I11627">
        <v>696.95500000000004</v>
      </c>
    </row>
    <row r="11628" spans="1:9" x14ac:dyDescent="0.25">
      <c r="A11628" t="s">
        <v>23518</v>
      </c>
      <c r="B11628">
        <v>13141</v>
      </c>
      <c r="C11628" s="2">
        <f t="shared" si="1244"/>
        <v>44372</v>
      </c>
      <c r="D11628" s="1">
        <f>TIMEVALUE("12:56:21")</f>
        <v>0.53913194444444446</v>
      </c>
      <c r="E11628" s="2">
        <f t="shared" si="1245"/>
        <v>44372</v>
      </c>
      <c r="F11628" s="1">
        <f>TIMEVALUE("12:58:55")</f>
        <v>0.54091435185185188</v>
      </c>
      <c r="G11628" t="s">
        <v>3348</v>
      </c>
      <c r="H11628" t="s">
        <v>23519</v>
      </c>
      <c r="I11628">
        <v>696.84500000000003</v>
      </c>
    </row>
    <row r="11629" spans="1:9" x14ac:dyDescent="0.25">
      <c r="A11629" t="s">
        <v>23520</v>
      </c>
      <c r="B11629">
        <v>13141</v>
      </c>
      <c r="C11629" s="2">
        <f t="shared" si="1244"/>
        <v>44372</v>
      </c>
      <c r="D11629" s="1">
        <f>TIMEVALUE("13:01:18")</f>
        <v>0.54256944444444444</v>
      </c>
      <c r="E11629" s="2">
        <f t="shared" si="1245"/>
        <v>44372</v>
      </c>
      <c r="F11629" s="1">
        <f>TIMEVALUE("13:02:19")</f>
        <v>0.54327546296296292</v>
      </c>
      <c r="G11629" t="s">
        <v>2334</v>
      </c>
      <c r="H11629" t="s">
        <v>20538</v>
      </c>
      <c r="I11629">
        <v>696.779</v>
      </c>
    </row>
    <row r="11630" spans="1:9" x14ac:dyDescent="0.25">
      <c r="A11630" t="s">
        <v>23521</v>
      </c>
      <c r="B11630">
        <v>13141</v>
      </c>
      <c r="C11630" s="2">
        <f t="shared" si="1244"/>
        <v>44372</v>
      </c>
      <c r="D11630" s="1">
        <f>TIMEVALUE("13:03:52")</f>
        <v>0.54435185185185186</v>
      </c>
      <c r="E11630" s="2">
        <f t="shared" si="1245"/>
        <v>44372</v>
      </c>
      <c r="F11630" s="1">
        <f>TIMEVALUE("13:04:51")</f>
        <v>0.54503472222222227</v>
      </c>
      <c r="G11630" t="s">
        <v>2421</v>
      </c>
      <c r="H11630" t="s">
        <v>20817</v>
      </c>
      <c r="I11630">
        <v>696.68</v>
      </c>
    </row>
    <row r="11631" spans="1:9" x14ac:dyDescent="0.25">
      <c r="A11631" t="s">
        <v>23522</v>
      </c>
      <c r="B11631">
        <v>13141</v>
      </c>
      <c r="C11631" s="2">
        <f t="shared" si="1244"/>
        <v>44372</v>
      </c>
      <c r="D11631" s="1">
        <f>TIMEVALUE("13:06:12")</f>
        <v>0.54597222222222219</v>
      </c>
      <c r="E11631" s="2">
        <f t="shared" si="1245"/>
        <v>44372</v>
      </c>
      <c r="F11631" s="1">
        <f>TIMEVALUE("13:09:51")</f>
        <v>0.54850694444444448</v>
      </c>
      <c r="G11631" t="s">
        <v>2145</v>
      </c>
      <c r="H11631" t="s">
        <v>20391</v>
      </c>
      <c r="I11631">
        <v>696.63099999999997</v>
      </c>
    </row>
    <row r="11632" spans="1:9" x14ac:dyDescent="0.25">
      <c r="A11632" t="s">
        <v>23523</v>
      </c>
      <c r="B11632">
        <v>13141</v>
      </c>
      <c r="C11632" s="2">
        <f t="shared" si="1244"/>
        <v>44372</v>
      </c>
      <c r="D11632" s="1">
        <f>TIMEVALUE("13:11:42")</f>
        <v>0.54979166666666668</v>
      </c>
      <c r="E11632" s="2">
        <f t="shared" si="1245"/>
        <v>44372</v>
      </c>
      <c r="F11632" s="1">
        <f>TIMEVALUE("13:15:16")</f>
        <v>0.55226851851851855</v>
      </c>
      <c r="G11632" t="s">
        <v>2579</v>
      </c>
      <c r="H11632" t="s">
        <v>23524</v>
      </c>
      <c r="I11632">
        <v>696.49199999999996</v>
      </c>
    </row>
    <row r="11633" spans="1:9" x14ac:dyDescent="0.25">
      <c r="A11633" t="s">
        <v>23525</v>
      </c>
      <c r="B11633">
        <v>13141</v>
      </c>
      <c r="C11633" s="2">
        <f t="shared" si="1244"/>
        <v>44372</v>
      </c>
      <c r="D11633" s="1">
        <f>TIMEVALUE("13:17:05")</f>
        <v>0.55353009259259256</v>
      </c>
      <c r="E11633" s="2">
        <f t="shared" si="1245"/>
        <v>44372</v>
      </c>
      <c r="F11633" s="1">
        <f>TIMEVALUE("13:21:28")</f>
        <v>0.55657407407407411</v>
      </c>
      <c r="G11633" t="s">
        <v>413</v>
      </c>
      <c r="H11633" t="s">
        <v>20313</v>
      </c>
      <c r="I11633">
        <v>696.41</v>
      </c>
    </row>
    <row r="11634" spans="1:9" x14ac:dyDescent="0.25">
      <c r="A11634" t="s">
        <v>23526</v>
      </c>
      <c r="B11634">
        <v>13141</v>
      </c>
      <c r="C11634" s="2">
        <f t="shared" si="1244"/>
        <v>44372</v>
      </c>
      <c r="D11634" s="1">
        <f>TIMEVALUE("13:23:46")</f>
        <v>0.55817129629629625</v>
      </c>
      <c r="E11634" s="2">
        <f t="shared" si="1245"/>
        <v>44372</v>
      </c>
      <c r="F11634" s="1">
        <f>TIMEVALUE("13:29:07")</f>
        <v>0.56188657407407405</v>
      </c>
      <c r="G11634" t="s">
        <v>5337</v>
      </c>
      <c r="H11634" t="s">
        <v>23527</v>
      </c>
      <c r="I11634">
        <v>696.404</v>
      </c>
    </row>
    <row r="11635" spans="1:9" x14ac:dyDescent="0.25">
      <c r="A11635" t="s">
        <v>23528</v>
      </c>
      <c r="B11635">
        <v>13141</v>
      </c>
      <c r="C11635" s="2">
        <f t="shared" si="1244"/>
        <v>44372</v>
      </c>
      <c r="D11635" s="1">
        <f>TIMEVALUE("12:35:50")</f>
        <v>0.5248842592592593</v>
      </c>
      <c r="E11635" s="2">
        <f t="shared" si="1245"/>
        <v>44372</v>
      </c>
      <c r="F11635" s="1">
        <f>TIMEVALUE("12:41:08")</f>
        <v>0.52856481481481477</v>
      </c>
      <c r="G11635" t="s">
        <v>3945</v>
      </c>
      <c r="H11635" t="s">
        <v>23529</v>
      </c>
      <c r="I11635">
        <v>696.23599999999999</v>
      </c>
    </row>
    <row r="11636" spans="1:9" x14ac:dyDescent="0.25">
      <c r="A11636" t="s">
        <v>23530</v>
      </c>
      <c r="B11636">
        <v>13141</v>
      </c>
      <c r="C11636" s="2">
        <f t="shared" si="1244"/>
        <v>44372</v>
      </c>
      <c r="D11636" s="1">
        <f>TIMEVALUE("11:25:04")</f>
        <v>0.47574074074074074</v>
      </c>
      <c r="E11636" s="2">
        <f t="shared" si="1245"/>
        <v>44372</v>
      </c>
      <c r="F11636" s="1">
        <f>TIMEVALUE("11:27:55")</f>
        <v>0.47771990740740738</v>
      </c>
      <c r="G11636" t="s">
        <v>604</v>
      </c>
      <c r="H11636" t="s">
        <v>23531</v>
      </c>
      <c r="I11636">
        <v>697.01599999999996</v>
      </c>
    </row>
    <row r="11637" spans="1:9" x14ac:dyDescent="0.25">
      <c r="A11637" t="s">
        <v>23532</v>
      </c>
      <c r="B11637">
        <v>13141</v>
      </c>
      <c r="C11637" s="2">
        <f t="shared" si="1244"/>
        <v>44372</v>
      </c>
      <c r="D11637" s="1">
        <f>TIMEVALUE("11:30:36")</f>
        <v>0.47958333333333331</v>
      </c>
      <c r="E11637" s="2">
        <f t="shared" si="1245"/>
        <v>44372</v>
      </c>
      <c r="F11637" s="1">
        <f>TIMEVALUE("11:33:14")</f>
        <v>0.48141203703703705</v>
      </c>
      <c r="G11637" t="s">
        <v>637</v>
      </c>
      <c r="H11637" t="s">
        <v>18556</v>
      </c>
      <c r="I11637">
        <v>697.02599999999995</v>
      </c>
    </row>
    <row r="11638" spans="1:9" x14ac:dyDescent="0.25">
      <c r="A11638" t="s">
        <v>23533</v>
      </c>
      <c r="B11638">
        <v>13141</v>
      </c>
      <c r="C11638" s="2">
        <f t="shared" si="1244"/>
        <v>44372</v>
      </c>
      <c r="D11638" s="1">
        <f>TIMEVALUE("11:34:20")</f>
        <v>0.48217592592592595</v>
      </c>
      <c r="E11638" s="2">
        <f t="shared" si="1245"/>
        <v>44372</v>
      </c>
      <c r="F11638" s="1">
        <f>TIMEVALUE("11:37:49")</f>
        <v>0.4845949074074074</v>
      </c>
      <c r="G11638" t="s">
        <v>419</v>
      </c>
      <c r="H11638" t="s">
        <v>23516</v>
      </c>
      <c r="I11638">
        <v>696.89099999999996</v>
      </c>
    </row>
    <row r="11639" spans="1:9" x14ac:dyDescent="0.25">
      <c r="A11639" t="s">
        <v>23534</v>
      </c>
      <c r="B11639">
        <v>13141</v>
      </c>
      <c r="C11639" s="2">
        <f t="shared" si="1244"/>
        <v>44372</v>
      </c>
      <c r="D11639" s="1">
        <f>TIMEVALUE("11:39:30")</f>
        <v>0.48576388888888888</v>
      </c>
      <c r="E11639" s="2">
        <f t="shared" si="1245"/>
        <v>44372</v>
      </c>
      <c r="F11639" s="1">
        <f>TIMEVALUE("11:43:41")</f>
        <v>0.48866898148148147</v>
      </c>
      <c r="G11639" t="s">
        <v>258</v>
      </c>
      <c r="H11639" t="s">
        <v>23535</v>
      </c>
      <c r="I11639">
        <v>696.91099999999994</v>
      </c>
    </row>
    <row r="11640" spans="1:9" x14ac:dyDescent="0.25">
      <c r="A11640" t="s">
        <v>23536</v>
      </c>
      <c r="B11640">
        <v>13141</v>
      </c>
      <c r="C11640" s="2">
        <f t="shared" si="1244"/>
        <v>44372</v>
      </c>
      <c r="D11640" s="1">
        <f>TIMEVALUE("11:46:25")</f>
        <v>0.49056712962962962</v>
      </c>
      <c r="E11640" s="2">
        <f t="shared" si="1245"/>
        <v>44372</v>
      </c>
      <c r="F11640" s="1">
        <f>TIMEVALUE("11:49:25")</f>
        <v>0.49265046296296294</v>
      </c>
      <c r="G11640" t="s">
        <v>433</v>
      </c>
      <c r="H11640" t="s">
        <v>23537</v>
      </c>
      <c r="I11640">
        <v>696.72699999999998</v>
      </c>
    </row>
    <row r="11641" spans="1:9" x14ac:dyDescent="0.25">
      <c r="A11641" t="s">
        <v>23538</v>
      </c>
      <c r="B11641">
        <v>13112</v>
      </c>
      <c r="C11641" s="2">
        <f>DATEVALUE("2025-05-02")</f>
        <v>44317</v>
      </c>
      <c r="D11641" s="1">
        <f>TIMEVALUE("10:45:48")</f>
        <v>0.44847222222222222</v>
      </c>
      <c r="E11641" s="2">
        <f>DATEVALUE("2025-05-02")</f>
        <v>44317</v>
      </c>
      <c r="F11641" s="1">
        <f>TIMEVALUE("10:49:45")</f>
        <v>0.45121527777777776</v>
      </c>
      <c r="G11641" t="s">
        <v>2720</v>
      </c>
      <c r="H11641" t="s">
        <v>23539</v>
      </c>
      <c r="I11641">
        <v>697.48099999999999</v>
      </c>
    </row>
    <row r="11642" spans="1:9" x14ac:dyDescent="0.25">
      <c r="A11642" t="s">
        <v>23540</v>
      </c>
      <c r="B11642">
        <v>13141</v>
      </c>
      <c r="C11642" s="2">
        <f>DATEVALUE("2025-06-26")</f>
        <v>44372</v>
      </c>
      <c r="D11642" s="1">
        <f>TIMEVALUE("11:53:10")</f>
        <v>0.49525462962962963</v>
      </c>
      <c r="E11642" s="2">
        <f>DATEVALUE("2025-06-26")</f>
        <v>44372</v>
      </c>
      <c r="F11642" s="1">
        <f>TIMEVALUE("11:58:09")</f>
        <v>0.4987152777777778</v>
      </c>
      <c r="G11642" t="s">
        <v>6722</v>
      </c>
      <c r="H11642" t="s">
        <v>23541</v>
      </c>
      <c r="I11642">
        <v>696.42499999999995</v>
      </c>
    </row>
    <row r="11643" spans="1:9" x14ac:dyDescent="0.25">
      <c r="A11643" t="s">
        <v>23542</v>
      </c>
      <c r="B11643">
        <v>13141</v>
      </c>
      <c r="C11643" s="2">
        <f>DATEVALUE("2025-06-26")</f>
        <v>44372</v>
      </c>
      <c r="D11643" s="1">
        <f>TIMEVALUE("11:59:31")</f>
        <v>0.49966435185185187</v>
      </c>
      <c r="E11643" s="2">
        <f>DATEVALUE("2025-06-26")</f>
        <v>44372</v>
      </c>
      <c r="F11643" s="1">
        <f>TIMEVALUE("12:03:01")</f>
        <v>0.50209490740740736</v>
      </c>
      <c r="G11643" t="s">
        <v>375</v>
      </c>
      <c r="H11643" t="s">
        <v>23236</v>
      </c>
      <c r="I11643">
        <v>696.38900000000001</v>
      </c>
    </row>
    <row r="11644" spans="1:9" x14ac:dyDescent="0.25">
      <c r="A11644" t="s">
        <v>23543</v>
      </c>
      <c r="B11644">
        <v>13141</v>
      </c>
      <c r="C11644" s="2">
        <f>DATEVALUE("2025-06-26")</f>
        <v>44372</v>
      </c>
      <c r="D11644" s="1">
        <f>TIMEVALUE("12:05:03")</f>
        <v>0.50350694444444444</v>
      </c>
      <c r="E11644" s="2">
        <f>DATEVALUE("2025-06-26")</f>
        <v>44372</v>
      </c>
      <c r="F11644" s="1">
        <f>TIMEVALUE("12:08:48")</f>
        <v>0.50611111111111107</v>
      </c>
      <c r="G11644" t="s">
        <v>3362</v>
      </c>
      <c r="H11644" t="s">
        <v>21537</v>
      </c>
      <c r="I11644">
        <v>696.23099999999999</v>
      </c>
    </row>
    <row r="11645" spans="1:9" x14ac:dyDescent="0.25">
      <c r="A11645" t="s">
        <v>23544</v>
      </c>
      <c r="B11645">
        <v>13141</v>
      </c>
      <c r="C11645" s="2">
        <f>DATEVALUE("2025-06-26")</f>
        <v>44372</v>
      </c>
      <c r="D11645" s="1">
        <f>TIMEVALUE("11:15:50")</f>
        <v>0.46932870370370372</v>
      </c>
      <c r="E11645" s="2">
        <f>DATEVALUE("2025-06-26")</f>
        <v>44372</v>
      </c>
      <c r="F11645" s="1">
        <f>TIMEVALUE("11:20:01")</f>
        <v>0.4722337962962963</v>
      </c>
      <c r="G11645" t="s">
        <v>258</v>
      </c>
      <c r="H11645" t="s">
        <v>23545</v>
      </c>
      <c r="I11645">
        <v>696.28599999999994</v>
      </c>
    </row>
    <row r="11646" spans="1:9" x14ac:dyDescent="0.25">
      <c r="A11646" t="s">
        <v>23546</v>
      </c>
      <c r="B11646">
        <v>13112</v>
      </c>
      <c r="C11646" s="2">
        <f>DATEVALUE("2025-07-29")</f>
        <v>44405</v>
      </c>
      <c r="D11646" s="1">
        <f>TIMEVALUE("15:42:05")</f>
        <v>0.65422453703703709</v>
      </c>
      <c r="E11646" s="2">
        <f>DATEVALUE("2025-07-29")</f>
        <v>44405</v>
      </c>
      <c r="F11646" s="1">
        <f>TIMEVALUE("15:49:24")</f>
        <v>0.65930555555555559</v>
      </c>
      <c r="G11646" t="s">
        <v>3815</v>
      </c>
      <c r="H11646" t="s">
        <v>23547</v>
      </c>
      <c r="I11646">
        <v>697.67200000000003</v>
      </c>
    </row>
    <row r="11647" spans="1:9" x14ac:dyDescent="0.25">
      <c r="A11647" t="s">
        <v>23548</v>
      </c>
      <c r="B11647">
        <v>13141</v>
      </c>
      <c r="C11647" s="2">
        <f>DATEVALUE("2025-06-26")</f>
        <v>44372</v>
      </c>
      <c r="D11647" s="1">
        <f>TIMEVALUE("16:06:02")</f>
        <v>0.67085648148148147</v>
      </c>
      <c r="E11647" s="2">
        <f>DATEVALUE("2025-06-26")</f>
        <v>44372</v>
      </c>
      <c r="F11647" s="1">
        <f>TIMEVALUE("16:12:50")</f>
        <v>0.67557870370370365</v>
      </c>
      <c r="G11647" t="s">
        <v>3546</v>
      </c>
      <c r="H11647" t="s">
        <v>23549</v>
      </c>
      <c r="I11647">
        <v>697.56399999999996</v>
      </c>
    </row>
    <row r="11648" spans="1:9" x14ac:dyDescent="0.25">
      <c r="A11648" t="s">
        <v>23550</v>
      </c>
      <c r="B11648">
        <v>13141</v>
      </c>
      <c r="C11648" s="2">
        <f>DATEVALUE("2025-06-26")</f>
        <v>44372</v>
      </c>
      <c r="D11648" s="1">
        <f>TIMEVALUE("16:15:02")</f>
        <v>0.67710648148148145</v>
      </c>
      <c r="E11648" s="2">
        <f>DATEVALUE("2025-06-26")</f>
        <v>44372</v>
      </c>
      <c r="F11648" s="1">
        <f>TIMEVALUE("16:15:06")</f>
        <v>0.67715277777777783</v>
      </c>
      <c r="G11648" t="s">
        <v>2482</v>
      </c>
      <c r="H11648" t="s">
        <v>3219</v>
      </c>
      <c r="I11648">
        <v>696.38699999999994</v>
      </c>
    </row>
    <row r="11649" spans="1:9" x14ac:dyDescent="0.25">
      <c r="A11649" t="s">
        <v>23550</v>
      </c>
      <c r="B11649">
        <v>13141</v>
      </c>
      <c r="C11649" s="2">
        <f>DATEVALUE("2025-06-26")</f>
        <v>44372</v>
      </c>
      <c r="D11649" s="1">
        <f>TIMEVALUE("16:21:38")</f>
        <v>0.68168981481481483</v>
      </c>
      <c r="E11649" s="2">
        <f>DATEVALUE("2025-06-26")</f>
        <v>44372</v>
      </c>
      <c r="F11649" s="1">
        <f>TIMEVALUE("16:21:38")</f>
        <v>0.68168981481481483</v>
      </c>
      <c r="G11649" t="s">
        <v>162</v>
      </c>
      <c r="H11649" t="s">
        <v>163</v>
      </c>
      <c r="I11649">
        <v>98765432.099000007</v>
      </c>
    </row>
    <row r="11650" spans="1:9" x14ac:dyDescent="0.25">
      <c r="A11650" t="s">
        <v>23550</v>
      </c>
      <c r="B11650">
        <v>13141</v>
      </c>
      <c r="C11650" s="2">
        <f>DATEVALUE("2025-06-26")</f>
        <v>44372</v>
      </c>
      <c r="D11650" s="1">
        <f>TIMEVALUE("16:21:38")</f>
        <v>0.68168981481481483</v>
      </c>
      <c r="E11650" s="2">
        <f>DATEVALUE("2025-06-26")</f>
        <v>44372</v>
      </c>
      <c r="F11650" s="1">
        <f>TIMEVALUE("16:22:26")</f>
        <v>0.68224537037037036</v>
      </c>
      <c r="G11650" t="s">
        <v>2223</v>
      </c>
      <c r="H11650" t="s">
        <v>20624</v>
      </c>
      <c r="I11650">
        <v>697.48800000000006</v>
      </c>
    </row>
    <row r="11651" spans="1:9" x14ac:dyDescent="0.25">
      <c r="A11651" t="s">
        <v>23551</v>
      </c>
      <c r="B11651">
        <v>13141</v>
      </c>
      <c r="C11651" s="2">
        <f>DATEVALUE("2025-06-26")</f>
        <v>44372</v>
      </c>
      <c r="D11651" s="1">
        <f>TIMEVALUE("16:23:58")</f>
        <v>0.68331018518518516</v>
      </c>
      <c r="E11651" s="2">
        <f>DATEVALUE("2025-06-26")</f>
        <v>44372</v>
      </c>
      <c r="F11651" s="1">
        <f>TIMEVALUE("16:27:58")</f>
        <v>0.68608796296296293</v>
      </c>
      <c r="G11651" t="s">
        <v>85</v>
      </c>
      <c r="H11651" t="s">
        <v>2696</v>
      </c>
      <c r="I11651">
        <v>697.32500000000005</v>
      </c>
    </row>
    <row r="11652" spans="1:9" x14ac:dyDescent="0.25">
      <c r="A11652" t="s">
        <v>23552</v>
      </c>
      <c r="B11652">
        <v>13141</v>
      </c>
      <c r="C11652" s="2">
        <f t="shared" ref="C11652:C11659" si="1246">DATEVALUE("2025-06-27")</f>
        <v>44373</v>
      </c>
      <c r="D11652" s="1">
        <f>TIMEVALUE("07:39:05")</f>
        <v>0.31880787037037039</v>
      </c>
      <c r="E11652" s="2">
        <f t="shared" ref="E11652:E11659" si="1247">DATEVALUE("2025-06-27")</f>
        <v>44373</v>
      </c>
      <c r="F11652" s="1">
        <f>TIMEVALUE("07:43:27")</f>
        <v>0.32184027777777779</v>
      </c>
      <c r="G11652" t="s">
        <v>3241</v>
      </c>
      <c r="H11652" t="s">
        <v>638</v>
      </c>
      <c r="I11652">
        <v>697.21</v>
      </c>
    </row>
    <row r="11653" spans="1:9" x14ac:dyDescent="0.25">
      <c r="A11653" t="s">
        <v>23553</v>
      </c>
      <c r="B11653">
        <v>13141</v>
      </c>
      <c r="C11653" s="2">
        <f t="shared" si="1246"/>
        <v>44373</v>
      </c>
      <c r="D11653" s="1">
        <f>TIMEVALUE("07:45:22")</f>
        <v>0.32317129629629632</v>
      </c>
      <c r="E11653" s="2">
        <f t="shared" si="1247"/>
        <v>44373</v>
      </c>
      <c r="F11653" s="1">
        <f>TIMEVALUE("07:47:47")</f>
        <v>0.32484953703703706</v>
      </c>
      <c r="G11653" t="s">
        <v>3193</v>
      </c>
      <c r="H11653" t="s">
        <v>23554</v>
      </c>
      <c r="I11653">
        <v>697.08299999999997</v>
      </c>
    </row>
    <row r="11654" spans="1:9" x14ac:dyDescent="0.25">
      <c r="A11654" t="s">
        <v>23555</v>
      </c>
      <c r="B11654">
        <v>13141</v>
      </c>
      <c r="C11654" s="2">
        <f t="shared" si="1246"/>
        <v>44373</v>
      </c>
      <c r="D11654" s="1">
        <f>TIMEVALUE("07:54:37")</f>
        <v>0.32959490740740743</v>
      </c>
      <c r="E11654" s="2">
        <f t="shared" si="1247"/>
        <v>44373</v>
      </c>
      <c r="F11654" s="1">
        <f>TIMEVALUE("07:59:00")</f>
        <v>0.33263888888888887</v>
      </c>
      <c r="G11654" t="s">
        <v>413</v>
      </c>
      <c r="H11654" t="s">
        <v>23556</v>
      </c>
      <c r="I11654">
        <v>696.90499999999997</v>
      </c>
    </row>
    <row r="11655" spans="1:9" x14ac:dyDescent="0.25">
      <c r="A11655" t="s">
        <v>23557</v>
      </c>
      <c r="B11655">
        <v>13141</v>
      </c>
      <c r="C11655" s="2">
        <f t="shared" si="1246"/>
        <v>44373</v>
      </c>
      <c r="D11655" s="1">
        <f>TIMEVALUE("08:03:57")</f>
        <v>0.33607638888888891</v>
      </c>
      <c r="E11655" s="2">
        <f t="shared" si="1247"/>
        <v>44373</v>
      </c>
      <c r="F11655" s="1">
        <f>TIMEVALUE("08:10:38")</f>
        <v>0.3407175925925926</v>
      </c>
      <c r="G11655" t="s">
        <v>3662</v>
      </c>
      <c r="H11655" t="s">
        <v>21520</v>
      </c>
      <c r="I11655">
        <v>696.79399999999998</v>
      </c>
    </row>
    <row r="11656" spans="1:9" x14ac:dyDescent="0.25">
      <c r="A11656" t="s">
        <v>23558</v>
      </c>
      <c r="B11656">
        <v>13141</v>
      </c>
      <c r="C11656" s="2">
        <f t="shared" si="1246"/>
        <v>44373</v>
      </c>
      <c r="D11656" s="1">
        <f>TIMEVALUE("08:12:13")</f>
        <v>0.34181712962962962</v>
      </c>
      <c r="E11656" s="2">
        <f t="shared" si="1247"/>
        <v>44373</v>
      </c>
      <c r="F11656" s="1">
        <f>TIMEVALUE("08:15:39")</f>
        <v>0.3442013888888889</v>
      </c>
      <c r="G11656" t="s">
        <v>1023</v>
      </c>
      <c r="H11656" t="s">
        <v>23559</v>
      </c>
      <c r="I11656">
        <v>696.65099999999995</v>
      </c>
    </row>
    <row r="11657" spans="1:9" x14ac:dyDescent="0.25">
      <c r="A11657" t="s">
        <v>23560</v>
      </c>
      <c r="B11657">
        <v>13141</v>
      </c>
      <c r="C11657" s="2">
        <f t="shared" si="1246"/>
        <v>44373</v>
      </c>
      <c r="D11657" s="1">
        <f>TIMEVALUE("08:17:58")</f>
        <v>0.34581018518518519</v>
      </c>
      <c r="E11657" s="2">
        <f t="shared" si="1247"/>
        <v>44373</v>
      </c>
      <c r="F11657" s="1">
        <f>TIMEVALUE("08:21:02")</f>
        <v>0.34793981481481484</v>
      </c>
      <c r="G11657" t="s">
        <v>511</v>
      </c>
      <c r="H11657" t="s">
        <v>916</v>
      </c>
      <c r="I11657">
        <v>696.47</v>
      </c>
    </row>
    <row r="11658" spans="1:9" x14ac:dyDescent="0.25">
      <c r="A11658" t="s">
        <v>23561</v>
      </c>
      <c r="B11658">
        <v>13141</v>
      </c>
      <c r="C11658" s="2">
        <f t="shared" si="1246"/>
        <v>44373</v>
      </c>
      <c r="D11658" s="1">
        <f>TIMEVALUE("08:22:42")</f>
        <v>0.34909722222222223</v>
      </c>
      <c r="E11658" s="2">
        <f t="shared" si="1247"/>
        <v>44373</v>
      </c>
      <c r="F11658" s="1">
        <f>TIMEVALUE("08:23:41")</f>
        <v>0.34978009259259257</v>
      </c>
      <c r="G11658" t="s">
        <v>2421</v>
      </c>
      <c r="H11658" t="s">
        <v>3312</v>
      </c>
      <c r="I11658">
        <v>696.31</v>
      </c>
    </row>
    <row r="11659" spans="1:9" x14ac:dyDescent="0.25">
      <c r="A11659" t="s">
        <v>23562</v>
      </c>
      <c r="B11659">
        <v>13141</v>
      </c>
      <c r="C11659" s="2">
        <f t="shared" si="1246"/>
        <v>44373</v>
      </c>
      <c r="D11659" s="1">
        <f>TIMEVALUE("08:25:15")</f>
        <v>0.35086805555555556</v>
      </c>
      <c r="E11659" s="2">
        <f t="shared" si="1247"/>
        <v>44373</v>
      </c>
      <c r="F11659" s="1">
        <f>TIMEVALUE("08:28:31")</f>
        <v>0.35313657407407406</v>
      </c>
      <c r="G11659" t="s">
        <v>3163</v>
      </c>
      <c r="H11659" t="s">
        <v>23563</v>
      </c>
      <c r="I11659">
        <v>696.173</v>
      </c>
    </row>
    <row r="11660" spans="1:9" x14ac:dyDescent="0.25">
      <c r="A11660" t="s">
        <v>23564</v>
      </c>
      <c r="B11660">
        <v>13141</v>
      </c>
      <c r="C11660" s="2">
        <f>DATEVALUE("2025-06-26")</f>
        <v>44372</v>
      </c>
      <c r="D11660" s="1">
        <f>TIMEVALUE("15:48:35")</f>
        <v>0.65873842592592591</v>
      </c>
      <c r="E11660" s="2">
        <f>DATEVALUE("2025-06-26")</f>
        <v>44372</v>
      </c>
      <c r="F11660" s="1">
        <f>TIMEVALUE("15:59:16")</f>
        <v>0.66615740740740736</v>
      </c>
      <c r="G11660" t="s">
        <v>4526</v>
      </c>
      <c r="H11660" t="s">
        <v>21675</v>
      </c>
      <c r="I11660">
        <v>696.18399999999997</v>
      </c>
    </row>
    <row r="11661" spans="1:9" x14ac:dyDescent="0.25">
      <c r="A11661" t="s">
        <v>23565</v>
      </c>
      <c r="B11661">
        <v>13112</v>
      </c>
      <c r="C11661" s="2">
        <f>DATEVALUE("2025-07-29")</f>
        <v>44405</v>
      </c>
      <c r="D11661" s="1">
        <f>TIMEVALUE("15:08:57")</f>
        <v>0.63121527777777775</v>
      </c>
      <c r="E11661" s="2">
        <f>DATEVALUE("2025-07-29")</f>
        <v>44405</v>
      </c>
      <c r="F11661" s="1">
        <f>TIMEVALUE("15:27:10")</f>
        <v>0.64386574074074077</v>
      </c>
      <c r="G11661" t="s">
        <v>23566</v>
      </c>
      <c r="H11661" t="s">
        <v>23567</v>
      </c>
      <c r="I11661">
        <v>697.83199999999999</v>
      </c>
    </row>
    <row r="11662" spans="1:9" x14ac:dyDescent="0.25">
      <c r="A11662" t="s">
        <v>23568</v>
      </c>
      <c r="B11662">
        <v>13141</v>
      </c>
      <c r="C11662" s="2">
        <f t="shared" ref="C11662:C11673" si="1248">DATEVALUE("2025-06-26")</f>
        <v>44372</v>
      </c>
      <c r="D11662" s="1">
        <f>TIMEVALUE("14:38:58")</f>
        <v>0.61039351851851853</v>
      </c>
      <c r="E11662" s="2">
        <f t="shared" ref="E11662:E11673" si="1249">DATEVALUE("2025-06-26")</f>
        <v>44372</v>
      </c>
      <c r="F11662" s="1">
        <f>TIMEVALUE("14:44:01")</f>
        <v>0.61390046296296297</v>
      </c>
      <c r="G11662" t="s">
        <v>2606</v>
      </c>
      <c r="H11662" t="s">
        <v>20640</v>
      </c>
      <c r="I11662">
        <v>697.76499999999999</v>
      </c>
    </row>
    <row r="11663" spans="1:9" x14ac:dyDescent="0.25">
      <c r="A11663" t="s">
        <v>23569</v>
      </c>
      <c r="B11663">
        <v>13141</v>
      </c>
      <c r="C11663" s="2">
        <f t="shared" si="1248"/>
        <v>44372</v>
      </c>
      <c r="D11663" s="1">
        <f>TIMEVALUE("14:48:15")</f>
        <v>0.61684027777777772</v>
      </c>
      <c r="E11663" s="2">
        <f t="shared" si="1249"/>
        <v>44372</v>
      </c>
      <c r="F11663" s="1">
        <f>TIMEVALUE("14:54:57")</f>
        <v>0.62149305555555556</v>
      </c>
      <c r="G11663" t="s">
        <v>2025</v>
      </c>
      <c r="H11663" t="s">
        <v>21529</v>
      </c>
      <c r="I11663">
        <v>697.58900000000006</v>
      </c>
    </row>
    <row r="11664" spans="1:9" x14ac:dyDescent="0.25">
      <c r="A11664" t="s">
        <v>23570</v>
      </c>
      <c r="B11664">
        <v>13141</v>
      </c>
      <c r="C11664" s="2">
        <f t="shared" si="1248"/>
        <v>44372</v>
      </c>
      <c r="D11664" s="1">
        <f>TIMEVALUE("14:56:16")</f>
        <v>0.62240740740740741</v>
      </c>
      <c r="E11664" s="2">
        <f t="shared" si="1249"/>
        <v>44372</v>
      </c>
      <c r="F11664" s="1">
        <f>TIMEVALUE("15:00:32")</f>
        <v>0.62537037037037035</v>
      </c>
      <c r="G11664" t="s">
        <v>1363</v>
      </c>
      <c r="H11664" t="s">
        <v>23571</v>
      </c>
      <c r="I11664">
        <v>697.404</v>
      </c>
    </row>
    <row r="11665" spans="1:9" x14ac:dyDescent="0.25">
      <c r="A11665" t="s">
        <v>23572</v>
      </c>
      <c r="B11665">
        <v>13141</v>
      </c>
      <c r="C11665" s="2">
        <f t="shared" si="1248"/>
        <v>44372</v>
      </c>
      <c r="D11665" s="1">
        <f>TIMEVALUE("15:02:10")</f>
        <v>0.62650462962962961</v>
      </c>
      <c r="E11665" s="2">
        <f t="shared" si="1249"/>
        <v>44372</v>
      </c>
      <c r="F11665" s="1">
        <f>TIMEVALUE("15:07:12")</f>
        <v>0.63</v>
      </c>
      <c r="G11665" t="s">
        <v>267</v>
      </c>
      <c r="H11665" t="s">
        <v>23573</v>
      </c>
      <c r="I11665">
        <v>697.28499999999997</v>
      </c>
    </row>
    <row r="11666" spans="1:9" x14ac:dyDescent="0.25">
      <c r="A11666" t="s">
        <v>23574</v>
      </c>
      <c r="B11666">
        <v>13141</v>
      </c>
      <c r="C11666" s="2">
        <f t="shared" si="1248"/>
        <v>44372</v>
      </c>
      <c r="D11666" s="1">
        <f>TIMEVALUE("15:10:47")</f>
        <v>0.63248842592592591</v>
      </c>
      <c r="E11666" s="2">
        <f t="shared" si="1249"/>
        <v>44372</v>
      </c>
      <c r="F11666" s="1">
        <f>TIMEVALUE("15:13:20")</f>
        <v>0.6342592592592593</v>
      </c>
      <c r="G11666" t="s">
        <v>2403</v>
      </c>
      <c r="H11666" t="s">
        <v>23575</v>
      </c>
      <c r="I11666">
        <v>697.17</v>
      </c>
    </row>
    <row r="11667" spans="1:9" x14ac:dyDescent="0.25">
      <c r="A11667" t="s">
        <v>23576</v>
      </c>
      <c r="B11667">
        <v>13141</v>
      </c>
      <c r="C11667" s="2">
        <f t="shared" si="1248"/>
        <v>44372</v>
      </c>
      <c r="D11667" s="1">
        <f>TIMEVALUE("15:14:51")</f>
        <v>0.63531249999999995</v>
      </c>
      <c r="E11667" s="2">
        <f t="shared" si="1249"/>
        <v>44372</v>
      </c>
      <c r="F11667" s="1">
        <f>TIMEVALUE("15:18:42")</f>
        <v>0.63798611111111114</v>
      </c>
      <c r="G11667" t="s">
        <v>846</v>
      </c>
      <c r="H11667" t="s">
        <v>23577</v>
      </c>
      <c r="I11667">
        <v>697.048</v>
      </c>
    </row>
    <row r="11668" spans="1:9" x14ac:dyDescent="0.25">
      <c r="A11668" t="s">
        <v>23578</v>
      </c>
      <c r="B11668">
        <v>13141</v>
      </c>
      <c r="C11668" s="2">
        <f t="shared" si="1248"/>
        <v>44372</v>
      </c>
      <c r="D11668" s="1">
        <f>TIMEVALUE("15:20:07")</f>
        <v>0.63896990740740744</v>
      </c>
      <c r="E11668" s="2">
        <f t="shared" si="1249"/>
        <v>44372</v>
      </c>
      <c r="F11668" s="1">
        <f>TIMEVALUE("15:24:01")</f>
        <v>0.64167824074074076</v>
      </c>
      <c r="G11668" t="s">
        <v>714</v>
      </c>
      <c r="H11668" t="s">
        <v>23579</v>
      </c>
      <c r="I11668">
        <v>696.91499999999996</v>
      </c>
    </row>
    <row r="11669" spans="1:9" x14ac:dyDescent="0.25">
      <c r="A11669" t="s">
        <v>23580</v>
      </c>
      <c r="B11669">
        <v>13141</v>
      </c>
      <c r="C11669" s="2">
        <f t="shared" si="1248"/>
        <v>44372</v>
      </c>
      <c r="D11669" s="1">
        <f>TIMEVALUE("15:26:06")</f>
        <v>0.64312499999999995</v>
      </c>
      <c r="E11669" s="2">
        <f t="shared" si="1249"/>
        <v>44372</v>
      </c>
      <c r="F11669" s="1">
        <f>TIMEVALUE("15:28:52")</f>
        <v>0.64504629629629628</v>
      </c>
      <c r="G11669" t="s">
        <v>270</v>
      </c>
      <c r="H11669" t="s">
        <v>23581</v>
      </c>
      <c r="I11669">
        <v>696.75300000000004</v>
      </c>
    </row>
    <row r="11670" spans="1:9" x14ac:dyDescent="0.25">
      <c r="A11670" t="s">
        <v>23582</v>
      </c>
      <c r="B11670">
        <v>13141</v>
      </c>
      <c r="C11670" s="2">
        <f t="shared" si="1248"/>
        <v>44372</v>
      </c>
      <c r="D11670" s="1">
        <f>TIMEVALUE("15:30:38")</f>
        <v>0.64627314814814818</v>
      </c>
      <c r="E11670" s="2">
        <f t="shared" si="1249"/>
        <v>44372</v>
      </c>
      <c r="F11670" s="1">
        <f>TIMEVALUE("15:33:35")</f>
        <v>0.64832175925925928</v>
      </c>
      <c r="G11670" t="s">
        <v>324</v>
      </c>
      <c r="H11670" t="s">
        <v>20914</v>
      </c>
      <c r="I11670">
        <v>696.60599999999999</v>
      </c>
    </row>
    <row r="11671" spans="1:9" x14ac:dyDescent="0.25">
      <c r="A11671" t="s">
        <v>23583</v>
      </c>
      <c r="B11671">
        <v>13141</v>
      </c>
      <c r="C11671" s="2">
        <f t="shared" si="1248"/>
        <v>44372</v>
      </c>
      <c r="D11671" s="1">
        <f>TIMEVALUE("15:35:20")</f>
        <v>0.64953703703703702</v>
      </c>
      <c r="E11671" s="2">
        <f t="shared" si="1249"/>
        <v>44372</v>
      </c>
      <c r="F11671" s="1">
        <f>TIMEVALUE("15:38:59")</f>
        <v>0.65207175925925931</v>
      </c>
      <c r="G11671" t="s">
        <v>2145</v>
      </c>
      <c r="H11671" t="s">
        <v>3834</v>
      </c>
      <c r="I11671">
        <v>696.44500000000005</v>
      </c>
    </row>
    <row r="11672" spans="1:9" x14ac:dyDescent="0.25">
      <c r="A11672" t="s">
        <v>23584</v>
      </c>
      <c r="B11672">
        <v>13141</v>
      </c>
      <c r="C11672" s="2">
        <f t="shared" si="1248"/>
        <v>44372</v>
      </c>
      <c r="D11672" s="1">
        <f>TIMEVALUE("15:40:54")</f>
        <v>0.65340277777777778</v>
      </c>
      <c r="E11672" s="2">
        <f t="shared" si="1249"/>
        <v>44372</v>
      </c>
      <c r="F11672" s="1">
        <f>TIMEVALUE("15:45:53")</f>
        <v>0.65686342592592595</v>
      </c>
      <c r="G11672" t="s">
        <v>6722</v>
      </c>
      <c r="H11672" t="s">
        <v>23585</v>
      </c>
      <c r="I11672">
        <v>696.32899999999995</v>
      </c>
    </row>
    <row r="11673" spans="1:9" x14ac:dyDescent="0.25">
      <c r="A11673" t="s">
        <v>23586</v>
      </c>
      <c r="B11673">
        <v>13141</v>
      </c>
      <c r="C11673" s="2">
        <f t="shared" si="1248"/>
        <v>44372</v>
      </c>
      <c r="D11673" s="1">
        <f>TIMEVALUE("14:26:54")</f>
        <v>0.60201388888888885</v>
      </c>
      <c r="E11673" s="2">
        <f t="shared" si="1249"/>
        <v>44372</v>
      </c>
      <c r="F11673" s="1">
        <f>TIMEVALUE("14:32:29")</f>
        <v>0.60589120370370375</v>
      </c>
      <c r="G11673" t="s">
        <v>2031</v>
      </c>
      <c r="H11673" t="s">
        <v>23587</v>
      </c>
      <c r="I11673">
        <v>696.21</v>
      </c>
    </row>
    <row r="11674" spans="1:9" x14ac:dyDescent="0.25">
      <c r="A11674" t="s">
        <v>23588</v>
      </c>
      <c r="B11674">
        <v>13112</v>
      </c>
      <c r="C11674" s="2">
        <f>DATEVALUE("2025-07-29")</f>
        <v>44405</v>
      </c>
      <c r="D11674" s="1">
        <f>TIMEVALUE("14:52:47")</f>
        <v>0.61998842592592596</v>
      </c>
      <c r="E11674" s="2">
        <f>DATEVALUE("2025-07-29")</f>
        <v>44405</v>
      </c>
      <c r="F11674" s="1">
        <f>TIMEVALUE("15:00:56")</f>
        <v>0.62564814814814818</v>
      </c>
      <c r="G11674" t="s">
        <v>945</v>
      </c>
      <c r="H11674" t="s">
        <v>22805</v>
      </c>
      <c r="I11674">
        <v>697.91600000000005</v>
      </c>
    </row>
    <row r="11675" spans="1:9" x14ac:dyDescent="0.25">
      <c r="A11675" t="s">
        <v>23589</v>
      </c>
      <c r="B11675">
        <v>13141</v>
      </c>
      <c r="C11675" s="2">
        <f>DATEVALUE("2025-06-26")</f>
        <v>44372</v>
      </c>
      <c r="D11675" s="1">
        <f>TIMEVALUE("09:38:49")</f>
        <v>0.40195601851851853</v>
      </c>
      <c r="E11675" s="2">
        <f>DATEVALUE("2025-06-26")</f>
        <v>44372</v>
      </c>
      <c r="F11675" s="1">
        <f>TIMEVALUE("09:42:42")</f>
        <v>0.40465277777777775</v>
      </c>
      <c r="G11675" t="s">
        <v>487</v>
      </c>
      <c r="H11675" t="s">
        <v>2267</v>
      </c>
      <c r="I11675">
        <v>697.81899999999996</v>
      </c>
    </row>
    <row r="11676" spans="1:9" x14ac:dyDescent="0.25">
      <c r="A11676" t="s">
        <v>23590</v>
      </c>
      <c r="B11676">
        <v>13141</v>
      </c>
      <c r="C11676" s="2">
        <f>DATEVALUE("2025-06-26")</f>
        <v>44372</v>
      </c>
      <c r="D11676" s="1">
        <f>TIMEVALUE("09:46:05")</f>
        <v>0.4070023148148148</v>
      </c>
      <c r="E11676" s="2">
        <f>DATEVALUE("2025-06-26")</f>
        <v>44372</v>
      </c>
      <c r="F11676" s="1">
        <f>TIMEVALUE("09:51:12")</f>
        <v>0.41055555555555556</v>
      </c>
      <c r="G11676" t="s">
        <v>13125</v>
      </c>
      <c r="H11676" t="s">
        <v>19981</v>
      </c>
      <c r="I11676">
        <v>697.64800000000002</v>
      </c>
    </row>
    <row r="11677" spans="1:9" x14ac:dyDescent="0.25">
      <c r="A11677" t="s">
        <v>23591</v>
      </c>
      <c r="B11677">
        <v>13141</v>
      </c>
      <c r="C11677" s="2">
        <f>DATEVALUE("2025-06-26")</f>
        <v>44372</v>
      </c>
      <c r="D11677" s="1">
        <f>TIMEVALUE("09:54:20")</f>
        <v>0.41273148148148148</v>
      </c>
      <c r="E11677" s="2">
        <f>DATEVALUE("2025-06-26")</f>
        <v>44372</v>
      </c>
      <c r="F11677" s="1">
        <f>TIMEVALUE("09:59:11")</f>
        <v>0.41609953703703706</v>
      </c>
      <c r="G11677" t="s">
        <v>942</v>
      </c>
      <c r="H11677" t="s">
        <v>23592</v>
      </c>
      <c r="I11677">
        <v>697.56899999999996</v>
      </c>
    </row>
    <row r="11678" spans="1:9" x14ac:dyDescent="0.25">
      <c r="A11678" t="s">
        <v>23593</v>
      </c>
      <c r="B11678">
        <v>13141</v>
      </c>
      <c r="C11678" s="2">
        <f>DATEVALUE("2025-06-26")</f>
        <v>44372</v>
      </c>
      <c r="D11678" s="1">
        <f>TIMEVALUE("10:00:59")</f>
        <v>0.41734953703703703</v>
      </c>
      <c r="E11678" s="2">
        <f>DATEVALUE("2025-06-26")</f>
        <v>44372</v>
      </c>
      <c r="F11678" s="1">
        <f>TIMEVALUE("10:06:01")</f>
        <v>0.42084490740740743</v>
      </c>
      <c r="G11678" t="s">
        <v>267</v>
      </c>
      <c r="H11678" t="s">
        <v>23594</v>
      </c>
      <c r="I11678">
        <v>697.4</v>
      </c>
    </row>
    <row r="11679" spans="1:9" x14ac:dyDescent="0.25">
      <c r="A11679" t="s">
        <v>23595</v>
      </c>
      <c r="B11679">
        <v>13141</v>
      </c>
      <c r="C11679" s="2">
        <f>DATEVALUE("2025-03-25")</f>
        <v>44279</v>
      </c>
      <c r="D11679" s="1">
        <f>TIMEVALUE("09:39:01")</f>
        <v>0.40209490740740739</v>
      </c>
      <c r="E11679" s="2">
        <f>DATEVALUE("2025-03-25")</f>
        <v>44279</v>
      </c>
      <c r="F11679" s="1">
        <f>TIMEVALUE("09:43:05")</f>
        <v>0.40491898148148148</v>
      </c>
      <c r="G11679" t="s">
        <v>915</v>
      </c>
      <c r="H11679" t="s">
        <v>23596</v>
      </c>
      <c r="I11679">
        <v>697.81100000000004</v>
      </c>
    </row>
    <row r="11680" spans="1:9" x14ac:dyDescent="0.25">
      <c r="A11680" t="s">
        <v>23597</v>
      </c>
      <c r="B11680">
        <v>13141</v>
      </c>
      <c r="C11680" s="2">
        <f t="shared" ref="C11680:C11711" si="1250">DATEVALUE("2025-06-26")</f>
        <v>44372</v>
      </c>
      <c r="D11680" s="1">
        <f>TIMEVALUE("10:11:00")</f>
        <v>0.42430555555555555</v>
      </c>
      <c r="E11680" s="2">
        <f t="shared" ref="E11680:E11711" si="1251">DATEVALUE("2025-06-26")</f>
        <v>44372</v>
      </c>
      <c r="F11680" s="1">
        <f>TIMEVALUE("10:15:02")</f>
        <v>0.4271064814814815</v>
      </c>
      <c r="G11680" t="s">
        <v>2298</v>
      </c>
      <c r="H11680" t="s">
        <v>23598</v>
      </c>
      <c r="I11680">
        <v>697.14599999999996</v>
      </c>
    </row>
    <row r="11681" spans="1:9" x14ac:dyDescent="0.25">
      <c r="A11681" t="s">
        <v>23599</v>
      </c>
      <c r="B11681">
        <v>13141</v>
      </c>
      <c r="C11681" s="2">
        <f t="shared" si="1250"/>
        <v>44372</v>
      </c>
      <c r="D11681" s="1">
        <f>TIMEVALUE("10:17:01")</f>
        <v>0.42848379629629629</v>
      </c>
      <c r="E11681" s="2">
        <f t="shared" si="1251"/>
        <v>44372</v>
      </c>
      <c r="F11681" s="1">
        <f>TIMEVALUE("10:21:28")</f>
        <v>0.43157407407407405</v>
      </c>
      <c r="G11681" t="s">
        <v>2591</v>
      </c>
      <c r="H11681" t="s">
        <v>23600</v>
      </c>
      <c r="I11681">
        <v>697.00300000000004</v>
      </c>
    </row>
    <row r="11682" spans="1:9" x14ac:dyDescent="0.25">
      <c r="A11682" t="s">
        <v>23601</v>
      </c>
      <c r="B11682">
        <v>13141</v>
      </c>
      <c r="C11682" s="2">
        <f t="shared" si="1250"/>
        <v>44372</v>
      </c>
      <c r="D11682" s="1">
        <f>TIMEVALUE("10:23:05")</f>
        <v>0.43269675925925927</v>
      </c>
      <c r="E11682" s="2">
        <f t="shared" si="1251"/>
        <v>44372</v>
      </c>
      <c r="F11682" s="1">
        <f>TIMEVALUE("10:30:52")</f>
        <v>0.43810185185185185</v>
      </c>
      <c r="G11682" t="s">
        <v>5278</v>
      </c>
      <c r="H11682" t="s">
        <v>23602</v>
      </c>
      <c r="I11682">
        <v>696.755</v>
      </c>
    </row>
    <row r="11683" spans="1:9" x14ac:dyDescent="0.25">
      <c r="A11683" t="s">
        <v>23603</v>
      </c>
      <c r="B11683">
        <v>13141</v>
      </c>
      <c r="C11683" s="2">
        <f t="shared" si="1250"/>
        <v>44372</v>
      </c>
      <c r="D11683" s="1">
        <f>TIMEVALUE("10:33:29")</f>
        <v>0.43991898148148151</v>
      </c>
      <c r="E11683" s="2">
        <f t="shared" si="1251"/>
        <v>44372</v>
      </c>
      <c r="F11683" s="1">
        <f>TIMEVALUE("10:38:45")</f>
        <v>0.4435763888888889</v>
      </c>
      <c r="G11683" t="s">
        <v>10587</v>
      </c>
      <c r="H11683" t="s">
        <v>638</v>
      </c>
      <c r="I11683">
        <v>696.7</v>
      </c>
    </row>
    <row r="11684" spans="1:9" x14ac:dyDescent="0.25">
      <c r="A11684" t="s">
        <v>23604</v>
      </c>
      <c r="B11684">
        <v>13141</v>
      </c>
      <c r="C11684" s="2">
        <f t="shared" si="1250"/>
        <v>44372</v>
      </c>
      <c r="D11684" s="1">
        <f>TIMEVALUE("10:40:41")</f>
        <v>0.44491898148148146</v>
      </c>
      <c r="E11684" s="2">
        <f t="shared" si="1251"/>
        <v>44372</v>
      </c>
      <c r="F11684" s="1">
        <f>TIMEVALUE("10:46:10")</f>
        <v>0.44872685185185185</v>
      </c>
      <c r="G11684" t="s">
        <v>2248</v>
      </c>
      <c r="H11684" t="s">
        <v>21599</v>
      </c>
      <c r="I11684">
        <v>696.56899999999996</v>
      </c>
    </row>
    <row r="11685" spans="1:9" x14ac:dyDescent="0.25">
      <c r="A11685" t="s">
        <v>23605</v>
      </c>
      <c r="B11685">
        <v>13141</v>
      </c>
      <c r="C11685" s="2">
        <f t="shared" si="1250"/>
        <v>44372</v>
      </c>
      <c r="D11685" s="1">
        <f>TIMEVALUE("10:49:29")</f>
        <v>0.45103009259259258</v>
      </c>
      <c r="E11685" s="2">
        <f t="shared" si="1251"/>
        <v>44372</v>
      </c>
      <c r="F11685" s="1">
        <f>TIMEVALUE("10:53:40")</f>
        <v>0.45393518518518516</v>
      </c>
      <c r="G11685" t="s">
        <v>258</v>
      </c>
      <c r="H11685" t="s">
        <v>21640</v>
      </c>
      <c r="I11685">
        <v>696.37400000000002</v>
      </c>
    </row>
    <row r="11686" spans="1:9" x14ac:dyDescent="0.25">
      <c r="A11686" t="s">
        <v>23606</v>
      </c>
      <c r="B11686">
        <v>13141</v>
      </c>
      <c r="C11686" s="2">
        <f t="shared" si="1250"/>
        <v>44372</v>
      </c>
      <c r="D11686" s="1">
        <f>TIMEVALUE("09:32:37")</f>
        <v>0.39765046296296297</v>
      </c>
      <c r="E11686" s="2">
        <f t="shared" si="1251"/>
        <v>44372</v>
      </c>
      <c r="F11686" s="1">
        <f>TIMEVALUE("09:33:39")</f>
        <v>0.39836805555555554</v>
      </c>
      <c r="G11686" t="s">
        <v>3849</v>
      </c>
      <c r="H11686" t="s">
        <v>23607</v>
      </c>
      <c r="I11686">
        <v>696.39099999999996</v>
      </c>
    </row>
    <row r="11687" spans="1:9" x14ac:dyDescent="0.25">
      <c r="A11687" t="s">
        <v>23608</v>
      </c>
      <c r="B11687">
        <v>13141</v>
      </c>
      <c r="C11687" s="2">
        <f t="shared" si="1250"/>
        <v>44372</v>
      </c>
      <c r="D11687" s="1">
        <f>TIMEVALUE("08:35:46")</f>
        <v>0.35817129629629629</v>
      </c>
      <c r="E11687" s="2">
        <f t="shared" si="1251"/>
        <v>44372</v>
      </c>
      <c r="F11687" s="1">
        <f>TIMEVALUE("08:40:21")</f>
        <v>0.36135416666666664</v>
      </c>
      <c r="G11687" t="s">
        <v>6560</v>
      </c>
      <c r="H11687" t="s">
        <v>23609</v>
      </c>
      <c r="I11687">
        <v>697.97299999999996</v>
      </c>
    </row>
    <row r="11688" spans="1:9" x14ac:dyDescent="0.25">
      <c r="A11688" t="s">
        <v>23610</v>
      </c>
      <c r="B11688">
        <v>13141</v>
      </c>
      <c r="C11688" s="2">
        <f t="shared" si="1250"/>
        <v>44372</v>
      </c>
      <c r="D11688" s="1">
        <f>TIMEVALUE("08:42:32")</f>
        <v>0.36287037037037034</v>
      </c>
      <c r="E11688" s="2">
        <f t="shared" si="1251"/>
        <v>44372</v>
      </c>
      <c r="F11688" s="1">
        <f>TIMEVALUE("08:45:35")</f>
        <v>0.36498842592592595</v>
      </c>
      <c r="G11688" t="s">
        <v>218</v>
      </c>
      <c r="H11688" t="s">
        <v>23611</v>
      </c>
      <c r="I11688">
        <v>697.82</v>
      </c>
    </row>
    <row r="11689" spans="1:9" x14ac:dyDescent="0.25">
      <c r="A11689" t="s">
        <v>23612</v>
      </c>
      <c r="B11689">
        <v>13141</v>
      </c>
      <c r="C11689" s="2">
        <f t="shared" si="1250"/>
        <v>44372</v>
      </c>
      <c r="D11689" s="1">
        <f>TIMEVALUE("08:46:55")</f>
        <v>0.36591435185185184</v>
      </c>
      <c r="E11689" s="2">
        <f t="shared" si="1251"/>
        <v>44372</v>
      </c>
      <c r="F11689" s="1">
        <f>TIMEVALUE("08:51:34")</f>
        <v>0.36914351851851851</v>
      </c>
      <c r="G11689" t="s">
        <v>7070</v>
      </c>
      <c r="H11689" t="s">
        <v>23613</v>
      </c>
      <c r="I11689">
        <v>697.64200000000005</v>
      </c>
    </row>
    <row r="11690" spans="1:9" x14ac:dyDescent="0.25">
      <c r="A11690" t="s">
        <v>23614</v>
      </c>
      <c r="B11690">
        <v>13141</v>
      </c>
      <c r="C11690" s="2">
        <f t="shared" si="1250"/>
        <v>44372</v>
      </c>
      <c r="D11690" s="1">
        <f>TIMEVALUE("08:52:32")</f>
        <v>0.36981481481481482</v>
      </c>
      <c r="E11690" s="2">
        <f t="shared" si="1251"/>
        <v>44372</v>
      </c>
      <c r="F11690" s="1">
        <f>TIMEVALUE("08:57:21")</f>
        <v>0.37315972222222221</v>
      </c>
      <c r="G11690" t="s">
        <v>3982</v>
      </c>
      <c r="H11690" t="s">
        <v>23615</v>
      </c>
      <c r="I11690">
        <v>697.54499999999996</v>
      </c>
    </row>
    <row r="11691" spans="1:9" x14ac:dyDescent="0.25">
      <c r="A11691" t="s">
        <v>23616</v>
      </c>
      <c r="B11691">
        <v>13141</v>
      </c>
      <c r="C11691" s="2">
        <f t="shared" si="1250"/>
        <v>44372</v>
      </c>
      <c r="D11691" s="1">
        <f>TIMEVALUE("08:59:13")</f>
        <v>0.37445601851851851</v>
      </c>
      <c r="E11691" s="2">
        <f t="shared" si="1251"/>
        <v>44372</v>
      </c>
      <c r="F11691" s="1">
        <f>TIMEVALUE("09:02:11")</f>
        <v>0.3765162037037037</v>
      </c>
      <c r="G11691" t="s">
        <v>2976</v>
      </c>
      <c r="H11691" t="s">
        <v>23617</v>
      </c>
      <c r="I11691">
        <v>697.47900000000004</v>
      </c>
    </row>
    <row r="11692" spans="1:9" x14ac:dyDescent="0.25">
      <c r="A11692" t="s">
        <v>23618</v>
      </c>
      <c r="B11692">
        <v>13141</v>
      </c>
      <c r="C11692" s="2">
        <f t="shared" si="1250"/>
        <v>44372</v>
      </c>
      <c r="D11692" s="1">
        <f>TIMEVALUE("09:04:42")</f>
        <v>0.3782638888888889</v>
      </c>
      <c r="E11692" s="2">
        <f t="shared" si="1251"/>
        <v>44372</v>
      </c>
      <c r="F11692" s="1">
        <f>TIMEVALUE("09:06:59")</f>
        <v>0.37984953703703705</v>
      </c>
      <c r="G11692" t="s">
        <v>2737</v>
      </c>
      <c r="H11692" t="s">
        <v>23403</v>
      </c>
      <c r="I11692">
        <v>697.30100000000004</v>
      </c>
    </row>
    <row r="11693" spans="1:9" x14ac:dyDescent="0.25">
      <c r="A11693" t="s">
        <v>23619</v>
      </c>
      <c r="B11693">
        <v>13141</v>
      </c>
      <c r="C11693" s="2">
        <f t="shared" si="1250"/>
        <v>44372</v>
      </c>
      <c r="D11693" s="1">
        <f>TIMEVALUE("09:08:33")</f>
        <v>0.38093749999999998</v>
      </c>
      <c r="E11693" s="2">
        <f t="shared" si="1251"/>
        <v>44372</v>
      </c>
      <c r="F11693" s="1">
        <f>TIMEVALUE("09:11:28")</f>
        <v>0.38296296296296295</v>
      </c>
      <c r="G11693" t="s">
        <v>2406</v>
      </c>
      <c r="H11693" t="s">
        <v>21635</v>
      </c>
      <c r="I11693">
        <v>697.17899999999997</v>
      </c>
    </row>
    <row r="11694" spans="1:9" x14ac:dyDescent="0.25">
      <c r="A11694" t="s">
        <v>23620</v>
      </c>
      <c r="B11694">
        <v>13141</v>
      </c>
      <c r="C11694" s="2">
        <f t="shared" si="1250"/>
        <v>44372</v>
      </c>
      <c r="D11694" s="1">
        <f>TIMEVALUE("09:13:06")</f>
        <v>0.3840972222222222</v>
      </c>
      <c r="E11694" s="2">
        <f t="shared" si="1251"/>
        <v>44372</v>
      </c>
      <c r="F11694" s="1">
        <f>TIMEVALUE("09:15:36")</f>
        <v>0.38583333333333331</v>
      </c>
      <c r="G11694" t="s">
        <v>458</v>
      </c>
      <c r="H11694" t="s">
        <v>19543</v>
      </c>
      <c r="I11694">
        <v>697.04700000000003</v>
      </c>
    </row>
    <row r="11695" spans="1:9" x14ac:dyDescent="0.25">
      <c r="A11695" t="s">
        <v>23621</v>
      </c>
      <c r="B11695">
        <v>13141</v>
      </c>
      <c r="C11695" s="2">
        <f t="shared" si="1250"/>
        <v>44372</v>
      </c>
      <c r="D11695" s="1">
        <f>TIMEVALUE("09:17:37")</f>
        <v>0.38723379629629628</v>
      </c>
      <c r="E11695" s="2">
        <f t="shared" si="1251"/>
        <v>44372</v>
      </c>
      <c r="F11695" s="1">
        <f>TIMEVALUE("09:18:55")</f>
        <v>0.38813657407407409</v>
      </c>
      <c r="G11695" t="s">
        <v>502</v>
      </c>
      <c r="H11695" t="s">
        <v>23622</v>
      </c>
      <c r="I11695">
        <v>696.94200000000001</v>
      </c>
    </row>
    <row r="11696" spans="1:9" x14ac:dyDescent="0.25">
      <c r="A11696" t="s">
        <v>23623</v>
      </c>
      <c r="B11696">
        <v>13141</v>
      </c>
      <c r="C11696" s="2">
        <f t="shared" si="1250"/>
        <v>44372</v>
      </c>
      <c r="D11696" s="1">
        <f>TIMEVALUE("09:20:58")</f>
        <v>0.3895601851851852</v>
      </c>
      <c r="E11696" s="2">
        <f t="shared" si="1251"/>
        <v>44372</v>
      </c>
      <c r="F11696" s="1">
        <f>TIMEVALUE("09:22:45")</f>
        <v>0.39079861111111114</v>
      </c>
      <c r="G11696" t="s">
        <v>508</v>
      </c>
      <c r="H11696" t="s">
        <v>21601</v>
      </c>
      <c r="I11696">
        <v>696.76099999999997</v>
      </c>
    </row>
    <row r="11697" spans="1:9" x14ac:dyDescent="0.25">
      <c r="A11697" t="s">
        <v>23624</v>
      </c>
      <c r="B11697">
        <v>13141</v>
      </c>
      <c r="C11697" s="2">
        <f t="shared" si="1250"/>
        <v>44372</v>
      </c>
      <c r="D11697" s="1">
        <f>TIMEVALUE("09:24:02")</f>
        <v>0.3916898148148148</v>
      </c>
      <c r="E11697" s="2">
        <f t="shared" si="1251"/>
        <v>44372</v>
      </c>
      <c r="F11697" s="1">
        <f>TIMEVALUE("09:26:09")</f>
        <v>0.39315972222222223</v>
      </c>
      <c r="G11697" t="s">
        <v>799</v>
      </c>
      <c r="H11697" t="s">
        <v>23625</v>
      </c>
      <c r="I11697">
        <v>696.56600000000003</v>
      </c>
    </row>
    <row r="11698" spans="1:9" x14ac:dyDescent="0.25">
      <c r="A11698" t="s">
        <v>23626</v>
      </c>
      <c r="B11698">
        <v>13141</v>
      </c>
      <c r="C11698" s="2">
        <f t="shared" si="1250"/>
        <v>44372</v>
      </c>
      <c r="D11698" s="1">
        <f>TIMEVALUE("09:28:54")</f>
        <v>0.39506944444444442</v>
      </c>
      <c r="E11698" s="2">
        <f t="shared" si="1251"/>
        <v>44372</v>
      </c>
      <c r="F11698" s="1">
        <f>TIMEVALUE("09:30:00")</f>
        <v>0.39583333333333331</v>
      </c>
      <c r="G11698" t="s">
        <v>103</v>
      </c>
      <c r="H11698" t="s">
        <v>20820</v>
      </c>
      <c r="I11698">
        <v>696.43399999999997</v>
      </c>
    </row>
    <row r="11699" spans="1:9" x14ac:dyDescent="0.25">
      <c r="A11699" t="s">
        <v>23627</v>
      </c>
      <c r="B11699">
        <v>13141</v>
      </c>
      <c r="C11699" s="2">
        <f t="shared" si="1250"/>
        <v>44372</v>
      </c>
      <c r="D11699" s="1">
        <f>TIMEVALUE("08:25:37")</f>
        <v>0.35112268518518519</v>
      </c>
      <c r="E11699" s="2">
        <f t="shared" si="1251"/>
        <v>44372</v>
      </c>
      <c r="F11699" s="1">
        <f>TIMEVALUE("08:27:50")</f>
        <v>0.35266203703703702</v>
      </c>
      <c r="G11699" t="s">
        <v>560</v>
      </c>
      <c r="H11699" t="s">
        <v>23628</v>
      </c>
      <c r="I11699">
        <v>696.327</v>
      </c>
    </row>
    <row r="11700" spans="1:9" x14ac:dyDescent="0.25">
      <c r="A11700" t="s">
        <v>23629</v>
      </c>
      <c r="B11700">
        <v>13141</v>
      </c>
      <c r="C11700" s="2">
        <f t="shared" si="1250"/>
        <v>44372</v>
      </c>
      <c r="D11700" s="1">
        <f>TIMEVALUE("07:31:27")</f>
        <v>0.31350694444444444</v>
      </c>
      <c r="E11700" s="2">
        <f t="shared" si="1251"/>
        <v>44372</v>
      </c>
      <c r="F11700" s="1">
        <f>TIMEVALUE("07:36:24")</f>
        <v>0.31694444444444442</v>
      </c>
      <c r="G11700" t="s">
        <v>646</v>
      </c>
      <c r="H11700" t="s">
        <v>13740</v>
      </c>
      <c r="I11700">
        <v>697.91700000000003</v>
      </c>
    </row>
    <row r="11701" spans="1:9" x14ac:dyDescent="0.25">
      <c r="A11701" t="s">
        <v>23630</v>
      </c>
      <c r="B11701">
        <v>13141</v>
      </c>
      <c r="C11701" s="2">
        <f t="shared" si="1250"/>
        <v>44372</v>
      </c>
      <c r="D11701" s="1">
        <f>TIMEVALUE("07:38:37")</f>
        <v>0.31848379629629631</v>
      </c>
      <c r="E11701" s="2">
        <f t="shared" si="1251"/>
        <v>44372</v>
      </c>
      <c r="F11701" s="1">
        <f>TIMEVALUE("07:42:18")</f>
        <v>0.32104166666666667</v>
      </c>
      <c r="G11701" t="s">
        <v>2034</v>
      </c>
      <c r="H11701" t="s">
        <v>20138</v>
      </c>
      <c r="I11701">
        <v>697.78700000000003</v>
      </c>
    </row>
    <row r="11702" spans="1:9" x14ac:dyDescent="0.25">
      <c r="A11702" t="s">
        <v>23631</v>
      </c>
      <c r="B11702">
        <v>13141</v>
      </c>
      <c r="C11702" s="2">
        <f t="shared" si="1250"/>
        <v>44372</v>
      </c>
      <c r="D11702" s="1">
        <f>TIMEVALUE("07:43:35")</f>
        <v>0.32193287037037038</v>
      </c>
      <c r="E11702" s="2">
        <f t="shared" si="1251"/>
        <v>44372</v>
      </c>
      <c r="F11702" s="1">
        <f>TIMEVALUE("07:49:21")</f>
        <v>0.32593749999999999</v>
      </c>
      <c r="G11702" t="s">
        <v>6982</v>
      </c>
      <c r="H11702" t="s">
        <v>20131</v>
      </c>
      <c r="I11702">
        <v>697.678</v>
      </c>
    </row>
    <row r="11703" spans="1:9" x14ac:dyDescent="0.25">
      <c r="A11703" t="s">
        <v>23632</v>
      </c>
      <c r="B11703">
        <v>13141</v>
      </c>
      <c r="C11703" s="2">
        <f t="shared" si="1250"/>
        <v>44372</v>
      </c>
      <c r="D11703" s="1">
        <f>TIMEVALUE("07:51:20")</f>
        <v>0.32731481481481484</v>
      </c>
      <c r="E11703" s="2">
        <f t="shared" si="1251"/>
        <v>44372</v>
      </c>
      <c r="F11703" s="1">
        <f>TIMEVALUE("07:55:36")</f>
        <v>0.33027777777777778</v>
      </c>
      <c r="G11703" t="s">
        <v>1363</v>
      </c>
      <c r="H11703" t="s">
        <v>20146</v>
      </c>
      <c r="I11703">
        <v>697.54700000000003</v>
      </c>
    </row>
    <row r="11704" spans="1:9" x14ac:dyDescent="0.25">
      <c r="A11704" t="s">
        <v>23633</v>
      </c>
      <c r="B11704">
        <v>13141</v>
      </c>
      <c r="C11704" s="2">
        <f t="shared" si="1250"/>
        <v>44372</v>
      </c>
      <c r="D11704" s="1">
        <f>TIMEVALUE("07:57:07")</f>
        <v>0.33133101851851854</v>
      </c>
      <c r="E11704" s="2">
        <f t="shared" si="1251"/>
        <v>44372</v>
      </c>
      <c r="F11704" s="1">
        <f>TIMEVALUE("08:01:25")</f>
        <v>0.33431712962962962</v>
      </c>
      <c r="G11704" t="s">
        <v>6673</v>
      </c>
      <c r="H11704" t="s">
        <v>3369</v>
      </c>
      <c r="I11704">
        <v>697.41600000000005</v>
      </c>
    </row>
    <row r="11705" spans="1:9" x14ac:dyDescent="0.25">
      <c r="A11705" t="s">
        <v>23634</v>
      </c>
      <c r="B11705">
        <v>13141</v>
      </c>
      <c r="C11705" s="2">
        <f t="shared" si="1250"/>
        <v>44372</v>
      </c>
      <c r="D11705" s="1">
        <f>TIMEVALUE("08:03:24")</f>
        <v>0.33569444444444446</v>
      </c>
      <c r="E11705" s="2">
        <f t="shared" si="1251"/>
        <v>44372</v>
      </c>
      <c r="F11705" s="1">
        <f>TIMEVALUE("08:05:07")</f>
        <v>0.33688657407407407</v>
      </c>
      <c r="G11705" t="s">
        <v>3532</v>
      </c>
      <c r="H11705" t="s">
        <v>23635</v>
      </c>
      <c r="I11705">
        <v>697.30799999999999</v>
      </c>
    </row>
    <row r="11706" spans="1:9" x14ac:dyDescent="0.25">
      <c r="A11706" t="s">
        <v>23636</v>
      </c>
      <c r="B11706">
        <v>13141</v>
      </c>
      <c r="C11706" s="2">
        <f t="shared" si="1250"/>
        <v>44372</v>
      </c>
      <c r="D11706" s="1">
        <f>TIMEVALUE("08:07:04")</f>
        <v>0.33824074074074073</v>
      </c>
      <c r="E11706" s="2">
        <f t="shared" si="1251"/>
        <v>44372</v>
      </c>
      <c r="F11706" s="1">
        <f>TIMEVALUE("08:08:00")</f>
        <v>0.33888888888888891</v>
      </c>
      <c r="G11706" t="s">
        <v>2670</v>
      </c>
      <c r="H11706" t="s">
        <v>23637</v>
      </c>
      <c r="I11706">
        <v>697.17399999999998</v>
      </c>
    </row>
    <row r="11707" spans="1:9" x14ac:dyDescent="0.25">
      <c r="A11707" t="s">
        <v>23638</v>
      </c>
      <c r="B11707">
        <v>13141</v>
      </c>
      <c r="C11707" s="2">
        <f t="shared" si="1250"/>
        <v>44372</v>
      </c>
      <c r="D11707" s="1">
        <f>TIMEVALUE("08:09:16")</f>
        <v>0.33976851851851853</v>
      </c>
      <c r="E11707" s="2">
        <f t="shared" si="1251"/>
        <v>44372</v>
      </c>
      <c r="F11707" s="1">
        <f>TIMEVALUE("08:10:27")</f>
        <v>0.34059027777777778</v>
      </c>
      <c r="G11707" t="s">
        <v>287</v>
      </c>
      <c r="H11707" t="s">
        <v>23535</v>
      </c>
      <c r="I11707">
        <v>697.05899999999997</v>
      </c>
    </row>
    <row r="11708" spans="1:9" x14ac:dyDescent="0.25">
      <c r="A11708" t="s">
        <v>23639</v>
      </c>
      <c r="B11708">
        <v>13141</v>
      </c>
      <c r="C11708" s="2">
        <f t="shared" si="1250"/>
        <v>44372</v>
      </c>
      <c r="D11708" s="1">
        <f>TIMEVALUE("08:11:46")</f>
        <v>0.34150462962962963</v>
      </c>
      <c r="E11708" s="2">
        <f t="shared" si="1251"/>
        <v>44372</v>
      </c>
      <c r="F11708" s="1">
        <f>TIMEVALUE("08:13:01")</f>
        <v>0.34237268518518521</v>
      </c>
      <c r="G11708" t="s">
        <v>2235</v>
      </c>
      <c r="H11708" t="s">
        <v>23640</v>
      </c>
      <c r="I11708">
        <v>696.904</v>
      </c>
    </row>
    <row r="11709" spans="1:9" x14ac:dyDescent="0.25">
      <c r="A11709" t="s">
        <v>23641</v>
      </c>
      <c r="B11709">
        <v>13141</v>
      </c>
      <c r="C11709" s="2">
        <f t="shared" si="1250"/>
        <v>44372</v>
      </c>
      <c r="D11709" s="1">
        <f>TIMEVALUE("08:14:31")</f>
        <v>0.34341435185185187</v>
      </c>
      <c r="E11709" s="2">
        <f t="shared" si="1251"/>
        <v>44372</v>
      </c>
      <c r="F11709" s="1">
        <f>TIMEVALUE("08:15:36")</f>
        <v>0.34416666666666668</v>
      </c>
      <c r="G11709" t="s">
        <v>2289</v>
      </c>
      <c r="H11709" t="s">
        <v>23642</v>
      </c>
      <c r="I11709">
        <v>696.78</v>
      </c>
    </row>
    <row r="11710" spans="1:9" x14ac:dyDescent="0.25">
      <c r="A11710" t="s">
        <v>23643</v>
      </c>
      <c r="B11710">
        <v>13141</v>
      </c>
      <c r="C11710" s="2">
        <f t="shared" si="1250"/>
        <v>44372</v>
      </c>
      <c r="D11710" s="1">
        <f>TIMEVALUE("08:17:13")</f>
        <v>0.34528935185185183</v>
      </c>
      <c r="E11710" s="2">
        <f t="shared" si="1251"/>
        <v>44372</v>
      </c>
      <c r="F11710" s="1">
        <f>TIMEVALUE("08:18:30")</f>
        <v>0.34618055555555555</v>
      </c>
      <c r="G11710" t="s">
        <v>2186</v>
      </c>
      <c r="H11710" t="s">
        <v>23644</v>
      </c>
      <c r="I11710">
        <v>696.66499999999996</v>
      </c>
    </row>
    <row r="11711" spans="1:9" x14ac:dyDescent="0.25">
      <c r="A11711" t="s">
        <v>23645</v>
      </c>
      <c r="B11711">
        <v>13141</v>
      </c>
      <c r="C11711" s="2">
        <f t="shared" si="1250"/>
        <v>44372</v>
      </c>
      <c r="D11711" s="1">
        <f>TIMEVALUE("08:20:21")</f>
        <v>0.3474652777777778</v>
      </c>
      <c r="E11711" s="2">
        <f t="shared" si="1251"/>
        <v>44372</v>
      </c>
      <c r="F11711" s="1">
        <f>TIMEVALUE("08:22:39")</f>
        <v>0.3490625</v>
      </c>
      <c r="G11711" t="s">
        <v>2323</v>
      </c>
      <c r="H11711" t="s">
        <v>23646</v>
      </c>
      <c r="I11711">
        <v>696.53399999999999</v>
      </c>
    </row>
    <row r="11712" spans="1:9" x14ac:dyDescent="0.25">
      <c r="A11712" t="s">
        <v>23647</v>
      </c>
      <c r="B11712">
        <v>13141</v>
      </c>
      <c r="C11712" s="2">
        <f t="shared" ref="C11712:C11738" si="1252">DATEVALUE("2025-06-25")</f>
        <v>44371</v>
      </c>
      <c r="D11712" s="1">
        <f>TIMEVALUE("13:11:43")</f>
        <v>0.54980324074074072</v>
      </c>
      <c r="E11712" s="2">
        <f t="shared" ref="E11712:E11738" si="1253">DATEVALUE("2025-06-25")</f>
        <v>44371</v>
      </c>
      <c r="F11712" s="1">
        <f>TIMEVALUE("13:14:46")</f>
        <v>0.55192129629629627</v>
      </c>
      <c r="G11712" t="s">
        <v>218</v>
      </c>
      <c r="H11712" t="s">
        <v>2074</v>
      </c>
      <c r="I11712">
        <v>696.904</v>
      </c>
    </row>
    <row r="11713" spans="1:9" x14ac:dyDescent="0.25">
      <c r="A11713" t="s">
        <v>23648</v>
      </c>
      <c r="B11713">
        <v>13141</v>
      </c>
      <c r="C11713" s="2">
        <f t="shared" si="1252"/>
        <v>44371</v>
      </c>
      <c r="D11713" s="1">
        <f>TIMEVALUE("11:25:27")</f>
        <v>0.47600694444444447</v>
      </c>
      <c r="E11713" s="2">
        <f t="shared" si="1253"/>
        <v>44371</v>
      </c>
      <c r="F11713" s="1">
        <f>TIMEVALUE("11:29:57")</f>
        <v>0.47913194444444446</v>
      </c>
      <c r="G11713" t="s">
        <v>6589</v>
      </c>
      <c r="H11713" t="s">
        <v>23649</v>
      </c>
      <c r="I11713">
        <v>698.22900000000004</v>
      </c>
    </row>
    <row r="11714" spans="1:9" x14ac:dyDescent="0.25">
      <c r="A11714" t="s">
        <v>23650</v>
      </c>
      <c r="B11714">
        <v>13141</v>
      </c>
      <c r="C11714" s="2">
        <f t="shared" si="1252"/>
        <v>44371</v>
      </c>
      <c r="D11714" s="1">
        <f>TIMEVALUE("11:33:12")</f>
        <v>0.48138888888888887</v>
      </c>
      <c r="E11714" s="2">
        <f t="shared" si="1253"/>
        <v>44371</v>
      </c>
      <c r="F11714" s="1">
        <f>TIMEVALUE("11:36:58")</f>
        <v>0.48400462962962965</v>
      </c>
      <c r="G11714" t="s">
        <v>2068</v>
      </c>
      <c r="H11714" t="s">
        <v>23651</v>
      </c>
      <c r="I11714">
        <v>698.05399999999997</v>
      </c>
    </row>
    <row r="11715" spans="1:9" x14ac:dyDescent="0.25">
      <c r="A11715" t="s">
        <v>23652</v>
      </c>
      <c r="B11715">
        <v>13141</v>
      </c>
      <c r="C11715" s="2">
        <f t="shared" si="1252"/>
        <v>44371</v>
      </c>
      <c r="D11715" s="1">
        <f>TIMEVALUE("11:40:43")</f>
        <v>0.48660879629629628</v>
      </c>
      <c r="E11715" s="2">
        <f t="shared" si="1253"/>
        <v>44371</v>
      </c>
      <c r="F11715" s="1">
        <f>TIMEVALUE("11:44:32")</f>
        <v>0.48925925925925928</v>
      </c>
      <c r="G11715" t="s">
        <v>1451</v>
      </c>
      <c r="H11715" t="s">
        <v>20589</v>
      </c>
      <c r="I11715">
        <v>697.88900000000001</v>
      </c>
    </row>
    <row r="11716" spans="1:9" x14ac:dyDescent="0.25">
      <c r="A11716" t="s">
        <v>23653</v>
      </c>
      <c r="B11716">
        <v>13141</v>
      </c>
      <c r="C11716" s="2">
        <f t="shared" si="1252"/>
        <v>44371</v>
      </c>
      <c r="D11716" s="1">
        <f>TIMEVALUE("11:47:04")</f>
        <v>0.49101851851851852</v>
      </c>
      <c r="E11716" s="2">
        <f t="shared" si="1253"/>
        <v>44371</v>
      </c>
      <c r="F11716" s="1">
        <f>TIMEVALUE("11:53:57")</f>
        <v>0.49579861111111112</v>
      </c>
      <c r="G11716" t="s">
        <v>1608</v>
      </c>
      <c r="H11716" t="s">
        <v>22881</v>
      </c>
      <c r="I11716">
        <v>697.73599999999999</v>
      </c>
    </row>
    <row r="11717" spans="1:9" x14ac:dyDescent="0.25">
      <c r="A11717" t="s">
        <v>23654</v>
      </c>
      <c r="B11717">
        <v>13141</v>
      </c>
      <c r="C11717" s="2">
        <f t="shared" si="1252"/>
        <v>44371</v>
      </c>
      <c r="D11717" s="1">
        <f>TIMEVALUE("11:55:35")</f>
        <v>0.49693287037037037</v>
      </c>
      <c r="E11717" s="2">
        <f t="shared" si="1253"/>
        <v>44371</v>
      </c>
      <c r="F11717" s="1">
        <f>TIMEVALUE("12:00:18")</f>
        <v>0.50020833333333337</v>
      </c>
      <c r="G11717" t="s">
        <v>206</v>
      </c>
      <c r="H11717" t="s">
        <v>23655</v>
      </c>
      <c r="I11717">
        <v>697.47199999999998</v>
      </c>
    </row>
    <row r="11718" spans="1:9" x14ac:dyDescent="0.25">
      <c r="A11718" t="s">
        <v>23656</v>
      </c>
      <c r="B11718">
        <v>13141</v>
      </c>
      <c r="C11718" s="2">
        <f t="shared" si="1252"/>
        <v>44371</v>
      </c>
      <c r="D11718" s="1">
        <f>TIMEVALUE("12:44:02")</f>
        <v>0.53057870370370375</v>
      </c>
      <c r="E11718" s="2">
        <f t="shared" si="1253"/>
        <v>44371</v>
      </c>
      <c r="F11718" s="1">
        <f>TIMEVALUE("12:46:18")</f>
        <v>0.53215277777777781</v>
      </c>
      <c r="G11718" t="s">
        <v>2680</v>
      </c>
      <c r="H11718" t="s">
        <v>23657</v>
      </c>
      <c r="I11718">
        <v>697.33199999999999</v>
      </c>
    </row>
    <row r="11719" spans="1:9" x14ac:dyDescent="0.25">
      <c r="A11719" t="s">
        <v>23658</v>
      </c>
      <c r="B11719">
        <v>13141</v>
      </c>
      <c r="C11719" s="2">
        <f t="shared" si="1252"/>
        <v>44371</v>
      </c>
      <c r="D11719" s="1">
        <f>TIMEVALUE("12:48:07")</f>
        <v>0.53341435185185182</v>
      </c>
      <c r="E11719" s="2">
        <f t="shared" si="1253"/>
        <v>44371</v>
      </c>
      <c r="F11719" s="1">
        <f>TIMEVALUE("12:49:52")</f>
        <v>0.53462962962962968</v>
      </c>
      <c r="G11719" t="s">
        <v>2313</v>
      </c>
      <c r="H11719" t="s">
        <v>23659</v>
      </c>
      <c r="I11719">
        <v>697.18399999999997</v>
      </c>
    </row>
    <row r="11720" spans="1:9" x14ac:dyDescent="0.25">
      <c r="A11720" t="s">
        <v>23660</v>
      </c>
      <c r="B11720">
        <v>13141</v>
      </c>
      <c r="C11720" s="2">
        <f t="shared" si="1252"/>
        <v>44371</v>
      </c>
      <c r="D11720" s="1">
        <f>TIMEVALUE("12:51:32")</f>
        <v>0.53578703703703701</v>
      </c>
      <c r="E11720" s="2">
        <f t="shared" si="1253"/>
        <v>44371</v>
      </c>
      <c r="F11720" s="1">
        <f>TIMEVALUE("12:54:25")</f>
        <v>0.53778935185185184</v>
      </c>
      <c r="G11720" t="s">
        <v>696</v>
      </c>
      <c r="H11720" t="s">
        <v>23661</v>
      </c>
      <c r="I11720">
        <v>696.99199999999996</v>
      </c>
    </row>
    <row r="11721" spans="1:9" x14ac:dyDescent="0.25">
      <c r="A11721" t="s">
        <v>23662</v>
      </c>
      <c r="B11721">
        <v>13141</v>
      </c>
      <c r="C11721" s="2">
        <f t="shared" si="1252"/>
        <v>44371</v>
      </c>
      <c r="D11721" s="1">
        <f>TIMEVALUE("12:55:59")</f>
        <v>0.53887731481481482</v>
      </c>
      <c r="E11721" s="2">
        <f t="shared" si="1253"/>
        <v>44371</v>
      </c>
      <c r="F11721" s="1">
        <f>TIMEVALUE("12:56:57")</f>
        <v>0.53954861111111108</v>
      </c>
      <c r="G11721" t="s">
        <v>2871</v>
      </c>
      <c r="H11721" t="s">
        <v>6048</v>
      </c>
      <c r="I11721">
        <v>696.81600000000003</v>
      </c>
    </row>
    <row r="11722" spans="1:9" x14ac:dyDescent="0.25">
      <c r="A11722" t="s">
        <v>23663</v>
      </c>
      <c r="B11722">
        <v>13141</v>
      </c>
      <c r="C11722" s="2">
        <f t="shared" si="1252"/>
        <v>44371</v>
      </c>
      <c r="D11722" s="1">
        <f>TIMEVALUE("12:58:34")</f>
        <v>0.54067129629629629</v>
      </c>
      <c r="E11722" s="2">
        <f t="shared" si="1253"/>
        <v>44371</v>
      </c>
      <c r="F11722" s="1">
        <f>TIMEVALUE("13:00:24")</f>
        <v>0.54194444444444445</v>
      </c>
      <c r="G11722" t="s">
        <v>436</v>
      </c>
      <c r="H11722" t="s">
        <v>23664</v>
      </c>
      <c r="I11722">
        <v>696.65200000000004</v>
      </c>
    </row>
    <row r="11723" spans="1:9" x14ac:dyDescent="0.25">
      <c r="A11723" t="s">
        <v>23665</v>
      </c>
      <c r="B11723">
        <v>13141</v>
      </c>
      <c r="C11723" s="2">
        <f t="shared" si="1252"/>
        <v>44371</v>
      </c>
      <c r="D11723" s="1">
        <f>TIMEVALUE("13:02:25")</f>
        <v>0.54334490740740737</v>
      </c>
      <c r="E11723" s="2">
        <f t="shared" si="1253"/>
        <v>44371</v>
      </c>
      <c r="F11723" s="1">
        <f>TIMEVALUE("13:05:30")</f>
        <v>0.54548611111111112</v>
      </c>
      <c r="G11723" t="s">
        <v>541</v>
      </c>
      <c r="H11723" t="s">
        <v>23524</v>
      </c>
      <c r="I11723">
        <v>696.49</v>
      </c>
    </row>
    <row r="11724" spans="1:9" x14ac:dyDescent="0.25">
      <c r="A11724" t="s">
        <v>23666</v>
      </c>
      <c r="B11724">
        <v>13141</v>
      </c>
      <c r="C11724" s="2">
        <f t="shared" si="1252"/>
        <v>44371</v>
      </c>
      <c r="D11724" s="1">
        <f>TIMEVALUE("13:07:31")</f>
        <v>0.54688657407407404</v>
      </c>
      <c r="E11724" s="2">
        <f t="shared" si="1253"/>
        <v>44371</v>
      </c>
      <c r="F11724" s="1">
        <f>TIMEVALUE("13:08:46")</f>
        <v>0.54775462962962962</v>
      </c>
      <c r="G11724" t="s">
        <v>2235</v>
      </c>
      <c r="H11724" t="s">
        <v>23667</v>
      </c>
      <c r="I11724">
        <v>696.33600000000001</v>
      </c>
    </row>
    <row r="11725" spans="1:9" x14ac:dyDescent="0.25">
      <c r="A11725" t="s">
        <v>23668</v>
      </c>
      <c r="B11725">
        <v>13141</v>
      </c>
      <c r="C11725" s="2">
        <f t="shared" si="1252"/>
        <v>44371</v>
      </c>
      <c r="D11725" s="1">
        <f>TIMEVALUE("11:13:45")</f>
        <v>0.46788194444444442</v>
      </c>
      <c r="E11725" s="2">
        <f t="shared" si="1253"/>
        <v>44371</v>
      </c>
      <c r="F11725" s="1">
        <f>TIMEVALUE("11:18:10")</f>
        <v>0.47094907407407405</v>
      </c>
      <c r="G11725" t="s">
        <v>6392</v>
      </c>
      <c r="H11725" t="s">
        <v>19614</v>
      </c>
      <c r="I11725">
        <v>696.25699999999995</v>
      </c>
    </row>
    <row r="11726" spans="1:9" x14ac:dyDescent="0.25">
      <c r="A11726" t="s">
        <v>23669</v>
      </c>
      <c r="B11726">
        <v>13141</v>
      </c>
      <c r="C11726" s="2">
        <f t="shared" si="1252"/>
        <v>44371</v>
      </c>
      <c r="D11726" s="1">
        <f>TIMEVALUE("10:06:38")</f>
        <v>0.42127314814814815</v>
      </c>
      <c r="E11726" s="2">
        <f t="shared" si="1253"/>
        <v>44371</v>
      </c>
      <c r="F11726" s="1">
        <f>TIMEVALUE("10:07:50")</f>
        <v>0.4221064814814815</v>
      </c>
      <c r="G11726" t="s">
        <v>337</v>
      </c>
      <c r="H11726" t="s">
        <v>23670</v>
      </c>
      <c r="I11726">
        <v>698.28</v>
      </c>
    </row>
    <row r="11727" spans="1:9" x14ac:dyDescent="0.25">
      <c r="A11727" t="s">
        <v>23671</v>
      </c>
      <c r="B11727">
        <v>13141</v>
      </c>
      <c r="C11727" s="2">
        <f t="shared" si="1252"/>
        <v>44371</v>
      </c>
      <c r="D11727" s="1">
        <f>TIMEVALUE("10:11:33")</f>
        <v>0.4246875</v>
      </c>
      <c r="E11727" s="2">
        <f t="shared" si="1253"/>
        <v>44371</v>
      </c>
      <c r="F11727" s="1">
        <f>TIMEVALUE("10:12:41")</f>
        <v>0.42547453703703703</v>
      </c>
      <c r="G11727" t="s">
        <v>439</v>
      </c>
      <c r="H11727" t="s">
        <v>23672</v>
      </c>
      <c r="I11727">
        <v>698.19299999999998</v>
      </c>
    </row>
    <row r="11728" spans="1:9" x14ac:dyDescent="0.25">
      <c r="A11728" t="s">
        <v>23673</v>
      </c>
      <c r="B11728">
        <v>13141</v>
      </c>
      <c r="C11728" s="2">
        <f t="shared" si="1252"/>
        <v>44371</v>
      </c>
      <c r="D11728" s="1">
        <f>TIMEVALUE("10:14:57")</f>
        <v>0.42704861111111109</v>
      </c>
      <c r="E11728" s="2">
        <f t="shared" si="1253"/>
        <v>44371</v>
      </c>
      <c r="F11728" s="1">
        <f>TIMEVALUE("10:16:53")</f>
        <v>0.4283912037037037</v>
      </c>
      <c r="G11728" t="s">
        <v>557</v>
      </c>
      <c r="H11728" t="s">
        <v>3369</v>
      </c>
      <c r="I11728">
        <v>698.01700000000005</v>
      </c>
    </row>
    <row r="11729" spans="1:9" x14ac:dyDescent="0.25">
      <c r="A11729" t="s">
        <v>23674</v>
      </c>
      <c r="B11729">
        <v>13141</v>
      </c>
      <c r="C11729" s="2">
        <f t="shared" si="1252"/>
        <v>44371</v>
      </c>
      <c r="D11729" s="1">
        <f>TIMEVALUE("10:19:02")</f>
        <v>0.42988425925925927</v>
      </c>
      <c r="E11729" s="2">
        <f t="shared" si="1253"/>
        <v>44371</v>
      </c>
      <c r="F11729" s="1">
        <f>TIMEVALUE("10:24:51")</f>
        <v>0.43392361111111111</v>
      </c>
      <c r="G11729" t="s">
        <v>3871</v>
      </c>
      <c r="H11729" t="s">
        <v>20148</v>
      </c>
      <c r="I11729">
        <v>697.88699999999994</v>
      </c>
    </row>
    <row r="11730" spans="1:9" x14ac:dyDescent="0.25">
      <c r="A11730" t="s">
        <v>23675</v>
      </c>
      <c r="B11730">
        <v>13141</v>
      </c>
      <c r="C11730" s="2">
        <f t="shared" si="1252"/>
        <v>44371</v>
      </c>
      <c r="D11730" s="1">
        <f>TIMEVALUE("10:26:25")</f>
        <v>0.43501157407407409</v>
      </c>
      <c r="E11730" s="2">
        <f t="shared" si="1253"/>
        <v>44371</v>
      </c>
      <c r="F11730" s="1">
        <f>TIMEVALUE("10:30:49")</f>
        <v>0.43806712962962963</v>
      </c>
      <c r="G11730" t="s">
        <v>233</v>
      </c>
      <c r="H11730" t="s">
        <v>22368</v>
      </c>
      <c r="I11730">
        <v>697.71500000000003</v>
      </c>
    </row>
    <row r="11731" spans="1:9" x14ac:dyDescent="0.25">
      <c r="A11731" t="s">
        <v>23676</v>
      </c>
      <c r="B11731">
        <v>13141</v>
      </c>
      <c r="C11731" s="2">
        <f t="shared" si="1252"/>
        <v>44371</v>
      </c>
      <c r="D11731" s="1">
        <f>TIMEVALUE("10:32:49")</f>
        <v>0.43945601851851851</v>
      </c>
      <c r="E11731" s="2">
        <f t="shared" si="1253"/>
        <v>44371</v>
      </c>
      <c r="F11731" s="1">
        <f>TIMEVALUE("10:37:28")</f>
        <v>0.44268518518518518</v>
      </c>
      <c r="G11731" t="s">
        <v>7070</v>
      </c>
      <c r="H11731" t="s">
        <v>2345</v>
      </c>
      <c r="I11731">
        <v>697.49599999999998</v>
      </c>
    </row>
    <row r="11732" spans="1:9" x14ac:dyDescent="0.25">
      <c r="A11732" t="s">
        <v>23677</v>
      </c>
      <c r="B11732">
        <v>13141</v>
      </c>
      <c r="C11732" s="2">
        <f t="shared" si="1252"/>
        <v>44371</v>
      </c>
      <c r="D11732" s="1">
        <f>TIMEVALUE("10:39:28")</f>
        <v>0.44407407407407407</v>
      </c>
      <c r="E11732" s="2">
        <f t="shared" si="1253"/>
        <v>44371</v>
      </c>
      <c r="F11732" s="1">
        <f>TIMEVALUE("10:42:48")</f>
        <v>0.44638888888888889</v>
      </c>
      <c r="G11732" t="s">
        <v>775</v>
      </c>
      <c r="H11732" t="s">
        <v>18135</v>
      </c>
      <c r="I11732">
        <v>697.20699999999999</v>
      </c>
    </row>
    <row r="11733" spans="1:9" x14ac:dyDescent="0.25">
      <c r="A11733" t="s">
        <v>23678</v>
      </c>
      <c r="B11733">
        <v>13141</v>
      </c>
      <c r="C11733" s="2">
        <f t="shared" si="1252"/>
        <v>44371</v>
      </c>
      <c r="D11733" s="1">
        <f>TIMEVALUE("10:48:19")</f>
        <v>0.45021990740740742</v>
      </c>
      <c r="E11733" s="2">
        <f t="shared" si="1253"/>
        <v>44371</v>
      </c>
      <c r="F11733" s="1">
        <f>TIMEVALUE("10:53:01")</f>
        <v>0.45348379629629632</v>
      </c>
      <c r="G11733" t="s">
        <v>3092</v>
      </c>
      <c r="H11733" t="s">
        <v>3306</v>
      </c>
      <c r="I11733">
        <v>697.12300000000005</v>
      </c>
    </row>
    <row r="11734" spans="1:9" x14ac:dyDescent="0.25">
      <c r="A11734" t="s">
        <v>23679</v>
      </c>
      <c r="B11734">
        <v>13141</v>
      </c>
      <c r="C11734" s="2">
        <f t="shared" si="1252"/>
        <v>44371</v>
      </c>
      <c r="D11734" s="1">
        <f>TIMEVALUE("10:55:33")</f>
        <v>0.45524305555555555</v>
      </c>
      <c r="E11734" s="2">
        <f t="shared" si="1253"/>
        <v>44371</v>
      </c>
      <c r="F11734" s="1">
        <f>TIMEVALUE("10:59:41")</f>
        <v>0.45811342592592591</v>
      </c>
      <c r="G11734" t="s">
        <v>3226</v>
      </c>
      <c r="H11734" t="s">
        <v>18105</v>
      </c>
      <c r="I11734">
        <v>696.96600000000001</v>
      </c>
    </row>
    <row r="11735" spans="1:9" x14ac:dyDescent="0.25">
      <c r="A11735" t="s">
        <v>23680</v>
      </c>
      <c r="B11735">
        <v>13141</v>
      </c>
      <c r="C11735" s="2">
        <f t="shared" si="1252"/>
        <v>44371</v>
      </c>
      <c r="D11735" s="1">
        <f>TIMEVALUE("11:02:01")</f>
        <v>0.45973379629629629</v>
      </c>
      <c r="E11735" s="2">
        <f t="shared" si="1253"/>
        <v>44371</v>
      </c>
      <c r="F11735" s="1">
        <f>TIMEVALUE("11:03:28")</f>
        <v>0.46074074074074073</v>
      </c>
      <c r="G11735" t="s">
        <v>2573</v>
      </c>
      <c r="H11735" t="s">
        <v>23681</v>
      </c>
      <c r="I11735">
        <v>696.779</v>
      </c>
    </row>
    <row r="11736" spans="1:9" x14ac:dyDescent="0.25">
      <c r="A11736" t="s">
        <v>23682</v>
      </c>
      <c r="B11736">
        <v>13141</v>
      </c>
      <c r="C11736" s="2">
        <f t="shared" si="1252"/>
        <v>44371</v>
      </c>
      <c r="D11736" s="1">
        <f>TIMEVALUE("11:05:05")</f>
        <v>0.46186342592592594</v>
      </c>
      <c r="E11736" s="2">
        <f t="shared" si="1253"/>
        <v>44371</v>
      </c>
      <c r="F11736" s="1">
        <f>TIMEVALUE("11:07:15")</f>
        <v>0.46336805555555555</v>
      </c>
      <c r="G11736" t="s">
        <v>496</v>
      </c>
      <c r="H11736" t="s">
        <v>23683</v>
      </c>
      <c r="I11736">
        <v>696.68899999999996</v>
      </c>
    </row>
    <row r="11737" spans="1:9" x14ac:dyDescent="0.25">
      <c r="A11737" t="s">
        <v>23684</v>
      </c>
      <c r="B11737">
        <v>13141</v>
      </c>
      <c r="C11737" s="2">
        <f t="shared" si="1252"/>
        <v>44371</v>
      </c>
      <c r="D11737" s="1">
        <f>TIMEVALUE("11:09:11")</f>
        <v>0.46471064814814816</v>
      </c>
      <c r="E11737" s="2">
        <f t="shared" si="1253"/>
        <v>44371</v>
      </c>
      <c r="F11737" s="1">
        <f>TIMEVALUE("11:10:48")</f>
        <v>0.46583333333333332</v>
      </c>
      <c r="G11737" t="s">
        <v>2220</v>
      </c>
      <c r="H11737" t="s">
        <v>6118</v>
      </c>
      <c r="I11737">
        <v>696.49099999999999</v>
      </c>
    </row>
    <row r="11738" spans="1:9" x14ac:dyDescent="0.25">
      <c r="A11738" t="s">
        <v>23685</v>
      </c>
      <c r="B11738">
        <v>13141</v>
      </c>
      <c r="C11738" s="2">
        <f t="shared" si="1252"/>
        <v>44371</v>
      </c>
      <c r="D11738" s="1">
        <f>TIMEVALUE("09:56:43")</f>
        <v>0.41438657407407409</v>
      </c>
      <c r="E11738" s="2">
        <f t="shared" si="1253"/>
        <v>44371</v>
      </c>
      <c r="F11738" s="1">
        <f>TIMEVALUE("09:58:34")</f>
        <v>0.41567129629629629</v>
      </c>
      <c r="G11738" t="s">
        <v>2630</v>
      </c>
      <c r="H11738" t="s">
        <v>23686</v>
      </c>
      <c r="I11738">
        <v>696.44899999999996</v>
      </c>
    </row>
    <row r="11739" spans="1:9" x14ac:dyDescent="0.25">
      <c r="A11739" t="s">
        <v>23687</v>
      </c>
      <c r="B11739">
        <v>13115</v>
      </c>
      <c r="C11739" s="2">
        <f t="shared" ref="C11739:C11770" si="1254">DATEVALUE("2025-06-26")</f>
        <v>44372</v>
      </c>
      <c r="D11739" s="1">
        <f>TIMEVALUE("13:23:00")</f>
        <v>0.55763888888888891</v>
      </c>
      <c r="E11739" s="2">
        <f t="shared" ref="E11739:E11770" si="1255">DATEVALUE("2025-06-26")</f>
        <v>44372</v>
      </c>
      <c r="F11739" s="1">
        <f>TIMEVALUE("13:27:50")</f>
        <v>0.56099537037037039</v>
      </c>
      <c r="G11739" t="s">
        <v>2622</v>
      </c>
      <c r="H11739" t="s">
        <v>23688</v>
      </c>
      <c r="I11739">
        <v>698.55899999999997</v>
      </c>
    </row>
    <row r="11740" spans="1:9" x14ac:dyDescent="0.25">
      <c r="A11740" t="s">
        <v>23689</v>
      </c>
      <c r="B11740">
        <v>13115</v>
      </c>
      <c r="C11740" s="2">
        <f t="shared" si="1254"/>
        <v>44372</v>
      </c>
      <c r="D11740" s="1">
        <f>TIMEVALUE("13:35:17")</f>
        <v>0.56616898148148154</v>
      </c>
      <c r="E11740" s="2">
        <f t="shared" si="1255"/>
        <v>44372</v>
      </c>
      <c r="F11740" s="1">
        <f>TIMEVALUE("13:38:07")</f>
        <v>0.56813657407407403</v>
      </c>
      <c r="G11740" t="s">
        <v>239</v>
      </c>
      <c r="H11740" t="s">
        <v>22984</v>
      </c>
      <c r="I11740">
        <v>698.53800000000001</v>
      </c>
    </row>
    <row r="11741" spans="1:9" x14ac:dyDescent="0.25">
      <c r="A11741" t="s">
        <v>23690</v>
      </c>
      <c r="B11741">
        <v>13115</v>
      </c>
      <c r="C11741" s="2">
        <f t="shared" si="1254"/>
        <v>44372</v>
      </c>
      <c r="D11741" s="1">
        <f>TIMEVALUE("13:40:21")</f>
        <v>0.56968750000000001</v>
      </c>
      <c r="E11741" s="2">
        <f t="shared" si="1255"/>
        <v>44372</v>
      </c>
      <c r="F11741" s="1">
        <f>TIMEVALUE("13:43:51")</f>
        <v>0.5721180555555555</v>
      </c>
      <c r="G11741" t="s">
        <v>375</v>
      </c>
      <c r="H11741" t="s">
        <v>22777</v>
      </c>
      <c r="I11741">
        <v>698.29399999999998</v>
      </c>
    </row>
    <row r="11742" spans="1:9" x14ac:dyDescent="0.25">
      <c r="A11742" t="s">
        <v>23691</v>
      </c>
      <c r="B11742">
        <v>13115</v>
      </c>
      <c r="C11742" s="2">
        <f t="shared" si="1254"/>
        <v>44372</v>
      </c>
      <c r="D11742" s="1">
        <f>TIMEVALUE("13:45:28")</f>
        <v>0.57324074074074072</v>
      </c>
      <c r="E11742" s="2">
        <f t="shared" si="1255"/>
        <v>44372</v>
      </c>
      <c r="F11742" s="1">
        <f>TIMEVALUE("13:49:34")</f>
        <v>0.57608796296296294</v>
      </c>
      <c r="G11742" t="s">
        <v>2469</v>
      </c>
      <c r="H11742" t="s">
        <v>23692</v>
      </c>
      <c r="I11742">
        <v>698.07899999999995</v>
      </c>
    </row>
    <row r="11743" spans="1:9" x14ac:dyDescent="0.25">
      <c r="A11743" t="s">
        <v>23693</v>
      </c>
      <c r="B11743">
        <v>13115</v>
      </c>
      <c r="C11743" s="2">
        <f t="shared" si="1254"/>
        <v>44372</v>
      </c>
      <c r="D11743" s="1">
        <f>TIMEVALUE("13:52:47")</f>
        <v>0.57832175925925922</v>
      </c>
      <c r="E11743" s="2">
        <f t="shared" si="1255"/>
        <v>44372</v>
      </c>
      <c r="F11743" s="1">
        <f>TIMEVALUE("14:00:09")</f>
        <v>0.58343750000000005</v>
      </c>
      <c r="G11743" t="s">
        <v>1415</v>
      </c>
      <c r="H11743" t="s">
        <v>20644</v>
      </c>
      <c r="I11743">
        <v>697.86800000000005</v>
      </c>
    </row>
    <row r="11744" spans="1:9" x14ac:dyDescent="0.25">
      <c r="A11744" t="s">
        <v>23694</v>
      </c>
      <c r="B11744">
        <v>13115</v>
      </c>
      <c r="C11744" s="2">
        <f t="shared" si="1254"/>
        <v>44372</v>
      </c>
      <c r="D11744" s="1">
        <f>TIMEVALUE("14:02:03")</f>
        <v>0.58475694444444448</v>
      </c>
      <c r="E11744" s="2">
        <f t="shared" si="1255"/>
        <v>44372</v>
      </c>
      <c r="F11744" s="1">
        <f>TIMEVALUE("14:06:05")</f>
        <v>0.58755787037037033</v>
      </c>
      <c r="G11744" t="s">
        <v>2298</v>
      </c>
      <c r="H11744" t="s">
        <v>23695</v>
      </c>
      <c r="I11744">
        <v>697.68499999999995</v>
      </c>
    </row>
    <row r="11745" spans="1:9" x14ac:dyDescent="0.25">
      <c r="A11745" t="s">
        <v>23696</v>
      </c>
      <c r="B11745">
        <v>13115</v>
      </c>
      <c r="C11745" s="2">
        <f t="shared" si="1254"/>
        <v>44372</v>
      </c>
      <c r="D11745" s="1">
        <f>TIMEVALUE("14:07:55")</f>
        <v>0.58883101851851849</v>
      </c>
      <c r="E11745" s="2">
        <f t="shared" si="1255"/>
        <v>44372</v>
      </c>
      <c r="F11745" s="1">
        <f>TIMEVALUE("14:11:51")</f>
        <v>0.59156249999999999</v>
      </c>
      <c r="G11745" t="s">
        <v>619</v>
      </c>
      <c r="H11745" t="s">
        <v>21304</v>
      </c>
      <c r="I11745">
        <v>697.46299999999997</v>
      </c>
    </row>
    <row r="11746" spans="1:9" x14ac:dyDescent="0.25">
      <c r="A11746" t="s">
        <v>23697</v>
      </c>
      <c r="B11746">
        <v>13115</v>
      </c>
      <c r="C11746" s="2">
        <f t="shared" si="1254"/>
        <v>44372</v>
      </c>
      <c r="D11746" s="1">
        <f>TIMEVALUE("14:13:23")</f>
        <v>0.59262731481481479</v>
      </c>
      <c r="E11746" s="2">
        <f t="shared" si="1255"/>
        <v>44372</v>
      </c>
      <c r="F11746" s="1">
        <f>TIMEVALUE("14:17:35")</f>
        <v>0.59554398148148147</v>
      </c>
      <c r="G11746" t="s">
        <v>874</v>
      </c>
      <c r="H11746" t="s">
        <v>23698</v>
      </c>
      <c r="I11746">
        <v>697.29600000000005</v>
      </c>
    </row>
    <row r="11747" spans="1:9" x14ac:dyDescent="0.25">
      <c r="A11747" t="s">
        <v>23699</v>
      </c>
      <c r="B11747">
        <v>13115</v>
      </c>
      <c r="C11747" s="2">
        <f t="shared" si="1254"/>
        <v>44372</v>
      </c>
      <c r="D11747" s="1">
        <f>TIMEVALUE("14:18:47")</f>
        <v>0.59637731481481482</v>
      </c>
      <c r="E11747" s="2">
        <f t="shared" si="1255"/>
        <v>44372</v>
      </c>
      <c r="F11747" s="1">
        <f>TIMEVALUE("14:22:11")</f>
        <v>0.59873842592592597</v>
      </c>
      <c r="G11747" t="s">
        <v>877</v>
      </c>
      <c r="H11747" t="s">
        <v>23700</v>
      </c>
      <c r="I11747">
        <v>697.11199999999997</v>
      </c>
    </row>
    <row r="11748" spans="1:9" x14ac:dyDescent="0.25">
      <c r="A11748" t="s">
        <v>23701</v>
      </c>
      <c r="B11748">
        <v>13115</v>
      </c>
      <c r="C11748" s="2">
        <f t="shared" si="1254"/>
        <v>44372</v>
      </c>
      <c r="D11748" s="1">
        <f>TIMEVALUE("14:23:43")</f>
        <v>0.59980324074074076</v>
      </c>
      <c r="E11748" s="2">
        <f t="shared" si="1255"/>
        <v>44372</v>
      </c>
      <c r="F11748" s="1">
        <f>TIMEVALUE("14:28:26")</f>
        <v>0.60307870370370376</v>
      </c>
      <c r="G11748" t="s">
        <v>206</v>
      </c>
      <c r="H11748" t="s">
        <v>23702</v>
      </c>
      <c r="I11748">
        <v>696.90499999999997</v>
      </c>
    </row>
    <row r="11749" spans="1:9" x14ac:dyDescent="0.25">
      <c r="A11749" t="s">
        <v>23703</v>
      </c>
      <c r="B11749">
        <v>13115</v>
      </c>
      <c r="C11749" s="2">
        <f t="shared" si="1254"/>
        <v>44372</v>
      </c>
      <c r="D11749" s="1">
        <f>TIMEVALUE("14:29:49")</f>
        <v>0.60403935185185187</v>
      </c>
      <c r="E11749" s="2">
        <f t="shared" si="1255"/>
        <v>44372</v>
      </c>
      <c r="F11749" s="1">
        <f>TIMEVALUE("14:32:36")</f>
        <v>0.60597222222222225</v>
      </c>
      <c r="G11749" t="s">
        <v>358</v>
      </c>
      <c r="H11749" t="s">
        <v>23251</v>
      </c>
      <c r="I11749">
        <v>696.77599999999995</v>
      </c>
    </row>
    <row r="11750" spans="1:9" x14ac:dyDescent="0.25">
      <c r="A11750" t="s">
        <v>23704</v>
      </c>
      <c r="B11750">
        <v>13115</v>
      </c>
      <c r="C11750" s="2">
        <f t="shared" si="1254"/>
        <v>44372</v>
      </c>
      <c r="D11750" s="1">
        <f>TIMEVALUE("14:34:33")</f>
        <v>0.6073263888888889</v>
      </c>
      <c r="E11750" s="2">
        <f t="shared" si="1255"/>
        <v>44372</v>
      </c>
      <c r="F11750" s="1">
        <f>TIMEVALUE("14:36:43")</f>
        <v>0.60883101851851851</v>
      </c>
      <c r="G11750" t="s">
        <v>496</v>
      </c>
      <c r="H11750" t="s">
        <v>2182</v>
      </c>
      <c r="I11750">
        <v>696.61300000000006</v>
      </c>
    </row>
    <row r="11751" spans="1:9" x14ac:dyDescent="0.25">
      <c r="A11751" t="s">
        <v>23705</v>
      </c>
      <c r="B11751">
        <v>13115</v>
      </c>
      <c r="C11751" s="2">
        <f t="shared" si="1254"/>
        <v>44372</v>
      </c>
      <c r="D11751" s="1">
        <f>TIMEVALUE("13:12:57")</f>
        <v>0.55065972222222226</v>
      </c>
      <c r="E11751" s="2">
        <f t="shared" si="1255"/>
        <v>44372</v>
      </c>
      <c r="F11751" s="1">
        <f>TIMEVALUE("13:15:30")</f>
        <v>0.55243055555555554</v>
      </c>
      <c r="G11751" t="s">
        <v>2403</v>
      </c>
      <c r="H11751" t="s">
        <v>5122</v>
      </c>
      <c r="I11751">
        <v>696.48900000000003</v>
      </c>
    </row>
    <row r="11752" spans="1:9" x14ac:dyDescent="0.25">
      <c r="A11752" t="s">
        <v>23706</v>
      </c>
      <c r="B11752">
        <v>13115</v>
      </c>
      <c r="C11752" s="2">
        <f t="shared" si="1254"/>
        <v>44372</v>
      </c>
      <c r="D11752" s="1">
        <f>TIMEVALUE("11:25:54")</f>
        <v>0.47631944444444446</v>
      </c>
      <c r="E11752" s="2">
        <f t="shared" si="1255"/>
        <v>44372</v>
      </c>
      <c r="F11752" s="1">
        <f>TIMEVALUE("11:33:35")</f>
        <v>0.48165509259259259</v>
      </c>
      <c r="G11752" t="s">
        <v>4144</v>
      </c>
      <c r="H11752" t="s">
        <v>6207</v>
      </c>
      <c r="I11752">
        <v>698.29100000000005</v>
      </c>
    </row>
    <row r="11753" spans="1:9" x14ac:dyDescent="0.25">
      <c r="A11753" t="s">
        <v>23707</v>
      </c>
      <c r="B11753">
        <v>13115</v>
      </c>
      <c r="C11753" s="2">
        <f t="shared" si="1254"/>
        <v>44372</v>
      </c>
      <c r="D11753" s="1">
        <f>TIMEVALUE("11:35:44")</f>
        <v>0.48314814814814816</v>
      </c>
      <c r="E11753" s="2">
        <f t="shared" si="1255"/>
        <v>44372</v>
      </c>
      <c r="F11753" s="1">
        <f>TIMEVALUE("11:39:37")</f>
        <v>0.48584490740740743</v>
      </c>
      <c r="G11753" t="s">
        <v>487</v>
      </c>
      <c r="H11753" t="s">
        <v>23708</v>
      </c>
      <c r="I11753">
        <v>698.27800000000002</v>
      </c>
    </row>
    <row r="11754" spans="1:9" x14ac:dyDescent="0.25">
      <c r="A11754" t="s">
        <v>23709</v>
      </c>
      <c r="B11754">
        <v>13115</v>
      </c>
      <c r="C11754" s="2">
        <f t="shared" si="1254"/>
        <v>44372</v>
      </c>
      <c r="D11754" s="1">
        <f>TIMEVALUE("11:42:13")</f>
        <v>0.48765046296296294</v>
      </c>
      <c r="E11754" s="2">
        <f t="shared" si="1255"/>
        <v>44372</v>
      </c>
      <c r="F11754" s="1">
        <f>TIMEVALUE("11:46:33")</f>
        <v>0.49065972222222221</v>
      </c>
      <c r="G11754" t="s">
        <v>517</v>
      </c>
      <c r="H11754" t="s">
        <v>23710</v>
      </c>
      <c r="I11754">
        <v>698.03399999999999</v>
      </c>
    </row>
    <row r="11755" spans="1:9" x14ac:dyDescent="0.25">
      <c r="A11755" t="s">
        <v>23711</v>
      </c>
      <c r="B11755">
        <v>13115</v>
      </c>
      <c r="C11755" s="2">
        <f t="shared" si="1254"/>
        <v>44372</v>
      </c>
      <c r="D11755" s="1">
        <f>TIMEVALUE("11:49:12")</f>
        <v>0.49249999999999999</v>
      </c>
      <c r="E11755" s="2">
        <f t="shared" si="1255"/>
        <v>44372</v>
      </c>
      <c r="F11755" s="1">
        <f>TIMEVALUE("11:53:11")</f>
        <v>0.49526620370370372</v>
      </c>
      <c r="G11755" t="s">
        <v>55</v>
      </c>
      <c r="H11755" t="s">
        <v>12961</v>
      </c>
      <c r="I11755">
        <v>697.85599999999999</v>
      </c>
    </row>
    <row r="11756" spans="1:9" x14ac:dyDescent="0.25">
      <c r="A11756" t="s">
        <v>23712</v>
      </c>
      <c r="B11756">
        <v>13115</v>
      </c>
      <c r="C11756" s="2">
        <f t="shared" si="1254"/>
        <v>44372</v>
      </c>
      <c r="D11756" s="1">
        <f>TIMEVALUE("11:54:55")</f>
        <v>0.49646990740740743</v>
      </c>
      <c r="E11756" s="2">
        <f t="shared" si="1255"/>
        <v>44372</v>
      </c>
      <c r="F11756" s="1">
        <f>TIMEVALUE("12:00:33")</f>
        <v>0.50038194444444439</v>
      </c>
      <c r="G11756" t="s">
        <v>1934</v>
      </c>
      <c r="H11756" t="s">
        <v>13730</v>
      </c>
      <c r="I11756">
        <v>697.62300000000005</v>
      </c>
    </row>
    <row r="11757" spans="1:9" x14ac:dyDescent="0.25">
      <c r="A11757" t="s">
        <v>23713</v>
      </c>
      <c r="B11757">
        <v>13115</v>
      </c>
      <c r="C11757" s="2">
        <f t="shared" si="1254"/>
        <v>44372</v>
      </c>
      <c r="D11757" s="1">
        <f>TIMEVALUE("12:32:29")</f>
        <v>0.52255787037037038</v>
      </c>
      <c r="E11757" s="2">
        <f t="shared" si="1255"/>
        <v>44372</v>
      </c>
      <c r="F11757" s="1">
        <f>TIMEVALUE("12:36:40")</f>
        <v>0.52546296296296291</v>
      </c>
      <c r="G11757" t="s">
        <v>258</v>
      </c>
      <c r="H11757" t="s">
        <v>23714</v>
      </c>
      <c r="I11757">
        <v>697.53499999999997</v>
      </c>
    </row>
    <row r="11758" spans="1:9" x14ac:dyDescent="0.25">
      <c r="A11758" t="s">
        <v>23715</v>
      </c>
      <c r="B11758">
        <v>13115</v>
      </c>
      <c r="C11758" s="2">
        <f t="shared" si="1254"/>
        <v>44372</v>
      </c>
      <c r="D11758" s="1">
        <f>TIMEVALUE("12:38:13")</f>
        <v>0.52653935185185186</v>
      </c>
      <c r="E11758" s="2">
        <f t="shared" si="1255"/>
        <v>44372</v>
      </c>
      <c r="F11758" s="1">
        <f>TIMEVALUE("12:42:00")</f>
        <v>0.52916666666666667</v>
      </c>
      <c r="G11758" t="s">
        <v>3841</v>
      </c>
      <c r="H11758" t="s">
        <v>23716</v>
      </c>
      <c r="I11758">
        <v>697.37400000000002</v>
      </c>
    </row>
    <row r="11759" spans="1:9" x14ac:dyDescent="0.25">
      <c r="A11759" t="s">
        <v>23717</v>
      </c>
      <c r="B11759">
        <v>13115</v>
      </c>
      <c r="C11759" s="2">
        <f t="shared" si="1254"/>
        <v>44372</v>
      </c>
      <c r="D11759" s="1">
        <f>TIMEVALUE("12:43:39")</f>
        <v>0.53031249999999996</v>
      </c>
      <c r="E11759" s="2">
        <f t="shared" si="1255"/>
        <v>44372</v>
      </c>
      <c r="F11759" s="1">
        <f>TIMEVALUE("12:49:41")</f>
        <v>0.53450231481481481</v>
      </c>
      <c r="G11759" t="s">
        <v>4699</v>
      </c>
      <c r="H11759" t="s">
        <v>23718</v>
      </c>
      <c r="I11759">
        <v>697.24</v>
      </c>
    </row>
    <row r="11760" spans="1:9" x14ac:dyDescent="0.25">
      <c r="A11760" t="s">
        <v>23719</v>
      </c>
      <c r="B11760">
        <v>13115</v>
      </c>
      <c r="C11760" s="2">
        <f t="shared" si="1254"/>
        <v>44372</v>
      </c>
      <c r="D11760" s="1">
        <f>TIMEVALUE("12:51:23")</f>
        <v>0.53568287037037032</v>
      </c>
      <c r="E11760" s="2">
        <f t="shared" si="1255"/>
        <v>44372</v>
      </c>
      <c r="F11760" s="1">
        <f>TIMEVALUE("12:54:50")</f>
        <v>0.5380787037037037</v>
      </c>
      <c r="G11760" t="s">
        <v>677</v>
      </c>
      <c r="H11760" t="s">
        <v>23219</v>
      </c>
      <c r="I11760">
        <v>697.03099999999995</v>
      </c>
    </row>
    <row r="11761" spans="1:9" x14ac:dyDescent="0.25">
      <c r="A11761" t="s">
        <v>23720</v>
      </c>
      <c r="B11761">
        <v>13115</v>
      </c>
      <c r="C11761" s="2">
        <f t="shared" si="1254"/>
        <v>44372</v>
      </c>
      <c r="D11761" s="1">
        <f>TIMEVALUE("12:56:37")</f>
        <v>0.53931712962962963</v>
      </c>
      <c r="E11761" s="2">
        <f t="shared" si="1255"/>
        <v>44372</v>
      </c>
      <c r="F11761" s="1">
        <f>TIMEVALUE("13:01:34")</f>
        <v>0.54275462962962961</v>
      </c>
      <c r="G11761" t="s">
        <v>646</v>
      </c>
      <c r="H11761" t="s">
        <v>23721</v>
      </c>
      <c r="I11761">
        <v>696.899</v>
      </c>
    </row>
    <row r="11762" spans="1:9" x14ac:dyDescent="0.25">
      <c r="A11762" t="s">
        <v>23722</v>
      </c>
      <c r="B11762">
        <v>13115</v>
      </c>
      <c r="C11762" s="2">
        <f t="shared" si="1254"/>
        <v>44372</v>
      </c>
      <c r="D11762" s="1">
        <f>TIMEVALUE("13:03:06")</f>
        <v>0.54381944444444441</v>
      </c>
      <c r="E11762" s="2">
        <f t="shared" si="1255"/>
        <v>44372</v>
      </c>
      <c r="F11762" s="1">
        <f>TIMEVALUE("13:07:09")</f>
        <v>0.54663194444444441</v>
      </c>
      <c r="G11762" t="s">
        <v>3357</v>
      </c>
      <c r="H11762" t="s">
        <v>23723</v>
      </c>
      <c r="I11762">
        <v>696.70899999999995</v>
      </c>
    </row>
    <row r="11763" spans="1:9" x14ac:dyDescent="0.25">
      <c r="A11763" t="s">
        <v>23724</v>
      </c>
      <c r="B11763">
        <v>13115</v>
      </c>
      <c r="C11763" s="2">
        <f t="shared" si="1254"/>
        <v>44372</v>
      </c>
      <c r="D11763" s="1">
        <f>TIMEVALUE("13:08:34")</f>
        <v>0.54761574074074071</v>
      </c>
      <c r="E11763" s="2">
        <f t="shared" si="1255"/>
        <v>44372</v>
      </c>
      <c r="F11763" s="1">
        <f>TIMEVALUE("13:10:37")</f>
        <v>0.54903935185185182</v>
      </c>
      <c r="G11763" t="s">
        <v>1028</v>
      </c>
      <c r="H11763" t="s">
        <v>2565</v>
      </c>
      <c r="I11763">
        <v>696.56299999999999</v>
      </c>
    </row>
    <row r="11764" spans="1:9" x14ac:dyDescent="0.25">
      <c r="A11764" t="s">
        <v>23725</v>
      </c>
      <c r="B11764">
        <v>13115</v>
      </c>
      <c r="C11764" s="2">
        <f t="shared" si="1254"/>
        <v>44372</v>
      </c>
      <c r="D11764" s="1">
        <f>TIMEVALUE("11:15:31")</f>
        <v>0.46910879629629632</v>
      </c>
      <c r="E11764" s="2">
        <f t="shared" si="1255"/>
        <v>44372</v>
      </c>
      <c r="F11764" s="1">
        <f>TIMEVALUE("11:19:41")</f>
        <v>0.47200231481481481</v>
      </c>
      <c r="G11764" t="s">
        <v>227</v>
      </c>
      <c r="H11764" t="s">
        <v>23726</v>
      </c>
      <c r="I11764">
        <v>696.49599999999998</v>
      </c>
    </row>
    <row r="11765" spans="1:9" x14ac:dyDescent="0.25">
      <c r="A11765" t="s">
        <v>23727</v>
      </c>
      <c r="B11765">
        <v>13115</v>
      </c>
      <c r="C11765" s="2">
        <f t="shared" si="1254"/>
        <v>44372</v>
      </c>
      <c r="D11765" s="1">
        <f>TIMEVALUE("10:01:17")</f>
        <v>0.41755787037037034</v>
      </c>
      <c r="E11765" s="2">
        <f t="shared" si="1255"/>
        <v>44372</v>
      </c>
      <c r="F11765" s="1">
        <f>TIMEVALUE("10:05:49")</f>
        <v>0.42070601851851852</v>
      </c>
      <c r="G11765" t="s">
        <v>2118</v>
      </c>
      <c r="H11765" t="s">
        <v>13746</v>
      </c>
      <c r="I11765">
        <v>698.26199999999994</v>
      </c>
    </row>
    <row r="11766" spans="1:9" x14ac:dyDescent="0.25">
      <c r="A11766" t="s">
        <v>23728</v>
      </c>
      <c r="B11766">
        <v>13115</v>
      </c>
      <c r="C11766" s="2">
        <f t="shared" si="1254"/>
        <v>44372</v>
      </c>
      <c r="D11766" s="1">
        <f>TIMEVALUE("10:07:33")</f>
        <v>0.42190972222222223</v>
      </c>
      <c r="E11766" s="2">
        <f t="shared" si="1255"/>
        <v>44372</v>
      </c>
      <c r="F11766" s="1">
        <f>TIMEVALUE("10:11:20")</f>
        <v>0.42453703703703705</v>
      </c>
      <c r="G11766" t="s">
        <v>3841</v>
      </c>
      <c r="H11766" t="s">
        <v>3060</v>
      </c>
      <c r="I11766">
        <v>698.14800000000002</v>
      </c>
    </row>
    <row r="11767" spans="1:9" x14ac:dyDescent="0.25">
      <c r="A11767" t="s">
        <v>23729</v>
      </c>
      <c r="B11767">
        <v>13115</v>
      </c>
      <c r="C11767" s="2">
        <f t="shared" si="1254"/>
        <v>44372</v>
      </c>
      <c r="D11767" s="1">
        <f>TIMEVALUE("10:13:24")</f>
        <v>0.4259722222222222</v>
      </c>
      <c r="E11767" s="2">
        <f t="shared" si="1255"/>
        <v>44372</v>
      </c>
      <c r="F11767" s="1">
        <f>TIMEVALUE("10:17:38")</f>
        <v>0.42891203703703706</v>
      </c>
      <c r="G11767" t="s">
        <v>6692</v>
      </c>
      <c r="H11767" t="s">
        <v>23730</v>
      </c>
      <c r="I11767">
        <v>698.05100000000004</v>
      </c>
    </row>
    <row r="11768" spans="1:9" x14ac:dyDescent="0.25">
      <c r="A11768" t="s">
        <v>23731</v>
      </c>
      <c r="B11768">
        <v>13115</v>
      </c>
      <c r="C11768" s="2">
        <f t="shared" si="1254"/>
        <v>44372</v>
      </c>
      <c r="D11768" s="1">
        <f>TIMEVALUE("10:20:09")</f>
        <v>0.43065972222222221</v>
      </c>
      <c r="E11768" s="2">
        <f t="shared" si="1255"/>
        <v>44372</v>
      </c>
      <c r="F11768" s="1">
        <f>TIMEVALUE("10:24:01")</f>
        <v>0.43334490740740739</v>
      </c>
      <c r="G11768" t="s">
        <v>2554</v>
      </c>
      <c r="H11768" t="s">
        <v>13725</v>
      </c>
      <c r="I11768">
        <v>697.77</v>
      </c>
    </row>
    <row r="11769" spans="1:9" x14ac:dyDescent="0.25">
      <c r="A11769" t="s">
        <v>23732</v>
      </c>
      <c r="B11769">
        <v>13115</v>
      </c>
      <c r="C11769" s="2">
        <f t="shared" si="1254"/>
        <v>44372</v>
      </c>
      <c r="D11769" s="1">
        <f>TIMEVALUE("10:25:18")</f>
        <v>0.4342361111111111</v>
      </c>
      <c r="E11769" s="2">
        <f t="shared" si="1255"/>
        <v>44372</v>
      </c>
      <c r="F11769" s="1">
        <f>TIMEVALUE("10:29:42")</f>
        <v>0.43729166666666669</v>
      </c>
      <c r="G11769" t="s">
        <v>233</v>
      </c>
      <c r="H11769" t="s">
        <v>6277</v>
      </c>
      <c r="I11769">
        <v>697.63</v>
      </c>
    </row>
    <row r="11770" spans="1:9" x14ac:dyDescent="0.25">
      <c r="A11770" t="s">
        <v>23733</v>
      </c>
      <c r="B11770">
        <v>13115</v>
      </c>
      <c r="C11770" s="2">
        <f t="shared" si="1254"/>
        <v>44372</v>
      </c>
      <c r="D11770" s="1">
        <f>TIMEVALUE("10:32:58")</f>
        <v>0.43956018518518519</v>
      </c>
      <c r="E11770" s="2">
        <f t="shared" si="1255"/>
        <v>44372</v>
      </c>
      <c r="F11770" s="1">
        <f>TIMEVALUE("10:37:35")</f>
        <v>0.44276620370370373</v>
      </c>
      <c r="G11770" t="s">
        <v>355</v>
      </c>
      <c r="H11770" t="s">
        <v>23734</v>
      </c>
      <c r="I11770">
        <v>697.38699999999994</v>
      </c>
    </row>
    <row r="11771" spans="1:9" x14ac:dyDescent="0.25">
      <c r="A11771" t="s">
        <v>23735</v>
      </c>
      <c r="B11771">
        <v>13115</v>
      </c>
      <c r="C11771" s="2">
        <f t="shared" ref="C11771:C11790" si="1256">DATEVALUE("2025-06-26")</f>
        <v>44372</v>
      </c>
      <c r="D11771" s="1">
        <f>TIMEVALUE("10:40:46")</f>
        <v>0.44497685185185187</v>
      </c>
      <c r="E11771" s="2">
        <f t="shared" ref="E11771:E11790" si="1257">DATEVALUE("2025-06-26")</f>
        <v>44372</v>
      </c>
      <c r="F11771" s="1">
        <f>TIMEVALUE("10:45:26")</f>
        <v>0.44821759259259258</v>
      </c>
      <c r="G11771" t="s">
        <v>6437</v>
      </c>
      <c r="H11771" t="s">
        <v>23736</v>
      </c>
      <c r="I11771">
        <v>697.29100000000005</v>
      </c>
    </row>
    <row r="11772" spans="1:9" x14ac:dyDescent="0.25">
      <c r="A11772" t="s">
        <v>23737</v>
      </c>
      <c r="B11772">
        <v>13115</v>
      </c>
      <c r="C11772" s="2">
        <f t="shared" si="1256"/>
        <v>44372</v>
      </c>
      <c r="D11772" s="1">
        <f>TIMEVALUE("10:47:26")</f>
        <v>0.44960648148148147</v>
      </c>
      <c r="E11772" s="2">
        <f t="shared" si="1257"/>
        <v>44372</v>
      </c>
      <c r="F11772" s="1">
        <f>TIMEVALUE("10:50:15")</f>
        <v>0.45156249999999998</v>
      </c>
      <c r="G11772" t="s">
        <v>274</v>
      </c>
      <c r="H11772" t="s">
        <v>2342</v>
      </c>
      <c r="I11772">
        <v>697.08199999999999</v>
      </c>
    </row>
    <row r="11773" spans="1:9" x14ac:dyDescent="0.25">
      <c r="A11773" t="s">
        <v>23738</v>
      </c>
      <c r="B11773">
        <v>13115</v>
      </c>
      <c r="C11773" s="2">
        <f t="shared" si="1256"/>
        <v>44372</v>
      </c>
      <c r="D11773" s="1">
        <f>TIMEVALUE("10:52:15")</f>
        <v>0.45295138888888886</v>
      </c>
      <c r="E11773" s="2">
        <f t="shared" si="1257"/>
        <v>44372</v>
      </c>
      <c r="F11773" s="1">
        <f>TIMEVALUE("10:55:49")</f>
        <v>0.45542824074074073</v>
      </c>
      <c r="G11773" t="s">
        <v>2579</v>
      </c>
      <c r="H11773" t="s">
        <v>20640</v>
      </c>
      <c r="I11773">
        <v>696.93299999999999</v>
      </c>
    </row>
    <row r="11774" spans="1:9" x14ac:dyDescent="0.25">
      <c r="A11774" t="s">
        <v>23739</v>
      </c>
      <c r="B11774">
        <v>13115</v>
      </c>
      <c r="C11774" s="2">
        <f t="shared" si="1256"/>
        <v>44372</v>
      </c>
      <c r="D11774" s="1">
        <f>TIMEVALUE("10:58:22")</f>
        <v>0.45719907407407406</v>
      </c>
      <c r="E11774" s="2">
        <f t="shared" si="1257"/>
        <v>44372</v>
      </c>
      <c r="F11774" s="1">
        <f>TIMEVALUE("11:02:24")</f>
        <v>0.46</v>
      </c>
      <c r="G11774" t="s">
        <v>2298</v>
      </c>
      <c r="H11774" t="s">
        <v>20620</v>
      </c>
      <c r="I11774">
        <v>696.70500000000004</v>
      </c>
    </row>
    <row r="11775" spans="1:9" x14ac:dyDescent="0.25">
      <c r="A11775" t="s">
        <v>23740</v>
      </c>
      <c r="B11775">
        <v>13115</v>
      </c>
      <c r="C11775" s="2">
        <f t="shared" si="1256"/>
        <v>44372</v>
      </c>
      <c r="D11775" s="1">
        <f>TIMEVALUE("11:04:05")</f>
        <v>0.4611689814814815</v>
      </c>
      <c r="E11775" s="2">
        <f t="shared" si="1257"/>
        <v>44372</v>
      </c>
      <c r="F11775" s="1">
        <f>TIMEVALUE("11:07:05")</f>
        <v>0.46325231481481483</v>
      </c>
      <c r="G11775" t="s">
        <v>433</v>
      </c>
      <c r="H11775" t="s">
        <v>23741</v>
      </c>
      <c r="I11775">
        <v>696.62400000000002</v>
      </c>
    </row>
    <row r="11776" spans="1:9" x14ac:dyDescent="0.25">
      <c r="A11776" t="s">
        <v>23742</v>
      </c>
      <c r="B11776">
        <v>13115</v>
      </c>
      <c r="C11776" s="2">
        <f t="shared" si="1256"/>
        <v>44372</v>
      </c>
      <c r="D11776" s="1">
        <f>TIMEVALUE("11:09:13")</f>
        <v>0.4647337962962963</v>
      </c>
      <c r="E11776" s="2">
        <f t="shared" si="1257"/>
        <v>44372</v>
      </c>
      <c r="F11776" s="1">
        <f>TIMEVALUE("11:13:27")</f>
        <v>0.46767361111111111</v>
      </c>
      <c r="G11776" t="s">
        <v>6692</v>
      </c>
      <c r="H11776" t="s">
        <v>21537</v>
      </c>
      <c r="I11776">
        <v>696.49</v>
      </c>
    </row>
    <row r="11777" spans="1:9" x14ac:dyDescent="0.25">
      <c r="A11777" t="s">
        <v>23743</v>
      </c>
      <c r="B11777">
        <v>13115</v>
      </c>
      <c r="C11777" s="2">
        <f t="shared" si="1256"/>
        <v>44372</v>
      </c>
      <c r="D11777" s="1">
        <f>TIMEVALUE("09:53:58")</f>
        <v>0.41247685185185184</v>
      </c>
      <c r="E11777" s="2">
        <f t="shared" si="1257"/>
        <v>44372</v>
      </c>
      <c r="F11777" s="1">
        <f>TIMEVALUE("09:55:36")</f>
        <v>0.4136111111111111</v>
      </c>
      <c r="G11777" t="s">
        <v>2374</v>
      </c>
      <c r="H11777" t="s">
        <v>23744</v>
      </c>
      <c r="I11777">
        <v>696.46100000000001</v>
      </c>
    </row>
    <row r="11778" spans="1:9" x14ac:dyDescent="0.25">
      <c r="A11778" t="s">
        <v>23745</v>
      </c>
      <c r="B11778">
        <v>13115</v>
      </c>
      <c r="C11778" s="2">
        <f t="shared" si="1256"/>
        <v>44372</v>
      </c>
      <c r="D11778" s="1">
        <f>TIMEVALUE("08:38:47")</f>
        <v>0.36026620370370371</v>
      </c>
      <c r="E11778" s="2">
        <f t="shared" si="1257"/>
        <v>44372</v>
      </c>
      <c r="F11778" s="1">
        <f>TIMEVALUE("08:45:58")</f>
        <v>0.36525462962962962</v>
      </c>
      <c r="G11778" t="s">
        <v>1887</v>
      </c>
      <c r="H11778" t="s">
        <v>2623</v>
      </c>
      <c r="I11778">
        <v>698.08299999999997</v>
      </c>
    </row>
    <row r="11779" spans="1:9" x14ac:dyDescent="0.25">
      <c r="A11779" t="s">
        <v>23746</v>
      </c>
      <c r="B11779">
        <v>13115</v>
      </c>
      <c r="C11779" s="2">
        <f t="shared" si="1256"/>
        <v>44372</v>
      </c>
      <c r="D11779" s="1">
        <f>TIMEVALUE("08:47:44")</f>
        <v>0.36648148148148146</v>
      </c>
      <c r="E11779" s="2">
        <f t="shared" si="1257"/>
        <v>44372</v>
      </c>
      <c r="F11779" s="1">
        <f>TIMEVALUE("08:51:21")</f>
        <v>0.36899305555555556</v>
      </c>
      <c r="G11779" t="s">
        <v>3765</v>
      </c>
      <c r="H11779" t="s">
        <v>5385</v>
      </c>
      <c r="I11779">
        <v>698.01599999999996</v>
      </c>
    </row>
    <row r="11780" spans="1:9" x14ac:dyDescent="0.25">
      <c r="A11780" t="s">
        <v>23748</v>
      </c>
      <c r="B11780">
        <v>13115</v>
      </c>
      <c r="C11780" s="2">
        <f t="shared" si="1256"/>
        <v>44372</v>
      </c>
      <c r="D11780" s="1">
        <f>TIMEVALUE("08:53:05")</f>
        <v>0.37019675925925927</v>
      </c>
      <c r="E11780" s="2">
        <f t="shared" si="1257"/>
        <v>44372</v>
      </c>
      <c r="F11780" s="1">
        <f>TIMEVALUE("08:56:34")</f>
        <v>0.37261574074074072</v>
      </c>
      <c r="G11780" t="s">
        <v>419</v>
      </c>
      <c r="H11780" t="s">
        <v>23749</v>
      </c>
      <c r="I11780">
        <v>697.84500000000003</v>
      </c>
    </row>
    <row r="11781" spans="1:9" x14ac:dyDescent="0.25">
      <c r="A11781" t="s">
        <v>23750</v>
      </c>
      <c r="B11781">
        <v>13115</v>
      </c>
      <c r="C11781" s="2">
        <f t="shared" si="1256"/>
        <v>44372</v>
      </c>
      <c r="D11781" s="1">
        <f>TIMEVALUE("08:58:11")</f>
        <v>0.37373842592592593</v>
      </c>
      <c r="E11781" s="2">
        <f t="shared" si="1257"/>
        <v>44372</v>
      </c>
      <c r="F11781" s="1">
        <f>TIMEVALUE("09:02:21")</f>
        <v>0.37663194444444442</v>
      </c>
      <c r="G11781" t="s">
        <v>227</v>
      </c>
      <c r="H11781" t="s">
        <v>21773</v>
      </c>
      <c r="I11781">
        <v>697.74099999999999</v>
      </c>
    </row>
    <row r="11782" spans="1:9" x14ac:dyDescent="0.25">
      <c r="A11782" t="s">
        <v>23751</v>
      </c>
      <c r="B11782">
        <v>13115</v>
      </c>
      <c r="C11782" s="2">
        <f t="shared" si="1256"/>
        <v>44372</v>
      </c>
      <c r="D11782" s="1">
        <f>TIMEVALUE("09:03:38")</f>
        <v>0.37752314814814814</v>
      </c>
      <c r="E11782" s="2">
        <f t="shared" si="1257"/>
        <v>44372</v>
      </c>
      <c r="F11782" s="1">
        <f>TIMEVALUE("09:08:14")</f>
        <v>0.38071759259259258</v>
      </c>
      <c r="G11782" t="s">
        <v>2446</v>
      </c>
      <c r="H11782" t="s">
        <v>23752</v>
      </c>
      <c r="I11782">
        <v>697.57100000000003</v>
      </c>
    </row>
    <row r="11783" spans="1:9" x14ac:dyDescent="0.25">
      <c r="A11783" t="s">
        <v>23753</v>
      </c>
      <c r="B11783">
        <v>13115</v>
      </c>
      <c r="C11783" s="2">
        <f t="shared" si="1256"/>
        <v>44372</v>
      </c>
      <c r="D11783" s="1">
        <f>TIMEVALUE("09:09:44")</f>
        <v>0.38175925925925924</v>
      </c>
      <c r="E11783" s="2">
        <f t="shared" si="1257"/>
        <v>44372</v>
      </c>
      <c r="F11783" s="1">
        <f>TIMEVALUE("09:16:04")</f>
        <v>0.38615740740740739</v>
      </c>
      <c r="G11783" t="s">
        <v>3638</v>
      </c>
      <c r="H11783" t="s">
        <v>2726</v>
      </c>
      <c r="I11783">
        <v>697.44799999999998</v>
      </c>
    </row>
    <row r="11784" spans="1:9" x14ac:dyDescent="0.25">
      <c r="A11784" t="s">
        <v>23754</v>
      </c>
      <c r="B11784">
        <v>13115</v>
      </c>
      <c r="C11784" s="2">
        <f t="shared" si="1256"/>
        <v>44372</v>
      </c>
      <c r="D11784" s="1">
        <f>TIMEVALUE("09:17:31")</f>
        <v>0.38716435185185183</v>
      </c>
      <c r="E11784" s="2">
        <f t="shared" si="1257"/>
        <v>44372</v>
      </c>
      <c r="F11784" s="1">
        <f>TIMEVALUE("09:23:16")</f>
        <v>0.3911574074074074</v>
      </c>
      <c r="G11784" t="s">
        <v>2294</v>
      </c>
      <c r="H11784" t="s">
        <v>23129</v>
      </c>
      <c r="I11784">
        <v>697.25400000000002</v>
      </c>
    </row>
    <row r="11785" spans="1:9" x14ac:dyDescent="0.25">
      <c r="A11785" t="s">
        <v>23755</v>
      </c>
      <c r="B11785">
        <v>13115</v>
      </c>
      <c r="C11785" s="2">
        <f t="shared" si="1256"/>
        <v>44372</v>
      </c>
      <c r="D11785" s="1">
        <f>TIMEVALUE("09:25:11")</f>
        <v>0.39248842592592592</v>
      </c>
      <c r="E11785" s="2">
        <f t="shared" si="1257"/>
        <v>44372</v>
      </c>
      <c r="F11785" s="1">
        <f>TIMEVALUE("09:29:05")</f>
        <v>0.39519675925925923</v>
      </c>
      <c r="G11785" t="s">
        <v>714</v>
      </c>
      <c r="H11785" t="s">
        <v>23756</v>
      </c>
      <c r="I11785">
        <v>697.07</v>
      </c>
    </row>
    <row r="11786" spans="1:9" x14ac:dyDescent="0.25">
      <c r="A11786" t="s">
        <v>23757</v>
      </c>
      <c r="B11786">
        <v>13115</v>
      </c>
      <c r="C11786" s="2">
        <f t="shared" si="1256"/>
        <v>44372</v>
      </c>
      <c r="D11786" s="1">
        <f>TIMEVALUE("09:30:35")</f>
        <v>0.39623842592592595</v>
      </c>
      <c r="E11786" s="2">
        <f t="shared" si="1257"/>
        <v>44372</v>
      </c>
      <c r="F11786" s="1">
        <f>TIMEVALUE("09:35:04")</f>
        <v>0.39935185185185185</v>
      </c>
      <c r="G11786" t="s">
        <v>10234</v>
      </c>
      <c r="H11786" t="s">
        <v>23573</v>
      </c>
      <c r="I11786">
        <v>696.9</v>
      </c>
    </row>
    <row r="11787" spans="1:9" x14ac:dyDescent="0.25">
      <c r="A11787" t="s">
        <v>23758</v>
      </c>
      <c r="B11787">
        <v>13115</v>
      </c>
      <c r="C11787" s="2">
        <f t="shared" si="1256"/>
        <v>44372</v>
      </c>
      <c r="D11787" s="1">
        <f>TIMEVALUE("09:36:47")</f>
        <v>0.40054398148148146</v>
      </c>
      <c r="E11787" s="2">
        <f t="shared" si="1257"/>
        <v>44372</v>
      </c>
      <c r="F11787" s="1">
        <f>TIMEVALUE("09:40:32")</f>
        <v>0.40314814814814814</v>
      </c>
      <c r="G11787" t="s">
        <v>3362</v>
      </c>
      <c r="H11787" t="s">
        <v>23759</v>
      </c>
      <c r="I11787">
        <v>696.79600000000005</v>
      </c>
    </row>
    <row r="11788" spans="1:9" x14ac:dyDescent="0.25">
      <c r="A11788" t="s">
        <v>23760</v>
      </c>
      <c r="B11788">
        <v>13115</v>
      </c>
      <c r="C11788" s="2">
        <f t="shared" si="1256"/>
        <v>44372</v>
      </c>
      <c r="D11788" s="1">
        <f>TIMEVALUE("09:41:53")</f>
        <v>0.40408564814814812</v>
      </c>
      <c r="E11788" s="2">
        <f t="shared" si="1257"/>
        <v>44372</v>
      </c>
      <c r="F11788" s="1">
        <f>TIMEVALUE("09:45:40")</f>
        <v>0.40671296296296294</v>
      </c>
      <c r="G11788" t="s">
        <v>3841</v>
      </c>
      <c r="H11788" t="s">
        <v>23761</v>
      </c>
      <c r="I11788">
        <v>696.5</v>
      </c>
    </row>
    <row r="11789" spans="1:9" x14ac:dyDescent="0.25">
      <c r="A11789" t="s">
        <v>23762</v>
      </c>
      <c r="B11789">
        <v>13115</v>
      </c>
      <c r="C11789" s="2">
        <f t="shared" si="1256"/>
        <v>44372</v>
      </c>
      <c r="D11789" s="1">
        <f>TIMEVALUE("09:47:24")</f>
        <v>0.40791666666666665</v>
      </c>
      <c r="E11789" s="2">
        <f t="shared" si="1257"/>
        <v>44372</v>
      </c>
      <c r="F11789" s="1">
        <f>TIMEVALUE("09:51:04")</f>
        <v>0.41046296296296297</v>
      </c>
      <c r="G11789" t="s">
        <v>2654</v>
      </c>
      <c r="H11789" t="s">
        <v>20538</v>
      </c>
      <c r="I11789">
        <v>696.38099999999997</v>
      </c>
    </row>
    <row r="11790" spans="1:9" x14ac:dyDescent="0.25">
      <c r="A11790" t="s">
        <v>23763</v>
      </c>
      <c r="B11790">
        <v>13115</v>
      </c>
      <c r="C11790" s="2">
        <f t="shared" si="1256"/>
        <v>44372</v>
      </c>
      <c r="D11790" s="1">
        <f>TIMEVALUE("08:28:21")</f>
        <v>0.35302083333333334</v>
      </c>
      <c r="E11790" s="2">
        <f t="shared" si="1257"/>
        <v>44372</v>
      </c>
      <c r="F11790" s="1">
        <f>TIMEVALUE("08:32:42")</f>
        <v>0.35604166666666665</v>
      </c>
      <c r="G11790" t="s">
        <v>422</v>
      </c>
      <c r="H11790" t="s">
        <v>23764</v>
      </c>
      <c r="I11790">
        <v>696.322</v>
      </c>
    </row>
    <row r="11791" spans="1:9" x14ac:dyDescent="0.25">
      <c r="A11791" t="s">
        <v>23765</v>
      </c>
      <c r="B11791">
        <v>13115</v>
      </c>
      <c r="C11791" s="2">
        <f>DATEVALUE("2025-06-25")</f>
        <v>44371</v>
      </c>
      <c r="D11791" s="1">
        <f>TIMEVALUE("13:12:38")</f>
        <v>0.55043981481481485</v>
      </c>
      <c r="E11791" s="2">
        <f>DATEVALUE("2025-06-25")</f>
        <v>44371</v>
      </c>
      <c r="F11791" s="1">
        <f>TIMEVALUE("13:17:03")</f>
        <v>0.55350694444444448</v>
      </c>
      <c r="G11791" t="s">
        <v>6392</v>
      </c>
      <c r="H11791" t="s">
        <v>23766</v>
      </c>
      <c r="I11791">
        <v>698.11900000000003</v>
      </c>
    </row>
    <row r="11792" spans="1:9" x14ac:dyDescent="0.25">
      <c r="A11792" t="s">
        <v>23767</v>
      </c>
      <c r="B11792">
        <v>13115</v>
      </c>
      <c r="C11792" s="2">
        <f>DATEVALUE("2025-06-25")</f>
        <v>44371</v>
      </c>
      <c r="D11792" s="1">
        <f>TIMEVALUE("13:18:55")</f>
        <v>0.55480324074074072</v>
      </c>
      <c r="E11792" s="2">
        <f>DATEVALUE("2025-06-25")</f>
        <v>44371</v>
      </c>
      <c r="F11792" s="1">
        <f>TIMEVALUE("13:21:51")</f>
        <v>0.55684027777777778</v>
      </c>
      <c r="G11792" t="s">
        <v>520</v>
      </c>
      <c r="H11792" t="s">
        <v>23768</v>
      </c>
      <c r="I11792">
        <v>698.02</v>
      </c>
    </row>
    <row r="11793" spans="1:9" x14ac:dyDescent="0.25">
      <c r="A11793" t="s">
        <v>23769</v>
      </c>
      <c r="B11793">
        <v>13115</v>
      </c>
      <c r="C11793" s="2">
        <f>DATEVALUE("2025-06-25")</f>
        <v>44371</v>
      </c>
      <c r="D11793" s="1">
        <f>TIMEVALUE("13:24:26")</f>
        <v>0.55863425925925925</v>
      </c>
      <c r="E11793" s="2">
        <f>DATEVALUE("2025-06-25")</f>
        <v>44371</v>
      </c>
      <c r="F11793" s="1">
        <f>TIMEVALUE("13:26:41")</f>
        <v>0.56019675925925927</v>
      </c>
      <c r="G11793" t="s">
        <v>343</v>
      </c>
      <c r="H11793" t="s">
        <v>23770</v>
      </c>
      <c r="I11793">
        <v>700.52</v>
      </c>
    </row>
    <row r="11794" spans="1:9" x14ac:dyDescent="0.25">
      <c r="A11794" t="s">
        <v>23771</v>
      </c>
      <c r="B11794">
        <v>13115</v>
      </c>
      <c r="C11794" s="2">
        <f t="shared" ref="C11794:C11802" si="1258">DATEVALUE("2025-06-26")</f>
        <v>44372</v>
      </c>
      <c r="D11794" s="1">
        <f>TIMEVALUE("07:16:58")</f>
        <v>0.30344907407407407</v>
      </c>
      <c r="E11794" s="2">
        <f t="shared" ref="E11794:E11802" si="1259">DATEVALUE("2025-06-26")</f>
        <v>44372</v>
      </c>
      <c r="F11794" s="1">
        <f>TIMEVALUE("07:30:47")</f>
        <v>0.31304398148148149</v>
      </c>
      <c r="G11794" t="s">
        <v>3868</v>
      </c>
      <c r="H11794" t="s">
        <v>23772</v>
      </c>
      <c r="I11794">
        <v>697.71</v>
      </c>
    </row>
    <row r="11795" spans="1:9" x14ac:dyDescent="0.25">
      <c r="A11795" t="s">
        <v>23773</v>
      </c>
      <c r="B11795">
        <v>13115</v>
      </c>
      <c r="C11795" s="2">
        <f t="shared" si="1258"/>
        <v>44372</v>
      </c>
      <c r="D11795" s="1">
        <f>TIMEVALUE("07:32:16")</f>
        <v>0.31407407407407406</v>
      </c>
      <c r="E11795" s="2">
        <f t="shared" si="1259"/>
        <v>44372</v>
      </c>
      <c r="F11795" s="1">
        <f>TIMEVALUE("07:37:41")</f>
        <v>0.31783564814814813</v>
      </c>
      <c r="G11795" t="s">
        <v>1955</v>
      </c>
      <c r="H11795" t="s">
        <v>3263</v>
      </c>
      <c r="I11795">
        <v>697.54600000000005</v>
      </c>
    </row>
    <row r="11796" spans="1:9" x14ac:dyDescent="0.25">
      <c r="A11796" t="s">
        <v>23774</v>
      </c>
      <c r="B11796">
        <v>13115</v>
      </c>
      <c r="C11796" s="2">
        <f t="shared" si="1258"/>
        <v>44372</v>
      </c>
      <c r="D11796" s="1">
        <f>TIMEVALUE("07:39:09")</f>
        <v>0.31885416666666666</v>
      </c>
      <c r="E11796" s="2">
        <f t="shared" si="1259"/>
        <v>44372</v>
      </c>
      <c r="F11796" s="1">
        <f>TIMEVALUE("07:44:37")</f>
        <v>0.32265046296296296</v>
      </c>
      <c r="G11796" t="s">
        <v>5872</v>
      </c>
      <c r="H11796" t="s">
        <v>23775</v>
      </c>
      <c r="I11796">
        <v>697.38300000000004</v>
      </c>
    </row>
    <row r="11797" spans="1:9" x14ac:dyDescent="0.25">
      <c r="A11797" t="s">
        <v>23776</v>
      </c>
      <c r="B11797">
        <v>13115</v>
      </c>
      <c r="C11797" s="2">
        <f t="shared" si="1258"/>
        <v>44372</v>
      </c>
      <c r="D11797" s="1">
        <f>TIMEVALUE("07:46:05")</f>
        <v>0.32366898148148149</v>
      </c>
      <c r="E11797" s="2">
        <f t="shared" si="1259"/>
        <v>44372</v>
      </c>
      <c r="F11797" s="1">
        <f>TIMEVALUE("07:51:45")</f>
        <v>0.32760416666666664</v>
      </c>
      <c r="G11797" t="s">
        <v>793</v>
      </c>
      <c r="H11797" t="s">
        <v>23777</v>
      </c>
      <c r="I11797">
        <v>697.26199999999994</v>
      </c>
    </row>
    <row r="11798" spans="1:9" x14ac:dyDescent="0.25">
      <c r="A11798" t="s">
        <v>23778</v>
      </c>
      <c r="B11798">
        <v>13115</v>
      </c>
      <c r="C11798" s="2">
        <f t="shared" si="1258"/>
        <v>44372</v>
      </c>
      <c r="D11798" s="1">
        <f>TIMEVALUE("07:53:40")</f>
        <v>0.32893518518518516</v>
      </c>
      <c r="E11798" s="2">
        <f t="shared" si="1259"/>
        <v>44372</v>
      </c>
      <c r="F11798" s="1">
        <f>TIMEVALUE("07:57:08")</f>
        <v>0.33134259259259258</v>
      </c>
      <c r="G11798" t="s">
        <v>535</v>
      </c>
      <c r="H11798" t="s">
        <v>23779</v>
      </c>
      <c r="I11798">
        <v>697.06899999999996</v>
      </c>
    </row>
    <row r="11799" spans="1:9" x14ac:dyDescent="0.25">
      <c r="A11799" t="s">
        <v>23780</v>
      </c>
      <c r="B11799">
        <v>13115</v>
      </c>
      <c r="C11799" s="2">
        <f t="shared" si="1258"/>
        <v>44372</v>
      </c>
      <c r="D11799" s="1">
        <f>TIMEVALUE("07:58:54")</f>
        <v>0.33256944444444442</v>
      </c>
      <c r="E11799" s="2">
        <f t="shared" si="1259"/>
        <v>44372</v>
      </c>
      <c r="F11799" s="1">
        <f>TIMEVALUE("08:04:20")</f>
        <v>0.33634259259259258</v>
      </c>
      <c r="G11799" t="s">
        <v>2189</v>
      </c>
      <c r="H11799" t="s">
        <v>23781</v>
      </c>
      <c r="I11799">
        <v>696.92700000000002</v>
      </c>
    </row>
    <row r="11800" spans="1:9" x14ac:dyDescent="0.25">
      <c r="A11800" t="s">
        <v>23782</v>
      </c>
      <c r="B11800">
        <v>13115</v>
      </c>
      <c r="C11800" s="2">
        <f t="shared" si="1258"/>
        <v>44372</v>
      </c>
      <c r="D11800" s="1">
        <f>TIMEVALUE("08:06:09")</f>
        <v>0.33760416666666665</v>
      </c>
      <c r="E11800" s="2">
        <f t="shared" si="1259"/>
        <v>44372</v>
      </c>
      <c r="F11800" s="1">
        <f>TIMEVALUE("08:11:18")</f>
        <v>0.34118055555555554</v>
      </c>
      <c r="G11800" t="s">
        <v>2659</v>
      </c>
      <c r="H11800" t="s">
        <v>19310</v>
      </c>
      <c r="I11800">
        <v>696.76099999999997</v>
      </c>
    </row>
    <row r="11801" spans="1:9" x14ac:dyDescent="0.25">
      <c r="A11801" t="s">
        <v>23783</v>
      </c>
      <c r="B11801">
        <v>13115</v>
      </c>
      <c r="C11801" s="2">
        <f t="shared" si="1258"/>
        <v>44372</v>
      </c>
      <c r="D11801" s="1">
        <f>TIMEVALUE("08:13:48")</f>
        <v>0.34291666666666665</v>
      </c>
      <c r="E11801" s="2">
        <f t="shared" si="1259"/>
        <v>44372</v>
      </c>
      <c r="F11801" s="1">
        <f>TIMEVALUE("08:20:08")</f>
        <v>0.3473148148148148</v>
      </c>
      <c r="G11801" t="s">
        <v>3638</v>
      </c>
      <c r="H11801" t="s">
        <v>23784</v>
      </c>
      <c r="I11801">
        <v>696.62800000000004</v>
      </c>
    </row>
    <row r="11802" spans="1:9" x14ac:dyDescent="0.25">
      <c r="A11802" t="s">
        <v>23785</v>
      </c>
      <c r="B11802">
        <v>13115</v>
      </c>
      <c r="C11802" s="2">
        <f t="shared" si="1258"/>
        <v>44372</v>
      </c>
      <c r="D11802" s="1">
        <f>TIMEVALUE("08:21:50")</f>
        <v>0.34849537037037037</v>
      </c>
      <c r="E11802" s="2">
        <f t="shared" si="1259"/>
        <v>44372</v>
      </c>
      <c r="F11802" s="1">
        <f>TIMEVALUE("08:25:46")</f>
        <v>0.35122685185185187</v>
      </c>
      <c r="G11802" t="s">
        <v>619</v>
      </c>
      <c r="H11802" t="s">
        <v>23786</v>
      </c>
      <c r="I11802">
        <v>696.39499999999998</v>
      </c>
    </row>
    <row r="11803" spans="1:9" x14ac:dyDescent="0.25">
      <c r="A11803" t="s">
        <v>23787</v>
      </c>
      <c r="B11803">
        <v>13115</v>
      </c>
      <c r="C11803" s="2">
        <f t="shared" ref="C11803:C11829" si="1260">DATEVALUE("2025-06-25")</f>
        <v>44371</v>
      </c>
      <c r="D11803" s="1">
        <f>TIMEVALUE("12:58:27")</f>
        <v>0.54059027777777779</v>
      </c>
      <c r="E11803" s="2">
        <f t="shared" ref="E11803:E11829" si="1261">DATEVALUE("2025-06-25")</f>
        <v>44371</v>
      </c>
      <c r="F11803" s="1">
        <f>TIMEVALUE("13:01:06")</f>
        <v>0.54243055555555553</v>
      </c>
      <c r="G11803" t="s">
        <v>770</v>
      </c>
      <c r="H11803" t="s">
        <v>23788</v>
      </c>
      <c r="I11803">
        <v>696.33399999999995</v>
      </c>
    </row>
    <row r="11804" spans="1:9" x14ac:dyDescent="0.25">
      <c r="A11804" t="s">
        <v>23789</v>
      </c>
      <c r="B11804">
        <v>13115</v>
      </c>
      <c r="C11804" s="2">
        <f t="shared" si="1260"/>
        <v>44371</v>
      </c>
      <c r="D11804" s="1">
        <f>TIMEVALUE("10:47:23")</f>
        <v>0.44957175925925924</v>
      </c>
      <c r="E11804" s="2">
        <f t="shared" si="1261"/>
        <v>44371</v>
      </c>
      <c r="F11804" s="1">
        <f>TIMEVALUE("10:52:44")</f>
        <v>0.45328703703703704</v>
      </c>
      <c r="G11804" t="s">
        <v>5337</v>
      </c>
      <c r="H11804" t="s">
        <v>119</v>
      </c>
      <c r="I11804">
        <v>698.029</v>
      </c>
    </row>
    <row r="11805" spans="1:9" x14ac:dyDescent="0.25">
      <c r="A11805" t="s">
        <v>23790</v>
      </c>
      <c r="B11805">
        <v>13115</v>
      </c>
      <c r="C11805" s="2">
        <f t="shared" si="1260"/>
        <v>44371</v>
      </c>
      <c r="D11805" s="1">
        <f>TIMEVALUE("10:54:59")</f>
        <v>0.45484953703703701</v>
      </c>
      <c r="E11805" s="2">
        <f t="shared" si="1261"/>
        <v>44371</v>
      </c>
      <c r="F11805" s="1">
        <f>TIMEVALUE("11:00:49")</f>
        <v>0.45890046296296294</v>
      </c>
      <c r="G11805" t="s">
        <v>3238</v>
      </c>
      <c r="H11805" t="s">
        <v>23791</v>
      </c>
      <c r="I11805">
        <v>697.93</v>
      </c>
    </row>
    <row r="11806" spans="1:9" x14ac:dyDescent="0.25">
      <c r="A11806" t="s">
        <v>23792</v>
      </c>
      <c r="B11806">
        <v>13115</v>
      </c>
      <c r="C11806" s="2">
        <f t="shared" si="1260"/>
        <v>44371</v>
      </c>
      <c r="D11806" s="1">
        <f>TIMEVALUE("11:03:05")</f>
        <v>0.46047453703703706</v>
      </c>
      <c r="E11806" s="2">
        <f t="shared" si="1261"/>
        <v>44371</v>
      </c>
      <c r="F11806" s="1">
        <f>TIMEVALUE("11:07:06")</f>
        <v>0.46326388888888886</v>
      </c>
      <c r="G11806" t="s">
        <v>397</v>
      </c>
      <c r="H11806" t="s">
        <v>23793</v>
      </c>
      <c r="I11806">
        <v>697.846</v>
      </c>
    </row>
    <row r="11807" spans="1:9" x14ac:dyDescent="0.25">
      <c r="A11807" t="s">
        <v>23794</v>
      </c>
      <c r="B11807">
        <v>13115</v>
      </c>
      <c r="C11807" s="2">
        <f t="shared" si="1260"/>
        <v>44371</v>
      </c>
      <c r="D11807" s="1">
        <f>TIMEVALUE("11:09:37")</f>
        <v>0.46501157407407406</v>
      </c>
      <c r="E11807" s="2">
        <f t="shared" si="1261"/>
        <v>44371</v>
      </c>
      <c r="F11807" s="1">
        <f>TIMEVALUE("11:13:12")</f>
        <v>0.46750000000000003</v>
      </c>
      <c r="G11807" t="s">
        <v>991</v>
      </c>
      <c r="H11807" t="s">
        <v>21495</v>
      </c>
      <c r="I11807">
        <v>697.75</v>
      </c>
    </row>
    <row r="11808" spans="1:9" x14ac:dyDescent="0.25">
      <c r="A11808" t="s">
        <v>23795</v>
      </c>
      <c r="B11808">
        <v>13115</v>
      </c>
      <c r="C11808" s="2">
        <f t="shared" si="1260"/>
        <v>44371</v>
      </c>
      <c r="D11808" s="1">
        <f>TIMEVALUE("11:15:35")</f>
        <v>0.46915509259259258</v>
      </c>
      <c r="E11808" s="2">
        <f t="shared" si="1261"/>
        <v>44371</v>
      </c>
      <c r="F11808" s="1">
        <f>TIMEVALUE("11:19:39")</f>
        <v>0.47197916666666667</v>
      </c>
      <c r="G11808" t="s">
        <v>915</v>
      </c>
      <c r="H11808" t="s">
        <v>2696</v>
      </c>
      <c r="I11808">
        <v>697.56799999999998</v>
      </c>
    </row>
    <row r="11809" spans="1:9" x14ac:dyDescent="0.25">
      <c r="A11809" t="s">
        <v>23796</v>
      </c>
      <c r="B11809">
        <v>13115</v>
      </c>
      <c r="C11809" s="2">
        <f t="shared" si="1260"/>
        <v>44371</v>
      </c>
      <c r="D11809" s="1">
        <f>TIMEVALUE("11:22:50")</f>
        <v>0.47418981481481481</v>
      </c>
      <c r="E11809" s="2">
        <f t="shared" si="1261"/>
        <v>44371</v>
      </c>
      <c r="F11809" s="1">
        <f>TIMEVALUE("11:29:27")</f>
        <v>0.47878472222222224</v>
      </c>
      <c r="G11809" t="s">
        <v>2717</v>
      </c>
      <c r="H11809" t="s">
        <v>2707</v>
      </c>
      <c r="I11809">
        <v>697.50199999999995</v>
      </c>
    </row>
    <row r="11810" spans="1:9" x14ac:dyDescent="0.25">
      <c r="A11810" t="s">
        <v>23797</v>
      </c>
      <c r="B11810">
        <v>13115</v>
      </c>
      <c r="C11810" s="2">
        <f t="shared" si="1260"/>
        <v>44371</v>
      </c>
      <c r="D11810" s="1">
        <f>TIMEVALUE("11:31:42")</f>
        <v>0.4803472222222222</v>
      </c>
      <c r="E11810" s="2">
        <f t="shared" si="1261"/>
        <v>44371</v>
      </c>
      <c r="F11810" s="1">
        <f>TIMEVALUE("11:35:46")</f>
        <v>0.48317129629629629</v>
      </c>
      <c r="G11810" t="s">
        <v>915</v>
      </c>
      <c r="H11810" t="s">
        <v>428</v>
      </c>
      <c r="I11810">
        <v>697.35500000000002</v>
      </c>
    </row>
    <row r="11811" spans="1:9" x14ac:dyDescent="0.25">
      <c r="A11811" t="s">
        <v>23798</v>
      </c>
      <c r="B11811">
        <v>13115</v>
      </c>
      <c r="C11811" s="2">
        <f t="shared" si="1260"/>
        <v>44371</v>
      </c>
      <c r="D11811" s="1">
        <f>TIMEVALUE("11:38:33")</f>
        <v>0.48510416666666667</v>
      </c>
      <c r="E11811" s="2">
        <f t="shared" si="1261"/>
        <v>44371</v>
      </c>
      <c r="F11811" s="1">
        <f>TIMEVALUE("11:43:57")</f>
        <v>0.48885416666666665</v>
      </c>
      <c r="G11811" t="s">
        <v>5057</v>
      </c>
      <c r="H11811" t="s">
        <v>23464</v>
      </c>
      <c r="I11811">
        <v>697.202</v>
      </c>
    </row>
    <row r="11812" spans="1:9" x14ac:dyDescent="0.25">
      <c r="A11812" t="s">
        <v>23799</v>
      </c>
      <c r="B11812">
        <v>13115</v>
      </c>
      <c r="C11812" s="2">
        <f t="shared" si="1260"/>
        <v>44371</v>
      </c>
      <c r="D11812" s="1">
        <f>TIMEVALUE("11:45:44")</f>
        <v>0.49009259259259258</v>
      </c>
      <c r="E11812" s="2">
        <f t="shared" si="1261"/>
        <v>44371</v>
      </c>
      <c r="F11812" s="1">
        <f>TIMEVALUE("11:48:58")</f>
        <v>0.49233796296296295</v>
      </c>
      <c r="G11812" t="s">
        <v>2507</v>
      </c>
      <c r="H11812" t="s">
        <v>23800</v>
      </c>
      <c r="I11812">
        <v>697.03899999999999</v>
      </c>
    </row>
    <row r="11813" spans="1:9" x14ac:dyDescent="0.25">
      <c r="A11813" t="s">
        <v>23801</v>
      </c>
      <c r="B11813">
        <v>13115</v>
      </c>
      <c r="C11813" s="2">
        <f t="shared" si="1260"/>
        <v>44371</v>
      </c>
      <c r="D11813" s="1">
        <f>TIMEVALUE("11:51:35")</f>
        <v>0.4941550925925926</v>
      </c>
      <c r="E11813" s="2">
        <f t="shared" si="1261"/>
        <v>44371</v>
      </c>
      <c r="F11813" s="1">
        <f>TIMEVALUE("11:59:29")</f>
        <v>0.49964120370370368</v>
      </c>
      <c r="G11813" t="s">
        <v>327</v>
      </c>
      <c r="H11813" t="s">
        <v>23573</v>
      </c>
      <c r="I11813">
        <v>696.82799999999997</v>
      </c>
    </row>
    <row r="11814" spans="1:9" x14ac:dyDescent="0.25">
      <c r="A11814" t="s">
        <v>23802</v>
      </c>
      <c r="B11814">
        <v>13115</v>
      </c>
      <c r="C11814" s="2">
        <f t="shared" si="1260"/>
        <v>44371</v>
      </c>
      <c r="D11814" s="1">
        <f>TIMEVALUE("12:44:34")</f>
        <v>0.5309490740740741</v>
      </c>
      <c r="E11814" s="2">
        <f t="shared" si="1261"/>
        <v>44371</v>
      </c>
      <c r="F11814" s="1">
        <f>TIMEVALUE("12:49:30")</f>
        <v>0.53437500000000004</v>
      </c>
      <c r="G11814" t="s">
        <v>2229</v>
      </c>
      <c r="H11814" t="s">
        <v>23803</v>
      </c>
      <c r="I11814">
        <v>696.70699999999999</v>
      </c>
    </row>
    <row r="11815" spans="1:9" x14ac:dyDescent="0.25">
      <c r="A11815" t="s">
        <v>23804</v>
      </c>
      <c r="B11815">
        <v>13115</v>
      </c>
      <c r="C11815" s="2">
        <f t="shared" si="1260"/>
        <v>44371</v>
      </c>
      <c r="D11815" s="1">
        <f>TIMEVALUE("12:51:31")</f>
        <v>0.53577546296296297</v>
      </c>
      <c r="E11815" s="2">
        <f t="shared" si="1261"/>
        <v>44371</v>
      </c>
      <c r="F11815" s="1">
        <f>TIMEVALUE("12:55:42")</f>
        <v>0.53868055555555561</v>
      </c>
      <c r="G11815" t="s">
        <v>258</v>
      </c>
      <c r="H11815" t="s">
        <v>20769</v>
      </c>
      <c r="I11815">
        <v>696.60400000000004</v>
      </c>
    </row>
    <row r="11816" spans="1:9" x14ac:dyDescent="0.25">
      <c r="A11816" t="s">
        <v>23805</v>
      </c>
      <c r="B11816">
        <v>13115</v>
      </c>
      <c r="C11816" s="2">
        <f t="shared" si="1260"/>
        <v>44371</v>
      </c>
      <c r="D11816" s="1">
        <f>TIMEVALUE("10:35:23")</f>
        <v>0.44123842592592594</v>
      </c>
      <c r="E11816" s="2">
        <f t="shared" si="1261"/>
        <v>44371</v>
      </c>
      <c r="F11816" s="1">
        <f>TIMEVALUE("10:39:35")</f>
        <v>0.44415509259259262</v>
      </c>
      <c r="G11816" t="s">
        <v>874</v>
      </c>
      <c r="H11816" t="s">
        <v>23806</v>
      </c>
      <c r="I11816">
        <v>696.50699999999995</v>
      </c>
    </row>
    <row r="11817" spans="1:9" x14ac:dyDescent="0.25">
      <c r="A11817" t="s">
        <v>23807</v>
      </c>
      <c r="B11817">
        <v>13115</v>
      </c>
      <c r="C11817" s="2">
        <f t="shared" si="1260"/>
        <v>44371</v>
      </c>
      <c r="D11817" s="1">
        <f>TIMEVALUE("08:34:35")</f>
        <v>0.35734953703703703</v>
      </c>
      <c r="E11817" s="2">
        <f t="shared" si="1261"/>
        <v>44371</v>
      </c>
      <c r="F11817" s="1">
        <f>TIMEVALUE("08:40:24")</f>
        <v>0.36138888888888887</v>
      </c>
      <c r="G11817" t="s">
        <v>3871</v>
      </c>
      <c r="H11817" t="s">
        <v>23808</v>
      </c>
      <c r="I11817">
        <v>698.29899999999998</v>
      </c>
    </row>
    <row r="11818" spans="1:9" x14ac:dyDescent="0.25">
      <c r="A11818" t="s">
        <v>23809</v>
      </c>
      <c r="B11818">
        <v>13115</v>
      </c>
      <c r="C11818" s="2">
        <f t="shared" si="1260"/>
        <v>44371</v>
      </c>
      <c r="D11818" s="1">
        <f>TIMEVALUE("09:15:19")</f>
        <v>0.38563657407407409</v>
      </c>
      <c r="E11818" s="2">
        <f t="shared" si="1261"/>
        <v>44371</v>
      </c>
      <c r="F11818" s="1">
        <f>TIMEVALUE("09:21:08")</f>
        <v>0.38967592592592593</v>
      </c>
      <c r="G11818" t="s">
        <v>3871</v>
      </c>
      <c r="H11818" t="s">
        <v>23810</v>
      </c>
      <c r="I11818">
        <v>698.25099999999998</v>
      </c>
    </row>
    <row r="11819" spans="1:9" x14ac:dyDescent="0.25">
      <c r="A11819" t="s">
        <v>23811</v>
      </c>
      <c r="B11819">
        <v>13115</v>
      </c>
      <c r="C11819" s="2">
        <f t="shared" si="1260"/>
        <v>44371</v>
      </c>
      <c r="D11819" s="1">
        <f>TIMEVALUE("09:23:30")</f>
        <v>0.39131944444444444</v>
      </c>
      <c r="E11819" s="2">
        <f t="shared" si="1261"/>
        <v>44371</v>
      </c>
      <c r="F11819" s="1">
        <f>TIMEVALUE("09:28:24")</f>
        <v>0.3947222222222222</v>
      </c>
      <c r="G11819" t="s">
        <v>1958</v>
      </c>
      <c r="H11819" t="s">
        <v>23812</v>
      </c>
      <c r="I11819">
        <v>698.10400000000004</v>
      </c>
    </row>
    <row r="11820" spans="1:9" x14ac:dyDescent="0.25">
      <c r="A11820" t="s">
        <v>23813</v>
      </c>
      <c r="B11820">
        <v>13115</v>
      </c>
      <c r="C11820" s="2">
        <f t="shared" si="1260"/>
        <v>44371</v>
      </c>
      <c r="D11820" s="1">
        <f>TIMEVALUE("09:30:16")</f>
        <v>0.39601851851851849</v>
      </c>
      <c r="E11820" s="2">
        <f t="shared" si="1261"/>
        <v>44371</v>
      </c>
      <c r="F11820" s="1">
        <f>TIMEVALUE("09:33:52")</f>
        <v>0.39851851851851849</v>
      </c>
      <c r="G11820" t="s">
        <v>13627</v>
      </c>
      <c r="H11820" t="s">
        <v>23814</v>
      </c>
      <c r="I11820">
        <v>697.90599999999995</v>
      </c>
    </row>
    <row r="11821" spans="1:9" x14ac:dyDescent="0.25">
      <c r="A11821" t="s">
        <v>23815</v>
      </c>
      <c r="B11821">
        <v>13115</v>
      </c>
      <c r="C11821" s="2">
        <f t="shared" si="1260"/>
        <v>44371</v>
      </c>
      <c r="D11821" s="1">
        <f>TIMEVALUE("09:35:53")</f>
        <v>0.39991898148148147</v>
      </c>
      <c r="E11821" s="2">
        <f t="shared" si="1261"/>
        <v>44371</v>
      </c>
      <c r="F11821" s="1">
        <f>TIMEVALUE("09:40:01")</f>
        <v>0.40278935185185183</v>
      </c>
      <c r="G11821" t="s">
        <v>3226</v>
      </c>
      <c r="H11821" t="s">
        <v>23816</v>
      </c>
      <c r="I11821">
        <v>697.654</v>
      </c>
    </row>
    <row r="11822" spans="1:9" x14ac:dyDescent="0.25">
      <c r="A11822" t="s">
        <v>23817</v>
      </c>
      <c r="B11822">
        <v>13115</v>
      </c>
      <c r="C11822" s="2">
        <f t="shared" si="1260"/>
        <v>44371</v>
      </c>
      <c r="D11822" s="1">
        <f>TIMEVALUE("09:41:57")</f>
        <v>0.40413194444444445</v>
      </c>
      <c r="E11822" s="2">
        <f t="shared" si="1261"/>
        <v>44371</v>
      </c>
      <c r="F11822" s="1">
        <f>TIMEVALUE("09:46:40")</f>
        <v>0.40740740740740738</v>
      </c>
      <c r="G11822" t="s">
        <v>206</v>
      </c>
      <c r="H11822" t="s">
        <v>20940</v>
      </c>
      <c r="I11822">
        <v>697.46199999999999</v>
      </c>
    </row>
    <row r="11823" spans="1:9" x14ac:dyDescent="0.25">
      <c r="A11823" t="s">
        <v>23818</v>
      </c>
      <c r="B11823">
        <v>13115</v>
      </c>
      <c r="C11823" s="2">
        <f t="shared" si="1260"/>
        <v>44371</v>
      </c>
      <c r="D11823" s="1">
        <f>TIMEVALUE("09:48:15")</f>
        <v>0.40850694444444446</v>
      </c>
      <c r="E11823" s="2">
        <f t="shared" si="1261"/>
        <v>44371</v>
      </c>
      <c r="F11823" s="1">
        <f>TIMEVALUE("09:52:39")</f>
        <v>0.4115625</v>
      </c>
      <c r="G11823" t="s">
        <v>233</v>
      </c>
      <c r="H11823" t="s">
        <v>23819</v>
      </c>
      <c r="I11823">
        <v>697.24400000000003</v>
      </c>
    </row>
    <row r="11824" spans="1:9" x14ac:dyDescent="0.25">
      <c r="A11824" t="s">
        <v>23820</v>
      </c>
      <c r="B11824">
        <v>13115</v>
      </c>
      <c r="C11824" s="2">
        <f t="shared" si="1260"/>
        <v>44371</v>
      </c>
      <c r="D11824" s="1">
        <f>TIMEVALUE("09:55:55")</f>
        <v>0.4138310185185185</v>
      </c>
      <c r="E11824" s="2">
        <f t="shared" si="1261"/>
        <v>44371</v>
      </c>
      <c r="F11824" s="1">
        <f>TIMEVALUE("10:00:03")</f>
        <v>0.41670138888888891</v>
      </c>
      <c r="G11824" t="s">
        <v>3226</v>
      </c>
      <c r="H11824" t="s">
        <v>20622</v>
      </c>
      <c r="I11824">
        <v>697.09199999999998</v>
      </c>
    </row>
    <row r="11825" spans="1:9" x14ac:dyDescent="0.25">
      <c r="A11825" t="s">
        <v>23821</v>
      </c>
      <c r="B11825">
        <v>13115</v>
      </c>
      <c r="C11825" s="2">
        <f t="shared" si="1260"/>
        <v>44371</v>
      </c>
      <c r="D11825" s="1">
        <f>TIMEVALUE("10:01:38")</f>
        <v>0.41780092592592594</v>
      </c>
      <c r="E11825" s="2">
        <f t="shared" si="1261"/>
        <v>44371</v>
      </c>
      <c r="F11825" s="1">
        <f>TIMEVALUE("10:07:01")</f>
        <v>0.42153935185185187</v>
      </c>
      <c r="G11825" t="s">
        <v>4044</v>
      </c>
      <c r="H11825" t="s">
        <v>23822</v>
      </c>
      <c r="I11825">
        <v>696.98500000000001</v>
      </c>
    </row>
    <row r="11826" spans="1:9" x14ac:dyDescent="0.25">
      <c r="A11826" t="s">
        <v>23823</v>
      </c>
      <c r="B11826">
        <v>13115</v>
      </c>
      <c r="C11826" s="2">
        <f t="shared" si="1260"/>
        <v>44371</v>
      </c>
      <c r="D11826" s="1">
        <f>TIMEVALUE("10:08:56")</f>
        <v>0.4228703703703704</v>
      </c>
      <c r="E11826" s="2">
        <f t="shared" si="1261"/>
        <v>44371</v>
      </c>
      <c r="F11826" s="1">
        <f>TIMEVALUE("10:12:49")</f>
        <v>0.42556712962962961</v>
      </c>
      <c r="G11826" t="s">
        <v>487</v>
      </c>
      <c r="H11826" t="s">
        <v>12571</v>
      </c>
      <c r="I11826">
        <v>696.76599999999996</v>
      </c>
    </row>
    <row r="11827" spans="1:9" x14ac:dyDescent="0.25">
      <c r="A11827" t="s">
        <v>23824</v>
      </c>
      <c r="B11827">
        <v>13115</v>
      </c>
      <c r="C11827" s="2">
        <f t="shared" si="1260"/>
        <v>44371</v>
      </c>
      <c r="D11827" s="1">
        <f>TIMEVALUE("10:14:27")</f>
        <v>0.42670138888888887</v>
      </c>
      <c r="E11827" s="2">
        <f t="shared" si="1261"/>
        <v>44371</v>
      </c>
      <c r="F11827" s="1">
        <f>TIMEVALUE("10:21:56")</f>
        <v>0.43189814814814814</v>
      </c>
      <c r="G11827" t="s">
        <v>968</v>
      </c>
      <c r="H11827" t="s">
        <v>23825</v>
      </c>
      <c r="I11827">
        <v>696.53099999999995</v>
      </c>
    </row>
    <row r="11828" spans="1:9" x14ac:dyDescent="0.25">
      <c r="A11828" t="s">
        <v>23826</v>
      </c>
      <c r="B11828">
        <v>13115</v>
      </c>
      <c r="C11828" s="2">
        <f t="shared" si="1260"/>
        <v>44371</v>
      </c>
      <c r="D11828" s="1">
        <f>TIMEVALUE("10:24:04")</f>
        <v>0.43337962962962961</v>
      </c>
      <c r="E11828" s="2">
        <f t="shared" si="1261"/>
        <v>44371</v>
      </c>
      <c r="F11828" s="1">
        <f>TIMEVALUE("10:31:34")</f>
        <v>0.43858796296296299</v>
      </c>
      <c r="G11828" t="s">
        <v>1487</v>
      </c>
      <c r="H11828" t="s">
        <v>23827</v>
      </c>
      <c r="I11828">
        <v>696.31500000000005</v>
      </c>
    </row>
    <row r="11829" spans="1:9" x14ac:dyDescent="0.25">
      <c r="A11829" t="s">
        <v>23828</v>
      </c>
      <c r="B11829">
        <v>13115</v>
      </c>
      <c r="C11829" s="2">
        <f t="shared" si="1260"/>
        <v>44371</v>
      </c>
      <c r="D11829" s="1">
        <f>TIMEVALUE("08:53:32")</f>
        <v>0.37050925925925926</v>
      </c>
      <c r="E11829" s="2">
        <f t="shared" si="1261"/>
        <v>44371</v>
      </c>
      <c r="F11829" s="1">
        <f>TIMEVALUE("08:59:51")</f>
        <v>0.37489583333333332</v>
      </c>
      <c r="G11829" t="s">
        <v>315</v>
      </c>
      <c r="H11829" t="s">
        <v>21537</v>
      </c>
      <c r="I11829">
        <v>696.25800000000004</v>
      </c>
    </row>
    <row r="11830" spans="1:9" x14ac:dyDescent="0.25">
      <c r="A11830" t="s">
        <v>23829</v>
      </c>
      <c r="B11830">
        <v>13141</v>
      </c>
      <c r="C11830" s="2">
        <f>DATEVALUE("2025-07-10")</f>
        <v>44386</v>
      </c>
      <c r="D11830" s="1">
        <f>TIMEVALUE("09:30:24")</f>
        <v>0.39611111111111114</v>
      </c>
      <c r="E11830" s="2">
        <f>DATEVALUE("2025-07-10")</f>
        <v>44386</v>
      </c>
      <c r="F11830" s="1">
        <f>TIMEVALUE("09:32:34")</f>
        <v>0.39761574074074074</v>
      </c>
      <c r="G11830" t="s">
        <v>496</v>
      </c>
      <c r="H11830" t="s">
        <v>32</v>
      </c>
      <c r="I11830">
        <v>704.90099999999995</v>
      </c>
    </row>
    <row r="11831" spans="1:9" x14ac:dyDescent="0.25">
      <c r="A11831" t="s">
        <v>23830</v>
      </c>
      <c r="B11831">
        <v>13141</v>
      </c>
      <c r="C11831" s="2">
        <f t="shared" ref="C11831:C11839" si="1262">DATEVALUE("2025-07-11")</f>
        <v>44387</v>
      </c>
      <c r="D11831" s="1">
        <f>TIMEVALUE("08:03:21")</f>
        <v>0.33565972222222223</v>
      </c>
      <c r="E11831" s="2">
        <f t="shared" ref="E11831:E11839" si="1263">DATEVALUE("2025-07-11")</f>
        <v>44387</v>
      </c>
      <c r="F11831" s="1">
        <f>TIMEVALUE("08:07:20")</f>
        <v>0.33842592592592591</v>
      </c>
      <c r="G11831" t="s">
        <v>55</v>
      </c>
      <c r="H11831" t="s">
        <v>14932</v>
      </c>
      <c r="I11831">
        <v>704.798</v>
      </c>
    </row>
    <row r="11832" spans="1:9" x14ac:dyDescent="0.25">
      <c r="A11832" t="s">
        <v>23831</v>
      </c>
      <c r="B11832">
        <v>13141</v>
      </c>
      <c r="C11832" s="2">
        <f t="shared" si="1262"/>
        <v>44387</v>
      </c>
      <c r="D11832" s="1">
        <f>TIMEVALUE("08:08:51")</f>
        <v>0.33947916666666667</v>
      </c>
      <c r="E11832" s="2">
        <f t="shared" si="1263"/>
        <v>44387</v>
      </c>
      <c r="F11832" s="1">
        <f>TIMEVALUE("08:11:01")</f>
        <v>0.34098379629629627</v>
      </c>
      <c r="G11832" t="s">
        <v>496</v>
      </c>
      <c r="H11832" t="s">
        <v>16108</v>
      </c>
      <c r="I11832">
        <v>704.72199999999998</v>
      </c>
    </row>
    <row r="11833" spans="1:9" x14ac:dyDescent="0.25">
      <c r="A11833" t="s">
        <v>23832</v>
      </c>
      <c r="B11833">
        <v>13141</v>
      </c>
      <c r="C11833" s="2">
        <f t="shared" si="1262"/>
        <v>44387</v>
      </c>
      <c r="D11833" s="1">
        <f>TIMEVALUE("08:12:40")</f>
        <v>0.34212962962962962</v>
      </c>
      <c r="E11833" s="2">
        <f t="shared" si="1263"/>
        <v>44387</v>
      </c>
      <c r="F11833" s="1">
        <f>TIMEVALUE("08:15:27")</f>
        <v>0.34406249999999999</v>
      </c>
      <c r="G11833" t="s">
        <v>358</v>
      </c>
      <c r="H11833" t="s">
        <v>5026</v>
      </c>
      <c r="I11833">
        <v>704.63699999999994</v>
      </c>
    </row>
    <row r="11834" spans="1:9" x14ac:dyDescent="0.25">
      <c r="A11834" t="s">
        <v>23833</v>
      </c>
      <c r="B11834">
        <v>13141</v>
      </c>
      <c r="C11834" s="2">
        <f t="shared" si="1262"/>
        <v>44387</v>
      </c>
      <c r="D11834" s="1">
        <f>TIMEVALUE("08:16:57")</f>
        <v>0.34510416666666666</v>
      </c>
      <c r="E11834" s="2">
        <f t="shared" si="1263"/>
        <v>44387</v>
      </c>
      <c r="F11834" s="1">
        <f>TIMEVALUE("08:18:14")</f>
        <v>0.34599537037037037</v>
      </c>
      <c r="G11834" t="s">
        <v>2186</v>
      </c>
      <c r="H11834" t="s">
        <v>23834</v>
      </c>
      <c r="I11834">
        <v>704.452</v>
      </c>
    </row>
    <row r="11835" spans="1:9" x14ac:dyDescent="0.25">
      <c r="A11835" t="s">
        <v>23835</v>
      </c>
      <c r="B11835">
        <v>13141</v>
      </c>
      <c r="C11835" s="2">
        <f t="shared" si="1262"/>
        <v>44387</v>
      </c>
      <c r="D11835" s="1">
        <f>TIMEVALUE("08:19:53")</f>
        <v>0.34714120370370372</v>
      </c>
      <c r="E11835" s="2">
        <f t="shared" si="1263"/>
        <v>44387</v>
      </c>
      <c r="F11835" s="1">
        <f>TIMEVALUE("08:21:01")</f>
        <v>0.34792824074074075</v>
      </c>
      <c r="G11835" t="s">
        <v>439</v>
      </c>
      <c r="H11835" t="s">
        <v>14801</v>
      </c>
      <c r="I11835">
        <v>704.30399999999997</v>
      </c>
    </row>
    <row r="11836" spans="1:9" x14ac:dyDescent="0.25">
      <c r="A11836" t="s">
        <v>23836</v>
      </c>
      <c r="B11836">
        <v>13141</v>
      </c>
      <c r="C11836" s="2">
        <f t="shared" si="1262"/>
        <v>44387</v>
      </c>
      <c r="D11836" s="1">
        <f>TIMEVALUE("08:22:43")</f>
        <v>0.34910879629629632</v>
      </c>
      <c r="E11836" s="2">
        <f t="shared" si="1263"/>
        <v>44387</v>
      </c>
      <c r="F11836" s="1">
        <f>TIMEVALUE("08:23:26")</f>
        <v>0.34960648148148149</v>
      </c>
      <c r="G11836" t="s">
        <v>2989</v>
      </c>
      <c r="H11836" t="s">
        <v>23837</v>
      </c>
      <c r="I11836">
        <v>704.18299999999999</v>
      </c>
    </row>
    <row r="11837" spans="1:9" x14ac:dyDescent="0.25">
      <c r="A11837" t="s">
        <v>23838</v>
      </c>
      <c r="B11837">
        <v>13141</v>
      </c>
      <c r="C11837" s="2">
        <f t="shared" si="1262"/>
        <v>44387</v>
      </c>
      <c r="D11837" s="1">
        <f>TIMEVALUE("08:25:12")</f>
        <v>0.35083333333333333</v>
      </c>
      <c r="E11837" s="2">
        <f t="shared" si="1263"/>
        <v>44387</v>
      </c>
      <c r="F11837" s="1">
        <f>TIMEVALUE("08:35:47")</f>
        <v>0.35818287037037039</v>
      </c>
      <c r="G11837" t="s">
        <v>1180</v>
      </c>
      <c r="H11837" t="s">
        <v>23839</v>
      </c>
      <c r="I11837">
        <v>704.178</v>
      </c>
    </row>
    <row r="11838" spans="1:9" x14ac:dyDescent="0.25">
      <c r="A11838" t="s">
        <v>23840</v>
      </c>
      <c r="B11838">
        <v>13141</v>
      </c>
      <c r="C11838" s="2">
        <f t="shared" si="1262"/>
        <v>44387</v>
      </c>
      <c r="D11838" s="1">
        <f>TIMEVALUE("08:37:23")</f>
        <v>0.35929398148148151</v>
      </c>
      <c r="E11838" s="2">
        <f t="shared" si="1263"/>
        <v>44387</v>
      </c>
      <c r="F11838" s="1">
        <f>TIMEVALUE("08:39:15")</f>
        <v>0.3605902777777778</v>
      </c>
      <c r="G11838" t="s">
        <v>546</v>
      </c>
      <c r="H11838" t="s">
        <v>23841</v>
      </c>
      <c r="I11838">
        <v>703.90599999999995</v>
      </c>
    </row>
    <row r="11839" spans="1:9" x14ac:dyDescent="0.25">
      <c r="A11839" t="s">
        <v>23842</v>
      </c>
      <c r="B11839">
        <v>13141</v>
      </c>
      <c r="C11839" s="2">
        <f t="shared" si="1262"/>
        <v>44387</v>
      </c>
      <c r="D11839" s="1">
        <f>TIMEVALUE("08:40:36")</f>
        <v>0.36152777777777778</v>
      </c>
      <c r="E11839" s="2">
        <f t="shared" si="1263"/>
        <v>44387</v>
      </c>
      <c r="F11839" s="1">
        <f>TIMEVALUE("08:41:17")</f>
        <v>0.36200231481481482</v>
      </c>
      <c r="G11839" t="s">
        <v>2329</v>
      </c>
      <c r="H11839" t="s">
        <v>344</v>
      </c>
      <c r="I11839">
        <v>703.82100000000003</v>
      </c>
    </row>
    <row r="11840" spans="1:9" x14ac:dyDescent="0.25">
      <c r="A11840" t="s">
        <v>23843</v>
      </c>
      <c r="B11840">
        <v>13112</v>
      </c>
      <c r="C11840" s="2">
        <f>DATEVALUE("2025-05-05")</f>
        <v>44320</v>
      </c>
      <c r="D11840" s="1">
        <f>TIMEVALUE("10:19:30")</f>
        <v>0.43020833333333336</v>
      </c>
      <c r="E11840" s="2">
        <f>DATEVALUE("2025-05-05")</f>
        <v>44320</v>
      </c>
      <c r="F11840" s="1">
        <f>TIMEVALUE("10:24:48")</f>
        <v>0.43388888888888888</v>
      </c>
      <c r="G11840" t="s">
        <v>3945</v>
      </c>
      <c r="H11840" t="s">
        <v>23844</v>
      </c>
      <c r="I11840">
        <v>704.21100000000001</v>
      </c>
    </row>
    <row r="11841" spans="1:9" x14ac:dyDescent="0.25">
      <c r="A11841" t="s">
        <v>23845</v>
      </c>
      <c r="B11841">
        <v>13141</v>
      </c>
      <c r="C11841" s="2">
        <f>DATEVALUE("2025-07-11")</f>
        <v>44387</v>
      </c>
      <c r="D11841" s="1">
        <f>TIMEVALUE("08:44:53")</f>
        <v>0.36450231481481482</v>
      </c>
      <c r="E11841" s="2">
        <f>DATEVALUE("2025-07-11")</f>
        <v>44387</v>
      </c>
      <c r="F11841" s="1">
        <f>TIMEVALUE("08:46:11")</f>
        <v>0.36540509259259257</v>
      </c>
      <c r="G11841" t="s">
        <v>502</v>
      </c>
      <c r="H11841" t="s">
        <v>12157</v>
      </c>
      <c r="I11841">
        <v>703.49599999999998</v>
      </c>
    </row>
    <row r="11842" spans="1:9" x14ac:dyDescent="0.25">
      <c r="A11842" t="s">
        <v>23846</v>
      </c>
      <c r="B11842">
        <v>13141</v>
      </c>
      <c r="C11842" s="2">
        <f>DATEVALUE("2025-07-11")</f>
        <v>44387</v>
      </c>
      <c r="D11842" s="1">
        <f>TIMEVALUE("08:55:44")</f>
        <v>0.37203703703703705</v>
      </c>
      <c r="E11842" s="2">
        <f>DATEVALUE("2025-07-11")</f>
        <v>44387</v>
      </c>
      <c r="F11842" s="1">
        <f>TIMEVALUE("08:57:16")</f>
        <v>0.37310185185185185</v>
      </c>
      <c r="G11842" t="s">
        <v>2201</v>
      </c>
      <c r="H11842" t="s">
        <v>23847</v>
      </c>
      <c r="I11842">
        <v>704.91300000000001</v>
      </c>
    </row>
    <row r="11843" spans="1:9" x14ac:dyDescent="0.25">
      <c r="A11843" t="s">
        <v>23848</v>
      </c>
      <c r="B11843">
        <v>13112</v>
      </c>
      <c r="C11843" s="2">
        <f>DATEVALUE("2025-05-08")</f>
        <v>44323</v>
      </c>
      <c r="D11843" s="1">
        <f>TIMEVALUE("08:33:30")</f>
        <v>0.35659722222222223</v>
      </c>
      <c r="E11843" s="2">
        <f>DATEVALUE("2025-05-08")</f>
        <v>44323</v>
      </c>
      <c r="F11843" s="1">
        <f>TIMEVALUE("08:40:35")</f>
        <v>0.36151620370370369</v>
      </c>
      <c r="G11843" t="s">
        <v>5185</v>
      </c>
      <c r="H11843" t="s">
        <v>13021</v>
      </c>
      <c r="I11843">
        <v>706.22299999999996</v>
      </c>
    </row>
    <row r="11844" spans="1:9" x14ac:dyDescent="0.25">
      <c r="A11844" t="s">
        <v>23849</v>
      </c>
      <c r="B11844">
        <v>13141</v>
      </c>
      <c r="C11844" s="2">
        <f t="shared" ref="C11844:C11869" si="1264">DATEVALUE("2025-07-11")</f>
        <v>44387</v>
      </c>
      <c r="D11844" s="1">
        <f>TIMEVALUE("09:02:02")</f>
        <v>0.37641203703703702</v>
      </c>
      <c r="E11844" s="2">
        <f t="shared" ref="E11844:E11869" si="1265">DATEVALUE("2025-07-11")</f>
        <v>44387</v>
      </c>
      <c r="F11844" s="1">
        <f>TIMEVALUE("09:04:25")</f>
        <v>0.37806712962962963</v>
      </c>
      <c r="G11844" t="s">
        <v>306</v>
      </c>
      <c r="H11844" t="s">
        <v>12191</v>
      </c>
      <c r="I11844">
        <v>704.69399999999996</v>
      </c>
    </row>
    <row r="11845" spans="1:9" x14ac:dyDescent="0.25">
      <c r="A11845" t="s">
        <v>23850</v>
      </c>
      <c r="B11845">
        <v>13141</v>
      </c>
      <c r="C11845" s="2">
        <f t="shared" si="1264"/>
        <v>44387</v>
      </c>
      <c r="D11845" s="1">
        <f>TIMEVALUE("09:05:41")</f>
        <v>0.37894675925925925</v>
      </c>
      <c r="E11845" s="2">
        <f t="shared" si="1265"/>
        <v>44387</v>
      </c>
      <c r="F11845" s="1">
        <f>TIMEVALUE("09:07:11")</f>
        <v>0.37998842592592591</v>
      </c>
      <c r="G11845" t="s">
        <v>349</v>
      </c>
      <c r="H11845" t="s">
        <v>23851</v>
      </c>
      <c r="I11845">
        <v>704.55399999999997</v>
      </c>
    </row>
    <row r="11846" spans="1:9" x14ac:dyDescent="0.25">
      <c r="A11846" t="s">
        <v>23852</v>
      </c>
      <c r="B11846">
        <v>13141</v>
      </c>
      <c r="C11846" s="2">
        <f t="shared" si="1264"/>
        <v>44387</v>
      </c>
      <c r="D11846" s="1">
        <f>TIMEVALUE("09:08:39")</f>
        <v>0.38100694444444444</v>
      </c>
      <c r="E11846" s="2">
        <f t="shared" si="1265"/>
        <v>44387</v>
      </c>
      <c r="F11846" s="1">
        <f>TIMEVALUE("09:10:32")</f>
        <v>0.38231481481481483</v>
      </c>
      <c r="G11846" t="s">
        <v>303</v>
      </c>
      <c r="H11846" t="s">
        <v>23853</v>
      </c>
      <c r="I11846">
        <v>704.43399999999997</v>
      </c>
    </row>
    <row r="11847" spans="1:9" x14ac:dyDescent="0.25">
      <c r="A11847" t="s">
        <v>23854</v>
      </c>
      <c r="B11847">
        <v>13141</v>
      </c>
      <c r="C11847" s="2">
        <f t="shared" si="1264"/>
        <v>44387</v>
      </c>
      <c r="D11847" s="1">
        <f>TIMEVALUE("09:12:06")</f>
        <v>0.38340277777777776</v>
      </c>
      <c r="E11847" s="2">
        <f t="shared" si="1265"/>
        <v>44387</v>
      </c>
      <c r="F11847" s="1">
        <f>TIMEVALUE("09:13:24")</f>
        <v>0.38430555555555557</v>
      </c>
      <c r="G11847" t="s">
        <v>502</v>
      </c>
      <c r="H11847" t="s">
        <v>23855</v>
      </c>
      <c r="I11847">
        <v>704.303</v>
      </c>
    </row>
    <row r="11848" spans="1:9" x14ac:dyDescent="0.25">
      <c r="A11848" t="s">
        <v>23856</v>
      </c>
      <c r="B11848">
        <v>13141</v>
      </c>
      <c r="C11848" s="2">
        <f t="shared" si="1264"/>
        <v>44387</v>
      </c>
      <c r="D11848" s="1">
        <f>TIMEVALUE("09:15:01")</f>
        <v>0.38542824074074072</v>
      </c>
      <c r="E11848" s="2">
        <f t="shared" si="1265"/>
        <v>44387</v>
      </c>
      <c r="F11848" s="1">
        <f>TIMEVALUE("09:16:21")</f>
        <v>0.38635416666666667</v>
      </c>
      <c r="G11848" t="s">
        <v>2647</v>
      </c>
      <c r="H11848" t="s">
        <v>10637</v>
      </c>
      <c r="I11848">
        <v>704.17499999999995</v>
      </c>
    </row>
    <row r="11849" spans="1:9" x14ac:dyDescent="0.25">
      <c r="A11849" t="s">
        <v>23857</v>
      </c>
      <c r="B11849">
        <v>13141</v>
      </c>
      <c r="C11849" s="2">
        <f t="shared" si="1264"/>
        <v>44387</v>
      </c>
      <c r="D11849" s="1">
        <f>TIMEVALUE("09:17:39")</f>
        <v>0.38725694444444442</v>
      </c>
      <c r="E11849" s="2">
        <f t="shared" si="1265"/>
        <v>44387</v>
      </c>
      <c r="F11849" s="1">
        <f>TIMEVALUE("09:19:51")</f>
        <v>0.38878472222222221</v>
      </c>
      <c r="G11849" t="s">
        <v>452</v>
      </c>
      <c r="H11849" t="s">
        <v>23858</v>
      </c>
      <c r="I11849">
        <v>704.09900000000005</v>
      </c>
    </row>
    <row r="11850" spans="1:9" x14ac:dyDescent="0.25">
      <c r="A11850" t="s">
        <v>23859</v>
      </c>
      <c r="B11850">
        <v>13141</v>
      </c>
      <c r="C11850" s="2">
        <f t="shared" si="1264"/>
        <v>44387</v>
      </c>
      <c r="D11850" s="1">
        <f>TIMEVALUE("09:21:17")</f>
        <v>0.38978009259259261</v>
      </c>
      <c r="E11850" s="2">
        <f t="shared" si="1265"/>
        <v>44387</v>
      </c>
      <c r="F11850" s="1">
        <f>TIMEVALUE("09:22:23")</f>
        <v>0.39054398148148151</v>
      </c>
      <c r="G11850" t="s">
        <v>103</v>
      </c>
      <c r="H11850" t="s">
        <v>23860</v>
      </c>
      <c r="I11850">
        <v>703.96900000000005</v>
      </c>
    </row>
    <row r="11851" spans="1:9" x14ac:dyDescent="0.25">
      <c r="A11851" t="s">
        <v>23861</v>
      </c>
      <c r="B11851">
        <v>13141</v>
      </c>
      <c r="C11851" s="2">
        <f t="shared" si="1264"/>
        <v>44387</v>
      </c>
      <c r="D11851" s="1">
        <f>TIMEVALUE("09:23:55")</f>
        <v>0.3916087962962963</v>
      </c>
      <c r="E11851" s="2">
        <f t="shared" si="1265"/>
        <v>44387</v>
      </c>
      <c r="F11851" s="1">
        <f>TIMEVALUE("09:25:44")</f>
        <v>0.39287037037037037</v>
      </c>
      <c r="G11851" t="s">
        <v>481</v>
      </c>
      <c r="H11851" t="s">
        <v>23862</v>
      </c>
      <c r="I11851">
        <v>703.84400000000005</v>
      </c>
    </row>
    <row r="11852" spans="1:9" x14ac:dyDescent="0.25">
      <c r="A11852" t="s">
        <v>23863</v>
      </c>
      <c r="B11852">
        <v>13141</v>
      </c>
      <c r="C11852" s="2">
        <f t="shared" si="1264"/>
        <v>44387</v>
      </c>
      <c r="D11852" s="1">
        <f>TIMEVALUE("09:27:09")</f>
        <v>0.39385416666666667</v>
      </c>
      <c r="E11852" s="2">
        <f t="shared" si="1265"/>
        <v>44387</v>
      </c>
      <c r="F11852" s="1">
        <f>TIMEVALUE("09:30:39")</f>
        <v>0.39628472222222222</v>
      </c>
      <c r="G11852" t="s">
        <v>375</v>
      </c>
      <c r="H11852" t="s">
        <v>23864</v>
      </c>
      <c r="I11852">
        <v>703.73400000000004</v>
      </c>
    </row>
    <row r="11853" spans="1:9" x14ac:dyDescent="0.25">
      <c r="A11853" t="s">
        <v>23865</v>
      </c>
      <c r="B11853">
        <v>13141</v>
      </c>
      <c r="C11853" s="2">
        <f t="shared" si="1264"/>
        <v>44387</v>
      </c>
      <c r="D11853" s="1">
        <f>TIMEVALUE("09:32:09")</f>
        <v>0.39732638888888888</v>
      </c>
      <c r="E11853" s="2">
        <f t="shared" si="1265"/>
        <v>44387</v>
      </c>
      <c r="F11853" s="1">
        <f>TIMEVALUE("09:33:44")</f>
        <v>0.39842592592592591</v>
      </c>
      <c r="G11853" t="s">
        <v>382</v>
      </c>
      <c r="H11853" t="s">
        <v>14919</v>
      </c>
      <c r="I11853">
        <v>703.57799999999997</v>
      </c>
    </row>
    <row r="11854" spans="1:9" x14ac:dyDescent="0.25">
      <c r="A11854" t="s">
        <v>23866</v>
      </c>
      <c r="B11854">
        <v>13141</v>
      </c>
      <c r="C11854" s="2">
        <f t="shared" si="1264"/>
        <v>44387</v>
      </c>
      <c r="D11854" s="1">
        <f>TIMEVALUE("08:48:41")</f>
        <v>0.36714120370370368</v>
      </c>
      <c r="E11854" s="2">
        <f t="shared" si="1265"/>
        <v>44387</v>
      </c>
      <c r="F11854" s="1">
        <f>TIMEVALUE("08:49:24")</f>
        <v>0.3676388888888889</v>
      </c>
      <c r="G11854" t="s">
        <v>2989</v>
      </c>
      <c r="H11854" t="s">
        <v>16618</v>
      </c>
      <c r="I11854">
        <v>703.60199999999998</v>
      </c>
    </row>
    <row r="11855" spans="1:9" x14ac:dyDescent="0.25">
      <c r="A11855" t="s">
        <v>23867</v>
      </c>
      <c r="B11855">
        <v>13141</v>
      </c>
      <c r="C11855" s="2">
        <f t="shared" si="1264"/>
        <v>44387</v>
      </c>
      <c r="D11855" s="1">
        <f>TIMEVALUE("09:42:44")</f>
        <v>0.40467592592592594</v>
      </c>
      <c r="E11855" s="2">
        <f t="shared" si="1265"/>
        <v>44387</v>
      </c>
      <c r="F11855" s="1">
        <f>TIMEVALUE("09:44:02")</f>
        <v>0.40557870370370369</v>
      </c>
      <c r="G11855" t="s">
        <v>502</v>
      </c>
      <c r="H11855" t="s">
        <v>21916</v>
      </c>
      <c r="I11855">
        <v>704.88</v>
      </c>
    </row>
    <row r="11856" spans="1:9" x14ac:dyDescent="0.25">
      <c r="A11856" t="s">
        <v>23868</v>
      </c>
      <c r="B11856">
        <v>13141</v>
      </c>
      <c r="C11856" s="2">
        <f t="shared" si="1264"/>
        <v>44387</v>
      </c>
      <c r="D11856" s="1">
        <f>TIMEVALUE("09:47:03")</f>
        <v>0.40767361111111111</v>
      </c>
      <c r="E11856" s="2">
        <f t="shared" si="1265"/>
        <v>44387</v>
      </c>
      <c r="F11856" s="1">
        <f>TIMEVALUE("09:49:29")</f>
        <v>0.40936342592592595</v>
      </c>
      <c r="G11856" t="s">
        <v>467</v>
      </c>
      <c r="H11856" t="s">
        <v>14958</v>
      </c>
      <c r="I11856">
        <v>704.78</v>
      </c>
    </row>
    <row r="11857" spans="1:9" x14ac:dyDescent="0.25">
      <c r="A11857" t="s">
        <v>23869</v>
      </c>
      <c r="B11857">
        <v>13141</v>
      </c>
      <c r="C11857" s="2">
        <f t="shared" si="1264"/>
        <v>44387</v>
      </c>
      <c r="D11857" s="1">
        <f>TIMEVALUE("09:51:10")</f>
        <v>0.41053240740740743</v>
      </c>
      <c r="E11857" s="2">
        <f t="shared" si="1265"/>
        <v>44387</v>
      </c>
      <c r="F11857" s="1">
        <f>TIMEVALUE("09:53:19")</f>
        <v>0.41202546296296294</v>
      </c>
      <c r="G11857" t="s">
        <v>330</v>
      </c>
      <c r="H11857" t="s">
        <v>10604</v>
      </c>
      <c r="I11857">
        <v>704.81700000000001</v>
      </c>
    </row>
    <row r="11858" spans="1:9" x14ac:dyDescent="0.25">
      <c r="A11858" t="s">
        <v>23870</v>
      </c>
      <c r="B11858">
        <v>13141</v>
      </c>
      <c r="C11858" s="2">
        <f t="shared" si="1264"/>
        <v>44387</v>
      </c>
      <c r="D11858" s="1">
        <f>TIMEVALUE("09:56:03")</f>
        <v>0.41392361111111109</v>
      </c>
      <c r="E11858" s="2">
        <f t="shared" si="1265"/>
        <v>44387</v>
      </c>
      <c r="F11858" s="1">
        <f>TIMEVALUE("09:57:22")</f>
        <v>0.41483796296296294</v>
      </c>
      <c r="G11858" t="s">
        <v>372</v>
      </c>
      <c r="H11858" t="s">
        <v>4882</v>
      </c>
      <c r="I11858">
        <v>704.63900000000001</v>
      </c>
    </row>
    <row r="11859" spans="1:9" x14ac:dyDescent="0.25">
      <c r="A11859" t="s">
        <v>23871</v>
      </c>
      <c r="B11859">
        <v>13141</v>
      </c>
      <c r="C11859" s="2">
        <f t="shared" si="1264"/>
        <v>44387</v>
      </c>
      <c r="D11859" s="1">
        <f>TIMEVALUE("09:59:04")</f>
        <v>0.41601851851851851</v>
      </c>
      <c r="E11859" s="2">
        <f t="shared" si="1265"/>
        <v>44387</v>
      </c>
      <c r="F11859" s="1">
        <f>TIMEVALUE("10:00:15")</f>
        <v>0.41684027777777777</v>
      </c>
      <c r="G11859" t="s">
        <v>287</v>
      </c>
      <c r="H11859" t="s">
        <v>16162</v>
      </c>
      <c r="I11859">
        <v>704.57100000000003</v>
      </c>
    </row>
    <row r="11860" spans="1:9" x14ac:dyDescent="0.25">
      <c r="A11860" t="s">
        <v>23872</v>
      </c>
      <c r="B11860">
        <v>13141</v>
      </c>
      <c r="C11860" s="2">
        <f t="shared" si="1264"/>
        <v>44387</v>
      </c>
      <c r="D11860" s="1">
        <f>TIMEVALUE("10:02:01")</f>
        <v>0.41806712962962961</v>
      </c>
      <c r="E11860" s="2">
        <f t="shared" si="1265"/>
        <v>44387</v>
      </c>
      <c r="F11860" s="1">
        <f>TIMEVALUE("10:03:45")</f>
        <v>0.41927083333333331</v>
      </c>
      <c r="G11860" t="s">
        <v>523</v>
      </c>
      <c r="H11860" t="s">
        <v>14964</v>
      </c>
      <c r="I11860">
        <v>704.44600000000003</v>
      </c>
    </row>
    <row r="11861" spans="1:9" x14ac:dyDescent="0.25">
      <c r="A11861" t="s">
        <v>23873</v>
      </c>
      <c r="B11861">
        <v>13141</v>
      </c>
      <c r="C11861" s="2">
        <f t="shared" si="1264"/>
        <v>44387</v>
      </c>
      <c r="D11861" s="1">
        <f>TIMEVALUE("10:08:04")</f>
        <v>0.42226851851851854</v>
      </c>
      <c r="E11861" s="2">
        <f t="shared" si="1265"/>
        <v>44387</v>
      </c>
      <c r="F11861" s="1">
        <f>TIMEVALUE("10:09:03")</f>
        <v>0.42295138888888889</v>
      </c>
      <c r="G11861" t="s">
        <v>2421</v>
      </c>
      <c r="H11861" t="s">
        <v>23874</v>
      </c>
      <c r="I11861">
        <v>704.37099999999998</v>
      </c>
    </row>
    <row r="11862" spans="1:9" x14ac:dyDescent="0.25">
      <c r="A11862" t="s">
        <v>23875</v>
      </c>
      <c r="B11862">
        <v>13141</v>
      </c>
      <c r="C11862" s="2">
        <f t="shared" si="1264"/>
        <v>44387</v>
      </c>
      <c r="D11862" s="1">
        <f>TIMEVALUE("10:11:14")</f>
        <v>0.42446759259259259</v>
      </c>
      <c r="E11862" s="2">
        <f t="shared" si="1265"/>
        <v>44387</v>
      </c>
      <c r="F11862" s="1">
        <f>TIMEVALUE("10:11:22")</f>
        <v>0.42456018518518518</v>
      </c>
      <c r="G11862" t="s">
        <v>2927</v>
      </c>
      <c r="H11862" t="s">
        <v>23876</v>
      </c>
      <c r="I11862">
        <v>711.48800000000006</v>
      </c>
    </row>
    <row r="11863" spans="1:9" x14ac:dyDescent="0.25">
      <c r="A11863" t="s">
        <v>23877</v>
      </c>
      <c r="B11863">
        <v>13141</v>
      </c>
      <c r="C11863" s="2">
        <f t="shared" si="1264"/>
        <v>44387</v>
      </c>
      <c r="D11863" s="1">
        <f>TIMEVALUE("10:16:15")</f>
        <v>0.4279513888888889</v>
      </c>
      <c r="E11863" s="2">
        <f t="shared" si="1265"/>
        <v>44387</v>
      </c>
      <c r="F11863" s="1">
        <f>TIMEVALUE("10:17:01")</f>
        <v>0.42848379629629629</v>
      </c>
      <c r="G11863" t="s">
        <v>3003</v>
      </c>
      <c r="H11863" t="s">
        <v>23878</v>
      </c>
      <c r="I11863">
        <v>704.13400000000001</v>
      </c>
    </row>
    <row r="11864" spans="1:9" x14ac:dyDescent="0.25">
      <c r="A11864" t="s">
        <v>23879</v>
      </c>
      <c r="B11864">
        <v>13141</v>
      </c>
      <c r="C11864" s="2">
        <f t="shared" si="1264"/>
        <v>44387</v>
      </c>
      <c r="D11864" s="1">
        <f>TIMEVALUE("10:19:03")</f>
        <v>0.42989583333333331</v>
      </c>
      <c r="E11864" s="2">
        <f t="shared" si="1265"/>
        <v>44387</v>
      </c>
      <c r="F11864" s="1">
        <f>TIMEVALUE("10:20:02")</f>
        <v>0.43057870370370371</v>
      </c>
      <c r="G11864" t="s">
        <v>2421</v>
      </c>
      <c r="H11864" t="s">
        <v>15127</v>
      </c>
      <c r="I11864">
        <v>703.94799999999998</v>
      </c>
    </row>
    <row r="11865" spans="1:9" x14ac:dyDescent="0.25">
      <c r="A11865" t="s">
        <v>23880</v>
      </c>
      <c r="B11865">
        <v>13141</v>
      </c>
      <c r="C11865" s="2">
        <f t="shared" si="1264"/>
        <v>44387</v>
      </c>
      <c r="D11865" s="1">
        <f>TIMEVALUE("10:21:41")</f>
        <v>0.43172453703703706</v>
      </c>
      <c r="E11865" s="2">
        <f t="shared" si="1265"/>
        <v>44387</v>
      </c>
      <c r="F11865" s="1">
        <f>TIMEVALUE("10:23:48")</f>
        <v>0.43319444444444444</v>
      </c>
      <c r="G11865" t="s">
        <v>799</v>
      </c>
      <c r="H11865" t="s">
        <v>17453</v>
      </c>
      <c r="I11865">
        <v>703.95500000000004</v>
      </c>
    </row>
    <row r="11866" spans="1:9" x14ac:dyDescent="0.25">
      <c r="A11866" t="s">
        <v>23881</v>
      </c>
      <c r="B11866">
        <v>13141</v>
      </c>
      <c r="C11866" s="2">
        <f t="shared" si="1264"/>
        <v>44387</v>
      </c>
      <c r="D11866" s="1">
        <f>TIMEVALUE("10:26:53")</f>
        <v>0.43533564814814812</v>
      </c>
      <c r="E11866" s="2">
        <f t="shared" si="1265"/>
        <v>44387</v>
      </c>
      <c r="F11866" s="1">
        <f>TIMEVALUE("10:27:49")</f>
        <v>0.4359837962962963</v>
      </c>
      <c r="G11866" t="s">
        <v>2670</v>
      </c>
      <c r="H11866" t="s">
        <v>16987</v>
      </c>
      <c r="I11866">
        <v>703.79899999999998</v>
      </c>
    </row>
    <row r="11867" spans="1:9" x14ac:dyDescent="0.25">
      <c r="A11867" t="s">
        <v>23882</v>
      </c>
      <c r="B11867">
        <v>13141</v>
      </c>
      <c r="C11867" s="2">
        <f t="shared" si="1264"/>
        <v>44387</v>
      </c>
      <c r="D11867" s="1">
        <f>TIMEVALUE("09:36:02")</f>
        <v>0.40002314814814816</v>
      </c>
      <c r="E11867" s="2">
        <f t="shared" si="1265"/>
        <v>44387</v>
      </c>
      <c r="F11867" s="1">
        <f>TIMEVALUE("09:36:51")</f>
        <v>0.40059027777777778</v>
      </c>
      <c r="G11867" t="s">
        <v>2194</v>
      </c>
      <c r="H11867" t="s">
        <v>14923</v>
      </c>
      <c r="I11867">
        <v>703.67100000000005</v>
      </c>
    </row>
    <row r="11868" spans="1:9" x14ac:dyDescent="0.25">
      <c r="A11868" t="s">
        <v>23883</v>
      </c>
      <c r="B11868">
        <v>13141</v>
      </c>
      <c r="C11868" s="2">
        <f t="shared" si="1264"/>
        <v>44387</v>
      </c>
      <c r="D11868" s="1">
        <f>TIMEVALUE("10:51:28")</f>
        <v>0.45240740740740742</v>
      </c>
      <c r="E11868" s="2">
        <f t="shared" si="1265"/>
        <v>44387</v>
      </c>
      <c r="F11868" s="1">
        <f>TIMEVALUE("10:52:16")</f>
        <v>0.45296296296296296</v>
      </c>
      <c r="G11868" t="s">
        <v>2223</v>
      </c>
      <c r="H11868" t="s">
        <v>23884</v>
      </c>
      <c r="I11868">
        <v>705.04300000000001</v>
      </c>
    </row>
    <row r="11869" spans="1:9" x14ac:dyDescent="0.25">
      <c r="A11869" t="s">
        <v>23885</v>
      </c>
      <c r="B11869">
        <v>13141</v>
      </c>
      <c r="C11869" s="2">
        <f t="shared" si="1264"/>
        <v>44387</v>
      </c>
      <c r="D11869" s="1">
        <f>TIMEVALUE("10:53:52")</f>
        <v>0.45407407407407407</v>
      </c>
      <c r="E11869" s="2">
        <f t="shared" si="1265"/>
        <v>44387</v>
      </c>
      <c r="F11869" s="1">
        <f>TIMEVALUE("10:55:25")</f>
        <v>0.45515046296296297</v>
      </c>
      <c r="G11869" t="s">
        <v>427</v>
      </c>
      <c r="H11869" t="s">
        <v>10634</v>
      </c>
      <c r="I11869">
        <v>704.90499999999997</v>
      </c>
    </row>
    <row r="11870" spans="1:9" x14ac:dyDescent="0.25">
      <c r="A11870" t="s">
        <v>23886</v>
      </c>
      <c r="B11870">
        <v>13112</v>
      </c>
      <c r="C11870" s="2">
        <f>DATEVALUE("2025-05-05")</f>
        <v>44320</v>
      </c>
      <c r="D11870" s="1">
        <f>TIMEVALUE("13:57:01")</f>
        <v>0.58126157407407408</v>
      </c>
      <c r="E11870" s="2">
        <f>DATEVALUE("2025-05-05")</f>
        <v>44320</v>
      </c>
      <c r="F11870" s="1">
        <f>TIMEVALUE("13:59:43")</f>
        <v>0.58313657407407404</v>
      </c>
      <c r="G11870" t="s">
        <v>2882</v>
      </c>
      <c r="H11870" t="s">
        <v>15978</v>
      </c>
      <c r="I11870">
        <v>709.23299999999995</v>
      </c>
    </row>
    <row r="11871" spans="1:9" x14ac:dyDescent="0.25">
      <c r="A11871" t="s">
        <v>23887</v>
      </c>
      <c r="B11871">
        <v>13141</v>
      </c>
      <c r="C11871" s="2">
        <f>DATEVALUE("2025-07-11")</f>
        <v>44387</v>
      </c>
      <c r="D11871" s="1">
        <f>TIMEVALUE("10:59:32")</f>
        <v>0.45800925925925928</v>
      </c>
      <c r="E11871" s="2">
        <f>DATEVALUE("2025-07-11")</f>
        <v>44387</v>
      </c>
      <c r="F11871" s="1">
        <f>TIMEVALUE("11:01:50")</f>
        <v>0.45960648148148148</v>
      </c>
      <c r="G11871" t="s">
        <v>2323</v>
      </c>
      <c r="H11871" t="s">
        <v>16191</v>
      </c>
      <c r="I11871">
        <v>704.64400000000001</v>
      </c>
    </row>
    <row r="11872" spans="1:9" x14ac:dyDescent="0.25">
      <c r="A11872" t="s">
        <v>23888</v>
      </c>
      <c r="B11872">
        <v>13141</v>
      </c>
      <c r="C11872" s="2">
        <f>DATEVALUE("2025-07-11")</f>
        <v>44387</v>
      </c>
      <c r="D11872" s="1">
        <f>TIMEVALUE("11:03:46")</f>
        <v>0.46094907407407409</v>
      </c>
      <c r="E11872" s="2">
        <f>DATEVALUE("2025-07-11")</f>
        <v>44387</v>
      </c>
      <c r="F11872" s="1">
        <f>TIMEVALUE("11:06:18")</f>
        <v>0.46270833333333333</v>
      </c>
      <c r="G11872" t="s">
        <v>514</v>
      </c>
      <c r="H11872" t="s">
        <v>14806</v>
      </c>
      <c r="I11872">
        <v>704.49900000000002</v>
      </c>
    </row>
    <row r="11873" spans="1:9" x14ac:dyDescent="0.25">
      <c r="A11873" t="s">
        <v>23889</v>
      </c>
      <c r="B11873">
        <v>13141</v>
      </c>
      <c r="C11873" s="2">
        <f>DATEVALUE("2025-07-11")</f>
        <v>44387</v>
      </c>
      <c r="D11873" s="1">
        <f>TIMEVALUE("11:07:49")</f>
        <v>0.46376157407407409</v>
      </c>
      <c r="E11873" s="2">
        <f>DATEVALUE("2025-07-11")</f>
        <v>44387</v>
      </c>
      <c r="F11873" s="1">
        <f>TIMEVALUE("11:10:09")</f>
        <v>0.46538194444444442</v>
      </c>
      <c r="G11873" t="s">
        <v>361</v>
      </c>
      <c r="H11873" t="s">
        <v>23890</v>
      </c>
      <c r="I11873">
        <v>704.404</v>
      </c>
    </row>
    <row r="11874" spans="1:9" x14ac:dyDescent="0.25">
      <c r="A11874" t="s">
        <v>23891</v>
      </c>
      <c r="B11874">
        <v>13112</v>
      </c>
      <c r="C11874" s="2">
        <f>DATEVALUE("2025-05-05")</f>
        <v>44320</v>
      </c>
      <c r="D11874" s="1">
        <f>TIMEVALUE("10:29:49")</f>
        <v>0.43737268518518518</v>
      </c>
      <c r="E11874" s="2">
        <f>DATEVALUE("2025-05-05")</f>
        <v>44320</v>
      </c>
      <c r="F11874" s="1">
        <f>TIMEVALUE("10:34:37")</f>
        <v>0.44070601851851854</v>
      </c>
      <c r="G11874" t="s">
        <v>3420</v>
      </c>
      <c r="H11874" t="s">
        <v>23892</v>
      </c>
      <c r="I11874">
        <v>704.93799999999999</v>
      </c>
    </row>
    <row r="11875" spans="1:9" x14ac:dyDescent="0.25">
      <c r="A11875" t="s">
        <v>23893</v>
      </c>
      <c r="B11875">
        <v>13141</v>
      </c>
      <c r="C11875" s="2">
        <f>DATEVALUE("2025-07-11")</f>
        <v>44387</v>
      </c>
      <c r="D11875" s="1">
        <f>TIMEVALUE("11:13:54")</f>
        <v>0.4679861111111111</v>
      </c>
      <c r="E11875" s="2">
        <f>DATEVALUE("2025-07-11")</f>
        <v>44387</v>
      </c>
      <c r="F11875" s="1">
        <f>TIMEVALUE("11:16:18")</f>
        <v>0.46965277777777775</v>
      </c>
      <c r="G11875" t="s">
        <v>667</v>
      </c>
      <c r="H11875" t="s">
        <v>23894</v>
      </c>
      <c r="I11875">
        <v>704.01700000000005</v>
      </c>
    </row>
    <row r="11876" spans="1:9" x14ac:dyDescent="0.25">
      <c r="A11876" t="s">
        <v>23895</v>
      </c>
      <c r="B11876">
        <v>13141</v>
      </c>
      <c r="C11876" s="2">
        <f>DATEVALUE("2025-07-11")</f>
        <v>44387</v>
      </c>
      <c r="D11876" s="1">
        <f>TIMEVALUE("11:17:44")</f>
        <v>0.47064814814814815</v>
      </c>
      <c r="E11876" s="2">
        <f>DATEVALUE("2025-07-11")</f>
        <v>44387</v>
      </c>
      <c r="F11876" s="1">
        <f>TIMEVALUE("11:19:27")</f>
        <v>0.47184027777777776</v>
      </c>
      <c r="G11876" t="s">
        <v>3532</v>
      </c>
      <c r="H11876" t="s">
        <v>23896</v>
      </c>
      <c r="I11876">
        <v>703.91899999999998</v>
      </c>
    </row>
    <row r="11877" spans="1:9" x14ac:dyDescent="0.25">
      <c r="A11877" t="s">
        <v>23897</v>
      </c>
      <c r="B11877">
        <v>13141</v>
      </c>
      <c r="C11877" s="2">
        <f>DATEVALUE("2025-07-11")</f>
        <v>44387</v>
      </c>
      <c r="D11877" s="1">
        <f>TIMEVALUE("11:20:58")</f>
        <v>0.47289351851851852</v>
      </c>
      <c r="E11877" s="2">
        <f>DATEVALUE("2025-07-11")</f>
        <v>44387</v>
      </c>
      <c r="F11877" s="1">
        <f>TIMEVALUE("11:23:15")</f>
        <v>0.47447916666666667</v>
      </c>
      <c r="G11877" t="s">
        <v>2737</v>
      </c>
      <c r="H11877" t="s">
        <v>23898</v>
      </c>
      <c r="I11877">
        <v>703.803</v>
      </c>
    </row>
    <row r="11878" spans="1:9" x14ac:dyDescent="0.25">
      <c r="A11878" t="s">
        <v>23899</v>
      </c>
      <c r="B11878">
        <v>13112</v>
      </c>
      <c r="C11878" s="2">
        <f>DATEVALUE("2025-05-05")</f>
        <v>44320</v>
      </c>
      <c r="D11878" s="1">
        <f>TIMEVALUE("10:08:05")</f>
        <v>0.42228009259259258</v>
      </c>
      <c r="E11878" s="2">
        <f>DATEVALUE("2025-05-05")</f>
        <v>44320</v>
      </c>
      <c r="F11878" s="1">
        <f>TIMEVALUE("10:14:25")</f>
        <v>0.42667824074074073</v>
      </c>
      <c r="G11878" t="s">
        <v>3638</v>
      </c>
      <c r="H11878" t="s">
        <v>23900</v>
      </c>
      <c r="I11878">
        <v>704.35699999999997</v>
      </c>
    </row>
    <row r="11879" spans="1:9" x14ac:dyDescent="0.25">
      <c r="A11879" t="s">
        <v>23901</v>
      </c>
      <c r="B11879">
        <v>13141</v>
      </c>
      <c r="C11879" s="2">
        <f t="shared" ref="C11879:C11917" si="1266">DATEVALUE("2025-07-11")</f>
        <v>44387</v>
      </c>
      <c r="D11879" s="1">
        <f>TIMEVALUE("11:32:42")</f>
        <v>0.48104166666666665</v>
      </c>
      <c r="E11879" s="2">
        <f t="shared" ref="E11879:E11917" si="1267">DATEVALUE("2025-07-11")</f>
        <v>44387</v>
      </c>
      <c r="F11879" s="1">
        <f>TIMEVALUE("11:36:44")</f>
        <v>0.4838425925925926</v>
      </c>
      <c r="G11879" t="s">
        <v>2298</v>
      </c>
      <c r="H11879" t="s">
        <v>23902</v>
      </c>
      <c r="I11879">
        <v>705.26099999999997</v>
      </c>
    </row>
    <row r="11880" spans="1:9" x14ac:dyDescent="0.25">
      <c r="A11880" t="s">
        <v>23903</v>
      </c>
      <c r="B11880">
        <v>13141</v>
      </c>
      <c r="C11880" s="2">
        <f t="shared" si="1266"/>
        <v>44387</v>
      </c>
      <c r="D11880" s="1">
        <f>TIMEVALUE("11:42:28")</f>
        <v>0.48782407407407408</v>
      </c>
      <c r="E11880" s="2">
        <f t="shared" si="1267"/>
        <v>44387</v>
      </c>
      <c r="F11880" s="1">
        <f>TIMEVALUE("11:47:16")</f>
        <v>0.49115740740740743</v>
      </c>
      <c r="G11880" t="s">
        <v>3420</v>
      </c>
      <c r="H11880" t="s">
        <v>23905</v>
      </c>
      <c r="I11880">
        <v>705.19600000000003</v>
      </c>
    </row>
    <row r="11881" spans="1:9" x14ac:dyDescent="0.25">
      <c r="A11881" t="s">
        <v>23906</v>
      </c>
      <c r="B11881">
        <v>13141</v>
      </c>
      <c r="C11881" s="2">
        <f t="shared" si="1266"/>
        <v>44387</v>
      </c>
      <c r="D11881" s="1">
        <f>TIMEVALUE("11:48:37")</f>
        <v>0.49209490740740741</v>
      </c>
      <c r="E11881" s="2">
        <f t="shared" si="1267"/>
        <v>44387</v>
      </c>
      <c r="F11881" s="1">
        <f>TIMEVALUE("11:50:12")</f>
        <v>0.49319444444444444</v>
      </c>
      <c r="G11881" t="s">
        <v>382</v>
      </c>
      <c r="H11881" t="s">
        <v>23908</v>
      </c>
      <c r="I11881">
        <v>705.101</v>
      </c>
    </row>
    <row r="11882" spans="1:9" x14ac:dyDescent="0.25">
      <c r="A11882" t="s">
        <v>23909</v>
      </c>
      <c r="B11882">
        <v>13141</v>
      </c>
      <c r="C11882" s="2">
        <f t="shared" si="1266"/>
        <v>44387</v>
      </c>
      <c r="D11882" s="1">
        <f>TIMEVALUE("11:51:51")</f>
        <v>0.49434027777777778</v>
      </c>
      <c r="E11882" s="2">
        <f t="shared" si="1267"/>
        <v>44387</v>
      </c>
      <c r="F11882" s="1">
        <f>TIMEVALUE("11:55:00")</f>
        <v>0.49652777777777779</v>
      </c>
      <c r="G11882" t="s">
        <v>3543</v>
      </c>
      <c r="H11882" t="s">
        <v>23910</v>
      </c>
      <c r="I11882">
        <v>704.93799999999999</v>
      </c>
    </row>
    <row r="11883" spans="1:9" x14ac:dyDescent="0.25">
      <c r="A11883" t="s">
        <v>23911</v>
      </c>
      <c r="B11883">
        <v>13141</v>
      </c>
      <c r="C11883" s="2">
        <f t="shared" si="1266"/>
        <v>44387</v>
      </c>
      <c r="D11883" s="1">
        <f>TIMEVALUE("11:56:24")</f>
        <v>0.4975</v>
      </c>
      <c r="E11883" s="2">
        <f t="shared" si="1267"/>
        <v>44387</v>
      </c>
      <c r="F11883" s="1">
        <f>TIMEVALUE("11:59:27")</f>
        <v>0.49961805555555555</v>
      </c>
      <c r="G11883" t="s">
        <v>218</v>
      </c>
      <c r="H11883" t="s">
        <v>13148</v>
      </c>
      <c r="I11883">
        <v>704.86</v>
      </c>
    </row>
    <row r="11884" spans="1:9" x14ac:dyDescent="0.25">
      <c r="A11884" t="s">
        <v>23912</v>
      </c>
      <c r="B11884">
        <v>13141</v>
      </c>
      <c r="C11884" s="2">
        <f t="shared" si="1266"/>
        <v>44387</v>
      </c>
      <c r="D11884" s="1">
        <f>TIMEVALUE("12:56:44")</f>
        <v>0.53939814814814813</v>
      </c>
      <c r="E11884" s="2">
        <f t="shared" si="1267"/>
        <v>44387</v>
      </c>
      <c r="F11884" s="1">
        <f>TIMEVALUE("12:58:30")</f>
        <v>0.54062500000000002</v>
      </c>
      <c r="G11884" t="s">
        <v>400</v>
      </c>
      <c r="H11884" t="s">
        <v>23914</v>
      </c>
      <c r="I11884">
        <v>704.66800000000001</v>
      </c>
    </row>
    <row r="11885" spans="1:9" x14ac:dyDescent="0.25">
      <c r="A11885" t="s">
        <v>23915</v>
      </c>
      <c r="B11885">
        <v>13141</v>
      </c>
      <c r="C11885" s="2">
        <f t="shared" si="1266"/>
        <v>44387</v>
      </c>
      <c r="D11885" s="1">
        <f>TIMEVALUE("13:00:19")</f>
        <v>0.54188657407407403</v>
      </c>
      <c r="E11885" s="2">
        <f t="shared" si="1267"/>
        <v>44387</v>
      </c>
      <c r="F11885" s="1">
        <f>TIMEVALUE("13:02:29")</f>
        <v>0.54339120370370375</v>
      </c>
      <c r="G11885" t="s">
        <v>496</v>
      </c>
      <c r="H11885" t="s">
        <v>16519</v>
      </c>
      <c r="I11885">
        <v>704.53499999999997</v>
      </c>
    </row>
    <row r="11886" spans="1:9" x14ac:dyDescent="0.25">
      <c r="A11886" t="s">
        <v>23916</v>
      </c>
      <c r="B11886">
        <v>13141</v>
      </c>
      <c r="C11886" s="2">
        <f t="shared" si="1266"/>
        <v>44387</v>
      </c>
      <c r="D11886" s="1">
        <f>TIMEVALUE("13:04:18")</f>
        <v>0.54465277777777776</v>
      </c>
      <c r="E11886" s="2">
        <f t="shared" si="1267"/>
        <v>44387</v>
      </c>
      <c r="F11886" s="1">
        <f>TIMEVALUE("13:06:33")</f>
        <v>0.54621527777777779</v>
      </c>
      <c r="G11886" t="s">
        <v>343</v>
      </c>
      <c r="H11886" t="s">
        <v>23917</v>
      </c>
      <c r="I11886">
        <v>704.49099999999999</v>
      </c>
    </row>
    <row r="11887" spans="1:9" x14ac:dyDescent="0.25">
      <c r="A11887" t="s">
        <v>23918</v>
      </c>
      <c r="B11887">
        <v>13141</v>
      </c>
      <c r="C11887" s="2">
        <f t="shared" si="1266"/>
        <v>44387</v>
      </c>
      <c r="D11887" s="1">
        <f>TIMEVALUE("13:07:59")</f>
        <v>0.54721064814814813</v>
      </c>
      <c r="E11887" s="2">
        <f t="shared" si="1267"/>
        <v>44387</v>
      </c>
      <c r="F11887" s="1">
        <f>TIMEVALUE("13:12:10")</f>
        <v>0.55011574074074077</v>
      </c>
      <c r="G11887" t="s">
        <v>258</v>
      </c>
      <c r="H11887" t="s">
        <v>23919</v>
      </c>
      <c r="I11887">
        <v>704.423</v>
      </c>
    </row>
    <row r="11888" spans="1:9" x14ac:dyDescent="0.25">
      <c r="A11888" t="s">
        <v>23920</v>
      </c>
      <c r="B11888">
        <v>13141</v>
      </c>
      <c r="C11888" s="2">
        <f t="shared" si="1266"/>
        <v>44387</v>
      </c>
      <c r="D11888" s="1">
        <f>TIMEVALUE("13:14:02")</f>
        <v>0.55141203703703701</v>
      </c>
      <c r="E11888" s="2">
        <f t="shared" si="1267"/>
        <v>44387</v>
      </c>
      <c r="F11888" s="1">
        <f>TIMEVALUE("13:15:59")</f>
        <v>0.55276620370370366</v>
      </c>
      <c r="G11888" t="s">
        <v>601</v>
      </c>
      <c r="H11888" t="s">
        <v>23921</v>
      </c>
      <c r="I11888">
        <v>704.28</v>
      </c>
    </row>
    <row r="11889" spans="1:9" x14ac:dyDescent="0.25">
      <c r="A11889" t="s">
        <v>23922</v>
      </c>
      <c r="B11889">
        <v>13141</v>
      </c>
      <c r="C11889" s="2">
        <f t="shared" si="1266"/>
        <v>44387</v>
      </c>
      <c r="D11889" s="1">
        <f>TIMEVALUE("13:16:53")</f>
        <v>0.55339120370370365</v>
      </c>
      <c r="E11889" s="2">
        <f t="shared" si="1267"/>
        <v>44387</v>
      </c>
      <c r="F11889" s="1">
        <f>TIMEVALUE("13:18:06")</f>
        <v>0.55423611111111115</v>
      </c>
      <c r="G11889" t="s">
        <v>805</v>
      </c>
      <c r="H11889" t="s">
        <v>23923</v>
      </c>
      <c r="I11889">
        <v>704.16899999999998</v>
      </c>
    </row>
    <row r="11890" spans="1:9" x14ac:dyDescent="0.25">
      <c r="A11890" t="s">
        <v>23924</v>
      </c>
      <c r="B11890">
        <v>13141</v>
      </c>
      <c r="C11890" s="2">
        <f t="shared" si="1266"/>
        <v>44387</v>
      </c>
      <c r="D11890" s="1">
        <f>TIMEVALUE("13:19:24")</f>
        <v>0.55513888888888885</v>
      </c>
      <c r="E11890" s="2">
        <f t="shared" si="1267"/>
        <v>44387</v>
      </c>
      <c r="F11890" s="1">
        <f>TIMEVALUE("13:20:22")</f>
        <v>0.55581018518518521</v>
      </c>
      <c r="G11890" t="s">
        <v>2871</v>
      </c>
      <c r="H11890" t="s">
        <v>15976</v>
      </c>
      <c r="I11890">
        <v>704.04399999999998</v>
      </c>
    </row>
    <row r="11891" spans="1:9" x14ac:dyDescent="0.25">
      <c r="A11891" t="s">
        <v>23925</v>
      </c>
      <c r="B11891">
        <v>13141</v>
      </c>
      <c r="C11891" s="2">
        <f t="shared" si="1266"/>
        <v>44387</v>
      </c>
      <c r="D11891" s="1">
        <f>TIMEVALUE("11:25:28")</f>
        <v>0.47601851851851851</v>
      </c>
      <c r="E11891" s="2">
        <f t="shared" si="1267"/>
        <v>44387</v>
      </c>
      <c r="F11891" s="1">
        <f>TIMEVALUE("11:27:18")</f>
        <v>0.47729166666666667</v>
      </c>
      <c r="G11891" t="s">
        <v>436</v>
      </c>
      <c r="H11891" t="s">
        <v>5571</v>
      </c>
      <c r="I11891">
        <v>704.024</v>
      </c>
    </row>
    <row r="11892" spans="1:9" x14ac:dyDescent="0.25">
      <c r="A11892" t="s">
        <v>23926</v>
      </c>
      <c r="B11892">
        <v>13141</v>
      </c>
      <c r="C11892" s="2">
        <f t="shared" si="1266"/>
        <v>44387</v>
      </c>
      <c r="D11892" s="1">
        <f>TIMEVALUE("13:28:40")</f>
        <v>0.56157407407407411</v>
      </c>
      <c r="E11892" s="2">
        <f t="shared" si="1267"/>
        <v>44387</v>
      </c>
      <c r="F11892" s="1">
        <f>TIMEVALUE("13:31:42")</f>
        <v>0.56368055555555552</v>
      </c>
      <c r="G11892" t="s">
        <v>2824</v>
      </c>
      <c r="H11892" t="s">
        <v>23927</v>
      </c>
      <c r="I11892">
        <v>705.29899999999998</v>
      </c>
    </row>
    <row r="11893" spans="1:9" x14ac:dyDescent="0.25">
      <c r="A11893" t="s">
        <v>23928</v>
      </c>
      <c r="B11893">
        <v>13141</v>
      </c>
      <c r="C11893" s="2">
        <f t="shared" si="1266"/>
        <v>44387</v>
      </c>
      <c r="D11893" s="1">
        <f>TIMEVALUE("13:35:18")</f>
        <v>0.56618055555555558</v>
      </c>
      <c r="E11893" s="2">
        <f t="shared" si="1267"/>
        <v>44387</v>
      </c>
      <c r="F11893" s="1">
        <f>TIMEVALUE("13:37:30")</f>
        <v>0.56770833333333337</v>
      </c>
      <c r="G11893" t="s">
        <v>452</v>
      </c>
      <c r="H11893" t="s">
        <v>23929</v>
      </c>
      <c r="I11893">
        <v>705.27200000000005</v>
      </c>
    </row>
    <row r="11894" spans="1:9" x14ac:dyDescent="0.25">
      <c r="A11894" t="s">
        <v>23930</v>
      </c>
      <c r="B11894">
        <v>13141</v>
      </c>
      <c r="C11894" s="2">
        <f t="shared" si="1266"/>
        <v>44387</v>
      </c>
      <c r="D11894" s="1">
        <f>TIMEVALUE("13:39:25")</f>
        <v>0.56903935185185184</v>
      </c>
      <c r="E11894" s="2">
        <f t="shared" si="1267"/>
        <v>44387</v>
      </c>
      <c r="F11894" s="1">
        <f>TIMEVALUE("13:40:50")</f>
        <v>0.57002314814814814</v>
      </c>
      <c r="G11894" t="s">
        <v>573</v>
      </c>
      <c r="H11894" t="s">
        <v>23931</v>
      </c>
      <c r="I11894">
        <v>705.12400000000002</v>
      </c>
    </row>
    <row r="11895" spans="1:9" x14ac:dyDescent="0.25">
      <c r="A11895" t="s">
        <v>23932</v>
      </c>
      <c r="B11895">
        <v>13141</v>
      </c>
      <c r="C11895" s="2">
        <f t="shared" si="1266"/>
        <v>44387</v>
      </c>
      <c r="D11895" s="1">
        <f>TIMEVALUE("13:42:26")</f>
        <v>0.57113425925925931</v>
      </c>
      <c r="E11895" s="2">
        <f t="shared" si="1267"/>
        <v>44387</v>
      </c>
      <c r="F11895" s="1">
        <f>TIMEVALUE("13:44:26")</f>
        <v>0.5725231481481482</v>
      </c>
      <c r="G11895" t="s">
        <v>2756</v>
      </c>
      <c r="H11895" t="s">
        <v>23933</v>
      </c>
      <c r="I11895">
        <v>705.04100000000005</v>
      </c>
    </row>
    <row r="11896" spans="1:9" x14ac:dyDescent="0.25">
      <c r="A11896" t="s">
        <v>23934</v>
      </c>
      <c r="B11896">
        <v>13141</v>
      </c>
      <c r="C11896" s="2">
        <f t="shared" si="1266"/>
        <v>44387</v>
      </c>
      <c r="D11896" s="1">
        <f>TIMEVALUE("13:46:02")</f>
        <v>0.57363425925925926</v>
      </c>
      <c r="E11896" s="2">
        <f t="shared" si="1267"/>
        <v>44387</v>
      </c>
      <c r="F11896" s="1">
        <f>TIMEVALUE("13:48:15")</f>
        <v>0.57517361111111109</v>
      </c>
      <c r="G11896" t="s">
        <v>560</v>
      </c>
      <c r="H11896" t="s">
        <v>23935</v>
      </c>
      <c r="I11896">
        <v>704.89300000000003</v>
      </c>
    </row>
    <row r="11897" spans="1:9" x14ac:dyDescent="0.25">
      <c r="A11897" t="s">
        <v>23936</v>
      </c>
      <c r="B11897">
        <v>13141</v>
      </c>
      <c r="C11897" s="2">
        <f t="shared" si="1266"/>
        <v>44387</v>
      </c>
      <c r="D11897" s="1">
        <f>TIMEVALUE("13:50:39")</f>
        <v>0.5768402777777778</v>
      </c>
      <c r="E11897" s="2">
        <f t="shared" si="1267"/>
        <v>44387</v>
      </c>
      <c r="F11897" s="1">
        <f>TIMEVALUE("13:51:27")</f>
        <v>0.57739583333333333</v>
      </c>
      <c r="G11897" t="s">
        <v>2223</v>
      </c>
      <c r="H11897" t="s">
        <v>234</v>
      </c>
      <c r="I11897">
        <v>704.73800000000006</v>
      </c>
    </row>
    <row r="11898" spans="1:9" x14ac:dyDescent="0.25">
      <c r="A11898" t="s">
        <v>23937</v>
      </c>
      <c r="B11898">
        <v>13141</v>
      </c>
      <c r="C11898" s="2">
        <f t="shared" si="1266"/>
        <v>44387</v>
      </c>
      <c r="D11898" s="1">
        <f>TIMEVALUE("13:53:02")</f>
        <v>0.57849537037037035</v>
      </c>
      <c r="E11898" s="2">
        <f t="shared" si="1267"/>
        <v>44387</v>
      </c>
      <c r="F11898" s="1">
        <f>TIMEVALUE("13:56:17")</f>
        <v>0.58075231481481482</v>
      </c>
      <c r="G11898" t="s">
        <v>13397</v>
      </c>
      <c r="H11898" t="s">
        <v>15943</v>
      </c>
      <c r="I11898">
        <v>704.68</v>
      </c>
    </row>
    <row r="11899" spans="1:9" x14ac:dyDescent="0.25">
      <c r="A11899" t="s">
        <v>23938</v>
      </c>
      <c r="B11899">
        <v>13141</v>
      </c>
      <c r="C11899" s="2">
        <f t="shared" si="1266"/>
        <v>44387</v>
      </c>
      <c r="D11899" s="1">
        <f>TIMEVALUE("13:57:48")</f>
        <v>0.58180555555555558</v>
      </c>
      <c r="E11899" s="2">
        <f t="shared" si="1267"/>
        <v>44387</v>
      </c>
      <c r="F11899" s="1">
        <f>TIMEVALUE("14:01:41")</f>
        <v>0.58450231481481485</v>
      </c>
      <c r="G11899" t="s">
        <v>487</v>
      </c>
      <c r="H11899" t="s">
        <v>23939</v>
      </c>
      <c r="I11899">
        <v>704.53599999999994</v>
      </c>
    </row>
    <row r="11900" spans="1:9" x14ac:dyDescent="0.25">
      <c r="A11900" t="s">
        <v>23940</v>
      </c>
      <c r="B11900">
        <v>13141</v>
      </c>
      <c r="C11900" s="2">
        <f t="shared" si="1266"/>
        <v>44387</v>
      </c>
      <c r="D11900" s="1">
        <f>TIMEVALUE("14:03:03")</f>
        <v>0.58545138888888892</v>
      </c>
      <c r="E11900" s="2">
        <f t="shared" si="1267"/>
        <v>44387</v>
      </c>
      <c r="F11900" s="1">
        <f>TIMEVALUE("14:08:50")</f>
        <v>0.58946759259259263</v>
      </c>
      <c r="G11900" t="s">
        <v>4001</v>
      </c>
      <c r="H11900" t="s">
        <v>23941</v>
      </c>
      <c r="I11900">
        <v>704.39</v>
      </c>
    </row>
    <row r="11901" spans="1:9" x14ac:dyDescent="0.25">
      <c r="A11901" t="s">
        <v>23942</v>
      </c>
      <c r="B11901">
        <v>13141</v>
      </c>
      <c r="C11901" s="2">
        <f t="shared" si="1266"/>
        <v>44387</v>
      </c>
      <c r="D11901" s="1">
        <f>TIMEVALUE("14:10:07")</f>
        <v>0.59035879629629628</v>
      </c>
      <c r="E11901" s="2">
        <f t="shared" si="1267"/>
        <v>44387</v>
      </c>
      <c r="F11901" s="1">
        <f>TIMEVALUE("14:11:47")</f>
        <v>0.59151620370370372</v>
      </c>
      <c r="G11901" t="s">
        <v>2791</v>
      </c>
      <c r="H11901" t="s">
        <v>23943</v>
      </c>
      <c r="I11901">
        <v>704.29100000000005</v>
      </c>
    </row>
    <row r="11902" spans="1:9" x14ac:dyDescent="0.25">
      <c r="A11902" t="s">
        <v>23944</v>
      </c>
      <c r="B11902">
        <v>13141</v>
      </c>
      <c r="C11902" s="2">
        <f t="shared" si="1266"/>
        <v>44387</v>
      </c>
      <c r="D11902" s="1">
        <f>TIMEVALUE("14:13:00")</f>
        <v>0.59236111111111112</v>
      </c>
      <c r="E11902" s="2">
        <f t="shared" si="1267"/>
        <v>44387</v>
      </c>
      <c r="F11902" s="1">
        <f>TIMEVALUE("14:15:06")</f>
        <v>0.59381944444444446</v>
      </c>
      <c r="G11902" t="s">
        <v>2803</v>
      </c>
      <c r="H11902" t="s">
        <v>17640</v>
      </c>
      <c r="I11902">
        <v>704.17</v>
      </c>
    </row>
    <row r="11903" spans="1:9" x14ac:dyDescent="0.25">
      <c r="A11903" t="s">
        <v>23945</v>
      </c>
      <c r="B11903">
        <v>13141</v>
      </c>
      <c r="C11903" s="2">
        <f t="shared" si="1266"/>
        <v>44387</v>
      </c>
      <c r="D11903" s="1">
        <f>TIMEVALUE("14:16:38")</f>
        <v>0.59488425925925925</v>
      </c>
      <c r="E11903" s="2">
        <f t="shared" si="1267"/>
        <v>44387</v>
      </c>
      <c r="F11903" s="1">
        <f>TIMEVALUE("14:18:38")</f>
        <v>0.59627314814814814</v>
      </c>
      <c r="G11903" t="s">
        <v>2756</v>
      </c>
      <c r="H11903" t="s">
        <v>18004</v>
      </c>
      <c r="I11903">
        <v>704.04600000000005</v>
      </c>
    </row>
    <row r="11904" spans="1:9" x14ac:dyDescent="0.25">
      <c r="A11904" t="s">
        <v>23946</v>
      </c>
      <c r="B11904">
        <v>13141</v>
      </c>
      <c r="C11904" s="2">
        <f t="shared" si="1266"/>
        <v>44387</v>
      </c>
      <c r="D11904" s="1">
        <f>TIMEVALUE("13:22:17")</f>
        <v>0.55714120370370368</v>
      </c>
      <c r="E11904" s="2">
        <f t="shared" si="1267"/>
        <v>44387</v>
      </c>
      <c r="F11904" s="1">
        <f>TIMEVALUE("13:24:06")</f>
        <v>0.5584027777777778</v>
      </c>
      <c r="G11904" t="s">
        <v>481</v>
      </c>
      <c r="H11904" t="s">
        <v>23947</v>
      </c>
      <c r="I11904">
        <v>704.02599999999995</v>
      </c>
    </row>
    <row r="11905" spans="1:9" x14ac:dyDescent="0.25">
      <c r="A11905" t="s">
        <v>23948</v>
      </c>
      <c r="B11905">
        <v>13141</v>
      </c>
      <c r="C11905" s="2">
        <f t="shared" si="1266"/>
        <v>44387</v>
      </c>
      <c r="D11905" s="1">
        <f>TIMEVALUE("14:28:19")</f>
        <v>0.60299768518518515</v>
      </c>
      <c r="E11905" s="2">
        <f t="shared" si="1267"/>
        <v>44387</v>
      </c>
      <c r="F11905" s="1">
        <f>TIMEVALUE("14:30:34")</f>
        <v>0.60456018518518517</v>
      </c>
      <c r="G11905" t="s">
        <v>343</v>
      </c>
      <c r="H11905" t="s">
        <v>23949</v>
      </c>
      <c r="I11905">
        <v>705.31200000000001</v>
      </c>
    </row>
    <row r="11906" spans="1:9" x14ac:dyDescent="0.25">
      <c r="A11906" t="s">
        <v>23950</v>
      </c>
      <c r="B11906">
        <v>13141</v>
      </c>
      <c r="C11906" s="2">
        <f t="shared" si="1266"/>
        <v>44387</v>
      </c>
      <c r="D11906" s="1">
        <f>TIMEVALUE("14:34:25")</f>
        <v>0.60723379629629626</v>
      </c>
      <c r="E11906" s="2">
        <f t="shared" si="1267"/>
        <v>44387</v>
      </c>
      <c r="F11906" s="1">
        <f>TIMEVALUE("14:35:30")</f>
        <v>0.60798611111111112</v>
      </c>
      <c r="G11906" t="s">
        <v>2289</v>
      </c>
      <c r="H11906" t="s">
        <v>10736</v>
      </c>
      <c r="I11906">
        <v>705.27800000000002</v>
      </c>
    </row>
    <row r="11907" spans="1:9" x14ac:dyDescent="0.25">
      <c r="A11907" t="s">
        <v>23951</v>
      </c>
      <c r="B11907">
        <v>13141</v>
      </c>
      <c r="C11907" s="2">
        <f t="shared" si="1266"/>
        <v>44387</v>
      </c>
      <c r="D11907" s="1">
        <f>TIMEVALUE("14:36:54")</f>
        <v>0.60895833333333338</v>
      </c>
      <c r="E11907" s="2">
        <f t="shared" si="1267"/>
        <v>44387</v>
      </c>
      <c r="F11907" s="1">
        <f>TIMEVALUE("14:38:39")</f>
        <v>0.61017361111111112</v>
      </c>
      <c r="G11907" t="s">
        <v>2313</v>
      </c>
      <c r="H11907" t="s">
        <v>16213</v>
      </c>
      <c r="I11907">
        <v>705.13800000000003</v>
      </c>
    </row>
    <row r="11908" spans="1:9" x14ac:dyDescent="0.25">
      <c r="A11908" t="s">
        <v>23952</v>
      </c>
      <c r="B11908">
        <v>13141</v>
      </c>
      <c r="C11908" s="2">
        <f t="shared" si="1266"/>
        <v>44387</v>
      </c>
      <c r="D11908" s="1">
        <f>TIMEVALUE("14:40:23")</f>
        <v>0.61137731481481483</v>
      </c>
      <c r="E11908" s="2">
        <f t="shared" si="1267"/>
        <v>44387</v>
      </c>
      <c r="F11908" s="1">
        <f>TIMEVALUE("14:41:57")</f>
        <v>0.61246527777777782</v>
      </c>
      <c r="G11908" t="s">
        <v>2316</v>
      </c>
      <c r="H11908" t="s">
        <v>23953</v>
      </c>
      <c r="I11908">
        <v>705.07100000000003</v>
      </c>
    </row>
    <row r="11909" spans="1:9" x14ac:dyDescent="0.25">
      <c r="A11909" t="s">
        <v>23954</v>
      </c>
      <c r="B11909">
        <v>13141</v>
      </c>
      <c r="C11909" s="2">
        <f t="shared" si="1266"/>
        <v>44387</v>
      </c>
      <c r="D11909" s="1">
        <f>TIMEVALUE("14:43:37")</f>
        <v>0.61362268518518515</v>
      </c>
      <c r="E11909" s="2">
        <f t="shared" si="1267"/>
        <v>44387</v>
      </c>
      <c r="F11909" s="1">
        <f>TIMEVALUE("14:47:11")</f>
        <v>0.61609953703703701</v>
      </c>
      <c r="G11909" t="s">
        <v>2579</v>
      </c>
      <c r="H11909" t="s">
        <v>23955</v>
      </c>
      <c r="I11909">
        <v>704.93200000000002</v>
      </c>
    </row>
    <row r="11910" spans="1:9" x14ac:dyDescent="0.25">
      <c r="A11910" t="s">
        <v>23956</v>
      </c>
      <c r="B11910">
        <v>13141</v>
      </c>
      <c r="C11910" s="2">
        <f t="shared" si="1266"/>
        <v>44387</v>
      </c>
      <c r="D11910" s="1">
        <f>TIMEVALUE("14:48:47")</f>
        <v>0.61721064814814819</v>
      </c>
      <c r="E11910" s="2">
        <f t="shared" si="1267"/>
        <v>44387</v>
      </c>
      <c r="F11910" s="1">
        <f>TIMEVALUE("14:50:13")</f>
        <v>0.61820601851851853</v>
      </c>
      <c r="G11910" t="s">
        <v>683</v>
      </c>
      <c r="H11910" t="s">
        <v>23957</v>
      </c>
      <c r="I11910">
        <v>704.83900000000006</v>
      </c>
    </row>
    <row r="11911" spans="1:9" x14ac:dyDescent="0.25">
      <c r="A11911" t="s">
        <v>23958</v>
      </c>
      <c r="B11911">
        <v>13141</v>
      </c>
      <c r="C11911" s="2">
        <f t="shared" si="1266"/>
        <v>44387</v>
      </c>
      <c r="D11911" s="1">
        <f>TIMEVALUE("14:51:28")</f>
        <v>0.61907407407407411</v>
      </c>
      <c r="E11911" s="2">
        <f t="shared" si="1267"/>
        <v>44387</v>
      </c>
      <c r="F11911" s="1">
        <f>TIMEVALUE("14:52:38")</f>
        <v>0.61988425925925927</v>
      </c>
      <c r="G11911" t="s">
        <v>2959</v>
      </c>
      <c r="H11911" t="s">
        <v>16773</v>
      </c>
      <c r="I11911">
        <v>704.78</v>
      </c>
    </row>
    <row r="11912" spans="1:9" x14ac:dyDescent="0.25">
      <c r="A11912" t="s">
        <v>23959</v>
      </c>
      <c r="B11912">
        <v>13141</v>
      </c>
      <c r="C11912" s="2">
        <f t="shared" si="1266"/>
        <v>44387</v>
      </c>
      <c r="D11912" s="1">
        <f>TIMEVALUE("14:53:54")</f>
        <v>0.62076388888888889</v>
      </c>
      <c r="E11912" s="2">
        <f t="shared" si="1267"/>
        <v>44387</v>
      </c>
      <c r="F11912" s="1">
        <f>TIMEVALUE("14:55:32")</f>
        <v>0.62189814814814814</v>
      </c>
      <c r="G11912" t="s">
        <v>2374</v>
      </c>
      <c r="H11912" t="s">
        <v>15106</v>
      </c>
      <c r="I11912">
        <v>704.70699999999999</v>
      </c>
    </row>
    <row r="11913" spans="1:9" x14ac:dyDescent="0.25">
      <c r="A11913" t="s">
        <v>23960</v>
      </c>
      <c r="B11913">
        <v>13141</v>
      </c>
      <c r="C11913" s="2">
        <f t="shared" si="1266"/>
        <v>44387</v>
      </c>
      <c r="D11913" s="1">
        <f>TIMEVALUE("14:56:32")</f>
        <v>0.62259259259259259</v>
      </c>
      <c r="E11913" s="2">
        <f t="shared" si="1267"/>
        <v>44387</v>
      </c>
      <c r="F11913" s="1">
        <f>TIMEVALUE("14:58:23")</f>
        <v>0.62387731481481479</v>
      </c>
      <c r="G11913" t="s">
        <v>2630</v>
      </c>
      <c r="H11913" t="s">
        <v>23961</v>
      </c>
      <c r="I11913">
        <v>704.65200000000004</v>
      </c>
    </row>
    <row r="11914" spans="1:9" x14ac:dyDescent="0.25">
      <c r="A11914" t="s">
        <v>23962</v>
      </c>
      <c r="B11914">
        <v>13141</v>
      </c>
      <c r="C11914" s="2">
        <f t="shared" si="1266"/>
        <v>44387</v>
      </c>
      <c r="D11914" s="1">
        <f>TIMEVALUE("15:00:03")</f>
        <v>0.62503472222222223</v>
      </c>
      <c r="E11914" s="2">
        <f t="shared" si="1267"/>
        <v>44387</v>
      </c>
      <c r="F11914" s="1">
        <f>TIMEVALUE("15:02:05")</f>
        <v>0.6264467592592593</v>
      </c>
      <c r="G11914" t="s">
        <v>2264</v>
      </c>
      <c r="H11914" t="s">
        <v>14942</v>
      </c>
      <c r="I11914">
        <v>704.52200000000005</v>
      </c>
    </row>
    <row r="11915" spans="1:9" x14ac:dyDescent="0.25">
      <c r="A11915" t="s">
        <v>23963</v>
      </c>
      <c r="B11915">
        <v>13141</v>
      </c>
      <c r="C11915" s="2">
        <f t="shared" si="1266"/>
        <v>44387</v>
      </c>
      <c r="D11915" s="1">
        <f>TIMEVALUE("15:03:30")</f>
        <v>0.6274305555555556</v>
      </c>
      <c r="E11915" s="2">
        <f t="shared" si="1267"/>
        <v>44387</v>
      </c>
      <c r="F11915" s="1">
        <f>TIMEVALUE("15:04:52")</f>
        <v>0.62837962962962968</v>
      </c>
      <c r="G11915" t="s">
        <v>2206</v>
      </c>
      <c r="H11915" t="s">
        <v>4914</v>
      </c>
      <c r="I11915">
        <v>704.38400000000001</v>
      </c>
    </row>
    <row r="11916" spans="1:9" x14ac:dyDescent="0.25">
      <c r="A11916" t="s">
        <v>23964</v>
      </c>
      <c r="B11916">
        <v>13141</v>
      </c>
      <c r="C11916" s="2">
        <f t="shared" si="1266"/>
        <v>44387</v>
      </c>
      <c r="D11916" s="1">
        <f>TIMEVALUE("15:07:03")</f>
        <v>0.62989583333333332</v>
      </c>
      <c r="E11916" s="2">
        <f t="shared" si="1267"/>
        <v>44387</v>
      </c>
      <c r="F11916" s="1">
        <f>TIMEVALUE("15:08:06")</f>
        <v>0.63062499999999999</v>
      </c>
      <c r="G11916" t="s">
        <v>346</v>
      </c>
      <c r="H11916" t="s">
        <v>4991</v>
      </c>
      <c r="I11916">
        <v>704.298</v>
      </c>
    </row>
    <row r="11917" spans="1:9" x14ac:dyDescent="0.25">
      <c r="A11917" t="s">
        <v>23965</v>
      </c>
      <c r="B11917">
        <v>13141</v>
      </c>
      <c r="C11917" s="2">
        <f t="shared" si="1266"/>
        <v>44387</v>
      </c>
      <c r="D11917" s="1">
        <f>TIMEVALUE("14:21:00")</f>
        <v>0.59791666666666665</v>
      </c>
      <c r="E11917" s="2">
        <f t="shared" si="1267"/>
        <v>44387</v>
      </c>
      <c r="F11917" s="1">
        <f>TIMEVALUE("14:22:58")</f>
        <v>0.59928240740740746</v>
      </c>
      <c r="G11917" t="s">
        <v>430</v>
      </c>
      <c r="H11917" t="s">
        <v>16299</v>
      </c>
      <c r="I11917">
        <v>704.27</v>
      </c>
    </row>
    <row r="11918" spans="1:9" x14ac:dyDescent="0.25">
      <c r="A11918" t="s">
        <v>23966</v>
      </c>
      <c r="B11918">
        <v>13141</v>
      </c>
      <c r="C11918" s="2">
        <f t="shared" ref="C11918:C11924" si="1268">DATEVALUE("2025-07-10")</f>
        <v>44386</v>
      </c>
      <c r="D11918" s="1">
        <f>TIMEVALUE("15:23:37")</f>
        <v>0.64140046296296294</v>
      </c>
      <c r="E11918" s="2">
        <f t="shared" ref="E11918:E11924" si="1269">DATEVALUE("2025-07-10")</f>
        <v>44386</v>
      </c>
      <c r="F11918" s="1">
        <f>TIMEVALUE("15:25:05")</f>
        <v>0.64241898148148147</v>
      </c>
      <c r="G11918" t="s">
        <v>2257</v>
      </c>
      <c r="H11918" t="s">
        <v>23967</v>
      </c>
      <c r="I11918">
        <v>705.46</v>
      </c>
    </row>
    <row r="11919" spans="1:9" x14ac:dyDescent="0.25">
      <c r="A11919" t="s">
        <v>23968</v>
      </c>
      <c r="B11919">
        <v>13141</v>
      </c>
      <c r="C11919" s="2">
        <f t="shared" si="1268"/>
        <v>44386</v>
      </c>
      <c r="D11919" s="1">
        <f>TIMEVALUE("15:28:51")</f>
        <v>0.64503472222222225</v>
      </c>
      <c r="E11919" s="2">
        <f t="shared" si="1269"/>
        <v>44386</v>
      </c>
      <c r="F11919" s="1">
        <f>TIMEVALUE("15:36:41")</f>
        <v>0.65047453703703706</v>
      </c>
      <c r="G11919" t="s">
        <v>4195</v>
      </c>
      <c r="H11919" t="s">
        <v>12189</v>
      </c>
      <c r="I11919">
        <v>705.37199999999996</v>
      </c>
    </row>
    <row r="11920" spans="1:9" x14ac:dyDescent="0.25">
      <c r="A11920" t="s">
        <v>23969</v>
      </c>
      <c r="B11920">
        <v>13141</v>
      </c>
      <c r="C11920" s="2">
        <f t="shared" si="1268"/>
        <v>44386</v>
      </c>
      <c r="D11920" s="1">
        <f>TIMEVALUE("15:38:41")</f>
        <v>0.65186342592592594</v>
      </c>
      <c r="E11920" s="2">
        <f t="shared" si="1269"/>
        <v>44386</v>
      </c>
      <c r="F11920" s="1">
        <f>TIMEVALUE("15:41:05")</f>
        <v>0.65353009259259254</v>
      </c>
      <c r="G11920" t="s">
        <v>667</v>
      </c>
      <c r="H11920" t="s">
        <v>23970</v>
      </c>
      <c r="I11920">
        <v>705.26400000000001</v>
      </c>
    </row>
    <row r="11921" spans="1:9" x14ac:dyDescent="0.25">
      <c r="A11921" t="s">
        <v>23971</v>
      </c>
      <c r="B11921">
        <v>13141</v>
      </c>
      <c r="C11921" s="2">
        <f t="shared" si="1268"/>
        <v>44386</v>
      </c>
      <c r="D11921" s="1">
        <f>TIMEVALUE("15:43:16")</f>
        <v>0.65504629629629629</v>
      </c>
      <c r="E11921" s="2">
        <f t="shared" si="1269"/>
        <v>44386</v>
      </c>
      <c r="F11921" s="1">
        <f>TIMEVALUE("15:44:28")</f>
        <v>0.65587962962962965</v>
      </c>
      <c r="G11921" t="s">
        <v>337</v>
      </c>
      <c r="H11921" t="s">
        <v>23972</v>
      </c>
      <c r="I11921">
        <v>705.19200000000001</v>
      </c>
    </row>
    <row r="11922" spans="1:9" x14ac:dyDescent="0.25">
      <c r="A11922" t="s">
        <v>23973</v>
      </c>
      <c r="B11922">
        <v>13141</v>
      </c>
      <c r="C11922" s="2">
        <f t="shared" si="1268"/>
        <v>44386</v>
      </c>
      <c r="D11922" s="1">
        <f>TIMEVALUE("15:46:26")</f>
        <v>0.65724537037037034</v>
      </c>
      <c r="E11922" s="2">
        <f t="shared" si="1269"/>
        <v>44386</v>
      </c>
      <c r="F11922" s="1">
        <f>TIMEVALUE("15:47:14")</f>
        <v>0.65780092592592587</v>
      </c>
      <c r="G11922" t="s">
        <v>2223</v>
      </c>
      <c r="H11922" t="s">
        <v>7613</v>
      </c>
      <c r="I11922">
        <v>705.16600000000005</v>
      </c>
    </row>
    <row r="11923" spans="1:9" x14ac:dyDescent="0.25">
      <c r="A11923" t="s">
        <v>23974</v>
      </c>
      <c r="B11923">
        <v>13141</v>
      </c>
      <c r="C11923" s="2">
        <f t="shared" si="1268"/>
        <v>44386</v>
      </c>
      <c r="D11923" s="1">
        <f>TIMEVALUE("15:48:49")</f>
        <v>0.65890046296296301</v>
      </c>
      <c r="E11923" s="2">
        <f t="shared" si="1269"/>
        <v>44386</v>
      </c>
      <c r="F11923" s="1">
        <f>TIMEVALUE("15:51:26")</f>
        <v>0.66071759259259255</v>
      </c>
      <c r="G11923" t="s">
        <v>997</v>
      </c>
      <c r="H11923" t="s">
        <v>23975</v>
      </c>
      <c r="I11923">
        <v>705.10199999999998</v>
      </c>
    </row>
    <row r="11924" spans="1:9" x14ac:dyDescent="0.25">
      <c r="A11924" t="s">
        <v>23976</v>
      </c>
      <c r="B11924">
        <v>13141</v>
      </c>
      <c r="C11924" s="2">
        <f t="shared" si="1268"/>
        <v>44386</v>
      </c>
      <c r="D11924" s="1">
        <f>TIMEVALUE("15:53:38")</f>
        <v>0.66224537037037035</v>
      </c>
      <c r="E11924" s="2">
        <f t="shared" si="1269"/>
        <v>44386</v>
      </c>
      <c r="F11924" s="1">
        <f>TIMEVALUE("15:56:09")</f>
        <v>0.66399305555555554</v>
      </c>
      <c r="G11924" t="s">
        <v>2282</v>
      </c>
      <c r="H11924" t="s">
        <v>23977</v>
      </c>
      <c r="I11924">
        <v>704.99599999999998</v>
      </c>
    </row>
    <row r="11925" spans="1:9" x14ac:dyDescent="0.25">
      <c r="A11925" t="s">
        <v>23978</v>
      </c>
      <c r="B11925">
        <v>13112</v>
      </c>
      <c r="C11925" s="2">
        <f>DATEVALUE("2025-05-05")</f>
        <v>44320</v>
      </c>
      <c r="D11925" s="1">
        <f>TIMEVALUE("10:38:41")</f>
        <v>0.44353009259259257</v>
      </c>
      <c r="E11925" s="2">
        <f>DATEVALUE("2025-05-05")</f>
        <v>44320</v>
      </c>
      <c r="F11925" s="1">
        <f>TIMEVALUE("10:48:59")</f>
        <v>0.45068287037037036</v>
      </c>
      <c r="G11925" t="s">
        <v>7932</v>
      </c>
      <c r="H11925" t="s">
        <v>15918</v>
      </c>
      <c r="I11925">
        <v>705.50300000000004</v>
      </c>
    </row>
    <row r="11926" spans="1:9" x14ac:dyDescent="0.25">
      <c r="A11926" t="s">
        <v>23979</v>
      </c>
      <c r="B11926">
        <v>13141</v>
      </c>
      <c r="C11926" s="2">
        <f t="shared" ref="C11926:C11933" si="1270">DATEVALUE("2025-07-10")</f>
        <v>44386</v>
      </c>
      <c r="D11926" s="1">
        <f>TIMEVALUE("16:01:01")</f>
        <v>0.66737268518518522</v>
      </c>
      <c r="E11926" s="2">
        <f t="shared" ref="E11926:E11933" si="1271">DATEVALUE("2025-07-10")</f>
        <v>44386</v>
      </c>
      <c r="F11926" s="1">
        <f>TIMEVALUE("16:02:43")</f>
        <v>0.66855324074074074</v>
      </c>
      <c r="G11926" t="s">
        <v>236</v>
      </c>
      <c r="H11926" t="s">
        <v>23980</v>
      </c>
      <c r="I11926">
        <v>704.75699999999995</v>
      </c>
    </row>
    <row r="11927" spans="1:9" x14ac:dyDescent="0.25">
      <c r="A11927" t="s">
        <v>23981</v>
      </c>
      <c r="B11927">
        <v>13141</v>
      </c>
      <c r="C11927" s="2">
        <f t="shared" si="1270"/>
        <v>44386</v>
      </c>
      <c r="D11927" s="1">
        <f>TIMEVALUE("16:04:20")</f>
        <v>0.66967592592592595</v>
      </c>
      <c r="E11927" s="2">
        <f t="shared" si="1271"/>
        <v>44386</v>
      </c>
      <c r="F11927" s="1">
        <f>TIMEVALUE("16:07:23")</f>
        <v>0.67179398148148151</v>
      </c>
      <c r="G11927" t="s">
        <v>218</v>
      </c>
      <c r="H11927" t="s">
        <v>23982</v>
      </c>
      <c r="I11927">
        <v>704.60799999999995</v>
      </c>
    </row>
    <row r="11928" spans="1:9" x14ac:dyDescent="0.25">
      <c r="A11928" t="s">
        <v>23983</v>
      </c>
      <c r="B11928">
        <v>13141</v>
      </c>
      <c r="C11928" s="2">
        <f t="shared" si="1270"/>
        <v>44386</v>
      </c>
      <c r="D11928" s="1">
        <f>TIMEVALUE("16:10:47")</f>
        <v>0.67415509259259254</v>
      </c>
      <c r="E11928" s="2">
        <f t="shared" si="1271"/>
        <v>44386</v>
      </c>
      <c r="F11928" s="1">
        <f>TIMEVALUE("16:13:23")</f>
        <v>0.67596064814814816</v>
      </c>
      <c r="G11928" t="s">
        <v>723</v>
      </c>
      <c r="H11928" t="s">
        <v>12303</v>
      </c>
      <c r="I11928">
        <v>704.52499999999998</v>
      </c>
    </row>
    <row r="11929" spans="1:9" x14ac:dyDescent="0.25">
      <c r="A11929" t="s">
        <v>23984</v>
      </c>
      <c r="B11929">
        <v>13141</v>
      </c>
      <c r="C11929" s="2">
        <f t="shared" si="1270"/>
        <v>44386</v>
      </c>
      <c r="D11929" s="1">
        <f>TIMEVALUE("16:16:00")</f>
        <v>0.67777777777777781</v>
      </c>
      <c r="E11929" s="2">
        <f t="shared" si="1271"/>
        <v>44386</v>
      </c>
      <c r="F11929" s="1">
        <f>TIMEVALUE("16:17:13")</f>
        <v>0.6786226851851852</v>
      </c>
      <c r="G11929" t="s">
        <v>805</v>
      </c>
      <c r="H11929" t="s">
        <v>15010</v>
      </c>
      <c r="I11929">
        <v>704.39700000000005</v>
      </c>
    </row>
    <row r="11930" spans="1:9" x14ac:dyDescent="0.25">
      <c r="A11930" t="s">
        <v>23985</v>
      </c>
      <c r="B11930">
        <v>13141</v>
      </c>
      <c r="C11930" s="2">
        <f t="shared" si="1270"/>
        <v>44386</v>
      </c>
      <c r="D11930" s="1">
        <f>TIMEVALUE("15:14:42")</f>
        <v>0.63520833333333337</v>
      </c>
      <c r="E11930" s="2">
        <f t="shared" si="1271"/>
        <v>44386</v>
      </c>
      <c r="F11930" s="1">
        <f>TIMEVALUE("15:17:25")</f>
        <v>0.63709490740740737</v>
      </c>
      <c r="G11930" t="s">
        <v>563</v>
      </c>
      <c r="H11930" t="s">
        <v>23986</v>
      </c>
      <c r="I11930">
        <v>704.33799999999997</v>
      </c>
    </row>
    <row r="11931" spans="1:9" x14ac:dyDescent="0.25">
      <c r="A11931" t="s">
        <v>23987</v>
      </c>
      <c r="B11931">
        <v>13141</v>
      </c>
      <c r="C11931" s="2">
        <f t="shared" si="1270"/>
        <v>44386</v>
      </c>
      <c r="D11931" s="1">
        <f>TIMEVALUE("14:13:55")</f>
        <v>0.59299768518518514</v>
      </c>
      <c r="E11931" s="2">
        <f t="shared" si="1271"/>
        <v>44386</v>
      </c>
      <c r="F11931" s="1">
        <f>TIMEVALUE("14:15:09")</f>
        <v>0.59385416666666668</v>
      </c>
      <c r="G11931" t="s">
        <v>7361</v>
      </c>
      <c r="H11931" t="s">
        <v>23988</v>
      </c>
      <c r="I11931">
        <v>705.75800000000004</v>
      </c>
    </row>
    <row r="11932" spans="1:9" x14ac:dyDescent="0.25">
      <c r="A11932" t="s">
        <v>23989</v>
      </c>
      <c r="B11932">
        <v>13141</v>
      </c>
      <c r="C11932" s="2">
        <f t="shared" si="1270"/>
        <v>44386</v>
      </c>
      <c r="D11932" s="1">
        <f>TIMEVALUE("14:21:57")</f>
        <v>0.59857638888888887</v>
      </c>
      <c r="E11932" s="2">
        <f t="shared" si="1271"/>
        <v>44386</v>
      </c>
      <c r="F11932" s="1">
        <f>TIMEVALUE("14:24:55")</f>
        <v>0.60063657407407411</v>
      </c>
      <c r="G11932" t="s">
        <v>2976</v>
      </c>
      <c r="H11932" t="s">
        <v>23990</v>
      </c>
      <c r="I11932">
        <v>705.68100000000004</v>
      </c>
    </row>
    <row r="11933" spans="1:9" x14ac:dyDescent="0.25">
      <c r="A11933" t="s">
        <v>23991</v>
      </c>
      <c r="B11933">
        <v>13141</v>
      </c>
      <c r="C11933" s="2">
        <f t="shared" si="1270"/>
        <v>44386</v>
      </c>
      <c r="D11933" s="1">
        <f>TIMEVALUE("14:27:07")</f>
        <v>0.6021643518518518</v>
      </c>
      <c r="E11933" s="2">
        <f t="shared" si="1271"/>
        <v>44386</v>
      </c>
      <c r="F11933" s="1">
        <f>TIMEVALUE("14:28:02")</f>
        <v>0.60280092592592593</v>
      </c>
      <c r="G11933" t="s">
        <v>261</v>
      </c>
      <c r="H11933" t="s">
        <v>23993</v>
      </c>
      <c r="I11933">
        <v>705.56500000000005</v>
      </c>
    </row>
    <row r="11934" spans="1:9" x14ac:dyDescent="0.25">
      <c r="A11934" t="s">
        <v>23994</v>
      </c>
      <c r="B11934">
        <v>13112</v>
      </c>
      <c r="C11934" s="2">
        <f>DATEVALUE("2025-05-05")</f>
        <v>44320</v>
      </c>
      <c r="D11934" s="1">
        <f>TIMEVALUE("13:44:04")</f>
        <v>0.57226851851851857</v>
      </c>
      <c r="E11934" s="2">
        <f>DATEVALUE("2025-05-05")</f>
        <v>44320</v>
      </c>
      <c r="F11934" s="1">
        <f>TIMEVALUE("13:51:37")</f>
        <v>0.57751157407407405</v>
      </c>
      <c r="G11934" t="s">
        <v>3627</v>
      </c>
      <c r="H11934" t="s">
        <v>23995</v>
      </c>
      <c r="I11934">
        <v>706.19799999999998</v>
      </c>
    </row>
    <row r="11935" spans="1:9" x14ac:dyDescent="0.25">
      <c r="A11935" t="s">
        <v>23996</v>
      </c>
      <c r="B11935">
        <v>13141</v>
      </c>
      <c r="C11935" s="2">
        <f t="shared" ref="C11935:C11951" si="1272">DATEVALUE("2025-07-10")</f>
        <v>44386</v>
      </c>
      <c r="D11935" s="1">
        <f>TIMEVALUE("14:34:08")</f>
        <v>0.60703703703703704</v>
      </c>
      <c r="E11935" s="2">
        <f t="shared" ref="E11935:E11951" si="1273">DATEVALUE("2025-07-10")</f>
        <v>44386</v>
      </c>
      <c r="F11935" s="1">
        <f>TIMEVALUE("14:35:52")</f>
        <v>0.60824074074074075</v>
      </c>
      <c r="G11935" t="s">
        <v>523</v>
      </c>
      <c r="H11935" t="s">
        <v>23997</v>
      </c>
      <c r="I11935">
        <v>705.30600000000004</v>
      </c>
    </row>
    <row r="11936" spans="1:9" x14ac:dyDescent="0.25">
      <c r="A11936" t="s">
        <v>23998</v>
      </c>
      <c r="B11936">
        <v>13141</v>
      </c>
      <c r="C11936" s="2">
        <f t="shared" si="1272"/>
        <v>44386</v>
      </c>
      <c r="D11936" s="1">
        <f>TIMEVALUE("14:37:38")</f>
        <v>0.60946759259259264</v>
      </c>
      <c r="E11936" s="2">
        <f t="shared" si="1273"/>
        <v>44386</v>
      </c>
      <c r="F11936" s="1">
        <f>TIMEVALUE("14:38:58")</f>
        <v>0.61039351851851853</v>
      </c>
      <c r="G11936" t="s">
        <v>2647</v>
      </c>
      <c r="H11936" t="s">
        <v>23999</v>
      </c>
      <c r="I11936">
        <v>705.22299999999996</v>
      </c>
    </row>
    <row r="11937" spans="1:9" x14ac:dyDescent="0.25">
      <c r="A11937" t="s">
        <v>24000</v>
      </c>
      <c r="B11937">
        <v>13141</v>
      </c>
      <c r="C11937" s="2">
        <f t="shared" si="1272"/>
        <v>44386</v>
      </c>
      <c r="D11937" s="1">
        <f>TIMEVALUE("14:41:21")</f>
        <v>0.61204861111111108</v>
      </c>
      <c r="E11937" s="2">
        <f t="shared" si="1273"/>
        <v>44386</v>
      </c>
      <c r="F11937" s="1">
        <f>TIMEVALUE("14:42:23")</f>
        <v>0.61276620370370372</v>
      </c>
      <c r="G11937" t="s">
        <v>3849</v>
      </c>
      <c r="H11937" t="s">
        <v>24001</v>
      </c>
      <c r="I11937">
        <v>705.09199999999998</v>
      </c>
    </row>
    <row r="11938" spans="1:9" x14ac:dyDescent="0.25">
      <c r="A11938" t="s">
        <v>24002</v>
      </c>
      <c r="B11938">
        <v>13141</v>
      </c>
      <c r="C11938" s="2">
        <f t="shared" si="1272"/>
        <v>44386</v>
      </c>
      <c r="D11938" s="1">
        <f>TIMEVALUE("14:44:38")</f>
        <v>0.61432870370370374</v>
      </c>
      <c r="E11938" s="2">
        <f t="shared" si="1273"/>
        <v>44386</v>
      </c>
      <c r="F11938" s="1">
        <f>TIMEVALUE("14:46:08")</f>
        <v>0.61537037037037035</v>
      </c>
      <c r="G11938" t="s">
        <v>349</v>
      </c>
      <c r="H11938" t="s">
        <v>24004</v>
      </c>
      <c r="I11938">
        <v>704.95600000000002</v>
      </c>
    </row>
    <row r="11939" spans="1:9" x14ac:dyDescent="0.25">
      <c r="A11939" t="s">
        <v>24005</v>
      </c>
      <c r="B11939">
        <v>13141</v>
      </c>
      <c r="C11939" s="2">
        <f t="shared" si="1272"/>
        <v>44386</v>
      </c>
      <c r="D11939" s="1">
        <f>TIMEVALUE("14:48:08")</f>
        <v>0.61675925925925923</v>
      </c>
      <c r="E11939" s="2">
        <f t="shared" si="1273"/>
        <v>44386</v>
      </c>
      <c r="F11939" s="1">
        <f>TIMEVALUE("14:49:23")</f>
        <v>0.61762731481481481</v>
      </c>
      <c r="G11939" t="s">
        <v>2235</v>
      </c>
      <c r="H11939" t="s">
        <v>16633</v>
      </c>
      <c r="I11939">
        <v>704.83699999999999</v>
      </c>
    </row>
    <row r="11940" spans="1:9" x14ac:dyDescent="0.25">
      <c r="A11940" t="s">
        <v>24006</v>
      </c>
      <c r="B11940">
        <v>13141</v>
      </c>
      <c r="C11940" s="2">
        <f t="shared" si="1272"/>
        <v>44386</v>
      </c>
      <c r="D11940" s="1">
        <f>TIMEVALUE("14:51:15")</f>
        <v>0.61892361111111116</v>
      </c>
      <c r="E11940" s="2">
        <f t="shared" si="1273"/>
        <v>44386</v>
      </c>
      <c r="F11940" s="1">
        <f>TIMEVALUE("14:52:42")</f>
        <v>0.61993055555555554</v>
      </c>
      <c r="G11940" t="s">
        <v>2573</v>
      </c>
      <c r="H11940" t="s">
        <v>23997</v>
      </c>
      <c r="I11940">
        <v>704.697</v>
      </c>
    </row>
    <row r="11941" spans="1:9" x14ac:dyDescent="0.25">
      <c r="A11941" t="s">
        <v>24007</v>
      </c>
      <c r="B11941">
        <v>13141</v>
      </c>
      <c r="C11941" s="2">
        <f t="shared" si="1272"/>
        <v>44386</v>
      </c>
      <c r="D11941" s="1">
        <f>TIMEVALUE("14:55:09")</f>
        <v>0.62163194444444447</v>
      </c>
      <c r="E11941" s="2">
        <f t="shared" si="1273"/>
        <v>44386</v>
      </c>
      <c r="F11941" s="1">
        <f>TIMEVALUE("14:55:19")</f>
        <v>0.62174768518518519</v>
      </c>
      <c r="G11941" t="s">
        <v>3001</v>
      </c>
      <c r="H11941" t="s">
        <v>15911</v>
      </c>
      <c r="I11941">
        <v>710.64400000000001</v>
      </c>
    </row>
    <row r="11942" spans="1:9" x14ac:dyDescent="0.25">
      <c r="A11942" t="s">
        <v>24008</v>
      </c>
      <c r="B11942">
        <v>13141</v>
      </c>
      <c r="C11942" s="2">
        <f t="shared" si="1272"/>
        <v>44386</v>
      </c>
      <c r="D11942" s="1">
        <f>TIMEVALUE("15:00:12")</f>
        <v>0.62513888888888891</v>
      </c>
      <c r="E11942" s="2">
        <f t="shared" si="1273"/>
        <v>44386</v>
      </c>
      <c r="F11942" s="1">
        <f>TIMEVALUE("15:01:23")</f>
        <v>0.62596064814814811</v>
      </c>
      <c r="G11942" t="s">
        <v>287</v>
      </c>
      <c r="H11942" t="s">
        <v>24009</v>
      </c>
      <c r="I11942">
        <v>704.60799999999995</v>
      </c>
    </row>
    <row r="11943" spans="1:9" x14ac:dyDescent="0.25">
      <c r="A11943" t="s">
        <v>24010</v>
      </c>
      <c r="B11943">
        <v>13141</v>
      </c>
      <c r="C11943" s="2">
        <f t="shared" si="1272"/>
        <v>44386</v>
      </c>
      <c r="D11943" s="1">
        <f>TIMEVALUE("14:02:15")</f>
        <v>0.58489583333333328</v>
      </c>
      <c r="E11943" s="2">
        <f t="shared" si="1273"/>
        <v>44386</v>
      </c>
      <c r="F11943" s="1">
        <f>TIMEVALUE("14:05:08")</f>
        <v>0.58689814814814811</v>
      </c>
      <c r="G11943" t="s">
        <v>696</v>
      </c>
      <c r="H11943" t="s">
        <v>16111</v>
      </c>
      <c r="I11943">
        <v>704.48500000000001</v>
      </c>
    </row>
    <row r="11944" spans="1:9" x14ac:dyDescent="0.25">
      <c r="A11944" t="s">
        <v>24011</v>
      </c>
      <c r="B11944">
        <v>13141</v>
      </c>
      <c r="C11944" s="2">
        <f t="shared" si="1272"/>
        <v>44386</v>
      </c>
      <c r="D11944" s="1">
        <f>TIMEVALUE("13:11:03")</f>
        <v>0.54934027777777783</v>
      </c>
      <c r="E11944" s="2">
        <f t="shared" si="1273"/>
        <v>44386</v>
      </c>
      <c r="F11944" s="1">
        <f>TIMEVALUE("13:12:21")</f>
        <v>0.55024305555555553</v>
      </c>
      <c r="G11944" t="s">
        <v>502</v>
      </c>
      <c r="H11944" t="s">
        <v>16365</v>
      </c>
      <c r="I11944">
        <v>705.74900000000002</v>
      </c>
    </row>
    <row r="11945" spans="1:9" x14ac:dyDescent="0.25">
      <c r="A11945" t="s">
        <v>24013</v>
      </c>
      <c r="B11945">
        <v>13141</v>
      </c>
      <c r="C11945" s="2">
        <f t="shared" si="1272"/>
        <v>44386</v>
      </c>
      <c r="D11945" s="1">
        <f>TIMEVALUE("13:15:35")</f>
        <v>0.55248842592592595</v>
      </c>
      <c r="E11945" s="2">
        <f t="shared" si="1273"/>
        <v>44386</v>
      </c>
      <c r="F11945" s="1">
        <f>TIMEVALUE("13:18:01")</f>
        <v>0.55417824074074074</v>
      </c>
      <c r="G11945" t="s">
        <v>467</v>
      </c>
      <c r="H11945" t="s">
        <v>11190</v>
      </c>
      <c r="I11945">
        <v>705.65700000000004</v>
      </c>
    </row>
    <row r="11946" spans="1:9" x14ac:dyDescent="0.25">
      <c r="A11946" t="s">
        <v>24014</v>
      </c>
      <c r="B11946">
        <v>13141</v>
      </c>
      <c r="C11946" s="2">
        <f t="shared" si="1272"/>
        <v>44386</v>
      </c>
      <c r="D11946" s="1">
        <f>TIMEVALUE("13:20:41")</f>
        <v>0.55603009259259262</v>
      </c>
      <c r="E11946" s="2">
        <f t="shared" si="1273"/>
        <v>44386</v>
      </c>
      <c r="F11946" s="1">
        <f>TIMEVALUE("13:22:33")</f>
        <v>0.55732638888888886</v>
      </c>
      <c r="G11946" t="s">
        <v>546</v>
      </c>
      <c r="H11946" t="s">
        <v>24015</v>
      </c>
      <c r="I11946">
        <v>705.60400000000004</v>
      </c>
    </row>
    <row r="11947" spans="1:9" x14ac:dyDescent="0.25">
      <c r="A11947" t="s">
        <v>24016</v>
      </c>
      <c r="B11947">
        <v>13141</v>
      </c>
      <c r="C11947" s="2">
        <f t="shared" si="1272"/>
        <v>44386</v>
      </c>
      <c r="D11947" s="1">
        <f>TIMEVALUE("13:24:31")</f>
        <v>0.55869212962962966</v>
      </c>
      <c r="E11947" s="2">
        <f t="shared" si="1273"/>
        <v>44386</v>
      </c>
      <c r="F11947" s="1">
        <f>TIMEVALUE("13:26:16")</f>
        <v>0.55990740740740741</v>
      </c>
      <c r="G11947" t="s">
        <v>2313</v>
      </c>
      <c r="H11947" t="s">
        <v>24017</v>
      </c>
      <c r="I11947">
        <v>705.39800000000002</v>
      </c>
    </row>
    <row r="11948" spans="1:9" x14ac:dyDescent="0.25">
      <c r="A11948" t="s">
        <v>24018</v>
      </c>
      <c r="B11948">
        <v>13141</v>
      </c>
      <c r="C11948" s="2">
        <f t="shared" si="1272"/>
        <v>44386</v>
      </c>
      <c r="D11948" s="1">
        <f>TIMEVALUE("13:28:35")</f>
        <v>0.5615162037037037</v>
      </c>
      <c r="E11948" s="2">
        <f t="shared" si="1273"/>
        <v>44386</v>
      </c>
      <c r="F11948" s="1">
        <f>TIMEVALUE("13:29:34")</f>
        <v>0.5621990740740741</v>
      </c>
      <c r="G11948" t="s">
        <v>2421</v>
      </c>
      <c r="H11948" t="s">
        <v>24019</v>
      </c>
      <c r="I11948">
        <v>705.27499999999998</v>
      </c>
    </row>
    <row r="11949" spans="1:9" x14ac:dyDescent="0.25">
      <c r="A11949" t="s">
        <v>24020</v>
      </c>
      <c r="B11949">
        <v>13141</v>
      </c>
      <c r="C11949" s="2">
        <f t="shared" si="1272"/>
        <v>44386</v>
      </c>
      <c r="D11949" s="1">
        <f>TIMEVALUE("13:31:16")</f>
        <v>0.56337962962962962</v>
      </c>
      <c r="E11949" s="2">
        <f t="shared" si="1273"/>
        <v>44386</v>
      </c>
      <c r="F11949" s="1">
        <f>TIMEVALUE("13:32:26")</f>
        <v>0.56418981481481478</v>
      </c>
      <c r="G11949" t="s">
        <v>2959</v>
      </c>
      <c r="H11949" t="s">
        <v>24021</v>
      </c>
      <c r="I11949">
        <v>705.14400000000001</v>
      </c>
    </row>
    <row r="11950" spans="1:9" x14ac:dyDescent="0.25">
      <c r="A11950" t="s">
        <v>24022</v>
      </c>
      <c r="B11950">
        <v>13141</v>
      </c>
      <c r="C11950" s="2">
        <f t="shared" si="1272"/>
        <v>44386</v>
      </c>
      <c r="D11950" s="1">
        <f>TIMEVALUE("13:34:25")</f>
        <v>0.56556712962962963</v>
      </c>
      <c r="E11950" s="2">
        <f t="shared" si="1273"/>
        <v>44386</v>
      </c>
      <c r="F11950" s="1">
        <f>TIMEVALUE("13:36:59")</f>
        <v>0.56734953703703705</v>
      </c>
      <c r="G11950" t="s">
        <v>3348</v>
      </c>
      <c r="H11950" t="s">
        <v>16866</v>
      </c>
      <c r="I11950">
        <v>705.08399999999995</v>
      </c>
    </row>
    <row r="11951" spans="1:9" x14ac:dyDescent="0.25">
      <c r="A11951" t="s">
        <v>24023</v>
      </c>
      <c r="B11951">
        <v>13141</v>
      </c>
      <c r="C11951" s="2">
        <f t="shared" si="1272"/>
        <v>44386</v>
      </c>
      <c r="D11951" s="1">
        <f>TIMEVALUE("13:41:39")</f>
        <v>0.57059027777777782</v>
      </c>
      <c r="E11951" s="2">
        <f t="shared" si="1273"/>
        <v>44386</v>
      </c>
      <c r="F11951" s="1">
        <f>TIMEVALUE("13:42:47")</f>
        <v>0.5713773148148148</v>
      </c>
      <c r="G11951" t="s">
        <v>439</v>
      </c>
      <c r="H11951" t="s">
        <v>10954</v>
      </c>
      <c r="I11951">
        <v>704.96900000000005</v>
      </c>
    </row>
    <row r="11952" spans="1:9" x14ac:dyDescent="0.25">
      <c r="A11952" t="s">
        <v>24024</v>
      </c>
      <c r="B11952">
        <v>13141</v>
      </c>
      <c r="C11952" s="2">
        <f>DATEVALUE("2025-03-25")</f>
        <v>44279</v>
      </c>
      <c r="D11952" s="1">
        <f>TIMEVALUE("11:15:39")</f>
        <v>0.4692013888888889</v>
      </c>
      <c r="E11952" s="2">
        <f>DATEVALUE("2025-03-25")</f>
        <v>44279</v>
      </c>
      <c r="F11952" s="1">
        <f>TIMEVALUE("11:24:43")</f>
        <v>0.4754976851851852</v>
      </c>
      <c r="G11952" t="s">
        <v>46</v>
      </c>
      <c r="H11952" t="s">
        <v>24025</v>
      </c>
      <c r="I11952">
        <v>702.178</v>
      </c>
    </row>
    <row r="11953" spans="1:9" x14ac:dyDescent="0.25">
      <c r="A11953" t="s">
        <v>24024</v>
      </c>
      <c r="B11953">
        <v>13141</v>
      </c>
      <c r="C11953" s="2">
        <f>DATEVALUE("2025-03-25")</f>
        <v>44279</v>
      </c>
      <c r="D11953" s="1">
        <f>TIMEVALUE("13:01:32")</f>
        <v>0.54273148148148154</v>
      </c>
      <c r="E11953" s="2">
        <f>DATEVALUE("2025-03-25")</f>
        <v>44279</v>
      </c>
      <c r="F11953" s="1">
        <f>TIMEVALUE("13:06:58")</f>
        <v>0.54650462962962965</v>
      </c>
      <c r="G11953" t="s">
        <v>2189</v>
      </c>
      <c r="H11953" t="s">
        <v>12624</v>
      </c>
      <c r="I11953">
        <v>705.52700000000004</v>
      </c>
    </row>
    <row r="11954" spans="1:9" x14ac:dyDescent="0.25">
      <c r="A11954" t="s">
        <v>24026</v>
      </c>
      <c r="B11954">
        <v>13141</v>
      </c>
      <c r="C11954" s="2">
        <f t="shared" ref="C11954:C11975" si="1274">DATEVALUE("2025-07-10")</f>
        <v>44386</v>
      </c>
      <c r="D11954" s="1">
        <f>TIMEVALUE("13:49:18")</f>
        <v>0.57590277777777776</v>
      </c>
      <c r="E11954" s="2">
        <f t="shared" ref="E11954:E11975" si="1275">DATEVALUE("2025-07-10")</f>
        <v>44386</v>
      </c>
      <c r="F11954" s="1">
        <f>TIMEVALUE("13:50:32")</f>
        <v>0.5767592592592593</v>
      </c>
      <c r="G11954" t="s">
        <v>7361</v>
      </c>
      <c r="H11954" t="s">
        <v>24027</v>
      </c>
      <c r="I11954">
        <v>704.61800000000005</v>
      </c>
    </row>
    <row r="11955" spans="1:9" x14ac:dyDescent="0.25">
      <c r="A11955" t="s">
        <v>24028</v>
      </c>
      <c r="B11955">
        <v>13141</v>
      </c>
      <c r="C11955" s="2">
        <f t="shared" si="1274"/>
        <v>44386</v>
      </c>
      <c r="D11955" s="1">
        <f>TIMEVALUE("13:52:33")</f>
        <v>0.57815972222222223</v>
      </c>
      <c r="E11955" s="2">
        <f t="shared" si="1275"/>
        <v>44386</v>
      </c>
      <c r="F11955" s="1">
        <f>TIMEVALUE("13:54:25")</f>
        <v>0.57945601851851847</v>
      </c>
      <c r="G11955" t="s">
        <v>546</v>
      </c>
      <c r="H11955" t="s">
        <v>16421</v>
      </c>
      <c r="I11955">
        <v>704.57100000000003</v>
      </c>
    </row>
    <row r="11956" spans="1:9" x14ac:dyDescent="0.25">
      <c r="A11956" t="s">
        <v>24029</v>
      </c>
      <c r="B11956">
        <v>13141</v>
      </c>
      <c r="C11956" s="2">
        <f t="shared" si="1274"/>
        <v>44386</v>
      </c>
      <c r="D11956" s="1">
        <f>TIMEVALUE("13:57:02")</f>
        <v>0.58127314814814812</v>
      </c>
      <c r="E11956" s="2">
        <f t="shared" si="1275"/>
        <v>44386</v>
      </c>
      <c r="F11956" s="1">
        <f>TIMEVALUE("13:58:52")</f>
        <v>0.58254629629629628</v>
      </c>
      <c r="G11956" t="s">
        <v>436</v>
      </c>
      <c r="H11956" t="s">
        <v>1833</v>
      </c>
      <c r="I11956">
        <v>704.44399999999996</v>
      </c>
    </row>
    <row r="11957" spans="1:9" x14ac:dyDescent="0.25">
      <c r="A11957" t="s">
        <v>24030</v>
      </c>
      <c r="B11957">
        <v>13141</v>
      </c>
      <c r="C11957" s="2">
        <f t="shared" si="1274"/>
        <v>44386</v>
      </c>
      <c r="D11957" s="1">
        <f>TIMEVALUE("13:03:30")</f>
        <v>0.54409722222222223</v>
      </c>
      <c r="E11957" s="2">
        <f t="shared" si="1275"/>
        <v>44386</v>
      </c>
      <c r="F11957" s="1">
        <f>TIMEVALUE("13:05:21")</f>
        <v>0.54538194444444443</v>
      </c>
      <c r="G11957" t="s">
        <v>2630</v>
      </c>
      <c r="H11957" t="s">
        <v>10739</v>
      </c>
      <c r="I11957">
        <v>704.303</v>
      </c>
    </row>
    <row r="11958" spans="1:9" x14ac:dyDescent="0.25">
      <c r="A11958" t="s">
        <v>24031</v>
      </c>
      <c r="B11958">
        <v>13141</v>
      </c>
      <c r="C11958" s="2">
        <f t="shared" si="1274"/>
        <v>44386</v>
      </c>
      <c r="D11958" s="1">
        <f>TIMEVALUE("11:22:38")</f>
        <v>0.4740509259259259</v>
      </c>
      <c r="E11958" s="2">
        <f t="shared" si="1275"/>
        <v>44386</v>
      </c>
      <c r="F11958" s="1">
        <f>TIMEVALUE("11:25:07")</f>
        <v>0.47577546296296297</v>
      </c>
      <c r="G11958" t="s">
        <v>2691</v>
      </c>
      <c r="H11958" t="s">
        <v>24032</v>
      </c>
      <c r="I11958">
        <v>705.90599999999995</v>
      </c>
    </row>
    <row r="11959" spans="1:9" x14ac:dyDescent="0.25">
      <c r="A11959" t="s">
        <v>24033</v>
      </c>
      <c r="B11959">
        <v>13141</v>
      </c>
      <c r="C11959" s="2">
        <f t="shared" si="1274"/>
        <v>44386</v>
      </c>
      <c r="D11959" s="1">
        <f>TIMEVALUE("11:30:17")</f>
        <v>0.4793634259259259</v>
      </c>
      <c r="E11959" s="2">
        <f t="shared" si="1275"/>
        <v>44386</v>
      </c>
      <c r="F11959" s="1">
        <f>TIMEVALUE("11:33:47")</f>
        <v>0.4817939814814815</v>
      </c>
      <c r="G11959" t="s">
        <v>375</v>
      </c>
      <c r="H11959" t="s">
        <v>24034</v>
      </c>
      <c r="I11959">
        <v>705.85500000000002</v>
      </c>
    </row>
    <row r="11960" spans="1:9" x14ac:dyDescent="0.25">
      <c r="A11960" t="s">
        <v>24035</v>
      </c>
      <c r="B11960">
        <v>13141</v>
      </c>
      <c r="C11960" s="2">
        <f t="shared" si="1274"/>
        <v>44386</v>
      </c>
      <c r="D11960" s="1">
        <f>TIMEVALUE("11:35:54")</f>
        <v>0.48326388888888888</v>
      </c>
      <c r="E11960" s="2">
        <f t="shared" si="1275"/>
        <v>44386</v>
      </c>
      <c r="F11960" s="1">
        <f>TIMEVALUE("11:37:31")</f>
        <v>0.48438657407407409</v>
      </c>
      <c r="G11960" t="s">
        <v>2220</v>
      </c>
      <c r="H11960" t="s">
        <v>24036</v>
      </c>
      <c r="I11960">
        <v>705.74599999999998</v>
      </c>
    </row>
    <row r="11961" spans="1:9" x14ac:dyDescent="0.25">
      <c r="A11961" t="s">
        <v>24037</v>
      </c>
      <c r="B11961">
        <v>13141</v>
      </c>
      <c r="C11961" s="2">
        <f t="shared" si="1274"/>
        <v>44386</v>
      </c>
      <c r="D11961" s="1">
        <f>TIMEVALUE("11:39:37")</f>
        <v>0.48584490740740743</v>
      </c>
      <c r="E11961" s="2">
        <f t="shared" si="1275"/>
        <v>44386</v>
      </c>
      <c r="F11961" s="1">
        <f>TIMEVALUE("11:40:21")</f>
        <v>0.48635416666666664</v>
      </c>
      <c r="G11961" t="s">
        <v>532</v>
      </c>
      <c r="H11961" t="s">
        <v>24039</v>
      </c>
      <c r="I11961">
        <v>705.66499999999996</v>
      </c>
    </row>
    <row r="11962" spans="1:9" x14ac:dyDescent="0.25">
      <c r="A11962" t="s">
        <v>24040</v>
      </c>
      <c r="B11962">
        <v>13141</v>
      </c>
      <c r="C11962" s="2">
        <f t="shared" si="1274"/>
        <v>44386</v>
      </c>
      <c r="D11962" s="1">
        <f>TIMEVALUE("11:42:31")</f>
        <v>0.4878587962962963</v>
      </c>
      <c r="E11962" s="2">
        <f t="shared" si="1275"/>
        <v>44386</v>
      </c>
      <c r="F11962" s="1">
        <f>TIMEVALUE("11:43:54")</f>
        <v>0.48881944444444442</v>
      </c>
      <c r="G11962" t="s">
        <v>281</v>
      </c>
      <c r="H11962" t="s">
        <v>16754</v>
      </c>
      <c r="I11962">
        <v>705.54499999999996</v>
      </c>
    </row>
    <row r="11963" spans="1:9" x14ac:dyDescent="0.25">
      <c r="A11963" t="s">
        <v>24041</v>
      </c>
      <c r="B11963">
        <v>13141</v>
      </c>
      <c r="C11963" s="2">
        <f t="shared" si="1274"/>
        <v>44386</v>
      </c>
      <c r="D11963" s="1">
        <f>TIMEVALUE("11:45:41")</f>
        <v>0.49005787037037035</v>
      </c>
      <c r="E11963" s="2">
        <f t="shared" si="1275"/>
        <v>44386</v>
      </c>
      <c r="F11963" s="1">
        <f>TIMEVALUE("11:47:06")</f>
        <v>0.49104166666666665</v>
      </c>
      <c r="G11963" t="s">
        <v>573</v>
      </c>
      <c r="H11963" t="s">
        <v>24042</v>
      </c>
      <c r="I11963">
        <v>705.38800000000003</v>
      </c>
    </row>
    <row r="11964" spans="1:9" x14ac:dyDescent="0.25">
      <c r="A11964" t="s">
        <v>24043</v>
      </c>
      <c r="B11964">
        <v>13141</v>
      </c>
      <c r="C11964" s="2">
        <f t="shared" si="1274"/>
        <v>44386</v>
      </c>
      <c r="D11964" s="1">
        <f>TIMEVALUE("11:49:07")</f>
        <v>0.49244212962962963</v>
      </c>
      <c r="E11964" s="2">
        <f t="shared" si="1275"/>
        <v>44386</v>
      </c>
      <c r="F11964" s="1">
        <f>TIMEVALUE("11:50:05")</f>
        <v>0.49311342592592594</v>
      </c>
      <c r="G11964" t="s">
        <v>2871</v>
      </c>
      <c r="H11964" t="s">
        <v>24044</v>
      </c>
      <c r="I11964">
        <v>705.30499999999995</v>
      </c>
    </row>
    <row r="11965" spans="1:9" x14ac:dyDescent="0.25">
      <c r="A11965" t="s">
        <v>24045</v>
      </c>
      <c r="B11965">
        <v>13141</v>
      </c>
      <c r="C11965" s="2">
        <f t="shared" si="1274"/>
        <v>44386</v>
      </c>
      <c r="D11965" s="1">
        <f>TIMEVALUE("11:51:36")</f>
        <v>0.49416666666666664</v>
      </c>
      <c r="E11965" s="2">
        <f t="shared" si="1275"/>
        <v>44386</v>
      </c>
      <c r="F11965" s="1">
        <f>TIMEVALUE("11:52:49")</f>
        <v>0.49501157407407409</v>
      </c>
      <c r="G11965" t="s">
        <v>805</v>
      </c>
      <c r="H11965" t="s">
        <v>13212</v>
      </c>
      <c r="I11965">
        <v>705.16499999999996</v>
      </c>
    </row>
    <row r="11966" spans="1:9" x14ac:dyDescent="0.25">
      <c r="A11966" t="s">
        <v>24046</v>
      </c>
      <c r="B11966">
        <v>13141</v>
      </c>
      <c r="C11966" s="2">
        <f t="shared" si="1274"/>
        <v>44386</v>
      </c>
      <c r="D11966" s="1">
        <f>TIMEVALUE("11:54:48")</f>
        <v>0.49638888888888888</v>
      </c>
      <c r="E11966" s="2">
        <f t="shared" si="1275"/>
        <v>44386</v>
      </c>
      <c r="F11966" s="1">
        <f>TIMEVALUE("11:57:21")</f>
        <v>0.49815972222222221</v>
      </c>
      <c r="G11966" t="s">
        <v>2403</v>
      </c>
      <c r="H11966" t="s">
        <v>24047</v>
      </c>
      <c r="I11966">
        <v>705.08600000000001</v>
      </c>
    </row>
    <row r="11967" spans="1:9" x14ac:dyDescent="0.25">
      <c r="A11967" t="s">
        <v>24048</v>
      </c>
      <c r="B11967">
        <v>13141</v>
      </c>
      <c r="C11967" s="2">
        <f t="shared" si="1274"/>
        <v>44386</v>
      </c>
      <c r="D11967" s="1">
        <f>TIMEVALUE("12:01:36")</f>
        <v>0.50111111111111106</v>
      </c>
      <c r="E11967" s="2">
        <f t="shared" si="1275"/>
        <v>44386</v>
      </c>
      <c r="F11967" s="1">
        <f>TIMEVALUE("12:03:43")</f>
        <v>0.50258101851851855</v>
      </c>
      <c r="G11967" t="s">
        <v>799</v>
      </c>
      <c r="H11967" t="s">
        <v>12263</v>
      </c>
      <c r="I11967">
        <v>704.92600000000004</v>
      </c>
    </row>
    <row r="11968" spans="1:9" x14ac:dyDescent="0.25">
      <c r="A11968" t="s">
        <v>24049</v>
      </c>
      <c r="B11968">
        <v>13141</v>
      </c>
      <c r="C11968" s="2">
        <f t="shared" si="1274"/>
        <v>44386</v>
      </c>
      <c r="D11968" s="1">
        <f>TIMEVALUE("12:54:16")</f>
        <v>0.53768518518518515</v>
      </c>
      <c r="E11968" s="2">
        <f t="shared" si="1275"/>
        <v>44386</v>
      </c>
      <c r="F11968" s="1">
        <f>TIMEVALUE("12:56:55")</f>
        <v>0.539525462962963</v>
      </c>
      <c r="G11968" t="s">
        <v>770</v>
      </c>
      <c r="H11968" t="s">
        <v>24050</v>
      </c>
      <c r="I11968">
        <v>704.74599999999998</v>
      </c>
    </row>
    <row r="11969" spans="1:9" x14ac:dyDescent="0.25">
      <c r="A11969" t="s">
        <v>24051</v>
      </c>
      <c r="B11969">
        <v>13141</v>
      </c>
      <c r="C11969" s="2">
        <f t="shared" si="1274"/>
        <v>44386</v>
      </c>
      <c r="D11969" s="1">
        <f>TIMEVALUE("12:59:22")</f>
        <v>0.54122685185185182</v>
      </c>
      <c r="E11969" s="2">
        <f t="shared" si="1275"/>
        <v>44386</v>
      </c>
      <c r="F11969" s="1">
        <f>TIMEVALUE("13:00:47")</f>
        <v>0.54221064814814812</v>
      </c>
      <c r="G11969" t="s">
        <v>573</v>
      </c>
      <c r="H11969" t="s">
        <v>24052</v>
      </c>
      <c r="I11969">
        <v>704.64200000000005</v>
      </c>
    </row>
    <row r="11970" spans="1:9" x14ac:dyDescent="0.25">
      <c r="A11970" t="s">
        <v>24053</v>
      </c>
      <c r="B11970">
        <v>13141</v>
      </c>
      <c r="C11970" s="2">
        <f t="shared" si="1274"/>
        <v>44386</v>
      </c>
      <c r="D11970" s="1">
        <f>TIMEVALUE("11:15:11")</f>
        <v>0.46887731481481482</v>
      </c>
      <c r="E11970" s="2">
        <f t="shared" si="1275"/>
        <v>44386</v>
      </c>
      <c r="F11970" s="1">
        <f>TIMEVALUE("11:16:22")</f>
        <v>0.46969907407407407</v>
      </c>
      <c r="G11970" t="s">
        <v>287</v>
      </c>
      <c r="H11970" t="s">
        <v>24054</v>
      </c>
      <c r="I11970">
        <v>704.68399999999997</v>
      </c>
    </row>
    <row r="11971" spans="1:9" x14ac:dyDescent="0.25">
      <c r="A11971" t="s">
        <v>24055</v>
      </c>
      <c r="B11971">
        <v>13141</v>
      </c>
      <c r="C11971" s="2">
        <f t="shared" si="1274"/>
        <v>44386</v>
      </c>
      <c r="D11971" s="1">
        <f>TIMEVALUE("10:23:00")</f>
        <v>0.43263888888888891</v>
      </c>
      <c r="E11971" s="2">
        <f t="shared" si="1275"/>
        <v>44386</v>
      </c>
      <c r="F11971" s="1">
        <f>TIMEVALUE("10:24:24")</f>
        <v>0.43361111111111111</v>
      </c>
      <c r="G11971" t="s">
        <v>2344</v>
      </c>
      <c r="H11971" t="s">
        <v>24056</v>
      </c>
      <c r="I11971">
        <v>706.01900000000001</v>
      </c>
    </row>
    <row r="11972" spans="1:9" x14ac:dyDescent="0.25">
      <c r="A11972" t="s">
        <v>24057</v>
      </c>
      <c r="B11972">
        <v>13141</v>
      </c>
      <c r="C11972" s="2">
        <f t="shared" si="1274"/>
        <v>44386</v>
      </c>
      <c r="D11972" s="1">
        <f>TIMEVALUE("10:28:46")</f>
        <v>0.43664351851851851</v>
      </c>
      <c r="E11972" s="2">
        <f t="shared" si="1275"/>
        <v>44386</v>
      </c>
      <c r="F11972" s="1">
        <f>TIMEVALUE("10:30:23")</f>
        <v>0.43776620370370373</v>
      </c>
      <c r="G11972" t="s">
        <v>2220</v>
      </c>
      <c r="H11972" t="s">
        <v>24058</v>
      </c>
      <c r="I11972">
        <v>705.91899999999998</v>
      </c>
    </row>
    <row r="11973" spans="1:9" x14ac:dyDescent="0.25">
      <c r="A11973" t="s">
        <v>24059</v>
      </c>
      <c r="B11973">
        <v>13141</v>
      </c>
      <c r="C11973" s="2">
        <f t="shared" si="1274"/>
        <v>44386</v>
      </c>
      <c r="D11973" s="1">
        <f>TIMEVALUE("10:32:50")</f>
        <v>0.4394675925925926</v>
      </c>
      <c r="E11973" s="2">
        <f t="shared" si="1275"/>
        <v>44386</v>
      </c>
      <c r="F11973" s="1">
        <f>TIMEVALUE("10:34:25")</f>
        <v>0.44056712962962963</v>
      </c>
      <c r="G11973" t="s">
        <v>382</v>
      </c>
      <c r="H11973" t="s">
        <v>24060</v>
      </c>
      <c r="I11973">
        <v>705.81700000000001</v>
      </c>
    </row>
    <row r="11974" spans="1:9" x14ac:dyDescent="0.25">
      <c r="A11974" t="s">
        <v>24061</v>
      </c>
      <c r="B11974">
        <v>13141</v>
      </c>
      <c r="C11974" s="2">
        <f t="shared" si="1274"/>
        <v>44386</v>
      </c>
      <c r="D11974" s="1">
        <f>TIMEVALUE("10:36:35")</f>
        <v>0.44207175925925923</v>
      </c>
      <c r="E11974" s="2">
        <f t="shared" si="1275"/>
        <v>44386</v>
      </c>
      <c r="F11974" s="1">
        <f>TIMEVALUE("10:37:28")</f>
        <v>0.44268518518518518</v>
      </c>
      <c r="G11974" t="s">
        <v>3399</v>
      </c>
      <c r="H11974" t="s">
        <v>24062</v>
      </c>
      <c r="I11974">
        <v>705.65099999999995</v>
      </c>
    </row>
    <row r="11975" spans="1:9" x14ac:dyDescent="0.25">
      <c r="A11975" t="s">
        <v>24063</v>
      </c>
      <c r="B11975">
        <v>13141</v>
      </c>
      <c r="C11975" s="2">
        <f t="shared" si="1274"/>
        <v>44386</v>
      </c>
      <c r="D11975" s="1">
        <f>TIMEVALUE("10:39:20")</f>
        <v>0.44398148148148148</v>
      </c>
      <c r="E11975" s="2">
        <f t="shared" si="1275"/>
        <v>44386</v>
      </c>
      <c r="F11975" s="1">
        <f>TIMEVALUE("10:42:02")</f>
        <v>0.44585648148148149</v>
      </c>
      <c r="G11975" t="s">
        <v>2882</v>
      </c>
      <c r="H11975" t="s">
        <v>12334</v>
      </c>
      <c r="I11975">
        <v>705.56</v>
      </c>
    </row>
    <row r="11976" spans="1:9" x14ac:dyDescent="0.25">
      <c r="A11976" t="s">
        <v>24064</v>
      </c>
      <c r="B11976">
        <v>13112</v>
      </c>
      <c r="C11976" s="2">
        <f>DATEVALUE("2025-05-05")</f>
        <v>44320</v>
      </c>
      <c r="D11976" s="1">
        <f>TIMEVALUE("10:53:27")</f>
        <v>0.45378472222222221</v>
      </c>
      <c r="E11976" s="2">
        <f>DATEVALUE("2025-05-05")</f>
        <v>44320</v>
      </c>
      <c r="F11976" s="1">
        <f>TIMEVALUE("11:01:41")</f>
        <v>0.45950231481481479</v>
      </c>
      <c r="G11976" t="s">
        <v>49</v>
      </c>
      <c r="H11976" t="s">
        <v>13018</v>
      </c>
      <c r="I11976">
        <v>706.18200000000002</v>
      </c>
    </row>
    <row r="11977" spans="1:9" x14ac:dyDescent="0.25">
      <c r="A11977" t="s">
        <v>24065</v>
      </c>
      <c r="B11977">
        <v>13141</v>
      </c>
      <c r="C11977" s="2">
        <f t="shared" ref="C11977:C11983" si="1276">DATEVALUE("2025-07-10")</f>
        <v>44386</v>
      </c>
      <c r="D11977" s="1">
        <f>TIMEVALUE("10:48:27")</f>
        <v>0.4503125</v>
      </c>
      <c r="E11977" s="2">
        <f t="shared" ref="E11977:E11983" si="1277">DATEVALUE("2025-07-10")</f>
        <v>44386</v>
      </c>
      <c r="F11977" s="1">
        <f>TIMEVALUE("10:50:55")</f>
        <v>0.45202546296296298</v>
      </c>
      <c r="G11977" t="s">
        <v>691</v>
      </c>
      <c r="H11977" t="s">
        <v>24019</v>
      </c>
      <c r="I11977">
        <v>705.322</v>
      </c>
    </row>
    <row r="11978" spans="1:9" x14ac:dyDescent="0.25">
      <c r="A11978" t="s">
        <v>24066</v>
      </c>
      <c r="B11978">
        <v>13141</v>
      </c>
      <c r="C11978" s="2">
        <f t="shared" si="1276"/>
        <v>44386</v>
      </c>
      <c r="D11978" s="1">
        <f>TIMEVALUE("10:53:00")</f>
        <v>0.45347222222222222</v>
      </c>
      <c r="E11978" s="2">
        <f t="shared" si="1277"/>
        <v>44386</v>
      </c>
      <c r="F11978" s="1">
        <f>TIMEVALUE("10:55:25")</f>
        <v>0.45515046296296297</v>
      </c>
      <c r="G11978" t="s">
        <v>3193</v>
      </c>
      <c r="H11978" t="s">
        <v>24067</v>
      </c>
      <c r="I11978">
        <v>705.20600000000002</v>
      </c>
    </row>
    <row r="11979" spans="1:9" x14ac:dyDescent="0.25">
      <c r="A11979" t="s">
        <v>24068</v>
      </c>
      <c r="B11979">
        <v>13141</v>
      </c>
      <c r="C11979" s="2">
        <f t="shared" si="1276"/>
        <v>44386</v>
      </c>
      <c r="D11979" s="1">
        <f>TIMEVALUE("10:58:37")</f>
        <v>0.4573726851851852</v>
      </c>
      <c r="E11979" s="2">
        <f t="shared" si="1277"/>
        <v>44386</v>
      </c>
      <c r="F11979" s="1">
        <f>TIMEVALUE("11:00:16")</f>
        <v>0.45851851851851849</v>
      </c>
      <c r="G11979" t="s">
        <v>455</v>
      </c>
      <c r="H11979" t="s">
        <v>11128</v>
      </c>
      <c r="I11979">
        <v>705.10699999999997</v>
      </c>
    </row>
    <row r="11980" spans="1:9" x14ac:dyDescent="0.25">
      <c r="A11980" t="s">
        <v>24069</v>
      </c>
      <c r="B11980">
        <v>13141</v>
      </c>
      <c r="C11980" s="2">
        <f t="shared" si="1276"/>
        <v>44386</v>
      </c>
      <c r="D11980" s="1">
        <f>TIMEVALUE("11:02:09")</f>
        <v>0.45982638888888888</v>
      </c>
      <c r="E11980" s="2">
        <f t="shared" si="1277"/>
        <v>44386</v>
      </c>
      <c r="F11980" s="1">
        <f>TIMEVALUE("11:03:25")</f>
        <v>0.4607060185185185</v>
      </c>
      <c r="G11980" t="s">
        <v>352</v>
      </c>
      <c r="H11980" t="s">
        <v>24070</v>
      </c>
      <c r="I11980">
        <v>704.976</v>
      </c>
    </row>
    <row r="11981" spans="1:9" x14ac:dyDescent="0.25">
      <c r="A11981" t="s">
        <v>24071</v>
      </c>
      <c r="B11981">
        <v>13141</v>
      </c>
      <c r="C11981" s="2">
        <f t="shared" si="1276"/>
        <v>44386</v>
      </c>
      <c r="D11981" s="1">
        <f>TIMEVALUE("11:05:31")</f>
        <v>0.46216435185185184</v>
      </c>
      <c r="E11981" s="2">
        <f t="shared" si="1277"/>
        <v>44386</v>
      </c>
      <c r="F11981" s="1">
        <f>TIMEVALUE("11:06:52")</f>
        <v>0.46310185185185188</v>
      </c>
      <c r="G11981" t="s">
        <v>2244</v>
      </c>
      <c r="H11981" t="s">
        <v>24072</v>
      </c>
      <c r="I11981">
        <v>704.83799999999997</v>
      </c>
    </row>
    <row r="11982" spans="1:9" x14ac:dyDescent="0.25">
      <c r="A11982" t="s">
        <v>24073</v>
      </c>
      <c r="B11982">
        <v>13141</v>
      </c>
      <c r="C11982" s="2">
        <f t="shared" si="1276"/>
        <v>44386</v>
      </c>
      <c r="D11982" s="1">
        <f>TIMEVALUE("11:08:42")</f>
        <v>0.46437499999999998</v>
      </c>
      <c r="E11982" s="2">
        <f t="shared" si="1277"/>
        <v>44386</v>
      </c>
      <c r="F11982" s="1">
        <f>TIMEVALUE("11:11:19")</f>
        <v>0.46619212962962964</v>
      </c>
      <c r="G11982" t="s">
        <v>997</v>
      </c>
      <c r="H11982" t="s">
        <v>10634</v>
      </c>
      <c r="I11982">
        <v>704.798</v>
      </c>
    </row>
    <row r="11983" spans="1:9" x14ac:dyDescent="0.25">
      <c r="A11983" t="s">
        <v>24074</v>
      </c>
      <c r="B11983">
        <v>13141</v>
      </c>
      <c r="C11983" s="2">
        <f t="shared" si="1276"/>
        <v>44386</v>
      </c>
      <c r="D11983" s="1">
        <f>TIMEVALUE("10:10:07")</f>
        <v>0.42369212962962965</v>
      </c>
      <c r="E11983" s="2">
        <f t="shared" si="1277"/>
        <v>44386</v>
      </c>
      <c r="F11983" s="1">
        <f>TIMEVALUE("10:11:29")</f>
        <v>0.42464120370370373</v>
      </c>
      <c r="G11983" t="s">
        <v>2206</v>
      </c>
      <c r="H11983" t="s">
        <v>12265</v>
      </c>
      <c r="I11983">
        <v>704.67499999999995</v>
      </c>
    </row>
    <row r="11984" spans="1:9" x14ac:dyDescent="0.25">
      <c r="A11984" t="s">
        <v>24075</v>
      </c>
      <c r="B11984">
        <v>13120</v>
      </c>
      <c r="C11984" s="2">
        <f>DATEVALUE("2025-07-11")</f>
        <v>44387</v>
      </c>
      <c r="D11984" s="1">
        <f>TIMEVALUE("08:03:21")</f>
        <v>0.33565972222222223</v>
      </c>
      <c r="E11984" s="2">
        <f>DATEVALUE("2025-07-11")</f>
        <v>44387</v>
      </c>
      <c r="F11984" s="1">
        <f>TIMEVALUE("08:07:17")</f>
        <v>0.33839120370370368</v>
      </c>
      <c r="G11984" t="s">
        <v>619</v>
      </c>
      <c r="H11984" t="s">
        <v>24076</v>
      </c>
      <c r="I11984">
        <v>706.08500000000004</v>
      </c>
    </row>
    <row r="11985" spans="1:9" x14ac:dyDescent="0.25">
      <c r="A11985" t="s">
        <v>24077</v>
      </c>
      <c r="B11985">
        <v>13120</v>
      </c>
      <c r="C11985" s="2">
        <f>DATEVALUE("2025-07-11")</f>
        <v>44387</v>
      </c>
      <c r="D11985" s="1">
        <f>TIMEVALUE("08:13:15")</f>
        <v>0.3425347222222222</v>
      </c>
      <c r="E11985" s="2">
        <f>DATEVALUE("2025-07-11")</f>
        <v>44387</v>
      </c>
      <c r="F11985" s="1">
        <f>TIMEVALUE("08:15:13")</f>
        <v>0.34390046296296295</v>
      </c>
      <c r="G11985" t="s">
        <v>430</v>
      </c>
      <c r="H11985" t="s">
        <v>24078</v>
      </c>
      <c r="I11985">
        <v>706.05600000000004</v>
      </c>
    </row>
    <row r="11986" spans="1:9" x14ac:dyDescent="0.25">
      <c r="A11986" t="s">
        <v>24079</v>
      </c>
      <c r="B11986">
        <v>13112</v>
      </c>
      <c r="C11986" s="2">
        <f>DATEVALUE("2025-05-05")</f>
        <v>44320</v>
      </c>
      <c r="D11986" s="1">
        <f>TIMEVALUE("13:34:48")</f>
        <v>0.5658333333333333</v>
      </c>
      <c r="E11986" s="2">
        <f>DATEVALUE("2025-05-05")</f>
        <v>44320</v>
      </c>
      <c r="F11986" s="1">
        <f>TIMEVALUE("13:39:18")</f>
        <v>0.56895833333333334</v>
      </c>
      <c r="G11986" t="s">
        <v>6589</v>
      </c>
      <c r="H11986" t="s">
        <v>4978</v>
      </c>
      <c r="I11986">
        <v>706.72400000000005</v>
      </c>
    </row>
    <row r="11987" spans="1:9" x14ac:dyDescent="0.25">
      <c r="A11987" t="s">
        <v>24079</v>
      </c>
      <c r="B11987">
        <v>13120</v>
      </c>
      <c r="C11987" s="2">
        <f t="shared" ref="C11987:C12011" si="1278">DATEVALUE("2025-07-11")</f>
        <v>44387</v>
      </c>
      <c r="D11987" s="1">
        <f>TIMEVALUE("08:17:57")</f>
        <v>0.3457986111111111</v>
      </c>
      <c r="E11987" s="2">
        <f t="shared" ref="E11987:E12011" si="1279">DATEVALUE("2025-07-11")</f>
        <v>44387</v>
      </c>
      <c r="F11987" s="1">
        <f>TIMEVALUE("08:17:57")</f>
        <v>0.3457986111111111</v>
      </c>
      <c r="G11987" t="s">
        <v>162</v>
      </c>
      <c r="H11987" t="s">
        <v>163</v>
      </c>
      <c r="I11987">
        <v>98765432.099000007</v>
      </c>
    </row>
    <row r="11988" spans="1:9" x14ac:dyDescent="0.25">
      <c r="A11988" t="s">
        <v>24080</v>
      </c>
      <c r="B11988">
        <v>13120</v>
      </c>
      <c r="C11988" s="2">
        <f t="shared" si="1278"/>
        <v>44387</v>
      </c>
      <c r="D11988" s="1">
        <f>TIMEVALUE("08:19:34")</f>
        <v>0.34692129629629631</v>
      </c>
      <c r="E11988" s="2">
        <f t="shared" si="1279"/>
        <v>44387</v>
      </c>
      <c r="F11988" s="1">
        <f>TIMEVALUE("08:23:02")</f>
        <v>0.34932870370370372</v>
      </c>
      <c r="G11988" t="s">
        <v>535</v>
      </c>
      <c r="H11988" t="s">
        <v>17400</v>
      </c>
      <c r="I11988">
        <v>705.86400000000003</v>
      </c>
    </row>
    <row r="11989" spans="1:9" x14ac:dyDescent="0.25">
      <c r="A11989" t="s">
        <v>24081</v>
      </c>
      <c r="B11989">
        <v>13120</v>
      </c>
      <c r="C11989" s="2">
        <f t="shared" si="1278"/>
        <v>44387</v>
      </c>
      <c r="D11989" s="1">
        <f>TIMEVALUE("08:24:58")</f>
        <v>0.35067129629629629</v>
      </c>
      <c r="E11989" s="2">
        <f t="shared" si="1279"/>
        <v>44387</v>
      </c>
      <c r="F11989" s="1">
        <f>TIMEVALUE("08:27:11")</f>
        <v>0.35221064814814818</v>
      </c>
      <c r="G11989" t="s">
        <v>560</v>
      </c>
      <c r="H11989" t="s">
        <v>24082</v>
      </c>
      <c r="I11989">
        <v>705.79700000000003</v>
      </c>
    </row>
    <row r="11990" spans="1:9" x14ac:dyDescent="0.25">
      <c r="A11990" t="s">
        <v>24083</v>
      </c>
      <c r="B11990">
        <v>13120</v>
      </c>
      <c r="C11990" s="2">
        <f t="shared" si="1278"/>
        <v>44387</v>
      </c>
      <c r="D11990" s="1">
        <f>TIMEVALUE("08:28:44")</f>
        <v>0.35328703703703701</v>
      </c>
      <c r="E11990" s="2">
        <f t="shared" si="1279"/>
        <v>44387</v>
      </c>
      <c r="F11990" s="1">
        <f>TIMEVALUE("08:30:06")</f>
        <v>0.35423611111111108</v>
      </c>
      <c r="G11990" t="s">
        <v>2206</v>
      </c>
      <c r="H11990" t="s">
        <v>24084</v>
      </c>
      <c r="I11990">
        <v>705.69</v>
      </c>
    </row>
    <row r="11991" spans="1:9" x14ac:dyDescent="0.25">
      <c r="A11991" t="s">
        <v>24085</v>
      </c>
      <c r="B11991">
        <v>13120</v>
      </c>
      <c r="C11991" s="2">
        <f t="shared" si="1278"/>
        <v>44387</v>
      </c>
      <c r="D11991" s="1">
        <f>TIMEVALUE("08:31:22")</f>
        <v>0.35511574074074076</v>
      </c>
      <c r="E11991" s="2">
        <f t="shared" si="1279"/>
        <v>44387</v>
      </c>
      <c r="F11991" s="1">
        <f>TIMEVALUE("08:33:39")</f>
        <v>0.35670138888888892</v>
      </c>
      <c r="G11991" t="s">
        <v>2737</v>
      </c>
      <c r="H11991" t="s">
        <v>16281</v>
      </c>
      <c r="I11991">
        <v>705.572</v>
      </c>
    </row>
    <row r="11992" spans="1:9" x14ac:dyDescent="0.25">
      <c r="A11992" t="s">
        <v>24086</v>
      </c>
      <c r="B11992">
        <v>13120</v>
      </c>
      <c r="C11992" s="2">
        <f t="shared" si="1278"/>
        <v>44387</v>
      </c>
      <c r="D11992" s="1">
        <f>TIMEVALUE("08:34:49")</f>
        <v>0.35751157407407408</v>
      </c>
      <c r="E11992" s="2">
        <f t="shared" si="1279"/>
        <v>44387</v>
      </c>
      <c r="F11992" s="1">
        <f>TIMEVALUE("08:36:32")</f>
        <v>0.35870370370370369</v>
      </c>
      <c r="G11992" t="s">
        <v>3532</v>
      </c>
      <c r="H11992" t="s">
        <v>24087</v>
      </c>
      <c r="I11992">
        <v>705.53</v>
      </c>
    </row>
    <row r="11993" spans="1:9" x14ac:dyDescent="0.25">
      <c r="A11993" t="s">
        <v>24088</v>
      </c>
      <c r="B11993">
        <v>13120</v>
      </c>
      <c r="C11993" s="2">
        <f t="shared" si="1278"/>
        <v>44387</v>
      </c>
      <c r="D11993" s="1">
        <f>TIMEVALUE("08:38:05")</f>
        <v>0.35978009259259258</v>
      </c>
      <c r="E11993" s="2">
        <f t="shared" si="1279"/>
        <v>44387</v>
      </c>
      <c r="F11993" s="1">
        <f>TIMEVALUE("08:39:23")</f>
        <v>0.36068287037037039</v>
      </c>
      <c r="G11993" t="s">
        <v>502</v>
      </c>
      <c r="H11993" t="s">
        <v>16771</v>
      </c>
      <c r="I11993">
        <v>705.42399999999998</v>
      </c>
    </row>
    <row r="11994" spans="1:9" x14ac:dyDescent="0.25">
      <c r="A11994" t="s">
        <v>24089</v>
      </c>
      <c r="B11994">
        <v>13120</v>
      </c>
      <c r="C11994" s="2">
        <f t="shared" si="1278"/>
        <v>44387</v>
      </c>
      <c r="D11994" s="1">
        <f>TIMEVALUE("08:40:44")</f>
        <v>0.36162037037037037</v>
      </c>
      <c r="E11994" s="2">
        <f t="shared" si="1279"/>
        <v>44387</v>
      </c>
      <c r="F11994" s="1">
        <f>TIMEVALUE("08:42:33")</f>
        <v>0.36288194444444444</v>
      </c>
      <c r="G11994" t="s">
        <v>481</v>
      </c>
      <c r="H11994" t="s">
        <v>15083</v>
      </c>
      <c r="I11994">
        <v>705.32799999999997</v>
      </c>
    </row>
    <row r="11995" spans="1:9" x14ac:dyDescent="0.25">
      <c r="A11995" t="s">
        <v>24090</v>
      </c>
      <c r="B11995">
        <v>13120</v>
      </c>
      <c r="C11995" s="2">
        <f t="shared" si="1278"/>
        <v>44387</v>
      </c>
      <c r="D11995" s="1">
        <f>TIMEVALUE("08:44:04")</f>
        <v>0.36393518518518519</v>
      </c>
      <c r="E11995" s="2">
        <f t="shared" si="1279"/>
        <v>44387</v>
      </c>
      <c r="F11995" s="1">
        <f>TIMEVALUE("08:45:49")</f>
        <v>0.36515046296296294</v>
      </c>
      <c r="G11995" t="s">
        <v>2313</v>
      </c>
      <c r="H11995" t="s">
        <v>15483</v>
      </c>
      <c r="I11995">
        <v>705.245</v>
      </c>
    </row>
    <row r="11996" spans="1:9" x14ac:dyDescent="0.25">
      <c r="A11996" t="s">
        <v>24091</v>
      </c>
      <c r="B11996">
        <v>13120</v>
      </c>
      <c r="C11996" s="2">
        <f t="shared" si="1278"/>
        <v>44387</v>
      </c>
      <c r="D11996" s="1">
        <f>TIMEVALUE("08:47:43")</f>
        <v>0.36646990740740742</v>
      </c>
      <c r="E11996" s="2">
        <f t="shared" si="1279"/>
        <v>44387</v>
      </c>
      <c r="F11996" s="1">
        <f>TIMEVALUE("08:49:07")</f>
        <v>0.36744212962962963</v>
      </c>
      <c r="G11996" t="s">
        <v>2344</v>
      </c>
      <c r="H11996" t="s">
        <v>24092</v>
      </c>
      <c r="I11996">
        <v>705.15099999999995</v>
      </c>
    </row>
    <row r="11997" spans="1:9" x14ac:dyDescent="0.25">
      <c r="A11997" t="s">
        <v>24093</v>
      </c>
      <c r="B11997">
        <v>13120</v>
      </c>
      <c r="C11997" s="2">
        <f t="shared" si="1278"/>
        <v>44387</v>
      </c>
      <c r="D11997" s="1">
        <f>TIMEVALUE("07:51:01")</f>
        <v>0.32709490740740743</v>
      </c>
      <c r="E11997" s="2">
        <f t="shared" si="1279"/>
        <v>44387</v>
      </c>
      <c r="F11997" s="1">
        <f>TIMEVALUE("07:56:48")</f>
        <v>0.33111111111111113</v>
      </c>
      <c r="G11997" t="s">
        <v>4001</v>
      </c>
      <c r="H11997" t="s">
        <v>15015</v>
      </c>
      <c r="I11997">
        <v>705.06</v>
      </c>
    </row>
    <row r="11998" spans="1:9" x14ac:dyDescent="0.25">
      <c r="A11998" t="s">
        <v>24094</v>
      </c>
      <c r="B11998">
        <v>13120</v>
      </c>
      <c r="C11998" s="2">
        <f t="shared" si="1278"/>
        <v>44387</v>
      </c>
      <c r="D11998" s="1">
        <f>TIMEVALUE("08:57:58")</f>
        <v>0.37358796296296298</v>
      </c>
      <c r="E11998" s="2">
        <f t="shared" si="1279"/>
        <v>44387</v>
      </c>
      <c r="F11998" s="1">
        <f>TIMEVALUE("09:01:01")</f>
        <v>0.37570601851851854</v>
      </c>
      <c r="G11998" t="s">
        <v>218</v>
      </c>
      <c r="H11998" t="s">
        <v>16402</v>
      </c>
      <c r="I11998">
        <v>706.08799999999997</v>
      </c>
    </row>
    <row r="11999" spans="1:9" x14ac:dyDescent="0.25">
      <c r="A11999" t="s">
        <v>24095</v>
      </c>
      <c r="B11999">
        <v>13120</v>
      </c>
      <c r="C11999" s="2">
        <f t="shared" si="1278"/>
        <v>44387</v>
      </c>
      <c r="D11999" s="1">
        <f>TIMEVALUE("09:03:04")</f>
        <v>0.37712962962962965</v>
      </c>
      <c r="E11999" s="2">
        <f t="shared" si="1279"/>
        <v>44387</v>
      </c>
      <c r="F11999" s="1">
        <f>TIMEVALUE("09:04:33")</f>
        <v>0.37815972222222222</v>
      </c>
      <c r="G11999" t="s">
        <v>499</v>
      </c>
      <c r="H11999" t="s">
        <v>7700</v>
      </c>
      <c r="I11999">
        <v>706.05899999999997</v>
      </c>
    </row>
    <row r="12000" spans="1:9" x14ac:dyDescent="0.25">
      <c r="A12000" t="s">
        <v>24096</v>
      </c>
      <c r="B12000">
        <v>13120</v>
      </c>
      <c r="C12000" s="2">
        <f t="shared" si="1278"/>
        <v>44387</v>
      </c>
      <c r="D12000" s="1">
        <f>TIMEVALUE("09:06:01")</f>
        <v>0.37917824074074075</v>
      </c>
      <c r="E12000" s="2">
        <f t="shared" si="1279"/>
        <v>44387</v>
      </c>
      <c r="F12000" s="1">
        <f>TIMEVALUE("09:07:32")</f>
        <v>0.3802314814814815</v>
      </c>
      <c r="G12000" t="s">
        <v>333</v>
      </c>
      <c r="H12000" t="s">
        <v>24097</v>
      </c>
      <c r="I12000">
        <v>705.88599999999997</v>
      </c>
    </row>
    <row r="12001" spans="1:9" x14ac:dyDescent="0.25">
      <c r="A12001" t="s">
        <v>24098</v>
      </c>
      <c r="B12001">
        <v>13120</v>
      </c>
      <c r="C12001" s="2">
        <f t="shared" si="1278"/>
        <v>44387</v>
      </c>
      <c r="D12001" s="1">
        <f>TIMEVALUE("09:08:58")</f>
        <v>0.38122685185185184</v>
      </c>
      <c r="E12001" s="2">
        <f t="shared" si="1279"/>
        <v>44387</v>
      </c>
      <c r="F12001" s="1">
        <f>TIMEVALUE("09:11:20")</f>
        <v>0.38287037037037036</v>
      </c>
      <c r="G12001" t="s">
        <v>264</v>
      </c>
      <c r="H12001" t="s">
        <v>16708</v>
      </c>
      <c r="I12001">
        <v>705.80499999999995</v>
      </c>
    </row>
    <row r="12002" spans="1:9" x14ac:dyDescent="0.25">
      <c r="A12002" t="s">
        <v>24099</v>
      </c>
      <c r="B12002">
        <v>13120</v>
      </c>
      <c r="C12002" s="2">
        <f t="shared" si="1278"/>
        <v>44387</v>
      </c>
      <c r="D12002" s="1">
        <f>TIMEVALUE("09:13:01")</f>
        <v>0.38403935185185184</v>
      </c>
      <c r="E12002" s="2">
        <f t="shared" si="1279"/>
        <v>44387</v>
      </c>
      <c r="F12002" s="1">
        <f>TIMEVALUE("09:17:04")</f>
        <v>0.38685185185185184</v>
      </c>
      <c r="G12002" t="s">
        <v>3357</v>
      </c>
      <c r="H12002" t="s">
        <v>24100</v>
      </c>
      <c r="I12002">
        <v>705.65899999999999</v>
      </c>
    </row>
    <row r="12003" spans="1:9" x14ac:dyDescent="0.25">
      <c r="A12003" t="s">
        <v>24101</v>
      </c>
      <c r="B12003">
        <v>13120</v>
      </c>
      <c r="C12003" s="2">
        <f t="shared" si="1278"/>
        <v>44387</v>
      </c>
      <c r="D12003" s="1">
        <f>TIMEVALUE("09:18:34")</f>
        <v>0.3878935185185185</v>
      </c>
      <c r="E12003" s="2">
        <f t="shared" si="1279"/>
        <v>44387</v>
      </c>
      <c r="F12003" s="1">
        <f>TIMEVALUE("09:19:59")</f>
        <v>0.3888773148148148</v>
      </c>
      <c r="G12003" t="s">
        <v>573</v>
      </c>
      <c r="H12003" t="s">
        <v>24102</v>
      </c>
      <c r="I12003">
        <v>705.60500000000002</v>
      </c>
    </row>
    <row r="12004" spans="1:9" x14ac:dyDescent="0.25">
      <c r="A12004" t="s">
        <v>24103</v>
      </c>
      <c r="B12004">
        <v>13120</v>
      </c>
      <c r="C12004" s="2">
        <f t="shared" si="1278"/>
        <v>44387</v>
      </c>
      <c r="D12004" s="1">
        <f>TIMEVALUE("09:22:05")</f>
        <v>0.39033564814814814</v>
      </c>
      <c r="E12004" s="2">
        <f t="shared" si="1279"/>
        <v>44387</v>
      </c>
      <c r="F12004" s="1">
        <f>TIMEVALUE("09:23:21")</f>
        <v>0.39121527777777776</v>
      </c>
      <c r="G12004" t="s">
        <v>352</v>
      </c>
      <c r="H12004" t="s">
        <v>18066</v>
      </c>
      <c r="I12004">
        <v>705.54899999999998</v>
      </c>
    </row>
    <row r="12005" spans="1:9" x14ac:dyDescent="0.25">
      <c r="A12005" t="s">
        <v>24105</v>
      </c>
      <c r="B12005">
        <v>13120</v>
      </c>
      <c r="C12005" s="2">
        <f t="shared" si="1278"/>
        <v>44387</v>
      </c>
      <c r="D12005" s="1">
        <f>TIMEVALUE("09:24:40")</f>
        <v>0.39212962962962961</v>
      </c>
      <c r="E12005" s="2">
        <f t="shared" si="1279"/>
        <v>44387</v>
      </c>
      <c r="F12005" s="1">
        <f>TIMEVALUE("09:26:36")</f>
        <v>0.39347222222222222</v>
      </c>
      <c r="G12005" t="s">
        <v>557</v>
      </c>
      <c r="H12005" t="s">
        <v>24106</v>
      </c>
      <c r="I12005">
        <v>705.51099999999997</v>
      </c>
    </row>
    <row r="12006" spans="1:9" x14ac:dyDescent="0.25">
      <c r="A12006" t="s">
        <v>24107</v>
      </c>
      <c r="B12006">
        <v>13120</v>
      </c>
      <c r="C12006" s="2">
        <f t="shared" si="1278"/>
        <v>44387</v>
      </c>
      <c r="D12006" s="1">
        <f>TIMEVALUE("09:28:04")</f>
        <v>0.39449074074074075</v>
      </c>
      <c r="E12006" s="2">
        <f t="shared" si="1279"/>
        <v>44387</v>
      </c>
      <c r="F12006" s="1">
        <f>TIMEVALUE("09:29:41")</f>
        <v>0.39561342592592591</v>
      </c>
      <c r="G12006" t="s">
        <v>2220</v>
      </c>
      <c r="H12006" t="s">
        <v>14883</v>
      </c>
      <c r="I12006">
        <v>705.31899999999996</v>
      </c>
    </row>
    <row r="12007" spans="1:9" x14ac:dyDescent="0.25">
      <c r="A12007" t="s">
        <v>24108</v>
      </c>
      <c r="B12007">
        <v>13120</v>
      </c>
      <c r="C12007" s="2">
        <f t="shared" si="1278"/>
        <v>44387</v>
      </c>
      <c r="D12007" s="1">
        <f>TIMEVALUE("09:31:12")</f>
        <v>0.39666666666666667</v>
      </c>
      <c r="E12007" s="2">
        <f t="shared" si="1279"/>
        <v>44387</v>
      </c>
      <c r="F12007" s="1">
        <f>TIMEVALUE("09:32:03")</f>
        <v>0.39725694444444443</v>
      </c>
      <c r="G12007" t="s">
        <v>994</v>
      </c>
      <c r="H12007" t="s">
        <v>4785</v>
      </c>
      <c r="I12007">
        <v>705.25300000000004</v>
      </c>
    </row>
    <row r="12008" spans="1:9" x14ac:dyDescent="0.25">
      <c r="A12008" t="s">
        <v>24109</v>
      </c>
      <c r="B12008">
        <v>13120</v>
      </c>
      <c r="C12008" s="2">
        <f t="shared" si="1278"/>
        <v>44387</v>
      </c>
      <c r="D12008" s="1">
        <f>TIMEVALUE("09:33:24")</f>
        <v>0.39819444444444446</v>
      </c>
      <c r="E12008" s="2">
        <f t="shared" si="1279"/>
        <v>44387</v>
      </c>
      <c r="F12008" s="1">
        <f>TIMEVALUE("09:35:44")</f>
        <v>0.39981481481481479</v>
      </c>
      <c r="G12008" t="s">
        <v>361</v>
      </c>
      <c r="H12008" t="s">
        <v>24110</v>
      </c>
      <c r="I12008">
        <v>705.18600000000004</v>
      </c>
    </row>
    <row r="12009" spans="1:9" x14ac:dyDescent="0.25">
      <c r="A12009" t="s">
        <v>24111</v>
      </c>
      <c r="B12009">
        <v>13120</v>
      </c>
      <c r="C12009" s="2">
        <f t="shared" si="1278"/>
        <v>44387</v>
      </c>
      <c r="D12009" s="1">
        <f>TIMEVALUE("09:37:04")</f>
        <v>0.40074074074074073</v>
      </c>
      <c r="E12009" s="2">
        <f t="shared" si="1279"/>
        <v>44387</v>
      </c>
      <c r="F12009" s="1">
        <f>TIMEVALUE("09:39:21")</f>
        <v>0.40232638888888889</v>
      </c>
      <c r="G12009" t="s">
        <v>2737</v>
      </c>
      <c r="H12009" t="s">
        <v>24112</v>
      </c>
      <c r="I12009">
        <v>705.11699999999996</v>
      </c>
    </row>
    <row r="12010" spans="1:9" x14ac:dyDescent="0.25">
      <c r="A12010" t="s">
        <v>24113</v>
      </c>
      <c r="B12010">
        <v>13120</v>
      </c>
      <c r="C12010" s="2">
        <f t="shared" si="1278"/>
        <v>44387</v>
      </c>
      <c r="D12010" s="1">
        <f>TIMEVALUE("08:50:40")</f>
        <v>0.36851851851851852</v>
      </c>
      <c r="E12010" s="2">
        <f t="shared" si="1279"/>
        <v>44387</v>
      </c>
      <c r="F12010" s="1">
        <f>TIMEVALUE("08:53:10")</f>
        <v>0.37025462962962963</v>
      </c>
      <c r="G12010" t="s">
        <v>458</v>
      </c>
      <c r="H12010" t="s">
        <v>24114</v>
      </c>
      <c r="I12010">
        <v>705.13199999999995</v>
      </c>
    </row>
    <row r="12011" spans="1:9" x14ac:dyDescent="0.25">
      <c r="A12011" t="s">
        <v>24115</v>
      </c>
      <c r="B12011">
        <v>13120</v>
      </c>
      <c r="C12011" s="2">
        <f t="shared" si="1278"/>
        <v>44387</v>
      </c>
      <c r="D12011" s="1">
        <f>TIMEVALUE("09:47:53")</f>
        <v>0.40825231481481483</v>
      </c>
      <c r="E12011" s="2">
        <f t="shared" si="1279"/>
        <v>44387</v>
      </c>
      <c r="F12011" s="1">
        <f>TIMEVALUE("09:49:26")</f>
        <v>0.40932870370370372</v>
      </c>
      <c r="G12011" t="s">
        <v>427</v>
      </c>
      <c r="H12011" t="s">
        <v>4901</v>
      </c>
      <c r="I12011">
        <v>706.16899999999998</v>
      </c>
    </row>
    <row r="12012" spans="1:9" x14ac:dyDescent="0.25">
      <c r="A12012" t="s">
        <v>24116</v>
      </c>
      <c r="B12012">
        <v>13112</v>
      </c>
      <c r="C12012" s="2">
        <f>DATEVALUE("2025-05-05")</f>
        <v>44320</v>
      </c>
      <c r="D12012" s="1">
        <f>TIMEVALUE("13:23:17")</f>
        <v>0.55783564814814812</v>
      </c>
      <c r="E12012" s="2">
        <f>DATEVALUE("2025-05-05")</f>
        <v>44320</v>
      </c>
      <c r="F12012" s="1">
        <f>TIMEVALUE("13:30:42")</f>
        <v>0.56298611111111108</v>
      </c>
      <c r="G12012" t="s">
        <v>2673</v>
      </c>
      <c r="H12012" t="s">
        <v>17412</v>
      </c>
      <c r="I12012">
        <v>707.149</v>
      </c>
    </row>
    <row r="12013" spans="1:9" x14ac:dyDescent="0.25">
      <c r="A12013" t="s">
        <v>24117</v>
      </c>
      <c r="B12013">
        <v>13120</v>
      </c>
      <c r="C12013" s="2">
        <f>DATEVALUE("2025-07-11")</f>
        <v>44387</v>
      </c>
      <c r="D12013" s="1">
        <f>TIMEVALUE("10:21:45")</f>
        <v>0.43177083333333333</v>
      </c>
      <c r="E12013" s="2">
        <f>DATEVALUE("2025-07-11")</f>
        <v>44387</v>
      </c>
      <c r="F12013" s="1">
        <f>TIMEVALUE("10:23:11")</f>
        <v>0.43276620370370372</v>
      </c>
      <c r="G12013" t="s">
        <v>683</v>
      </c>
      <c r="H12013" t="s">
        <v>24119</v>
      </c>
      <c r="I12013">
        <v>706.10299999999995</v>
      </c>
    </row>
    <row r="12014" spans="1:9" x14ac:dyDescent="0.25">
      <c r="A12014" t="s">
        <v>24120</v>
      </c>
      <c r="B12014">
        <v>13120</v>
      </c>
      <c r="C12014" s="2">
        <f>DATEVALUE("2025-07-11")</f>
        <v>44387</v>
      </c>
      <c r="D12014" s="1">
        <f>TIMEVALUE("10:24:43")</f>
        <v>0.43383101851851852</v>
      </c>
      <c r="E12014" s="2">
        <f>DATEVALUE("2025-07-11")</f>
        <v>44387</v>
      </c>
      <c r="F12014" s="1">
        <f>TIMEVALUE("10:26:07")</f>
        <v>0.43480324074074073</v>
      </c>
      <c r="G12014" t="s">
        <v>2344</v>
      </c>
      <c r="H12014" t="s">
        <v>24121</v>
      </c>
      <c r="I12014">
        <v>705.95899999999995</v>
      </c>
    </row>
    <row r="12015" spans="1:9" x14ac:dyDescent="0.25">
      <c r="A12015" t="s">
        <v>24122</v>
      </c>
      <c r="B12015">
        <v>13120</v>
      </c>
      <c r="C12015" s="2">
        <f>DATEVALUE("2025-07-11")</f>
        <v>44387</v>
      </c>
      <c r="D12015" s="1">
        <f>TIMEVALUE("10:27:32")</f>
        <v>0.43578703703703703</v>
      </c>
      <c r="E12015" s="2">
        <f>DATEVALUE("2025-07-11")</f>
        <v>44387</v>
      </c>
      <c r="F12015" s="1">
        <f>TIMEVALUE("10:30:39")</f>
        <v>0.4379513888888889</v>
      </c>
      <c r="G12015" t="s">
        <v>2662</v>
      </c>
      <c r="H12015" t="s">
        <v>24123</v>
      </c>
      <c r="I12015">
        <v>705.8</v>
      </c>
    </row>
    <row r="12016" spans="1:9" x14ac:dyDescent="0.25">
      <c r="A12016" t="s">
        <v>24124</v>
      </c>
      <c r="B12016">
        <v>13120</v>
      </c>
      <c r="C12016" s="2">
        <f>DATEVALUE("2025-07-11")</f>
        <v>44387</v>
      </c>
      <c r="D12016" s="1">
        <f>TIMEVALUE("10:32:56")</f>
        <v>0.43953703703703706</v>
      </c>
      <c r="E12016" s="2">
        <f>DATEVALUE("2025-07-11")</f>
        <v>44387</v>
      </c>
      <c r="F12016" s="1">
        <f>TIMEVALUE("10:34:19")</f>
        <v>0.44049768518518517</v>
      </c>
      <c r="G12016" t="s">
        <v>281</v>
      </c>
      <c r="H12016" t="s">
        <v>24125</v>
      </c>
      <c r="I12016">
        <v>705.72299999999996</v>
      </c>
    </row>
    <row r="12017" spans="1:9" x14ac:dyDescent="0.25">
      <c r="A12017" t="s">
        <v>24126</v>
      </c>
      <c r="B12017">
        <v>13141</v>
      </c>
      <c r="C12017" s="2">
        <f>DATEVALUE("2025-03-25")</f>
        <v>44279</v>
      </c>
      <c r="D12017" s="1">
        <f>TIMEVALUE("13:29:30")</f>
        <v>0.56215277777777772</v>
      </c>
      <c r="E12017" s="2">
        <f>DATEVALUE("2025-03-25")</f>
        <v>44279</v>
      </c>
      <c r="F12017" s="1">
        <f>TIMEVALUE("13:43:02")</f>
        <v>0.57155092592592593</v>
      </c>
      <c r="G12017" t="s">
        <v>2936</v>
      </c>
      <c r="H12017" t="s">
        <v>16660</v>
      </c>
      <c r="I12017">
        <v>706.31</v>
      </c>
    </row>
    <row r="12018" spans="1:9" x14ac:dyDescent="0.25">
      <c r="A12018" t="s">
        <v>24127</v>
      </c>
      <c r="B12018">
        <v>13120</v>
      </c>
      <c r="C12018" s="2">
        <f t="shared" ref="C12018:C12026" si="1280">DATEVALUE("2025-07-11")</f>
        <v>44387</v>
      </c>
      <c r="D12018" s="1">
        <f>TIMEVALUE("10:38:37")</f>
        <v>0.44348379629629631</v>
      </c>
      <c r="E12018" s="2">
        <f t="shared" ref="E12018:E12026" si="1281">DATEVALUE("2025-07-11")</f>
        <v>44387</v>
      </c>
      <c r="F12018" s="1">
        <f>TIMEVALUE("10:40:13")</f>
        <v>0.44459490740740742</v>
      </c>
      <c r="G12018" t="s">
        <v>732</v>
      </c>
      <c r="H12018" t="s">
        <v>24128</v>
      </c>
      <c r="I12018">
        <v>705.62199999999996</v>
      </c>
    </row>
    <row r="12019" spans="1:9" x14ac:dyDescent="0.25">
      <c r="A12019" t="s">
        <v>24129</v>
      </c>
      <c r="B12019">
        <v>13120</v>
      </c>
      <c r="C12019" s="2">
        <f t="shared" si="1280"/>
        <v>44387</v>
      </c>
      <c r="D12019" s="1">
        <f>TIMEVALUE("10:42:59")</f>
        <v>0.44651620370370371</v>
      </c>
      <c r="E12019" s="2">
        <f t="shared" si="1281"/>
        <v>44387</v>
      </c>
      <c r="F12019" s="1">
        <f>TIMEVALUE("10:44:11")</f>
        <v>0.44734953703703706</v>
      </c>
      <c r="G12019" t="s">
        <v>337</v>
      </c>
      <c r="H12019" t="s">
        <v>24131</v>
      </c>
      <c r="I12019">
        <v>705.54200000000003</v>
      </c>
    </row>
    <row r="12020" spans="1:9" x14ac:dyDescent="0.25">
      <c r="A12020" t="s">
        <v>24132</v>
      </c>
      <c r="B12020">
        <v>13120</v>
      </c>
      <c r="C12020" s="2">
        <f t="shared" si="1280"/>
        <v>44387</v>
      </c>
      <c r="D12020" s="1">
        <f>TIMEVALUE("10:45:32")</f>
        <v>0.44828703703703704</v>
      </c>
      <c r="E12020" s="2">
        <f t="shared" si="1281"/>
        <v>44387</v>
      </c>
      <c r="F12020" s="1">
        <f>TIMEVALUE("10:47:49")</f>
        <v>0.44987268518518519</v>
      </c>
      <c r="G12020" t="s">
        <v>2737</v>
      </c>
      <c r="H12020" t="s">
        <v>4949</v>
      </c>
      <c r="I12020">
        <v>705.43200000000002</v>
      </c>
    </row>
    <row r="12021" spans="1:9" x14ac:dyDescent="0.25">
      <c r="A12021" t="s">
        <v>24134</v>
      </c>
      <c r="B12021">
        <v>13120</v>
      </c>
      <c r="C12021" s="2">
        <f t="shared" si="1280"/>
        <v>44387</v>
      </c>
      <c r="D12021" s="1">
        <f>TIMEVALUE("10:49:13")</f>
        <v>0.4508449074074074</v>
      </c>
      <c r="E12021" s="2">
        <f t="shared" si="1281"/>
        <v>44387</v>
      </c>
      <c r="F12021" s="1">
        <f>TIMEVALUE("10:51:34")</f>
        <v>0.45247685185185182</v>
      </c>
      <c r="G12021" t="s">
        <v>242</v>
      </c>
      <c r="H12021" t="s">
        <v>24135</v>
      </c>
      <c r="I12021">
        <v>705.28599999999994</v>
      </c>
    </row>
    <row r="12022" spans="1:9" x14ac:dyDescent="0.25">
      <c r="A12022" t="s">
        <v>24136</v>
      </c>
      <c r="B12022">
        <v>13120</v>
      </c>
      <c r="C12022" s="2">
        <f t="shared" si="1280"/>
        <v>44387</v>
      </c>
      <c r="D12022" s="1">
        <f>TIMEVALUE("10:52:59")</f>
        <v>0.45346064814814813</v>
      </c>
      <c r="E12022" s="2">
        <f t="shared" si="1281"/>
        <v>44387</v>
      </c>
      <c r="F12022" s="1">
        <f>TIMEVALUE("10:54:16")</f>
        <v>0.45435185185185184</v>
      </c>
      <c r="G12022" t="s">
        <v>2186</v>
      </c>
      <c r="H12022" t="s">
        <v>24137</v>
      </c>
      <c r="I12022">
        <v>705.221</v>
      </c>
    </row>
    <row r="12023" spans="1:9" x14ac:dyDescent="0.25">
      <c r="A12023" t="s">
        <v>24138</v>
      </c>
      <c r="B12023">
        <v>13120</v>
      </c>
      <c r="C12023" s="2">
        <f t="shared" si="1280"/>
        <v>44387</v>
      </c>
      <c r="D12023" s="1">
        <f>TIMEVALUE("09:41:13")</f>
        <v>0.40362268518518518</v>
      </c>
      <c r="E12023" s="2">
        <f t="shared" si="1281"/>
        <v>44387</v>
      </c>
      <c r="F12023" s="1">
        <f>TIMEVALUE("09:43:02")</f>
        <v>0.40488425925925925</v>
      </c>
      <c r="G12023" t="s">
        <v>481</v>
      </c>
      <c r="H12023" t="s">
        <v>24139</v>
      </c>
      <c r="I12023">
        <v>705.17899999999997</v>
      </c>
    </row>
    <row r="12024" spans="1:9" x14ac:dyDescent="0.25">
      <c r="A12024" t="s">
        <v>24140</v>
      </c>
      <c r="B12024">
        <v>13120</v>
      </c>
      <c r="C12024" s="2">
        <f t="shared" si="1280"/>
        <v>44387</v>
      </c>
      <c r="D12024" s="1">
        <f>TIMEVALUE("11:01:46")</f>
        <v>0.45956018518518521</v>
      </c>
      <c r="E12024" s="2">
        <f t="shared" si="1281"/>
        <v>44387</v>
      </c>
      <c r="F12024" s="1">
        <f>TIMEVALUE("11:03:16")</f>
        <v>0.46060185185185187</v>
      </c>
      <c r="G12024" t="s">
        <v>349</v>
      </c>
      <c r="H12024" t="s">
        <v>24141</v>
      </c>
      <c r="I12024">
        <v>706.39300000000003</v>
      </c>
    </row>
    <row r="12025" spans="1:9" x14ac:dyDescent="0.25">
      <c r="A12025" t="s">
        <v>24142</v>
      </c>
      <c r="B12025">
        <v>13120</v>
      </c>
      <c r="C12025" s="2">
        <f t="shared" si="1280"/>
        <v>44387</v>
      </c>
      <c r="D12025" s="1">
        <f>TIMEVALUE("11:13:12")</f>
        <v>0.46750000000000003</v>
      </c>
      <c r="E12025" s="2">
        <f t="shared" si="1281"/>
        <v>44387</v>
      </c>
      <c r="F12025" s="1">
        <f>TIMEVALUE("11:14:50")</f>
        <v>0.46863425925925928</v>
      </c>
      <c r="G12025" t="s">
        <v>2374</v>
      </c>
      <c r="H12025" t="s">
        <v>10689</v>
      </c>
      <c r="I12025">
        <v>706.22299999999996</v>
      </c>
    </row>
    <row r="12026" spans="1:9" x14ac:dyDescent="0.25">
      <c r="A12026" t="s">
        <v>24143</v>
      </c>
      <c r="B12026">
        <v>13120</v>
      </c>
      <c r="C12026" s="2">
        <f t="shared" si="1280"/>
        <v>44387</v>
      </c>
      <c r="D12026" s="1">
        <f>TIMEVALUE("11:16:40")</f>
        <v>0.46990740740740738</v>
      </c>
      <c r="E12026" s="2">
        <f t="shared" si="1281"/>
        <v>44387</v>
      </c>
      <c r="F12026" s="1">
        <f>TIMEVALUE("11:18:39")</f>
        <v>0.47128472222222223</v>
      </c>
      <c r="G12026" t="s">
        <v>785</v>
      </c>
      <c r="H12026" t="s">
        <v>16708</v>
      </c>
      <c r="I12026">
        <v>706.09100000000001</v>
      </c>
    </row>
    <row r="12027" spans="1:9" x14ac:dyDescent="0.25">
      <c r="A12027" t="s">
        <v>24144</v>
      </c>
      <c r="B12027">
        <v>13112</v>
      </c>
      <c r="C12027" s="2">
        <f>DATEVALUE("2025-05-05")</f>
        <v>44320</v>
      </c>
      <c r="D12027" s="1">
        <f>TIMEVALUE("11:07:33")</f>
        <v>0.46357638888888891</v>
      </c>
      <c r="E12027" s="2">
        <f>DATEVALUE("2025-05-05")</f>
        <v>44320</v>
      </c>
      <c r="F12027" s="1">
        <f>TIMEVALUE("11:14:20")</f>
        <v>0.46828703703703706</v>
      </c>
      <c r="G12027" t="s">
        <v>43</v>
      </c>
      <c r="H12027" t="s">
        <v>24145</v>
      </c>
      <c r="I12027">
        <v>706.63099999999997</v>
      </c>
    </row>
    <row r="12028" spans="1:9" x14ac:dyDescent="0.25">
      <c r="A12028" t="s">
        <v>24146</v>
      </c>
      <c r="B12028">
        <v>13112</v>
      </c>
      <c r="C12028" s="2">
        <f>DATEVALUE("2025-05-05")</f>
        <v>44320</v>
      </c>
      <c r="D12028" s="1">
        <f>TIMEVALUE("11:32:52")</f>
        <v>0.48115740740740742</v>
      </c>
      <c r="E12028" s="2">
        <f>DATEVALUE("2025-05-05")</f>
        <v>44320</v>
      </c>
      <c r="F12028" s="1">
        <f>TIMEVALUE("11:36:31")</f>
        <v>0.48369212962962965</v>
      </c>
      <c r="G12028" t="s">
        <v>2145</v>
      </c>
      <c r="H12028" t="s">
        <v>24147</v>
      </c>
      <c r="I12028">
        <v>709.25400000000002</v>
      </c>
    </row>
    <row r="12029" spans="1:9" x14ac:dyDescent="0.25">
      <c r="A12029" t="s">
        <v>24148</v>
      </c>
      <c r="B12029">
        <v>13120</v>
      </c>
      <c r="C12029" s="2">
        <f t="shared" ref="C12029:C12060" si="1282">DATEVALUE("2025-07-11")</f>
        <v>44387</v>
      </c>
      <c r="D12029" s="1">
        <f>TIMEVALUE("11:23:44")</f>
        <v>0.4748148148148148</v>
      </c>
      <c r="E12029" s="2">
        <f t="shared" ref="E12029:E12060" si="1283">DATEVALUE("2025-07-11")</f>
        <v>44387</v>
      </c>
      <c r="F12029" s="1">
        <f>TIMEVALUE("11:25:16")</f>
        <v>0.47587962962962965</v>
      </c>
      <c r="G12029" t="s">
        <v>2201</v>
      </c>
      <c r="H12029" t="s">
        <v>24141</v>
      </c>
      <c r="I12029">
        <v>705.83399999999995</v>
      </c>
    </row>
    <row r="12030" spans="1:9" x14ac:dyDescent="0.25">
      <c r="A12030" t="s">
        <v>24149</v>
      </c>
      <c r="B12030">
        <v>13120</v>
      </c>
      <c r="C12030" s="2">
        <f t="shared" si="1282"/>
        <v>44387</v>
      </c>
      <c r="D12030" s="1">
        <f>TIMEVALUE("11:27:09")</f>
        <v>0.47718749999999999</v>
      </c>
      <c r="E12030" s="2">
        <f t="shared" si="1283"/>
        <v>44387</v>
      </c>
      <c r="F12030" s="1">
        <f>TIMEVALUE("11:28:06")</f>
        <v>0.4778472222222222</v>
      </c>
      <c r="G12030" t="s">
        <v>2215</v>
      </c>
      <c r="H12030" t="s">
        <v>24151</v>
      </c>
      <c r="I12030">
        <v>705.73099999999999</v>
      </c>
    </row>
    <row r="12031" spans="1:9" x14ac:dyDescent="0.25">
      <c r="A12031" t="s">
        <v>24152</v>
      </c>
      <c r="B12031">
        <v>13120</v>
      </c>
      <c r="C12031" s="2">
        <f t="shared" si="1282"/>
        <v>44387</v>
      </c>
      <c r="D12031" s="1">
        <f>TIMEVALUE("11:29:36")</f>
        <v>0.47888888888888886</v>
      </c>
      <c r="E12031" s="2">
        <f t="shared" si="1283"/>
        <v>44387</v>
      </c>
      <c r="F12031" s="1">
        <f>TIMEVALUE("11:31:33")</f>
        <v>0.48024305555555558</v>
      </c>
      <c r="G12031" t="s">
        <v>601</v>
      </c>
      <c r="H12031" t="s">
        <v>16590</v>
      </c>
      <c r="I12031">
        <v>705.62599999999998</v>
      </c>
    </row>
    <row r="12032" spans="1:9" x14ac:dyDescent="0.25">
      <c r="A12032" t="s">
        <v>24153</v>
      </c>
      <c r="B12032">
        <v>13120</v>
      </c>
      <c r="C12032" s="2">
        <f t="shared" si="1282"/>
        <v>44387</v>
      </c>
      <c r="D12032" s="1">
        <f>TIMEVALUE("11:32:53")</f>
        <v>0.48116898148148146</v>
      </c>
      <c r="E12032" s="2">
        <f t="shared" si="1283"/>
        <v>44387</v>
      </c>
      <c r="F12032" s="1">
        <f>TIMEVALUE("11:34:02")</f>
        <v>0.48196759259259259</v>
      </c>
      <c r="G12032" t="s">
        <v>2285</v>
      </c>
      <c r="H12032" t="s">
        <v>16498</v>
      </c>
      <c r="I12032">
        <v>705.54899999999998</v>
      </c>
    </row>
    <row r="12033" spans="1:9" x14ac:dyDescent="0.25">
      <c r="A12033" t="s">
        <v>24154</v>
      </c>
      <c r="B12033">
        <v>13120</v>
      </c>
      <c r="C12033" s="2">
        <f t="shared" si="1282"/>
        <v>44387</v>
      </c>
      <c r="D12033" s="1">
        <f>TIMEVALUE("11:35:24")</f>
        <v>0.48291666666666666</v>
      </c>
      <c r="E12033" s="2">
        <f t="shared" si="1283"/>
        <v>44387</v>
      </c>
      <c r="F12033" s="1">
        <f>TIMEVALUE("11:36:23")</f>
        <v>0.48359953703703706</v>
      </c>
      <c r="G12033" t="s">
        <v>2421</v>
      </c>
      <c r="H12033" t="s">
        <v>24155</v>
      </c>
      <c r="I12033">
        <v>705.44500000000005</v>
      </c>
    </row>
    <row r="12034" spans="1:9" x14ac:dyDescent="0.25">
      <c r="A12034" t="s">
        <v>24156</v>
      </c>
      <c r="B12034">
        <v>13120</v>
      </c>
      <c r="C12034" s="2">
        <f t="shared" si="1282"/>
        <v>44387</v>
      </c>
      <c r="D12034" s="1">
        <f>TIMEVALUE("11:37:44")</f>
        <v>0.48453703703703704</v>
      </c>
      <c r="E12034" s="2">
        <f t="shared" si="1283"/>
        <v>44387</v>
      </c>
      <c r="F12034" s="1">
        <f>TIMEVALUE("11:38:43")</f>
        <v>0.48521990740740739</v>
      </c>
      <c r="G12034" t="s">
        <v>2421</v>
      </c>
      <c r="H12034" t="s">
        <v>16114</v>
      </c>
      <c r="I12034">
        <v>705.38199999999995</v>
      </c>
    </row>
    <row r="12035" spans="1:9" x14ac:dyDescent="0.25">
      <c r="A12035" t="s">
        <v>24157</v>
      </c>
      <c r="B12035">
        <v>13120</v>
      </c>
      <c r="C12035" s="2">
        <f t="shared" si="1282"/>
        <v>44387</v>
      </c>
      <c r="D12035" s="1">
        <f>TIMEVALUE("11:40:18")</f>
        <v>0.48631944444444447</v>
      </c>
      <c r="E12035" s="2">
        <f t="shared" si="1283"/>
        <v>44387</v>
      </c>
      <c r="F12035" s="1">
        <f>TIMEVALUE("11:42:11")</f>
        <v>0.48762731481481481</v>
      </c>
      <c r="G12035" t="s">
        <v>303</v>
      </c>
      <c r="H12035" t="s">
        <v>24158</v>
      </c>
      <c r="I12035">
        <v>705.28300000000002</v>
      </c>
    </row>
    <row r="12036" spans="1:9" x14ac:dyDescent="0.25">
      <c r="A12036" t="s">
        <v>24159</v>
      </c>
      <c r="B12036">
        <v>13120</v>
      </c>
      <c r="C12036" s="2">
        <f t="shared" si="1282"/>
        <v>44387</v>
      </c>
      <c r="D12036" s="1">
        <f>TIMEVALUE("10:56:35")</f>
        <v>0.45596064814814813</v>
      </c>
      <c r="E12036" s="2">
        <f t="shared" si="1283"/>
        <v>44387</v>
      </c>
      <c r="F12036" s="1">
        <f>TIMEVALUE("10:57:25")</f>
        <v>0.45653935185185185</v>
      </c>
      <c r="G12036" t="s">
        <v>2778</v>
      </c>
      <c r="H12036" t="s">
        <v>24160</v>
      </c>
      <c r="I12036">
        <v>705.23599999999999</v>
      </c>
    </row>
    <row r="12037" spans="1:9" x14ac:dyDescent="0.25">
      <c r="A12037" t="s">
        <v>24161</v>
      </c>
      <c r="B12037">
        <v>13120</v>
      </c>
      <c r="C12037" s="2">
        <f t="shared" si="1282"/>
        <v>44387</v>
      </c>
      <c r="D12037" s="1">
        <f>TIMEVALUE("11:05:31")</f>
        <v>0.46216435185185184</v>
      </c>
      <c r="E12037" s="2">
        <f t="shared" si="1283"/>
        <v>44387</v>
      </c>
      <c r="F12037" s="1">
        <f>TIMEVALUE("11:06:38")</f>
        <v>0.46293981481481483</v>
      </c>
      <c r="G12037" t="s">
        <v>529</v>
      </c>
      <c r="H12037" t="s">
        <v>24162</v>
      </c>
      <c r="I12037">
        <v>706.53</v>
      </c>
    </row>
    <row r="12038" spans="1:9" x14ac:dyDescent="0.25">
      <c r="A12038" t="s">
        <v>24163</v>
      </c>
      <c r="B12038">
        <v>13120</v>
      </c>
      <c r="C12038" s="2">
        <f t="shared" si="1282"/>
        <v>44387</v>
      </c>
      <c r="D12038" s="1">
        <f>TIMEVALUE("11:55:04")</f>
        <v>0.49657407407407406</v>
      </c>
      <c r="E12038" s="2">
        <f t="shared" si="1283"/>
        <v>44387</v>
      </c>
      <c r="F12038" s="1">
        <f>TIMEVALUE("11:56:23")</f>
        <v>0.4974884259259259</v>
      </c>
      <c r="G12038" t="s">
        <v>372</v>
      </c>
      <c r="H12038" t="s">
        <v>24165</v>
      </c>
      <c r="I12038">
        <v>706.404</v>
      </c>
    </row>
    <row r="12039" spans="1:9" x14ac:dyDescent="0.25">
      <c r="A12039" t="s">
        <v>24166</v>
      </c>
      <c r="B12039">
        <v>13120</v>
      </c>
      <c r="C12039" s="2">
        <f t="shared" si="1282"/>
        <v>44387</v>
      </c>
      <c r="D12039" s="1">
        <f>TIMEVALUE("11:57:56")</f>
        <v>0.49856481481481479</v>
      </c>
      <c r="E12039" s="2">
        <f t="shared" si="1283"/>
        <v>44387</v>
      </c>
      <c r="F12039" s="1">
        <f>TIMEVALUE("11:59:32")</f>
        <v>0.49967592592592591</v>
      </c>
      <c r="G12039" t="s">
        <v>732</v>
      </c>
      <c r="H12039" t="s">
        <v>24167</v>
      </c>
      <c r="I12039">
        <v>706.26099999999997</v>
      </c>
    </row>
    <row r="12040" spans="1:9" x14ac:dyDescent="0.25">
      <c r="A12040" t="s">
        <v>24168</v>
      </c>
      <c r="B12040">
        <v>13120</v>
      </c>
      <c r="C12040" s="2">
        <f t="shared" si="1282"/>
        <v>44387</v>
      </c>
      <c r="D12040" s="1">
        <f>TIMEVALUE("12:49:39")</f>
        <v>0.53447916666666662</v>
      </c>
      <c r="E12040" s="2">
        <f t="shared" si="1283"/>
        <v>44387</v>
      </c>
      <c r="F12040" s="1">
        <f>TIMEVALUE("12:51:30")</f>
        <v>0.53576388888888893</v>
      </c>
      <c r="G12040" t="s">
        <v>2630</v>
      </c>
      <c r="H12040" t="s">
        <v>24169</v>
      </c>
      <c r="I12040">
        <v>706.16899999999998</v>
      </c>
    </row>
    <row r="12041" spans="1:9" x14ac:dyDescent="0.25">
      <c r="A12041" t="s">
        <v>24170</v>
      </c>
      <c r="B12041">
        <v>13120</v>
      </c>
      <c r="C12041" s="2">
        <f t="shared" si="1282"/>
        <v>44387</v>
      </c>
      <c r="D12041" s="1">
        <f>TIMEVALUE("12:53:23")</f>
        <v>0.53707175925925921</v>
      </c>
      <c r="E12041" s="2">
        <f t="shared" si="1283"/>
        <v>44387</v>
      </c>
      <c r="F12041" s="1">
        <f>TIMEVALUE("12:54:56")</f>
        <v>0.53814814814814815</v>
      </c>
      <c r="G12041" t="s">
        <v>427</v>
      </c>
      <c r="H12041" t="s">
        <v>24171</v>
      </c>
      <c r="I12041">
        <v>705.99</v>
      </c>
    </row>
    <row r="12042" spans="1:9" x14ac:dyDescent="0.25">
      <c r="A12042" t="s">
        <v>24172</v>
      </c>
      <c r="B12042">
        <v>13120</v>
      </c>
      <c r="C12042" s="2">
        <f t="shared" si="1282"/>
        <v>44387</v>
      </c>
      <c r="D12042" s="1">
        <f>TIMEVALUE("12:56:11")</f>
        <v>0.53901620370370373</v>
      </c>
      <c r="E12042" s="2">
        <f t="shared" si="1283"/>
        <v>44387</v>
      </c>
      <c r="F12042" s="1">
        <f>TIMEVALUE("12:57:18")</f>
        <v>0.53979166666666667</v>
      </c>
      <c r="G12042" t="s">
        <v>529</v>
      </c>
      <c r="H12042" t="s">
        <v>24173</v>
      </c>
      <c r="I12042">
        <v>705.84500000000003</v>
      </c>
    </row>
    <row r="12043" spans="1:9" x14ac:dyDescent="0.25">
      <c r="A12043" t="s">
        <v>24174</v>
      </c>
      <c r="B12043">
        <v>13120</v>
      </c>
      <c r="C12043" s="2">
        <f t="shared" si="1282"/>
        <v>44387</v>
      </c>
      <c r="D12043" s="1">
        <f>TIMEVALUE("12:58:38")</f>
        <v>0.54071759259259256</v>
      </c>
      <c r="E12043" s="2">
        <f t="shared" si="1283"/>
        <v>44387</v>
      </c>
      <c r="F12043" s="1">
        <f>TIMEVALUE("12:59:56")</f>
        <v>0.54162037037037036</v>
      </c>
      <c r="G12043" t="s">
        <v>502</v>
      </c>
      <c r="H12043" t="s">
        <v>16450</v>
      </c>
      <c r="I12043">
        <v>705.80899999999997</v>
      </c>
    </row>
    <row r="12044" spans="1:9" x14ac:dyDescent="0.25">
      <c r="A12044" t="s">
        <v>24175</v>
      </c>
      <c r="B12044">
        <v>13120</v>
      </c>
      <c r="C12044" s="2">
        <f t="shared" si="1282"/>
        <v>44387</v>
      </c>
      <c r="D12044" s="1">
        <f>TIMEVALUE("13:01:25")</f>
        <v>0.54265046296296293</v>
      </c>
      <c r="E12044" s="2">
        <f t="shared" si="1283"/>
        <v>44387</v>
      </c>
      <c r="F12044" s="1">
        <f>TIMEVALUE("13:02:45")</f>
        <v>0.54357638888888893</v>
      </c>
      <c r="G12044" t="s">
        <v>2647</v>
      </c>
      <c r="H12044" t="s">
        <v>24176</v>
      </c>
      <c r="I12044">
        <v>705.68</v>
      </c>
    </row>
    <row r="12045" spans="1:9" x14ac:dyDescent="0.25">
      <c r="A12045" t="s">
        <v>24177</v>
      </c>
      <c r="B12045">
        <v>13120</v>
      </c>
      <c r="C12045" s="2">
        <f t="shared" si="1282"/>
        <v>44387</v>
      </c>
      <c r="D12045" s="1">
        <f>TIMEVALUE("13:04:06")</f>
        <v>0.54451388888888885</v>
      </c>
      <c r="E12045" s="2">
        <f t="shared" si="1283"/>
        <v>44387</v>
      </c>
      <c r="F12045" s="1">
        <f>TIMEVALUE("13:04:57")</f>
        <v>0.54510416666666661</v>
      </c>
      <c r="G12045" t="s">
        <v>994</v>
      </c>
      <c r="H12045" t="s">
        <v>24178</v>
      </c>
      <c r="I12045">
        <v>705.61099999999999</v>
      </c>
    </row>
    <row r="12046" spans="1:9" x14ac:dyDescent="0.25">
      <c r="A12046" t="s">
        <v>24179</v>
      </c>
      <c r="B12046">
        <v>13120</v>
      </c>
      <c r="C12046" s="2">
        <f t="shared" si="1282"/>
        <v>44387</v>
      </c>
      <c r="D12046" s="1">
        <f>TIMEVALUE("13:06:14")</f>
        <v>0.54599537037037038</v>
      </c>
      <c r="E12046" s="2">
        <f t="shared" si="1283"/>
        <v>44387</v>
      </c>
      <c r="F12046" s="1">
        <f>TIMEVALUE("13:07:53")</f>
        <v>0.54714120370370367</v>
      </c>
      <c r="G12046" t="s">
        <v>455</v>
      </c>
      <c r="H12046" t="s">
        <v>24180</v>
      </c>
      <c r="I12046">
        <v>705.529</v>
      </c>
    </row>
    <row r="12047" spans="1:9" x14ac:dyDescent="0.25">
      <c r="A12047" t="s">
        <v>24181</v>
      </c>
      <c r="B12047">
        <v>13120</v>
      </c>
      <c r="C12047" s="2">
        <f t="shared" si="1282"/>
        <v>44387</v>
      </c>
      <c r="D12047" s="1">
        <f>TIMEVALUE("13:09:15")</f>
        <v>0.54809027777777775</v>
      </c>
      <c r="E12047" s="2">
        <f t="shared" si="1283"/>
        <v>44387</v>
      </c>
      <c r="F12047" s="1">
        <f>TIMEVALUE("13:11:00")</f>
        <v>0.5493055555555556</v>
      </c>
      <c r="G12047" t="s">
        <v>2313</v>
      </c>
      <c r="H12047" t="s">
        <v>24182</v>
      </c>
      <c r="I12047">
        <v>705.495</v>
      </c>
    </row>
    <row r="12048" spans="1:9" x14ac:dyDescent="0.25">
      <c r="A12048" t="s">
        <v>24183</v>
      </c>
      <c r="B12048">
        <v>13120</v>
      </c>
      <c r="C12048" s="2">
        <f t="shared" si="1282"/>
        <v>44387</v>
      </c>
      <c r="D12048" s="1">
        <f>TIMEVALUE("13:12:29")</f>
        <v>0.55033564814814817</v>
      </c>
      <c r="E12048" s="2">
        <f t="shared" si="1283"/>
        <v>44387</v>
      </c>
      <c r="F12048" s="1">
        <f>TIMEVALUE("13:14:39")</f>
        <v>0.55184027777777778</v>
      </c>
      <c r="G12048" t="s">
        <v>496</v>
      </c>
      <c r="H12048" t="s">
        <v>23995</v>
      </c>
      <c r="I12048">
        <v>705.35</v>
      </c>
    </row>
    <row r="12049" spans="1:9" x14ac:dyDescent="0.25">
      <c r="A12049" t="s">
        <v>24184</v>
      </c>
      <c r="B12049">
        <v>13120</v>
      </c>
      <c r="C12049" s="2">
        <f t="shared" si="1282"/>
        <v>44387</v>
      </c>
      <c r="D12049" s="1">
        <f>TIMEVALUE("11:43:44")</f>
        <v>0.4887037037037037</v>
      </c>
      <c r="E12049" s="2">
        <f t="shared" si="1283"/>
        <v>44387</v>
      </c>
      <c r="F12049" s="1">
        <f>TIMEVALUE("11:46:19")</f>
        <v>0.49049768518518516</v>
      </c>
      <c r="G12049" t="s">
        <v>446</v>
      </c>
      <c r="H12049" t="s">
        <v>16820</v>
      </c>
      <c r="I12049">
        <v>705.31700000000001</v>
      </c>
    </row>
    <row r="12050" spans="1:9" x14ac:dyDescent="0.25">
      <c r="A12050" t="s">
        <v>24185</v>
      </c>
      <c r="B12050">
        <v>13120</v>
      </c>
      <c r="C12050" s="2">
        <f t="shared" si="1282"/>
        <v>44387</v>
      </c>
      <c r="D12050" s="1">
        <f>TIMEVALUE("13:23:23")</f>
        <v>0.55790509259259258</v>
      </c>
      <c r="E12050" s="2">
        <f t="shared" si="1283"/>
        <v>44387</v>
      </c>
      <c r="F12050" s="1">
        <f>TIMEVALUE("13:31:45")</f>
        <v>0.56371527777777775</v>
      </c>
      <c r="G12050" t="s">
        <v>2303</v>
      </c>
      <c r="H12050" t="s">
        <v>24186</v>
      </c>
      <c r="I12050">
        <v>706.58799999999997</v>
      </c>
    </row>
    <row r="12051" spans="1:9" x14ac:dyDescent="0.25">
      <c r="A12051" t="s">
        <v>24187</v>
      </c>
      <c r="B12051">
        <v>13120</v>
      </c>
      <c r="C12051" s="2">
        <f t="shared" si="1282"/>
        <v>44387</v>
      </c>
      <c r="D12051" s="1">
        <f>TIMEVALUE("13:35:22")</f>
        <v>0.56622685185185184</v>
      </c>
      <c r="E12051" s="2">
        <f t="shared" si="1283"/>
        <v>44387</v>
      </c>
      <c r="F12051" s="1">
        <f>TIMEVALUE("13:36:38")</f>
        <v>0.56710648148148146</v>
      </c>
      <c r="G12051" t="s">
        <v>352</v>
      </c>
      <c r="H12051" t="s">
        <v>17451</v>
      </c>
      <c r="I12051">
        <v>706.66099999999994</v>
      </c>
    </row>
    <row r="12052" spans="1:9" x14ac:dyDescent="0.25">
      <c r="A12052" t="s">
        <v>24188</v>
      </c>
      <c r="B12052">
        <v>13120</v>
      </c>
      <c r="C12052" s="2">
        <f t="shared" si="1282"/>
        <v>44387</v>
      </c>
      <c r="D12052" s="1">
        <f>TIMEVALUE("13:38:14")</f>
        <v>0.56821759259259264</v>
      </c>
      <c r="E12052" s="2">
        <f t="shared" si="1283"/>
        <v>44387</v>
      </c>
      <c r="F12052" s="1">
        <f>TIMEVALUE("13:44:42")</f>
        <v>0.57270833333333337</v>
      </c>
      <c r="G12052" t="s">
        <v>5090</v>
      </c>
      <c r="H12052" t="s">
        <v>24190</v>
      </c>
      <c r="I12052">
        <v>706.49</v>
      </c>
    </row>
    <row r="12053" spans="1:9" x14ac:dyDescent="0.25">
      <c r="A12053" t="s">
        <v>24191</v>
      </c>
      <c r="B12053">
        <v>13120</v>
      </c>
      <c r="C12053" s="2">
        <f t="shared" si="1282"/>
        <v>44387</v>
      </c>
      <c r="D12053" s="1">
        <f>TIMEVALUE("13:46:12")</f>
        <v>0.57374999999999998</v>
      </c>
      <c r="E12053" s="2">
        <f t="shared" si="1283"/>
        <v>44387</v>
      </c>
      <c r="F12053" s="1">
        <f>TIMEVALUE("13:48:34")</f>
        <v>0.5753935185185185</v>
      </c>
      <c r="G12053" t="s">
        <v>264</v>
      </c>
      <c r="H12053" t="s">
        <v>24192</v>
      </c>
      <c r="I12053">
        <v>706.35199999999998</v>
      </c>
    </row>
    <row r="12054" spans="1:9" x14ac:dyDescent="0.25">
      <c r="A12054" t="s">
        <v>24193</v>
      </c>
      <c r="B12054">
        <v>13120</v>
      </c>
      <c r="C12054" s="2">
        <f t="shared" si="1282"/>
        <v>44387</v>
      </c>
      <c r="D12054" s="1">
        <f>TIMEVALUE("13:50:02")</f>
        <v>0.57641203703703703</v>
      </c>
      <c r="E12054" s="2">
        <f t="shared" si="1283"/>
        <v>44387</v>
      </c>
      <c r="F12054" s="1">
        <f>TIMEVALUE("13:51:59")</f>
        <v>0.57776620370370368</v>
      </c>
      <c r="G12054" t="s">
        <v>601</v>
      </c>
      <c r="H12054" t="s">
        <v>24194</v>
      </c>
      <c r="I12054">
        <v>706.28099999999995</v>
      </c>
    </row>
    <row r="12055" spans="1:9" x14ac:dyDescent="0.25">
      <c r="A12055" t="s">
        <v>24195</v>
      </c>
      <c r="B12055">
        <v>13120</v>
      </c>
      <c r="C12055" s="2">
        <f t="shared" si="1282"/>
        <v>44387</v>
      </c>
      <c r="D12055" s="1">
        <f>TIMEVALUE("13:53:18")</f>
        <v>0.57868055555555553</v>
      </c>
      <c r="E12055" s="2">
        <f t="shared" si="1283"/>
        <v>44387</v>
      </c>
      <c r="F12055" s="1">
        <f>TIMEVALUE("13:54:33")</f>
        <v>0.57954861111111111</v>
      </c>
      <c r="G12055" t="s">
        <v>2235</v>
      </c>
      <c r="H12055" t="s">
        <v>24196</v>
      </c>
      <c r="I12055">
        <v>706.16499999999996</v>
      </c>
    </row>
    <row r="12056" spans="1:9" x14ac:dyDescent="0.25">
      <c r="A12056" t="s">
        <v>24197</v>
      </c>
      <c r="B12056">
        <v>13120</v>
      </c>
      <c r="C12056" s="2">
        <f t="shared" si="1282"/>
        <v>44387</v>
      </c>
      <c r="D12056" s="1">
        <f>TIMEVALUE("13:55:44")</f>
        <v>0.58037037037037043</v>
      </c>
      <c r="E12056" s="2">
        <f t="shared" si="1283"/>
        <v>44387</v>
      </c>
      <c r="F12056" s="1">
        <f>TIMEVALUE("13:56:32")</f>
        <v>0.58092592592592596</v>
      </c>
      <c r="G12056" t="s">
        <v>2223</v>
      </c>
      <c r="H12056" t="s">
        <v>16616</v>
      </c>
      <c r="I12056">
        <v>706.07600000000002</v>
      </c>
    </row>
    <row r="12057" spans="1:9" x14ac:dyDescent="0.25">
      <c r="A12057" t="s">
        <v>24198</v>
      </c>
      <c r="B12057">
        <v>13120</v>
      </c>
      <c r="C12057" s="2">
        <f t="shared" si="1282"/>
        <v>44387</v>
      </c>
      <c r="D12057" s="1">
        <f>TIMEVALUE("13:57:54")</f>
        <v>0.58187500000000003</v>
      </c>
      <c r="E12057" s="2">
        <f t="shared" si="1283"/>
        <v>44387</v>
      </c>
      <c r="F12057" s="1">
        <f>TIMEVALUE("13:59:04")</f>
        <v>0.58268518518518519</v>
      </c>
      <c r="G12057" t="s">
        <v>2959</v>
      </c>
      <c r="H12057" t="s">
        <v>10951</v>
      </c>
      <c r="I12057">
        <v>705.95100000000002</v>
      </c>
    </row>
    <row r="12058" spans="1:9" x14ac:dyDescent="0.25">
      <c r="A12058" t="s">
        <v>24199</v>
      </c>
      <c r="B12058">
        <v>13120</v>
      </c>
      <c r="C12058" s="2">
        <f t="shared" si="1282"/>
        <v>44387</v>
      </c>
      <c r="D12058" s="1">
        <f>TIMEVALUE("14:00:26")</f>
        <v>0.58363425925925927</v>
      </c>
      <c r="E12058" s="2">
        <f t="shared" si="1283"/>
        <v>44387</v>
      </c>
      <c r="F12058" s="1">
        <f>TIMEVALUE("14:01:57")</f>
        <v>0.58468750000000003</v>
      </c>
      <c r="G12058" t="s">
        <v>333</v>
      </c>
      <c r="H12058" t="s">
        <v>24201</v>
      </c>
      <c r="I12058">
        <v>705.85900000000004</v>
      </c>
    </row>
    <row r="12059" spans="1:9" x14ac:dyDescent="0.25">
      <c r="A12059" t="s">
        <v>24202</v>
      </c>
      <c r="B12059">
        <v>13120</v>
      </c>
      <c r="C12059" s="2">
        <f t="shared" si="1282"/>
        <v>44387</v>
      </c>
      <c r="D12059" s="1">
        <f>TIMEVALUE("14:03:19")</f>
        <v>0.5856365740740741</v>
      </c>
      <c r="E12059" s="2">
        <f t="shared" si="1283"/>
        <v>44387</v>
      </c>
      <c r="F12059" s="1">
        <f>TIMEVALUE("14:05:19")</f>
        <v>0.58702546296296299</v>
      </c>
      <c r="G12059" t="s">
        <v>2756</v>
      </c>
      <c r="H12059" t="s">
        <v>24203</v>
      </c>
      <c r="I12059">
        <v>705.75599999999997</v>
      </c>
    </row>
    <row r="12060" spans="1:9" x14ac:dyDescent="0.25">
      <c r="A12060" t="s">
        <v>24204</v>
      </c>
      <c r="B12060">
        <v>13120</v>
      </c>
      <c r="C12060" s="2">
        <f t="shared" si="1282"/>
        <v>44387</v>
      </c>
      <c r="D12060" s="1">
        <f>TIMEVALUE("14:06:31")</f>
        <v>0.58785879629629634</v>
      </c>
      <c r="E12060" s="2">
        <f t="shared" si="1283"/>
        <v>44387</v>
      </c>
      <c r="F12060" s="1">
        <f>TIMEVALUE("14:07:45")</f>
        <v>0.58871527777777777</v>
      </c>
      <c r="G12060" t="s">
        <v>7361</v>
      </c>
      <c r="H12060" t="s">
        <v>24206</v>
      </c>
      <c r="I12060">
        <v>705.62599999999998</v>
      </c>
    </row>
    <row r="12061" spans="1:9" x14ac:dyDescent="0.25">
      <c r="A12061" t="s">
        <v>24207</v>
      </c>
      <c r="B12061">
        <v>13120</v>
      </c>
      <c r="C12061" s="2">
        <f t="shared" ref="C12061:C12077" si="1284">DATEVALUE("2025-07-11")</f>
        <v>44387</v>
      </c>
      <c r="D12061" s="1">
        <f>TIMEVALUE("14:09:14")</f>
        <v>0.58974537037037034</v>
      </c>
      <c r="E12061" s="2">
        <f t="shared" ref="E12061:E12077" si="1285">DATEVALUE("2025-07-11")</f>
        <v>44387</v>
      </c>
      <c r="F12061" s="1">
        <f>TIMEVALUE("14:10:31")</f>
        <v>0.59063657407407411</v>
      </c>
      <c r="G12061" t="s">
        <v>2186</v>
      </c>
      <c r="H12061" t="s">
        <v>14929</v>
      </c>
      <c r="I12061">
        <v>705.53599999999994</v>
      </c>
    </row>
    <row r="12062" spans="1:9" x14ac:dyDescent="0.25">
      <c r="A12062" t="s">
        <v>24208</v>
      </c>
      <c r="B12062">
        <v>13120</v>
      </c>
      <c r="C12062" s="2">
        <f t="shared" si="1284"/>
        <v>44387</v>
      </c>
      <c r="D12062" s="1">
        <f>TIMEVALUE("13:16:47")</f>
        <v>0.5533217592592593</v>
      </c>
      <c r="E12062" s="2">
        <f t="shared" si="1285"/>
        <v>44387</v>
      </c>
      <c r="F12062" s="1">
        <f>TIMEVALUE("13:17:43")</f>
        <v>0.55396990740740737</v>
      </c>
      <c r="G12062" t="s">
        <v>2670</v>
      </c>
      <c r="H12062" t="s">
        <v>15085</v>
      </c>
      <c r="I12062">
        <v>705.44799999999998</v>
      </c>
    </row>
    <row r="12063" spans="1:9" x14ac:dyDescent="0.25">
      <c r="A12063" t="s">
        <v>24209</v>
      </c>
      <c r="B12063">
        <v>13120</v>
      </c>
      <c r="C12063" s="2">
        <f t="shared" si="1284"/>
        <v>44387</v>
      </c>
      <c r="D12063" s="1">
        <f>TIMEVALUE("14:19:33")</f>
        <v>0.59690972222222227</v>
      </c>
      <c r="E12063" s="2">
        <f t="shared" si="1285"/>
        <v>44387</v>
      </c>
      <c r="F12063" s="1">
        <f>TIMEVALUE("14:20:36")</f>
        <v>0.59763888888888894</v>
      </c>
      <c r="G12063" t="s">
        <v>346</v>
      </c>
      <c r="H12063" t="s">
        <v>11990</v>
      </c>
      <c r="I12063">
        <v>706.36400000000003</v>
      </c>
    </row>
    <row r="12064" spans="1:9" x14ac:dyDescent="0.25">
      <c r="A12064" t="s">
        <v>24210</v>
      </c>
      <c r="B12064">
        <v>13120</v>
      </c>
      <c r="C12064" s="2">
        <f t="shared" si="1284"/>
        <v>44387</v>
      </c>
      <c r="D12064" s="1">
        <f>TIMEVALUE("14:26:51")</f>
        <v>0.60197916666666662</v>
      </c>
      <c r="E12064" s="2">
        <f t="shared" si="1285"/>
        <v>44387</v>
      </c>
      <c r="F12064" s="1">
        <f>TIMEVALUE("14:28:16")</f>
        <v>0.60296296296296292</v>
      </c>
      <c r="G12064" t="s">
        <v>573</v>
      </c>
      <c r="H12064" t="s">
        <v>24211</v>
      </c>
      <c r="I12064">
        <v>706.63599999999997</v>
      </c>
    </row>
    <row r="12065" spans="1:9" x14ac:dyDescent="0.25">
      <c r="A12065" t="s">
        <v>24212</v>
      </c>
      <c r="B12065">
        <v>13120</v>
      </c>
      <c r="C12065" s="2">
        <f t="shared" si="1284"/>
        <v>44387</v>
      </c>
      <c r="D12065" s="1">
        <f>TIMEVALUE("14:37:04")</f>
        <v>0.6090740740740741</v>
      </c>
      <c r="E12065" s="2">
        <f t="shared" si="1285"/>
        <v>44387</v>
      </c>
      <c r="F12065" s="1">
        <f>TIMEVALUE("14:38:01")</f>
        <v>0.60973379629629632</v>
      </c>
      <c r="G12065" t="s">
        <v>2215</v>
      </c>
      <c r="H12065" t="s">
        <v>24213</v>
      </c>
      <c r="I12065">
        <v>706.24699999999996</v>
      </c>
    </row>
    <row r="12066" spans="1:9" x14ac:dyDescent="0.25">
      <c r="A12066" t="s">
        <v>24214</v>
      </c>
      <c r="B12066">
        <v>13120</v>
      </c>
      <c r="C12066" s="2">
        <f t="shared" si="1284"/>
        <v>44387</v>
      </c>
      <c r="D12066" s="1">
        <f>TIMEVALUE("14:39:40")</f>
        <v>0.61087962962962961</v>
      </c>
      <c r="E12066" s="2">
        <f t="shared" si="1285"/>
        <v>44387</v>
      </c>
      <c r="F12066" s="1">
        <f>TIMEVALUE("14:41:22")</f>
        <v>0.61206018518518523</v>
      </c>
      <c r="G12066" t="s">
        <v>236</v>
      </c>
      <c r="H12066" t="s">
        <v>24215</v>
      </c>
      <c r="I12066">
        <v>706.19799999999998</v>
      </c>
    </row>
    <row r="12067" spans="1:9" x14ac:dyDescent="0.25">
      <c r="A12067" t="s">
        <v>24216</v>
      </c>
      <c r="B12067">
        <v>13120</v>
      </c>
      <c r="C12067" s="2">
        <f t="shared" si="1284"/>
        <v>44387</v>
      </c>
      <c r="D12067" s="1">
        <f>TIMEVALUE("14:42:44")</f>
        <v>0.61300925925925931</v>
      </c>
      <c r="E12067" s="2">
        <f t="shared" si="1285"/>
        <v>44387</v>
      </c>
      <c r="F12067" s="1">
        <f>TIMEVALUE("14:43:40")</f>
        <v>0.61365740740740737</v>
      </c>
      <c r="G12067" t="s">
        <v>2670</v>
      </c>
      <c r="H12067" t="s">
        <v>24217</v>
      </c>
      <c r="I12067">
        <v>706.15099999999995</v>
      </c>
    </row>
    <row r="12068" spans="1:9" x14ac:dyDescent="0.25">
      <c r="A12068" t="s">
        <v>24218</v>
      </c>
      <c r="B12068">
        <v>13120</v>
      </c>
      <c r="C12068" s="2">
        <f t="shared" si="1284"/>
        <v>44387</v>
      </c>
      <c r="D12068" s="1">
        <f>TIMEVALUE("14:45:23")</f>
        <v>0.61484953703703704</v>
      </c>
      <c r="E12068" s="2">
        <f t="shared" si="1285"/>
        <v>44387</v>
      </c>
      <c r="F12068" s="1">
        <f>TIMEVALUE("14:46:19")</f>
        <v>0.61549768518518522</v>
      </c>
      <c r="G12068" t="s">
        <v>2670</v>
      </c>
      <c r="H12068" t="s">
        <v>10798</v>
      </c>
      <c r="I12068">
        <v>706.06799999999998</v>
      </c>
    </row>
    <row r="12069" spans="1:9" x14ac:dyDescent="0.25">
      <c r="A12069" t="s">
        <v>24219</v>
      </c>
      <c r="B12069">
        <v>13120</v>
      </c>
      <c r="C12069" s="2">
        <f t="shared" si="1284"/>
        <v>44387</v>
      </c>
      <c r="D12069" s="1">
        <f>TIMEVALUE("14:48:19")</f>
        <v>0.6168865740740741</v>
      </c>
      <c r="E12069" s="2">
        <f t="shared" si="1285"/>
        <v>44387</v>
      </c>
      <c r="F12069" s="1">
        <f>TIMEVALUE("14:49:44")</f>
        <v>0.6178703703703704</v>
      </c>
      <c r="G12069" t="s">
        <v>573</v>
      </c>
      <c r="H12069" t="s">
        <v>24220</v>
      </c>
      <c r="I12069">
        <v>705.87099999999998</v>
      </c>
    </row>
    <row r="12070" spans="1:9" x14ac:dyDescent="0.25">
      <c r="A12070" t="s">
        <v>24221</v>
      </c>
      <c r="B12070">
        <v>13120</v>
      </c>
      <c r="C12070" s="2">
        <f t="shared" si="1284"/>
        <v>44387</v>
      </c>
      <c r="D12070" s="1">
        <f>TIMEVALUE("14:51:30")</f>
        <v>0.61909722222222219</v>
      </c>
      <c r="E12070" s="2">
        <f t="shared" si="1285"/>
        <v>44387</v>
      </c>
      <c r="F12070" s="1">
        <f>TIMEVALUE("14:53:15")</f>
        <v>0.62031250000000004</v>
      </c>
      <c r="G12070" t="s">
        <v>2313</v>
      </c>
      <c r="H12070" t="s">
        <v>24222</v>
      </c>
      <c r="I12070">
        <v>705.87599999999998</v>
      </c>
    </row>
    <row r="12071" spans="1:9" x14ac:dyDescent="0.25">
      <c r="A12071" t="s">
        <v>24223</v>
      </c>
      <c r="B12071">
        <v>13120</v>
      </c>
      <c r="C12071" s="2">
        <f t="shared" si="1284"/>
        <v>44387</v>
      </c>
      <c r="D12071" s="1">
        <f>TIMEVALUE("14:54:57")</f>
        <v>0.62149305555555556</v>
      </c>
      <c r="E12071" s="2">
        <f t="shared" si="1285"/>
        <v>44387</v>
      </c>
      <c r="F12071" s="1">
        <f>TIMEVALUE("14:58:04")</f>
        <v>0.62365740740740738</v>
      </c>
      <c r="G12071" t="s">
        <v>2662</v>
      </c>
      <c r="H12071" t="s">
        <v>24224</v>
      </c>
      <c r="I12071">
        <v>705.79600000000005</v>
      </c>
    </row>
    <row r="12072" spans="1:9" x14ac:dyDescent="0.25">
      <c r="A12072" t="s">
        <v>24225</v>
      </c>
      <c r="B12072">
        <v>13120</v>
      </c>
      <c r="C12072" s="2">
        <f t="shared" si="1284"/>
        <v>44387</v>
      </c>
      <c r="D12072" s="1">
        <f>TIMEVALUE("14:59:51")</f>
        <v>0.62489583333333332</v>
      </c>
      <c r="E12072" s="2">
        <f t="shared" si="1285"/>
        <v>44387</v>
      </c>
      <c r="F12072" s="1">
        <f>TIMEVALUE("15:01:17")</f>
        <v>0.62589120370370366</v>
      </c>
      <c r="G12072" t="s">
        <v>683</v>
      </c>
      <c r="H12072" t="s">
        <v>13209</v>
      </c>
      <c r="I12072">
        <v>705.71600000000001</v>
      </c>
    </row>
    <row r="12073" spans="1:9" x14ac:dyDescent="0.25">
      <c r="A12073" t="s">
        <v>24226</v>
      </c>
      <c r="B12073">
        <v>13120</v>
      </c>
      <c r="C12073" s="2">
        <f t="shared" si="1284"/>
        <v>44387</v>
      </c>
      <c r="D12073" s="1">
        <f>TIMEVALUE("15:03:03")</f>
        <v>0.62711805555555555</v>
      </c>
      <c r="E12073" s="2">
        <f t="shared" si="1285"/>
        <v>44387</v>
      </c>
      <c r="F12073" s="1">
        <f>TIMEVALUE("15:05:27")</f>
        <v>0.62878472222222226</v>
      </c>
      <c r="G12073" t="s">
        <v>667</v>
      </c>
      <c r="H12073" t="s">
        <v>24227</v>
      </c>
      <c r="I12073">
        <v>705.52</v>
      </c>
    </row>
    <row r="12074" spans="1:9" x14ac:dyDescent="0.25">
      <c r="A12074" t="s">
        <v>24228</v>
      </c>
      <c r="B12074">
        <v>13120</v>
      </c>
      <c r="C12074" s="2">
        <f t="shared" si="1284"/>
        <v>44387</v>
      </c>
      <c r="D12074" s="1">
        <f>TIMEVALUE("15:06:59")</f>
        <v>0.62984953703703705</v>
      </c>
      <c r="E12074" s="2">
        <f t="shared" si="1285"/>
        <v>44387</v>
      </c>
      <c r="F12074" s="1">
        <f>TIMEVALUE("15:08:06")</f>
        <v>0.63062499999999999</v>
      </c>
      <c r="G12074" t="s">
        <v>529</v>
      </c>
      <c r="H12074" t="s">
        <v>10861</v>
      </c>
      <c r="I12074">
        <v>705.52800000000002</v>
      </c>
    </row>
    <row r="12075" spans="1:9" x14ac:dyDescent="0.25">
      <c r="A12075" t="s">
        <v>24229</v>
      </c>
      <c r="B12075">
        <v>13120</v>
      </c>
      <c r="C12075" s="2">
        <f t="shared" si="1284"/>
        <v>44387</v>
      </c>
      <c r="D12075" s="1">
        <f>TIMEVALUE("14:12:16")</f>
        <v>0.59185185185185185</v>
      </c>
      <c r="E12075" s="2">
        <f t="shared" si="1285"/>
        <v>44387</v>
      </c>
      <c r="F12075" s="1">
        <f>TIMEVALUE("14:15:00")</f>
        <v>0.59375</v>
      </c>
      <c r="G12075" t="s">
        <v>2832</v>
      </c>
      <c r="H12075" t="s">
        <v>24231</v>
      </c>
      <c r="I12075">
        <v>705.46</v>
      </c>
    </row>
    <row r="12076" spans="1:9" x14ac:dyDescent="0.25">
      <c r="A12076" t="s">
        <v>24232</v>
      </c>
      <c r="B12076">
        <v>13120</v>
      </c>
      <c r="C12076" s="2">
        <f t="shared" si="1284"/>
        <v>44387</v>
      </c>
      <c r="D12076" s="1">
        <f>TIMEVALUE("15:34:08")</f>
        <v>0.64870370370370367</v>
      </c>
      <c r="E12076" s="2">
        <f t="shared" si="1285"/>
        <v>44387</v>
      </c>
      <c r="F12076" s="1">
        <f>TIMEVALUE("15:36:36")</f>
        <v>0.65041666666666664</v>
      </c>
      <c r="G12076" t="s">
        <v>691</v>
      </c>
      <c r="H12076" t="s">
        <v>16080</v>
      </c>
      <c r="I12076">
        <v>706.43499999999995</v>
      </c>
    </row>
    <row r="12077" spans="1:9" x14ac:dyDescent="0.25">
      <c r="A12077" t="s">
        <v>24233</v>
      </c>
      <c r="B12077">
        <v>13120</v>
      </c>
      <c r="C12077" s="2">
        <f t="shared" si="1284"/>
        <v>44387</v>
      </c>
      <c r="D12077" s="1">
        <f>TIMEVALUE("15:42:39")</f>
        <v>0.65461805555555552</v>
      </c>
      <c r="E12077" s="2">
        <f t="shared" si="1285"/>
        <v>44387</v>
      </c>
      <c r="F12077" s="1">
        <f>TIMEVALUE("15:49:00")</f>
        <v>0.65902777777777777</v>
      </c>
      <c r="G12077" t="s">
        <v>4234</v>
      </c>
      <c r="H12077" t="s">
        <v>24235</v>
      </c>
      <c r="I12077">
        <v>706.48</v>
      </c>
    </row>
    <row r="12078" spans="1:9" x14ac:dyDescent="0.25">
      <c r="A12078" t="s">
        <v>24236</v>
      </c>
      <c r="B12078">
        <v>13112</v>
      </c>
      <c r="C12078" s="2">
        <f>DATEVALUE("2025-05-05")</f>
        <v>44320</v>
      </c>
      <c r="D12078" s="1">
        <f>TIMEVALUE("11:21:06")</f>
        <v>0.47298611111111111</v>
      </c>
      <c r="E12078" s="2">
        <f>DATEVALUE("2025-05-05")</f>
        <v>44320</v>
      </c>
      <c r="F12078" s="1">
        <f>TIMEVALUE("11:28:29")</f>
        <v>0.47811342592592593</v>
      </c>
      <c r="G12078" t="s">
        <v>6602</v>
      </c>
      <c r="H12078" t="s">
        <v>24237</v>
      </c>
      <c r="I12078">
        <v>708.05600000000004</v>
      </c>
    </row>
    <row r="12079" spans="1:9" x14ac:dyDescent="0.25">
      <c r="A12079" t="s">
        <v>24238</v>
      </c>
      <c r="B12079">
        <v>13120</v>
      </c>
      <c r="C12079" s="2">
        <f>DATEVALUE("2025-07-11")</f>
        <v>44387</v>
      </c>
      <c r="D12079" s="1">
        <f>TIMEVALUE("15:55:06")</f>
        <v>0.66326388888888888</v>
      </c>
      <c r="E12079" s="2">
        <f>DATEVALUE("2025-07-11")</f>
        <v>44387</v>
      </c>
      <c r="F12079" s="1">
        <f>TIMEVALUE("16:01:13")</f>
        <v>0.66751157407407402</v>
      </c>
      <c r="G12079" t="s">
        <v>3706</v>
      </c>
      <c r="H12079" t="s">
        <v>24239</v>
      </c>
      <c r="I12079">
        <v>706.26499999999999</v>
      </c>
    </row>
    <row r="12080" spans="1:9" x14ac:dyDescent="0.25">
      <c r="A12080" t="s">
        <v>24240</v>
      </c>
      <c r="B12080">
        <v>13120</v>
      </c>
      <c r="C12080" s="2">
        <f>DATEVALUE("2025-07-11")</f>
        <v>44387</v>
      </c>
      <c r="D12080" s="1">
        <f>TIMEVALUE("16:02:45")</f>
        <v>0.66857638888888893</v>
      </c>
      <c r="E12080" s="2">
        <f>DATEVALUE("2025-07-11")</f>
        <v>44387</v>
      </c>
      <c r="F12080" s="1">
        <f>TIMEVALUE("16:08:44")</f>
        <v>0.67273148148148143</v>
      </c>
      <c r="G12080" t="s">
        <v>4162</v>
      </c>
      <c r="H12080" t="s">
        <v>24241</v>
      </c>
      <c r="I12080">
        <v>706.28800000000001</v>
      </c>
    </row>
    <row r="12081" spans="1:9" x14ac:dyDescent="0.25">
      <c r="A12081" t="s">
        <v>24242</v>
      </c>
      <c r="B12081">
        <v>13120</v>
      </c>
      <c r="C12081" s="2">
        <f>DATEVALUE("2025-07-11")</f>
        <v>44387</v>
      </c>
      <c r="D12081" s="1">
        <f>TIMEVALUE("16:10:09")</f>
        <v>0.67371527777777773</v>
      </c>
      <c r="E12081" s="2">
        <f>DATEVALUE("2025-07-11")</f>
        <v>44387</v>
      </c>
      <c r="F12081" s="1">
        <f>TIMEVALUE("16:15:48")</f>
        <v>0.6776388888888889</v>
      </c>
      <c r="G12081" t="s">
        <v>3244</v>
      </c>
      <c r="H12081" t="s">
        <v>24243</v>
      </c>
      <c r="I12081">
        <v>706.303</v>
      </c>
    </row>
    <row r="12082" spans="1:9" x14ac:dyDescent="0.25">
      <c r="A12082" t="s">
        <v>24244</v>
      </c>
      <c r="B12082">
        <v>13120</v>
      </c>
      <c r="C12082" s="2">
        <f>DATEVALUE("2025-07-11")</f>
        <v>44387</v>
      </c>
      <c r="D12082" s="1">
        <f>TIMEVALUE("16:17:22")</f>
        <v>0.67872685185185189</v>
      </c>
      <c r="E12082" s="2">
        <f>DATEVALUE("2025-07-11")</f>
        <v>44387</v>
      </c>
      <c r="F12082" s="1">
        <f>TIMEVALUE("16:23:15")</f>
        <v>0.68281250000000004</v>
      </c>
      <c r="G12082" t="s">
        <v>4956</v>
      </c>
      <c r="H12082" t="s">
        <v>24245</v>
      </c>
      <c r="I12082">
        <v>706.09500000000003</v>
      </c>
    </row>
    <row r="12083" spans="1:9" x14ac:dyDescent="0.25">
      <c r="A12083" t="s">
        <v>24246</v>
      </c>
      <c r="B12083">
        <v>13120</v>
      </c>
      <c r="C12083" s="2">
        <f>DATEVALUE("2025-07-16")</f>
        <v>44392</v>
      </c>
      <c r="D12083" s="1">
        <f>TIMEVALUE("09:58:49")</f>
        <v>0.41584490740740743</v>
      </c>
      <c r="E12083" s="2">
        <f>DATEVALUE("2025-07-16")</f>
        <v>44392</v>
      </c>
      <c r="F12083" s="1">
        <f>TIMEVALUE("10:09:23")</f>
        <v>0.42318287037037039</v>
      </c>
      <c r="G12083" t="s">
        <v>7205</v>
      </c>
      <c r="H12083" t="s">
        <v>24247</v>
      </c>
      <c r="I12083">
        <v>706.04600000000005</v>
      </c>
    </row>
    <row r="12084" spans="1:9" x14ac:dyDescent="0.25">
      <c r="A12084" t="s">
        <v>24248</v>
      </c>
      <c r="B12084">
        <v>13120</v>
      </c>
      <c r="C12084" s="2">
        <f>DATEVALUE("2025-07-16")</f>
        <v>44392</v>
      </c>
      <c r="D12084" s="1">
        <f>TIMEVALUE("10:11:34")</f>
        <v>0.42469907407407409</v>
      </c>
      <c r="E12084" s="2">
        <f>DATEVALUE("2025-07-16")</f>
        <v>44392</v>
      </c>
      <c r="F12084" s="1">
        <f>TIMEVALUE("10:19:57")</f>
        <v>0.43052083333333335</v>
      </c>
      <c r="G12084" t="s">
        <v>4450</v>
      </c>
      <c r="H12084" t="s">
        <v>24249</v>
      </c>
      <c r="I12084">
        <v>705.971</v>
      </c>
    </row>
    <row r="12085" spans="1:9" x14ac:dyDescent="0.25">
      <c r="A12085" t="s">
        <v>24250</v>
      </c>
      <c r="B12085">
        <v>13120</v>
      </c>
      <c r="C12085" s="2">
        <f>DATEVALUE("2025-07-16")</f>
        <v>44392</v>
      </c>
      <c r="D12085" s="1">
        <f>TIMEVALUE("10:21:55")</f>
        <v>0.43188657407407405</v>
      </c>
      <c r="E12085" s="2">
        <f>DATEVALUE("2025-07-16")</f>
        <v>44392</v>
      </c>
      <c r="F12085" s="1">
        <f>TIMEVALUE("10:28:59")</f>
        <v>0.43679398148148146</v>
      </c>
      <c r="G12085" t="s">
        <v>1061</v>
      </c>
      <c r="H12085" t="s">
        <v>24251</v>
      </c>
      <c r="I12085">
        <v>705.88</v>
      </c>
    </row>
    <row r="12086" spans="1:9" x14ac:dyDescent="0.25">
      <c r="A12086" t="s">
        <v>24252</v>
      </c>
      <c r="B12086">
        <v>13120</v>
      </c>
      <c r="C12086" s="2">
        <f>DATEVALUE("2025-07-11")</f>
        <v>44387</v>
      </c>
      <c r="D12086" s="1">
        <f>TIMEVALUE("16:25:21")</f>
        <v>0.68427083333333338</v>
      </c>
      <c r="E12086" s="2">
        <f>DATEVALUE("2025-07-11")</f>
        <v>44387</v>
      </c>
      <c r="F12086" s="1">
        <f>TIMEVALUE("16:26:53")</f>
        <v>0.68533564814814818</v>
      </c>
      <c r="G12086" t="s">
        <v>2201</v>
      </c>
      <c r="H12086" t="s">
        <v>14827</v>
      </c>
      <c r="I12086">
        <v>705.86</v>
      </c>
    </row>
    <row r="12087" spans="1:9" x14ac:dyDescent="0.25">
      <c r="A12087" t="s">
        <v>24253</v>
      </c>
      <c r="B12087">
        <v>13120</v>
      </c>
      <c r="C12087" s="2">
        <f>DATEVALUE("2025-07-11")</f>
        <v>44387</v>
      </c>
      <c r="D12087" s="1">
        <f>TIMEVALUE("16:28:09")</f>
        <v>0.6862152777777778</v>
      </c>
      <c r="E12087" s="2">
        <f>DATEVALUE("2025-07-11")</f>
        <v>44387</v>
      </c>
      <c r="F12087" s="1">
        <f>TIMEVALUE("16:29:37")</f>
        <v>0.68723379629629633</v>
      </c>
      <c r="G12087" t="s">
        <v>2257</v>
      </c>
      <c r="H12087" t="s">
        <v>24254</v>
      </c>
      <c r="I12087">
        <v>705.76900000000001</v>
      </c>
    </row>
    <row r="12088" spans="1:9" x14ac:dyDescent="0.25">
      <c r="A12088" t="s">
        <v>24255</v>
      </c>
      <c r="B12088">
        <v>13120</v>
      </c>
      <c r="C12088" s="2">
        <f>DATEVALUE("2025-07-11")</f>
        <v>44387</v>
      </c>
      <c r="D12088" s="1">
        <f>TIMEVALUE("15:10:01")</f>
        <v>0.63195601851851857</v>
      </c>
      <c r="E12088" s="2">
        <f>DATEVALUE("2025-07-11")</f>
        <v>44387</v>
      </c>
      <c r="F12088" s="1">
        <f>TIMEVALUE("15:13:16")</f>
        <v>0.63421296296296292</v>
      </c>
      <c r="G12088" t="s">
        <v>13397</v>
      </c>
      <c r="H12088" t="s">
        <v>24256</v>
      </c>
      <c r="I12088">
        <v>705.76099999999997</v>
      </c>
    </row>
    <row r="12089" spans="1:9" x14ac:dyDescent="0.25">
      <c r="A12089" t="s">
        <v>24257</v>
      </c>
      <c r="B12089">
        <v>13120</v>
      </c>
      <c r="C12089" s="2">
        <f>DATEVALUE("2025-07-12")</f>
        <v>44388</v>
      </c>
      <c r="D12089" s="1">
        <f>TIMEVALUE("11:53:43")</f>
        <v>0.49563657407407408</v>
      </c>
      <c r="E12089" s="2">
        <f>DATEVALUE("2025-07-12")</f>
        <v>44388</v>
      </c>
      <c r="F12089" s="1">
        <f>TIMEVALUE("11:56:09")</f>
        <v>0.49732638888888892</v>
      </c>
      <c r="G12089" t="s">
        <v>467</v>
      </c>
      <c r="H12089" t="s">
        <v>15194</v>
      </c>
      <c r="I12089">
        <v>706.48099999999999</v>
      </c>
    </row>
    <row r="12090" spans="1:9" x14ac:dyDescent="0.25">
      <c r="A12090" t="s">
        <v>24258</v>
      </c>
      <c r="B12090">
        <v>13120</v>
      </c>
      <c r="C12090" s="2">
        <f>DATEVALUE("2025-07-12")</f>
        <v>44388</v>
      </c>
      <c r="D12090" s="1">
        <f>TIMEVALUE("11:58:21")</f>
        <v>0.49885416666666665</v>
      </c>
      <c r="E12090" s="2">
        <f>DATEVALUE("2025-07-12")</f>
        <v>44388</v>
      </c>
      <c r="F12090" s="1">
        <f>TIMEVALUE("12:00:23")</f>
        <v>0.50026620370370367</v>
      </c>
      <c r="G12090" t="s">
        <v>2264</v>
      </c>
      <c r="H12090" t="s">
        <v>24259</v>
      </c>
      <c r="I12090">
        <v>706.38599999999997</v>
      </c>
    </row>
    <row r="12091" spans="1:9" x14ac:dyDescent="0.25">
      <c r="A12091" t="s">
        <v>24260</v>
      </c>
      <c r="B12091">
        <v>13120</v>
      </c>
      <c r="C12091" s="2">
        <f>DATEVALUE("2025-07-12")</f>
        <v>44388</v>
      </c>
      <c r="D12091" s="1">
        <f>TIMEVALUE("12:01:42")</f>
        <v>0.50118055555555552</v>
      </c>
      <c r="E12091" s="2">
        <f>DATEVALUE("2025-07-12")</f>
        <v>44388</v>
      </c>
      <c r="F12091" s="1">
        <f>TIMEVALUE("12:03:18")</f>
        <v>0.50229166666666669</v>
      </c>
      <c r="G12091" t="s">
        <v>732</v>
      </c>
      <c r="H12091" t="s">
        <v>24261</v>
      </c>
      <c r="I12091">
        <v>706.36500000000001</v>
      </c>
    </row>
    <row r="12092" spans="1:9" x14ac:dyDescent="0.25">
      <c r="A12092" t="s">
        <v>24262</v>
      </c>
      <c r="B12092">
        <v>13120</v>
      </c>
      <c r="C12092" s="2">
        <f>DATEVALUE("2025-07-12")</f>
        <v>44388</v>
      </c>
      <c r="D12092" s="1">
        <f>TIMEVALUE("12:04:52")</f>
        <v>0.50337962962962968</v>
      </c>
      <c r="E12092" s="2">
        <f>DATEVALUE("2025-07-12")</f>
        <v>44388</v>
      </c>
      <c r="F12092" s="1">
        <f>TIMEVALUE("12:09:29")</f>
        <v>0.5065856481481481</v>
      </c>
      <c r="G12092" t="s">
        <v>355</v>
      </c>
      <c r="H12092" t="s">
        <v>17384</v>
      </c>
      <c r="I12092">
        <v>706.27</v>
      </c>
    </row>
    <row r="12093" spans="1:9" x14ac:dyDescent="0.25">
      <c r="A12093" t="s">
        <v>24264</v>
      </c>
      <c r="B12093">
        <v>13120</v>
      </c>
      <c r="C12093" s="2">
        <f>DATEVALUE("2025-07-12")</f>
        <v>44388</v>
      </c>
      <c r="D12093" s="1">
        <f>TIMEVALUE("12:11:11")</f>
        <v>0.50776620370370373</v>
      </c>
      <c r="E12093" s="2">
        <f>DATEVALUE("2025-07-12")</f>
        <v>44388</v>
      </c>
      <c r="F12093" s="1">
        <f>TIMEVALUE("12:19:26")</f>
        <v>0.51349537037037041</v>
      </c>
      <c r="G12093" t="s">
        <v>1388</v>
      </c>
      <c r="H12093" t="s">
        <v>24265</v>
      </c>
      <c r="I12093">
        <v>706.24099999999999</v>
      </c>
    </row>
    <row r="12094" spans="1:9" x14ac:dyDescent="0.25">
      <c r="A12094" t="s">
        <v>24266</v>
      </c>
      <c r="B12094">
        <v>13120</v>
      </c>
      <c r="C12094" s="2">
        <f t="shared" ref="C12094:C12100" si="1286">DATEVALUE("2025-07-16")</f>
        <v>44392</v>
      </c>
      <c r="D12094" s="1">
        <f>TIMEVALUE("09:00:07")</f>
        <v>0.37508101851851849</v>
      </c>
      <c r="E12094" s="2">
        <f t="shared" ref="E12094:E12100" si="1287">DATEVALUE("2025-07-16")</f>
        <v>44392</v>
      </c>
      <c r="F12094" s="1">
        <f>TIMEVALUE("09:08:41")</f>
        <v>0.38103009259259257</v>
      </c>
      <c r="G12094" t="s">
        <v>25</v>
      </c>
      <c r="H12094" t="s">
        <v>24267</v>
      </c>
      <c r="I12094">
        <v>706.08399999999995</v>
      </c>
    </row>
    <row r="12095" spans="1:9" x14ac:dyDescent="0.25">
      <c r="A12095" t="s">
        <v>24268</v>
      </c>
      <c r="B12095">
        <v>13120</v>
      </c>
      <c r="C12095" s="2">
        <f t="shared" si="1286"/>
        <v>44392</v>
      </c>
      <c r="D12095" s="1">
        <f>TIMEVALUE("09:11:33")</f>
        <v>0.38302083333333331</v>
      </c>
      <c r="E12095" s="2">
        <f t="shared" si="1287"/>
        <v>44392</v>
      </c>
      <c r="F12095" s="1">
        <f>TIMEVALUE("09:17:00")</f>
        <v>0.38680555555555557</v>
      </c>
      <c r="G12095" t="s">
        <v>5879</v>
      </c>
      <c r="H12095" t="s">
        <v>17433</v>
      </c>
      <c r="I12095">
        <v>706.06299999999999</v>
      </c>
    </row>
    <row r="12096" spans="1:9" x14ac:dyDescent="0.25">
      <c r="A12096" t="s">
        <v>24269</v>
      </c>
      <c r="B12096">
        <v>13120</v>
      </c>
      <c r="C12096" s="2">
        <f t="shared" si="1286"/>
        <v>44392</v>
      </c>
      <c r="D12096" s="1">
        <f>TIMEVALUE("09:19:22")</f>
        <v>0.38844907407407409</v>
      </c>
      <c r="E12096" s="2">
        <f t="shared" si="1287"/>
        <v>44392</v>
      </c>
      <c r="F12096" s="1">
        <f>TIMEVALUE("09:22:56")</f>
        <v>0.3909259259259259</v>
      </c>
      <c r="G12096" t="s">
        <v>2579</v>
      </c>
      <c r="H12096" t="s">
        <v>24270</v>
      </c>
      <c r="I12096">
        <v>705.96900000000005</v>
      </c>
    </row>
    <row r="12097" spans="1:9" x14ac:dyDescent="0.25">
      <c r="A12097" t="s">
        <v>24271</v>
      </c>
      <c r="B12097">
        <v>13120</v>
      </c>
      <c r="C12097" s="2">
        <f t="shared" si="1286"/>
        <v>44392</v>
      </c>
      <c r="D12097" s="1">
        <f>TIMEVALUE("09:25:04")</f>
        <v>0.39240740740740743</v>
      </c>
      <c r="E12097" s="2">
        <f t="shared" si="1287"/>
        <v>44392</v>
      </c>
      <c r="F12097" s="1">
        <f>TIMEVALUE("09:29:43")</f>
        <v>0.3956365740740741</v>
      </c>
      <c r="G12097" t="s">
        <v>7070</v>
      </c>
      <c r="H12097" t="s">
        <v>16111</v>
      </c>
      <c r="I12097">
        <v>705.94200000000001</v>
      </c>
    </row>
    <row r="12098" spans="1:9" x14ac:dyDescent="0.25">
      <c r="A12098" t="s">
        <v>24273</v>
      </c>
      <c r="B12098">
        <v>13120</v>
      </c>
      <c r="C12098" s="2">
        <f t="shared" si="1286"/>
        <v>44392</v>
      </c>
      <c r="D12098" s="1">
        <f>TIMEVALUE("09:31:49")</f>
        <v>0.39709490740740738</v>
      </c>
      <c r="E12098" s="2">
        <f t="shared" si="1287"/>
        <v>44392</v>
      </c>
      <c r="F12098" s="1">
        <f>TIMEVALUE("09:36:50")</f>
        <v>0.40057870370370369</v>
      </c>
      <c r="G12098" t="s">
        <v>2177</v>
      </c>
      <c r="H12098" t="s">
        <v>16296</v>
      </c>
      <c r="I12098">
        <v>705.88400000000001</v>
      </c>
    </row>
    <row r="12099" spans="1:9" x14ac:dyDescent="0.25">
      <c r="A12099" t="s">
        <v>24274</v>
      </c>
      <c r="B12099">
        <v>13120</v>
      </c>
      <c r="C12099" s="2">
        <f t="shared" si="1286"/>
        <v>44392</v>
      </c>
      <c r="D12099" s="1">
        <f>TIMEVALUE("09:39:02")</f>
        <v>0.40210648148148148</v>
      </c>
      <c r="E12099" s="2">
        <f t="shared" si="1287"/>
        <v>44392</v>
      </c>
      <c r="F12099" s="1">
        <f>TIMEVALUE("09:42:45")</f>
        <v>0.40468749999999998</v>
      </c>
      <c r="G12099" t="s">
        <v>13829</v>
      </c>
      <c r="H12099" t="s">
        <v>21451</v>
      </c>
      <c r="I12099">
        <v>705.83299999999997</v>
      </c>
    </row>
    <row r="12100" spans="1:9" x14ac:dyDescent="0.25">
      <c r="A12100" t="s">
        <v>24275</v>
      </c>
      <c r="B12100">
        <v>13120</v>
      </c>
      <c r="C12100" s="2">
        <f t="shared" si="1286"/>
        <v>44392</v>
      </c>
      <c r="D12100" s="1">
        <f>TIMEVALUE("09:44:33")</f>
        <v>0.40593750000000001</v>
      </c>
      <c r="E12100" s="2">
        <f t="shared" si="1287"/>
        <v>44392</v>
      </c>
      <c r="F12100" s="1">
        <f>TIMEVALUE("09:49:19")</f>
        <v>0.40924768518518517</v>
      </c>
      <c r="G12100" t="s">
        <v>3405</v>
      </c>
      <c r="H12100" t="s">
        <v>24276</v>
      </c>
      <c r="I12100">
        <v>705.755</v>
      </c>
    </row>
    <row r="12101" spans="1:9" x14ac:dyDescent="0.25">
      <c r="A12101" t="s">
        <v>24277</v>
      </c>
      <c r="B12101">
        <v>13120</v>
      </c>
      <c r="C12101" s="2">
        <f t="shared" ref="C12101:C12144" si="1288">DATEVALUE("2025-07-12")</f>
        <v>44388</v>
      </c>
      <c r="D12101" s="1">
        <f>TIMEVALUE("07:50:50")</f>
        <v>0.32696759259259262</v>
      </c>
      <c r="E12101" s="2">
        <f t="shared" ref="E12101:E12144" si="1289">DATEVALUE("2025-07-12")</f>
        <v>44388</v>
      </c>
      <c r="F12101" s="1">
        <f>TIMEVALUE("08:01:42")</f>
        <v>0.33451388888888889</v>
      </c>
      <c r="G12101" t="s">
        <v>9657</v>
      </c>
      <c r="H12101" t="s">
        <v>24278</v>
      </c>
      <c r="I12101">
        <v>705.74199999999996</v>
      </c>
    </row>
    <row r="12102" spans="1:9" x14ac:dyDescent="0.25">
      <c r="A12102" t="s">
        <v>24279</v>
      </c>
      <c r="B12102">
        <v>13120</v>
      </c>
      <c r="C12102" s="2">
        <f t="shared" si="1288"/>
        <v>44388</v>
      </c>
      <c r="D12102" s="1">
        <f>TIMEVALUE("10:31:59")</f>
        <v>0.43887731481481479</v>
      </c>
      <c r="E12102" s="2">
        <f t="shared" si="1289"/>
        <v>44388</v>
      </c>
      <c r="F12102" s="1">
        <f>TIMEVALUE("10:35:08")</f>
        <v>0.4410648148148148</v>
      </c>
      <c r="G12102" t="s">
        <v>3543</v>
      </c>
      <c r="H12102" t="s">
        <v>24280</v>
      </c>
      <c r="I12102">
        <v>706.596</v>
      </c>
    </row>
    <row r="12103" spans="1:9" x14ac:dyDescent="0.25">
      <c r="A12103" t="s">
        <v>24281</v>
      </c>
      <c r="B12103">
        <v>13120</v>
      </c>
      <c r="C12103" s="2">
        <f t="shared" si="1288"/>
        <v>44388</v>
      </c>
      <c r="D12103" s="1">
        <f>TIMEVALUE("10:38:10")</f>
        <v>0.44317129629629631</v>
      </c>
      <c r="E12103" s="2">
        <f t="shared" si="1289"/>
        <v>44388</v>
      </c>
      <c r="F12103" s="1">
        <f>TIMEVALUE("10:40:01")</f>
        <v>0.44445601851851851</v>
      </c>
      <c r="G12103" t="s">
        <v>2630</v>
      </c>
      <c r="H12103" t="s">
        <v>24282</v>
      </c>
      <c r="I12103">
        <v>706.56899999999996</v>
      </c>
    </row>
    <row r="12104" spans="1:9" x14ac:dyDescent="0.25">
      <c r="A12104" t="s">
        <v>24283</v>
      </c>
      <c r="B12104">
        <v>13120</v>
      </c>
      <c r="C12104" s="2">
        <f t="shared" si="1288"/>
        <v>44388</v>
      </c>
      <c r="D12104" s="1">
        <f>TIMEVALUE("10:41:20")</f>
        <v>0.44537037037037036</v>
      </c>
      <c r="E12104" s="2">
        <f t="shared" si="1289"/>
        <v>44388</v>
      </c>
      <c r="F12104" s="1">
        <f>TIMEVALUE("10:43:42")</f>
        <v>0.44701388888888888</v>
      </c>
      <c r="G12104" t="s">
        <v>264</v>
      </c>
      <c r="H12104" t="s">
        <v>24285</v>
      </c>
      <c r="I12104">
        <v>706.43799999999999</v>
      </c>
    </row>
    <row r="12105" spans="1:9" x14ac:dyDescent="0.25">
      <c r="A12105" t="s">
        <v>24286</v>
      </c>
      <c r="B12105">
        <v>13120</v>
      </c>
      <c r="C12105" s="2">
        <f t="shared" si="1288"/>
        <v>44388</v>
      </c>
      <c r="D12105" s="1">
        <f>TIMEVALUE("10:45:12")</f>
        <v>0.44805555555555554</v>
      </c>
      <c r="E12105" s="2">
        <f t="shared" si="1289"/>
        <v>44388</v>
      </c>
      <c r="F12105" s="1">
        <f>TIMEVALUE("10:47:16")</f>
        <v>0.44949074074074075</v>
      </c>
      <c r="G12105" t="s">
        <v>251</v>
      </c>
      <c r="H12105" t="s">
        <v>24287</v>
      </c>
      <c r="I12105">
        <v>706.35699999999997</v>
      </c>
    </row>
    <row r="12106" spans="1:9" x14ac:dyDescent="0.25">
      <c r="A12106" t="s">
        <v>24288</v>
      </c>
      <c r="B12106">
        <v>13120</v>
      </c>
      <c r="C12106" s="2">
        <f t="shared" si="1288"/>
        <v>44388</v>
      </c>
      <c r="D12106" s="1">
        <f>TIMEVALUE("10:48:36")</f>
        <v>0.45041666666666669</v>
      </c>
      <c r="E12106" s="2">
        <f t="shared" si="1289"/>
        <v>44388</v>
      </c>
      <c r="F12106" s="1">
        <f>TIMEVALUE("10:51:57")</f>
        <v>0.45274305555555555</v>
      </c>
      <c r="G12106" t="s">
        <v>124</v>
      </c>
      <c r="H12106" t="s">
        <v>24290</v>
      </c>
      <c r="I12106">
        <v>706.26900000000001</v>
      </c>
    </row>
    <row r="12107" spans="1:9" x14ac:dyDescent="0.25">
      <c r="A12107" t="s">
        <v>24291</v>
      </c>
      <c r="B12107">
        <v>13120</v>
      </c>
      <c r="C12107" s="2">
        <f t="shared" si="1288"/>
        <v>44388</v>
      </c>
      <c r="D12107" s="1">
        <f>TIMEVALUE("10:53:50")</f>
        <v>0.45405092592592594</v>
      </c>
      <c r="E12107" s="2">
        <f t="shared" si="1289"/>
        <v>44388</v>
      </c>
      <c r="F12107" s="1">
        <f>TIMEVALUE("10:58:49")</f>
        <v>0.45751157407407406</v>
      </c>
      <c r="G12107" t="s">
        <v>6722</v>
      </c>
      <c r="H12107" t="s">
        <v>17382</v>
      </c>
      <c r="I12107">
        <v>706.16700000000003</v>
      </c>
    </row>
    <row r="12108" spans="1:9" x14ac:dyDescent="0.25">
      <c r="A12108" t="s">
        <v>24292</v>
      </c>
      <c r="B12108">
        <v>13120</v>
      </c>
      <c r="C12108" s="2">
        <f t="shared" si="1288"/>
        <v>44388</v>
      </c>
      <c r="D12108" s="1">
        <f>TIMEVALUE("11:00:41")</f>
        <v>0.45880787037037035</v>
      </c>
      <c r="E12108" s="2">
        <f t="shared" si="1289"/>
        <v>44388</v>
      </c>
      <c r="F12108" s="1">
        <f>TIMEVALUE("11:03:15")</f>
        <v>0.46059027777777778</v>
      </c>
      <c r="G12108" t="s">
        <v>3348</v>
      </c>
      <c r="H12108" t="s">
        <v>24293</v>
      </c>
      <c r="I12108">
        <v>706.06</v>
      </c>
    </row>
    <row r="12109" spans="1:9" x14ac:dyDescent="0.25">
      <c r="A12109" t="s">
        <v>24294</v>
      </c>
      <c r="B12109">
        <v>13120</v>
      </c>
      <c r="C12109" s="2">
        <f t="shared" si="1288"/>
        <v>44388</v>
      </c>
      <c r="D12109" s="1">
        <f>TIMEVALUE("11:04:35")</f>
        <v>0.46151620370370372</v>
      </c>
      <c r="E12109" s="2">
        <f t="shared" si="1289"/>
        <v>44388</v>
      </c>
      <c r="F12109" s="1">
        <f>TIMEVALUE("11:09:10")</f>
        <v>0.46469907407407407</v>
      </c>
      <c r="G12109" t="s">
        <v>6560</v>
      </c>
      <c r="H12109" t="s">
        <v>24296</v>
      </c>
      <c r="I12109">
        <v>706.01499999999999</v>
      </c>
    </row>
    <row r="12110" spans="1:9" x14ac:dyDescent="0.25">
      <c r="A12110" t="s">
        <v>24297</v>
      </c>
      <c r="B12110">
        <v>13120</v>
      </c>
      <c r="C12110" s="2">
        <f t="shared" si="1288"/>
        <v>44388</v>
      </c>
      <c r="D12110" s="1">
        <f>TIMEVALUE("11:10:39")</f>
        <v>0.46572916666666669</v>
      </c>
      <c r="E12110" s="2">
        <f t="shared" si="1289"/>
        <v>44388</v>
      </c>
      <c r="F12110" s="1">
        <f>TIMEVALUE("11:14:45")</f>
        <v>0.46857638888888886</v>
      </c>
      <c r="G12110" t="s">
        <v>2469</v>
      </c>
      <c r="H12110" t="s">
        <v>14935</v>
      </c>
      <c r="I12110">
        <v>705.90099999999995</v>
      </c>
    </row>
    <row r="12111" spans="1:9" x14ac:dyDescent="0.25">
      <c r="A12111" t="s">
        <v>24299</v>
      </c>
      <c r="B12111">
        <v>13120</v>
      </c>
      <c r="C12111" s="2">
        <f t="shared" si="1288"/>
        <v>44388</v>
      </c>
      <c r="D12111" s="1">
        <f>TIMEVALUE("11:16:13")</f>
        <v>0.46959490740740739</v>
      </c>
      <c r="E12111" s="2">
        <f t="shared" si="1289"/>
        <v>44388</v>
      </c>
      <c r="F12111" s="1">
        <f>TIMEVALUE("11:19:24")</f>
        <v>0.47180555555555553</v>
      </c>
      <c r="G12111" t="s">
        <v>802</v>
      </c>
      <c r="H12111" t="s">
        <v>24300</v>
      </c>
      <c r="I12111">
        <v>705.85699999999997</v>
      </c>
    </row>
    <row r="12112" spans="1:9" x14ac:dyDescent="0.25">
      <c r="A12112" t="s">
        <v>24301</v>
      </c>
      <c r="B12112">
        <v>13120</v>
      </c>
      <c r="C12112" s="2">
        <f t="shared" si="1288"/>
        <v>44388</v>
      </c>
      <c r="D12112" s="1">
        <f>TIMEVALUE("11:20:50")</f>
        <v>0.47280092592592593</v>
      </c>
      <c r="E12112" s="2">
        <f t="shared" si="1289"/>
        <v>44388</v>
      </c>
      <c r="F12112" s="1">
        <f>TIMEVALUE("11:23:24")</f>
        <v>0.47458333333333336</v>
      </c>
      <c r="G12112" t="s">
        <v>3348</v>
      </c>
      <c r="H12112" t="s">
        <v>24302</v>
      </c>
      <c r="I12112">
        <v>705.78800000000001</v>
      </c>
    </row>
    <row r="12113" spans="1:9" x14ac:dyDescent="0.25">
      <c r="A12113" t="s">
        <v>24303</v>
      </c>
      <c r="B12113">
        <v>13120</v>
      </c>
      <c r="C12113" s="2">
        <f t="shared" si="1288"/>
        <v>44388</v>
      </c>
      <c r="D12113" s="1">
        <f>TIMEVALUE("11:46:13")</f>
        <v>0.49042824074074076</v>
      </c>
      <c r="E12113" s="2">
        <f t="shared" si="1289"/>
        <v>44388</v>
      </c>
      <c r="F12113" s="1">
        <f>TIMEVALUE("11:48:31")</f>
        <v>0.49202546296296296</v>
      </c>
      <c r="G12113" t="s">
        <v>2323</v>
      </c>
      <c r="H12113" t="s">
        <v>24304</v>
      </c>
      <c r="I12113">
        <v>705.74599999999998</v>
      </c>
    </row>
    <row r="12114" spans="1:9" x14ac:dyDescent="0.25">
      <c r="A12114" t="s">
        <v>24305</v>
      </c>
      <c r="B12114">
        <v>13120</v>
      </c>
      <c r="C12114" s="2">
        <f t="shared" si="1288"/>
        <v>44388</v>
      </c>
      <c r="D12114" s="1">
        <f>TIMEVALUE("08:31:38")</f>
        <v>0.35530092592592594</v>
      </c>
      <c r="E12114" s="2">
        <f t="shared" si="1289"/>
        <v>44388</v>
      </c>
      <c r="F12114" s="1">
        <f>TIMEVALUE("08:34:13")</f>
        <v>0.3570949074074074</v>
      </c>
      <c r="G12114" t="s">
        <v>446</v>
      </c>
      <c r="H12114" t="s">
        <v>24306</v>
      </c>
      <c r="I12114">
        <v>705.72299999999996</v>
      </c>
    </row>
    <row r="12115" spans="1:9" x14ac:dyDescent="0.25">
      <c r="A12115" t="s">
        <v>24307</v>
      </c>
      <c r="B12115">
        <v>13120</v>
      </c>
      <c r="C12115" s="2">
        <f t="shared" si="1288"/>
        <v>44388</v>
      </c>
      <c r="D12115" s="1">
        <f>TIMEVALUE("10:03:38")</f>
        <v>0.41918981481481482</v>
      </c>
      <c r="E12115" s="2">
        <f t="shared" si="1289"/>
        <v>44388</v>
      </c>
      <c r="F12115" s="1">
        <f>TIMEVALUE("10:04:58")</f>
        <v>0.42011574074074076</v>
      </c>
      <c r="G12115" t="s">
        <v>2647</v>
      </c>
      <c r="H12115" t="s">
        <v>24309</v>
      </c>
      <c r="I12115">
        <v>706.53499999999997</v>
      </c>
    </row>
    <row r="12116" spans="1:9" x14ac:dyDescent="0.25">
      <c r="A12116" t="s">
        <v>24310</v>
      </c>
      <c r="B12116">
        <v>13120</v>
      </c>
      <c r="C12116" s="2">
        <f t="shared" si="1288"/>
        <v>44388</v>
      </c>
      <c r="D12116" s="1">
        <f>TIMEVALUE("10:07:22")</f>
        <v>0.42178240740740741</v>
      </c>
      <c r="E12116" s="2">
        <f t="shared" si="1289"/>
        <v>44388</v>
      </c>
      <c r="F12116" s="1">
        <f>TIMEVALUE("10:08:30")</f>
        <v>0.42256944444444444</v>
      </c>
      <c r="G12116" t="s">
        <v>439</v>
      </c>
      <c r="H12116" t="s">
        <v>24311</v>
      </c>
      <c r="I12116">
        <v>706.52499999999998</v>
      </c>
    </row>
    <row r="12117" spans="1:9" x14ac:dyDescent="0.25">
      <c r="A12117" t="s">
        <v>24312</v>
      </c>
      <c r="B12117">
        <v>13120</v>
      </c>
      <c r="C12117" s="2">
        <f t="shared" si="1288"/>
        <v>44388</v>
      </c>
      <c r="D12117" s="1">
        <f>TIMEVALUE("10:09:38")</f>
        <v>0.42335648148148147</v>
      </c>
      <c r="E12117" s="2">
        <f t="shared" si="1289"/>
        <v>44388</v>
      </c>
      <c r="F12117" s="1">
        <f>TIMEVALUE("10:10:20")</f>
        <v>0.4238425925925926</v>
      </c>
      <c r="G12117" t="s">
        <v>4717</v>
      </c>
      <c r="H12117" t="s">
        <v>4768</v>
      </c>
      <c r="I12117">
        <v>706.42399999999998</v>
      </c>
    </row>
    <row r="12118" spans="1:9" x14ac:dyDescent="0.25">
      <c r="A12118" t="s">
        <v>24313</v>
      </c>
      <c r="B12118">
        <v>13120</v>
      </c>
      <c r="C12118" s="2">
        <f t="shared" si="1288"/>
        <v>44388</v>
      </c>
      <c r="D12118" s="1">
        <f>TIMEVALUE("10:11:33")</f>
        <v>0.4246875</v>
      </c>
      <c r="E12118" s="2">
        <f t="shared" si="1289"/>
        <v>44388</v>
      </c>
      <c r="F12118" s="1">
        <f>TIMEVALUE("10:12:16")</f>
        <v>0.42518518518518517</v>
      </c>
      <c r="G12118" t="s">
        <v>2989</v>
      </c>
      <c r="H12118" t="s">
        <v>10363</v>
      </c>
      <c r="I12118">
        <v>706.33</v>
      </c>
    </row>
    <row r="12119" spans="1:9" x14ac:dyDescent="0.25">
      <c r="A12119" t="s">
        <v>24314</v>
      </c>
      <c r="B12119">
        <v>13120</v>
      </c>
      <c r="C12119" s="2">
        <f t="shared" si="1288"/>
        <v>44388</v>
      </c>
      <c r="D12119" s="1">
        <f>TIMEVALUE("10:13:54")</f>
        <v>0.42631944444444442</v>
      </c>
      <c r="E12119" s="2">
        <f t="shared" si="1289"/>
        <v>44388</v>
      </c>
      <c r="F12119" s="1">
        <f>TIMEVALUE("10:14:54")</f>
        <v>0.42701388888888892</v>
      </c>
      <c r="G12119" t="s">
        <v>17551</v>
      </c>
      <c r="H12119" t="s">
        <v>24315</v>
      </c>
      <c r="I12119">
        <v>706.18499999999995</v>
      </c>
    </row>
    <row r="12120" spans="1:9" x14ac:dyDescent="0.25">
      <c r="A12120" t="s">
        <v>24316</v>
      </c>
      <c r="B12120">
        <v>13120</v>
      </c>
      <c r="C12120" s="2">
        <f t="shared" si="1288"/>
        <v>44388</v>
      </c>
      <c r="D12120" s="1">
        <f>TIMEVALUE("10:16:14")</f>
        <v>0.4279398148148148</v>
      </c>
      <c r="E12120" s="2">
        <f t="shared" si="1289"/>
        <v>44388</v>
      </c>
      <c r="F12120" s="1">
        <f>TIMEVALUE("10:17:44")</f>
        <v>0.42898148148148146</v>
      </c>
      <c r="G12120" t="s">
        <v>349</v>
      </c>
      <c r="H12120" t="s">
        <v>24317</v>
      </c>
      <c r="I12120">
        <v>706.101</v>
      </c>
    </row>
    <row r="12121" spans="1:9" x14ac:dyDescent="0.25">
      <c r="A12121" t="s">
        <v>24318</v>
      </c>
      <c r="B12121">
        <v>13120</v>
      </c>
      <c r="C12121" s="2">
        <f t="shared" si="1288"/>
        <v>44388</v>
      </c>
      <c r="D12121" s="1">
        <f>TIMEVALUE("10:19:14")</f>
        <v>0.43002314814814813</v>
      </c>
      <c r="E12121" s="2">
        <f t="shared" si="1289"/>
        <v>44388</v>
      </c>
      <c r="F12121" s="1">
        <f>TIMEVALUE("10:20:56")</f>
        <v>0.4312037037037037</v>
      </c>
      <c r="G12121" t="s">
        <v>236</v>
      </c>
      <c r="H12121" t="s">
        <v>24319</v>
      </c>
      <c r="I12121">
        <v>705.95299999999997</v>
      </c>
    </row>
    <row r="12122" spans="1:9" x14ac:dyDescent="0.25">
      <c r="A12122" t="s">
        <v>24320</v>
      </c>
      <c r="B12122">
        <v>13120</v>
      </c>
      <c r="C12122" s="2">
        <f t="shared" si="1288"/>
        <v>44388</v>
      </c>
      <c r="D12122" s="1">
        <f>TIMEVALUE("10:22:34")</f>
        <v>0.43233796296296295</v>
      </c>
      <c r="E12122" s="2">
        <f t="shared" si="1289"/>
        <v>44388</v>
      </c>
      <c r="F12122" s="1">
        <f>TIMEVALUE("10:23:26")</f>
        <v>0.43293981481481481</v>
      </c>
      <c r="G12122" t="s">
        <v>2427</v>
      </c>
      <c r="H12122" t="s">
        <v>24321</v>
      </c>
      <c r="I12122">
        <v>705.85599999999999</v>
      </c>
    </row>
    <row r="12123" spans="1:9" x14ac:dyDescent="0.25">
      <c r="A12123" t="s">
        <v>24322</v>
      </c>
      <c r="B12123">
        <v>13120</v>
      </c>
      <c r="C12123" s="2">
        <f t="shared" si="1288"/>
        <v>44388</v>
      </c>
      <c r="D12123" s="1">
        <f>TIMEVALUE("10:25:25")</f>
        <v>0.43431712962962965</v>
      </c>
      <c r="E12123" s="2">
        <f t="shared" si="1289"/>
        <v>44388</v>
      </c>
      <c r="F12123" s="1">
        <f>TIMEVALUE("10:27:04")</f>
        <v>0.43546296296296294</v>
      </c>
      <c r="G12123" t="s">
        <v>455</v>
      </c>
      <c r="H12123" t="s">
        <v>15939</v>
      </c>
      <c r="I12123">
        <v>705.70600000000002</v>
      </c>
    </row>
    <row r="12124" spans="1:9" x14ac:dyDescent="0.25">
      <c r="A12124" t="s">
        <v>24323</v>
      </c>
      <c r="B12124">
        <v>13120</v>
      </c>
      <c r="C12124" s="2">
        <f t="shared" si="1288"/>
        <v>44388</v>
      </c>
      <c r="D12124" s="1">
        <f>TIMEVALUE("08:36:20")</f>
        <v>0.35856481481481484</v>
      </c>
      <c r="E12124" s="2">
        <f t="shared" si="1289"/>
        <v>44388</v>
      </c>
      <c r="F12124" s="1">
        <f>TIMEVALUE("08:37:20")</f>
        <v>0.35925925925925928</v>
      </c>
      <c r="G12124" t="s">
        <v>17551</v>
      </c>
      <c r="H12124" t="s">
        <v>7859</v>
      </c>
      <c r="I12124">
        <v>705.71299999999997</v>
      </c>
    </row>
    <row r="12125" spans="1:9" x14ac:dyDescent="0.25">
      <c r="A12125" t="s">
        <v>24324</v>
      </c>
      <c r="B12125">
        <v>13120</v>
      </c>
      <c r="C12125" s="2">
        <f t="shared" si="1288"/>
        <v>44388</v>
      </c>
      <c r="D12125" s="1">
        <f>TIMEVALUE("09:34:52")</f>
        <v>0.39921296296296294</v>
      </c>
      <c r="E12125" s="2">
        <f t="shared" si="1289"/>
        <v>44388</v>
      </c>
      <c r="F12125" s="1">
        <f>TIMEVALUE("09:36:52")</f>
        <v>0.40060185185185188</v>
      </c>
      <c r="G12125" t="s">
        <v>2756</v>
      </c>
      <c r="H12125" t="s">
        <v>10567</v>
      </c>
      <c r="I12125">
        <v>706.68600000000004</v>
      </c>
    </row>
    <row r="12126" spans="1:9" x14ac:dyDescent="0.25">
      <c r="A12126" t="s">
        <v>24325</v>
      </c>
      <c r="B12126">
        <v>13120</v>
      </c>
      <c r="C12126" s="2">
        <f t="shared" si="1288"/>
        <v>44388</v>
      </c>
      <c r="D12126" s="1">
        <f>TIMEVALUE("09:40:10")</f>
        <v>0.40289351851851851</v>
      </c>
      <c r="E12126" s="2">
        <f t="shared" si="1289"/>
        <v>44388</v>
      </c>
      <c r="F12126" s="1">
        <f>TIMEVALUE("09:41:10")</f>
        <v>0.40358796296296295</v>
      </c>
      <c r="G12126" t="s">
        <v>17551</v>
      </c>
      <c r="H12126" t="s">
        <v>24326</v>
      </c>
      <c r="I12126">
        <v>706.58500000000004</v>
      </c>
    </row>
    <row r="12127" spans="1:9" x14ac:dyDescent="0.25">
      <c r="A12127" t="s">
        <v>24327</v>
      </c>
      <c r="B12127">
        <v>13120</v>
      </c>
      <c r="C12127" s="2">
        <f t="shared" si="1288"/>
        <v>44388</v>
      </c>
      <c r="D12127" s="1">
        <f>TIMEVALUE("09:42:27")</f>
        <v>0.40447916666666667</v>
      </c>
      <c r="E12127" s="2">
        <f t="shared" si="1289"/>
        <v>44388</v>
      </c>
      <c r="F12127" s="1">
        <f>TIMEVALUE("09:43:14")</f>
        <v>0.40502314814814816</v>
      </c>
      <c r="G12127" t="s">
        <v>2639</v>
      </c>
      <c r="H12127" t="s">
        <v>24328</v>
      </c>
      <c r="I12127">
        <v>706.45600000000002</v>
      </c>
    </row>
    <row r="12128" spans="1:9" x14ac:dyDescent="0.25">
      <c r="A12128" t="s">
        <v>24329</v>
      </c>
      <c r="B12128">
        <v>13120</v>
      </c>
      <c r="C12128" s="2">
        <f t="shared" si="1288"/>
        <v>44388</v>
      </c>
      <c r="D12128" s="1">
        <f>TIMEVALUE("09:44:42")</f>
        <v>0.40604166666666669</v>
      </c>
      <c r="E12128" s="2">
        <f t="shared" si="1289"/>
        <v>44388</v>
      </c>
      <c r="F12128" s="1">
        <f>TIMEVALUE("09:45:21")</f>
        <v>0.40649305555555554</v>
      </c>
      <c r="G12128" t="s">
        <v>2424</v>
      </c>
      <c r="H12128" t="s">
        <v>24330</v>
      </c>
      <c r="I12128">
        <v>706.375</v>
      </c>
    </row>
    <row r="12129" spans="1:9" x14ac:dyDescent="0.25">
      <c r="A12129" t="s">
        <v>24331</v>
      </c>
      <c r="B12129">
        <v>13120</v>
      </c>
      <c r="C12129" s="2">
        <f t="shared" si="1288"/>
        <v>44388</v>
      </c>
      <c r="D12129" s="1">
        <f>TIMEVALUE("09:46:54")</f>
        <v>0.40756944444444443</v>
      </c>
      <c r="E12129" s="2">
        <f t="shared" si="1289"/>
        <v>44388</v>
      </c>
      <c r="F12129" s="1">
        <f>TIMEVALUE("09:48:05")</f>
        <v>0.40839120370370369</v>
      </c>
      <c r="G12129" t="s">
        <v>287</v>
      </c>
      <c r="H12129" t="s">
        <v>24332</v>
      </c>
      <c r="I12129">
        <v>706.25699999999995</v>
      </c>
    </row>
    <row r="12130" spans="1:9" x14ac:dyDescent="0.25">
      <c r="A12130" t="s">
        <v>24333</v>
      </c>
      <c r="B12130">
        <v>13120</v>
      </c>
      <c r="C12130" s="2">
        <f t="shared" si="1288"/>
        <v>44388</v>
      </c>
      <c r="D12130" s="1">
        <f>TIMEVALUE("09:49:27")</f>
        <v>0.40934027777777776</v>
      </c>
      <c r="E12130" s="2">
        <f t="shared" si="1289"/>
        <v>44388</v>
      </c>
      <c r="F12130" s="1">
        <f>TIMEVALUE("09:50:27")</f>
        <v>0.4100347222222222</v>
      </c>
      <c r="G12130" t="s">
        <v>17551</v>
      </c>
      <c r="H12130" t="s">
        <v>12296</v>
      </c>
      <c r="I12130">
        <v>706.10199999999998</v>
      </c>
    </row>
    <row r="12131" spans="1:9" x14ac:dyDescent="0.25">
      <c r="A12131" t="s">
        <v>24334</v>
      </c>
      <c r="B12131">
        <v>13120</v>
      </c>
      <c r="C12131" s="2">
        <f t="shared" si="1288"/>
        <v>44388</v>
      </c>
      <c r="D12131" s="1">
        <f>TIMEVALUE("09:51:46")</f>
        <v>0.41094907407407405</v>
      </c>
      <c r="E12131" s="2">
        <f t="shared" si="1289"/>
        <v>44388</v>
      </c>
      <c r="F12131" s="1">
        <f>TIMEVALUE("09:53:07")</f>
        <v>0.41188657407407409</v>
      </c>
      <c r="G12131" t="s">
        <v>2244</v>
      </c>
      <c r="H12131" t="s">
        <v>24335</v>
      </c>
      <c r="I12131">
        <v>705.95399999999995</v>
      </c>
    </row>
    <row r="12132" spans="1:9" x14ac:dyDescent="0.25">
      <c r="A12132" t="s">
        <v>24336</v>
      </c>
      <c r="B12132">
        <v>13120</v>
      </c>
      <c r="C12132" s="2">
        <f t="shared" si="1288"/>
        <v>44388</v>
      </c>
      <c r="D12132" s="1">
        <f>TIMEVALUE("09:54:44")</f>
        <v>0.41300925925925924</v>
      </c>
      <c r="E12132" s="2">
        <f t="shared" si="1289"/>
        <v>44388</v>
      </c>
      <c r="F12132" s="1">
        <f>TIMEVALUE("09:55:48")</f>
        <v>0.41375000000000001</v>
      </c>
      <c r="G12132" t="s">
        <v>2416</v>
      </c>
      <c r="H12132" t="s">
        <v>24337</v>
      </c>
      <c r="I12132">
        <v>705.82500000000005</v>
      </c>
    </row>
    <row r="12133" spans="1:9" x14ac:dyDescent="0.25">
      <c r="A12133" t="s">
        <v>24338</v>
      </c>
      <c r="B12133">
        <v>13120</v>
      </c>
      <c r="C12133" s="2">
        <f t="shared" si="1288"/>
        <v>44388</v>
      </c>
      <c r="D12133" s="1">
        <f>TIMEVALUE("09:57:10")</f>
        <v>0.41469907407407408</v>
      </c>
      <c r="E12133" s="2">
        <f t="shared" si="1289"/>
        <v>44388</v>
      </c>
      <c r="F12133" s="1">
        <f>TIMEVALUE("09:58:50")</f>
        <v>0.41585648148148147</v>
      </c>
      <c r="G12133" t="s">
        <v>2791</v>
      </c>
      <c r="H12133" t="s">
        <v>16213</v>
      </c>
      <c r="I12133">
        <v>705.70600000000002</v>
      </c>
    </row>
    <row r="12134" spans="1:9" x14ac:dyDescent="0.25">
      <c r="A12134" t="s">
        <v>24339</v>
      </c>
      <c r="B12134">
        <v>13120</v>
      </c>
      <c r="C12134" s="2">
        <f t="shared" si="1288"/>
        <v>44388</v>
      </c>
      <c r="D12134" s="1">
        <f>TIMEVALUE("08:39:04")</f>
        <v>0.36046296296296299</v>
      </c>
      <c r="E12134" s="2">
        <f t="shared" si="1289"/>
        <v>44388</v>
      </c>
      <c r="F12134" s="1">
        <f>TIMEVALUE("08:41:00")</f>
        <v>0.36180555555555555</v>
      </c>
      <c r="G12134" t="s">
        <v>557</v>
      </c>
      <c r="H12134" t="s">
        <v>24340</v>
      </c>
      <c r="I12134">
        <v>705.65800000000002</v>
      </c>
    </row>
    <row r="12135" spans="1:9" x14ac:dyDescent="0.25">
      <c r="A12135" t="s">
        <v>24341</v>
      </c>
      <c r="B12135">
        <v>13120</v>
      </c>
      <c r="C12135" s="2">
        <f t="shared" si="1288"/>
        <v>44388</v>
      </c>
      <c r="D12135" s="1">
        <f>TIMEVALUE("09:04:26")</f>
        <v>0.37807870370370372</v>
      </c>
      <c r="E12135" s="2">
        <f t="shared" si="1289"/>
        <v>44388</v>
      </c>
      <c r="F12135" s="1">
        <f>TIMEVALUE("09:05:41")</f>
        <v>0.37894675925925925</v>
      </c>
      <c r="G12135" t="s">
        <v>2235</v>
      </c>
      <c r="H12135" t="s">
        <v>24342</v>
      </c>
      <c r="I12135">
        <v>706.90499999999997</v>
      </c>
    </row>
    <row r="12136" spans="1:9" x14ac:dyDescent="0.25">
      <c r="A12136" t="s">
        <v>24343</v>
      </c>
      <c r="B12136">
        <v>13120</v>
      </c>
      <c r="C12136" s="2">
        <f t="shared" si="1288"/>
        <v>44388</v>
      </c>
      <c r="D12136" s="1">
        <f>TIMEVALUE("09:08:33")</f>
        <v>0.38093749999999998</v>
      </c>
      <c r="E12136" s="2">
        <f t="shared" si="1289"/>
        <v>44388</v>
      </c>
      <c r="F12136" s="1">
        <f>TIMEVALUE("09:09:45")</f>
        <v>0.38177083333333334</v>
      </c>
      <c r="G12136" t="s">
        <v>337</v>
      </c>
      <c r="H12136" t="s">
        <v>24344</v>
      </c>
      <c r="I12136">
        <v>706.81600000000003</v>
      </c>
    </row>
    <row r="12137" spans="1:9" x14ac:dyDescent="0.25">
      <c r="A12137" t="s">
        <v>24345</v>
      </c>
      <c r="B12137">
        <v>13120</v>
      </c>
      <c r="C12137" s="2">
        <f t="shared" si="1288"/>
        <v>44388</v>
      </c>
      <c r="D12137" s="1">
        <f>TIMEVALUE("09:11:14")</f>
        <v>0.38280092592592591</v>
      </c>
      <c r="E12137" s="2">
        <f t="shared" si="1289"/>
        <v>44388</v>
      </c>
      <c r="F12137" s="1">
        <f>TIMEVALUE("09:12:55")</f>
        <v>0.38396990740740738</v>
      </c>
      <c r="G12137" t="s">
        <v>300</v>
      </c>
      <c r="H12137" t="s">
        <v>24346</v>
      </c>
      <c r="I12137">
        <v>706.78</v>
      </c>
    </row>
    <row r="12138" spans="1:9" x14ac:dyDescent="0.25">
      <c r="A12138" t="s">
        <v>24347</v>
      </c>
      <c r="B12138">
        <v>13120</v>
      </c>
      <c r="C12138" s="2">
        <f t="shared" si="1288"/>
        <v>44388</v>
      </c>
      <c r="D12138" s="1">
        <f>TIMEVALUE("09:14:19")</f>
        <v>0.38494212962962965</v>
      </c>
      <c r="E12138" s="2">
        <f t="shared" si="1289"/>
        <v>44388</v>
      </c>
      <c r="F12138" s="1">
        <f>TIMEVALUE("09:16:41")</f>
        <v>0.38658564814814816</v>
      </c>
      <c r="G12138" t="s">
        <v>264</v>
      </c>
      <c r="H12138" t="s">
        <v>17376</v>
      </c>
      <c r="I12138">
        <v>706.59199999999998</v>
      </c>
    </row>
    <row r="12139" spans="1:9" x14ac:dyDescent="0.25">
      <c r="A12139" t="s">
        <v>24349</v>
      </c>
      <c r="B12139">
        <v>13120</v>
      </c>
      <c r="C12139" s="2">
        <f t="shared" si="1288"/>
        <v>44388</v>
      </c>
      <c r="D12139" s="1">
        <f>TIMEVALUE("09:17:57")</f>
        <v>0.38746527777777778</v>
      </c>
      <c r="E12139" s="2">
        <f t="shared" si="1289"/>
        <v>44388</v>
      </c>
      <c r="F12139" s="1">
        <f>TIMEVALUE("09:20:18")</f>
        <v>0.38909722222222221</v>
      </c>
      <c r="G12139" t="s">
        <v>242</v>
      </c>
      <c r="H12139" t="s">
        <v>24350</v>
      </c>
      <c r="I12139">
        <v>706.43700000000001</v>
      </c>
    </row>
    <row r="12140" spans="1:9" x14ac:dyDescent="0.25">
      <c r="A12140" t="s">
        <v>24351</v>
      </c>
      <c r="B12140">
        <v>13120</v>
      </c>
      <c r="C12140" s="2">
        <f t="shared" si="1288"/>
        <v>44388</v>
      </c>
      <c r="D12140" s="1">
        <f>TIMEVALUE("09:22:22")</f>
        <v>0.39053240740740741</v>
      </c>
      <c r="E12140" s="2">
        <f t="shared" si="1289"/>
        <v>44388</v>
      </c>
      <c r="F12140" s="1">
        <f>TIMEVALUE("09:23:24")</f>
        <v>0.39124999999999999</v>
      </c>
      <c r="G12140" t="s">
        <v>3849</v>
      </c>
      <c r="H12140" t="s">
        <v>24352</v>
      </c>
      <c r="I12140">
        <v>706.24900000000002</v>
      </c>
    </row>
    <row r="12141" spans="1:9" x14ac:dyDescent="0.25">
      <c r="A12141" t="s">
        <v>24353</v>
      </c>
      <c r="B12141">
        <v>13120</v>
      </c>
      <c r="C12141" s="2">
        <f t="shared" si="1288"/>
        <v>44388</v>
      </c>
      <c r="D12141" s="1">
        <f>TIMEVALUE("09:24:44")</f>
        <v>0.39217592592592593</v>
      </c>
      <c r="E12141" s="2">
        <f t="shared" si="1289"/>
        <v>44388</v>
      </c>
      <c r="F12141" s="1">
        <f>TIMEVALUE("09:26:19")</f>
        <v>0.39327546296296295</v>
      </c>
      <c r="G12141" t="s">
        <v>382</v>
      </c>
      <c r="H12141" t="s">
        <v>24354</v>
      </c>
      <c r="I12141">
        <v>706.12900000000002</v>
      </c>
    </row>
    <row r="12142" spans="1:9" x14ac:dyDescent="0.25">
      <c r="A12142" t="s">
        <v>24355</v>
      </c>
      <c r="B12142">
        <v>13120</v>
      </c>
      <c r="C12142" s="2">
        <f t="shared" si="1288"/>
        <v>44388</v>
      </c>
      <c r="D12142" s="1">
        <f>TIMEVALUE("09:27:42")</f>
        <v>0.39423611111111112</v>
      </c>
      <c r="E12142" s="2">
        <f t="shared" si="1289"/>
        <v>44388</v>
      </c>
      <c r="F12142" s="1">
        <f>TIMEVALUE("09:28:45")</f>
        <v>0.39496527777777779</v>
      </c>
      <c r="G12142" t="s">
        <v>346</v>
      </c>
      <c r="H12142" t="s">
        <v>24356</v>
      </c>
      <c r="I12142">
        <v>705.96100000000001</v>
      </c>
    </row>
    <row r="12143" spans="1:9" x14ac:dyDescent="0.25">
      <c r="A12143" t="s">
        <v>24357</v>
      </c>
      <c r="B12143">
        <v>13120</v>
      </c>
      <c r="C12143" s="2">
        <f t="shared" si="1288"/>
        <v>44388</v>
      </c>
      <c r="D12143" s="1">
        <f>TIMEVALUE("09:30:04")</f>
        <v>0.39587962962962964</v>
      </c>
      <c r="E12143" s="2">
        <f t="shared" si="1289"/>
        <v>44388</v>
      </c>
      <c r="F12143" s="1">
        <f>TIMEVALUE("09:31:20")</f>
        <v>0.39675925925925926</v>
      </c>
      <c r="G12143" t="s">
        <v>352</v>
      </c>
      <c r="H12143" t="s">
        <v>24358</v>
      </c>
      <c r="I12143">
        <v>705.79100000000005</v>
      </c>
    </row>
    <row r="12144" spans="1:9" x14ac:dyDescent="0.25">
      <c r="A12144" t="s">
        <v>24359</v>
      </c>
      <c r="B12144">
        <v>13120</v>
      </c>
      <c r="C12144" s="2">
        <f t="shared" si="1288"/>
        <v>44388</v>
      </c>
      <c r="D12144" s="1">
        <f>TIMEVALUE("08:42:53")</f>
        <v>0.36311342592592594</v>
      </c>
      <c r="E12144" s="2">
        <f t="shared" si="1289"/>
        <v>44388</v>
      </c>
      <c r="F12144" s="1">
        <f>TIMEVALUE("08:43:38")</f>
        <v>0.36363425925925924</v>
      </c>
      <c r="G12144" t="s">
        <v>2240</v>
      </c>
      <c r="H12144" t="s">
        <v>24360</v>
      </c>
      <c r="I12144">
        <v>705.75300000000004</v>
      </c>
    </row>
    <row r="12145" spans="1:9" x14ac:dyDescent="0.25">
      <c r="A12145" t="s">
        <v>24361</v>
      </c>
      <c r="B12145">
        <v>13114</v>
      </c>
      <c r="C12145" s="2">
        <f t="shared" ref="C12145:C12176" si="1290">DATEVALUE("2025-07-11")</f>
        <v>44387</v>
      </c>
      <c r="D12145" s="1">
        <f>TIMEVALUE("08:05:06")</f>
        <v>0.33687499999999998</v>
      </c>
      <c r="E12145" s="2">
        <f t="shared" ref="E12145:E12176" si="1291">DATEVALUE("2025-07-11")</f>
        <v>44387</v>
      </c>
      <c r="F12145" s="1">
        <f>TIMEVALUE("08:06:31")</f>
        <v>0.33785879629629628</v>
      </c>
      <c r="G12145" t="s">
        <v>573</v>
      </c>
      <c r="H12145" t="s">
        <v>17307</v>
      </c>
      <c r="I12145">
        <v>706.80100000000004</v>
      </c>
    </row>
    <row r="12146" spans="1:9" x14ac:dyDescent="0.25">
      <c r="A12146" t="s">
        <v>24362</v>
      </c>
      <c r="B12146">
        <v>13114</v>
      </c>
      <c r="C12146" s="2">
        <f t="shared" si="1290"/>
        <v>44387</v>
      </c>
      <c r="D12146" s="1">
        <f>TIMEVALUE("08:25:57")</f>
        <v>0.35135416666666669</v>
      </c>
      <c r="E12146" s="2">
        <f t="shared" si="1291"/>
        <v>44387</v>
      </c>
      <c r="F12146" s="1">
        <f>TIMEVALUE("08:29:17")</f>
        <v>0.35366898148148146</v>
      </c>
      <c r="G12146" t="s">
        <v>775</v>
      </c>
      <c r="H12146" t="s">
        <v>24363</v>
      </c>
      <c r="I12146">
        <v>706.77200000000005</v>
      </c>
    </row>
    <row r="12147" spans="1:9" x14ac:dyDescent="0.25">
      <c r="A12147" t="s">
        <v>24364</v>
      </c>
      <c r="B12147">
        <v>13114</v>
      </c>
      <c r="C12147" s="2">
        <f t="shared" si="1290"/>
        <v>44387</v>
      </c>
      <c r="D12147" s="1">
        <f>TIMEVALUE("08:30:54")</f>
        <v>0.35479166666666667</v>
      </c>
      <c r="E12147" s="2">
        <f t="shared" si="1291"/>
        <v>44387</v>
      </c>
      <c r="F12147" s="1">
        <f>TIMEVALUE("08:33:53")</f>
        <v>0.3568634259259259</v>
      </c>
      <c r="G12147" t="s">
        <v>2326</v>
      </c>
      <c r="H12147" t="s">
        <v>24365</v>
      </c>
      <c r="I12147">
        <v>706.63599999999997</v>
      </c>
    </row>
    <row r="12148" spans="1:9" x14ac:dyDescent="0.25">
      <c r="A12148" t="s">
        <v>24366</v>
      </c>
      <c r="B12148">
        <v>13114</v>
      </c>
      <c r="C12148" s="2">
        <f t="shared" si="1290"/>
        <v>44387</v>
      </c>
      <c r="D12148" s="1">
        <f>TIMEVALUE("08:36:16")</f>
        <v>0.35851851851851851</v>
      </c>
      <c r="E12148" s="2">
        <f t="shared" si="1291"/>
        <v>44387</v>
      </c>
      <c r="F12148" s="1">
        <f>TIMEVALUE("08:43:41")</f>
        <v>0.36366898148148147</v>
      </c>
      <c r="G12148" t="s">
        <v>2673</v>
      </c>
      <c r="H12148" t="s">
        <v>10978</v>
      </c>
      <c r="I12148">
        <v>706.54600000000005</v>
      </c>
    </row>
    <row r="12149" spans="1:9" x14ac:dyDescent="0.25">
      <c r="A12149" t="s">
        <v>24367</v>
      </c>
      <c r="B12149">
        <v>13114</v>
      </c>
      <c r="C12149" s="2">
        <f t="shared" si="1290"/>
        <v>44387</v>
      </c>
      <c r="D12149" s="1">
        <f>TIMEVALUE("08:45:54")</f>
        <v>0.36520833333333336</v>
      </c>
      <c r="E12149" s="2">
        <f t="shared" si="1291"/>
        <v>44387</v>
      </c>
      <c r="F12149" s="1">
        <f>TIMEVALUE("08:53:03")</f>
        <v>0.37017361111111113</v>
      </c>
      <c r="G12149" t="s">
        <v>3265</v>
      </c>
      <c r="H12149" t="s">
        <v>24368</v>
      </c>
      <c r="I12149">
        <v>706.45399999999995</v>
      </c>
    </row>
    <row r="12150" spans="1:9" x14ac:dyDescent="0.25">
      <c r="A12150" t="s">
        <v>24369</v>
      </c>
      <c r="B12150">
        <v>13114</v>
      </c>
      <c r="C12150" s="2">
        <f t="shared" si="1290"/>
        <v>44387</v>
      </c>
      <c r="D12150" s="1">
        <f>TIMEVALUE("08:55:10")</f>
        <v>0.37164351851851851</v>
      </c>
      <c r="E12150" s="2">
        <f t="shared" si="1291"/>
        <v>44387</v>
      </c>
      <c r="F12150" s="1">
        <f>TIMEVALUE("08:56:29")</f>
        <v>0.37255787037037036</v>
      </c>
      <c r="G12150" t="s">
        <v>372</v>
      </c>
      <c r="H12150" t="s">
        <v>24370</v>
      </c>
      <c r="I12150">
        <v>706.33199999999999</v>
      </c>
    </row>
    <row r="12151" spans="1:9" x14ac:dyDescent="0.25">
      <c r="A12151" t="s">
        <v>24371</v>
      </c>
      <c r="B12151">
        <v>13114</v>
      </c>
      <c r="C12151" s="2">
        <f t="shared" si="1290"/>
        <v>44387</v>
      </c>
      <c r="D12151" s="1">
        <f>TIMEVALUE("09:00:54")</f>
        <v>0.37562499999999999</v>
      </c>
      <c r="E12151" s="2">
        <f t="shared" si="1291"/>
        <v>44387</v>
      </c>
      <c r="F12151" s="1">
        <f>TIMEVALUE("09:02:20")</f>
        <v>0.37662037037037038</v>
      </c>
      <c r="G12151" t="s">
        <v>683</v>
      </c>
      <c r="H12151" t="s">
        <v>24372</v>
      </c>
      <c r="I12151">
        <v>706.23699999999997</v>
      </c>
    </row>
    <row r="12152" spans="1:9" x14ac:dyDescent="0.25">
      <c r="A12152" t="s">
        <v>24373</v>
      </c>
      <c r="B12152">
        <v>13114</v>
      </c>
      <c r="C12152" s="2">
        <f t="shared" si="1290"/>
        <v>44387</v>
      </c>
      <c r="D12152" s="1">
        <f>TIMEVALUE("09:06:23")</f>
        <v>0.37943287037037038</v>
      </c>
      <c r="E12152" s="2">
        <f t="shared" si="1291"/>
        <v>44387</v>
      </c>
      <c r="F12152" s="1">
        <f>TIMEVALUE("09:11:22")</f>
        <v>0.38289351851851849</v>
      </c>
      <c r="G12152" t="s">
        <v>6722</v>
      </c>
      <c r="H12152" t="s">
        <v>24374</v>
      </c>
      <c r="I12152">
        <v>706.15</v>
      </c>
    </row>
    <row r="12153" spans="1:9" x14ac:dyDescent="0.25">
      <c r="A12153" t="s">
        <v>24375</v>
      </c>
      <c r="B12153">
        <v>13114</v>
      </c>
      <c r="C12153" s="2">
        <f t="shared" si="1290"/>
        <v>44387</v>
      </c>
      <c r="D12153" s="1">
        <f>TIMEVALUE("09:12:56")</f>
        <v>0.38398148148148148</v>
      </c>
      <c r="E12153" s="2">
        <f t="shared" si="1291"/>
        <v>44387</v>
      </c>
      <c r="F12153" s="1">
        <f>TIMEVALUE("09:14:28")</f>
        <v>0.38504629629629628</v>
      </c>
      <c r="G12153" t="s">
        <v>2201</v>
      </c>
      <c r="H12153" t="s">
        <v>24377</v>
      </c>
      <c r="I12153">
        <v>706.11800000000005</v>
      </c>
    </row>
    <row r="12154" spans="1:9" x14ac:dyDescent="0.25">
      <c r="A12154" t="s">
        <v>24378</v>
      </c>
      <c r="B12154">
        <v>13114</v>
      </c>
      <c r="C12154" s="2">
        <f t="shared" si="1290"/>
        <v>44387</v>
      </c>
      <c r="D12154" s="1">
        <f>TIMEVALUE("09:16:13")</f>
        <v>0.38626157407407408</v>
      </c>
      <c r="E12154" s="2">
        <f t="shared" si="1291"/>
        <v>44387</v>
      </c>
      <c r="F12154" s="1">
        <f>TIMEVALUE("09:17:10")</f>
        <v>0.38692129629629629</v>
      </c>
      <c r="G12154" t="s">
        <v>2215</v>
      </c>
      <c r="H12154" t="s">
        <v>24379</v>
      </c>
      <c r="I12154">
        <v>705.97400000000005</v>
      </c>
    </row>
    <row r="12155" spans="1:9" x14ac:dyDescent="0.25">
      <c r="A12155" t="s">
        <v>24380</v>
      </c>
      <c r="B12155">
        <v>13114</v>
      </c>
      <c r="C12155" s="2">
        <f t="shared" si="1290"/>
        <v>44387</v>
      </c>
      <c r="D12155" s="1">
        <f>TIMEVALUE("09:18:49")</f>
        <v>0.38806712962962964</v>
      </c>
      <c r="E12155" s="2">
        <f t="shared" si="1291"/>
        <v>44387</v>
      </c>
      <c r="F12155" s="1">
        <f>TIMEVALUE("09:19:49")</f>
        <v>0.38876157407407408</v>
      </c>
      <c r="G12155" t="s">
        <v>17551</v>
      </c>
      <c r="H12155" t="s">
        <v>10714</v>
      </c>
      <c r="I12155">
        <v>705.899</v>
      </c>
    </row>
    <row r="12156" spans="1:9" x14ac:dyDescent="0.25">
      <c r="A12156" t="s">
        <v>24381</v>
      </c>
      <c r="B12156">
        <v>13114</v>
      </c>
      <c r="C12156" s="2">
        <f t="shared" si="1290"/>
        <v>44387</v>
      </c>
      <c r="D12156" s="1">
        <f>TIMEVALUE("09:22:27")</f>
        <v>0.39059027777777777</v>
      </c>
      <c r="E12156" s="2">
        <f t="shared" si="1291"/>
        <v>44387</v>
      </c>
      <c r="F12156" s="1">
        <f>TIMEVALUE("09:28:10")</f>
        <v>0.39456018518518521</v>
      </c>
      <c r="G12156" t="s">
        <v>736</v>
      </c>
      <c r="H12156" t="s">
        <v>24382</v>
      </c>
      <c r="I12156">
        <v>705.73900000000003</v>
      </c>
    </row>
    <row r="12157" spans="1:9" x14ac:dyDescent="0.25">
      <c r="A12157" t="s">
        <v>24383</v>
      </c>
      <c r="B12157">
        <v>13114</v>
      </c>
      <c r="C12157" s="2">
        <f t="shared" si="1290"/>
        <v>44387</v>
      </c>
      <c r="D12157" s="1">
        <f>TIMEVALUE("08:14:25")</f>
        <v>0.34334490740740742</v>
      </c>
      <c r="E12157" s="2">
        <f t="shared" si="1291"/>
        <v>44387</v>
      </c>
      <c r="F12157" s="1">
        <f>TIMEVALUE("08:19:01")</f>
        <v>0.34653935185185186</v>
      </c>
      <c r="G12157" t="s">
        <v>2446</v>
      </c>
      <c r="H12157" t="s">
        <v>24385</v>
      </c>
      <c r="I12157">
        <v>705.73099999999999</v>
      </c>
    </row>
    <row r="12158" spans="1:9" x14ac:dyDescent="0.25">
      <c r="A12158" t="s">
        <v>24386</v>
      </c>
      <c r="B12158">
        <v>13114</v>
      </c>
      <c r="C12158" s="2">
        <f t="shared" si="1290"/>
        <v>44387</v>
      </c>
      <c r="D12158" s="1">
        <f>TIMEVALUE("09:39:55")</f>
        <v>0.40271990740740743</v>
      </c>
      <c r="E12158" s="2">
        <f t="shared" si="1291"/>
        <v>44387</v>
      </c>
      <c r="F12158" s="1">
        <f>TIMEVALUE("09:42:08")</f>
        <v>0.40425925925925926</v>
      </c>
      <c r="G12158" t="s">
        <v>560</v>
      </c>
      <c r="H12158" t="s">
        <v>24387</v>
      </c>
      <c r="I12158">
        <v>706.495</v>
      </c>
    </row>
    <row r="12159" spans="1:9" x14ac:dyDescent="0.25">
      <c r="A12159" t="s">
        <v>24388</v>
      </c>
      <c r="B12159">
        <v>13114</v>
      </c>
      <c r="C12159" s="2">
        <f t="shared" si="1290"/>
        <v>44387</v>
      </c>
      <c r="D12159" s="1">
        <f>TIMEVALUE("09:46:53")</f>
        <v>0.40755787037037039</v>
      </c>
      <c r="E12159" s="2">
        <f t="shared" si="1291"/>
        <v>44387</v>
      </c>
      <c r="F12159" s="1">
        <f>TIMEVALUE("09:48:38")</f>
        <v>0.40877314814814814</v>
      </c>
      <c r="G12159" t="s">
        <v>2313</v>
      </c>
      <c r="H12159" t="s">
        <v>24389</v>
      </c>
      <c r="I12159">
        <v>706.55600000000004</v>
      </c>
    </row>
    <row r="12160" spans="1:9" x14ac:dyDescent="0.25">
      <c r="A12160" t="s">
        <v>24390</v>
      </c>
      <c r="B12160">
        <v>13114</v>
      </c>
      <c r="C12160" s="2">
        <f t="shared" si="1290"/>
        <v>44387</v>
      </c>
      <c r="D12160" s="1">
        <f>TIMEVALUE("09:50:16")</f>
        <v>0.40990740740740739</v>
      </c>
      <c r="E12160" s="2">
        <f t="shared" si="1291"/>
        <v>44387</v>
      </c>
      <c r="F12160" s="1">
        <f>TIMEVALUE("09:52:16")</f>
        <v>0.41129629629629627</v>
      </c>
      <c r="G12160" t="s">
        <v>2756</v>
      </c>
      <c r="H12160" t="s">
        <v>1820</v>
      </c>
      <c r="I12160">
        <v>706.447</v>
      </c>
    </row>
    <row r="12161" spans="1:9" x14ac:dyDescent="0.25">
      <c r="A12161" t="s">
        <v>24392</v>
      </c>
      <c r="B12161">
        <v>13114</v>
      </c>
      <c r="C12161" s="2">
        <f t="shared" si="1290"/>
        <v>44387</v>
      </c>
      <c r="D12161" s="1">
        <f>TIMEVALUE("09:53:54")</f>
        <v>0.41243055555555558</v>
      </c>
      <c r="E12161" s="2">
        <f t="shared" si="1291"/>
        <v>44387</v>
      </c>
      <c r="F12161" s="1">
        <f>TIMEVALUE("09:55:15")</f>
        <v>0.41336805555555556</v>
      </c>
      <c r="G12161" t="s">
        <v>2244</v>
      </c>
      <c r="H12161" t="s">
        <v>15050</v>
      </c>
      <c r="I12161">
        <v>706.45600000000002</v>
      </c>
    </row>
    <row r="12162" spans="1:9" x14ac:dyDescent="0.25">
      <c r="A12162" t="s">
        <v>24393</v>
      </c>
      <c r="B12162">
        <v>13114</v>
      </c>
      <c r="C12162" s="2">
        <f t="shared" si="1290"/>
        <v>44387</v>
      </c>
      <c r="D12162" s="1">
        <f>TIMEVALUE("09:56:49")</f>
        <v>0.41445601851851854</v>
      </c>
      <c r="E12162" s="2">
        <f t="shared" si="1291"/>
        <v>44387</v>
      </c>
      <c r="F12162" s="1">
        <f>TIMEVALUE("10:01:48")</f>
        <v>0.41791666666666666</v>
      </c>
      <c r="G12162" t="s">
        <v>6722</v>
      </c>
      <c r="H12162" t="s">
        <v>24394</v>
      </c>
      <c r="I12162">
        <v>706.3</v>
      </c>
    </row>
    <row r="12163" spans="1:9" x14ac:dyDescent="0.25">
      <c r="A12163" t="s">
        <v>24395</v>
      </c>
      <c r="B12163">
        <v>13114</v>
      </c>
      <c r="C12163" s="2">
        <f t="shared" si="1290"/>
        <v>44387</v>
      </c>
      <c r="D12163" s="1">
        <f>TIMEVALUE("10:03:24")</f>
        <v>0.41902777777777778</v>
      </c>
      <c r="E12163" s="2">
        <f t="shared" si="1291"/>
        <v>44387</v>
      </c>
      <c r="F12163" s="1">
        <f>TIMEVALUE("10:08:57")</f>
        <v>0.42288194444444444</v>
      </c>
      <c r="G12163" t="s">
        <v>297</v>
      </c>
      <c r="H12163" t="s">
        <v>7888</v>
      </c>
      <c r="I12163">
        <v>706.27599999999995</v>
      </c>
    </row>
    <row r="12164" spans="1:9" x14ac:dyDescent="0.25">
      <c r="A12164" t="s">
        <v>24396</v>
      </c>
      <c r="B12164">
        <v>13114</v>
      </c>
      <c r="C12164" s="2">
        <f t="shared" si="1290"/>
        <v>44387</v>
      </c>
      <c r="D12164" s="1">
        <f>TIMEVALUE("10:10:51")</f>
        <v>0.42420138888888886</v>
      </c>
      <c r="E12164" s="2">
        <f t="shared" si="1291"/>
        <v>44387</v>
      </c>
      <c r="F12164" s="1">
        <f>TIMEVALUE("10:12:20")</f>
        <v>0.42523148148148149</v>
      </c>
      <c r="G12164" t="s">
        <v>499</v>
      </c>
      <c r="H12164" t="s">
        <v>24397</v>
      </c>
      <c r="I12164">
        <v>706.14599999999996</v>
      </c>
    </row>
    <row r="12165" spans="1:9" x14ac:dyDescent="0.25">
      <c r="A12165" t="s">
        <v>24398</v>
      </c>
      <c r="B12165">
        <v>13114</v>
      </c>
      <c r="C12165" s="2">
        <f t="shared" si="1290"/>
        <v>44387</v>
      </c>
      <c r="D12165" s="1">
        <f>TIMEVALUE("10:13:56")</f>
        <v>0.42634259259259261</v>
      </c>
      <c r="E12165" s="2">
        <f t="shared" si="1291"/>
        <v>44387</v>
      </c>
      <c r="F12165" s="1">
        <f>TIMEVALUE("10:15:22")</f>
        <v>0.42733796296296295</v>
      </c>
      <c r="G12165" t="s">
        <v>683</v>
      </c>
      <c r="H12165" t="s">
        <v>24399</v>
      </c>
      <c r="I12165">
        <v>706.072</v>
      </c>
    </row>
    <row r="12166" spans="1:9" x14ac:dyDescent="0.25">
      <c r="A12166" t="s">
        <v>24400</v>
      </c>
      <c r="B12166">
        <v>13114</v>
      </c>
      <c r="C12166" s="2">
        <f t="shared" si="1290"/>
        <v>44387</v>
      </c>
      <c r="D12166" s="1">
        <f>TIMEVALUE("10:16:53")</f>
        <v>0.4283912037037037</v>
      </c>
      <c r="E12166" s="2">
        <f t="shared" si="1291"/>
        <v>44387</v>
      </c>
      <c r="F12166" s="1">
        <f>TIMEVALUE("10:19:15")</f>
        <v>0.43003472222222222</v>
      </c>
      <c r="G12166" t="s">
        <v>264</v>
      </c>
      <c r="H12166" t="s">
        <v>24401</v>
      </c>
      <c r="I12166">
        <v>705.93899999999996</v>
      </c>
    </row>
    <row r="12167" spans="1:9" x14ac:dyDescent="0.25">
      <c r="A12167" t="s">
        <v>24402</v>
      </c>
      <c r="B12167">
        <v>13114</v>
      </c>
      <c r="C12167" s="2">
        <f t="shared" si="1290"/>
        <v>44387</v>
      </c>
      <c r="D12167" s="1">
        <f>TIMEVALUE("10:20:50")</f>
        <v>0.43113425925925924</v>
      </c>
      <c r="E12167" s="2">
        <f t="shared" si="1291"/>
        <v>44387</v>
      </c>
      <c r="F12167" s="1">
        <f>TIMEVALUE("10:23:11")</f>
        <v>0.43276620370370372</v>
      </c>
      <c r="G12167" t="s">
        <v>242</v>
      </c>
      <c r="H12167" t="s">
        <v>24403</v>
      </c>
      <c r="I12167">
        <v>705.93899999999996</v>
      </c>
    </row>
    <row r="12168" spans="1:9" x14ac:dyDescent="0.25">
      <c r="A12168" t="s">
        <v>24404</v>
      </c>
      <c r="B12168">
        <v>13114</v>
      </c>
      <c r="C12168" s="2">
        <f t="shared" si="1290"/>
        <v>44387</v>
      </c>
      <c r="D12168" s="1">
        <f>TIMEVALUE("10:25:01")</f>
        <v>0.43403935185185183</v>
      </c>
      <c r="E12168" s="2">
        <f t="shared" si="1291"/>
        <v>44387</v>
      </c>
      <c r="F12168" s="1">
        <f>TIMEVALUE("10:27:28")</f>
        <v>0.43574074074074076</v>
      </c>
      <c r="G12168" t="s">
        <v>538</v>
      </c>
      <c r="H12168" t="s">
        <v>24405</v>
      </c>
      <c r="I12168">
        <v>705.86099999999999</v>
      </c>
    </row>
    <row r="12169" spans="1:9" x14ac:dyDescent="0.25">
      <c r="A12169" t="s">
        <v>24406</v>
      </c>
      <c r="B12169">
        <v>13114</v>
      </c>
      <c r="C12169" s="2">
        <f t="shared" si="1290"/>
        <v>44387</v>
      </c>
      <c r="D12169" s="1">
        <f>TIMEVALUE("10:29:01")</f>
        <v>0.43681712962962965</v>
      </c>
      <c r="E12169" s="2">
        <f t="shared" si="1291"/>
        <v>44387</v>
      </c>
      <c r="F12169" s="1">
        <f>TIMEVALUE("10:32:21")</f>
        <v>0.43913194444444442</v>
      </c>
      <c r="G12169" t="s">
        <v>775</v>
      </c>
      <c r="H12169" t="s">
        <v>24407</v>
      </c>
      <c r="I12169">
        <v>705.80700000000002</v>
      </c>
    </row>
    <row r="12170" spans="1:9" x14ac:dyDescent="0.25">
      <c r="A12170" t="s">
        <v>24408</v>
      </c>
      <c r="B12170">
        <v>13114</v>
      </c>
      <c r="C12170" s="2">
        <f t="shared" si="1290"/>
        <v>44387</v>
      </c>
      <c r="D12170" s="1">
        <f>TIMEVALUE("09:30:18")</f>
        <v>0.39604166666666668</v>
      </c>
      <c r="E12170" s="2">
        <f t="shared" si="1291"/>
        <v>44387</v>
      </c>
      <c r="F12170" s="1">
        <f>TIMEVALUE("09:32:31")</f>
        <v>0.39758101851851851</v>
      </c>
      <c r="G12170" t="s">
        <v>560</v>
      </c>
      <c r="H12170" t="s">
        <v>16706</v>
      </c>
      <c r="I12170">
        <v>705.72500000000002</v>
      </c>
    </row>
    <row r="12171" spans="1:9" x14ac:dyDescent="0.25">
      <c r="A12171" t="s">
        <v>24409</v>
      </c>
      <c r="B12171">
        <v>13114</v>
      </c>
      <c r="C12171" s="2">
        <f t="shared" si="1290"/>
        <v>44387</v>
      </c>
      <c r="D12171" s="1">
        <f>TIMEVALUE("10:50:26")</f>
        <v>0.45168981481481479</v>
      </c>
      <c r="E12171" s="2">
        <f t="shared" si="1291"/>
        <v>44387</v>
      </c>
      <c r="F12171" s="1">
        <f>TIMEVALUE("10:51:35")</f>
        <v>0.45248842592592592</v>
      </c>
      <c r="G12171" t="s">
        <v>2285</v>
      </c>
      <c r="H12171" t="s">
        <v>24397</v>
      </c>
      <c r="I12171">
        <v>706.50199999999995</v>
      </c>
    </row>
    <row r="12172" spans="1:9" x14ac:dyDescent="0.25">
      <c r="A12172" t="s">
        <v>24410</v>
      </c>
      <c r="B12172">
        <v>13114</v>
      </c>
      <c r="C12172" s="2">
        <f t="shared" si="1290"/>
        <v>44387</v>
      </c>
      <c r="D12172" s="1">
        <f>TIMEVALUE("10:54:55")</f>
        <v>0.45480324074074074</v>
      </c>
      <c r="E12172" s="2">
        <f t="shared" si="1291"/>
        <v>44387</v>
      </c>
      <c r="F12172" s="1">
        <f>TIMEVALUE("10:57:39")</f>
        <v>0.45670138888888889</v>
      </c>
      <c r="G12172" t="s">
        <v>2832</v>
      </c>
      <c r="H12172" t="s">
        <v>12291</v>
      </c>
      <c r="I12172">
        <v>706.47400000000005</v>
      </c>
    </row>
    <row r="12173" spans="1:9" x14ac:dyDescent="0.25">
      <c r="A12173" t="s">
        <v>24411</v>
      </c>
      <c r="B12173">
        <v>13114</v>
      </c>
      <c r="C12173" s="2">
        <f t="shared" si="1290"/>
        <v>44387</v>
      </c>
      <c r="D12173" s="1">
        <f>TIMEVALUE("10:59:30")</f>
        <v>0.45798611111111109</v>
      </c>
      <c r="E12173" s="2">
        <f t="shared" si="1291"/>
        <v>44387</v>
      </c>
      <c r="F12173" s="1">
        <f>TIMEVALUE("11:00:32")</f>
        <v>0.45870370370370372</v>
      </c>
      <c r="G12173" t="s">
        <v>3849</v>
      </c>
      <c r="H12173" t="s">
        <v>24412</v>
      </c>
      <c r="I12173">
        <v>706.42</v>
      </c>
    </row>
    <row r="12174" spans="1:9" x14ac:dyDescent="0.25">
      <c r="A12174" t="s">
        <v>24413</v>
      </c>
      <c r="B12174">
        <v>13114</v>
      </c>
      <c r="C12174" s="2">
        <f t="shared" si="1290"/>
        <v>44387</v>
      </c>
      <c r="D12174" s="1">
        <f>TIMEVALUE("11:02:27")</f>
        <v>0.46003472222222225</v>
      </c>
      <c r="E12174" s="2">
        <f t="shared" si="1291"/>
        <v>44387</v>
      </c>
      <c r="F12174" s="1">
        <f>TIMEVALUE("11:04:47")</f>
        <v>0.46165509259259258</v>
      </c>
      <c r="G12174" t="s">
        <v>361</v>
      </c>
      <c r="H12174" t="s">
        <v>5861</v>
      </c>
      <c r="I12174">
        <v>706.38099999999997</v>
      </c>
    </row>
    <row r="12175" spans="1:9" x14ac:dyDescent="0.25">
      <c r="A12175" t="s">
        <v>24414</v>
      </c>
      <c r="B12175">
        <v>13114</v>
      </c>
      <c r="C12175" s="2">
        <f t="shared" si="1290"/>
        <v>44387</v>
      </c>
      <c r="D12175" s="1">
        <f>TIMEVALUE("11:06:50")</f>
        <v>0.46307870370370369</v>
      </c>
      <c r="E12175" s="2">
        <f t="shared" si="1291"/>
        <v>44387</v>
      </c>
      <c r="F12175" s="1">
        <f>TIMEVALUE("11:10:26")</f>
        <v>0.46557870370370369</v>
      </c>
      <c r="G12175" t="s">
        <v>13627</v>
      </c>
      <c r="H12175" t="s">
        <v>24415</v>
      </c>
      <c r="I12175">
        <v>706.39700000000005</v>
      </c>
    </row>
    <row r="12176" spans="1:9" x14ac:dyDescent="0.25">
      <c r="A12176" t="s">
        <v>24416</v>
      </c>
      <c r="B12176">
        <v>13114</v>
      </c>
      <c r="C12176" s="2">
        <f t="shared" si="1290"/>
        <v>44387</v>
      </c>
      <c r="D12176" s="1">
        <f>TIMEVALUE("11:12:05")</f>
        <v>0.46672453703703703</v>
      </c>
      <c r="E12176" s="2">
        <f t="shared" si="1291"/>
        <v>44387</v>
      </c>
      <c r="F12176" s="1">
        <f>TIMEVALUE("11:14:35")</f>
        <v>0.46846064814814814</v>
      </c>
      <c r="G12176" t="s">
        <v>458</v>
      </c>
      <c r="H12176" t="s">
        <v>24417</v>
      </c>
      <c r="I12176">
        <v>706.23699999999997</v>
      </c>
    </row>
    <row r="12177" spans="1:9" x14ac:dyDescent="0.25">
      <c r="A12177" t="s">
        <v>24418</v>
      </c>
      <c r="B12177">
        <v>13114</v>
      </c>
      <c r="C12177" s="2">
        <f t="shared" ref="C12177:C12208" si="1292">DATEVALUE("2025-07-11")</f>
        <v>44387</v>
      </c>
      <c r="D12177" s="1">
        <f>TIMEVALUE("11:16:18")</f>
        <v>0.46965277777777775</v>
      </c>
      <c r="E12177" s="2">
        <f t="shared" ref="E12177:E12208" si="1293">DATEVALUE("2025-07-11")</f>
        <v>44387</v>
      </c>
      <c r="F12177" s="1">
        <f>TIMEVALUE("11:18:05")</f>
        <v>0.47089120370370369</v>
      </c>
      <c r="G12177" t="s">
        <v>508</v>
      </c>
      <c r="H12177" t="s">
        <v>17384</v>
      </c>
      <c r="I12177">
        <v>706.15099999999995</v>
      </c>
    </row>
    <row r="12178" spans="1:9" x14ac:dyDescent="0.25">
      <c r="A12178" t="s">
        <v>24419</v>
      </c>
      <c r="B12178">
        <v>13114</v>
      </c>
      <c r="C12178" s="2">
        <f t="shared" si="1292"/>
        <v>44387</v>
      </c>
      <c r="D12178" s="1">
        <f>TIMEVALUE("11:19:39")</f>
        <v>0.47197916666666667</v>
      </c>
      <c r="E12178" s="2">
        <f t="shared" si="1293"/>
        <v>44387</v>
      </c>
      <c r="F12178" s="1">
        <f>TIMEVALUE("11:23:06")</f>
        <v>0.47437499999999999</v>
      </c>
      <c r="G12178" t="s">
        <v>677</v>
      </c>
      <c r="H12178" t="s">
        <v>24420</v>
      </c>
      <c r="I12178">
        <v>706.10299999999995</v>
      </c>
    </row>
    <row r="12179" spans="1:9" x14ac:dyDescent="0.25">
      <c r="A12179" t="s">
        <v>24421</v>
      </c>
      <c r="B12179">
        <v>13114</v>
      </c>
      <c r="C12179" s="2">
        <f t="shared" si="1292"/>
        <v>44387</v>
      </c>
      <c r="D12179" s="1">
        <f>TIMEVALUE("11:25:02")</f>
        <v>0.47571759259259261</v>
      </c>
      <c r="E12179" s="2">
        <f t="shared" si="1293"/>
        <v>44387</v>
      </c>
      <c r="F12179" s="1">
        <f>TIMEVALUE("11:29:42")</f>
        <v>0.47895833333333332</v>
      </c>
      <c r="G12179" t="s">
        <v>6437</v>
      </c>
      <c r="H12179" t="s">
        <v>16467</v>
      </c>
      <c r="I12179">
        <v>706.02300000000002</v>
      </c>
    </row>
    <row r="12180" spans="1:9" x14ac:dyDescent="0.25">
      <c r="A12180" t="s">
        <v>24422</v>
      </c>
      <c r="B12180">
        <v>13114</v>
      </c>
      <c r="C12180" s="2">
        <f t="shared" si="1292"/>
        <v>44387</v>
      </c>
      <c r="D12180" s="1">
        <f>TIMEVALUE("11:31:11")</f>
        <v>0.47998842592592594</v>
      </c>
      <c r="E12180" s="2">
        <f t="shared" si="1293"/>
        <v>44387</v>
      </c>
      <c r="F12180" s="1">
        <f>TIMEVALUE("11:33:29")</f>
        <v>0.48158564814814814</v>
      </c>
      <c r="G12180" t="s">
        <v>2323</v>
      </c>
      <c r="H12180" t="s">
        <v>24423</v>
      </c>
      <c r="I12180">
        <v>705.98599999999999</v>
      </c>
    </row>
    <row r="12181" spans="1:9" x14ac:dyDescent="0.25">
      <c r="A12181" t="s">
        <v>24424</v>
      </c>
      <c r="B12181">
        <v>13114</v>
      </c>
      <c r="C12181" s="2">
        <f t="shared" si="1292"/>
        <v>44387</v>
      </c>
      <c r="D12181" s="1">
        <f>TIMEVALUE("11:35:12")</f>
        <v>0.48277777777777775</v>
      </c>
      <c r="E12181" s="2">
        <f t="shared" si="1293"/>
        <v>44387</v>
      </c>
      <c r="F12181" s="1">
        <f>TIMEVALUE("11:37:26")</f>
        <v>0.48432870370370368</v>
      </c>
      <c r="G12181" t="s">
        <v>1441</v>
      </c>
      <c r="H12181" t="s">
        <v>24426</v>
      </c>
      <c r="I12181">
        <v>705.88199999999995</v>
      </c>
    </row>
    <row r="12182" spans="1:9" x14ac:dyDescent="0.25">
      <c r="A12182" t="s">
        <v>24427</v>
      </c>
      <c r="B12182">
        <v>13114</v>
      </c>
      <c r="C12182" s="2">
        <f t="shared" si="1292"/>
        <v>44387</v>
      </c>
      <c r="D12182" s="1">
        <f>TIMEVALUE("11:39:21")</f>
        <v>0.4856597222222222</v>
      </c>
      <c r="E12182" s="2">
        <f t="shared" si="1293"/>
        <v>44387</v>
      </c>
      <c r="F12182" s="1">
        <f>TIMEVALUE("11:40:53")</f>
        <v>0.48672453703703705</v>
      </c>
      <c r="G12182" t="s">
        <v>2201</v>
      </c>
      <c r="H12182" t="s">
        <v>24428</v>
      </c>
      <c r="I12182">
        <v>705.875</v>
      </c>
    </row>
    <row r="12183" spans="1:9" x14ac:dyDescent="0.25">
      <c r="A12183" t="s">
        <v>24429</v>
      </c>
      <c r="B12183">
        <v>13114</v>
      </c>
      <c r="C12183" s="2">
        <f t="shared" si="1292"/>
        <v>44387</v>
      </c>
      <c r="D12183" s="1">
        <f>TIMEVALUE("10:34:35")</f>
        <v>0.44068287037037035</v>
      </c>
      <c r="E12183" s="2">
        <f t="shared" si="1293"/>
        <v>44387</v>
      </c>
      <c r="F12183" s="1">
        <f>TIMEVALUE("10:35:38")</f>
        <v>0.44141203703703702</v>
      </c>
      <c r="G12183" t="s">
        <v>346</v>
      </c>
      <c r="H12183" t="s">
        <v>24430</v>
      </c>
      <c r="I12183">
        <v>705.80600000000004</v>
      </c>
    </row>
    <row r="12184" spans="1:9" x14ac:dyDescent="0.25">
      <c r="A12184" t="s">
        <v>24431</v>
      </c>
      <c r="B12184">
        <v>13114</v>
      </c>
      <c r="C12184" s="2">
        <f t="shared" si="1292"/>
        <v>44387</v>
      </c>
      <c r="D12184" s="1">
        <f>TIMEVALUE("11:46:57")</f>
        <v>0.49093750000000003</v>
      </c>
      <c r="E12184" s="2">
        <f t="shared" si="1293"/>
        <v>44387</v>
      </c>
      <c r="F12184" s="1">
        <f>TIMEVALUE("11:47:45")</f>
        <v>0.49149305555555556</v>
      </c>
      <c r="G12184" t="s">
        <v>2223</v>
      </c>
      <c r="H12184" t="s">
        <v>7820</v>
      </c>
      <c r="I12184">
        <v>706.61</v>
      </c>
    </row>
    <row r="12185" spans="1:9" x14ac:dyDescent="0.25">
      <c r="A12185" t="s">
        <v>24432</v>
      </c>
      <c r="B12185">
        <v>13114</v>
      </c>
      <c r="C12185" s="2">
        <f t="shared" si="1292"/>
        <v>44387</v>
      </c>
      <c r="D12185" s="1">
        <f>TIMEVALUE("11:53:00")</f>
        <v>0.49513888888888891</v>
      </c>
      <c r="E12185" s="2">
        <f t="shared" si="1293"/>
        <v>44387</v>
      </c>
      <c r="F12185" s="1">
        <f>TIMEVALUE("11:53:43")</f>
        <v>0.49563657407407408</v>
      </c>
      <c r="G12185" t="s">
        <v>2989</v>
      </c>
      <c r="H12185" t="s">
        <v>24433</v>
      </c>
      <c r="I12185">
        <v>706.53800000000001</v>
      </c>
    </row>
    <row r="12186" spans="1:9" x14ac:dyDescent="0.25">
      <c r="A12186" t="s">
        <v>24434</v>
      </c>
      <c r="B12186">
        <v>13114</v>
      </c>
      <c r="C12186" s="2">
        <f t="shared" si="1292"/>
        <v>44387</v>
      </c>
      <c r="D12186" s="1">
        <f>TIMEVALUE("12:53:08")</f>
        <v>0.53689814814814818</v>
      </c>
      <c r="E12186" s="2">
        <f t="shared" si="1293"/>
        <v>44387</v>
      </c>
      <c r="F12186" s="1">
        <f>TIMEVALUE("12:56:15")</f>
        <v>0.5390625</v>
      </c>
      <c r="G12186" t="s">
        <v>2662</v>
      </c>
      <c r="H12186" t="s">
        <v>24435</v>
      </c>
      <c r="I12186">
        <v>706.38499999999999</v>
      </c>
    </row>
    <row r="12187" spans="1:9" x14ac:dyDescent="0.25">
      <c r="A12187" t="s">
        <v>24436</v>
      </c>
      <c r="B12187">
        <v>13114</v>
      </c>
      <c r="C12187" s="2">
        <f t="shared" si="1292"/>
        <v>44387</v>
      </c>
      <c r="D12187" s="1">
        <f>TIMEVALUE("12:58:05")</f>
        <v>0.54033564814814816</v>
      </c>
      <c r="E12187" s="2">
        <f t="shared" si="1293"/>
        <v>44387</v>
      </c>
      <c r="F12187" s="1">
        <f>TIMEVALUE("12:59:17")</f>
        <v>0.54116898148148151</v>
      </c>
      <c r="G12187" t="s">
        <v>337</v>
      </c>
      <c r="H12187" t="s">
        <v>24437</v>
      </c>
      <c r="I12187">
        <v>706.39599999999996</v>
      </c>
    </row>
    <row r="12188" spans="1:9" x14ac:dyDescent="0.25">
      <c r="A12188" t="s">
        <v>24438</v>
      </c>
      <c r="B12188">
        <v>13114</v>
      </c>
      <c r="C12188" s="2">
        <f t="shared" si="1292"/>
        <v>44387</v>
      </c>
      <c r="D12188" s="1">
        <f>TIMEVALUE("13:00:48")</f>
        <v>0.54222222222222227</v>
      </c>
      <c r="E12188" s="2">
        <f t="shared" si="1293"/>
        <v>44387</v>
      </c>
      <c r="F12188" s="1">
        <f>TIMEVALUE("13:02:53")</f>
        <v>0.54366898148148146</v>
      </c>
      <c r="G12188" t="s">
        <v>640</v>
      </c>
      <c r="H12188" t="s">
        <v>24439</v>
      </c>
      <c r="I12188">
        <v>706.34199999999998</v>
      </c>
    </row>
    <row r="12189" spans="1:9" x14ac:dyDescent="0.25">
      <c r="A12189" t="s">
        <v>24440</v>
      </c>
      <c r="B12189">
        <v>13114</v>
      </c>
      <c r="C12189" s="2">
        <f t="shared" si="1292"/>
        <v>44387</v>
      </c>
      <c r="D12189" s="1">
        <f>TIMEVALUE("13:04:35")</f>
        <v>0.54484953703703709</v>
      </c>
      <c r="E12189" s="2">
        <f t="shared" si="1293"/>
        <v>44387</v>
      </c>
      <c r="F12189" s="1">
        <f>TIMEVALUE("13:06:56")</f>
        <v>0.54648148148148146</v>
      </c>
      <c r="G12189" t="s">
        <v>242</v>
      </c>
      <c r="H12189" t="s">
        <v>24441</v>
      </c>
      <c r="I12189">
        <v>706.32799999999997</v>
      </c>
    </row>
    <row r="12190" spans="1:9" x14ac:dyDescent="0.25">
      <c r="A12190" t="s">
        <v>24442</v>
      </c>
      <c r="B12190">
        <v>13114</v>
      </c>
      <c r="C12190" s="2">
        <f t="shared" si="1292"/>
        <v>44387</v>
      </c>
      <c r="D12190" s="1">
        <f>TIMEVALUE("13:08:40")</f>
        <v>0.54768518518518516</v>
      </c>
      <c r="E12190" s="2">
        <f t="shared" si="1293"/>
        <v>44387</v>
      </c>
      <c r="F12190" s="1">
        <f>TIMEVALUE("13:15:41")</f>
        <v>0.55255787037037041</v>
      </c>
      <c r="G12190" t="s">
        <v>5314</v>
      </c>
      <c r="H12190" t="s">
        <v>24443</v>
      </c>
      <c r="I12190">
        <v>706.21600000000001</v>
      </c>
    </row>
    <row r="12191" spans="1:9" x14ac:dyDescent="0.25">
      <c r="A12191" t="s">
        <v>24444</v>
      </c>
      <c r="B12191">
        <v>13114</v>
      </c>
      <c r="C12191" s="2">
        <f t="shared" si="1292"/>
        <v>44387</v>
      </c>
      <c r="D12191" s="1">
        <f>TIMEVALUE("13:17:02")</f>
        <v>0.55349537037037033</v>
      </c>
      <c r="E12191" s="2">
        <f t="shared" si="1293"/>
        <v>44387</v>
      </c>
      <c r="F12191" s="1">
        <f>TIMEVALUE("13:18:28")</f>
        <v>0.55449074074074078</v>
      </c>
      <c r="G12191" t="s">
        <v>683</v>
      </c>
      <c r="H12191" t="s">
        <v>24446</v>
      </c>
      <c r="I12191">
        <v>706.14400000000001</v>
      </c>
    </row>
    <row r="12192" spans="1:9" x14ac:dyDescent="0.25">
      <c r="A12192" t="s">
        <v>24447</v>
      </c>
      <c r="B12192">
        <v>13114</v>
      </c>
      <c r="C12192" s="2">
        <f t="shared" si="1292"/>
        <v>44387</v>
      </c>
      <c r="D12192" s="1">
        <f>TIMEVALUE("13:19:57")</f>
        <v>0.55552083333333335</v>
      </c>
      <c r="E12192" s="2">
        <f t="shared" si="1293"/>
        <v>44387</v>
      </c>
      <c r="F12192" s="1">
        <f>TIMEVALUE("13:21:14")</f>
        <v>0.55641203703703701</v>
      </c>
      <c r="G12192" t="s">
        <v>2186</v>
      </c>
      <c r="H12192" t="s">
        <v>24448</v>
      </c>
      <c r="I12192">
        <v>706.12699999999995</v>
      </c>
    </row>
    <row r="12193" spans="1:9" x14ac:dyDescent="0.25">
      <c r="A12193" t="s">
        <v>24449</v>
      </c>
      <c r="B12193">
        <v>13114</v>
      </c>
      <c r="C12193" s="2">
        <f t="shared" si="1292"/>
        <v>44387</v>
      </c>
      <c r="D12193" s="1">
        <f>TIMEVALUE("13:22:35")</f>
        <v>0.55734953703703705</v>
      </c>
      <c r="E12193" s="2">
        <f t="shared" si="1293"/>
        <v>44387</v>
      </c>
      <c r="F12193" s="1">
        <f>TIMEVALUE("13:24:16")</f>
        <v>0.55851851851851853</v>
      </c>
      <c r="G12193" t="s">
        <v>300</v>
      </c>
      <c r="H12193" t="s">
        <v>24451</v>
      </c>
      <c r="I12193">
        <v>706.07399999999996</v>
      </c>
    </row>
    <row r="12194" spans="1:9" x14ac:dyDescent="0.25">
      <c r="A12194" t="s">
        <v>24452</v>
      </c>
      <c r="B12194">
        <v>13114</v>
      </c>
      <c r="C12194" s="2">
        <f t="shared" si="1292"/>
        <v>44387</v>
      </c>
      <c r="D12194" s="1">
        <f>TIMEVALUE("13:27:52")</f>
        <v>0.56101851851851847</v>
      </c>
      <c r="E12194" s="2">
        <f t="shared" si="1293"/>
        <v>44387</v>
      </c>
      <c r="F12194" s="1">
        <f>TIMEVALUE("13:29:50")</f>
        <v>0.56238425925925928</v>
      </c>
      <c r="G12194" t="s">
        <v>430</v>
      </c>
      <c r="H12194" t="s">
        <v>16213</v>
      </c>
      <c r="I12194">
        <v>706.01499999999999</v>
      </c>
    </row>
    <row r="12195" spans="1:9" x14ac:dyDescent="0.25">
      <c r="A12195" t="s">
        <v>24453</v>
      </c>
      <c r="B12195">
        <v>13114</v>
      </c>
      <c r="C12195" s="2">
        <f t="shared" si="1292"/>
        <v>44387</v>
      </c>
      <c r="D12195" s="1">
        <f>TIMEVALUE("13:31:38")</f>
        <v>0.56363425925925925</v>
      </c>
      <c r="E12195" s="2">
        <f t="shared" si="1293"/>
        <v>44387</v>
      </c>
      <c r="F12195" s="1">
        <f>TIMEVALUE("13:33:37")</f>
        <v>0.5650115740740741</v>
      </c>
      <c r="G12195" t="s">
        <v>785</v>
      </c>
      <c r="H12195" t="s">
        <v>16454</v>
      </c>
      <c r="I12195">
        <v>706.01499999999999</v>
      </c>
    </row>
    <row r="12196" spans="1:9" x14ac:dyDescent="0.25">
      <c r="A12196" t="s">
        <v>24455</v>
      </c>
      <c r="B12196">
        <v>13114</v>
      </c>
      <c r="C12196" s="2">
        <f t="shared" si="1292"/>
        <v>44387</v>
      </c>
      <c r="D12196" s="1">
        <f>TIMEVALUE("10:37:42")</f>
        <v>0.44284722222222223</v>
      </c>
      <c r="E12196" s="2">
        <f t="shared" si="1293"/>
        <v>44387</v>
      </c>
      <c r="F12196" s="1">
        <f>TIMEVALUE("10:40:01")</f>
        <v>0.44445601851851851</v>
      </c>
      <c r="G12196" t="s">
        <v>3911</v>
      </c>
      <c r="H12196" t="s">
        <v>24456</v>
      </c>
      <c r="I12196">
        <v>706.00099999999998</v>
      </c>
    </row>
    <row r="12197" spans="1:9" x14ac:dyDescent="0.25">
      <c r="A12197" t="s">
        <v>24457</v>
      </c>
      <c r="B12197">
        <v>13114</v>
      </c>
      <c r="C12197" s="2">
        <f t="shared" si="1292"/>
        <v>44387</v>
      </c>
      <c r="D12197" s="1">
        <f>TIMEVALUE("13:39:06")</f>
        <v>0.56881944444444443</v>
      </c>
      <c r="E12197" s="2">
        <f t="shared" si="1293"/>
        <v>44387</v>
      </c>
      <c r="F12197" s="1">
        <f>TIMEVALUE("13:41:05")</f>
        <v>0.57019675925925928</v>
      </c>
      <c r="G12197" t="s">
        <v>785</v>
      </c>
      <c r="H12197" t="s">
        <v>10567</v>
      </c>
      <c r="I12197">
        <v>706.64200000000005</v>
      </c>
    </row>
    <row r="12198" spans="1:9" x14ac:dyDescent="0.25">
      <c r="A12198" t="s">
        <v>24458</v>
      </c>
      <c r="B12198">
        <v>13114</v>
      </c>
      <c r="C12198" s="2">
        <f t="shared" si="1292"/>
        <v>44387</v>
      </c>
      <c r="D12198" s="1">
        <f>TIMEVALUE("13:45:50")</f>
        <v>0.57349537037037035</v>
      </c>
      <c r="E12198" s="2">
        <f t="shared" si="1293"/>
        <v>44387</v>
      </c>
      <c r="F12198" s="1">
        <f>TIMEVALUE("13:46:49")</f>
        <v>0.57417824074074075</v>
      </c>
      <c r="G12198" t="s">
        <v>2421</v>
      </c>
      <c r="H12198" t="s">
        <v>24459</v>
      </c>
      <c r="I12198">
        <v>706.60500000000002</v>
      </c>
    </row>
    <row r="12199" spans="1:9" x14ac:dyDescent="0.25">
      <c r="A12199" t="s">
        <v>24460</v>
      </c>
      <c r="B12199">
        <v>13114</v>
      </c>
      <c r="C12199" s="2">
        <f t="shared" si="1292"/>
        <v>44387</v>
      </c>
      <c r="D12199" s="1">
        <f>TIMEVALUE("13:48:34")</f>
        <v>0.5753935185185185</v>
      </c>
      <c r="E12199" s="2">
        <f t="shared" si="1293"/>
        <v>44387</v>
      </c>
      <c r="F12199" s="1">
        <f>TIMEVALUE("13:49:57")</f>
        <v>0.57635416666666661</v>
      </c>
      <c r="G12199" t="s">
        <v>281</v>
      </c>
      <c r="H12199" t="s">
        <v>24461</v>
      </c>
      <c r="I12199">
        <v>706.548</v>
      </c>
    </row>
    <row r="12200" spans="1:9" x14ac:dyDescent="0.25">
      <c r="A12200" t="s">
        <v>24462</v>
      </c>
      <c r="B12200">
        <v>13114</v>
      </c>
      <c r="C12200" s="2">
        <f t="shared" si="1292"/>
        <v>44387</v>
      </c>
      <c r="D12200" s="1">
        <f>TIMEVALUE("13:51:53")</f>
        <v>0.57769675925925923</v>
      </c>
      <c r="E12200" s="2">
        <f t="shared" si="1293"/>
        <v>44387</v>
      </c>
      <c r="F12200" s="1">
        <f>TIMEVALUE("13:53:11")</f>
        <v>0.57859953703703704</v>
      </c>
      <c r="G12200" t="s">
        <v>502</v>
      </c>
      <c r="H12200" t="s">
        <v>24401</v>
      </c>
      <c r="I12200">
        <v>706.49300000000005</v>
      </c>
    </row>
    <row r="12201" spans="1:9" x14ac:dyDescent="0.25">
      <c r="A12201" t="s">
        <v>24463</v>
      </c>
      <c r="B12201">
        <v>13114</v>
      </c>
      <c r="C12201" s="2">
        <f t="shared" si="1292"/>
        <v>44387</v>
      </c>
      <c r="D12201" s="1">
        <f>TIMEVALUE("13:55:34")</f>
        <v>0.58025462962962959</v>
      </c>
      <c r="E12201" s="2">
        <f t="shared" si="1293"/>
        <v>44387</v>
      </c>
      <c r="F12201" s="1">
        <f>TIMEVALUE("13:56:52")</f>
        <v>0.5811574074074074</v>
      </c>
      <c r="G12201" t="s">
        <v>502</v>
      </c>
      <c r="H12201" t="s">
        <v>24465</v>
      </c>
      <c r="I12201">
        <v>706.41200000000003</v>
      </c>
    </row>
    <row r="12202" spans="1:9" x14ac:dyDescent="0.25">
      <c r="A12202" t="s">
        <v>24466</v>
      </c>
      <c r="B12202">
        <v>13114</v>
      </c>
      <c r="C12202" s="2">
        <f t="shared" si="1292"/>
        <v>44387</v>
      </c>
      <c r="D12202" s="1">
        <f>TIMEVALUE("13:58:40")</f>
        <v>0.58240740740740737</v>
      </c>
      <c r="E12202" s="2">
        <f t="shared" si="1293"/>
        <v>44387</v>
      </c>
      <c r="F12202" s="1">
        <f>TIMEVALUE("14:01:15")</f>
        <v>0.58420138888888884</v>
      </c>
      <c r="G12202" t="s">
        <v>446</v>
      </c>
      <c r="H12202" t="s">
        <v>24467</v>
      </c>
      <c r="I12202">
        <v>706.33399999999995</v>
      </c>
    </row>
    <row r="12203" spans="1:9" x14ac:dyDescent="0.25">
      <c r="A12203" t="s">
        <v>24468</v>
      </c>
      <c r="B12203">
        <v>13114</v>
      </c>
      <c r="C12203" s="2">
        <f t="shared" si="1292"/>
        <v>44387</v>
      </c>
      <c r="D12203" s="1">
        <f>TIMEVALUE("14:03:13")</f>
        <v>0.58556712962962965</v>
      </c>
      <c r="E12203" s="2">
        <f t="shared" si="1293"/>
        <v>44387</v>
      </c>
      <c r="F12203" s="1">
        <f>TIMEVALUE("14:04:39")</f>
        <v>0.58656249999999999</v>
      </c>
      <c r="G12203" t="s">
        <v>683</v>
      </c>
      <c r="H12203" t="s">
        <v>16500</v>
      </c>
      <c r="I12203">
        <v>706.26599999999996</v>
      </c>
    </row>
    <row r="12204" spans="1:9" x14ac:dyDescent="0.25">
      <c r="A12204" t="s">
        <v>24469</v>
      </c>
      <c r="B12204">
        <v>13114</v>
      </c>
      <c r="C12204" s="2">
        <f t="shared" si="1292"/>
        <v>44387</v>
      </c>
      <c r="D12204" s="1">
        <f>TIMEVALUE("14:06:19")</f>
        <v>0.58771990740740743</v>
      </c>
      <c r="E12204" s="2">
        <f t="shared" si="1293"/>
        <v>44387</v>
      </c>
      <c r="F12204" s="1">
        <f>TIMEVALUE("14:07:19")</f>
        <v>0.58841435185185187</v>
      </c>
      <c r="G12204" t="s">
        <v>17551</v>
      </c>
      <c r="H12204" t="s">
        <v>24470</v>
      </c>
      <c r="I12204">
        <v>706.15899999999999</v>
      </c>
    </row>
    <row r="12205" spans="1:9" x14ac:dyDescent="0.25">
      <c r="A12205" t="s">
        <v>24471</v>
      </c>
      <c r="B12205">
        <v>13114</v>
      </c>
      <c r="C12205" s="2">
        <f t="shared" si="1292"/>
        <v>44387</v>
      </c>
      <c r="D12205" s="1">
        <f>TIMEVALUE("14:09:28")</f>
        <v>0.58990740740740744</v>
      </c>
      <c r="E12205" s="2">
        <f t="shared" si="1293"/>
        <v>44387</v>
      </c>
      <c r="F12205" s="1">
        <f>TIMEVALUE("14:10:38")</f>
        <v>0.5907175925925926</v>
      </c>
      <c r="G12205" t="s">
        <v>2959</v>
      </c>
      <c r="H12205" t="s">
        <v>24472</v>
      </c>
      <c r="I12205">
        <v>706.13</v>
      </c>
    </row>
    <row r="12206" spans="1:9" x14ac:dyDescent="0.25">
      <c r="A12206" t="s">
        <v>24473</v>
      </c>
      <c r="B12206">
        <v>13114</v>
      </c>
      <c r="C12206" s="2">
        <f t="shared" si="1292"/>
        <v>44387</v>
      </c>
      <c r="D12206" s="1">
        <f>TIMEVALUE("14:12:24")</f>
        <v>0.5919444444444445</v>
      </c>
      <c r="E12206" s="2">
        <f t="shared" si="1293"/>
        <v>44387</v>
      </c>
      <c r="F12206" s="1">
        <f>TIMEVALUE("14:14:25")</f>
        <v>0.59334490740740742</v>
      </c>
      <c r="G12206" t="s">
        <v>2385</v>
      </c>
      <c r="H12206" t="s">
        <v>24475</v>
      </c>
      <c r="I12206">
        <v>706.06399999999996</v>
      </c>
    </row>
    <row r="12207" spans="1:9" x14ac:dyDescent="0.25">
      <c r="A12207" t="s">
        <v>24476</v>
      </c>
      <c r="B12207">
        <v>13114</v>
      </c>
      <c r="C12207" s="2">
        <f t="shared" si="1292"/>
        <v>44387</v>
      </c>
      <c r="D12207" s="1">
        <f>TIMEVALUE("14:16:42")</f>
        <v>0.59493055555555552</v>
      </c>
      <c r="E12207" s="2">
        <f t="shared" si="1293"/>
        <v>44387</v>
      </c>
      <c r="F12207" s="1">
        <f>TIMEVALUE("14:23:05")</f>
        <v>0.59936342592592595</v>
      </c>
      <c r="G12207" t="s">
        <v>1758</v>
      </c>
      <c r="H12207" t="s">
        <v>12257</v>
      </c>
      <c r="I12207">
        <v>706.06399999999996</v>
      </c>
    </row>
    <row r="12208" spans="1:9" x14ac:dyDescent="0.25">
      <c r="A12208" t="s">
        <v>24477</v>
      </c>
      <c r="B12208">
        <v>13114</v>
      </c>
      <c r="C12208" s="2">
        <f t="shared" si="1292"/>
        <v>44387</v>
      </c>
      <c r="D12208" s="1">
        <f>TIMEVALUE("14:25:06")</f>
        <v>0.60076388888888888</v>
      </c>
      <c r="E12208" s="2">
        <f t="shared" si="1293"/>
        <v>44387</v>
      </c>
      <c r="F12208" s="1">
        <f>TIMEVALUE("14:26:25")</f>
        <v>0.60167824074074072</v>
      </c>
      <c r="G12208" t="s">
        <v>372</v>
      </c>
      <c r="H12208" t="s">
        <v>24478</v>
      </c>
      <c r="I12208">
        <v>705.98099999999999</v>
      </c>
    </row>
    <row r="12209" spans="1:9" x14ac:dyDescent="0.25">
      <c r="A12209" t="s">
        <v>24479</v>
      </c>
      <c r="B12209">
        <v>13114</v>
      </c>
      <c r="C12209" s="2">
        <f t="shared" ref="C12209:C12235" si="1294">DATEVALUE("2025-07-11")</f>
        <v>44387</v>
      </c>
      <c r="D12209" s="1">
        <f>TIMEVALUE("10:41:58")</f>
        <v>0.44581018518518517</v>
      </c>
      <c r="E12209" s="2">
        <f t="shared" ref="E12209:E12235" si="1295">DATEVALUE("2025-07-11")</f>
        <v>44387</v>
      </c>
      <c r="F12209" s="1">
        <f>TIMEVALUE("10:43:06")</f>
        <v>0.4465972222222222</v>
      </c>
      <c r="G12209" t="s">
        <v>439</v>
      </c>
      <c r="H12209" t="s">
        <v>24480</v>
      </c>
      <c r="I12209">
        <v>705.91800000000001</v>
      </c>
    </row>
    <row r="12210" spans="1:9" x14ac:dyDescent="0.25">
      <c r="A12210" t="s">
        <v>24481</v>
      </c>
      <c r="B12210">
        <v>13114</v>
      </c>
      <c r="C12210" s="2">
        <f t="shared" si="1294"/>
        <v>44387</v>
      </c>
      <c r="D12210" s="1">
        <f>TIMEVALUE("14:32:48")</f>
        <v>0.60611111111111116</v>
      </c>
      <c r="E12210" s="2">
        <f t="shared" si="1295"/>
        <v>44387</v>
      </c>
      <c r="F12210" s="1">
        <f>TIMEVALUE("14:33:56")</f>
        <v>0.60689814814814813</v>
      </c>
      <c r="G12210" t="s">
        <v>439</v>
      </c>
      <c r="H12210" t="s">
        <v>24482</v>
      </c>
      <c r="I12210">
        <v>706.61</v>
      </c>
    </row>
    <row r="12211" spans="1:9" x14ac:dyDescent="0.25">
      <c r="A12211" t="s">
        <v>24483</v>
      </c>
      <c r="B12211">
        <v>13114</v>
      </c>
      <c r="C12211" s="2">
        <f t="shared" si="1294"/>
        <v>44387</v>
      </c>
      <c r="D12211" s="1">
        <f>TIMEVALUE("14:37:19")</f>
        <v>0.60924768518518524</v>
      </c>
      <c r="E12211" s="2">
        <f t="shared" si="1295"/>
        <v>44387</v>
      </c>
      <c r="F12211" s="1">
        <f>TIMEVALUE("14:39:29")</f>
        <v>0.61075231481481485</v>
      </c>
      <c r="G12211" t="s">
        <v>496</v>
      </c>
      <c r="H12211" t="s">
        <v>24485</v>
      </c>
      <c r="I12211">
        <v>706.58100000000002</v>
      </c>
    </row>
    <row r="12212" spans="1:9" x14ac:dyDescent="0.25">
      <c r="A12212" t="s">
        <v>24486</v>
      </c>
      <c r="B12212">
        <v>13114</v>
      </c>
      <c r="C12212" s="2">
        <f t="shared" si="1294"/>
        <v>44387</v>
      </c>
      <c r="D12212" s="1">
        <f>TIMEVALUE("14:41:21")</f>
        <v>0.61204861111111108</v>
      </c>
      <c r="E12212" s="2">
        <f t="shared" si="1295"/>
        <v>44387</v>
      </c>
      <c r="F12212" s="1">
        <f>TIMEVALUE("14:42:44")</f>
        <v>0.61300925925925931</v>
      </c>
      <c r="G12212" t="s">
        <v>281</v>
      </c>
      <c r="H12212" t="s">
        <v>24487</v>
      </c>
      <c r="I12212">
        <v>706.54499999999996</v>
      </c>
    </row>
    <row r="12213" spans="1:9" x14ac:dyDescent="0.25">
      <c r="A12213" t="s">
        <v>24488</v>
      </c>
      <c r="B12213">
        <v>13114</v>
      </c>
      <c r="C12213" s="2">
        <f t="shared" si="1294"/>
        <v>44387</v>
      </c>
      <c r="D12213" s="1">
        <f>TIMEVALUE("14:44:30")</f>
        <v>0.61423611111111109</v>
      </c>
      <c r="E12213" s="2">
        <f t="shared" si="1295"/>
        <v>44387</v>
      </c>
      <c r="F12213" s="1">
        <f>TIMEVALUE("14:45:22")</f>
        <v>0.614837962962963</v>
      </c>
      <c r="G12213" t="s">
        <v>2427</v>
      </c>
      <c r="H12213" t="s">
        <v>24489</v>
      </c>
      <c r="I12213">
        <v>706.43299999999999</v>
      </c>
    </row>
    <row r="12214" spans="1:9" x14ac:dyDescent="0.25">
      <c r="A12214" t="s">
        <v>24490</v>
      </c>
      <c r="B12214">
        <v>13114</v>
      </c>
      <c r="C12214" s="2">
        <f t="shared" si="1294"/>
        <v>44387</v>
      </c>
      <c r="D12214" s="1">
        <f>TIMEVALUE("14:48:00")</f>
        <v>0.6166666666666667</v>
      </c>
      <c r="E12214" s="2">
        <f t="shared" si="1295"/>
        <v>44387</v>
      </c>
      <c r="F12214" s="1">
        <f>TIMEVALUE("14:50:22")</f>
        <v>0.61831018518518521</v>
      </c>
      <c r="G12214" t="s">
        <v>264</v>
      </c>
      <c r="H12214" t="s">
        <v>13087</v>
      </c>
      <c r="I12214">
        <v>706.33199999999999</v>
      </c>
    </row>
    <row r="12215" spans="1:9" x14ac:dyDescent="0.25">
      <c r="A12215" t="s">
        <v>24491</v>
      </c>
      <c r="B12215">
        <v>13114</v>
      </c>
      <c r="C12215" s="2">
        <f t="shared" si="1294"/>
        <v>44387</v>
      </c>
      <c r="D12215" s="1">
        <f>TIMEVALUE("14:52:17")</f>
        <v>0.61964120370370368</v>
      </c>
      <c r="E12215" s="2">
        <f t="shared" si="1295"/>
        <v>44387</v>
      </c>
      <c r="F12215" s="1">
        <f>TIMEVALUE("14:54:13")</f>
        <v>0.6209837962962963</v>
      </c>
      <c r="G12215" t="s">
        <v>557</v>
      </c>
      <c r="H12215" t="s">
        <v>24492</v>
      </c>
      <c r="I12215">
        <v>706.28399999999999</v>
      </c>
    </row>
    <row r="12216" spans="1:9" x14ac:dyDescent="0.25">
      <c r="A12216" t="s">
        <v>24493</v>
      </c>
      <c r="B12216">
        <v>13114</v>
      </c>
      <c r="C12216" s="2">
        <f t="shared" si="1294"/>
        <v>44387</v>
      </c>
      <c r="D12216" s="1">
        <f>TIMEVALUE("14:58:54")</f>
        <v>0.6242361111111111</v>
      </c>
      <c r="E12216" s="2">
        <f t="shared" si="1295"/>
        <v>44387</v>
      </c>
      <c r="F12216" s="1">
        <f>TIMEVALUE("15:00:10")</f>
        <v>0.62511574074074072</v>
      </c>
      <c r="G12216" t="s">
        <v>352</v>
      </c>
      <c r="H12216" t="s">
        <v>24494</v>
      </c>
      <c r="I12216">
        <v>706.27099999999996</v>
      </c>
    </row>
    <row r="12217" spans="1:9" x14ac:dyDescent="0.25">
      <c r="A12217" t="s">
        <v>24495</v>
      </c>
      <c r="B12217">
        <v>13114</v>
      </c>
      <c r="C12217" s="2">
        <f t="shared" si="1294"/>
        <v>44387</v>
      </c>
      <c r="D12217" s="1">
        <f>TIMEVALUE("15:01:41")</f>
        <v>0.62616898148148148</v>
      </c>
      <c r="E12217" s="2">
        <f t="shared" si="1295"/>
        <v>44387</v>
      </c>
      <c r="F12217" s="1">
        <f>TIMEVALUE("15:02:20")</f>
        <v>0.62662037037037033</v>
      </c>
      <c r="G12217" t="s">
        <v>2424</v>
      </c>
      <c r="H12217" t="s">
        <v>24496</v>
      </c>
      <c r="I12217">
        <v>706.21299999999997</v>
      </c>
    </row>
    <row r="12218" spans="1:9" x14ac:dyDescent="0.25">
      <c r="A12218" t="s">
        <v>24497</v>
      </c>
      <c r="B12218">
        <v>13114</v>
      </c>
      <c r="C12218" s="2">
        <f t="shared" si="1294"/>
        <v>44387</v>
      </c>
      <c r="D12218" s="1">
        <f>TIMEVALUE("15:04:16")</f>
        <v>0.62796296296296295</v>
      </c>
      <c r="E12218" s="2">
        <f t="shared" si="1295"/>
        <v>44387</v>
      </c>
      <c r="F12218" s="1">
        <f>TIMEVALUE("15:05:42")</f>
        <v>0.62895833333333329</v>
      </c>
      <c r="G12218" t="s">
        <v>683</v>
      </c>
      <c r="H12218" t="s">
        <v>17403</v>
      </c>
      <c r="I12218">
        <v>706.12</v>
      </c>
    </row>
    <row r="12219" spans="1:9" x14ac:dyDescent="0.25">
      <c r="A12219" t="s">
        <v>24498</v>
      </c>
      <c r="B12219">
        <v>13114</v>
      </c>
      <c r="C12219" s="2">
        <f t="shared" si="1294"/>
        <v>44387</v>
      </c>
      <c r="D12219" s="1">
        <f>TIMEVALUE("15:07:31")</f>
        <v>0.63021990740740741</v>
      </c>
      <c r="E12219" s="2">
        <f t="shared" si="1295"/>
        <v>44387</v>
      </c>
      <c r="F12219" s="1">
        <f>TIMEVALUE("15:08:15")</f>
        <v>0.63072916666666667</v>
      </c>
      <c r="G12219" t="s">
        <v>532</v>
      </c>
      <c r="H12219" t="s">
        <v>24499</v>
      </c>
      <c r="I12219">
        <v>706.02499999999998</v>
      </c>
    </row>
    <row r="12220" spans="1:9" x14ac:dyDescent="0.25">
      <c r="A12220" t="s">
        <v>24500</v>
      </c>
      <c r="B12220">
        <v>13114</v>
      </c>
      <c r="C12220" s="2">
        <f t="shared" si="1294"/>
        <v>44387</v>
      </c>
      <c r="D12220" s="1">
        <f>TIMEVALUE("15:10:08")</f>
        <v>0.63203703703703706</v>
      </c>
      <c r="E12220" s="2">
        <f t="shared" si="1295"/>
        <v>44387</v>
      </c>
      <c r="F12220" s="1">
        <f>TIMEVALUE("15:12:37")</f>
        <v>0.63376157407407407</v>
      </c>
      <c r="G12220" t="s">
        <v>2691</v>
      </c>
      <c r="H12220" t="s">
        <v>24501</v>
      </c>
      <c r="I12220">
        <v>706.02099999999996</v>
      </c>
    </row>
    <row r="12221" spans="1:9" x14ac:dyDescent="0.25">
      <c r="A12221" t="s">
        <v>24502</v>
      </c>
      <c r="B12221">
        <v>13114</v>
      </c>
      <c r="C12221" s="2">
        <f t="shared" si="1294"/>
        <v>44387</v>
      </c>
      <c r="D12221" s="1">
        <f>TIMEVALUE("15:14:01")</f>
        <v>0.63473379629629634</v>
      </c>
      <c r="E12221" s="2">
        <f t="shared" si="1295"/>
        <v>44387</v>
      </c>
      <c r="F12221" s="1">
        <f>TIMEVALUE("15:16:29")</f>
        <v>0.63644675925925931</v>
      </c>
      <c r="G12221" t="s">
        <v>691</v>
      </c>
      <c r="H12221" t="s">
        <v>24503</v>
      </c>
      <c r="I12221">
        <v>705.96799999999996</v>
      </c>
    </row>
    <row r="12222" spans="1:9" x14ac:dyDescent="0.25">
      <c r="A12222" t="s">
        <v>24504</v>
      </c>
      <c r="B12222">
        <v>13112</v>
      </c>
      <c r="C12222" s="2">
        <f t="shared" si="1294"/>
        <v>44387</v>
      </c>
      <c r="D12222" s="1">
        <f>TIMEVALUE("09:55:17")</f>
        <v>0.41339120370370369</v>
      </c>
      <c r="E12222" s="2">
        <f t="shared" si="1295"/>
        <v>44387</v>
      </c>
      <c r="F12222" s="1">
        <f>TIMEVALUE("09:57:24")</f>
        <v>0.41486111111111112</v>
      </c>
      <c r="G12222" t="s">
        <v>799</v>
      </c>
      <c r="H12222" t="s">
        <v>347</v>
      </c>
      <c r="I12222">
        <v>705.84900000000005</v>
      </c>
    </row>
    <row r="12223" spans="1:9" x14ac:dyDescent="0.25">
      <c r="A12223" t="s">
        <v>24505</v>
      </c>
      <c r="B12223">
        <v>13114</v>
      </c>
      <c r="C12223" s="2">
        <f t="shared" si="1294"/>
        <v>44387</v>
      </c>
      <c r="D12223" s="1">
        <f>TIMEVALUE("15:43:22")</f>
        <v>0.65511574074074075</v>
      </c>
      <c r="E12223" s="2">
        <f t="shared" si="1295"/>
        <v>44387</v>
      </c>
      <c r="F12223" s="1">
        <f>TIMEVALUE("15:48:32")</f>
        <v>0.65870370370370368</v>
      </c>
      <c r="G12223" t="s">
        <v>157</v>
      </c>
      <c r="H12223" t="s">
        <v>18052</v>
      </c>
      <c r="I12223">
        <v>706.51</v>
      </c>
    </row>
    <row r="12224" spans="1:9" x14ac:dyDescent="0.25">
      <c r="A12224" t="s">
        <v>24506</v>
      </c>
      <c r="B12224">
        <v>13114</v>
      </c>
      <c r="C12224" s="2">
        <f t="shared" si="1294"/>
        <v>44387</v>
      </c>
      <c r="D12224" s="1">
        <f>TIMEVALUE("15:51:15")</f>
        <v>0.66059027777777779</v>
      </c>
      <c r="E12224" s="2">
        <f t="shared" si="1295"/>
        <v>44387</v>
      </c>
      <c r="F12224" s="1">
        <f>TIMEVALUE("15:52:56")</f>
        <v>0.66175925925925927</v>
      </c>
      <c r="G12224" t="s">
        <v>300</v>
      </c>
      <c r="H12224" t="s">
        <v>16771</v>
      </c>
      <c r="I12224">
        <v>706.50099999999998</v>
      </c>
    </row>
    <row r="12225" spans="1:9" x14ac:dyDescent="0.25">
      <c r="A12225" t="s">
        <v>24508</v>
      </c>
      <c r="B12225">
        <v>13114</v>
      </c>
      <c r="C12225" s="2">
        <f t="shared" si="1294"/>
        <v>44387</v>
      </c>
      <c r="D12225" s="1">
        <f>TIMEVALUE("15:54:34")</f>
        <v>0.66289351851851852</v>
      </c>
      <c r="E12225" s="2">
        <f t="shared" si="1295"/>
        <v>44387</v>
      </c>
      <c r="F12225" s="1">
        <f>TIMEVALUE("15:55:34")</f>
        <v>0.66358796296296296</v>
      </c>
      <c r="G12225" t="s">
        <v>17551</v>
      </c>
      <c r="H12225" t="s">
        <v>24509</v>
      </c>
      <c r="I12225">
        <v>706.43700000000001</v>
      </c>
    </row>
    <row r="12226" spans="1:9" x14ac:dyDescent="0.25">
      <c r="A12226" t="s">
        <v>24510</v>
      </c>
      <c r="B12226">
        <v>13114</v>
      </c>
      <c r="C12226" s="2">
        <f t="shared" si="1294"/>
        <v>44387</v>
      </c>
      <c r="D12226" s="1">
        <f>TIMEVALUE("15:57:09")</f>
        <v>0.66468749999999999</v>
      </c>
      <c r="E12226" s="2">
        <f t="shared" si="1295"/>
        <v>44387</v>
      </c>
      <c r="F12226" s="1">
        <f>TIMEVALUE("15:59:34")</f>
        <v>0.66636574074074073</v>
      </c>
      <c r="G12226" t="s">
        <v>3193</v>
      </c>
      <c r="H12226" t="s">
        <v>24511</v>
      </c>
      <c r="I12226">
        <v>706.37900000000002</v>
      </c>
    </row>
    <row r="12227" spans="1:9" x14ac:dyDescent="0.25">
      <c r="A12227" t="s">
        <v>24512</v>
      </c>
      <c r="B12227">
        <v>13114</v>
      </c>
      <c r="C12227" s="2">
        <f t="shared" si="1294"/>
        <v>44387</v>
      </c>
      <c r="D12227" s="1">
        <f>TIMEVALUE("16:01:10")</f>
        <v>0.6674768518518519</v>
      </c>
      <c r="E12227" s="2">
        <f t="shared" si="1295"/>
        <v>44387</v>
      </c>
      <c r="F12227" s="1">
        <f>TIMEVALUE("16:02:36")</f>
        <v>0.66847222222222225</v>
      </c>
      <c r="G12227" t="s">
        <v>683</v>
      </c>
      <c r="H12227" t="s">
        <v>24514</v>
      </c>
      <c r="I12227">
        <v>706.29100000000005</v>
      </c>
    </row>
    <row r="12228" spans="1:9" x14ac:dyDescent="0.25">
      <c r="A12228" t="s">
        <v>24515</v>
      </c>
      <c r="B12228">
        <v>13114</v>
      </c>
      <c r="C12228" s="2">
        <f t="shared" si="1294"/>
        <v>44387</v>
      </c>
      <c r="D12228" s="1">
        <f>TIMEVALUE("16:04:07")</f>
        <v>0.669525462962963</v>
      </c>
      <c r="E12228" s="2">
        <f t="shared" si="1295"/>
        <v>44387</v>
      </c>
      <c r="F12228" s="1">
        <f>TIMEVALUE("16:05:44")</f>
        <v>0.6706481481481481</v>
      </c>
      <c r="G12228" t="s">
        <v>2220</v>
      </c>
      <c r="H12228" t="s">
        <v>24516</v>
      </c>
      <c r="I12228">
        <v>706.245</v>
      </c>
    </row>
    <row r="12229" spans="1:9" x14ac:dyDescent="0.25">
      <c r="A12229" t="s">
        <v>24517</v>
      </c>
      <c r="B12229">
        <v>13114</v>
      </c>
      <c r="C12229" s="2">
        <f t="shared" si="1294"/>
        <v>44387</v>
      </c>
      <c r="D12229" s="1">
        <f>TIMEVALUE("16:08:02")</f>
        <v>0.67224537037037035</v>
      </c>
      <c r="E12229" s="2">
        <f t="shared" si="1295"/>
        <v>44387</v>
      </c>
      <c r="F12229" s="1">
        <f>TIMEVALUE("16:10:22")</f>
        <v>0.67386574074074079</v>
      </c>
      <c r="G12229" t="s">
        <v>361</v>
      </c>
      <c r="H12229" t="s">
        <v>24439</v>
      </c>
      <c r="I12229">
        <v>706.14700000000005</v>
      </c>
    </row>
    <row r="12230" spans="1:9" x14ac:dyDescent="0.25">
      <c r="A12230" t="s">
        <v>24518</v>
      </c>
      <c r="B12230">
        <v>13114</v>
      </c>
      <c r="C12230" s="2">
        <f t="shared" si="1294"/>
        <v>44387</v>
      </c>
      <c r="D12230" s="1">
        <f>TIMEVALUE("16:11:59")</f>
        <v>0.67498842592592589</v>
      </c>
      <c r="E12230" s="2">
        <f t="shared" si="1295"/>
        <v>44387</v>
      </c>
      <c r="F12230" s="1">
        <f>TIMEVALUE("16:14:31")</f>
        <v>0.67674768518518513</v>
      </c>
      <c r="G12230" t="s">
        <v>514</v>
      </c>
      <c r="H12230" t="s">
        <v>24519</v>
      </c>
      <c r="I12230">
        <v>706.1</v>
      </c>
    </row>
    <row r="12231" spans="1:9" x14ac:dyDescent="0.25">
      <c r="A12231" t="s">
        <v>24520</v>
      </c>
      <c r="B12231">
        <v>13114</v>
      </c>
      <c r="C12231" s="2">
        <f t="shared" si="1294"/>
        <v>44387</v>
      </c>
      <c r="D12231" s="1">
        <f>TIMEVALUE("16:16:04")</f>
        <v>0.67782407407407408</v>
      </c>
      <c r="E12231" s="2">
        <f t="shared" si="1295"/>
        <v>44387</v>
      </c>
      <c r="F12231" s="1">
        <f>TIMEVALUE("16:18:40")</f>
        <v>0.67962962962962958</v>
      </c>
      <c r="G12231" t="s">
        <v>723</v>
      </c>
      <c r="H12231" t="s">
        <v>24521</v>
      </c>
      <c r="I12231">
        <v>706.09699999999998</v>
      </c>
    </row>
    <row r="12232" spans="1:9" x14ac:dyDescent="0.25">
      <c r="A12232" t="s">
        <v>24522</v>
      </c>
      <c r="B12232">
        <v>13114</v>
      </c>
      <c r="C12232" s="2">
        <f t="shared" si="1294"/>
        <v>44387</v>
      </c>
      <c r="D12232" s="1">
        <f>TIMEVALUE("16:20:47")</f>
        <v>0.68109953703703707</v>
      </c>
      <c r="E12232" s="2">
        <f t="shared" si="1295"/>
        <v>44387</v>
      </c>
      <c r="F12232" s="1">
        <f>TIMEVALUE("16:21:56")</f>
        <v>0.6818981481481482</v>
      </c>
      <c r="G12232" t="s">
        <v>2285</v>
      </c>
      <c r="H12232" t="s">
        <v>24523</v>
      </c>
      <c r="I12232">
        <v>706.07899999999995</v>
      </c>
    </row>
    <row r="12233" spans="1:9" x14ac:dyDescent="0.25">
      <c r="A12233" t="s">
        <v>24524</v>
      </c>
      <c r="B12233">
        <v>13114</v>
      </c>
      <c r="C12233" s="2">
        <f t="shared" si="1294"/>
        <v>44387</v>
      </c>
      <c r="D12233" s="1">
        <f>TIMEVALUE("16:23:43")</f>
        <v>0.68313657407407402</v>
      </c>
      <c r="E12233" s="2">
        <f t="shared" si="1295"/>
        <v>44387</v>
      </c>
      <c r="F12233" s="1">
        <f>TIMEVALUE("16:25:01")</f>
        <v>0.68403935185185183</v>
      </c>
      <c r="G12233" t="s">
        <v>502</v>
      </c>
      <c r="H12233" t="s">
        <v>10890</v>
      </c>
      <c r="I12233">
        <v>706.07299999999998</v>
      </c>
    </row>
    <row r="12234" spans="1:9" x14ac:dyDescent="0.25">
      <c r="A12234" t="s">
        <v>24525</v>
      </c>
      <c r="B12234">
        <v>13114</v>
      </c>
      <c r="C12234" s="2">
        <f t="shared" si="1294"/>
        <v>44387</v>
      </c>
      <c r="D12234" s="1">
        <f>TIMEVALUE("16:26:42")</f>
        <v>0.68520833333333331</v>
      </c>
      <c r="E12234" s="2">
        <f t="shared" si="1295"/>
        <v>44387</v>
      </c>
      <c r="F12234" s="1">
        <f>TIMEVALUE("16:27:36")</f>
        <v>0.68583333333333329</v>
      </c>
      <c r="G12234" t="s">
        <v>2775</v>
      </c>
      <c r="H12234" t="s">
        <v>24526</v>
      </c>
      <c r="I12234">
        <v>705.97400000000005</v>
      </c>
    </row>
    <row r="12235" spans="1:9" x14ac:dyDescent="0.25">
      <c r="A12235" t="s">
        <v>24527</v>
      </c>
      <c r="B12235">
        <v>13114</v>
      </c>
      <c r="C12235" s="2">
        <f t="shared" si="1294"/>
        <v>44387</v>
      </c>
      <c r="D12235" s="1">
        <f>TIMEVALUE("15:19:29")</f>
        <v>0.63853009259259264</v>
      </c>
      <c r="E12235" s="2">
        <f t="shared" si="1295"/>
        <v>44387</v>
      </c>
      <c r="F12235" s="1">
        <f>TIMEVALUE("15:20:33")</f>
        <v>0.63927083333333334</v>
      </c>
      <c r="G12235" t="s">
        <v>2416</v>
      </c>
      <c r="H12235" t="s">
        <v>24528</v>
      </c>
      <c r="I12235">
        <v>705.89800000000002</v>
      </c>
    </row>
    <row r="12236" spans="1:9" x14ac:dyDescent="0.25">
      <c r="A12236" t="s">
        <v>24529</v>
      </c>
      <c r="B12236">
        <v>13114</v>
      </c>
      <c r="C12236" s="2">
        <f t="shared" ref="C12236:C12248" si="1296">DATEVALUE("2025-07-12")</f>
        <v>44388</v>
      </c>
      <c r="D12236" s="1">
        <f>TIMEVALUE("09:07:39")</f>
        <v>0.3803125</v>
      </c>
      <c r="E12236" s="2">
        <f t="shared" ref="E12236:E12248" si="1297">DATEVALUE("2025-07-12")</f>
        <v>44388</v>
      </c>
      <c r="F12236" s="1">
        <f>TIMEVALUE("09:09:00")</f>
        <v>0.38124999999999998</v>
      </c>
      <c r="G12236" t="s">
        <v>2244</v>
      </c>
      <c r="H12236" t="s">
        <v>18178</v>
      </c>
      <c r="I12236">
        <v>706.40099999999995</v>
      </c>
    </row>
    <row r="12237" spans="1:9" x14ac:dyDescent="0.25">
      <c r="A12237" t="s">
        <v>24531</v>
      </c>
      <c r="B12237">
        <v>13114</v>
      </c>
      <c r="C12237" s="2">
        <f t="shared" si="1296"/>
        <v>44388</v>
      </c>
      <c r="D12237" s="1">
        <f>TIMEVALUE("09:14:55")</f>
        <v>0.38535879629629627</v>
      </c>
      <c r="E12237" s="2">
        <f t="shared" si="1297"/>
        <v>44388</v>
      </c>
      <c r="F12237" s="1">
        <f>TIMEVALUE("09:16:06")</f>
        <v>0.38618055555555558</v>
      </c>
      <c r="G12237" t="s">
        <v>287</v>
      </c>
      <c r="H12237" t="s">
        <v>24532</v>
      </c>
      <c r="I12237">
        <v>706.42200000000003</v>
      </c>
    </row>
    <row r="12238" spans="1:9" x14ac:dyDescent="0.25">
      <c r="A12238" t="s">
        <v>24533</v>
      </c>
      <c r="B12238">
        <v>13114</v>
      </c>
      <c r="C12238" s="2">
        <f t="shared" si="1296"/>
        <v>44388</v>
      </c>
      <c r="D12238" s="1">
        <f>TIMEVALUE("09:18:05")</f>
        <v>0.38755787037037037</v>
      </c>
      <c r="E12238" s="2">
        <f t="shared" si="1297"/>
        <v>44388</v>
      </c>
      <c r="F12238" s="1">
        <f>TIMEVALUE("09:20:19")</f>
        <v>0.3891087962962963</v>
      </c>
      <c r="G12238" t="s">
        <v>1441</v>
      </c>
      <c r="H12238" t="s">
        <v>24534</v>
      </c>
      <c r="I12238">
        <v>706.39200000000005</v>
      </c>
    </row>
    <row r="12239" spans="1:9" x14ac:dyDescent="0.25">
      <c r="A12239" t="s">
        <v>24535</v>
      </c>
      <c r="B12239">
        <v>13114</v>
      </c>
      <c r="C12239" s="2">
        <f t="shared" si="1296"/>
        <v>44388</v>
      </c>
      <c r="D12239" s="1">
        <f>TIMEVALUE("09:22:43")</f>
        <v>0.39077546296296295</v>
      </c>
      <c r="E12239" s="2">
        <f t="shared" si="1297"/>
        <v>44388</v>
      </c>
      <c r="F12239" s="1">
        <f>TIMEVALUE("09:24:24")</f>
        <v>0.39194444444444443</v>
      </c>
      <c r="G12239" t="s">
        <v>300</v>
      </c>
      <c r="H12239" t="s">
        <v>24536</v>
      </c>
      <c r="I12239">
        <v>706.37800000000004</v>
      </c>
    </row>
    <row r="12240" spans="1:9" x14ac:dyDescent="0.25">
      <c r="A12240" t="s">
        <v>24537</v>
      </c>
      <c r="B12240">
        <v>13114</v>
      </c>
      <c r="C12240" s="2">
        <f t="shared" si="1296"/>
        <v>44388</v>
      </c>
      <c r="D12240" s="1">
        <f>TIMEVALUE("09:26:24")</f>
        <v>0.39333333333333331</v>
      </c>
      <c r="E12240" s="2">
        <f t="shared" si="1297"/>
        <v>44388</v>
      </c>
      <c r="F12240" s="1">
        <f>TIMEVALUE("09:27:17")</f>
        <v>0.39394675925925926</v>
      </c>
      <c r="G12240" t="s">
        <v>3399</v>
      </c>
      <c r="H12240" t="s">
        <v>24538</v>
      </c>
      <c r="I12240">
        <v>706.36</v>
      </c>
    </row>
    <row r="12241" spans="1:9" x14ac:dyDescent="0.25">
      <c r="A12241" t="s">
        <v>24539</v>
      </c>
      <c r="B12241">
        <v>13114</v>
      </c>
      <c r="C12241" s="2">
        <f t="shared" si="1296"/>
        <v>44388</v>
      </c>
      <c r="D12241" s="1">
        <f>TIMEVALUE("09:28:54")</f>
        <v>0.39506944444444442</v>
      </c>
      <c r="E12241" s="2">
        <f t="shared" si="1297"/>
        <v>44388</v>
      </c>
      <c r="F12241" s="1">
        <f>TIMEVALUE("09:32:07")</f>
        <v>0.39730324074074075</v>
      </c>
      <c r="G12241" t="s">
        <v>209</v>
      </c>
      <c r="H12241" t="s">
        <v>24540</v>
      </c>
      <c r="I12241">
        <v>706.31899999999996</v>
      </c>
    </row>
    <row r="12242" spans="1:9" x14ac:dyDescent="0.25">
      <c r="A12242" t="s">
        <v>24541</v>
      </c>
      <c r="B12242">
        <v>13114</v>
      </c>
      <c r="C12242" s="2">
        <f t="shared" si="1296"/>
        <v>44388</v>
      </c>
      <c r="D12242" s="1">
        <f>TIMEVALUE("09:35:12")</f>
        <v>0.39944444444444444</v>
      </c>
      <c r="E12242" s="2">
        <f t="shared" si="1297"/>
        <v>44388</v>
      </c>
      <c r="F12242" s="1">
        <f>TIMEVALUE("09:37:09")</f>
        <v>0.40079861111111109</v>
      </c>
      <c r="G12242" t="s">
        <v>601</v>
      </c>
      <c r="H12242" t="s">
        <v>24542</v>
      </c>
      <c r="I12242">
        <v>706.3</v>
      </c>
    </row>
    <row r="12243" spans="1:9" x14ac:dyDescent="0.25">
      <c r="A12243" t="s">
        <v>24543</v>
      </c>
      <c r="B12243">
        <v>13114</v>
      </c>
      <c r="C12243" s="2">
        <f t="shared" si="1296"/>
        <v>44388</v>
      </c>
      <c r="D12243" s="1">
        <f>TIMEVALUE("09:38:47")</f>
        <v>0.40193287037037034</v>
      </c>
      <c r="E12243" s="2">
        <f t="shared" si="1297"/>
        <v>44388</v>
      </c>
      <c r="F12243" s="1">
        <f>TIMEVALUE("09:40:08")</f>
        <v>0.40287037037037038</v>
      </c>
      <c r="G12243" t="s">
        <v>2244</v>
      </c>
      <c r="H12243" t="s">
        <v>24545</v>
      </c>
      <c r="I12243">
        <v>706.32399999999996</v>
      </c>
    </row>
    <row r="12244" spans="1:9" x14ac:dyDescent="0.25">
      <c r="A12244" t="s">
        <v>24546</v>
      </c>
      <c r="B12244">
        <v>13114</v>
      </c>
      <c r="C12244" s="2">
        <f t="shared" si="1296"/>
        <v>44388</v>
      </c>
      <c r="D12244" s="1">
        <f>TIMEVALUE("09:42:06")</f>
        <v>0.40423611111111113</v>
      </c>
      <c r="E12244" s="2">
        <f t="shared" si="1297"/>
        <v>44388</v>
      </c>
      <c r="F12244" s="1">
        <f>TIMEVALUE("09:42:56")</f>
        <v>0.40481481481481479</v>
      </c>
      <c r="G12244" t="s">
        <v>2778</v>
      </c>
      <c r="H12244" t="s">
        <v>24547</v>
      </c>
      <c r="I12244">
        <v>706.22900000000004</v>
      </c>
    </row>
    <row r="12245" spans="1:9" x14ac:dyDescent="0.25">
      <c r="A12245" t="s">
        <v>24548</v>
      </c>
      <c r="B12245">
        <v>13114</v>
      </c>
      <c r="C12245" s="2">
        <f t="shared" si="1296"/>
        <v>44388</v>
      </c>
      <c r="D12245" s="1">
        <f>TIMEVALUE("09:44:44")</f>
        <v>0.40606481481481482</v>
      </c>
      <c r="E12245" s="2">
        <f t="shared" si="1297"/>
        <v>44388</v>
      </c>
      <c r="F12245" s="1">
        <f>TIMEVALUE("09:47:46")</f>
        <v>0.40817129629629628</v>
      </c>
      <c r="G12245" t="s">
        <v>2824</v>
      </c>
      <c r="H12245" t="s">
        <v>24451</v>
      </c>
      <c r="I12245">
        <v>706.23800000000006</v>
      </c>
    </row>
    <row r="12246" spans="1:9" x14ac:dyDescent="0.25">
      <c r="A12246" t="s">
        <v>24549</v>
      </c>
      <c r="B12246">
        <v>13114</v>
      </c>
      <c r="C12246" s="2">
        <f t="shared" si="1296"/>
        <v>44388</v>
      </c>
      <c r="D12246" s="1">
        <f>TIMEVALUE("09:49:36")</f>
        <v>0.40944444444444444</v>
      </c>
      <c r="E12246" s="2">
        <f t="shared" si="1297"/>
        <v>44388</v>
      </c>
      <c r="F12246" s="1">
        <f>TIMEVALUE("09:51:07")</f>
        <v>0.4104976851851852</v>
      </c>
      <c r="G12246" t="s">
        <v>333</v>
      </c>
      <c r="H12246" t="s">
        <v>24551</v>
      </c>
      <c r="I12246">
        <v>706.20600000000002</v>
      </c>
    </row>
    <row r="12247" spans="1:9" x14ac:dyDescent="0.25">
      <c r="A12247" t="s">
        <v>24552</v>
      </c>
      <c r="B12247">
        <v>13114</v>
      </c>
      <c r="C12247" s="2">
        <f t="shared" si="1296"/>
        <v>44388</v>
      </c>
      <c r="D12247" s="1">
        <f>TIMEVALUE("09:53:12")</f>
        <v>0.41194444444444445</v>
      </c>
      <c r="E12247" s="2">
        <f t="shared" si="1297"/>
        <v>44388</v>
      </c>
      <c r="F12247" s="1">
        <f>TIMEVALUE("09:54:44")</f>
        <v>0.41300925925925924</v>
      </c>
      <c r="G12247" t="s">
        <v>2201</v>
      </c>
      <c r="H12247" t="s">
        <v>24335</v>
      </c>
      <c r="I12247">
        <v>706.08299999999997</v>
      </c>
    </row>
    <row r="12248" spans="1:9" x14ac:dyDescent="0.25">
      <c r="A12248" t="s">
        <v>24553</v>
      </c>
      <c r="B12248">
        <v>13114</v>
      </c>
      <c r="C12248" s="2">
        <f t="shared" si="1296"/>
        <v>44388</v>
      </c>
      <c r="D12248" s="1">
        <f>TIMEVALUE("07:51:19")</f>
        <v>0.32730324074074074</v>
      </c>
      <c r="E12248" s="2">
        <f t="shared" si="1297"/>
        <v>44388</v>
      </c>
      <c r="F12248" s="1">
        <f>TIMEVALUE("07:53:10")</f>
        <v>0.32858796296296294</v>
      </c>
      <c r="G12248" t="s">
        <v>2630</v>
      </c>
      <c r="H12248" t="s">
        <v>24554</v>
      </c>
      <c r="I12248">
        <v>706.18799999999999</v>
      </c>
    </row>
    <row r="12249" spans="1:9" x14ac:dyDescent="0.25">
      <c r="A12249" t="s">
        <v>24555</v>
      </c>
      <c r="B12249">
        <v>13118</v>
      </c>
      <c r="C12249" s="2">
        <f>DATEVALUE("2025-05-27")</f>
        <v>44342</v>
      </c>
      <c r="D12249" s="1">
        <f>TIMEVALUE("11:16:04")</f>
        <v>0.46949074074074076</v>
      </c>
      <c r="E12249" s="2">
        <f>DATEVALUE("2025-05-27")</f>
        <v>44342</v>
      </c>
      <c r="F12249" s="1">
        <f>TIMEVALUE("11:22:37")</f>
        <v>0.47403935185185186</v>
      </c>
      <c r="G12249" t="s">
        <v>2065</v>
      </c>
      <c r="H12249" t="s">
        <v>24556</v>
      </c>
      <c r="I12249">
        <v>706.00699999999995</v>
      </c>
    </row>
    <row r="12250" spans="1:9" x14ac:dyDescent="0.25">
      <c r="A12250" t="s">
        <v>24557</v>
      </c>
      <c r="B12250">
        <v>13114</v>
      </c>
      <c r="C12250" s="2">
        <f t="shared" ref="C12250:C12261" si="1298">DATEVALUE("2025-07-12")</f>
        <v>44388</v>
      </c>
      <c r="D12250" s="1">
        <f>TIMEVALUE("10:15:44")</f>
        <v>0.42759259259259258</v>
      </c>
      <c r="E12250" s="2">
        <f t="shared" ref="E12250:E12261" si="1299">DATEVALUE("2025-07-12")</f>
        <v>44388</v>
      </c>
      <c r="F12250" s="1">
        <f>TIMEVALUE("10:20:21")</f>
        <v>0.43079861111111112</v>
      </c>
      <c r="G12250" t="s">
        <v>355</v>
      </c>
      <c r="H12250" t="s">
        <v>24558</v>
      </c>
      <c r="I12250">
        <v>705.83399999999995</v>
      </c>
    </row>
    <row r="12251" spans="1:9" x14ac:dyDescent="0.25">
      <c r="A12251" t="s">
        <v>24559</v>
      </c>
      <c r="B12251">
        <v>13114</v>
      </c>
      <c r="C12251" s="2">
        <f t="shared" si="1298"/>
        <v>44388</v>
      </c>
      <c r="D12251" s="1">
        <f>TIMEVALUE("10:23:46")</f>
        <v>0.4331712962962963</v>
      </c>
      <c r="E12251" s="2">
        <f t="shared" si="1299"/>
        <v>44388</v>
      </c>
      <c r="F12251" s="1">
        <f>TIMEVALUE("10:24:50")</f>
        <v>0.43391203703703701</v>
      </c>
      <c r="G12251" t="s">
        <v>2416</v>
      </c>
      <c r="H12251" t="s">
        <v>24561</v>
      </c>
      <c r="I12251">
        <v>705.77099999999996</v>
      </c>
    </row>
    <row r="12252" spans="1:9" x14ac:dyDescent="0.25">
      <c r="A12252" t="s">
        <v>24562</v>
      </c>
      <c r="B12252">
        <v>13114</v>
      </c>
      <c r="C12252" s="2">
        <f t="shared" si="1298"/>
        <v>44388</v>
      </c>
      <c r="D12252" s="1">
        <f>TIMEVALUE("10:27:35")</f>
        <v>0.43582175925925926</v>
      </c>
      <c r="E12252" s="2">
        <f t="shared" si="1299"/>
        <v>44388</v>
      </c>
      <c r="F12252" s="1">
        <f>TIMEVALUE("10:30:13")</f>
        <v>0.43765046296296295</v>
      </c>
      <c r="G12252" t="s">
        <v>637</v>
      </c>
      <c r="H12252" t="s">
        <v>24563</v>
      </c>
      <c r="I12252">
        <v>705.81700000000001</v>
      </c>
    </row>
    <row r="12253" spans="1:9" x14ac:dyDescent="0.25">
      <c r="A12253" t="s">
        <v>24564</v>
      </c>
      <c r="B12253">
        <v>13114</v>
      </c>
      <c r="C12253" s="2">
        <f t="shared" si="1298"/>
        <v>44388</v>
      </c>
      <c r="D12253" s="1">
        <f>TIMEVALUE("10:33:16")</f>
        <v>0.4397685185185185</v>
      </c>
      <c r="E12253" s="2">
        <f t="shared" si="1299"/>
        <v>44388</v>
      </c>
      <c r="F12253" s="1">
        <f>TIMEVALUE("10:56:40")</f>
        <v>0.45601851851851855</v>
      </c>
      <c r="G12253" t="s">
        <v>24565</v>
      </c>
      <c r="H12253" t="s">
        <v>24566</v>
      </c>
      <c r="I12253">
        <v>705.82</v>
      </c>
    </row>
    <row r="12254" spans="1:9" x14ac:dyDescent="0.25">
      <c r="A12254" t="s">
        <v>24567</v>
      </c>
      <c r="B12254">
        <v>13114</v>
      </c>
      <c r="C12254" s="2">
        <f t="shared" si="1298"/>
        <v>44388</v>
      </c>
      <c r="D12254" s="1">
        <f>TIMEVALUE("10:59:02")</f>
        <v>0.45766203703703706</v>
      </c>
      <c r="E12254" s="2">
        <f t="shared" si="1299"/>
        <v>44388</v>
      </c>
      <c r="F12254" s="1">
        <f>TIMEVALUE("11:01:25")</f>
        <v>0.45931712962962962</v>
      </c>
      <c r="G12254" t="s">
        <v>306</v>
      </c>
      <c r="H12254" t="s">
        <v>10709</v>
      </c>
      <c r="I12254">
        <v>705.91399999999999</v>
      </c>
    </row>
    <row r="12255" spans="1:9" x14ac:dyDescent="0.25">
      <c r="A12255" t="s">
        <v>24568</v>
      </c>
      <c r="B12255">
        <v>13114</v>
      </c>
      <c r="C12255" s="2">
        <f t="shared" si="1298"/>
        <v>44388</v>
      </c>
      <c r="D12255" s="1">
        <f>TIMEVALUE("11:03:34")</f>
        <v>0.46081018518518518</v>
      </c>
      <c r="E12255" s="2">
        <f t="shared" si="1299"/>
        <v>44388</v>
      </c>
      <c r="F12255" s="1">
        <f>TIMEVALUE("11:05:04")</f>
        <v>0.46185185185185185</v>
      </c>
      <c r="G12255" t="s">
        <v>349</v>
      </c>
      <c r="H12255" t="s">
        <v>24569</v>
      </c>
      <c r="I12255">
        <v>705.85599999999999</v>
      </c>
    </row>
    <row r="12256" spans="1:9" x14ac:dyDescent="0.25">
      <c r="A12256" t="s">
        <v>24570</v>
      </c>
      <c r="B12256">
        <v>13114</v>
      </c>
      <c r="C12256" s="2">
        <f t="shared" si="1298"/>
        <v>44388</v>
      </c>
      <c r="D12256" s="1">
        <f>TIMEVALUE("11:06:48")</f>
        <v>0.46305555555555555</v>
      </c>
      <c r="E12256" s="2">
        <f t="shared" si="1299"/>
        <v>44388</v>
      </c>
      <c r="F12256" s="1">
        <f>TIMEVALUE("11:08:36")</f>
        <v>0.46430555555555558</v>
      </c>
      <c r="G12256" t="s">
        <v>464</v>
      </c>
      <c r="H12256" t="s">
        <v>13173</v>
      </c>
      <c r="I12256">
        <v>705.86300000000006</v>
      </c>
    </row>
    <row r="12257" spans="1:9" x14ac:dyDescent="0.25">
      <c r="A12257" t="s">
        <v>24572</v>
      </c>
      <c r="B12257">
        <v>13114</v>
      </c>
      <c r="C12257" s="2">
        <f t="shared" si="1298"/>
        <v>44388</v>
      </c>
      <c r="D12257" s="1">
        <f>TIMEVALUE("11:10:26")</f>
        <v>0.46557870370370369</v>
      </c>
      <c r="E12257" s="2">
        <f t="shared" si="1299"/>
        <v>44388</v>
      </c>
      <c r="F12257" s="1">
        <f>TIMEVALUE("11:11:24")</f>
        <v>0.46625</v>
      </c>
      <c r="G12257" t="s">
        <v>2871</v>
      </c>
      <c r="H12257" t="s">
        <v>5859</v>
      </c>
      <c r="I12257">
        <v>705.81399999999996</v>
      </c>
    </row>
    <row r="12258" spans="1:9" x14ac:dyDescent="0.25">
      <c r="A12258" t="s">
        <v>24573</v>
      </c>
      <c r="B12258">
        <v>13114</v>
      </c>
      <c r="C12258" s="2">
        <f t="shared" si="1298"/>
        <v>44388</v>
      </c>
      <c r="D12258" s="1">
        <f>TIMEVALUE("11:13:26")</f>
        <v>0.46766203703703701</v>
      </c>
      <c r="E12258" s="2">
        <f t="shared" si="1299"/>
        <v>44388</v>
      </c>
      <c r="F12258" s="1">
        <f>TIMEVALUE("11:17:52")</f>
        <v>0.47074074074074074</v>
      </c>
      <c r="G12258" t="s">
        <v>927</v>
      </c>
      <c r="H12258" t="s">
        <v>24574</v>
      </c>
      <c r="I12258">
        <v>705.80700000000002</v>
      </c>
    </row>
    <row r="12259" spans="1:9" x14ac:dyDescent="0.25">
      <c r="A12259" t="s">
        <v>24575</v>
      </c>
      <c r="B12259">
        <v>13114</v>
      </c>
      <c r="C12259" s="2">
        <f t="shared" si="1298"/>
        <v>44388</v>
      </c>
      <c r="D12259" s="1">
        <f>TIMEVALUE("11:19:42")</f>
        <v>0.4720138888888889</v>
      </c>
      <c r="E12259" s="2">
        <f t="shared" si="1299"/>
        <v>44388</v>
      </c>
      <c r="F12259" s="1">
        <f>TIMEVALUE("11:23:12")</f>
        <v>0.47444444444444445</v>
      </c>
      <c r="G12259" t="s">
        <v>375</v>
      </c>
      <c r="H12259" t="s">
        <v>24577</v>
      </c>
      <c r="I12259">
        <v>705.81399999999996</v>
      </c>
    </row>
    <row r="12260" spans="1:9" x14ac:dyDescent="0.25">
      <c r="A12260" t="s">
        <v>24578</v>
      </c>
      <c r="B12260">
        <v>13114</v>
      </c>
      <c r="C12260" s="2">
        <f t="shared" si="1298"/>
        <v>44388</v>
      </c>
      <c r="D12260" s="1">
        <f>TIMEVALUE("11:27:15")</f>
        <v>0.47725694444444444</v>
      </c>
      <c r="E12260" s="2">
        <f t="shared" si="1299"/>
        <v>44388</v>
      </c>
      <c r="F12260" s="1">
        <f>TIMEVALUE("11:28:46")</f>
        <v>0.4783101851851852</v>
      </c>
      <c r="G12260" t="s">
        <v>333</v>
      </c>
      <c r="H12260" t="s">
        <v>24579</v>
      </c>
      <c r="I12260">
        <v>705.79300000000001</v>
      </c>
    </row>
    <row r="12261" spans="1:9" x14ac:dyDescent="0.25">
      <c r="A12261" t="s">
        <v>24580</v>
      </c>
      <c r="B12261">
        <v>13114</v>
      </c>
      <c r="C12261" s="2">
        <f t="shared" si="1298"/>
        <v>44388</v>
      </c>
      <c r="D12261" s="1">
        <f>TIMEVALUE("08:35:31")</f>
        <v>0.35799768518518521</v>
      </c>
      <c r="E12261" s="2">
        <f t="shared" si="1299"/>
        <v>44388</v>
      </c>
      <c r="F12261" s="1">
        <f>TIMEVALUE("08:37:19")</f>
        <v>0.35924768518518518</v>
      </c>
      <c r="G12261" t="s">
        <v>464</v>
      </c>
      <c r="H12261" t="s">
        <v>24581</v>
      </c>
      <c r="I12261">
        <v>706.10299999999995</v>
      </c>
    </row>
    <row r="12262" spans="1:9" x14ac:dyDescent="0.25">
      <c r="A12262" t="s">
        <v>24582</v>
      </c>
      <c r="B12262">
        <v>13118</v>
      </c>
      <c r="C12262" s="2">
        <f>DATEVALUE("2025-05-05")</f>
        <v>44320</v>
      </c>
      <c r="D12262" s="1">
        <f>TIMEVALUE("09:39:56")</f>
        <v>0.40273148148148147</v>
      </c>
      <c r="E12262" s="2">
        <f>DATEVALUE("2025-05-05")</f>
        <v>44320</v>
      </c>
      <c r="F12262" s="1">
        <f>TIMEVALUE("09:57:06")</f>
        <v>0.41465277777777776</v>
      </c>
      <c r="G12262" t="s">
        <v>24583</v>
      </c>
      <c r="H12262" t="s">
        <v>24584</v>
      </c>
      <c r="I12262">
        <v>706.78300000000002</v>
      </c>
    </row>
    <row r="12263" spans="1:9" x14ac:dyDescent="0.25">
      <c r="A12263" t="s">
        <v>24585</v>
      </c>
      <c r="B12263">
        <v>13114</v>
      </c>
      <c r="C12263" s="2">
        <f>DATEVALUE("2025-07-12")</f>
        <v>44388</v>
      </c>
      <c r="D12263" s="1">
        <f>TIMEVALUE("11:51:56")</f>
        <v>0.49439814814814814</v>
      </c>
      <c r="E12263" s="2">
        <f>DATEVALUE("2025-07-12")</f>
        <v>44388</v>
      </c>
      <c r="F12263" s="1">
        <f>TIMEVALUE("12:14:47")</f>
        <v>0.51026620370370368</v>
      </c>
      <c r="G12263" t="s">
        <v>9239</v>
      </c>
      <c r="H12263" t="s">
        <v>24521</v>
      </c>
      <c r="I12263">
        <v>705.78700000000003</v>
      </c>
    </row>
    <row r="12264" spans="1:9" x14ac:dyDescent="0.25">
      <c r="A12264" t="s">
        <v>24586</v>
      </c>
      <c r="B12264">
        <v>13114</v>
      </c>
      <c r="C12264" s="2">
        <f t="shared" ref="C12264:C12273" si="1300">DATEVALUE("2025-07-16")</f>
        <v>44392</v>
      </c>
      <c r="D12264" s="1">
        <f>TIMEVALUE("08:57:53")</f>
        <v>0.37353009259259257</v>
      </c>
      <c r="E12264" s="2">
        <f t="shared" ref="E12264:E12273" si="1301">DATEVALUE("2025-07-16")</f>
        <v>44392</v>
      </c>
      <c r="F12264" s="1">
        <f>TIMEVALUE("08:59:07")</f>
        <v>0.37438657407407405</v>
      </c>
      <c r="G12264" t="s">
        <v>7361</v>
      </c>
      <c r="H12264" t="s">
        <v>24587</v>
      </c>
      <c r="I12264">
        <v>705.77599999999995</v>
      </c>
    </row>
    <row r="12265" spans="1:9" x14ac:dyDescent="0.25">
      <c r="A12265" t="s">
        <v>24588</v>
      </c>
      <c r="B12265">
        <v>13114</v>
      </c>
      <c r="C12265" s="2">
        <f t="shared" si="1300"/>
        <v>44392</v>
      </c>
      <c r="D12265" s="1">
        <f>TIMEVALUE("09:00:49")</f>
        <v>0.37556712962962963</v>
      </c>
      <c r="E12265" s="2">
        <f t="shared" si="1301"/>
        <v>44392</v>
      </c>
      <c r="F12265" s="1">
        <f>TIMEVALUE("09:04:45")</f>
        <v>0.37829861111111113</v>
      </c>
      <c r="G12265" t="s">
        <v>619</v>
      </c>
      <c r="H12265" t="s">
        <v>24589</v>
      </c>
      <c r="I12265">
        <v>705.77800000000002</v>
      </c>
    </row>
    <row r="12266" spans="1:9" x14ac:dyDescent="0.25">
      <c r="A12266" t="s">
        <v>24590</v>
      </c>
      <c r="B12266">
        <v>13114</v>
      </c>
      <c r="C12266" s="2">
        <f t="shared" si="1300"/>
        <v>44392</v>
      </c>
      <c r="D12266" s="1">
        <f>TIMEVALUE("09:07:16")</f>
        <v>0.38004629629629627</v>
      </c>
      <c r="E12266" s="2">
        <f t="shared" si="1301"/>
        <v>44392</v>
      </c>
      <c r="F12266" s="1">
        <f>TIMEVALUE("09:09:02")</f>
        <v>0.38127314814814817</v>
      </c>
      <c r="G12266" t="s">
        <v>400</v>
      </c>
      <c r="H12266" t="s">
        <v>24591</v>
      </c>
      <c r="I12266">
        <v>705.79399999999998</v>
      </c>
    </row>
    <row r="12267" spans="1:9" x14ac:dyDescent="0.25">
      <c r="A12267" t="s">
        <v>24592</v>
      </c>
      <c r="B12267">
        <v>13114</v>
      </c>
      <c r="C12267" s="2">
        <f t="shared" si="1300"/>
        <v>44392</v>
      </c>
      <c r="D12267" s="1">
        <f>TIMEVALUE("09:10:56")</f>
        <v>0.3825925925925926</v>
      </c>
      <c r="E12267" s="2">
        <f t="shared" si="1301"/>
        <v>44392</v>
      </c>
      <c r="F12267" s="1">
        <f>TIMEVALUE("09:12:48")</f>
        <v>0.38388888888888889</v>
      </c>
      <c r="G12267" t="s">
        <v>546</v>
      </c>
      <c r="H12267" t="s">
        <v>24593</v>
      </c>
      <c r="I12267">
        <v>705.80499999999995</v>
      </c>
    </row>
    <row r="12268" spans="1:9" x14ac:dyDescent="0.25">
      <c r="A12268" t="s">
        <v>24594</v>
      </c>
      <c r="B12268">
        <v>13114</v>
      </c>
      <c r="C12268" s="2">
        <f t="shared" si="1300"/>
        <v>44392</v>
      </c>
      <c r="D12268" s="1">
        <f>TIMEVALUE("09:14:20")</f>
        <v>0.38495370370370369</v>
      </c>
      <c r="E12268" s="2">
        <f t="shared" si="1301"/>
        <v>44392</v>
      </c>
      <c r="F12268" s="1">
        <f>TIMEVALUE("09:17:03")</f>
        <v>0.3868402777777778</v>
      </c>
      <c r="G12268" t="s">
        <v>563</v>
      </c>
      <c r="H12268" t="s">
        <v>24596</v>
      </c>
      <c r="I12268">
        <v>705.84500000000003</v>
      </c>
    </row>
    <row r="12269" spans="1:9" x14ac:dyDescent="0.25">
      <c r="A12269" t="s">
        <v>24597</v>
      </c>
      <c r="B12269">
        <v>13114</v>
      </c>
      <c r="C12269" s="2">
        <f t="shared" si="1300"/>
        <v>44392</v>
      </c>
      <c r="D12269" s="1">
        <f>TIMEVALUE("09:18:55")</f>
        <v>0.38813657407407409</v>
      </c>
      <c r="E12269" s="2">
        <f t="shared" si="1301"/>
        <v>44392</v>
      </c>
      <c r="F12269" s="1">
        <f>TIMEVALUE("09:21:50")</f>
        <v>0.39016203703703706</v>
      </c>
      <c r="G12269" t="s">
        <v>2406</v>
      </c>
      <c r="H12269" t="s">
        <v>4998</v>
      </c>
      <c r="I12269">
        <v>705.75199999999995</v>
      </c>
    </row>
    <row r="12270" spans="1:9" x14ac:dyDescent="0.25">
      <c r="A12270" t="s">
        <v>24598</v>
      </c>
      <c r="B12270">
        <v>13114</v>
      </c>
      <c r="C12270" s="2">
        <f t="shared" si="1300"/>
        <v>44392</v>
      </c>
      <c r="D12270" s="1">
        <f>TIMEVALUE("09:23:36")</f>
        <v>0.3913888888888889</v>
      </c>
      <c r="E12270" s="2">
        <f t="shared" si="1301"/>
        <v>44392</v>
      </c>
      <c r="F12270" s="1">
        <f>TIMEVALUE("09:27:38")</f>
        <v>0.3941898148148148</v>
      </c>
      <c r="G12270" t="s">
        <v>2298</v>
      </c>
      <c r="H12270" t="s">
        <v>24600</v>
      </c>
      <c r="I12270">
        <v>705.76900000000001</v>
      </c>
    </row>
    <row r="12271" spans="1:9" x14ac:dyDescent="0.25">
      <c r="A12271" t="s">
        <v>24601</v>
      </c>
      <c r="B12271">
        <v>13114</v>
      </c>
      <c r="C12271" s="2">
        <f t="shared" si="1300"/>
        <v>44392</v>
      </c>
      <c r="D12271" s="1">
        <f>TIMEVALUE("09:29:24")</f>
        <v>0.39541666666666669</v>
      </c>
      <c r="E12271" s="2">
        <f t="shared" si="1301"/>
        <v>44392</v>
      </c>
      <c r="F12271" s="1">
        <f>TIMEVALUE("09:31:24")</f>
        <v>0.39680555555555558</v>
      </c>
      <c r="G12271" t="s">
        <v>2756</v>
      </c>
      <c r="H12271" t="s">
        <v>24602</v>
      </c>
      <c r="I12271">
        <v>705.78300000000002</v>
      </c>
    </row>
    <row r="12272" spans="1:9" x14ac:dyDescent="0.25">
      <c r="A12272" t="s">
        <v>24603</v>
      </c>
      <c r="B12272">
        <v>13114</v>
      </c>
      <c r="C12272" s="2">
        <f t="shared" si="1300"/>
        <v>44392</v>
      </c>
      <c r="D12272" s="1">
        <f>TIMEVALUE("09:33:00")</f>
        <v>0.39791666666666664</v>
      </c>
      <c r="E12272" s="2">
        <f t="shared" si="1301"/>
        <v>44392</v>
      </c>
      <c r="F12272" s="1">
        <f>TIMEVALUE("09:35:11")</f>
        <v>0.3994328703703704</v>
      </c>
      <c r="G12272" t="s">
        <v>340</v>
      </c>
      <c r="H12272" t="s">
        <v>24604</v>
      </c>
      <c r="I12272">
        <v>705.77700000000004</v>
      </c>
    </row>
    <row r="12273" spans="1:9" x14ac:dyDescent="0.25">
      <c r="A12273" t="s">
        <v>24605</v>
      </c>
      <c r="B12273">
        <v>13114</v>
      </c>
      <c r="C12273" s="2">
        <f t="shared" si="1300"/>
        <v>44392</v>
      </c>
      <c r="D12273" s="1">
        <f>TIMEVALUE("09:41:58")</f>
        <v>0.40414351851851854</v>
      </c>
      <c r="E12273" s="2">
        <f t="shared" si="1301"/>
        <v>44392</v>
      </c>
      <c r="F12273" s="1">
        <f>TIMEVALUE("09:44:17")</f>
        <v>0.40575231481481483</v>
      </c>
      <c r="G12273" t="s">
        <v>3911</v>
      </c>
      <c r="H12273" t="s">
        <v>24606</v>
      </c>
      <c r="I12273">
        <v>705.82299999999998</v>
      </c>
    </row>
    <row r="12274" spans="1:9" x14ac:dyDescent="0.25">
      <c r="A12274" t="s">
        <v>24607</v>
      </c>
      <c r="B12274">
        <v>13114</v>
      </c>
      <c r="C12274" s="2">
        <f>DATEVALUE("2025-07-12")</f>
        <v>44388</v>
      </c>
      <c r="D12274" s="1">
        <f>TIMEVALUE("11:33:13")</f>
        <v>0.48140046296296296</v>
      </c>
      <c r="E12274" s="2">
        <f>DATEVALUE("2025-07-12")</f>
        <v>44388</v>
      </c>
      <c r="F12274" s="1">
        <f>TIMEVALUE("11:35:16")</f>
        <v>0.48282407407407407</v>
      </c>
      <c r="G12274" t="s">
        <v>1028</v>
      </c>
      <c r="H12274" t="s">
        <v>24608</v>
      </c>
      <c r="I12274">
        <v>705.73299999999995</v>
      </c>
    </row>
    <row r="12275" spans="1:9" x14ac:dyDescent="0.25">
      <c r="A12275" t="s">
        <v>24609</v>
      </c>
      <c r="B12275">
        <v>13153</v>
      </c>
      <c r="C12275" s="2">
        <f t="shared" ref="C12275:C12284" si="1302">DATEVALUE("2025-07-17")</f>
        <v>44393</v>
      </c>
      <c r="D12275" s="1">
        <f>TIMEVALUE("10:40:41")</f>
        <v>0.44491898148148146</v>
      </c>
      <c r="E12275" s="2">
        <f t="shared" ref="E12275:E12284" si="1303">DATEVALUE("2025-07-17")</f>
        <v>44393</v>
      </c>
      <c r="F12275" s="1">
        <f>TIMEVALUE("10:45:59")</f>
        <v>0.44859953703703703</v>
      </c>
      <c r="G12275" t="s">
        <v>3945</v>
      </c>
      <c r="H12275" t="s">
        <v>748</v>
      </c>
      <c r="I12275">
        <v>705.47699999999998</v>
      </c>
    </row>
    <row r="12276" spans="1:9" x14ac:dyDescent="0.25">
      <c r="A12276" t="s">
        <v>24610</v>
      </c>
      <c r="B12276">
        <v>13153</v>
      </c>
      <c r="C12276" s="2">
        <f t="shared" si="1302"/>
        <v>44393</v>
      </c>
      <c r="D12276" s="1">
        <f>TIMEVALUE("10:58:08")</f>
        <v>0.45703703703703702</v>
      </c>
      <c r="E12276" s="2">
        <f t="shared" si="1303"/>
        <v>44393</v>
      </c>
      <c r="F12276" s="1">
        <f>TIMEVALUE("11:07:58")</f>
        <v>0.46386574074074072</v>
      </c>
      <c r="G12276" t="s">
        <v>902</v>
      </c>
      <c r="H12276" t="s">
        <v>24612</v>
      </c>
      <c r="I12276">
        <v>705.54700000000003</v>
      </c>
    </row>
    <row r="12277" spans="1:9" x14ac:dyDescent="0.25">
      <c r="A12277" t="s">
        <v>24613</v>
      </c>
      <c r="B12277">
        <v>13153</v>
      </c>
      <c r="C12277" s="2">
        <f t="shared" si="1302"/>
        <v>44393</v>
      </c>
      <c r="D12277" s="1">
        <f>TIMEVALUE("11:10:45")</f>
        <v>0.46579861111111109</v>
      </c>
      <c r="E12277" s="2">
        <f t="shared" si="1303"/>
        <v>44393</v>
      </c>
      <c r="F12277" s="1">
        <f>TIMEVALUE("11:20:17")</f>
        <v>0.47241898148148148</v>
      </c>
      <c r="G12277" t="s">
        <v>2570</v>
      </c>
      <c r="H12277" t="s">
        <v>24614</v>
      </c>
      <c r="I12277">
        <v>705.51599999999996</v>
      </c>
    </row>
    <row r="12278" spans="1:9" x14ac:dyDescent="0.25">
      <c r="A12278" t="s">
        <v>24615</v>
      </c>
      <c r="B12278">
        <v>13153</v>
      </c>
      <c r="C12278" s="2">
        <f t="shared" si="1302"/>
        <v>44393</v>
      </c>
      <c r="D12278" s="1">
        <f>TIMEVALUE("11:22:45")</f>
        <v>0.47413194444444445</v>
      </c>
      <c r="E12278" s="2">
        <f t="shared" si="1303"/>
        <v>44393</v>
      </c>
      <c r="F12278" s="1">
        <f>TIMEVALUE("11:33:37")</f>
        <v>0.48167824074074073</v>
      </c>
      <c r="G12278" t="s">
        <v>9657</v>
      </c>
      <c r="H12278" t="s">
        <v>24616</v>
      </c>
      <c r="I12278">
        <v>705.59199999999998</v>
      </c>
    </row>
    <row r="12279" spans="1:9" x14ac:dyDescent="0.25">
      <c r="A12279" t="s">
        <v>24617</v>
      </c>
      <c r="B12279">
        <v>13153</v>
      </c>
      <c r="C12279" s="2">
        <f t="shared" si="1302"/>
        <v>44393</v>
      </c>
      <c r="D12279" s="1">
        <f>TIMEVALUE("11:37:41")</f>
        <v>0.48450231481481482</v>
      </c>
      <c r="E12279" s="2">
        <f t="shared" si="1303"/>
        <v>44393</v>
      </c>
      <c r="F12279" s="1">
        <f>TIMEVALUE("11:40:29")</f>
        <v>0.48644675925925923</v>
      </c>
      <c r="G12279" t="s">
        <v>3034</v>
      </c>
      <c r="H12279" t="s">
        <v>17584</v>
      </c>
      <c r="I12279">
        <v>705.62400000000002</v>
      </c>
    </row>
    <row r="12280" spans="1:9" x14ac:dyDescent="0.25">
      <c r="A12280" t="s">
        <v>24618</v>
      </c>
      <c r="B12280">
        <v>13153</v>
      </c>
      <c r="C12280" s="2">
        <f t="shared" si="1302"/>
        <v>44393</v>
      </c>
      <c r="D12280" s="1">
        <f>TIMEVALUE("11:43:07")</f>
        <v>0.48827546296296298</v>
      </c>
      <c r="E12280" s="2">
        <f t="shared" si="1303"/>
        <v>44393</v>
      </c>
      <c r="F12280" s="1">
        <f>TIMEVALUE("11:45:05")</f>
        <v>0.48964120370370373</v>
      </c>
      <c r="G12280" t="s">
        <v>430</v>
      </c>
      <c r="H12280" t="s">
        <v>24619</v>
      </c>
      <c r="I12280">
        <v>705.62699999999995</v>
      </c>
    </row>
    <row r="12281" spans="1:9" x14ac:dyDescent="0.25">
      <c r="A12281" t="s">
        <v>24620</v>
      </c>
      <c r="B12281">
        <v>13153</v>
      </c>
      <c r="C12281" s="2">
        <f t="shared" si="1302"/>
        <v>44393</v>
      </c>
      <c r="D12281" s="1">
        <f>TIMEVALUE("11:47:03")</f>
        <v>0.49100694444444443</v>
      </c>
      <c r="E12281" s="2">
        <f t="shared" si="1303"/>
        <v>44393</v>
      </c>
      <c r="F12281" s="1">
        <f>TIMEVALUE("11:51:13")</f>
        <v>0.49390046296296297</v>
      </c>
      <c r="G12281" t="s">
        <v>227</v>
      </c>
      <c r="H12281" t="s">
        <v>5133</v>
      </c>
      <c r="I12281">
        <v>705.65200000000004</v>
      </c>
    </row>
    <row r="12282" spans="1:9" x14ac:dyDescent="0.25">
      <c r="A12282" t="s">
        <v>24621</v>
      </c>
      <c r="B12282">
        <v>13153</v>
      </c>
      <c r="C12282" s="2">
        <f t="shared" si="1302"/>
        <v>44393</v>
      </c>
      <c r="D12282" s="1">
        <f>TIMEVALUE("11:54:03")</f>
        <v>0.49586805555555558</v>
      </c>
      <c r="E12282" s="2">
        <f t="shared" si="1303"/>
        <v>44393</v>
      </c>
      <c r="F12282" s="1">
        <f>TIMEVALUE("11:57:02")</f>
        <v>0.49793981481481481</v>
      </c>
      <c r="G12282" t="s">
        <v>2326</v>
      </c>
      <c r="H12282" t="s">
        <v>24622</v>
      </c>
      <c r="I12282">
        <v>705.69399999999996</v>
      </c>
    </row>
    <row r="12283" spans="1:9" x14ac:dyDescent="0.25">
      <c r="A12283" t="s">
        <v>24623</v>
      </c>
      <c r="B12283">
        <v>13153</v>
      </c>
      <c r="C12283" s="2">
        <f t="shared" si="1302"/>
        <v>44393</v>
      </c>
      <c r="D12283" s="1">
        <f>TIMEVALUE("12:56:49")</f>
        <v>0.53945601851851854</v>
      </c>
      <c r="E12283" s="2">
        <f t="shared" si="1303"/>
        <v>44393</v>
      </c>
      <c r="F12283" s="1">
        <f>TIMEVALUE("12:58:07")</f>
        <v>0.54035879629629635</v>
      </c>
      <c r="G12283" t="s">
        <v>502</v>
      </c>
      <c r="H12283" t="s">
        <v>6156</v>
      </c>
      <c r="I12283">
        <v>705.81700000000001</v>
      </c>
    </row>
    <row r="12284" spans="1:9" x14ac:dyDescent="0.25">
      <c r="A12284" t="s">
        <v>24624</v>
      </c>
      <c r="B12284">
        <v>13153</v>
      </c>
      <c r="C12284" s="2">
        <f t="shared" si="1302"/>
        <v>44393</v>
      </c>
      <c r="D12284" s="1">
        <f>TIMEVALUE("13:01:26")</f>
        <v>0.54266203703703708</v>
      </c>
      <c r="E12284" s="2">
        <f t="shared" si="1303"/>
        <v>44393</v>
      </c>
      <c r="F12284" s="1">
        <f>TIMEVALUE("13:03:35")</f>
        <v>0.54415509259259254</v>
      </c>
      <c r="G12284" t="s">
        <v>330</v>
      </c>
      <c r="H12284" t="s">
        <v>17408</v>
      </c>
      <c r="I12284">
        <v>705.952</v>
      </c>
    </row>
    <row r="12285" spans="1:9" x14ac:dyDescent="0.25">
      <c r="A12285" t="s">
        <v>24625</v>
      </c>
      <c r="B12285">
        <v>13115</v>
      </c>
      <c r="C12285" s="2">
        <f t="shared" ref="C12285:C12299" si="1304">DATEVALUE("2025-07-28")</f>
        <v>44404</v>
      </c>
      <c r="D12285" s="1">
        <f>TIMEVALUE("12:57:02")</f>
        <v>0.53960648148148149</v>
      </c>
      <c r="E12285" s="2">
        <f t="shared" ref="E12285:E12299" si="1305">DATEVALUE("2025-07-28")</f>
        <v>44404</v>
      </c>
      <c r="F12285" s="1">
        <f>TIMEVALUE("13:04:04")</f>
        <v>0.54449074074074078</v>
      </c>
      <c r="G12285" t="s">
        <v>4338</v>
      </c>
      <c r="H12285" t="s">
        <v>24626</v>
      </c>
      <c r="I12285">
        <v>705.43</v>
      </c>
    </row>
    <row r="12286" spans="1:9" x14ac:dyDescent="0.25">
      <c r="A12286" t="s">
        <v>24627</v>
      </c>
      <c r="B12286">
        <v>13115</v>
      </c>
      <c r="C12286" s="2">
        <f t="shared" si="1304"/>
        <v>44404</v>
      </c>
      <c r="D12286" s="1">
        <f>TIMEVALUE("13:22:01")</f>
        <v>0.5569560185185185</v>
      </c>
      <c r="E12286" s="2">
        <f t="shared" si="1305"/>
        <v>44404</v>
      </c>
      <c r="F12286" s="1">
        <f>TIMEVALUE("13:27:30")</f>
        <v>0.56076388888888884</v>
      </c>
      <c r="G12286" t="s">
        <v>2248</v>
      </c>
      <c r="H12286" t="s">
        <v>17470</v>
      </c>
      <c r="I12286">
        <v>705.43200000000002</v>
      </c>
    </row>
    <row r="12287" spans="1:9" x14ac:dyDescent="0.25">
      <c r="A12287" t="s">
        <v>24628</v>
      </c>
      <c r="B12287">
        <v>13115</v>
      </c>
      <c r="C12287" s="2">
        <f t="shared" si="1304"/>
        <v>44404</v>
      </c>
      <c r="D12287" s="1">
        <f>TIMEVALUE("13:28:20")</f>
        <v>0.56134259259259256</v>
      </c>
      <c r="E12287" s="2">
        <f t="shared" si="1305"/>
        <v>44404</v>
      </c>
      <c r="F12287" s="1">
        <f>TIMEVALUE("13:28:20")</f>
        <v>0.56134259259259256</v>
      </c>
      <c r="G12287" t="s">
        <v>162</v>
      </c>
      <c r="H12287" t="s">
        <v>24629</v>
      </c>
      <c r="I12287">
        <v>703.44399999999996</v>
      </c>
    </row>
    <row r="12288" spans="1:9" x14ac:dyDescent="0.25">
      <c r="A12288" t="s">
        <v>24628</v>
      </c>
      <c r="B12288">
        <v>13115</v>
      </c>
      <c r="C12288" s="2">
        <f t="shared" si="1304"/>
        <v>44404</v>
      </c>
      <c r="D12288" s="1">
        <f>TIMEVALUE("13:39:36")</f>
        <v>0.56916666666666671</v>
      </c>
      <c r="E12288" s="2">
        <f t="shared" si="1305"/>
        <v>44404</v>
      </c>
      <c r="F12288" s="1">
        <f>TIMEVALUE("13:39:36")</f>
        <v>0.56916666666666671</v>
      </c>
      <c r="G12288" t="s">
        <v>162</v>
      </c>
      <c r="H12288" t="s">
        <v>163</v>
      </c>
      <c r="I12288">
        <v>98765432.099000007</v>
      </c>
    </row>
    <row r="12289" spans="1:9" x14ac:dyDescent="0.25">
      <c r="A12289" t="s">
        <v>24628</v>
      </c>
      <c r="B12289">
        <v>13115</v>
      </c>
      <c r="C12289" s="2">
        <f t="shared" si="1304"/>
        <v>44404</v>
      </c>
      <c r="D12289" s="1">
        <f>TIMEVALUE("13:39:37")</f>
        <v>0.56917824074074075</v>
      </c>
      <c r="E12289" s="2">
        <f t="shared" si="1305"/>
        <v>44404</v>
      </c>
      <c r="F12289" s="1">
        <f>TIMEVALUE("13:40:36")</f>
        <v>0.56986111111111115</v>
      </c>
      <c r="G12289" t="s">
        <v>2421</v>
      </c>
      <c r="H12289" t="s">
        <v>24630</v>
      </c>
      <c r="I12289">
        <v>705.476</v>
      </c>
    </row>
    <row r="12290" spans="1:9" x14ac:dyDescent="0.25">
      <c r="A12290" t="s">
        <v>24631</v>
      </c>
      <c r="B12290">
        <v>13115</v>
      </c>
      <c r="C12290" s="2">
        <f t="shared" si="1304"/>
        <v>44404</v>
      </c>
      <c r="D12290" s="1">
        <f>TIMEVALUE("13:43:28")</f>
        <v>0.57185185185185183</v>
      </c>
      <c r="E12290" s="2">
        <f t="shared" si="1305"/>
        <v>44404</v>
      </c>
      <c r="F12290" s="1">
        <f>TIMEVALUE("13:50:50")</f>
        <v>0.57696759259259256</v>
      </c>
      <c r="G12290" t="s">
        <v>1415</v>
      </c>
      <c r="H12290" t="s">
        <v>24632</v>
      </c>
      <c r="I12290">
        <v>705.625</v>
      </c>
    </row>
    <row r="12291" spans="1:9" x14ac:dyDescent="0.25">
      <c r="A12291" t="s">
        <v>24633</v>
      </c>
      <c r="B12291">
        <v>13115</v>
      </c>
      <c r="C12291" s="2">
        <f t="shared" si="1304"/>
        <v>44404</v>
      </c>
      <c r="D12291" s="1">
        <f>TIMEVALUE("13:55:02")</f>
        <v>0.57988425925925924</v>
      </c>
      <c r="E12291" s="2">
        <f t="shared" si="1305"/>
        <v>44404</v>
      </c>
      <c r="F12291" s="1">
        <f>TIMEVALUE("14:00:50")</f>
        <v>0.58391203703703709</v>
      </c>
      <c r="G12291" t="s">
        <v>1040</v>
      </c>
      <c r="H12291" t="s">
        <v>24634</v>
      </c>
      <c r="I12291">
        <v>705.60299999999995</v>
      </c>
    </row>
    <row r="12292" spans="1:9" x14ac:dyDescent="0.25">
      <c r="A12292" t="s">
        <v>24635</v>
      </c>
      <c r="B12292">
        <v>13115</v>
      </c>
      <c r="C12292" s="2">
        <f t="shared" si="1304"/>
        <v>44404</v>
      </c>
      <c r="D12292" s="1">
        <f>TIMEVALUE("14:03:24")</f>
        <v>0.58569444444444441</v>
      </c>
      <c r="E12292" s="2">
        <f t="shared" si="1305"/>
        <v>44404</v>
      </c>
      <c r="F12292" s="1">
        <f>TIMEVALUE("14:12:20")</f>
        <v>0.59189814814814812</v>
      </c>
      <c r="G12292" t="s">
        <v>865</v>
      </c>
      <c r="H12292" t="s">
        <v>24636</v>
      </c>
      <c r="I12292">
        <v>705.64200000000005</v>
      </c>
    </row>
    <row r="12293" spans="1:9" x14ac:dyDescent="0.25">
      <c r="A12293" t="s">
        <v>24637</v>
      </c>
      <c r="B12293">
        <v>13115</v>
      </c>
      <c r="C12293" s="2">
        <f t="shared" si="1304"/>
        <v>44404</v>
      </c>
      <c r="D12293" s="1">
        <f>TIMEVALUE("14:14:42")</f>
        <v>0.59354166666666663</v>
      </c>
      <c r="E12293" s="2">
        <f t="shared" si="1305"/>
        <v>44404</v>
      </c>
      <c r="F12293" s="1">
        <f>TIMEVALUE("14:16:35")</f>
        <v>0.59484953703703702</v>
      </c>
      <c r="G12293" t="s">
        <v>303</v>
      </c>
      <c r="H12293" t="s">
        <v>24638</v>
      </c>
      <c r="I12293">
        <v>705.67</v>
      </c>
    </row>
    <row r="12294" spans="1:9" x14ac:dyDescent="0.25">
      <c r="A12294" t="s">
        <v>24639</v>
      </c>
      <c r="B12294">
        <v>13115</v>
      </c>
      <c r="C12294" s="2">
        <f t="shared" si="1304"/>
        <v>44404</v>
      </c>
      <c r="D12294" s="1">
        <f>TIMEVALUE("14:18:49")</f>
        <v>0.59640046296296301</v>
      </c>
      <c r="E12294" s="2">
        <f t="shared" si="1305"/>
        <v>44404</v>
      </c>
      <c r="F12294" s="1">
        <f>TIMEVALUE("14:24:42")</f>
        <v>0.60048611111111116</v>
      </c>
      <c r="G12294" t="s">
        <v>4956</v>
      </c>
      <c r="H12294" t="s">
        <v>13082</v>
      </c>
      <c r="I12294">
        <v>705.697</v>
      </c>
    </row>
    <row r="12295" spans="1:9" x14ac:dyDescent="0.25">
      <c r="A12295" t="s">
        <v>24640</v>
      </c>
      <c r="B12295">
        <v>13115</v>
      </c>
      <c r="C12295" s="2">
        <f t="shared" si="1304"/>
        <v>44404</v>
      </c>
      <c r="D12295" s="1">
        <f>TIMEVALUE("14:26:32")</f>
        <v>0.60175925925925922</v>
      </c>
      <c r="E12295" s="2">
        <f t="shared" si="1305"/>
        <v>44404</v>
      </c>
      <c r="F12295" s="1">
        <f>TIMEVALUE("14:28:33")</f>
        <v>0.60315972222222225</v>
      </c>
      <c r="G12295" t="s">
        <v>2385</v>
      </c>
      <c r="H12295" t="s">
        <v>328</v>
      </c>
      <c r="I12295">
        <v>705.74900000000002</v>
      </c>
    </row>
    <row r="12296" spans="1:9" x14ac:dyDescent="0.25">
      <c r="A12296" t="s">
        <v>24641</v>
      </c>
      <c r="B12296">
        <v>13115</v>
      </c>
      <c r="C12296" s="2">
        <f t="shared" si="1304"/>
        <v>44404</v>
      </c>
      <c r="D12296" s="1">
        <f>TIMEVALUE("14:31:05")</f>
        <v>0.60491898148148149</v>
      </c>
      <c r="E12296" s="2">
        <f t="shared" si="1305"/>
        <v>44404</v>
      </c>
      <c r="F12296" s="1">
        <f>TIMEVALUE("14:33:50")</f>
        <v>0.60682870370370368</v>
      </c>
      <c r="G12296" t="s">
        <v>15534</v>
      </c>
      <c r="H12296" t="s">
        <v>24642</v>
      </c>
      <c r="I12296">
        <v>705.73699999999997</v>
      </c>
    </row>
    <row r="12297" spans="1:9" x14ac:dyDescent="0.25">
      <c r="A12297" t="s">
        <v>24643</v>
      </c>
      <c r="B12297">
        <v>13115</v>
      </c>
      <c r="C12297" s="2">
        <f t="shared" si="1304"/>
        <v>44404</v>
      </c>
      <c r="D12297" s="1">
        <f>TIMEVALUE("14:36:14")</f>
        <v>0.60849537037037038</v>
      </c>
      <c r="E12297" s="2">
        <f t="shared" si="1305"/>
        <v>44404</v>
      </c>
      <c r="F12297" s="1">
        <f>TIMEVALUE("14:38:42")</f>
        <v>0.61020833333333335</v>
      </c>
      <c r="G12297" t="s">
        <v>691</v>
      </c>
      <c r="H12297" t="s">
        <v>24644</v>
      </c>
      <c r="I12297">
        <v>705.73400000000004</v>
      </c>
    </row>
    <row r="12298" spans="1:9" x14ac:dyDescent="0.25">
      <c r="A12298" t="s">
        <v>24645</v>
      </c>
      <c r="B12298">
        <v>13115</v>
      </c>
      <c r="C12298" s="2">
        <f t="shared" si="1304"/>
        <v>44404</v>
      </c>
      <c r="D12298" s="1">
        <f>TIMEVALUE("14:40:16")</f>
        <v>0.61129629629629634</v>
      </c>
      <c r="E12298" s="2">
        <f t="shared" si="1305"/>
        <v>44404</v>
      </c>
      <c r="F12298" s="1">
        <f>TIMEVALUE("14:42:02")</f>
        <v>0.61252314814814812</v>
      </c>
      <c r="G12298" t="s">
        <v>400</v>
      </c>
      <c r="H12298" t="s">
        <v>24647</v>
      </c>
      <c r="I12298">
        <v>705.83199999999999</v>
      </c>
    </row>
    <row r="12299" spans="1:9" x14ac:dyDescent="0.25">
      <c r="A12299" t="s">
        <v>24648</v>
      </c>
      <c r="B12299">
        <v>13115</v>
      </c>
      <c r="C12299" s="2">
        <f t="shared" si="1304"/>
        <v>44404</v>
      </c>
      <c r="D12299" s="1">
        <f>TIMEVALUE("13:10:02")</f>
        <v>0.54863425925925924</v>
      </c>
      <c r="E12299" s="2">
        <f t="shared" si="1305"/>
        <v>44404</v>
      </c>
      <c r="F12299" s="1">
        <f>TIMEVALUE("13:11:55")</f>
        <v>0.54994212962962963</v>
      </c>
      <c r="G12299" t="s">
        <v>303</v>
      </c>
      <c r="H12299" t="s">
        <v>11121</v>
      </c>
      <c r="I12299">
        <v>705.83699999999999</v>
      </c>
    </row>
    <row r="12300" spans="1:9" x14ac:dyDescent="0.25">
      <c r="A12300" t="s">
        <v>24649</v>
      </c>
      <c r="B12300">
        <v>13115</v>
      </c>
      <c r="C12300" s="2">
        <f t="shared" ref="C12300:C12311" si="1306">DATEVALUE("2025-07-10")</f>
        <v>44386</v>
      </c>
      <c r="D12300" s="1">
        <f>TIMEVALUE("08:48:53")</f>
        <v>0.36728009259259259</v>
      </c>
      <c r="E12300" s="2">
        <f t="shared" ref="E12300:E12311" si="1307">DATEVALUE("2025-07-10")</f>
        <v>44386</v>
      </c>
      <c r="F12300" s="1">
        <f>TIMEVALUE("08:52:52")</f>
        <v>0.37004629629629632</v>
      </c>
      <c r="G12300" t="s">
        <v>55</v>
      </c>
      <c r="H12300" t="s">
        <v>18210</v>
      </c>
      <c r="I12300">
        <v>703.40899999999999</v>
      </c>
    </row>
    <row r="12301" spans="1:9" x14ac:dyDescent="0.25">
      <c r="A12301" t="s">
        <v>24650</v>
      </c>
      <c r="B12301">
        <v>13115</v>
      </c>
      <c r="C12301" s="2">
        <f t="shared" si="1306"/>
        <v>44386</v>
      </c>
      <c r="D12301" s="1">
        <f>TIMEVALUE("08:56:35")</f>
        <v>0.37262731481481481</v>
      </c>
      <c r="E12301" s="2">
        <f t="shared" si="1307"/>
        <v>44386</v>
      </c>
      <c r="F12301" s="1">
        <f>TIMEVALUE("08:57:57")</f>
        <v>0.37357638888888889</v>
      </c>
      <c r="G12301" t="s">
        <v>2206</v>
      </c>
      <c r="H12301" t="s">
        <v>15887</v>
      </c>
      <c r="I12301">
        <v>703.33399999999995</v>
      </c>
    </row>
    <row r="12302" spans="1:9" x14ac:dyDescent="0.25">
      <c r="A12302" t="s">
        <v>24651</v>
      </c>
      <c r="B12302">
        <v>13115</v>
      </c>
      <c r="C12302" s="2">
        <f t="shared" si="1306"/>
        <v>44386</v>
      </c>
      <c r="D12302" s="1">
        <f>TIMEVALUE("09:00:41")</f>
        <v>0.37547453703703704</v>
      </c>
      <c r="E12302" s="2">
        <f t="shared" si="1307"/>
        <v>44386</v>
      </c>
      <c r="F12302" s="1">
        <f>TIMEVALUE("09:01:18")</f>
        <v>0.37590277777777775</v>
      </c>
      <c r="G12302" t="s">
        <v>566</v>
      </c>
      <c r="H12302" t="s">
        <v>24652</v>
      </c>
      <c r="I12302">
        <v>703.21100000000001</v>
      </c>
    </row>
    <row r="12303" spans="1:9" x14ac:dyDescent="0.25">
      <c r="A12303" t="s">
        <v>24653</v>
      </c>
      <c r="B12303">
        <v>13115</v>
      </c>
      <c r="C12303" s="2">
        <f t="shared" si="1306"/>
        <v>44386</v>
      </c>
      <c r="D12303" s="1">
        <f>TIMEVALUE("09:03:19")</f>
        <v>0.37730324074074073</v>
      </c>
      <c r="E12303" s="2">
        <f t="shared" si="1307"/>
        <v>44386</v>
      </c>
      <c r="F12303" s="1">
        <f>TIMEVALUE("09:04:40")</f>
        <v>0.37824074074074077</v>
      </c>
      <c r="G12303" t="s">
        <v>2244</v>
      </c>
      <c r="H12303" t="s">
        <v>4660</v>
      </c>
      <c r="I12303">
        <v>703.04100000000005</v>
      </c>
    </row>
    <row r="12304" spans="1:9" x14ac:dyDescent="0.25">
      <c r="A12304" t="s">
        <v>24654</v>
      </c>
      <c r="B12304">
        <v>13115</v>
      </c>
      <c r="C12304" s="2">
        <f t="shared" si="1306"/>
        <v>44386</v>
      </c>
      <c r="D12304" s="1">
        <f>TIMEVALUE("09:16:37")</f>
        <v>0.38653935185185184</v>
      </c>
      <c r="E12304" s="2">
        <f t="shared" si="1307"/>
        <v>44386</v>
      </c>
      <c r="F12304" s="1">
        <f>TIMEVALUE("09:17:40")</f>
        <v>0.38726851851851851</v>
      </c>
      <c r="G12304" t="s">
        <v>346</v>
      </c>
      <c r="H12304" t="s">
        <v>15357</v>
      </c>
      <c r="I12304">
        <v>702.86900000000003</v>
      </c>
    </row>
    <row r="12305" spans="1:9" x14ac:dyDescent="0.25">
      <c r="A12305" t="s">
        <v>24655</v>
      </c>
      <c r="B12305">
        <v>13115</v>
      </c>
      <c r="C12305" s="2">
        <f t="shared" si="1306"/>
        <v>44386</v>
      </c>
      <c r="D12305" s="1">
        <f>TIMEVALUE("09:19:20")</f>
        <v>0.38842592592592595</v>
      </c>
      <c r="E12305" s="2">
        <f t="shared" si="1307"/>
        <v>44386</v>
      </c>
      <c r="F12305" s="1">
        <f>TIMEVALUE("09:20:23")</f>
        <v>0.38915509259259257</v>
      </c>
      <c r="G12305" t="s">
        <v>346</v>
      </c>
      <c r="H12305" t="s">
        <v>24656</v>
      </c>
      <c r="I12305">
        <v>702.69799999999998</v>
      </c>
    </row>
    <row r="12306" spans="1:9" x14ac:dyDescent="0.25">
      <c r="A12306" t="s">
        <v>24657</v>
      </c>
      <c r="B12306">
        <v>13115</v>
      </c>
      <c r="C12306" s="2">
        <f t="shared" si="1306"/>
        <v>44386</v>
      </c>
      <c r="D12306" s="1">
        <f>TIMEVALUE("09:22:20")</f>
        <v>0.39050925925925928</v>
      </c>
      <c r="E12306" s="2">
        <f t="shared" si="1307"/>
        <v>44386</v>
      </c>
      <c r="F12306" s="1">
        <f>TIMEVALUE("09:24:16")</f>
        <v>0.39185185185185184</v>
      </c>
      <c r="G12306" t="s">
        <v>557</v>
      </c>
      <c r="H12306" t="s">
        <v>24658</v>
      </c>
      <c r="I12306">
        <v>702.48099999999999</v>
      </c>
    </row>
    <row r="12307" spans="1:9" x14ac:dyDescent="0.25">
      <c r="A12307" t="s">
        <v>24659</v>
      </c>
      <c r="B12307">
        <v>13115</v>
      </c>
      <c r="C12307" s="2">
        <f t="shared" si="1306"/>
        <v>44386</v>
      </c>
      <c r="D12307" s="1">
        <f>TIMEVALUE("09:26:02")</f>
        <v>0.39307870370370368</v>
      </c>
      <c r="E12307" s="2">
        <f t="shared" si="1307"/>
        <v>44386</v>
      </c>
      <c r="F12307" s="1">
        <f>TIMEVALUE("09:27:53")</f>
        <v>0.39436342592592594</v>
      </c>
      <c r="G12307" t="s">
        <v>2630</v>
      </c>
      <c r="H12307" t="s">
        <v>14098</v>
      </c>
      <c r="I12307">
        <v>702.37699999999995</v>
      </c>
    </row>
    <row r="12308" spans="1:9" x14ac:dyDescent="0.25">
      <c r="A12308" t="s">
        <v>24660</v>
      </c>
      <c r="B12308">
        <v>13115</v>
      </c>
      <c r="C12308" s="2">
        <f t="shared" si="1306"/>
        <v>44386</v>
      </c>
      <c r="D12308" s="1">
        <f>TIMEVALUE("09:29:40")</f>
        <v>0.39560185185185187</v>
      </c>
      <c r="E12308" s="2">
        <f t="shared" si="1307"/>
        <v>44386</v>
      </c>
      <c r="F12308" s="1">
        <f>TIMEVALUE("09:31:18")</f>
        <v>0.39673611111111112</v>
      </c>
      <c r="G12308" t="s">
        <v>2374</v>
      </c>
      <c r="H12308" t="s">
        <v>24661</v>
      </c>
      <c r="I12308">
        <v>702.22299999999996</v>
      </c>
    </row>
    <row r="12309" spans="1:9" x14ac:dyDescent="0.25">
      <c r="A12309" t="s">
        <v>24662</v>
      </c>
      <c r="B12309">
        <v>13115</v>
      </c>
      <c r="C12309" s="2">
        <f t="shared" si="1306"/>
        <v>44386</v>
      </c>
      <c r="D12309" s="1">
        <f>TIMEVALUE("09:33:22")</f>
        <v>0.39817129629629627</v>
      </c>
      <c r="E12309" s="2">
        <f t="shared" si="1307"/>
        <v>44386</v>
      </c>
      <c r="F12309" s="1">
        <f>TIMEVALUE("09:34:12")</f>
        <v>0.39874999999999999</v>
      </c>
      <c r="G12309" t="s">
        <v>2778</v>
      </c>
      <c r="H12309" t="s">
        <v>14149</v>
      </c>
      <c r="I12309">
        <v>702.03599999999994</v>
      </c>
    </row>
    <row r="12310" spans="1:9" x14ac:dyDescent="0.25">
      <c r="A12310" t="s">
        <v>24663</v>
      </c>
      <c r="B12310">
        <v>13115</v>
      </c>
      <c r="C12310" s="2">
        <f t="shared" si="1306"/>
        <v>44386</v>
      </c>
      <c r="D12310" s="1">
        <f>TIMEVALUE("09:36:24")</f>
        <v>0.40027777777777779</v>
      </c>
      <c r="E12310" s="2">
        <f t="shared" si="1307"/>
        <v>44386</v>
      </c>
      <c r="F12310" s="1">
        <f>TIMEVALUE("09:38:21")</f>
        <v>0.40163194444444444</v>
      </c>
      <c r="G12310" t="s">
        <v>601</v>
      </c>
      <c r="H12310" t="s">
        <v>24664</v>
      </c>
      <c r="I12310">
        <v>701.84500000000003</v>
      </c>
    </row>
    <row r="12311" spans="1:9" x14ac:dyDescent="0.25">
      <c r="A12311" t="s">
        <v>24665</v>
      </c>
      <c r="B12311">
        <v>13115</v>
      </c>
      <c r="C12311" s="2">
        <f t="shared" si="1306"/>
        <v>44386</v>
      </c>
      <c r="D12311" s="1">
        <f>TIMEVALUE("09:40:44")</f>
        <v>0.40328703703703705</v>
      </c>
      <c r="E12311" s="2">
        <f t="shared" si="1307"/>
        <v>44386</v>
      </c>
      <c r="F12311" s="1">
        <f>TIMEVALUE("09:41:42")</f>
        <v>0.40395833333333331</v>
      </c>
      <c r="G12311" t="s">
        <v>2871</v>
      </c>
      <c r="H12311" t="s">
        <v>13030</v>
      </c>
      <c r="I12311">
        <v>701.64700000000005</v>
      </c>
    </row>
    <row r="12312" spans="1:9" x14ac:dyDescent="0.25">
      <c r="A12312" t="s">
        <v>24666</v>
      </c>
      <c r="B12312">
        <v>13120</v>
      </c>
      <c r="C12312" s="2">
        <f>DATEVALUE("2025-03-25")</f>
        <v>44279</v>
      </c>
      <c r="D12312" s="1">
        <f>TIMEVALUE("10:11:18")</f>
        <v>0.42451388888888891</v>
      </c>
      <c r="E12312" s="2">
        <f>DATEVALUE("2025-03-25")</f>
        <v>44279</v>
      </c>
      <c r="F12312" s="1">
        <f>TIMEVALUE("10:19:24")</f>
        <v>0.4301388888888889</v>
      </c>
      <c r="G12312" t="s">
        <v>1052</v>
      </c>
      <c r="H12312" t="s">
        <v>24667</v>
      </c>
      <c r="I12312">
        <v>702.06899999999996</v>
      </c>
    </row>
    <row r="12313" spans="1:9" x14ac:dyDescent="0.25">
      <c r="A12313" t="s">
        <v>24666</v>
      </c>
      <c r="B12313">
        <v>13115</v>
      </c>
      <c r="C12313" s="2">
        <f t="shared" ref="C12313:C12360" si="1308">DATEVALUE("2025-07-10")</f>
        <v>44386</v>
      </c>
      <c r="D12313" s="1">
        <f>TIMEVALUE("08:38:07")</f>
        <v>0.35980324074074072</v>
      </c>
      <c r="E12313" s="2">
        <f t="shared" ref="E12313:E12360" si="1309">DATEVALUE("2025-07-10")</f>
        <v>44386</v>
      </c>
      <c r="F12313" s="1">
        <f>TIMEVALUE("08:39:09")</f>
        <v>0.36052083333333335</v>
      </c>
      <c r="G12313" t="s">
        <v>3849</v>
      </c>
      <c r="H12313" t="s">
        <v>17493</v>
      </c>
      <c r="I12313">
        <v>701.61599999999999</v>
      </c>
    </row>
    <row r="12314" spans="1:9" x14ac:dyDescent="0.25">
      <c r="A12314" t="s">
        <v>24668</v>
      </c>
      <c r="B12314">
        <v>13115</v>
      </c>
      <c r="C12314" s="2">
        <f t="shared" si="1308"/>
        <v>44386</v>
      </c>
      <c r="D12314" s="1">
        <f>TIMEVALUE("10:09:55")</f>
        <v>0.42355324074074074</v>
      </c>
      <c r="E12314" s="2">
        <f t="shared" si="1309"/>
        <v>44386</v>
      </c>
      <c r="F12314" s="1">
        <f>TIMEVALUE("10:11:57")</f>
        <v>0.42496527777777776</v>
      </c>
      <c r="G12314" t="s">
        <v>2264</v>
      </c>
      <c r="H12314" t="s">
        <v>15267</v>
      </c>
      <c r="I12314">
        <v>703.66499999999996</v>
      </c>
    </row>
    <row r="12315" spans="1:9" x14ac:dyDescent="0.25">
      <c r="A12315" t="s">
        <v>24669</v>
      </c>
      <c r="B12315">
        <v>13115</v>
      </c>
      <c r="C12315" s="2">
        <f t="shared" si="1308"/>
        <v>44386</v>
      </c>
      <c r="D12315" s="1">
        <f>TIMEVALUE("10:14:30")</f>
        <v>0.42673611111111109</v>
      </c>
      <c r="E12315" s="2">
        <f t="shared" si="1309"/>
        <v>44386</v>
      </c>
      <c r="F12315" s="1">
        <f>TIMEVALUE("10:15:35")</f>
        <v>0.42748842592592595</v>
      </c>
      <c r="G12315" t="s">
        <v>2289</v>
      </c>
      <c r="H12315" t="s">
        <v>24670</v>
      </c>
      <c r="I12315">
        <v>703.59199999999998</v>
      </c>
    </row>
    <row r="12316" spans="1:9" x14ac:dyDescent="0.25">
      <c r="A12316" t="s">
        <v>24671</v>
      </c>
      <c r="B12316">
        <v>13115</v>
      </c>
      <c r="C12316" s="2">
        <f t="shared" si="1308"/>
        <v>44386</v>
      </c>
      <c r="D12316" s="1">
        <f>TIMEVALUE("10:17:07")</f>
        <v>0.42855324074074075</v>
      </c>
      <c r="E12316" s="2">
        <f t="shared" si="1309"/>
        <v>44386</v>
      </c>
      <c r="F12316" s="1">
        <f>TIMEVALUE("10:18:26")</f>
        <v>0.4294675925925926</v>
      </c>
      <c r="G12316" t="s">
        <v>372</v>
      </c>
      <c r="H12316" t="s">
        <v>243</v>
      </c>
      <c r="I12316">
        <v>703.38099999999997</v>
      </c>
    </row>
    <row r="12317" spans="1:9" x14ac:dyDescent="0.25">
      <c r="A12317" t="s">
        <v>24672</v>
      </c>
      <c r="B12317">
        <v>13115</v>
      </c>
      <c r="C12317" s="2">
        <f t="shared" si="1308"/>
        <v>44386</v>
      </c>
      <c r="D12317" s="1">
        <f>TIMEVALUE("10:27:25")</f>
        <v>0.43570601851851853</v>
      </c>
      <c r="E12317" s="2">
        <f t="shared" si="1309"/>
        <v>44386</v>
      </c>
      <c r="F12317" s="1">
        <f>TIMEVALUE("10:28:15")</f>
        <v>0.4362847222222222</v>
      </c>
      <c r="G12317" t="s">
        <v>2778</v>
      </c>
      <c r="H12317" t="s">
        <v>15982</v>
      </c>
      <c r="I12317">
        <v>703.18</v>
      </c>
    </row>
    <row r="12318" spans="1:9" x14ac:dyDescent="0.25">
      <c r="A12318" t="s">
        <v>24673</v>
      </c>
      <c r="B12318">
        <v>13115</v>
      </c>
      <c r="C12318" s="2">
        <f t="shared" si="1308"/>
        <v>44386</v>
      </c>
      <c r="D12318" s="1">
        <f>TIMEVALUE("10:30:28")</f>
        <v>0.43782407407407409</v>
      </c>
      <c r="E12318" s="2">
        <f t="shared" si="1309"/>
        <v>44386</v>
      </c>
      <c r="F12318" s="1">
        <f>TIMEVALUE("10:31:22")</f>
        <v>0.43844907407407407</v>
      </c>
      <c r="G12318" t="s">
        <v>2775</v>
      </c>
      <c r="H12318" t="s">
        <v>24674</v>
      </c>
      <c r="I12318">
        <v>703.01700000000005</v>
      </c>
    </row>
    <row r="12319" spans="1:9" x14ac:dyDescent="0.25">
      <c r="A12319" t="s">
        <v>24675</v>
      </c>
      <c r="B12319">
        <v>13115</v>
      </c>
      <c r="C12319" s="2">
        <f t="shared" si="1308"/>
        <v>44386</v>
      </c>
      <c r="D12319" s="1">
        <f>TIMEVALUE("10:34:09")</f>
        <v>0.44038194444444445</v>
      </c>
      <c r="E12319" s="2">
        <f t="shared" si="1309"/>
        <v>44386</v>
      </c>
      <c r="F12319" s="1">
        <f>TIMEVALUE("10:36:07")</f>
        <v>0.4417476851851852</v>
      </c>
      <c r="G12319" t="s">
        <v>430</v>
      </c>
      <c r="H12319" t="s">
        <v>4708</v>
      </c>
      <c r="I12319">
        <v>702.78499999999997</v>
      </c>
    </row>
    <row r="12320" spans="1:9" x14ac:dyDescent="0.25">
      <c r="A12320" t="s">
        <v>24676</v>
      </c>
      <c r="B12320">
        <v>13115</v>
      </c>
      <c r="C12320" s="2">
        <f t="shared" si="1308"/>
        <v>44386</v>
      </c>
      <c r="D12320" s="1">
        <f>TIMEVALUE("10:41:48")</f>
        <v>0.44569444444444445</v>
      </c>
      <c r="E12320" s="2">
        <f t="shared" si="1309"/>
        <v>44386</v>
      </c>
      <c r="F12320" s="1">
        <f>TIMEVALUE("10:43:35")</f>
        <v>0.44693287037037038</v>
      </c>
      <c r="G12320" t="s">
        <v>508</v>
      </c>
      <c r="H12320" t="s">
        <v>24677</v>
      </c>
      <c r="I12320">
        <v>702.69100000000003</v>
      </c>
    </row>
    <row r="12321" spans="1:9" x14ac:dyDescent="0.25">
      <c r="A12321" t="s">
        <v>24678</v>
      </c>
      <c r="B12321">
        <v>13115</v>
      </c>
      <c r="C12321" s="2">
        <f t="shared" si="1308"/>
        <v>44386</v>
      </c>
      <c r="D12321" s="1">
        <f>TIMEVALUE("10:48:38")</f>
        <v>0.45043981481481482</v>
      </c>
      <c r="E12321" s="2">
        <f t="shared" si="1309"/>
        <v>44386</v>
      </c>
      <c r="F12321" s="1">
        <f>TIMEVALUE("10:50:37")</f>
        <v>0.45181712962962961</v>
      </c>
      <c r="G12321" t="s">
        <v>785</v>
      </c>
      <c r="H12321" t="s">
        <v>4828</v>
      </c>
      <c r="I12321">
        <v>702.43600000000004</v>
      </c>
    </row>
    <row r="12322" spans="1:9" x14ac:dyDescent="0.25">
      <c r="A12322" t="s">
        <v>24679</v>
      </c>
      <c r="B12322">
        <v>13115</v>
      </c>
      <c r="C12322" s="2">
        <f t="shared" si="1308"/>
        <v>44386</v>
      </c>
      <c r="D12322" s="1">
        <f>TIMEVALUE("11:00:27")</f>
        <v>0.45864583333333331</v>
      </c>
      <c r="E12322" s="2">
        <f t="shared" si="1309"/>
        <v>44386</v>
      </c>
      <c r="F12322" s="1">
        <f>TIMEVALUE("11:01:34")</f>
        <v>0.4594212962962963</v>
      </c>
      <c r="G12322" t="s">
        <v>529</v>
      </c>
      <c r="H12322" t="s">
        <v>24680</v>
      </c>
      <c r="I12322">
        <v>702.3</v>
      </c>
    </row>
    <row r="12323" spans="1:9" x14ac:dyDescent="0.25">
      <c r="A12323" t="s">
        <v>24681</v>
      </c>
      <c r="B12323">
        <v>13115</v>
      </c>
      <c r="C12323" s="2">
        <f t="shared" si="1308"/>
        <v>44386</v>
      </c>
      <c r="D12323" s="1">
        <f>TIMEVALUE("11:03:02")</f>
        <v>0.46043981481481483</v>
      </c>
      <c r="E12323" s="2">
        <f t="shared" si="1309"/>
        <v>44386</v>
      </c>
      <c r="F12323" s="1">
        <f>TIMEVALUE("11:05:04")</f>
        <v>0.46185185185185185</v>
      </c>
      <c r="G12323" t="s">
        <v>2264</v>
      </c>
      <c r="H12323" t="s">
        <v>1343</v>
      </c>
      <c r="I12323">
        <v>702.11</v>
      </c>
    </row>
    <row r="12324" spans="1:9" x14ac:dyDescent="0.25">
      <c r="A12324" t="s">
        <v>24682</v>
      </c>
      <c r="B12324">
        <v>13115</v>
      </c>
      <c r="C12324" s="2">
        <f t="shared" si="1308"/>
        <v>44386</v>
      </c>
      <c r="D12324" s="1">
        <f>TIMEVALUE("11:06:42")</f>
        <v>0.4629861111111111</v>
      </c>
      <c r="E12324" s="2">
        <f t="shared" si="1309"/>
        <v>44386</v>
      </c>
      <c r="F12324" s="1">
        <f>TIMEVALUE("11:08:35")</f>
        <v>0.46429398148148149</v>
      </c>
      <c r="G12324" t="s">
        <v>303</v>
      </c>
      <c r="H12324" t="s">
        <v>24683</v>
      </c>
      <c r="I12324">
        <v>701.99300000000005</v>
      </c>
    </row>
    <row r="12325" spans="1:9" x14ac:dyDescent="0.25">
      <c r="A12325" t="s">
        <v>24684</v>
      </c>
      <c r="B12325">
        <v>13115</v>
      </c>
      <c r="C12325" s="2">
        <f t="shared" si="1308"/>
        <v>44386</v>
      </c>
      <c r="D12325" s="1">
        <f>TIMEVALUE("11:10:27")</f>
        <v>0.46559027777777778</v>
      </c>
      <c r="E12325" s="2">
        <f t="shared" si="1309"/>
        <v>44386</v>
      </c>
      <c r="F12325" s="1">
        <f>TIMEVALUE("11:11:23")</f>
        <v>0.4662384259259259</v>
      </c>
      <c r="G12325" t="s">
        <v>2670</v>
      </c>
      <c r="H12325" t="s">
        <v>252</v>
      </c>
      <c r="I12325">
        <v>701.81399999999996</v>
      </c>
    </row>
    <row r="12326" spans="1:9" x14ac:dyDescent="0.25">
      <c r="A12326" t="s">
        <v>24685</v>
      </c>
      <c r="B12326">
        <v>13115</v>
      </c>
      <c r="C12326" s="2">
        <f t="shared" si="1308"/>
        <v>44386</v>
      </c>
      <c r="D12326" s="1">
        <f>TIMEVALUE("09:43:41")</f>
        <v>0.40533564814814815</v>
      </c>
      <c r="E12326" s="2">
        <f t="shared" si="1309"/>
        <v>44386</v>
      </c>
      <c r="F12326" s="1">
        <f>TIMEVALUE("09:44:35")</f>
        <v>0.40596064814814814</v>
      </c>
      <c r="G12326" t="s">
        <v>2775</v>
      </c>
      <c r="H12326" t="s">
        <v>24686</v>
      </c>
      <c r="I12326">
        <v>701.69899999999996</v>
      </c>
    </row>
    <row r="12327" spans="1:9" x14ac:dyDescent="0.25">
      <c r="A12327" t="s">
        <v>24687</v>
      </c>
      <c r="B12327">
        <v>13115</v>
      </c>
      <c r="C12327" s="2">
        <f t="shared" si="1308"/>
        <v>44386</v>
      </c>
      <c r="D12327" s="1">
        <f>TIMEVALUE("11:23:47")</f>
        <v>0.47484953703703703</v>
      </c>
      <c r="E12327" s="2">
        <f t="shared" si="1309"/>
        <v>44386</v>
      </c>
      <c r="F12327" s="1">
        <f>TIMEVALUE("11:26:49")</f>
        <v>0.47695601851851854</v>
      </c>
      <c r="G12327" t="s">
        <v>2824</v>
      </c>
      <c r="H12327" t="s">
        <v>24688</v>
      </c>
      <c r="I12327">
        <v>703.64099999999996</v>
      </c>
    </row>
    <row r="12328" spans="1:9" x14ac:dyDescent="0.25">
      <c r="A12328" t="s">
        <v>24689</v>
      </c>
      <c r="B12328">
        <v>13115</v>
      </c>
      <c r="C12328" s="2">
        <f t="shared" si="1308"/>
        <v>44386</v>
      </c>
      <c r="D12328" s="1">
        <f>TIMEVALUE("11:28:54")</f>
        <v>0.47840277777777779</v>
      </c>
      <c r="E12328" s="2">
        <f t="shared" si="1309"/>
        <v>44386</v>
      </c>
      <c r="F12328" s="1">
        <f>TIMEVALUE("11:30:05")</f>
        <v>0.47922453703703705</v>
      </c>
      <c r="G12328" t="s">
        <v>287</v>
      </c>
      <c r="H12328" t="s">
        <v>24690</v>
      </c>
      <c r="I12328">
        <v>703.54100000000005</v>
      </c>
    </row>
    <row r="12329" spans="1:9" x14ac:dyDescent="0.25">
      <c r="A12329" t="s">
        <v>24691</v>
      </c>
      <c r="B12329">
        <v>13115</v>
      </c>
      <c r="C12329" s="2">
        <f t="shared" si="1308"/>
        <v>44386</v>
      </c>
      <c r="D12329" s="1">
        <f>TIMEVALUE("11:31:53")</f>
        <v>0.48047453703703702</v>
      </c>
      <c r="E12329" s="2">
        <f t="shared" si="1309"/>
        <v>44386</v>
      </c>
      <c r="F12329" s="1">
        <f>TIMEVALUE("11:32:47")</f>
        <v>0.48109953703703706</v>
      </c>
      <c r="G12329" t="s">
        <v>2775</v>
      </c>
      <c r="H12329" t="s">
        <v>24692</v>
      </c>
      <c r="I12329">
        <v>703.44500000000005</v>
      </c>
    </row>
    <row r="12330" spans="1:9" x14ac:dyDescent="0.25">
      <c r="A12330" t="s">
        <v>24693</v>
      </c>
      <c r="B12330">
        <v>13115</v>
      </c>
      <c r="C12330" s="2">
        <f t="shared" si="1308"/>
        <v>44386</v>
      </c>
      <c r="D12330" s="1">
        <f>TIMEVALUE("11:34:45")</f>
        <v>0.48246527777777776</v>
      </c>
      <c r="E12330" s="2">
        <f t="shared" si="1309"/>
        <v>44386</v>
      </c>
      <c r="F12330" s="1">
        <f>TIMEVALUE("11:35:40")</f>
        <v>0.48310185185185184</v>
      </c>
      <c r="G12330" t="s">
        <v>261</v>
      </c>
      <c r="H12330" t="s">
        <v>4696</v>
      </c>
      <c r="I12330">
        <v>703.25099999999998</v>
      </c>
    </row>
    <row r="12331" spans="1:9" x14ac:dyDescent="0.25">
      <c r="A12331" t="s">
        <v>24694</v>
      </c>
      <c r="B12331">
        <v>13115</v>
      </c>
      <c r="C12331" s="2">
        <f t="shared" si="1308"/>
        <v>44386</v>
      </c>
      <c r="D12331" s="1">
        <f>TIMEVALUE("11:41:51")</f>
        <v>0.48739583333333331</v>
      </c>
      <c r="E12331" s="2">
        <f t="shared" si="1309"/>
        <v>44386</v>
      </c>
      <c r="F12331" s="1">
        <f>TIMEVALUE("11:42:35")</f>
        <v>0.48790509259259257</v>
      </c>
      <c r="G12331" t="s">
        <v>532</v>
      </c>
      <c r="H12331" t="s">
        <v>24695</v>
      </c>
      <c r="I12331">
        <v>703.12699999999995</v>
      </c>
    </row>
    <row r="12332" spans="1:9" x14ac:dyDescent="0.25">
      <c r="A12332" t="s">
        <v>24696</v>
      </c>
      <c r="B12332">
        <v>13115</v>
      </c>
      <c r="C12332" s="2">
        <f t="shared" si="1308"/>
        <v>44386</v>
      </c>
      <c r="D12332" s="1">
        <f>TIMEVALUE("11:44:31")</f>
        <v>0.48924768518518519</v>
      </c>
      <c r="E12332" s="2">
        <f t="shared" si="1309"/>
        <v>44386</v>
      </c>
      <c r="F12332" s="1">
        <f>TIMEVALUE("11:45:05")</f>
        <v>0.48964120370370373</v>
      </c>
      <c r="G12332" t="s">
        <v>17674</v>
      </c>
      <c r="H12332" t="s">
        <v>4859</v>
      </c>
      <c r="I12332">
        <v>702.92600000000004</v>
      </c>
    </row>
    <row r="12333" spans="1:9" x14ac:dyDescent="0.25">
      <c r="A12333" t="s">
        <v>24697</v>
      </c>
      <c r="B12333">
        <v>13115</v>
      </c>
      <c r="C12333" s="2">
        <f t="shared" si="1308"/>
        <v>44386</v>
      </c>
      <c r="D12333" s="1">
        <f>TIMEVALUE("11:47:09")</f>
        <v>0.49107638888888888</v>
      </c>
      <c r="E12333" s="2">
        <f t="shared" si="1309"/>
        <v>44386</v>
      </c>
      <c r="F12333" s="1">
        <f>TIMEVALUE("11:48:23")</f>
        <v>0.49193287037037037</v>
      </c>
      <c r="G12333" t="s">
        <v>7361</v>
      </c>
      <c r="H12333" t="s">
        <v>14223</v>
      </c>
      <c r="I12333">
        <v>702.75300000000004</v>
      </c>
    </row>
    <row r="12334" spans="1:9" x14ac:dyDescent="0.25">
      <c r="A12334" t="s">
        <v>24698</v>
      </c>
      <c r="B12334">
        <v>13115</v>
      </c>
      <c r="C12334" s="2">
        <f t="shared" si="1308"/>
        <v>44386</v>
      </c>
      <c r="D12334" s="1">
        <f>TIMEVALUE("11:52:26")</f>
        <v>0.49474537037037036</v>
      </c>
      <c r="E12334" s="2">
        <f t="shared" si="1309"/>
        <v>44386</v>
      </c>
      <c r="F12334" s="1">
        <f>TIMEVALUE("11:53:24")</f>
        <v>0.49541666666666667</v>
      </c>
      <c r="G12334" t="s">
        <v>2871</v>
      </c>
      <c r="H12334" t="s">
        <v>4730</v>
      </c>
      <c r="I12334">
        <v>702.61400000000003</v>
      </c>
    </row>
    <row r="12335" spans="1:9" x14ac:dyDescent="0.25">
      <c r="A12335" t="s">
        <v>24699</v>
      </c>
      <c r="B12335">
        <v>13115</v>
      </c>
      <c r="C12335" s="2">
        <f t="shared" si="1308"/>
        <v>44386</v>
      </c>
      <c r="D12335" s="1">
        <f>TIMEVALUE("11:55:04")</f>
        <v>0.49657407407407406</v>
      </c>
      <c r="E12335" s="2">
        <f t="shared" si="1309"/>
        <v>44386</v>
      </c>
      <c r="F12335" s="1">
        <f>TIMEVALUE("11:56:13")</f>
        <v>0.49737268518518518</v>
      </c>
      <c r="G12335" t="s">
        <v>2285</v>
      </c>
      <c r="H12335" t="s">
        <v>24700</v>
      </c>
      <c r="I12335">
        <v>702.46100000000001</v>
      </c>
    </row>
    <row r="12336" spans="1:9" x14ac:dyDescent="0.25">
      <c r="A12336" t="s">
        <v>24701</v>
      </c>
      <c r="B12336">
        <v>13115</v>
      </c>
      <c r="C12336" s="2">
        <f t="shared" si="1308"/>
        <v>44386</v>
      </c>
      <c r="D12336" s="1">
        <f>TIMEVALUE("11:58:33")</f>
        <v>0.49899305555555556</v>
      </c>
      <c r="E12336" s="2">
        <f t="shared" si="1309"/>
        <v>44386</v>
      </c>
      <c r="F12336" s="1">
        <f>TIMEVALUE("11:59:36")</f>
        <v>0.49972222222222223</v>
      </c>
      <c r="G12336" t="s">
        <v>346</v>
      </c>
      <c r="H12336" t="s">
        <v>24702</v>
      </c>
      <c r="I12336">
        <v>702.28499999999997</v>
      </c>
    </row>
    <row r="12337" spans="1:9" x14ac:dyDescent="0.25">
      <c r="A12337" t="s">
        <v>24703</v>
      </c>
      <c r="B12337">
        <v>13115</v>
      </c>
      <c r="C12337" s="2">
        <f t="shared" si="1308"/>
        <v>44386</v>
      </c>
      <c r="D12337" s="1">
        <f>TIMEVALUE("12:59:26")</f>
        <v>0.5412731481481482</v>
      </c>
      <c r="E12337" s="2">
        <f t="shared" si="1309"/>
        <v>44386</v>
      </c>
      <c r="F12337" s="1">
        <f>TIMEVALUE("13:00:57")</f>
        <v>0.54232638888888884</v>
      </c>
      <c r="G12337" t="s">
        <v>333</v>
      </c>
      <c r="H12337" t="s">
        <v>1047</v>
      </c>
      <c r="I12337">
        <v>702.09100000000001</v>
      </c>
    </row>
    <row r="12338" spans="1:9" x14ac:dyDescent="0.25">
      <c r="A12338" t="s">
        <v>24704</v>
      </c>
      <c r="B12338">
        <v>13115</v>
      </c>
      <c r="C12338" s="2">
        <f t="shared" si="1308"/>
        <v>44386</v>
      </c>
      <c r="D12338" s="1">
        <f>TIMEVALUE("13:05:09")</f>
        <v>0.54524305555555552</v>
      </c>
      <c r="E12338" s="2">
        <f t="shared" si="1309"/>
        <v>44386</v>
      </c>
      <c r="F12338" s="1">
        <f>TIMEVALUE("13:06:16")</f>
        <v>0.54601851851851857</v>
      </c>
      <c r="G12338" t="s">
        <v>529</v>
      </c>
      <c r="H12338" t="s">
        <v>24705</v>
      </c>
      <c r="I12338">
        <v>701.90099999999995</v>
      </c>
    </row>
    <row r="12339" spans="1:9" x14ac:dyDescent="0.25">
      <c r="A12339" t="s">
        <v>24706</v>
      </c>
      <c r="B12339">
        <v>13115</v>
      </c>
      <c r="C12339" s="2">
        <f t="shared" si="1308"/>
        <v>44386</v>
      </c>
      <c r="D12339" s="1">
        <f>TIMEVALUE("11:14:13")</f>
        <v>0.46820601851851851</v>
      </c>
      <c r="E12339" s="2">
        <f t="shared" si="1309"/>
        <v>44386</v>
      </c>
      <c r="F12339" s="1">
        <f>TIMEVALUE("11:15:10")</f>
        <v>0.46886574074074072</v>
      </c>
      <c r="G12339" t="s">
        <v>2215</v>
      </c>
      <c r="H12339" t="s">
        <v>24707</v>
      </c>
      <c r="I12339">
        <v>702.18899999999996</v>
      </c>
    </row>
    <row r="12340" spans="1:9" x14ac:dyDescent="0.25">
      <c r="A12340" t="s">
        <v>24708</v>
      </c>
      <c r="B12340">
        <v>13115</v>
      </c>
      <c r="C12340" s="2">
        <f t="shared" si="1308"/>
        <v>44386</v>
      </c>
      <c r="D12340" s="1">
        <f>TIMEVALUE("13:18:18")</f>
        <v>0.55437499999999995</v>
      </c>
      <c r="E12340" s="2">
        <f t="shared" si="1309"/>
        <v>44386</v>
      </c>
      <c r="F12340" s="1">
        <f>TIMEVALUE("13:21:00")</f>
        <v>0.55625000000000002</v>
      </c>
      <c r="G12340" t="s">
        <v>2882</v>
      </c>
      <c r="H12340" t="s">
        <v>405</v>
      </c>
      <c r="I12340">
        <v>703.726</v>
      </c>
    </row>
    <row r="12341" spans="1:9" x14ac:dyDescent="0.25">
      <c r="A12341" t="s">
        <v>24709</v>
      </c>
      <c r="B12341">
        <v>13115</v>
      </c>
      <c r="C12341" s="2">
        <f t="shared" si="1308"/>
        <v>44386</v>
      </c>
      <c r="D12341" s="1">
        <f>TIMEVALUE("13:23:32")</f>
        <v>0.55800925925925926</v>
      </c>
      <c r="E12341" s="2">
        <f t="shared" si="1309"/>
        <v>44386</v>
      </c>
      <c r="F12341" s="1">
        <f>TIMEVALUE("13:24:25")</f>
        <v>0.55862268518518521</v>
      </c>
      <c r="G12341" t="s">
        <v>3399</v>
      </c>
      <c r="H12341" t="s">
        <v>16183</v>
      </c>
      <c r="I12341">
        <v>703.61599999999999</v>
      </c>
    </row>
    <row r="12342" spans="1:9" x14ac:dyDescent="0.25">
      <c r="A12342" t="s">
        <v>24710</v>
      </c>
      <c r="B12342">
        <v>13115</v>
      </c>
      <c r="C12342" s="2">
        <f t="shared" si="1308"/>
        <v>44386</v>
      </c>
      <c r="D12342" s="1">
        <f>TIMEVALUE("13:25:52")</f>
        <v>0.55962962962962959</v>
      </c>
      <c r="E12342" s="2">
        <f t="shared" si="1309"/>
        <v>44386</v>
      </c>
      <c r="F12342" s="1">
        <f>TIMEVALUE("13:28:12")</f>
        <v>0.56125000000000003</v>
      </c>
      <c r="G12342" t="s">
        <v>361</v>
      </c>
      <c r="H12342" t="s">
        <v>24711</v>
      </c>
      <c r="I12342">
        <v>703.47799999999995</v>
      </c>
    </row>
    <row r="12343" spans="1:9" x14ac:dyDescent="0.25">
      <c r="A12343" t="s">
        <v>24712</v>
      </c>
      <c r="B12343">
        <v>13115</v>
      </c>
      <c r="C12343" s="2">
        <f t="shared" si="1308"/>
        <v>44386</v>
      </c>
      <c r="D12343" s="1">
        <f>TIMEVALUE("13:30:00")</f>
        <v>0.5625</v>
      </c>
      <c r="E12343" s="2">
        <f t="shared" si="1309"/>
        <v>44386</v>
      </c>
      <c r="F12343" s="1">
        <f>TIMEVALUE("13:31:19")</f>
        <v>0.56341435185185185</v>
      </c>
      <c r="G12343" t="s">
        <v>372</v>
      </c>
      <c r="H12343" t="s">
        <v>24713</v>
      </c>
      <c r="I12343">
        <v>703.23400000000004</v>
      </c>
    </row>
    <row r="12344" spans="1:9" x14ac:dyDescent="0.25">
      <c r="A12344" t="s">
        <v>24714</v>
      </c>
      <c r="B12344">
        <v>13115</v>
      </c>
      <c r="C12344" s="2">
        <f t="shared" si="1308"/>
        <v>44386</v>
      </c>
      <c r="D12344" s="1">
        <f>TIMEVALUE("13:33:22")</f>
        <v>0.56483796296296296</v>
      </c>
      <c r="E12344" s="2">
        <f t="shared" si="1309"/>
        <v>44386</v>
      </c>
      <c r="F12344" s="1">
        <f>TIMEVALUE("13:36:34")</f>
        <v>0.56706018518518519</v>
      </c>
      <c r="G12344" t="s">
        <v>658</v>
      </c>
      <c r="H12344" t="s">
        <v>19905</v>
      </c>
      <c r="I12344">
        <v>703.10299999999995</v>
      </c>
    </row>
    <row r="12345" spans="1:9" x14ac:dyDescent="0.25">
      <c r="A12345" t="s">
        <v>24715</v>
      </c>
      <c r="B12345">
        <v>13115</v>
      </c>
      <c r="C12345" s="2">
        <f t="shared" si="1308"/>
        <v>44386</v>
      </c>
      <c r="D12345" s="1">
        <f>TIMEVALUE("13:38:50")</f>
        <v>0.56863425925925926</v>
      </c>
      <c r="E12345" s="2">
        <f t="shared" si="1309"/>
        <v>44386</v>
      </c>
      <c r="F12345" s="1">
        <f>TIMEVALUE("13:40:22")</f>
        <v>0.56969907407407405</v>
      </c>
      <c r="G12345" t="s">
        <v>2201</v>
      </c>
      <c r="H12345" t="s">
        <v>2822</v>
      </c>
      <c r="I12345">
        <v>702.90899999999999</v>
      </c>
    </row>
    <row r="12346" spans="1:9" x14ac:dyDescent="0.25">
      <c r="A12346" t="s">
        <v>24716</v>
      </c>
      <c r="B12346">
        <v>13115</v>
      </c>
      <c r="C12346" s="2">
        <f t="shared" si="1308"/>
        <v>44386</v>
      </c>
      <c r="D12346" s="1">
        <f>TIMEVALUE("13:41:55")</f>
        <v>0.570775462962963</v>
      </c>
      <c r="E12346" s="2">
        <f t="shared" si="1309"/>
        <v>44386</v>
      </c>
      <c r="F12346" s="1">
        <f>TIMEVALUE("13:43:49")</f>
        <v>0.57209490740740743</v>
      </c>
      <c r="G12346" t="s">
        <v>2627</v>
      </c>
      <c r="H12346" t="s">
        <v>15116</v>
      </c>
      <c r="I12346">
        <v>702.72500000000002</v>
      </c>
    </row>
    <row r="12347" spans="1:9" x14ac:dyDescent="0.25">
      <c r="A12347" t="s">
        <v>24717</v>
      </c>
      <c r="B12347">
        <v>13115</v>
      </c>
      <c r="C12347" s="2">
        <f t="shared" si="1308"/>
        <v>44386</v>
      </c>
      <c r="D12347" s="1">
        <f>TIMEVALUE("13:45:18")</f>
        <v>0.573125</v>
      </c>
      <c r="E12347" s="2">
        <f t="shared" si="1309"/>
        <v>44386</v>
      </c>
      <c r="F12347" s="1">
        <f>TIMEVALUE("13:46:53")</f>
        <v>0.57422453703703702</v>
      </c>
      <c r="G12347" t="s">
        <v>382</v>
      </c>
      <c r="H12347" t="s">
        <v>14528</v>
      </c>
      <c r="I12347">
        <v>702.49199999999996</v>
      </c>
    </row>
    <row r="12348" spans="1:9" x14ac:dyDescent="0.25">
      <c r="A12348" t="s">
        <v>24718</v>
      </c>
      <c r="B12348">
        <v>13115</v>
      </c>
      <c r="C12348" s="2">
        <f t="shared" si="1308"/>
        <v>44386</v>
      </c>
      <c r="D12348" s="1">
        <f>TIMEVALUE("13:48:48")</f>
        <v>0.5755555555555556</v>
      </c>
      <c r="E12348" s="2">
        <f t="shared" si="1309"/>
        <v>44386</v>
      </c>
      <c r="F12348" s="1">
        <f>TIMEVALUE("13:50:14")</f>
        <v>0.57655092592592594</v>
      </c>
      <c r="G12348" t="s">
        <v>683</v>
      </c>
      <c r="H12348" t="s">
        <v>24719</v>
      </c>
      <c r="I12348">
        <v>702.298</v>
      </c>
    </row>
    <row r="12349" spans="1:9" x14ac:dyDescent="0.25">
      <c r="A12349" t="s">
        <v>24720</v>
      </c>
      <c r="B12349">
        <v>13115</v>
      </c>
      <c r="C12349" s="2">
        <f t="shared" si="1308"/>
        <v>44386</v>
      </c>
      <c r="D12349" s="1">
        <f>TIMEVALUE("13:51:53")</f>
        <v>0.57769675925925923</v>
      </c>
      <c r="E12349" s="2">
        <f t="shared" si="1309"/>
        <v>44386</v>
      </c>
      <c r="F12349" s="1">
        <f>TIMEVALUE("13:53:45")</f>
        <v>0.57899305555555558</v>
      </c>
      <c r="G12349" t="s">
        <v>546</v>
      </c>
      <c r="H12349" t="s">
        <v>14534</v>
      </c>
      <c r="I12349">
        <v>702.12300000000005</v>
      </c>
    </row>
    <row r="12350" spans="1:9" x14ac:dyDescent="0.25">
      <c r="A12350" t="s">
        <v>24721</v>
      </c>
      <c r="B12350">
        <v>13115</v>
      </c>
      <c r="C12350" s="2">
        <f t="shared" si="1308"/>
        <v>44386</v>
      </c>
      <c r="D12350" s="1">
        <f>TIMEVALUE("13:55:10")</f>
        <v>0.57997685185185188</v>
      </c>
      <c r="E12350" s="2">
        <f t="shared" si="1309"/>
        <v>44386</v>
      </c>
      <c r="F12350" s="1">
        <f>TIMEVALUE("13:58:49")</f>
        <v>0.58251157407407406</v>
      </c>
      <c r="G12350" t="s">
        <v>2145</v>
      </c>
      <c r="H12350" t="s">
        <v>24722</v>
      </c>
      <c r="I12350">
        <v>701.92899999999997</v>
      </c>
    </row>
    <row r="12351" spans="1:9" x14ac:dyDescent="0.25">
      <c r="A12351" t="s">
        <v>24723</v>
      </c>
      <c r="B12351">
        <v>13115</v>
      </c>
      <c r="C12351" s="2">
        <f t="shared" si="1308"/>
        <v>44386</v>
      </c>
      <c r="D12351" s="1">
        <f>TIMEVALUE("14:00:25")</f>
        <v>0.58362268518518523</v>
      </c>
      <c r="E12351" s="2">
        <f t="shared" si="1309"/>
        <v>44386</v>
      </c>
      <c r="F12351" s="1">
        <f>TIMEVALUE("14:02:54")</f>
        <v>0.58534722222222224</v>
      </c>
      <c r="G12351" t="s">
        <v>2691</v>
      </c>
      <c r="H12351" t="s">
        <v>14345</v>
      </c>
      <c r="I12351">
        <v>701.81200000000001</v>
      </c>
    </row>
    <row r="12352" spans="1:9" x14ac:dyDescent="0.25">
      <c r="A12352" t="s">
        <v>24724</v>
      </c>
      <c r="B12352">
        <v>13115</v>
      </c>
      <c r="C12352" s="2">
        <f t="shared" si="1308"/>
        <v>44386</v>
      </c>
      <c r="D12352" s="1">
        <f>TIMEVALUE("13:08:06")</f>
        <v>0.54729166666666662</v>
      </c>
      <c r="E12352" s="2">
        <f t="shared" si="1309"/>
        <v>44386</v>
      </c>
      <c r="F12352" s="1">
        <f>TIMEVALUE("13:09:10")</f>
        <v>0.54803240740740744</v>
      </c>
      <c r="G12352" t="s">
        <v>2416</v>
      </c>
      <c r="H12352" t="s">
        <v>24726</v>
      </c>
      <c r="I12352">
        <v>701.678</v>
      </c>
    </row>
    <row r="12353" spans="1:9" x14ac:dyDescent="0.25">
      <c r="A12353" t="s">
        <v>24727</v>
      </c>
      <c r="B12353">
        <v>13115</v>
      </c>
      <c r="C12353" s="2">
        <f t="shared" si="1308"/>
        <v>44386</v>
      </c>
      <c r="D12353" s="1">
        <f>TIMEVALUE("14:15:13")</f>
        <v>0.59390046296296295</v>
      </c>
      <c r="E12353" s="2">
        <f t="shared" si="1309"/>
        <v>44386</v>
      </c>
      <c r="F12353" s="1">
        <f>TIMEVALUE("14:16:31")</f>
        <v>0.59480324074074076</v>
      </c>
      <c r="G12353" t="s">
        <v>502</v>
      </c>
      <c r="H12353" t="s">
        <v>24728</v>
      </c>
      <c r="I12353">
        <v>703.995</v>
      </c>
    </row>
    <row r="12354" spans="1:9" x14ac:dyDescent="0.25">
      <c r="A12354" t="s">
        <v>24729</v>
      </c>
      <c r="B12354">
        <v>13115</v>
      </c>
      <c r="C12354" s="2">
        <f t="shared" si="1308"/>
        <v>44386</v>
      </c>
      <c r="D12354" s="1">
        <f>TIMEVALUE("14:18:53")</f>
        <v>0.59644675925925927</v>
      </c>
      <c r="E12354" s="2">
        <f t="shared" si="1309"/>
        <v>44386</v>
      </c>
      <c r="F12354" s="1">
        <f>TIMEVALUE("14:20:32")</f>
        <v>0.59759259259259256</v>
      </c>
      <c r="G12354" t="s">
        <v>455</v>
      </c>
      <c r="H12354" t="s">
        <v>24730</v>
      </c>
      <c r="I12354">
        <v>703.87099999999998</v>
      </c>
    </row>
    <row r="12355" spans="1:9" x14ac:dyDescent="0.25">
      <c r="A12355" t="s">
        <v>24731</v>
      </c>
      <c r="B12355">
        <v>13115</v>
      </c>
      <c r="C12355" s="2">
        <f t="shared" si="1308"/>
        <v>44386</v>
      </c>
      <c r="D12355" s="1">
        <f>TIMEVALUE("14:22:29")</f>
        <v>0.59894675925925922</v>
      </c>
      <c r="E12355" s="2">
        <f t="shared" si="1309"/>
        <v>44386</v>
      </c>
      <c r="F12355" s="1">
        <f>TIMEVALUE("14:23:26")</f>
        <v>0.59960648148148143</v>
      </c>
      <c r="G12355" t="s">
        <v>2215</v>
      </c>
      <c r="H12355" t="s">
        <v>24732</v>
      </c>
      <c r="I12355">
        <v>703.69600000000003</v>
      </c>
    </row>
    <row r="12356" spans="1:9" x14ac:dyDescent="0.25">
      <c r="A12356" t="s">
        <v>24733</v>
      </c>
      <c r="B12356">
        <v>13115</v>
      </c>
      <c r="C12356" s="2">
        <f t="shared" si="1308"/>
        <v>44386</v>
      </c>
      <c r="D12356" s="1">
        <f>TIMEVALUE("14:26:14")</f>
        <v>0.60155092592592596</v>
      </c>
      <c r="E12356" s="2">
        <f t="shared" si="1309"/>
        <v>44386</v>
      </c>
      <c r="F12356" s="1">
        <f>TIMEVALUE("14:28:59")</f>
        <v>0.60346064814814815</v>
      </c>
      <c r="G12356" t="s">
        <v>15534</v>
      </c>
      <c r="H12356" t="s">
        <v>14655</v>
      </c>
      <c r="I12356">
        <v>703.58100000000002</v>
      </c>
    </row>
    <row r="12357" spans="1:9" x14ac:dyDescent="0.25">
      <c r="A12357" t="s">
        <v>24734</v>
      </c>
      <c r="B12357">
        <v>13115</v>
      </c>
      <c r="C12357" s="2">
        <f t="shared" si="1308"/>
        <v>44386</v>
      </c>
      <c r="D12357" s="1">
        <f>TIMEVALUE("14:30:45")</f>
        <v>0.60468750000000004</v>
      </c>
      <c r="E12357" s="2">
        <f t="shared" si="1309"/>
        <v>44386</v>
      </c>
      <c r="F12357" s="1">
        <f>TIMEVALUE("14:32:03")</f>
        <v>0.60559027777777774</v>
      </c>
      <c r="G12357" t="s">
        <v>502</v>
      </c>
      <c r="H12357" t="s">
        <v>10546</v>
      </c>
      <c r="I12357">
        <v>703.35199999999998</v>
      </c>
    </row>
    <row r="12358" spans="1:9" x14ac:dyDescent="0.25">
      <c r="A12358" t="s">
        <v>24735</v>
      </c>
      <c r="B12358">
        <v>13115</v>
      </c>
      <c r="C12358" s="2">
        <f t="shared" si="1308"/>
        <v>44386</v>
      </c>
      <c r="D12358" s="1">
        <f>TIMEVALUE("14:34:26")</f>
        <v>0.60724537037037041</v>
      </c>
      <c r="E12358" s="2">
        <f t="shared" si="1309"/>
        <v>44386</v>
      </c>
      <c r="F12358" s="1">
        <f>TIMEVALUE("14:37:07")</f>
        <v>0.60910879629629633</v>
      </c>
      <c r="G12358" t="s">
        <v>3064</v>
      </c>
      <c r="H12358" t="s">
        <v>19869</v>
      </c>
      <c r="I12358">
        <v>703.13</v>
      </c>
    </row>
    <row r="12359" spans="1:9" x14ac:dyDescent="0.25">
      <c r="A12359" t="s">
        <v>24736</v>
      </c>
      <c r="B12359">
        <v>13115</v>
      </c>
      <c r="C12359" s="2">
        <f t="shared" si="1308"/>
        <v>44386</v>
      </c>
      <c r="D12359" s="1">
        <f>TIMEVALUE("14:39:29")</f>
        <v>0.61075231481481485</v>
      </c>
      <c r="E12359" s="2">
        <f t="shared" si="1309"/>
        <v>44386</v>
      </c>
      <c r="F12359" s="1">
        <f>TIMEVALUE("14:40:42")</f>
        <v>0.61159722222222224</v>
      </c>
      <c r="G12359" t="s">
        <v>805</v>
      </c>
      <c r="H12359" t="s">
        <v>24737</v>
      </c>
      <c r="I12359">
        <v>702.904</v>
      </c>
    </row>
    <row r="12360" spans="1:9" x14ac:dyDescent="0.25">
      <c r="A12360" t="s">
        <v>24738</v>
      </c>
      <c r="B12360">
        <v>13115</v>
      </c>
      <c r="C12360" s="2">
        <f t="shared" si="1308"/>
        <v>44386</v>
      </c>
      <c r="D12360" s="1">
        <f>TIMEVALUE("14:42:34")</f>
        <v>0.61289351851851848</v>
      </c>
      <c r="E12360" s="2">
        <f t="shared" si="1309"/>
        <v>44386</v>
      </c>
      <c r="F12360" s="1">
        <f>TIMEVALUE("14:44:27")</f>
        <v>0.61420138888888887</v>
      </c>
      <c r="G12360" t="s">
        <v>303</v>
      </c>
      <c r="H12360" t="s">
        <v>4749</v>
      </c>
      <c r="I12360">
        <v>702.72199999999998</v>
      </c>
    </row>
    <row r="12361" spans="1:9" x14ac:dyDescent="0.25">
      <c r="A12361" t="s">
        <v>24739</v>
      </c>
      <c r="B12361">
        <v>13120</v>
      </c>
      <c r="C12361" s="2">
        <f>DATEVALUE("2025-03-25")</f>
        <v>44279</v>
      </c>
      <c r="D12361" s="1">
        <f>TIMEVALUE("10:26:11")</f>
        <v>0.43484953703703705</v>
      </c>
      <c r="E12361" s="2">
        <f>DATEVALUE("2025-03-25")</f>
        <v>44279</v>
      </c>
      <c r="F12361" s="1">
        <f>TIMEVALUE("10:35:12")</f>
        <v>0.44111111111111112</v>
      </c>
      <c r="G12361" t="s">
        <v>747</v>
      </c>
      <c r="H12361" t="s">
        <v>15366</v>
      </c>
      <c r="I12361">
        <v>702.93299999999999</v>
      </c>
    </row>
    <row r="12362" spans="1:9" x14ac:dyDescent="0.25">
      <c r="A12362" t="s">
        <v>24740</v>
      </c>
      <c r="B12362">
        <v>13115</v>
      </c>
      <c r="C12362" s="2">
        <f t="shared" ref="C12362:C12378" si="1310">DATEVALUE("2025-07-10")</f>
        <v>44386</v>
      </c>
      <c r="D12362" s="1">
        <f>TIMEVALUE("14:47:12")</f>
        <v>0.61611111111111116</v>
      </c>
      <c r="E12362" s="2">
        <f t="shared" ref="E12362:E12378" si="1311">DATEVALUE("2025-07-10")</f>
        <v>44386</v>
      </c>
      <c r="F12362" s="1">
        <f>TIMEVALUE("14:49:21")</f>
        <v>0.61760416666666662</v>
      </c>
      <c r="G12362" t="s">
        <v>330</v>
      </c>
      <c r="H12362" t="s">
        <v>24741</v>
      </c>
      <c r="I12362">
        <v>702.327</v>
      </c>
    </row>
    <row r="12363" spans="1:9" x14ac:dyDescent="0.25">
      <c r="A12363" t="s">
        <v>24742</v>
      </c>
      <c r="B12363">
        <v>13115</v>
      </c>
      <c r="C12363" s="2">
        <f t="shared" si="1310"/>
        <v>44386</v>
      </c>
      <c r="D12363" s="1">
        <f>TIMEVALUE("14:50:59")</f>
        <v>0.61873842592592587</v>
      </c>
      <c r="E12363" s="2">
        <f t="shared" si="1311"/>
        <v>44386</v>
      </c>
      <c r="F12363" s="1">
        <f>TIMEVALUE("14:51:55")</f>
        <v>0.61938657407407405</v>
      </c>
      <c r="G12363" t="s">
        <v>2670</v>
      </c>
      <c r="H12363" t="s">
        <v>24743</v>
      </c>
      <c r="I12363">
        <v>702.06500000000005</v>
      </c>
    </row>
    <row r="12364" spans="1:9" x14ac:dyDescent="0.25">
      <c r="A12364" t="s">
        <v>24744</v>
      </c>
      <c r="B12364">
        <v>13115</v>
      </c>
      <c r="C12364" s="2">
        <f t="shared" si="1310"/>
        <v>44386</v>
      </c>
      <c r="D12364" s="1">
        <f>TIMEVALUE("14:53:21")</f>
        <v>0.6203819444444445</v>
      </c>
      <c r="E12364" s="2">
        <f t="shared" si="1311"/>
        <v>44386</v>
      </c>
      <c r="F12364" s="1">
        <f>TIMEVALUE("14:54:47")</f>
        <v>0.62137731481481484</v>
      </c>
      <c r="G12364" t="s">
        <v>683</v>
      </c>
      <c r="H12364" t="s">
        <v>21399</v>
      </c>
      <c r="I12364">
        <v>701.83900000000006</v>
      </c>
    </row>
    <row r="12365" spans="1:9" x14ac:dyDescent="0.25">
      <c r="A12365" t="s">
        <v>24745</v>
      </c>
      <c r="B12365">
        <v>13115</v>
      </c>
      <c r="C12365" s="2">
        <f t="shared" si="1310"/>
        <v>44386</v>
      </c>
      <c r="D12365" s="1">
        <f>TIMEVALUE("14:04:57")</f>
        <v>0.58677083333333335</v>
      </c>
      <c r="E12365" s="2">
        <f t="shared" si="1311"/>
        <v>44386</v>
      </c>
      <c r="F12365" s="1">
        <f>TIMEVALUE("14:07:18")</f>
        <v>0.58840277777777783</v>
      </c>
      <c r="G12365" t="s">
        <v>242</v>
      </c>
      <c r="H12365" t="s">
        <v>12047</v>
      </c>
      <c r="I12365">
        <v>701.875</v>
      </c>
    </row>
    <row r="12366" spans="1:9" x14ac:dyDescent="0.25">
      <c r="A12366" t="s">
        <v>24746</v>
      </c>
      <c r="B12366">
        <v>13115</v>
      </c>
      <c r="C12366" s="2">
        <f t="shared" si="1310"/>
        <v>44386</v>
      </c>
      <c r="D12366" s="1">
        <f>TIMEVALUE("15:22:50")</f>
        <v>0.64085648148148144</v>
      </c>
      <c r="E12366" s="2">
        <f t="shared" si="1311"/>
        <v>44386</v>
      </c>
      <c r="F12366" s="1">
        <f>TIMEVALUE("15:24:50")</f>
        <v>0.64224537037037033</v>
      </c>
      <c r="G12366" t="s">
        <v>2756</v>
      </c>
      <c r="H12366" t="s">
        <v>24747</v>
      </c>
      <c r="I12366">
        <v>704.05899999999997</v>
      </c>
    </row>
    <row r="12367" spans="1:9" x14ac:dyDescent="0.25">
      <c r="A12367" t="s">
        <v>24748</v>
      </c>
      <c r="B12367">
        <v>13115</v>
      </c>
      <c r="C12367" s="2">
        <f t="shared" si="1310"/>
        <v>44386</v>
      </c>
      <c r="D12367" s="1">
        <f>TIMEVALUE("15:27:09")</f>
        <v>0.64385416666666662</v>
      </c>
      <c r="E12367" s="2">
        <f t="shared" si="1311"/>
        <v>44386</v>
      </c>
      <c r="F12367" s="1">
        <f>TIMEVALUE("15:29:47")</f>
        <v>0.64568287037037042</v>
      </c>
      <c r="G12367" t="s">
        <v>637</v>
      </c>
      <c r="H12367" t="s">
        <v>10897</v>
      </c>
      <c r="I12367">
        <v>703.86300000000006</v>
      </c>
    </row>
    <row r="12368" spans="1:9" x14ac:dyDescent="0.25">
      <c r="A12368" t="s">
        <v>24749</v>
      </c>
      <c r="B12368">
        <v>13115</v>
      </c>
      <c r="C12368" s="2">
        <f t="shared" si="1310"/>
        <v>44386</v>
      </c>
      <c r="D12368" s="1">
        <f>TIMEVALUE("15:32:19")</f>
        <v>0.64744212962962966</v>
      </c>
      <c r="E12368" s="2">
        <f t="shared" si="1311"/>
        <v>44386</v>
      </c>
      <c r="F12368" s="1">
        <f>TIMEVALUE("15:35:28")</f>
        <v>0.64962962962962967</v>
      </c>
      <c r="G12368" t="s">
        <v>3543</v>
      </c>
      <c r="H12368" t="s">
        <v>24750</v>
      </c>
      <c r="I12368">
        <v>703.75300000000004</v>
      </c>
    </row>
    <row r="12369" spans="1:9" x14ac:dyDescent="0.25">
      <c r="A12369" t="s">
        <v>24751</v>
      </c>
      <c r="B12369">
        <v>13115</v>
      </c>
      <c r="C12369" s="2">
        <f t="shared" si="1310"/>
        <v>44386</v>
      </c>
      <c r="D12369" s="1">
        <f>TIMEVALUE("15:37:24")</f>
        <v>0.65097222222222217</v>
      </c>
      <c r="E12369" s="2">
        <f t="shared" si="1311"/>
        <v>44386</v>
      </c>
      <c r="F12369" s="1">
        <f>TIMEVALUE("15:40:09")</f>
        <v>0.65288194444444447</v>
      </c>
      <c r="G12369" t="s">
        <v>15534</v>
      </c>
      <c r="H12369" t="s">
        <v>14827</v>
      </c>
      <c r="I12369">
        <v>703.54600000000005</v>
      </c>
    </row>
    <row r="12370" spans="1:9" x14ac:dyDescent="0.25">
      <c r="A12370" t="s">
        <v>24752</v>
      </c>
      <c r="B12370">
        <v>13115</v>
      </c>
      <c r="C12370" s="2">
        <f t="shared" si="1310"/>
        <v>44386</v>
      </c>
      <c r="D12370" s="1">
        <f>TIMEVALUE("15:41:31")</f>
        <v>0.65383101851851855</v>
      </c>
      <c r="E12370" s="2">
        <f t="shared" si="1311"/>
        <v>44386</v>
      </c>
      <c r="F12370" s="1">
        <f>TIMEVALUE("15:43:43")</f>
        <v>0.65535879629629634</v>
      </c>
      <c r="G12370" t="s">
        <v>452</v>
      </c>
      <c r="H12370" t="s">
        <v>13064</v>
      </c>
      <c r="I12370">
        <v>703.33299999999997</v>
      </c>
    </row>
    <row r="12371" spans="1:9" x14ac:dyDescent="0.25">
      <c r="A12371" t="s">
        <v>24753</v>
      </c>
      <c r="B12371">
        <v>13115</v>
      </c>
      <c r="C12371" s="2">
        <f t="shared" si="1310"/>
        <v>44386</v>
      </c>
      <c r="D12371" s="1">
        <f>TIMEVALUE("15:45:07")</f>
        <v>0.65633101851851849</v>
      </c>
      <c r="E12371" s="2">
        <f t="shared" si="1311"/>
        <v>44386</v>
      </c>
      <c r="F12371" s="1">
        <f>TIMEVALUE("15:48:23")</f>
        <v>0.658599537037037</v>
      </c>
      <c r="G12371" t="s">
        <v>3163</v>
      </c>
      <c r="H12371" t="s">
        <v>24755</v>
      </c>
      <c r="I12371">
        <v>703.18899999999996</v>
      </c>
    </row>
    <row r="12372" spans="1:9" x14ac:dyDescent="0.25">
      <c r="A12372" t="s">
        <v>24756</v>
      </c>
      <c r="B12372">
        <v>13115</v>
      </c>
      <c r="C12372" s="2">
        <f t="shared" si="1310"/>
        <v>44386</v>
      </c>
      <c r="D12372" s="1">
        <f>TIMEVALUE("15:49:55")</f>
        <v>0.6596643518518519</v>
      </c>
      <c r="E12372" s="2">
        <f t="shared" si="1311"/>
        <v>44386</v>
      </c>
      <c r="F12372" s="1">
        <f>TIMEVALUE("15:51:29")</f>
        <v>0.66075231481481478</v>
      </c>
      <c r="G12372" t="s">
        <v>2316</v>
      </c>
      <c r="H12372" t="s">
        <v>24757</v>
      </c>
      <c r="I12372">
        <v>703.01</v>
      </c>
    </row>
    <row r="12373" spans="1:9" x14ac:dyDescent="0.25">
      <c r="A12373" t="s">
        <v>24758</v>
      </c>
      <c r="B12373">
        <v>13115</v>
      </c>
      <c r="C12373" s="2">
        <f t="shared" si="1310"/>
        <v>44386</v>
      </c>
      <c r="D12373" s="1">
        <f>TIMEVALUE("15:53:18")</f>
        <v>0.6620138888888889</v>
      </c>
      <c r="E12373" s="2">
        <f t="shared" si="1311"/>
        <v>44386</v>
      </c>
      <c r="F12373" s="1">
        <f>TIMEVALUE("15:57:16")</f>
        <v>0.66476851851851848</v>
      </c>
      <c r="G12373" t="s">
        <v>3040</v>
      </c>
      <c r="H12373" t="s">
        <v>15458</v>
      </c>
      <c r="I12373">
        <v>702.80899999999997</v>
      </c>
    </row>
    <row r="12374" spans="1:9" x14ac:dyDescent="0.25">
      <c r="A12374" t="s">
        <v>24759</v>
      </c>
      <c r="B12374">
        <v>13115</v>
      </c>
      <c r="C12374" s="2">
        <f t="shared" si="1310"/>
        <v>44386</v>
      </c>
      <c r="D12374" s="1">
        <f>TIMEVALUE("15:59:26")</f>
        <v>0.6662731481481482</v>
      </c>
      <c r="E12374" s="2">
        <f t="shared" si="1311"/>
        <v>44386</v>
      </c>
      <c r="F12374" s="1">
        <f>TIMEVALUE("16:00:53")</f>
        <v>0.66728009259259258</v>
      </c>
      <c r="G12374" t="s">
        <v>2573</v>
      </c>
      <c r="H12374" t="s">
        <v>4831</v>
      </c>
      <c r="I12374">
        <v>702.57100000000003</v>
      </c>
    </row>
    <row r="12375" spans="1:9" x14ac:dyDescent="0.25">
      <c r="A12375" t="s">
        <v>24760</v>
      </c>
      <c r="B12375">
        <v>13115</v>
      </c>
      <c r="C12375" s="2">
        <f t="shared" si="1310"/>
        <v>44386</v>
      </c>
      <c r="D12375" s="1">
        <f>TIMEVALUE("16:02:48")</f>
        <v>0.66861111111111116</v>
      </c>
      <c r="E12375" s="2">
        <f t="shared" si="1311"/>
        <v>44386</v>
      </c>
      <c r="F12375" s="1">
        <f>TIMEVALUE("16:05:53")</f>
        <v>0.67075231481481479</v>
      </c>
      <c r="G12375" t="s">
        <v>541</v>
      </c>
      <c r="H12375" t="s">
        <v>24761</v>
      </c>
      <c r="I12375">
        <v>702.41700000000003</v>
      </c>
    </row>
    <row r="12376" spans="1:9" x14ac:dyDescent="0.25">
      <c r="A12376" t="s">
        <v>24762</v>
      </c>
      <c r="B12376">
        <v>13115</v>
      </c>
      <c r="C12376" s="2">
        <f t="shared" si="1310"/>
        <v>44386</v>
      </c>
      <c r="D12376" s="1">
        <f>TIMEVALUE("16:07:20")</f>
        <v>0.67175925925925928</v>
      </c>
      <c r="E12376" s="2">
        <f t="shared" si="1311"/>
        <v>44386</v>
      </c>
      <c r="F12376" s="1">
        <f>TIMEVALUE("16:08:43")</f>
        <v>0.67271990740740739</v>
      </c>
      <c r="G12376" t="s">
        <v>281</v>
      </c>
      <c r="H12376" t="s">
        <v>15065</v>
      </c>
      <c r="I12376">
        <v>702.26199999999994</v>
      </c>
    </row>
    <row r="12377" spans="1:9" x14ac:dyDescent="0.25">
      <c r="A12377" t="s">
        <v>24763</v>
      </c>
      <c r="B12377">
        <v>13115</v>
      </c>
      <c r="C12377" s="2">
        <f t="shared" si="1310"/>
        <v>44386</v>
      </c>
      <c r="D12377" s="1">
        <f>TIMEVALUE("16:10:01")</f>
        <v>0.6736226851851852</v>
      </c>
      <c r="E12377" s="2">
        <f t="shared" si="1311"/>
        <v>44386</v>
      </c>
      <c r="F12377" s="1">
        <f>TIMEVALUE("16:14:41")</f>
        <v>0.67686342592592597</v>
      </c>
      <c r="G12377" t="s">
        <v>6437</v>
      </c>
      <c r="H12377" t="s">
        <v>14316</v>
      </c>
      <c r="I12377">
        <v>702.07399999999996</v>
      </c>
    </row>
    <row r="12378" spans="1:9" x14ac:dyDescent="0.25">
      <c r="A12378" t="s">
        <v>24764</v>
      </c>
      <c r="B12378">
        <v>13115</v>
      </c>
      <c r="C12378" s="2">
        <f t="shared" si="1310"/>
        <v>44386</v>
      </c>
      <c r="D12378" s="1">
        <f>TIMEVALUE("14:57:58")</f>
        <v>0.62358796296296293</v>
      </c>
      <c r="E12378" s="2">
        <f t="shared" si="1311"/>
        <v>44386</v>
      </c>
      <c r="F12378" s="1">
        <f>TIMEVALUE("15:03:39")</f>
        <v>0.62753472222222217</v>
      </c>
      <c r="G12378" t="s">
        <v>5224</v>
      </c>
      <c r="H12378" t="s">
        <v>24765</v>
      </c>
      <c r="I12378">
        <v>701.94100000000003</v>
      </c>
    </row>
    <row r="12379" spans="1:9" x14ac:dyDescent="0.25">
      <c r="A12379" t="s">
        <v>24766</v>
      </c>
      <c r="B12379">
        <v>13115</v>
      </c>
      <c r="C12379" s="2">
        <f t="shared" ref="C12379:C12390" si="1312">DATEVALUE("2025-07-11")</f>
        <v>44387</v>
      </c>
      <c r="D12379" s="1">
        <f>TIMEVALUE("07:48:05")</f>
        <v>0.32505787037037037</v>
      </c>
      <c r="E12379" s="2">
        <f t="shared" ref="E12379:E12390" si="1313">DATEVALUE("2025-07-11")</f>
        <v>44387</v>
      </c>
      <c r="F12379" s="1">
        <f>TIMEVALUE("07:50:57")</f>
        <v>0.32704861111111111</v>
      </c>
      <c r="G12379" t="s">
        <v>2910</v>
      </c>
      <c r="H12379" t="s">
        <v>16133</v>
      </c>
      <c r="I12379">
        <v>704.19299999999998</v>
      </c>
    </row>
    <row r="12380" spans="1:9" x14ac:dyDescent="0.25">
      <c r="A12380" t="s">
        <v>24767</v>
      </c>
      <c r="B12380">
        <v>13115</v>
      </c>
      <c r="C12380" s="2">
        <f t="shared" si="1312"/>
        <v>44387</v>
      </c>
      <c r="D12380" s="1">
        <f>TIMEVALUE("07:55:16")</f>
        <v>0.33004629629629628</v>
      </c>
      <c r="E12380" s="2">
        <f t="shared" si="1313"/>
        <v>44387</v>
      </c>
      <c r="F12380" s="1">
        <f>TIMEVALUE("07:57:42")</f>
        <v>0.33173611111111112</v>
      </c>
      <c r="G12380" t="s">
        <v>467</v>
      </c>
      <c r="H12380" t="s">
        <v>16145</v>
      </c>
      <c r="I12380">
        <v>704.12</v>
      </c>
    </row>
    <row r="12381" spans="1:9" x14ac:dyDescent="0.25">
      <c r="A12381" t="s">
        <v>24768</v>
      </c>
      <c r="B12381">
        <v>13115</v>
      </c>
      <c r="C12381" s="2">
        <f t="shared" si="1312"/>
        <v>44387</v>
      </c>
      <c r="D12381" s="1">
        <f>TIMEVALUE("08:00:24")</f>
        <v>0.33361111111111114</v>
      </c>
      <c r="E12381" s="2">
        <f t="shared" si="1313"/>
        <v>44387</v>
      </c>
      <c r="F12381" s="1">
        <f>TIMEVALUE("08:02:09")</f>
        <v>0.33482638888888888</v>
      </c>
      <c r="G12381" t="s">
        <v>2313</v>
      </c>
      <c r="H12381" t="s">
        <v>7618</v>
      </c>
      <c r="I12381">
        <v>704.00300000000004</v>
      </c>
    </row>
    <row r="12382" spans="1:9" x14ac:dyDescent="0.25">
      <c r="A12382" t="s">
        <v>24769</v>
      </c>
      <c r="B12382">
        <v>13115</v>
      </c>
      <c r="C12382" s="2">
        <f t="shared" si="1312"/>
        <v>44387</v>
      </c>
      <c r="D12382" s="1">
        <f>TIMEVALUE("08:03:53")</f>
        <v>0.33603009259259259</v>
      </c>
      <c r="E12382" s="2">
        <f t="shared" si="1313"/>
        <v>44387</v>
      </c>
      <c r="F12382" s="1">
        <f>TIMEVALUE("08:05:21")</f>
        <v>0.33704861111111112</v>
      </c>
      <c r="G12382" t="s">
        <v>2257</v>
      </c>
      <c r="H12382" t="s">
        <v>12197</v>
      </c>
      <c r="I12382">
        <v>703.74300000000005</v>
      </c>
    </row>
    <row r="12383" spans="1:9" x14ac:dyDescent="0.25">
      <c r="A12383" t="s">
        <v>24770</v>
      </c>
      <c r="B12383">
        <v>13115</v>
      </c>
      <c r="C12383" s="2">
        <f t="shared" si="1312"/>
        <v>44387</v>
      </c>
      <c r="D12383" s="1">
        <f>TIMEVALUE("08:07:13")</f>
        <v>0.33834490740740741</v>
      </c>
      <c r="E12383" s="2">
        <f t="shared" si="1313"/>
        <v>44387</v>
      </c>
      <c r="F12383" s="1">
        <f>TIMEVALUE("08:08:43")</f>
        <v>0.33938657407407408</v>
      </c>
      <c r="G12383" t="s">
        <v>349</v>
      </c>
      <c r="H12383" t="s">
        <v>16171</v>
      </c>
      <c r="I12383">
        <v>703.52599999999995</v>
      </c>
    </row>
    <row r="12384" spans="1:9" x14ac:dyDescent="0.25">
      <c r="A12384" t="s">
        <v>24771</v>
      </c>
      <c r="B12384">
        <v>13115</v>
      </c>
      <c r="C12384" s="2">
        <f t="shared" si="1312"/>
        <v>44387</v>
      </c>
      <c r="D12384" s="1">
        <f>TIMEVALUE("08:10:21")</f>
        <v>0.34052083333333333</v>
      </c>
      <c r="E12384" s="2">
        <f t="shared" si="1313"/>
        <v>44387</v>
      </c>
      <c r="F12384" s="1">
        <f>TIMEVALUE("08:11:37")</f>
        <v>0.34140046296296295</v>
      </c>
      <c r="G12384" t="s">
        <v>352</v>
      </c>
      <c r="H12384" t="s">
        <v>24772</v>
      </c>
      <c r="I12384">
        <v>703.34199999999998</v>
      </c>
    </row>
    <row r="12385" spans="1:9" x14ac:dyDescent="0.25">
      <c r="A12385" t="s">
        <v>24773</v>
      </c>
      <c r="B12385">
        <v>13115</v>
      </c>
      <c r="C12385" s="2">
        <f t="shared" si="1312"/>
        <v>44387</v>
      </c>
      <c r="D12385" s="1">
        <f>TIMEVALUE("08:13:30")</f>
        <v>0.34270833333333334</v>
      </c>
      <c r="E12385" s="2">
        <f t="shared" si="1313"/>
        <v>44387</v>
      </c>
      <c r="F12385" s="1">
        <f>TIMEVALUE("08:15:20")</f>
        <v>0.3439814814814815</v>
      </c>
      <c r="G12385" t="s">
        <v>436</v>
      </c>
      <c r="H12385" t="s">
        <v>24774</v>
      </c>
      <c r="I12385">
        <v>703.10400000000004</v>
      </c>
    </row>
    <row r="12386" spans="1:9" x14ac:dyDescent="0.25">
      <c r="A12386" t="s">
        <v>24775</v>
      </c>
      <c r="B12386">
        <v>13115</v>
      </c>
      <c r="C12386" s="2">
        <f t="shared" si="1312"/>
        <v>44387</v>
      </c>
      <c r="D12386" s="1">
        <f>TIMEVALUE("08:16:59")</f>
        <v>0.34512731481481479</v>
      </c>
      <c r="E12386" s="2">
        <f t="shared" si="1313"/>
        <v>44387</v>
      </c>
      <c r="F12386" s="1">
        <f>TIMEVALUE("08:19:10")</f>
        <v>0.34664351851851855</v>
      </c>
      <c r="G12386" t="s">
        <v>340</v>
      </c>
      <c r="H12386" t="s">
        <v>19214</v>
      </c>
      <c r="I12386">
        <v>702.87900000000002</v>
      </c>
    </row>
    <row r="12387" spans="1:9" x14ac:dyDescent="0.25">
      <c r="A12387" t="s">
        <v>24776</v>
      </c>
      <c r="B12387">
        <v>13115</v>
      </c>
      <c r="C12387" s="2">
        <f t="shared" si="1312"/>
        <v>44387</v>
      </c>
      <c r="D12387" s="1">
        <f>TIMEVALUE("08:20:53")</f>
        <v>0.34783564814814816</v>
      </c>
      <c r="E12387" s="2">
        <f t="shared" si="1313"/>
        <v>44387</v>
      </c>
      <c r="F12387" s="1">
        <f>TIMEVALUE("08:22:45")</f>
        <v>0.34913194444444445</v>
      </c>
      <c r="G12387" t="s">
        <v>546</v>
      </c>
      <c r="H12387" t="s">
        <v>24777</v>
      </c>
      <c r="I12387">
        <v>702.72299999999996</v>
      </c>
    </row>
    <row r="12388" spans="1:9" x14ac:dyDescent="0.25">
      <c r="A12388" t="s">
        <v>24778</v>
      </c>
      <c r="B12388">
        <v>13115</v>
      </c>
      <c r="C12388" s="2">
        <f t="shared" si="1312"/>
        <v>44387</v>
      </c>
      <c r="D12388" s="1">
        <f>TIMEVALUE("08:24:26")</f>
        <v>0.35030092592592593</v>
      </c>
      <c r="E12388" s="2">
        <f t="shared" si="1313"/>
        <v>44387</v>
      </c>
      <c r="F12388" s="1">
        <f>TIMEVALUE("08:25:35")</f>
        <v>0.35109953703703706</v>
      </c>
      <c r="G12388" t="s">
        <v>2285</v>
      </c>
      <c r="H12388" t="s">
        <v>24779</v>
      </c>
      <c r="I12388">
        <v>702.44399999999996</v>
      </c>
    </row>
    <row r="12389" spans="1:9" x14ac:dyDescent="0.25">
      <c r="A12389" t="s">
        <v>24780</v>
      </c>
      <c r="B12389">
        <v>13115</v>
      </c>
      <c r="C12389" s="2">
        <f t="shared" si="1312"/>
        <v>44387</v>
      </c>
      <c r="D12389" s="1">
        <f>TIMEVALUE("08:27:41")</f>
        <v>0.3525578703703704</v>
      </c>
      <c r="E12389" s="2">
        <f t="shared" si="1313"/>
        <v>44387</v>
      </c>
      <c r="F12389" s="1">
        <f>TIMEVALUE("08:28:49")</f>
        <v>0.35334490740740743</v>
      </c>
      <c r="G12389" t="s">
        <v>439</v>
      </c>
      <c r="H12389" t="s">
        <v>17749</v>
      </c>
      <c r="I12389">
        <v>702.25400000000002</v>
      </c>
    </row>
    <row r="12390" spans="1:9" x14ac:dyDescent="0.25">
      <c r="A12390" t="s">
        <v>24781</v>
      </c>
      <c r="B12390">
        <v>13115</v>
      </c>
      <c r="C12390" s="2">
        <f t="shared" si="1312"/>
        <v>44387</v>
      </c>
      <c r="D12390" s="1">
        <f>TIMEVALUE("08:30:43")</f>
        <v>0.35466435185185186</v>
      </c>
      <c r="E12390" s="2">
        <f t="shared" si="1313"/>
        <v>44387</v>
      </c>
      <c r="F12390" s="1">
        <f>TIMEVALUE("08:33:28")</f>
        <v>0.3565740740740741</v>
      </c>
      <c r="G12390" t="s">
        <v>15534</v>
      </c>
      <c r="H12390" t="s">
        <v>21366</v>
      </c>
      <c r="I12390">
        <v>702.06200000000001</v>
      </c>
    </row>
    <row r="12391" spans="1:9" x14ac:dyDescent="0.25">
      <c r="A12391" t="s">
        <v>24782</v>
      </c>
      <c r="B12391">
        <v>13115</v>
      </c>
      <c r="C12391" s="2">
        <f>DATEVALUE("2025-07-10")</f>
        <v>44386</v>
      </c>
      <c r="D12391" s="1">
        <f>TIMEVALUE("16:17:06")</f>
        <v>0.67854166666666671</v>
      </c>
      <c r="E12391" s="2">
        <f>DATEVALUE("2025-07-10")</f>
        <v>44386</v>
      </c>
      <c r="F12391" s="1">
        <f>TIMEVALUE("16:17:45")</f>
        <v>0.67899305555555556</v>
      </c>
      <c r="G12391" t="s">
        <v>2424</v>
      </c>
      <c r="H12391" t="s">
        <v>19217</v>
      </c>
      <c r="I12391">
        <v>702.02099999999996</v>
      </c>
    </row>
    <row r="12392" spans="1:9" x14ac:dyDescent="0.25">
      <c r="A12392" t="s">
        <v>24783</v>
      </c>
      <c r="B12392">
        <v>13115</v>
      </c>
      <c r="C12392" s="2">
        <f>DATEVALUE("2025-07-11")</f>
        <v>44387</v>
      </c>
      <c r="D12392" s="1">
        <f>TIMEVALUE("08:43:01")</f>
        <v>0.36320601851851853</v>
      </c>
      <c r="E12392" s="2">
        <f>DATEVALUE("2025-07-11")</f>
        <v>44387</v>
      </c>
      <c r="F12392" s="1">
        <f>TIMEVALUE("08:44:49")</f>
        <v>0.3644560185185185</v>
      </c>
      <c r="G12392" t="s">
        <v>464</v>
      </c>
      <c r="H12392" t="s">
        <v>24784</v>
      </c>
      <c r="I12392">
        <v>704.19</v>
      </c>
    </row>
    <row r="12393" spans="1:9" x14ac:dyDescent="0.25">
      <c r="A12393" t="s">
        <v>24785</v>
      </c>
      <c r="B12393">
        <v>13115</v>
      </c>
      <c r="C12393" s="2">
        <f>DATEVALUE("2025-07-11")</f>
        <v>44387</v>
      </c>
      <c r="D12393" s="1">
        <f>TIMEVALUE("08:46:49")</f>
        <v>0.36584490740740738</v>
      </c>
      <c r="E12393" s="2">
        <f>DATEVALUE("2025-07-11")</f>
        <v>44387</v>
      </c>
      <c r="F12393" s="1">
        <f>TIMEVALUE("08:48:22")</f>
        <v>0.36692129629629627</v>
      </c>
      <c r="G12393" t="s">
        <v>427</v>
      </c>
      <c r="H12393" t="s">
        <v>14986</v>
      </c>
      <c r="I12393">
        <v>704.10199999999998</v>
      </c>
    </row>
    <row r="12394" spans="1:9" x14ac:dyDescent="0.25">
      <c r="A12394" t="s">
        <v>24786</v>
      </c>
      <c r="B12394">
        <v>13112</v>
      </c>
      <c r="C12394" s="2">
        <f>DATEVALUE("2025-05-05")</f>
        <v>44320</v>
      </c>
      <c r="D12394" s="1">
        <f>TIMEVALUE("09:55:32")</f>
        <v>0.41356481481481483</v>
      </c>
      <c r="E12394" s="2">
        <f>DATEVALUE("2025-05-05")</f>
        <v>44320</v>
      </c>
      <c r="F12394" s="1">
        <f>TIMEVALUE("10:00:44")</f>
        <v>0.41717592592592595</v>
      </c>
      <c r="G12394" t="s">
        <v>2889</v>
      </c>
      <c r="H12394" t="s">
        <v>24787</v>
      </c>
      <c r="I12394">
        <v>704.51199999999994</v>
      </c>
    </row>
    <row r="12395" spans="1:9" x14ac:dyDescent="0.25">
      <c r="A12395" t="s">
        <v>24788</v>
      </c>
      <c r="B12395">
        <v>13115</v>
      </c>
      <c r="C12395" s="2">
        <f>DATEVALUE("2025-07-11")</f>
        <v>44387</v>
      </c>
      <c r="D12395" s="1">
        <f>TIMEVALUE("08:53:05")</f>
        <v>0.37019675925925927</v>
      </c>
      <c r="E12395" s="2">
        <f>DATEVALUE("2025-07-11")</f>
        <v>44387</v>
      </c>
      <c r="F12395" s="1">
        <f>TIMEVALUE("08:55:06")</f>
        <v>0.37159722222222225</v>
      </c>
      <c r="G12395" t="s">
        <v>2385</v>
      </c>
      <c r="H12395" t="s">
        <v>14887</v>
      </c>
      <c r="I12395">
        <v>703.77</v>
      </c>
    </row>
    <row r="12396" spans="1:9" x14ac:dyDescent="0.25">
      <c r="A12396" t="s">
        <v>24789</v>
      </c>
      <c r="B12396">
        <v>13115</v>
      </c>
      <c r="C12396" s="2">
        <f>DATEVALUE("2025-07-11")</f>
        <v>44387</v>
      </c>
      <c r="D12396" s="1">
        <f>TIMEVALUE("08:56:55")</f>
        <v>0.37285879629629631</v>
      </c>
      <c r="E12396" s="2">
        <f>DATEVALUE("2025-07-11")</f>
        <v>44387</v>
      </c>
      <c r="F12396" s="1">
        <f>TIMEVALUE("09:00:00")</f>
        <v>0.375</v>
      </c>
      <c r="G12396" t="s">
        <v>541</v>
      </c>
      <c r="H12396" t="s">
        <v>24790</v>
      </c>
      <c r="I12396">
        <v>703.524</v>
      </c>
    </row>
    <row r="12397" spans="1:9" x14ac:dyDescent="0.25">
      <c r="A12397" t="s">
        <v>24791</v>
      </c>
      <c r="B12397">
        <v>13120</v>
      </c>
      <c r="C12397" s="2">
        <f>DATEVALUE("2025-03-25")</f>
        <v>44279</v>
      </c>
      <c r="D12397" s="1">
        <f>TIMEVALUE("10:41:13")</f>
        <v>0.44528935185185187</v>
      </c>
      <c r="E12397" s="2">
        <f>DATEVALUE("2025-03-25")</f>
        <v>44279</v>
      </c>
      <c r="F12397" s="1">
        <f>TIMEVALUE("10:49:02")</f>
        <v>0.45071759259259259</v>
      </c>
      <c r="G12397" t="s">
        <v>28</v>
      </c>
      <c r="H12397" t="s">
        <v>24792</v>
      </c>
      <c r="I12397">
        <v>704.02300000000002</v>
      </c>
    </row>
    <row r="12398" spans="1:9" x14ac:dyDescent="0.25">
      <c r="A12398" t="s">
        <v>24793</v>
      </c>
      <c r="B12398">
        <v>13115</v>
      </c>
      <c r="C12398" s="2">
        <f t="shared" ref="C12398:C12403" si="1314">DATEVALUE("2025-07-11")</f>
        <v>44387</v>
      </c>
      <c r="D12398" s="1">
        <f>TIMEVALUE("09:03:32")</f>
        <v>0.37745370370370368</v>
      </c>
      <c r="E12398" s="2">
        <f t="shared" ref="E12398:E12403" si="1315">DATEVALUE("2025-07-11")</f>
        <v>44387</v>
      </c>
      <c r="F12398" s="1">
        <f>TIMEVALUE("09:05:21")</f>
        <v>0.3787152777777778</v>
      </c>
      <c r="G12398" t="s">
        <v>481</v>
      </c>
      <c r="H12398" t="s">
        <v>24732</v>
      </c>
      <c r="I12398">
        <v>703.11199999999997</v>
      </c>
    </row>
    <row r="12399" spans="1:9" x14ac:dyDescent="0.25">
      <c r="A12399" t="s">
        <v>24794</v>
      </c>
      <c r="B12399">
        <v>13115</v>
      </c>
      <c r="C12399" s="2">
        <f t="shared" si="1314"/>
        <v>44387</v>
      </c>
      <c r="D12399" s="1">
        <f>TIMEVALUE("09:07:04")</f>
        <v>0.37990740740740742</v>
      </c>
      <c r="E12399" s="2">
        <f t="shared" si="1315"/>
        <v>44387</v>
      </c>
      <c r="F12399" s="1">
        <f>TIMEVALUE("09:09:02")</f>
        <v>0.38127314814814817</v>
      </c>
      <c r="G12399" t="s">
        <v>430</v>
      </c>
      <c r="H12399" t="s">
        <v>14844</v>
      </c>
      <c r="I12399">
        <v>702.93200000000002</v>
      </c>
    </row>
    <row r="12400" spans="1:9" x14ac:dyDescent="0.25">
      <c r="A12400" t="s">
        <v>24795</v>
      </c>
      <c r="B12400">
        <v>13115</v>
      </c>
      <c r="C12400" s="2">
        <f t="shared" si="1314"/>
        <v>44387</v>
      </c>
      <c r="D12400" s="1">
        <f>TIMEVALUE("09:11:28")</f>
        <v>0.38296296296296295</v>
      </c>
      <c r="E12400" s="2">
        <f t="shared" si="1315"/>
        <v>44387</v>
      </c>
      <c r="F12400" s="1">
        <f>TIMEVALUE("09:13:06")</f>
        <v>0.3840972222222222</v>
      </c>
      <c r="G12400" t="s">
        <v>2374</v>
      </c>
      <c r="H12400" t="s">
        <v>24796</v>
      </c>
      <c r="I12400">
        <v>702.61099999999999</v>
      </c>
    </row>
    <row r="12401" spans="1:9" x14ac:dyDescent="0.25">
      <c r="A12401" t="s">
        <v>24797</v>
      </c>
      <c r="B12401">
        <v>13115</v>
      </c>
      <c r="C12401" s="2">
        <f t="shared" si="1314"/>
        <v>44387</v>
      </c>
      <c r="D12401" s="1">
        <f>TIMEVALUE("09:16:09")</f>
        <v>0.38621527777777775</v>
      </c>
      <c r="E12401" s="2">
        <f t="shared" si="1315"/>
        <v>44387</v>
      </c>
      <c r="F12401" s="1">
        <f>TIMEVALUE("09:17:24")</f>
        <v>0.38708333333333333</v>
      </c>
      <c r="G12401" t="s">
        <v>2235</v>
      </c>
      <c r="H12401" t="s">
        <v>14127</v>
      </c>
      <c r="I12401">
        <v>702.55100000000004</v>
      </c>
    </row>
    <row r="12402" spans="1:9" x14ac:dyDescent="0.25">
      <c r="A12402" t="s">
        <v>24798</v>
      </c>
      <c r="B12402">
        <v>13115</v>
      </c>
      <c r="C12402" s="2">
        <f t="shared" si="1314"/>
        <v>44387</v>
      </c>
      <c r="D12402" s="1">
        <f>TIMEVALUE("09:19:16")</f>
        <v>0.38837962962962963</v>
      </c>
      <c r="E12402" s="2">
        <f t="shared" si="1315"/>
        <v>44387</v>
      </c>
      <c r="F12402" s="1">
        <f>TIMEVALUE("09:21:21")</f>
        <v>0.38982638888888888</v>
      </c>
      <c r="G12402" t="s">
        <v>640</v>
      </c>
      <c r="H12402" t="s">
        <v>14581</v>
      </c>
      <c r="I12402">
        <v>702.36400000000003</v>
      </c>
    </row>
    <row r="12403" spans="1:9" x14ac:dyDescent="0.25">
      <c r="A12403" t="s">
        <v>24799</v>
      </c>
      <c r="B12403">
        <v>13115</v>
      </c>
      <c r="C12403" s="2">
        <f t="shared" si="1314"/>
        <v>44387</v>
      </c>
      <c r="D12403" s="1">
        <f>TIMEVALUE("09:22:46")</f>
        <v>0.39081018518518518</v>
      </c>
      <c r="E12403" s="2">
        <f t="shared" si="1315"/>
        <v>44387</v>
      </c>
      <c r="F12403" s="1">
        <f>TIMEVALUE("09:26:01")</f>
        <v>0.39306712962962964</v>
      </c>
      <c r="G12403" t="s">
        <v>13397</v>
      </c>
      <c r="H12403" t="s">
        <v>24800</v>
      </c>
      <c r="I12403">
        <v>702.19100000000003</v>
      </c>
    </row>
    <row r="12404" spans="1:9" x14ac:dyDescent="0.25">
      <c r="A12404" t="s">
        <v>24801</v>
      </c>
      <c r="B12404">
        <v>13115</v>
      </c>
      <c r="C12404" s="2">
        <f>DATEVALUE("2025-07-10")</f>
        <v>44386</v>
      </c>
      <c r="D12404" s="1">
        <f>TIMEVALUE("16:22:39")</f>
        <v>0.68239583333333331</v>
      </c>
      <c r="E12404" s="2">
        <f>DATEVALUE("2025-07-10")</f>
        <v>44386</v>
      </c>
      <c r="F12404" s="1">
        <f>TIMEVALUE("16:23:08")</f>
        <v>0.68273148148148144</v>
      </c>
      <c r="G12404" t="s">
        <v>12009</v>
      </c>
      <c r="H12404" t="s">
        <v>24802</v>
      </c>
      <c r="I12404">
        <v>702.23500000000001</v>
      </c>
    </row>
    <row r="12405" spans="1:9" x14ac:dyDescent="0.25">
      <c r="A12405" t="s">
        <v>24803</v>
      </c>
      <c r="B12405">
        <v>13115</v>
      </c>
      <c r="C12405" s="2">
        <f t="shared" ref="C12405:C12416" si="1316">DATEVALUE("2025-07-11")</f>
        <v>44387</v>
      </c>
      <c r="D12405" s="1">
        <f>TIMEVALUE("09:31:33")</f>
        <v>0.39690972222222221</v>
      </c>
      <c r="E12405" s="2">
        <f t="shared" ref="E12405:E12416" si="1317">DATEVALUE("2025-07-11")</f>
        <v>44387</v>
      </c>
      <c r="F12405" s="1">
        <f>TIMEVALUE("09:33:07")</f>
        <v>0.39799768518518519</v>
      </c>
      <c r="G12405" t="s">
        <v>2316</v>
      </c>
      <c r="H12405" t="s">
        <v>16301</v>
      </c>
      <c r="I12405">
        <v>704.298</v>
      </c>
    </row>
    <row r="12406" spans="1:9" x14ac:dyDescent="0.25">
      <c r="A12406" t="s">
        <v>24804</v>
      </c>
      <c r="B12406">
        <v>13115</v>
      </c>
      <c r="C12406" s="2">
        <f t="shared" si="1316"/>
        <v>44387</v>
      </c>
      <c r="D12406" s="1">
        <f>TIMEVALUE("09:35:10")</f>
        <v>0.3994212962962963</v>
      </c>
      <c r="E12406" s="2">
        <f t="shared" si="1317"/>
        <v>44387</v>
      </c>
      <c r="F12406" s="1">
        <f>TIMEVALUE("09:37:28")</f>
        <v>0.4010185185185185</v>
      </c>
      <c r="G12406" t="s">
        <v>2323</v>
      </c>
      <c r="H12406" t="s">
        <v>24805</v>
      </c>
      <c r="I12406">
        <v>704.197</v>
      </c>
    </row>
    <row r="12407" spans="1:9" x14ac:dyDescent="0.25">
      <c r="A12407" t="s">
        <v>24806</v>
      </c>
      <c r="B12407">
        <v>13115</v>
      </c>
      <c r="C12407" s="2">
        <f t="shared" si="1316"/>
        <v>44387</v>
      </c>
      <c r="D12407" s="1">
        <f>TIMEVALUE("09:39:10")</f>
        <v>0.40219907407407407</v>
      </c>
      <c r="E12407" s="2">
        <f t="shared" si="1317"/>
        <v>44387</v>
      </c>
      <c r="F12407" s="1">
        <f>TIMEVALUE("09:40:53")</f>
        <v>0.40339120370370368</v>
      </c>
      <c r="G12407" t="s">
        <v>3532</v>
      </c>
      <c r="H12407" t="s">
        <v>10543</v>
      </c>
      <c r="I12407">
        <v>703.95399999999995</v>
      </c>
    </row>
    <row r="12408" spans="1:9" x14ac:dyDescent="0.25">
      <c r="A12408" t="s">
        <v>24807</v>
      </c>
      <c r="B12408">
        <v>13115</v>
      </c>
      <c r="C12408" s="2">
        <f t="shared" si="1316"/>
        <v>44387</v>
      </c>
      <c r="D12408" s="1">
        <f>TIMEVALUE("09:42:31")</f>
        <v>0.40452546296296299</v>
      </c>
      <c r="E12408" s="2">
        <f t="shared" si="1317"/>
        <v>44387</v>
      </c>
      <c r="F12408" s="1">
        <f>TIMEVALUE("09:43:20")</f>
        <v>0.40509259259259262</v>
      </c>
      <c r="G12408" t="s">
        <v>2194</v>
      </c>
      <c r="H12408" t="s">
        <v>15941</v>
      </c>
      <c r="I12408">
        <v>703.71100000000001</v>
      </c>
    </row>
    <row r="12409" spans="1:9" x14ac:dyDescent="0.25">
      <c r="A12409" t="s">
        <v>24808</v>
      </c>
      <c r="B12409">
        <v>13115</v>
      </c>
      <c r="C12409" s="2">
        <f t="shared" si="1316"/>
        <v>44387</v>
      </c>
      <c r="D12409" s="1">
        <f>TIMEVALUE("09:45:14")</f>
        <v>0.40641203703703704</v>
      </c>
      <c r="E12409" s="2">
        <f t="shared" si="1317"/>
        <v>44387</v>
      </c>
      <c r="F12409" s="1">
        <f>TIMEVALUE("09:46:27")</f>
        <v>0.40725694444444444</v>
      </c>
      <c r="G12409" t="s">
        <v>805</v>
      </c>
      <c r="H12409" t="s">
        <v>15120</v>
      </c>
      <c r="I12409">
        <v>703.51300000000003</v>
      </c>
    </row>
    <row r="12410" spans="1:9" x14ac:dyDescent="0.25">
      <c r="A12410" t="s">
        <v>24809</v>
      </c>
      <c r="B12410">
        <v>13115</v>
      </c>
      <c r="C12410" s="2">
        <f t="shared" si="1316"/>
        <v>44387</v>
      </c>
      <c r="D12410" s="1">
        <f>TIMEVALUE("09:48:54")</f>
        <v>0.40895833333333331</v>
      </c>
      <c r="E12410" s="2">
        <f t="shared" si="1317"/>
        <v>44387</v>
      </c>
      <c r="F12410" s="1">
        <f>TIMEVALUE("09:51:23")</f>
        <v>0.41068287037037038</v>
      </c>
      <c r="G12410" t="s">
        <v>2691</v>
      </c>
      <c r="H12410" t="s">
        <v>16625</v>
      </c>
      <c r="I12410">
        <v>703.39300000000003</v>
      </c>
    </row>
    <row r="12411" spans="1:9" x14ac:dyDescent="0.25">
      <c r="A12411" t="s">
        <v>24810</v>
      </c>
      <c r="B12411">
        <v>13115</v>
      </c>
      <c r="C12411" s="2">
        <f t="shared" si="1316"/>
        <v>44387</v>
      </c>
      <c r="D12411" s="1">
        <f>TIMEVALUE("09:53:15")</f>
        <v>0.41197916666666667</v>
      </c>
      <c r="E12411" s="2">
        <f t="shared" si="1317"/>
        <v>44387</v>
      </c>
      <c r="F12411" s="1">
        <f>TIMEVALUE("09:54:41")</f>
        <v>0.41297453703703701</v>
      </c>
      <c r="G12411" t="s">
        <v>683</v>
      </c>
      <c r="H12411" t="s">
        <v>24811</v>
      </c>
      <c r="I12411">
        <v>703.17600000000004</v>
      </c>
    </row>
    <row r="12412" spans="1:9" x14ac:dyDescent="0.25">
      <c r="A12412" t="s">
        <v>24812</v>
      </c>
      <c r="B12412">
        <v>13115</v>
      </c>
      <c r="C12412" s="2">
        <f t="shared" si="1316"/>
        <v>44387</v>
      </c>
      <c r="D12412" s="1">
        <f>TIMEVALUE("09:56:40")</f>
        <v>0.41435185185185186</v>
      </c>
      <c r="E12412" s="2">
        <f t="shared" si="1317"/>
        <v>44387</v>
      </c>
      <c r="F12412" s="1">
        <f>TIMEVALUE("09:58:57")</f>
        <v>0.41593750000000002</v>
      </c>
      <c r="G12412" t="s">
        <v>2737</v>
      </c>
      <c r="H12412" t="s">
        <v>24813</v>
      </c>
      <c r="I12412">
        <v>702.96299999999997</v>
      </c>
    </row>
    <row r="12413" spans="1:9" x14ac:dyDescent="0.25">
      <c r="A12413" t="s">
        <v>24814</v>
      </c>
      <c r="B12413">
        <v>13115</v>
      </c>
      <c r="C12413" s="2">
        <f t="shared" si="1316"/>
        <v>44387</v>
      </c>
      <c r="D12413" s="1">
        <f>TIMEVALUE("10:01:09")</f>
        <v>0.41746527777777775</v>
      </c>
      <c r="E12413" s="2">
        <f t="shared" si="1317"/>
        <v>44387</v>
      </c>
      <c r="F12413" s="1">
        <f>TIMEVALUE("10:04:22")</f>
        <v>0.41969907407407409</v>
      </c>
      <c r="G12413" t="s">
        <v>209</v>
      </c>
      <c r="H12413" t="s">
        <v>16778</v>
      </c>
      <c r="I12413">
        <v>702.745</v>
      </c>
    </row>
    <row r="12414" spans="1:9" x14ac:dyDescent="0.25">
      <c r="A12414" t="s">
        <v>24815</v>
      </c>
      <c r="B12414">
        <v>13115</v>
      </c>
      <c r="C12414" s="2">
        <f t="shared" si="1316"/>
        <v>44387</v>
      </c>
      <c r="D12414" s="1">
        <f>TIMEVALUE("10:06:06")</f>
        <v>0.42090277777777779</v>
      </c>
      <c r="E12414" s="2">
        <f t="shared" si="1317"/>
        <v>44387</v>
      </c>
      <c r="F12414" s="1">
        <f>TIMEVALUE("10:07:46")</f>
        <v>0.42206018518518518</v>
      </c>
      <c r="G12414" t="s">
        <v>2791</v>
      </c>
      <c r="H12414" t="s">
        <v>24816</v>
      </c>
      <c r="I12414">
        <v>702.50900000000001</v>
      </c>
    </row>
    <row r="12415" spans="1:9" x14ac:dyDescent="0.25">
      <c r="A12415" t="s">
        <v>24817</v>
      </c>
      <c r="B12415">
        <v>13115</v>
      </c>
      <c r="C12415" s="2">
        <f t="shared" si="1316"/>
        <v>44387</v>
      </c>
      <c r="D12415" s="1">
        <f>TIMEVALUE("10:09:35")</f>
        <v>0.42332175925925924</v>
      </c>
      <c r="E12415" s="2">
        <f t="shared" si="1317"/>
        <v>44387</v>
      </c>
      <c r="F12415" s="1">
        <f>TIMEVALUE("10:10:37")</f>
        <v>0.42403935185185188</v>
      </c>
      <c r="G12415" t="s">
        <v>3849</v>
      </c>
      <c r="H12415" t="s">
        <v>1257</v>
      </c>
      <c r="I12415">
        <v>702.34900000000005</v>
      </c>
    </row>
    <row r="12416" spans="1:9" x14ac:dyDescent="0.25">
      <c r="A12416" t="s">
        <v>24818</v>
      </c>
      <c r="B12416">
        <v>13115</v>
      </c>
      <c r="C12416" s="2">
        <f t="shared" si="1316"/>
        <v>44387</v>
      </c>
      <c r="D12416" s="1">
        <f>TIMEVALUE("10:12:06")</f>
        <v>0.42506944444444444</v>
      </c>
      <c r="E12416" s="2">
        <f t="shared" si="1317"/>
        <v>44387</v>
      </c>
      <c r="F12416" s="1">
        <f>TIMEVALUE("10:12:48")</f>
        <v>0.42555555555555558</v>
      </c>
      <c r="G12416" t="s">
        <v>4717</v>
      </c>
      <c r="H12416" t="s">
        <v>24819</v>
      </c>
      <c r="I12416">
        <v>702.14200000000005</v>
      </c>
    </row>
    <row r="12417" spans="1:9" x14ac:dyDescent="0.25">
      <c r="A12417" t="s">
        <v>24820</v>
      </c>
      <c r="B12417">
        <v>13115</v>
      </c>
      <c r="C12417" s="2">
        <f>DATEVALUE("2025-07-10")</f>
        <v>44386</v>
      </c>
      <c r="D12417" s="1">
        <f>TIMEVALUE("16:25:06")</f>
        <v>0.68409722222222225</v>
      </c>
      <c r="E12417" s="2">
        <f>DATEVALUE("2025-07-10")</f>
        <v>44386</v>
      </c>
      <c r="F12417" s="1">
        <f>TIMEVALUE("16:26:03")</f>
        <v>0.68475694444444446</v>
      </c>
      <c r="G12417" t="s">
        <v>2215</v>
      </c>
      <c r="H12417" t="s">
        <v>5545</v>
      </c>
      <c r="I12417">
        <v>702.13099999999997</v>
      </c>
    </row>
    <row r="12418" spans="1:9" x14ac:dyDescent="0.25">
      <c r="A12418" t="s">
        <v>24821</v>
      </c>
      <c r="B12418">
        <v>13115</v>
      </c>
      <c r="C12418" s="2">
        <f t="shared" ref="C12418:C12429" si="1318">DATEVALUE("2025-07-11")</f>
        <v>44387</v>
      </c>
      <c r="D12418" s="1">
        <f>TIMEVALUE("10:18:54")</f>
        <v>0.42979166666666668</v>
      </c>
      <c r="E12418" s="2">
        <f t="shared" ref="E12418:E12429" si="1319">DATEVALUE("2025-07-11")</f>
        <v>44387</v>
      </c>
      <c r="F12418" s="1">
        <f>TIMEVALUE("10:19:52")</f>
        <v>0.43046296296296294</v>
      </c>
      <c r="G12418" t="s">
        <v>2871</v>
      </c>
      <c r="H12418" t="s">
        <v>19746</v>
      </c>
      <c r="I12418">
        <v>704.50400000000002</v>
      </c>
    </row>
    <row r="12419" spans="1:9" x14ac:dyDescent="0.25">
      <c r="A12419" t="s">
        <v>24822</v>
      </c>
      <c r="B12419">
        <v>13115</v>
      </c>
      <c r="C12419" s="2">
        <f t="shared" si="1318"/>
        <v>44387</v>
      </c>
      <c r="D12419" s="1">
        <f>TIMEVALUE("10:22:57")</f>
        <v>0.43260416666666668</v>
      </c>
      <c r="E12419" s="2">
        <f t="shared" si="1319"/>
        <v>44387</v>
      </c>
      <c r="F12419" s="1">
        <f>TIMEVALUE("10:24:01")</f>
        <v>0.43334490740740739</v>
      </c>
      <c r="G12419" t="s">
        <v>2416</v>
      </c>
      <c r="H12419" t="s">
        <v>17110</v>
      </c>
      <c r="I12419">
        <v>704.41600000000005</v>
      </c>
    </row>
    <row r="12420" spans="1:9" x14ac:dyDescent="0.25">
      <c r="A12420" t="s">
        <v>24823</v>
      </c>
      <c r="B12420">
        <v>13115</v>
      </c>
      <c r="C12420" s="2">
        <f t="shared" si="1318"/>
        <v>44387</v>
      </c>
      <c r="D12420" s="1">
        <f>TIMEVALUE("10:25:56")</f>
        <v>0.43467592592592591</v>
      </c>
      <c r="E12420" s="2">
        <f t="shared" si="1319"/>
        <v>44387</v>
      </c>
      <c r="F12420" s="1">
        <f>TIMEVALUE("10:27:00")</f>
        <v>0.43541666666666667</v>
      </c>
      <c r="G12420" t="s">
        <v>2416</v>
      </c>
      <c r="H12420" t="s">
        <v>24824</v>
      </c>
      <c r="I12420">
        <v>704.23199999999997</v>
      </c>
    </row>
    <row r="12421" spans="1:9" x14ac:dyDescent="0.25">
      <c r="A12421" t="s">
        <v>24825</v>
      </c>
      <c r="B12421">
        <v>13115</v>
      </c>
      <c r="C12421" s="2">
        <f t="shared" si="1318"/>
        <v>44387</v>
      </c>
      <c r="D12421" s="1">
        <f>TIMEVALUE("10:30:00")</f>
        <v>0.4375</v>
      </c>
      <c r="E12421" s="2">
        <f t="shared" si="1319"/>
        <v>44387</v>
      </c>
      <c r="F12421" s="1">
        <f>TIMEVALUE("10:31:15")</f>
        <v>0.43836805555555558</v>
      </c>
      <c r="G12421" t="s">
        <v>2235</v>
      </c>
      <c r="H12421" t="s">
        <v>24826</v>
      </c>
      <c r="I12421">
        <v>703.98699999999997</v>
      </c>
    </row>
    <row r="12422" spans="1:9" x14ac:dyDescent="0.25">
      <c r="A12422" t="s">
        <v>24827</v>
      </c>
      <c r="B12422">
        <v>13115</v>
      </c>
      <c r="C12422" s="2">
        <f t="shared" si="1318"/>
        <v>44387</v>
      </c>
      <c r="D12422" s="1">
        <f>TIMEVALUE("10:33:23")</f>
        <v>0.43984953703703705</v>
      </c>
      <c r="E12422" s="2">
        <f t="shared" si="1319"/>
        <v>44387</v>
      </c>
      <c r="F12422" s="1">
        <f>TIMEVALUE("10:35:34")</f>
        <v>0.44136574074074075</v>
      </c>
      <c r="G12422" t="s">
        <v>340</v>
      </c>
      <c r="H12422" t="s">
        <v>16344</v>
      </c>
      <c r="I12422">
        <v>703.80899999999997</v>
      </c>
    </row>
    <row r="12423" spans="1:9" x14ac:dyDescent="0.25">
      <c r="A12423" t="s">
        <v>24828</v>
      </c>
      <c r="B12423">
        <v>13115</v>
      </c>
      <c r="C12423" s="2">
        <f t="shared" si="1318"/>
        <v>44387</v>
      </c>
      <c r="D12423" s="1">
        <f>TIMEVALUE("10:39:25")</f>
        <v>0.44403935185185184</v>
      </c>
      <c r="E12423" s="2">
        <f t="shared" si="1319"/>
        <v>44387</v>
      </c>
      <c r="F12423" s="1">
        <f>TIMEVALUE("10:40:48")</f>
        <v>0.44500000000000001</v>
      </c>
      <c r="G12423" t="s">
        <v>281</v>
      </c>
      <c r="H12423" t="s">
        <v>18246</v>
      </c>
      <c r="I12423">
        <v>703.55899999999997</v>
      </c>
    </row>
    <row r="12424" spans="1:9" x14ac:dyDescent="0.25">
      <c r="A12424" t="s">
        <v>24829</v>
      </c>
      <c r="B12424">
        <v>13115</v>
      </c>
      <c r="C12424" s="2">
        <f t="shared" si="1318"/>
        <v>44387</v>
      </c>
      <c r="D12424" s="1">
        <f>TIMEVALUE("10:42:23")</f>
        <v>0.44609953703703703</v>
      </c>
      <c r="E12424" s="2">
        <f t="shared" si="1319"/>
        <v>44387</v>
      </c>
      <c r="F12424" s="1">
        <f>TIMEVALUE("10:43:57")</f>
        <v>0.44718750000000002</v>
      </c>
      <c r="G12424" t="s">
        <v>2316</v>
      </c>
      <c r="H12424" t="s">
        <v>24830</v>
      </c>
      <c r="I12424">
        <v>703.38499999999999</v>
      </c>
    </row>
    <row r="12425" spans="1:9" x14ac:dyDescent="0.25">
      <c r="A12425" t="s">
        <v>24831</v>
      </c>
      <c r="B12425">
        <v>13115</v>
      </c>
      <c r="C12425" s="2">
        <f t="shared" si="1318"/>
        <v>44387</v>
      </c>
      <c r="D12425" s="1">
        <f>TIMEVALUE("10:45:23")</f>
        <v>0.44818287037037036</v>
      </c>
      <c r="E12425" s="2">
        <f t="shared" si="1319"/>
        <v>44387</v>
      </c>
      <c r="F12425" s="1">
        <f>TIMEVALUE("10:46:32")</f>
        <v>0.44898148148148148</v>
      </c>
      <c r="G12425" t="s">
        <v>2285</v>
      </c>
      <c r="H12425" t="s">
        <v>19840</v>
      </c>
      <c r="I12425">
        <v>703.19100000000003</v>
      </c>
    </row>
    <row r="12426" spans="1:9" x14ac:dyDescent="0.25">
      <c r="A12426" t="s">
        <v>24832</v>
      </c>
      <c r="B12426">
        <v>13115</v>
      </c>
      <c r="C12426" s="2">
        <f t="shared" si="1318"/>
        <v>44387</v>
      </c>
      <c r="D12426" s="1">
        <f>TIMEVALUE("10:48:01")</f>
        <v>0.45001157407407405</v>
      </c>
      <c r="E12426" s="2">
        <f t="shared" si="1319"/>
        <v>44387</v>
      </c>
      <c r="F12426" s="1">
        <f>TIMEVALUE("10:48:59")</f>
        <v>0.45068287037037036</v>
      </c>
      <c r="G12426" t="s">
        <v>2871</v>
      </c>
      <c r="H12426" t="s">
        <v>24833</v>
      </c>
      <c r="I12426">
        <v>702.95799999999997</v>
      </c>
    </row>
    <row r="12427" spans="1:9" x14ac:dyDescent="0.25">
      <c r="A12427" t="s">
        <v>24834</v>
      </c>
      <c r="B12427">
        <v>13115</v>
      </c>
      <c r="C12427" s="2">
        <f t="shared" si="1318"/>
        <v>44387</v>
      </c>
      <c r="D12427" s="1">
        <f>TIMEVALUE("10:50:36")</f>
        <v>0.45180555555555557</v>
      </c>
      <c r="E12427" s="2">
        <f t="shared" si="1319"/>
        <v>44387</v>
      </c>
      <c r="F12427" s="1">
        <f>TIMEVALUE("10:51:47")</f>
        <v>0.45262731481481483</v>
      </c>
      <c r="G12427" t="s">
        <v>287</v>
      </c>
      <c r="H12427" t="s">
        <v>4749</v>
      </c>
      <c r="I12427">
        <v>702.774</v>
      </c>
    </row>
    <row r="12428" spans="1:9" x14ac:dyDescent="0.25">
      <c r="A12428" t="s">
        <v>24835</v>
      </c>
      <c r="B12428">
        <v>13115</v>
      </c>
      <c r="C12428" s="2">
        <f t="shared" si="1318"/>
        <v>44387</v>
      </c>
      <c r="D12428" s="1">
        <f>TIMEVALUE("10:53:35")</f>
        <v>0.4538773148148148</v>
      </c>
      <c r="E12428" s="2">
        <f t="shared" si="1319"/>
        <v>44387</v>
      </c>
      <c r="F12428" s="1">
        <f>TIMEVALUE("10:54:25")</f>
        <v>0.45445601851851852</v>
      </c>
      <c r="G12428" t="s">
        <v>2778</v>
      </c>
      <c r="H12428" t="s">
        <v>24836</v>
      </c>
      <c r="I12428">
        <v>702.56299999999999</v>
      </c>
    </row>
    <row r="12429" spans="1:9" x14ac:dyDescent="0.25">
      <c r="A12429" t="s">
        <v>24837</v>
      </c>
      <c r="B12429">
        <v>13115</v>
      </c>
      <c r="C12429" s="2">
        <f t="shared" si="1318"/>
        <v>44387</v>
      </c>
      <c r="D12429" s="1">
        <f>TIMEVALUE("10:56:45")</f>
        <v>0.45607638888888891</v>
      </c>
      <c r="E12429" s="2">
        <f t="shared" si="1319"/>
        <v>44387</v>
      </c>
      <c r="F12429" s="1">
        <f>TIMEVALUE("10:58:46")</f>
        <v>0.45747685185185183</v>
      </c>
      <c r="G12429" t="s">
        <v>2385</v>
      </c>
      <c r="H12429" t="s">
        <v>24838</v>
      </c>
      <c r="I12429">
        <v>702.35900000000004</v>
      </c>
    </row>
    <row r="12430" spans="1:9" x14ac:dyDescent="0.25">
      <c r="A12430" t="s">
        <v>24839</v>
      </c>
      <c r="B12430">
        <v>13115</v>
      </c>
      <c r="C12430" s="2">
        <f>DATEVALUE("2025-07-10")</f>
        <v>44386</v>
      </c>
      <c r="D12430" s="1">
        <f>TIMEVALUE("16:27:56")</f>
        <v>0.68606481481481485</v>
      </c>
      <c r="E12430" s="2">
        <f>DATEVALUE("2025-07-10")</f>
        <v>44386</v>
      </c>
      <c r="F12430" s="1">
        <f>TIMEVALUE("16:28:46")</f>
        <v>0.68664351851851857</v>
      </c>
      <c r="G12430" t="s">
        <v>2778</v>
      </c>
      <c r="H12430" t="s">
        <v>14058</v>
      </c>
      <c r="I12430">
        <v>702.40599999999995</v>
      </c>
    </row>
    <row r="12431" spans="1:9" x14ac:dyDescent="0.25">
      <c r="A12431" t="s">
        <v>24840</v>
      </c>
      <c r="B12431">
        <v>13115</v>
      </c>
      <c r="C12431" s="2">
        <f t="shared" ref="C12431:C12442" si="1320">DATEVALUE("2025-07-11")</f>
        <v>44387</v>
      </c>
      <c r="D12431" s="1">
        <f>TIMEVALUE("11:04:28")</f>
        <v>0.46143518518518517</v>
      </c>
      <c r="E12431" s="2">
        <f t="shared" ref="E12431:E12442" si="1321">DATEVALUE("2025-07-11")</f>
        <v>44387</v>
      </c>
      <c r="F12431" s="1">
        <f>TIMEVALUE("11:06:13")</f>
        <v>0.46265046296296297</v>
      </c>
      <c r="G12431" t="s">
        <v>2313</v>
      </c>
      <c r="H12431" t="s">
        <v>21960</v>
      </c>
      <c r="I12431">
        <v>704.45100000000002</v>
      </c>
    </row>
    <row r="12432" spans="1:9" x14ac:dyDescent="0.25">
      <c r="A12432" t="s">
        <v>24841</v>
      </c>
      <c r="B12432">
        <v>13115</v>
      </c>
      <c r="C12432" s="2">
        <f t="shared" si="1320"/>
        <v>44387</v>
      </c>
      <c r="D12432" s="1">
        <f>TIMEVALUE("11:08:08")</f>
        <v>0.46398148148148149</v>
      </c>
      <c r="E12432" s="2">
        <f t="shared" si="1321"/>
        <v>44387</v>
      </c>
      <c r="F12432" s="1">
        <f>TIMEVALUE("11:09:18")</f>
        <v>0.46479166666666666</v>
      </c>
      <c r="G12432" t="s">
        <v>2959</v>
      </c>
      <c r="H12432" t="s">
        <v>15436</v>
      </c>
      <c r="I12432">
        <v>704.32299999999998</v>
      </c>
    </row>
    <row r="12433" spans="1:9" x14ac:dyDescent="0.25">
      <c r="A12433" t="s">
        <v>24842</v>
      </c>
      <c r="B12433">
        <v>13115</v>
      </c>
      <c r="C12433" s="2">
        <f t="shared" si="1320"/>
        <v>44387</v>
      </c>
      <c r="D12433" s="1">
        <f>TIMEVALUE("11:11:40")</f>
        <v>0.46643518518518517</v>
      </c>
      <c r="E12433" s="2">
        <f t="shared" si="1321"/>
        <v>44387</v>
      </c>
      <c r="F12433" s="1">
        <f>TIMEVALUE("11:12:48")</f>
        <v>0.46722222222222221</v>
      </c>
      <c r="G12433" t="s">
        <v>439</v>
      </c>
      <c r="H12433" t="s">
        <v>15994</v>
      </c>
      <c r="I12433">
        <v>704.08699999999999</v>
      </c>
    </row>
    <row r="12434" spans="1:9" x14ac:dyDescent="0.25">
      <c r="A12434" t="s">
        <v>24843</v>
      </c>
      <c r="B12434">
        <v>13115</v>
      </c>
      <c r="C12434" s="2">
        <f t="shared" si="1320"/>
        <v>44387</v>
      </c>
      <c r="D12434" s="1">
        <f>TIMEVALUE("11:14:39")</f>
        <v>0.46850694444444446</v>
      </c>
      <c r="E12434" s="2">
        <f t="shared" si="1321"/>
        <v>44387</v>
      </c>
      <c r="F12434" s="1">
        <f>TIMEVALUE("11:15:32")</f>
        <v>0.46912037037037035</v>
      </c>
      <c r="G12434" t="s">
        <v>3399</v>
      </c>
      <c r="H12434" t="s">
        <v>24844</v>
      </c>
      <c r="I12434">
        <v>703.88499999999999</v>
      </c>
    </row>
    <row r="12435" spans="1:9" x14ac:dyDescent="0.25">
      <c r="A12435" t="s">
        <v>24845</v>
      </c>
      <c r="B12435">
        <v>13115</v>
      </c>
      <c r="C12435" s="2">
        <f t="shared" si="1320"/>
        <v>44387</v>
      </c>
      <c r="D12435" s="1">
        <f>TIMEVALUE("11:17:26")</f>
        <v>0.47043981481481484</v>
      </c>
      <c r="E12435" s="2">
        <f t="shared" si="1321"/>
        <v>44387</v>
      </c>
      <c r="F12435" s="1">
        <f>TIMEVALUE("11:19:04")</f>
        <v>0.47157407407407409</v>
      </c>
      <c r="G12435" t="s">
        <v>2374</v>
      </c>
      <c r="H12435" t="s">
        <v>24846</v>
      </c>
      <c r="I12435">
        <v>703.65</v>
      </c>
    </row>
    <row r="12436" spans="1:9" x14ac:dyDescent="0.25">
      <c r="A12436" t="s">
        <v>24847</v>
      </c>
      <c r="B12436">
        <v>13115</v>
      </c>
      <c r="C12436" s="2">
        <f t="shared" si="1320"/>
        <v>44387</v>
      </c>
      <c r="D12436" s="1">
        <f>TIMEVALUE("11:20:59")</f>
        <v>0.47290509259259261</v>
      </c>
      <c r="E12436" s="2">
        <f t="shared" si="1321"/>
        <v>44387</v>
      </c>
      <c r="F12436" s="1">
        <f>TIMEVALUE("11:22:39")</f>
        <v>0.4740625</v>
      </c>
      <c r="G12436" t="s">
        <v>2791</v>
      </c>
      <c r="H12436" t="s">
        <v>14655</v>
      </c>
      <c r="I12436">
        <v>703.447</v>
      </c>
    </row>
    <row r="12437" spans="1:9" x14ac:dyDescent="0.25">
      <c r="A12437" t="s">
        <v>24848</v>
      </c>
      <c r="B12437">
        <v>13115</v>
      </c>
      <c r="C12437" s="2">
        <f t="shared" si="1320"/>
        <v>44387</v>
      </c>
      <c r="D12437" s="1">
        <f>TIMEVALUE("11:24:34")</f>
        <v>0.47539351851851852</v>
      </c>
      <c r="E12437" s="2">
        <f t="shared" si="1321"/>
        <v>44387</v>
      </c>
      <c r="F12437" s="1">
        <f>TIMEVALUE("11:25:22")</f>
        <v>0.47594907407407405</v>
      </c>
      <c r="G12437" t="s">
        <v>2223</v>
      </c>
      <c r="H12437" t="s">
        <v>24849</v>
      </c>
      <c r="I12437">
        <v>703.25</v>
      </c>
    </row>
    <row r="12438" spans="1:9" x14ac:dyDescent="0.25">
      <c r="A12438" t="s">
        <v>24850</v>
      </c>
      <c r="B12438">
        <v>13115</v>
      </c>
      <c r="C12438" s="2">
        <f t="shared" si="1320"/>
        <v>44387</v>
      </c>
      <c r="D12438" s="1">
        <f>TIMEVALUE("11:27:28")</f>
        <v>0.47740740740740739</v>
      </c>
      <c r="E12438" s="2">
        <f t="shared" si="1321"/>
        <v>44387</v>
      </c>
      <c r="F12438" s="1">
        <f>TIMEVALUE("11:29:26")</f>
        <v>0.47877314814814814</v>
      </c>
      <c r="G12438" t="s">
        <v>430</v>
      </c>
      <c r="H12438" t="s">
        <v>14216</v>
      </c>
      <c r="I12438">
        <v>703.02300000000002</v>
      </c>
    </row>
    <row r="12439" spans="1:9" x14ac:dyDescent="0.25">
      <c r="A12439" t="s">
        <v>24851</v>
      </c>
      <c r="B12439">
        <v>13115</v>
      </c>
      <c r="C12439" s="2">
        <f t="shared" si="1320"/>
        <v>44387</v>
      </c>
      <c r="D12439" s="1">
        <f>TIMEVALUE("11:31:46")</f>
        <v>0.48039351851851853</v>
      </c>
      <c r="E12439" s="2">
        <f t="shared" si="1321"/>
        <v>44387</v>
      </c>
      <c r="F12439" s="1">
        <f>TIMEVALUE("11:34:31")</f>
        <v>0.48230324074074077</v>
      </c>
      <c r="G12439" t="s">
        <v>15534</v>
      </c>
      <c r="H12439" t="s">
        <v>20</v>
      </c>
      <c r="I12439">
        <v>702.82100000000003</v>
      </c>
    </row>
    <row r="12440" spans="1:9" x14ac:dyDescent="0.25">
      <c r="A12440" t="s">
        <v>24852</v>
      </c>
      <c r="B12440">
        <v>13115</v>
      </c>
      <c r="C12440" s="2">
        <f t="shared" si="1320"/>
        <v>44387</v>
      </c>
      <c r="D12440" s="1">
        <f>TIMEVALUE("11:36:47")</f>
        <v>0.48387731481481483</v>
      </c>
      <c r="E12440" s="2">
        <f t="shared" si="1321"/>
        <v>44387</v>
      </c>
      <c r="F12440" s="1">
        <f>TIMEVALUE("11:37:18")</f>
        <v>0.48423611111111109</v>
      </c>
      <c r="G12440" t="s">
        <v>17811</v>
      </c>
      <c r="H12440" t="s">
        <v>24853</v>
      </c>
      <c r="I12440">
        <v>702.65</v>
      </c>
    </row>
    <row r="12441" spans="1:9" x14ac:dyDescent="0.25">
      <c r="A12441" t="s">
        <v>24854</v>
      </c>
      <c r="B12441">
        <v>13115</v>
      </c>
      <c r="C12441" s="2">
        <f t="shared" si="1320"/>
        <v>44387</v>
      </c>
      <c r="D12441" s="1">
        <f>TIMEVALUE("11:39:36")</f>
        <v>0.48583333333333334</v>
      </c>
      <c r="E12441" s="2">
        <f t="shared" si="1321"/>
        <v>44387</v>
      </c>
      <c r="F12441" s="1">
        <f>TIMEVALUE("11:40:13")</f>
        <v>0.48626157407407405</v>
      </c>
      <c r="G12441" t="s">
        <v>566</v>
      </c>
      <c r="H12441" t="s">
        <v>24855</v>
      </c>
      <c r="I12441">
        <v>702.38099999999997</v>
      </c>
    </row>
    <row r="12442" spans="1:9" x14ac:dyDescent="0.25">
      <c r="A12442" t="s">
        <v>24856</v>
      </c>
      <c r="B12442">
        <v>13115</v>
      </c>
      <c r="C12442" s="2">
        <f t="shared" si="1320"/>
        <v>44387</v>
      </c>
      <c r="D12442" s="1">
        <f>TIMEVALUE("11:41:54")</f>
        <v>0.48743055555555553</v>
      </c>
      <c r="E12442" s="2">
        <f t="shared" si="1321"/>
        <v>44387</v>
      </c>
      <c r="F12442" s="1">
        <f>TIMEVALUE("11:43:28")</f>
        <v>0.48851851851851852</v>
      </c>
      <c r="G12442" t="s">
        <v>2316</v>
      </c>
      <c r="H12442" t="s">
        <v>24857</v>
      </c>
      <c r="I12442">
        <v>702.303</v>
      </c>
    </row>
    <row r="12443" spans="1:9" x14ac:dyDescent="0.25">
      <c r="A12443" t="s">
        <v>24858</v>
      </c>
      <c r="B12443">
        <v>13115</v>
      </c>
      <c r="C12443" s="2">
        <f>DATEVALUE("2025-07-10")</f>
        <v>44386</v>
      </c>
      <c r="D12443" s="1">
        <f>TIMEVALUE("16:31:33")</f>
        <v>0.68857638888888884</v>
      </c>
      <c r="E12443" s="2">
        <f>DATEVALUE("2025-07-10")</f>
        <v>44386</v>
      </c>
      <c r="F12443" s="1">
        <f>TIMEVALUE("16:32:16")</f>
        <v>0.68907407407407406</v>
      </c>
      <c r="G12443" t="s">
        <v>2989</v>
      </c>
      <c r="H12443" t="s">
        <v>24859</v>
      </c>
      <c r="I12443">
        <v>702.20399999999995</v>
      </c>
    </row>
    <row r="12444" spans="1:9" x14ac:dyDescent="0.25">
      <c r="A12444" t="s">
        <v>24860</v>
      </c>
      <c r="B12444">
        <v>13115</v>
      </c>
      <c r="C12444" s="2">
        <f>DATEVALUE("2025-07-11")</f>
        <v>44387</v>
      </c>
      <c r="D12444" s="1">
        <f>TIMEVALUE("11:55:09")</f>
        <v>0.49663194444444442</v>
      </c>
      <c r="E12444" s="2">
        <f>DATEVALUE("2025-07-11")</f>
        <v>44387</v>
      </c>
      <c r="F12444" s="1">
        <f>TIMEVALUE("11:56:42")</f>
        <v>0.49770833333333331</v>
      </c>
      <c r="G12444" t="s">
        <v>427</v>
      </c>
      <c r="H12444" t="s">
        <v>24861</v>
      </c>
      <c r="I12444">
        <v>704.77</v>
      </c>
    </row>
    <row r="12445" spans="1:9" x14ac:dyDescent="0.25">
      <c r="A12445" t="s">
        <v>24862</v>
      </c>
      <c r="B12445">
        <v>13115</v>
      </c>
      <c r="C12445" s="2">
        <f>DATEVALUE("2025-07-11")</f>
        <v>44387</v>
      </c>
      <c r="D12445" s="1">
        <f>TIMEVALUE("13:20:03")</f>
        <v>0.55559027777777781</v>
      </c>
      <c r="E12445" s="2">
        <f>DATEVALUE("2025-07-11")</f>
        <v>44387</v>
      </c>
      <c r="F12445" s="1">
        <f>TIMEVALUE("13:21:31")</f>
        <v>0.55660879629629634</v>
      </c>
      <c r="G12445" t="s">
        <v>2257</v>
      </c>
      <c r="H12445" t="s">
        <v>17892</v>
      </c>
      <c r="I12445">
        <v>704.60900000000004</v>
      </c>
    </row>
    <row r="12446" spans="1:9" x14ac:dyDescent="0.25">
      <c r="A12446" t="s">
        <v>24863</v>
      </c>
      <c r="B12446">
        <v>13115</v>
      </c>
      <c r="C12446" s="2">
        <f>DATEVALUE("2025-07-11")</f>
        <v>44387</v>
      </c>
      <c r="D12446" s="1">
        <f>TIMEVALUE("13:23:38")</f>
        <v>0.55807870370370372</v>
      </c>
      <c r="E12446" s="2">
        <f>DATEVALUE("2025-07-11")</f>
        <v>44387</v>
      </c>
      <c r="F12446" s="1">
        <f>TIMEVALUE("13:24:42")</f>
        <v>0.55881944444444442</v>
      </c>
      <c r="G12446" t="s">
        <v>2416</v>
      </c>
      <c r="H12446" t="s">
        <v>18567</v>
      </c>
      <c r="I12446">
        <v>704.45799999999997</v>
      </c>
    </row>
    <row r="12447" spans="1:9" x14ac:dyDescent="0.25">
      <c r="A12447" t="s">
        <v>24864</v>
      </c>
      <c r="B12447">
        <v>13115</v>
      </c>
      <c r="C12447" s="2">
        <f>DATEVALUE("2025-07-11")</f>
        <v>44387</v>
      </c>
      <c r="D12447" s="1">
        <f>TIMEVALUE("13:26:25")</f>
        <v>0.56001157407407409</v>
      </c>
      <c r="E12447" s="2">
        <f>DATEVALUE("2025-07-11")</f>
        <v>44387</v>
      </c>
      <c r="F12447" s="1">
        <f>TIMEVALUE("13:27:40")</f>
        <v>0.56087962962962967</v>
      </c>
      <c r="G12447" t="s">
        <v>2235</v>
      </c>
      <c r="H12447" t="s">
        <v>4562</v>
      </c>
      <c r="I12447">
        <v>704.18</v>
      </c>
    </row>
    <row r="12448" spans="1:9" x14ac:dyDescent="0.25">
      <c r="A12448" t="s">
        <v>24865</v>
      </c>
      <c r="B12448">
        <v>13112</v>
      </c>
      <c r="C12448" s="2">
        <f>DATEVALUE("2025-05-05")</f>
        <v>44320</v>
      </c>
      <c r="D12448" s="1">
        <f>TIMEVALUE("09:45:20")</f>
        <v>0.4064814814814815</v>
      </c>
      <c r="E12448" s="2">
        <f>DATEVALUE("2025-05-05")</f>
        <v>44320</v>
      </c>
      <c r="F12448" s="1">
        <f>TIMEVALUE("09:51:40")</f>
        <v>0.41087962962962965</v>
      </c>
      <c r="G12448" t="s">
        <v>3638</v>
      </c>
      <c r="H12448" t="s">
        <v>2797</v>
      </c>
      <c r="I12448">
        <v>704.84</v>
      </c>
    </row>
    <row r="12449" spans="1:9" x14ac:dyDescent="0.25">
      <c r="A12449" t="s">
        <v>24866</v>
      </c>
      <c r="B12449">
        <v>13115</v>
      </c>
      <c r="C12449" s="2">
        <f t="shared" ref="C12449:C12469" si="1322">DATEVALUE("2025-07-11")</f>
        <v>44387</v>
      </c>
      <c r="D12449" s="1">
        <f>TIMEVALUE("13:31:33")</f>
        <v>0.56357638888888884</v>
      </c>
      <c r="E12449" s="2">
        <f t="shared" ref="E12449:E12469" si="1323">DATEVALUE("2025-07-11")</f>
        <v>44387</v>
      </c>
      <c r="F12449" s="1">
        <f>TIMEVALUE("13:32:56")</f>
        <v>0.56453703703703706</v>
      </c>
      <c r="G12449" t="s">
        <v>281</v>
      </c>
      <c r="H12449" t="s">
        <v>13306</v>
      </c>
      <c r="I12449">
        <v>703.71699999999998</v>
      </c>
    </row>
    <row r="12450" spans="1:9" x14ac:dyDescent="0.25">
      <c r="A12450" t="s">
        <v>24867</v>
      </c>
      <c r="B12450">
        <v>13115</v>
      </c>
      <c r="C12450" s="2">
        <f t="shared" si="1322"/>
        <v>44387</v>
      </c>
      <c r="D12450" s="1">
        <f>TIMEVALUE("13:34:24")</f>
        <v>0.56555555555555559</v>
      </c>
      <c r="E12450" s="2">
        <f t="shared" si="1323"/>
        <v>44387</v>
      </c>
      <c r="F12450" s="1">
        <f>TIMEVALUE("13:35:24")</f>
        <v>0.56625000000000003</v>
      </c>
      <c r="G12450" t="s">
        <v>17551</v>
      </c>
      <c r="H12450" t="s">
        <v>24868</v>
      </c>
      <c r="I12450">
        <v>703.47900000000004</v>
      </c>
    </row>
    <row r="12451" spans="1:9" x14ac:dyDescent="0.25">
      <c r="A12451" t="s">
        <v>24869</v>
      </c>
      <c r="B12451">
        <v>13115</v>
      </c>
      <c r="C12451" s="2">
        <f t="shared" si="1322"/>
        <v>44387</v>
      </c>
      <c r="D12451" s="1">
        <f>TIMEVALUE("13:37:12")</f>
        <v>0.5675</v>
      </c>
      <c r="E12451" s="2">
        <f t="shared" si="1323"/>
        <v>44387</v>
      </c>
      <c r="F12451" s="1">
        <f>TIMEVALUE("13:38:49")</f>
        <v>0.56862268518518522</v>
      </c>
      <c r="G12451" t="s">
        <v>2220</v>
      </c>
      <c r="H12451" t="s">
        <v>14062</v>
      </c>
      <c r="I12451">
        <v>703.20799999999997</v>
      </c>
    </row>
    <row r="12452" spans="1:9" x14ac:dyDescent="0.25">
      <c r="A12452" t="s">
        <v>24870</v>
      </c>
      <c r="B12452">
        <v>13115</v>
      </c>
      <c r="C12452" s="2">
        <f t="shared" si="1322"/>
        <v>44387</v>
      </c>
      <c r="D12452" s="1">
        <f>TIMEVALUE("13:40:32")</f>
        <v>0.56981481481481477</v>
      </c>
      <c r="E12452" s="2">
        <f t="shared" si="1323"/>
        <v>44387</v>
      </c>
      <c r="F12452" s="1">
        <f>TIMEVALUE("13:41:20")</f>
        <v>0.57037037037037042</v>
      </c>
      <c r="G12452" t="s">
        <v>2223</v>
      </c>
      <c r="H12452" t="s">
        <v>24871</v>
      </c>
      <c r="I12452">
        <v>702.98199999999997</v>
      </c>
    </row>
    <row r="12453" spans="1:9" x14ac:dyDescent="0.25">
      <c r="A12453" t="s">
        <v>24872</v>
      </c>
      <c r="B12453">
        <v>13115</v>
      </c>
      <c r="C12453" s="2">
        <f t="shared" si="1322"/>
        <v>44387</v>
      </c>
      <c r="D12453" s="1">
        <f>TIMEVALUE("13:43:21")</f>
        <v>0.57177083333333334</v>
      </c>
      <c r="E12453" s="2">
        <f t="shared" si="1323"/>
        <v>44387</v>
      </c>
      <c r="F12453" s="1">
        <f>TIMEVALUE("13:44:27")</f>
        <v>0.57253472222222224</v>
      </c>
      <c r="G12453" t="s">
        <v>103</v>
      </c>
      <c r="H12453" t="s">
        <v>13009</v>
      </c>
      <c r="I12453">
        <v>702.72799999999995</v>
      </c>
    </row>
    <row r="12454" spans="1:9" x14ac:dyDescent="0.25">
      <c r="A12454" t="s">
        <v>24873</v>
      </c>
      <c r="B12454">
        <v>13115</v>
      </c>
      <c r="C12454" s="2">
        <f t="shared" si="1322"/>
        <v>44387</v>
      </c>
      <c r="D12454" s="1">
        <f>TIMEVALUE("13:46:13")</f>
        <v>0.57376157407407402</v>
      </c>
      <c r="E12454" s="2">
        <f t="shared" si="1323"/>
        <v>44387</v>
      </c>
      <c r="F12454" s="1">
        <f>TIMEVALUE("13:49:30")</f>
        <v>0.57604166666666667</v>
      </c>
      <c r="G12454" t="s">
        <v>1018</v>
      </c>
      <c r="H12454" t="s">
        <v>24874</v>
      </c>
      <c r="I12454">
        <v>702.42399999999998</v>
      </c>
    </row>
    <row r="12455" spans="1:9" x14ac:dyDescent="0.25">
      <c r="A12455" t="s">
        <v>24875</v>
      </c>
      <c r="B12455">
        <v>13115</v>
      </c>
      <c r="C12455" s="2">
        <f t="shared" si="1322"/>
        <v>44387</v>
      </c>
      <c r="D12455" s="1">
        <f>TIMEVALUE("13:51:29")</f>
        <v>0.57741898148148152</v>
      </c>
      <c r="E12455" s="2">
        <f t="shared" si="1323"/>
        <v>44387</v>
      </c>
      <c r="F12455" s="1">
        <f>TIMEVALUE("13:53:07")</f>
        <v>0.57855324074074077</v>
      </c>
      <c r="G12455" t="s">
        <v>2374</v>
      </c>
      <c r="H12455" t="s">
        <v>24876</v>
      </c>
      <c r="I12455">
        <v>702.26300000000003</v>
      </c>
    </row>
    <row r="12456" spans="1:9" x14ac:dyDescent="0.25">
      <c r="A12456" t="s">
        <v>24877</v>
      </c>
      <c r="B12456">
        <v>13115</v>
      </c>
      <c r="C12456" s="2">
        <f t="shared" si="1322"/>
        <v>44387</v>
      </c>
      <c r="D12456" s="1">
        <f>TIMEVALUE("11:46:30")</f>
        <v>0.49062499999999998</v>
      </c>
      <c r="E12456" s="2">
        <f t="shared" si="1323"/>
        <v>44387</v>
      </c>
      <c r="F12456" s="1">
        <f>TIMEVALUE("11:48:17")</f>
        <v>0.49186342592592591</v>
      </c>
      <c r="G12456" t="s">
        <v>508</v>
      </c>
      <c r="H12456" t="s">
        <v>24878</v>
      </c>
      <c r="I12456">
        <v>702.12400000000002</v>
      </c>
    </row>
    <row r="12457" spans="1:9" x14ac:dyDescent="0.25">
      <c r="A12457" t="s">
        <v>24879</v>
      </c>
      <c r="B12457">
        <v>13115</v>
      </c>
      <c r="C12457" s="2">
        <f t="shared" si="1322"/>
        <v>44387</v>
      </c>
      <c r="D12457" s="1">
        <f>TIMEVALUE("14:01:32")</f>
        <v>0.58439814814814817</v>
      </c>
      <c r="E12457" s="2">
        <f t="shared" si="1323"/>
        <v>44387</v>
      </c>
      <c r="F12457" s="1">
        <f>TIMEVALUE("14:04:17")</f>
        <v>0.58630787037037035</v>
      </c>
      <c r="G12457" t="s">
        <v>15534</v>
      </c>
      <c r="H12457" t="s">
        <v>16240</v>
      </c>
      <c r="I12457">
        <v>705.03300000000002</v>
      </c>
    </row>
    <row r="12458" spans="1:9" x14ac:dyDescent="0.25">
      <c r="A12458" t="s">
        <v>24880</v>
      </c>
      <c r="B12458">
        <v>13115</v>
      </c>
      <c r="C12458" s="2">
        <f t="shared" si="1322"/>
        <v>44387</v>
      </c>
      <c r="D12458" s="1">
        <f>TIMEVALUE("14:07:49")</f>
        <v>0.58876157407407403</v>
      </c>
      <c r="E12458" s="2">
        <f t="shared" si="1323"/>
        <v>44387</v>
      </c>
      <c r="F12458" s="1">
        <f>TIMEVALUE("14:08:29")</f>
        <v>0.58922453703703703</v>
      </c>
      <c r="G12458" t="s">
        <v>2226</v>
      </c>
      <c r="H12458" t="s">
        <v>13117</v>
      </c>
      <c r="I12458">
        <v>704.80100000000004</v>
      </c>
    </row>
    <row r="12459" spans="1:9" x14ac:dyDescent="0.25">
      <c r="A12459" t="s">
        <v>24881</v>
      </c>
      <c r="B12459">
        <v>13115</v>
      </c>
      <c r="C12459" s="2">
        <f t="shared" si="1322"/>
        <v>44387</v>
      </c>
      <c r="D12459" s="1">
        <f>TIMEVALUE("14:09:56")</f>
        <v>0.59023148148148152</v>
      </c>
      <c r="E12459" s="2">
        <f t="shared" si="1323"/>
        <v>44387</v>
      </c>
      <c r="F12459" s="1">
        <f>TIMEVALUE("14:10:43")</f>
        <v>0.59077546296296302</v>
      </c>
      <c r="G12459" t="s">
        <v>2639</v>
      </c>
      <c r="H12459" t="s">
        <v>24882</v>
      </c>
      <c r="I12459">
        <v>704.59799999999996</v>
      </c>
    </row>
    <row r="12460" spans="1:9" x14ac:dyDescent="0.25">
      <c r="A12460" t="s">
        <v>24883</v>
      </c>
      <c r="B12460">
        <v>13115</v>
      </c>
      <c r="C12460" s="2">
        <f t="shared" si="1322"/>
        <v>44387</v>
      </c>
      <c r="D12460" s="1">
        <f>TIMEVALUE("14:11:57")</f>
        <v>0.59163194444444445</v>
      </c>
      <c r="E12460" s="2">
        <f t="shared" si="1323"/>
        <v>44387</v>
      </c>
      <c r="F12460" s="1">
        <f>TIMEVALUE("14:12:54")</f>
        <v>0.59229166666666666</v>
      </c>
      <c r="G12460" t="s">
        <v>2215</v>
      </c>
      <c r="H12460" t="s">
        <v>24884</v>
      </c>
      <c r="I12460">
        <v>704.38800000000003</v>
      </c>
    </row>
    <row r="12461" spans="1:9" x14ac:dyDescent="0.25">
      <c r="A12461" t="s">
        <v>24885</v>
      </c>
      <c r="B12461">
        <v>13115</v>
      </c>
      <c r="C12461" s="2">
        <f t="shared" si="1322"/>
        <v>44387</v>
      </c>
      <c r="D12461" s="1">
        <f>TIMEVALUE("14:15:12")</f>
        <v>0.59388888888888891</v>
      </c>
      <c r="E12461" s="2">
        <f t="shared" si="1323"/>
        <v>44387</v>
      </c>
      <c r="F12461" s="1">
        <f>TIMEVALUE("14:17:04")</f>
        <v>0.59518518518518515</v>
      </c>
      <c r="G12461" t="s">
        <v>546</v>
      </c>
      <c r="H12461" t="s">
        <v>24886</v>
      </c>
      <c r="I12461">
        <v>704.14499999999998</v>
      </c>
    </row>
    <row r="12462" spans="1:9" x14ac:dyDescent="0.25">
      <c r="A12462" t="s">
        <v>24887</v>
      </c>
      <c r="B12462">
        <v>13115</v>
      </c>
      <c r="C12462" s="2">
        <f t="shared" si="1322"/>
        <v>44387</v>
      </c>
      <c r="D12462" s="1">
        <f>TIMEVALUE("14:18:49")</f>
        <v>0.59640046296296301</v>
      </c>
      <c r="E12462" s="2">
        <f t="shared" si="1323"/>
        <v>44387</v>
      </c>
      <c r="F12462" s="1">
        <f>TIMEVALUE("14:21:30")</f>
        <v>0.59826388888888893</v>
      </c>
      <c r="G12462" t="s">
        <v>3064</v>
      </c>
      <c r="H12462" t="s">
        <v>12983</v>
      </c>
      <c r="I12462">
        <v>703.90800000000002</v>
      </c>
    </row>
    <row r="12463" spans="1:9" x14ac:dyDescent="0.25">
      <c r="A12463" t="s">
        <v>24888</v>
      </c>
      <c r="B12463">
        <v>13115</v>
      </c>
      <c r="C12463" s="2">
        <f t="shared" si="1322"/>
        <v>44387</v>
      </c>
      <c r="D12463" s="1">
        <f>TIMEVALUE("14:22:48")</f>
        <v>0.59916666666666663</v>
      </c>
      <c r="E12463" s="2">
        <f t="shared" si="1323"/>
        <v>44387</v>
      </c>
      <c r="F12463" s="1">
        <f>TIMEVALUE("14:25:48")</f>
        <v>0.60124999999999995</v>
      </c>
      <c r="G12463" t="s">
        <v>433</v>
      </c>
      <c r="H12463" t="s">
        <v>24889</v>
      </c>
      <c r="I12463">
        <v>703.68200000000002</v>
      </c>
    </row>
    <row r="12464" spans="1:9" x14ac:dyDescent="0.25">
      <c r="A12464" t="s">
        <v>24890</v>
      </c>
      <c r="B12464">
        <v>13115</v>
      </c>
      <c r="C12464" s="2">
        <f t="shared" si="1322"/>
        <v>44387</v>
      </c>
      <c r="D12464" s="1">
        <f>TIMEVALUE("14:27:20")</f>
        <v>0.60231481481481486</v>
      </c>
      <c r="E12464" s="2">
        <f t="shared" si="1323"/>
        <v>44387</v>
      </c>
      <c r="F12464" s="1">
        <f>TIMEVALUE("14:28:45")</f>
        <v>0.60329861111111116</v>
      </c>
      <c r="G12464" t="s">
        <v>573</v>
      </c>
      <c r="H12464" t="s">
        <v>24891</v>
      </c>
      <c r="I12464">
        <v>703.48500000000001</v>
      </c>
    </row>
    <row r="12465" spans="1:9" x14ac:dyDescent="0.25">
      <c r="A12465" t="s">
        <v>24892</v>
      </c>
      <c r="B12465">
        <v>13115</v>
      </c>
      <c r="C12465" s="2">
        <f t="shared" si="1322"/>
        <v>44387</v>
      </c>
      <c r="D12465" s="1">
        <f>TIMEVALUE("14:30:01")</f>
        <v>0.60417824074074078</v>
      </c>
      <c r="E12465" s="2">
        <f t="shared" si="1323"/>
        <v>44387</v>
      </c>
      <c r="F12465" s="1">
        <f>TIMEVALUE("14:31:13")</f>
        <v>0.60501157407407402</v>
      </c>
      <c r="G12465" t="s">
        <v>337</v>
      </c>
      <c r="H12465" t="s">
        <v>17747</v>
      </c>
      <c r="I12465">
        <v>703.22299999999996</v>
      </c>
    </row>
    <row r="12466" spans="1:9" x14ac:dyDescent="0.25">
      <c r="A12466" t="s">
        <v>24893</v>
      </c>
      <c r="B12466">
        <v>13115</v>
      </c>
      <c r="C12466" s="2">
        <f t="shared" si="1322"/>
        <v>44387</v>
      </c>
      <c r="D12466" s="1">
        <f>TIMEVALUE("14:33:17")</f>
        <v>0.60644675925925928</v>
      </c>
      <c r="E12466" s="2">
        <f t="shared" si="1323"/>
        <v>44387</v>
      </c>
      <c r="F12466" s="1">
        <f>TIMEVALUE("14:35:58")</f>
        <v>0.6083101851851852</v>
      </c>
      <c r="G12466" t="s">
        <v>3064</v>
      </c>
      <c r="H12466" t="s">
        <v>10962</v>
      </c>
      <c r="I12466">
        <v>702.96100000000001</v>
      </c>
    </row>
    <row r="12467" spans="1:9" x14ac:dyDescent="0.25">
      <c r="A12467" t="s">
        <v>24894</v>
      </c>
      <c r="B12467">
        <v>13115</v>
      </c>
      <c r="C12467" s="2">
        <f t="shared" si="1322"/>
        <v>44387</v>
      </c>
      <c r="D12467" s="1">
        <f>TIMEVALUE("14:37:40")</f>
        <v>0.60949074074074072</v>
      </c>
      <c r="E12467" s="2">
        <f t="shared" si="1323"/>
        <v>44387</v>
      </c>
      <c r="F12467" s="1">
        <f>TIMEVALUE("14:41:12")</f>
        <v>0.6119444444444444</v>
      </c>
      <c r="G12467" t="s">
        <v>312</v>
      </c>
      <c r="H12467" t="s">
        <v>21415</v>
      </c>
      <c r="I12467">
        <v>702.67499999999995</v>
      </c>
    </row>
    <row r="12468" spans="1:9" x14ac:dyDescent="0.25">
      <c r="A12468" t="s">
        <v>24895</v>
      </c>
      <c r="B12468">
        <v>13115</v>
      </c>
      <c r="C12468" s="2">
        <f t="shared" si="1322"/>
        <v>44387</v>
      </c>
      <c r="D12468" s="1">
        <f>TIMEVALUE("14:42:58")</f>
        <v>0.6131712962962963</v>
      </c>
      <c r="E12468" s="2">
        <f t="shared" si="1323"/>
        <v>44387</v>
      </c>
      <c r="F12468" s="1">
        <f>TIMEVALUE("14:45:29")</f>
        <v>0.6149189814814815</v>
      </c>
      <c r="G12468" t="s">
        <v>2282</v>
      </c>
      <c r="H12468" t="s">
        <v>5508</v>
      </c>
      <c r="I12468">
        <v>702.48699999999997</v>
      </c>
    </row>
    <row r="12469" spans="1:9" x14ac:dyDescent="0.25">
      <c r="A12469" t="s">
        <v>24896</v>
      </c>
      <c r="B12469">
        <v>13115</v>
      </c>
      <c r="C12469" s="2">
        <f t="shared" si="1322"/>
        <v>44387</v>
      </c>
      <c r="D12469" s="1">
        <f>TIMEVALUE("13:55:13")</f>
        <v>0.58001157407407411</v>
      </c>
      <c r="E12469" s="2">
        <f t="shared" si="1323"/>
        <v>44387</v>
      </c>
      <c r="F12469" s="1">
        <f>TIMEVALUE("13:56:11")</f>
        <v>0.58068287037037036</v>
      </c>
      <c r="G12469" t="s">
        <v>2871</v>
      </c>
      <c r="H12469" t="s">
        <v>24897</v>
      </c>
      <c r="I12469">
        <v>702.40499999999997</v>
      </c>
    </row>
    <row r="12470" spans="1:9" x14ac:dyDescent="0.25">
      <c r="A12470" t="s">
        <v>24898</v>
      </c>
      <c r="B12470">
        <v>13120</v>
      </c>
      <c r="C12470" s="2">
        <f>DATEVALUE("2025-03-25")</f>
        <v>44279</v>
      </c>
      <c r="D12470" s="1">
        <f>TIMEVALUE("11:51:54")</f>
        <v>0.49437500000000001</v>
      </c>
      <c r="E12470" s="2">
        <f>DATEVALUE("2025-03-25")</f>
        <v>44279</v>
      </c>
      <c r="F12470" s="1">
        <f>TIMEVALUE("11:59:05")</f>
        <v>0.49936342592592592</v>
      </c>
      <c r="G12470" t="s">
        <v>1887</v>
      </c>
      <c r="H12470" t="s">
        <v>15012</v>
      </c>
      <c r="I12470">
        <v>705.66399999999999</v>
      </c>
    </row>
    <row r="12471" spans="1:9" x14ac:dyDescent="0.25">
      <c r="A12471" t="s">
        <v>24899</v>
      </c>
      <c r="B12471">
        <v>13115</v>
      </c>
      <c r="C12471" s="2">
        <f t="shared" ref="C12471:C12496" si="1324">DATEVALUE("2025-07-11")</f>
        <v>44387</v>
      </c>
      <c r="D12471" s="1">
        <f>TIMEVALUE("15:00:43")</f>
        <v>0.62549768518518523</v>
      </c>
      <c r="E12471" s="2">
        <f t="shared" ref="E12471:E12496" si="1325">DATEVALUE("2025-07-11")</f>
        <v>44387</v>
      </c>
      <c r="F12471" s="1">
        <f>TIMEVALUE("15:02:45")</f>
        <v>0.62690972222222219</v>
      </c>
      <c r="G12471" t="s">
        <v>2264</v>
      </c>
      <c r="H12471" t="s">
        <v>24900</v>
      </c>
      <c r="I12471">
        <v>704.8</v>
      </c>
    </row>
    <row r="12472" spans="1:9" x14ac:dyDescent="0.25">
      <c r="A12472" t="s">
        <v>24901</v>
      </c>
      <c r="B12472">
        <v>13115</v>
      </c>
      <c r="C12472" s="2">
        <f t="shared" si="1324"/>
        <v>44387</v>
      </c>
      <c r="D12472" s="1">
        <f>TIMEVALUE("15:06:06")</f>
        <v>0.62923611111111111</v>
      </c>
      <c r="E12472" s="2">
        <f t="shared" si="1325"/>
        <v>44387</v>
      </c>
      <c r="F12472" s="1">
        <f>TIMEVALUE("15:07:57")</f>
        <v>0.63052083333333331</v>
      </c>
      <c r="G12472" t="s">
        <v>2630</v>
      </c>
      <c r="H12472" t="s">
        <v>24902</v>
      </c>
      <c r="I12472">
        <v>704.53300000000002</v>
      </c>
    </row>
    <row r="12473" spans="1:9" x14ac:dyDescent="0.25">
      <c r="A12473" t="s">
        <v>24903</v>
      </c>
      <c r="B12473">
        <v>13115</v>
      </c>
      <c r="C12473" s="2">
        <f t="shared" si="1324"/>
        <v>44387</v>
      </c>
      <c r="D12473" s="1">
        <f>TIMEVALUE("15:09:22")</f>
        <v>0.63150462962962961</v>
      </c>
      <c r="E12473" s="2">
        <f t="shared" si="1325"/>
        <v>44387</v>
      </c>
      <c r="F12473" s="1">
        <f>TIMEVALUE("15:10:42")</f>
        <v>0.63243055555555561</v>
      </c>
      <c r="G12473" t="s">
        <v>2647</v>
      </c>
      <c r="H12473" t="s">
        <v>1742</v>
      </c>
      <c r="I12473">
        <v>704.32600000000002</v>
      </c>
    </row>
    <row r="12474" spans="1:9" x14ac:dyDescent="0.25">
      <c r="A12474" t="s">
        <v>24904</v>
      </c>
      <c r="B12474">
        <v>13115</v>
      </c>
      <c r="C12474" s="2">
        <f t="shared" si="1324"/>
        <v>44387</v>
      </c>
      <c r="D12474" s="1">
        <f>TIMEVALUE("15:17:37")</f>
        <v>0.63723379629629628</v>
      </c>
      <c r="E12474" s="2">
        <f t="shared" si="1325"/>
        <v>44387</v>
      </c>
      <c r="F12474" s="1">
        <f>TIMEVALUE("15:19:31")</f>
        <v>0.63855324074074071</v>
      </c>
      <c r="G12474" t="s">
        <v>2627</v>
      </c>
      <c r="H12474" t="s">
        <v>12986</v>
      </c>
      <c r="I12474">
        <v>704.14</v>
      </c>
    </row>
    <row r="12475" spans="1:9" x14ac:dyDescent="0.25">
      <c r="A12475" t="s">
        <v>24905</v>
      </c>
      <c r="B12475">
        <v>13115</v>
      </c>
      <c r="C12475" s="2">
        <f t="shared" si="1324"/>
        <v>44387</v>
      </c>
      <c r="D12475" s="1">
        <f>TIMEVALUE("15:21:23")</f>
        <v>0.63984953703703706</v>
      </c>
      <c r="E12475" s="2">
        <f t="shared" si="1325"/>
        <v>44387</v>
      </c>
      <c r="F12475" s="1">
        <f>TIMEVALUE("15:22:08")</f>
        <v>0.64037037037037037</v>
      </c>
      <c r="G12475" t="s">
        <v>2240</v>
      </c>
      <c r="H12475" t="s">
        <v>12988</v>
      </c>
      <c r="I12475">
        <v>703.803</v>
      </c>
    </row>
    <row r="12476" spans="1:9" x14ac:dyDescent="0.25">
      <c r="A12476" t="s">
        <v>24906</v>
      </c>
      <c r="B12476">
        <v>13115</v>
      </c>
      <c r="C12476" s="2">
        <f t="shared" si="1324"/>
        <v>44387</v>
      </c>
      <c r="D12476" s="1">
        <f>TIMEVALUE("14:53:20")</f>
        <v>0.62037037037037035</v>
      </c>
      <c r="E12476" s="2">
        <f t="shared" si="1325"/>
        <v>44387</v>
      </c>
      <c r="F12476" s="1">
        <f>TIMEVALUE("14:53:29")</f>
        <v>0.62047453703703703</v>
      </c>
      <c r="G12476" t="s">
        <v>9914</v>
      </c>
      <c r="H12476" t="s">
        <v>24907</v>
      </c>
      <c r="I12476">
        <v>703.31600000000003</v>
      </c>
    </row>
    <row r="12477" spans="1:9" x14ac:dyDescent="0.25">
      <c r="A12477" t="s">
        <v>24906</v>
      </c>
      <c r="B12477">
        <v>13115</v>
      </c>
      <c r="C12477" s="2">
        <f t="shared" si="1324"/>
        <v>44387</v>
      </c>
      <c r="D12477" s="1">
        <f>TIMEVALUE("15:26:02")</f>
        <v>0.64307870370370368</v>
      </c>
      <c r="E12477" s="2">
        <f t="shared" si="1325"/>
        <v>44387</v>
      </c>
      <c r="F12477" s="1">
        <f>TIMEVALUE("15:26:02")</f>
        <v>0.64307870370370368</v>
      </c>
      <c r="G12477" t="s">
        <v>162</v>
      </c>
      <c r="H12477" t="s">
        <v>163</v>
      </c>
      <c r="I12477">
        <v>98765432.099000007</v>
      </c>
    </row>
    <row r="12478" spans="1:9" x14ac:dyDescent="0.25">
      <c r="A12478" t="s">
        <v>24908</v>
      </c>
      <c r="B12478">
        <v>13115</v>
      </c>
      <c r="C12478" s="2">
        <f t="shared" si="1324"/>
        <v>44387</v>
      </c>
      <c r="D12478" s="1">
        <f>TIMEVALUE("15:27:27")</f>
        <v>0.64406249999999998</v>
      </c>
      <c r="E12478" s="2">
        <f t="shared" si="1325"/>
        <v>44387</v>
      </c>
      <c r="F12478" s="1">
        <f>TIMEVALUE("15:28:15")</f>
        <v>0.64461805555555551</v>
      </c>
      <c r="G12478" t="s">
        <v>2223</v>
      </c>
      <c r="H12478" t="s">
        <v>15027</v>
      </c>
      <c r="I12478">
        <v>703.46100000000001</v>
      </c>
    </row>
    <row r="12479" spans="1:9" x14ac:dyDescent="0.25">
      <c r="A12479" t="s">
        <v>24909</v>
      </c>
      <c r="B12479">
        <v>13115</v>
      </c>
      <c r="C12479" s="2">
        <f t="shared" si="1324"/>
        <v>44387</v>
      </c>
      <c r="D12479" s="1">
        <f>TIMEVALUE("15:30:15")</f>
        <v>0.6460069444444444</v>
      </c>
      <c r="E12479" s="2">
        <f t="shared" si="1325"/>
        <v>44387</v>
      </c>
      <c r="F12479" s="1">
        <f>TIMEVALUE("15:32:11")</f>
        <v>0.64734953703703701</v>
      </c>
      <c r="G12479" t="s">
        <v>557</v>
      </c>
      <c r="H12479" t="s">
        <v>23876</v>
      </c>
      <c r="I12479">
        <v>703.17100000000005</v>
      </c>
    </row>
    <row r="12480" spans="1:9" x14ac:dyDescent="0.25">
      <c r="A12480" t="s">
        <v>24910</v>
      </c>
      <c r="B12480">
        <v>13115</v>
      </c>
      <c r="C12480" s="2">
        <f t="shared" si="1324"/>
        <v>44387</v>
      </c>
      <c r="D12480" s="1">
        <f>TIMEVALUE("15:33:29")</f>
        <v>0.64825231481481482</v>
      </c>
      <c r="E12480" s="2">
        <f t="shared" si="1325"/>
        <v>44387</v>
      </c>
      <c r="F12480" s="1">
        <f>TIMEVALUE("15:36:58")</f>
        <v>0.65067129629629628</v>
      </c>
      <c r="G12480" t="s">
        <v>419</v>
      </c>
      <c r="H12480" t="s">
        <v>15267</v>
      </c>
      <c r="I12480">
        <v>703.00900000000001</v>
      </c>
    </row>
    <row r="12481" spans="1:9" x14ac:dyDescent="0.25">
      <c r="A12481" t="s">
        <v>24911</v>
      </c>
      <c r="B12481">
        <v>13115</v>
      </c>
      <c r="C12481" s="2">
        <f t="shared" si="1324"/>
        <v>44387</v>
      </c>
      <c r="D12481" s="1">
        <f>TIMEVALUE("15:38:40")</f>
        <v>0.6518518518518519</v>
      </c>
      <c r="E12481" s="2">
        <f t="shared" si="1325"/>
        <v>44387</v>
      </c>
      <c r="F12481" s="1">
        <f>TIMEVALUE("15:39:32")</f>
        <v>0.6524537037037037</v>
      </c>
      <c r="G12481" t="s">
        <v>2427</v>
      </c>
      <c r="H12481" t="s">
        <v>24912</v>
      </c>
      <c r="I12481">
        <v>702.81899999999996</v>
      </c>
    </row>
    <row r="12482" spans="1:9" x14ac:dyDescent="0.25">
      <c r="A12482" t="s">
        <v>24913</v>
      </c>
      <c r="B12482">
        <v>13115</v>
      </c>
      <c r="C12482" s="2">
        <f t="shared" si="1324"/>
        <v>44387</v>
      </c>
      <c r="D12482" s="1">
        <f>TIMEVALUE("15:41:24")</f>
        <v>0.65375000000000005</v>
      </c>
      <c r="E12482" s="2">
        <f t="shared" si="1325"/>
        <v>44387</v>
      </c>
      <c r="F12482" s="1">
        <f>TIMEVALUE("15:42:44")</f>
        <v>0.65467592592592594</v>
      </c>
      <c r="G12482" t="s">
        <v>2647</v>
      </c>
      <c r="H12482" t="s">
        <v>24914</v>
      </c>
      <c r="I12482">
        <v>702.60699999999997</v>
      </c>
    </row>
    <row r="12483" spans="1:9" x14ac:dyDescent="0.25">
      <c r="A12483" t="s">
        <v>24915</v>
      </c>
      <c r="B12483">
        <v>13115</v>
      </c>
      <c r="C12483" s="2">
        <f t="shared" si="1324"/>
        <v>44387</v>
      </c>
      <c r="D12483" s="1">
        <f>TIMEVALUE("14:48:43")</f>
        <v>0.61716435185185181</v>
      </c>
      <c r="E12483" s="2">
        <f t="shared" si="1325"/>
        <v>44387</v>
      </c>
      <c r="F12483" s="1">
        <f>TIMEVALUE("14:51:22")</f>
        <v>0.61900462962962965</v>
      </c>
      <c r="G12483" t="s">
        <v>770</v>
      </c>
      <c r="H12483" t="s">
        <v>2084</v>
      </c>
      <c r="I12483">
        <v>702.45500000000004</v>
      </c>
    </row>
    <row r="12484" spans="1:9" x14ac:dyDescent="0.25">
      <c r="A12484" t="s">
        <v>24916</v>
      </c>
      <c r="B12484">
        <v>13115</v>
      </c>
      <c r="C12484" s="2">
        <f t="shared" si="1324"/>
        <v>44387</v>
      </c>
      <c r="D12484" s="1">
        <f>TIMEVALUE("15:51:06")</f>
        <v>0.66048611111111111</v>
      </c>
      <c r="E12484" s="2">
        <f t="shared" si="1325"/>
        <v>44387</v>
      </c>
      <c r="F12484" s="1">
        <f>TIMEVALUE("15:52:30")</f>
        <v>0.66145833333333337</v>
      </c>
      <c r="G12484" t="s">
        <v>2344</v>
      </c>
      <c r="H12484" t="s">
        <v>24917</v>
      </c>
      <c r="I12484">
        <v>705.20299999999997</v>
      </c>
    </row>
    <row r="12485" spans="1:9" x14ac:dyDescent="0.25">
      <c r="A12485" t="s">
        <v>24918</v>
      </c>
      <c r="B12485">
        <v>13115</v>
      </c>
      <c r="C12485" s="2">
        <f t="shared" si="1324"/>
        <v>44387</v>
      </c>
      <c r="D12485" s="1">
        <f>TIMEVALUE("15:53:56")</f>
        <v>0.66245370370370371</v>
      </c>
      <c r="E12485" s="2">
        <f t="shared" si="1325"/>
        <v>44387</v>
      </c>
      <c r="F12485" s="1">
        <f>TIMEVALUE("15:54:49")</f>
        <v>0.66306712962962966</v>
      </c>
      <c r="G12485" t="s">
        <v>3399</v>
      </c>
      <c r="H12485" t="s">
        <v>24919</v>
      </c>
      <c r="I12485">
        <v>705.149</v>
      </c>
    </row>
    <row r="12486" spans="1:9" x14ac:dyDescent="0.25">
      <c r="A12486" t="s">
        <v>24920</v>
      </c>
      <c r="B12486">
        <v>13115</v>
      </c>
      <c r="C12486" s="2">
        <f t="shared" si="1324"/>
        <v>44387</v>
      </c>
      <c r="D12486" s="1">
        <f>TIMEVALUE("15:56:57")</f>
        <v>0.66454861111111108</v>
      </c>
      <c r="E12486" s="2">
        <f t="shared" si="1325"/>
        <v>44387</v>
      </c>
      <c r="F12486" s="1">
        <f>TIMEVALUE("15:57:47")</f>
        <v>0.6651273148148148</v>
      </c>
      <c r="G12486" t="s">
        <v>2778</v>
      </c>
      <c r="H12486" t="s">
        <v>24921</v>
      </c>
      <c r="I12486">
        <v>704.82500000000005</v>
      </c>
    </row>
    <row r="12487" spans="1:9" x14ac:dyDescent="0.25">
      <c r="A12487" t="s">
        <v>24922</v>
      </c>
      <c r="B12487">
        <v>13115</v>
      </c>
      <c r="C12487" s="2">
        <f t="shared" si="1324"/>
        <v>44387</v>
      </c>
      <c r="D12487" s="1">
        <f>TIMEVALUE("15:59:24")</f>
        <v>0.66625000000000001</v>
      </c>
      <c r="E12487" s="2">
        <f t="shared" si="1325"/>
        <v>44387</v>
      </c>
      <c r="F12487" s="1">
        <f>TIMEVALUE("16:00:57")</f>
        <v>0.66732638888888884</v>
      </c>
      <c r="G12487" t="s">
        <v>427</v>
      </c>
      <c r="H12487" t="s">
        <v>24923</v>
      </c>
      <c r="I12487">
        <v>704.64300000000003</v>
      </c>
    </row>
    <row r="12488" spans="1:9" x14ac:dyDescent="0.25">
      <c r="A12488" t="s">
        <v>24924</v>
      </c>
      <c r="B12488">
        <v>13115</v>
      </c>
      <c r="C12488" s="2">
        <f t="shared" si="1324"/>
        <v>44387</v>
      </c>
      <c r="D12488" s="1">
        <f>TIMEVALUE("16:02:22")</f>
        <v>0.66831018518518515</v>
      </c>
      <c r="E12488" s="2">
        <f t="shared" si="1325"/>
        <v>44387</v>
      </c>
      <c r="F12488" s="1">
        <f>TIMEVALUE("16:03:30")</f>
        <v>0.66909722222222223</v>
      </c>
      <c r="G12488" t="s">
        <v>439</v>
      </c>
      <c r="H12488" t="s">
        <v>23997</v>
      </c>
      <c r="I12488">
        <v>704.38</v>
      </c>
    </row>
    <row r="12489" spans="1:9" x14ac:dyDescent="0.25">
      <c r="A12489" t="s">
        <v>24925</v>
      </c>
      <c r="B12489">
        <v>13115</v>
      </c>
      <c r="C12489" s="2">
        <f t="shared" si="1324"/>
        <v>44387</v>
      </c>
      <c r="D12489" s="1">
        <f>TIMEVALUE("16:04:57")</f>
        <v>0.67010416666666661</v>
      </c>
      <c r="E12489" s="2">
        <f t="shared" si="1325"/>
        <v>44387</v>
      </c>
      <c r="F12489" s="1">
        <f>TIMEVALUE("16:06:34")</f>
        <v>0.67122685185185182</v>
      </c>
      <c r="G12489" t="s">
        <v>2220</v>
      </c>
      <c r="H12489" t="s">
        <v>24926</v>
      </c>
      <c r="I12489">
        <v>704.18600000000004</v>
      </c>
    </row>
    <row r="12490" spans="1:9" x14ac:dyDescent="0.25">
      <c r="A12490" t="s">
        <v>24927</v>
      </c>
      <c r="B12490">
        <v>13115</v>
      </c>
      <c r="C12490" s="2">
        <f t="shared" si="1324"/>
        <v>44387</v>
      </c>
      <c r="D12490" s="1">
        <f>TIMEVALUE("16:08:15")</f>
        <v>0.6723958333333333</v>
      </c>
      <c r="E12490" s="2">
        <f t="shared" si="1325"/>
        <v>44387</v>
      </c>
      <c r="F12490" s="1">
        <f>TIMEVALUE("16:09:14")</f>
        <v>0.67307870370370371</v>
      </c>
      <c r="G12490" t="s">
        <v>2421</v>
      </c>
      <c r="H12490" t="s">
        <v>16179</v>
      </c>
      <c r="I12490">
        <v>703.92499999999995</v>
      </c>
    </row>
    <row r="12491" spans="1:9" x14ac:dyDescent="0.25">
      <c r="A12491" t="s">
        <v>24928</v>
      </c>
      <c r="B12491">
        <v>13115</v>
      </c>
      <c r="C12491" s="2">
        <f t="shared" si="1324"/>
        <v>44387</v>
      </c>
      <c r="D12491" s="1">
        <f>TIMEVALUE("16:10:56")</f>
        <v>0.67425925925925922</v>
      </c>
      <c r="E12491" s="2">
        <f t="shared" si="1325"/>
        <v>44387</v>
      </c>
      <c r="F12491" s="1">
        <f>TIMEVALUE("16:12:23")</f>
        <v>0.67526620370370372</v>
      </c>
      <c r="G12491" t="s">
        <v>2573</v>
      </c>
      <c r="H12491" t="s">
        <v>24929</v>
      </c>
      <c r="I12491">
        <v>703.803</v>
      </c>
    </row>
    <row r="12492" spans="1:9" x14ac:dyDescent="0.25">
      <c r="A12492" t="s">
        <v>24930</v>
      </c>
      <c r="B12492">
        <v>13115</v>
      </c>
      <c r="C12492" s="2">
        <f t="shared" si="1324"/>
        <v>44387</v>
      </c>
      <c r="D12492" s="1">
        <f>TIMEVALUE("16:14:10")</f>
        <v>0.67650462962962965</v>
      </c>
      <c r="E12492" s="2">
        <f t="shared" si="1325"/>
        <v>44387</v>
      </c>
      <c r="F12492" s="1">
        <f>TIMEVALUE("16:16:21")</f>
        <v>0.67802083333333329</v>
      </c>
      <c r="G12492" t="s">
        <v>340</v>
      </c>
      <c r="H12492" t="s">
        <v>24931</v>
      </c>
      <c r="I12492">
        <v>703.48400000000004</v>
      </c>
    </row>
    <row r="12493" spans="1:9" x14ac:dyDescent="0.25">
      <c r="A12493" t="s">
        <v>24932</v>
      </c>
      <c r="B12493">
        <v>13115</v>
      </c>
      <c r="C12493" s="2">
        <f t="shared" si="1324"/>
        <v>44387</v>
      </c>
      <c r="D12493" s="1">
        <f>TIMEVALUE("16:19:29")</f>
        <v>0.68019675925925926</v>
      </c>
      <c r="E12493" s="2">
        <f t="shared" si="1325"/>
        <v>44387</v>
      </c>
      <c r="F12493" s="1">
        <f>TIMEVALUE("16:21:55")</f>
        <v>0.68188657407407405</v>
      </c>
      <c r="G12493" t="s">
        <v>467</v>
      </c>
      <c r="H12493" t="s">
        <v>18285</v>
      </c>
      <c r="I12493">
        <v>703.26499999999999</v>
      </c>
    </row>
    <row r="12494" spans="1:9" x14ac:dyDescent="0.25">
      <c r="A12494" t="s">
        <v>24933</v>
      </c>
      <c r="B12494">
        <v>13115</v>
      </c>
      <c r="C12494" s="2">
        <f t="shared" si="1324"/>
        <v>44387</v>
      </c>
      <c r="D12494" s="1">
        <f>TIMEVALUE("16:23:45")</f>
        <v>0.68315972222222221</v>
      </c>
      <c r="E12494" s="2">
        <f t="shared" si="1325"/>
        <v>44387</v>
      </c>
      <c r="F12494" s="1">
        <f>TIMEVALUE("16:26:40")</f>
        <v>0.68518518518518523</v>
      </c>
      <c r="G12494" t="s">
        <v>2406</v>
      </c>
      <c r="H12494" t="s">
        <v>15479</v>
      </c>
      <c r="I12494">
        <v>703.02099999999996</v>
      </c>
    </row>
    <row r="12495" spans="1:9" x14ac:dyDescent="0.25">
      <c r="A12495" t="s">
        <v>24934</v>
      </c>
      <c r="B12495">
        <v>13115</v>
      </c>
      <c r="C12495" s="2">
        <f t="shared" si="1324"/>
        <v>44387</v>
      </c>
      <c r="D12495" s="1">
        <f>TIMEVALUE("16:28:24")</f>
        <v>0.68638888888888894</v>
      </c>
      <c r="E12495" s="2">
        <f t="shared" si="1325"/>
        <v>44387</v>
      </c>
      <c r="F12495" s="1">
        <f>TIMEVALUE("16:29:29")</f>
        <v>0.68714120370370368</v>
      </c>
      <c r="G12495" t="s">
        <v>2289</v>
      </c>
      <c r="H12495" t="s">
        <v>24935</v>
      </c>
      <c r="I12495">
        <v>702.827</v>
      </c>
    </row>
    <row r="12496" spans="1:9" x14ac:dyDescent="0.25">
      <c r="A12496" t="s">
        <v>24936</v>
      </c>
      <c r="B12496">
        <v>13115</v>
      </c>
      <c r="C12496" s="2">
        <f t="shared" si="1324"/>
        <v>44387</v>
      </c>
      <c r="D12496" s="1">
        <f>TIMEVALUE("15:44:39")</f>
        <v>0.65600694444444441</v>
      </c>
      <c r="E12496" s="2">
        <f t="shared" si="1325"/>
        <v>44387</v>
      </c>
      <c r="F12496" s="1">
        <f>TIMEVALUE("15:46:12")</f>
        <v>0.65708333333333335</v>
      </c>
      <c r="G12496" t="s">
        <v>427</v>
      </c>
      <c r="H12496" t="s">
        <v>24937</v>
      </c>
      <c r="I12496">
        <v>702.66</v>
      </c>
    </row>
    <row r="12497" spans="1:9" x14ac:dyDescent="0.25">
      <c r="A12497" t="s">
        <v>24938</v>
      </c>
      <c r="B12497">
        <v>13115</v>
      </c>
      <c r="C12497" s="2">
        <f t="shared" ref="C12497:C12502" si="1326">DATEVALUE("2025-07-12")</f>
        <v>44388</v>
      </c>
      <c r="D12497" s="1">
        <f>TIMEVALUE("08:39:03")</f>
        <v>0.36045138888888889</v>
      </c>
      <c r="E12497" s="2">
        <f t="shared" ref="E12497:E12502" si="1327">DATEVALUE("2025-07-12")</f>
        <v>44388</v>
      </c>
      <c r="F12497" s="1">
        <f>TIMEVALUE("08:41:25")</f>
        <v>0.36209490740740741</v>
      </c>
      <c r="G12497" t="s">
        <v>264</v>
      </c>
      <c r="H12497" t="s">
        <v>16447</v>
      </c>
      <c r="I12497">
        <v>705.13400000000001</v>
      </c>
    </row>
    <row r="12498" spans="1:9" x14ac:dyDescent="0.25">
      <c r="A12498" t="s">
        <v>24939</v>
      </c>
      <c r="B12498">
        <v>13115</v>
      </c>
      <c r="C12498" s="2">
        <f t="shared" si="1326"/>
        <v>44388</v>
      </c>
      <c r="D12498" s="1">
        <f>TIMEVALUE("08:43:47")</f>
        <v>0.36373842592592592</v>
      </c>
      <c r="E12498" s="2">
        <f t="shared" si="1327"/>
        <v>44388</v>
      </c>
      <c r="F12498" s="1">
        <f>TIMEVALUE("08:45:02")</f>
        <v>0.3646064814814815</v>
      </c>
      <c r="G12498" t="s">
        <v>2235</v>
      </c>
      <c r="H12498" t="s">
        <v>7763</v>
      </c>
      <c r="I12498">
        <v>704.94500000000005</v>
      </c>
    </row>
    <row r="12499" spans="1:9" x14ac:dyDescent="0.25">
      <c r="A12499" t="s">
        <v>24940</v>
      </c>
      <c r="B12499">
        <v>13115</v>
      </c>
      <c r="C12499" s="2">
        <f t="shared" si="1326"/>
        <v>44388</v>
      </c>
      <c r="D12499" s="1">
        <f>TIMEVALUE("09:07:50")</f>
        <v>0.38043981481481481</v>
      </c>
      <c r="E12499" s="2">
        <f t="shared" si="1327"/>
        <v>44388</v>
      </c>
      <c r="F12499" s="1">
        <f>TIMEVALUE("09:08:47")</f>
        <v>0.38109953703703703</v>
      </c>
      <c r="G12499" t="s">
        <v>2215</v>
      </c>
      <c r="H12499" t="s">
        <v>4802</v>
      </c>
      <c r="I12499">
        <v>704.74400000000003</v>
      </c>
    </row>
    <row r="12500" spans="1:9" x14ac:dyDescent="0.25">
      <c r="A12500" t="s">
        <v>24941</v>
      </c>
      <c r="B12500">
        <v>13115</v>
      </c>
      <c r="C12500" s="2">
        <f t="shared" si="1326"/>
        <v>44388</v>
      </c>
      <c r="D12500" s="1">
        <f>TIMEVALUE("09:11:27")</f>
        <v>0.38295138888888891</v>
      </c>
      <c r="E12500" s="2">
        <f t="shared" si="1327"/>
        <v>44388</v>
      </c>
      <c r="F12500" s="1">
        <f>TIMEVALUE("09:13:31")</f>
        <v>0.38438657407407406</v>
      </c>
      <c r="G12500" t="s">
        <v>251</v>
      </c>
      <c r="H12500" t="s">
        <v>11937</v>
      </c>
      <c r="I12500">
        <v>704.49699999999996</v>
      </c>
    </row>
    <row r="12501" spans="1:9" x14ac:dyDescent="0.25">
      <c r="A12501" t="s">
        <v>24942</v>
      </c>
      <c r="B12501">
        <v>13115</v>
      </c>
      <c r="C12501" s="2">
        <f t="shared" si="1326"/>
        <v>44388</v>
      </c>
      <c r="D12501" s="1">
        <f>TIMEVALUE("09:43:03")</f>
        <v>0.40489583333333334</v>
      </c>
      <c r="E12501" s="2">
        <f t="shared" si="1327"/>
        <v>44388</v>
      </c>
      <c r="F12501" s="1">
        <f>TIMEVALUE("09:45:31")</f>
        <v>0.40660879629629632</v>
      </c>
      <c r="G12501" t="s">
        <v>691</v>
      </c>
      <c r="H12501" t="s">
        <v>24943</v>
      </c>
      <c r="I12501">
        <v>704.23900000000003</v>
      </c>
    </row>
    <row r="12502" spans="1:9" x14ac:dyDescent="0.25">
      <c r="A12502" t="s">
        <v>24944</v>
      </c>
      <c r="B12502">
        <v>13115</v>
      </c>
      <c r="C12502" s="2">
        <f t="shared" si="1326"/>
        <v>44388</v>
      </c>
      <c r="D12502" s="1">
        <f>TIMEVALUE("09:47:52")</f>
        <v>0.40824074074074074</v>
      </c>
      <c r="E12502" s="2">
        <f t="shared" si="1327"/>
        <v>44388</v>
      </c>
      <c r="F12502" s="1">
        <f>TIMEVALUE("09:50:00")</f>
        <v>0.40972222222222221</v>
      </c>
      <c r="G12502" t="s">
        <v>416</v>
      </c>
      <c r="H12502" t="s">
        <v>16197</v>
      </c>
      <c r="I12502">
        <v>703.98199999999997</v>
      </c>
    </row>
    <row r="12503" spans="1:9" x14ac:dyDescent="0.25">
      <c r="A12503" t="s">
        <v>24945</v>
      </c>
      <c r="B12503">
        <v>13112</v>
      </c>
      <c r="C12503" s="2">
        <f>DATEVALUE("2025-05-05")</f>
        <v>44320</v>
      </c>
      <c r="D12503" s="1">
        <f>TIMEVALUE("09:34:30")</f>
        <v>0.39895833333333336</v>
      </c>
      <c r="E12503" s="2">
        <f>DATEVALUE("2025-05-05")</f>
        <v>44320</v>
      </c>
      <c r="F12503" s="1">
        <f>TIMEVALUE("09:40:43")</f>
        <v>0.40327546296296296</v>
      </c>
      <c r="G12503" t="s">
        <v>2782</v>
      </c>
      <c r="H12503" t="s">
        <v>24946</v>
      </c>
      <c r="I12503">
        <v>704.73900000000003</v>
      </c>
    </row>
    <row r="12504" spans="1:9" x14ac:dyDescent="0.25">
      <c r="A12504" t="s">
        <v>24947</v>
      </c>
      <c r="B12504">
        <v>13115</v>
      </c>
      <c r="C12504" s="2">
        <f>DATEVALUE("2025-07-12")</f>
        <v>44388</v>
      </c>
      <c r="D12504" s="1">
        <f>TIMEVALUE("09:55:52")</f>
        <v>0.41379629629629627</v>
      </c>
      <c r="E12504" s="2">
        <f>DATEVALUE("2025-07-12")</f>
        <v>44388</v>
      </c>
      <c r="F12504" s="1">
        <f>TIMEVALUE("09:58:33")</f>
        <v>0.41565972222222225</v>
      </c>
      <c r="G12504" t="s">
        <v>3064</v>
      </c>
      <c r="H12504" t="s">
        <v>16269</v>
      </c>
      <c r="I12504">
        <v>703.47900000000004</v>
      </c>
    </row>
    <row r="12505" spans="1:9" x14ac:dyDescent="0.25">
      <c r="A12505" t="s">
        <v>24948</v>
      </c>
      <c r="B12505">
        <v>13115</v>
      </c>
      <c r="C12505" s="2">
        <f>DATEVALUE("2025-07-12")</f>
        <v>44388</v>
      </c>
      <c r="D12505" s="1">
        <f>TIMEVALUE("10:00:37")</f>
        <v>0.4170949074074074</v>
      </c>
      <c r="E12505" s="2">
        <f>DATEVALUE("2025-07-12")</f>
        <v>44388</v>
      </c>
      <c r="F12505" s="1">
        <f>TIMEVALUE("10:03:01")</f>
        <v>0.41876157407407405</v>
      </c>
      <c r="G12505" t="s">
        <v>667</v>
      </c>
      <c r="H12505" t="s">
        <v>17581</v>
      </c>
      <c r="I12505">
        <v>703.279</v>
      </c>
    </row>
    <row r="12506" spans="1:9" x14ac:dyDescent="0.25">
      <c r="A12506" t="s">
        <v>24949</v>
      </c>
      <c r="B12506">
        <v>13115</v>
      </c>
      <c r="C12506" s="2">
        <f>DATEVALUE("2025-07-12")</f>
        <v>44388</v>
      </c>
      <c r="D12506" s="1">
        <f>TIMEVALUE("10:05:01")</f>
        <v>0.42015046296296299</v>
      </c>
      <c r="E12506" s="2">
        <f>DATEVALUE("2025-07-12")</f>
        <v>44388</v>
      </c>
      <c r="F12506" s="1">
        <f>TIMEVALUE("10:07:11")</f>
        <v>0.4216550925925926</v>
      </c>
      <c r="G12506" t="s">
        <v>496</v>
      </c>
      <c r="H12506" t="s">
        <v>15094</v>
      </c>
      <c r="I12506">
        <v>702.93899999999996</v>
      </c>
    </row>
    <row r="12507" spans="1:9" x14ac:dyDescent="0.25">
      <c r="A12507" t="s">
        <v>24950</v>
      </c>
      <c r="B12507">
        <v>13115</v>
      </c>
      <c r="C12507" s="2">
        <f t="shared" ref="C12507:C12570" si="1328">DATEVALUE("2025-07-11")</f>
        <v>44387</v>
      </c>
      <c r="D12507" s="1">
        <f>TIMEVALUE("16:31:36")</f>
        <v>0.68861111111111106</v>
      </c>
      <c r="E12507" s="2">
        <f t="shared" ref="E12507:E12570" si="1329">DATEVALUE("2025-07-11")</f>
        <v>44387</v>
      </c>
      <c r="F12507" s="1">
        <f>TIMEVALUE("16:35:19")</f>
        <v>0.69119212962962961</v>
      </c>
      <c r="G12507" t="s">
        <v>13829</v>
      </c>
      <c r="H12507" t="s">
        <v>24951</v>
      </c>
      <c r="I12507">
        <v>702.39099999999996</v>
      </c>
    </row>
    <row r="12508" spans="1:9" x14ac:dyDescent="0.25">
      <c r="A12508" t="s">
        <v>24952</v>
      </c>
      <c r="B12508">
        <v>13115</v>
      </c>
      <c r="C12508" s="2">
        <f t="shared" si="1328"/>
        <v>44387</v>
      </c>
      <c r="D12508" s="1">
        <f>TIMEVALUE("16:37:14")</f>
        <v>0.69252314814814819</v>
      </c>
      <c r="E12508" s="2">
        <f t="shared" si="1329"/>
        <v>44387</v>
      </c>
      <c r="F12508" s="1">
        <f>TIMEVALUE("16:39:06")</f>
        <v>0.69381944444444443</v>
      </c>
      <c r="G12508" t="s">
        <v>546</v>
      </c>
      <c r="H12508" t="s">
        <v>24953</v>
      </c>
      <c r="I12508">
        <v>702.51700000000005</v>
      </c>
    </row>
    <row r="12509" spans="1:9" x14ac:dyDescent="0.25">
      <c r="A12509" t="s">
        <v>24954</v>
      </c>
      <c r="B12509">
        <v>13119</v>
      </c>
      <c r="C12509" s="2">
        <f t="shared" si="1328"/>
        <v>44387</v>
      </c>
      <c r="D12509" s="1">
        <f>TIMEVALUE("08:55:42")</f>
        <v>0.37201388888888887</v>
      </c>
      <c r="E12509" s="2">
        <f t="shared" si="1329"/>
        <v>44387</v>
      </c>
      <c r="F12509" s="1">
        <f>TIMEVALUE("08:57:07")</f>
        <v>0.37299768518518517</v>
      </c>
      <c r="G12509" t="s">
        <v>573</v>
      </c>
      <c r="H12509" t="s">
        <v>24955</v>
      </c>
      <c r="I12509">
        <v>705.38199999999995</v>
      </c>
    </row>
    <row r="12510" spans="1:9" x14ac:dyDescent="0.25">
      <c r="A12510" t="s">
        <v>24956</v>
      </c>
      <c r="B12510">
        <v>13119</v>
      </c>
      <c r="C12510" s="2">
        <f t="shared" si="1328"/>
        <v>44387</v>
      </c>
      <c r="D12510" s="1">
        <f>TIMEVALUE("08:59:35")</f>
        <v>0.37471064814814814</v>
      </c>
      <c r="E12510" s="2">
        <f t="shared" si="1329"/>
        <v>44387</v>
      </c>
      <c r="F12510" s="1">
        <f>TIMEVALUE("09:00:59")</f>
        <v>0.37568287037037035</v>
      </c>
      <c r="G12510" t="s">
        <v>2344</v>
      </c>
      <c r="H12510" t="s">
        <v>24955</v>
      </c>
      <c r="I12510">
        <v>705.17100000000005</v>
      </c>
    </row>
    <row r="12511" spans="1:9" x14ac:dyDescent="0.25">
      <c r="A12511" t="s">
        <v>24957</v>
      </c>
      <c r="B12511">
        <v>13119</v>
      </c>
      <c r="C12511" s="2">
        <f t="shared" si="1328"/>
        <v>44387</v>
      </c>
      <c r="D12511" s="1">
        <f>TIMEVALUE("09:02:07")</f>
        <v>0.37646990740740743</v>
      </c>
      <c r="E12511" s="2">
        <f t="shared" si="1329"/>
        <v>44387</v>
      </c>
      <c r="F12511" s="1">
        <f>TIMEVALUE("09:03:07")</f>
        <v>0.37716435185185188</v>
      </c>
      <c r="G12511" t="s">
        <v>17551</v>
      </c>
      <c r="H12511" t="s">
        <v>24958</v>
      </c>
      <c r="I12511">
        <v>704.97400000000005</v>
      </c>
    </row>
    <row r="12512" spans="1:9" x14ac:dyDescent="0.25">
      <c r="A12512" t="s">
        <v>24959</v>
      </c>
      <c r="B12512">
        <v>13119</v>
      </c>
      <c r="C12512" s="2">
        <f t="shared" si="1328"/>
        <v>44387</v>
      </c>
      <c r="D12512" s="1">
        <f>TIMEVALUE("09:04:10")</f>
        <v>0.37789351851851855</v>
      </c>
      <c r="E12512" s="2">
        <f t="shared" si="1329"/>
        <v>44387</v>
      </c>
      <c r="F12512" s="1">
        <f>TIMEVALUE("09:05:18")</f>
        <v>0.37868055555555558</v>
      </c>
      <c r="G12512" t="s">
        <v>439</v>
      </c>
      <c r="H12512" t="s">
        <v>24960</v>
      </c>
      <c r="I12512">
        <v>704.76900000000001</v>
      </c>
    </row>
    <row r="12513" spans="1:9" x14ac:dyDescent="0.25">
      <c r="A12513" t="s">
        <v>24961</v>
      </c>
      <c r="B12513">
        <v>13119</v>
      </c>
      <c r="C12513" s="2">
        <f t="shared" si="1328"/>
        <v>44387</v>
      </c>
      <c r="D12513" s="1">
        <f>TIMEVALUE("09:06:24")</f>
        <v>0.37944444444444442</v>
      </c>
      <c r="E12513" s="2">
        <f t="shared" si="1329"/>
        <v>44387</v>
      </c>
      <c r="F12513" s="1">
        <f>TIMEVALUE("09:07:12")</f>
        <v>0.38</v>
      </c>
      <c r="G12513" t="s">
        <v>2223</v>
      </c>
      <c r="H12513" t="s">
        <v>24962</v>
      </c>
      <c r="I12513">
        <v>704.53300000000002</v>
      </c>
    </row>
    <row r="12514" spans="1:9" x14ac:dyDescent="0.25">
      <c r="A12514" t="s">
        <v>24963</v>
      </c>
      <c r="B12514">
        <v>13119</v>
      </c>
      <c r="C12514" s="2">
        <f t="shared" si="1328"/>
        <v>44387</v>
      </c>
      <c r="D12514" s="1">
        <f>TIMEVALUE("09:08:13")</f>
        <v>0.38070601851851854</v>
      </c>
      <c r="E12514" s="2">
        <f t="shared" si="1329"/>
        <v>44387</v>
      </c>
      <c r="F12514" s="1">
        <f>TIMEVALUE("09:09:10")</f>
        <v>0.38136574074074076</v>
      </c>
      <c r="G12514" t="s">
        <v>2215</v>
      </c>
      <c r="H12514" t="s">
        <v>24964</v>
      </c>
      <c r="I12514">
        <v>704.21400000000006</v>
      </c>
    </row>
    <row r="12515" spans="1:9" x14ac:dyDescent="0.25">
      <c r="A12515" t="s">
        <v>24965</v>
      </c>
      <c r="B12515">
        <v>13119</v>
      </c>
      <c r="C12515" s="2">
        <f t="shared" si="1328"/>
        <v>44387</v>
      </c>
      <c r="D12515" s="1">
        <f>TIMEVALUE("09:10:24")</f>
        <v>0.38222222222222224</v>
      </c>
      <c r="E12515" s="2">
        <f t="shared" si="1329"/>
        <v>44387</v>
      </c>
      <c r="F12515" s="1">
        <f>TIMEVALUE("09:11:28")</f>
        <v>0.38296296296296295</v>
      </c>
      <c r="G12515" t="s">
        <v>2416</v>
      </c>
      <c r="H12515" t="s">
        <v>24966</v>
      </c>
      <c r="I12515">
        <v>704.01900000000001</v>
      </c>
    </row>
    <row r="12516" spans="1:9" x14ac:dyDescent="0.25">
      <c r="A12516" t="s">
        <v>24967</v>
      </c>
      <c r="B12516">
        <v>13119</v>
      </c>
      <c r="C12516" s="2">
        <f t="shared" si="1328"/>
        <v>44387</v>
      </c>
      <c r="D12516" s="1">
        <f>TIMEVALUE("09:12:35")</f>
        <v>0.38373842592592594</v>
      </c>
      <c r="E12516" s="2">
        <f t="shared" si="1329"/>
        <v>44387</v>
      </c>
      <c r="F12516" s="1">
        <f>TIMEVALUE("09:14:17")</f>
        <v>0.38491898148148146</v>
      </c>
      <c r="G12516" t="s">
        <v>236</v>
      </c>
      <c r="H12516" t="s">
        <v>24968</v>
      </c>
      <c r="I12516">
        <v>703.79499999999996</v>
      </c>
    </row>
    <row r="12517" spans="1:9" x14ac:dyDescent="0.25">
      <c r="A12517" t="s">
        <v>24969</v>
      </c>
      <c r="B12517">
        <v>13119</v>
      </c>
      <c r="C12517" s="2">
        <f t="shared" si="1328"/>
        <v>44387</v>
      </c>
      <c r="D12517" s="1">
        <f>TIMEVALUE("09:15:21")</f>
        <v>0.38565972222222222</v>
      </c>
      <c r="E12517" s="2">
        <f t="shared" si="1329"/>
        <v>44387</v>
      </c>
      <c r="F12517" s="1">
        <f>TIMEVALUE("09:16:30")</f>
        <v>0.38645833333333335</v>
      </c>
      <c r="G12517" t="s">
        <v>2285</v>
      </c>
      <c r="H12517" t="s">
        <v>24970</v>
      </c>
      <c r="I12517">
        <v>703.52300000000002</v>
      </c>
    </row>
    <row r="12518" spans="1:9" x14ac:dyDescent="0.25">
      <c r="A12518" t="s">
        <v>24971</v>
      </c>
      <c r="B12518">
        <v>13119</v>
      </c>
      <c r="C12518" s="2">
        <f t="shared" si="1328"/>
        <v>44387</v>
      </c>
      <c r="D12518" s="1">
        <f>TIMEVALUE("09:17:46")</f>
        <v>0.38733796296296297</v>
      </c>
      <c r="E12518" s="2">
        <f t="shared" si="1329"/>
        <v>44387</v>
      </c>
      <c r="F12518" s="1">
        <f>TIMEVALUE("09:19:29")</f>
        <v>0.38853009259259258</v>
      </c>
      <c r="G12518" t="s">
        <v>3532</v>
      </c>
      <c r="H12518" t="s">
        <v>24868</v>
      </c>
      <c r="I12518">
        <v>703.30399999999997</v>
      </c>
    </row>
    <row r="12519" spans="1:9" x14ac:dyDescent="0.25">
      <c r="A12519" t="s">
        <v>24972</v>
      </c>
      <c r="B12519">
        <v>13119</v>
      </c>
      <c r="C12519" s="2">
        <f t="shared" si="1328"/>
        <v>44387</v>
      </c>
      <c r="D12519" s="1">
        <f>TIMEVALUE("09:20:39")</f>
        <v>0.3893402777777778</v>
      </c>
      <c r="E12519" s="2">
        <f t="shared" si="1329"/>
        <v>44387</v>
      </c>
      <c r="F12519" s="1">
        <f>TIMEVALUE("09:21:31")</f>
        <v>0.38994212962962965</v>
      </c>
      <c r="G12519" t="s">
        <v>2427</v>
      </c>
      <c r="H12519" t="s">
        <v>17654</v>
      </c>
      <c r="I12519">
        <v>703.05</v>
      </c>
    </row>
    <row r="12520" spans="1:9" x14ac:dyDescent="0.25">
      <c r="A12520" t="s">
        <v>24973</v>
      </c>
      <c r="B12520">
        <v>13119</v>
      </c>
      <c r="C12520" s="2">
        <f t="shared" si="1328"/>
        <v>44387</v>
      </c>
      <c r="D12520" s="1">
        <f>TIMEVALUE("09:22:38")</f>
        <v>0.39071759259259259</v>
      </c>
      <c r="E12520" s="2">
        <f t="shared" si="1329"/>
        <v>44387</v>
      </c>
      <c r="F12520" s="1">
        <f>TIMEVALUE("09:23:30")</f>
        <v>0.39131944444444444</v>
      </c>
      <c r="G12520" t="s">
        <v>2427</v>
      </c>
      <c r="H12520" t="s">
        <v>24974</v>
      </c>
      <c r="I12520">
        <v>702.84500000000003</v>
      </c>
    </row>
    <row r="12521" spans="1:9" x14ac:dyDescent="0.25">
      <c r="A12521" t="s">
        <v>24975</v>
      </c>
      <c r="B12521">
        <v>13119</v>
      </c>
      <c r="C12521" s="2">
        <f t="shared" si="1328"/>
        <v>44387</v>
      </c>
      <c r="D12521" s="1">
        <f>TIMEVALUE("08:48:36")</f>
        <v>0.36708333333333332</v>
      </c>
      <c r="E12521" s="2">
        <f t="shared" si="1329"/>
        <v>44387</v>
      </c>
      <c r="F12521" s="1">
        <f>TIMEVALUE("08:50:11")</f>
        <v>0.3681828703703704</v>
      </c>
      <c r="G12521" t="s">
        <v>382</v>
      </c>
      <c r="H12521" t="s">
        <v>12783</v>
      </c>
      <c r="I12521">
        <v>702.74699999999996</v>
      </c>
    </row>
    <row r="12522" spans="1:9" x14ac:dyDescent="0.25">
      <c r="A12522" t="s">
        <v>24976</v>
      </c>
      <c r="B12522">
        <v>13119</v>
      </c>
      <c r="C12522" s="2">
        <f t="shared" si="1328"/>
        <v>44387</v>
      </c>
      <c r="D12522" s="1">
        <f>TIMEVALUE("09:35:51")</f>
        <v>0.39989583333333334</v>
      </c>
      <c r="E12522" s="2">
        <f t="shared" si="1329"/>
        <v>44387</v>
      </c>
      <c r="F12522" s="1">
        <f>TIMEVALUE("09:36:39")</f>
        <v>0.40045138888888887</v>
      </c>
      <c r="G12522" t="s">
        <v>2223</v>
      </c>
      <c r="H12522" t="s">
        <v>24977</v>
      </c>
      <c r="I12522">
        <v>705.28399999999999</v>
      </c>
    </row>
    <row r="12523" spans="1:9" x14ac:dyDescent="0.25">
      <c r="A12523" t="s">
        <v>24978</v>
      </c>
      <c r="B12523">
        <v>13119</v>
      </c>
      <c r="C12523" s="2">
        <f t="shared" si="1328"/>
        <v>44387</v>
      </c>
      <c r="D12523" s="1">
        <f>TIMEVALUE("09:39:00")</f>
        <v>0.40208333333333335</v>
      </c>
      <c r="E12523" s="2">
        <f t="shared" si="1329"/>
        <v>44387</v>
      </c>
      <c r="F12523" s="1">
        <f>TIMEVALUE("09:39:52")</f>
        <v>0.4026851851851852</v>
      </c>
      <c r="G12523" t="s">
        <v>2427</v>
      </c>
      <c r="H12523" t="s">
        <v>24979</v>
      </c>
      <c r="I12523">
        <v>705.11699999999996</v>
      </c>
    </row>
    <row r="12524" spans="1:9" x14ac:dyDescent="0.25">
      <c r="A12524" t="s">
        <v>24980</v>
      </c>
      <c r="B12524">
        <v>13119</v>
      </c>
      <c r="C12524" s="2">
        <f t="shared" si="1328"/>
        <v>44387</v>
      </c>
      <c r="D12524" s="1">
        <f>TIMEVALUE("09:40:55")</f>
        <v>0.40341435185185187</v>
      </c>
      <c r="E12524" s="2">
        <f t="shared" si="1329"/>
        <v>44387</v>
      </c>
      <c r="F12524" s="1">
        <f>TIMEVALUE("09:41:41")</f>
        <v>0.40394675925925927</v>
      </c>
      <c r="G12524" t="s">
        <v>3003</v>
      </c>
      <c r="H12524" t="s">
        <v>24981</v>
      </c>
      <c r="I12524">
        <v>704.99599999999998</v>
      </c>
    </row>
    <row r="12525" spans="1:9" x14ac:dyDescent="0.25">
      <c r="A12525" t="s">
        <v>24982</v>
      </c>
      <c r="B12525">
        <v>13119</v>
      </c>
      <c r="C12525" s="2">
        <f t="shared" si="1328"/>
        <v>44387</v>
      </c>
      <c r="D12525" s="1">
        <f>TIMEVALUE("09:42:40")</f>
        <v>0.40462962962962962</v>
      </c>
      <c r="E12525" s="2">
        <f t="shared" si="1329"/>
        <v>44387</v>
      </c>
      <c r="F12525" s="1">
        <f>TIMEVALUE("09:44:29")</f>
        <v>0.40589120370370368</v>
      </c>
      <c r="G12525" t="s">
        <v>481</v>
      </c>
      <c r="H12525" t="s">
        <v>24983</v>
      </c>
      <c r="I12525">
        <v>704.74400000000003</v>
      </c>
    </row>
    <row r="12526" spans="1:9" x14ac:dyDescent="0.25">
      <c r="A12526" t="s">
        <v>24984</v>
      </c>
      <c r="B12526">
        <v>13119</v>
      </c>
      <c r="C12526" s="2">
        <f t="shared" si="1328"/>
        <v>44387</v>
      </c>
      <c r="D12526" s="1">
        <f>TIMEVALUE("09:45:33")</f>
        <v>0.40663194444444445</v>
      </c>
      <c r="E12526" s="2">
        <f t="shared" si="1329"/>
        <v>44387</v>
      </c>
      <c r="F12526" s="1">
        <f>TIMEVALUE("09:47:31")</f>
        <v>0.4079976851851852</v>
      </c>
      <c r="G12526" t="s">
        <v>430</v>
      </c>
      <c r="H12526" t="s">
        <v>24985</v>
      </c>
      <c r="I12526">
        <v>704.53</v>
      </c>
    </row>
    <row r="12527" spans="1:9" x14ac:dyDescent="0.25">
      <c r="A12527" t="s">
        <v>24986</v>
      </c>
      <c r="B12527">
        <v>13119</v>
      </c>
      <c r="C12527" s="2">
        <f t="shared" si="1328"/>
        <v>44387</v>
      </c>
      <c r="D12527" s="1">
        <f>TIMEVALUE("09:48:42")</f>
        <v>0.40881944444444446</v>
      </c>
      <c r="E12527" s="2">
        <f t="shared" si="1329"/>
        <v>44387</v>
      </c>
      <c r="F12527" s="1">
        <f>TIMEVALUE("09:50:10")</f>
        <v>0.40983796296296299</v>
      </c>
      <c r="G12527" t="s">
        <v>2257</v>
      </c>
      <c r="H12527" t="s">
        <v>15221</v>
      </c>
      <c r="I12527">
        <v>704.42200000000003</v>
      </c>
    </row>
    <row r="12528" spans="1:9" x14ac:dyDescent="0.25">
      <c r="A12528" t="s">
        <v>24987</v>
      </c>
      <c r="B12528">
        <v>13119</v>
      </c>
      <c r="C12528" s="2">
        <f t="shared" si="1328"/>
        <v>44387</v>
      </c>
      <c r="D12528" s="1">
        <f>TIMEVALUE("09:51:32")</f>
        <v>0.41078703703703706</v>
      </c>
      <c r="E12528" s="2">
        <f t="shared" si="1329"/>
        <v>44387</v>
      </c>
      <c r="F12528" s="1">
        <f>TIMEVALUE("09:52:11")</f>
        <v>0.41123842592592591</v>
      </c>
      <c r="G12528" t="s">
        <v>2424</v>
      </c>
      <c r="H12528" t="s">
        <v>24988</v>
      </c>
      <c r="I12528">
        <v>704.21100000000001</v>
      </c>
    </row>
    <row r="12529" spans="1:9" x14ac:dyDescent="0.25">
      <c r="A12529" t="s">
        <v>24989</v>
      </c>
      <c r="B12529">
        <v>13119</v>
      </c>
      <c r="C12529" s="2">
        <f t="shared" si="1328"/>
        <v>44387</v>
      </c>
      <c r="D12529" s="1">
        <f>TIMEVALUE("09:53:24")</f>
        <v>0.41208333333333336</v>
      </c>
      <c r="E12529" s="2">
        <f t="shared" si="1329"/>
        <v>44387</v>
      </c>
      <c r="F12529" s="1">
        <f>TIMEVALUE("09:54:42")</f>
        <v>0.41298611111111111</v>
      </c>
      <c r="G12529" t="s">
        <v>502</v>
      </c>
      <c r="H12529" t="s">
        <v>16764</v>
      </c>
      <c r="I12529">
        <v>703.96699999999998</v>
      </c>
    </row>
    <row r="12530" spans="1:9" x14ac:dyDescent="0.25">
      <c r="A12530" t="s">
        <v>24990</v>
      </c>
      <c r="B12530">
        <v>13119</v>
      </c>
      <c r="C12530" s="2">
        <f t="shared" si="1328"/>
        <v>44387</v>
      </c>
      <c r="D12530" s="1">
        <f>TIMEVALUE("09:55:50")</f>
        <v>0.41377314814814814</v>
      </c>
      <c r="E12530" s="2">
        <f t="shared" si="1329"/>
        <v>44387</v>
      </c>
      <c r="F12530" s="1">
        <f>TIMEVALUE("09:57:58")</f>
        <v>0.41525462962962961</v>
      </c>
      <c r="G12530" t="s">
        <v>416</v>
      </c>
      <c r="H12530" t="s">
        <v>24991</v>
      </c>
      <c r="I12530">
        <v>703.79</v>
      </c>
    </row>
    <row r="12531" spans="1:9" x14ac:dyDescent="0.25">
      <c r="A12531" t="s">
        <v>24992</v>
      </c>
      <c r="B12531">
        <v>13119</v>
      </c>
      <c r="C12531" s="2">
        <f t="shared" si="1328"/>
        <v>44387</v>
      </c>
      <c r="D12531" s="1">
        <f>TIMEVALUE("09:59:20")</f>
        <v>0.41620370370370369</v>
      </c>
      <c r="E12531" s="2">
        <f t="shared" si="1329"/>
        <v>44387</v>
      </c>
      <c r="F12531" s="1">
        <f>TIMEVALUE("10:01:18")</f>
        <v>0.41756944444444444</v>
      </c>
      <c r="G12531" t="s">
        <v>430</v>
      </c>
      <c r="H12531" t="s">
        <v>1951</v>
      </c>
      <c r="I12531">
        <v>703.52499999999998</v>
      </c>
    </row>
    <row r="12532" spans="1:9" x14ac:dyDescent="0.25">
      <c r="A12532" t="s">
        <v>24993</v>
      </c>
      <c r="B12532">
        <v>13119</v>
      </c>
      <c r="C12532" s="2">
        <f t="shared" si="1328"/>
        <v>44387</v>
      </c>
      <c r="D12532" s="1">
        <f>TIMEVALUE("10:02:26")</f>
        <v>0.41835648148148147</v>
      </c>
      <c r="E12532" s="2">
        <f t="shared" si="1329"/>
        <v>44387</v>
      </c>
      <c r="F12532" s="1">
        <f>TIMEVALUE("10:03:04")</f>
        <v>0.41879629629629628</v>
      </c>
      <c r="G12532" t="s">
        <v>753</v>
      </c>
      <c r="H12532" t="s">
        <v>24994</v>
      </c>
      <c r="I12532">
        <v>703.34</v>
      </c>
    </row>
    <row r="12533" spans="1:9" x14ac:dyDescent="0.25">
      <c r="A12533" t="s">
        <v>24995</v>
      </c>
      <c r="B12533">
        <v>13119</v>
      </c>
      <c r="C12533" s="2">
        <f t="shared" si="1328"/>
        <v>44387</v>
      </c>
      <c r="D12533" s="1">
        <f>TIMEVALUE("10:04:10")</f>
        <v>0.41956018518518517</v>
      </c>
      <c r="E12533" s="2">
        <f t="shared" si="1329"/>
        <v>44387</v>
      </c>
      <c r="F12533" s="1">
        <f>TIMEVALUE("10:05:13")</f>
        <v>0.42028935185185184</v>
      </c>
      <c r="G12533" t="s">
        <v>346</v>
      </c>
      <c r="H12533" t="s">
        <v>14595</v>
      </c>
      <c r="I12533">
        <v>703.154</v>
      </c>
    </row>
    <row r="12534" spans="1:9" x14ac:dyDescent="0.25">
      <c r="A12534" t="s">
        <v>24996</v>
      </c>
      <c r="B12534">
        <v>13119</v>
      </c>
      <c r="C12534" s="2">
        <f t="shared" si="1328"/>
        <v>44387</v>
      </c>
      <c r="D12534" s="1">
        <f>TIMEVALUE("09:24:55")</f>
        <v>0.39230324074074074</v>
      </c>
      <c r="E12534" s="2">
        <f t="shared" si="1329"/>
        <v>44387</v>
      </c>
      <c r="F12534" s="1">
        <f>TIMEVALUE("09:27:16")</f>
        <v>0.39393518518518517</v>
      </c>
      <c r="G12534" t="s">
        <v>242</v>
      </c>
      <c r="H12534" t="s">
        <v>4752</v>
      </c>
      <c r="I12534">
        <v>702.94399999999996</v>
      </c>
    </row>
    <row r="12535" spans="1:9" x14ac:dyDescent="0.25">
      <c r="A12535" t="s">
        <v>24997</v>
      </c>
      <c r="B12535">
        <v>13119</v>
      </c>
      <c r="C12535" s="2">
        <f t="shared" si="1328"/>
        <v>44387</v>
      </c>
      <c r="D12535" s="1">
        <f>TIMEVALUE("10:11:49")</f>
        <v>0.42487268518518517</v>
      </c>
      <c r="E12535" s="2">
        <f t="shared" si="1329"/>
        <v>44387</v>
      </c>
      <c r="F12535" s="1">
        <f>TIMEVALUE("10:13:41")</f>
        <v>0.42616898148148147</v>
      </c>
      <c r="G12535" t="s">
        <v>546</v>
      </c>
      <c r="H12535" t="s">
        <v>24998</v>
      </c>
      <c r="I12535">
        <v>705.71699999999998</v>
      </c>
    </row>
    <row r="12536" spans="1:9" x14ac:dyDescent="0.25">
      <c r="A12536" t="s">
        <v>24999</v>
      </c>
      <c r="B12536">
        <v>13119</v>
      </c>
      <c r="C12536" s="2">
        <f t="shared" si="1328"/>
        <v>44387</v>
      </c>
      <c r="D12536" s="1">
        <f>TIMEVALUE("10:17:11")</f>
        <v>0.42859953703703701</v>
      </c>
      <c r="E12536" s="2">
        <f t="shared" si="1329"/>
        <v>44387</v>
      </c>
      <c r="F12536" s="1">
        <f>TIMEVALUE("10:18:29")</f>
        <v>0.42950231481481482</v>
      </c>
      <c r="G12536" t="s">
        <v>502</v>
      </c>
      <c r="H12536" t="s">
        <v>15272</v>
      </c>
      <c r="I12536">
        <v>705.56799999999998</v>
      </c>
    </row>
    <row r="12537" spans="1:9" x14ac:dyDescent="0.25">
      <c r="A12537" t="s">
        <v>25000</v>
      </c>
      <c r="B12537">
        <v>13119</v>
      </c>
      <c r="C12537" s="2">
        <f t="shared" si="1328"/>
        <v>44387</v>
      </c>
      <c r="D12537" s="1">
        <f>TIMEVALUE("10:19:43")</f>
        <v>0.43035879629629631</v>
      </c>
      <c r="E12537" s="2">
        <f t="shared" si="1329"/>
        <v>44387</v>
      </c>
      <c r="F12537" s="1">
        <f>TIMEVALUE("10:21:05")</f>
        <v>0.43130787037037038</v>
      </c>
      <c r="G12537" t="s">
        <v>2206</v>
      </c>
      <c r="H12537" t="s">
        <v>25001</v>
      </c>
      <c r="I12537">
        <v>705.33900000000006</v>
      </c>
    </row>
    <row r="12538" spans="1:9" x14ac:dyDescent="0.25">
      <c r="A12538" t="s">
        <v>25002</v>
      </c>
      <c r="B12538">
        <v>13119</v>
      </c>
      <c r="C12538" s="2">
        <f t="shared" si="1328"/>
        <v>44387</v>
      </c>
      <c r="D12538" s="1">
        <f>TIMEVALUE("10:22:14")</f>
        <v>0.43210648148148151</v>
      </c>
      <c r="E12538" s="2">
        <f t="shared" si="1329"/>
        <v>44387</v>
      </c>
      <c r="F12538" s="1">
        <f>TIMEVALUE("10:23:55")</f>
        <v>0.43327546296296299</v>
      </c>
      <c r="G12538" t="s">
        <v>300</v>
      </c>
      <c r="H12538" t="s">
        <v>16584</v>
      </c>
      <c r="I12538">
        <v>705.14499999999998</v>
      </c>
    </row>
    <row r="12539" spans="1:9" x14ac:dyDescent="0.25">
      <c r="A12539" t="s">
        <v>25003</v>
      </c>
      <c r="B12539">
        <v>13119</v>
      </c>
      <c r="C12539" s="2">
        <f t="shared" si="1328"/>
        <v>44387</v>
      </c>
      <c r="D12539" s="1">
        <f>TIMEVALUE("10:24:55")</f>
        <v>0.43396990740740743</v>
      </c>
      <c r="E12539" s="2">
        <f t="shared" si="1329"/>
        <v>44387</v>
      </c>
      <c r="F12539" s="1">
        <f>TIMEVALUE("10:26:57")</f>
        <v>0.43538194444444445</v>
      </c>
      <c r="G12539" t="s">
        <v>2264</v>
      </c>
      <c r="H12539" t="s">
        <v>10801</v>
      </c>
      <c r="I12539">
        <v>704.86500000000001</v>
      </c>
    </row>
    <row r="12540" spans="1:9" x14ac:dyDescent="0.25">
      <c r="A12540" t="s">
        <v>25004</v>
      </c>
      <c r="B12540">
        <v>13119</v>
      </c>
      <c r="C12540" s="2">
        <f t="shared" si="1328"/>
        <v>44387</v>
      </c>
      <c r="D12540" s="1">
        <f>TIMEVALUE("10:28:00")</f>
        <v>0.43611111111111112</v>
      </c>
      <c r="E12540" s="2">
        <f t="shared" si="1329"/>
        <v>44387</v>
      </c>
      <c r="F12540" s="1">
        <f>TIMEVALUE("10:29:14")</f>
        <v>0.4369675925925926</v>
      </c>
      <c r="G12540" t="s">
        <v>7361</v>
      </c>
      <c r="H12540" t="s">
        <v>15203</v>
      </c>
      <c r="I12540">
        <v>704.64200000000005</v>
      </c>
    </row>
    <row r="12541" spans="1:9" x14ac:dyDescent="0.25">
      <c r="A12541" t="s">
        <v>25005</v>
      </c>
      <c r="B12541">
        <v>13119</v>
      </c>
      <c r="C12541" s="2">
        <f t="shared" si="1328"/>
        <v>44387</v>
      </c>
      <c r="D12541" s="1">
        <f>TIMEVALUE("10:30:37")</f>
        <v>0.43792824074074072</v>
      </c>
      <c r="E12541" s="2">
        <f t="shared" si="1329"/>
        <v>44387</v>
      </c>
      <c r="F12541" s="1">
        <f>TIMEVALUE("10:33:18")</f>
        <v>0.43979166666666669</v>
      </c>
      <c r="G12541" t="s">
        <v>3064</v>
      </c>
      <c r="H12541" t="s">
        <v>25006</v>
      </c>
      <c r="I12541">
        <v>704.38900000000001</v>
      </c>
    </row>
    <row r="12542" spans="1:9" x14ac:dyDescent="0.25">
      <c r="A12542" t="s">
        <v>25007</v>
      </c>
      <c r="B12542">
        <v>13119</v>
      </c>
      <c r="C12542" s="2">
        <f t="shared" si="1328"/>
        <v>44387</v>
      </c>
      <c r="D12542" s="1">
        <f>TIMEVALUE("10:34:27")</f>
        <v>0.44059027777777776</v>
      </c>
      <c r="E12542" s="2">
        <f t="shared" si="1329"/>
        <v>44387</v>
      </c>
      <c r="F12542" s="1">
        <f>TIMEVALUE("10:36:36")</f>
        <v>0.44208333333333333</v>
      </c>
      <c r="G12542" t="s">
        <v>330</v>
      </c>
      <c r="H12542" t="s">
        <v>4777</v>
      </c>
      <c r="I12542">
        <v>704.154</v>
      </c>
    </row>
    <row r="12543" spans="1:9" x14ac:dyDescent="0.25">
      <c r="A12543" t="s">
        <v>25008</v>
      </c>
      <c r="B12543">
        <v>13119</v>
      </c>
      <c r="C12543" s="2">
        <f t="shared" si="1328"/>
        <v>44387</v>
      </c>
      <c r="D12543" s="1">
        <f>TIMEVALUE("10:37:43")</f>
        <v>0.44285879629629632</v>
      </c>
      <c r="E12543" s="2">
        <f t="shared" si="1329"/>
        <v>44387</v>
      </c>
      <c r="F12543" s="1">
        <f>TIMEVALUE("10:39:02")</f>
        <v>0.44377314814814817</v>
      </c>
      <c r="G12543" t="s">
        <v>372</v>
      </c>
      <c r="H12543" t="s">
        <v>17666</v>
      </c>
      <c r="I12543">
        <v>703.91499999999996</v>
      </c>
    </row>
    <row r="12544" spans="1:9" x14ac:dyDescent="0.25">
      <c r="A12544" t="s">
        <v>25009</v>
      </c>
      <c r="B12544">
        <v>13119</v>
      </c>
      <c r="C12544" s="2">
        <f t="shared" si="1328"/>
        <v>44387</v>
      </c>
      <c r="D12544" s="1">
        <f>TIMEVALUE("10:40:11")</f>
        <v>0.44457175925925924</v>
      </c>
      <c r="E12544" s="2">
        <f t="shared" si="1329"/>
        <v>44387</v>
      </c>
      <c r="F12544" s="1">
        <f>TIMEVALUE("10:41:50")</f>
        <v>0.44571759259259258</v>
      </c>
      <c r="G12544" t="s">
        <v>455</v>
      </c>
      <c r="H12544" t="s">
        <v>10578</v>
      </c>
      <c r="I12544">
        <v>703.69399999999996</v>
      </c>
    </row>
    <row r="12545" spans="1:9" x14ac:dyDescent="0.25">
      <c r="A12545" t="s">
        <v>25010</v>
      </c>
      <c r="B12545">
        <v>13119</v>
      </c>
      <c r="C12545" s="2">
        <f t="shared" si="1328"/>
        <v>44387</v>
      </c>
      <c r="D12545" s="1">
        <f>TIMEVALUE("10:42:50")</f>
        <v>0.44641203703703702</v>
      </c>
      <c r="E12545" s="2">
        <f t="shared" si="1329"/>
        <v>44387</v>
      </c>
      <c r="F12545" s="1">
        <f>TIMEVALUE("10:43:22")</f>
        <v>0.44678240740740743</v>
      </c>
      <c r="G12545" t="s">
        <v>13593</v>
      </c>
      <c r="H12545" t="s">
        <v>25011</v>
      </c>
      <c r="I12545">
        <v>703.45699999999999</v>
      </c>
    </row>
    <row r="12546" spans="1:9" x14ac:dyDescent="0.25">
      <c r="A12546" t="s">
        <v>25012</v>
      </c>
      <c r="B12546">
        <v>13119</v>
      </c>
      <c r="C12546" s="2">
        <f t="shared" si="1328"/>
        <v>44387</v>
      </c>
      <c r="D12546" s="1">
        <f>TIMEVALUE("10:44:24")</f>
        <v>0.44750000000000001</v>
      </c>
      <c r="E12546" s="2">
        <f t="shared" si="1329"/>
        <v>44387</v>
      </c>
      <c r="F12546" s="1">
        <f>TIMEVALUE("10:45:29")</f>
        <v>0.44825231481481481</v>
      </c>
      <c r="G12546" t="s">
        <v>2289</v>
      </c>
      <c r="H12546" t="s">
        <v>11918</v>
      </c>
      <c r="I12546">
        <v>703.21400000000006</v>
      </c>
    </row>
    <row r="12547" spans="1:9" x14ac:dyDescent="0.25">
      <c r="A12547" t="s">
        <v>25013</v>
      </c>
      <c r="B12547">
        <v>13119</v>
      </c>
      <c r="C12547" s="2">
        <f t="shared" si="1328"/>
        <v>44387</v>
      </c>
      <c r="D12547" s="1">
        <f>TIMEVALUE("10:06:58")</f>
        <v>0.42150462962962965</v>
      </c>
      <c r="E12547" s="2">
        <f t="shared" si="1329"/>
        <v>44387</v>
      </c>
      <c r="F12547" s="1">
        <f>TIMEVALUE("10:07:35")</f>
        <v>0.42193287037037036</v>
      </c>
      <c r="G12547" t="s">
        <v>566</v>
      </c>
      <c r="H12547" t="s">
        <v>14374</v>
      </c>
      <c r="I12547">
        <v>703.13199999999995</v>
      </c>
    </row>
    <row r="12548" spans="1:9" x14ac:dyDescent="0.25">
      <c r="A12548" t="s">
        <v>25014</v>
      </c>
      <c r="B12548">
        <v>13119</v>
      </c>
      <c r="C12548" s="2">
        <f t="shared" si="1328"/>
        <v>44387</v>
      </c>
      <c r="D12548" s="1">
        <f>TIMEVALUE("10:54:05")</f>
        <v>0.45422453703703702</v>
      </c>
      <c r="E12548" s="2">
        <f t="shared" si="1329"/>
        <v>44387</v>
      </c>
      <c r="F12548" s="1">
        <f>TIMEVALUE("10:56:19")</f>
        <v>0.45577546296296295</v>
      </c>
      <c r="G12548" t="s">
        <v>1441</v>
      </c>
      <c r="H12548" t="s">
        <v>25015</v>
      </c>
      <c r="I12548">
        <v>705.66800000000001</v>
      </c>
    </row>
    <row r="12549" spans="1:9" x14ac:dyDescent="0.25">
      <c r="A12549" t="s">
        <v>25016</v>
      </c>
      <c r="B12549">
        <v>13119</v>
      </c>
      <c r="C12549" s="2">
        <f t="shared" si="1328"/>
        <v>44387</v>
      </c>
      <c r="D12549" s="1">
        <f>TIMEVALUE("10:57:47")</f>
        <v>0.45679398148148148</v>
      </c>
      <c r="E12549" s="2">
        <f t="shared" si="1329"/>
        <v>44387</v>
      </c>
      <c r="F12549" s="1">
        <f>TIMEVALUE("10:58:33")</f>
        <v>0.45732638888888888</v>
      </c>
      <c r="G12549" t="s">
        <v>3003</v>
      </c>
      <c r="H12549" t="s">
        <v>25017</v>
      </c>
      <c r="I12549">
        <v>705.47699999999998</v>
      </c>
    </row>
    <row r="12550" spans="1:9" x14ac:dyDescent="0.25">
      <c r="A12550" t="s">
        <v>25018</v>
      </c>
      <c r="B12550">
        <v>13119</v>
      </c>
      <c r="C12550" s="2">
        <f t="shared" si="1328"/>
        <v>44387</v>
      </c>
      <c r="D12550" s="1">
        <f>TIMEVALUE("10:59:43")</f>
        <v>0.4581365740740741</v>
      </c>
      <c r="E12550" s="2">
        <f t="shared" si="1329"/>
        <v>44387</v>
      </c>
      <c r="F12550" s="1">
        <f>TIMEVALUE("11:05:16")</f>
        <v>0.46199074074074076</v>
      </c>
      <c r="G12550" t="s">
        <v>297</v>
      </c>
      <c r="H12550" t="s">
        <v>25019</v>
      </c>
      <c r="I12550">
        <v>705.31700000000001</v>
      </c>
    </row>
    <row r="12551" spans="1:9" x14ac:dyDescent="0.25">
      <c r="A12551" t="s">
        <v>25020</v>
      </c>
      <c r="B12551">
        <v>13119</v>
      </c>
      <c r="C12551" s="2">
        <f t="shared" si="1328"/>
        <v>44387</v>
      </c>
      <c r="D12551" s="1">
        <f>TIMEVALUE("11:06:22")</f>
        <v>0.46275462962962965</v>
      </c>
      <c r="E12551" s="2">
        <f t="shared" si="1329"/>
        <v>44387</v>
      </c>
      <c r="F12551" s="1">
        <f>TIMEVALUE("11:12:01")</f>
        <v>0.46667824074074077</v>
      </c>
      <c r="G12551" t="s">
        <v>3244</v>
      </c>
      <c r="H12551" t="s">
        <v>13212</v>
      </c>
      <c r="I12551">
        <v>705.07500000000005</v>
      </c>
    </row>
    <row r="12552" spans="1:9" x14ac:dyDescent="0.25">
      <c r="A12552" t="s">
        <v>25021</v>
      </c>
      <c r="B12552">
        <v>13119</v>
      </c>
      <c r="C12552" s="2">
        <f t="shared" si="1328"/>
        <v>44387</v>
      </c>
      <c r="D12552" s="1">
        <f>TIMEVALUE("11:13:05")</f>
        <v>0.46741898148148148</v>
      </c>
      <c r="E12552" s="2">
        <f t="shared" si="1329"/>
        <v>44387</v>
      </c>
      <c r="F12552" s="1">
        <f>TIMEVALUE("11:18:46")</f>
        <v>0.47136574074074072</v>
      </c>
      <c r="G12552" t="s">
        <v>5224</v>
      </c>
      <c r="H12552" t="s">
        <v>25022</v>
      </c>
      <c r="I12552">
        <v>704.77200000000005</v>
      </c>
    </row>
    <row r="12553" spans="1:9" x14ac:dyDescent="0.25">
      <c r="A12553" t="s">
        <v>25023</v>
      </c>
      <c r="B12553">
        <v>13119</v>
      </c>
      <c r="C12553" s="2">
        <f t="shared" si="1328"/>
        <v>44387</v>
      </c>
      <c r="D12553" s="1">
        <f>TIMEVALUE("11:20:10")</f>
        <v>0.47233796296296299</v>
      </c>
      <c r="E12553" s="2">
        <f t="shared" si="1329"/>
        <v>44387</v>
      </c>
      <c r="F12553" s="1">
        <f>TIMEVALUE("11:28:20")</f>
        <v>0.47800925925925924</v>
      </c>
      <c r="G12553" t="s">
        <v>1075</v>
      </c>
      <c r="H12553" t="s">
        <v>338</v>
      </c>
      <c r="I12553">
        <v>704.61400000000003</v>
      </c>
    </row>
    <row r="12554" spans="1:9" x14ac:dyDescent="0.25">
      <c r="A12554" t="s">
        <v>25024</v>
      </c>
      <c r="B12554">
        <v>13119</v>
      </c>
      <c r="C12554" s="2">
        <f t="shared" si="1328"/>
        <v>44387</v>
      </c>
      <c r="D12554" s="1">
        <f>TIMEVALUE("11:29:52")</f>
        <v>0.4790740740740741</v>
      </c>
      <c r="E12554" s="2">
        <f t="shared" si="1329"/>
        <v>44387</v>
      </c>
      <c r="F12554" s="1">
        <f>TIMEVALUE("11:31:36")</f>
        <v>0.4802777777777778</v>
      </c>
      <c r="G12554" t="s">
        <v>523</v>
      </c>
      <c r="H12554" t="s">
        <v>25025</v>
      </c>
      <c r="I12554">
        <v>704.399</v>
      </c>
    </row>
    <row r="12555" spans="1:9" x14ac:dyDescent="0.25">
      <c r="A12555" t="s">
        <v>25026</v>
      </c>
      <c r="B12555">
        <v>13119</v>
      </c>
      <c r="C12555" s="2">
        <f t="shared" si="1328"/>
        <v>44387</v>
      </c>
      <c r="D12555" s="1">
        <f>TIMEVALUE("11:32:53")</f>
        <v>0.48116898148148146</v>
      </c>
      <c r="E12555" s="2">
        <f t="shared" si="1329"/>
        <v>44387</v>
      </c>
      <c r="F12555" s="1">
        <f>TIMEVALUE("11:33:54")</f>
        <v>0.481875</v>
      </c>
      <c r="G12555" t="s">
        <v>2334</v>
      </c>
      <c r="H12555" t="s">
        <v>25027</v>
      </c>
      <c r="I12555">
        <v>704.27</v>
      </c>
    </row>
    <row r="12556" spans="1:9" x14ac:dyDescent="0.25">
      <c r="A12556" t="s">
        <v>25028</v>
      </c>
      <c r="B12556">
        <v>13119</v>
      </c>
      <c r="C12556" s="2">
        <f t="shared" si="1328"/>
        <v>44387</v>
      </c>
      <c r="D12556" s="1">
        <f>TIMEVALUE("11:34:54")</f>
        <v>0.48256944444444444</v>
      </c>
      <c r="E12556" s="2">
        <f t="shared" si="1329"/>
        <v>44387</v>
      </c>
      <c r="F12556" s="1">
        <f>TIMEVALUE("11:35:56")</f>
        <v>0.48328703703703701</v>
      </c>
      <c r="G12556" t="s">
        <v>3849</v>
      </c>
      <c r="H12556" t="s">
        <v>23997</v>
      </c>
      <c r="I12556">
        <v>704.06100000000004</v>
      </c>
    </row>
    <row r="12557" spans="1:9" x14ac:dyDescent="0.25">
      <c r="A12557" t="s">
        <v>25029</v>
      </c>
      <c r="B12557">
        <v>13119</v>
      </c>
      <c r="C12557" s="2">
        <f t="shared" si="1328"/>
        <v>44387</v>
      </c>
      <c r="D12557" s="1">
        <f>TIMEVALUE("11:36:56")</f>
        <v>0.48398148148148146</v>
      </c>
      <c r="E12557" s="2">
        <f t="shared" si="1329"/>
        <v>44387</v>
      </c>
      <c r="F12557" s="1">
        <f>TIMEVALUE("11:37:53")</f>
        <v>0.48464120370370373</v>
      </c>
      <c r="G12557" t="s">
        <v>2215</v>
      </c>
      <c r="H12557" t="s">
        <v>2091</v>
      </c>
      <c r="I12557">
        <v>703.84699999999998</v>
      </c>
    </row>
    <row r="12558" spans="1:9" x14ac:dyDescent="0.25">
      <c r="A12558" t="s">
        <v>25030</v>
      </c>
      <c r="B12558">
        <v>13119</v>
      </c>
      <c r="C12558" s="2">
        <f t="shared" si="1328"/>
        <v>44387</v>
      </c>
      <c r="D12558" s="1">
        <f>TIMEVALUE("11:38:54")</f>
        <v>0.48534722222222221</v>
      </c>
      <c r="E12558" s="2">
        <f t="shared" si="1329"/>
        <v>44387</v>
      </c>
      <c r="F12558" s="1">
        <f>TIMEVALUE("11:40:23")</f>
        <v>0.48637731481481483</v>
      </c>
      <c r="G12558" t="s">
        <v>499</v>
      </c>
      <c r="H12558" t="s">
        <v>16647</v>
      </c>
      <c r="I12558">
        <v>703.62300000000005</v>
      </c>
    </row>
    <row r="12559" spans="1:9" x14ac:dyDescent="0.25">
      <c r="A12559" t="s">
        <v>25031</v>
      </c>
      <c r="B12559">
        <v>13119</v>
      </c>
      <c r="C12559" s="2">
        <f t="shared" si="1328"/>
        <v>44387</v>
      </c>
      <c r="D12559" s="1">
        <f>TIMEVALUE("11:41:26")</f>
        <v>0.4871064814814815</v>
      </c>
      <c r="E12559" s="2">
        <f t="shared" si="1329"/>
        <v>44387</v>
      </c>
      <c r="F12559" s="1">
        <f>TIMEVALUE("11:43:09")</f>
        <v>0.48829861111111111</v>
      </c>
      <c r="G12559" t="s">
        <v>3532</v>
      </c>
      <c r="H12559" t="s">
        <v>15982</v>
      </c>
      <c r="I12559">
        <v>703.46900000000005</v>
      </c>
    </row>
    <row r="12560" spans="1:9" x14ac:dyDescent="0.25">
      <c r="A12560" t="s">
        <v>25032</v>
      </c>
      <c r="B12560">
        <v>13119</v>
      </c>
      <c r="C12560" s="2">
        <f t="shared" si="1328"/>
        <v>44387</v>
      </c>
      <c r="D12560" s="1">
        <f>TIMEVALUE("10:48:01")</f>
        <v>0.45001157407407405</v>
      </c>
      <c r="E12560" s="2">
        <f t="shared" si="1329"/>
        <v>44387</v>
      </c>
      <c r="F12560" s="1">
        <f>TIMEVALUE("10:49:39")</f>
        <v>0.45114583333333336</v>
      </c>
      <c r="G12560" t="s">
        <v>2374</v>
      </c>
      <c r="H12560" t="s">
        <v>16006</v>
      </c>
      <c r="I12560">
        <v>703.23199999999997</v>
      </c>
    </row>
    <row r="12561" spans="1:9" x14ac:dyDescent="0.25">
      <c r="A12561" t="s">
        <v>25033</v>
      </c>
      <c r="B12561">
        <v>13119</v>
      </c>
      <c r="C12561" s="2">
        <f t="shared" si="1328"/>
        <v>44387</v>
      </c>
      <c r="D12561" s="1">
        <f>TIMEVALUE("11:56:17")</f>
        <v>0.4974189814814815</v>
      </c>
      <c r="E12561" s="2">
        <f t="shared" si="1329"/>
        <v>44387</v>
      </c>
      <c r="F12561" s="1">
        <f>TIMEVALUE("11:58:23")</f>
        <v>0.49887731481481479</v>
      </c>
      <c r="G12561" t="s">
        <v>2803</v>
      </c>
      <c r="H12561" t="s">
        <v>25034</v>
      </c>
      <c r="I12561">
        <v>705.71799999999996</v>
      </c>
    </row>
    <row r="12562" spans="1:9" x14ac:dyDescent="0.25">
      <c r="A12562" t="s">
        <v>25035</v>
      </c>
      <c r="B12562">
        <v>13119</v>
      </c>
      <c r="C12562" s="2">
        <f t="shared" si="1328"/>
        <v>44387</v>
      </c>
      <c r="D12562" s="1">
        <f>TIMEVALUE("12:49:28")</f>
        <v>0.53435185185185186</v>
      </c>
      <c r="E12562" s="2">
        <f t="shared" si="1329"/>
        <v>44387</v>
      </c>
      <c r="F12562" s="1">
        <f>TIMEVALUE("12:52:03")</f>
        <v>0.53614583333333332</v>
      </c>
      <c r="G12562" t="s">
        <v>446</v>
      </c>
      <c r="H12562" t="s">
        <v>24426</v>
      </c>
      <c r="I12562">
        <v>705.58199999999999</v>
      </c>
    </row>
    <row r="12563" spans="1:9" x14ac:dyDescent="0.25">
      <c r="A12563" t="s">
        <v>25036</v>
      </c>
      <c r="B12563">
        <v>13119</v>
      </c>
      <c r="C12563" s="2">
        <f t="shared" si="1328"/>
        <v>44387</v>
      </c>
      <c r="D12563" s="1">
        <f>TIMEVALUE("12:53:15")</f>
        <v>0.53697916666666667</v>
      </c>
      <c r="E12563" s="2">
        <f t="shared" si="1329"/>
        <v>44387</v>
      </c>
      <c r="F12563" s="1">
        <f>TIMEVALUE("12:55:54")</f>
        <v>0.53881944444444441</v>
      </c>
      <c r="G12563" t="s">
        <v>770</v>
      </c>
      <c r="H12563" t="s">
        <v>16169</v>
      </c>
      <c r="I12563">
        <v>705.37400000000002</v>
      </c>
    </row>
    <row r="12564" spans="1:9" x14ac:dyDescent="0.25">
      <c r="A12564" t="s">
        <v>25037</v>
      </c>
      <c r="B12564">
        <v>13119</v>
      </c>
      <c r="C12564" s="2">
        <f t="shared" si="1328"/>
        <v>44387</v>
      </c>
      <c r="D12564" s="1">
        <f>TIMEVALUE("12:56:59")</f>
        <v>0.53957175925925926</v>
      </c>
      <c r="E12564" s="2">
        <f t="shared" si="1329"/>
        <v>44387</v>
      </c>
      <c r="F12564" s="1">
        <f>TIMEVALUE("12:58:45")</f>
        <v>0.54079861111111116</v>
      </c>
      <c r="G12564" t="s">
        <v>400</v>
      </c>
      <c r="H12564" t="s">
        <v>23851</v>
      </c>
      <c r="I12564">
        <v>705.20100000000002</v>
      </c>
    </row>
    <row r="12565" spans="1:9" x14ac:dyDescent="0.25">
      <c r="A12565" t="s">
        <v>25038</v>
      </c>
      <c r="B12565">
        <v>13119</v>
      </c>
      <c r="C12565" s="2">
        <f t="shared" si="1328"/>
        <v>44387</v>
      </c>
      <c r="D12565" s="1">
        <f>TIMEVALUE("13:00:09")</f>
        <v>0.54177083333333331</v>
      </c>
      <c r="E12565" s="2">
        <f t="shared" si="1329"/>
        <v>44387</v>
      </c>
      <c r="F12565" s="1">
        <f>TIMEVALUE("13:00:52")</f>
        <v>0.54226851851851854</v>
      </c>
      <c r="G12565" t="s">
        <v>2989</v>
      </c>
      <c r="H12565" t="s">
        <v>16181</v>
      </c>
      <c r="I12565">
        <v>704.96199999999999</v>
      </c>
    </row>
    <row r="12566" spans="1:9" x14ac:dyDescent="0.25">
      <c r="A12566" t="s">
        <v>25039</v>
      </c>
      <c r="B12566">
        <v>13119</v>
      </c>
      <c r="C12566" s="2">
        <f t="shared" si="1328"/>
        <v>44387</v>
      </c>
      <c r="D12566" s="1">
        <f>TIMEVALUE("13:02:12")</f>
        <v>0.54319444444444442</v>
      </c>
      <c r="E12566" s="2">
        <f t="shared" si="1329"/>
        <v>44387</v>
      </c>
      <c r="F12566" s="1">
        <f>TIMEVALUE("13:03:28")</f>
        <v>0.54407407407407404</v>
      </c>
      <c r="G12566" t="s">
        <v>352</v>
      </c>
      <c r="H12566" t="s">
        <v>10981</v>
      </c>
      <c r="I12566">
        <v>704.76400000000001</v>
      </c>
    </row>
    <row r="12567" spans="1:9" x14ac:dyDescent="0.25">
      <c r="A12567" t="s">
        <v>25040</v>
      </c>
      <c r="B12567">
        <v>13119</v>
      </c>
      <c r="C12567" s="2">
        <f t="shared" si="1328"/>
        <v>44387</v>
      </c>
      <c r="D12567" s="1">
        <f>TIMEVALUE("13:04:39")</f>
        <v>0.54489583333333336</v>
      </c>
      <c r="E12567" s="2">
        <f t="shared" si="1329"/>
        <v>44387</v>
      </c>
      <c r="F12567" s="1">
        <f>TIMEVALUE("13:08:32")</f>
        <v>0.54759259259259263</v>
      </c>
      <c r="G12567" t="s">
        <v>487</v>
      </c>
      <c r="H12567" t="s">
        <v>24902</v>
      </c>
      <c r="I12567">
        <v>704.55899999999997</v>
      </c>
    </row>
    <row r="12568" spans="1:9" x14ac:dyDescent="0.25">
      <c r="A12568" t="s">
        <v>25041</v>
      </c>
      <c r="B12568">
        <v>13119</v>
      </c>
      <c r="C12568" s="2">
        <f t="shared" si="1328"/>
        <v>44387</v>
      </c>
      <c r="D12568" s="1">
        <f>TIMEVALUE("13:09:32")</f>
        <v>0.54828703703703707</v>
      </c>
      <c r="E12568" s="2">
        <f t="shared" si="1329"/>
        <v>44387</v>
      </c>
      <c r="F12568" s="1">
        <f>TIMEVALUE("13:12:32")</f>
        <v>0.5503703703703704</v>
      </c>
      <c r="G12568" t="s">
        <v>433</v>
      </c>
      <c r="H12568" t="s">
        <v>16857</v>
      </c>
      <c r="I12568">
        <v>704.36300000000006</v>
      </c>
    </row>
    <row r="12569" spans="1:9" x14ac:dyDescent="0.25">
      <c r="A12569" t="s">
        <v>25042</v>
      </c>
      <c r="B12569">
        <v>13119</v>
      </c>
      <c r="C12569" s="2">
        <f t="shared" si="1328"/>
        <v>44387</v>
      </c>
      <c r="D12569" s="1">
        <f>TIMEVALUE("13:13:45")</f>
        <v>0.55121527777777779</v>
      </c>
      <c r="E12569" s="2">
        <f t="shared" si="1329"/>
        <v>44387</v>
      </c>
      <c r="F12569" s="1">
        <f>TIMEVALUE("13:16:32")</f>
        <v>0.55314814814814817</v>
      </c>
      <c r="G12569" t="s">
        <v>358</v>
      </c>
      <c r="H12569" t="s">
        <v>25043</v>
      </c>
      <c r="I12569">
        <v>704.09900000000005</v>
      </c>
    </row>
    <row r="12570" spans="1:9" x14ac:dyDescent="0.25">
      <c r="A12570" t="s">
        <v>25044</v>
      </c>
      <c r="B12570">
        <v>13119</v>
      </c>
      <c r="C12570" s="2">
        <f t="shared" si="1328"/>
        <v>44387</v>
      </c>
      <c r="D12570" s="1">
        <f>TIMEVALUE("13:17:42")</f>
        <v>0.55395833333333333</v>
      </c>
      <c r="E12570" s="2">
        <f t="shared" si="1329"/>
        <v>44387</v>
      </c>
      <c r="F12570" s="1">
        <f>TIMEVALUE("13:18:24")</f>
        <v>0.55444444444444441</v>
      </c>
      <c r="G12570" t="s">
        <v>4717</v>
      </c>
      <c r="H12570" t="s">
        <v>25045</v>
      </c>
      <c r="I12570">
        <v>703.91</v>
      </c>
    </row>
    <row r="12571" spans="1:9" x14ac:dyDescent="0.25">
      <c r="A12571" t="s">
        <v>25046</v>
      </c>
      <c r="B12571">
        <v>13119</v>
      </c>
      <c r="C12571" s="2">
        <f t="shared" ref="C12571:C12634" si="1330">DATEVALUE("2025-07-11")</f>
        <v>44387</v>
      </c>
      <c r="D12571" s="1">
        <f>TIMEVALUE("13:19:45")</f>
        <v>0.55538194444444444</v>
      </c>
      <c r="E12571" s="2">
        <f t="shared" ref="E12571:E12634" si="1331">DATEVALUE("2025-07-11")</f>
        <v>44387</v>
      </c>
      <c r="F12571" s="1">
        <f>TIMEVALUE("13:21:44")</f>
        <v>0.55675925925925929</v>
      </c>
      <c r="G12571" t="s">
        <v>785</v>
      </c>
      <c r="H12571" t="s">
        <v>25047</v>
      </c>
      <c r="I12571">
        <v>703.70299999999997</v>
      </c>
    </row>
    <row r="12572" spans="1:9" x14ac:dyDescent="0.25">
      <c r="A12572" t="s">
        <v>25048</v>
      </c>
      <c r="B12572">
        <v>13119</v>
      </c>
      <c r="C12572" s="2">
        <f t="shared" si="1330"/>
        <v>44387</v>
      </c>
      <c r="D12572" s="1">
        <f>TIMEVALUE("13:22:52")</f>
        <v>0.55754629629629626</v>
      </c>
      <c r="E12572" s="2">
        <f t="shared" si="1331"/>
        <v>44387</v>
      </c>
      <c r="F12572" s="1">
        <f>TIMEVALUE("13:30:18")</f>
        <v>0.56270833333333337</v>
      </c>
      <c r="G12572" t="s">
        <v>3100</v>
      </c>
      <c r="H12572" t="s">
        <v>25049</v>
      </c>
      <c r="I12572">
        <v>703.57399999999996</v>
      </c>
    </row>
    <row r="12573" spans="1:9" x14ac:dyDescent="0.25">
      <c r="A12573" t="s">
        <v>25050</v>
      </c>
      <c r="B12573">
        <v>13119</v>
      </c>
      <c r="C12573" s="2">
        <f t="shared" si="1330"/>
        <v>44387</v>
      </c>
      <c r="D12573" s="1">
        <f>TIMEVALUE("11:46:54")</f>
        <v>0.4909027777777778</v>
      </c>
      <c r="E12573" s="2">
        <f t="shared" si="1331"/>
        <v>44387</v>
      </c>
      <c r="F12573" s="1">
        <f>TIMEVALUE("11:51:54")</f>
        <v>0.49437500000000001</v>
      </c>
      <c r="G12573" t="s">
        <v>680</v>
      </c>
      <c r="H12573" t="s">
        <v>25051</v>
      </c>
      <c r="I12573">
        <v>703.41800000000001</v>
      </c>
    </row>
    <row r="12574" spans="1:9" x14ac:dyDescent="0.25">
      <c r="A12574" t="s">
        <v>25052</v>
      </c>
      <c r="B12574">
        <v>13119</v>
      </c>
      <c r="C12574" s="2">
        <f t="shared" si="1330"/>
        <v>44387</v>
      </c>
      <c r="D12574" s="1">
        <f>TIMEVALUE("13:41:57")</f>
        <v>0.57079861111111108</v>
      </c>
      <c r="E12574" s="2">
        <f t="shared" si="1331"/>
        <v>44387</v>
      </c>
      <c r="F12574" s="1">
        <f>TIMEVALUE("13:42:35")</f>
        <v>0.57123842592592589</v>
      </c>
      <c r="G12574" t="s">
        <v>753</v>
      </c>
      <c r="H12574" t="s">
        <v>25053</v>
      </c>
      <c r="I12574">
        <v>705.62300000000005</v>
      </c>
    </row>
    <row r="12575" spans="1:9" x14ac:dyDescent="0.25">
      <c r="A12575" t="s">
        <v>25054</v>
      </c>
      <c r="B12575">
        <v>13119</v>
      </c>
      <c r="C12575" s="2">
        <f t="shared" si="1330"/>
        <v>44387</v>
      </c>
      <c r="D12575" s="1">
        <f>TIMEVALUE("13:44:17")</f>
        <v>0.57241898148148151</v>
      </c>
      <c r="E12575" s="2">
        <f t="shared" si="1331"/>
        <v>44387</v>
      </c>
      <c r="F12575" s="1">
        <f>TIMEVALUE("13:45:06")</f>
        <v>0.57298611111111108</v>
      </c>
      <c r="G12575" t="s">
        <v>2194</v>
      </c>
      <c r="H12575" t="s">
        <v>25055</v>
      </c>
      <c r="I12575">
        <v>705.42600000000004</v>
      </c>
    </row>
    <row r="12576" spans="1:9" x14ac:dyDescent="0.25">
      <c r="A12576" t="s">
        <v>25056</v>
      </c>
      <c r="B12576">
        <v>13119</v>
      </c>
      <c r="C12576" s="2">
        <f t="shared" si="1330"/>
        <v>44387</v>
      </c>
      <c r="D12576" s="1">
        <f>TIMEVALUE("13:46:06")</f>
        <v>0.57368055555555553</v>
      </c>
      <c r="E12576" s="2">
        <f t="shared" si="1331"/>
        <v>44387</v>
      </c>
      <c r="F12576" s="1">
        <f>TIMEVALUE("13:46:46")</f>
        <v>0.57414351851851853</v>
      </c>
      <c r="G12576" t="s">
        <v>2226</v>
      </c>
      <c r="H12576" t="s">
        <v>10765</v>
      </c>
      <c r="I12576">
        <v>705.27200000000005</v>
      </c>
    </row>
    <row r="12577" spans="1:9" x14ac:dyDescent="0.25">
      <c r="A12577" t="s">
        <v>25057</v>
      </c>
      <c r="B12577">
        <v>13119</v>
      </c>
      <c r="C12577" s="2">
        <f t="shared" si="1330"/>
        <v>44387</v>
      </c>
      <c r="D12577" s="1">
        <f>TIMEVALUE("13:47:55")</f>
        <v>0.57494212962962965</v>
      </c>
      <c r="E12577" s="2">
        <f t="shared" si="1331"/>
        <v>44387</v>
      </c>
      <c r="F12577" s="1">
        <f>TIMEVALUE("13:49:23")</f>
        <v>0.57596064814814818</v>
      </c>
      <c r="G12577" t="s">
        <v>2257</v>
      </c>
      <c r="H12577" t="s">
        <v>25058</v>
      </c>
      <c r="I12577">
        <v>704.96299999999997</v>
      </c>
    </row>
    <row r="12578" spans="1:9" x14ac:dyDescent="0.25">
      <c r="A12578" t="s">
        <v>25059</v>
      </c>
      <c r="B12578">
        <v>13119</v>
      </c>
      <c r="C12578" s="2">
        <f t="shared" si="1330"/>
        <v>44387</v>
      </c>
      <c r="D12578" s="1">
        <f>TIMEVALUE("13:50:37")</f>
        <v>0.57681712962962961</v>
      </c>
      <c r="E12578" s="2">
        <f t="shared" si="1331"/>
        <v>44387</v>
      </c>
      <c r="F12578" s="1">
        <f>TIMEVALUE("13:52:35")</f>
        <v>0.57818287037037042</v>
      </c>
      <c r="G12578" t="s">
        <v>430</v>
      </c>
      <c r="H12578" t="s">
        <v>25060</v>
      </c>
      <c r="I12578">
        <v>704.77099999999996</v>
      </c>
    </row>
    <row r="12579" spans="1:9" x14ac:dyDescent="0.25">
      <c r="A12579" t="s">
        <v>25061</v>
      </c>
      <c r="B12579">
        <v>13119</v>
      </c>
      <c r="C12579" s="2">
        <f t="shared" si="1330"/>
        <v>44387</v>
      </c>
      <c r="D12579" s="1">
        <f>TIMEVALUE("13:53:34")</f>
        <v>0.57886574074074071</v>
      </c>
      <c r="E12579" s="2">
        <f t="shared" si="1331"/>
        <v>44387</v>
      </c>
      <c r="F12579" s="1">
        <f>TIMEVALUE("13:55:10")</f>
        <v>0.57997685185185188</v>
      </c>
      <c r="G12579" t="s">
        <v>732</v>
      </c>
      <c r="H12579" t="s">
        <v>25062</v>
      </c>
      <c r="I12579">
        <v>704.51599999999996</v>
      </c>
    </row>
    <row r="12580" spans="1:9" x14ac:dyDescent="0.25">
      <c r="A12580" t="s">
        <v>25063</v>
      </c>
      <c r="B12580">
        <v>13119</v>
      </c>
      <c r="C12580" s="2">
        <f t="shared" si="1330"/>
        <v>44387</v>
      </c>
      <c r="D12580" s="1">
        <f>TIMEVALUE("13:56:18")</f>
        <v>0.58076388888888886</v>
      </c>
      <c r="E12580" s="2">
        <f t="shared" si="1331"/>
        <v>44387</v>
      </c>
      <c r="F12580" s="1">
        <f>TIMEVALUE("13:57:03")</f>
        <v>0.58128472222222227</v>
      </c>
      <c r="G12580" t="s">
        <v>2240</v>
      </c>
      <c r="H12580" t="s">
        <v>17431</v>
      </c>
      <c r="I12580">
        <v>704.32299999999998</v>
      </c>
    </row>
    <row r="12581" spans="1:9" x14ac:dyDescent="0.25">
      <c r="A12581" t="s">
        <v>25064</v>
      </c>
      <c r="B12581">
        <v>13119</v>
      </c>
      <c r="C12581" s="2">
        <f t="shared" si="1330"/>
        <v>44387</v>
      </c>
      <c r="D12581" s="1">
        <f>TIMEVALUE("13:58:04")</f>
        <v>0.58199074074074075</v>
      </c>
      <c r="E12581" s="2">
        <f t="shared" si="1331"/>
        <v>44387</v>
      </c>
      <c r="F12581" s="1">
        <f>TIMEVALUE("13:59:18")</f>
        <v>0.58284722222222218</v>
      </c>
      <c r="G12581" t="s">
        <v>7361</v>
      </c>
      <c r="H12581" t="s">
        <v>12191</v>
      </c>
      <c r="I12581">
        <v>704.07799999999997</v>
      </c>
    </row>
    <row r="12582" spans="1:9" x14ac:dyDescent="0.25">
      <c r="A12582" t="s">
        <v>25065</v>
      </c>
      <c r="B12582">
        <v>13119</v>
      </c>
      <c r="C12582" s="2">
        <f t="shared" si="1330"/>
        <v>44387</v>
      </c>
      <c r="D12582" s="1">
        <f>TIMEVALUE("14:00:23")</f>
        <v>0.58359953703703704</v>
      </c>
      <c r="E12582" s="2">
        <f t="shared" si="1331"/>
        <v>44387</v>
      </c>
      <c r="F12582" s="1">
        <f>TIMEVALUE("14:01:46")</f>
        <v>0.58456018518518515</v>
      </c>
      <c r="G12582" t="s">
        <v>281</v>
      </c>
      <c r="H12582" t="s">
        <v>16346</v>
      </c>
      <c r="I12582">
        <v>703.86300000000006</v>
      </c>
    </row>
    <row r="12583" spans="1:9" x14ac:dyDescent="0.25">
      <c r="A12583" t="s">
        <v>25066</v>
      </c>
      <c r="B12583">
        <v>13119</v>
      </c>
      <c r="C12583" s="2">
        <f t="shared" si="1330"/>
        <v>44387</v>
      </c>
      <c r="D12583" s="1">
        <f>TIMEVALUE("14:03:05")</f>
        <v>0.585474537037037</v>
      </c>
      <c r="E12583" s="2">
        <f t="shared" si="1331"/>
        <v>44387</v>
      </c>
      <c r="F12583" s="1">
        <f>TIMEVALUE("14:04:09")</f>
        <v>0.58621527777777782</v>
      </c>
      <c r="G12583" t="s">
        <v>2416</v>
      </c>
      <c r="H12583" t="s">
        <v>15905</v>
      </c>
      <c r="I12583">
        <v>703.72</v>
      </c>
    </row>
    <row r="12584" spans="1:9" x14ac:dyDescent="0.25">
      <c r="A12584" t="s">
        <v>25067</v>
      </c>
      <c r="B12584">
        <v>13119</v>
      </c>
      <c r="C12584" s="2">
        <f t="shared" si="1330"/>
        <v>44387</v>
      </c>
      <c r="D12584" s="1">
        <f>TIMEVALUE("14:05:20")</f>
        <v>0.58703703703703702</v>
      </c>
      <c r="E12584" s="2">
        <f t="shared" si="1331"/>
        <v>44387</v>
      </c>
      <c r="F12584" s="1">
        <f>TIMEVALUE("14:10:46")</f>
        <v>0.59081018518518513</v>
      </c>
      <c r="G12584" t="s">
        <v>2189</v>
      </c>
      <c r="H12584" t="s">
        <v>25068</v>
      </c>
      <c r="I12584">
        <v>703.44200000000001</v>
      </c>
    </row>
    <row r="12585" spans="1:9" x14ac:dyDescent="0.25">
      <c r="A12585" t="s">
        <v>25069</v>
      </c>
      <c r="B12585">
        <v>13119</v>
      </c>
      <c r="C12585" s="2">
        <f t="shared" si="1330"/>
        <v>44387</v>
      </c>
      <c r="D12585" s="1">
        <f>TIMEVALUE("14:11:50")</f>
        <v>0.59155092592592595</v>
      </c>
      <c r="E12585" s="2">
        <f t="shared" si="1331"/>
        <v>44387</v>
      </c>
      <c r="F12585" s="1">
        <f>TIMEVALUE("14:12:50")</f>
        <v>0.59224537037037039</v>
      </c>
      <c r="G12585" t="s">
        <v>17551</v>
      </c>
      <c r="H12585" t="s">
        <v>16419</v>
      </c>
      <c r="I12585">
        <v>703.25300000000004</v>
      </c>
    </row>
    <row r="12586" spans="1:9" x14ac:dyDescent="0.25">
      <c r="A12586" t="s">
        <v>25070</v>
      </c>
      <c r="B12586">
        <v>13119</v>
      </c>
      <c r="C12586" s="2">
        <f t="shared" si="1330"/>
        <v>44387</v>
      </c>
      <c r="D12586" s="1">
        <f>TIMEVALUE("13:36:24")</f>
        <v>0.56694444444444447</v>
      </c>
      <c r="E12586" s="2">
        <f t="shared" si="1331"/>
        <v>44387</v>
      </c>
      <c r="F12586" s="1">
        <f>TIMEVALUE("13:37:43")</f>
        <v>0.56785879629629632</v>
      </c>
      <c r="G12586" t="s">
        <v>372</v>
      </c>
      <c r="H12586" t="s">
        <v>25071</v>
      </c>
      <c r="I12586">
        <v>703.15</v>
      </c>
    </row>
    <row r="12587" spans="1:9" x14ac:dyDescent="0.25">
      <c r="A12587" t="s">
        <v>25072</v>
      </c>
      <c r="B12587">
        <v>13119</v>
      </c>
      <c r="C12587" s="2">
        <f t="shared" si="1330"/>
        <v>44387</v>
      </c>
      <c r="D12587" s="1">
        <f>TIMEVALUE("14:21:04")</f>
        <v>0.59796296296296292</v>
      </c>
      <c r="E12587" s="2">
        <f t="shared" si="1331"/>
        <v>44387</v>
      </c>
      <c r="F12587" s="1">
        <f>TIMEVALUE("14:22:19")</f>
        <v>0.5988310185185185</v>
      </c>
      <c r="G12587" t="s">
        <v>2235</v>
      </c>
      <c r="H12587" t="s">
        <v>24194</v>
      </c>
      <c r="I12587">
        <v>705.55899999999997</v>
      </c>
    </row>
    <row r="12588" spans="1:9" x14ac:dyDescent="0.25">
      <c r="A12588" t="s">
        <v>25073</v>
      </c>
      <c r="B12588">
        <v>13119</v>
      </c>
      <c r="C12588" s="2">
        <f t="shared" si="1330"/>
        <v>44387</v>
      </c>
      <c r="D12588" s="1">
        <f>TIMEVALUE("14:24:13")</f>
        <v>0.60015046296296293</v>
      </c>
      <c r="E12588" s="2">
        <f t="shared" si="1331"/>
        <v>44387</v>
      </c>
      <c r="F12588" s="1">
        <f>TIMEVALUE("14:25:53")</f>
        <v>0.60130787037037037</v>
      </c>
      <c r="G12588" t="s">
        <v>2791</v>
      </c>
      <c r="H12588" t="s">
        <v>16592</v>
      </c>
      <c r="I12588">
        <v>705.38099999999997</v>
      </c>
    </row>
    <row r="12589" spans="1:9" x14ac:dyDescent="0.25">
      <c r="A12589" t="s">
        <v>25074</v>
      </c>
      <c r="B12589">
        <v>13119</v>
      </c>
      <c r="C12589" s="2">
        <f t="shared" si="1330"/>
        <v>44387</v>
      </c>
      <c r="D12589" s="1">
        <f>TIMEVALUE("14:26:57")</f>
        <v>0.60204861111111108</v>
      </c>
      <c r="E12589" s="2">
        <f t="shared" si="1331"/>
        <v>44387</v>
      </c>
      <c r="F12589" s="1">
        <f>TIMEVALUE("14:30:22")</f>
        <v>0.60442129629629626</v>
      </c>
      <c r="G12589" t="s">
        <v>2745</v>
      </c>
      <c r="H12589" t="s">
        <v>17422</v>
      </c>
      <c r="I12589">
        <v>705.173</v>
      </c>
    </row>
    <row r="12590" spans="1:9" x14ac:dyDescent="0.25">
      <c r="A12590" t="s">
        <v>25075</v>
      </c>
      <c r="B12590">
        <v>13119</v>
      </c>
      <c r="C12590" s="2">
        <f t="shared" si="1330"/>
        <v>44387</v>
      </c>
      <c r="D12590" s="1">
        <f>TIMEVALUE("14:31:33")</f>
        <v>0.60524305555555558</v>
      </c>
      <c r="E12590" s="2">
        <f t="shared" si="1331"/>
        <v>44387</v>
      </c>
      <c r="F12590" s="1">
        <f>TIMEVALUE("14:32:14")</f>
        <v>0.60571759259259261</v>
      </c>
      <c r="G12590" t="s">
        <v>2329</v>
      </c>
      <c r="H12590" t="s">
        <v>25076</v>
      </c>
      <c r="I12590">
        <v>704.95</v>
      </c>
    </row>
    <row r="12591" spans="1:9" x14ac:dyDescent="0.25">
      <c r="A12591" t="s">
        <v>25077</v>
      </c>
      <c r="B12591">
        <v>13119</v>
      </c>
      <c r="C12591" s="2">
        <f t="shared" si="1330"/>
        <v>44387</v>
      </c>
      <c r="D12591" s="1">
        <f>TIMEVALUE("14:33:26")</f>
        <v>0.60655092592592597</v>
      </c>
      <c r="E12591" s="2">
        <f t="shared" si="1331"/>
        <v>44387</v>
      </c>
      <c r="F12591" s="1">
        <f>TIMEVALUE("14:35:22")</f>
        <v>0.60789351851851847</v>
      </c>
      <c r="G12591" t="s">
        <v>557</v>
      </c>
      <c r="H12591" t="s">
        <v>16562</v>
      </c>
      <c r="I12591">
        <v>704.73299999999995</v>
      </c>
    </row>
    <row r="12592" spans="1:9" x14ac:dyDescent="0.25">
      <c r="A12592" t="s">
        <v>25078</v>
      </c>
      <c r="B12592">
        <v>13119</v>
      </c>
      <c r="C12592" s="2">
        <f t="shared" si="1330"/>
        <v>44387</v>
      </c>
      <c r="D12592" s="1">
        <f>TIMEVALUE("14:36:35")</f>
        <v>0.60873842592592597</v>
      </c>
      <c r="E12592" s="2">
        <f t="shared" si="1331"/>
        <v>44387</v>
      </c>
      <c r="F12592" s="1">
        <f>TIMEVALUE("14:38:27")</f>
        <v>0.61003472222222221</v>
      </c>
      <c r="G12592" t="s">
        <v>546</v>
      </c>
      <c r="H12592" t="s">
        <v>16425</v>
      </c>
      <c r="I12592">
        <v>704.50400000000002</v>
      </c>
    </row>
    <row r="12593" spans="1:9" x14ac:dyDescent="0.25">
      <c r="A12593" t="s">
        <v>25079</v>
      </c>
      <c r="B12593">
        <v>13119</v>
      </c>
      <c r="C12593" s="2">
        <f t="shared" si="1330"/>
        <v>44387</v>
      </c>
      <c r="D12593" s="1">
        <f>TIMEVALUE("14:39:39")</f>
        <v>0.61086805555555557</v>
      </c>
      <c r="E12593" s="2">
        <f t="shared" si="1331"/>
        <v>44387</v>
      </c>
      <c r="F12593" s="1">
        <f>TIMEVALUE("14:40:36")</f>
        <v>0.61152777777777778</v>
      </c>
      <c r="G12593" t="s">
        <v>2215</v>
      </c>
      <c r="H12593" t="s">
        <v>25080</v>
      </c>
      <c r="I12593">
        <v>704.30200000000002</v>
      </c>
    </row>
    <row r="12594" spans="1:9" x14ac:dyDescent="0.25">
      <c r="A12594" t="s">
        <v>25081</v>
      </c>
      <c r="B12594">
        <v>13119</v>
      </c>
      <c r="C12594" s="2">
        <f t="shared" si="1330"/>
        <v>44387</v>
      </c>
      <c r="D12594" s="1">
        <f>TIMEVALUE("14:41:39")</f>
        <v>0.61225694444444445</v>
      </c>
      <c r="E12594" s="2">
        <f t="shared" si="1331"/>
        <v>44387</v>
      </c>
      <c r="F12594" s="1">
        <f>TIMEVALUE("14:43:04")</f>
        <v>0.61324074074074075</v>
      </c>
      <c r="G12594" t="s">
        <v>573</v>
      </c>
      <c r="H12594" t="s">
        <v>14848</v>
      </c>
      <c r="I12594">
        <v>704.06</v>
      </c>
    </row>
    <row r="12595" spans="1:9" x14ac:dyDescent="0.25">
      <c r="A12595" t="s">
        <v>25082</v>
      </c>
      <c r="B12595">
        <v>13119</v>
      </c>
      <c r="C12595" s="2">
        <f t="shared" si="1330"/>
        <v>44387</v>
      </c>
      <c r="D12595" s="1">
        <f>TIMEVALUE("14:44:18")</f>
        <v>0.61409722222222218</v>
      </c>
      <c r="E12595" s="2">
        <f t="shared" si="1331"/>
        <v>44387</v>
      </c>
      <c r="F12595" s="1">
        <f>TIMEVALUE("14:46:09")</f>
        <v>0.6153819444444445</v>
      </c>
      <c r="G12595" t="s">
        <v>2630</v>
      </c>
      <c r="H12595" t="s">
        <v>24929</v>
      </c>
      <c r="I12595">
        <v>703.84299999999996</v>
      </c>
    </row>
    <row r="12596" spans="1:9" x14ac:dyDescent="0.25">
      <c r="A12596" t="s">
        <v>25083</v>
      </c>
      <c r="B12596">
        <v>13119</v>
      </c>
      <c r="C12596" s="2">
        <f t="shared" si="1330"/>
        <v>44387</v>
      </c>
      <c r="D12596" s="1">
        <f>TIMEVALUE("14:47:23")</f>
        <v>0.61623842592592593</v>
      </c>
      <c r="E12596" s="2">
        <f t="shared" si="1331"/>
        <v>44387</v>
      </c>
      <c r="F12596" s="1">
        <f>TIMEVALUE("14:49:24")</f>
        <v>0.61763888888888885</v>
      </c>
      <c r="G12596" t="s">
        <v>2385</v>
      </c>
      <c r="H12596" t="s">
        <v>25084</v>
      </c>
      <c r="I12596">
        <v>703.572</v>
      </c>
    </row>
    <row r="12597" spans="1:9" x14ac:dyDescent="0.25">
      <c r="A12597" t="s">
        <v>25085</v>
      </c>
      <c r="B12597">
        <v>13119</v>
      </c>
      <c r="C12597" s="2">
        <f t="shared" si="1330"/>
        <v>44387</v>
      </c>
      <c r="D12597" s="1">
        <f>TIMEVALUE("14:50:32")</f>
        <v>0.61842592592592593</v>
      </c>
      <c r="E12597" s="2">
        <f t="shared" si="1331"/>
        <v>44387</v>
      </c>
      <c r="F12597" s="1">
        <f>TIMEVALUE("14:53:26")</f>
        <v>0.62043981481481481</v>
      </c>
      <c r="G12597" t="s">
        <v>579</v>
      </c>
      <c r="H12597" t="s">
        <v>25086</v>
      </c>
      <c r="I12597">
        <v>703.40200000000004</v>
      </c>
    </row>
    <row r="12598" spans="1:9" x14ac:dyDescent="0.25">
      <c r="A12598" t="s">
        <v>25087</v>
      </c>
      <c r="B12598">
        <v>13119</v>
      </c>
      <c r="C12598" s="2">
        <f t="shared" si="1330"/>
        <v>44387</v>
      </c>
      <c r="D12598" s="1">
        <f>TIMEVALUE("14:54:30")</f>
        <v>0.62118055555555551</v>
      </c>
      <c r="E12598" s="2">
        <f t="shared" si="1331"/>
        <v>44387</v>
      </c>
      <c r="F12598" s="1">
        <f>TIMEVALUE("14:57:21")</f>
        <v>0.62315972222222227</v>
      </c>
      <c r="G12598" t="s">
        <v>604</v>
      </c>
      <c r="H12598" t="s">
        <v>14784</v>
      </c>
      <c r="I12598">
        <v>703.22799999999995</v>
      </c>
    </row>
    <row r="12599" spans="1:9" x14ac:dyDescent="0.25">
      <c r="A12599" t="s">
        <v>25088</v>
      </c>
      <c r="B12599">
        <v>13119</v>
      </c>
      <c r="C12599" s="2">
        <f t="shared" si="1330"/>
        <v>44387</v>
      </c>
      <c r="D12599" s="1">
        <f>TIMEVALUE("14:14:22")</f>
        <v>0.59331018518518519</v>
      </c>
      <c r="E12599" s="2">
        <f t="shared" si="1331"/>
        <v>44387</v>
      </c>
      <c r="F12599" s="1">
        <f>TIMEVALUE("14:15:50")</f>
        <v>0.59432870370370372</v>
      </c>
      <c r="G12599" t="s">
        <v>2257</v>
      </c>
      <c r="H12599" t="s">
        <v>15576</v>
      </c>
      <c r="I12599">
        <v>703.04100000000005</v>
      </c>
    </row>
    <row r="12600" spans="1:9" x14ac:dyDescent="0.25">
      <c r="A12600" t="s">
        <v>25089</v>
      </c>
      <c r="B12600">
        <v>13119</v>
      </c>
      <c r="C12600" s="2">
        <f t="shared" si="1330"/>
        <v>44387</v>
      </c>
      <c r="D12600" s="1">
        <f>TIMEVALUE("15:03:30")</f>
        <v>0.6274305555555556</v>
      </c>
      <c r="E12600" s="2">
        <f t="shared" si="1331"/>
        <v>44387</v>
      </c>
      <c r="F12600" s="1">
        <f>TIMEVALUE("15:05:27")</f>
        <v>0.62878472222222226</v>
      </c>
      <c r="G12600" t="s">
        <v>601</v>
      </c>
      <c r="H12600" t="s">
        <v>25090</v>
      </c>
      <c r="I12600">
        <v>705.65099999999995</v>
      </c>
    </row>
    <row r="12601" spans="1:9" x14ac:dyDescent="0.25">
      <c r="A12601" t="s">
        <v>25091</v>
      </c>
      <c r="B12601">
        <v>13119</v>
      </c>
      <c r="C12601" s="2">
        <f t="shared" si="1330"/>
        <v>44387</v>
      </c>
      <c r="D12601" s="1">
        <f>TIMEVALUE("15:08:18")</f>
        <v>0.6307638888888889</v>
      </c>
      <c r="E12601" s="2">
        <f t="shared" si="1331"/>
        <v>44387</v>
      </c>
      <c r="F12601" s="1">
        <f>TIMEVALUE("15:09:48")</f>
        <v>0.63180555555555551</v>
      </c>
      <c r="G12601" t="s">
        <v>349</v>
      </c>
      <c r="H12601" t="s">
        <v>25092</v>
      </c>
      <c r="I12601">
        <v>705.60199999999998</v>
      </c>
    </row>
    <row r="12602" spans="1:9" x14ac:dyDescent="0.25">
      <c r="A12602" t="s">
        <v>25093</v>
      </c>
      <c r="B12602">
        <v>13119</v>
      </c>
      <c r="C12602" s="2">
        <f t="shared" si="1330"/>
        <v>44387</v>
      </c>
      <c r="D12602" s="1">
        <f>TIMEVALUE("15:11:00")</f>
        <v>0.63263888888888886</v>
      </c>
      <c r="E12602" s="2">
        <f t="shared" si="1331"/>
        <v>44387</v>
      </c>
      <c r="F12602" s="1">
        <f>TIMEVALUE("15:12:10")</f>
        <v>0.63344907407407403</v>
      </c>
      <c r="G12602" t="s">
        <v>2959</v>
      </c>
      <c r="H12602" t="s">
        <v>16771</v>
      </c>
      <c r="I12602">
        <v>705.38300000000004</v>
      </c>
    </row>
    <row r="12603" spans="1:9" x14ac:dyDescent="0.25">
      <c r="A12603" t="s">
        <v>25095</v>
      </c>
      <c r="B12603">
        <v>13119</v>
      </c>
      <c r="C12603" s="2">
        <f t="shared" si="1330"/>
        <v>44387</v>
      </c>
      <c r="D12603" s="1">
        <f>TIMEVALUE("15:13:17")</f>
        <v>0.63422453703703707</v>
      </c>
      <c r="E12603" s="2">
        <f t="shared" si="1331"/>
        <v>44387</v>
      </c>
      <c r="F12603" s="1">
        <f>TIMEVALUE("15:13:54")</f>
        <v>0.63465277777777773</v>
      </c>
      <c r="G12603" t="s">
        <v>566</v>
      </c>
      <c r="H12603" t="s">
        <v>23990</v>
      </c>
      <c r="I12603">
        <v>705.13199999999995</v>
      </c>
    </row>
    <row r="12604" spans="1:9" x14ac:dyDescent="0.25">
      <c r="A12604" t="s">
        <v>25097</v>
      </c>
      <c r="B12604">
        <v>13119</v>
      </c>
      <c r="C12604" s="2">
        <f t="shared" si="1330"/>
        <v>44387</v>
      </c>
      <c r="D12604" s="1">
        <f>TIMEVALUE("15:15:09")</f>
        <v>0.63552083333333331</v>
      </c>
      <c r="E12604" s="2">
        <f t="shared" si="1331"/>
        <v>44387</v>
      </c>
      <c r="F12604" s="1">
        <f>TIMEVALUE("15:16:47")</f>
        <v>0.63665509259259256</v>
      </c>
      <c r="G12604" t="s">
        <v>2374</v>
      </c>
      <c r="H12604" t="s">
        <v>25098</v>
      </c>
      <c r="I12604">
        <v>704.89300000000003</v>
      </c>
    </row>
    <row r="12605" spans="1:9" x14ac:dyDescent="0.25">
      <c r="A12605" t="s">
        <v>25099</v>
      </c>
      <c r="B12605">
        <v>13119</v>
      </c>
      <c r="C12605" s="2">
        <f t="shared" si="1330"/>
        <v>44387</v>
      </c>
      <c r="D12605" s="1">
        <f>TIMEVALUE("15:17:54")</f>
        <v>0.6374305555555555</v>
      </c>
      <c r="E12605" s="2">
        <f t="shared" si="1331"/>
        <v>44387</v>
      </c>
      <c r="F12605" s="1">
        <f>TIMEVALUE("15:18:49")</f>
        <v>0.63806712962962964</v>
      </c>
      <c r="G12605" t="s">
        <v>261</v>
      </c>
      <c r="H12605" t="s">
        <v>25100</v>
      </c>
      <c r="I12605">
        <v>704.63499999999999</v>
      </c>
    </row>
    <row r="12606" spans="1:9" x14ac:dyDescent="0.25">
      <c r="A12606" t="s">
        <v>25101</v>
      </c>
      <c r="B12606">
        <v>13119</v>
      </c>
      <c r="C12606" s="2">
        <f t="shared" si="1330"/>
        <v>44387</v>
      </c>
      <c r="D12606" s="1">
        <f>TIMEVALUE("16:21:47")</f>
        <v>0.68179398148148151</v>
      </c>
      <c r="E12606" s="2">
        <f t="shared" si="1331"/>
        <v>44387</v>
      </c>
      <c r="F12606" s="1">
        <f>TIMEVALUE("16:25:18")</f>
        <v>0.68423611111111116</v>
      </c>
      <c r="G12606" t="s">
        <v>203</v>
      </c>
      <c r="H12606" t="s">
        <v>16310</v>
      </c>
      <c r="I12606">
        <v>704.32799999999997</v>
      </c>
    </row>
    <row r="12607" spans="1:9" x14ac:dyDescent="0.25">
      <c r="A12607" t="s">
        <v>25102</v>
      </c>
      <c r="B12607">
        <v>13119</v>
      </c>
      <c r="C12607" s="2">
        <f t="shared" si="1330"/>
        <v>44387</v>
      </c>
      <c r="D12607" s="1">
        <f>TIMEVALUE("15:20:27")</f>
        <v>0.63920138888888889</v>
      </c>
      <c r="E12607" s="2">
        <f t="shared" si="1331"/>
        <v>44387</v>
      </c>
      <c r="F12607" s="1">
        <f>TIMEVALUE("15:22:43")</f>
        <v>0.64077546296296295</v>
      </c>
      <c r="G12607" t="s">
        <v>2680</v>
      </c>
      <c r="H12607" t="s">
        <v>25103</v>
      </c>
      <c r="I12607">
        <v>704.17600000000004</v>
      </c>
    </row>
    <row r="12608" spans="1:9" x14ac:dyDescent="0.25">
      <c r="A12608" t="s">
        <v>25104</v>
      </c>
      <c r="B12608">
        <v>13119</v>
      </c>
      <c r="C12608" s="2">
        <f t="shared" si="1330"/>
        <v>44387</v>
      </c>
      <c r="D12608" s="1">
        <f>TIMEVALUE("15:23:47")</f>
        <v>0.64151620370370366</v>
      </c>
      <c r="E12608" s="2">
        <f t="shared" si="1331"/>
        <v>44387</v>
      </c>
      <c r="F12608" s="1">
        <f>TIMEVALUE("15:25:51")</f>
        <v>0.64295138888888892</v>
      </c>
      <c r="G12608" t="s">
        <v>251</v>
      </c>
      <c r="H12608" t="s">
        <v>15274</v>
      </c>
      <c r="I12608">
        <v>703.89099999999996</v>
      </c>
    </row>
    <row r="12609" spans="1:9" x14ac:dyDescent="0.25">
      <c r="A12609" t="s">
        <v>25105</v>
      </c>
      <c r="B12609">
        <v>13119</v>
      </c>
      <c r="C12609" s="2">
        <f t="shared" si="1330"/>
        <v>44387</v>
      </c>
      <c r="D12609" s="1">
        <f>TIMEVALUE("15:27:06")</f>
        <v>0.6438194444444445</v>
      </c>
      <c r="E12609" s="2">
        <f t="shared" si="1331"/>
        <v>44387</v>
      </c>
      <c r="F12609" s="1">
        <f>TIMEVALUE("15:28:35")</f>
        <v>0.64484953703703707</v>
      </c>
      <c r="G12609" t="s">
        <v>499</v>
      </c>
      <c r="H12609" t="s">
        <v>25106</v>
      </c>
      <c r="I12609">
        <v>703.62900000000002</v>
      </c>
    </row>
    <row r="12610" spans="1:9" x14ac:dyDescent="0.25">
      <c r="A12610" t="s">
        <v>25107</v>
      </c>
      <c r="B12610">
        <v>13119</v>
      </c>
      <c r="C12610" s="2">
        <f t="shared" si="1330"/>
        <v>44387</v>
      </c>
      <c r="D12610" s="1">
        <f>TIMEVALUE("15:29:49")</f>
        <v>0.6457060185185185</v>
      </c>
      <c r="E12610" s="2">
        <f t="shared" si="1331"/>
        <v>44387</v>
      </c>
      <c r="F12610" s="1">
        <f>TIMEVALUE("15:30:48")</f>
        <v>0.6463888888888889</v>
      </c>
      <c r="G12610" t="s">
        <v>2421</v>
      </c>
      <c r="H12610" t="s">
        <v>25108</v>
      </c>
      <c r="I12610">
        <v>703.43799999999999</v>
      </c>
    </row>
    <row r="12611" spans="1:9" x14ac:dyDescent="0.25">
      <c r="A12611" t="s">
        <v>25109</v>
      </c>
      <c r="B12611">
        <v>13119</v>
      </c>
      <c r="C12611" s="2">
        <f t="shared" si="1330"/>
        <v>44387</v>
      </c>
      <c r="D12611" s="1">
        <f>TIMEVALUE("15:31:49")</f>
        <v>0.64709490740740738</v>
      </c>
      <c r="E12611" s="2">
        <f t="shared" si="1331"/>
        <v>44387</v>
      </c>
      <c r="F12611" s="1">
        <f>TIMEVALUE("15:32:50")</f>
        <v>0.64780092592592597</v>
      </c>
      <c r="G12611" t="s">
        <v>2334</v>
      </c>
      <c r="H12611" t="s">
        <v>25110</v>
      </c>
      <c r="I12611">
        <v>703.23599999999999</v>
      </c>
    </row>
    <row r="12612" spans="1:9" x14ac:dyDescent="0.25">
      <c r="A12612" t="s">
        <v>25111</v>
      </c>
      <c r="B12612">
        <v>13119</v>
      </c>
      <c r="C12612" s="2">
        <f t="shared" si="1330"/>
        <v>44387</v>
      </c>
      <c r="D12612" s="1">
        <f>TIMEVALUE("14:58:59")</f>
        <v>0.62429398148148152</v>
      </c>
      <c r="E12612" s="2">
        <f t="shared" si="1331"/>
        <v>44387</v>
      </c>
      <c r="F12612" s="1">
        <f>TIMEVALUE("14:59:25")</f>
        <v>0.62459490740740742</v>
      </c>
      <c r="G12612" t="s">
        <v>2843</v>
      </c>
      <c r="H12612" t="s">
        <v>13187</v>
      </c>
      <c r="I12612">
        <v>703.06899999999996</v>
      </c>
    </row>
    <row r="12613" spans="1:9" x14ac:dyDescent="0.25">
      <c r="A12613" t="s">
        <v>25112</v>
      </c>
      <c r="B12613">
        <v>13119</v>
      </c>
      <c r="C12613" s="2">
        <f t="shared" si="1330"/>
        <v>44387</v>
      </c>
      <c r="D12613" s="1">
        <f>TIMEVALUE("15:38:55")</f>
        <v>0.65202546296296293</v>
      </c>
      <c r="E12613" s="2">
        <f t="shared" si="1331"/>
        <v>44387</v>
      </c>
      <c r="F12613" s="1">
        <f>TIMEVALUE("15:40:19")</f>
        <v>0.65299768518518519</v>
      </c>
      <c r="G12613" t="s">
        <v>2344</v>
      </c>
      <c r="H12613" t="s">
        <v>25113</v>
      </c>
      <c r="I12613">
        <v>705.71199999999999</v>
      </c>
    </row>
    <row r="12614" spans="1:9" x14ac:dyDescent="0.25">
      <c r="A12614" t="s">
        <v>25114</v>
      </c>
      <c r="B12614">
        <v>13119</v>
      </c>
      <c r="C12614" s="2">
        <f t="shared" si="1330"/>
        <v>44387</v>
      </c>
      <c r="D12614" s="1">
        <f>TIMEVALUE("15:41:39")</f>
        <v>0.65392361111111108</v>
      </c>
      <c r="E12614" s="2">
        <f t="shared" si="1331"/>
        <v>44387</v>
      </c>
      <c r="F12614" s="1">
        <f>TIMEVALUE("15:42:52")</f>
        <v>0.65476851851851847</v>
      </c>
      <c r="G12614" t="s">
        <v>805</v>
      </c>
      <c r="H12614" t="s">
        <v>16890</v>
      </c>
      <c r="I12614">
        <v>705.03399999999999</v>
      </c>
    </row>
    <row r="12615" spans="1:9" x14ac:dyDescent="0.25">
      <c r="A12615" t="s">
        <v>25115</v>
      </c>
      <c r="B12615">
        <v>13119</v>
      </c>
      <c r="C12615" s="2">
        <f t="shared" si="1330"/>
        <v>44387</v>
      </c>
      <c r="D12615" s="1">
        <f>TIMEVALUE("15:55:03")</f>
        <v>0.66322916666666665</v>
      </c>
      <c r="E12615" s="2">
        <f t="shared" si="1331"/>
        <v>44387</v>
      </c>
      <c r="F12615" s="1">
        <f>TIMEVALUE("15:56:30")</f>
        <v>0.66423611111111114</v>
      </c>
      <c r="G12615" t="s">
        <v>2573</v>
      </c>
      <c r="H12615" t="s">
        <v>25116</v>
      </c>
      <c r="I12615">
        <v>705.42600000000004</v>
      </c>
    </row>
    <row r="12616" spans="1:9" x14ac:dyDescent="0.25">
      <c r="A12616" t="s">
        <v>25117</v>
      </c>
      <c r="B12616">
        <v>13119</v>
      </c>
      <c r="C12616" s="2">
        <f t="shared" si="1330"/>
        <v>44387</v>
      </c>
      <c r="D12616" s="1">
        <f>TIMEVALUE("15:57:42")</f>
        <v>0.66506944444444449</v>
      </c>
      <c r="E12616" s="2">
        <f t="shared" si="1331"/>
        <v>44387</v>
      </c>
      <c r="F12616" s="1">
        <f>TIMEVALUE("15:58:43")</f>
        <v>0.66577546296296297</v>
      </c>
      <c r="G12616" t="s">
        <v>2334</v>
      </c>
      <c r="H12616" t="s">
        <v>25118</v>
      </c>
      <c r="I12616">
        <v>705.17499999999995</v>
      </c>
    </row>
    <row r="12617" spans="1:9" x14ac:dyDescent="0.25">
      <c r="A12617" t="s">
        <v>25119</v>
      </c>
      <c r="B12617">
        <v>13119</v>
      </c>
      <c r="C12617" s="2">
        <f t="shared" si="1330"/>
        <v>44387</v>
      </c>
      <c r="D12617" s="1">
        <f>TIMEVALUE("15:59:43")</f>
        <v>0.66646990740740741</v>
      </c>
      <c r="E12617" s="2">
        <f t="shared" si="1331"/>
        <v>44387</v>
      </c>
      <c r="F12617" s="1">
        <f>TIMEVALUE("16:00:42")</f>
        <v>0.66715277777777782</v>
      </c>
      <c r="G12617" t="s">
        <v>2421</v>
      </c>
      <c r="H12617" t="s">
        <v>16331</v>
      </c>
      <c r="I12617">
        <v>704.96</v>
      </c>
    </row>
    <row r="12618" spans="1:9" x14ac:dyDescent="0.25">
      <c r="A12618" t="s">
        <v>25121</v>
      </c>
      <c r="B12618">
        <v>13119</v>
      </c>
      <c r="C12618" s="2">
        <f t="shared" si="1330"/>
        <v>44387</v>
      </c>
      <c r="D12618" s="1">
        <f>TIMEVALUE("16:01:45")</f>
        <v>0.66788194444444449</v>
      </c>
      <c r="E12618" s="2">
        <f t="shared" si="1331"/>
        <v>44387</v>
      </c>
      <c r="F12618" s="1">
        <f>TIMEVALUE("16:03:49")</f>
        <v>0.66931712962962964</v>
      </c>
      <c r="G12618" t="s">
        <v>251</v>
      </c>
      <c r="H12618" t="s">
        <v>25122</v>
      </c>
      <c r="I12618">
        <v>704.73199999999997</v>
      </c>
    </row>
    <row r="12619" spans="1:9" x14ac:dyDescent="0.25">
      <c r="A12619" t="s">
        <v>25123</v>
      </c>
      <c r="B12619">
        <v>13119</v>
      </c>
      <c r="C12619" s="2">
        <f t="shared" si="1330"/>
        <v>44387</v>
      </c>
      <c r="D12619" s="1">
        <f>TIMEVALUE("16:04:56")</f>
        <v>0.67009259259259257</v>
      </c>
      <c r="E12619" s="2">
        <f t="shared" si="1331"/>
        <v>44387</v>
      </c>
      <c r="F12619" s="1">
        <f>TIMEVALUE("16:06:50")</f>
        <v>0.671412037037037</v>
      </c>
      <c r="G12619" t="s">
        <v>2627</v>
      </c>
      <c r="H12619" t="s">
        <v>11996</v>
      </c>
      <c r="I12619">
        <v>704.48800000000006</v>
      </c>
    </row>
    <row r="12620" spans="1:9" x14ac:dyDescent="0.25">
      <c r="A12620" t="s">
        <v>25124</v>
      </c>
      <c r="B12620">
        <v>13119</v>
      </c>
      <c r="C12620" s="2">
        <f t="shared" si="1330"/>
        <v>44387</v>
      </c>
      <c r="D12620" s="1">
        <f>TIMEVALUE("16:07:51")</f>
        <v>0.67211805555555559</v>
      </c>
      <c r="E12620" s="2">
        <f t="shared" si="1331"/>
        <v>44387</v>
      </c>
      <c r="F12620" s="1">
        <f>TIMEVALUE("16:08:36")</f>
        <v>0.6726388888888889</v>
      </c>
      <c r="G12620" t="s">
        <v>2240</v>
      </c>
      <c r="H12620" t="s">
        <v>10801</v>
      </c>
      <c r="I12620">
        <v>704.27099999999996</v>
      </c>
    </row>
    <row r="12621" spans="1:9" x14ac:dyDescent="0.25">
      <c r="A12621" t="s">
        <v>25125</v>
      </c>
      <c r="B12621">
        <v>13119</v>
      </c>
      <c r="C12621" s="2">
        <f t="shared" si="1330"/>
        <v>44387</v>
      </c>
      <c r="D12621" s="1">
        <f>TIMEVALUE("16:09:44")</f>
        <v>0.67342592592592587</v>
      </c>
      <c r="E12621" s="2">
        <f t="shared" si="1331"/>
        <v>44387</v>
      </c>
      <c r="F12621" s="1">
        <f>TIMEVALUE("16:10:51")</f>
        <v>0.67420138888888892</v>
      </c>
      <c r="G12621" t="s">
        <v>529</v>
      </c>
      <c r="H12621" t="s">
        <v>15918</v>
      </c>
      <c r="I12621">
        <v>704.05</v>
      </c>
    </row>
    <row r="12622" spans="1:9" x14ac:dyDescent="0.25">
      <c r="A12622" t="s">
        <v>25126</v>
      </c>
      <c r="B12622">
        <v>13119</v>
      </c>
      <c r="C12622" s="2">
        <f t="shared" si="1330"/>
        <v>44387</v>
      </c>
      <c r="D12622" s="1">
        <f>TIMEVALUE("16:11:56")</f>
        <v>0.67495370370370367</v>
      </c>
      <c r="E12622" s="2">
        <f t="shared" si="1331"/>
        <v>44387</v>
      </c>
      <c r="F12622" s="1">
        <f>TIMEVALUE("16:13:17")</f>
        <v>0.6758912037037037</v>
      </c>
      <c r="G12622" t="s">
        <v>2244</v>
      </c>
      <c r="H12622" t="s">
        <v>25127</v>
      </c>
      <c r="I12622">
        <v>703.84199999999998</v>
      </c>
    </row>
    <row r="12623" spans="1:9" x14ac:dyDescent="0.25">
      <c r="A12623" t="s">
        <v>25128</v>
      </c>
      <c r="B12623">
        <v>13119</v>
      </c>
      <c r="C12623" s="2">
        <f t="shared" si="1330"/>
        <v>44387</v>
      </c>
      <c r="D12623" s="1">
        <f>TIMEVALUE("16:14:36")</f>
        <v>0.67680555555555555</v>
      </c>
      <c r="E12623" s="2">
        <f t="shared" si="1331"/>
        <v>44387</v>
      </c>
      <c r="F12623" s="1">
        <f>TIMEVALUE("16:15:39")</f>
        <v>0.67753472222222222</v>
      </c>
      <c r="G12623" t="s">
        <v>346</v>
      </c>
      <c r="H12623" t="s">
        <v>25129</v>
      </c>
      <c r="I12623">
        <v>703.66499999999996</v>
      </c>
    </row>
    <row r="12624" spans="1:9" x14ac:dyDescent="0.25">
      <c r="A12624" t="s">
        <v>25130</v>
      </c>
      <c r="B12624">
        <v>13119</v>
      </c>
      <c r="C12624" s="2">
        <f t="shared" si="1330"/>
        <v>44387</v>
      </c>
      <c r="D12624" s="1">
        <f>TIMEVALUE("16:16:54")</f>
        <v>0.6784027777777778</v>
      </c>
      <c r="E12624" s="2">
        <f t="shared" si="1331"/>
        <v>44387</v>
      </c>
      <c r="F12624" s="1">
        <f>TIMEVALUE("16:18:01")</f>
        <v>0.67917824074074074</v>
      </c>
      <c r="G12624" t="s">
        <v>529</v>
      </c>
      <c r="H12624" t="s">
        <v>19053</v>
      </c>
      <c r="I12624">
        <v>703.43799999999999</v>
      </c>
    </row>
    <row r="12625" spans="1:9" x14ac:dyDescent="0.25">
      <c r="A12625" t="s">
        <v>25131</v>
      </c>
      <c r="B12625">
        <v>13119</v>
      </c>
      <c r="C12625" s="2">
        <f t="shared" si="1330"/>
        <v>44387</v>
      </c>
      <c r="D12625" s="1">
        <f>TIMEVALUE("15:34:28")</f>
        <v>0.64893518518518523</v>
      </c>
      <c r="E12625" s="2">
        <f t="shared" si="1331"/>
        <v>44387</v>
      </c>
      <c r="F12625" s="1">
        <f>TIMEVALUE("15:35:04")</f>
        <v>0.64935185185185185</v>
      </c>
      <c r="G12625" t="s">
        <v>1600</v>
      </c>
      <c r="H12625" t="s">
        <v>25132</v>
      </c>
      <c r="I12625">
        <v>703.24900000000002</v>
      </c>
    </row>
    <row r="12626" spans="1:9" x14ac:dyDescent="0.25">
      <c r="A12626" t="s">
        <v>25133</v>
      </c>
      <c r="B12626">
        <v>13112</v>
      </c>
      <c r="C12626" s="2">
        <f t="shared" si="1330"/>
        <v>44387</v>
      </c>
      <c r="D12626" s="1">
        <f>TIMEVALUE("15:47:13")</f>
        <v>0.65778935185185183</v>
      </c>
      <c r="E12626" s="2">
        <f t="shared" si="1331"/>
        <v>44387</v>
      </c>
      <c r="F12626" s="1">
        <f>TIMEVALUE("15:48:43")</f>
        <v>0.65883101851851855</v>
      </c>
      <c r="G12626" t="s">
        <v>349</v>
      </c>
      <c r="H12626" t="s">
        <v>25134</v>
      </c>
      <c r="I12626">
        <v>705.62300000000005</v>
      </c>
    </row>
    <row r="12627" spans="1:9" x14ac:dyDescent="0.25">
      <c r="A12627" t="s">
        <v>25135</v>
      </c>
      <c r="B12627">
        <v>13112</v>
      </c>
      <c r="C12627" s="2">
        <f t="shared" si="1330"/>
        <v>44387</v>
      </c>
      <c r="D12627" s="1">
        <f>TIMEVALUE("15:53:54")</f>
        <v>0.66243055555555552</v>
      </c>
      <c r="E12627" s="2">
        <f t="shared" si="1331"/>
        <v>44387</v>
      </c>
      <c r="F12627" s="1">
        <f>TIMEVALUE("15:55:14")</f>
        <v>0.66335648148148152</v>
      </c>
      <c r="G12627" t="s">
        <v>2647</v>
      </c>
      <c r="H12627" t="s">
        <v>15274</v>
      </c>
      <c r="I12627">
        <v>705.47900000000004</v>
      </c>
    </row>
    <row r="12628" spans="1:9" x14ac:dyDescent="0.25">
      <c r="A12628" t="s">
        <v>25136</v>
      </c>
      <c r="B12628">
        <v>13112</v>
      </c>
      <c r="C12628" s="2">
        <f t="shared" si="1330"/>
        <v>44387</v>
      </c>
      <c r="D12628" s="1">
        <f>TIMEVALUE("15:57:19")</f>
        <v>0.66480324074074071</v>
      </c>
      <c r="E12628" s="2">
        <f t="shared" si="1331"/>
        <v>44387</v>
      </c>
      <c r="F12628" s="1">
        <f>TIMEVALUE("15:58:18")</f>
        <v>0.66548611111111111</v>
      </c>
      <c r="G12628" t="s">
        <v>2421</v>
      </c>
      <c r="H12628" t="s">
        <v>25137</v>
      </c>
      <c r="I12628">
        <v>705.20799999999997</v>
      </c>
    </row>
    <row r="12629" spans="1:9" x14ac:dyDescent="0.25">
      <c r="A12629" t="s">
        <v>25138</v>
      </c>
      <c r="B12629">
        <v>13112</v>
      </c>
      <c r="C12629" s="2">
        <f t="shared" si="1330"/>
        <v>44387</v>
      </c>
      <c r="D12629" s="1">
        <f>TIMEVALUE("16:00:19")</f>
        <v>0.66688657407407403</v>
      </c>
      <c r="E12629" s="2">
        <f t="shared" si="1331"/>
        <v>44387</v>
      </c>
      <c r="F12629" s="1">
        <f>TIMEVALUE("16:02:18")</f>
        <v>0.66826388888888888</v>
      </c>
      <c r="G12629" t="s">
        <v>785</v>
      </c>
      <c r="H12629" t="s">
        <v>16064</v>
      </c>
      <c r="I12629">
        <v>704.95500000000004</v>
      </c>
    </row>
    <row r="12630" spans="1:9" x14ac:dyDescent="0.25">
      <c r="A12630" t="s">
        <v>25139</v>
      </c>
      <c r="B12630">
        <v>13112</v>
      </c>
      <c r="C12630" s="2">
        <f t="shared" si="1330"/>
        <v>44387</v>
      </c>
      <c r="D12630" s="1">
        <f>TIMEVALUE("16:04:28")</f>
        <v>0.66976851851851849</v>
      </c>
      <c r="E12630" s="2">
        <f t="shared" si="1331"/>
        <v>44387</v>
      </c>
      <c r="F12630" s="1">
        <f>TIMEVALUE("16:05:29")</f>
        <v>0.67047453703703708</v>
      </c>
      <c r="G12630" t="s">
        <v>2334</v>
      </c>
      <c r="H12630" t="s">
        <v>1875</v>
      </c>
      <c r="I12630">
        <v>704.7</v>
      </c>
    </row>
    <row r="12631" spans="1:9" x14ac:dyDescent="0.25">
      <c r="A12631" t="s">
        <v>25140</v>
      </c>
      <c r="B12631">
        <v>13112</v>
      </c>
      <c r="C12631" s="2">
        <f t="shared" si="1330"/>
        <v>44387</v>
      </c>
      <c r="D12631" s="1">
        <f>TIMEVALUE("16:07:19")</f>
        <v>0.67174768518518524</v>
      </c>
      <c r="E12631" s="2">
        <f t="shared" si="1331"/>
        <v>44387</v>
      </c>
      <c r="F12631" s="1">
        <f>TIMEVALUE("16:08:30")</f>
        <v>0.67256944444444444</v>
      </c>
      <c r="G12631" t="s">
        <v>287</v>
      </c>
      <c r="H12631" t="s">
        <v>4764</v>
      </c>
      <c r="I12631">
        <v>704.38</v>
      </c>
    </row>
    <row r="12632" spans="1:9" x14ac:dyDescent="0.25">
      <c r="A12632" t="s">
        <v>25141</v>
      </c>
      <c r="B12632">
        <v>13112</v>
      </c>
      <c r="C12632" s="2">
        <f t="shared" si="1330"/>
        <v>44387</v>
      </c>
      <c r="D12632" s="1">
        <f>TIMEVALUE("16:10:42")</f>
        <v>0.67409722222222224</v>
      </c>
      <c r="E12632" s="2">
        <f t="shared" si="1331"/>
        <v>44387</v>
      </c>
      <c r="F12632" s="1">
        <f>TIMEVALUE("16:12:09")</f>
        <v>0.67510416666666662</v>
      </c>
      <c r="G12632" t="s">
        <v>2573</v>
      </c>
      <c r="H12632" t="s">
        <v>25142</v>
      </c>
      <c r="I12632">
        <v>704.14</v>
      </c>
    </row>
    <row r="12633" spans="1:9" x14ac:dyDescent="0.25">
      <c r="A12633" t="s">
        <v>25143</v>
      </c>
      <c r="B12633">
        <v>13112</v>
      </c>
      <c r="C12633" s="2">
        <f t="shared" si="1330"/>
        <v>44387</v>
      </c>
      <c r="D12633" s="1">
        <f>TIMEVALUE("16:14:17")</f>
        <v>0.67658564814814814</v>
      </c>
      <c r="E12633" s="2">
        <f t="shared" si="1331"/>
        <v>44387</v>
      </c>
      <c r="F12633" s="1">
        <f>TIMEVALUE("16:15:56")</f>
        <v>0.67773148148148143</v>
      </c>
      <c r="G12633" t="s">
        <v>455</v>
      </c>
      <c r="H12633" t="s">
        <v>16329</v>
      </c>
      <c r="I12633">
        <v>703.94399999999996</v>
      </c>
    </row>
    <row r="12634" spans="1:9" x14ac:dyDescent="0.25">
      <c r="A12634" t="s">
        <v>25144</v>
      </c>
      <c r="B12634">
        <v>13112</v>
      </c>
      <c r="C12634" s="2">
        <f t="shared" si="1330"/>
        <v>44387</v>
      </c>
      <c r="D12634" s="1">
        <f>TIMEVALUE("16:17:42")</f>
        <v>0.67895833333333333</v>
      </c>
      <c r="E12634" s="2">
        <f t="shared" si="1331"/>
        <v>44387</v>
      </c>
      <c r="F12634" s="1">
        <f>TIMEVALUE("16:18:23")</f>
        <v>0.67943287037037037</v>
      </c>
      <c r="G12634" t="s">
        <v>2329</v>
      </c>
      <c r="H12634" t="s">
        <v>25146</v>
      </c>
      <c r="I12634">
        <v>703.65200000000004</v>
      </c>
    </row>
    <row r="12635" spans="1:9" x14ac:dyDescent="0.25">
      <c r="A12635" t="s">
        <v>25147</v>
      </c>
      <c r="B12635">
        <v>13112</v>
      </c>
      <c r="C12635" s="2">
        <f t="shared" ref="C12635:C12698" si="1332">DATEVALUE("2025-07-11")</f>
        <v>44387</v>
      </c>
      <c r="D12635" s="1">
        <f>TIMEVALUE("16:20:02")</f>
        <v>0.68057870370370366</v>
      </c>
      <c r="E12635" s="2">
        <f t="shared" ref="E12635:E12698" si="1333">DATEVALUE("2025-07-11")</f>
        <v>44387</v>
      </c>
      <c r="F12635" s="1">
        <f>TIMEVALUE("16:21:56")</f>
        <v>0.6818981481481482</v>
      </c>
      <c r="G12635" t="s">
        <v>2627</v>
      </c>
      <c r="H12635" t="s">
        <v>25148</v>
      </c>
      <c r="I12635">
        <v>703.37300000000005</v>
      </c>
    </row>
    <row r="12636" spans="1:9" x14ac:dyDescent="0.25">
      <c r="A12636" t="s">
        <v>25149</v>
      </c>
      <c r="B12636">
        <v>13112</v>
      </c>
      <c r="C12636" s="2">
        <f t="shared" si="1332"/>
        <v>44387</v>
      </c>
      <c r="D12636" s="1">
        <f>TIMEVALUE("16:24:06")</f>
        <v>0.6834027777777778</v>
      </c>
      <c r="E12636" s="2">
        <f t="shared" si="1333"/>
        <v>44387</v>
      </c>
      <c r="F12636" s="1">
        <f>TIMEVALUE("16:26:18")</f>
        <v>0.6849305555555556</v>
      </c>
      <c r="G12636" t="s">
        <v>452</v>
      </c>
      <c r="H12636" t="s">
        <v>25150</v>
      </c>
      <c r="I12636">
        <v>703.16899999999998</v>
      </c>
    </row>
    <row r="12637" spans="1:9" x14ac:dyDescent="0.25">
      <c r="A12637" t="s">
        <v>25151</v>
      </c>
      <c r="B12637">
        <v>13112</v>
      </c>
      <c r="C12637" s="2">
        <f t="shared" si="1332"/>
        <v>44387</v>
      </c>
      <c r="D12637" s="1">
        <f>TIMEVALUE("16:28:52")</f>
        <v>0.68671296296296291</v>
      </c>
      <c r="E12637" s="2">
        <f t="shared" si="1333"/>
        <v>44387</v>
      </c>
      <c r="F12637" s="1">
        <f>TIMEVALUE("16:29:50")</f>
        <v>0.68738425925925928</v>
      </c>
      <c r="G12637" t="s">
        <v>2871</v>
      </c>
      <c r="H12637" t="s">
        <v>4746</v>
      </c>
      <c r="I12637">
        <v>702.88800000000003</v>
      </c>
    </row>
    <row r="12638" spans="1:9" x14ac:dyDescent="0.25">
      <c r="A12638" t="s">
        <v>25152</v>
      </c>
      <c r="B12638">
        <v>13112</v>
      </c>
      <c r="C12638" s="2">
        <f t="shared" si="1332"/>
        <v>44387</v>
      </c>
      <c r="D12638" s="1">
        <f>TIMEVALUE("15:38:26")</f>
        <v>0.65168981481481481</v>
      </c>
      <c r="E12638" s="2">
        <f t="shared" si="1333"/>
        <v>44387</v>
      </c>
      <c r="F12638" s="1">
        <f>TIMEVALUE("15:40:18")</f>
        <v>0.65298611111111116</v>
      </c>
      <c r="G12638" t="s">
        <v>546</v>
      </c>
      <c r="H12638" t="s">
        <v>18342</v>
      </c>
      <c r="I12638">
        <v>702.75699999999995</v>
      </c>
    </row>
    <row r="12639" spans="1:9" x14ac:dyDescent="0.25">
      <c r="A12639" t="s">
        <v>25153</v>
      </c>
      <c r="B12639">
        <v>13112</v>
      </c>
      <c r="C12639" s="2">
        <f t="shared" si="1332"/>
        <v>44387</v>
      </c>
      <c r="D12639" s="1">
        <f>TIMEVALUE("14:31:30")</f>
        <v>0.60520833333333335</v>
      </c>
      <c r="E12639" s="2">
        <f t="shared" si="1333"/>
        <v>44387</v>
      </c>
      <c r="F12639" s="1">
        <f>TIMEVALUE("14:34:17")</f>
        <v>0.60714120370370372</v>
      </c>
      <c r="G12639" t="s">
        <v>358</v>
      </c>
      <c r="H12639" t="s">
        <v>14100</v>
      </c>
      <c r="I12639">
        <v>705.64599999999996</v>
      </c>
    </row>
    <row r="12640" spans="1:9" x14ac:dyDescent="0.25">
      <c r="A12640" t="s">
        <v>25155</v>
      </c>
      <c r="B12640">
        <v>13112</v>
      </c>
      <c r="C12640" s="2">
        <f t="shared" si="1332"/>
        <v>44387</v>
      </c>
      <c r="D12640" s="1">
        <f>TIMEVALUE("14:38:11")</f>
        <v>0.60984953703703704</v>
      </c>
      <c r="E12640" s="2">
        <f t="shared" si="1333"/>
        <v>44387</v>
      </c>
      <c r="F12640" s="1">
        <f>TIMEVALUE("14:43:19")</f>
        <v>0.61341435185185189</v>
      </c>
      <c r="G12640" t="s">
        <v>1736</v>
      </c>
      <c r="H12640" t="s">
        <v>25157</v>
      </c>
      <c r="I12640">
        <v>705.55600000000004</v>
      </c>
    </row>
    <row r="12641" spans="1:9" x14ac:dyDescent="0.25">
      <c r="A12641" t="s">
        <v>25158</v>
      </c>
      <c r="B12641">
        <v>13112</v>
      </c>
      <c r="C12641" s="2">
        <f t="shared" si="1332"/>
        <v>44387</v>
      </c>
      <c r="D12641" s="1">
        <f>TIMEVALUE("14:46:39")</f>
        <v>0.61572916666666666</v>
      </c>
      <c r="E12641" s="2">
        <f t="shared" si="1333"/>
        <v>44387</v>
      </c>
      <c r="F12641" s="1">
        <f>TIMEVALUE("14:48:22")</f>
        <v>0.61692129629629633</v>
      </c>
      <c r="G12641" t="s">
        <v>3532</v>
      </c>
      <c r="H12641" t="s">
        <v>25159</v>
      </c>
      <c r="I12641">
        <v>705.24900000000002</v>
      </c>
    </row>
    <row r="12642" spans="1:9" x14ac:dyDescent="0.25">
      <c r="A12642" t="s">
        <v>25160</v>
      </c>
      <c r="B12642">
        <v>13112</v>
      </c>
      <c r="C12642" s="2">
        <f t="shared" si="1332"/>
        <v>44387</v>
      </c>
      <c r="D12642" s="1">
        <f>TIMEVALUE("14:50:23")</f>
        <v>0.61832175925925925</v>
      </c>
      <c r="E12642" s="2">
        <f t="shared" si="1333"/>
        <v>44387</v>
      </c>
      <c r="F12642" s="1">
        <f>TIMEVALUE("14:51:33")</f>
        <v>0.61913194444444442</v>
      </c>
      <c r="G12642" t="s">
        <v>2959</v>
      </c>
      <c r="H12642" t="s">
        <v>25161</v>
      </c>
      <c r="I12642">
        <v>705.08</v>
      </c>
    </row>
    <row r="12643" spans="1:9" x14ac:dyDescent="0.25">
      <c r="A12643" t="s">
        <v>25162</v>
      </c>
      <c r="B12643">
        <v>13112</v>
      </c>
      <c r="C12643" s="2">
        <f t="shared" si="1332"/>
        <v>44387</v>
      </c>
      <c r="D12643" s="1">
        <f>TIMEVALUE("14:53:40")</f>
        <v>0.6206018518518519</v>
      </c>
      <c r="E12643" s="2">
        <f t="shared" si="1333"/>
        <v>44387</v>
      </c>
      <c r="F12643" s="1">
        <f>TIMEVALUE("14:54:54")</f>
        <v>0.62145833333333333</v>
      </c>
      <c r="G12643" t="s">
        <v>7361</v>
      </c>
      <c r="H12643" t="s">
        <v>24224</v>
      </c>
      <c r="I12643">
        <v>704.84500000000003</v>
      </c>
    </row>
    <row r="12644" spans="1:9" x14ac:dyDescent="0.25">
      <c r="A12644" t="s">
        <v>25163</v>
      </c>
      <c r="B12644">
        <v>13112</v>
      </c>
      <c r="C12644" s="2">
        <f t="shared" si="1332"/>
        <v>44387</v>
      </c>
      <c r="D12644" s="1">
        <f>TIMEVALUE("15:00:49")</f>
        <v>0.62556712962962968</v>
      </c>
      <c r="E12644" s="2">
        <f t="shared" si="1333"/>
        <v>44387</v>
      </c>
      <c r="F12644" s="1">
        <f>TIMEVALUE("15:02:24")</f>
        <v>0.62666666666666671</v>
      </c>
      <c r="G12644" t="s">
        <v>382</v>
      </c>
      <c r="H12644" t="s">
        <v>17573</v>
      </c>
      <c r="I12644">
        <v>704.67</v>
      </c>
    </row>
    <row r="12645" spans="1:9" x14ac:dyDescent="0.25">
      <c r="A12645" t="s">
        <v>25164</v>
      </c>
      <c r="B12645">
        <v>13112</v>
      </c>
      <c r="C12645" s="2">
        <f t="shared" si="1332"/>
        <v>44387</v>
      </c>
      <c r="D12645" s="1">
        <f>TIMEVALUE("15:07:56")</f>
        <v>0.63050925925925927</v>
      </c>
      <c r="E12645" s="2">
        <f t="shared" si="1333"/>
        <v>44387</v>
      </c>
      <c r="F12645" s="1">
        <f>TIMEVALUE("15:14:35")</f>
        <v>0.63512731481481477</v>
      </c>
      <c r="G12645" t="s">
        <v>2615</v>
      </c>
      <c r="H12645" t="s">
        <v>16254</v>
      </c>
      <c r="I12645">
        <v>704.48199999999997</v>
      </c>
    </row>
    <row r="12646" spans="1:9" x14ac:dyDescent="0.25">
      <c r="A12646" t="s">
        <v>25165</v>
      </c>
      <c r="B12646">
        <v>13112</v>
      </c>
      <c r="C12646" s="2">
        <f t="shared" si="1332"/>
        <v>44387</v>
      </c>
      <c r="D12646" s="1">
        <f>TIMEVALUE("15:18:14")</f>
        <v>0.63766203703703705</v>
      </c>
      <c r="E12646" s="2">
        <f t="shared" si="1333"/>
        <v>44387</v>
      </c>
      <c r="F12646" s="1">
        <f>TIMEVALUE("15:19:48")</f>
        <v>0.63875000000000004</v>
      </c>
      <c r="G12646" t="s">
        <v>2316</v>
      </c>
      <c r="H12646" t="s">
        <v>19073</v>
      </c>
      <c r="I12646">
        <v>704.24599999999998</v>
      </c>
    </row>
    <row r="12647" spans="1:9" x14ac:dyDescent="0.25">
      <c r="A12647" t="s">
        <v>25166</v>
      </c>
      <c r="B12647">
        <v>13112</v>
      </c>
      <c r="C12647" s="2">
        <f t="shared" si="1332"/>
        <v>44387</v>
      </c>
      <c r="D12647" s="1">
        <f>TIMEVALUE("15:22:53")</f>
        <v>0.64089120370370367</v>
      </c>
      <c r="E12647" s="2">
        <f t="shared" si="1333"/>
        <v>44387</v>
      </c>
      <c r="F12647" s="1">
        <f>TIMEVALUE("15:24:17")</f>
        <v>0.64186342592592593</v>
      </c>
      <c r="G12647" t="s">
        <v>2344</v>
      </c>
      <c r="H12647" t="s">
        <v>25167</v>
      </c>
      <c r="I12647">
        <v>703.904</v>
      </c>
    </row>
    <row r="12648" spans="1:9" x14ac:dyDescent="0.25">
      <c r="A12648" t="s">
        <v>25168</v>
      </c>
      <c r="B12648">
        <v>13112</v>
      </c>
      <c r="C12648" s="2">
        <f t="shared" si="1332"/>
        <v>44387</v>
      </c>
      <c r="D12648" s="1">
        <f>TIMEVALUE("15:26:38")</f>
        <v>0.64349537037037041</v>
      </c>
      <c r="E12648" s="2">
        <f t="shared" si="1333"/>
        <v>44387</v>
      </c>
      <c r="F12648" s="1">
        <f>TIMEVALUE("15:27:58")</f>
        <v>0.6444212962962963</v>
      </c>
      <c r="G12648" t="s">
        <v>2647</v>
      </c>
      <c r="H12648" t="s">
        <v>14798</v>
      </c>
      <c r="I12648">
        <v>703.69100000000003</v>
      </c>
    </row>
    <row r="12649" spans="1:9" x14ac:dyDescent="0.25">
      <c r="A12649" t="s">
        <v>25169</v>
      </c>
      <c r="B12649">
        <v>13112</v>
      </c>
      <c r="C12649" s="2">
        <f t="shared" si="1332"/>
        <v>44387</v>
      </c>
      <c r="D12649" s="1">
        <f>TIMEVALUE("15:30:16")</f>
        <v>0.64601851851851855</v>
      </c>
      <c r="E12649" s="2">
        <f t="shared" si="1333"/>
        <v>44387</v>
      </c>
      <c r="F12649" s="1">
        <f>TIMEVALUE("15:31:42")</f>
        <v>0.64701388888888889</v>
      </c>
      <c r="G12649" t="s">
        <v>683</v>
      </c>
      <c r="H12649" t="s">
        <v>25171</v>
      </c>
      <c r="I12649">
        <v>703.42600000000004</v>
      </c>
    </row>
    <row r="12650" spans="1:9" x14ac:dyDescent="0.25">
      <c r="A12650" t="s">
        <v>25172</v>
      </c>
      <c r="B12650">
        <v>13112</v>
      </c>
      <c r="C12650" s="2">
        <f t="shared" si="1332"/>
        <v>44387</v>
      </c>
      <c r="D12650" s="1">
        <f>TIMEVALUE("15:33:32")</f>
        <v>0.64828703703703705</v>
      </c>
      <c r="E12650" s="2">
        <f t="shared" si="1333"/>
        <v>44387</v>
      </c>
      <c r="F12650" s="1">
        <f>TIMEVALUE("15:35:22")</f>
        <v>0.64956018518518521</v>
      </c>
      <c r="G12650" t="s">
        <v>436</v>
      </c>
      <c r="H12650" t="s">
        <v>16488</v>
      </c>
      <c r="I12650">
        <v>703.24</v>
      </c>
    </row>
    <row r="12651" spans="1:9" x14ac:dyDescent="0.25">
      <c r="A12651" t="s">
        <v>25173</v>
      </c>
      <c r="B12651">
        <v>13112</v>
      </c>
      <c r="C12651" s="2">
        <f t="shared" si="1332"/>
        <v>44387</v>
      </c>
      <c r="D12651" s="1">
        <f>TIMEVALUE("14:20:34")</f>
        <v>0.59761574074074075</v>
      </c>
      <c r="E12651" s="2">
        <f t="shared" si="1333"/>
        <v>44387</v>
      </c>
      <c r="F12651" s="1">
        <f>TIMEVALUE("14:21:50")</f>
        <v>0.59849537037037037</v>
      </c>
      <c r="G12651" t="s">
        <v>352</v>
      </c>
      <c r="H12651" t="s">
        <v>20064</v>
      </c>
      <c r="I12651">
        <v>703.18100000000004</v>
      </c>
    </row>
    <row r="12652" spans="1:9" x14ac:dyDescent="0.25">
      <c r="A12652" t="s">
        <v>25174</v>
      </c>
      <c r="B12652">
        <v>13112</v>
      </c>
      <c r="C12652" s="2">
        <f t="shared" si="1332"/>
        <v>44387</v>
      </c>
      <c r="D12652" s="1">
        <f>TIMEVALUE("13:24:04")</f>
        <v>0.55837962962962961</v>
      </c>
      <c r="E12652" s="2">
        <f t="shared" si="1333"/>
        <v>44387</v>
      </c>
      <c r="F12652" s="1">
        <f>TIMEVALUE("13:26:58")</f>
        <v>0.56039351851851849</v>
      </c>
      <c r="G12652" t="s">
        <v>579</v>
      </c>
      <c r="H12652" t="s">
        <v>16404</v>
      </c>
      <c r="I12652">
        <v>705.64800000000002</v>
      </c>
    </row>
    <row r="12653" spans="1:9" x14ac:dyDescent="0.25">
      <c r="A12653" t="s">
        <v>25175</v>
      </c>
      <c r="B12653">
        <v>13112</v>
      </c>
      <c r="C12653" s="2">
        <f t="shared" si="1332"/>
        <v>44387</v>
      </c>
      <c r="D12653" s="1">
        <f>TIMEVALUE("13:31:36")</f>
        <v>0.56361111111111106</v>
      </c>
      <c r="E12653" s="2">
        <f t="shared" si="1333"/>
        <v>44387</v>
      </c>
      <c r="F12653" s="1">
        <f>TIMEVALUE("13:33:36")</f>
        <v>0.56499999999999995</v>
      </c>
      <c r="G12653" t="s">
        <v>2756</v>
      </c>
      <c r="H12653" t="s">
        <v>25176</v>
      </c>
      <c r="I12653">
        <v>705.58</v>
      </c>
    </row>
    <row r="12654" spans="1:9" x14ac:dyDescent="0.25">
      <c r="A12654" t="s">
        <v>25177</v>
      </c>
      <c r="B12654">
        <v>13112</v>
      </c>
      <c r="C12654" s="2">
        <f t="shared" si="1332"/>
        <v>44387</v>
      </c>
      <c r="D12654" s="1">
        <f>TIMEVALUE("13:37:11")</f>
        <v>0.56748842592592597</v>
      </c>
      <c r="E12654" s="2">
        <f t="shared" si="1333"/>
        <v>44387</v>
      </c>
      <c r="F12654" s="1">
        <f>TIMEVALUE("13:38:29")</f>
        <v>0.56839120370370366</v>
      </c>
      <c r="G12654" t="s">
        <v>502</v>
      </c>
      <c r="H12654" t="s">
        <v>19778</v>
      </c>
      <c r="I12654">
        <v>705.41499999999996</v>
      </c>
    </row>
    <row r="12655" spans="1:9" x14ac:dyDescent="0.25">
      <c r="A12655" t="s">
        <v>25178</v>
      </c>
      <c r="B12655">
        <v>13112</v>
      </c>
      <c r="C12655" s="2">
        <f t="shared" si="1332"/>
        <v>44387</v>
      </c>
      <c r="D12655" s="1">
        <f>TIMEVALUE("13:40:18")</f>
        <v>0.56965277777777779</v>
      </c>
      <c r="E12655" s="2">
        <f t="shared" si="1333"/>
        <v>44387</v>
      </c>
      <c r="F12655" s="1">
        <f>TIMEVALUE("13:42:17")</f>
        <v>0.57103009259259263</v>
      </c>
      <c r="G12655" t="s">
        <v>785</v>
      </c>
      <c r="H12655" t="s">
        <v>25179</v>
      </c>
      <c r="I12655">
        <v>705.10299999999995</v>
      </c>
    </row>
    <row r="12656" spans="1:9" x14ac:dyDescent="0.25">
      <c r="A12656" t="s">
        <v>25180</v>
      </c>
      <c r="B12656">
        <v>13112</v>
      </c>
      <c r="C12656" s="2">
        <f t="shared" si="1332"/>
        <v>44387</v>
      </c>
      <c r="D12656" s="1">
        <f>TIMEVALUE("13:45:49")</f>
        <v>0.57348379629629631</v>
      </c>
      <c r="E12656" s="2">
        <f t="shared" si="1333"/>
        <v>44387</v>
      </c>
      <c r="F12656" s="1">
        <f>TIMEVALUE("13:46:55")</f>
        <v>0.57424768518518521</v>
      </c>
      <c r="G12656" t="s">
        <v>103</v>
      </c>
      <c r="H12656" t="s">
        <v>5551</v>
      </c>
      <c r="I12656">
        <v>704.899</v>
      </c>
    </row>
    <row r="12657" spans="1:9" x14ac:dyDescent="0.25">
      <c r="A12657" t="s">
        <v>25181</v>
      </c>
      <c r="B12657">
        <v>13112</v>
      </c>
      <c r="C12657" s="2">
        <f t="shared" si="1332"/>
        <v>44387</v>
      </c>
      <c r="D12657" s="1">
        <f>TIMEVALUE("13:49:10")</f>
        <v>0.57581018518518523</v>
      </c>
      <c r="E12657" s="2">
        <f t="shared" si="1333"/>
        <v>44387</v>
      </c>
      <c r="F12657" s="1">
        <f>TIMEVALUE("13:50:18")</f>
        <v>0.57659722222222221</v>
      </c>
      <c r="G12657" t="s">
        <v>439</v>
      </c>
      <c r="H12657" t="s">
        <v>16055</v>
      </c>
      <c r="I12657">
        <v>704.66800000000001</v>
      </c>
    </row>
    <row r="12658" spans="1:9" x14ac:dyDescent="0.25">
      <c r="A12658" t="s">
        <v>25182</v>
      </c>
      <c r="B12658">
        <v>13112</v>
      </c>
      <c r="C12658" s="2">
        <f t="shared" si="1332"/>
        <v>44387</v>
      </c>
      <c r="D12658" s="1">
        <f>TIMEVALUE("13:54:41")</f>
        <v>0.57964120370370376</v>
      </c>
      <c r="E12658" s="2">
        <f t="shared" si="1333"/>
        <v>44387</v>
      </c>
      <c r="F12658" s="1">
        <f>TIMEVALUE("13:57:00")</f>
        <v>0.58125000000000004</v>
      </c>
      <c r="G12658" t="s">
        <v>3911</v>
      </c>
      <c r="H12658" t="s">
        <v>4492</v>
      </c>
      <c r="I12658">
        <v>704.47</v>
      </c>
    </row>
    <row r="12659" spans="1:9" x14ac:dyDescent="0.25">
      <c r="A12659" t="s">
        <v>25183</v>
      </c>
      <c r="B12659">
        <v>13112</v>
      </c>
      <c r="C12659" s="2">
        <f t="shared" si="1332"/>
        <v>44387</v>
      </c>
      <c r="D12659" s="1">
        <f>TIMEVALUE("13:59:56")</f>
        <v>0.58328703703703699</v>
      </c>
      <c r="E12659" s="2">
        <f t="shared" si="1333"/>
        <v>44387</v>
      </c>
      <c r="F12659" s="1">
        <f>TIMEVALUE("14:00:49")</f>
        <v>0.58390046296296294</v>
      </c>
      <c r="G12659" t="s">
        <v>3399</v>
      </c>
      <c r="H12659" t="s">
        <v>25184</v>
      </c>
      <c r="I12659">
        <v>704.245</v>
      </c>
    </row>
    <row r="12660" spans="1:9" x14ac:dyDescent="0.25">
      <c r="A12660" t="s">
        <v>25185</v>
      </c>
      <c r="B12660">
        <v>13112</v>
      </c>
      <c r="C12660" s="2">
        <f t="shared" si="1332"/>
        <v>44387</v>
      </c>
      <c r="D12660" s="1">
        <f>TIMEVALUE("14:02:41")</f>
        <v>0.58519675925925929</v>
      </c>
      <c r="E12660" s="2">
        <f t="shared" si="1333"/>
        <v>44387</v>
      </c>
      <c r="F12660" s="1">
        <f>TIMEVALUE("14:03:58")</f>
        <v>0.58608796296296295</v>
      </c>
      <c r="G12660" t="s">
        <v>2186</v>
      </c>
      <c r="H12660" t="s">
        <v>14944</v>
      </c>
      <c r="I12660">
        <v>704.04499999999996</v>
      </c>
    </row>
    <row r="12661" spans="1:9" x14ac:dyDescent="0.25">
      <c r="A12661" t="s">
        <v>25186</v>
      </c>
      <c r="B12661">
        <v>13112</v>
      </c>
      <c r="C12661" s="2">
        <f t="shared" si="1332"/>
        <v>44387</v>
      </c>
      <c r="D12661" s="1">
        <f>TIMEVALUE("14:05:49")</f>
        <v>0.58737268518518515</v>
      </c>
      <c r="E12661" s="2">
        <f t="shared" si="1333"/>
        <v>44387</v>
      </c>
      <c r="F12661" s="1">
        <f>TIMEVALUE("14:06:49")</f>
        <v>0.58806712962962959</v>
      </c>
      <c r="G12661" t="s">
        <v>17551</v>
      </c>
      <c r="H12661" t="s">
        <v>14322</v>
      </c>
      <c r="I12661">
        <v>703.78599999999994</v>
      </c>
    </row>
    <row r="12662" spans="1:9" x14ac:dyDescent="0.25">
      <c r="A12662" t="s">
        <v>25187</v>
      </c>
      <c r="B12662">
        <v>13112</v>
      </c>
      <c r="C12662" s="2">
        <f t="shared" si="1332"/>
        <v>44387</v>
      </c>
      <c r="D12662" s="1">
        <f>TIMEVALUE("14:09:27")</f>
        <v>0.58989583333333329</v>
      </c>
      <c r="E12662" s="2">
        <f t="shared" si="1333"/>
        <v>44387</v>
      </c>
      <c r="F12662" s="1">
        <f>TIMEVALUE("14:10:40")</f>
        <v>0.59074074074074079</v>
      </c>
      <c r="G12662" t="s">
        <v>805</v>
      </c>
      <c r="H12662" t="s">
        <v>25188</v>
      </c>
      <c r="I12662">
        <v>703.53499999999997</v>
      </c>
    </row>
    <row r="12663" spans="1:9" x14ac:dyDescent="0.25">
      <c r="A12663" t="s">
        <v>25189</v>
      </c>
      <c r="B12663">
        <v>13112</v>
      </c>
      <c r="C12663" s="2">
        <f t="shared" si="1332"/>
        <v>44387</v>
      </c>
      <c r="D12663" s="1">
        <f>TIMEVALUE("14:12:45")</f>
        <v>0.59218749999999998</v>
      </c>
      <c r="E12663" s="2">
        <f t="shared" si="1333"/>
        <v>44387</v>
      </c>
      <c r="F12663" s="1">
        <f>TIMEVALUE("14:14:33")</f>
        <v>0.59343749999999995</v>
      </c>
      <c r="G12663" t="s">
        <v>464</v>
      </c>
      <c r="H12663" t="s">
        <v>17855</v>
      </c>
      <c r="I12663">
        <v>703.36199999999997</v>
      </c>
    </row>
    <row r="12664" spans="1:9" x14ac:dyDescent="0.25">
      <c r="A12664" t="s">
        <v>25190</v>
      </c>
      <c r="B12664">
        <v>13112</v>
      </c>
      <c r="C12664" s="2">
        <f t="shared" si="1332"/>
        <v>44387</v>
      </c>
      <c r="D12664" s="1">
        <f>TIMEVALUE("13:12:24")</f>
        <v>0.55027777777777775</v>
      </c>
      <c r="E12664" s="2">
        <f t="shared" si="1333"/>
        <v>44387</v>
      </c>
      <c r="F12664" s="1">
        <f>TIMEVALUE("13:13:40")</f>
        <v>0.55115740740740737</v>
      </c>
      <c r="G12664" t="s">
        <v>352</v>
      </c>
      <c r="H12664" t="s">
        <v>20555</v>
      </c>
      <c r="I12664">
        <v>703.23</v>
      </c>
    </row>
    <row r="12665" spans="1:9" x14ac:dyDescent="0.25">
      <c r="A12665" t="s">
        <v>25191</v>
      </c>
      <c r="B12665">
        <v>13112</v>
      </c>
      <c r="C12665" s="2">
        <f t="shared" si="1332"/>
        <v>44387</v>
      </c>
      <c r="D12665" s="1">
        <f>TIMEVALUE("11:21:45")</f>
        <v>0.47343750000000001</v>
      </c>
      <c r="E12665" s="2">
        <f t="shared" si="1333"/>
        <v>44387</v>
      </c>
      <c r="F12665" s="1">
        <f>TIMEVALUE("11:24:35")</f>
        <v>0.47540509259259262</v>
      </c>
      <c r="G12665" t="s">
        <v>239</v>
      </c>
      <c r="H12665" t="s">
        <v>25192</v>
      </c>
      <c r="I12665">
        <v>705.47299999999996</v>
      </c>
    </row>
    <row r="12666" spans="1:9" x14ac:dyDescent="0.25">
      <c r="A12666" t="s">
        <v>25193</v>
      </c>
      <c r="B12666">
        <v>13112</v>
      </c>
      <c r="C12666" s="2">
        <f t="shared" si="1332"/>
        <v>44387</v>
      </c>
      <c r="D12666" s="1">
        <f>TIMEVALUE("11:28:17")</f>
        <v>0.47797453703703702</v>
      </c>
      <c r="E12666" s="2">
        <f t="shared" si="1333"/>
        <v>44387</v>
      </c>
      <c r="F12666" s="1">
        <f>TIMEVALUE("11:29:20")</f>
        <v>0.47870370370370369</v>
      </c>
      <c r="G12666" t="s">
        <v>346</v>
      </c>
      <c r="H12666" t="s">
        <v>25194</v>
      </c>
      <c r="I12666">
        <v>705.40800000000002</v>
      </c>
    </row>
    <row r="12667" spans="1:9" x14ac:dyDescent="0.25">
      <c r="A12667" t="s">
        <v>25195</v>
      </c>
      <c r="B12667">
        <v>13112</v>
      </c>
      <c r="C12667" s="2">
        <f t="shared" si="1332"/>
        <v>44387</v>
      </c>
      <c r="D12667" s="1">
        <f>TIMEVALUE("11:31:48")</f>
        <v>0.48041666666666666</v>
      </c>
      <c r="E12667" s="2">
        <f t="shared" si="1333"/>
        <v>44387</v>
      </c>
      <c r="F12667" s="1">
        <f>TIMEVALUE("11:32:39")</f>
        <v>0.48100694444444442</v>
      </c>
      <c r="G12667" t="s">
        <v>994</v>
      </c>
      <c r="H12667" t="s">
        <v>16862</v>
      </c>
      <c r="I12667">
        <v>705.21799999999996</v>
      </c>
    </row>
    <row r="12668" spans="1:9" x14ac:dyDescent="0.25">
      <c r="A12668" t="s">
        <v>25196</v>
      </c>
      <c r="B12668">
        <v>13112</v>
      </c>
      <c r="C12668" s="2">
        <f t="shared" si="1332"/>
        <v>44387</v>
      </c>
      <c r="D12668" s="1">
        <f>TIMEVALUE("11:36:41")</f>
        <v>0.48380787037037037</v>
      </c>
      <c r="E12668" s="2">
        <f t="shared" si="1333"/>
        <v>44387</v>
      </c>
      <c r="F12668" s="1">
        <f>TIMEVALUE("11:37:56")</f>
        <v>0.4846759259259259</v>
      </c>
      <c r="G12668" t="s">
        <v>2235</v>
      </c>
      <c r="H12668" t="s">
        <v>25198</v>
      </c>
      <c r="I12668">
        <v>704.99400000000003</v>
      </c>
    </row>
    <row r="12669" spans="1:9" x14ac:dyDescent="0.25">
      <c r="A12669" t="s">
        <v>25199</v>
      </c>
      <c r="B12669">
        <v>13112</v>
      </c>
      <c r="C12669" s="2">
        <f t="shared" si="1332"/>
        <v>44387</v>
      </c>
      <c r="D12669" s="1">
        <f>TIMEVALUE("11:40:48")</f>
        <v>0.48666666666666669</v>
      </c>
      <c r="E12669" s="2">
        <f t="shared" si="1333"/>
        <v>44387</v>
      </c>
      <c r="F12669" s="1">
        <f>TIMEVALUE("11:41:34")</f>
        <v>0.48719907407407409</v>
      </c>
      <c r="G12669" t="s">
        <v>3003</v>
      </c>
      <c r="H12669" t="s">
        <v>18351</v>
      </c>
      <c r="I12669">
        <v>704.81200000000001</v>
      </c>
    </row>
    <row r="12670" spans="1:9" x14ac:dyDescent="0.25">
      <c r="A12670" t="s">
        <v>25200</v>
      </c>
      <c r="B12670">
        <v>13112</v>
      </c>
      <c r="C12670" s="2">
        <f t="shared" si="1332"/>
        <v>44387</v>
      </c>
      <c r="D12670" s="1">
        <f>TIMEVALUE("11:44:54")</f>
        <v>0.48951388888888892</v>
      </c>
      <c r="E12670" s="2">
        <f t="shared" si="1333"/>
        <v>44387</v>
      </c>
      <c r="F12670" s="1">
        <f>TIMEVALUE("11:46:50")</f>
        <v>0.49085648148148148</v>
      </c>
      <c r="G12670" t="s">
        <v>557</v>
      </c>
      <c r="H12670" t="s">
        <v>1434</v>
      </c>
      <c r="I12670">
        <v>704.61699999999996</v>
      </c>
    </row>
    <row r="12671" spans="1:9" x14ac:dyDescent="0.25">
      <c r="A12671" t="s">
        <v>25201</v>
      </c>
      <c r="B12671">
        <v>13112</v>
      </c>
      <c r="C12671" s="2">
        <f t="shared" si="1332"/>
        <v>44387</v>
      </c>
      <c r="D12671" s="1">
        <f>TIMEVALUE("11:49:45")</f>
        <v>0.49288194444444444</v>
      </c>
      <c r="E12671" s="2">
        <f t="shared" si="1333"/>
        <v>44387</v>
      </c>
      <c r="F12671" s="1">
        <f>TIMEVALUE("11:51:20")</f>
        <v>0.49398148148148147</v>
      </c>
      <c r="G12671" t="s">
        <v>382</v>
      </c>
      <c r="H12671" t="s">
        <v>14899</v>
      </c>
      <c r="I12671">
        <v>704.37199999999996</v>
      </c>
    </row>
    <row r="12672" spans="1:9" x14ac:dyDescent="0.25">
      <c r="A12672" t="s">
        <v>25202</v>
      </c>
      <c r="B12672">
        <v>13112</v>
      </c>
      <c r="C12672" s="2">
        <f t="shared" si="1332"/>
        <v>44387</v>
      </c>
      <c r="D12672" s="1">
        <f>TIMEVALUE("11:55:55")</f>
        <v>0.49716435185185187</v>
      </c>
      <c r="E12672" s="2">
        <f t="shared" si="1333"/>
        <v>44387</v>
      </c>
      <c r="F12672" s="1">
        <f>TIMEVALUE("11:56:56")</f>
        <v>0.49787037037037035</v>
      </c>
      <c r="G12672" t="s">
        <v>2334</v>
      </c>
      <c r="H12672" t="s">
        <v>25203</v>
      </c>
      <c r="I12672">
        <v>704.17</v>
      </c>
    </row>
    <row r="12673" spans="1:9" x14ac:dyDescent="0.25">
      <c r="A12673" t="s">
        <v>25204</v>
      </c>
      <c r="B12673">
        <v>13112</v>
      </c>
      <c r="C12673" s="2">
        <f t="shared" si="1332"/>
        <v>44387</v>
      </c>
      <c r="D12673" s="1">
        <f>TIMEVALUE("12:00:55")</f>
        <v>0.50063657407407403</v>
      </c>
      <c r="E12673" s="2">
        <f t="shared" si="1333"/>
        <v>44387</v>
      </c>
      <c r="F12673" s="1">
        <f>TIMEVALUE("12:02:25")</f>
        <v>0.50167824074074074</v>
      </c>
      <c r="G12673" t="s">
        <v>349</v>
      </c>
      <c r="H12673" t="s">
        <v>25205</v>
      </c>
      <c r="I12673">
        <v>703.96799999999996</v>
      </c>
    </row>
    <row r="12674" spans="1:9" x14ac:dyDescent="0.25">
      <c r="A12674" t="s">
        <v>25206</v>
      </c>
      <c r="B12674">
        <v>13112</v>
      </c>
      <c r="C12674" s="2">
        <f t="shared" si="1332"/>
        <v>44387</v>
      </c>
      <c r="D12674" s="1">
        <f>TIMEVALUE("12:57:45")</f>
        <v>0.54010416666666672</v>
      </c>
      <c r="E12674" s="2">
        <f t="shared" si="1333"/>
        <v>44387</v>
      </c>
      <c r="F12674" s="1">
        <f>TIMEVALUE("12:59:02")</f>
        <v>0.54099537037037038</v>
      </c>
      <c r="G12674" t="s">
        <v>2186</v>
      </c>
      <c r="H12674" t="s">
        <v>25207</v>
      </c>
      <c r="I12674">
        <v>703.66499999999996</v>
      </c>
    </row>
    <row r="12675" spans="1:9" x14ac:dyDescent="0.25">
      <c r="A12675" t="s">
        <v>25208</v>
      </c>
      <c r="B12675">
        <v>13112</v>
      </c>
      <c r="C12675" s="2">
        <f t="shared" si="1332"/>
        <v>44387</v>
      </c>
      <c r="D12675" s="1">
        <f>TIMEVALUE("13:01:21")</f>
        <v>0.54260416666666667</v>
      </c>
      <c r="E12675" s="2">
        <f t="shared" si="1333"/>
        <v>44387</v>
      </c>
      <c r="F12675" s="1">
        <f>TIMEVALUE("13:04:01")</f>
        <v>0.54445601851851855</v>
      </c>
      <c r="G12675" t="s">
        <v>729</v>
      </c>
      <c r="H12675" t="s">
        <v>1748</v>
      </c>
      <c r="I12675">
        <v>703.46600000000001</v>
      </c>
    </row>
    <row r="12676" spans="1:9" x14ac:dyDescent="0.25">
      <c r="A12676" t="s">
        <v>25209</v>
      </c>
      <c r="B12676">
        <v>13112</v>
      </c>
      <c r="C12676" s="2">
        <f t="shared" si="1332"/>
        <v>44387</v>
      </c>
      <c r="D12676" s="1">
        <f>TIMEVALUE("13:07:01")</f>
        <v>0.54653935185185187</v>
      </c>
      <c r="E12676" s="2">
        <f t="shared" si="1333"/>
        <v>44387</v>
      </c>
      <c r="F12676" s="1">
        <f>TIMEVALUE("13:09:04")</f>
        <v>0.54796296296296299</v>
      </c>
      <c r="G12676" t="s">
        <v>1028</v>
      </c>
      <c r="H12676" t="s">
        <v>25210</v>
      </c>
      <c r="I12676">
        <v>703.21799999999996</v>
      </c>
    </row>
    <row r="12677" spans="1:9" x14ac:dyDescent="0.25">
      <c r="A12677" t="s">
        <v>25211</v>
      </c>
      <c r="B12677">
        <v>13112</v>
      </c>
      <c r="C12677" s="2">
        <f t="shared" si="1332"/>
        <v>44387</v>
      </c>
      <c r="D12677" s="1">
        <f>TIMEVALUE("11:01:42")</f>
        <v>0.45951388888888889</v>
      </c>
      <c r="E12677" s="2">
        <f t="shared" si="1333"/>
        <v>44387</v>
      </c>
      <c r="F12677" s="1">
        <f>TIMEVALUE("11:03:03")</f>
        <v>0.46045138888888887</v>
      </c>
      <c r="G12677" t="s">
        <v>2244</v>
      </c>
      <c r="H12677" t="s">
        <v>25212</v>
      </c>
      <c r="I12677">
        <v>703.29</v>
      </c>
    </row>
    <row r="12678" spans="1:9" x14ac:dyDescent="0.25">
      <c r="A12678" t="s">
        <v>25213</v>
      </c>
      <c r="B12678">
        <v>13112</v>
      </c>
      <c r="C12678" s="2">
        <f t="shared" si="1332"/>
        <v>44387</v>
      </c>
      <c r="D12678" s="1">
        <f>TIMEVALUE("10:06:01")</f>
        <v>0.42084490740740743</v>
      </c>
      <c r="E12678" s="2">
        <f t="shared" si="1333"/>
        <v>44387</v>
      </c>
      <c r="F12678" s="1">
        <f>TIMEVALUE("10:06:48")</f>
        <v>0.42138888888888887</v>
      </c>
      <c r="G12678" t="s">
        <v>2639</v>
      </c>
      <c r="H12678" t="s">
        <v>25214</v>
      </c>
      <c r="I12678">
        <v>705.79899999999998</v>
      </c>
    </row>
    <row r="12679" spans="1:9" x14ac:dyDescent="0.25">
      <c r="A12679" t="s">
        <v>25215</v>
      </c>
      <c r="B12679">
        <v>13112</v>
      </c>
      <c r="C12679" s="2">
        <f t="shared" si="1332"/>
        <v>44387</v>
      </c>
      <c r="D12679" s="1">
        <f>TIMEVALUE("10:09:51")</f>
        <v>0.42350694444444442</v>
      </c>
      <c r="E12679" s="2">
        <f t="shared" si="1333"/>
        <v>44387</v>
      </c>
      <c r="F12679" s="1">
        <f>TIMEVALUE("10:10:50")</f>
        <v>0.42418981481481483</v>
      </c>
      <c r="G12679" t="s">
        <v>2421</v>
      </c>
      <c r="H12679" t="s">
        <v>1336</v>
      </c>
      <c r="I12679">
        <v>705.63</v>
      </c>
    </row>
    <row r="12680" spans="1:9" x14ac:dyDescent="0.25">
      <c r="A12680" t="s">
        <v>25216</v>
      </c>
      <c r="B12680">
        <v>13112</v>
      </c>
      <c r="C12680" s="2">
        <f t="shared" si="1332"/>
        <v>44387</v>
      </c>
      <c r="D12680" s="1">
        <f>TIMEVALUE("10:13:20")</f>
        <v>0.42592592592592593</v>
      </c>
      <c r="E12680" s="2">
        <f t="shared" si="1333"/>
        <v>44387</v>
      </c>
      <c r="F12680" s="1">
        <f>TIMEVALUE("10:14:02")</f>
        <v>0.42641203703703706</v>
      </c>
      <c r="G12680" t="s">
        <v>4717</v>
      </c>
      <c r="H12680" t="s">
        <v>25217</v>
      </c>
      <c r="I12680">
        <v>705.38699999999994</v>
      </c>
    </row>
    <row r="12681" spans="1:9" x14ac:dyDescent="0.25">
      <c r="A12681" t="s">
        <v>25218</v>
      </c>
      <c r="B12681">
        <v>13112</v>
      </c>
      <c r="C12681" s="2">
        <f t="shared" si="1332"/>
        <v>44387</v>
      </c>
      <c r="D12681" s="1">
        <f>TIMEVALUE("10:18:02")</f>
        <v>0.42918981481481483</v>
      </c>
      <c r="E12681" s="2">
        <f t="shared" si="1333"/>
        <v>44387</v>
      </c>
      <c r="F12681" s="1">
        <f>TIMEVALUE("10:19:19")</f>
        <v>0.43008101851851854</v>
      </c>
      <c r="G12681" t="s">
        <v>2186</v>
      </c>
      <c r="H12681" t="s">
        <v>15015</v>
      </c>
      <c r="I12681">
        <v>705.18</v>
      </c>
    </row>
    <row r="12682" spans="1:9" x14ac:dyDescent="0.25">
      <c r="A12682" t="s">
        <v>25219</v>
      </c>
      <c r="B12682">
        <v>13112</v>
      </c>
      <c r="C12682" s="2">
        <f t="shared" si="1332"/>
        <v>44387</v>
      </c>
      <c r="D12682" s="1">
        <f>TIMEVALUE("10:21:27")</f>
        <v>0.43156250000000002</v>
      </c>
      <c r="E12682" s="2">
        <f t="shared" si="1333"/>
        <v>44387</v>
      </c>
      <c r="F12682" s="1">
        <f>TIMEVALUE("10:23:17")</f>
        <v>0.43283564814814812</v>
      </c>
      <c r="G12682" t="s">
        <v>436</v>
      </c>
      <c r="H12682" t="s">
        <v>13123</v>
      </c>
      <c r="I12682">
        <v>704.96799999999996</v>
      </c>
    </row>
    <row r="12683" spans="1:9" x14ac:dyDescent="0.25">
      <c r="A12683" t="s">
        <v>25220</v>
      </c>
      <c r="B12683">
        <v>13112</v>
      </c>
      <c r="C12683" s="2">
        <f t="shared" si="1332"/>
        <v>44387</v>
      </c>
      <c r="D12683" s="1">
        <f>TIMEVALUE("10:26:08")</f>
        <v>0.43481481481481482</v>
      </c>
      <c r="E12683" s="2">
        <f t="shared" si="1333"/>
        <v>44387</v>
      </c>
      <c r="F12683" s="1">
        <f>TIMEVALUE("10:27:15")</f>
        <v>0.43559027777777776</v>
      </c>
      <c r="G12683" t="s">
        <v>529</v>
      </c>
      <c r="H12683" t="s">
        <v>22444</v>
      </c>
      <c r="I12683">
        <v>704.75099999999998</v>
      </c>
    </row>
    <row r="12684" spans="1:9" x14ac:dyDescent="0.25">
      <c r="A12684" t="s">
        <v>25221</v>
      </c>
      <c r="B12684">
        <v>13112</v>
      </c>
      <c r="C12684" s="2">
        <f t="shared" si="1332"/>
        <v>44387</v>
      </c>
      <c r="D12684" s="1">
        <f>TIMEVALUE("10:29:21")</f>
        <v>0.4370486111111111</v>
      </c>
      <c r="E12684" s="2">
        <f t="shared" si="1333"/>
        <v>44387</v>
      </c>
      <c r="F12684" s="1">
        <f>TIMEVALUE("10:31:03")</f>
        <v>0.43822916666666667</v>
      </c>
      <c r="G12684" t="s">
        <v>236</v>
      </c>
      <c r="H12684" t="s">
        <v>23890</v>
      </c>
      <c r="I12684">
        <v>704.52300000000002</v>
      </c>
    </row>
    <row r="12685" spans="1:9" x14ac:dyDescent="0.25">
      <c r="A12685" t="s">
        <v>25222</v>
      </c>
      <c r="B12685">
        <v>13112</v>
      </c>
      <c r="C12685" s="2">
        <f t="shared" si="1332"/>
        <v>44387</v>
      </c>
      <c r="D12685" s="1">
        <f>TIMEVALUE("10:33:32")</f>
        <v>0.43995370370370368</v>
      </c>
      <c r="E12685" s="2">
        <f t="shared" si="1333"/>
        <v>44387</v>
      </c>
      <c r="F12685" s="1">
        <f>TIMEVALUE("10:34:59")</f>
        <v>0.44096064814814817</v>
      </c>
      <c r="G12685" t="s">
        <v>2573</v>
      </c>
      <c r="H12685" t="s">
        <v>15984</v>
      </c>
      <c r="I12685">
        <v>704.34199999999998</v>
      </c>
    </row>
    <row r="12686" spans="1:9" x14ac:dyDescent="0.25">
      <c r="A12686" t="s">
        <v>25223</v>
      </c>
      <c r="B12686">
        <v>13112</v>
      </c>
      <c r="C12686" s="2">
        <f t="shared" si="1332"/>
        <v>44387</v>
      </c>
      <c r="D12686" s="1">
        <f>TIMEVALUE("10:39:38")</f>
        <v>0.44418981481481479</v>
      </c>
      <c r="E12686" s="2">
        <f t="shared" si="1333"/>
        <v>44387</v>
      </c>
      <c r="F12686" s="1">
        <f>TIMEVALUE("10:41:28")</f>
        <v>0.44546296296296295</v>
      </c>
      <c r="G12686" t="s">
        <v>436</v>
      </c>
      <c r="H12686" t="s">
        <v>24886</v>
      </c>
      <c r="I12686">
        <v>704.173</v>
      </c>
    </row>
    <row r="12687" spans="1:9" x14ac:dyDescent="0.25">
      <c r="A12687" t="s">
        <v>25224</v>
      </c>
      <c r="B12687">
        <v>13112</v>
      </c>
      <c r="C12687" s="2">
        <f t="shared" si="1332"/>
        <v>44387</v>
      </c>
      <c r="D12687" s="1">
        <f>TIMEVALUE("10:44:59")</f>
        <v>0.44790509259259259</v>
      </c>
      <c r="E12687" s="2">
        <f t="shared" si="1333"/>
        <v>44387</v>
      </c>
      <c r="F12687" s="1">
        <f>TIMEVALUE("10:45:55")</f>
        <v>0.44855324074074077</v>
      </c>
      <c r="G12687" t="s">
        <v>2670</v>
      </c>
      <c r="H12687" t="s">
        <v>5390</v>
      </c>
      <c r="I12687">
        <v>703.85500000000002</v>
      </c>
    </row>
    <row r="12688" spans="1:9" x14ac:dyDescent="0.25">
      <c r="A12688" t="s">
        <v>25225</v>
      </c>
      <c r="B12688">
        <v>13112</v>
      </c>
      <c r="C12688" s="2">
        <f t="shared" si="1332"/>
        <v>44387</v>
      </c>
      <c r="D12688" s="1">
        <f>TIMEVALUE("10:52:57")</f>
        <v>0.45343749999999999</v>
      </c>
      <c r="E12688" s="2">
        <f t="shared" si="1333"/>
        <v>44387</v>
      </c>
      <c r="F12688" s="1">
        <f>TIMEVALUE("10:53:40")</f>
        <v>0.45393518518518516</v>
      </c>
      <c r="G12688" t="s">
        <v>2989</v>
      </c>
      <c r="H12688" t="s">
        <v>13446</v>
      </c>
      <c r="I12688">
        <v>703.62300000000005</v>
      </c>
    </row>
    <row r="12689" spans="1:9" x14ac:dyDescent="0.25">
      <c r="A12689" t="s">
        <v>25226</v>
      </c>
      <c r="B12689">
        <v>13112</v>
      </c>
      <c r="C12689" s="2">
        <f t="shared" si="1332"/>
        <v>44387</v>
      </c>
      <c r="D12689" s="1">
        <f>TIMEVALUE("10:56:19")</f>
        <v>0.45577546296296295</v>
      </c>
      <c r="E12689" s="2">
        <f t="shared" si="1333"/>
        <v>44387</v>
      </c>
      <c r="F12689" s="1">
        <f>TIMEVALUE("10:57:56")</f>
        <v>0.45689814814814816</v>
      </c>
      <c r="G12689" t="s">
        <v>2220</v>
      </c>
      <c r="H12689" t="s">
        <v>25227</v>
      </c>
      <c r="I12689">
        <v>703.524</v>
      </c>
    </row>
    <row r="12690" spans="1:9" x14ac:dyDescent="0.25">
      <c r="A12690" t="s">
        <v>25228</v>
      </c>
      <c r="B12690">
        <v>13112</v>
      </c>
      <c r="C12690" s="2">
        <f t="shared" si="1332"/>
        <v>44387</v>
      </c>
      <c r="D12690" s="1">
        <f>TIMEVALUE("09:42:43")</f>
        <v>0.40466435185185184</v>
      </c>
      <c r="E12690" s="2">
        <f t="shared" si="1333"/>
        <v>44387</v>
      </c>
      <c r="F12690" s="1">
        <f>TIMEVALUE("09:43:41")</f>
        <v>0.40533564814814815</v>
      </c>
      <c r="G12690" t="s">
        <v>2871</v>
      </c>
      <c r="H12690" t="s">
        <v>25229</v>
      </c>
      <c r="I12690">
        <v>703.48199999999997</v>
      </c>
    </row>
    <row r="12691" spans="1:9" x14ac:dyDescent="0.25">
      <c r="A12691" t="s">
        <v>25230</v>
      </c>
      <c r="B12691">
        <v>13112</v>
      </c>
      <c r="C12691" s="2">
        <f t="shared" si="1332"/>
        <v>44387</v>
      </c>
      <c r="D12691" s="1">
        <f>TIMEVALUE("08:42:04")</f>
        <v>0.36254629629629631</v>
      </c>
      <c r="E12691" s="2">
        <f t="shared" si="1333"/>
        <v>44387</v>
      </c>
      <c r="F12691" s="1">
        <f>TIMEVALUE("08:48:25")</f>
        <v>0.3669560185185185</v>
      </c>
      <c r="G12691" t="s">
        <v>4234</v>
      </c>
      <c r="H12691" t="s">
        <v>25231</v>
      </c>
      <c r="I12691">
        <v>705.65</v>
      </c>
    </row>
    <row r="12692" spans="1:9" x14ac:dyDescent="0.25">
      <c r="A12692" t="s">
        <v>25232</v>
      </c>
      <c r="B12692">
        <v>13112</v>
      </c>
      <c r="C12692" s="2">
        <f t="shared" si="1332"/>
        <v>44387</v>
      </c>
      <c r="D12692" s="1">
        <f>TIMEVALUE("08:52:54")</f>
        <v>0.37006944444444445</v>
      </c>
      <c r="E12692" s="2">
        <f t="shared" si="1333"/>
        <v>44387</v>
      </c>
      <c r="F12692" s="1">
        <f>TIMEVALUE("08:55:52")</f>
        <v>0.37212962962962964</v>
      </c>
      <c r="G12692" t="s">
        <v>2976</v>
      </c>
      <c r="H12692" t="s">
        <v>24249</v>
      </c>
      <c r="I12692">
        <v>705.57</v>
      </c>
    </row>
    <row r="12693" spans="1:9" x14ac:dyDescent="0.25">
      <c r="A12693" t="s">
        <v>25233</v>
      </c>
      <c r="B12693">
        <v>13112</v>
      </c>
      <c r="C12693" s="2">
        <f t="shared" si="1332"/>
        <v>44387</v>
      </c>
      <c r="D12693" s="1">
        <f>TIMEVALUE("08:58:33")</f>
        <v>0.37399305555555556</v>
      </c>
      <c r="E12693" s="2">
        <f t="shared" si="1333"/>
        <v>44387</v>
      </c>
      <c r="F12693" s="1">
        <f>TIMEVALUE("09:00:25")</f>
        <v>0.37528935185185186</v>
      </c>
      <c r="G12693" t="s">
        <v>546</v>
      </c>
      <c r="H12693" t="s">
        <v>14384</v>
      </c>
      <c r="I12693">
        <v>705.39499999999998</v>
      </c>
    </row>
    <row r="12694" spans="1:9" x14ac:dyDescent="0.25">
      <c r="A12694" t="s">
        <v>25234</v>
      </c>
      <c r="B12694">
        <v>13112</v>
      </c>
      <c r="C12694" s="2">
        <f t="shared" si="1332"/>
        <v>44387</v>
      </c>
      <c r="D12694" s="1">
        <f>TIMEVALUE("09:03:27")</f>
        <v>0.37739583333333332</v>
      </c>
      <c r="E12694" s="2">
        <f t="shared" si="1333"/>
        <v>44387</v>
      </c>
      <c r="F12694" s="1">
        <f>TIMEVALUE("09:05:38")</f>
        <v>0.37891203703703702</v>
      </c>
      <c r="G12694" t="s">
        <v>340</v>
      </c>
      <c r="H12694" t="s">
        <v>25235</v>
      </c>
      <c r="I12694">
        <v>705.17200000000003</v>
      </c>
    </row>
    <row r="12695" spans="1:9" x14ac:dyDescent="0.25">
      <c r="A12695" t="s">
        <v>25236</v>
      </c>
      <c r="B12695">
        <v>13112</v>
      </c>
      <c r="C12695" s="2">
        <f t="shared" si="1332"/>
        <v>44387</v>
      </c>
      <c r="D12695" s="1">
        <f>TIMEVALUE("09:08:12")</f>
        <v>0.38069444444444445</v>
      </c>
      <c r="E12695" s="2">
        <f t="shared" si="1333"/>
        <v>44387</v>
      </c>
      <c r="F12695" s="1">
        <f>TIMEVALUE("09:10:56")</f>
        <v>0.3825925925925926</v>
      </c>
      <c r="G12695" t="s">
        <v>2832</v>
      </c>
      <c r="H12695" t="s">
        <v>25237</v>
      </c>
      <c r="I12695">
        <v>704.96600000000001</v>
      </c>
    </row>
    <row r="12696" spans="1:9" x14ac:dyDescent="0.25">
      <c r="A12696" t="s">
        <v>25238</v>
      </c>
      <c r="B12696">
        <v>13112</v>
      </c>
      <c r="C12696" s="2">
        <f t="shared" si="1332"/>
        <v>44387</v>
      </c>
      <c r="D12696" s="1">
        <f>TIMEVALUE("09:13:56")</f>
        <v>0.38467592592592592</v>
      </c>
      <c r="E12696" s="2">
        <f t="shared" si="1333"/>
        <v>44387</v>
      </c>
      <c r="F12696" s="1">
        <f>TIMEVALUE("09:14:52")</f>
        <v>0.3853240740740741</v>
      </c>
      <c r="G12696" t="s">
        <v>2670</v>
      </c>
      <c r="H12696" t="s">
        <v>25239</v>
      </c>
      <c r="I12696">
        <v>704.79300000000001</v>
      </c>
    </row>
    <row r="12697" spans="1:9" x14ac:dyDescent="0.25">
      <c r="A12697" t="s">
        <v>25240</v>
      </c>
      <c r="B12697">
        <v>13112</v>
      </c>
      <c r="C12697" s="2">
        <f t="shared" si="1332"/>
        <v>44387</v>
      </c>
      <c r="D12697" s="1">
        <f>TIMEVALUE("09:17:41")</f>
        <v>0.38728009259259261</v>
      </c>
      <c r="E12697" s="2">
        <f t="shared" si="1333"/>
        <v>44387</v>
      </c>
      <c r="F12697" s="1">
        <f>TIMEVALUE("09:18:36")</f>
        <v>0.38791666666666669</v>
      </c>
      <c r="G12697" t="s">
        <v>261</v>
      </c>
      <c r="H12697" t="s">
        <v>15171</v>
      </c>
      <c r="I12697">
        <v>704.57600000000002</v>
      </c>
    </row>
    <row r="12698" spans="1:9" x14ac:dyDescent="0.25">
      <c r="A12698" t="s">
        <v>25241</v>
      </c>
      <c r="B12698">
        <v>13112</v>
      </c>
      <c r="C12698" s="2">
        <f t="shared" si="1332"/>
        <v>44387</v>
      </c>
      <c r="D12698" s="1">
        <f>TIMEVALUE("09:21:15")</f>
        <v>0.38975694444444442</v>
      </c>
      <c r="E12698" s="2">
        <f t="shared" si="1333"/>
        <v>44387</v>
      </c>
      <c r="F12698" s="1">
        <f>TIMEVALUE("09:22:47")</f>
        <v>0.39082175925925927</v>
      </c>
      <c r="G12698" t="s">
        <v>2201</v>
      </c>
      <c r="H12698" t="s">
        <v>25242</v>
      </c>
      <c r="I12698">
        <v>704.36199999999997</v>
      </c>
    </row>
    <row r="12699" spans="1:9" x14ac:dyDescent="0.25">
      <c r="A12699" t="s">
        <v>25243</v>
      </c>
      <c r="B12699">
        <v>13112</v>
      </c>
      <c r="C12699" s="2">
        <f t="shared" ref="C12699:C12725" si="1334">DATEVALUE("2025-07-11")</f>
        <v>44387</v>
      </c>
      <c r="D12699" s="1">
        <f>TIMEVALUE("09:25:04")</f>
        <v>0.39240740740740743</v>
      </c>
      <c r="E12699" s="2">
        <f t="shared" ref="E12699:E12725" si="1335">DATEVALUE("2025-07-11")</f>
        <v>44387</v>
      </c>
      <c r="F12699" s="1">
        <f>TIMEVALUE("09:26:06")</f>
        <v>0.393125</v>
      </c>
      <c r="G12699" t="s">
        <v>3849</v>
      </c>
      <c r="H12699" t="s">
        <v>16600</v>
      </c>
      <c r="I12699">
        <v>704.18899999999996</v>
      </c>
    </row>
    <row r="12700" spans="1:9" x14ac:dyDescent="0.25">
      <c r="A12700" t="s">
        <v>25244</v>
      </c>
      <c r="B12700">
        <v>13112</v>
      </c>
      <c r="C12700" s="2">
        <f t="shared" si="1334"/>
        <v>44387</v>
      </c>
      <c r="D12700" s="1">
        <f>TIMEVALUE("09:28:44")</f>
        <v>0.3949537037037037</v>
      </c>
      <c r="E12700" s="2">
        <f t="shared" si="1335"/>
        <v>44387</v>
      </c>
      <c r="F12700" s="1">
        <f>TIMEVALUE("09:29:49")</f>
        <v>0.3957060185185185</v>
      </c>
      <c r="G12700" t="s">
        <v>2289</v>
      </c>
      <c r="H12700" t="s">
        <v>25245</v>
      </c>
      <c r="I12700">
        <v>703.95500000000004</v>
      </c>
    </row>
    <row r="12701" spans="1:9" x14ac:dyDescent="0.25">
      <c r="A12701" t="s">
        <v>25246</v>
      </c>
      <c r="B12701">
        <v>13112</v>
      </c>
      <c r="C12701" s="2">
        <f t="shared" si="1334"/>
        <v>44387</v>
      </c>
      <c r="D12701" s="1">
        <f>TIMEVALUE("09:33:35")</f>
        <v>0.39832175925925928</v>
      </c>
      <c r="E12701" s="2">
        <f t="shared" si="1335"/>
        <v>44387</v>
      </c>
      <c r="F12701" s="1">
        <f>TIMEVALUE("09:34:34")</f>
        <v>0.39900462962962963</v>
      </c>
      <c r="G12701" t="s">
        <v>2421</v>
      </c>
      <c r="H12701" t="s">
        <v>25247</v>
      </c>
      <c r="I12701">
        <v>703.78800000000001</v>
      </c>
    </row>
    <row r="12702" spans="1:9" x14ac:dyDescent="0.25">
      <c r="A12702" t="s">
        <v>25248</v>
      </c>
      <c r="B12702">
        <v>13112</v>
      </c>
      <c r="C12702" s="2">
        <f t="shared" si="1334"/>
        <v>44387</v>
      </c>
      <c r="D12702" s="1">
        <f>TIMEVALUE("09:37:05")</f>
        <v>0.40075231481481483</v>
      </c>
      <c r="E12702" s="2">
        <f t="shared" si="1335"/>
        <v>44387</v>
      </c>
      <c r="F12702" s="1">
        <f>TIMEVALUE("09:38:08")</f>
        <v>0.40148148148148149</v>
      </c>
      <c r="G12702" t="s">
        <v>346</v>
      </c>
      <c r="H12702" t="s">
        <v>19938</v>
      </c>
      <c r="I12702">
        <v>703.58399999999995</v>
      </c>
    </row>
    <row r="12703" spans="1:9" x14ac:dyDescent="0.25">
      <c r="A12703" t="s">
        <v>25249</v>
      </c>
      <c r="B12703">
        <v>13112</v>
      </c>
      <c r="C12703" s="2">
        <f t="shared" si="1334"/>
        <v>44387</v>
      </c>
      <c r="D12703" s="1">
        <f>TIMEVALUE("08:30:01")</f>
        <v>0.35417824074074072</v>
      </c>
      <c r="E12703" s="2">
        <f t="shared" si="1335"/>
        <v>44387</v>
      </c>
      <c r="F12703" s="1">
        <f>TIMEVALUE("08:31:53")</f>
        <v>0.35547453703703702</v>
      </c>
      <c r="G12703" t="s">
        <v>546</v>
      </c>
      <c r="H12703" t="s">
        <v>18495</v>
      </c>
      <c r="I12703">
        <v>703.48800000000006</v>
      </c>
    </row>
    <row r="12704" spans="1:9" x14ac:dyDescent="0.25">
      <c r="A12704" t="s">
        <v>25250</v>
      </c>
      <c r="B12704">
        <v>13167</v>
      </c>
      <c r="C12704" s="2">
        <f t="shared" si="1334"/>
        <v>44387</v>
      </c>
      <c r="D12704" s="1">
        <f>TIMEVALUE("13:04:19")</f>
        <v>0.5446643518518518</v>
      </c>
      <c r="E12704" s="2">
        <f t="shared" si="1335"/>
        <v>44387</v>
      </c>
      <c r="F12704" s="1">
        <f>TIMEVALUE("13:06:01")</f>
        <v>0.54584490740740743</v>
      </c>
      <c r="G12704" t="s">
        <v>236</v>
      </c>
      <c r="H12704" t="s">
        <v>25251</v>
      </c>
      <c r="I12704">
        <v>701.27200000000005</v>
      </c>
    </row>
    <row r="12705" spans="1:9" x14ac:dyDescent="0.25">
      <c r="A12705" t="s">
        <v>25252</v>
      </c>
      <c r="B12705">
        <v>13167</v>
      </c>
      <c r="C12705" s="2">
        <f t="shared" si="1334"/>
        <v>44387</v>
      </c>
      <c r="D12705" s="1">
        <f>TIMEVALUE("13:09:17")</f>
        <v>0.54811342592592593</v>
      </c>
      <c r="E12705" s="2">
        <f t="shared" si="1335"/>
        <v>44387</v>
      </c>
      <c r="F12705" s="1">
        <f>TIMEVALUE("13:10:05")</f>
        <v>0.54866898148148147</v>
      </c>
      <c r="G12705" t="s">
        <v>2223</v>
      </c>
      <c r="H12705" t="s">
        <v>4539</v>
      </c>
      <c r="I12705">
        <v>701.197</v>
      </c>
    </row>
    <row r="12706" spans="1:9" x14ac:dyDescent="0.25">
      <c r="A12706" t="s">
        <v>25253</v>
      </c>
      <c r="B12706">
        <v>13167</v>
      </c>
      <c r="C12706" s="2">
        <f t="shared" si="1334"/>
        <v>44387</v>
      </c>
      <c r="D12706" s="1">
        <f>TIMEVALUE("13:11:13")</f>
        <v>0.54945601851851855</v>
      </c>
      <c r="E12706" s="2">
        <f t="shared" si="1335"/>
        <v>44387</v>
      </c>
      <c r="F12706" s="1">
        <f>TIMEVALUE("13:11:58")</f>
        <v>0.54997685185185186</v>
      </c>
      <c r="G12706" t="s">
        <v>2240</v>
      </c>
      <c r="H12706" t="s">
        <v>12710</v>
      </c>
      <c r="I12706">
        <v>701.01300000000003</v>
      </c>
    </row>
    <row r="12707" spans="1:9" x14ac:dyDescent="0.25">
      <c r="A12707" t="s">
        <v>25254</v>
      </c>
      <c r="B12707">
        <v>13167</v>
      </c>
      <c r="C12707" s="2">
        <f t="shared" si="1334"/>
        <v>44387</v>
      </c>
      <c r="D12707" s="1">
        <f>TIMEVALUE("13:13:26")</f>
        <v>0.55099537037037039</v>
      </c>
      <c r="E12707" s="2">
        <f t="shared" si="1335"/>
        <v>44387</v>
      </c>
      <c r="F12707" s="1">
        <f>TIMEVALUE("13:14:34")</f>
        <v>0.55178240740740736</v>
      </c>
      <c r="G12707" t="s">
        <v>439</v>
      </c>
      <c r="H12707" t="s">
        <v>18309</v>
      </c>
      <c r="I12707">
        <v>700.76300000000003</v>
      </c>
    </row>
    <row r="12708" spans="1:9" x14ac:dyDescent="0.25">
      <c r="A12708" t="s">
        <v>25255</v>
      </c>
      <c r="B12708">
        <v>13167</v>
      </c>
      <c r="C12708" s="2">
        <f t="shared" si="1334"/>
        <v>44387</v>
      </c>
      <c r="D12708" s="1">
        <f>TIMEVALUE("13:16:01")</f>
        <v>0.55278935185185185</v>
      </c>
      <c r="E12708" s="2">
        <f t="shared" si="1335"/>
        <v>44387</v>
      </c>
      <c r="F12708" s="1">
        <f>TIMEVALUE("13:16:37")</f>
        <v>0.55320601851851847</v>
      </c>
      <c r="G12708" t="s">
        <v>1600</v>
      </c>
      <c r="H12708" t="s">
        <v>16952</v>
      </c>
      <c r="I12708">
        <v>700.50900000000001</v>
      </c>
    </row>
    <row r="12709" spans="1:9" x14ac:dyDescent="0.25">
      <c r="A12709" t="s">
        <v>25256</v>
      </c>
      <c r="B12709">
        <v>13167</v>
      </c>
      <c r="C12709" s="2">
        <f t="shared" si="1334"/>
        <v>44387</v>
      </c>
      <c r="D12709" s="1">
        <f>TIMEVALUE("13:18:16")</f>
        <v>0.55435185185185187</v>
      </c>
      <c r="E12709" s="2">
        <f t="shared" si="1335"/>
        <v>44387</v>
      </c>
      <c r="F12709" s="1">
        <f>TIMEVALUE("13:19:16")</f>
        <v>0.55504629629629632</v>
      </c>
      <c r="G12709" t="s">
        <v>17551</v>
      </c>
      <c r="H12709" t="s">
        <v>25257</v>
      </c>
      <c r="I12709">
        <v>700.31600000000003</v>
      </c>
    </row>
    <row r="12710" spans="1:9" x14ac:dyDescent="0.25">
      <c r="A12710" t="s">
        <v>25258</v>
      </c>
      <c r="B12710">
        <v>13167</v>
      </c>
      <c r="C12710" s="2">
        <f t="shared" si="1334"/>
        <v>44387</v>
      </c>
      <c r="D12710" s="1">
        <f>TIMEVALUE("13:20:40")</f>
        <v>0.55601851851851847</v>
      </c>
      <c r="E12710" s="2">
        <f t="shared" si="1335"/>
        <v>44387</v>
      </c>
      <c r="F12710" s="1">
        <f>TIMEVALUE("13:21:31")</f>
        <v>0.55660879629629634</v>
      </c>
      <c r="G12710" t="s">
        <v>994</v>
      </c>
      <c r="H12710" t="s">
        <v>25259</v>
      </c>
      <c r="I12710">
        <v>700.1</v>
      </c>
    </row>
    <row r="12711" spans="1:9" x14ac:dyDescent="0.25">
      <c r="A12711" t="s">
        <v>25260</v>
      </c>
      <c r="B12711">
        <v>13167</v>
      </c>
      <c r="C12711" s="2">
        <f t="shared" si="1334"/>
        <v>44387</v>
      </c>
      <c r="D12711" s="1">
        <f>TIMEVALUE("13:26:36")</f>
        <v>0.56013888888888885</v>
      </c>
      <c r="E12711" s="2">
        <f t="shared" si="1335"/>
        <v>44387</v>
      </c>
      <c r="F12711" s="1">
        <f>TIMEVALUE("13:29:00")</f>
        <v>0.56180555555555556</v>
      </c>
      <c r="G12711" t="s">
        <v>667</v>
      </c>
      <c r="H12711" t="s">
        <v>20708</v>
      </c>
      <c r="I12711">
        <v>699.91399999999999</v>
      </c>
    </row>
    <row r="12712" spans="1:9" x14ac:dyDescent="0.25">
      <c r="A12712" t="s">
        <v>25261</v>
      </c>
      <c r="B12712">
        <v>13167</v>
      </c>
      <c r="C12712" s="2">
        <f t="shared" si="1334"/>
        <v>44387</v>
      </c>
      <c r="D12712" s="1">
        <f>TIMEVALUE("13:30:28")</f>
        <v>0.56282407407407409</v>
      </c>
      <c r="E12712" s="2">
        <f t="shared" si="1335"/>
        <v>44387</v>
      </c>
      <c r="F12712" s="1">
        <f>TIMEVALUE("13:31:06")</f>
        <v>0.5632638888888889</v>
      </c>
      <c r="G12712" t="s">
        <v>753</v>
      </c>
      <c r="H12712" t="s">
        <v>25262</v>
      </c>
      <c r="I12712">
        <v>699.62099999999998</v>
      </c>
    </row>
    <row r="12713" spans="1:9" x14ac:dyDescent="0.25">
      <c r="A12713" t="s">
        <v>25263</v>
      </c>
      <c r="B12713">
        <v>13167</v>
      </c>
      <c r="C12713" s="2">
        <f t="shared" si="1334"/>
        <v>44387</v>
      </c>
      <c r="D12713" s="1">
        <f>TIMEVALUE("13:33:01")</f>
        <v>0.56459490740740736</v>
      </c>
      <c r="E12713" s="2">
        <f t="shared" si="1335"/>
        <v>44387</v>
      </c>
      <c r="F12713" s="1">
        <f>TIMEVALUE("13:34:13")</f>
        <v>0.56542824074074072</v>
      </c>
      <c r="G12713" t="s">
        <v>337</v>
      </c>
      <c r="H12713" t="s">
        <v>25264</v>
      </c>
      <c r="I12713">
        <v>699.43700000000001</v>
      </c>
    </row>
    <row r="12714" spans="1:9" x14ac:dyDescent="0.25">
      <c r="A12714" t="s">
        <v>25265</v>
      </c>
      <c r="B12714">
        <v>13167</v>
      </c>
      <c r="C12714" s="2">
        <f t="shared" si="1334"/>
        <v>44387</v>
      </c>
      <c r="D12714" s="1">
        <f>TIMEVALUE("13:35:39")</f>
        <v>0.56642361111111106</v>
      </c>
      <c r="E12714" s="2">
        <f t="shared" si="1335"/>
        <v>44387</v>
      </c>
      <c r="F12714" s="1">
        <f>TIMEVALUE("13:36:41")</f>
        <v>0.56714120370370369</v>
      </c>
      <c r="G12714" t="s">
        <v>3849</v>
      </c>
      <c r="H12714" t="s">
        <v>13038</v>
      </c>
      <c r="I12714">
        <v>699.23599999999999</v>
      </c>
    </row>
    <row r="12715" spans="1:9" x14ac:dyDescent="0.25">
      <c r="A12715" t="s">
        <v>25266</v>
      </c>
      <c r="B12715">
        <v>13167</v>
      </c>
      <c r="C12715" s="2">
        <f t="shared" si="1334"/>
        <v>44387</v>
      </c>
      <c r="D12715" s="1">
        <f>TIMEVALUE("12:56:55")</f>
        <v>0.539525462962963</v>
      </c>
      <c r="E12715" s="2">
        <f t="shared" si="1335"/>
        <v>44387</v>
      </c>
      <c r="F12715" s="1">
        <f>TIMEVALUE("12:58:25")</f>
        <v>0.54056712962962961</v>
      </c>
      <c r="G12715" t="s">
        <v>349</v>
      </c>
      <c r="H12715" t="s">
        <v>15630</v>
      </c>
      <c r="I12715">
        <v>698.99900000000002</v>
      </c>
    </row>
    <row r="12716" spans="1:9" x14ac:dyDescent="0.25">
      <c r="A12716" t="s">
        <v>25267</v>
      </c>
      <c r="B12716">
        <v>13167</v>
      </c>
      <c r="C12716" s="2">
        <f t="shared" si="1334"/>
        <v>44387</v>
      </c>
      <c r="D12716" s="1">
        <f>TIMEVALUE("13:38:17")</f>
        <v>0.56825231481481486</v>
      </c>
      <c r="E12716" s="2">
        <f t="shared" si="1335"/>
        <v>44387</v>
      </c>
      <c r="F12716" s="1">
        <f>TIMEVALUE("13:40:01")</f>
        <v>0.56945601851851857</v>
      </c>
      <c r="G12716" t="s">
        <v>523</v>
      </c>
      <c r="H12716" t="s">
        <v>22083</v>
      </c>
      <c r="I12716">
        <v>698.91700000000003</v>
      </c>
    </row>
    <row r="12717" spans="1:9" x14ac:dyDescent="0.25">
      <c r="A12717" t="s">
        <v>25268</v>
      </c>
      <c r="B12717">
        <v>13167</v>
      </c>
      <c r="C12717" s="2">
        <f t="shared" si="1334"/>
        <v>44387</v>
      </c>
      <c r="D12717" s="1">
        <f>TIMEVALUE("13:50:15")</f>
        <v>0.57656249999999998</v>
      </c>
      <c r="E12717" s="2">
        <f t="shared" si="1335"/>
        <v>44387</v>
      </c>
      <c r="F12717" s="1">
        <f>TIMEVALUE("13:52:31")</f>
        <v>0.57813657407407404</v>
      </c>
      <c r="G12717" t="s">
        <v>2680</v>
      </c>
      <c r="H12717" t="s">
        <v>25269</v>
      </c>
      <c r="I12717">
        <v>701.16399999999999</v>
      </c>
    </row>
    <row r="12718" spans="1:9" x14ac:dyDescent="0.25">
      <c r="A12718" t="s">
        <v>25270</v>
      </c>
      <c r="B12718">
        <v>13167</v>
      </c>
      <c r="C12718" s="2">
        <f t="shared" si="1334"/>
        <v>44387</v>
      </c>
      <c r="D12718" s="1">
        <f>TIMEVALUE("13:55:49")</f>
        <v>0.58042824074074073</v>
      </c>
      <c r="E12718" s="2">
        <f t="shared" si="1335"/>
        <v>44387</v>
      </c>
      <c r="F12718" s="1">
        <f>TIMEVALUE("13:57:08")</f>
        <v>0.58134259259259258</v>
      </c>
      <c r="G12718" t="s">
        <v>372</v>
      </c>
      <c r="H12718" t="s">
        <v>25271</v>
      </c>
      <c r="I12718">
        <v>700.98199999999997</v>
      </c>
    </row>
    <row r="12719" spans="1:9" x14ac:dyDescent="0.25">
      <c r="A12719" t="s">
        <v>25272</v>
      </c>
      <c r="B12719">
        <v>13167</v>
      </c>
      <c r="C12719" s="2">
        <f t="shared" si="1334"/>
        <v>44387</v>
      </c>
      <c r="D12719" s="1">
        <f>TIMEVALUE("13:58:58")</f>
        <v>0.58261574074074074</v>
      </c>
      <c r="E12719" s="2">
        <f t="shared" si="1335"/>
        <v>44387</v>
      </c>
      <c r="F12719" s="1">
        <f>TIMEVALUE("14:00:44")</f>
        <v>0.58384259259259264</v>
      </c>
      <c r="G12719" t="s">
        <v>400</v>
      </c>
      <c r="H12719" t="s">
        <v>5298</v>
      </c>
      <c r="I12719">
        <v>700.80100000000004</v>
      </c>
    </row>
    <row r="12720" spans="1:9" x14ac:dyDescent="0.25">
      <c r="A12720" t="s">
        <v>25273</v>
      </c>
      <c r="B12720">
        <v>13167</v>
      </c>
      <c r="C12720" s="2">
        <f t="shared" si="1334"/>
        <v>44387</v>
      </c>
      <c r="D12720" s="1">
        <f>TIMEVALUE("14:02:04")</f>
        <v>0.58476851851851852</v>
      </c>
      <c r="E12720" s="2">
        <f t="shared" si="1335"/>
        <v>44387</v>
      </c>
      <c r="F12720" s="1">
        <f>TIMEVALUE("14:02:52")</f>
        <v>0.58532407407407405</v>
      </c>
      <c r="G12720" t="s">
        <v>2223</v>
      </c>
      <c r="H12720" t="s">
        <v>25274</v>
      </c>
      <c r="I12720">
        <v>700.56700000000001</v>
      </c>
    </row>
    <row r="12721" spans="1:9" x14ac:dyDescent="0.25">
      <c r="A12721" t="s">
        <v>25275</v>
      </c>
      <c r="B12721">
        <v>13167</v>
      </c>
      <c r="C12721" s="2">
        <f t="shared" si="1334"/>
        <v>44387</v>
      </c>
      <c r="D12721" s="1">
        <f>TIMEVALUE("14:04:35")</f>
        <v>0.58651620370370372</v>
      </c>
      <c r="E12721" s="2">
        <f t="shared" si="1335"/>
        <v>44387</v>
      </c>
      <c r="F12721" s="1">
        <f>TIMEVALUE("14:05:20")</f>
        <v>0.58703703703703702</v>
      </c>
      <c r="G12721" t="s">
        <v>2240</v>
      </c>
      <c r="H12721" t="s">
        <v>25276</v>
      </c>
      <c r="I12721">
        <v>700.40599999999995</v>
      </c>
    </row>
    <row r="12722" spans="1:9" x14ac:dyDescent="0.25">
      <c r="A12722" t="s">
        <v>25277</v>
      </c>
      <c r="B12722">
        <v>13167</v>
      </c>
      <c r="C12722" s="2">
        <f t="shared" si="1334"/>
        <v>44387</v>
      </c>
      <c r="D12722" s="1">
        <f>TIMEVALUE("14:06:39")</f>
        <v>0.58795138888888887</v>
      </c>
      <c r="E12722" s="2">
        <f t="shared" si="1335"/>
        <v>44387</v>
      </c>
      <c r="F12722" s="1">
        <f>TIMEVALUE("14:07:51")</f>
        <v>0.58878472222222222</v>
      </c>
      <c r="G12722" t="s">
        <v>337</v>
      </c>
      <c r="H12722" t="s">
        <v>17159</v>
      </c>
      <c r="I12722">
        <v>700.17399999999998</v>
      </c>
    </row>
    <row r="12723" spans="1:9" x14ac:dyDescent="0.25">
      <c r="A12723" t="s">
        <v>25278</v>
      </c>
      <c r="B12723">
        <v>13167</v>
      </c>
      <c r="C12723" s="2">
        <f t="shared" si="1334"/>
        <v>44387</v>
      </c>
      <c r="D12723" s="1">
        <f>TIMEVALUE("14:09:22")</f>
        <v>0.58983796296296298</v>
      </c>
      <c r="E12723" s="2">
        <f t="shared" si="1335"/>
        <v>44387</v>
      </c>
      <c r="F12723" s="1">
        <f>TIMEVALUE("14:10:33")</f>
        <v>0.59065972222222218</v>
      </c>
      <c r="G12723" t="s">
        <v>287</v>
      </c>
      <c r="H12723" t="s">
        <v>25279</v>
      </c>
      <c r="I12723">
        <v>699.99300000000005</v>
      </c>
    </row>
    <row r="12724" spans="1:9" x14ac:dyDescent="0.25">
      <c r="A12724" t="s">
        <v>25280</v>
      </c>
      <c r="B12724">
        <v>13167</v>
      </c>
      <c r="C12724" s="2">
        <f t="shared" si="1334"/>
        <v>44387</v>
      </c>
      <c r="D12724" s="1">
        <f>TIMEVALUE("14:12:01")</f>
        <v>0.59167824074074071</v>
      </c>
      <c r="E12724" s="2">
        <f t="shared" si="1335"/>
        <v>44387</v>
      </c>
      <c r="F12724" s="1">
        <f>TIMEVALUE("14:19:19")</f>
        <v>0.59674768518518517</v>
      </c>
      <c r="G12724" t="s">
        <v>4616</v>
      </c>
      <c r="H12724" t="s">
        <v>12878</v>
      </c>
      <c r="I12724">
        <v>699.82100000000003</v>
      </c>
    </row>
    <row r="12725" spans="1:9" x14ac:dyDescent="0.25">
      <c r="A12725" t="s">
        <v>25281</v>
      </c>
      <c r="B12725">
        <v>13167</v>
      </c>
      <c r="C12725" s="2">
        <f t="shared" si="1334"/>
        <v>44387</v>
      </c>
      <c r="D12725" s="1">
        <f>TIMEVALUE("14:20:37")</f>
        <v>0.59765046296296298</v>
      </c>
      <c r="E12725" s="2">
        <f t="shared" si="1335"/>
        <v>44387</v>
      </c>
      <c r="F12725" s="1">
        <f>TIMEVALUE("14:21:35")</f>
        <v>0.59832175925925923</v>
      </c>
      <c r="G12725" t="s">
        <v>2871</v>
      </c>
      <c r="H12725" t="s">
        <v>19365</v>
      </c>
      <c r="I12725">
        <v>699.596</v>
      </c>
    </row>
    <row r="12726" spans="1:9" x14ac:dyDescent="0.25">
      <c r="A12726" t="s">
        <v>25282</v>
      </c>
      <c r="B12726">
        <v>13153</v>
      </c>
      <c r="C12726" s="2">
        <f>DATEVALUE("2025-07-22")</f>
        <v>44398</v>
      </c>
      <c r="D12726" s="1">
        <f>TIMEVALUE("09:55:17")</f>
        <v>0.41339120370370369</v>
      </c>
      <c r="E12726" s="2">
        <f>DATEVALUE("2025-07-22")</f>
        <v>44398</v>
      </c>
      <c r="F12726" s="1">
        <f>TIMEVALUE("10:02:53")</f>
        <v>0.41866898148148146</v>
      </c>
      <c r="G12726" t="s">
        <v>833</v>
      </c>
      <c r="H12726" t="s">
        <v>25283</v>
      </c>
      <c r="I12726">
        <v>704.18100000000004</v>
      </c>
    </row>
    <row r="12727" spans="1:9" x14ac:dyDescent="0.25">
      <c r="A12727" t="s">
        <v>25284</v>
      </c>
      <c r="B12727">
        <v>13153</v>
      </c>
      <c r="C12727" s="2">
        <f>DATEVALUE("2025-07-22")</f>
        <v>44398</v>
      </c>
      <c r="D12727" s="1">
        <f>TIMEVALUE("10:05:18")</f>
        <v>0.42034722222222221</v>
      </c>
      <c r="E12727" s="2">
        <f>DATEVALUE("2025-07-22")</f>
        <v>44398</v>
      </c>
      <c r="F12727" s="1">
        <f>TIMEVALUE("10:13:07")</f>
        <v>0.42577546296296298</v>
      </c>
      <c r="G12727" t="s">
        <v>28</v>
      </c>
      <c r="H12727" t="s">
        <v>25285</v>
      </c>
      <c r="I12727">
        <v>703.91200000000003</v>
      </c>
    </row>
    <row r="12728" spans="1:9" x14ac:dyDescent="0.25">
      <c r="A12728" t="s">
        <v>25286</v>
      </c>
      <c r="B12728">
        <v>13167</v>
      </c>
      <c r="C12728" s="2">
        <f t="shared" ref="C12728:C12755" si="1336">DATEVALUE("2025-07-11")</f>
        <v>44387</v>
      </c>
      <c r="D12728" s="1">
        <f>TIMEVALUE("13:43:25")</f>
        <v>0.57181712962962961</v>
      </c>
      <c r="E12728" s="2">
        <f t="shared" ref="E12728:E12755" si="1337">DATEVALUE("2025-07-11")</f>
        <v>44387</v>
      </c>
      <c r="F12728" s="1">
        <f>TIMEVALUE("13:44:20")</f>
        <v>0.57245370370370374</v>
      </c>
      <c r="G12728" t="s">
        <v>261</v>
      </c>
      <c r="H12728" t="s">
        <v>4101</v>
      </c>
      <c r="I12728">
        <v>699.09400000000005</v>
      </c>
    </row>
    <row r="12729" spans="1:9" x14ac:dyDescent="0.25">
      <c r="A12729" t="s">
        <v>25287</v>
      </c>
      <c r="B12729">
        <v>13167</v>
      </c>
      <c r="C12729" s="2">
        <f t="shared" si="1336"/>
        <v>44387</v>
      </c>
      <c r="D12729" s="1">
        <f>TIMEVALUE("14:24:03")</f>
        <v>0.60003472222222221</v>
      </c>
      <c r="E12729" s="2">
        <f t="shared" si="1337"/>
        <v>44387</v>
      </c>
      <c r="F12729" s="1">
        <f>TIMEVALUE("14:24:48")</f>
        <v>0.60055555555555551</v>
      </c>
      <c r="G12729" t="s">
        <v>2240</v>
      </c>
      <c r="H12729" t="s">
        <v>25288</v>
      </c>
      <c r="I12729">
        <v>698.98</v>
      </c>
    </row>
    <row r="12730" spans="1:9" x14ac:dyDescent="0.25">
      <c r="A12730" t="s">
        <v>25289</v>
      </c>
      <c r="B12730">
        <v>13167</v>
      </c>
      <c r="C12730" s="2">
        <f t="shared" si="1336"/>
        <v>44387</v>
      </c>
      <c r="D12730" s="1">
        <f>TIMEVALUE("14:35:15")</f>
        <v>0.60781249999999998</v>
      </c>
      <c r="E12730" s="2">
        <f t="shared" si="1337"/>
        <v>44387</v>
      </c>
      <c r="F12730" s="1">
        <f>TIMEVALUE("14:40:13")</f>
        <v>0.61126157407407411</v>
      </c>
      <c r="G12730" t="s">
        <v>367</v>
      </c>
      <c r="H12730" t="s">
        <v>4384</v>
      </c>
      <c r="I12730">
        <v>701.255</v>
      </c>
    </row>
    <row r="12731" spans="1:9" x14ac:dyDescent="0.25">
      <c r="A12731" t="s">
        <v>25290</v>
      </c>
      <c r="B12731">
        <v>13167</v>
      </c>
      <c r="C12731" s="2">
        <f t="shared" si="1336"/>
        <v>44387</v>
      </c>
      <c r="D12731" s="1">
        <f>TIMEVALUE("14:42:42")</f>
        <v>0.61298611111111112</v>
      </c>
      <c r="E12731" s="2">
        <f t="shared" si="1337"/>
        <v>44387</v>
      </c>
      <c r="F12731" s="1">
        <f>TIMEVALUE("14:46:21")</f>
        <v>0.61552083333333329</v>
      </c>
      <c r="G12731" t="s">
        <v>2145</v>
      </c>
      <c r="H12731" t="s">
        <v>25292</v>
      </c>
      <c r="I12731">
        <v>701.16</v>
      </c>
    </row>
    <row r="12732" spans="1:9" x14ac:dyDescent="0.25">
      <c r="A12732" t="s">
        <v>25293</v>
      </c>
      <c r="B12732">
        <v>13167</v>
      </c>
      <c r="C12732" s="2">
        <f t="shared" si="1336"/>
        <v>44387</v>
      </c>
      <c r="D12732" s="1">
        <f>TIMEVALUE("14:47:47")</f>
        <v>0.61651620370370375</v>
      </c>
      <c r="E12732" s="2">
        <f t="shared" si="1337"/>
        <v>44387</v>
      </c>
      <c r="F12732" s="1">
        <f>TIMEVALUE("14:50:17")</f>
        <v>0.6182523148148148</v>
      </c>
      <c r="G12732" t="s">
        <v>458</v>
      </c>
      <c r="H12732" t="s">
        <v>25294</v>
      </c>
      <c r="I12732">
        <v>700.90499999999997</v>
      </c>
    </row>
    <row r="12733" spans="1:9" x14ac:dyDescent="0.25">
      <c r="A12733" t="s">
        <v>25295</v>
      </c>
      <c r="B12733">
        <v>13167</v>
      </c>
      <c r="C12733" s="2">
        <f t="shared" si="1336"/>
        <v>44387</v>
      </c>
      <c r="D12733" s="1">
        <f>TIMEVALUE("14:51:49")</f>
        <v>0.61931712962962959</v>
      </c>
      <c r="E12733" s="2">
        <f t="shared" si="1337"/>
        <v>44387</v>
      </c>
      <c r="F12733" s="1">
        <f>TIMEVALUE("14:54:24")</f>
        <v>0.62111111111111106</v>
      </c>
      <c r="G12733" t="s">
        <v>446</v>
      </c>
      <c r="H12733" t="s">
        <v>12673</v>
      </c>
      <c r="I12733">
        <v>700.70299999999997</v>
      </c>
    </row>
    <row r="12734" spans="1:9" x14ac:dyDescent="0.25">
      <c r="A12734" t="s">
        <v>25296</v>
      </c>
      <c r="B12734">
        <v>13167</v>
      </c>
      <c r="C12734" s="2">
        <f t="shared" si="1336"/>
        <v>44387</v>
      </c>
      <c r="D12734" s="1">
        <f>TIMEVALUE("14:55:31")</f>
        <v>0.62188657407407411</v>
      </c>
      <c r="E12734" s="2">
        <f t="shared" si="1337"/>
        <v>44387</v>
      </c>
      <c r="F12734" s="1">
        <f>TIMEVALUE("14:56:35")</f>
        <v>0.62262731481481481</v>
      </c>
      <c r="G12734" t="s">
        <v>2416</v>
      </c>
      <c r="H12734" t="s">
        <v>25297</v>
      </c>
      <c r="I12734">
        <v>700.45899999999995</v>
      </c>
    </row>
    <row r="12735" spans="1:9" x14ac:dyDescent="0.25">
      <c r="A12735" t="s">
        <v>25298</v>
      </c>
      <c r="B12735">
        <v>13167</v>
      </c>
      <c r="C12735" s="2">
        <f t="shared" si="1336"/>
        <v>44387</v>
      </c>
      <c r="D12735" s="1">
        <f>TIMEVALUE("14:57:49")</f>
        <v>0.62348379629629624</v>
      </c>
      <c r="E12735" s="2">
        <f t="shared" si="1337"/>
        <v>44387</v>
      </c>
      <c r="F12735" s="1">
        <f>TIMEVALUE("15:01:01")</f>
        <v>0.62570601851851848</v>
      </c>
      <c r="G12735" t="s">
        <v>658</v>
      </c>
      <c r="H12735" t="s">
        <v>25299</v>
      </c>
      <c r="I12735">
        <v>700.24900000000002</v>
      </c>
    </row>
    <row r="12736" spans="1:9" x14ac:dyDescent="0.25">
      <c r="A12736" t="s">
        <v>25300</v>
      </c>
      <c r="B12736">
        <v>13167</v>
      </c>
      <c r="C12736" s="2">
        <f t="shared" si="1336"/>
        <v>44387</v>
      </c>
      <c r="D12736" s="1">
        <f>TIMEVALUE("15:03:18")</f>
        <v>0.62729166666666669</v>
      </c>
      <c r="E12736" s="2">
        <f t="shared" si="1337"/>
        <v>44387</v>
      </c>
      <c r="F12736" s="1">
        <f>TIMEVALUE("15:04:56")</f>
        <v>0.62842592592592594</v>
      </c>
      <c r="G12736" t="s">
        <v>2374</v>
      </c>
      <c r="H12736" t="s">
        <v>25301</v>
      </c>
      <c r="I12736">
        <v>699.98400000000004</v>
      </c>
    </row>
    <row r="12737" spans="1:9" x14ac:dyDescent="0.25">
      <c r="A12737" t="s">
        <v>25302</v>
      </c>
      <c r="B12737">
        <v>13167</v>
      </c>
      <c r="C12737" s="2">
        <f t="shared" si="1336"/>
        <v>44387</v>
      </c>
      <c r="D12737" s="1">
        <f>TIMEVALUE("15:06:24")</f>
        <v>0.62944444444444447</v>
      </c>
      <c r="E12737" s="2">
        <f t="shared" si="1337"/>
        <v>44387</v>
      </c>
      <c r="F12737" s="1">
        <f>TIMEVALUE("15:07:13")</f>
        <v>0.63001157407407404</v>
      </c>
      <c r="G12737" t="s">
        <v>2194</v>
      </c>
      <c r="H12737" t="s">
        <v>25303</v>
      </c>
      <c r="I12737">
        <v>699.73199999999997</v>
      </c>
    </row>
    <row r="12738" spans="1:9" x14ac:dyDescent="0.25">
      <c r="A12738" t="s">
        <v>25304</v>
      </c>
      <c r="B12738">
        <v>13167</v>
      </c>
      <c r="C12738" s="2">
        <f t="shared" si="1336"/>
        <v>44387</v>
      </c>
      <c r="D12738" s="1">
        <f>TIMEVALUE("15:08:39")</f>
        <v>0.6310069444444445</v>
      </c>
      <c r="E12738" s="2">
        <f t="shared" si="1337"/>
        <v>44387</v>
      </c>
      <c r="F12738" s="1">
        <f>TIMEVALUE("15:10:15")</f>
        <v>0.63211805555555556</v>
      </c>
      <c r="G12738" t="s">
        <v>732</v>
      </c>
      <c r="H12738" t="s">
        <v>25305</v>
      </c>
      <c r="I12738">
        <v>699.52099999999996</v>
      </c>
    </row>
    <row r="12739" spans="1:9" x14ac:dyDescent="0.25">
      <c r="A12739" t="s">
        <v>25306</v>
      </c>
      <c r="B12739">
        <v>13167</v>
      </c>
      <c r="C12739" s="2">
        <f t="shared" si="1336"/>
        <v>44387</v>
      </c>
      <c r="D12739" s="1">
        <f>TIMEVALUE("15:11:37")</f>
        <v>0.63306712962962963</v>
      </c>
      <c r="E12739" s="2">
        <f t="shared" si="1337"/>
        <v>44387</v>
      </c>
      <c r="F12739" s="1">
        <f>TIMEVALUE("15:12:16")</f>
        <v>0.63351851851851848</v>
      </c>
      <c r="G12739" t="s">
        <v>2424</v>
      </c>
      <c r="H12739" t="s">
        <v>25307</v>
      </c>
      <c r="I12739">
        <v>699.31700000000001</v>
      </c>
    </row>
    <row r="12740" spans="1:9" x14ac:dyDescent="0.25">
      <c r="A12740" t="s">
        <v>25308</v>
      </c>
      <c r="B12740">
        <v>13167</v>
      </c>
      <c r="C12740" s="2">
        <f t="shared" si="1336"/>
        <v>44387</v>
      </c>
      <c r="D12740" s="1">
        <f>TIMEVALUE("15:13:55")</f>
        <v>0.63466435185185188</v>
      </c>
      <c r="E12740" s="2">
        <f t="shared" si="1337"/>
        <v>44387</v>
      </c>
      <c r="F12740" s="1">
        <f>TIMEVALUE("15:14:38")</f>
        <v>0.635162037037037</v>
      </c>
      <c r="G12740" t="s">
        <v>2989</v>
      </c>
      <c r="H12740" t="s">
        <v>25309</v>
      </c>
      <c r="I12740">
        <v>699.048</v>
      </c>
    </row>
    <row r="12741" spans="1:9" x14ac:dyDescent="0.25">
      <c r="A12741" t="s">
        <v>25310</v>
      </c>
      <c r="B12741">
        <v>13167</v>
      </c>
      <c r="C12741" s="2">
        <f t="shared" si="1336"/>
        <v>44387</v>
      </c>
      <c r="D12741" s="1">
        <f>TIMEVALUE("15:16:36")</f>
        <v>0.6365277777777778</v>
      </c>
      <c r="E12741" s="2">
        <f t="shared" si="1337"/>
        <v>44387</v>
      </c>
      <c r="F12741" s="1">
        <f>TIMEVALUE("15:17:12")</f>
        <v>0.63694444444444442</v>
      </c>
      <c r="G12741" t="s">
        <v>1600</v>
      </c>
      <c r="H12741" t="s">
        <v>25311</v>
      </c>
      <c r="I12741">
        <v>698.83600000000001</v>
      </c>
    </row>
    <row r="12742" spans="1:9" x14ac:dyDescent="0.25">
      <c r="A12742" t="s">
        <v>25312</v>
      </c>
      <c r="B12742">
        <v>13167</v>
      </c>
      <c r="C12742" s="2">
        <f t="shared" si="1336"/>
        <v>44387</v>
      </c>
      <c r="D12742" s="1">
        <f>TIMEVALUE("14:27:21")</f>
        <v>0.6023263888888889</v>
      </c>
      <c r="E12742" s="2">
        <f t="shared" si="1337"/>
        <v>44387</v>
      </c>
      <c r="F12742" s="1">
        <f>TIMEVALUE("14:29:52")</f>
        <v>0.6040740740740741</v>
      </c>
      <c r="G12742" t="s">
        <v>2282</v>
      </c>
      <c r="H12742" t="s">
        <v>25313</v>
      </c>
      <c r="I12742">
        <v>698.67200000000003</v>
      </c>
    </row>
    <row r="12743" spans="1:9" x14ac:dyDescent="0.25">
      <c r="A12743" t="s">
        <v>25314</v>
      </c>
      <c r="B12743">
        <v>13167</v>
      </c>
      <c r="C12743" s="2">
        <f t="shared" si="1336"/>
        <v>44387</v>
      </c>
      <c r="D12743" s="1">
        <f>TIMEVALUE("15:25:12")</f>
        <v>0.64249999999999996</v>
      </c>
      <c r="E12743" s="2">
        <f t="shared" si="1337"/>
        <v>44387</v>
      </c>
      <c r="F12743" s="1">
        <f>TIMEVALUE("15:26:36")</f>
        <v>0.64347222222222222</v>
      </c>
      <c r="G12743" t="s">
        <v>2344</v>
      </c>
      <c r="H12743" t="s">
        <v>25316</v>
      </c>
      <c r="I12743">
        <v>701.17</v>
      </c>
    </row>
    <row r="12744" spans="1:9" x14ac:dyDescent="0.25">
      <c r="A12744" t="s">
        <v>25317</v>
      </c>
      <c r="B12744">
        <v>13167</v>
      </c>
      <c r="C12744" s="2">
        <f t="shared" si="1336"/>
        <v>44387</v>
      </c>
      <c r="D12744" s="1">
        <f>TIMEVALUE("15:30:04")</f>
        <v>0.64587962962962964</v>
      </c>
      <c r="E12744" s="2">
        <f t="shared" si="1337"/>
        <v>44387</v>
      </c>
      <c r="F12744" s="1">
        <f>TIMEVALUE("15:30:59")</f>
        <v>0.64651620370370366</v>
      </c>
      <c r="G12744" t="s">
        <v>261</v>
      </c>
      <c r="H12744" t="s">
        <v>22011</v>
      </c>
      <c r="I12744">
        <v>701.02800000000002</v>
      </c>
    </row>
    <row r="12745" spans="1:9" x14ac:dyDescent="0.25">
      <c r="A12745" t="s">
        <v>25319</v>
      </c>
      <c r="B12745">
        <v>13167</v>
      </c>
      <c r="C12745" s="2">
        <f t="shared" si="1336"/>
        <v>44387</v>
      </c>
      <c r="D12745" s="1">
        <f>TIMEVALUE("15:32:08")</f>
        <v>0.64731481481481479</v>
      </c>
      <c r="E12745" s="2">
        <f t="shared" si="1337"/>
        <v>44387</v>
      </c>
      <c r="F12745" s="1">
        <f>TIMEVALUE("15:32:58")</f>
        <v>0.64789351851851851</v>
      </c>
      <c r="G12745" t="s">
        <v>2778</v>
      </c>
      <c r="H12745" t="s">
        <v>19415</v>
      </c>
      <c r="I12745">
        <v>701.01700000000005</v>
      </c>
    </row>
    <row r="12746" spans="1:9" x14ac:dyDescent="0.25">
      <c r="A12746" t="s">
        <v>25320</v>
      </c>
      <c r="B12746">
        <v>13167</v>
      </c>
      <c r="C12746" s="2">
        <f t="shared" si="1336"/>
        <v>44387</v>
      </c>
      <c r="D12746" s="1">
        <f>TIMEVALUE("15:34:09")</f>
        <v>0.64871527777777782</v>
      </c>
      <c r="E12746" s="2">
        <f t="shared" si="1337"/>
        <v>44387</v>
      </c>
      <c r="F12746" s="1">
        <f>TIMEVALUE("15:35:38")</f>
        <v>0.64974537037037039</v>
      </c>
      <c r="G12746" t="s">
        <v>499</v>
      </c>
      <c r="H12746" t="s">
        <v>25321</v>
      </c>
      <c r="I12746">
        <v>700.71</v>
      </c>
    </row>
    <row r="12747" spans="1:9" x14ac:dyDescent="0.25">
      <c r="A12747" t="s">
        <v>25322</v>
      </c>
      <c r="B12747">
        <v>13167</v>
      </c>
      <c r="C12747" s="2">
        <f t="shared" si="1336"/>
        <v>44387</v>
      </c>
      <c r="D12747" s="1">
        <f>TIMEVALUE("15:37:00")</f>
        <v>0.65069444444444446</v>
      </c>
      <c r="E12747" s="2">
        <f t="shared" si="1337"/>
        <v>44387</v>
      </c>
      <c r="F12747" s="1">
        <f>TIMEVALUE("15:38:13")</f>
        <v>0.65153935185185186</v>
      </c>
      <c r="G12747" t="s">
        <v>805</v>
      </c>
      <c r="H12747" t="s">
        <v>25323</v>
      </c>
      <c r="I12747">
        <v>700.52099999999996</v>
      </c>
    </row>
    <row r="12748" spans="1:9" x14ac:dyDescent="0.25">
      <c r="A12748" t="s">
        <v>25324</v>
      </c>
      <c r="B12748">
        <v>13167</v>
      </c>
      <c r="C12748" s="2">
        <f t="shared" si="1336"/>
        <v>44387</v>
      </c>
      <c r="D12748" s="1">
        <f>TIMEVALUE("15:39:51")</f>
        <v>0.65267361111111111</v>
      </c>
      <c r="E12748" s="2">
        <f t="shared" si="1337"/>
        <v>44387</v>
      </c>
      <c r="F12748" s="1">
        <f>TIMEVALUE("15:41:41")</f>
        <v>0.65394675925925927</v>
      </c>
      <c r="G12748" t="s">
        <v>436</v>
      </c>
      <c r="H12748" t="s">
        <v>25325</v>
      </c>
      <c r="I12748">
        <v>700.29700000000003</v>
      </c>
    </row>
    <row r="12749" spans="1:9" x14ac:dyDescent="0.25">
      <c r="A12749" t="s">
        <v>25326</v>
      </c>
      <c r="B12749">
        <v>13167</v>
      </c>
      <c r="C12749" s="2">
        <f t="shared" si="1336"/>
        <v>44387</v>
      </c>
      <c r="D12749" s="1">
        <f>TIMEVALUE("15:43:12")</f>
        <v>0.65500000000000003</v>
      </c>
      <c r="E12749" s="2">
        <f t="shared" si="1337"/>
        <v>44387</v>
      </c>
      <c r="F12749" s="1">
        <f>TIMEVALUE("15:43:54")</f>
        <v>0.6554861111111111</v>
      </c>
      <c r="G12749" t="s">
        <v>4717</v>
      </c>
      <c r="H12749" t="s">
        <v>25327</v>
      </c>
      <c r="I12749">
        <v>700.06399999999996</v>
      </c>
    </row>
    <row r="12750" spans="1:9" x14ac:dyDescent="0.25">
      <c r="A12750" t="s">
        <v>25328</v>
      </c>
      <c r="B12750">
        <v>13167</v>
      </c>
      <c r="C12750" s="2">
        <f t="shared" si="1336"/>
        <v>44387</v>
      </c>
      <c r="D12750" s="1">
        <f>TIMEVALUE("15:45:05")</f>
        <v>0.65630787037037042</v>
      </c>
      <c r="E12750" s="2">
        <f t="shared" si="1337"/>
        <v>44387</v>
      </c>
      <c r="F12750" s="1">
        <f>TIMEVALUE("15:47:34")</f>
        <v>0.65803240740740743</v>
      </c>
      <c r="G12750" t="s">
        <v>2691</v>
      </c>
      <c r="H12750" t="s">
        <v>25329</v>
      </c>
      <c r="I12750">
        <v>699.83100000000002</v>
      </c>
    </row>
    <row r="12751" spans="1:9" x14ac:dyDescent="0.25">
      <c r="A12751" t="s">
        <v>25330</v>
      </c>
      <c r="B12751">
        <v>13167</v>
      </c>
      <c r="C12751" s="2">
        <f t="shared" si="1336"/>
        <v>44387</v>
      </c>
      <c r="D12751" s="1">
        <f>TIMEVALUE("15:49:01")</f>
        <v>0.65903935185185181</v>
      </c>
      <c r="E12751" s="2">
        <f t="shared" si="1337"/>
        <v>44387</v>
      </c>
      <c r="F12751" s="1">
        <f>TIMEVALUE("15:50:20")</f>
        <v>0.65995370370370365</v>
      </c>
      <c r="G12751" t="s">
        <v>372</v>
      </c>
      <c r="H12751" t="s">
        <v>25331</v>
      </c>
      <c r="I12751">
        <v>699.63699999999994</v>
      </c>
    </row>
    <row r="12752" spans="1:9" x14ac:dyDescent="0.25">
      <c r="A12752" t="s">
        <v>25332</v>
      </c>
      <c r="B12752">
        <v>13167</v>
      </c>
      <c r="C12752" s="2">
        <f t="shared" si="1336"/>
        <v>44387</v>
      </c>
      <c r="D12752" s="1">
        <f>TIMEVALUE("16:07:39")</f>
        <v>0.67197916666666668</v>
      </c>
      <c r="E12752" s="2">
        <f t="shared" si="1337"/>
        <v>44387</v>
      </c>
      <c r="F12752" s="1">
        <f>TIMEVALUE("16:09:25")</f>
        <v>0.67320601851851847</v>
      </c>
      <c r="G12752" t="s">
        <v>400</v>
      </c>
      <c r="H12752" t="s">
        <v>25333</v>
      </c>
      <c r="I12752">
        <v>699.19200000000001</v>
      </c>
    </row>
    <row r="12753" spans="1:9" x14ac:dyDescent="0.25">
      <c r="A12753" t="s">
        <v>25334</v>
      </c>
      <c r="B12753">
        <v>13167</v>
      </c>
      <c r="C12753" s="2">
        <f t="shared" si="1336"/>
        <v>44387</v>
      </c>
      <c r="D12753" s="1">
        <f>TIMEVALUE("16:11:11")</f>
        <v>0.67443287037037036</v>
      </c>
      <c r="E12753" s="2">
        <f t="shared" si="1337"/>
        <v>44387</v>
      </c>
      <c r="F12753" s="1">
        <f>TIMEVALUE("16:13:20")</f>
        <v>0.67592592592592593</v>
      </c>
      <c r="G12753" t="s">
        <v>330</v>
      </c>
      <c r="H12753" t="s">
        <v>25335</v>
      </c>
      <c r="I12753">
        <v>698.97799999999995</v>
      </c>
    </row>
    <row r="12754" spans="1:9" x14ac:dyDescent="0.25">
      <c r="A12754" t="s">
        <v>25336</v>
      </c>
      <c r="B12754">
        <v>13167</v>
      </c>
      <c r="C12754" s="2">
        <f t="shared" si="1336"/>
        <v>44387</v>
      </c>
      <c r="D12754" s="1">
        <f>TIMEVALUE("15:19:31")</f>
        <v>0.63855324074074071</v>
      </c>
      <c r="E12754" s="2">
        <f t="shared" si="1337"/>
        <v>44387</v>
      </c>
      <c r="F12754" s="1">
        <f>TIMEVALUE("15:20:19")</f>
        <v>0.63910879629629624</v>
      </c>
      <c r="G12754" t="s">
        <v>2223</v>
      </c>
      <c r="H12754" t="s">
        <v>25337</v>
      </c>
      <c r="I12754">
        <v>698.93899999999996</v>
      </c>
    </row>
    <row r="12755" spans="1:9" x14ac:dyDescent="0.25">
      <c r="A12755" t="s">
        <v>25338</v>
      </c>
      <c r="B12755">
        <v>13167</v>
      </c>
      <c r="C12755" s="2">
        <f t="shared" si="1336"/>
        <v>44387</v>
      </c>
      <c r="D12755" s="1">
        <f>TIMEVALUE("16:27:50")</f>
        <v>0.68599537037037039</v>
      </c>
      <c r="E12755" s="2">
        <f t="shared" si="1337"/>
        <v>44387</v>
      </c>
      <c r="F12755" s="1">
        <f>TIMEVALUE("16:30:41")</f>
        <v>0.68797453703703704</v>
      </c>
      <c r="G12755" t="s">
        <v>604</v>
      </c>
      <c r="H12755" t="s">
        <v>25340</v>
      </c>
      <c r="I12755">
        <v>701.51700000000005</v>
      </c>
    </row>
    <row r="12756" spans="1:9" x14ac:dyDescent="0.25">
      <c r="A12756" t="s">
        <v>25341</v>
      </c>
      <c r="B12756">
        <v>13119</v>
      </c>
      <c r="C12756" s="2">
        <f t="shared" ref="C12756:C12766" si="1338">DATEVALUE("2025-07-12")</f>
        <v>44388</v>
      </c>
      <c r="D12756" s="1">
        <f>TIMEVALUE("09:08:16")</f>
        <v>0.38074074074074077</v>
      </c>
      <c r="E12756" s="2">
        <f t="shared" ref="E12756:E12766" si="1339">DATEVALUE("2025-07-12")</f>
        <v>44388</v>
      </c>
      <c r="F12756" s="1">
        <f>TIMEVALUE("09:08:58")</f>
        <v>0.38122685185185184</v>
      </c>
      <c r="G12756" t="s">
        <v>4717</v>
      </c>
      <c r="H12756" t="s">
        <v>25342</v>
      </c>
      <c r="I12756">
        <v>706.03300000000002</v>
      </c>
    </row>
    <row r="12757" spans="1:9" x14ac:dyDescent="0.25">
      <c r="A12757" t="s">
        <v>25343</v>
      </c>
      <c r="B12757">
        <v>13119</v>
      </c>
      <c r="C12757" s="2">
        <f t="shared" si="1338"/>
        <v>44388</v>
      </c>
      <c r="D12757" s="1">
        <f>TIMEVALUE("09:10:19")</f>
        <v>0.38216435185185182</v>
      </c>
      <c r="E12757" s="2">
        <f t="shared" si="1339"/>
        <v>44388</v>
      </c>
      <c r="F12757" s="1">
        <f>TIMEVALUE("09:11:00")</f>
        <v>0.38263888888888886</v>
      </c>
      <c r="G12757" t="s">
        <v>2329</v>
      </c>
      <c r="H12757" t="s">
        <v>25344</v>
      </c>
      <c r="I12757">
        <v>705.88900000000001</v>
      </c>
    </row>
    <row r="12758" spans="1:9" x14ac:dyDescent="0.25">
      <c r="A12758" t="s">
        <v>25345</v>
      </c>
      <c r="B12758">
        <v>13119</v>
      </c>
      <c r="C12758" s="2">
        <f t="shared" si="1338"/>
        <v>44388</v>
      </c>
      <c r="D12758" s="1">
        <f>TIMEVALUE("09:33:21")</f>
        <v>0.39815972222222223</v>
      </c>
      <c r="E12758" s="2">
        <f t="shared" si="1339"/>
        <v>44388</v>
      </c>
      <c r="F12758" s="1">
        <f>TIMEVALUE("09:33:56")</f>
        <v>0.39856481481481482</v>
      </c>
      <c r="G12758" t="s">
        <v>17425</v>
      </c>
      <c r="H12758" t="s">
        <v>23834</v>
      </c>
      <c r="I12758">
        <v>705.59299999999996</v>
      </c>
    </row>
    <row r="12759" spans="1:9" x14ac:dyDescent="0.25">
      <c r="A12759" t="s">
        <v>25346</v>
      </c>
      <c r="B12759">
        <v>13119</v>
      </c>
      <c r="C12759" s="2">
        <f t="shared" si="1338"/>
        <v>44388</v>
      </c>
      <c r="D12759" s="1">
        <f>TIMEVALUE("09:35:06")</f>
        <v>0.39937499999999998</v>
      </c>
      <c r="E12759" s="2">
        <f t="shared" si="1339"/>
        <v>44388</v>
      </c>
      <c r="F12759" s="1">
        <f>TIMEVALUE("09:37:02")</f>
        <v>0.4007175925925926</v>
      </c>
      <c r="G12759" t="s">
        <v>557</v>
      </c>
      <c r="H12759" t="s">
        <v>25347</v>
      </c>
      <c r="I12759">
        <v>705.33600000000001</v>
      </c>
    </row>
    <row r="12760" spans="1:9" x14ac:dyDescent="0.25">
      <c r="A12760" t="s">
        <v>25348</v>
      </c>
      <c r="B12760">
        <v>13119</v>
      </c>
      <c r="C12760" s="2">
        <f t="shared" si="1338"/>
        <v>44388</v>
      </c>
      <c r="D12760" s="1">
        <f>TIMEVALUE("09:38:19")</f>
        <v>0.40160879629629631</v>
      </c>
      <c r="E12760" s="2">
        <f t="shared" si="1339"/>
        <v>44388</v>
      </c>
      <c r="F12760" s="1">
        <f>TIMEVALUE("09:39:43")</f>
        <v>0.40258101851851852</v>
      </c>
      <c r="G12760" t="s">
        <v>2344</v>
      </c>
      <c r="H12760" t="s">
        <v>25349</v>
      </c>
      <c r="I12760">
        <v>705.22900000000004</v>
      </c>
    </row>
    <row r="12761" spans="1:9" x14ac:dyDescent="0.25">
      <c r="A12761" t="s">
        <v>25350</v>
      </c>
      <c r="B12761">
        <v>13119</v>
      </c>
      <c r="C12761" s="2">
        <f t="shared" si="1338"/>
        <v>44388</v>
      </c>
      <c r="D12761" s="1">
        <f>TIMEVALUE("09:40:57")</f>
        <v>0.4034375</v>
      </c>
      <c r="E12761" s="2">
        <f t="shared" si="1339"/>
        <v>44388</v>
      </c>
      <c r="F12761" s="1">
        <f>TIMEVALUE("09:43:11")</f>
        <v>0.40498842592592593</v>
      </c>
      <c r="G12761" t="s">
        <v>1441</v>
      </c>
      <c r="H12761" t="s">
        <v>25351</v>
      </c>
      <c r="I12761">
        <v>704.89099999999996</v>
      </c>
    </row>
    <row r="12762" spans="1:9" x14ac:dyDescent="0.25">
      <c r="A12762" t="s">
        <v>25352</v>
      </c>
      <c r="B12762">
        <v>13119</v>
      </c>
      <c r="C12762" s="2">
        <f t="shared" si="1338"/>
        <v>44388</v>
      </c>
      <c r="D12762" s="1">
        <f>TIMEVALUE("09:44:33")</f>
        <v>0.40593750000000001</v>
      </c>
      <c r="E12762" s="2">
        <f t="shared" si="1339"/>
        <v>44388</v>
      </c>
      <c r="F12762" s="1">
        <f>TIMEVALUE("09:46:15")</f>
        <v>0.40711805555555558</v>
      </c>
      <c r="G12762" t="s">
        <v>236</v>
      </c>
      <c r="H12762" t="s">
        <v>16387</v>
      </c>
      <c r="I12762">
        <v>704.79399999999998</v>
      </c>
    </row>
    <row r="12763" spans="1:9" x14ac:dyDescent="0.25">
      <c r="A12763" t="s">
        <v>25353</v>
      </c>
      <c r="B12763">
        <v>13119</v>
      </c>
      <c r="C12763" s="2">
        <f t="shared" si="1338"/>
        <v>44388</v>
      </c>
      <c r="D12763" s="1">
        <f>TIMEVALUE("09:47:41")</f>
        <v>0.40811342592592592</v>
      </c>
      <c r="E12763" s="2">
        <f t="shared" si="1339"/>
        <v>44388</v>
      </c>
      <c r="F12763" s="1">
        <f>TIMEVALUE("09:48:16")</f>
        <v>0.4085185185185185</v>
      </c>
      <c r="G12763" t="s">
        <v>17425</v>
      </c>
      <c r="H12763" t="s">
        <v>10864</v>
      </c>
      <c r="I12763">
        <v>704.51400000000001</v>
      </c>
    </row>
    <row r="12764" spans="1:9" x14ac:dyDescent="0.25">
      <c r="A12764" t="s">
        <v>25354</v>
      </c>
      <c r="B12764">
        <v>13119</v>
      </c>
      <c r="C12764" s="2">
        <f t="shared" si="1338"/>
        <v>44388</v>
      </c>
      <c r="D12764" s="1">
        <f>TIMEVALUE("09:49:30")</f>
        <v>0.40937499999999999</v>
      </c>
      <c r="E12764" s="2">
        <f t="shared" si="1339"/>
        <v>44388</v>
      </c>
      <c r="F12764" s="1">
        <f>TIMEVALUE("09:50:00")</f>
        <v>0.40972222222222221</v>
      </c>
      <c r="G12764" t="s">
        <v>808</v>
      </c>
      <c r="H12764" t="s">
        <v>25356</v>
      </c>
      <c r="I12764">
        <v>704.29200000000003</v>
      </c>
    </row>
    <row r="12765" spans="1:9" x14ac:dyDescent="0.25">
      <c r="A12765" t="s">
        <v>25357</v>
      </c>
      <c r="B12765">
        <v>13119</v>
      </c>
      <c r="C12765" s="2">
        <f t="shared" si="1338"/>
        <v>44388</v>
      </c>
      <c r="D12765" s="1">
        <f>TIMEVALUE("09:51:19")</f>
        <v>0.41063657407407406</v>
      </c>
      <c r="E12765" s="2">
        <f t="shared" si="1339"/>
        <v>44388</v>
      </c>
      <c r="F12765" s="1">
        <f>TIMEVALUE("09:52:19")</f>
        <v>0.4113310185185185</v>
      </c>
      <c r="G12765" t="s">
        <v>17551</v>
      </c>
      <c r="H12765" t="s">
        <v>25358</v>
      </c>
      <c r="I12765">
        <v>704.125</v>
      </c>
    </row>
    <row r="12766" spans="1:9" x14ac:dyDescent="0.25">
      <c r="A12766" t="s">
        <v>25359</v>
      </c>
      <c r="B12766">
        <v>13119</v>
      </c>
      <c r="C12766" s="2">
        <f t="shared" si="1338"/>
        <v>44388</v>
      </c>
      <c r="D12766" s="1">
        <f>TIMEVALUE("09:53:19")</f>
        <v>0.41202546296296294</v>
      </c>
      <c r="E12766" s="2">
        <f t="shared" si="1339"/>
        <v>44388</v>
      </c>
      <c r="F12766" s="1">
        <f>TIMEVALUE("09:54:04")</f>
        <v>0.4125462962962963</v>
      </c>
      <c r="G12766" t="s">
        <v>2240</v>
      </c>
      <c r="H12766" t="s">
        <v>15858</v>
      </c>
      <c r="I12766">
        <v>703.79300000000001</v>
      </c>
    </row>
    <row r="12767" spans="1:9" x14ac:dyDescent="0.25">
      <c r="A12767" t="s">
        <v>25360</v>
      </c>
      <c r="B12767">
        <v>13167</v>
      </c>
      <c r="C12767" s="2">
        <f>DATEVALUE("2025-07-11")</f>
        <v>44387</v>
      </c>
      <c r="D12767" s="1">
        <f>TIMEVALUE("16:16:54")</f>
        <v>0.6784027777777778</v>
      </c>
      <c r="E12767" s="2">
        <f>DATEVALUE("2025-07-11")</f>
        <v>44387</v>
      </c>
      <c r="F12767" s="1">
        <f>TIMEVALUE("16:19:18")</f>
        <v>0.68006944444444439</v>
      </c>
      <c r="G12767" t="s">
        <v>667</v>
      </c>
      <c r="H12767" t="s">
        <v>25361</v>
      </c>
      <c r="I12767">
        <v>698.90300000000002</v>
      </c>
    </row>
    <row r="12768" spans="1:9" x14ac:dyDescent="0.25">
      <c r="A12768" t="s">
        <v>25362</v>
      </c>
      <c r="B12768">
        <v>13119</v>
      </c>
      <c r="C12768" s="2">
        <f t="shared" ref="C12768:C12780" si="1340">DATEVALUE("2025-07-12")</f>
        <v>44388</v>
      </c>
      <c r="D12768" s="1">
        <f>TIMEVALUE("10:04:31")</f>
        <v>0.41980324074074077</v>
      </c>
      <c r="E12768" s="2">
        <f t="shared" ref="E12768:E12780" si="1341">DATEVALUE("2025-07-12")</f>
        <v>44388</v>
      </c>
      <c r="F12768" s="1">
        <f>TIMEVALUE("10:06:21")</f>
        <v>0.42107638888888888</v>
      </c>
      <c r="G12768" t="s">
        <v>436</v>
      </c>
      <c r="H12768" t="s">
        <v>16452</v>
      </c>
      <c r="I12768">
        <v>705.88400000000001</v>
      </c>
    </row>
    <row r="12769" spans="1:9" x14ac:dyDescent="0.25">
      <c r="A12769" t="s">
        <v>25363</v>
      </c>
      <c r="B12769">
        <v>13119</v>
      </c>
      <c r="C12769" s="2">
        <f t="shared" si="1340"/>
        <v>44388</v>
      </c>
      <c r="D12769" s="1">
        <f>TIMEVALUE("10:07:52")</f>
        <v>0.42212962962962963</v>
      </c>
      <c r="E12769" s="2">
        <f t="shared" si="1341"/>
        <v>44388</v>
      </c>
      <c r="F12769" s="1">
        <f>TIMEVALUE("10:09:07")</f>
        <v>0.42299768518518521</v>
      </c>
      <c r="G12769" t="s">
        <v>2235</v>
      </c>
      <c r="H12769" t="s">
        <v>25058</v>
      </c>
      <c r="I12769">
        <v>705.77800000000002</v>
      </c>
    </row>
    <row r="12770" spans="1:9" x14ac:dyDescent="0.25">
      <c r="A12770" t="s">
        <v>25364</v>
      </c>
      <c r="B12770">
        <v>13119</v>
      </c>
      <c r="C12770" s="2">
        <f t="shared" si="1340"/>
        <v>44388</v>
      </c>
      <c r="D12770" s="1">
        <f>TIMEVALUE("10:10:30")</f>
        <v>0.42395833333333333</v>
      </c>
      <c r="E12770" s="2">
        <f t="shared" si="1341"/>
        <v>44388</v>
      </c>
      <c r="F12770" s="1">
        <f>TIMEVALUE("10:11:43")</f>
        <v>0.42480324074074072</v>
      </c>
      <c r="G12770" t="s">
        <v>805</v>
      </c>
      <c r="H12770" t="s">
        <v>7729</v>
      </c>
      <c r="I12770">
        <v>705.60599999999999</v>
      </c>
    </row>
    <row r="12771" spans="1:9" x14ac:dyDescent="0.25">
      <c r="A12771" t="s">
        <v>25366</v>
      </c>
      <c r="B12771">
        <v>13119</v>
      </c>
      <c r="C12771" s="2">
        <f t="shared" si="1340"/>
        <v>44388</v>
      </c>
      <c r="D12771" s="1">
        <f>TIMEVALUE("10:13:42")</f>
        <v>0.42618055555555556</v>
      </c>
      <c r="E12771" s="2">
        <f t="shared" si="1341"/>
        <v>44388</v>
      </c>
      <c r="F12771" s="1">
        <f>TIMEVALUE("10:14:51")</f>
        <v>0.42697916666666669</v>
      </c>
      <c r="G12771" t="s">
        <v>2285</v>
      </c>
      <c r="H12771" t="s">
        <v>25367</v>
      </c>
      <c r="I12771">
        <v>705.42399999999998</v>
      </c>
    </row>
    <row r="12772" spans="1:9" x14ac:dyDescent="0.25">
      <c r="A12772" t="s">
        <v>25368</v>
      </c>
      <c r="B12772">
        <v>13119</v>
      </c>
      <c r="C12772" s="2">
        <f t="shared" si="1340"/>
        <v>44388</v>
      </c>
      <c r="D12772" s="1">
        <f>TIMEVALUE("10:16:03")</f>
        <v>0.42781249999999998</v>
      </c>
      <c r="E12772" s="2">
        <f t="shared" si="1341"/>
        <v>44388</v>
      </c>
      <c r="F12772" s="1">
        <f>TIMEVALUE("10:16:47")</f>
        <v>0.42832175925925925</v>
      </c>
      <c r="G12772" t="s">
        <v>532</v>
      </c>
      <c r="H12772" t="s">
        <v>1739</v>
      </c>
      <c r="I12772">
        <v>705.18100000000004</v>
      </c>
    </row>
    <row r="12773" spans="1:9" x14ac:dyDescent="0.25">
      <c r="A12773" t="s">
        <v>25369</v>
      </c>
      <c r="B12773">
        <v>13119</v>
      </c>
      <c r="C12773" s="2">
        <f t="shared" si="1340"/>
        <v>44388</v>
      </c>
      <c r="D12773" s="1">
        <f>TIMEVALUE("10:18:35")</f>
        <v>0.42957175925925928</v>
      </c>
      <c r="E12773" s="2">
        <f t="shared" si="1341"/>
        <v>44388</v>
      </c>
      <c r="F12773" s="1">
        <f>TIMEVALUE("10:20:12")</f>
        <v>0.43069444444444444</v>
      </c>
      <c r="G12773" t="s">
        <v>2220</v>
      </c>
      <c r="H12773" t="s">
        <v>25367</v>
      </c>
      <c r="I12773">
        <v>705.05100000000004</v>
      </c>
    </row>
    <row r="12774" spans="1:9" x14ac:dyDescent="0.25">
      <c r="A12774" t="s">
        <v>25370</v>
      </c>
      <c r="B12774">
        <v>13119</v>
      </c>
      <c r="C12774" s="2">
        <f t="shared" si="1340"/>
        <v>44388</v>
      </c>
      <c r="D12774" s="1">
        <f>TIMEVALUE("10:21:44")</f>
        <v>0.43175925925925923</v>
      </c>
      <c r="E12774" s="2">
        <f t="shared" si="1341"/>
        <v>44388</v>
      </c>
      <c r="F12774" s="1">
        <f>TIMEVALUE("10:22:31")</f>
        <v>0.43230324074074072</v>
      </c>
      <c r="G12774" t="s">
        <v>2639</v>
      </c>
      <c r="H12774" t="s">
        <v>1440</v>
      </c>
      <c r="I12774">
        <v>704.851</v>
      </c>
    </row>
    <row r="12775" spans="1:9" x14ac:dyDescent="0.25">
      <c r="A12775" t="s">
        <v>25371</v>
      </c>
      <c r="B12775">
        <v>13119</v>
      </c>
      <c r="C12775" s="2">
        <f t="shared" si="1340"/>
        <v>44388</v>
      </c>
      <c r="D12775" s="1">
        <f>TIMEVALUE("10:23:58")</f>
        <v>0.43331018518518516</v>
      </c>
      <c r="E12775" s="2">
        <f t="shared" si="1341"/>
        <v>44388</v>
      </c>
      <c r="F12775" s="1">
        <f>TIMEVALUE("10:26:02")</f>
        <v>0.43474537037037037</v>
      </c>
      <c r="G12775" t="s">
        <v>251</v>
      </c>
      <c r="H12775" t="s">
        <v>16562</v>
      </c>
      <c r="I12775">
        <v>704.56</v>
      </c>
    </row>
    <row r="12776" spans="1:9" x14ac:dyDescent="0.25">
      <c r="A12776" t="s">
        <v>25372</v>
      </c>
      <c r="B12776">
        <v>13119</v>
      </c>
      <c r="C12776" s="2">
        <f t="shared" si="1340"/>
        <v>44388</v>
      </c>
      <c r="D12776" s="1">
        <f>TIMEVALUE("10:27:31")</f>
        <v>0.43577546296296299</v>
      </c>
      <c r="E12776" s="2">
        <f t="shared" si="1341"/>
        <v>44388</v>
      </c>
      <c r="F12776" s="1">
        <f>TIMEVALUE("10:28:26")</f>
        <v>0.43641203703703701</v>
      </c>
      <c r="G12776" t="s">
        <v>261</v>
      </c>
      <c r="H12776" t="s">
        <v>16881</v>
      </c>
      <c r="I12776">
        <v>704.44299999999998</v>
      </c>
    </row>
    <row r="12777" spans="1:9" x14ac:dyDescent="0.25">
      <c r="A12777" t="s">
        <v>25373</v>
      </c>
      <c r="B12777">
        <v>13119</v>
      </c>
      <c r="C12777" s="2">
        <f t="shared" si="1340"/>
        <v>44388</v>
      </c>
      <c r="D12777" s="1">
        <f>TIMEVALUE("10:29:51")</f>
        <v>0.43739583333333332</v>
      </c>
      <c r="E12777" s="2">
        <f t="shared" si="1341"/>
        <v>44388</v>
      </c>
      <c r="F12777" s="1">
        <f>TIMEVALUE("10:30:37")</f>
        <v>0.43792824074074072</v>
      </c>
      <c r="G12777" t="s">
        <v>3003</v>
      </c>
      <c r="H12777" t="s">
        <v>17615</v>
      </c>
      <c r="I12777">
        <v>704.20399999999995</v>
      </c>
    </row>
    <row r="12778" spans="1:9" x14ac:dyDescent="0.25">
      <c r="A12778" t="s">
        <v>25374</v>
      </c>
      <c r="B12778">
        <v>13119</v>
      </c>
      <c r="C12778" s="2">
        <f t="shared" si="1340"/>
        <v>44388</v>
      </c>
      <c r="D12778" s="1">
        <f>TIMEVALUE("10:33:11")</f>
        <v>0.43971064814814814</v>
      </c>
      <c r="E12778" s="2">
        <f t="shared" si="1341"/>
        <v>44388</v>
      </c>
      <c r="F12778" s="1">
        <f>TIMEVALUE("10:40:07")</f>
        <v>0.44452546296296297</v>
      </c>
      <c r="G12778" t="s">
        <v>2018</v>
      </c>
      <c r="H12778" t="s">
        <v>25375</v>
      </c>
      <c r="I12778">
        <v>704.09699999999998</v>
      </c>
    </row>
    <row r="12779" spans="1:9" x14ac:dyDescent="0.25">
      <c r="A12779" t="s">
        <v>25376</v>
      </c>
      <c r="B12779">
        <v>13119</v>
      </c>
      <c r="C12779" s="2">
        <f t="shared" si="1340"/>
        <v>44388</v>
      </c>
      <c r="D12779" s="1">
        <f>TIMEVALUE("10:42:12")</f>
        <v>0.44597222222222221</v>
      </c>
      <c r="E12779" s="2">
        <f t="shared" si="1341"/>
        <v>44388</v>
      </c>
      <c r="F12779" s="1">
        <f>TIMEVALUE("10:47:30")</f>
        <v>0.44965277777777779</v>
      </c>
      <c r="G12779" t="s">
        <v>3945</v>
      </c>
      <c r="H12779" t="s">
        <v>25377</v>
      </c>
      <c r="I12779">
        <v>703.84199999999998</v>
      </c>
    </row>
    <row r="12780" spans="1:9" x14ac:dyDescent="0.25">
      <c r="A12780" t="s">
        <v>25378</v>
      </c>
      <c r="B12780">
        <v>13119</v>
      </c>
      <c r="C12780" s="2">
        <f t="shared" si="1340"/>
        <v>44388</v>
      </c>
      <c r="D12780" s="1">
        <f>TIMEVALUE("09:56:57")</f>
        <v>0.41454861111111113</v>
      </c>
      <c r="E12780" s="2">
        <f t="shared" si="1341"/>
        <v>44388</v>
      </c>
      <c r="F12780" s="1">
        <f>TIMEVALUE("09:59:09")</f>
        <v>0.41607638888888887</v>
      </c>
      <c r="G12780" t="s">
        <v>452</v>
      </c>
      <c r="H12780" t="s">
        <v>25379</v>
      </c>
      <c r="I12780">
        <v>703.63300000000004</v>
      </c>
    </row>
    <row r="12781" spans="1:9" x14ac:dyDescent="0.25">
      <c r="A12781" t="s">
        <v>25380</v>
      </c>
      <c r="B12781">
        <v>13112</v>
      </c>
      <c r="C12781" s="2">
        <f t="shared" ref="C12781:C12788" si="1342">DATEVALUE("2025-07-22")</f>
        <v>44398</v>
      </c>
      <c r="D12781" s="1">
        <f>TIMEVALUE("09:04:49")</f>
        <v>0.37834490740740739</v>
      </c>
      <c r="E12781" s="2">
        <f t="shared" ref="E12781:E12788" si="1343">DATEVALUE("2025-07-22")</f>
        <v>44398</v>
      </c>
      <c r="F12781" s="1">
        <f>TIMEVALUE("09:11:10")</f>
        <v>0.38275462962962964</v>
      </c>
      <c r="G12781" t="s">
        <v>4234</v>
      </c>
      <c r="H12781" t="s">
        <v>25381</v>
      </c>
      <c r="I12781">
        <v>705.78300000000002</v>
      </c>
    </row>
    <row r="12782" spans="1:9" x14ac:dyDescent="0.25">
      <c r="A12782" t="s">
        <v>25382</v>
      </c>
      <c r="B12782">
        <v>13112</v>
      </c>
      <c r="C12782" s="2">
        <f t="shared" si="1342"/>
        <v>44398</v>
      </c>
      <c r="D12782" s="1">
        <f>TIMEVALUE("09:16:40")</f>
        <v>0.38657407407407407</v>
      </c>
      <c r="E12782" s="2">
        <f t="shared" si="1343"/>
        <v>44398</v>
      </c>
      <c r="F12782" s="1">
        <f>TIMEVALUE("09:19:31")</f>
        <v>0.38855324074074077</v>
      </c>
      <c r="G12782" t="s">
        <v>604</v>
      </c>
      <c r="H12782" t="s">
        <v>24556</v>
      </c>
      <c r="I12782">
        <v>705.65</v>
      </c>
    </row>
    <row r="12783" spans="1:9" x14ac:dyDescent="0.25">
      <c r="A12783" t="s">
        <v>25383</v>
      </c>
      <c r="B12783">
        <v>13112</v>
      </c>
      <c r="C12783" s="2">
        <f t="shared" si="1342"/>
        <v>44398</v>
      </c>
      <c r="D12783" s="1">
        <f>TIMEVALUE("09:23:07")</f>
        <v>0.39105324074074072</v>
      </c>
      <c r="E12783" s="2">
        <f t="shared" si="1343"/>
        <v>44398</v>
      </c>
      <c r="F12783" s="1">
        <f>TIMEVALUE("09:25:08")</f>
        <v>0.39245370370370369</v>
      </c>
      <c r="G12783" t="s">
        <v>2385</v>
      </c>
      <c r="H12783" t="s">
        <v>4941</v>
      </c>
      <c r="I12783">
        <v>705.505</v>
      </c>
    </row>
    <row r="12784" spans="1:9" x14ac:dyDescent="0.25">
      <c r="A12784" t="s">
        <v>25384</v>
      </c>
      <c r="B12784">
        <v>13112</v>
      </c>
      <c r="C12784" s="2">
        <f t="shared" si="1342"/>
        <v>44398</v>
      </c>
      <c r="D12784" s="1">
        <f>TIMEVALUE("09:28:43")</f>
        <v>0.39494212962962966</v>
      </c>
      <c r="E12784" s="2">
        <f t="shared" si="1343"/>
        <v>44398</v>
      </c>
      <c r="F12784" s="1">
        <f>TIMEVALUE("09:31:37")</f>
        <v>0.39695601851851853</v>
      </c>
      <c r="G12784" t="s">
        <v>579</v>
      </c>
      <c r="H12784" t="s">
        <v>25385</v>
      </c>
      <c r="I12784">
        <v>705.31200000000001</v>
      </c>
    </row>
    <row r="12785" spans="1:9" x14ac:dyDescent="0.25">
      <c r="A12785" t="s">
        <v>25386</v>
      </c>
      <c r="B12785">
        <v>13112</v>
      </c>
      <c r="C12785" s="2">
        <f t="shared" si="1342"/>
        <v>44398</v>
      </c>
      <c r="D12785" s="1">
        <f>TIMEVALUE("09:35:05")</f>
        <v>0.39936342592592594</v>
      </c>
      <c r="E12785" s="2">
        <f t="shared" si="1343"/>
        <v>44398</v>
      </c>
      <c r="F12785" s="1">
        <f>TIMEVALUE("09:39:33")</f>
        <v>0.4024652777777778</v>
      </c>
      <c r="G12785" t="s">
        <v>3081</v>
      </c>
      <c r="H12785" t="s">
        <v>25387</v>
      </c>
      <c r="I12785">
        <v>705.04200000000003</v>
      </c>
    </row>
    <row r="12786" spans="1:9" x14ac:dyDescent="0.25">
      <c r="A12786" t="s">
        <v>25388</v>
      </c>
      <c r="B12786">
        <v>13112</v>
      </c>
      <c r="C12786" s="2">
        <f t="shared" si="1342"/>
        <v>44398</v>
      </c>
      <c r="D12786" s="1">
        <f>TIMEVALUE("09:42:54")</f>
        <v>0.40479166666666666</v>
      </c>
      <c r="E12786" s="2">
        <f t="shared" si="1343"/>
        <v>44398</v>
      </c>
      <c r="F12786" s="1">
        <f>TIMEVALUE("09:46:28")</f>
        <v>0.40726851851851853</v>
      </c>
      <c r="G12786" t="s">
        <v>2579</v>
      </c>
      <c r="H12786" t="s">
        <v>13059</v>
      </c>
      <c r="I12786">
        <v>704.77099999999996</v>
      </c>
    </row>
    <row r="12787" spans="1:9" x14ac:dyDescent="0.25">
      <c r="A12787" t="s">
        <v>25389</v>
      </c>
      <c r="B12787">
        <v>13112</v>
      </c>
      <c r="C12787" s="2">
        <f t="shared" si="1342"/>
        <v>44398</v>
      </c>
      <c r="D12787" s="1">
        <f>TIMEVALUE("09:48:58")</f>
        <v>0.40900462962962963</v>
      </c>
      <c r="E12787" s="2">
        <f t="shared" si="1343"/>
        <v>44398</v>
      </c>
      <c r="F12787" s="1">
        <f>TIMEVALUE("09:51:01")</f>
        <v>0.41042824074074075</v>
      </c>
      <c r="G12787" t="s">
        <v>1028</v>
      </c>
      <c r="H12787" t="s">
        <v>25390</v>
      </c>
      <c r="I12787">
        <v>704.65200000000004</v>
      </c>
    </row>
    <row r="12788" spans="1:9" x14ac:dyDescent="0.25">
      <c r="A12788" t="s">
        <v>25391</v>
      </c>
      <c r="B12788">
        <v>13112</v>
      </c>
      <c r="C12788" s="2">
        <f t="shared" si="1342"/>
        <v>44398</v>
      </c>
      <c r="D12788" s="1">
        <f>TIMEVALUE("09:53:51")</f>
        <v>0.41239583333333335</v>
      </c>
      <c r="E12788" s="2">
        <f t="shared" si="1343"/>
        <v>44398</v>
      </c>
      <c r="F12788" s="1">
        <f>TIMEVALUE("09:56:54")</f>
        <v>0.4145138888888889</v>
      </c>
      <c r="G12788" t="s">
        <v>218</v>
      </c>
      <c r="H12788" t="s">
        <v>10986</v>
      </c>
      <c r="I12788">
        <v>704.44600000000003</v>
      </c>
    </row>
    <row r="12789" spans="1:9" x14ac:dyDescent="0.25">
      <c r="A12789" t="s">
        <v>25392</v>
      </c>
      <c r="B12789">
        <v>13167</v>
      </c>
      <c r="C12789" s="2">
        <f>DATEVALUE("2025-07-16")</f>
        <v>44392</v>
      </c>
      <c r="D12789" s="1">
        <f>TIMEVALUE("09:00:09")</f>
        <v>0.37510416666666668</v>
      </c>
      <c r="E12789" s="2">
        <f>DATEVALUE("2025-07-16")</f>
        <v>44392</v>
      </c>
      <c r="F12789" s="1">
        <f>TIMEVALUE("09:02:47")</f>
        <v>0.37693287037037038</v>
      </c>
      <c r="G12789" t="s">
        <v>637</v>
      </c>
      <c r="H12789" t="s">
        <v>25393</v>
      </c>
      <c r="I12789">
        <v>700.22799999999995</v>
      </c>
    </row>
    <row r="12790" spans="1:9" x14ac:dyDescent="0.25">
      <c r="A12790" t="s">
        <v>25394</v>
      </c>
      <c r="B12790">
        <v>13112</v>
      </c>
      <c r="C12790" s="2">
        <f t="shared" ref="C12790:C12815" si="1344">DATEVALUE("2025-07-22")</f>
        <v>44398</v>
      </c>
      <c r="D12790" s="1">
        <f>TIMEVALUE("10:01:26")</f>
        <v>0.41766203703703703</v>
      </c>
      <c r="E12790" s="2">
        <f t="shared" ref="E12790:E12815" si="1345">DATEVALUE("2025-07-22")</f>
        <v>44398</v>
      </c>
      <c r="F12790" s="1">
        <f>TIMEVALUE("10:07:21")</f>
        <v>0.42177083333333332</v>
      </c>
      <c r="G12790" t="s">
        <v>971</v>
      </c>
      <c r="H12790" t="s">
        <v>17593</v>
      </c>
      <c r="I12790">
        <v>704.02300000000002</v>
      </c>
    </row>
    <row r="12791" spans="1:9" x14ac:dyDescent="0.25">
      <c r="A12791" t="s">
        <v>25395</v>
      </c>
      <c r="B12791">
        <v>13112</v>
      </c>
      <c r="C12791" s="2">
        <f t="shared" si="1344"/>
        <v>44398</v>
      </c>
      <c r="D12791" s="1">
        <f>TIMEVALUE("10:09:39")</f>
        <v>0.42336805555555557</v>
      </c>
      <c r="E12791" s="2">
        <f t="shared" si="1345"/>
        <v>44398</v>
      </c>
      <c r="F12791" s="1">
        <f>TIMEVALUE("10:20:10")</f>
        <v>0.4306712962962963</v>
      </c>
      <c r="G12791" t="s">
        <v>1115</v>
      </c>
      <c r="H12791" t="s">
        <v>16088</v>
      </c>
      <c r="I12791">
        <v>703.78800000000001</v>
      </c>
    </row>
    <row r="12792" spans="1:9" x14ac:dyDescent="0.25">
      <c r="A12792" t="s">
        <v>25396</v>
      </c>
      <c r="B12792">
        <v>13112</v>
      </c>
      <c r="C12792" s="2">
        <f t="shared" si="1344"/>
        <v>44398</v>
      </c>
      <c r="D12792" s="1">
        <f>TIMEVALUE("10:24:00")</f>
        <v>0.43333333333333335</v>
      </c>
      <c r="E12792" s="2">
        <f t="shared" si="1345"/>
        <v>44398</v>
      </c>
      <c r="F12792" s="1">
        <f>TIMEVALUE("10:32:09")</f>
        <v>0.43899305555555557</v>
      </c>
      <c r="G12792" t="s">
        <v>945</v>
      </c>
      <c r="H12792" t="s">
        <v>4631</v>
      </c>
      <c r="I12792">
        <v>703.57899999999995</v>
      </c>
    </row>
    <row r="12793" spans="1:9" x14ac:dyDescent="0.25">
      <c r="A12793" t="s">
        <v>25397</v>
      </c>
      <c r="B12793">
        <v>13112</v>
      </c>
      <c r="C12793" s="2">
        <f t="shared" si="1344"/>
        <v>44398</v>
      </c>
      <c r="D12793" s="1">
        <f>TIMEVALUE("08:44:33")</f>
        <v>0.36427083333333332</v>
      </c>
      <c r="E12793" s="2">
        <f t="shared" si="1345"/>
        <v>44398</v>
      </c>
      <c r="F12793" s="1">
        <f>TIMEVALUE("08:54:11")</f>
        <v>0.37096064814814816</v>
      </c>
      <c r="G12793" t="s">
        <v>1140</v>
      </c>
      <c r="H12793" t="s">
        <v>25398</v>
      </c>
      <c r="I12793">
        <v>703.49900000000002</v>
      </c>
    </row>
    <row r="12794" spans="1:9" x14ac:dyDescent="0.25">
      <c r="A12794" t="s">
        <v>25399</v>
      </c>
      <c r="B12794">
        <v>13112</v>
      </c>
      <c r="C12794" s="2">
        <f t="shared" si="1344"/>
        <v>44398</v>
      </c>
      <c r="D12794" s="1">
        <f>TIMEVALUE("11:04:01")</f>
        <v>0.46112268518518518</v>
      </c>
      <c r="E12794" s="2">
        <f t="shared" si="1345"/>
        <v>44398</v>
      </c>
      <c r="F12794" s="1">
        <f>TIMEVALUE("11:07:25")</f>
        <v>0.46348379629629627</v>
      </c>
      <c r="G12794" t="s">
        <v>877</v>
      </c>
      <c r="H12794" t="s">
        <v>25400</v>
      </c>
      <c r="I12794">
        <v>705.73500000000001</v>
      </c>
    </row>
    <row r="12795" spans="1:9" x14ac:dyDescent="0.25">
      <c r="A12795" t="s">
        <v>25401</v>
      </c>
      <c r="B12795">
        <v>13112</v>
      </c>
      <c r="C12795" s="2">
        <f t="shared" si="1344"/>
        <v>44398</v>
      </c>
      <c r="D12795" s="1">
        <f>TIMEVALUE("11:10:13")</f>
        <v>0.46542824074074074</v>
      </c>
      <c r="E12795" s="2">
        <f t="shared" si="1345"/>
        <v>44398</v>
      </c>
      <c r="F12795" s="1">
        <f>TIMEVALUE("11:13:59")</f>
        <v>0.46804398148148146</v>
      </c>
      <c r="G12795" t="s">
        <v>2068</v>
      </c>
      <c r="H12795" t="s">
        <v>12226</v>
      </c>
      <c r="I12795">
        <v>705.58500000000004</v>
      </c>
    </row>
    <row r="12796" spans="1:9" x14ac:dyDescent="0.25">
      <c r="A12796" t="s">
        <v>25402</v>
      </c>
      <c r="B12796">
        <v>13112</v>
      </c>
      <c r="C12796" s="2">
        <f t="shared" si="1344"/>
        <v>44398</v>
      </c>
      <c r="D12796" s="1">
        <f>TIMEVALUE("11:16:10")</f>
        <v>0.46956018518518516</v>
      </c>
      <c r="E12796" s="2">
        <f t="shared" si="1345"/>
        <v>44398</v>
      </c>
      <c r="F12796" s="1">
        <f>TIMEVALUE("11:20:42")</f>
        <v>0.47270833333333334</v>
      </c>
      <c r="G12796" t="s">
        <v>2118</v>
      </c>
      <c r="H12796" t="s">
        <v>25403</v>
      </c>
      <c r="I12796">
        <v>705.42600000000004</v>
      </c>
    </row>
    <row r="12797" spans="1:9" x14ac:dyDescent="0.25">
      <c r="A12797" t="s">
        <v>25404</v>
      </c>
      <c r="B12797">
        <v>13112</v>
      </c>
      <c r="C12797" s="2">
        <f t="shared" si="1344"/>
        <v>44398</v>
      </c>
      <c r="D12797" s="1">
        <f>TIMEVALUE("11:22:47")</f>
        <v>0.47415509259259259</v>
      </c>
      <c r="E12797" s="2">
        <f t="shared" si="1345"/>
        <v>44398</v>
      </c>
      <c r="F12797" s="1">
        <f>TIMEVALUE("11:24:34")</f>
        <v>0.47539351851851852</v>
      </c>
      <c r="G12797" t="s">
        <v>508</v>
      </c>
      <c r="H12797" t="s">
        <v>25405</v>
      </c>
      <c r="I12797">
        <v>705.09500000000003</v>
      </c>
    </row>
    <row r="12798" spans="1:9" x14ac:dyDescent="0.25">
      <c r="A12798" t="s">
        <v>25406</v>
      </c>
      <c r="B12798">
        <v>13112</v>
      </c>
      <c r="C12798" s="2">
        <f t="shared" si="1344"/>
        <v>44398</v>
      </c>
      <c r="D12798" s="1">
        <f>TIMEVALUE("11:28:32")</f>
        <v>0.47814814814814816</v>
      </c>
      <c r="E12798" s="2">
        <f t="shared" si="1345"/>
        <v>44398</v>
      </c>
      <c r="F12798" s="1">
        <f>TIMEVALUE("11:31:45")</f>
        <v>0.48038194444444443</v>
      </c>
      <c r="G12798" t="s">
        <v>209</v>
      </c>
      <c r="H12798" t="s">
        <v>25407</v>
      </c>
      <c r="I12798">
        <v>705.00900000000001</v>
      </c>
    </row>
    <row r="12799" spans="1:9" x14ac:dyDescent="0.25">
      <c r="A12799" t="s">
        <v>25408</v>
      </c>
      <c r="B12799">
        <v>13112</v>
      </c>
      <c r="C12799" s="2">
        <f t="shared" si="1344"/>
        <v>44398</v>
      </c>
      <c r="D12799" s="1">
        <f>TIMEVALUE("11:47:02")</f>
        <v>0.49099537037037039</v>
      </c>
      <c r="E12799" s="2">
        <f t="shared" si="1345"/>
        <v>44398</v>
      </c>
      <c r="F12799" s="1">
        <f>TIMEVALUE("11:49:23")</f>
        <v>0.49262731481481481</v>
      </c>
      <c r="G12799" t="s">
        <v>242</v>
      </c>
      <c r="H12799" t="s">
        <v>25409</v>
      </c>
      <c r="I12799">
        <v>704.85699999999997</v>
      </c>
    </row>
    <row r="12800" spans="1:9" x14ac:dyDescent="0.25">
      <c r="A12800" t="s">
        <v>25410</v>
      </c>
      <c r="B12800">
        <v>13112</v>
      </c>
      <c r="C12800" s="2">
        <f t="shared" si="1344"/>
        <v>44398</v>
      </c>
      <c r="D12800" s="1">
        <f>TIMEVALUE("11:52:30")</f>
        <v>0.49479166666666669</v>
      </c>
      <c r="E12800" s="2">
        <f t="shared" si="1345"/>
        <v>44398</v>
      </c>
      <c r="F12800" s="1">
        <f>TIMEVALUE("11:55:23")</f>
        <v>0.49679398148148146</v>
      </c>
      <c r="G12800" t="s">
        <v>696</v>
      </c>
      <c r="H12800" t="s">
        <v>25411</v>
      </c>
      <c r="I12800">
        <v>704.654</v>
      </c>
    </row>
    <row r="12801" spans="1:9" x14ac:dyDescent="0.25">
      <c r="A12801" t="s">
        <v>25412</v>
      </c>
      <c r="B12801">
        <v>13112</v>
      </c>
      <c r="C12801" s="2">
        <f t="shared" si="1344"/>
        <v>44398</v>
      </c>
      <c r="D12801" s="1">
        <f>TIMEVALUE("11:57:41")</f>
        <v>0.49839120370370371</v>
      </c>
      <c r="E12801" s="2">
        <f t="shared" si="1345"/>
        <v>44398</v>
      </c>
      <c r="F12801" s="1">
        <f>TIMEVALUE("12:00:39")</f>
        <v>0.50045138888888885</v>
      </c>
      <c r="G12801" t="s">
        <v>2976</v>
      </c>
      <c r="H12801" t="s">
        <v>25413</v>
      </c>
      <c r="I12801">
        <v>704.48299999999995</v>
      </c>
    </row>
    <row r="12802" spans="1:9" x14ac:dyDescent="0.25">
      <c r="A12802" t="s">
        <v>25414</v>
      </c>
      <c r="B12802">
        <v>13112</v>
      </c>
      <c r="C12802" s="2">
        <f t="shared" si="1344"/>
        <v>44398</v>
      </c>
      <c r="D12802" s="1">
        <f>TIMEVALUE("13:25:51")</f>
        <v>0.55961805555555555</v>
      </c>
      <c r="E12802" s="2">
        <f t="shared" si="1345"/>
        <v>44398</v>
      </c>
      <c r="F12802" s="1">
        <f>TIMEVALUE("13:28:23")</f>
        <v>0.56137731481481479</v>
      </c>
      <c r="G12802" t="s">
        <v>514</v>
      </c>
      <c r="H12802" t="s">
        <v>25415</v>
      </c>
      <c r="I12802">
        <v>704.22199999999998</v>
      </c>
    </row>
    <row r="12803" spans="1:9" x14ac:dyDescent="0.25">
      <c r="A12803" t="s">
        <v>25416</v>
      </c>
      <c r="B12803">
        <v>13112</v>
      </c>
      <c r="C12803" s="2">
        <f t="shared" si="1344"/>
        <v>44398</v>
      </c>
      <c r="D12803" s="1">
        <f>TIMEVALUE("13:31:15")</f>
        <v>0.56336805555555558</v>
      </c>
      <c r="E12803" s="2">
        <f t="shared" si="1345"/>
        <v>44398</v>
      </c>
      <c r="F12803" s="1">
        <f>TIMEVALUE("13:43:56")</f>
        <v>0.57217592592592592</v>
      </c>
      <c r="G12803" t="s">
        <v>1679</v>
      </c>
      <c r="H12803" t="s">
        <v>12000</v>
      </c>
      <c r="I12803">
        <v>704.048</v>
      </c>
    </row>
    <row r="12804" spans="1:9" x14ac:dyDescent="0.25">
      <c r="A12804" t="s">
        <v>25417</v>
      </c>
      <c r="B12804">
        <v>13112</v>
      </c>
      <c r="C12804" s="2">
        <f t="shared" si="1344"/>
        <v>44398</v>
      </c>
      <c r="D12804" s="1">
        <f>TIMEVALUE("13:47:53")</f>
        <v>0.57491898148148146</v>
      </c>
      <c r="E12804" s="2">
        <f t="shared" si="1345"/>
        <v>44398</v>
      </c>
      <c r="F12804" s="1">
        <f>TIMEVALUE("13:58:19")</f>
        <v>0.58216435185185189</v>
      </c>
      <c r="G12804" t="s">
        <v>11102</v>
      </c>
      <c r="H12804" t="s">
        <v>25418</v>
      </c>
      <c r="I12804">
        <v>703.90099999999995</v>
      </c>
    </row>
    <row r="12805" spans="1:9" x14ac:dyDescent="0.25">
      <c r="A12805" t="s">
        <v>25419</v>
      </c>
      <c r="B12805">
        <v>13112</v>
      </c>
      <c r="C12805" s="2">
        <f t="shared" si="1344"/>
        <v>44398</v>
      </c>
      <c r="D12805" s="1">
        <f>TIMEVALUE("14:02:21")</f>
        <v>0.58496527777777774</v>
      </c>
      <c r="E12805" s="2">
        <f t="shared" si="1345"/>
        <v>44398</v>
      </c>
      <c r="F12805" s="1">
        <f>TIMEVALUE("14:08:32")</f>
        <v>0.58925925925925926</v>
      </c>
      <c r="G12805" t="s">
        <v>962</v>
      </c>
      <c r="H12805" t="s">
        <v>11046</v>
      </c>
      <c r="I12805">
        <v>703.70299999999997</v>
      </c>
    </row>
    <row r="12806" spans="1:9" x14ac:dyDescent="0.25">
      <c r="A12806" t="s">
        <v>25420</v>
      </c>
      <c r="B12806">
        <v>13112</v>
      </c>
      <c r="C12806" s="2">
        <f t="shared" si="1344"/>
        <v>44398</v>
      </c>
      <c r="D12806" s="1">
        <f>TIMEVALUE("10:37:10")</f>
        <v>0.44247685185185187</v>
      </c>
      <c r="E12806" s="2">
        <f t="shared" si="1345"/>
        <v>44398</v>
      </c>
      <c r="F12806" s="1">
        <f>TIMEVALUE("10:50:19")</f>
        <v>0.4516087962962963</v>
      </c>
      <c r="G12806" t="s">
        <v>3457</v>
      </c>
      <c r="H12806" t="s">
        <v>16625</v>
      </c>
      <c r="I12806">
        <v>703.63400000000001</v>
      </c>
    </row>
    <row r="12807" spans="1:9" x14ac:dyDescent="0.25">
      <c r="A12807" t="s">
        <v>25421</v>
      </c>
      <c r="B12807">
        <v>13112</v>
      </c>
      <c r="C12807" s="2">
        <f t="shared" si="1344"/>
        <v>44398</v>
      </c>
      <c r="D12807" s="1">
        <f>TIMEVALUE("14:34:56")</f>
        <v>0.60759259259259257</v>
      </c>
      <c r="E12807" s="2">
        <f t="shared" si="1345"/>
        <v>44398</v>
      </c>
      <c r="F12807" s="1">
        <f>TIMEVALUE("14:49:33")</f>
        <v>0.61774305555555553</v>
      </c>
      <c r="G12807" t="s">
        <v>8264</v>
      </c>
      <c r="H12807" t="s">
        <v>25422</v>
      </c>
      <c r="I12807">
        <v>705.59500000000003</v>
      </c>
    </row>
    <row r="12808" spans="1:9" x14ac:dyDescent="0.25">
      <c r="A12808" t="s">
        <v>25423</v>
      </c>
      <c r="B12808">
        <v>13112</v>
      </c>
      <c r="C12808" s="2">
        <f t="shared" si="1344"/>
        <v>44398</v>
      </c>
      <c r="D12808" s="1">
        <f>TIMEVALUE("14:53:41")</f>
        <v>0.62061342592592594</v>
      </c>
      <c r="E12808" s="2">
        <f t="shared" si="1345"/>
        <v>44398</v>
      </c>
      <c r="F12808" s="1">
        <f>TIMEVALUE("14:56:46")</f>
        <v>0.62275462962962957</v>
      </c>
      <c r="G12808" t="s">
        <v>541</v>
      </c>
      <c r="H12808" t="s">
        <v>25424</v>
      </c>
      <c r="I12808">
        <v>705.51900000000001</v>
      </c>
    </row>
    <row r="12809" spans="1:9" x14ac:dyDescent="0.25">
      <c r="A12809" t="s">
        <v>25425</v>
      </c>
      <c r="B12809">
        <v>13112</v>
      </c>
      <c r="C12809" s="2">
        <f t="shared" si="1344"/>
        <v>44398</v>
      </c>
      <c r="D12809" s="1">
        <f>TIMEVALUE("14:59:38")</f>
        <v>0.62474537037037037</v>
      </c>
      <c r="E12809" s="2">
        <f t="shared" si="1345"/>
        <v>44398</v>
      </c>
      <c r="F12809" s="1">
        <f>TIMEVALUE("15:03:34")</f>
        <v>0.62747685185185187</v>
      </c>
      <c r="G12809" t="s">
        <v>619</v>
      </c>
      <c r="H12809" t="s">
        <v>15110</v>
      </c>
      <c r="I12809">
        <v>705.35199999999998</v>
      </c>
    </row>
    <row r="12810" spans="1:9" x14ac:dyDescent="0.25">
      <c r="A12810" t="s">
        <v>25426</v>
      </c>
      <c r="B12810">
        <v>13112</v>
      </c>
      <c r="C12810" s="2">
        <f t="shared" si="1344"/>
        <v>44398</v>
      </c>
      <c r="D12810" s="1">
        <f>TIMEVALUE("15:06:02")</f>
        <v>0.62918981481481484</v>
      </c>
      <c r="E12810" s="2">
        <f t="shared" si="1345"/>
        <v>44398</v>
      </c>
      <c r="F12810" s="1">
        <f>TIMEVALUE("15:09:18")</f>
        <v>0.63145833333333334</v>
      </c>
      <c r="G12810" t="s">
        <v>3163</v>
      </c>
      <c r="H12810" t="s">
        <v>25427</v>
      </c>
      <c r="I12810">
        <v>705.19</v>
      </c>
    </row>
    <row r="12811" spans="1:9" x14ac:dyDescent="0.25">
      <c r="A12811" t="s">
        <v>25428</v>
      </c>
      <c r="B12811">
        <v>13112</v>
      </c>
      <c r="C12811" s="2">
        <f t="shared" si="1344"/>
        <v>44398</v>
      </c>
      <c r="D12811" s="1">
        <f>TIMEVALUE("15:11:47")</f>
        <v>0.63318287037037035</v>
      </c>
      <c r="E12811" s="2">
        <f t="shared" si="1345"/>
        <v>44398</v>
      </c>
      <c r="F12811" s="1">
        <f>TIMEVALUE("15:13:37")</f>
        <v>0.63445601851851852</v>
      </c>
      <c r="G12811" t="s">
        <v>436</v>
      </c>
      <c r="H12811" t="s">
        <v>25429</v>
      </c>
      <c r="I12811">
        <v>705.10599999999999</v>
      </c>
    </row>
    <row r="12812" spans="1:9" x14ac:dyDescent="0.25">
      <c r="A12812" t="s">
        <v>25430</v>
      </c>
      <c r="B12812">
        <v>13112</v>
      </c>
      <c r="C12812" s="2">
        <f t="shared" si="1344"/>
        <v>44398</v>
      </c>
      <c r="D12812" s="1">
        <f>TIMEVALUE("15:15:42")</f>
        <v>0.63590277777777782</v>
      </c>
      <c r="E12812" s="2">
        <f t="shared" si="1345"/>
        <v>44398</v>
      </c>
      <c r="F12812" s="1">
        <f>TIMEVALUE("15:18:32")</f>
        <v>0.63787037037037042</v>
      </c>
      <c r="G12812" t="s">
        <v>239</v>
      </c>
      <c r="H12812" t="s">
        <v>25431</v>
      </c>
      <c r="I12812">
        <v>704.81299999999999</v>
      </c>
    </row>
    <row r="12813" spans="1:9" x14ac:dyDescent="0.25">
      <c r="A12813" t="s">
        <v>25432</v>
      </c>
      <c r="B12813">
        <v>13112</v>
      </c>
      <c r="C12813" s="2">
        <f t="shared" si="1344"/>
        <v>44398</v>
      </c>
      <c r="D12813" s="1">
        <f>TIMEVALUE("15:22:01")</f>
        <v>0.64028935185185187</v>
      </c>
      <c r="E12813" s="2">
        <f t="shared" si="1345"/>
        <v>44398</v>
      </c>
      <c r="F12813" s="1">
        <f>TIMEVALUE("15:23:33")</f>
        <v>0.64135416666666667</v>
      </c>
      <c r="G12813" t="s">
        <v>2201</v>
      </c>
      <c r="H12813" t="s">
        <v>24652</v>
      </c>
      <c r="I12813">
        <v>704.76599999999996</v>
      </c>
    </row>
    <row r="12814" spans="1:9" x14ac:dyDescent="0.25">
      <c r="A12814" t="s">
        <v>25433</v>
      </c>
      <c r="B12814">
        <v>13112</v>
      </c>
      <c r="C12814" s="2">
        <f t="shared" si="1344"/>
        <v>44398</v>
      </c>
      <c r="D12814" s="1">
        <f>TIMEVALUE("15:26:09")</f>
        <v>0.64315972222222217</v>
      </c>
      <c r="E12814" s="2">
        <f t="shared" si="1345"/>
        <v>44398</v>
      </c>
      <c r="F12814" s="1">
        <f>TIMEVALUE("15:29:26")</f>
        <v>0.64543981481481483</v>
      </c>
      <c r="G12814" t="s">
        <v>1018</v>
      </c>
      <c r="H12814" t="s">
        <v>4780</v>
      </c>
      <c r="I12814">
        <v>704.52599999999995</v>
      </c>
    </row>
    <row r="12815" spans="1:9" x14ac:dyDescent="0.25">
      <c r="A12815" t="s">
        <v>25434</v>
      </c>
      <c r="B12815">
        <v>13112</v>
      </c>
      <c r="C12815" s="2">
        <f t="shared" si="1344"/>
        <v>44398</v>
      </c>
      <c r="D12815" s="1">
        <f>TIMEVALUE("15:32:14")</f>
        <v>0.64738425925925924</v>
      </c>
      <c r="E12815" s="2">
        <f t="shared" si="1345"/>
        <v>44398</v>
      </c>
      <c r="F12815" s="1">
        <f>TIMEVALUE("15:36:31")</f>
        <v>0.65035879629629634</v>
      </c>
      <c r="G12815" t="s">
        <v>449</v>
      </c>
      <c r="H12815" t="s">
        <v>10575</v>
      </c>
      <c r="I12815">
        <v>704.40599999999995</v>
      </c>
    </row>
    <row r="12816" spans="1:9" x14ac:dyDescent="0.25">
      <c r="A12816" t="s">
        <v>25435</v>
      </c>
      <c r="B12816">
        <v>13112</v>
      </c>
      <c r="C12816" s="2">
        <f>DATEVALUE("2025-07-23")</f>
        <v>44399</v>
      </c>
      <c r="D12816" s="1">
        <f>TIMEVALUE("14:23:34")</f>
        <v>0.59969907407407408</v>
      </c>
      <c r="E12816" s="2">
        <f>DATEVALUE("2025-07-23")</f>
        <v>44399</v>
      </c>
      <c r="F12816" s="1">
        <f>TIMEVALUE("14:32:16")</f>
        <v>0.60574074074074069</v>
      </c>
      <c r="G12816" t="s">
        <v>1704</v>
      </c>
      <c r="H12816" t="s">
        <v>25436</v>
      </c>
      <c r="I12816">
        <v>704.08199999999999</v>
      </c>
    </row>
    <row r="12817" spans="1:9" x14ac:dyDescent="0.25">
      <c r="A12817" t="s">
        <v>25437</v>
      </c>
      <c r="B12817">
        <v>13112</v>
      </c>
      <c r="C12817" s="2">
        <f>DATEVALUE("2025-07-22")</f>
        <v>44398</v>
      </c>
      <c r="D12817" s="1">
        <f>TIMEVALUE("15:40:24")</f>
        <v>0.6530555555555555</v>
      </c>
      <c r="E12817" s="2">
        <f>DATEVALUE("2025-07-22")</f>
        <v>44398</v>
      </c>
      <c r="F12817" s="1">
        <f>TIMEVALUE("15:49:54")</f>
        <v>0.65965277777777775</v>
      </c>
      <c r="G12817" t="s">
        <v>8475</v>
      </c>
      <c r="H12817" t="s">
        <v>25283</v>
      </c>
      <c r="I12817">
        <v>703.98599999999999</v>
      </c>
    </row>
    <row r="12818" spans="1:9" x14ac:dyDescent="0.25">
      <c r="A12818" t="s">
        <v>25438</v>
      </c>
      <c r="B12818">
        <v>13112</v>
      </c>
      <c r="C12818" s="2">
        <f>DATEVALUE("2025-07-23")</f>
        <v>44399</v>
      </c>
      <c r="D12818" s="1">
        <f>TIMEVALUE("14:47:54")</f>
        <v>0.61659722222222224</v>
      </c>
      <c r="E12818" s="2">
        <f>DATEVALUE("2025-07-23")</f>
        <v>44399</v>
      </c>
      <c r="F12818" s="1">
        <f>TIMEVALUE("14:57:11")</f>
        <v>0.62304398148148143</v>
      </c>
      <c r="G12818" t="s">
        <v>911</v>
      </c>
      <c r="H12818" t="s">
        <v>25439</v>
      </c>
      <c r="I12818">
        <v>703.77099999999996</v>
      </c>
    </row>
    <row r="12819" spans="1:9" x14ac:dyDescent="0.25">
      <c r="A12819" t="s">
        <v>25440</v>
      </c>
      <c r="B12819">
        <v>13112</v>
      </c>
      <c r="C12819" s="2">
        <f>DATEVALUE("2025-07-22")</f>
        <v>44398</v>
      </c>
      <c r="D12819" s="1">
        <f>TIMEVALUE("14:16:24")</f>
        <v>0.59472222222222226</v>
      </c>
      <c r="E12819" s="2">
        <f>DATEVALUE("2025-07-22")</f>
        <v>44398</v>
      </c>
      <c r="F12819" s="1">
        <f>TIMEVALUE("14:22:08")</f>
        <v>0.59870370370370374</v>
      </c>
      <c r="G12819" t="s">
        <v>610</v>
      </c>
      <c r="H12819" t="s">
        <v>14671</v>
      </c>
      <c r="I12819">
        <v>703.72699999999998</v>
      </c>
    </row>
    <row r="12820" spans="1:9" x14ac:dyDescent="0.25">
      <c r="A12820" t="s">
        <v>25441</v>
      </c>
      <c r="B12820">
        <v>13112</v>
      </c>
      <c r="C12820" s="2">
        <f>DATEVALUE("2025-07-22")</f>
        <v>44398</v>
      </c>
      <c r="D12820" s="1">
        <f>TIMEVALUE("16:15:57")</f>
        <v>0.67774305555555558</v>
      </c>
      <c r="E12820" s="2">
        <f>DATEVALUE("2025-07-22")</f>
        <v>44398</v>
      </c>
      <c r="F12820" s="1">
        <f>TIMEVALUE("16:18:39")</f>
        <v>0.67961805555555554</v>
      </c>
      <c r="G12820" t="s">
        <v>2882</v>
      </c>
      <c r="H12820" t="s">
        <v>25442</v>
      </c>
      <c r="I12820">
        <v>705.58100000000002</v>
      </c>
    </row>
    <row r="12821" spans="1:9" x14ac:dyDescent="0.25">
      <c r="A12821" t="s">
        <v>25443</v>
      </c>
      <c r="B12821">
        <v>13112</v>
      </c>
      <c r="C12821" s="2">
        <f t="shared" ref="C12821:C12831" si="1346">DATEVALUE("2025-07-23")</f>
        <v>44399</v>
      </c>
      <c r="D12821" s="1">
        <f>TIMEVALUE("08:58:38")</f>
        <v>0.37405092592592593</v>
      </c>
      <c r="E12821" s="2">
        <f t="shared" ref="E12821:E12831" si="1347">DATEVALUE("2025-07-23")</f>
        <v>44399</v>
      </c>
      <c r="F12821" s="1">
        <f>TIMEVALUE("09:01:50")</f>
        <v>0.37627314814814816</v>
      </c>
      <c r="G12821" t="s">
        <v>658</v>
      </c>
      <c r="H12821" t="s">
        <v>25444</v>
      </c>
      <c r="I12821">
        <v>705.46500000000003</v>
      </c>
    </row>
    <row r="12822" spans="1:9" x14ac:dyDescent="0.25">
      <c r="A12822" t="s">
        <v>25445</v>
      </c>
      <c r="B12822">
        <v>13112</v>
      </c>
      <c r="C12822" s="2">
        <f t="shared" si="1346"/>
        <v>44399</v>
      </c>
      <c r="D12822" s="1">
        <f>TIMEVALUE("09:04:31")</f>
        <v>0.37813657407407408</v>
      </c>
      <c r="E12822" s="2">
        <f t="shared" si="1347"/>
        <v>44399</v>
      </c>
      <c r="F12822" s="1">
        <f>TIMEVALUE("09:06:41")</f>
        <v>0.37964120370370369</v>
      </c>
      <c r="G12822" t="s">
        <v>496</v>
      </c>
      <c r="H12822" t="s">
        <v>7700</v>
      </c>
      <c r="I12822">
        <v>705.279</v>
      </c>
    </row>
    <row r="12823" spans="1:9" x14ac:dyDescent="0.25">
      <c r="A12823" t="s">
        <v>25446</v>
      </c>
      <c r="B12823">
        <v>13112</v>
      </c>
      <c r="C12823" s="2">
        <f t="shared" si="1346"/>
        <v>44399</v>
      </c>
      <c r="D12823" s="1">
        <f>TIMEVALUE("09:08:42")</f>
        <v>0.38104166666666667</v>
      </c>
      <c r="E12823" s="2">
        <f t="shared" si="1347"/>
        <v>44399</v>
      </c>
      <c r="F12823" s="1">
        <f>TIMEVALUE("09:10:31")</f>
        <v>0.38230324074074074</v>
      </c>
      <c r="G12823" t="s">
        <v>481</v>
      </c>
      <c r="H12823" t="s">
        <v>23931</v>
      </c>
      <c r="I12823">
        <v>705.09100000000001</v>
      </c>
    </row>
    <row r="12824" spans="1:9" x14ac:dyDescent="0.25">
      <c r="A12824" t="s">
        <v>25447</v>
      </c>
      <c r="B12824">
        <v>13112</v>
      </c>
      <c r="C12824" s="2">
        <f t="shared" si="1346"/>
        <v>44399</v>
      </c>
      <c r="D12824" s="1">
        <f>TIMEVALUE("09:13:03")</f>
        <v>0.38406249999999997</v>
      </c>
      <c r="E12824" s="2">
        <f t="shared" si="1347"/>
        <v>44399</v>
      </c>
      <c r="F12824" s="1">
        <f>TIMEVALUE("09:15:15")</f>
        <v>0.38559027777777777</v>
      </c>
      <c r="G12824" t="s">
        <v>452</v>
      </c>
      <c r="H12824" t="s">
        <v>25448</v>
      </c>
      <c r="I12824">
        <v>705.00199999999995</v>
      </c>
    </row>
    <row r="12825" spans="1:9" x14ac:dyDescent="0.25">
      <c r="A12825" t="s">
        <v>25449</v>
      </c>
      <c r="B12825">
        <v>13112</v>
      </c>
      <c r="C12825" s="2">
        <f t="shared" si="1346"/>
        <v>44399</v>
      </c>
      <c r="D12825" s="1">
        <f>TIMEVALUE("09:17:50")</f>
        <v>0.38738425925925923</v>
      </c>
      <c r="E12825" s="2">
        <f t="shared" si="1347"/>
        <v>44399</v>
      </c>
      <c r="F12825" s="1">
        <f>TIMEVALUE("09:20:33")</f>
        <v>0.38927083333333334</v>
      </c>
      <c r="G12825" t="s">
        <v>563</v>
      </c>
      <c r="H12825" t="s">
        <v>23955</v>
      </c>
      <c r="I12825">
        <v>704.83</v>
      </c>
    </row>
    <row r="12826" spans="1:9" x14ac:dyDescent="0.25">
      <c r="A12826" t="s">
        <v>25451</v>
      </c>
      <c r="B12826">
        <v>13112</v>
      </c>
      <c r="C12826" s="2">
        <f t="shared" si="1346"/>
        <v>44399</v>
      </c>
      <c r="D12826" s="1">
        <f>TIMEVALUE("09:23:17")</f>
        <v>0.39116898148148149</v>
      </c>
      <c r="E12826" s="2">
        <f t="shared" si="1347"/>
        <v>44399</v>
      </c>
      <c r="F12826" s="1">
        <f>TIMEVALUE("09:25:22")</f>
        <v>0.39261574074074074</v>
      </c>
      <c r="G12826" t="s">
        <v>640</v>
      </c>
      <c r="H12826" t="s">
        <v>25452</v>
      </c>
      <c r="I12826">
        <v>704.64</v>
      </c>
    </row>
    <row r="12827" spans="1:9" x14ac:dyDescent="0.25">
      <c r="A12827" t="s">
        <v>25453</v>
      </c>
      <c r="B12827">
        <v>13112</v>
      </c>
      <c r="C12827" s="2">
        <f t="shared" si="1346"/>
        <v>44399</v>
      </c>
      <c r="D12827" s="1">
        <f>TIMEVALUE("09:31:25")</f>
        <v>0.39681712962962962</v>
      </c>
      <c r="E12827" s="2">
        <f t="shared" si="1347"/>
        <v>44399</v>
      </c>
      <c r="F12827" s="1">
        <f>TIMEVALUE("09:38:50")</f>
        <v>0.40196759259259257</v>
      </c>
      <c r="G12827" t="s">
        <v>2673</v>
      </c>
      <c r="H12827" t="s">
        <v>7862</v>
      </c>
      <c r="I12827">
        <v>704.45399999999995</v>
      </c>
    </row>
    <row r="12828" spans="1:9" x14ac:dyDescent="0.25">
      <c r="A12828" t="s">
        <v>25454</v>
      </c>
      <c r="B12828">
        <v>13112</v>
      </c>
      <c r="C12828" s="2">
        <f t="shared" si="1346"/>
        <v>44399</v>
      </c>
      <c r="D12828" s="1">
        <f>TIMEVALUE("09:41:26")</f>
        <v>0.40377314814814813</v>
      </c>
      <c r="E12828" s="2">
        <f t="shared" si="1347"/>
        <v>44399</v>
      </c>
      <c r="F12828" s="1">
        <f>TIMEVALUE("09:44:18")</f>
        <v>0.40576388888888887</v>
      </c>
      <c r="G12828" t="s">
        <v>2910</v>
      </c>
      <c r="H12828" t="s">
        <v>25455</v>
      </c>
      <c r="I12828">
        <v>704.21199999999999</v>
      </c>
    </row>
    <row r="12829" spans="1:9" x14ac:dyDescent="0.25">
      <c r="A12829" t="s">
        <v>25456</v>
      </c>
      <c r="B12829">
        <v>13112</v>
      </c>
      <c r="C12829" s="2">
        <f t="shared" si="1346"/>
        <v>44399</v>
      </c>
      <c r="D12829" s="1">
        <f>TIMEVALUE("09:49:49")</f>
        <v>0.40959490740740739</v>
      </c>
      <c r="E12829" s="2">
        <f t="shared" si="1347"/>
        <v>44399</v>
      </c>
      <c r="F12829" s="1">
        <f>TIMEVALUE("09:58:16")</f>
        <v>0.41546296296296298</v>
      </c>
      <c r="G12829" t="s">
        <v>1301</v>
      </c>
      <c r="H12829" t="s">
        <v>25457</v>
      </c>
      <c r="I12829">
        <v>704.03399999999999</v>
      </c>
    </row>
    <row r="12830" spans="1:9" x14ac:dyDescent="0.25">
      <c r="A12830" t="s">
        <v>25458</v>
      </c>
      <c r="B12830">
        <v>13112</v>
      </c>
      <c r="C12830" s="2">
        <f t="shared" si="1346"/>
        <v>44399</v>
      </c>
      <c r="D12830" s="1">
        <f>TIMEVALUE("10:04:56")</f>
        <v>0.42009259259259257</v>
      </c>
      <c r="E12830" s="2">
        <f t="shared" si="1347"/>
        <v>44399</v>
      </c>
      <c r="F12830" s="1">
        <f>TIMEVALUE("10:11:43")</f>
        <v>0.42480324074074072</v>
      </c>
      <c r="G12830" t="s">
        <v>43</v>
      </c>
      <c r="H12830" t="s">
        <v>16871</v>
      </c>
      <c r="I12830">
        <v>703.803</v>
      </c>
    </row>
    <row r="12831" spans="1:9" x14ac:dyDescent="0.25">
      <c r="A12831" t="s">
        <v>25459</v>
      </c>
      <c r="B12831">
        <v>13112</v>
      </c>
      <c r="C12831" s="2">
        <f t="shared" si="1346"/>
        <v>44399</v>
      </c>
      <c r="D12831" s="1">
        <f>TIMEVALUE("10:14:18")</f>
        <v>0.42659722222222224</v>
      </c>
      <c r="E12831" s="2">
        <f t="shared" si="1347"/>
        <v>44399</v>
      </c>
      <c r="F12831" s="1">
        <f>TIMEVALUE("10:25:14")</f>
        <v>0.43418981481481483</v>
      </c>
      <c r="G12831" t="s">
        <v>10913</v>
      </c>
      <c r="H12831" t="s">
        <v>24755</v>
      </c>
      <c r="I12831">
        <v>703.63900000000001</v>
      </c>
    </row>
    <row r="12832" spans="1:9" x14ac:dyDescent="0.25">
      <c r="A12832" t="s">
        <v>25460</v>
      </c>
      <c r="B12832">
        <v>13112</v>
      </c>
      <c r="C12832" s="2">
        <f>DATEVALUE("2025-07-22")</f>
        <v>44398</v>
      </c>
      <c r="D12832" s="1">
        <f>TIMEVALUE("15:56:10")</f>
        <v>0.66400462962962958</v>
      </c>
      <c r="E12832" s="2">
        <f>DATEVALUE("2025-07-22")</f>
        <v>44398</v>
      </c>
      <c r="F12832" s="1">
        <f>TIMEVALUE("16:02:36")</f>
        <v>0.66847222222222225</v>
      </c>
      <c r="G12832" t="s">
        <v>4058</v>
      </c>
      <c r="H12832" t="s">
        <v>16718</v>
      </c>
      <c r="I12832">
        <v>703.678</v>
      </c>
    </row>
    <row r="12833" spans="1:9" x14ac:dyDescent="0.25">
      <c r="A12833" t="s">
        <v>25461</v>
      </c>
      <c r="B12833">
        <v>13112</v>
      </c>
      <c r="C12833" s="2">
        <f t="shared" ref="C12833:C12854" si="1348">DATEVALUE("2025-07-23")</f>
        <v>44399</v>
      </c>
      <c r="D12833" s="1">
        <f>TIMEVALUE("10:45:27")</f>
        <v>0.44822916666666668</v>
      </c>
      <c r="E12833" s="2">
        <f t="shared" ref="E12833:E12854" si="1349">DATEVALUE("2025-07-23")</f>
        <v>44399</v>
      </c>
      <c r="F12833" s="1">
        <f>TIMEVALUE("10:48:03")</f>
        <v>0.45003472222222224</v>
      </c>
      <c r="G12833" t="s">
        <v>723</v>
      </c>
      <c r="H12833" t="s">
        <v>23972</v>
      </c>
      <c r="I12833">
        <v>705.72</v>
      </c>
    </row>
    <row r="12834" spans="1:9" x14ac:dyDescent="0.25">
      <c r="A12834" t="s">
        <v>25462</v>
      </c>
      <c r="B12834">
        <v>13112</v>
      </c>
      <c r="C12834" s="2">
        <f t="shared" si="1348"/>
        <v>44399</v>
      </c>
      <c r="D12834" s="1">
        <f>TIMEVALUE("11:03:51")</f>
        <v>0.46100694444444446</v>
      </c>
      <c r="E12834" s="2">
        <f t="shared" si="1349"/>
        <v>44399</v>
      </c>
      <c r="F12834" s="1">
        <f>TIMEVALUE("11:06:00")</f>
        <v>0.46250000000000002</v>
      </c>
      <c r="G12834" t="s">
        <v>330</v>
      </c>
      <c r="H12834" t="s">
        <v>25463</v>
      </c>
      <c r="I12834">
        <v>705.60900000000004</v>
      </c>
    </row>
    <row r="12835" spans="1:9" x14ac:dyDescent="0.25">
      <c r="A12835" t="s">
        <v>25464</v>
      </c>
      <c r="B12835">
        <v>13112</v>
      </c>
      <c r="C12835" s="2">
        <f t="shared" si="1348"/>
        <v>44399</v>
      </c>
      <c r="D12835" s="1">
        <f>TIMEVALUE("11:08:43")</f>
        <v>0.46438657407407408</v>
      </c>
      <c r="E12835" s="2">
        <f t="shared" si="1349"/>
        <v>44399</v>
      </c>
      <c r="F12835" s="1">
        <f>TIMEVALUE("11:12:14")</f>
        <v>0.46682870370370372</v>
      </c>
      <c r="G12835" t="s">
        <v>203</v>
      </c>
      <c r="H12835" t="s">
        <v>10663</v>
      </c>
      <c r="I12835">
        <v>705.42499999999995</v>
      </c>
    </row>
    <row r="12836" spans="1:9" x14ac:dyDescent="0.25">
      <c r="A12836" t="s">
        <v>25465</v>
      </c>
      <c r="B12836">
        <v>13112</v>
      </c>
      <c r="C12836" s="2">
        <f t="shared" si="1348"/>
        <v>44399</v>
      </c>
      <c r="D12836" s="1">
        <f>TIMEVALUE("11:14:39")</f>
        <v>0.46850694444444446</v>
      </c>
      <c r="E12836" s="2">
        <f t="shared" si="1349"/>
        <v>44399</v>
      </c>
      <c r="F12836" s="1">
        <f>TIMEVALUE("11:17:37")</f>
        <v>0.47056712962962965</v>
      </c>
      <c r="G12836" t="s">
        <v>2976</v>
      </c>
      <c r="H12836" t="s">
        <v>5021</v>
      </c>
      <c r="I12836">
        <v>705.23599999999999</v>
      </c>
    </row>
    <row r="12837" spans="1:9" x14ac:dyDescent="0.25">
      <c r="A12837" t="s">
        <v>25466</v>
      </c>
      <c r="B12837">
        <v>13112</v>
      </c>
      <c r="C12837" s="2">
        <f t="shared" si="1348"/>
        <v>44399</v>
      </c>
      <c r="D12837" s="1">
        <f>TIMEVALUE("11:19:43")</f>
        <v>0.47202546296296294</v>
      </c>
      <c r="E12837" s="2">
        <f t="shared" si="1349"/>
        <v>44399</v>
      </c>
      <c r="F12837" s="1">
        <f>TIMEVALUE("11:23:25")</f>
        <v>0.4745949074074074</v>
      </c>
      <c r="G12837" t="s">
        <v>2522</v>
      </c>
      <c r="H12837" t="s">
        <v>25467</v>
      </c>
      <c r="I12837">
        <v>705.08299999999997</v>
      </c>
    </row>
    <row r="12838" spans="1:9" x14ac:dyDescent="0.25">
      <c r="A12838" t="s">
        <v>25468</v>
      </c>
      <c r="B12838">
        <v>13112</v>
      </c>
      <c r="C12838" s="2">
        <f t="shared" si="1348"/>
        <v>44399</v>
      </c>
      <c r="D12838" s="1">
        <f>TIMEVALUE("11:25:51")</f>
        <v>0.47628472222222223</v>
      </c>
      <c r="E12838" s="2">
        <f t="shared" si="1349"/>
        <v>44399</v>
      </c>
      <c r="F12838" s="1">
        <f>TIMEVALUE("11:29:45")</f>
        <v>0.47899305555555555</v>
      </c>
      <c r="G12838" t="s">
        <v>714</v>
      </c>
      <c r="H12838" t="s">
        <v>10572</v>
      </c>
      <c r="I12838">
        <v>704.83399999999995</v>
      </c>
    </row>
    <row r="12839" spans="1:9" x14ac:dyDescent="0.25">
      <c r="A12839" t="s">
        <v>25470</v>
      </c>
      <c r="B12839">
        <v>13112</v>
      </c>
      <c r="C12839" s="2">
        <f t="shared" si="1348"/>
        <v>44399</v>
      </c>
      <c r="D12839" s="1">
        <f>TIMEVALUE("11:32:48")</f>
        <v>0.4811111111111111</v>
      </c>
      <c r="E12839" s="2">
        <f t="shared" si="1349"/>
        <v>44399</v>
      </c>
      <c r="F12839" s="1">
        <f>TIMEVALUE("11:34:39")</f>
        <v>0.48239583333333336</v>
      </c>
      <c r="G12839" t="s">
        <v>2630</v>
      </c>
      <c r="H12839" t="s">
        <v>25471</v>
      </c>
      <c r="I12839">
        <v>704.72799999999995</v>
      </c>
    </row>
    <row r="12840" spans="1:9" x14ac:dyDescent="0.25">
      <c r="A12840" t="s">
        <v>25472</v>
      </c>
      <c r="B12840">
        <v>13112</v>
      </c>
      <c r="C12840" s="2">
        <f t="shared" si="1348"/>
        <v>44399</v>
      </c>
      <c r="D12840" s="1">
        <f>TIMEVALUE("11:36:50")</f>
        <v>0.48391203703703706</v>
      </c>
      <c r="E12840" s="2">
        <f t="shared" si="1349"/>
        <v>44399</v>
      </c>
      <c r="F12840" s="1">
        <f>TIMEVALUE("11:40:08")</f>
        <v>0.48620370370370369</v>
      </c>
      <c r="G12840" t="s">
        <v>631</v>
      </c>
      <c r="H12840" t="s">
        <v>25474</v>
      </c>
      <c r="I12840">
        <v>704.57500000000005</v>
      </c>
    </row>
    <row r="12841" spans="1:9" x14ac:dyDescent="0.25">
      <c r="A12841" t="s">
        <v>25475</v>
      </c>
      <c r="B12841">
        <v>13112</v>
      </c>
      <c r="C12841" s="2">
        <f t="shared" si="1348"/>
        <v>44399</v>
      </c>
      <c r="D12841" s="1">
        <f>TIMEVALUE("11:42:37")</f>
        <v>0.48792824074074076</v>
      </c>
      <c r="E12841" s="2">
        <f t="shared" si="1349"/>
        <v>44399</v>
      </c>
      <c r="F12841" s="1">
        <f>TIMEVALUE("11:48:26")</f>
        <v>0.4919675925925926</v>
      </c>
      <c r="G12841" t="s">
        <v>3871</v>
      </c>
      <c r="H12841" t="s">
        <v>16171</v>
      </c>
      <c r="I12841">
        <v>704.41</v>
      </c>
    </row>
    <row r="12842" spans="1:9" x14ac:dyDescent="0.25">
      <c r="A12842" t="s">
        <v>25476</v>
      </c>
      <c r="B12842">
        <v>13112</v>
      </c>
      <c r="C12842" s="2">
        <f t="shared" si="1348"/>
        <v>44399</v>
      </c>
      <c r="D12842" s="1">
        <f>TIMEVALUE("11:51:37")</f>
        <v>0.49417824074074074</v>
      </c>
      <c r="E12842" s="2">
        <f t="shared" si="1349"/>
        <v>44399</v>
      </c>
      <c r="F12842" s="1">
        <f>TIMEVALUE("11:57:38")</f>
        <v>0.49835648148148148</v>
      </c>
      <c r="G12842" t="s">
        <v>1952</v>
      </c>
      <c r="H12842" t="s">
        <v>16766</v>
      </c>
      <c r="I12842">
        <v>704.17600000000004</v>
      </c>
    </row>
    <row r="12843" spans="1:9" x14ac:dyDescent="0.25">
      <c r="A12843" t="s">
        <v>25477</v>
      </c>
      <c r="B12843">
        <v>13112</v>
      </c>
      <c r="C12843" s="2">
        <f t="shared" si="1348"/>
        <v>44399</v>
      </c>
      <c r="D12843" s="1">
        <f>TIMEVALUE("13:09:52")</f>
        <v>0.54851851851851852</v>
      </c>
      <c r="E12843" s="2">
        <f t="shared" si="1349"/>
        <v>44399</v>
      </c>
      <c r="F12843" s="1">
        <f>TIMEVALUE("14:10:26")</f>
        <v>0.59057870370370369</v>
      </c>
      <c r="G12843" t="s">
        <v>25478</v>
      </c>
      <c r="H12843" t="s">
        <v>25358</v>
      </c>
      <c r="I12843">
        <v>704.05200000000002</v>
      </c>
    </row>
    <row r="12844" spans="1:9" x14ac:dyDescent="0.25">
      <c r="A12844" t="s">
        <v>25479</v>
      </c>
      <c r="B12844">
        <v>13112</v>
      </c>
      <c r="C12844" s="2">
        <f t="shared" si="1348"/>
        <v>44399</v>
      </c>
      <c r="D12844" s="1">
        <f>TIMEVALUE("14:12:33")</f>
        <v>0.59204861111111107</v>
      </c>
      <c r="E12844" s="2">
        <f t="shared" si="1349"/>
        <v>44399</v>
      </c>
      <c r="F12844" s="1">
        <f>TIMEVALUE("14:20:02")</f>
        <v>0.5972453703703704</v>
      </c>
      <c r="G12844" t="s">
        <v>968</v>
      </c>
      <c r="H12844" t="s">
        <v>15167</v>
      </c>
      <c r="I12844">
        <v>703.96400000000006</v>
      </c>
    </row>
    <row r="12845" spans="1:9" x14ac:dyDescent="0.25">
      <c r="A12845" t="s">
        <v>25480</v>
      </c>
      <c r="B12845">
        <v>13112</v>
      </c>
      <c r="C12845" s="2">
        <f t="shared" si="1348"/>
        <v>44399</v>
      </c>
      <c r="D12845" s="1">
        <f>TIMEVALUE("10:30:28")</f>
        <v>0.43782407407407409</v>
      </c>
      <c r="E12845" s="2">
        <f t="shared" si="1349"/>
        <v>44399</v>
      </c>
      <c r="F12845" s="1">
        <f>TIMEVALUE("10:37:12")</f>
        <v>0.4425</v>
      </c>
      <c r="G12845" t="s">
        <v>182</v>
      </c>
      <c r="H12845" t="s">
        <v>25481</v>
      </c>
      <c r="I12845">
        <v>703.78499999999997</v>
      </c>
    </row>
    <row r="12846" spans="1:9" x14ac:dyDescent="0.25">
      <c r="A12846" t="s">
        <v>25482</v>
      </c>
      <c r="B12846">
        <v>13153</v>
      </c>
      <c r="C12846" s="2">
        <f t="shared" si="1348"/>
        <v>44399</v>
      </c>
      <c r="D12846" s="1">
        <f>TIMEVALUE("10:38:51")</f>
        <v>0.44364583333333335</v>
      </c>
      <c r="E12846" s="2">
        <f t="shared" si="1349"/>
        <v>44399</v>
      </c>
      <c r="F12846" s="1">
        <f>TIMEVALUE("10:41:24")</f>
        <v>0.44541666666666668</v>
      </c>
      <c r="G12846" t="s">
        <v>2403</v>
      </c>
      <c r="H12846" t="s">
        <v>24203</v>
      </c>
      <c r="I12846">
        <v>707.44399999999996</v>
      </c>
    </row>
    <row r="12847" spans="1:9" x14ac:dyDescent="0.25">
      <c r="A12847" t="s">
        <v>25484</v>
      </c>
      <c r="B12847">
        <v>13153</v>
      </c>
      <c r="C12847" s="2">
        <f t="shared" si="1348"/>
        <v>44399</v>
      </c>
      <c r="D12847" s="1">
        <f>TIMEVALUE("11:02:56")</f>
        <v>0.46037037037037037</v>
      </c>
      <c r="E12847" s="2">
        <f t="shared" si="1349"/>
        <v>44399</v>
      </c>
      <c r="F12847" s="1">
        <f>TIMEVALUE("11:08:34")</f>
        <v>0.46428240740740739</v>
      </c>
      <c r="G12847" t="s">
        <v>1934</v>
      </c>
      <c r="H12847" t="s">
        <v>24280</v>
      </c>
      <c r="I12847">
        <v>706.23699999999997</v>
      </c>
    </row>
    <row r="12848" spans="1:9" x14ac:dyDescent="0.25">
      <c r="A12848" t="s">
        <v>25485</v>
      </c>
      <c r="B12848">
        <v>13153</v>
      </c>
      <c r="C12848" s="2">
        <f t="shared" si="1348"/>
        <v>44399</v>
      </c>
      <c r="D12848" s="1">
        <f>TIMEVALUE("13:10:17")</f>
        <v>0.54880787037037038</v>
      </c>
      <c r="E12848" s="2">
        <f t="shared" si="1349"/>
        <v>44399</v>
      </c>
      <c r="F12848" s="1">
        <f>TIMEVALUE("13:12:37")</f>
        <v>0.5504282407407407</v>
      </c>
      <c r="G12848" t="s">
        <v>361</v>
      </c>
      <c r="H12848" t="s">
        <v>25486</v>
      </c>
      <c r="I12848">
        <v>705.46699999999998</v>
      </c>
    </row>
    <row r="12849" spans="1:9" x14ac:dyDescent="0.25">
      <c r="A12849" t="s">
        <v>25487</v>
      </c>
      <c r="B12849">
        <v>13153</v>
      </c>
      <c r="C12849" s="2">
        <f t="shared" si="1348"/>
        <v>44399</v>
      </c>
      <c r="D12849" s="1">
        <f>TIMEVALUE("13:14:43")</f>
        <v>0.55188657407407404</v>
      </c>
      <c r="E12849" s="2">
        <f t="shared" si="1349"/>
        <v>44399</v>
      </c>
      <c r="F12849" s="1">
        <f>TIMEVALUE("13:58:27")</f>
        <v>0.58225694444444442</v>
      </c>
      <c r="G12849" t="s">
        <v>25488</v>
      </c>
      <c r="H12849" t="s">
        <v>25489</v>
      </c>
      <c r="I12849">
        <v>705.31799999999998</v>
      </c>
    </row>
    <row r="12850" spans="1:9" x14ac:dyDescent="0.25">
      <c r="A12850" t="s">
        <v>25490</v>
      </c>
      <c r="B12850">
        <v>13153</v>
      </c>
      <c r="C12850" s="2">
        <f t="shared" si="1348"/>
        <v>44399</v>
      </c>
      <c r="D12850" s="1">
        <f>TIMEVALUE("14:03:06")</f>
        <v>0.58548611111111115</v>
      </c>
      <c r="E12850" s="2">
        <f t="shared" si="1349"/>
        <v>44399</v>
      </c>
      <c r="F12850" s="1">
        <f>TIMEVALUE("14:05:02")</f>
        <v>0.58682870370370366</v>
      </c>
      <c r="G12850" t="s">
        <v>557</v>
      </c>
      <c r="H12850" t="s">
        <v>25491</v>
      </c>
      <c r="I12850">
        <v>705.08699999999999</v>
      </c>
    </row>
    <row r="12851" spans="1:9" x14ac:dyDescent="0.25">
      <c r="A12851" t="s">
        <v>25492</v>
      </c>
      <c r="B12851">
        <v>13153</v>
      </c>
      <c r="C12851" s="2">
        <f t="shared" si="1348"/>
        <v>44399</v>
      </c>
      <c r="D12851" s="1">
        <f>TIMEVALUE("14:07:13")</f>
        <v>0.58834490740740741</v>
      </c>
      <c r="E12851" s="2">
        <f t="shared" si="1349"/>
        <v>44399</v>
      </c>
      <c r="F12851" s="1">
        <f>TIMEVALUE("14:08:01")</f>
        <v>0.58890046296296295</v>
      </c>
      <c r="G12851" t="s">
        <v>2223</v>
      </c>
      <c r="H12851" t="s">
        <v>16263</v>
      </c>
      <c r="I12851">
        <v>709.56899999999996</v>
      </c>
    </row>
    <row r="12852" spans="1:9" x14ac:dyDescent="0.25">
      <c r="A12852" t="s">
        <v>25493</v>
      </c>
      <c r="B12852">
        <v>13153</v>
      </c>
      <c r="C12852" s="2">
        <f t="shared" si="1348"/>
        <v>44399</v>
      </c>
      <c r="D12852" s="1">
        <f>TIMEVALUE("14:13:31")</f>
        <v>0.59271990740740743</v>
      </c>
      <c r="E12852" s="2">
        <f t="shared" si="1349"/>
        <v>44399</v>
      </c>
      <c r="F12852" s="1">
        <f>TIMEVALUE("14:19:05")</f>
        <v>0.59658564814814818</v>
      </c>
      <c r="G12852" t="s">
        <v>212</v>
      </c>
      <c r="H12852" t="s">
        <v>25494</v>
      </c>
      <c r="I12852">
        <v>704.92899999999997</v>
      </c>
    </row>
    <row r="12853" spans="1:9" x14ac:dyDescent="0.25">
      <c r="A12853" t="s">
        <v>25495</v>
      </c>
      <c r="B12853">
        <v>13153</v>
      </c>
      <c r="C12853" s="2">
        <f t="shared" si="1348"/>
        <v>44399</v>
      </c>
      <c r="D12853" s="1">
        <f>TIMEVALUE("14:21:05")</f>
        <v>0.59797453703703707</v>
      </c>
      <c r="E12853" s="2">
        <f t="shared" si="1349"/>
        <v>44399</v>
      </c>
      <c r="F12853" s="1">
        <f>TIMEVALUE("14:23:48")</f>
        <v>0.59986111111111107</v>
      </c>
      <c r="G12853" t="s">
        <v>563</v>
      </c>
      <c r="H12853" t="s">
        <v>25496</v>
      </c>
      <c r="I12853">
        <v>704.65</v>
      </c>
    </row>
    <row r="12854" spans="1:9" x14ac:dyDescent="0.25">
      <c r="A12854" t="s">
        <v>25497</v>
      </c>
      <c r="B12854">
        <v>13153</v>
      </c>
      <c r="C12854" s="2">
        <f t="shared" si="1348"/>
        <v>44399</v>
      </c>
      <c r="D12854" s="1">
        <f>TIMEVALUE("14:25:47")</f>
        <v>0.60123842592592591</v>
      </c>
      <c r="E12854" s="2">
        <f t="shared" si="1349"/>
        <v>44399</v>
      </c>
      <c r="F12854" s="1">
        <f>TIMEVALUE("14:27:13")</f>
        <v>0.60223379629629625</v>
      </c>
      <c r="G12854" t="s">
        <v>683</v>
      </c>
      <c r="H12854" t="s">
        <v>25498</v>
      </c>
      <c r="I12854">
        <v>704.41099999999994</v>
      </c>
    </row>
    <row r="12855" spans="1:9" x14ac:dyDescent="0.25">
      <c r="A12855" t="s">
        <v>25499</v>
      </c>
      <c r="B12855">
        <v>13153</v>
      </c>
      <c r="C12855" s="2">
        <f>DATEVALUE("2025-07-24")</f>
        <v>44400</v>
      </c>
      <c r="D12855" s="1">
        <f>TIMEVALUE("08:07:05")</f>
        <v>0.33825231481481483</v>
      </c>
      <c r="E12855" s="2">
        <f>DATEVALUE("2025-07-24")</f>
        <v>44400</v>
      </c>
      <c r="F12855" s="1">
        <f>TIMEVALUE("08:14:43")</f>
        <v>0.34355324074074073</v>
      </c>
      <c r="G12855" t="s">
        <v>1399</v>
      </c>
      <c r="H12855" t="s">
        <v>16740</v>
      </c>
      <c r="I12855">
        <v>704.00400000000002</v>
      </c>
    </row>
    <row r="12856" spans="1:9" x14ac:dyDescent="0.25">
      <c r="A12856" t="s">
        <v>25500</v>
      </c>
      <c r="B12856">
        <v>13153</v>
      </c>
      <c r="C12856" s="2">
        <f>DATEVALUE("2025-07-24")</f>
        <v>44400</v>
      </c>
      <c r="D12856" s="1">
        <f>TIMEVALUE("08:19:33")</f>
        <v>0.34690972222222222</v>
      </c>
      <c r="E12856" s="2">
        <f>DATEVALUE("2025-07-24")</f>
        <v>44400</v>
      </c>
      <c r="F12856" s="1">
        <f>TIMEVALUE("08:25:50")</f>
        <v>0.35127314814814814</v>
      </c>
      <c r="G12856" t="s">
        <v>321</v>
      </c>
      <c r="H12856" t="s">
        <v>4816</v>
      </c>
      <c r="I12856">
        <v>703.80200000000002</v>
      </c>
    </row>
    <row r="12857" spans="1:9" x14ac:dyDescent="0.25">
      <c r="A12857" t="s">
        <v>25501</v>
      </c>
      <c r="B12857">
        <v>13153</v>
      </c>
      <c r="C12857" s="2">
        <f>DATEVALUE("2025-07-23")</f>
        <v>44399</v>
      </c>
      <c r="D12857" s="1">
        <f>TIMEVALUE("10:21:06")</f>
        <v>0.43131944444444442</v>
      </c>
      <c r="E12857" s="2">
        <f>DATEVALUE("2025-07-23")</f>
        <v>44399</v>
      </c>
      <c r="F12857" s="1">
        <f>TIMEVALUE("10:29:38")</f>
        <v>0.43724537037037037</v>
      </c>
      <c r="G12857" t="s">
        <v>4379</v>
      </c>
      <c r="H12857" t="s">
        <v>4660</v>
      </c>
      <c r="I12857">
        <v>703.60599999999999</v>
      </c>
    </row>
    <row r="12858" spans="1:9" x14ac:dyDescent="0.25">
      <c r="A12858" t="s">
        <v>25502</v>
      </c>
      <c r="B12858">
        <v>13153</v>
      </c>
      <c r="C12858" s="2">
        <f>DATEVALUE("2025-07-22")</f>
        <v>44398</v>
      </c>
      <c r="D12858" s="1">
        <f>TIMEVALUE("10:57:44")</f>
        <v>0.45675925925925925</v>
      </c>
      <c r="E12858" s="2">
        <f>DATEVALUE("2025-07-22")</f>
        <v>44398</v>
      </c>
      <c r="F12858" s="1">
        <f>TIMEVALUE("10:58:50")</f>
        <v>0.45752314814814815</v>
      </c>
      <c r="G12858" t="s">
        <v>103</v>
      </c>
      <c r="H12858" t="s">
        <v>25503</v>
      </c>
      <c r="I12858">
        <v>716.23599999999999</v>
      </c>
    </row>
    <row r="12859" spans="1:9" x14ac:dyDescent="0.25">
      <c r="A12859" t="s">
        <v>25504</v>
      </c>
      <c r="B12859">
        <v>13153</v>
      </c>
      <c r="C12859" s="2">
        <f>DATEVALUE("2025-07-22")</f>
        <v>44398</v>
      </c>
      <c r="D12859" s="1">
        <f>TIMEVALUE("14:32:21")</f>
        <v>0.60579861111111111</v>
      </c>
      <c r="E12859" s="2">
        <f>DATEVALUE("2025-07-22")</f>
        <v>44398</v>
      </c>
      <c r="F12859" s="1">
        <f>TIMEVALUE("14:36:38")</f>
        <v>0.6087731481481482</v>
      </c>
      <c r="G12859" t="s">
        <v>449</v>
      </c>
      <c r="H12859" t="s">
        <v>25506</v>
      </c>
      <c r="I12859">
        <v>705.73500000000001</v>
      </c>
    </row>
    <row r="12860" spans="1:9" x14ac:dyDescent="0.25">
      <c r="A12860" t="s">
        <v>25507</v>
      </c>
      <c r="B12860">
        <v>13153</v>
      </c>
      <c r="C12860" s="2">
        <f>DATEVALUE("2025-07-23")</f>
        <v>44399</v>
      </c>
      <c r="D12860" s="1">
        <f>TIMEVALUE("09:24:16")</f>
        <v>0.39185185185185184</v>
      </c>
      <c r="E12860" s="2">
        <f>DATEVALUE("2025-07-23")</f>
        <v>44399</v>
      </c>
      <c r="F12860" s="1">
        <f>TIMEVALUE("09:36:24")</f>
        <v>0.40027777777777779</v>
      </c>
      <c r="G12860" t="s">
        <v>11879</v>
      </c>
      <c r="H12860" t="s">
        <v>25508</v>
      </c>
      <c r="I12860">
        <v>705.51199999999994</v>
      </c>
    </row>
    <row r="12861" spans="1:9" x14ac:dyDescent="0.25">
      <c r="A12861" t="s">
        <v>25509</v>
      </c>
      <c r="B12861">
        <v>13153</v>
      </c>
      <c r="C12861" s="2">
        <f>DATEVALUE("2025-07-22")</f>
        <v>44398</v>
      </c>
      <c r="D12861" s="1">
        <f>TIMEVALUE("14:42:32")</f>
        <v>0.6128703703703704</v>
      </c>
      <c r="E12861" s="2">
        <f>DATEVALUE("2025-07-22")</f>
        <v>44398</v>
      </c>
      <c r="F12861" s="1">
        <f>TIMEVALUE("14:44:44")</f>
        <v>0.61439814814814819</v>
      </c>
      <c r="G12861" t="s">
        <v>452</v>
      </c>
      <c r="H12861" t="s">
        <v>16080</v>
      </c>
      <c r="I12861">
        <v>705.34400000000005</v>
      </c>
    </row>
    <row r="12862" spans="1:9" x14ac:dyDescent="0.25">
      <c r="A12862" t="s">
        <v>25510</v>
      </c>
      <c r="B12862">
        <v>13153</v>
      </c>
      <c r="C12862" s="2">
        <f>DATEVALUE("2025-07-22")</f>
        <v>44398</v>
      </c>
      <c r="D12862" s="1">
        <f>TIMEVALUE("14:46:59")</f>
        <v>0.6159606481481481</v>
      </c>
      <c r="E12862" s="2">
        <f>DATEVALUE("2025-07-22")</f>
        <v>44398</v>
      </c>
      <c r="F12862" s="1">
        <f>TIMEVALUE("14:49:33")</f>
        <v>0.61774305555555553</v>
      </c>
      <c r="G12862" t="s">
        <v>3348</v>
      </c>
      <c r="H12862" t="s">
        <v>25511</v>
      </c>
      <c r="I12862">
        <v>705.19600000000003</v>
      </c>
    </row>
    <row r="12863" spans="1:9" x14ac:dyDescent="0.25">
      <c r="A12863" t="s">
        <v>25512</v>
      </c>
      <c r="B12863">
        <v>13153</v>
      </c>
      <c r="C12863" s="2">
        <f>DATEVALUE("2025-07-22")</f>
        <v>44398</v>
      </c>
      <c r="D12863" s="1">
        <f>TIMEVALUE("14:51:52")</f>
        <v>0.61935185185185182</v>
      </c>
      <c r="E12863" s="2">
        <f>DATEVALUE("2025-07-22")</f>
        <v>44398</v>
      </c>
      <c r="F12863" s="1">
        <f>TIMEVALUE("14:56:11")</f>
        <v>0.62234953703703699</v>
      </c>
      <c r="G12863" t="s">
        <v>2109</v>
      </c>
      <c r="H12863">
        <v>718</v>
      </c>
      <c r="I12863">
        <v>705.05700000000002</v>
      </c>
    </row>
    <row r="12864" spans="1:9" x14ac:dyDescent="0.25">
      <c r="A12864" t="s">
        <v>25513</v>
      </c>
      <c r="B12864">
        <v>13153</v>
      </c>
      <c r="C12864" s="2">
        <f>DATEVALUE("2025-07-22")</f>
        <v>44398</v>
      </c>
      <c r="D12864" s="1">
        <f>TIMEVALUE("14:57:43")</f>
        <v>0.6234143518518519</v>
      </c>
      <c r="E12864" s="2">
        <f>DATEVALUE("2025-07-22")</f>
        <v>44398</v>
      </c>
      <c r="F12864" s="1">
        <f>TIMEVALUE("15:00:42")</f>
        <v>0.62548611111111108</v>
      </c>
      <c r="G12864" t="s">
        <v>2326</v>
      </c>
      <c r="H12864" t="s">
        <v>24004</v>
      </c>
      <c r="I12864">
        <v>704.93100000000004</v>
      </c>
    </row>
    <row r="12865" spans="1:9" x14ac:dyDescent="0.25">
      <c r="A12865" t="s">
        <v>25514</v>
      </c>
      <c r="B12865">
        <v>13153</v>
      </c>
      <c r="C12865" s="2">
        <f>DATEVALUE("2025-07-23")</f>
        <v>44399</v>
      </c>
      <c r="D12865" s="1">
        <f>TIMEVALUE("09:40:28")</f>
        <v>0.40310185185185188</v>
      </c>
      <c r="E12865" s="2">
        <f>DATEVALUE("2025-07-23")</f>
        <v>44399</v>
      </c>
      <c r="F12865" s="1">
        <f>TIMEVALUE("09:44:17")</f>
        <v>0.40575231481481483</v>
      </c>
      <c r="G12865" t="s">
        <v>1451</v>
      </c>
      <c r="H12865" t="s">
        <v>25515</v>
      </c>
      <c r="I12865">
        <v>704.649</v>
      </c>
    </row>
    <row r="12866" spans="1:9" x14ac:dyDescent="0.25">
      <c r="A12866" t="s">
        <v>25516</v>
      </c>
      <c r="B12866">
        <v>13153</v>
      </c>
      <c r="C12866" s="2">
        <f>DATEVALUE("2025-07-23")</f>
        <v>44399</v>
      </c>
      <c r="D12866" s="1">
        <f>TIMEVALUE("09:46:23")</f>
        <v>0.40721064814814817</v>
      </c>
      <c r="E12866" s="2">
        <f>DATEVALUE("2025-07-23")</f>
        <v>44399</v>
      </c>
      <c r="F12866" s="1">
        <f>TIMEVALUE("09:47:41")</f>
        <v>0.40811342592592592</v>
      </c>
      <c r="G12866" t="s">
        <v>502</v>
      </c>
      <c r="H12866" t="s">
        <v>25517</v>
      </c>
      <c r="I12866">
        <v>704.452</v>
      </c>
    </row>
    <row r="12867" spans="1:9" x14ac:dyDescent="0.25">
      <c r="A12867" t="s">
        <v>25518</v>
      </c>
      <c r="B12867">
        <v>13153</v>
      </c>
      <c r="C12867" s="2">
        <f>DATEVALUE("2025-07-23")</f>
        <v>44399</v>
      </c>
      <c r="D12867" s="1">
        <f>TIMEVALUE("09:51:08")</f>
        <v>0.41050925925925924</v>
      </c>
      <c r="E12867" s="2">
        <f>DATEVALUE("2025-07-23")</f>
        <v>44399</v>
      </c>
      <c r="F12867" s="1">
        <f>TIMEVALUE("09:57:45")</f>
        <v>0.41510416666666666</v>
      </c>
      <c r="G12867" t="s">
        <v>2717</v>
      </c>
      <c r="H12867" t="s">
        <v>25519</v>
      </c>
      <c r="I12867">
        <v>704.298</v>
      </c>
    </row>
    <row r="12868" spans="1:9" x14ac:dyDescent="0.25">
      <c r="A12868" t="s">
        <v>25520</v>
      </c>
      <c r="B12868">
        <v>13153</v>
      </c>
      <c r="C12868" s="2">
        <f>DATEVALUE("2025-07-23")</f>
        <v>44399</v>
      </c>
      <c r="D12868" s="1">
        <f>TIMEVALUE("09:59:53")</f>
        <v>0.41658564814814814</v>
      </c>
      <c r="E12868" s="2">
        <f>DATEVALUE("2025-07-23")</f>
        <v>44399</v>
      </c>
      <c r="F12868" s="1">
        <f>TIMEVALUE("10:05:47")</f>
        <v>0.42068287037037039</v>
      </c>
      <c r="G12868" t="s">
        <v>672</v>
      </c>
      <c r="H12868" t="s">
        <v>10804</v>
      </c>
      <c r="I12868">
        <v>704.4</v>
      </c>
    </row>
    <row r="12869" spans="1:9" x14ac:dyDescent="0.25">
      <c r="A12869" t="s">
        <v>25521</v>
      </c>
      <c r="B12869">
        <v>13153</v>
      </c>
      <c r="C12869" s="2">
        <f>DATEVALUE("2025-07-23")</f>
        <v>44399</v>
      </c>
      <c r="D12869" s="1">
        <f>TIMEVALUE("10:08:27")</f>
        <v>0.42253472222222221</v>
      </c>
      <c r="E12869" s="2">
        <f>DATEVALUE("2025-07-23")</f>
        <v>44399</v>
      </c>
      <c r="F12869" s="1">
        <f>TIMEVALUE("10:15:34")</f>
        <v>0.42747685185185186</v>
      </c>
      <c r="G12869" t="s">
        <v>1268</v>
      </c>
      <c r="H12869" t="s">
        <v>15830</v>
      </c>
      <c r="I12869">
        <v>703.95600000000002</v>
      </c>
    </row>
    <row r="12870" spans="1:9" x14ac:dyDescent="0.25">
      <c r="A12870" t="s">
        <v>25522</v>
      </c>
      <c r="B12870">
        <v>13153</v>
      </c>
      <c r="C12870" s="2">
        <f t="shared" ref="C12870:C12883" si="1350">DATEVALUE("2025-07-22")</f>
        <v>44398</v>
      </c>
      <c r="D12870" s="1">
        <f>TIMEVALUE("14:14:55")</f>
        <v>0.59369212962962958</v>
      </c>
      <c r="E12870" s="2">
        <f t="shared" ref="E12870:E12883" si="1351">DATEVALUE("2025-07-22")</f>
        <v>44398</v>
      </c>
      <c r="F12870" s="1">
        <f>TIMEVALUE("14:23:45")</f>
        <v>0.59982638888888884</v>
      </c>
      <c r="G12870" t="s">
        <v>4402</v>
      </c>
      <c r="H12870" t="s">
        <v>24757</v>
      </c>
      <c r="I12870">
        <v>703.97799999999995</v>
      </c>
    </row>
    <row r="12871" spans="1:9" x14ac:dyDescent="0.25">
      <c r="A12871" t="s">
        <v>25523</v>
      </c>
      <c r="B12871">
        <v>13153</v>
      </c>
      <c r="C12871" s="2">
        <f t="shared" si="1350"/>
        <v>44398</v>
      </c>
      <c r="D12871" s="1">
        <f>TIMEVALUE("11:06:36")</f>
        <v>0.46291666666666664</v>
      </c>
      <c r="E12871" s="2">
        <f t="shared" si="1351"/>
        <v>44398</v>
      </c>
      <c r="F12871" s="1">
        <f>TIMEVALUE("11:19:28")</f>
        <v>0.47185185185185186</v>
      </c>
      <c r="G12871" t="s">
        <v>10784</v>
      </c>
      <c r="H12871" t="s">
        <v>15135</v>
      </c>
      <c r="I12871">
        <v>705.82500000000005</v>
      </c>
    </row>
    <row r="12872" spans="1:9" x14ac:dyDescent="0.25">
      <c r="A12872" t="s">
        <v>25525</v>
      </c>
      <c r="B12872">
        <v>13153</v>
      </c>
      <c r="C12872" s="2">
        <f t="shared" si="1350"/>
        <v>44398</v>
      </c>
      <c r="D12872" s="1">
        <f>TIMEVALUE("11:40:17")</f>
        <v>0.48630787037037038</v>
      </c>
      <c r="E12872" s="2">
        <f t="shared" si="1351"/>
        <v>44398</v>
      </c>
      <c r="F12872" s="1">
        <f>TIMEVALUE("11:46:13")</f>
        <v>0.49042824074074076</v>
      </c>
      <c r="G12872" t="s">
        <v>176</v>
      </c>
      <c r="H12872" t="s">
        <v>24960</v>
      </c>
      <c r="I12872">
        <v>705.79499999999996</v>
      </c>
    </row>
    <row r="12873" spans="1:9" x14ac:dyDescent="0.25">
      <c r="A12873" t="s">
        <v>25526</v>
      </c>
      <c r="B12873">
        <v>13153</v>
      </c>
      <c r="C12873" s="2">
        <f t="shared" si="1350"/>
        <v>44398</v>
      </c>
      <c r="D12873" s="1">
        <f>TIMEVALUE("11:48:27")</f>
        <v>0.49197916666666669</v>
      </c>
      <c r="E12873" s="2">
        <f t="shared" si="1351"/>
        <v>44398</v>
      </c>
      <c r="F12873" s="1">
        <f>TIMEVALUE("11:49:55")</f>
        <v>0.49299768518518516</v>
      </c>
      <c r="G12873" t="s">
        <v>2257</v>
      </c>
      <c r="H12873" t="s">
        <v>25527</v>
      </c>
      <c r="I12873">
        <v>705.59299999999996</v>
      </c>
    </row>
    <row r="12874" spans="1:9" x14ac:dyDescent="0.25">
      <c r="A12874" t="s">
        <v>25528</v>
      </c>
      <c r="B12874">
        <v>13153</v>
      </c>
      <c r="C12874" s="2">
        <f t="shared" si="1350"/>
        <v>44398</v>
      </c>
      <c r="D12874" s="1">
        <f>TIMEVALUE("11:52:26")</f>
        <v>0.49474537037037036</v>
      </c>
      <c r="E12874" s="2">
        <f t="shared" si="1351"/>
        <v>44398</v>
      </c>
      <c r="F12874" s="1">
        <f>TIMEVALUE("11:56:27")</f>
        <v>0.49753472222222223</v>
      </c>
      <c r="G12874" t="s">
        <v>397</v>
      </c>
      <c r="H12874" t="s">
        <v>25508</v>
      </c>
      <c r="I12874">
        <v>705.50599999999997</v>
      </c>
    </row>
    <row r="12875" spans="1:9" x14ac:dyDescent="0.25">
      <c r="A12875" t="s">
        <v>25529</v>
      </c>
      <c r="B12875">
        <v>13153</v>
      </c>
      <c r="C12875" s="2">
        <f t="shared" si="1350"/>
        <v>44398</v>
      </c>
      <c r="D12875" s="1">
        <f>TIMEVALUE("13:21:42")</f>
        <v>0.5567361111111111</v>
      </c>
      <c r="E12875" s="2">
        <f t="shared" si="1351"/>
        <v>44398</v>
      </c>
      <c r="F12875" s="1">
        <f>TIMEVALUE("13:23:54")</f>
        <v>0.55826388888888889</v>
      </c>
      <c r="G12875" t="s">
        <v>452</v>
      </c>
      <c r="H12875" t="s">
        <v>25530</v>
      </c>
      <c r="I12875">
        <v>705.31</v>
      </c>
    </row>
    <row r="12876" spans="1:9" x14ac:dyDescent="0.25">
      <c r="A12876" t="s">
        <v>25531</v>
      </c>
      <c r="B12876">
        <v>13153</v>
      </c>
      <c r="C12876" s="2">
        <f t="shared" si="1350"/>
        <v>44398</v>
      </c>
      <c r="D12876" s="1">
        <f>TIMEVALUE("13:25:57")</f>
        <v>0.5596875</v>
      </c>
      <c r="E12876" s="2">
        <f t="shared" si="1351"/>
        <v>44398</v>
      </c>
      <c r="F12876" s="1">
        <f>TIMEVALUE("13:28:30")</f>
        <v>0.56145833333333328</v>
      </c>
      <c r="G12876" t="s">
        <v>2403</v>
      </c>
      <c r="H12876" t="s">
        <v>25532</v>
      </c>
      <c r="I12876">
        <v>705.10599999999999</v>
      </c>
    </row>
    <row r="12877" spans="1:9" x14ac:dyDescent="0.25">
      <c r="A12877" t="s">
        <v>25533</v>
      </c>
      <c r="B12877">
        <v>13153</v>
      </c>
      <c r="C12877" s="2">
        <f t="shared" si="1350"/>
        <v>44398</v>
      </c>
      <c r="D12877" s="1">
        <f>TIMEVALUE("13:31:04")</f>
        <v>0.56324074074074071</v>
      </c>
      <c r="E12877" s="2">
        <f t="shared" si="1351"/>
        <v>44398</v>
      </c>
      <c r="F12877" s="1">
        <f>TIMEVALUE("13:32:40")</f>
        <v>0.56435185185185188</v>
      </c>
      <c r="G12877" t="s">
        <v>732</v>
      </c>
      <c r="H12877" t="s">
        <v>14988</v>
      </c>
      <c r="I12877">
        <v>705.01800000000003</v>
      </c>
    </row>
    <row r="12878" spans="1:9" x14ac:dyDescent="0.25">
      <c r="A12878" t="s">
        <v>25534</v>
      </c>
      <c r="B12878">
        <v>13153</v>
      </c>
      <c r="C12878" s="2">
        <f t="shared" si="1350"/>
        <v>44398</v>
      </c>
      <c r="D12878" s="1">
        <f>TIMEVALUE("13:35:43")</f>
        <v>0.56646990740740744</v>
      </c>
      <c r="E12878" s="2">
        <f t="shared" si="1351"/>
        <v>44398</v>
      </c>
      <c r="F12878" s="1">
        <f>TIMEVALUE("13:37:20")</f>
        <v>0.56759259259259254</v>
      </c>
      <c r="G12878" t="s">
        <v>2220</v>
      </c>
      <c r="H12878" t="s">
        <v>25536</v>
      </c>
      <c r="I12878">
        <v>704.84400000000005</v>
      </c>
    </row>
    <row r="12879" spans="1:9" x14ac:dyDescent="0.25">
      <c r="A12879" t="s">
        <v>25537</v>
      </c>
      <c r="B12879">
        <v>13153</v>
      </c>
      <c r="C12879" s="2">
        <f t="shared" si="1350"/>
        <v>44398</v>
      </c>
      <c r="D12879" s="1">
        <f>TIMEVALUE("13:45:48")</f>
        <v>0.57347222222222227</v>
      </c>
      <c r="E12879" s="2">
        <f t="shared" si="1351"/>
        <v>44398</v>
      </c>
      <c r="F12879" s="1">
        <f>TIMEVALUE("13:46:06")</f>
        <v>0.57368055555555553</v>
      </c>
      <c r="G12879" t="s">
        <v>17697</v>
      </c>
      <c r="H12879" t="s">
        <v>25538</v>
      </c>
      <c r="I12879">
        <v>704.61199999999997</v>
      </c>
    </row>
    <row r="12880" spans="1:9" x14ac:dyDescent="0.25">
      <c r="A12880" t="s">
        <v>25539</v>
      </c>
      <c r="B12880">
        <v>13153</v>
      </c>
      <c r="C12880" s="2">
        <f t="shared" si="1350"/>
        <v>44398</v>
      </c>
      <c r="D12880" s="1">
        <f>TIMEVALUE("13:48:21")</f>
        <v>0.57524305555555555</v>
      </c>
      <c r="E12880" s="2">
        <f t="shared" si="1351"/>
        <v>44398</v>
      </c>
      <c r="F12880" s="1">
        <f>TIMEVALUE("13:55:39")</f>
        <v>0.58031250000000001</v>
      </c>
      <c r="G12880" t="s">
        <v>4616</v>
      </c>
      <c r="H12880" t="s">
        <v>10957</v>
      </c>
      <c r="I12880">
        <v>704.47199999999998</v>
      </c>
    </row>
    <row r="12881" spans="1:9" x14ac:dyDescent="0.25">
      <c r="A12881" t="s">
        <v>25540</v>
      </c>
      <c r="B12881">
        <v>13153</v>
      </c>
      <c r="C12881" s="2">
        <f t="shared" si="1350"/>
        <v>44398</v>
      </c>
      <c r="D12881" s="1">
        <f>TIMEVALUE("13:57:28")</f>
        <v>0.58157407407407402</v>
      </c>
      <c r="E12881" s="2">
        <f t="shared" si="1351"/>
        <v>44398</v>
      </c>
      <c r="F12881" s="1">
        <f>TIMEVALUE("14:03:58")</f>
        <v>0.58608796296296295</v>
      </c>
      <c r="G12881" t="s">
        <v>1869</v>
      </c>
      <c r="H12881" t="s">
        <v>25150</v>
      </c>
      <c r="I12881">
        <v>704.33600000000001</v>
      </c>
    </row>
    <row r="12882" spans="1:9" x14ac:dyDescent="0.25">
      <c r="A12882" t="s">
        <v>25541</v>
      </c>
      <c r="B12882">
        <v>13153</v>
      </c>
      <c r="C12882" s="2">
        <f t="shared" si="1350"/>
        <v>44398</v>
      </c>
      <c r="D12882" s="1">
        <f>TIMEVALUE("14:06:16")</f>
        <v>0.5876851851851852</v>
      </c>
      <c r="E12882" s="2">
        <f t="shared" si="1351"/>
        <v>44398</v>
      </c>
      <c r="F12882" s="1">
        <f>TIMEVALUE("14:12:12")</f>
        <v>0.59180555555555558</v>
      </c>
      <c r="G12882" t="s">
        <v>176</v>
      </c>
      <c r="H12882" t="s">
        <v>14903</v>
      </c>
      <c r="I12882">
        <v>704.202</v>
      </c>
    </row>
    <row r="12883" spans="1:9" x14ac:dyDescent="0.25">
      <c r="A12883" t="s">
        <v>25542</v>
      </c>
      <c r="B12883">
        <v>13153</v>
      </c>
      <c r="C12883" s="2">
        <f t="shared" si="1350"/>
        <v>44398</v>
      </c>
      <c r="D12883" s="1">
        <f>TIMEVALUE("10:33:23")</f>
        <v>0.43984953703703705</v>
      </c>
      <c r="E12883" s="2">
        <f t="shared" si="1351"/>
        <v>44398</v>
      </c>
      <c r="F12883" s="1">
        <f>TIMEVALUE("10:43:07")</f>
        <v>0.4466087962962963</v>
      </c>
      <c r="G12883" t="s">
        <v>4188</v>
      </c>
      <c r="H12883" t="s">
        <v>271</v>
      </c>
      <c r="I12883">
        <v>704.05899999999997</v>
      </c>
    </row>
    <row r="12884" spans="1:9" x14ac:dyDescent="0.25">
      <c r="A12884" t="s">
        <v>25543</v>
      </c>
      <c r="B12884">
        <v>13119</v>
      </c>
      <c r="C12884" s="2">
        <f t="shared" ref="C12884:C12915" si="1352">DATEVALUE("2025-07-10")</f>
        <v>44386</v>
      </c>
      <c r="D12884" s="1">
        <f>TIMEVALUE("09:03:34")</f>
        <v>0.37747685185185187</v>
      </c>
      <c r="E12884" s="2">
        <f t="shared" ref="E12884:E12915" si="1353">DATEVALUE("2025-07-10")</f>
        <v>44386</v>
      </c>
      <c r="F12884" s="1">
        <f>TIMEVALUE("09:11:45")</f>
        <v>0.38315972222222222</v>
      </c>
      <c r="G12884" t="s">
        <v>4254</v>
      </c>
      <c r="H12884" t="s">
        <v>6234</v>
      </c>
      <c r="I12884">
        <v>698.83</v>
      </c>
    </row>
    <row r="12885" spans="1:9" x14ac:dyDescent="0.25">
      <c r="A12885" t="s">
        <v>25544</v>
      </c>
      <c r="B12885">
        <v>13119</v>
      </c>
      <c r="C12885" s="2">
        <f t="shared" si="1352"/>
        <v>44386</v>
      </c>
      <c r="D12885" s="1">
        <f>TIMEVALUE("09:22:31")</f>
        <v>0.39063657407407409</v>
      </c>
      <c r="E12885" s="2">
        <f t="shared" si="1353"/>
        <v>44386</v>
      </c>
      <c r="F12885" s="1">
        <f>TIMEVALUE("09:23:39")</f>
        <v>0.39142361111111112</v>
      </c>
      <c r="G12885" t="s">
        <v>439</v>
      </c>
      <c r="H12885" t="s">
        <v>2327</v>
      </c>
      <c r="I12885">
        <v>698.92899999999997</v>
      </c>
    </row>
    <row r="12886" spans="1:9" x14ac:dyDescent="0.25">
      <c r="A12886" t="s">
        <v>25545</v>
      </c>
      <c r="B12886">
        <v>13119</v>
      </c>
      <c r="C12886" s="2">
        <f t="shared" si="1352"/>
        <v>44386</v>
      </c>
      <c r="D12886" s="1">
        <f>TIMEVALUE("09:25:18")</f>
        <v>0.39256944444444447</v>
      </c>
      <c r="E12886" s="2">
        <f t="shared" si="1353"/>
        <v>44386</v>
      </c>
      <c r="F12886" s="1">
        <f>TIMEVALUE("09:28:42")</f>
        <v>0.39493055555555556</v>
      </c>
      <c r="G12886" t="s">
        <v>877</v>
      </c>
      <c r="H12886" t="s">
        <v>25546</v>
      </c>
      <c r="I12886">
        <v>698.72699999999998</v>
      </c>
    </row>
    <row r="12887" spans="1:9" x14ac:dyDescent="0.25">
      <c r="A12887" t="s">
        <v>25547</v>
      </c>
      <c r="B12887">
        <v>13119</v>
      </c>
      <c r="C12887" s="2">
        <f t="shared" si="1352"/>
        <v>44386</v>
      </c>
      <c r="D12887" s="1">
        <f>TIMEVALUE("09:32:19")</f>
        <v>0.3974421296296296</v>
      </c>
      <c r="E12887" s="2">
        <f t="shared" si="1353"/>
        <v>44386</v>
      </c>
      <c r="F12887" s="1">
        <f>TIMEVALUE("09:32:53")</f>
        <v>0.39783564814814815</v>
      </c>
      <c r="G12887" t="s">
        <v>17674</v>
      </c>
      <c r="H12887" t="s">
        <v>20744</v>
      </c>
      <c r="I12887">
        <v>698.846</v>
      </c>
    </row>
    <row r="12888" spans="1:9" x14ac:dyDescent="0.25">
      <c r="A12888" t="s">
        <v>25548</v>
      </c>
      <c r="B12888">
        <v>13119</v>
      </c>
      <c r="C12888" s="2">
        <f t="shared" si="1352"/>
        <v>44386</v>
      </c>
      <c r="D12888" s="1">
        <f>TIMEVALUE("09:34:21")</f>
        <v>0.39885416666666668</v>
      </c>
      <c r="E12888" s="2">
        <f t="shared" si="1353"/>
        <v>44386</v>
      </c>
      <c r="F12888" s="1">
        <f>TIMEVALUE("09:36:58")</f>
        <v>0.40067129629629628</v>
      </c>
      <c r="G12888" t="s">
        <v>997</v>
      </c>
      <c r="H12888" t="s">
        <v>22239</v>
      </c>
      <c r="I12888">
        <v>698.947</v>
      </c>
    </row>
    <row r="12889" spans="1:9" x14ac:dyDescent="0.25">
      <c r="A12889" t="s">
        <v>25549</v>
      </c>
      <c r="B12889">
        <v>13119</v>
      </c>
      <c r="C12889" s="2">
        <f t="shared" si="1352"/>
        <v>44386</v>
      </c>
      <c r="D12889" s="1">
        <f>TIMEVALUE("09:38:58")</f>
        <v>0.40206018518518516</v>
      </c>
      <c r="E12889" s="2">
        <f t="shared" si="1353"/>
        <v>44386</v>
      </c>
      <c r="F12889" s="1">
        <f>TIMEVALUE("09:39:52")</f>
        <v>0.4026851851851852</v>
      </c>
      <c r="G12889" t="s">
        <v>2775</v>
      </c>
      <c r="H12889" t="s">
        <v>25550</v>
      </c>
      <c r="I12889">
        <v>699.11900000000003</v>
      </c>
    </row>
    <row r="12890" spans="1:9" x14ac:dyDescent="0.25">
      <c r="A12890" t="s">
        <v>25551</v>
      </c>
      <c r="B12890">
        <v>13119</v>
      </c>
      <c r="C12890" s="2">
        <f t="shared" si="1352"/>
        <v>44386</v>
      </c>
      <c r="D12890" s="1">
        <f>TIMEVALUE("09:42:05")</f>
        <v>0.40422453703703703</v>
      </c>
      <c r="E12890" s="2">
        <f t="shared" si="1353"/>
        <v>44386</v>
      </c>
      <c r="F12890" s="1">
        <f>TIMEVALUE("09:42:45")</f>
        <v>0.40468749999999998</v>
      </c>
      <c r="G12890" t="s">
        <v>2226</v>
      </c>
      <c r="H12890" t="s">
        <v>25184</v>
      </c>
      <c r="I12890">
        <v>699.18899999999996</v>
      </c>
    </row>
    <row r="12891" spans="1:9" x14ac:dyDescent="0.25">
      <c r="A12891" t="s">
        <v>25552</v>
      </c>
      <c r="B12891">
        <v>13119</v>
      </c>
      <c r="C12891" s="2">
        <f t="shared" si="1352"/>
        <v>44386</v>
      </c>
      <c r="D12891" s="1">
        <f>TIMEVALUE("09:44:32")</f>
        <v>0.40592592592592591</v>
      </c>
      <c r="E12891" s="2">
        <f t="shared" si="1353"/>
        <v>44386</v>
      </c>
      <c r="F12891" s="1">
        <f>TIMEVALUE("09:45:14")</f>
        <v>0.40641203703703704</v>
      </c>
      <c r="G12891" t="s">
        <v>4717</v>
      </c>
      <c r="H12891" t="s">
        <v>25553</v>
      </c>
      <c r="I12891">
        <v>699.39599999999996</v>
      </c>
    </row>
    <row r="12892" spans="1:9" x14ac:dyDescent="0.25">
      <c r="A12892" t="s">
        <v>25554</v>
      </c>
      <c r="B12892">
        <v>13119</v>
      </c>
      <c r="C12892" s="2">
        <f t="shared" si="1352"/>
        <v>44386</v>
      </c>
      <c r="D12892" s="1">
        <f>TIMEVALUE("09:46:43")</f>
        <v>0.40744212962962961</v>
      </c>
      <c r="E12892" s="2">
        <f t="shared" si="1353"/>
        <v>44386</v>
      </c>
      <c r="F12892" s="1">
        <f>TIMEVALUE("09:47:26")</f>
        <v>0.40793981481481484</v>
      </c>
      <c r="G12892" t="s">
        <v>2989</v>
      </c>
      <c r="H12892" t="s">
        <v>2105</v>
      </c>
      <c r="I12892">
        <v>699.46900000000005</v>
      </c>
    </row>
    <row r="12893" spans="1:9" x14ac:dyDescent="0.25">
      <c r="A12893" t="s">
        <v>25555</v>
      </c>
      <c r="B12893">
        <v>13119</v>
      </c>
      <c r="C12893" s="2">
        <f t="shared" si="1352"/>
        <v>44386</v>
      </c>
      <c r="D12893" s="1">
        <f>TIMEVALUE("09:48:51")</f>
        <v>0.40892361111111108</v>
      </c>
      <c r="E12893" s="2">
        <f t="shared" si="1353"/>
        <v>44386</v>
      </c>
      <c r="F12893" s="1">
        <f>TIMEVALUE("09:49:21")</f>
        <v>0.40927083333333331</v>
      </c>
      <c r="G12893" t="s">
        <v>808</v>
      </c>
      <c r="H12893" t="s">
        <v>13685</v>
      </c>
      <c r="I12893">
        <v>699.50900000000001</v>
      </c>
    </row>
    <row r="12894" spans="1:9" x14ac:dyDescent="0.25">
      <c r="A12894" t="s">
        <v>25556</v>
      </c>
      <c r="B12894">
        <v>13119</v>
      </c>
      <c r="C12894" s="2">
        <f t="shared" si="1352"/>
        <v>44386</v>
      </c>
      <c r="D12894" s="1">
        <f>TIMEVALUE("09:51:03")</f>
        <v>0.41045138888888888</v>
      </c>
      <c r="E12894" s="2">
        <f t="shared" si="1353"/>
        <v>44386</v>
      </c>
      <c r="F12894" s="1">
        <f>TIMEVALUE("09:51:42")</f>
        <v>0.41090277777777778</v>
      </c>
      <c r="G12894" t="s">
        <v>2424</v>
      </c>
      <c r="H12894" t="s">
        <v>23422</v>
      </c>
      <c r="I12894">
        <v>699.74300000000005</v>
      </c>
    </row>
    <row r="12895" spans="1:9" x14ac:dyDescent="0.25">
      <c r="A12895" t="s">
        <v>25557</v>
      </c>
      <c r="B12895">
        <v>13119</v>
      </c>
      <c r="C12895" s="2">
        <f t="shared" si="1352"/>
        <v>44386</v>
      </c>
      <c r="D12895" s="1">
        <f>TIMEVALUE("09:53:44")</f>
        <v>0.4123148148148148</v>
      </c>
      <c r="E12895" s="2">
        <f t="shared" si="1353"/>
        <v>44386</v>
      </c>
      <c r="F12895" s="1">
        <f>TIMEVALUE("09:54:06")</f>
        <v>0.41256944444444443</v>
      </c>
      <c r="G12895" t="s">
        <v>8082</v>
      </c>
      <c r="H12895" t="s">
        <v>25558</v>
      </c>
      <c r="I12895">
        <v>699.93499999999995</v>
      </c>
    </row>
    <row r="12896" spans="1:9" x14ac:dyDescent="0.25">
      <c r="A12896" t="s">
        <v>25559</v>
      </c>
      <c r="B12896">
        <v>13119</v>
      </c>
      <c r="C12896" s="2">
        <f t="shared" si="1352"/>
        <v>44386</v>
      </c>
      <c r="D12896" s="1">
        <f>TIMEVALUE("08:54:26")</f>
        <v>0.37113425925925925</v>
      </c>
      <c r="E12896" s="2">
        <f t="shared" si="1353"/>
        <v>44386</v>
      </c>
      <c r="F12896" s="1">
        <f>TIMEVALUE("08:55:55")</f>
        <v>0.37216435185185187</v>
      </c>
      <c r="G12896" t="s">
        <v>499</v>
      </c>
      <c r="H12896" t="s">
        <v>21288</v>
      </c>
      <c r="I12896">
        <v>699.91399999999999</v>
      </c>
    </row>
    <row r="12897" spans="1:9" x14ac:dyDescent="0.25">
      <c r="A12897" t="s">
        <v>25560</v>
      </c>
      <c r="B12897">
        <v>13119</v>
      </c>
      <c r="C12897" s="2">
        <f t="shared" si="1352"/>
        <v>44386</v>
      </c>
      <c r="D12897" s="1">
        <f>TIMEVALUE("10:03:41")</f>
        <v>0.41922453703703705</v>
      </c>
      <c r="E12897" s="2">
        <f t="shared" si="1353"/>
        <v>44386</v>
      </c>
      <c r="F12897" s="1">
        <f>TIMEVALUE("10:09:31")</f>
        <v>0.42327546296296298</v>
      </c>
      <c r="G12897" t="s">
        <v>3238</v>
      </c>
      <c r="H12897" t="s">
        <v>25561</v>
      </c>
      <c r="I12897">
        <v>698.36300000000006</v>
      </c>
    </row>
    <row r="12898" spans="1:9" x14ac:dyDescent="0.25">
      <c r="A12898" t="s">
        <v>25562</v>
      </c>
      <c r="B12898">
        <v>13119</v>
      </c>
      <c r="C12898" s="2">
        <f t="shared" si="1352"/>
        <v>44386</v>
      </c>
      <c r="D12898" s="1">
        <f>TIMEVALUE("10:11:48")</f>
        <v>0.42486111111111113</v>
      </c>
      <c r="E12898" s="2">
        <f t="shared" si="1353"/>
        <v>44386</v>
      </c>
      <c r="F12898" s="1">
        <f>TIMEVALUE("10:14:21")</f>
        <v>0.42663194444444447</v>
      </c>
      <c r="G12898" t="s">
        <v>2403</v>
      </c>
      <c r="H12898" t="s">
        <v>25563</v>
      </c>
      <c r="I12898">
        <v>698.50699999999995</v>
      </c>
    </row>
    <row r="12899" spans="1:9" x14ac:dyDescent="0.25">
      <c r="A12899" t="s">
        <v>25564</v>
      </c>
      <c r="B12899">
        <v>13119</v>
      </c>
      <c r="C12899" s="2">
        <f t="shared" si="1352"/>
        <v>44386</v>
      </c>
      <c r="D12899" s="1">
        <f>TIMEVALUE("10:16:16")</f>
        <v>0.42796296296296299</v>
      </c>
      <c r="E12899" s="2">
        <f t="shared" si="1353"/>
        <v>44386</v>
      </c>
      <c r="F12899" s="1">
        <f>TIMEVALUE("10:22:07")</f>
        <v>0.43202546296296296</v>
      </c>
      <c r="G12899" t="s">
        <v>160</v>
      </c>
      <c r="H12899" t="s">
        <v>25565</v>
      </c>
      <c r="I12899">
        <v>698.60900000000004</v>
      </c>
    </row>
    <row r="12900" spans="1:9" x14ac:dyDescent="0.25">
      <c r="A12900" t="s">
        <v>25566</v>
      </c>
      <c r="B12900">
        <v>13119</v>
      </c>
      <c r="C12900" s="2">
        <f t="shared" si="1352"/>
        <v>44386</v>
      </c>
      <c r="D12900" s="1">
        <f>TIMEVALUE("10:23:57")</f>
        <v>0.43329861111111112</v>
      </c>
      <c r="E12900" s="2">
        <f t="shared" si="1353"/>
        <v>44386</v>
      </c>
      <c r="F12900" s="1">
        <f>TIMEVALUE("10:27:43")</f>
        <v>0.43591435185185184</v>
      </c>
      <c r="G12900" t="s">
        <v>2068</v>
      </c>
      <c r="H12900" t="s">
        <v>22261</v>
      </c>
      <c r="I12900">
        <v>698.71</v>
      </c>
    </row>
    <row r="12901" spans="1:9" x14ac:dyDescent="0.25">
      <c r="A12901" t="s">
        <v>25567</v>
      </c>
      <c r="B12901">
        <v>13119</v>
      </c>
      <c r="C12901" s="2">
        <f t="shared" si="1352"/>
        <v>44386</v>
      </c>
      <c r="D12901" s="1">
        <f>TIMEVALUE("10:29:17")</f>
        <v>0.43700231481481483</v>
      </c>
      <c r="E12901" s="2">
        <f t="shared" si="1353"/>
        <v>44386</v>
      </c>
      <c r="F12901" s="1">
        <f>TIMEVALUE("10:30:43")</f>
        <v>0.43799768518518517</v>
      </c>
      <c r="G12901" t="s">
        <v>683</v>
      </c>
      <c r="H12901" t="s">
        <v>25568</v>
      </c>
      <c r="I12901">
        <v>698.72900000000004</v>
      </c>
    </row>
    <row r="12902" spans="1:9" x14ac:dyDescent="0.25">
      <c r="A12902" t="s">
        <v>25569</v>
      </c>
      <c r="B12902">
        <v>13119</v>
      </c>
      <c r="C12902" s="2">
        <f t="shared" si="1352"/>
        <v>44386</v>
      </c>
      <c r="D12902" s="1">
        <f>TIMEVALUE("10:32:23")</f>
        <v>0.43915509259259261</v>
      </c>
      <c r="E12902" s="2">
        <f t="shared" si="1353"/>
        <v>44386</v>
      </c>
      <c r="F12902" s="1">
        <f>TIMEVALUE("10:38:20")</f>
        <v>0.44328703703703703</v>
      </c>
      <c r="G12902" t="s">
        <v>4125</v>
      </c>
      <c r="H12902" t="s">
        <v>21085</v>
      </c>
      <c r="I12902">
        <v>698.82100000000003</v>
      </c>
    </row>
    <row r="12903" spans="1:9" x14ac:dyDescent="0.25">
      <c r="A12903" t="s">
        <v>25570</v>
      </c>
      <c r="B12903">
        <v>13119</v>
      </c>
      <c r="C12903" s="2">
        <f t="shared" si="1352"/>
        <v>44386</v>
      </c>
      <c r="D12903" s="1">
        <f>TIMEVALUE("10:40:23")</f>
        <v>0.44471064814814815</v>
      </c>
      <c r="E12903" s="2">
        <f t="shared" si="1353"/>
        <v>44386</v>
      </c>
      <c r="F12903" s="1">
        <f>TIMEVALUE("10:41:44")</f>
        <v>0.44564814814814813</v>
      </c>
      <c r="G12903" t="s">
        <v>2244</v>
      </c>
      <c r="H12903" t="s">
        <v>2050</v>
      </c>
      <c r="I12903">
        <v>699.00300000000004</v>
      </c>
    </row>
    <row r="12904" spans="1:9" x14ac:dyDescent="0.25">
      <c r="A12904" t="s">
        <v>25571</v>
      </c>
      <c r="B12904">
        <v>13119</v>
      </c>
      <c r="C12904" s="2">
        <f t="shared" si="1352"/>
        <v>44386</v>
      </c>
      <c r="D12904" s="1">
        <f>TIMEVALUE("10:43:57")</f>
        <v>0.44718750000000002</v>
      </c>
      <c r="E12904" s="2">
        <f t="shared" si="1353"/>
        <v>44386</v>
      </c>
      <c r="F12904" s="1">
        <f>TIMEVALUE("10:45:09")</f>
        <v>0.44802083333333331</v>
      </c>
      <c r="G12904" t="s">
        <v>337</v>
      </c>
      <c r="H12904" t="s">
        <v>25572</v>
      </c>
      <c r="I12904">
        <v>699.09299999999996</v>
      </c>
    </row>
    <row r="12905" spans="1:9" x14ac:dyDescent="0.25">
      <c r="A12905" t="s">
        <v>25573</v>
      </c>
      <c r="B12905">
        <v>13119</v>
      </c>
      <c r="C12905" s="2">
        <f t="shared" si="1352"/>
        <v>44386</v>
      </c>
      <c r="D12905" s="1">
        <f>TIMEVALUE("10:46:40")</f>
        <v>0.44907407407407407</v>
      </c>
      <c r="E12905" s="2">
        <f t="shared" si="1353"/>
        <v>44386</v>
      </c>
      <c r="F12905" s="1">
        <f>TIMEVALUE("10:48:58")</f>
        <v>0.45067129629629632</v>
      </c>
      <c r="G12905" t="s">
        <v>2323</v>
      </c>
      <c r="H12905" t="s">
        <v>25574</v>
      </c>
      <c r="I12905">
        <v>699.21799999999996</v>
      </c>
    </row>
    <row r="12906" spans="1:9" x14ac:dyDescent="0.25">
      <c r="A12906" t="s">
        <v>25575</v>
      </c>
      <c r="B12906">
        <v>13119</v>
      </c>
      <c r="C12906" s="2">
        <f t="shared" si="1352"/>
        <v>44386</v>
      </c>
      <c r="D12906" s="1">
        <f>TIMEVALUE("10:50:25")</f>
        <v>0.45167824074074076</v>
      </c>
      <c r="E12906" s="2">
        <f t="shared" si="1353"/>
        <v>44386</v>
      </c>
      <c r="F12906" s="1">
        <f>TIMEVALUE("10:51:06")</f>
        <v>0.45215277777777779</v>
      </c>
      <c r="G12906" t="s">
        <v>2329</v>
      </c>
      <c r="H12906" t="s">
        <v>21125</v>
      </c>
      <c r="I12906">
        <v>699.26599999999996</v>
      </c>
    </row>
    <row r="12907" spans="1:9" x14ac:dyDescent="0.25">
      <c r="A12907" t="s">
        <v>25576</v>
      </c>
      <c r="B12907">
        <v>13119</v>
      </c>
      <c r="C12907" s="2">
        <f t="shared" si="1352"/>
        <v>44386</v>
      </c>
      <c r="D12907" s="1">
        <f>TIMEVALUE("10:52:28")</f>
        <v>0.45310185185185187</v>
      </c>
      <c r="E12907" s="2">
        <f t="shared" si="1353"/>
        <v>44386</v>
      </c>
      <c r="F12907" s="1">
        <f>TIMEVALUE("10:53:08")</f>
        <v>0.45356481481481481</v>
      </c>
      <c r="G12907" t="s">
        <v>2226</v>
      </c>
      <c r="H12907" t="s">
        <v>15620</v>
      </c>
      <c r="I12907">
        <v>699.40300000000002</v>
      </c>
    </row>
    <row r="12908" spans="1:9" x14ac:dyDescent="0.25">
      <c r="A12908" t="s">
        <v>25577</v>
      </c>
      <c r="B12908">
        <v>13119</v>
      </c>
      <c r="C12908" s="2">
        <f t="shared" si="1352"/>
        <v>44386</v>
      </c>
      <c r="D12908" s="1">
        <f>TIMEVALUE("10:54:27")</f>
        <v>0.45447916666666666</v>
      </c>
      <c r="E12908" s="2">
        <f t="shared" si="1353"/>
        <v>44386</v>
      </c>
      <c r="F12908" s="1">
        <f>TIMEVALUE("10:55:10")</f>
        <v>0.45497685185185183</v>
      </c>
      <c r="G12908" t="s">
        <v>2989</v>
      </c>
      <c r="H12908" t="s">
        <v>5229</v>
      </c>
      <c r="I12908">
        <v>699.48699999999997</v>
      </c>
    </row>
    <row r="12909" spans="1:9" x14ac:dyDescent="0.25">
      <c r="A12909" t="s">
        <v>25578</v>
      </c>
      <c r="B12909">
        <v>13119</v>
      </c>
      <c r="C12909" s="2">
        <f t="shared" si="1352"/>
        <v>44386</v>
      </c>
      <c r="D12909" s="1">
        <f>TIMEVALUE("09:56:57")</f>
        <v>0.41454861111111113</v>
      </c>
      <c r="E12909" s="2">
        <f t="shared" si="1353"/>
        <v>44386</v>
      </c>
      <c r="F12909" s="1">
        <f>TIMEVALUE("09:58:40")</f>
        <v>0.41574074074074074</v>
      </c>
      <c r="G12909" t="s">
        <v>3532</v>
      </c>
      <c r="H12909" t="s">
        <v>25579</v>
      </c>
      <c r="I12909">
        <v>699.51</v>
      </c>
    </row>
    <row r="12910" spans="1:9" x14ac:dyDescent="0.25">
      <c r="A12910" t="s">
        <v>25580</v>
      </c>
      <c r="B12910">
        <v>13119</v>
      </c>
      <c r="C12910" s="2">
        <f t="shared" si="1352"/>
        <v>44386</v>
      </c>
      <c r="D12910" s="1">
        <f>TIMEVALUE("11:05:57")</f>
        <v>0.46246527777777779</v>
      </c>
      <c r="E12910" s="2">
        <f t="shared" si="1353"/>
        <v>44386</v>
      </c>
      <c r="F12910" s="1">
        <f>TIMEVALUE("11:11:41")</f>
        <v>0.46644675925925927</v>
      </c>
      <c r="G12910" t="s">
        <v>610</v>
      </c>
      <c r="H12910" t="s">
        <v>25581</v>
      </c>
      <c r="I12910">
        <v>698.58</v>
      </c>
    </row>
    <row r="12911" spans="1:9" x14ac:dyDescent="0.25">
      <c r="A12911" t="s">
        <v>25582</v>
      </c>
      <c r="B12911">
        <v>13119</v>
      </c>
      <c r="C12911" s="2">
        <f t="shared" si="1352"/>
        <v>44386</v>
      </c>
      <c r="D12911" s="1">
        <f>TIMEVALUE("11:13:37")</f>
        <v>0.46778935185185183</v>
      </c>
      <c r="E12911" s="2">
        <f t="shared" si="1353"/>
        <v>44386</v>
      </c>
      <c r="F12911" s="1">
        <f>TIMEVALUE("11:20:04")</f>
        <v>0.47226851851851853</v>
      </c>
      <c r="G12911" t="s">
        <v>6170</v>
      </c>
      <c r="H12911" t="s">
        <v>25583</v>
      </c>
      <c r="I12911">
        <v>698.68299999999999</v>
      </c>
    </row>
    <row r="12912" spans="1:9" x14ac:dyDescent="0.25">
      <c r="A12912" t="s">
        <v>25584</v>
      </c>
      <c r="B12912">
        <v>13119</v>
      </c>
      <c r="C12912" s="2">
        <f t="shared" si="1352"/>
        <v>44386</v>
      </c>
      <c r="D12912" s="1">
        <f>TIMEVALUE("11:22:05")</f>
        <v>0.47366898148148145</v>
      </c>
      <c r="E12912" s="2">
        <f t="shared" si="1353"/>
        <v>44386</v>
      </c>
      <c r="F12912" s="1">
        <f>TIMEVALUE("11:32:08")</f>
        <v>0.48064814814814816</v>
      </c>
      <c r="G12912" t="s">
        <v>2014</v>
      </c>
      <c r="H12912" t="s">
        <v>21799</v>
      </c>
      <c r="I12912">
        <v>698.75</v>
      </c>
    </row>
    <row r="12913" spans="1:9" x14ac:dyDescent="0.25">
      <c r="A12913" t="s">
        <v>25585</v>
      </c>
      <c r="B12913">
        <v>13119</v>
      </c>
      <c r="C12913" s="2">
        <f t="shared" si="1352"/>
        <v>44386</v>
      </c>
      <c r="D12913" s="1">
        <f>TIMEVALUE("11:34:27")</f>
        <v>0.48225694444444445</v>
      </c>
      <c r="E12913" s="2">
        <f t="shared" si="1353"/>
        <v>44386</v>
      </c>
      <c r="F12913" s="1">
        <f>TIMEVALUE("11:39:17")</f>
        <v>0.48561342592592593</v>
      </c>
      <c r="G12913" t="s">
        <v>2622</v>
      </c>
      <c r="H12913" t="s">
        <v>12889</v>
      </c>
      <c r="I12913">
        <v>698.77599999999995</v>
      </c>
    </row>
    <row r="12914" spans="1:9" x14ac:dyDescent="0.25">
      <c r="A12914" t="s">
        <v>25586</v>
      </c>
      <c r="B12914">
        <v>13119</v>
      </c>
      <c r="C12914" s="2">
        <f t="shared" si="1352"/>
        <v>44386</v>
      </c>
      <c r="D12914" s="1">
        <f>TIMEVALUE("11:41:17")</f>
        <v>0.48700231481481482</v>
      </c>
      <c r="E12914" s="2">
        <f t="shared" si="1353"/>
        <v>44386</v>
      </c>
      <c r="F12914" s="1">
        <f>TIMEVALUE("11:51:41")</f>
        <v>0.49422453703703706</v>
      </c>
      <c r="G12914" t="s">
        <v>1460</v>
      </c>
      <c r="H12914" t="s">
        <v>137</v>
      </c>
      <c r="I12914">
        <v>698.85599999999999</v>
      </c>
    </row>
    <row r="12915" spans="1:9" x14ac:dyDescent="0.25">
      <c r="A12915" t="s">
        <v>25587</v>
      </c>
      <c r="B12915">
        <v>13119</v>
      </c>
      <c r="C12915" s="2">
        <f t="shared" si="1352"/>
        <v>44386</v>
      </c>
      <c r="D12915" s="1">
        <f>TIMEVALUE("13:05:52")</f>
        <v>0.54574074074074075</v>
      </c>
      <c r="E12915" s="2">
        <f t="shared" si="1353"/>
        <v>44386</v>
      </c>
      <c r="F12915" s="1">
        <f>TIMEVALUE("13:06:47")</f>
        <v>0.54637731481481477</v>
      </c>
      <c r="G12915" t="s">
        <v>261</v>
      </c>
      <c r="H12915" t="s">
        <v>1171</v>
      </c>
      <c r="I12915">
        <v>698.94100000000003</v>
      </c>
    </row>
    <row r="12916" spans="1:9" x14ac:dyDescent="0.25">
      <c r="A12916" t="s">
        <v>25588</v>
      </c>
      <c r="B12916">
        <v>13119</v>
      </c>
      <c r="C12916" s="2">
        <f t="shared" ref="C12916:C12944" si="1354">DATEVALUE("2025-07-10")</f>
        <v>44386</v>
      </c>
      <c r="D12916" s="1">
        <f>TIMEVALUE("13:08:08")</f>
        <v>0.54731481481481481</v>
      </c>
      <c r="E12916" s="2">
        <f t="shared" ref="E12916:E12944" si="1355">DATEVALUE("2025-07-10")</f>
        <v>44386</v>
      </c>
      <c r="F12916" s="1">
        <f>TIMEVALUE("13:13:06")</f>
        <v>0.55076388888888894</v>
      </c>
      <c r="G12916" t="s">
        <v>367</v>
      </c>
      <c r="H12916" t="s">
        <v>25589</v>
      </c>
      <c r="I12916">
        <v>698.99800000000005</v>
      </c>
    </row>
    <row r="12917" spans="1:9" x14ac:dyDescent="0.25">
      <c r="A12917" t="s">
        <v>25590</v>
      </c>
      <c r="B12917">
        <v>13119</v>
      </c>
      <c r="C12917" s="2">
        <f t="shared" si="1354"/>
        <v>44386</v>
      </c>
      <c r="D12917" s="1">
        <f>TIMEVALUE("13:14:31")</f>
        <v>0.55174768518518513</v>
      </c>
      <c r="E12917" s="2">
        <f t="shared" si="1355"/>
        <v>44386</v>
      </c>
      <c r="F12917" s="1">
        <f>TIMEVALUE("13:15:31")</f>
        <v>0.55244212962962957</v>
      </c>
      <c r="G12917" t="s">
        <v>17551</v>
      </c>
      <c r="H12917" t="s">
        <v>22281</v>
      </c>
      <c r="I12917">
        <v>699.09699999999998</v>
      </c>
    </row>
    <row r="12918" spans="1:9" x14ac:dyDescent="0.25">
      <c r="A12918" t="s">
        <v>25591</v>
      </c>
      <c r="B12918">
        <v>13119</v>
      </c>
      <c r="C12918" s="2">
        <f t="shared" si="1354"/>
        <v>44386</v>
      </c>
      <c r="D12918" s="1">
        <f>TIMEVALUE("13:16:56")</f>
        <v>0.55342592592592588</v>
      </c>
      <c r="E12918" s="2">
        <f t="shared" si="1355"/>
        <v>44386</v>
      </c>
      <c r="F12918" s="1">
        <f>TIMEVALUE("13:20:39")</f>
        <v>0.55600694444444443</v>
      </c>
      <c r="G12918" t="s">
        <v>13829</v>
      </c>
      <c r="H12918" t="s">
        <v>21809</v>
      </c>
      <c r="I12918">
        <v>699.19</v>
      </c>
    </row>
    <row r="12919" spans="1:9" x14ac:dyDescent="0.25">
      <c r="A12919" t="s">
        <v>25592</v>
      </c>
      <c r="B12919">
        <v>13119</v>
      </c>
      <c r="C12919" s="2">
        <f t="shared" si="1354"/>
        <v>44386</v>
      </c>
      <c r="D12919" s="1">
        <f>TIMEVALUE("13:22:04")</f>
        <v>0.55699074074074073</v>
      </c>
      <c r="E12919" s="2">
        <f t="shared" si="1355"/>
        <v>44386</v>
      </c>
      <c r="F12919" s="1">
        <f>TIMEVALUE("13:22:59")</f>
        <v>0.55762731481481487</v>
      </c>
      <c r="G12919" t="s">
        <v>261</v>
      </c>
      <c r="H12919" t="s">
        <v>5267</v>
      </c>
      <c r="I12919">
        <v>699.29300000000001</v>
      </c>
    </row>
    <row r="12920" spans="1:9" x14ac:dyDescent="0.25">
      <c r="A12920" t="s">
        <v>25593</v>
      </c>
      <c r="B12920">
        <v>13119</v>
      </c>
      <c r="C12920" s="2">
        <f t="shared" si="1354"/>
        <v>44386</v>
      </c>
      <c r="D12920" s="1">
        <f>TIMEVALUE("13:24:13")</f>
        <v>0.5584837962962963</v>
      </c>
      <c r="E12920" s="2">
        <f t="shared" si="1355"/>
        <v>44386</v>
      </c>
      <c r="F12920" s="1">
        <f>TIMEVALUE("13:26:06")</f>
        <v>0.55979166666666669</v>
      </c>
      <c r="G12920" t="s">
        <v>303</v>
      </c>
      <c r="H12920" t="s">
        <v>25594</v>
      </c>
      <c r="I12920">
        <v>699.31</v>
      </c>
    </row>
    <row r="12921" spans="1:9" x14ac:dyDescent="0.25">
      <c r="A12921" t="s">
        <v>25595</v>
      </c>
      <c r="B12921">
        <v>13119</v>
      </c>
      <c r="C12921" s="2">
        <f t="shared" si="1354"/>
        <v>44386</v>
      </c>
      <c r="D12921" s="1">
        <f>TIMEVALUE("13:27:56")</f>
        <v>0.56106481481481485</v>
      </c>
      <c r="E12921" s="2">
        <f t="shared" si="1355"/>
        <v>44386</v>
      </c>
      <c r="F12921" s="1">
        <f>TIMEVALUE("13:32:09")</f>
        <v>0.56399305555555557</v>
      </c>
      <c r="G12921" t="s">
        <v>819</v>
      </c>
      <c r="H12921" t="s">
        <v>16904</v>
      </c>
      <c r="I12921">
        <v>699.48500000000001</v>
      </c>
    </row>
    <row r="12922" spans="1:9" x14ac:dyDescent="0.25">
      <c r="A12922" t="s">
        <v>25596</v>
      </c>
      <c r="B12922">
        <v>13119</v>
      </c>
      <c r="C12922" s="2">
        <f t="shared" si="1354"/>
        <v>44386</v>
      </c>
      <c r="D12922" s="1">
        <f>TIMEVALUE("10:57:31")</f>
        <v>0.4566087962962963</v>
      </c>
      <c r="E12922" s="2">
        <f t="shared" si="1355"/>
        <v>44386</v>
      </c>
      <c r="F12922" s="1">
        <f>TIMEVALUE("10:59:57")</f>
        <v>0.45829861111111109</v>
      </c>
      <c r="G12922" t="s">
        <v>467</v>
      </c>
      <c r="H12922" t="s">
        <v>539</v>
      </c>
      <c r="I12922">
        <v>699.45</v>
      </c>
    </row>
    <row r="12923" spans="1:9" x14ac:dyDescent="0.25">
      <c r="A12923" t="s">
        <v>25597</v>
      </c>
      <c r="B12923">
        <v>13119</v>
      </c>
      <c r="C12923" s="2">
        <f t="shared" si="1354"/>
        <v>44386</v>
      </c>
      <c r="D12923" s="1">
        <f>TIMEVALUE("13:51:05")</f>
        <v>0.5771412037037037</v>
      </c>
      <c r="E12923" s="2">
        <f t="shared" si="1355"/>
        <v>44386</v>
      </c>
      <c r="F12923" s="1">
        <f>TIMEVALUE("13:58:27")</f>
        <v>0.58225694444444442</v>
      </c>
      <c r="G12923" t="s">
        <v>1415</v>
      </c>
      <c r="H12923" t="s">
        <v>1078</v>
      </c>
      <c r="I12923">
        <v>698.47299999999996</v>
      </c>
    </row>
    <row r="12924" spans="1:9" x14ac:dyDescent="0.25">
      <c r="A12924" t="s">
        <v>25598</v>
      </c>
      <c r="B12924">
        <v>13119</v>
      </c>
      <c r="C12924" s="2">
        <f t="shared" si="1354"/>
        <v>44386</v>
      </c>
      <c r="D12924" s="1">
        <f>TIMEVALUE("14:01:13")</f>
        <v>0.58417824074074076</v>
      </c>
      <c r="E12924" s="2">
        <f t="shared" si="1355"/>
        <v>44386</v>
      </c>
      <c r="F12924" s="1">
        <f>TIMEVALUE("14:06:55")</f>
        <v>0.58813657407407405</v>
      </c>
      <c r="G12924" t="s">
        <v>1894</v>
      </c>
      <c r="H12924" t="s">
        <v>3176</v>
      </c>
      <c r="I12924">
        <v>698.57100000000003</v>
      </c>
    </row>
    <row r="12925" spans="1:9" x14ac:dyDescent="0.25">
      <c r="A12925" t="s">
        <v>25599</v>
      </c>
      <c r="B12925">
        <v>13119</v>
      </c>
      <c r="C12925" s="2">
        <f t="shared" si="1354"/>
        <v>44386</v>
      </c>
      <c r="D12925" s="1">
        <f>TIMEVALUE("14:08:28")</f>
        <v>0.58921296296296299</v>
      </c>
      <c r="E12925" s="2">
        <f t="shared" si="1355"/>
        <v>44386</v>
      </c>
      <c r="F12925" s="1">
        <f>TIMEVALUE("14:09:36")</f>
        <v>0.59</v>
      </c>
      <c r="G12925" t="s">
        <v>439</v>
      </c>
      <c r="H12925" t="s">
        <v>692</v>
      </c>
      <c r="I12925">
        <v>698.73099999999999</v>
      </c>
    </row>
    <row r="12926" spans="1:9" x14ac:dyDescent="0.25">
      <c r="A12926" t="s">
        <v>25600</v>
      </c>
      <c r="B12926">
        <v>13119</v>
      </c>
      <c r="C12926" s="2">
        <f t="shared" si="1354"/>
        <v>44386</v>
      </c>
      <c r="D12926" s="1">
        <f>TIMEVALUE("14:10:54")</f>
        <v>0.59090277777777778</v>
      </c>
      <c r="E12926" s="2">
        <f t="shared" si="1355"/>
        <v>44386</v>
      </c>
      <c r="F12926" s="1">
        <f>TIMEVALUE("14:12:53")</f>
        <v>0.59228009259259262</v>
      </c>
      <c r="G12926" t="s">
        <v>785</v>
      </c>
      <c r="H12926" t="s">
        <v>21164</v>
      </c>
      <c r="I12926">
        <v>698.84299999999996</v>
      </c>
    </row>
    <row r="12927" spans="1:9" x14ac:dyDescent="0.25">
      <c r="A12927" t="s">
        <v>25601</v>
      </c>
      <c r="B12927">
        <v>13119</v>
      </c>
      <c r="C12927" s="2">
        <f t="shared" si="1354"/>
        <v>44386</v>
      </c>
      <c r="D12927" s="1">
        <f>TIMEVALUE("14:14:16")</f>
        <v>0.59324074074074074</v>
      </c>
      <c r="E12927" s="2">
        <f t="shared" si="1355"/>
        <v>44386</v>
      </c>
      <c r="F12927" s="1">
        <f>TIMEVALUE("14:15:45")</f>
        <v>0.5942708333333333</v>
      </c>
      <c r="G12927" t="s">
        <v>499</v>
      </c>
      <c r="H12927" t="s">
        <v>25602</v>
      </c>
      <c r="I12927">
        <v>698.97500000000002</v>
      </c>
    </row>
    <row r="12928" spans="1:9" x14ac:dyDescent="0.25">
      <c r="A12928" t="s">
        <v>25603</v>
      </c>
      <c r="B12928">
        <v>13119</v>
      </c>
      <c r="C12928" s="2">
        <f t="shared" si="1354"/>
        <v>44386</v>
      </c>
      <c r="D12928" s="1">
        <f>TIMEVALUE("14:17:09")</f>
        <v>0.59524305555555557</v>
      </c>
      <c r="E12928" s="2">
        <f t="shared" si="1355"/>
        <v>44386</v>
      </c>
      <c r="F12928" s="1">
        <f>TIMEVALUE("14:21:35")</f>
        <v>0.59832175925925923</v>
      </c>
      <c r="G12928" t="s">
        <v>927</v>
      </c>
      <c r="H12928" t="s">
        <v>25604</v>
      </c>
      <c r="I12928">
        <v>699.05899999999997</v>
      </c>
    </row>
    <row r="12929" spans="1:9" x14ac:dyDescent="0.25">
      <c r="A12929" t="s">
        <v>25605</v>
      </c>
      <c r="B12929">
        <v>13119</v>
      </c>
      <c r="C12929" s="2">
        <f t="shared" si="1354"/>
        <v>44386</v>
      </c>
      <c r="D12929" s="1">
        <f>TIMEVALUE("14:22:56")</f>
        <v>0.59925925925925927</v>
      </c>
      <c r="E12929" s="2">
        <f t="shared" si="1355"/>
        <v>44386</v>
      </c>
      <c r="F12929" s="1">
        <f>TIMEVALUE("14:24:26")</f>
        <v>0.60030092592592588</v>
      </c>
      <c r="G12929" t="s">
        <v>349</v>
      </c>
      <c r="H12929" t="s">
        <v>25606</v>
      </c>
      <c r="I12929">
        <v>699.18399999999997</v>
      </c>
    </row>
    <row r="12930" spans="1:9" x14ac:dyDescent="0.25">
      <c r="A12930" t="s">
        <v>25607</v>
      </c>
      <c r="B12930">
        <v>13119</v>
      </c>
      <c r="C12930" s="2">
        <f t="shared" si="1354"/>
        <v>44386</v>
      </c>
      <c r="D12930" s="1">
        <f>TIMEVALUE("14:25:56")</f>
        <v>0.6013425925925926</v>
      </c>
      <c r="E12930" s="2">
        <f t="shared" si="1355"/>
        <v>44386</v>
      </c>
      <c r="F12930" s="1">
        <f>TIMEVALUE("14:28:40")</f>
        <v>0.60324074074074074</v>
      </c>
      <c r="G12930" t="s">
        <v>2832</v>
      </c>
      <c r="H12930" t="s">
        <v>2124</v>
      </c>
      <c r="I12930">
        <v>699.34199999999998</v>
      </c>
    </row>
    <row r="12931" spans="1:9" x14ac:dyDescent="0.25">
      <c r="A12931" t="s">
        <v>25608</v>
      </c>
      <c r="B12931">
        <v>13119</v>
      </c>
      <c r="C12931" s="2">
        <f t="shared" si="1354"/>
        <v>44386</v>
      </c>
      <c r="D12931" s="1">
        <f>TIMEVALUE("14:30:25")</f>
        <v>0.60445601851851849</v>
      </c>
      <c r="E12931" s="2">
        <f t="shared" si="1355"/>
        <v>44386</v>
      </c>
      <c r="F12931" s="1">
        <f>TIMEVALUE("14:33:44")</f>
        <v>0.60675925925925922</v>
      </c>
      <c r="G12931" t="s">
        <v>816</v>
      </c>
      <c r="H12931" t="s">
        <v>25609</v>
      </c>
      <c r="I12931">
        <v>699.45100000000002</v>
      </c>
    </row>
    <row r="12932" spans="1:9" x14ac:dyDescent="0.25">
      <c r="A12932" t="s">
        <v>25610</v>
      </c>
      <c r="B12932">
        <v>13119</v>
      </c>
      <c r="C12932" s="2">
        <f t="shared" si="1354"/>
        <v>44386</v>
      </c>
      <c r="D12932" s="1">
        <f>TIMEVALUE("14:34:58")</f>
        <v>0.60761574074074076</v>
      </c>
      <c r="E12932" s="2">
        <f t="shared" si="1355"/>
        <v>44386</v>
      </c>
      <c r="F12932" s="1">
        <f>TIMEVALUE("14:37:35")</f>
        <v>0.60943287037037042</v>
      </c>
      <c r="G12932" t="s">
        <v>997</v>
      </c>
      <c r="H12932" t="s">
        <v>22385</v>
      </c>
      <c r="I12932">
        <v>699.54600000000005</v>
      </c>
    </row>
    <row r="12933" spans="1:9" x14ac:dyDescent="0.25">
      <c r="A12933" t="s">
        <v>25611</v>
      </c>
      <c r="B12933">
        <v>13119</v>
      </c>
      <c r="C12933" s="2">
        <f t="shared" si="1354"/>
        <v>44386</v>
      </c>
      <c r="D12933" s="1">
        <f>TIMEVALUE("14:38:58")</f>
        <v>0.61039351851851853</v>
      </c>
      <c r="E12933" s="2">
        <f t="shared" si="1355"/>
        <v>44386</v>
      </c>
      <c r="F12933" s="1">
        <f>TIMEVALUE("14:44:39")</f>
        <v>0.61434027777777778</v>
      </c>
      <c r="G12933" t="s">
        <v>5224</v>
      </c>
      <c r="H12933" t="s">
        <v>25612</v>
      </c>
      <c r="I12933">
        <v>699.625</v>
      </c>
    </row>
    <row r="12934" spans="1:9" x14ac:dyDescent="0.25">
      <c r="A12934" t="s">
        <v>25613</v>
      </c>
      <c r="B12934">
        <v>13119</v>
      </c>
      <c r="C12934" s="2">
        <f t="shared" si="1354"/>
        <v>44386</v>
      </c>
      <c r="D12934" s="1">
        <f>TIMEVALUE("14:46:21")</f>
        <v>0.61552083333333329</v>
      </c>
      <c r="E12934" s="2">
        <f t="shared" si="1355"/>
        <v>44386</v>
      </c>
      <c r="F12934" s="1">
        <f>TIMEVALUE("14:50:00")</f>
        <v>0.61805555555555558</v>
      </c>
      <c r="G12934" t="s">
        <v>2145</v>
      </c>
      <c r="H12934" t="s">
        <v>25614</v>
      </c>
      <c r="I12934">
        <v>699.78300000000002</v>
      </c>
    </row>
    <row r="12935" spans="1:9" x14ac:dyDescent="0.25">
      <c r="A12935" t="s">
        <v>25615</v>
      </c>
      <c r="B12935">
        <v>13119</v>
      </c>
      <c r="C12935" s="2">
        <f t="shared" si="1354"/>
        <v>44386</v>
      </c>
      <c r="D12935" s="1">
        <f>TIMEVALUE("13:33:30")</f>
        <v>0.5649305555555556</v>
      </c>
      <c r="E12935" s="2">
        <f t="shared" si="1355"/>
        <v>44386</v>
      </c>
      <c r="F12935" s="1">
        <f>TIMEVALUE("13:45:29")</f>
        <v>0.57325231481481487</v>
      </c>
      <c r="G12935" t="s">
        <v>1337</v>
      </c>
      <c r="H12935" t="s">
        <v>25616</v>
      </c>
      <c r="I12935">
        <v>699.87</v>
      </c>
    </row>
    <row r="12936" spans="1:9" x14ac:dyDescent="0.25">
      <c r="A12936" t="s">
        <v>25617</v>
      </c>
      <c r="B12936">
        <v>13119</v>
      </c>
      <c r="C12936" s="2">
        <f t="shared" si="1354"/>
        <v>44386</v>
      </c>
      <c r="D12936" s="1">
        <f>TIMEVALUE("15:02:15")</f>
        <v>0.62656250000000002</v>
      </c>
      <c r="E12936" s="2">
        <f t="shared" si="1355"/>
        <v>44386</v>
      </c>
      <c r="F12936" s="1">
        <f>TIMEVALUE("15:45:37")</f>
        <v>0.65667824074074077</v>
      </c>
      <c r="G12936" t="s">
        <v>25618</v>
      </c>
      <c r="H12936" t="s">
        <v>3507</v>
      </c>
      <c r="I12936">
        <v>698.51</v>
      </c>
    </row>
    <row r="12937" spans="1:9" x14ac:dyDescent="0.25">
      <c r="A12937" t="s">
        <v>25619</v>
      </c>
      <c r="B12937">
        <v>13119</v>
      </c>
      <c r="C12937" s="2">
        <f t="shared" si="1354"/>
        <v>44386</v>
      </c>
      <c r="D12937" s="1">
        <f>TIMEVALUE("15:51:37")</f>
        <v>0.66084490740740742</v>
      </c>
      <c r="E12937" s="2">
        <f t="shared" si="1355"/>
        <v>44386</v>
      </c>
      <c r="F12937" s="1">
        <f>TIMEVALUE("15:53:27")</f>
        <v>0.66211805555555558</v>
      </c>
      <c r="G12937" t="s">
        <v>436</v>
      </c>
      <c r="H12937" t="s">
        <v>25620</v>
      </c>
      <c r="I12937">
        <v>698.72500000000002</v>
      </c>
    </row>
    <row r="12938" spans="1:9" x14ac:dyDescent="0.25">
      <c r="A12938" t="s">
        <v>9</v>
      </c>
      <c r="B12938">
        <v>13119</v>
      </c>
      <c r="C12938" s="2">
        <f t="shared" si="1354"/>
        <v>44386</v>
      </c>
      <c r="D12938" s="1">
        <f>TIMEVALUE("14:58:22")</f>
        <v>0.62386574074074075</v>
      </c>
      <c r="E12938" s="2">
        <f t="shared" si="1355"/>
        <v>44386</v>
      </c>
      <c r="F12938" s="1">
        <f>TIMEVALUE("15:00:15")</f>
        <v>0.62517361111111114</v>
      </c>
      <c r="G12938" t="s">
        <v>303</v>
      </c>
      <c r="H12938" t="s">
        <v>25621</v>
      </c>
      <c r="I12938">
        <v>699.75099999999998</v>
      </c>
    </row>
    <row r="12939" spans="1:9" x14ac:dyDescent="0.25">
      <c r="A12939" t="s">
        <v>25622</v>
      </c>
      <c r="B12939">
        <v>13119</v>
      </c>
      <c r="C12939" s="2">
        <f t="shared" si="1354"/>
        <v>44386</v>
      </c>
      <c r="D12939" s="1">
        <f>TIMEVALUE("15:54:51")</f>
        <v>0.66309027777777774</v>
      </c>
      <c r="E12939" s="2">
        <f t="shared" si="1355"/>
        <v>44386</v>
      </c>
      <c r="F12939" s="1">
        <f>TIMEVALUE("16:02:02")</f>
        <v>0.6680787037037037</v>
      </c>
      <c r="G12939" t="s">
        <v>1887</v>
      </c>
      <c r="H12939" t="s">
        <v>2902</v>
      </c>
      <c r="I12939">
        <v>698.92200000000003</v>
      </c>
    </row>
    <row r="12940" spans="1:9" x14ac:dyDescent="0.25">
      <c r="A12940" t="s">
        <v>25623</v>
      </c>
      <c r="B12940">
        <v>13119</v>
      </c>
      <c r="C12940" s="2">
        <f t="shared" si="1354"/>
        <v>44386</v>
      </c>
      <c r="D12940" s="1">
        <f>TIMEVALUE("16:03:15")</f>
        <v>0.66892361111111109</v>
      </c>
      <c r="E12940" s="2">
        <f t="shared" si="1355"/>
        <v>44386</v>
      </c>
      <c r="F12940" s="1">
        <f>TIMEVALUE("16:07:32")</f>
        <v>0.67189814814814819</v>
      </c>
      <c r="G12940" t="s">
        <v>449</v>
      </c>
      <c r="H12940" t="s">
        <v>4150</v>
      </c>
      <c r="I12940">
        <v>699.01599999999996</v>
      </c>
    </row>
    <row r="12941" spans="1:9" x14ac:dyDescent="0.25">
      <c r="A12941" t="s">
        <v>25624</v>
      </c>
      <c r="B12941">
        <v>13119</v>
      </c>
      <c r="C12941" s="2">
        <f t="shared" si="1354"/>
        <v>44386</v>
      </c>
      <c r="D12941" s="1">
        <f>TIMEVALUE("16:08:51")</f>
        <v>0.67281250000000004</v>
      </c>
      <c r="E12941" s="2">
        <f t="shared" si="1355"/>
        <v>44386</v>
      </c>
      <c r="F12941" s="1">
        <f>TIMEVALUE("16:11:15")</f>
        <v>0.67447916666666663</v>
      </c>
      <c r="G12941" t="s">
        <v>667</v>
      </c>
      <c r="H12941" t="s">
        <v>21809</v>
      </c>
      <c r="I12941">
        <v>699.11</v>
      </c>
    </row>
    <row r="12942" spans="1:9" x14ac:dyDescent="0.25">
      <c r="A12942" t="s">
        <v>25625</v>
      </c>
      <c r="B12942">
        <v>13119</v>
      </c>
      <c r="C12942" s="2">
        <f t="shared" si="1354"/>
        <v>44386</v>
      </c>
      <c r="D12942" s="1">
        <f>TIMEVALUE("16:12:57")</f>
        <v>0.67565972222222226</v>
      </c>
      <c r="E12942" s="2">
        <f t="shared" si="1355"/>
        <v>44386</v>
      </c>
      <c r="F12942" s="1">
        <f>TIMEVALUE("16:14:17")</f>
        <v>0.67658564814814814</v>
      </c>
      <c r="G12942" t="s">
        <v>2647</v>
      </c>
      <c r="H12942" t="s">
        <v>25626</v>
      </c>
      <c r="I12942">
        <v>699.23</v>
      </c>
    </row>
    <row r="12943" spans="1:9" x14ac:dyDescent="0.25">
      <c r="A12943" t="s">
        <v>25627</v>
      </c>
      <c r="B12943">
        <v>13119</v>
      </c>
      <c r="C12943" s="2">
        <f t="shared" si="1354"/>
        <v>44386</v>
      </c>
      <c r="D12943" s="1">
        <f>TIMEVALUE("16:15:31")</f>
        <v>0.67744212962962957</v>
      </c>
      <c r="E12943" s="2">
        <f t="shared" si="1355"/>
        <v>44386</v>
      </c>
      <c r="F12943" s="1">
        <f>TIMEVALUE("16:18:31")</f>
        <v>0.67952546296296301</v>
      </c>
      <c r="G12943" t="s">
        <v>433</v>
      </c>
      <c r="H12943" t="s">
        <v>25628</v>
      </c>
      <c r="I12943">
        <v>699.29499999999996</v>
      </c>
    </row>
    <row r="12944" spans="1:9" x14ac:dyDescent="0.25">
      <c r="A12944" t="s">
        <v>25629</v>
      </c>
      <c r="B12944">
        <v>13119</v>
      </c>
      <c r="C12944" s="2">
        <f t="shared" si="1354"/>
        <v>44386</v>
      </c>
      <c r="D12944" s="1">
        <f>TIMEVALUE("16:19:45")</f>
        <v>0.68038194444444444</v>
      </c>
      <c r="E12944" s="2">
        <f t="shared" si="1355"/>
        <v>44386</v>
      </c>
      <c r="F12944" s="1">
        <f>TIMEVALUE("16:23:47")</f>
        <v>0.6831828703703704</v>
      </c>
      <c r="G12944" t="s">
        <v>2298</v>
      </c>
      <c r="H12944" t="s">
        <v>25630</v>
      </c>
      <c r="I12944">
        <v>699.40099999999995</v>
      </c>
    </row>
    <row r="12945" spans="1:9" x14ac:dyDescent="0.25">
      <c r="A12945" t="s">
        <v>25631</v>
      </c>
      <c r="B12945">
        <v>13119</v>
      </c>
      <c r="C12945" s="2">
        <f>DATEVALUE("2025-07-11")</f>
        <v>44387</v>
      </c>
      <c r="D12945" s="1">
        <f>TIMEVALUE("07:55:26")</f>
        <v>0.33016203703703706</v>
      </c>
      <c r="E12945" s="2">
        <f>DATEVALUE("2025-07-11")</f>
        <v>44387</v>
      </c>
      <c r="F12945" s="1">
        <f>TIMEVALUE("08:00:12")</f>
        <v>0.33347222222222223</v>
      </c>
      <c r="G12945" t="s">
        <v>3405</v>
      </c>
      <c r="H12945" t="s">
        <v>1072</v>
      </c>
      <c r="I12945">
        <v>699.50400000000002</v>
      </c>
    </row>
    <row r="12946" spans="1:9" x14ac:dyDescent="0.25">
      <c r="A12946" t="s">
        <v>25632</v>
      </c>
      <c r="B12946">
        <v>13119</v>
      </c>
      <c r="C12946" s="2">
        <f>DATEVALUE("2025-07-11")</f>
        <v>44387</v>
      </c>
      <c r="D12946" s="1">
        <f>TIMEVALUE("08:01:59")</f>
        <v>0.33471064814814816</v>
      </c>
      <c r="E12946" s="2">
        <f>DATEVALUE("2025-07-11")</f>
        <v>44387</v>
      </c>
      <c r="F12946" s="1">
        <f>TIMEVALUE("08:04:50")</f>
        <v>0.3366898148148148</v>
      </c>
      <c r="G12946" t="s">
        <v>604</v>
      </c>
      <c r="H12946" t="s">
        <v>16051</v>
      </c>
      <c r="I12946">
        <v>699.62099999999998</v>
      </c>
    </row>
    <row r="12947" spans="1:9" x14ac:dyDescent="0.25">
      <c r="A12947" t="s">
        <v>25633</v>
      </c>
      <c r="B12947">
        <v>13119</v>
      </c>
      <c r="C12947" s="2">
        <f>DATEVALUE("2025-07-11")</f>
        <v>44387</v>
      </c>
      <c r="D12947" s="1">
        <f>TIMEVALUE("08:06:37")</f>
        <v>0.33792824074074074</v>
      </c>
      <c r="E12947" s="2">
        <f>DATEVALUE("2025-07-11")</f>
        <v>44387</v>
      </c>
      <c r="F12947" s="1">
        <f>TIMEVALUE("08:11:14")</f>
        <v>0.34113425925925928</v>
      </c>
      <c r="G12947" t="s">
        <v>355</v>
      </c>
      <c r="H12947" t="s">
        <v>25634</v>
      </c>
      <c r="I12947">
        <v>699.70500000000004</v>
      </c>
    </row>
    <row r="12948" spans="1:9" x14ac:dyDescent="0.25">
      <c r="A12948" t="s">
        <v>25635</v>
      </c>
      <c r="B12948">
        <v>13119</v>
      </c>
      <c r="C12948" s="2">
        <f t="shared" ref="C12948:C12979" si="1356">DATEVALUE("2025-07-10")</f>
        <v>44386</v>
      </c>
      <c r="D12948" s="1">
        <f>TIMEVALUE("14:51:53")</f>
        <v>0.61936342592592597</v>
      </c>
      <c r="E12948" s="2">
        <f t="shared" ref="E12948:E12979" si="1357">DATEVALUE("2025-07-10")</f>
        <v>44386</v>
      </c>
      <c r="F12948" s="1">
        <f>TIMEVALUE("14:54:49")</f>
        <v>0.62140046296296292</v>
      </c>
      <c r="G12948" t="s">
        <v>520</v>
      </c>
      <c r="H12948" t="s">
        <v>25636</v>
      </c>
      <c r="I12948">
        <v>699.577</v>
      </c>
    </row>
    <row r="12949" spans="1:9" x14ac:dyDescent="0.25">
      <c r="A12949" t="s">
        <v>25637</v>
      </c>
      <c r="B12949">
        <v>11654551</v>
      </c>
      <c r="C12949" s="2">
        <f t="shared" si="1356"/>
        <v>44386</v>
      </c>
      <c r="D12949" s="1">
        <f>TIMEVALUE("09:44:51")</f>
        <v>0.40614583333333332</v>
      </c>
      <c r="E12949" s="2">
        <f t="shared" si="1357"/>
        <v>44386</v>
      </c>
      <c r="F12949" s="1">
        <f>TIMEVALUE("09:54:34")</f>
        <v>0.41289351851851852</v>
      </c>
      <c r="G12949" t="s">
        <v>838</v>
      </c>
      <c r="H12949" t="s">
        <v>20998</v>
      </c>
      <c r="I12949">
        <v>693.58699999999999</v>
      </c>
    </row>
    <row r="12950" spans="1:9" x14ac:dyDescent="0.25">
      <c r="A12950" t="s">
        <v>25638</v>
      </c>
      <c r="B12950">
        <v>11654551</v>
      </c>
      <c r="C12950" s="2">
        <f t="shared" si="1356"/>
        <v>44386</v>
      </c>
      <c r="D12950" s="1">
        <f>TIMEVALUE("09:58:41")</f>
        <v>0.41575231481481484</v>
      </c>
      <c r="E12950" s="2">
        <f t="shared" si="1357"/>
        <v>44386</v>
      </c>
      <c r="F12950" s="1">
        <f>TIMEVALUE("10:00:39")</f>
        <v>0.41711805555555553</v>
      </c>
      <c r="G12950" t="s">
        <v>430</v>
      </c>
      <c r="H12950" t="s">
        <v>24474</v>
      </c>
      <c r="I12950">
        <v>693.70399999999995</v>
      </c>
    </row>
    <row r="12951" spans="1:9" x14ac:dyDescent="0.25">
      <c r="A12951" t="s">
        <v>25639</v>
      </c>
      <c r="B12951">
        <v>11654551</v>
      </c>
      <c r="C12951" s="2">
        <f t="shared" si="1356"/>
        <v>44386</v>
      </c>
      <c r="D12951" s="1">
        <f>TIMEVALUE("10:02:46")</f>
        <v>0.41858796296296297</v>
      </c>
      <c r="E12951" s="2">
        <f t="shared" si="1357"/>
        <v>44386</v>
      </c>
      <c r="F12951" s="1">
        <f>TIMEVALUE("10:15:42")</f>
        <v>0.42756944444444445</v>
      </c>
      <c r="G12951" t="s">
        <v>1834</v>
      </c>
      <c r="H12951" t="s">
        <v>25640</v>
      </c>
      <c r="I12951">
        <v>693.76700000000005</v>
      </c>
    </row>
    <row r="12952" spans="1:9" x14ac:dyDescent="0.25">
      <c r="A12952" t="s">
        <v>25641</v>
      </c>
      <c r="B12952">
        <v>11654551</v>
      </c>
      <c r="C12952" s="2">
        <f t="shared" si="1356"/>
        <v>44386</v>
      </c>
      <c r="D12952" s="1">
        <f>TIMEVALUE("10:19:48")</f>
        <v>0.43041666666666667</v>
      </c>
      <c r="E12952" s="2">
        <f t="shared" si="1357"/>
        <v>44386</v>
      </c>
      <c r="F12952" s="1">
        <f>TIMEVALUE("10:30:15")</f>
        <v>0.43767361111111114</v>
      </c>
      <c r="G12952" t="s">
        <v>7964</v>
      </c>
      <c r="H12952" t="s">
        <v>25642</v>
      </c>
      <c r="I12952">
        <v>693.86900000000003</v>
      </c>
    </row>
    <row r="12953" spans="1:9" x14ac:dyDescent="0.25">
      <c r="A12953" t="s">
        <v>25643</v>
      </c>
      <c r="B12953">
        <v>11654551</v>
      </c>
      <c r="C12953" s="2">
        <f t="shared" si="1356"/>
        <v>44386</v>
      </c>
      <c r="D12953" s="1">
        <f>TIMEVALUE("10:32:43")</f>
        <v>0.43938657407407405</v>
      </c>
      <c r="E12953" s="2">
        <f t="shared" si="1357"/>
        <v>44386</v>
      </c>
      <c r="F12953" s="1">
        <f>TIMEVALUE("10:37:58")</f>
        <v>0.4430324074074074</v>
      </c>
      <c r="G12953" t="s">
        <v>5330</v>
      </c>
      <c r="H12953" t="s">
        <v>25644</v>
      </c>
      <c r="I12953">
        <v>693.89400000000001</v>
      </c>
    </row>
    <row r="12954" spans="1:9" x14ac:dyDescent="0.25">
      <c r="A12954" t="s">
        <v>25645</v>
      </c>
      <c r="B12954">
        <v>11654551</v>
      </c>
      <c r="C12954" s="2">
        <f t="shared" si="1356"/>
        <v>44386</v>
      </c>
      <c r="D12954" s="1">
        <f>TIMEVALUE("10:41:13")</f>
        <v>0.44528935185185187</v>
      </c>
      <c r="E12954" s="2">
        <f t="shared" si="1357"/>
        <v>44386</v>
      </c>
      <c r="F12954" s="1">
        <f>TIMEVALUE("10:49:05")</f>
        <v>0.45075231481481481</v>
      </c>
      <c r="G12954" t="s">
        <v>2347</v>
      </c>
      <c r="H12954" t="s">
        <v>25646</v>
      </c>
      <c r="I12954">
        <v>693.928</v>
      </c>
    </row>
    <row r="12955" spans="1:9" x14ac:dyDescent="0.25">
      <c r="A12955" t="s">
        <v>25647</v>
      </c>
      <c r="B12955">
        <v>11654551</v>
      </c>
      <c r="C12955" s="2">
        <f t="shared" si="1356"/>
        <v>44386</v>
      </c>
      <c r="D12955" s="1">
        <f>TIMEVALUE("10:52:21")</f>
        <v>0.45302083333333332</v>
      </c>
      <c r="E12955" s="2">
        <f t="shared" si="1357"/>
        <v>44386</v>
      </c>
      <c r="F12955" s="1">
        <f>TIMEVALUE("10:59:38")</f>
        <v>0.45807870370370368</v>
      </c>
      <c r="G12955" t="s">
        <v>1160</v>
      </c>
      <c r="H12955" t="s">
        <v>3803</v>
      </c>
      <c r="I12955">
        <v>694.02700000000004</v>
      </c>
    </row>
    <row r="12956" spans="1:9" x14ac:dyDescent="0.25">
      <c r="A12956" t="s">
        <v>25648</v>
      </c>
      <c r="B12956">
        <v>11654551</v>
      </c>
      <c r="C12956" s="2">
        <f t="shared" si="1356"/>
        <v>44386</v>
      </c>
      <c r="D12956" s="1">
        <f>TIMEVALUE("11:03:34")</f>
        <v>0.46081018518518518</v>
      </c>
      <c r="E12956" s="2">
        <f t="shared" si="1357"/>
        <v>44386</v>
      </c>
      <c r="F12956" s="1">
        <f>TIMEVALUE("11:05:08")</f>
        <v>0.46189814814814817</v>
      </c>
      <c r="G12956" t="s">
        <v>2316</v>
      </c>
      <c r="H12956" t="s">
        <v>25649</v>
      </c>
      <c r="I12956">
        <v>694.13800000000003</v>
      </c>
    </row>
    <row r="12957" spans="1:9" x14ac:dyDescent="0.25">
      <c r="A12957" t="s">
        <v>25650</v>
      </c>
      <c r="B12957">
        <v>11654551</v>
      </c>
      <c r="C12957" s="2">
        <f t="shared" si="1356"/>
        <v>44386</v>
      </c>
      <c r="D12957" s="1">
        <f>TIMEVALUE("11:07:43")</f>
        <v>0.46369212962962963</v>
      </c>
      <c r="E12957" s="2">
        <f t="shared" si="1357"/>
        <v>44386</v>
      </c>
      <c r="F12957" s="1">
        <f>TIMEVALUE("11:08:36")</f>
        <v>0.46430555555555558</v>
      </c>
      <c r="G12957" t="s">
        <v>3399</v>
      </c>
      <c r="H12957" t="s">
        <v>25651</v>
      </c>
      <c r="I12957">
        <v>694.20899999999995</v>
      </c>
    </row>
    <row r="12958" spans="1:9" x14ac:dyDescent="0.25">
      <c r="A12958" t="s">
        <v>25652</v>
      </c>
      <c r="B12958">
        <v>11654551</v>
      </c>
      <c r="C12958" s="2">
        <f t="shared" si="1356"/>
        <v>44386</v>
      </c>
      <c r="D12958" s="1">
        <f>TIMEVALUE("11:11:36")</f>
        <v>0.46638888888888891</v>
      </c>
      <c r="E12958" s="2">
        <f t="shared" si="1357"/>
        <v>44386</v>
      </c>
      <c r="F12958" s="1">
        <f>TIMEVALUE("11:13:22")</f>
        <v>0.46761574074074075</v>
      </c>
      <c r="G12958" t="s">
        <v>400</v>
      </c>
      <c r="H12958" t="s">
        <v>25653</v>
      </c>
      <c r="I12958">
        <v>694.31299999999999</v>
      </c>
    </row>
    <row r="12959" spans="1:9" x14ac:dyDescent="0.25">
      <c r="A12959" t="s">
        <v>25654</v>
      </c>
      <c r="B12959">
        <v>11654551</v>
      </c>
      <c r="C12959" s="2">
        <f t="shared" si="1356"/>
        <v>44386</v>
      </c>
      <c r="D12959" s="1">
        <f>TIMEVALUE("11:15:43")</f>
        <v>0.46924768518518517</v>
      </c>
      <c r="E12959" s="2">
        <f t="shared" si="1357"/>
        <v>44386</v>
      </c>
      <c r="F12959" s="1">
        <f>TIMEVALUE("11:20:31")</f>
        <v>0.47258101851851853</v>
      </c>
      <c r="G12959" t="s">
        <v>3420</v>
      </c>
      <c r="H12959" t="s">
        <v>25655</v>
      </c>
      <c r="I12959">
        <v>694.38699999999994</v>
      </c>
    </row>
    <row r="12960" spans="1:9" x14ac:dyDescent="0.25">
      <c r="A12960" t="s">
        <v>25656</v>
      </c>
      <c r="B12960">
        <v>11654551</v>
      </c>
      <c r="C12960" s="2">
        <f t="shared" si="1356"/>
        <v>44386</v>
      </c>
      <c r="D12960" s="1">
        <f>TIMEVALUE("11:23:51")</f>
        <v>0.47489583333333335</v>
      </c>
      <c r="E12960" s="2">
        <f t="shared" si="1357"/>
        <v>44386</v>
      </c>
      <c r="F12960" s="1">
        <f>TIMEVALUE("11:25:20")</f>
        <v>0.47592592592592592</v>
      </c>
      <c r="G12960" t="s">
        <v>499</v>
      </c>
      <c r="H12960" t="s">
        <v>25657</v>
      </c>
      <c r="I12960">
        <v>694.35199999999998</v>
      </c>
    </row>
    <row r="12961" spans="1:9" x14ac:dyDescent="0.25">
      <c r="A12961" t="s">
        <v>25658</v>
      </c>
      <c r="B12961">
        <v>11654551</v>
      </c>
      <c r="C12961" s="2">
        <f t="shared" si="1356"/>
        <v>44386</v>
      </c>
      <c r="D12961" s="1">
        <f>TIMEVALUE("09:36:06")</f>
        <v>0.40006944444444442</v>
      </c>
      <c r="E12961" s="2">
        <f t="shared" si="1357"/>
        <v>44386</v>
      </c>
      <c r="F12961" s="1">
        <f>TIMEVALUE("09:38:12")</f>
        <v>0.40152777777777776</v>
      </c>
      <c r="G12961" t="s">
        <v>2803</v>
      </c>
      <c r="H12961" t="s">
        <v>444</v>
      </c>
      <c r="I12961">
        <v>694.51499999999999</v>
      </c>
    </row>
    <row r="12962" spans="1:9" x14ac:dyDescent="0.25">
      <c r="A12962" t="s">
        <v>25659</v>
      </c>
      <c r="B12962">
        <v>11654551</v>
      </c>
      <c r="C12962" s="2">
        <f t="shared" si="1356"/>
        <v>44386</v>
      </c>
      <c r="D12962" s="1">
        <f>TIMEVALUE("11:35:10")</f>
        <v>0.48275462962962962</v>
      </c>
      <c r="E12962" s="2">
        <f t="shared" si="1357"/>
        <v>44386</v>
      </c>
      <c r="F12962" s="1">
        <f>TIMEVALUE("11:50:44")</f>
        <v>0.49356481481481479</v>
      </c>
      <c r="G12962" t="s">
        <v>1285</v>
      </c>
      <c r="H12962" t="s">
        <v>25660</v>
      </c>
      <c r="I12962">
        <v>695.38300000000004</v>
      </c>
    </row>
    <row r="12963" spans="1:9" x14ac:dyDescent="0.25">
      <c r="A12963" t="s">
        <v>25661</v>
      </c>
      <c r="B12963">
        <v>11654551</v>
      </c>
      <c r="C12963" s="2">
        <f t="shared" si="1356"/>
        <v>44386</v>
      </c>
      <c r="D12963" s="1">
        <f>TIMEVALUE("11:55:57")</f>
        <v>0.4971875</v>
      </c>
      <c r="E12963" s="2">
        <f t="shared" si="1357"/>
        <v>44386</v>
      </c>
      <c r="F12963" s="1">
        <f>TIMEVALUE("11:59:32")</f>
        <v>0.49967592592592591</v>
      </c>
      <c r="G12963" t="s">
        <v>991</v>
      </c>
      <c r="H12963" t="s">
        <v>25662</v>
      </c>
      <c r="I12963">
        <v>693.80100000000004</v>
      </c>
    </row>
    <row r="12964" spans="1:9" x14ac:dyDescent="0.25">
      <c r="A12964" t="s">
        <v>25663</v>
      </c>
      <c r="B12964">
        <v>11654551</v>
      </c>
      <c r="C12964" s="2">
        <f t="shared" si="1356"/>
        <v>44386</v>
      </c>
      <c r="D12964" s="1">
        <f>TIMEVALUE("13:05:18")</f>
        <v>0.54534722222222221</v>
      </c>
      <c r="E12964" s="2">
        <f t="shared" si="1357"/>
        <v>44386</v>
      </c>
      <c r="F12964" s="1">
        <f>TIMEVALUE("13:08:34")</f>
        <v>0.54761574074074071</v>
      </c>
      <c r="G12964" t="s">
        <v>3163</v>
      </c>
      <c r="H12964" t="s">
        <v>24630</v>
      </c>
      <c r="I12964">
        <v>693.93499999999995</v>
      </c>
    </row>
    <row r="12965" spans="1:9" x14ac:dyDescent="0.25">
      <c r="A12965" t="s">
        <v>25664</v>
      </c>
      <c r="B12965">
        <v>11654551</v>
      </c>
      <c r="C12965" s="2">
        <f t="shared" si="1356"/>
        <v>44386</v>
      </c>
      <c r="D12965" s="1">
        <f>TIMEVALUE("13:11:36")</f>
        <v>0.54972222222222222</v>
      </c>
      <c r="E12965" s="2">
        <f t="shared" si="1357"/>
        <v>44386</v>
      </c>
      <c r="F12965" s="1">
        <f>TIMEVALUE("13:14:45")</f>
        <v>0.55190972222222223</v>
      </c>
      <c r="G12965" t="s">
        <v>3543</v>
      </c>
      <c r="H12965" t="s">
        <v>23049</v>
      </c>
      <c r="I12965">
        <v>694.01900000000001</v>
      </c>
    </row>
    <row r="12966" spans="1:9" x14ac:dyDescent="0.25">
      <c r="A12966" t="s">
        <v>25665</v>
      </c>
      <c r="B12966">
        <v>11654551</v>
      </c>
      <c r="C12966" s="2">
        <f t="shared" si="1356"/>
        <v>44386</v>
      </c>
      <c r="D12966" s="1">
        <f>TIMEVALUE("13:17:19")</f>
        <v>0.55369212962962966</v>
      </c>
      <c r="E12966" s="2">
        <f t="shared" si="1357"/>
        <v>44386</v>
      </c>
      <c r="F12966" s="1">
        <f>TIMEVALUE("13:22:39")</f>
        <v>0.55739583333333331</v>
      </c>
      <c r="G12966" t="s">
        <v>880</v>
      </c>
      <c r="H12966" t="s">
        <v>25666</v>
      </c>
      <c r="I12966">
        <v>694.13099999999997</v>
      </c>
    </row>
    <row r="12967" spans="1:9" x14ac:dyDescent="0.25">
      <c r="A12967" t="s">
        <v>25667</v>
      </c>
      <c r="B12967">
        <v>11654551</v>
      </c>
      <c r="C12967" s="2">
        <f t="shared" si="1356"/>
        <v>44386</v>
      </c>
      <c r="D12967" s="1">
        <f>TIMEVALUE("13:24:46")</f>
        <v>0.55886574074074069</v>
      </c>
      <c r="E12967" s="2">
        <f t="shared" si="1357"/>
        <v>44386</v>
      </c>
      <c r="F12967" s="1">
        <f>TIMEVALUE("13:32:08")</f>
        <v>0.56398148148148153</v>
      </c>
      <c r="G12967" t="s">
        <v>1415</v>
      </c>
      <c r="H12967" t="s">
        <v>25668</v>
      </c>
      <c r="I12967">
        <v>694.20899999999995</v>
      </c>
    </row>
    <row r="12968" spans="1:9" x14ac:dyDescent="0.25">
      <c r="A12968" t="s">
        <v>25669</v>
      </c>
      <c r="B12968">
        <v>11654551</v>
      </c>
      <c r="C12968" s="2">
        <f t="shared" si="1356"/>
        <v>44386</v>
      </c>
      <c r="D12968" s="1">
        <f>TIMEVALUE("13:35:34")</f>
        <v>0.56636574074074075</v>
      </c>
      <c r="E12968" s="2">
        <f t="shared" si="1357"/>
        <v>44386</v>
      </c>
      <c r="F12968" s="1">
        <f>TIMEVALUE("13:38:21")</f>
        <v>0.56829861111111113</v>
      </c>
      <c r="G12968" t="s">
        <v>358</v>
      </c>
      <c r="H12968" t="s">
        <v>5700</v>
      </c>
      <c r="I12968">
        <v>694.31</v>
      </c>
    </row>
    <row r="12969" spans="1:9" x14ac:dyDescent="0.25">
      <c r="A12969" t="s">
        <v>25670</v>
      </c>
      <c r="B12969">
        <v>11654551</v>
      </c>
      <c r="C12969" s="2">
        <f t="shared" si="1356"/>
        <v>44386</v>
      </c>
      <c r="D12969" s="1">
        <f>TIMEVALUE("13:42:06")</f>
        <v>0.57090277777777776</v>
      </c>
      <c r="E12969" s="2">
        <f t="shared" si="1357"/>
        <v>44386</v>
      </c>
      <c r="F12969" s="1">
        <f>TIMEVALUE("13:44:25")</f>
        <v>0.57251157407407405</v>
      </c>
      <c r="G12969" t="s">
        <v>3911</v>
      </c>
      <c r="H12969" t="s">
        <v>25671</v>
      </c>
      <c r="I12969">
        <v>694.38199999999995</v>
      </c>
    </row>
    <row r="12970" spans="1:9" x14ac:dyDescent="0.25">
      <c r="A12970" t="s">
        <v>25672</v>
      </c>
      <c r="B12970">
        <v>11654551</v>
      </c>
      <c r="C12970" s="2">
        <f t="shared" si="1356"/>
        <v>44386</v>
      </c>
      <c r="D12970" s="1">
        <f>TIMEVALUE("13:46:48")</f>
        <v>0.57416666666666671</v>
      </c>
      <c r="E12970" s="2">
        <f t="shared" si="1357"/>
        <v>44386</v>
      </c>
      <c r="F12970" s="1">
        <f>TIMEVALUE("13:49:36")</f>
        <v>0.57611111111111113</v>
      </c>
      <c r="G12970" t="s">
        <v>3034</v>
      </c>
      <c r="H12970" t="s">
        <v>25673</v>
      </c>
      <c r="I12970">
        <v>694.51700000000005</v>
      </c>
    </row>
    <row r="12971" spans="1:9" x14ac:dyDescent="0.25">
      <c r="A12971" t="s">
        <v>25674</v>
      </c>
      <c r="B12971">
        <v>11654551</v>
      </c>
      <c r="C12971" s="2">
        <f t="shared" si="1356"/>
        <v>44386</v>
      </c>
      <c r="D12971" s="1">
        <f>TIMEVALUE("13:52:52")</f>
        <v>0.57837962962962963</v>
      </c>
      <c r="E12971" s="2">
        <f t="shared" si="1357"/>
        <v>44386</v>
      </c>
      <c r="F12971" s="1">
        <f>TIMEVALUE("13:54:47")</f>
        <v>0.5797106481481481</v>
      </c>
      <c r="G12971" t="s">
        <v>526</v>
      </c>
      <c r="H12971" t="s">
        <v>25675</v>
      </c>
      <c r="I12971">
        <v>694.59699999999998</v>
      </c>
    </row>
    <row r="12972" spans="1:9" x14ac:dyDescent="0.25">
      <c r="A12972" t="s">
        <v>25676</v>
      </c>
      <c r="B12972">
        <v>11654551</v>
      </c>
      <c r="C12972" s="2">
        <f t="shared" si="1356"/>
        <v>44386</v>
      </c>
      <c r="D12972" s="1">
        <f>TIMEVALUE("13:57:51")</f>
        <v>0.5818402777777778</v>
      </c>
      <c r="E12972" s="2">
        <f t="shared" si="1357"/>
        <v>44386</v>
      </c>
      <c r="F12972" s="1">
        <f>TIMEVALUE("14:00:15")</f>
        <v>0.5835069444444444</v>
      </c>
      <c r="G12972" t="s">
        <v>667</v>
      </c>
      <c r="H12972" t="s">
        <v>25677</v>
      </c>
      <c r="I12972">
        <v>694.702</v>
      </c>
    </row>
    <row r="12973" spans="1:9" x14ac:dyDescent="0.25">
      <c r="A12973" t="s">
        <v>25678</v>
      </c>
      <c r="B12973">
        <v>11654551</v>
      </c>
      <c r="C12973" s="2">
        <f t="shared" si="1356"/>
        <v>44386</v>
      </c>
      <c r="D12973" s="1">
        <f>TIMEVALUE("14:03:23")</f>
        <v>0.58568287037037037</v>
      </c>
      <c r="E12973" s="2">
        <f t="shared" si="1357"/>
        <v>44386</v>
      </c>
      <c r="F12973" s="1">
        <f>TIMEVALUE("14:05:46")</f>
        <v>0.58733796296296292</v>
      </c>
      <c r="G12973" t="s">
        <v>306</v>
      </c>
      <c r="H12973" t="s">
        <v>21685</v>
      </c>
      <c r="I12973">
        <v>694.78300000000002</v>
      </c>
    </row>
    <row r="12974" spans="1:9" x14ac:dyDescent="0.25">
      <c r="A12974" t="s">
        <v>25679</v>
      </c>
      <c r="B12974">
        <v>11654551</v>
      </c>
      <c r="C12974" s="2">
        <f t="shared" si="1356"/>
        <v>44386</v>
      </c>
      <c r="D12974" s="1">
        <f>TIMEVALUE("11:28:49")</f>
        <v>0.47834490740740743</v>
      </c>
      <c r="E12974" s="2">
        <f t="shared" si="1357"/>
        <v>44386</v>
      </c>
      <c r="F12974" s="1">
        <f>TIMEVALUE("11:30:22")</f>
        <v>0.47942129629629632</v>
      </c>
      <c r="G12974" t="s">
        <v>427</v>
      </c>
      <c r="H12974" t="s">
        <v>25680</v>
      </c>
      <c r="I12974">
        <v>694.83799999999997</v>
      </c>
    </row>
    <row r="12975" spans="1:9" x14ac:dyDescent="0.25">
      <c r="A12975" t="s">
        <v>25681</v>
      </c>
      <c r="B12975">
        <v>11654551</v>
      </c>
      <c r="C12975" s="2">
        <f t="shared" si="1356"/>
        <v>44386</v>
      </c>
      <c r="D12975" s="1">
        <f>TIMEVALUE("14:17:42")</f>
        <v>0.59562499999999996</v>
      </c>
      <c r="E12975" s="2">
        <f t="shared" si="1357"/>
        <v>44386</v>
      </c>
      <c r="F12975" s="1">
        <f>TIMEVALUE("14:29:59")</f>
        <v>0.60415509259259259</v>
      </c>
      <c r="G12975" t="s">
        <v>1044</v>
      </c>
      <c r="H12975" t="s">
        <v>2287</v>
      </c>
      <c r="I12975">
        <v>693.64700000000005</v>
      </c>
    </row>
    <row r="12976" spans="1:9" x14ac:dyDescent="0.25">
      <c r="A12976" t="s">
        <v>25682</v>
      </c>
      <c r="B12976">
        <v>11654551</v>
      </c>
      <c r="C12976" s="2">
        <f t="shared" si="1356"/>
        <v>44386</v>
      </c>
      <c r="D12976" s="1">
        <f>TIMEVALUE("14:35:09")</f>
        <v>0.60774305555555552</v>
      </c>
      <c r="E12976" s="2">
        <f t="shared" si="1357"/>
        <v>44386</v>
      </c>
      <c r="F12976" s="1">
        <f>TIMEVALUE("14:38:33")</f>
        <v>0.61010416666666667</v>
      </c>
      <c r="G12976" t="s">
        <v>877</v>
      </c>
      <c r="H12976" t="s">
        <v>25683</v>
      </c>
      <c r="I12976">
        <v>693.78200000000004</v>
      </c>
    </row>
    <row r="12977" spans="1:9" x14ac:dyDescent="0.25">
      <c r="A12977" t="s">
        <v>25684</v>
      </c>
      <c r="B12977">
        <v>11654551</v>
      </c>
      <c r="C12977" s="2">
        <f t="shared" si="1356"/>
        <v>44386</v>
      </c>
      <c r="D12977" s="1">
        <f>TIMEVALUE("14:40:44")</f>
        <v>0.61162037037037043</v>
      </c>
      <c r="E12977" s="2">
        <f t="shared" si="1357"/>
        <v>44386</v>
      </c>
      <c r="F12977" s="1">
        <f>TIMEVALUE("14:47:04")</f>
        <v>0.61601851851851852</v>
      </c>
      <c r="G12977" t="s">
        <v>3638</v>
      </c>
      <c r="H12977" t="s">
        <v>25685</v>
      </c>
      <c r="I12977">
        <v>693.82299999999998</v>
      </c>
    </row>
    <row r="12978" spans="1:9" x14ac:dyDescent="0.25">
      <c r="A12978" t="s">
        <v>25686</v>
      </c>
      <c r="B12978">
        <v>11654551</v>
      </c>
      <c r="C12978" s="2">
        <f t="shared" si="1356"/>
        <v>44386</v>
      </c>
      <c r="D12978" s="1">
        <f>TIMEVALUE("14:50:25")</f>
        <v>0.61834490740740744</v>
      </c>
      <c r="E12978" s="2">
        <f t="shared" si="1357"/>
        <v>44386</v>
      </c>
      <c r="F12978" s="1">
        <f>TIMEVALUE("14:57:58")</f>
        <v>0.62358796296296293</v>
      </c>
      <c r="G12978" t="s">
        <v>3627</v>
      </c>
      <c r="H12978" t="s">
        <v>25687</v>
      </c>
      <c r="I12978">
        <v>694.00099999999998</v>
      </c>
    </row>
    <row r="12979" spans="1:9" x14ac:dyDescent="0.25">
      <c r="A12979" t="s">
        <v>25688</v>
      </c>
      <c r="B12979">
        <v>11654551</v>
      </c>
      <c r="C12979" s="2">
        <f t="shared" si="1356"/>
        <v>44386</v>
      </c>
      <c r="D12979" s="1">
        <f>TIMEVALUE("15:00:55")</f>
        <v>0.62563657407407403</v>
      </c>
      <c r="E12979" s="2">
        <f t="shared" si="1357"/>
        <v>44386</v>
      </c>
      <c r="F12979" s="1">
        <f>TIMEVALUE("15:05:20")</f>
        <v>0.62870370370370365</v>
      </c>
      <c r="G12979" t="s">
        <v>6392</v>
      </c>
      <c r="H12979" t="s">
        <v>25689</v>
      </c>
      <c r="I12979">
        <v>694.00900000000001</v>
      </c>
    </row>
    <row r="12980" spans="1:9" x14ac:dyDescent="0.25">
      <c r="A12980" t="s">
        <v>25690</v>
      </c>
      <c r="B12980">
        <v>11654551</v>
      </c>
      <c r="C12980" s="2">
        <f t="shared" ref="C12980:C13000" si="1358">DATEVALUE("2025-07-10")</f>
        <v>44386</v>
      </c>
      <c r="D12980" s="1">
        <f>TIMEVALUE("15:07:02")</f>
        <v>0.62988425925925928</v>
      </c>
      <c r="E12980" s="2">
        <f t="shared" ref="E12980:E13000" si="1359">DATEVALUE("2025-07-10")</f>
        <v>44386</v>
      </c>
      <c r="F12980" s="1">
        <f>TIMEVALUE("15:12:28")</f>
        <v>0.63365740740740739</v>
      </c>
      <c r="G12980" t="s">
        <v>2189</v>
      </c>
      <c r="H12980" t="s">
        <v>20914</v>
      </c>
      <c r="I12980">
        <v>694.09400000000005</v>
      </c>
    </row>
    <row r="12981" spans="1:9" x14ac:dyDescent="0.25">
      <c r="A12981" t="s">
        <v>25691</v>
      </c>
      <c r="B12981">
        <v>11654551</v>
      </c>
      <c r="C12981" s="2">
        <f t="shared" si="1358"/>
        <v>44386</v>
      </c>
      <c r="D12981" s="1">
        <f>TIMEVALUE("15:14:09")</f>
        <v>0.63482638888888887</v>
      </c>
      <c r="E12981" s="2">
        <f t="shared" si="1359"/>
        <v>44386</v>
      </c>
      <c r="F12981" s="1">
        <f>TIMEVALUE("15:17:46")</f>
        <v>0.63733796296296297</v>
      </c>
      <c r="G12981" t="s">
        <v>3765</v>
      </c>
      <c r="H12981" t="s">
        <v>25692</v>
      </c>
      <c r="I12981">
        <v>694.15099999999995</v>
      </c>
    </row>
    <row r="12982" spans="1:9" x14ac:dyDescent="0.25">
      <c r="A12982" t="s">
        <v>25693</v>
      </c>
      <c r="B12982">
        <v>11654551</v>
      </c>
      <c r="C12982" s="2">
        <f t="shared" si="1358"/>
        <v>44386</v>
      </c>
      <c r="D12982" s="1">
        <f>TIMEVALUE("15:19:36")</f>
        <v>0.63861111111111113</v>
      </c>
      <c r="E12982" s="2">
        <f t="shared" si="1359"/>
        <v>44386</v>
      </c>
      <c r="F12982" s="1">
        <f>TIMEVALUE("15:24:36")</f>
        <v>0.64208333333333334</v>
      </c>
      <c r="G12982" t="s">
        <v>680</v>
      </c>
      <c r="H12982" t="s">
        <v>25694</v>
      </c>
      <c r="I12982">
        <v>694.27499999999998</v>
      </c>
    </row>
    <row r="12983" spans="1:9" x14ac:dyDescent="0.25">
      <c r="A12983" t="s">
        <v>25695</v>
      </c>
      <c r="B12983">
        <v>11654551</v>
      </c>
      <c r="C12983" s="2">
        <f t="shared" si="1358"/>
        <v>44386</v>
      </c>
      <c r="D12983" s="1">
        <f>TIMEVALUE("15:26:48")</f>
        <v>0.64361111111111113</v>
      </c>
      <c r="E12983" s="2">
        <f t="shared" si="1359"/>
        <v>44386</v>
      </c>
      <c r="F12983" s="1">
        <f>TIMEVALUE("15:28:03")</f>
        <v>0.64447916666666671</v>
      </c>
      <c r="G12983" t="s">
        <v>2235</v>
      </c>
      <c r="H12983" t="s">
        <v>25696</v>
      </c>
      <c r="I12983">
        <v>694.38800000000003</v>
      </c>
    </row>
    <row r="12984" spans="1:9" x14ac:dyDescent="0.25">
      <c r="A12984" t="s">
        <v>25697</v>
      </c>
      <c r="B12984">
        <v>11654551</v>
      </c>
      <c r="C12984" s="2">
        <f t="shared" si="1358"/>
        <v>44386</v>
      </c>
      <c r="D12984" s="1">
        <f>TIMEVALUE("15:29:52")</f>
        <v>0.64574074074074073</v>
      </c>
      <c r="E12984" s="2">
        <f t="shared" si="1359"/>
        <v>44386</v>
      </c>
      <c r="F12984" s="1">
        <f>TIMEVALUE("15:32:44")</f>
        <v>0.64773148148148152</v>
      </c>
      <c r="G12984" t="s">
        <v>2910</v>
      </c>
      <c r="H12984" t="s">
        <v>25698</v>
      </c>
      <c r="I12984">
        <v>694.48599999999999</v>
      </c>
    </row>
    <row r="12985" spans="1:9" x14ac:dyDescent="0.25">
      <c r="A12985" t="s">
        <v>25699</v>
      </c>
      <c r="B12985">
        <v>11654551</v>
      </c>
      <c r="C12985" s="2">
        <f t="shared" si="1358"/>
        <v>44386</v>
      </c>
      <c r="D12985" s="1">
        <f>TIMEVALUE("15:34:51")</f>
        <v>0.6492013888888889</v>
      </c>
      <c r="E12985" s="2">
        <f t="shared" si="1359"/>
        <v>44386</v>
      </c>
      <c r="F12985" s="1">
        <f>TIMEVALUE("15:37:34")</f>
        <v>0.65108796296296301</v>
      </c>
      <c r="G12985" t="s">
        <v>563</v>
      </c>
      <c r="H12985" t="s">
        <v>25700</v>
      </c>
      <c r="I12985">
        <v>694.53200000000004</v>
      </c>
    </row>
    <row r="12986" spans="1:9" x14ac:dyDescent="0.25">
      <c r="A12986" t="s">
        <v>25701</v>
      </c>
      <c r="B12986">
        <v>11654551</v>
      </c>
      <c r="C12986" s="2">
        <f t="shared" si="1358"/>
        <v>44386</v>
      </c>
      <c r="D12986" s="1">
        <f>TIMEVALUE("15:39:53")</f>
        <v>0.6526967592592593</v>
      </c>
      <c r="E12986" s="2">
        <f t="shared" si="1359"/>
        <v>44386</v>
      </c>
      <c r="F12986" s="1">
        <f>TIMEVALUE("15:40:57")</f>
        <v>0.6534375</v>
      </c>
      <c r="G12986" t="s">
        <v>2416</v>
      </c>
      <c r="H12986" t="s">
        <v>25702</v>
      </c>
      <c r="I12986">
        <v>694.65300000000002</v>
      </c>
    </row>
    <row r="12987" spans="1:9" x14ac:dyDescent="0.25">
      <c r="A12987" t="s">
        <v>25703</v>
      </c>
      <c r="B12987">
        <v>11654551</v>
      </c>
      <c r="C12987" s="2">
        <f t="shared" si="1358"/>
        <v>44386</v>
      </c>
      <c r="D12987" s="1">
        <f>TIMEVALUE("14:08:50")</f>
        <v>0.58946759259259263</v>
      </c>
      <c r="E12987" s="2">
        <f t="shared" si="1359"/>
        <v>44386</v>
      </c>
      <c r="F12987" s="1">
        <f>TIMEVALUE("14:10:10")</f>
        <v>0.59039351851851851</v>
      </c>
      <c r="G12987" t="s">
        <v>2647</v>
      </c>
      <c r="H12987" t="s">
        <v>5842</v>
      </c>
      <c r="I12987">
        <v>694.76300000000003</v>
      </c>
    </row>
    <row r="12988" spans="1:9" x14ac:dyDescent="0.25">
      <c r="A12988" t="s">
        <v>25704</v>
      </c>
      <c r="B12988">
        <v>11654551</v>
      </c>
      <c r="C12988" s="2">
        <f t="shared" si="1358"/>
        <v>44386</v>
      </c>
      <c r="D12988" s="1">
        <f>TIMEVALUE("07:48:44")</f>
        <v>0.32550925925925928</v>
      </c>
      <c r="E12988" s="2">
        <f t="shared" si="1359"/>
        <v>44386</v>
      </c>
      <c r="F12988" s="1">
        <f>TIMEVALUE("07:49:20")</f>
        <v>0.32592592592592595</v>
      </c>
      <c r="G12988" t="s">
        <v>1600</v>
      </c>
      <c r="H12988" t="s">
        <v>16386</v>
      </c>
      <c r="I12988">
        <v>693.71199999999999</v>
      </c>
    </row>
    <row r="12989" spans="1:9" x14ac:dyDescent="0.25">
      <c r="A12989" t="s">
        <v>25705</v>
      </c>
      <c r="B12989">
        <v>11654551</v>
      </c>
      <c r="C12989" s="2">
        <f t="shared" si="1358"/>
        <v>44386</v>
      </c>
      <c r="D12989" s="1">
        <f>TIMEVALUE("08:05:49")</f>
        <v>0.33737268518518521</v>
      </c>
      <c r="E12989" s="2">
        <f t="shared" si="1359"/>
        <v>44386</v>
      </c>
      <c r="F12989" s="1">
        <f>TIMEVALUE("08:07:54")</f>
        <v>0.33881944444444445</v>
      </c>
      <c r="G12989" t="s">
        <v>640</v>
      </c>
      <c r="H12989" t="s">
        <v>25706</v>
      </c>
      <c r="I12989">
        <v>693.86199999999997</v>
      </c>
    </row>
    <row r="12990" spans="1:9" x14ac:dyDescent="0.25">
      <c r="A12990" t="s">
        <v>25707</v>
      </c>
      <c r="B12990">
        <v>11654551</v>
      </c>
      <c r="C12990" s="2">
        <f t="shared" si="1358"/>
        <v>44386</v>
      </c>
      <c r="D12990" s="1">
        <f>TIMEVALUE("08:10:21")</f>
        <v>0.34052083333333333</v>
      </c>
      <c r="E12990" s="2">
        <f t="shared" si="1359"/>
        <v>44386</v>
      </c>
      <c r="F12990" s="1">
        <f>TIMEVALUE("08:13:18")</f>
        <v>0.34256944444444443</v>
      </c>
      <c r="G12990" t="s">
        <v>324</v>
      </c>
      <c r="H12990" t="s">
        <v>25708</v>
      </c>
      <c r="I12990">
        <v>693.92</v>
      </c>
    </row>
    <row r="12991" spans="1:9" x14ac:dyDescent="0.25">
      <c r="A12991" t="s">
        <v>25709</v>
      </c>
      <c r="B12991">
        <v>11654551</v>
      </c>
      <c r="C12991" s="2">
        <f t="shared" si="1358"/>
        <v>44386</v>
      </c>
      <c r="D12991" s="1">
        <f>TIMEVALUE("08:20:05")</f>
        <v>0.34728009259259257</v>
      </c>
      <c r="E12991" s="2">
        <f t="shared" si="1359"/>
        <v>44386</v>
      </c>
      <c r="F12991" s="1">
        <f>TIMEVALUE("08:24:03")</f>
        <v>0.35003472222222221</v>
      </c>
      <c r="G12991" t="s">
        <v>3040</v>
      </c>
      <c r="H12991" t="s">
        <v>25710</v>
      </c>
      <c r="I12991">
        <v>693.976</v>
      </c>
    </row>
    <row r="12992" spans="1:9" x14ac:dyDescent="0.25">
      <c r="A12992" t="s">
        <v>25711</v>
      </c>
      <c r="B12992">
        <v>11654551</v>
      </c>
      <c r="C12992" s="2">
        <f t="shared" si="1358"/>
        <v>44386</v>
      </c>
      <c r="D12992" s="1">
        <f>TIMEVALUE("08:28:54")</f>
        <v>0.35340277777777779</v>
      </c>
      <c r="E12992" s="2">
        <f t="shared" si="1359"/>
        <v>44386</v>
      </c>
      <c r="F12992" s="1">
        <f>TIMEVALUE("08:33:08")</f>
        <v>0.3563425925925926</v>
      </c>
      <c r="G12992" t="s">
        <v>6692</v>
      </c>
      <c r="H12992" t="s">
        <v>25712</v>
      </c>
      <c r="I12992">
        <v>693.99800000000005</v>
      </c>
    </row>
    <row r="12993" spans="1:9" x14ac:dyDescent="0.25">
      <c r="A12993" t="s">
        <v>25713</v>
      </c>
      <c r="B12993">
        <v>11654551</v>
      </c>
      <c r="C12993" s="2">
        <f t="shared" si="1358"/>
        <v>44386</v>
      </c>
      <c r="D12993" s="1">
        <f>TIMEVALUE("08:35:58")</f>
        <v>0.3583101851851852</v>
      </c>
      <c r="E12993" s="2">
        <f t="shared" si="1359"/>
        <v>44386</v>
      </c>
      <c r="F12993" s="1">
        <f>TIMEVALUE("08:38:07")</f>
        <v>0.35980324074074072</v>
      </c>
      <c r="G12993" t="s">
        <v>330</v>
      </c>
      <c r="H12993" t="s">
        <v>25714</v>
      </c>
      <c r="I12993">
        <v>694.06799999999998</v>
      </c>
    </row>
    <row r="12994" spans="1:9" x14ac:dyDescent="0.25">
      <c r="A12994" t="s">
        <v>25715</v>
      </c>
      <c r="B12994">
        <v>11654551</v>
      </c>
      <c r="C12994" s="2">
        <f t="shared" si="1358"/>
        <v>44386</v>
      </c>
      <c r="D12994" s="1">
        <f>TIMEVALUE("08:42:53")</f>
        <v>0.36311342592592594</v>
      </c>
      <c r="E12994" s="2">
        <f t="shared" si="1359"/>
        <v>44386</v>
      </c>
      <c r="F12994" s="1">
        <f>TIMEVALUE("08:52:49")</f>
        <v>0.37001157407407409</v>
      </c>
      <c r="G12994" t="s">
        <v>7420</v>
      </c>
      <c r="H12994" t="s">
        <v>3565</v>
      </c>
      <c r="I12994">
        <v>694.14599999999996</v>
      </c>
    </row>
    <row r="12995" spans="1:9" x14ac:dyDescent="0.25">
      <c r="A12995" t="s">
        <v>25716</v>
      </c>
      <c r="B12995">
        <v>11654551</v>
      </c>
      <c r="C12995" s="2">
        <f t="shared" si="1358"/>
        <v>44386</v>
      </c>
      <c r="D12995" s="1">
        <f>TIMEVALUE("08:55:58")</f>
        <v>0.3721990740740741</v>
      </c>
      <c r="E12995" s="2">
        <f t="shared" si="1359"/>
        <v>44386</v>
      </c>
      <c r="F12995" s="1">
        <f>TIMEVALUE("08:59:32")</f>
        <v>0.37467592592592591</v>
      </c>
      <c r="G12995" t="s">
        <v>2579</v>
      </c>
      <c r="H12995" t="s">
        <v>25717</v>
      </c>
      <c r="I12995">
        <v>694.28499999999997</v>
      </c>
    </row>
    <row r="12996" spans="1:9" x14ac:dyDescent="0.25">
      <c r="A12996" t="s">
        <v>25718</v>
      </c>
      <c r="B12996">
        <v>11654551</v>
      </c>
      <c r="C12996" s="2">
        <f t="shared" si="1358"/>
        <v>44386</v>
      </c>
      <c r="D12996" s="1">
        <f>TIMEVALUE("09:02:19")</f>
        <v>0.37660879629629629</v>
      </c>
      <c r="E12996" s="2">
        <f t="shared" si="1359"/>
        <v>44386</v>
      </c>
      <c r="F12996" s="1">
        <f>TIMEVALUE("09:05:52")</f>
        <v>0.37907407407407406</v>
      </c>
      <c r="G12996" t="s">
        <v>3107</v>
      </c>
      <c r="H12996" t="s">
        <v>25719</v>
      </c>
      <c r="I12996">
        <v>694.34699999999998</v>
      </c>
    </row>
    <row r="12997" spans="1:9" x14ac:dyDescent="0.25">
      <c r="A12997" t="s">
        <v>25720</v>
      </c>
      <c r="B12997">
        <v>11654551</v>
      </c>
      <c r="C12997" s="2">
        <f t="shared" si="1358"/>
        <v>44386</v>
      </c>
      <c r="D12997" s="1">
        <f>TIMEVALUE("09:08:13")</f>
        <v>0.38070601851851854</v>
      </c>
      <c r="E12997" s="2">
        <f t="shared" si="1359"/>
        <v>44386</v>
      </c>
      <c r="F12997" s="1">
        <f>TIMEVALUE("09:08:58")</f>
        <v>0.38122685185185184</v>
      </c>
      <c r="G12997" t="s">
        <v>2240</v>
      </c>
      <c r="H12997" t="s">
        <v>25721</v>
      </c>
      <c r="I12997">
        <v>694.38300000000004</v>
      </c>
    </row>
    <row r="12998" spans="1:9" x14ac:dyDescent="0.25">
      <c r="A12998" t="s">
        <v>25722</v>
      </c>
      <c r="B12998">
        <v>11654551</v>
      </c>
      <c r="C12998" s="2">
        <f t="shared" si="1358"/>
        <v>44386</v>
      </c>
      <c r="D12998" s="1">
        <f>TIMEVALUE("09:11:33")</f>
        <v>0.38302083333333331</v>
      </c>
      <c r="E12998" s="2">
        <f t="shared" si="1359"/>
        <v>44386</v>
      </c>
      <c r="F12998" s="1">
        <f>TIMEVALUE("09:13:00")</f>
        <v>0.3840277777777778</v>
      </c>
      <c r="G12998" t="s">
        <v>2573</v>
      </c>
      <c r="H12998" t="s">
        <v>2602</v>
      </c>
      <c r="I12998">
        <v>694.577</v>
      </c>
    </row>
    <row r="12999" spans="1:9" x14ac:dyDescent="0.25">
      <c r="A12999" t="s">
        <v>12</v>
      </c>
      <c r="B12999">
        <v>11654551</v>
      </c>
      <c r="C12999" s="2">
        <f t="shared" si="1358"/>
        <v>44386</v>
      </c>
      <c r="D12999" s="1">
        <f>TIMEVALUE("09:16:23")</f>
        <v>0.3863773148148148</v>
      </c>
      <c r="E12999" s="2">
        <f t="shared" si="1359"/>
        <v>44386</v>
      </c>
      <c r="F12999" s="1">
        <f>TIMEVALUE("09:25:45")</f>
        <v>0.39288194444444446</v>
      </c>
      <c r="G12999" t="s">
        <v>1271</v>
      </c>
      <c r="H12999" t="s">
        <v>25723</v>
      </c>
      <c r="I12999">
        <v>695.27200000000005</v>
      </c>
    </row>
    <row r="13000" spans="1:9" x14ac:dyDescent="0.25">
      <c r="A13000" t="s">
        <v>25724</v>
      </c>
      <c r="B13000">
        <v>11654551</v>
      </c>
      <c r="C13000" s="2">
        <f t="shared" si="1358"/>
        <v>44386</v>
      </c>
      <c r="D13000" s="1">
        <f>TIMEVALUE("07:57:50")</f>
        <v>0.33182870370370371</v>
      </c>
      <c r="E13000" s="2">
        <f t="shared" si="1359"/>
        <v>44386</v>
      </c>
      <c r="F13000" s="1">
        <f>TIMEVALUE("07:58:49")</f>
        <v>0.33251157407407406</v>
      </c>
      <c r="G13000" t="s">
        <v>2421</v>
      </c>
      <c r="H13000" t="s">
        <v>25725</v>
      </c>
      <c r="I13000">
        <v>694.58399999999995</v>
      </c>
    </row>
    <row r="13001" spans="1:9" x14ac:dyDescent="0.25">
      <c r="A13001" t="s">
        <v>25726</v>
      </c>
      <c r="B13001">
        <v>11654551</v>
      </c>
      <c r="C13001" s="2">
        <f t="shared" ref="C13001:C13013" si="1360">DATEVALUE("2025-07-09")</f>
        <v>44385</v>
      </c>
      <c r="D13001" s="1">
        <f>TIMEVALUE("14:57:16")</f>
        <v>0.62310185185185185</v>
      </c>
      <c r="E13001" s="2">
        <f t="shared" ref="E13001:E13013" si="1361">DATEVALUE("2025-07-09")</f>
        <v>44385</v>
      </c>
      <c r="F13001" s="1">
        <f>TIMEVALUE("15:11:41")</f>
        <v>0.6331134259259259</v>
      </c>
      <c r="G13001" t="s">
        <v>9748</v>
      </c>
      <c r="H13001" t="s">
        <v>25727</v>
      </c>
      <c r="I13001">
        <v>694.95299999999997</v>
      </c>
    </row>
    <row r="13002" spans="1:9" x14ac:dyDescent="0.25">
      <c r="A13002" t="s">
        <v>25728</v>
      </c>
      <c r="B13002">
        <v>11654551</v>
      </c>
      <c r="C13002" s="2">
        <f t="shared" si="1360"/>
        <v>44385</v>
      </c>
      <c r="D13002" s="1">
        <f>TIMEVALUE("15:17:34")</f>
        <v>0.63719907407407406</v>
      </c>
      <c r="E13002" s="2">
        <f t="shared" si="1361"/>
        <v>44385</v>
      </c>
      <c r="F13002" s="1">
        <f>TIMEVALUE("15:20:21")</f>
        <v>0.63913194444444443</v>
      </c>
      <c r="G13002" t="s">
        <v>358</v>
      </c>
      <c r="H13002" t="s">
        <v>25729</v>
      </c>
      <c r="I13002">
        <v>693.79100000000005</v>
      </c>
    </row>
    <row r="13003" spans="1:9" x14ac:dyDescent="0.25">
      <c r="A13003" t="s">
        <v>25730</v>
      </c>
      <c r="B13003">
        <v>11654551</v>
      </c>
      <c r="C13003" s="2">
        <f t="shared" si="1360"/>
        <v>44385</v>
      </c>
      <c r="D13003" s="1">
        <f>TIMEVALUE("15:24:04")</f>
        <v>0.64171296296296299</v>
      </c>
      <c r="E13003" s="2">
        <f t="shared" si="1361"/>
        <v>44385</v>
      </c>
      <c r="F13003" s="1">
        <f>TIMEVALUE("15:26:21")</f>
        <v>0.64329861111111108</v>
      </c>
      <c r="G13003" t="s">
        <v>2737</v>
      </c>
      <c r="H13003" t="s">
        <v>25731</v>
      </c>
      <c r="I13003">
        <v>693.79100000000005</v>
      </c>
    </row>
    <row r="13004" spans="1:9" x14ac:dyDescent="0.25">
      <c r="A13004" t="s">
        <v>25732</v>
      </c>
      <c r="B13004">
        <v>11654551</v>
      </c>
      <c r="C13004" s="2">
        <f t="shared" si="1360"/>
        <v>44385</v>
      </c>
      <c r="D13004" s="1">
        <f>TIMEVALUE("15:28:36")</f>
        <v>0.64486111111111111</v>
      </c>
      <c r="E13004" s="2">
        <f t="shared" si="1361"/>
        <v>44385</v>
      </c>
      <c r="F13004" s="1">
        <f>TIMEVALUE("15:30:03")</f>
        <v>0.6458680555555556</v>
      </c>
      <c r="G13004" t="s">
        <v>2573</v>
      </c>
      <c r="H13004" t="s">
        <v>25733</v>
      </c>
      <c r="I13004">
        <v>693.91700000000003</v>
      </c>
    </row>
    <row r="13005" spans="1:9" x14ac:dyDescent="0.25">
      <c r="A13005" t="s">
        <v>25734</v>
      </c>
      <c r="B13005">
        <v>11654551</v>
      </c>
      <c r="C13005" s="2">
        <f t="shared" si="1360"/>
        <v>44385</v>
      </c>
      <c r="D13005" s="1">
        <f>TIMEVALUE("15:32:16")</f>
        <v>0.64740740740740743</v>
      </c>
      <c r="E13005" s="2">
        <f t="shared" si="1361"/>
        <v>44385</v>
      </c>
      <c r="F13005" s="1">
        <f>TIMEVALUE("15:35:10")</f>
        <v>0.6494212962962963</v>
      </c>
      <c r="G13005" t="s">
        <v>579</v>
      </c>
      <c r="H13005" t="s">
        <v>25735</v>
      </c>
      <c r="I13005">
        <v>693.94500000000005</v>
      </c>
    </row>
    <row r="13006" spans="1:9" x14ac:dyDescent="0.25">
      <c r="A13006" t="s">
        <v>25736</v>
      </c>
      <c r="B13006">
        <v>11654551</v>
      </c>
      <c r="C13006" s="2">
        <f t="shared" si="1360"/>
        <v>44385</v>
      </c>
      <c r="D13006" s="1">
        <f>TIMEVALUE("15:37:21")</f>
        <v>0.65093749999999995</v>
      </c>
      <c r="E13006" s="2">
        <f t="shared" si="1361"/>
        <v>44385</v>
      </c>
      <c r="F13006" s="1">
        <f>TIMEVALUE("15:41:26")</f>
        <v>0.65377314814814813</v>
      </c>
      <c r="G13006" t="s">
        <v>2380</v>
      </c>
      <c r="H13006" t="s">
        <v>25737</v>
      </c>
      <c r="I13006">
        <v>694.01700000000005</v>
      </c>
    </row>
    <row r="13007" spans="1:9" x14ac:dyDescent="0.25">
      <c r="A13007" t="s">
        <v>25738</v>
      </c>
      <c r="B13007">
        <v>11654551</v>
      </c>
      <c r="C13007" s="2">
        <f t="shared" si="1360"/>
        <v>44385</v>
      </c>
      <c r="D13007" s="1">
        <f>TIMEVALUE("15:43:51")</f>
        <v>0.65545138888888888</v>
      </c>
      <c r="E13007" s="2">
        <f t="shared" si="1361"/>
        <v>44385</v>
      </c>
      <c r="F13007" s="1">
        <f>TIMEVALUE("15:47:28")</f>
        <v>0.65796296296296297</v>
      </c>
      <c r="G13007" t="s">
        <v>3765</v>
      </c>
      <c r="H13007" t="s">
        <v>25739</v>
      </c>
      <c r="I13007">
        <v>694.18600000000004</v>
      </c>
    </row>
    <row r="13008" spans="1:9" x14ac:dyDescent="0.25">
      <c r="A13008" t="s">
        <v>25740</v>
      </c>
      <c r="B13008">
        <v>11654551</v>
      </c>
      <c r="C13008" s="2">
        <f t="shared" si="1360"/>
        <v>44385</v>
      </c>
      <c r="D13008" s="1">
        <f>TIMEVALUE("15:49:42")</f>
        <v>0.65951388888888884</v>
      </c>
      <c r="E13008" s="2">
        <f t="shared" si="1361"/>
        <v>44385</v>
      </c>
      <c r="F13008" s="1">
        <f>TIMEVALUE("15:53:01")</f>
        <v>0.66181712962962957</v>
      </c>
      <c r="G13008" t="s">
        <v>816</v>
      </c>
      <c r="H13008" t="s">
        <v>25741</v>
      </c>
      <c r="I13008">
        <v>694.298</v>
      </c>
    </row>
    <row r="13009" spans="1:9" x14ac:dyDescent="0.25">
      <c r="A13009" t="s">
        <v>25742</v>
      </c>
      <c r="B13009">
        <v>11654551</v>
      </c>
      <c r="C13009" s="2">
        <f t="shared" si="1360"/>
        <v>44385</v>
      </c>
      <c r="D13009" s="1">
        <f>TIMEVALUE("15:55:09")</f>
        <v>0.6632986111111111</v>
      </c>
      <c r="E13009" s="2">
        <f t="shared" si="1361"/>
        <v>44385</v>
      </c>
      <c r="F13009" s="1">
        <f>TIMEVALUE("16:01:04")</f>
        <v>0.66740740740740745</v>
      </c>
      <c r="G13009" t="s">
        <v>971</v>
      </c>
      <c r="H13009" t="s">
        <v>25743</v>
      </c>
      <c r="I13009">
        <v>694.327</v>
      </c>
    </row>
    <row r="13010" spans="1:9" x14ac:dyDescent="0.25">
      <c r="A13010" t="s">
        <v>25744</v>
      </c>
      <c r="B13010">
        <v>11654551</v>
      </c>
      <c r="C13010" s="2">
        <f t="shared" si="1360"/>
        <v>44385</v>
      </c>
      <c r="D13010" s="1">
        <f>TIMEVALUE("16:05:09")</f>
        <v>0.67024305555555552</v>
      </c>
      <c r="E13010" s="2">
        <f t="shared" si="1361"/>
        <v>44385</v>
      </c>
      <c r="F13010" s="1">
        <f>TIMEVALUE("16:11:16")</f>
        <v>0.67449074074074078</v>
      </c>
      <c r="G13010" t="s">
        <v>3706</v>
      </c>
      <c r="H13010" t="s">
        <v>20831</v>
      </c>
      <c r="I13010">
        <v>694.41899999999998</v>
      </c>
    </row>
    <row r="13011" spans="1:9" x14ac:dyDescent="0.25">
      <c r="A13011" t="s">
        <v>25745</v>
      </c>
      <c r="B13011">
        <v>11654551</v>
      </c>
      <c r="C13011" s="2">
        <f t="shared" si="1360"/>
        <v>44385</v>
      </c>
      <c r="D13011" s="1">
        <f>TIMEVALUE("16:14:12")</f>
        <v>0.67652777777777773</v>
      </c>
      <c r="E13011" s="2">
        <f t="shared" si="1361"/>
        <v>44385</v>
      </c>
      <c r="F13011" s="1">
        <f>TIMEVALUE("16:14:41")</f>
        <v>0.67686342592592597</v>
      </c>
      <c r="G13011" t="s">
        <v>12009</v>
      </c>
      <c r="H13011" t="s">
        <v>25746</v>
      </c>
      <c r="I13011">
        <v>694.51400000000001</v>
      </c>
    </row>
    <row r="13012" spans="1:9" x14ac:dyDescent="0.25">
      <c r="A13012" t="s">
        <v>25747</v>
      </c>
      <c r="B13012">
        <v>11654551</v>
      </c>
      <c r="C13012" s="2">
        <f t="shared" si="1360"/>
        <v>44385</v>
      </c>
      <c r="D13012" s="1">
        <f>TIMEVALUE("16:17:05")</f>
        <v>0.67853009259259256</v>
      </c>
      <c r="E13012" s="2">
        <f t="shared" si="1361"/>
        <v>44385</v>
      </c>
      <c r="F13012" s="1">
        <f>TIMEVALUE("16:18:22")</f>
        <v>0.67942129629629633</v>
      </c>
      <c r="G13012" t="s">
        <v>2186</v>
      </c>
      <c r="H13012" t="s">
        <v>21027</v>
      </c>
      <c r="I13012">
        <v>694.57500000000005</v>
      </c>
    </row>
    <row r="13013" spans="1:9" x14ac:dyDescent="0.25">
      <c r="A13013" t="s">
        <v>25748</v>
      </c>
      <c r="B13013">
        <v>11654551</v>
      </c>
      <c r="C13013" s="2">
        <f t="shared" si="1360"/>
        <v>44385</v>
      </c>
      <c r="D13013" s="1">
        <f>TIMEVALUE("14:45:51")</f>
        <v>0.61517361111111113</v>
      </c>
      <c r="E13013" s="2">
        <f t="shared" si="1361"/>
        <v>44385</v>
      </c>
      <c r="F13013" s="1">
        <f>TIMEVALUE("14:50:12")</f>
        <v>0.61819444444444449</v>
      </c>
      <c r="G13013" t="s">
        <v>422</v>
      </c>
      <c r="H13013" t="s">
        <v>25749</v>
      </c>
      <c r="I13013">
        <v>694.56600000000003</v>
      </c>
    </row>
    <row r="13014" spans="1:9" x14ac:dyDescent="0.25">
      <c r="A13014" t="s">
        <v>25750</v>
      </c>
      <c r="B13014">
        <v>11654551</v>
      </c>
      <c r="C13014" s="2">
        <f t="shared" ref="C13014:C13025" si="1362">DATEVALUE("2025-07-11")</f>
        <v>44387</v>
      </c>
      <c r="D13014" s="1">
        <f>TIMEVALUE("07:50:04")</f>
        <v>0.32643518518518516</v>
      </c>
      <c r="E13014" s="2">
        <f t="shared" ref="E13014:E13025" si="1363">DATEVALUE("2025-07-11")</f>
        <v>44387</v>
      </c>
      <c r="F13014" s="1">
        <f>TIMEVALUE("07:57:33")</f>
        <v>0.33163194444444444</v>
      </c>
      <c r="G13014" t="s">
        <v>968</v>
      </c>
      <c r="H13014" t="s">
        <v>18624</v>
      </c>
      <c r="I13014">
        <v>695.029</v>
      </c>
    </row>
    <row r="13015" spans="1:9" x14ac:dyDescent="0.25">
      <c r="A13015" t="s">
        <v>25751</v>
      </c>
      <c r="B13015">
        <v>11654551</v>
      </c>
      <c r="C13015" s="2">
        <f t="shared" si="1362"/>
        <v>44387</v>
      </c>
      <c r="D13015" s="1">
        <f>TIMEVALUE("08:02:42")</f>
        <v>0.33520833333333333</v>
      </c>
      <c r="E13015" s="2">
        <f t="shared" si="1363"/>
        <v>44387</v>
      </c>
      <c r="F13015" s="1">
        <f>TIMEVALUE("08:07:54")</f>
        <v>0.33881944444444445</v>
      </c>
      <c r="G13015" t="s">
        <v>2889</v>
      </c>
      <c r="H13015" t="s">
        <v>18782</v>
      </c>
      <c r="I13015">
        <v>694.08100000000002</v>
      </c>
    </row>
    <row r="13016" spans="1:9" x14ac:dyDescent="0.25">
      <c r="A13016" t="s">
        <v>25752</v>
      </c>
      <c r="B13016">
        <v>11654551</v>
      </c>
      <c r="C13016" s="2">
        <f t="shared" si="1362"/>
        <v>44387</v>
      </c>
      <c r="D13016" s="1">
        <f>TIMEVALUE("08:11:30")</f>
        <v>0.34131944444444445</v>
      </c>
      <c r="E13016" s="2">
        <f t="shared" si="1363"/>
        <v>44387</v>
      </c>
      <c r="F13016" s="1">
        <f>TIMEVALUE("08:17:30")</f>
        <v>0.3454861111111111</v>
      </c>
      <c r="G13016" t="s">
        <v>862</v>
      </c>
      <c r="H13016" t="s">
        <v>25753</v>
      </c>
      <c r="I13016">
        <v>694.06799999999998</v>
      </c>
    </row>
    <row r="13017" spans="1:9" x14ac:dyDescent="0.25">
      <c r="A13017" t="s">
        <v>25754</v>
      </c>
      <c r="B13017">
        <v>11654551</v>
      </c>
      <c r="C13017" s="2">
        <f t="shared" si="1362"/>
        <v>44387</v>
      </c>
      <c r="D13017" s="1">
        <f>TIMEVALUE("08:20:33")</f>
        <v>0.34760416666666666</v>
      </c>
      <c r="E13017" s="2">
        <f t="shared" si="1363"/>
        <v>44387</v>
      </c>
      <c r="F13017" s="1">
        <f>TIMEVALUE("08:23:58")</f>
        <v>0.34997685185185184</v>
      </c>
      <c r="G13017" t="s">
        <v>2745</v>
      </c>
      <c r="H13017" t="s">
        <v>25755</v>
      </c>
      <c r="I13017">
        <v>694.09299999999996</v>
      </c>
    </row>
    <row r="13018" spans="1:9" x14ac:dyDescent="0.25">
      <c r="A13018" t="s">
        <v>25756</v>
      </c>
      <c r="B13018">
        <v>11654551</v>
      </c>
      <c r="C13018" s="2">
        <f t="shared" si="1362"/>
        <v>44387</v>
      </c>
      <c r="D13018" s="1">
        <f>TIMEVALUE("08:26:54")</f>
        <v>0.3520138888888889</v>
      </c>
      <c r="E13018" s="2">
        <f t="shared" si="1363"/>
        <v>44387</v>
      </c>
      <c r="F13018" s="1">
        <f>TIMEVALUE("08:29:47")</f>
        <v>0.35401620370370368</v>
      </c>
      <c r="G13018" t="s">
        <v>696</v>
      </c>
      <c r="H13018" t="s">
        <v>25757</v>
      </c>
      <c r="I13018">
        <v>694.12400000000002</v>
      </c>
    </row>
    <row r="13019" spans="1:9" x14ac:dyDescent="0.25">
      <c r="A13019" t="s">
        <v>25758</v>
      </c>
      <c r="B13019">
        <v>11654551</v>
      </c>
      <c r="C13019" s="2">
        <f t="shared" si="1362"/>
        <v>44387</v>
      </c>
      <c r="D13019" s="1">
        <f>TIMEVALUE("08:32:54")</f>
        <v>0.35618055555555556</v>
      </c>
      <c r="E13019" s="2">
        <f t="shared" si="1363"/>
        <v>44387</v>
      </c>
      <c r="F13019" s="1">
        <f>TIMEVALUE("08:38:18")</f>
        <v>0.35993055555555553</v>
      </c>
      <c r="G13019" t="s">
        <v>5057</v>
      </c>
      <c r="H13019" t="s">
        <v>25759</v>
      </c>
      <c r="I13019">
        <v>694.12900000000002</v>
      </c>
    </row>
    <row r="13020" spans="1:9" x14ac:dyDescent="0.25">
      <c r="A13020" t="s">
        <v>25760</v>
      </c>
      <c r="B13020">
        <v>11654551</v>
      </c>
      <c r="C13020" s="2">
        <f t="shared" si="1362"/>
        <v>44387</v>
      </c>
      <c r="D13020" s="1">
        <f>TIMEVALUE("08:41:31")</f>
        <v>0.36216435185185186</v>
      </c>
      <c r="E13020" s="2">
        <f t="shared" si="1363"/>
        <v>44387</v>
      </c>
      <c r="F13020" s="1">
        <f>TIMEVALUE("08:43:19")</f>
        <v>0.36341435185185184</v>
      </c>
      <c r="G13020" t="s">
        <v>464</v>
      </c>
      <c r="H13020" t="s">
        <v>19115</v>
      </c>
      <c r="I13020">
        <v>694.226</v>
      </c>
    </row>
    <row r="13021" spans="1:9" x14ac:dyDescent="0.25">
      <c r="A13021" t="s">
        <v>25761</v>
      </c>
      <c r="B13021">
        <v>11654551</v>
      </c>
      <c r="C13021" s="2">
        <f t="shared" si="1362"/>
        <v>44387</v>
      </c>
      <c r="D13021" s="1">
        <f>TIMEVALUE("08:46:42")</f>
        <v>0.36576388888888889</v>
      </c>
      <c r="E13021" s="2">
        <f t="shared" si="1363"/>
        <v>44387</v>
      </c>
      <c r="F13021" s="1">
        <f>TIMEVALUE("08:47:51")</f>
        <v>0.36656250000000001</v>
      </c>
      <c r="G13021" t="s">
        <v>2285</v>
      </c>
      <c r="H13021" t="s">
        <v>25762</v>
      </c>
      <c r="I13021">
        <v>694.29499999999996</v>
      </c>
    </row>
    <row r="13022" spans="1:9" x14ac:dyDescent="0.25">
      <c r="A13022" t="s">
        <v>25763</v>
      </c>
      <c r="B13022">
        <v>11654551</v>
      </c>
      <c r="C13022" s="2">
        <f t="shared" si="1362"/>
        <v>44387</v>
      </c>
      <c r="D13022" s="1">
        <f>TIMEVALUE("08:50:17")</f>
        <v>0.3682523148148148</v>
      </c>
      <c r="E13022" s="2">
        <f t="shared" si="1363"/>
        <v>44387</v>
      </c>
      <c r="F13022" s="1">
        <f>TIMEVALUE("08:53:00")</f>
        <v>0.37013888888888891</v>
      </c>
      <c r="G13022" t="s">
        <v>563</v>
      </c>
      <c r="H13022" t="s">
        <v>25764</v>
      </c>
      <c r="I13022">
        <v>694.33699999999999</v>
      </c>
    </row>
    <row r="13023" spans="1:9" x14ac:dyDescent="0.25">
      <c r="A13023" t="s">
        <v>25765</v>
      </c>
      <c r="B13023">
        <v>11654551</v>
      </c>
      <c r="C13023" s="2">
        <f t="shared" si="1362"/>
        <v>44387</v>
      </c>
      <c r="D13023" s="1">
        <f>TIMEVALUE("08:56:23")</f>
        <v>0.3724884259259259</v>
      </c>
      <c r="E13023" s="2">
        <f t="shared" si="1363"/>
        <v>44387</v>
      </c>
      <c r="F13023" s="1">
        <f>TIMEVALUE("08:58:12")</f>
        <v>0.37375000000000003</v>
      </c>
      <c r="G13023" t="s">
        <v>481</v>
      </c>
      <c r="H13023" t="s">
        <v>25766</v>
      </c>
      <c r="I13023">
        <v>694.29700000000003</v>
      </c>
    </row>
    <row r="13024" spans="1:9" x14ac:dyDescent="0.25">
      <c r="A13024" t="s">
        <v>25767</v>
      </c>
      <c r="B13024">
        <v>11654551</v>
      </c>
      <c r="C13024" s="2">
        <f t="shared" si="1362"/>
        <v>44387</v>
      </c>
      <c r="D13024" s="1">
        <f>TIMEVALUE("09:01:28")</f>
        <v>0.37601851851851853</v>
      </c>
      <c r="E13024" s="2">
        <f t="shared" si="1363"/>
        <v>44387</v>
      </c>
      <c r="F13024" s="1">
        <f>TIMEVALUE("09:03:54")</f>
        <v>0.37770833333333331</v>
      </c>
      <c r="G13024" t="s">
        <v>467</v>
      </c>
      <c r="H13024" t="s">
        <v>25768</v>
      </c>
      <c r="I13024">
        <v>694.35599999999999</v>
      </c>
    </row>
    <row r="13025" spans="1:9" x14ac:dyDescent="0.25">
      <c r="A13025" t="s">
        <v>25769</v>
      </c>
      <c r="B13025">
        <v>11654551</v>
      </c>
      <c r="C13025" s="2">
        <f t="shared" si="1362"/>
        <v>44387</v>
      </c>
      <c r="D13025" s="1">
        <f>TIMEVALUE("09:06:35")</f>
        <v>0.37957175925925923</v>
      </c>
      <c r="E13025" s="2">
        <f t="shared" si="1363"/>
        <v>44387</v>
      </c>
      <c r="F13025" s="1">
        <f>TIMEVALUE("09:07:48")</f>
        <v>0.38041666666666668</v>
      </c>
      <c r="G13025" t="s">
        <v>805</v>
      </c>
      <c r="H13025" t="s">
        <v>25770</v>
      </c>
      <c r="I13025">
        <v>694.36800000000005</v>
      </c>
    </row>
    <row r="13026" spans="1:9" x14ac:dyDescent="0.25">
      <c r="A13026" t="s">
        <v>25771</v>
      </c>
      <c r="B13026">
        <v>11654551</v>
      </c>
      <c r="C13026" s="2">
        <f>DATEVALUE("2025-07-10")</f>
        <v>44386</v>
      </c>
      <c r="D13026" s="1">
        <f>TIMEVALUE("15:46:05")</f>
        <v>0.65700231481481486</v>
      </c>
      <c r="E13026" s="2">
        <f>DATEVALUE("2025-07-10")</f>
        <v>44386</v>
      </c>
      <c r="F13026" s="1">
        <f>TIMEVALUE("15:49:22")</f>
        <v>0.6592824074074074</v>
      </c>
      <c r="G13026" t="s">
        <v>1018</v>
      </c>
      <c r="H13026" t="s">
        <v>25772</v>
      </c>
      <c r="I13026">
        <v>694.38499999999999</v>
      </c>
    </row>
    <row r="13027" spans="1:9" x14ac:dyDescent="0.25">
      <c r="A13027" t="s">
        <v>25773</v>
      </c>
      <c r="B13027">
        <v>11654551</v>
      </c>
      <c r="C13027" s="2">
        <f t="shared" ref="C13027:C13069" si="1364">DATEVALUE("2025-07-11")</f>
        <v>44387</v>
      </c>
      <c r="D13027" s="1">
        <f>TIMEVALUE("09:30:58")</f>
        <v>0.39650462962962962</v>
      </c>
      <c r="E13027" s="2">
        <f t="shared" ref="E13027:E13069" si="1365">DATEVALUE("2025-07-11")</f>
        <v>44387</v>
      </c>
      <c r="F13027" s="1">
        <f>TIMEVALUE("09:45:59")</f>
        <v>0.40693287037037035</v>
      </c>
      <c r="G13027" t="s">
        <v>224</v>
      </c>
      <c r="H13027" t="s">
        <v>25774</v>
      </c>
      <c r="I13027">
        <v>694.12</v>
      </c>
    </row>
    <row r="13028" spans="1:9" x14ac:dyDescent="0.25">
      <c r="A13028" t="s">
        <v>25775</v>
      </c>
      <c r="B13028">
        <v>11654551</v>
      </c>
      <c r="C13028" s="2">
        <f t="shared" si="1364"/>
        <v>44387</v>
      </c>
      <c r="D13028" s="1">
        <f>TIMEVALUE("09:49:50")</f>
        <v>0.40960648148148149</v>
      </c>
      <c r="E13028" s="2">
        <f t="shared" si="1365"/>
        <v>44387</v>
      </c>
      <c r="F13028" s="1">
        <f>TIMEVALUE("09:53:40")</f>
        <v>0.41226851851851853</v>
      </c>
      <c r="G13028" t="s">
        <v>607</v>
      </c>
      <c r="H13028" t="s">
        <v>3239</v>
      </c>
      <c r="I13028">
        <v>694.28499999999997</v>
      </c>
    </row>
    <row r="13029" spans="1:9" x14ac:dyDescent="0.25">
      <c r="A13029" t="s">
        <v>25776</v>
      </c>
      <c r="B13029">
        <v>11654551</v>
      </c>
      <c r="C13029" s="2">
        <f t="shared" si="1364"/>
        <v>44387</v>
      </c>
      <c r="D13029" s="1">
        <f>TIMEVALUE("09:56:29")</f>
        <v>0.41422453703703704</v>
      </c>
      <c r="E13029" s="2">
        <f t="shared" si="1365"/>
        <v>44387</v>
      </c>
      <c r="F13029" s="1">
        <f>TIMEVALUE("09:58:59")</f>
        <v>0.41596064814814815</v>
      </c>
      <c r="G13029" t="s">
        <v>458</v>
      </c>
      <c r="H13029" t="s">
        <v>3239</v>
      </c>
      <c r="I13029">
        <v>694.279</v>
      </c>
    </row>
    <row r="13030" spans="1:9" x14ac:dyDescent="0.25">
      <c r="A13030" t="s">
        <v>25777</v>
      </c>
      <c r="B13030">
        <v>11654551</v>
      </c>
      <c r="C13030" s="2">
        <f t="shared" si="1364"/>
        <v>44387</v>
      </c>
      <c r="D13030" s="1">
        <f>TIMEVALUE("10:01:36")</f>
        <v>0.4177777777777778</v>
      </c>
      <c r="E13030" s="2">
        <f t="shared" si="1365"/>
        <v>44387</v>
      </c>
      <c r="F13030" s="1">
        <f>TIMEVALUE("10:05:14")</f>
        <v>0.42030092592592594</v>
      </c>
      <c r="G13030" t="s">
        <v>628</v>
      </c>
      <c r="H13030" t="s">
        <v>25778</v>
      </c>
      <c r="I13030">
        <v>694.26300000000003</v>
      </c>
    </row>
    <row r="13031" spans="1:9" x14ac:dyDescent="0.25">
      <c r="A13031" t="s">
        <v>25779</v>
      </c>
      <c r="B13031">
        <v>11654551</v>
      </c>
      <c r="C13031" s="2">
        <f t="shared" si="1364"/>
        <v>44387</v>
      </c>
      <c r="D13031" s="1">
        <f>TIMEVALUE("10:07:11")</f>
        <v>0.4216550925925926</v>
      </c>
      <c r="E13031" s="2">
        <f t="shared" si="1365"/>
        <v>44387</v>
      </c>
      <c r="F13031" s="1">
        <f>TIMEVALUE("10:08:40")</f>
        <v>0.42268518518518516</v>
      </c>
      <c r="G13031" t="s">
        <v>499</v>
      </c>
      <c r="H13031" t="s">
        <v>25780</v>
      </c>
      <c r="I13031">
        <v>694.31899999999996</v>
      </c>
    </row>
    <row r="13032" spans="1:9" x14ac:dyDescent="0.25">
      <c r="A13032" t="s">
        <v>15</v>
      </c>
      <c r="B13032">
        <v>11654551</v>
      </c>
      <c r="C13032" s="2">
        <f t="shared" si="1364"/>
        <v>44387</v>
      </c>
      <c r="D13032" s="1">
        <f>TIMEVALUE("10:11:01")</f>
        <v>0.42431712962962964</v>
      </c>
      <c r="E13032" s="2">
        <f t="shared" si="1365"/>
        <v>44387</v>
      </c>
      <c r="F13032" s="1">
        <f>TIMEVALUE("10:13:37")</f>
        <v>0.4261226851851852</v>
      </c>
      <c r="G13032" t="s">
        <v>723</v>
      </c>
      <c r="H13032" t="s">
        <v>25781</v>
      </c>
      <c r="I13032">
        <v>695.34400000000005</v>
      </c>
    </row>
    <row r="13033" spans="1:9" x14ac:dyDescent="0.25">
      <c r="A13033" t="s">
        <v>25782</v>
      </c>
      <c r="B13033">
        <v>11654551</v>
      </c>
      <c r="C13033" s="2">
        <f t="shared" si="1364"/>
        <v>44387</v>
      </c>
      <c r="D13033" s="1">
        <f>TIMEVALUE("10:17:12")</f>
        <v>0.42861111111111111</v>
      </c>
      <c r="E13033" s="2">
        <f t="shared" si="1365"/>
        <v>44387</v>
      </c>
      <c r="F13033" s="1">
        <f>TIMEVALUE("10:18:58")</f>
        <v>0.42983796296296295</v>
      </c>
      <c r="G13033" t="s">
        <v>400</v>
      </c>
      <c r="H13033" t="s">
        <v>25783</v>
      </c>
      <c r="I13033">
        <v>694.36599999999999</v>
      </c>
    </row>
    <row r="13034" spans="1:9" x14ac:dyDescent="0.25">
      <c r="A13034" t="s">
        <v>25784</v>
      </c>
      <c r="B13034">
        <v>11654551</v>
      </c>
      <c r="C13034" s="2">
        <f t="shared" si="1364"/>
        <v>44387</v>
      </c>
      <c r="D13034" s="1">
        <f>TIMEVALUE("10:21:22")</f>
        <v>0.43150462962962965</v>
      </c>
      <c r="E13034" s="2">
        <f t="shared" si="1365"/>
        <v>44387</v>
      </c>
      <c r="F13034" s="1">
        <f>TIMEVALUE("10:24:58")</f>
        <v>0.43400462962962966</v>
      </c>
      <c r="G13034" t="s">
        <v>13627</v>
      </c>
      <c r="H13034" t="s">
        <v>25785</v>
      </c>
      <c r="I13034">
        <v>694.37099999999998</v>
      </c>
    </row>
    <row r="13035" spans="1:9" x14ac:dyDescent="0.25">
      <c r="A13035" t="s">
        <v>25786</v>
      </c>
      <c r="B13035">
        <v>11654551</v>
      </c>
      <c r="C13035" s="2">
        <f t="shared" si="1364"/>
        <v>44387</v>
      </c>
      <c r="D13035" s="1">
        <f>TIMEVALUE("10:28:16")</f>
        <v>0.43629629629629629</v>
      </c>
      <c r="E13035" s="2">
        <f t="shared" si="1365"/>
        <v>44387</v>
      </c>
      <c r="F13035" s="1">
        <f>TIMEVALUE("10:30:27")</f>
        <v>0.43781249999999999</v>
      </c>
      <c r="G13035" t="s">
        <v>340</v>
      </c>
      <c r="H13035" t="s">
        <v>3082</v>
      </c>
      <c r="I13035">
        <v>694.46</v>
      </c>
    </row>
    <row r="13036" spans="1:9" x14ac:dyDescent="0.25">
      <c r="A13036" t="s">
        <v>25787</v>
      </c>
      <c r="B13036">
        <v>11654551</v>
      </c>
      <c r="C13036" s="2">
        <f t="shared" si="1364"/>
        <v>44387</v>
      </c>
      <c r="D13036" s="1">
        <f>TIMEVALUE("10:33:24")</f>
        <v>0.43986111111111109</v>
      </c>
      <c r="E13036" s="2">
        <f t="shared" si="1365"/>
        <v>44387</v>
      </c>
      <c r="F13036" s="1">
        <f>TIMEVALUE("10:35:04")</f>
        <v>0.44101851851851853</v>
      </c>
      <c r="G13036" t="s">
        <v>2791</v>
      </c>
      <c r="H13036" t="s">
        <v>759</v>
      </c>
      <c r="I13036">
        <v>694.47400000000005</v>
      </c>
    </row>
    <row r="13037" spans="1:9" x14ac:dyDescent="0.25">
      <c r="A13037" t="s">
        <v>25788</v>
      </c>
      <c r="B13037">
        <v>11654551</v>
      </c>
      <c r="C13037" s="2">
        <f t="shared" si="1364"/>
        <v>44387</v>
      </c>
      <c r="D13037" s="1">
        <f>TIMEVALUE("10:37:39")</f>
        <v>0.4428125</v>
      </c>
      <c r="E13037" s="2">
        <f t="shared" si="1365"/>
        <v>44387</v>
      </c>
      <c r="F13037" s="1">
        <f>TIMEVALUE("10:40:41")</f>
        <v>0.44491898148148146</v>
      </c>
      <c r="G13037" t="s">
        <v>2824</v>
      </c>
      <c r="H13037" t="s">
        <v>25789</v>
      </c>
      <c r="I13037">
        <v>694.45600000000002</v>
      </c>
    </row>
    <row r="13038" spans="1:9" x14ac:dyDescent="0.25">
      <c r="A13038" t="s">
        <v>25790</v>
      </c>
      <c r="B13038">
        <v>11654551</v>
      </c>
      <c r="C13038" s="2">
        <f t="shared" si="1364"/>
        <v>44387</v>
      </c>
      <c r="D13038" s="1">
        <f>TIMEVALUE("10:43:39")</f>
        <v>0.44697916666666665</v>
      </c>
      <c r="E13038" s="2">
        <f t="shared" si="1365"/>
        <v>44387</v>
      </c>
      <c r="F13038" s="1">
        <f>TIMEVALUE("10:44:34")</f>
        <v>0.44761574074074073</v>
      </c>
      <c r="G13038" t="s">
        <v>261</v>
      </c>
      <c r="H13038" t="s">
        <v>25791</v>
      </c>
      <c r="I13038">
        <v>694.58600000000001</v>
      </c>
    </row>
    <row r="13039" spans="1:9" x14ac:dyDescent="0.25">
      <c r="A13039" t="s">
        <v>25792</v>
      </c>
      <c r="B13039">
        <v>11654551</v>
      </c>
      <c r="C13039" s="2">
        <f t="shared" si="1364"/>
        <v>44387</v>
      </c>
      <c r="D13039" s="1">
        <f>TIMEVALUE("09:10:22")</f>
        <v>0.38219907407407405</v>
      </c>
      <c r="E13039" s="2">
        <f t="shared" si="1365"/>
        <v>44387</v>
      </c>
      <c r="F13039" s="1">
        <f>TIMEVALUE("09:13:15")</f>
        <v>0.38420138888888888</v>
      </c>
      <c r="G13039" t="s">
        <v>696</v>
      </c>
      <c r="H13039" t="s">
        <v>25793</v>
      </c>
      <c r="I13039">
        <v>694.65700000000004</v>
      </c>
    </row>
    <row r="13040" spans="1:9" x14ac:dyDescent="0.25">
      <c r="A13040" t="s">
        <v>25794</v>
      </c>
      <c r="B13040">
        <v>11654551</v>
      </c>
      <c r="C13040" s="2">
        <f t="shared" si="1364"/>
        <v>44387</v>
      </c>
      <c r="D13040" s="1">
        <f>TIMEVALUE("15:59:23")</f>
        <v>0.66623842592592597</v>
      </c>
      <c r="E13040" s="2">
        <f t="shared" si="1365"/>
        <v>44387</v>
      </c>
      <c r="F13040" s="1">
        <f>TIMEVALUE("16:08:39")</f>
        <v>0.67267361111111112</v>
      </c>
      <c r="G13040" t="s">
        <v>1146</v>
      </c>
      <c r="H13040" t="s">
        <v>25795</v>
      </c>
      <c r="I13040">
        <v>694.88099999999997</v>
      </c>
    </row>
    <row r="13041" spans="1:9" x14ac:dyDescent="0.25">
      <c r="A13041" t="s">
        <v>25796</v>
      </c>
      <c r="B13041">
        <v>11654551</v>
      </c>
      <c r="C13041" s="2">
        <f t="shared" si="1364"/>
        <v>44387</v>
      </c>
      <c r="D13041" s="1">
        <f>TIMEVALUE("11:02:03")</f>
        <v>0.45975694444444443</v>
      </c>
      <c r="E13041" s="2">
        <f t="shared" si="1365"/>
        <v>44387</v>
      </c>
      <c r="F13041" s="1">
        <f>TIMEVALUE("11:11:02")</f>
        <v>0.46599537037037037</v>
      </c>
      <c r="G13041" t="s">
        <v>1786</v>
      </c>
      <c r="H13041" t="s">
        <v>25797</v>
      </c>
      <c r="I13041">
        <v>694.03399999999999</v>
      </c>
    </row>
    <row r="13042" spans="1:9" x14ac:dyDescent="0.25">
      <c r="A13042" t="s">
        <v>25798</v>
      </c>
      <c r="B13042">
        <v>11654551</v>
      </c>
      <c r="C13042" s="2">
        <f t="shared" si="1364"/>
        <v>44387</v>
      </c>
      <c r="D13042" s="1">
        <f>TIMEVALUE("11:15:33")</f>
        <v>0.46913194444444445</v>
      </c>
      <c r="E13042" s="2">
        <f t="shared" si="1365"/>
        <v>44387</v>
      </c>
      <c r="F13042" s="1">
        <f>TIMEVALUE("11:19:05")</f>
        <v>0.47158564814814813</v>
      </c>
      <c r="G13042" t="s">
        <v>312</v>
      </c>
      <c r="H13042" t="s">
        <v>25799</v>
      </c>
      <c r="I13042">
        <v>693.91399999999999</v>
      </c>
    </row>
    <row r="13043" spans="1:9" x14ac:dyDescent="0.25">
      <c r="A13043" t="s">
        <v>25800</v>
      </c>
      <c r="B13043">
        <v>11654551</v>
      </c>
      <c r="C13043" s="2">
        <f t="shared" si="1364"/>
        <v>44387</v>
      </c>
      <c r="D13043" s="1">
        <f>TIMEVALUE("11:21:18")</f>
        <v>0.47312500000000002</v>
      </c>
      <c r="E13043" s="2">
        <f t="shared" si="1365"/>
        <v>44387</v>
      </c>
      <c r="F13043" s="1">
        <f>TIMEVALUE("11:26:09")</f>
        <v>0.47649305555555554</v>
      </c>
      <c r="G13043" t="s">
        <v>942</v>
      </c>
      <c r="H13043" t="s">
        <v>25801</v>
      </c>
      <c r="I13043">
        <v>694.02700000000004</v>
      </c>
    </row>
    <row r="13044" spans="1:9" x14ac:dyDescent="0.25">
      <c r="A13044" t="s">
        <v>25802</v>
      </c>
      <c r="B13044">
        <v>11654551</v>
      </c>
      <c r="C13044" s="2">
        <f t="shared" si="1364"/>
        <v>44387</v>
      </c>
      <c r="D13044" s="1">
        <f>TIMEVALUE("11:28:41")</f>
        <v>0.47825231481481484</v>
      </c>
      <c r="E13044" s="2">
        <f t="shared" si="1365"/>
        <v>44387</v>
      </c>
      <c r="F13044" s="1">
        <f>TIMEVALUE("11:32:56")</f>
        <v>0.48120370370370369</v>
      </c>
      <c r="G13044" t="s">
        <v>2125</v>
      </c>
      <c r="H13044" t="s">
        <v>25803</v>
      </c>
      <c r="I13044">
        <v>694.11199999999997</v>
      </c>
    </row>
    <row r="13045" spans="1:9" x14ac:dyDescent="0.25">
      <c r="A13045" t="s">
        <v>25804</v>
      </c>
      <c r="B13045">
        <v>11654551</v>
      </c>
      <c r="C13045" s="2">
        <f t="shared" si="1364"/>
        <v>44387</v>
      </c>
      <c r="D13045" s="1">
        <f>TIMEVALUE("11:35:13")</f>
        <v>0.48278935185185184</v>
      </c>
      <c r="E13045" s="2">
        <f t="shared" si="1365"/>
        <v>44387</v>
      </c>
      <c r="F13045" s="1">
        <f>TIMEVALUE("11:37:44")</f>
        <v>0.48453703703703704</v>
      </c>
      <c r="G13045" t="s">
        <v>2282</v>
      </c>
      <c r="H13045" t="s">
        <v>22614</v>
      </c>
      <c r="I13045">
        <v>694.18600000000004</v>
      </c>
    </row>
    <row r="13046" spans="1:9" x14ac:dyDescent="0.25">
      <c r="A13046" t="s">
        <v>25805</v>
      </c>
      <c r="B13046">
        <v>11654551</v>
      </c>
      <c r="C13046" s="2">
        <f t="shared" si="1364"/>
        <v>44387</v>
      </c>
      <c r="D13046" s="1">
        <f>TIMEVALUE("11:41:09")</f>
        <v>0.48690972222222223</v>
      </c>
      <c r="E13046" s="2">
        <f t="shared" si="1365"/>
        <v>44387</v>
      </c>
      <c r="F13046" s="1">
        <f>TIMEVALUE("11:43:50")</f>
        <v>0.48877314814814815</v>
      </c>
      <c r="G13046" t="s">
        <v>3064</v>
      </c>
      <c r="H13046" t="s">
        <v>25806</v>
      </c>
      <c r="I13046">
        <v>694.28899999999999</v>
      </c>
    </row>
    <row r="13047" spans="1:9" x14ac:dyDescent="0.25">
      <c r="A13047" t="s">
        <v>25807</v>
      </c>
      <c r="B13047">
        <v>11654551</v>
      </c>
      <c r="C13047" s="2">
        <f t="shared" si="1364"/>
        <v>44387</v>
      </c>
      <c r="D13047" s="1">
        <f>TIMEVALUE("12:52:22")</f>
        <v>0.53636574074074073</v>
      </c>
      <c r="E13047" s="2">
        <f t="shared" si="1365"/>
        <v>44387</v>
      </c>
      <c r="F13047" s="1">
        <f>TIMEVALUE("12:58:07")</f>
        <v>0.54035879629629635</v>
      </c>
      <c r="G13047" t="s">
        <v>2294</v>
      </c>
      <c r="H13047" t="s">
        <v>25808</v>
      </c>
      <c r="I13047">
        <v>694.32899999999995</v>
      </c>
    </row>
    <row r="13048" spans="1:9" x14ac:dyDescent="0.25">
      <c r="A13048" t="s">
        <v>25809</v>
      </c>
      <c r="B13048">
        <v>11654551</v>
      </c>
      <c r="C13048" s="2">
        <f t="shared" si="1364"/>
        <v>44387</v>
      </c>
      <c r="D13048" s="1">
        <f>TIMEVALUE("13:00:47")</f>
        <v>0.54221064814814812</v>
      </c>
      <c r="E13048" s="2">
        <f t="shared" si="1365"/>
        <v>44387</v>
      </c>
      <c r="F13048" s="1">
        <f>TIMEVALUE("13:04:55")</f>
        <v>0.54508101851851853</v>
      </c>
      <c r="G13048" t="s">
        <v>3226</v>
      </c>
      <c r="H13048" t="s">
        <v>25473</v>
      </c>
      <c r="I13048">
        <v>694.41300000000001</v>
      </c>
    </row>
    <row r="13049" spans="1:9" x14ac:dyDescent="0.25">
      <c r="A13049" t="s">
        <v>25810</v>
      </c>
      <c r="B13049">
        <v>11654551</v>
      </c>
      <c r="C13049" s="2">
        <f t="shared" si="1364"/>
        <v>44387</v>
      </c>
      <c r="D13049" s="1">
        <f>TIMEVALUE("13:07:42")</f>
        <v>0.54701388888888891</v>
      </c>
      <c r="E13049" s="2">
        <f t="shared" si="1365"/>
        <v>44387</v>
      </c>
      <c r="F13049" s="1">
        <f>TIMEVALUE("13:11:24")</f>
        <v>0.54958333333333331</v>
      </c>
      <c r="G13049" t="s">
        <v>2522</v>
      </c>
      <c r="H13049" t="s">
        <v>25811</v>
      </c>
      <c r="I13049">
        <v>694.49400000000003</v>
      </c>
    </row>
    <row r="13050" spans="1:9" x14ac:dyDescent="0.25">
      <c r="A13050" t="s">
        <v>25812</v>
      </c>
      <c r="B13050">
        <v>11654551</v>
      </c>
      <c r="C13050" s="2">
        <f t="shared" si="1364"/>
        <v>44387</v>
      </c>
      <c r="D13050" s="1">
        <f>TIMEVALUE("13:13:47")</f>
        <v>0.55123842592592598</v>
      </c>
      <c r="E13050" s="2">
        <f t="shared" si="1365"/>
        <v>44387</v>
      </c>
      <c r="F13050" s="1">
        <f>TIMEVALUE("13:15:47")</f>
        <v>0.55262731481481486</v>
      </c>
      <c r="G13050" t="s">
        <v>2756</v>
      </c>
      <c r="H13050" t="s">
        <v>25813</v>
      </c>
      <c r="I13050">
        <v>694.58199999999999</v>
      </c>
    </row>
    <row r="13051" spans="1:9" x14ac:dyDescent="0.25">
      <c r="A13051" t="s">
        <v>25814</v>
      </c>
      <c r="B13051">
        <v>11654551</v>
      </c>
      <c r="C13051" s="2">
        <f t="shared" si="1364"/>
        <v>44387</v>
      </c>
      <c r="D13051" s="1">
        <f>TIMEVALUE("13:18:21")</f>
        <v>0.55440972222222218</v>
      </c>
      <c r="E13051" s="2">
        <f t="shared" si="1365"/>
        <v>44387</v>
      </c>
      <c r="F13051" s="1">
        <f>TIMEVALUE("13:20:02")</f>
        <v>0.55557870370370366</v>
      </c>
      <c r="G13051" t="s">
        <v>300</v>
      </c>
      <c r="H13051" t="s">
        <v>19573</v>
      </c>
      <c r="I13051">
        <v>694.61800000000005</v>
      </c>
    </row>
    <row r="13052" spans="1:9" x14ac:dyDescent="0.25">
      <c r="A13052" t="s">
        <v>25815</v>
      </c>
      <c r="B13052">
        <v>11654551</v>
      </c>
      <c r="C13052" s="2">
        <f t="shared" si="1364"/>
        <v>44387</v>
      </c>
      <c r="D13052" s="1">
        <f>TIMEVALUE("10:48:25")</f>
        <v>0.45028935185185187</v>
      </c>
      <c r="E13052" s="2">
        <f t="shared" si="1365"/>
        <v>44387</v>
      </c>
      <c r="F13052" s="1">
        <f>TIMEVALUE("10:51:24")</f>
        <v>0.4523611111111111</v>
      </c>
      <c r="G13052" t="s">
        <v>2326</v>
      </c>
      <c r="H13052" t="s">
        <v>25816</v>
      </c>
      <c r="I13052">
        <v>694.66300000000001</v>
      </c>
    </row>
    <row r="13053" spans="1:9" x14ac:dyDescent="0.25">
      <c r="A13053" t="s">
        <v>25817</v>
      </c>
      <c r="B13053">
        <v>11654551</v>
      </c>
      <c r="C13053" s="2">
        <f t="shared" si="1364"/>
        <v>44387</v>
      </c>
      <c r="D13053" s="1">
        <f>TIMEVALUE("13:48:30")</f>
        <v>0.57534722222222223</v>
      </c>
      <c r="E13053" s="2">
        <f t="shared" si="1365"/>
        <v>44387</v>
      </c>
      <c r="F13053" s="1">
        <f>TIMEVALUE("14:00:06")</f>
        <v>0.58340277777777783</v>
      </c>
      <c r="G13053" t="s">
        <v>40</v>
      </c>
      <c r="H13053" t="s">
        <v>25818</v>
      </c>
      <c r="I13053">
        <v>694.71</v>
      </c>
    </row>
    <row r="13054" spans="1:9" x14ac:dyDescent="0.25">
      <c r="A13054" t="s">
        <v>25819</v>
      </c>
      <c r="B13054">
        <v>11654551</v>
      </c>
      <c r="C13054" s="2">
        <f t="shared" si="1364"/>
        <v>44387</v>
      </c>
      <c r="D13054" s="1">
        <f>TIMEVALUE("14:03:07")</f>
        <v>0.58549768518518519</v>
      </c>
      <c r="E13054" s="2">
        <f t="shared" si="1365"/>
        <v>44387</v>
      </c>
      <c r="F13054" s="1">
        <f>TIMEVALUE("14:05:26")</f>
        <v>0.58710648148148148</v>
      </c>
      <c r="G13054" t="s">
        <v>3911</v>
      </c>
      <c r="H13054" t="s">
        <v>25820</v>
      </c>
      <c r="I13054">
        <v>694.50900000000001</v>
      </c>
    </row>
    <row r="13055" spans="1:9" x14ac:dyDescent="0.25">
      <c r="A13055" t="s">
        <v>25821</v>
      </c>
      <c r="B13055">
        <v>11654551</v>
      </c>
      <c r="C13055" s="2">
        <f t="shared" si="1364"/>
        <v>44387</v>
      </c>
      <c r="D13055" s="1">
        <f>TIMEVALUE("14:08:57")</f>
        <v>0.58954861111111112</v>
      </c>
      <c r="E13055" s="2">
        <f t="shared" si="1365"/>
        <v>44387</v>
      </c>
      <c r="F13055" s="1">
        <f>TIMEVALUE("14:20:15")</f>
        <v>0.59739583333333335</v>
      </c>
      <c r="G13055" t="s">
        <v>8139</v>
      </c>
      <c r="H13055" t="s">
        <v>3811</v>
      </c>
      <c r="I13055">
        <v>694.5</v>
      </c>
    </row>
    <row r="13056" spans="1:9" x14ac:dyDescent="0.25">
      <c r="A13056" t="s">
        <v>25822</v>
      </c>
      <c r="B13056">
        <v>11654551</v>
      </c>
      <c r="C13056" s="2">
        <f t="shared" si="1364"/>
        <v>44387</v>
      </c>
      <c r="D13056" s="1">
        <f>TIMEVALUE("14:23:00")</f>
        <v>0.59930555555555554</v>
      </c>
      <c r="E13056" s="2">
        <f t="shared" si="1365"/>
        <v>44387</v>
      </c>
      <c r="F13056" s="1">
        <f>TIMEVALUE("14:29:24")</f>
        <v>0.60375000000000001</v>
      </c>
      <c r="G13056" t="s">
        <v>5469</v>
      </c>
      <c r="H13056" t="s">
        <v>3476</v>
      </c>
      <c r="I13056">
        <v>694.52599999999995</v>
      </c>
    </row>
    <row r="13057" spans="1:9" x14ac:dyDescent="0.25">
      <c r="A13057" t="s">
        <v>25823</v>
      </c>
      <c r="B13057">
        <v>11654551</v>
      </c>
      <c r="C13057" s="2">
        <f t="shared" si="1364"/>
        <v>44387</v>
      </c>
      <c r="D13057" s="1">
        <f>TIMEVALUE("14:32:40")</f>
        <v>0.60601851851851851</v>
      </c>
      <c r="E13057" s="2">
        <f t="shared" si="1365"/>
        <v>44387</v>
      </c>
      <c r="F13057" s="1">
        <f>TIMEVALUE("14:37:45")</f>
        <v>0.60954861111111114</v>
      </c>
      <c r="G13057" t="s">
        <v>1901</v>
      </c>
      <c r="H13057" t="s">
        <v>25824</v>
      </c>
      <c r="I13057">
        <v>694.53899999999999</v>
      </c>
    </row>
    <row r="13058" spans="1:9" x14ac:dyDescent="0.25">
      <c r="A13058" t="s">
        <v>25825</v>
      </c>
      <c r="B13058">
        <v>11654551</v>
      </c>
      <c r="C13058" s="2">
        <f t="shared" si="1364"/>
        <v>44387</v>
      </c>
      <c r="D13058" s="1">
        <f>TIMEVALUE("14:40:14")</f>
        <v>0.61127314814814815</v>
      </c>
      <c r="E13058" s="2">
        <f t="shared" si="1365"/>
        <v>44387</v>
      </c>
      <c r="F13058" s="1">
        <f>TIMEVALUE("14:43:13")</f>
        <v>0.61334490740740744</v>
      </c>
      <c r="G13058" t="s">
        <v>2326</v>
      </c>
      <c r="H13058" t="s">
        <v>25826</v>
      </c>
      <c r="I13058">
        <v>694.56500000000005</v>
      </c>
    </row>
    <row r="13059" spans="1:9" x14ac:dyDescent="0.25">
      <c r="A13059" t="s">
        <v>25827</v>
      </c>
      <c r="B13059">
        <v>11654551</v>
      </c>
      <c r="C13059" s="2">
        <f t="shared" si="1364"/>
        <v>44387</v>
      </c>
      <c r="D13059" s="1">
        <f>TIMEVALUE("14:45:59")</f>
        <v>0.61526620370370366</v>
      </c>
      <c r="E13059" s="2">
        <f t="shared" si="1365"/>
        <v>44387</v>
      </c>
      <c r="F13059" s="1">
        <f>TIMEVALUE("14:49:44")</f>
        <v>0.6178703703703704</v>
      </c>
      <c r="G13059" t="s">
        <v>3362</v>
      </c>
      <c r="H13059" t="s">
        <v>25828</v>
      </c>
      <c r="I13059">
        <v>694.62699999999995</v>
      </c>
    </row>
    <row r="13060" spans="1:9" x14ac:dyDescent="0.25">
      <c r="A13060" t="s">
        <v>25829</v>
      </c>
      <c r="B13060">
        <v>11654551</v>
      </c>
      <c r="C13060" s="2">
        <f t="shared" si="1364"/>
        <v>44387</v>
      </c>
      <c r="D13060" s="1">
        <f>TIMEVALUE("14:52:48")</f>
        <v>0.62</v>
      </c>
      <c r="E13060" s="2">
        <f t="shared" si="1365"/>
        <v>44387</v>
      </c>
      <c r="F13060" s="1">
        <f>TIMEVALUE("15:03:59")</f>
        <v>0.62776620370370373</v>
      </c>
      <c r="G13060" t="s">
        <v>3293</v>
      </c>
      <c r="H13060" t="s">
        <v>25830</v>
      </c>
      <c r="I13060">
        <v>694.72900000000004</v>
      </c>
    </row>
    <row r="13061" spans="1:9" x14ac:dyDescent="0.25">
      <c r="A13061" t="s">
        <v>25831</v>
      </c>
      <c r="B13061">
        <v>11654551</v>
      </c>
      <c r="C13061" s="2">
        <f t="shared" si="1364"/>
        <v>44387</v>
      </c>
      <c r="D13061" s="1">
        <f>TIMEVALUE("15:07:01")</f>
        <v>0.62987268518518513</v>
      </c>
      <c r="E13061" s="2">
        <f t="shared" si="1365"/>
        <v>44387</v>
      </c>
      <c r="F13061" s="1">
        <f>TIMEVALUE("15:10:40")</f>
        <v>0.63240740740740742</v>
      </c>
      <c r="G13061" t="s">
        <v>2145</v>
      </c>
      <c r="H13061" t="s">
        <v>25832</v>
      </c>
      <c r="I13061">
        <v>694.73599999999999</v>
      </c>
    </row>
    <row r="13062" spans="1:9" x14ac:dyDescent="0.25">
      <c r="A13062" t="s">
        <v>25833</v>
      </c>
      <c r="B13062">
        <v>11654551</v>
      </c>
      <c r="C13062" s="2">
        <f t="shared" si="1364"/>
        <v>44387</v>
      </c>
      <c r="D13062" s="1">
        <f>TIMEVALUE("15:12:59")</f>
        <v>0.63401620370370371</v>
      </c>
      <c r="E13062" s="2">
        <f t="shared" si="1365"/>
        <v>44387</v>
      </c>
      <c r="F13062" s="1">
        <f>TIMEVALUE("15:16:35")</f>
        <v>0.63651620370370365</v>
      </c>
      <c r="G13062" t="s">
        <v>13627</v>
      </c>
      <c r="H13062" t="s">
        <v>25834</v>
      </c>
      <c r="I13062">
        <v>694.77700000000004</v>
      </c>
    </row>
    <row r="13063" spans="1:9" x14ac:dyDescent="0.25">
      <c r="A13063" t="s">
        <v>25835</v>
      </c>
      <c r="B13063">
        <v>11654551</v>
      </c>
      <c r="C13063" s="2">
        <f t="shared" si="1364"/>
        <v>44387</v>
      </c>
      <c r="D13063" s="1">
        <f>TIMEVALUE("15:18:51")</f>
        <v>0.63809027777777783</v>
      </c>
      <c r="E13063" s="2">
        <f t="shared" si="1365"/>
        <v>44387</v>
      </c>
      <c r="F13063" s="1">
        <f>TIMEVALUE("15:20:50")</f>
        <v>0.63946759259259256</v>
      </c>
      <c r="G13063" t="s">
        <v>785</v>
      </c>
      <c r="H13063" t="s">
        <v>23473</v>
      </c>
      <c r="I13063">
        <v>694.71799999999996</v>
      </c>
    </row>
    <row r="13064" spans="1:9" x14ac:dyDescent="0.25">
      <c r="A13064" t="s">
        <v>25836</v>
      </c>
      <c r="B13064">
        <v>11654551</v>
      </c>
      <c r="C13064" s="2">
        <f t="shared" si="1364"/>
        <v>44387</v>
      </c>
      <c r="D13064" s="1">
        <f>TIMEVALUE("15:23:16")</f>
        <v>0.64115740740740745</v>
      </c>
      <c r="E13064" s="2">
        <f t="shared" si="1365"/>
        <v>44387</v>
      </c>
      <c r="F13064" s="1">
        <f>TIMEVALUE("15:24:49")</f>
        <v>0.64223379629629629</v>
      </c>
      <c r="G13064" t="s">
        <v>427</v>
      </c>
      <c r="H13064" t="s">
        <v>25837</v>
      </c>
      <c r="I13064">
        <v>694.71900000000005</v>
      </c>
    </row>
    <row r="13065" spans="1:9" x14ac:dyDescent="0.25">
      <c r="A13065" t="s">
        <v>25838</v>
      </c>
      <c r="B13065">
        <v>11654551</v>
      </c>
      <c r="C13065" s="2">
        <f t="shared" si="1364"/>
        <v>44387</v>
      </c>
      <c r="D13065" s="1">
        <f>TIMEVALUE("13:23:04")</f>
        <v>0.55768518518518517</v>
      </c>
      <c r="E13065" s="2">
        <f t="shared" si="1365"/>
        <v>44387</v>
      </c>
      <c r="F13065" s="1">
        <f>TIMEVALUE("13:28:15")</f>
        <v>0.56128472222222225</v>
      </c>
      <c r="G13065" t="s">
        <v>744</v>
      </c>
      <c r="H13065" t="s">
        <v>25839</v>
      </c>
      <c r="I13065">
        <v>694.76700000000005</v>
      </c>
    </row>
    <row r="13066" spans="1:9" x14ac:dyDescent="0.25">
      <c r="A13066" t="s">
        <v>25840</v>
      </c>
      <c r="B13066">
        <v>11654551</v>
      </c>
      <c r="C13066" s="2">
        <f t="shared" si="1364"/>
        <v>44387</v>
      </c>
      <c r="D13066" s="1">
        <f>TIMEVALUE("15:44:58")</f>
        <v>0.65622685185185181</v>
      </c>
      <c r="E13066" s="2">
        <f t="shared" si="1365"/>
        <v>44387</v>
      </c>
      <c r="F13066" s="1">
        <f>TIMEVALUE("15:52:43")</f>
        <v>0.66160879629629632</v>
      </c>
      <c r="G13066" t="s">
        <v>1878</v>
      </c>
      <c r="H13066" t="s">
        <v>25839</v>
      </c>
      <c r="I13066">
        <v>694.63099999999997</v>
      </c>
    </row>
    <row r="13067" spans="1:9" x14ac:dyDescent="0.25">
      <c r="A13067" t="s">
        <v>25841</v>
      </c>
      <c r="B13067">
        <v>11654551</v>
      </c>
      <c r="C13067" s="2">
        <f t="shared" si="1364"/>
        <v>44387</v>
      </c>
      <c r="D13067" s="1">
        <f>TIMEVALUE("16:12:04")</f>
        <v>0.67504629629629631</v>
      </c>
      <c r="E13067" s="2">
        <f t="shared" si="1365"/>
        <v>44387</v>
      </c>
      <c r="F13067" s="1">
        <f>TIMEVALUE("16:15:38")</f>
        <v>0.67752314814814818</v>
      </c>
      <c r="G13067" t="s">
        <v>2579</v>
      </c>
      <c r="H13067" t="s">
        <v>25842</v>
      </c>
      <c r="I13067">
        <v>694.68399999999997</v>
      </c>
    </row>
    <row r="13068" spans="1:9" x14ac:dyDescent="0.25">
      <c r="A13068" t="s">
        <v>25843</v>
      </c>
      <c r="B13068">
        <v>11654551</v>
      </c>
      <c r="C13068" s="2">
        <f t="shared" si="1364"/>
        <v>44387</v>
      </c>
      <c r="D13068" s="1">
        <f>TIMEVALUE("16:17:42")</f>
        <v>0.67895833333333333</v>
      </c>
      <c r="E13068" s="2">
        <f t="shared" si="1365"/>
        <v>44387</v>
      </c>
      <c r="F13068" s="1">
        <f>TIMEVALUE("16:21:57")</f>
        <v>0.68190972222222224</v>
      </c>
      <c r="G13068" t="s">
        <v>2125</v>
      </c>
      <c r="H13068" t="s">
        <v>18149</v>
      </c>
      <c r="I13068">
        <v>694.75400000000002</v>
      </c>
    </row>
    <row r="13069" spans="1:9" x14ac:dyDescent="0.25">
      <c r="A13069" t="s">
        <v>25844</v>
      </c>
      <c r="B13069">
        <v>11654551</v>
      </c>
      <c r="C13069" s="2">
        <f t="shared" si="1364"/>
        <v>44387</v>
      </c>
      <c r="D13069" s="1">
        <f>TIMEVALUE("16:23:44")</f>
        <v>0.68314814814814817</v>
      </c>
      <c r="E13069" s="2">
        <f t="shared" si="1365"/>
        <v>44387</v>
      </c>
      <c r="F13069" s="1">
        <f>TIMEVALUE("16:29:23")</f>
        <v>0.68707175925925923</v>
      </c>
      <c r="G13069" t="s">
        <v>3244</v>
      </c>
      <c r="H13069" t="s">
        <v>21696</v>
      </c>
      <c r="I13069">
        <v>694.75199999999995</v>
      </c>
    </row>
    <row r="13070" spans="1:9" x14ac:dyDescent="0.25">
      <c r="A13070" t="s">
        <v>25845</v>
      </c>
      <c r="B13070">
        <v>11654551</v>
      </c>
      <c r="C13070" s="2">
        <f t="shared" ref="C13070:C13077" si="1366">DATEVALUE("2025-07-12")</f>
        <v>44388</v>
      </c>
      <c r="D13070" s="1">
        <f>TIMEVALUE("07:55:36")</f>
        <v>0.33027777777777778</v>
      </c>
      <c r="E13070" s="2">
        <f t="shared" ref="E13070:E13077" si="1367">DATEVALUE("2025-07-12")</f>
        <v>44388</v>
      </c>
      <c r="F13070" s="1">
        <f>TIMEVALUE("07:57:42")</f>
        <v>0.33173611111111112</v>
      </c>
      <c r="G13070" t="s">
        <v>2803</v>
      </c>
      <c r="H13070" t="s">
        <v>25642</v>
      </c>
      <c r="I13070">
        <v>694.77599999999995</v>
      </c>
    </row>
    <row r="13071" spans="1:9" x14ac:dyDescent="0.25">
      <c r="A13071" t="s">
        <v>25846</v>
      </c>
      <c r="B13071">
        <v>11654551</v>
      </c>
      <c r="C13071" s="2">
        <f t="shared" si="1366"/>
        <v>44388</v>
      </c>
      <c r="D13071" s="1">
        <f>TIMEVALUE("08:34:39")</f>
        <v>0.35739583333333336</v>
      </c>
      <c r="E13071" s="2">
        <f t="shared" si="1367"/>
        <v>44388</v>
      </c>
      <c r="F13071" s="1">
        <f>TIMEVALUE("08:37:05")</f>
        <v>0.35908564814814814</v>
      </c>
      <c r="G13071" t="s">
        <v>467</v>
      </c>
      <c r="H13071" t="s">
        <v>25847</v>
      </c>
      <c r="I13071">
        <v>694.73500000000001</v>
      </c>
    </row>
    <row r="13072" spans="1:9" x14ac:dyDescent="0.25">
      <c r="A13072" t="s">
        <v>25848</v>
      </c>
      <c r="B13072">
        <v>11654551</v>
      </c>
      <c r="C13072" s="2">
        <f t="shared" si="1366"/>
        <v>44388</v>
      </c>
      <c r="D13072" s="1">
        <f>TIMEVALUE("08:39:35")</f>
        <v>0.36082175925925924</v>
      </c>
      <c r="E13072" s="2">
        <f t="shared" si="1367"/>
        <v>44388</v>
      </c>
      <c r="F13072" s="1">
        <f>TIMEVALUE("08:41:31")</f>
        <v>0.36216435185185186</v>
      </c>
      <c r="G13072" t="s">
        <v>557</v>
      </c>
      <c r="H13072" t="s">
        <v>25677</v>
      </c>
      <c r="I13072">
        <v>694.78</v>
      </c>
    </row>
    <row r="13073" spans="1:9" x14ac:dyDescent="0.25">
      <c r="A13073" t="s">
        <v>25849</v>
      </c>
      <c r="B13073">
        <v>11654551</v>
      </c>
      <c r="C13073" s="2">
        <f t="shared" si="1366"/>
        <v>44388</v>
      </c>
      <c r="D13073" s="1">
        <f>TIMEVALUE("08:43:40")</f>
        <v>0.36365740740740743</v>
      </c>
      <c r="E13073" s="2">
        <f t="shared" si="1367"/>
        <v>44388</v>
      </c>
      <c r="F13073" s="1">
        <f>TIMEVALUE("08:47:10")</f>
        <v>0.36608796296296298</v>
      </c>
      <c r="G13073" t="s">
        <v>375</v>
      </c>
      <c r="H13073" t="s">
        <v>25850</v>
      </c>
      <c r="I13073">
        <v>694.85299999999995</v>
      </c>
    </row>
    <row r="13074" spans="1:9" x14ac:dyDescent="0.25">
      <c r="A13074" t="s">
        <v>25851</v>
      </c>
      <c r="B13074">
        <v>11654551</v>
      </c>
      <c r="C13074" s="2">
        <f t="shared" si="1366"/>
        <v>44388</v>
      </c>
      <c r="D13074" s="1">
        <f>TIMEVALUE("08:50:04")</f>
        <v>0.36810185185185185</v>
      </c>
      <c r="E13074" s="2">
        <f t="shared" si="1367"/>
        <v>44388</v>
      </c>
      <c r="F13074" s="1">
        <f>TIMEVALUE("08:52:43")</f>
        <v>0.36994212962962963</v>
      </c>
      <c r="G13074" t="s">
        <v>770</v>
      </c>
      <c r="H13074" t="s">
        <v>25852</v>
      </c>
      <c r="I13074">
        <v>694.81200000000001</v>
      </c>
    </row>
    <row r="13075" spans="1:9" x14ac:dyDescent="0.25">
      <c r="A13075" t="s">
        <v>25853</v>
      </c>
      <c r="B13075">
        <v>11654551</v>
      </c>
      <c r="C13075" s="2">
        <f t="shared" si="1366"/>
        <v>44388</v>
      </c>
      <c r="D13075" s="1">
        <f>TIMEVALUE("08:55:03")</f>
        <v>0.37156250000000002</v>
      </c>
      <c r="E13075" s="2">
        <f t="shared" si="1367"/>
        <v>44388</v>
      </c>
      <c r="F13075" s="1">
        <f>TIMEVALUE("08:57:36")</f>
        <v>0.37333333333333335</v>
      </c>
      <c r="G13075" t="s">
        <v>2403</v>
      </c>
      <c r="H13075" t="s">
        <v>20434</v>
      </c>
      <c r="I13075">
        <v>694.80399999999997</v>
      </c>
    </row>
    <row r="13076" spans="1:9" x14ac:dyDescent="0.25">
      <c r="A13076" t="s">
        <v>25854</v>
      </c>
      <c r="B13076">
        <v>11654551</v>
      </c>
      <c r="C13076" s="2">
        <f t="shared" si="1366"/>
        <v>44388</v>
      </c>
      <c r="D13076" s="1">
        <f>TIMEVALUE("08:59:25")</f>
        <v>0.37459490740740742</v>
      </c>
      <c r="E13076" s="2">
        <f t="shared" si="1367"/>
        <v>44388</v>
      </c>
      <c r="F13076" s="1">
        <f>TIMEVALUE("09:05:33")</f>
        <v>0.37885416666666666</v>
      </c>
      <c r="G13076" t="s">
        <v>741</v>
      </c>
      <c r="H13076" t="s">
        <v>20856</v>
      </c>
      <c r="I13076">
        <v>694.80700000000002</v>
      </c>
    </row>
    <row r="13077" spans="1:9" x14ac:dyDescent="0.25">
      <c r="A13077" t="s">
        <v>25855</v>
      </c>
      <c r="B13077">
        <v>11654551</v>
      </c>
      <c r="C13077" s="2">
        <f t="shared" si="1366"/>
        <v>44388</v>
      </c>
      <c r="D13077" s="1">
        <f>TIMEVALUE("09:08:08")</f>
        <v>0.38064814814814812</v>
      </c>
      <c r="E13077" s="2">
        <f t="shared" si="1367"/>
        <v>44388</v>
      </c>
      <c r="F13077" s="1">
        <f>TIMEVALUE("09:10:14")</f>
        <v>0.38210648148148146</v>
      </c>
      <c r="G13077" t="s">
        <v>2803</v>
      </c>
      <c r="H13077" t="s">
        <v>25856</v>
      </c>
      <c r="I13077">
        <v>694.822</v>
      </c>
    </row>
    <row r="13078" spans="1:9" x14ac:dyDescent="0.25">
      <c r="A13078" t="s">
        <v>25857</v>
      </c>
      <c r="B13078">
        <v>11654551</v>
      </c>
      <c r="C13078" s="2">
        <f>DATEVALUE("2025-07-11")</f>
        <v>44387</v>
      </c>
      <c r="D13078" s="1">
        <f>TIMEVALUE("15:28:34")</f>
        <v>0.64483796296296292</v>
      </c>
      <c r="E13078" s="2">
        <f>DATEVALUE("2025-07-11")</f>
        <v>44387</v>
      </c>
      <c r="F13078" s="1">
        <f>TIMEVALUE("15:31:47")</f>
        <v>0.6470717592592593</v>
      </c>
      <c r="G13078" t="s">
        <v>209</v>
      </c>
      <c r="H13078" t="s">
        <v>25858</v>
      </c>
      <c r="I13078">
        <v>694.76300000000003</v>
      </c>
    </row>
    <row r="13079" spans="1:9" x14ac:dyDescent="0.25">
      <c r="A13079" t="s">
        <v>25859</v>
      </c>
      <c r="B13079">
        <v>11654551</v>
      </c>
      <c r="C13079" s="2">
        <f t="shared" ref="C13079:C13090" si="1368">DATEVALUE("2025-07-12")</f>
        <v>44388</v>
      </c>
      <c r="D13079" s="1">
        <f>TIMEVALUE("09:16:38")</f>
        <v>0.38655092592592594</v>
      </c>
      <c r="E13079" s="2">
        <f t="shared" ref="E13079:E13090" si="1369">DATEVALUE("2025-07-12")</f>
        <v>44388</v>
      </c>
      <c r="F13079" s="1">
        <f>TIMEVALUE("09:22:52")</f>
        <v>0.39087962962962963</v>
      </c>
      <c r="G13079" t="s">
        <v>6023</v>
      </c>
      <c r="H13079" t="s">
        <v>21569</v>
      </c>
      <c r="I13079">
        <v>694.98800000000006</v>
      </c>
    </row>
    <row r="13080" spans="1:9" x14ac:dyDescent="0.25">
      <c r="A13080" t="s">
        <v>25860</v>
      </c>
      <c r="B13080">
        <v>11654551</v>
      </c>
      <c r="C13080" s="2">
        <f t="shared" si="1368"/>
        <v>44388</v>
      </c>
      <c r="D13080" s="1">
        <f>TIMEVALUE("09:26:09")</f>
        <v>0.39315972222222223</v>
      </c>
      <c r="E13080" s="2">
        <f t="shared" si="1369"/>
        <v>44388</v>
      </c>
      <c r="F13080" s="1">
        <f>TIMEVALUE("09:28:56")</f>
        <v>0.39509259259259261</v>
      </c>
      <c r="G13080" t="s">
        <v>358</v>
      </c>
      <c r="H13080" t="s">
        <v>25861</v>
      </c>
      <c r="I13080">
        <v>695.03200000000004</v>
      </c>
    </row>
    <row r="13081" spans="1:9" x14ac:dyDescent="0.25">
      <c r="A13081" t="s">
        <v>25862</v>
      </c>
      <c r="B13081">
        <v>11654551</v>
      </c>
      <c r="C13081" s="2">
        <f t="shared" si="1368"/>
        <v>44388</v>
      </c>
      <c r="D13081" s="1">
        <f>TIMEVALUE("09:31:17")</f>
        <v>0.39672453703703703</v>
      </c>
      <c r="E13081" s="2">
        <f t="shared" si="1369"/>
        <v>44388</v>
      </c>
      <c r="F13081" s="1">
        <f>TIMEVALUE("09:34:44")</f>
        <v>0.39912037037037035</v>
      </c>
      <c r="G13081" t="s">
        <v>677</v>
      </c>
      <c r="H13081" t="s">
        <v>25863</v>
      </c>
      <c r="I13081">
        <v>694.99099999999999</v>
      </c>
    </row>
    <row r="13082" spans="1:9" x14ac:dyDescent="0.25">
      <c r="A13082" t="s">
        <v>25864</v>
      </c>
      <c r="B13082">
        <v>11654551</v>
      </c>
      <c r="C13082" s="2">
        <f t="shared" si="1368"/>
        <v>44388</v>
      </c>
      <c r="D13082" s="1">
        <f>TIMEVALUE("09:37:20")</f>
        <v>0.40092592592592591</v>
      </c>
      <c r="E13082" s="2">
        <f t="shared" si="1369"/>
        <v>44388</v>
      </c>
      <c r="F13082" s="1">
        <f>TIMEVALUE("09:39:42")</f>
        <v>0.40256944444444442</v>
      </c>
      <c r="G13082" t="s">
        <v>264</v>
      </c>
      <c r="H13082" t="s">
        <v>25865</v>
      </c>
      <c r="I13082">
        <v>695.03499999999997</v>
      </c>
    </row>
    <row r="13083" spans="1:9" x14ac:dyDescent="0.25">
      <c r="A13083" t="s">
        <v>25866</v>
      </c>
      <c r="B13083">
        <v>11654551</v>
      </c>
      <c r="C13083" s="2">
        <f t="shared" si="1368"/>
        <v>44388</v>
      </c>
      <c r="D13083" s="1">
        <f>TIMEVALUE("09:42:09")</f>
        <v>0.40427083333333336</v>
      </c>
      <c r="E13083" s="2">
        <f t="shared" si="1369"/>
        <v>44388</v>
      </c>
      <c r="F13083" s="1">
        <f>TIMEVALUE("09:44:31")</f>
        <v>0.40591435185185187</v>
      </c>
      <c r="G13083" t="s">
        <v>264</v>
      </c>
      <c r="H13083" t="s">
        <v>25867</v>
      </c>
      <c r="I13083">
        <v>695.03700000000003</v>
      </c>
    </row>
    <row r="13084" spans="1:9" x14ac:dyDescent="0.25">
      <c r="A13084" t="s">
        <v>25868</v>
      </c>
      <c r="B13084">
        <v>11654551</v>
      </c>
      <c r="C13084" s="2">
        <f t="shared" si="1368"/>
        <v>44388</v>
      </c>
      <c r="D13084" s="1">
        <f>TIMEVALUE("09:46:51")</f>
        <v>0.4075347222222222</v>
      </c>
      <c r="E13084" s="2">
        <f t="shared" si="1369"/>
        <v>44388</v>
      </c>
      <c r="F13084" s="1">
        <f>TIMEVALUE("09:49:18")</f>
        <v>0.40923611111111113</v>
      </c>
      <c r="G13084" t="s">
        <v>538</v>
      </c>
      <c r="H13084" t="s">
        <v>20962</v>
      </c>
      <c r="I13084">
        <v>695.01</v>
      </c>
    </row>
    <row r="13085" spans="1:9" x14ac:dyDescent="0.25">
      <c r="A13085" t="s">
        <v>25869</v>
      </c>
      <c r="B13085">
        <v>11654551</v>
      </c>
      <c r="C13085" s="2">
        <f t="shared" si="1368"/>
        <v>44388</v>
      </c>
      <c r="D13085" s="1">
        <f>TIMEVALUE("09:51:40")</f>
        <v>0.41087962962962965</v>
      </c>
      <c r="E13085" s="2">
        <f t="shared" si="1369"/>
        <v>44388</v>
      </c>
      <c r="F13085" s="1">
        <f>TIMEVALUE("09:54:36")</f>
        <v>0.41291666666666665</v>
      </c>
      <c r="G13085" t="s">
        <v>520</v>
      </c>
      <c r="H13085" t="s">
        <v>25870</v>
      </c>
      <c r="I13085">
        <v>694.93399999999997</v>
      </c>
    </row>
    <row r="13086" spans="1:9" x14ac:dyDescent="0.25">
      <c r="A13086" t="s">
        <v>25871</v>
      </c>
      <c r="B13086">
        <v>11654551</v>
      </c>
      <c r="C13086" s="2">
        <f t="shared" si="1368"/>
        <v>44388</v>
      </c>
      <c r="D13086" s="1">
        <f>TIMEVALUE("09:56:44")</f>
        <v>0.41439814814814813</v>
      </c>
      <c r="E13086" s="2">
        <f t="shared" si="1369"/>
        <v>44388</v>
      </c>
      <c r="F13086" s="1">
        <f>TIMEVALUE("09:59:39")</f>
        <v>0.41642361111111109</v>
      </c>
      <c r="G13086" t="s">
        <v>2406</v>
      </c>
      <c r="H13086" t="s">
        <v>23270</v>
      </c>
      <c r="I13086">
        <v>694.97299999999996</v>
      </c>
    </row>
    <row r="13087" spans="1:9" x14ac:dyDescent="0.25">
      <c r="A13087" t="s">
        <v>25872</v>
      </c>
      <c r="B13087">
        <v>11654551</v>
      </c>
      <c r="C13087" s="2">
        <f t="shared" si="1368"/>
        <v>44388</v>
      </c>
      <c r="D13087" s="1">
        <f>TIMEVALUE("10:01:33")</f>
        <v>0.41774305555555558</v>
      </c>
      <c r="E13087" s="2">
        <f t="shared" si="1369"/>
        <v>44388</v>
      </c>
      <c r="F13087" s="1">
        <f>TIMEVALUE("10:05:32")</f>
        <v>0.42050925925925925</v>
      </c>
      <c r="G13087" t="s">
        <v>55</v>
      </c>
      <c r="H13087" t="s">
        <v>19131</v>
      </c>
      <c r="I13087">
        <v>695</v>
      </c>
    </row>
    <row r="13088" spans="1:9" x14ac:dyDescent="0.25">
      <c r="A13088" t="s">
        <v>25873</v>
      </c>
      <c r="B13088">
        <v>11654551</v>
      </c>
      <c r="C13088" s="2">
        <f t="shared" si="1368"/>
        <v>44388</v>
      </c>
      <c r="D13088" s="1">
        <f>TIMEVALUE("10:07:35")</f>
        <v>0.42193287037037036</v>
      </c>
      <c r="E13088" s="2">
        <f t="shared" si="1369"/>
        <v>44388</v>
      </c>
      <c r="F13088" s="1">
        <f>TIMEVALUE("10:09:33")</f>
        <v>0.42329861111111111</v>
      </c>
      <c r="G13088" t="s">
        <v>430</v>
      </c>
      <c r="H13088" t="s">
        <v>25874</v>
      </c>
      <c r="I13088">
        <v>695.02</v>
      </c>
    </row>
    <row r="13089" spans="1:9" x14ac:dyDescent="0.25">
      <c r="A13089" t="s">
        <v>25875</v>
      </c>
      <c r="B13089">
        <v>11654551</v>
      </c>
      <c r="C13089" s="2">
        <f t="shared" si="1368"/>
        <v>44388</v>
      </c>
      <c r="D13089" s="1">
        <f>TIMEVALUE("10:12:31")</f>
        <v>0.4253587962962963</v>
      </c>
      <c r="E13089" s="2">
        <f t="shared" si="1369"/>
        <v>44388</v>
      </c>
      <c r="F13089" s="1">
        <f>TIMEVALUE("10:14:26")</f>
        <v>0.42668981481481483</v>
      </c>
      <c r="G13089" t="s">
        <v>526</v>
      </c>
      <c r="H13089" t="s">
        <v>25876</v>
      </c>
      <c r="I13089">
        <v>695.03200000000004</v>
      </c>
    </row>
    <row r="13090" spans="1:9" x14ac:dyDescent="0.25">
      <c r="A13090" t="s">
        <v>25877</v>
      </c>
      <c r="B13090">
        <v>11654551</v>
      </c>
      <c r="C13090" s="2">
        <f t="shared" si="1368"/>
        <v>44388</v>
      </c>
      <c r="D13090" s="1">
        <f>TIMEVALUE("10:16:22")</f>
        <v>0.42803240740740739</v>
      </c>
      <c r="E13090" s="2">
        <f t="shared" si="1369"/>
        <v>44388</v>
      </c>
      <c r="F13090" s="1">
        <f>TIMEVALUE("10:18:31")</f>
        <v>0.42952546296296296</v>
      </c>
      <c r="G13090" t="s">
        <v>330</v>
      </c>
      <c r="H13090" t="s">
        <v>25878</v>
      </c>
      <c r="I13090">
        <v>695.1</v>
      </c>
    </row>
    <row r="13091" spans="1:9" x14ac:dyDescent="0.25">
      <c r="A13091" t="s">
        <v>25879</v>
      </c>
      <c r="B13091">
        <v>11654551</v>
      </c>
      <c r="C13091" s="2">
        <f>DATEVALUE("2025-07-11")</f>
        <v>44387</v>
      </c>
      <c r="D13091" s="1">
        <f>TIMEVALUE("15:34:30")</f>
        <v>0.6489583333333333</v>
      </c>
      <c r="E13091" s="2">
        <f>DATEVALUE("2025-07-11")</f>
        <v>44387</v>
      </c>
      <c r="F13091" s="1">
        <f>TIMEVALUE("15:38:26")</f>
        <v>0.65168981481481481</v>
      </c>
      <c r="G13091" t="s">
        <v>619</v>
      </c>
      <c r="H13091" t="s">
        <v>25880</v>
      </c>
      <c r="I13091">
        <v>695.08</v>
      </c>
    </row>
    <row r="13092" spans="1:9" x14ac:dyDescent="0.25">
      <c r="A13092" t="s">
        <v>25881</v>
      </c>
      <c r="B13092">
        <v>11654551</v>
      </c>
      <c r="C13092" s="2">
        <f>DATEVALUE("2025-07-12")</f>
        <v>44388</v>
      </c>
      <c r="D13092" s="1">
        <f>TIMEVALUE("10:24:11")</f>
        <v>0.43346064814814816</v>
      </c>
      <c r="E13092" s="2">
        <f>DATEVALUE("2025-07-12")</f>
        <v>44388</v>
      </c>
      <c r="F13092" s="1">
        <f>TIMEVALUE("10:33:04")</f>
        <v>0.43962962962962965</v>
      </c>
      <c r="G13092" t="s">
        <v>720</v>
      </c>
      <c r="H13092" t="s">
        <v>19551</v>
      </c>
      <c r="I13092">
        <v>695.35599999999999</v>
      </c>
    </row>
    <row r="13093" spans="1:9" x14ac:dyDescent="0.25">
      <c r="A13093" t="s">
        <v>25882</v>
      </c>
      <c r="B13093">
        <v>13110</v>
      </c>
      <c r="C13093" s="2">
        <f t="shared" ref="C13093:C13124" si="1370">DATEVALUE("2025-07-10")</f>
        <v>44386</v>
      </c>
      <c r="D13093" s="1">
        <f>TIMEVALUE("11:00:32")</f>
        <v>0.45870370370370372</v>
      </c>
      <c r="E13093" s="2">
        <f t="shared" ref="E13093:E13124" si="1371">DATEVALUE("2025-07-10")</f>
        <v>44386</v>
      </c>
      <c r="F13093" s="1">
        <f>TIMEVALUE("11:04:42")</f>
        <v>0.46159722222222221</v>
      </c>
      <c r="G13093" t="s">
        <v>227</v>
      </c>
      <c r="H13093" t="s">
        <v>25883</v>
      </c>
      <c r="I13093">
        <v>695.04399999999998</v>
      </c>
    </row>
    <row r="13094" spans="1:9" x14ac:dyDescent="0.25">
      <c r="A13094" t="s">
        <v>25884</v>
      </c>
      <c r="B13094">
        <v>13110</v>
      </c>
      <c r="C13094" s="2">
        <f t="shared" si="1370"/>
        <v>44386</v>
      </c>
      <c r="D13094" s="1">
        <f>TIMEVALUE("11:07:31")</f>
        <v>0.46355324074074072</v>
      </c>
      <c r="E13094" s="2">
        <f t="shared" si="1371"/>
        <v>44386</v>
      </c>
      <c r="F13094" s="1">
        <f>TIMEVALUE("11:18:32")</f>
        <v>0.47120370370370368</v>
      </c>
      <c r="G13094" t="s">
        <v>1447</v>
      </c>
      <c r="H13094" t="s">
        <v>23445</v>
      </c>
      <c r="I13094">
        <v>695.08799999999997</v>
      </c>
    </row>
    <row r="13095" spans="1:9" x14ac:dyDescent="0.25">
      <c r="A13095" t="s">
        <v>25885</v>
      </c>
      <c r="B13095">
        <v>13110</v>
      </c>
      <c r="C13095" s="2">
        <f t="shared" si="1370"/>
        <v>44386</v>
      </c>
      <c r="D13095" s="1">
        <f>TIMEVALUE("11:27:06")</f>
        <v>0.47715277777777776</v>
      </c>
      <c r="E13095" s="2">
        <f t="shared" si="1371"/>
        <v>44386</v>
      </c>
      <c r="F13095" s="1">
        <f>TIMEVALUE("11:40:04")</f>
        <v>0.48615740740740743</v>
      </c>
      <c r="G13095" t="s">
        <v>1755</v>
      </c>
      <c r="H13095" t="s">
        <v>21564</v>
      </c>
      <c r="I13095">
        <v>695.33100000000002</v>
      </c>
    </row>
    <row r="13096" spans="1:9" x14ac:dyDescent="0.25">
      <c r="A13096" t="s">
        <v>25886</v>
      </c>
      <c r="B13096">
        <v>13110</v>
      </c>
      <c r="C13096" s="2">
        <f t="shared" si="1370"/>
        <v>44386</v>
      </c>
      <c r="D13096" s="1">
        <f>TIMEVALUE("11:41:21")</f>
        <v>0.48704861111111108</v>
      </c>
      <c r="E13096" s="2">
        <f t="shared" si="1371"/>
        <v>44386</v>
      </c>
      <c r="F13096" s="1">
        <f>TIMEVALUE("11:44:48")</f>
        <v>0.48944444444444446</v>
      </c>
      <c r="G13096" t="s">
        <v>677</v>
      </c>
      <c r="H13096" t="s">
        <v>19708</v>
      </c>
      <c r="I13096">
        <v>695.10599999999999</v>
      </c>
    </row>
    <row r="13097" spans="1:9" x14ac:dyDescent="0.25">
      <c r="A13097" t="s">
        <v>25887</v>
      </c>
      <c r="B13097">
        <v>13110</v>
      </c>
      <c r="C13097" s="2">
        <f t="shared" si="1370"/>
        <v>44386</v>
      </c>
      <c r="D13097" s="1">
        <f>TIMEVALUE("11:46:06")</f>
        <v>0.49034722222222221</v>
      </c>
      <c r="E13097" s="2">
        <f t="shared" si="1371"/>
        <v>44386</v>
      </c>
      <c r="F13097" s="1">
        <f>TIMEVALUE("11:56:41")</f>
        <v>0.49769675925925927</v>
      </c>
      <c r="G13097" t="s">
        <v>1180</v>
      </c>
      <c r="H13097" t="s">
        <v>25888</v>
      </c>
      <c r="I13097">
        <v>695.15200000000004</v>
      </c>
    </row>
    <row r="13098" spans="1:9" x14ac:dyDescent="0.25">
      <c r="A13098" t="s">
        <v>25889</v>
      </c>
      <c r="B13098">
        <v>13110</v>
      </c>
      <c r="C13098" s="2">
        <f t="shared" si="1370"/>
        <v>44386</v>
      </c>
      <c r="D13098" s="1">
        <f>TIMEVALUE("11:58:16")</f>
        <v>0.49879629629629629</v>
      </c>
      <c r="E13098" s="2">
        <f t="shared" si="1371"/>
        <v>44386</v>
      </c>
      <c r="F13098" s="1">
        <f>TIMEVALUE("12:00:14")</f>
        <v>0.50016203703703699</v>
      </c>
      <c r="G13098" t="s">
        <v>430</v>
      </c>
      <c r="H13098" t="s">
        <v>25890</v>
      </c>
      <c r="I13098">
        <v>695.14400000000001</v>
      </c>
    </row>
    <row r="13099" spans="1:9" x14ac:dyDescent="0.25">
      <c r="A13099" t="s">
        <v>25891</v>
      </c>
      <c r="B13099">
        <v>13110</v>
      </c>
      <c r="C13099" s="2">
        <f t="shared" si="1370"/>
        <v>44386</v>
      </c>
      <c r="D13099" s="1">
        <f>TIMEVALUE("12:45:40")</f>
        <v>0.531712962962963</v>
      </c>
      <c r="E13099" s="2">
        <f t="shared" si="1371"/>
        <v>44386</v>
      </c>
      <c r="F13099" s="1">
        <f>TIMEVALUE("12:49:43")</f>
        <v>0.53452546296296299</v>
      </c>
      <c r="G13099" t="s">
        <v>3357</v>
      </c>
      <c r="H13099" t="s">
        <v>25892</v>
      </c>
      <c r="I13099">
        <v>695.13</v>
      </c>
    </row>
    <row r="13100" spans="1:9" x14ac:dyDescent="0.25">
      <c r="A13100" t="s">
        <v>25893</v>
      </c>
      <c r="B13100">
        <v>13110</v>
      </c>
      <c r="C13100" s="2">
        <f t="shared" si="1370"/>
        <v>44386</v>
      </c>
      <c r="D13100" s="1">
        <f>TIMEVALUE("12:51:19")</f>
        <v>0.53563657407407406</v>
      </c>
      <c r="E13100" s="2">
        <f t="shared" si="1371"/>
        <v>44386</v>
      </c>
      <c r="F13100" s="1">
        <f>TIMEVALUE("12:56:39")</f>
        <v>0.53934027777777782</v>
      </c>
      <c r="G13100" t="s">
        <v>880</v>
      </c>
      <c r="H13100" t="s">
        <v>25894</v>
      </c>
      <c r="I13100">
        <v>695.07799999999997</v>
      </c>
    </row>
    <row r="13101" spans="1:9" x14ac:dyDescent="0.25">
      <c r="A13101" t="s">
        <v>25895</v>
      </c>
      <c r="B13101">
        <v>13110</v>
      </c>
      <c r="C13101" s="2">
        <f t="shared" si="1370"/>
        <v>44386</v>
      </c>
      <c r="D13101" s="1">
        <f>TIMEVALUE("12:58:00")</f>
        <v>0.54027777777777775</v>
      </c>
      <c r="E13101" s="2">
        <f t="shared" si="1371"/>
        <v>44386</v>
      </c>
      <c r="F13101" s="1">
        <f>TIMEVALUE("12:59:25")</f>
        <v>0.54126157407407405</v>
      </c>
      <c r="G13101" t="s">
        <v>573</v>
      </c>
      <c r="H13101" t="s">
        <v>23529</v>
      </c>
      <c r="I13101">
        <v>695.15700000000004</v>
      </c>
    </row>
    <row r="13102" spans="1:9" x14ac:dyDescent="0.25">
      <c r="A13102" t="s">
        <v>25896</v>
      </c>
      <c r="B13102">
        <v>13110</v>
      </c>
      <c r="C13102" s="2">
        <f t="shared" si="1370"/>
        <v>44386</v>
      </c>
      <c r="D13102" s="1">
        <f>TIMEVALUE("13:00:36")</f>
        <v>0.54208333333333336</v>
      </c>
      <c r="E13102" s="2">
        <f t="shared" si="1371"/>
        <v>44386</v>
      </c>
      <c r="F13102" s="1">
        <f>TIMEVALUE("13:03:09")</f>
        <v>0.54385416666666664</v>
      </c>
      <c r="G13102" t="s">
        <v>2403</v>
      </c>
      <c r="H13102" t="s">
        <v>25897</v>
      </c>
      <c r="I13102">
        <v>695.125</v>
      </c>
    </row>
    <row r="13103" spans="1:9" x14ac:dyDescent="0.25">
      <c r="A13103" t="s">
        <v>25898</v>
      </c>
      <c r="B13103">
        <v>13110</v>
      </c>
      <c r="C13103" s="2">
        <f t="shared" si="1370"/>
        <v>44386</v>
      </c>
      <c r="D13103" s="1">
        <f>TIMEVALUE("13:04:33")</f>
        <v>0.5448263888888889</v>
      </c>
      <c r="E13103" s="2">
        <f t="shared" si="1371"/>
        <v>44386</v>
      </c>
      <c r="F13103" s="1">
        <f>TIMEVALUE("13:06:57")</f>
        <v>0.54649305555555561</v>
      </c>
      <c r="G13103" t="s">
        <v>667</v>
      </c>
      <c r="H13103" t="s">
        <v>2596</v>
      </c>
      <c r="I13103">
        <v>695.19500000000005</v>
      </c>
    </row>
    <row r="13104" spans="1:9" x14ac:dyDescent="0.25">
      <c r="A13104" t="s">
        <v>25899</v>
      </c>
      <c r="B13104">
        <v>13110</v>
      </c>
      <c r="C13104" s="2">
        <f t="shared" si="1370"/>
        <v>44386</v>
      </c>
      <c r="D13104" s="1">
        <f>TIMEVALUE("10:39:20")</f>
        <v>0.44398148148148148</v>
      </c>
      <c r="E13104" s="2">
        <f t="shared" si="1371"/>
        <v>44386</v>
      </c>
      <c r="F13104" s="1">
        <f>TIMEVALUE("10:42:39")</f>
        <v>0.44628472222222221</v>
      </c>
      <c r="G13104" t="s">
        <v>816</v>
      </c>
      <c r="H13104" t="s">
        <v>25900</v>
      </c>
      <c r="I13104">
        <v>695.15899999999999</v>
      </c>
    </row>
    <row r="13105" spans="1:9" x14ac:dyDescent="0.25">
      <c r="A13105" t="s">
        <v>25901</v>
      </c>
      <c r="B13105">
        <v>13110</v>
      </c>
      <c r="C13105" s="2">
        <f t="shared" si="1370"/>
        <v>44386</v>
      </c>
      <c r="D13105" s="1">
        <f>TIMEVALUE("10:51:41")</f>
        <v>0.45255787037037037</v>
      </c>
      <c r="E13105" s="2">
        <f t="shared" si="1371"/>
        <v>44386</v>
      </c>
      <c r="F13105" s="1">
        <f>TIMEVALUE("10:58:25")</f>
        <v>0.45723379629629629</v>
      </c>
      <c r="G13105" t="s">
        <v>182</v>
      </c>
      <c r="H13105" t="s">
        <v>23105</v>
      </c>
      <c r="I13105">
        <v>695.245</v>
      </c>
    </row>
    <row r="13106" spans="1:9" x14ac:dyDescent="0.25">
      <c r="A13106" t="s">
        <v>25902</v>
      </c>
      <c r="B13106">
        <v>13110</v>
      </c>
      <c r="C13106" s="2">
        <f t="shared" si="1370"/>
        <v>44386</v>
      </c>
      <c r="D13106" s="1">
        <f>TIMEVALUE("13:16:49")</f>
        <v>0.55334490740740738</v>
      </c>
      <c r="E13106" s="2">
        <f t="shared" si="1371"/>
        <v>44386</v>
      </c>
      <c r="F13106" s="1">
        <f>TIMEVALUE("13:20:51")</f>
        <v>0.55614583333333334</v>
      </c>
      <c r="G13106" t="s">
        <v>2298</v>
      </c>
      <c r="H13106" t="s">
        <v>19575</v>
      </c>
      <c r="I13106">
        <v>695.29499999999996</v>
      </c>
    </row>
    <row r="13107" spans="1:9" x14ac:dyDescent="0.25">
      <c r="A13107" t="s">
        <v>25903</v>
      </c>
      <c r="B13107">
        <v>13110</v>
      </c>
      <c r="C13107" s="2">
        <f t="shared" si="1370"/>
        <v>44386</v>
      </c>
      <c r="D13107" s="1">
        <f>TIMEVALUE("13:22:00")</f>
        <v>0.55694444444444446</v>
      </c>
      <c r="E13107" s="2">
        <f t="shared" si="1371"/>
        <v>44386</v>
      </c>
      <c r="F13107" s="1">
        <f>TIMEVALUE("13:25:39")</f>
        <v>0.55947916666666664</v>
      </c>
      <c r="G13107" t="s">
        <v>2145</v>
      </c>
      <c r="H13107" t="s">
        <v>25904</v>
      </c>
      <c r="I13107">
        <v>695.24300000000005</v>
      </c>
    </row>
    <row r="13108" spans="1:9" x14ac:dyDescent="0.25">
      <c r="A13108" t="s">
        <v>25905</v>
      </c>
      <c r="B13108">
        <v>13110</v>
      </c>
      <c r="C13108" s="2">
        <f t="shared" si="1370"/>
        <v>44386</v>
      </c>
      <c r="D13108" s="1">
        <f>TIMEVALUE("13:29:19")</f>
        <v>0.56202546296296296</v>
      </c>
      <c r="E13108" s="2">
        <f t="shared" si="1371"/>
        <v>44386</v>
      </c>
      <c r="F13108" s="1">
        <f>TIMEVALUE("13:31:38")</f>
        <v>0.56363425925925925</v>
      </c>
      <c r="G13108" t="s">
        <v>3911</v>
      </c>
      <c r="H13108" t="s">
        <v>25906</v>
      </c>
      <c r="I13108">
        <v>695.28899999999999</v>
      </c>
    </row>
    <row r="13109" spans="1:9" x14ac:dyDescent="0.25">
      <c r="A13109" t="s">
        <v>25907</v>
      </c>
      <c r="B13109">
        <v>13110</v>
      </c>
      <c r="C13109" s="2">
        <f t="shared" si="1370"/>
        <v>44386</v>
      </c>
      <c r="D13109" s="1">
        <f>TIMEVALUE("13:32:58")</f>
        <v>0.56456018518518514</v>
      </c>
      <c r="E13109" s="2">
        <f t="shared" si="1371"/>
        <v>44386</v>
      </c>
      <c r="F13109" s="1">
        <f>TIMEVALUE("13:42:25")</f>
        <v>0.57112268518518516</v>
      </c>
      <c r="G13109" t="s">
        <v>1567</v>
      </c>
      <c r="H13109" t="s">
        <v>20325</v>
      </c>
      <c r="I13109">
        <v>695.27300000000002</v>
      </c>
    </row>
    <row r="13110" spans="1:9" x14ac:dyDescent="0.25">
      <c r="A13110" t="s">
        <v>25908</v>
      </c>
      <c r="B13110">
        <v>13110</v>
      </c>
      <c r="C13110" s="2">
        <f t="shared" si="1370"/>
        <v>44386</v>
      </c>
      <c r="D13110" s="1">
        <f>TIMEVALUE("13:44:10")</f>
        <v>0.57233796296296291</v>
      </c>
      <c r="E13110" s="2">
        <f t="shared" si="1371"/>
        <v>44386</v>
      </c>
      <c r="F13110" s="1">
        <f>TIMEVALUE("13:47:29")</f>
        <v>0.57464120370370375</v>
      </c>
      <c r="G13110" t="s">
        <v>816</v>
      </c>
      <c r="H13110" t="s">
        <v>25909</v>
      </c>
      <c r="I13110">
        <v>695.274</v>
      </c>
    </row>
    <row r="13111" spans="1:9" x14ac:dyDescent="0.25">
      <c r="A13111" t="s">
        <v>25910</v>
      </c>
      <c r="B13111">
        <v>13110</v>
      </c>
      <c r="C13111" s="2">
        <f t="shared" si="1370"/>
        <v>44386</v>
      </c>
      <c r="D13111" s="1">
        <f>TIMEVALUE("13:48:59")</f>
        <v>0.57568287037037036</v>
      </c>
      <c r="E13111" s="2">
        <f t="shared" si="1371"/>
        <v>44386</v>
      </c>
      <c r="F13111" s="1">
        <f>TIMEVALUE("13:52:54")</f>
        <v>0.57840277777777782</v>
      </c>
      <c r="G13111" t="s">
        <v>778</v>
      </c>
      <c r="H13111" t="s">
        <v>3105</v>
      </c>
      <c r="I13111">
        <v>695.26800000000003</v>
      </c>
    </row>
    <row r="13112" spans="1:9" x14ac:dyDescent="0.25">
      <c r="A13112" t="s">
        <v>25911</v>
      </c>
      <c r="B13112">
        <v>13110</v>
      </c>
      <c r="C13112" s="2">
        <f t="shared" si="1370"/>
        <v>44386</v>
      </c>
      <c r="D13112" s="1">
        <f>TIMEVALUE("13:54:16")</f>
        <v>0.5793518518518519</v>
      </c>
      <c r="E13112" s="2">
        <f t="shared" si="1371"/>
        <v>44386</v>
      </c>
      <c r="F13112" s="1">
        <f>TIMEVALUE("13:55:56")</f>
        <v>0.58050925925925922</v>
      </c>
      <c r="G13112" t="s">
        <v>2791</v>
      </c>
      <c r="H13112" t="s">
        <v>21612</v>
      </c>
      <c r="I13112">
        <v>695.26199999999994</v>
      </c>
    </row>
    <row r="13113" spans="1:9" x14ac:dyDescent="0.25">
      <c r="A13113" t="s">
        <v>25912</v>
      </c>
      <c r="B13113">
        <v>13110</v>
      </c>
      <c r="C13113" s="2">
        <f t="shared" si="1370"/>
        <v>44386</v>
      </c>
      <c r="D13113" s="1">
        <f>TIMEVALUE("13:57:01")</f>
        <v>0.58126157407407408</v>
      </c>
      <c r="E13113" s="2">
        <f t="shared" si="1371"/>
        <v>44386</v>
      </c>
      <c r="F13113" s="1">
        <f>TIMEVALUE("14:01:02")</f>
        <v>0.58405092592592589</v>
      </c>
      <c r="G13113" t="s">
        <v>397</v>
      </c>
      <c r="H13113" t="s">
        <v>25913</v>
      </c>
      <c r="I13113">
        <v>695.23599999999999</v>
      </c>
    </row>
    <row r="13114" spans="1:9" x14ac:dyDescent="0.25">
      <c r="A13114" t="s">
        <v>25914</v>
      </c>
      <c r="B13114">
        <v>13110</v>
      </c>
      <c r="C13114" s="2">
        <f t="shared" si="1370"/>
        <v>44386</v>
      </c>
      <c r="D13114" s="1">
        <f>TIMEVALUE("14:02:26")</f>
        <v>0.58502314814814815</v>
      </c>
      <c r="E13114" s="2">
        <f t="shared" si="1371"/>
        <v>44386</v>
      </c>
      <c r="F13114" s="1">
        <f>TIMEVALUE("14:06:16")</f>
        <v>0.5876851851851852</v>
      </c>
      <c r="G13114" t="s">
        <v>607</v>
      </c>
      <c r="H13114" t="s">
        <v>25915</v>
      </c>
      <c r="I13114">
        <v>695.16099999999994</v>
      </c>
    </row>
    <row r="13115" spans="1:9" x14ac:dyDescent="0.25">
      <c r="A13115" t="s">
        <v>25916</v>
      </c>
      <c r="B13115">
        <v>13110</v>
      </c>
      <c r="C13115" s="2">
        <f t="shared" si="1370"/>
        <v>44386</v>
      </c>
      <c r="D13115" s="1">
        <f>TIMEVALUE("14:07:41")</f>
        <v>0.5886689814814815</v>
      </c>
      <c r="E13115" s="2">
        <f t="shared" si="1371"/>
        <v>44386</v>
      </c>
      <c r="F13115" s="1">
        <f>TIMEVALUE("14:10:03")</f>
        <v>0.59031250000000002</v>
      </c>
      <c r="G13115" t="s">
        <v>264</v>
      </c>
      <c r="H13115" t="s">
        <v>25917</v>
      </c>
      <c r="I13115">
        <v>695.18100000000004</v>
      </c>
    </row>
    <row r="13116" spans="1:9" x14ac:dyDescent="0.25">
      <c r="A13116" t="s">
        <v>25918</v>
      </c>
      <c r="B13116">
        <v>13110</v>
      </c>
      <c r="C13116" s="2">
        <f t="shared" si="1370"/>
        <v>44386</v>
      </c>
      <c r="D13116" s="1">
        <f>TIMEVALUE("14:11:17")</f>
        <v>0.59116898148148145</v>
      </c>
      <c r="E13116" s="2">
        <f t="shared" si="1371"/>
        <v>44386</v>
      </c>
      <c r="F13116" s="1">
        <f>TIMEVALUE("14:17:40")</f>
        <v>0.59560185185185188</v>
      </c>
      <c r="G13116" t="s">
        <v>1758</v>
      </c>
      <c r="H13116" t="s">
        <v>25919</v>
      </c>
      <c r="I13116">
        <v>695.19200000000001</v>
      </c>
    </row>
    <row r="13117" spans="1:9" x14ac:dyDescent="0.25">
      <c r="A13117" t="s">
        <v>25920</v>
      </c>
      <c r="B13117">
        <v>13110</v>
      </c>
      <c r="C13117" s="2">
        <f t="shared" si="1370"/>
        <v>44386</v>
      </c>
      <c r="D13117" s="1">
        <f>TIMEVALUE("13:08:26")</f>
        <v>0.54752314814814818</v>
      </c>
      <c r="E13117" s="2">
        <f t="shared" si="1371"/>
        <v>44386</v>
      </c>
      <c r="F13117" s="1">
        <f>TIMEVALUE("13:10:35")</f>
        <v>0.54901620370370374</v>
      </c>
      <c r="G13117" t="s">
        <v>330</v>
      </c>
      <c r="H13117" t="s">
        <v>21584</v>
      </c>
      <c r="I13117">
        <v>695.02599999999995</v>
      </c>
    </row>
    <row r="13118" spans="1:9" x14ac:dyDescent="0.25">
      <c r="A13118" t="s">
        <v>25921</v>
      </c>
      <c r="B13118">
        <v>13110</v>
      </c>
      <c r="C13118" s="2">
        <f t="shared" si="1370"/>
        <v>44386</v>
      </c>
      <c r="D13118" s="1">
        <f>TIMEVALUE("14:27:56")</f>
        <v>0.60273148148148148</v>
      </c>
      <c r="E13118" s="2">
        <f t="shared" si="1371"/>
        <v>44386</v>
      </c>
      <c r="F13118" s="1">
        <f>TIMEVALUE("14:31:47")</f>
        <v>0.60540509259259256</v>
      </c>
      <c r="G13118" t="s">
        <v>846</v>
      </c>
      <c r="H13118" t="s">
        <v>25922</v>
      </c>
      <c r="I13118">
        <v>695.54499999999996</v>
      </c>
    </row>
    <row r="13119" spans="1:9" x14ac:dyDescent="0.25">
      <c r="A13119" t="s">
        <v>25923</v>
      </c>
      <c r="B13119">
        <v>13110</v>
      </c>
      <c r="C13119" s="2">
        <f t="shared" si="1370"/>
        <v>44386</v>
      </c>
      <c r="D13119" s="1">
        <f>TIMEVALUE("14:33:56")</f>
        <v>0.60689814814814813</v>
      </c>
      <c r="E13119" s="2">
        <f t="shared" si="1371"/>
        <v>44386</v>
      </c>
      <c r="F13119" s="1">
        <f>TIMEVALUE("14:35:44")</f>
        <v>0.6081481481481481</v>
      </c>
      <c r="G13119" t="s">
        <v>464</v>
      </c>
      <c r="H13119" t="s">
        <v>6082</v>
      </c>
      <c r="I13119">
        <v>695.51499999999999</v>
      </c>
    </row>
    <row r="13120" spans="1:9" x14ac:dyDescent="0.25">
      <c r="A13120" t="s">
        <v>25924</v>
      </c>
      <c r="B13120">
        <v>13110</v>
      </c>
      <c r="C13120" s="2">
        <f t="shared" si="1370"/>
        <v>44386</v>
      </c>
      <c r="D13120" s="1">
        <f>TIMEVALUE("14:36:56")</f>
        <v>0.60898148148148146</v>
      </c>
      <c r="E13120" s="2">
        <f t="shared" si="1371"/>
        <v>44386</v>
      </c>
      <c r="F13120" s="1">
        <f>TIMEVALUE("14:42:46")</f>
        <v>0.61303240740740739</v>
      </c>
      <c r="G13120" t="s">
        <v>3238</v>
      </c>
      <c r="H13120" t="s">
        <v>2280</v>
      </c>
      <c r="I13120">
        <v>695.49800000000005</v>
      </c>
    </row>
    <row r="13121" spans="1:9" x14ac:dyDescent="0.25">
      <c r="A13121" t="s">
        <v>25925</v>
      </c>
      <c r="B13121">
        <v>13110</v>
      </c>
      <c r="C13121" s="2">
        <f t="shared" si="1370"/>
        <v>44386</v>
      </c>
      <c r="D13121" s="1">
        <f>TIMEVALUE("14:43:58")</f>
        <v>0.61386574074074074</v>
      </c>
      <c r="E13121" s="2">
        <f t="shared" si="1371"/>
        <v>44386</v>
      </c>
      <c r="F13121" s="1">
        <f>TIMEVALUE("14:46:16")</f>
        <v>0.61546296296296299</v>
      </c>
      <c r="G13121" t="s">
        <v>2323</v>
      </c>
      <c r="H13121" t="s">
        <v>13229</v>
      </c>
      <c r="I13121">
        <v>695.45500000000004</v>
      </c>
    </row>
    <row r="13122" spans="1:9" x14ac:dyDescent="0.25">
      <c r="A13122" t="s">
        <v>25926</v>
      </c>
      <c r="B13122">
        <v>13110</v>
      </c>
      <c r="C13122" s="2">
        <f t="shared" si="1370"/>
        <v>44386</v>
      </c>
      <c r="D13122" s="1">
        <f>TIMEVALUE("14:47:42")</f>
        <v>0.61645833333333333</v>
      </c>
      <c r="E13122" s="2">
        <f t="shared" si="1371"/>
        <v>44386</v>
      </c>
      <c r="F13122" s="1">
        <f>TIMEVALUE("14:52:19")</f>
        <v>0.61966435185185187</v>
      </c>
      <c r="G13122" t="s">
        <v>355</v>
      </c>
      <c r="H13122" t="s">
        <v>25883</v>
      </c>
      <c r="I13122">
        <v>695.38599999999997</v>
      </c>
    </row>
    <row r="13123" spans="1:9" x14ac:dyDescent="0.25">
      <c r="A13123" t="s">
        <v>25927</v>
      </c>
      <c r="B13123">
        <v>13110</v>
      </c>
      <c r="C13123" s="2">
        <f t="shared" si="1370"/>
        <v>44386</v>
      </c>
      <c r="D13123" s="1">
        <f>TIMEVALUE("14:53:30")</f>
        <v>0.62048611111111107</v>
      </c>
      <c r="E13123" s="2">
        <f t="shared" si="1371"/>
        <v>44386</v>
      </c>
      <c r="F13123" s="1">
        <f>TIMEVALUE("14:56:38")</f>
        <v>0.62266203703703704</v>
      </c>
      <c r="G13123" t="s">
        <v>388</v>
      </c>
      <c r="H13123" t="s">
        <v>25928</v>
      </c>
      <c r="I13123">
        <v>695.29899999999998</v>
      </c>
    </row>
    <row r="13124" spans="1:9" x14ac:dyDescent="0.25">
      <c r="A13124" t="s">
        <v>25929</v>
      </c>
      <c r="B13124">
        <v>13110</v>
      </c>
      <c r="C13124" s="2">
        <f t="shared" si="1370"/>
        <v>44386</v>
      </c>
      <c r="D13124" s="1">
        <f>TIMEVALUE("14:57:49")</f>
        <v>0.62348379629629624</v>
      </c>
      <c r="E13124" s="2">
        <f t="shared" si="1371"/>
        <v>44386</v>
      </c>
      <c r="F13124" s="1">
        <f>TIMEVALUE("15:01:26")</f>
        <v>0.62599537037037034</v>
      </c>
      <c r="G13124" t="s">
        <v>3765</v>
      </c>
      <c r="H13124" t="s">
        <v>25930</v>
      </c>
      <c r="I13124">
        <v>695.34500000000003</v>
      </c>
    </row>
    <row r="13125" spans="1:9" x14ac:dyDescent="0.25">
      <c r="A13125" t="s">
        <v>25931</v>
      </c>
      <c r="B13125">
        <v>13110</v>
      </c>
      <c r="C13125" s="2">
        <f t="shared" ref="C13125:C13143" si="1372">DATEVALUE("2025-07-10")</f>
        <v>44386</v>
      </c>
      <c r="D13125" s="1">
        <f>TIMEVALUE("15:02:39")</f>
        <v>0.62684027777777773</v>
      </c>
      <c r="E13125" s="2">
        <f t="shared" ref="E13125:E13143" si="1373">DATEVALUE("2025-07-10")</f>
        <v>44386</v>
      </c>
      <c r="F13125" s="1">
        <f>TIMEVALUE("15:05:23")</f>
        <v>0.62873842592592588</v>
      </c>
      <c r="G13125" t="s">
        <v>2832</v>
      </c>
      <c r="H13125" t="s">
        <v>25932</v>
      </c>
      <c r="I13125">
        <v>695.36599999999999</v>
      </c>
    </row>
    <row r="13126" spans="1:9" x14ac:dyDescent="0.25">
      <c r="A13126" t="s">
        <v>25933</v>
      </c>
      <c r="B13126">
        <v>13110</v>
      </c>
      <c r="C13126" s="2">
        <f t="shared" si="1372"/>
        <v>44386</v>
      </c>
      <c r="D13126" s="1">
        <f>TIMEVALUE("15:06:34")</f>
        <v>0.62956018518518519</v>
      </c>
      <c r="E13126" s="2">
        <f t="shared" si="1373"/>
        <v>44386</v>
      </c>
      <c r="F13126" s="1">
        <f>TIMEVALUE("15:08:22")</f>
        <v>0.63081018518518517</v>
      </c>
      <c r="G13126" t="s">
        <v>464</v>
      </c>
      <c r="H13126" t="s">
        <v>23227</v>
      </c>
      <c r="I13126">
        <v>695.34199999999998</v>
      </c>
    </row>
    <row r="13127" spans="1:9" x14ac:dyDescent="0.25">
      <c r="A13127" t="s">
        <v>25934</v>
      </c>
      <c r="B13127">
        <v>13110</v>
      </c>
      <c r="C13127" s="2">
        <f t="shared" si="1372"/>
        <v>44386</v>
      </c>
      <c r="D13127" s="1">
        <f>TIMEVALUE("15:09:27")</f>
        <v>0.63156250000000003</v>
      </c>
      <c r="E13127" s="2">
        <f t="shared" si="1373"/>
        <v>44386</v>
      </c>
      <c r="F13127" s="1">
        <f>TIMEVALUE("15:11:08")</f>
        <v>0.63273148148148151</v>
      </c>
      <c r="G13127" t="s">
        <v>300</v>
      </c>
      <c r="H13127" t="s">
        <v>25935</v>
      </c>
      <c r="I13127">
        <v>695.274</v>
      </c>
    </row>
    <row r="13128" spans="1:9" x14ac:dyDescent="0.25">
      <c r="A13128" t="s">
        <v>25936</v>
      </c>
      <c r="B13128">
        <v>13110</v>
      </c>
      <c r="C13128" s="2">
        <f t="shared" si="1372"/>
        <v>44386</v>
      </c>
      <c r="D13128" s="1">
        <f>TIMEVALUE("15:12:22")</f>
        <v>0.63358796296296294</v>
      </c>
      <c r="E13128" s="2">
        <f t="shared" si="1373"/>
        <v>44386</v>
      </c>
      <c r="F13128" s="1">
        <f>TIMEVALUE("15:16:18")</f>
        <v>0.63631944444444444</v>
      </c>
      <c r="G13128" t="s">
        <v>619</v>
      </c>
      <c r="H13128" t="s">
        <v>19115</v>
      </c>
      <c r="I13128">
        <v>695.18600000000004</v>
      </c>
    </row>
    <row r="13129" spans="1:9" x14ac:dyDescent="0.25">
      <c r="A13129" t="s">
        <v>25937</v>
      </c>
      <c r="B13129">
        <v>13110</v>
      </c>
      <c r="C13129" s="2">
        <f t="shared" si="1372"/>
        <v>44386</v>
      </c>
      <c r="D13129" s="1">
        <f>TIMEVALUE("15:18:09")</f>
        <v>0.63760416666666664</v>
      </c>
      <c r="E13129" s="2">
        <f t="shared" si="1373"/>
        <v>44386</v>
      </c>
      <c r="F13129" s="1">
        <f>TIMEVALUE("15:21:13")</f>
        <v>0.63973379629629634</v>
      </c>
      <c r="G13129" t="s">
        <v>511</v>
      </c>
      <c r="H13129" t="s">
        <v>2149</v>
      </c>
      <c r="I13129">
        <v>695.22199999999998</v>
      </c>
    </row>
    <row r="13130" spans="1:9" x14ac:dyDescent="0.25">
      <c r="A13130" t="s">
        <v>25938</v>
      </c>
      <c r="B13130">
        <v>13110</v>
      </c>
      <c r="C13130" s="2">
        <f t="shared" si="1372"/>
        <v>44386</v>
      </c>
      <c r="D13130" s="1">
        <f>TIMEVALUE("14:19:41")</f>
        <v>0.59700231481481481</v>
      </c>
      <c r="E13130" s="2">
        <f t="shared" si="1373"/>
        <v>44386</v>
      </c>
      <c r="F13130" s="1">
        <f>TIMEVALUE("14:23:05")</f>
        <v>0.59936342592592595</v>
      </c>
      <c r="G13130" t="s">
        <v>877</v>
      </c>
      <c r="H13130" t="s">
        <v>25939</v>
      </c>
      <c r="I13130">
        <v>695.2</v>
      </c>
    </row>
    <row r="13131" spans="1:9" x14ac:dyDescent="0.25">
      <c r="A13131" t="s">
        <v>25940</v>
      </c>
      <c r="B13131">
        <v>13110</v>
      </c>
      <c r="C13131" s="2">
        <f t="shared" si="1372"/>
        <v>44386</v>
      </c>
      <c r="D13131" s="1">
        <f>TIMEVALUE("15:32:07")</f>
        <v>0.64730324074074075</v>
      </c>
      <c r="E13131" s="2">
        <f t="shared" si="1373"/>
        <v>44386</v>
      </c>
      <c r="F13131" s="1">
        <f>TIMEVALUE("15:33:36")</f>
        <v>0.64833333333333332</v>
      </c>
      <c r="G13131" t="s">
        <v>499</v>
      </c>
      <c r="H13131" t="s">
        <v>19563</v>
      </c>
      <c r="I13131">
        <v>695.74099999999999</v>
      </c>
    </row>
    <row r="13132" spans="1:9" x14ac:dyDescent="0.25">
      <c r="A13132" t="s">
        <v>25941</v>
      </c>
      <c r="B13132">
        <v>13110</v>
      </c>
      <c r="C13132" s="2">
        <f t="shared" si="1372"/>
        <v>44386</v>
      </c>
      <c r="D13132" s="1">
        <f>TIMEVALUE("15:35:35")</f>
        <v>0.64971064814814816</v>
      </c>
      <c r="E13132" s="2">
        <f t="shared" si="1373"/>
        <v>44386</v>
      </c>
      <c r="F13132" s="1">
        <f>TIMEVALUE("15:37:27")</f>
        <v>0.6510069444444444</v>
      </c>
      <c r="G13132" t="s">
        <v>546</v>
      </c>
      <c r="H13132" t="s">
        <v>20156</v>
      </c>
      <c r="I13132">
        <v>695.74099999999999</v>
      </c>
    </row>
    <row r="13133" spans="1:9" x14ac:dyDescent="0.25">
      <c r="A13133" t="s">
        <v>25942</v>
      </c>
      <c r="B13133">
        <v>13110</v>
      </c>
      <c r="C13133" s="2">
        <f t="shared" si="1372"/>
        <v>44386</v>
      </c>
      <c r="D13133" s="1">
        <f>TIMEVALUE("15:38:29")</f>
        <v>0.65172453703703703</v>
      </c>
      <c r="E13133" s="2">
        <f t="shared" si="1373"/>
        <v>44386</v>
      </c>
      <c r="F13133" s="1">
        <f>TIMEVALUE("15:40:13")</f>
        <v>0.65292824074074074</v>
      </c>
      <c r="G13133" t="s">
        <v>523</v>
      </c>
      <c r="H13133" t="s">
        <v>18121</v>
      </c>
      <c r="I13133">
        <v>695.66</v>
      </c>
    </row>
    <row r="13134" spans="1:9" x14ac:dyDescent="0.25">
      <c r="A13134" t="s">
        <v>25943</v>
      </c>
      <c r="B13134">
        <v>13110</v>
      </c>
      <c r="C13134" s="2">
        <f t="shared" si="1372"/>
        <v>44386</v>
      </c>
      <c r="D13134" s="1">
        <f>TIMEVALUE("15:41:15")</f>
        <v>0.65364583333333337</v>
      </c>
      <c r="E13134" s="2">
        <f t="shared" si="1373"/>
        <v>44386</v>
      </c>
      <c r="F13134" s="1">
        <f>TIMEVALUE("15:46:29")</f>
        <v>0.65728009259259257</v>
      </c>
      <c r="G13134" t="s">
        <v>625</v>
      </c>
      <c r="H13134" t="s">
        <v>25944</v>
      </c>
      <c r="I13134">
        <v>695.73400000000004</v>
      </c>
    </row>
    <row r="13135" spans="1:9" x14ac:dyDescent="0.25">
      <c r="A13135" t="s">
        <v>25945</v>
      </c>
      <c r="B13135">
        <v>13110</v>
      </c>
      <c r="C13135" s="2">
        <f t="shared" si="1372"/>
        <v>44386</v>
      </c>
      <c r="D13135" s="1">
        <f>TIMEVALUE("15:47:46")</f>
        <v>0.65817129629629634</v>
      </c>
      <c r="E13135" s="2">
        <f t="shared" si="1373"/>
        <v>44386</v>
      </c>
      <c r="F13135" s="1">
        <f>TIMEVALUE("15:49:46")</f>
        <v>0.65956018518518522</v>
      </c>
      <c r="G13135" t="s">
        <v>2756</v>
      </c>
      <c r="H13135" t="s">
        <v>5044</v>
      </c>
      <c r="I13135">
        <v>695.74</v>
      </c>
    </row>
    <row r="13136" spans="1:9" x14ac:dyDescent="0.25">
      <c r="A13136" t="s">
        <v>25946</v>
      </c>
      <c r="B13136">
        <v>13110</v>
      </c>
      <c r="C13136" s="2">
        <f t="shared" si="1372"/>
        <v>44386</v>
      </c>
      <c r="D13136" s="1">
        <f>TIMEVALUE("15:51:11")</f>
        <v>0.66054398148148152</v>
      </c>
      <c r="E13136" s="2">
        <f t="shared" si="1373"/>
        <v>44386</v>
      </c>
      <c r="F13136" s="1">
        <f>TIMEVALUE("15:53:11")</f>
        <v>0.66193287037037041</v>
      </c>
      <c r="G13136" t="s">
        <v>2756</v>
      </c>
      <c r="H13136" t="s">
        <v>25947</v>
      </c>
      <c r="I13136">
        <v>695.69399999999996</v>
      </c>
    </row>
    <row r="13137" spans="1:9" x14ac:dyDescent="0.25">
      <c r="A13137" t="s">
        <v>25948</v>
      </c>
      <c r="B13137">
        <v>13110</v>
      </c>
      <c r="C13137" s="2">
        <f t="shared" si="1372"/>
        <v>44386</v>
      </c>
      <c r="D13137" s="1">
        <f>TIMEVALUE("15:54:38")</f>
        <v>0.66293981481481479</v>
      </c>
      <c r="E13137" s="2">
        <f t="shared" si="1373"/>
        <v>44386</v>
      </c>
      <c r="F13137" s="1">
        <f>TIMEVALUE("15:55:45")</f>
        <v>0.66371527777777772</v>
      </c>
      <c r="G13137" t="s">
        <v>529</v>
      </c>
      <c r="H13137" t="s">
        <v>25949</v>
      </c>
      <c r="I13137">
        <v>695.66600000000005</v>
      </c>
    </row>
    <row r="13138" spans="1:9" x14ac:dyDescent="0.25">
      <c r="A13138" t="s">
        <v>25950</v>
      </c>
      <c r="B13138">
        <v>13110</v>
      </c>
      <c r="C13138" s="2">
        <f t="shared" si="1372"/>
        <v>44386</v>
      </c>
      <c r="D13138" s="1">
        <f>TIMEVALUE("15:56:58")</f>
        <v>0.66456018518518523</v>
      </c>
      <c r="E13138" s="2">
        <f t="shared" si="1373"/>
        <v>44386</v>
      </c>
      <c r="F13138" s="1">
        <f>TIMEVALUE("16:01:52")</f>
        <v>0.66796296296296298</v>
      </c>
      <c r="G13138" t="s">
        <v>1958</v>
      </c>
      <c r="H13138" t="s">
        <v>23312</v>
      </c>
      <c r="I13138">
        <v>695.56899999999996</v>
      </c>
    </row>
    <row r="13139" spans="1:9" x14ac:dyDescent="0.25">
      <c r="A13139" t="s">
        <v>25951</v>
      </c>
      <c r="B13139">
        <v>13110</v>
      </c>
      <c r="C13139" s="2">
        <f t="shared" si="1372"/>
        <v>44386</v>
      </c>
      <c r="D13139" s="1">
        <f>TIMEVALUE("16:02:57")</f>
        <v>0.66871527777777773</v>
      </c>
      <c r="E13139" s="2">
        <f t="shared" si="1373"/>
        <v>44386</v>
      </c>
      <c r="F13139" s="1">
        <f>TIMEVALUE("16:05:59")</f>
        <v>0.67082175925925924</v>
      </c>
      <c r="G13139" t="s">
        <v>2824</v>
      </c>
      <c r="H13139" t="s">
        <v>6050</v>
      </c>
      <c r="I13139">
        <v>695.49599999999998</v>
      </c>
    </row>
    <row r="13140" spans="1:9" x14ac:dyDescent="0.25">
      <c r="A13140" t="s">
        <v>25952</v>
      </c>
      <c r="B13140">
        <v>13110</v>
      </c>
      <c r="C13140" s="2">
        <f t="shared" si="1372"/>
        <v>44386</v>
      </c>
      <c r="D13140" s="1">
        <f>TIMEVALUE("16:07:06")</f>
        <v>0.67159722222222218</v>
      </c>
      <c r="E13140" s="2">
        <f t="shared" si="1373"/>
        <v>44386</v>
      </c>
      <c r="F13140" s="1">
        <f>TIMEVALUE("16:09:52")</f>
        <v>0.67351851851851852</v>
      </c>
      <c r="G13140" t="s">
        <v>270</v>
      </c>
      <c r="H13140" t="s">
        <v>21650</v>
      </c>
      <c r="I13140">
        <v>695.48699999999997</v>
      </c>
    </row>
    <row r="13141" spans="1:9" x14ac:dyDescent="0.25">
      <c r="A13141" t="s">
        <v>25953</v>
      </c>
      <c r="B13141">
        <v>13110</v>
      </c>
      <c r="C13141" s="2">
        <f t="shared" si="1372"/>
        <v>44386</v>
      </c>
      <c r="D13141" s="1">
        <f>TIMEVALUE("16:11:12")</f>
        <v>0.6744444444444444</v>
      </c>
      <c r="E13141" s="2">
        <f t="shared" si="1373"/>
        <v>44386</v>
      </c>
      <c r="F13141" s="1">
        <f>TIMEVALUE("16:13:37")</f>
        <v>0.67612268518518515</v>
      </c>
      <c r="G13141" t="s">
        <v>3193</v>
      </c>
      <c r="H13141" t="s">
        <v>23121</v>
      </c>
      <c r="I13141">
        <v>695.52499999999998</v>
      </c>
    </row>
    <row r="13142" spans="1:9" x14ac:dyDescent="0.25">
      <c r="A13142" t="s">
        <v>25954</v>
      </c>
      <c r="B13142">
        <v>13110</v>
      </c>
      <c r="C13142" s="2">
        <f t="shared" si="1372"/>
        <v>44386</v>
      </c>
      <c r="D13142" s="1">
        <f>TIMEVALUE("16:14:45")</f>
        <v>0.67690972222222223</v>
      </c>
      <c r="E13142" s="2">
        <f t="shared" si="1373"/>
        <v>44386</v>
      </c>
      <c r="F13142" s="1">
        <f>TIMEVALUE("16:16:50")</f>
        <v>0.67835648148148153</v>
      </c>
      <c r="G13142" t="s">
        <v>640</v>
      </c>
      <c r="H13142" t="s">
        <v>21535</v>
      </c>
      <c r="I13142">
        <v>695.43899999999996</v>
      </c>
    </row>
    <row r="13143" spans="1:9" x14ac:dyDescent="0.25">
      <c r="A13143" t="s">
        <v>25955</v>
      </c>
      <c r="B13143">
        <v>13110</v>
      </c>
      <c r="C13143" s="2">
        <f t="shared" si="1372"/>
        <v>44386</v>
      </c>
      <c r="D13143" s="1">
        <f>TIMEVALUE("15:23:19")</f>
        <v>0.64119212962962968</v>
      </c>
      <c r="E13143" s="2">
        <f t="shared" si="1373"/>
        <v>44386</v>
      </c>
      <c r="F13143" s="1">
        <f>TIMEVALUE("15:27:12")</f>
        <v>0.64388888888888884</v>
      </c>
      <c r="G13143" t="s">
        <v>487</v>
      </c>
      <c r="H13143" t="s">
        <v>20933</v>
      </c>
      <c r="I13143">
        <v>695.34199999999998</v>
      </c>
    </row>
    <row r="13144" spans="1:9" x14ac:dyDescent="0.25">
      <c r="A13144" t="s">
        <v>25956</v>
      </c>
      <c r="B13144">
        <v>13110</v>
      </c>
      <c r="C13144" s="2">
        <f t="shared" ref="C13144:C13173" si="1374">DATEVALUE("2025-07-11")</f>
        <v>44387</v>
      </c>
      <c r="D13144" s="1">
        <f>TIMEVALUE("07:42:34")</f>
        <v>0.32122685185185185</v>
      </c>
      <c r="E13144" s="2">
        <f t="shared" ref="E13144:E13173" si="1375">DATEVALUE("2025-07-11")</f>
        <v>44387</v>
      </c>
      <c r="F13144" s="1">
        <f>TIMEVALUE("07:46:18")</f>
        <v>0.32381944444444444</v>
      </c>
      <c r="G13144" t="s">
        <v>3026</v>
      </c>
      <c r="H13144" t="s">
        <v>25957</v>
      </c>
      <c r="I13144">
        <v>695.96299999999997</v>
      </c>
    </row>
    <row r="13145" spans="1:9" x14ac:dyDescent="0.25">
      <c r="A13145" t="s">
        <v>25958</v>
      </c>
      <c r="B13145">
        <v>13110</v>
      </c>
      <c r="C13145" s="2">
        <f t="shared" si="1374"/>
        <v>44387</v>
      </c>
      <c r="D13145" s="1">
        <f>TIMEVALUE("07:48:02")</f>
        <v>0.32502314814814814</v>
      </c>
      <c r="E13145" s="2">
        <f t="shared" si="1375"/>
        <v>44387</v>
      </c>
      <c r="F13145" s="1">
        <f>TIMEVALUE("07:48:53")</f>
        <v>0.3256134259259259</v>
      </c>
      <c r="G13145" t="s">
        <v>994</v>
      </c>
      <c r="H13145" t="s">
        <v>25959</v>
      </c>
      <c r="I13145">
        <v>695.93</v>
      </c>
    </row>
    <row r="13146" spans="1:9" x14ac:dyDescent="0.25">
      <c r="A13146" t="s">
        <v>25960</v>
      </c>
      <c r="B13146">
        <v>13110</v>
      </c>
      <c r="C13146" s="2">
        <f t="shared" si="1374"/>
        <v>44387</v>
      </c>
      <c r="D13146" s="1">
        <f>TIMEVALUE("07:50:25")</f>
        <v>0.32667824074074076</v>
      </c>
      <c r="E13146" s="2">
        <f t="shared" si="1375"/>
        <v>44387</v>
      </c>
      <c r="F13146" s="1">
        <f>TIMEVALUE("07:51:52")</f>
        <v>0.32768518518518519</v>
      </c>
      <c r="G13146" t="s">
        <v>2573</v>
      </c>
      <c r="H13146" t="s">
        <v>25961</v>
      </c>
      <c r="I13146">
        <v>695.91700000000003</v>
      </c>
    </row>
    <row r="13147" spans="1:9" x14ac:dyDescent="0.25">
      <c r="A13147" t="s">
        <v>25962</v>
      </c>
      <c r="B13147">
        <v>13110</v>
      </c>
      <c r="C13147" s="2">
        <f t="shared" si="1374"/>
        <v>44387</v>
      </c>
      <c r="D13147" s="1">
        <f>TIMEVALUE("07:55:24")</f>
        <v>0.33013888888888887</v>
      </c>
      <c r="E13147" s="2">
        <f t="shared" si="1375"/>
        <v>44387</v>
      </c>
      <c r="F13147" s="1">
        <f>TIMEVALUE("07:57:40")</f>
        <v>0.33171296296296299</v>
      </c>
      <c r="G13147" t="s">
        <v>2680</v>
      </c>
      <c r="H13147" t="s">
        <v>25963</v>
      </c>
      <c r="I13147">
        <v>695.84299999999996</v>
      </c>
    </row>
    <row r="13148" spans="1:9" x14ac:dyDescent="0.25">
      <c r="A13148" t="s">
        <v>25964</v>
      </c>
      <c r="B13148">
        <v>13110</v>
      </c>
      <c r="C13148" s="2">
        <f t="shared" si="1374"/>
        <v>44387</v>
      </c>
      <c r="D13148" s="1">
        <f>TIMEVALUE("07:59:46")</f>
        <v>0.33317129629629627</v>
      </c>
      <c r="E13148" s="2">
        <f t="shared" si="1375"/>
        <v>44387</v>
      </c>
      <c r="F13148" s="1">
        <f>TIMEVALUE("08:01:29")</f>
        <v>0.33436342592592594</v>
      </c>
      <c r="G13148" t="s">
        <v>3532</v>
      </c>
      <c r="H13148" t="s">
        <v>25965</v>
      </c>
      <c r="I13148">
        <v>695.81600000000003</v>
      </c>
    </row>
    <row r="13149" spans="1:9" x14ac:dyDescent="0.25">
      <c r="A13149" t="s">
        <v>25966</v>
      </c>
      <c r="B13149">
        <v>13110</v>
      </c>
      <c r="C13149" s="2">
        <f t="shared" si="1374"/>
        <v>44387</v>
      </c>
      <c r="D13149" s="1">
        <f>TIMEVALUE("08:02:49")</f>
        <v>0.33528935185185182</v>
      </c>
      <c r="E13149" s="2">
        <f t="shared" si="1375"/>
        <v>44387</v>
      </c>
      <c r="F13149" s="1">
        <f>TIMEVALUE("08:04:26")</f>
        <v>0.33641203703703704</v>
      </c>
      <c r="G13149" t="s">
        <v>2220</v>
      </c>
      <c r="H13149" t="s">
        <v>25967</v>
      </c>
      <c r="I13149">
        <v>695.71500000000003</v>
      </c>
    </row>
    <row r="13150" spans="1:9" x14ac:dyDescent="0.25">
      <c r="A13150" t="s">
        <v>25968</v>
      </c>
      <c r="B13150">
        <v>13110</v>
      </c>
      <c r="C13150" s="2">
        <f t="shared" si="1374"/>
        <v>44387</v>
      </c>
      <c r="D13150" s="1">
        <f>TIMEVALUE("08:05:55")</f>
        <v>0.33744212962962961</v>
      </c>
      <c r="E13150" s="2">
        <f t="shared" si="1375"/>
        <v>44387</v>
      </c>
      <c r="F13150" s="1">
        <f>TIMEVALUE("08:07:00")</f>
        <v>0.33819444444444446</v>
      </c>
      <c r="G13150" t="s">
        <v>2289</v>
      </c>
      <c r="H13150" t="s">
        <v>2479</v>
      </c>
      <c r="I13150">
        <v>695.64</v>
      </c>
    </row>
    <row r="13151" spans="1:9" x14ac:dyDescent="0.25">
      <c r="A13151" t="s">
        <v>25969</v>
      </c>
      <c r="B13151">
        <v>13110</v>
      </c>
      <c r="C13151" s="2">
        <f t="shared" si="1374"/>
        <v>44387</v>
      </c>
      <c r="D13151" s="1">
        <f>TIMEVALUE("08:08:15")</f>
        <v>0.33906249999999999</v>
      </c>
      <c r="E13151" s="2">
        <f t="shared" si="1375"/>
        <v>44387</v>
      </c>
      <c r="F13151" s="1">
        <f>TIMEVALUE("08:10:00")</f>
        <v>0.34027777777777779</v>
      </c>
      <c r="G13151" t="s">
        <v>2313</v>
      </c>
      <c r="H13151" t="s">
        <v>25970</v>
      </c>
      <c r="I13151">
        <v>695.596</v>
      </c>
    </row>
    <row r="13152" spans="1:9" x14ac:dyDescent="0.25">
      <c r="A13152" t="s">
        <v>25971</v>
      </c>
      <c r="B13152">
        <v>13110</v>
      </c>
      <c r="C13152" s="2">
        <f t="shared" si="1374"/>
        <v>44387</v>
      </c>
      <c r="D13152" s="1">
        <f>TIMEVALUE("08:11:14")</f>
        <v>0.34113425925925928</v>
      </c>
      <c r="E13152" s="2">
        <f t="shared" si="1375"/>
        <v>44387</v>
      </c>
      <c r="F13152" s="1">
        <f>TIMEVALUE("08:13:29")</f>
        <v>0.34269675925925924</v>
      </c>
      <c r="G13152" t="s">
        <v>343</v>
      </c>
      <c r="H13152" t="s">
        <v>25972</v>
      </c>
      <c r="I13152">
        <v>695.50800000000004</v>
      </c>
    </row>
    <row r="13153" spans="1:9" x14ac:dyDescent="0.25">
      <c r="A13153" t="s">
        <v>25973</v>
      </c>
      <c r="B13153">
        <v>13110</v>
      </c>
      <c r="C13153" s="2">
        <f t="shared" si="1374"/>
        <v>44387</v>
      </c>
      <c r="D13153" s="1">
        <f>TIMEVALUE("07:33:19")</f>
        <v>0.31480324074074073</v>
      </c>
      <c r="E13153" s="2">
        <f t="shared" si="1375"/>
        <v>44387</v>
      </c>
      <c r="F13153" s="1">
        <f>TIMEVALUE("07:34:59")</f>
        <v>0.31596064814814817</v>
      </c>
      <c r="G13153" t="s">
        <v>2791</v>
      </c>
      <c r="H13153" t="s">
        <v>12604</v>
      </c>
      <c r="I13153">
        <v>695.38800000000003</v>
      </c>
    </row>
    <row r="13154" spans="1:9" x14ac:dyDescent="0.25">
      <c r="A13154" t="s">
        <v>25974</v>
      </c>
      <c r="B13154">
        <v>13110</v>
      </c>
      <c r="C13154" s="2">
        <f t="shared" si="1374"/>
        <v>44387</v>
      </c>
      <c r="D13154" s="1">
        <f>TIMEVALUE("08:22:34")</f>
        <v>0.34900462962962964</v>
      </c>
      <c r="E13154" s="2">
        <f t="shared" si="1375"/>
        <v>44387</v>
      </c>
      <c r="F13154" s="1">
        <f>TIMEVALUE("08:23:50")</f>
        <v>0.34988425925925926</v>
      </c>
      <c r="G13154" t="s">
        <v>352</v>
      </c>
      <c r="H13154" t="s">
        <v>6048</v>
      </c>
      <c r="I13154">
        <v>696.10299999999995</v>
      </c>
    </row>
    <row r="13155" spans="1:9" x14ac:dyDescent="0.25">
      <c r="A13155" t="s">
        <v>25975</v>
      </c>
      <c r="B13155">
        <v>13110</v>
      </c>
      <c r="C13155" s="2">
        <f t="shared" si="1374"/>
        <v>44387</v>
      </c>
      <c r="D13155" s="1">
        <f>TIMEVALUE("08:26:57")</f>
        <v>0.35204861111111113</v>
      </c>
      <c r="E13155" s="2">
        <f t="shared" si="1375"/>
        <v>44387</v>
      </c>
      <c r="F13155" s="1">
        <f>TIMEVALUE("08:28:00")</f>
        <v>0.3527777777777778</v>
      </c>
      <c r="G13155" t="s">
        <v>346</v>
      </c>
      <c r="H13155" t="s">
        <v>25976</v>
      </c>
      <c r="I13155">
        <v>696.20299999999997</v>
      </c>
    </row>
    <row r="13156" spans="1:9" x14ac:dyDescent="0.25">
      <c r="A13156" t="s">
        <v>25977</v>
      </c>
      <c r="B13156">
        <v>13110</v>
      </c>
      <c r="C13156" s="2">
        <f t="shared" si="1374"/>
        <v>44387</v>
      </c>
      <c r="D13156" s="1">
        <f>TIMEVALUE("08:29:19")</f>
        <v>0.35369212962962965</v>
      </c>
      <c r="E13156" s="2">
        <f t="shared" si="1375"/>
        <v>44387</v>
      </c>
      <c r="F13156" s="1">
        <f>TIMEVALUE("08:32:02")</f>
        <v>0.3555787037037037</v>
      </c>
      <c r="G13156" t="s">
        <v>563</v>
      </c>
      <c r="H13156" t="s">
        <v>23176</v>
      </c>
      <c r="I13156">
        <v>696.077</v>
      </c>
    </row>
    <row r="13157" spans="1:9" x14ac:dyDescent="0.25">
      <c r="A13157" t="s">
        <v>25978</v>
      </c>
      <c r="B13157">
        <v>13110</v>
      </c>
      <c r="C13157" s="2">
        <f t="shared" si="1374"/>
        <v>44387</v>
      </c>
      <c r="D13157" s="1">
        <f>TIMEVALUE("08:33:18")</f>
        <v>0.35645833333333332</v>
      </c>
      <c r="E13157" s="2">
        <f t="shared" si="1375"/>
        <v>44387</v>
      </c>
      <c r="F13157" s="1">
        <f>TIMEVALUE("08:34:29")</f>
        <v>0.35728009259259258</v>
      </c>
      <c r="G13157" t="s">
        <v>287</v>
      </c>
      <c r="H13157" t="s">
        <v>25979</v>
      </c>
      <c r="I13157">
        <v>696.02599999999995</v>
      </c>
    </row>
    <row r="13158" spans="1:9" x14ac:dyDescent="0.25">
      <c r="A13158" t="s">
        <v>25980</v>
      </c>
      <c r="B13158">
        <v>13110</v>
      </c>
      <c r="C13158" s="2">
        <f t="shared" si="1374"/>
        <v>44387</v>
      </c>
      <c r="D13158" s="1">
        <f>TIMEVALUE("08:35:57")</f>
        <v>0.35829861111111111</v>
      </c>
      <c r="E13158" s="2">
        <f t="shared" si="1375"/>
        <v>44387</v>
      </c>
      <c r="F13158" s="1">
        <f>TIMEVALUE("08:37:30")</f>
        <v>0.359375</v>
      </c>
      <c r="G13158" t="s">
        <v>427</v>
      </c>
      <c r="H13158" t="s">
        <v>25981</v>
      </c>
      <c r="I13158">
        <v>695.93</v>
      </c>
    </row>
    <row r="13159" spans="1:9" x14ac:dyDescent="0.25">
      <c r="A13159" t="s">
        <v>25982</v>
      </c>
      <c r="B13159">
        <v>13110</v>
      </c>
      <c r="C13159" s="2">
        <f t="shared" si="1374"/>
        <v>44387</v>
      </c>
      <c r="D13159" s="1">
        <f>TIMEVALUE("08:38:58")</f>
        <v>0.36039351851851853</v>
      </c>
      <c r="E13159" s="2">
        <f t="shared" si="1375"/>
        <v>44387</v>
      </c>
      <c r="F13159" s="1">
        <f>TIMEVALUE("08:39:52")</f>
        <v>0.36101851851851852</v>
      </c>
      <c r="G13159" t="s">
        <v>2775</v>
      </c>
      <c r="H13159" t="s">
        <v>17195</v>
      </c>
      <c r="I13159">
        <v>695.84299999999996</v>
      </c>
    </row>
    <row r="13160" spans="1:9" x14ac:dyDescent="0.25">
      <c r="A13160" t="s">
        <v>25983</v>
      </c>
      <c r="B13160">
        <v>13110</v>
      </c>
      <c r="C13160" s="2">
        <f t="shared" si="1374"/>
        <v>44387</v>
      </c>
      <c r="D13160" s="1">
        <f>TIMEVALUE("08:41:09")</f>
        <v>0.36190972222222223</v>
      </c>
      <c r="E13160" s="2">
        <f t="shared" si="1375"/>
        <v>44387</v>
      </c>
      <c r="F13160" s="1">
        <f>TIMEVALUE("08:42:39")</f>
        <v>0.36295138888888889</v>
      </c>
      <c r="G13160" t="s">
        <v>349</v>
      </c>
      <c r="H13160" t="s">
        <v>19526</v>
      </c>
      <c r="I13160">
        <v>695.77599999999995</v>
      </c>
    </row>
    <row r="13161" spans="1:9" x14ac:dyDescent="0.25">
      <c r="A13161" t="s">
        <v>25984</v>
      </c>
      <c r="B13161">
        <v>13110</v>
      </c>
      <c r="C13161" s="2">
        <f t="shared" si="1374"/>
        <v>44387</v>
      </c>
      <c r="D13161" s="1">
        <f>TIMEVALUE("08:43:50")</f>
        <v>0.36377314814814815</v>
      </c>
      <c r="E13161" s="2">
        <f t="shared" si="1375"/>
        <v>44387</v>
      </c>
      <c r="F13161" s="1">
        <f>TIMEVALUE("08:45:13")</f>
        <v>0.36473379629629632</v>
      </c>
      <c r="G13161" t="s">
        <v>281</v>
      </c>
      <c r="H13161" t="s">
        <v>20229</v>
      </c>
      <c r="I13161">
        <v>695.66899999999998</v>
      </c>
    </row>
    <row r="13162" spans="1:9" x14ac:dyDescent="0.25">
      <c r="A13162" t="s">
        <v>25985</v>
      </c>
      <c r="B13162">
        <v>13110</v>
      </c>
      <c r="C13162" s="2">
        <f t="shared" si="1374"/>
        <v>44387</v>
      </c>
      <c r="D13162" s="1">
        <f>TIMEVALUE("08:46:12")</f>
        <v>0.36541666666666667</v>
      </c>
      <c r="E13162" s="2">
        <f t="shared" si="1375"/>
        <v>44387</v>
      </c>
      <c r="F13162" s="1">
        <f>TIMEVALUE("08:47:38")</f>
        <v>0.36641203703703706</v>
      </c>
      <c r="G13162" t="s">
        <v>683</v>
      </c>
      <c r="H13162" t="s">
        <v>23253</v>
      </c>
      <c r="I13162">
        <v>695.625</v>
      </c>
    </row>
    <row r="13163" spans="1:9" x14ac:dyDescent="0.25">
      <c r="A13163" t="s">
        <v>25986</v>
      </c>
      <c r="B13163">
        <v>13110</v>
      </c>
      <c r="C13163" s="2">
        <f t="shared" si="1374"/>
        <v>44387</v>
      </c>
      <c r="D13163" s="1">
        <f>TIMEVALUE("08:15:03")</f>
        <v>0.34378472222222223</v>
      </c>
      <c r="E13163" s="2">
        <f t="shared" si="1375"/>
        <v>44387</v>
      </c>
      <c r="F13163" s="1">
        <f>TIMEVALUE("08:17:46")</f>
        <v>0.34567129629629628</v>
      </c>
      <c r="G13163" t="s">
        <v>563</v>
      </c>
      <c r="H13163" t="s">
        <v>638</v>
      </c>
      <c r="I13163">
        <v>695.54399999999998</v>
      </c>
    </row>
    <row r="13164" spans="1:9" x14ac:dyDescent="0.25">
      <c r="A13164" t="s">
        <v>25987</v>
      </c>
      <c r="B13164">
        <v>13110</v>
      </c>
      <c r="C13164" s="2">
        <f t="shared" si="1374"/>
        <v>44387</v>
      </c>
      <c r="D13164" s="1">
        <f>TIMEVALUE("08:54:58")</f>
        <v>0.37150462962962966</v>
      </c>
      <c r="E13164" s="2">
        <f t="shared" si="1375"/>
        <v>44387</v>
      </c>
      <c r="F13164" s="1">
        <f>TIMEVALUE("08:56:10")</f>
        <v>0.37233796296296295</v>
      </c>
      <c r="G13164" t="s">
        <v>337</v>
      </c>
      <c r="H13164" t="s">
        <v>2249</v>
      </c>
      <c r="I13164">
        <v>696.53399999999999</v>
      </c>
    </row>
    <row r="13165" spans="1:9" x14ac:dyDescent="0.25">
      <c r="A13165" t="s">
        <v>25988</v>
      </c>
      <c r="B13165">
        <v>13110</v>
      </c>
      <c r="C13165" s="2">
        <f t="shared" si="1374"/>
        <v>44387</v>
      </c>
      <c r="D13165" s="1">
        <f>TIMEVALUE("08:58:13")</f>
        <v>0.37376157407407407</v>
      </c>
      <c r="E13165" s="2">
        <f t="shared" si="1375"/>
        <v>44387</v>
      </c>
      <c r="F13165" s="1">
        <f>TIMEVALUE("08:59:27")</f>
        <v>0.37461805555555555</v>
      </c>
      <c r="G13165" t="s">
        <v>7361</v>
      </c>
      <c r="H13165" t="s">
        <v>25989</v>
      </c>
      <c r="I13165">
        <v>696.44899999999996</v>
      </c>
    </row>
    <row r="13166" spans="1:9" x14ac:dyDescent="0.25">
      <c r="A13166" t="s">
        <v>25990</v>
      </c>
      <c r="B13166">
        <v>13110</v>
      </c>
      <c r="C13166" s="2">
        <f t="shared" si="1374"/>
        <v>44387</v>
      </c>
      <c r="D13166" s="1">
        <f>TIMEVALUE("09:00:27")</f>
        <v>0.37531249999999999</v>
      </c>
      <c r="E13166" s="2">
        <f t="shared" si="1375"/>
        <v>44387</v>
      </c>
      <c r="F13166" s="1">
        <f>TIMEVALUE("09:01:22")</f>
        <v>0.37594907407407407</v>
      </c>
      <c r="G13166" t="s">
        <v>261</v>
      </c>
      <c r="H13166" t="s">
        <v>25991</v>
      </c>
      <c r="I13166">
        <v>696.41499999999996</v>
      </c>
    </row>
    <row r="13167" spans="1:9" x14ac:dyDescent="0.25">
      <c r="A13167" t="s">
        <v>25992</v>
      </c>
      <c r="B13167">
        <v>13110</v>
      </c>
      <c r="C13167" s="2">
        <f t="shared" si="1374"/>
        <v>44387</v>
      </c>
      <c r="D13167" s="1">
        <f>TIMEVALUE("09:02:40")</f>
        <v>0.37685185185185183</v>
      </c>
      <c r="E13167" s="2">
        <f t="shared" si="1375"/>
        <v>44387</v>
      </c>
      <c r="F13167" s="1">
        <f>TIMEVALUE("09:04:08")</f>
        <v>0.37787037037037036</v>
      </c>
      <c r="G13167" t="s">
        <v>2257</v>
      </c>
      <c r="H13167" t="s">
        <v>25789</v>
      </c>
      <c r="I13167">
        <v>696.36300000000006</v>
      </c>
    </row>
    <row r="13168" spans="1:9" x14ac:dyDescent="0.25">
      <c r="A13168" t="s">
        <v>25993</v>
      </c>
      <c r="B13168">
        <v>13110</v>
      </c>
      <c r="C13168" s="2">
        <f t="shared" si="1374"/>
        <v>44387</v>
      </c>
      <c r="D13168" s="1">
        <f>TIMEVALUE("09:05:40")</f>
        <v>0.37893518518518521</v>
      </c>
      <c r="E13168" s="2">
        <f t="shared" si="1375"/>
        <v>44387</v>
      </c>
      <c r="F13168" s="1">
        <f>TIMEVALUE("09:06:42")</f>
        <v>0.37965277777777778</v>
      </c>
      <c r="G13168" t="s">
        <v>3849</v>
      </c>
      <c r="H13168" t="s">
        <v>25994</v>
      </c>
      <c r="I13168">
        <v>696.24199999999996</v>
      </c>
    </row>
    <row r="13169" spans="1:9" x14ac:dyDescent="0.25">
      <c r="A13169" t="s">
        <v>25995</v>
      </c>
      <c r="B13169">
        <v>13110</v>
      </c>
      <c r="C13169" s="2">
        <f t="shared" si="1374"/>
        <v>44387</v>
      </c>
      <c r="D13169" s="1">
        <f>TIMEVALUE("09:07:49")</f>
        <v>0.38042824074074072</v>
      </c>
      <c r="E13169" s="2">
        <f t="shared" si="1375"/>
        <v>44387</v>
      </c>
      <c r="F13169" s="1">
        <f>TIMEVALUE("09:09:14")</f>
        <v>0.38141203703703702</v>
      </c>
      <c r="G13169" t="s">
        <v>573</v>
      </c>
      <c r="H13169" t="s">
        <v>25996</v>
      </c>
      <c r="I13169">
        <v>696.154</v>
      </c>
    </row>
    <row r="13170" spans="1:9" x14ac:dyDescent="0.25">
      <c r="A13170" t="s">
        <v>25997</v>
      </c>
      <c r="B13170">
        <v>13110</v>
      </c>
      <c r="C13170" s="2">
        <f t="shared" si="1374"/>
        <v>44387</v>
      </c>
      <c r="D13170" s="1">
        <f>TIMEVALUE("09:10:27")</f>
        <v>0.38225694444444447</v>
      </c>
      <c r="E13170" s="2">
        <f t="shared" si="1375"/>
        <v>44387</v>
      </c>
      <c r="F13170" s="1">
        <f>TIMEVALUE("09:11:33")</f>
        <v>0.38302083333333331</v>
      </c>
      <c r="G13170" t="s">
        <v>103</v>
      </c>
      <c r="H13170" t="s">
        <v>431</v>
      </c>
      <c r="I13170">
        <v>696.07</v>
      </c>
    </row>
    <row r="13171" spans="1:9" x14ac:dyDescent="0.25">
      <c r="A13171" t="s">
        <v>25998</v>
      </c>
      <c r="B13171">
        <v>13110</v>
      </c>
      <c r="C13171" s="2">
        <f t="shared" si="1374"/>
        <v>44387</v>
      </c>
      <c r="D13171" s="1">
        <f>TIMEVALUE("09:13:08")</f>
        <v>0.38412037037037039</v>
      </c>
      <c r="E13171" s="2">
        <f t="shared" si="1375"/>
        <v>44387</v>
      </c>
      <c r="F13171" s="1">
        <f>TIMEVALUE("09:14:08")</f>
        <v>0.38481481481481483</v>
      </c>
      <c r="G13171" t="s">
        <v>17551</v>
      </c>
      <c r="H13171" t="s">
        <v>19513</v>
      </c>
      <c r="I13171">
        <v>696.00099999999998</v>
      </c>
    </row>
    <row r="13172" spans="1:9" x14ac:dyDescent="0.25">
      <c r="A13172" t="s">
        <v>25999</v>
      </c>
      <c r="B13172">
        <v>13110</v>
      </c>
      <c r="C13172" s="2">
        <f t="shared" si="1374"/>
        <v>44387</v>
      </c>
      <c r="D13172" s="1">
        <f>TIMEVALUE("09:15:11")</f>
        <v>0.3855439814814815</v>
      </c>
      <c r="E13172" s="2">
        <f t="shared" si="1375"/>
        <v>44387</v>
      </c>
      <c r="F13172" s="1">
        <f>TIMEVALUE("09:16:27")</f>
        <v>0.38642361111111112</v>
      </c>
      <c r="G13172" t="s">
        <v>352</v>
      </c>
      <c r="H13172" t="s">
        <v>26000</v>
      </c>
      <c r="I13172">
        <v>695.88300000000004</v>
      </c>
    </row>
    <row r="13173" spans="1:9" x14ac:dyDescent="0.25">
      <c r="A13173" t="s">
        <v>26001</v>
      </c>
      <c r="B13173">
        <v>13110</v>
      </c>
      <c r="C13173" s="2">
        <f t="shared" si="1374"/>
        <v>44387</v>
      </c>
      <c r="D13173" s="1">
        <f>TIMEVALUE("08:49:26")</f>
        <v>0.36766203703703704</v>
      </c>
      <c r="E13173" s="2">
        <f t="shared" si="1375"/>
        <v>44387</v>
      </c>
      <c r="F13173" s="1">
        <f>TIMEVALUE("08:50:26")</f>
        <v>0.36835648148148148</v>
      </c>
      <c r="G13173" t="s">
        <v>17551</v>
      </c>
      <c r="H13173" t="s">
        <v>25883</v>
      </c>
      <c r="I13173">
        <v>695.779</v>
      </c>
    </row>
    <row r="13174" spans="1:9" x14ac:dyDescent="0.25">
      <c r="A13174" t="s">
        <v>26002</v>
      </c>
      <c r="B13174">
        <v>13167</v>
      </c>
      <c r="C13174" s="2">
        <f t="shared" ref="C13174:C13213" si="1376">DATEVALUE("2025-07-10")</f>
        <v>44386</v>
      </c>
      <c r="D13174" s="1">
        <f>TIMEVALUE("14:43:48")</f>
        <v>0.61375000000000002</v>
      </c>
      <c r="E13174" s="2">
        <f t="shared" ref="E13174:E13213" si="1377">DATEVALUE("2025-07-10")</f>
        <v>44386</v>
      </c>
      <c r="F13174" s="1">
        <f>TIMEVALUE("14:45:32")</f>
        <v>0.61495370370370372</v>
      </c>
      <c r="G13174" t="s">
        <v>523</v>
      </c>
      <c r="H13174" t="s">
        <v>3250</v>
      </c>
      <c r="I13174">
        <v>696.51300000000003</v>
      </c>
    </row>
    <row r="13175" spans="1:9" x14ac:dyDescent="0.25">
      <c r="A13175" t="s">
        <v>26003</v>
      </c>
      <c r="B13175">
        <v>13167</v>
      </c>
      <c r="C13175" s="2">
        <f t="shared" si="1376"/>
        <v>44386</v>
      </c>
      <c r="D13175" s="1">
        <f>TIMEVALUE("14:49:31")</f>
        <v>0.61771990740740745</v>
      </c>
      <c r="E13175" s="2">
        <f t="shared" si="1377"/>
        <v>44386</v>
      </c>
      <c r="F13175" s="1">
        <f>TIMEVALUE("14:51:12")</f>
        <v>0.61888888888888893</v>
      </c>
      <c r="G13175" t="s">
        <v>300</v>
      </c>
      <c r="H13175" t="s">
        <v>20146</v>
      </c>
      <c r="I13175">
        <v>696.48500000000001</v>
      </c>
    </row>
    <row r="13176" spans="1:9" x14ac:dyDescent="0.25">
      <c r="A13176" t="s">
        <v>26004</v>
      </c>
      <c r="B13176">
        <v>13167</v>
      </c>
      <c r="C13176" s="2">
        <f t="shared" si="1376"/>
        <v>44386</v>
      </c>
      <c r="D13176" s="1">
        <f>TIMEVALUE("14:52:48")</f>
        <v>0.62</v>
      </c>
      <c r="E13176" s="2">
        <f t="shared" si="1377"/>
        <v>44386</v>
      </c>
      <c r="F13176" s="1">
        <f>TIMEVALUE("14:55:39")</f>
        <v>0.62197916666666664</v>
      </c>
      <c r="G13176" t="s">
        <v>604</v>
      </c>
      <c r="H13176" t="s">
        <v>19113</v>
      </c>
      <c r="I13176">
        <v>696.351</v>
      </c>
    </row>
    <row r="13177" spans="1:9" x14ac:dyDescent="0.25">
      <c r="A13177" t="s">
        <v>26005</v>
      </c>
      <c r="B13177">
        <v>13167</v>
      </c>
      <c r="C13177" s="2">
        <f t="shared" si="1376"/>
        <v>44386</v>
      </c>
      <c r="D13177" s="1">
        <f>TIMEVALUE("14:57:18")</f>
        <v>0.62312500000000004</v>
      </c>
      <c r="E13177" s="2">
        <f t="shared" si="1377"/>
        <v>44386</v>
      </c>
      <c r="F13177" s="1">
        <f>TIMEVALUE("15:04:33")</f>
        <v>0.62815972222222227</v>
      </c>
      <c r="G13177" t="s">
        <v>2796</v>
      </c>
      <c r="H13177" t="s">
        <v>697</v>
      </c>
      <c r="I13177">
        <v>696.35900000000004</v>
      </c>
    </row>
    <row r="13178" spans="1:9" x14ac:dyDescent="0.25">
      <c r="A13178" t="s">
        <v>26006</v>
      </c>
      <c r="B13178">
        <v>13167</v>
      </c>
      <c r="C13178" s="2">
        <f t="shared" si="1376"/>
        <v>44386</v>
      </c>
      <c r="D13178" s="1">
        <f>TIMEVALUE("15:06:06")</f>
        <v>0.62923611111111111</v>
      </c>
      <c r="E13178" s="2">
        <f t="shared" si="1377"/>
        <v>44386</v>
      </c>
      <c r="F13178" s="1">
        <f>TIMEVALUE("15:15:19")</f>
        <v>0.63563657407407403</v>
      </c>
      <c r="G13178" t="s">
        <v>1281</v>
      </c>
      <c r="H13178" t="s">
        <v>22792</v>
      </c>
      <c r="I13178">
        <v>696.26700000000005</v>
      </c>
    </row>
    <row r="13179" spans="1:9" x14ac:dyDescent="0.25">
      <c r="A13179" t="s">
        <v>26007</v>
      </c>
      <c r="B13179">
        <v>13167</v>
      </c>
      <c r="C13179" s="2">
        <f t="shared" si="1376"/>
        <v>44386</v>
      </c>
      <c r="D13179" s="1">
        <f>TIMEVALUE("15:17:15")</f>
        <v>0.63697916666666665</v>
      </c>
      <c r="E13179" s="2">
        <f t="shared" si="1377"/>
        <v>44386</v>
      </c>
      <c r="F13179" s="1">
        <f>TIMEVALUE("15:20:28")</f>
        <v>0.63921296296296293</v>
      </c>
      <c r="G13179" t="s">
        <v>209</v>
      </c>
      <c r="H13179" t="s">
        <v>26008</v>
      </c>
      <c r="I13179">
        <v>696.24099999999999</v>
      </c>
    </row>
    <row r="13180" spans="1:9" x14ac:dyDescent="0.25">
      <c r="A13180" t="s">
        <v>26009</v>
      </c>
      <c r="B13180">
        <v>13167</v>
      </c>
      <c r="C13180" s="2">
        <f t="shared" si="1376"/>
        <v>44386</v>
      </c>
      <c r="D13180" s="1">
        <f>TIMEVALUE("15:22:16")</f>
        <v>0.64046296296296301</v>
      </c>
      <c r="E13180" s="2">
        <f t="shared" si="1377"/>
        <v>44386</v>
      </c>
      <c r="F13180" s="1">
        <f>TIMEVALUE("15:28:11")</f>
        <v>0.64457175925925925</v>
      </c>
      <c r="G13180" t="s">
        <v>971</v>
      </c>
      <c r="H13180" t="s">
        <v>26010</v>
      </c>
      <c r="I13180">
        <v>696.202</v>
      </c>
    </row>
    <row r="13181" spans="1:9" x14ac:dyDescent="0.25">
      <c r="A13181" t="s">
        <v>26011</v>
      </c>
      <c r="B13181">
        <v>13167</v>
      </c>
      <c r="C13181" s="2">
        <f t="shared" si="1376"/>
        <v>44386</v>
      </c>
      <c r="D13181" s="1">
        <f>TIMEVALUE("15:29:58")</f>
        <v>0.64581018518518518</v>
      </c>
      <c r="E13181" s="2">
        <f t="shared" si="1377"/>
        <v>44386</v>
      </c>
      <c r="F13181" s="1">
        <f>TIMEVALUE("15:33:36")</f>
        <v>0.64833333333333332</v>
      </c>
      <c r="G13181" t="s">
        <v>628</v>
      </c>
      <c r="H13181" t="s">
        <v>26012</v>
      </c>
      <c r="I13181">
        <v>696.13400000000001</v>
      </c>
    </row>
    <row r="13182" spans="1:9" x14ac:dyDescent="0.25">
      <c r="A13182" t="s">
        <v>26013</v>
      </c>
      <c r="B13182">
        <v>13167</v>
      </c>
      <c r="C13182" s="2">
        <f t="shared" si="1376"/>
        <v>44386</v>
      </c>
      <c r="D13182" s="1">
        <f>TIMEVALUE("15:35:34")</f>
        <v>0.64969907407407412</v>
      </c>
      <c r="E13182" s="2">
        <f t="shared" si="1377"/>
        <v>44386</v>
      </c>
      <c r="F13182" s="1">
        <f>TIMEVALUE("15:42:07")</f>
        <v>0.65424768518518517</v>
      </c>
      <c r="G13182" t="s">
        <v>2065</v>
      </c>
      <c r="H13182" t="s">
        <v>26014</v>
      </c>
      <c r="I13182">
        <v>696.12800000000004</v>
      </c>
    </row>
    <row r="13183" spans="1:9" x14ac:dyDescent="0.25">
      <c r="A13183" t="s">
        <v>26015</v>
      </c>
      <c r="B13183">
        <v>13167</v>
      </c>
      <c r="C13183" s="2">
        <f t="shared" si="1376"/>
        <v>44386</v>
      </c>
      <c r="D13183" s="1">
        <f>TIMEVALUE("15:45:01")</f>
        <v>0.65626157407407404</v>
      </c>
      <c r="E13183" s="2">
        <f t="shared" si="1377"/>
        <v>44386</v>
      </c>
      <c r="F13183" s="1">
        <f>TIMEVALUE("15:48:46")</f>
        <v>0.65886574074074078</v>
      </c>
      <c r="G13183" t="s">
        <v>3362</v>
      </c>
      <c r="H13183" t="s">
        <v>26016</v>
      </c>
      <c r="I13183">
        <v>696.04100000000005</v>
      </c>
    </row>
    <row r="13184" spans="1:9" x14ac:dyDescent="0.25">
      <c r="A13184" t="s">
        <v>26017</v>
      </c>
      <c r="B13184">
        <v>13167</v>
      </c>
      <c r="C13184" s="2">
        <f t="shared" si="1376"/>
        <v>44386</v>
      </c>
      <c r="D13184" s="1">
        <f>TIMEVALUE("15:51:49")</f>
        <v>0.66098379629629633</v>
      </c>
      <c r="E13184" s="2">
        <f t="shared" si="1377"/>
        <v>44386</v>
      </c>
      <c r="F13184" s="1">
        <f>TIMEVALUE("15:57:11")</f>
        <v>0.66471064814814818</v>
      </c>
      <c r="G13184" t="s">
        <v>1961</v>
      </c>
      <c r="H13184" t="s">
        <v>23134</v>
      </c>
      <c r="I13184">
        <v>696.02</v>
      </c>
    </row>
    <row r="13185" spans="1:9" x14ac:dyDescent="0.25">
      <c r="A13185" t="s">
        <v>26018</v>
      </c>
      <c r="B13185">
        <v>13167</v>
      </c>
      <c r="C13185" s="2">
        <f t="shared" si="1376"/>
        <v>44386</v>
      </c>
      <c r="D13185" s="1">
        <f>TIMEVALUE("15:59:25")</f>
        <v>0.66626157407407405</v>
      </c>
      <c r="E13185" s="2">
        <f t="shared" si="1377"/>
        <v>44386</v>
      </c>
      <c r="F13185" s="1">
        <f>TIMEVALUE("16:02:08")</f>
        <v>0.66814814814814816</v>
      </c>
      <c r="G13185" t="s">
        <v>563</v>
      </c>
      <c r="H13185" t="s">
        <v>20846</v>
      </c>
      <c r="I13185">
        <v>695.99199999999996</v>
      </c>
    </row>
    <row r="13186" spans="1:9" x14ac:dyDescent="0.25">
      <c r="A13186" t="s">
        <v>26019</v>
      </c>
      <c r="B13186">
        <v>13167</v>
      </c>
      <c r="C13186" s="2">
        <f t="shared" si="1376"/>
        <v>44386</v>
      </c>
      <c r="D13186" s="1">
        <f>TIMEVALUE("14:35:25")</f>
        <v>0.6079282407407407</v>
      </c>
      <c r="E13186" s="2">
        <f t="shared" si="1377"/>
        <v>44386</v>
      </c>
      <c r="F13186" s="1">
        <f>TIMEVALUE("14:38:19")</f>
        <v>0.60994212962962968</v>
      </c>
      <c r="G13186" t="s">
        <v>579</v>
      </c>
      <c r="H13186" t="s">
        <v>26021</v>
      </c>
      <c r="I13186">
        <v>695.96400000000006</v>
      </c>
    </row>
    <row r="13187" spans="1:9" x14ac:dyDescent="0.25">
      <c r="A13187" t="s">
        <v>26022</v>
      </c>
      <c r="B13187">
        <v>13167</v>
      </c>
      <c r="C13187" s="2">
        <f t="shared" si="1376"/>
        <v>44386</v>
      </c>
      <c r="D13187" s="1">
        <f>TIMEVALUE("13:09:06")</f>
        <v>0.54798611111111106</v>
      </c>
      <c r="E13187" s="2">
        <f t="shared" si="1377"/>
        <v>44386</v>
      </c>
      <c r="F13187" s="1">
        <f>TIMEVALUE("13:14:22")</f>
        <v>0.55164351851851856</v>
      </c>
      <c r="G13187" t="s">
        <v>10587</v>
      </c>
      <c r="H13187" t="s">
        <v>26023</v>
      </c>
      <c r="I13187">
        <v>696.87199999999996</v>
      </c>
    </row>
    <row r="13188" spans="1:9" x14ac:dyDescent="0.25">
      <c r="A13188" t="s">
        <v>26024</v>
      </c>
      <c r="B13188">
        <v>13167</v>
      </c>
      <c r="C13188" s="2">
        <f t="shared" si="1376"/>
        <v>44386</v>
      </c>
      <c r="D13188" s="1">
        <f>TIMEVALUE("13:17:59")</f>
        <v>0.55415509259259255</v>
      </c>
      <c r="E13188" s="2">
        <f t="shared" si="1377"/>
        <v>44386</v>
      </c>
      <c r="F13188" s="1">
        <f>TIMEVALUE("13:22:22")</f>
        <v>0.5571990740740741</v>
      </c>
      <c r="G13188" t="s">
        <v>413</v>
      </c>
      <c r="H13188" t="s">
        <v>13508</v>
      </c>
      <c r="I13188">
        <v>696.79399999999998</v>
      </c>
    </row>
    <row r="13189" spans="1:9" x14ac:dyDescent="0.25">
      <c r="A13189" t="s">
        <v>26025</v>
      </c>
      <c r="B13189">
        <v>13167</v>
      </c>
      <c r="C13189" s="2">
        <f t="shared" si="1376"/>
        <v>44386</v>
      </c>
      <c r="D13189" s="1">
        <f>TIMEVALUE("13:24:09")</f>
        <v>0.55843750000000003</v>
      </c>
      <c r="E13189" s="2">
        <f t="shared" si="1377"/>
        <v>44386</v>
      </c>
      <c r="F13189" s="1">
        <f>TIMEVALUE("13:30:08")</f>
        <v>0.56259259259259264</v>
      </c>
      <c r="G13189" t="s">
        <v>4162</v>
      </c>
      <c r="H13189" t="s">
        <v>26026</v>
      </c>
      <c r="I13189">
        <v>696.745</v>
      </c>
    </row>
    <row r="13190" spans="1:9" x14ac:dyDescent="0.25">
      <c r="A13190" t="s">
        <v>26027</v>
      </c>
      <c r="B13190">
        <v>13167</v>
      </c>
      <c r="C13190" s="2">
        <f t="shared" si="1376"/>
        <v>44386</v>
      </c>
      <c r="D13190" s="1">
        <f>TIMEVALUE("13:35:44")</f>
        <v>0.56648148148148147</v>
      </c>
      <c r="E13190" s="2">
        <f t="shared" si="1377"/>
        <v>44386</v>
      </c>
      <c r="F13190" s="1">
        <f>TIMEVALUE("13:41:38")</f>
        <v>0.57057870370370367</v>
      </c>
      <c r="G13190" t="s">
        <v>672</v>
      </c>
      <c r="H13190" t="s">
        <v>26028</v>
      </c>
      <c r="I13190">
        <v>696.69299999999998</v>
      </c>
    </row>
    <row r="13191" spans="1:9" x14ac:dyDescent="0.25">
      <c r="A13191" t="s">
        <v>26029</v>
      </c>
      <c r="B13191">
        <v>13167</v>
      </c>
      <c r="C13191" s="2">
        <f t="shared" si="1376"/>
        <v>44386</v>
      </c>
      <c r="D13191" s="1">
        <f>TIMEVALUE("13:43:17")</f>
        <v>0.57172453703703707</v>
      </c>
      <c r="E13191" s="2">
        <f t="shared" si="1377"/>
        <v>44386</v>
      </c>
      <c r="F13191" s="1">
        <f>TIMEVALUE("13:45:49")</f>
        <v>0.57348379629629631</v>
      </c>
      <c r="G13191" t="s">
        <v>514</v>
      </c>
      <c r="H13191" t="s">
        <v>6240</v>
      </c>
      <c r="I13191">
        <v>696.60699999999997</v>
      </c>
    </row>
    <row r="13192" spans="1:9" x14ac:dyDescent="0.25">
      <c r="A13192" t="s">
        <v>26030</v>
      </c>
      <c r="B13192">
        <v>13167</v>
      </c>
      <c r="C13192" s="2">
        <f t="shared" si="1376"/>
        <v>44386</v>
      </c>
      <c r="D13192" s="1">
        <f>TIMEVALUE("13:47:15")</f>
        <v>0.57447916666666665</v>
      </c>
      <c r="E13192" s="2">
        <f t="shared" si="1377"/>
        <v>44386</v>
      </c>
      <c r="F13192" s="1">
        <f>TIMEVALUE("13:52:49")</f>
        <v>0.5783449074074074</v>
      </c>
      <c r="G13192" t="s">
        <v>212</v>
      </c>
      <c r="H13192" t="s">
        <v>13499</v>
      </c>
      <c r="I13192">
        <v>696.52499999999998</v>
      </c>
    </row>
    <row r="13193" spans="1:9" x14ac:dyDescent="0.25">
      <c r="A13193" t="s">
        <v>26031</v>
      </c>
      <c r="B13193">
        <v>13167</v>
      </c>
      <c r="C13193" s="2">
        <f t="shared" si="1376"/>
        <v>44386</v>
      </c>
      <c r="D13193" s="1">
        <f>TIMEVALUE("13:54:27")</f>
        <v>0.57947916666666666</v>
      </c>
      <c r="E13193" s="2">
        <f t="shared" si="1377"/>
        <v>44386</v>
      </c>
      <c r="F13193" s="1">
        <f>TIMEVALUE("14:03:21")</f>
        <v>0.58565972222222218</v>
      </c>
      <c r="G13193" t="s">
        <v>7503</v>
      </c>
      <c r="H13193" t="s">
        <v>26032</v>
      </c>
      <c r="I13193">
        <v>696.41399999999999</v>
      </c>
    </row>
    <row r="13194" spans="1:9" x14ac:dyDescent="0.25">
      <c r="A13194" t="s">
        <v>26033</v>
      </c>
      <c r="B13194">
        <v>13167</v>
      </c>
      <c r="C13194" s="2">
        <f t="shared" si="1376"/>
        <v>44386</v>
      </c>
      <c r="D13194" s="1">
        <f>TIMEVALUE("14:04:48")</f>
        <v>0.58666666666666667</v>
      </c>
      <c r="E13194" s="2">
        <f t="shared" si="1377"/>
        <v>44386</v>
      </c>
      <c r="F13194" s="1">
        <f>TIMEVALUE("14:10:15")</f>
        <v>0.59045138888888893</v>
      </c>
      <c r="G13194" t="s">
        <v>5879</v>
      </c>
      <c r="H13194" t="s">
        <v>26034</v>
      </c>
      <c r="I13194">
        <v>696.36400000000003</v>
      </c>
    </row>
    <row r="13195" spans="1:9" x14ac:dyDescent="0.25">
      <c r="A13195" t="s">
        <v>26035</v>
      </c>
      <c r="B13195">
        <v>13167</v>
      </c>
      <c r="C13195" s="2">
        <f t="shared" si="1376"/>
        <v>44386</v>
      </c>
      <c r="D13195" s="1">
        <f>TIMEVALUE("14:11:38")</f>
        <v>0.59141203703703704</v>
      </c>
      <c r="E13195" s="2">
        <f t="shared" si="1377"/>
        <v>44386</v>
      </c>
      <c r="F13195" s="1">
        <f>TIMEVALUE("14:14:46")</f>
        <v>0.59358796296296301</v>
      </c>
      <c r="G13195" t="s">
        <v>388</v>
      </c>
      <c r="H13195" t="s">
        <v>2681</v>
      </c>
      <c r="I13195">
        <v>696.255</v>
      </c>
    </row>
    <row r="13196" spans="1:9" x14ac:dyDescent="0.25">
      <c r="A13196" t="s">
        <v>26036</v>
      </c>
      <c r="B13196">
        <v>13167</v>
      </c>
      <c r="C13196" s="2">
        <f t="shared" si="1376"/>
        <v>44386</v>
      </c>
      <c r="D13196" s="1">
        <f>TIMEVALUE("14:16:09")</f>
        <v>0.59454861111111112</v>
      </c>
      <c r="E13196" s="2">
        <f t="shared" si="1377"/>
        <v>44386</v>
      </c>
      <c r="F13196" s="1">
        <f>TIMEVALUE("14:19:57")</f>
        <v>0.59718749999999998</v>
      </c>
      <c r="G13196" t="s">
        <v>245</v>
      </c>
      <c r="H13196" t="s">
        <v>26037</v>
      </c>
      <c r="I13196">
        <v>696.14599999999996</v>
      </c>
    </row>
    <row r="13197" spans="1:9" x14ac:dyDescent="0.25">
      <c r="A13197" t="s">
        <v>26038</v>
      </c>
      <c r="B13197">
        <v>13167</v>
      </c>
      <c r="C13197" s="2">
        <f t="shared" si="1376"/>
        <v>44386</v>
      </c>
      <c r="D13197" s="1">
        <f>TIMEVALUE("14:21:36")</f>
        <v>0.59833333333333338</v>
      </c>
      <c r="E13197" s="2">
        <f t="shared" si="1377"/>
        <v>44386</v>
      </c>
      <c r="F13197" s="1">
        <f>TIMEVALUE("14:27:02")</f>
        <v>0.60210648148148149</v>
      </c>
      <c r="G13197" t="s">
        <v>2189</v>
      </c>
      <c r="H13197" t="s">
        <v>26039</v>
      </c>
      <c r="I13197">
        <v>696.09100000000001</v>
      </c>
    </row>
    <row r="13198" spans="1:9" x14ac:dyDescent="0.25">
      <c r="A13198" t="s">
        <v>26040</v>
      </c>
      <c r="B13198">
        <v>13167</v>
      </c>
      <c r="C13198" s="2">
        <f t="shared" si="1376"/>
        <v>44386</v>
      </c>
      <c r="D13198" s="1">
        <f>TIMEVALUE("14:28:50")</f>
        <v>0.60335648148148147</v>
      </c>
      <c r="E13198" s="2">
        <f t="shared" si="1377"/>
        <v>44386</v>
      </c>
      <c r="F13198" s="1">
        <f>TIMEVALUE("14:30:23")</f>
        <v>0.60443287037037041</v>
      </c>
      <c r="G13198" t="s">
        <v>427</v>
      </c>
      <c r="H13198" t="s">
        <v>26041</v>
      </c>
      <c r="I13198">
        <v>696.00599999999997</v>
      </c>
    </row>
    <row r="13199" spans="1:9" x14ac:dyDescent="0.25">
      <c r="A13199" t="s">
        <v>26042</v>
      </c>
      <c r="B13199">
        <v>13167</v>
      </c>
      <c r="C13199" s="2">
        <f t="shared" si="1376"/>
        <v>44386</v>
      </c>
      <c r="D13199" s="1">
        <f>TIMEVALUE("12:55:40")</f>
        <v>0.53865740740740742</v>
      </c>
      <c r="E13199" s="2">
        <f t="shared" si="1377"/>
        <v>44386</v>
      </c>
      <c r="F13199" s="1">
        <f>TIMEVALUE("13:03:17")</f>
        <v>0.54394675925925928</v>
      </c>
      <c r="G13199" t="s">
        <v>484</v>
      </c>
      <c r="H13199" t="s">
        <v>26043</v>
      </c>
      <c r="I13199">
        <v>695.92100000000005</v>
      </c>
    </row>
    <row r="13200" spans="1:9" x14ac:dyDescent="0.25">
      <c r="A13200" t="s">
        <v>26044</v>
      </c>
      <c r="B13200">
        <v>13167</v>
      </c>
      <c r="C13200" s="2">
        <f t="shared" si="1376"/>
        <v>44386</v>
      </c>
      <c r="D13200" s="1">
        <f>TIMEVALUE("11:06:01")</f>
        <v>0.46251157407407406</v>
      </c>
      <c r="E13200" s="2">
        <f t="shared" si="1377"/>
        <v>44386</v>
      </c>
      <c r="F13200" s="1">
        <f>TIMEVALUE("11:10:08")</f>
        <v>0.46537037037037038</v>
      </c>
      <c r="G13200" t="s">
        <v>230</v>
      </c>
      <c r="H13200" t="s">
        <v>26045</v>
      </c>
      <c r="I13200">
        <v>696.90200000000004</v>
      </c>
    </row>
    <row r="13201" spans="1:9" x14ac:dyDescent="0.25">
      <c r="A13201" t="s">
        <v>26046</v>
      </c>
      <c r="B13201">
        <v>13167</v>
      </c>
      <c r="C13201" s="2">
        <f t="shared" si="1376"/>
        <v>44386</v>
      </c>
      <c r="D13201" s="1">
        <f>TIMEVALUE("11:13:20")</f>
        <v>0.46759259259259262</v>
      </c>
      <c r="E13201" s="2">
        <f t="shared" si="1377"/>
        <v>44386</v>
      </c>
      <c r="F13201" s="1">
        <f>TIMEVALUE("11:15:16")</f>
        <v>0.46893518518518518</v>
      </c>
      <c r="G13201" t="s">
        <v>557</v>
      </c>
      <c r="H13201" t="s">
        <v>13736</v>
      </c>
      <c r="I13201">
        <v>696.91600000000005</v>
      </c>
    </row>
    <row r="13202" spans="1:9" x14ac:dyDescent="0.25">
      <c r="A13202" t="s">
        <v>26047</v>
      </c>
      <c r="B13202">
        <v>13167</v>
      </c>
      <c r="C13202" s="2">
        <f t="shared" si="1376"/>
        <v>44386</v>
      </c>
      <c r="D13202" s="1">
        <f>TIMEVALUE("11:16:34")</f>
        <v>0.46983796296296299</v>
      </c>
      <c r="E13202" s="2">
        <f t="shared" si="1377"/>
        <v>44386</v>
      </c>
      <c r="F13202" s="1">
        <f>TIMEVALUE("11:19:35")</f>
        <v>0.47193287037037035</v>
      </c>
      <c r="G13202" t="s">
        <v>2441</v>
      </c>
      <c r="H13202" t="s">
        <v>23670</v>
      </c>
      <c r="I13202">
        <v>696.78</v>
      </c>
    </row>
    <row r="13203" spans="1:9" x14ac:dyDescent="0.25">
      <c r="A13203" t="s">
        <v>26048</v>
      </c>
      <c r="B13203">
        <v>13167</v>
      </c>
      <c r="C13203" s="2">
        <f t="shared" si="1376"/>
        <v>44386</v>
      </c>
      <c r="D13203" s="1">
        <f>TIMEVALUE("11:20:51")</f>
        <v>0.47281250000000002</v>
      </c>
      <c r="E13203" s="2">
        <f t="shared" si="1377"/>
        <v>44386</v>
      </c>
      <c r="F13203" s="1">
        <f>TIMEVALUE("11:23:38")</f>
        <v>0.47474537037037035</v>
      </c>
      <c r="G13203" t="s">
        <v>358</v>
      </c>
      <c r="H13203" t="s">
        <v>2558</v>
      </c>
      <c r="I13203">
        <v>696.71299999999997</v>
      </c>
    </row>
    <row r="13204" spans="1:9" x14ac:dyDescent="0.25">
      <c r="A13204" t="s">
        <v>26049</v>
      </c>
      <c r="B13204">
        <v>13167</v>
      </c>
      <c r="C13204" s="2">
        <f t="shared" si="1376"/>
        <v>44386</v>
      </c>
      <c r="D13204" s="1">
        <f>TIMEVALUE("11:25:02")</f>
        <v>0.47571759259259261</v>
      </c>
      <c r="E13204" s="2">
        <f t="shared" si="1377"/>
        <v>44386</v>
      </c>
      <c r="F13204" s="1">
        <f>TIMEVALUE("11:30:05")</f>
        <v>0.47922453703703705</v>
      </c>
      <c r="G13204" t="s">
        <v>2606</v>
      </c>
      <c r="H13204" t="s">
        <v>5355</v>
      </c>
      <c r="I13204">
        <v>696.61300000000006</v>
      </c>
    </row>
    <row r="13205" spans="1:9" x14ac:dyDescent="0.25">
      <c r="A13205" t="s">
        <v>26050</v>
      </c>
      <c r="B13205">
        <v>13167</v>
      </c>
      <c r="C13205" s="2">
        <f t="shared" si="1376"/>
        <v>44386</v>
      </c>
      <c r="D13205" s="1">
        <f>TIMEVALUE("11:31:37")</f>
        <v>0.48028935185185184</v>
      </c>
      <c r="E13205" s="2">
        <f t="shared" si="1377"/>
        <v>44386</v>
      </c>
      <c r="F13205" s="1">
        <f>TIMEVALUE("11:36:36")</f>
        <v>0.48375000000000001</v>
      </c>
      <c r="G13205" t="s">
        <v>6722</v>
      </c>
      <c r="H13205" t="s">
        <v>26051</v>
      </c>
      <c r="I13205">
        <v>696.53899999999999</v>
      </c>
    </row>
    <row r="13206" spans="1:9" x14ac:dyDescent="0.25">
      <c r="A13206" t="s">
        <v>26052</v>
      </c>
      <c r="B13206">
        <v>13167</v>
      </c>
      <c r="C13206" s="2">
        <f t="shared" si="1376"/>
        <v>44386</v>
      </c>
      <c r="D13206" s="1">
        <f>TIMEVALUE("11:38:04")</f>
        <v>0.48476851851851854</v>
      </c>
      <c r="E13206" s="2">
        <f t="shared" si="1377"/>
        <v>44386</v>
      </c>
      <c r="F13206" s="1">
        <f>TIMEVALUE("11:42:40")</f>
        <v>0.48796296296296299</v>
      </c>
      <c r="G13206" t="s">
        <v>2446</v>
      </c>
      <c r="H13206" t="s">
        <v>26053</v>
      </c>
      <c r="I13206">
        <v>696.48400000000004</v>
      </c>
    </row>
    <row r="13207" spans="1:9" x14ac:dyDescent="0.25">
      <c r="A13207" t="s">
        <v>26054</v>
      </c>
      <c r="B13207">
        <v>13167</v>
      </c>
      <c r="C13207" s="2">
        <f t="shared" si="1376"/>
        <v>44386</v>
      </c>
      <c r="D13207" s="1">
        <f>TIMEVALUE("11:43:48")</f>
        <v>0.48875000000000002</v>
      </c>
      <c r="E13207" s="2">
        <f t="shared" si="1377"/>
        <v>44386</v>
      </c>
      <c r="F13207" s="1">
        <f>TIMEVALUE("11:46:16")</f>
        <v>0.49046296296296299</v>
      </c>
      <c r="G13207" t="s">
        <v>691</v>
      </c>
      <c r="H13207" t="s">
        <v>12961</v>
      </c>
      <c r="I13207">
        <v>696.41099999999994</v>
      </c>
    </row>
    <row r="13208" spans="1:9" x14ac:dyDescent="0.25">
      <c r="A13208" t="s">
        <v>26055</v>
      </c>
      <c r="B13208">
        <v>13167</v>
      </c>
      <c r="C13208" s="2">
        <f t="shared" si="1376"/>
        <v>44386</v>
      </c>
      <c r="D13208" s="1">
        <f>TIMEVALUE("11:47:28")</f>
        <v>0.49129629629629629</v>
      </c>
      <c r="E13208" s="2">
        <f t="shared" si="1377"/>
        <v>44386</v>
      </c>
      <c r="F13208" s="1">
        <f>TIMEVALUE("11:50:29")</f>
        <v>0.49339120370370371</v>
      </c>
      <c r="G13208" t="s">
        <v>2441</v>
      </c>
      <c r="H13208" t="s">
        <v>26056</v>
      </c>
      <c r="I13208">
        <v>696.34699999999998</v>
      </c>
    </row>
    <row r="13209" spans="1:9" x14ac:dyDescent="0.25">
      <c r="A13209" t="s">
        <v>26057</v>
      </c>
      <c r="B13209">
        <v>13167</v>
      </c>
      <c r="C13209" s="2">
        <f t="shared" si="1376"/>
        <v>44386</v>
      </c>
      <c r="D13209" s="1">
        <f>TIMEVALUE("11:51:50")</f>
        <v>0.49432870370370369</v>
      </c>
      <c r="E13209" s="2">
        <f t="shared" si="1377"/>
        <v>44386</v>
      </c>
      <c r="F13209" s="1">
        <f>TIMEVALUE("11:53:21")</f>
        <v>0.49538194444444444</v>
      </c>
      <c r="G13209" t="s">
        <v>333</v>
      </c>
      <c r="H13209" t="s">
        <v>699</v>
      </c>
      <c r="I13209">
        <v>696.29</v>
      </c>
    </row>
    <row r="13210" spans="1:9" x14ac:dyDescent="0.25">
      <c r="A13210" t="s">
        <v>26058</v>
      </c>
      <c r="B13210">
        <v>13167</v>
      </c>
      <c r="C13210" s="2">
        <f t="shared" si="1376"/>
        <v>44386</v>
      </c>
      <c r="D13210" s="1">
        <f>TIMEVALUE("11:54:52")</f>
        <v>0.4964351851851852</v>
      </c>
      <c r="E13210" s="2">
        <f t="shared" si="1377"/>
        <v>44386</v>
      </c>
      <c r="F13210" s="1">
        <f>TIMEVALUE("11:56:05")</f>
        <v>0.49728009259259259</v>
      </c>
      <c r="G13210" t="s">
        <v>805</v>
      </c>
      <c r="H13210" t="s">
        <v>23651</v>
      </c>
      <c r="I13210">
        <v>696.21199999999999</v>
      </c>
    </row>
    <row r="13211" spans="1:9" x14ac:dyDescent="0.25">
      <c r="A13211" t="s">
        <v>26059</v>
      </c>
      <c r="B13211">
        <v>13167</v>
      </c>
      <c r="C13211" s="2">
        <f t="shared" si="1376"/>
        <v>44386</v>
      </c>
      <c r="D13211" s="1">
        <f>TIMEVALUE("11:57:51")</f>
        <v>0.49850694444444443</v>
      </c>
      <c r="E13211" s="2">
        <f t="shared" si="1377"/>
        <v>44386</v>
      </c>
      <c r="F13211" s="1">
        <f>TIMEVALUE("11:59:54")</f>
        <v>0.49993055555555554</v>
      </c>
      <c r="G13211" t="s">
        <v>1028</v>
      </c>
      <c r="H13211" t="s">
        <v>19600</v>
      </c>
      <c r="I13211">
        <v>696.12300000000005</v>
      </c>
    </row>
    <row r="13212" spans="1:9" x14ac:dyDescent="0.25">
      <c r="A13212" t="s">
        <v>26060</v>
      </c>
      <c r="B13212">
        <v>13167</v>
      </c>
      <c r="C13212" s="2">
        <f t="shared" si="1376"/>
        <v>44386</v>
      </c>
      <c r="D13212" s="1">
        <f>TIMEVALUE("10:55:18")</f>
        <v>0.45506944444444447</v>
      </c>
      <c r="E13212" s="2">
        <f t="shared" si="1377"/>
        <v>44386</v>
      </c>
      <c r="F13212" s="1">
        <f>TIMEVALUE("10:58:29")</f>
        <v>0.45728009259259261</v>
      </c>
      <c r="G13212" t="s">
        <v>802</v>
      </c>
      <c r="H13212" t="s">
        <v>23219</v>
      </c>
      <c r="I13212">
        <v>695.97500000000002</v>
      </c>
    </row>
    <row r="13213" spans="1:9" x14ac:dyDescent="0.25">
      <c r="A13213" t="s">
        <v>26061</v>
      </c>
      <c r="B13213">
        <v>13167</v>
      </c>
      <c r="C13213" s="2">
        <f t="shared" si="1376"/>
        <v>44386</v>
      </c>
      <c r="D13213" s="1">
        <f>TIMEVALUE("16:14:58")</f>
        <v>0.67706018518518518</v>
      </c>
      <c r="E13213" s="2">
        <f t="shared" si="1377"/>
        <v>44386</v>
      </c>
      <c r="F13213" s="1">
        <f>TIMEVALUE("16:19:46")</f>
        <v>0.68039351851851848</v>
      </c>
      <c r="G13213" t="s">
        <v>3420</v>
      </c>
      <c r="H13213" t="s">
        <v>26062</v>
      </c>
      <c r="I13213">
        <v>696.952</v>
      </c>
    </row>
    <row r="13214" spans="1:9" x14ac:dyDescent="0.25">
      <c r="A13214" t="s">
        <v>26063</v>
      </c>
      <c r="B13214">
        <v>13167</v>
      </c>
      <c r="C13214" s="2">
        <f>DATEVALUE("2025-07-11")</f>
        <v>44387</v>
      </c>
      <c r="D13214" s="1">
        <f>TIMEVALUE("07:41:48")</f>
        <v>0.32069444444444445</v>
      </c>
      <c r="E13214" s="2">
        <f>DATEVALUE("2025-07-11")</f>
        <v>44387</v>
      </c>
      <c r="F13214" s="1">
        <f>TIMEVALUE("07:48:45")</f>
        <v>0.32552083333333331</v>
      </c>
      <c r="G13214" t="s">
        <v>394</v>
      </c>
      <c r="H13214" t="s">
        <v>23043</v>
      </c>
      <c r="I13214">
        <v>696.95600000000002</v>
      </c>
    </row>
    <row r="13215" spans="1:9" x14ac:dyDescent="0.25">
      <c r="A13215" t="s">
        <v>26064</v>
      </c>
      <c r="B13215">
        <v>13167</v>
      </c>
      <c r="C13215" s="2">
        <f>DATEVALUE("2025-07-11")</f>
        <v>44387</v>
      </c>
      <c r="D13215" s="1">
        <f>TIMEVALUE("07:49:54")</f>
        <v>0.32631944444444444</v>
      </c>
      <c r="E13215" s="2">
        <f>DATEVALUE("2025-07-11")</f>
        <v>44387</v>
      </c>
      <c r="F13215" s="1">
        <f>TIMEVALUE("07:51:37")</f>
        <v>0.32751157407407405</v>
      </c>
      <c r="G13215" t="s">
        <v>3532</v>
      </c>
      <c r="H13215" t="s">
        <v>26065</v>
      </c>
      <c r="I13215">
        <v>696.851</v>
      </c>
    </row>
    <row r="13216" spans="1:9" x14ac:dyDescent="0.25">
      <c r="A13216" t="s">
        <v>26066</v>
      </c>
      <c r="B13216">
        <v>13167</v>
      </c>
      <c r="C13216" s="2">
        <f>DATEVALUE("2025-07-11")</f>
        <v>44387</v>
      </c>
      <c r="D13216" s="1">
        <f>TIMEVALUE("07:53:12")</f>
        <v>0.32861111111111113</v>
      </c>
      <c r="E13216" s="2">
        <f>DATEVALUE("2025-07-11")</f>
        <v>44387</v>
      </c>
      <c r="F13216" s="1">
        <f>TIMEVALUE("07:55:59")</f>
        <v>0.33054398148148151</v>
      </c>
      <c r="G13216" t="s">
        <v>358</v>
      </c>
      <c r="H13216" t="s">
        <v>22456</v>
      </c>
      <c r="I13216">
        <v>697.45500000000004</v>
      </c>
    </row>
    <row r="13217" spans="1:9" x14ac:dyDescent="0.25">
      <c r="A13217" t="s">
        <v>26067</v>
      </c>
      <c r="B13217">
        <v>13167</v>
      </c>
      <c r="C13217" s="2">
        <f>DATEVALUE("2025-07-11")</f>
        <v>44387</v>
      </c>
      <c r="D13217" s="1">
        <f>TIMEVALUE("08:05:53")</f>
        <v>0.33741898148148147</v>
      </c>
      <c r="E13217" s="2">
        <f>DATEVALUE("2025-07-11")</f>
        <v>44387</v>
      </c>
      <c r="F13217" s="1">
        <f>TIMEVALUE("08:19:22")</f>
        <v>0.3467824074074074</v>
      </c>
      <c r="G13217" t="s">
        <v>8862</v>
      </c>
      <c r="H13217" t="s">
        <v>6201</v>
      </c>
      <c r="I13217">
        <v>696.74199999999996</v>
      </c>
    </row>
    <row r="13218" spans="1:9" x14ac:dyDescent="0.25">
      <c r="A13218" t="s">
        <v>26068</v>
      </c>
      <c r="B13218">
        <v>13167</v>
      </c>
      <c r="C13218" s="2">
        <f>DATEVALUE("2025-07-11")</f>
        <v>44387</v>
      </c>
      <c r="D13218" s="1">
        <f>TIMEVALUE("08:21:02")</f>
        <v>0.34793981481481484</v>
      </c>
      <c r="E13218" s="2">
        <f>DATEVALUE("2025-07-11")</f>
        <v>44387</v>
      </c>
      <c r="F13218" s="1">
        <f>TIMEVALUE("08:21:39")</f>
        <v>0.34836805555555556</v>
      </c>
      <c r="G13218" t="s">
        <v>566</v>
      </c>
      <c r="H13218" t="s">
        <v>26069</v>
      </c>
      <c r="I13218">
        <v>702.572</v>
      </c>
    </row>
    <row r="13219" spans="1:9" x14ac:dyDescent="0.25">
      <c r="A13219" t="s">
        <v>26070</v>
      </c>
      <c r="B13219">
        <v>13119</v>
      </c>
      <c r="C13219" s="2">
        <f>DATEVALUE("2025-07-16")</f>
        <v>44392</v>
      </c>
      <c r="D13219" s="1">
        <f>TIMEVALUE("11:51:40")</f>
        <v>0.49421296296296297</v>
      </c>
      <c r="E13219" s="2">
        <f>DATEVALUE("2025-07-16")</f>
        <v>44392</v>
      </c>
      <c r="F13219" s="1">
        <f>TIMEVALUE("11:56:12")</f>
        <v>0.49736111111111109</v>
      </c>
      <c r="G13219" t="s">
        <v>2118</v>
      </c>
      <c r="H13219" t="s">
        <v>14624</v>
      </c>
      <c r="I13219">
        <v>701.41099999999994</v>
      </c>
    </row>
    <row r="13220" spans="1:9" x14ac:dyDescent="0.25">
      <c r="A13220" t="s">
        <v>26071</v>
      </c>
      <c r="B13220">
        <v>13167</v>
      </c>
      <c r="C13220" s="2">
        <f>DATEVALUE("2025-07-11")</f>
        <v>44387</v>
      </c>
      <c r="D13220" s="1">
        <f>TIMEVALUE("08:27:33")</f>
        <v>0.35246527777777775</v>
      </c>
      <c r="E13220" s="2">
        <f>DATEVALUE("2025-07-11")</f>
        <v>44387</v>
      </c>
      <c r="F13220" s="1">
        <f>TIMEVALUE("08:39:30")</f>
        <v>0.36076388888888888</v>
      </c>
      <c r="G13220" t="s">
        <v>5310</v>
      </c>
      <c r="H13220" t="s">
        <v>26072</v>
      </c>
      <c r="I13220">
        <v>696.42</v>
      </c>
    </row>
    <row r="13221" spans="1:9" x14ac:dyDescent="0.25">
      <c r="A13221" t="s">
        <v>26073</v>
      </c>
      <c r="B13221">
        <v>13167</v>
      </c>
      <c r="C13221" s="2">
        <f>DATEVALUE("2025-07-11")</f>
        <v>44387</v>
      </c>
      <c r="D13221" s="1">
        <f>TIMEVALUE("08:41:10")</f>
        <v>0.36192129629629627</v>
      </c>
      <c r="E13221" s="2">
        <f>DATEVALUE("2025-07-11")</f>
        <v>44387</v>
      </c>
      <c r="F13221" s="1">
        <f>TIMEVALUE("08:45:19")</f>
        <v>0.36480324074074072</v>
      </c>
      <c r="G13221" t="s">
        <v>3740</v>
      </c>
      <c r="H13221" t="s">
        <v>26074</v>
      </c>
      <c r="I13221">
        <v>696.29300000000001</v>
      </c>
    </row>
    <row r="13222" spans="1:9" x14ac:dyDescent="0.25">
      <c r="A13222" t="s">
        <v>26075</v>
      </c>
      <c r="B13222">
        <v>13167</v>
      </c>
      <c r="C13222" s="2">
        <f>DATEVALUE("2025-07-11")</f>
        <v>44387</v>
      </c>
      <c r="D13222" s="1">
        <f>TIMEVALUE("08:47:19")</f>
        <v>0.3661921296296296</v>
      </c>
      <c r="E13222" s="2">
        <f>DATEVALUE("2025-07-11")</f>
        <v>44387</v>
      </c>
      <c r="F13222" s="1">
        <f>TIMEVALUE("08:51:33")</f>
        <v>0.36913194444444447</v>
      </c>
      <c r="G13222" t="s">
        <v>6692</v>
      </c>
      <c r="H13222" t="s">
        <v>23768</v>
      </c>
      <c r="I13222">
        <v>696.18299999999999</v>
      </c>
    </row>
    <row r="13223" spans="1:9" x14ac:dyDescent="0.25">
      <c r="A13223" t="s">
        <v>26076</v>
      </c>
      <c r="B13223">
        <v>13167</v>
      </c>
      <c r="C13223" s="2">
        <f>DATEVALUE("2025-07-11")</f>
        <v>44387</v>
      </c>
      <c r="D13223" s="1">
        <f>TIMEVALUE("08:53:01")</f>
        <v>0.37015046296296295</v>
      </c>
      <c r="E13223" s="2">
        <f>DATEVALUE("2025-07-11")</f>
        <v>44387</v>
      </c>
      <c r="F13223" s="1">
        <f>TIMEVALUE("08:55:29")</f>
        <v>0.37186342592592592</v>
      </c>
      <c r="G13223" t="s">
        <v>691</v>
      </c>
      <c r="H13223" t="s">
        <v>26077</v>
      </c>
      <c r="I13223">
        <v>696.077</v>
      </c>
    </row>
    <row r="13224" spans="1:9" x14ac:dyDescent="0.25">
      <c r="A13224" t="s">
        <v>26078</v>
      </c>
      <c r="B13224">
        <v>13167</v>
      </c>
      <c r="C13224" s="2">
        <f>DATEVALUE("2025-07-11")</f>
        <v>44387</v>
      </c>
      <c r="D13224" s="1">
        <f>TIMEVALUE("08:57:04")</f>
        <v>0.37296296296296294</v>
      </c>
      <c r="E13224" s="2">
        <f>DATEVALUE("2025-07-11")</f>
        <v>44387</v>
      </c>
      <c r="F13224" s="1">
        <f>TIMEVALUE("08:59:22")</f>
        <v>0.37456018518518519</v>
      </c>
      <c r="G13224" t="s">
        <v>2323</v>
      </c>
      <c r="H13224" t="s">
        <v>26079</v>
      </c>
      <c r="I13224">
        <v>695.90099999999995</v>
      </c>
    </row>
    <row r="13225" spans="1:9" x14ac:dyDescent="0.25">
      <c r="A13225" t="s">
        <v>26080</v>
      </c>
      <c r="B13225">
        <v>13167</v>
      </c>
      <c r="C13225" s="2">
        <f>DATEVALUE("2025-07-10")</f>
        <v>44386</v>
      </c>
      <c r="D13225" s="1">
        <f>TIMEVALUE("16:07:33")</f>
        <v>0.67190972222222223</v>
      </c>
      <c r="E13225" s="2">
        <f>DATEVALUE("2025-07-10")</f>
        <v>44386</v>
      </c>
      <c r="F13225" s="1">
        <f>TIMEVALUE("16:09:53")</f>
        <v>0.67353009259259256</v>
      </c>
      <c r="G13225" t="s">
        <v>361</v>
      </c>
      <c r="H13225" t="s">
        <v>23531</v>
      </c>
      <c r="I13225">
        <v>695.89099999999996</v>
      </c>
    </row>
    <row r="13226" spans="1:9" x14ac:dyDescent="0.25">
      <c r="A13226" t="s">
        <v>26081</v>
      </c>
      <c r="B13226">
        <v>13167</v>
      </c>
      <c r="C13226" s="2">
        <f t="shared" ref="C13226:C13250" si="1378">DATEVALUE("2025-07-11")</f>
        <v>44387</v>
      </c>
      <c r="D13226" s="1">
        <f>TIMEVALUE("09:22:47")</f>
        <v>0.39082175925925927</v>
      </c>
      <c r="E13226" s="2">
        <f t="shared" ref="E13226:E13250" si="1379">DATEVALUE("2025-07-11")</f>
        <v>44387</v>
      </c>
      <c r="F13226" s="1">
        <f>TIMEVALUE("09:24:50")</f>
        <v>0.39224537037037038</v>
      </c>
      <c r="G13226" t="s">
        <v>1028</v>
      </c>
      <c r="H13226" t="s">
        <v>26082</v>
      </c>
      <c r="I13226">
        <v>697.20699999999999</v>
      </c>
    </row>
    <row r="13227" spans="1:9" x14ac:dyDescent="0.25">
      <c r="A13227" t="s">
        <v>26083</v>
      </c>
      <c r="B13227">
        <v>13167</v>
      </c>
      <c r="C13227" s="2">
        <f t="shared" si="1378"/>
        <v>44387</v>
      </c>
      <c r="D13227" s="1">
        <f>TIMEVALUE("09:31:42")</f>
        <v>0.39701388888888889</v>
      </c>
      <c r="E13227" s="2">
        <f t="shared" si="1379"/>
        <v>44387</v>
      </c>
      <c r="F13227" s="1">
        <f>TIMEVALUE("09:34:41")</f>
        <v>0.39908564814814818</v>
      </c>
      <c r="G13227" t="s">
        <v>2326</v>
      </c>
      <c r="H13227" t="s">
        <v>26084</v>
      </c>
      <c r="I13227">
        <v>697.15300000000002</v>
      </c>
    </row>
    <row r="13228" spans="1:9" x14ac:dyDescent="0.25">
      <c r="A13228" t="s">
        <v>26085</v>
      </c>
      <c r="B13228">
        <v>13167</v>
      </c>
      <c r="C13228" s="2">
        <f t="shared" si="1378"/>
        <v>44387</v>
      </c>
      <c r="D13228" s="1">
        <f>TIMEVALUE("09:36:19")</f>
        <v>0.40021990740740743</v>
      </c>
      <c r="E13228" s="2">
        <f t="shared" si="1379"/>
        <v>44387</v>
      </c>
      <c r="F13228" s="1">
        <f>TIMEVALUE("09:38:42")</f>
        <v>0.40187499999999998</v>
      </c>
      <c r="G13228" t="s">
        <v>306</v>
      </c>
      <c r="H13228" t="s">
        <v>14473</v>
      </c>
      <c r="I13228">
        <v>697.15800000000002</v>
      </c>
    </row>
    <row r="13229" spans="1:9" x14ac:dyDescent="0.25">
      <c r="A13229" t="s">
        <v>26086</v>
      </c>
      <c r="B13229">
        <v>13167</v>
      </c>
      <c r="C13229" s="2">
        <f t="shared" si="1378"/>
        <v>44387</v>
      </c>
      <c r="D13229" s="1">
        <f>TIMEVALUE("09:40:09")</f>
        <v>0.40288194444444442</v>
      </c>
      <c r="E13229" s="2">
        <f t="shared" si="1379"/>
        <v>44387</v>
      </c>
      <c r="F13229" s="1">
        <f>TIMEVALUE("09:41:59")</f>
        <v>0.40415509259259258</v>
      </c>
      <c r="G13229" t="s">
        <v>436</v>
      </c>
      <c r="H13229" t="s">
        <v>24859</v>
      </c>
      <c r="I13229">
        <v>696.97299999999996</v>
      </c>
    </row>
    <row r="13230" spans="1:9" x14ac:dyDescent="0.25">
      <c r="A13230" t="s">
        <v>26087</v>
      </c>
      <c r="B13230">
        <v>13167</v>
      </c>
      <c r="C13230" s="2">
        <f t="shared" si="1378"/>
        <v>44387</v>
      </c>
      <c r="D13230" s="1">
        <f>TIMEVALUE("09:43:22")</f>
        <v>0.40511574074074075</v>
      </c>
      <c r="E13230" s="2">
        <f t="shared" si="1379"/>
        <v>44387</v>
      </c>
      <c r="F13230" s="1">
        <f>TIMEVALUE("09:48:31")</f>
        <v>0.40869212962962964</v>
      </c>
      <c r="G13230" t="s">
        <v>2659</v>
      </c>
      <c r="H13230" t="s">
        <v>2131</v>
      </c>
      <c r="I13230">
        <v>696.97900000000004</v>
      </c>
    </row>
    <row r="13231" spans="1:9" x14ac:dyDescent="0.25">
      <c r="A13231" t="s">
        <v>26088</v>
      </c>
      <c r="B13231">
        <v>13167</v>
      </c>
      <c r="C13231" s="2">
        <f t="shared" si="1378"/>
        <v>44387</v>
      </c>
      <c r="D13231" s="1">
        <f>TIMEVALUE("09:50:00")</f>
        <v>0.40972222222222221</v>
      </c>
      <c r="E13231" s="2">
        <f t="shared" si="1379"/>
        <v>44387</v>
      </c>
      <c r="F13231" s="1">
        <f>TIMEVALUE("09:51:50")</f>
        <v>0.41099537037037037</v>
      </c>
      <c r="G13231" t="s">
        <v>436</v>
      </c>
      <c r="H13231" t="s">
        <v>26089</v>
      </c>
      <c r="I13231">
        <v>696.93299999999999</v>
      </c>
    </row>
    <row r="13232" spans="1:9" x14ac:dyDescent="0.25">
      <c r="A13232" t="s">
        <v>26090</v>
      </c>
      <c r="B13232">
        <v>13167</v>
      </c>
      <c r="C13232" s="2">
        <f t="shared" si="1378"/>
        <v>44387</v>
      </c>
      <c r="D13232" s="1">
        <f>TIMEVALUE("09:53:28")</f>
        <v>0.41212962962962962</v>
      </c>
      <c r="E13232" s="2">
        <f t="shared" si="1379"/>
        <v>44387</v>
      </c>
      <c r="F13232" s="1">
        <f>TIMEVALUE("09:58:31")</f>
        <v>0.41563657407407406</v>
      </c>
      <c r="G13232" t="s">
        <v>2606</v>
      </c>
      <c r="H13232" t="s">
        <v>26091</v>
      </c>
      <c r="I13232">
        <v>696.87</v>
      </c>
    </row>
    <row r="13233" spans="1:9" x14ac:dyDescent="0.25">
      <c r="A13233" t="s">
        <v>26092</v>
      </c>
      <c r="B13233">
        <v>13167</v>
      </c>
      <c r="C13233" s="2">
        <f t="shared" si="1378"/>
        <v>44387</v>
      </c>
      <c r="D13233" s="1">
        <f>TIMEVALUE("10:00:37")</f>
        <v>0.4170949074074074</v>
      </c>
      <c r="E13233" s="2">
        <f t="shared" si="1379"/>
        <v>44387</v>
      </c>
      <c r="F13233" s="1">
        <f>TIMEVALUE("10:04:40")</f>
        <v>0.4199074074074074</v>
      </c>
      <c r="G13233" t="s">
        <v>3357</v>
      </c>
      <c r="H13233" t="s">
        <v>26093</v>
      </c>
      <c r="I13233">
        <v>696.79200000000003</v>
      </c>
    </row>
    <row r="13234" spans="1:9" x14ac:dyDescent="0.25">
      <c r="A13234" t="s">
        <v>18</v>
      </c>
      <c r="B13234">
        <v>13167</v>
      </c>
      <c r="C13234" s="2">
        <f t="shared" si="1378"/>
        <v>44387</v>
      </c>
      <c r="D13234" s="1">
        <f>TIMEVALUE("09:10:08")</f>
        <v>0.38203703703703706</v>
      </c>
      <c r="E13234" s="2">
        <f t="shared" si="1379"/>
        <v>44387</v>
      </c>
      <c r="F13234" s="1">
        <f>TIMEVALUE("09:10:58")</f>
        <v>0.38261574074074073</v>
      </c>
      <c r="G13234" t="s">
        <v>2778</v>
      </c>
      <c r="H13234" t="s">
        <v>2560</v>
      </c>
      <c r="I13234">
        <v>697.51400000000001</v>
      </c>
    </row>
    <row r="13235" spans="1:9" x14ac:dyDescent="0.25">
      <c r="A13235" t="s">
        <v>26094</v>
      </c>
      <c r="B13235">
        <v>13167</v>
      </c>
      <c r="C13235" s="2">
        <f t="shared" si="1378"/>
        <v>44387</v>
      </c>
      <c r="D13235" s="1">
        <f>TIMEVALUE("10:06:12")</f>
        <v>0.42097222222222225</v>
      </c>
      <c r="E13235" s="2">
        <f t="shared" si="1379"/>
        <v>44387</v>
      </c>
      <c r="F13235" s="1">
        <f>TIMEVALUE("10:14:43")</f>
        <v>0.4268865740740741</v>
      </c>
      <c r="G13235" t="s">
        <v>705</v>
      </c>
      <c r="H13235" t="s">
        <v>12593</v>
      </c>
      <c r="I13235">
        <v>696.62099999999998</v>
      </c>
    </row>
    <row r="13236" spans="1:9" x14ac:dyDescent="0.25">
      <c r="A13236" t="s">
        <v>26095</v>
      </c>
      <c r="B13236">
        <v>13167</v>
      </c>
      <c r="C13236" s="2">
        <f t="shared" si="1378"/>
        <v>44387</v>
      </c>
      <c r="D13236" s="1">
        <f>TIMEVALUE("10:16:56")</f>
        <v>0.42842592592592593</v>
      </c>
      <c r="E13236" s="2">
        <f t="shared" si="1379"/>
        <v>44387</v>
      </c>
      <c r="F13236" s="1">
        <f>TIMEVALUE("10:18:48")</f>
        <v>0.42972222222222223</v>
      </c>
      <c r="G13236" t="s">
        <v>546</v>
      </c>
      <c r="H13236" t="s">
        <v>13746</v>
      </c>
      <c r="I13236">
        <v>696.56100000000004</v>
      </c>
    </row>
    <row r="13237" spans="1:9" x14ac:dyDescent="0.25">
      <c r="A13237" t="s">
        <v>26096</v>
      </c>
      <c r="B13237">
        <v>13167</v>
      </c>
      <c r="C13237" s="2">
        <f t="shared" si="1378"/>
        <v>44387</v>
      </c>
      <c r="D13237" s="1">
        <f>TIMEVALUE("10:20:07")</f>
        <v>0.43063657407407407</v>
      </c>
      <c r="E13237" s="2">
        <f t="shared" si="1379"/>
        <v>44387</v>
      </c>
      <c r="F13237" s="1">
        <f>TIMEVALUE("10:21:23")</f>
        <v>0.43151620370370369</v>
      </c>
      <c r="G13237" t="s">
        <v>352</v>
      </c>
      <c r="H13237" t="s">
        <v>26097</v>
      </c>
      <c r="I13237">
        <v>696.56600000000003</v>
      </c>
    </row>
    <row r="13238" spans="1:9" x14ac:dyDescent="0.25">
      <c r="A13238" t="s">
        <v>26098</v>
      </c>
      <c r="B13238">
        <v>13167</v>
      </c>
      <c r="C13238" s="2">
        <f t="shared" si="1378"/>
        <v>44387</v>
      </c>
      <c r="D13238" s="1">
        <f>TIMEVALUE("09:06:02")</f>
        <v>0.37918981481481484</v>
      </c>
      <c r="E13238" s="2">
        <f t="shared" si="1379"/>
        <v>44387</v>
      </c>
      <c r="F13238" s="1">
        <f>TIMEVALUE("09:08:11")</f>
        <v>0.38068287037037035</v>
      </c>
      <c r="G13238" t="s">
        <v>330</v>
      </c>
      <c r="H13238" t="s">
        <v>26099</v>
      </c>
      <c r="I13238">
        <v>696.404</v>
      </c>
    </row>
    <row r="13239" spans="1:9" x14ac:dyDescent="0.25">
      <c r="A13239" t="s">
        <v>26100</v>
      </c>
      <c r="B13239">
        <v>13167</v>
      </c>
      <c r="C13239" s="2">
        <f t="shared" si="1378"/>
        <v>44387</v>
      </c>
      <c r="D13239" s="1">
        <f>TIMEVALUE("10:27:28")</f>
        <v>0.43574074074074076</v>
      </c>
      <c r="E13239" s="2">
        <f t="shared" si="1379"/>
        <v>44387</v>
      </c>
      <c r="F13239" s="1">
        <f>TIMEVALUE("10:34:22")</f>
        <v>0.4405324074074074</v>
      </c>
      <c r="G13239" t="s">
        <v>1231</v>
      </c>
      <c r="H13239" t="s">
        <v>20335</v>
      </c>
      <c r="I13239">
        <v>697.57600000000002</v>
      </c>
    </row>
    <row r="13240" spans="1:9" x14ac:dyDescent="0.25">
      <c r="A13240" t="s">
        <v>26101</v>
      </c>
      <c r="B13240">
        <v>13167</v>
      </c>
      <c r="C13240" s="2">
        <f t="shared" si="1378"/>
        <v>44387</v>
      </c>
      <c r="D13240" s="1">
        <f>TIMEVALUE("10:37:20")</f>
        <v>0.44259259259259259</v>
      </c>
      <c r="E13240" s="2">
        <f t="shared" si="1379"/>
        <v>44387</v>
      </c>
      <c r="F13240" s="1">
        <f>TIMEVALUE("10:42:23")</f>
        <v>0.44609953703703703</v>
      </c>
      <c r="G13240" t="s">
        <v>2606</v>
      </c>
      <c r="H13240" t="s">
        <v>12692</v>
      </c>
      <c r="I13240">
        <v>697.49099999999999</v>
      </c>
    </row>
    <row r="13241" spans="1:9" x14ac:dyDescent="0.25">
      <c r="A13241" t="s">
        <v>26102</v>
      </c>
      <c r="B13241">
        <v>13167</v>
      </c>
      <c r="C13241" s="2">
        <f t="shared" si="1378"/>
        <v>44387</v>
      </c>
      <c r="D13241" s="1">
        <f>TIMEVALUE("10:44:01")</f>
        <v>0.44723379629629628</v>
      </c>
      <c r="E13241" s="2">
        <f t="shared" si="1379"/>
        <v>44387</v>
      </c>
      <c r="F13241" s="1">
        <f>TIMEVALUE("10:46:30")</f>
        <v>0.44895833333333335</v>
      </c>
      <c r="G13241" t="s">
        <v>2691</v>
      </c>
      <c r="H13241" t="s">
        <v>26103</v>
      </c>
      <c r="I13241">
        <v>697.38</v>
      </c>
    </row>
    <row r="13242" spans="1:9" x14ac:dyDescent="0.25">
      <c r="A13242" t="s">
        <v>26104</v>
      </c>
      <c r="B13242">
        <v>13167</v>
      </c>
      <c r="C13242" s="2">
        <f t="shared" si="1378"/>
        <v>44387</v>
      </c>
      <c r="D13242" s="1">
        <f>TIMEVALUE("10:47:55")</f>
        <v>0.44994212962962965</v>
      </c>
      <c r="E13242" s="2">
        <f t="shared" si="1379"/>
        <v>44387</v>
      </c>
      <c r="F13242" s="1">
        <f>TIMEVALUE("10:51:59")</f>
        <v>0.45276620370370368</v>
      </c>
      <c r="G13242" t="s">
        <v>915</v>
      </c>
      <c r="H13242" t="s">
        <v>26105</v>
      </c>
      <c r="I13242">
        <v>697.31700000000001</v>
      </c>
    </row>
    <row r="13243" spans="1:9" x14ac:dyDescent="0.25">
      <c r="A13243" t="s">
        <v>26106</v>
      </c>
      <c r="B13243">
        <v>13167</v>
      </c>
      <c r="C13243" s="2">
        <f t="shared" si="1378"/>
        <v>44387</v>
      </c>
      <c r="D13243" s="1">
        <f>TIMEVALUE("10:53:13")</f>
        <v>0.45362268518518517</v>
      </c>
      <c r="E13243" s="2">
        <f t="shared" si="1379"/>
        <v>44387</v>
      </c>
      <c r="F13243" s="1">
        <f>TIMEVALUE("10:58:24")</f>
        <v>0.4572222222222222</v>
      </c>
      <c r="G13243" t="s">
        <v>744</v>
      </c>
      <c r="H13243" t="s">
        <v>26107</v>
      </c>
      <c r="I13243">
        <v>697.20600000000002</v>
      </c>
    </row>
    <row r="13244" spans="1:9" x14ac:dyDescent="0.25">
      <c r="A13244" t="s">
        <v>26108</v>
      </c>
      <c r="B13244">
        <v>13167</v>
      </c>
      <c r="C13244" s="2">
        <f t="shared" si="1378"/>
        <v>44387</v>
      </c>
      <c r="D13244" s="1">
        <f>TIMEVALUE("10:59:40")</f>
        <v>0.45810185185185187</v>
      </c>
      <c r="E13244" s="2">
        <f t="shared" si="1379"/>
        <v>44387</v>
      </c>
      <c r="F13244" s="1">
        <f>TIMEVALUE("11:02:44")</f>
        <v>0.46023148148148146</v>
      </c>
      <c r="G13244" t="s">
        <v>511</v>
      </c>
      <c r="H13244" t="s">
        <v>26109</v>
      </c>
      <c r="I13244">
        <v>697.17200000000003</v>
      </c>
    </row>
    <row r="13245" spans="1:9" x14ac:dyDescent="0.25">
      <c r="A13245" t="s">
        <v>26110</v>
      </c>
      <c r="B13245">
        <v>13167</v>
      </c>
      <c r="C13245" s="2">
        <f t="shared" si="1378"/>
        <v>44387</v>
      </c>
      <c r="D13245" s="1">
        <f>TIMEVALUE("11:04:09")</f>
        <v>0.46121527777777777</v>
      </c>
      <c r="E13245" s="2">
        <f t="shared" si="1379"/>
        <v>44387</v>
      </c>
      <c r="F13245" s="1">
        <f>TIMEVALUE("11:08:29")</f>
        <v>0.46422453703703703</v>
      </c>
      <c r="G13245" t="s">
        <v>517</v>
      </c>
      <c r="H13245" t="s">
        <v>22354</v>
      </c>
      <c r="I13245">
        <v>696.97199999999998</v>
      </c>
    </row>
    <row r="13246" spans="1:9" x14ac:dyDescent="0.25">
      <c r="A13246" t="s">
        <v>26111</v>
      </c>
      <c r="B13246">
        <v>13167</v>
      </c>
      <c r="C13246" s="2">
        <f t="shared" si="1378"/>
        <v>44387</v>
      </c>
      <c r="D13246" s="1">
        <f>TIMEVALUE("11:10:01")</f>
        <v>0.46528935185185183</v>
      </c>
      <c r="E13246" s="2">
        <f t="shared" si="1379"/>
        <v>44387</v>
      </c>
      <c r="F13246" s="1">
        <f>TIMEVALUE("11:14:29")</f>
        <v>0.46839120370370368</v>
      </c>
      <c r="G13246" t="s">
        <v>3081</v>
      </c>
      <c r="H13246" t="s">
        <v>26112</v>
      </c>
      <c r="I13246">
        <v>696.93100000000004</v>
      </c>
    </row>
    <row r="13247" spans="1:9" x14ac:dyDescent="0.25">
      <c r="A13247" t="s">
        <v>26113</v>
      </c>
      <c r="B13247">
        <v>13167</v>
      </c>
      <c r="C13247" s="2">
        <f t="shared" si="1378"/>
        <v>44387</v>
      </c>
      <c r="D13247" s="1">
        <f>TIMEVALUE("11:16:13")</f>
        <v>0.46959490740740739</v>
      </c>
      <c r="E13247" s="2">
        <f t="shared" si="1379"/>
        <v>44387</v>
      </c>
      <c r="F13247" s="1">
        <f>TIMEVALUE("11:17:54")</f>
        <v>0.47076388888888887</v>
      </c>
      <c r="G13247" t="s">
        <v>300</v>
      </c>
      <c r="H13247" t="s">
        <v>19684</v>
      </c>
      <c r="I13247">
        <v>696.77300000000002</v>
      </c>
    </row>
    <row r="13248" spans="1:9" x14ac:dyDescent="0.25">
      <c r="A13248" t="s">
        <v>26114</v>
      </c>
      <c r="B13248">
        <v>13167</v>
      </c>
      <c r="C13248" s="2">
        <f t="shared" si="1378"/>
        <v>44387</v>
      </c>
      <c r="D13248" s="1">
        <f>TIMEVALUE("11:19:32")</f>
        <v>0.47189814814814812</v>
      </c>
      <c r="E13248" s="2">
        <f t="shared" si="1379"/>
        <v>44387</v>
      </c>
      <c r="F13248" s="1">
        <f>TIMEVALUE("11:21:13")</f>
        <v>0.47306712962962966</v>
      </c>
      <c r="G13248" t="s">
        <v>300</v>
      </c>
      <c r="H13248" t="s">
        <v>13510</v>
      </c>
      <c r="I13248">
        <v>696.66300000000001</v>
      </c>
    </row>
    <row r="13249" spans="1:9" x14ac:dyDescent="0.25">
      <c r="A13249" t="s">
        <v>26115</v>
      </c>
      <c r="B13249">
        <v>13167</v>
      </c>
      <c r="C13249" s="2">
        <f t="shared" si="1378"/>
        <v>44387</v>
      </c>
      <c r="D13249" s="1">
        <f>TIMEVALUE("11:22:39")</f>
        <v>0.4740625</v>
      </c>
      <c r="E13249" s="2">
        <f t="shared" si="1379"/>
        <v>44387</v>
      </c>
      <c r="F13249" s="1">
        <f>TIMEVALUE("11:25:00")</f>
        <v>0.47569444444444442</v>
      </c>
      <c r="G13249" t="s">
        <v>242</v>
      </c>
      <c r="H13249" t="s">
        <v>23808</v>
      </c>
      <c r="I13249">
        <v>696.63300000000004</v>
      </c>
    </row>
    <row r="13250" spans="1:9" x14ac:dyDescent="0.25">
      <c r="A13250" t="s">
        <v>26116</v>
      </c>
      <c r="B13250">
        <v>13167</v>
      </c>
      <c r="C13250" s="2">
        <f t="shared" si="1378"/>
        <v>44387</v>
      </c>
      <c r="D13250" s="1">
        <f>TIMEVALUE("11:26:45")</f>
        <v>0.47690972222222222</v>
      </c>
      <c r="E13250" s="2">
        <f t="shared" si="1379"/>
        <v>44387</v>
      </c>
      <c r="F13250" s="1">
        <f>TIMEVALUE("11:32:41")</f>
        <v>0.48103009259259261</v>
      </c>
      <c r="G13250" t="s">
        <v>176</v>
      </c>
      <c r="H13250" t="s">
        <v>18831</v>
      </c>
      <c r="I13250">
        <v>696.57299999999998</v>
      </c>
    </row>
    <row r="13251" spans="1:9" x14ac:dyDescent="0.25">
      <c r="A13251" t="s">
        <v>26117</v>
      </c>
      <c r="B13251">
        <v>11428620</v>
      </c>
      <c r="C13251" s="2">
        <f t="shared" ref="C13251:C13282" si="1380">DATEVALUE("2025-07-10")</f>
        <v>44386</v>
      </c>
      <c r="D13251" s="1">
        <f>TIMEVALUE("13:17:42")</f>
        <v>0.55395833333333333</v>
      </c>
      <c r="E13251" s="2">
        <f t="shared" ref="E13251:E13282" si="1381">DATEVALUE("2025-07-10")</f>
        <v>44386</v>
      </c>
      <c r="F13251" s="1">
        <f>TIMEVALUE("13:22:08")</f>
        <v>0.557037037037037</v>
      </c>
      <c r="G13251" t="s">
        <v>927</v>
      </c>
      <c r="H13251" t="s">
        <v>26118</v>
      </c>
      <c r="I13251">
        <v>701.22799999999995</v>
      </c>
    </row>
    <row r="13252" spans="1:9" x14ac:dyDescent="0.25">
      <c r="A13252" t="s">
        <v>26119</v>
      </c>
      <c r="B13252">
        <v>11428620</v>
      </c>
      <c r="C13252" s="2">
        <f t="shared" si="1380"/>
        <v>44386</v>
      </c>
      <c r="D13252" s="1">
        <f>TIMEVALUE("13:28:36")</f>
        <v>0.56152777777777774</v>
      </c>
      <c r="E13252" s="2">
        <f t="shared" si="1381"/>
        <v>44386</v>
      </c>
      <c r="F13252" s="1">
        <f>TIMEVALUE("13:30:42")</f>
        <v>0.56298611111111108</v>
      </c>
      <c r="G13252" t="s">
        <v>2803</v>
      </c>
      <c r="H13252" t="s">
        <v>26120</v>
      </c>
      <c r="I13252">
        <v>702.58699999999999</v>
      </c>
    </row>
    <row r="13253" spans="1:9" x14ac:dyDescent="0.25">
      <c r="A13253" t="s">
        <v>26121</v>
      </c>
      <c r="B13253">
        <v>11428620</v>
      </c>
      <c r="C13253" s="2">
        <f t="shared" si="1380"/>
        <v>44386</v>
      </c>
      <c r="D13253" s="1">
        <f>TIMEVALUE("13:33:44")</f>
        <v>0.56509259259259259</v>
      </c>
      <c r="E13253" s="2">
        <f t="shared" si="1381"/>
        <v>44386</v>
      </c>
      <c r="F13253" s="1">
        <f>TIMEVALUE("13:36:51")</f>
        <v>0.56725694444444441</v>
      </c>
      <c r="G13253" t="s">
        <v>2662</v>
      </c>
      <c r="H13253" t="s">
        <v>26122</v>
      </c>
      <c r="I13253">
        <v>702.49400000000003</v>
      </c>
    </row>
    <row r="13254" spans="1:9" x14ac:dyDescent="0.25">
      <c r="A13254" t="s">
        <v>26123</v>
      </c>
      <c r="B13254">
        <v>11428620</v>
      </c>
      <c r="C13254" s="2">
        <f t="shared" si="1380"/>
        <v>44386</v>
      </c>
      <c r="D13254" s="1">
        <f>TIMEVALUE("13:39:00")</f>
        <v>0.56874999999999998</v>
      </c>
      <c r="E13254" s="2">
        <f t="shared" si="1381"/>
        <v>44386</v>
      </c>
      <c r="F13254" s="1">
        <f>TIMEVALUE("13:42:26")</f>
        <v>0.57113425925925931</v>
      </c>
      <c r="G13254" t="s">
        <v>1023</v>
      </c>
      <c r="H13254" t="s">
        <v>26124</v>
      </c>
      <c r="I13254">
        <v>702.37199999999996</v>
      </c>
    </row>
    <row r="13255" spans="1:9" x14ac:dyDescent="0.25">
      <c r="A13255" t="s">
        <v>26125</v>
      </c>
      <c r="B13255">
        <v>11428620</v>
      </c>
      <c r="C13255" s="2">
        <f t="shared" si="1380"/>
        <v>44386</v>
      </c>
      <c r="D13255" s="1">
        <f>TIMEVALUE("13:43:44")</f>
        <v>0.57203703703703701</v>
      </c>
      <c r="E13255" s="2">
        <f t="shared" si="1381"/>
        <v>44386</v>
      </c>
      <c r="F13255" s="1">
        <f>TIMEVALUE("13:48:29")</f>
        <v>0.57533564814814819</v>
      </c>
      <c r="G13255" t="s">
        <v>70</v>
      </c>
      <c r="H13255" t="s">
        <v>26126</v>
      </c>
      <c r="I13255">
        <v>702.21699999999998</v>
      </c>
    </row>
    <row r="13256" spans="1:9" x14ac:dyDescent="0.25">
      <c r="A13256" t="s">
        <v>26127</v>
      </c>
      <c r="B13256">
        <v>11428620</v>
      </c>
      <c r="C13256" s="2">
        <f t="shared" si="1380"/>
        <v>44386</v>
      </c>
      <c r="D13256" s="1">
        <f>TIMEVALUE("13:50:08")</f>
        <v>0.57648148148148148</v>
      </c>
      <c r="E13256" s="2">
        <f t="shared" si="1381"/>
        <v>44386</v>
      </c>
      <c r="F13256" s="1">
        <f>TIMEVALUE("13:53:11")</f>
        <v>0.57859953703703704</v>
      </c>
      <c r="G13256" t="s">
        <v>218</v>
      </c>
      <c r="H13256" t="s">
        <v>15948</v>
      </c>
      <c r="I13256">
        <v>702.18100000000004</v>
      </c>
    </row>
    <row r="13257" spans="1:9" x14ac:dyDescent="0.25">
      <c r="A13257" t="s">
        <v>26128</v>
      </c>
      <c r="B13257">
        <v>11428620</v>
      </c>
      <c r="C13257" s="2">
        <f t="shared" si="1380"/>
        <v>44386</v>
      </c>
      <c r="D13257" s="1">
        <f>TIMEVALUE("13:54:36")</f>
        <v>0.57958333333333334</v>
      </c>
      <c r="E13257" s="2">
        <f t="shared" si="1381"/>
        <v>44386</v>
      </c>
      <c r="F13257" s="1">
        <f>TIMEVALUE("13:58:46")</f>
        <v>0.58247685185185183</v>
      </c>
      <c r="G13257" t="s">
        <v>227</v>
      </c>
      <c r="H13257" t="s">
        <v>16509</v>
      </c>
      <c r="I13257">
        <v>702.06500000000005</v>
      </c>
    </row>
    <row r="13258" spans="1:9" x14ac:dyDescent="0.25">
      <c r="A13258" t="s">
        <v>26129</v>
      </c>
      <c r="B13258">
        <v>11428620</v>
      </c>
      <c r="C13258" s="2">
        <f t="shared" si="1380"/>
        <v>44386</v>
      </c>
      <c r="D13258" s="1">
        <f>TIMEVALUE("14:00:39")</f>
        <v>0.58378472222222222</v>
      </c>
      <c r="E13258" s="2">
        <f t="shared" si="1381"/>
        <v>44386</v>
      </c>
      <c r="F13258" s="1">
        <f>TIMEVALUE("14:06:26")</f>
        <v>0.58780092592592592</v>
      </c>
      <c r="G13258" t="s">
        <v>4001</v>
      </c>
      <c r="H13258" t="s">
        <v>15287</v>
      </c>
      <c r="I13258">
        <v>701.9</v>
      </c>
    </row>
    <row r="13259" spans="1:9" x14ac:dyDescent="0.25">
      <c r="A13259" t="s">
        <v>26130</v>
      </c>
      <c r="B13259">
        <v>11428620</v>
      </c>
      <c r="C13259" s="2">
        <f t="shared" si="1380"/>
        <v>44386</v>
      </c>
      <c r="D13259" s="1">
        <f>TIMEVALUE("14:11:16")</f>
        <v>0.59115740740740741</v>
      </c>
      <c r="E13259" s="2">
        <f t="shared" si="1381"/>
        <v>44386</v>
      </c>
      <c r="F13259" s="1">
        <f>TIMEVALUE("14:14:42")</f>
        <v>0.59354166666666663</v>
      </c>
      <c r="G13259" t="s">
        <v>1023</v>
      </c>
      <c r="H13259" t="s">
        <v>14553</v>
      </c>
      <c r="I13259">
        <v>701.78399999999999</v>
      </c>
    </row>
    <row r="13260" spans="1:9" x14ac:dyDescent="0.25">
      <c r="A13260" t="s">
        <v>26131</v>
      </c>
      <c r="B13260">
        <v>11428620</v>
      </c>
      <c r="C13260" s="2">
        <f t="shared" si="1380"/>
        <v>44386</v>
      </c>
      <c r="D13260" s="1">
        <f>TIMEVALUE("14:17:11")</f>
        <v>0.59526620370370376</v>
      </c>
      <c r="E13260" s="2">
        <f t="shared" si="1381"/>
        <v>44386</v>
      </c>
      <c r="F13260" s="1">
        <f>TIMEVALUE("14:23:36")</f>
        <v>0.59972222222222227</v>
      </c>
      <c r="G13260" t="s">
        <v>851</v>
      </c>
      <c r="H13260" t="s">
        <v>26132</v>
      </c>
      <c r="I13260">
        <v>701.68100000000004</v>
      </c>
    </row>
    <row r="13261" spans="1:9" x14ac:dyDescent="0.25">
      <c r="A13261" t="s">
        <v>26133</v>
      </c>
      <c r="B13261">
        <v>11428620</v>
      </c>
      <c r="C13261" s="2">
        <f t="shared" si="1380"/>
        <v>44386</v>
      </c>
      <c r="D13261" s="1">
        <f>TIMEVALUE("14:25:41")</f>
        <v>0.60116898148148146</v>
      </c>
      <c r="E13261" s="2">
        <f t="shared" si="1381"/>
        <v>44386</v>
      </c>
      <c r="F13261" s="1">
        <f>TIMEVALUE("14:28:21")</f>
        <v>0.60302083333333334</v>
      </c>
      <c r="G13261" t="s">
        <v>729</v>
      </c>
      <c r="H13261" t="s">
        <v>5500</v>
      </c>
      <c r="I13261">
        <v>701.59199999999998</v>
      </c>
    </row>
    <row r="13262" spans="1:9" x14ac:dyDescent="0.25">
      <c r="A13262" t="s">
        <v>26134</v>
      </c>
      <c r="B13262">
        <v>11428620</v>
      </c>
      <c r="C13262" s="2">
        <f t="shared" si="1380"/>
        <v>44386</v>
      </c>
      <c r="D13262" s="1">
        <f>TIMEVALUE("14:31:11")</f>
        <v>0.60498842592592594</v>
      </c>
      <c r="E13262" s="2">
        <f t="shared" si="1381"/>
        <v>44386</v>
      </c>
      <c r="F13262" s="1">
        <f>TIMEVALUE("14:33:22")</f>
        <v>0.60650462962962959</v>
      </c>
      <c r="G13262" t="s">
        <v>340</v>
      </c>
      <c r="H13262" t="s">
        <v>14895</v>
      </c>
      <c r="I13262">
        <v>701.447</v>
      </c>
    </row>
    <row r="13263" spans="1:9" x14ac:dyDescent="0.25">
      <c r="A13263" t="s">
        <v>26135</v>
      </c>
      <c r="B13263">
        <v>11428620</v>
      </c>
      <c r="C13263" s="2">
        <f t="shared" si="1380"/>
        <v>44386</v>
      </c>
      <c r="D13263" s="1">
        <f>TIMEVALUE("14:35:15")</f>
        <v>0.60781249999999998</v>
      </c>
      <c r="E13263" s="2">
        <f t="shared" si="1381"/>
        <v>44386</v>
      </c>
      <c r="F13263" s="1">
        <f>TIMEVALUE("14:38:26")</f>
        <v>0.61002314814814818</v>
      </c>
      <c r="G13263" t="s">
        <v>802</v>
      </c>
      <c r="H13263" t="s">
        <v>26136</v>
      </c>
      <c r="I13263">
        <v>701.33</v>
      </c>
    </row>
    <row r="13264" spans="1:9" x14ac:dyDescent="0.25">
      <c r="A13264" t="s">
        <v>26137</v>
      </c>
      <c r="B13264">
        <v>11428620</v>
      </c>
      <c r="C13264" s="2">
        <f t="shared" si="1380"/>
        <v>44386</v>
      </c>
      <c r="D13264" s="1">
        <f>TIMEVALUE("13:10:54")</f>
        <v>0.54923611111111115</v>
      </c>
      <c r="E13264" s="2">
        <f t="shared" si="1381"/>
        <v>44386</v>
      </c>
      <c r="F13264" s="1">
        <f>TIMEVALUE("13:15:13")</f>
        <v>0.55223379629629632</v>
      </c>
      <c r="G13264" t="s">
        <v>2109</v>
      </c>
      <c r="H13264" t="s">
        <v>17940</v>
      </c>
      <c r="I13264">
        <v>701.32100000000003</v>
      </c>
    </row>
    <row r="13265" spans="1:9" x14ac:dyDescent="0.25">
      <c r="A13265" t="s">
        <v>26138</v>
      </c>
      <c r="B13265">
        <v>11428620</v>
      </c>
      <c r="C13265" s="2">
        <f t="shared" si="1380"/>
        <v>44386</v>
      </c>
      <c r="D13265" s="1">
        <f>TIMEVALUE("11:06:52")</f>
        <v>0.46310185185185188</v>
      </c>
      <c r="E13265" s="2">
        <f t="shared" si="1381"/>
        <v>44386</v>
      </c>
      <c r="F13265" s="1">
        <f>TIMEVALUE("11:10:22")</f>
        <v>0.46553240740740742</v>
      </c>
      <c r="G13265" t="s">
        <v>375</v>
      </c>
      <c r="H13265" t="s">
        <v>16803</v>
      </c>
      <c r="I13265">
        <v>702.774</v>
      </c>
    </row>
    <row r="13266" spans="1:9" x14ac:dyDescent="0.25">
      <c r="A13266" t="s">
        <v>26139</v>
      </c>
      <c r="B13266">
        <v>11428620</v>
      </c>
      <c r="C13266" s="2">
        <f t="shared" si="1380"/>
        <v>44386</v>
      </c>
      <c r="D13266" s="1">
        <f>TIMEVALUE("11:13:18")</f>
        <v>0.46756944444444443</v>
      </c>
      <c r="E13266" s="2">
        <f t="shared" si="1381"/>
        <v>44386</v>
      </c>
      <c r="F13266" s="1">
        <f>TIMEVALUE("11:18:07")</f>
        <v>0.47091435185185188</v>
      </c>
      <c r="G13266" t="s">
        <v>3982</v>
      </c>
      <c r="H13266" t="s">
        <v>26140</v>
      </c>
      <c r="I13266">
        <v>702.59799999999996</v>
      </c>
    </row>
    <row r="13267" spans="1:9" x14ac:dyDescent="0.25">
      <c r="A13267" t="s">
        <v>26141</v>
      </c>
      <c r="B13267">
        <v>11428620</v>
      </c>
      <c r="C13267" s="2">
        <f t="shared" si="1380"/>
        <v>44386</v>
      </c>
      <c r="D13267" s="1">
        <f>TIMEVALUE("11:20:31")</f>
        <v>0.47258101851851853</v>
      </c>
      <c r="E13267" s="2">
        <f t="shared" si="1381"/>
        <v>44386</v>
      </c>
      <c r="F13267" s="1">
        <f>TIMEVALUE("11:30:32")</f>
        <v>0.47953703703703704</v>
      </c>
      <c r="G13267" t="s">
        <v>1660</v>
      </c>
      <c r="H13267" t="s">
        <v>26142</v>
      </c>
      <c r="I13267">
        <v>702.53300000000002</v>
      </c>
    </row>
    <row r="13268" spans="1:9" x14ac:dyDescent="0.25">
      <c r="A13268" t="s">
        <v>26143</v>
      </c>
      <c r="B13268">
        <v>11428620</v>
      </c>
      <c r="C13268" s="2">
        <f t="shared" si="1380"/>
        <v>44386</v>
      </c>
      <c r="D13268" s="1">
        <f>TIMEVALUE("11:31:43")</f>
        <v>0.4803587962962963</v>
      </c>
      <c r="E13268" s="2">
        <f t="shared" si="1381"/>
        <v>44386</v>
      </c>
      <c r="F13268" s="1">
        <f>TIMEVALUE("11:34:55")</f>
        <v>0.48258101851851853</v>
      </c>
      <c r="G13268" t="s">
        <v>658</v>
      </c>
      <c r="H13268" t="s">
        <v>26144</v>
      </c>
      <c r="I13268">
        <v>702.43499999999995</v>
      </c>
    </row>
    <row r="13269" spans="1:9" x14ac:dyDescent="0.25">
      <c r="A13269" t="s">
        <v>21</v>
      </c>
      <c r="B13269">
        <v>11428620</v>
      </c>
      <c r="C13269" s="2">
        <f t="shared" si="1380"/>
        <v>44386</v>
      </c>
      <c r="D13269" s="1">
        <f>TIMEVALUE("11:35:41")</f>
        <v>0.48311342592592593</v>
      </c>
      <c r="E13269" s="2">
        <f t="shared" si="1381"/>
        <v>44386</v>
      </c>
      <c r="F13269" s="1">
        <f>TIMEVALUE("11:41:50")</f>
        <v>0.48738425925925927</v>
      </c>
      <c r="G13269" t="s">
        <v>2396</v>
      </c>
      <c r="H13269" t="s">
        <v>26145</v>
      </c>
      <c r="I13269">
        <v>702.33399999999995</v>
      </c>
    </row>
    <row r="13270" spans="1:9" x14ac:dyDescent="0.25">
      <c r="A13270" t="s">
        <v>26146</v>
      </c>
      <c r="B13270">
        <v>11428620</v>
      </c>
      <c r="C13270" s="2">
        <f t="shared" si="1380"/>
        <v>44386</v>
      </c>
      <c r="D13270" s="1">
        <f>TIMEVALUE("11:43:26")</f>
        <v>0.48849537037037039</v>
      </c>
      <c r="E13270" s="2">
        <f t="shared" si="1381"/>
        <v>44386</v>
      </c>
      <c r="F13270" s="1">
        <f>TIMEVALUE("11:47:53")</f>
        <v>0.49158564814814815</v>
      </c>
      <c r="G13270" t="s">
        <v>2591</v>
      </c>
      <c r="H13270" t="s">
        <v>14236</v>
      </c>
      <c r="I13270">
        <v>702.24699999999996</v>
      </c>
    </row>
    <row r="13271" spans="1:9" x14ac:dyDescent="0.25">
      <c r="A13271" t="s">
        <v>26147</v>
      </c>
      <c r="B13271">
        <v>11428620</v>
      </c>
      <c r="C13271" s="2">
        <f t="shared" si="1380"/>
        <v>44386</v>
      </c>
      <c r="D13271" s="1">
        <f>TIMEVALUE("11:49:58")</f>
        <v>0.49303240740740739</v>
      </c>
      <c r="E13271" s="2">
        <f t="shared" si="1381"/>
        <v>44386</v>
      </c>
      <c r="F13271" s="1">
        <f>TIMEVALUE("11:54:23")</f>
        <v>0.49609953703703702</v>
      </c>
      <c r="G13271" t="s">
        <v>6392</v>
      </c>
      <c r="H13271" t="s">
        <v>14342</v>
      </c>
      <c r="I13271">
        <v>702.12800000000004</v>
      </c>
    </row>
    <row r="13272" spans="1:9" x14ac:dyDescent="0.25">
      <c r="A13272" t="s">
        <v>26148</v>
      </c>
      <c r="B13272">
        <v>11428620</v>
      </c>
      <c r="C13272" s="2">
        <f t="shared" si="1380"/>
        <v>44386</v>
      </c>
      <c r="D13272" s="1">
        <f>TIMEVALUE("11:56:00")</f>
        <v>0.49722222222222223</v>
      </c>
      <c r="E13272" s="2">
        <f t="shared" si="1381"/>
        <v>44386</v>
      </c>
      <c r="F13272" s="1">
        <f>TIMEVALUE("11:58:40")</f>
        <v>0.49907407407407406</v>
      </c>
      <c r="G13272" t="s">
        <v>729</v>
      </c>
      <c r="H13272" t="s">
        <v>26149</v>
      </c>
      <c r="I13272">
        <v>702.02499999999998</v>
      </c>
    </row>
    <row r="13273" spans="1:9" x14ac:dyDescent="0.25">
      <c r="A13273" t="s">
        <v>26150</v>
      </c>
      <c r="B13273">
        <v>11428620</v>
      </c>
      <c r="C13273" s="2">
        <f t="shared" si="1380"/>
        <v>44386</v>
      </c>
      <c r="D13273" s="1">
        <f>TIMEVALUE("12:00:47")</f>
        <v>0.50054398148148149</v>
      </c>
      <c r="E13273" s="2">
        <f t="shared" si="1381"/>
        <v>44386</v>
      </c>
      <c r="F13273" s="1">
        <f>TIMEVALUE("12:04:42")</f>
        <v>0.50326388888888884</v>
      </c>
      <c r="G13273" t="s">
        <v>778</v>
      </c>
      <c r="H13273" t="s">
        <v>14703</v>
      </c>
      <c r="I13273">
        <v>701.9</v>
      </c>
    </row>
    <row r="13274" spans="1:9" x14ac:dyDescent="0.25">
      <c r="A13274" t="s">
        <v>26151</v>
      </c>
      <c r="B13274">
        <v>11428620</v>
      </c>
      <c r="C13274" s="2">
        <f t="shared" si="1380"/>
        <v>44386</v>
      </c>
      <c r="D13274" s="1">
        <f>TIMEVALUE("12:57:18")</f>
        <v>0.53979166666666667</v>
      </c>
      <c r="E13274" s="2">
        <f t="shared" si="1381"/>
        <v>44386</v>
      </c>
      <c r="F13274" s="1">
        <f>TIMEVALUE("12:59:07")</f>
        <v>0.54105324074074079</v>
      </c>
      <c r="G13274" t="s">
        <v>481</v>
      </c>
      <c r="H13274" t="s">
        <v>26152</v>
      </c>
      <c r="I13274">
        <v>701.76400000000001</v>
      </c>
    </row>
    <row r="13275" spans="1:9" x14ac:dyDescent="0.25">
      <c r="A13275" t="s">
        <v>26153</v>
      </c>
      <c r="B13275">
        <v>11428620</v>
      </c>
      <c r="C13275" s="2">
        <f t="shared" si="1380"/>
        <v>44386</v>
      </c>
      <c r="D13275" s="1">
        <f>TIMEVALUE("13:00:52")</f>
        <v>0.54226851851851854</v>
      </c>
      <c r="E13275" s="2">
        <f t="shared" si="1381"/>
        <v>44386</v>
      </c>
      <c r="F13275" s="1">
        <f>TIMEVALUE("13:03:08")</f>
        <v>0.5438425925925926</v>
      </c>
      <c r="G13275" t="s">
        <v>2680</v>
      </c>
      <c r="H13275" t="s">
        <v>1881</v>
      </c>
      <c r="I13275">
        <v>701.67899999999997</v>
      </c>
    </row>
    <row r="13276" spans="1:9" x14ac:dyDescent="0.25">
      <c r="A13276" t="s">
        <v>26155</v>
      </c>
      <c r="B13276">
        <v>11428620</v>
      </c>
      <c r="C13276" s="2">
        <f t="shared" si="1380"/>
        <v>44386</v>
      </c>
      <c r="D13276" s="1">
        <f>TIMEVALUE("13:05:25")</f>
        <v>0.5454282407407407</v>
      </c>
      <c r="E13276" s="2">
        <f t="shared" si="1381"/>
        <v>44386</v>
      </c>
      <c r="F13276" s="1">
        <f>TIMEVALUE("13:08:34")</f>
        <v>0.54761574074074071</v>
      </c>
      <c r="G13276" t="s">
        <v>3543</v>
      </c>
      <c r="H13276" t="s">
        <v>10383</v>
      </c>
      <c r="I13276">
        <v>701.61</v>
      </c>
    </row>
    <row r="13277" spans="1:9" x14ac:dyDescent="0.25">
      <c r="A13277" t="s">
        <v>26156</v>
      </c>
      <c r="B13277">
        <v>11428620</v>
      </c>
      <c r="C13277" s="2">
        <f t="shared" si="1380"/>
        <v>44386</v>
      </c>
      <c r="D13277" s="1">
        <f>TIMEVALUE("10:52:49")</f>
        <v>0.4533449074074074</v>
      </c>
      <c r="E13277" s="2">
        <f t="shared" si="1381"/>
        <v>44386</v>
      </c>
      <c r="F13277" s="1">
        <f>TIMEVALUE("10:57:02")</f>
        <v>0.45627314814814812</v>
      </c>
      <c r="G13277" t="s">
        <v>819</v>
      </c>
      <c r="H13277" t="s">
        <v>14149</v>
      </c>
      <c r="I13277">
        <v>701.52200000000005</v>
      </c>
    </row>
    <row r="13278" spans="1:9" x14ac:dyDescent="0.25">
      <c r="A13278" t="s">
        <v>26157</v>
      </c>
      <c r="B13278">
        <v>11428620</v>
      </c>
      <c r="C13278" s="2">
        <f t="shared" si="1380"/>
        <v>44386</v>
      </c>
      <c r="D13278" s="1">
        <f>TIMEVALUE("08:54:37")</f>
        <v>0.37126157407407406</v>
      </c>
      <c r="E13278" s="2">
        <f t="shared" si="1381"/>
        <v>44386</v>
      </c>
      <c r="F13278" s="1">
        <f>TIMEVALUE("09:04:43")</f>
        <v>0.37827546296296294</v>
      </c>
      <c r="G13278" t="s">
        <v>1614</v>
      </c>
      <c r="H13278" t="s">
        <v>19996</v>
      </c>
      <c r="I13278">
        <v>702.99199999999996</v>
      </c>
    </row>
    <row r="13279" spans="1:9" x14ac:dyDescent="0.25">
      <c r="A13279" t="s">
        <v>26158</v>
      </c>
      <c r="B13279">
        <v>11428620</v>
      </c>
      <c r="C13279" s="2">
        <f t="shared" si="1380"/>
        <v>44386</v>
      </c>
      <c r="D13279" s="1">
        <f>TIMEVALUE("09:49:26")</f>
        <v>0.40932870370370372</v>
      </c>
      <c r="E13279" s="2">
        <f t="shared" si="1381"/>
        <v>44386</v>
      </c>
      <c r="F13279" s="1">
        <f>TIMEVALUE("09:51:12")</f>
        <v>0.41055555555555556</v>
      </c>
      <c r="G13279" t="s">
        <v>400</v>
      </c>
      <c r="H13279" t="s">
        <v>19857</v>
      </c>
      <c r="I13279">
        <v>702.73</v>
      </c>
    </row>
    <row r="13280" spans="1:9" x14ac:dyDescent="0.25">
      <c r="A13280" t="s">
        <v>26159</v>
      </c>
      <c r="B13280">
        <v>11428620</v>
      </c>
      <c r="C13280" s="2">
        <f t="shared" si="1380"/>
        <v>44386</v>
      </c>
      <c r="D13280" s="1">
        <f>TIMEVALUE("09:52:47")</f>
        <v>0.41165509259259259</v>
      </c>
      <c r="E13280" s="2">
        <f t="shared" si="1381"/>
        <v>44386</v>
      </c>
      <c r="F13280" s="1">
        <f>TIMEVALUE("09:55:08")</f>
        <v>0.41328703703703706</v>
      </c>
      <c r="G13280" t="s">
        <v>242</v>
      </c>
      <c r="H13280" t="s">
        <v>26160</v>
      </c>
      <c r="I13280">
        <v>702.62699999999995</v>
      </c>
    </row>
    <row r="13281" spans="1:9" x14ac:dyDescent="0.25">
      <c r="A13281" t="s">
        <v>26161</v>
      </c>
      <c r="B13281">
        <v>11428620</v>
      </c>
      <c r="C13281" s="2">
        <f t="shared" si="1380"/>
        <v>44386</v>
      </c>
      <c r="D13281" s="1">
        <f>TIMEVALUE("09:56:36")</f>
        <v>0.41430555555555554</v>
      </c>
      <c r="E13281" s="2">
        <f t="shared" si="1381"/>
        <v>44386</v>
      </c>
      <c r="F13281" s="1">
        <f>TIMEVALUE("09:58:49")</f>
        <v>0.41584490740740743</v>
      </c>
      <c r="G13281" t="s">
        <v>560</v>
      </c>
      <c r="H13281" t="s">
        <v>14975</v>
      </c>
      <c r="I13281">
        <v>702.50099999999998</v>
      </c>
    </row>
    <row r="13282" spans="1:9" x14ac:dyDescent="0.25">
      <c r="A13282" t="s">
        <v>26162</v>
      </c>
      <c r="B13282">
        <v>11428620</v>
      </c>
      <c r="C13282" s="2">
        <f t="shared" si="1380"/>
        <v>44386</v>
      </c>
      <c r="D13282" s="1">
        <f>TIMEVALUE("10:07:36")</f>
        <v>0.42194444444444446</v>
      </c>
      <c r="E13282" s="2">
        <f t="shared" si="1381"/>
        <v>44386</v>
      </c>
      <c r="F13282" s="1">
        <f>TIMEVALUE("10:11:55")</f>
        <v>0.42494212962962963</v>
      </c>
      <c r="G13282" t="s">
        <v>2109</v>
      </c>
      <c r="H13282" t="s">
        <v>4808</v>
      </c>
      <c r="I13282">
        <v>702.42200000000003</v>
      </c>
    </row>
    <row r="13283" spans="1:9" x14ac:dyDescent="0.25">
      <c r="A13283" t="s">
        <v>26163</v>
      </c>
      <c r="B13283">
        <v>11428620</v>
      </c>
      <c r="C13283" s="2">
        <f t="shared" ref="C13283:C13304" si="1382">DATEVALUE("2025-07-10")</f>
        <v>44386</v>
      </c>
      <c r="D13283" s="1">
        <f>TIMEVALUE("10:14:06")</f>
        <v>0.42645833333333333</v>
      </c>
      <c r="E13283" s="2">
        <f t="shared" ref="E13283:E13304" si="1383">DATEVALUE("2025-07-10")</f>
        <v>44386</v>
      </c>
      <c r="F13283" s="1">
        <f>TIMEVALUE("10:17:26")</f>
        <v>0.42877314814814815</v>
      </c>
      <c r="G13283" t="s">
        <v>775</v>
      </c>
      <c r="H13283" t="s">
        <v>26164</v>
      </c>
      <c r="I13283">
        <v>702.31</v>
      </c>
    </row>
    <row r="13284" spans="1:9" x14ac:dyDescent="0.25">
      <c r="A13284" t="s">
        <v>26165</v>
      </c>
      <c r="B13284">
        <v>11428620</v>
      </c>
      <c r="C13284" s="2">
        <f t="shared" si="1382"/>
        <v>44386</v>
      </c>
      <c r="D13284" s="1">
        <f>TIMEVALUE("10:19:14")</f>
        <v>0.43002314814814813</v>
      </c>
      <c r="E13284" s="2">
        <f t="shared" si="1383"/>
        <v>44386</v>
      </c>
      <c r="F13284" s="1">
        <f>TIMEVALUE("10:24:30")</f>
        <v>0.43368055555555557</v>
      </c>
      <c r="G13284" t="s">
        <v>10587</v>
      </c>
      <c r="H13284" t="s">
        <v>15830</v>
      </c>
      <c r="I13284">
        <v>702.23699999999997</v>
      </c>
    </row>
    <row r="13285" spans="1:9" x14ac:dyDescent="0.25">
      <c r="A13285" t="s">
        <v>26166</v>
      </c>
      <c r="B13285">
        <v>11428620</v>
      </c>
      <c r="C13285" s="2">
        <f t="shared" si="1382"/>
        <v>44386</v>
      </c>
      <c r="D13285" s="1">
        <f>TIMEVALUE("10:25:55")</f>
        <v>0.43466435185185187</v>
      </c>
      <c r="E13285" s="2">
        <f t="shared" si="1383"/>
        <v>44386</v>
      </c>
      <c r="F13285" s="1">
        <f>TIMEVALUE("10:30:06")</f>
        <v>0.43756944444444446</v>
      </c>
      <c r="G13285" t="s">
        <v>258</v>
      </c>
      <c r="H13285" t="s">
        <v>26167</v>
      </c>
      <c r="I13285">
        <v>702.15</v>
      </c>
    </row>
    <row r="13286" spans="1:9" x14ac:dyDescent="0.25">
      <c r="A13286" t="s">
        <v>26168</v>
      </c>
      <c r="B13286">
        <v>11428620</v>
      </c>
      <c r="C13286" s="2">
        <f t="shared" si="1382"/>
        <v>44386</v>
      </c>
      <c r="D13286" s="1">
        <f>TIMEVALUE("10:31:41")</f>
        <v>0.43866898148148148</v>
      </c>
      <c r="E13286" s="2">
        <f t="shared" si="1383"/>
        <v>44386</v>
      </c>
      <c r="F13286" s="1">
        <f>TIMEVALUE("10:34:58")</f>
        <v>0.44094907407407408</v>
      </c>
      <c r="G13286" t="s">
        <v>1018</v>
      </c>
      <c r="H13286" t="s">
        <v>15878</v>
      </c>
      <c r="I13286">
        <v>702.01499999999999</v>
      </c>
    </row>
    <row r="13287" spans="1:9" x14ac:dyDescent="0.25">
      <c r="A13287" t="s">
        <v>26170</v>
      </c>
      <c r="B13287">
        <v>11428620</v>
      </c>
      <c r="C13287" s="2">
        <f t="shared" si="1382"/>
        <v>44386</v>
      </c>
      <c r="D13287" s="1">
        <f>TIMEVALUE("10:36:40")</f>
        <v>0.44212962962962965</v>
      </c>
      <c r="E13287" s="2">
        <f t="shared" si="1383"/>
        <v>44386</v>
      </c>
      <c r="F13287" s="1">
        <f>TIMEVALUE("10:39:30")</f>
        <v>0.4440972222222222</v>
      </c>
      <c r="G13287" t="s">
        <v>239</v>
      </c>
      <c r="H13287" t="s">
        <v>26171</v>
      </c>
      <c r="I13287">
        <v>701.89400000000001</v>
      </c>
    </row>
    <row r="13288" spans="1:9" x14ac:dyDescent="0.25">
      <c r="A13288" t="s">
        <v>26172</v>
      </c>
      <c r="B13288">
        <v>11428620</v>
      </c>
      <c r="C13288" s="2">
        <f t="shared" si="1382"/>
        <v>44386</v>
      </c>
      <c r="D13288" s="1">
        <f>TIMEVALUE("10:40:45")</f>
        <v>0.44496527777777778</v>
      </c>
      <c r="E13288" s="2">
        <f t="shared" si="1383"/>
        <v>44386</v>
      </c>
      <c r="F13288" s="1">
        <f>TIMEVALUE("10:44:24")</f>
        <v>0.44750000000000001</v>
      </c>
      <c r="G13288" t="s">
        <v>2145</v>
      </c>
      <c r="H13288" t="s">
        <v>26173</v>
      </c>
      <c r="I13288">
        <v>701.78499999999997</v>
      </c>
    </row>
    <row r="13289" spans="1:9" x14ac:dyDescent="0.25">
      <c r="A13289" t="s">
        <v>26174</v>
      </c>
      <c r="B13289">
        <v>11428620</v>
      </c>
      <c r="C13289" s="2">
        <f t="shared" si="1382"/>
        <v>44386</v>
      </c>
      <c r="D13289" s="1">
        <f>TIMEVALUE("10:47:40")</f>
        <v>0.44976851851851851</v>
      </c>
      <c r="E13289" s="2">
        <f t="shared" si="1383"/>
        <v>44386</v>
      </c>
      <c r="F13289" s="1">
        <f>TIMEVALUE("10:49:37")</f>
        <v>0.45112268518518517</v>
      </c>
      <c r="G13289" t="s">
        <v>601</v>
      </c>
      <c r="H13289" t="s">
        <v>26175</v>
      </c>
      <c r="I13289">
        <v>701.70399999999995</v>
      </c>
    </row>
    <row r="13290" spans="1:9" x14ac:dyDescent="0.25">
      <c r="A13290" t="s">
        <v>26176</v>
      </c>
      <c r="B13290">
        <v>11428620</v>
      </c>
      <c r="C13290" s="2">
        <f t="shared" si="1382"/>
        <v>44386</v>
      </c>
      <c r="D13290" s="1">
        <f>TIMEVALUE("08:45:00")</f>
        <v>0.36458333333333331</v>
      </c>
      <c r="E13290" s="2">
        <f t="shared" si="1383"/>
        <v>44386</v>
      </c>
      <c r="F13290" s="1">
        <f>TIMEVALUE("08:47:48")</f>
        <v>0.36652777777777779</v>
      </c>
      <c r="G13290" t="s">
        <v>3034</v>
      </c>
      <c r="H13290" t="s">
        <v>26177</v>
      </c>
      <c r="I13290">
        <v>701.77300000000002</v>
      </c>
    </row>
    <row r="13291" spans="1:9" x14ac:dyDescent="0.25">
      <c r="A13291" t="s">
        <v>26178</v>
      </c>
      <c r="B13291">
        <v>11428620</v>
      </c>
      <c r="C13291" s="2">
        <f t="shared" si="1382"/>
        <v>44386</v>
      </c>
      <c r="D13291" s="1">
        <f>TIMEVALUE("07:50:46")</f>
        <v>0.32692129629629629</v>
      </c>
      <c r="E13291" s="2">
        <f t="shared" si="1383"/>
        <v>44386</v>
      </c>
      <c r="F13291" s="1">
        <f>TIMEVALUE("07:53:21")</f>
        <v>0.32871527777777776</v>
      </c>
      <c r="G13291" t="s">
        <v>446</v>
      </c>
      <c r="H13291" t="s">
        <v>11105</v>
      </c>
      <c r="I13291">
        <v>703.1</v>
      </c>
    </row>
    <row r="13292" spans="1:9" x14ac:dyDescent="0.25">
      <c r="A13292" t="s">
        <v>26179</v>
      </c>
      <c r="B13292">
        <v>11428620</v>
      </c>
      <c r="C13292" s="2">
        <f t="shared" si="1382"/>
        <v>44386</v>
      </c>
      <c r="D13292" s="1">
        <f>TIMEVALUE("07:54:56")</f>
        <v>0.32981481481481484</v>
      </c>
      <c r="E13292" s="2">
        <f t="shared" si="1383"/>
        <v>44386</v>
      </c>
      <c r="F13292" s="1">
        <f>TIMEVALUE("07:59:05")</f>
        <v>0.33269675925925923</v>
      </c>
      <c r="G13292" t="s">
        <v>3740</v>
      </c>
      <c r="H13292" t="s">
        <v>15147</v>
      </c>
      <c r="I13292">
        <v>703.03200000000004</v>
      </c>
    </row>
    <row r="13293" spans="1:9" x14ac:dyDescent="0.25">
      <c r="A13293" t="s">
        <v>26180</v>
      </c>
      <c r="B13293">
        <v>11428620</v>
      </c>
      <c r="C13293" s="2">
        <f t="shared" si="1382"/>
        <v>44386</v>
      </c>
      <c r="D13293" s="1">
        <f>TIMEVALUE("08:01:23")</f>
        <v>0.33429398148148148</v>
      </c>
      <c r="E13293" s="2">
        <f t="shared" si="1383"/>
        <v>44386</v>
      </c>
      <c r="F13293" s="1">
        <f>TIMEVALUE("08:04:27")</f>
        <v>0.33642361111111113</v>
      </c>
      <c r="G13293" t="s">
        <v>511</v>
      </c>
      <c r="H13293" t="s">
        <v>26181</v>
      </c>
      <c r="I13293">
        <v>702.93299999999999</v>
      </c>
    </row>
    <row r="13294" spans="1:9" x14ac:dyDescent="0.25">
      <c r="A13294" t="s">
        <v>26182</v>
      </c>
      <c r="B13294">
        <v>11428620</v>
      </c>
      <c r="C13294" s="2">
        <f t="shared" si="1382"/>
        <v>44386</v>
      </c>
      <c r="D13294" s="1">
        <f>TIMEVALUE("08:09:14")</f>
        <v>0.33974537037037039</v>
      </c>
      <c r="E13294" s="2">
        <f t="shared" si="1383"/>
        <v>44386</v>
      </c>
      <c r="F13294" s="1">
        <f>TIMEVALUE("08:11:45")</f>
        <v>0.34149305555555554</v>
      </c>
      <c r="G13294" t="s">
        <v>2282</v>
      </c>
      <c r="H13294" t="s">
        <v>10607</v>
      </c>
      <c r="I13294">
        <v>702.85400000000004</v>
      </c>
    </row>
    <row r="13295" spans="1:9" x14ac:dyDescent="0.25">
      <c r="A13295" t="s">
        <v>26183</v>
      </c>
      <c r="B13295">
        <v>11428620</v>
      </c>
      <c r="C13295" s="2">
        <f t="shared" si="1382"/>
        <v>44386</v>
      </c>
      <c r="D13295" s="1">
        <f>TIMEVALUE("08:12:47")</f>
        <v>0.34221064814814817</v>
      </c>
      <c r="E13295" s="2">
        <f t="shared" si="1383"/>
        <v>44386</v>
      </c>
      <c r="F13295" s="1">
        <f>TIMEVALUE("08:14:08")</f>
        <v>0.34314814814814815</v>
      </c>
      <c r="G13295" t="s">
        <v>2244</v>
      </c>
      <c r="H13295" t="s">
        <v>26184</v>
      </c>
      <c r="I13295">
        <v>702.73199999999997</v>
      </c>
    </row>
    <row r="13296" spans="1:9" x14ac:dyDescent="0.25">
      <c r="A13296" t="s">
        <v>26185</v>
      </c>
      <c r="B13296">
        <v>11428620</v>
      </c>
      <c r="C13296" s="2">
        <f t="shared" si="1382"/>
        <v>44386</v>
      </c>
      <c r="D13296" s="1">
        <f>TIMEVALUE("08:15:09")</f>
        <v>0.34385416666666668</v>
      </c>
      <c r="E13296" s="2">
        <f t="shared" si="1383"/>
        <v>44386</v>
      </c>
      <c r="F13296" s="1">
        <f>TIMEVALUE("08:17:55")</f>
        <v>0.34577546296296297</v>
      </c>
      <c r="G13296" t="s">
        <v>270</v>
      </c>
      <c r="H13296" t="s">
        <v>26186</v>
      </c>
      <c r="I13296">
        <v>702.62400000000002</v>
      </c>
    </row>
    <row r="13297" spans="1:9" x14ac:dyDescent="0.25">
      <c r="A13297" t="s">
        <v>26187</v>
      </c>
      <c r="B13297">
        <v>11428620</v>
      </c>
      <c r="C13297" s="2">
        <f t="shared" si="1382"/>
        <v>44386</v>
      </c>
      <c r="D13297" s="1">
        <f>TIMEVALUE("08:20:46")</f>
        <v>0.34775462962962961</v>
      </c>
      <c r="E13297" s="2">
        <f t="shared" si="1383"/>
        <v>44386</v>
      </c>
      <c r="F13297" s="1">
        <f>TIMEVALUE("08:23:16")</f>
        <v>0.34949074074074077</v>
      </c>
      <c r="G13297" t="s">
        <v>458</v>
      </c>
      <c r="H13297" t="s">
        <v>26188</v>
      </c>
      <c r="I13297">
        <v>702.58199999999999</v>
      </c>
    </row>
    <row r="13298" spans="1:9" x14ac:dyDescent="0.25">
      <c r="A13298" t="s">
        <v>26189</v>
      </c>
      <c r="B13298">
        <v>11428620</v>
      </c>
      <c r="C13298" s="2">
        <f t="shared" si="1382"/>
        <v>44386</v>
      </c>
      <c r="D13298" s="1">
        <f>TIMEVALUE("08:24:27")</f>
        <v>0.35031250000000003</v>
      </c>
      <c r="E13298" s="2">
        <f t="shared" si="1383"/>
        <v>44386</v>
      </c>
      <c r="F13298" s="1">
        <f>TIMEVALUE("08:30:08")</f>
        <v>0.35425925925925927</v>
      </c>
      <c r="G13298" t="s">
        <v>5224</v>
      </c>
      <c r="H13298" t="s">
        <v>26190</v>
      </c>
      <c r="I13298">
        <v>702.44</v>
      </c>
    </row>
    <row r="13299" spans="1:9" x14ac:dyDescent="0.25">
      <c r="A13299" t="s">
        <v>26191</v>
      </c>
      <c r="B13299">
        <v>11428620</v>
      </c>
      <c r="C13299" s="2">
        <f t="shared" si="1382"/>
        <v>44386</v>
      </c>
      <c r="D13299" s="1">
        <f>TIMEVALUE("08:31:51")</f>
        <v>0.35545138888888889</v>
      </c>
      <c r="E13299" s="2">
        <f t="shared" si="1383"/>
        <v>44386</v>
      </c>
      <c r="F13299" s="1">
        <f>TIMEVALUE("08:33:18")</f>
        <v>0.35645833333333332</v>
      </c>
      <c r="G13299" t="s">
        <v>2573</v>
      </c>
      <c r="H13299" t="s">
        <v>26192</v>
      </c>
      <c r="I13299">
        <v>702.38800000000003</v>
      </c>
    </row>
    <row r="13300" spans="1:9" x14ac:dyDescent="0.25">
      <c r="A13300" t="s">
        <v>26193</v>
      </c>
      <c r="B13300">
        <v>11428620</v>
      </c>
      <c r="C13300" s="2">
        <f t="shared" si="1382"/>
        <v>44386</v>
      </c>
      <c r="D13300" s="1">
        <f>TIMEVALUE("08:34:44")</f>
        <v>0.35745370370370372</v>
      </c>
      <c r="E13300" s="2">
        <f t="shared" si="1383"/>
        <v>44386</v>
      </c>
      <c r="F13300" s="1">
        <f>TIMEVALUE("08:36:30")</f>
        <v>0.35868055555555556</v>
      </c>
      <c r="G13300" t="s">
        <v>400</v>
      </c>
      <c r="H13300" t="s">
        <v>5542</v>
      </c>
      <c r="I13300">
        <v>702.3</v>
      </c>
    </row>
    <row r="13301" spans="1:9" x14ac:dyDescent="0.25">
      <c r="A13301" t="s">
        <v>26194</v>
      </c>
      <c r="B13301">
        <v>11428620</v>
      </c>
      <c r="C13301" s="2">
        <f t="shared" si="1382"/>
        <v>44386</v>
      </c>
      <c r="D13301" s="1">
        <f>TIMEVALUE("08:37:43")</f>
        <v>0.35952546296296295</v>
      </c>
      <c r="E13301" s="2">
        <f t="shared" si="1383"/>
        <v>44386</v>
      </c>
      <c r="F13301" s="1">
        <f>TIMEVALUE("08:39:44")</f>
        <v>0.36092592592592593</v>
      </c>
      <c r="G13301" t="s">
        <v>2385</v>
      </c>
      <c r="H13301" t="s">
        <v>26195</v>
      </c>
      <c r="I13301">
        <v>702.18499999999995</v>
      </c>
    </row>
    <row r="13302" spans="1:9" x14ac:dyDescent="0.25">
      <c r="A13302" t="s">
        <v>26196</v>
      </c>
      <c r="B13302">
        <v>11428620</v>
      </c>
      <c r="C13302" s="2">
        <f t="shared" si="1382"/>
        <v>44386</v>
      </c>
      <c r="D13302" s="1">
        <f>TIMEVALUE("08:40:56")</f>
        <v>0.36175925925925928</v>
      </c>
      <c r="E13302" s="2">
        <f t="shared" si="1383"/>
        <v>44386</v>
      </c>
      <c r="F13302" s="1">
        <f>TIMEVALUE("08:42:25")</f>
        <v>0.36278935185185185</v>
      </c>
      <c r="G13302" t="s">
        <v>499</v>
      </c>
      <c r="H13302" t="s">
        <v>4785</v>
      </c>
      <c r="I13302">
        <v>702.05899999999997</v>
      </c>
    </row>
    <row r="13303" spans="1:9" x14ac:dyDescent="0.25">
      <c r="A13303" t="s">
        <v>26197</v>
      </c>
      <c r="B13303">
        <v>11428620</v>
      </c>
      <c r="C13303" s="2">
        <f t="shared" si="1382"/>
        <v>44386</v>
      </c>
      <c r="D13303" s="1">
        <f>TIMEVALUE("07:40:12")</f>
        <v>0.31958333333333333</v>
      </c>
      <c r="E13303" s="2">
        <f t="shared" si="1383"/>
        <v>44386</v>
      </c>
      <c r="F13303" s="1">
        <f>TIMEVALUE("07:42:41")</f>
        <v>0.3213078703703704</v>
      </c>
      <c r="G13303" t="s">
        <v>2691</v>
      </c>
      <c r="H13303" t="s">
        <v>5041</v>
      </c>
      <c r="I13303">
        <v>701.98599999999999</v>
      </c>
    </row>
    <row r="13304" spans="1:9" x14ac:dyDescent="0.25">
      <c r="A13304" t="s">
        <v>26198</v>
      </c>
      <c r="B13304">
        <v>11428620</v>
      </c>
      <c r="C13304" s="2">
        <f t="shared" si="1382"/>
        <v>44386</v>
      </c>
      <c r="D13304" s="1">
        <f>TIMEVALUE("07:33:08")</f>
        <v>0.31467592592592591</v>
      </c>
      <c r="E13304" s="2">
        <f t="shared" si="1383"/>
        <v>44386</v>
      </c>
      <c r="F13304" s="1">
        <f>TIMEVALUE("07:36:29")</f>
        <v>0.31700231481481483</v>
      </c>
      <c r="G13304" t="s">
        <v>124</v>
      </c>
      <c r="H13304" t="s">
        <v>350</v>
      </c>
      <c r="I13304">
        <v>702.21100000000001</v>
      </c>
    </row>
    <row r="13305" spans="1:9" x14ac:dyDescent="0.25">
      <c r="A13305" t="s">
        <v>26199</v>
      </c>
      <c r="B13305">
        <v>11428620</v>
      </c>
      <c r="C13305" s="2">
        <f>DATEVALUE("2025-07-09")</f>
        <v>44385</v>
      </c>
      <c r="D13305" s="1">
        <f>TIMEVALUE("14:19:06")</f>
        <v>0.59659722222222222</v>
      </c>
      <c r="E13305" s="2">
        <f>DATEVALUE("2025-07-09")</f>
        <v>44385</v>
      </c>
      <c r="F13305" s="1">
        <f>TIMEVALUE("14:20:47")</f>
        <v>0.5977662037037037</v>
      </c>
      <c r="G13305" t="s">
        <v>300</v>
      </c>
      <c r="H13305" t="s">
        <v>14253</v>
      </c>
      <c r="I13305">
        <v>706.94299999999998</v>
      </c>
    </row>
    <row r="13306" spans="1:9" x14ac:dyDescent="0.25">
      <c r="A13306" t="s">
        <v>26200</v>
      </c>
      <c r="B13306">
        <v>13120</v>
      </c>
      <c r="C13306" s="2">
        <f t="shared" ref="C13306:C13344" si="1384">DATEVALUE("2025-07-10")</f>
        <v>44386</v>
      </c>
      <c r="D13306" s="1">
        <f>TIMEVALUE("15:24:19")</f>
        <v>0.64188657407407412</v>
      </c>
      <c r="E13306" s="2">
        <f t="shared" ref="E13306:E13344" si="1385">DATEVALUE("2025-07-10")</f>
        <v>44386</v>
      </c>
      <c r="F13306" s="1">
        <f>TIMEVALUE("15:28:02")</f>
        <v>0.64446759259259256</v>
      </c>
      <c r="G13306" t="s">
        <v>13829</v>
      </c>
      <c r="H13306" t="s">
        <v>26201</v>
      </c>
      <c r="I13306">
        <v>703.452</v>
      </c>
    </row>
    <row r="13307" spans="1:9" x14ac:dyDescent="0.25">
      <c r="A13307" t="s">
        <v>26202</v>
      </c>
      <c r="B13307">
        <v>13120</v>
      </c>
      <c r="C13307" s="2">
        <f t="shared" si="1384"/>
        <v>44386</v>
      </c>
      <c r="D13307" s="1">
        <f>TIMEVALUE("15:37:31")</f>
        <v>0.65105324074074078</v>
      </c>
      <c r="E13307" s="2">
        <f t="shared" si="1385"/>
        <v>44386</v>
      </c>
      <c r="F13307" s="1">
        <f>TIMEVALUE("15:39:03")</f>
        <v>0.65211805555555558</v>
      </c>
      <c r="G13307" t="s">
        <v>2201</v>
      </c>
      <c r="H13307" t="s">
        <v>26204</v>
      </c>
      <c r="I13307">
        <v>703.36099999999999</v>
      </c>
    </row>
    <row r="13308" spans="1:9" x14ac:dyDescent="0.25">
      <c r="A13308" t="s">
        <v>26205</v>
      </c>
      <c r="B13308">
        <v>13120</v>
      </c>
      <c r="C13308" s="2">
        <f t="shared" si="1384"/>
        <v>44386</v>
      </c>
      <c r="D13308" s="1">
        <f>TIMEVALUE("15:40:23")</f>
        <v>0.65304398148148146</v>
      </c>
      <c r="E13308" s="2">
        <f t="shared" si="1385"/>
        <v>44386</v>
      </c>
      <c r="F13308" s="1">
        <f>TIMEVALUE("15:44:34")</f>
        <v>0.6559490740740741</v>
      </c>
      <c r="G13308" t="s">
        <v>258</v>
      </c>
      <c r="H13308" t="s">
        <v>26206</v>
      </c>
      <c r="I13308">
        <v>703.27499999999998</v>
      </c>
    </row>
    <row r="13309" spans="1:9" x14ac:dyDescent="0.25">
      <c r="A13309" t="s">
        <v>26207</v>
      </c>
      <c r="B13309">
        <v>13120</v>
      </c>
      <c r="C13309" s="2">
        <f t="shared" si="1384"/>
        <v>44386</v>
      </c>
      <c r="D13309" s="1">
        <f>TIMEVALUE("15:45:55")</f>
        <v>0.65688657407407403</v>
      </c>
      <c r="E13309" s="2">
        <f t="shared" si="1385"/>
        <v>44386</v>
      </c>
      <c r="F13309" s="1">
        <f>TIMEVALUE("15:49:16")</f>
        <v>0.65921296296296295</v>
      </c>
      <c r="G13309" t="s">
        <v>124</v>
      </c>
      <c r="H13309" t="s">
        <v>26208</v>
      </c>
      <c r="I13309">
        <v>703.21600000000001</v>
      </c>
    </row>
    <row r="13310" spans="1:9" x14ac:dyDescent="0.25">
      <c r="A13310" t="s">
        <v>26209</v>
      </c>
      <c r="B13310">
        <v>13120</v>
      </c>
      <c r="C13310" s="2">
        <f t="shared" si="1384"/>
        <v>44386</v>
      </c>
      <c r="D13310" s="1">
        <f>TIMEVALUE("15:50:56")</f>
        <v>0.66037037037037039</v>
      </c>
      <c r="E13310" s="2">
        <f t="shared" si="1385"/>
        <v>44386</v>
      </c>
      <c r="F13310" s="1">
        <f>TIMEVALUE("15:56:24")</f>
        <v>0.66416666666666668</v>
      </c>
      <c r="G13310" t="s">
        <v>5872</v>
      </c>
      <c r="H13310" t="s">
        <v>26210</v>
      </c>
      <c r="I13310">
        <v>703.08199999999999</v>
      </c>
    </row>
    <row r="13311" spans="1:9" x14ac:dyDescent="0.25">
      <c r="A13311" t="s">
        <v>26211</v>
      </c>
      <c r="B13311">
        <v>13120</v>
      </c>
      <c r="C13311" s="2">
        <f t="shared" si="1384"/>
        <v>44386</v>
      </c>
      <c r="D13311" s="1">
        <f>TIMEVALUE("15:57:43")</f>
        <v>0.66508101851851853</v>
      </c>
      <c r="E13311" s="2">
        <f t="shared" si="1385"/>
        <v>44386</v>
      </c>
      <c r="F13311" s="1">
        <f>TIMEVALUE("16:01:02")</f>
        <v>0.66738425925925926</v>
      </c>
      <c r="G13311" t="s">
        <v>816</v>
      </c>
      <c r="H13311" t="s">
        <v>15500</v>
      </c>
      <c r="I13311">
        <v>702.97699999999998</v>
      </c>
    </row>
    <row r="13312" spans="1:9" x14ac:dyDescent="0.25">
      <c r="A13312" t="s">
        <v>26212</v>
      </c>
      <c r="B13312">
        <v>13120</v>
      </c>
      <c r="C13312" s="2">
        <f t="shared" si="1384"/>
        <v>44386</v>
      </c>
      <c r="D13312" s="1">
        <f>TIMEVALUE("16:02:23")</f>
        <v>0.6683217592592593</v>
      </c>
      <c r="E13312" s="2">
        <f t="shared" si="1385"/>
        <v>44386</v>
      </c>
      <c r="F13312" s="1">
        <f>TIMEVALUE("16:04:16")</f>
        <v>0.66962962962962957</v>
      </c>
      <c r="G13312" t="s">
        <v>303</v>
      </c>
      <c r="H13312" t="s">
        <v>15140</v>
      </c>
      <c r="I13312">
        <v>702.85699999999997</v>
      </c>
    </row>
    <row r="13313" spans="1:9" x14ac:dyDescent="0.25">
      <c r="A13313" t="s">
        <v>26213</v>
      </c>
      <c r="B13313">
        <v>13120</v>
      </c>
      <c r="C13313" s="2">
        <f t="shared" si="1384"/>
        <v>44386</v>
      </c>
      <c r="D13313" s="1">
        <f>TIMEVALUE("16:05:59")</f>
        <v>0.67082175925925924</v>
      </c>
      <c r="E13313" s="2">
        <f t="shared" si="1385"/>
        <v>44386</v>
      </c>
      <c r="F13313" s="1">
        <f>TIMEVALUE("16:08:41")</f>
        <v>0.67269675925925931</v>
      </c>
      <c r="G13313" t="s">
        <v>2882</v>
      </c>
      <c r="H13313" t="s">
        <v>26214</v>
      </c>
      <c r="I13313">
        <v>702.71299999999997</v>
      </c>
    </row>
    <row r="13314" spans="1:9" x14ac:dyDescent="0.25">
      <c r="A13314" t="s">
        <v>26215</v>
      </c>
      <c r="B13314">
        <v>13120</v>
      </c>
      <c r="C13314" s="2">
        <f t="shared" si="1384"/>
        <v>44386</v>
      </c>
      <c r="D13314" s="1">
        <f>TIMEVALUE("16:10:54")</f>
        <v>0.67423611111111115</v>
      </c>
      <c r="E13314" s="2">
        <f t="shared" si="1385"/>
        <v>44386</v>
      </c>
      <c r="F13314" s="1">
        <f>TIMEVALUE("16:15:05")</f>
        <v>0.67714120370370368</v>
      </c>
      <c r="G13314" t="s">
        <v>258</v>
      </c>
      <c r="H13314" t="s">
        <v>26216</v>
      </c>
      <c r="I13314">
        <v>702.62800000000004</v>
      </c>
    </row>
    <row r="13315" spans="1:9" x14ac:dyDescent="0.25">
      <c r="A13315" t="s">
        <v>26217</v>
      </c>
      <c r="B13315">
        <v>13120</v>
      </c>
      <c r="C13315" s="2">
        <f t="shared" si="1384"/>
        <v>44386</v>
      </c>
      <c r="D13315" s="1">
        <f>TIMEVALUE("16:16:18")</f>
        <v>0.67798611111111107</v>
      </c>
      <c r="E13315" s="2">
        <f t="shared" si="1385"/>
        <v>44386</v>
      </c>
      <c r="F13315" s="1">
        <f>TIMEVALUE("16:18:35")</f>
        <v>0.67957175925925928</v>
      </c>
      <c r="G13315" t="s">
        <v>2737</v>
      </c>
      <c r="H13315" t="s">
        <v>1297</v>
      </c>
      <c r="I13315">
        <v>702.55</v>
      </c>
    </row>
    <row r="13316" spans="1:9" x14ac:dyDescent="0.25">
      <c r="A13316" t="s">
        <v>26218</v>
      </c>
      <c r="B13316">
        <v>13120</v>
      </c>
      <c r="C13316" s="2">
        <f t="shared" si="1384"/>
        <v>44386</v>
      </c>
      <c r="D13316" s="1">
        <f>TIMEVALUE("16:19:52")</f>
        <v>0.68046296296296294</v>
      </c>
      <c r="E13316" s="2">
        <f t="shared" si="1385"/>
        <v>44386</v>
      </c>
      <c r="F13316" s="1">
        <f>TIMEVALUE("16:22:10")</f>
        <v>0.68206018518518519</v>
      </c>
      <c r="G13316" t="s">
        <v>2323</v>
      </c>
      <c r="H13316" t="s">
        <v>279</v>
      </c>
      <c r="I13316">
        <v>702.46400000000006</v>
      </c>
    </row>
    <row r="13317" spans="1:9" x14ac:dyDescent="0.25">
      <c r="A13317" t="s">
        <v>26219</v>
      </c>
      <c r="B13317">
        <v>13120</v>
      </c>
      <c r="C13317" s="2">
        <f t="shared" si="1384"/>
        <v>44386</v>
      </c>
      <c r="D13317" s="1">
        <f>TIMEVALUE("16:23:19")</f>
        <v>0.68285879629629631</v>
      </c>
      <c r="E13317" s="2">
        <f t="shared" si="1385"/>
        <v>44386</v>
      </c>
      <c r="F13317" s="1">
        <f>TIMEVALUE("16:24:40")</f>
        <v>0.68379629629629635</v>
      </c>
      <c r="G13317" t="s">
        <v>2244</v>
      </c>
      <c r="H13317" t="s">
        <v>1414</v>
      </c>
      <c r="I13317">
        <v>702.37</v>
      </c>
    </row>
    <row r="13318" spans="1:9" x14ac:dyDescent="0.25">
      <c r="A13318" t="s">
        <v>26220</v>
      </c>
      <c r="B13318">
        <v>13120</v>
      </c>
      <c r="C13318" s="2">
        <f t="shared" si="1384"/>
        <v>44386</v>
      </c>
      <c r="D13318" s="1">
        <f>TIMEVALUE("13:18:46")</f>
        <v>0.55469907407407404</v>
      </c>
      <c r="E13318" s="2">
        <f t="shared" si="1385"/>
        <v>44386</v>
      </c>
      <c r="F13318" s="1">
        <f>TIMEVALUE("13:20:23")</f>
        <v>0.55582175925925925</v>
      </c>
      <c r="G13318" t="s">
        <v>2220</v>
      </c>
      <c r="H13318" t="s">
        <v>383</v>
      </c>
      <c r="I13318">
        <v>702.22400000000005</v>
      </c>
    </row>
    <row r="13319" spans="1:9" x14ac:dyDescent="0.25">
      <c r="A13319" t="s">
        <v>26221</v>
      </c>
      <c r="B13319">
        <v>13120</v>
      </c>
      <c r="C13319" s="2">
        <f t="shared" si="1384"/>
        <v>44386</v>
      </c>
      <c r="D13319" s="1">
        <f>TIMEVALUE("14:21:54")</f>
        <v>0.59854166666666664</v>
      </c>
      <c r="E13319" s="2">
        <f t="shared" si="1385"/>
        <v>44386</v>
      </c>
      <c r="F13319" s="1">
        <f>TIMEVALUE("14:25:26")</f>
        <v>0.60099537037037032</v>
      </c>
      <c r="G13319" t="s">
        <v>312</v>
      </c>
      <c r="H13319" t="s">
        <v>4856</v>
      </c>
      <c r="I13319">
        <v>703.66399999999999</v>
      </c>
    </row>
    <row r="13320" spans="1:9" x14ac:dyDescent="0.25">
      <c r="A13320" t="s">
        <v>26222</v>
      </c>
      <c r="B13320">
        <v>13120</v>
      </c>
      <c r="C13320" s="2">
        <f t="shared" si="1384"/>
        <v>44386</v>
      </c>
      <c r="D13320" s="1">
        <f>TIMEVALUE("14:29:25")</f>
        <v>0.60376157407407405</v>
      </c>
      <c r="E13320" s="2">
        <f t="shared" si="1385"/>
        <v>44386</v>
      </c>
      <c r="F13320" s="1">
        <f>TIMEVALUE("14:32:00")</f>
        <v>0.60555555555555551</v>
      </c>
      <c r="G13320" t="s">
        <v>446</v>
      </c>
      <c r="H13320" t="s">
        <v>23841</v>
      </c>
      <c r="I13320">
        <v>703.601</v>
      </c>
    </row>
    <row r="13321" spans="1:9" x14ac:dyDescent="0.25">
      <c r="A13321" t="s">
        <v>26223</v>
      </c>
      <c r="B13321">
        <v>13120</v>
      </c>
      <c r="C13321" s="2">
        <f t="shared" si="1384"/>
        <v>44386</v>
      </c>
      <c r="D13321" s="1">
        <f>TIMEVALUE("14:33:24")</f>
        <v>0.60652777777777778</v>
      </c>
      <c r="E13321" s="2">
        <f t="shared" si="1385"/>
        <v>44386</v>
      </c>
      <c r="F13321" s="1">
        <f>TIMEVALUE("14:35:42")</f>
        <v>0.60812500000000003</v>
      </c>
      <c r="G13321" t="s">
        <v>2323</v>
      </c>
      <c r="H13321" t="s">
        <v>15021</v>
      </c>
      <c r="I13321">
        <v>703.45100000000002</v>
      </c>
    </row>
    <row r="13322" spans="1:9" x14ac:dyDescent="0.25">
      <c r="A13322" t="s">
        <v>26224</v>
      </c>
      <c r="B13322">
        <v>13120</v>
      </c>
      <c r="C13322" s="2">
        <f t="shared" si="1384"/>
        <v>44386</v>
      </c>
      <c r="D13322" s="1">
        <f>TIMEVALUE("14:36:46")</f>
        <v>0.60886574074074074</v>
      </c>
      <c r="E13322" s="2">
        <f t="shared" si="1385"/>
        <v>44386</v>
      </c>
      <c r="F13322" s="1">
        <f>TIMEVALUE("14:40:09")</f>
        <v>0.61121527777777773</v>
      </c>
      <c r="G13322" t="s">
        <v>582</v>
      </c>
      <c r="H13322" t="s">
        <v>17693</v>
      </c>
      <c r="I13322">
        <v>703.74699999999996</v>
      </c>
    </row>
    <row r="13323" spans="1:9" x14ac:dyDescent="0.25">
      <c r="A13323" t="s">
        <v>26225</v>
      </c>
      <c r="B13323">
        <v>13120</v>
      </c>
      <c r="C13323" s="2">
        <f t="shared" si="1384"/>
        <v>44386</v>
      </c>
      <c r="D13323" s="1">
        <f>TIMEVALUE("14:46:09")</f>
        <v>0.6153819444444445</v>
      </c>
      <c r="E13323" s="2">
        <f t="shared" si="1385"/>
        <v>44386</v>
      </c>
      <c r="F13323" s="1">
        <f>TIMEVALUE("14:51:31")</f>
        <v>0.61910879629629634</v>
      </c>
      <c r="G13323" t="s">
        <v>1961</v>
      </c>
      <c r="H13323" t="s">
        <v>26226</v>
      </c>
      <c r="I13323">
        <v>703.12</v>
      </c>
    </row>
    <row r="13324" spans="1:9" x14ac:dyDescent="0.25">
      <c r="A13324" t="s">
        <v>26227</v>
      </c>
      <c r="B13324">
        <v>13120</v>
      </c>
      <c r="C13324" s="2">
        <f t="shared" si="1384"/>
        <v>44386</v>
      </c>
      <c r="D13324" s="1">
        <f>TIMEVALUE("14:52:53")</f>
        <v>0.62005787037037041</v>
      </c>
      <c r="E13324" s="2">
        <f t="shared" si="1385"/>
        <v>44386</v>
      </c>
      <c r="F13324" s="1">
        <f>TIMEVALUE("14:55:01")</f>
        <v>0.62153935185185183</v>
      </c>
      <c r="G13324" t="s">
        <v>416</v>
      </c>
      <c r="H13324" t="s">
        <v>26228</v>
      </c>
      <c r="I13324">
        <v>703.00699999999995</v>
      </c>
    </row>
    <row r="13325" spans="1:9" x14ac:dyDescent="0.25">
      <c r="A13325" t="s">
        <v>26229</v>
      </c>
      <c r="B13325">
        <v>13120</v>
      </c>
      <c r="C13325" s="2">
        <f t="shared" si="1384"/>
        <v>44386</v>
      </c>
      <c r="D13325" s="1">
        <f>TIMEVALUE("14:56:26")</f>
        <v>0.62252314814814813</v>
      </c>
      <c r="E13325" s="2">
        <f t="shared" si="1385"/>
        <v>44386</v>
      </c>
      <c r="F13325" s="1">
        <f>TIMEVALUE("14:59:41")</f>
        <v>0.6247800925925926</v>
      </c>
      <c r="G13325" t="s">
        <v>13397</v>
      </c>
      <c r="H13325" t="s">
        <v>24054</v>
      </c>
      <c r="I13325">
        <v>702.93299999999999</v>
      </c>
    </row>
    <row r="13326" spans="1:9" x14ac:dyDescent="0.25">
      <c r="A13326" t="s">
        <v>26230</v>
      </c>
      <c r="B13326">
        <v>13120</v>
      </c>
      <c r="C13326" s="2">
        <f t="shared" si="1384"/>
        <v>44386</v>
      </c>
      <c r="D13326" s="1">
        <f>TIMEVALUE("15:00:56")</f>
        <v>0.62564814814814818</v>
      </c>
      <c r="E13326" s="2">
        <f t="shared" si="1385"/>
        <v>44386</v>
      </c>
      <c r="F13326" s="1">
        <f>TIMEVALUE("15:03:03")</f>
        <v>0.62711805555555555</v>
      </c>
      <c r="G13326" t="s">
        <v>799</v>
      </c>
      <c r="H13326" t="s">
        <v>26231</v>
      </c>
      <c r="I13326">
        <v>702.85400000000004</v>
      </c>
    </row>
    <row r="13327" spans="1:9" x14ac:dyDescent="0.25">
      <c r="A13327" t="s">
        <v>26232</v>
      </c>
      <c r="B13327">
        <v>13120</v>
      </c>
      <c r="C13327" s="2">
        <f t="shared" si="1384"/>
        <v>44386</v>
      </c>
      <c r="D13327" s="1">
        <f>TIMEVALUE("15:04:18")</f>
        <v>0.62798611111111113</v>
      </c>
      <c r="E13327" s="2">
        <f t="shared" si="1385"/>
        <v>44386</v>
      </c>
      <c r="F13327" s="1">
        <f>TIMEVALUE("15:07:18")</f>
        <v>0.63006944444444446</v>
      </c>
      <c r="G13327" t="s">
        <v>433</v>
      </c>
      <c r="H13327" t="s">
        <v>15576</v>
      </c>
      <c r="I13327">
        <v>702.80700000000002</v>
      </c>
    </row>
    <row r="13328" spans="1:9" x14ac:dyDescent="0.25">
      <c r="A13328" t="s">
        <v>26233</v>
      </c>
      <c r="B13328">
        <v>13120</v>
      </c>
      <c r="C13328" s="2">
        <f t="shared" si="1384"/>
        <v>44386</v>
      </c>
      <c r="D13328" s="1">
        <f>TIMEVALUE("15:08:34")</f>
        <v>0.63094907407407408</v>
      </c>
      <c r="E13328" s="2">
        <f t="shared" si="1385"/>
        <v>44386</v>
      </c>
      <c r="F13328" s="1">
        <f>TIMEVALUE("15:12:04")</f>
        <v>0.63337962962962968</v>
      </c>
      <c r="G13328" t="s">
        <v>375</v>
      </c>
      <c r="H13328" t="s">
        <v>10380</v>
      </c>
      <c r="I13328">
        <v>702.63800000000003</v>
      </c>
    </row>
    <row r="13329" spans="1:9" x14ac:dyDescent="0.25">
      <c r="A13329" t="s">
        <v>26234</v>
      </c>
      <c r="B13329">
        <v>13120</v>
      </c>
      <c r="C13329" s="2">
        <f t="shared" si="1384"/>
        <v>44386</v>
      </c>
      <c r="D13329" s="1">
        <f>TIMEVALUE("15:13:17")</f>
        <v>0.63422453703703707</v>
      </c>
      <c r="E13329" s="2">
        <f t="shared" si="1385"/>
        <v>44386</v>
      </c>
      <c r="F13329" s="1">
        <f>TIMEVALUE("15:15:05")</f>
        <v>0.63547453703703705</v>
      </c>
      <c r="G13329" t="s">
        <v>464</v>
      </c>
      <c r="H13329" t="s">
        <v>26235</v>
      </c>
      <c r="I13329">
        <v>702.53599999999994</v>
      </c>
    </row>
    <row r="13330" spans="1:9" x14ac:dyDescent="0.25">
      <c r="A13330" t="s">
        <v>26236</v>
      </c>
      <c r="B13330">
        <v>13120</v>
      </c>
      <c r="C13330" s="2">
        <f t="shared" si="1384"/>
        <v>44386</v>
      </c>
      <c r="D13330" s="1">
        <f>TIMEVALUE("15:16:21")</f>
        <v>0.63635416666666667</v>
      </c>
      <c r="E13330" s="2">
        <f t="shared" si="1385"/>
        <v>44386</v>
      </c>
      <c r="F13330" s="1">
        <f>TIMEVALUE("15:19:07")</f>
        <v>0.638275462962963</v>
      </c>
      <c r="G13330" t="s">
        <v>270</v>
      </c>
      <c r="H13330" t="s">
        <v>13592</v>
      </c>
      <c r="I13330">
        <v>702.47199999999998</v>
      </c>
    </row>
    <row r="13331" spans="1:9" x14ac:dyDescent="0.25">
      <c r="A13331" t="s">
        <v>26237</v>
      </c>
      <c r="B13331">
        <v>13120</v>
      </c>
      <c r="C13331" s="2">
        <f t="shared" si="1384"/>
        <v>44386</v>
      </c>
      <c r="D13331" s="1">
        <f>TIMEVALUE("14:15:22")</f>
        <v>0.59400462962962963</v>
      </c>
      <c r="E13331" s="2">
        <f t="shared" si="1385"/>
        <v>44386</v>
      </c>
      <c r="F13331" s="1">
        <f>TIMEVALUE("14:16:32")</f>
        <v>0.5948148148148148</v>
      </c>
      <c r="G13331" t="s">
        <v>2959</v>
      </c>
      <c r="H13331" t="s">
        <v>279</v>
      </c>
      <c r="I13331">
        <v>702.39499999999998</v>
      </c>
    </row>
    <row r="13332" spans="1:9" x14ac:dyDescent="0.25">
      <c r="A13332" t="s">
        <v>26238</v>
      </c>
      <c r="B13332">
        <v>13120</v>
      </c>
      <c r="C13332" s="2">
        <f t="shared" si="1384"/>
        <v>44386</v>
      </c>
      <c r="D13332" s="1">
        <f>TIMEVALUE("13:26:45")</f>
        <v>0.56024305555555554</v>
      </c>
      <c r="E13332" s="2">
        <f t="shared" si="1385"/>
        <v>44386</v>
      </c>
      <c r="F13332" s="1">
        <f>TIMEVALUE("13:32:27")</f>
        <v>0.56420138888888893</v>
      </c>
      <c r="G13332" t="s">
        <v>1894</v>
      </c>
      <c r="H13332" t="s">
        <v>11918</v>
      </c>
      <c r="I13332">
        <v>703.91399999999999</v>
      </c>
    </row>
    <row r="13333" spans="1:9" x14ac:dyDescent="0.25">
      <c r="A13333" t="s">
        <v>26239</v>
      </c>
      <c r="B13333">
        <v>13120</v>
      </c>
      <c r="C13333" s="2">
        <f t="shared" si="1384"/>
        <v>44386</v>
      </c>
      <c r="D13333" s="1">
        <f>TIMEVALUE("13:34:58")</f>
        <v>0.56594907407407402</v>
      </c>
      <c r="E13333" s="2">
        <f t="shared" si="1385"/>
        <v>44386</v>
      </c>
      <c r="F13333" s="1">
        <f>TIMEVALUE("13:38:07")</f>
        <v>0.56813657407407403</v>
      </c>
      <c r="G13333" t="s">
        <v>3543</v>
      </c>
      <c r="H13333" t="s">
        <v>16762</v>
      </c>
      <c r="I13333">
        <v>703.85299999999995</v>
      </c>
    </row>
    <row r="13334" spans="1:9" x14ac:dyDescent="0.25">
      <c r="A13334" t="s">
        <v>26240</v>
      </c>
      <c r="B13334">
        <v>13120</v>
      </c>
      <c r="C13334" s="2">
        <f t="shared" si="1384"/>
        <v>44386</v>
      </c>
      <c r="D13334" s="1">
        <f>TIMEVALUE("13:39:07")</f>
        <v>0.56883101851851847</v>
      </c>
      <c r="E13334" s="2">
        <f t="shared" si="1385"/>
        <v>44386</v>
      </c>
      <c r="F13334" s="1">
        <f>TIMEVALUE("13:41:42")</f>
        <v>0.57062500000000005</v>
      </c>
      <c r="G13334" t="s">
        <v>446</v>
      </c>
      <c r="H13334" t="s">
        <v>26241</v>
      </c>
      <c r="I13334">
        <v>703.73900000000003</v>
      </c>
    </row>
    <row r="13335" spans="1:9" x14ac:dyDescent="0.25">
      <c r="A13335" t="s">
        <v>24</v>
      </c>
      <c r="B13335">
        <v>13120</v>
      </c>
      <c r="C13335" s="2">
        <f t="shared" si="1384"/>
        <v>44386</v>
      </c>
      <c r="D13335" s="1">
        <f>TIMEVALUE("13:42:36")</f>
        <v>0.57125000000000004</v>
      </c>
      <c r="E13335" s="2">
        <f t="shared" si="1385"/>
        <v>44386</v>
      </c>
      <c r="F13335" s="1">
        <f>TIMEVALUE("13:43:57")</f>
        <v>0.57218749999999996</v>
      </c>
      <c r="G13335" t="s">
        <v>2244</v>
      </c>
      <c r="H13335" t="s">
        <v>26242</v>
      </c>
      <c r="I13335">
        <v>703.61</v>
      </c>
    </row>
    <row r="13336" spans="1:9" x14ac:dyDescent="0.25">
      <c r="A13336" t="s">
        <v>26243</v>
      </c>
      <c r="B13336">
        <v>13120</v>
      </c>
      <c r="C13336" s="2">
        <f t="shared" si="1384"/>
        <v>44386</v>
      </c>
      <c r="D13336" s="1">
        <f>TIMEVALUE("13:45:20")</f>
        <v>0.57314814814814818</v>
      </c>
      <c r="E13336" s="2">
        <f t="shared" si="1385"/>
        <v>44386</v>
      </c>
      <c r="F13336" s="1">
        <f>TIMEVALUE("13:46:18")</f>
        <v>0.57381944444444444</v>
      </c>
      <c r="G13336" t="s">
        <v>2871</v>
      </c>
      <c r="H13336" t="s">
        <v>26244</v>
      </c>
      <c r="I13336">
        <v>703.41099999999994</v>
      </c>
    </row>
    <row r="13337" spans="1:9" x14ac:dyDescent="0.25">
      <c r="A13337" t="s">
        <v>26245</v>
      </c>
      <c r="B13337">
        <v>13120</v>
      </c>
      <c r="C13337" s="2">
        <f t="shared" si="1384"/>
        <v>44386</v>
      </c>
      <c r="D13337" s="1">
        <f>TIMEVALUE("13:47:50")</f>
        <v>0.57488425925925923</v>
      </c>
      <c r="E13337" s="2">
        <f t="shared" si="1385"/>
        <v>44386</v>
      </c>
      <c r="F13337" s="1">
        <f>TIMEVALUE("13:51:49")</f>
        <v>0.57765046296296296</v>
      </c>
      <c r="G13337" t="s">
        <v>55</v>
      </c>
      <c r="H13337" t="s">
        <v>16849</v>
      </c>
      <c r="I13337">
        <v>703.27700000000004</v>
      </c>
    </row>
    <row r="13338" spans="1:9" x14ac:dyDescent="0.25">
      <c r="A13338" t="s">
        <v>26246</v>
      </c>
      <c r="B13338">
        <v>13120</v>
      </c>
      <c r="C13338" s="2">
        <f t="shared" si="1384"/>
        <v>44386</v>
      </c>
      <c r="D13338" s="1">
        <f>TIMEVALUE("13:53:18")</f>
        <v>0.57868055555555553</v>
      </c>
      <c r="E13338" s="2">
        <f t="shared" si="1385"/>
        <v>44386</v>
      </c>
      <c r="F13338" s="1">
        <f>TIMEVALUE("13:55:32")</f>
        <v>0.58023148148148151</v>
      </c>
      <c r="G13338" t="s">
        <v>1441</v>
      </c>
      <c r="H13338" t="s">
        <v>15050</v>
      </c>
      <c r="I13338">
        <v>703.14499999999998</v>
      </c>
    </row>
    <row r="13339" spans="1:9" x14ac:dyDescent="0.25">
      <c r="A13339" t="s">
        <v>26247</v>
      </c>
      <c r="B13339">
        <v>13120</v>
      </c>
      <c r="C13339" s="2">
        <f t="shared" si="1384"/>
        <v>44386</v>
      </c>
      <c r="D13339" s="1">
        <f>TIMEVALUE("13:56:52")</f>
        <v>0.5811574074074074</v>
      </c>
      <c r="E13339" s="2">
        <f t="shared" si="1385"/>
        <v>44386</v>
      </c>
      <c r="F13339" s="1">
        <f>TIMEVALUE("13:58:45")</f>
        <v>0.58246527777777779</v>
      </c>
      <c r="G13339" t="s">
        <v>303</v>
      </c>
      <c r="H13339" t="s">
        <v>24792</v>
      </c>
      <c r="I13339">
        <v>703.01800000000003</v>
      </c>
    </row>
    <row r="13340" spans="1:9" x14ac:dyDescent="0.25">
      <c r="A13340" t="s">
        <v>26248</v>
      </c>
      <c r="B13340">
        <v>13120</v>
      </c>
      <c r="C13340" s="2">
        <f t="shared" si="1384"/>
        <v>44386</v>
      </c>
      <c r="D13340" s="1">
        <f>TIMEVALUE("14:00:01")</f>
        <v>0.58334490740740741</v>
      </c>
      <c r="E13340" s="2">
        <f t="shared" si="1385"/>
        <v>44386</v>
      </c>
      <c r="F13340" s="1">
        <f>TIMEVALUE("14:03:07")</f>
        <v>0.58549768518518519</v>
      </c>
      <c r="G13340" t="s">
        <v>549</v>
      </c>
      <c r="H13340" t="s">
        <v>26249</v>
      </c>
      <c r="I13340">
        <v>702.85299999999995</v>
      </c>
    </row>
    <row r="13341" spans="1:9" x14ac:dyDescent="0.25">
      <c r="A13341" t="s">
        <v>26250</v>
      </c>
      <c r="B13341">
        <v>13120</v>
      </c>
      <c r="C13341" s="2">
        <f t="shared" si="1384"/>
        <v>44386</v>
      </c>
      <c r="D13341" s="1">
        <f>TIMEVALUE("14:04:27")</f>
        <v>0.58642361111111108</v>
      </c>
      <c r="E13341" s="2">
        <f t="shared" si="1385"/>
        <v>44386</v>
      </c>
      <c r="F13341" s="1">
        <f>TIMEVALUE("14:06:37")</f>
        <v>0.58792824074074079</v>
      </c>
      <c r="G13341" t="s">
        <v>496</v>
      </c>
      <c r="H13341" t="s">
        <v>4663</v>
      </c>
      <c r="I13341">
        <v>702.76700000000005</v>
      </c>
    </row>
    <row r="13342" spans="1:9" x14ac:dyDescent="0.25">
      <c r="A13342" t="s">
        <v>26251</v>
      </c>
      <c r="B13342">
        <v>13120</v>
      </c>
      <c r="C13342" s="2">
        <f t="shared" si="1384"/>
        <v>44386</v>
      </c>
      <c r="D13342" s="1">
        <f>TIMEVALUE("14:07:47")</f>
        <v>0.58873842592592596</v>
      </c>
      <c r="E13342" s="2">
        <f t="shared" si="1385"/>
        <v>44386</v>
      </c>
      <c r="F13342" s="1">
        <f>TIMEVALUE("14:09:44")</f>
        <v>0.59009259259259261</v>
      </c>
      <c r="G13342" t="s">
        <v>601</v>
      </c>
      <c r="H13342" t="s">
        <v>26252</v>
      </c>
      <c r="I13342">
        <v>702.654</v>
      </c>
    </row>
    <row r="13343" spans="1:9" x14ac:dyDescent="0.25">
      <c r="A13343" t="s">
        <v>26253</v>
      </c>
      <c r="B13343">
        <v>13120</v>
      </c>
      <c r="C13343" s="2">
        <f t="shared" si="1384"/>
        <v>44386</v>
      </c>
      <c r="D13343" s="1">
        <f>TIMEVALUE("14:10:52")</f>
        <v>0.59087962962962959</v>
      </c>
      <c r="E13343" s="2">
        <f t="shared" si="1385"/>
        <v>44386</v>
      </c>
      <c r="F13343" s="1">
        <f>TIMEVALUE("14:12:58")</f>
        <v>0.59233796296296293</v>
      </c>
      <c r="G13343" t="s">
        <v>2803</v>
      </c>
      <c r="H13343" t="s">
        <v>26254</v>
      </c>
      <c r="I13343">
        <v>702.50300000000004</v>
      </c>
    </row>
    <row r="13344" spans="1:9" x14ac:dyDescent="0.25">
      <c r="A13344" t="s">
        <v>27</v>
      </c>
      <c r="B13344">
        <v>13120</v>
      </c>
      <c r="C13344" s="2">
        <f t="shared" si="1384"/>
        <v>44386</v>
      </c>
      <c r="D13344" s="1">
        <f>TIMEVALUE("13:14:29")</f>
        <v>0.55172453703703705</v>
      </c>
      <c r="E13344" s="2">
        <f t="shared" si="1385"/>
        <v>44386</v>
      </c>
      <c r="F13344" s="1">
        <f>TIMEVALUE("13:15:34")</f>
        <v>0.5524768518518518</v>
      </c>
      <c r="G13344" t="s">
        <v>2289</v>
      </c>
      <c r="H13344" t="s">
        <v>26255</v>
      </c>
      <c r="I13344">
        <v>702.46799999999996</v>
      </c>
    </row>
    <row r="13345" spans="1:9" x14ac:dyDescent="0.25">
      <c r="A13345" t="s">
        <v>26256</v>
      </c>
      <c r="B13345">
        <v>13120</v>
      </c>
      <c r="C13345" s="2">
        <f>DATEVALUE("2025-07-09")</f>
        <v>44385</v>
      </c>
      <c r="D13345" s="1">
        <f>TIMEVALUE("16:26:16")</f>
        <v>0.68490740740740741</v>
      </c>
      <c r="E13345" s="2">
        <f>DATEVALUE("2025-07-09")</f>
        <v>44385</v>
      </c>
      <c r="F13345" s="1">
        <f>TIMEVALUE("16:34:07")</f>
        <v>0.69035879629629626</v>
      </c>
      <c r="G13345" t="s">
        <v>4134</v>
      </c>
      <c r="H13345" t="s">
        <v>26257</v>
      </c>
      <c r="I13345">
        <v>704.14599999999996</v>
      </c>
    </row>
    <row r="13346" spans="1:9" x14ac:dyDescent="0.25">
      <c r="A13346" t="s">
        <v>26258</v>
      </c>
      <c r="B13346">
        <v>13120</v>
      </c>
      <c r="C13346" s="2">
        <f t="shared" ref="C13346:C13356" si="1386">DATEVALUE("2025-07-10")</f>
        <v>44386</v>
      </c>
      <c r="D13346" s="1">
        <f>TIMEVALUE("11:36:02")</f>
        <v>0.48335648148148147</v>
      </c>
      <c r="E13346" s="2">
        <f t="shared" ref="E13346:E13356" si="1387">DATEVALUE("2025-07-10")</f>
        <v>44386</v>
      </c>
      <c r="F13346" s="1">
        <f>TIMEVALUE("11:38:40")</f>
        <v>0.48518518518518516</v>
      </c>
      <c r="G13346" t="s">
        <v>637</v>
      </c>
      <c r="H13346" t="s">
        <v>16267</v>
      </c>
      <c r="I13346">
        <v>704.02200000000005</v>
      </c>
    </row>
    <row r="13347" spans="1:9" x14ac:dyDescent="0.25">
      <c r="A13347" t="s">
        <v>26259</v>
      </c>
      <c r="B13347">
        <v>13120</v>
      </c>
      <c r="C13347" s="2">
        <f t="shared" si="1386"/>
        <v>44386</v>
      </c>
      <c r="D13347" s="1">
        <f>TIMEVALUE("11:39:57")</f>
        <v>0.48607638888888888</v>
      </c>
      <c r="E13347" s="2">
        <f t="shared" si="1387"/>
        <v>44386</v>
      </c>
      <c r="F13347" s="1">
        <f>TIMEVALUE("11:42:20")</f>
        <v>0.48773148148148149</v>
      </c>
      <c r="G13347" t="s">
        <v>306</v>
      </c>
      <c r="H13347" t="s">
        <v>23876</v>
      </c>
      <c r="I13347">
        <v>703.91300000000001</v>
      </c>
    </row>
    <row r="13348" spans="1:9" x14ac:dyDescent="0.25">
      <c r="A13348" t="s">
        <v>26260</v>
      </c>
      <c r="B13348">
        <v>13120</v>
      </c>
      <c r="C13348" s="2">
        <f t="shared" si="1386"/>
        <v>44386</v>
      </c>
      <c r="D13348" s="1">
        <f>TIMEVALUE("11:43:42")</f>
        <v>0.48868055555555556</v>
      </c>
      <c r="E13348" s="2">
        <f t="shared" si="1387"/>
        <v>44386</v>
      </c>
      <c r="F13348" s="1">
        <f>TIMEVALUE("11:46:53")</f>
        <v>0.4908912037037037</v>
      </c>
      <c r="G13348" t="s">
        <v>802</v>
      </c>
      <c r="H13348" t="s">
        <v>16244</v>
      </c>
      <c r="I13348">
        <v>703.76900000000001</v>
      </c>
    </row>
    <row r="13349" spans="1:9" x14ac:dyDescent="0.25">
      <c r="A13349" t="s">
        <v>26261</v>
      </c>
      <c r="B13349">
        <v>13120</v>
      </c>
      <c r="C13349" s="2">
        <f t="shared" si="1386"/>
        <v>44386</v>
      </c>
      <c r="D13349" s="1">
        <f>TIMEVALUE("11:48:21")</f>
        <v>0.49190972222222223</v>
      </c>
      <c r="E13349" s="2">
        <f t="shared" si="1387"/>
        <v>44386</v>
      </c>
      <c r="F13349" s="1">
        <f>TIMEVALUE("11:50:56")</f>
        <v>0.4937037037037037</v>
      </c>
      <c r="G13349" t="s">
        <v>446</v>
      </c>
      <c r="H13349" t="s">
        <v>26262</v>
      </c>
      <c r="I13349">
        <v>703.63300000000004</v>
      </c>
    </row>
    <row r="13350" spans="1:9" x14ac:dyDescent="0.25">
      <c r="A13350" t="s">
        <v>26263</v>
      </c>
      <c r="B13350">
        <v>13120</v>
      </c>
      <c r="C13350" s="2">
        <f t="shared" si="1386"/>
        <v>44386</v>
      </c>
      <c r="D13350" s="1">
        <f>TIMEVALUE("11:52:33")</f>
        <v>0.49482638888888891</v>
      </c>
      <c r="E13350" s="2">
        <f t="shared" si="1387"/>
        <v>44386</v>
      </c>
      <c r="F13350" s="1">
        <f>TIMEVALUE("11:54:41")</f>
        <v>0.49630787037037039</v>
      </c>
      <c r="G13350" t="s">
        <v>416</v>
      </c>
      <c r="H13350" t="s">
        <v>26264</v>
      </c>
      <c r="I13350">
        <v>703.524</v>
      </c>
    </row>
    <row r="13351" spans="1:9" x14ac:dyDescent="0.25">
      <c r="A13351" t="s">
        <v>26265</v>
      </c>
      <c r="B13351">
        <v>13120</v>
      </c>
      <c r="C13351" s="2">
        <f t="shared" si="1386"/>
        <v>44386</v>
      </c>
      <c r="D13351" s="1">
        <f>TIMEVALUE("11:56:15")</f>
        <v>0.49739583333333331</v>
      </c>
      <c r="E13351" s="2">
        <f t="shared" si="1387"/>
        <v>44386</v>
      </c>
      <c r="F13351" s="1">
        <f>TIMEVALUE("11:58:03")</f>
        <v>0.49864583333333334</v>
      </c>
      <c r="G13351" t="s">
        <v>464</v>
      </c>
      <c r="H13351" t="s">
        <v>18210</v>
      </c>
      <c r="I13351">
        <v>703.41200000000003</v>
      </c>
    </row>
    <row r="13352" spans="1:9" x14ac:dyDescent="0.25">
      <c r="A13352" t="s">
        <v>26266</v>
      </c>
      <c r="B13352">
        <v>13120</v>
      </c>
      <c r="C13352" s="2">
        <f t="shared" si="1386"/>
        <v>44386</v>
      </c>
      <c r="D13352" s="1">
        <f>TIMEVALUE("11:59:52")</f>
        <v>0.49990740740740741</v>
      </c>
      <c r="E13352" s="2">
        <f t="shared" si="1387"/>
        <v>44386</v>
      </c>
      <c r="F13352" s="1">
        <f>TIMEVALUE("12:01:16")</f>
        <v>0.50087962962962962</v>
      </c>
      <c r="G13352" t="s">
        <v>2344</v>
      </c>
      <c r="H13352" t="s">
        <v>16594</v>
      </c>
      <c r="I13352">
        <v>703.25400000000002</v>
      </c>
    </row>
    <row r="13353" spans="1:9" x14ac:dyDescent="0.25">
      <c r="A13353" t="s">
        <v>26267</v>
      </c>
      <c r="B13353">
        <v>13120</v>
      </c>
      <c r="C13353" s="2">
        <f t="shared" si="1386"/>
        <v>44386</v>
      </c>
      <c r="D13353" s="1">
        <f>TIMEVALUE("12:54:46")</f>
        <v>0.53803240740740743</v>
      </c>
      <c r="E13353" s="2">
        <f t="shared" si="1387"/>
        <v>44386</v>
      </c>
      <c r="F13353" s="1">
        <f>TIMEVALUE("12:59:06")</f>
        <v>0.54104166666666664</v>
      </c>
      <c r="G13353" t="s">
        <v>517</v>
      </c>
      <c r="H13353" t="s">
        <v>26268</v>
      </c>
      <c r="I13353">
        <v>703.09799999999996</v>
      </c>
    </row>
    <row r="13354" spans="1:9" x14ac:dyDescent="0.25">
      <c r="A13354" t="s">
        <v>26269</v>
      </c>
      <c r="B13354">
        <v>13120</v>
      </c>
      <c r="C13354" s="2">
        <f t="shared" si="1386"/>
        <v>44386</v>
      </c>
      <c r="D13354" s="1">
        <f>TIMEVALUE("13:00:23")</f>
        <v>0.54193287037037041</v>
      </c>
      <c r="E13354" s="2">
        <f t="shared" si="1387"/>
        <v>44386</v>
      </c>
      <c r="F13354" s="1">
        <f>TIMEVALUE("13:03:30")</f>
        <v>0.54409722222222223</v>
      </c>
      <c r="G13354" t="s">
        <v>2662</v>
      </c>
      <c r="H13354" t="s">
        <v>15446</v>
      </c>
      <c r="I13354">
        <v>703.00400000000002</v>
      </c>
    </row>
    <row r="13355" spans="1:9" x14ac:dyDescent="0.25">
      <c r="A13355" t="s">
        <v>26270</v>
      </c>
      <c r="B13355">
        <v>13120</v>
      </c>
      <c r="C13355" s="2">
        <f t="shared" si="1386"/>
        <v>44386</v>
      </c>
      <c r="D13355" s="1">
        <f>TIMEVALUE("13:04:53")</f>
        <v>0.54505787037037035</v>
      </c>
      <c r="E13355" s="2">
        <f t="shared" si="1387"/>
        <v>44386</v>
      </c>
      <c r="F13355" s="1">
        <f>TIMEVALUE("13:08:43")</f>
        <v>0.54771990740740739</v>
      </c>
      <c r="G13355" t="s">
        <v>607</v>
      </c>
      <c r="H13355" t="s">
        <v>16484</v>
      </c>
      <c r="I13355">
        <v>702.87199999999996</v>
      </c>
    </row>
    <row r="13356" spans="1:9" x14ac:dyDescent="0.25">
      <c r="A13356" t="s">
        <v>26271</v>
      </c>
      <c r="B13356">
        <v>13120</v>
      </c>
      <c r="C13356" s="2">
        <f t="shared" si="1386"/>
        <v>44386</v>
      </c>
      <c r="D13356" s="1">
        <f>TIMEVALUE("13:10:08")</f>
        <v>0.54870370370370369</v>
      </c>
      <c r="E13356" s="2">
        <f t="shared" si="1387"/>
        <v>44386</v>
      </c>
      <c r="F13356" s="1">
        <f>TIMEVALUE("13:12:47")</f>
        <v>0.55054398148148154</v>
      </c>
      <c r="G13356" t="s">
        <v>770</v>
      </c>
      <c r="H13356" t="s">
        <v>19092</v>
      </c>
      <c r="I13356">
        <v>702.75300000000004</v>
      </c>
    </row>
    <row r="13357" spans="1:9" x14ac:dyDescent="0.25">
      <c r="A13357" t="s">
        <v>26272</v>
      </c>
      <c r="B13357">
        <v>13120</v>
      </c>
      <c r="C13357" s="2">
        <f>DATEVALUE("2025-07-09")</f>
        <v>44385</v>
      </c>
      <c r="D13357" s="1">
        <f>TIMEVALUE("16:19:24")</f>
        <v>0.68013888888888885</v>
      </c>
      <c r="E13357" s="2">
        <f>DATEVALUE("2025-07-09")</f>
        <v>44385</v>
      </c>
      <c r="F13357" s="1">
        <f>TIMEVALUE("16:21:56")</f>
        <v>0.6818981481481482</v>
      </c>
      <c r="G13357" t="s">
        <v>514</v>
      </c>
      <c r="H13357" t="s">
        <v>26273</v>
      </c>
      <c r="I13357">
        <v>702.803</v>
      </c>
    </row>
    <row r="13358" spans="1:9" x14ac:dyDescent="0.25">
      <c r="A13358" t="s">
        <v>26274</v>
      </c>
      <c r="B13358">
        <v>13120</v>
      </c>
      <c r="C13358" s="2">
        <f t="shared" ref="C13358:C13369" si="1388">DATEVALUE("2025-07-10")</f>
        <v>44386</v>
      </c>
      <c r="D13358" s="1">
        <f>TIMEVALUE("10:31:59")</f>
        <v>0.43887731481481479</v>
      </c>
      <c r="E13358" s="2">
        <f t="shared" ref="E13358:E13369" si="1389">DATEVALUE("2025-07-10")</f>
        <v>44386</v>
      </c>
      <c r="F13358" s="1">
        <f>TIMEVALUE("10:37:44")</f>
        <v>0.44287037037037036</v>
      </c>
      <c r="G13358" t="s">
        <v>2294</v>
      </c>
      <c r="H13358" t="s">
        <v>25150</v>
      </c>
      <c r="I13358">
        <v>704.17499999999995</v>
      </c>
    </row>
    <row r="13359" spans="1:9" x14ac:dyDescent="0.25">
      <c r="A13359" t="s">
        <v>26275</v>
      </c>
      <c r="B13359">
        <v>13120</v>
      </c>
      <c r="C13359" s="2">
        <f t="shared" si="1388"/>
        <v>44386</v>
      </c>
      <c r="D13359" s="1">
        <f>TIMEVALUE("10:40:30")</f>
        <v>0.44479166666666664</v>
      </c>
      <c r="E13359" s="2">
        <f t="shared" si="1389"/>
        <v>44386</v>
      </c>
      <c r="F13359" s="1">
        <f>TIMEVALUE("10:42:28")</f>
        <v>0.44615740740740739</v>
      </c>
      <c r="G13359" t="s">
        <v>430</v>
      </c>
      <c r="H13359" t="s">
        <v>4845</v>
      </c>
      <c r="I13359">
        <v>704.10900000000004</v>
      </c>
    </row>
    <row r="13360" spans="1:9" x14ac:dyDescent="0.25">
      <c r="A13360" t="s">
        <v>26276</v>
      </c>
      <c r="B13360">
        <v>13120</v>
      </c>
      <c r="C13360" s="2">
        <f t="shared" si="1388"/>
        <v>44386</v>
      </c>
      <c r="D13360" s="1">
        <f>TIMEVALUE("10:43:54")</f>
        <v>0.44715277777777779</v>
      </c>
      <c r="E13360" s="2">
        <f t="shared" si="1389"/>
        <v>44386</v>
      </c>
      <c r="F13360" s="1">
        <f>TIMEVALUE("10:47:05")</f>
        <v>0.44936342592592593</v>
      </c>
      <c r="G13360" t="s">
        <v>802</v>
      </c>
      <c r="H13360" t="s">
        <v>4994</v>
      </c>
      <c r="I13360">
        <v>704.01199999999994</v>
      </c>
    </row>
    <row r="13361" spans="1:9" x14ac:dyDescent="0.25">
      <c r="A13361" t="s">
        <v>26277</v>
      </c>
      <c r="B13361">
        <v>13120</v>
      </c>
      <c r="C13361" s="2">
        <f t="shared" si="1388"/>
        <v>44386</v>
      </c>
      <c r="D13361" s="1">
        <f>TIMEVALUE("10:48:28")</f>
        <v>0.4503240740740741</v>
      </c>
      <c r="E13361" s="2">
        <f t="shared" si="1389"/>
        <v>44386</v>
      </c>
      <c r="F13361" s="1">
        <f>TIMEVALUE("10:53:03")</f>
        <v>0.45350694444444445</v>
      </c>
      <c r="G13361" t="s">
        <v>6560</v>
      </c>
      <c r="H13361" t="s">
        <v>26278</v>
      </c>
      <c r="I13361">
        <v>703.87800000000004</v>
      </c>
    </row>
    <row r="13362" spans="1:9" x14ac:dyDescent="0.25">
      <c r="A13362" t="s">
        <v>26279</v>
      </c>
      <c r="B13362">
        <v>13120</v>
      </c>
      <c r="C13362" s="2">
        <f t="shared" si="1388"/>
        <v>44386</v>
      </c>
      <c r="D13362" s="1">
        <f>TIMEVALUE("10:54:42")</f>
        <v>0.45465277777777779</v>
      </c>
      <c r="E13362" s="2">
        <f t="shared" si="1389"/>
        <v>44386</v>
      </c>
      <c r="F13362" s="1">
        <f>TIMEVALUE("10:56:36")</f>
        <v>0.45597222222222222</v>
      </c>
      <c r="G13362" t="s">
        <v>2627</v>
      </c>
      <c r="H13362" t="s">
        <v>26280</v>
      </c>
      <c r="I13362">
        <v>703.82299999999998</v>
      </c>
    </row>
    <row r="13363" spans="1:9" x14ac:dyDescent="0.25">
      <c r="A13363" t="s">
        <v>26281</v>
      </c>
      <c r="B13363">
        <v>13120</v>
      </c>
      <c r="C13363" s="2">
        <f t="shared" si="1388"/>
        <v>44386</v>
      </c>
      <c r="D13363" s="1">
        <f>TIMEVALUE("10:58:10")</f>
        <v>0.45706018518518521</v>
      </c>
      <c r="E13363" s="2">
        <f t="shared" si="1389"/>
        <v>44386</v>
      </c>
      <c r="F13363" s="1">
        <f>TIMEVALUE("11:01:58")</f>
        <v>0.45969907407407407</v>
      </c>
      <c r="G13363" t="s">
        <v>245</v>
      </c>
      <c r="H13363" t="s">
        <v>26282</v>
      </c>
      <c r="I13363">
        <v>703.63300000000004</v>
      </c>
    </row>
    <row r="13364" spans="1:9" x14ac:dyDescent="0.25">
      <c r="A13364" t="s">
        <v>26283</v>
      </c>
      <c r="B13364">
        <v>13120</v>
      </c>
      <c r="C13364" s="2">
        <f t="shared" si="1388"/>
        <v>44386</v>
      </c>
      <c r="D13364" s="1">
        <f>TIMEVALUE("11:03:25")</f>
        <v>0.4607060185185185</v>
      </c>
      <c r="E13364" s="2">
        <f t="shared" si="1389"/>
        <v>44386</v>
      </c>
      <c r="F13364" s="1">
        <f>TIMEVALUE("11:07:42")</f>
        <v>0.46368055555555554</v>
      </c>
      <c r="G13364" t="s">
        <v>449</v>
      </c>
      <c r="H13364" t="s">
        <v>16597</v>
      </c>
      <c r="I13364">
        <v>703.55100000000004</v>
      </c>
    </row>
    <row r="13365" spans="1:9" x14ac:dyDescent="0.25">
      <c r="A13365" t="s">
        <v>26284</v>
      </c>
      <c r="B13365">
        <v>13120</v>
      </c>
      <c r="C13365" s="2">
        <f t="shared" si="1388"/>
        <v>44386</v>
      </c>
      <c r="D13365" s="1">
        <f>TIMEVALUE("11:09:18")</f>
        <v>0.46479166666666666</v>
      </c>
      <c r="E13365" s="2">
        <f t="shared" si="1389"/>
        <v>44386</v>
      </c>
      <c r="F13365" s="1">
        <f>TIMEVALUE("11:10:47")</f>
        <v>0.46582175925925928</v>
      </c>
      <c r="G13365" t="s">
        <v>499</v>
      </c>
      <c r="H13365" t="s">
        <v>17710</v>
      </c>
      <c r="I13365">
        <v>703.47199999999998</v>
      </c>
    </row>
    <row r="13366" spans="1:9" x14ac:dyDescent="0.25">
      <c r="A13366" t="s">
        <v>26285</v>
      </c>
      <c r="B13366">
        <v>13120</v>
      </c>
      <c r="C13366" s="2">
        <f t="shared" si="1388"/>
        <v>44386</v>
      </c>
      <c r="D13366" s="1">
        <f>TIMEVALUE("11:12:14")</f>
        <v>0.46682870370370372</v>
      </c>
      <c r="E13366" s="2">
        <f t="shared" si="1389"/>
        <v>44386</v>
      </c>
      <c r="F13366" s="1">
        <f>TIMEVALUE("11:14:16")</f>
        <v>0.46824074074074074</v>
      </c>
      <c r="G13366" t="s">
        <v>2264</v>
      </c>
      <c r="H13366" t="s">
        <v>16225</v>
      </c>
      <c r="I13366">
        <v>703.322</v>
      </c>
    </row>
    <row r="13367" spans="1:9" x14ac:dyDescent="0.25">
      <c r="A13367" t="s">
        <v>26286</v>
      </c>
      <c r="B13367">
        <v>13120</v>
      </c>
      <c r="C13367" s="2">
        <f t="shared" si="1388"/>
        <v>44386</v>
      </c>
      <c r="D13367" s="1">
        <f>TIMEVALUE("11:15:58")</f>
        <v>0.46942129629629631</v>
      </c>
      <c r="E13367" s="2">
        <f t="shared" si="1389"/>
        <v>44386</v>
      </c>
      <c r="F13367" s="1">
        <f>TIMEVALUE("11:18:48")</f>
        <v>0.47138888888888891</v>
      </c>
      <c r="G13367" t="s">
        <v>239</v>
      </c>
      <c r="H13367" t="s">
        <v>26287</v>
      </c>
      <c r="I13367">
        <v>703.18</v>
      </c>
    </row>
    <row r="13368" spans="1:9" x14ac:dyDescent="0.25">
      <c r="A13368" t="s">
        <v>26288</v>
      </c>
      <c r="B13368">
        <v>13120</v>
      </c>
      <c r="C13368" s="2">
        <f t="shared" si="1388"/>
        <v>44386</v>
      </c>
      <c r="D13368" s="1">
        <f>TIMEVALUE("11:20:18")</f>
        <v>0.47243055555555558</v>
      </c>
      <c r="E13368" s="2">
        <f t="shared" si="1389"/>
        <v>44386</v>
      </c>
      <c r="F13368" s="1">
        <f>TIMEVALUE("11:22:03")</f>
        <v>0.47364583333333332</v>
      </c>
      <c r="G13368" t="s">
        <v>2313</v>
      </c>
      <c r="H13368" t="s">
        <v>26289</v>
      </c>
      <c r="I13368">
        <v>703.06</v>
      </c>
    </row>
    <row r="13369" spans="1:9" x14ac:dyDescent="0.25">
      <c r="A13369" t="s">
        <v>26290</v>
      </c>
      <c r="B13369">
        <v>13120</v>
      </c>
      <c r="C13369" s="2">
        <f t="shared" si="1388"/>
        <v>44386</v>
      </c>
      <c r="D13369" s="1">
        <f>TIMEVALUE("11:23:28")</f>
        <v>0.47462962962962962</v>
      </c>
      <c r="E13369" s="2">
        <f t="shared" si="1389"/>
        <v>44386</v>
      </c>
      <c r="F13369" s="1">
        <f>TIMEVALUE("11:24:55")</f>
        <v>0.47563657407407406</v>
      </c>
      <c r="G13369" t="s">
        <v>2573</v>
      </c>
      <c r="H13369" t="s">
        <v>26291</v>
      </c>
      <c r="I13369">
        <v>702.89400000000001</v>
      </c>
    </row>
    <row r="13370" spans="1:9" x14ac:dyDescent="0.25">
      <c r="A13370" t="s">
        <v>26292</v>
      </c>
      <c r="B13370">
        <v>13120</v>
      </c>
      <c r="C13370" s="2">
        <f>DATEVALUE("2025-07-09")</f>
        <v>44385</v>
      </c>
      <c r="D13370" s="1">
        <f>TIMEVALUE("16:15:55")</f>
        <v>0.6777199074074074</v>
      </c>
      <c r="E13370" s="2">
        <f>DATEVALUE("2025-07-09")</f>
        <v>44385</v>
      </c>
      <c r="F13370" s="1">
        <f>TIMEVALUE("16:17:03")</f>
        <v>0.67850694444444448</v>
      </c>
      <c r="G13370" t="s">
        <v>439</v>
      </c>
      <c r="H13370" t="s">
        <v>15399</v>
      </c>
      <c r="I13370">
        <v>702.91700000000003</v>
      </c>
    </row>
    <row r="13371" spans="1:9" x14ac:dyDescent="0.25">
      <c r="A13371" t="s">
        <v>26293</v>
      </c>
      <c r="B13371">
        <v>13120</v>
      </c>
      <c r="C13371" s="2">
        <f t="shared" ref="C13371:C13382" si="1390">DATEVALUE("2025-07-10")</f>
        <v>44386</v>
      </c>
      <c r="D13371" s="1">
        <f>TIMEVALUE("09:32:10")</f>
        <v>0.39733796296296298</v>
      </c>
      <c r="E13371" s="2">
        <f t="shared" ref="E13371:E13382" si="1391">DATEVALUE("2025-07-10")</f>
        <v>44386</v>
      </c>
      <c r="F13371" s="1">
        <f>TIMEVALUE("09:38:25")</f>
        <v>0.40167824074074077</v>
      </c>
      <c r="G13371" t="s">
        <v>505</v>
      </c>
      <c r="H13371" t="s">
        <v>26294</v>
      </c>
      <c r="I13371">
        <v>704.33399999999995</v>
      </c>
    </row>
    <row r="13372" spans="1:9" x14ac:dyDescent="0.25">
      <c r="A13372" t="s">
        <v>26295</v>
      </c>
      <c r="B13372">
        <v>13120</v>
      </c>
      <c r="C13372" s="2">
        <f t="shared" si="1390"/>
        <v>44386</v>
      </c>
      <c r="D13372" s="1">
        <f>TIMEVALUE("09:49:11")</f>
        <v>0.40915509259259258</v>
      </c>
      <c r="E13372" s="2">
        <f t="shared" si="1391"/>
        <v>44386</v>
      </c>
      <c r="F13372" s="1">
        <f>TIMEVALUE("09:51:25")</f>
        <v>0.41070601851851851</v>
      </c>
      <c r="G13372" t="s">
        <v>1441</v>
      </c>
      <c r="H13372" t="s">
        <v>26296</v>
      </c>
      <c r="I13372">
        <v>704.20699999999999</v>
      </c>
    </row>
    <row r="13373" spans="1:9" x14ac:dyDescent="0.25">
      <c r="A13373" t="s">
        <v>26297</v>
      </c>
      <c r="B13373">
        <v>13120</v>
      </c>
      <c r="C13373" s="2">
        <f t="shared" si="1390"/>
        <v>44386</v>
      </c>
      <c r="D13373" s="1">
        <f>TIMEVALUE("09:52:43")</f>
        <v>0.41160879629629632</v>
      </c>
      <c r="E13373" s="2">
        <f t="shared" si="1391"/>
        <v>44386</v>
      </c>
      <c r="F13373" s="1">
        <f>TIMEVALUE("09:53:53")</f>
        <v>0.41241898148148148</v>
      </c>
      <c r="G13373" t="s">
        <v>2959</v>
      </c>
      <c r="H13373" t="s">
        <v>26298</v>
      </c>
      <c r="I13373">
        <v>704.15800000000002</v>
      </c>
    </row>
    <row r="13374" spans="1:9" x14ac:dyDescent="0.25">
      <c r="A13374" t="s">
        <v>26299</v>
      </c>
      <c r="B13374">
        <v>13120</v>
      </c>
      <c r="C13374" s="2">
        <f t="shared" si="1390"/>
        <v>44386</v>
      </c>
      <c r="D13374" s="1">
        <f>TIMEVALUE("09:55:08")</f>
        <v>0.41328703703703706</v>
      </c>
      <c r="E13374" s="2">
        <f t="shared" si="1391"/>
        <v>44386</v>
      </c>
      <c r="F13374" s="1">
        <f>TIMEVALUE("09:57:42")</f>
        <v>0.41506944444444444</v>
      </c>
      <c r="G13374" t="s">
        <v>3348</v>
      </c>
      <c r="H13374" t="s">
        <v>16162</v>
      </c>
      <c r="I13374">
        <v>704.00199999999995</v>
      </c>
    </row>
    <row r="13375" spans="1:9" x14ac:dyDescent="0.25">
      <c r="A13375" t="s">
        <v>26300</v>
      </c>
      <c r="B13375">
        <v>13120</v>
      </c>
      <c r="C13375" s="2">
        <f t="shared" si="1390"/>
        <v>44386</v>
      </c>
      <c r="D13375" s="1">
        <f>TIMEVALUE("09:59:04")</f>
        <v>0.41601851851851851</v>
      </c>
      <c r="E13375" s="2">
        <f t="shared" si="1391"/>
        <v>44386</v>
      </c>
      <c r="F13375" s="1">
        <f>TIMEVALUE("10:02:03")</f>
        <v>0.4180902777777778</v>
      </c>
      <c r="G13375" t="s">
        <v>2326</v>
      </c>
      <c r="H13375" t="s">
        <v>26301</v>
      </c>
      <c r="I13375">
        <v>703.90499999999997</v>
      </c>
    </row>
    <row r="13376" spans="1:9" x14ac:dyDescent="0.25">
      <c r="A13376" t="s">
        <v>26302</v>
      </c>
      <c r="B13376">
        <v>13120</v>
      </c>
      <c r="C13376" s="2">
        <f t="shared" si="1390"/>
        <v>44386</v>
      </c>
      <c r="D13376" s="1">
        <f>TIMEVALUE("10:03:25")</f>
        <v>0.41903935185185187</v>
      </c>
      <c r="E13376" s="2">
        <f t="shared" si="1391"/>
        <v>44386</v>
      </c>
      <c r="F13376" s="1">
        <f>TIMEVALUE("10:05:33")</f>
        <v>0.42052083333333334</v>
      </c>
      <c r="G13376" t="s">
        <v>416</v>
      </c>
      <c r="H13376" t="s">
        <v>24790</v>
      </c>
      <c r="I13376">
        <v>703.72699999999998</v>
      </c>
    </row>
    <row r="13377" spans="1:9" x14ac:dyDescent="0.25">
      <c r="A13377" t="s">
        <v>26303</v>
      </c>
      <c r="B13377">
        <v>13120</v>
      </c>
      <c r="C13377" s="2">
        <f t="shared" si="1390"/>
        <v>44386</v>
      </c>
      <c r="D13377" s="1">
        <f>TIMEVALUE("10:06:55")</f>
        <v>0.42146990740740742</v>
      </c>
      <c r="E13377" s="2">
        <f t="shared" si="1391"/>
        <v>44386</v>
      </c>
      <c r="F13377" s="1">
        <f>TIMEVALUE("10:08:17")</f>
        <v>0.42241898148148149</v>
      </c>
      <c r="G13377" t="s">
        <v>2206</v>
      </c>
      <c r="H13377" t="s">
        <v>17855</v>
      </c>
      <c r="I13377">
        <v>703.654</v>
      </c>
    </row>
    <row r="13378" spans="1:9" x14ac:dyDescent="0.25">
      <c r="A13378" t="s">
        <v>26304</v>
      </c>
      <c r="B13378">
        <v>13120</v>
      </c>
      <c r="C13378" s="2">
        <f t="shared" si="1390"/>
        <v>44386</v>
      </c>
      <c r="D13378" s="1">
        <f>TIMEVALUE("10:09:32")</f>
        <v>0.42328703703703702</v>
      </c>
      <c r="E13378" s="2">
        <f t="shared" si="1391"/>
        <v>44386</v>
      </c>
      <c r="F13378" s="1">
        <f>TIMEVALUE("10:12:35")</f>
        <v>0.42540509259259257</v>
      </c>
      <c r="G13378" t="s">
        <v>218</v>
      </c>
      <c r="H13378" t="s">
        <v>26305</v>
      </c>
      <c r="I13378">
        <v>703.50400000000002</v>
      </c>
    </row>
    <row r="13379" spans="1:9" x14ac:dyDescent="0.25">
      <c r="A13379" t="s">
        <v>26306</v>
      </c>
      <c r="B13379">
        <v>13120</v>
      </c>
      <c r="C13379" s="2">
        <f t="shared" si="1390"/>
        <v>44386</v>
      </c>
      <c r="D13379" s="1">
        <f>TIMEVALUE("10:14:30")</f>
        <v>0.42673611111111109</v>
      </c>
      <c r="E13379" s="2">
        <f t="shared" si="1391"/>
        <v>44386</v>
      </c>
      <c r="F13379" s="1">
        <f>TIMEVALUE("10:17:08")</f>
        <v>0.42856481481481479</v>
      </c>
      <c r="G13379" t="s">
        <v>637</v>
      </c>
      <c r="H13379" t="s">
        <v>26216</v>
      </c>
      <c r="I13379">
        <v>703.37800000000004</v>
      </c>
    </row>
    <row r="13380" spans="1:9" x14ac:dyDescent="0.25">
      <c r="A13380" t="s">
        <v>26307</v>
      </c>
      <c r="B13380">
        <v>13120</v>
      </c>
      <c r="C13380" s="2">
        <f t="shared" si="1390"/>
        <v>44386</v>
      </c>
      <c r="D13380" s="1">
        <f>TIMEVALUE("10:18:40")</f>
        <v>0.42962962962962964</v>
      </c>
      <c r="E13380" s="2">
        <f t="shared" si="1391"/>
        <v>44386</v>
      </c>
      <c r="F13380" s="1">
        <f>TIMEVALUE("10:21:07")</f>
        <v>0.43133101851851852</v>
      </c>
      <c r="G13380" t="s">
        <v>538</v>
      </c>
      <c r="H13380" t="s">
        <v>26308</v>
      </c>
      <c r="I13380">
        <v>703.21299999999997</v>
      </c>
    </row>
    <row r="13381" spans="1:9" x14ac:dyDescent="0.25">
      <c r="A13381" t="s">
        <v>26309</v>
      </c>
      <c r="B13381">
        <v>13120</v>
      </c>
      <c r="C13381" s="2">
        <f t="shared" si="1390"/>
        <v>44386</v>
      </c>
      <c r="D13381" s="1">
        <f>TIMEVALUE("10:22:37")</f>
        <v>0.43237268518518518</v>
      </c>
      <c r="E13381" s="2">
        <f t="shared" si="1391"/>
        <v>44386</v>
      </c>
      <c r="F13381" s="1">
        <f>TIMEVALUE("10:24:20")</f>
        <v>0.43356481481481479</v>
      </c>
      <c r="G13381" t="s">
        <v>3532</v>
      </c>
      <c r="H13381" t="s">
        <v>26310</v>
      </c>
      <c r="I13381">
        <v>703.07600000000002</v>
      </c>
    </row>
    <row r="13382" spans="1:9" x14ac:dyDescent="0.25">
      <c r="A13382" t="s">
        <v>26311</v>
      </c>
      <c r="B13382">
        <v>13120</v>
      </c>
      <c r="C13382" s="2">
        <f t="shared" si="1390"/>
        <v>44386</v>
      </c>
      <c r="D13382" s="1">
        <f>TIMEVALUE("10:25:53")</f>
        <v>0.43464120370370368</v>
      </c>
      <c r="E13382" s="2">
        <f t="shared" si="1391"/>
        <v>44386</v>
      </c>
      <c r="F13382" s="1">
        <f>TIMEVALUE("10:27:25")</f>
        <v>0.43570601851851853</v>
      </c>
      <c r="G13382" t="s">
        <v>2201</v>
      </c>
      <c r="H13382" t="s">
        <v>26312</v>
      </c>
      <c r="I13382">
        <v>702.98599999999999</v>
      </c>
    </row>
    <row r="13383" spans="1:9" x14ac:dyDescent="0.25">
      <c r="A13383" t="s">
        <v>26313</v>
      </c>
      <c r="B13383">
        <v>13120</v>
      </c>
      <c r="C13383" s="2">
        <f>DATEVALUE("2025-07-09")</f>
        <v>44385</v>
      </c>
      <c r="D13383" s="1">
        <f>TIMEVALUE("16:10:27")</f>
        <v>0.6739236111111111</v>
      </c>
      <c r="E13383" s="2">
        <f>DATEVALUE("2025-07-09")</f>
        <v>44385</v>
      </c>
      <c r="F13383" s="1">
        <f>TIMEVALUE("16:13:06")</f>
        <v>0.67576388888888894</v>
      </c>
      <c r="G13383" t="s">
        <v>770</v>
      </c>
      <c r="H13383" t="s">
        <v>26314</v>
      </c>
      <c r="I13383">
        <v>702.92</v>
      </c>
    </row>
    <row r="13384" spans="1:9" x14ac:dyDescent="0.25">
      <c r="A13384" t="s">
        <v>26315</v>
      </c>
      <c r="B13384">
        <v>13120</v>
      </c>
      <c r="C13384" s="2">
        <f t="shared" ref="C13384:C13395" si="1392">DATEVALUE("2025-07-10")</f>
        <v>44386</v>
      </c>
      <c r="D13384" s="1">
        <f>TIMEVALUE("08:41:33")</f>
        <v>0.3621875</v>
      </c>
      <c r="E13384" s="2">
        <f t="shared" ref="E13384:E13395" si="1393">DATEVALUE("2025-07-10")</f>
        <v>44386</v>
      </c>
      <c r="F13384" s="1">
        <f>TIMEVALUE("08:45:31")</f>
        <v>0.36494212962962963</v>
      </c>
      <c r="G13384" t="s">
        <v>3040</v>
      </c>
      <c r="H13384" t="s">
        <v>25532</v>
      </c>
      <c r="I13384">
        <v>704.63300000000004</v>
      </c>
    </row>
    <row r="13385" spans="1:9" x14ac:dyDescent="0.25">
      <c r="A13385" t="s">
        <v>26316</v>
      </c>
      <c r="B13385">
        <v>13120</v>
      </c>
      <c r="C13385" s="2">
        <f t="shared" si="1392"/>
        <v>44386</v>
      </c>
      <c r="D13385" s="1">
        <f>TIMEVALUE("08:47:10")</f>
        <v>0.36608796296296298</v>
      </c>
      <c r="E13385" s="2">
        <f t="shared" si="1393"/>
        <v>44386</v>
      </c>
      <c r="F13385" s="1">
        <f>TIMEVALUE("08:49:18")</f>
        <v>0.36756944444444445</v>
      </c>
      <c r="G13385" t="s">
        <v>416</v>
      </c>
      <c r="H13385" t="s">
        <v>26317</v>
      </c>
      <c r="I13385">
        <v>704.53200000000004</v>
      </c>
    </row>
    <row r="13386" spans="1:9" x14ac:dyDescent="0.25">
      <c r="A13386" t="s">
        <v>26318</v>
      </c>
      <c r="B13386">
        <v>13120</v>
      </c>
      <c r="C13386" s="2">
        <f t="shared" si="1392"/>
        <v>44386</v>
      </c>
      <c r="D13386" s="1">
        <f>TIMEVALUE("08:50:50")</f>
        <v>0.36863425925925924</v>
      </c>
      <c r="E13386" s="2">
        <f t="shared" si="1393"/>
        <v>44386</v>
      </c>
      <c r="F13386" s="1">
        <f>TIMEVALUE("08:52:33")</f>
        <v>0.36982638888888891</v>
      </c>
      <c r="G13386" t="s">
        <v>3532</v>
      </c>
      <c r="H13386" t="s">
        <v>26319</v>
      </c>
      <c r="I13386">
        <v>704.45299999999997</v>
      </c>
    </row>
    <row r="13387" spans="1:9" x14ac:dyDescent="0.25">
      <c r="A13387" t="s">
        <v>26320</v>
      </c>
      <c r="B13387">
        <v>13120</v>
      </c>
      <c r="C13387" s="2">
        <f t="shared" si="1392"/>
        <v>44386</v>
      </c>
      <c r="D13387" s="1">
        <f>TIMEVALUE("08:53:51")</f>
        <v>0.37072916666666667</v>
      </c>
      <c r="E13387" s="2">
        <f t="shared" si="1393"/>
        <v>44386</v>
      </c>
      <c r="F13387" s="1">
        <f>TIMEVALUE("08:56:27")</f>
        <v>0.37253472222222223</v>
      </c>
      <c r="G13387" t="s">
        <v>723</v>
      </c>
      <c r="H13387" t="s">
        <v>26321</v>
      </c>
      <c r="I13387">
        <v>704.322</v>
      </c>
    </row>
    <row r="13388" spans="1:9" x14ac:dyDescent="0.25">
      <c r="A13388" t="s">
        <v>26322</v>
      </c>
      <c r="B13388">
        <v>13120</v>
      </c>
      <c r="C13388" s="2">
        <f t="shared" si="1392"/>
        <v>44386</v>
      </c>
      <c r="D13388" s="1">
        <f>TIMEVALUE("08:57:43")</f>
        <v>0.37341435185185184</v>
      </c>
      <c r="E13388" s="2">
        <f t="shared" si="1393"/>
        <v>44386</v>
      </c>
      <c r="F13388" s="1">
        <f>TIMEVALUE("09:01:26")</f>
        <v>0.3759953703703704</v>
      </c>
      <c r="G13388" t="s">
        <v>13829</v>
      </c>
      <c r="H13388" t="s">
        <v>26323</v>
      </c>
      <c r="I13388">
        <v>704.18399999999997</v>
      </c>
    </row>
    <row r="13389" spans="1:9" x14ac:dyDescent="0.25">
      <c r="A13389" t="s">
        <v>26324</v>
      </c>
      <c r="B13389">
        <v>13120</v>
      </c>
      <c r="C13389" s="2">
        <f t="shared" si="1392"/>
        <v>44386</v>
      </c>
      <c r="D13389" s="1">
        <f>TIMEVALUE("09:02:47")</f>
        <v>0.37693287037037038</v>
      </c>
      <c r="E13389" s="2">
        <f t="shared" si="1393"/>
        <v>44386</v>
      </c>
      <c r="F13389" s="1">
        <f>TIMEVALUE("09:06:27")</f>
        <v>0.37947916666666665</v>
      </c>
      <c r="G13389" t="s">
        <v>2654</v>
      </c>
      <c r="H13389" t="s">
        <v>2766</v>
      </c>
      <c r="I13389">
        <v>704.19399999999996</v>
      </c>
    </row>
    <row r="13390" spans="1:9" x14ac:dyDescent="0.25">
      <c r="A13390" t="s">
        <v>26325</v>
      </c>
      <c r="B13390">
        <v>13120</v>
      </c>
      <c r="C13390" s="2">
        <f t="shared" si="1392"/>
        <v>44386</v>
      </c>
      <c r="D13390" s="1">
        <f>TIMEVALUE("09:08:27")</f>
        <v>0.38086805555555553</v>
      </c>
      <c r="E13390" s="2">
        <f t="shared" si="1393"/>
        <v>44386</v>
      </c>
      <c r="F13390" s="1">
        <f>TIMEVALUE("09:10:35")</f>
        <v>0.38234953703703706</v>
      </c>
      <c r="G13390" t="s">
        <v>416</v>
      </c>
      <c r="H13390" t="s">
        <v>7706</v>
      </c>
      <c r="I13390">
        <v>703.95399999999995</v>
      </c>
    </row>
    <row r="13391" spans="1:9" x14ac:dyDescent="0.25">
      <c r="A13391" t="s">
        <v>26326</v>
      </c>
      <c r="B13391">
        <v>13120</v>
      </c>
      <c r="C13391" s="2">
        <f t="shared" si="1392"/>
        <v>44386</v>
      </c>
      <c r="D13391" s="1">
        <f>TIMEVALUE("09:11:41")</f>
        <v>0.3831134259259259</v>
      </c>
      <c r="E13391" s="2">
        <f t="shared" si="1393"/>
        <v>44386</v>
      </c>
      <c r="F13391" s="1">
        <f>TIMEVALUE("09:16:06")</f>
        <v>0.38618055555555558</v>
      </c>
      <c r="G13391" t="s">
        <v>6392</v>
      </c>
      <c r="H13391" t="s">
        <v>26327</v>
      </c>
      <c r="I13391">
        <v>703.78399999999999</v>
      </c>
    </row>
    <row r="13392" spans="1:9" x14ac:dyDescent="0.25">
      <c r="A13392" t="s">
        <v>26328</v>
      </c>
      <c r="B13392">
        <v>13120</v>
      </c>
      <c r="C13392" s="2">
        <f t="shared" si="1392"/>
        <v>44386</v>
      </c>
      <c r="D13392" s="1">
        <f>TIMEVALUE("09:17:22")</f>
        <v>0.3870601851851852</v>
      </c>
      <c r="E13392" s="2">
        <f t="shared" si="1393"/>
        <v>44386</v>
      </c>
      <c r="F13392" s="1">
        <f>TIMEVALUE("09:19:54")</f>
        <v>0.38881944444444444</v>
      </c>
      <c r="G13392" t="s">
        <v>514</v>
      </c>
      <c r="H13392" t="s">
        <v>26329</v>
      </c>
      <c r="I13392">
        <v>703.66399999999999</v>
      </c>
    </row>
    <row r="13393" spans="1:9" x14ac:dyDescent="0.25">
      <c r="A13393" t="s">
        <v>26330</v>
      </c>
      <c r="B13393">
        <v>13120</v>
      </c>
      <c r="C13393" s="2">
        <f t="shared" si="1392"/>
        <v>44386</v>
      </c>
      <c r="D13393" s="1">
        <f>TIMEVALUE("09:21:12")</f>
        <v>0.38972222222222225</v>
      </c>
      <c r="E13393" s="2">
        <f t="shared" si="1393"/>
        <v>44386</v>
      </c>
      <c r="F13393" s="1">
        <f>TIMEVALUE("09:22:29")</f>
        <v>0.39061342592592591</v>
      </c>
      <c r="G13393" t="s">
        <v>2186</v>
      </c>
      <c r="H13393" t="s">
        <v>18223</v>
      </c>
      <c r="I13393">
        <v>703.51499999999999</v>
      </c>
    </row>
    <row r="13394" spans="1:9" x14ac:dyDescent="0.25">
      <c r="A13394" t="s">
        <v>26331</v>
      </c>
      <c r="B13394">
        <v>13120</v>
      </c>
      <c r="C13394" s="2">
        <f t="shared" si="1392"/>
        <v>44386</v>
      </c>
      <c r="D13394" s="1">
        <f>TIMEVALUE("09:23:48")</f>
        <v>0.39152777777777775</v>
      </c>
      <c r="E13394" s="2">
        <f t="shared" si="1393"/>
        <v>44386</v>
      </c>
      <c r="F13394" s="1">
        <f>TIMEVALUE("09:25:12")</f>
        <v>0.39250000000000002</v>
      </c>
      <c r="G13394" t="s">
        <v>2344</v>
      </c>
      <c r="H13394" t="s">
        <v>15163</v>
      </c>
      <c r="I13394">
        <v>703.35699999999997</v>
      </c>
    </row>
    <row r="13395" spans="1:9" x14ac:dyDescent="0.25">
      <c r="A13395" t="s">
        <v>26332</v>
      </c>
      <c r="B13395">
        <v>13120</v>
      </c>
      <c r="C13395" s="2">
        <f t="shared" si="1392"/>
        <v>44386</v>
      </c>
      <c r="D13395" s="1">
        <f>TIMEVALUE("09:26:45")</f>
        <v>0.39357638888888891</v>
      </c>
      <c r="E13395" s="2">
        <f t="shared" si="1393"/>
        <v>44386</v>
      </c>
      <c r="F13395" s="1">
        <f>TIMEVALUE("09:27:28")</f>
        <v>0.39407407407407408</v>
      </c>
      <c r="G13395" t="s">
        <v>2989</v>
      </c>
      <c r="H13395" t="s">
        <v>26333</v>
      </c>
      <c r="I13395">
        <v>703.28300000000002</v>
      </c>
    </row>
    <row r="13396" spans="1:9" x14ac:dyDescent="0.25">
      <c r="A13396" t="s">
        <v>26334</v>
      </c>
      <c r="B13396">
        <v>13120</v>
      </c>
      <c r="C13396" s="2">
        <f>DATEVALUE("2025-07-09")</f>
        <v>44385</v>
      </c>
      <c r="D13396" s="1">
        <f>TIMEVALUE("16:04:50")</f>
        <v>0.67002314814814812</v>
      </c>
      <c r="E13396" s="2">
        <f>DATEVALUE("2025-07-09")</f>
        <v>44385</v>
      </c>
      <c r="F13396" s="1">
        <f>TIMEVALUE("16:07:40")</f>
        <v>0.67199074074074072</v>
      </c>
      <c r="G13396" t="s">
        <v>239</v>
      </c>
      <c r="H13396" t="s">
        <v>4642</v>
      </c>
      <c r="I13396">
        <v>703.19200000000001</v>
      </c>
    </row>
    <row r="13397" spans="1:9" x14ac:dyDescent="0.25">
      <c r="A13397" t="s">
        <v>26335</v>
      </c>
      <c r="B13397">
        <v>13120</v>
      </c>
      <c r="C13397" s="2">
        <f t="shared" ref="C13397:C13408" si="1394">DATEVALUE("2025-07-10")</f>
        <v>44386</v>
      </c>
      <c r="D13397" s="1">
        <f>TIMEVALUE("07:43:25")</f>
        <v>0.32181712962962961</v>
      </c>
      <c r="E13397" s="2">
        <f t="shared" ref="E13397:E13408" si="1395">DATEVALUE("2025-07-10")</f>
        <v>44386</v>
      </c>
      <c r="F13397" s="1">
        <f>TIMEVALUE("07:52:32")</f>
        <v>0.32814814814814813</v>
      </c>
      <c r="G13397" t="s">
        <v>1262</v>
      </c>
      <c r="H13397" t="s">
        <v>26336</v>
      </c>
      <c r="I13397">
        <v>704.65</v>
      </c>
    </row>
    <row r="13398" spans="1:9" x14ac:dyDescent="0.25">
      <c r="A13398" t="s">
        <v>26337</v>
      </c>
      <c r="B13398">
        <v>13120</v>
      </c>
      <c r="C13398" s="2">
        <f t="shared" si="1394"/>
        <v>44386</v>
      </c>
      <c r="D13398" s="1">
        <f>TIMEVALUE("07:55:23")</f>
        <v>0.33012731481481483</v>
      </c>
      <c r="E13398" s="2">
        <f t="shared" si="1395"/>
        <v>44386</v>
      </c>
      <c r="F13398" s="1">
        <f>TIMEVALUE("07:57:27")</f>
        <v>0.33156249999999998</v>
      </c>
      <c r="G13398" t="s">
        <v>251</v>
      </c>
      <c r="H13398" t="s">
        <v>26338</v>
      </c>
      <c r="I13398">
        <v>704.60299999999995</v>
      </c>
    </row>
    <row r="13399" spans="1:9" x14ac:dyDescent="0.25">
      <c r="A13399" t="s">
        <v>26339</v>
      </c>
      <c r="B13399">
        <v>13120</v>
      </c>
      <c r="C13399" s="2">
        <f t="shared" si="1394"/>
        <v>44386</v>
      </c>
      <c r="D13399" s="1">
        <f>TIMEVALUE("07:58:51")</f>
        <v>0.33253472222222225</v>
      </c>
      <c r="E13399" s="2">
        <f t="shared" si="1395"/>
        <v>44386</v>
      </c>
      <c r="F13399" s="1">
        <f>TIMEVALUE("08:01:00")</f>
        <v>0.33402777777777776</v>
      </c>
      <c r="G13399" t="s">
        <v>330</v>
      </c>
      <c r="H13399" t="s">
        <v>26340</v>
      </c>
      <c r="I13399">
        <v>704.48800000000006</v>
      </c>
    </row>
    <row r="13400" spans="1:9" x14ac:dyDescent="0.25">
      <c r="A13400" t="s">
        <v>26341</v>
      </c>
      <c r="B13400">
        <v>13120</v>
      </c>
      <c r="C13400" s="2">
        <f t="shared" si="1394"/>
        <v>44386</v>
      </c>
      <c r="D13400" s="1">
        <f>TIMEVALUE("08:02:25")</f>
        <v>0.33501157407407406</v>
      </c>
      <c r="E13400" s="2">
        <f t="shared" si="1395"/>
        <v>44386</v>
      </c>
      <c r="F13400" s="1">
        <f>TIMEVALUE("08:04:18")</f>
        <v>0.33631944444444445</v>
      </c>
      <c r="G13400" t="s">
        <v>303</v>
      </c>
      <c r="H13400" t="s">
        <v>25043</v>
      </c>
      <c r="I13400">
        <v>704.35500000000002</v>
      </c>
    </row>
    <row r="13401" spans="1:9" x14ac:dyDescent="0.25">
      <c r="A13401" t="s">
        <v>26343</v>
      </c>
      <c r="B13401">
        <v>13120</v>
      </c>
      <c r="C13401" s="2">
        <f t="shared" si="1394"/>
        <v>44386</v>
      </c>
      <c r="D13401" s="1">
        <f>TIMEVALUE("08:05:45")</f>
        <v>0.33732638888888888</v>
      </c>
      <c r="E13401" s="2">
        <f t="shared" si="1395"/>
        <v>44386</v>
      </c>
      <c r="F13401" s="1">
        <f>TIMEVALUE("08:08:34")</f>
        <v>0.33928240740740739</v>
      </c>
      <c r="G13401" t="s">
        <v>274</v>
      </c>
      <c r="H13401" t="s">
        <v>395</v>
      </c>
      <c r="I13401">
        <v>704.22400000000005</v>
      </c>
    </row>
    <row r="13402" spans="1:9" x14ac:dyDescent="0.25">
      <c r="A13402" t="s">
        <v>26344</v>
      </c>
      <c r="B13402">
        <v>13120</v>
      </c>
      <c r="C13402" s="2">
        <f t="shared" si="1394"/>
        <v>44386</v>
      </c>
      <c r="D13402" s="1">
        <f>TIMEVALUE("08:10:30")</f>
        <v>0.34062500000000001</v>
      </c>
      <c r="E13402" s="2">
        <f t="shared" si="1395"/>
        <v>44386</v>
      </c>
      <c r="F13402" s="1">
        <f>TIMEVALUE("08:13:29")</f>
        <v>0.34269675925925924</v>
      </c>
      <c r="G13402" t="s">
        <v>2326</v>
      </c>
      <c r="H13402" t="s">
        <v>25043</v>
      </c>
      <c r="I13402">
        <v>704.08399999999995</v>
      </c>
    </row>
    <row r="13403" spans="1:9" x14ac:dyDescent="0.25">
      <c r="A13403" t="s">
        <v>26345</v>
      </c>
      <c r="B13403">
        <v>13120</v>
      </c>
      <c r="C13403" s="2">
        <f t="shared" si="1394"/>
        <v>44386</v>
      </c>
      <c r="D13403" s="1">
        <f>TIMEVALUE("08:15:02")</f>
        <v>0.34377314814814813</v>
      </c>
      <c r="E13403" s="2">
        <f t="shared" si="1395"/>
        <v>44386</v>
      </c>
      <c r="F13403" s="1">
        <f>TIMEVALUE("08:18:32")</f>
        <v>0.34620370370370368</v>
      </c>
      <c r="G13403" t="s">
        <v>375</v>
      </c>
      <c r="H13403" t="s">
        <v>14806</v>
      </c>
      <c r="I13403">
        <v>703.923</v>
      </c>
    </row>
    <row r="13404" spans="1:9" x14ac:dyDescent="0.25">
      <c r="A13404" t="s">
        <v>26346</v>
      </c>
      <c r="B13404">
        <v>13120</v>
      </c>
      <c r="C13404" s="2">
        <f t="shared" si="1394"/>
        <v>44386</v>
      </c>
      <c r="D13404" s="1">
        <f>TIMEVALUE("08:19:45")</f>
        <v>0.34704861111111113</v>
      </c>
      <c r="E13404" s="2">
        <f t="shared" si="1395"/>
        <v>44386</v>
      </c>
      <c r="F13404" s="1">
        <f>TIMEVALUE("08:21:58")</f>
        <v>0.34858796296296296</v>
      </c>
      <c r="G13404" t="s">
        <v>560</v>
      </c>
      <c r="H13404" t="s">
        <v>26347</v>
      </c>
      <c r="I13404">
        <v>703.80799999999999</v>
      </c>
    </row>
    <row r="13405" spans="1:9" x14ac:dyDescent="0.25">
      <c r="A13405" t="s">
        <v>26348</v>
      </c>
      <c r="B13405">
        <v>13120</v>
      </c>
      <c r="C13405" s="2">
        <f t="shared" si="1394"/>
        <v>44386</v>
      </c>
      <c r="D13405" s="1">
        <f>TIMEVALUE("08:23:11")</f>
        <v>0.34943287037037035</v>
      </c>
      <c r="E13405" s="2">
        <f t="shared" si="1395"/>
        <v>44386</v>
      </c>
      <c r="F13405" s="1">
        <f>TIMEVALUE("08:26:08")</f>
        <v>0.35148148148148151</v>
      </c>
      <c r="G13405" t="s">
        <v>324</v>
      </c>
      <c r="H13405" t="s">
        <v>26349</v>
      </c>
      <c r="I13405">
        <v>703.61699999999996</v>
      </c>
    </row>
    <row r="13406" spans="1:9" x14ac:dyDescent="0.25">
      <c r="A13406" t="s">
        <v>26350</v>
      </c>
      <c r="B13406">
        <v>13120</v>
      </c>
      <c r="C13406" s="2">
        <f t="shared" si="1394"/>
        <v>44386</v>
      </c>
      <c r="D13406" s="1">
        <f>TIMEVALUE("08:27:21")</f>
        <v>0.3523263888888889</v>
      </c>
      <c r="E13406" s="2">
        <f t="shared" si="1395"/>
        <v>44386</v>
      </c>
      <c r="F13406" s="1">
        <f>TIMEVALUE("08:29:59")</f>
        <v>0.35415509259259259</v>
      </c>
      <c r="G13406" t="s">
        <v>637</v>
      </c>
      <c r="H13406" t="s">
        <v>17685</v>
      </c>
      <c r="I13406">
        <v>703.56200000000001</v>
      </c>
    </row>
    <row r="13407" spans="1:9" x14ac:dyDescent="0.25">
      <c r="A13407" t="s">
        <v>26351</v>
      </c>
      <c r="B13407">
        <v>13120</v>
      </c>
      <c r="C13407" s="2">
        <f t="shared" si="1394"/>
        <v>44386</v>
      </c>
      <c r="D13407" s="1">
        <f>TIMEVALUE("08:31:08")</f>
        <v>0.35495370370370372</v>
      </c>
      <c r="E13407" s="2">
        <f t="shared" si="1395"/>
        <v>44386</v>
      </c>
      <c r="F13407" s="1">
        <f>TIMEVALUE("08:32:55")</f>
        <v>0.35619212962962965</v>
      </c>
      <c r="G13407" t="s">
        <v>508</v>
      </c>
      <c r="H13407" t="s">
        <v>16849</v>
      </c>
      <c r="I13407">
        <v>703.37300000000005</v>
      </c>
    </row>
    <row r="13408" spans="1:9" x14ac:dyDescent="0.25">
      <c r="A13408" t="s">
        <v>26352</v>
      </c>
      <c r="B13408">
        <v>13120</v>
      </c>
      <c r="C13408" s="2">
        <f t="shared" si="1394"/>
        <v>44386</v>
      </c>
      <c r="D13408" s="1">
        <f>TIMEVALUE("08:34:02")</f>
        <v>0.35696759259259259</v>
      </c>
      <c r="E13408" s="2">
        <f t="shared" si="1395"/>
        <v>44386</v>
      </c>
      <c r="F13408" s="1">
        <f>TIMEVALUE("08:36:33")</f>
        <v>0.35871527777777779</v>
      </c>
      <c r="G13408" t="s">
        <v>2282</v>
      </c>
      <c r="H13408" t="s">
        <v>26353</v>
      </c>
      <c r="I13408">
        <v>703.22199999999998</v>
      </c>
    </row>
    <row r="13409" spans="1:9" x14ac:dyDescent="0.25">
      <c r="A13409" t="s">
        <v>26354</v>
      </c>
      <c r="B13409">
        <v>13120</v>
      </c>
      <c r="C13409" s="2">
        <f t="shared" ref="C13409:C13440" si="1396">DATEVALUE("2025-07-09")</f>
        <v>44385</v>
      </c>
      <c r="D13409" s="1">
        <f>TIMEVALUE("15:59:52")</f>
        <v>0.6665740740740741</v>
      </c>
      <c r="E13409" s="2">
        <f t="shared" ref="E13409:E13440" si="1397">DATEVALUE("2025-07-09")</f>
        <v>44385</v>
      </c>
      <c r="F13409" s="1">
        <f>TIMEVALUE("16:02:39")</f>
        <v>0.66850694444444447</v>
      </c>
      <c r="G13409" t="s">
        <v>358</v>
      </c>
      <c r="H13409" t="s">
        <v>5578</v>
      </c>
      <c r="I13409">
        <v>703.15800000000002</v>
      </c>
    </row>
    <row r="13410" spans="1:9" x14ac:dyDescent="0.25">
      <c r="A13410" t="s">
        <v>30</v>
      </c>
      <c r="B13410">
        <v>13120</v>
      </c>
      <c r="C13410" s="2">
        <f t="shared" si="1396"/>
        <v>44385</v>
      </c>
      <c r="D13410" s="1">
        <f>TIMEVALUE("14:22:37")</f>
        <v>0.59903935185185186</v>
      </c>
      <c r="E13410" s="2">
        <f t="shared" si="1397"/>
        <v>44385</v>
      </c>
      <c r="F13410" s="1">
        <f>TIMEVALUE("14:45:45")</f>
        <v>0.61510416666666667</v>
      </c>
      <c r="G13410" t="s">
        <v>26355</v>
      </c>
      <c r="H13410" t="s">
        <v>26356</v>
      </c>
      <c r="I13410">
        <v>704.79</v>
      </c>
    </row>
    <row r="13411" spans="1:9" x14ac:dyDescent="0.25">
      <c r="A13411" t="s">
        <v>26357</v>
      </c>
      <c r="B13411">
        <v>13120</v>
      </c>
      <c r="C13411" s="2">
        <f t="shared" si="1396"/>
        <v>44385</v>
      </c>
      <c r="D13411" s="1">
        <f>TIMEVALUE("14:50:47")</f>
        <v>0.61859953703703707</v>
      </c>
      <c r="E13411" s="2">
        <f t="shared" si="1397"/>
        <v>44385</v>
      </c>
      <c r="F13411" s="1">
        <f>TIMEVALUE("14:53:26")</f>
        <v>0.62043981481481481</v>
      </c>
      <c r="G13411" t="s">
        <v>770</v>
      </c>
      <c r="H13411" t="s">
        <v>24889</v>
      </c>
      <c r="I13411">
        <v>704.654</v>
      </c>
    </row>
    <row r="13412" spans="1:9" x14ac:dyDescent="0.25">
      <c r="A13412" t="s">
        <v>26358</v>
      </c>
      <c r="B13412">
        <v>13120</v>
      </c>
      <c r="C13412" s="2">
        <f t="shared" si="1396"/>
        <v>44385</v>
      </c>
      <c r="D13412" s="1">
        <f>TIMEVALUE("14:54:46")</f>
        <v>0.62136574074074069</v>
      </c>
      <c r="E13412" s="2">
        <f t="shared" si="1397"/>
        <v>44385</v>
      </c>
      <c r="F13412" s="1">
        <f>TIMEVALUE("14:57:58")</f>
        <v>0.62358796296296293</v>
      </c>
      <c r="G13412" t="s">
        <v>658</v>
      </c>
      <c r="H13412" t="s">
        <v>14964</v>
      </c>
      <c r="I13412">
        <v>704.51599999999996</v>
      </c>
    </row>
    <row r="13413" spans="1:9" x14ac:dyDescent="0.25">
      <c r="A13413" t="s">
        <v>26359</v>
      </c>
      <c r="B13413">
        <v>13120</v>
      </c>
      <c r="C13413" s="2">
        <f t="shared" si="1396"/>
        <v>44385</v>
      </c>
      <c r="D13413" s="1">
        <f>TIMEVALUE("14:59:24")</f>
        <v>0.62458333333333338</v>
      </c>
      <c r="E13413" s="2">
        <f t="shared" si="1397"/>
        <v>44385</v>
      </c>
      <c r="F13413" s="1">
        <f>TIMEVALUE("15:04:19")</f>
        <v>0.62799768518518517</v>
      </c>
      <c r="G13413" t="s">
        <v>2711</v>
      </c>
      <c r="H13413" t="s">
        <v>26360</v>
      </c>
      <c r="I13413">
        <v>704.404</v>
      </c>
    </row>
    <row r="13414" spans="1:9" x14ac:dyDescent="0.25">
      <c r="A13414" t="s">
        <v>26361</v>
      </c>
      <c r="B13414">
        <v>13120</v>
      </c>
      <c r="C13414" s="2">
        <f t="shared" si="1396"/>
        <v>44385</v>
      </c>
      <c r="D13414" s="1">
        <f>TIMEVALUE("15:05:51")</f>
        <v>0.62906249999999997</v>
      </c>
      <c r="E13414" s="2">
        <f t="shared" si="1397"/>
        <v>44385</v>
      </c>
      <c r="F13414" s="1">
        <f>TIMEVALUE("15:10:39")</f>
        <v>0.63239583333333338</v>
      </c>
      <c r="G13414" t="s">
        <v>3420</v>
      </c>
      <c r="H13414" t="s">
        <v>26362</v>
      </c>
      <c r="I13414">
        <v>704.27599999999995</v>
      </c>
    </row>
    <row r="13415" spans="1:9" x14ac:dyDescent="0.25">
      <c r="A13415" t="s">
        <v>26363</v>
      </c>
      <c r="B13415">
        <v>13120</v>
      </c>
      <c r="C13415" s="2">
        <f t="shared" si="1396"/>
        <v>44385</v>
      </c>
      <c r="D13415" s="1">
        <f>TIMEVALUE("15:12:25")</f>
        <v>0.63362268518518516</v>
      </c>
      <c r="E13415" s="2">
        <f t="shared" si="1397"/>
        <v>44385</v>
      </c>
      <c r="F13415" s="1">
        <f>TIMEVALUE("15:17:51")</f>
        <v>0.63739583333333338</v>
      </c>
      <c r="G13415" t="s">
        <v>2189</v>
      </c>
      <c r="H13415" t="s">
        <v>15167</v>
      </c>
      <c r="I13415">
        <v>704.178</v>
      </c>
    </row>
    <row r="13416" spans="1:9" x14ac:dyDescent="0.25">
      <c r="A13416" t="s">
        <v>26364</v>
      </c>
      <c r="B13416">
        <v>13120</v>
      </c>
      <c r="C13416" s="2">
        <f t="shared" si="1396"/>
        <v>44385</v>
      </c>
      <c r="D13416" s="1">
        <f>TIMEVALUE("15:19:20")</f>
        <v>0.63842592592592595</v>
      </c>
      <c r="E13416" s="2">
        <f t="shared" si="1397"/>
        <v>44385</v>
      </c>
      <c r="F13416" s="1">
        <f>TIMEVALUE("15:24:28")</f>
        <v>0.6419907407407407</v>
      </c>
      <c r="G13416" t="s">
        <v>1736</v>
      </c>
      <c r="H13416" t="s">
        <v>10543</v>
      </c>
      <c r="I13416">
        <v>704.07100000000003</v>
      </c>
    </row>
    <row r="13417" spans="1:9" x14ac:dyDescent="0.25">
      <c r="A13417" t="s">
        <v>26365</v>
      </c>
      <c r="B13417">
        <v>13120</v>
      </c>
      <c r="C13417" s="2">
        <f t="shared" si="1396"/>
        <v>44385</v>
      </c>
      <c r="D13417" s="1">
        <f>TIMEVALUE("15:25:46")</f>
        <v>0.6428935185185185</v>
      </c>
      <c r="E13417" s="2">
        <f t="shared" si="1397"/>
        <v>44385</v>
      </c>
      <c r="F13417" s="1">
        <f>TIMEVALUE("15:30:10")</f>
        <v>0.64594907407407409</v>
      </c>
      <c r="G13417" t="s">
        <v>233</v>
      </c>
      <c r="H13417" t="s">
        <v>11046</v>
      </c>
      <c r="I13417">
        <v>703.93700000000001</v>
      </c>
    </row>
    <row r="13418" spans="1:9" x14ac:dyDescent="0.25">
      <c r="A13418" t="s">
        <v>26366</v>
      </c>
      <c r="B13418">
        <v>13120</v>
      </c>
      <c r="C13418" s="2">
        <f t="shared" si="1396"/>
        <v>44385</v>
      </c>
      <c r="D13418" s="1">
        <f>TIMEVALUE("15:31:41")</f>
        <v>0.64700231481481485</v>
      </c>
      <c r="E13418" s="2">
        <f t="shared" si="1397"/>
        <v>44385</v>
      </c>
      <c r="F13418" s="1">
        <f>TIMEVALUE("15:36:08")</f>
        <v>0.65009259259259256</v>
      </c>
      <c r="G13418" t="s">
        <v>2591</v>
      </c>
      <c r="H13418" t="s">
        <v>17581</v>
      </c>
      <c r="I13418">
        <v>703.80100000000004</v>
      </c>
    </row>
    <row r="13419" spans="1:9" x14ac:dyDescent="0.25">
      <c r="A13419" t="s">
        <v>26367</v>
      </c>
      <c r="B13419">
        <v>13120</v>
      </c>
      <c r="C13419" s="2">
        <f t="shared" si="1396"/>
        <v>44385</v>
      </c>
      <c r="D13419" s="1">
        <f>TIMEVALUE("15:37:41")</f>
        <v>0.6511689814814815</v>
      </c>
      <c r="E13419" s="2">
        <f t="shared" si="1397"/>
        <v>44385</v>
      </c>
      <c r="F13419" s="1">
        <f>TIMEVALUE("15:43:16")</f>
        <v>0.65504629629629629</v>
      </c>
      <c r="G13419" t="s">
        <v>2031</v>
      </c>
      <c r="H13419" t="s">
        <v>4856</v>
      </c>
      <c r="I13419">
        <v>703.66399999999999</v>
      </c>
    </row>
    <row r="13420" spans="1:9" x14ac:dyDescent="0.25">
      <c r="A13420" t="s">
        <v>26368</v>
      </c>
      <c r="B13420">
        <v>13120</v>
      </c>
      <c r="C13420" s="2">
        <f t="shared" si="1396"/>
        <v>44385</v>
      </c>
      <c r="D13420" s="1">
        <f>TIMEVALUE("15:44:44")</f>
        <v>0.65606481481481482</v>
      </c>
      <c r="E13420" s="2">
        <f t="shared" si="1397"/>
        <v>44385</v>
      </c>
      <c r="F13420" s="1">
        <f>TIMEVALUE("15:51:14")</f>
        <v>0.66057870370370375</v>
      </c>
      <c r="G13420" t="s">
        <v>1869</v>
      </c>
      <c r="H13420" t="s">
        <v>15092</v>
      </c>
      <c r="I13420">
        <v>703.58699999999999</v>
      </c>
    </row>
    <row r="13421" spans="1:9" x14ac:dyDescent="0.25">
      <c r="A13421" t="s">
        <v>26369</v>
      </c>
      <c r="B13421">
        <v>13120</v>
      </c>
      <c r="C13421" s="2">
        <f t="shared" si="1396"/>
        <v>44385</v>
      </c>
      <c r="D13421" s="1">
        <f>TIMEVALUE("15:52:39")</f>
        <v>0.66156250000000005</v>
      </c>
      <c r="E13421" s="2">
        <f t="shared" si="1397"/>
        <v>44385</v>
      </c>
      <c r="F13421" s="1">
        <f>TIMEVALUE("15:56:57")</f>
        <v>0.66454861111111108</v>
      </c>
      <c r="G13421" t="s">
        <v>6673</v>
      </c>
      <c r="H13421" t="s">
        <v>370</v>
      </c>
      <c r="I13421">
        <v>703.46900000000005</v>
      </c>
    </row>
    <row r="13422" spans="1:9" x14ac:dyDescent="0.25">
      <c r="A13422" t="s">
        <v>26370</v>
      </c>
      <c r="B13422">
        <v>13120</v>
      </c>
      <c r="C13422" s="2">
        <f t="shared" si="1396"/>
        <v>44385</v>
      </c>
      <c r="D13422" s="1">
        <f>TIMEVALUE("14:13:50")</f>
        <v>0.59293981481481484</v>
      </c>
      <c r="E13422" s="2">
        <f t="shared" si="1397"/>
        <v>44385</v>
      </c>
      <c r="F13422" s="1">
        <f>TIMEVALUE("14:16:26")</f>
        <v>0.59474537037037034</v>
      </c>
      <c r="G13422" t="s">
        <v>723</v>
      </c>
      <c r="H13422" t="s">
        <v>26371</v>
      </c>
      <c r="I13422">
        <v>703.31600000000003</v>
      </c>
    </row>
    <row r="13423" spans="1:9" x14ac:dyDescent="0.25">
      <c r="A13423" t="s">
        <v>33</v>
      </c>
      <c r="B13423">
        <v>13119</v>
      </c>
      <c r="C13423" s="2">
        <f t="shared" si="1396"/>
        <v>44385</v>
      </c>
      <c r="D13423" s="1">
        <f>TIMEVALUE("14:16:49")</f>
        <v>0.59501157407407412</v>
      </c>
      <c r="E13423" s="2">
        <f t="shared" si="1397"/>
        <v>44385</v>
      </c>
      <c r="F13423" s="1">
        <f>TIMEVALUE("14:20:03")</f>
        <v>0.59725694444444444</v>
      </c>
      <c r="G13423" t="s">
        <v>2507</v>
      </c>
      <c r="H13423" t="s">
        <v>26372</v>
      </c>
      <c r="I13423">
        <v>701.66399999999999</v>
      </c>
    </row>
    <row r="13424" spans="1:9" x14ac:dyDescent="0.25">
      <c r="A13424" t="s">
        <v>26373</v>
      </c>
      <c r="B13424">
        <v>13119</v>
      </c>
      <c r="C13424" s="2">
        <f t="shared" si="1396"/>
        <v>44385</v>
      </c>
      <c r="D13424" s="1">
        <f>TIMEVALUE("14:22:30")</f>
        <v>0.59895833333333337</v>
      </c>
      <c r="E13424" s="2">
        <f t="shared" si="1397"/>
        <v>44385</v>
      </c>
      <c r="F13424" s="1">
        <f>TIMEVALUE("14:42:38")</f>
        <v>0.61293981481481485</v>
      </c>
      <c r="G13424" t="s">
        <v>1682</v>
      </c>
      <c r="H13424" t="s">
        <v>26374</v>
      </c>
      <c r="I13424">
        <v>699.73400000000004</v>
      </c>
    </row>
    <row r="13425" spans="1:9" x14ac:dyDescent="0.25">
      <c r="A13425" t="s">
        <v>26375</v>
      </c>
      <c r="B13425">
        <v>13119</v>
      </c>
      <c r="C13425" s="2">
        <f t="shared" si="1396"/>
        <v>44385</v>
      </c>
      <c r="D13425" s="1">
        <f>TIMEVALUE("14:46:03")</f>
        <v>0.61531250000000004</v>
      </c>
      <c r="E13425" s="2">
        <f t="shared" si="1397"/>
        <v>44385</v>
      </c>
      <c r="F13425" s="1">
        <f>TIMEVALUE("14:47:10")</f>
        <v>0.61608796296296298</v>
      </c>
      <c r="G13425" t="s">
        <v>529</v>
      </c>
      <c r="H13425" t="s">
        <v>3149</v>
      </c>
      <c r="I13425">
        <v>699.84100000000001</v>
      </c>
    </row>
    <row r="13426" spans="1:9" x14ac:dyDescent="0.25">
      <c r="A13426" t="s">
        <v>26376</v>
      </c>
      <c r="B13426">
        <v>13119</v>
      </c>
      <c r="C13426" s="2">
        <f t="shared" si="1396"/>
        <v>44385</v>
      </c>
      <c r="D13426" s="1">
        <f>TIMEVALUE("14:49:24")</f>
        <v>0.61763888888888885</v>
      </c>
      <c r="E13426" s="2">
        <f t="shared" si="1397"/>
        <v>44385</v>
      </c>
      <c r="F13426" s="1">
        <f>TIMEVALUE("14:50:21")</f>
        <v>0.61829861111111106</v>
      </c>
      <c r="G13426" t="s">
        <v>2215</v>
      </c>
      <c r="H13426" t="s">
        <v>20361</v>
      </c>
      <c r="I13426">
        <v>699.96</v>
      </c>
    </row>
    <row r="13427" spans="1:9" x14ac:dyDescent="0.25">
      <c r="A13427" t="s">
        <v>26377</v>
      </c>
      <c r="B13427">
        <v>13119</v>
      </c>
      <c r="C13427" s="2">
        <f t="shared" si="1396"/>
        <v>44385</v>
      </c>
      <c r="D13427" s="1">
        <f>TIMEVALUE("14:52:23")</f>
        <v>0.61971064814814814</v>
      </c>
      <c r="E13427" s="2">
        <f t="shared" si="1397"/>
        <v>44385</v>
      </c>
      <c r="F13427" s="1">
        <f>TIMEVALUE("14:53:34")</f>
        <v>0.62053240740740745</v>
      </c>
      <c r="G13427" t="s">
        <v>287</v>
      </c>
      <c r="H13427" t="s">
        <v>17146</v>
      </c>
      <c r="I13427">
        <v>700.16300000000001</v>
      </c>
    </row>
    <row r="13428" spans="1:9" x14ac:dyDescent="0.25">
      <c r="A13428" t="s">
        <v>26378</v>
      </c>
      <c r="B13428">
        <v>13119</v>
      </c>
      <c r="C13428" s="2">
        <f t="shared" si="1396"/>
        <v>44385</v>
      </c>
      <c r="D13428" s="1">
        <f>TIMEVALUE("14:55:13")</f>
        <v>0.62167824074074074</v>
      </c>
      <c r="E13428" s="2">
        <f t="shared" si="1397"/>
        <v>44385</v>
      </c>
      <c r="F13428" s="1">
        <f>TIMEVALUE("14:56:08")</f>
        <v>0.62231481481481477</v>
      </c>
      <c r="G13428" t="s">
        <v>261</v>
      </c>
      <c r="H13428" t="s">
        <v>4351</v>
      </c>
      <c r="I13428">
        <v>700.29399999999998</v>
      </c>
    </row>
    <row r="13429" spans="1:9" x14ac:dyDescent="0.25">
      <c r="A13429" t="s">
        <v>26379</v>
      </c>
      <c r="B13429">
        <v>13119</v>
      </c>
      <c r="C13429" s="2">
        <f t="shared" si="1396"/>
        <v>44385</v>
      </c>
      <c r="D13429" s="1">
        <f>TIMEVALUE("14:58:07")</f>
        <v>0.62369212962962961</v>
      </c>
      <c r="E13429" s="2">
        <f t="shared" si="1397"/>
        <v>44385</v>
      </c>
      <c r="F13429" s="1">
        <f>TIMEVALUE("14:59:10")</f>
        <v>0.62442129629629628</v>
      </c>
      <c r="G13429" t="s">
        <v>346</v>
      </c>
      <c r="H13429" t="s">
        <v>26380</v>
      </c>
      <c r="I13429">
        <v>700.41899999999998</v>
      </c>
    </row>
    <row r="13430" spans="1:9" x14ac:dyDescent="0.25">
      <c r="A13430" t="s">
        <v>26381</v>
      </c>
      <c r="B13430">
        <v>13119</v>
      </c>
      <c r="C13430" s="2">
        <f t="shared" si="1396"/>
        <v>44385</v>
      </c>
      <c r="D13430" s="1">
        <f>TIMEVALUE("15:00:55")</f>
        <v>0.62563657407407403</v>
      </c>
      <c r="E13430" s="2">
        <f t="shared" si="1397"/>
        <v>44385</v>
      </c>
      <c r="F13430" s="1">
        <f>TIMEVALUE("15:02:50")</f>
        <v>0.6269675925925926</v>
      </c>
      <c r="G13430" t="s">
        <v>526</v>
      </c>
      <c r="H13430" t="s">
        <v>26382</v>
      </c>
      <c r="I13430">
        <v>700.61699999999996</v>
      </c>
    </row>
    <row r="13431" spans="1:9" x14ac:dyDescent="0.25">
      <c r="A13431" t="s">
        <v>26383</v>
      </c>
      <c r="B13431">
        <v>13119</v>
      </c>
      <c r="C13431" s="2">
        <f t="shared" si="1396"/>
        <v>44385</v>
      </c>
      <c r="D13431" s="1">
        <f>TIMEVALUE("15:04:31")</f>
        <v>0.62813657407407408</v>
      </c>
      <c r="E13431" s="2">
        <f t="shared" si="1397"/>
        <v>44385</v>
      </c>
      <c r="F13431" s="1">
        <f>TIMEVALUE("15:05:20")</f>
        <v>0.62870370370370365</v>
      </c>
      <c r="G13431" t="s">
        <v>2194</v>
      </c>
      <c r="H13431" t="s">
        <v>26384</v>
      </c>
      <c r="I13431">
        <v>700.74199999999996</v>
      </c>
    </row>
    <row r="13432" spans="1:9" x14ac:dyDescent="0.25">
      <c r="A13432" t="s">
        <v>26385</v>
      </c>
      <c r="B13432">
        <v>13119</v>
      </c>
      <c r="C13432" s="2">
        <f t="shared" si="1396"/>
        <v>44385</v>
      </c>
      <c r="D13432" s="1">
        <f>TIMEVALUE("15:07:29")</f>
        <v>0.63019675925925922</v>
      </c>
      <c r="E13432" s="2">
        <f t="shared" si="1397"/>
        <v>44385</v>
      </c>
      <c r="F13432" s="1">
        <f>TIMEVALUE("15:16:54")</f>
        <v>0.63673611111111106</v>
      </c>
      <c r="G13432" t="s">
        <v>6083</v>
      </c>
      <c r="H13432" t="s">
        <v>3052</v>
      </c>
      <c r="I13432">
        <v>701.01900000000001</v>
      </c>
    </row>
    <row r="13433" spans="1:9" x14ac:dyDescent="0.25">
      <c r="A13433" t="s">
        <v>26386</v>
      </c>
      <c r="B13433">
        <v>13119</v>
      </c>
      <c r="C13433" s="2">
        <f t="shared" si="1396"/>
        <v>44385</v>
      </c>
      <c r="D13433" s="1">
        <f>TIMEVALUE("15:19:31")</f>
        <v>0.63855324074074071</v>
      </c>
      <c r="E13433" s="2">
        <f t="shared" si="1397"/>
        <v>44385</v>
      </c>
      <c r="F13433" s="1">
        <f>TIMEVALUE("15:29:30")</f>
        <v>0.64548611111111109</v>
      </c>
      <c r="G13433" t="s">
        <v>1323</v>
      </c>
      <c r="H13433" t="s">
        <v>26387</v>
      </c>
      <c r="I13433">
        <v>701.13699999999994</v>
      </c>
    </row>
    <row r="13434" spans="1:9" x14ac:dyDescent="0.25">
      <c r="A13434" t="s">
        <v>26388</v>
      </c>
      <c r="B13434">
        <v>13119</v>
      </c>
      <c r="C13434" s="2">
        <f t="shared" si="1396"/>
        <v>44385</v>
      </c>
      <c r="D13434" s="1">
        <f>TIMEVALUE("15:31:24")</f>
        <v>0.64680555555555552</v>
      </c>
      <c r="E13434" s="2">
        <f t="shared" si="1397"/>
        <v>44385</v>
      </c>
      <c r="F13434" s="1">
        <f>TIMEVALUE("15:35:04")</f>
        <v>0.64935185185185185</v>
      </c>
      <c r="G13434" t="s">
        <v>2654</v>
      </c>
      <c r="H13434" t="s">
        <v>4384</v>
      </c>
      <c r="I13434">
        <v>701.26099999999997</v>
      </c>
    </row>
    <row r="13435" spans="1:9" x14ac:dyDescent="0.25">
      <c r="A13435" t="s">
        <v>26389</v>
      </c>
      <c r="B13435">
        <v>13119</v>
      </c>
      <c r="C13435" s="2">
        <f t="shared" si="1396"/>
        <v>44385</v>
      </c>
      <c r="D13435" s="1">
        <f>TIMEVALUE("14:11:33")</f>
        <v>0.59135416666666663</v>
      </c>
      <c r="E13435" s="2">
        <f t="shared" si="1397"/>
        <v>44385</v>
      </c>
      <c r="F13435" s="1">
        <f>TIMEVALUE("14:13:27")</f>
        <v>0.59267361111111116</v>
      </c>
      <c r="G13435" t="s">
        <v>2627</v>
      </c>
      <c r="H13435" t="s">
        <v>389</v>
      </c>
      <c r="I13435">
        <v>701.40899999999999</v>
      </c>
    </row>
    <row r="13436" spans="1:9" x14ac:dyDescent="0.25">
      <c r="A13436" t="s">
        <v>26390</v>
      </c>
      <c r="B13436">
        <v>13119</v>
      </c>
      <c r="C13436" s="2">
        <f t="shared" si="1396"/>
        <v>44385</v>
      </c>
      <c r="D13436" s="1">
        <f>TIMEVALUE("15:48:33")</f>
        <v>0.65871527777777783</v>
      </c>
      <c r="E13436" s="2">
        <f t="shared" si="1397"/>
        <v>44385</v>
      </c>
      <c r="F13436" s="1">
        <f>TIMEVALUE("15:58:51")</f>
        <v>0.6658680555555555</v>
      </c>
      <c r="G13436" t="s">
        <v>7932</v>
      </c>
      <c r="H13436" t="s">
        <v>16921</v>
      </c>
      <c r="I13436">
        <v>699.72799999999995</v>
      </c>
    </row>
    <row r="13437" spans="1:9" x14ac:dyDescent="0.25">
      <c r="A13437" t="s">
        <v>26391</v>
      </c>
      <c r="B13437">
        <v>13119</v>
      </c>
      <c r="C13437" s="2">
        <f t="shared" si="1396"/>
        <v>44385</v>
      </c>
      <c r="D13437" s="1">
        <f>TIMEVALUE("16:01:39")</f>
        <v>0.66781250000000003</v>
      </c>
      <c r="E13437" s="2">
        <f t="shared" si="1397"/>
        <v>44385</v>
      </c>
      <c r="F13437" s="1">
        <f>TIMEVALUE("16:04:06")</f>
        <v>0.66951388888888885</v>
      </c>
      <c r="G13437" t="s">
        <v>538</v>
      </c>
      <c r="H13437" t="s">
        <v>26392</v>
      </c>
      <c r="I13437">
        <v>699.89</v>
      </c>
    </row>
    <row r="13438" spans="1:9" x14ac:dyDescent="0.25">
      <c r="A13438" t="s">
        <v>26393</v>
      </c>
      <c r="B13438">
        <v>13119</v>
      </c>
      <c r="C13438" s="2">
        <f t="shared" si="1396"/>
        <v>44385</v>
      </c>
      <c r="D13438" s="1">
        <f>TIMEVALUE("16:06:02")</f>
        <v>0.67085648148148147</v>
      </c>
      <c r="E13438" s="2">
        <f t="shared" si="1397"/>
        <v>44385</v>
      </c>
      <c r="F13438" s="1">
        <f>TIMEVALUE("16:08:16")</f>
        <v>0.67240740740740745</v>
      </c>
      <c r="G13438" t="s">
        <v>1441</v>
      </c>
      <c r="H13438" t="s">
        <v>26394</v>
      </c>
      <c r="I13438">
        <v>699.95299999999997</v>
      </c>
    </row>
    <row r="13439" spans="1:9" x14ac:dyDescent="0.25">
      <c r="A13439" t="s">
        <v>26395</v>
      </c>
      <c r="B13439">
        <v>13119</v>
      </c>
      <c r="C13439" s="2">
        <f t="shared" si="1396"/>
        <v>44385</v>
      </c>
      <c r="D13439" s="1">
        <f>TIMEVALUE("16:10:59")</f>
        <v>0.67429398148148145</v>
      </c>
      <c r="E13439" s="2">
        <f t="shared" si="1397"/>
        <v>44385</v>
      </c>
      <c r="F13439" s="1">
        <f>TIMEVALUE("16:12:01")</f>
        <v>0.67501157407407408</v>
      </c>
      <c r="G13439" t="s">
        <v>3849</v>
      </c>
      <c r="H13439" t="s">
        <v>19385</v>
      </c>
      <c r="I13439">
        <v>700.05</v>
      </c>
    </row>
    <row r="13440" spans="1:9" x14ac:dyDescent="0.25">
      <c r="A13440" t="s">
        <v>26396</v>
      </c>
      <c r="B13440">
        <v>13119</v>
      </c>
      <c r="C13440" s="2">
        <f t="shared" si="1396"/>
        <v>44385</v>
      </c>
      <c r="D13440" s="1">
        <f>TIMEVALUE("16:13:45")</f>
        <v>0.67621527777777779</v>
      </c>
      <c r="E13440" s="2">
        <f t="shared" si="1397"/>
        <v>44385</v>
      </c>
      <c r="F13440" s="1">
        <f>TIMEVALUE("16:18:01")</f>
        <v>0.67917824074074074</v>
      </c>
      <c r="G13440" t="s">
        <v>1363</v>
      </c>
      <c r="H13440" t="s">
        <v>26397</v>
      </c>
      <c r="I13440">
        <v>700.22299999999996</v>
      </c>
    </row>
    <row r="13441" spans="1:9" x14ac:dyDescent="0.25">
      <c r="A13441" t="s">
        <v>26398</v>
      </c>
      <c r="B13441">
        <v>13119</v>
      </c>
      <c r="C13441" s="2">
        <f t="shared" ref="C13441:C13447" si="1398">DATEVALUE("2025-07-10")</f>
        <v>44386</v>
      </c>
      <c r="D13441" s="1">
        <f>TIMEVALUE("07:45:29")</f>
        <v>0.32325231481481481</v>
      </c>
      <c r="E13441" s="2">
        <f t="shared" ref="E13441:E13447" si="1399">DATEVALUE("2025-07-10")</f>
        <v>44386</v>
      </c>
      <c r="F13441" s="1">
        <f>TIMEVALUE("08:12:36")</f>
        <v>0.34208333333333335</v>
      </c>
      <c r="G13441" t="s">
        <v>12175</v>
      </c>
      <c r="H13441" t="s">
        <v>26399</v>
      </c>
      <c r="I13441">
        <v>700.221</v>
      </c>
    </row>
    <row r="13442" spans="1:9" x14ac:dyDescent="0.25">
      <c r="A13442" t="s">
        <v>26400</v>
      </c>
      <c r="B13442">
        <v>13119</v>
      </c>
      <c r="C13442" s="2">
        <f t="shared" si="1398"/>
        <v>44386</v>
      </c>
      <c r="D13442" s="1">
        <f>TIMEVALUE("08:14:05")</f>
        <v>0.34311342592592592</v>
      </c>
      <c r="E13442" s="2">
        <f t="shared" si="1399"/>
        <v>44386</v>
      </c>
      <c r="F13442" s="1">
        <f>TIMEVALUE("08:14:40")</f>
        <v>0.3435185185185185</v>
      </c>
      <c r="G13442" t="s">
        <v>17425</v>
      </c>
      <c r="H13442" t="s">
        <v>26401</v>
      </c>
      <c r="I13442">
        <v>700.33699999999999</v>
      </c>
    </row>
    <row r="13443" spans="1:9" x14ac:dyDescent="0.25">
      <c r="A13443" t="s">
        <v>26402</v>
      </c>
      <c r="B13443">
        <v>13119</v>
      </c>
      <c r="C13443" s="2">
        <f t="shared" si="1398"/>
        <v>44386</v>
      </c>
      <c r="D13443" s="1">
        <f>TIMEVALUE("08:16:00")</f>
        <v>0.34444444444444444</v>
      </c>
      <c r="E13443" s="2">
        <f t="shared" si="1399"/>
        <v>44386</v>
      </c>
      <c r="F13443" s="1">
        <f>TIMEVALUE("08:16:41")</f>
        <v>0.34491898148148148</v>
      </c>
      <c r="G13443" t="s">
        <v>2329</v>
      </c>
      <c r="H13443" t="s">
        <v>23547</v>
      </c>
      <c r="I13443">
        <v>700.47400000000005</v>
      </c>
    </row>
    <row r="13444" spans="1:9" x14ac:dyDescent="0.25">
      <c r="A13444" t="s">
        <v>26403</v>
      </c>
      <c r="B13444">
        <v>13119</v>
      </c>
      <c r="C13444" s="2">
        <f t="shared" si="1398"/>
        <v>44386</v>
      </c>
      <c r="D13444" s="1">
        <f>TIMEVALUE("08:18:22")</f>
        <v>0.34608796296296296</v>
      </c>
      <c r="E13444" s="2">
        <f t="shared" si="1399"/>
        <v>44386</v>
      </c>
      <c r="F13444" s="1">
        <f>TIMEVALUE("08:24:16")</f>
        <v>0.35018518518518521</v>
      </c>
      <c r="G13444" t="s">
        <v>672</v>
      </c>
      <c r="H13444" t="s">
        <v>17140</v>
      </c>
      <c r="I13444">
        <v>700.596</v>
      </c>
    </row>
    <row r="13445" spans="1:9" x14ac:dyDescent="0.25">
      <c r="A13445" t="s">
        <v>26404</v>
      </c>
      <c r="B13445">
        <v>13119</v>
      </c>
      <c r="C13445" s="2">
        <f t="shared" si="1398"/>
        <v>44386</v>
      </c>
      <c r="D13445" s="1">
        <f>TIMEVALUE("08:26:31")</f>
        <v>0.35174768518518518</v>
      </c>
      <c r="E13445" s="2">
        <f t="shared" si="1399"/>
        <v>44386</v>
      </c>
      <c r="F13445" s="1">
        <f>TIMEVALUE("08:29:37")</f>
        <v>0.35390046296296296</v>
      </c>
      <c r="G13445" t="s">
        <v>549</v>
      </c>
      <c r="H13445" t="s">
        <v>20757</v>
      </c>
      <c r="I13445">
        <v>700.74099999999999</v>
      </c>
    </row>
    <row r="13446" spans="1:9" x14ac:dyDescent="0.25">
      <c r="A13446" t="s">
        <v>26405</v>
      </c>
      <c r="B13446">
        <v>13119</v>
      </c>
      <c r="C13446" s="2">
        <f t="shared" si="1398"/>
        <v>44386</v>
      </c>
      <c r="D13446" s="1">
        <f>TIMEVALUE("08:31:20")</f>
        <v>0.35509259259259257</v>
      </c>
      <c r="E13446" s="2">
        <f t="shared" si="1399"/>
        <v>44386</v>
      </c>
      <c r="F13446" s="1">
        <f>TIMEVALUE("08:41:24")</f>
        <v>0.36208333333333331</v>
      </c>
      <c r="G13446" t="s">
        <v>3694</v>
      </c>
      <c r="H13446" t="s">
        <v>26406</v>
      </c>
      <c r="I13446">
        <v>701.95899999999995</v>
      </c>
    </row>
    <row r="13447" spans="1:9" x14ac:dyDescent="0.25">
      <c r="A13447" t="s">
        <v>26407</v>
      </c>
      <c r="B13447">
        <v>13119</v>
      </c>
      <c r="C13447" s="2">
        <f t="shared" si="1398"/>
        <v>44386</v>
      </c>
      <c r="D13447" s="1">
        <f>TIMEVALUE("08:43:07")</f>
        <v>0.36327546296296298</v>
      </c>
      <c r="E13447" s="2">
        <f t="shared" si="1399"/>
        <v>44386</v>
      </c>
      <c r="F13447" s="1">
        <f>TIMEVALUE("08:49:51")</f>
        <v>0.3679513888888889</v>
      </c>
      <c r="G13447" t="s">
        <v>182</v>
      </c>
      <c r="H13447" t="s">
        <v>1101</v>
      </c>
      <c r="I13447">
        <v>700.92100000000005</v>
      </c>
    </row>
    <row r="13448" spans="1:9" x14ac:dyDescent="0.25">
      <c r="A13448" t="s">
        <v>26408</v>
      </c>
      <c r="B13448">
        <v>13119</v>
      </c>
      <c r="C13448" s="2">
        <f>DATEVALUE("2025-07-09")</f>
        <v>44385</v>
      </c>
      <c r="D13448" s="1">
        <f>TIMEVALUE("15:37:27")</f>
        <v>0.6510069444444444</v>
      </c>
      <c r="E13448" s="2">
        <f>DATEVALUE("2025-07-09")</f>
        <v>44385</v>
      </c>
      <c r="F13448" s="1">
        <f>TIMEVALUE("15:43:09")</f>
        <v>0.6549652777777778</v>
      </c>
      <c r="G13448" t="s">
        <v>1894</v>
      </c>
      <c r="H13448" t="s">
        <v>26409</v>
      </c>
      <c r="I13448">
        <v>701.13599999999997</v>
      </c>
    </row>
    <row r="13449" spans="1:9" x14ac:dyDescent="0.25">
      <c r="A13449" t="s">
        <v>26410</v>
      </c>
      <c r="B13449">
        <v>13110</v>
      </c>
      <c r="C13449" s="2">
        <f t="shared" ref="C13449:C13467" si="1400">DATEVALUE("2025-07-07")</f>
        <v>44383</v>
      </c>
      <c r="D13449" s="1">
        <f>TIMEVALUE("11:43:46")</f>
        <v>0.48872685185185183</v>
      </c>
      <c r="E13449" s="2">
        <f t="shared" ref="E13449:E13467" si="1401">DATEVALUE("2025-07-07")</f>
        <v>44383</v>
      </c>
      <c r="F13449" s="1">
        <f>TIMEVALUE("11:51:12")</f>
        <v>0.49388888888888888</v>
      </c>
      <c r="G13449" t="s">
        <v>3100</v>
      </c>
      <c r="H13449" t="s">
        <v>20901</v>
      </c>
      <c r="I13449">
        <v>695.029</v>
      </c>
    </row>
    <row r="13450" spans="1:9" x14ac:dyDescent="0.25">
      <c r="A13450" t="s">
        <v>26411</v>
      </c>
      <c r="B13450">
        <v>13110</v>
      </c>
      <c r="C13450" s="2">
        <f t="shared" si="1400"/>
        <v>44383</v>
      </c>
      <c r="D13450" s="1">
        <f>TIMEVALUE("11:53:16")</f>
        <v>0.49532407407407408</v>
      </c>
      <c r="E13450" s="2">
        <f t="shared" si="1401"/>
        <v>44383</v>
      </c>
      <c r="F13450" s="1">
        <f>TIMEVALUE("11:55:11")</f>
        <v>0.49665509259259261</v>
      </c>
      <c r="G13450" t="s">
        <v>526</v>
      </c>
      <c r="H13450" t="s">
        <v>26412</v>
      </c>
      <c r="I13450">
        <v>695.18399999999997</v>
      </c>
    </row>
    <row r="13451" spans="1:9" x14ac:dyDescent="0.25">
      <c r="A13451" t="s">
        <v>26413</v>
      </c>
      <c r="B13451">
        <v>13110</v>
      </c>
      <c r="C13451" s="2">
        <f t="shared" si="1400"/>
        <v>44383</v>
      </c>
      <c r="D13451" s="1">
        <f>TIMEVALUE("11:56:47")</f>
        <v>0.49776620370370372</v>
      </c>
      <c r="E13451" s="2">
        <f t="shared" si="1401"/>
        <v>44383</v>
      </c>
      <c r="F13451" s="1">
        <f>TIMEVALUE("11:59:42")</f>
        <v>0.49979166666666669</v>
      </c>
      <c r="G13451" t="s">
        <v>2406</v>
      </c>
      <c r="H13451" t="s">
        <v>25878</v>
      </c>
      <c r="I13451">
        <v>695.23199999999997</v>
      </c>
    </row>
    <row r="13452" spans="1:9" x14ac:dyDescent="0.25">
      <c r="A13452" t="s">
        <v>26414</v>
      </c>
      <c r="B13452">
        <v>13110</v>
      </c>
      <c r="C13452" s="2">
        <f t="shared" si="1400"/>
        <v>44383</v>
      </c>
      <c r="D13452" s="1">
        <f>TIMEVALUE("12:36:21")</f>
        <v>0.5252430555555555</v>
      </c>
      <c r="E13452" s="2">
        <f t="shared" si="1401"/>
        <v>44383</v>
      </c>
      <c r="F13452" s="1">
        <f>TIMEVALUE("12:57:01")</f>
        <v>0.53959490740740745</v>
      </c>
      <c r="G13452" t="s">
        <v>9081</v>
      </c>
      <c r="H13452" t="s">
        <v>23827</v>
      </c>
      <c r="I13452">
        <v>695.44600000000003</v>
      </c>
    </row>
    <row r="13453" spans="1:9" x14ac:dyDescent="0.25">
      <c r="A13453" t="s">
        <v>26415</v>
      </c>
      <c r="B13453">
        <v>13110</v>
      </c>
      <c r="C13453" s="2">
        <f t="shared" si="1400"/>
        <v>44383</v>
      </c>
      <c r="D13453" s="1">
        <f>TIMEVALUE("12:58:53")</f>
        <v>0.54089120370370369</v>
      </c>
      <c r="E13453" s="2">
        <f t="shared" si="1401"/>
        <v>44383</v>
      </c>
      <c r="F13453" s="1">
        <f>TIMEVALUE("13:09:10")</f>
        <v>0.54803240740740744</v>
      </c>
      <c r="G13453" t="s">
        <v>1762</v>
      </c>
      <c r="H13453" t="s">
        <v>12566</v>
      </c>
      <c r="I13453">
        <v>695.57299999999998</v>
      </c>
    </row>
    <row r="13454" spans="1:9" x14ac:dyDescent="0.25">
      <c r="A13454" t="s">
        <v>26416</v>
      </c>
      <c r="B13454">
        <v>13110</v>
      </c>
      <c r="C13454" s="2">
        <f t="shared" si="1400"/>
        <v>44383</v>
      </c>
      <c r="D13454" s="1">
        <f>TIMEVALUE("13:11:47")</f>
        <v>0.54984953703703698</v>
      </c>
      <c r="E13454" s="2">
        <f t="shared" si="1401"/>
        <v>44383</v>
      </c>
      <c r="F13454" s="1">
        <f>TIMEVALUE("13:16:39")</f>
        <v>0.55322916666666666</v>
      </c>
      <c r="G13454" t="s">
        <v>649</v>
      </c>
      <c r="H13454" t="s">
        <v>26417</v>
      </c>
      <c r="I13454">
        <v>695.54399999999998</v>
      </c>
    </row>
    <row r="13455" spans="1:9" x14ac:dyDescent="0.25">
      <c r="A13455" t="s">
        <v>26418</v>
      </c>
      <c r="B13455">
        <v>13110</v>
      </c>
      <c r="C13455" s="2">
        <f t="shared" si="1400"/>
        <v>44383</v>
      </c>
      <c r="D13455" s="1">
        <f>TIMEVALUE("13:18:01")</f>
        <v>0.55417824074074074</v>
      </c>
      <c r="E13455" s="2">
        <f t="shared" si="1401"/>
        <v>44383</v>
      </c>
      <c r="F13455" s="1">
        <f>TIMEVALUE("13:29:04")</f>
        <v>0.56185185185185182</v>
      </c>
      <c r="G13455" t="s">
        <v>1136</v>
      </c>
      <c r="H13455" t="s">
        <v>26419</v>
      </c>
      <c r="I13455">
        <v>696.18299999999999</v>
      </c>
    </row>
    <row r="13456" spans="1:9" x14ac:dyDescent="0.25">
      <c r="A13456" t="s">
        <v>26420</v>
      </c>
      <c r="B13456">
        <v>13110</v>
      </c>
      <c r="C13456" s="2">
        <f t="shared" si="1400"/>
        <v>44383</v>
      </c>
      <c r="D13456" s="1">
        <f>TIMEVALUE("13:30:14")</f>
        <v>0.56266203703703699</v>
      </c>
      <c r="E13456" s="2">
        <f t="shared" si="1401"/>
        <v>44383</v>
      </c>
      <c r="F13456" s="1">
        <f>TIMEVALUE("13:40:51")</f>
        <v>0.57003472222222218</v>
      </c>
      <c r="G13456" t="s">
        <v>1112</v>
      </c>
      <c r="H13456" t="s">
        <v>26421</v>
      </c>
      <c r="I13456">
        <v>696.79300000000001</v>
      </c>
    </row>
    <row r="13457" spans="1:9" x14ac:dyDescent="0.25">
      <c r="A13457" t="s">
        <v>26422</v>
      </c>
      <c r="B13457">
        <v>13110</v>
      </c>
      <c r="C13457" s="2">
        <f t="shared" si="1400"/>
        <v>44383</v>
      </c>
      <c r="D13457" s="1">
        <f>TIMEVALUE("13:42:36")</f>
        <v>0.57125000000000004</v>
      </c>
      <c r="E13457" s="2">
        <f t="shared" si="1401"/>
        <v>44383</v>
      </c>
      <c r="F13457" s="1">
        <f>TIMEVALUE("13:51:04")</f>
        <v>0.57712962962962966</v>
      </c>
      <c r="G13457" t="s">
        <v>2102</v>
      </c>
      <c r="H13457" t="s">
        <v>2280</v>
      </c>
      <c r="I13457">
        <v>697.30399999999997</v>
      </c>
    </row>
    <row r="13458" spans="1:9" x14ac:dyDescent="0.25">
      <c r="A13458" t="s">
        <v>26423</v>
      </c>
      <c r="B13458">
        <v>13110</v>
      </c>
      <c r="C13458" s="2">
        <f t="shared" si="1400"/>
        <v>44383</v>
      </c>
      <c r="D13458" s="1">
        <f>TIMEVALUE("13:53:12")</f>
        <v>0.57861111111111108</v>
      </c>
      <c r="E13458" s="2">
        <f t="shared" si="1401"/>
        <v>44383</v>
      </c>
      <c r="F13458" s="1">
        <f>TIMEVALUE("13:55:16")</f>
        <v>0.58004629629629634</v>
      </c>
      <c r="G13458" t="s">
        <v>251</v>
      </c>
      <c r="H13458" t="s">
        <v>21726</v>
      </c>
      <c r="I13458">
        <v>696.00300000000004</v>
      </c>
    </row>
    <row r="13459" spans="1:9" x14ac:dyDescent="0.25">
      <c r="A13459" t="s">
        <v>26424</v>
      </c>
      <c r="B13459">
        <v>13110</v>
      </c>
      <c r="C13459" s="2">
        <f t="shared" si="1400"/>
        <v>44383</v>
      </c>
      <c r="D13459" s="1">
        <f>TIMEVALUE("13:56:44")</f>
        <v>0.58106481481481487</v>
      </c>
      <c r="E13459" s="2">
        <f t="shared" si="1401"/>
        <v>44383</v>
      </c>
      <c r="F13459" s="1">
        <f>TIMEVALUE("13:59:26")</f>
        <v>0.58293981481481483</v>
      </c>
      <c r="G13459" t="s">
        <v>2882</v>
      </c>
      <c r="H13459" t="s">
        <v>26425</v>
      </c>
      <c r="I13459">
        <v>696.01900000000001</v>
      </c>
    </row>
    <row r="13460" spans="1:9" x14ac:dyDescent="0.25">
      <c r="A13460" t="s">
        <v>26426</v>
      </c>
      <c r="B13460">
        <v>13110</v>
      </c>
      <c r="C13460" s="2">
        <f t="shared" si="1400"/>
        <v>44383</v>
      </c>
      <c r="D13460" s="1">
        <f>TIMEVALUE("11:31:43")</f>
        <v>0.4803587962962963</v>
      </c>
      <c r="E13460" s="2">
        <f t="shared" si="1401"/>
        <v>44383</v>
      </c>
      <c r="F13460" s="1">
        <f>TIMEVALUE("11:38:02")</f>
        <v>0.48474537037037035</v>
      </c>
      <c r="G13460" t="s">
        <v>315</v>
      </c>
      <c r="H13460" t="s">
        <v>3105</v>
      </c>
      <c r="I13460">
        <v>696.07</v>
      </c>
    </row>
    <row r="13461" spans="1:9" x14ac:dyDescent="0.25">
      <c r="A13461" t="s">
        <v>26427</v>
      </c>
      <c r="B13461">
        <v>13110</v>
      </c>
      <c r="C13461" s="2">
        <f t="shared" si="1400"/>
        <v>44383</v>
      </c>
      <c r="D13461" s="1">
        <f>TIMEVALUE("11:17:33")</f>
        <v>0.47052083333333333</v>
      </c>
      <c r="E13461" s="2">
        <f t="shared" si="1401"/>
        <v>44383</v>
      </c>
      <c r="F13461" s="1">
        <f>TIMEVALUE("11:29:00")</f>
        <v>0.47847222222222224</v>
      </c>
      <c r="G13461" t="s">
        <v>3386</v>
      </c>
      <c r="H13461" t="s">
        <v>26428</v>
      </c>
      <c r="I13461">
        <v>698.03599999999994</v>
      </c>
    </row>
    <row r="13462" spans="1:9" x14ac:dyDescent="0.25">
      <c r="A13462" t="s">
        <v>26429</v>
      </c>
      <c r="B13462">
        <v>13110</v>
      </c>
      <c r="C13462" s="2">
        <f t="shared" si="1400"/>
        <v>44383</v>
      </c>
      <c r="D13462" s="1">
        <f>TIMEVALUE("14:17:49")</f>
        <v>0.59570601851851857</v>
      </c>
      <c r="E13462" s="2">
        <f t="shared" si="1401"/>
        <v>44383</v>
      </c>
      <c r="F13462" s="1">
        <f>TIMEVALUE("14:22:15")</f>
        <v>0.59878472222222223</v>
      </c>
      <c r="G13462" t="s">
        <v>927</v>
      </c>
      <c r="H13462" t="s">
        <v>26430</v>
      </c>
      <c r="I13462">
        <v>695.15</v>
      </c>
    </row>
    <row r="13463" spans="1:9" x14ac:dyDescent="0.25">
      <c r="A13463" t="s">
        <v>26431</v>
      </c>
      <c r="B13463">
        <v>13110</v>
      </c>
      <c r="C13463" s="2">
        <f t="shared" si="1400"/>
        <v>44383</v>
      </c>
      <c r="D13463" s="1">
        <f>TIMEVALUE("14:24:32")</f>
        <v>0.60037037037037033</v>
      </c>
      <c r="E13463" s="2">
        <f t="shared" si="1401"/>
        <v>44383</v>
      </c>
      <c r="F13463" s="1">
        <f>TIMEVALUE("14:31:54")</f>
        <v>0.60548611111111106</v>
      </c>
      <c r="G13463" t="s">
        <v>1415</v>
      </c>
      <c r="H13463" t="s">
        <v>23127</v>
      </c>
      <c r="I13463">
        <v>696.20899999999995</v>
      </c>
    </row>
    <row r="13464" spans="1:9" x14ac:dyDescent="0.25">
      <c r="A13464" t="s">
        <v>26432</v>
      </c>
      <c r="B13464">
        <v>13110</v>
      </c>
      <c r="C13464" s="2">
        <f t="shared" si="1400"/>
        <v>44383</v>
      </c>
      <c r="D13464" s="1">
        <f>TIMEVALUE("14:33:23")</f>
        <v>0.60651620370370374</v>
      </c>
      <c r="E13464" s="2">
        <f t="shared" si="1401"/>
        <v>44383</v>
      </c>
      <c r="F13464" s="1">
        <f>TIMEVALUE("14:38:12")</f>
        <v>0.60986111111111108</v>
      </c>
      <c r="G13464" t="s">
        <v>3982</v>
      </c>
      <c r="H13464" t="s">
        <v>26433</v>
      </c>
      <c r="I13464">
        <v>695.32600000000002</v>
      </c>
    </row>
    <row r="13465" spans="1:9" x14ac:dyDescent="0.25">
      <c r="A13465" t="s">
        <v>26434</v>
      </c>
      <c r="B13465">
        <v>13110</v>
      </c>
      <c r="C13465" s="2">
        <f t="shared" si="1400"/>
        <v>44383</v>
      </c>
      <c r="D13465" s="1">
        <f>TIMEVALUE("14:39:45")</f>
        <v>0.61093750000000002</v>
      </c>
      <c r="E13465" s="2">
        <f t="shared" si="1401"/>
        <v>44383</v>
      </c>
      <c r="F13465" s="1">
        <f>TIMEVALUE("14:43:09")</f>
        <v>0.61329861111111106</v>
      </c>
      <c r="G13465" t="s">
        <v>877</v>
      </c>
      <c r="H13465" t="s">
        <v>26435</v>
      </c>
      <c r="I13465">
        <v>695.44500000000005</v>
      </c>
    </row>
    <row r="13466" spans="1:9" x14ac:dyDescent="0.25">
      <c r="A13466" t="s">
        <v>26436</v>
      </c>
      <c r="B13466">
        <v>13110</v>
      </c>
      <c r="C13466" s="2">
        <f t="shared" si="1400"/>
        <v>44383</v>
      </c>
      <c r="D13466" s="1">
        <f>TIMEVALUE("14:47:06")</f>
        <v>0.61604166666666671</v>
      </c>
      <c r="E13466" s="2">
        <f t="shared" si="1401"/>
        <v>44383</v>
      </c>
      <c r="F13466" s="1">
        <f>TIMEVALUE("14:53:17")</f>
        <v>0.62033564814814812</v>
      </c>
      <c r="G13466" t="s">
        <v>962</v>
      </c>
      <c r="H13466" t="s">
        <v>26437</v>
      </c>
      <c r="I13466">
        <v>695.476</v>
      </c>
    </row>
    <row r="13467" spans="1:9" x14ac:dyDescent="0.25">
      <c r="A13467" t="s">
        <v>26438</v>
      </c>
      <c r="B13467">
        <v>13110</v>
      </c>
      <c r="C13467" s="2">
        <f t="shared" si="1400"/>
        <v>44383</v>
      </c>
      <c r="D13467" s="1">
        <f>TIMEVALUE("14:55:12")</f>
        <v>0.6216666666666667</v>
      </c>
      <c r="E13467" s="2">
        <f t="shared" si="1401"/>
        <v>44383</v>
      </c>
      <c r="F13467" s="1">
        <f>TIMEVALUE("14:59:33")</f>
        <v>0.62468749999999995</v>
      </c>
      <c r="G13467" t="s">
        <v>422</v>
      </c>
      <c r="H13467" t="s">
        <v>21652</v>
      </c>
      <c r="I13467">
        <v>697.846</v>
      </c>
    </row>
    <row r="13468" spans="1:9" x14ac:dyDescent="0.25">
      <c r="A13468" t="s">
        <v>26439</v>
      </c>
      <c r="B13468">
        <v>13110</v>
      </c>
      <c r="C13468" s="2">
        <f t="shared" ref="C13468:C13473" si="1402">DATEVALUE("2025-07-08")</f>
        <v>44384</v>
      </c>
      <c r="D13468" s="1">
        <f>TIMEVALUE("07:33:19")</f>
        <v>0.31480324074074073</v>
      </c>
      <c r="E13468" s="2">
        <f t="shared" ref="E13468:E13473" si="1403">DATEVALUE("2025-07-08")</f>
        <v>44384</v>
      </c>
      <c r="F13468" s="1">
        <f>TIMEVALUE("07:36:22")</f>
        <v>0.31692129629629628</v>
      </c>
      <c r="G13468" t="s">
        <v>218</v>
      </c>
      <c r="H13468" t="s">
        <v>26440</v>
      </c>
      <c r="I13468">
        <v>695.66800000000001</v>
      </c>
    </row>
    <row r="13469" spans="1:9" x14ac:dyDescent="0.25">
      <c r="A13469" t="s">
        <v>26441</v>
      </c>
      <c r="B13469">
        <v>13110</v>
      </c>
      <c r="C13469" s="2">
        <f t="shared" si="1402"/>
        <v>44384</v>
      </c>
      <c r="D13469" s="1">
        <f>TIMEVALUE("07:41:57")</f>
        <v>0.32079861111111113</v>
      </c>
      <c r="E13469" s="2">
        <f t="shared" si="1403"/>
        <v>44384</v>
      </c>
      <c r="F13469" s="1">
        <f>TIMEVALUE("07:45:30")</f>
        <v>0.32326388888888891</v>
      </c>
      <c r="G13469" t="s">
        <v>3107</v>
      </c>
      <c r="H13469" t="s">
        <v>2470</v>
      </c>
      <c r="I13469">
        <v>695.74</v>
      </c>
    </row>
    <row r="13470" spans="1:9" x14ac:dyDescent="0.25">
      <c r="A13470" t="s">
        <v>26442</v>
      </c>
      <c r="B13470">
        <v>13110</v>
      </c>
      <c r="C13470" s="2">
        <f t="shared" si="1402"/>
        <v>44384</v>
      </c>
      <c r="D13470" s="1">
        <f>TIMEVALUE("07:47:16")</f>
        <v>0.32449074074074075</v>
      </c>
      <c r="E13470" s="2">
        <f t="shared" si="1403"/>
        <v>44384</v>
      </c>
      <c r="F13470" s="1">
        <f>TIMEVALUE("07:53:16")</f>
        <v>0.3286574074074074</v>
      </c>
      <c r="G13470" t="s">
        <v>862</v>
      </c>
      <c r="H13470" t="s">
        <v>13229</v>
      </c>
      <c r="I13470">
        <v>695.93100000000004</v>
      </c>
    </row>
    <row r="13471" spans="1:9" x14ac:dyDescent="0.25">
      <c r="A13471" t="s">
        <v>26443</v>
      </c>
      <c r="B13471">
        <v>13110</v>
      </c>
      <c r="C13471" s="2">
        <f t="shared" si="1402"/>
        <v>44384</v>
      </c>
      <c r="D13471" s="1">
        <f>TIMEVALUE("07:56:25")</f>
        <v>0.33084490740740741</v>
      </c>
      <c r="E13471" s="2">
        <f t="shared" si="1403"/>
        <v>44384</v>
      </c>
      <c r="F13471" s="1">
        <f>TIMEVALUE("08:06:02")</f>
        <v>0.33752314814814816</v>
      </c>
      <c r="G13471" t="s">
        <v>1992</v>
      </c>
      <c r="H13471" t="s">
        <v>26444</v>
      </c>
      <c r="I13471">
        <v>696.94500000000005</v>
      </c>
    </row>
    <row r="13472" spans="1:9" x14ac:dyDescent="0.25">
      <c r="A13472" t="s">
        <v>26445</v>
      </c>
      <c r="B13472">
        <v>13110</v>
      </c>
      <c r="C13472" s="2">
        <f t="shared" si="1402"/>
        <v>44384</v>
      </c>
      <c r="D13472" s="1">
        <f>TIMEVALUE("08:07:40")</f>
        <v>0.33865740740740741</v>
      </c>
      <c r="E13472" s="2">
        <f t="shared" si="1403"/>
        <v>44384</v>
      </c>
      <c r="F13472" s="1">
        <f>TIMEVALUE("08:12:09")</f>
        <v>0.34177083333333336</v>
      </c>
      <c r="G13472" t="s">
        <v>10234</v>
      </c>
      <c r="H13472" t="s">
        <v>491</v>
      </c>
      <c r="I13472">
        <v>696.10799999999995</v>
      </c>
    </row>
    <row r="13473" spans="1:9" x14ac:dyDescent="0.25">
      <c r="A13473" t="s">
        <v>26446</v>
      </c>
      <c r="B13473">
        <v>13110</v>
      </c>
      <c r="C13473" s="2">
        <f t="shared" si="1402"/>
        <v>44384</v>
      </c>
      <c r="D13473" s="1">
        <f>TIMEVALUE("08:21:27")</f>
        <v>0.34822916666666665</v>
      </c>
      <c r="E13473" s="2">
        <f t="shared" si="1403"/>
        <v>44384</v>
      </c>
      <c r="F13473" s="1">
        <f>TIMEVALUE("08:30:19")</f>
        <v>0.35438657407407409</v>
      </c>
      <c r="G13473" t="s">
        <v>167</v>
      </c>
      <c r="H13473" t="s">
        <v>20534</v>
      </c>
      <c r="I13473">
        <v>697.04</v>
      </c>
    </row>
    <row r="13474" spans="1:9" x14ac:dyDescent="0.25">
      <c r="A13474" t="s">
        <v>26447</v>
      </c>
      <c r="B13474">
        <v>13110</v>
      </c>
      <c r="C13474" s="2">
        <f>DATEVALUE("2025-07-07")</f>
        <v>44383</v>
      </c>
      <c r="D13474" s="1">
        <f>TIMEVALUE("14:01:03")</f>
        <v>0.58406250000000004</v>
      </c>
      <c r="E13474" s="2">
        <f>DATEVALUE("2025-07-07")</f>
        <v>44383</v>
      </c>
      <c r="F13474" s="1">
        <f>TIMEVALUE("14:09:42")</f>
        <v>0.59006944444444442</v>
      </c>
      <c r="G13474" t="s">
        <v>918</v>
      </c>
      <c r="H13474" t="s">
        <v>18790</v>
      </c>
      <c r="I13474">
        <v>696.24099999999999</v>
      </c>
    </row>
    <row r="13475" spans="1:9" x14ac:dyDescent="0.25">
      <c r="A13475" t="s">
        <v>26448</v>
      </c>
      <c r="B13475">
        <v>13110</v>
      </c>
      <c r="C13475" s="2">
        <f t="shared" ref="C13475:C13506" si="1404">DATEVALUE("2025-07-08")</f>
        <v>44384</v>
      </c>
      <c r="D13475" s="1">
        <f>TIMEVALUE("08:36:06")</f>
        <v>0.35840277777777779</v>
      </c>
      <c r="E13475" s="2">
        <f t="shared" ref="E13475:E13506" si="1405">DATEVALUE("2025-07-08")</f>
        <v>44384</v>
      </c>
      <c r="F13475" s="1">
        <f>TIMEVALUE("08:37:26")</f>
        <v>0.35932870370370368</v>
      </c>
      <c r="G13475" t="s">
        <v>2647</v>
      </c>
      <c r="H13475" t="s">
        <v>6288</v>
      </c>
      <c r="I13475">
        <v>694.99900000000002</v>
      </c>
    </row>
    <row r="13476" spans="1:9" x14ac:dyDescent="0.25">
      <c r="A13476" t="s">
        <v>26449</v>
      </c>
      <c r="B13476">
        <v>13110</v>
      </c>
      <c r="C13476" s="2">
        <f t="shared" si="1404"/>
        <v>44384</v>
      </c>
      <c r="D13476" s="1">
        <f>TIMEVALUE("08:39:38")</f>
        <v>0.36085648148148147</v>
      </c>
      <c r="E13476" s="2">
        <f t="shared" si="1405"/>
        <v>44384</v>
      </c>
      <c r="F13476" s="1">
        <f>TIMEVALUE("08:45:52")</f>
        <v>0.36518518518518517</v>
      </c>
      <c r="G13476" t="s">
        <v>6023</v>
      </c>
      <c r="H13476" t="s">
        <v>26450</v>
      </c>
      <c r="I13476">
        <v>695.15499999999997</v>
      </c>
    </row>
    <row r="13477" spans="1:9" x14ac:dyDescent="0.25">
      <c r="A13477" t="s">
        <v>26451</v>
      </c>
      <c r="B13477">
        <v>13110</v>
      </c>
      <c r="C13477" s="2">
        <f t="shared" si="1404"/>
        <v>44384</v>
      </c>
      <c r="D13477" s="1">
        <f>TIMEVALUE("08:47:28")</f>
        <v>0.36629629629629629</v>
      </c>
      <c r="E13477" s="2">
        <f t="shared" si="1405"/>
        <v>44384</v>
      </c>
      <c r="F13477" s="1">
        <f>TIMEVALUE("08:51:30")</f>
        <v>0.36909722222222224</v>
      </c>
      <c r="G13477" t="s">
        <v>2298</v>
      </c>
      <c r="H13477" t="s">
        <v>26452</v>
      </c>
      <c r="I13477">
        <v>695.28700000000003</v>
      </c>
    </row>
    <row r="13478" spans="1:9" x14ac:dyDescent="0.25">
      <c r="A13478" t="s">
        <v>26453</v>
      </c>
      <c r="B13478">
        <v>13110</v>
      </c>
      <c r="C13478" s="2">
        <f t="shared" si="1404"/>
        <v>44384</v>
      </c>
      <c r="D13478" s="1">
        <f>TIMEVALUE("08:53:13")</f>
        <v>0.37028935185185186</v>
      </c>
      <c r="E13478" s="2">
        <f t="shared" si="1405"/>
        <v>44384</v>
      </c>
      <c r="F13478" s="1">
        <f>TIMEVALUE("08:56:21")</f>
        <v>0.37246527777777777</v>
      </c>
      <c r="G13478" t="s">
        <v>388</v>
      </c>
      <c r="H13478" t="s">
        <v>26454</v>
      </c>
      <c r="I13478">
        <v>695.36599999999999</v>
      </c>
    </row>
    <row r="13479" spans="1:9" x14ac:dyDescent="0.25">
      <c r="A13479" t="s">
        <v>26455</v>
      </c>
      <c r="B13479">
        <v>13110</v>
      </c>
      <c r="C13479" s="2">
        <f t="shared" si="1404"/>
        <v>44384</v>
      </c>
      <c r="D13479" s="1">
        <f>TIMEVALUE("09:00:03")</f>
        <v>0.37503472222222223</v>
      </c>
      <c r="E13479" s="2">
        <f t="shared" si="1405"/>
        <v>44384</v>
      </c>
      <c r="F13479" s="1">
        <f>TIMEVALUE("09:06:34")</f>
        <v>0.37956018518518519</v>
      </c>
      <c r="G13479" t="s">
        <v>130</v>
      </c>
      <c r="H13479" t="s">
        <v>23800</v>
      </c>
      <c r="I13479">
        <v>695.46</v>
      </c>
    </row>
    <row r="13480" spans="1:9" x14ac:dyDescent="0.25">
      <c r="A13480" t="s">
        <v>26456</v>
      </c>
      <c r="B13480">
        <v>13110</v>
      </c>
      <c r="C13480" s="2">
        <f t="shared" si="1404"/>
        <v>44384</v>
      </c>
      <c r="D13480" s="1">
        <f>TIMEVALUE("09:07:52")</f>
        <v>0.38046296296296295</v>
      </c>
      <c r="E13480" s="2">
        <f t="shared" si="1405"/>
        <v>44384</v>
      </c>
      <c r="F13480" s="1">
        <f>TIMEVALUE("09:11:56")</f>
        <v>0.38328703703703704</v>
      </c>
      <c r="G13480" t="s">
        <v>915</v>
      </c>
      <c r="H13480" t="s">
        <v>26457</v>
      </c>
      <c r="I13480">
        <v>695.42700000000002</v>
      </c>
    </row>
    <row r="13481" spans="1:9" x14ac:dyDescent="0.25">
      <c r="A13481" t="s">
        <v>26458</v>
      </c>
      <c r="B13481">
        <v>13110</v>
      </c>
      <c r="C13481" s="2">
        <f t="shared" si="1404"/>
        <v>44384</v>
      </c>
      <c r="D13481" s="1">
        <f>TIMEVALUE("09:13:10")</f>
        <v>0.38414351851851852</v>
      </c>
      <c r="E13481" s="2">
        <f t="shared" si="1405"/>
        <v>44384</v>
      </c>
      <c r="F13481" s="1">
        <f>TIMEVALUE("09:17:33")</f>
        <v>0.38718750000000002</v>
      </c>
      <c r="G13481" t="s">
        <v>413</v>
      </c>
      <c r="H13481" t="s">
        <v>26459</v>
      </c>
      <c r="I13481">
        <v>695.572</v>
      </c>
    </row>
    <row r="13482" spans="1:9" x14ac:dyDescent="0.25">
      <c r="A13482" t="s">
        <v>26460</v>
      </c>
      <c r="B13482">
        <v>13110</v>
      </c>
      <c r="C13482" s="2">
        <f t="shared" si="1404"/>
        <v>44384</v>
      </c>
      <c r="D13482" s="1">
        <f>TIMEVALUE("09:18:50")</f>
        <v>0.38807870370370373</v>
      </c>
      <c r="E13482" s="2">
        <f t="shared" si="1405"/>
        <v>44384</v>
      </c>
      <c r="F13482" s="1">
        <f>TIMEVALUE("09:20:06")</f>
        <v>0.38895833333333335</v>
      </c>
      <c r="G13482" t="s">
        <v>352</v>
      </c>
      <c r="H13482" t="s">
        <v>25972</v>
      </c>
      <c r="I13482">
        <v>695.67899999999997</v>
      </c>
    </row>
    <row r="13483" spans="1:9" x14ac:dyDescent="0.25">
      <c r="A13483" t="s">
        <v>26461</v>
      </c>
      <c r="B13483">
        <v>13110</v>
      </c>
      <c r="C13483" s="2">
        <f t="shared" si="1404"/>
        <v>44384</v>
      </c>
      <c r="D13483" s="1">
        <f>TIMEVALUE("09:21:32")</f>
        <v>0.38995370370370369</v>
      </c>
      <c r="E13483" s="2">
        <f t="shared" si="1405"/>
        <v>44384</v>
      </c>
      <c r="F13483" s="1">
        <f>TIMEVALUE("09:23:47")</f>
        <v>0.39151620370370371</v>
      </c>
      <c r="G13483" t="s">
        <v>343</v>
      </c>
      <c r="H13483" t="s">
        <v>26462</v>
      </c>
      <c r="I13483">
        <v>695.74099999999999</v>
      </c>
    </row>
    <row r="13484" spans="1:9" x14ac:dyDescent="0.25">
      <c r="A13484" t="s">
        <v>26463</v>
      </c>
      <c r="B13484">
        <v>13110</v>
      </c>
      <c r="C13484" s="2">
        <f t="shared" si="1404"/>
        <v>44384</v>
      </c>
      <c r="D13484" s="1">
        <f>TIMEVALUE("09:25:04")</f>
        <v>0.39240740740740743</v>
      </c>
      <c r="E13484" s="2">
        <f t="shared" si="1405"/>
        <v>44384</v>
      </c>
      <c r="F13484" s="1">
        <f>TIMEVALUE("09:31:35")</f>
        <v>0.39693287037037039</v>
      </c>
      <c r="G13484" t="s">
        <v>130</v>
      </c>
      <c r="H13484" t="s">
        <v>26464</v>
      </c>
      <c r="I13484">
        <v>695.77499999999998</v>
      </c>
    </row>
    <row r="13485" spans="1:9" x14ac:dyDescent="0.25">
      <c r="A13485" t="s">
        <v>26465</v>
      </c>
      <c r="B13485">
        <v>13110</v>
      </c>
      <c r="C13485" s="2">
        <f t="shared" si="1404"/>
        <v>44384</v>
      </c>
      <c r="D13485" s="1">
        <f>TIMEVALUE("09:33:31")</f>
        <v>0.39827546296296296</v>
      </c>
      <c r="E13485" s="2">
        <f t="shared" si="1405"/>
        <v>44384</v>
      </c>
      <c r="F13485" s="1">
        <f>TIMEVALUE("09:41:57")</f>
        <v>0.40413194444444445</v>
      </c>
      <c r="G13485" t="s">
        <v>106</v>
      </c>
      <c r="H13485" t="s">
        <v>26466</v>
      </c>
      <c r="I13485">
        <v>697.64599999999996</v>
      </c>
    </row>
    <row r="13486" spans="1:9" x14ac:dyDescent="0.25">
      <c r="A13486" t="s">
        <v>26467</v>
      </c>
      <c r="B13486">
        <v>13110</v>
      </c>
      <c r="C13486" s="2">
        <f t="shared" si="1404"/>
        <v>44384</v>
      </c>
      <c r="D13486" s="1">
        <f>TIMEVALUE("09:43:24")</f>
        <v>0.40513888888888888</v>
      </c>
      <c r="E13486" s="2">
        <f t="shared" si="1405"/>
        <v>44384</v>
      </c>
      <c r="F13486" s="1">
        <f>TIMEVALUE("09:52:39")</f>
        <v>0.4115625</v>
      </c>
      <c r="G13486" t="s">
        <v>318</v>
      </c>
      <c r="H13486" t="s">
        <v>18790</v>
      </c>
      <c r="I13486">
        <v>697.56200000000001</v>
      </c>
    </row>
    <row r="13487" spans="1:9" x14ac:dyDescent="0.25">
      <c r="A13487" t="s">
        <v>26468</v>
      </c>
      <c r="B13487">
        <v>13110</v>
      </c>
      <c r="C13487" s="2">
        <f t="shared" si="1404"/>
        <v>44384</v>
      </c>
      <c r="D13487" s="1">
        <f>TIMEVALUE("08:14:01")</f>
        <v>0.34306712962962965</v>
      </c>
      <c r="E13487" s="2">
        <f t="shared" si="1405"/>
        <v>44384</v>
      </c>
      <c r="F13487" s="1">
        <f>TIMEVALUE("08:16:52")</f>
        <v>0.3450462962962963</v>
      </c>
      <c r="G13487" t="s">
        <v>604</v>
      </c>
      <c r="H13487" t="s">
        <v>20432</v>
      </c>
      <c r="I13487">
        <v>696.05899999999997</v>
      </c>
    </row>
    <row r="13488" spans="1:9" x14ac:dyDescent="0.25">
      <c r="A13488" t="s">
        <v>26469</v>
      </c>
      <c r="B13488">
        <v>13110</v>
      </c>
      <c r="C13488" s="2">
        <f t="shared" si="1404"/>
        <v>44384</v>
      </c>
      <c r="D13488" s="1">
        <f>TIMEVALUE("10:01:24")</f>
        <v>0.41763888888888889</v>
      </c>
      <c r="E13488" s="2">
        <f t="shared" si="1405"/>
        <v>44384</v>
      </c>
      <c r="F13488" s="1">
        <f>TIMEVALUE("10:06:18")</f>
        <v>0.42104166666666665</v>
      </c>
      <c r="G13488" t="s">
        <v>1958</v>
      </c>
      <c r="H13488" t="s">
        <v>20765</v>
      </c>
      <c r="I13488">
        <v>695.14</v>
      </c>
    </row>
    <row r="13489" spans="1:9" x14ac:dyDescent="0.25">
      <c r="A13489" t="s">
        <v>26470</v>
      </c>
      <c r="B13489">
        <v>13110</v>
      </c>
      <c r="C13489" s="2">
        <f t="shared" si="1404"/>
        <v>44384</v>
      </c>
      <c r="D13489" s="1">
        <f>TIMEVALUE("10:08:38")</f>
        <v>0.42266203703703703</v>
      </c>
      <c r="E13489" s="2">
        <f t="shared" si="1405"/>
        <v>44384</v>
      </c>
      <c r="F13489" s="1">
        <f>TIMEVALUE("10:13:23")</f>
        <v>0.42596064814814816</v>
      </c>
      <c r="G13489" t="s">
        <v>70</v>
      </c>
      <c r="H13489" t="s">
        <v>19573</v>
      </c>
      <c r="I13489">
        <v>695.21</v>
      </c>
    </row>
    <row r="13490" spans="1:9" x14ac:dyDescent="0.25">
      <c r="A13490" t="s">
        <v>26471</v>
      </c>
      <c r="B13490">
        <v>13110</v>
      </c>
      <c r="C13490" s="2">
        <f t="shared" si="1404"/>
        <v>44384</v>
      </c>
      <c r="D13490" s="1">
        <f>TIMEVALUE("10:15:05")</f>
        <v>0.42714120370370373</v>
      </c>
      <c r="E13490" s="2">
        <f t="shared" si="1405"/>
        <v>44384</v>
      </c>
      <c r="F13490" s="1">
        <f>TIMEVALUE("10:18:10")</f>
        <v>0.42928240740740742</v>
      </c>
      <c r="G13490" t="s">
        <v>541</v>
      </c>
      <c r="H13490" t="s">
        <v>6085</v>
      </c>
      <c r="I13490">
        <v>695.35299999999995</v>
      </c>
    </row>
    <row r="13491" spans="1:9" x14ac:dyDescent="0.25">
      <c r="A13491" t="s">
        <v>26472</v>
      </c>
      <c r="B13491">
        <v>13110</v>
      </c>
      <c r="C13491" s="2">
        <f t="shared" si="1404"/>
        <v>44384</v>
      </c>
      <c r="D13491" s="1">
        <f>TIMEVALUE("10:19:25")</f>
        <v>0.43015046296296294</v>
      </c>
      <c r="E13491" s="2">
        <f t="shared" si="1405"/>
        <v>44384</v>
      </c>
      <c r="F13491" s="1">
        <f>TIMEVALUE("10:26:42")</f>
        <v>0.43520833333333331</v>
      </c>
      <c r="G13491" t="s">
        <v>1160</v>
      </c>
      <c r="H13491" t="s">
        <v>26473</v>
      </c>
      <c r="I13491">
        <v>695.35</v>
      </c>
    </row>
    <row r="13492" spans="1:9" x14ac:dyDescent="0.25">
      <c r="A13492" t="s">
        <v>26474</v>
      </c>
      <c r="B13492">
        <v>13110</v>
      </c>
      <c r="C13492" s="2">
        <f t="shared" si="1404"/>
        <v>44384</v>
      </c>
      <c r="D13492" s="1">
        <f>TIMEVALUE("10:28:12")</f>
        <v>0.43625000000000003</v>
      </c>
      <c r="E13492" s="2">
        <f t="shared" si="1405"/>
        <v>44384</v>
      </c>
      <c r="F13492" s="1">
        <f>TIMEVALUE("10:37:41")</f>
        <v>0.44283564814814813</v>
      </c>
      <c r="G13492" t="s">
        <v>4591</v>
      </c>
      <c r="H13492" t="s">
        <v>23502</v>
      </c>
      <c r="I13492">
        <v>695.42700000000002</v>
      </c>
    </row>
    <row r="13493" spans="1:9" x14ac:dyDescent="0.25">
      <c r="A13493" t="s">
        <v>26475</v>
      </c>
      <c r="B13493">
        <v>13110</v>
      </c>
      <c r="C13493" s="2">
        <f t="shared" si="1404"/>
        <v>44384</v>
      </c>
      <c r="D13493" s="1">
        <f>TIMEVALUE("10:38:59")</f>
        <v>0.44373842592592594</v>
      </c>
      <c r="E13493" s="2">
        <f t="shared" si="1405"/>
        <v>44384</v>
      </c>
      <c r="F13493" s="1">
        <f>TIMEVALUE("10:44:08")</f>
        <v>0.44731481481481483</v>
      </c>
      <c r="G13493" t="s">
        <v>2659</v>
      </c>
      <c r="H13493" t="s">
        <v>26476</v>
      </c>
      <c r="I13493">
        <v>695.46100000000001</v>
      </c>
    </row>
    <row r="13494" spans="1:9" x14ac:dyDescent="0.25">
      <c r="A13494" t="s">
        <v>26477</v>
      </c>
      <c r="B13494">
        <v>13110</v>
      </c>
      <c r="C13494" s="2">
        <f t="shared" si="1404"/>
        <v>44384</v>
      </c>
      <c r="D13494" s="1">
        <f>TIMEVALUE("10:45:21")</f>
        <v>0.44815972222222222</v>
      </c>
      <c r="E13494" s="2">
        <f t="shared" si="1405"/>
        <v>44384</v>
      </c>
      <c r="F13494" s="1">
        <f>TIMEVALUE("10:50:11")</f>
        <v>0.45151620370370371</v>
      </c>
      <c r="G13494" t="s">
        <v>2622</v>
      </c>
      <c r="H13494" t="s">
        <v>26478</v>
      </c>
      <c r="I13494">
        <v>695.63199999999995</v>
      </c>
    </row>
    <row r="13495" spans="1:9" x14ac:dyDescent="0.25">
      <c r="A13495" t="s">
        <v>26479</v>
      </c>
      <c r="B13495">
        <v>13110</v>
      </c>
      <c r="C13495" s="2">
        <f t="shared" si="1404"/>
        <v>44384</v>
      </c>
      <c r="D13495" s="1">
        <f>TIMEVALUE("10:51:29")</f>
        <v>0.45241898148148146</v>
      </c>
      <c r="E13495" s="2">
        <f t="shared" si="1405"/>
        <v>44384</v>
      </c>
      <c r="F13495" s="1">
        <f>TIMEVALUE("11:01:21")</f>
        <v>0.45927083333333335</v>
      </c>
      <c r="G13495" t="s">
        <v>2498</v>
      </c>
      <c r="H13495" t="s">
        <v>26480</v>
      </c>
      <c r="I13495">
        <v>695.83900000000006</v>
      </c>
    </row>
    <row r="13496" spans="1:9" x14ac:dyDescent="0.25">
      <c r="A13496" t="s">
        <v>26481</v>
      </c>
      <c r="B13496">
        <v>13110</v>
      </c>
      <c r="C13496" s="2">
        <f t="shared" si="1404"/>
        <v>44384</v>
      </c>
      <c r="D13496" s="1">
        <f>TIMEVALUE("11:02:33")</f>
        <v>0.46010416666666665</v>
      </c>
      <c r="E13496" s="2">
        <f t="shared" si="1405"/>
        <v>44384</v>
      </c>
      <c r="F13496" s="1">
        <f>TIMEVALUE("11:07:14")</f>
        <v>0.46335648148148151</v>
      </c>
      <c r="G13496" t="s">
        <v>3722</v>
      </c>
      <c r="H13496" t="s">
        <v>26482</v>
      </c>
      <c r="I13496">
        <v>695.72199999999998</v>
      </c>
    </row>
    <row r="13497" spans="1:9" x14ac:dyDescent="0.25">
      <c r="A13497" t="s">
        <v>26483</v>
      </c>
      <c r="B13497">
        <v>13110</v>
      </c>
      <c r="C13497" s="2">
        <f t="shared" si="1404"/>
        <v>44384</v>
      </c>
      <c r="D13497" s="1">
        <f>TIMEVALUE("11:09:00")</f>
        <v>0.46458333333333335</v>
      </c>
      <c r="E13497" s="2">
        <f t="shared" si="1405"/>
        <v>44384</v>
      </c>
      <c r="F13497" s="1">
        <f>TIMEVALUE("11:13:23")</f>
        <v>0.46762731481481479</v>
      </c>
      <c r="G13497" t="s">
        <v>413</v>
      </c>
      <c r="H13497" t="s">
        <v>26484</v>
      </c>
      <c r="I13497">
        <v>695.70699999999999</v>
      </c>
    </row>
    <row r="13498" spans="1:9" x14ac:dyDescent="0.25">
      <c r="A13498" t="s">
        <v>26485</v>
      </c>
      <c r="B13498">
        <v>13110</v>
      </c>
      <c r="C13498" s="2">
        <f t="shared" si="1404"/>
        <v>44384</v>
      </c>
      <c r="D13498" s="1">
        <f>TIMEVALUE("11:14:40")</f>
        <v>0.4685185185185185</v>
      </c>
      <c r="E13498" s="2">
        <f t="shared" si="1405"/>
        <v>44384</v>
      </c>
      <c r="F13498" s="1">
        <f>TIMEVALUE("11:16:44")</f>
        <v>0.46995370370370371</v>
      </c>
      <c r="G13498" t="s">
        <v>251</v>
      </c>
      <c r="H13498" t="s">
        <v>635</v>
      </c>
      <c r="I13498">
        <v>695.923</v>
      </c>
    </row>
    <row r="13499" spans="1:9" x14ac:dyDescent="0.25">
      <c r="A13499" t="s">
        <v>26486</v>
      </c>
      <c r="B13499">
        <v>13110</v>
      </c>
      <c r="C13499" s="2">
        <f t="shared" si="1404"/>
        <v>44384</v>
      </c>
      <c r="D13499" s="1">
        <f>TIMEVALUE("11:19:01")</f>
        <v>0.47153935185185186</v>
      </c>
      <c r="E13499" s="2">
        <f t="shared" si="1405"/>
        <v>44384</v>
      </c>
      <c r="F13499" s="1">
        <f>TIMEVALUE("11:27:31")</f>
        <v>0.47744212962962962</v>
      </c>
      <c r="G13499" t="s">
        <v>4536</v>
      </c>
      <c r="H13499" t="s">
        <v>6145</v>
      </c>
      <c r="I13499">
        <v>697.32799999999997</v>
      </c>
    </row>
    <row r="13500" spans="1:9" x14ac:dyDescent="0.25">
      <c r="A13500" t="s">
        <v>26487</v>
      </c>
      <c r="B13500">
        <v>13110</v>
      </c>
      <c r="C13500" s="2">
        <f t="shared" si="1404"/>
        <v>44384</v>
      </c>
      <c r="D13500" s="1">
        <f>TIMEVALUE("09:54:17")</f>
        <v>0.41269675925925925</v>
      </c>
      <c r="E13500" s="2">
        <f t="shared" si="1405"/>
        <v>44384</v>
      </c>
      <c r="F13500" s="1">
        <f>TIMEVALUE("09:55:18")</f>
        <v>0.41340277777777779</v>
      </c>
      <c r="G13500" t="s">
        <v>2334</v>
      </c>
      <c r="H13500" t="s">
        <v>26488</v>
      </c>
      <c r="I13500">
        <v>696.02599999999995</v>
      </c>
    </row>
    <row r="13501" spans="1:9" x14ac:dyDescent="0.25">
      <c r="A13501" t="s">
        <v>26489</v>
      </c>
      <c r="B13501">
        <v>13110</v>
      </c>
      <c r="C13501" s="2">
        <f t="shared" si="1404"/>
        <v>44384</v>
      </c>
      <c r="D13501" s="1">
        <f>TIMEVALUE("12:50:21")</f>
        <v>0.5349652777777778</v>
      </c>
      <c r="E13501" s="2">
        <f t="shared" si="1405"/>
        <v>44384</v>
      </c>
      <c r="F13501" s="1">
        <f>TIMEVALUE("12:57:03")</f>
        <v>0.53961805555555553</v>
      </c>
      <c r="G13501" t="s">
        <v>2025</v>
      </c>
      <c r="H13501" t="s">
        <v>23545</v>
      </c>
      <c r="I13501">
        <v>695.05</v>
      </c>
    </row>
    <row r="13502" spans="1:9" x14ac:dyDescent="0.25">
      <c r="A13502" t="s">
        <v>26490</v>
      </c>
      <c r="B13502">
        <v>13110</v>
      </c>
      <c r="C13502" s="2">
        <f t="shared" si="1404"/>
        <v>44384</v>
      </c>
      <c r="D13502" s="1">
        <f>TIMEVALUE("12:58:56")</f>
        <v>0.54092592592592592</v>
      </c>
      <c r="E13502" s="2">
        <f t="shared" si="1405"/>
        <v>44384</v>
      </c>
      <c r="F13502" s="1">
        <f>TIMEVALUE("13:00:00")</f>
        <v>0.54166666666666663</v>
      </c>
      <c r="G13502" t="s">
        <v>2416</v>
      </c>
      <c r="H13502" t="s">
        <v>26491</v>
      </c>
      <c r="I13502">
        <v>695.07</v>
      </c>
    </row>
    <row r="13503" spans="1:9" x14ac:dyDescent="0.25">
      <c r="A13503" t="s">
        <v>26492</v>
      </c>
      <c r="B13503">
        <v>13110</v>
      </c>
      <c r="C13503" s="2">
        <f t="shared" si="1404"/>
        <v>44384</v>
      </c>
      <c r="D13503" s="1">
        <f>TIMEVALUE("13:01:21")</f>
        <v>0.54260416666666667</v>
      </c>
      <c r="E13503" s="2">
        <f t="shared" si="1405"/>
        <v>44384</v>
      </c>
      <c r="F13503" s="1">
        <f>TIMEVALUE("13:03:20")</f>
        <v>0.54398148148148151</v>
      </c>
      <c r="G13503" t="s">
        <v>785</v>
      </c>
      <c r="H13503" t="s">
        <v>26493</v>
      </c>
      <c r="I13503">
        <v>695.15300000000002</v>
      </c>
    </row>
    <row r="13504" spans="1:9" x14ac:dyDescent="0.25">
      <c r="A13504" t="s">
        <v>26494</v>
      </c>
      <c r="B13504">
        <v>13110</v>
      </c>
      <c r="C13504" s="2">
        <f t="shared" si="1404"/>
        <v>44384</v>
      </c>
      <c r="D13504" s="1">
        <f>TIMEVALUE("13:04:35")</f>
        <v>0.54484953703703709</v>
      </c>
      <c r="E13504" s="2">
        <f t="shared" si="1405"/>
        <v>44384</v>
      </c>
      <c r="F13504" s="1">
        <f>TIMEVALUE("13:07:32")</f>
        <v>0.54689814814814819</v>
      </c>
      <c r="G13504" t="s">
        <v>324</v>
      </c>
      <c r="H13504" t="s">
        <v>19519</v>
      </c>
      <c r="I13504">
        <v>695.18799999999999</v>
      </c>
    </row>
    <row r="13505" spans="1:9" x14ac:dyDescent="0.25">
      <c r="A13505" t="s">
        <v>26495</v>
      </c>
      <c r="B13505">
        <v>13110</v>
      </c>
      <c r="C13505" s="2">
        <f t="shared" si="1404"/>
        <v>44384</v>
      </c>
      <c r="D13505" s="1">
        <f>TIMEVALUE("13:08:43")</f>
        <v>0.54771990740740739</v>
      </c>
      <c r="E13505" s="2">
        <f t="shared" si="1405"/>
        <v>44384</v>
      </c>
      <c r="F13505" s="1">
        <f>TIMEVALUE("13:17:41")</f>
        <v>0.55394675925925929</v>
      </c>
      <c r="G13505" t="s">
        <v>1237</v>
      </c>
      <c r="H13505" t="s">
        <v>6151</v>
      </c>
      <c r="I13505">
        <v>695.64599999999996</v>
      </c>
    </row>
    <row r="13506" spans="1:9" x14ac:dyDescent="0.25">
      <c r="A13506" t="s">
        <v>26496</v>
      </c>
      <c r="B13506">
        <v>13110</v>
      </c>
      <c r="C13506" s="2">
        <f t="shared" si="1404"/>
        <v>44384</v>
      </c>
      <c r="D13506" s="1">
        <f>TIMEVALUE("13:19:09")</f>
        <v>0.55496527777777782</v>
      </c>
      <c r="E13506" s="2">
        <f t="shared" si="1405"/>
        <v>44384</v>
      </c>
      <c r="F13506" s="1">
        <f>TIMEVALUE("13:26:31")</f>
        <v>0.56008101851851855</v>
      </c>
      <c r="G13506" t="s">
        <v>1415</v>
      </c>
      <c r="H13506" t="s">
        <v>26421</v>
      </c>
      <c r="I13506">
        <v>695.35699999999997</v>
      </c>
    </row>
    <row r="13507" spans="1:9" x14ac:dyDescent="0.25">
      <c r="A13507" t="s">
        <v>26498</v>
      </c>
      <c r="B13507">
        <v>13110</v>
      </c>
      <c r="C13507" s="2">
        <f t="shared" ref="C13507:C13538" si="1406">DATEVALUE("2025-07-08")</f>
        <v>44384</v>
      </c>
      <c r="D13507" s="1">
        <f>TIMEVALUE("13:27:41")</f>
        <v>0.56089120370370371</v>
      </c>
      <c r="E13507" s="2">
        <f t="shared" ref="E13507:E13538" si="1407">DATEVALUE("2025-07-08")</f>
        <v>44384</v>
      </c>
      <c r="F13507" s="1">
        <f>TIMEVALUE("13:30:20")</f>
        <v>0.56273148148148144</v>
      </c>
      <c r="G13507" t="s">
        <v>770</v>
      </c>
      <c r="H13507" t="s">
        <v>26499</v>
      </c>
      <c r="I13507">
        <v>695.47500000000002</v>
      </c>
    </row>
    <row r="13508" spans="1:9" x14ac:dyDescent="0.25">
      <c r="A13508" t="s">
        <v>26500</v>
      </c>
      <c r="B13508">
        <v>13110</v>
      </c>
      <c r="C13508" s="2">
        <f t="shared" si="1406"/>
        <v>44384</v>
      </c>
      <c r="D13508" s="1">
        <f>TIMEVALUE("13:31:37")</f>
        <v>0.56362268518518521</v>
      </c>
      <c r="E13508" s="2">
        <f t="shared" si="1407"/>
        <v>44384</v>
      </c>
      <c r="F13508" s="1">
        <f>TIMEVALUE("13:34:35")</f>
        <v>0.56568287037037035</v>
      </c>
      <c r="G13508" t="s">
        <v>2976</v>
      </c>
      <c r="H13508" t="s">
        <v>26501</v>
      </c>
      <c r="I13508">
        <v>695.52099999999996</v>
      </c>
    </row>
    <row r="13509" spans="1:9" x14ac:dyDescent="0.25">
      <c r="A13509" t="s">
        <v>26502</v>
      </c>
      <c r="B13509">
        <v>13110</v>
      </c>
      <c r="C13509" s="2">
        <f t="shared" si="1406"/>
        <v>44384</v>
      </c>
      <c r="D13509" s="1">
        <f>TIMEVALUE("13:35:55")</f>
        <v>0.56660879629629635</v>
      </c>
      <c r="E13509" s="2">
        <f t="shared" si="1407"/>
        <v>44384</v>
      </c>
      <c r="F13509" s="1">
        <f>TIMEVALUE("13:36:54")</f>
        <v>0.56729166666666664</v>
      </c>
      <c r="G13509" t="s">
        <v>2421</v>
      </c>
      <c r="H13509" t="s">
        <v>26503</v>
      </c>
      <c r="I13509">
        <v>695.61500000000001</v>
      </c>
    </row>
    <row r="13510" spans="1:9" x14ac:dyDescent="0.25">
      <c r="A13510" t="s">
        <v>26504</v>
      </c>
      <c r="B13510">
        <v>13110</v>
      </c>
      <c r="C13510" s="2">
        <f t="shared" si="1406"/>
        <v>44384</v>
      </c>
      <c r="D13510" s="1">
        <f>TIMEVALUE("13:38:20")</f>
        <v>0.56828703703703709</v>
      </c>
      <c r="E13510" s="2">
        <f t="shared" si="1407"/>
        <v>44384</v>
      </c>
      <c r="F13510" s="1">
        <f>TIMEVALUE("13:42:03")</f>
        <v>0.57086805555555553</v>
      </c>
      <c r="G13510" t="s">
        <v>13829</v>
      </c>
      <c r="H13510" t="s">
        <v>5953</v>
      </c>
      <c r="I13510">
        <v>695.65300000000002</v>
      </c>
    </row>
    <row r="13511" spans="1:9" x14ac:dyDescent="0.25">
      <c r="A13511" t="s">
        <v>26505</v>
      </c>
      <c r="B13511">
        <v>13110</v>
      </c>
      <c r="C13511" s="2">
        <f t="shared" si="1406"/>
        <v>44384</v>
      </c>
      <c r="D13511" s="1">
        <f>TIMEVALUE("13:43:21")</f>
        <v>0.57177083333333334</v>
      </c>
      <c r="E13511" s="2">
        <f t="shared" si="1407"/>
        <v>44384</v>
      </c>
      <c r="F13511" s="1">
        <f>TIMEVALUE("13:50:40")</f>
        <v>0.57685185185185184</v>
      </c>
      <c r="G13511" t="s">
        <v>3815</v>
      </c>
      <c r="H13511" t="s">
        <v>26506</v>
      </c>
      <c r="I13511">
        <v>695.82399999999996</v>
      </c>
    </row>
    <row r="13512" spans="1:9" x14ac:dyDescent="0.25">
      <c r="A13512" t="s">
        <v>26507</v>
      </c>
      <c r="B13512">
        <v>13110</v>
      </c>
      <c r="C13512" s="2">
        <f t="shared" si="1406"/>
        <v>44384</v>
      </c>
      <c r="D13512" s="1">
        <f>TIMEVALUE("12:00:37")</f>
        <v>0.50042824074074077</v>
      </c>
      <c r="E13512" s="2">
        <f t="shared" si="1407"/>
        <v>44384</v>
      </c>
      <c r="F13512" s="1">
        <f>TIMEVALUE("12:02:58")</f>
        <v>0.50206018518518514</v>
      </c>
      <c r="G13512" t="s">
        <v>242</v>
      </c>
      <c r="H13512" t="s">
        <v>26508</v>
      </c>
      <c r="I13512">
        <v>695.88</v>
      </c>
    </row>
    <row r="13513" spans="1:9" x14ac:dyDescent="0.25">
      <c r="A13513" t="s">
        <v>26509</v>
      </c>
      <c r="B13513">
        <v>13110</v>
      </c>
      <c r="C13513" s="2">
        <f t="shared" si="1406"/>
        <v>44384</v>
      </c>
      <c r="D13513" s="1">
        <f>TIMEVALUE("11:44:03")</f>
        <v>0.4889236111111111</v>
      </c>
      <c r="E13513" s="2">
        <f t="shared" si="1407"/>
        <v>44384</v>
      </c>
      <c r="F13513" s="1">
        <f>TIMEVALUE("11:58:53")</f>
        <v>0.49922453703703706</v>
      </c>
      <c r="G13513" t="s">
        <v>26510</v>
      </c>
      <c r="H13513" t="s">
        <v>26511</v>
      </c>
      <c r="I13513">
        <v>697.29300000000001</v>
      </c>
    </row>
    <row r="13514" spans="1:9" x14ac:dyDescent="0.25">
      <c r="A13514" t="s">
        <v>26512</v>
      </c>
      <c r="B13514">
        <v>13110</v>
      </c>
      <c r="C13514" s="2">
        <f t="shared" si="1406"/>
        <v>44384</v>
      </c>
      <c r="D13514" s="1">
        <f>TIMEVALUE("14:08:13")</f>
        <v>0.58903935185185186</v>
      </c>
      <c r="E13514" s="2">
        <f t="shared" si="1407"/>
        <v>44384</v>
      </c>
      <c r="F13514" s="1">
        <f>TIMEVALUE("14:10:41")</f>
        <v>0.59075231481481483</v>
      </c>
      <c r="G13514" t="s">
        <v>691</v>
      </c>
      <c r="H13514" t="s">
        <v>26513</v>
      </c>
      <c r="I13514">
        <v>694.87099999999998</v>
      </c>
    </row>
    <row r="13515" spans="1:9" x14ac:dyDescent="0.25">
      <c r="A13515" t="s">
        <v>26514</v>
      </c>
      <c r="B13515">
        <v>13110</v>
      </c>
      <c r="C13515" s="2">
        <f t="shared" si="1406"/>
        <v>44384</v>
      </c>
      <c r="D13515" s="1">
        <f>TIMEVALUE("14:12:34")</f>
        <v>0.59206018518518522</v>
      </c>
      <c r="E13515" s="2">
        <f t="shared" si="1407"/>
        <v>44384</v>
      </c>
      <c r="F13515" s="1">
        <f>TIMEVALUE("14:14:26")</f>
        <v>0.59335648148148146</v>
      </c>
      <c r="G13515" t="s">
        <v>546</v>
      </c>
      <c r="H13515" t="s">
        <v>20936</v>
      </c>
      <c r="I13515">
        <v>694.97799999999995</v>
      </c>
    </row>
    <row r="13516" spans="1:9" x14ac:dyDescent="0.25">
      <c r="A13516" t="s">
        <v>26515</v>
      </c>
      <c r="B13516">
        <v>13110</v>
      </c>
      <c r="C13516" s="2">
        <f t="shared" si="1406"/>
        <v>44384</v>
      </c>
      <c r="D13516" s="1">
        <f>TIMEVALUE("14:15:54")</f>
        <v>0.59437499999999999</v>
      </c>
      <c r="E13516" s="2">
        <f t="shared" si="1407"/>
        <v>44384</v>
      </c>
      <c r="F13516" s="1">
        <f>TIMEVALUE("14:21:43")</f>
        <v>0.59841435185185188</v>
      </c>
      <c r="G13516" t="s">
        <v>3871</v>
      </c>
      <c r="H13516" t="s">
        <v>26516</v>
      </c>
      <c r="I13516">
        <v>695.60900000000004</v>
      </c>
    </row>
    <row r="13517" spans="1:9" x14ac:dyDescent="0.25">
      <c r="A13517" t="s">
        <v>26517</v>
      </c>
      <c r="B13517">
        <v>13110</v>
      </c>
      <c r="C13517" s="2">
        <f t="shared" si="1406"/>
        <v>44384</v>
      </c>
      <c r="D13517" s="1">
        <f>TIMEVALUE("14:23:12")</f>
        <v>0.59944444444444445</v>
      </c>
      <c r="E13517" s="2">
        <f t="shared" si="1407"/>
        <v>44384</v>
      </c>
      <c r="F13517" s="1">
        <f>TIMEVALUE("14:25:26")</f>
        <v>0.60099537037037032</v>
      </c>
      <c r="G13517" t="s">
        <v>1441</v>
      </c>
      <c r="H13517" t="s">
        <v>2735</v>
      </c>
      <c r="I13517">
        <v>695.06299999999999</v>
      </c>
    </row>
    <row r="13518" spans="1:9" x14ac:dyDescent="0.25">
      <c r="A13518" t="s">
        <v>26518</v>
      </c>
      <c r="B13518">
        <v>13110</v>
      </c>
      <c r="C13518" s="2">
        <f t="shared" si="1406"/>
        <v>44384</v>
      </c>
      <c r="D13518" s="1">
        <f>TIMEVALUE("14:26:54")</f>
        <v>0.60201388888888885</v>
      </c>
      <c r="E13518" s="2">
        <f t="shared" si="1407"/>
        <v>44384</v>
      </c>
      <c r="F13518" s="1">
        <f>TIMEVALUE("14:29:23")</f>
        <v>0.60373842592592597</v>
      </c>
      <c r="G13518" t="s">
        <v>2691</v>
      </c>
      <c r="H13518" t="s">
        <v>3616</v>
      </c>
      <c r="I13518">
        <v>695.20299999999997</v>
      </c>
    </row>
    <row r="13519" spans="1:9" x14ac:dyDescent="0.25">
      <c r="A13519" t="s">
        <v>26519</v>
      </c>
      <c r="B13519">
        <v>13110</v>
      </c>
      <c r="C13519" s="2">
        <f t="shared" si="1406"/>
        <v>44384</v>
      </c>
      <c r="D13519" s="1">
        <f>TIMEVALUE("14:30:42")</f>
        <v>0.60465277777777782</v>
      </c>
      <c r="E13519" s="2">
        <f t="shared" si="1407"/>
        <v>44384</v>
      </c>
      <c r="F13519" s="1">
        <f>TIMEVALUE("14:36:13")</f>
        <v>0.60848379629629634</v>
      </c>
      <c r="G13519" t="s">
        <v>5160</v>
      </c>
      <c r="H13519" t="s">
        <v>26520</v>
      </c>
      <c r="I13519">
        <v>695.30700000000002</v>
      </c>
    </row>
    <row r="13520" spans="1:9" x14ac:dyDescent="0.25">
      <c r="A13520" t="s">
        <v>26521</v>
      </c>
      <c r="B13520">
        <v>13110</v>
      </c>
      <c r="C13520" s="2">
        <f t="shared" si="1406"/>
        <v>44384</v>
      </c>
      <c r="D13520" s="1">
        <f>TIMEVALUE("14:37:31")</f>
        <v>0.60938657407407404</v>
      </c>
      <c r="E13520" s="2">
        <f t="shared" si="1407"/>
        <v>44384</v>
      </c>
      <c r="F13520" s="1">
        <f>TIMEVALUE("14:41:18")</f>
        <v>0.61201388888888886</v>
      </c>
      <c r="G13520" t="s">
        <v>3841</v>
      </c>
      <c r="H13520" t="s">
        <v>26522</v>
      </c>
      <c r="I13520">
        <v>695.34199999999998</v>
      </c>
    </row>
    <row r="13521" spans="1:9" x14ac:dyDescent="0.25">
      <c r="A13521" t="s">
        <v>26523</v>
      </c>
      <c r="B13521">
        <v>13110</v>
      </c>
      <c r="C13521" s="2">
        <f t="shared" si="1406"/>
        <v>44384</v>
      </c>
      <c r="D13521" s="1">
        <f>TIMEVALUE("14:42:25")</f>
        <v>0.6127893518518519</v>
      </c>
      <c r="E13521" s="2">
        <f t="shared" si="1407"/>
        <v>44384</v>
      </c>
      <c r="F13521" s="1">
        <f>TIMEVALUE("14:44:15")</f>
        <v>0.61406249999999996</v>
      </c>
      <c r="G13521" t="s">
        <v>436</v>
      </c>
      <c r="H13521" t="s">
        <v>26524</v>
      </c>
      <c r="I13521">
        <v>695.47</v>
      </c>
    </row>
    <row r="13522" spans="1:9" x14ac:dyDescent="0.25">
      <c r="A13522" t="s">
        <v>26525</v>
      </c>
      <c r="B13522">
        <v>13110</v>
      </c>
      <c r="C13522" s="2">
        <f t="shared" si="1406"/>
        <v>44384</v>
      </c>
      <c r="D13522" s="1">
        <f>TIMEVALUE("14:45:43")</f>
        <v>0.61508101851851849</v>
      </c>
      <c r="E13522" s="2">
        <f t="shared" si="1407"/>
        <v>44384</v>
      </c>
      <c r="F13522" s="1">
        <f>TIMEVALUE("14:50:38")</f>
        <v>0.61849537037037039</v>
      </c>
      <c r="G13522" t="s">
        <v>2711</v>
      </c>
      <c r="H13522" t="s">
        <v>5751</v>
      </c>
      <c r="I13522">
        <v>695.51800000000003</v>
      </c>
    </row>
    <row r="13523" spans="1:9" x14ac:dyDescent="0.25">
      <c r="A13523" t="s">
        <v>26526</v>
      </c>
      <c r="B13523">
        <v>13110</v>
      </c>
      <c r="C13523" s="2">
        <f t="shared" si="1406"/>
        <v>44384</v>
      </c>
      <c r="D13523" s="1">
        <f>TIMEVALUE("14:52:31")</f>
        <v>0.61980324074074078</v>
      </c>
      <c r="E13523" s="2">
        <f t="shared" si="1407"/>
        <v>44384</v>
      </c>
      <c r="F13523" s="1">
        <f>TIMEVALUE("14:55:31")</f>
        <v>0.62188657407407411</v>
      </c>
      <c r="G13523" t="s">
        <v>433</v>
      </c>
      <c r="H13523" t="s">
        <v>26527</v>
      </c>
      <c r="I13523">
        <v>695.58900000000006</v>
      </c>
    </row>
    <row r="13524" spans="1:9" x14ac:dyDescent="0.25">
      <c r="A13524" t="s">
        <v>26528</v>
      </c>
      <c r="B13524">
        <v>13110</v>
      </c>
      <c r="C13524" s="2">
        <f t="shared" si="1406"/>
        <v>44384</v>
      </c>
      <c r="D13524" s="1">
        <f>TIMEVALUE("14:56:50")</f>
        <v>0.62280092592592595</v>
      </c>
      <c r="E13524" s="2">
        <f t="shared" si="1407"/>
        <v>44384</v>
      </c>
      <c r="F13524" s="1">
        <f>TIMEVALUE("14:57:35")</f>
        <v>0.62332175925925926</v>
      </c>
      <c r="G13524" t="s">
        <v>2240</v>
      </c>
      <c r="H13524" t="s">
        <v>26529</v>
      </c>
      <c r="I13524">
        <v>695.69299999999998</v>
      </c>
    </row>
    <row r="13525" spans="1:9" x14ac:dyDescent="0.25">
      <c r="A13525" t="s">
        <v>26530</v>
      </c>
      <c r="B13525">
        <v>13110</v>
      </c>
      <c r="C13525" s="2">
        <f t="shared" si="1406"/>
        <v>44384</v>
      </c>
      <c r="D13525" s="1">
        <f>TIMEVALUE("14:01:30")</f>
        <v>0.58437499999999998</v>
      </c>
      <c r="E13525" s="2">
        <f t="shared" si="1407"/>
        <v>44384</v>
      </c>
      <c r="F13525" s="1">
        <f>TIMEVALUE("14:03:03")</f>
        <v>0.58545138888888892</v>
      </c>
      <c r="G13525" t="s">
        <v>427</v>
      </c>
      <c r="H13525" t="s">
        <v>26531</v>
      </c>
      <c r="I13525">
        <v>695.70600000000002</v>
      </c>
    </row>
    <row r="13526" spans="1:9" x14ac:dyDescent="0.25">
      <c r="A13526" t="s">
        <v>26532</v>
      </c>
      <c r="B13526">
        <v>13110</v>
      </c>
      <c r="C13526" s="2">
        <f t="shared" si="1406"/>
        <v>44384</v>
      </c>
      <c r="D13526" s="1">
        <f>TIMEVALUE("13:52:25")</f>
        <v>0.57806712962962958</v>
      </c>
      <c r="E13526" s="2">
        <f t="shared" si="1407"/>
        <v>44384</v>
      </c>
      <c r="F13526" s="1">
        <f>TIMEVALUE("13:59:17")</f>
        <v>0.58283564814814814</v>
      </c>
      <c r="G13526" t="s">
        <v>2725</v>
      </c>
      <c r="H13526" t="s">
        <v>2442</v>
      </c>
      <c r="I13526">
        <v>696.44299999999998</v>
      </c>
    </row>
    <row r="13527" spans="1:9" x14ac:dyDescent="0.25">
      <c r="A13527" t="s">
        <v>26533</v>
      </c>
      <c r="B13527">
        <v>13110</v>
      </c>
      <c r="C13527" s="2">
        <f t="shared" si="1406"/>
        <v>44384</v>
      </c>
      <c r="D13527" s="1">
        <f>TIMEVALUE("15:13:01")</f>
        <v>0.6340393518518519</v>
      </c>
      <c r="E13527" s="2">
        <f t="shared" si="1407"/>
        <v>44384</v>
      </c>
      <c r="F13527" s="1">
        <f>TIMEVALUE("15:15:25")</f>
        <v>0.63570601851851849</v>
      </c>
      <c r="G13527" t="s">
        <v>667</v>
      </c>
      <c r="H13527" t="s">
        <v>26534</v>
      </c>
      <c r="I13527">
        <v>694.82899999999995</v>
      </c>
    </row>
    <row r="13528" spans="1:9" x14ac:dyDescent="0.25">
      <c r="A13528" t="s">
        <v>26535</v>
      </c>
      <c r="B13528">
        <v>13110</v>
      </c>
      <c r="C13528" s="2">
        <f t="shared" si="1406"/>
        <v>44384</v>
      </c>
      <c r="D13528" s="1">
        <f>TIMEVALUE("15:17:39")</f>
        <v>0.63725694444444447</v>
      </c>
      <c r="E13528" s="2">
        <f t="shared" si="1407"/>
        <v>44384</v>
      </c>
      <c r="F13528" s="1">
        <f>TIMEVALUE("15:19:00")</f>
        <v>0.6381944444444444</v>
      </c>
      <c r="G13528" t="s">
        <v>2244</v>
      </c>
      <c r="H13528" t="s">
        <v>26536</v>
      </c>
      <c r="I13528">
        <v>694.95699999999999</v>
      </c>
    </row>
    <row r="13529" spans="1:9" x14ac:dyDescent="0.25">
      <c r="A13529" t="s">
        <v>26537</v>
      </c>
      <c r="B13529">
        <v>13110</v>
      </c>
      <c r="C13529" s="2">
        <f t="shared" si="1406"/>
        <v>44384</v>
      </c>
      <c r="D13529" s="1">
        <f>TIMEVALUE("15:20:10")</f>
        <v>0.63900462962962967</v>
      </c>
      <c r="E13529" s="2">
        <f t="shared" si="1407"/>
        <v>44384</v>
      </c>
      <c r="F13529" s="1">
        <f>TIMEVALUE("15:21:19")</f>
        <v>0.63980324074074069</v>
      </c>
      <c r="G13529" t="s">
        <v>2285</v>
      </c>
      <c r="H13529" t="s">
        <v>26538</v>
      </c>
      <c r="I13529">
        <v>694.98900000000003</v>
      </c>
    </row>
    <row r="13530" spans="1:9" x14ac:dyDescent="0.25">
      <c r="A13530" t="s">
        <v>26539</v>
      </c>
      <c r="B13530">
        <v>13110</v>
      </c>
      <c r="C13530" s="2">
        <f t="shared" si="1406"/>
        <v>44384</v>
      </c>
      <c r="D13530" s="1">
        <f>TIMEVALUE("15:22:37")</f>
        <v>0.64070601851851849</v>
      </c>
      <c r="E13530" s="2">
        <f t="shared" si="1407"/>
        <v>44384</v>
      </c>
      <c r="F13530" s="1">
        <f>TIMEVALUE("15:25:28")</f>
        <v>0.64268518518518514</v>
      </c>
      <c r="G13530" t="s">
        <v>604</v>
      </c>
      <c r="H13530" t="s">
        <v>23617</v>
      </c>
      <c r="I13530">
        <v>695.13099999999997</v>
      </c>
    </row>
    <row r="13531" spans="1:9" x14ac:dyDescent="0.25">
      <c r="A13531" t="s">
        <v>26540</v>
      </c>
      <c r="B13531">
        <v>13110</v>
      </c>
      <c r="C13531" s="2">
        <f t="shared" si="1406"/>
        <v>44384</v>
      </c>
      <c r="D13531" s="1">
        <f>TIMEVALUE("15:26:37")</f>
        <v>0.64348379629629626</v>
      </c>
      <c r="E13531" s="2">
        <f t="shared" si="1407"/>
        <v>44384</v>
      </c>
      <c r="F13531" s="1">
        <f>TIMEVALUE("15:29:41")</f>
        <v>0.64561342592592597</v>
      </c>
      <c r="G13531" t="s">
        <v>511</v>
      </c>
      <c r="H13531" t="s">
        <v>26541</v>
      </c>
      <c r="I13531">
        <v>695.245</v>
      </c>
    </row>
    <row r="13532" spans="1:9" x14ac:dyDescent="0.25">
      <c r="A13532" t="s">
        <v>26542</v>
      </c>
      <c r="B13532">
        <v>13110</v>
      </c>
      <c r="C13532" s="2">
        <f t="shared" si="1406"/>
        <v>44384</v>
      </c>
      <c r="D13532" s="1">
        <f>TIMEVALUE("15:30:47")</f>
        <v>0.64637731481481486</v>
      </c>
      <c r="E13532" s="2">
        <f t="shared" si="1407"/>
        <v>44384</v>
      </c>
      <c r="F13532" s="1">
        <f>TIMEVALUE("15:32:44")</f>
        <v>0.64773148148148152</v>
      </c>
      <c r="G13532" t="s">
        <v>601</v>
      </c>
      <c r="H13532" t="s">
        <v>26430</v>
      </c>
      <c r="I13532">
        <v>695.29899999999998</v>
      </c>
    </row>
    <row r="13533" spans="1:9" x14ac:dyDescent="0.25">
      <c r="A13533" t="s">
        <v>26543</v>
      </c>
      <c r="B13533">
        <v>13110</v>
      </c>
      <c r="C13533" s="2">
        <f t="shared" si="1406"/>
        <v>44384</v>
      </c>
      <c r="D13533" s="1">
        <f>TIMEVALUE("15:34:02")</f>
        <v>0.64863425925925922</v>
      </c>
      <c r="E13533" s="2">
        <f t="shared" si="1407"/>
        <v>44384</v>
      </c>
      <c r="F13533" s="1">
        <f>TIMEVALUE("15:36:17")</f>
        <v>0.65019675925925924</v>
      </c>
      <c r="G13533" t="s">
        <v>343</v>
      </c>
      <c r="H13533" t="s">
        <v>26544</v>
      </c>
      <c r="I13533">
        <v>695.34699999999998</v>
      </c>
    </row>
    <row r="13534" spans="1:9" x14ac:dyDescent="0.25">
      <c r="A13534" t="s">
        <v>26545</v>
      </c>
      <c r="B13534">
        <v>13110</v>
      </c>
      <c r="C13534" s="2">
        <f t="shared" si="1406"/>
        <v>44384</v>
      </c>
      <c r="D13534" s="1">
        <f>TIMEVALUE("15:37:26")</f>
        <v>0.65099537037037036</v>
      </c>
      <c r="E13534" s="2">
        <f t="shared" si="1407"/>
        <v>44384</v>
      </c>
      <c r="F13534" s="1">
        <f>TIMEVALUE("15:40:08")</f>
        <v>0.65287037037037032</v>
      </c>
      <c r="G13534" t="s">
        <v>2882</v>
      </c>
      <c r="H13534" t="s">
        <v>5089</v>
      </c>
      <c r="I13534">
        <v>695.40899999999999</v>
      </c>
    </row>
    <row r="13535" spans="1:9" x14ac:dyDescent="0.25">
      <c r="A13535" t="s">
        <v>26546</v>
      </c>
      <c r="B13535">
        <v>13110</v>
      </c>
      <c r="C13535" s="2">
        <f t="shared" si="1406"/>
        <v>44384</v>
      </c>
      <c r="D13535" s="1">
        <f>TIMEVALUE("15:41:29")</f>
        <v>0.65380787037037036</v>
      </c>
      <c r="E13535" s="2">
        <f t="shared" si="1407"/>
        <v>44384</v>
      </c>
      <c r="F13535" s="1">
        <f>TIMEVALUE("15:52:51")</f>
        <v>0.66170138888888885</v>
      </c>
      <c r="G13535" t="s">
        <v>1483</v>
      </c>
      <c r="H13535" t="s">
        <v>21618</v>
      </c>
      <c r="I13535">
        <v>695.58699999999999</v>
      </c>
    </row>
    <row r="13536" spans="1:9" x14ac:dyDescent="0.25">
      <c r="A13536" t="s">
        <v>26547</v>
      </c>
      <c r="B13536">
        <v>13110</v>
      </c>
      <c r="C13536" s="2">
        <f t="shared" si="1406"/>
        <v>44384</v>
      </c>
      <c r="D13536" s="1">
        <f>TIMEVALUE("15:54:10")</f>
        <v>0.6626157407407407</v>
      </c>
      <c r="E13536" s="2">
        <f t="shared" si="1407"/>
        <v>44384</v>
      </c>
      <c r="F13536" s="1">
        <f>TIMEVALUE("15:57:24")</f>
        <v>0.66486111111111112</v>
      </c>
      <c r="G13536" t="s">
        <v>2507</v>
      </c>
      <c r="H13536" t="s">
        <v>26548</v>
      </c>
      <c r="I13536">
        <v>695.62699999999995</v>
      </c>
    </row>
    <row r="13537" spans="1:9" x14ac:dyDescent="0.25">
      <c r="A13537" t="s">
        <v>26549</v>
      </c>
      <c r="B13537">
        <v>13110</v>
      </c>
      <c r="C13537" s="2">
        <f t="shared" si="1406"/>
        <v>44384</v>
      </c>
      <c r="D13537" s="1">
        <f>TIMEVALUE("15:58:48")</f>
        <v>0.66583333333333339</v>
      </c>
      <c r="E13537" s="2">
        <f t="shared" si="1407"/>
        <v>44384</v>
      </c>
      <c r="F13537" s="1">
        <f>TIMEVALUE("15:59:35")</f>
        <v>0.66637731481481477</v>
      </c>
      <c r="G13537" t="s">
        <v>2639</v>
      </c>
      <c r="H13537" t="s">
        <v>26550</v>
      </c>
      <c r="I13537">
        <v>695.59699999999998</v>
      </c>
    </row>
    <row r="13538" spans="1:9" x14ac:dyDescent="0.25">
      <c r="A13538" t="s">
        <v>26551</v>
      </c>
      <c r="B13538">
        <v>13110</v>
      </c>
      <c r="C13538" s="2">
        <f t="shared" si="1406"/>
        <v>44384</v>
      </c>
      <c r="D13538" s="1">
        <f>TIMEVALUE("16:03:01")</f>
        <v>0.66876157407407411</v>
      </c>
      <c r="E13538" s="2">
        <f t="shared" si="1407"/>
        <v>44384</v>
      </c>
      <c r="F13538" s="1">
        <f>TIMEVALUE("16:09:05")</f>
        <v>0.67297453703703702</v>
      </c>
      <c r="G13538" t="s">
        <v>1079</v>
      </c>
      <c r="H13538" t="s">
        <v>26552</v>
      </c>
      <c r="I13538">
        <v>695.755</v>
      </c>
    </row>
    <row r="13539" spans="1:9" x14ac:dyDescent="0.25">
      <c r="A13539" t="s">
        <v>26553</v>
      </c>
      <c r="B13539">
        <v>13110</v>
      </c>
      <c r="C13539" s="2">
        <f t="shared" ref="C13539:C13556" si="1408">DATEVALUE("2025-07-08")</f>
        <v>44384</v>
      </c>
      <c r="D13539" s="1">
        <f>TIMEVALUE("14:59:57")</f>
        <v>0.62496527777777777</v>
      </c>
      <c r="E13539" s="2">
        <f t="shared" ref="E13539:E13556" si="1409">DATEVALUE("2025-07-08")</f>
        <v>44384</v>
      </c>
      <c r="F13539" s="1">
        <f>TIMEVALUE("15:07:54")</f>
        <v>0.63048611111111108</v>
      </c>
      <c r="G13539" t="s">
        <v>4427</v>
      </c>
      <c r="H13539" t="s">
        <v>26554</v>
      </c>
      <c r="I13539">
        <v>695.81299999999999</v>
      </c>
    </row>
    <row r="13540" spans="1:9" x14ac:dyDescent="0.25">
      <c r="A13540" t="s">
        <v>26555</v>
      </c>
      <c r="B13540">
        <v>13110</v>
      </c>
      <c r="C13540" s="2">
        <f t="shared" si="1408"/>
        <v>44384</v>
      </c>
      <c r="D13540" s="1">
        <f>TIMEVALUE("16:35:56")</f>
        <v>0.69162037037037039</v>
      </c>
      <c r="E13540" s="2">
        <f t="shared" si="1409"/>
        <v>44384</v>
      </c>
      <c r="F13540" s="1">
        <f>TIMEVALUE("16:42:57")</f>
        <v>0.69649305555555552</v>
      </c>
      <c r="G13540" t="s">
        <v>5314</v>
      </c>
      <c r="H13540" t="s">
        <v>26556</v>
      </c>
      <c r="I13540">
        <v>695.55</v>
      </c>
    </row>
    <row r="13541" spans="1:9" x14ac:dyDescent="0.25">
      <c r="A13541" t="s">
        <v>26557</v>
      </c>
      <c r="B13541">
        <v>13110</v>
      </c>
      <c r="C13541" s="2">
        <f t="shared" si="1408"/>
        <v>44384</v>
      </c>
      <c r="D13541" s="1">
        <f>TIMEVALUE("16:45:46")</f>
        <v>0.69844907407407408</v>
      </c>
      <c r="E13541" s="2">
        <f t="shared" si="1409"/>
        <v>44384</v>
      </c>
      <c r="F13541" s="1">
        <f>TIMEVALUE("16:56:00")</f>
        <v>0.7055555555555556</v>
      </c>
      <c r="G13541" t="s">
        <v>109</v>
      </c>
      <c r="H13541" t="s">
        <v>26558</v>
      </c>
      <c r="I13541">
        <v>695.6</v>
      </c>
    </row>
    <row r="13542" spans="1:9" x14ac:dyDescent="0.25">
      <c r="A13542" t="s">
        <v>26559</v>
      </c>
      <c r="B13542">
        <v>13110</v>
      </c>
      <c r="C13542" s="2">
        <f t="shared" si="1408"/>
        <v>44384</v>
      </c>
      <c r="D13542" s="1">
        <f>TIMEVALUE("16:57:50")</f>
        <v>0.70682870370370365</v>
      </c>
      <c r="E13542" s="2">
        <f t="shared" si="1409"/>
        <v>44384</v>
      </c>
      <c r="F13542" s="1">
        <f>TIMEVALUE("17:03:27")</f>
        <v>0.71072916666666663</v>
      </c>
      <c r="G13542" t="s">
        <v>2488</v>
      </c>
      <c r="H13542" t="s">
        <v>3563</v>
      </c>
      <c r="I13542">
        <v>695.07</v>
      </c>
    </row>
    <row r="13543" spans="1:9" x14ac:dyDescent="0.25">
      <c r="A13543" t="s">
        <v>26560</v>
      </c>
      <c r="B13543">
        <v>13110</v>
      </c>
      <c r="C13543" s="2">
        <f t="shared" si="1408"/>
        <v>44384</v>
      </c>
      <c r="D13543" s="1">
        <f>TIMEVALUE("17:05:27")</f>
        <v>0.71211805555555552</v>
      </c>
      <c r="E13543" s="2">
        <f t="shared" si="1409"/>
        <v>44384</v>
      </c>
      <c r="F13543" s="1">
        <f>TIMEVALUE("17:07:56")</f>
        <v>0.71384259259259264</v>
      </c>
      <c r="G13543" t="s">
        <v>2691</v>
      </c>
      <c r="H13543" t="s">
        <v>2353</v>
      </c>
      <c r="I13543">
        <v>695.17600000000004</v>
      </c>
    </row>
    <row r="13544" spans="1:9" x14ac:dyDescent="0.25">
      <c r="A13544" t="s">
        <v>26561</v>
      </c>
      <c r="B13544">
        <v>13110</v>
      </c>
      <c r="C13544" s="2">
        <f t="shared" si="1408"/>
        <v>44384</v>
      </c>
      <c r="D13544" s="1">
        <f>TIMEVALUE("17:09:02")</f>
        <v>0.71460648148148154</v>
      </c>
      <c r="E13544" s="2">
        <f t="shared" si="1409"/>
        <v>44384</v>
      </c>
      <c r="F13544" s="1">
        <f>TIMEVALUE("17:11:59")</f>
        <v>0.71665509259259264</v>
      </c>
      <c r="G13544" t="s">
        <v>324</v>
      </c>
      <c r="H13544" t="s">
        <v>26562</v>
      </c>
      <c r="I13544">
        <v>695.19399999999996</v>
      </c>
    </row>
    <row r="13545" spans="1:9" x14ac:dyDescent="0.25">
      <c r="A13545" t="s">
        <v>26563</v>
      </c>
      <c r="B13545">
        <v>13110</v>
      </c>
      <c r="C13545" s="2">
        <f t="shared" si="1408"/>
        <v>44384</v>
      </c>
      <c r="D13545" s="1">
        <f>TIMEVALUE("17:14:05")</f>
        <v>0.71811342592592597</v>
      </c>
      <c r="E13545" s="2">
        <f t="shared" si="1409"/>
        <v>44384</v>
      </c>
      <c r="F13545" s="1">
        <f>TIMEVALUE("17:25:10")</f>
        <v>0.72581018518518514</v>
      </c>
      <c r="G13545" t="s">
        <v>1411</v>
      </c>
      <c r="H13545" t="s">
        <v>26564</v>
      </c>
      <c r="I13545">
        <v>695.25699999999995</v>
      </c>
    </row>
    <row r="13546" spans="1:9" x14ac:dyDescent="0.25">
      <c r="A13546" t="s">
        <v>26565</v>
      </c>
      <c r="B13546">
        <v>13110</v>
      </c>
      <c r="C13546" s="2">
        <f t="shared" si="1408"/>
        <v>44384</v>
      </c>
      <c r="D13546" s="1">
        <f>TIMEVALUE("17:26:14")</f>
        <v>0.72655092592592596</v>
      </c>
      <c r="E13546" s="2">
        <f t="shared" si="1409"/>
        <v>44384</v>
      </c>
      <c r="F13546" s="1">
        <f>TIMEVALUE("17:29:35")</f>
        <v>0.72887731481481477</v>
      </c>
      <c r="G13546" t="s">
        <v>124</v>
      </c>
      <c r="H13546" t="s">
        <v>5778</v>
      </c>
      <c r="I13546">
        <v>695.33699999999999</v>
      </c>
    </row>
    <row r="13547" spans="1:9" x14ac:dyDescent="0.25">
      <c r="A13547" t="s">
        <v>26566</v>
      </c>
      <c r="B13547">
        <v>13110</v>
      </c>
      <c r="C13547" s="2">
        <f t="shared" si="1408"/>
        <v>44384</v>
      </c>
      <c r="D13547" s="1">
        <f>TIMEVALUE("17:30:45")</f>
        <v>0.72968750000000004</v>
      </c>
      <c r="E13547" s="2">
        <f t="shared" si="1409"/>
        <v>44384</v>
      </c>
      <c r="F13547" s="1">
        <f>TIMEVALUE("17:32:41")</f>
        <v>0.73103009259259255</v>
      </c>
      <c r="G13547" t="s">
        <v>557</v>
      </c>
      <c r="H13547" t="s">
        <v>26567</v>
      </c>
      <c r="I13547">
        <v>695.42100000000005</v>
      </c>
    </row>
    <row r="13548" spans="1:9" x14ac:dyDescent="0.25">
      <c r="A13548" t="s">
        <v>26568</v>
      </c>
      <c r="B13548">
        <v>13110</v>
      </c>
      <c r="C13548" s="2">
        <f t="shared" si="1408"/>
        <v>44384</v>
      </c>
      <c r="D13548" s="1">
        <f>TIMEVALUE("17:34:27")</f>
        <v>0.73225694444444445</v>
      </c>
      <c r="E13548" s="2">
        <f t="shared" si="1409"/>
        <v>44384</v>
      </c>
      <c r="F13548" s="1">
        <f>TIMEVALUE("17:39:04")</f>
        <v>0.73546296296296299</v>
      </c>
      <c r="G13548" t="s">
        <v>355</v>
      </c>
      <c r="H13548" t="s">
        <v>2534</v>
      </c>
      <c r="I13548">
        <v>695.572</v>
      </c>
    </row>
    <row r="13549" spans="1:9" x14ac:dyDescent="0.25">
      <c r="A13549" t="s">
        <v>26569</v>
      </c>
      <c r="B13549">
        <v>13110</v>
      </c>
      <c r="C13549" s="2">
        <f t="shared" si="1408"/>
        <v>44384</v>
      </c>
      <c r="D13549" s="1">
        <f>TIMEVALUE("17:40:26")</f>
        <v>0.73641203703703706</v>
      </c>
      <c r="E13549" s="2">
        <f t="shared" si="1409"/>
        <v>44384</v>
      </c>
      <c r="F13549" s="1">
        <f>TIMEVALUE("17:44:50")</f>
        <v>0.73946759259259254</v>
      </c>
      <c r="G13549" t="s">
        <v>233</v>
      </c>
      <c r="H13549" t="s">
        <v>26570</v>
      </c>
      <c r="I13549">
        <v>695.64700000000005</v>
      </c>
    </row>
    <row r="13550" spans="1:9" x14ac:dyDescent="0.25">
      <c r="A13550" t="s">
        <v>26571</v>
      </c>
      <c r="B13550">
        <v>13110</v>
      </c>
      <c r="C13550" s="2">
        <f t="shared" si="1408"/>
        <v>44384</v>
      </c>
      <c r="D13550" s="1">
        <f>TIMEVALUE("16:22:06")</f>
        <v>0.68201388888888892</v>
      </c>
      <c r="E13550" s="2">
        <f t="shared" si="1409"/>
        <v>44384</v>
      </c>
      <c r="F13550" s="1">
        <f>TIMEVALUE("16:31:30")</f>
        <v>0.68854166666666672</v>
      </c>
      <c r="G13550" t="s">
        <v>410</v>
      </c>
      <c r="H13550" t="s">
        <v>25783</v>
      </c>
      <c r="I13550">
        <v>695.75400000000002</v>
      </c>
    </row>
    <row r="13551" spans="1:9" x14ac:dyDescent="0.25">
      <c r="A13551" t="s">
        <v>26572</v>
      </c>
      <c r="B13551">
        <v>13110</v>
      </c>
      <c r="C13551" s="2">
        <f t="shared" si="1408"/>
        <v>44384</v>
      </c>
      <c r="D13551" s="1">
        <f>TIMEVALUE("16:10:49")</f>
        <v>0.67417824074074073</v>
      </c>
      <c r="E13551" s="2">
        <f t="shared" si="1409"/>
        <v>44384</v>
      </c>
      <c r="F13551" s="1">
        <f>TIMEVALUE("16:19:39")</f>
        <v>0.68031249999999999</v>
      </c>
      <c r="G13551" t="s">
        <v>4402</v>
      </c>
      <c r="H13551" t="s">
        <v>23344</v>
      </c>
      <c r="I13551">
        <v>696.55200000000002</v>
      </c>
    </row>
    <row r="13552" spans="1:9" x14ac:dyDescent="0.25">
      <c r="A13552" t="s">
        <v>26573</v>
      </c>
      <c r="B13552">
        <v>13110</v>
      </c>
      <c r="C13552" s="2">
        <f t="shared" si="1408"/>
        <v>44384</v>
      </c>
      <c r="D13552" s="1">
        <f>TIMEVALUE("18:03:22")</f>
        <v>0.75233796296296296</v>
      </c>
      <c r="E13552" s="2">
        <f t="shared" si="1409"/>
        <v>44384</v>
      </c>
      <c r="F13552" s="1">
        <f>TIMEVALUE("18:07:14")</f>
        <v>0.75502314814814819</v>
      </c>
      <c r="G13552" t="s">
        <v>2554</v>
      </c>
      <c r="H13552" t="s">
        <v>18722</v>
      </c>
      <c r="I13552">
        <v>694.71100000000001</v>
      </c>
    </row>
    <row r="13553" spans="1:9" x14ac:dyDescent="0.25">
      <c r="A13553" t="s">
        <v>26574</v>
      </c>
      <c r="B13553">
        <v>13110</v>
      </c>
      <c r="C13553" s="2">
        <f t="shared" si="1408"/>
        <v>44384</v>
      </c>
      <c r="D13553" s="1">
        <f>TIMEVALUE("18:09:35")</f>
        <v>0.75665509259259256</v>
      </c>
      <c r="E13553" s="2">
        <f t="shared" si="1409"/>
        <v>44384</v>
      </c>
      <c r="F13553" s="1">
        <f>TIMEVALUE("18:12:58")</f>
        <v>0.75900462962962967</v>
      </c>
      <c r="G13553" t="s">
        <v>582</v>
      </c>
      <c r="H13553" t="s">
        <v>21620</v>
      </c>
      <c r="I13553">
        <v>694.82500000000005</v>
      </c>
    </row>
    <row r="13554" spans="1:9" x14ac:dyDescent="0.25">
      <c r="A13554" t="s">
        <v>26575</v>
      </c>
      <c r="B13554">
        <v>13110</v>
      </c>
      <c r="C13554" s="2">
        <f t="shared" si="1408"/>
        <v>44384</v>
      </c>
      <c r="D13554" s="1">
        <f>TIMEVALUE("18:14:13")</f>
        <v>0.75987268518518514</v>
      </c>
      <c r="E13554" s="2">
        <f t="shared" si="1409"/>
        <v>44384</v>
      </c>
      <c r="F13554" s="1">
        <f>TIMEVALUE("18:15:39")</f>
        <v>0.76086805555555559</v>
      </c>
      <c r="G13554" t="s">
        <v>683</v>
      </c>
      <c r="H13554" t="s">
        <v>23127</v>
      </c>
      <c r="I13554">
        <v>694.81500000000005</v>
      </c>
    </row>
    <row r="13555" spans="1:9" x14ac:dyDescent="0.25">
      <c r="A13555" t="s">
        <v>26576</v>
      </c>
      <c r="B13555">
        <v>13110</v>
      </c>
      <c r="C13555" s="2">
        <f t="shared" si="1408"/>
        <v>44384</v>
      </c>
      <c r="D13555" s="1">
        <f>TIMEVALUE("18:16:39")</f>
        <v>0.76156250000000003</v>
      </c>
      <c r="E13555" s="2">
        <f t="shared" si="1409"/>
        <v>44384</v>
      </c>
      <c r="F13555" s="1">
        <f>TIMEVALUE("18:20:31")</f>
        <v>0.76424768518518515</v>
      </c>
      <c r="G13555" t="s">
        <v>2554</v>
      </c>
      <c r="H13555" t="s">
        <v>20951</v>
      </c>
      <c r="I13555">
        <v>694.89099999999996</v>
      </c>
    </row>
    <row r="13556" spans="1:9" x14ac:dyDescent="0.25">
      <c r="A13556" t="s">
        <v>26577</v>
      </c>
      <c r="B13556">
        <v>13110</v>
      </c>
      <c r="C13556" s="2">
        <f t="shared" si="1408"/>
        <v>44384</v>
      </c>
      <c r="D13556" s="1">
        <f>TIMEVALUE("18:21:46")</f>
        <v>0.76511574074074074</v>
      </c>
      <c r="E13556" s="2">
        <f t="shared" si="1409"/>
        <v>44384</v>
      </c>
      <c r="F13556" s="1">
        <f>TIMEVALUE("18:24:20")</f>
        <v>0.76689814814814816</v>
      </c>
      <c r="G13556" t="s">
        <v>3348</v>
      </c>
      <c r="H13556" t="s">
        <v>26578</v>
      </c>
      <c r="I13556">
        <v>694.98900000000003</v>
      </c>
    </row>
    <row r="13557" spans="1:9" x14ac:dyDescent="0.25">
      <c r="A13557" t="s">
        <v>26579</v>
      </c>
      <c r="B13557">
        <v>13110</v>
      </c>
      <c r="C13557" s="2">
        <f t="shared" ref="C13557:C13563" si="1410">DATEVALUE("2025-07-09")</f>
        <v>44385</v>
      </c>
      <c r="D13557" s="1">
        <f>TIMEVALUE("07:53:46")</f>
        <v>0.32900462962962962</v>
      </c>
      <c r="E13557" s="2">
        <f t="shared" ref="E13557:E13563" si="1411">DATEVALUE("2025-07-09")</f>
        <v>44385</v>
      </c>
      <c r="F13557" s="1">
        <f>TIMEVALUE("07:54:41")</f>
        <v>0.3296412037037037</v>
      </c>
      <c r="G13557" t="s">
        <v>261</v>
      </c>
      <c r="H13557" t="s">
        <v>26580</v>
      </c>
      <c r="I13557">
        <v>695.19299999999998</v>
      </c>
    </row>
    <row r="13558" spans="1:9" x14ac:dyDescent="0.25">
      <c r="A13558" t="s">
        <v>26581</v>
      </c>
      <c r="B13558">
        <v>13110</v>
      </c>
      <c r="C13558" s="2">
        <f t="shared" si="1410"/>
        <v>44385</v>
      </c>
      <c r="D13558" s="1">
        <f>TIMEVALUE("07:56:59")</f>
        <v>0.33123842592592595</v>
      </c>
      <c r="E13558" s="2">
        <f t="shared" si="1411"/>
        <v>44385</v>
      </c>
      <c r="F13558" s="1">
        <f>TIMEVALUE("07:58:25")</f>
        <v>0.33223379629629629</v>
      </c>
      <c r="G13558" t="s">
        <v>683</v>
      </c>
      <c r="H13558" t="s">
        <v>2170</v>
      </c>
      <c r="I13558">
        <v>695.23199999999997</v>
      </c>
    </row>
    <row r="13559" spans="1:9" x14ac:dyDescent="0.25">
      <c r="A13559" t="s">
        <v>26582</v>
      </c>
      <c r="B13559">
        <v>13110</v>
      </c>
      <c r="C13559" s="2">
        <f t="shared" si="1410"/>
        <v>44385</v>
      </c>
      <c r="D13559" s="1">
        <f>TIMEVALUE("07:59:55")</f>
        <v>0.33327546296296295</v>
      </c>
      <c r="E13559" s="2">
        <f t="shared" si="1411"/>
        <v>44385</v>
      </c>
      <c r="F13559" s="1">
        <f>TIMEVALUE("08:02:36")</f>
        <v>0.33513888888888888</v>
      </c>
      <c r="G13559" t="s">
        <v>3064</v>
      </c>
      <c r="H13559" t="s">
        <v>26583</v>
      </c>
      <c r="I13559">
        <v>695.25800000000004</v>
      </c>
    </row>
    <row r="13560" spans="1:9" x14ac:dyDescent="0.25">
      <c r="A13560" t="s">
        <v>26584</v>
      </c>
      <c r="B13560">
        <v>13110</v>
      </c>
      <c r="C13560" s="2">
        <f t="shared" si="1410"/>
        <v>44385</v>
      </c>
      <c r="D13560" s="1">
        <f>TIMEVALUE("08:04:04")</f>
        <v>0.3361574074074074</v>
      </c>
      <c r="E13560" s="2">
        <f t="shared" si="1411"/>
        <v>44385</v>
      </c>
      <c r="F13560" s="1">
        <f>TIMEVALUE("08:06:23")</f>
        <v>0.33776620370370369</v>
      </c>
      <c r="G13560" t="s">
        <v>3911</v>
      </c>
      <c r="H13560" t="s">
        <v>26585</v>
      </c>
      <c r="I13560">
        <v>695.346</v>
      </c>
    </row>
    <row r="13561" spans="1:9" x14ac:dyDescent="0.25">
      <c r="A13561" t="s">
        <v>26586</v>
      </c>
      <c r="B13561">
        <v>13110</v>
      </c>
      <c r="C13561" s="2">
        <f t="shared" si="1410"/>
        <v>44385</v>
      </c>
      <c r="D13561" s="1">
        <f>TIMEVALUE("08:08:16")</f>
        <v>0.33907407407407408</v>
      </c>
      <c r="E13561" s="2">
        <f t="shared" si="1411"/>
        <v>44385</v>
      </c>
      <c r="F13561" s="1">
        <f>TIMEVALUE("08:24:44")</f>
        <v>0.35050925925925924</v>
      </c>
      <c r="G13561" t="s">
        <v>18205</v>
      </c>
      <c r="H13561" t="s">
        <v>26587</v>
      </c>
      <c r="I13561">
        <v>695.37099999999998</v>
      </c>
    </row>
    <row r="13562" spans="1:9" x14ac:dyDescent="0.25">
      <c r="A13562" t="s">
        <v>26588</v>
      </c>
      <c r="B13562">
        <v>13110</v>
      </c>
      <c r="C13562" s="2">
        <f t="shared" si="1410"/>
        <v>44385</v>
      </c>
      <c r="D13562" s="1">
        <f>TIMEVALUE("08:28:10")</f>
        <v>0.35289351851851852</v>
      </c>
      <c r="E13562" s="2">
        <f t="shared" si="1411"/>
        <v>44385</v>
      </c>
      <c r="F13562" s="1">
        <f>TIMEVALUE("08:29:54")</f>
        <v>0.35409722222222223</v>
      </c>
      <c r="G13562" t="s">
        <v>523</v>
      </c>
      <c r="H13562" t="s">
        <v>5786</v>
      </c>
      <c r="I13562">
        <v>695.43600000000004</v>
      </c>
    </row>
    <row r="13563" spans="1:9" x14ac:dyDescent="0.25">
      <c r="A13563" t="s">
        <v>26589</v>
      </c>
      <c r="B13563">
        <v>13110</v>
      </c>
      <c r="C13563" s="2">
        <f t="shared" si="1410"/>
        <v>44385</v>
      </c>
      <c r="D13563" s="1">
        <f>TIMEVALUE("08:31:42")</f>
        <v>0.3553472222222222</v>
      </c>
      <c r="E13563" s="2">
        <f t="shared" si="1411"/>
        <v>44385</v>
      </c>
      <c r="F13563" s="1">
        <f>TIMEVALUE("08:37:45")</f>
        <v>0.35954861111111114</v>
      </c>
      <c r="G13563" t="s">
        <v>179</v>
      </c>
      <c r="H13563" t="s">
        <v>20634</v>
      </c>
      <c r="I13563">
        <v>695.51</v>
      </c>
    </row>
    <row r="13564" spans="1:9" x14ac:dyDescent="0.25">
      <c r="A13564" t="s">
        <v>26590</v>
      </c>
      <c r="B13564">
        <v>13110</v>
      </c>
      <c r="C13564" s="2">
        <f>DATEVALUE("2025-07-08")</f>
        <v>44384</v>
      </c>
      <c r="D13564" s="1">
        <f>TIMEVALUE("17:58:03")</f>
        <v>0.74864583333333334</v>
      </c>
      <c r="E13564" s="2">
        <f>DATEVALUE("2025-07-08")</f>
        <v>44384</v>
      </c>
      <c r="F13564" s="1">
        <f>TIMEVALUE("17:58:46")</f>
        <v>0.74914351851851857</v>
      </c>
      <c r="G13564" t="s">
        <v>2989</v>
      </c>
      <c r="H13564" t="s">
        <v>26591</v>
      </c>
      <c r="I13564">
        <v>695.48599999999999</v>
      </c>
    </row>
    <row r="13565" spans="1:9" x14ac:dyDescent="0.25">
      <c r="A13565" t="s">
        <v>26592</v>
      </c>
      <c r="B13565">
        <v>13110</v>
      </c>
      <c r="C13565" s="2">
        <f t="shared" ref="C13565:C13596" si="1412">DATEVALUE("2025-07-09")</f>
        <v>44385</v>
      </c>
      <c r="D13565" s="1">
        <f>TIMEVALUE("09:07:57")</f>
        <v>0.38052083333333331</v>
      </c>
      <c r="E13565" s="2">
        <f t="shared" ref="E13565:E13596" si="1413">DATEVALUE("2025-07-09")</f>
        <v>44385</v>
      </c>
      <c r="F13565" s="1">
        <f>TIMEVALUE("09:10:36")</f>
        <v>0.3823611111111111</v>
      </c>
      <c r="G13565" t="s">
        <v>770</v>
      </c>
      <c r="H13565" t="s">
        <v>468</v>
      </c>
      <c r="I13565">
        <v>694.72199999999998</v>
      </c>
    </row>
    <row r="13566" spans="1:9" x14ac:dyDescent="0.25">
      <c r="A13566" t="s">
        <v>26593</v>
      </c>
      <c r="B13566">
        <v>13110</v>
      </c>
      <c r="C13566" s="2">
        <f t="shared" si="1412"/>
        <v>44385</v>
      </c>
      <c r="D13566" s="1">
        <f>TIMEVALUE("09:13:48")</f>
        <v>0.38458333333333333</v>
      </c>
      <c r="E13566" s="2">
        <f t="shared" si="1413"/>
        <v>44385</v>
      </c>
      <c r="F13566" s="1">
        <f>TIMEVALUE("09:18:52")</f>
        <v>0.38810185185185186</v>
      </c>
      <c r="G13566" t="s">
        <v>5047</v>
      </c>
      <c r="H13566" t="s">
        <v>2748</v>
      </c>
      <c r="I13566">
        <v>694.80899999999997</v>
      </c>
    </row>
    <row r="13567" spans="1:9" x14ac:dyDescent="0.25">
      <c r="A13567" t="s">
        <v>26594</v>
      </c>
      <c r="B13567">
        <v>13110</v>
      </c>
      <c r="C13567" s="2">
        <f t="shared" si="1412"/>
        <v>44385</v>
      </c>
      <c r="D13567" s="1">
        <f>TIMEVALUE("09:20:24")</f>
        <v>0.38916666666666666</v>
      </c>
      <c r="E13567" s="2">
        <f t="shared" si="1413"/>
        <v>44385</v>
      </c>
      <c r="F13567" s="1">
        <f>TIMEVALUE("09:22:00")</f>
        <v>0.39027777777777778</v>
      </c>
      <c r="G13567" t="s">
        <v>732</v>
      </c>
      <c r="H13567" t="s">
        <v>5929</v>
      </c>
      <c r="I13567">
        <v>694.94200000000001</v>
      </c>
    </row>
    <row r="13568" spans="1:9" x14ac:dyDescent="0.25">
      <c r="A13568" t="s">
        <v>26595</v>
      </c>
      <c r="B13568">
        <v>13110</v>
      </c>
      <c r="C13568" s="2">
        <f t="shared" si="1412"/>
        <v>44385</v>
      </c>
      <c r="D13568" s="1">
        <f>TIMEVALUE("09:23:19")</f>
        <v>0.39119212962962963</v>
      </c>
      <c r="E13568" s="2">
        <f t="shared" si="1413"/>
        <v>44385</v>
      </c>
      <c r="F13568" s="1">
        <f>TIMEVALUE("09:27:04")</f>
        <v>0.39379629629629631</v>
      </c>
      <c r="G13568" t="s">
        <v>3362</v>
      </c>
      <c r="H13568" t="s">
        <v>26596</v>
      </c>
      <c r="I13568">
        <v>694.99199999999996</v>
      </c>
    </row>
    <row r="13569" spans="1:9" x14ac:dyDescent="0.25">
      <c r="A13569" t="s">
        <v>26597</v>
      </c>
      <c r="B13569">
        <v>13110</v>
      </c>
      <c r="C13569" s="2">
        <f t="shared" si="1412"/>
        <v>44385</v>
      </c>
      <c r="D13569" s="1">
        <f>TIMEVALUE("09:28:19")</f>
        <v>0.39466435185185184</v>
      </c>
      <c r="E13569" s="2">
        <f t="shared" si="1413"/>
        <v>44385</v>
      </c>
      <c r="F13569" s="1">
        <f>TIMEVALUE("09:34:31")</f>
        <v>0.3989699074074074</v>
      </c>
      <c r="G13569" t="s">
        <v>655</v>
      </c>
      <c r="H13569" t="s">
        <v>26598</v>
      </c>
      <c r="I13569">
        <v>695.07500000000005</v>
      </c>
    </row>
    <row r="13570" spans="1:9" x14ac:dyDescent="0.25">
      <c r="A13570" t="s">
        <v>26599</v>
      </c>
      <c r="B13570">
        <v>13110</v>
      </c>
      <c r="C13570" s="2">
        <f t="shared" si="1412"/>
        <v>44385</v>
      </c>
      <c r="D13570" s="1">
        <f>TIMEVALUE("09:36:31")</f>
        <v>0.40035879629629628</v>
      </c>
      <c r="E13570" s="2">
        <f t="shared" si="1413"/>
        <v>44385</v>
      </c>
      <c r="F13570" s="1">
        <f>TIMEVALUE("09:42:50")</f>
        <v>0.40474537037037039</v>
      </c>
      <c r="G13570" t="s">
        <v>315</v>
      </c>
      <c r="H13570" t="s">
        <v>26600</v>
      </c>
      <c r="I13570">
        <v>695.19100000000003</v>
      </c>
    </row>
    <row r="13571" spans="1:9" x14ac:dyDescent="0.25">
      <c r="A13571" t="s">
        <v>26601</v>
      </c>
      <c r="B13571">
        <v>13110</v>
      </c>
      <c r="C13571" s="2">
        <f t="shared" si="1412"/>
        <v>44385</v>
      </c>
      <c r="D13571" s="1">
        <f>TIMEVALUE("09:44:09")</f>
        <v>0.40565972222222224</v>
      </c>
      <c r="E13571" s="2">
        <f t="shared" si="1413"/>
        <v>44385</v>
      </c>
      <c r="F13571" s="1">
        <f>TIMEVALUE("09:45:27")</f>
        <v>0.40656249999999999</v>
      </c>
      <c r="G13571" t="s">
        <v>502</v>
      </c>
      <c r="H13571" t="s">
        <v>21699</v>
      </c>
      <c r="I13571">
        <v>695.18299999999999</v>
      </c>
    </row>
    <row r="13572" spans="1:9" x14ac:dyDescent="0.25">
      <c r="A13572" t="s">
        <v>26602</v>
      </c>
      <c r="B13572">
        <v>13110</v>
      </c>
      <c r="C13572" s="2">
        <f t="shared" si="1412"/>
        <v>44385</v>
      </c>
      <c r="D13572" s="1">
        <f>TIMEVALUE("09:46:39")</f>
        <v>0.40739583333333335</v>
      </c>
      <c r="E13572" s="2">
        <f t="shared" si="1413"/>
        <v>44385</v>
      </c>
      <c r="F13572" s="1">
        <f>TIMEVALUE("09:47:46")</f>
        <v>0.40817129629629628</v>
      </c>
      <c r="G13572" t="s">
        <v>529</v>
      </c>
      <c r="H13572" t="s">
        <v>26603</v>
      </c>
      <c r="I13572">
        <v>695.23800000000006</v>
      </c>
    </row>
    <row r="13573" spans="1:9" x14ac:dyDescent="0.25">
      <c r="A13573" t="s">
        <v>26604</v>
      </c>
      <c r="B13573">
        <v>13110</v>
      </c>
      <c r="C13573" s="2">
        <f t="shared" si="1412"/>
        <v>44385</v>
      </c>
      <c r="D13573" s="1">
        <f>TIMEVALUE("09:48:58")</f>
        <v>0.40900462962962963</v>
      </c>
      <c r="E13573" s="2">
        <f t="shared" si="1413"/>
        <v>44385</v>
      </c>
      <c r="F13573" s="1">
        <f>TIMEVALUE("09:50:14")</f>
        <v>0.40988425925925925</v>
      </c>
      <c r="G13573" t="s">
        <v>352</v>
      </c>
      <c r="H13573" t="s">
        <v>26605</v>
      </c>
      <c r="I13573">
        <v>695.30600000000004</v>
      </c>
    </row>
    <row r="13574" spans="1:9" x14ac:dyDescent="0.25">
      <c r="A13574" t="s">
        <v>26606</v>
      </c>
      <c r="B13574">
        <v>13110</v>
      </c>
      <c r="C13574" s="2">
        <f t="shared" si="1412"/>
        <v>44385</v>
      </c>
      <c r="D13574" s="1">
        <f>TIMEVALUE("09:51:29")</f>
        <v>0.41075231481481483</v>
      </c>
      <c r="E13574" s="2">
        <f t="shared" si="1413"/>
        <v>44385</v>
      </c>
      <c r="F13574" s="1">
        <f>TIMEVALUE("09:56:31")</f>
        <v>0.41424768518518518</v>
      </c>
      <c r="G13574" t="s">
        <v>267</v>
      </c>
      <c r="H13574" t="s">
        <v>26607</v>
      </c>
      <c r="I13574">
        <v>695.36099999999999</v>
      </c>
    </row>
    <row r="13575" spans="1:9" x14ac:dyDescent="0.25">
      <c r="A13575" t="s">
        <v>26608</v>
      </c>
      <c r="B13575">
        <v>13110</v>
      </c>
      <c r="C13575" s="2">
        <f t="shared" si="1412"/>
        <v>44385</v>
      </c>
      <c r="D13575" s="1">
        <f>TIMEVALUE("09:58:25")</f>
        <v>0.41556712962962961</v>
      </c>
      <c r="E13575" s="2">
        <f t="shared" si="1413"/>
        <v>44385</v>
      </c>
      <c r="F13575" s="1">
        <f>TIMEVALUE("10:00:52")</f>
        <v>0.41726851851851854</v>
      </c>
      <c r="G13575" t="s">
        <v>538</v>
      </c>
      <c r="H13575" t="s">
        <v>26609</v>
      </c>
      <c r="I13575">
        <v>695.43899999999996</v>
      </c>
    </row>
    <row r="13576" spans="1:9" x14ac:dyDescent="0.25">
      <c r="A13576" t="s">
        <v>26610</v>
      </c>
      <c r="B13576">
        <v>13110</v>
      </c>
      <c r="C13576" s="2">
        <f t="shared" si="1412"/>
        <v>44385</v>
      </c>
      <c r="D13576" s="1">
        <f>TIMEVALUE("08:48:38")</f>
        <v>0.36710648148148151</v>
      </c>
      <c r="E13576" s="2">
        <f t="shared" si="1413"/>
        <v>44385</v>
      </c>
      <c r="F13576" s="1">
        <f>TIMEVALUE("09:02:10")</f>
        <v>0.37650462962962961</v>
      </c>
      <c r="G13576" t="s">
        <v>2936</v>
      </c>
      <c r="H13576" t="s">
        <v>26611</v>
      </c>
      <c r="I13576">
        <v>695.57100000000003</v>
      </c>
    </row>
    <row r="13577" spans="1:9" x14ac:dyDescent="0.25">
      <c r="A13577" t="s">
        <v>26612</v>
      </c>
      <c r="B13577">
        <v>13110</v>
      </c>
      <c r="C13577" s="2">
        <f t="shared" si="1412"/>
        <v>44385</v>
      </c>
      <c r="D13577" s="1">
        <f>TIMEVALUE("08:39:19")</f>
        <v>0.36063657407407407</v>
      </c>
      <c r="E13577" s="2">
        <f t="shared" si="1413"/>
        <v>44385</v>
      </c>
      <c r="F13577" s="1">
        <f>TIMEVALUE("08:46:55")</f>
        <v>0.36591435185185184</v>
      </c>
      <c r="G13577" t="s">
        <v>833</v>
      </c>
      <c r="H13577" t="s">
        <v>26613</v>
      </c>
      <c r="I13577">
        <v>696.23</v>
      </c>
    </row>
    <row r="13578" spans="1:9" x14ac:dyDescent="0.25">
      <c r="A13578" t="s">
        <v>26614</v>
      </c>
      <c r="B13578">
        <v>13110</v>
      </c>
      <c r="C13578" s="2">
        <f t="shared" si="1412"/>
        <v>44385</v>
      </c>
      <c r="D13578" s="1">
        <f>TIMEVALUE("10:09:45")</f>
        <v>0.42343750000000002</v>
      </c>
      <c r="E13578" s="2">
        <f t="shared" si="1413"/>
        <v>44385</v>
      </c>
      <c r="F13578" s="1">
        <f>TIMEVALUE("10:13:35")</f>
        <v>0.42609953703703701</v>
      </c>
      <c r="G13578" t="s">
        <v>607</v>
      </c>
      <c r="H13578" t="s">
        <v>26615</v>
      </c>
      <c r="I13578">
        <v>694.98500000000001</v>
      </c>
    </row>
    <row r="13579" spans="1:9" x14ac:dyDescent="0.25">
      <c r="A13579" t="s">
        <v>26616</v>
      </c>
      <c r="B13579">
        <v>13110</v>
      </c>
      <c r="C13579" s="2">
        <f t="shared" si="1412"/>
        <v>44385</v>
      </c>
      <c r="D13579" s="1">
        <f>TIMEVALUE("10:16:50")</f>
        <v>0.42835648148148148</v>
      </c>
      <c r="E13579" s="2">
        <f t="shared" si="1413"/>
        <v>44385</v>
      </c>
      <c r="F13579" s="1">
        <f>TIMEVALUE("10:21:26")</f>
        <v>0.43155092592592592</v>
      </c>
      <c r="G13579" t="s">
        <v>2446</v>
      </c>
      <c r="H13579" t="s">
        <v>26617</v>
      </c>
      <c r="I13579">
        <v>695.048</v>
      </c>
    </row>
    <row r="13580" spans="1:9" x14ac:dyDescent="0.25">
      <c r="A13580" t="s">
        <v>26618</v>
      </c>
      <c r="B13580">
        <v>13110</v>
      </c>
      <c r="C13580" s="2">
        <f t="shared" si="1412"/>
        <v>44385</v>
      </c>
      <c r="D13580" s="1">
        <f>TIMEVALUE("10:22:45")</f>
        <v>0.43246527777777777</v>
      </c>
      <c r="E13580" s="2">
        <f t="shared" si="1413"/>
        <v>44385</v>
      </c>
      <c r="F13580" s="1">
        <f>TIMEVALUE("10:24:19")</f>
        <v>0.43355324074074075</v>
      </c>
      <c r="G13580" t="s">
        <v>2316</v>
      </c>
      <c r="H13580" t="s">
        <v>3783</v>
      </c>
      <c r="I13580">
        <v>695.125</v>
      </c>
    </row>
    <row r="13581" spans="1:9" x14ac:dyDescent="0.25">
      <c r="A13581" t="s">
        <v>26619</v>
      </c>
      <c r="B13581">
        <v>13110</v>
      </c>
      <c r="C13581" s="2">
        <f t="shared" si="1412"/>
        <v>44385</v>
      </c>
      <c r="D13581" s="1">
        <f>TIMEVALUE("10:25:38")</f>
        <v>0.4344675925925926</v>
      </c>
      <c r="E13581" s="2">
        <f t="shared" si="1413"/>
        <v>44385</v>
      </c>
      <c r="F13581" s="1">
        <f>TIMEVALUE("10:28:37")</f>
        <v>0.43653935185185183</v>
      </c>
      <c r="G13581" t="s">
        <v>2326</v>
      </c>
      <c r="H13581" t="s">
        <v>6153</v>
      </c>
      <c r="I13581">
        <v>695.13900000000001</v>
      </c>
    </row>
    <row r="13582" spans="1:9" x14ac:dyDescent="0.25">
      <c r="A13582" t="s">
        <v>26620</v>
      </c>
      <c r="B13582">
        <v>13110</v>
      </c>
      <c r="C13582" s="2">
        <f t="shared" si="1412"/>
        <v>44385</v>
      </c>
      <c r="D13582" s="1">
        <f>TIMEVALUE("10:29:55")</f>
        <v>0.43744212962962964</v>
      </c>
      <c r="E13582" s="2">
        <f t="shared" si="1413"/>
        <v>44385</v>
      </c>
      <c r="F13582" s="1">
        <f>TIMEVALUE("10:36:32")</f>
        <v>0.44203703703703706</v>
      </c>
      <c r="G13582" t="s">
        <v>2717</v>
      </c>
      <c r="H13582" t="s">
        <v>26621</v>
      </c>
      <c r="I13582">
        <v>695.13800000000003</v>
      </c>
    </row>
    <row r="13583" spans="1:9" x14ac:dyDescent="0.25">
      <c r="A13583" t="s">
        <v>26622</v>
      </c>
      <c r="B13583">
        <v>13110</v>
      </c>
      <c r="C13583" s="2">
        <f t="shared" si="1412"/>
        <v>44385</v>
      </c>
      <c r="D13583" s="1">
        <f>TIMEVALUE("10:37:56")</f>
        <v>0.44300925925925927</v>
      </c>
      <c r="E13583" s="2">
        <f t="shared" si="1413"/>
        <v>44385</v>
      </c>
      <c r="F13583" s="1">
        <f>TIMEVALUE("10:41:39")</f>
        <v>0.44559027777777777</v>
      </c>
      <c r="G13583" t="s">
        <v>13829</v>
      </c>
      <c r="H13583" t="s">
        <v>25897</v>
      </c>
      <c r="I13583">
        <v>695.18600000000004</v>
      </c>
    </row>
    <row r="13584" spans="1:9" x14ac:dyDescent="0.25">
      <c r="A13584" t="s">
        <v>26623</v>
      </c>
      <c r="B13584">
        <v>13110</v>
      </c>
      <c r="C13584" s="2">
        <f t="shared" si="1412"/>
        <v>44385</v>
      </c>
      <c r="D13584" s="1">
        <f>TIMEVALUE("10:42:54")</f>
        <v>0.44645833333333335</v>
      </c>
      <c r="E13584" s="2">
        <f t="shared" si="1413"/>
        <v>44385</v>
      </c>
      <c r="F13584" s="1">
        <f>TIMEVALUE("10:44:07")</f>
        <v>0.44730324074074074</v>
      </c>
      <c r="G13584" t="s">
        <v>805</v>
      </c>
      <c r="H13584" t="s">
        <v>23664</v>
      </c>
      <c r="I13584">
        <v>695.27099999999996</v>
      </c>
    </row>
    <row r="13585" spans="1:9" x14ac:dyDescent="0.25">
      <c r="A13585" t="s">
        <v>26624</v>
      </c>
      <c r="B13585">
        <v>13110</v>
      </c>
      <c r="C13585" s="2">
        <f t="shared" si="1412"/>
        <v>44385</v>
      </c>
      <c r="D13585" s="1">
        <f>TIMEVALUE("10:45:30")</f>
        <v>0.44826388888888891</v>
      </c>
      <c r="E13585" s="2">
        <f t="shared" si="1413"/>
        <v>44385</v>
      </c>
      <c r="F13585" s="1">
        <f>TIMEVALUE("10:47:34")</f>
        <v>0.44969907407407406</v>
      </c>
      <c r="G13585" t="s">
        <v>251</v>
      </c>
      <c r="H13585" t="s">
        <v>26625</v>
      </c>
      <c r="I13585">
        <v>695.36599999999999</v>
      </c>
    </row>
    <row r="13586" spans="1:9" x14ac:dyDescent="0.25">
      <c r="A13586" t="s">
        <v>26626</v>
      </c>
      <c r="B13586">
        <v>13110</v>
      </c>
      <c r="C13586" s="2">
        <f t="shared" si="1412"/>
        <v>44385</v>
      </c>
      <c r="D13586" s="1">
        <f>TIMEVALUE("10:48:51")</f>
        <v>0.45059027777777777</v>
      </c>
      <c r="E13586" s="2">
        <f t="shared" si="1413"/>
        <v>44385</v>
      </c>
      <c r="F13586" s="1">
        <f>TIMEVALUE("10:50:51")</f>
        <v>0.45197916666666665</v>
      </c>
      <c r="G13586" t="s">
        <v>2756</v>
      </c>
      <c r="H13586" t="s">
        <v>22185</v>
      </c>
      <c r="I13586">
        <v>695.36300000000006</v>
      </c>
    </row>
    <row r="13587" spans="1:9" x14ac:dyDescent="0.25">
      <c r="A13587" t="s">
        <v>26627</v>
      </c>
      <c r="B13587">
        <v>13110</v>
      </c>
      <c r="C13587" s="2">
        <f t="shared" si="1412"/>
        <v>44385</v>
      </c>
      <c r="D13587" s="1">
        <f>TIMEVALUE("10:52:18")</f>
        <v>0.45298611111111109</v>
      </c>
      <c r="E13587" s="2">
        <f t="shared" si="1413"/>
        <v>44385</v>
      </c>
      <c r="F13587" s="1">
        <f>TIMEVALUE("10:56:07")</f>
        <v>0.4556365740740741</v>
      </c>
      <c r="G13587" t="s">
        <v>1451</v>
      </c>
      <c r="H13587" t="s">
        <v>26628</v>
      </c>
      <c r="I13587">
        <v>695.42899999999997</v>
      </c>
    </row>
    <row r="13588" spans="1:9" x14ac:dyDescent="0.25">
      <c r="A13588" t="s">
        <v>26629</v>
      </c>
      <c r="B13588">
        <v>13110</v>
      </c>
      <c r="C13588" s="2">
        <f t="shared" si="1412"/>
        <v>44385</v>
      </c>
      <c r="D13588" s="1">
        <f>TIMEVALUE("10:57:28")</f>
        <v>0.45657407407407408</v>
      </c>
      <c r="E13588" s="2">
        <f t="shared" si="1413"/>
        <v>44385</v>
      </c>
      <c r="F13588" s="1">
        <f>TIMEVALUE("11:02:02")</f>
        <v>0.45974537037037039</v>
      </c>
      <c r="G13588" t="s">
        <v>790</v>
      </c>
      <c r="H13588" t="s">
        <v>26564</v>
      </c>
      <c r="I13588">
        <v>695.48699999999997</v>
      </c>
    </row>
    <row r="13589" spans="1:9" x14ac:dyDescent="0.25">
      <c r="A13589" t="s">
        <v>26630</v>
      </c>
      <c r="B13589">
        <v>13110</v>
      </c>
      <c r="C13589" s="2">
        <f t="shared" si="1412"/>
        <v>44385</v>
      </c>
      <c r="D13589" s="1">
        <f>TIMEVALUE("11:03:54")</f>
        <v>0.46104166666666668</v>
      </c>
      <c r="E13589" s="2">
        <f t="shared" si="1413"/>
        <v>44385</v>
      </c>
      <c r="F13589" s="1">
        <f>TIMEVALUE("11:05:39")</f>
        <v>0.46225694444444443</v>
      </c>
      <c r="G13589" t="s">
        <v>2313</v>
      </c>
      <c r="H13589" t="s">
        <v>24513</v>
      </c>
      <c r="I13589">
        <v>695.52099999999996</v>
      </c>
    </row>
    <row r="13590" spans="1:9" x14ac:dyDescent="0.25">
      <c r="A13590" t="s">
        <v>26631</v>
      </c>
      <c r="B13590">
        <v>13110</v>
      </c>
      <c r="C13590" s="2">
        <f t="shared" si="1412"/>
        <v>44385</v>
      </c>
      <c r="D13590" s="1">
        <f>TIMEVALUE("10:02:27")</f>
        <v>0.41836805555555556</v>
      </c>
      <c r="E13590" s="2">
        <f t="shared" si="1413"/>
        <v>44385</v>
      </c>
      <c r="F13590" s="1">
        <f>TIMEVALUE("10:03:41")</f>
        <v>0.41922453703703705</v>
      </c>
      <c r="G13590" t="s">
        <v>7361</v>
      </c>
      <c r="H13590" t="s">
        <v>26596</v>
      </c>
      <c r="I13590">
        <v>695.54</v>
      </c>
    </row>
    <row r="13591" spans="1:9" x14ac:dyDescent="0.25">
      <c r="A13591" t="s">
        <v>26632</v>
      </c>
      <c r="B13591">
        <v>13110</v>
      </c>
      <c r="C13591" s="2">
        <f t="shared" si="1412"/>
        <v>44385</v>
      </c>
      <c r="D13591" s="1">
        <f>TIMEVALUE("11:32:30")</f>
        <v>0.48090277777777779</v>
      </c>
      <c r="E13591" s="2">
        <f t="shared" si="1413"/>
        <v>44385</v>
      </c>
      <c r="F13591" s="1">
        <f>TIMEVALUE("11:34:38")</f>
        <v>0.48238425925925926</v>
      </c>
      <c r="G13591" t="s">
        <v>416</v>
      </c>
      <c r="H13591" t="s">
        <v>18900</v>
      </c>
      <c r="I13591">
        <v>694.947</v>
      </c>
    </row>
    <row r="13592" spans="1:9" x14ac:dyDescent="0.25">
      <c r="A13592" t="s">
        <v>26633</v>
      </c>
      <c r="B13592">
        <v>13110</v>
      </c>
      <c r="C13592" s="2">
        <f t="shared" si="1412"/>
        <v>44385</v>
      </c>
      <c r="D13592" s="1">
        <f>TIMEVALUE("11:37:12")</f>
        <v>0.48416666666666669</v>
      </c>
      <c r="E13592" s="2">
        <f t="shared" si="1413"/>
        <v>44385</v>
      </c>
      <c r="F13592" s="1">
        <f>TIMEVALUE("11:38:15")</f>
        <v>0.48489583333333336</v>
      </c>
      <c r="G13592" t="s">
        <v>346</v>
      </c>
      <c r="H13592" t="s">
        <v>25365</v>
      </c>
      <c r="I13592">
        <v>694.976</v>
      </c>
    </row>
    <row r="13593" spans="1:9" x14ac:dyDescent="0.25">
      <c r="A13593" t="s">
        <v>26634</v>
      </c>
      <c r="B13593">
        <v>13110</v>
      </c>
      <c r="C13593" s="2">
        <f t="shared" si="1412"/>
        <v>44385</v>
      </c>
      <c r="D13593" s="1">
        <f>TIMEVALUE("11:40:50")</f>
        <v>0.48668981481481483</v>
      </c>
      <c r="E13593" s="2">
        <f t="shared" si="1413"/>
        <v>44385</v>
      </c>
      <c r="F13593" s="1">
        <f>TIMEVALUE("11:41:13")</f>
        <v>0.4869560185185185</v>
      </c>
      <c r="G13593" t="s">
        <v>18474</v>
      </c>
      <c r="H13593" t="s">
        <v>24550</v>
      </c>
      <c r="I13593">
        <v>695.01099999999997</v>
      </c>
    </row>
    <row r="13594" spans="1:9" x14ac:dyDescent="0.25">
      <c r="A13594" t="s">
        <v>26635</v>
      </c>
      <c r="B13594">
        <v>13110</v>
      </c>
      <c r="C13594" s="2">
        <f t="shared" si="1412"/>
        <v>44385</v>
      </c>
      <c r="D13594" s="1">
        <f>TIMEVALUE("11:42:42")</f>
        <v>0.48798611111111112</v>
      </c>
      <c r="E13594" s="2">
        <f t="shared" si="1413"/>
        <v>44385</v>
      </c>
      <c r="F13594" s="1">
        <f>TIMEVALUE("11:44:02")</f>
        <v>0.48891203703703706</v>
      </c>
      <c r="G13594" t="s">
        <v>2647</v>
      </c>
      <c r="H13594" t="s">
        <v>26636</v>
      </c>
      <c r="I13594">
        <v>695.14499999999998</v>
      </c>
    </row>
    <row r="13595" spans="1:9" x14ac:dyDescent="0.25">
      <c r="A13595" t="s">
        <v>39</v>
      </c>
      <c r="B13595">
        <v>13110</v>
      </c>
      <c r="C13595" s="2">
        <f t="shared" si="1412"/>
        <v>44385</v>
      </c>
      <c r="D13595" s="1">
        <f>TIMEVALUE("11:45:02")</f>
        <v>0.4896064814814815</v>
      </c>
      <c r="E13595" s="2">
        <f t="shared" si="1413"/>
        <v>44385</v>
      </c>
      <c r="F13595" s="1">
        <f>TIMEVALUE("12:02:42")</f>
        <v>0.50187499999999996</v>
      </c>
      <c r="G13595" t="s">
        <v>7458</v>
      </c>
      <c r="H13595" t="s">
        <v>26637</v>
      </c>
      <c r="I13595">
        <v>695.46799999999996</v>
      </c>
    </row>
    <row r="13596" spans="1:9" x14ac:dyDescent="0.25">
      <c r="A13596" t="s">
        <v>26638</v>
      </c>
      <c r="B13596">
        <v>13110</v>
      </c>
      <c r="C13596" s="2">
        <f t="shared" si="1412"/>
        <v>44385</v>
      </c>
      <c r="D13596" s="1">
        <f>TIMEVALUE("12:41:55")</f>
        <v>0.52910879629629626</v>
      </c>
      <c r="E13596" s="2">
        <f t="shared" si="1413"/>
        <v>44385</v>
      </c>
      <c r="F13596" s="1">
        <f>TIMEVALUE("12:45:40")</f>
        <v>0.531712962962963</v>
      </c>
      <c r="G13596" t="s">
        <v>3362</v>
      </c>
      <c r="H13596" t="s">
        <v>20436</v>
      </c>
      <c r="I13596">
        <v>695.38300000000004</v>
      </c>
    </row>
    <row r="13597" spans="1:9" x14ac:dyDescent="0.25">
      <c r="A13597" t="s">
        <v>26639</v>
      </c>
      <c r="B13597">
        <v>13110</v>
      </c>
      <c r="C13597" s="2">
        <f t="shared" ref="C13597:C13629" si="1414">DATEVALUE("2025-07-09")</f>
        <v>44385</v>
      </c>
      <c r="D13597" s="1">
        <f>TIMEVALUE("12:47:12")</f>
        <v>0.53277777777777779</v>
      </c>
      <c r="E13597" s="2">
        <f t="shared" ref="E13597:E13629" si="1415">DATEVALUE("2025-07-09")</f>
        <v>44385</v>
      </c>
      <c r="F13597" s="1">
        <f>TIMEVALUE("12:59:39")</f>
        <v>0.54142361111111115</v>
      </c>
      <c r="G13597" t="s">
        <v>933</v>
      </c>
      <c r="H13597" t="s">
        <v>26640</v>
      </c>
      <c r="I13597">
        <v>695.346</v>
      </c>
    </row>
    <row r="13598" spans="1:9" x14ac:dyDescent="0.25">
      <c r="A13598" t="s">
        <v>26641</v>
      </c>
      <c r="B13598">
        <v>13110</v>
      </c>
      <c r="C13598" s="2">
        <f t="shared" si="1414"/>
        <v>44385</v>
      </c>
      <c r="D13598" s="1">
        <f>TIMEVALUE("13:01:23")</f>
        <v>0.54262731481481485</v>
      </c>
      <c r="E13598" s="2">
        <f t="shared" si="1415"/>
        <v>44385</v>
      </c>
      <c r="F13598" s="1">
        <f>TIMEVALUE("13:03:19")</f>
        <v>0.54396990740740736</v>
      </c>
      <c r="G13598" t="s">
        <v>557</v>
      </c>
      <c r="H13598" t="s">
        <v>23409</v>
      </c>
      <c r="I13598">
        <v>695.40099999999995</v>
      </c>
    </row>
    <row r="13599" spans="1:9" x14ac:dyDescent="0.25">
      <c r="A13599" t="s">
        <v>26642</v>
      </c>
      <c r="B13599">
        <v>13110</v>
      </c>
      <c r="C13599" s="2">
        <f t="shared" si="1414"/>
        <v>44385</v>
      </c>
      <c r="D13599" s="1">
        <f>TIMEVALUE("13:04:27")</f>
        <v>0.54475694444444445</v>
      </c>
      <c r="E13599" s="2">
        <f t="shared" si="1415"/>
        <v>44385</v>
      </c>
      <c r="F13599" s="1">
        <f>TIMEVALUE("13:05:58")</f>
        <v>0.5458101851851852</v>
      </c>
      <c r="G13599" t="s">
        <v>333</v>
      </c>
      <c r="H13599" t="s">
        <v>26643</v>
      </c>
      <c r="I13599">
        <v>695.41300000000001</v>
      </c>
    </row>
    <row r="13600" spans="1:9" x14ac:dyDescent="0.25">
      <c r="A13600" t="s">
        <v>26644</v>
      </c>
      <c r="B13600">
        <v>13110</v>
      </c>
      <c r="C13600" s="2">
        <f t="shared" si="1414"/>
        <v>44385</v>
      </c>
      <c r="D13600" s="1">
        <f>TIMEVALUE("13:07:31")</f>
        <v>0.54688657407407404</v>
      </c>
      <c r="E13600" s="2">
        <f t="shared" si="1415"/>
        <v>44385</v>
      </c>
      <c r="F13600" s="1">
        <f>TIMEVALUE("13:13:38")</f>
        <v>0.5511342592592593</v>
      </c>
      <c r="G13600" t="s">
        <v>3706</v>
      </c>
      <c r="H13600" t="s">
        <v>26645</v>
      </c>
      <c r="I13600">
        <v>695.51700000000005</v>
      </c>
    </row>
    <row r="13601" spans="1:9" x14ac:dyDescent="0.25">
      <c r="A13601" t="s">
        <v>26646</v>
      </c>
      <c r="B13601">
        <v>13110</v>
      </c>
      <c r="C13601" s="2">
        <f t="shared" si="1414"/>
        <v>44385</v>
      </c>
      <c r="D13601" s="1">
        <f>TIMEVALUE("13:15:19")</f>
        <v>0.55230324074074078</v>
      </c>
      <c r="E13601" s="2">
        <f t="shared" si="1415"/>
        <v>44385</v>
      </c>
      <c r="F13601" s="1">
        <f>TIMEVALUE("13:18:11")</f>
        <v>0.55429398148148146</v>
      </c>
      <c r="G13601" t="s">
        <v>2910</v>
      </c>
      <c r="H13601" t="s">
        <v>26647</v>
      </c>
      <c r="I13601">
        <v>695.58699999999999</v>
      </c>
    </row>
    <row r="13602" spans="1:9" x14ac:dyDescent="0.25">
      <c r="A13602" t="s">
        <v>26648</v>
      </c>
      <c r="B13602">
        <v>13110</v>
      </c>
      <c r="C13602" s="2">
        <f t="shared" si="1414"/>
        <v>44385</v>
      </c>
      <c r="D13602" s="1">
        <f>TIMEVALUE("11:21:35")</f>
        <v>0.47332175925925923</v>
      </c>
      <c r="E13602" s="2">
        <f t="shared" si="1415"/>
        <v>44385</v>
      </c>
      <c r="F13602" s="1">
        <f>TIMEVALUE("11:26:14")</f>
        <v>0.47655092592592591</v>
      </c>
      <c r="G13602" t="s">
        <v>7070</v>
      </c>
      <c r="H13602" t="s">
        <v>20907</v>
      </c>
      <c r="I13602">
        <v>695.41300000000001</v>
      </c>
    </row>
    <row r="13603" spans="1:9" x14ac:dyDescent="0.25">
      <c r="A13603" t="s">
        <v>26649</v>
      </c>
      <c r="B13603">
        <v>13110</v>
      </c>
      <c r="C13603" s="2">
        <f t="shared" si="1414"/>
        <v>44385</v>
      </c>
      <c r="D13603" s="1">
        <f>TIMEVALUE("11:08:19")</f>
        <v>0.46410879629629631</v>
      </c>
      <c r="E13603" s="2">
        <f t="shared" si="1415"/>
        <v>44385</v>
      </c>
      <c r="F13603" s="1">
        <f>TIMEVALUE("11:19:58")</f>
        <v>0.47219907407407408</v>
      </c>
      <c r="G13603" t="s">
        <v>1528</v>
      </c>
      <c r="H13603" t="s">
        <v>21626</v>
      </c>
      <c r="I13603">
        <v>696.32299999999998</v>
      </c>
    </row>
    <row r="13604" spans="1:9" x14ac:dyDescent="0.25">
      <c r="A13604" t="s">
        <v>26650</v>
      </c>
      <c r="B13604">
        <v>13110</v>
      </c>
      <c r="C13604" s="2">
        <f t="shared" si="1414"/>
        <v>44385</v>
      </c>
      <c r="D13604" s="1">
        <f>TIMEVALUE("13:52:19")</f>
        <v>0.57799768518518524</v>
      </c>
      <c r="E13604" s="2">
        <f t="shared" si="1415"/>
        <v>44385</v>
      </c>
      <c r="F13604" s="1">
        <f>TIMEVALUE("13:54:28")</f>
        <v>0.5794907407407407</v>
      </c>
      <c r="G13604" t="s">
        <v>330</v>
      </c>
      <c r="H13604" t="s">
        <v>26651</v>
      </c>
      <c r="I13604">
        <v>695.06200000000001</v>
      </c>
    </row>
    <row r="13605" spans="1:9" x14ac:dyDescent="0.25">
      <c r="A13605" t="s">
        <v>26652</v>
      </c>
      <c r="B13605">
        <v>13110</v>
      </c>
      <c r="C13605" s="2">
        <f t="shared" si="1414"/>
        <v>44385</v>
      </c>
      <c r="D13605" s="1">
        <f>TIMEVALUE("13:57:57")</f>
        <v>0.58190972222222226</v>
      </c>
      <c r="E13605" s="2">
        <f t="shared" si="1415"/>
        <v>44385</v>
      </c>
      <c r="F13605" s="1">
        <f>TIMEVALUE("13:59:18")</f>
        <v>0.58284722222222218</v>
      </c>
      <c r="G13605" t="s">
        <v>2244</v>
      </c>
      <c r="H13605" t="s">
        <v>26653</v>
      </c>
      <c r="I13605">
        <v>695.11900000000003</v>
      </c>
    </row>
    <row r="13606" spans="1:9" x14ac:dyDescent="0.25">
      <c r="A13606" t="s">
        <v>26654</v>
      </c>
      <c r="B13606">
        <v>13110</v>
      </c>
      <c r="C13606" s="2">
        <f t="shared" si="1414"/>
        <v>44385</v>
      </c>
      <c r="D13606" s="1">
        <f>TIMEVALUE("14:01:03")</f>
        <v>0.58406250000000004</v>
      </c>
      <c r="E13606" s="2">
        <f t="shared" si="1415"/>
        <v>44385</v>
      </c>
      <c r="F13606" s="1">
        <f>TIMEVALUE("14:01:55")</f>
        <v>0.58466435185185184</v>
      </c>
      <c r="G13606" t="s">
        <v>2427</v>
      </c>
      <c r="H13606" t="s">
        <v>26655</v>
      </c>
      <c r="I13606">
        <v>695.15200000000004</v>
      </c>
    </row>
    <row r="13607" spans="1:9" x14ac:dyDescent="0.25">
      <c r="A13607" t="s">
        <v>26656</v>
      </c>
      <c r="B13607">
        <v>13110</v>
      </c>
      <c r="C13607" s="2">
        <f t="shared" si="1414"/>
        <v>44385</v>
      </c>
      <c r="D13607" s="1">
        <f>TIMEVALUE("14:03:47")</f>
        <v>0.58596064814814819</v>
      </c>
      <c r="E13607" s="2">
        <f t="shared" si="1415"/>
        <v>44385</v>
      </c>
      <c r="F13607" s="1">
        <f>TIMEVALUE("14:04:55")</f>
        <v>0.58674768518518516</v>
      </c>
      <c r="G13607" t="s">
        <v>439</v>
      </c>
      <c r="H13607" t="s">
        <v>17496</v>
      </c>
      <c r="I13607">
        <v>695.245</v>
      </c>
    </row>
    <row r="13608" spans="1:9" x14ac:dyDescent="0.25">
      <c r="A13608" t="s">
        <v>26657</v>
      </c>
      <c r="B13608">
        <v>13110</v>
      </c>
      <c r="C13608" s="2">
        <f t="shared" si="1414"/>
        <v>44385</v>
      </c>
      <c r="D13608" s="1">
        <f>TIMEVALUE("14:06:16")</f>
        <v>0.5876851851851852</v>
      </c>
      <c r="E13608" s="2">
        <f t="shared" si="1415"/>
        <v>44385</v>
      </c>
      <c r="F13608" s="1">
        <f>TIMEVALUE("14:08:40")</f>
        <v>0.5893518518518519</v>
      </c>
      <c r="G13608" t="s">
        <v>667</v>
      </c>
      <c r="H13608" t="s">
        <v>26658</v>
      </c>
      <c r="I13608">
        <v>695.29100000000005</v>
      </c>
    </row>
    <row r="13609" spans="1:9" x14ac:dyDescent="0.25">
      <c r="A13609" t="s">
        <v>26659</v>
      </c>
      <c r="B13609">
        <v>13110</v>
      </c>
      <c r="C13609" s="2">
        <f t="shared" si="1414"/>
        <v>44385</v>
      </c>
      <c r="D13609" s="1">
        <f>TIMEVALUE("14:11:45")</f>
        <v>0.59149305555555554</v>
      </c>
      <c r="E13609" s="2">
        <f t="shared" si="1415"/>
        <v>44385</v>
      </c>
      <c r="F13609" s="1">
        <f>TIMEVALUE("14:22:18")</f>
        <v>0.59881944444444446</v>
      </c>
      <c r="G13609" t="s">
        <v>854</v>
      </c>
      <c r="H13609" t="s">
        <v>26660</v>
      </c>
      <c r="I13609">
        <v>695.36500000000001</v>
      </c>
    </row>
    <row r="13610" spans="1:9" x14ac:dyDescent="0.25">
      <c r="A13610" t="s">
        <v>26661</v>
      </c>
      <c r="B13610">
        <v>13110</v>
      </c>
      <c r="C13610" s="2">
        <f t="shared" si="1414"/>
        <v>44385</v>
      </c>
      <c r="D13610" s="1">
        <f>TIMEVALUE("14:24:12")</f>
        <v>0.60013888888888889</v>
      </c>
      <c r="E13610" s="2">
        <f t="shared" si="1415"/>
        <v>44385</v>
      </c>
      <c r="F13610" s="1">
        <f>TIMEVALUE("14:26:24")</f>
        <v>0.60166666666666668</v>
      </c>
      <c r="G13610" t="s">
        <v>452</v>
      </c>
      <c r="H13610" t="s">
        <v>26662</v>
      </c>
      <c r="I13610">
        <v>695.45600000000002</v>
      </c>
    </row>
    <row r="13611" spans="1:9" x14ac:dyDescent="0.25">
      <c r="A13611" t="s">
        <v>26663</v>
      </c>
      <c r="B13611">
        <v>13110</v>
      </c>
      <c r="C13611" s="2">
        <f t="shared" si="1414"/>
        <v>44385</v>
      </c>
      <c r="D13611" s="1">
        <f>TIMEVALUE("14:27:33")</f>
        <v>0.60246527777777781</v>
      </c>
      <c r="E13611" s="2">
        <f t="shared" si="1415"/>
        <v>44385</v>
      </c>
      <c r="F13611" s="1">
        <f>TIMEVALUE("14:30:43")</f>
        <v>0.60466435185185186</v>
      </c>
      <c r="G13611" t="s">
        <v>2208</v>
      </c>
      <c r="H13611" t="s">
        <v>26664</v>
      </c>
      <c r="I13611">
        <v>695.54300000000001</v>
      </c>
    </row>
    <row r="13612" spans="1:9" x14ac:dyDescent="0.25">
      <c r="A13612" t="s">
        <v>26665</v>
      </c>
      <c r="B13612">
        <v>13110</v>
      </c>
      <c r="C13612" s="2">
        <f t="shared" si="1414"/>
        <v>44385</v>
      </c>
      <c r="D13612" s="1">
        <f>TIMEVALUE("14:31:56")</f>
        <v>0.60550925925925925</v>
      </c>
      <c r="E13612" s="2">
        <f t="shared" si="1415"/>
        <v>44385</v>
      </c>
      <c r="F13612" s="1">
        <f>TIMEVALUE("14:33:23")</f>
        <v>0.60651620370370374</v>
      </c>
      <c r="G13612" t="s">
        <v>2573</v>
      </c>
      <c r="H13612" t="s">
        <v>26666</v>
      </c>
      <c r="I13612">
        <v>695.62900000000002</v>
      </c>
    </row>
    <row r="13613" spans="1:9" x14ac:dyDescent="0.25">
      <c r="A13613" t="s">
        <v>26667</v>
      </c>
      <c r="B13613">
        <v>13110</v>
      </c>
      <c r="C13613" s="2">
        <f t="shared" si="1414"/>
        <v>44385</v>
      </c>
      <c r="D13613" s="1">
        <f>TIMEVALUE("14:34:50")</f>
        <v>0.60752314814814812</v>
      </c>
      <c r="E13613" s="2">
        <f t="shared" si="1415"/>
        <v>44385</v>
      </c>
      <c r="F13613" s="1">
        <f>TIMEVALUE("14:37:44")</f>
        <v>0.60953703703703699</v>
      </c>
      <c r="G13613" t="s">
        <v>579</v>
      </c>
      <c r="H13613" t="s">
        <v>23231</v>
      </c>
      <c r="I13613">
        <v>695.61599999999999</v>
      </c>
    </row>
    <row r="13614" spans="1:9" x14ac:dyDescent="0.25">
      <c r="A13614" t="s">
        <v>26668</v>
      </c>
      <c r="B13614">
        <v>13110</v>
      </c>
      <c r="C13614" s="2">
        <f t="shared" si="1414"/>
        <v>44385</v>
      </c>
      <c r="D13614" s="1">
        <f>TIMEVALUE("13:44:46")</f>
        <v>0.57275462962962964</v>
      </c>
      <c r="E13614" s="2">
        <f t="shared" si="1415"/>
        <v>44385</v>
      </c>
      <c r="F13614" s="1">
        <f>TIMEVALUE("13:47:07")</f>
        <v>0.57438657407407412</v>
      </c>
      <c r="G13614" t="s">
        <v>242</v>
      </c>
      <c r="H13614" t="s">
        <v>26669</v>
      </c>
      <c r="I13614">
        <v>695.66600000000005</v>
      </c>
    </row>
    <row r="13615" spans="1:9" x14ac:dyDescent="0.25">
      <c r="A13615" t="s">
        <v>26670</v>
      </c>
      <c r="B13615">
        <v>13110</v>
      </c>
      <c r="C13615" s="2">
        <f t="shared" si="1414"/>
        <v>44385</v>
      </c>
      <c r="D13615" s="1">
        <f>TIMEVALUE("13:35:01")</f>
        <v>0.56598379629629625</v>
      </c>
      <c r="E13615" s="2">
        <f t="shared" si="1415"/>
        <v>44385</v>
      </c>
      <c r="F13615" s="1">
        <f>TIMEVALUE("13:41:01")</f>
        <v>0.57015046296296301</v>
      </c>
      <c r="G13615" t="s">
        <v>862</v>
      </c>
      <c r="H13615" t="s">
        <v>26671</v>
      </c>
      <c r="I13615">
        <v>696.25300000000004</v>
      </c>
    </row>
    <row r="13616" spans="1:9" x14ac:dyDescent="0.25">
      <c r="A13616" t="s">
        <v>26672</v>
      </c>
      <c r="B13616">
        <v>13110</v>
      </c>
      <c r="C13616" s="2">
        <f t="shared" si="1414"/>
        <v>44385</v>
      </c>
      <c r="D13616" s="1">
        <f>TIMEVALUE("13:20:10")</f>
        <v>0.5556712962962963</v>
      </c>
      <c r="E13616" s="2">
        <f t="shared" si="1415"/>
        <v>44385</v>
      </c>
      <c r="F13616" s="1">
        <f>TIMEVALUE("13:30:55")</f>
        <v>0.56313657407407403</v>
      </c>
      <c r="G13616" t="s">
        <v>3961</v>
      </c>
      <c r="H13616" t="s">
        <v>5083</v>
      </c>
      <c r="I13616">
        <v>695.70299999999997</v>
      </c>
    </row>
    <row r="13617" spans="1:9" x14ac:dyDescent="0.25">
      <c r="A13617" t="s">
        <v>26673</v>
      </c>
      <c r="B13617">
        <v>13110</v>
      </c>
      <c r="C13617" s="2">
        <f t="shared" si="1414"/>
        <v>44385</v>
      </c>
      <c r="D13617" s="1">
        <f>TIMEVALUE("14:55:31")</f>
        <v>0.62188657407407411</v>
      </c>
      <c r="E13617" s="2">
        <f t="shared" si="1415"/>
        <v>44385</v>
      </c>
      <c r="F13617" s="1">
        <f>TIMEVALUE("14:58:55")</f>
        <v>0.62424768518518514</v>
      </c>
      <c r="G13617" t="s">
        <v>877</v>
      </c>
      <c r="H13617" t="s">
        <v>26674</v>
      </c>
      <c r="I13617">
        <v>695.02599999999995</v>
      </c>
    </row>
    <row r="13618" spans="1:9" x14ac:dyDescent="0.25">
      <c r="A13618" t="s">
        <v>26675</v>
      </c>
      <c r="B13618">
        <v>13110</v>
      </c>
      <c r="C13618" s="2">
        <f t="shared" si="1414"/>
        <v>44385</v>
      </c>
      <c r="D13618" s="1">
        <f>TIMEVALUE("15:00:30")</f>
        <v>0.62534722222222228</v>
      </c>
      <c r="E13618" s="2">
        <f t="shared" si="1415"/>
        <v>44385</v>
      </c>
      <c r="F13618" s="1">
        <f>TIMEVALUE("15:05:20")</f>
        <v>0.62870370370370365</v>
      </c>
      <c r="G13618" t="s">
        <v>2622</v>
      </c>
      <c r="H13618" t="s">
        <v>26676</v>
      </c>
      <c r="I13618">
        <v>695.14700000000005</v>
      </c>
    </row>
    <row r="13619" spans="1:9" x14ac:dyDescent="0.25">
      <c r="A13619" t="s">
        <v>26677</v>
      </c>
      <c r="B13619">
        <v>13110</v>
      </c>
      <c r="C13619" s="2">
        <f t="shared" si="1414"/>
        <v>44385</v>
      </c>
      <c r="D13619" s="1">
        <f>TIMEVALUE("15:08:10")</f>
        <v>0.63067129629629626</v>
      </c>
      <c r="E13619" s="2">
        <f t="shared" si="1415"/>
        <v>44385</v>
      </c>
      <c r="F13619" s="1">
        <f>TIMEVALUE("15:11:30")</f>
        <v>0.63298611111111114</v>
      </c>
      <c r="G13619" t="s">
        <v>775</v>
      </c>
      <c r="H13619" t="s">
        <v>26678</v>
      </c>
      <c r="I13619">
        <v>695.274</v>
      </c>
    </row>
    <row r="13620" spans="1:9" x14ac:dyDescent="0.25">
      <c r="A13620" t="s">
        <v>26679</v>
      </c>
      <c r="B13620">
        <v>13110</v>
      </c>
      <c r="C13620" s="2">
        <f t="shared" si="1414"/>
        <v>44385</v>
      </c>
      <c r="D13620" s="1">
        <f>TIMEVALUE("15:13:20")</f>
        <v>0.6342592592592593</v>
      </c>
      <c r="E13620" s="2">
        <f t="shared" si="1415"/>
        <v>44385</v>
      </c>
      <c r="F13620" s="1">
        <f>TIMEVALUE("15:14:23")</f>
        <v>0.63498842592592597</v>
      </c>
      <c r="G13620" t="s">
        <v>346</v>
      </c>
      <c r="H13620" t="s">
        <v>26621</v>
      </c>
      <c r="I13620">
        <v>698.67700000000002</v>
      </c>
    </row>
    <row r="13621" spans="1:9" x14ac:dyDescent="0.25">
      <c r="A13621" t="s">
        <v>26680</v>
      </c>
      <c r="B13621">
        <v>13110</v>
      </c>
      <c r="C13621" s="2">
        <f t="shared" si="1414"/>
        <v>44385</v>
      </c>
      <c r="D13621" s="1">
        <f>TIMEVALUE("15:39:17")</f>
        <v>0.65228009259259256</v>
      </c>
      <c r="E13621" s="2">
        <f t="shared" si="1415"/>
        <v>44385</v>
      </c>
      <c r="F13621" s="1">
        <f>TIMEVALUE("15:40:53")</f>
        <v>0.65339120370370374</v>
      </c>
      <c r="G13621" t="s">
        <v>732</v>
      </c>
      <c r="H13621" t="s">
        <v>6251</v>
      </c>
      <c r="I13621">
        <v>695.30899999999997</v>
      </c>
    </row>
    <row r="13622" spans="1:9" x14ac:dyDescent="0.25">
      <c r="A13622" t="s">
        <v>26681</v>
      </c>
      <c r="B13622">
        <v>13110</v>
      </c>
      <c r="C13622" s="2">
        <f t="shared" si="1414"/>
        <v>44385</v>
      </c>
      <c r="D13622" s="1">
        <f>TIMEVALUE("15:42:12")</f>
        <v>0.65430555555555558</v>
      </c>
      <c r="E13622" s="2">
        <f t="shared" si="1415"/>
        <v>44385</v>
      </c>
      <c r="F13622" s="1">
        <f>TIMEVALUE("15:44:18")</f>
        <v>0.65576388888888892</v>
      </c>
      <c r="G13622" t="s">
        <v>2803</v>
      </c>
      <c r="H13622" t="s">
        <v>26682</v>
      </c>
      <c r="I13622">
        <v>695.36300000000006</v>
      </c>
    </row>
    <row r="13623" spans="1:9" x14ac:dyDescent="0.25">
      <c r="A13623" t="s">
        <v>26683</v>
      </c>
      <c r="B13623">
        <v>13110</v>
      </c>
      <c r="C13623" s="2">
        <f t="shared" si="1414"/>
        <v>44385</v>
      </c>
      <c r="D13623" s="1">
        <f>TIMEVALUE("15:45:32")</f>
        <v>0.65662037037037035</v>
      </c>
      <c r="E13623" s="2">
        <f t="shared" si="1415"/>
        <v>44385</v>
      </c>
      <c r="F13623" s="1">
        <f>TIMEVALUE("15:56:58")</f>
        <v>0.66456018518518523</v>
      </c>
      <c r="G13623" t="s">
        <v>8351</v>
      </c>
      <c r="H13623" t="s">
        <v>23468</v>
      </c>
      <c r="I13623">
        <v>695.53700000000003</v>
      </c>
    </row>
    <row r="13624" spans="1:9" x14ac:dyDescent="0.25">
      <c r="A13624" t="s">
        <v>26684</v>
      </c>
      <c r="B13624">
        <v>13110</v>
      </c>
      <c r="C13624" s="2">
        <f t="shared" si="1414"/>
        <v>44385</v>
      </c>
      <c r="D13624" s="1">
        <f>TIMEVALUE("15:58:16")</f>
        <v>0.66546296296296292</v>
      </c>
      <c r="E13624" s="2">
        <f t="shared" si="1415"/>
        <v>44385</v>
      </c>
      <c r="F13624" s="1">
        <f>TIMEVALUE("16:04:01")</f>
        <v>0.66945601851851855</v>
      </c>
      <c r="G13624" t="s">
        <v>2294</v>
      </c>
      <c r="H13624" t="s">
        <v>26685</v>
      </c>
      <c r="I13624">
        <v>695.49699999999996</v>
      </c>
    </row>
    <row r="13625" spans="1:9" x14ac:dyDescent="0.25">
      <c r="A13625" t="s">
        <v>26686</v>
      </c>
      <c r="B13625">
        <v>13110</v>
      </c>
      <c r="C13625" s="2">
        <f t="shared" si="1414"/>
        <v>44385</v>
      </c>
      <c r="D13625" s="1">
        <f>TIMEVALUE("16:05:16")</f>
        <v>0.67032407407407413</v>
      </c>
      <c r="E13625" s="2">
        <f t="shared" si="1415"/>
        <v>44385</v>
      </c>
      <c r="F13625" s="1">
        <f>TIMEVALUE("16:09:08")</f>
        <v>0.67300925925925925</v>
      </c>
      <c r="G13625" t="s">
        <v>2554</v>
      </c>
      <c r="H13625" t="s">
        <v>26687</v>
      </c>
      <c r="I13625">
        <v>695.52599999999995</v>
      </c>
    </row>
    <row r="13626" spans="1:9" x14ac:dyDescent="0.25">
      <c r="A13626" t="s">
        <v>26688</v>
      </c>
      <c r="B13626">
        <v>13110</v>
      </c>
      <c r="C13626" s="2">
        <f t="shared" si="1414"/>
        <v>44385</v>
      </c>
      <c r="D13626" s="1">
        <f>TIMEVALUE("16:10:47")</f>
        <v>0.67415509259259254</v>
      </c>
      <c r="E13626" s="2">
        <f t="shared" si="1415"/>
        <v>44385</v>
      </c>
      <c r="F13626" s="1">
        <f>TIMEVALUE("16:12:36")</f>
        <v>0.67541666666666667</v>
      </c>
      <c r="G13626" t="s">
        <v>481</v>
      </c>
      <c r="H13626" t="s">
        <v>26689</v>
      </c>
      <c r="I13626">
        <v>695.60500000000002</v>
      </c>
    </row>
    <row r="13627" spans="1:9" x14ac:dyDescent="0.25">
      <c r="A13627" t="s">
        <v>26690</v>
      </c>
      <c r="B13627">
        <v>13110</v>
      </c>
      <c r="C13627" s="2">
        <f t="shared" si="1414"/>
        <v>44385</v>
      </c>
      <c r="D13627" s="1">
        <f>TIMEVALUE("16:13:51")</f>
        <v>0.67628472222222225</v>
      </c>
      <c r="E13627" s="2">
        <f t="shared" si="1415"/>
        <v>44385</v>
      </c>
      <c r="F13627" s="1">
        <f>TIMEVALUE("16:18:43")</f>
        <v>0.67966435185185181</v>
      </c>
      <c r="G13627" t="s">
        <v>649</v>
      </c>
      <c r="H13627" t="s">
        <v>26691</v>
      </c>
      <c r="I13627">
        <v>695.58399999999995</v>
      </c>
    </row>
    <row r="13628" spans="1:9" x14ac:dyDescent="0.25">
      <c r="A13628" t="s">
        <v>26692</v>
      </c>
      <c r="B13628">
        <v>13110</v>
      </c>
      <c r="C13628" s="2">
        <f t="shared" si="1414"/>
        <v>44385</v>
      </c>
      <c r="D13628" s="1">
        <f>TIMEVALUE("16:20:00")</f>
        <v>0.68055555555555558</v>
      </c>
      <c r="E13628" s="2">
        <f t="shared" si="1415"/>
        <v>44385</v>
      </c>
      <c r="F13628" s="1">
        <f>TIMEVALUE("16:23:15")</f>
        <v>0.68281250000000004</v>
      </c>
      <c r="G13628" t="s">
        <v>13397</v>
      </c>
      <c r="H13628" t="s">
        <v>20313</v>
      </c>
      <c r="I13628">
        <v>695.59299999999996</v>
      </c>
    </row>
    <row r="13629" spans="1:9" x14ac:dyDescent="0.25">
      <c r="A13629" t="s">
        <v>26693</v>
      </c>
      <c r="B13629">
        <v>13110</v>
      </c>
      <c r="C13629" s="2">
        <f t="shared" si="1414"/>
        <v>44385</v>
      </c>
      <c r="D13629" s="1">
        <f>TIMEVALUE("14:42:05")</f>
        <v>0.61255787037037035</v>
      </c>
      <c r="E13629" s="2">
        <f t="shared" si="1415"/>
        <v>44385</v>
      </c>
      <c r="F13629" s="1">
        <f>TIMEVALUE("14:50:42")</f>
        <v>0.61854166666666666</v>
      </c>
      <c r="G13629" t="s">
        <v>154</v>
      </c>
      <c r="H13629" t="s">
        <v>2878</v>
      </c>
      <c r="I13629">
        <v>695.63800000000003</v>
      </c>
    </row>
    <row r="13630" spans="1:9" x14ac:dyDescent="0.25">
      <c r="A13630" t="s">
        <v>26694</v>
      </c>
      <c r="B13630">
        <v>13110</v>
      </c>
      <c r="C13630" s="2">
        <f t="shared" ref="C13630:C13641" si="1416">DATEVALUE("2025-07-10")</f>
        <v>44386</v>
      </c>
      <c r="D13630" s="1">
        <f>TIMEVALUE("07:38:18")</f>
        <v>0.3182638888888889</v>
      </c>
      <c r="E13630" s="2">
        <f t="shared" ref="E13630:E13641" si="1417">DATEVALUE("2025-07-10")</f>
        <v>44386</v>
      </c>
      <c r="F13630" s="1">
        <f>TIMEVALUE("07:40:10")</f>
        <v>0.3195601851851852</v>
      </c>
      <c r="G13630" t="s">
        <v>546</v>
      </c>
      <c r="H13630" t="s">
        <v>26695</v>
      </c>
      <c r="I13630">
        <v>695.29700000000003</v>
      </c>
    </row>
    <row r="13631" spans="1:9" x14ac:dyDescent="0.25">
      <c r="A13631" t="s">
        <v>26696</v>
      </c>
      <c r="B13631">
        <v>13110</v>
      </c>
      <c r="C13631" s="2">
        <f t="shared" si="1416"/>
        <v>44386</v>
      </c>
      <c r="D13631" s="1">
        <f>TIMEVALUE("07:42:55")</f>
        <v>0.32146990740740738</v>
      </c>
      <c r="E13631" s="2">
        <f t="shared" si="1417"/>
        <v>44386</v>
      </c>
      <c r="F13631" s="1">
        <f>TIMEVALUE("07:51:05")</f>
        <v>0.3271412037037037</v>
      </c>
      <c r="G13631" t="s">
        <v>1075</v>
      </c>
      <c r="H13631" t="s">
        <v>26697</v>
      </c>
      <c r="I13631">
        <v>695.38699999999994</v>
      </c>
    </row>
    <row r="13632" spans="1:9" x14ac:dyDescent="0.25">
      <c r="A13632" t="s">
        <v>26698</v>
      </c>
      <c r="B13632">
        <v>13110</v>
      </c>
      <c r="C13632" s="2">
        <f t="shared" si="1416"/>
        <v>44386</v>
      </c>
      <c r="D13632" s="1">
        <f>TIMEVALUE("07:52:23")</f>
        <v>0.32804398148148151</v>
      </c>
      <c r="E13632" s="2">
        <f t="shared" si="1417"/>
        <v>44386</v>
      </c>
      <c r="F13632" s="1">
        <f>TIMEVALUE("07:53:04")</f>
        <v>0.32851851851851854</v>
      </c>
      <c r="G13632" t="s">
        <v>2329</v>
      </c>
      <c r="H13632" t="s">
        <v>20791</v>
      </c>
      <c r="I13632">
        <v>695.40200000000004</v>
      </c>
    </row>
    <row r="13633" spans="1:9" x14ac:dyDescent="0.25">
      <c r="A13633" t="s">
        <v>26699</v>
      </c>
      <c r="B13633">
        <v>13110</v>
      </c>
      <c r="C13633" s="2">
        <f t="shared" si="1416"/>
        <v>44386</v>
      </c>
      <c r="D13633" s="1">
        <f>TIMEVALUE("07:54:52")</f>
        <v>0.32976851851851852</v>
      </c>
      <c r="E13633" s="2">
        <f t="shared" si="1417"/>
        <v>44386</v>
      </c>
      <c r="F13633" s="1">
        <f>TIMEVALUE("07:57:50")</f>
        <v>0.33182870370370371</v>
      </c>
      <c r="G13633" t="s">
        <v>2976</v>
      </c>
      <c r="H13633" t="s">
        <v>23358</v>
      </c>
      <c r="I13633">
        <v>695.40899999999999</v>
      </c>
    </row>
    <row r="13634" spans="1:9" x14ac:dyDescent="0.25">
      <c r="A13634" t="s">
        <v>26700</v>
      </c>
      <c r="B13634">
        <v>13110</v>
      </c>
      <c r="C13634" s="2">
        <f t="shared" si="1416"/>
        <v>44386</v>
      </c>
      <c r="D13634" s="1">
        <f>TIMEVALUE("07:59:05")</f>
        <v>0.33269675925925923</v>
      </c>
      <c r="E13634" s="2">
        <f t="shared" si="1417"/>
        <v>44386</v>
      </c>
      <c r="F13634" s="1">
        <f>TIMEVALUE("08:05:37")</f>
        <v>0.3372337962962963</v>
      </c>
      <c r="G13634" t="s">
        <v>4061</v>
      </c>
      <c r="H13634" t="s">
        <v>21582</v>
      </c>
      <c r="I13634">
        <v>695.43700000000001</v>
      </c>
    </row>
    <row r="13635" spans="1:9" x14ac:dyDescent="0.25">
      <c r="A13635" t="s">
        <v>26701</v>
      </c>
      <c r="B13635">
        <v>13110</v>
      </c>
      <c r="C13635" s="2">
        <f t="shared" si="1416"/>
        <v>44386</v>
      </c>
      <c r="D13635" s="1">
        <f>TIMEVALUE("08:07:00")</f>
        <v>0.33819444444444446</v>
      </c>
      <c r="E13635" s="2">
        <f t="shared" si="1417"/>
        <v>44386</v>
      </c>
      <c r="F13635" s="1">
        <f>TIMEVALUE("08:14:05")</f>
        <v>0.34311342592592592</v>
      </c>
      <c r="G13635" t="s">
        <v>5185</v>
      </c>
      <c r="H13635" t="s">
        <v>19543</v>
      </c>
      <c r="I13635">
        <v>695.43899999999996</v>
      </c>
    </row>
    <row r="13636" spans="1:9" x14ac:dyDescent="0.25">
      <c r="A13636" t="s">
        <v>26702</v>
      </c>
      <c r="B13636">
        <v>13110</v>
      </c>
      <c r="C13636" s="2">
        <f t="shared" si="1416"/>
        <v>44386</v>
      </c>
      <c r="D13636" s="1">
        <f>TIMEVALUE("08:15:34")</f>
        <v>0.34414351851851854</v>
      </c>
      <c r="E13636" s="2">
        <f t="shared" si="1417"/>
        <v>44386</v>
      </c>
      <c r="F13636" s="1">
        <f>TIMEVALUE("08:29:53")</f>
        <v>0.35408564814814814</v>
      </c>
      <c r="G13636" t="s">
        <v>7511</v>
      </c>
      <c r="H13636" t="s">
        <v>26703</v>
      </c>
      <c r="I13636">
        <v>695.625</v>
      </c>
    </row>
    <row r="13637" spans="1:9" x14ac:dyDescent="0.25">
      <c r="A13637" t="s">
        <v>26704</v>
      </c>
      <c r="B13637">
        <v>13110</v>
      </c>
      <c r="C13637" s="2">
        <f t="shared" si="1416"/>
        <v>44386</v>
      </c>
      <c r="D13637" s="1">
        <f>TIMEVALUE("08:32:46")</f>
        <v>0.35608796296296297</v>
      </c>
      <c r="E13637" s="2">
        <f t="shared" si="1417"/>
        <v>44386</v>
      </c>
      <c r="F13637" s="1">
        <f>TIMEVALUE("08:49:37")</f>
        <v>0.36778935185185185</v>
      </c>
      <c r="G13637" t="s">
        <v>8399</v>
      </c>
      <c r="H13637" t="s">
        <v>21671</v>
      </c>
      <c r="I13637">
        <v>695.74400000000003</v>
      </c>
    </row>
    <row r="13638" spans="1:9" x14ac:dyDescent="0.25">
      <c r="A13638" t="s">
        <v>26705</v>
      </c>
      <c r="B13638">
        <v>13110</v>
      </c>
      <c r="C13638" s="2">
        <f t="shared" si="1416"/>
        <v>44386</v>
      </c>
      <c r="D13638" s="1">
        <f>TIMEVALUE("08:54:47")</f>
        <v>0.37137731481481484</v>
      </c>
      <c r="E13638" s="2">
        <f t="shared" si="1417"/>
        <v>44386</v>
      </c>
      <c r="F13638" s="1">
        <f>TIMEVALUE("09:14:53")</f>
        <v>0.38533564814814814</v>
      </c>
      <c r="G13638" t="s">
        <v>4464</v>
      </c>
      <c r="H13638" t="s">
        <v>26617</v>
      </c>
      <c r="I13638">
        <v>695.74900000000002</v>
      </c>
    </row>
    <row r="13639" spans="1:9" x14ac:dyDescent="0.25">
      <c r="A13639" t="s">
        <v>26706</v>
      </c>
      <c r="B13639">
        <v>13110</v>
      </c>
      <c r="C13639" s="2">
        <f t="shared" si="1416"/>
        <v>44386</v>
      </c>
      <c r="D13639" s="1">
        <f>TIMEVALUE("09:16:14")</f>
        <v>0.38627314814814817</v>
      </c>
      <c r="E13639" s="2">
        <f t="shared" si="1417"/>
        <v>44386</v>
      </c>
      <c r="F13639" s="1">
        <f>TIMEVALUE("09:19:58")</f>
        <v>0.38886574074074076</v>
      </c>
      <c r="G13639" t="s">
        <v>3026</v>
      </c>
      <c r="H13639" t="s">
        <v>26707</v>
      </c>
      <c r="I13639">
        <v>695.94399999999996</v>
      </c>
    </row>
    <row r="13640" spans="1:9" x14ac:dyDescent="0.25">
      <c r="A13640" t="s">
        <v>26708</v>
      </c>
      <c r="B13640">
        <v>13110</v>
      </c>
      <c r="C13640" s="2">
        <f t="shared" si="1416"/>
        <v>44386</v>
      </c>
      <c r="D13640" s="1">
        <f>TIMEVALUE("09:21:29")</f>
        <v>0.38991898148148146</v>
      </c>
      <c r="E13640" s="2">
        <f t="shared" si="1417"/>
        <v>44386</v>
      </c>
      <c r="F13640" s="1">
        <f>TIMEVALUE("09:25:50")</f>
        <v>0.39293981481481483</v>
      </c>
      <c r="G13640" t="s">
        <v>422</v>
      </c>
      <c r="H13640" t="s">
        <v>3616</v>
      </c>
      <c r="I13640">
        <v>696.01300000000003</v>
      </c>
    </row>
    <row r="13641" spans="1:9" x14ac:dyDescent="0.25">
      <c r="A13641" t="s">
        <v>26709</v>
      </c>
      <c r="B13641">
        <v>13110</v>
      </c>
      <c r="C13641" s="2">
        <f t="shared" si="1416"/>
        <v>44386</v>
      </c>
      <c r="D13641" s="1">
        <f>TIMEVALUE("07:24:01")</f>
        <v>0.30834490740740739</v>
      </c>
      <c r="E13641" s="2">
        <f t="shared" si="1417"/>
        <v>44386</v>
      </c>
      <c r="F13641" s="1">
        <f>TIMEVALUE("07:31:39")</f>
        <v>0.31364583333333335</v>
      </c>
      <c r="G13641" t="s">
        <v>1399</v>
      </c>
      <c r="H13641" t="s">
        <v>26710</v>
      </c>
      <c r="I13641">
        <v>695.44200000000001</v>
      </c>
    </row>
    <row r="13642" spans="1:9" x14ac:dyDescent="0.25">
      <c r="A13642" t="s">
        <v>26711</v>
      </c>
      <c r="B13642">
        <v>13110</v>
      </c>
      <c r="C13642" s="2">
        <f>DATEVALUE("2025-07-09")</f>
        <v>44385</v>
      </c>
      <c r="D13642" s="1">
        <f>TIMEVALUE("16:25:13")</f>
        <v>0.68417824074074074</v>
      </c>
      <c r="E13642" s="2">
        <f>DATEVALUE("2025-07-09")</f>
        <v>44385</v>
      </c>
      <c r="F13642" s="1">
        <f>TIMEVALUE("16:34:26")</f>
        <v>0.69057870370370367</v>
      </c>
      <c r="G13642" t="s">
        <v>1281</v>
      </c>
      <c r="H13642" t="s">
        <v>26712</v>
      </c>
      <c r="I13642">
        <v>696.12</v>
      </c>
    </row>
    <row r="13643" spans="1:9" x14ac:dyDescent="0.25">
      <c r="A13643" t="s">
        <v>26713</v>
      </c>
      <c r="B13643">
        <v>13110</v>
      </c>
      <c r="C13643" s="2">
        <f t="shared" ref="C13643:C13655" si="1418">DATEVALUE("2025-07-10")</f>
        <v>44386</v>
      </c>
      <c r="D13643" s="1">
        <f>TIMEVALUE("09:39:49")</f>
        <v>0.40265046296296297</v>
      </c>
      <c r="E13643" s="2">
        <f t="shared" ref="E13643:E13655" si="1419">DATEVALUE("2025-07-10")</f>
        <v>44386</v>
      </c>
      <c r="F13643" s="1">
        <f>TIMEVALUE("09:44:02")</f>
        <v>0.40557870370370369</v>
      </c>
      <c r="G13643" t="s">
        <v>819</v>
      </c>
      <c r="H13643" t="s">
        <v>26714</v>
      </c>
      <c r="I13643">
        <v>695.24199999999996</v>
      </c>
    </row>
    <row r="13644" spans="1:9" x14ac:dyDescent="0.25">
      <c r="A13644" t="s">
        <v>26715</v>
      </c>
      <c r="B13644">
        <v>13110</v>
      </c>
      <c r="C13644" s="2">
        <f t="shared" si="1418"/>
        <v>44386</v>
      </c>
      <c r="D13644" s="1">
        <f>TIMEVALUE("09:46:17")</f>
        <v>0.40714120370370371</v>
      </c>
      <c r="E13644" s="2">
        <f t="shared" si="1419"/>
        <v>44386</v>
      </c>
      <c r="F13644" s="1">
        <f>TIMEVALUE("09:48:09")</f>
        <v>0.40843750000000001</v>
      </c>
      <c r="G13644" t="s">
        <v>546</v>
      </c>
      <c r="H13644" t="s">
        <v>26716</v>
      </c>
      <c r="I13644">
        <v>695.24699999999996</v>
      </c>
    </row>
    <row r="13645" spans="1:9" x14ac:dyDescent="0.25">
      <c r="A13645" t="s">
        <v>26717</v>
      </c>
      <c r="B13645">
        <v>13110</v>
      </c>
      <c r="C13645" s="2">
        <f t="shared" si="1418"/>
        <v>44386</v>
      </c>
      <c r="D13645" s="1">
        <f>TIMEVALUE("09:49:22")</f>
        <v>0.4092824074074074</v>
      </c>
      <c r="E13645" s="2">
        <f t="shared" si="1419"/>
        <v>44386</v>
      </c>
      <c r="F13645" s="1">
        <f>TIMEVALUE("09:52:18")</f>
        <v>0.41131944444444446</v>
      </c>
      <c r="G13645" t="s">
        <v>520</v>
      </c>
      <c r="H13645" t="s">
        <v>19528</v>
      </c>
      <c r="I13645">
        <v>695.37300000000005</v>
      </c>
    </row>
    <row r="13646" spans="1:9" x14ac:dyDescent="0.25">
      <c r="A13646" t="s">
        <v>26718</v>
      </c>
      <c r="B13646">
        <v>13110</v>
      </c>
      <c r="C13646" s="2">
        <f t="shared" si="1418"/>
        <v>44386</v>
      </c>
      <c r="D13646" s="1">
        <f>TIMEVALUE("09:53:35")</f>
        <v>0.41221064814814817</v>
      </c>
      <c r="E13646" s="2">
        <f t="shared" si="1419"/>
        <v>44386</v>
      </c>
      <c r="F13646" s="1">
        <f>TIMEVALUE("09:54:43")</f>
        <v>0.4129976851851852</v>
      </c>
      <c r="G13646" t="s">
        <v>439</v>
      </c>
      <c r="H13646" t="s">
        <v>26493</v>
      </c>
      <c r="I13646">
        <v>695.32799999999997</v>
      </c>
    </row>
    <row r="13647" spans="1:9" x14ac:dyDescent="0.25">
      <c r="A13647" t="s">
        <v>26719</v>
      </c>
      <c r="B13647">
        <v>13110</v>
      </c>
      <c r="C13647" s="2">
        <f t="shared" si="1418"/>
        <v>44386</v>
      </c>
      <c r="D13647" s="1">
        <f>TIMEVALUE("09:55:48")</f>
        <v>0.41375000000000001</v>
      </c>
      <c r="E13647" s="2">
        <f t="shared" si="1419"/>
        <v>44386</v>
      </c>
      <c r="F13647" s="1">
        <f>TIMEVALUE("09:56:39")</f>
        <v>0.41434027777777777</v>
      </c>
      <c r="G13647" t="s">
        <v>994</v>
      </c>
      <c r="H13647" t="s">
        <v>26564</v>
      </c>
      <c r="I13647">
        <v>695.33699999999999</v>
      </c>
    </row>
    <row r="13648" spans="1:9" x14ac:dyDescent="0.25">
      <c r="A13648" t="s">
        <v>26720</v>
      </c>
      <c r="B13648">
        <v>13110</v>
      </c>
      <c r="C13648" s="2">
        <f t="shared" si="1418"/>
        <v>44386</v>
      </c>
      <c r="D13648" s="1">
        <f>TIMEVALUE("09:58:39")</f>
        <v>0.41572916666666665</v>
      </c>
      <c r="E13648" s="2">
        <f t="shared" si="1419"/>
        <v>44386</v>
      </c>
      <c r="F13648" s="1">
        <f>TIMEVALUE("10:00:02")</f>
        <v>0.41668981481481482</v>
      </c>
      <c r="G13648" t="s">
        <v>281</v>
      </c>
      <c r="H13648" t="s">
        <v>26721</v>
      </c>
      <c r="I13648">
        <v>695.30799999999999</v>
      </c>
    </row>
    <row r="13649" spans="1:9" x14ac:dyDescent="0.25">
      <c r="A13649" t="s">
        <v>26722</v>
      </c>
      <c r="B13649">
        <v>13110</v>
      </c>
      <c r="C13649" s="2">
        <f t="shared" si="1418"/>
        <v>44386</v>
      </c>
      <c r="D13649" s="1">
        <f>TIMEVALUE("10:01:17")</f>
        <v>0.41755787037037034</v>
      </c>
      <c r="E13649" s="2">
        <f t="shared" si="1419"/>
        <v>44386</v>
      </c>
      <c r="F13649" s="1">
        <f>TIMEVALUE("10:05:11")</f>
        <v>0.42026620370370371</v>
      </c>
      <c r="G13649" t="s">
        <v>714</v>
      </c>
      <c r="H13649" t="s">
        <v>6085</v>
      </c>
      <c r="I13649">
        <v>695.37800000000004</v>
      </c>
    </row>
    <row r="13650" spans="1:9" x14ac:dyDescent="0.25">
      <c r="A13650" t="s">
        <v>26723</v>
      </c>
      <c r="B13650">
        <v>13110</v>
      </c>
      <c r="C13650" s="2">
        <f t="shared" si="1418"/>
        <v>44386</v>
      </c>
      <c r="D13650" s="1">
        <f>TIMEVALUE("10:06:29")</f>
        <v>0.42116898148148146</v>
      </c>
      <c r="E13650" s="2">
        <f t="shared" si="1419"/>
        <v>44386</v>
      </c>
      <c r="F13650" s="1">
        <f>TIMEVALUE("10:08:10")</f>
        <v>0.42233796296296294</v>
      </c>
      <c r="G13650" t="s">
        <v>300</v>
      </c>
      <c r="H13650" t="s">
        <v>26724</v>
      </c>
      <c r="I13650">
        <v>695.40499999999997</v>
      </c>
    </row>
    <row r="13651" spans="1:9" x14ac:dyDescent="0.25">
      <c r="A13651" t="s">
        <v>26725</v>
      </c>
      <c r="B13651">
        <v>13110</v>
      </c>
      <c r="C13651" s="2">
        <f t="shared" si="1418"/>
        <v>44386</v>
      </c>
      <c r="D13651" s="1">
        <f>TIMEVALUE("10:09:27")</f>
        <v>0.42322916666666666</v>
      </c>
      <c r="E13651" s="2">
        <f t="shared" si="1419"/>
        <v>44386</v>
      </c>
      <c r="F13651" s="1">
        <f>TIMEVALUE("10:10:41")</f>
        <v>0.42408564814814814</v>
      </c>
      <c r="G13651" t="s">
        <v>7361</v>
      </c>
      <c r="H13651" t="s">
        <v>23827</v>
      </c>
      <c r="I13651">
        <v>695.404</v>
      </c>
    </row>
    <row r="13652" spans="1:9" x14ac:dyDescent="0.25">
      <c r="A13652" t="s">
        <v>26726</v>
      </c>
      <c r="B13652">
        <v>13110</v>
      </c>
      <c r="C13652" s="2">
        <f t="shared" si="1418"/>
        <v>44386</v>
      </c>
      <c r="D13652" s="1">
        <f>TIMEVALUE("10:11:50")</f>
        <v>0.42488425925925927</v>
      </c>
      <c r="E13652" s="2">
        <f t="shared" si="1419"/>
        <v>44386</v>
      </c>
      <c r="F13652" s="1">
        <f>TIMEVALUE("10:13:03")</f>
        <v>0.42572916666666666</v>
      </c>
      <c r="G13652" t="s">
        <v>805</v>
      </c>
      <c r="H13652" t="s">
        <v>712</v>
      </c>
      <c r="I13652">
        <v>695.399</v>
      </c>
    </row>
    <row r="13653" spans="1:9" x14ac:dyDescent="0.25">
      <c r="A13653" t="s">
        <v>26727</v>
      </c>
      <c r="B13653">
        <v>13110</v>
      </c>
      <c r="C13653" s="2">
        <f t="shared" si="1418"/>
        <v>44386</v>
      </c>
      <c r="D13653" s="1">
        <f>TIMEVALUE("10:14:18")</f>
        <v>0.42659722222222224</v>
      </c>
      <c r="E13653" s="2">
        <f t="shared" si="1419"/>
        <v>44386</v>
      </c>
      <c r="F13653" s="1">
        <f>TIMEVALUE("10:29:16")</f>
        <v>0.43699074074074074</v>
      </c>
      <c r="G13653" t="s">
        <v>14026</v>
      </c>
      <c r="H13653" t="s">
        <v>21520</v>
      </c>
      <c r="I13653">
        <v>695.44899999999996</v>
      </c>
    </row>
    <row r="13654" spans="1:9" x14ac:dyDescent="0.25">
      <c r="A13654" t="s">
        <v>26728</v>
      </c>
      <c r="B13654">
        <v>13110</v>
      </c>
      <c r="C13654" s="2">
        <f t="shared" si="1418"/>
        <v>44386</v>
      </c>
      <c r="D13654" s="1">
        <f>TIMEVALUE("10:30:23")</f>
        <v>0.43776620370370373</v>
      </c>
      <c r="E13654" s="2">
        <f t="shared" si="1419"/>
        <v>44386</v>
      </c>
      <c r="F13654" s="1">
        <f>TIMEVALUE("10:33:45")</f>
        <v>0.44010416666666669</v>
      </c>
      <c r="G13654" t="s">
        <v>2922</v>
      </c>
      <c r="H13654" t="s">
        <v>26729</v>
      </c>
      <c r="I13654">
        <v>695.38599999999997</v>
      </c>
    </row>
    <row r="13655" spans="1:9" x14ac:dyDescent="0.25">
      <c r="A13655" t="s">
        <v>26730</v>
      </c>
      <c r="B13655">
        <v>13110</v>
      </c>
      <c r="C13655" s="2">
        <f t="shared" si="1418"/>
        <v>44386</v>
      </c>
      <c r="D13655" s="1">
        <f>TIMEVALUE("09:28:35")</f>
        <v>0.39484953703703701</v>
      </c>
      <c r="E13655" s="2">
        <f t="shared" si="1419"/>
        <v>44386</v>
      </c>
      <c r="F13655" s="1">
        <f>TIMEVALUE("09:34:06")</f>
        <v>0.39868055555555554</v>
      </c>
      <c r="G13655" t="s">
        <v>5160</v>
      </c>
      <c r="H13655" t="s">
        <v>23806</v>
      </c>
      <c r="I13655">
        <v>695.45600000000002</v>
      </c>
    </row>
    <row r="13656" spans="1:9" x14ac:dyDescent="0.25">
      <c r="A13656" t="s">
        <v>26731</v>
      </c>
      <c r="B13656">
        <v>13141</v>
      </c>
      <c r="C13656" s="2">
        <f t="shared" ref="C13656:C13687" si="1420">DATEVALUE("2025-07-08")</f>
        <v>44384</v>
      </c>
      <c r="D13656" s="1">
        <f>TIMEVALUE("13:40:28")</f>
        <v>0.56976851851851851</v>
      </c>
      <c r="E13656" s="2">
        <f t="shared" ref="E13656:E13687" si="1421">DATEVALUE("2025-07-08")</f>
        <v>44384</v>
      </c>
      <c r="F13656" s="1">
        <f>TIMEVALUE("13:42:49")</f>
        <v>0.57140046296296299</v>
      </c>
      <c r="G13656" t="s">
        <v>242</v>
      </c>
      <c r="H13656" t="s">
        <v>26732</v>
      </c>
      <c r="I13656">
        <v>699.97299999999996</v>
      </c>
    </row>
    <row r="13657" spans="1:9" x14ac:dyDescent="0.25">
      <c r="A13657" t="s">
        <v>26733</v>
      </c>
      <c r="B13657">
        <v>13141</v>
      </c>
      <c r="C13657" s="2">
        <f t="shared" si="1420"/>
        <v>44384</v>
      </c>
      <c r="D13657" s="1">
        <f>TIMEVALUE("13:48:24")</f>
        <v>0.57527777777777778</v>
      </c>
      <c r="E13657" s="2">
        <f t="shared" si="1421"/>
        <v>44384</v>
      </c>
      <c r="F13657" s="1">
        <f>TIMEVALUE("13:50:18")</f>
        <v>0.57659722222222221</v>
      </c>
      <c r="G13657" t="s">
        <v>2627</v>
      </c>
      <c r="H13657" t="s">
        <v>5262</v>
      </c>
      <c r="I13657">
        <v>699.96400000000006</v>
      </c>
    </row>
    <row r="13658" spans="1:9" x14ac:dyDescent="0.25">
      <c r="A13658" t="s">
        <v>26734</v>
      </c>
      <c r="B13658">
        <v>13141</v>
      </c>
      <c r="C13658" s="2">
        <f t="shared" si="1420"/>
        <v>44384</v>
      </c>
      <c r="D13658" s="1">
        <f>TIMEVALUE("13:52:38")</f>
        <v>0.57821759259259264</v>
      </c>
      <c r="E13658" s="2">
        <f t="shared" si="1421"/>
        <v>44384</v>
      </c>
      <c r="F13658" s="1">
        <f>TIMEVALUE("13:55:40")</f>
        <v>0.58032407407407405</v>
      </c>
      <c r="G13658" t="s">
        <v>2824</v>
      </c>
      <c r="H13658" t="s">
        <v>22129</v>
      </c>
      <c r="I13658">
        <v>699.99300000000005</v>
      </c>
    </row>
    <row r="13659" spans="1:9" x14ac:dyDescent="0.25">
      <c r="A13659" t="s">
        <v>26735</v>
      </c>
      <c r="B13659">
        <v>13141</v>
      </c>
      <c r="C13659" s="2">
        <f t="shared" si="1420"/>
        <v>44384</v>
      </c>
      <c r="D13659" s="1">
        <f>TIMEVALUE("13:57:44")</f>
        <v>0.58175925925925931</v>
      </c>
      <c r="E13659" s="2">
        <f t="shared" si="1421"/>
        <v>44384</v>
      </c>
      <c r="F13659" s="1">
        <f>TIMEVALUE("13:59:56")</f>
        <v>0.58328703703703699</v>
      </c>
      <c r="G13659" t="s">
        <v>452</v>
      </c>
      <c r="H13659" t="s">
        <v>18604</v>
      </c>
      <c r="I13659">
        <v>699.99599999999998</v>
      </c>
    </row>
    <row r="13660" spans="1:9" x14ac:dyDescent="0.25">
      <c r="A13660" t="s">
        <v>26736</v>
      </c>
      <c r="B13660">
        <v>13141</v>
      </c>
      <c r="C13660" s="2">
        <f t="shared" si="1420"/>
        <v>44384</v>
      </c>
      <c r="D13660" s="1">
        <f>TIMEVALUE("14:02:27")</f>
        <v>0.58503472222222219</v>
      </c>
      <c r="E13660" s="2">
        <f t="shared" si="1421"/>
        <v>44384</v>
      </c>
      <c r="F13660" s="1">
        <f>TIMEVALUE("14:04:56")</f>
        <v>0.58675925925925931</v>
      </c>
      <c r="G13660" t="s">
        <v>2691</v>
      </c>
      <c r="H13660" t="s">
        <v>19690</v>
      </c>
      <c r="I13660">
        <v>699.92399999999998</v>
      </c>
    </row>
    <row r="13661" spans="1:9" x14ac:dyDescent="0.25">
      <c r="A13661" t="s">
        <v>26737</v>
      </c>
      <c r="B13661">
        <v>13141</v>
      </c>
      <c r="C13661" s="2">
        <f t="shared" si="1420"/>
        <v>44384</v>
      </c>
      <c r="D13661" s="1">
        <f>TIMEVALUE("14:07:22")</f>
        <v>0.5884490740740741</v>
      </c>
      <c r="E13661" s="2">
        <f t="shared" si="1421"/>
        <v>44384</v>
      </c>
      <c r="F13661" s="1">
        <f>TIMEVALUE("14:08:27")</f>
        <v>0.58920138888888884</v>
      </c>
      <c r="G13661" t="s">
        <v>2289</v>
      </c>
      <c r="H13661" t="s">
        <v>26738</v>
      </c>
      <c r="I13661">
        <v>699.91499999999996</v>
      </c>
    </row>
    <row r="13662" spans="1:9" x14ac:dyDescent="0.25">
      <c r="A13662" t="s">
        <v>26739</v>
      </c>
      <c r="B13662">
        <v>13141</v>
      </c>
      <c r="C13662" s="2">
        <f t="shared" si="1420"/>
        <v>44384</v>
      </c>
      <c r="D13662" s="1">
        <f>TIMEVALUE("14:11:55")</f>
        <v>0.59160879629629626</v>
      </c>
      <c r="E13662" s="2">
        <f t="shared" si="1421"/>
        <v>44384</v>
      </c>
      <c r="F13662" s="1">
        <f>TIMEVALUE("14:17:38")</f>
        <v>0.59557870370370369</v>
      </c>
      <c r="G13662" t="s">
        <v>736</v>
      </c>
      <c r="H13662" t="s">
        <v>26740</v>
      </c>
      <c r="I13662">
        <v>699.93499999999995</v>
      </c>
    </row>
    <row r="13663" spans="1:9" x14ac:dyDescent="0.25">
      <c r="A13663" t="s">
        <v>26741</v>
      </c>
      <c r="B13663">
        <v>13141</v>
      </c>
      <c r="C13663" s="2">
        <f t="shared" si="1420"/>
        <v>44384</v>
      </c>
      <c r="D13663" s="1">
        <f>TIMEVALUE("14:28:20")</f>
        <v>0.6030092592592593</v>
      </c>
      <c r="E13663" s="2">
        <f t="shared" si="1421"/>
        <v>44384</v>
      </c>
      <c r="F13663" s="1">
        <f>TIMEVALUE("14:30:26")</f>
        <v>0.60446759259259264</v>
      </c>
      <c r="G13663" t="s">
        <v>2803</v>
      </c>
      <c r="H13663" t="s">
        <v>2640</v>
      </c>
      <c r="I13663">
        <v>699.91399999999999</v>
      </c>
    </row>
    <row r="13664" spans="1:9" x14ac:dyDescent="0.25">
      <c r="A13664" t="s">
        <v>26742</v>
      </c>
      <c r="B13664">
        <v>13141</v>
      </c>
      <c r="C13664" s="2">
        <f t="shared" si="1420"/>
        <v>44384</v>
      </c>
      <c r="D13664" s="1">
        <f>TIMEVALUE("14:19:56")</f>
        <v>0.59717592592592594</v>
      </c>
      <c r="E13664" s="2">
        <f t="shared" si="1421"/>
        <v>44384</v>
      </c>
      <c r="F13664" s="1">
        <f>TIMEVALUE("14:20:53")</f>
        <v>0.59783564814814816</v>
      </c>
      <c r="G13664" t="s">
        <v>2215</v>
      </c>
      <c r="H13664" t="s">
        <v>20669</v>
      </c>
      <c r="I13664">
        <v>699.96400000000006</v>
      </c>
    </row>
    <row r="13665" spans="1:9" x14ac:dyDescent="0.25">
      <c r="A13665" t="s">
        <v>26743</v>
      </c>
      <c r="B13665">
        <v>13141</v>
      </c>
      <c r="C13665" s="2">
        <f t="shared" si="1420"/>
        <v>44384</v>
      </c>
      <c r="D13665" s="1">
        <f>TIMEVALUE("14:22:48")</f>
        <v>0.59916666666666663</v>
      </c>
      <c r="E13665" s="2">
        <f t="shared" si="1421"/>
        <v>44384</v>
      </c>
      <c r="F13665" s="1">
        <f>TIMEVALUE("14:23:25")</f>
        <v>0.5995949074074074</v>
      </c>
      <c r="G13665" t="s">
        <v>566</v>
      </c>
      <c r="H13665" t="s">
        <v>26744</v>
      </c>
      <c r="I13665">
        <v>699.90099999999995</v>
      </c>
    </row>
    <row r="13666" spans="1:9" x14ac:dyDescent="0.25">
      <c r="A13666" t="s">
        <v>26745</v>
      </c>
      <c r="B13666">
        <v>13141</v>
      </c>
      <c r="C13666" s="2">
        <f t="shared" si="1420"/>
        <v>44384</v>
      </c>
      <c r="D13666" s="1">
        <f>TIMEVALUE("14:25:27")</f>
        <v>0.60100694444444447</v>
      </c>
      <c r="E13666" s="2">
        <f t="shared" si="1421"/>
        <v>44384</v>
      </c>
      <c r="F13666" s="1">
        <f>TIMEVALUE("14:25:59")</f>
        <v>0.60137731481481482</v>
      </c>
      <c r="G13666" t="s">
        <v>13593</v>
      </c>
      <c r="H13666" t="s">
        <v>13748</v>
      </c>
      <c r="I13666">
        <v>699.93399999999997</v>
      </c>
    </row>
    <row r="13667" spans="1:9" x14ac:dyDescent="0.25">
      <c r="A13667" t="s">
        <v>26746</v>
      </c>
      <c r="B13667">
        <v>13141</v>
      </c>
      <c r="C13667" s="2">
        <f t="shared" si="1420"/>
        <v>44384</v>
      </c>
      <c r="D13667" s="1">
        <f>TIMEVALUE("14:33:35")</f>
        <v>0.60665509259259254</v>
      </c>
      <c r="E13667" s="2">
        <f t="shared" si="1421"/>
        <v>44384</v>
      </c>
      <c r="F13667" s="1">
        <f>TIMEVALUE("14:37:53")</f>
        <v>0.60964120370370367</v>
      </c>
      <c r="G13667" t="s">
        <v>6673</v>
      </c>
      <c r="H13667" t="s">
        <v>26747</v>
      </c>
      <c r="I13667">
        <v>699.99</v>
      </c>
    </row>
    <row r="13668" spans="1:9" x14ac:dyDescent="0.25">
      <c r="A13668" t="s">
        <v>26748</v>
      </c>
      <c r="B13668">
        <v>13141</v>
      </c>
      <c r="C13668" s="2">
        <f t="shared" si="1420"/>
        <v>44384</v>
      </c>
      <c r="D13668" s="1">
        <f>TIMEVALUE("13:30:44")</f>
        <v>0.56300925925925926</v>
      </c>
      <c r="E13668" s="2">
        <f t="shared" si="1421"/>
        <v>44384</v>
      </c>
      <c r="F13668" s="1">
        <f>TIMEVALUE("13:33:41")</f>
        <v>0.56505787037037036</v>
      </c>
      <c r="G13668" t="s">
        <v>324</v>
      </c>
      <c r="H13668" t="s">
        <v>15737</v>
      </c>
      <c r="I13668">
        <v>700.00400000000002</v>
      </c>
    </row>
    <row r="13669" spans="1:9" x14ac:dyDescent="0.25">
      <c r="A13669" t="s">
        <v>26749</v>
      </c>
      <c r="B13669">
        <v>13141</v>
      </c>
      <c r="C13669" s="2">
        <f t="shared" si="1420"/>
        <v>44384</v>
      </c>
      <c r="D13669" s="1">
        <f>TIMEVALUE("14:46:47")</f>
        <v>0.6158217592592593</v>
      </c>
      <c r="E13669" s="2">
        <f t="shared" si="1421"/>
        <v>44384</v>
      </c>
      <c r="F13669" s="1">
        <f>TIMEVALUE("14:48:32")</f>
        <v>0.61703703703703705</v>
      </c>
      <c r="G13669" t="s">
        <v>2313</v>
      </c>
      <c r="H13669" t="s">
        <v>26750</v>
      </c>
      <c r="I13669">
        <v>699.81</v>
      </c>
    </row>
    <row r="13670" spans="1:9" x14ac:dyDescent="0.25">
      <c r="A13670" t="s">
        <v>26751</v>
      </c>
      <c r="B13670">
        <v>13141</v>
      </c>
      <c r="C13670" s="2">
        <f t="shared" si="1420"/>
        <v>44384</v>
      </c>
      <c r="D13670" s="1">
        <f>TIMEVALUE("14:51:52")</f>
        <v>0.61935185185185182</v>
      </c>
      <c r="E13670" s="2">
        <f t="shared" si="1421"/>
        <v>44384</v>
      </c>
      <c r="F13670" s="1">
        <f>TIMEVALUE("14:54:02")</f>
        <v>0.62085648148148154</v>
      </c>
      <c r="G13670" t="s">
        <v>496</v>
      </c>
      <c r="H13670" t="s">
        <v>727</v>
      </c>
      <c r="I13670">
        <v>699.81</v>
      </c>
    </row>
    <row r="13671" spans="1:9" x14ac:dyDescent="0.25">
      <c r="A13671" t="s">
        <v>26752</v>
      </c>
      <c r="B13671">
        <v>13141</v>
      </c>
      <c r="C13671" s="2">
        <f t="shared" si="1420"/>
        <v>44384</v>
      </c>
      <c r="D13671" s="1">
        <f>TIMEVALUE("14:55:42")</f>
        <v>0.62201388888888887</v>
      </c>
      <c r="E13671" s="2">
        <f t="shared" si="1421"/>
        <v>44384</v>
      </c>
      <c r="F13671" s="1">
        <f>TIMEVALUE("15:00:51")</f>
        <v>0.62559027777777776</v>
      </c>
      <c r="G13671" t="s">
        <v>2659</v>
      </c>
      <c r="H13671" t="s">
        <v>4247</v>
      </c>
      <c r="I13671">
        <v>699.81700000000001</v>
      </c>
    </row>
    <row r="13672" spans="1:9" x14ac:dyDescent="0.25">
      <c r="A13672" t="s">
        <v>26753</v>
      </c>
      <c r="B13672">
        <v>13141</v>
      </c>
      <c r="C13672" s="2">
        <f t="shared" si="1420"/>
        <v>44384</v>
      </c>
      <c r="D13672" s="1">
        <f>TIMEVALUE("15:02:52")</f>
        <v>0.62699074074074079</v>
      </c>
      <c r="E13672" s="2">
        <f t="shared" si="1421"/>
        <v>44384</v>
      </c>
      <c r="F13672" s="1">
        <f>TIMEVALUE("15:12:07")</f>
        <v>0.6334143518518518</v>
      </c>
      <c r="G13672" t="s">
        <v>318</v>
      </c>
      <c r="H13672" t="s">
        <v>26754</v>
      </c>
      <c r="I13672">
        <v>699.90300000000002</v>
      </c>
    </row>
    <row r="13673" spans="1:9" x14ac:dyDescent="0.25">
      <c r="A13673" t="s">
        <v>26755</v>
      </c>
      <c r="B13673">
        <v>13141</v>
      </c>
      <c r="C13673" s="2">
        <f t="shared" si="1420"/>
        <v>44384</v>
      </c>
      <c r="D13673" s="1">
        <f>TIMEVALUE("15:17:17")</f>
        <v>0.63700231481481484</v>
      </c>
      <c r="E13673" s="2">
        <f t="shared" si="1421"/>
        <v>44384</v>
      </c>
      <c r="F13673" s="1">
        <f>TIMEVALUE("15:24:20")</f>
        <v>0.64189814814814816</v>
      </c>
      <c r="G13673" t="s">
        <v>185</v>
      </c>
      <c r="H13673" t="s">
        <v>15707</v>
      </c>
      <c r="I13673">
        <v>699.88699999999994</v>
      </c>
    </row>
    <row r="13674" spans="1:9" x14ac:dyDescent="0.25">
      <c r="A13674" t="s">
        <v>26756</v>
      </c>
      <c r="B13674">
        <v>13141</v>
      </c>
      <c r="C13674" s="2">
        <f t="shared" si="1420"/>
        <v>44384</v>
      </c>
      <c r="D13674" s="1">
        <f>TIMEVALUE("15:26:25")</f>
        <v>0.64334490740740746</v>
      </c>
      <c r="E13674" s="2">
        <f t="shared" si="1421"/>
        <v>44384</v>
      </c>
      <c r="F13674" s="1">
        <f>TIMEVALUE("15:32:33")</f>
        <v>0.64760416666666665</v>
      </c>
      <c r="G13674" t="s">
        <v>741</v>
      </c>
      <c r="H13674" t="s">
        <v>26757</v>
      </c>
      <c r="I13674">
        <v>699.90200000000004</v>
      </c>
    </row>
    <row r="13675" spans="1:9" x14ac:dyDescent="0.25">
      <c r="A13675" t="s">
        <v>26758</v>
      </c>
      <c r="B13675">
        <v>13141</v>
      </c>
      <c r="C13675" s="2">
        <f t="shared" si="1420"/>
        <v>44384</v>
      </c>
      <c r="D13675" s="1">
        <f>TIMEVALUE("15:34:10")</f>
        <v>0.64872685185185186</v>
      </c>
      <c r="E13675" s="2">
        <f t="shared" si="1421"/>
        <v>44384</v>
      </c>
      <c r="F13675" s="1">
        <f>TIMEVALUE("15:35:22")</f>
        <v>0.64956018518518521</v>
      </c>
      <c r="G13675" t="s">
        <v>337</v>
      </c>
      <c r="H13675" t="s">
        <v>20669</v>
      </c>
      <c r="I13675">
        <v>699.91399999999999</v>
      </c>
    </row>
    <row r="13676" spans="1:9" x14ac:dyDescent="0.25">
      <c r="A13676" t="s">
        <v>26759</v>
      </c>
      <c r="B13676">
        <v>13141</v>
      </c>
      <c r="C13676" s="2">
        <f t="shared" si="1420"/>
        <v>44384</v>
      </c>
      <c r="D13676" s="1">
        <f>TIMEVALUE("15:36:45")</f>
        <v>0.65052083333333333</v>
      </c>
      <c r="E13676" s="2">
        <f t="shared" si="1421"/>
        <v>44384</v>
      </c>
      <c r="F13676" s="1">
        <f>TIMEVALUE("15:38:36")</f>
        <v>0.65180555555555553</v>
      </c>
      <c r="G13676" t="s">
        <v>2630</v>
      </c>
      <c r="H13676" t="s">
        <v>26760</v>
      </c>
      <c r="I13676">
        <v>699.86199999999997</v>
      </c>
    </row>
    <row r="13677" spans="1:9" x14ac:dyDescent="0.25">
      <c r="A13677" t="s">
        <v>26761</v>
      </c>
      <c r="B13677">
        <v>13141</v>
      </c>
      <c r="C13677" s="2">
        <f t="shared" si="1420"/>
        <v>44384</v>
      </c>
      <c r="D13677" s="1">
        <f>TIMEVALUE("15:39:55")</f>
        <v>0.65271990740740737</v>
      </c>
      <c r="E13677" s="2">
        <f t="shared" si="1421"/>
        <v>44384</v>
      </c>
      <c r="F13677" s="1">
        <f>TIMEVALUE("15:41:41")</f>
        <v>0.65394675925925927</v>
      </c>
      <c r="G13677" t="s">
        <v>400</v>
      </c>
      <c r="H13677" t="s">
        <v>12909</v>
      </c>
      <c r="I13677">
        <v>699.91200000000003</v>
      </c>
    </row>
    <row r="13678" spans="1:9" x14ac:dyDescent="0.25">
      <c r="A13678" t="s">
        <v>26762</v>
      </c>
      <c r="B13678">
        <v>13141</v>
      </c>
      <c r="C13678" s="2">
        <f t="shared" si="1420"/>
        <v>44384</v>
      </c>
      <c r="D13678" s="1">
        <f>TIMEVALUE("15:43:24")</f>
        <v>0.65513888888888894</v>
      </c>
      <c r="E13678" s="2">
        <f t="shared" si="1421"/>
        <v>44384</v>
      </c>
      <c r="F13678" s="1">
        <f>TIMEVALUE("15:44:51")</f>
        <v>0.65614583333333332</v>
      </c>
      <c r="G13678" t="s">
        <v>2573</v>
      </c>
      <c r="H13678" t="s">
        <v>26763</v>
      </c>
      <c r="I13678">
        <v>699.91700000000003</v>
      </c>
    </row>
    <row r="13679" spans="1:9" x14ac:dyDescent="0.25">
      <c r="A13679" t="s">
        <v>26764</v>
      </c>
      <c r="B13679">
        <v>13141</v>
      </c>
      <c r="C13679" s="2">
        <f t="shared" si="1420"/>
        <v>44384</v>
      </c>
      <c r="D13679" s="1">
        <f>TIMEVALUE("15:47:00")</f>
        <v>0.65763888888888888</v>
      </c>
      <c r="E13679" s="2">
        <f t="shared" si="1421"/>
        <v>44384</v>
      </c>
      <c r="F13679" s="1">
        <f>TIMEVALUE("15:49:20")</f>
        <v>0.65925925925925921</v>
      </c>
      <c r="G13679" t="s">
        <v>361</v>
      </c>
      <c r="H13679" t="s">
        <v>3048</v>
      </c>
      <c r="I13679">
        <v>699.90899999999999</v>
      </c>
    </row>
    <row r="13680" spans="1:9" x14ac:dyDescent="0.25">
      <c r="A13680" t="s">
        <v>26765</v>
      </c>
      <c r="B13680">
        <v>13141</v>
      </c>
      <c r="C13680" s="2">
        <f t="shared" si="1420"/>
        <v>44384</v>
      </c>
      <c r="D13680" s="1">
        <f>TIMEVALUE("15:50:48")</f>
        <v>0.66027777777777774</v>
      </c>
      <c r="E13680" s="2">
        <f t="shared" si="1421"/>
        <v>44384</v>
      </c>
      <c r="F13680" s="1">
        <f>TIMEVALUE("15:54:44")</f>
        <v>0.66300925925925924</v>
      </c>
      <c r="G13680" t="s">
        <v>619</v>
      </c>
      <c r="H13680" t="s">
        <v>26766</v>
      </c>
      <c r="I13680">
        <v>699.94100000000003</v>
      </c>
    </row>
    <row r="13681" spans="1:9" x14ac:dyDescent="0.25">
      <c r="A13681" t="s">
        <v>26767</v>
      </c>
      <c r="B13681">
        <v>13141</v>
      </c>
      <c r="C13681" s="2">
        <f t="shared" si="1420"/>
        <v>44384</v>
      </c>
      <c r="D13681" s="1">
        <f>TIMEVALUE("14:40:24")</f>
        <v>0.61138888888888887</v>
      </c>
      <c r="E13681" s="2">
        <f t="shared" si="1421"/>
        <v>44384</v>
      </c>
      <c r="F13681" s="1">
        <f>TIMEVALUE("14:41:56")</f>
        <v>0.61245370370370367</v>
      </c>
      <c r="G13681" t="s">
        <v>2201</v>
      </c>
      <c r="H13681" t="s">
        <v>2496</v>
      </c>
      <c r="I13681">
        <v>699.98</v>
      </c>
    </row>
    <row r="13682" spans="1:9" x14ac:dyDescent="0.25">
      <c r="A13682" t="s">
        <v>26768</v>
      </c>
      <c r="B13682">
        <v>13141</v>
      </c>
      <c r="C13682" s="2">
        <f t="shared" si="1420"/>
        <v>44384</v>
      </c>
      <c r="D13682" s="1">
        <f>TIMEVALUE("16:06:00")</f>
        <v>0.67083333333333328</v>
      </c>
      <c r="E13682" s="2">
        <f t="shared" si="1421"/>
        <v>44384</v>
      </c>
      <c r="F13682" s="1">
        <f>TIMEVALUE("16:08:12")</f>
        <v>0.67236111111111108</v>
      </c>
      <c r="G13682" t="s">
        <v>452</v>
      </c>
      <c r="H13682" t="s">
        <v>26769</v>
      </c>
      <c r="I13682">
        <v>699.96100000000001</v>
      </c>
    </row>
    <row r="13683" spans="1:9" x14ac:dyDescent="0.25">
      <c r="A13683" t="s">
        <v>26770</v>
      </c>
      <c r="B13683">
        <v>13141</v>
      </c>
      <c r="C13683" s="2">
        <f t="shared" si="1420"/>
        <v>44384</v>
      </c>
      <c r="D13683" s="1">
        <f>TIMEVALUE("16:11:21")</f>
        <v>0.67454861111111108</v>
      </c>
      <c r="E13683" s="2">
        <f t="shared" si="1421"/>
        <v>44384</v>
      </c>
      <c r="F13683" s="1">
        <f>TIMEVALUE("16:14:35")</f>
        <v>0.67679398148148151</v>
      </c>
      <c r="G13683" t="s">
        <v>2507</v>
      </c>
      <c r="H13683" t="s">
        <v>26771</v>
      </c>
      <c r="I13683">
        <v>700.00599999999997</v>
      </c>
    </row>
    <row r="13684" spans="1:9" x14ac:dyDescent="0.25">
      <c r="A13684" t="s">
        <v>26772</v>
      </c>
      <c r="B13684">
        <v>13141</v>
      </c>
      <c r="C13684" s="2">
        <f t="shared" si="1420"/>
        <v>44384</v>
      </c>
      <c r="D13684" s="1">
        <f>TIMEVALUE("16:16:37")</f>
        <v>0.67820601851851847</v>
      </c>
      <c r="E13684" s="2">
        <f t="shared" si="1421"/>
        <v>44384</v>
      </c>
      <c r="F13684" s="1">
        <f>TIMEVALUE("16:19:48")</f>
        <v>0.68041666666666667</v>
      </c>
      <c r="G13684" t="s">
        <v>802</v>
      </c>
      <c r="H13684" t="s">
        <v>26773</v>
      </c>
      <c r="I13684">
        <v>699.976</v>
      </c>
    </row>
    <row r="13685" spans="1:9" x14ac:dyDescent="0.25">
      <c r="A13685" t="s">
        <v>26774</v>
      </c>
      <c r="B13685">
        <v>13141</v>
      </c>
      <c r="C13685" s="2">
        <f t="shared" si="1420"/>
        <v>44384</v>
      </c>
      <c r="D13685" s="1">
        <f>TIMEVALUE("16:21:56")</f>
        <v>0.6818981481481482</v>
      </c>
      <c r="E13685" s="2">
        <f t="shared" si="1421"/>
        <v>44384</v>
      </c>
      <c r="F13685" s="1">
        <f>TIMEVALUE("16:23:21")</f>
        <v>0.6828819444444445</v>
      </c>
      <c r="G13685" t="s">
        <v>573</v>
      </c>
      <c r="H13685" t="s">
        <v>26775</v>
      </c>
      <c r="I13685">
        <v>699.92499999999995</v>
      </c>
    </row>
    <row r="13686" spans="1:9" x14ac:dyDescent="0.25">
      <c r="A13686" t="s">
        <v>26776</v>
      </c>
      <c r="B13686">
        <v>13141</v>
      </c>
      <c r="C13686" s="2">
        <f t="shared" si="1420"/>
        <v>44384</v>
      </c>
      <c r="D13686" s="1">
        <f>TIMEVALUE("16:25:07")</f>
        <v>0.68410879629629628</v>
      </c>
      <c r="E13686" s="2">
        <f t="shared" si="1421"/>
        <v>44384</v>
      </c>
      <c r="F13686" s="1">
        <f>TIMEVALUE("16:25:44")</f>
        <v>0.68453703703703705</v>
      </c>
      <c r="G13686" t="s">
        <v>566</v>
      </c>
      <c r="H13686" t="s">
        <v>13007</v>
      </c>
      <c r="I13686">
        <v>702.96100000000001</v>
      </c>
    </row>
    <row r="13687" spans="1:9" x14ac:dyDescent="0.25">
      <c r="A13687" t="s">
        <v>26777</v>
      </c>
      <c r="B13687">
        <v>13141</v>
      </c>
      <c r="C13687" s="2">
        <f t="shared" si="1420"/>
        <v>44384</v>
      </c>
      <c r="D13687" s="1">
        <f>TIMEVALUE("16:34:56")</f>
        <v>0.69092592592592594</v>
      </c>
      <c r="E13687" s="2">
        <f t="shared" si="1421"/>
        <v>44384</v>
      </c>
      <c r="F13687" s="1">
        <f>TIMEVALUE("16:36:46")</f>
        <v>0.69219907407407411</v>
      </c>
      <c r="G13687" t="s">
        <v>436</v>
      </c>
      <c r="H13687" t="s">
        <v>26778</v>
      </c>
      <c r="I13687">
        <v>699.94399999999996</v>
      </c>
    </row>
    <row r="13688" spans="1:9" x14ac:dyDescent="0.25">
      <c r="A13688" t="s">
        <v>26779</v>
      </c>
      <c r="B13688">
        <v>13141</v>
      </c>
      <c r="C13688" s="2">
        <f t="shared" ref="C13688:C13707" si="1422">DATEVALUE("2025-07-08")</f>
        <v>44384</v>
      </c>
      <c r="D13688" s="1">
        <f>TIMEVALUE("16:38:52")</f>
        <v>0.69365740740740744</v>
      </c>
      <c r="E13688" s="2">
        <f t="shared" ref="E13688:E13707" si="1423">DATEVALUE("2025-07-08")</f>
        <v>44384</v>
      </c>
      <c r="F13688" s="1">
        <f>TIMEVALUE("16:40:15")</f>
        <v>0.69461805555555556</v>
      </c>
      <c r="G13688" t="s">
        <v>281</v>
      </c>
      <c r="H13688" t="s">
        <v>17146</v>
      </c>
      <c r="I13688">
        <v>699.94399999999996</v>
      </c>
    </row>
    <row r="13689" spans="1:9" x14ac:dyDescent="0.25">
      <c r="A13689" t="s">
        <v>26780</v>
      </c>
      <c r="B13689">
        <v>13141</v>
      </c>
      <c r="C13689" s="2">
        <f t="shared" si="1422"/>
        <v>44384</v>
      </c>
      <c r="D13689" s="1">
        <f>TIMEVALUE("16:42:52")</f>
        <v>0.69643518518518521</v>
      </c>
      <c r="E13689" s="2">
        <f t="shared" si="1423"/>
        <v>44384</v>
      </c>
      <c r="F13689" s="1">
        <f>TIMEVALUE("16:44:58")</f>
        <v>0.69789351851851855</v>
      </c>
      <c r="G13689" t="s">
        <v>2803</v>
      </c>
      <c r="H13689" t="s">
        <v>5524</v>
      </c>
      <c r="I13689">
        <v>699.99599999999998</v>
      </c>
    </row>
    <row r="13690" spans="1:9" x14ac:dyDescent="0.25">
      <c r="A13690" t="s">
        <v>26781</v>
      </c>
      <c r="B13690">
        <v>13141</v>
      </c>
      <c r="C13690" s="2">
        <f t="shared" si="1422"/>
        <v>44384</v>
      </c>
      <c r="D13690" s="1">
        <f>TIMEVALUE("16:48:45")</f>
        <v>0.70052083333333337</v>
      </c>
      <c r="E13690" s="2">
        <f t="shared" si="1423"/>
        <v>44384</v>
      </c>
      <c r="F13690" s="1">
        <f>TIMEVALUE("16:50:38")</f>
        <v>0.70182870370370365</v>
      </c>
      <c r="G13690" t="s">
        <v>303</v>
      </c>
      <c r="H13690" t="s">
        <v>15721</v>
      </c>
      <c r="I13690">
        <v>699.94500000000005</v>
      </c>
    </row>
    <row r="13691" spans="1:9" x14ac:dyDescent="0.25">
      <c r="A13691" t="s">
        <v>26782</v>
      </c>
      <c r="B13691">
        <v>13141</v>
      </c>
      <c r="C13691" s="2">
        <f t="shared" si="1422"/>
        <v>44384</v>
      </c>
      <c r="D13691" s="1">
        <f>TIMEVALUE("16:52:07")</f>
        <v>0.70285879629629633</v>
      </c>
      <c r="E13691" s="2">
        <f t="shared" si="1423"/>
        <v>44384</v>
      </c>
      <c r="F13691" s="1">
        <f>TIMEVALUE("16:55:38")</f>
        <v>0.70530092592592597</v>
      </c>
      <c r="G13691" t="s">
        <v>203</v>
      </c>
      <c r="H13691" t="s">
        <v>13226</v>
      </c>
      <c r="I13691">
        <v>700.08100000000002</v>
      </c>
    </row>
    <row r="13692" spans="1:9" x14ac:dyDescent="0.25">
      <c r="A13692" t="s">
        <v>26783</v>
      </c>
      <c r="B13692">
        <v>13141</v>
      </c>
      <c r="C13692" s="2">
        <f t="shared" si="1422"/>
        <v>44384</v>
      </c>
      <c r="D13692" s="1">
        <f>TIMEVALUE("16:57:29")</f>
        <v>0.70658564814814817</v>
      </c>
      <c r="E13692" s="2">
        <f t="shared" si="1423"/>
        <v>44384</v>
      </c>
      <c r="F13692" s="1">
        <f>TIMEVALUE("17:01:18")</f>
        <v>0.70923611111111107</v>
      </c>
      <c r="G13692" t="s">
        <v>1451</v>
      </c>
      <c r="H13692" t="s">
        <v>26784</v>
      </c>
      <c r="I13692">
        <v>699.98800000000006</v>
      </c>
    </row>
    <row r="13693" spans="1:9" x14ac:dyDescent="0.25">
      <c r="A13693" t="s">
        <v>26785</v>
      </c>
      <c r="B13693">
        <v>13141</v>
      </c>
      <c r="C13693" s="2">
        <f t="shared" si="1422"/>
        <v>44384</v>
      </c>
      <c r="D13693" s="1">
        <f>TIMEVALUE("17:05:17")</f>
        <v>0.7120023148148148</v>
      </c>
      <c r="E13693" s="2">
        <f t="shared" si="1423"/>
        <v>44384</v>
      </c>
      <c r="F13693" s="1">
        <f>TIMEVALUE("17:08:31")</f>
        <v>0.71424768518518522</v>
      </c>
      <c r="G13693" t="s">
        <v>2507</v>
      </c>
      <c r="H13693" t="s">
        <v>13261</v>
      </c>
      <c r="I13693">
        <v>701.97900000000004</v>
      </c>
    </row>
    <row r="13694" spans="1:9" x14ac:dyDescent="0.25">
      <c r="A13694" t="s">
        <v>26786</v>
      </c>
      <c r="B13694">
        <v>13141</v>
      </c>
      <c r="C13694" s="2">
        <f t="shared" si="1422"/>
        <v>44384</v>
      </c>
      <c r="D13694" s="1">
        <f>TIMEVALUE("15:58:33")</f>
        <v>0.66565972222222225</v>
      </c>
      <c r="E13694" s="2">
        <f t="shared" si="1423"/>
        <v>44384</v>
      </c>
      <c r="F13694" s="1">
        <f>TIMEVALUE("15:59:13")</f>
        <v>0.66612268518518514</v>
      </c>
      <c r="G13694" t="s">
        <v>2226</v>
      </c>
      <c r="H13694" t="s">
        <v>2897</v>
      </c>
      <c r="I13694">
        <v>699.95500000000004</v>
      </c>
    </row>
    <row r="13695" spans="1:9" x14ac:dyDescent="0.25">
      <c r="A13695" t="s">
        <v>26787</v>
      </c>
      <c r="B13695">
        <v>13141</v>
      </c>
      <c r="C13695" s="2">
        <f t="shared" si="1422"/>
        <v>44384</v>
      </c>
      <c r="D13695" s="1">
        <f>TIMEVALUE("17:25:56")</f>
        <v>0.7263425925925926</v>
      </c>
      <c r="E13695" s="2">
        <f t="shared" si="1423"/>
        <v>44384</v>
      </c>
      <c r="F13695" s="1">
        <f>TIMEVALUE("17:26:48")</f>
        <v>0.72694444444444439</v>
      </c>
      <c r="G13695" t="s">
        <v>2427</v>
      </c>
      <c r="H13695" t="s">
        <v>3073</v>
      </c>
      <c r="I13695">
        <v>699.846</v>
      </c>
    </row>
    <row r="13696" spans="1:9" x14ac:dyDescent="0.25">
      <c r="A13696" t="s">
        <v>26788</v>
      </c>
      <c r="B13696">
        <v>13141</v>
      </c>
      <c r="C13696" s="2">
        <f t="shared" si="1422"/>
        <v>44384</v>
      </c>
      <c r="D13696" s="1">
        <f>TIMEVALUE("17:31:44")</f>
        <v>0.73037037037037034</v>
      </c>
      <c r="E13696" s="2">
        <f t="shared" si="1423"/>
        <v>44384</v>
      </c>
      <c r="F13696" s="1">
        <f>TIMEVALUE("17:33:39")</f>
        <v>0.73170138888888892</v>
      </c>
      <c r="G13696" t="s">
        <v>526</v>
      </c>
      <c r="H13696" t="s">
        <v>26789</v>
      </c>
      <c r="I13696">
        <v>699.92399999999998</v>
      </c>
    </row>
    <row r="13697" spans="1:9" x14ac:dyDescent="0.25">
      <c r="A13697" t="s">
        <v>26790</v>
      </c>
      <c r="B13697">
        <v>13141</v>
      </c>
      <c r="C13697" s="2">
        <f t="shared" si="1422"/>
        <v>44384</v>
      </c>
      <c r="D13697" s="1">
        <f>TIMEVALUE("17:35:39")</f>
        <v>0.7330902777777778</v>
      </c>
      <c r="E13697" s="2">
        <f t="shared" si="1423"/>
        <v>44384</v>
      </c>
      <c r="F13697" s="1">
        <f>TIMEVALUE("17:36:48")</f>
        <v>0.73388888888888892</v>
      </c>
      <c r="G13697" t="s">
        <v>2285</v>
      </c>
      <c r="H13697" t="s">
        <v>26791</v>
      </c>
      <c r="I13697">
        <v>699.93</v>
      </c>
    </row>
    <row r="13698" spans="1:9" x14ac:dyDescent="0.25">
      <c r="A13698" t="s">
        <v>26792</v>
      </c>
      <c r="B13698">
        <v>13141</v>
      </c>
      <c r="C13698" s="2">
        <f t="shared" si="1422"/>
        <v>44384</v>
      </c>
      <c r="D13698" s="1">
        <f>TIMEVALUE("17:39:45")</f>
        <v>0.73593750000000002</v>
      </c>
      <c r="E13698" s="2">
        <f t="shared" si="1423"/>
        <v>44384</v>
      </c>
      <c r="F13698" s="1">
        <f>TIMEVALUE("17:41:13")</f>
        <v>0.73695601851851855</v>
      </c>
      <c r="G13698" t="s">
        <v>2257</v>
      </c>
      <c r="H13698" t="s">
        <v>4357</v>
      </c>
      <c r="I13698">
        <v>699.96400000000006</v>
      </c>
    </row>
    <row r="13699" spans="1:9" x14ac:dyDescent="0.25">
      <c r="A13699" t="s">
        <v>26793</v>
      </c>
      <c r="B13699">
        <v>13141</v>
      </c>
      <c r="C13699" s="2">
        <f t="shared" si="1422"/>
        <v>44384</v>
      </c>
      <c r="D13699" s="1">
        <f>TIMEVALUE("17:43:32")</f>
        <v>0.73856481481481484</v>
      </c>
      <c r="E13699" s="2">
        <f t="shared" si="1423"/>
        <v>44384</v>
      </c>
      <c r="F13699" s="1">
        <f>TIMEVALUE("17:45:04")</f>
        <v>0.73962962962962964</v>
      </c>
      <c r="G13699" t="s">
        <v>2201</v>
      </c>
      <c r="H13699" t="s">
        <v>26794</v>
      </c>
      <c r="I13699">
        <v>699.91899999999998</v>
      </c>
    </row>
    <row r="13700" spans="1:9" x14ac:dyDescent="0.25">
      <c r="A13700" t="s">
        <v>26795</v>
      </c>
      <c r="B13700">
        <v>13141</v>
      </c>
      <c r="C13700" s="2">
        <f t="shared" si="1422"/>
        <v>44384</v>
      </c>
      <c r="D13700" s="1">
        <f>TIMEVALUE("17:46:54")</f>
        <v>0.7409027777777778</v>
      </c>
      <c r="E13700" s="2">
        <f t="shared" si="1423"/>
        <v>44384</v>
      </c>
      <c r="F13700" s="1">
        <f>TIMEVALUE("17:48:56")</f>
        <v>0.74231481481481476</v>
      </c>
      <c r="G13700" t="s">
        <v>2264</v>
      </c>
      <c r="H13700" t="s">
        <v>26796</v>
      </c>
      <c r="I13700">
        <v>699.87400000000002</v>
      </c>
    </row>
    <row r="13701" spans="1:9" x14ac:dyDescent="0.25">
      <c r="A13701" t="s">
        <v>26797</v>
      </c>
      <c r="B13701">
        <v>13141</v>
      </c>
      <c r="C13701" s="2">
        <f t="shared" si="1422"/>
        <v>44384</v>
      </c>
      <c r="D13701" s="1">
        <f>TIMEVALUE("17:51:50")</f>
        <v>0.74432870370370374</v>
      </c>
      <c r="E13701" s="2">
        <f t="shared" si="1423"/>
        <v>44384</v>
      </c>
      <c r="F13701" s="1">
        <f>TIMEVALUE("17:53:32")</f>
        <v>0.74550925925925926</v>
      </c>
      <c r="G13701" t="s">
        <v>236</v>
      </c>
      <c r="H13701" t="s">
        <v>3018</v>
      </c>
      <c r="I13701">
        <v>699.91700000000003</v>
      </c>
    </row>
    <row r="13702" spans="1:9" x14ac:dyDescent="0.25">
      <c r="A13702" t="s">
        <v>26798</v>
      </c>
      <c r="B13702">
        <v>13141</v>
      </c>
      <c r="C13702" s="2">
        <f t="shared" si="1422"/>
        <v>44384</v>
      </c>
      <c r="D13702" s="1">
        <f>TIMEVALUE("17:55:36")</f>
        <v>0.74694444444444441</v>
      </c>
      <c r="E13702" s="2">
        <f t="shared" si="1423"/>
        <v>44384</v>
      </c>
      <c r="F13702" s="1">
        <f>TIMEVALUE("17:57:15")</f>
        <v>0.74809027777777781</v>
      </c>
      <c r="G13702" t="s">
        <v>455</v>
      </c>
      <c r="H13702" t="s">
        <v>5524</v>
      </c>
      <c r="I13702">
        <v>699.87599999999998</v>
      </c>
    </row>
    <row r="13703" spans="1:9" x14ac:dyDescent="0.25">
      <c r="A13703" t="s">
        <v>26799</v>
      </c>
      <c r="B13703">
        <v>13141</v>
      </c>
      <c r="C13703" s="2">
        <f t="shared" si="1422"/>
        <v>44384</v>
      </c>
      <c r="D13703" s="1">
        <f>TIMEVALUE("17:58:58")</f>
        <v>0.74928240740740737</v>
      </c>
      <c r="E13703" s="2">
        <f t="shared" si="1423"/>
        <v>44384</v>
      </c>
      <c r="F13703" s="1">
        <f>TIMEVALUE("18:02:45")</f>
        <v>0.75190972222222219</v>
      </c>
      <c r="G13703" t="s">
        <v>3841</v>
      </c>
      <c r="H13703" t="s">
        <v>18578</v>
      </c>
      <c r="I13703">
        <v>699.88400000000001</v>
      </c>
    </row>
    <row r="13704" spans="1:9" x14ac:dyDescent="0.25">
      <c r="A13704" t="s">
        <v>26800</v>
      </c>
      <c r="B13704">
        <v>13141</v>
      </c>
      <c r="C13704" s="2">
        <f t="shared" si="1422"/>
        <v>44384</v>
      </c>
      <c r="D13704" s="1">
        <f>TIMEVALUE("18:04:25")</f>
        <v>0.75306712962962963</v>
      </c>
      <c r="E13704" s="2">
        <f t="shared" si="1423"/>
        <v>44384</v>
      </c>
      <c r="F13704" s="1">
        <f>TIMEVALUE("18:05:49")</f>
        <v>0.75403935185185189</v>
      </c>
      <c r="G13704" t="s">
        <v>2344</v>
      </c>
      <c r="H13704" t="s">
        <v>17031</v>
      </c>
      <c r="I13704">
        <v>699.85900000000004</v>
      </c>
    </row>
    <row r="13705" spans="1:9" x14ac:dyDescent="0.25">
      <c r="A13705" t="s">
        <v>26801</v>
      </c>
      <c r="B13705">
        <v>13141</v>
      </c>
      <c r="C13705" s="2">
        <f t="shared" si="1422"/>
        <v>44384</v>
      </c>
      <c r="D13705" s="1">
        <f>TIMEVALUE("18:07:25")</f>
        <v>0.75515046296296295</v>
      </c>
      <c r="E13705" s="2">
        <f t="shared" si="1423"/>
        <v>44384</v>
      </c>
      <c r="F13705" s="1">
        <f>TIMEVALUE("18:09:09")</f>
        <v>0.75635416666666666</v>
      </c>
      <c r="G13705" t="s">
        <v>523</v>
      </c>
      <c r="H13705" t="s">
        <v>26802</v>
      </c>
      <c r="I13705">
        <v>699.88</v>
      </c>
    </row>
    <row r="13706" spans="1:9" x14ac:dyDescent="0.25">
      <c r="A13706" t="s">
        <v>26803</v>
      </c>
      <c r="B13706">
        <v>13141</v>
      </c>
      <c r="C13706" s="2">
        <f t="shared" si="1422"/>
        <v>44384</v>
      </c>
      <c r="D13706" s="1">
        <f>TIMEVALUE("18:10:59")</f>
        <v>0.75762731481481482</v>
      </c>
      <c r="E13706" s="2">
        <f t="shared" si="1423"/>
        <v>44384</v>
      </c>
      <c r="F13706" s="1">
        <f>TIMEVALUE("18:15:36")</f>
        <v>0.76083333333333336</v>
      </c>
      <c r="G13706" t="s">
        <v>355</v>
      </c>
      <c r="H13706" t="s">
        <v>26804</v>
      </c>
      <c r="I13706">
        <v>699.89499999999998</v>
      </c>
    </row>
    <row r="13707" spans="1:9" x14ac:dyDescent="0.25">
      <c r="A13707" t="s">
        <v>26805</v>
      </c>
      <c r="B13707">
        <v>13141</v>
      </c>
      <c r="C13707" s="2">
        <f t="shared" si="1422"/>
        <v>44384</v>
      </c>
      <c r="D13707" s="1">
        <f>TIMEVALUE("17:16:52")</f>
        <v>0.72004629629629635</v>
      </c>
      <c r="E13707" s="2">
        <f t="shared" si="1423"/>
        <v>44384</v>
      </c>
      <c r="F13707" s="1">
        <f>TIMEVALUE("17:20:04")</f>
        <v>0.72226851851851848</v>
      </c>
      <c r="G13707" t="s">
        <v>658</v>
      </c>
      <c r="H13707" t="s">
        <v>3018</v>
      </c>
      <c r="I13707">
        <v>699.92600000000004</v>
      </c>
    </row>
    <row r="13708" spans="1:9" x14ac:dyDescent="0.25">
      <c r="A13708" t="s">
        <v>26806</v>
      </c>
      <c r="B13708">
        <v>13141</v>
      </c>
      <c r="C13708" s="2">
        <f t="shared" ref="C13708:C13739" si="1424">DATEVALUE("2025-07-09")</f>
        <v>44385</v>
      </c>
      <c r="D13708" s="1">
        <f>TIMEVALUE("08:29:50")</f>
        <v>0.35405092592592591</v>
      </c>
      <c r="E13708" s="2">
        <f t="shared" ref="E13708:E13739" si="1425">DATEVALUE("2025-07-09")</f>
        <v>44385</v>
      </c>
      <c r="F13708" s="1">
        <f>TIMEVALUE("08:30:34")</f>
        <v>0.35456018518518517</v>
      </c>
      <c r="G13708" t="s">
        <v>532</v>
      </c>
      <c r="H13708" t="s">
        <v>26807</v>
      </c>
      <c r="I13708">
        <v>700.27300000000002</v>
      </c>
    </row>
    <row r="13709" spans="1:9" x14ac:dyDescent="0.25">
      <c r="A13709" t="s">
        <v>26808</v>
      </c>
      <c r="B13709">
        <v>13141</v>
      </c>
      <c r="C13709" s="2">
        <f t="shared" si="1424"/>
        <v>44385</v>
      </c>
      <c r="D13709" s="1">
        <f>TIMEVALUE("08:33:31")</f>
        <v>0.35660879629629627</v>
      </c>
      <c r="E13709" s="2">
        <f t="shared" si="1425"/>
        <v>44385</v>
      </c>
      <c r="F13709" s="1">
        <f>TIMEVALUE("08:34:17")</f>
        <v>0.35714120370370372</v>
      </c>
      <c r="G13709" t="s">
        <v>3003</v>
      </c>
      <c r="H13709" t="s">
        <v>26809</v>
      </c>
      <c r="I13709">
        <v>700.26800000000003</v>
      </c>
    </row>
    <row r="13710" spans="1:9" x14ac:dyDescent="0.25">
      <c r="A13710" t="s">
        <v>26810</v>
      </c>
      <c r="B13710">
        <v>13141</v>
      </c>
      <c r="C13710" s="2">
        <f t="shared" si="1424"/>
        <v>44385</v>
      </c>
      <c r="D13710" s="1">
        <f>TIMEVALUE("08:36:58")</f>
        <v>0.35900462962962965</v>
      </c>
      <c r="E13710" s="2">
        <f t="shared" si="1425"/>
        <v>44385</v>
      </c>
      <c r="F13710" s="1">
        <f>TIMEVALUE("08:37:53")</f>
        <v>0.35964120370370373</v>
      </c>
      <c r="G13710" t="s">
        <v>261</v>
      </c>
      <c r="H13710" t="s">
        <v>26811</v>
      </c>
      <c r="I13710">
        <v>700.25300000000004</v>
      </c>
    </row>
    <row r="13711" spans="1:9" x14ac:dyDescent="0.25">
      <c r="A13711" t="s">
        <v>26812</v>
      </c>
      <c r="B13711">
        <v>13141</v>
      </c>
      <c r="C13711" s="2">
        <f t="shared" si="1424"/>
        <v>44385</v>
      </c>
      <c r="D13711" s="1">
        <f>TIMEVALUE("08:39:47")</f>
        <v>0.36096064814814816</v>
      </c>
      <c r="E13711" s="2">
        <f t="shared" si="1425"/>
        <v>44385</v>
      </c>
      <c r="F13711" s="1">
        <f>TIMEVALUE("08:41:02")</f>
        <v>0.36182870370370368</v>
      </c>
      <c r="G13711" t="s">
        <v>2235</v>
      </c>
      <c r="H13711" t="s">
        <v>2712</v>
      </c>
      <c r="I13711">
        <v>700.19299999999998</v>
      </c>
    </row>
    <row r="13712" spans="1:9" x14ac:dyDescent="0.25">
      <c r="A13712" t="s">
        <v>26813</v>
      </c>
      <c r="B13712">
        <v>13141</v>
      </c>
      <c r="C13712" s="2">
        <f t="shared" si="1424"/>
        <v>44385</v>
      </c>
      <c r="D13712" s="1">
        <f>TIMEVALUE("08:44:16")</f>
        <v>0.36407407407407405</v>
      </c>
      <c r="E13712" s="2">
        <f t="shared" si="1425"/>
        <v>44385</v>
      </c>
      <c r="F13712" s="1">
        <f>TIMEVALUE("08:45:58")</f>
        <v>0.36525462962962962</v>
      </c>
      <c r="G13712" t="s">
        <v>236</v>
      </c>
      <c r="H13712" t="s">
        <v>781</v>
      </c>
      <c r="I13712">
        <v>700.19600000000003</v>
      </c>
    </row>
    <row r="13713" spans="1:9" x14ac:dyDescent="0.25">
      <c r="A13713" t="s">
        <v>26814</v>
      </c>
      <c r="B13713">
        <v>13141</v>
      </c>
      <c r="C13713" s="2">
        <f t="shared" si="1424"/>
        <v>44385</v>
      </c>
      <c r="D13713" s="1">
        <f>TIMEVALUE("09:05:47")</f>
        <v>0.3790162037037037</v>
      </c>
      <c r="E13713" s="2">
        <f t="shared" si="1425"/>
        <v>44385</v>
      </c>
      <c r="F13713" s="1">
        <f>TIMEVALUE("09:07:26")</f>
        <v>0.38016203703703705</v>
      </c>
      <c r="G13713" t="s">
        <v>455</v>
      </c>
      <c r="H13713" t="s">
        <v>26815</v>
      </c>
      <c r="I13713">
        <v>700.13400000000001</v>
      </c>
    </row>
    <row r="13714" spans="1:9" x14ac:dyDescent="0.25">
      <c r="A13714" t="s">
        <v>26816</v>
      </c>
      <c r="B13714">
        <v>13141</v>
      </c>
      <c r="C13714" s="2">
        <f t="shared" si="1424"/>
        <v>44385</v>
      </c>
      <c r="D13714" s="1">
        <f>TIMEVALUE("08:48:33")</f>
        <v>0.36704861111111109</v>
      </c>
      <c r="E13714" s="2">
        <f t="shared" si="1425"/>
        <v>44385</v>
      </c>
      <c r="F13714" s="1">
        <f>TIMEVALUE("08:49:47")</f>
        <v>0.36790509259259258</v>
      </c>
      <c r="G13714" t="s">
        <v>7361</v>
      </c>
      <c r="H13714" t="s">
        <v>13466</v>
      </c>
      <c r="I13714">
        <v>700.149</v>
      </c>
    </row>
    <row r="13715" spans="1:9" x14ac:dyDescent="0.25">
      <c r="A13715" t="s">
        <v>26817</v>
      </c>
      <c r="B13715">
        <v>13141</v>
      </c>
      <c r="C13715" s="2">
        <f t="shared" si="1424"/>
        <v>44385</v>
      </c>
      <c r="D13715" s="1">
        <f>TIMEVALUE("08:57:51")</f>
        <v>0.37350694444444443</v>
      </c>
      <c r="E13715" s="2">
        <f t="shared" si="1425"/>
        <v>44385</v>
      </c>
      <c r="F13715" s="1">
        <f>TIMEVALUE("08:59:05")</f>
        <v>0.37436342592592592</v>
      </c>
      <c r="G13715" t="s">
        <v>7361</v>
      </c>
      <c r="H13715" t="s">
        <v>26818</v>
      </c>
      <c r="I13715">
        <v>700.173</v>
      </c>
    </row>
    <row r="13716" spans="1:9" x14ac:dyDescent="0.25">
      <c r="A13716" t="s">
        <v>26819</v>
      </c>
      <c r="B13716">
        <v>13141</v>
      </c>
      <c r="C13716" s="2">
        <f t="shared" si="1424"/>
        <v>44385</v>
      </c>
      <c r="D13716" s="1">
        <f>TIMEVALUE("09:13:19")</f>
        <v>0.38424768518518521</v>
      </c>
      <c r="E13716" s="2">
        <f t="shared" si="1425"/>
        <v>44385</v>
      </c>
      <c r="F13716" s="1">
        <f>TIMEVALUE("09:15:44")</f>
        <v>0.38592592592592595</v>
      </c>
      <c r="G13716" t="s">
        <v>3193</v>
      </c>
      <c r="H13716" t="s">
        <v>26820</v>
      </c>
      <c r="I13716">
        <v>700.14800000000002</v>
      </c>
    </row>
    <row r="13717" spans="1:9" x14ac:dyDescent="0.25">
      <c r="A13717" t="s">
        <v>26821</v>
      </c>
      <c r="B13717">
        <v>13141</v>
      </c>
      <c r="C13717" s="2">
        <f t="shared" si="1424"/>
        <v>44385</v>
      </c>
      <c r="D13717" s="1">
        <f>TIMEVALUE("09:18:16")</f>
        <v>0.38768518518518519</v>
      </c>
      <c r="E13717" s="2">
        <f t="shared" si="1425"/>
        <v>44385</v>
      </c>
      <c r="F13717" s="1">
        <f>TIMEVALUE("09:19:50")</f>
        <v>0.38877314814814817</v>
      </c>
      <c r="G13717" t="s">
        <v>2316</v>
      </c>
      <c r="H13717" t="s">
        <v>26822</v>
      </c>
      <c r="I13717">
        <v>700.08100000000002</v>
      </c>
    </row>
    <row r="13718" spans="1:9" x14ac:dyDescent="0.25">
      <c r="A13718" t="s">
        <v>26823</v>
      </c>
      <c r="B13718">
        <v>13141</v>
      </c>
      <c r="C13718" s="2">
        <f t="shared" si="1424"/>
        <v>44385</v>
      </c>
      <c r="D13718" s="1">
        <f>TIMEVALUE("09:22:44")</f>
        <v>0.39078703703703704</v>
      </c>
      <c r="E13718" s="2">
        <f t="shared" si="1425"/>
        <v>44385</v>
      </c>
      <c r="F13718" s="1">
        <f>TIMEVALUE("09:24:18")</f>
        <v>0.39187499999999997</v>
      </c>
      <c r="G13718" t="s">
        <v>2316</v>
      </c>
      <c r="H13718" t="s">
        <v>26824</v>
      </c>
      <c r="I13718">
        <v>700.04499999999996</v>
      </c>
    </row>
    <row r="13719" spans="1:9" x14ac:dyDescent="0.25">
      <c r="A13719" t="s">
        <v>26825</v>
      </c>
      <c r="B13719">
        <v>13141</v>
      </c>
      <c r="C13719" s="2">
        <f t="shared" si="1424"/>
        <v>44385</v>
      </c>
      <c r="D13719" s="1">
        <f>TIMEVALUE("09:26:42")</f>
        <v>0.39354166666666668</v>
      </c>
      <c r="E13719" s="2">
        <f t="shared" si="1425"/>
        <v>44385</v>
      </c>
      <c r="F13719" s="1">
        <f>TIMEVALUE("09:28:01")</f>
        <v>0.39445601851851853</v>
      </c>
      <c r="G13719" t="s">
        <v>372</v>
      </c>
      <c r="H13719" t="s">
        <v>26826</v>
      </c>
      <c r="I13719">
        <v>700.03399999999999</v>
      </c>
    </row>
    <row r="13720" spans="1:9" x14ac:dyDescent="0.25">
      <c r="A13720" t="s">
        <v>26827</v>
      </c>
      <c r="B13720">
        <v>13141</v>
      </c>
      <c r="C13720" s="2">
        <f t="shared" si="1424"/>
        <v>44385</v>
      </c>
      <c r="D13720" s="1">
        <f>TIMEVALUE("08:12:52")</f>
        <v>0.34226851851851853</v>
      </c>
      <c r="E13720" s="2">
        <f t="shared" si="1425"/>
        <v>44385</v>
      </c>
      <c r="F13720" s="1">
        <f>TIMEVALUE("08:16:44")</f>
        <v>0.34495370370370371</v>
      </c>
      <c r="G13720" t="s">
        <v>2554</v>
      </c>
      <c r="H13720" t="s">
        <v>26828</v>
      </c>
      <c r="I13720">
        <v>700.04600000000005</v>
      </c>
    </row>
    <row r="13721" spans="1:9" x14ac:dyDescent="0.25">
      <c r="A13721" t="s">
        <v>26829</v>
      </c>
      <c r="B13721">
        <v>13141</v>
      </c>
      <c r="C13721" s="2">
        <f t="shared" si="1424"/>
        <v>44385</v>
      </c>
      <c r="D13721" s="1">
        <f>TIMEVALUE("09:44:56")</f>
        <v>0.40620370370370368</v>
      </c>
      <c r="E13721" s="2">
        <f t="shared" si="1425"/>
        <v>44385</v>
      </c>
      <c r="F13721" s="1">
        <f>TIMEVALUE("09:46:25")</f>
        <v>0.4072337962962963</v>
      </c>
      <c r="G13721" t="s">
        <v>499</v>
      </c>
      <c r="H13721" t="s">
        <v>26830</v>
      </c>
      <c r="I13721">
        <v>700.38900000000001</v>
      </c>
    </row>
    <row r="13722" spans="1:9" x14ac:dyDescent="0.25">
      <c r="A13722" t="s">
        <v>26831</v>
      </c>
      <c r="B13722">
        <v>13141</v>
      </c>
      <c r="C13722" s="2">
        <f t="shared" si="1424"/>
        <v>44385</v>
      </c>
      <c r="D13722" s="1">
        <f>TIMEVALUE("09:50:11")</f>
        <v>0.40984953703703703</v>
      </c>
      <c r="E13722" s="2">
        <f t="shared" si="1425"/>
        <v>44385</v>
      </c>
      <c r="F13722" s="1">
        <f>TIMEVALUE("09:54:09")</f>
        <v>0.41260416666666666</v>
      </c>
      <c r="G13722" t="s">
        <v>3040</v>
      </c>
      <c r="H13722" t="s">
        <v>26832</v>
      </c>
      <c r="I13722">
        <v>700.38800000000003</v>
      </c>
    </row>
    <row r="13723" spans="1:9" x14ac:dyDescent="0.25">
      <c r="A13723" t="s">
        <v>26833</v>
      </c>
      <c r="B13723">
        <v>13141</v>
      </c>
      <c r="C13723" s="2">
        <f t="shared" si="1424"/>
        <v>44385</v>
      </c>
      <c r="D13723" s="1">
        <f>TIMEVALUE("09:56:39")</f>
        <v>0.41434027777777777</v>
      </c>
      <c r="E13723" s="2">
        <f t="shared" si="1425"/>
        <v>44385</v>
      </c>
      <c r="F13723" s="1">
        <f>TIMEVALUE("09:59:08")</f>
        <v>0.41606481481481483</v>
      </c>
      <c r="G13723" t="s">
        <v>2691</v>
      </c>
      <c r="H13723" t="s">
        <v>22065</v>
      </c>
      <c r="I13723">
        <v>700.33399999999995</v>
      </c>
    </row>
    <row r="13724" spans="1:9" x14ac:dyDescent="0.25">
      <c r="A13724" t="s">
        <v>26834</v>
      </c>
      <c r="B13724">
        <v>13141</v>
      </c>
      <c r="C13724" s="2">
        <f t="shared" si="1424"/>
        <v>44385</v>
      </c>
      <c r="D13724" s="1">
        <f>TIMEVALUE("10:01:16")</f>
        <v>0.4175462962962963</v>
      </c>
      <c r="E13724" s="2">
        <f t="shared" si="1425"/>
        <v>44385</v>
      </c>
      <c r="F13724" s="1">
        <f>TIMEVALUE("10:02:23")</f>
        <v>0.41832175925925924</v>
      </c>
      <c r="G13724" t="s">
        <v>529</v>
      </c>
      <c r="H13724" t="s">
        <v>26835</v>
      </c>
      <c r="I13724">
        <v>700.36500000000001</v>
      </c>
    </row>
    <row r="13725" spans="1:9" x14ac:dyDescent="0.25">
      <c r="A13725" t="s">
        <v>26836</v>
      </c>
      <c r="B13725">
        <v>13141</v>
      </c>
      <c r="C13725" s="2">
        <f t="shared" si="1424"/>
        <v>44385</v>
      </c>
      <c r="D13725" s="1">
        <f>TIMEVALUE("10:04:58")</f>
        <v>0.42011574074074076</v>
      </c>
      <c r="E13725" s="2">
        <f t="shared" si="1425"/>
        <v>44385</v>
      </c>
      <c r="F13725" s="1">
        <f>TIMEVALUE("10:06:49")</f>
        <v>0.42140046296296296</v>
      </c>
      <c r="G13725" t="s">
        <v>2630</v>
      </c>
      <c r="H13725" t="s">
        <v>26837</v>
      </c>
      <c r="I13725">
        <v>700.37199999999996</v>
      </c>
    </row>
    <row r="13726" spans="1:9" x14ac:dyDescent="0.25">
      <c r="A13726" t="s">
        <v>26838</v>
      </c>
      <c r="B13726">
        <v>13141</v>
      </c>
      <c r="C13726" s="2">
        <f t="shared" si="1424"/>
        <v>44385</v>
      </c>
      <c r="D13726" s="1">
        <f>TIMEVALUE("10:10:53")</f>
        <v>0.42422453703703705</v>
      </c>
      <c r="E13726" s="2">
        <f t="shared" si="1425"/>
        <v>44385</v>
      </c>
      <c r="F13726" s="1">
        <f>TIMEVALUE("10:11:29")</f>
        <v>0.42464120370370373</v>
      </c>
      <c r="G13726" t="s">
        <v>1600</v>
      </c>
      <c r="H13726" t="s">
        <v>26839</v>
      </c>
      <c r="I13726">
        <v>700.32500000000005</v>
      </c>
    </row>
    <row r="13727" spans="1:9" x14ac:dyDescent="0.25">
      <c r="A13727" t="s">
        <v>26840</v>
      </c>
      <c r="B13727">
        <v>13141</v>
      </c>
      <c r="C13727" s="2">
        <f t="shared" si="1424"/>
        <v>44385</v>
      </c>
      <c r="D13727" s="1">
        <f>TIMEVALUE("10:17:11")</f>
        <v>0.42859953703703701</v>
      </c>
      <c r="E13727" s="2">
        <f t="shared" si="1425"/>
        <v>44385</v>
      </c>
      <c r="F13727" s="1">
        <f>TIMEVALUE("10:24:33")</f>
        <v>0.4337152777777778</v>
      </c>
      <c r="G13727" t="s">
        <v>1415</v>
      </c>
      <c r="H13727" t="s">
        <v>18401</v>
      </c>
      <c r="I13727">
        <v>700.23299999999995</v>
      </c>
    </row>
    <row r="13728" spans="1:9" x14ac:dyDescent="0.25">
      <c r="A13728" t="s">
        <v>26841</v>
      </c>
      <c r="B13728">
        <v>13141</v>
      </c>
      <c r="C13728" s="2">
        <f t="shared" si="1424"/>
        <v>44385</v>
      </c>
      <c r="D13728" s="1">
        <f>TIMEVALUE("10:27:01")</f>
        <v>0.43542824074074077</v>
      </c>
      <c r="E13728" s="2">
        <f t="shared" si="1425"/>
        <v>44385</v>
      </c>
      <c r="F13728" s="1">
        <f>TIMEVALUE("10:28:34")</f>
        <v>0.4365046296296296</v>
      </c>
      <c r="G13728" t="s">
        <v>427</v>
      </c>
      <c r="H13728" t="s">
        <v>26842</v>
      </c>
      <c r="I13728">
        <v>700.19500000000005</v>
      </c>
    </row>
    <row r="13729" spans="1:9" x14ac:dyDescent="0.25">
      <c r="A13729" t="s">
        <v>26843</v>
      </c>
      <c r="B13729">
        <v>13141</v>
      </c>
      <c r="C13729" s="2">
        <f t="shared" si="1424"/>
        <v>44385</v>
      </c>
      <c r="D13729" s="1">
        <f>TIMEVALUE("10:30:15")</f>
        <v>0.43767361111111114</v>
      </c>
      <c r="E13729" s="2">
        <f t="shared" si="1425"/>
        <v>44385</v>
      </c>
      <c r="F13729" s="1">
        <f>TIMEVALUE("10:32:13")</f>
        <v>0.43903935185185183</v>
      </c>
      <c r="G13729" t="s">
        <v>430</v>
      </c>
      <c r="H13729" t="s">
        <v>322</v>
      </c>
      <c r="I13729">
        <v>700.173</v>
      </c>
    </row>
    <row r="13730" spans="1:9" x14ac:dyDescent="0.25">
      <c r="A13730" t="s">
        <v>26844</v>
      </c>
      <c r="B13730">
        <v>13141</v>
      </c>
      <c r="C13730" s="2">
        <f t="shared" si="1424"/>
        <v>44385</v>
      </c>
      <c r="D13730" s="1">
        <f>TIMEVALUE("10:34:28")</f>
        <v>0.44060185185185186</v>
      </c>
      <c r="E13730" s="2">
        <f t="shared" si="1425"/>
        <v>44385</v>
      </c>
      <c r="F13730" s="1">
        <f>TIMEVALUE("10:39:08")</f>
        <v>0.44384259259259257</v>
      </c>
      <c r="G13730" t="s">
        <v>6437</v>
      </c>
      <c r="H13730" t="s">
        <v>26845</v>
      </c>
      <c r="I13730">
        <v>700.11900000000003</v>
      </c>
    </row>
    <row r="13731" spans="1:9" x14ac:dyDescent="0.25">
      <c r="A13731" t="s">
        <v>26846</v>
      </c>
      <c r="B13731">
        <v>13141</v>
      </c>
      <c r="C13731" s="2">
        <f t="shared" si="1424"/>
        <v>44385</v>
      </c>
      <c r="D13731" s="1">
        <f>TIMEVALUE("10:41:06")</f>
        <v>0.44520833333333332</v>
      </c>
      <c r="E13731" s="2">
        <f t="shared" si="1425"/>
        <v>44385</v>
      </c>
      <c r="F13731" s="1">
        <f>TIMEVALUE("10:43:03")</f>
        <v>0.44656249999999997</v>
      </c>
      <c r="G13731" t="s">
        <v>601</v>
      </c>
      <c r="H13731" t="s">
        <v>12543</v>
      </c>
      <c r="I13731">
        <v>700.13099999999997</v>
      </c>
    </row>
    <row r="13732" spans="1:9" x14ac:dyDescent="0.25">
      <c r="A13732" t="s">
        <v>26847</v>
      </c>
      <c r="B13732">
        <v>13141</v>
      </c>
      <c r="C13732" s="2">
        <f t="shared" si="1424"/>
        <v>44385</v>
      </c>
      <c r="D13732" s="1">
        <f>TIMEVALUE("10:45:21")</f>
        <v>0.44815972222222222</v>
      </c>
      <c r="E13732" s="2">
        <f t="shared" si="1425"/>
        <v>44385</v>
      </c>
      <c r="F13732" s="1">
        <f>TIMEVALUE("10:46:53")</f>
        <v>0.44922453703703702</v>
      </c>
      <c r="G13732" t="s">
        <v>2201</v>
      </c>
      <c r="H13732" t="s">
        <v>17010</v>
      </c>
      <c r="I13732">
        <v>700.05700000000002</v>
      </c>
    </row>
    <row r="13733" spans="1:9" x14ac:dyDescent="0.25">
      <c r="A13733" t="s">
        <v>26848</v>
      </c>
      <c r="B13733">
        <v>13141</v>
      </c>
      <c r="C13733" s="2">
        <f t="shared" si="1424"/>
        <v>44385</v>
      </c>
      <c r="D13733" s="1">
        <f>TIMEVALUE("09:32:23")</f>
        <v>0.39748842592592593</v>
      </c>
      <c r="E13733" s="2">
        <f t="shared" si="1425"/>
        <v>44385</v>
      </c>
      <c r="F13733" s="1">
        <f>TIMEVALUE("09:34:20")</f>
        <v>0.39884259259259258</v>
      </c>
      <c r="G13733" t="s">
        <v>601</v>
      </c>
      <c r="H13733" t="s">
        <v>4317</v>
      </c>
      <c r="I13733">
        <v>700.077</v>
      </c>
    </row>
    <row r="13734" spans="1:9" x14ac:dyDescent="0.25">
      <c r="A13734" t="s">
        <v>26849</v>
      </c>
      <c r="B13734">
        <v>13141</v>
      </c>
      <c r="C13734" s="2">
        <f t="shared" si="1424"/>
        <v>44385</v>
      </c>
      <c r="D13734" s="1">
        <f>TIMEVALUE("11:02:43")</f>
        <v>0.46021990740740742</v>
      </c>
      <c r="E13734" s="2">
        <f t="shared" si="1425"/>
        <v>44385</v>
      </c>
      <c r="F13734" s="1">
        <f>TIMEVALUE("11:04:30")</f>
        <v>0.46145833333333336</v>
      </c>
      <c r="G13734" t="s">
        <v>508</v>
      </c>
      <c r="H13734" t="s">
        <v>26850</v>
      </c>
      <c r="I13734">
        <v>700.53</v>
      </c>
    </row>
    <row r="13735" spans="1:9" x14ac:dyDescent="0.25">
      <c r="A13735" t="s">
        <v>26851</v>
      </c>
      <c r="B13735">
        <v>13141</v>
      </c>
      <c r="C13735" s="2">
        <f t="shared" si="1424"/>
        <v>44385</v>
      </c>
      <c r="D13735" s="1">
        <f>TIMEVALUE("11:07:45")</f>
        <v>0.46371527777777777</v>
      </c>
      <c r="E13735" s="2">
        <f t="shared" si="1425"/>
        <v>44385</v>
      </c>
      <c r="F13735" s="1">
        <f>TIMEVALUE("11:10:01")</f>
        <v>0.46528935185185183</v>
      </c>
      <c r="G13735" t="s">
        <v>2680</v>
      </c>
      <c r="H13735" t="s">
        <v>26852</v>
      </c>
      <c r="I13735">
        <v>700.54600000000005</v>
      </c>
    </row>
    <row r="13736" spans="1:9" x14ac:dyDescent="0.25">
      <c r="A13736" t="s">
        <v>26853</v>
      </c>
      <c r="B13736">
        <v>13141</v>
      </c>
      <c r="C13736" s="2">
        <f t="shared" si="1424"/>
        <v>44385</v>
      </c>
      <c r="D13736" s="1">
        <f>TIMEVALUE("11:11:47")</f>
        <v>0.46651620370370372</v>
      </c>
      <c r="E13736" s="2">
        <f t="shared" si="1425"/>
        <v>44385</v>
      </c>
      <c r="F13736" s="1">
        <f>TIMEVALUE("11:15:05")</f>
        <v>0.46880787037037036</v>
      </c>
      <c r="G13736" t="s">
        <v>631</v>
      </c>
      <c r="H13736" t="s">
        <v>17060</v>
      </c>
      <c r="I13736">
        <v>700.48599999999999</v>
      </c>
    </row>
    <row r="13737" spans="1:9" x14ac:dyDescent="0.25">
      <c r="A13737" t="s">
        <v>26854</v>
      </c>
      <c r="B13737">
        <v>13141</v>
      </c>
      <c r="C13737" s="2">
        <f t="shared" si="1424"/>
        <v>44385</v>
      </c>
      <c r="D13737" s="1">
        <f>TIMEVALUE("11:17:08")</f>
        <v>0.47023148148148147</v>
      </c>
      <c r="E13737" s="2">
        <f t="shared" si="1425"/>
        <v>44385</v>
      </c>
      <c r="F13737" s="1">
        <f>TIMEVALUE("11:19:12")</f>
        <v>0.47166666666666668</v>
      </c>
      <c r="G13737" t="s">
        <v>251</v>
      </c>
      <c r="H13737" t="s">
        <v>26855</v>
      </c>
      <c r="I13737">
        <v>700.32299999999998</v>
      </c>
    </row>
    <row r="13738" spans="1:9" x14ac:dyDescent="0.25">
      <c r="A13738" t="s">
        <v>26856</v>
      </c>
      <c r="B13738">
        <v>13141</v>
      </c>
      <c r="C13738" s="2">
        <f t="shared" si="1424"/>
        <v>44385</v>
      </c>
      <c r="D13738" s="1">
        <f>TIMEVALUE("11:21:23")</f>
        <v>0.47318287037037038</v>
      </c>
      <c r="E13738" s="2">
        <f t="shared" si="1425"/>
        <v>44385</v>
      </c>
      <c r="F13738" s="1">
        <f>TIMEVALUE("11:23:30")</f>
        <v>0.47465277777777776</v>
      </c>
      <c r="G13738" t="s">
        <v>799</v>
      </c>
      <c r="H13738" t="s">
        <v>5524</v>
      </c>
      <c r="I13738">
        <v>700.26700000000005</v>
      </c>
    </row>
    <row r="13739" spans="1:9" x14ac:dyDescent="0.25">
      <c r="A13739" t="s">
        <v>26857</v>
      </c>
      <c r="B13739">
        <v>13141</v>
      </c>
      <c r="C13739" s="2">
        <f t="shared" si="1424"/>
        <v>44385</v>
      </c>
      <c r="D13739" s="1">
        <f>TIMEVALUE("11:25:06")</f>
        <v>0.47576388888888888</v>
      </c>
      <c r="E13739" s="2">
        <f t="shared" si="1425"/>
        <v>44385</v>
      </c>
      <c r="F13739" s="1">
        <f>TIMEVALUE("11:26:25")</f>
        <v>0.47667824074074072</v>
      </c>
      <c r="G13739" t="s">
        <v>372</v>
      </c>
      <c r="H13739" t="s">
        <v>26858</v>
      </c>
      <c r="I13739">
        <v>700.19200000000001</v>
      </c>
    </row>
    <row r="13740" spans="1:9" x14ac:dyDescent="0.25">
      <c r="A13740" t="s">
        <v>26859</v>
      </c>
      <c r="B13740">
        <v>13141</v>
      </c>
      <c r="C13740" s="2">
        <f t="shared" ref="C13740:C13771" si="1426">DATEVALUE("2025-07-09")</f>
        <v>44385</v>
      </c>
      <c r="D13740" s="1">
        <f>TIMEVALUE("11:28:50")</f>
        <v>0.47835648148148147</v>
      </c>
      <c r="E13740" s="2">
        <f t="shared" ref="E13740:E13771" si="1427">DATEVALUE("2025-07-09")</f>
        <v>44385</v>
      </c>
      <c r="F13740" s="1">
        <f>TIMEVALUE("11:30:42")</f>
        <v>0.47965277777777776</v>
      </c>
      <c r="G13740" t="s">
        <v>546</v>
      </c>
      <c r="H13740" t="s">
        <v>19661</v>
      </c>
      <c r="I13740">
        <v>700.13800000000003</v>
      </c>
    </row>
    <row r="13741" spans="1:9" x14ac:dyDescent="0.25">
      <c r="A13741" t="s">
        <v>26860</v>
      </c>
      <c r="B13741">
        <v>13141</v>
      </c>
      <c r="C13741" s="2">
        <f t="shared" si="1426"/>
        <v>44385</v>
      </c>
      <c r="D13741" s="1">
        <f>TIMEVALUE("11:32:56")</f>
        <v>0.48120370370370369</v>
      </c>
      <c r="E13741" s="2">
        <f t="shared" si="1427"/>
        <v>44385</v>
      </c>
      <c r="F13741" s="1">
        <f>TIMEVALUE("11:33:50")</f>
        <v>0.48182870370370373</v>
      </c>
      <c r="G13741" t="s">
        <v>2775</v>
      </c>
      <c r="H13741" t="s">
        <v>140</v>
      </c>
      <c r="I13741">
        <v>700.14200000000005</v>
      </c>
    </row>
    <row r="13742" spans="1:9" x14ac:dyDescent="0.25">
      <c r="A13742" t="s">
        <v>26861</v>
      </c>
      <c r="B13742">
        <v>13141</v>
      </c>
      <c r="C13742" s="2">
        <f t="shared" si="1426"/>
        <v>44385</v>
      </c>
      <c r="D13742" s="1">
        <f>TIMEVALUE("11:43:46")</f>
        <v>0.48872685185185183</v>
      </c>
      <c r="E13742" s="2">
        <f t="shared" si="1427"/>
        <v>44385</v>
      </c>
      <c r="F13742" s="1">
        <f>TIMEVALUE("11:45:39")</f>
        <v>0.49003472222222222</v>
      </c>
      <c r="G13742" t="s">
        <v>303</v>
      </c>
      <c r="H13742" t="s">
        <v>22046</v>
      </c>
      <c r="I13742">
        <v>700.12800000000004</v>
      </c>
    </row>
    <row r="13743" spans="1:9" x14ac:dyDescent="0.25">
      <c r="A13743" t="s">
        <v>26862</v>
      </c>
      <c r="B13743">
        <v>13141</v>
      </c>
      <c r="C13743" s="2">
        <f t="shared" si="1426"/>
        <v>44385</v>
      </c>
      <c r="D13743" s="1">
        <f>TIMEVALUE("11:38:35")</f>
        <v>0.4851273148148148</v>
      </c>
      <c r="E13743" s="2">
        <f t="shared" si="1427"/>
        <v>44385</v>
      </c>
      <c r="F13743" s="1">
        <f>TIMEVALUE("11:41:21")</f>
        <v>0.48704861111111108</v>
      </c>
      <c r="G13743" t="s">
        <v>270</v>
      </c>
      <c r="H13743" t="s">
        <v>26775</v>
      </c>
      <c r="I13743">
        <v>700.08699999999999</v>
      </c>
    </row>
    <row r="13744" spans="1:9" x14ac:dyDescent="0.25">
      <c r="A13744" t="s">
        <v>26863</v>
      </c>
      <c r="B13744">
        <v>13141</v>
      </c>
      <c r="C13744" s="2">
        <f t="shared" si="1426"/>
        <v>44385</v>
      </c>
      <c r="D13744" s="1">
        <f>TIMEVALUE("11:48:08")</f>
        <v>0.49175925925925928</v>
      </c>
      <c r="E13744" s="2">
        <f t="shared" si="1427"/>
        <v>44385</v>
      </c>
      <c r="F13744" s="1">
        <f>TIMEVALUE("11:54:01")</f>
        <v>0.49584490740740739</v>
      </c>
      <c r="G13744" t="s">
        <v>4956</v>
      </c>
      <c r="H13744" t="s">
        <v>1326</v>
      </c>
      <c r="I13744">
        <v>700.10599999999999</v>
      </c>
    </row>
    <row r="13745" spans="1:9" x14ac:dyDescent="0.25">
      <c r="A13745" t="s">
        <v>26864</v>
      </c>
      <c r="B13745">
        <v>13141</v>
      </c>
      <c r="C13745" s="2">
        <f t="shared" si="1426"/>
        <v>44385</v>
      </c>
      <c r="D13745" s="1">
        <f>TIMEVALUE("11:56:35")</f>
        <v>0.49762731481481481</v>
      </c>
      <c r="E13745" s="2">
        <f t="shared" si="1427"/>
        <v>44385</v>
      </c>
      <c r="F13745" s="1">
        <f>TIMEVALUE("11:58:46")</f>
        <v>0.49914351851851851</v>
      </c>
      <c r="G13745" t="s">
        <v>340</v>
      </c>
      <c r="H13745" t="s">
        <v>4476</v>
      </c>
      <c r="I13745">
        <v>700.07600000000002</v>
      </c>
    </row>
    <row r="13746" spans="1:9" x14ac:dyDescent="0.25">
      <c r="A13746" t="s">
        <v>26865</v>
      </c>
      <c r="B13746">
        <v>13141</v>
      </c>
      <c r="C13746" s="2">
        <f t="shared" si="1426"/>
        <v>44385</v>
      </c>
      <c r="D13746" s="1">
        <f>TIMEVALUE("10:51:18")</f>
        <v>0.45229166666666665</v>
      </c>
      <c r="E13746" s="2">
        <f t="shared" si="1427"/>
        <v>44385</v>
      </c>
      <c r="F13746" s="1">
        <f>TIMEVALUE("10:55:31")</f>
        <v>0.45521990740740742</v>
      </c>
      <c r="G13746" t="s">
        <v>819</v>
      </c>
      <c r="H13746" t="s">
        <v>26866</v>
      </c>
      <c r="I13746">
        <v>700.02700000000004</v>
      </c>
    </row>
    <row r="13747" spans="1:9" x14ac:dyDescent="0.25">
      <c r="A13747" t="s">
        <v>26867</v>
      </c>
      <c r="B13747">
        <v>13141</v>
      </c>
      <c r="C13747" s="2">
        <f t="shared" si="1426"/>
        <v>44385</v>
      </c>
      <c r="D13747" s="1">
        <f>TIMEVALUE("13:00:13")</f>
        <v>0.54181712962962958</v>
      </c>
      <c r="E13747" s="2">
        <f t="shared" si="1427"/>
        <v>44385</v>
      </c>
      <c r="F13747" s="1">
        <f>TIMEVALUE("13:05:08")</f>
        <v>0.54523148148148148</v>
      </c>
      <c r="G13747" t="s">
        <v>2711</v>
      </c>
      <c r="H13747" t="s">
        <v>5363</v>
      </c>
      <c r="I13747">
        <v>700.58100000000002</v>
      </c>
    </row>
    <row r="13748" spans="1:9" x14ac:dyDescent="0.25">
      <c r="A13748" t="s">
        <v>26868</v>
      </c>
      <c r="B13748">
        <v>13141</v>
      </c>
      <c r="C13748" s="2">
        <f t="shared" si="1426"/>
        <v>44385</v>
      </c>
      <c r="D13748" s="1">
        <f>TIMEVALUE("13:08:29")</f>
        <v>0.5475578703703704</v>
      </c>
      <c r="E13748" s="2">
        <f t="shared" si="1427"/>
        <v>44385</v>
      </c>
      <c r="F13748" s="1">
        <f>TIMEVALUE("13:10:32")</f>
        <v>0.54898148148148151</v>
      </c>
      <c r="G13748" t="s">
        <v>1028</v>
      </c>
      <c r="H13748" t="s">
        <v>5393</v>
      </c>
      <c r="I13748">
        <v>700.56200000000001</v>
      </c>
    </row>
    <row r="13749" spans="1:9" x14ac:dyDescent="0.25">
      <c r="A13749" t="s">
        <v>26869</v>
      </c>
      <c r="B13749">
        <v>13141</v>
      </c>
      <c r="C13749" s="2">
        <f t="shared" si="1426"/>
        <v>44385</v>
      </c>
      <c r="D13749" s="1">
        <f>TIMEVALUE("13:13:10")</f>
        <v>0.55081018518518521</v>
      </c>
      <c r="E13749" s="2">
        <f t="shared" si="1427"/>
        <v>44385</v>
      </c>
      <c r="F13749" s="1">
        <f>TIMEVALUE("13:14:57")</f>
        <v>0.55204861111111114</v>
      </c>
      <c r="G13749" t="s">
        <v>508</v>
      </c>
      <c r="H13749" t="s">
        <v>21253</v>
      </c>
      <c r="I13749">
        <v>700.50099999999998</v>
      </c>
    </row>
    <row r="13750" spans="1:9" x14ac:dyDescent="0.25">
      <c r="A13750" t="s">
        <v>26870</v>
      </c>
      <c r="B13750">
        <v>13141</v>
      </c>
      <c r="C13750" s="2">
        <f t="shared" si="1426"/>
        <v>44385</v>
      </c>
      <c r="D13750" s="1">
        <f>TIMEVALUE("13:16:46")</f>
        <v>0.55331018518518515</v>
      </c>
      <c r="E13750" s="2">
        <f t="shared" si="1427"/>
        <v>44385</v>
      </c>
      <c r="F13750" s="1">
        <f>TIMEVALUE("13:19:13")</f>
        <v>0.55501157407407409</v>
      </c>
      <c r="G13750" t="s">
        <v>538</v>
      </c>
      <c r="H13750" t="s">
        <v>26871</v>
      </c>
      <c r="I13750">
        <v>700.42399999999998</v>
      </c>
    </row>
    <row r="13751" spans="1:9" x14ac:dyDescent="0.25">
      <c r="A13751" t="s">
        <v>26872</v>
      </c>
      <c r="B13751">
        <v>13141</v>
      </c>
      <c r="C13751" s="2">
        <f t="shared" si="1426"/>
        <v>44385</v>
      </c>
      <c r="D13751" s="1">
        <f>TIMEVALUE("13:21:02")</f>
        <v>0.5562731481481481</v>
      </c>
      <c r="E13751" s="2">
        <f t="shared" si="1427"/>
        <v>44385</v>
      </c>
      <c r="F13751" s="1">
        <f>TIMEVALUE("13:23:56")</f>
        <v>0.55828703703703708</v>
      </c>
      <c r="G13751" t="s">
        <v>579</v>
      </c>
      <c r="H13751" t="s">
        <v>26873</v>
      </c>
      <c r="I13751">
        <v>700.37599999999998</v>
      </c>
    </row>
    <row r="13752" spans="1:9" x14ac:dyDescent="0.25">
      <c r="A13752" t="s">
        <v>26874</v>
      </c>
      <c r="B13752">
        <v>13141</v>
      </c>
      <c r="C13752" s="2">
        <f t="shared" si="1426"/>
        <v>44385</v>
      </c>
      <c r="D13752" s="1">
        <f>TIMEVALUE("13:25:42")</f>
        <v>0.55951388888888887</v>
      </c>
      <c r="E13752" s="2">
        <f t="shared" si="1427"/>
        <v>44385</v>
      </c>
      <c r="F13752" s="1">
        <f>TIMEVALUE("13:28:07")</f>
        <v>0.56119212962962961</v>
      </c>
      <c r="G13752" t="s">
        <v>3193</v>
      </c>
      <c r="H13752" t="s">
        <v>15721</v>
      </c>
      <c r="I13752">
        <v>700.351</v>
      </c>
    </row>
    <row r="13753" spans="1:9" x14ac:dyDescent="0.25">
      <c r="A13753" t="s">
        <v>26875</v>
      </c>
      <c r="B13753">
        <v>13141</v>
      </c>
      <c r="C13753" s="2">
        <f t="shared" si="1426"/>
        <v>44385</v>
      </c>
      <c r="D13753" s="1">
        <f>TIMEVALUE("13:31:09")</f>
        <v>0.56329861111111112</v>
      </c>
      <c r="E13753" s="2">
        <f t="shared" si="1427"/>
        <v>44385</v>
      </c>
      <c r="F13753" s="1">
        <f>TIMEVALUE("13:34:21")</f>
        <v>0.56552083333333336</v>
      </c>
      <c r="G13753" t="s">
        <v>658</v>
      </c>
      <c r="H13753" t="s">
        <v>26876</v>
      </c>
      <c r="I13753">
        <v>700.274</v>
      </c>
    </row>
    <row r="13754" spans="1:9" x14ac:dyDescent="0.25">
      <c r="A13754" t="s">
        <v>26877</v>
      </c>
      <c r="B13754">
        <v>13141</v>
      </c>
      <c r="C13754" s="2">
        <f t="shared" si="1426"/>
        <v>44385</v>
      </c>
      <c r="D13754" s="1">
        <f>TIMEVALUE("13:35:54")</f>
        <v>0.5665972222222222</v>
      </c>
      <c r="E13754" s="2">
        <f t="shared" si="1427"/>
        <v>44385</v>
      </c>
      <c r="F13754" s="1">
        <f>TIMEVALUE("13:37:14")</f>
        <v>0.56752314814814819</v>
      </c>
      <c r="G13754" t="s">
        <v>2647</v>
      </c>
      <c r="H13754" t="s">
        <v>26878</v>
      </c>
      <c r="I13754">
        <v>700.23400000000004</v>
      </c>
    </row>
    <row r="13755" spans="1:9" x14ac:dyDescent="0.25">
      <c r="A13755" t="s">
        <v>26879</v>
      </c>
      <c r="B13755">
        <v>13141</v>
      </c>
      <c r="C13755" s="2">
        <f t="shared" si="1426"/>
        <v>44385</v>
      </c>
      <c r="D13755" s="1">
        <f>TIMEVALUE("13:38:57")</f>
        <v>0.56871527777777775</v>
      </c>
      <c r="E13755" s="2">
        <f t="shared" si="1427"/>
        <v>44385</v>
      </c>
      <c r="F13755" s="1">
        <f>TIMEVALUE("13:40:59")</f>
        <v>0.57012731481481482</v>
      </c>
      <c r="G13755" t="s">
        <v>2264</v>
      </c>
      <c r="H13755" t="s">
        <v>26880</v>
      </c>
      <c r="I13755">
        <v>700.18399999999997</v>
      </c>
    </row>
    <row r="13756" spans="1:9" x14ac:dyDescent="0.25">
      <c r="A13756" t="s">
        <v>26881</v>
      </c>
      <c r="B13756">
        <v>13141</v>
      </c>
      <c r="C13756" s="2">
        <f t="shared" si="1426"/>
        <v>44385</v>
      </c>
      <c r="D13756" s="1">
        <f>TIMEVALUE("13:42:32")</f>
        <v>0.57120370370370366</v>
      </c>
      <c r="E13756" s="2">
        <f t="shared" si="1427"/>
        <v>44385</v>
      </c>
      <c r="F13756" s="1">
        <f>TIMEVALUE("13:45:06")</f>
        <v>0.57298611111111108</v>
      </c>
      <c r="G13756" t="s">
        <v>3348</v>
      </c>
      <c r="H13756" t="s">
        <v>26882</v>
      </c>
      <c r="I13756">
        <v>700.16099999999994</v>
      </c>
    </row>
    <row r="13757" spans="1:9" x14ac:dyDescent="0.25">
      <c r="A13757" t="s">
        <v>26883</v>
      </c>
      <c r="B13757">
        <v>13141</v>
      </c>
      <c r="C13757" s="2">
        <f t="shared" si="1426"/>
        <v>44385</v>
      </c>
      <c r="D13757" s="1">
        <f>TIMEVALUE("13:47:12")</f>
        <v>0.57444444444444442</v>
      </c>
      <c r="E13757" s="2">
        <f t="shared" si="1427"/>
        <v>44385</v>
      </c>
      <c r="F13757" s="1">
        <f>TIMEVALUE("13:49:19")</f>
        <v>0.5759143518518518</v>
      </c>
      <c r="G13757" t="s">
        <v>799</v>
      </c>
      <c r="H13757" t="s">
        <v>26884</v>
      </c>
      <c r="I13757">
        <v>700.11400000000003</v>
      </c>
    </row>
    <row r="13758" spans="1:9" x14ac:dyDescent="0.25">
      <c r="A13758" t="s">
        <v>26885</v>
      </c>
      <c r="B13758">
        <v>13141</v>
      </c>
      <c r="C13758" s="2">
        <f t="shared" si="1426"/>
        <v>44385</v>
      </c>
      <c r="D13758" s="1">
        <f>TIMEVALUE("13:53:57")</f>
        <v>0.57913194444444449</v>
      </c>
      <c r="E13758" s="2">
        <f t="shared" si="1427"/>
        <v>44385</v>
      </c>
      <c r="F13758" s="1">
        <f>TIMEVALUE("13:57:47")</f>
        <v>0.58179398148148154</v>
      </c>
      <c r="G13758" t="s">
        <v>607</v>
      </c>
      <c r="H13758" t="s">
        <v>19383</v>
      </c>
      <c r="I13758">
        <v>700.09</v>
      </c>
    </row>
    <row r="13759" spans="1:9" x14ac:dyDescent="0.25">
      <c r="A13759" t="s">
        <v>26886</v>
      </c>
      <c r="B13759">
        <v>13141</v>
      </c>
      <c r="C13759" s="2">
        <f t="shared" si="1426"/>
        <v>44385</v>
      </c>
      <c r="D13759" s="1">
        <f>TIMEVALUE("12:52:24")</f>
        <v>0.53638888888888892</v>
      </c>
      <c r="E13759" s="2">
        <f t="shared" si="1427"/>
        <v>44385</v>
      </c>
      <c r="F13759" s="1">
        <f>TIMEVALUE("12:53:48")</f>
        <v>0.53736111111111107</v>
      </c>
      <c r="G13759" t="s">
        <v>2344</v>
      </c>
      <c r="H13759" t="s">
        <v>26887</v>
      </c>
      <c r="I13759">
        <v>700.08500000000004</v>
      </c>
    </row>
    <row r="13760" spans="1:9" x14ac:dyDescent="0.25">
      <c r="A13760" t="s">
        <v>26888</v>
      </c>
      <c r="B13760">
        <v>13141</v>
      </c>
      <c r="C13760" s="2">
        <f t="shared" si="1426"/>
        <v>44385</v>
      </c>
      <c r="D13760" s="1">
        <f>TIMEVALUE("14:11:14")</f>
        <v>0.59113425925925922</v>
      </c>
      <c r="E13760" s="2">
        <f t="shared" si="1427"/>
        <v>44385</v>
      </c>
      <c r="F13760" s="1">
        <f>TIMEVALUE("14:15:17")</f>
        <v>0.59394675925925922</v>
      </c>
      <c r="G13760" t="s">
        <v>3357</v>
      </c>
      <c r="H13760" t="s">
        <v>17048</v>
      </c>
      <c r="I13760">
        <v>700.75900000000001</v>
      </c>
    </row>
    <row r="13761" spans="1:9" x14ac:dyDescent="0.25">
      <c r="A13761" t="s">
        <v>26889</v>
      </c>
      <c r="B13761">
        <v>13141</v>
      </c>
      <c r="C13761" s="2">
        <f t="shared" si="1426"/>
        <v>44385</v>
      </c>
      <c r="D13761" s="1">
        <f>TIMEVALUE("14:23:12")</f>
        <v>0.59944444444444445</v>
      </c>
      <c r="E13761" s="2">
        <f t="shared" si="1427"/>
        <v>44385</v>
      </c>
      <c r="F13761" s="1">
        <f>TIMEVALUE("14:25:25")</f>
        <v>0.60098379629629628</v>
      </c>
      <c r="G13761" t="s">
        <v>560</v>
      </c>
      <c r="H13761" t="s">
        <v>16909</v>
      </c>
      <c r="I13761">
        <v>700.79</v>
      </c>
    </row>
    <row r="13762" spans="1:9" x14ac:dyDescent="0.25">
      <c r="A13762" t="s">
        <v>26890</v>
      </c>
      <c r="B13762">
        <v>13141</v>
      </c>
      <c r="C13762" s="2">
        <f t="shared" si="1426"/>
        <v>44385</v>
      </c>
      <c r="D13762" s="1">
        <f>TIMEVALUE("14:27:13")</f>
        <v>0.60223379629629625</v>
      </c>
      <c r="E13762" s="2">
        <f t="shared" si="1427"/>
        <v>44385</v>
      </c>
      <c r="F13762" s="1">
        <f>TIMEVALUE("14:29:19")</f>
        <v>0.60369212962962959</v>
      </c>
      <c r="G13762" t="s">
        <v>2803</v>
      </c>
      <c r="H13762" t="s">
        <v>26891</v>
      </c>
      <c r="I13762">
        <v>700.72799999999995</v>
      </c>
    </row>
    <row r="13763" spans="1:9" x14ac:dyDescent="0.25">
      <c r="A13763" t="s">
        <v>26892</v>
      </c>
      <c r="B13763">
        <v>13141</v>
      </c>
      <c r="C13763" s="2">
        <f t="shared" si="1426"/>
        <v>44385</v>
      </c>
      <c r="D13763" s="1">
        <f>TIMEVALUE("14:32:05")</f>
        <v>0.60561342592592593</v>
      </c>
      <c r="E13763" s="2">
        <f t="shared" si="1427"/>
        <v>44385</v>
      </c>
      <c r="F13763" s="1">
        <f>TIMEVALUE("14:41:06")</f>
        <v>0.61187499999999995</v>
      </c>
      <c r="G13763" t="s">
        <v>747</v>
      </c>
      <c r="H13763" t="s">
        <v>26399</v>
      </c>
      <c r="I13763">
        <v>700.59500000000003</v>
      </c>
    </row>
    <row r="13764" spans="1:9" x14ac:dyDescent="0.25">
      <c r="A13764" t="s">
        <v>26893</v>
      </c>
      <c r="B13764">
        <v>13141</v>
      </c>
      <c r="C13764" s="2">
        <f t="shared" si="1426"/>
        <v>44385</v>
      </c>
      <c r="D13764" s="1">
        <f>TIMEVALUE("14:48:05")</f>
        <v>0.616724537037037</v>
      </c>
      <c r="E13764" s="2">
        <f t="shared" si="1427"/>
        <v>44385</v>
      </c>
      <c r="F13764" s="1">
        <f>TIMEVALUE("14:50:05")</f>
        <v>0.61811342592592589</v>
      </c>
      <c r="G13764" t="s">
        <v>2756</v>
      </c>
      <c r="H13764" t="s">
        <v>26894</v>
      </c>
      <c r="I13764">
        <v>700.53599999999994</v>
      </c>
    </row>
    <row r="13765" spans="1:9" x14ac:dyDescent="0.25">
      <c r="A13765" t="s">
        <v>26895</v>
      </c>
      <c r="B13765">
        <v>13141</v>
      </c>
      <c r="C13765" s="2">
        <f t="shared" si="1426"/>
        <v>44385</v>
      </c>
      <c r="D13765" s="1">
        <f>TIMEVALUE("14:52:03")</f>
        <v>0.61947916666666669</v>
      </c>
      <c r="E13765" s="2">
        <f t="shared" si="1427"/>
        <v>44385</v>
      </c>
      <c r="F13765" s="1">
        <f>TIMEVALUE("14:56:37")</f>
        <v>0.622650462962963</v>
      </c>
      <c r="G13765" t="s">
        <v>790</v>
      </c>
      <c r="H13765" t="s">
        <v>19457</v>
      </c>
      <c r="I13765">
        <v>700.41300000000001</v>
      </c>
    </row>
    <row r="13766" spans="1:9" x14ac:dyDescent="0.25">
      <c r="A13766" t="s">
        <v>26896</v>
      </c>
      <c r="B13766">
        <v>13141</v>
      </c>
      <c r="C13766" s="2">
        <f t="shared" si="1426"/>
        <v>44385</v>
      </c>
      <c r="D13766" s="1">
        <f>TIMEVALUE("14:58:24")</f>
        <v>0.62388888888888894</v>
      </c>
      <c r="E13766" s="2">
        <f t="shared" si="1427"/>
        <v>44385</v>
      </c>
      <c r="F13766" s="1">
        <f>TIMEVALUE("15:00:24")</f>
        <v>0.62527777777777782</v>
      </c>
      <c r="G13766" t="s">
        <v>2756</v>
      </c>
      <c r="H13766" t="s">
        <v>12679</v>
      </c>
      <c r="I13766">
        <v>700.37300000000005</v>
      </c>
    </row>
    <row r="13767" spans="1:9" x14ac:dyDescent="0.25">
      <c r="A13767" t="s">
        <v>26897</v>
      </c>
      <c r="B13767">
        <v>13141</v>
      </c>
      <c r="C13767" s="2">
        <f t="shared" si="1426"/>
        <v>44385</v>
      </c>
      <c r="D13767" s="1">
        <f>TIMEVALUE("15:02:14")</f>
        <v>0.62655092592592587</v>
      </c>
      <c r="E13767" s="2">
        <f t="shared" si="1427"/>
        <v>44385</v>
      </c>
      <c r="F13767" s="1">
        <f>TIMEVALUE("15:03:56")</f>
        <v>0.6277314814814815</v>
      </c>
      <c r="G13767" t="s">
        <v>236</v>
      </c>
      <c r="H13767" t="s">
        <v>1243</v>
      </c>
      <c r="I13767">
        <v>700.34100000000001</v>
      </c>
    </row>
    <row r="13768" spans="1:9" x14ac:dyDescent="0.25">
      <c r="A13768" t="s">
        <v>26898</v>
      </c>
      <c r="B13768">
        <v>13141</v>
      </c>
      <c r="C13768" s="2">
        <f t="shared" si="1426"/>
        <v>44385</v>
      </c>
      <c r="D13768" s="1">
        <f>TIMEVALUE("15:05:23")</f>
        <v>0.62873842592592588</v>
      </c>
      <c r="E13768" s="2">
        <f t="shared" si="1427"/>
        <v>44385</v>
      </c>
      <c r="F13768" s="1">
        <f>TIMEVALUE("15:07:19")</f>
        <v>0.6300810185185185</v>
      </c>
      <c r="G13768" t="s">
        <v>557</v>
      </c>
      <c r="H13768" t="s">
        <v>26899</v>
      </c>
      <c r="I13768">
        <v>700.351</v>
      </c>
    </row>
    <row r="13769" spans="1:9" x14ac:dyDescent="0.25">
      <c r="A13769" t="s">
        <v>26900</v>
      </c>
      <c r="B13769">
        <v>13141</v>
      </c>
      <c r="C13769" s="2">
        <f t="shared" si="1426"/>
        <v>44385</v>
      </c>
      <c r="D13769" s="1">
        <f>TIMEVALUE("15:08:51")</f>
        <v>0.63114583333333329</v>
      </c>
      <c r="E13769" s="2">
        <f t="shared" si="1427"/>
        <v>44385</v>
      </c>
      <c r="F13769" s="1">
        <f>TIMEVALUE("15:10:01")</f>
        <v>0.63195601851851857</v>
      </c>
      <c r="G13769" t="s">
        <v>2959</v>
      </c>
      <c r="H13769" t="s">
        <v>26901</v>
      </c>
      <c r="I13769">
        <v>700.29700000000003</v>
      </c>
    </row>
    <row r="13770" spans="1:9" x14ac:dyDescent="0.25">
      <c r="A13770" t="s">
        <v>26902</v>
      </c>
      <c r="B13770">
        <v>13141</v>
      </c>
      <c r="C13770" s="2">
        <f t="shared" si="1426"/>
        <v>44385</v>
      </c>
      <c r="D13770" s="1">
        <f>TIMEVALUE("15:12:01")</f>
        <v>0.63334490740740745</v>
      </c>
      <c r="E13770" s="2">
        <f t="shared" si="1427"/>
        <v>44385</v>
      </c>
      <c r="F13770" s="1">
        <f>TIMEVALUE("15:13:34")</f>
        <v>0.63442129629629629</v>
      </c>
      <c r="G13770" t="s">
        <v>427</v>
      </c>
      <c r="H13770" t="s">
        <v>12810</v>
      </c>
      <c r="I13770">
        <v>700.25099999999998</v>
      </c>
    </row>
    <row r="13771" spans="1:9" x14ac:dyDescent="0.25">
      <c r="A13771" t="s">
        <v>26903</v>
      </c>
      <c r="B13771">
        <v>13141</v>
      </c>
      <c r="C13771" s="2">
        <f t="shared" si="1426"/>
        <v>44385</v>
      </c>
      <c r="D13771" s="1">
        <f>TIMEVALUE("15:16:24")</f>
        <v>0.63638888888888889</v>
      </c>
      <c r="E13771" s="2">
        <f t="shared" si="1427"/>
        <v>44385</v>
      </c>
      <c r="F13771" s="1">
        <f>TIMEVALUE("15:17:46")</f>
        <v>0.63733796296296297</v>
      </c>
      <c r="G13771" t="s">
        <v>2206</v>
      </c>
      <c r="H13771" t="s">
        <v>26904</v>
      </c>
      <c r="I13771">
        <v>700.24199999999996</v>
      </c>
    </row>
    <row r="13772" spans="1:9" x14ac:dyDescent="0.25">
      <c r="A13772" t="s">
        <v>26905</v>
      </c>
      <c r="B13772">
        <v>13141</v>
      </c>
      <c r="C13772" s="2">
        <f t="shared" ref="C13772:C13780" si="1428">DATEVALUE("2025-07-09")</f>
        <v>44385</v>
      </c>
      <c r="D13772" s="1">
        <f>TIMEVALUE("14:01:50")</f>
        <v>0.58460648148148153</v>
      </c>
      <c r="E13772" s="2">
        <f t="shared" ref="E13772:E13780" si="1429">DATEVALUE("2025-07-09")</f>
        <v>44385</v>
      </c>
      <c r="F13772" s="1">
        <f>TIMEVALUE("14:04:47")</f>
        <v>0.58665509259259263</v>
      </c>
      <c r="G13772" t="s">
        <v>324</v>
      </c>
      <c r="H13772" t="s">
        <v>26906</v>
      </c>
      <c r="I13772">
        <v>700.20100000000002</v>
      </c>
    </row>
    <row r="13773" spans="1:9" x14ac:dyDescent="0.25">
      <c r="A13773" t="s">
        <v>26907</v>
      </c>
      <c r="B13773">
        <v>13141</v>
      </c>
      <c r="C13773" s="2">
        <f t="shared" si="1428"/>
        <v>44385</v>
      </c>
      <c r="D13773" s="1">
        <f>TIMEVALUE("15:58:43")</f>
        <v>0.66577546296296297</v>
      </c>
      <c r="E13773" s="2">
        <f t="shared" si="1429"/>
        <v>44385</v>
      </c>
      <c r="F13773" s="1">
        <f>TIMEVALUE("16:01:41")</f>
        <v>0.66783564814814811</v>
      </c>
      <c r="G13773" t="s">
        <v>2976</v>
      </c>
      <c r="H13773" t="s">
        <v>26908</v>
      </c>
      <c r="I13773">
        <v>700.78099999999995</v>
      </c>
    </row>
    <row r="13774" spans="1:9" x14ac:dyDescent="0.25">
      <c r="A13774" t="s">
        <v>26909</v>
      </c>
      <c r="B13774">
        <v>13141</v>
      </c>
      <c r="C13774" s="2">
        <f t="shared" si="1428"/>
        <v>44385</v>
      </c>
      <c r="D13774" s="1">
        <f>TIMEVALUE("16:04:39")</f>
        <v>0.66989583333333336</v>
      </c>
      <c r="E13774" s="2">
        <f t="shared" si="1429"/>
        <v>44385</v>
      </c>
      <c r="F13774" s="1">
        <f>TIMEVALUE("16:06:31")</f>
        <v>0.6711921296296296</v>
      </c>
      <c r="G13774" t="s">
        <v>546</v>
      </c>
      <c r="H13774" t="s">
        <v>26910</v>
      </c>
      <c r="I13774">
        <v>700.74599999999998</v>
      </c>
    </row>
    <row r="13775" spans="1:9" x14ac:dyDescent="0.25">
      <c r="A13775" t="s">
        <v>26911</v>
      </c>
      <c r="B13775">
        <v>13141</v>
      </c>
      <c r="C13775" s="2">
        <f t="shared" si="1428"/>
        <v>44385</v>
      </c>
      <c r="D13775" s="1">
        <f>TIMEVALUE("16:08:09")</f>
        <v>0.67232638888888885</v>
      </c>
      <c r="E13775" s="2">
        <f t="shared" si="1429"/>
        <v>44385</v>
      </c>
      <c r="F13775" s="1">
        <f>TIMEVALUE("16:10:25")</f>
        <v>0.67390046296296291</v>
      </c>
      <c r="G13775" t="s">
        <v>2680</v>
      </c>
      <c r="H13775" t="s">
        <v>26912</v>
      </c>
      <c r="I13775">
        <v>700.67200000000003</v>
      </c>
    </row>
    <row r="13776" spans="1:9" x14ac:dyDescent="0.25">
      <c r="A13776" t="s">
        <v>26913</v>
      </c>
      <c r="B13776">
        <v>13141</v>
      </c>
      <c r="C13776" s="2">
        <f t="shared" si="1428"/>
        <v>44385</v>
      </c>
      <c r="D13776" s="1">
        <f>TIMEVALUE("16:11:57")</f>
        <v>0.67496527777777782</v>
      </c>
      <c r="E13776" s="2">
        <f t="shared" si="1429"/>
        <v>44385</v>
      </c>
      <c r="F13776" s="1">
        <f>TIMEVALUE("16:14:25")</f>
        <v>0.67667824074074079</v>
      </c>
      <c r="G13776" t="s">
        <v>691</v>
      </c>
      <c r="H13776" t="s">
        <v>19219</v>
      </c>
      <c r="I13776">
        <v>700.54399999999998</v>
      </c>
    </row>
    <row r="13777" spans="1:9" x14ac:dyDescent="0.25">
      <c r="A13777" t="s">
        <v>26914</v>
      </c>
      <c r="B13777">
        <v>13141</v>
      </c>
      <c r="C13777" s="2">
        <f t="shared" si="1428"/>
        <v>44385</v>
      </c>
      <c r="D13777" s="1">
        <f>TIMEVALUE("16:15:50")</f>
        <v>0.67766203703703709</v>
      </c>
      <c r="E13777" s="2">
        <f t="shared" si="1429"/>
        <v>44385</v>
      </c>
      <c r="F13777" s="1">
        <f>TIMEVALUE("16:18:05")</f>
        <v>0.679224537037037</v>
      </c>
      <c r="G13777" t="s">
        <v>343</v>
      </c>
      <c r="H13777" t="s">
        <v>26915</v>
      </c>
      <c r="I13777">
        <v>700.45699999999999</v>
      </c>
    </row>
    <row r="13778" spans="1:9" x14ac:dyDescent="0.25">
      <c r="A13778" t="s">
        <v>26916</v>
      </c>
      <c r="B13778">
        <v>13141</v>
      </c>
      <c r="C13778" s="2">
        <f t="shared" si="1428"/>
        <v>44385</v>
      </c>
      <c r="D13778" s="1">
        <f>TIMEVALUE("16:19:29")</f>
        <v>0.68019675925925926</v>
      </c>
      <c r="E13778" s="2">
        <f t="shared" si="1429"/>
        <v>44385</v>
      </c>
      <c r="F13778" s="1">
        <f>TIMEVALUE("16:21:49")</f>
        <v>0.68181712962962959</v>
      </c>
      <c r="G13778" t="s">
        <v>361</v>
      </c>
      <c r="H13778" t="s">
        <v>26830</v>
      </c>
      <c r="I13778">
        <v>700.54700000000003</v>
      </c>
    </row>
    <row r="13779" spans="1:9" x14ac:dyDescent="0.25">
      <c r="A13779" t="s">
        <v>26917</v>
      </c>
      <c r="B13779">
        <v>13141</v>
      </c>
      <c r="C13779" s="2">
        <f t="shared" si="1428"/>
        <v>44385</v>
      </c>
      <c r="D13779" s="1">
        <f>TIMEVALUE("16:23:46")</f>
        <v>0.68317129629629625</v>
      </c>
      <c r="E13779" s="2">
        <f t="shared" si="1429"/>
        <v>44385</v>
      </c>
      <c r="F13779" s="1">
        <f>TIMEVALUE("16:25:07")</f>
        <v>0.68410879629629628</v>
      </c>
      <c r="G13779" t="s">
        <v>2244</v>
      </c>
      <c r="H13779" t="s">
        <v>17734</v>
      </c>
      <c r="I13779">
        <v>700.44200000000001</v>
      </c>
    </row>
    <row r="13780" spans="1:9" x14ac:dyDescent="0.25">
      <c r="A13780" t="s">
        <v>26918</v>
      </c>
      <c r="B13780">
        <v>13141</v>
      </c>
      <c r="C13780" s="2">
        <f t="shared" si="1428"/>
        <v>44385</v>
      </c>
      <c r="D13780" s="1">
        <f>TIMEVALUE("16:26:57")</f>
        <v>0.68538194444444445</v>
      </c>
      <c r="E13780" s="2">
        <f t="shared" si="1429"/>
        <v>44385</v>
      </c>
      <c r="F13780" s="1">
        <f>TIMEVALUE("16:29:19")</f>
        <v>0.68702546296296296</v>
      </c>
      <c r="G13780" t="s">
        <v>264</v>
      </c>
      <c r="H13780" t="s">
        <v>59</v>
      </c>
      <c r="I13780">
        <v>700.279</v>
      </c>
    </row>
    <row r="13781" spans="1:9" x14ac:dyDescent="0.25">
      <c r="A13781" t="s">
        <v>26919</v>
      </c>
      <c r="B13781">
        <v>13141</v>
      </c>
      <c r="C13781" s="2">
        <f>DATEVALUE("2025-07-10")</f>
        <v>44386</v>
      </c>
      <c r="D13781" s="1">
        <f>TIMEVALUE("07:58:39")</f>
        <v>0.33239583333333333</v>
      </c>
      <c r="E13781" s="2">
        <f>DATEVALUE("2025-07-10")</f>
        <v>44386</v>
      </c>
      <c r="F13781" s="1">
        <f>TIMEVALUE("08:00:43")</f>
        <v>0.33383101851851854</v>
      </c>
      <c r="G13781" t="s">
        <v>251</v>
      </c>
      <c r="H13781" t="s">
        <v>26920</v>
      </c>
      <c r="I13781">
        <v>700.13199999999995</v>
      </c>
    </row>
    <row r="13782" spans="1:9" x14ac:dyDescent="0.25">
      <c r="A13782" t="s">
        <v>26921</v>
      </c>
      <c r="B13782">
        <v>13141</v>
      </c>
      <c r="C13782" s="2">
        <f>DATEVALUE("2025-07-10")</f>
        <v>44386</v>
      </c>
      <c r="D13782" s="1">
        <f>TIMEVALUE("08:03:49")</f>
        <v>0.33598379629629632</v>
      </c>
      <c r="E13782" s="2">
        <f>DATEVALUE("2025-07-10")</f>
        <v>44386</v>
      </c>
      <c r="F13782" s="1">
        <f>TIMEVALUE("08:06:03")</f>
        <v>0.33753472222222225</v>
      </c>
      <c r="G13782" t="s">
        <v>1441</v>
      </c>
      <c r="H13782" t="s">
        <v>26922</v>
      </c>
      <c r="I13782">
        <v>700.01400000000001</v>
      </c>
    </row>
    <row r="13783" spans="1:9" x14ac:dyDescent="0.25">
      <c r="A13783" t="s">
        <v>26923</v>
      </c>
      <c r="B13783">
        <v>13141</v>
      </c>
      <c r="C13783" s="2">
        <f>DATEVALUE("2025-07-10")</f>
        <v>44386</v>
      </c>
      <c r="D13783" s="1">
        <f>TIMEVALUE("08:08:11")</f>
        <v>0.33901620370370372</v>
      </c>
      <c r="E13783" s="2">
        <f>DATEVALUE("2025-07-10")</f>
        <v>44386</v>
      </c>
      <c r="F13783" s="1">
        <f>TIMEVALUE("08:10:15")</f>
        <v>0.34045138888888887</v>
      </c>
      <c r="G13783" t="s">
        <v>251</v>
      </c>
      <c r="H13783" t="s">
        <v>17055</v>
      </c>
      <c r="I13783">
        <v>699.95699999999999</v>
      </c>
    </row>
    <row r="13784" spans="1:9" x14ac:dyDescent="0.25">
      <c r="A13784" t="s">
        <v>26924</v>
      </c>
      <c r="B13784">
        <v>13141</v>
      </c>
      <c r="C13784" s="2">
        <f>DATEVALUE("2025-07-10")</f>
        <v>44386</v>
      </c>
      <c r="D13784" s="1">
        <f>TIMEVALUE("08:11:57")</f>
        <v>0.34163194444444445</v>
      </c>
      <c r="E13784" s="2">
        <f>DATEVALUE("2025-07-10")</f>
        <v>44386</v>
      </c>
      <c r="F13784" s="1">
        <f>TIMEVALUE("08:19:40")</f>
        <v>0.34699074074074077</v>
      </c>
      <c r="G13784" t="s">
        <v>883</v>
      </c>
      <c r="H13784" t="s">
        <v>26925</v>
      </c>
      <c r="I13784">
        <v>699.90800000000002</v>
      </c>
    </row>
    <row r="13785" spans="1:9" x14ac:dyDescent="0.25">
      <c r="A13785" t="s">
        <v>42</v>
      </c>
      <c r="B13785">
        <v>13141</v>
      </c>
      <c r="C13785" s="2">
        <f t="shared" ref="C13785:C13792" si="1430">DATEVALUE("2025-07-09")</f>
        <v>44385</v>
      </c>
      <c r="D13785" s="1">
        <f>TIMEVALUE("15:48:12")</f>
        <v>0.65847222222222224</v>
      </c>
      <c r="E13785" s="2">
        <f t="shared" ref="E13785:E13792" si="1431">DATEVALUE("2025-07-09")</f>
        <v>44385</v>
      </c>
      <c r="F13785" s="1">
        <f>TIMEVALUE("15:49:24")</f>
        <v>0.65930555555555559</v>
      </c>
      <c r="G13785" t="s">
        <v>337</v>
      </c>
      <c r="H13785" t="s">
        <v>26926</v>
      </c>
      <c r="I13785">
        <v>699.86500000000001</v>
      </c>
    </row>
    <row r="13786" spans="1:9" x14ac:dyDescent="0.25">
      <c r="A13786" t="s">
        <v>26927</v>
      </c>
      <c r="B13786">
        <v>13115</v>
      </c>
      <c r="C13786" s="2">
        <f t="shared" si="1430"/>
        <v>44385</v>
      </c>
      <c r="D13786" s="1">
        <f>TIMEVALUE("16:02:19")</f>
        <v>0.66827546296296292</v>
      </c>
      <c r="E13786" s="2">
        <f t="shared" si="1431"/>
        <v>44385</v>
      </c>
      <c r="F13786" s="1">
        <f>TIMEVALUE("16:04:52")</f>
        <v>0.67004629629629631</v>
      </c>
      <c r="G13786" t="s">
        <v>2403</v>
      </c>
      <c r="H13786" t="s">
        <v>26928</v>
      </c>
      <c r="I13786">
        <v>700.98299999999995</v>
      </c>
    </row>
    <row r="13787" spans="1:9" x14ac:dyDescent="0.25">
      <c r="A13787" t="s">
        <v>26929</v>
      </c>
      <c r="B13787">
        <v>13115</v>
      </c>
      <c r="C13787" s="2">
        <f t="shared" si="1430"/>
        <v>44385</v>
      </c>
      <c r="D13787" s="1">
        <f>TIMEVALUE("16:06:33")</f>
        <v>0.67121527777777779</v>
      </c>
      <c r="E13787" s="2">
        <f t="shared" si="1431"/>
        <v>44385</v>
      </c>
      <c r="F13787" s="1">
        <f>TIMEVALUE("16:09:34")</f>
        <v>0.67331018518518515</v>
      </c>
      <c r="G13787" t="s">
        <v>2441</v>
      </c>
      <c r="H13787" t="s">
        <v>17586</v>
      </c>
      <c r="I13787">
        <v>700.96100000000001</v>
      </c>
    </row>
    <row r="13788" spans="1:9" x14ac:dyDescent="0.25">
      <c r="A13788" t="s">
        <v>26930</v>
      </c>
      <c r="B13788">
        <v>13115</v>
      </c>
      <c r="C13788" s="2">
        <f t="shared" si="1430"/>
        <v>44385</v>
      </c>
      <c r="D13788" s="1">
        <f>TIMEVALUE("16:11:16")</f>
        <v>0.67449074074074078</v>
      </c>
      <c r="E13788" s="2">
        <f t="shared" si="1431"/>
        <v>44385</v>
      </c>
      <c r="F13788" s="1">
        <f>TIMEVALUE("16:13:13")</f>
        <v>0.67584490740740744</v>
      </c>
      <c r="G13788" t="s">
        <v>601</v>
      </c>
      <c r="H13788" t="s">
        <v>26931</v>
      </c>
      <c r="I13788">
        <v>700.846</v>
      </c>
    </row>
    <row r="13789" spans="1:9" x14ac:dyDescent="0.25">
      <c r="A13789" t="s">
        <v>26932</v>
      </c>
      <c r="B13789">
        <v>13115</v>
      </c>
      <c r="C13789" s="2">
        <f t="shared" si="1430"/>
        <v>44385</v>
      </c>
      <c r="D13789" s="1">
        <f>TIMEVALUE("16:14:58")</f>
        <v>0.67706018518518518</v>
      </c>
      <c r="E13789" s="2">
        <f t="shared" si="1431"/>
        <v>44385</v>
      </c>
      <c r="F13789" s="1">
        <f>TIMEVALUE("16:16:29")</f>
        <v>0.67811342592592594</v>
      </c>
      <c r="G13789" t="s">
        <v>333</v>
      </c>
      <c r="H13789" t="s">
        <v>26933</v>
      </c>
      <c r="I13789">
        <v>700.7</v>
      </c>
    </row>
    <row r="13790" spans="1:9" x14ac:dyDescent="0.25">
      <c r="A13790" t="s">
        <v>26934</v>
      </c>
      <c r="B13790">
        <v>13115</v>
      </c>
      <c r="C13790" s="2">
        <f t="shared" si="1430"/>
        <v>44385</v>
      </c>
      <c r="D13790" s="1">
        <f>TIMEVALUE("16:18:16")</f>
        <v>0.67935185185185187</v>
      </c>
      <c r="E13790" s="2">
        <f t="shared" si="1431"/>
        <v>44385</v>
      </c>
      <c r="F13790" s="1">
        <f>TIMEVALUE("16:20:27")</f>
        <v>0.68086805555555552</v>
      </c>
      <c r="G13790" t="s">
        <v>340</v>
      </c>
      <c r="H13790" t="s">
        <v>25292</v>
      </c>
      <c r="I13790">
        <v>700.79600000000005</v>
      </c>
    </row>
    <row r="13791" spans="1:9" x14ac:dyDescent="0.25">
      <c r="A13791" t="s">
        <v>26935</v>
      </c>
      <c r="B13791">
        <v>13115</v>
      </c>
      <c r="C13791" s="2">
        <f t="shared" si="1430"/>
        <v>44385</v>
      </c>
      <c r="D13791" s="1">
        <f>TIMEVALUE("16:23:01")</f>
        <v>0.68265046296296295</v>
      </c>
      <c r="E13791" s="2">
        <f t="shared" si="1431"/>
        <v>44385</v>
      </c>
      <c r="F13791" s="1">
        <f>TIMEVALUE("16:24:30")</f>
        <v>0.68368055555555551</v>
      </c>
      <c r="G13791" t="s">
        <v>499</v>
      </c>
      <c r="H13791" t="s">
        <v>26936</v>
      </c>
      <c r="I13791">
        <v>700.64400000000001</v>
      </c>
    </row>
    <row r="13792" spans="1:9" x14ac:dyDescent="0.25">
      <c r="A13792" t="s">
        <v>26937</v>
      </c>
      <c r="B13792">
        <v>13115</v>
      </c>
      <c r="C13792" s="2">
        <f t="shared" si="1430"/>
        <v>44385</v>
      </c>
      <c r="D13792" s="1">
        <f>TIMEVALUE("16:26:55")</f>
        <v>0.68535879629629626</v>
      </c>
      <c r="E13792" s="2">
        <f t="shared" si="1431"/>
        <v>44385</v>
      </c>
      <c r="F13792" s="1">
        <f>TIMEVALUE("16:29:51")</f>
        <v>0.68739583333333332</v>
      </c>
      <c r="G13792" t="s">
        <v>520</v>
      </c>
      <c r="H13792" t="s">
        <v>4544</v>
      </c>
      <c r="I13792">
        <v>700.52499999999998</v>
      </c>
    </row>
    <row r="13793" spans="1:9" x14ac:dyDescent="0.25">
      <c r="A13793" t="s">
        <v>26938</v>
      </c>
      <c r="B13793">
        <v>13115</v>
      </c>
      <c r="C13793" s="2">
        <f>DATEVALUE("2025-07-10")</f>
        <v>44386</v>
      </c>
      <c r="D13793" s="1">
        <f>TIMEVALUE("08:01:11")</f>
        <v>0.33415509259259257</v>
      </c>
      <c r="E13793" s="2">
        <f>DATEVALUE("2025-07-10")</f>
        <v>44386</v>
      </c>
      <c r="F13793" s="1">
        <f>TIMEVALUE("08:04:00")</f>
        <v>0.33611111111111114</v>
      </c>
      <c r="G13793" t="s">
        <v>274</v>
      </c>
      <c r="H13793" t="s">
        <v>17167</v>
      </c>
      <c r="I13793">
        <v>700.46699999999998</v>
      </c>
    </row>
    <row r="13794" spans="1:9" x14ac:dyDescent="0.25">
      <c r="A13794" t="s">
        <v>26939</v>
      </c>
      <c r="B13794">
        <v>13115</v>
      </c>
      <c r="C13794" s="2">
        <f>DATEVALUE("2025-07-10")</f>
        <v>44386</v>
      </c>
      <c r="D13794" s="1">
        <f>TIMEVALUE("08:07:13")</f>
        <v>0.33834490740740741</v>
      </c>
      <c r="E13794" s="2">
        <f>DATEVALUE("2025-07-10")</f>
        <v>44386</v>
      </c>
      <c r="F13794" s="1">
        <f>TIMEVALUE("08:08:39")</f>
        <v>0.33934027777777775</v>
      </c>
      <c r="G13794" t="s">
        <v>683</v>
      </c>
      <c r="H13794" t="s">
        <v>26940</v>
      </c>
      <c r="I13794">
        <v>700.375</v>
      </c>
    </row>
    <row r="13795" spans="1:9" x14ac:dyDescent="0.25">
      <c r="A13795" t="s">
        <v>26941</v>
      </c>
      <c r="B13795">
        <v>13115</v>
      </c>
      <c r="C13795" s="2">
        <f>DATEVALUE("2025-07-10")</f>
        <v>44386</v>
      </c>
      <c r="D13795" s="1">
        <f>TIMEVALUE("08:10:20")</f>
        <v>0.34050925925925923</v>
      </c>
      <c r="E13795" s="2">
        <f>DATEVALUE("2025-07-10")</f>
        <v>44386</v>
      </c>
      <c r="F13795" s="1">
        <f>TIMEVALUE("08:11:42")</f>
        <v>0.34145833333333331</v>
      </c>
      <c r="G13795" t="s">
        <v>2206</v>
      </c>
      <c r="H13795" t="s">
        <v>19359</v>
      </c>
      <c r="I13795">
        <v>700.33299999999997</v>
      </c>
    </row>
    <row r="13796" spans="1:9" x14ac:dyDescent="0.25">
      <c r="A13796" t="s">
        <v>26942</v>
      </c>
      <c r="B13796">
        <v>13115</v>
      </c>
      <c r="C13796" s="2">
        <f>DATEVALUE("2025-07-10")</f>
        <v>44386</v>
      </c>
      <c r="D13796" s="1">
        <f>TIMEVALUE("08:14:34")</f>
        <v>0.3434490740740741</v>
      </c>
      <c r="E13796" s="2">
        <f>DATEVALUE("2025-07-10")</f>
        <v>44386</v>
      </c>
      <c r="F13796" s="1">
        <f>TIMEVALUE("08:17:25")</f>
        <v>0.34542824074074074</v>
      </c>
      <c r="G13796" t="s">
        <v>604</v>
      </c>
      <c r="H13796" t="s">
        <v>26943</v>
      </c>
      <c r="I13796">
        <v>700.22500000000002</v>
      </c>
    </row>
    <row r="13797" spans="1:9" x14ac:dyDescent="0.25">
      <c r="A13797" t="s">
        <v>26944</v>
      </c>
      <c r="B13797">
        <v>13115</v>
      </c>
      <c r="C13797" s="2">
        <f>DATEVALUE("2025-07-10")</f>
        <v>44386</v>
      </c>
      <c r="D13797" s="1">
        <f>TIMEVALUE("08:19:00")</f>
        <v>0.34652777777777777</v>
      </c>
      <c r="E13797" s="2">
        <f>DATEVALUE("2025-07-10")</f>
        <v>44386</v>
      </c>
      <c r="F13797" s="1">
        <f>TIMEVALUE("08:24:04")</f>
        <v>0.3500462962962963</v>
      </c>
      <c r="G13797" t="s">
        <v>5047</v>
      </c>
      <c r="H13797" t="s">
        <v>26945</v>
      </c>
      <c r="I13797">
        <v>700.18100000000004</v>
      </c>
    </row>
    <row r="13798" spans="1:9" x14ac:dyDescent="0.25">
      <c r="A13798" t="s">
        <v>26946</v>
      </c>
      <c r="B13798">
        <v>13115</v>
      </c>
      <c r="C13798" s="2">
        <f t="shared" ref="C13798:C13829" si="1432">DATEVALUE("2025-07-09")</f>
        <v>44385</v>
      </c>
      <c r="D13798" s="1">
        <f>TIMEVALUE("15:50:25")</f>
        <v>0.66001157407407407</v>
      </c>
      <c r="E13798" s="2">
        <f t="shared" ref="E13798:E13829" si="1433">DATEVALUE("2025-07-09")</f>
        <v>44385</v>
      </c>
      <c r="F13798" s="1">
        <f>TIMEVALUE("15:54:26")</f>
        <v>0.66280092592592588</v>
      </c>
      <c r="G13798" t="s">
        <v>397</v>
      </c>
      <c r="H13798" t="s">
        <v>14451</v>
      </c>
      <c r="I13798">
        <v>700.24599999999998</v>
      </c>
    </row>
    <row r="13799" spans="1:9" x14ac:dyDescent="0.25">
      <c r="A13799" t="s">
        <v>26947</v>
      </c>
      <c r="B13799">
        <v>13115</v>
      </c>
      <c r="C13799" s="2">
        <f t="shared" si="1432"/>
        <v>44385</v>
      </c>
      <c r="D13799" s="1">
        <f>TIMEVALUE("15:04:03")</f>
        <v>0.6278125</v>
      </c>
      <c r="E13799" s="2">
        <f t="shared" si="1433"/>
        <v>44385</v>
      </c>
      <c r="F13799" s="1">
        <f>TIMEVALUE("15:07:00")</f>
        <v>0.62986111111111109</v>
      </c>
      <c r="G13799" t="s">
        <v>324</v>
      </c>
      <c r="H13799" t="s">
        <v>18545</v>
      </c>
      <c r="I13799">
        <v>701.25800000000004</v>
      </c>
    </row>
    <row r="13800" spans="1:9" x14ac:dyDescent="0.25">
      <c r="A13800" t="s">
        <v>26948</v>
      </c>
      <c r="B13800">
        <v>13115</v>
      </c>
      <c r="C13800" s="2">
        <f t="shared" si="1432"/>
        <v>44385</v>
      </c>
      <c r="D13800" s="1">
        <f>TIMEVALUE("15:08:44")</f>
        <v>0.6310648148148148</v>
      </c>
      <c r="E13800" s="2">
        <f t="shared" si="1433"/>
        <v>44385</v>
      </c>
      <c r="F13800" s="1">
        <f>TIMEVALUE("15:10:29")</f>
        <v>0.63228009259259255</v>
      </c>
      <c r="G13800" t="s">
        <v>2313</v>
      </c>
      <c r="H13800" t="s">
        <v>414</v>
      </c>
      <c r="I13800">
        <v>701.24900000000002</v>
      </c>
    </row>
    <row r="13801" spans="1:9" x14ac:dyDescent="0.25">
      <c r="A13801" t="s">
        <v>26949</v>
      </c>
      <c r="B13801">
        <v>13115</v>
      </c>
      <c r="C13801" s="2">
        <f t="shared" si="1432"/>
        <v>44385</v>
      </c>
      <c r="D13801" s="1">
        <f>TIMEVALUE("15:12:07")</f>
        <v>0.6334143518518518</v>
      </c>
      <c r="E13801" s="2">
        <f t="shared" si="1433"/>
        <v>44385</v>
      </c>
      <c r="F13801" s="1">
        <f>TIMEVALUE("15:13:45")</f>
        <v>0.63454861111111116</v>
      </c>
      <c r="G13801" t="s">
        <v>2374</v>
      </c>
      <c r="H13801" t="s">
        <v>26950</v>
      </c>
      <c r="I13801">
        <v>701.23400000000004</v>
      </c>
    </row>
    <row r="13802" spans="1:9" x14ac:dyDescent="0.25">
      <c r="A13802" t="s">
        <v>26951</v>
      </c>
      <c r="B13802">
        <v>13115</v>
      </c>
      <c r="C13802" s="2">
        <f t="shared" si="1432"/>
        <v>44385</v>
      </c>
      <c r="D13802" s="1">
        <f>TIMEVALUE("15:15:26")</f>
        <v>0.63571759259259264</v>
      </c>
      <c r="E13802" s="2">
        <f t="shared" si="1433"/>
        <v>44385</v>
      </c>
      <c r="F13802" s="1">
        <f>TIMEVALUE("15:17:01")</f>
        <v>0.63681712962962966</v>
      </c>
      <c r="G13802" t="s">
        <v>382</v>
      </c>
      <c r="H13802" t="s">
        <v>26952</v>
      </c>
      <c r="I13802">
        <v>701.12699999999995</v>
      </c>
    </row>
    <row r="13803" spans="1:9" x14ac:dyDescent="0.25">
      <c r="A13803" t="s">
        <v>26953</v>
      </c>
      <c r="B13803">
        <v>13115</v>
      </c>
      <c r="C13803" s="2">
        <f t="shared" si="1432"/>
        <v>44385</v>
      </c>
      <c r="D13803" s="1">
        <f>TIMEVALUE("15:18:33")</f>
        <v>0.63788194444444446</v>
      </c>
      <c r="E13803" s="2">
        <f t="shared" si="1433"/>
        <v>44385</v>
      </c>
      <c r="F13803" s="1">
        <f>TIMEVALUE("15:20:37")</f>
        <v>0.63931712962962961</v>
      </c>
      <c r="G13803" t="s">
        <v>251</v>
      </c>
      <c r="H13803" t="s">
        <v>4416</v>
      </c>
      <c r="I13803">
        <v>701.01900000000001</v>
      </c>
    </row>
    <row r="13804" spans="1:9" x14ac:dyDescent="0.25">
      <c r="A13804" t="s">
        <v>26954</v>
      </c>
      <c r="B13804">
        <v>13115</v>
      </c>
      <c r="C13804" s="2">
        <f t="shared" si="1432"/>
        <v>44385</v>
      </c>
      <c r="D13804" s="1">
        <f>TIMEVALUE("15:22:38")</f>
        <v>0.64071759259259264</v>
      </c>
      <c r="E13804" s="2">
        <f t="shared" si="1433"/>
        <v>44385</v>
      </c>
      <c r="F13804" s="1">
        <f>TIMEVALUE("15:26:27")</f>
        <v>0.64336805555555554</v>
      </c>
      <c r="G13804" t="s">
        <v>1451</v>
      </c>
      <c r="H13804" t="s">
        <v>18394</v>
      </c>
      <c r="I13804">
        <v>700.89200000000005</v>
      </c>
    </row>
    <row r="13805" spans="1:9" x14ac:dyDescent="0.25">
      <c r="A13805" t="s">
        <v>26955</v>
      </c>
      <c r="B13805">
        <v>13115</v>
      </c>
      <c r="C13805" s="2">
        <f t="shared" si="1432"/>
        <v>44385</v>
      </c>
      <c r="D13805" s="1">
        <f>TIMEVALUE("15:27:58")</f>
        <v>0.6444212962962963</v>
      </c>
      <c r="E13805" s="2">
        <f t="shared" si="1433"/>
        <v>44385</v>
      </c>
      <c r="F13805" s="1">
        <f>TIMEVALUE("15:30:53")</f>
        <v>0.64644675925925921</v>
      </c>
      <c r="G13805" t="s">
        <v>2406</v>
      </c>
      <c r="H13805" t="s">
        <v>19461</v>
      </c>
      <c r="I13805">
        <v>700.75900000000001</v>
      </c>
    </row>
    <row r="13806" spans="1:9" x14ac:dyDescent="0.25">
      <c r="A13806" t="s">
        <v>26956</v>
      </c>
      <c r="B13806">
        <v>13115</v>
      </c>
      <c r="C13806" s="2">
        <f t="shared" si="1432"/>
        <v>44385</v>
      </c>
      <c r="D13806" s="1">
        <f>TIMEVALUE("15:32:11")</f>
        <v>0.64734953703703701</v>
      </c>
      <c r="E13806" s="2">
        <f t="shared" si="1433"/>
        <v>44385</v>
      </c>
      <c r="F13806" s="1">
        <f>TIMEVALUE("15:34:28")</f>
        <v>0.64893518518518523</v>
      </c>
      <c r="G13806" t="s">
        <v>2737</v>
      </c>
      <c r="H13806" t="s">
        <v>5517</v>
      </c>
      <c r="I13806">
        <v>700.66</v>
      </c>
    </row>
    <row r="13807" spans="1:9" x14ac:dyDescent="0.25">
      <c r="A13807" t="s">
        <v>26957</v>
      </c>
      <c r="B13807">
        <v>13115</v>
      </c>
      <c r="C13807" s="2">
        <f t="shared" si="1432"/>
        <v>44385</v>
      </c>
      <c r="D13807" s="1">
        <f>TIMEVALUE("15:35:41")</f>
        <v>0.64978009259259262</v>
      </c>
      <c r="E13807" s="2">
        <f t="shared" si="1433"/>
        <v>44385</v>
      </c>
      <c r="F13807" s="1">
        <f>TIMEVALUE("15:38:04")</f>
        <v>0.65143518518518517</v>
      </c>
      <c r="G13807" t="s">
        <v>306</v>
      </c>
      <c r="H13807" t="s">
        <v>19348</v>
      </c>
      <c r="I13807">
        <v>700.55700000000002</v>
      </c>
    </row>
    <row r="13808" spans="1:9" x14ac:dyDescent="0.25">
      <c r="A13808" t="s">
        <v>26958</v>
      </c>
      <c r="B13808">
        <v>13115</v>
      </c>
      <c r="C13808" s="2">
        <f t="shared" si="1432"/>
        <v>44385</v>
      </c>
      <c r="D13808" s="1">
        <f>TIMEVALUE("15:40:00")</f>
        <v>0.65277777777777779</v>
      </c>
      <c r="E13808" s="2">
        <f t="shared" si="1433"/>
        <v>44385</v>
      </c>
      <c r="F13808" s="1">
        <f>TIMEVALUE("15:41:33")</f>
        <v>0.65385416666666663</v>
      </c>
      <c r="G13808" t="s">
        <v>427</v>
      </c>
      <c r="H13808" t="s">
        <v>26959</v>
      </c>
      <c r="I13808">
        <v>700.43100000000004</v>
      </c>
    </row>
    <row r="13809" spans="1:9" x14ac:dyDescent="0.25">
      <c r="A13809" t="s">
        <v>26960</v>
      </c>
      <c r="B13809">
        <v>13115</v>
      </c>
      <c r="C13809" s="2">
        <f t="shared" si="1432"/>
        <v>44385</v>
      </c>
      <c r="D13809" s="1">
        <f>TIMEVALUE("15:42:55")</f>
        <v>0.6548032407407407</v>
      </c>
      <c r="E13809" s="2">
        <f t="shared" si="1433"/>
        <v>44385</v>
      </c>
      <c r="F13809" s="1">
        <f>TIMEVALUE("15:44:07")</f>
        <v>0.65563657407407405</v>
      </c>
      <c r="G13809" t="s">
        <v>337</v>
      </c>
      <c r="H13809" t="s">
        <v>4506</v>
      </c>
      <c r="I13809">
        <v>700.33699999999999</v>
      </c>
    </row>
    <row r="13810" spans="1:9" x14ac:dyDescent="0.25">
      <c r="A13810" t="s">
        <v>26961</v>
      </c>
      <c r="B13810">
        <v>13115</v>
      </c>
      <c r="C13810" s="2">
        <f t="shared" si="1432"/>
        <v>44385</v>
      </c>
      <c r="D13810" s="1">
        <f>TIMEVALUE("15:45:51")</f>
        <v>0.65684027777777776</v>
      </c>
      <c r="E13810" s="2">
        <f t="shared" si="1433"/>
        <v>44385</v>
      </c>
      <c r="F13810" s="1">
        <f>TIMEVALUE("15:47:54")</f>
        <v>0.65826388888888887</v>
      </c>
      <c r="G13810" t="s">
        <v>1028</v>
      </c>
      <c r="H13810" t="s">
        <v>2530</v>
      </c>
      <c r="I13810">
        <v>700.29200000000003</v>
      </c>
    </row>
    <row r="13811" spans="1:9" x14ac:dyDescent="0.25">
      <c r="A13811" t="s">
        <v>26962</v>
      </c>
      <c r="B13811">
        <v>13115</v>
      </c>
      <c r="C13811" s="2">
        <f t="shared" si="1432"/>
        <v>44385</v>
      </c>
      <c r="D13811" s="1">
        <f>TIMEVALUE("14:56:57")</f>
        <v>0.62288194444444445</v>
      </c>
      <c r="E13811" s="2">
        <f t="shared" si="1433"/>
        <v>44385</v>
      </c>
      <c r="F13811" s="1">
        <f>TIMEVALUE("14:57:50")</f>
        <v>0.62349537037037039</v>
      </c>
      <c r="G13811" t="s">
        <v>3399</v>
      </c>
      <c r="H13811" t="s">
        <v>26963</v>
      </c>
      <c r="I13811">
        <v>700.09500000000003</v>
      </c>
    </row>
    <row r="13812" spans="1:9" x14ac:dyDescent="0.25">
      <c r="A13812" t="s">
        <v>26964</v>
      </c>
      <c r="B13812">
        <v>13115</v>
      </c>
      <c r="C13812" s="2">
        <f t="shared" si="1432"/>
        <v>44385</v>
      </c>
      <c r="D13812" s="1">
        <f>TIMEVALUE("13:54:46")</f>
        <v>0.57969907407407406</v>
      </c>
      <c r="E13812" s="2">
        <f t="shared" si="1433"/>
        <v>44385</v>
      </c>
      <c r="F13812" s="1">
        <f>TIMEVALUE("13:56:08")</f>
        <v>0.58064814814814814</v>
      </c>
      <c r="G13812" t="s">
        <v>2206</v>
      </c>
      <c r="H13812" t="s">
        <v>4576</v>
      </c>
      <c r="I13812">
        <v>701.42700000000002</v>
      </c>
    </row>
    <row r="13813" spans="1:9" x14ac:dyDescent="0.25">
      <c r="A13813" t="s">
        <v>26965</v>
      </c>
      <c r="B13813">
        <v>13115</v>
      </c>
      <c r="C13813" s="2">
        <f t="shared" si="1432"/>
        <v>44385</v>
      </c>
      <c r="D13813" s="1">
        <f>TIMEVALUE("13:58:29")</f>
        <v>0.58228009259259261</v>
      </c>
      <c r="E13813" s="2">
        <f t="shared" si="1433"/>
        <v>44385</v>
      </c>
      <c r="F13813" s="1">
        <f>TIMEVALUE("14:00:03")</f>
        <v>0.5833680555555556</v>
      </c>
      <c r="G13813" t="s">
        <v>2316</v>
      </c>
      <c r="H13813" t="s">
        <v>26966</v>
      </c>
      <c r="I13813">
        <v>701.27200000000005</v>
      </c>
    </row>
    <row r="13814" spans="1:9" x14ac:dyDescent="0.25">
      <c r="A13814" t="s">
        <v>26967</v>
      </c>
      <c r="B13814">
        <v>13115</v>
      </c>
      <c r="C13814" s="2">
        <f t="shared" si="1432"/>
        <v>44385</v>
      </c>
      <c r="D13814" s="1">
        <f>TIMEVALUE("14:02:02")</f>
        <v>0.58474537037037033</v>
      </c>
      <c r="E13814" s="2">
        <f t="shared" si="1433"/>
        <v>44385</v>
      </c>
      <c r="F13814" s="1">
        <f>TIMEVALUE("14:04:46")</f>
        <v>0.58664351851851848</v>
      </c>
      <c r="G13814" t="s">
        <v>2832</v>
      </c>
      <c r="H13814" t="s">
        <v>17922</v>
      </c>
      <c r="I13814">
        <v>701.23099999999999</v>
      </c>
    </row>
    <row r="13815" spans="1:9" x14ac:dyDescent="0.25">
      <c r="A13815" t="s">
        <v>26968</v>
      </c>
      <c r="B13815">
        <v>13115</v>
      </c>
      <c r="C13815" s="2">
        <f t="shared" si="1432"/>
        <v>44385</v>
      </c>
      <c r="D13815" s="1">
        <f>TIMEVALUE("14:07:01")</f>
        <v>0.5882060185185185</v>
      </c>
      <c r="E13815" s="2">
        <f t="shared" si="1433"/>
        <v>44385</v>
      </c>
      <c r="F13815" s="1">
        <f>TIMEVALUE("14:09:24")</f>
        <v>0.58986111111111106</v>
      </c>
      <c r="G13815" t="s">
        <v>306</v>
      </c>
      <c r="H13815" t="s">
        <v>18316</v>
      </c>
      <c r="I13815">
        <v>701.06799999999998</v>
      </c>
    </row>
    <row r="13816" spans="1:9" x14ac:dyDescent="0.25">
      <c r="A13816" t="s">
        <v>26969</v>
      </c>
      <c r="B13816">
        <v>13115</v>
      </c>
      <c r="C13816" s="2">
        <f t="shared" si="1432"/>
        <v>44385</v>
      </c>
      <c r="D13816" s="1">
        <f>TIMEVALUE("14:14:43")</f>
        <v>0.59355324074074078</v>
      </c>
      <c r="E13816" s="2">
        <f t="shared" si="1433"/>
        <v>44385</v>
      </c>
      <c r="F13816" s="1">
        <f>TIMEVALUE("14:17:59")</f>
        <v>0.59582175925925929</v>
      </c>
      <c r="G13816" t="s">
        <v>3163</v>
      </c>
      <c r="H13816" t="s">
        <v>26970</v>
      </c>
      <c r="I13816">
        <v>700.976</v>
      </c>
    </row>
    <row r="13817" spans="1:9" x14ac:dyDescent="0.25">
      <c r="A13817" t="s">
        <v>26971</v>
      </c>
      <c r="B13817">
        <v>13115</v>
      </c>
      <c r="C13817" s="2">
        <f t="shared" si="1432"/>
        <v>44385</v>
      </c>
      <c r="D13817" s="1">
        <f>TIMEVALUE("14:19:48")</f>
        <v>0.5970833333333333</v>
      </c>
      <c r="E13817" s="2">
        <f t="shared" si="1433"/>
        <v>44385</v>
      </c>
      <c r="F13817" s="1">
        <f>TIMEVALUE("14:21:35")</f>
        <v>0.59832175925925923</v>
      </c>
      <c r="G13817" t="s">
        <v>508</v>
      </c>
      <c r="H13817" t="s">
        <v>26972</v>
      </c>
      <c r="I13817">
        <v>700.875</v>
      </c>
    </row>
    <row r="13818" spans="1:9" x14ac:dyDescent="0.25">
      <c r="A13818" t="s">
        <v>26973</v>
      </c>
      <c r="B13818">
        <v>13115</v>
      </c>
      <c r="C13818" s="2">
        <f t="shared" si="1432"/>
        <v>44385</v>
      </c>
      <c r="D13818" s="1">
        <f>TIMEVALUE("14:23:31")</f>
        <v>0.59966435185185185</v>
      </c>
      <c r="E13818" s="2">
        <f t="shared" si="1433"/>
        <v>44385</v>
      </c>
      <c r="F13818" s="1">
        <f>TIMEVALUE("14:24:32")</f>
        <v>0.60037037037037033</v>
      </c>
      <c r="G13818" t="s">
        <v>2334</v>
      </c>
      <c r="H13818" t="s">
        <v>13361</v>
      </c>
      <c r="I13818">
        <v>700.82100000000003</v>
      </c>
    </row>
    <row r="13819" spans="1:9" x14ac:dyDescent="0.25">
      <c r="A13819" t="s">
        <v>26974</v>
      </c>
      <c r="B13819">
        <v>13115</v>
      </c>
      <c r="C13819" s="2">
        <f t="shared" si="1432"/>
        <v>44385</v>
      </c>
      <c r="D13819" s="1">
        <f>TIMEVALUE("14:26:15")</f>
        <v>0.6015625</v>
      </c>
      <c r="E13819" s="2">
        <f t="shared" si="1433"/>
        <v>44385</v>
      </c>
      <c r="F13819" s="1">
        <f>TIMEVALUE("14:36:46")</f>
        <v>0.60886574074074074</v>
      </c>
      <c r="G13819" t="s">
        <v>1115</v>
      </c>
      <c r="H13819" t="s">
        <v>18214</v>
      </c>
      <c r="I13819">
        <v>700.63499999999999</v>
      </c>
    </row>
    <row r="13820" spans="1:9" x14ac:dyDescent="0.25">
      <c r="A13820" t="s">
        <v>26975</v>
      </c>
      <c r="B13820">
        <v>13115</v>
      </c>
      <c r="C13820" s="2">
        <f t="shared" si="1432"/>
        <v>44385</v>
      </c>
      <c r="D13820" s="1">
        <f>TIMEVALUE("14:38:21")</f>
        <v>0.60996527777777776</v>
      </c>
      <c r="E13820" s="2">
        <f t="shared" si="1433"/>
        <v>44385</v>
      </c>
      <c r="F13820" s="1">
        <f>TIMEVALUE("14:41:07")</f>
        <v>0.6118865740740741</v>
      </c>
      <c r="G13820" t="s">
        <v>270</v>
      </c>
      <c r="H13820" t="s">
        <v>26976</v>
      </c>
      <c r="I13820">
        <v>700.46500000000003</v>
      </c>
    </row>
    <row r="13821" spans="1:9" x14ac:dyDescent="0.25">
      <c r="A13821" t="s">
        <v>26977</v>
      </c>
      <c r="B13821">
        <v>13115</v>
      </c>
      <c r="C13821" s="2">
        <f t="shared" si="1432"/>
        <v>44385</v>
      </c>
      <c r="D13821" s="1">
        <f>TIMEVALUE("14:43:20")</f>
        <v>0.61342592592592593</v>
      </c>
      <c r="E13821" s="2">
        <f t="shared" si="1433"/>
        <v>44385</v>
      </c>
      <c r="F13821" s="1">
        <f>TIMEVALUE("14:47:10")</f>
        <v>0.61608796296296298</v>
      </c>
      <c r="G13821" t="s">
        <v>607</v>
      </c>
      <c r="H13821" t="s">
        <v>12713</v>
      </c>
      <c r="I13821">
        <v>700.34900000000005</v>
      </c>
    </row>
    <row r="13822" spans="1:9" x14ac:dyDescent="0.25">
      <c r="A13822" t="s">
        <v>26978</v>
      </c>
      <c r="B13822">
        <v>13115</v>
      </c>
      <c r="C13822" s="2">
        <f t="shared" si="1432"/>
        <v>44385</v>
      </c>
      <c r="D13822" s="1">
        <f>TIMEVALUE("14:48:44")</f>
        <v>0.61717592592592596</v>
      </c>
      <c r="E13822" s="2">
        <f t="shared" si="1433"/>
        <v>44385</v>
      </c>
      <c r="F13822" s="1">
        <f>TIMEVALUE("14:50:51")</f>
        <v>0.61864583333333334</v>
      </c>
      <c r="G13822" t="s">
        <v>799</v>
      </c>
      <c r="H13822" t="s">
        <v>1315</v>
      </c>
      <c r="I13822">
        <v>700.255</v>
      </c>
    </row>
    <row r="13823" spans="1:9" x14ac:dyDescent="0.25">
      <c r="A13823" t="s">
        <v>26979</v>
      </c>
      <c r="B13823">
        <v>13115</v>
      </c>
      <c r="C13823" s="2">
        <f t="shared" si="1432"/>
        <v>44385</v>
      </c>
      <c r="D13823" s="1">
        <f>TIMEVALUE("14:52:33")</f>
        <v>0.61982638888888886</v>
      </c>
      <c r="E13823" s="2">
        <f t="shared" si="1433"/>
        <v>44385</v>
      </c>
      <c r="F13823" s="1">
        <f>TIMEVALUE("14:53:57")</f>
        <v>0.62079861111111112</v>
      </c>
      <c r="G13823" t="s">
        <v>2344</v>
      </c>
      <c r="H13823" t="s">
        <v>491</v>
      </c>
      <c r="I13823">
        <v>700.173</v>
      </c>
    </row>
    <row r="13824" spans="1:9" x14ac:dyDescent="0.25">
      <c r="A13824" t="s">
        <v>26980</v>
      </c>
      <c r="B13824">
        <v>13115</v>
      </c>
      <c r="C13824" s="2">
        <f t="shared" si="1432"/>
        <v>44385</v>
      </c>
      <c r="D13824" s="1">
        <f>TIMEVALUE("13:48:36")</f>
        <v>0.57541666666666669</v>
      </c>
      <c r="E13824" s="2">
        <f t="shared" si="1433"/>
        <v>44385</v>
      </c>
      <c r="F13824" s="1">
        <f>TIMEVALUE("13:49:25")</f>
        <v>0.57598379629629626</v>
      </c>
      <c r="G13824" t="s">
        <v>2194</v>
      </c>
      <c r="H13824" t="s">
        <v>26981</v>
      </c>
      <c r="I13824">
        <v>700.18100000000004</v>
      </c>
    </row>
    <row r="13825" spans="1:9" x14ac:dyDescent="0.25">
      <c r="A13825" t="s">
        <v>26982</v>
      </c>
      <c r="B13825">
        <v>13115</v>
      </c>
      <c r="C13825" s="2">
        <f t="shared" si="1432"/>
        <v>44385</v>
      </c>
      <c r="D13825" s="1">
        <f>TIMEVALUE("13:06:30")</f>
        <v>0.54618055555555556</v>
      </c>
      <c r="E13825" s="2">
        <f t="shared" si="1433"/>
        <v>44385</v>
      </c>
      <c r="F13825" s="1">
        <f>TIMEVALUE("13:08:23")</f>
        <v>0.54748842592592595</v>
      </c>
      <c r="G13825" t="s">
        <v>303</v>
      </c>
      <c r="H13825" t="s">
        <v>26397</v>
      </c>
      <c r="I13825">
        <v>701.33399999999995</v>
      </c>
    </row>
    <row r="13826" spans="1:9" x14ac:dyDescent="0.25">
      <c r="A13826" t="s">
        <v>26983</v>
      </c>
      <c r="B13826">
        <v>13115</v>
      </c>
      <c r="C13826" s="2">
        <f t="shared" si="1432"/>
        <v>44385</v>
      </c>
      <c r="D13826" s="1">
        <f>TIMEVALUE("13:11:00")</f>
        <v>0.5493055555555556</v>
      </c>
      <c r="E13826" s="2">
        <f t="shared" si="1433"/>
        <v>44385</v>
      </c>
      <c r="F13826" s="1">
        <f>TIMEVALUE("13:13:32")</f>
        <v>0.55106481481481484</v>
      </c>
      <c r="G13826" t="s">
        <v>514</v>
      </c>
      <c r="H13826" t="s">
        <v>26984</v>
      </c>
      <c r="I13826">
        <v>701.32100000000003</v>
      </c>
    </row>
    <row r="13827" spans="1:9" x14ac:dyDescent="0.25">
      <c r="A13827" t="s">
        <v>26985</v>
      </c>
      <c r="B13827">
        <v>13115</v>
      </c>
      <c r="C13827" s="2">
        <f t="shared" si="1432"/>
        <v>44385</v>
      </c>
      <c r="D13827" s="1">
        <f>TIMEVALUE("13:15:23")</f>
        <v>0.55234953703703704</v>
      </c>
      <c r="E13827" s="2">
        <f t="shared" si="1433"/>
        <v>44385</v>
      </c>
      <c r="F13827" s="1">
        <f>TIMEVALUE("13:16:49")</f>
        <v>0.55334490740740738</v>
      </c>
      <c r="G13827" t="s">
        <v>683</v>
      </c>
      <c r="H13827" t="s">
        <v>22046</v>
      </c>
      <c r="I13827">
        <v>701.202</v>
      </c>
    </row>
    <row r="13828" spans="1:9" x14ac:dyDescent="0.25">
      <c r="A13828" t="s">
        <v>26986</v>
      </c>
      <c r="B13828">
        <v>13115</v>
      </c>
      <c r="C13828" s="2">
        <f t="shared" si="1432"/>
        <v>44385</v>
      </c>
      <c r="D13828" s="1">
        <f>TIMEVALUE("13:18:35")</f>
        <v>0.55457175925925928</v>
      </c>
      <c r="E13828" s="2">
        <f t="shared" si="1433"/>
        <v>44385</v>
      </c>
      <c r="F13828" s="1">
        <f>TIMEVALUE("13:19:47")</f>
        <v>0.55540509259259263</v>
      </c>
      <c r="G13828" t="s">
        <v>337</v>
      </c>
      <c r="H13828" t="s">
        <v>26987</v>
      </c>
      <c r="I13828">
        <v>701.14200000000005</v>
      </c>
    </row>
    <row r="13829" spans="1:9" x14ac:dyDescent="0.25">
      <c r="A13829" t="s">
        <v>26988</v>
      </c>
      <c r="B13829">
        <v>13115</v>
      </c>
      <c r="C13829" s="2">
        <f t="shared" si="1432"/>
        <v>44385</v>
      </c>
      <c r="D13829" s="1">
        <f>TIMEVALUE("13:21:23")</f>
        <v>0.55651620370370369</v>
      </c>
      <c r="E13829" s="2">
        <f t="shared" si="1433"/>
        <v>44385</v>
      </c>
      <c r="F13829" s="1">
        <f>TIMEVALUE("13:22:22")</f>
        <v>0.5571990740740741</v>
      </c>
      <c r="G13829" t="s">
        <v>2421</v>
      </c>
      <c r="H13829" t="s">
        <v>26989</v>
      </c>
      <c r="I13829">
        <v>701.02599999999995</v>
      </c>
    </row>
    <row r="13830" spans="1:9" x14ac:dyDescent="0.25">
      <c r="A13830" t="s">
        <v>26990</v>
      </c>
      <c r="B13830">
        <v>13115</v>
      </c>
      <c r="C13830" s="2">
        <f t="shared" ref="C13830:C13861" si="1434">DATEVALUE("2025-07-09")</f>
        <v>44385</v>
      </c>
      <c r="D13830" s="1">
        <f>TIMEVALUE("13:24:00")</f>
        <v>0.55833333333333335</v>
      </c>
      <c r="E13830" s="2">
        <f t="shared" ref="E13830:E13861" si="1435">DATEVALUE("2025-07-09")</f>
        <v>44385</v>
      </c>
      <c r="F13830" s="1">
        <f>TIMEVALUE("13:24:57")</f>
        <v>0.55899305555555556</v>
      </c>
      <c r="G13830" t="s">
        <v>2215</v>
      </c>
      <c r="H13830" t="s">
        <v>26991</v>
      </c>
      <c r="I13830">
        <v>700.93600000000004</v>
      </c>
    </row>
    <row r="13831" spans="1:9" x14ac:dyDescent="0.25">
      <c r="A13831" t="s">
        <v>26992</v>
      </c>
      <c r="B13831">
        <v>13115</v>
      </c>
      <c r="C13831" s="2">
        <f t="shared" si="1434"/>
        <v>44385</v>
      </c>
      <c r="D13831" s="1">
        <f>TIMEVALUE("13:27:03")</f>
        <v>0.5604513888888889</v>
      </c>
      <c r="E13831" s="2">
        <f t="shared" si="1435"/>
        <v>44385</v>
      </c>
      <c r="F13831" s="1">
        <f>TIMEVALUE("13:27:47")</f>
        <v>0.56096064814814817</v>
      </c>
      <c r="G13831" t="s">
        <v>532</v>
      </c>
      <c r="H13831" t="s">
        <v>20699</v>
      </c>
      <c r="I13831">
        <v>700.91499999999996</v>
      </c>
    </row>
    <row r="13832" spans="1:9" x14ac:dyDescent="0.25">
      <c r="A13832" t="s">
        <v>26993</v>
      </c>
      <c r="B13832">
        <v>13115</v>
      </c>
      <c r="C13832" s="2">
        <f t="shared" si="1434"/>
        <v>44385</v>
      </c>
      <c r="D13832" s="1">
        <f>TIMEVALUE("13:29:43")</f>
        <v>0.56230324074074078</v>
      </c>
      <c r="E13832" s="2">
        <f t="shared" si="1435"/>
        <v>44385</v>
      </c>
      <c r="F13832" s="1">
        <f>TIMEVALUE("13:31:12")</f>
        <v>0.56333333333333335</v>
      </c>
      <c r="G13832" t="s">
        <v>499</v>
      </c>
      <c r="H13832" t="s">
        <v>26994</v>
      </c>
      <c r="I13832">
        <v>700.77700000000004</v>
      </c>
    </row>
    <row r="13833" spans="1:9" x14ac:dyDescent="0.25">
      <c r="A13833" t="s">
        <v>26995</v>
      </c>
      <c r="B13833">
        <v>13115</v>
      </c>
      <c r="C13833" s="2">
        <f t="shared" si="1434"/>
        <v>44385</v>
      </c>
      <c r="D13833" s="1">
        <f>TIMEVALUE("13:32:41")</f>
        <v>0.56436342592592592</v>
      </c>
      <c r="E13833" s="2">
        <f t="shared" si="1435"/>
        <v>44385</v>
      </c>
      <c r="F13833" s="1">
        <f>TIMEVALUE("13:34:27")</f>
        <v>0.56559027777777782</v>
      </c>
      <c r="G13833" t="s">
        <v>400</v>
      </c>
      <c r="H13833" t="s">
        <v>13424</v>
      </c>
      <c r="I13833">
        <v>700.76300000000003</v>
      </c>
    </row>
    <row r="13834" spans="1:9" x14ac:dyDescent="0.25">
      <c r="A13834" t="s">
        <v>26996</v>
      </c>
      <c r="B13834">
        <v>13115</v>
      </c>
      <c r="C13834" s="2">
        <f t="shared" si="1434"/>
        <v>44385</v>
      </c>
      <c r="D13834" s="1">
        <f>TIMEVALUE("13:36:06")</f>
        <v>0.56673611111111111</v>
      </c>
      <c r="E13834" s="2">
        <f t="shared" si="1435"/>
        <v>44385</v>
      </c>
      <c r="F13834" s="1">
        <f>TIMEVALUE("13:37:08")</f>
        <v>0.56745370370370374</v>
      </c>
      <c r="G13834" t="s">
        <v>3849</v>
      </c>
      <c r="H13834" t="s">
        <v>5456</v>
      </c>
      <c r="I13834">
        <v>700.65899999999999</v>
      </c>
    </row>
    <row r="13835" spans="1:9" x14ac:dyDescent="0.25">
      <c r="A13835" t="s">
        <v>26997</v>
      </c>
      <c r="B13835">
        <v>13115</v>
      </c>
      <c r="C13835" s="2">
        <f t="shared" si="1434"/>
        <v>44385</v>
      </c>
      <c r="D13835" s="1">
        <f>TIMEVALUE("13:38:54")</f>
        <v>0.56868055555555552</v>
      </c>
      <c r="E13835" s="2">
        <f t="shared" si="1435"/>
        <v>44385</v>
      </c>
      <c r="F13835" s="1">
        <f>TIMEVALUE("13:39:59")</f>
        <v>0.56943287037037038</v>
      </c>
      <c r="G13835" t="s">
        <v>2289</v>
      </c>
      <c r="H13835" t="s">
        <v>26998</v>
      </c>
      <c r="I13835">
        <v>700.56299999999999</v>
      </c>
    </row>
    <row r="13836" spans="1:9" x14ac:dyDescent="0.25">
      <c r="A13836" t="s">
        <v>26999</v>
      </c>
      <c r="B13836">
        <v>13115</v>
      </c>
      <c r="C13836" s="2">
        <f t="shared" si="1434"/>
        <v>44385</v>
      </c>
      <c r="D13836" s="1">
        <f>TIMEVALUE("13:41:42")</f>
        <v>0.57062500000000005</v>
      </c>
      <c r="E13836" s="2">
        <f t="shared" si="1435"/>
        <v>44385</v>
      </c>
      <c r="F13836" s="1">
        <f>TIMEVALUE("13:43:37")</f>
        <v>0.57195601851851852</v>
      </c>
      <c r="G13836" t="s">
        <v>526</v>
      </c>
      <c r="H13836" t="s">
        <v>27000</v>
      </c>
      <c r="I13836">
        <v>700.50599999999997</v>
      </c>
    </row>
    <row r="13837" spans="1:9" x14ac:dyDescent="0.25">
      <c r="A13837" t="s">
        <v>27001</v>
      </c>
      <c r="B13837">
        <v>13115</v>
      </c>
      <c r="C13837" s="2">
        <f t="shared" si="1434"/>
        <v>44385</v>
      </c>
      <c r="D13837" s="1">
        <f>TIMEVALUE("12:54:49")</f>
        <v>0.53806712962962966</v>
      </c>
      <c r="E13837" s="2">
        <f t="shared" si="1435"/>
        <v>44385</v>
      </c>
      <c r="F13837" s="1">
        <f>TIMEVALUE("12:56:10")</f>
        <v>0.53900462962962958</v>
      </c>
      <c r="G13837" t="s">
        <v>2244</v>
      </c>
      <c r="H13837" t="s">
        <v>27002</v>
      </c>
      <c r="I13837">
        <v>700.49</v>
      </c>
    </row>
    <row r="13838" spans="1:9" x14ac:dyDescent="0.25">
      <c r="A13838" t="s">
        <v>27003</v>
      </c>
      <c r="B13838">
        <v>13115</v>
      </c>
      <c r="C13838" s="2">
        <f t="shared" si="1434"/>
        <v>44385</v>
      </c>
      <c r="D13838" s="1">
        <f>TIMEVALUE("11:16:48")</f>
        <v>0.47</v>
      </c>
      <c r="E13838" s="2">
        <f t="shared" si="1435"/>
        <v>44385</v>
      </c>
      <c r="F13838" s="1">
        <f>TIMEVALUE("11:19:13")</f>
        <v>0.47167824074074072</v>
      </c>
      <c r="G13838" t="s">
        <v>3193</v>
      </c>
      <c r="H13838" t="s">
        <v>18762</v>
      </c>
      <c r="I13838">
        <v>701.63800000000003</v>
      </c>
    </row>
    <row r="13839" spans="1:9" x14ac:dyDescent="0.25">
      <c r="A13839" t="s">
        <v>27004</v>
      </c>
      <c r="B13839">
        <v>13115</v>
      </c>
      <c r="C13839" s="2">
        <f t="shared" si="1434"/>
        <v>44385</v>
      </c>
      <c r="D13839" s="1">
        <f>TIMEVALUE("11:22:53")</f>
        <v>0.47422453703703704</v>
      </c>
      <c r="E13839" s="2">
        <f t="shared" si="1435"/>
        <v>44385</v>
      </c>
      <c r="F13839" s="1">
        <f>TIMEVALUE("11:23:44")</f>
        <v>0.4748148148148148</v>
      </c>
      <c r="G13839" t="s">
        <v>994</v>
      </c>
      <c r="H13839" t="s">
        <v>27005</v>
      </c>
      <c r="I13839">
        <v>701.51400000000001</v>
      </c>
    </row>
    <row r="13840" spans="1:9" x14ac:dyDescent="0.25">
      <c r="A13840" t="s">
        <v>27006</v>
      </c>
      <c r="B13840">
        <v>13115</v>
      </c>
      <c r="C13840" s="2">
        <f t="shared" si="1434"/>
        <v>44385</v>
      </c>
      <c r="D13840" s="1">
        <f>TIMEVALUE("11:25:52")</f>
        <v>0.47629629629629627</v>
      </c>
      <c r="E13840" s="2">
        <f t="shared" si="1435"/>
        <v>44385</v>
      </c>
      <c r="F13840" s="1">
        <f>TIMEVALUE("11:27:14")</f>
        <v>0.47724537037037035</v>
      </c>
      <c r="G13840" t="s">
        <v>2206</v>
      </c>
      <c r="H13840" t="s">
        <v>27007</v>
      </c>
      <c r="I13840">
        <v>701.45600000000002</v>
      </c>
    </row>
    <row r="13841" spans="1:9" x14ac:dyDescent="0.25">
      <c r="A13841" t="s">
        <v>27008</v>
      </c>
      <c r="B13841">
        <v>13115</v>
      </c>
      <c r="C13841" s="2">
        <f t="shared" si="1434"/>
        <v>44385</v>
      </c>
      <c r="D13841" s="1">
        <f>TIMEVALUE("11:29:12")</f>
        <v>0.4786111111111111</v>
      </c>
      <c r="E13841" s="2">
        <f t="shared" si="1435"/>
        <v>44385</v>
      </c>
      <c r="F13841" s="1">
        <f>TIMEVALUE("11:32:02")</f>
        <v>0.4805787037037037</v>
      </c>
      <c r="G13841" t="s">
        <v>239</v>
      </c>
      <c r="H13841" t="s">
        <v>22114</v>
      </c>
      <c r="I13841">
        <v>701.37699999999995</v>
      </c>
    </row>
    <row r="13842" spans="1:9" x14ac:dyDescent="0.25">
      <c r="A13842" t="s">
        <v>27009</v>
      </c>
      <c r="B13842">
        <v>13115</v>
      </c>
      <c r="C13842" s="2">
        <f t="shared" si="1434"/>
        <v>44385</v>
      </c>
      <c r="D13842" s="1">
        <f>TIMEVALUE("11:34:07")</f>
        <v>0.48202546296296295</v>
      </c>
      <c r="E13842" s="2">
        <f t="shared" si="1435"/>
        <v>44385</v>
      </c>
      <c r="F13842" s="1">
        <f>TIMEVALUE("11:35:36")</f>
        <v>0.48305555555555557</v>
      </c>
      <c r="G13842" t="s">
        <v>499</v>
      </c>
      <c r="H13842" t="s">
        <v>4498</v>
      </c>
      <c r="I13842">
        <v>701.29600000000005</v>
      </c>
    </row>
    <row r="13843" spans="1:9" x14ac:dyDescent="0.25">
      <c r="A13843" t="s">
        <v>45</v>
      </c>
      <c r="B13843">
        <v>13115</v>
      </c>
      <c r="C13843" s="2">
        <f t="shared" si="1434"/>
        <v>44385</v>
      </c>
      <c r="D13843" s="1">
        <f>TIMEVALUE("11:38:00")</f>
        <v>0.48472222222222222</v>
      </c>
      <c r="E13843" s="2">
        <f t="shared" si="1435"/>
        <v>44385</v>
      </c>
      <c r="F13843" s="1">
        <f>TIMEVALUE("11:38:40")</f>
        <v>0.48518518518518516</v>
      </c>
      <c r="G13843" t="s">
        <v>2226</v>
      </c>
      <c r="H13843" t="s">
        <v>27010</v>
      </c>
      <c r="I13843">
        <v>701.22199999999998</v>
      </c>
    </row>
    <row r="13844" spans="1:9" x14ac:dyDescent="0.25">
      <c r="A13844" t="s">
        <v>27011</v>
      </c>
      <c r="B13844">
        <v>13115</v>
      </c>
      <c r="C13844" s="2">
        <f t="shared" si="1434"/>
        <v>44385</v>
      </c>
      <c r="D13844" s="1">
        <f>TIMEVALUE("11:40:42")</f>
        <v>0.48659722222222224</v>
      </c>
      <c r="E13844" s="2">
        <f t="shared" si="1435"/>
        <v>44385</v>
      </c>
      <c r="F13844" s="1">
        <f>TIMEVALUE("11:41:53")</f>
        <v>0.48741898148148149</v>
      </c>
      <c r="G13844" t="s">
        <v>287</v>
      </c>
      <c r="H13844">
        <v>713</v>
      </c>
      <c r="I13844">
        <v>701.14499999999998</v>
      </c>
    </row>
    <row r="13845" spans="1:9" x14ac:dyDescent="0.25">
      <c r="A13845" t="s">
        <v>27012</v>
      </c>
      <c r="B13845">
        <v>13115</v>
      </c>
      <c r="C13845" s="2">
        <f t="shared" si="1434"/>
        <v>44385</v>
      </c>
      <c r="D13845" s="1">
        <f>TIMEVALUE("11:43:42")</f>
        <v>0.48868055555555556</v>
      </c>
      <c r="E13845" s="2">
        <f t="shared" si="1435"/>
        <v>44385</v>
      </c>
      <c r="F13845" s="1">
        <f>TIMEVALUE("11:45:19")</f>
        <v>0.48980324074074072</v>
      </c>
      <c r="G13845" t="s">
        <v>2220</v>
      </c>
      <c r="H13845" t="s">
        <v>4422</v>
      </c>
      <c r="I13845">
        <v>701.06200000000001</v>
      </c>
    </row>
    <row r="13846" spans="1:9" x14ac:dyDescent="0.25">
      <c r="A13846" t="s">
        <v>27013</v>
      </c>
      <c r="B13846">
        <v>13115</v>
      </c>
      <c r="C13846" s="2">
        <f t="shared" si="1434"/>
        <v>44385</v>
      </c>
      <c r="D13846" s="1">
        <f>TIMEVALUE("11:47:07")</f>
        <v>0.49105324074074075</v>
      </c>
      <c r="E13846" s="2">
        <f t="shared" si="1435"/>
        <v>44385</v>
      </c>
      <c r="F13846" s="1">
        <f>TIMEVALUE("11:48:06")</f>
        <v>0.4917361111111111</v>
      </c>
      <c r="G13846" t="s">
        <v>2421</v>
      </c>
      <c r="H13846" t="s">
        <v>5521</v>
      </c>
      <c r="I13846">
        <v>700.96500000000003</v>
      </c>
    </row>
    <row r="13847" spans="1:9" x14ac:dyDescent="0.25">
      <c r="A13847" t="s">
        <v>27014</v>
      </c>
      <c r="B13847">
        <v>13115</v>
      </c>
      <c r="C13847" s="2">
        <f t="shared" si="1434"/>
        <v>44385</v>
      </c>
      <c r="D13847" s="1">
        <f>TIMEVALUE("11:49:42")</f>
        <v>0.49284722222222221</v>
      </c>
      <c r="E13847" s="2">
        <f t="shared" si="1435"/>
        <v>44385</v>
      </c>
      <c r="F13847" s="1">
        <f>TIMEVALUE("11:51:43")</f>
        <v>0.49424768518518519</v>
      </c>
      <c r="G13847" t="s">
        <v>2385</v>
      </c>
      <c r="H13847" t="s">
        <v>27015</v>
      </c>
      <c r="I13847">
        <v>700.86300000000006</v>
      </c>
    </row>
    <row r="13848" spans="1:9" x14ac:dyDescent="0.25">
      <c r="A13848" t="s">
        <v>27016</v>
      </c>
      <c r="B13848">
        <v>13115</v>
      </c>
      <c r="C13848" s="2">
        <f t="shared" si="1434"/>
        <v>44385</v>
      </c>
      <c r="D13848" s="1">
        <f>TIMEVALUE("11:53:37")</f>
        <v>0.49556712962962962</v>
      </c>
      <c r="E13848" s="2">
        <f t="shared" si="1435"/>
        <v>44385</v>
      </c>
      <c r="F13848" s="1">
        <f>TIMEVALUE("11:56:06")</f>
        <v>0.49729166666666669</v>
      </c>
      <c r="G13848" t="s">
        <v>2691</v>
      </c>
      <c r="H13848" t="s">
        <v>20757</v>
      </c>
      <c r="I13848">
        <v>700.81</v>
      </c>
    </row>
    <row r="13849" spans="1:9" x14ac:dyDescent="0.25">
      <c r="A13849" t="s">
        <v>27017</v>
      </c>
      <c r="B13849">
        <v>13115</v>
      </c>
      <c r="C13849" s="2">
        <f t="shared" si="1434"/>
        <v>44385</v>
      </c>
      <c r="D13849" s="1">
        <f>TIMEVALUE("11:57:54")</f>
        <v>0.49854166666666666</v>
      </c>
      <c r="E13849" s="2">
        <f t="shared" si="1435"/>
        <v>44385</v>
      </c>
      <c r="F13849" s="1">
        <f>TIMEVALUE("12:00:49")</f>
        <v>0.50056712962962968</v>
      </c>
      <c r="G13849" t="s">
        <v>2406</v>
      </c>
      <c r="H13849" t="s">
        <v>27018</v>
      </c>
      <c r="I13849">
        <v>700.69399999999996</v>
      </c>
    </row>
    <row r="13850" spans="1:9" x14ac:dyDescent="0.25">
      <c r="A13850" t="s">
        <v>27019</v>
      </c>
      <c r="B13850">
        <v>13115</v>
      </c>
      <c r="C13850" s="2">
        <f t="shared" si="1434"/>
        <v>44385</v>
      </c>
      <c r="D13850" s="1">
        <f>TIMEVALUE("10:40:06")</f>
        <v>0.44451388888888888</v>
      </c>
      <c r="E13850" s="2">
        <f t="shared" si="1435"/>
        <v>44385</v>
      </c>
      <c r="F13850" s="1">
        <f>TIMEVALUE("10:43:35")</f>
        <v>0.44693287037037038</v>
      </c>
      <c r="G13850" t="s">
        <v>419</v>
      </c>
      <c r="H13850" t="s">
        <v>17065</v>
      </c>
      <c r="I13850">
        <v>700.65099999999995</v>
      </c>
    </row>
    <row r="13851" spans="1:9" x14ac:dyDescent="0.25">
      <c r="A13851" t="s">
        <v>27020</v>
      </c>
      <c r="B13851">
        <v>13115</v>
      </c>
      <c r="C13851" s="2">
        <f t="shared" si="1434"/>
        <v>44385</v>
      </c>
      <c r="D13851" s="1">
        <f>TIMEVALUE("09:28:26")</f>
        <v>0.39474537037037039</v>
      </c>
      <c r="E13851" s="2">
        <f t="shared" si="1435"/>
        <v>44385</v>
      </c>
      <c r="F13851" s="1">
        <f>TIMEVALUE("09:32:23")</f>
        <v>0.39748842592592593</v>
      </c>
      <c r="G13851" t="s">
        <v>2720</v>
      </c>
      <c r="H13851" t="s">
        <v>14530</v>
      </c>
      <c r="I13851">
        <v>702.298</v>
      </c>
    </row>
    <row r="13852" spans="1:9" x14ac:dyDescent="0.25">
      <c r="A13852" t="s">
        <v>27022</v>
      </c>
      <c r="B13852">
        <v>13115</v>
      </c>
      <c r="C13852" s="2">
        <f t="shared" si="1434"/>
        <v>44385</v>
      </c>
      <c r="D13852" s="1">
        <f>TIMEVALUE("09:37:03")</f>
        <v>0.40072916666666669</v>
      </c>
      <c r="E13852" s="2">
        <f t="shared" si="1435"/>
        <v>44385</v>
      </c>
      <c r="F13852" s="1">
        <f>TIMEVALUE("09:41:52")</f>
        <v>0.40407407407407409</v>
      </c>
      <c r="G13852" t="s">
        <v>3982</v>
      </c>
      <c r="H13852" t="s">
        <v>15292</v>
      </c>
      <c r="I13852">
        <v>702.17399999999998</v>
      </c>
    </row>
    <row r="13853" spans="1:9" x14ac:dyDescent="0.25">
      <c r="A13853" t="s">
        <v>27023</v>
      </c>
      <c r="B13853">
        <v>13115</v>
      </c>
      <c r="C13853" s="2">
        <f t="shared" si="1434"/>
        <v>44385</v>
      </c>
      <c r="D13853" s="1">
        <f>TIMEVALUE("09:44:50")</f>
        <v>0.40613425925925928</v>
      </c>
      <c r="E13853" s="2">
        <f t="shared" si="1435"/>
        <v>44385</v>
      </c>
      <c r="F13853" s="1">
        <f>TIMEVALUE("09:46:38")</f>
        <v>0.40738425925925925</v>
      </c>
      <c r="G13853" t="s">
        <v>464</v>
      </c>
      <c r="H13853" t="s">
        <v>21939</v>
      </c>
      <c r="I13853">
        <v>702.00199999999995</v>
      </c>
    </row>
    <row r="13854" spans="1:9" x14ac:dyDescent="0.25">
      <c r="A13854" t="s">
        <v>27024</v>
      </c>
      <c r="B13854">
        <v>13115</v>
      </c>
      <c r="C13854" s="2">
        <f t="shared" si="1434"/>
        <v>44385</v>
      </c>
      <c r="D13854" s="1">
        <f>TIMEVALUE("09:48:32")</f>
        <v>0.40870370370370368</v>
      </c>
      <c r="E13854" s="2">
        <f t="shared" si="1435"/>
        <v>44385</v>
      </c>
      <c r="F13854" s="1">
        <f>TIMEVALUE("09:52:24")</f>
        <v>0.41138888888888892</v>
      </c>
      <c r="G13854" t="s">
        <v>2554</v>
      </c>
      <c r="H13854" t="s">
        <v>19403</v>
      </c>
      <c r="I13854">
        <v>701.79899999999998</v>
      </c>
    </row>
    <row r="13855" spans="1:9" x14ac:dyDescent="0.25">
      <c r="A13855" t="s">
        <v>27025</v>
      </c>
      <c r="B13855">
        <v>13115</v>
      </c>
      <c r="C13855" s="2">
        <f t="shared" si="1434"/>
        <v>44385</v>
      </c>
      <c r="D13855" s="1">
        <f>TIMEVALUE("09:54:53")</f>
        <v>0.41311342592592593</v>
      </c>
      <c r="E13855" s="2">
        <f t="shared" si="1435"/>
        <v>44385</v>
      </c>
      <c r="F13855" s="1">
        <f>TIMEVALUE("09:56:39")</f>
        <v>0.41434027777777777</v>
      </c>
      <c r="G13855" t="s">
        <v>400</v>
      </c>
      <c r="H13855" t="s">
        <v>27026</v>
      </c>
      <c r="I13855">
        <v>701.71100000000001</v>
      </c>
    </row>
    <row r="13856" spans="1:9" x14ac:dyDescent="0.25">
      <c r="A13856" t="s">
        <v>27027</v>
      </c>
      <c r="B13856">
        <v>13115</v>
      </c>
      <c r="C13856" s="2">
        <f t="shared" si="1434"/>
        <v>44385</v>
      </c>
      <c r="D13856" s="1">
        <f>TIMEVALUE("09:58:23")</f>
        <v>0.41554398148148147</v>
      </c>
      <c r="E13856" s="2">
        <f t="shared" si="1435"/>
        <v>44385</v>
      </c>
      <c r="F13856" s="1">
        <f>TIMEVALUE("10:01:30")</f>
        <v>0.41770833333333335</v>
      </c>
      <c r="G13856" t="s">
        <v>2662</v>
      </c>
      <c r="H13856" t="s">
        <v>21968</v>
      </c>
      <c r="I13856">
        <v>701.52499999999998</v>
      </c>
    </row>
    <row r="13857" spans="1:9" x14ac:dyDescent="0.25">
      <c r="A13857" t="s">
        <v>27028</v>
      </c>
      <c r="B13857">
        <v>13115</v>
      </c>
      <c r="C13857" s="2">
        <f t="shared" si="1434"/>
        <v>44385</v>
      </c>
      <c r="D13857" s="1">
        <f>TIMEVALUE("10:03:56")</f>
        <v>0.41939814814814813</v>
      </c>
      <c r="E13857" s="2">
        <f t="shared" si="1435"/>
        <v>44385</v>
      </c>
      <c r="F13857" s="1">
        <f>TIMEVALUE("10:06:14")</f>
        <v>0.42099537037037038</v>
      </c>
      <c r="G13857" t="s">
        <v>2323</v>
      </c>
      <c r="H13857" t="s">
        <v>3166</v>
      </c>
      <c r="I13857">
        <v>701.43399999999997</v>
      </c>
    </row>
    <row r="13858" spans="1:9" x14ac:dyDescent="0.25">
      <c r="A13858" t="s">
        <v>27029</v>
      </c>
      <c r="B13858">
        <v>13115</v>
      </c>
      <c r="C13858" s="2">
        <f t="shared" si="1434"/>
        <v>44385</v>
      </c>
      <c r="D13858" s="1">
        <f>TIMEVALUE("10:09:52")</f>
        <v>0.42351851851851852</v>
      </c>
      <c r="E13858" s="2">
        <f t="shared" si="1435"/>
        <v>44385</v>
      </c>
      <c r="F13858" s="1">
        <f>TIMEVALUE("10:11:29")</f>
        <v>0.42464120370370373</v>
      </c>
      <c r="G13858" t="s">
        <v>2220</v>
      </c>
      <c r="H13858" t="s">
        <v>24857</v>
      </c>
      <c r="I13858">
        <v>701.26300000000003</v>
      </c>
    </row>
    <row r="13859" spans="1:9" x14ac:dyDescent="0.25">
      <c r="A13859" t="s">
        <v>27030</v>
      </c>
      <c r="B13859">
        <v>13115</v>
      </c>
      <c r="C13859" s="2">
        <f t="shared" si="1434"/>
        <v>44385</v>
      </c>
      <c r="D13859" s="1">
        <f>TIMEVALUE("10:14:12")</f>
        <v>0.42652777777777778</v>
      </c>
      <c r="E13859" s="2">
        <f t="shared" si="1435"/>
        <v>44385</v>
      </c>
      <c r="F13859" s="1">
        <f>TIMEVALUE("10:15:50")</f>
        <v>0.42766203703703703</v>
      </c>
      <c r="G13859" t="s">
        <v>2374</v>
      </c>
      <c r="H13859" t="s">
        <v>25292</v>
      </c>
      <c r="I13859">
        <v>701.12599999999998</v>
      </c>
    </row>
    <row r="13860" spans="1:9" x14ac:dyDescent="0.25">
      <c r="A13860" t="s">
        <v>27031</v>
      </c>
      <c r="B13860">
        <v>13115</v>
      </c>
      <c r="C13860" s="2">
        <f t="shared" si="1434"/>
        <v>44385</v>
      </c>
      <c r="D13860" s="1">
        <f>TIMEVALUE("10:17:41")</f>
        <v>0.42894675925925924</v>
      </c>
      <c r="E13860" s="2">
        <f t="shared" si="1435"/>
        <v>44385</v>
      </c>
      <c r="F13860" s="1">
        <f>TIMEVALUE("10:20:44")</f>
        <v>0.43106481481481479</v>
      </c>
      <c r="G13860" t="s">
        <v>218</v>
      </c>
      <c r="H13860" t="s">
        <v>27032</v>
      </c>
      <c r="I13860">
        <v>700.99300000000005</v>
      </c>
    </row>
    <row r="13861" spans="1:9" x14ac:dyDescent="0.25">
      <c r="A13861" t="s">
        <v>27033</v>
      </c>
      <c r="B13861">
        <v>13115</v>
      </c>
      <c r="C13861" s="2">
        <f t="shared" si="1434"/>
        <v>44385</v>
      </c>
      <c r="D13861" s="1">
        <f>TIMEVALUE("10:23:00")</f>
        <v>0.43263888888888891</v>
      </c>
      <c r="E13861" s="2">
        <f t="shared" si="1435"/>
        <v>44385</v>
      </c>
      <c r="F13861" s="1">
        <f>TIMEVALUE("10:25:43")</f>
        <v>0.43452546296296296</v>
      </c>
      <c r="G13861" t="s">
        <v>563</v>
      </c>
      <c r="H13861" t="s">
        <v>27034</v>
      </c>
      <c r="I13861">
        <v>700.82799999999997</v>
      </c>
    </row>
    <row r="13862" spans="1:9" x14ac:dyDescent="0.25">
      <c r="A13862" t="s">
        <v>27035</v>
      </c>
      <c r="B13862">
        <v>13115</v>
      </c>
      <c r="C13862" s="2">
        <f t="shared" ref="C13862:C13876" si="1436">DATEVALUE("2025-07-09")</f>
        <v>44385</v>
      </c>
      <c r="D13862" s="1">
        <f>TIMEVALUE("10:27:34")</f>
        <v>0.43581018518518516</v>
      </c>
      <c r="E13862" s="2">
        <f t="shared" ref="E13862:E13876" si="1437">DATEVALUE("2025-07-09")</f>
        <v>44385</v>
      </c>
      <c r="F13862" s="1">
        <f>TIMEVALUE("10:33:40")</f>
        <v>0.44004629629629627</v>
      </c>
      <c r="G13862" t="s">
        <v>5903</v>
      </c>
      <c r="H13862" t="s">
        <v>27036</v>
      </c>
      <c r="I13862">
        <v>700.63199999999995</v>
      </c>
    </row>
    <row r="13863" spans="1:9" x14ac:dyDescent="0.25">
      <c r="A13863" t="s">
        <v>27037</v>
      </c>
      <c r="B13863">
        <v>13115</v>
      </c>
      <c r="C13863" s="2">
        <f t="shared" si="1436"/>
        <v>44385</v>
      </c>
      <c r="D13863" s="1">
        <f>TIMEVALUE("09:13:06")</f>
        <v>0.3840972222222222</v>
      </c>
      <c r="E13863" s="2">
        <f t="shared" si="1437"/>
        <v>44385</v>
      </c>
      <c r="F13863" s="1">
        <f>TIMEVALUE("09:16:31")</f>
        <v>0.38646990740740739</v>
      </c>
      <c r="G13863" t="s">
        <v>2745</v>
      </c>
      <c r="H13863" t="s">
        <v>17120</v>
      </c>
      <c r="I13863">
        <v>700.61900000000003</v>
      </c>
    </row>
    <row r="13864" spans="1:9" x14ac:dyDescent="0.25">
      <c r="A13864" t="s">
        <v>27038</v>
      </c>
      <c r="B13864">
        <v>13115</v>
      </c>
      <c r="C13864" s="2">
        <f t="shared" si="1436"/>
        <v>44385</v>
      </c>
      <c r="D13864" s="1">
        <f>TIMEVALUE("08:21:50")</f>
        <v>0.34849537037037037</v>
      </c>
      <c r="E13864" s="2">
        <f t="shared" si="1437"/>
        <v>44385</v>
      </c>
      <c r="F13864" s="1">
        <f>TIMEVALUE("08:25:53")</f>
        <v>0.35130787037037037</v>
      </c>
      <c r="G13864" t="s">
        <v>3357</v>
      </c>
      <c r="H13864" t="s">
        <v>27039</v>
      </c>
      <c r="I13864">
        <v>702.24800000000005</v>
      </c>
    </row>
    <row r="13865" spans="1:9" x14ac:dyDescent="0.25">
      <c r="A13865" t="s">
        <v>27040</v>
      </c>
      <c r="B13865">
        <v>13115</v>
      </c>
      <c r="C13865" s="2">
        <f t="shared" si="1436"/>
        <v>44385</v>
      </c>
      <c r="D13865" s="1">
        <f>TIMEVALUE("08:29:22")</f>
        <v>0.35372685185185188</v>
      </c>
      <c r="E13865" s="2">
        <f t="shared" si="1437"/>
        <v>44385</v>
      </c>
      <c r="F13865" s="1">
        <f>TIMEVALUE("08:31:24")</f>
        <v>0.35513888888888889</v>
      </c>
      <c r="G13865" t="s">
        <v>2264</v>
      </c>
      <c r="H13865" t="s">
        <v>14530</v>
      </c>
      <c r="I13865">
        <v>702.19299999999998</v>
      </c>
    </row>
    <row r="13866" spans="1:9" x14ac:dyDescent="0.25">
      <c r="A13866" t="s">
        <v>27041</v>
      </c>
      <c r="B13866">
        <v>13115</v>
      </c>
      <c r="C13866" s="2">
        <f t="shared" si="1436"/>
        <v>44385</v>
      </c>
      <c r="D13866" s="1">
        <f>TIMEVALUE("08:32:47")</f>
        <v>0.35609953703703706</v>
      </c>
      <c r="E13866" s="2">
        <f t="shared" si="1437"/>
        <v>44385</v>
      </c>
      <c r="F13866" s="1">
        <f>TIMEVALUE("08:34:39")</f>
        <v>0.35739583333333336</v>
      </c>
      <c r="G13866" t="s">
        <v>546</v>
      </c>
      <c r="H13866" t="s">
        <v>20019</v>
      </c>
      <c r="I13866">
        <v>702.01900000000001</v>
      </c>
    </row>
    <row r="13867" spans="1:9" x14ac:dyDescent="0.25">
      <c r="A13867" t="s">
        <v>27042</v>
      </c>
      <c r="B13867">
        <v>13115</v>
      </c>
      <c r="C13867" s="2">
        <f t="shared" si="1436"/>
        <v>44385</v>
      </c>
      <c r="D13867" s="1">
        <f>TIMEVALUE("08:36:07")</f>
        <v>0.35841435185185183</v>
      </c>
      <c r="E13867" s="2">
        <f t="shared" si="1437"/>
        <v>44385</v>
      </c>
      <c r="F13867" s="1">
        <f>TIMEVALUE("08:37:22")</f>
        <v>0.35928240740740741</v>
      </c>
      <c r="G13867" t="s">
        <v>2235</v>
      </c>
      <c r="H13867" t="s">
        <v>4604</v>
      </c>
      <c r="I13867">
        <v>701.89700000000005</v>
      </c>
    </row>
    <row r="13868" spans="1:9" x14ac:dyDescent="0.25">
      <c r="A13868" t="s">
        <v>27043</v>
      </c>
      <c r="B13868">
        <v>13115</v>
      </c>
      <c r="C13868" s="2">
        <f t="shared" si="1436"/>
        <v>44385</v>
      </c>
      <c r="D13868" s="1">
        <f>TIMEVALUE("08:39:12")</f>
        <v>0.36055555555555557</v>
      </c>
      <c r="E13868" s="2">
        <f t="shared" si="1437"/>
        <v>44385</v>
      </c>
      <c r="F13868" s="1">
        <f>TIMEVALUE("08:41:56")</f>
        <v>0.36245370370370372</v>
      </c>
      <c r="G13868" t="s">
        <v>2832</v>
      </c>
      <c r="H13868" t="s">
        <v>1421</v>
      </c>
      <c r="I13868">
        <v>701.77800000000002</v>
      </c>
    </row>
    <row r="13869" spans="1:9" x14ac:dyDescent="0.25">
      <c r="A13869" t="s">
        <v>27044</v>
      </c>
      <c r="B13869">
        <v>13115</v>
      </c>
      <c r="C13869" s="2">
        <f t="shared" si="1436"/>
        <v>44385</v>
      </c>
      <c r="D13869" s="1">
        <f>TIMEVALUE("08:43:50")</f>
        <v>0.36377314814814815</v>
      </c>
      <c r="E13869" s="2">
        <f t="shared" si="1437"/>
        <v>44385</v>
      </c>
      <c r="F13869" s="1">
        <f>TIMEVALUE("08:45:31")</f>
        <v>0.36494212962962963</v>
      </c>
      <c r="G13869" t="s">
        <v>300</v>
      </c>
      <c r="H13869" t="s">
        <v>27045</v>
      </c>
      <c r="I13869">
        <v>701.65200000000004</v>
      </c>
    </row>
    <row r="13870" spans="1:9" x14ac:dyDescent="0.25">
      <c r="A13870" t="s">
        <v>27046</v>
      </c>
      <c r="B13870">
        <v>13115</v>
      </c>
      <c r="C13870" s="2">
        <f t="shared" si="1436"/>
        <v>44385</v>
      </c>
      <c r="D13870" s="1">
        <f>TIMEVALUE("08:47:10")</f>
        <v>0.36608796296296298</v>
      </c>
      <c r="E13870" s="2">
        <f t="shared" si="1437"/>
        <v>44385</v>
      </c>
      <c r="F13870" s="1">
        <f>TIMEVALUE("08:48:39")</f>
        <v>0.36711805555555554</v>
      </c>
      <c r="G13870" t="s">
        <v>499</v>
      </c>
      <c r="H13870" t="s">
        <v>11961</v>
      </c>
      <c r="I13870">
        <v>701.50300000000004</v>
      </c>
    </row>
    <row r="13871" spans="1:9" x14ac:dyDescent="0.25">
      <c r="A13871" t="s">
        <v>27047</v>
      </c>
      <c r="B13871">
        <v>13115</v>
      </c>
      <c r="C13871" s="2">
        <f t="shared" si="1436"/>
        <v>44385</v>
      </c>
      <c r="D13871" s="1">
        <f>TIMEVALUE("08:50:09")</f>
        <v>0.36815972222222221</v>
      </c>
      <c r="E13871" s="2">
        <f t="shared" si="1437"/>
        <v>44385</v>
      </c>
      <c r="F13871" s="1">
        <f>TIMEVALUE("08:51:06")</f>
        <v>0.36881944444444442</v>
      </c>
      <c r="G13871" t="s">
        <v>2215</v>
      </c>
      <c r="H13871" t="s">
        <v>19965</v>
      </c>
      <c r="I13871">
        <v>701.36500000000001</v>
      </c>
    </row>
    <row r="13872" spans="1:9" x14ac:dyDescent="0.25">
      <c r="A13872" t="s">
        <v>27048</v>
      </c>
      <c r="B13872">
        <v>13115</v>
      </c>
      <c r="C13872" s="2">
        <f t="shared" si="1436"/>
        <v>44385</v>
      </c>
      <c r="D13872" s="1">
        <f>TIMEVALUE("08:54:32")</f>
        <v>0.3712037037037037</v>
      </c>
      <c r="E13872" s="2">
        <f t="shared" si="1437"/>
        <v>44385</v>
      </c>
      <c r="F13872" s="1">
        <f>TIMEVALUE("08:57:19")</f>
        <v>0.37313657407407408</v>
      </c>
      <c r="G13872" t="s">
        <v>358</v>
      </c>
      <c r="H13872" t="s">
        <v>27049</v>
      </c>
      <c r="I13872">
        <v>701.22799999999995</v>
      </c>
    </row>
    <row r="13873" spans="1:9" x14ac:dyDescent="0.25">
      <c r="A13873" t="s">
        <v>27050</v>
      </c>
      <c r="B13873">
        <v>13115</v>
      </c>
      <c r="C13873" s="2">
        <f t="shared" si="1436"/>
        <v>44385</v>
      </c>
      <c r="D13873" s="1">
        <f>TIMEVALUE("08:59:12")</f>
        <v>0.37444444444444447</v>
      </c>
      <c r="E13873" s="2">
        <f t="shared" si="1437"/>
        <v>44385</v>
      </c>
      <c r="F13873" s="1">
        <f>TIMEVALUE("09:01:29")</f>
        <v>0.37603009259259257</v>
      </c>
      <c r="G13873" t="s">
        <v>2737</v>
      </c>
      <c r="H13873" t="s">
        <v>27051</v>
      </c>
      <c r="I13873">
        <v>701.072</v>
      </c>
    </row>
    <row r="13874" spans="1:9" x14ac:dyDescent="0.25">
      <c r="A13874" t="s">
        <v>27052</v>
      </c>
      <c r="B13874">
        <v>13115</v>
      </c>
      <c r="C13874" s="2">
        <f t="shared" si="1436"/>
        <v>44385</v>
      </c>
      <c r="D13874" s="1">
        <f>TIMEVALUE("09:02:46")</f>
        <v>0.37692129629629628</v>
      </c>
      <c r="E13874" s="2">
        <f t="shared" si="1437"/>
        <v>44385</v>
      </c>
      <c r="F13874" s="1">
        <f>TIMEVALUE("09:04:40")</f>
        <v>0.37824074074074077</v>
      </c>
      <c r="G13874" t="s">
        <v>2627</v>
      </c>
      <c r="H13874" t="s">
        <v>20761</v>
      </c>
      <c r="I13874">
        <v>700.9</v>
      </c>
    </row>
    <row r="13875" spans="1:9" x14ac:dyDescent="0.25">
      <c r="A13875" t="s">
        <v>27053</v>
      </c>
      <c r="B13875">
        <v>13115</v>
      </c>
      <c r="C13875" s="2">
        <f t="shared" si="1436"/>
        <v>44385</v>
      </c>
      <c r="D13875" s="1">
        <f>TIMEVALUE("09:06:20")</f>
        <v>0.37939814814814815</v>
      </c>
      <c r="E13875" s="2">
        <f t="shared" si="1437"/>
        <v>44385</v>
      </c>
      <c r="F13875" s="1">
        <f>TIMEVALUE("09:10:51")</f>
        <v>0.38253472222222223</v>
      </c>
      <c r="G13875" t="s">
        <v>7883</v>
      </c>
      <c r="H13875" t="s">
        <v>27054</v>
      </c>
      <c r="I13875">
        <v>700.82600000000002</v>
      </c>
    </row>
    <row r="13876" spans="1:9" x14ac:dyDescent="0.25">
      <c r="A13876" t="s">
        <v>27055</v>
      </c>
      <c r="B13876">
        <v>13115</v>
      </c>
      <c r="C13876" s="2">
        <f t="shared" si="1436"/>
        <v>44385</v>
      </c>
      <c r="D13876" s="1">
        <f>TIMEVALUE("08:12:55")</f>
        <v>0.34230324074074076</v>
      </c>
      <c r="E13876" s="2">
        <f t="shared" si="1437"/>
        <v>44385</v>
      </c>
      <c r="F13876" s="1">
        <f>TIMEVALUE("08:14:31")</f>
        <v>0.34341435185185187</v>
      </c>
      <c r="G13876" t="s">
        <v>732</v>
      </c>
      <c r="H13876" t="s">
        <v>27015</v>
      </c>
      <c r="I13876">
        <v>700.74800000000005</v>
      </c>
    </row>
    <row r="13877" spans="1:9" x14ac:dyDescent="0.25">
      <c r="A13877" t="s">
        <v>27056</v>
      </c>
      <c r="B13877">
        <v>13115</v>
      </c>
      <c r="C13877" s="2">
        <f t="shared" ref="C13877:C13908" si="1438">DATEVALUE("2025-07-08")</f>
        <v>44384</v>
      </c>
      <c r="D13877" s="1">
        <f>TIMEVALUE("17:31:56")</f>
        <v>0.73050925925925925</v>
      </c>
      <c r="E13877" s="2">
        <f t="shared" ref="E13877:E13908" si="1439">DATEVALUE("2025-07-08")</f>
        <v>44384</v>
      </c>
      <c r="F13877" s="1">
        <f>TIMEVALUE("17:32:48")</f>
        <v>0.73111111111111116</v>
      </c>
      <c r="G13877" t="s">
        <v>2427</v>
      </c>
      <c r="H13877" t="s">
        <v>27057</v>
      </c>
      <c r="I13877">
        <v>703.125</v>
      </c>
    </row>
    <row r="13878" spans="1:9" x14ac:dyDescent="0.25">
      <c r="A13878" t="s">
        <v>27058</v>
      </c>
      <c r="B13878">
        <v>13115</v>
      </c>
      <c r="C13878" s="2">
        <f t="shared" si="1438"/>
        <v>44384</v>
      </c>
      <c r="D13878" s="1">
        <f>TIMEVALUE("17:40:34")</f>
        <v>0.73650462962962959</v>
      </c>
      <c r="E13878" s="2">
        <f t="shared" si="1439"/>
        <v>44384</v>
      </c>
      <c r="F13878" s="1">
        <f>TIMEVALUE("17:41:43")</f>
        <v>0.73730324074074072</v>
      </c>
      <c r="G13878" t="s">
        <v>2285</v>
      </c>
      <c r="H13878" t="s">
        <v>27059</v>
      </c>
      <c r="I13878">
        <v>702.20500000000004</v>
      </c>
    </row>
    <row r="13879" spans="1:9" x14ac:dyDescent="0.25">
      <c r="A13879" t="s">
        <v>27060</v>
      </c>
      <c r="B13879">
        <v>13115</v>
      </c>
      <c r="C13879" s="2">
        <f t="shared" si="1438"/>
        <v>44384</v>
      </c>
      <c r="D13879" s="1">
        <f>TIMEVALUE("17:43:51")</f>
        <v>0.73878472222222225</v>
      </c>
      <c r="E13879" s="2">
        <f t="shared" si="1439"/>
        <v>44384</v>
      </c>
      <c r="F13879" s="1">
        <f>TIMEVALUE("17:47:43")</f>
        <v>0.74146990740740737</v>
      </c>
      <c r="G13879" t="s">
        <v>2554</v>
      </c>
      <c r="H13879" t="s">
        <v>14258</v>
      </c>
      <c r="I13879">
        <v>702.05100000000004</v>
      </c>
    </row>
    <row r="13880" spans="1:9" x14ac:dyDescent="0.25">
      <c r="A13880" t="s">
        <v>27061</v>
      </c>
      <c r="B13880">
        <v>13115</v>
      </c>
      <c r="C13880" s="2">
        <f t="shared" si="1438"/>
        <v>44384</v>
      </c>
      <c r="D13880" s="1">
        <f>TIMEVALUE("17:49:58")</f>
        <v>0.74303240740740739</v>
      </c>
      <c r="E13880" s="2">
        <f t="shared" si="1439"/>
        <v>44384</v>
      </c>
      <c r="F13880" s="1">
        <f>TIMEVALUE("17:51:49")</f>
        <v>0.74431712962962959</v>
      </c>
      <c r="G13880" t="s">
        <v>2630</v>
      </c>
      <c r="H13880" t="s">
        <v>18567</v>
      </c>
      <c r="I13880">
        <v>701.899</v>
      </c>
    </row>
    <row r="13881" spans="1:9" x14ac:dyDescent="0.25">
      <c r="A13881" t="s">
        <v>27062</v>
      </c>
      <c r="B13881">
        <v>13115</v>
      </c>
      <c r="C13881" s="2">
        <f t="shared" si="1438"/>
        <v>44384</v>
      </c>
      <c r="D13881" s="1">
        <f>TIMEVALUE("17:53:17")</f>
        <v>0.74533564814814812</v>
      </c>
      <c r="E13881" s="2">
        <f t="shared" si="1439"/>
        <v>44384</v>
      </c>
      <c r="F13881" s="1">
        <f>TIMEVALUE("17:56:57")</f>
        <v>0.74788194444444445</v>
      </c>
      <c r="G13881" t="s">
        <v>2654</v>
      </c>
      <c r="H13881" t="s">
        <v>13259</v>
      </c>
      <c r="I13881">
        <v>701.76800000000003</v>
      </c>
    </row>
    <row r="13882" spans="1:9" x14ac:dyDescent="0.25">
      <c r="A13882" t="s">
        <v>27063</v>
      </c>
      <c r="B13882">
        <v>13115</v>
      </c>
      <c r="C13882" s="2">
        <f t="shared" si="1438"/>
        <v>44384</v>
      </c>
      <c r="D13882" s="1">
        <f>TIMEVALUE("17:58:24")</f>
        <v>0.74888888888888894</v>
      </c>
      <c r="E13882" s="2">
        <f t="shared" si="1439"/>
        <v>44384</v>
      </c>
      <c r="F13882" s="1">
        <f>TIMEVALUE("18:00:36")</f>
        <v>0.75041666666666662</v>
      </c>
      <c r="G13882" t="s">
        <v>452</v>
      </c>
      <c r="H13882" t="s">
        <v>19640</v>
      </c>
      <c r="I13882">
        <v>701.65099999999995</v>
      </c>
    </row>
    <row r="13883" spans="1:9" x14ac:dyDescent="0.25">
      <c r="A13883" t="s">
        <v>27064</v>
      </c>
      <c r="B13883">
        <v>13115</v>
      </c>
      <c r="C13883" s="2">
        <f t="shared" si="1438"/>
        <v>44384</v>
      </c>
      <c r="D13883" s="1">
        <f>TIMEVALUE("18:02:21")</f>
        <v>0.75163194444444448</v>
      </c>
      <c r="E13883" s="2">
        <f t="shared" si="1439"/>
        <v>44384</v>
      </c>
      <c r="F13883" s="1">
        <f>TIMEVALUE("18:05:23")</f>
        <v>0.75373842592592588</v>
      </c>
      <c r="G13883" t="s">
        <v>2824</v>
      </c>
      <c r="H13883" t="s">
        <v>13299</v>
      </c>
      <c r="I13883">
        <v>701.51300000000003</v>
      </c>
    </row>
    <row r="13884" spans="1:9" x14ac:dyDescent="0.25">
      <c r="A13884" t="s">
        <v>27065</v>
      </c>
      <c r="B13884">
        <v>13115</v>
      </c>
      <c r="C13884" s="2">
        <f t="shared" si="1438"/>
        <v>44384</v>
      </c>
      <c r="D13884" s="1">
        <f>TIMEVALUE("18:07:43")</f>
        <v>0.75535879629629632</v>
      </c>
      <c r="E13884" s="2">
        <f t="shared" si="1439"/>
        <v>44384</v>
      </c>
      <c r="F13884" s="1">
        <f>TIMEVALUE("18:09:46")</f>
        <v>0.75678240740740743</v>
      </c>
      <c r="G13884" t="s">
        <v>1028</v>
      </c>
      <c r="H13884" t="s">
        <v>27066</v>
      </c>
      <c r="I13884">
        <v>701.4</v>
      </c>
    </row>
    <row r="13885" spans="1:9" x14ac:dyDescent="0.25">
      <c r="A13885" t="s">
        <v>27067</v>
      </c>
      <c r="B13885">
        <v>13115</v>
      </c>
      <c r="C13885" s="2">
        <f t="shared" si="1438"/>
        <v>44384</v>
      </c>
      <c r="D13885" s="1">
        <f>TIMEVALUE("18:11:32")</f>
        <v>0.75800925925925922</v>
      </c>
      <c r="E13885" s="2">
        <f t="shared" si="1439"/>
        <v>44384</v>
      </c>
      <c r="F13885" s="1">
        <f>TIMEVALUE("18:13:38")</f>
        <v>0.75946759259259256</v>
      </c>
      <c r="G13885" t="s">
        <v>2803</v>
      </c>
      <c r="H13885" t="s">
        <v>13128</v>
      </c>
      <c r="I13885">
        <v>701.20899999999995</v>
      </c>
    </row>
    <row r="13886" spans="1:9" x14ac:dyDescent="0.25">
      <c r="A13886" t="s">
        <v>27068</v>
      </c>
      <c r="B13886">
        <v>13115</v>
      </c>
      <c r="C13886" s="2">
        <f t="shared" si="1438"/>
        <v>44384</v>
      </c>
      <c r="D13886" s="1">
        <f>TIMEVALUE("18:15:01")</f>
        <v>0.76042824074074078</v>
      </c>
      <c r="E13886" s="2">
        <f t="shared" si="1439"/>
        <v>44384</v>
      </c>
      <c r="F13886" s="1">
        <f>TIMEVALUE("18:16:15")</f>
        <v>0.76128472222222221</v>
      </c>
      <c r="G13886" t="s">
        <v>7361</v>
      </c>
      <c r="H13886" t="s">
        <v>13395</v>
      </c>
      <c r="I13886">
        <v>701.09400000000005</v>
      </c>
    </row>
    <row r="13887" spans="1:9" x14ac:dyDescent="0.25">
      <c r="A13887" t="s">
        <v>27069</v>
      </c>
      <c r="B13887">
        <v>13115</v>
      </c>
      <c r="C13887" s="2">
        <f t="shared" si="1438"/>
        <v>44384</v>
      </c>
      <c r="D13887" s="1">
        <f>TIMEVALUE("18:17:41")</f>
        <v>0.76228009259259255</v>
      </c>
      <c r="E13887" s="2">
        <f t="shared" si="1439"/>
        <v>44384</v>
      </c>
      <c r="F13887" s="1">
        <f>TIMEVALUE("18:19:32")</f>
        <v>0.76356481481481486</v>
      </c>
      <c r="G13887" t="s">
        <v>2630</v>
      </c>
      <c r="H13887" t="s">
        <v>27070</v>
      </c>
      <c r="I13887">
        <v>700.95100000000002</v>
      </c>
    </row>
    <row r="13888" spans="1:9" x14ac:dyDescent="0.25">
      <c r="A13888" t="s">
        <v>27071</v>
      </c>
      <c r="B13888">
        <v>13115</v>
      </c>
      <c r="C13888" s="2">
        <f t="shared" si="1438"/>
        <v>44384</v>
      </c>
      <c r="D13888" s="1">
        <f>TIMEVALUE("18:21:30")</f>
        <v>0.76493055555555556</v>
      </c>
      <c r="E13888" s="2">
        <f t="shared" si="1439"/>
        <v>44384</v>
      </c>
      <c r="F13888" s="1">
        <f>TIMEVALUE("18:28:34")</f>
        <v>0.76983796296296292</v>
      </c>
      <c r="G13888" t="s">
        <v>1061</v>
      </c>
      <c r="H13888" t="s">
        <v>27072</v>
      </c>
      <c r="I13888">
        <v>700.84100000000001</v>
      </c>
    </row>
    <row r="13889" spans="1:9" x14ac:dyDescent="0.25">
      <c r="A13889" t="s">
        <v>27073</v>
      </c>
      <c r="B13889">
        <v>13115</v>
      </c>
      <c r="C13889" s="2">
        <f t="shared" si="1438"/>
        <v>44384</v>
      </c>
      <c r="D13889" s="1">
        <f>TIMEVALUE("17:24:13")</f>
        <v>0.72515046296296293</v>
      </c>
      <c r="E13889" s="2">
        <f t="shared" si="1439"/>
        <v>44384</v>
      </c>
      <c r="F13889" s="1">
        <f>TIMEVALUE("17:25:02")</f>
        <v>0.72571759259259261</v>
      </c>
      <c r="G13889" t="s">
        <v>2194</v>
      </c>
      <c r="H13889" t="s">
        <v>27074</v>
      </c>
      <c r="I13889">
        <v>700.80899999999997</v>
      </c>
    </row>
    <row r="13890" spans="1:9" x14ac:dyDescent="0.25">
      <c r="A13890" t="s">
        <v>27075</v>
      </c>
      <c r="B13890">
        <v>13115</v>
      </c>
      <c r="C13890" s="2">
        <f t="shared" si="1438"/>
        <v>44384</v>
      </c>
      <c r="D13890" s="1">
        <f>TIMEVALUE("16:37:09")</f>
        <v>0.69246527777777778</v>
      </c>
      <c r="E13890" s="2">
        <f t="shared" si="1439"/>
        <v>44384</v>
      </c>
      <c r="F13890" s="1">
        <f>TIMEVALUE("16:39:22")</f>
        <v>0.69400462962962961</v>
      </c>
      <c r="G13890" t="s">
        <v>560</v>
      </c>
      <c r="H13890" t="s">
        <v>27076</v>
      </c>
      <c r="I13890">
        <v>702.529</v>
      </c>
    </row>
    <row r="13891" spans="1:9" x14ac:dyDescent="0.25">
      <c r="A13891" t="s">
        <v>27077</v>
      </c>
      <c r="B13891">
        <v>13115</v>
      </c>
      <c r="C13891" s="2">
        <f t="shared" si="1438"/>
        <v>44384</v>
      </c>
      <c r="D13891" s="1">
        <f>TIMEVALUE("16:44:26")</f>
        <v>0.6975231481481482</v>
      </c>
      <c r="E13891" s="2">
        <f t="shared" si="1439"/>
        <v>44384</v>
      </c>
      <c r="F13891" s="1">
        <f>TIMEVALUE("16:46:41")</f>
        <v>0.69908564814814811</v>
      </c>
      <c r="G13891" t="s">
        <v>343</v>
      </c>
      <c r="H13891" t="s">
        <v>18184</v>
      </c>
      <c r="I13891">
        <v>702.48699999999997</v>
      </c>
    </row>
    <row r="13892" spans="1:9" x14ac:dyDescent="0.25">
      <c r="A13892" t="s">
        <v>27078</v>
      </c>
      <c r="B13892">
        <v>13115</v>
      </c>
      <c r="C13892" s="2">
        <f t="shared" si="1438"/>
        <v>44384</v>
      </c>
      <c r="D13892" s="1">
        <f>TIMEVALUE("16:49:02")</f>
        <v>0.70071759259259259</v>
      </c>
      <c r="E13892" s="2">
        <f t="shared" si="1439"/>
        <v>44384</v>
      </c>
      <c r="F13892" s="1">
        <f>TIMEVALUE("16:50:27")</f>
        <v>0.70170138888888889</v>
      </c>
      <c r="G13892" t="s">
        <v>573</v>
      </c>
      <c r="H13892" t="s">
        <v>27079</v>
      </c>
      <c r="I13892">
        <v>702.30700000000002</v>
      </c>
    </row>
    <row r="13893" spans="1:9" x14ac:dyDescent="0.25">
      <c r="A13893" t="s">
        <v>27080</v>
      </c>
      <c r="B13893">
        <v>13115</v>
      </c>
      <c r="C13893" s="2">
        <f t="shared" si="1438"/>
        <v>44384</v>
      </c>
      <c r="D13893" s="1">
        <f>TIMEVALUE("16:52:40")</f>
        <v>0.70324074074074072</v>
      </c>
      <c r="E13893" s="2">
        <f t="shared" si="1439"/>
        <v>44384</v>
      </c>
      <c r="F13893" s="1">
        <f>TIMEVALUE("16:54:39")</f>
        <v>0.70461805555555557</v>
      </c>
      <c r="G13893" t="s">
        <v>785</v>
      </c>
      <c r="H13893" t="s">
        <v>4559</v>
      </c>
      <c r="I13893">
        <v>702.19899999999996</v>
      </c>
    </row>
    <row r="13894" spans="1:9" x14ac:dyDescent="0.25">
      <c r="A13894" t="s">
        <v>27081</v>
      </c>
      <c r="B13894">
        <v>13115</v>
      </c>
      <c r="C13894" s="2">
        <f t="shared" si="1438"/>
        <v>44384</v>
      </c>
      <c r="D13894" s="1">
        <f>TIMEVALUE("16:56:37")</f>
        <v>0.70598379629629626</v>
      </c>
      <c r="E13894" s="2">
        <f t="shared" si="1439"/>
        <v>44384</v>
      </c>
      <c r="F13894" s="1">
        <f>TIMEVALUE("16:57:55")</f>
        <v>0.70688657407407407</v>
      </c>
      <c r="G13894" t="s">
        <v>502</v>
      </c>
      <c r="H13894" t="s">
        <v>27082</v>
      </c>
      <c r="I13894">
        <v>702.06500000000005</v>
      </c>
    </row>
    <row r="13895" spans="1:9" x14ac:dyDescent="0.25">
      <c r="A13895" t="s">
        <v>27083</v>
      </c>
      <c r="B13895">
        <v>13115</v>
      </c>
      <c r="C13895" s="2">
        <f t="shared" si="1438"/>
        <v>44384</v>
      </c>
      <c r="D13895" s="1">
        <f>TIMEVALUE("16:59:59")</f>
        <v>0.70832175925925922</v>
      </c>
      <c r="E13895" s="2">
        <f t="shared" si="1439"/>
        <v>44384</v>
      </c>
      <c r="F13895" s="1">
        <f>TIMEVALUE("17:00:54")</f>
        <v>0.70895833333333336</v>
      </c>
      <c r="G13895" t="s">
        <v>261</v>
      </c>
      <c r="H13895" t="s">
        <v>19399</v>
      </c>
      <c r="I13895">
        <v>701.81</v>
      </c>
    </row>
    <row r="13896" spans="1:9" x14ac:dyDescent="0.25">
      <c r="A13896" t="s">
        <v>27084</v>
      </c>
      <c r="B13896">
        <v>13115</v>
      </c>
      <c r="C13896" s="2">
        <f t="shared" si="1438"/>
        <v>44384</v>
      </c>
      <c r="D13896" s="1">
        <f>TIMEVALUE("17:02:22")</f>
        <v>0.70997685185185189</v>
      </c>
      <c r="E13896" s="2">
        <f t="shared" si="1439"/>
        <v>44384</v>
      </c>
      <c r="F13896" s="1">
        <f>TIMEVALUE("17:04:03")</f>
        <v>0.71114583333333337</v>
      </c>
      <c r="G13896" t="s">
        <v>300</v>
      </c>
      <c r="H13896" t="s">
        <v>4686</v>
      </c>
      <c r="I13896">
        <v>701.73099999999999</v>
      </c>
    </row>
    <row r="13897" spans="1:9" x14ac:dyDescent="0.25">
      <c r="A13897" t="s">
        <v>27085</v>
      </c>
      <c r="B13897">
        <v>13115</v>
      </c>
      <c r="C13897" s="2">
        <f t="shared" si="1438"/>
        <v>44384</v>
      </c>
      <c r="D13897" s="1">
        <f>TIMEVALUE("17:05:41")</f>
        <v>0.71228009259259262</v>
      </c>
      <c r="E13897" s="2">
        <f t="shared" si="1439"/>
        <v>44384</v>
      </c>
      <c r="F13897" s="1">
        <f>TIMEVALUE("17:07:32")</f>
        <v>0.71356481481481482</v>
      </c>
      <c r="G13897" t="s">
        <v>2630</v>
      </c>
      <c r="H13897" t="s">
        <v>27086</v>
      </c>
      <c r="I13897">
        <v>701.63400000000001</v>
      </c>
    </row>
    <row r="13898" spans="1:9" x14ac:dyDescent="0.25">
      <c r="A13898" t="s">
        <v>27087</v>
      </c>
      <c r="B13898">
        <v>13115</v>
      </c>
      <c r="C13898" s="2">
        <f t="shared" si="1438"/>
        <v>44384</v>
      </c>
      <c r="D13898" s="1">
        <f>TIMEVALUE("17:09:06")</f>
        <v>0.7146527777777778</v>
      </c>
      <c r="E13898" s="2">
        <f t="shared" si="1439"/>
        <v>44384</v>
      </c>
      <c r="F13898" s="1">
        <f>TIMEVALUE("17:10:15")</f>
        <v>0.71545138888888893</v>
      </c>
      <c r="G13898" t="s">
        <v>2285</v>
      </c>
      <c r="H13898" t="s">
        <v>19415</v>
      </c>
      <c r="I13898">
        <v>701.44299999999998</v>
      </c>
    </row>
    <row r="13899" spans="1:9" x14ac:dyDescent="0.25">
      <c r="A13899" t="s">
        <v>27088</v>
      </c>
      <c r="B13899">
        <v>13115</v>
      </c>
      <c r="C13899" s="2">
        <f t="shared" si="1438"/>
        <v>44384</v>
      </c>
      <c r="D13899" s="1">
        <f>TIMEVALUE("17:12:06")</f>
        <v>0.71673611111111113</v>
      </c>
      <c r="E13899" s="2">
        <f t="shared" si="1439"/>
        <v>44384</v>
      </c>
      <c r="F13899" s="1">
        <f>TIMEVALUE("17:13:09")</f>
        <v>0.7174652777777778</v>
      </c>
      <c r="G13899" t="s">
        <v>346</v>
      </c>
      <c r="H13899" t="s">
        <v>4535</v>
      </c>
      <c r="I13899">
        <v>701.30100000000004</v>
      </c>
    </row>
    <row r="13900" spans="1:9" x14ac:dyDescent="0.25">
      <c r="A13900" t="s">
        <v>27089</v>
      </c>
      <c r="B13900">
        <v>13115</v>
      </c>
      <c r="C13900" s="2">
        <f t="shared" si="1438"/>
        <v>44384</v>
      </c>
      <c r="D13900" s="1">
        <f>TIMEVALUE("17:17:03")</f>
        <v>0.72017361111111111</v>
      </c>
      <c r="E13900" s="2">
        <f t="shared" si="1439"/>
        <v>44384</v>
      </c>
      <c r="F13900" s="1">
        <f>TIMEVALUE("17:18:46")</f>
        <v>0.72136574074074078</v>
      </c>
      <c r="G13900" t="s">
        <v>3532</v>
      </c>
      <c r="H13900" t="s">
        <v>24811</v>
      </c>
      <c r="I13900">
        <v>701.16300000000001</v>
      </c>
    </row>
    <row r="13901" spans="1:9" x14ac:dyDescent="0.25">
      <c r="A13901" t="s">
        <v>27090</v>
      </c>
      <c r="B13901">
        <v>13115</v>
      </c>
      <c r="C13901" s="2">
        <f t="shared" si="1438"/>
        <v>44384</v>
      </c>
      <c r="D13901" s="1">
        <f>TIMEVALUE("17:20:40")</f>
        <v>0.72268518518518521</v>
      </c>
      <c r="E13901" s="2">
        <f t="shared" si="1439"/>
        <v>44384</v>
      </c>
      <c r="F13901" s="1">
        <f>TIMEVALUE("17:21:31")</f>
        <v>0.72327546296296297</v>
      </c>
      <c r="G13901" t="s">
        <v>994</v>
      </c>
      <c r="H13901" t="s">
        <v>4653</v>
      </c>
      <c r="I13901">
        <v>701.00800000000004</v>
      </c>
    </row>
    <row r="13902" spans="1:9" x14ac:dyDescent="0.25">
      <c r="A13902" t="s">
        <v>27091</v>
      </c>
      <c r="B13902">
        <v>13115</v>
      </c>
      <c r="C13902" s="2">
        <f t="shared" si="1438"/>
        <v>44384</v>
      </c>
      <c r="D13902" s="1">
        <f>TIMEVALUE("16:29:51")</f>
        <v>0.68739583333333332</v>
      </c>
      <c r="E13902" s="2">
        <f t="shared" si="1439"/>
        <v>44384</v>
      </c>
      <c r="F13902" s="1">
        <f>TIMEVALUE("16:30:50")</f>
        <v>0.68807870370370372</v>
      </c>
      <c r="G13902" t="s">
        <v>2421</v>
      </c>
      <c r="H13902" t="s">
        <v>27092</v>
      </c>
      <c r="I13902">
        <v>701.00300000000004</v>
      </c>
    </row>
    <row r="13903" spans="1:9" x14ac:dyDescent="0.25">
      <c r="A13903" t="s">
        <v>27093</v>
      </c>
      <c r="B13903">
        <v>13115</v>
      </c>
      <c r="C13903" s="2">
        <f t="shared" si="1438"/>
        <v>44384</v>
      </c>
      <c r="D13903" s="1">
        <f>TIMEVALUE("15:49:12")</f>
        <v>0.65916666666666668</v>
      </c>
      <c r="E13903" s="2">
        <f t="shared" si="1439"/>
        <v>44384</v>
      </c>
      <c r="F13903" s="1">
        <f>TIMEVALUE("15:51:30")</f>
        <v>0.66076388888888893</v>
      </c>
      <c r="G13903" t="s">
        <v>2323</v>
      </c>
      <c r="H13903" t="s">
        <v>17859</v>
      </c>
      <c r="I13903">
        <v>702.74099999999999</v>
      </c>
    </row>
    <row r="13904" spans="1:9" x14ac:dyDescent="0.25">
      <c r="A13904" t="s">
        <v>27094</v>
      </c>
      <c r="B13904">
        <v>13115</v>
      </c>
      <c r="C13904" s="2">
        <f t="shared" si="1438"/>
        <v>44384</v>
      </c>
      <c r="D13904" s="1">
        <f>TIMEVALUE("15:53:02")</f>
        <v>0.66182870370370372</v>
      </c>
      <c r="E13904" s="2">
        <f t="shared" si="1439"/>
        <v>44384</v>
      </c>
      <c r="F13904" s="1">
        <f>TIMEVALUE("15:54:17")</f>
        <v>0.6626967592592593</v>
      </c>
      <c r="G13904" t="s">
        <v>2235</v>
      </c>
      <c r="H13904" t="s">
        <v>27095</v>
      </c>
      <c r="I13904">
        <v>702.68200000000002</v>
      </c>
    </row>
    <row r="13905" spans="1:9" x14ac:dyDescent="0.25">
      <c r="A13905" t="s">
        <v>27096</v>
      </c>
      <c r="B13905">
        <v>13115</v>
      </c>
      <c r="C13905" s="2">
        <f t="shared" si="1438"/>
        <v>44384</v>
      </c>
      <c r="D13905" s="1">
        <f>TIMEVALUE("15:56:29")</f>
        <v>0.66422453703703699</v>
      </c>
      <c r="E13905" s="2">
        <f t="shared" si="1439"/>
        <v>44384</v>
      </c>
      <c r="F13905" s="1">
        <f>TIMEVALUE("15:58:38")</f>
        <v>0.66571759259259256</v>
      </c>
      <c r="G13905" t="s">
        <v>330</v>
      </c>
      <c r="H13905" t="s">
        <v>27097</v>
      </c>
      <c r="I13905">
        <v>702.57600000000002</v>
      </c>
    </row>
    <row r="13906" spans="1:9" x14ac:dyDescent="0.25">
      <c r="A13906" t="s">
        <v>27098</v>
      </c>
      <c r="B13906">
        <v>13115</v>
      </c>
      <c r="C13906" s="2">
        <f t="shared" si="1438"/>
        <v>44384</v>
      </c>
      <c r="D13906" s="1">
        <f>TIMEVALUE("16:00:28")</f>
        <v>0.66699074074074072</v>
      </c>
      <c r="E13906" s="2">
        <f t="shared" si="1439"/>
        <v>44384</v>
      </c>
      <c r="F13906" s="1">
        <f>TIMEVALUE("16:02:35")</f>
        <v>0.6684606481481481</v>
      </c>
      <c r="G13906" t="s">
        <v>799</v>
      </c>
      <c r="H13906" t="s">
        <v>14312</v>
      </c>
      <c r="I13906">
        <v>702.34199999999998</v>
      </c>
    </row>
    <row r="13907" spans="1:9" x14ac:dyDescent="0.25">
      <c r="A13907" t="s">
        <v>27099</v>
      </c>
      <c r="B13907">
        <v>13115</v>
      </c>
      <c r="C13907" s="2">
        <f t="shared" si="1438"/>
        <v>44384</v>
      </c>
      <c r="D13907" s="1">
        <f>TIMEVALUE("16:04:26")</f>
        <v>0.66974537037037041</v>
      </c>
      <c r="E13907" s="2">
        <f t="shared" si="1439"/>
        <v>44384</v>
      </c>
      <c r="F13907" s="1">
        <f>TIMEVALUE("16:05:29")</f>
        <v>0.67047453703703708</v>
      </c>
      <c r="G13907" t="s">
        <v>346</v>
      </c>
      <c r="H13907" t="s">
        <v>18583</v>
      </c>
      <c r="I13907">
        <v>702.23900000000003</v>
      </c>
    </row>
    <row r="13908" spans="1:9" x14ac:dyDescent="0.25">
      <c r="A13908" t="s">
        <v>27100</v>
      </c>
      <c r="B13908">
        <v>13115</v>
      </c>
      <c r="C13908" s="2">
        <f t="shared" si="1438"/>
        <v>44384</v>
      </c>
      <c r="D13908" s="1">
        <f>TIMEVALUE("16:07:19")</f>
        <v>0.67174768518518524</v>
      </c>
      <c r="E13908" s="2">
        <f t="shared" si="1439"/>
        <v>44384</v>
      </c>
      <c r="F13908" s="1">
        <f>TIMEVALUE("16:09:50")</f>
        <v>0.67349537037037033</v>
      </c>
      <c r="G13908" t="s">
        <v>2282</v>
      </c>
      <c r="H13908" t="s">
        <v>27101</v>
      </c>
      <c r="I13908">
        <v>702.03200000000004</v>
      </c>
    </row>
    <row r="13909" spans="1:9" x14ac:dyDescent="0.25">
      <c r="A13909" t="s">
        <v>27102</v>
      </c>
      <c r="B13909">
        <v>13115</v>
      </c>
      <c r="C13909" s="2">
        <f t="shared" ref="C13909:C13940" si="1440">DATEVALUE("2025-07-08")</f>
        <v>44384</v>
      </c>
      <c r="D13909" s="1">
        <f>TIMEVALUE("16:11:16")</f>
        <v>0.67449074074074078</v>
      </c>
      <c r="E13909" s="2">
        <f t="shared" ref="E13909:E13940" si="1441">DATEVALUE("2025-07-08")</f>
        <v>44384</v>
      </c>
      <c r="F13909" s="1">
        <f>TIMEVALUE("16:14:02")</f>
        <v>0.67641203703703701</v>
      </c>
      <c r="G13909" t="s">
        <v>270</v>
      </c>
      <c r="H13909" t="s">
        <v>21434</v>
      </c>
      <c r="I13909">
        <v>701.85699999999997</v>
      </c>
    </row>
    <row r="13910" spans="1:9" x14ac:dyDescent="0.25">
      <c r="A13910" t="s">
        <v>27103</v>
      </c>
      <c r="B13910">
        <v>13115</v>
      </c>
      <c r="C13910" s="2">
        <f t="shared" si="1440"/>
        <v>44384</v>
      </c>
      <c r="D13910" s="1">
        <f>TIMEVALUE("16:16:04")</f>
        <v>0.67782407407407408</v>
      </c>
      <c r="E13910" s="2">
        <f t="shared" si="1441"/>
        <v>44384</v>
      </c>
      <c r="F13910" s="1">
        <f>TIMEVALUE("16:16:41")</f>
        <v>0.67825231481481485</v>
      </c>
      <c r="G13910" t="s">
        <v>566</v>
      </c>
      <c r="H13910" t="s">
        <v>27104</v>
      </c>
      <c r="I13910">
        <v>701.70600000000002</v>
      </c>
    </row>
    <row r="13911" spans="1:9" x14ac:dyDescent="0.25">
      <c r="A13911" t="s">
        <v>27105</v>
      </c>
      <c r="B13911">
        <v>13115</v>
      </c>
      <c r="C13911" s="2">
        <f t="shared" si="1440"/>
        <v>44384</v>
      </c>
      <c r="D13911" s="1">
        <f>TIMEVALUE("16:18:29")</f>
        <v>0.67950231481481482</v>
      </c>
      <c r="E13911" s="2">
        <f t="shared" si="1441"/>
        <v>44384</v>
      </c>
      <c r="F13911" s="1">
        <f>TIMEVALUE("16:19:01")</f>
        <v>0.67987268518518518</v>
      </c>
      <c r="G13911" t="s">
        <v>13593</v>
      </c>
      <c r="H13911" t="s">
        <v>13393</v>
      </c>
      <c r="I13911">
        <v>701.48800000000006</v>
      </c>
    </row>
    <row r="13912" spans="1:9" x14ac:dyDescent="0.25">
      <c r="A13912" t="s">
        <v>27106</v>
      </c>
      <c r="B13912">
        <v>13115</v>
      </c>
      <c r="C13912" s="2">
        <f t="shared" si="1440"/>
        <v>44384</v>
      </c>
      <c r="D13912" s="1">
        <f>TIMEVALUE("16:20:27")</f>
        <v>0.68086805555555552</v>
      </c>
      <c r="E13912" s="2">
        <f t="shared" si="1441"/>
        <v>44384</v>
      </c>
      <c r="F13912" s="1">
        <f>TIMEVALUE("16:21:27")</f>
        <v>0.68156249999999996</v>
      </c>
      <c r="G13912" t="s">
        <v>17551</v>
      </c>
      <c r="H13912" t="s">
        <v>27107</v>
      </c>
      <c r="I13912">
        <v>701.34199999999998</v>
      </c>
    </row>
    <row r="13913" spans="1:9" x14ac:dyDescent="0.25">
      <c r="A13913" t="s">
        <v>27108</v>
      </c>
      <c r="B13913">
        <v>13115</v>
      </c>
      <c r="C13913" s="2">
        <f t="shared" si="1440"/>
        <v>44384</v>
      </c>
      <c r="D13913" s="1">
        <f>TIMEVALUE("16:23:01")</f>
        <v>0.68265046296296295</v>
      </c>
      <c r="E13913" s="2">
        <f t="shared" si="1441"/>
        <v>44384</v>
      </c>
      <c r="F13913" s="1">
        <f>TIMEVALUE("16:23:49")</f>
        <v>0.68320601851851848</v>
      </c>
      <c r="G13913" t="s">
        <v>2223</v>
      </c>
      <c r="H13913" t="s">
        <v>27109</v>
      </c>
      <c r="I13913">
        <v>701.12900000000002</v>
      </c>
    </row>
    <row r="13914" spans="1:9" x14ac:dyDescent="0.25">
      <c r="A13914" t="s">
        <v>27110</v>
      </c>
      <c r="B13914">
        <v>13115</v>
      </c>
      <c r="C13914" s="2">
        <f t="shared" si="1440"/>
        <v>44384</v>
      </c>
      <c r="D13914" s="1">
        <f>TIMEVALUE("16:25:41")</f>
        <v>0.68450231481481483</v>
      </c>
      <c r="E13914" s="2">
        <f t="shared" si="1441"/>
        <v>44384</v>
      </c>
      <c r="F13914" s="1">
        <f>TIMEVALUE("16:27:39")</f>
        <v>0.68586805555555552</v>
      </c>
      <c r="G13914" t="s">
        <v>430</v>
      </c>
      <c r="H13914" t="s">
        <v>386</v>
      </c>
      <c r="I13914">
        <v>700.98299999999995</v>
      </c>
    </row>
    <row r="13915" spans="1:9" x14ac:dyDescent="0.25">
      <c r="A13915" t="s">
        <v>27111</v>
      </c>
      <c r="B13915">
        <v>13115</v>
      </c>
      <c r="C13915" s="2">
        <f t="shared" si="1440"/>
        <v>44384</v>
      </c>
      <c r="D13915" s="1">
        <f>TIMEVALUE("15:09:34")</f>
        <v>0.63164351851851852</v>
      </c>
      <c r="E13915" s="2">
        <f t="shared" si="1441"/>
        <v>44384</v>
      </c>
      <c r="F13915" s="1">
        <f>TIMEVALUE("15:12:24")</f>
        <v>0.63361111111111112</v>
      </c>
      <c r="G13915" t="s">
        <v>239</v>
      </c>
      <c r="H13915" t="s">
        <v>25229</v>
      </c>
      <c r="I13915">
        <v>700.85500000000002</v>
      </c>
    </row>
    <row r="13916" spans="1:9" x14ac:dyDescent="0.25">
      <c r="A13916" t="s">
        <v>27112</v>
      </c>
      <c r="B13916">
        <v>13115</v>
      </c>
      <c r="C13916" s="2">
        <f t="shared" si="1440"/>
        <v>44384</v>
      </c>
      <c r="D13916" s="1">
        <f>TIMEVALUE("14:16:35")</f>
        <v>0.59484953703703702</v>
      </c>
      <c r="E13916" s="2">
        <f t="shared" si="1441"/>
        <v>44384</v>
      </c>
      <c r="F13916" s="1">
        <f>TIMEVALUE("14:19:18")</f>
        <v>0.59673611111111113</v>
      </c>
      <c r="G13916" t="s">
        <v>563</v>
      </c>
      <c r="H13916" t="s">
        <v>14681</v>
      </c>
      <c r="I13916">
        <v>702.85400000000004</v>
      </c>
    </row>
    <row r="13917" spans="1:9" x14ac:dyDescent="0.25">
      <c r="A13917" t="s">
        <v>27113</v>
      </c>
      <c r="B13917">
        <v>13115</v>
      </c>
      <c r="C13917" s="2">
        <f t="shared" si="1440"/>
        <v>44384</v>
      </c>
      <c r="D13917" s="1">
        <f>TIMEVALUE("14:22:06")</f>
        <v>0.59868055555555555</v>
      </c>
      <c r="E13917" s="2">
        <f t="shared" si="1441"/>
        <v>44384</v>
      </c>
      <c r="F13917" s="1">
        <f>TIMEVALUE("14:23:17")</f>
        <v>0.59950231481481486</v>
      </c>
      <c r="G13917" t="s">
        <v>287</v>
      </c>
      <c r="H13917" t="s">
        <v>14990</v>
      </c>
      <c r="I13917">
        <v>702.67</v>
      </c>
    </row>
    <row r="13918" spans="1:9" x14ac:dyDescent="0.25">
      <c r="A13918" t="s">
        <v>27114</v>
      </c>
      <c r="B13918">
        <v>13115</v>
      </c>
      <c r="C13918" s="2">
        <f t="shared" si="1440"/>
        <v>44384</v>
      </c>
      <c r="D13918" s="1">
        <f>TIMEVALUE("14:25:33")</f>
        <v>0.60107638888888892</v>
      </c>
      <c r="E13918" s="2">
        <f t="shared" si="1441"/>
        <v>44384</v>
      </c>
      <c r="F13918" s="1">
        <f>TIMEVALUE("14:28:31")</f>
        <v>0.60313657407407406</v>
      </c>
      <c r="G13918" t="s">
        <v>2976</v>
      </c>
      <c r="H13918" t="s">
        <v>17867</v>
      </c>
      <c r="I13918">
        <v>702.55899999999997</v>
      </c>
    </row>
    <row r="13919" spans="1:9" x14ac:dyDescent="0.25">
      <c r="A13919" t="s">
        <v>27115</v>
      </c>
      <c r="B13919">
        <v>13115</v>
      </c>
      <c r="C13919" s="2">
        <f t="shared" si="1440"/>
        <v>44384</v>
      </c>
      <c r="D13919" s="1">
        <f>TIMEVALUE("14:30:32")</f>
        <v>0.60453703703703698</v>
      </c>
      <c r="E13919" s="2">
        <f t="shared" si="1441"/>
        <v>44384</v>
      </c>
      <c r="F13919" s="1">
        <f>TIMEVALUE("14:33:23")</f>
        <v>0.60651620370370374</v>
      </c>
      <c r="G13919" t="s">
        <v>604</v>
      </c>
      <c r="H13919" t="s">
        <v>27116</v>
      </c>
      <c r="I13919">
        <v>702.39</v>
      </c>
    </row>
    <row r="13920" spans="1:9" x14ac:dyDescent="0.25">
      <c r="A13920" t="s">
        <v>27117</v>
      </c>
      <c r="B13920">
        <v>13115</v>
      </c>
      <c r="C13920" s="2">
        <f t="shared" si="1440"/>
        <v>44384</v>
      </c>
      <c r="D13920" s="1">
        <f>TIMEVALUE("14:36:02")</f>
        <v>0.60835648148148147</v>
      </c>
      <c r="E13920" s="2">
        <f t="shared" si="1441"/>
        <v>44384</v>
      </c>
      <c r="F13920" s="1">
        <f>TIMEVALUE("14:42:44")</f>
        <v>0.61300925925925931</v>
      </c>
      <c r="G13920" t="s">
        <v>2025</v>
      </c>
      <c r="H13920" t="s">
        <v>19397</v>
      </c>
      <c r="I13920">
        <v>702.25699999999995</v>
      </c>
    </row>
    <row r="13921" spans="1:9" x14ac:dyDescent="0.25">
      <c r="A13921" t="s">
        <v>27118</v>
      </c>
      <c r="B13921">
        <v>13115</v>
      </c>
      <c r="C13921" s="2">
        <f t="shared" si="1440"/>
        <v>44384</v>
      </c>
      <c r="D13921" s="1">
        <f>TIMEVALUE("14:44:14")</f>
        <v>0.61405092592592592</v>
      </c>
      <c r="E13921" s="2">
        <f t="shared" si="1441"/>
        <v>44384</v>
      </c>
      <c r="F13921" s="1">
        <f>TIMEVALUE("14:45:32")</f>
        <v>0.61495370370370372</v>
      </c>
      <c r="G13921" t="s">
        <v>502</v>
      </c>
      <c r="H13921" t="s">
        <v>14070</v>
      </c>
      <c r="I13921">
        <v>702.06299999999999</v>
      </c>
    </row>
    <row r="13922" spans="1:9" x14ac:dyDescent="0.25">
      <c r="A13922" t="s">
        <v>27119</v>
      </c>
      <c r="B13922">
        <v>13115</v>
      </c>
      <c r="C13922" s="2">
        <f t="shared" si="1440"/>
        <v>44384</v>
      </c>
      <c r="D13922" s="1">
        <f>TIMEVALUE("14:46:57")</f>
        <v>0.61593750000000003</v>
      </c>
      <c r="E13922" s="2">
        <f t="shared" si="1441"/>
        <v>44384</v>
      </c>
      <c r="F13922" s="1">
        <f>TIMEVALUE("14:48:57")</f>
        <v>0.61732638888888891</v>
      </c>
      <c r="G13922" t="s">
        <v>2756</v>
      </c>
      <c r="H13922" t="s">
        <v>27120</v>
      </c>
      <c r="I13922">
        <v>701.88</v>
      </c>
    </row>
    <row r="13923" spans="1:9" x14ac:dyDescent="0.25">
      <c r="A13923" t="s">
        <v>27121</v>
      </c>
      <c r="B13923">
        <v>13115</v>
      </c>
      <c r="C13923" s="2">
        <f t="shared" si="1440"/>
        <v>44384</v>
      </c>
      <c r="D13923" s="1">
        <f>TIMEVALUE("14:50:17")</f>
        <v>0.6182523148148148</v>
      </c>
      <c r="E13923" s="2">
        <f t="shared" si="1441"/>
        <v>44384</v>
      </c>
      <c r="F13923" s="1">
        <f>TIMEVALUE("14:54:03")</f>
        <v>0.62086805555555558</v>
      </c>
      <c r="G13923" t="s">
        <v>2068</v>
      </c>
      <c r="H13923" t="s">
        <v>14129</v>
      </c>
      <c r="I13923">
        <v>701.71799999999996</v>
      </c>
    </row>
    <row r="13924" spans="1:9" x14ac:dyDescent="0.25">
      <c r="A13924" t="s">
        <v>27122</v>
      </c>
      <c r="B13924">
        <v>13115</v>
      </c>
      <c r="C13924" s="2">
        <f t="shared" si="1440"/>
        <v>44384</v>
      </c>
      <c r="D13924" s="1">
        <f>TIMEVALUE("14:55:53")</f>
        <v>0.62214120370370374</v>
      </c>
      <c r="E13924" s="2">
        <f t="shared" si="1441"/>
        <v>44384</v>
      </c>
      <c r="F13924" s="1">
        <f>TIMEVALUE("14:57:28")</f>
        <v>0.62324074074074076</v>
      </c>
      <c r="G13924" t="s">
        <v>382</v>
      </c>
      <c r="H13924" t="s">
        <v>19495</v>
      </c>
      <c r="I13924">
        <v>701.50800000000004</v>
      </c>
    </row>
    <row r="13925" spans="1:9" x14ac:dyDescent="0.25">
      <c r="A13925" t="s">
        <v>27123</v>
      </c>
      <c r="B13925">
        <v>13115</v>
      </c>
      <c r="C13925" s="2">
        <f t="shared" si="1440"/>
        <v>44384</v>
      </c>
      <c r="D13925" s="1">
        <f>TIMEVALUE("14:58:58")</f>
        <v>0.62428240740740737</v>
      </c>
      <c r="E13925" s="2">
        <f t="shared" si="1441"/>
        <v>44384</v>
      </c>
      <c r="F13925" s="1">
        <f>TIMEVALUE("14:59:41")</f>
        <v>0.6247800925925926</v>
      </c>
      <c r="G13925" t="s">
        <v>2989</v>
      </c>
      <c r="H13925" t="s">
        <v>27124</v>
      </c>
      <c r="I13925">
        <v>701.35699999999997</v>
      </c>
    </row>
    <row r="13926" spans="1:9" x14ac:dyDescent="0.25">
      <c r="A13926" t="s">
        <v>27125</v>
      </c>
      <c r="B13926">
        <v>13115</v>
      </c>
      <c r="C13926" s="2">
        <f t="shared" si="1440"/>
        <v>44384</v>
      </c>
      <c r="D13926" s="1">
        <f>TIMEVALUE("15:01:46")</f>
        <v>0.6262268518518519</v>
      </c>
      <c r="E13926" s="2">
        <f t="shared" si="1441"/>
        <v>44384</v>
      </c>
      <c r="F13926" s="1">
        <f>TIMEVALUE("15:03:27")</f>
        <v>0.62739583333333337</v>
      </c>
      <c r="G13926" t="s">
        <v>300</v>
      </c>
      <c r="H13926" t="s">
        <v>27126</v>
      </c>
      <c r="I13926">
        <v>701.17200000000003</v>
      </c>
    </row>
    <row r="13927" spans="1:9" x14ac:dyDescent="0.25">
      <c r="A13927" t="s">
        <v>27127</v>
      </c>
      <c r="B13927">
        <v>13115</v>
      </c>
      <c r="C13927" s="2">
        <f t="shared" si="1440"/>
        <v>44384</v>
      </c>
      <c r="D13927" s="1">
        <f>TIMEVALUE("15:04:48")</f>
        <v>0.6283333333333333</v>
      </c>
      <c r="E13927" s="2">
        <f t="shared" si="1441"/>
        <v>44384</v>
      </c>
      <c r="F13927" s="1">
        <f>TIMEVALUE("15:06:41")</f>
        <v>0.62964120370370369</v>
      </c>
      <c r="G13927" t="s">
        <v>303</v>
      </c>
      <c r="H13927" t="s">
        <v>18271</v>
      </c>
      <c r="I13927">
        <v>701.06899999999996</v>
      </c>
    </row>
    <row r="13928" spans="1:9" x14ac:dyDescent="0.25">
      <c r="A13928" t="s">
        <v>27128</v>
      </c>
      <c r="B13928">
        <v>13115</v>
      </c>
      <c r="C13928" s="2">
        <f t="shared" si="1440"/>
        <v>44384</v>
      </c>
      <c r="D13928" s="1">
        <f>TIMEVALUE("14:10:04")</f>
        <v>0.59032407407407406</v>
      </c>
      <c r="E13928" s="2">
        <f t="shared" si="1441"/>
        <v>44384</v>
      </c>
      <c r="F13928" s="1">
        <f>TIMEVALUE("14:11:03")</f>
        <v>0.59100694444444446</v>
      </c>
      <c r="G13928" t="s">
        <v>2421</v>
      </c>
      <c r="H13928" t="s">
        <v>4615</v>
      </c>
      <c r="I13928">
        <v>701.01900000000001</v>
      </c>
    </row>
    <row r="13929" spans="1:9" x14ac:dyDescent="0.25">
      <c r="A13929" t="s">
        <v>27129</v>
      </c>
      <c r="B13929">
        <v>13115</v>
      </c>
      <c r="C13929" s="2">
        <f t="shared" si="1440"/>
        <v>44384</v>
      </c>
      <c r="D13929" s="1">
        <f>TIMEVALUE("13:30:44")</f>
        <v>0.56300925925925926</v>
      </c>
      <c r="E13929" s="2">
        <f t="shared" si="1441"/>
        <v>44384</v>
      </c>
      <c r="F13929" s="1">
        <f>TIMEVALUE("13:32:14")</f>
        <v>0.56405092592592587</v>
      </c>
      <c r="G13929" t="s">
        <v>349</v>
      </c>
      <c r="H13929" t="s">
        <v>20260</v>
      </c>
      <c r="I13929">
        <v>702.85199999999998</v>
      </c>
    </row>
    <row r="13930" spans="1:9" x14ac:dyDescent="0.25">
      <c r="A13930" t="s">
        <v>27130</v>
      </c>
      <c r="B13930">
        <v>13115</v>
      </c>
      <c r="C13930" s="2">
        <f t="shared" si="1440"/>
        <v>44384</v>
      </c>
      <c r="D13930" s="1">
        <f>TIMEVALUE("13:34:07")</f>
        <v>0.56535879629629626</v>
      </c>
      <c r="E13930" s="2">
        <f t="shared" si="1441"/>
        <v>44384</v>
      </c>
      <c r="F13930" s="1">
        <f>TIMEVALUE("13:34:55")</f>
        <v>0.5659143518518519</v>
      </c>
      <c r="G13930" t="s">
        <v>2223</v>
      </c>
      <c r="H13930" t="s">
        <v>15734</v>
      </c>
      <c r="I13930">
        <v>702.71400000000006</v>
      </c>
    </row>
    <row r="13931" spans="1:9" x14ac:dyDescent="0.25">
      <c r="A13931" t="s">
        <v>27131</v>
      </c>
      <c r="B13931">
        <v>13115</v>
      </c>
      <c r="C13931" s="2">
        <f t="shared" si="1440"/>
        <v>44384</v>
      </c>
      <c r="D13931" s="1">
        <f>TIMEVALUE("13:36:20")</f>
        <v>0.5668981481481481</v>
      </c>
      <c r="E13931" s="2">
        <f t="shared" si="1441"/>
        <v>44384</v>
      </c>
      <c r="F13931" s="1">
        <f>TIMEVALUE("13:37:04")</f>
        <v>0.56740740740740736</v>
      </c>
      <c r="G13931" t="s">
        <v>532</v>
      </c>
      <c r="H13931" t="s">
        <v>27132</v>
      </c>
      <c r="I13931">
        <v>702.50800000000004</v>
      </c>
    </row>
    <row r="13932" spans="1:9" x14ac:dyDescent="0.25">
      <c r="A13932" t="s">
        <v>27133</v>
      </c>
      <c r="B13932">
        <v>13115</v>
      </c>
      <c r="C13932" s="2">
        <f t="shared" si="1440"/>
        <v>44384</v>
      </c>
      <c r="D13932" s="1">
        <f>TIMEVALUE("13:38:48")</f>
        <v>0.56861111111111107</v>
      </c>
      <c r="E13932" s="2">
        <f t="shared" si="1441"/>
        <v>44384</v>
      </c>
      <c r="F13932" s="1">
        <f>TIMEVALUE("13:40:02")</f>
        <v>0.56946759259259261</v>
      </c>
      <c r="G13932" t="s">
        <v>7361</v>
      </c>
      <c r="H13932" t="s">
        <v>3144</v>
      </c>
      <c r="I13932">
        <v>702.31399999999996</v>
      </c>
    </row>
    <row r="13933" spans="1:9" x14ac:dyDescent="0.25">
      <c r="A13933" t="s">
        <v>27134</v>
      </c>
      <c r="B13933">
        <v>13115</v>
      </c>
      <c r="C13933" s="2">
        <f t="shared" si="1440"/>
        <v>44384</v>
      </c>
      <c r="D13933" s="1">
        <f>TIMEVALUE("13:42:08")</f>
        <v>0.57092592592592595</v>
      </c>
      <c r="E13933" s="2">
        <f t="shared" si="1441"/>
        <v>44384</v>
      </c>
      <c r="F13933" s="1">
        <f>TIMEVALUE("13:43:39")</f>
        <v>0.57197916666666671</v>
      </c>
      <c r="G13933" t="s">
        <v>333</v>
      </c>
      <c r="H13933" t="s">
        <v>27135</v>
      </c>
      <c r="I13933">
        <v>702.19200000000001</v>
      </c>
    </row>
    <row r="13934" spans="1:9" x14ac:dyDescent="0.25">
      <c r="A13934" t="s">
        <v>27136</v>
      </c>
      <c r="B13934">
        <v>13115</v>
      </c>
      <c r="C13934" s="2">
        <f t="shared" si="1440"/>
        <v>44384</v>
      </c>
      <c r="D13934" s="1">
        <f>TIMEVALUE("13:45:11")</f>
        <v>0.5730439814814815</v>
      </c>
      <c r="E13934" s="2">
        <f t="shared" si="1441"/>
        <v>44384</v>
      </c>
      <c r="F13934" s="1">
        <f>TIMEVALUE("13:46:54")</f>
        <v>0.57423611111111106</v>
      </c>
      <c r="G13934" t="s">
        <v>3532</v>
      </c>
      <c r="H13934" t="s">
        <v>20301</v>
      </c>
      <c r="I13934">
        <v>702.05200000000002</v>
      </c>
    </row>
    <row r="13935" spans="1:9" x14ac:dyDescent="0.25">
      <c r="A13935" t="s">
        <v>27137</v>
      </c>
      <c r="B13935">
        <v>13115</v>
      </c>
      <c r="C13935" s="2">
        <f t="shared" si="1440"/>
        <v>44384</v>
      </c>
      <c r="D13935" s="1">
        <f>TIMEVALUE("13:48:30")</f>
        <v>0.57534722222222223</v>
      </c>
      <c r="E13935" s="2">
        <f t="shared" si="1441"/>
        <v>44384</v>
      </c>
      <c r="F13935" s="1">
        <f>TIMEVALUE("13:49:34")</f>
        <v>0.57608796296296294</v>
      </c>
      <c r="G13935" t="s">
        <v>2416</v>
      </c>
      <c r="H13935" t="s">
        <v>27138</v>
      </c>
      <c r="I13935">
        <v>701.82100000000003</v>
      </c>
    </row>
    <row r="13936" spans="1:9" x14ac:dyDescent="0.25">
      <c r="A13936" t="s">
        <v>27139</v>
      </c>
      <c r="B13936">
        <v>13115</v>
      </c>
      <c r="C13936" s="2">
        <f t="shared" si="1440"/>
        <v>44384</v>
      </c>
      <c r="D13936" s="1">
        <f>TIMEVALUE("13:51:11")</f>
        <v>0.57721064814814815</v>
      </c>
      <c r="E13936" s="2">
        <f t="shared" si="1441"/>
        <v>44384</v>
      </c>
      <c r="F13936" s="1">
        <f>TIMEVALUE("13:54:05")</f>
        <v>0.57922453703703702</v>
      </c>
      <c r="G13936" t="s">
        <v>579</v>
      </c>
      <c r="H13936" t="s">
        <v>27140</v>
      </c>
      <c r="I13936">
        <v>701.61699999999996</v>
      </c>
    </row>
    <row r="13937" spans="1:9" x14ac:dyDescent="0.25">
      <c r="A13937" t="s">
        <v>27141</v>
      </c>
      <c r="B13937">
        <v>13115</v>
      </c>
      <c r="C13937" s="2">
        <f t="shared" si="1440"/>
        <v>44384</v>
      </c>
      <c r="D13937" s="1">
        <f>TIMEVALUE("13:55:56")</f>
        <v>0.58050925925925922</v>
      </c>
      <c r="E13937" s="2">
        <f t="shared" si="1441"/>
        <v>44384</v>
      </c>
      <c r="F13937" s="1">
        <f>TIMEVALUE("13:58:24")</f>
        <v>0.5822222222222222</v>
      </c>
      <c r="G13937" t="s">
        <v>691</v>
      </c>
      <c r="H13937" t="s">
        <v>27142</v>
      </c>
      <c r="I13937">
        <v>701.41899999999998</v>
      </c>
    </row>
    <row r="13938" spans="1:9" x14ac:dyDescent="0.25">
      <c r="A13938" t="s">
        <v>48</v>
      </c>
      <c r="B13938">
        <v>13115</v>
      </c>
      <c r="C13938" s="2">
        <f t="shared" si="1440"/>
        <v>44384</v>
      </c>
      <c r="D13938" s="1">
        <f>TIMEVALUE("13:23:35")</f>
        <v>0.55804398148148149</v>
      </c>
      <c r="E13938" s="2">
        <f t="shared" si="1441"/>
        <v>44384</v>
      </c>
      <c r="F13938" s="1">
        <f>TIMEVALUE("13:24:34")</f>
        <v>0.55872685185185189</v>
      </c>
      <c r="G13938" t="s">
        <v>2421</v>
      </c>
      <c r="H13938" t="s">
        <v>27143</v>
      </c>
      <c r="I13938">
        <v>701.52800000000002</v>
      </c>
    </row>
    <row r="13939" spans="1:9" x14ac:dyDescent="0.25">
      <c r="A13939" t="s">
        <v>27144</v>
      </c>
      <c r="B13939">
        <v>13115</v>
      </c>
      <c r="C13939" s="2">
        <f t="shared" si="1440"/>
        <v>44384</v>
      </c>
      <c r="D13939" s="1">
        <f>TIMEVALUE("14:01:48")</f>
        <v>0.58458333333333334</v>
      </c>
      <c r="E13939" s="2">
        <f t="shared" si="1441"/>
        <v>44384</v>
      </c>
      <c r="F13939" s="1">
        <f>TIMEVALUE("14:03:35")</f>
        <v>0.58582175925925928</v>
      </c>
      <c r="G13939" t="s">
        <v>508</v>
      </c>
      <c r="H13939" t="s">
        <v>27145</v>
      </c>
      <c r="I13939">
        <v>700.95</v>
      </c>
    </row>
    <row r="13940" spans="1:9" x14ac:dyDescent="0.25">
      <c r="A13940" t="s">
        <v>27146</v>
      </c>
      <c r="B13940">
        <v>13115</v>
      </c>
      <c r="C13940" s="2">
        <f t="shared" si="1440"/>
        <v>44384</v>
      </c>
      <c r="D13940" s="1">
        <f>TIMEVALUE("14:05:11")</f>
        <v>0.58693287037037034</v>
      </c>
      <c r="E13940" s="2">
        <f t="shared" si="1441"/>
        <v>44384</v>
      </c>
      <c r="F13940" s="1">
        <f>TIMEVALUE("14:07:58")</f>
        <v>0.58886574074074072</v>
      </c>
      <c r="G13940" t="s">
        <v>358</v>
      </c>
      <c r="H13940" t="s">
        <v>27147</v>
      </c>
      <c r="I13940">
        <v>700.81399999999996</v>
      </c>
    </row>
    <row r="13941" spans="1:9" x14ac:dyDescent="0.25">
      <c r="A13941" t="s">
        <v>27148</v>
      </c>
      <c r="B13941">
        <v>13115</v>
      </c>
      <c r="C13941" s="2">
        <f t="shared" ref="C13941:C13972" si="1442">DATEVALUE("2025-07-08")</f>
        <v>44384</v>
      </c>
      <c r="D13941" s="1">
        <f>TIMEVALUE("13:20:15")</f>
        <v>0.55572916666666672</v>
      </c>
      <c r="E13941" s="2">
        <f t="shared" ref="E13941:E13972" si="1443">DATEVALUE("2025-07-08")</f>
        <v>44384</v>
      </c>
      <c r="F13941" s="1">
        <f>TIMEVALUE("13:21:38")</f>
        <v>0.55668981481481483</v>
      </c>
      <c r="G13941" t="s">
        <v>281</v>
      </c>
      <c r="H13941" t="s">
        <v>27149</v>
      </c>
      <c r="I13941">
        <v>700.73</v>
      </c>
    </row>
    <row r="13942" spans="1:9" x14ac:dyDescent="0.25">
      <c r="A13942" t="s">
        <v>27150</v>
      </c>
      <c r="B13942">
        <v>13115</v>
      </c>
      <c r="C13942" s="2">
        <f t="shared" si="1442"/>
        <v>44384</v>
      </c>
      <c r="D13942" s="1">
        <f>TIMEVALUE("12:33:50")</f>
        <v>0.52349537037037042</v>
      </c>
      <c r="E13942" s="2">
        <f t="shared" si="1443"/>
        <v>44384</v>
      </c>
      <c r="F13942" s="1">
        <f>TIMEVALUE("12:34:53")</f>
        <v>0.52422453703703709</v>
      </c>
      <c r="G13942" t="s">
        <v>346</v>
      </c>
      <c r="H13942" t="s">
        <v>22939</v>
      </c>
      <c r="I13942">
        <v>703.03300000000002</v>
      </c>
    </row>
    <row r="13943" spans="1:9" x14ac:dyDescent="0.25">
      <c r="A13943" t="s">
        <v>27151</v>
      </c>
      <c r="B13943">
        <v>13115</v>
      </c>
      <c r="C13943" s="2">
        <f t="shared" si="1442"/>
        <v>44384</v>
      </c>
      <c r="D13943" s="1">
        <f>TIMEVALUE("12:37:48")</f>
        <v>0.52625</v>
      </c>
      <c r="E13943" s="2">
        <f t="shared" si="1443"/>
        <v>44384</v>
      </c>
      <c r="F13943" s="1">
        <f>TIMEVALUE("12:39:09")</f>
        <v>0.52718750000000003</v>
      </c>
      <c r="G13943" t="s">
        <v>2244</v>
      </c>
      <c r="H13943" t="s">
        <v>27152</v>
      </c>
      <c r="I13943">
        <v>702.89700000000005</v>
      </c>
    </row>
    <row r="13944" spans="1:9" x14ac:dyDescent="0.25">
      <c r="A13944" t="s">
        <v>27153</v>
      </c>
      <c r="B13944">
        <v>13115</v>
      </c>
      <c r="C13944" s="2">
        <f t="shared" si="1442"/>
        <v>44384</v>
      </c>
      <c r="D13944" s="1">
        <f>TIMEVALUE("12:41:06")</f>
        <v>0.52854166666666669</v>
      </c>
      <c r="E13944" s="2">
        <f t="shared" si="1443"/>
        <v>44384</v>
      </c>
      <c r="F13944" s="1">
        <f>TIMEVALUE("12:43:01")</f>
        <v>0.52987268518518515</v>
      </c>
      <c r="G13944" t="s">
        <v>526</v>
      </c>
      <c r="H13944" t="s">
        <v>27154</v>
      </c>
      <c r="I13944">
        <v>702.83199999999999</v>
      </c>
    </row>
    <row r="13945" spans="1:9" x14ac:dyDescent="0.25">
      <c r="A13945" t="s">
        <v>27155</v>
      </c>
      <c r="B13945">
        <v>13115</v>
      </c>
      <c r="C13945" s="2">
        <f t="shared" si="1442"/>
        <v>44384</v>
      </c>
      <c r="D13945" s="1">
        <f>TIMEVALUE("12:44:43")</f>
        <v>0.53105324074074078</v>
      </c>
      <c r="E13945" s="2">
        <f t="shared" si="1443"/>
        <v>44384</v>
      </c>
      <c r="F13945" s="1">
        <f>TIMEVALUE("12:46:38")</f>
        <v>0.53238425925925925</v>
      </c>
      <c r="G13945" t="s">
        <v>526</v>
      </c>
      <c r="H13945" t="s">
        <v>27156</v>
      </c>
      <c r="I13945">
        <v>702.61699999999996</v>
      </c>
    </row>
    <row r="13946" spans="1:9" x14ac:dyDescent="0.25">
      <c r="A13946" t="s">
        <v>27157</v>
      </c>
      <c r="B13946">
        <v>13115</v>
      </c>
      <c r="C13946" s="2">
        <f t="shared" si="1442"/>
        <v>44384</v>
      </c>
      <c r="D13946" s="1">
        <f>TIMEVALUE("12:48:29")</f>
        <v>0.53366898148148145</v>
      </c>
      <c r="E13946" s="2">
        <f t="shared" si="1443"/>
        <v>44384</v>
      </c>
      <c r="F13946" s="1">
        <f>TIMEVALUE("12:50:24")</f>
        <v>0.53500000000000003</v>
      </c>
      <c r="G13946" t="s">
        <v>526</v>
      </c>
      <c r="H13946" t="s">
        <v>5559</v>
      </c>
      <c r="I13946">
        <v>702.43299999999999</v>
      </c>
    </row>
    <row r="13947" spans="1:9" x14ac:dyDescent="0.25">
      <c r="A13947" t="s">
        <v>27158</v>
      </c>
      <c r="B13947">
        <v>13115</v>
      </c>
      <c r="C13947" s="2">
        <f t="shared" si="1442"/>
        <v>44384</v>
      </c>
      <c r="D13947" s="1">
        <f>TIMEVALUE("12:52:25")</f>
        <v>0.53640046296296295</v>
      </c>
      <c r="E13947" s="2">
        <f t="shared" si="1443"/>
        <v>44384</v>
      </c>
      <c r="F13947" s="1">
        <f>TIMEVALUE("12:54:07")</f>
        <v>0.53758101851851847</v>
      </c>
      <c r="G13947" t="s">
        <v>236</v>
      </c>
      <c r="H13947" t="s">
        <v>20446</v>
      </c>
      <c r="I13947">
        <v>702.27800000000002</v>
      </c>
    </row>
    <row r="13948" spans="1:9" x14ac:dyDescent="0.25">
      <c r="A13948" t="s">
        <v>27159</v>
      </c>
      <c r="B13948">
        <v>13115</v>
      </c>
      <c r="C13948" s="2">
        <f t="shared" si="1442"/>
        <v>44384</v>
      </c>
      <c r="D13948" s="1">
        <f>TIMEVALUE("12:55:34")</f>
        <v>0.53858796296296296</v>
      </c>
      <c r="E13948" s="2">
        <f t="shared" si="1443"/>
        <v>44384</v>
      </c>
      <c r="F13948" s="1">
        <f>TIMEVALUE("12:56:51")</f>
        <v>0.53947916666666662</v>
      </c>
      <c r="G13948" t="s">
        <v>2186</v>
      </c>
      <c r="H13948" t="s">
        <v>95</v>
      </c>
      <c r="I13948">
        <v>702.02</v>
      </c>
    </row>
    <row r="13949" spans="1:9" x14ac:dyDescent="0.25">
      <c r="A13949" t="s">
        <v>27160</v>
      </c>
      <c r="B13949">
        <v>13115</v>
      </c>
      <c r="C13949" s="2">
        <f t="shared" si="1442"/>
        <v>44384</v>
      </c>
      <c r="D13949" s="1">
        <f>TIMEVALUE("12:58:40")</f>
        <v>0.54074074074074074</v>
      </c>
      <c r="E13949" s="2">
        <f t="shared" si="1443"/>
        <v>44384</v>
      </c>
      <c r="F13949" s="1">
        <f>TIMEVALUE("13:00:48")</f>
        <v>0.54222222222222227</v>
      </c>
      <c r="G13949" t="s">
        <v>416</v>
      </c>
      <c r="H13949" t="s">
        <v>542</v>
      </c>
      <c r="I13949">
        <v>701.88900000000001</v>
      </c>
    </row>
    <row r="13950" spans="1:9" x14ac:dyDescent="0.25">
      <c r="A13950" t="s">
        <v>27162</v>
      </c>
      <c r="B13950">
        <v>13115</v>
      </c>
      <c r="C13950" s="2">
        <f t="shared" si="1442"/>
        <v>44384</v>
      </c>
      <c r="D13950" s="1">
        <f>TIMEVALUE("13:02:30")</f>
        <v>0.54340277777777779</v>
      </c>
      <c r="E13950" s="2">
        <f t="shared" si="1443"/>
        <v>44384</v>
      </c>
      <c r="F13950" s="1">
        <f>TIMEVALUE("13:03:19")</f>
        <v>0.54396990740740736</v>
      </c>
      <c r="G13950" t="s">
        <v>2194</v>
      </c>
      <c r="H13950" t="s">
        <v>12692</v>
      </c>
      <c r="I13950">
        <v>701.72199999999998</v>
      </c>
    </row>
    <row r="13951" spans="1:9" x14ac:dyDescent="0.25">
      <c r="A13951" t="s">
        <v>27163</v>
      </c>
      <c r="B13951">
        <v>13115</v>
      </c>
      <c r="C13951" s="2">
        <f t="shared" si="1442"/>
        <v>44384</v>
      </c>
      <c r="D13951" s="1">
        <f>TIMEVALUE("13:05:01")</f>
        <v>0.54515046296296299</v>
      </c>
      <c r="E13951" s="2">
        <f t="shared" si="1443"/>
        <v>44384</v>
      </c>
      <c r="F13951" s="1">
        <f>TIMEVALUE("13:06:17")</f>
        <v>0.54603009259259261</v>
      </c>
      <c r="G13951" t="s">
        <v>352</v>
      </c>
      <c r="H13951" t="s">
        <v>27164</v>
      </c>
      <c r="I13951">
        <v>701.49199999999996</v>
      </c>
    </row>
    <row r="13952" spans="1:9" x14ac:dyDescent="0.25">
      <c r="A13952" t="s">
        <v>27165</v>
      </c>
      <c r="B13952">
        <v>13115</v>
      </c>
      <c r="C13952" s="2">
        <f t="shared" si="1442"/>
        <v>44384</v>
      </c>
      <c r="D13952" s="1">
        <f>TIMEVALUE("13:08:12")</f>
        <v>0.54736111111111108</v>
      </c>
      <c r="E13952" s="2">
        <f t="shared" si="1443"/>
        <v>44384</v>
      </c>
      <c r="F13952" s="1">
        <f>TIMEVALUE("13:09:17")</f>
        <v>0.54811342592592593</v>
      </c>
      <c r="G13952" t="s">
        <v>2289</v>
      </c>
      <c r="H13952" t="s">
        <v>23136</v>
      </c>
      <c r="I13952">
        <v>701.36599999999999</v>
      </c>
    </row>
    <row r="13953" spans="1:9" x14ac:dyDescent="0.25">
      <c r="A13953" t="s">
        <v>27166</v>
      </c>
      <c r="B13953">
        <v>13115</v>
      </c>
      <c r="C13953" s="2">
        <f t="shared" si="1442"/>
        <v>44384</v>
      </c>
      <c r="D13953" s="1">
        <f>TIMEVALUE("13:11:22")</f>
        <v>0.54956018518518523</v>
      </c>
      <c r="E13953" s="2">
        <f t="shared" si="1443"/>
        <v>44384</v>
      </c>
      <c r="F13953" s="1">
        <f>TIMEVALUE("13:16:07")</f>
        <v>0.55285879629629631</v>
      </c>
      <c r="G13953" t="s">
        <v>70</v>
      </c>
      <c r="H13953" t="s">
        <v>15767</v>
      </c>
      <c r="I13953">
        <v>701.23400000000004</v>
      </c>
    </row>
    <row r="13954" spans="1:9" x14ac:dyDescent="0.25">
      <c r="A13954" t="s">
        <v>27167</v>
      </c>
      <c r="B13954">
        <v>13115</v>
      </c>
      <c r="C13954" s="2">
        <f t="shared" si="1442"/>
        <v>44384</v>
      </c>
      <c r="D13954" s="1">
        <f>TIMEVALUE("12:25:36")</f>
        <v>0.51777777777777778</v>
      </c>
      <c r="E13954" s="2">
        <f t="shared" si="1443"/>
        <v>44384</v>
      </c>
      <c r="F13954" s="1">
        <f>TIMEVALUE("12:26:48")</f>
        <v>0.51861111111111113</v>
      </c>
      <c r="G13954" t="s">
        <v>337</v>
      </c>
      <c r="H13954" t="s">
        <v>27168</v>
      </c>
      <c r="I13954">
        <v>701.16700000000003</v>
      </c>
    </row>
    <row r="13955" spans="1:9" x14ac:dyDescent="0.25">
      <c r="A13955" t="s">
        <v>27169</v>
      </c>
      <c r="B13955">
        <v>13115</v>
      </c>
      <c r="C13955" s="2">
        <f t="shared" si="1442"/>
        <v>44384</v>
      </c>
      <c r="D13955" s="1">
        <f>TIMEVALUE("09:58:37")</f>
        <v>0.41570601851851852</v>
      </c>
      <c r="E13955" s="2">
        <f t="shared" si="1443"/>
        <v>44384</v>
      </c>
      <c r="F13955" s="1">
        <f>TIMEVALUE("10:00:17")</f>
        <v>0.4168634259259259</v>
      </c>
      <c r="G13955" t="s">
        <v>2791</v>
      </c>
      <c r="H13955" t="s">
        <v>15189</v>
      </c>
      <c r="I13955">
        <v>703.25599999999997</v>
      </c>
    </row>
    <row r="13956" spans="1:9" x14ac:dyDescent="0.25">
      <c r="A13956" t="s">
        <v>27170</v>
      </c>
      <c r="B13956">
        <v>13115</v>
      </c>
      <c r="C13956" s="2">
        <f t="shared" si="1442"/>
        <v>44384</v>
      </c>
      <c r="D13956" s="1">
        <f>TIMEVALUE("10:03:18")</f>
        <v>0.41895833333333332</v>
      </c>
      <c r="E13956" s="2">
        <f t="shared" si="1443"/>
        <v>44384</v>
      </c>
      <c r="F13956" s="1">
        <f>TIMEVALUE("10:05:57")</f>
        <v>0.42079861111111111</v>
      </c>
      <c r="G13956" t="s">
        <v>770</v>
      </c>
      <c r="H13956" t="s">
        <v>27171</v>
      </c>
      <c r="I13956">
        <v>703.16300000000001</v>
      </c>
    </row>
    <row r="13957" spans="1:9" x14ac:dyDescent="0.25">
      <c r="A13957" t="s">
        <v>27172</v>
      </c>
      <c r="B13957">
        <v>13115</v>
      </c>
      <c r="C13957" s="2">
        <f t="shared" si="1442"/>
        <v>44384</v>
      </c>
      <c r="D13957" s="1">
        <f>TIMEVALUE("10:09:17")</f>
        <v>0.42311342592592593</v>
      </c>
      <c r="E13957" s="2">
        <f t="shared" si="1443"/>
        <v>44384</v>
      </c>
      <c r="F13957" s="1">
        <f>TIMEVALUE("10:11:26")</f>
        <v>0.4246064814814815</v>
      </c>
      <c r="G13957" t="s">
        <v>330</v>
      </c>
      <c r="H13957" t="s">
        <v>20167</v>
      </c>
      <c r="I13957">
        <v>703.02499999999998</v>
      </c>
    </row>
    <row r="13958" spans="1:9" x14ac:dyDescent="0.25">
      <c r="A13958" t="s">
        <v>27173</v>
      </c>
      <c r="B13958">
        <v>13115</v>
      </c>
      <c r="C13958" s="2">
        <f t="shared" si="1442"/>
        <v>44384</v>
      </c>
      <c r="D13958" s="1">
        <f>TIMEVALUE("10:14:03")</f>
        <v>0.4264236111111111</v>
      </c>
      <c r="E13958" s="2">
        <f t="shared" si="1443"/>
        <v>44384</v>
      </c>
      <c r="F13958" s="1">
        <f>TIMEVALUE("10:15:08")</f>
        <v>0.4271759259259259</v>
      </c>
      <c r="G13958" t="s">
        <v>2289</v>
      </c>
      <c r="H13958" t="s">
        <v>15142</v>
      </c>
      <c r="I13958">
        <v>702.83199999999999</v>
      </c>
    </row>
    <row r="13959" spans="1:9" x14ac:dyDescent="0.25">
      <c r="A13959" t="s">
        <v>27174</v>
      </c>
      <c r="B13959">
        <v>13115</v>
      </c>
      <c r="C13959" s="2">
        <f t="shared" si="1442"/>
        <v>44384</v>
      </c>
      <c r="D13959" s="1">
        <f>TIMEVALUE("10:18:05")</f>
        <v>0.42922453703703706</v>
      </c>
      <c r="E13959" s="2">
        <f t="shared" si="1443"/>
        <v>44384</v>
      </c>
      <c r="F13959" s="1">
        <f>TIMEVALUE("10:20:32")</f>
        <v>0.43092592592592593</v>
      </c>
      <c r="G13959" t="s">
        <v>538</v>
      </c>
      <c r="H13959" t="s">
        <v>15434</v>
      </c>
      <c r="I13959">
        <v>702.61800000000005</v>
      </c>
    </row>
    <row r="13960" spans="1:9" x14ac:dyDescent="0.25">
      <c r="A13960" t="s">
        <v>27175</v>
      </c>
      <c r="B13960">
        <v>13115</v>
      </c>
      <c r="C13960" s="2">
        <f t="shared" si="1442"/>
        <v>44384</v>
      </c>
      <c r="D13960" s="1">
        <f>TIMEVALUE("10:27:11")</f>
        <v>0.43554398148148149</v>
      </c>
      <c r="E13960" s="2">
        <f t="shared" si="1443"/>
        <v>44384</v>
      </c>
      <c r="F13960" s="1">
        <f>TIMEVALUE("10:28:48")</f>
        <v>0.43666666666666665</v>
      </c>
      <c r="G13960" t="s">
        <v>2220</v>
      </c>
      <c r="H13960" t="s">
        <v>1214</v>
      </c>
      <c r="I13960">
        <v>702.36599999999999</v>
      </c>
    </row>
    <row r="13961" spans="1:9" x14ac:dyDescent="0.25">
      <c r="A13961" t="s">
        <v>27176</v>
      </c>
      <c r="B13961">
        <v>13115</v>
      </c>
      <c r="C13961" s="2">
        <f t="shared" si="1442"/>
        <v>44384</v>
      </c>
      <c r="D13961" s="1">
        <f>TIMEVALUE("10:31:12")</f>
        <v>0.43833333333333335</v>
      </c>
      <c r="E13961" s="2">
        <f t="shared" si="1443"/>
        <v>44384</v>
      </c>
      <c r="F13961" s="1">
        <f>TIMEVALUE("10:35:07")</f>
        <v>0.44105324074074076</v>
      </c>
      <c r="G13961" t="s">
        <v>778</v>
      </c>
      <c r="H13961" t="s">
        <v>27082</v>
      </c>
      <c r="I13961">
        <v>702.25800000000004</v>
      </c>
    </row>
    <row r="13962" spans="1:9" x14ac:dyDescent="0.25">
      <c r="A13962" t="s">
        <v>27177</v>
      </c>
      <c r="B13962">
        <v>13115</v>
      </c>
      <c r="C13962" s="2">
        <f t="shared" si="1442"/>
        <v>44384</v>
      </c>
      <c r="D13962" s="1">
        <f>TIMEVALUE("12:06:31")</f>
        <v>0.50452546296296297</v>
      </c>
      <c r="E13962" s="2">
        <f t="shared" si="1443"/>
        <v>44384</v>
      </c>
      <c r="F13962" s="1">
        <f>TIMEVALUE("12:10:12")</f>
        <v>0.50708333333333333</v>
      </c>
      <c r="G13962" t="s">
        <v>2034</v>
      </c>
      <c r="H13962" t="s">
        <v>14514</v>
      </c>
      <c r="I13962">
        <v>702.12400000000002</v>
      </c>
    </row>
    <row r="13963" spans="1:9" x14ac:dyDescent="0.25">
      <c r="A13963" t="s">
        <v>27178</v>
      </c>
      <c r="B13963">
        <v>13115</v>
      </c>
      <c r="C13963" s="2">
        <f t="shared" si="1442"/>
        <v>44384</v>
      </c>
      <c r="D13963" s="1">
        <f>TIMEVALUE("12:13:00")</f>
        <v>0.50902777777777775</v>
      </c>
      <c r="E13963" s="2">
        <f t="shared" si="1443"/>
        <v>44384</v>
      </c>
      <c r="F13963" s="1">
        <f>TIMEVALUE("12:14:10")</f>
        <v>0.50983796296296291</v>
      </c>
      <c r="G13963" t="s">
        <v>2959</v>
      </c>
      <c r="H13963" t="s">
        <v>27179</v>
      </c>
      <c r="I13963">
        <v>701.99599999999998</v>
      </c>
    </row>
    <row r="13964" spans="1:9" x14ac:dyDescent="0.25">
      <c r="A13964" t="s">
        <v>27180</v>
      </c>
      <c r="B13964">
        <v>13115</v>
      </c>
      <c r="C13964" s="2">
        <f t="shared" si="1442"/>
        <v>44384</v>
      </c>
      <c r="D13964" s="1">
        <f>TIMEVALUE("12:15:36")</f>
        <v>0.51083333333333336</v>
      </c>
      <c r="E13964" s="2">
        <f t="shared" si="1443"/>
        <v>44384</v>
      </c>
      <c r="F13964" s="1">
        <f>TIMEVALUE("12:16:55")</f>
        <v>0.51174768518518521</v>
      </c>
      <c r="G13964" t="s">
        <v>372</v>
      </c>
      <c r="H13964" t="s">
        <v>27181</v>
      </c>
      <c r="I13964">
        <v>701.81</v>
      </c>
    </row>
    <row r="13965" spans="1:9" x14ac:dyDescent="0.25">
      <c r="A13965" t="s">
        <v>27182</v>
      </c>
      <c r="B13965">
        <v>13115</v>
      </c>
      <c r="C13965" s="2">
        <f t="shared" si="1442"/>
        <v>44384</v>
      </c>
      <c r="D13965" s="1">
        <f>TIMEVALUE("12:18:38")</f>
        <v>0.51293981481481477</v>
      </c>
      <c r="E13965" s="2">
        <f t="shared" si="1443"/>
        <v>44384</v>
      </c>
      <c r="F13965" s="1">
        <f>TIMEVALUE("12:19:57")</f>
        <v>0.51385416666666661</v>
      </c>
      <c r="G13965" t="s">
        <v>372</v>
      </c>
      <c r="H13965" t="s">
        <v>17954</v>
      </c>
      <c r="I13965">
        <v>701.63800000000003</v>
      </c>
    </row>
    <row r="13966" spans="1:9" x14ac:dyDescent="0.25">
      <c r="A13966" t="s">
        <v>27183</v>
      </c>
      <c r="B13966">
        <v>13115</v>
      </c>
      <c r="C13966" s="2">
        <f t="shared" si="1442"/>
        <v>44384</v>
      </c>
      <c r="D13966" s="1">
        <f>TIMEVALUE("12:21:30")</f>
        <v>0.51493055555555556</v>
      </c>
      <c r="E13966" s="2">
        <f t="shared" si="1443"/>
        <v>44384</v>
      </c>
      <c r="F13966" s="1">
        <f>TIMEVALUE("12:23:01")</f>
        <v>0.51598379629629632</v>
      </c>
      <c r="G13966" t="s">
        <v>333</v>
      </c>
      <c r="H13966" t="s">
        <v>27184</v>
      </c>
      <c r="I13966">
        <v>701.46699999999998</v>
      </c>
    </row>
    <row r="13967" spans="1:9" x14ac:dyDescent="0.25">
      <c r="A13967" t="s">
        <v>27185</v>
      </c>
      <c r="B13967">
        <v>13115</v>
      </c>
      <c r="C13967" s="2">
        <f t="shared" si="1442"/>
        <v>44384</v>
      </c>
      <c r="D13967" s="1">
        <f>TIMEVALUE("09:48:58")</f>
        <v>0.40900462962962963</v>
      </c>
      <c r="E13967" s="2">
        <f t="shared" si="1443"/>
        <v>44384</v>
      </c>
      <c r="F13967" s="1">
        <f>TIMEVALUE("09:50:35")</f>
        <v>0.41012731481481479</v>
      </c>
      <c r="G13967" t="s">
        <v>2220</v>
      </c>
      <c r="H13967" t="s">
        <v>27186</v>
      </c>
      <c r="I13967">
        <v>701.39499999999998</v>
      </c>
    </row>
    <row r="13968" spans="1:9" x14ac:dyDescent="0.25">
      <c r="A13968" t="s">
        <v>27187</v>
      </c>
      <c r="B13968">
        <v>13115</v>
      </c>
      <c r="C13968" s="2">
        <f t="shared" si="1442"/>
        <v>44384</v>
      </c>
      <c r="D13968" s="1">
        <f>TIMEVALUE("08:57:16")</f>
        <v>0.37310185185185185</v>
      </c>
      <c r="E13968" s="2">
        <f t="shared" si="1443"/>
        <v>44384</v>
      </c>
      <c r="F13968" s="1">
        <f>TIMEVALUE("08:58:29")</f>
        <v>0.37394675925925924</v>
      </c>
      <c r="G13968" t="s">
        <v>805</v>
      </c>
      <c r="H13968" t="s">
        <v>27188</v>
      </c>
      <c r="I13968">
        <v>703.22299999999996</v>
      </c>
    </row>
    <row r="13969" spans="1:9" x14ac:dyDescent="0.25">
      <c r="A13969" t="s">
        <v>27189</v>
      </c>
      <c r="B13969">
        <v>13115</v>
      </c>
      <c r="C13969" s="2">
        <f t="shared" si="1442"/>
        <v>44384</v>
      </c>
      <c r="D13969" s="1">
        <f>TIMEVALUE("09:01:28")</f>
        <v>0.37601851851851853</v>
      </c>
      <c r="E13969" s="2">
        <f t="shared" si="1443"/>
        <v>44384</v>
      </c>
      <c r="F13969" s="1">
        <f>TIMEVALUE("09:01:44")</f>
        <v>0.37620370370370371</v>
      </c>
      <c r="G13969" t="s">
        <v>3011</v>
      </c>
      <c r="H13969" t="s">
        <v>27190</v>
      </c>
      <c r="I13969">
        <v>703.08299999999997</v>
      </c>
    </row>
    <row r="13970" spans="1:9" x14ac:dyDescent="0.25">
      <c r="A13970" t="s">
        <v>27191</v>
      </c>
      <c r="B13970">
        <v>13115</v>
      </c>
      <c r="C13970" s="2">
        <f t="shared" si="1442"/>
        <v>44384</v>
      </c>
      <c r="D13970" s="1">
        <f>TIMEVALUE("09:03:37")</f>
        <v>0.3775115740740741</v>
      </c>
      <c r="E13970" s="2">
        <f t="shared" si="1443"/>
        <v>44384</v>
      </c>
      <c r="F13970" s="1">
        <f>TIMEVALUE("09:03:54")</f>
        <v>0.37770833333333331</v>
      </c>
      <c r="G13970" t="s">
        <v>16641</v>
      </c>
      <c r="H13970" t="s">
        <v>25830</v>
      </c>
      <c r="I13970">
        <v>703.02300000000002</v>
      </c>
    </row>
    <row r="13971" spans="1:9" x14ac:dyDescent="0.25">
      <c r="A13971" t="s">
        <v>27192</v>
      </c>
      <c r="B13971">
        <v>13115</v>
      </c>
      <c r="C13971" s="2">
        <f t="shared" si="1442"/>
        <v>44384</v>
      </c>
      <c r="D13971" s="1">
        <f>TIMEVALUE("09:05:44")</f>
        <v>0.37898148148148147</v>
      </c>
      <c r="E13971" s="2">
        <f t="shared" si="1443"/>
        <v>44384</v>
      </c>
      <c r="F13971" s="1">
        <f>TIMEVALUE("09:08:16")</f>
        <v>0.38074074074074077</v>
      </c>
      <c r="G13971" t="s">
        <v>514</v>
      </c>
      <c r="H13971" t="s">
        <v>27193</v>
      </c>
      <c r="I13971">
        <v>702.83100000000002</v>
      </c>
    </row>
    <row r="13972" spans="1:9" x14ac:dyDescent="0.25">
      <c r="A13972" t="s">
        <v>27194</v>
      </c>
      <c r="B13972">
        <v>13115</v>
      </c>
      <c r="C13972" s="2">
        <f t="shared" si="1442"/>
        <v>44384</v>
      </c>
      <c r="D13972" s="1">
        <f>TIMEVALUE("09:11:04")</f>
        <v>0.38268518518518518</v>
      </c>
      <c r="E13972" s="2">
        <f t="shared" si="1443"/>
        <v>44384</v>
      </c>
      <c r="F13972" s="1">
        <f>TIMEVALUE("09:11:14")</f>
        <v>0.38280092592592591</v>
      </c>
      <c r="G13972" t="s">
        <v>3001</v>
      </c>
      <c r="H13972" t="s">
        <v>3869</v>
      </c>
      <c r="I13972">
        <v>702.64400000000001</v>
      </c>
    </row>
    <row r="13973" spans="1:9" x14ac:dyDescent="0.25">
      <c r="A13973" t="s">
        <v>51</v>
      </c>
      <c r="B13973">
        <v>13115</v>
      </c>
      <c r="C13973" s="2">
        <f t="shared" ref="C13973:C13980" si="1444">DATEVALUE("2025-07-08")</f>
        <v>44384</v>
      </c>
      <c r="D13973" s="1">
        <f>TIMEVALUE("08:52:38")</f>
        <v>0.36988425925925927</v>
      </c>
      <c r="E13973" s="2">
        <f t="shared" ref="E13973:E13980" si="1445">DATEVALUE("2025-07-08")</f>
        <v>44384</v>
      </c>
      <c r="F13973" s="1">
        <f>TIMEVALUE("08:54:21")</f>
        <v>0.37107638888888889</v>
      </c>
      <c r="G13973" t="s">
        <v>3532</v>
      </c>
      <c r="H13973" t="s">
        <v>2977</v>
      </c>
      <c r="I13973">
        <v>702.48900000000003</v>
      </c>
    </row>
    <row r="13974" spans="1:9" x14ac:dyDescent="0.25">
      <c r="A13974" t="s">
        <v>27195</v>
      </c>
      <c r="B13974">
        <v>13115</v>
      </c>
      <c r="C13974" s="2">
        <f t="shared" si="1444"/>
        <v>44384</v>
      </c>
      <c r="D13974" s="1">
        <f>TIMEVALUE("09:16:31")</f>
        <v>0.38646990740740739</v>
      </c>
      <c r="E13974" s="2">
        <f t="shared" si="1445"/>
        <v>44384</v>
      </c>
      <c r="F13974" s="1">
        <f>TIMEVALUE("09:21:09")</f>
        <v>0.38968750000000002</v>
      </c>
      <c r="G13974" t="s">
        <v>888</v>
      </c>
      <c r="H13974" t="s">
        <v>27196</v>
      </c>
      <c r="I13974">
        <v>702.32600000000002</v>
      </c>
    </row>
    <row r="13975" spans="1:9" x14ac:dyDescent="0.25">
      <c r="A13975" t="s">
        <v>27197</v>
      </c>
      <c r="B13975">
        <v>13115</v>
      </c>
      <c r="C13975" s="2">
        <f t="shared" si="1444"/>
        <v>44384</v>
      </c>
      <c r="D13975" s="1">
        <f>TIMEVALUE("09:24:15")</f>
        <v>0.3918402777777778</v>
      </c>
      <c r="E13975" s="2">
        <f t="shared" si="1445"/>
        <v>44384</v>
      </c>
      <c r="F13975" s="1">
        <f>TIMEVALUE("09:25:57")</f>
        <v>0.39302083333333332</v>
      </c>
      <c r="G13975" t="s">
        <v>236</v>
      </c>
      <c r="H13975" t="s">
        <v>18370</v>
      </c>
      <c r="I13975">
        <v>702.23500000000001</v>
      </c>
    </row>
    <row r="13976" spans="1:9" x14ac:dyDescent="0.25">
      <c r="A13976" t="s">
        <v>27198</v>
      </c>
      <c r="B13976">
        <v>13115</v>
      </c>
      <c r="C13976" s="2">
        <f t="shared" si="1444"/>
        <v>44384</v>
      </c>
      <c r="D13976" s="1">
        <f>TIMEVALUE("09:27:39")</f>
        <v>0.39420138888888889</v>
      </c>
      <c r="E13976" s="2">
        <f t="shared" si="1445"/>
        <v>44384</v>
      </c>
      <c r="F13976" s="1">
        <f>TIMEVALUE("09:30:53")</f>
        <v>0.39644675925925926</v>
      </c>
      <c r="G13976" t="s">
        <v>2507</v>
      </c>
      <c r="H13976" t="s">
        <v>18066</v>
      </c>
      <c r="I13976">
        <v>702.14599999999996</v>
      </c>
    </row>
    <row r="13977" spans="1:9" x14ac:dyDescent="0.25">
      <c r="A13977" t="s">
        <v>27199</v>
      </c>
      <c r="B13977">
        <v>13115</v>
      </c>
      <c r="C13977" s="2">
        <f t="shared" si="1444"/>
        <v>44384</v>
      </c>
      <c r="D13977" s="1">
        <f>TIMEVALUE("09:32:29")</f>
        <v>0.39755787037037038</v>
      </c>
      <c r="E13977" s="2">
        <f t="shared" si="1445"/>
        <v>44384</v>
      </c>
      <c r="F13977" s="1">
        <f>TIMEVALUE("09:35:37")</f>
        <v>0.3997337962962963</v>
      </c>
      <c r="G13977" t="s">
        <v>388</v>
      </c>
      <c r="H13977" t="s">
        <v>27200</v>
      </c>
      <c r="I13977">
        <v>702.01499999999999</v>
      </c>
    </row>
    <row r="13978" spans="1:9" x14ac:dyDescent="0.25">
      <c r="A13978" t="s">
        <v>27201</v>
      </c>
      <c r="B13978">
        <v>13115</v>
      </c>
      <c r="C13978" s="2">
        <f t="shared" si="1444"/>
        <v>44384</v>
      </c>
      <c r="D13978" s="1">
        <f>TIMEVALUE("09:37:43")</f>
        <v>0.40119212962962963</v>
      </c>
      <c r="E13978" s="2">
        <f t="shared" si="1445"/>
        <v>44384</v>
      </c>
      <c r="F13978" s="1">
        <f>TIMEVALUE("09:41:27")</f>
        <v>0.40378472222222223</v>
      </c>
      <c r="G13978" t="s">
        <v>3026</v>
      </c>
      <c r="H13978" t="s">
        <v>19968</v>
      </c>
      <c r="I13978">
        <v>701.88199999999995</v>
      </c>
    </row>
    <row r="13979" spans="1:9" x14ac:dyDescent="0.25">
      <c r="A13979" t="s">
        <v>27202</v>
      </c>
      <c r="B13979">
        <v>13115</v>
      </c>
      <c r="C13979" s="2">
        <f t="shared" si="1444"/>
        <v>44384</v>
      </c>
      <c r="D13979" s="1">
        <f>TIMEVALUE("09:44:20")</f>
        <v>0.40578703703703706</v>
      </c>
      <c r="E13979" s="2">
        <f t="shared" si="1445"/>
        <v>44384</v>
      </c>
      <c r="F13979" s="1">
        <f>TIMEVALUE("09:45:54")</f>
        <v>0.40687499999999999</v>
      </c>
      <c r="G13979" t="s">
        <v>2316</v>
      </c>
      <c r="H13979" t="s">
        <v>27203</v>
      </c>
      <c r="I13979">
        <v>701.73299999999995</v>
      </c>
    </row>
    <row r="13980" spans="1:9" x14ac:dyDescent="0.25">
      <c r="A13980" t="s">
        <v>27204</v>
      </c>
      <c r="B13980">
        <v>13115</v>
      </c>
      <c r="C13980" s="2">
        <f t="shared" si="1444"/>
        <v>44384</v>
      </c>
      <c r="D13980" s="1">
        <f>TIMEVALUE("08:44:33")</f>
        <v>0.36427083333333332</v>
      </c>
      <c r="E13980" s="2">
        <f t="shared" si="1445"/>
        <v>44384</v>
      </c>
      <c r="F13980" s="1">
        <f>TIMEVALUE("08:48:13")</f>
        <v>0.36681712962962965</v>
      </c>
      <c r="G13980" t="s">
        <v>2654</v>
      </c>
      <c r="H13980" t="s">
        <v>13436</v>
      </c>
      <c r="I13980">
        <v>701.72400000000005</v>
      </c>
    </row>
    <row r="13981" spans="1:9" x14ac:dyDescent="0.25">
      <c r="A13981" t="s">
        <v>27205</v>
      </c>
      <c r="B13981">
        <v>13114</v>
      </c>
      <c r="C13981" s="2">
        <f>DATEVALUE("2025-07-10")</f>
        <v>44386</v>
      </c>
      <c r="D13981" s="1">
        <f>TIMEVALUE("08:46:56")</f>
        <v>0.36592592592592593</v>
      </c>
      <c r="E13981" s="2">
        <f>DATEVALUE("2025-07-10")</f>
        <v>44386</v>
      </c>
      <c r="F13981" s="1">
        <f>TIMEVALUE("08:56:56")</f>
        <v>0.37287037037037035</v>
      </c>
      <c r="G13981" t="s">
        <v>164</v>
      </c>
      <c r="H13981" t="s">
        <v>27206</v>
      </c>
      <c r="I13981">
        <v>701.36800000000005</v>
      </c>
    </row>
    <row r="13982" spans="1:9" x14ac:dyDescent="0.25">
      <c r="A13982" t="s">
        <v>27207</v>
      </c>
      <c r="B13982">
        <v>13114</v>
      </c>
      <c r="C13982" s="2">
        <f>DATEVALUE("2025-07-10")</f>
        <v>44386</v>
      </c>
      <c r="D13982" s="1">
        <f>TIMEVALUE("08:29:30")</f>
        <v>0.35381944444444446</v>
      </c>
      <c r="E13982" s="2">
        <f>DATEVALUE("2025-07-10")</f>
        <v>44386</v>
      </c>
      <c r="F13982" s="1">
        <f>TIMEVALUE("08:43:44")</f>
        <v>0.3637037037037037</v>
      </c>
      <c r="G13982" t="s">
        <v>3958</v>
      </c>
      <c r="H13982" t="s">
        <v>27208</v>
      </c>
      <c r="I13982">
        <v>703.17700000000002</v>
      </c>
    </row>
    <row r="13983" spans="1:9" x14ac:dyDescent="0.25">
      <c r="A13983" t="s">
        <v>27209</v>
      </c>
      <c r="B13983">
        <v>13114</v>
      </c>
      <c r="C13983" s="2">
        <f>DATEVALUE("2025-07-10")</f>
        <v>44386</v>
      </c>
      <c r="D13983" s="1">
        <f>TIMEVALUE("08:09:56")</f>
        <v>0.34023148148148147</v>
      </c>
      <c r="E13983" s="2">
        <f>DATEVALUE("2025-07-10")</f>
        <v>44386</v>
      </c>
      <c r="F13983" s="1">
        <f>TIMEVALUE("08:25:33")</f>
        <v>0.35107638888888887</v>
      </c>
      <c r="G13983" t="s">
        <v>4211</v>
      </c>
      <c r="H13983" t="s">
        <v>27210</v>
      </c>
      <c r="I13983">
        <v>704.34100000000001</v>
      </c>
    </row>
    <row r="13984" spans="1:9" x14ac:dyDescent="0.25">
      <c r="A13984" t="s">
        <v>27211</v>
      </c>
      <c r="B13984">
        <v>13114</v>
      </c>
      <c r="C13984" s="2">
        <f>DATEVALUE("2025-07-10")</f>
        <v>44386</v>
      </c>
      <c r="D13984" s="1">
        <f>TIMEVALUE("07:52:49")</f>
        <v>0.3283449074074074</v>
      </c>
      <c r="E13984" s="2">
        <f>DATEVALUE("2025-07-10")</f>
        <v>44386</v>
      </c>
      <c r="F13984" s="1">
        <f>TIMEVALUE("08:07:41")</f>
        <v>0.3386689814814815</v>
      </c>
      <c r="G13984" t="s">
        <v>8569</v>
      </c>
      <c r="H13984" t="s">
        <v>27212</v>
      </c>
      <c r="I13984">
        <v>704.548</v>
      </c>
    </row>
    <row r="13985" spans="1:9" x14ac:dyDescent="0.25">
      <c r="A13985" t="s">
        <v>27213</v>
      </c>
      <c r="B13985">
        <v>13114</v>
      </c>
      <c r="C13985" s="2">
        <f t="shared" ref="C13985:C13992" si="1446">DATEVALUE("2025-07-09")</f>
        <v>44385</v>
      </c>
      <c r="D13985" s="1">
        <f>TIMEVALUE("16:01:21")</f>
        <v>0.66760416666666667</v>
      </c>
      <c r="E13985" s="2">
        <f t="shared" ref="E13985:E13992" si="1447">DATEVALUE("2025-07-09")</f>
        <v>44385</v>
      </c>
      <c r="F13985" s="1">
        <f>TIMEVALUE("16:21:02")</f>
        <v>0.6812731481481481</v>
      </c>
      <c r="G13985" t="s">
        <v>981</v>
      </c>
      <c r="H13985" t="s">
        <v>27214</v>
      </c>
      <c r="I13985">
        <v>704.36199999999997</v>
      </c>
    </row>
    <row r="13986" spans="1:9" x14ac:dyDescent="0.25">
      <c r="A13986" t="s">
        <v>27215</v>
      </c>
      <c r="B13986">
        <v>13114</v>
      </c>
      <c r="C13986" s="2">
        <f t="shared" si="1446"/>
        <v>44385</v>
      </c>
      <c r="D13986" s="1">
        <f>TIMEVALUE("15:43:47")</f>
        <v>0.65540509259259261</v>
      </c>
      <c r="E13986" s="2">
        <f t="shared" si="1447"/>
        <v>44385</v>
      </c>
      <c r="F13986" s="1">
        <f>TIMEVALUE("15:58:50")</f>
        <v>0.66585648148148147</v>
      </c>
      <c r="G13986" t="s">
        <v>100</v>
      </c>
      <c r="H13986" t="s">
        <v>27216</v>
      </c>
      <c r="I13986">
        <v>704.75699999999995</v>
      </c>
    </row>
    <row r="13987" spans="1:9" x14ac:dyDescent="0.25">
      <c r="A13987" t="s">
        <v>27217</v>
      </c>
      <c r="B13987">
        <v>13114</v>
      </c>
      <c r="C13987" s="2">
        <f t="shared" si="1446"/>
        <v>44385</v>
      </c>
      <c r="D13987" s="1">
        <f>TIMEVALUE("15:21:20")</f>
        <v>0.63981481481481484</v>
      </c>
      <c r="E13987" s="2">
        <f t="shared" si="1447"/>
        <v>44385</v>
      </c>
      <c r="F13987" s="1">
        <f>TIMEVALUE("15:39:06")</f>
        <v>0.6521527777777778</v>
      </c>
      <c r="G13987" t="s">
        <v>15562</v>
      </c>
      <c r="H13987" t="s">
        <v>5336</v>
      </c>
      <c r="I13987">
        <v>705.39599999999996</v>
      </c>
    </row>
    <row r="13988" spans="1:9" x14ac:dyDescent="0.25">
      <c r="A13988" t="s">
        <v>27218</v>
      </c>
      <c r="B13988">
        <v>13114</v>
      </c>
      <c r="C13988" s="2">
        <f t="shared" si="1446"/>
        <v>44385</v>
      </c>
      <c r="D13988" s="1">
        <f>TIMEVALUE("15:03:17")</f>
        <v>0.62728009259259254</v>
      </c>
      <c r="E13988" s="2">
        <f t="shared" si="1447"/>
        <v>44385</v>
      </c>
      <c r="F13988" s="1">
        <f>TIMEVALUE("15:18:08")</f>
        <v>0.6375925925925926</v>
      </c>
      <c r="G13988" t="s">
        <v>3133</v>
      </c>
      <c r="H13988" t="s">
        <v>19120</v>
      </c>
      <c r="I13988">
        <v>705.178</v>
      </c>
    </row>
    <row r="13989" spans="1:9" x14ac:dyDescent="0.25">
      <c r="A13989" t="s">
        <v>27219</v>
      </c>
      <c r="B13989">
        <v>13114</v>
      </c>
      <c r="C13989" s="2">
        <f t="shared" si="1446"/>
        <v>44385</v>
      </c>
      <c r="D13989" s="1">
        <f>TIMEVALUE("14:49:24")</f>
        <v>0.61763888888888885</v>
      </c>
      <c r="E13989" s="2">
        <f t="shared" si="1447"/>
        <v>44385</v>
      </c>
      <c r="F13989" s="1">
        <f>TIMEVALUE("15:00:08")</f>
        <v>0.62509259259259264</v>
      </c>
      <c r="G13989" t="s">
        <v>1384</v>
      </c>
      <c r="H13989" t="s">
        <v>27220</v>
      </c>
      <c r="I13989">
        <v>707.00699999999995</v>
      </c>
    </row>
    <row r="13990" spans="1:9" x14ac:dyDescent="0.25">
      <c r="A13990" t="s">
        <v>27221</v>
      </c>
      <c r="B13990">
        <v>13114</v>
      </c>
      <c r="C13990" s="2">
        <f t="shared" si="1446"/>
        <v>44385</v>
      </c>
      <c r="D13990" s="1">
        <f>TIMEVALUE("14:26:33")</f>
        <v>0.60177083333333337</v>
      </c>
      <c r="E13990" s="2">
        <f t="shared" si="1447"/>
        <v>44385</v>
      </c>
      <c r="F13990" s="1">
        <f>TIMEVALUE("14:45:56")</f>
        <v>0.61523148148148143</v>
      </c>
      <c r="G13990" t="s">
        <v>8457</v>
      </c>
      <c r="H13990" t="s">
        <v>27222</v>
      </c>
      <c r="I13990">
        <v>707.81</v>
      </c>
    </row>
    <row r="13991" spans="1:9" x14ac:dyDescent="0.25">
      <c r="A13991" t="s">
        <v>27223</v>
      </c>
      <c r="B13991">
        <v>13114</v>
      </c>
      <c r="C13991" s="2">
        <f t="shared" si="1446"/>
        <v>44385</v>
      </c>
      <c r="D13991" s="1">
        <f>TIMEVALUE("14:07:19")</f>
        <v>0.58841435185185187</v>
      </c>
      <c r="E13991" s="2">
        <f t="shared" si="1447"/>
        <v>44385</v>
      </c>
      <c r="F13991" s="1">
        <f>TIMEVALUE("14:18:24")</f>
        <v>0.59611111111111115</v>
      </c>
      <c r="G13991" t="s">
        <v>1411</v>
      </c>
      <c r="H13991" t="s">
        <v>17996</v>
      </c>
      <c r="I13991">
        <v>705.08799999999997</v>
      </c>
    </row>
    <row r="13992" spans="1:9" x14ac:dyDescent="0.25">
      <c r="A13992" t="s">
        <v>27224</v>
      </c>
      <c r="B13992">
        <v>13114</v>
      </c>
      <c r="C13992" s="2">
        <f t="shared" si="1446"/>
        <v>44385</v>
      </c>
      <c r="D13992" s="1">
        <f>TIMEVALUE("13:43:22")</f>
        <v>0.57178240740740738</v>
      </c>
      <c r="E13992" s="2">
        <f t="shared" si="1447"/>
        <v>44385</v>
      </c>
      <c r="F13992" s="1">
        <f>TIMEVALUE("14:00:15")</f>
        <v>0.5835069444444444</v>
      </c>
      <c r="G13992" t="s">
        <v>634</v>
      </c>
      <c r="H13992" t="s">
        <v>14086</v>
      </c>
      <c r="I13992">
        <v>704.95100000000002</v>
      </c>
    </row>
    <row r="13993" spans="1:9" x14ac:dyDescent="0.25">
      <c r="A13993" t="s">
        <v>27225</v>
      </c>
      <c r="B13993">
        <v>13119</v>
      </c>
      <c r="C13993" s="2">
        <f t="shared" ref="C13993:C14007" si="1448">DATEVALUE("2025-06-30")</f>
        <v>44376</v>
      </c>
      <c r="D13993" s="1">
        <f>TIMEVALUE("08:39:05")</f>
        <v>0.36047453703703702</v>
      </c>
      <c r="E13993" s="2">
        <f t="shared" ref="E13993:E14007" si="1449">DATEVALUE("2025-06-30")</f>
        <v>44376</v>
      </c>
      <c r="F13993" s="1">
        <f>TIMEVALUE("08:47:54")</f>
        <v>0.36659722222222224</v>
      </c>
      <c r="G13993" t="s">
        <v>4995</v>
      </c>
      <c r="H13993" t="s">
        <v>27226</v>
      </c>
      <c r="I13993">
        <v>702.58299999999997</v>
      </c>
    </row>
    <row r="13994" spans="1:9" x14ac:dyDescent="0.25">
      <c r="A13994" t="s">
        <v>27225</v>
      </c>
      <c r="B13994">
        <v>13119</v>
      </c>
      <c r="C13994" s="2">
        <f t="shared" si="1448"/>
        <v>44376</v>
      </c>
      <c r="D13994" s="1">
        <f>TIMEVALUE("08:55:21")</f>
        <v>0.37177083333333333</v>
      </c>
      <c r="E13994" s="2">
        <f t="shared" si="1449"/>
        <v>44376</v>
      </c>
      <c r="F13994" s="1">
        <f>TIMEVALUE("08:55:21")</f>
        <v>0.37177083333333333</v>
      </c>
      <c r="G13994" t="s">
        <v>162</v>
      </c>
      <c r="H13994" t="s">
        <v>163</v>
      </c>
      <c r="I13994">
        <v>98765432.099000007</v>
      </c>
    </row>
    <row r="13995" spans="1:9" x14ac:dyDescent="0.25">
      <c r="A13995" t="s">
        <v>27225</v>
      </c>
      <c r="B13995">
        <v>13119</v>
      </c>
      <c r="C13995" s="2">
        <f t="shared" si="1448"/>
        <v>44376</v>
      </c>
      <c r="D13995" s="1">
        <f>TIMEVALUE("08:55:21")</f>
        <v>0.37177083333333333</v>
      </c>
      <c r="E13995" s="2">
        <f t="shared" si="1449"/>
        <v>44376</v>
      </c>
      <c r="F13995" s="1">
        <f>TIMEVALUE("08:58:51")</f>
        <v>0.37420138888888888</v>
      </c>
      <c r="G13995" t="s">
        <v>375</v>
      </c>
      <c r="H13995" t="s">
        <v>27227</v>
      </c>
      <c r="I13995">
        <v>702.54399999999998</v>
      </c>
    </row>
    <row r="13996" spans="1:9" x14ac:dyDescent="0.25">
      <c r="A13996" t="s">
        <v>27228</v>
      </c>
      <c r="B13996">
        <v>13119</v>
      </c>
      <c r="C13996" s="2">
        <f t="shared" si="1448"/>
        <v>44376</v>
      </c>
      <c r="D13996" s="1">
        <f>TIMEVALUE("11:21:33")</f>
        <v>0.4732986111111111</v>
      </c>
      <c r="E13996" s="2">
        <f t="shared" si="1449"/>
        <v>44376</v>
      </c>
      <c r="F13996" s="1">
        <f>TIMEVALUE("11:22:46")</f>
        <v>0.47414351851851849</v>
      </c>
      <c r="G13996" t="s">
        <v>805</v>
      </c>
      <c r="H13996" t="s">
        <v>27229</v>
      </c>
      <c r="I13996">
        <v>701.06700000000001</v>
      </c>
    </row>
    <row r="13997" spans="1:9" x14ac:dyDescent="0.25">
      <c r="A13997" t="s">
        <v>27230</v>
      </c>
      <c r="B13997">
        <v>13119</v>
      </c>
      <c r="C13997" s="2">
        <f t="shared" si="1448"/>
        <v>44376</v>
      </c>
      <c r="D13997" s="1">
        <f>TIMEVALUE("11:13:10")</f>
        <v>0.46747685185185184</v>
      </c>
      <c r="E13997" s="2">
        <f t="shared" si="1449"/>
        <v>44376</v>
      </c>
      <c r="F13997" s="1">
        <f>TIMEVALUE("11:19:28")</f>
        <v>0.47185185185185186</v>
      </c>
      <c r="G13997" t="s">
        <v>951</v>
      </c>
      <c r="H13997" t="s">
        <v>27231</v>
      </c>
      <c r="I13997">
        <v>702.97799999999995</v>
      </c>
    </row>
    <row r="13998" spans="1:9" x14ac:dyDescent="0.25">
      <c r="A13998" t="s">
        <v>27232</v>
      </c>
      <c r="B13998">
        <v>13119</v>
      </c>
      <c r="C13998" s="2">
        <f t="shared" si="1448"/>
        <v>44376</v>
      </c>
      <c r="D13998" s="1">
        <f>TIMEVALUE("11:02:54")</f>
        <v>0.46034722222222224</v>
      </c>
      <c r="E13998" s="2">
        <f t="shared" si="1449"/>
        <v>44376</v>
      </c>
      <c r="F13998" s="1">
        <f>TIMEVALUE("11:10:40")</f>
        <v>0.46574074074074073</v>
      </c>
      <c r="G13998" t="s">
        <v>3120</v>
      </c>
      <c r="H13998" t="s">
        <v>27233</v>
      </c>
      <c r="I13998">
        <v>703.92</v>
      </c>
    </row>
    <row r="13999" spans="1:9" x14ac:dyDescent="0.25">
      <c r="A13999" t="s">
        <v>27234</v>
      </c>
      <c r="B13999">
        <v>13119</v>
      </c>
      <c r="C13999" s="2">
        <f t="shared" si="1448"/>
        <v>44376</v>
      </c>
      <c r="D13999" s="1">
        <f>TIMEVALUE("10:54:37")</f>
        <v>0.45459490740740743</v>
      </c>
      <c r="E13999" s="2">
        <f t="shared" si="1449"/>
        <v>44376</v>
      </c>
      <c r="F13999" s="1">
        <f>TIMEVALUE("11:01:11")</f>
        <v>0.45915509259259257</v>
      </c>
      <c r="G13999" t="s">
        <v>2994</v>
      </c>
      <c r="H13999" t="s">
        <v>13165</v>
      </c>
      <c r="I13999">
        <v>704.08100000000002</v>
      </c>
    </row>
    <row r="14000" spans="1:9" x14ac:dyDescent="0.25">
      <c r="A14000" t="s">
        <v>27235</v>
      </c>
      <c r="B14000">
        <v>13119</v>
      </c>
      <c r="C14000" s="2">
        <f t="shared" si="1448"/>
        <v>44376</v>
      </c>
      <c r="D14000" s="1">
        <f>TIMEVALUE("10:45:42")</f>
        <v>0.44840277777777776</v>
      </c>
      <c r="E14000" s="2">
        <f t="shared" si="1449"/>
        <v>44376</v>
      </c>
      <c r="F14000" s="1">
        <f>TIMEVALUE("10:48:47")</f>
        <v>0.4505439814814815</v>
      </c>
      <c r="G14000" t="s">
        <v>541</v>
      </c>
      <c r="H14000" t="s">
        <v>27236</v>
      </c>
      <c r="I14000">
        <v>704.75199999999995</v>
      </c>
    </row>
    <row r="14001" spans="1:9" x14ac:dyDescent="0.25">
      <c r="A14001" t="s">
        <v>27237</v>
      </c>
      <c r="B14001">
        <v>13119</v>
      </c>
      <c r="C14001" s="2">
        <f t="shared" si="1448"/>
        <v>44376</v>
      </c>
      <c r="D14001" s="1">
        <f>TIMEVALUE("10:34:45")</f>
        <v>0.44079861111111113</v>
      </c>
      <c r="E14001" s="2">
        <f t="shared" si="1449"/>
        <v>44376</v>
      </c>
      <c r="F14001" s="1">
        <f>TIMEVALUE("10:43:08")</f>
        <v>0.44662037037037039</v>
      </c>
      <c r="G14001" t="s">
        <v>4450</v>
      </c>
      <c r="H14001" t="s">
        <v>15765</v>
      </c>
      <c r="I14001">
        <v>704.62099999999998</v>
      </c>
    </row>
    <row r="14002" spans="1:9" x14ac:dyDescent="0.25">
      <c r="A14002" t="s">
        <v>27238</v>
      </c>
      <c r="B14002">
        <v>13119</v>
      </c>
      <c r="C14002" s="2">
        <f t="shared" si="1448"/>
        <v>44376</v>
      </c>
      <c r="D14002" s="1">
        <f>TIMEVALUE("10:24:59")</f>
        <v>0.4340162037037037</v>
      </c>
      <c r="E14002" s="2">
        <f t="shared" si="1449"/>
        <v>44376</v>
      </c>
      <c r="F14002" s="1">
        <f>TIMEVALUE("10:33:05")</f>
        <v>0.43964120370370369</v>
      </c>
      <c r="G14002" t="s">
        <v>1052</v>
      </c>
      <c r="H14002" t="s">
        <v>21115</v>
      </c>
      <c r="I14002">
        <v>703.91300000000001</v>
      </c>
    </row>
    <row r="14003" spans="1:9" x14ac:dyDescent="0.25">
      <c r="A14003" t="s">
        <v>27239</v>
      </c>
      <c r="B14003">
        <v>13119</v>
      </c>
      <c r="C14003" s="2">
        <f t="shared" si="1448"/>
        <v>44376</v>
      </c>
      <c r="D14003" s="1">
        <f>TIMEVALUE("10:15:14")</f>
        <v>0.42724537037037036</v>
      </c>
      <c r="E14003" s="2">
        <f t="shared" si="1449"/>
        <v>44376</v>
      </c>
      <c r="F14003" s="1">
        <f>TIMEVALUE("10:23:02")</f>
        <v>0.43266203703703704</v>
      </c>
      <c r="G14003" t="s">
        <v>1825</v>
      </c>
      <c r="H14003" t="s">
        <v>4470</v>
      </c>
      <c r="I14003">
        <v>705.20899999999995</v>
      </c>
    </row>
    <row r="14004" spans="1:9" x14ac:dyDescent="0.25">
      <c r="A14004" t="s">
        <v>27240</v>
      </c>
      <c r="B14004">
        <v>13119</v>
      </c>
      <c r="C14004" s="2">
        <f t="shared" si="1448"/>
        <v>44376</v>
      </c>
      <c r="D14004" s="1">
        <f>TIMEVALUE("10:05:59")</f>
        <v>0.42082175925925924</v>
      </c>
      <c r="E14004" s="2">
        <f t="shared" si="1449"/>
        <v>44376</v>
      </c>
      <c r="F14004" s="1">
        <f>TIMEVALUE("10:13:01")</f>
        <v>0.42570601851851853</v>
      </c>
      <c r="G14004" t="s">
        <v>4338</v>
      </c>
      <c r="H14004" t="s">
        <v>27124</v>
      </c>
      <c r="I14004">
        <v>705.21199999999999</v>
      </c>
    </row>
    <row r="14005" spans="1:9" x14ac:dyDescent="0.25">
      <c r="A14005" t="s">
        <v>27241</v>
      </c>
      <c r="B14005">
        <v>13119</v>
      </c>
      <c r="C14005" s="2">
        <f t="shared" si="1448"/>
        <v>44376</v>
      </c>
      <c r="D14005" s="1">
        <f>TIMEVALUE("09:50:35")</f>
        <v>0.41012731481481479</v>
      </c>
      <c r="E14005" s="2">
        <f t="shared" si="1449"/>
        <v>44376</v>
      </c>
      <c r="F14005" s="1">
        <f>TIMEVALUE("09:56:53")</f>
        <v>0.41450231481481481</v>
      </c>
      <c r="G14005" t="s">
        <v>951</v>
      </c>
      <c r="H14005" t="s">
        <v>27242</v>
      </c>
      <c r="I14005">
        <v>706.654</v>
      </c>
    </row>
    <row r="14006" spans="1:9" x14ac:dyDescent="0.25">
      <c r="A14006" t="s">
        <v>27243</v>
      </c>
      <c r="B14006">
        <v>13119</v>
      </c>
      <c r="C14006" s="2">
        <f t="shared" si="1448"/>
        <v>44376</v>
      </c>
      <c r="D14006" s="1">
        <f>TIMEVALUE("09:38:56")</f>
        <v>0.40203703703703703</v>
      </c>
      <c r="E14006" s="2">
        <f t="shared" si="1449"/>
        <v>44376</v>
      </c>
      <c r="F14006" s="1">
        <f>TIMEVALUE("09:46:07")</f>
        <v>0.40702546296296294</v>
      </c>
      <c r="G14006" t="s">
        <v>1887</v>
      </c>
      <c r="H14006" t="s">
        <v>27244</v>
      </c>
      <c r="I14006">
        <v>707.29399999999998</v>
      </c>
    </row>
    <row r="14007" spans="1:9" x14ac:dyDescent="0.25">
      <c r="A14007" t="s">
        <v>27245</v>
      </c>
      <c r="B14007">
        <v>13119</v>
      </c>
      <c r="C14007" s="2">
        <f t="shared" si="1448"/>
        <v>44376</v>
      </c>
      <c r="D14007" s="1">
        <f>TIMEVALUE("09:28:31")</f>
        <v>0.39480324074074075</v>
      </c>
      <c r="E14007" s="2">
        <f t="shared" si="1449"/>
        <v>44376</v>
      </c>
      <c r="F14007" s="1">
        <f>TIMEVALUE("09:37:00")</f>
        <v>0.40069444444444446</v>
      </c>
      <c r="G14007" t="s">
        <v>1391</v>
      </c>
      <c r="H14007" t="s">
        <v>27246</v>
      </c>
      <c r="I14007">
        <v>706.07600000000002</v>
      </c>
    </row>
    <row r="14008" spans="1:9" x14ac:dyDescent="0.25">
      <c r="A14008" t="s">
        <v>27247</v>
      </c>
      <c r="B14008">
        <v>13114</v>
      </c>
      <c r="C14008" s="2">
        <f>DATEVALUE("2025-07-01")</f>
        <v>44377</v>
      </c>
      <c r="D14008" s="1">
        <f>TIMEVALUE("15:16:01")</f>
        <v>0.63612268518518522</v>
      </c>
      <c r="E14008" s="2">
        <f>DATEVALUE("2025-07-01")</f>
        <v>44377</v>
      </c>
      <c r="F14008" s="1">
        <f>TIMEVALUE("15:17:52")</f>
        <v>0.63740740740740742</v>
      </c>
      <c r="G14008" t="s">
        <v>2630</v>
      </c>
      <c r="H14008" t="s">
        <v>23708</v>
      </c>
      <c r="I14008">
        <v>699.06100000000004</v>
      </c>
    </row>
    <row r="14009" spans="1:9" x14ac:dyDescent="0.25">
      <c r="A14009" t="s">
        <v>27248</v>
      </c>
      <c r="B14009">
        <v>13114</v>
      </c>
      <c r="C14009" s="2">
        <f t="shared" ref="C14009:C14014" si="1450">DATEVALUE("2025-07-02")</f>
        <v>44378</v>
      </c>
      <c r="D14009" s="1">
        <f>TIMEVALUE("10:29:32")</f>
        <v>0.43717592592592591</v>
      </c>
      <c r="E14009" s="2">
        <f t="shared" ref="E14009:E14014" si="1451">DATEVALUE("2025-07-02")</f>
        <v>44378</v>
      </c>
      <c r="F14009" s="1">
        <f>TIMEVALUE("10:40:19")</f>
        <v>0.44466435185185182</v>
      </c>
      <c r="G14009" t="s">
        <v>191</v>
      </c>
      <c r="H14009" t="s">
        <v>27249</v>
      </c>
      <c r="I14009">
        <v>699.98</v>
      </c>
    </row>
    <row r="14010" spans="1:9" x14ac:dyDescent="0.25">
      <c r="A14010" t="s">
        <v>27250</v>
      </c>
      <c r="B14010">
        <v>13114</v>
      </c>
      <c r="C14010" s="2">
        <f t="shared" si="1450"/>
        <v>44378</v>
      </c>
      <c r="D14010" s="1">
        <f>TIMEVALUE("09:12:33")</f>
        <v>0.38371527777777775</v>
      </c>
      <c r="E14010" s="2">
        <f t="shared" si="1451"/>
        <v>44378</v>
      </c>
      <c r="F14010" s="1">
        <f>TIMEVALUE("10:26:58")</f>
        <v>0.43539351851851854</v>
      </c>
      <c r="G14010" t="s">
        <v>27251</v>
      </c>
      <c r="H14010" t="s">
        <v>21313</v>
      </c>
      <c r="I14010">
        <v>702.42</v>
      </c>
    </row>
    <row r="14011" spans="1:9" x14ac:dyDescent="0.25">
      <c r="A14011" t="s">
        <v>27252</v>
      </c>
      <c r="B14011">
        <v>13114</v>
      </c>
      <c r="C14011" s="2">
        <f t="shared" si="1450"/>
        <v>44378</v>
      </c>
      <c r="D14011" s="1">
        <f>TIMEVALUE("08:59:19")</f>
        <v>0.37452546296296296</v>
      </c>
      <c r="E14011" s="2">
        <f t="shared" si="1451"/>
        <v>44378</v>
      </c>
      <c r="F14011" s="1">
        <f>TIMEVALUE("09:08:17")</f>
        <v>0.38075231481481481</v>
      </c>
      <c r="G14011" t="s">
        <v>1237</v>
      </c>
      <c r="H14011" t="s">
        <v>13927</v>
      </c>
      <c r="I14011">
        <v>703.39200000000005</v>
      </c>
    </row>
    <row r="14012" spans="1:9" x14ac:dyDescent="0.25">
      <c r="A14012" t="s">
        <v>27253</v>
      </c>
      <c r="B14012">
        <v>13114</v>
      </c>
      <c r="C14012" s="2">
        <f t="shared" si="1450"/>
        <v>44378</v>
      </c>
      <c r="D14012" s="1">
        <f>TIMEVALUE("08:40:01")</f>
        <v>0.3611226851851852</v>
      </c>
      <c r="E14012" s="2">
        <f t="shared" si="1451"/>
        <v>44378</v>
      </c>
      <c r="F14012" s="1">
        <f>TIMEVALUE("08:55:46")</f>
        <v>0.37206018518518519</v>
      </c>
      <c r="G14012" t="s">
        <v>27254</v>
      </c>
      <c r="H14012" t="s">
        <v>19703</v>
      </c>
      <c r="I14012">
        <v>703.64</v>
      </c>
    </row>
    <row r="14013" spans="1:9" x14ac:dyDescent="0.25">
      <c r="A14013" t="s">
        <v>27255</v>
      </c>
      <c r="B14013">
        <v>13114</v>
      </c>
      <c r="C14013" s="2">
        <f t="shared" si="1450"/>
        <v>44378</v>
      </c>
      <c r="D14013" s="1">
        <f>TIMEVALUE("08:29:40")</f>
        <v>0.35393518518518519</v>
      </c>
      <c r="E14013" s="2">
        <f t="shared" si="1451"/>
        <v>44378</v>
      </c>
      <c r="F14013" s="1">
        <f>TIMEVALUE("08:37:40")</f>
        <v>0.35949074074074072</v>
      </c>
      <c r="G14013" t="s">
        <v>1168</v>
      </c>
      <c r="H14013" t="s">
        <v>27256</v>
      </c>
      <c r="I14013">
        <v>704.13699999999994</v>
      </c>
    </row>
    <row r="14014" spans="1:9" x14ac:dyDescent="0.25">
      <c r="A14014" t="s">
        <v>27257</v>
      </c>
      <c r="B14014">
        <v>13114</v>
      </c>
      <c r="C14014" s="2">
        <f t="shared" si="1450"/>
        <v>44378</v>
      </c>
      <c r="D14014" s="1">
        <f>TIMEVALUE("08:17:52")</f>
        <v>0.34574074074074074</v>
      </c>
      <c r="E14014" s="2">
        <f t="shared" si="1451"/>
        <v>44378</v>
      </c>
      <c r="F14014" s="1">
        <f>TIMEVALUE("08:27:24")</f>
        <v>0.35236111111111112</v>
      </c>
      <c r="G14014" t="s">
        <v>2570</v>
      </c>
      <c r="H14014" t="s">
        <v>3458</v>
      </c>
      <c r="I14014">
        <v>703.63199999999995</v>
      </c>
    </row>
    <row r="14015" spans="1:9" x14ac:dyDescent="0.25">
      <c r="A14015" t="s">
        <v>27258</v>
      </c>
      <c r="B14015">
        <v>13114</v>
      </c>
      <c r="C14015" s="2">
        <f t="shared" ref="C14015:C14020" si="1452">DATEVALUE("2025-07-01")</f>
        <v>44377</v>
      </c>
      <c r="D14015" s="1">
        <f>TIMEVALUE("16:21:54")</f>
        <v>0.68187500000000001</v>
      </c>
      <c r="E14015" s="2">
        <f t="shared" ref="E14015:E14020" si="1453">DATEVALUE("2025-07-01")</f>
        <v>44377</v>
      </c>
      <c r="F14015" s="1">
        <f>TIMEVALUE("16:30:53")</f>
        <v>0.68811342592592595</v>
      </c>
      <c r="G14015" t="s">
        <v>1786</v>
      </c>
      <c r="H14015" t="s">
        <v>27259</v>
      </c>
      <c r="I14015">
        <v>705.15499999999997</v>
      </c>
    </row>
    <row r="14016" spans="1:9" x14ac:dyDescent="0.25">
      <c r="A14016" t="s">
        <v>27260</v>
      </c>
      <c r="B14016">
        <v>13114</v>
      </c>
      <c r="C14016" s="2">
        <f t="shared" si="1452"/>
        <v>44377</v>
      </c>
      <c r="D14016" s="1">
        <f>TIMEVALUE("16:10:03")</f>
        <v>0.67364583333333339</v>
      </c>
      <c r="E14016" s="2">
        <f t="shared" si="1453"/>
        <v>44377</v>
      </c>
      <c r="F14016" s="1">
        <f>TIMEVALUE("16:16:55")</f>
        <v>0.67841435185185184</v>
      </c>
      <c r="G14016" t="s">
        <v>2725</v>
      </c>
      <c r="H14016" t="s">
        <v>17167</v>
      </c>
      <c r="I14016">
        <v>704.827</v>
      </c>
    </row>
    <row r="14017" spans="1:9" x14ac:dyDescent="0.25">
      <c r="A14017" t="s">
        <v>27261</v>
      </c>
      <c r="B14017">
        <v>13114</v>
      </c>
      <c r="C14017" s="2">
        <f t="shared" si="1452"/>
        <v>44377</v>
      </c>
      <c r="D14017" s="1">
        <f>TIMEVALUE("15:58:37")</f>
        <v>0.66570601851851852</v>
      </c>
      <c r="E14017" s="2">
        <f t="shared" si="1453"/>
        <v>44377</v>
      </c>
      <c r="F14017" s="1">
        <f>TIMEVALUE("16:07:08")</f>
        <v>0.67162037037037037</v>
      </c>
      <c r="G14017" t="s">
        <v>705</v>
      </c>
      <c r="H14017" t="s">
        <v>19392</v>
      </c>
      <c r="I14017">
        <v>704.88400000000001</v>
      </c>
    </row>
    <row r="14018" spans="1:9" x14ac:dyDescent="0.25">
      <c r="A14018" t="s">
        <v>27262</v>
      </c>
      <c r="B14018">
        <v>13114</v>
      </c>
      <c r="C14018" s="2">
        <f t="shared" si="1452"/>
        <v>44377</v>
      </c>
      <c r="D14018" s="1">
        <f>TIMEVALUE("15:45:10")</f>
        <v>0.65636574074074072</v>
      </c>
      <c r="E14018" s="2">
        <f t="shared" si="1453"/>
        <v>44377</v>
      </c>
      <c r="F14018" s="1">
        <f>TIMEVALUE("15:56:00")</f>
        <v>0.66388888888888886</v>
      </c>
      <c r="G14018" t="s">
        <v>1845</v>
      </c>
      <c r="H14018" t="s">
        <v>13403</v>
      </c>
      <c r="I14018">
        <v>704.24400000000003</v>
      </c>
    </row>
    <row r="14019" spans="1:9" x14ac:dyDescent="0.25">
      <c r="A14019" t="s">
        <v>27263</v>
      </c>
      <c r="B14019">
        <v>13114</v>
      </c>
      <c r="C14019" s="2">
        <f t="shared" si="1452"/>
        <v>44377</v>
      </c>
      <c r="D14019" s="1">
        <f>TIMEVALUE("15:37:45")</f>
        <v>0.65121527777777777</v>
      </c>
      <c r="E14019" s="2">
        <f t="shared" si="1453"/>
        <v>44377</v>
      </c>
      <c r="F14019" s="1">
        <f>TIMEVALUE("15:42:38")</f>
        <v>0.65460648148148148</v>
      </c>
      <c r="G14019" t="s">
        <v>3097</v>
      </c>
      <c r="H14019" t="s">
        <v>13560</v>
      </c>
      <c r="I14019">
        <v>707.56100000000004</v>
      </c>
    </row>
    <row r="14020" spans="1:9" x14ac:dyDescent="0.25">
      <c r="A14020" t="s">
        <v>27264</v>
      </c>
      <c r="B14020">
        <v>13114</v>
      </c>
      <c r="C14020" s="2">
        <f t="shared" si="1452"/>
        <v>44377</v>
      </c>
      <c r="D14020" s="1">
        <f>TIMEVALUE("15:23:15")</f>
        <v>0.6411458333333333</v>
      </c>
      <c r="E14020" s="2">
        <f t="shared" si="1453"/>
        <v>44377</v>
      </c>
      <c r="F14020" s="1">
        <f>TIMEVALUE("15:35:08")</f>
        <v>0.64939814814814811</v>
      </c>
      <c r="G14020" t="s">
        <v>9264</v>
      </c>
      <c r="H14020" t="s">
        <v>21436</v>
      </c>
      <c r="I14020">
        <v>705.14800000000002</v>
      </c>
    </row>
    <row r="14021" spans="1:9" x14ac:dyDescent="0.25">
      <c r="A14021" t="s">
        <v>27265</v>
      </c>
      <c r="B14021">
        <v>13114</v>
      </c>
      <c r="C14021" s="2">
        <f t="shared" ref="C14021:C14034" si="1454">DATEVALUE("2025-07-02")</f>
        <v>44378</v>
      </c>
      <c r="D14021" s="1">
        <f>TIMEVALUE("10:43:57")</f>
        <v>0.44718750000000002</v>
      </c>
      <c r="E14021" s="2">
        <f t="shared" ref="E14021:E14034" si="1455">DATEVALUE("2025-07-02")</f>
        <v>44378</v>
      </c>
      <c r="F14021" s="1">
        <f>TIMEVALUE("10:47:27")</f>
        <v>0.44961805555555556</v>
      </c>
      <c r="G14021" t="s">
        <v>375</v>
      </c>
      <c r="H14021" t="s">
        <v>27266</v>
      </c>
      <c r="I14021">
        <v>699.09400000000005</v>
      </c>
    </row>
    <row r="14022" spans="1:9" x14ac:dyDescent="0.25">
      <c r="A14022" t="s">
        <v>27267</v>
      </c>
      <c r="B14022">
        <v>13114</v>
      </c>
      <c r="C14022" s="2">
        <f t="shared" si="1454"/>
        <v>44378</v>
      </c>
      <c r="D14022" s="1">
        <f>TIMEVALUE("15:45:59")</f>
        <v>0.6569328703703704</v>
      </c>
      <c r="E14022" s="2">
        <f t="shared" si="1455"/>
        <v>44378</v>
      </c>
      <c r="F14022" s="1">
        <f>TIMEVALUE("15:48:28")</f>
        <v>0.65865740740740741</v>
      </c>
      <c r="G14022" t="s">
        <v>2691</v>
      </c>
      <c r="H14022" t="s">
        <v>27268</v>
      </c>
      <c r="I14022">
        <v>699.56299999999999</v>
      </c>
    </row>
    <row r="14023" spans="1:9" x14ac:dyDescent="0.25">
      <c r="A14023" t="s">
        <v>27269</v>
      </c>
      <c r="B14023">
        <v>13114</v>
      </c>
      <c r="C14023" s="2">
        <f t="shared" si="1454"/>
        <v>44378</v>
      </c>
      <c r="D14023" s="1">
        <f>TIMEVALUE("15:24:42")</f>
        <v>0.64215277777777779</v>
      </c>
      <c r="E14023" s="2">
        <f t="shared" si="1455"/>
        <v>44378</v>
      </c>
      <c r="F14023" s="1">
        <f>TIMEVALUE("15:35:26")</f>
        <v>0.64960648148148148</v>
      </c>
      <c r="G14023" t="s">
        <v>1384</v>
      </c>
      <c r="H14023" t="s">
        <v>13963</v>
      </c>
      <c r="I14023">
        <v>702.78800000000001</v>
      </c>
    </row>
    <row r="14024" spans="1:9" x14ac:dyDescent="0.25">
      <c r="A14024" t="s">
        <v>27270</v>
      </c>
      <c r="B14024">
        <v>13114</v>
      </c>
      <c r="C14024" s="2">
        <f t="shared" si="1454"/>
        <v>44378</v>
      </c>
      <c r="D14024" s="1">
        <f>TIMEVALUE("14:58:07")</f>
        <v>0.62369212962962961</v>
      </c>
      <c r="E14024" s="2">
        <f t="shared" si="1455"/>
        <v>44378</v>
      </c>
      <c r="F14024" s="1">
        <f>TIMEVALUE("15:16:55")</f>
        <v>0.63674768518518521</v>
      </c>
      <c r="G14024" t="s">
        <v>27271</v>
      </c>
      <c r="H14024" t="s">
        <v>21807</v>
      </c>
      <c r="I14024">
        <v>702.52300000000002</v>
      </c>
    </row>
    <row r="14025" spans="1:9" x14ac:dyDescent="0.25">
      <c r="A14025" t="s">
        <v>27272</v>
      </c>
      <c r="B14025">
        <v>13114</v>
      </c>
      <c r="C14025" s="2">
        <f t="shared" si="1454"/>
        <v>44378</v>
      </c>
      <c r="D14025" s="1">
        <f>TIMEVALUE("14:38:45")</f>
        <v>0.61024305555555558</v>
      </c>
      <c r="E14025" s="2">
        <f t="shared" si="1455"/>
        <v>44378</v>
      </c>
      <c r="F14025" s="1">
        <f>TIMEVALUE("14:49:13")</f>
        <v>0.61751157407407409</v>
      </c>
      <c r="G14025" t="s">
        <v>616</v>
      </c>
      <c r="H14025" t="s">
        <v>22433</v>
      </c>
      <c r="I14025">
        <v>703.46900000000005</v>
      </c>
    </row>
    <row r="14026" spans="1:9" x14ac:dyDescent="0.25">
      <c r="A14026" t="s">
        <v>27273</v>
      </c>
      <c r="B14026">
        <v>13114</v>
      </c>
      <c r="C14026" s="2">
        <f t="shared" si="1454"/>
        <v>44378</v>
      </c>
      <c r="D14026" s="1">
        <f>TIMEVALUE("14:26:16")</f>
        <v>0.60157407407407404</v>
      </c>
      <c r="E14026" s="2">
        <f t="shared" si="1455"/>
        <v>44378</v>
      </c>
      <c r="F14026" s="1">
        <f>TIMEVALUE("14:35:36")</f>
        <v>0.60805555555555557</v>
      </c>
      <c r="G14026" t="s">
        <v>1037</v>
      </c>
      <c r="H14026" t="s">
        <v>21265</v>
      </c>
      <c r="I14026">
        <v>701.48</v>
      </c>
    </row>
    <row r="14027" spans="1:9" x14ac:dyDescent="0.25">
      <c r="A14027" t="s">
        <v>27274</v>
      </c>
      <c r="B14027">
        <v>13114</v>
      </c>
      <c r="C14027" s="2">
        <f t="shared" si="1454"/>
        <v>44378</v>
      </c>
      <c r="D14027" s="1">
        <f>TIMEVALUE("14:07:19")</f>
        <v>0.58841435185185187</v>
      </c>
      <c r="E14027" s="2">
        <f t="shared" si="1455"/>
        <v>44378</v>
      </c>
      <c r="F14027" s="1">
        <f>TIMEVALUE("14:23:30")</f>
        <v>0.59965277777777781</v>
      </c>
      <c r="G14027" t="s">
        <v>1924</v>
      </c>
      <c r="H14027" t="s">
        <v>27275</v>
      </c>
      <c r="I14027">
        <v>703.93299999999999</v>
      </c>
    </row>
    <row r="14028" spans="1:9" x14ac:dyDescent="0.25">
      <c r="A14028" t="s">
        <v>27276</v>
      </c>
      <c r="B14028">
        <v>13114</v>
      </c>
      <c r="C14028" s="2">
        <f t="shared" si="1454"/>
        <v>44378</v>
      </c>
      <c r="D14028" s="1">
        <f>TIMEVALUE("13:49:22")</f>
        <v>0.57594907407407403</v>
      </c>
      <c r="E14028" s="2">
        <f t="shared" si="1455"/>
        <v>44378</v>
      </c>
      <c r="F14028" s="1">
        <f>TIMEVALUE("14:03:55")</f>
        <v>0.58605324074074072</v>
      </c>
      <c r="G14028" t="s">
        <v>8276</v>
      </c>
      <c r="H14028" t="s">
        <v>27277</v>
      </c>
      <c r="I14028">
        <v>703.55499999999995</v>
      </c>
    </row>
    <row r="14029" spans="1:9" x14ac:dyDescent="0.25">
      <c r="A14029" t="s">
        <v>27278</v>
      </c>
      <c r="B14029">
        <v>13114</v>
      </c>
      <c r="C14029" s="2">
        <f t="shared" si="1454"/>
        <v>44378</v>
      </c>
      <c r="D14029" s="1">
        <f>TIMEVALUE("13:33:46")</f>
        <v>0.56511574074074078</v>
      </c>
      <c r="E14029" s="2">
        <f t="shared" si="1455"/>
        <v>44378</v>
      </c>
      <c r="F14029" s="1">
        <f>TIMEVALUE("13:45:50")</f>
        <v>0.57349537037037035</v>
      </c>
      <c r="G14029" t="s">
        <v>3017</v>
      </c>
      <c r="H14029" t="s">
        <v>27279</v>
      </c>
      <c r="I14029">
        <v>703.72699999999998</v>
      </c>
    </row>
    <row r="14030" spans="1:9" x14ac:dyDescent="0.25">
      <c r="A14030" t="s">
        <v>57</v>
      </c>
      <c r="B14030">
        <v>13114</v>
      </c>
      <c r="C14030" s="2">
        <f t="shared" si="1454"/>
        <v>44378</v>
      </c>
      <c r="D14030" s="1">
        <f>TIMEVALUE("13:20:07")</f>
        <v>0.55563657407407407</v>
      </c>
      <c r="E14030" s="2">
        <f t="shared" si="1455"/>
        <v>44378</v>
      </c>
      <c r="F14030" s="1">
        <f>TIMEVALUE("13:29:26")</f>
        <v>0.56210648148148146</v>
      </c>
      <c r="G14030" t="s">
        <v>118</v>
      </c>
      <c r="H14030" t="s">
        <v>27280</v>
      </c>
      <c r="I14030">
        <v>704.89400000000001</v>
      </c>
    </row>
    <row r="14031" spans="1:9" x14ac:dyDescent="0.25">
      <c r="A14031" t="s">
        <v>27281</v>
      </c>
      <c r="B14031">
        <v>13114</v>
      </c>
      <c r="C14031" s="2">
        <f t="shared" si="1454"/>
        <v>44378</v>
      </c>
      <c r="D14031" s="1">
        <f>TIMEVALUE("11:38:33")</f>
        <v>0.48510416666666667</v>
      </c>
      <c r="E14031" s="2">
        <f t="shared" si="1455"/>
        <v>44378</v>
      </c>
      <c r="F14031" s="1">
        <f>TIMEVALUE("11:39:39")</f>
        <v>0.48586805555555557</v>
      </c>
      <c r="G14031" t="s">
        <v>103</v>
      </c>
      <c r="H14031" t="s">
        <v>19369</v>
      </c>
      <c r="I14031">
        <v>708.75699999999995</v>
      </c>
    </row>
    <row r="14032" spans="1:9" x14ac:dyDescent="0.25">
      <c r="A14032" t="s">
        <v>27282</v>
      </c>
      <c r="B14032">
        <v>13114</v>
      </c>
      <c r="C14032" s="2">
        <f t="shared" si="1454"/>
        <v>44378</v>
      </c>
      <c r="D14032" s="1">
        <f>TIMEVALUE("11:16:30")</f>
        <v>0.46979166666666666</v>
      </c>
      <c r="E14032" s="2">
        <f t="shared" si="1455"/>
        <v>44378</v>
      </c>
      <c r="F14032" s="1">
        <f>TIMEVALUE("11:34:24")</f>
        <v>0.48222222222222222</v>
      </c>
      <c r="G14032" t="s">
        <v>27283</v>
      </c>
      <c r="H14032" t="s">
        <v>27284</v>
      </c>
      <c r="I14032">
        <v>705.70299999999997</v>
      </c>
    </row>
    <row r="14033" spans="1:9" x14ac:dyDescent="0.25">
      <c r="A14033" t="s">
        <v>27285</v>
      </c>
      <c r="B14033">
        <v>13114</v>
      </c>
      <c r="C14033" s="2">
        <f t="shared" si="1454"/>
        <v>44378</v>
      </c>
      <c r="D14033" s="1">
        <f>TIMEVALUE("10:54:39")</f>
        <v>0.45461805555555557</v>
      </c>
      <c r="E14033" s="2">
        <f t="shared" si="1455"/>
        <v>44378</v>
      </c>
      <c r="F14033" s="1">
        <f>TIMEVALUE("11:14:08")</f>
        <v>0.46814814814814815</v>
      </c>
      <c r="G14033" t="s">
        <v>27286</v>
      </c>
      <c r="H14033" t="s">
        <v>27287</v>
      </c>
      <c r="I14033">
        <v>705.81399999999996</v>
      </c>
    </row>
    <row r="14034" spans="1:9" x14ac:dyDescent="0.25">
      <c r="A14034" t="s">
        <v>27288</v>
      </c>
      <c r="B14034">
        <v>13114</v>
      </c>
      <c r="C14034" s="2">
        <f t="shared" si="1454"/>
        <v>44378</v>
      </c>
      <c r="D14034" s="1">
        <f>TIMEVALUE("15:56:43")</f>
        <v>0.66438657407407409</v>
      </c>
      <c r="E14034" s="2">
        <f t="shared" si="1455"/>
        <v>44378</v>
      </c>
      <c r="F14034" s="1">
        <f>TIMEVALUE("16:03:51")</f>
        <v>0.66934027777777783</v>
      </c>
      <c r="G14034" t="s">
        <v>2939</v>
      </c>
      <c r="H14034" t="s">
        <v>665</v>
      </c>
      <c r="I14034">
        <v>702.12300000000005</v>
      </c>
    </row>
    <row r="14035" spans="1:9" x14ac:dyDescent="0.25">
      <c r="A14035" t="s">
        <v>27289</v>
      </c>
      <c r="B14035">
        <v>13114</v>
      </c>
      <c r="C14035" s="2">
        <f>DATEVALUE("2025-07-07")</f>
        <v>44383</v>
      </c>
      <c r="D14035" s="1">
        <f>TIMEVALUE("12:56:52")</f>
        <v>0.53949074074074077</v>
      </c>
      <c r="E14035" s="2">
        <f>DATEVALUE("2025-07-07")</f>
        <v>44383</v>
      </c>
      <c r="F14035" s="1">
        <f>TIMEVALUE("13:25:28")</f>
        <v>0.55935185185185188</v>
      </c>
      <c r="G14035" t="s">
        <v>27290</v>
      </c>
      <c r="H14035" t="s">
        <v>2525</v>
      </c>
      <c r="I14035">
        <v>702.19</v>
      </c>
    </row>
    <row r="14036" spans="1:9" x14ac:dyDescent="0.25">
      <c r="A14036" t="s">
        <v>27291</v>
      </c>
      <c r="B14036">
        <v>13119</v>
      </c>
      <c r="C14036" s="2">
        <f>DATEVALUE("2025-08-29")</f>
        <v>44436</v>
      </c>
      <c r="D14036" s="1">
        <f>TIMEVALUE("08:36:11")</f>
        <v>0.35846064814814815</v>
      </c>
      <c r="E14036" s="2">
        <f>DATEVALUE("2025-08-29")</f>
        <v>44436</v>
      </c>
      <c r="F14036" s="1">
        <f>TIMEVALUE("08:43:47")</f>
        <v>0.36373842592592592</v>
      </c>
      <c r="G14036" t="s">
        <v>833</v>
      </c>
      <c r="H14036" t="s">
        <v>27292</v>
      </c>
      <c r="I14036">
        <v>706.24099999999999</v>
      </c>
    </row>
    <row r="14037" spans="1:9" x14ac:dyDescent="0.25">
      <c r="A14037" t="s">
        <v>27293</v>
      </c>
      <c r="B14037">
        <v>13114</v>
      </c>
      <c r="C14037" s="2">
        <f t="shared" ref="C14037:C14049" si="1456">DATEVALUE("2025-07-07")</f>
        <v>44383</v>
      </c>
      <c r="D14037" s="1">
        <f>TIMEVALUE("13:31:04")</f>
        <v>0.56324074074074071</v>
      </c>
      <c r="E14037" s="2">
        <f t="shared" ref="E14037:E14049" si="1457">DATEVALUE("2025-07-07")</f>
        <v>44383</v>
      </c>
      <c r="F14037" s="1">
        <f>TIMEVALUE("13:48:50")</f>
        <v>0.57557870370370368</v>
      </c>
      <c r="G14037" t="s">
        <v>15562</v>
      </c>
      <c r="H14037" t="s">
        <v>27294</v>
      </c>
      <c r="I14037">
        <v>700.99099999999999</v>
      </c>
    </row>
    <row r="14038" spans="1:9" x14ac:dyDescent="0.25">
      <c r="A14038" t="s">
        <v>27295</v>
      </c>
      <c r="B14038">
        <v>13114</v>
      </c>
      <c r="C14038" s="2">
        <f t="shared" si="1456"/>
        <v>44383</v>
      </c>
      <c r="D14038" s="1">
        <f>TIMEVALUE("14:27:22")</f>
        <v>0.60233796296296294</v>
      </c>
      <c r="E14038" s="2">
        <f t="shared" si="1457"/>
        <v>44383</v>
      </c>
      <c r="F14038" s="1">
        <f>TIMEVALUE("14:48:16")</f>
        <v>0.61685185185185187</v>
      </c>
      <c r="G14038" t="s">
        <v>27296</v>
      </c>
      <c r="H14038" t="s">
        <v>2743</v>
      </c>
      <c r="I14038">
        <v>701.08799999999997</v>
      </c>
    </row>
    <row r="14039" spans="1:9" x14ac:dyDescent="0.25">
      <c r="A14039" t="s">
        <v>27297</v>
      </c>
      <c r="B14039">
        <v>13114</v>
      </c>
      <c r="C14039" s="2">
        <f t="shared" si="1456"/>
        <v>44383</v>
      </c>
      <c r="D14039" s="1">
        <f>TIMEVALUE("14:50:26")</f>
        <v>0.61835648148148148</v>
      </c>
      <c r="E14039" s="2">
        <f t="shared" si="1457"/>
        <v>44383</v>
      </c>
      <c r="F14039" s="1">
        <f>TIMEVALUE("15:07:06")</f>
        <v>0.62993055555555555</v>
      </c>
      <c r="G14039" t="s">
        <v>9105</v>
      </c>
      <c r="H14039" t="s">
        <v>3465</v>
      </c>
      <c r="I14039">
        <v>701.51800000000003</v>
      </c>
    </row>
    <row r="14040" spans="1:9" x14ac:dyDescent="0.25">
      <c r="A14040" t="s">
        <v>27298</v>
      </c>
      <c r="B14040">
        <v>13114</v>
      </c>
      <c r="C14040" s="2">
        <f t="shared" si="1456"/>
        <v>44383</v>
      </c>
      <c r="D14040" s="1">
        <f>TIMEVALUE("15:10:15")</f>
        <v>0.63211805555555556</v>
      </c>
      <c r="E14040" s="2">
        <f t="shared" si="1457"/>
        <v>44383</v>
      </c>
      <c r="F14040" s="1">
        <f>TIMEVALUE("15:25:15")</f>
        <v>0.64253472222222219</v>
      </c>
      <c r="G14040" t="s">
        <v>27299</v>
      </c>
      <c r="H14040" t="s">
        <v>25589</v>
      </c>
      <c r="I14040">
        <v>702.01900000000001</v>
      </c>
    </row>
    <row r="14041" spans="1:9" x14ac:dyDescent="0.25">
      <c r="A14041" t="s">
        <v>27300</v>
      </c>
      <c r="B14041">
        <v>13114</v>
      </c>
      <c r="C14041" s="2">
        <f t="shared" si="1456"/>
        <v>44383</v>
      </c>
      <c r="D14041" s="1">
        <f>TIMEVALUE("15:27:38")</f>
        <v>0.64418981481481485</v>
      </c>
      <c r="E14041" s="2">
        <f t="shared" si="1457"/>
        <v>44383</v>
      </c>
      <c r="F14041" s="1">
        <f>TIMEVALUE("15:43:29")</f>
        <v>0.65519675925925924</v>
      </c>
      <c r="G14041" t="s">
        <v>12899</v>
      </c>
      <c r="H14041" t="s">
        <v>15658</v>
      </c>
      <c r="I14041">
        <v>702.51499999999999</v>
      </c>
    </row>
    <row r="14042" spans="1:9" x14ac:dyDescent="0.25">
      <c r="A14042" t="s">
        <v>27301</v>
      </c>
      <c r="B14042">
        <v>13114</v>
      </c>
      <c r="C14042" s="2">
        <f t="shared" si="1456"/>
        <v>44383</v>
      </c>
      <c r="D14042" s="1">
        <f>TIMEVALUE("15:45:41")</f>
        <v>0.65672453703703704</v>
      </c>
      <c r="E14042" s="2">
        <f t="shared" si="1457"/>
        <v>44383</v>
      </c>
      <c r="F14042" s="1">
        <f>TIMEVALUE("16:02:06")</f>
        <v>0.66812499999999997</v>
      </c>
      <c r="G14042" t="s">
        <v>7312</v>
      </c>
      <c r="H14042" t="s">
        <v>27302</v>
      </c>
      <c r="I14042">
        <v>702.423</v>
      </c>
    </row>
    <row r="14043" spans="1:9" x14ac:dyDescent="0.25">
      <c r="A14043" t="s">
        <v>27303</v>
      </c>
      <c r="B14043">
        <v>13114</v>
      </c>
      <c r="C14043" s="2">
        <f t="shared" si="1456"/>
        <v>44383</v>
      </c>
      <c r="D14043" s="1">
        <f>TIMEVALUE("16:04:23")</f>
        <v>0.66971064814814818</v>
      </c>
      <c r="E14043" s="2">
        <f t="shared" si="1457"/>
        <v>44383</v>
      </c>
      <c r="F14043" s="1">
        <f>TIMEVALUE("16:19:46")</f>
        <v>0.68039351851851848</v>
      </c>
      <c r="G14043" t="s">
        <v>1258</v>
      </c>
      <c r="H14043" t="s">
        <v>25262</v>
      </c>
      <c r="I14043">
        <v>703.16</v>
      </c>
    </row>
    <row r="14044" spans="1:9" x14ac:dyDescent="0.25">
      <c r="A14044" t="s">
        <v>27304</v>
      </c>
      <c r="B14044">
        <v>13114</v>
      </c>
      <c r="C14044" s="2">
        <f t="shared" si="1456"/>
        <v>44383</v>
      </c>
      <c r="D14044" s="1">
        <f>TIMEVALUE("16:21:41")</f>
        <v>0.68172453703703706</v>
      </c>
      <c r="E14044" s="2">
        <f t="shared" si="1457"/>
        <v>44383</v>
      </c>
      <c r="F14044" s="1">
        <f>TIMEVALUE("16:44:29")</f>
        <v>0.69755787037037043</v>
      </c>
      <c r="G14044" t="s">
        <v>1505</v>
      </c>
      <c r="H14044" t="s">
        <v>101</v>
      </c>
      <c r="I14044">
        <v>703.78</v>
      </c>
    </row>
    <row r="14045" spans="1:9" x14ac:dyDescent="0.25">
      <c r="A14045" t="s">
        <v>27305</v>
      </c>
      <c r="B14045">
        <v>13114</v>
      </c>
      <c r="C14045" s="2">
        <f t="shared" si="1456"/>
        <v>44383</v>
      </c>
      <c r="D14045" s="1">
        <f>TIMEVALUE("16:48:10")</f>
        <v>0.70011574074074079</v>
      </c>
      <c r="E14045" s="2">
        <f t="shared" si="1457"/>
        <v>44383</v>
      </c>
      <c r="F14045" s="1">
        <f>TIMEVALUE("17:04:58")</f>
        <v>0.71178240740740739</v>
      </c>
      <c r="G14045" t="s">
        <v>4140</v>
      </c>
      <c r="H14045" t="s">
        <v>27306</v>
      </c>
      <c r="I14045">
        <v>703.33799999999997</v>
      </c>
    </row>
    <row r="14046" spans="1:9" x14ac:dyDescent="0.25">
      <c r="A14046" t="s">
        <v>27307</v>
      </c>
      <c r="B14046">
        <v>13114</v>
      </c>
      <c r="C14046" s="2">
        <f t="shared" si="1456"/>
        <v>44383</v>
      </c>
      <c r="D14046" s="1">
        <f>TIMEVALUE("17:06:48")</f>
        <v>0.71305555555555555</v>
      </c>
      <c r="E14046" s="2">
        <f t="shared" si="1457"/>
        <v>44383</v>
      </c>
      <c r="F14046" s="1">
        <f>TIMEVALUE("17:28:26")</f>
        <v>0.72807870370370376</v>
      </c>
      <c r="G14046" t="s">
        <v>8312</v>
      </c>
      <c r="H14046" t="s">
        <v>1347</v>
      </c>
      <c r="I14046">
        <v>703.76900000000001</v>
      </c>
    </row>
    <row r="14047" spans="1:9" x14ac:dyDescent="0.25">
      <c r="A14047" t="s">
        <v>27308</v>
      </c>
      <c r="B14047">
        <v>13114</v>
      </c>
      <c r="C14047" s="2">
        <f t="shared" si="1456"/>
        <v>44383</v>
      </c>
      <c r="D14047" s="1">
        <f>TIMEVALUE("17:34:05")</f>
        <v>0.73200231481481481</v>
      </c>
      <c r="E14047" s="2">
        <f t="shared" si="1457"/>
        <v>44383</v>
      </c>
      <c r="F14047" s="1">
        <f>TIMEVALUE("17:53:16")</f>
        <v>0.74532407407407408</v>
      </c>
      <c r="G14047" t="s">
        <v>27309</v>
      </c>
      <c r="H14047" t="s">
        <v>20036</v>
      </c>
      <c r="I14047">
        <v>703.29100000000005</v>
      </c>
    </row>
    <row r="14048" spans="1:9" x14ac:dyDescent="0.25">
      <c r="A14048" t="s">
        <v>27310</v>
      </c>
      <c r="B14048">
        <v>13114</v>
      </c>
      <c r="C14048" s="2">
        <f t="shared" si="1456"/>
        <v>44383</v>
      </c>
      <c r="D14048" s="1">
        <f>TIMEVALUE("17:55:29")</f>
        <v>0.74686342592592592</v>
      </c>
      <c r="E14048" s="2">
        <f t="shared" si="1457"/>
        <v>44383</v>
      </c>
      <c r="F14048" s="1">
        <f>TIMEVALUE("18:10:43")</f>
        <v>0.75744212962962965</v>
      </c>
      <c r="G14048" t="s">
        <v>10771</v>
      </c>
      <c r="H14048" t="s">
        <v>27311</v>
      </c>
      <c r="I14048">
        <v>704.11</v>
      </c>
    </row>
    <row r="14049" spans="1:9" x14ac:dyDescent="0.25">
      <c r="A14049" t="s">
        <v>27312</v>
      </c>
      <c r="B14049">
        <v>13114</v>
      </c>
      <c r="C14049" s="2">
        <f t="shared" si="1456"/>
        <v>44383</v>
      </c>
      <c r="D14049" s="1">
        <f>TIMEVALUE("13:54:16")</f>
        <v>0.5793518518518519</v>
      </c>
      <c r="E14049" s="2">
        <f t="shared" si="1457"/>
        <v>44383</v>
      </c>
      <c r="F14049" s="1">
        <f>TIMEVALUE("14:08:19")</f>
        <v>0.58910879629629631</v>
      </c>
      <c r="G14049" t="s">
        <v>7393</v>
      </c>
      <c r="H14049" t="s">
        <v>1043</v>
      </c>
      <c r="I14049">
        <v>703.03300000000002</v>
      </c>
    </row>
    <row r="14050" spans="1:9" x14ac:dyDescent="0.25">
      <c r="A14050" t="s">
        <v>27313</v>
      </c>
      <c r="B14050">
        <v>13114</v>
      </c>
      <c r="C14050" s="2">
        <f t="shared" ref="C14050:C14061" si="1458">DATEVALUE("2025-07-08")</f>
        <v>44384</v>
      </c>
      <c r="D14050" s="1">
        <f>TIMEVALUE("13:15:20")</f>
        <v>0.55231481481481481</v>
      </c>
      <c r="E14050" s="2">
        <f t="shared" ref="E14050:E14061" si="1459">DATEVALUE("2025-07-08")</f>
        <v>44384</v>
      </c>
      <c r="F14050" s="1">
        <f>TIMEVALUE("13:30:03")</f>
        <v>0.56253472222222223</v>
      </c>
      <c r="G14050" t="s">
        <v>1964</v>
      </c>
      <c r="H14050" t="s">
        <v>27314</v>
      </c>
      <c r="I14050">
        <v>699.37</v>
      </c>
    </row>
    <row r="14051" spans="1:9" x14ac:dyDescent="0.25">
      <c r="A14051" t="s">
        <v>27315</v>
      </c>
      <c r="B14051">
        <v>13114</v>
      </c>
      <c r="C14051" s="2">
        <f t="shared" si="1458"/>
        <v>44384</v>
      </c>
      <c r="D14051" s="1">
        <f>TIMEVALUE("11:39:43")</f>
        <v>0.48591435185185183</v>
      </c>
      <c r="E14051" s="2">
        <f t="shared" si="1459"/>
        <v>44384</v>
      </c>
      <c r="F14051" s="1">
        <f>TIMEVALUE("11:54:26")</f>
        <v>0.49613425925925925</v>
      </c>
      <c r="G14051" t="s">
        <v>1964</v>
      </c>
      <c r="H14051" t="s">
        <v>13485</v>
      </c>
      <c r="I14051">
        <v>701.66600000000005</v>
      </c>
    </row>
    <row r="14052" spans="1:9" x14ac:dyDescent="0.25">
      <c r="A14052" t="s">
        <v>27317</v>
      </c>
      <c r="B14052">
        <v>13114</v>
      </c>
      <c r="C14052" s="2">
        <f t="shared" si="1458"/>
        <v>44384</v>
      </c>
      <c r="D14052" s="1">
        <f>TIMEVALUE("11:16:48")</f>
        <v>0.47</v>
      </c>
      <c r="E14052" s="2">
        <f t="shared" si="1459"/>
        <v>44384</v>
      </c>
      <c r="F14052" s="1">
        <f>TIMEVALUE("11:32:17")</f>
        <v>0.48075231481481484</v>
      </c>
      <c r="G14052" t="s">
        <v>3446</v>
      </c>
      <c r="H14052" t="s">
        <v>27318</v>
      </c>
      <c r="I14052">
        <v>701.44100000000003</v>
      </c>
    </row>
    <row r="14053" spans="1:9" x14ac:dyDescent="0.25">
      <c r="A14053" t="s">
        <v>27319</v>
      </c>
      <c r="B14053">
        <v>13114</v>
      </c>
      <c r="C14053" s="2">
        <f t="shared" si="1458"/>
        <v>44384</v>
      </c>
      <c r="D14053" s="1">
        <f>TIMEVALUE("10:57:24")</f>
        <v>0.45652777777777775</v>
      </c>
      <c r="E14053" s="2">
        <f t="shared" si="1459"/>
        <v>44384</v>
      </c>
      <c r="F14053" s="1">
        <f>TIMEVALUE("11:13:21")</f>
        <v>0.46760416666666665</v>
      </c>
      <c r="G14053" t="s">
        <v>8133</v>
      </c>
      <c r="H14053" t="s">
        <v>13959</v>
      </c>
      <c r="I14053">
        <v>701.67100000000005</v>
      </c>
    </row>
    <row r="14054" spans="1:9" x14ac:dyDescent="0.25">
      <c r="A14054" t="s">
        <v>27320</v>
      </c>
      <c r="B14054">
        <v>13114</v>
      </c>
      <c r="C14054" s="2">
        <f t="shared" si="1458"/>
        <v>44384</v>
      </c>
      <c r="D14054" s="1">
        <f>TIMEVALUE("10:39:11")</f>
        <v>0.44387731481481479</v>
      </c>
      <c r="E14054" s="2">
        <f t="shared" si="1459"/>
        <v>44384</v>
      </c>
      <c r="F14054" s="1">
        <f>TIMEVALUE("10:55:00")</f>
        <v>0.4548611111111111</v>
      </c>
      <c r="G14054" t="s">
        <v>2495</v>
      </c>
      <c r="H14054" t="s">
        <v>27321</v>
      </c>
      <c r="I14054">
        <v>702.07799999999997</v>
      </c>
    </row>
    <row r="14055" spans="1:9" x14ac:dyDescent="0.25">
      <c r="A14055" t="s">
        <v>27322</v>
      </c>
      <c r="B14055">
        <v>13114</v>
      </c>
      <c r="C14055" s="2">
        <f t="shared" si="1458"/>
        <v>44384</v>
      </c>
      <c r="D14055" s="1">
        <f>TIMEVALUE("10:09:27")</f>
        <v>0.42322916666666666</v>
      </c>
      <c r="E14055" s="2">
        <f t="shared" si="1459"/>
        <v>44384</v>
      </c>
      <c r="F14055" s="1">
        <f>TIMEVALUE("10:23:58")</f>
        <v>0.43331018518518516</v>
      </c>
      <c r="G14055" t="s">
        <v>2096</v>
      </c>
      <c r="H14055" t="s">
        <v>13079</v>
      </c>
      <c r="I14055">
        <v>702.86900000000003</v>
      </c>
    </row>
    <row r="14056" spans="1:9" x14ac:dyDescent="0.25">
      <c r="A14056" t="s">
        <v>27323</v>
      </c>
      <c r="B14056">
        <v>13114</v>
      </c>
      <c r="C14056" s="2">
        <f t="shared" si="1458"/>
        <v>44384</v>
      </c>
      <c r="D14056" s="1">
        <f>TIMEVALUE("09:52:28")</f>
        <v>0.41143518518518518</v>
      </c>
      <c r="E14056" s="2">
        <f t="shared" si="1459"/>
        <v>44384</v>
      </c>
      <c r="F14056" s="1">
        <f>TIMEVALUE("10:07:03")</f>
        <v>0.42156250000000001</v>
      </c>
      <c r="G14056" t="s">
        <v>3322</v>
      </c>
      <c r="H14056" t="s">
        <v>19624</v>
      </c>
      <c r="I14056">
        <v>702.03700000000003</v>
      </c>
    </row>
    <row r="14057" spans="1:9" x14ac:dyDescent="0.25">
      <c r="A14057" t="s">
        <v>27324</v>
      </c>
      <c r="B14057">
        <v>13114</v>
      </c>
      <c r="C14057" s="2">
        <f t="shared" si="1458"/>
        <v>44384</v>
      </c>
      <c r="D14057" s="1">
        <f>TIMEVALUE("09:31:12")</f>
        <v>0.39666666666666667</v>
      </c>
      <c r="E14057" s="2">
        <f t="shared" si="1459"/>
        <v>44384</v>
      </c>
      <c r="F14057" s="1">
        <f>TIMEVALUE("09:50:07")</f>
        <v>0.40980324074074076</v>
      </c>
      <c r="G14057" t="s">
        <v>15590</v>
      </c>
      <c r="H14057" t="s">
        <v>15591</v>
      </c>
      <c r="I14057">
        <v>703.65599999999995</v>
      </c>
    </row>
    <row r="14058" spans="1:9" x14ac:dyDescent="0.25">
      <c r="A14058" t="s">
        <v>27326</v>
      </c>
      <c r="B14058">
        <v>13114</v>
      </c>
      <c r="C14058" s="2">
        <f t="shared" si="1458"/>
        <v>44384</v>
      </c>
      <c r="D14058" s="1">
        <f>TIMEVALUE("09:13:51")</f>
        <v>0.38461805555555556</v>
      </c>
      <c r="E14058" s="2">
        <f t="shared" si="1459"/>
        <v>44384</v>
      </c>
      <c r="F14058" s="1">
        <f>TIMEVALUE("09:24:58")</f>
        <v>0.39233796296296297</v>
      </c>
      <c r="G14058" t="s">
        <v>7658</v>
      </c>
      <c r="H14058" t="s">
        <v>15620</v>
      </c>
      <c r="I14058">
        <v>703.28499999999997</v>
      </c>
    </row>
    <row r="14059" spans="1:9" x14ac:dyDescent="0.25">
      <c r="A14059" t="s">
        <v>27327</v>
      </c>
      <c r="B14059">
        <v>13114</v>
      </c>
      <c r="C14059" s="2">
        <f t="shared" si="1458"/>
        <v>44384</v>
      </c>
      <c r="D14059" s="1">
        <f>TIMEVALUE("08:34:20")</f>
        <v>0.35717592592592595</v>
      </c>
      <c r="E14059" s="2">
        <f t="shared" si="1459"/>
        <v>44384</v>
      </c>
      <c r="F14059" s="1">
        <f>TIMEVALUE("08:49:36")</f>
        <v>0.36777777777777776</v>
      </c>
      <c r="G14059" t="s">
        <v>7781</v>
      </c>
      <c r="H14059" t="s">
        <v>3018</v>
      </c>
      <c r="I14059">
        <v>703.97199999999998</v>
      </c>
    </row>
    <row r="14060" spans="1:9" x14ac:dyDescent="0.25">
      <c r="A14060" t="s">
        <v>27328</v>
      </c>
      <c r="B14060">
        <v>13114</v>
      </c>
      <c r="C14060" s="2">
        <f t="shared" si="1458"/>
        <v>44384</v>
      </c>
      <c r="D14060" s="1">
        <f>TIMEVALUE("08:16:52")</f>
        <v>0.3450462962962963</v>
      </c>
      <c r="E14060" s="2">
        <f t="shared" si="1459"/>
        <v>44384</v>
      </c>
      <c r="F14060" s="1">
        <f>TIMEVALUE("08:31:32")</f>
        <v>0.35523148148148148</v>
      </c>
      <c r="G14060" t="s">
        <v>1556</v>
      </c>
      <c r="H14060" t="s">
        <v>16972</v>
      </c>
      <c r="I14060">
        <v>704.32299999999998</v>
      </c>
    </row>
    <row r="14061" spans="1:9" x14ac:dyDescent="0.25">
      <c r="A14061" t="s">
        <v>27329</v>
      </c>
      <c r="B14061">
        <v>13114</v>
      </c>
      <c r="C14061" s="2">
        <f t="shared" si="1458"/>
        <v>44384</v>
      </c>
      <c r="D14061" s="1">
        <f>TIMEVALUE("07:52:57")</f>
        <v>0.32843749999999999</v>
      </c>
      <c r="E14061" s="2">
        <f t="shared" si="1459"/>
        <v>44384</v>
      </c>
      <c r="F14061" s="1">
        <f>TIMEVALUE("08:13:37")</f>
        <v>0.34278935185185183</v>
      </c>
      <c r="G14061" t="s">
        <v>9081</v>
      </c>
      <c r="H14061" t="s">
        <v>26882</v>
      </c>
      <c r="I14061">
        <v>705.05700000000002</v>
      </c>
    </row>
    <row r="14062" spans="1:9" x14ac:dyDescent="0.25">
      <c r="A14062" t="s">
        <v>27330</v>
      </c>
      <c r="B14062">
        <v>13114</v>
      </c>
      <c r="C14062" s="2">
        <f>DATEVALUE("2025-07-07")</f>
        <v>44383</v>
      </c>
      <c r="D14062" s="1">
        <f>TIMEVALUE("18:13:43")</f>
        <v>0.75952546296296297</v>
      </c>
      <c r="E14062" s="2">
        <f>DATEVALUE("2025-07-07")</f>
        <v>44383</v>
      </c>
      <c r="F14062" s="1">
        <f>TIMEVALUE("18:19:42")</f>
        <v>0.76368055555555558</v>
      </c>
      <c r="G14062" t="s">
        <v>4162</v>
      </c>
      <c r="H14062" t="s">
        <v>16931</v>
      </c>
      <c r="I14062">
        <v>706.56299999999999</v>
      </c>
    </row>
    <row r="14063" spans="1:9" x14ac:dyDescent="0.25">
      <c r="A14063" t="s">
        <v>27331</v>
      </c>
      <c r="B14063">
        <v>13114</v>
      </c>
      <c r="C14063" s="2">
        <f t="shared" ref="C14063:C14076" si="1460">DATEVALUE("2025-07-08")</f>
        <v>44384</v>
      </c>
      <c r="D14063" s="1">
        <f>TIMEVALUE("13:01:47")</f>
        <v>0.54290509259259256</v>
      </c>
      <c r="E14063" s="2">
        <f t="shared" ref="E14063:E14076" si="1461">DATEVALUE("2025-07-08")</f>
        <v>44384</v>
      </c>
      <c r="F14063" s="1">
        <f>TIMEVALUE("13:04:59")</f>
        <v>0.5451273148148148</v>
      </c>
      <c r="G14063" t="s">
        <v>658</v>
      </c>
      <c r="H14063" t="s">
        <v>27332</v>
      </c>
      <c r="I14063">
        <v>698.48599999999999</v>
      </c>
    </row>
    <row r="14064" spans="1:9" x14ac:dyDescent="0.25">
      <c r="A14064" t="s">
        <v>27333</v>
      </c>
      <c r="B14064">
        <v>13114</v>
      </c>
      <c r="C14064" s="2">
        <f t="shared" si="1460"/>
        <v>44384</v>
      </c>
      <c r="D14064" s="1">
        <f>TIMEVALUE("17:43:19")</f>
        <v>0.73841435185185189</v>
      </c>
      <c r="E14064" s="2">
        <f t="shared" si="1461"/>
        <v>44384</v>
      </c>
      <c r="F14064" s="1">
        <f>TIMEVALUE("18:11:02")</f>
        <v>0.75766203703703705</v>
      </c>
      <c r="G14064" t="s">
        <v>27334</v>
      </c>
      <c r="H14064" t="s">
        <v>14463</v>
      </c>
      <c r="I14064">
        <v>701.98500000000001</v>
      </c>
    </row>
    <row r="14065" spans="1:9" x14ac:dyDescent="0.25">
      <c r="A14065" t="s">
        <v>27335</v>
      </c>
      <c r="B14065">
        <v>13114</v>
      </c>
      <c r="C14065" s="2">
        <f t="shared" si="1460"/>
        <v>44384</v>
      </c>
      <c r="D14065" s="1">
        <f>TIMEVALUE("17:20:23")</f>
        <v>0.72248842592592588</v>
      </c>
      <c r="E14065" s="2">
        <f t="shared" si="1461"/>
        <v>44384</v>
      </c>
      <c r="F14065" s="1">
        <f>TIMEVALUE("17:40:45")</f>
        <v>0.73663194444444446</v>
      </c>
      <c r="G14065" t="s">
        <v>27336</v>
      </c>
      <c r="H14065" t="s">
        <v>27337</v>
      </c>
      <c r="I14065">
        <v>701.11900000000003</v>
      </c>
    </row>
    <row r="14066" spans="1:9" x14ac:dyDescent="0.25">
      <c r="A14066" t="s">
        <v>27338</v>
      </c>
      <c r="B14066">
        <v>13114</v>
      </c>
      <c r="C14066" s="2">
        <f t="shared" si="1460"/>
        <v>44384</v>
      </c>
      <c r="D14066" s="1">
        <f>TIMEVALUE("17:00:34")</f>
        <v>0.7087268518518518</v>
      </c>
      <c r="E14066" s="2">
        <f t="shared" si="1461"/>
        <v>44384</v>
      </c>
      <c r="F14066" s="1">
        <f>TIMEVALUE("17:15:05")</f>
        <v>0.71880787037037042</v>
      </c>
      <c r="G14066" t="s">
        <v>2096</v>
      </c>
      <c r="H14066" t="s">
        <v>22235</v>
      </c>
      <c r="I14066">
        <v>702.25599999999997</v>
      </c>
    </row>
    <row r="14067" spans="1:9" x14ac:dyDescent="0.25">
      <c r="A14067" t="s">
        <v>60</v>
      </c>
      <c r="B14067">
        <v>13114</v>
      </c>
      <c r="C14067" s="2">
        <f t="shared" si="1460"/>
        <v>44384</v>
      </c>
      <c r="D14067" s="1">
        <f>TIMEVALUE("16:40:38")</f>
        <v>0.69488425925925923</v>
      </c>
      <c r="E14067" s="2">
        <f t="shared" si="1461"/>
        <v>44384</v>
      </c>
      <c r="F14067" s="1">
        <f>TIMEVALUE("16:52:50")</f>
        <v>0.70335648148148144</v>
      </c>
      <c r="G14067" t="s">
        <v>12902</v>
      </c>
      <c r="H14067" t="s">
        <v>27339</v>
      </c>
      <c r="I14067">
        <v>702.03800000000001</v>
      </c>
    </row>
    <row r="14068" spans="1:9" x14ac:dyDescent="0.25">
      <c r="A14068" t="s">
        <v>27340</v>
      </c>
      <c r="B14068">
        <v>13114</v>
      </c>
      <c r="C14068" s="2">
        <f t="shared" si="1460"/>
        <v>44384</v>
      </c>
      <c r="D14068" s="1">
        <f>TIMEVALUE("16:22:21")</f>
        <v>0.68218749999999995</v>
      </c>
      <c r="E14068" s="2">
        <f t="shared" si="1461"/>
        <v>44384</v>
      </c>
      <c r="F14068" s="1">
        <f>TIMEVALUE("16:35:03")</f>
        <v>0.69100694444444444</v>
      </c>
      <c r="G14068" t="s">
        <v>8179</v>
      </c>
      <c r="H14068" t="s">
        <v>3485</v>
      </c>
      <c r="I14068">
        <v>702.75699999999995</v>
      </c>
    </row>
    <row r="14069" spans="1:9" x14ac:dyDescent="0.25">
      <c r="A14069" t="s">
        <v>27341</v>
      </c>
      <c r="B14069">
        <v>13114</v>
      </c>
      <c r="C14069" s="2">
        <f t="shared" si="1460"/>
        <v>44384</v>
      </c>
      <c r="D14069" s="1">
        <f>TIMEVALUE("16:02:29")</f>
        <v>0.66839120370370375</v>
      </c>
      <c r="E14069" s="2">
        <f t="shared" si="1461"/>
        <v>44384</v>
      </c>
      <c r="F14069" s="1">
        <f>TIMEVALUE("16:15:33")</f>
        <v>0.67746527777777776</v>
      </c>
      <c r="G14069" t="s">
        <v>4902</v>
      </c>
      <c r="H14069" t="s">
        <v>12883</v>
      </c>
      <c r="I14069">
        <v>702.87099999999998</v>
      </c>
    </row>
    <row r="14070" spans="1:9" x14ac:dyDescent="0.25">
      <c r="A14070" t="s">
        <v>27342</v>
      </c>
      <c r="B14070">
        <v>13114</v>
      </c>
      <c r="C14070" s="2">
        <f t="shared" si="1460"/>
        <v>44384</v>
      </c>
      <c r="D14070" s="1">
        <f>TIMEVALUE("15:27:13")</f>
        <v>0.64390046296296299</v>
      </c>
      <c r="E14070" s="2">
        <f t="shared" si="1461"/>
        <v>44384</v>
      </c>
      <c r="F14070" s="1">
        <f>TIMEVALUE("15:39:20")</f>
        <v>0.65231481481481479</v>
      </c>
      <c r="G14070" t="s">
        <v>1351</v>
      </c>
      <c r="H14070" t="s">
        <v>21253</v>
      </c>
      <c r="I14070">
        <v>703.40599999999995</v>
      </c>
    </row>
    <row r="14071" spans="1:9" x14ac:dyDescent="0.25">
      <c r="A14071" t="s">
        <v>27343</v>
      </c>
      <c r="B14071">
        <v>13114</v>
      </c>
      <c r="C14071" s="2">
        <f t="shared" si="1460"/>
        <v>44384</v>
      </c>
      <c r="D14071" s="1">
        <f>TIMEVALUE("14:59:48")</f>
        <v>0.62486111111111109</v>
      </c>
      <c r="E14071" s="2">
        <f t="shared" si="1461"/>
        <v>44384</v>
      </c>
      <c r="F14071" s="1">
        <f>TIMEVALUE("15:22:57")</f>
        <v>0.64093750000000005</v>
      </c>
      <c r="G14071" t="s">
        <v>2232</v>
      </c>
      <c r="H14071" t="s">
        <v>27344</v>
      </c>
      <c r="I14071">
        <v>703.82299999999998</v>
      </c>
    </row>
    <row r="14072" spans="1:9" x14ac:dyDescent="0.25">
      <c r="A14072" t="s">
        <v>27345</v>
      </c>
      <c r="B14072">
        <v>13114</v>
      </c>
      <c r="C14072" s="2">
        <f t="shared" si="1460"/>
        <v>44384</v>
      </c>
      <c r="D14072" s="1">
        <f>TIMEVALUE("14:36:23")</f>
        <v>0.60859953703703706</v>
      </c>
      <c r="E14072" s="2">
        <f t="shared" si="1461"/>
        <v>44384</v>
      </c>
      <c r="F14072" s="1">
        <f>TIMEVALUE("14:57:13")</f>
        <v>0.62306712962962962</v>
      </c>
      <c r="G14072" t="s">
        <v>12136</v>
      </c>
      <c r="H14072" t="s">
        <v>27346</v>
      </c>
      <c r="I14072">
        <v>704.55200000000002</v>
      </c>
    </row>
    <row r="14073" spans="1:9" x14ac:dyDescent="0.25">
      <c r="A14073" t="s">
        <v>27347</v>
      </c>
      <c r="B14073">
        <v>13114</v>
      </c>
      <c r="C14073" s="2">
        <f t="shared" si="1460"/>
        <v>44384</v>
      </c>
      <c r="D14073" s="1">
        <f>TIMEVALUE("14:16:00")</f>
        <v>0.59444444444444444</v>
      </c>
      <c r="E14073" s="2">
        <f t="shared" si="1461"/>
        <v>44384</v>
      </c>
      <c r="F14073" s="1">
        <f>TIMEVALUE("14:33:30")</f>
        <v>0.60659722222222223</v>
      </c>
      <c r="G14073" t="s">
        <v>27348</v>
      </c>
      <c r="H14073" t="s">
        <v>27349</v>
      </c>
      <c r="I14073">
        <v>703.9</v>
      </c>
    </row>
    <row r="14074" spans="1:9" x14ac:dyDescent="0.25">
      <c r="A14074" t="s">
        <v>27350</v>
      </c>
      <c r="B14074">
        <v>13114</v>
      </c>
      <c r="C14074" s="2">
        <f t="shared" si="1460"/>
        <v>44384</v>
      </c>
      <c r="D14074" s="1">
        <f>TIMEVALUE("13:55:42")</f>
        <v>0.58034722222222224</v>
      </c>
      <c r="E14074" s="2">
        <f t="shared" si="1461"/>
        <v>44384</v>
      </c>
      <c r="F14074" s="1">
        <f>TIMEVALUE("14:09:31")</f>
        <v>0.58994212962962966</v>
      </c>
      <c r="G14074" t="s">
        <v>3868</v>
      </c>
      <c r="H14074" t="s">
        <v>27351</v>
      </c>
      <c r="I14074">
        <v>704.40499999999997</v>
      </c>
    </row>
    <row r="14075" spans="1:9" x14ac:dyDescent="0.25">
      <c r="A14075" t="s">
        <v>27352</v>
      </c>
      <c r="B14075">
        <v>13114</v>
      </c>
      <c r="C14075" s="2">
        <f t="shared" si="1460"/>
        <v>44384</v>
      </c>
      <c r="D14075" s="1">
        <f>TIMEVALUE("13:38:28")</f>
        <v>0.56837962962962962</v>
      </c>
      <c r="E14075" s="2">
        <f t="shared" si="1461"/>
        <v>44384</v>
      </c>
      <c r="F14075" s="1">
        <f>TIMEVALUE("13:52:49")</f>
        <v>0.5783449074074074</v>
      </c>
      <c r="G14075" t="s">
        <v>4241</v>
      </c>
      <c r="H14075" t="s">
        <v>13272</v>
      </c>
      <c r="I14075">
        <v>704.48500000000001</v>
      </c>
    </row>
    <row r="14076" spans="1:9" x14ac:dyDescent="0.25">
      <c r="A14076" t="s">
        <v>27353</v>
      </c>
      <c r="B14076">
        <v>13114</v>
      </c>
      <c r="C14076" s="2">
        <f t="shared" si="1460"/>
        <v>44384</v>
      </c>
      <c r="D14076" s="1">
        <f>TIMEVALUE("13:08:31")</f>
        <v>0.54758101851851848</v>
      </c>
      <c r="E14076" s="2">
        <f t="shared" si="1461"/>
        <v>44384</v>
      </c>
      <c r="F14076" s="1">
        <f>TIMEVALUE("13:11:03")</f>
        <v>0.54934027777777783</v>
      </c>
      <c r="G14076" t="s">
        <v>514</v>
      </c>
      <c r="H14076" t="s">
        <v>20427</v>
      </c>
      <c r="I14076">
        <v>698.38499999999999</v>
      </c>
    </row>
    <row r="14077" spans="1:9" x14ac:dyDescent="0.25">
      <c r="A14077" t="s">
        <v>27354</v>
      </c>
      <c r="B14077">
        <v>13153</v>
      </c>
      <c r="C14077" s="2">
        <f>DATEVALUE("2025-07-01")</f>
        <v>44377</v>
      </c>
      <c r="D14077" s="1">
        <f>TIMEVALUE("08:09:55")</f>
        <v>0.34021990740740743</v>
      </c>
      <c r="E14077" s="2">
        <f>DATEVALUE("2025-07-01")</f>
        <v>44377</v>
      </c>
      <c r="F14077" s="1">
        <f>TIMEVALUE("08:29:37")</f>
        <v>0.35390046296296296</v>
      </c>
      <c r="G14077" t="s">
        <v>27355</v>
      </c>
      <c r="H14077" t="s">
        <v>27356</v>
      </c>
      <c r="I14077">
        <v>698.68600000000004</v>
      </c>
    </row>
    <row r="14078" spans="1:9" x14ac:dyDescent="0.25">
      <c r="A14078" t="s">
        <v>27357</v>
      </c>
      <c r="B14078">
        <v>13114</v>
      </c>
      <c r="C14078" s="2">
        <f t="shared" ref="C14078:C14088" si="1462">DATEVALUE("2025-07-09")</f>
        <v>44385</v>
      </c>
      <c r="D14078" s="1">
        <f>TIMEVALUE("08:22:49")</f>
        <v>0.34917824074074072</v>
      </c>
      <c r="E14078" s="2">
        <f t="shared" ref="E14078:E14088" si="1463">DATEVALUE("2025-07-09")</f>
        <v>44385</v>
      </c>
      <c r="F14078" s="1">
        <f>TIMEVALUE("08:34:09")</f>
        <v>0.35704861111111114</v>
      </c>
      <c r="G14078" t="s">
        <v>965</v>
      </c>
      <c r="H14078" t="s">
        <v>216</v>
      </c>
      <c r="I14078">
        <v>699.43399999999997</v>
      </c>
    </row>
    <row r="14079" spans="1:9" x14ac:dyDescent="0.25">
      <c r="A14079" t="s">
        <v>27358</v>
      </c>
      <c r="B14079">
        <v>13114</v>
      </c>
      <c r="C14079" s="2">
        <f t="shared" si="1462"/>
        <v>44385</v>
      </c>
      <c r="D14079" s="1">
        <f>TIMEVALUE("08:36:43")</f>
        <v>0.35883101851851851</v>
      </c>
      <c r="E14079" s="2">
        <f t="shared" si="1463"/>
        <v>44385</v>
      </c>
      <c r="F14079" s="1">
        <f>TIMEVALUE("08:53:26")</f>
        <v>0.37043981481481481</v>
      </c>
      <c r="G14079" t="s">
        <v>3768</v>
      </c>
      <c r="H14079" t="s">
        <v>2337</v>
      </c>
      <c r="I14079">
        <v>701.34699999999998</v>
      </c>
    </row>
    <row r="14080" spans="1:9" x14ac:dyDescent="0.25">
      <c r="A14080" t="s">
        <v>27359</v>
      </c>
      <c r="B14080">
        <v>13114</v>
      </c>
      <c r="C14080" s="2">
        <f t="shared" si="1462"/>
        <v>44385</v>
      </c>
      <c r="D14080" s="1">
        <f>TIMEVALUE("08:55:14")</f>
        <v>0.37168981481481483</v>
      </c>
      <c r="E14080" s="2">
        <f t="shared" si="1463"/>
        <v>44385</v>
      </c>
      <c r="F14080" s="1">
        <f>TIMEVALUE("09:08:54")</f>
        <v>0.38118055555555558</v>
      </c>
      <c r="G14080" t="s">
        <v>988</v>
      </c>
      <c r="H14080" t="s">
        <v>6237</v>
      </c>
      <c r="I14080">
        <v>700.28200000000004</v>
      </c>
    </row>
    <row r="14081" spans="1:9" x14ac:dyDescent="0.25">
      <c r="A14081" t="s">
        <v>27360</v>
      </c>
      <c r="B14081">
        <v>13114</v>
      </c>
      <c r="C14081" s="2">
        <f t="shared" si="1462"/>
        <v>44385</v>
      </c>
      <c r="D14081" s="1">
        <f>TIMEVALUE("09:10:53")</f>
        <v>0.38255787037037037</v>
      </c>
      <c r="E14081" s="2">
        <f t="shared" si="1463"/>
        <v>44385</v>
      </c>
      <c r="F14081" s="1">
        <f>TIMEVALUE("09:38:47")</f>
        <v>0.40193287037037034</v>
      </c>
      <c r="G14081" t="s">
        <v>27361</v>
      </c>
      <c r="H14081" t="s">
        <v>27362</v>
      </c>
      <c r="I14081">
        <v>701.58299999999997</v>
      </c>
    </row>
    <row r="14082" spans="1:9" x14ac:dyDescent="0.25">
      <c r="A14082" t="s">
        <v>27363</v>
      </c>
      <c r="B14082">
        <v>13114</v>
      </c>
      <c r="C14082" s="2">
        <f t="shared" si="1462"/>
        <v>44385</v>
      </c>
      <c r="D14082" s="1">
        <f>TIMEVALUE("09:41:23")</f>
        <v>0.4037384259259259</v>
      </c>
      <c r="E14082" s="2">
        <f t="shared" si="1463"/>
        <v>44385</v>
      </c>
      <c r="F14082" s="1">
        <f>TIMEVALUE("10:00:12")</f>
        <v>0.41680555555555554</v>
      </c>
      <c r="G14082" t="s">
        <v>14597</v>
      </c>
      <c r="H14082" t="s">
        <v>18486</v>
      </c>
      <c r="I14082">
        <v>701.73900000000003</v>
      </c>
    </row>
    <row r="14083" spans="1:9" x14ac:dyDescent="0.25">
      <c r="A14083" t="s">
        <v>27364</v>
      </c>
      <c r="B14083">
        <v>13114</v>
      </c>
      <c r="C14083" s="2">
        <f t="shared" si="1462"/>
        <v>44385</v>
      </c>
      <c r="D14083" s="1">
        <f>TIMEVALUE("10:03:53")</f>
        <v>0.4193634259259259</v>
      </c>
      <c r="E14083" s="2">
        <f t="shared" si="1463"/>
        <v>44385</v>
      </c>
      <c r="F14083" s="1">
        <f>TIMEVALUE("10:25:02")</f>
        <v>0.43405092592592592</v>
      </c>
      <c r="G14083" t="s">
        <v>8238</v>
      </c>
      <c r="H14083" t="s">
        <v>21087</v>
      </c>
      <c r="I14083">
        <v>703.19500000000005</v>
      </c>
    </row>
    <row r="14084" spans="1:9" x14ac:dyDescent="0.25">
      <c r="A14084" t="s">
        <v>27365</v>
      </c>
      <c r="B14084">
        <v>13114</v>
      </c>
      <c r="C14084" s="2">
        <f t="shared" si="1462"/>
        <v>44385</v>
      </c>
      <c r="D14084" s="1">
        <f>TIMEVALUE("10:27:27")</f>
        <v>0.43572916666666667</v>
      </c>
      <c r="E14084" s="2">
        <f t="shared" si="1463"/>
        <v>44385</v>
      </c>
      <c r="F14084" s="1">
        <f>TIMEVALUE("10:43:55")</f>
        <v>0.44716435185185183</v>
      </c>
      <c r="G14084" t="s">
        <v>18205</v>
      </c>
      <c r="H14084" t="s">
        <v>1768</v>
      </c>
      <c r="I14084">
        <v>703.39499999999998</v>
      </c>
    </row>
    <row r="14085" spans="1:9" x14ac:dyDescent="0.25">
      <c r="A14085" t="s">
        <v>27366</v>
      </c>
      <c r="B14085">
        <v>13114</v>
      </c>
      <c r="C14085" s="2">
        <f t="shared" si="1462"/>
        <v>44385</v>
      </c>
      <c r="D14085" s="1">
        <f>TIMEVALUE("10:46:10")</f>
        <v>0.44872685185185185</v>
      </c>
      <c r="E14085" s="2">
        <f t="shared" si="1463"/>
        <v>44385</v>
      </c>
      <c r="F14085" s="1">
        <f>TIMEVALUE("10:52:50")</f>
        <v>0.4533564814814815</v>
      </c>
      <c r="G14085" t="s">
        <v>2714</v>
      </c>
      <c r="H14085" t="s">
        <v>27367</v>
      </c>
      <c r="I14085">
        <v>704.154</v>
      </c>
    </row>
    <row r="14086" spans="1:9" x14ac:dyDescent="0.25">
      <c r="A14086" t="s">
        <v>27368</v>
      </c>
      <c r="B14086">
        <v>13114</v>
      </c>
      <c r="C14086" s="2">
        <f t="shared" si="1462"/>
        <v>44385</v>
      </c>
      <c r="D14086" s="1">
        <f>TIMEVALUE("13:03:41")</f>
        <v>0.54422453703703699</v>
      </c>
      <c r="E14086" s="2">
        <f t="shared" si="1463"/>
        <v>44385</v>
      </c>
      <c r="F14086" s="1">
        <f>TIMEVALUE("13:21:33")</f>
        <v>0.55663194444444442</v>
      </c>
      <c r="G14086" t="s">
        <v>27369</v>
      </c>
      <c r="H14086" t="s">
        <v>4310</v>
      </c>
      <c r="I14086">
        <v>703.70299999999997</v>
      </c>
    </row>
    <row r="14087" spans="1:9" x14ac:dyDescent="0.25">
      <c r="A14087" t="s">
        <v>27370</v>
      </c>
      <c r="B14087">
        <v>13114</v>
      </c>
      <c r="C14087" s="2">
        <f t="shared" si="1462"/>
        <v>44385</v>
      </c>
      <c r="D14087" s="1">
        <f>TIMEVALUE("13:25:05")</f>
        <v>0.5590856481481481</v>
      </c>
      <c r="E14087" s="2">
        <f t="shared" si="1463"/>
        <v>44385</v>
      </c>
      <c r="F14087" s="1">
        <f>TIMEVALUE("13:36:53")</f>
        <v>0.5672800925925926</v>
      </c>
      <c r="G14087" t="s">
        <v>4373</v>
      </c>
      <c r="H14087" t="s">
        <v>27371</v>
      </c>
      <c r="I14087">
        <v>703.11800000000005</v>
      </c>
    </row>
    <row r="14088" spans="1:9" x14ac:dyDescent="0.25">
      <c r="A14088" t="s">
        <v>27372</v>
      </c>
      <c r="B14088">
        <v>13114</v>
      </c>
      <c r="C14088" s="2">
        <f t="shared" si="1462"/>
        <v>44385</v>
      </c>
      <c r="D14088" s="1">
        <f>TIMEVALUE("07:58:56")</f>
        <v>0.33259259259259261</v>
      </c>
      <c r="E14088" s="2">
        <f t="shared" si="1463"/>
        <v>44385</v>
      </c>
      <c r="F14088" s="1">
        <f>TIMEVALUE("08:07:14")</f>
        <v>0.33835648148148151</v>
      </c>
      <c r="G14088" t="s">
        <v>1797</v>
      </c>
      <c r="H14088" t="s">
        <v>16935</v>
      </c>
      <c r="I14088">
        <v>702.52200000000005</v>
      </c>
    </row>
    <row r="14089" spans="1:9" x14ac:dyDescent="0.25">
      <c r="A14089" t="s">
        <v>27373</v>
      </c>
      <c r="B14089">
        <v>13120</v>
      </c>
      <c r="C14089" s="2">
        <f t="shared" ref="C14089:C14114" si="1464">DATEVALUE("2025-07-07")</f>
        <v>44383</v>
      </c>
      <c r="D14089" s="1">
        <f>TIMEVALUE("14:34:58")</f>
        <v>0.60761574074074076</v>
      </c>
      <c r="E14089" s="2">
        <f t="shared" ref="E14089:E14114" si="1465">DATEVALUE("2025-07-07")</f>
        <v>44383</v>
      </c>
      <c r="F14089" s="1">
        <f>TIMEVALUE("14:51:10")</f>
        <v>0.61886574074074074</v>
      </c>
      <c r="G14089" t="s">
        <v>27374</v>
      </c>
      <c r="H14089" t="s">
        <v>737</v>
      </c>
      <c r="I14089">
        <v>700.48</v>
      </c>
    </row>
    <row r="14090" spans="1:9" x14ac:dyDescent="0.25">
      <c r="A14090" t="s">
        <v>27375</v>
      </c>
      <c r="B14090">
        <v>13120</v>
      </c>
      <c r="C14090" s="2">
        <f t="shared" si="1464"/>
        <v>44383</v>
      </c>
      <c r="D14090" s="1">
        <f>TIMEVALUE("14:53:53")</f>
        <v>0.62075231481481485</v>
      </c>
      <c r="E14090" s="2">
        <f t="shared" si="1465"/>
        <v>44383</v>
      </c>
      <c r="F14090" s="1">
        <f>TIMEVALUE("15:07:07")</f>
        <v>0.62994212962962959</v>
      </c>
      <c r="G14090" t="s">
        <v>19</v>
      </c>
      <c r="H14090" t="s">
        <v>5073</v>
      </c>
      <c r="I14090">
        <v>699.96</v>
      </c>
    </row>
    <row r="14091" spans="1:9" x14ac:dyDescent="0.25">
      <c r="A14091" t="s">
        <v>27376</v>
      </c>
      <c r="B14091">
        <v>13120</v>
      </c>
      <c r="C14091" s="2">
        <f t="shared" si="1464"/>
        <v>44383</v>
      </c>
      <c r="D14091" s="1">
        <f>TIMEVALUE("15:09:35")</f>
        <v>0.63165509259259256</v>
      </c>
      <c r="E14091" s="2">
        <f t="shared" si="1465"/>
        <v>44383</v>
      </c>
      <c r="F14091" s="1">
        <f>TIMEVALUE("15:23:00")</f>
        <v>0.64097222222222228</v>
      </c>
      <c r="G14091" t="s">
        <v>7571</v>
      </c>
      <c r="H14091" t="s">
        <v>27377</v>
      </c>
      <c r="I14091">
        <v>699.56500000000005</v>
      </c>
    </row>
    <row r="14092" spans="1:9" x14ac:dyDescent="0.25">
      <c r="A14092" t="s">
        <v>27378</v>
      </c>
      <c r="B14092">
        <v>13120</v>
      </c>
      <c r="C14092" s="2">
        <f t="shared" si="1464"/>
        <v>44383</v>
      </c>
      <c r="D14092" s="1">
        <f>TIMEVALUE("15:25:18")</f>
        <v>0.64256944444444442</v>
      </c>
      <c r="E14092" s="2">
        <f t="shared" si="1465"/>
        <v>44383</v>
      </c>
      <c r="F14092" s="1">
        <f>TIMEVALUE("15:40:53")</f>
        <v>0.65339120370370374</v>
      </c>
      <c r="G14092" t="s">
        <v>27379</v>
      </c>
      <c r="H14092" t="s">
        <v>27380</v>
      </c>
      <c r="I14092">
        <v>701.71299999999997</v>
      </c>
    </row>
    <row r="14093" spans="1:9" x14ac:dyDescent="0.25">
      <c r="A14093" t="s">
        <v>27381</v>
      </c>
      <c r="B14093">
        <v>13120</v>
      </c>
      <c r="C14093" s="2">
        <f t="shared" si="1464"/>
        <v>44383</v>
      </c>
      <c r="D14093" s="1">
        <f>TIMEVALUE("15:44:24")</f>
        <v>0.65583333333333338</v>
      </c>
      <c r="E14093" s="2">
        <f t="shared" si="1465"/>
        <v>44383</v>
      </c>
      <c r="F14093" s="1">
        <f>TIMEVALUE("16:01:45")</f>
        <v>0.66788194444444449</v>
      </c>
      <c r="G14093" t="s">
        <v>1006</v>
      </c>
      <c r="H14093" t="s">
        <v>27382</v>
      </c>
      <c r="I14093">
        <v>701.65599999999995</v>
      </c>
    </row>
    <row r="14094" spans="1:9" x14ac:dyDescent="0.25">
      <c r="A14094" t="s">
        <v>27383</v>
      </c>
      <c r="B14094">
        <v>13120</v>
      </c>
      <c r="C14094" s="2">
        <f t="shared" si="1464"/>
        <v>44383</v>
      </c>
      <c r="D14094" s="1">
        <f>TIMEVALUE("16:04:25")</f>
        <v>0.66973379629629626</v>
      </c>
      <c r="E14094" s="2">
        <f t="shared" si="1465"/>
        <v>44383</v>
      </c>
      <c r="F14094" s="1">
        <f>TIMEVALUE("16:19:22")</f>
        <v>0.68011574074074077</v>
      </c>
      <c r="G14094" t="s">
        <v>9048</v>
      </c>
      <c r="H14094" t="s">
        <v>21813</v>
      </c>
      <c r="I14094">
        <v>701.51700000000005</v>
      </c>
    </row>
    <row r="14095" spans="1:9" x14ac:dyDescent="0.25">
      <c r="A14095" t="s">
        <v>27384</v>
      </c>
      <c r="B14095">
        <v>13120</v>
      </c>
      <c r="C14095" s="2">
        <f t="shared" si="1464"/>
        <v>44383</v>
      </c>
      <c r="D14095" s="1">
        <f>TIMEVALUE("16:21:10")</f>
        <v>0.68136574074074074</v>
      </c>
      <c r="E14095" s="2">
        <f t="shared" si="1465"/>
        <v>44383</v>
      </c>
      <c r="F14095" s="1">
        <f>TIMEVALUE("16:32:55")</f>
        <v>0.68952546296296291</v>
      </c>
      <c r="G14095" t="s">
        <v>1254</v>
      </c>
      <c r="H14095" t="s">
        <v>13865</v>
      </c>
      <c r="I14095">
        <v>701.42399999999998</v>
      </c>
    </row>
    <row r="14096" spans="1:9" x14ac:dyDescent="0.25">
      <c r="A14096" t="s">
        <v>27385</v>
      </c>
      <c r="B14096">
        <v>13120</v>
      </c>
      <c r="C14096" s="2">
        <f t="shared" si="1464"/>
        <v>44383</v>
      </c>
      <c r="D14096" s="1">
        <f>TIMEVALUE("16:34:27")</f>
        <v>0.69059027777777782</v>
      </c>
      <c r="E14096" s="2">
        <f t="shared" si="1465"/>
        <v>44383</v>
      </c>
      <c r="F14096" s="1">
        <f>TIMEVALUE("16:47:17")</f>
        <v>0.69950231481481484</v>
      </c>
      <c r="G14096" t="s">
        <v>1418</v>
      </c>
      <c r="H14096" t="s">
        <v>27386</v>
      </c>
      <c r="I14096">
        <v>702.30799999999999</v>
      </c>
    </row>
    <row r="14097" spans="1:9" x14ac:dyDescent="0.25">
      <c r="A14097" t="s">
        <v>27387</v>
      </c>
      <c r="B14097">
        <v>13120</v>
      </c>
      <c r="C14097" s="2">
        <f t="shared" si="1464"/>
        <v>44383</v>
      </c>
      <c r="D14097" s="1">
        <f>TIMEVALUE("16:53:51")</f>
        <v>0.70406250000000004</v>
      </c>
      <c r="E14097" s="2">
        <f t="shared" si="1465"/>
        <v>44383</v>
      </c>
      <c r="F14097" s="1">
        <f>TIMEVALUE("17:03:22")</f>
        <v>0.71067129629629633</v>
      </c>
      <c r="G14097" t="s">
        <v>622</v>
      </c>
      <c r="H14097" t="s">
        <v>6229</v>
      </c>
      <c r="I14097">
        <v>701.60199999999998</v>
      </c>
    </row>
    <row r="14098" spans="1:9" x14ac:dyDescent="0.25">
      <c r="A14098" t="s">
        <v>27388</v>
      </c>
      <c r="B14098">
        <v>13120</v>
      </c>
      <c r="C14098" s="2">
        <f t="shared" si="1464"/>
        <v>44383</v>
      </c>
      <c r="D14098" s="1">
        <f>TIMEVALUE("17:05:02")</f>
        <v>0.71182870370370366</v>
      </c>
      <c r="E14098" s="2">
        <f t="shared" si="1465"/>
        <v>44383</v>
      </c>
      <c r="F14098" s="1">
        <f>TIMEVALUE("17:07:29")</f>
        <v>0.71353009259259259</v>
      </c>
      <c r="G14098" t="s">
        <v>538</v>
      </c>
      <c r="H14098" t="s">
        <v>21151</v>
      </c>
      <c r="I14098">
        <v>701.97199999999998</v>
      </c>
    </row>
    <row r="14099" spans="1:9" x14ac:dyDescent="0.25">
      <c r="A14099" t="s">
        <v>27389</v>
      </c>
      <c r="B14099">
        <v>13120</v>
      </c>
      <c r="C14099" s="2">
        <f t="shared" si="1464"/>
        <v>44383</v>
      </c>
      <c r="D14099" s="1">
        <f>TIMEVALUE("17:09:54")</f>
        <v>0.71520833333333333</v>
      </c>
      <c r="E14099" s="2">
        <f t="shared" si="1465"/>
        <v>44383</v>
      </c>
      <c r="F14099" s="1">
        <f>TIMEVALUE("17:24:05")</f>
        <v>0.72505787037037039</v>
      </c>
      <c r="G14099" t="s">
        <v>1370</v>
      </c>
      <c r="H14099" t="s">
        <v>20363</v>
      </c>
      <c r="I14099">
        <v>703.49900000000002</v>
      </c>
    </row>
    <row r="14100" spans="1:9" x14ac:dyDescent="0.25">
      <c r="A14100" t="s">
        <v>27390</v>
      </c>
      <c r="B14100">
        <v>13120</v>
      </c>
      <c r="C14100" s="2">
        <f t="shared" si="1464"/>
        <v>44383</v>
      </c>
      <c r="D14100" s="1">
        <f>TIMEVALUE("17:25:44")</f>
        <v>0.72620370370370368</v>
      </c>
      <c r="E14100" s="2">
        <f t="shared" si="1465"/>
        <v>44383</v>
      </c>
      <c r="F14100" s="1">
        <f>TIMEVALUE("17:37:18")</f>
        <v>0.73423611111111109</v>
      </c>
      <c r="G14100" t="s">
        <v>5568</v>
      </c>
      <c r="H14100" t="s">
        <v>22025</v>
      </c>
      <c r="I14100">
        <v>704.37900000000002</v>
      </c>
    </row>
    <row r="14101" spans="1:9" x14ac:dyDescent="0.25">
      <c r="A14101" t="s">
        <v>27391</v>
      </c>
      <c r="B14101">
        <v>13120</v>
      </c>
      <c r="C14101" s="2">
        <f t="shared" si="1464"/>
        <v>44383</v>
      </c>
      <c r="D14101" s="1">
        <f>TIMEVALUE("17:39:23")</f>
        <v>0.73568287037037039</v>
      </c>
      <c r="E14101" s="2">
        <f t="shared" si="1465"/>
        <v>44383</v>
      </c>
      <c r="F14101" s="1">
        <f>TIMEVALUE("17:53:59")</f>
        <v>0.74582175925925931</v>
      </c>
      <c r="G14101" t="s">
        <v>7892</v>
      </c>
      <c r="H14101" t="s">
        <v>17099</v>
      </c>
      <c r="I14101">
        <v>703.98900000000003</v>
      </c>
    </row>
    <row r="14102" spans="1:9" x14ac:dyDescent="0.25">
      <c r="A14102" t="s">
        <v>27392</v>
      </c>
      <c r="B14102">
        <v>13120</v>
      </c>
      <c r="C14102" s="2">
        <f t="shared" si="1464"/>
        <v>44383</v>
      </c>
      <c r="D14102" s="1">
        <f>TIMEVALUE("14:18:58")</f>
        <v>0.59650462962962958</v>
      </c>
      <c r="E14102" s="2">
        <f t="shared" si="1465"/>
        <v>44383</v>
      </c>
      <c r="F14102" s="1">
        <f>TIMEVALUE("14:31:33")</f>
        <v>0.60524305555555558</v>
      </c>
      <c r="G14102" t="s">
        <v>9307</v>
      </c>
      <c r="H14102" t="s">
        <v>27393</v>
      </c>
      <c r="I14102">
        <v>699.97</v>
      </c>
    </row>
    <row r="14103" spans="1:9" x14ac:dyDescent="0.25">
      <c r="A14103" t="s">
        <v>27394</v>
      </c>
      <c r="B14103">
        <v>13120</v>
      </c>
      <c r="C14103" s="2">
        <f t="shared" si="1464"/>
        <v>44383</v>
      </c>
      <c r="D14103" s="1">
        <f>TIMEVALUE("13:58:15")</f>
        <v>0.58211805555555551</v>
      </c>
      <c r="E14103" s="2">
        <f t="shared" si="1465"/>
        <v>44383</v>
      </c>
      <c r="F14103" s="1">
        <f>TIMEVALUE("14:06:30")</f>
        <v>0.58784722222222219</v>
      </c>
      <c r="G14103" t="s">
        <v>1388</v>
      </c>
      <c r="H14103" t="s">
        <v>27395</v>
      </c>
      <c r="I14103">
        <v>700.13</v>
      </c>
    </row>
    <row r="14104" spans="1:9" x14ac:dyDescent="0.25">
      <c r="A14104" t="s">
        <v>27396</v>
      </c>
      <c r="B14104">
        <v>13120</v>
      </c>
      <c r="C14104" s="2">
        <f t="shared" si="1464"/>
        <v>44383</v>
      </c>
      <c r="D14104" s="1">
        <f>TIMEVALUE("13:45:42")</f>
        <v>0.57340277777777782</v>
      </c>
      <c r="E14104" s="2">
        <f t="shared" si="1465"/>
        <v>44383</v>
      </c>
      <c r="F14104" s="1">
        <f>TIMEVALUE("13:55:39")</f>
        <v>0.58031250000000001</v>
      </c>
      <c r="G14104" t="s">
        <v>112</v>
      </c>
      <c r="H14104" t="s">
        <v>27397</v>
      </c>
      <c r="I14104">
        <v>699.86</v>
      </c>
    </row>
    <row r="14105" spans="1:9" x14ac:dyDescent="0.25">
      <c r="A14105" t="s">
        <v>27398</v>
      </c>
      <c r="B14105">
        <v>13120</v>
      </c>
      <c r="C14105" s="2">
        <f t="shared" si="1464"/>
        <v>44383</v>
      </c>
      <c r="D14105" s="1">
        <f>TIMEVALUE("13:30:19")</f>
        <v>0.5627199074074074</v>
      </c>
      <c r="E14105" s="2">
        <f t="shared" si="1465"/>
        <v>44383</v>
      </c>
      <c r="F14105" s="1">
        <f>TIMEVALUE("13:40:36")</f>
        <v>0.56986111111111115</v>
      </c>
      <c r="G14105" t="s">
        <v>1762</v>
      </c>
      <c r="H14105" t="s">
        <v>27399</v>
      </c>
      <c r="I14105">
        <v>700.14</v>
      </c>
    </row>
    <row r="14106" spans="1:9" x14ac:dyDescent="0.25">
      <c r="A14106" t="s">
        <v>27400</v>
      </c>
      <c r="B14106">
        <v>13120</v>
      </c>
      <c r="C14106" s="2">
        <f t="shared" si="1464"/>
        <v>44383</v>
      </c>
      <c r="D14106" s="1">
        <f>TIMEVALUE("13:13:57")</f>
        <v>0.5513541666666667</v>
      </c>
      <c r="E14106" s="2">
        <f t="shared" si="1465"/>
        <v>44383</v>
      </c>
      <c r="F14106" s="1">
        <f>TIMEVALUE("13:27:28")</f>
        <v>0.56074074074074076</v>
      </c>
      <c r="G14106" t="s">
        <v>6110</v>
      </c>
      <c r="H14106" t="s">
        <v>27401</v>
      </c>
      <c r="I14106">
        <v>700.53800000000001</v>
      </c>
    </row>
    <row r="14107" spans="1:9" x14ac:dyDescent="0.25">
      <c r="A14107" t="s">
        <v>27402</v>
      </c>
      <c r="B14107">
        <v>13120</v>
      </c>
      <c r="C14107" s="2">
        <f t="shared" si="1464"/>
        <v>44383</v>
      </c>
      <c r="D14107" s="1">
        <f>TIMEVALUE("13:00:05")</f>
        <v>0.54172453703703705</v>
      </c>
      <c r="E14107" s="2">
        <f t="shared" si="1465"/>
        <v>44383</v>
      </c>
      <c r="F14107" s="1">
        <f>TIMEVALUE("13:11:40")</f>
        <v>0.54976851851851849</v>
      </c>
      <c r="G14107" t="s">
        <v>6309</v>
      </c>
      <c r="H14107" t="s">
        <v>5319</v>
      </c>
      <c r="I14107">
        <v>700.13900000000001</v>
      </c>
    </row>
    <row r="14108" spans="1:9" x14ac:dyDescent="0.25">
      <c r="A14108" t="s">
        <v>27403</v>
      </c>
      <c r="B14108">
        <v>13120</v>
      </c>
      <c r="C14108" s="2">
        <f t="shared" si="1464"/>
        <v>44383</v>
      </c>
      <c r="D14108" s="1">
        <f>TIMEVALUE("11:53:49")</f>
        <v>0.49570601851851853</v>
      </c>
      <c r="E14108" s="2">
        <f t="shared" si="1465"/>
        <v>44383</v>
      </c>
      <c r="F14108" s="1">
        <f>TIMEVALUE("12:57:53")</f>
        <v>0.54019675925925925</v>
      </c>
      <c r="G14108" t="s">
        <v>27404</v>
      </c>
      <c r="H14108" t="s">
        <v>2136</v>
      </c>
      <c r="I14108">
        <v>702.17399999999998</v>
      </c>
    </row>
    <row r="14109" spans="1:9" x14ac:dyDescent="0.25">
      <c r="A14109" t="s">
        <v>27405</v>
      </c>
      <c r="B14109">
        <v>13120</v>
      </c>
      <c r="C14109" s="2">
        <f t="shared" si="1464"/>
        <v>44383</v>
      </c>
      <c r="D14109" s="1">
        <f>TIMEVALUE("11:36:37")</f>
        <v>0.48376157407407405</v>
      </c>
      <c r="E14109" s="2">
        <f t="shared" si="1465"/>
        <v>44383</v>
      </c>
      <c r="F14109" s="1">
        <f>TIMEVALUE("11:51:13")</f>
        <v>0.49390046296296297</v>
      </c>
      <c r="G14109" t="s">
        <v>7892</v>
      </c>
      <c r="H14109" t="s">
        <v>21892</v>
      </c>
      <c r="I14109">
        <v>702.81799999999998</v>
      </c>
    </row>
    <row r="14110" spans="1:9" x14ac:dyDescent="0.25">
      <c r="A14110" t="s">
        <v>27406</v>
      </c>
      <c r="B14110">
        <v>13120</v>
      </c>
      <c r="C14110" s="2">
        <f t="shared" si="1464"/>
        <v>44383</v>
      </c>
      <c r="D14110" s="1">
        <f>TIMEVALUE("11:19:14")</f>
        <v>0.47168981481481481</v>
      </c>
      <c r="E14110" s="2">
        <f t="shared" si="1465"/>
        <v>44383</v>
      </c>
      <c r="F14110" s="1">
        <f>TIMEVALUE("11:33:24")</f>
        <v>0.48152777777777778</v>
      </c>
      <c r="G14110" t="s">
        <v>1592</v>
      </c>
      <c r="H14110" t="s">
        <v>21225</v>
      </c>
      <c r="I14110">
        <v>703.29899999999998</v>
      </c>
    </row>
    <row r="14111" spans="1:9" x14ac:dyDescent="0.25">
      <c r="A14111" t="s">
        <v>27407</v>
      </c>
      <c r="B14111">
        <v>13120</v>
      </c>
      <c r="C14111" s="2">
        <f t="shared" si="1464"/>
        <v>44383</v>
      </c>
      <c r="D14111" s="1">
        <f>TIMEVALUE("10:54:47")</f>
        <v>0.45471064814814816</v>
      </c>
      <c r="E14111" s="2">
        <f t="shared" si="1465"/>
        <v>44383</v>
      </c>
      <c r="F14111" s="1">
        <f>TIMEVALUE("11:11:04")</f>
        <v>0.4660185185185185</v>
      </c>
      <c r="G14111" t="s">
        <v>9564</v>
      </c>
      <c r="H14111" t="s">
        <v>20361</v>
      </c>
      <c r="I14111">
        <v>703.12900000000002</v>
      </c>
    </row>
    <row r="14112" spans="1:9" x14ac:dyDescent="0.25">
      <c r="A14112" t="s">
        <v>27408</v>
      </c>
      <c r="B14112">
        <v>13120</v>
      </c>
      <c r="C14112" s="2">
        <f t="shared" si="1464"/>
        <v>44383</v>
      </c>
      <c r="D14112" s="1">
        <f>TIMEVALUE("10:39:59")</f>
        <v>0.44443287037037038</v>
      </c>
      <c r="E14112" s="2">
        <f t="shared" si="1465"/>
        <v>44383</v>
      </c>
      <c r="F14112" s="1">
        <f>TIMEVALUE("10:52:31")</f>
        <v>0.45313657407407409</v>
      </c>
      <c r="G14112" t="s">
        <v>8507</v>
      </c>
      <c r="H14112" t="s">
        <v>27409</v>
      </c>
      <c r="I14112">
        <v>703.36199999999997</v>
      </c>
    </row>
    <row r="14113" spans="1:9" x14ac:dyDescent="0.25">
      <c r="A14113" t="s">
        <v>27410</v>
      </c>
      <c r="B14113">
        <v>13120</v>
      </c>
      <c r="C14113" s="2">
        <f t="shared" si="1464"/>
        <v>44383</v>
      </c>
      <c r="D14113" s="1">
        <f>TIMEVALUE("10:14:00")</f>
        <v>0.42638888888888887</v>
      </c>
      <c r="E14113" s="2">
        <f t="shared" si="1465"/>
        <v>44383</v>
      </c>
      <c r="F14113" s="1">
        <f>TIMEVALUE("10:37:37")</f>
        <v>0.44278935185185186</v>
      </c>
      <c r="G14113" t="s">
        <v>27411</v>
      </c>
      <c r="H14113" t="s">
        <v>27412</v>
      </c>
      <c r="I14113">
        <v>703.13699999999994</v>
      </c>
    </row>
    <row r="14114" spans="1:9" x14ac:dyDescent="0.25">
      <c r="A14114" t="s">
        <v>27413</v>
      </c>
      <c r="B14114">
        <v>13120</v>
      </c>
      <c r="C14114" s="2">
        <f t="shared" si="1464"/>
        <v>44383</v>
      </c>
      <c r="D14114" s="1">
        <f>TIMEVALUE("09:59:17")</f>
        <v>0.41616898148148146</v>
      </c>
      <c r="E14114" s="2">
        <f t="shared" si="1465"/>
        <v>44383</v>
      </c>
      <c r="F14114" s="1">
        <f>TIMEVALUE("10:10:04")</f>
        <v>0.42365740740740743</v>
      </c>
      <c r="G14114" t="s">
        <v>191</v>
      </c>
      <c r="H14114" t="s">
        <v>19383</v>
      </c>
      <c r="I14114">
        <v>703.8</v>
      </c>
    </row>
    <row r="14115" spans="1:9" x14ac:dyDescent="0.25">
      <c r="A14115" t="s">
        <v>27414</v>
      </c>
      <c r="B14115">
        <v>13120</v>
      </c>
      <c r="C14115" s="2">
        <f>DATEVALUE("2025-07-02")</f>
        <v>44378</v>
      </c>
      <c r="D14115" s="1">
        <f>TIMEVALUE("14:12:23")</f>
        <v>0.59193287037037035</v>
      </c>
      <c r="E14115" s="2">
        <f>DATEVALUE("2025-07-02")</f>
        <v>44378</v>
      </c>
      <c r="F14115" s="1">
        <f>TIMEVALUE("14:27:35")</f>
        <v>0.60248842592592589</v>
      </c>
      <c r="G14115" t="s">
        <v>8212</v>
      </c>
      <c r="H14115" t="s">
        <v>23151</v>
      </c>
      <c r="I14115">
        <v>699.245</v>
      </c>
    </row>
    <row r="14116" spans="1:9" x14ac:dyDescent="0.25">
      <c r="A14116" t="s">
        <v>27415</v>
      </c>
      <c r="B14116">
        <v>13120</v>
      </c>
      <c r="C14116" s="2">
        <f>DATEVALUE("2025-07-02")</f>
        <v>44378</v>
      </c>
      <c r="D14116" s="1">
        <f>TIMEVALUE("14:33:23")</f>
        <v>0.60651620370370374</v>
      </c>
      <c r="E14116" s="2">
        <f>DATEVALUE("2025-07-02")</f>
        <v>44378</v>
      </c>
      <c r="F14116" s="1">
        <f>TIMEVALUE("14:48:15")</f>
        <v>0.61684027777777772</v>
      </c>
      <c r="G14116" t="s">
        <v>8569</v>
      </c>
      <c r="H14116" t="s">
        <v>13690</v>
      </c>
      <c r="I14116">
        <v>699.22699999999998</v>
      </c>
    </row>
    <row r="14117" spans="1:9" x14ac:dyDescent="0.25">
      <c r="A14117" t="s">
        <v>27416</v>
      </c>
      <c r="B14117">
        <v>13120</v>
      </c>
      <c r="C14117" s="2">
        <f>DATEVALUE("2025-07-02")</f>
        <v>44378</v>
      </c>
      <c r="D14117" s="1">
        <f>TIMEVALUE("15:01:30")</f>
        <v>0.62604166666666672</v>
      </c>
      <c r="E14117" s="2">
        <f>DATEVALUE("2025-07-02")</f>
        <v>44378</v>
      </c>
      <c r="F14117" s="1">
        <f>TIMEVALUE("15:16:59")</f>
        <v>0.63679398148148147</v>
      </c>
      <c r="G14117" t="s">
        <v>3446</v>
      </c>
      <c r="H14117" t="s">
        <v>27417</v>
      </c>
      <c r="I14117">
        <v>698.79300000000001</v>
      </c>
    </row>
    <row r="14118" spans="1:9" x14ac:dyDescent="0.25">
      <c r="A14118" t="s">
        <v>27418</v>
      </c>
      <c r="B14118">
        <v>13120</v>
      </c>
      <c r="C14118" s="2">
        <f>DATEVALUE("2025-07-02")</f>
        <v>44378</v>
      </c>
      <c r="D14118" s="1">
        <f>TIMEVALUE("15:19:53")</f>
        <v>0.63880787037037035</v>
      </c>
      <c r="E14118" s="2">
        <f>DATEVALUE("2025-07-02")</f>
        <v>44378</v>
      </c>
      <c r="F14118" s="1">
        <f>TIMEVALUE("15:31:55")</f>
        <v>0.64716435185185184</v>
      </c>
      <c r="G14118" t="s">
        <v>8233</v>
      </c>
      <c r="H14118" t="s">
        <v>27419</v>
      </c>
      <c r="I14118">
        <v>699.13499999999999</v>
      </c>
    </row>
    <row r="14119" spans="1:9" x14ac:dyDescent="0.25">
      <c r="A14119" t="s">
        <v>27420</v>
      </c>
      <c r="B14119">
        <v>13120</v>
      </c>
      <c r="C14119" s="2">
        <f>DATEVALUE("2025-07-02")</f>
        <v>44378</v>
      </c>
      <c r="D14119" s="1">
        <f>TIMEVALUE("15:33:59")</f>
        <v>0.64859953703703699</v>
      </c>
      <c r="E14119" s="2">
        <f>DATEVALUE("2025-07-02")</f>
        <v>44378</v>
      </c>
      <c r="F14119" s="1">
        <f>TIMEVALUE("15:44:09")</f>
        <v>0.65565972222222224</v>
      </c>
      <c r="G14119" t="s">
        <v>4879</v>
      </c>
      <c r="H14119" t="s">
        <v>27421</v>
      </c>
      <c r="I14119">
        <v>699.48400000000004</v>
      </c>
    </row>
    <row r="14120" spans="1:9" x14ac:dyDescent="0.25">
      <c r="A14120" t="s">
        <v>27422</v>
      </c>
      <c r="B14120">
        <v>13120</v>
      </c>
      <c r="C14120" s="2">
        <f t="shared" ref="C14120:C14125" si="1466">DATEVALUE("2025-07-07")</f>
        <v>44383</v>
      </c>
      <c r="D14120" s="1">
        <f>TIMEVALUE("08:29:10")</f>
        <v>0.35358796296296297</v>
      </c>
      <c r="E14120" s="2">
        <f t="shared" ref="E14120:E14125" si="1467">DATEVALUE("2025-07-07")</f>
        <v>44383</v>
      </c>
      <c r="F14120" s="1">
        <f>TIMEVALUE("08:42:23")</f>
        <v>0.36276620370370372</v>
      </c>
      <c r="G14120" t="s">
        <v>5360</v>
      </c>
      <c r="H14120" t="s">
        <v>26084</v>
      </c>
      <c r="I14120">
        <v>701.87</v>
      </c>
    </row>
    <row r="14121" spans="1:9" x14ac:dyDescent="0.25">
      <c r="A14121" t="s">
        <v>27423</v>
      </c>
      <c r="B14121">
        <v>13120</v>
      </c>
      <c r="C14121" s="2">
        <f t="shared" si="1466"/>
        <v>44383</v>
      </c>
      <c r="D14121" s="1">
        <f>TIMEVALUE("08:44:42")</f>
        <v>0.364375</v>
      </c>
      <c r="E14121" s="2">
        <f t="shared" si="1467"/>
        <v>44383</v>
      </c>
      <c r="F14121" s="1">
        <f>TIMEVALUE("08:58:52")</f>
        <v>0.37421296296296297</v>
      </c>
      <c r="G14121" t="s">
        <v>1592</v>
      </c>
      <c r="H14121" t="s">
        <v>27231</v>
      </c>
      <c r="I14121">
        <v>700.10299999999995</v>
      </c>
    </row>
    <row r="14122" spans="1:9" x14ac:dyDescent="0.25">
      <c r="A14122" t="s">
        <v>27424</v>
      </c>
      <c r="B14122">
        <v>13120</v>
      </c>
      <c r="C14122" s="2">
        <f t="shared" si="1466"/>
        <v>44383</v>
      </c>
      <c r="D14122" s="1">
        <f>TIMEVALUE("09:00:23")</f>
        <v>0.37526620370370373</v>
      </c>
      <c r="E14122" s="2">
        <f t="shared" si="1467"/>
        <v>44383</v>
      </c>
      <c r="F14122" s="1">
        <f>TIMEVALUE("09:07:57")</f>
        <v>0.38052083333333331</v>
      </c>
      <c r="G14122" t="s">
        <v>188</v>
      </c>
      <c r="H14122" t="s">
        <v>27425</v>
      </c>
      <c r="I14122">
        <v>700.46299999999997</v>
      </c>
    </row>
    <row r="14123" spans="1:9" x14ac:dyDescent="0.25">
      <c r="A14123" t="s">
        <v>27426</v>
      </c>
      <c r="B14123">
        <v>13120</v>
      </c>
      <c r="C14123" s="2">
        <f t="shared" si="1466"/>
        <v>44383</v>
      </c>
      <c r="D14123" s="1">
        <f>TIMEVALUE("09:15:41")</f>
        <v>0.38589120370370372</v>
      </c>
      <c r="E14123" s="2">
        <f t="shared" si="1467"/>
        <v>44383</v>
      </c>
      <c r="F14123" s="1">
        <f>TIMEVALUE("09:25:59")</f>
        <v>0.39304398148148151</v>
      </c>
      <c r="G14123" t="s">
        <v>7932</v>
      </c>
      <c r="H14123" t="s">
        <v>27427</v>
      </c>
      <c r="I14123">
        <v>703.04100000000005</v>
      </c>
    </row>
    <row r="14124" spans="1:9" x14ac:dyDescent="0.25">
      <c r="A14124" t="s">
        <v>27428</v>
      </c>
      <c r="B14124">
        <v>13120</v>
      </c>
      <c r="C14124" s="2">
        <f t="shared" si="1466"/>
        <v>44383</v>
      </c>
      <c r="D14124" s="1">
        <f>TIMEVALUE("09:27:56")</f>
        <v>0.39439814814814816</v>
      </c>
      <c r="E14124" s="2">
        <f t="shared" si="1467"/>
        <v>44383</v>
      </c>
      <c r="F14124" s="1">
        <f>TIMEVALUE("09:35:33")</f>
        <v>0.39968749999999997</v>
      </c>
      <c r="G14124" t="s">
        <v>484</v>
      </c>
      <c r="H14124" t="s">
        <v>27429</v>
      </c>
      <c r="I14124">
        <v>701.16300000000001</v>
      </c>
    </row>
    <row r="14125" spans="1:9" x14ac:dyDescent="0.25">
      <c r="A14125" t="s">
        <v>27430</v>
      </c>
      <c r="B14125">
        <v>13120</v>
      </c>
      <c r="C14125" s="2">
        <f t="shared" si="1466"/>
        <v>44383</v>
      </c>
      <c r="D14125" s="1">
        <f>TIMEVALUE("09:37:15")</f>
        <v>0.40086805555555555</v>
      </c>
      <c r="E14125" s="2">
        <f t="shared" si="1467"/>
        <v>44383</v>
      </c>
      <c r="F14125" s="1">
        <f>TIMEVALUE("09:56:35")</f>
        <v>0.4142939814814815</v>
      </c>
      <c r="G14125" t="s">
        <v>27431</v>
      </c>
      <c r="H14125" t="s">
        <v>20473</v>
      </c>
      <c r="I14125">
        <v>703.44299999999998</v>
      </c>
    </row>
    <row r="14126" spans="1:9" x14ac:dyDescent="0.25">
      <c r="A14126" t="s">
        <v>27432</v>
      </c>
      <c r="B14126">
        <v>13120</v>
      </c>
      <c r="C14126" s="2">
        <f t="shared" ref="C14126:C14154" si="1468">DATEVALUE("2025-07-02")</f>
        <v>44378</v>
      </c>
      <c r="D14126" s="1">
        <f>TIMEVALUE("14:02:00")</f>
        <v>0.58472222222222225</v>
      </c>
      <c r="E14126" s="2">
        <f t="shared" ref="E14126:E14154" si="1469">DATEVALUE("2025-07-02")</f>
        <v>44378</v>
      </c>
      <c r="F14126" s="1">
        <f>TIMEVALUE("14:05:49")</f>
        <v>0.58737268518518515</v>
      </c>
      <c r="G14126" t="s">
        <v>1451</v>
      </c>
      <c r="H14126" t="s">
        <v>13589</v>
      </c>
      <c r="I14126">
        <v>701.81700000000001</v>
      </c>
    </row>
    <row r="14127" spans="1:9" x14ac:dyDescent="0.25">
      <c r="A14127" t="s">
        <v>27433</v>
      </c>
      <c r="B14127">
        <v>13120</v>
      </c>
      <c r="C14127" s="2">
        <f t="shared" si="1468"/>
        <v>44378</v>
      </c>
      <c r="D14127" s="1">
        <f>TIMEVALUE("13:47:33")</f>
        <v>0.57468750000000002</v>
      </c>
      <c r="E14127" s="2">
        <f t="shared" si="1469"/>
        <v>44378</v>
      </c>
      <c r="F14127" s="1">
        <f>TIMEVALUE("13:58:12")</f>
        <v>0.58208333333333329</v>
      </c>
      <c r="G14127" t="s">
        <v>1700</v>
      </c>
      <c r="H14127" t="s">
        <v>13235</v>
      </c>
      <c r="I14127">
        <v>703.69600000000003</v>
      </c>
    </row>
    <row r="14128" spans="1:9" x14ac:dyDescent="0.25">
      <c r="A14128" t="s">
        <v>27434</v>
      </c>
      <c r="B14128">
        <v>13120</v>
      </c>
      <c r="C14128" s="2">
        <f t="shared" si="1468"/>
        <v>44378</v>
      </c>
      <c r="D14128" s="1">
        <f>TIMEVALUE("15:47:16")</f>
        <v>0.65782407407407406</v>
      </c>
      <c r="E14128" s="2">
        <f t="shared" si="1469"/>
        <v>44378</v>
      </c>
      <c r="F14128" s="1">
        <f>TIMEVALUE("15:48:46")</f>
        <v>0.65886574074074078</v>
      </c>
      <c r="G14128" t="s">
        <v>349</v>
      </c>
      <c r="H14128" t="s">
        <v>512</v>
      </c>
      <c r="I14128">
        <v>698.58</v>
      </c>
    </row>
    <row r="14129" spans="1:9" x14ac:dyDescent="0.25">
      <c r="A14129" t="s">
        <v>27435</v>
      </c>
      <c r="B14129">
        <v>13120</v>
      </c>
      <c r="C14129" s="2">
        <f t="shared" si="1468"/>
        <v>44378</v>
      </c>
      <c r="D14129" s="1">
        <f>TIMEVALUE("09:47:01")</f>
        <v>0.40765046296296298</v>
      </c>
      <c r="E14129" s="2">
        <f t="shared" si="1469"/>
        <v>44378</v>
      </c>
      <c r="F14129" s="1">
        <f>TIMEVALUE("10:04:01")</f>
        <v>0.41945601851851849</v>
      </c>
      <c r="G14129" t="s">
        <v>3605</v>
      </c>
      <c r="H14129" t="s">
        <v>23297</v>
      </c>
      <c r="I14129">
        <v>698.76800000000003</v>
      </c>
    </row>
    <row r="14130" spans="1:9" x14ac:dyDescent="0.25">
      <c r="A14130" t="s">
        <v>27436</v>
      </c>
      <c r="B14130">
        <v>13120</v>
      </c>
      <c r="C14130" s="2">
        <f t="shared" si="1468"/>
        <v>44378</v>
      </c>
      <c r="D14130" s="1">
        <f>TIMEVALUE("10:08:57")</f>
        <v>0.42288194444444444</v>
      </c>
      <c r="E14130" s="2">
        <f t="shared" si="1469"/>
        <v>44378</v>
      </c>
      <c r="F14130" s="1">
        <f>TIMEVALUE("10:24:49")</f>
        <v>0.43390046296296297</v>
      </c>
      <c r="G14130" t="s">
        <v>5540</v>
      </c>
      <c r="H14130" t="s">
        <v>23700</v>
      </c>
      <c r="I14130">
        <v>698.72799999999995</v>
      </c>
    </row>
    <row r="14131" spans="1:9" x14ac:dyDescent="0.25">
      <c r="A14131" t="s">
        <v>27437</v>
      </c>
      <c r="B14131">
        <v>13120</v>
      </c>
      <c r="C14131" s="2">
        <f t="shared" si="1468"/>
        <v>44378</v>
      </c>
      <c r="D14131" s="1">
        <f>TIMEVALUE("10:27:46")</f>
        <v>0.43594907407407407</v>
      </c>
      <c r="E14131" s="2">
        <f t="shared" si="1469"/>
        <v>44378</v>
      </c>
      <c r="F14131" s="1">
        <f>TIMEVALUE("10:37:20")</f>
        <v>0.44259259259259259</v>
      </c>
      <c r="G14131" t="s">
        <v>1172</v>
      </c>
      <c r="H14131" t="s">
        <v>143</v>
      </c>
      <c r="I14131">
        <v>699.28200000000004</v>
      </c>
    </row>
    <row r="14132" spans="1:9" x14ac:dyDescent="0.25">
      <c r="A14132" t="s">
        <v>27438</v>
      </c>
      <c r="B14132">
        <v>13120</v>
      </c>
      <c r="C14132" s="2">
        <f t="shared" si="1468"/>
        <v>44378</v>
      </c>
      <c r="D14132" s="1">
        <f>TIMEVALUE("10:42:23")</f>
        <v>0.44609953703703703</v>
      </c>
      <c r="E14132" s="2">
        <f t="shared" si="1469"/>
        <v>44378</v>
      </c>
      <c r="F14132" s="1">
        <f>TIMEVALUE("10:52:07")</f>
        <v>0.45285879629629627</v>
      </c>
      <c r="G14132" t="s">
        <v>4188</v>
      </c>
      <c r="H14132" t="s">
        <v>22941</v>
      </c>
      <c r="I14132">
        <v>699.48699999999997</v>
      </c>
    </row>
    <row r="14133" spans="1:9" x14ac:dyDescent="0.25">
      <c r="A14133" t="s">
        <v>27439</v>
      </c>
      <c r="B14133">
        <v>13120</v>
      </c>
      <c r="C14133" s="2">
        <f t="shared" si="1468"/>
        <v>44378</v>
      </c>
      <c r="D14133" s="1">
        <f>TIMEVALUE("10:53:46")</f>
        <v>0.45400462962962962</v>
      </c>
      <c r="E14133" s="2">
        <f t="shared" si="1469"/>
        <v>44378</v>
      </c>
      <c r="F14133" s="1">
        <f>TIMEVALUE("11:08:11")</f>
        <v>0.46401620370370372</v>
      </c>
      <c r="G14133" t="s">
        <v>9748</v>
      </c>
      <c r="H14133" t="s">
        <v>27145</v>
      </c>
      <c r="I14133">
        <v>701.18</v>
      </c>
    </row>
    <row r="14134" spans="1:9" x14ac:dyDescent="0.25">
      <c r="A14134" t="s">
        <v>27440</v>
      </c>
      <c r="B14134">
        <v>13120</v>
      </c>
      <c r="C14134" s="2">
        <f t="shared" si="1468"/>
        <v>44378</v>
      </c>
      <c r="D14134" s="1">
        <f>TIMEVALUE("11:10:51")</f>
        <v>0.46586805555555555</v>
      </c>
      <c r="E14134" s="2">
        <f t="shared" si="1469"/>
        <v>44378</v>
      </c>
      <c r="F14134" s="1">
        <f>TIMEVALUE("11:24:01")</f>
        <v>0.47501157407407407</v>
      </c>
      <c r="G14134" t="s">
        <v>3689</v>
      </c>
      <c r="H14134" t="s">
        <v>27441</v>
      </c>
      <c r="I14134">
        <v>700.12099999999998</v>
      </c>
    </row>
    <row r="14135" spans="1:9" x14ac:dyDescent="0.25">
      <c r="A14135" t="s">
        <v>27442</v>
      </c>
      <c r="B14135">
        <v>13120</v>
      </c>
      <c r="C14135" s="2">
        <f t="shared" si="1468"/>
        <v>44378</v>
      </c>
      <c r="D14135" s="1">
        <f>TIMEVALUE("11:25:24")</f>
        <v>0.47597222222222224</v>
      </c>
      <c r="E14135" s="2">
        <f t="shared" si="1469"/>
        <v>44378</v>
      </c>
      <c r="F14135" s="1">
        <f>TIMEVALUE("12:54:59")</f>
        <v>0.53818287037037038</v>
      </c>
      <c r="G14135" t="s">
        <v>27443</v>
      </c>
      <c r="H14135" t="s">
        <v>27444</v>
      </c>
      <c r="I14135">
        <v>700.86099999999999</v>
      </c>
    </row>
    <row r="14136" spans="1:9" x14ac:dyDescent="0.25">
      <c r="A14136" t="s">
        <v>27445</v>
      </c>
      <c r="B14136">
        <v>13120</v>
      </c>
      <c r="C14136" s="2">
        <f t="shared" si="1468"/>
        <v>44378</v>
      </c>
      <c r="D14136" s="1">
        <f>TIMEVALUE("12:57:44")</f>
        <v>0.54009259259259257</v>
      </c>
      <c r="E14136" s="2">
        <f t="shared" si="1469"/>
        <v>44378</v>
      </c>
      <c r="F14136" s="1">
        <f>TIMEVALUE("13:06:37")</f>
        <v>0.54626157407407405</v>
      </c>
      <c r="G14136" t="s">
        <v>720</v>
      </c>
      <c r="H14136" t="s">
        <v>27446</v>
      </c>
      <c r="I14136">
        <v>700.84799999999996</v>
      </c>
    </row>
    <row r="14137" spans="1:9" x14ac:dyDescent="0.25">
      <c r="A14137" t="s">
        <v>27447</v>
      </c>
      <c r="B14137">
        <v>13120</v>
      </c>
      <c r="C14137" s="2">
        <f t="shared" si="1468"/>
        <v>44378</v>
      </c>
      <c r="D14137" s="1">
        <f>TIMEVALUE("13:09:43")</f>
        <v>0.54841435185185183</v>
      </c>
      <c r="E14137" s="2">
        <f t="shared" si="1469"/>
        <v>44378</v>
      </c>
      <c r="F14137" s="1">
        <f>TIMEVALUE("13:29:38")</f>
        <v>0.56224537037037037</v>
      </c>
      <c r="G14137" t="s">
        <v>27448</v>
      </c>
      <c r="H14137" t="s">
        <v>727</v>
      </c>
      <c r="I14137">
        <v>703.73400000000004</v>
      </c>
    </row>
    <row r="14138" spans="1:9" x14ac:dyDescent="0.25">
      <c r="A14138" t="s">
        <v>27449</v>
      </c>
      <c r="B14138">
        <v>13120</v>
      </c>
      <c r="C14138" s="2">
        <f t="shared" si="1468"/>
        <v>44378</v>
      </c>
      <c r="D14138" s="1">
        <f>TIMEVALUE("13:32:11")</f>
        <v>0.56401620370370376</v>
      </c>
      <c r="E14138" s="2">
        <f t="shared" si="1469"/>
        <v>44378</v>
      </c>
      <c r="F14138" s="1">
        <f>TIMEVALUE("13:35:13")</f>
        <v>0.56612268518518516</v>
      </c>
      <c r="G14138" t="s">
        <v>2824</v>
      </c>
      <c r="H14138" t="s">
        <v>27450</v>
      </c>
      <c r="I14138">
        <v>701.48400000000004</v>
      </c>
    </row>
    <row r="14139" spans="1:9" x14ac:dyDescent="0.25">
      <c r="A14139" t="s">
        <v>27451</v>
      </c>
      <c r="B14139">
        <v>13120</v>
      </c>
      <c r="C14139" s="2">
        <f t="shared" si="1468"/>
        <v>44378</v>
      </c>
      <c r="D14139" s="1">
        <f>TIMEVALUE("13:36:32")</f>
        <v>0.56703703703703701</v>
      </c>
      <c r="E14139" s="2">
        <f t="shared" si="1469"/>
        <v>44378</v>
      </c>
      <c r="F14139" s="1">
        <f>TIMEVALUE("13:43:43")</f>
        <v>0.57202546296296297</v>
      </c>
      <c r="G14139" t="s">
        <v>1887</v>
      </c>
      <c r="H14139" t="s">
        <v>27452</v>
      </c>
      <c r="I14139">
        <v>701.779</v>
      </c>
    </row>
    <row r="14140" spans="1:9" x14ac:dyDescent="0.25">
      <c r="A14140" t="s">
        <v>27453</v>
      </c>
      <c r="B14140">
        <v>13120</v>
      </c>
      <c r="C14140" s="2">
        <f t="shared" si="1468"/>
        <v>44378</v>
      </c>
      <c r="D14140" s="1">
        <f>TIMEVALUE("09:21:19")</f>
        <v>0.38980324074074074</v>
      </c>
      <c r="E14140" s="2">
        <f t="shared" si="1469"/>
        <v>44378</v>
      </c>
      <c r="F14140" s="1">
        <f>TIMEVALUE("09:40:35")</f>
        <v>0.40318287037037037</v>
      </c>
      <c r="G14140" t="s">
        <v>194</v>
      </c>
      <c r="H14140" t="s">
        <v>4244</v>
      </c>
      <c r="I14140">
        <v>702.12</v>
      </c>
    </row>
    <row r="14141" spans="1:9" x14ac:dyDescent="0.25">
      <c r="A14141" t="s">
        <v>27454</v>
      </c>
      <c r="B14141">
        <v>13120</v>
      </c>
      <c r="C14141" s="2">
        <f t="shared" si="1468"/>
        <v>44378</v>
      </c>
      <c r="D14141" s="1">
        <f>TIMEVALUE("15:50:39")</f>
        <v>0.66017361111111106</v>
      </c>
      <c r="E14141" s="2">
        <f t="shared" si="1469"/>
        <v>44378</v>
      </c>
      <c r="F14141" s="1">
        <f>TIMEVALUE("15:52:37")</f>
        <v>0.66153935185185186</v>
      </c>
      <c r="G14141" t="s">
        <v>430</v>
      </c>
      <c r="H14141" t="s">
        <v>2180</v>
      </c>
      <c r="I14141">
        <v>699.18</v>
      </c>
    </row>
    <row r="14142" spans="1:9" x14ac:dyDescent="0.25">
      <c r="A14142" t="s">
        <v>27455</v>
      </c>
      <c r="B14142">
        <v>13120</v>
      </c>
      <c r="C14142" s="2">
        <f t="shared" si="1468"/>
        <v>44378</v>
      </c>
      <c r="D14142" s="1">
        <f>TIMEVALUE("08:33:56")</f>
        <v>0.35689814814814813</v>
      </c>
      <c r="E14142" s="2">
        <f t="shared" si="1469"/>
        <v>44378</v>
      </c>
      <c r="F14142" s="1">
        <f>TIMEVALUE("08:35:46")</f>
        <v>0.35817129629629629</v>
      </c>
      <c r="G14142" t="s">
        <v>436</v>
      </c>
      <c r="H14142" t="s">
        <v>5748</v>
      </c>
      <c r="I14142">
        <v>698.31399999999996</v>
      </c>
    </row>
    <row r="14143" spans="1:9" x14ac:dyDescent="0.25">
      <c r="A14143" t="s">
        <v>27456</v>
      </c>
      <c r="B14143">
        <v>13120</v>
      </c>
      <c r="C14143" s="2">
        <f t="shared" si="1468"/>
        <v>44378</v>
      </c>
      <c r="D14143" s="1">
        <f>TIMEVALUE("08:39:30")</f>
        <v>0.36076388888888888</v>
      </c>
      <c r="E14143" s="2">
        <f t="shared" si="1469"/>
        <v>44378</v>
      </c>
      <c r="F14143" s="1">
        <f>TIMEVALUE("08:40:57")</f>
        <v>0.36177083333333332</v>
      </c>
      <c r="G14143" t="s">
        <v>2573</v>
      </c>
      <c r="H14143" t="s">
        <v>2037</v>
      </c>
      <c r="I14143">
        <v>698.63499999999999</v>
      </c>
    </row>
    <row r="14144" spans="1:9" x14ac:dyDescent="0.25">
      <c r="A14144" t="s">
        <v>27457</v>
      </c>
      <c r="B14144">
        <v>13120</v>
      </c>
      <c r="C14144" s="2">
        <f t="shared" si="1468"/>
        <v>44378</v>
      </c>
      <c r="D14144" s="1">
        <f>TIMEVALUE("08:42:23")</f>
        <v>0.36276620370370372</v>
      </c>
      <c r="E14144" s="2">
        <f t="shared" si="1469"/>
        <v>44378</v>
      </c>
      <c r="F14144" s="1">
        <f>TIMEVALUE("08:43:29")</f>
        <v>0.36353009259259261</v>
      </c>
      <c r="G14144" t="s">
        <v>103</v>
      </c>
      <c r="H14144" t="s">
        <v>27458</v>
      </c>
      <c r="I14144">
        <v>698.96900000000005</v>
      </c>
    </row>
    <row r="14145" spans="1:9" x14ac:dyDescent="0.25">
      <c r="A14145" t="s">
        <v>27459</v>
      </c>
      <c r="B14145">
        <v>13120</v>
      </c>
      <c r="C14145" s="2">
        <f t="shared" si="1468"/>
        <v>44378</v>
      </c>
      <c r="D14145" s="1">
        <f>TIMEVALUE("08:45:37")</f>
        <v>0.36501157407407409</v>
      </c>
      <c r="E14145" s="2">
        <f t="shared" si="1469"/>
        <v>44378</v>
      </c>
      <c r="F14145" s="1">
        <f>TIMEVALUE("08:47:39")</f>
        <v>0.3664236111111111</v>
      </c>
      <c r="G14145" t="s">
        <v>2264</v>
      </c>
      <c r="H14145" t="s">
        <v>27460</v>
      </c>
      <c r="I14145">
        <v>699.38</v>
      </c>
    </row>
    <row r="14146" spans="1:9" x14ac:dyDescent="0.25">
      <c r="A14146" t="s">
        <v>27461</v>
      </c>
      <c r="B14146">
        <v>13120</v>
      </c>
      <c r="C14146" s="2">
        <f t="shared" si="1468"/>
        <v>44378</v>
      </c>
      <c r="D14146" s="1">
        <f>TIMEVALUE("08:49:05")</f>
        <v>0.3674189814814815</v>
      </c>
      <c r="E14146" s="2">
        <f t="shared" si="1469"/>
        <v>44378</v>
      </c>
      <c r="F14146" s="1">
        <f>TIMEVALUE("08:50:39")</f>
        <v>0.36850694444444443</v>
      </c>
      <c r="G14146" t="s">
        <v>2316</v>
      </c>
      <c r="H14146" t="s">
        <v>27462</v>
      </c>
      <c r="I14146">
        <v>699.68700000000001</v>
      </c>
    </row>
    <row r="14147" spans="1:9" x14ac:dyDescent="0.25">
      <c r="A14147" t="s">
        <v>27463</v>
      </c>
      <c r="B14147">
        <v>13120</v>
      </c>
      <c r="C14147" s="2">
        <f t="shared" si="1468"/>
        <v>44378</v>
      </c>
      <c r="D14147" s="1">
        <f>TIMEVALUE("08:52:14")</f>
        <v>0.36960648148148151</v>
      </c>
      <c r="E14147" s="2">
        <f t="shared" si="1469"/>
        <v>44378</v>
      </c>
      <c r="F14147" s="1">
        <f>TIMEVALUE("08:53:33")</f>
        <v>0.37052083333333335</v>
      </c>
      <c r="G14147" t="s">
        <v>372</v>
      </c>
      <c r="H14147" t="s">
        <v>13483</v>
      </c>
      <c r="I14147">
        <v>699.99900000000002</v>
      </c>
    </row>
    <row r="14148" spans="1:9" x14ac:dyDescent="0.25">
      <c r="A14148" t="s">
        <v>27464</v>
      </c>
      <c r="B14148">
        <v>13120</v>
      </c>
      <c r="C14148" s="2">
        <f t="shared" si="1468"/>
        <v>44378</v>
      </c>
      <c r="D14148" s="1">
        <f>TIMEVALUE("08:54:51")</f>
        <v>0.37142361111111111</v>
      </c>
      <c r="E14148" s="2">
        <f t="shared" si="1469"/>
        <v>44378</v>
      </c>
      <c r="F14148" s="1">
        <f>TIMEVALUE("09:02:03")</f>
        <v>0.37642361111111111</v>
      </c>
      <c r="G14148" t="s">
        <v>688</v>
      </c>
      <c r="H14148" t="s">
        <v>19165</v>
      </c>
      <c r="I14148">
        <v>700.28200000000004</v>
      </c>
    </row>
    <row r="14149" spans="1:9" x14ac:dyDescent="0.25">
      <c r="A14149" t="s">
        <v>27465</v>
      </c>
      <c r="B14149">
        <v>13120</v>
      </c>
      <c r="C14149" s="2">
        <f t="shared" si="1468"/>
        <v>44378</v>
      </c>
      <c r="D14149" s="1">
        <f>TIMEVALUE("09:05:37")</f>
        <v>0.37890046296296298</v>
      </c>
      <c r="E14149" s="2">
        <f t="shared" si="1469"/>
        <v>44378</v>
      </c>
      <c r="F14149" s="1">
        <f>TIMEVALUE("09:07:13")</f>
        <v>0.3800115740740741</v>
      </c>
      <c r="G14149" t="s">
        <v>732</v>
      </c>
      <c r="H14149" t="s">
        <v>27466</v>
      </c>
      <c r="I14149">
        <v>700.69100000000003</v>
      </c>
    </row>
    <row r="14150" spans="1:9" x14ac:dyDescent="0.25">
      <c r="A14150" t="s">
        <v>27467</v>
      </c>
      <c r="B14150">
        <v>13120</v>
      </c>
      <c r="C14150" s="2">
        <f t="shared" si="1468"/>
        <v>44378</v>
      </c>
      <c r="D14150" s="1">
        <f>TIMEVALUE("09:08:50")</f>
        <v>0.38113425925925926</v>
      </c>
      <c r="E14150" s="2">
        <f t="shared" si="1469"/>
        <v>44378</v>
      </c>
      <c r="F14150" s="1">
        <f>TIMEVALUE("09:18:56")</f>
        <v>0.38814814814814813</v>
      </c>
      <c r="G14150" t="s">
        <v>1614</v>
      </c>
      <c r="H14150" t="s">
        <v>21181</v>
      </c>
      <c r="I14150">
        <v>702.64400000000001</v>
      </c>
    </row>
    <row r="14151" spans="1:9" x14ac:dyDescent="0.25">
      <c r="A14151" t="s">
        <v>27468</v>
      </c>
      <c r="B14151">
        <v>13120</v>
      </c>
      <c r="C14151" s="2">
        <f t="shared" si="1468"/>
        <v>44378</v>
      </c>
      <c r="D14151" s="1">
        <f>TIMEVALUE("08:15:15")</f>
        <v>0.34392361111111114</v>
      </c>
      <c r="E14151" s="2">
        <f t="shared" si="1469"/>
        <v>44378</v>
      </c>
      <c r="F14151" s="1">
        <f>TIMEVALUE("08:26:04")</f>
        <v>0.35143518518518518</v>
      </c>
      <c r="G14151" t="s">
        <v>8017</v>
      </c>
      <c r="H14151" t="s">
        <v>27469</v>
      </c>
      <c r="I14151">
        <v>701.42100000000005</v>
      </c>
    </row>
    <row r="14152" spans="1:9" x14ac:dyDescent="0.25">
      <c r="A14152" t="s">
        <v>27470</v>
      </c>
      <c r="B14152">
        <v>13120</v>
      </c>
      <c r="C14152" s="2">
        <f t="shared" si="1468"/>
        <v>44378</v>
      </c>
      <c r="D14152" s="1">
        <f>TIMEVALUE("08:02:28")</f>
        <v>0.33504629629629629</v>
      </c>
      <c r="E14152" s="2">
        <f t="shared" si="1469"/>
        <v>44378</v>
      </c>
      <c r="F14152" s="1">
        <f>TIMEVALUE("08:11:55")</f>
        <v>0.34160879629629631</v>
      </c>
      <c r="G14152" t="s">
        <v>1567</v>
      </c>
      <c r="H14152" t="s">
        <v>27471</v>
      </c>
      <c r="I14152">
        <v>703.42600000000004</v>
      </c>
    </row>
    <row r="14153" spans="1:9" x14ac:dyDescent="0.25">
      <c r="A14153" t="s">
        <v>27472</v>
      </c>
      <c r="B14153">
        <v>13120</v>
      </c>
      <c r="C14153" s="2">
        <f t="shared" si="1468"/>
        <v>44378</v>
      </c>
      <c r="D14153" s="1">
        <f>TIMEVALUE("07:49:09")</f>
        <v>0.32579861111111114</v>
      </c>
      <c r="E14153" s="2">
        <f t="shared" si="1469"/>
        <v>44378</v>
      </c>
      <c r="F14153" s="1">
        <f>TIMEVALUE("07:59:44")</f>
        <v>0.33314814814814814</v>
      </c>
      <c r="G14153" t="s">
        <v>1180</v>
      </c>
      <c r="H14153" t="s">
        <v>4314</v>
      </c>
      <c r="I14153">
        <v>702.65800000000002</v>
      </c>
    </row>
    <row r="14154" spans="1:9" x14ac:dyDescent="0.25">
      <c r="A14154" t="s">
        <v>27473</v>
      </c>
      <c r="B14154">
        <v>13120</v>
      </c>
      <c r="C14154" s="2">
        <f t="shared" si="1468"/>
        <v>44378</v>
      </c>
      <c r="D14154" s="1">
        <f>TIMEVALUE("15:54:31")</f>
        <v>0.66285879629629629</v>
      </c>
      <c r="E14154" s="2">
        <f t="shared" si="1469"/>
        <v>44378</v>
      </c>
      <c r="F14154" s="1">
        <f>TIMEVALUE("15:56:45")</f>
        <v>0.66440972222222228</v>
      </c>
      <c r="G14154" t="s">
        <v>1441</v>
      </c>
      <c r="H14154" t="s">
        <v>2267</v>
      </c>
      <c r="I14154">
        <v>698.17200000000003</v>
      </c>
    </row>
    <row r="14155" spans="1:9" x14ac:dyDescent="0.25">
      <c r="A14155" t="s">
        <v>27474</v>
      </c>
      <c r="B14155">
        <v>13120</v>
      </c>
      <c r="C14155" s="2">
        <f t="shared" ref="C14155:C14160" si="1470">DATEVALUE("2025-07-08")</f>
        <v>44384</v>
      </c>
      <c r="D14155" s="1">
        <f>TIMEVALUE("08:11:45")</f>
        <v>0.34149305555555554</v>
      </c>
      <c r="E14155" s="2">
        <f t="shared" ref="E14155:E14160" si="1471">DATEVALUE("2025-07-08")</f>
        <v>44384</v>
      </c>
      <c r="F14155" s="1">
        <f>TIMEVALUE("08:20:30")</f>
        <v>0.34756944444444443</v>
      </c>
      <c r="G14155" t="s">
        <v>67</v>
      </c>
      <c r="H14155" t="s">
        <v>20236</v>
      </c>
      <c r="I14155">
        <v>699.34699999999998</v>
      </c>
    </row>
    <row r="14156" spans="1:9" x14ac:dyDescent="0.25">
      <c r="A14156" t="s">
        <v>27475</v>
      </c>
      <c r="B14156">
        <v>13120</v>
      </c>
      <c r="C14156" s="2">
        <f t="shared" si="1470"/>
        <v>44384</v>
      </c>
      <c r="D14156" s="1">
        <f>TIMEVALUE("08:22:27")</f>
        <v>0.34892361111111109</v>
      </c>
      <c r="E14156" s="2">
        <f t="shared" si="1471"/>
        <v>44384</v>
      </c>
      <c r="F14156" s="1">
        <f>TIMEVALUE("08:34:59")</f>
        <v>0.3576273148148148</v>
      </c>
      <c r="G14156" t="s">
        <v>8507</v>
      </c>
      <c r="H14156" t="s">
        <v>23736</v>
      </c>
      <c r="I14156">
        <v>698.97699999999998</v>
      </c>
    </row>
    <row r="14157" spans="1:9" x14ac:dyDescent="0.25">
      <c r="A14157" t="s">
        <v>27476</v>
      </c>
      <c r="B14157">
        <v>13120</v>
      </c>
      <c r="C14157" s="2">
        <f t="shared" si="1470"/>
        <v>44384</v>
      </c>
      <c r="D14157" s="1">
        <f>TIMEVALUE("08:37:19")</f>
        <v>0.35924768518518518</v>
      </c>
      <c r="E14157" s="2">
        <f t="shared" si="1471"/>
        <v>44384</v>
      </c>
      <c r="F14157" s="1">
        <f>TIMEVALUE("08:48:42")</f>
        <v>0.36715277777777777</v>
      </c>
      <c r="G14157" t="s">
        <v>1428</v>
      </c>
      <c r="H14157" t="s">
        <v>23198</v>
      </c>
      <c r="I14157">
        <v>699.83900000000006</v>
      </c>
    </row>
    <row r="14158" spans="1:9" x14ac:dyDescent="0.25">
      <c r="A14158" t="s">
        <v>27477</v>
      </c>
      <c r="B14158">
        <v>13120</v>
      </c>
      <c r="C14158" s="2">
        <f t="shared" si="1470"/>
        <v>44384</v>
      </c>
      <c r="D14158" s="1">
        <f>TIMEVALUE("08:50:48")</f>
        <v>0.36861111111111111</v>
      </c>
      <c r="E14158" s="2">
        <f t="shared" si="1471"/>
        <v>44384</v>
      </c>
      <c r="F14158" s="1">
        <f>TIMEVALUE("09:03:58")</f>
        <v>0.37775462962962963</v>
      </c>
      <c r="G14158" t="s">
        <v>3689</v>
      </c>
      <c r="H14158" t="s">
        <v>477</v>
      </c>
      <c r="I14158">
        <v>701.82899999999995</v>
      </c>
    </row>
    <row r="14159" spans="1:9" x14ac:dyDescent="0.25">
      <c r="A14159" t="s">
        <v>27478</v>
      </c>
      <c r="B14159">
        <v>13120</v>
      </c>
      <c r="C14159" s="2">
        <f t="shared" si="1470"/>
        <v>44384</v>
      </c>
      <c r="D14159" s="1">
        <f>TIMEVALUE("09:18:11")</f>
        <v>0.38762731481481483</v>
      </c>
      <c r="E14159" s="2">
        <f t="shared" si="1471"/>
        <v>44384</v>
      </c>
      <c r="F14159" s="1">
        <f>TIMEVALUE("09:38:39")</f>
        <v>0.40184027777777775</v>
      </c>
      <c r="G14159" t="s">
        <v>27479</v>
      </c>
      <c r="H14159" t="s">
        <v>13910</v>
      </c>
      <c r="I14159">
        <v>699.62599999999998</v>
      </c>
    </row>
    <row r="14160" spans="1:9" x14ac:dyDescent="0.25">
      <c r="A14160" t="s">
        <v>27480</v>
      </c>
      <c r="B14160">
        <v>13120</v>
      </c>
      <c r="C14160" s="2">
        <f t="shared" si="1470"/>
        <v>44384</v>
      </c>
      <c r="D14160" s="1">
        <f>TIMEVALUE("09:40:48")</f>
        <v>0.40333333333333332</v>
      </c>
      <c r="E14160" s="2">
        <f t="shared" si="1471"/>
        <v>44384</v>
      </c>
      <c r="F14160" s="1">
        <f>TIMEVALUE("09:55:10")</f>
        <v>0.4133101851851852</v>
      </c>
      <c r="G14160" t="s">
        <v>27481</v>
      </c>
      <c r="H14160" t="s">
        <v>3231</v>
      </c>
      <c r="I14160">
        <v>699.93899999999996</v>
      </c>
    </row>
    <row r="14161" spans="1:9" x14ac:dyDescent="0.25">
      <c r="A14161" t="s">
        <v>63</v>
      </c>
      <c r="B14161">
        <v>13120</v>
      </c>
      <c r="C14161" s="2">
        <f>DATEVALUE("2025-07-01")</f>
        <v>44377</v>
      </c>
      <c r="D14161" s="1">
        <f>TIMEVALUE("16:19:07")</f>
        <v>0.67994212962962963</v>
      </c>
      <c r="E14161" s="2">
        <f>DATEVALUE("2025-07-01")</f>
        <v>44377</v>
      </c>
      <c r="F14161" s="1">
        <f>TIMEVALUE("16:32:40")</f>
        <v>0.68935185185185188</v>
      </c>
      <c r="G14161" t="s">
        <v>10315</v>
      </c>
      <c r="H14161" t="s">
        <v>27482</v>
      </c>
      <c r="I14161">
        <v>701.88300000000004</v>
      </c>
    </row>
    <row r="14162" spans="1:9" x14ac:dyDescent="0.25">
      <c r="A14162" t="s">
        <v>27483</v>
      </c>
      <c r="B14162">
        <v>13120</v>
      </c>
      <c r="C14162" s="2">
        <f>DATEVALUE("2025-07-08")</f>
        <v>44384</v>
      </c>
      <c r="D14162" s="1">
        <f>TIMEVALUE("09:57:06")</f>
        <v>0.41465277777777776</v>
      </c>
      <c r="E14162" s="2">
        <f>DATEVALUE("2025-07-08")</f>
        <v>44384</v>
      </c>
      <c r="F14162" s="1">
        <f>TIMEVALUE("10:13:57")</f>
        <v>0.42635416666666665</v>
      </c>
      <c r="G14162" t="s">
        <v>8399</v>
      </c>
      <c r="H14162" t="s">
        <v>27484</v>
      </c>
      <c r="I14162">
        <v>700.65700000000004</v>
      </c>
    </row>
    <row r="14163" spans="1:9" x14ac:dyDescent="0.25">
      <c r="A14163" t="s">
        <v>27485</v>
      </c>
      <c r="B14163">
        <v>13120</v>
      </c>
      <c r="C14163" s="2">
        <f>DATEVALUE("2025-07-08")</f>
        <v>44384</v>
      </c>
      <c r="D14163" s="1">
        <f>TIMEVALUE("10:15:30")</f>
        <v>0.42743055555555554</v>
      </c>
      <c r="E14163" s="2">
        <f>DATEVALUE("2025-07-08")</f>
        <v>44384</v>
      </c>
      <c r="F14163" s="1">
        <f>TIMEVALUE("10:33:52")</f>
        <v>0.44018518518518518</v>
      </c>
      <c r="G14163" t="s">
        <v>27486</v>
      </c>
      <c r="H14163" t="s">
        <v>22114</v>
      </c>
      <c r="I14163">
        <v>700.89</v>
      </c>
    </row>
    <row r="14164" spans="1:9" x14ac:dyDescent="0.25">
      <c r="A14164" t="s">
        <v>27487</v>
      </c>
      <c r="B14164">
        <v>13120</v>
      </c>
      <c r="C14164" s="2">
        <f>DATEVALUE("2025-07-08")</f>
        <v>44384</v>
      </c>
      <c r="D14164" s="1">
        <f>TIMEVALUE("07:41:07")</f>
        <v>0.32021990740740741</v>
      </c>
      <c r="E14164" s="2">
        <f>DATEVALUE("2025-07-08")</f>
        <v>44384</v>
      </c>
      <c r="F14164" s="1">
        <f>TIMEVALUE("07:55:14")</f>
        <v>0.33002314814814815</v>
      </c>
      <c r="G14164" t="s">
        <v>15003</v>
      </c>
      <c r="H14164" t="s">
        <v>15602</v>
      </c>
      <c r="I14164">
        <v>701.23800000000006</v>
      </c>
    </row>
    <row r="14165" spans="1:9" x14ac:dyDescent="0.25">
      <c r="A14165" t="s">
        <v>27488</v>
      </c>
      <c r="B14165">
        <v>13120</v>
      </c>
      <c r="C14165" s="2">
        <f>DATEVALUE("2025-07-07")</f>
        <v>44383</v>
      </c>
      <c r="D14165" s="1">
        <f>TIMEVALUE("18:12:14")</f>
        <v>0.7584953703703704</v>
      </c>
      <c r="E14165" s="2">
        <f>DATEVALUE("2025-07-07")</f>
        <v>44383</v>
      </c>
      <c r="F14165" s="1">
        <f>TIMEVALUE("18:20:24")</f>
        <v>0.76416666666666666</v>
      </c>
      <c r="G14165" t="s">
        <v>1075</v>
      </c>
      <c r="H14165" t="s">
        <v>15615</v>
      </c>
      <c r="I14165">
        <v>703.41300000000001</v>
      </c>
    </row>
    <row r="14166" spans="1:9" x14ac:dyDescent="0.25">
      <c r="A14166" t="s">
        <v>27489</v>
      </c>
      <c r="B14166">
        <v>13120</v>
      </c>
      <c r="C14166" s="2">
        <f>DATEVALUE("2025-07-07")</f>
        <v>44383</v>
      </c>
      <c r="D14166" s="1">
        <f>TIMEVALUE("17:58:28")</f>
        <v>0.7489351851851852</v>
      </c>
      <c r="E14166" s="2">
        <f>DATEVALUE("2025-07-07")</f>
        <v>44383</v>
      </c>
      <c r="F14166" s="1">
        <f>TIMEVALUE("18:08:57")</f>
        <v>0.75621527777777775</v>
      </c>
      <c r="G14166" t="s">
        <v>7364</v>
      </c>
      <c r="H14166" t="s">
        <v>27490</v>
      </c>
      <c r="I14166">
        <v>703.47799999999995</v>
      </c>
    </row>
    <row r="14167" spans="1:9" x14ac:dyDescent="0.25">
      <c r="A14167" t="s">
        <v>27491</v>
      </c>
      <c r="B14167">
        <v>13120</v>
      </c>
      <c r="C14167" s="2">
        <f>DATEVALUE("2025-07-02")</f>
        <v>44378</v>
      </c>
      <c r="D14167" s="1">
        <f>TIMEVALUE("15:58:59")</f>
        <v>0.66596064814814815</v>
      </c>
      <c r="E14167" s="2">
        <f>DATEVALUE("2025-07-02")</f>
        <v>44378</v>
      </c>
      <c r="F14167" s="1">
        <f>TIMEVALUE("16:01:08")</f>
        <v>0.66745370370370372</v>
      </c>
      <c r="G14167" t="s">
        <v>330</v>
      </c>
      <c r="H14167" t="s">
        <v>18693</v>
      </c>
      <c r="I14167">
        <v>698.26900000000001</v>
      </c>
    </row>
    <row r="14168" spans="1:9" x14ac:dyDescent="0.25">
      <c r="A14168" t="s">
        <v>27492</v>
      </c>
      <c r="B14168">
        <v>13120</v>
      </c>
      <c r="C14168" s="2">
        <f>DATEVALUE("2025-07-08")</f>
        <v>44384</v>
      </c>
      <c r="D14168" s="1">
        <f>TIMEVALUE("13:28:25")</f>
        <v>0.56140046296296298</v>
      </c>
      <c r="E14168" s="2">
        <f>DATEVALUE("2025-07-08")</f>
        <v>44384</v>
      </c>
      <c r="F14168" s="1">
        <f>TIMEVALUE("13:35:24")</f>
        <v>0.56625000000000003</v>
      </c>
      <c r="G14168" t="s">
        <v>4342</v>
      </c>
      <c r="H14168" t="s">
        <v>12861</v>
      </c>
      <c r="I14168">
        <v>699.03800000000001</v>
      </c>
    </row>
    <row r="14169" spans="1:9" x14ac:dyDescent="0.25">
      <c r="A14169" t="s">
        <v>66</v>
      </c>
      <c r="B14169">
        <v>13120</v>
      </c>
      <c r="C14169" s="2">
        <f>DATEVALUE("2025-07-02")</f>
        <v>44378</v>
      </c>
      <c r="D14169" s="1">
        <f>TIMEVALUE("07:41:42")</f>
        <v>0.32062499999999999</v>
      </c>
      <c r="E14169" s="2">
        <f>DATEVALUE("2025-07-02")</f>
        <v>44378</v>
      </c>
      <c r="F14169" s="1">
        <f>TIMEVALUE("07:44:17")</f>
        <v>0.32241898148148146</v>
      </c>
      <c r="G14169" t="s">
        <v>446</v>
      </c>
      <c r="H14169" t="s">
        <v>15229</v>
      </c>
      <c r="I14169">
        <v>699.68399999999997</v>
      </c>
    </row>
    <row r="14170" spans="1:9" x14ac:dyDescent="0.25">
      <c r="A14170" t="s">
        <v>27493</v>
      </c>
      <c r="B14170">
        <v>13120</v>
      </c>
      <c r="C14170" s="2">
        <f t="shared" ref="C14170:C14179" si="1472">DATEVALUE("2025-07-08")</f>
        <v>44384</v>
      </c>
      <c r="D14170" s="1">
        <f>TIMEVALUE("13:40:06")</f>
        <v>0.56951388888888888</v>
      </c>
      <c r="E14170" s="2">
        <f t="shared" ref="E14170:E14179" si="1473">DATEVALUE("2025-07-08")</f>
        <v>44384</v>
      </c>
      <c r="F14170" s="1">
        <f>TIMEVALUE("13:42:11")</f>
        <v>0.57096064814814818</v>
      </c>
      <c r="G14170" t="s">
        <v>640</v>
      </c>
      <c r="H14170" t="s">
        <v>22199</v>
      </c>
      <c r="I14170">
        <v>698.96</v>
      </c>
    </row>
    <row r="14171" spans="1:9" x14ac:dyDescent="0.25">
      <c r="A14171" t="s">
        <v>27494</v>
      </c>
      <c r="B14171">
        <v>13120</v>
      </c>
      <c r="C14171" s="2">
        <f t="shared" si="1472"/>
        <v>44384</v>
      </c>
      <c r="D14171" s="1">
        <f>TIMEVALUE("13:44:06")</f>
        <v>0.57229166666666664</v>
      </c>
      <c r="E14171" s="2">
        <f t="shared" si="1473"/>
        <v>44384</v>
      </c>
      <c r="F14171" s="1">
        <f>TIMEVALUE("14:00:57")</f>
        <v>0.58399305555555558</v>
      </c>
      <c r="G14171" t="s">
        <v>8399</v>
      </c>
      <c r="H14171" t="s">
        <v>12526</v>
      </c>
      <c r="I14171">
        <v>699.24699999999996</v>
      </c>
    </row>
    <row r="14172" spans="1:9" x14ac:dyDescent="0.25">
      <c r="A14172" t="s">
        <v>27495</v>
      </c>
      <c r="B14172">
        <v>13120</v>
      </c>
      <c r="C14172" s="2">
        <f t="shared" si="1472"/>
        <v>44384</v>
      </c>
      <c r="D14172" s="1">
        <f>TIMEVALUE("14:02:53")</f>
        <v>0.5853356481481482</v>
      </c>
      <c r="E14172" s="2">
        <f t="shared" si="1473"/>
        <v>44384</v>
      </c>
      <c r="F14172" s="1">
        <f>TIMEVALUE("14:22:52")</f>
        <v>0.599212962962963</v>
      </c>
      <c r="G14172" t="s">
        <v>27496</v>
      </c>
      <c r="H14172" t="s">
        <v>13756</v>
      </c>
      <c r="I14172">
        <v>699.476</v>
      </c>
    </row>
    <row r="14173" spans="1:9" x14ac:dyDescent="0.25">
      <c r="A14173" t="s">
        <v>27497</v>
      </c>
      <c r="B14173">
        <v>13120</v>
      </c>
      <c r="C14173" s="2">
        <f t="shared" si="1472"/>
        <v>44384</v>
      </c>
      <c r="D14173" s="1">
        <f>TIMEVALUE("13:09:43")</f>
        <v>0.54841435185185183</v>
      </c>
      <c r="E14173" s="2">
        <f t="shared" si="1473"/>
        <v>44384</v>
      </c>
      <c r="F14173" s="1">
        <f>TIMEVALUE("13:18:42")</f>
        <v>0.55465277777777777</v>
      </c>
      <c r="G14173" t="s">
        <v>1786</v>
      </c>
      <c r="H14173" t="s">
        <v>27498</v>
      </c>
      <c r="I14173">
        <v>699.79499999999996</v>
      </c>
    </row>
    <row r="14174" spans="1:9" x14ac:dyDescent="0.25">
      <c r="A14174" t="s">
        <v>27499</v>
      </c>
      <c r="B14174">
        <v>13120</v>
      </c>
      <c r="C14174" s="2">
        <f t="shared" si="1472"/>
        <v>44384</v>
      </c>
      <c r="D14174" s="1">
        <f>TIMEVALUE("12:55:03")</f>
        <v>0.53822916666666665</v>
      </c>
      <c r="E14174" s="2">
        <f t="shared" si="1473"/>
        <v>44384</v>
      </c>
      <c r="F14174" s="1">
        <f>TIMEVALUE("13:07:06")</f>
        <v>0.54659722222222218</v>
      </c>
      <c r="G14174" t="s">
        <v>8333</v>
      </c>
      <c r="H14174" t="s">
        <v>3253</v>
      </c>
      <c r="I14174">
        <v>701.59900000000005</v>
      </c>
    </row>
    <row r="14175" spans="1:9" x14ac:dyDescent="0.25">
      <c r="A14175" t="s">
        <v>27500</v>
      </c>
      <c r="B14175">
        <v>13120</v>
      </c>
      <c r="C14175" s="2">
        <f t="shared" si="1472"/>
        <v>44384</v>
      </c>
      <c r="D14175" s="1">
        <f>TIMEVALUE("11:51:39")</f>
        <v>0.49420138888888887</v>
      </c>
      <c r="E14175" s="2">
        <f t="shared" si="1473"/>
        <v>44384</v>
      </c>
      <c r="F14175" s="1">
        <f>TIMEVALUE("12:52:27")</f>
        <v>0.53642361111111114</v>
      </c>
      <c r="G14175" t="s">
        <v>27501</v>
      </c>
      <c r="H14175" t="s">
        <v>27502</v>
      </c>
      <c r="I14175">
        <v>702.09199999999998</v>
      </c>
    </row>
    <row r="14176" spans="1:9" x14ac:dyDescent="0.25">
      <c r="A14176" t="s">
        <v>27503</v>
      </c>
      <c r="B14176">
        <v>13120</v>
      </c>
      <c r="C14176" s="2">
        <f t="shared" si="1472"/>
        <v>44384</v>
      </c>
      <c r="D14176" s="1">
        <f>TIMEVALUE("11:37:58")</f>
        <v>0.48469907407407409</v>
      </c>
      <c r="E14176" s="2">
        <f t="shared" si="1473"/>
        <v>44384</v>
      </c>
      <c r="F14176" s="1">
        <f>TIMEVALUE("11:49:08")</f>
        <v>0.49245370370370373</v>
      </c>
      <c r="G14176" t="s">
        <v>1669</v>
      </c>
      <c r="H14176" t="s">
        <v>4262</v>
      </c>
      <c r="I14176">
        <v>702.18700000000001</v>
      </c>
    </row>
    <row r="14177" spans="1:9" x14ac:dyDescent="0.25">
      <c r="A14177" t="s">
        <v>27504</v>
      </c>
      <c r="B14177">
        <v>13120</v>
      </c>
      <c r="C14177" s="2">
        <f t="shared" si="1472"/>
        <v>44384</v>
      </c>
      <c r="D14177" s="1">
        <f>TIMEVALUE("11:13:57")</f>
        <v>0.46802083333333333</v>
      </c>
      <c r="E14177" s="2">
        <f t="shared" si="1473"/>
        <v>44384</v>
      </c>
      <c r="F14177" s="1">
        <f>TIMEVALUE("11:25:04")</f>
        <v>0.47574074074074074</v>
      </c>
      <c r="G14177" t="s">
        <v>7658</v>
      </c>
      <c r="H14177" t="s">
        <v>27505</v>
      </c>
      <c r="I14177">
        <v>703.02800000000002</v>
      </c>
    </row>
    <row r="14178" spans="1:9" x14ac:dyDescent="0.25">
      <c r="A14178" t="s">
        <v>27506</v>
      </c>
      <c r="B14178">
        <v>13120</v>
      </c>
      <c r="C14178" s="2">
        <f t="shared" si="1472"/>
        <v>44384</v>
      </c>
      <c r="D14178" s="1">
        <f>TIMEVALUE("10:52:21")</f>
        <v>0.45302083333333332</v>
      </c>
      <c r="E14178" s="2">
        <f t="shared" si="1473"/>
        <v>44384</v>
      </c>
      <c r="F14178" s="1">
        <f>TIMEVALUE("11:11:17")</f>
        <v>0.4661689814814815</v>
      </c>
      <c r="G14178" t="s">
        <v>27507</v>
      </c>
      <c r="H14178" t="s">
        <v>4244</v>
      </c>
      <c r="I14178">
        <v>702.18799999999999</v>
      </c>
    </row>
    <row r="14179" spans="1:9" x14ac:dyDescent="0.25">
      <c r="A14179" t="s">
        <v>27508</v>
      </c>
      <c r="B14179">
        <v>13120</v>
      </c>
      <c r="C14179" s="2">
        <f t="shared" si="1472"/>
        <v>44384</v>
      </c>
      <c r="D14179" s="1">
        <f>TIMEVALUE("10:35:56")</f>
        <v>0.44162037037037039</v>
      </c>
      <c r="E14179" s="2">
        <f t="shared" si="1473"/>
        <v>44384</v>
      </c>
      <c r="F14179" s="1">
        <f>TIMEVALUE("10:50:07")</f>
        <v>0.45146990740740739</v>
      </c>
      <c r="G14179" t="s">
        <v>1370</v>
      </c>
      <c r="H14179" t="s">
        <v>15673</v>
      </c>
      <c r="I14179">
        <v>703.06600000000003</v>
      </c>
    </row>
    <row r="14180" spans="1:9" x14ac:dyDescent="0.25">
      <c r="A14180" t="s">
        <v>27509</v>
      </c>
      <c r="B14180">
        <v>13120</v>
      </c>
      <c r="C14180" s="2">
        <f t="shared" ref="C14180:C14205" si="1474">DATEVALUE("2025-07-01")</f>
        <v>44377</v>
      </c>
      <c r="D14180" s="1">
        <f>TIMEVALUE("14:48:26")</f>
        <v>0.6169675925925926</v>
      </c>
      <c r="E14180" s="2">
        <f t="shared" ref="E14180:E14205" si="1475">DATEVALUE("2025-07-01")</f>
        <v>44377</v>
      </c>
      <c r="F14180" s="1">
        <f>TIMEVALUE("14:53:13")</f>
        <v>0.62028935185185186</v>
      </c>
      <c r="G14180" t="s">
        <v>3438</v>
      </c>
      <c r="H14180" t="s">
        <v>27510</v>
      </c>
      <c r="I14180">
        <v>698.06</v>
      </c>
    </row>
    <row r="14181" spans="1:9" x14ac:dyDescent="0.25">
      <c r="A14181" t="s">
        <v>27511</v>
      </c>
      <c r="B14181">
        <v>13120</v>
      </c>
      <c r="C14181" s="2">
        <f t="shared" si="1474"/>
        <v>44377</v>
      </c>
      <c r="D14181" s="1">
        <f>TIMEVALUE("14:55:32")</f>
        <v>0.62189814814814814</v>
      </c>
      <c r="E14181" s="2">
        <f t="shared" si="1475"/>
        <v>44377</v>
      </c>
      <c r="F14181" s="1">
        <f>TIMEVALUE("15:00:10")</f>
        <v>0.62511574074074072</v>
      </c>
      <c r="G14181" t="s">
        <v>888</v>
      </c>
      <c r="H14181" t="s">
        <v>2267</v>
      </c>
      <c r="I14181">
        <v>698.30700000000002</v>
      </c>
    </row>
    <row r="14182" spans="1:9" x14ac:dyDescent="0.25">
      <c r="A14182" t="s">
        <v>27512</v>
      </c>
      <c r="B14182">
        <v>13120</v>
      </c>
      <c r="C14182" s="2">
        <f t="shared" si="1474"/>
        <v>44377</v>
      </c>
      <c r="D14182" s="1">
        <f>TIMEVALUE("15:03:49")</f>
        <v>0.62765046296296301</v>
      </c>
      <c r="E14182" s="2">
        <f t="shared" si="1475"/>
        <v>44377</v>
      </c>
      <c r="F14182" s="1">
        <f>TIMEVALUE("15:10:15")</f>
        <v>0.63211805555555556</v>
      </c>
      <c r="G14182" t="s">
        <v>4058</v>
      </c>
      <c r="H14182" t="s">
        <v>27513</v>
      </c>
      <c r="I14182">
        <v>699.27599999999995</v>
      </c>
    </row>
    <row r="14183" spans="1:9" x14ac:dyDescent="0.25">
      <c r="A14183" t="s">
        <v>27514</v>
      </c>
      <c r="B14183">
        <v>13120</v>
      </c>
      <c r="C14183" s="2">
        <f t="shared" si="1474"/>
        <v>44377</v>
      </c>
      <c r="D14183" s="1">
        <f>TIMEVALUE("15:29:16")</f>
        <v>0.64532407407407411</v>
      </c>
      <c r="E14183" s="2">
        <f t="shared" si="1475"/>
        <v>44377</v>
      </c>
      <c r="F14183" s="1">
        <f>TIMEVALUE("15:35:39")</f>
        <v>0.64975694444444443</v>
      </c>
      <c r="G14183" t="s">
        <v>1758</v>
      </c>
      <c r="H14183" t="s">
        <v>27515</v>
      </c>
      <c r="I14183">
        <v>698.88699999999994</v>
      </c>
    </row>
    <row r="14184" spans="1:9" x14ac:dyDescent="0.25">
      <c r="A14184" t="s">
        <v>27516</v>
      </c>
      <c r="B14184">
        <v>13120</v>
      </c>
      <c r="C14184" s="2">
        <f t="shared" si="1474"/>
        <v>44377</v>
      </c>
      <c r="D14184" s="1">
        <f>TIMEVALUE("15:37:49")</f>
        <v>0.65126157407407403</v>
      </c>
      <c r="E14184" s="2">
        <f t="shared" si="1475"/>
        <v>44377</v>
      </c>
      <c r="F14184" s="1">
        <f>TIMEVALUE("15:46:47")</f>
        <v>0.65748842592592593</v>
      </c>
      <c r="G14184" t="s">
        <v>1237</v>
      </c>
      <c r="H14184" t="s">
        <v>22701</v>
      </c>
      <c r="I14184">
        <v>699.22</v>
      </c>
    </row>
    <row r="14185" spans="1:9" x14ac:dyDescent="0.25">
      <c r="A14185" t="s">
        <v>27517</v>
      </c>
      <c r="B14185">
        <v>13120</v>
      </c>
      <c r="C14185" s="2">
        <f t="shared" si="1474"/>
        <v>44377</v>
      </c>
      <c r="D14185" s="1">
        <f>TIMEVALUE("15:51:39")</f>
        <v>0.6608680555555555</v>
      </c>
      <c r="E14185" s="2">
        <f t="shared" si="1475"/>
        <v>44377</v>
      </c>
      <c r="F14185" s="1">
        <f>TIMEVALUE("15:55:06")</f>
        <v>0.66326388888888888</v>
      </c>
      <c r="G14185" t="s">
        <v>677</v>
      </c>
      <c r="H14185" t="s">
        <v>128</v>
      </c>
      <c r="I14185">
        <v>699.53700000000003</v>
      </c>
    </row>
    <row r="14186" spans="1:9" x14ac:dyDescent="0.25">
      <c r="A14186" t="s">
        <v>27518</v>
      </c>
      <c r="B14186">
        <v>13120</v>
      </c>
      <c r="C14186" s="2">
        <f t="shared" si="1474"/>
        <v>44377</v>
      </c>
      <c r="D14186" s="1">
        <f>TIMEVALUE("15:56:46")</f>
        <v>0.66442129629629632</v>
      </c>
      <c r="E14186" s="2">
        <f t="shared" si="1475"/>
        <v>44377</v>
      </c>
      <c r="F14186" s="1">
        <f>TIMEVALUE("16:01:16")</f>
        <v>0.66754629629629625</v>
      </c>
      <c r="G14186" t="s">
        <v>6589</v>
      </c>
      <c r="H14186" t="s">
        <v>13855</v>
      </c>
      <c r="I14186">
        <v>699.86800000000005</v>
      </c>
    </row>
    <row r="14187" spans="1:9" x14ac:dyDescent="0.25">
      <c r="A14187" t="s">
        <v>27519</v>
      </c>
      <c r="B14187">
        <v>13120</v>
      </c>
      <c r="C14187" s="2">
        <f t="shared" si="1474"/>
        <v>44377</v>
      </c>
      <c r="D14187" s="1">
        <f>TIMEVALUE("16:02:50")</f>
        <v>0.66863425925925923</v>
      </c>
      <c r="E14187" s="2">
        <f t="shared" si="1475"/>
        <v>44377</v>
      </c>
      <c r="F14187" s="1">
        <f>TIMEVALUE("16:07:52")</f>
        <v>0.67212962962962963</v>
      </c>
      <c r="G14187" t="s">
        <v>267</v>
      </c>
      <c r="H14187" t="s">
        <v>27520</v>
      </c>
      <c r="I14187">
        <v>700.13599999999997</v>
      </c>
    </row>
    <row r="14188" spans="1:9" x14ac:dyDescent="0.25">
      <c r="A14188" t="s">
        <v>27521</v>
      </c>
      <c r="B14188">
        <v>13120</v>
      </c>
      <c r="C14188" s="2">
        <f t="shared" si="1474"/>
        <v>44377</v>
      </c>
      <c r="D14188" s="1">
        <f>TIMEVALUE("16:09:20")</f>
        <v>0.67314814814814816</v>
      </c>
      <c r="E14188" s="2">
        <f t="shared" si="1475"/>
        <v>44377</v>
      </c>
      <c r="F14188" s="1">
        <f>TIMEVALUE("16:17:43")</f>
        <v>0.67896990740740737</v>
      </c>
      <c r="G14188" t="s">
        <v>4450</v>
      </c>
      <c r="H14188" t="s">
        <v>27522</v>
      </c>
      <c r="I14188">
        <v>701.12699999999995</v>
      </c>
    </row>
    <row r="14189" spans="1:9" x14ac:dyDescent="0.25">
      <c r="A14189" t="s">
        <v>27523</v>
      </c>
      <c r="B14189">
        <v>13120</v>
      </c>
      <c r="C14189" s="2">
        <f t="shared" si="1474"/>
        <v>44377</v>
      </c>
      <c r="D14189" s="1">
        <f>TIMEVALUE("14:23:52")</f>
        <v>0.59990740740740744</v>
      </c>
      <c r="E14189" s="2">
        <f t="shared" si="1475"/>
        <v>44377</v>
      </c>
      <c r="F14189" s="1">
        <f>TIMEVALUE("14:41:37")</f>
        <v>0.61223379629629626</v>
      </c>
      <c r="G14189" t="s">
        <v>27524</v>
      </c>
      <c r="H14189" t="s">
        <v>25207</v>
      </c>
      <c r="I14189">
        <v>700.76199999999994</v>
      </c>
    </row>
    <row r="14190" spans="1:9" x14ac:dyDescent="0.25">
      <c r="A14190" t="s">
        <v>27525</v>
      </c>
      <c r="B14190">
        <v>13120</v>
      </c>
      <c r="C14190" s="2">
        <f t="shared" si="1474"/>
        <v>44377</v>
      </c>
      <c r="D14190" s="1">
        <f>TIMEVALUE("14:10:42")</f>
        <v>0.59076388888888887</v>
      </c>
      <c r="E14190" s="2">
        <f t="shared" si="1475"/>
        <v>44377</v>
      </c>
      <c r="F14190" s="1">
        <f>TIMEVALUE("14:20:53")</f>
        <v>0.59783564814814816</v>
      </c>
      <c r="G14190" t="s">
        <v>9947</v>
      </c>
      <c r="H14190" t="s">
        <v>22060</v>
      </c>
      <c r="I14190">
        <v>702.24099999999999</v>
      </c>
    </row>
    <row r="14191" spans="1:9" x14ac:dyDescent="0.25">
      <c r="A14191" t="s">
        <v>27526</v>
      </c>
      <c r="B14191">
        <v>13120</v>
      </c>
      <c r="C14191" s="2">
        <f t="shared" si="1474"/>
        <v>44377</v>
      </c>
      <c r="D14191" s="1">
        <f>TIMEVALUE("13:58:54")</f>
        <v>0.58256944444444447</v>
      </c>
      <c r="E14191" s="2">
        <f t="shared" si="1475"/>
        <v>44377</v>
      </c>
      <c r="F14191" s="1">
        <f>TIMEVALUE("14:07:59")</f>
        <v>0.58887731481481487</v>
      </c>
      <c r="G14191" t="s">
        <v>3279</v>
      </c>
      <c r="H14191" t="s">
        <v>27527</v>
      </c>
      <c r="I14191">
        <v>702.42100000000005</v>
      </c>
    </row>
    <row r="14192" spans="1:9" x14ac:dyDescent="0.25">
      <c r="A14192" t="s">
        <v>27528</v>
      </c>
      <c r="B14192">
        <v>13120</v>
      </c>
      <c r="C14192" s="2">
        <f t="shared" si="1474"/>
        <v>44377</v>
      </c>
      <c r="D14192" s="1">
        <f>TIMEVALUE("13:37:12")</f>
        <v>0.5675</v>
      </c>
      <c r="E14192" s="2">
        <f t="shared" si="1475"/>
        <v>44377</v>
      </c>
      <c r="F14192" s="1">
        <f>TIMEVALUE("13:56:46")</f>
        <v>0.58108796296296295</v>
      </c>
      <c r="G14192" t="s">
        <v>27529</v>
      </c>
      <c r="H14192" t="s">
        <v>1854</v>
      </c>
      <c r="I14192">
        <v>702.44600000000003</v>
      </c>
    </row>
    <row r="14193" spans="1:9" x14ac:dyDescent="0.25">
      <c r="A14193" t="s">
        <v>27530</v>
      </c>
      <c r="B14193">
        <v>13120</v>
      </c>
      <c r="C14193" s="2">
        <f t="shared" si="1474"/>
        <v>44377</v>
      </c>
      <c r="D14193" s="1">
        <f>TIMEVALUE("10:56:50")</f>
        <v>0.45613425925925927</v>
      </c>
      <c r="E14193" s="2">
        <f t="shared" si="1475"/>
        <v>44377</v>
      </c>
      <c r="F14193" s="1">
        <f>TIMEVALUE("11:00:31")</f>
        <v>0.45869212962962963</v>
      </c>
      <c r="G14193" t="s">
        <v>2034</v>
      </c>
      <c r="H14193" t="s">
        <v>27531</v>
      </c>
      <c r="I14193">
        <v>697.95100000000002</v>
      </c>
    </row>
    <row r="14194" spans="1:9" x14ac:dyDescent="0.25">
      <c r="A14194" t="s">
        <v>27532</v>
      </c>
      <c r="B14194">
        <v>13120</v>
      </c>
      <c r="C14194" s="2">
        <f t="shared" si="1474"/>
        <v>44377</v>
      </c>
      <c r="D14194" s="1">
        <f>TIMEVALUE("11:03:54")</f>
        <v>0.46104166666666668</v>
      </c>
      <c r="E14194" s="2">
        <f t="shared" si="1475"/>
        <v>44377</v>
      </c>
      <c r="F14194" s="1">
        <f>TIMEVALUE("11:10:45")</f>
        <v>0.46579861111111109</v>
      </c>
      <c r="G14194" t="s">
        <v>278</v>
      </c>
      <c r="H14194" t="s">
        <v>20279</v>
      </c>
      <c r="I14194">
        <v>699.24599999999998</v>
      </c>
    </row>
    <row r="14195" spans="1:9" x14ac:dyDescent="0.25">
      <c r="A14195" t="s">
        <v>27533</v>
      </c>
      <c r="B14195">
        <v>13120</v>
      </c>
      <c r="C14195" s="2">
        <f t="shared" si="1474"/>
        <v>44377</v>
      </c>
      <c r="D14195" s="1">
        <f>TIMEVALUE("11:13:59")</f>
        <v>0.46804398148148146</v>
      </c>
      <c r="E14195" s="2">
        <f t="shared" si="1475"/>
        <v>44377</v>
      </c>
      <c r="F14195" s="1">
        <f>TIMEVALUE("11:27:49")</f>
        <v>0.47765046296296299</v>
      </c>
      <c r="G14195" t="s">
        <v>5926</v>
      </c>
      <c r="H14195" t="s">
        <v>23238</v>
      </c>
      <c r="I14195">
        <v>704.21799999999996</v>
      </c>
    </row>
    <row r="14196" spans="1:9" x14ac:dyDescent="0.25">
      <c r="A14196" t="s">
        <v>27534</v>
      </c>
      <c r="B14196">
        <v>13120</v>
      </c>
      <c r="C14196" s="2">
        <f t="shared" si="1474"/>
        <v>44377</v>
      </c>
      <c r="D14196" s="1">
        <f>TIMEVALUE("11:30:44")</f>
        <v>0.47967592592592595</v>
      </c>
      <c r="E14196" s="2">
        <f t="shared" si="1475"/>
        <v>44377</v>
      </c>
      <c r="F14196" s="1">
        <f>TIMEVALUE("11:40:45")</f>
        <v>0.48663194444444446</v>
      </c>
      <c r="G14196" t="s">
        <v>1660</v>
      </c>
      <c r="H14196" t="s">
        <v>27535</v>
      </c>
      <c r="I14196">
        <v>699.25599999999997</v>
      </c>
    </row>
    <row r="14197" spans="1:9" x14ac:dyDescent="0.25">
      <c r="A14197" t="s">
        <v>27536</v>
      </c>
      <c r="B14197">
        <v>13120</v>
      </c>
      <c r="C14197" s="2">
        <f t="shared" si="1474"/>
        <v>44377</v>
      </c>
      <c r="D14197" s="1">
        <f>TIMEVALUE("11:44:48")</f>
        <v>0.48944444444444446</v>
      </c>
      <c r="E14197" s="2">
        <f t="shared" si="1475"/>
        <v>44377</v>
      </c>
      <c r="F14197" s="1">
        <f>TIMEVALUE("11:51:27")</f>
        <v>0.49406250000000002</v>
      </c>
      <c r="G14197" t="s">
        <v>2615</v>
      </c>
      <c r="H14197" t="s">
        <v>27537</v>
      </c>
      <c r="I14197">
        <v>699.06799999999998</v>
      </c>
    </row>
    <row r="14198" spans="1:9" x14ac:dyDescent="0.25">
      <c r="A14198" t="s">
        <v>27538</v>
      </c>
      <c r="B14198">
        <v>13120</v>
      </c>
      <c r="C14198" s="2">
        <f t="shared" si="1474"/>
        <v>44377</v>
      </c>
      <c r="D14198" s="1">
        <f>TIMEVALUE("11:53:35")</f>
        <v>0.49554398148148149</v>
      </c>
      <c r="E14198" s="2">
        <f t="shared" si="1475"/>
        <v>44377</v>
      </c>
      <c r="F14198" s="1">
        <f>TIMEVALUE("11:56:00")</f>
        <v>0.49722222222222223</v>
      </c>
      <c r="G14198" t="s">
        <v>3193</v>
      </c>
      <c r="H14198" t="s">
        <v>22939</v>
      </c>
      <c r="I14198">
        <v>699.35</v>
      </c>
    </row>
    <row r="14199" spans="1:9" x14ac:dyDescent="0.25">
      <c r="A14199" t="s">
        <v>27539</v>
      </c>
      <c r="B14199">
        <v>13120</v>
      </c>
      <c r="C14199" s="2">
        <f t="shared" si="1474"/>
        <v>44377</v>
      </c>
      <c r="D14199" s="1">
        <f>TIMEVALUE("11:58:11")</f>
        <v>0.49873842592592593</v>
      </c>
      <c r="E14199" s="2">
        <f t="shared" si="1475"/>
        <v>44377</v>
      </c>
      <c r="F14199" s="1">
        <f>TIMEVALUE("11:59:57")</f>
        <v>0.49996527777777777</v>
      </c>
      <c r="G14199" t="s">
        <v>400</v>
      </c>
      <c r="H14199" t="s">
        <v>22997</v>
      </c>
      <c r="I14199">
        <v>699.61099999999999</v>
      </c>
    </row>
    <row r="14200" spans="1:9" x14ac:dyDescent="0.25">
      <c r="A14200" t="s">
        <v>27540</v>
      </c>
      <c r="B14200">
        <v>13120</v>
      </c>
      <c r="C14200" s="2">
        <f t="shared" si="1474"/>
        <v>44377</v>
      </c>
      <c r="D14200" s="1">
        <f>TIMEVALUE("12:01:42")</f>
        <v>0.50118055555555552</v>
      </c>
      <c r="E14200" s="2">
        <f t="shared" si="1475"/>
        <v>44377</v>
      </c>
      <c r="F14200" s="1">
        <f>TIMEVALUE("12:10:56")</f>
        <v>0.5075925925925926</v>
      </c>
      <c r="G14200" t="s">
        <v>3778</v>
      </c>
      <c r="H14200" t="s">
        <v>2128</v>
      </c>
      <c r="I14200">
        <v>699.86</v>
      </c>
    </row>
    <row r="14201" spans="1:9" x14ac:dyDescent="0.25">
      <c r="A14201" t="s">
        <v>27541</v>
      </c>
      <c r="B14201">
        <v>13120</v>
      </c>
      <c r="C14201" s="2">
        <f t="shared" si="1474"/>
        <v>44377</v>
      </c>
      <c r="D14201" s="1">
        <f>TIMEVALUE("12:50:48")</f>
        <v>0.53527777777777774</v>
      </c>
      <c r="E14201" s="2">
        <f t="shared" si="1475"/>
        <v>44377</v>
      </c>
      <c r="F14201" s="1">
        <f>TIMEVALUE("12:55:35")</f>
        <v>0.538599537037037</v>
      </c>
      <c r="G14201" t="s">
        <v>3438</v>
      </c>
      <c r="H14201" t="s">
        <v>27542</v>
      </c>
      <c r="I14201">
        <v>700.24400000000003</v>
      </c>
    </row>
    <row r="14202" spans="1:9" x14ac:dyDescent="0.25">
      <c r="A14202" t="s">
        <v>27543</v>
      </c>
      <c r="B14202">
        <v>13120</v>
      </c>
      <c r="C14202" s="2">
        <f t="shared" si="1474"/>
        <v>44377</v>
      </c>
      <c r="D14202" s="1">
        <f>TIMEVALUE("12:57:25")</f>
        <v>0.53987268518518516</v>
      </c>
      <c r="E14202" s="2">
        <f t="shared" si="1475"/>
        <v>44377</v>
      </c>
      <c r="F14202" s="1">
        <f>TIMEVALUE("13:10:50")</f>
        <v>0.54918981481481477</v>
      </c>
      <c r="G14202" t="s">
        <v>7571</v>
      </c>
      <c r="H14202" t="s">
        <v>24360</v>
      </c>
      <c r="I14202">
        <v>700.69100000000003</v>
      </c>
    </row>
    <row r="14203" spans="1:9" x14ac:dyDescent="0.25">
      <c r="A14203" t="s">
        <v>27544</v>
      </c>
      <c r="B14203">
        <v>13120</v>
      </c>
      <c r="C14203" s="2">
        <f t="shared" si="1474"/>
        <v>44377</v>
      </c>
      <c r="D14203" s="1">
        <f>TIMEVALUE("13:13:01")</f>
        <v>0.55070601851851853</v>
      </c>
      <c r="E14203" s="2">
        <f t="shared" si="1475"/>
        <v>44377</v>
      </c>
      <c r="F14203" s="1">
        <f>TIMEVALUE("13:19:52")</f>
        <v>0.55546296296296294</v>
      </c>
      <c r="G14203" t="s">
        <v>278</v>
      </c>
      <c r="H14203" t="s">
        <v>18404</v>
      </c>
      <c r="I14203">
        <v>701.00300000000004</v>
      </c>
    </row>
    <row r="14204" spans="1:9" x14ac:dyDescent="0.25">
      <c r="A14204" t="s">
        <v>27545</v>
      </c>
      <c r="B14204">
        <v>13120</v>
      </c>
      <c r="C14204" s="2">
        <f t="shared" si="1474"/>
        <v>44377</v>
      </c>
      <c r="D14204" s="1">
        <f>TIMEVALUE("13:23:28")</f>
        <v>0.55796296296296299</v>
      </c>
      <c r="E14204" s="2">
        <f t="shared" si="1475"/>
        <v>44377</v>
      </c>
      <c r="F14204" s="1">
        <f>TIMEVALUE("13:33:22")</f>
        <v>0.56483796296296296</v>
      </c>
      <c r="G14204" t="s">
        <v>8123</v>
      </c>
      <c r="H14204" t="s">
        <v>27546</v>
      </c>
      <c r="I14204">
        <v>702.19600000000003</v>
      </c>
    </row>
    <row r="14205" spans="1:9" x14ac:dyDescent="0.25">
      <c r="A14205" t="s">
        <v>27547</v>
      </c>
      <c r="B14205">
        <v>13120</v>
      </c>
      <c r="C14205" s="2">
        <f t="shared" si="1474"/>
        <v>44377</v>
      </c>
      <c r="D14205" s="1">
        <f>TIMEVALUE("10:24:01")</f>
        <v>0.43334490740740739</v>
      </c>
      <c r="E14205" s="2">
        <f t="shared" si="1475"/>
        <v>44377</v>
      </c>
      <c r="F14205" s="1">
        <f>TIMEVALUE("10:50:06")</f>
        <v>0.45145833333333335</v>
      </c>
      <c r="G14205" t="s">
        <v>27548</v>
      </c>
      <c r="H14205" t="s">
        <v>27549</v>
      </c>
      <c r="I14205">
        <v>701.51099999999997</v>
      </c>
    </row>
    <row r="14206" spans="1:9" x14ac:dyDescent="0.25">
      <c r="A14206" t="s">
        <v>27550</v>
      </c>
      <c r="B14206">
        <v>13120</v>
      </c>
      <c r="C14206" s="2">
        <f>DATEVALUE("2025-07-09")</f>
        <v>44385</v>
      </c>
      <c r="D14206" s="1">
        <f>TIMEVALUE("08:09:22")</f>
        <v>0.33983796296296298</v>
      </c>
      <c r="E14206" s="2">
        <f>DATEVALUE("2025-07-09")</f>
        <v>44385</v>
      </c>
      <c r="F14206" s="1">
        <f>TIMEVALUE("08:21:59")</f>
        <v>0.34859953703703705</v>
      </c>
      <c r="G14206" t="s">
        <v>9862</v>
      </c>
      <c r="H14206" t="s">
        <v>27551</v>
      </c>
      <c r="I14206">
        <v>700.11800000000005</v>
      </c>
    </row>
    <row r="14207" spans="1:9" x14ac:dyDescent="0.25">
      <c r="A14207" t="s">
        <v>27552</v>
      </c>
      <c r="B14207">
        <v>13120</v>
      </c>
      <c r="C14207" s="2">
        <f>DATEVALUE("2025-07-09")</f>
        <v>44385</v>
      </c>
      <c r="D14207" s="1">
        <f>TIMEVALUE("07:50:52")</f>
        <v>0.32699074074074075</v>
      </c>
      <c r="E14207" s="2">
        <f>DATEVALUE("2025-07-09")</f>
        <v>44385</v>
      </c>
      <c r="F14207" s="1">
        <f>TIMEVALUE("08:04:06")</f>
        <v>0.33618055555555554</v>
      </c>
      <c r="G14207" t="s">
        <v>19</v>
      </c>
      <c r="H14207" t="s">
        <v>2337</v>
      </c>
      <c r="I14207">
        <v>700.33500000000004</v>
      </c>
    </row>
    <row r="14208" spans="1:9" x14ac:dyDescent="0.25">
      <c r="A14208" t="s">
        <v>27553</v>
      </c>
      <c r="B14208">
        <v>13120</v>
      </c>
      <c r="C14208" s="2">
        <f t="shared" ref="C14208:C14218" si="1476">DATEVALUE("2025-07-08")</f>
        <v>44384</v>
      </c>
      <c r="D14208" s="1">
        <f>TIMEVALUE("18:07:12")</f>
        <v>0.755</v>
      </c>
      <c r="E14208" s="2">
        <f t="shared" ref="E14208:E14218" si="1477">DATEVALUE("2025-07-08")</f>
        <v>44384</v>
      </c>
      <c r="F14208" s="1">
        <f>TIMEVALUE("18:18:45")</f>
        <v>0.76302083333333337</v>
      </c>
      <c r="G14208" t="s">
        <v>1666</v>
      </c>
      <c r="H14208" t="s">
        <v>27554</v>
      </c>
      <c r="I14208">
        <v>700.81899999999996</v>
      </c>
    </row>
    <row r="14209" spans="1:9" x14ac:dyDescent="0.25">
      <c r="A14209" t="s">
        <v>27555</v>
      </c>
      <c r="B14209">
        <v>13120</v>
      </c>
      <c r="C14209" s="2">
        <f t="shared" si="1476"/>
        <v>44384</v>
      </c>
      <c r="D14209" s="1">
        <f>TIMEVALUE("17:43:42")</f>
        <v>0.73868055555555556</v>
      </c>
      <c r="E14209" s="2">
        <f t="shared" si="1477"/>
        <v>44384</v>
      </c>
      <c r="F14209" s="1">
        <f>TIMEVALUE("17:57:15")</f>
        <v>0.74809027777777781</v>
      </c>
      <c r="G14209" t="s">
        <v>10315</v>
      </c>
      <c r="H14209" t="s">
        <v>27556</v>
      </c>
      <c r="I14209">
        <v>700.33199999999999</v>
      </c>
    </row>
    <row r="14210" spans="1:9" x14ac:dyDescent="0.25">
      <c r="A14210" t="s">
        <v>27557</v>
      </c>
      <c r="B14210">
        <v>13120</v>
      </c>
      <c r="C14210" s="2">
        <f t="shared" si="1476"/>
        <v>44384</v>
      </c>
      <c r="D14210" s="1">
        <f>TIMEVALUE("17:28:09")</f>
        <v>0.72788194444444443</v>
      </c>
      <c r="E14210" s="2">
        <f t="shared" si="1477"/>
        <v>44384</v>
      </c>
      <c r="F14210" s="1">
        <f>TIMEVALUE("17:36:00")</f>
        <v>0.73333333333333328</v>
      </c>
      <c r="G14210" t="s">
        <v>4134</v>
      </c>
      <c r="H14210" t="s">
        <v>17</v>
      </c>
      <c r="I14210">
        <v>700.32899999999995</v>
      </c>
    </row>
    <row r="14211" spans="1:9" x14ac:dyDescent="0.25">
      <c r="A14211" t="s">
        <v>27558</v>
      </c>
      <c r="B14211">
        <v>13120</v>
      </c>
      <c r="C14211" s="2">
        <f t="shared" si="1476"/>
        <v>44384</v>
      </c>
      <c r="D14211" s="1">
        <f>TIMEVALUE("17:11:26")</f>
        <v>0.71627314814814813</v>
      </c>
      <c r="E14211" s="2">
        <f t="shared" si="1477"/>
        <v>44384</v>
      </c>
      <c r="F14211" s="1">
        <f>TIMEVALUE("17:25:31")</f>
        <v>0.72605324074074074</v>
      </c>
      <c r="G14211" t="s">
        <v>8374</v>
      </c>
      <c r="H14211" t="s">
        <v>27559</v>
      </c>
      <c r="I14211">
        <v>699.28599999999994</v>
      </c>
    </row>
    <row r="14212" spans="1:9" x14ac:dyDescent="0.25">
      <c r="A14212" t="s">
        <v>27560</v>
      </c>
      <c r="B14212">
        <v>13120</v>
      </c>
      <c r="C14212" s="2">
        <f t="shared" si="1476"/>
        <v>44384</v>
      </c>
      <c r="D14212" s="1">
        <f>TIMEVALUE("16:48:51")</f>
        <v>0.70059027777777783</v>
      </c>
      <c r="E14212" s="2">
        <f t="shared" si="1477"/>
        <v>44384</v>
      </c>
      <c r="F14212" s="1">
        <f>TIMEVALUE("17:08:47")</f>
        <v>0.7144328703703704</v>
      </c>
      <c r="G14212" t="s">
        <v>18988</v>
      </c>
      <c r="H14212" t="s">
        <v>27561</v>
      </c>
      <c r="I14212">
        <v>700.26800000000003</v>
      </c>
    </row>
    <row r="14213" spans="1:9" x14ac:dyDescent="0.25">
      <c r="A14213" t="s">
        <v>27562</v>
      </c>
      <c r="B14213">
        <v>13120</v>
      </c>
      <c r="C14213" s="2">
        <f t="shared" si="1476"/>
        <v>44384</v>
      </c>
      <c r="D14213" s="1">
        <f>TIMEVALUE("16:31:50")</f>
        <v>0.68877314814814816</v>
      </c>
      <c r="E14213" s="2">
        <f t="shared" si="1477"/>
        <v>44384</v>
      </c>
      <c r="F14213" s="1">
        <f>TIMEVALUE("16:46:34")</f>
        <v>0.69900462962962961</v>
      </c>
      <c r="G14213" t="s">
        <v>31</v>
      </c>
      <c r="H14213" t="s">
        <v>15737</v>
      </c>
      <c r="I14213">
        <v>700.96900000000005</v>
      </c>
    </row>
    <row r="14214" spans="1:9" x14ac:dyDescent="0.25">
      <c r="A14214" t="s">
        <v>27563</v>
      </c>
      <c r="B14214">
        <v>13120</v>
      </c>
      <c r="C14214" s="2">
        <f t="shared" si="1476"/>
        <v>44384</v>
      </c>
      <c r="D14214" s="1">
        <f>TIMEVALUE("16:10:57")</f>
        <v>0.67427083333333337</v>
      </c>
      <c r="E14214" s="2">
        <f t="shared" si="1477"/>
        <v>44384</v>
      </c>
      <c r="F14214" s="1">
        <f>TIMEVALUE("16:24:24")</f>
        <v>0.68361111111111106</v>
      </c>
      <c r="G14214" t="s">
        <v>6851</v>
      </c>
      <c r="H14214" t="s">
        <v>27564</v>
      </c>
      <c r="I14214">
        <v>700.58799999999997</v>
      </c>
    </row>
    <row r="14215" spans="1:9" x14ac:dyDescent="0.25">
      <c r="A14215" t="s">
        <v>27565</v>
      </c>
      <c r="B14215">
        <v>13120</v>
      </c>
      <c r="C14215" s="2">
        <f t="shared" si="1476"/>
        <v>44384</v>
      </c>
      <c r="D14215" s="1">
        <f>TIMEVALUE("15:28:28")</f>
        <v>0.64476851851851846</v>
      </c>
      <c r="E14215" s="2">
        <f t="shared" si="1477"/>
        <v>44384</v>
      </c>
      <c r="F14215" s="1">
        <f>TIMEVALUE("15:48:51")</f>
        <v>0.65892361111111108</v>
      </c>
      <c r="G14215" t="s">
        <v>11638</v>
      </c>
      <c r="H14215" t="s">
        <v>27566</v>
      </c>
      <c r="I14215">
        <v>701.46699999999998</v>
      </c>
    </row>
    <row r="14216" spans="1:9" x14ac:dyDescent="0.25">
      <c r="A14216" t="s">
        <v>27567</v>
      </c>
      <c r="B14216">
        <v>13120</v>
      </c>
      <c r="C14216" s="2">
        <f t="shared" si="1476"/>
        <v>44384</v>
      </c>
      <c r="D14216" s="1">
        <f>TIMEVALUE("15:11:38")</f>
        <v>0.63307870370370367</v>
      </c>
      <c r="E14216" s="2">
        <f t="shared" si="1477"/>
        <v>44384</v>
      </c>
      <c r="F14216" s="1">
        <f>TIMEVALUE("15:25:53")</f>
        <v>0.642974537037037</v>
      </c>
      <c r="G14216" t="s">
        <v>1156</v>
      </c>
      <c r="H14216" t="s">
        <v>27568</v>
      </c>
      <c r="I14216">
        <v>700.947</v>
      </c>
    </row>
    <row r="14217" spans="1:9" x14ac:dyDescent="0.25">
      <c r="A14217" t="s">
        <v>27569</v>
      </c>
      <c r="B14217">
        <v>13120</v>
      </c>
      <c r="C14217" s="2">
        <f t="shared" si="1476"/>
        <v>44384</v>
      </c>
      <c r="D14217" s="1">
        <f>TIMEVALUE("14:44:51")</f>
        <v>0.61447916666666669</v>
      </c>
      <c r="E14217" s="2">
        <f t="shared" si="1477"/>
        <v>44384</v>
      </c>
      <c r="F14217" s="1">
        <f>TIMEVALUE("15:07:12")</f>
        <v>0.63</v>
      </c>
      <c r="G14217" t="s">
        <v>27570</v>
      </c>
      <c r="H14217" t="s">
        <v>27571</v>
      </c>
      <c r="I14217">
        <v>701.64700000000005</v>
      </c>
    </row>
    <row r="14218" spans="1:9" x14ac:dyDescent="0.25">
      <c r="A14218" t="s">
        <v>27572</v>
      </c>
      <c r="B14218">
        <v>13120</v>
      </c>
      <c r="C14218" s="2">
        <f t="shared" si="1476"/>
        <v>44384</v>
      </c>
      <c r="D14218" s="1">
        <f>TIMEVALUE("14:26:55")</f>
        <v>0.602025462962963</v>
      </c>
      <c r="E14218" s="2">
        <f t="shared" si="1477"/>
        <v>44384</v>
      </c>
      <c r="F14218" s="1">
        <f>TIMEVALUE("14:42:56")</f>
        <v>0.61314814814814811</v>
      </c>
      <c r="G14218" t="s">
        <v>8964</v>
      </c>
      <c r="H14218" t="s">
        <v>13316</v>
      </c>
      <c r="I14218">
        <v>703.9</v>
      </c>
    </row>
    <row r="14219" spans="1:9" x14ac:dyDescent="0.25">
      <c r="A14219" t="s">
        <v>27573</v>
      </c>
      <c r="B14219">
        <v>13120</v>
      </c>
      <c r="C14219" s="2">
        <f t="shared" ref="C14219:C14266" si="1478">DATEVALUE("2025-07-09")</f>
        <v>44385</v>
      </c>
      <c r="D14219" s="1">
        <f>TIMEVALUE("08:25:40")</f>
        <v>0.35115740740740742</v>
      </c>
      <c r="E14219" s="2">
        <f t="shared" ref="E14219:E14266" si="1479">DATEVALUE("2025-07-09")</f>
        <v>44385</v>
      </c>
      <c r="F14219" s="1">
        <f>TIMEVALUE("08:41:00")</f>
        <v>0.36180555555555555</v>
      </c>
      <c r="G14219" t="s">
        <v>8323</v>
      </c>
      <c r="H14219" t="s">
        <v>22894</v>
      </c>
      <c r="I14219">
        <v>700.97199999999998</v>
      </c>
    </row>
    <row r="14220" spans="1:9" x14ac:dyDescent="0.25">
      <c r="A14220" t="s">
        <v>27574</v>
      </c>
      <c r="B14220">
        <v>13120</v>
      </c>
      <c r="C14220" s="2">
        <f t="shared" si="1478"/>
        <v>44385</v>
      </c>
      <c r="D14220" s="1">
        <f>TIMEVALUE("08:44:29")</f>
        <v>0.36422453703703705</v>
      </c>
      <c r="E14220" s="2">
        <f t="shared" si="1479"/>
        <v>44385</v>
      </c>
      <c r="F14220" s="1">
        <f>TIMEVALUE("09:01:05")</f>
        <v>0.3757523148148148</v>
      </c>
      <c r="G14220" t="s">
        <v>19371</v>
      </c>
      <c r="H14220" t="s">
        <v>5939</v>
      </c>
      <c r="I14220">
        <v>700.72900000000004</v>
      </c>
    </row>
    <row r="14221" spans="1:9" x14ac:dyDescent="0.25">
      <c r="A14221" t="s">
        <v>27575</v>
      </c>
      <c r="B14221">
        <v>13120</v>
      </c>
      <c r="C14221" s="2">
        <f t="shared" si="1478"/>
        <v>44385</v>
      </c>
      <c r="D14221" s="1">
        <f>TIMEVALUE("09:04:34")</f>
        <v>0.37817129629629631</v>
      </c>
      <c r="E14221" s="2">
        <f t="shared" si="1479"/>
        <v>44385</v>
      </c>
      <c r="F14221" s="1">
        <f>TIMEVALUE("09:14:39")</f>
        <v>0.38517361111111109</v>
      </c>
      <c r="G14221" t="s">
        <v>139</v>
      </c>
      <c r="H14221" t="s">
        <v>12823</v>
      </c>
      <c r="I14221">
        <v>698.57500000000005</v>
      </c>
    </row>
    <row r="14222" spans="1:9" x14ac:dyDescent="0.25">
      <c r="A14222" t="s">
        <v>27576</v>
      </c>
      <c r="B14222">
        <v>13120</v>
      </c>
      <c r="C14222" s="2">
        <f t="shared" si="1478"/>
        <v>44385</v>
      </c>
      <c r="D14222" s="1">
        <f>TIMEVALUE("10:37:12")</f>
        <v>0.4425</v>
      </c>
      <c r="E14222" s="2">
        <f t="shared" si="1479"/>
        <v>44385</v>
      </c>
      <c r="F14222" s="1">
        <f>TIMEVALUE("10:49:51")</f>
        <v>0.45128472222222221</v>
      </c>
      <c r="G14222" t="s">
        <v>1604</v>
      </c>
      <c r="H14222" t="s">
        <v>22250</v>
      </c>
      <c r="I14222">
        <v>700.97400000000005</v>
      </c>
    </row>
    <row r="14223" spans="1:9" x14ac:dyDescent="0.25">
      <c r="A14223" t="s">
        <v>27577</v>
      </c>
      <c r="B14223">
        <v>13120</v>
      </c>
      <c r="C14223" s="2">
        <f t="shared" si="1478"/>
        <v>44385</v>
      </c>
      <c r="D14223" s="1">
        <f>TIMEVALUE("10:51:51")</f>
        <v>0.4526736111111111</v>
      </c>
      <c r="E14223" s="2">
        <f t="shared" si="1479"/>
        <v>44385</v>
      </c>
      <c r="F14223" s="1">
        <f>TIMEVALUE("11:02:01")</f>
        <v>0.45973379629629629</v>
      </c>
      <c r="G14223" t="s">
        <v>4879</v>
      </c>
      <c r="H14223" t="s">
        <v>2105</v>
      </c>
      <c r="I14223">
        <v>701.21600000000001</v>
      </c>
    </row>
    <row r="14224" spans="1:9" x14ac:dyDescent="0.25">
      <c r="A14224" t="s">
        <v>27578</v>
      </c>
      <c r="B14224">
        <v>13120</v>
      </c>
      <c r="C14224" s="2">
        <f t="shared" si="1478"/>
        <v>44385</v>
      </c>
      <c r="D14224" s="1">
        <f>TIMEVALUE("11:16:41")</f>
        <v>0.46991898148148148</v>
      </c>
      <c r="E14224" s="2">
        <f t="shared" si="1479"/>
        <v>44385</v>
      </c>
      <c r="F14224" s="1">
        <f>TIMEVALUE("11:28:42")</f>
        <v>0.47826388888888888</v>
      </c>
      <c r="G14224" t="s">
        <v>3894</v>
      </c>
      <c r="H14224" t="s">
        <v>3353</v>
      </c>
      <c r="I14224">
        <v>699.37400000000002</v>
      </c>
    </row>
    <row r="14225" spans="1:9" x14ac:dyDescent="0.25">
      <c r="A14225" t="s">
        <v>27579</v>
      </c>
      <c r="B14225">
        <v>13120</v>
      </c>
      <c r="C14225" s="2">
        <f t="shared" si="1478"/>
        <v>44385</v>
      </c>
      <c r="D14225" s="1">
        <f>TIMEVALUE("11:31:37")</f>
        <v>0.48028935185185184</v>
      </c>
      <c r="E14225" s="2">
        <f t="shared" si="1479"/>
        <v>44385</v>
      </c>
      <c r="F14225" s="1">
        <f>TIMEVALUE("11:39:53")</f>
        <v>0.48603009259259261</v>
      </c>
      <c r="G14225" t="s">
        <v>385</v>
      </c>
      <c r="H14225" t="s">
        <v>27580</v>
      </c>
      <c r="I14225">
        <v>699.66899999999998</v>
      </c>
    </row>
    <row r="14226" spans="1:9" x14ac:dyDescent="0.25">
      <c r="A14226" t="s">
        <v>27581</v>
      </c>
      <c r="B14226">
        <v>13120</v>
      </c>
      <c r="C14226" s="2">
        <f t="shared" si="1478"/>
        <v>44385</v>
      </c>
      <c r="D14226" s="1">
        <f>TIMEVALUE("11:42:24")</f>
        <v>0.48777777777777775</v>
      </c>
      <c r="E14226" s="2">
        <f t="shared" si="1479"/>
        <v>44385</v>
      </c>
      <c r="F14226" s="1">
        <f>TIMEVALUE("11:52:41")</f>
        <v>0.4949189814814815</v>
      </c>
      <c r="G14226" t="s">
        <v>1762</v>
      </c>
      <c r="H14226" t="s">
        <v>27582</v>
      </c>
      <c r="I14226">
        <v>699.99300000000005</v>
      </c>
    </row>
    <row r="14227" spans="1:9" x14ac:dyDescent="0.25">
      <c r="A14227" t="s">
        <v>27583</v>
      </c>
      <c r="B14227">
        <v>13120</v>
      </c>
      <c r="C14227" s="2">
        <f t="shared" si="1478"/>
        <v>44385</v>
      </c>
      <c r="D14227" s="1">
        <f>TIMEVALUE("12:53:53")</f>
        <v>0.53741898148148148</v>
      </c>
      <c r="E14227" s="2">
        <f t="shared" si="1479"/>
        <v>44385</v>
      </c>
      <c r="F14227" s="1">
        <f>TIMEVALUE("13:06:12")</f>
        <v>0.54597222222222219</v>
      </c>
      <c r="G14227" t="s">
        <v>1622</v>
      </c>
      <c r="H14227" t="s">
        <v>2451</v>
      </c>
      <c r="I14227">
        <v>701.11900000000003</v>
      </c>
    </row>
    <row r="14228" spans="1:9" x14ac:dyDescent="0.25">
      <c r="A14228" t="s">
        <v>27584</v>
      </c>
      <c r="B14228">
        <v>13120</v>
      </c>
      <c r="C14228" s="2">
        <f t="shared" si="1478"/>
        <v>44385</v>
      </c>
      <c r="D14228" s="1">
        <f>TIMEVALUE("13:08:21")</f>
        <v>0.54746527777777776</v>
      </c>
      <c r="E14228" s="2">
        <f t="shared" si="1479"/>
        <v>44385</v>
      </c>
      <c r="F14228" s="1">
        <f>TIMEVALUE("13:15:47")</f>
        <v>0.55262731481481486</v>
      </c>
      <c r="G14228" t="s">
        <v>3100</v>
      </c>
      <c r="H14228" t="s">
        <v>27585</v>
      </c>
      <c r="I14228">
        <v>700.96900000000005</v>
      </c>
    </row>
    <row r="14229" spans="1:9" x14ac:dyDescent="0.25">
      <c r="A14229" t="s">
        <v>27586</v>
      </c>
      <c r="B14229">
        <v>13120</v>
      </c>
      <c r="C14229" s="2">
        <f t="shared" si="1478"/>
        <v>44385</v>
      </c>
      <c r="D14229" s="1">
        <f>TIMEVALUE("10:13:15")</f>
        <v>0.42586805555555557</v>
      </c>
      <c r="E14229" s="2">
        <f t="shared" si="1479"/>
        <v>44385</v>
      </c>
      <c r="F14229" s="1">
        <f>TIMEVALUE("10:28:40")</f>
        <v>0.43657407407407406</v>
      </c>
      <c r="G14229" t="s">
        <v>576</v>
      </c>
      <c r="H14229" t="s">
        <v>21384</v>
      </c>
      <c r="I14229">
        <v>700.71699999999998</v>
      </c>
    </row>
    <row r="14230" spans="1:9" x14ac:dyDescent="0.25">
      <c r="A14230" t="s">
        <v>27587</v>
      </c>
      <c r="B14230">
        <v>13120</v>
      </c>
      <c r="C14230" s="2">
        <f t="shared" si="1478"/>
        <v>44385</v>
      </c>
      <c r="D14230" s="1">
        <f>TIMEVALUE("09:50:41")</f>
        <v>0.41019675925925925</v>
      </c>
      <c r="E14230" s="2">
        <f t="shared" si="1479"/>
        <v>44385</v>
      </c>
      <c r="F14230" s="1">
        <f>TIMEVALUE("10:08:15")</f>
        <v>0.42239583333333336</v>
      </c>
      <c r="G14230" t="s">
        <v>8946</v>
      </c>
      <c r="H14230" t="s">
        <v>27588</v>
      </c>
      <c r="I14230">
        <v>703.66600000000005</v>
      </c>
    </row>
    <row r="14231" spans="1:9" x14ac:dyDescent="0.25">
      <c r="A14231" t="s">
        <v>27589</v>
      </c>
      <c r="B14231">
        <v>13120</v>
      </c>
      <c r="C14231" s="2">
        <f t="shared" si="1478"/>
        <v>44385</v>
      </c>
      <c r="D14231" s="1">
        <f>TIMEVALUE("09:25:47")</f>
        <v>0.3929050925925926</v>
      </c>
      <c r="E14231" s="2">
        <f t="shared" si="1479"/>
        <v>44385</v>
      </c>
      <c r="F14231" s="1">
        <f>TIMEVALUE("09:48:05")</f>
        <v>0.40839120370370369</v>
      </c>
      <c r="G14231" t="s">
        <v>9301</v>
      </c>
      <c r="H14231" t="s">
        <v>1190</v>
      </c>
      <c r="I14231">
        <v>701.84</v>
      </c>
    </row>
    <row r="14232" spans="1:9" x14ac:dyDescent="0.25">
      <c r="A14232" t="s">
        <v>27590</v>
      </c>
      <c r="B14232">
        <v>13119</v>
      </c>
      <c r="C14232" s="2">
        <f t="shared" si="1478"/>
        <v>44385</v>
      </c>
      <c r="D14232" s="1">
        <f>TIMEVALUE("11:31:50")</f>
        <v>0.48043981481481479</v>
      </c>
      <c r="E14232" s="2">
        <f t="shared" si="1479"/>
        <v>44385</v>
      </c>
      <c r="F14232" s="1">
        <f>TIMEVALUE("11:41:08")</f>
        <v>0.48689814814814814</v>
      </c>
      <c r="G14232" t="s">
        <v>1618</v>
      </c>
      <c r="H14232" t="s">
        <v>22428</v>
      </c>
      <c r="I14232">
        <v>699.39</v>
      </c>
    </row>
    <row r="14233" spans="1:9" x14ac:dyDescent="0.25">
      <c r="A14233" t="s">
        <v>27591</v>
      </c>
      <c r="B14233">
        <v>13119</v>
      </c>
      <c r="C14233" s="2">
        <f t="shared" si="1478"/>
        <v>44385</v>
      </c>
      <c r="D14233" s="1">
        <f>TIMEVALUE("11:47:29")</f>
        <v>0.49130787037037038</v>
      </c>
      <c r="E14233" s="2">
        <f t="shared" si="1479"/>
        <v>44385</v>
      </c>
      <c r="F14233" s="1">
        <f>TIMEVALUE("11:49:01")</f>
        <v>0.49237268518518518</v>
      </c>
      <c r="G14233" t="s">
        <v>2201</v>
      </c>
      <c r="H14233" t="s">
        <v>5284</v>
      </c>
      <c r="I14233">
        <v>699.64800000000002</v>
      </c>
    </row>
    <row r="14234" spans="1:9" x14ac:dyDescent="0.25">
      <c r="A14234" t="s">
        <v>27592</v>
      </c>
      <c r="B14234">
        <v>13119</v>
      </c>
      <c r="C14234" s="2">
        <f t="shared" si="1478"/>
        <v>44385</v>
      </c>
      <c r="D14234" s="1">
        <f>TIMEVALUE("11:50:51")</f>
        <v>0.49364583333333334</v>
      </c>
      <c r="E14234" s="2">
        <f t="shared" si="1479"/>
        <v>44385</v>
      </c>
      <c r="F14234" s="1">
        <f>TIMEVALUE("11:54:32")</f>
        <v>0.4962037037037037</v>
      </c>
      <c r="G14234" t="s">
        <v>2034</v>
      </c>
      <c r="H14234" t="s">
        <v>2327</v>
      </c>
      <c r="I14234">
        <v>699.85299999999995</v>
      </c>
    </row>
    <row r="14235" spans="1:9" x14ac:dyDescent="0.25">
      <c r="A14235" t="s">
        <v>27593</v>
      </c>
      <c r="B14235">
        <v>13119</v>
      </c>
      <c r="C14235" s="2">
        <f t="shared" si="1478"/>
        <v>44385</v>
      </c>
      <c r="D14235" s="1">
        <f>TIMEVALUE("13:37:21")</f>
        <v>0.56760416666666669</v>
      </c>
      <c r="E14235" s="2">
        <f t="shared" si="1479"/>
        <v>44385</v>
      </c>
      <c r="F14235" s="1">
        <f>TIMEVALUE("13:42:46")</f>
        <v>0.57136574074074076</v>
      </c>
      <c r="G14235" t="s">
        <v>1955</v>
      </c>
      <c r="H14235" t="s">
        <v>20124</v>
      </c>
      <c r="I14235">
        <v>701.476</v>
      </c>
    </row>
    <row r="14236" spans="1:9" x14ac:dyDescent="0.25">
      <c r="A14236" t="s">
        <v>27594</v>
      </c>
      <c r="B14236">
        <v>13119</v>
      </c>
      <c r="C14236" s="2">
        <f t="shared" si="1478"/>
        <v>44385</v>
      </c>
      <c r="D14236" s="1">
        <f>TIMEVALUE("12:59:37")</f>
        <v>0.54140046296296296</v>
      </c>
      <c r="E14236" s="2">
        <f t="shared" si="1479"/>
        <v>44385</v>
      </c>
      <c r="F14236" s="1">
        <f>TIMEVALUE("13:02:59")</f>
        <v>0.54373842592592592</v>
      </c>
      <c r="G14236" t="s">
        <v>2922</v>
      </c>
      <c r="H14236" t="s">
        <v>20152</v>
      </c>
      <c r="I14236">
        <v>699.97799999999995</v>
      </c>
    </row>
    <row r="14237" spans="1:9" x14ac:dyDescent="0.25">
      <c r="A14237" t="s">
        <v>27595</v>
      </c>
      <c r="B14237">
        <v>13119</v>
      </c>
      <c r="C14237" s="2">
        <f t="shared" si="1478"/>
        <v>44385</v>
      </c>
      <c r="D14237" s="1">
        <f>TIMEVALUE("13:06:52")</f>
        <v>0.54643518518518519</v>
      </c>
      <c r="E14237" s="2">
        <f t="shared" si="1479"/>
        <v>44385</v>
      </c>
      <c r="F14237" s="1">
        <f>TIMEVALUE("13:08:09")</f>
        <v>0.54732638888888885</v>
      </c>
      <c r="G14237" t="s">
        <v>2186</v>
      </c>
      <c r="H14237" t="s">
        <v>22960</v>
      </c>
      <c r="I14237">
        <v>700.14099999999996</v>
      </c>
    </row>
    <row r="14238" spans="1:9" x14ac:dyDescent="0.25">
      <c r="A14238" t="s">
        <v>27596</v>
      </c>
      <c r="B14238">
        <v>13119</v>
      </c>
      <c r="C14238" s="2">
        <f t="shared" si="1478"/>
        <v>44385</v>
      </c>
      <c r="D14238" s="1">
        <f>TIMEVALUE("13:12:22")</f>
        <v>0.55025462962962968</v>
      </c>
      <c r="E14238" s="2">
        <f t="shared" si="1479"/>
        <v>44385</v>
      </c>
      <c r="F14238" s="1">
        <f>TIMEVALUE("13:19:20")</f>
        <v>0.55509259259259258</v>
      </c>
      <c r="G14238" t="s">
        <v>1775</v>
      </c>
      <c r="H14238" t="s">
        <v>27302</v>
      </c>
      <c r="I14238">
        <v>700.57500000000005</v>
      </c>
    </row>
    <row r="14239" spans="1:9" x14ac:dyDescent="0.25">
      <c r="A14239" t="s">
        <v>27597</v>
      </c>
      <c r="B14239">
        <v>13119</v>
      </c>
      <c r="C14239" s="2">
        <f t="shared" si="1478"/>
        <v>44385</v>
      </c>
      <c r="D14239" s="1">
        <f>TIMEVALUE("13:20:49")</f>
        <v>0.55612268518518515</v>
      </c>
      <c r="E14239" s="2">
        <f t="shared" si="1479"/>
        <v>44385</v>
      </c>
      <c r="F14239" s="1">
        <f>TIMEVALUE("13:26:18")</f>
        <v>0.5599305555555556</v>
      </c>
      <c r="G14239" t="s">
        <v>2248</v>
      </c>
      <c r="H14239" t="s">
        <v>15654</v>
      </c>
      <c r="I14239">
        <v>701.87800000000004</v>
      </c>
    </row>
    <row r="14240" spans="1:9" x14ac:dyDescent="0.25">
      <c r="A14240" t="s">
        <v>27598</v>
      </c>
      <c r="B14240">
        <v>13119</v>
      </c>
      <c r="C14240" s="2">
        <f t="shared" si="1478"/>
        <v>44385</v>
      </c>
      <c r="D14240" s="1">
        <f>TIMEVALUE("13:27:53")</f>
        <v>0.56103009259259262</v>
      </c>
      <c r="E14240" s="2">
        <f t="shared" si="1479"/>
        <v>44385</v>
      </c>
      <c r="F14240" s="1">
        <f>TIMEVALUE("13:30:19")</f>
        <v>0.5627199074074074</v>
      </c>
      <c r="G14240" t="s">
        <v>467</v>
      </c>
      <c r="H14240" t="s">
        <v>27599</v>
      </c>
      <c r="I14240">
        <v>701.94399999999996</v>
      </c>
    </row>
    <row r="14241" spans="1:9" x14ac:dyDescent="0.25">
      <c r="A14241" t="s">
        <v>27600</v>
      </c>
      <c r="B14241">
        <v>13119</v>
      </c>
      <c r="C14241" s="2">
        <f t="shared" si="1478"/>
        <v>44385</v>
      </c>
      <c r="D14241" s="1">
        <f>TIMEVALUE("11:19:17")</f>
        <v>0.47172453703703704</v>
      </c>
      <c r="E14241" s="2">
        <f t="shared" si="1479"/>
        <v>44385</v>
      </c>
      <c r="F14241" s="1">
        <f>TIMEVALUE("11:26:24")</f>
        <v>0.47666666666666668</v>
      </c>
      <c r="G14241" t="s">
        <v>1268</v>
      </c>
      <c r="H14241" t="s">
        <v>15691</v>
      </c>
      <c r="I14241">
        <v>701.404</v>
      </c>
    </row>
    <row r="14242" spans="1:9" x14ac:dyDescent="0.25">
      <c r="A14242" t="s">
        <v>27601</v>
      </c>
      <c r="B14242">
        <v>13119</v>
      </c>
      <c r="C14242" s="2">
        <f t="shared" si="1478"/>
        <v>44385</v>
      </c>
      <c r="D14242" s="1">
        <f>TIMEVALUE("10:22:52")</f>
        <v>0.43254629629629632</v>
      </c>
      <c r="E14242" s="2">
        <f t="shared" si="1479"/>
        <v>44385</v>
      </c>
      <c r="F14242" s="1">
        <f>TIMEVALUE("10:28:16")</f>
        <v>0.43629629629629629</v>
      </c>
      <c r="G14242" t="s">
        <v>5057</v>
      </c>
      <c r="H14242" t="s">
        <v>13685</v>
      </c>
      <c r="I14242">
        <v>698.73599999999999</v>
      </c>
    </row>
    <row r="14243" spans="1:9" x14ac:dyDescent="0.25">
      <c r="A14243" t="s">
        <v>27602</v>
      </c>
      <c r="B14243">
        <v>13119</v>
      </c>
      <c r="C14243" s="2">
        <f t="shared" si="1478"/>
        <v>44385</v>
      </c>
      <c r="D14243" s="1">
        <f>TIMEVALUE("10:31:37")</f>
        <v>0.43862268518518521</v>
      </c>
      <c r="E14243" s="2">
        <f t="shared" si="1479"/>
        <v>44385</v>
      </c>
      <c r="F14243" s="1">
        <f>TIMEVALUE("10:38:43")</f>
        <v>0.44355324074074076</v>
      </c>
      <c r="G14243" t="s">
        <v>4320</v>
      </c>
      <c r="H14243" t="s">
        <v>5355</v>
      </c>
      <c r="I14243">
        <v>699.01800000000003</v>
      </c>
    </row>
    <row r="14244" spans="1:9" x14ac:dyDescent="0.25">
      <c r="A14244" t="s">
        <v>27603</v>
      </c>
      <c r="B14244">
        <v>13119</v>
      </c>
      <c r="C14244" s="2">
        <f t="shared" si="1478"/>
        <v>44385</v>
      </c>
      <c r="D14244" s="1">
        <f>TIMEVALUE("10:41:01")</f>
        <v>0.44515046296296296</v>
      </c>
      <c r="E14244" s="2">
        <f t="shared" si="1479"/>
        <v>44385</v>
      </c>
      <c r="F14244" s="1">
        <f>TIMEVALUE("10:41:38")</f>
        <v>0.44557870370370373</v>
      </c>
      <c r="G14244" t="s">
        <v>566</v>
      </c>
      <c r="H14244" t="s">
        <v>27604</v>
      </c>
      <c r="I14244">
        <v>699.14499999999998</v>
      </c>
    </row>
    <row r="14245" spans="1:9" x14ac:dyDescent="0.25">
      <c r="A14245" t="s">
        <v>27605</v>
      </c>
      <c r="B14245">
        <v>13119</v>
      </c>
      <c r="C14245" s="2">
        <f t="shared" si="1478"/>
        <v>44385</v>
      </c>
      <c r="D14245" s="1">
        <f>TIMEVALUE("10:43:02")</f>
        <v>0.44655092592592593</v>
      </c>
      <c r="E14245" s="2">
        <f t="shared" si="1479"/>
        <v>44385</v>
      </c>
      <c r="F14245" s="1">
        <f>TIMEVALUE("10:45:20")</f>
        <v>0.44814814814814813</v>
      </c>
      <c r="G14245" t="s">
        <v>2323</v>
      </c>
      <c r="H14245" t="s">
        <v>20365</v>
      </c>
      <c r="I14245">
        <v>699.39400000000001</v>
      </c>
    </row>
    <row r="14246" spans="1:9" x14ac:dyDescent="0.25">
      <c r="A14246" t="s">
        <v>27606</v>
      </c>
      <c r="B14246">
        <v>13119</v>
      </c>
      <c r="C14246" s="2">
        <f t="shared" si="1478"/>
        <v>44385</v>
      </c>
      <c r="D14246" s="1">
        <f>TIMEVALUE("10:47:08")</f>
        <v>0.44939814814814816</v>
      </c>
      <c r="E14246" s="2">
        <f t="shared" si="1479"/>
        <v>44385</v>
      </c>
      <c r="F14246" s="1">
        <f>TIMEVALUE("10:52:11")</f>
        <v>0.4529050925925926</v>
      </c>
      <c r="G14246" t="s">
        <v>2606</v>
      </c>
      <c r="H14246" t="s">
        <v>14471</v>
      </c>
      <c r="I14246">
        <v>699.678</v>
      </c>
    </row>
    <row r="14247" spans="1:9" x14ac:dyDescent="0.25">
      <c r="A14247" t="s">
        <v>27607</v>
      </c>
      <c r="B14247">
        <v>13119</v>
      </c>
      <c r="C14247" s="2">
        <f t="shared" si="1478"/>
        <v>44385</v>
      </c>
      <c r="D14247" s="1">
        <f>TIMEVALUE("10:53:56")</f>
        <v>0.4541203703703704</v>
      </c>
      <c r="E14247" s="2">
        <f t="shared" si="1479"/>
        <v>44385</v>
      </c>
      <c r="F14247" s="1">
        <f>TIMEVALUE("10:57:55")</f>
        <v>0.45688657407407407</v>
      </c>
      <c r="G14247" t="s">
        <v>55</v>
      </c>
      <c r="H14247" t="s">
        <v>27168</v>
      </c>
      <c r="I14247">
        <v>699.91200000000003</v>
      </c>
    </row>
    <row r="14248" spans="1:9" x14ac:dyDescent="0.25">
      <c r="A14248" t="s">
        <v>27608</v>
      </c>
      <c r="B14248">
        <v>13119</v>
      </c>
      <c r="C14248" s="2">
        <f t="shared" si="1478"/>
        <v>44385</v>
      </c>
      <c r="D14248" s="1">
        <f>TIMEVALUE("10:59:12")</f>
        <v>0.45777777777777778</v>
      </c>
      <c r="E14248" s="2">
        <f t="shared" si="1479"/>
        <v>44385</v>
      </c>
      <c r="F14248" s="1">
        <f>TIMEVALUE("11:04:49")</f>
        <v>0.46167824074074076</v>
      </c>
      <c r="G14248" t="s">
        <v>2488</v>
      </c>
      <c r="H14248" t="s">
        <v>12917</v>
      </c>
      <c r="I14248">
        <v>700.18100000000004</v>
      </c>
    </row>
    <row r="14249" spans="1:9" x14ac:dyDescent="0.25">
      <c r="A14249" t="s">
        <v>27609</v>
      </c>
      <c r="B14249">
        <v>13119</v>
      </c>
      <c r="C14249" s="2">
        <f t="shared" si="1478"/>
        <v>44385</v>
      </c>
      <c r="D14249" s="1">
        <f>TIMEVALUE("11:06:16")</f>
        <v>0.4626851851851852</v>
      </c>
      <c r="E14249" s="2">
        <f t="shared" si="1479"/>
        <v>44385</v>
      </c>
      <c r="F14249" s="1">
        <f>TIMEVALUE("11:16:03")</f>
        <v>0.46947916666666667</v>
      </c>
      <c r="G14249" t="s">
        <v>1809</v>
      </c>
      <c r="H14249" t="s">
        <v>5309</v>
      </c>
      <c r="I14249">
        <v>702.06200000000001</v>
      </c>
    </row>
    <row r="14250" spans="1:9" x14ac:dyDescent="0.25">
      <c r="A14250" t="s">
        <v>27610</v>
      </c>
      <c r="B14250">
        <v>13119</v>
      </c>
      <c r="C14250" s="2">
        <f t="shared" si="1478"/>
        <v>44385</v>
      </c>
      <c r="D14250" s="1">
        <f>TIMEVALUE("10:09:35")</f>
        <v>0.42332175925925924</v>
      </c>
      <c r="E14250" s="2">
        <f t="shared" si="1479"/>
        <v>44385</v>
      </c>
      <c r="F14250" s="1">
        <f>TIMEVALUE("10:17:18")</f>
        <v>0.42868055555555556</v>
      </c>
      <c r="G14250" t="s">
        <v>883</v>
      </c>
      <c r="H14250" t="s">
        <v>27611</v>
      </c>
      <c r="I14250">
        <v>700.46199999999999</v>
      </c>
    </row>
    <row r="14251" spans="1:9" x14ac:dyDescent="0.25">
      <c r="A14251" t="s">
        <v>27612</v>
      </c>
      <c r="B14251">
        <v>13119</v>
      </c>
      <c r="C14251" s="2">
        <f t="shared" si="1478"/>
        <v>44385</v>
      </c>
      <c r="D14251" s="1">
        <f>TIMEVALUE("09:57:06")</f>
        <v>0.41465277777777776</v>
      </c>
      <c r="E14251" s="2">
        <f t="shared" si="1479"/>
        <v>44385</v>
      </c>
      <c r="F14251" s="1">
        <f>TIMEVALUE("10:06:49")</f>
        <v>0.42140046296296296</v>
      </c>
      <c r="G14251" t="s">
        <v>838</v>
      </c>
      <c r="H14251" t="s">
        <v>15606</v>
      </c>
      <c r="I14251">
        <v>702.31700000000001</v>
      </c>
    </row>
    <row r="14252" spans="1:9" x14ac:dyDescent="0.25">
      <c r="A14252" t="s">
        <v>27613</v>
      </c>
      <c r="B14252">
        <v>13119</v>
      </c>
      <c r="C14252" s="2">
        <f t="shared" si="1478"/>
        <v>44385</v>
      </c>
      <c r="D14252" s="1">
        <f>TIMEVALUE("09:16:04")</f>
        <v>0.38615740740740739</v>
      </c>
      <c r="E14252" s="2">
        <f t="shared" si="1479"/>
        <v>44385</v>
      </c>
      <c r="F14252" s="1">
        <f>TIMEVALUE("09:19:09")</f>
        <v>0.38829861111111114</v>
      </c>
      <c r="G14252" t="s">
        <v>541</v>
      </c>
      <c r="H14252" t="s">
        <v>27614</v>
      </c>
      <c r="I14252">
        <v>698.53099999999995</v>
      </c>
    </row>
    <row r="14253" spans="1:9" x14ac:dyDescent="0.25">
      <c r="A14253" t="s">
        <v>27615</v>
      </c>
      <c r="B14253">
        <v>13119</v>
      </c>
      <c r="C14253" s="2">
        <f t="shared" si="1478"/>
        <v>44385</v>
      </c>
      <c r="D14253" s="1">
        <f>TIMEVALUE("09:28:16")</f>
        <v>0.39462962962962961</v>
      </c>
      <c r="E14253" s="2">
        <f t="shared" si="1479"/>
        <v>44385</v>
      </c>
      <c r="F14253" s="1">
        <f>TIMEVALUE("09:29:29")</f>
        <v>0.39547453703703705</v>
      </c>
      <c r="G14253" t="s">
        <v>805</v>
      </c>
      <c r="H14253" t="s">
        <v>2475</v>
      </c>
      <c r="I14253">
        <v>698.90300000000002</v>
      </c>
    </row>
    <row r="14254" spans="1:9" x14ac:dyDescent="0.25">
      <c r="A14254" t="s">
        <v>27616</v>
      </c>
      <c r="B14254">
        <v>13119</v>
      </c>
      <c r="C14254" s="2">
        <f t="shared" si="1478"/>
        <v>44385</v>
      </c>
      <c r="D14254" s="1">
        <f>TIMEVALUE("09:31:09")</f>
        <v>0.39663194444444444</v>
      </c>
      <c r="E14254" s="2">
        <f t="shared" si="1479"/>
        <v>44385</v>
      </c>
      <c r="F14254" s="1">
        <f>TIMEVALUE("09:31:46")</f>
        <v>0.39706018518518521</v>
      </c>
      <c r="G14254" t="s">
        <v>566</v>
      </c>
      <c r="H14254" t="s">
        <v>2465</v>
      </c>
      <c r="I14254">
        <v>699.024</v>
      </c>
    </row>
    <row r="14255" spans="1:9" x14ac:dyDescent="0.25">
      <c r="A14255" t="s">
        <v>27617</v>
      </c>
      <c r="B14255">
        <v>13119</v>
      </c>
      <c r="C14255" s="2">
        <f t="shared" si="1478"/>
        <v>44385</v>
      </c>
      <c r="D14255" s="1">
        <f>TIMEVALUE("09:33:36")</f>
        <v>0.39833333333333332</v>
      </c>
      <c r="E14255" s="2">
        <f t="shared" si="1479"/>
        <v>44385</v>
      </c>
      <c r="F14255" s="1">
        <f>TIMEVALUE("09:36:19")</f>
        <v>0.40021990740740743</v>
      </c>
      <c r="G14255" t="s">
        <v>563</v>
      </c>
      <c r="H14255" t="s">
        <v>27618</v>
      </c>
      <c r="I14255">
        <v>699.18200000000002</v>
      </c>
    </row>
    <row r="14256" spans="1:9" x14ac:dyDescent="0.25">
      <c r="A14256" t="s">
        <v>27619</v>
      </c>
      <c r="B14256">
        <v>13119</v>
      </c>
      <c r="C14256" s="2">
        <f t="shared" si="1478"/>
        <v>44385</v>
      </c>
      <c r="D14256" s="1">
        <f>TIMEVALUE("09:39:08")</f>
        <v>0.40217592592592594</v>
      </c>
      <c r="E14256" s="2">
        <f t="shared" si="1479"/>
        <v>44385</v>
      </c>
      <c r="F14256" s="1">
        <f>TIMEVALUE("09:40:17")</f>
        <v>0.40297453703703706</v>
      </c>
      <c r="G14256" t="s">
        <v>2285</v>
      </c>
      <c r="H14256" t="s">
        <v>27620</v>
      </c>
      <c r="I14256">
        <v>699.47400000000005</v>
      </c>
    </row>
    <row r="14257" spans="1:9" x14ac:dyDescent="0.25">
      <c r="A14257" t="s">
        <v>27621</v>
      </c>
      <c r="B14257">
        <v>13119</v>
      </c>
      <c r="C14257" s="2">
        <f t="shared" si="1478"/>
        <v>44385</v>
      </c>
      <c r="D14257" s="1">
        <f>TIMEVALUE("09:44:22")</f>
        <v>0.40581018518518519</v>
      </c>
      <c r="E14257" s="2">
        <f t="shared" si="1479"/>
        <v>44385</v>
      </c>
      <c r="F14257" s="1">
        <f>TIMEVALUE("09:45:30")</f>
        <v>0.40659722222222222</v>
      </c>
      <c r="G14257" t="s">
        <v>439</v>
      </c>
      <c r="H14257" t="s">
        <v>27622</v>
      </c>
      <c r="I14257">
        <v>699.673</v>
      </c>
    </row>
    <row r="14258" spans="1:9" x14ac:dyDescent="0.25">
      <c r="A14258" t="s">
        <v>27623</v>
      </c>
      <c r="B14258">
        <v>13119</v>
      </c>
      <c r="C14258" s="2">
        <f t="shared" si="1478"/>
        <v>44385</v>
      </c>
      <c r="D14258" s="1">
        <f>TIMEVALUE("09:46:59")</f>
        <v>0.40762731481481479</v>
      </c>
      <c r="E14258" s="2">
        <f t="shared" si="1479"/>
        <v>44385</v>
      </c>
      <c r="F14258" s="1">
        <f>TIMEVALUE("09:48:49")</f>
        <v>0.40890046296296295</v>
      </c>
      <c r="G14258" t="s">
        <v>436</v>
      </c>
      <c r="H14258" t="s">
        <v>27624</v>
      </c>
      <c r="I14258">
        <v>699.96900000000005</v>
      </c>
    </row>
    <row r="14259" spans="1:9" x14ac:dyDescent="0.25">
      <c r="A14259" t="s">
        <v>27625</v>
      </c>
      <c r="B14259">
        <v>13119</v>
      </c>
      <c r="C14259" s="2">
        <f t="shared" si="1478"/>
        <v>44385</v>
      </c>
      <c r="D14259" s="1">
        <f>TIMEVALUE("09:50:31")</f>
        <v>0.41008101851851853</v>
      </c>
      <c r="E14259" s="2">
        <f t="shared" si="1479"/>
        <v>44385</v>
      </c>
      <c r="F14259" s="1">
        <f>TIMEVALUE("09:51:05")</f>
        <v>0.41047453703703701</v>
      </c>
      <c r="G14259" t="s">
        <v>17674</v>
      </c>
      <c r="H14259" t="s">
        <v>17235</v>
      </c>
      <c r="I14259">
        <v>700.26</v>
      </c>
    </row>
    <row r="14260" spans="1:9" x14ac:dyDescent="0.25">
      <c r="A14260" t="s">
        <v>27626</v>
      </c>
      <c r="B14260">
        <v>13119</v>
      </c>
      <c r="C14260" s="2">
        <f t="shared" si="1478"/>
        <v>44385</v>
      </c>
      <c r="D14260" s="1">
        <f>TIMEVALUE("09:52:21")</f>
        <v>0.41135416666666669</v>
      </c>
      <c r="E14260" s="2">
        <f t="shared" si="1479"/>
        <v>44385</v>
      </c>
      <c r="F14260" s="1">
        <f>TIMEVALUE("09:54:44")</f>
        <v>0.41300925925925924</v>
      </c>
      <c r="G14260" t="s">
        <v>306</v>
      </c>
      <c r="H14260" t="s">
        <v>27627</v>
      </c>
      <c r="I14260">
        <v>700.45</v>
      </c>
    </row>
    <row r="14261" spans="1:9" x14ac:dyDescent="0.25">
      <c r="A14261" t="s">
        <v>27628</v>
      </c>
      <c r="B14261">
        <v>13119</v>
      </c>
      <c r="C14261" s="2">
        <f t="shared" si="1478"/>
        <v>44385</v>
      </c>
      <c r="D14261" s="1">
        <f>TIMEVALUE("09:09:33")</f>
        <v>0.38163194444444443</v>
      </c>
      <c r="E14261" s="2">
        <f t="shared" si="1479"/>
        <v>44385</v>
      </c>
      <c r="F14261" s="1">
        <f>TIMEVALUE("09:10:07")</f>
        <v>0.38202546296296297</v>
      </c>
      <c r="G14261" t="s">
        <v>17674</v>
      </c>
      <c r="H14261" t="s">
        <v>21271</v>
      </c>
      <c r="I14261">
        <v>700.745</v>
      </c>
    </row>
    <row r="14262" spans="1:9" x14ac:dyDescent="0.25">
      <c r="A14262" t="s">
        <v>27629</v>
      </c>
      <c r="B14262">
        <v>13119</v>
      </c>
      <c r="C14262" s="2">
        <f t="shared" si="1478"/>
        <v>44385</v>
      </c>
      <c r="D14262" s="1">
        <f>TIMEVALUE("08:46:07")</f>
        <v>0.36535879629629631</v>
      </c>
      <c r="E14262" s="2">
        <f t="shared" si="1479"/>
        <v>44385</v>
      </c>
      <c r="F14262" s="1">
        <f>TIMEVALUE("09:03:13")</f>
        <v>0.37723379629629628</v>
      </c>
      <c r="G14262" t="s">
        <v>12269</v>
      </c>
      <c r="H14262" t="s">
        <v>6204</v>
      </c>
      <c r="I14262">
        <v>700.71500000000003</v>
      </c>
    </row>
    <row r="14263" spans="1:9" x14ac:dyDescent="0.25">
      <c r="A14263" t="s">
        <v>27630</v>
      </c>
      <c r="B14263">
        <v>13119</v>
      </c>
      <c r="C14263" s="2">
        <f t="shared" si="1478"/>
        <v>44385</v>
      </c>
      <c r="D14263" s="1">
        <f>TIMEVALUE("08:33:11")</f>
        <v>0.35637731481481483</v>
      </c>
      <c r="E14263" s="2">
        <f t="shared" si="1479"/>
        <v>44385</v>
      </c>
      <c r="F14263" s="1">
        <f>TIMEVALUE("08:43:39")</f>
        <v>0.36364583333333333</v>
      </c>
      <c r="G14263" t="s">
        <v>616</v>
      </c>
      <c r="H14263" t="s">
        <v>26105</v>
      </c>
      <c r="I14263">
        <v>700.495</v>
      </c>
    </row>
    <row r="14264" spans="1:9" x14ac:dyDescent="0.25">
      <c r="A14264" t="s">
        <v>27631</v>
      </c>
      <c r="B14264">
        <v>13119</v>
      </c>
      <c r="C14264" s="2">
        <f t="shared" si="1478"/>
        <v>44385</v>
      </c>
      <c r="D14264" s="1">
        <f>TIMEVALUE("08:22:04")</f>
        <v>0.34865740740740742</v>
      </c>
      <c r="E14264" s="2">
        <f t="shared" si="1479"/>
        <v>44385</v>
      </c>
      <c r="F14264" s="1">
        <f>TIMEVALUE("08:31:05")</f>
        <v>0.35491898148148149</v>
      </c>
      <c r="G14264" t="s">
        <v>747</v>
      </c>
      <c r="H14264" t="s">
        <v>27632</v>
      </c>
      <c r="I14264">
        <v>700.49599999999998</v>
      </c>
    </row>
    <row r="14265" spans="1:9" x14ac:dyDescent="0.25">
      <c r="A14265" t="s">
        <v>27633</v>
      </c>
      <c r="B14265">
        <v>13119</v>
      </c>
      <c r="C14265" s="2">
        <f t="shared" si="1478"/>
        <v>44385</v>
      </c>
      <c r="D14265" s="1">
        <f>TIMEVALUE("08:08:58")</f>
        <v>0.33956018518518516</v>
      </c>
      <c r="E14265" s="2">
        <f t="shared" si="1479"/>
        <v>44385</v>
      </c>
      <c r="F14265" s="1">
        <f>TIMEVALUE("08:19:47")</f>
        <v>0.34707175925925926</v>
      </c>
      <c r="G14265" t="s">
        <v>8017</v>
      </c>
      <c r="H14265" t="s">
        <v>2121</v>
      </c>
      <c r="I14265">
        <v>700.02599999999995</v>
      </c>
    </row>
    <row r="14266" spans="1:9" x14ac:dyDescent="0.25">
      <c r="A14266" t="s">
        <v>27634</v>
      </c>
      <c r="B14266">
        <v>13119</v>
      </c>
      <c r="C14266" s="2">
        <f t="shared" si="1478"/>
        <v>44385</v>
      </c>
      <c r="D14266" s="1">
        <f>TIMEVALUE("07:57:33")</f>
        <v>0.33163194444444444</v>
      </c>
      <c r="E14266" s="2">
        <f t="shared" si="1479"/>
        <v>44385</v>
      </c>
      <c r="F14266" s="1">
        <f>TIMEVALUE("08:06:14")</f>
        <v>0.33766203703703701</v>
      </c>
      <c r="G14266" t="s">
        <v>2411</v>
      </c>
      <c r="H14266" t="s">
        <v>23018</v>
      </c>
      <c r="I14266">
        <v>699.84699999999998</v>
      </c>
    </row>
    <row r="14267" spans="1:9" x14ac:dyDescent="0.25">
      <c r="A14267" t="s">
        <v>27635</v>
      </c>
      <c r="B14267">
        <v>13119</v>
      </c>
      <c r="C14267" s="2">
        <f t="shared" ref="C14267:C14299" si="1480">DATEVALUE("2025-07-08")</f>
        <v>44384</v>
      </c>
      <c r="D14267" s="1">
        <f>TIMEVALUE("18:02:06")</f>
        <v>0.75145833333333334</v>
      </c>
      <c r="E14267" s="2">
        <f t="shared" ref="E14267:E14299" si="1481">DATEVALUE("2025-07-08")</f>
        <v>44384</v>
      </c>
      <c r="F14267" s="1">
        <f>TIMEVALUE("18:05:13")</f>
        <v>0.75362268518518516</v>
      </c>
      <c r="G14267" t="s">
        <v>2662</v>
      </c>
      <c r="H14267" t="s">
        <v>12913</v>
      </c>
      <c r="I14267">
        <v>698.90700000000004</v>
      </c>
    </row>
    <row r="14268" spans="1:9" x14ac:dyDescent="0.25">
      <c r="A14268" t="s">
        <v>27636</v>
      </c>
      <c r="B14268">
        <v>13119</v>
      </c>
      <c r="C14268" s="2">
        <f t="shared" si="1480"/>
        <v>44384</v>
      </c>
      <c r="D14268" s="1">
        <f>TIMEVALUE("17:47:36")</f>
        <v>0.74138888888888888</v>
      </c>
      <c r="E14268" s="2">
        <f t="shared" si="1481"/>
        <v>44384</v>
      </c>
      <c r="F14268" s="1">
        <f>TIMEVALUE("17:57:05")</f>
        <v>0.74797453703703709</v>
      </c>
      <c r="G14268" t="s">
        <v>4591</v>
      </c>
      <c r="H14268" t="s">
        <v>27599</v>
      </c>
      <c r="I14268">
        <v>699.79399999999998</v>
      </c>
    </row>
    <row r="14269" spans="1:9" x14ac:dyDescent="0.25">
      <c r="A14269" t="s">
        <v>27637</v>
      </c>
      <c r="B14269">
        <v>13119</v>
      </c>
      <c r="C14269" s="2">
        <f t="shared" si="1480"/>
        <v>44384</v>
      </c>
      <c r="D14269" s="1">
        <f>TIMEVALUE("17:34:53")</f>
        <v>0.73255787037037035</v>
      </c>
      <c r="E14269" s="2">
        <f t="shared" si="1481"/>
        <v>44384</v>
      </c>
      <c r="F14269" s="1">
        <f>TIMEVALUE("17:43:55")</f>
        <v>0.73883101851851851</v>
      </c>
      <c r="G14269" t="s">
        <v>3923</v>
      </c>
      <c r="H14269" t="s">
        <v>27638</v>
      </c>
      <c r="I14269">
        <v>700.62599999999998</v>
      </c>
    </row>
    <row r="14270" spans="1:9" x14ac:dyDescent="0.25">
      <c r="A14270" t="s">
        <v>27639</v>
      </c>
      <c r="B14270">
        <v>13119</v>
      </c>
      <c r="C14270" s="2">
        <f t="shared" si="1480"/>
        <v>44384</v>
      </c>
      <c r="D14270" s="1">
        <f>TIMEVALUE("17:24:30")</f>
        <v>0.72534722222222225</v>
      </c>
      <c r="E14270" s="2">
        <f t="shared" si="1481"/>
        <v>44384</v>
      </c>
      <c r="F14270" s="1">
        <f>TIMEVALUE("17:29:52")</f>
        <v>0.7290740740740741</v>
      </c>
      <c r="G14270" t="s">
        <v>1961</v>
      </c>
      <c r="H14270" t="s">
        <v>27640</v>
      </c>
      <c r="I14270">
        <v>699.66800000000001</v>
      </c>
    </row>
    <row r="14271" spans="1:9" x14ac:dyDescent="0.25">
      <c r="A14271" t="s">
        <v>27641</v>
      </c>
      <c r="B14271">
        <v>13119</v>
      </c>
      <c r="C14271" s="2">
        <f t="shared" si="1480"/>
        <v>44384</v>
      </c>
      <c r="D14271" s="1">
        <f>TIMEVALUE("17:08:09")</f>
        <v>0.71399305555555559</v>
      </c>
      <c r="E14271" s="2">
        <f t="shared" si="1481"/>
        <v>44384</v>
      </c>
      <c r="F14271" s="1">
        <f>TIMEVALUE("17:21:16")</f>
        <v>0.72310185185185183</v>
      </c>
      <c r="G14271" t="s">
        <v>1197</v>
      </c>
      <c r="H14271" t="s">
        <v>27642</v>
      </c>
      <c r="I14271">
        <v>700.72900000000004</v>
      </c>
    </row>
    <row r="14272" spans="1:9" x14ac:dyDescent="0.25">
      <c r="A14272" t="s">
        <v>27643</v>
      </c>
      <c r="B14272">
        <v>13119</v>
      </c>
      <c r="C14272" s="2">
        <f t="shared" si="1480"/>
        <v>44384</v>
      </c>
      <c r="D14272" s="1">
        <f>TIMEVALUE("16:53:48")</f>
        <v>0.70402777777777781</v>
      </c>
      <c r="E14272" s="2">
        <f t="shared" si="1481"/>
        <v>44384</v>
      </c>
      <c r="F14272" s="1">
        <f>TIMEVALUE("17:05:59")</f>
        <v>0.71248842592592587</v>
      </c>
      <c r="G14272" t="s">
        <v>3443</v>
      </c>
      <c r="H14272" t="s">
        <v>27644</v>
      </c>
      <c r="I14272">
        <v>702.73199999999997</v>
      </c>
    </row>
    <row r="14273" spans="1:9" x14ac:dyDescent="0.25">
      <c r="A14273" t="s">
        <v>27645</v>
      </c>
      <c r="B14273">
        <v>13119</v>
      </c>
      <c r="C14273" s="2">
        <f t="shared" si="1480"/>
        <v>44384</v>
      </c>
      <c r="D14273" s="1">
        <f>TIMEVALUE("16:33:56")</f>
        <v>0.6902314814814815</v>
      </c>
      <c r="E14273" s="2">
        <f t="shared" si="1481"/>
        <v>44384</v>
      </c>
      <c r="F14273" s="1">
        <f>TIMEVALUE("16:50:34")</f>
        <v>0.70178240740740738</v>
      </c>
      <c r="G14273" t="s">
        <v>27646</v>
      </c>
      <c r="H14273" t="s">
        <v>16972</v>
      </c>
      <c r="I14273">
        <v>700.79399999999998</v>
      </c>
    </row>
    <row r="14274" spans="1:9" x14ac:dyDescent="0.25">
      <c r="A14274" t="s">
        <v>27647</v>
      </c>
      <c r="B14274">
        <v>13119</v>
      </c>
      <c r="C14274" s="2">
        <f t="shared" si="1480"/>
        <v>44384</v>
      </c>
      <c r="D14274" s="1">
        <f>TIMEVALUE("14:13:25")</f>
        <v>0.59265046296296298</v>
      </c>
      <c r="E14274" s="2">
        <f t="shared" si="1481"/>
        <v>44384</v>
      </c>
      <c r="F14274" s="1">
        <f>TIMEVALUE("14:23:24")</f>
        <v>0.59958333333333336</v>
      </c>
      <c r="G14274" t="s">
        <v>1323</v>
      </c>
      <c r="H14274" t="s">
        <v>27648</v>
      </c>
      <c r="I14274">
        <v>698.41800000000001</v>
      </c>
    </row>
    <row r="14275" spans="1:9" x14ac:dyDescent="0.25">
      <c r="A14275" t="s">
        <v>27649</v>
      </c>
      <c r="B14275">
        <v>13119</v>
      </c>
      <c r="C14275" s="2">
        <f t="shared" si="1480"/>
        <v>44384</v>
      </c>
      <c r="D14275" s="1">
        <f>TIMEVALUE("14:29:53")</f>
        <v>0.60408564814814814</v>
      </c>
      <c r="E14275" s="2">
        <f t="shared" si="1481"/>
        <v>44384</v>
      </c>
      <c r="F14275" s="1">
        <f>TIMEVALUE("14:42:10")</f>
        <v>0.61261574074074077</v>
      </c>
      <c r="G14275" t="s">
        <v>1044</v>
      </c>
      <c r="H14275" t="s">
        <v>13990</v>
      </c>
      <c r="I14275">
        <v>699.58</v>
      </c>
    </row>
    <row r="14276" spans="1:9" x14ac:dyDescent="0.25">
      <c r="A14276" t="s">
        <v>27650</v>
      </c>
      <c r="B14276">
        <v>13119</v>
      </c>
      <c r="C14276" s="2">
        <f t="shared" si="1480"/>
        <v>44384</v>
      </c>
      <c r="D14276" s="1">
        <f>TIMEVALUE("14:44:53")</f>
        <v>0.61450231481481477</v>
      </c>
      <c r="E14276" s="2">
        <f t="shared" si="1481"/>
        <v>44384</v>
      </c>
      <c r="F14276" s="1">
        <f>TIMEVALUE("14:54:03")</f>
        <v>0.62086805555555558</v>
      </c>
      <c r="G14276" t="s">
        <v>843</v>
      </c>
      <c r="H14276" t="s">
        <v>27145</v>
      </c>
      <c r="I14276">
        <v>700.24199999999996</v>
      </c>
    </row>
    <row r="14277" spans="1:9" x14ac:dyDescent="0.25">
      <c r="A14277" t="s">
        <v>27651</v>
      </c>
      <c r="B14277">
        <v>13119</v>
      </c>
      <c r="C14277" s="2">
        <f t="shared" si="1480"/>
        <v>44384</v>
      </c>
      <c r="D14277" s="1">
        <f>TIMEVALUE("14:56:10")</f>
        <v>0.62233796296296295</v>
      </c>
      <c r="E14277" s="2">
        <f t="shared" si="1481"/>
        <v>44384</v>
      </c>
      <c r="F14277" s="1">
        <f>TIMEVALUE("15:06:00")</f>
        <v>0.62916666666666665</v>
      </c>
      <c r="G14277" t="s">
        <v>902</v>
      </c>
      <c r="H14277" t="s">
        <v>13827</v>
      </c>
      <c r="I14277">
        <v>699.98500000000001</v>
      </c>
    </row>
    <row r="14278" spans="1:9" x14ac:dyDescent="0.25">
      <c r="A14278" t="s">
        <v>27652</v>
      </c>
      <c r="B14278">
        <v>13119</v>
      </c>
      <c r="C14278" s="2">
        <f t="shared" si="1480"/>
        <v>44384</v>
      </c>
      <c r="D14278" s="1">
        <f>TIMEVALUE("15:08:03")</f>
        <v>0.63059027777777776</v>
      </c>
      <c r="E14278" s="2">
        <f t="shared" si="1481"/>
        <v>44384</v>
      </c>
      <c r="F14278" s="1">
        <f>TIMEVALUE("15:20:20")</f>
        <v>0.63912037037037039</v>
      </c>
      <c r="G14278" t="s">
        <v>1044</v>
      </c>
      <c r="H14278" t="s">
        <v>27653</v>
      </c>
      <c r="I14278">
        <v>699.822</v>
      </c>
    </row>
    <row r="14279" spans="1:9" x14ac:dyDescent="0.25">
      <c r="A14279" t="s">
        <v>27654</v>
      </c>
      <c r="B14279">
        <v>13119</v>
      </c>
      <c r="C14279" s="2">
        <f t="shared" si="1480"/>
        <v>44384</v>
      </c>
      <c r="D14279" s="1">
        <f>TIMEVALUE("15:22:31")</f>
        <v>0.64063657407407404</v>
      </c>
      <c r="E14279" s="2">
        <f t="shared" si="1481"/>
        <v>44384</v>
      </c>
      <c r="F14279" s="1">
        <f>TIMEVALUE("15:26:45")</f>
        <v>0.64357638888888891</v>
      </c>
      <c r="G14279" t="s">
        <v>6692</v>
      </c>
      <c r="H14279" t="s">
        <v>27655</v>
      </c>
      <c r="I14279">
        <v>699.48099999999999</v>
      </c>
    </row>
    <row r="14280" spans="1:9" x14ac:dyDescent="0.25">
      <c r="A14280" t="s">
        <v>27656</v>
      </c>
      <c r="B14280">
        <v>13119</v>
      </c>
      <c r="C14280" s="2">
        <f t="shared" si="1480"/>
        <v>44384</v>
      </c>
      <c r="D14280" s="1">
        <f>TIMEVALUE("15:28:51")</f>
        <v>0.64503472222222225</v>
      </c>
      <c r="E14280" s="2">
        <f t="shared" si="1481"/>
        <v>44384</v>
      </c>
      <c r="F14280" s="1">
        <f>TIMEVALUE("15:45:52")</f>
        <v>0.6568518518518518</v>
      </c>
      <c r="G14280" t="s">
        <v>891</v>
      </c>
      <c r="H14280" t="s">
        <v>12886</v>
      </c>
      <c r="I14280">
        <v>699.80100000000004</v>
      </c>
    </row>
    <row r="14281" spans="1:9" x14ac:dyDescent="0.25">
      <c r="A14281" t="s">
        <v>27657</v>
      </c>
      <c r="B14281">
        <v>13119</v>
      </c>
      <c r="C14281" s="2">
        <f t="shared" si="1480"/>
        <v>44384</v>
      </c>
      <c r="D14281" s="1">
        <f>TIMEVALUE("15:48:05")</f>
        <v>0.65839120370370374</v>
      </c>
      <c r="E14281" s="2">
        <f t="shared" si="1481"/>
        <v>44384</v>
      </c>
      <c r="F14281" s="1">
        <f>TIMEVALUE("15:49:23")</f>
        <v>0.65929398148148144</v>
      </c>
      <c r="G14281" t="s">
        <v>502</v>
      </c>
      <c r="H14281" t="s">
        <v>27658</v>
      </c>
      <c r="I14281">
        <v>699.94299999999998</v>
      </c>
    </row>
    <row r="14282" spans="1:9" x14ac:dyDescent="0.25">
      <c r="A14282" t="s">
        <v>27659</v>
      </c>
      <c r="B14282">
        <v>13119</v>
      </c>
      <c r="C14282" s="2">
        <f t="shared" si="1480"/>
        <v>44384</v>
      </c>
      <c r="D14282" s="1">
        <f>TIMEVALUE("15:51:07")</f>
        <v>0.66049768518518515</v>
      </c>
      <c r="E14282" s="2">
        <f t="shared" si="1481"/>
        <v>44384</v>
      </c>
      <c r="F14282" s="1">
        <f>TIMEVALUE("16:02:26")</f>
        <v>0.66835648148148152</v>
      </c>
      <c r="G14282" t="s">
        <v>7488</v>
      </c>
      <c r="H14282" t="s">
        <v>27660</v>
      </c>
      <c r="I14282">
        <v>700.04200000000003</v>
      </c>
    </row>
    <row r="14283" spans="1:9" x14ac:dyDescent="0.25">
      <c r="A14283" t="s">
        <v>27661</v>
      </c>
      <c r="B14283">
        <v>13119</v>
      </c>
      <c r="C14283" s="2">
        <f t="shared" si="1480"/>
        <v>44384</v>
      </c>
      <c r="D14283" s="1">
        <f>TIMEVALUE("16:07:03")</f>
        <v>0.67156249999999995</v>
      </c>
      <c r="E14283" s="2">
        <f t="shared" si="1481"/>
        <v>44384</v>
      </c>
      <c r="F14283" s="1">
        <f>TIMEVALUE("16:13:05")</f>
        <v>0.67575231481481479</v>
      </c>
      <c r="G14283" t="s">
        <v>4699</v>
      </c>
      <c r="H14283" t="s">
        <v>25207</v>
      </c>
      <c r="I14283">
        <v>700.399</v>
      </c>
    </row>
    <row r="14284" spans="1:9" x14ac:dyDescent="0.25">
      <c r="A14284" t="s">
        <v>27662</v>
      </c>
      <c r="B14284">
        <v>13119</v>
      </c>
      <c r="C14284" s="2">
        <f t="shared" si="1480"/>
        <v>44384</v>
      </c>
      <c r="D14284" s="1">
        <f>TIMEVALUE("16:14:56")</f>
        <v>0.67703703703703699</v>
      </c>
      <c r="E14284" s="2">
        <f t="shared" si="1481"/>
        <v>44384</v>
      </c>
      <c r="F14284" s="1">
        <f>TIMEVALUE("16:31:20")</f>
        <v>0.68842592592592589</v>
      </c>
      <c r="G14284" t="s">
        <v>97</v>
      </c>
      <c r="H14284" t="s">
        <v>27663</v>
      </c>
      <c r="I14284">
        <v>700.62699999999995</v>
      </c>
    </row>
    <row r="14285" spans="1:9" x14ac:dyDescent="0.25">
      <c r="A14285" t="s">
        <v>27664</v>
      </c>
      <c r="B14285">
        <v>13119</v>
      </c>
      <c r="C14285" s="2">
        <f t="shared" si="1480"/>
        <v>44384</v>
      </c>
      <c r="D14285" s="1">
        <f>TIMEVALUE("13:59:27")</f>
        <v>0.58295138888888887</v>
      </c>
      <c r="E14285" s="2">
        <f t="shared" si="1481"/>
        <v>44384</v>
      </c>
      <c r="F14285" s="1">
        <f>TIMEVALUE("14:03:08")</f>
        <v>0.58550925925925923</v>
      </c>
      <c r="G14285" t="s">
        <v>2034</v>
      </c>
      <c r="H14285" t="s">
        <v>27665</v>
      </c>
      <c r="I14285">
        <v>700.15599999999995</v>
      </c>
    </row>
    <row r="14286" spans="1:9" x14ac:dyDescent="0.25">
      <c r="A14286" t="s">
        <v>27666</v>
      </c>
      <c r="B14286">
        <v>13119</v>
      </c>
      <c r="C14286" s="2">
        <f t="shared" si="1480"/>
        <v>44384</v>
      </c>
      <c r="D14286" s="1">
        <f>TIMEVALUE("11:25:38")</f>
        <v>0.47613425925925928</v>
      </c>
      <c r="E14286" s="2">
        <f t="shared" si="1481"/>
        <v>44384</v>
      </c>
      <c r="F14286" s="1">
        <f>TIMEVALUE("11:39:14")</f>
        <v>0.48557870370370371</v>
      </c>
      <c r="G14286" t="s">
        <v>1547</v>
      </c>
      <c r="H14286" t="s">
        <v>27667</v>
      </c>
      <c r="I14286">
        <v>698.36300000000006</v>
      </c>
    </row>
    <row r="14287" spans="1:9" x14ac:dyDescent="0.25">
      <c r="A14287" t="s">
        <v>27668</v>
      </c>
      <c r="B14287">
        <v>13119</v>
      </c>
      <c r="C14287" s="2">
        <f t="shared" si="1480"/>
        <v>44384</v>
      </c>
      <c r="D14287" s="1">
        <f>TIMEVALUE("11:53:50")</f>
        <v>0.49571759259259257</v>
      </c>
      <c r="E14287" s="2">
        <f t="shared" si="1481"/>
        <v>44384</v>
      </c>
      <c r="F14287" s="1">
        <f>TIMEVALUE("11:56:35")</f>
        <v>0.49762731481481481</v>
      </c>
      <c r="G14287" t="s">
        <v>15534</v>
      </c>
      <c r="H14287" t="s">
        <v>27669</v>
      </c>
      <c r="I14287">
        <v>700.95399999999995</v>
      </c>
    </row>
    <row r="14288" spans="1:9" x14ac:dyDescent="0.25">
      <c r="A14288" t="s">
        <v>27668</v>
      </c>
      <c r="B14288">
        <v>13119</v>
      </c>
      <c r="C14288" s="2">
        <f t="shared" si="1480"/>
        <v>44384</v>
      </c>
      <c r="D14288" s="1">
        <f>TIMEVALUE("12:57:12")</f>
        <v>0.53972222222222221</v>
      </c>
      <c r="E14288" s="2">
        <f t="shared" si="1481"/>
        <v>44384</v>
      </c>
      <c r="F14288" s="1">
        <f>TIMEVALUE("12:57:12")</f>
        <v>0.53972222222222221</v>
      </c>
      <c r="G14288" t="s">
        <v>162</v>
      </c>
      <c r="H14288" t="s">
        <v>163</v>
      </c>
      <c r="I14288">
        <v>98765432.099000007</v>
      </c>
    </row>
    <row r="14289" spans="1:9" x14ac:dyDescent="0.25">
      <c r="A14289" t="s">
        <v>27668</v>
      </c>
      <c r="B14289">
        <v>13119</v>
      </c>
      <c r="C14289" s="2">
        <f t="shared" si="1480"/>
        <v>44384</v>
      </c>
      <c r="D14289" s="1">
        <f>TIMEVALUE("12:57:15")</f>
        <v>0.53975694444444444</v>
      </c>
      <c r="E14289" s="2">
        <f t="shared" si="1481"/>
        <v>44384</v>
      </c>
      <c r="F14289" s="1">
        <f>TIMEVALUE("12:57:45")</f>
        <v>0.54010416666666672</v>
      </c>
      <c r="G14289" t="s">
        <v>808</v>
      </c>
      <c r="H14289" t="s">
        <v>24130</v>
      </c>
      <c r="I14289">
        <v>700.01400000000001</v>
      </c>
    </row>
    <row r="14290" spans="1:9" x14ac:dyDescent="0.25">
      <c r="A14290" t="s">
        <v>27670</v>
      </c>
      <c r="B14290">
        <v>13119</v>
      </c>
      <c r="C14290" s="2">
        <f t="shared" si="1480"/>
        <v>44384</v>
      </c>
      <c r="D14290" s="1">
        <f>TIMEVALUE("12:59:47")</f>
        <v>0.54151620370370368</v>
      </c>
      <c r="E14290" s="2">
        <f t="shared" si="1481"/>
        <v>44384</v>
      </c>
      <c r="F14290" s="1">
        <f>TIMEVALUE("13:17:40")</f>
        <v>0.55393518518518514</v>
      </c>
      <c r="G14290" t="s">
        <v>5168</v>
      </c>
      <c r="H14290" t="s">
        <v>21340</v>
      </c>
      <c r="I14290">
        <v>698.73400000000004</v>
      </c>
    </row>
    <row r="14291" spans="1:9" x14ac:dyDescent="0.25">
      <c r="A14291" t="s">
        <v>27671</v>
      </c>
      <c r="B14291">
        <v>13119</v>
      </c>
      <c r="C14291" s="2">
        <f t="shared" si="1480"/>
        <v>44384</v>
      </c>
      <c r="D14291" s="1">
        <f>TIMEVALUE("13:19:39")</f>
        <v>0.55531249999999999</v>
      </c>
      <c r="E14291" s="2">
        <f t="shared" si="1481"/>
        <v>44384</v>
      </c>
      <c r="F14291" s="1">
        <f>TIMEVALUE("13:28:01")</f>
        <v>0.56112268518518515</v>
      </c>
      <c r="G14291" t="s">
        <v>2303</v>
      </c>
      <c r="H14291" t="s">
        <v>27672</v>
      </c>
      <c r="I14291">
        <v>698.89</v>
      </c>
    </row>
    <row r="14292" spans="1:9" x14ac:dyDescent="0.25">
      <c r="A14292" t="s">
        <v>27673</v>
      </c>
      <c r="B14292">
        <v>13119</v>
      </c>
      <c r="C14292" s="2">
        <f t="shared" si="1480"/>
        <v>44384</v>
      </c>
      <c r="D14292" s="1">
        <f>TIMEVALUE("13:30:12")</f>
        <v>0.56263888888888891</v>
      </c>
      <c r="E14292" s="2">
        <f t="shared" si="1481"/>
        <v>44384</v>
      </c>
      <c r="F14292" s="1">
        <f>TIMEVALUE("13:30:43")</f>
        <v>0.56299768518518523</v>
      </c>
      <c r="G14292" t="s">
        <v>17811</v>
      </c>
      <c r="H14292" t="s">
        <v>27674</v>
      </c>
      <c r="I14292">
        <v>699.12</v>
      </c>
    </row>
    <row r="14293" spans="1:9" x14ac:dyDescent="0.25">
      <c r="A14293" t="s">
        <v>27675</v>
      </c>
      <c r="B14293">
        <v>13119</v>
      </c>
      <c r="C14293" s="2">
        <f t="shared" si="1480"/>
        <v>44384</v>
      </c>
      <c r="D14293" s="1">
        <f>TIMEVALUE("13:33:19")</f>
        <v>0.56480324074074073</v>
      </c>
      <c r="E14293" s="2">
        <f t="shared" si="1481"/>
        <v>44384</v>
      </c>
      <c r="F14293" s="1">
        <f>TIMEVALUE("13:33:47")</f>
        <v>0.56512731481481482</v>
      </c>
      <c r="G14293" t="s">
        <v>11333</v>
      </c>
      <c r="H14293" t="s">
        <v>27676</v>
      </c>
      <c r="I14293">
        <v>699.34900000000005</v>
      </c>
    </row>
    <row r="14294" spans="1:9" x14ac:dyDescent="0.25">
      <c r="A14294" t="s">
        <v>27677</v>
      </c>
      <c r="B14294">
        <v>13119</v>
      </c>
      <c r="C14294" s="2">
        <f t="shared" si="1480"/>
        <v>44384</v>
      </c>
      <c r="D14294" s="1">
        <f>TIMEVALUE("13:36:43")</f>
        <v>0.56716435185185188</v>
      </c>
      <c r="E14294" s="2">
        <f t="shared" si="1481"/>
        <v>44384</v>
      </c>
      <c r="F14294" s="1">
        <f>TIMEVALUE("13:37:44")</f>
        <v>0.56787037037037036</v>
      </c>
      <c r="G14294" t="s">
        <v>2334</v>
      </c>
      <c r="H14294" t="s">
        <v>13664</v>
      </c>
      <c r="I14294">
        <v>699.50800000000004</v>
      </c>
    </row>
    <row r="14295" spans="1:9" x14ac:dyDescent="0.25">
      <c r="A14295" t="s">
        <v>27678</v>
      </c>
      <c r="B14295">
        <v>13119</v>
      </c>
      <c r="C14295" s="2">
        <f t="shared" si="1480"/>
        <v>44384</v>
      </c>
      <c r="D14295" s="1">
        <f>TIMEVALUE("13:39:25")</f>
        <v>0.56903935185185184</v>
      </c>
      <c r="E14295" s="2">
        <f t="shared" si="1481"/>
        <v>44384</v>
      </c>
      <c r="F14295" s="1">
        <f>TIMEVALUE("13:40:39")</f>
        <v>0.56989583333333338</v>
      </c>
      <c r="G14295" t="s">
        <v>7361</v>
      </c>
      <c r="H14295" t="s">
        <v>2199</v>
      </c>
      <c r="I14295">
        <v>699.71600000000001</v>
      </c>
    </row>
    <row r="14296" spans="1:9" x14ac:dyDescent="0.25">
      <c r="A14296" t="s">
        <v>27679</v>
      </c>
      <c r="B14296">
        <v>13119</v>
      </c>
      <c r="C14296" s="2">
        <f t="shared" si="1480"/>
        <v>44384</v>
      </c>
      <c r="D14296" s="1">
        <f>TIMEVALUE("13:42:26")</f>
        <v>0.57113425925925931</v>
      </c>
      <c r="E14296" s="2">
        <f t="shared" si="1481"/>
        <v>44384</v>
      </c>
      <c r="F14296" s="1">
        <f>TIMEVALUE("13:42:59")</f>
        <v>0.57151620370370371</v>
      </c>
      <c r="G14296" t="s">
        <v>1395</v>
      </c>
      <c r="H14296" t="s">
        <v>27680</v>
      </c>
      <c r="I14296">
        <v>699.9</v>
      </c>
    </row>
    <row r="14297" spans="1:9" x14ac:dyDescent="0.25">
      <c r="A14297" t="s">
        <v>27681</v>
      </c>
      <c r="B14297">
        <v>13119</v>
      </c>
      <c r="C14297" s="2">
        <f t="shared" si="1480"/>
        <v>44384</v>
      </c>
      <c r="D14297" s="1">
        <f>TIMEVALUE("13:44:24")</f>
        <v>0.57250000000000001</v>
      </c>
      <c r="E14297" s="2">
        <f t="shared" si="1481"/>
        <v>44384</v>
      </c>
      <c r="F14297" s="1">
        <f>TIMEVALUE("13:45:55")</f>
        <v>0.57355324074074077</v>
      </c>
      <c r="G14297" t="s">
        <v>333</v>
      </c>
      <c r="H14297" t="s">
        <v>5209</v>
      </c>
      <c r="I14297">
        <v>700.06600000000003</v>
      </c>
    </row>
    <row r="14298" spans="1:9" x14ac:dyDescent="0.25">
      <c r="A14298" t="s">
        <v>27682</v>
      </c>
      <c r="B14298">
        <v>13119</v>
      </c>
      <c r="C14298" s="2">
        <f t="shared" si="1480"/>
        <v>44384</v>
      </c>
      <c r="D14298" s="1">
        <f>TIMEVALUE("13:47:25")</f>
        <v>0.57459490740740737</v>
      </c>
      <c r="E14298" s="2">
        <f t="shared" si="1481"/>
        <v>44384</v>
      </c>
      <c r="F14298" s="1">
        <f>TIMEVALUE("13:51:10")</f>
        <v>0.57719907407407411</v>
      </c>
      <c r="G14298" t="s">
        <v>3362</v>
      </c>
      <c r="H14298" t="s">
        <v>27683</v>
      </c>
      <c r="I14298">
        <v>700.35400000000004</v>
      </c>
    </row>
    <row r="14299" spans="1:9" x14ac:dyDescent="0.25">
      <c r="A14299" t="s">
        <v>27684</v>
      </c>
      <c r="B14299">
        <v>13119</v>
      </c>
      <c r="C14299" s="2">
        <f t="shared" si="1480"/>
        <v>44384</v>
      </c>
      <c r="D14299" s="1">
        <f>TIMEVALUE("11:01:01")</f>
        <v>0.45903935185185185</v>
      </c>
      <c r="E14299" s="2">
        <f t="shared" si="1481"/>
        <v>44384</v>
      </c>
      <c r="F14299" s="1">
        <f>TIMEVALUE("11:18:30")</f>
        <v>0.47118055555555555</v>
      </c>
      <c r="G14299" t="s">
        <v>924</v>
      </c>
      <c r="H14299" t="s">
        <v>4205</v>
      </c>
      <c r="I14299">
        <v>700.14200000000005</v>
      </c>
    </row>
    <row r="14300" spans="1:9" x14ac:dyDescent="0.25">
      <c r="A14300" t="s">
        <v>27685</v>
      </c>
      <c r="B14300">
        <v>13167</v>
      </c>
      <c r="C14300" s="2">
        <f t="shared" ref="C14300:C14307" si="1482">DATEVALUE("2025-07-09")</f>
        <v>44385</v>
      </c>
      <c r="D14300" s="1">
        <f>TIMEVALUE("14:55:00")</f>
        <v>0.62152777777777779</v>
      </c>
      <c r="E14300" s="2">
        <f t="shared" ref="E14300:E14307" si="1483">DATEVALUE("2025-07-09")</f>
        <v>44385</v>
      </c>
      <c r="F14300" s="1">
        <f>TIMEVALUE("15:20:37")</f>
        <v>0.63931712962962961</v>
      </c>
      <c r="G14300" t="s">
        <v>10838</v>
      </c>
      <c r="H14300" t="s">
        <v>27686</v>
      </c>
      <c r="I14300">
        <v>695.971</v>
      </c>
    </row>
    <row r="14301" spans="1:9" x14ac:dyDescent="0.25">
      <c r="A14301" t="s">
        <v>27687</v>
      </c>
      <c r="B14301">
        <v>13167</v>
      </c>
      <c r="C14301" s="2">
        <f t="shared" si="1482"/>
        <v>44385</v>
      </c>
      <c r="D14301" s="1">
        <f>TIMEVALUE("15:23:16")</f>
        <v>0.64115740740740745</v>
      </c>
      <c r="E14301" s="2">
        <f t="shared" si="1483"/>
        <v>44385</v>
      </c>
      <c r="F14301" s="1">
        <f>TIMEVALUE("15:35:11")</f>
        <v>0.64943287037037034</v>
      </c>
      <c r="G14301" t="s">
        <v>3743</v>
      </c>
      <c r="H14301" t="s">
        <v>27688</v>
      </c>
      <c r="I14301">
        <v>693.40499999999997</v>
      </c>
    </row>
    <row r="14302" spans="1:9" x14ac:dyDescent="0.25">
      <c r="A14302" t="s">
        <v>27689</v>
      </c>
      <c r="B14302">
        <v>13167</v>
      </c>
      <c r="C14302" s="2">
        <f t="shared" si="1482"/>
        <v>44385</v>
      </c>
      <c r="D14302" s="1">
        <f>TIMEVALUE("15:40:02")</f>
        <v>0.65280092592592598</v>
      </c>
      <c r="E14302" s="2">
        <f t="shared" si="1483"/>
        <v>44385</v>
      </c>
      <c r="F14302" s="1">
        <f>TIMEVALUE("15:47:01")</f>
        <v>0.65765046296296292</v>
      </c>
      <c r="G14302" t="s">
        <v>4342</v>
      </c>
      <c r="H14302" t="s">
        <v>27690</v>
      </c>
      <c r="I14302">
        <v>694.90899999999999</v>
      </c>
    </row>
    <row r="14303" spans="1:9" x14ac:dyDescent="0.25">
      <c r="A14303" t="s">
        <v>27691</v>
      </c>
      <c r="B14303">
        <v>13167</v>
      </c>
      <c r="C14303" s="2">
        <f t="shared" si="1482"/>
        <v>44385</v>
      </c>
      <c r="D14303" s="1">
        <f>TIMEVALUE("15:49:00")</f>
        <v>0.65902777777777777</v>
      </c>
      <c r="E14303" s="2">
        <f t="shared" si="1483"/>
        <v>44385</v>
      </c>
      <c r="F14303" s="1">
        <f>TIMEVALUE("15:55:14")</f>
        <v>0.66335648148148152</v>
      </c>
      <c r="G14303" t="s">
        <v>6023</v>
      </c>
      <c r="H14303" t="s">
        <v>27692</v>
      </c>
      <c r="I14303">
        <v>694.75199999999995</v>
      </c>
    </row>
    <row r="14304" spans="1:9" x14ac:dyDescent="0.25">
      <c r="A14304" t="s">
        <v>27693</v>
      </c>
      <c r="B14304">
        <v>13167</v>
      </c>
      <c r="C14304" s="2">
        <f t="shared" si="1482"/>
        <v>44385</v>
      </c>
      <c r="D14304" s="1">
        <f>TIMEVALUE("15:56:55")</f>
        <v>0.664525462962963</v>
      </c>
      <c r="E14304" s="2">
        <f t="shared" si="1483"/>
        <v>44385</v>
      </c>
      <c r="F14304" s="1">
        <f>TIMEVALUE("16:01:11")</f>
        <v>0.66748842592592594</v>
      </c>
      <c r="G14304" t="s">
        <v>1363</v>
      </c>
      <c r="H14304" t="s">
        <v>27694</v>
      </c>
      <c r="I14304">
        <v>694.22500000000002</v>
      </c>
    </row>
    <row r="14305" spans="1:9" x14ac:dyDescent="0.25">
      <c r="A14305" t="s">
        <v>27695</v>
      </c>
      <c r="B14305">
        <v>13167</v>
      </c>
      <c r="C14305" s="2">
        <f t="shared" si="1482"/>
        <v>44385</v>
      </c>
      <c r="D14305" s="1">
        <f>TIMEVALUE("16:05:59")</f>
        <v>0.67082175925925924</v>
      </c>
      <c r="E14305" s="2">
        <f t="shared" si="1483"/>
        <v>44385</v>
      </c>
      <c r="F14305" s="1">
        <f>TIMEVALUE("16:09:44")</f>
        <v>0.67342592592592587</v>
      </c>
      <c r="G14305" t="s">
        <v>3362</v>
      </c>
      <c r="H14305" t="s">
        <v>22162</v>
      </c>
      <c r="I14305">
        <v>694.27700000000004</v>
      </c>
    </row>
    <row r="14306" spans="1:9" x14ac:dyDescent="0.25">
      <c r="A14306" t="s">
        <v>27696</v>
      </c>
      <c r="B14306">
        <v>13167</v>
      </c>
      <c r="C14306" s="2">
        <f t="shared" si="1482"/>
        <v>44385</v>
      </c>
      <c r="D14306" s="1">
        <f>TIMEVALUE("16:11:37")</f>
        <v>0.67473379629629626</v>
      </c>
      <c r="E14306" s="2">
        <f t="shared" si="1483"/>
        <v>44385</v>
      </c>
      <c r="F14306" s="1">
        <f>TIMEVALUE("16:13:08")</f>
        <v>0.67578703703703702</v>
      </c>
      <c r="G14306" t="s">
        <v>333</v>
      </c>
      <c r="H14306" t="s">
        <v>989</v>
      </c>
      <c r="I14306">
        <v>694.43299999999999</v>
      </c>
    </row>
    <row r="14307" spans="1:9" x14ac:dyDescent="0.25">
      <c r="A14307" t="s">
        <v>27697</v>
      </c>
      <c r="B14307">
        <v>13167</v>
      </c>
      <c r="C14307" s="2">
        <f t="shared" si="1482"/>
        <v>44385</v>
      </c>
      <c r="D14307" s="1">
        <f>TIMEVALUE("16:14:41")</f>
        <v>0.67686342592592597</v>
      </c>
      <c r="E14307" s="2">
        <f t="shared" si="1483"/>
        <v>44385</v>
      </c>
      <c r="F14307" s="1">
        <f>TIMEVALUE("16:20:43")</f>
        <v>0.6810532407407407</v>
      </c>
      <c r="G14307" t="s">
        <v>4699</v>
      </c>
      <c r="H14307" t="s">
        <v>27698</v>
      </c>
      <c r="I14307">
        <v>695.01099999999997</v>
      </c>
    </row>
    <row r="14308" spans="1:9" x14ac:dyDescent="0.25">
      <c r="A14308" t="s">
        <v>27699</v>
      </c>
      <c r="B14308">
        <v>13167</v>
      </c>
      <c r="C14308" s="2">
        <f>DATEVALUE("2025-07-10")</f>
        <v>44386</v>
      </c>
      <c r="D14308" s="1">
        <f>TIMEVALUE("08:01:04")</f>
        <v>0.33407407407407408</v>
      </c>
      <c r="E14308" s="2">
        <f>DATEVALUE("2025-07-10")</f>
        <v>44386</v>
      </c>
      <c r="F14308" s="1">
        <f>TIMEVALUE("08:03:25")</f>
        <v>0.3357060185185185</v>
      </c>
      <c r="G14308" t="s">
        <v>242</v>
      </c>
      <c r="H14308" t="s">
        <v>20309</v>
      </c>
      <c r="I14308">
        <v>694.88</v>
      </c>
    </row>
    <row r="14309" spans="1:9" x14ac:dyDescent="0.25">
      <c r="A14309" t="s">
        <v>27700</v>
      </c>
      <c r="B14309">
        <v>13167</v>
      </c>
      <c r="C14309" s="2">
        <f>DATEVALUE("2025-07-10")</f>
        <v>44386</v>
      </c>
      <c r="D14309" s="1">
        <f>TIMEVALUE("08:05:04")</f>
        <v>0.33685185185185185</v>
      </c>
      <c r="E14309" s="2">
        <f>DATEVALUE("2025-07-10")</f>
        <v>44386</v>
      </c>
      <c r="F14309" s="1">
        <f>TIMEVALUE("08:06:34")</f>
        <v>0.33789351851851851</v>
      </c>
      <c r="G14309" t="s">
        <v>349</v>
      </c>
      <c r="H14309" t="s">
        <v>5888</v>
      </c>
      <c r="I14309">
        <v>695.12199999999996</v>
      </c>
    </row>
    <row r="14310" spans="1:9" x14ac:dyDescent="0.25">
      <c r="A14310" t="s">
        <v>27701</v>
      </c>
      <c r="B14310">
        <v>13167</v>
      </c>
      <c r="C14310" s="2">
        <f>DATEVALUE("2025-07-10")</f>
        <v>44386</v>
      </c>
      <c r="D14310" s="1">
        <f>TIMEVALUE("08:07:55")</f>
        <v>0.33883101851851855</v>
      </c>
      <c r="E14310" s="2">
        <f>DATEVALUE("2025-07-10")</f>
        <v>44386</v>
      </c>
      <c r="F14310" s="1">
        <f>TIMEVALUE("08:10:48")</f>
        <v>0.34083333333333332</v>
      </c>
      <c r="G14310" t="s">
        <v>696</v>
      </c>
      <c r="H14310" t="s">
        <v>27702</v>
      </c>
      <c r="I14310">
        <v>695.38599999999997</v>
      </c>
    </row>
    <row r="14311" spans="1:9" x14ac:dyDescent="0.25">
      <c r="A14311" t="s">
        <v>27703</v>
      </c>
      <c r="B14311">
        <v>13167</v>
      </c>
      <c r="C14311" s="2">
        <f>DATEVALUE("2025-07-10")</f>
        <v>44386</v>
      </c>
      <c r="D14311" s="1">
        <f>TIMEVALUE("08:12:36")</f>
        <v>0.34208333333333335</v>
      </c>
      <c r="E14311" s="2">
        <f>DATEVALUE("2025-07-10")</f>
        <v>44386</v>
      </c>
      <c r="F14311" s="1">
        <f>TIMEVALUE("08:15:34")</f>
        <v>0.34414351851851854</v>
      </c>
      <c r="G14311" t="s">
        <v>2976</v>
      </c>
      <c r="H14311" t="s">
        <v>27704</v>
      </c>
      <c r="I14311">
        <v>695.60799999999995</v>
      </c>
    </row>
    <row r="14312" spans="1:9" x14ac:dyDescent="0.25">
      <c r="A14312" t="s">
        <v>27705</v>
      </c>
      <c r="B14312">
        <v>13167</v>
      </c>
      <c r="C14312" s="2">
        <f t="shared" ref="C14312:C14327" si="1484">DATEVALUE("2025-07-09")</f>
        <v>44385</v>
      </c>
      <c r="D14312" s="1">
        <f>TIMEVALUE("14:38:01")</f>
        <v>0.60973379629629632</v>
      </c>
      <c r="E14312" s="2">
        <f t="shared" ref="E14312:E14327" si="1485">DATEVALUE("2025-07-09")</f>
        <v>44385</v>
      </c>
      <c r="F14312" s="1">
        <f>TIMEVALUE("14:49:11")</f>
        <v>0.6174884259259259</v>
      </c>
      <c r="G14312" t="s">
        <v>1669</v>
      </c>
      <c r="H14312" t="s">
        <v>25666</v>
      </c>
      <c r="I14312">
        <v>695.70399999999995</v>
      </c>
    </row>
    <row r="14313" spans="1:9" x14ac:dyDescent="0.25">
      <c r="A14313" t="s">
        <v>27706</v>
      </c>
      <c r="B14313">
        <v>13167</v>
      </c>
      <c r="C14313" s="2">
        <f t="shared" si="1484"/>
        <v>44385</v>
      </c>
      <c r="D14313" s="1">
        <f>TIMEVALUE("10:43:03")</f>
        <v>0.44656249999999997</v>
      </c>
      <c r="E14313" s="2">
        <f t="shared" si="1485"/>
        <v>44385</v>
      </c>
      <c r="F14313" s="1">
        <f>TIMEVALUE("10:51:46")</f>
        <v>0.45261574074074074</v>
      </c>
      <c r="G14313" t="s">
        <v>5716</v>
      </c>
      <c r="H14313" t="s">
        <v>27707</v>
      </c>
      <c r="I14313">
        <v>695.67700000000002</v>
      </c>
    </row>
    <row r="14314" spans="1:9" x14ac:dyDescent="0.25">
      <c r="A14314" t="s">
        <v>27708</v>
      </c>
      <c r="B14314">
        <v>13167</v>
      </c>
      <c r="C14314" s="2">
        <f t="shared" si="1484"/>
        <v>44385</v>
      </c>
      <c r="D14314" s="1">
        <f>TIMEVALUE("10:57:10")</f>
        <v>0.45636574074074077</v>
      </c>
      <c r="E14314" s="2">
        <f t="shared" si="1485"/>
        <v>44385</v>
      </c>
      <c r="F14314" s="1">
        <f>TIMEVALUE("11:09:34")</f>
        <v>0.46497685185185184</v>
      </c>
      <c r="G14314" t="s">
        <v>7856</v>
      </c>
      <c r="H14314" t="s">
        <v>27709</v>
      </c>
      <c r="I14314">
        <v>693.68799999999999</v>
      </c>
    </row>
    <row r="14315" spans="1:9" x14ac:dyDescent="0.25">
      <c r="A14315" t="s">
        <v>27710</v>
      </c>
      <c r="B14315">
        <v>13167</v>
      </c>
      <c r="C14315" s="2">
        <f t="shared" si="1484"/>
        <v>44385</v>
      </c>
      <c r="D14315" s="1">
        <f>TIMEVALUE("11:12:09")</f>
        <v>0.46677083333333336</v>
      </c>
      <c r="E14315" s="2">
        <f t="shared" si="1485"/>
        <v>44385</v>
      </c>
      <c r="F14315" s="1">
        <f>TIMEVALUE("11:28:07")</f>
        <v>0.4778587962962963</v>
      </c>
      <c r="G14315" t="s">
        <v>16545</v>
      </c>
      <c r="H14315" t="s">
        <v>27711</v>
      </c>
      <c r="I14315">
        <v>694.12</v>
      </c>
    </row>
    <row r="14316" spans="1:9" x14ac:dyDescent="0.25">
      <c r="A14316" t="s">
        <v>27712</v>
      </c>
      <c r="B14316">
        <v>13167</v>
      </c>
      <c r="C14316" s="2">
        <f t="shared" si="1484"/>
        <v>44385</v>
      </c>
      <c r="D14316" s="1">
        <f>TIMEVALUE("13:23:55")</f>
        <v>0.55827546296296293</v>
      </c>
      <c r="E14316" s="2">
        <f t="shared" si="1485"/>
        <v>44385</v>
      </c>
      <c r="F14316" s="1">
        <f>TIMEVALUE("13:25:56")</f>
        <v>0.55967592592592597</v>
      </c>
      <c r="G14316" t="s">
        <v>2385</v>
      </c>
      <c r="H14316" t="s">
        <v>27713</v>
      </c>
      <c r="I14316">
        <v>692.37199999999996</v>
      </c>
    </row>
    <row r="14317" spans="1:9" x14ac:dyDescent="0.25">
      <c r="A14317" t="s">
        <v>27712</v>
      </c>
      <c r="B14317">
        <v>13167</v>
      </c>
      <c r="C14317" s="2">
        <f t="shared" si="1484"/>
        <v>44385</v>
      </c>
      <c r="D14317" s="1">
        <f>TIMEVALUE("13:26:58")</f>
        <v>0.56039351851851849</v>
      </c>
      <c r="E14317" s="2">
        <f t="shared" si="1485"/>
        <v>44385</v>
      </c>
      <c r="F14317" s="1">
        <f>TIMEVALUE("13:26:58")</f>
        <v>0.56039351851851849</v>
      </c>
      <c r="G14317" t="s">
        <v>162</v>
      </c>
      <c r="H14317" t="s">
        <v>163</v>
      </c>
      <c r="I14317">
        <v>98765432.099000007</v>
      </c>
    </row>
    <row r="14318" spans="1:9" x14ac:dyDescent="0.25">
      <c r="A14318" t="s">
        <v>27712</v>
      </c>
      <c r="B14318">
        <v>13167</v>
      </c>
      <c r="C14318" s="2">
        <f t="shared" si="1484"/>
        <v>44385</v>
      </c>
      <c r="D14318" s="1">
        <f>TIMEVALUE("13:27:37")</f>
        <v>0.56084490740740744</v>
      </c>
      <c r="E14318" s="2">
        <f t="shared" si="1485"/>
        <v>44385</v>
      </c>
      <c r="F14318" s="1">
        <f>TIMEVALUE("13:33:45")</f>
        <v>0.56510416666666663</v>
      </c>
      <c r="G14318" t="s">
        <v>741</v>
      </c>
      <c r="H14318" t="s">
        <v>27714</v>
      </c>
      <c r="I14318">
        <v>695.36300000000006</v>
      </c>
    </row>
    <row r="14319" spans="1:9" x14ac:dyDescent="0.25">
      <c r="A14319" t="s">
        <v>27715</v>
      </c>
      <c r="B14319">
        <v>13167</v>
      </c>
      <c r="C14319" s="2">
        <f t="shared" si="1484"/>
        <v>44385</v>
      </c>
      <c r="D14319" s="1">
        <f>TIMEVALUE("13:35:45")</f>
        <v>0.56649305555555551</v>
      </c>
      <c r="E14319" s="2">
        <f t="shared" si="1485"/>
        <v>44385</v>
      </c>
      <c r="F14319" s="1">
        <f>TIMEVALUE("13:47:32")</f>
        <v>0.57467592592592598</v>
      </c>
      <c r="G14319" t="s">
        <v>661</v>
      </c>
      <c r="H14319" t="s">
        <v>5885</v>
      </c>
      <c r="I14319">
        <v>694.74400000000003</v>
      </c>
    </row>
    <row r="14320" spans="1:9" x14ac:dyDescent="0.25">
      <c r="A14320" t="s">
        <v>27716</v>
      </c>
      <c r="B14320">
        <v>13167</v>
      </c>
      <c r="C14320" s="2">
        <f t="shared" si="1484"/>
        <v>44385</v>
      </c>
      <c r="D14320" s="1">
        <f>TIMEVALUE("13:49:41")</f>
        <v>0.57616898148148143</v>
      </c>
      <c r="E14320" s="2">
        <f t="shared" si="1485"/>
        <v>44385</v>
      </c>
      <c r="F14320" s="1">
        <f>TIMEVALUE("13:55:39")</f>
        <v>0.58031250000000001</v>
      </c>
      <c r="G14320" t="s">
        <v>2010</v>
      </c>
      <c r="H14320" t="s">
        <v>27717</v>
      </c>
      <c r="I14320">
        <v>694.25800000000004</v>
      </c>
    </row>
    <row r="14321" spans="1:9" x14ac:dyDescent="0.25">
      <c r="A14321" t="s">
        <v>27718</v>
      </c>
      <c r="B14321">
        <v>13167</v>
      </c>
      <c r="C14321" s="2">
        <f t="shared" si="1484"/>
        <v>44385</v>
      </c>
      <c r="D14321" s="1">
        <f>TIMEVALUE("13:57:20")</f>
        <v>0.58148148148148149</v>
      </c>
      <c r="E14321" s="2">
        <f t="shared" si="1485"/>
        <v>44385</v>
      </c>
      <c r="F14321" s="1">
        <f>TIMEVALUE("14:03:59")</f>
        <v>0.58609953703703699</v>
      </c>
      <c r="G14321" t="s">
        <v>2615</v>
      </c>
      <c r="H14321" t="s">
        <v>27719</v>
      </c>
      <c r="I14321">
        <v>694.22299999999996</v>
      </c>
    </row>
    <row r="14322" spans="1:9" x14ac:dyDescent="0.25">
      <c r="A14322" t="s">
        <v>27720</v>
      </c>
      <c r="B14322">
        <v>13167</v>
      </c>
      <c r="C14322" s="2">
        <f t="shared" si="1484"/>
        <v>44385</v>
      </c>
      <c r="D14322" s="1">
        <f>TIMEVALUE("14:06:07")</f>
        <v>0.58758101851851852</v>
      </c>
      <c r="E14322" s="2">
        <f t="shared" si="1485"/>
        <v>44385</v>
      </c>
      <c r="F14322" s="1">
        <f>TIMEVALUE("14:09:52")</f>
        <v>0.59018518518518515</v>
      </c>
      <c r="G14322" t="s">
        <v>3362</v>
      </c>
      <c r="H14322" t="s">
        <v>27721</v>
      </c>
      <c r="I14322">
        <v>694.39300000000003</v>
      </c>
    </row>
    <row r="14323" spans="1:9" x14ac:dyDescent="0.25">
      <c r="A14323" t="s">
        <v>27722</v>
      </c>
      <c r="B14323">
        <v>13167</v>
      </c>
      <c r="C14323" s="2">
        <f t="shared" si="1484"/>
        <v>44385</v>
      </c>
      <c r="D14323" s="1">
        <f>TIMEVALUE("14:11:32")</f>
        <v>0.59134259259259259</v>
      </c>
      <c r="E14323" s="2">
        <f t="shared" si="1485"/>
        <v>44385</v>
      </c>
      <c r="F14323" s="1">
        <f>TIMEVALUE("14:22:26")</f>
        <v>0.59891203703703699</v>
      </c>
      <c r="G14323" t="s">
        <v>1219</v>
      </c>
      <c r="H14323" t="s">
        <v>22463</v>
      </c>
      <c r="I14323">
        <v>696.57500000000005</v>
      </c>
    </row>
    <row r="14324" spans="1:9" x14ac:dyDescent="0.25">
      <c r="A14324" t="s">
        <v>27723</v>
      </c>
      <c r="B14324">
        <v>13167</v>
      </c>
      <c r="C14324" s="2">
        <f t="shared" si="1484"/>
        <v>44385</v>
      </c>
      <c r="D14324" s="1">
        <f>TIMEVALUE("14:24:01")</f>
        <v>0.60001157407407413</v>
      </c>
      <c r="E14324" s="2">
        <f t="shared" si="1485"/>
        <v>44385</v>
      </c>
      <c r="F14324" s="1">
        <f>TIMEVALUE("14:27:09")</f>
        <v>0.60218749999999999</v>
      </c>
      <c r="G14324" t="s">
        <v>388</v>
      </c>
      <c r="H14324" t="s">
        <v>27724</v>
      </c>
      <c r="I14324">
        <v>694.1</v>
      </c>
    </row>
    <row r="14325" spans="1:9" x14ac:dyDescent="0.25">
      <c r="A14325" t="s">
        <v>27725</v>
      </c>
      <c r="B14325">
        <v>13167</v>
      </c>
      <c r="C14325" s="2">
        <f t="shared" si="1484"/>
        <v>44385</v>
      </c>
      <c r="D14325" s="1">
        <f>TIMEVALUE("14:29:10")</f>
        <v>0.60358796296296291</v>
      </c>
      <c r="E14325" s="2">
        <f t="shared" si="1485"/>
        <v>44385</v>
      </c>
      <c r="F14325" s="1">
        <f>TIMEVALUE("14:30:52")</f>
        <v>0.60476851851851854</v>
      </c>
      <c r="G14325" t="s">
        <v>236</v>
      </c>
      <c r="H14325" t="s">
        <v>27726</v>
      </c>
      <c r="I14325">
        <v>695.14400000000001</v>
      </c>
    </row>
    <row r="14326" spans="1:9" x14ac:dyDescent="0.25">
      <c r="A14326" t="s">
        <v>27727</v>
      </c>
      <c r="B14326">
        <v>13167</v>
      </c>
      <c r="C14326" s="2">
        <f t="shared" si="1484"/>
        <v>44385</v>
      </c>
      <c r="D14326" s="1">
        <f>TIMEVALUE("14:33:29")</f>
        <v>0.60658564814814819</v>
      </c>
      <c r="E14326" s="2">
        <f t="shared" si="1485"/>
        <v>44385</v>
      </c>
      <c r="F14326" s="1">
        <f>TIMEVALUE("14:35:17")</f>
        <v>0.60783564814814817</v>
      </c>
      <c r="G14326" t="s">
        <v>464</v>
      </c>
      <c r="H14326" t="s">
        <v>27728</v>
      </c>
      <c r="I14326">
        <v>695.35299999999995</v>
      </c>
    </row>
    <row r="14327" spans="1:9" x14ac:dyDescent="0.25">
      <c r="A14327" t="s">
        <v>27729</v>
      </c>
      <c r="B14327">
        <v>13167</v>
      </c>
      <c r="C14327" s="2">
        <f t="shared" si="1484"/>
        <v>44385</v>
      </c>
      <c r="D14327" s="1">
        <f>TIMEVALUE("10:35:13")</f>
        <v>0.44112268518518516</v>
      </c>
      <c r="E14327" s="2">
        <f t="shared" si="1485"/>
        <v>44385</v>
      </c>
      <c r="F14327" s="1">
        <f>TIMEVALUE("10:36:49")</f>
        <v>0.44223379629629628</v>
      </c>
      <c r="G14327" t="s">
        <v>732</v>
      </c>
      <c r="H14327" t="s">
        <v>27730</v>
      </c>
      <c r="I14327">
        <v>695.49599999999998</v>
      </c>
    </row>
    <row r="14328" spans="1:9" x14ac:dyDescent="0.25">
      <c r="A14328" t="s">
        <v>27731</v>
      </c>
      <c r="B14328">
        <v>13167</v>
      </c>
      <c r="C14328" s="2">
        <f>DATEVALUE("2025-07-08")</f>
        <v>44384</v>
      </c>
      <c r="D14328" s="1">
        <f>TIMEVALUE("17:16:49")</f>
        <v>0.72001157407407412</v>
      </c>
      <c r="E14328" s="2">
        <f>DATEVALUE("2025-07-08")</f>
        <v>44384</v>
      </c>
      <c r="F14328" s="1">
        <f>TIMEVALUE("17:28:51")</f>
        <v>0.7283680555555555</v>
      </c>
      <c r="G14328" t="s">
        <v>8233</v>
      </c>
      <c r="H14328" t="s">
        <v>27732</v>
      </c>
      <c r="I14328">
        <v>695.10699999999997</v>
      </c>
    </row>
    <row r="14329" spans="1:9" x14ac:dyDescent="0.25">
      <c r="A14329" t="s">
        <v>27733</v>
      </c>
      <c r="B14329">
        <v>13167</v>
      </c>
      <c r="C14329" s="2">
        <f>DATEVALUE("2025-07-08")</f>
        <v>44384</v>
      </c>
      <c r="D14329" s="1">
        <f>TIMEVALUE("17:30:12")</f>
        <v>0.72930555555555554</v>
      </c>
      <c r="E14329" s="2">
        <f>DATEVALUE("2025-07-08")</f>
        <v>44384</v>
      </c>
      <c r="F14329" s="1">
        <f>TIMEVALUE("17:40:38")</f>
        <v>0.73655092592592597</v>
      </c>
      <c r="G14329" t="s">
        <v>11102</v>
      </c>
      <c r="H14329" t="s">
        <v>3897</v>
      </c>
      <c r="I14329">
        <v>694.72199999999998</v>
      </c>
    </row>
    <row r="14330" spans="1:9" x14ac:dyDescent="0.25">
      <c r="A14330" t="s">
        <v>27734</v>
      </c>
      <c r="B14330">
        <v>13167</v>
      </c>
      <c r="C14330" s="2">
        <f>DATEVALUE("2025-07-08")</f>
        <v>44384</v>
      </c>
      <c r="D14330" s="1">
        <f>TIMEVALUE("17:42:21")</f>
        <v>0.73774305555555553</v>
      </c>
      <c r="E14330" s="2">
        <f>DATEVALUE("2025-07-08")</f>
        <v>44384</v>
      </c>
      <c r="F14330" s="1">
        <f>TIMEVALUE("17:53:30")</f>
        <v>0.74548611111111107</v>
      </c>
      <c r="G14330" t="s">
        <v>1152</v>
      </c>
      <c r="H14330" t="s">
        <v>27735</v>
      </c>
      <c r="I14330">
        <v>694.67499999999995</v>
      </c>
    </row>
    <row r="14331" spans="1:9" x14ac:dyDescent="0.25">
      <c r="A14331" t="s">
        <v>27736</v>
      </c>
      <c r="B14331">
        <v>13167</v>
      </c>
      <c r="C14331" s="2">
        <f t="shared" ref="C14331:C14339" si="1486">DATEVALUE("2025-07-09")</f>
        <v>44385</v>
      </c>
      <c r="D14331" s="1">
        <f>TIMEVALUE("08:41:18")</f>
        <v>0.36201388888888891</v>
      </c>
      <c r="E14331" s="2">
        <f t="shared" ref="E14331:E14339" si="1487">DATEVALUE("2025-07-09")</f>
        <v>44385</v>
      </c>
      <c r="F14331" s="1">
        <f>TIMEVALUE("08:55:11")</f>
        <v>0.37165509259259261</v>
      </c>
      <c r="G14331" t="s">
        <v>1586</v>
      </c>
      <c r="H14331" t="s">
        <v>27737</v>
      </c>
      <c r="I14331">
        <v>694.57600000000002</v>
      </c>
    </row>
    <row r="14332" spans="1:9" x14ac:dyDescent="0.25">
      <c r="A14332" t="s">
        <v>27738</v>
      </c>
      <c r="B14332">
        <v>13167</v>
      </c>
      <c r="C14332" s="2">
        <f t="shared" si="1486"/>
        <v>44385</v>
      </c>
      <c r="D14332" s="1">
        <f>TIMEVALUE("09:04:26")</f>
        <v>0.37807870370370372</v>
      </c>
      <c r="E14332" s="2">
        <f t="shared" si="1487"/>
        <v>44385</v>
      </c>
      <c r="F14332" s="1">
        <f>TIMEVALUE("09:16:40")</f>
        <v>0.38657407407407407</v>
      </c>
      <c r="G14332" t="s">
        <v>8199</v>
      </c>
      <c r="H14332" t="s">
        <v>27690</v>
      </c>
      <c r="I14332">
        <v>695.43700000000001</v>
      </c>
    </row>
    <row r="14333" spans="1:9" x14ac:dyDescent="0.25">
      <c r="A14333" t="s">
        <v>27739</v>
      </c>
      <c r="B14333">
        <v>13167</v>
      </c>
      <c r="C14333" s="2">
        <f t="shared" si="1486"/>
        <v>44385</v>
      </c>
      <c r="D14333" s="1">
        <f>TIMEVALUE("09:19:34")</f>
        <v>0.38858796296296294</v>
      </c>
      <c r="E14333" s="2">
        <f t="shared" si="1487"/>
        <v>44385</v>
      </c>
      <c r="F14333" s="1">
        <f>TIMEVALUE("09:30:15")</f>
        <v>0.39600694444444445</v>
      </c>
      <c r="G14333" t="s">
        <v>4526</v>
      </c>
      <c r="H14333" t="s">
        <v>27740</v>
      </c>
      <c r="I14333">
        <v>696.84100000000001</v>
      </c>
    </row>
    <row r="14334" spans="1:9" x14ac:dyDescent="0.25">
      <c r="A14334" t="s">
        <v>27741</v>
      </c>
      <c r="B14334">
        <v>13167</v>
      </c>
      <c r="C14334" s="2">
        <f t="shared" si="1486"/>
        <v>44385</v>
      </c>
      <c r="D14334" s="1">
        <f>TIMEVALUE("09:34:33")</f>
        <v>0.39899305555555553</v>
      </c>
      <c r="E14334" s="2">
        <f t="shared" si="1487"/>
        <v>44385</v>
      </c>
      <c r="F14334" s="1">
        <f>TIMEVALUE("09:43:52")</f>
        <v>0.40546296296296297</v>
      </c>
      <c r="G14334" t="s">
        <v>118</v>
      </c>
      <c r="H14334" t="s">
        <v>27742</v>
      </c>
      <c r="I14334">
        <v>694.42899999999997</v>
      </c>
    </row>
    <row r="14335" spans="1:9" x14ac:dyDescent="0.25">
      <c r="A14335" t="s">
        <v>27743</v>
      </c>
      <c r="B14335">
        <v>13167</v>
      </c>
      <c r="C14335" s="2">
        <f t="shared" si="1486"/>
        <v>44385</v>
      </c>
      <c r="D14335" s="1">
        <f>TIMEVALUE("09:47:54")</f>
        <v>0.40826388888888887</v>
      </c>
      <c r="E14335" s="2">
        <f t="shared" si="1487"/>
        <v>44385</v>
      </c>
      <c r="F14335" s="1">
        <f>TIMEVALUE("09:57:44")</f>
        <v>0.41509259259259257</v>
      </c>
      <c r="G14335" t="s">
        <v>902</v>
      </c>
      <c r="H14335" t="s">
        <v>27744</v>
      </c>
      <c r="I14335">
        <v>694.77099999999996</v>
      </c>
    </row>
    <row r="14336" spans="1:9" x14ac:dyDescent="0.25">
      <c r="A14336" t="s">
        <v>27745</v>
      </c>
      <c r="B14336">
        <v>13167</v>
      </c>
      <c r="C14336" s="2">
        <f t="shared" si="1486"/>
        <v>44385</v>
      </c>
      <c r="D14336" s="1">
        <f>TIMEVALUE("10:00:36")</f>
        <v>0.41708333333333331</v>
      </c>
      <c r="E14336" s="2">
        <f t="shared" si="1487"/>
        <v>44385</v>
      </c>
      <c r="F14336" s="1">
        <f>TIMEVALUE("10:04:32")</f>
        <v>0.41981481481481481</v>
      </c>
      <c r="G14336" t="s">
        <v>619</v>
      </c>
      <c r="H14336" t="s">
        <v>26640</v>
      </c>
      <c r="I14336">
        <v>694.649</v>
      </c>
    </row>
    <row r="14337" spans="1:9" x14ac:dyDescent="0.25">
      <c r="A14337" t="s">
        <v>27746</v>
      </c>
      <c r="B14337">
        <v>13167</v>
      </c>
      <c r="C14337" s="2">
        <f t="shared" si="1486"/>
        <v>44385</v>
      </c>
      <c r="D14337" s="1">
        <f>TIMEVALUE("10:07:48")</f>
        <v>0.42208333333333331</v>
      </c>
      <c r="E14337" s="2">
        <f t="shared" si="1487"/>
        <v>44385</v>
      </c>
      <c r="F14337" s="1">
        <f>TIMEVALUE("10:11:44")</f>
        <v>0.42481481481481481</v>
      </c>
      <c r="G14337" t="s">
        <v>619</v>
      </c>
      <c r="H14337" t="s">
        <v>5706</v>
      </c>
      <c r="I14337">
        <v>694.71</v>
      </c>
    </row>
    <row r="14338" spans="1:9" x14ac:dyDescent="0.25">
      <c r="A14338" t="s">
        <v>27747</v>
      </c>
      <c r="B14338">
        <v>13167</v>
      </c>
      <c r="C14338" s="2">
        <f t="shared" si="1486"/>
        <v>44385</v>
      </c>
      <c r="D14338" s="1">
        <f>TIMEVALUE("10:14:57")</f>
        <v>0.42704861111111109</v>
      </c>
      <c r="E14338" s="2">
        <f t="shared" si="1487"/>
        <v>44385</v>
      </c>
      <c r="F14338" s="1">
        <f>TIMEVALUE("10:18:29")</f>
        <v>0.42950231481481482</v>
      </c>
      <c r="G14338" t="s">
        <v>312</v>
      </c>
      <c r="H14338" t="s">
        <v>27748</v>
      </c>
      <c r="I14338">
        <v>695.01300000000003</v>
      </c>
    </row>
    <row r="14339" spans="1:9" x14ac:dyDescent="0.25">
      <c r="A14339" t="s">
        <v>27749</v>
      </c>
      <c r="B14339">
        <v>13167</v>
      </c>
      <c r="C14339" s="2">
        <f t="shared" si="1486"/>
        <v>44385</v>
      </c>
      <c r="D14339" s="1">
        <f>TIMEVALUE("10:20:41")</f>
        <v>0.43103009259259262</v>
      </c>
      <c r="E14339" s="2">
        <f t="shared" si="1487"/>
        <v>44385</v>
      </c>
      <c r="F14339" s="1">
        <f>TIMEVALUE("10:32:29")</f>
        <v>0.43922453703703701</v>
      </c>
      <c r="G14339" t="s">
        <v>4373</v>
      </c>
      <c r="H14339" t="s">
        <v>27750</v>
      </c>
      <c r="I14339">
        <v>695.303</v>
      </c>
    </row>
    <row r="14340" spans="1:9" x14ac:dyDescent="0.25">
      <c r="A14340" t="s">
        <v>27751</v>
      </c>
      <c r="B14340">
        <v>13167</v>
      </c>
      <c r="C14340" s="2">
        <f t="shared" ref="C14340:C14384" si="1488">DATEVALUE("2025-07-08")</f>
        <v>44384</v>
      </c>
      <c r="D14340" s="1">
        <f>TIMEVALUE("17:08:29")</f>
        <v>0.71422453703703703</v>
      </c>
      <c r="E14340" s="2">
        <f t="shared" ref="E14340:E14384" si="1489">DATEVALUE("2025-07-08")</f>
        <v>44384</v>
      </c>
      <c r="F14340" s="1">
        <f>TIMEVALUE("17:10:51")</f>
        <v>0.71586805555555555</v>
      </c>
      <c r="G14340" t="s">
        <v>264</v>
      </c>
      <c r="H14340" t="s">
        <v>27752</v>
      </c>
      <c r="I14340">
        <v>695.351</v>
      </c>
    </row>
    <row r="14341" spans="1:9" x14ac:dyDescent="0.25">
      <c r="A14341" t="s">
        <v>27753</v>
      </c>
      <c r="B14341">
        <v>13167</v>
      </c>
      <c r="C14341" s="2">
        <f t="shared" si="1488"/>
        <v>44384</v>
      </c>
      <c r="D14341" s="1">
        <f>TIMEVALUE("14:50:48")</f>
        <v>0.61861111111111111</v>
      </c>
      <c r="E14341" s="2">
        <f t="shared" si="1489"/>
        <v>44384</v>
      </c>
      <c r="F14341" s="1">
        <f>TIMEVALUE("14:58:33")</f>
        <v>0.62399305555555551</v>
      </c>
      <c r="G14341" t="s">
        <v>1878</v>
      </c>
      <c r="H14341" t="s">
        <v>27754</v>
      </c>
      <c r="I14341">
        <v>693.98599999999999</v>
      </c>
    </row>
    <row r="14342" spans="1:9" x14ac:dyDescent="0.25">
      <c r="A14342" t="s">
        <v>27755</v>
      </c>
      <c r="B14342">
        <v>13167</v>
      </c>
      <c r="C14342" s="2">
        <f t="shared" si="1488"/>
        <v>44384</v>
      </c>
      <c r="D14342" s="1">
        <f>TIMEVALUE("15:00:55")</f>
        <v>0.62563657407407403</v>
      </c>
      <c r="E14342" s="2">
        <f t="shared" si="1489"/>
        <v>44384</v>
      </c>
      <c r="F14342" s="1">
        <f>TIMEVALUE("15:09:39")</f>
        <v>0.63170138888888894</v>
      </c>
      <c r="G14342" t="s">
        <v>3572</v>
      </c>
      <c r="H14342" t="s">
        <v>27756</v>
      </c>
      <c r="I14342">
        <v>694.55499999999995</v>
      </c>
    </row>
    <row r="14343" spans="1:9" x14ac:dyDescent="0.25">
      <c r="A14343" t="s">
        <v>27757</v>
      </c>
      <c r="B14343">
        <v>13167</v>
      </c>
      <c r="C14343" s="2">
        <f t="shared" si="1488"/>
        <v>44384</v>
      </c>
      <c r="D14343" s="1">
        <f>TIMEVALUE("15:11:29")</f>
        <v>0.63297453703703699</v>
      </c>
      <c r="E14343" s="2">
        <f t="shared" si="1489"/>
        <v>44384</v>
      </c>
      <c r="F14343" s="1">
        <f>TIMEVALUE("15:20:37")</f>
        <v>0.63931712962962961</v>
      </c>
      <c r="G14343" t="s">
        <v>1745</v>
      </c>
      <c r="H14343" t="s">
        <v>503</v>
      </c>
      <c r="I14343">
        <v>694.67899999999997</v>
      </c>
    </row>
    <row r="14344" spans="1:9" x14ac:dyDescent="0.25">
      <c r="A14344" t="s">
        <v>27758</v>
      </c>
      <c r="B14344">
        <v>13167</v>
      </c>
      <c r="C14344" s="2">
        <f t="shared" si="1488"/>
        <v>44384</v>
      </c>
      <c r="D14344" s="1">
        <f>TIMEVALUE("15:22:57")</f>
        <v>0.64093750000000005</v>
      </c>
      <c r="E14344" s="2">
        <f t="shared" si="1489"/>
        <v>44384</v>
      </c>
      <c r="F14344" s="1">
        <f>TIMEVALUE("15:33:17")</f>
        <v>0.64811342592592591</v>
      </c>
      <c r="G14344" t="s">
        <v>3148</v>
      </c>
      <c r="H14344" t="s">
        <v>27759</v>
      </c>
      <c r="I14344">
        <v>695.39099999999996</v>
      </c>
    </row>
    <row r="14345" spans="1:9" x14ac:dyDescent="0.25">
      <c r="A14345" t="s">
        <v>27760</v>
      </c>
      <c r="B14345">
        <v>13167</v>
      </c>
      <c r="C14345" s="2">
        <f t="shared" si="1488"/>
        <v>44384</v>
      </c>
      <c r="D14345" s="1">
        <f>TIMEVALUE("15:35:44")</f>
        <v>0.64981481481481485</v>
      </c>
      <c r="E14345" s="2">
        <f t="shared" si="1489"/>
        <v>44384</v>
      </c>
      <c r="F14345" s="1">
        <f>TIMEVALUE("15:44:13")</f>
        <v>0.65570601851851851</v>
      </c>
      <c r="G14345" t="s">
        <v>1391</v>
      </c>
      <c r="H14345" t="s">
        <v>27761</v>
      </c>
      <c r="I14345">
        <v>694.83</v>
      </c>
    </row>
    <row r="14346" spans="1:9" x14ac:dyDescent="0.25">
      <c r="A14346" t="s">
        <v>27762</v>
      </c>
      <c r="B14346">
        <v>13167</v>
      </c>
      <c r="C14346" s="2">
        <f t="shared" si="1488"/>
        <v>44384</v>
      </c>
      <c r="D14346" s="1">
        <f>TIMEVALUE("15:48:18")</f>
        <v>0.65854166666666669</v>
      </c>
      <c r="E14346" s="2">
        <f t="shared" si="1489"/>
        <v>44384</v>
      </c>
      <c r="F14346" s="1">
        <f>TIMEVALUE("16:00:35")</f>
        <v>0.66707175925925921</v>
      </c>
      <c r="G14346" t="s">
        <v>1044</v>
      </c>
      <c r="H14346" t="s">
        <v>3573</v>
      </c>
      <c r="I14346">
        <v>694.721</v>
      </c>
    </row>
    <row r="14347" spans="1:9" x14ac:dyDescent="0.25">
      <c r="A14347" t="s">
        <v>27763</v>
      </c>
      <c r="B14347">
        <v>13167</v>
      </c>
      <c r="C14347" s="2">
        <f t="shared" si="1488"/>
        <v>44384</v>
      </c>
      <c r="D14347" s="1">
        <f>TIMEVALUE("16:03:53")</f>
        <v>0.6693634259259259</v>
      </c>
      <c r="E14347" s="2">
        <f t="shared" si="1489"/>
        <v>44384</v>
      </c>
      <c r="F14347" s="1">
        <f>TIMEVALUE("16:16:06")</f>
        <v>0.67784722222222227</v>
      </c>
      <c r="G14347" t="s">
        <v>1098</v>
      </c>
      <c r="H14347" t="s">
        <v>27764</v>
      </c>
      <c r="I14347">
        <v>694.76800000000003</v>
      </c>
    </row>
    <row r="14348" spans="1:9" x14ac:dyDescent="0.25">
      <c r="A14348" t="s">
        <v>27765</v>
      </c>
      <c r="B14348">
        <v>13167</v>
      </c>
      <c r="C14348" s="2">
        <f t="shared" si="1488"/>
        <v>44384</v>
      </c>
      <c r="D14348" s="1">
        <f>TIMEVALUE("16:23:37")</f>
        <v>0.68306712962962968</v>
      </c>
      <c r="E14348" s="2">
        <f t="shared" si="1489"/>
        <v>44384</v>
      </c>
      <c r="F14348" s="1">
        <f>TIMEVALUE("16:34:24")</f>
        <v>0.69055555555555559</v>
      </c>
      <c r="G14348" t="s">
        <v>191</v>
      </c>
      <c r="H14348" t="s">
        <v>3683</v>
      </c>
      <c r="I14348">
        <v>695.25800000000004</v>
      </c>
    </row>
    <row r="14349" spans="1:9" x14ac:dyDescent="0.25">
      <c r="A14349" t="s">
        <v>27766</v>
      </c>
      <c r="B14349">
        <v>13167</v>
      </c>
      <c r="C14349" s="2">
        <f t="shared" si="1488"/>
        <v>44384</v>
      </c>
      <c r="D14349" s="1">
        <f>TIMEVALUE("16:42:00")</f>
        <v>0.6958333333333333</v>
      </c>
      <c r="E14349" s="2">
        <f t="shared" si="1489"/>
        <v>44384</v>
      </c>
      <c r="F14349" s="1">
        <f>TIMEVALUE("16:50:29")</f>
        <v>0.70172453703703708</v>
      </c>
      <c r="G14349" t="s">
        <v>1391</v>
      </c>
      <c r="H14349" t="s">
        <v>27767</v>
      </c>
      <c r="I14349">
        <v>695.30899999999997</v>
      </c>
    </row>
    <row r="14350" spans="1:9" x14ac:dyDescent="0.25">
      <c r="A14350" t="s">
        <v>27768</v>
      </c>
      <c r="B14350">
        <v>13167</v>
      </c>
      <c r="C14350" s="2">
        <f t="shared" si="1488"/>
        <v>44384</v>
      </c>
      <c r="D14350" s="1">
        <f>TIMEVALUE("16:53:08")</f>
        <v>0.70356481481481481</v>
      </c>
      <c r="E14350" s="2">
        <f t="shared" si="1489"/>
        <v>44384</v>
      </c>
      <c r="F14350" s="1">
        <f>TIMEVALUE("16:58:08")</f>
        <v>0.70703703703703702</v>
      </c>
      <c r="G14350" t="s">
        <v>680</v>
      </c>
      <c r="H14350" t="s">
        <v>27769</v>
      </c>
      <c r="I14350">
        <v>694.61699999999996</v>
      </c>
    </row>
    <row r="14351" spans="1:9" x14ac:dyDescent="0.25">
      <c r="A14351" t="s">
        <v>27770</v>
      </c>
      <c r="B14351">
        <v>13167</v>
      </c>
      <c r="C14351" s="2">
        <f t="shared" si="1488"/>
        <v>44384</v>
      </c>
      <c r="D14351" s="1">
        <f>TIMEVALUE("17:02:45")</f>
        <v>0.71024305555555556</v>
      </c>
      <c r="E14351" s="2">
        <f t="shared" si="1489"/>
        <v>44384</v>
      </c>
      <c r="F14351" s="1">
        <f>TIMEVALUE("17:04:30")</f>
        <v>0.7114583333333333</v>
      </c>
      <c r="G14351" t="s">
        <v>2313</v>
      </c>
      <c r="H14351" t="s">
        <v>27624</v>
      </c>
      <c r="I14351">
        <v>694.35299999999995</v>
      </c>
    </row>
    <row r="14352" spans="1:9" x14ac:dyDescent="0.25">
      <c r="A14352" t="s">
        <v>27771</v>
      </c>
      <c r="B14352">
        <v>13167</v>
      </c>
      <c r="C14352" s="2">
        <f t="shared" si="1488"/>
        <v>44384</v>
      </c>
      <c r="D14352" s="1">
        <f>TIMEVALUE("14:40:17")</f>
        <v>0.61130787037037038</v>
      </c>
      <c r="E14352" s="2">
        <f t="shared" si="1489"/>
        <v>44384</v>
      </c>
      <c r="F14352" s="1">
        <f>TIMEVALUE("14:45:39")</f>
        <v>0.61503472222222222</v>
      </c>
      <c r="G14352" t="s">
        <v>1961</v>
      </c>
      <c r="H14352" t="s">
        <v>27772</v>
      </c>
      <c r="I14352">
        <v>694.90800000000002</v>
      </c>
    </row>
    <row r="14353" spans="1:9" x14ac:dyDescent="0.25">
      <c r="A14353" t="s">
        <v>27773</v>
      </c>
      <c r="B14353">
        <v>13167</v>
      </c>
      <c r="C14353" s="2">
        <f t="shared" si="1488"/>
        <v>44384</v>
      </c>
      <c r="D14353" s="1">
        <f>TIMEVALUE("14:28:02")</f>
        <v>0.60280092592592593</v>
      </c>
      <c r="E14353" s="2">
        <f t="shared" si="1489"/>
        <v>44384</v>
      </c>
      <c r="F14353" s="1">
        <f>TIMEVALUE("14:36:18")</f>
        <v>0.60854166666666665</v>
      </c>
      <c r="G14353" t="s">
        <v>385</v>
      </c>
      <c r="H14353" t="s">
        <v>5829</v>
      </c>
      <c r="I14353">
        <v>696.92700000000002</v>
      </c>
    </row>
    <row r="14354" spans="1:9" x14ac:dyDescent="0.25">
      <c r="A14354" t="s">
        <v>27774</v>
      </c>
      <c r="B14354">
        <v>13167</v>
      </c>
      <c r="C14354" s="2">
        <f t="shared" si="1488"/>
        <v>44384</v>
      </c>
      <c r="D14354" s="1">
        <f>TIMEVALUE("11:38:31")</f>
        <v>0.48508101851851854</v>
      </c>
      <c r="E14354" s="2">
        <f t="shared" si="1489"/>
        <v>44384</v>
      </c>
      <c r="F14354" s="1">
        <f>TIMEVALUE("11:43:54")</f>
        <v>0.48881944444444442</v>
      </c>
      <c r="G14354" t="s">
        <v>4044</v>
      </c>
      <c r="H14354" t="s">
        <v>27775</v>
      </c>
      <c r="I14354">
        <v>693.54899999999998</v>
      </c>
    </row>
    <row r="14355" spans="1:9" x14ac:dyDescent="0.25">
      <c r="A14355" t="s">
        <v>27776</v>
      </c>
      <c r="B14355">
        <v>13167</v>
      </c>
      <c r="C14355" s="2">
        <f t="shared" si="1488"/>
        <v>44384</v>
      </c>
      <c r="D14355" s="1">
        <f>TIMEVALUE("11:48:30")</f>
        <v>0.49201388888888886</v>
      </c>
      <c r="E14355" s="2">
        <f t="shared" si="1489"/>
        <v>44384</v>
      </c>
      <c r="F14355" s="1">
        <f>TIMEVALUE("11:55:19")</f>
        <v>0.49674768518518519</v>
      </c>
      <c r="G14355" t="s">
        <v>378</v>
      </c>
      <c r="H14355" t="s">
        <v>27777</v>
      </c>
      <c r="I14355">
        <v>693.601</v>
      </c>
    </row>
    <row r="14356" spans="1:9" x14ac:dyDescent="0.25">
      <c r="A14356" t="s">
        <v>27778</v>
      </c>
      <c r="B14356">
        <v>13167</v>
      </c>
      <c r="C14356" s="2">
        <f t="shared" si="1488"/>
        <v>44384</v>
      </c>
      <c r="D14356" s="1">
        <f>TIMEVALUE("12:51:38")</f>
        <v>0.53585648148148146</v>
      </c>
      <c r="E14356" s="2">
        <f t="shared" si="1489"/>
        <v>44384</v>
      </c>
      <c r="F14356" s="1">
        <f>TIMEVALUE("13:03:14")</f>
        <v>0.54391203703703705</v>
      </c>
      <c r="G14356" t="s">
        <v>40</v>
      </c>
      <c r="H14356" t="s">
        <v>27779</v>
      </c>
      <c r="I14356">
        <v>694.33</v>
      </c>
    </row>
    <row r="14357" spans="1:9" x14ac:dyDescent="0.25">
      <c r="A14357" t="s">
        <v>27780</v>
      </c>
      <c r="B14357">
        <v>13167</v>
      </c>
      <c r="C14357" s="2">
        <f t="shared" si="1488"/>
        <v>44384</v>
      </c>
      <c r="D14357" s="1">
        <f>TIMEVALUE("13:05:42")</f>
        <v>0.54562500000000003</v>
      </c>
      <c r="E14357" s="2">
        <f t="shared" si="1489"/>
        <v>44384</v>
      </c>
      <c r="F14357" s="1">
        <f>TIMEVALUE("13:13:12")</f>
        <v>0.55083333333333329</v>
      </c>
      <c r="G14357" t="s">
        <v>1487</v>
      </c>
      <c r="H14357" t="s">
        <v>3897</v>
      </c>
      <c r="I14357">
        <v>694.12</v>
      </c>
    </row>
    <row r="14358" spans="1:9" x14ac:dyDescent="0.25">
      <c r="A14358" t="s">
        <v>27781</v>
      </c>
      <c r="B14358">
        <v>13167</v>
      </c>
      <c r="C14358" s="2">
        <f t="shared" si="1488"/>
        <v>44384</v>
      </c>
      <c r="D14358" s="1">
        <f>TIMEVALUE("13:16:44")</f>
        <v>0.55328703703703708</v>
      </c>
      <c r="E14358" s="2">
        <f t="shared" si="1489"/>
        <v>44384</v>
      </c>
      <c r="F14358" s="1">
        <f>TIMEVALUE("13:21:15")</f>
        <v>0.55642361111111116</v>
      </c>
      <c r="G14358" t="s">
        <v>7883</v>
      </c>
      <c r="H14358" t="s">
        <v>27782</v>
      </c>
      <c r="I14358">
        <v>694.27800000000002</v>
      </c>
    </row>
    <row r="14359" spans="1:9" x14ac:dyDescent="0.25">
      <c r="A14359" t="s">
        <v>27783</v>
      </c>
      <c r="B14359">
        <v>13167</v>
      </c>
      <c r="C14359" s="2">
        <f t="shared" si="1488"/>
        <v>44384</v>
      </c>
      <c r="D14359" s="1">
        <f>TIMEVALUE("13:27:43")</f>
        <v>0.5609143518518519</v>
      </c>
      <c r="E14359" s="2">
        <f t="shared" si="1489"/>
        <v>44384</v>
      </c>
      <c r="F14359" s="1">
        <f>TIMEVALUE("13:37:30")</f>
        <v>0.56770833333333337</v>
      </c>
      <c r="G14359" t="s">
        <v>1809</v>
      </c>
      <c r="H14359" t="s">
        <v>27784</v>
      </c>
      <c r="I14359">
        <v>694.46699999999998</v>
      </c>
    </row>
    <row r="14360" spans="1:9" x14ac:dyDescent="0.25">
      <c r="A14360" t="s">
        <v>27785</v>
      </c>
      <c r="B14360">
        <v>13167</v>
      </c>
      <c r="C14360" s="2">
        <f t="shared" si="1488"/>
        <v>44384</v>
      </c>
      <c r="D14360" s="1">
        <f>TIMEVALUE("13:41:58")</f>
        <v>0.57081018518518523</v>
      </c>
      <c r="E14360" s="2">
        <f t="shared" si="1489"/>
        <v>44384</v>
      </c>
      <c r="F14360" s="1">
        <f>TIMEVALUE("13:48:06")</f>
        <v>0.57506944444444441</v>
      </c>
      <c r="G14360" t="s">
        <v>741</v>
      </c>
      <c r="H14360" t="s">
        <v>27786</v>
      </c>
      <c r="I14360">
        <v>694.57799999999997</v>
      </c>
    </row>
    <row r="14361" spans="1:9" x14ac:dyDescent="0.25">
      <c r="A14361" t="s">
        <v>27787</v>
      </c>
      <c r="B14361">
        <v>13167</v>
      </c>
      <c r="C14361" s="2">
        <f t="shared" si="1488"/>
        <v>44384</v>
      </c>
      <c r="D14361" s="1">
        <f>TIMEVALUE("13:56:08")</f>
        <v>0.58064814814814814</v>
      </c>
      <c r="E14361" s="2">
        <f t="shared" si="1489"/>
        <v>44384</v>
      </c>
      <c r="F14361" s="1">
        <f>TIMEVALUE("14:04:15")</f>
        <v>0.58628472222222228</v>
      </c>
      <c r="G14361" t="s">
        <v>1133</v>
      </c>
      <c r="H14361" t="s">
        <v>27788</v>
      </c>
      <c r="I14361">
        <v>694.44200000000001</v>
      </c>
    </row>
    <row r="14362" spans="1:9" x14ac:dyDescent="0.25">
      <c r="A14362" t="s">
        <v>27789</v>
      </c>
      <c r="B14362">
        <v>13167</v>
      </c>
      <c r="C14362" s="2">
        <f t="shared" si="1488"/>
        <v>44384</v>
      </c>
      <c r="D14362" s="1">
        <f>TIMEVALUE("14:09:31")</f>
        <v>0.58994212962962966</v>
      </c>
      <c r="E14362" s="2">
        <f t="shared" si="1489"/>
        <v>44384</v>
      </c>
      <c r="F14362" s="1">
        <f>TIMEVALUE("14:16:22")</f>
        <v>0.59469907407407407</v>
      </c>
      <c r="G14362" t="s">
        <v>278</v>
      </c>
      <c r="H14362" t="s">
        <v>5956</v>
      </c>
      <c r="I14362">
        <v>694.43299999999999</v>
      </c>
    </row>
    <row r="14363" spans="1:9" x14ac:dyDescent="0.25">
      <c r="A14363" t="s">
        <v>72</v>
      </c>
      <c r="B14363">
        <v>13167</v>
      </c>
      <c r="C14363" s="2">
        <f t="shared" si="1488"/>
        <v>44384</v>
      </c>
      <c r="D14363" s="1">
        <f>TIMEVALUE("11:30:24")</f>
        <v>0.47944444444444445</v>
      </c>
      <c r="E14363" s="2">
        <f t="shared" si="1489"/>
        <v>44384</v>
      </c>
      <c r="F14363" s="1">
        <f>TIMEVALUE("11:32:48")</f>
        <v>0.4811111111111111</v>
      </c>
      <c r="G14363" t="s">
        <v>667</v>
      </c>
      <c r="H14363" t="s">
        <v>18464</v>
      </c>
      <c r="I14363">
        <v>697.62</v>
      </c>
    </row>
    <row r="14364" spans="1:9" x14ac:dyDescent="0.25">
      <c r="A14364" t="s">
        <v>27790</v>
      </c>
      <c r="B14364">
        <v>13167</v>
      </c>
      <c r="C14364" s="2">
        <f t="shared" si="1488"/>
        <v>44384</v>
      </c>
      <c r="D14364" s="1">
        <f>TIMEVALUE("14:18:40")</f>
        <v>0.59629629629629632</v>
      </c>
      <c r="E14364" s="2">
        <f t="shared" si="1489"/>
        <v>44384</v>
      </c>
      <c r="F14364" s="1">
        <f>TIMEVALUE("14:22:03")</f>
        <v>0.59864583333333332</v>
      </c>
      <c r="G14364" t="s">
        <v>582</v>
      </c>
      <c r="H14364" t="s">
        <v>17210</v>
      </c>
      <c r="I14364">
        <v>694.73500000000001</v>
      </c>
    </row>
    <row r="14365" spans="1:9" x14ac:dyDescent="0.25">
      <c r="A14365" t="s">
        <v>27791</v>
      </c>
      <c r="B14365">
        <v>13167</v>
      </c>
      <c r="C14365" s="2">
        <f t="shared" si="1488"/>
        <v>44384</v>
      </c>
      <c r="D14365" s="1">
        <f>TIMEVALUE("14:23:56")</f>
        <v>0.59995370370370371</v>
      </c>
      <c r="E14365" s="2">
        <f t="shared" si="1489"/>
        <v>44384</v>
      </c>
      <c r="F14365" s="1">
        <f>TIMEVALUE("14:25:46")</f>
        <v>0.60122685185185187</v>
      </c>
      <c r="G14365" t="s">
        <v>436</v>
      </c>
      <c r="H14365" t="s">
        <v>27777</v>
      </c>
      <c r="I14365">
        <v>695.20699999999999</v>
      </c>
    </row>
    <row r="14366" spans="1:9" x14ac:dyDescent="0.25">
      <c r="A14366" t="s">
        <v>27792</v>
      </c>
      <c r="B14366">
        <v>13167</v>
      </c>
      <c r="C14366" s="2">
        <f t="shared" si="1488"/>
        <v>44384</v>
      </c>
      <c r="D14366" s="1">
        <f>TIMEVALUE("11:21:32")</f>
        <v>0.47328703703703706</v>
      </c>
      <c r="E14366" s="2">
        <f t="shared" si="1489"/>
        <v>44384</v>
      </c>
      <c r="F14366" s="1">
        <f>TIMEVALUE("11:28:53")</f>
        <v>0.47839120370370369</v>
      </c>
      <c r="G14366" t="s">
        <v>64</v>
      </c>
      <c r="H14366" t="s">
        <v>27793</v>
      </c>
      <c r="I14366">
        <v>695.17399999999998</v>
      </c>
    </row>
    <row r="14367" spans="1:9" x14ac:dyDescent="0.25">
      <c r="A14367" t="s">
        <v>27794</v>
      </c>
      <c r="B14367">
        <v>13167</v>
      </c>
      <c r="C14367" s="2">
        <f t="shared" si="1488"/>
        <v>44384</v>
      </c>
      <c r="D14367" s="1">
        <f>TIMEVALUE("09:08:34")</f>
        <v>0.38094907407407408</v>
      </c>
      <c r="E14367" s="2">
        <f t="shared" si="1489"/>
        <v>44384</v>
      </c>
      <c r="F14367" s="1">
        <f>TIMEVALUE("09:17:53")</f>
        <v>0.38741898148148146</v>
      </c>
      <c r="G14367" t="s">
        <v>118</v>
      </c>
      <c r="H14367" t="s">
        <v>27795</v>
      </c>
      <c r="I14367">
        <v>695.58600000000001</v>
      </c>
    </row>
    <row r="14368" spans="1:9" x14ac:dyDescent="0.25">
      <c r="A14368" t="s">
        <v>27796</v>
      </c>
      <c r="B14368">
        <v>13167</v>
      </c>
      <c r="C14368" s="2">
        <f t="shared" si="1488"/>
        <v>44384</v>
      </c>
      <c r="D14368" s="1">
        <f>TIMEVALUE("09:21:34")</f>
        <v>0.38997685185185182</v>
      </c>
      <c r="E14368" s="2">
        <f t="shared" si="1489"/>
        <v>44384</v>
      </c>
      <c r="F14368" s="1">
        <f>TIMEVALUE("09:27:22")</f>
        <v>0.39400462962962962</v>
      </c>
      <c r="G14368" t="s">
        <v>1040</v>
      </c>
      <c r="H14368" t="s">
        <v>17210</v>
      </c>
      <c r="I14368">
        <v>695.34699999999998</v>
      </c>
    </row>
    <row r="14369" spans="1:9" x14ac:dyDescent="0.25">
      <c r="A14369" t="s">
        <v>27797</v>
      </c>
      <c r="B14369">
        <v>13167</v>
      </c>
      <c r="C14369" s="2">
        <f t="shared" si="1488"/>
        <v>44384</v>
      </c>
      <c r="D14369" s="1">
        <f>TIMEVALUE("09:30:24")</f>
        <v>0.39611111111111114</v>
      </c>
      <c r="E14369" s="2">
        <f t="shared" si="1489"/>
        <v>44384</v>
      </c>
      <c r="F14369" s="1">
        <f>TIMEVALUE("09:36:36")</f>
        <v>0.40041666666666664</v>
      </c>
      <c r="G14369" t="s">
        <v>655</v>
      </c>
      <c r="H14369" t="s">
        <v>3098</v>
      </c>
      <c r="I14369">
        <v>693.79</v>
      </c>
    </row>
    <row r="14370" spans="1:9" x14ac:dyDescent="0.25">
      <c r="A14370" t="s">
        <v>27798</v>
      </c>
      <c r="B14370">
        <v>13167</v>
      </c>
      <c r="C14370" s="2">
        <f t="shared" si="1488"/>
        <v>44384</v>
      </c>
      <c r="D14370" s="1">
        <f>TIMEVALUE("09:39:14")</f>
        <v>0.40224537037037039</v>
      </c>
      <c r="E14370" s="2">
        <f t="shared" si="1489"/>
        <v>44384</v>
      </c>
      <c r="F14370" s="1">
        <f>TIMEVALUE("09:47:20")</f>
        <v>0.40787037037037038</v>
      </c>
      <c r="G14370" t="s">
        <v>1052</v>
      </c>
      <c r="H14370" t="s">
        <v>27799</v>
      </c>
      <c r="I14370">
        <v>695.33399999999995</v>
      </c>
    </row>
    <row r="14371" spans="1:9" x14ac:dyDescent="0.25">
      <c r="A14371" t="s">
        <v>27800</v>
      </c>
      <c r="B14371">
        <v>13167</v>
      </c>
      <c r="C14371" s="2">
        <f t="shared" si="1488"/>
        <v>44384</v>
      </c>
      <c r="D14371" s="1">
        <f>TIMEVALUE("09:49:26")</f>
        <v>0.40932870370370372</v>
      </c>
      <c r="E14371" s="2">
        <f t="shared" si="1489"/>
        <v>44384</v>
      </c>
      <c r="F14371" s="1">
        <f>TIMEVALUE("09:55:25")</f>
        <v>0.41348379629629628</v>
      </c>
      <c r="G14371" t="s">
        <v>4162</v>
      </c>
      <c r="H14371" t="s">
        <v>12570</v>
      </c>
      <c r="I14371">
        <v>694.47400000000005</v>
      </c>
    </row>
    <row r="14372" spans="1:9" x14ac:dyDescent="0.25">
      <c r="A14372" t="s">
        <v>27801</v>
      </c>
      <c r="B14372">
        <v>13167</v>
      </c>
      <c r="C14372" s="2">
        <f t="shared" si="1488"/>
        <v>44384</v>
      </c>
      <c r="D14372" s="1">
        <f>TIMEVALUE("09:59:10")</f>
        <v>0.41608796296296297</v>
      </c>
      <c r="E14372" s="2">
        <f t="shared" si="1489"/>
        <v>44384</v>
      </c>
      <c r="F14372" s="1">
        <f>TIMEVALUE("10:08:47")</f>
        <v>0.42276620370370371</v>
      </c>
      <c r="G14372" t="s">
        <v>1992</v>
      </c>
      <c r="H14372" t="s">
        <v>25743</v>
      </c>
      <c r="I14372">
        <v>694.95</v>
      </c>
    </row>
    <row r="14373" spans="1:9" x14ac:dyDescent="0.25">
      <c r="A14373" t="s">
        <v>27802</v>
      </c>
      <c r="B14373">
        <v>13167</v>
      </c>
      <c r="C14373" s="2">
        <f t="shared" si="1488"/>
        <v>44384</v>
      </c>
      <c r="D14373" s="1">
        <f>TIMEVALUE("10:10:24")</f>
        <v>0.42388888888888887</v>
      </c>
      <c r="E14373" s="2">
        <f t="shared" si="1489"/>
        <v>44384</v>
      </c>
      <c r="F14373" s="1">
        <f>TIMEVALUE("10:17:05")</f>
        <v>0.42853009259259262</v>
      </c>
      <c r="G14373" t="s">
        <v>3662</v>
      </c>
      <c r="H14373" t="s">
        <v>3344</v>
      </c>
      <c r="I14373">
        <v>694.71400000000006</v>
      </c>
    </row>
    <row r="14374" spans="1:9" x14ac:dyDescent="0.25">
      <c r="A14374" t="s">
        <v>27803</v>
      </c>
      <c r="B14374">
        <v>13167</v>
      </c>
      <c r="C14374" s="2">
        <f t="shared" si="1488"/>
        <v>44384</v>
      </c>
      <c r="D14374" s="1">
        <f>TIMEVALUE("10:19:36")</f>
        <v>0.43027777777777776</v>
      </c>
      <c r="E14374" s="2">
        <f t="shared" si="1489"/>
        <v>44384</v>
      </c>
      <c r="F14374" s="1">
        <f>TIMEVALUE("10:22:55")</f>
        <v>0.43258101851851855</v>
      </c>
      <c r="G14374" t="s">
        <v>816</v>
      </c>
      <c r="H14374" t="s">
        <v>27804</v>
      </c>
      <c r="I14374">
        <v>694.48800000000006</v>
      </c>
    </row>
    <row r="14375" spans="1:9" x14ac:dyDescent="0.25">
      <c r="A14375" t="s">
        <v>27805</v>
      </c>
      <c r="B14375">
        <v>13167</v>
      </c>
      <c r="C14375" s="2">
        <f t="shared" si="1488"/>
        <v>44384</v>
      </c>
      <c r="D14375" s="1">
        <f>TIMEVALUE("10:26:05")</f>
        <v>0.43478009259259259</v>
      </c>
      <c r="E14375" s="2">
        <f t="shared" si="1489"/>
        <v>44384</v>
      </c>
      <c r="F14375" s="1">
        <f>TIMEVALUE("10:34:27")</f>
        <v>0.44059027777777776</v>
      </c>
      <c r="G14375" t="s">
        <v>2303</v>
      </c>
      <c r="H14375" t="s">
        <v>26459</v>
      </c>
      <c r="I14375">
        <v>694.846</v>
      </c>
    </row>
    <row r="14376" spans="1:9" x14ac:dyDescent="0.25">
      <c r="A14376" t="s">
        <v>27806</v>
      </c>
      <c r="B14376">
        <v>13167</v>
      </c>
      <c r="C14376" s="2">
        <f t="shared" si="1488"/>
        <v>44384</v>
      </c>
      <c r="D14376" s="1">
        <f>TIMEVALUE("10:36:14")</f>
        <v>0.4418287037037037</v>
      </c>
      <c r="E14376" s="2">
        <f t="shared" si="1489"/>
        <v>44384</v>
      </c>
      <c r="F14376" s="1">
        <f>TIMEVALUE("10:43:58")</f>
        <v>0.44719907407407405</v>
      </c>
      <c r="G14376" t="s">
        <v>1981</v>
      </c>
      <c r="H14376" t="s">
        <v>27807</v>
      </c>
      <c r="I14376">
        <v>694.88099999999997</v>
      </c>
    </row>
    <row r="14377" spans="1:9" x14ac:dyDescent="0.25">
      <c r="A14377" t="s">
        <v>27808</v>
      </c>
      <c r="B14377">
        <v>13167</v>
      </c>
      <c r="C14377" s="2">
        <f t="shared" si="1488"/>
        <v>44384</v>
      </c>
      <c r="D14377" s="1">
        <f>TIMEVALUE("10:50:02")</f>
        <v>0.45141203703703703</v>
      </c>
      <c r="E14377" s="2">
        <f t="shared" si="1489"/>
        <v>44384</v>
      </c>
      <c r="F14377" s="1">
        <f>TIMEVALUE("10:56:53")</f>
        <v>0.45616898148148149</v>
      </c>
      <c r="G14377" t="s">
        <v>278</v>
      </c>
      <c r="H14377" t="s">
        <v>27809</v>
      </c>
      <c r="I14377">
        <v>694.68499999999995</v>
      </c>
    </row>
    <row r="14378" spans="1:9" x14ac:dyDescent="0.25">
      <c r="A14378" t="s">
        <v>27810</v>
      </c>
      <c r="B14378">
        <v>13167</v>
      </c>
      <c r="C14378" s="2">
        <f t="shared" si="1488"/>
        <v>44384</v>
      </c>
      <c r="D14378" s="1">
        <f>TIMEVALUE("11:04:37")</f>
        <v>0.46153935185185185</v>
      </c>
      <c r="E14378" s="2">
        <f t="shared" si="1489"/>
        <v>44384</v>
      </c>
      <c r="F14378" s="1">
        <f>TIMEVALUE("11:08:52")</f>
        <v>0.46449074074074076</v>
      </c>
      <c r="G14378" t="s">
        <v>2125</v>
      </c>
      <c r="H14378" t="s">
        <v>23587</v>
      </c>
      <c r="I14378">
        <v>693.56500000000005</v>
      </c>
    </row>
    <row r="14379" spans="1:9" x14ac:dyDescent="0.25">
      <c r="A14379" t="s">
        <v>27811</v>
      </c>
      <c r="B14379">
        <v>13167</v>
      </c>
      <c r="C14379" s="2">
        <f t="shared" si="1488"/>
        <v>44384</v>
      </c>
      <c r="D14379" s="1">
        <f>TIMEVALUE("09:02:18")</f>
        <v>0.37659722222222225</v>
      </c>
      <c r="E14379" s="2">
        <f t="shared" si="1489"/>
        <v>44384</v>
      </c>
      <c r="F14379" s="1">
        <f>TIMEVALUE("09:03:05")</f>
        <v>0.37714120370370369</v>
      </c>
      <c r="G14379" t="s">
        <v>2639</v>
      </c>
      <c r="H14379" t="s">
        <v>27784</v>
      </c>
      <c r="I14379">
        <v>695.08</v>
      </c>
    </row>
    <row r="14380" spans="1:9" x14ac:dyDescent="0.25">
      <c r="A14380" t="s">
        <v>27812</v>
      </c>
      <c r="B14380">
        <v>13167</v>
      </c>
      <c r="C14380" s="2">
        <f t="shared" si="1488"/>
        <v>44384</v>
      </c>
      <c r="D14380" s="1">
        <f>TIMEVALUE("08:45:11")</f>
        <v>0.36471064814814813</v>
      </c>
      <c r="E14380" s="2">
        <f t="shared" si="1489"/>
        <v>44384</v>
      </c>
      <c r="F14380" s="1">
        <f>TIMEVALUE("08:50:45")</f>
        <v>0.36857638888888888</v>
      </c>
      <c r="G14380" t="s">
        <v>212</v>
      </c>
      <c r="H14380" t="s">
        <v>27813</v>
      </c>
      <c r="I14380">
        <v>693.33600000000001</v>
      </c>
    </row>
    <row r="14381" spans="1:9" x14ac:dyDescent="0.25">
      <c r="A14381" t="s">
        <v>27814</v>
      </c>
      <c r="B14381">
        <v>13167</v>
      </c>
      <c r="C14381" s="2">
        <f t="shared" si="1488"/>
        <v>44384</v>
      </c>
      <c r="D14381" s="1">
        <f>TIMEVALUE("08:35:42")</f>
        <v>0.35812500000000003</v>
      </c>
      <c r="E14381" s="2">
        <f t="shared" si="1489"/>
        <v>44384</v>
      </c>
      <c r="F14381" s="1">
        <f>TIMEVALUE("08:42:41")</f>
        <v>0.36297453703703703</v>
      </c>
      <c r="G14381" t="s">
        <v>4342</v>
      </c>
      <c r="H14381" t="s">
        <v>27815</v>
      </c>
      <c r="I14381">
        <v>693.49800000000005</v>
      </c>
    </row>
    <row r="14382" spans="1:9" x14ac:dyDescent="0.25">
      <c r="A14382" t="s">
        <v>27816</v>
      </c>
      <c r="B14382">
        <v>13167</v>
      </c>
      <c r="C14382" s="2">
        <f t="shared" si="1488"/>
        <v>44384</v>
      </c>
      <c r="D14382" s="1">
        <f>TIMEVALUE("08:21:12")</f>
        <v>0.34805555555555556</v>
      </c>
      <c r="E14382" s="2">
        <f t="shared" si="1489"/>
        <v>44384</v>
      </c>
      <c r="F14382" s="1">
        <f>TIMEVALUE("08:30:08")</f>
        <v>0.35425925925925927</v>
      </c>
      <c r="G14382" t="s">
        <v>865</v>
      </c>
      <c r="H14382" t="s">
        <v>27817</v>
      </c>
      <c r="I14382">
        <v>693.78899999999999</v>
      </c>
    </row>
    <row r="14383" spans="1:9" x14ac:dyDescent="0.25">
      <c r="A14383" t="s">
        <v>27818</v>
      </c>
      <c r="B14383">
        <v>13167</v>
      </c>
      <c r="C14383" s="2">
        <f t="shared" si="1488"/>
        <v>44384</v>
      </c>
      <c r="D14383" s="1">
        <f>TIMEVALUE("08:09:13")</f>
        <v>0.3397337962962963</v>
      </c>
      <c r="E14383" s="2">
        <f t="shared" si="1489"/>
        <v>44384</v>
      </c>
      <c r="F14383" s="1">
        <f>TIMEVALUE("08:18:41")</f>
        <v>0.34630787037037036</v>
      </c>
      <c r="G14383" t="s">
        <v>959</v>
      </c>
      <c r="H14383" t="s">
        <v>1001</v>
      </c>
      <c r="I14383">
        <v>694.39700000000005</v>
      </c>
    </row>
    <row r="14384" spans="1:9" x14ac:dyDescent="0.25">
      <c r="A14384" t="s">
        <v>27819</v>
      </c>
      <c r="B14384">
        <v>13167</v>
      </c>
      <c r="C14384" s="2">
        <f t="shared" si="1488"/>
        <v>44384</v>
      </c>
      <c r="D14384" s="1">
        <f>TIMEVALUE("07:59:18")</f>
        <v>0.33284722222222224</v>
      </c>
      <c r="E14384" s="2">
        <f t="shared" si="1489"/>
        <v>44384</v>
      </c>
      <c r="F14384" s="1">
        <f>TIMEVALUE("08:05:53")</f>
        <v>0.33741898148148147</v>
      </c>
      <c r="G14384" t="s">
        <v>921</v>
      </c>
      <c r="H14384" t="s">
        <v>27820</v>
      </c>
      <c r="I14384">
        <v>694.20399999999995</v>
      </c>
    </row>
    <row r="14385" spans="1:9" x14ac:dyDescent="0.25">
      <c r="A14385" t="s">
        <v>27821</v>
      </c>
      <c r="B14385">
        <v>13167</v>
      </c>
      <c r="C14385" s="2">
        <f t="shared" ref="C14385:C14416" si="1490">DATEVALUE("2025-07-07")</f>
        <v>44383</v>
      </c>
      <c r="D14385" s="1">
        <f>TIMEVALUE("18:12:25")</f>
        <v>0.75862268518518516</v>
      </c>
      <c r="E14385" s="2">
        <f t="shared" ref="E14385:E14416" si="1491">DATEVALUE("2025-07-07")</f>
        <v>44383</v>
      </c>
      <c r="F14385" s="1">
        <f>TIMEVALUE("18:17:38")</f>
        <v>0.76224537037037032</v>
      </c>
      <c r="G14385" t="s">
        <v>643</v>
      </c>
      <c r="H14385" t="s">
        <v>27799</v>
      </c>
      <c r="I14385">
        <v>696.98500000000001</v>
      </c>
    </row>
    <row r="14386" spans="1:9" x14ac:dyDescent="0.25">
      <c r="A14386" t="s">
        <v>27822</v>
      </c>
      <c r="B14386">
        <v>13167</v>
      </c>
      <c r="C14386" s="2">
        <f t="shared" si="1490"/>
        <v>44383</v>
      </c>
      <c r="D14386" s="1">
        <f>TIMEVALUE("18:01:54")</f>
        <v>0.75131944444444443</v>
      </c>
      <c r="E14386" s="2">
        <f t="shared" si="1491"/>
        <v>44383</v>
      </c>
      <c r="F14386" s="1">
        <f>TIMEVALUE("18:09:52")</f>
        <v>0.75685185185185189</v>
      </c>
      <c r="G14386" t="s">
        <v>255</v>
      </c>
      <c r="H14386" t="s">
        <v>27823</v>
      </c>
      <c r="I14386">
        <v>694.41399999999999</v>
      </c>
    </row>
    <row r="14387" spans="1:9" x14ac:dyDescent="0.25">
      <c r="A14387" t="s">
        <v>27824</v>
      </c>
      <c r="B14387">
        <v>13167</v>
      </c>
      <c r="C14387" s="2">
        <f t="shared" si="1490"/>
        <v>44383</v>
      </c>
      <c r="D14387" s="1">
        <f>TIMEVALUE("17:51:13")</f>
        <v>0.74390046296296297</v>
      </c>
      <c r="E14387" s="2">
        <f t="shared" si="1491"/>
        <v>44383</v>
      </c>
      <c r="F14387" s="1">
        <f>TIMEVALUE("17:59:15")</f>
        <v>0.7494791666666667</v>
      </c>
      <c r="G14387" t="s">
        <v>490</v>
      </c>
      <c r="H14387" t="s">
        <v>27825</v>
      </c>
      <c r="I14387">
        <v>694.72299999999996</v>
      </c>
    </row>
    <row r="14388" spans="1:9" x14ac:dyDescent="0.25">
      <c r="A14388" t="s">
        <v>27826</v>
      </c>
      <c r="B14388">
        <v>13167</v>
      </c>
      <c r="C14388" s="2">
        <f t="shared" si="1490"/>
        <v>44383</v>
      </c>
      <c r="D14388" s="1">
        <f>TIMEVALUE("17:41:37")</f>
        <v>0.73723379629629626</v>
      </c>
      <c r="E14388" s="2">
        <f t="shared" si="1491"/>
        <v>44383</v>
      </c>
      <c r="F14388" s="1">
        <f>TIMEVALUE("17:48:38")</f>
        <v>0.74210648148148151</v>
      </c>
      <c r="G14388" t="s">
        <v>5314</v>
      </c>
      <c r="H14388" t="s">
        <v>27827</v>
      </c>
      <c r="I14388">
        <v>694.69</v>
      </c>
    </row>
    <row r="14389" spans="1:9" x14ac:dyDescent="0.25">
      <c r="A14389" t="s">
        <v>27828</v>
      </c>
      <c r="B14389">
        <v>13167</v>
      </c>
      <c r="C14389" s="2">
        <f t="shared" si="1490"/>
        <v>44383</v>
      </c>
      <c r="D14389" s="1">
        <f>TIMEVALUE("17:29:39")</f>
        <v>0.72892361111111115</v>
      </c>
      <c r="E14389" s="2">
        <f t="shared" si="1491"/>
        <v>44383</v>
      </c>
      <c r="F14389" s="1">
        <f>TIMEVALUE("17:36:32")</f>
        <v>0.73370370370370375</v>
      </c>
      <c r="G14389" t="s">
        <v>1608</v>
      </c>
      <c r="H14389" t="s">
        <v>27829</v>
      </c>
      <c r="I14389">
        <v>694.90200000000004</v>
      </c>
    </row>
    <row r="14390" spans="1:9" x14ac:dyDescent="0.25">
      <c r="A14390" t="s">
        <v>27830</v>
      </c>
      <c r="B14390">
        <v>13167</v>
      </c>
      <c r="C14390" s="2">
        <f t="shared" si="1490"/>
        <v>44383</v>
      </c>
      <c r="D14390" s="1">
        <f>TIMEVALUE("17:19:19")</f>
        <v>0.72174768518518517</v>
      </c>
      <c r="E14390" s="2">
        <f t="shared" si="1491"/>
        <v>44383</v>
      </c>
      <c r="F14390" s="1">
        <f>TIMEVALUE("17:27:07")</f>
        <v>0.7271643518518518</v>
      </c>
      <c r="G14390" t="s">
        <v>1825</v>
      </c>
      <c r="H14390" t="s">
        <v>21622</v>
      </c>
      <c r="I14390">
        <v>695.03700000000003</v>
      </c>
    </row>
    <row r="14391" spans="1:9" x14ac:dyDescent="0.25">
      <c r="A14391" t="s">
        <v>27831</v>
      </c>
      <c r="B14391">
        <v>13167</v>
      </c>
      <c r="C14391" s="2">
        <f t="shared" si="1490"/>
        <v>44383</v>
      </c>
      <c r="D14391" s="1">
        <f>TIMEVALUE("17:05:40")</f>
        <v>0.71226851851851847</v>
      </c>
      <c r="E14391" s="2">
        <f t="shared" si="1491"/>
        <v>44383</v>
      </c>
      <c r="F14391" s="1">
        <f>TIMEVALUE("17:15:06")</f>
        <v>0.71881944444444446</v>
      </c>
      <c r="G14391" t="s">
        <v>6248</v>
      </c>
      <c r="H14391" t="s">
        <v>3544</v>
      </c>
      <c r="I14391">
        <v>695.33600000000001</v>
      </c>
    </row>
    <row r="14392" spans="1:9" x14ac:dyDescent="0.25">
      <c r="A14392" t="s">
        <v>27832</v>
      </c>
      <c r="B14392">
        <v>13167</v>
      </c>
      <c r="C14392" s="2">
        <f t="shared" si="1490"/>
        <v>44383</v>
      </c>
      <c r="D14392" s="1">
        <f>TIMEVALUE("16:54:55")</f>
        <v>0.70480324074074074</v>
      </c>
      <c r="E14392" s="2">
        <f t="shared" si="1491"/>
        <v>44383</v>
      </c>
      <c r="F14392" s="1">
        <f>TIMEVALUE("17:03:05")</f>
        <v>0.710474537037037</v>
      </c>
      <c r="G14392" t="s">
        <v>1075</v>
      </c>
      <c r="H14392" t="s">
        <v>27833</v>
      </c>
      <c r="I14392">
        <v>695.64599999999996</v>
      </c>
    </row>
    <row r="14393" spans="1:9" x14ac:dyDescent="0.25">
      <c r="A14393" t="s">
        <v>27834</v>
      </c>
      <c r="B14393">
        <v>13167</v>
      </c>
      <c r="C14393" s="2">
        <f t="shared" si="1490"/>
        <v>44383</v>
      </c>
      <c r="D14393" s="1">
        <f>TIMEVALUE("15:11:41")</f>
        <v>0.6331134259259259</v>
      </c>
      <c r="E14393" s="2">
        <f t="shared" si="1491"/>
        <v>44383</v>
      </c>
      <c r="F14393" s="1">
        <f>TIMEVALUE("15:18:57")</f>
        <v>0.63815972222222217</v>
      </c>
      <c r="G14393" t="s">
        <v>2078</v>
      </c>
      <c r="H14393" t="s">
        <v>25826</v>
      </c>
      <c r="I14393">
        <v>693.29499999999996</v>
      </c>
    </row>
    <row r="14394" spans="1:9" x14ac:dyDescent="0.25">
      <c r="A14394" t="s">
        <v>27835</v>
      </c>
      <c r="B14394">
        <v>13167</v>
      </c>
      <c r="C14394" s="2">
        <f t="shared" si="1490"/>
        <v>44383</v>
      </c>
      <c r="D14394" s="1">
        <f>TIMEVALUE("15:23:37")</f>
        <v>0.64140046296296294</v>
      </c>
      <c r="E14394" s="2">
        <f t="shared" si="1491"/>
        <v>44383</v>
      </c>
      <c r="F14394" s="1">
        <f>TIMEVALUE("15:29:59")</f>
        <v>0.64582175925925922</v>
      </c>
      <c r="G14394" t="s">
        <v>3567</v>
      </c>
      <c r="H14394" t="s">
        <v>27836</v>
      </c>
      <c r="I14394">
        <v>694.42200000000003</v>
      </c>
    </row>
    <row r="14395" spans="1:9" x14ac:dyDescent="0.25">
      <c r="A14395" t="s">
        <v>27837</v>
      </c>
      <c r="B14395">
        <v>13167</v>
      </c>
      <c r="C14395" s="2">
        <f t="shared" si="1490"/>
        <v>44383</v>
      </c>
      <c r="D14395" s="1">
        <f>TIMEVALUE("15:32:11")</f>
        <v>0.64734953703703701</v>
      </c>
      <c r="E14395" s="2">
        <f t="shared" si="1491"/>
        <v>44383</v>
      </c>
      <c r="F14395" s="1">
        <f>TIMEVALUE("15:39:00")</f>
        <v>0.65208333333333335</v>
      </c>
      <c r="G14395" t="s">
        <v>378</v>
      </c>
      <c r="H14395" t="s">
        <v>27838</v>
      </c>
      <c r="I14395">
        <v>693.673</v>
      </c>
    </row>
    <row r="14396" spans="1:9" x14ac:dyDescent="0.25">
      <c r="A14396" t="s">
        <v>27839</v>
      </c>
      <c r="B14396">
        <v>13167</v>
      </c>
      <c r="C14396" s="2">
        <f t="shared" si="1490"/>
        <v>44383</v>
      </c>
      <c r="D14396" s="1">
        <f>TIMEVALUE("15:40:51")</f>
        <v>0.65336805555555555</v>
      </c>
      <c r="E14396" s="2">
        <f t="shared" si="1491"/>
        <v>44383</v>
      </c>
      <c r="F14396" s="1">
        <f>TIMEVALUE("15:48:35")</f>
        <v>0.65873842592592591</v>
      </c>
      <c r="G14396" t="s">
        <v>1981</v>
      </c>
      <c r="H14396" t="s">
        <v>27840</v>
      </c>
      <c r="I14396">
        <v>695.40599999999995</v>
      </c>
    </row>
    <row r="14397" spans="1:9" x14ac:dyDescent="0.25">
      <c r="A14397" t="s">
        <v>27841</v>
      </c>
      <c r="B14397">
        <v>13167</v>
      </c>
      <c r="C14397" s="2">
        <f t="shared" si="1490"/>
        <v>44383</v>
      </c>
      <c r="D14397" s="1">
        <f>TIMEVALUE("15:51:00")</f>
        <v>0.66041666666666665</v>
      </c>
      <c r="E14397" s="2">
        <f t="shared" si="1491"/>
        <v>44383</v>
      </c>
      <c r="F14397" s="1">
        <f>TIMEVALUE("15:53:24")</f>
        <v>0.66208333333333336</v>
      </c>
      <c r="G14397" t="s">
        <v>667</v>
      </c>
      <c r="H14397" t="s">
        <v>27842</v>
      </c>
      <c r="I14397">
        <v>694.05200000000002</v>
      </c>
    </row>
    <row r="14398" spans="1:9" x14ac:dyDescent="0.25">
      <c r="A14398" t="s">
        <v>27843</v>
      </c>
      <c r="B14398">
        <v>13167</v>
      </c>
      <c r="C14398" s="2">
        <f t="shared" si="1490"/>
        <v>44383</v>
      </c>
      <c r="D14398" s="1">
        <f>TIMEVALUE("15:58:44")</f>
        <v>0.66578703703703701</v>
      </c>
      <c r="E14398" s="2">
        <f t="shared" si="1491"/>
        <v>44383</v>
      </c>
      <c r="F14398" s="1">
        <f>TIMEVALUE("16:06:38")</f>
        <v>0.6712731481481482</v>
      </c>
      <c r="G14398" t="s">
        <v>327</v>
      </c>
      <c r="H14398" t="s">
        <v>26809</v>
      </c>
      <c r="I14398">
        <v>695.87400000000002</v>
      </c>
    </row>
    <row r="14399" spans="1:9" x14ac:dyDescent="0.25">
      <c r="A14399" t="s">
        <v>27844</v>
      </c>
      <c r="B14399">
        <v>13167</v>
      </c>
      <c r="C14399" s="2">
        <f t="shared" si="1490"/>
        <v>44383</v>
      </c>
      <c r="D14399" s="1">
        <f>TIMEVALUE("16:08:25")</f>
        <v>0.67251157407407403</v>
      </c>
      <c r="E14399" s="2">
        <f t="shared" si="1491"/>
        <v>44383</v>
      </c>
      <c r="F14399" s="1">
        <f>TIMEVALUE("16:16:49")</f>
        <v>0.67834490740740738</v>
      </c>
      <c r="G14399" t="s">
        <v>1731</v>
      </c>
      <c r="H14399" t="s">
        <v>26676</v>
      </c>
      <c r="I14399">
        <v>695.03899999999999</v>
      </c>
    </row>
    <row r="14400" spans="1:9" x14ac:dyDescent="0.25">
      <c r="A14400" t="s">
        <v>27845</v>
      </c>
      <c r="B14400">
        <v>13167</v>
      </c>
      <c r="C14400" s="2">
        <f t="shared" si="1490"/>
        <v>44383</v>
      </c>
      <c r="D14400" s="1">
        <f>TIMEVALUE("16:19:03")</f>
        <v>0.67989583333333337</v>
      </c>
      <c r="E14400" s="2">
        <f t="shared" si="1491"/>
        <v>44383</v>
      </c>
      <c r="F14400" s="1">
        <f>TIMEVALUE("16:26:58")</f>
        <v>0.68539351851851849</v>
      </c>
      <c r="G14400" t="s">
        <v>1333</v>
      </c>
      <c r="H14400" t="s">
        <v>27846</v>
      </c>
      <c r="I14400">
        <v>694.78099999999995</v>
      </c>
    </row>
    <row r="14401" spans="1:9" x14ac:dyDescent="0.25">
      <c r="A14401" t="s">
        <v>27847</v>
      </c>
      <c r="B14401">
        <v>13167</v>
      </c>
      <c r="C14401" s="2">
        <f t="shared" si="1490"/>
        <v>44383</v>
      </c>
      <c r="D14401" s="1">
        <f>TIMEVALUE("16:29:16")</f>
        <v>0.68699074074074074</v>
      </c>
      <c r="E14401" s="2">
        <f t="shared" si="1491"/>
        <v>44383</v>
      </c>
      <c r="F14401" s="1">
        <f>TIMEVALUE("16:35:56")</f>
        <v>0.69162037037037039</v>
      </c>
      <c r="G14401" t="s">
        <v>2714</v>
      </c>
      <c r="H14401" t="s">
        <v>27848</v>
      </c>
      <c r="I14401">
        <v>694.87400000000002</v>
      </c>
    </row>
    <row r="14402" spans="1:9" x14ac:dyDescent="0.25">
      <c r="A14402" t="s">
        <v>27849</v>
      </c>
      <c r="B14402">
        <v>13167</v>
      </c>
      <c r="C14402" s="2">
        <f t="shared" si="1490"/>
        <v>44383</v>
      </c>
      <c r="D14402" s="1">
        <f>TIMEVALUE("16:37:58")</f>
        <v>0.69303240740740746</v>
      </c>
      <c r="E14402" s="2">
        <f t="shared" si="1491"/>
        <v>44383</v>
      </c>
      <c r="F14402" s="1">
        <f>TIMEVALUE("16:43:07")</f>
        <v>0.69660879629629635</v>
      </c>
      <c r="G14402" t="s">
        <v>2659</v>
      </c>
      <c r="H14402" t="s">
        <v>26529</v>
      </c>
      <c r="I14402">
        <v>694.80399999999997</v>
      </c>
    </row>
    <row r="14403" spans="1:9" x14ac:dyDescent="0.25">
      <c r="A14403" t="s">
        <v>27850</v>
      </c>
      <c r="B14403">
        <v>13167</v>
      </c>
      <c r="C14403" s="2">
        <f t="shared" si="1490"/>
        <v>44383</v>
      </c>
      <c r="D14403" s="1">
        <f>TIMEVALUE("16:44:53")</f>
        <v>0.69783564814814814</v>
      </c>
      <c r="E14403" s="2">
        <f t="shared" si="1491"/>
        <v>44383</v>
      </c>
      <c r="F14403" s="1">
        <f>TIMEVALUE("16:50:49")</f>
        <v>0.70195601851851852</v>
      </c>
      <c r="G14403" t="s">
        <v>176</v>
      </c>
      <c r="H14403" t="s">
        <v>6055</v>
      </c>
      <c r="I14403">
        <v>694.99</v>
      </c>
    </row>
    <row r="14404" spans="1:9" x14ac:dyDescent="0.25">
      <c r="A14404" t="s">
        <v>27851</v>
      </c>
      <c r="B14404">
        <v>13167</v>
      </c>
      <c r="C14404" s="2">
        <f t="shared" si="1490"/>
        <v>44383</v>
      </c>
      <c r="D14404" s="1">
        <f>TIMEVALUE("14:55:01")</f>
        <v>0.62153935185185183</v>
      </c>
      <c r="E14404" s="2">
        <f t="shared" si="1491"/>
        <v>44383</v>
      </c>
      <c r="F14404" s="1">
        <f>TIMEVALUE("15:06:20")</f>
        <v>0.6293981481481481</v>
      </c>
      <c r="G14404" t="s">
        <v>7488</v>
      </c>
      <c r="H14404" t="s">
        <v>3785</v>
      </c>
      <c r="I14404">
        <v>695</v>
      </c>
    </row>
    <row r="14405" spans="1:9" x14ac:dyDescent="0.25">
      <c r="A14405" t="s">
        <v>27852</v>
      </c>
      <c r="B14405">
        <v>13167</v>
      </c>
      <c r="C14405" s="2">
        <f t="shared" si="1490"/>
        <v>44383</v>
      </c>
      <c r="D14405" s="1">
        <f>TIMEVALUE("13:18:51")</f>
        <v>0.55475694444444446</v>
      </c>
      <c r="E14405" s="2">
        <f t="shared" si="1491"/>
        <v>44383</v>
      </c>
      <c r="F14405" s="1">
        <f>TIMEVALUE("13:25:47")</f>
        <v>0.55957175925925928</v>
      </c>
      <c r="G14405" t="s">
        <v>2018</v>
      </c>
      <c r="H14405" t="s">
        <v>27853</v>
      </c>
      <c r="I14405">
        <v>693.65099999999995</v>
      </c>
    </row>
    <row r="14406" spans="1:9" x14ac:dyDescent="0.25">
      <c r="A14406" t="s">
        <v>27854</v>
      </c>
      <c r="B14406">
        <v>13167</v>
      </c>
      <c r="C14406" s="2">
        <f t="shared" si="1490"/>
        <v>44383</v>
      </c>
      <c r="D14406" s="1">
        <f>TIMEVALUE("13:29:28")</f>
        <v>0.56212962962962965</v>
      </c>
      <c r="E14406" s="2">
        <f t="shared" si="1491"/>
        <v>44383</v>
      </c>
      <c r="F14406" s="1">
        <f>TIMEVALUE("13:34:31")</f>
        <v>0.56563657407407408</v>
      </c>
      <c r="G14406" t="s">
        <v>2606</v>
      </c>
      <c r="H14406" t="s">
        <v>17861</v>
      </c>
      <c r="I14406">
        <v>693.48500000000001</v>
      </c>
    </row>
    <row r="14407" spans="1:9" x14ac:dyDescent="0.25">
      <c r="A14407" t="s">
        <v>27855</v>
      </c>
      <c r="B14407">
        <v>13167</v>
      </c>
      <c r="C14407" s="2">
        <f t="shared" si="1490"/>
        <v>44383</v>
      </c>
      <c r="D14407" s="1">
        <f>TIMEVALUE("13:36:48")</f>
        <v>0.56722222222222218</v>
      </c>
      <c r="E14407" s="2">
        <f t="shared" si="1491"/>
        <v>44383</v>
      </c>
      <c r="F14407" s="1">
        <f>TIMEVALUE("13:44:01")</f>
        <v>0.57223379629629634</v>
      </c>
      <c r="G14407" t="s">
        <v>1948</v>
      </c>
      <c r="H14407" t="s">
        <v>27856</v>
      </c>
      <c r="I14407">
        <v>694.94200000000001</v>
      </c>
    </row>
    <row r="14408" spans="1:9" x14ac:dyDescent="0.25">
      <c r="A14408" t="s">
        <v>27857</v>
      </c>
      <c r="B14408">
        <v>13167</v>
      </c>
      <c r="C14408" s="2">
        <f t="shared" si="1490"/>
        <v>44383</v>
      </c>
      <c r="D14408" s="1">
        <f>TIMEVALUE("13:55:32")</f>
        <v>0.58023148148148151</v>
      </c>
      <c r="E14408" s="2">
        <f t="shared" si="1491"/>
        <v>44383</v>
      </c>
      <c r="F14408" s="1">
        <f>TIMEVALUE("14:02:10")</f>
        <v>0.58483796296296298</v>
      </c>
      <c r="G14408" t="s">
        <v>3807</v>
      </c>
      <c r="H14408" t="s">
        <v>5672</v>
      </c>
      <c r="I14408">
        <v>694.83900000000006</v>
      </c>
    </row>
    <row r="14409" spans="1:9" x14ac:dyDescent="0.25">
      <c r="A14409" t="s">
        <v>27858</v>
      </c>
      <c r="B14409">
        <v>13167</v>
      </c>
      <c r="C14409" s="2">
        <f t="shared" si="1490"/>
        <v>44383</v>
      </c>
      <c r="D14409" s="1">
        <f>TIMEVALUE("14:04:18")</f>
        <v>0.58631944444444439</v>
      </c>
      <c r="E14409" s="2">
        <f t="shared" si="1491"/>
        <v>44383</v>
      </c>
      <c r="F14409" s="1">
        <f>TIMEVALUE("14:07:00")</f>
        <v>0.58819444444444446</v>
      </c>
      <c r="G14409" t="s">
        <v>2882</v>
      </c>
      <c r="H14409" t="s">
        <v>27859</v>
      </c>
      <c r="I14409">
        <v>693.74199999999996</v>
      </c>
    </row>
    <row r="14410" spans="1:9" x14ac:dyDescent="0.25">
      <c r="A14410" t="s">
        <v>27860</v>
      </c>
      <c r="B14410">
        <v>13167</v>
      </c>
      <c r="C14410" s="2">
        <f t="shared" si="1490"/>
        <v>44383</v>
      </c>
      <c r="D14410" s="1">
        <f>TIMEVALUE("14:16:01")</f>
        <v>0.59445601851851848</v>
      </c>
      <c r="E14410" s="2">
        <f t="shared" si="1491"/>
        <v>44383</v>
      </c>
      <c r="F14410" s="1">
        <f>TIMEVALUE("14:21:14")</f>
        <v>0.59807870370370375</v>
      </c>
      <c r="G14410" t="s">
        <v>643</v>
      </c>
      <c r="H14410" t="s">
        <v>27861</v>
      </c>
      <c r="I14410">
        <v>694.02700000000004</v>
      </c>
    </row>
    <row r="14411" spans="1:9" x14ac:dyDescent="0.25">
      <c r="A14411" t="s">
        <v>27862</v>
      </c>
      <c r="B14411">
        <v>13167</v>
      </c>
      <c r="C14411" s="2">
        <f t="shared" si="1490"/>
        <v>44383</v>
      </c>
      <c r="D14411" s="1">
        <f>TIMEVALUE("14:23:50")</f>
        <v>0.59988425925925926</v>
      </c>
      <c r="E14411" s="2">
        <f t="shared" si="1491"/>
        <v>44383</v>
      </c>
      <c r="F14411" s="1">
        <f>TIMEVALUE("14:26:02")</f>
        <v>0.60141203703703705</v>
      </c>
      <c r="G14411" t="s">
        <v>452</v>
      </c>
      <c r="H14411" t="s">
        <v>5602</v>
      </c>
      <c r="I14411">
        <v>694.14800000000002</v>
      </c>
    </row>
    <row r="14412" spans="1:9" x14ac:dyDescent="0.25">
      <c r="A14412" t="s">
        <v>27863</v>
      </c>
      <c r="B14412">
        <v>13167</v>
      </c>
      <c r="C14412" s="2">
        <f t="shared" si="1490"/>
        <v>44383</v>
      </c>
      <c r="D14412" s="1">
        <f>TIMEVALUE("14:27:35")</f>
        <v>0.60248842592592589</v>
      </c>
      <c r="E14412" s="2">
        <f t="shared" si="1491"/>
        <v>44383</v>
      </c>
      <c r="F14412" s="1">
        <f>TIMEVALUE("14:33:27")</f>
        <v>0.6065625</v>
      </c>
      <c r="G14412" t="s">
        <v>1848</v>
      </c>
      <c r="H14412" t="s">
        <v>2794</v>
      </c>
      <c r="I14412">
        <v>694.73299999999995</v>
      </c>
    </row>
    <row r="14413" spans="1:9" x14ac:dyDescent="0.25">
      <c r="A14413" t="s">
        <v>27864</v>
      </c>
      <c r="B14413">
        <v>13167</v>
      </c>
      <c r="C14413" s="2">
        <f t="shared" si="1490"/>
        <v>44383</v>
      </c>
      <c r="D14413" s="1">
        <f>TIMEVALUE("14:35:26")</f>
        <v>0.60793981481481485</v>
      </c>
      <c r="E14413" s="2">
        <f t="shared" si="1491"/>
        <v>44383</v>
      </c>
      <c r="F14413" s="1">
        <f>TIMEVALUE("14:41:24")</f>
        <v>0.61208333333333331</v>
      </c>
      <c r="G14413" t="s">
        <v>2010</v>
      </c>
      <c r="H14413" t="s">
        <v>27865</v>
      </c>
      <c r="I14413">
        <v>694.59699999999998</v>
      </c>
    </row>
    <row r="14414" spans="1:9" x14ac:dyDescent="0.25">
      <c r="A14414" t="s">
        <v>27866</v>
      </c>
      <c r="B14414">
        <v>13167</v>
      </c>
      <c r="C14414" s="2">
        <f t="shared" si="1490"/>
        <v>44383</v>
      </c>
      <c r="D14414" s="1">
        <f>TIMEVALUE("14:45:49")</f>
        <v>0.61515046296296294</v>
      </c>
      <c r="E14414" s="2">
        <f t="shared" si="1491"/>
        <v>44383</v>
      </c>
      <c r="F14414" s="1">
        <f>TIMEVALUE("14:51:42")</f>
        <v>0.6192361111111111</v>
      </c>
      <c r="G14414" t="s">
        <v>4956</v>
      </c>
      <c r="H14414" t="s">
        <v>27867</v>
      </c>
      <c r="I14414">
        <v>694.74800000000005</v>
      </c>
    </row>
    <row r="14415" spans="1:9" x14ac:dyDescent="0.25">
      <c r="A14415" t="s">
        <v>27868</v>
      </c>
      <c r="B14415">
        <v>13167</v>
      </c>
      <c r="C14415" s="2">
        <f t="shared" si="1490"/>
        <v>44383</v>
      </c>
      <c r="D14415" s="1">
        <f>TIMEVALUE("13:05:50")</f>
        <v>0.54571759259259256</v>
      </c>
      <c r="E14415" s="2">
        <f t="shared" si="1491"/>
        <v>44383</v>
      </c>
      <c r="F14415" s="1">
        <f>TIMEVALUE("13:10:30")</f>
        <v>0.54895833333333333</v>
      </c>
      <c r="G14415" t="s">
        <v>6437</v>
      </c>
      <c r="H14415" t="s">
        <v>884</v>
      </c>
      <c r="I14415">
        <v>694.83399999999995</v>
      </c>
    </row>
    <row r="14416" spans="1:9" x14ac:dyDescent="0.25">
      <c r="A14416" t="s">
        <v>27869</v>
      </c>
      <c r="B14416">
        <v>13167</v>
      </c>
      <c r="C14416" s="2">
        <f t="shared" si="1490"/>
        <v>44383</v>
      </c>
      <c r="D14416" s="1">
        <f>TIMEVALUE("12:54:14")</f>
        <v>0.53766203703703708</v>
      </c>
      <c r="E14416" s="2">
        <f t="shared" si="1491"/>
        <v>44383</v>
      </c>
      <c r="F14416" s="1">
        <f>TIMEVALUE("13:02:39")</f>
        <v>0.54350694444444447</v>
      </c>
      <c r="G14416" t="s">
        <v>3084</v>
      </c>
      <c r="H14416" t="s">
        <v>20676</v>
      </c>
      <c r="I14416">
        <v>694.90599999999995</v>
      </c>
    </row>
    <row r="14417" spans="1:9" x14ac:dyDescent="0.25">
      <c r="A14417" t="s">
        <v>27870</v>
      </c>
      <c r="B14417">
        <v>13153</v>
      </c>
      <c r="C14417" s="2">
        <f t="shared" ref="C14417:C14438" si="1492">DATEVALUE("2025-07-02")</f>
        <v>44378</v>
      </c>
      <c r="D14417" s="1">
        <f>TIMEVALUE("14:44:08")</f>
        <v>0.61398148148148146</v>
      </c>
      <c r="E14417" s="2">
        <f t="shared" ref="E14417:E14438" si="1493">DATEVALUE("2025-07-02")</f>
        <v>44378</v>
      </c>
      <c r="F14417" s="1">
        <f>TIMEVALUE("14:48:35")</f>
        <v>0.61707175925925928</v>
      </c>
      <c r="G14417" t="s">
        <v>2591</v>
      </c>
      <c r="H14417" t="s">
        <v>2547</v>
      </c>
      <c r="I14417">
        <v>699.77800000000002</v>
      </c>
    </row>
    <row r="14418" spans="1:9" x14ac:dyDescent="0.25">
      <c r="A14418" t="s">
        <v>27871</v>
      </c>
      <c r="B14418">
        <v>13153</v>
      </c>
      <c r="C14418" s="2">
        <f t="shared" si="1492"/>
        <v>44378</v>
      </c>
      <c r="D14418" s="1">
        <f>TIMEVALUE("09:39:48")</f>
        <v>0.40263888888888888</v>
      </c>
      <c r="E14418" s="2">
        <f t="shared" si="1493"/>
        <v>44378</v>
      </c>
      <c r="F14418" s="1">
        <f>TIMEVALUE("09:46:30")</f>
        <v>0.40729166666666666</v>
      </c>
      <c r="G14418" t="s">
        <v>2025</v>
      </c>
      <c r="H14418" t="s">
        <v>27872</v>
      </c>
      <c r="I14418">
        <v>698.02200000000005</v>
      </c>
    </row>
    <row r="14419" spans="1:9" x14ac:dyDescent="0.25">
      <c r="A14419" t="s">
        <v>27873</v>
      </c>
      <c r="B14419">
        <v>13153</v>
      </c>
      <c r="C14419" s="2">
        <f t="shared" si="1492"/>
        <v>44378</v>
      </c>
      <c r="D14419" s="1">
        <f>TIMEVALUE("09:49:00")</f>
        <v>0.40902777777777777</v>
      </c>
      <c r="E14419" s="2">
        <f t="shared" si="1493"/>
        <v>44378</v>
      </c>
      <c r="F14419" s="1">
        <f>TIMEVALUE("09:49:50")</f>
        <v>0.40960648148148149</v>
      </c>
      <c r="G14419" t="s">
        <v>2778</v>
      </c>
      <c r="H14419" t="s">
        <v>27874</v>
      </c>
      <c r="I14419">
        <v>698.125</v>
      </c>
    </row>
    <row r="14420" spans="1:9" x14ac:dyDescent="0.25">
      <c r="A14420" t="s">
        <v>27875</v>
      </c>
      <c r="B14420">
        <v>13153</v>
      </c>
      <c r="C14420" s="2">
        <f t="shared" si="1492"/>
        <v>44378</v>
      </c>
      <c r="D14420" s="1">
        <f>TIMEVALUE("09:51:13")</f>
        <v>0.41056712962962966</v>
      </c>
      <c r="E14420" s="2">
        <f t="shared" si="1493"/>
        <v>44378</v>
      </c>
      <c r="F14420" s="1">
        <f>TIMEVALUE("09:52:04")</f>
        <v>0.41115740740740742</v>
      </c>
      <c r="G14420" t="s">
        <v>994</v>
      </c>
      <c r="H14420" t="s">
        <v>22859</v>
      </c>
      <c r="I14420">
        <v>698.23099999999999</v>
      </c>
    </row>
    <row r="14421" spans="1:9" x14ac:dyDescent="0.25">
      <c r="A14421" t="s">
        <v>27876</v>
      </c>
      <c r="B14421">
        <v>13153</v>
      </c>
      <c r="C14421" s="2">
        <f t="shared" si="1492"/>
        <v>44378</v>
      </c>
      <c r="D14421" s="1">
        <f>TIMEVALUE("09:53:18")</f>
        <v>0.4120138888888889</v>
      </c>
      <c r="E14421" s="2">
        <f t="shared" si="1493"/>
        <v>44378</v>
      </c>
      <c r="F14421" s="1">
        <f>TIMEVALUE("09:57:49")</f>
        <v>0.41515046296296299</v>
      </c>
      <c r="G14421" t="s">
        <v>7883</v>
      </c>
      <c r="H14421" t="s">
        <v>27877</v>
      </c>
      <c r="I14421">
        <v>698.37599999999998</v>
      </c>
    </row>
    <row r="14422" spans="1:9" x14ac:dyDescent="0.25">
      <c r="A14422" t="s">
        <v>27878</v>
      </c>
      <c r="B14422">
        <v>13153</v>
      </c>
      <c r="C14422" s="2">
        <f t="shared" si="1492"/>
        <v>44378</v>
      </c>
      <c r="D14422" s="1">
        <f>TIMEVALUE("09:59:11")</f>
        <v>0.41609953703703706</v>
      </c>
      <c r="E14422" s="2">
        <f t="shared" si="1493"/>
        <v>44378</v>
      </c>
      <c r="F14422" s="1">
        <f>TIMEVALUE("10:09:04")</f>
        <v>0.42296296296296299</v>
      </c>
      <c r="G14422" t="s">
        <v>1975</v>
      </c>
      <c r="H14422" t="s">
        <v>27879</v>
      </c>
      <c r="I14422">
        <v>698.85900000000004</v>
      </c>
    </row>
    <row r="14423" spans="1:9" x14ac:dyDescent="0.25">
      <c r="A14423" t="s">
        <v>27880</v>
      </c>
      <c r="B14423">
        <v>13153</v>
      </c>
      <c r="C14423" s="2">
        <f t="shared" si="1492"/>
        <v>44378</v>
      </c>
      <c r="D14423" s="1">
        <f>TIMEVALUE("10:10:30")</f>
        <v>0.42395833333333333</v>
      </c>
      <c r="E14423" s="2">
        <f t="shared" si="1493"/>
        <v>44378</v>
      </c>
      <c r="F14423" s="1">
        <f>TIMEVALUE("10:19:16")</f>
        <v>0.43004629629629632</v>
      </c>
      <c r="G14423" t="s">
        <v>170</v>
      </c>
      <c r="H14423" t="s">
        <v>23035</v>
      </c>
      <c r="I14423">
        <v>698.60400000000004</v>
      </c>
    </row>
    <row r="14424" spans="1:9" x14ac:dyDescent="0.25">
      <c r="A14424" t="s">
        <v>27881</v>
      </c>
      <c r="B14424">
        <v>13153</v>
      </c>
      <c r="C14424" s="2">
        <f t="shared" si="1492"/>
        <v>44378</v>
      </c>
      <c r="D14424" s="1">
        <f>TIMEVALUE("10:22:32")</f>
        <v>0.43231481481481482</v>
      </c>
      <c r="E14424" s="2">
        <f t="shared" si="1493"/>
        <v>44378</v>
      </c>
      <c r="F14424" s="1">
        <f>TIMEVALUE("10:28:32")</f>
        <v>0.43648148148148147</v>
      </c>
      <c r="G14424" t="s">
        <v>862</v>
      </c>
      <c r="H14424" t="s">
        <v>27882</v>
      </c>
      <c r="I14424">
        <v>699.06799999999998</v>
      </c>
    </row>
    <row r="14425" spans="1:9" x14ac:dyDescent="0.25">
      <c r="A14425" t="s">
        <v>27883</v>
      </c>
      <c r="B14425">
        <v>13153</v>
      </c>
      <c r="C14425" s="2">
        <f t="shared" si="1492"/>
        <v>44378</v>
      </c>
      <c r="D14425" s="1">
        <f>TIMEVALUE("10:32:02")</f>
        <v>0.43891203703703702</v>
      </c>
      <c r="E14425" s="2">
        <f t="shared" si="1493"/>
        <v>44378</v>
      </c>
      <c r="F14425" s="1">
        <f>TIMEVALUE("10:39:51")</f>
        <v>0.44434027777777779</v>
      </c>
      <c r="G14425" t="s">
        <v>28</v>
      </c>
      <c r="H14425" t="s">
        <v>27884</v>
      </c>
      <c r="I14425">
        <v>698.99</v>
      </c>
    </row>
    <row r="14426" spans="1:9" x14ac:dyDescent="0.25">
      <c r="A14426" t="s">
        <v>27885</v>
      </c>
      <c r="B14426">
        <v>13153</v>
      </c>
      <c r="C14426" s="2">
        <f t="shared" si="1492"/>
        <v>44378</v>
      </c>
      <c r="D14426" s="1">
        <f>TIMEVALUE("10:41:20")</f>
        <v>0.44537037037037036</v>
      </c>
      <c r="E14426" s="2">
        <f t="shared" si="1493"/>
        <v>44378</v>
      </c>
      <c r="F14426" s="1">
        <f>TIMEVALUE("10:50:41")</f>
        <v>0.45186342592592593</v>
      </c>
      <c r="G14426" t="s">
        <v>1838</v>
      </c>
      <c r="H14426" t="s">
        <v>22303</v>
      </c>
      <c r="I14426">
        <v>699.59500000000003</v>
      </c>
    </row>
    <row r="14427" spans="1:9" x14ac:dyDescent="0.25">
      <c r="A14427" t="s">
        <v>27886</v>
      </c>
      <c r="B14427">
        <v>13153</v>
      </c>
      <c r="C14427" s="2">
        <f t="shared" si="1492"/>
        <v>44378</v>
      </c>
      <c r="D14427" s="1">
        <f>TIMEVALUE("10:53:05")</f>
        <v>0.45353009259259258</v>
      </c>
      <c r="E14427" s="2">
        <f t="shared" si="1493"/>
        <v>44378</v>
      </c>
      <c r="F14427" s="1">
        <f>TIMEVALUE("11:04:41")</f>
        <v>0.46158564814814818</v>
      </c>
      <c r="G14427" t="s">
        <v>40</v>
      </c>
      <c r="H14427" t="s">
        <v>13894</v>
      </c>
      <c r="I14427">
        <v>699.42600000000004</v>
      </c>
    </row>
    <row r="14428" spans="1:9" x14ac:dyDescent="0.25">
      <c r="A14428" t="s">
        <v>27887</v>
      </c>
      <c r="B14428">
        <v>13153</v>
      </c>
      <c r="C14428" s="2">
        <f t="shared" si="1492"/>
        <v>44378</v>
      </c>
      <c r="D14428" s="1">
        <f>TIMEVALUE("13:34:05")</f>
        <v>0.56533564814814818</v>
      </c>
      <c r="E14428" s="2">
        <f t="shared" si="1493"/>
        <v>44378</v>
      </c>
      <c r="F14428" s="1">
        <f>TIMEVALUE("13:42:56")</f>
        <v>0.57148148148148148</v>
      </c>
      <c r="G14428" t="s">
        <v>4581</v>
      </c>
      <c r="H14428" t="s">
        <v>2887</v>
      </c>
      <c r="I14428">
        <v>699.37699999999995</v>
      </c>
    </row>
    <row r="14429" spans="1:9" x14ac:dyDescent="0.25">
      <c r="A14429" t="s">
        <v>27888</v>
      </c>
      <c r="B14429">
        <v>13153</v>
      </c>
      <c r="C14429" s="2">
        <f t="shared" si="1492"/>
        <v>44378</v>
      </c>
      <c r="D14429" s="1">
        <f>TIMEVALUE("13:45:02")</f>
        <v>0.57293981481481482</v>
      </c>
      <c r="E14429" s="2">
        <f t="shared" si="1493"/>
        <v>44378</v>
      </c>
      <c r="F14429" s="1">
        <f>TIMEVALUE("13:50:44")</f>
        <v>0.5768981481481481</v>
      </c>
      <c r="G14429" t="s">
        <v>1894</v>
      </c>
      <c r="H14429" t="s">
        <v>15519</v>
      </c>
      <c r="I14429">
        <v>699.57</v>
      </c>
    </row>
    <row r="14430" spans="1:9" x14ac:dyDescent="0.25">
      <c r="A14430" t="s">
        <v>27889</v>
      </c>
      <c r="B14430">
        <v>13153</v>
      </c>
      <c r="C14430" s="2">
        <f t="shared" si="1492"/>
        <v>44378</v>
      </c>
      <c r="D14430" s="1">
        <f>TIMEVALUE("09:26:38")</f>
        <v>0.39349537037037036</v>
      </c>
      <c r="E14430" s="2">
        <f t="shared" si="1493"/>
        <v>44378</v>
      </c>
      <c r="F14430" s="1">
        <f>TIMEVALUE("09:33:00")</f>
        <v>0.39791666666666664</v>
      </c>
      <c r="G14430" t="s">
        <v>3567</v>
      </c>
      <c r="H14430" t="s">
        <v>27890</v>
      </c>
      <c r="I14430">
        <v>699.51499999999999</v>
      </c>
    </row>
    <row r="14431" spans="1:9" x14ac:dyDescent="0.25">
      <c r="A14431" t="s">
        <v>27891</v>
      </c>
      <c r="B14431">
        <v>13153</v>
      </c>
      <c r="C14431" s="2">
        <f t="shared" si="1492"/>
        <v>44378</v>
      </c>
      <c r="D14431" s="1">
        <f>TIMEVALUE("08:48:07")</f>
        <v>0.36674768518518519</v>
      </c>
      <c r="E14431" s="2">
        <f t="shared" si="1493"/>
        <v>44378</v>
      </c>
      <c r="F14431" s="1">
        <f>TIMEVALUE("08:50:11")</f>
        <v>0.3681828703703704</v>
      </c>
      <c r="G14431" t="s">
        <v>251</v>
      </c>
      <c r="H14431" t="s">
        <v>27892</v>
      </c>
      <c r="I14431">
        <v>698.20699999999999</v>
      </c>
    </row>
    <row r="14432" spans="1:9" x14ac:dyDescent="0.25">
      <c r="A14432" t="s">
        <v>27893</v>
      </c>
      <c r="B14432">
        <v>13153</v>
      </c>
      <c r="C14432" s="2">
        <f t="shared" si="1492"/>
        <v>44378</v>
      </c>
      <c r="D14432" s="1">
        <f>TIMEVALUE("08:53:37")</f>
        <v>0.37056712962962962</v>
      </c>
      <c r="E14432" s="2">
        <f t="shared" si="1493"/>
        <v>44378</v>
      </c>
      <c r="F14432" s="1">
        <f>TIMEVALUE("08:54:50")</f>
        <v>0.37141203703703701</v>
      </c>
      <c r="G14432" t="s">
        <v>805</v>
      </c>
      <c r="H14432" t="s">
        <v>5247</v>
      </c>
      <c r="I14432">
        <v>698.4</v>
      </c>
    </row>
    <row r="14433" spans="1:9" x14ac:dyDescent="0.25">
      <c r="A14433" t="s">
        <v>27894</v>
      </c>
      <c r="B14433">
        <v>13153</v>
      </c>
      <c r="C14433" s="2">
        <f t="shared" si="1492"/>
        <v>44378</v>
      </c>
      <c r="D14433" s="1">
        <f>TIMEVALUE("08:56:12")</f>
        <v>0.37236111111111109</v>
      </c>
      <c r="E14433" s="2">
        <f t="shared" si="1493"/>
        <v>44378</v>
      </c>
      <c r="F14433" s="1">
        <f>TIMEVALUE("08:57:10")</f>
        <v>0.3730324074074074</v>
      </c>
      <c r="G14433" t="s">
        <v>2871</v>
      </c>
      <c r="H14433" t="s">
        <v>14453</v>
      </c>
      <c r="I14433">
        <v>698.548</v>
      </c>
    </row>
    <row r="14434" spans="1:9" x14ac:dyDescent="0.25">
      <c r="A14434" t="s">
        <v>27895</v>
      </c>
      <c r="B14434">
        <v>13153</v>
      </c>
      <c r="C14434" s="2">
        <f t="shared" si="1492"/>
        <v>44378</v>
      </c>
      <c r="D14434" s="1">
        <f>TIMEVALUE("08:58:45")</f>
        <v>0.37413194444444442</v>
      </c>
      <c r="E14434" s="2">
        <f t="shared" si="1493"/>
        <v>44378</v>
      </c>
      <c r="F14434" s="1">
        <f>TIMEVALUE("08:59:17")</f>
        <v>0.37450231481481483</v>
      </c>
      <c r="G14434" t="s">
        <v>13593</v>
      </c>
      <c r="H14434" t="s">
        <v>27896</v>
      </c>
      <c r="I14434">
        <v>698.649</v>
      </c>
    </row>
    <row r="14435" spans="1:9" x14ac:dyDescent="0.25">
      <c r="A14435" t="s">
        <v>27897</v>
      </c>
      <c r="B14435">
        <v>13153</v>
      </c>
      <c r="C14435" s="2">
        <f t="shared" si="1492"/>
        <v>44378</v>
      </c>
      <c r="D14435" s="1">
        <f>TIMEVALUE("09:00:40")</f>
        <v>0.37546296296296294</v>
      </c>
      <c r="E14435" s="2">
        <f t="shared" si="1493"/>
        <v>44378</v>
      </c>
      <c r="F14435" s="1">
        <f>TIMEVALUE("09:01:40")</f>
        <v>0.37615740740740738</v>
      </c>
      <c r="G14435" t="s">
        <v>17551</v>
      </c>
      <c r="H14435" t="s">
        <v>13793</v>
      </c>
      <c r="I14435">
        <v>698.77499999999998</v>
      </c>
    </row>
    <row r="14436" spans="1:9" x14ac:dyDescent="0.25">
      <c r="A14436" t="s">
        <v>27898</v>
      </c>
      <c r="B14436">
        <v>13153</v>
      </c>
      <c r="C14436" s="2">
        <f t="shared" si="1492"/>
        <v>44378</v>
      </c>
      <c r="D14436" s="1">
        <f>TIMEVALUE("09:03:00")</f>
        <v>0.37708333333333333</v>
      </c>
      <c r="E14436" s="2">
        <f t="shared" si="1493"/>
        <v>44378</v>
      </c>
      <c r="F14436" s="1">
        <f>TIMEVALUE("09:05:15")</f>
        <v>0.37864583333333335</v>
      </c>
      <c r="G14436" t="s">
        <v>343</v>
      </c>
      <c r="H14436" t="s">
        <v>27899</v>
      </c>
      <c r="I14436">
        <v>698.91899999999998</v>
      </c>
    </row>
    <row r="14437" spans="1:9" x14ac:dyDescent="0.25">
      <c r="A14437" t="s">
        <v>27900</v>
      </c>
      <c r="B14437">
        <v>13153</v>
      </c>
      <c r="C14437" s="2">
        <f t="shared" si="1492"/>
        <v>44378</v>
      </c>
      <c r="D14437" s="1">
        <f>TIMEVALUE("09:07:02")</f>
        <v>0.37988425925925928</v>
      </c>
      <c r="E14437" s="2">
        <f t="shared" si="1493"/>
        <v>44378</v>
      </c>
      <c r="F14437" s="1">
        <f>TIMEVALUE("09:08:26")</f>
        <v>0.38085648148148149</v>
      </c>
      <c r="G14437" t="s">
        <v>2344</v>
      </c>
      <c r="H14437" t="s">
        <v>23021</v>
      </c>
      <c r="I14437">
        <v>699.03899999999999</v>
      </c>
    </row>
    <row r="14438" spans="1:9" x14ac:dyDescent="0.25">
      <c r="A14438" t="s">
        <v>27901</v>
      </c>
      <c r="B14438">
        <v>13153</v>
      </c>
      <c r="C14438" s="2">
        <f t="shared" si="1492"/>
        <v>44378</v>
      </c>
      <c r="D14438" s="1">
        <f>TIMEVALUE("09:09:51")</f>
        <v>0.38184027777777779</v>
      </c>
      <c r="E14438" s="2">
        <f t="shared" si="1493"/>
        <v>44378</v>
      </c>
      <c r="F14438" s="1">
        <f>TIMEVALUE("09:12:34")</f>
        <v>0.38372685185185185</v>
      </c>
      <c r="G14438" t="s">
        <v>563</v>
      </c>
      <c r="H14438" t="s">
        <v>27421</v>
      </c>
      <c r="I14438">
        <v>699.20100000000002</v>
      </c>
    </row>
    <row r="14439" spans="1:9" x14ac:dyDescent="0.25">
      <c r="A14439" t="s">
        <v>78</v>
      </c>
      <c r="B14439">
        <v>13119</v>
      </c>
      <c r="C14439" s="2">
        <f>DATEVALUE("2025-08-29")</f>
        <v>44436</v>
      </c>
      <c r="D14439" s="1">
        <f>TIMEVALUE("10:38:12")</f>
        <v>0.44319444444444445</v>
      </c>
      <c r="E14439" s="2">
        <f>DATEVALUE("2025-08-29")</f>
        <v>44436</v>
      </c>
      <c r="F14439" s="1">
        <f>TIMEVALUE("10:41:08")</f>
        <v>0.44523148148148151</v>
      </c>
      <c r="G14439" t="s">
        <v>520</v>
      </c>
      <c r="H14439" t="s">
        <v>17840</v>
      </c>
      <c r="I14439">
        <v>699.31799999999998</v>
      </c>
    </row>
    <row r="14440" spans="1:9" x14ac:dyDescent="0.25">
      <c r="A14440" t="s">
        <v>27902</v>
      </c>
      <c r="B14440">
        <v>13153</v>
      </c>
      <c r="C14440" s="2">
        <f>DATEVALUE("2025-07-02")</f>
        <v>44378</v>
      </c>
      <c r="D14440" s="1">
        <f>TIMEVALUE("09:14:20")</f>
        <v>0.38495370370370369</v>
      </c>
      <c r="E14440" s="2">
        <f>DATEVALUE("2025-07-02")</f>
        <v>44378</v>
      </c>
      <c r="F14440" s="1">
        <f>TIMEVALUE("09:18:34")</f>
        <v>0.3878935185185185</v>
      </c>
      <c r="G14440" t="s">
        <v>6692</v>
      </c>
      <c r="H14440" t="s">
        <v>12954</v>
      </c>
      <c r="I14440">
        <v>699.64400000000001</v>
      </c>
    </row>
    <row r="14441" spans="1:9" x14ac:dyDescent="0.25">
      <c r="A14441" t="s">
        <v>27903</v>
      </c>
      <c r="B14441">
        <v>13153</v>
      </c>
      <c r="C14441" s="2">
        <f>DATEVALUE("2025-07-02")</f>
        <v>44378</v>
      </c>
      <c r="D14441" s="1">
        <f>TIMEVALUE("09:20:19")</f>
        <v>0.3891087962962963</v>
      </c>
      <c r="E14441" s="2">
        <f>DATEVALUE("2025-07-02")</f>
        <v>44378</v>
      </c>
      <c r="F14441" s="1">
        <f>TIMEVALUE("09:21:58")</f>
        <v>0.39025462962962965</v>
      </c>
      <c r="G14441" t="s">
        <v>455</v>
      </c>
      <c r="H14441" t="s">
        <v>21541</v>
      </c>
      <c r="I14441">
        <v>699.55</v>
      </c>
    </row>
    <row r="14442" spans="1:9" x14ac:dyDescent="0.25">
      <c r="A14442" t="s">
        <v>27904</v>
      </c>
      <c r="B14442">
        <v>13153</v>
      </c>
      <c r="C14442" s="2">
        <f>DATEVALUE("2025-07-02")</f>
        <v>44378</v>
      </c>
      <c r="D14442" s="1">
        <f>TIMEVALUE("09:23:44")</f>
        <v>0.39148148148148149</v>
      </c>
      <c r="E14442" s="2">
        <f>DATEVALUE("2025-07-02")</f>
        <v>44378</v>
      </c>
      <c r="F14442" s="1">
        <f>TIMEVALUE("09:24:53")</f>
        <v>0.39228009259259261</v>
      </c>
      <c r="G14442" t="s">
        <v>2285</v>
      </c>
      <c r="H14442" t="s">
        <v>27905</v>
      </c>
      <c r="I14442">
        <v>699.61300000000006</v>
      </c>
    </row>
    <row r="14443" spans="1:9" x14ac:dyDescent="0.25">
      <c r="A14443" t="s">
        <v>27906</v>
      </c>
      <c r="B14443">
        <v>13153</v>
      </c>
      <c r="C14443" s="2">
        <f>DATEVALUE("2025-07-02")</f>
        <v>44378</v>
      </c>
      <c r="D14443" s="1">
        <f>TIMEVALUE("08:42:28")</f>
        <v>0.36282407407407408</v>
      </c>
      <c r="E14443" s="2">
        <f>DATEVALUE("2025-07-02")</f>
        <v>44378</v>
      </c>
      <c r="F14443" s="1">
        <f>TIMEVALUE("08:43:19")</f>
        <v>0.36341435185185184</v>
      </c>
      <c r="G14443" t="s">
        <v>994</v>
      </c>
      <c r="H14443" t="s">
        <v>19149</v>
      </c>
      <c r="I14443">
        <v>699.71900000000005</v>
      </c>
    </row>
    <row r="14444" spans="1:9" x14ac:dyDescent="0.25">
      <c r="A14444" t="s">
        <v>27907</v>
      </c>
      <c r="B14444">
        <v>13153</v>
      </c>
      <c r="C14444" s="2">
        <f t="shared" ref="C14444:C14454" si="1494">DATEVALUE("2025-07-01")</f>
        <v>44377</v>
      </c>
      <c r="D14444" s="1">
        <f>TIMEVALUE("15:02:22")</f>
        <v>0.62664351851851852</v>
      </c>
      <c r="E14444" s="2">
        <f t="shared" ref="E14444:E14454" si="1495">DATEVALUE("2025-07-01")</f>
        <v>44377</v>
      </c>
      <c r="F14444" s="1">
        <f>TIMEVALUE("15:17:15")</f>
        <v>0.63697916666666665</v>
      </c>
      <c r="G14444" t="s">
        <v>9707</v>
      </c>
      <c r="H14444" t="s">
        <v>21861</v>
      </c>
      <c r="I14444">
        <v>699.06299999999999</v>
      </c>
    </row>
    <row r="14445" spans="1:9" x14ac:dyDescent="0.25">
      <c r="A14445" t="s">
        <v>27908</v>
      </c>
      <c r="B14445">
        <v>13153</v>
      </c>
      <c r="C14445" s="2">
        <f t="shared" si="1494"/>
        <v>44377</v>
      </c>
      <c r="D14445" s="1">
        <f>TIMEVALUE("15:19:05")</f>
        <v>0.63825231481481481</v>
      </c>
      <c r="E14445" s="2">
        <f t="shared" si="1495"/>
        <v>44377</v>
      </c>
      <c r="F14445" s="1">
        <f>TIMEVALUE("15:23:56")</f>
        <v>0.64162037037037034</v>
      </c>
      <c r="G14445" t="s">
        <v>942</v>
      </c>
      <c r="H14445" t="s">
        <v>27909</v>
      </c>
      <c r="I14445">
        <v>698.46600000000001</v>
      </c>
    </row>
    <row r="14446" spans="1:9" x14ac:dyDescent="0.25">
      <c r="A14446" t="s">
        <v>27910</v>
      </c>
      <c r="B14446">
        <v>13153</v>
      </c>
      <c r="C14446" s="2">
        <f t="shared" si="1494"/>
        <v>44377</v>
      </c>
      <c r="D14446" s="1">
        <f>TIMEVALUE("15:26:44")</f>
        <v>0.64356481481481487</v>
      </c>
      <c r="E14446" s="2">
        <f t="shared" si="1495"/>
        <v>44377</v>
      </c>
      <c r="F14446" s="1">
        <f>TIMEVALUE("15:30:51")</f>
        <v>0.64642361111111113</v>
      </c>
      <c r="G14446" t="s">
        <v>230</v>
      </c>
      <c r="H14446" t="s">
        <v>22315</v>
      </c>
      <c r="I14446">
        <v>698.90300000000002</v>
      </c>
    </row>
    <row r="14447" spans="1:9" x14ac:dyDescent="0.25">
      <c r="A14447" t="s">
        <v>27911</v>
      </c>
      <c r="B14447">
        <v>13153</v>
      </c>
      <c r="C14447" s="2">
        <f t="shared" si="1494"/>
        <v>44377</v>
      </c>
      <c r="D14447" s="1">
        <f>TIMEVALUE("15:34:20")</f>
        <v>0.64884259259259258</v>
      </c>
      <c r="E14447" s="2">
        <f t="shared" si="1495"/>
        <v>44377</v>
      </c>
      <c r="F14447" s="1">
        <f>TIMEVALUE("15:41:33")</f>
        <v>0.65385416666666663</v>
      </c>
      <c r="G14447" t="s">
        <v>1948</v>
      </c>
      <c r="H14447" t="s">
        <v>27912</v>
      </c>
      <c r="I14447">
        <v>698.88699999999994</v>
      </c>
    </row>
    <row r="14448" spans="1:9" x14ac:dyDescent="0.25">
      <c r="A14448" t="s">
        <v>27913</v>
      </c>
      <c r="B14448">
        <v>13153</v>
      </c>
      <c r="C14448" s="2">
        <f t="shared" si="1494"/>
        <v>44377</v>
      </c>
      <c r="D14448" s="1">
        <f>TIMEVALUE("15:44:19")</f>
        <v>0.65577546296296296</v>
      </c>
      <c r="E14448" s="2">
        <f t="shared" si="1495"/>
        <v>44377</v>
      </c>
      <c r="F14448" s="1">
        <f>TIMEVALUE("15:51:13")</f>
        <v>0.6605671296296296</v>
      </c>
      <c r="G14448" t="s">
        <v>1231</v>
      </c>
      <c r="H14448" t="s">
        <v>20232</v>
      </c>
      <c r="I14448">
        <v>699.13400000000001</v>
      </c>
    </row>
    <row r="14449" spans="1:9" x14ac:dyDescent="0.25">
      <c r="A14449" t="s">
        <v>27914</v>
      </c>
      <c r="B14449">
        <v>13153</v>
      </c>
      <c r="C14449" s="2">
        <f t="shared" si="1494"/>
        <v>44377</v>
      </c>
      <c r="D14449" s="1">
        <f>TIMEVALUE("15:54:53")</f>
        <v>0.66311342592592593</v>
      </c>
      <c r="E14449" s="2">
        <f t="shared" si="1495"/>
        <v>44377</v>
      </c>
      <c r="F14449" s="1">
        <f>TIMEVALUE("15:54:55")</f>
        <v>0.66313657407407411</v>
      </c>
      <c r="G14449" t="s">
        <v>7335</v>
      </c>
      <c r="H14449" t="s">
        <v>16876</v>
      </c>
      <c r="I14449">
        <v>698.73299999999995</v>
      </c>
    </row>
    <row r="14450" spans="1:9" x14ac:dyDescent="0.25">
      <c r="A14450" t="s">
        <v>27914</v>
      </c>
      <c r="B14450">
        <v>13153</v>
      </c>
      <c r="C14450" s="2">
        <f t="shared" si="1494"/>
        <v>44377</v>
      </c>
      <c r="D14450" s="1">
        <f>TIMEVALUE("15:55:10")</f>
        <v>0.66331018518518514</v>
      </c>
      <c r="E14450" s="2">
        <f t="shared" si="1495"/>
        <v>44377</v>
      </c>
      <c r="F14450" s="1">
        <f>TIMEVALUE("15:55:10")</f>
        <v>0.66331018518518514</v>
      </c>
      <c r="G14450" t="s">
        <v>162</v>
      </c>
      <c r="H14450" t="s">
        <v>163</v>
      </c>
      <c r="I14450">
        <v>98765432.099000007</v>
      </c>
    </row>
    <row r="14451" spans="1:9" x14ac:dyDescent="0.25">
      <c r="A14451" t="s">
        <v>27914</v>
      </c>
      <c r="B14451">
        <v>13153</v>
      </c>
      <c r="C14451" s="2">
        <f t="shared" si="1494"/>
        <v>44377</v>
      </c>
      <c r="D14451" s="1">
        <f>TIMEVALUE("16:00:23")</f>
        <v>0.66693287037037041</v>
      </c>
      <c r="E14451" s="2">
        <f t="shared" si="1495"/>
        <v>44377</v>
      </c>
      <c r="F14451" s="1">
        <f>TIMEVALUE("16:04:26")</f>
        <v>0.66974537037037041</v>
      </c>
      <c r="G14451" t="s">
        <v>3357</v>
      </c>
      <c r="H14451" t="s">
        <v>22346</v>
      </c>
      <c r="I14451">
        <v>699.15200000000004</v>
      </c>
    </row>
    <row r="14452" spans="1:9" x14ac:dyDescent="0.25">
      <c r="A14452" t="s">
        <v>27915</v>
      </c>
      <c r="B14452">
        <v>13153</v>
      </c>
      <c r="C14452" s="2">
        <f t="shared" si="1494"/>
        <v>44377</v>
      </c>
      <c r="D14452" s="1">
        <f>TIMEVALUE("16:13:17")</f>
        <v>0.6758912037037037</v>
      </c>
      <c r="E14452" s="2">
        <f t="shared" si="1495"/>
        <v>44377</v>
      </c>
      <c r="F14452" s="1">
        <f>TIMEVALUE("16:15:08")</f>
        <v>0.6771759259259259</v>
      </c>
      <c r="G14452" t="s">
        <v>2630</v>
      </c>
      <c r="H14452" t="s">
        <v>2202</v>
      </c>
      <c r="I14452">
        <v>699.23199999999997</v>
      </c>
    </row>
    <row r="14453" spans="1:9" x14ac:dyDescent="0.25">
      <c r="A14453" t="s">
        <v>27916</v>
      </c>
      <c r="B14453">
        <v>13153</v>
      </c>
      <c r="C14453" s="2">
        <f t="shared" si="1494"/>
        <v>44377</v>
      </c>
      <c r="D14453" s="1">
        <f>TIMEVALUE("16:18:52")</f>
        <v>0.67976851851851849</v>
      </c>
      <c r="E14453" s="2">
        <f t="shared" si="1495"/>
        <v>44377</v>
      </c>
      <c r="F14453" s="1">
        <f>TIMEVALUE("16:23:26")</f>
        <v>0.68293981481481481</v>
      </c>
      <c r="G14453" t="s">
        <v>790</v>
      </c>
      <c r="H14453" t="s">
        <v>5143</v>
      </c>
      <c r="I14453">
        <v>699.375</v>
      </c>
    </row>
    <row r="14454" spans="1:9" x14ac:dyDescent="0.25">
      <c r="A14454" t="s">
        <v>27917</v>
      </c>
      <c r="B14454">
        <v>13153</v>
      </c>
      <c r="C14454" s="2">
        <f t="shared" si="1494"/>
        <v>44377</v>
      </c>
      <c r="D14454" s="1">
        <f>TIMEVALUE("16:26:54")</f>
        <v>0.68534722222222222</v>
      </c>
      <c r="E14454" s="2">
        <f t="shared" si="1495"/>
        <v>44377</v>
      </c>
      <c r="F14454" s="1">
        <f>TIMEVALUE("16:30:21")</f>
        <v>0.68774305555555559</v>
      </c>
      <c r="G14454" t="s">
        <v>677</v>
      </c>
      <c r="H14454" t="s">
        <v>3132</v>
      </c>
      <c r="I14454">
        <v>699.40200000000004</v>
      </c>
    </row>
    <row r="14455" spans="1:9" x14ac:dyDescent="0.25">
      <c r="A14455" t="s">
        <v>27918</v>
      </c>
      <c r="B14455">
        <v>13153</v>
      </c>
      <c r="C14455" s="2">
        <f>DATEVALUE("2025-07-02")</f>
        <v>44378</v>
      </c>
      <c r="D14455" s="1">
        <f>TIMEVALUE("08:26:38")</f>
        <v>0.35182870370370373</v>
      </c>
      <c r="E14455" s="2">
        <f>DATEVALUE("2025-07-02")</f>
        <v>44378</v>
      </c>
      <c r="F14455" s="1">
        <f>TIMEVALUE("08:31:38")</f>
        <v>0.35530092592592594</v>
      </c>
      <c r="G14455" t="s">
        <v>680</v>
      </c>
      <c r="H14455" t="s">
        <v>2442</v>
      </c>
      <c r="I14455">
        <v>699.48</v>
      </c>
    </row>
    <row r="14456" spans="1:9" x14ac:dyDescent="0.25">
      <c r="A14456" t="s">
        <v>27919</v>
      </c>
      <c r="B14456">
        <v>13153</v>
      </c>
      <c r="C14456" s="2">
        <f>DATEVALUE("2025-07-02")</f>
        <v>44378</v>
      </c>
      <c r="D14456" s="1">
        <f>TIMEVALUE("08:33:15")</f>
        <v>0.35642361111111109</v>
      </c>
      <c r="E14456" s="2">
        <f>DATEVALUE("2025-07-02")</f>
        <v>44378</v>
      </c>
      <c r="F14456" s="1">
        <f>TIMEVALUE("08:40:17")</f>
        <v>0.36130787037037038</v>
      </c>
      <c r="G14456" t="s">
        <v>4338</v>
      </c>
      <c r="H14456" t="s">
        <v>27920</v>
      </c>
      <c r="I14456">
        <v>699.53</v>
      </c>
    </row>
    <row r="14457" spans="1:9" x14ac:dyDescent="0.25">
      <c r="A14457" t="s">
        <v>27921</v>
      </c>
      <c r="B14457">
        <v>13153</v>
      </c>
      <c r="C14457" s="2">
        <f t="shared" ref="C14457:C14497" si="1496">DATEVALUE("2025-07-01")</f>
        <v>44377</v>
      </c>
      <c r="D14457" s="1">
        <f>TIMEVALUE("14:52:38")</f>
        <v>0.61988425925925927</v>
      </c>
      <c r="E14457" s="2">
        <f t="shared" ref="E14457:E14497" si="1497">DATEVALUE("2025-07-01")</f>
        <v>44377</v>
      </c>
      <c r="F14457" s="1">
        <f>TIMEVALUE("14:57:57")</f>
        <v>0.62357638888888889</v>
      </c>
      <c r="G14457" t="s">
        <v>2683</v>
      </c>
      <c r="H14457" t="s">
        <v>27922</v>
      </c>
      <c r="I14457">
        <v>699.50900000000001</v>
      </c>
    </row>
    <row r="14458" spans="1:9" x14ac:dyDescent="0.25">
      <c r="A14458" t="s">
        <v>27923</v>
      </c>
      <c r="B14458">
        <v>13153</v>
      </c>
      <c r="C14458" s="2">
        <f t="shared" si="1496"/>
        <v>44377</v>
      </c>
      <c r="D14458" s="1">
        <f>TIMEVALUE("14:45:23")</f>
        <v>0.61484953703703704</v>
      </c>
      <c r="E14458" s="2">
        <f t="shared" si="1497"/>
        <v>44377</v>
      </c>
      <c r="F14458" s="1">
        <f>TIMEVALUE("14:50:44")</f>
        <v>0.61856481481481485</v>
      </c>
      <c r="G14458" t="s">
        <v>5337</v>
      </c>
      <c r="H14458" t="s">
        <v>27924</v>
      </c>
      <c r="I14458">
        <v>702.58199999999999</v>
      </c>
    </row>
    <row r="14459" spans="1:9" x14ac:dyDescent="0.25">
      <c r="A14459" t="s">
        <v>27925</v>
      </c>
      <c r="B14459">
        <v>13153</v>
      </c>
      <c r="C14459" s="2">
        <f t="shared" si="1496"/>
        <v>44377</v>
      </c>
      <c r="D14459" s="1">
        <f>TIMEVALUE("13:10:02")</f>
        <v>0.54863425925925924</v>
      </c>
      <c r="E14459" s="2">
        <f t="shared" si="1497"/>
        <v>44377</v>
      </c>
      <c r="F14459" s="1">
        <f>TIMEVALUE("13:16:22")</f>
        <v>0.55303240740740744</v>
      </c>
      <c r="G14459" t="s">
        <v>3638</v>
      </c>
      <c r="H14459" t="s">
        <v>27926</v>
      </c>
      <c r="I14459">
        <v>698.81899999999996</v>
      </c>
    </row>
    <row r="14460" spans="1:9" x14ac:dyDescent="0.25">
      <c r="A14460" t="s">
        <v>27927</v>
      </c>
      <c r="B14460">
        <v>13153</v>
      </c>
      <c r="C14460" s="2">
        <f t="shared" si="1496"/>
        <v>44377</v>
      </c>
      <c r="D14460" s="1">
        <f>TIMEVALUE("13:19:48")</f>
        <v>0.55541666666666667</v>
      </c>
      <c r="E14460" s="2">
        <f t="shared" si="1497"/>
        <v>44377</v>
      </c>
      <c r="F14460" s="1">
        <f>TIMEVALUE("13:27:36")</f>
        <v>0.56083333333333329</v>
      </c>
      <c r="G14460" t="s">
        <v>1825</v>
      </c>
      <c r="H14460" t="s">
        <v>23011</v>
      </c>
      <c r="I14460">
        <v>697.97500000000002</v>
      </c>
    </row>
    <row r="14461" spans="1:9" x14ac:dyDescent="0.25">
      <c r="A14461" t="s">
        <v>27928</v>
      </c>
      <c r="B14461">
        <v>13153</v>
      </c>
      <c r="C14461" s="2">
        <f t="shared" si="1496"/>
        <v>44377</v>
      </c>
      <c r="D14461" s="1">
        <f>TIMEVALUE("13:30:36")</f>
        <v>0.56291666666666662</v>
      </c>
      <c r="E14461" s="2">
        <f t="shared" si="1497"/>
        <v>44377</v>
      </c>
      <c r="F14461" s="1">
        <f>TIMEVALUE("13:33:54")</f>
        <v>0.56520833333333331</v>
      </c>
      <c r="G14461" t="s">
        <v>631</v>
      </c>
      <c r="H14461" t="s">
        <v>27929</v>
      </c>
      <c r="I14461">
        <v>698.12300000000005</v>
      </c>
    </row>
    <row r="14462" spans="1:9" x14ac:dyDescent="0.25">
      <c r="A14462" t="s">
        <v>27930</v>
      </c>
      <c r="B14462">
        <v>13153</v>
      </c>
      <c r="C14462" s="2">
        <f t="shared" si="1496"/>
        <v>44377</v>
      </c>
      <c r="D14462" s="1">
        <f>TIMEVALUE("13:35:56")</f>
        <v>0.56662037037037039</v>
      </c>
      <c r="E14462" s="2">
        <f t="shared" si="1497"/>
        <v>44377</v>
      </c>
      <c r="F14462" s="1">
        <f>TIMEVALUE("13:37:36")</f>
        <v>0.56777777777777783</v>
      </c>
      <c r="G14462" t="s">
        <v>2791</v>
      </c>
      <c r="H14462" t="s">
        <v>13797</v>
      </c>
      <c r="I14462">
        <v>698.27499999999998</v>
      </c>
    </row>
    <row r="14463" spans="1:9" x14ac:dyDescent="0.25">
      <c r="A14463" t="s">
        <v>27931</v>
      </c>
      <c r="B14463">
        <v>13153</v>
      </c>
      <c r="C14463" s="2">
        <f t="shared" si="1496"/>
        <v>44377</v>
      </c>
      <c r="D14463" s="1">
        <f>TIMEVALUE("13:39:36")</f>
        <v>0.56916666666666671</v>
      </c>
      <c r="E14463" s="2">
        <f t="shared" si="1497"/>
        <v>44377</v>
      </c>
      <c r="F14463" s="1">
        <f>TIMEVALUE("13:53:10")</f>
        <v>0.578587962962963</v>
      </c>
      <c r="G14463" t="s">
        <v>7491</v>
      </c>
      <c r="H14463" t="s">
        <v>13807</v>
      </c>
      <c r="I14463">
        <v>698.51400000000001</v>
      </c>
    </row>
    <row r="14464" spans="1:9" x14ac:dyDescent="0.25">
      <c r="A14464" t="s">
        <v>27932</v>
      </c>
      <c r="B14464">
        <v>13153</v>
      </c>
      <c r="C14464" s="2">
        <f t="shared" si="1496"/>
        <v>44377</v>
      </c>
      <c r="D14464" s="1">
        <f>TIMEVALUE("13:58:26")</f>
        <v>0.58224537037037039</v>
      </c>
      <c r="E14464" s="2">
        <f t="shared" si="1497"/>
        <v>44377</v>
      </c>
      <c r="F14464" s="1">
        <f>TIMEVALUE("14:04:34")</f>
        <v>0.58650462962962968</v>
      </c>
      <c r="G14464" t="s">
        <v>741</v>
      </c>
      <c r="H14464" t="s">
        <v>27933</v>
      </c>
      <c r="I14464">
        <v>698.745</v>
      </c>
    </row>
    <row r="14465" spans="1:9" x14ac:dyDescent="0.25">
      <c r="A14465" t="s">
        <v>27934</v>
      </c>
      <c r="B14465">
        <v>13153</v>
      </c>
      <c r="C14465" s="2">
        <f t="shared" si="1496"/>
        <v>44377</v>
      </c>
      <c r="D14465" s="1">
        <f>TIMEVALUE("14:06:48")</f>
        <v>0.58805555555555555</v>
      </c>
      <c r="E14465" s="2">
        <f t="shared" si="1497"/>
        <v>44377</v>
      </c>
      <c r="F14465" s="1">
        <f>TIMEVALUE("14:13:22")</f>
        <v>0.59261574074074075</v>
      </c>
      <c r="G14465" t="s">
        <v>2994</v>
      </c>
      <c r="H14465" t="s">
        <v>2271</v>
      </c>
      <c r="I14465">
        <v>699.11400000000003</v>
      </c>
    </row>
    <row r="14466" spans="1:9" x14ac:dyDescent="0.25">
      <c r="A14466" t="s">
        <v>27935</v>
      </c>
      <c r="B14466">
        <v>13153</v>
      </c>
      <c r="C14466" s="2">
        <f t="shared" si="1496"/>
        <v>44377</v>
      </c>
      <c r="D14466" s="1">
        <f>TIMEVALUE("14:15:34")</f>
        <v>0.59414351851851854</v>
      </c>
      <c r="E14466" s="2">
        <f t="shared" si="1497"/>
        <v>44377</v>
      </c>
      <c r="F14466" s="1">
        <f>TIMEVALUE("14:19:01")</f>
        <v>0.59653935185185181</v>
      </c>
      <c r="G14466" t="s">
        <v>677</v>
      </c>
      <c r="H14466" t="s">
        <v>27936</v>
      </c>
      <c r="I14466">
        <v>698.96400000000006</v>
      </c>
    </row>
    <row r="14467" spans="1:9" x14ac:dyDescent="0.25">
      <c r="A14467" t="s">
        <v>27937</v>
      </c>
      <c r="B14467">
        <v>13153</v>
      </c>
      <c r="C14467" s="2">
        <f t="shared" si="1496"/>
        <v>44377</v>
      </c>
      <c r="D14467" s="1">
        <f>TIMEVALUE("14:20:40")</f>
        <v>0.59768518518518521</v>
      </c>
      <c r="E14467" s="2">
        <f t="shared" si="1497"/>
        <v>44377</v>
      </c>
      <c r="F14467" s="1">
        <f>TIMEVALUE("14:28:28")</f>
        <v>0.60310185185185183</v>
      </c>
      <c r="G14467" t="s">
        <v>1825</v>
      </c>
      <c r="H14467" t="s">
        <v>27938</v>
      </c>
      <c r="I14467">
        <v>699.19</v>
      </c>
    </row>
    <row r="14468" spans="1:9" x14ac:dyDescent="0.25">
      <c r="A14468" t="s">
        <v>27939</v>
      </c>
      <c r="B14468">
        <v>13153</v>
      </c>
      <c r="C14468" s="2">
        <f t="shared" si="1496"/>
        <v>44377</v>
      </c>
      <c r="D14468" s="1">
        <f>TIMEVALUE("14:31:12")</f>
        <v>0.60499999999999998</v>
      </c>
      <c r="E14468" s="2">
        <f t="shared" si="1497"/>
        <v>44377</v>
      </c>
      <c r="F14468" s="1">
        <f>TIMEVALUE("14:35:51")</f>
        <v>0.60822916666666671</v>
      </c>
      <c r="G14468" t="s">
        <v>7070</v>
      </c>
      <c r="H14468" t="s">
        <v>18689</v>
      </c>
      <c r="I14468">
        <v>699.24199999999996</v>
      </c>
    </row>
    <row r="14469" spans="1:9" x14ac:dyDescent="0.25">
      <c r="A14469" t="s">
        <v>27940</v>
      </c>
      <c r="B14469">
        <v>13153</v>
      </c>
      <c r="C14469" s="2">
        <f t="shared" si="1496"/>
        <v>44377</v>
      </c>
      <c r="D14469" s="1">
        <f>TIMEVALUE("14:37:23")</f>
        <v>0.60929398148148151</v>
      </c>
      <c r="E14469" s="2">
        <f t="shared" si="1497"/>
        <v>44377</v>
      </c>
      <c r="F14469" s="1">
        <f>TIMEVALUE("14:39:21")</f>
        <v>0.6106597222222222</v>
      </c>
      <c r="G14469" t="s">
        <v>430</v>
      </c>
      <c r="H14469" t="s">
        <v>3346</v>
      </c>
      <c r="I14469">
        <v>699.39300000000003</v>
      </c>
    </row>
    <row r="14470" spans="1:9" x14ac:dyDescent="0.25">
      <c r="A14470" t="s">
        <v>27941</v>
      </c>
      <c r="B14470">
        <v>13153</v>
      </c>
      <c r="C14470" s="2">
        <f t="shared" si="1496"/>
        <v>44377</v>
      </c>
      <c r="D14470" s="1">
        <f>TIMEVALUE("14:41:02")</f>
        <v>0.61182870370370368</v>
      </c>
      <c r="E14470" s="2">
        <f t="shared" si="1497"/>
        <v>44377</v>
      </c>
      <c r="F14470" s="1">
        <f>TIMEVALUE("14:43:30")</f>
        <v>0.61354166666666665</v>
      </c>
      <c r="G14470" t="s">
        <v>691</v>
      </c>
      <c r="H14470" t="s">
        <v>15711</v>
      </c>
      <c r="I14470">
        <v>699.55799999999999</v>
      </c>
    </row>
    <row r="14471" spans="1:9" x14ac:dyDescent="0.25">
      <c r="A14471" t="s">
        <v>27942</v>
      </c>
      <c r="B14471">
        <v>13153</v>
      </c>
      <c r="C14471" s="2">
        <f t="shared" si="1496"/>
        <v>44377</v>
      </c>
      <c r="D14471" s="1">
        <f>TIMEVALUE("13:01:06")</f>
        <v>0.54243055555555553</v>
      </c>
      <c r="E14471" s="2">
        <f t="shared" si="1497"/>
        <v>44377</v>
      </c>
      <c r="F14471" s="1">
        <f>TIMEVALUE("13:03:53")</f>
        <v>0.5443634259259259</v>
      </c>
      <c r="G14471" t="s">
        <v>358</v>
      </c>
      <c r="H14471" t="s">
        <v>259</v>
      </c>
      <c r="I14471">
        <v>699.697</v>
      </c>
    </row>
    <row r="14472" spans="1:9" x14ac:dyDescent="0.25">
      <c r="A14472" t="s">
        <v>27943</v>
      </c>
      <c r="B14472">
        <v>13153</v>
      </c>
      <c r="C14472" s="2">
        <f t="shared" si="1496"/>
        <v>44377</v>
      </c>
      <c r="D14472" s="1">
        <f>TIMEVALUE("10:54:27")</f>
        <v>0.45447916666666666</v>
      </c>
      <c r="E14472" s="2">
        <f t="shared" si="1497"/>
        <v>44377</v>
      </c>
      <c r="F14472" s="1">
        <f>TIMEVALUE("10:57:33")</f>
        <v>0.45663194444444444</v>
      </c>
      <c r="G14472" t="s">
        <v>549</v>
      </c>
      <c r="H14472" t="s">
        <v>27944</v>
      </c>
      <c r="I14472">
        <v>698.65200000000004</v>
      </c>
    </row>
    <row r="14473" spans="1:9" x14ac:dyDescent="0.25">
      <c r="A14473" t="s">
        <v>27945</v>
      </c>
      <c r="B14473">
        <v>13153</v>
      </c>
      <c r="C14473" s="2">
        <f t="shared" si="1496"/>
        <v>44377</v>
      </c>
      <c r="D14473" s="1">
        <f>TIMEVALUE("11:00:00")</f>
        <v>0.45833333333333331</v>
      </c>
      <c r="E14473" s="2">
        <f t="shared" si="1497"/>
        <v>44377</v>
      </c>
      <c r="F14473" s="1">
        <f>TIMEVALUE("11:04:15")</f>
        <v>0.46128472222222222</v>
      </c>
      <c r="G14473" t="s">
        <v>2125</v>
      </c>
      <c r="H14473" t="s">
        <v>27946</v>
      </c>
      <c r="I14473">
        <v>698.18</v>
      </c>
    </row>
    <row r="14474" spans="1:9" x14ac:dyDescent="0.25">
      <c r="A14474" t="s">
        <v>27947</v>
      </c>
      <c r="B14474">
        <v>13153</v>
      </c>
      <c r="C14474" s="2">
        <f t="shared" si="1496"/>
        <v>44377</v>
      </c>
      <c r="D14474" s="1">
        <f>TIMEVALUE("11:06:42")</f>
        <v>0.4629861111111111</v>
      </c>
      <c r="E14474" s="2">
        <f t="shared" si="1497"/>
        <v>44377</v>
      </c>
      <c r="F14474" s="1">
        <f>TIMEVALUE("11:07:35")</f>
        <v>0.46359953703703705</v>
      </c>
      <c r="G14474" t="s">
        <v>3399</v>
      </c>
      <c r="H14474" t="s">
        <v>27948</v>
      </c>
      <c r="I14474">
        <v>698.23</v>
      </c>
    </row>
    <row r="14475" spans="1:9" x14ac:dyDescent="0.25">
      <c r="A14475" t="s">
        <v>27949</v>
      </c>
      <c r="B14475">
        <v>13153</v>
      </c>
      <c r="C14475" s="2">
        <f t="shared" si="1496"/>
        <v>44377</v>
      </c>
      <c r="D14475" s="1">
        <f>TIMEVALUE("11:08:52")</f>
        <v>0.46449074074074076</v>
      </c>
      <c r="E14475" s="2">
        <f t="shared" si="1497"/>
        <v>44377</v>
      </c>
      <c r="F14475" s="1">
        <f>TIMEVALUE("11:10:46")</f>
        <v>0.46581018518518519</v>
      </c>
      <c r="G14475" t="s">
        <v>2627</v>
      </c>
      <c r="H14475" t="s">
        <v>13841</v>
      </c>
      <c r="I14475">
        <v>698.62699999999995</v>
      </c>
    </row>
    <row r="14476" spans="1:9" x14ac:dyDescent="0.25">
      <c r="A14476" t="s">
        <v>27950</v>
      </c>
      <c r="B14476">
        <v>13153</v>
      </c>
      <c r="C14476" s="2">
        <f t="shared" si="1496"/>
        <v>44377</v>
      </c>
      <c r="D14476" s="1">
        <f>TIMEVALUE("11:13:14")</f>
        <v>0.46752314814814816</v>
      </c>
      <c r="E14476" s="2">
        <f t="shared" si="1497"/>
        <v>44377</v>
      </c>
      <c r="F14476" s="1">
        <f>TIMEVALUE("11:19:13")</f>
        <v>0.47167824074074072</v>
      </c>
      <c r="G14476" t="s">
        <v>4162</v>
      </c>
      <c r="H14476" t="s">
        <v>27951</v>
      </c>
      <c r="I14476">
        <v>696.51099999999997</v>
      </c>
    </row>
    <row r="14477" spans="1:9" x14ac:dyDescent="0.25">
      <c r="A14477" t="s">
        <v>27952</v>
      </c>
      <c r="B14477">
        <v>13153</v>
      </c>
      <c r="C14477" s="2">
        <f t="shared" si="1496"/>
        <v>44377</v>
      </c>
      <c r="D14477" s="1">
        <f>TIMEVALUE("11:21:03")</f>
        <v>0.47295138888888888</v>
      </c>
      <c r="E14477" s="2">
        <f t="shared" si="1497"/>
        <v>44377</v>
      </c>
      <c r="F14477" s="1">
        <f>TIMEVALUE("11:22:44")</f>
        <v>0.47412037037037036</v>
      </c>
      <c r="G14477" t="s">
        <v>300</v>
      </c>
      <c r="H14477" t="s">
        <v>2430</v>
      </c>
      <c r="I14477">
        <v>698.74099999999999</v>
      </c>
    </row>
    <row r="14478" spans="1:9" x14ac:dyDescent="0.25">
      <c r="A14478" t="s">
        <v>27953</v>
      </c>
      <c r="B14478">
        <v>13153</v>
      </c>
      <c r="C14478" s="2">
        <f t="shared" si="1496"/>
        <v>44377</v>
      </c>
      <c r="D14478" s="1">
        <f>TIMEVALUE("11:24:09")</f>
        <v>0.47510416666666666</v>
      </c>
      <c r="E14478" s="2">
        <f t="shared" si="1497"/>
        <v>44377</v>
      </c>
      <c r="F14478" s="1">
        <f>TIMEVALUE("11:25:31")</f>
        <v>0.47605324074074074</v>
      </c>
      <c r="G14478" t="s">
        <v>2206</v>
      </c>
      <c r="H14478" t="s">
        <v>27954</v>
      </c>
      <c r="I14478">
        <v>698.87599999999998</v>
      </c>
    </row>
    <row r="14479" spans="1:9" x14ac:dyDescent="0.25">
      <c r="A14479" t="s">
        <v>27955</v>
      </c>
      <c r="B14479">
        <v>13153</v>
      </c>
      <c r="C14479" s="2">
        <f t="shared" si="1496"/>
        <v>44377</v>
      </c>
      <c r="D14479" s="1">
        <f>TIMEVALUE("11:26:56")</f>
        <v>0.47703703703703704</v>
      </c>
      <c r="E14479" s="2">
        <f t="shared" si="1497"/>
        <v>44377</v>
      </c>
      <c r="F14479" s="1">
        <f>TIMEVALUE("11:31:07")</f>
        <v>0.47994212962962962</v>
      </c>
      <c r="G14479" t="s">
        <v>258</v>
      </c>
      <c r="H14479" t="s">
        <v>27956</v>
      </c>
      <c r="I14479">
        <v>699.16399999999999</v>
      </c>
    </row>
    <row r="14480" spans="1:9" x14ac:dyDescent="0.25">
      <c r="A14480" t="s">
        <v>27957</v>
      </c>
      <c r="B14480">
        <v>13153</v>
      </c>
      <c r="C14480" s="2">
        <f t="shared" si="1496"/>
        <v>44377</v>
      </c>
      <c r="D14480" s="1">
        <f>TIMEVALUE("11:33:01")</f>
        <v>0.48126157407407405</v>
      </c>
      <c r="E14480" s="2">
        <f t="shared" si="1497"/>
        <v>44377</v>
      </c>
      <c r="F14480" s="1">
        <f>TIMEVALUE("11:40:15")</f>
        <v>0.48628472222222224</v>
      </c>
      <c r="G14480" t="s">
        <v>3290</v>
      </c>
      <c r="H14480" t="s">
        <v>15679</v>
      </c>
      <c r="I14480">
        <v>699.13499999999999</v>
      </c>
    </row>
    <row r="14481" spans="1:9" x14ac:dyDescent="0.25">
      <c r="A14481" t="s">
        <v>27958</v>
      </c>
      <c r="B14481">
        <v>13153</v>
      </c>
      <c r="C14481" s="2">
        <f t="shared" si="1496"/>
        <v>44377</v>
      </c>
      <c r="D14481" s="1">
        <f>TIMEVALUE("11:42:19")</f>
        <v>0.48771990740740739</v>
      </c>
      <c r="E14481" s="2">
        <f t="shared" si="1497"/>
        <v>44377</v>
      </c>
      <c r="F14481" s="1">
        <f>TIMEVALUE("11:52:14")</f>
        <v>0.49460648148148151</v>
      </c>
      <c r="G14481" t="s">
        <v>2161</v>
      </c>
      <c r="H14481" t="s">
        <v>15760</v>
      </c>
      <c r="I14481">
        <v>699.32500000000005</v>
      </c>
    </row>
    <row r="14482" spans="1:9" x14ac:dyDescent="0.25">
      <c r="A14482" t="s">
        <v>27959</v>
      </c>
      <c r="B14482">
        <v>13153</v>
      </c>
      <c r="C14482" s="2">
        <f t="shared" si="1496"/>
        <v>44377</v>
      </c>
      <c r="D14482" s="1">
        <f>TIMEVALUE("11:53:58")</f>
        <v>0.49581018518518516</v>
      </c>
      <c r="E14482" s="2">
        <f t="shared" si="1497"/>
        <v>44377</v>
      </c>
      <c r="F14482" s="1">
        <f>TIMEVALUE("11:55:26")</f>
        <v>0.49682870370370369</v>
      </c>
      <c r="G14482" t="s">
        <v>2257</v>
      </c>
      <c r="H14482" t="s">
        <v>16032</v>
      </c>
      <c r="I14482">
        <v>702.48699999999997</v>
      </c>
    </row>
    <row r="14483" spans="1:9" x14ac:dyDescent="0.25">
      <c r="A14483" t="s">
        <v>27960</v>
      </c>
      <c r="B14483">
        <v>13153</v>
      </c>
      <c r="C14483" s="2">
        <f t="shared" si="1496"/>
        <v>44377</v>
      </c>
      <c r="D14483" s="1">
        <f>TIMEVALUE("12:55:37")</f>
        <v>0.53862268518518519</v>
      </c>
      <c r="E14483" s="2">
        <f t="shared" si="1497"/>
        <v>44377</v>
      </c>
      <c r="F14483" s="1">
        <f>TIMEVALUE("12:58:37")</f>
        <v>0.54070601851851852</v>
      </c>
      <c r="G14483" t="s">
        <v>433</v>
      </c>
      <c r="H14483" t="s">
        <v>15774</v>
      </c>
      <c r="I14483">
        <v>699.52</v>
      </c>
    </row>
    <row r="14484" spans="1:9" x14ac:dyDescent="0.25">
      <c r="A14484" t="s">
        <v>27961</v>
      </c>
      <c r="B14484">
        <v>13153</v>
      </c>
      <c r="C14484" s="2">
        <f t="shared" si="1496"/>
        <v>44377</v>
      </c>
      <c r="D14484" s="1">
        <f>TIMEVALUE("10:45:35")</f>
        <v>0.44832175925925927</v>
      </c>
      <c r="E14484" s="2">
        <f t="shared" si="1497"/>
        <v>44377</v>
      </c>
      <c r="F14484" s="1">
        <f>TIMEVALUE("10:48:03")</f>
        <v>0.45003472222222224</v>
      </c>
      <c r="G14484" t="s">
        <v>691</v>
      </c>
      <c r="H14484" t="s">
        <v>25634</v>
      </c>
      <c r="I14484">
        <v>699.69100000000003</v>
      </c>
    </row>
    <row r="14485" spans="1:9" x14ac:dyDescent="0.25">
      <c r="A14485" t="s">
        <v>27962</v>
      </c>
      <c r="B14485">
        <v>13153</v>
      </c>
      <c r="C14485" s="2">
        <f t="shared" si="1496"/>
        <v>44377</v>
      </c>
      <c r="D14485" s="1">
        <f>TIMEVALUE("09:49:07")</f>
        <v>0.40910879629629632</v>
      </c>
      <c r="E14485" s="2">
        <f t="shared" si="1497"/>
        <v>44377</v>
      </c>
      <c r="F14485" s="1">
        <f>TIMEVALUE("09:51:47")</f>
        <v>0.41096064814814814</v>
      </c>
      <c r="G14485" t="s">
        <v>729</v>
      </c>
      <c r="H14485" t="s">
        <v>5244</v>
      </c>
      <c r="I14485">
        <v>698.55</v>
      </c>
    </row>
    <row r="14486" spans="1:9" x14ac:dyDescent="0.25">
      <c r="A14486" t="s">
        <v>27963</v>
      </c>
      <c r="B14486">
        <v>13153</v>
      </c>
      <c r="C14486" s="2">
        <f t="shared" si="1496"/>
        <v>44377</v>
      </c>
      <c r="D14486" s="1">
        <f>TIMEVALUE("09:54:33")</f>
        <v>0.41288194444444443</v>
      </c>
      <c r="E14486" s="2">
        <f t="shared" si="1497"/>
        <v>44377</v>
      </c>
      <c r="F14486" s="1">
        <f>TIMEVALUE("09:57:20")</f>
        <v>0.4148148148148148</v>
      </c>
      <c r="G14486" t="s">
        <v>358</v>
      </c>
      <c r="H14486" t="s">
        <v>27964</v>
      </c>
      <c r="I14486">
        <v>698.61400000000003</v>
      </c>
    </row>
    <row r="14487" spans="1:9" x14ac:dyDescent="0.25">
      <c r="A14487" t="s">
        <v>27965</v>
      </c>
      <c r="B14487">
        <v>13153</v>
      </c>
      <c r="C14487" s="2">
        <f t="shared" si="1496"/>
        <v>44377</v>
      </c>
      <c r="D14487" s="1">
        <f>TIMEVALUE("09:59:01")</f>
        <v>0.41598379629629628</v>
      </c>
      <c r="E14487" s="2">
        <f t="shared" si="1497"/>
        <v>44377</v>
      </c>
      <c r="F14487" s="1">
        <f>TIMEVALUE("10:00:58")</f>
        <v>0.41733796296296294</v>
      </c>
      <c r="G14487" t="s">
        <v>601</v>
      </c>
      <c r="H14487" t="s">
        <v>27966</v>
      </c>
      <c r="I14487">
        <v>698.30100000000004</v>
      </c>
    </row>
    <row r="14488" spans="1:9" x14ac:dyDescent="0.25">
      <c r="A14488" t="s">
        <v>27967</v>
      </c>
      <c r="B14488">
        <v>13153</v>
      </c>
      <c r="C14488" s="2">
        <f t="shared" si="1496"/>
        <v>44377</v>
      </c>
      <c r="D14488" s="1">
        <f>TIMEVALUE("10:12:01")</f>
        <v>0.42501157407407408</v>
      </c>
      <c r="E14488" s="2">
        <f t="shared" si="1497"/>
        <v>44377</v>
      </c>
      <c r="F14488" s="1">
        <f>TIMEVALUE("10:15:22")</f>
        <v>0.42733796296296295</v>
      </c>
      <c r="G14488" t="s">
        <v>124</v>
      </c>
      <c r="H14488" t="s">
        <v>27968</v>
      </c>
      <c r="I14488">
        <v>698.55499999999995</v>
      </c>
    </row>
    <row r="14489" spans="1:9" x14ac:dyDescent="0.25">
      <c r="A14489" t="s">
        <v>27969</v>
      </c>
      <c r="B14489">
        <v>13153</v>
      </c>
      <c r="C14489" s="2">
        <f t="shared" si="1496"/>
        <v>44377</v>
      </c>
      <c r="D14489" s="1">
        <f>TIMEVALUE("10:17:41")</f>
        <v>0.42894675925925924</v>
      </c>
      <c r="E14489" s="2">
        <f t="shared" si="1497"/>
        <v>44377</v>
      </c>
      <c r="F14489" s="1">
        <f>TIMEVALUE("10:18:34")</f>
        <v>0.42956018518518518</v>
      </c>
      <c r="G14489" t="s">
        <v>3399</v>
      </c>
      <c r="H14489" t="s">
        <v>27970</v>
      </c>
      <c r="I14489">
        <v>698.57899999999995</v>
      </c>
    </row>
    <row r="14490" spans="1:9" x14ac:dyDescent="0.25">
      <c r="A14490" t="s">
        <v>27971</v>
      </c>
      <c r="B14490">
        <v>13153</v>
      </c>
      <c r="C14490" s="2">
        <f t="shared" si="1496"/>
        <v>44377</v>
      </c>
      <c r="D14490" s="1">
        <f>TIMEVALUE("10:20:17")</f>
        <v>0.4307523148148148</v>
      </c>
      <c r="E14490" s="2">
        <f t="shared" si="1497"/>
        <v>44377</v>
      </c>
      <c r="F14490" s="1">
        <f>TIMEVALUE("10:25:29")</f>
        <v>0.43436342592592592</v>
      </c>
      <c r="G14490" t="s">
        <v>2889</v>
      </c>
      <c r="H14490" t="s">
        <v>27972</v>
      </c>
      <c r="I14490">
        <v>698.72199999999998</v>
      </c>
    </row>
    <row r="14491" spans="1:9" x14ac:dyDescent="0.25">
      <c r="A14491" t="s">
        <v>27973</v>
      </c>
      <c r="B14491">
        <v>13153</v>
      </c>
      <c r="C14491" s="2">
        <f t="shared" si="1496"/>
        <v>44377</v>
      </c>
      <c r="D14491" s="1">
        <f>TIMEVALUE("10:27:11")</f>
        <v>0.43554398148148149</v>
      </c>
      <c r="E14491" s="2">
        <f t="shared" si="1497"/>
        <v>44377</v>
      </c>
      <c r="F14491" s="1">
        <f>TIMEVALUE("10:30:27")</f>
        <v>0.43781249999999999</v>
      </c>
      <c r="G14491" t="s">
        <v>3163</v>
      </c>
      <c r="H14491" t="s">
        <v>25602</v>
      </c>
      <c r="I14491">
        <v>698.94299999999998</v>
      </c>
    </row>
    <row r="14492" spans="1:9" x14ac:dyDescent="0.25">
      <c r="A14492" t="s">
        <v>27974</v>
      </c>
      <c r="B14492">
        <v>13153</v>
      </c>
      <c r="C14492" s="2">
        <f t="shared" si="1496"/>
        <v>44377</v>
      </c>
      <c r="D14492" s="1">
        <f>TIMEVALUE("10:32:05")</f>
        <v>0.43894675925925924</v>
      </c>
      <c r="E14492" s="2">
        <f t="shared" si="1497"/>
        <v>44377</v>
      </c>
      <c r="F14492" s="1">
        <f>TIMEVALUE("10:34:20")</f>
        <v>0.44050925925925927</v>
      </c>
      <c r="G14492" t="s">
        <v>343</v>
      </c>
      <c r="H14492" t="s">
        <v>27975</v>
      </c>
      <c r="I14492">
        <v>699.17600000000004</v>
      </c>
    </row>
    <row r="14493" spans="1:9" x14ac:dyDescent="0.25">
      <c r="A14493" t="s">
        <v>27976</v>
      </c>
      <c r="B14493">
        <v>13153</v>
      </c>
      <c r="C14493" s="2">
        <f t="shared" si="1496"/>
        <v>44377</v>
      </c>
      <c r="D14493" s="1">
        <f>TIMEVALUE("10:35:42")</f>
        <v>0.44145833333333334</v>
      </c>
      <c r="E14493" s="2">
        <f t="shared" si="1497"/>
        <v>44377</v>
      </c>
      <c r="F14493" s="1">
        <f>TIMEVALUE("10:37:27")</f>
        <v>0.44267361111111109</v>
      </c>
      <c r="G14493" t="s">
        <v>2313</v>
      </c>
      <c r="H14493" t="s">
        <v>15767</v>
      </c>
      <c r="I14493">
        <v>699.29100000000005</v>
      </c>
    </row>
    <row r="14494" spans="1:9" x14ac:dyDescent="0.25">
      <c r="A14494" t="s">
        <v>27977</v>
      </c>
      <c r="B14494">
        <v>13153</v>
      </c>
      <c r="C14494" s="2">
        <f t="shared" si="1496"/>
        <v>44377</v>
      </c>
      <c r="D14494" s="1">
        <f>TIMEVALUE("10:38:56")</f>
        <v>0.44370370370370371</v>
      </c>
      <c r="E14494" s="2">
        <f t="shared" si="1497"/>
        <v>44377</v>
      </c>
      <c r="F14494" s="1">
        <f>TIMEVALUE("10:39:52")</f>
        <v>0.44435185185185183</v>
      </c>
      <c r="G14494" t="s">
        <v>2670</v>
      </c>
      <c r="H14494" t="s">
        <v>3050</v>
      </c>
      <c r="I14494">
        <v>699.45500000000004</v>
      </c>
    </row>
    <row r="14495" spans="1:9" x14ac:dyDescent="0.25">
      <c r="A14495" t="s">
        <v>27978</v>
      </c>
      <c r="B14495">
        <v>13153</v>
      </c>
      <c r="C14495" s="2">
        <f t="shared" si="1496"/>
        <v>44377</v>
      </c>
      <c r="D14495" s="1">
        <f>TIMEVALUE("10:41:15")</f>
        <v>0.4453125</v>
      </c>
      <c r="E14495" s="2">
        <f t="shared" si="1497"/>
        <v>44377</v>
      </c>
      <c r="F14495" s="1">
        <f>TIMEVALUE("10:43:17")</f>
        <v>0.44672453703703702</v>
      </c>
      <c r="G14495" t="s">
        <v>2264</v>
      </c>
      <c r="H14495" t="s">
        <v>27979</v>
      </c>
      <c r="I14495">
        <v>699.56100000000004</v>
      </c>
    </row>
    <row r="14496" spans="1:9" x14ac:dyDescent="0.25">
      <c r="A14496" t="s">
        <v>27980</v>
      </c>
      <c r="B14496">
        <v>13153</v>
      </c>
      <c r="C14496" s="2">
        <f t="shared" si="1496"/>
        <v>44377</v>
      </c>
      <c r="D14496" s="1">
        <f>TIMEVALUE("10:04:45")</f>
        <v>0.41996527777777776</v>
      </c>
      <c r="E14496" s="2">
        <f t="shared" si="1497"/>
        <v>44377</v>
      </c>
      <c r="F14496" s="1">
        <f>TIMEVALUE("10:05:38")</f>
        <v>0.4205787037037037</v>
      </c>
      <c r="G14496" t="s">
        <v>3399</v>
      </c>
      <c r="H14496" t="s">
        <v>27981</v>
      </c>
      <c r="I14496">
        <v>699.548</v>
      </c>
    </row>
    <row r="14497" spans="1:9" x14ac:dyDescent="0.25">
      <c r="A14497" t="s">
        <v>27982</v>
      </c>
      <c r="B14497">
        <v>13153</v>
      </c>
      <c r="C14497" s="2">
        <f t="shared" si="1496"/>
        <v>44377</v>
      </c>
      <c r="D14497" s="1">
        <f>TIMEVALUE("09:43:39")</f>
        <v>0.40531250000000002</v>
      </c>
      <c r="E14497" s="2">
        <f t="shared" si="1497"/>
        <v>44377</v>
      </c>
      <c r="F14497" s="1">
        <f>TIMEVALUE("09:46:44")</f>
        <v>0.40745370370370371</v>
      </c>
      <c r="G14497" t="s">
        <v>541</v>
      </c>
      <c r="H14497" t="s">
        <v>23567</v>
      </c>
      <c r="I14497">
        <v>701.36199999999997</v>
      </c>
    </row>
    <row r="14498" spans="1:9" x14ac:dyDescent="0.25">
      <c r="A14498" t="s">
        <v>27983</v>
      </c>
      <c r="B14498">
        <v>13167</v>
      </c>
      <c r="C14498" s="2">
        <f t="shared" ref="C14498:C14508" si="1498">DATEVALUE("2025-07-10")</f>
        <v>44386</v>
      </c>
      <c r="D14498" s="1">
        <f>TIMEVALUE("08:29:33")</f>
        <v>0.35385416666666669</v>
      </c>
      <c r="E14498" s="2">
        <f t="shared" ref="E14498:E14508" si="1499">DATEVALUE("2025-07-10")</f>
        <v>44386</v>
      </c>
      <c r="F14498" s="1">
        <f>TIMEVALUE("08:39:53")</f>
        <v>0.36103009259259261</v>
      </c>
      <c r="G14498" t="s">
        <v>3148</v>
      </c>
      <c r="H14498" t="s">
        <v>27984</v>
      </c>
      <c r="I14498">
        <v>694.31100000000004</v>
      </c>
    </row>
    <row r="14499" spans="1:9" x14ac:dyDescent="0.25">
      <c r="A14499" t="s">
        <v>27985</v>
      </c>
      <c r="B14499">
        <v>13167</v>
      </c>
      <c r="C14499" s="2">
        <f t="shared" si="1498"/>
        <v>44386</v>
      </c>
      <c r="D14499" s="1">
        <f>TIMEVALUE("08:43:16")</f>
        <v>0.36337962962962961</v>
      </c>
      <c r="E14499" s="2">
        <f t="shared" si="1499"/>
        <v>44386</v>
      </c>
      <c r="F14499" s="1">
        <f>TIMEVALUE("08:52:49")</f>
        <v>0.37001157407407409</v>
      </c>
      <c r="G14499" t="s">
        <v>905</v>
      </c>
      <c r="H14499" t="s">
        <v>27986</v>
      </c>
      <c r="I14499">
        <v>694.69299999999998</v>
      </c>
    </row>
    <row r="14500" spans="1:9" x14ac:dyDescent="0.25">
      <c r="A14500" t="s">
        <v>27987</v>
      </c>
      <c r="B14500">
        <v>13167</v>
      </c>
      <c r="C14500" s="2">
        <f t="shared" si="1498"/>
        <v>44386</v>
      </c>
      <c r="D14500" s="1">
        <f>TIMEVALUE("08:56:40")</f>
        <v>0.37268518518518517</v>
      </c>
      <c r="E14500" s="2">
        <f t="shared" si="1499"/>
        <v>44386</v>
      </c>
      <c r="F14500" s="1">
        <f>TIMEVALUE("09:03:52")</f>
        <v>0.37768518518518518</v>
      </c>
      <c r="G14500" t="s">
        <v>688</v>
      </c>
      <c r="H14500" t="s">
        <v>27735</v>
      </c>
      <c r="I14500">
        <v>694.65800000000002</v>
      </c>
    </row>
    <row r="14501" spans="1:9" x14ac:dyDescent="0.25">
      <c r="A14501" t="s">
        <v>27988</v>
      </c>
      <c r="B14501">
        <v>13167</v>
      </c>
      <c r="C14501" s="2">
        <f t="shared" si="1498"/>
        <v>44386</v>
      </c>
      <c r="D14501" s="1">
        <f>TIMEVALUE("09:06:39")</f>
        <v>0.37961805555555556</v>
      </c>
      <c r="E14501" s="2">
        <f t="shared" si="1499"/>
        <v>44386</v>
      </c>
      <c r="F14501" s="1">
        <f>TIMEVALUE("09:17:13")</f>
        <v>0.38695601851851852</v>
      </c>
      <c r="G14501" t="s">
        <v>7205</v>
      </c>
      <c r="H14501" t="s">
        <v>2449</v>
      </c>
      <c r="I14501">
        <v>694.74800000000005</v>
      </c>
    </row>
    <row r="14502" spans="1:9" x14ac:dyDescent="0.25">
      <c r="A14502" t="s">
        <v>27989</v>
      </c>
      <c r="B14502">
        <v>13167</v>
      </c>
      <c r="C14502" s="2">
        <f t="shared" si="1498"/>
        <v>44386</v>
      </c>
      <c r="D14502" s="1">
        <f>TIMEVALUE("09:18:41")</f>
        <v>0.38797453703703705</v>
      </c>
      <c r="E14502" s="2">
        <f t="shared" si="1499"/>
        <v>44386</v>
      </c>
      <c r="F14502" s="1">
        <f>TIMEVALUE("09:25:48")</f>
        <v>0.39291666666666669</v>
      </c>
      <c r="G14502" t="s">
        <v>1268</v>
      </c>
      <c r="H14502" t="s">
        <v>27990</v>
      </c>
      <c r="I14502">
        <v>694.755</v>
      </c>
    </row>
    <row r="14503" spans="1:9" x14ac:dyDescent="0.25">
      <c r="A14503" t="s">
        <v>27991</v>
      </c>
      <c r="B14503">
        <v>13167</v>
      </c>
      <c r="C14503" s="2">
        <f t="shared" si="1498"/>
        <v>44386</v>
      </c>
      <c r="D14503" s="1">
        <f>TIMEVALUE("09:27:48")</f>
        <v>0.39430555555555558</v>
      </c>
      <c r="E14503" s="2">
        <f t="shared" si="1499"/>
        <v>44386</v>
      </c>
      <c r="F14503" s="1">
        <f>TIMEVALUE("09:37:17")</f>
        <v>0.40089120370370368</v>
      </c>
      <c r="G14503" t="s">
        <v>4591</v>
      </c>
      <c r="H14503" t="s">
        <v>3245</v>
      </c>
      <c r="I14503">
        <v>694.54399999999998</v>
      </c>
    </row>
    <row r="14504" spans="1:9" x14ac:dyDescent="0.25">
      <c r="A14504" t="s">
        <v>27992</v>
      </c>
      <c r="B14504">
        <v>13167</v>
      </c>
      <c r="C14504" s="2">
        <f t="shared" si="1498"/>
        <v>44386</v>
      </c>
      <c r="D14504" s="1">
        <f>TIMEVALUE("09:41:35")</f>
        <v>0.40387731481481481</v>
      </c>
      <c r="E14504" s="2">
        <f t="shared" si="1499"/>
        <v>44386</v>
      </c>
      <c r="F14504" s="1">
        <f>TIMEVALUE("09:51:05")</f>
        <v>0.41047453703703701</v>
      </c>
      <c r="G14504" t="s">
        <v>8475</v>
      </c>
      <c r="H14504" t="s">
        <v>21002</v>
      </c>
      <c r="I14504">
        <v>696.298</v>
      </c>
    </row>
    <row r="14505" spans="1:9" x14ac:dyDescent="0.25">
      <c r="A14505" t="s">
        <v>27993</v>
      </c>
      <c r="B14505">
        <v>13167</v>
      </c>
      <c r="C14505" s="2">
        <f t="shared" si="1498"/>
        <v>44386</v>
      </c>
      <c r="D14505" s="1">
        <f>TIMEVALUE("09:54:10")</f>
        <v>0.41261574074074076</v>
      </c>
      <c r="E14505" s="2">
        <f t="shared" si="1499"/>
        <v>44386</v>
      </c>
      <c r="F14505" s="1">
        <f>TIMEVALUE("10:02:17")</f>
        <v>0.41825231481481484</v>
      </c>
      <c r="G14505" t="s">
        <v>1133</v>
      </c>
      <c r="H14505" t="s">
        <v>27994</v>
      </c>
      <c r="I14505">
        <v>696.71699999999998</v>
      </c>
    </row>
    <row r="14506" spans="1:9" x14ac:dyDescent="0.25">
      <c r="A14506" t="s">
        <v>27995</v>
      </c>
      <c r="B14506">
        <v>13167</v>
      </c>
      <c r="C14506" s="2">
        <f t="shared" si="1498"/>
        <v>44386</v>
      </c>
      <c r="D14506" s="1">
        <f>TIMEVALUE("10:07:55")</f>
        <v>0.42216435185185186</v>
      </c>
      <c r="E14506" s="2">
        <f t="shared" si="1499"/>
        <v>44386</v>
      </c>
      <c r="F14506" s="1">
        <f>TIMEVALUE("10:11:57")</f>
        <v>0.42496527777777776</v>
      </c>
      <c r="G14506" t="s">
        <v>2298</v>
      </c>
      <c r="H14506" t="s">
        <v>27996</v>
      </c>
      <c r="I14506">
        <v>694.44100000000003</v>
      </c>
    </row>
    <row r="14507" spans="1:9" x14ac:dyDescent="0.25">
      <c r="A14507" t="s">
        <v>27997</v>
      </c>
      <c r="B14507">
        <v>13167</v>
      </c>
      <c r="C14507" s="2">
        <f t="shared" si="1498"/>
        <v>44386</v>
      </c>
      <c r="D14507" s="1">
        <f>TIMEVALUE("10:13:46")</f>
        <v>0.42622685185185183</v>
      </c>
      <c r="E14507" s="2">
        <f t="shared" si="1499"/>
        <v>44386</v>
      </c>
      <c r="F14507" s="1">
        <f>TIMEVALUE("10:15:47")</f>
        <v>0.42762731481481481</v>
      </c>
      <c r="G14507" t="s">
        <v>2385</v>
      </c>
      <c r="H14507" t="s">
        <v>26430</v>
      </c>
      <c r="I14507">
        <v>694.70799999999997</v>
      </c>
    </row>
    <row r="14508" spans="1:9" x14ac:dyDescent="0.25">
      <c r="A14508" t="s">
        <v>27998</v>
      </c>
      <c r="B14508">
        <v>13167</v>
      </c>
      <c r="C14508" s="2">
        <f t="shared" si="1498"/>
        <v>44386</v>
      </c>
      <c r="D14508" s="1">
        <f>TIMEVALUE("10:17:26")</f>
        <v>0.42877314814814815</v>
      </c>
      <c r="E14508" s="2">
        <f t="shared" si="1499"/>
        <v>44386</v>
      </c>
      <c r="F14508" s="1">
        <f>TIMEVALUE("10:21:47")</f>
        <v>0.43179398148148146</v>
      </c>
      <c r="G14508" t="s">
        <v>422</v>
      </c>
      <c r="H14508" t="s">
        <v>12539</v>
      </c>
      <c r="I14508">
        <v>694.99699999999996</v>
      </c>
    </row>
    <row r="14509" spans="1:9" x14ac:dyDescent="0.25">
      <c r="A14509" t="s">
        <v>27999</v>
      </c>
      <c r="B14509">
        <v>13153</v>
      </c>
      <c r="C14509" s="2">
        <f t="shared" ref="C14509:C14521" si="1500">DATEVALUE("2025-07-01")</f>
        <v>44377</v>
      </c>
      <c r="D14509" s="1">
        <f>TIMEVALUE("09:36:51")</f>
        <v>0.40059027777777778</v>
      </c>
      <c r="E14509" s="2">
        <f t="shared" ref="E14509:E14521" si="1501">DATEVALUE("2025-07-01")</f>
        <v>44377</v>
      </c>
      <c r="F14509" s="1">
        <f>TIMEVALUE("09:37:49")</f>
        <v>0.40126157407407409</v>
      </c>
      <c r="G14509" t="s">
        <v>2871</v>
      </c>
      <c r="H14509" t="s">
        <v>1893</v>
      </c>
      <c r="I14509">
        <v>699.52</v>
      </c>
    </row>
    <row r="14510" spans="1:9" x14ac:dyDescent="0.25">
      <c r="A14510" t="s">
        <v>28000</v>
      </c>
      <c r="B14510">
        <v>13153</v>
      </c>
      <c r="C14510" s="2">
        <f t="shared" si="1500"/>
        <v>44377</v>
      </c>
      <c r="D14510" s="1">
        <f>TIMEVALUE("08:45:51")</f>
        <v>0.36517361111111113</v>
      </c>
      <c r="E14510" s="2">
        <f t="shared" si="1501"/>
        <v>44377</v>
      </c>
      <c r="F14510" s="1">
        <f>TIMEVALUE("08:55:05")</f>
        <v>0.37158564814814815</v>
      </c>
      <c r="G14510" t="s">
        <v>3778</v>
      </c>
      <c r="H14510" t="s">
        <v>5410</v>
      </c>
      <c r="I14510">
        <v>698.49300000000005</v>
      </c>
    </row>
    <row r="14511" spans="1:9" x14ac:dyDescent="0.25">
      <c r="A14511" t="s">
        <v>28001</v>
      </c>
      <c r="B14511">
        <v>13153</v>
      </c>
      <c r="C14511" s="2">
        <f t="shared" si="1500"/>
        <v>44377</v>
      </c>
      <c r="D14511" s="1">
        <f>TIMEVALUE("08:56:53")</f>
        <v>0.37283564814814812</v>
      </c>
      <c r="E14511" s="2">
        <f t="shared" si="1501"/>
        <v>44377</v>
      </c>
      <c r="F14511" s="1">
        <f>TIMEVALUE("08:58:53")</f>
        <v>0.37422453703703706</v>
      </c>
      <c r="G14511" t="s">
        <v>2756</v>
      </c>
      <c r="H14511" t="s">
        <v>27466</v>
      </c>
      <c r="I14511">
        <v>698.27599999999995</v>
      </c>
    </row>
    <row r="14512" spans="1:9" x14ac:dyDescent="0.25">
      <c r="A14512" t="s">
        <v>28002</v>
      </c>
      <c r="B14512">
        <v>13153</v>
      </c>
      <c r="C14512" s="2">
        <f t="shared" si="1500"/>
        <v>44377</v>
      </c>
      <c r="D14512" s="1">
        <f>TIMEVALUE("09:12:08")</f>
        <v>0.38342592592592595</v>
      </c>
      <c r="E14512" s="2">
        <f t="shared" si="1501"/>
        <v>44377</v>
      </c>
      <c r="F14512" s="1">
        <f>TIMEVALUE("09:13:58")</f>
        <v>0.38469907407407405</v>
      </c>
      <c r="G14512" t="s">
        <v>436</v>
      </c>
      <c r="H14512" t="s">
        <v>28003</v>
      </c>
      <c r="I14512">
        <v>698.41499999999996</v>
      </c>
    </row>
    <row r="14513" spans="1:9" x14ac:dyDescent="0.25">
      <c r="A14513" t="s">
        <v>28004</v>
      </c>
      <c r="B14513">
        <v>13153</v>
      </c>
      <c r="C14513" s="2">
        <f t="shared" si="1500"/>
        <v>44377</v>
      </c>
      <c r="D14513" s="1">
        <f>TIMEVALUE("09:15:20")</f>
        <v>0.38564814814814813</v>
      </c>
      <c r="E14513" s="2">
        <f t="shared" si="1501"/>
        <v>44377</v>
      </c>
      <c r="F14513" s="1">
        <f>TIMEVALUE("09:16:52")</f>
        <v>0.38671296296296298</v>
      </c>
      <c r="G14513" t="s">
        <v>2201</v>
      </c>
      <c r="H14513" t="s">
        <v>689</v>
      </c>
      <c r="I14513">
        <v>698.572</v>
      </c>
    </row>
    <row r="14514" spans="1:9" x14ac:dyDescent="0.25">
      <c r="A14514" t="s">
        <v>28005</v>
      </c>
      <c r="B14514">
        <v>13153</v>
      </c>
      <c r="C14514" s="2">
        <f t="shared" si="1500"/>
        <v>44377</v>
      </c>
      <c r="D14514" s="1">
        <f>TIMEVALUE("09:18:09")</f>
        <v>0.38760416666666669</v>
      </c>
      <c r="E14514" s="2">
        <f t="shared" si="1501"/>
        <v>44377</v>
      </c>
      <c r="F14514" s="1">
        <f>TIMEVALUE("09:19:34")</f>
        <v>0.38858796296296294</v>
      </c>
      <c r="G14514" t="s">
        <v>573</v>
      </c>
      <c r="H14514" t="s">
        <v>27502</v>
      </c>
      <c r="I14514">
        <v>698.74</v>
      </c>
    </row>
    <row r="14515" spans="1:9" x14ac:dyDescent="0.25">
      <c r="A14515" t="s">
        <v>28006</v>
      </c>
      <c r="B14515">
        <v>13153</v>
      </c>
      <c r="C14515" s="2">
        <f t="shared" si="1500"/>
        <v>44377</v>
      </c>
      <c r="D14515" s="1">
        <f>TIMEVALUE("09:20:58")</f>
        <v>0.3895601851851852</v>
      </c>
      <c r="E14515" s="2">
        <f t="shared" si="1501"/>
        <v>44377</v>
      </c>
      <c r="F14515" s="1">
        <f>TIMEVALUE("09:22:02")</f>
        <v>0.39030092592592591</v>
      </c>
      <c r="G14515" t="s">
        <v>2416</v>
      </c>
      <c r="H14515" t="s">
        <v>2545</v>
      </c>
      <c r="I14515">
        <v>698.91600000000005</v>
      </c>
    </row>
    <row r="14516" spans="1:9" x14ac:dyDescent="0.25">
      <c r="A14516" t="s">
        <v>28007</v>
      </c>
      <c r="B14516">
        <v>13153</v>
      </c>
      <c r="C14516" s="2">
        <f t="shared" si="1500"/>
        <v>44377</v>
      </c>
      <c r="D14516" s="1">
        <f>TIMEVALUE("09:23:09")</f>
        <v>0.3910763888888889</v>
      </c>
      <c r="E14516" s="2">
        <f t="shared" si="1501"/>
        <v>44377</v>
      </c>
      <c r="F14516" s="1">
        <f>TIMEVALUE("09:24:07")</f>
        <v>0.39174768518518521</v>
      </c>
      <c r="G14516" t="s">
        <v>2871</v>
      </c>
      <c r="H14516" t="s">
        <v>28008</v>
      </c>
      <c r="I14516">
        <v>698.928</v>
      </c>
    </row>
    <row r="14517" spans="1:9" x14ac:dyDescent="0.25">
      <c r="A14517" t="s">
        <v>28009</v>
      </c>
      <c r="B14517">
        <v>13153</v>
      </c>
      <c r="C14517" s="2">
        <f t="shared" si="1500"/>
        <v>44377</v>
      </c>
      <c r="D14517" s="1">
        <f>TIMEVALUE("09:25:06")</f>
        <v>0.39243055555555556</v>
      </c>
      <c r="E14517" s="2">
        <f t="shared" si="1501"/>
        <v>44377</v>
      </c>
      <c r="F14517" s="1">
        <f>TIMEVALUE("09:25:57")</f>
        <v>0.39302083333333332</v>
      </c>
      <c r="G14517" t="s">
        <v>994</v>
      </c>
      <c r="H14517" t="s">
        <v>15553</v>
      </c>
      <c r="I14517">
        <v>699.08</v>
      </c>
    </row>
    <row r="14518" spans="1:9" x14ac:dyDescent="0.25">
      <c r="A14518" t="s">
        <v>28010</v>
      </c>
      <c r="B14518">
        <v>13153</v>
      </c>
      <c r="C14518" s="2">
        <f t="shared" si="1500"/>
        <v>44377</v>
      </c>
      <c r="D14518" s="1">
        <f>TIMEVALUE("09:27:29")</f>
        <v>0.39408564814814817</v>
      </c>
      <c r="E14518" s="2">
        <f t="shared" si="1501"/>
        <v>44377</v>
      </c>
      <c r="F14518" s="1">
        <f>TIMEVALUE("09:29:56")</f>
        <v>0.39578703703703705</v>
      </c>
      <c r="G14518" t="s">
        <v>538</v>
      </c>
      <c r="H14518" t="s">
        <v>28011</v>
      </c>
      <c r="I14518">
        <v>699.24</v>
      </c>
    </row>
    <row r="14519" spans="1:9" x14ac:dyDescent="0.25">
      <c r="A14519" t="s">
        <v>28012</v>
      </c>
      <c r="B14519">
        <v>13153</v>
      </c>
      <c r="C14519" s="2">
        <f t="shared" si="1500"/>
        <v>44377</v>
      </c>
      <c r="D14519" s="1">
        <f>TIMEVALUE("09:31:07")</f>
        <v>0.39660879629629631</v>
      </c>
      <c r="E14519" s="2">
        <f t="shared" si="1501"/>
        <v>44377</v>
      </c>
      <c r="F14519" s="1">
        <f>TIMEVALUE("09:31:44")</f>
        <v>0.39703703703703702</v>
      </c>
      <c r="G14519" t="s">
        <v>566</v>
      </c>
      <c r="H14519" t="s">
        <v>28013</v>
      </c>
      <c r="I14519">
        <v>699.45699999999999</v>
      </c>
    </row>
    <row r="14520" spans="1:9" x14ac:dyDescent="0.25">
      <c r="A14520" t="s">
        <v>28014</v>
      </c>
      <c r="B14520">
        <v>13153</v>
      </c>
      <c r="C14520" s="2">
        <f t="shared" si="1500"/>
        <v>44377</v>
      </c>
      <c r="D14520" s="1">
        <f>TIMEVALUE("09:32:56")</f>
        <v>0.39787037037037037</v>
      </c>
      <c r="E14520" s="2">
        <f t="shared" si="1501"/>
        <v>44377</v>
      </c>
      <c r="F14520" s="1">
        <f>TIMEVALUE("09:34:51")</f>
        <v>0.3992013888888889</v>
      </c>
      <c r="G14520" t="s">
        <v>526</v>
      </c>
      <c r="H14520" t="s">
        <v>27660</v>
      </c>
      <c r="I14520">
        <v>699.54600000000005</v>
      </c>
    </row>
    <row r="14521" spans="1:9" x14ac:dyDescent="0.25">
      <c r="A14521" t="s">
        <v>28015</v>
      </c>
      <c r="B14521">
        <v>13153</v>
      </c>
      <c r="C14521" s="2">
        <f t="shared" si="1500"/>
        <v>44377</v>
      </c>
      <c r="D14521" s="1">
        <f>TIMEVALUE("09:03:23")</f>
        <v>0.37734953703703705</v>
      </c>
      <c r="E14521" s="2">
        <f t="shared" si="1501"/>
        <v>44377</v>
      </c>
      <c r="F14521" s="1">
        <f>TIMEVALUE("09:04:56")</f>
        <v>0.37842592592592594</v>
      </c>
      <c r="G14521" t="s">
        <v>427</v>
      </c>
      <c r="H14521" t="s">
        <v>28016</v>
      </c>
      <c r="I14521">
        <v>699.697</v>
      </c>
    </row>
    <row r="14522" spans="1:9" x14ac:dyDescent="0.25">
      <c r="A14522" t="s">
        <v>28017</v>
      </c>
      <c r="B14522">
        <v>13112</v>
      </c>
      <c r="C14522" s="2">
        <f t="shared" ref="C14522:C14534" si="1502">DATEVALUE("2025-07-02")</f>
        <v>44378</v>
      </c>
      <c r="D14522" s="1">
        <f>TIMEVALUE("09:15:09")</f>
        <v>0.38552083333333331</v>
      </c>
      <c r="E14522" s="2">
        <f t="shared" ref="E14522:E14534" si="1503">DATEVALUE("2025-07-02")</f>
        <v>44378</v>
      </c>
      <c r="F14522" s="1">
        <f>TIMEVALUE("09:42:51")</f>
        <v>0.40475694444444443</v>
      </c>
      <c r="G14522" t="s">
        <v>28018</v>
      </c>
      <c r="H14522" t="s">
        <v>28019</v>
      </c>
      <c r="I14522">
        <v>704.42</v>
      </c>
    </row>
    <row r="14523" spans="1:9" x14ac:dyDescent="0.25">
      <c r="A14523" t="s">
        <v>28020</v>
      </c>
      <c r="B14523">
        <v>13112</v>
      </c>
      <c r="C14523" s="2">
        <f t="shared" si="1502"/>
        <v>44378</v>
      </c>
      <c r="D14523" s="1">
        <f>TIMEVALUE("09:52:08")</f>
        <v>0.41120370370370368</v>
      </c>
      <c r="E14523" s="2">
        <f t="shared" si="1503"/>
        <v>44378</v>
      </c>
      <c r="F14523" s="1">
        <f>TIMEVALUE("10:08:33")</f>
        <v>0.42260416666666667</v>
      </c>
      <c r="G14523" t="s">
        <v>7312</v>
      </c>
      <c r="H14523" t="s">
        <v>28021</v>
      </c>
      <c r="I14523">
        <v>706.34</v>
      </c>
    </row>
    <row r="14524" spans="1:9" x14ac:dyDescent="0.25">
      <c r="A14524" t="s">
        <v>28022</v>
      </c>
      <c r="B14524">
        <v>13112</v>
      </c>
      <c r="C14524" s="2">
        <f t="shared" si="1502"/>
        <v>44378</v>
      </c>
      <c r="D14524" s="1">
        <f>TIMEVALUE("10:11:08")</f>
        <v>0.42439814814814814</v>
      </c>
      <c r="E14524" s="2">
        <f t="shared" si="1503"/>
        <v>44378</v>
      </c>
      <c r="F14524" s="1">
        <f>TIMEVALUE("10:36:00")</f>
        <v>0.44166666666666665</v>
      </c>
      <c r="G14524" t="s">
        <v>28023</v>
      </c>
      <c r="H14524" t="s">
        <v>28024</v>
      </c>
      <c r="I14524">
        <v>704.61400000000003</v>
      </c>
    </row>
    <row r="14525" spans="1:9" x14ac:dyDescent="0.25">
      <c r="A14525" t="s">
        <v>28025</v>
      </c>
      <c r="B14525">
        <v>13112</v>
      </c>
      <c r="C14525" s="2">
        <f t="shared" si="1502"/>
        <v>44378</v>
      </c>
      <c r="D14525" s="1">
        <f>TIMEVALUE("14:31:30")</f>
        <v>0.60520833333333335</v>
      </c>
      <c r="E14525" s="2">
        <f t="shared" si="1503"/>
        <v>44378</v>
      </c>
      <c r="F14525" s="1">
        <f>TIMEVALUE("14:48:08")</f>
        <v>0.61675925925925923</v>
      </c>
      <c r="G14525" t="s">
        <v>27646</v>
      </c>
      <c r="H14525" t="s">
        <v>15850</v>
      </c>
      <c r="I14525">
        <v>707.30700000000002</v>
      </c>
    </row>
    <row r="14526" spans="1:9" x14ac:dyDescent="0.25">
      <c r="A14526" t="s">
        <v>28026</v>
      </c>
      <c r="B14526">
        <v>13112</v>
      </c>
      <c r="C14526" s="2">
        <f t="shared" si="1502"/>
        <v>44378</v>
      </c>
      <c r="D14526" s="1">
        <f>TIMEVALUE("14:18:02")</f>
        <v>0.59585648148148151</v>
      </c>
      <c r="E14526" s="2">
        <f t="shared" si="1503"/>
        <v>44378</v>
      </c>
      <c r="F14526" s="1">
        <f>TIMEVALUE("14:29:19")</f>
        <v>0.60369212962962959</v>
      </c>
      <c r="G14526" t="s">
        <v>1611</v>
      </c>
      <c r="H14526" t="s">
        <v>15245</v>
      </c>
      <c r="I14526">
        <v>705.928</v>
      </c>
    </row>
    <row r="14527" spans="1:9" x14ac:dyDescent="0.25">
      <c r="A14527" t="s">
        <v>28027</v>
      </c>
      <c r="B14527">
        <v>13112</v>
      </c>
      <c r="C14527" s="2">
        <f t="shared" si="1502"/>
        <v>44378</v>
      </c>
      <c r="D14527" s="1">
        <f>TIMEVALUE("14:07:24")</f>
        <v>0.58847222222222217</v>
      </c>
      <c r="E14527" s="2">
        <f t="shared" si="1503"/>
        <v>44378</v>
      </c>
      <c r="F14527" s="1">
        <f>TIMEVALUE("14:15:31")</f>
        <v>0.59410879629629632</v>
      </c>
      <c r="G14527" t="s">
        <v>1133</v>
      </c>
      <c r="H14527" t="s">
        <v>28028</v>
      </c>
      <c r="I14527">
        <v>706.35199999999998</v>
      </c>
    </row>
    <row r="14528" spans="1:9" x14ac:dyDescent="0.25">
      <c r="A14528" t="s">
        <v>28029</v>
      </c>
      <c r="B14528">
        <v>13112</v>
      </c>
      <c r="C14528" s="2">
        <f t="shared" si="1502"/>
        <v>44378</v>
      </c>
      <c r="D14528" s="1">
        <f>TIMEVALUE("13:54:34")</f>
        <v>0.57956018518518515</v>
      </c>
      <c r="E14528" s="2">
        <f t="shared" si="1503"/>
        <v>44378</v>
      </c>
      <c r="F14528" s="1">
        <f>TIMEVALUE("14:04:07")</f>
        <v>0.58619212962962963</v>
      </c>
      <c r="G14528" t="s">
        <v>905</v>
      </c>
      <c r="H14528" t="s">
        <v>24112</v>
      </c>
      <c r="I14528">
        <v>707.06100000000004</v>
      </c>
    </row>
    <row r="14529" spans="1:9" x14ac:dyDescent="0.25">
      <c r="A14529" t="s">
        <v>28030</v>
      </c>
      <c r="B14529">
        <v>13112</v>
      </c>
      <c r="C14529" s="2">
        <f t="shared" si="1502"/>
        <v>44378</v>
      </c>
      <c r="D14529" s="1">
        <f>TIMEVALUE("13:36:09")</f>
        <v>0.56677083333333333</v>
      </c>
      <c r="E14529" s="2">
        <f t="shared" si="1503"/>
        <v>44378</v>
      </c>
      <c r="F14529" s="1">
        <f>TIMEVALUE("13:51:53")</f>
        <v>0.57769675925925923</v>
      </c>
      <c r="G14529" t="s">
        <v>9316</v>
      </c>
      <c r="H14529" t="s">
        <v>16008</v>
      </c>
      <c r="I14529">
        <v>707.36300000000006</v>
      </c>
    </row>
    <row r="14530" spans="1:9" x14ac:dyDescent="0.25">
      <c r="A14530" t="s">
        <v>28031</v>
      </c>
      <c r="B14530">
        <v>13112</v>
      </c>
      <c r="C14530" s="2">
        <f t="shared" si="1502"/>
        <v>44378</v>
      </c>
      <c r="D14530" s="1">
        <f>TIMEVALUE("13:25:52")</f>
        <v>0.55962962962962959</v>
      </c>
      <c r="E14530" s="2">
        <f t="shared" si="1503"/>
        <v>44378</v>
      </c>
      <c r="F14530" s="1">
        <f>TIMEVALUE("13:34:14")</f>
        <v>0.56543981481481487</v>
      </c>
      <c r="G14530" t="s">
        <v>2303</v>
      </c>
      <c r="H14530" t="s">
        <v>16611</v>
      </c>
      <c r="I14530">
        <v>707.23</v>
      </c>
    </row>
    <row r="14531" spans="1:9" x14ac:dyDescent="0.25">
      <c r="A14531" t="s">
        <v>28032</v>
      </c>
      <c r="B14531">
        <v>13112</v>
      </c>
      <c r="C14531" s="2">
        <f t="shared" si="1502"/>
        <v>44378</v>
      </c>
      <c r="D14531" s="1">
        <f>TIMEVALUE("13:11:42")</f>
        <v>0.54979166666666668</v>
      </c>
      <c r="E14531" s="2">
        <f t="shared" si="1503"/>
        <v>44378</v>
      </c>
      <c r="F14531" s="1">
        <f>TIMEVALUE("13:23:28")</f>
        <v>0.55796296296296299</v>
      </c>
      <c r="G14531" t="s">
        <v>7619</v>
      </c>
      <c r="H14531" t="s">
        <v>16314</v>
      </c>
      <c r="I14531">
        <v>707.45100000000002</v>
      </c>
    </row>
    <row r="14532" spans="1:9" x14ac:dyDescent="0.25">
      <c r="A14532" t="s">
        <v>28033</v>
      </c>
      <c r="B14532">
        <v>13112</v>
      </c>
      <c r="C14532" s="2">
        <f t="shared" si="1502"/>
        <v>44378</v>
      </c>
      <c r="D14532" s="1">
        <f>TIMEVALUE("11:33:09")</f>
        <v>0.48135416666666669</v>
      </c>
      <c r="E14532" s="2">
        <f t="shared" si="1503"/>
        <v>44378</v>
      </c>
      <c r="F14532" s="1">
        <f>TIMEVALUE("11:39:37")</f>
        <v>0.48584490740740743</v>
      </c>
      <c r="G14532" t="s">
        <v>5090</v>
      </c>
      <c r="H14532" t="s">
        <v>28034</v>
      </c>
      <c r="I14532">
        <v>708.01599999999996</v>
      </c>
    </row>
    <row r="14533" spans="1:9" x14ac:dyDescent="0.25">
      <c r="A14533" t="s">
        <v>28035</v>
      </c>
      <c r="B14533">
        <v>13112</v>
      </c>
      <c r="C14533" s="2">
        <f t="shared" si="1502"/>
        <v>44378</v>
      </c>
      <c r="D14533" s="1">
        <f>TIMEVALUE("11:01:45")</f>
        <v>0.45954861111111112</v>
      </c>
      <c r="E14533" s="2">
        <f t="shared" si="1503"/>
        <v>44378</v>
      </c>
      <c r="F14533" s="1">
        <f>TIMEVALUE("11:15:37")</f>
        <v>0.46917824074074072</v>
      </c>
      <c r="G14533" t="s">
        <v>1595</v>
      </c>
      <c r="H14533" t="s">
        <v>28036</v>
      </c>
      <c r="I14533">
        <v>708.56299999999999</v>
      </c>
    </row>
    <row r="14534" spans="1:9" x14ac:dyDescent="0.25">
      <c r="A14534" t="s">
        <v>28037</v>
      </c>
      <c r="B14534">
        <v>13112</v>
      </c>
      <c r="C14534" s="2">
        <f t="shared" si="1502"/>
        <v>44378</v>
      </c>
      <c r="D14534" s="1">
        <f>TIMEVALUE("10:41:52")</f>
        <v>0.44574074074074072</v>
      </c>
      <c r="E14534" s="2">
        <f t="shared" si="1503"/>
        <v>44378</v>
      </c>
      <c r="F14534" s="1">
        <f>TIMEVALUE("10:58:32")</f>
        <v>0.45731481481481484</v>
      </c>
      <c r="G14534" t="s">
        <v>9105</v>
      </c>
      <c r="H14534" t="s">
        <v>28038</v>
      </c>
      <c r="I14534">
        <v>708.94899999999996</v>
      </c>
    </row>
    <row r="14535" spans="1:9" x14ac:dyDescent="0.25">
      <c r="A14535" t="s">
        <v>28039</v>
      </c>
      <c r="B14535">
        <v>13119</v>
      </c>
      <c r="C14535" s="2">
        <f>DATEVALUE("2025-06-30")</f>
        <v>44376</v>
      </c>
      <c r="D14535" s="1">
        <f>TIMEVALUE("09:13:23")</f>
        <v>0.38429398148148147</v>
      </c>
      <c r="E14535" s="2">
        <f>DATEVALUE("2025-06-30")</f>
        <v>44376</v>
      </c>
      <c r="F14535" s="1">
        <f>TIMEVALUE("09:13:23")</f>
        <v>0.38429398148148147</v>
      </c>
      <c r="G14535" t="s">
        <v>162</v>
      </c>
      <c r="H14535" t="s">
        <v>28040</v>
      </c>
      <c r="I14535">
        <v>702.11</v>
      </c>
    </row>
    <row r="14536" spans="1:9" x14ac:dyDescent="0.25">
      <c r="A14536" t="s">
        <v>28039</v>
      </c>
      <c r="B14536">
        <v>13119</v>
      </c>
      <c r="C14536" s="2">
        <f>DATEVALUE("2025-06-30")</f>
        <v>44376</v>
      </c>
      <c r="D14536" s="1">
        <f>TIMEVALUE("09:16:38")</f>
        <v>0.38655092592592594</v>
      </c>
      <c r="E14536" s="2">
        <f>DATEVALUE("2025-06-30")</f>
        <v>44376</v>
      </c>
      <c r="F14536" s="1">
        <f>TIMEVALUE("09:16:38")</f>
        <v>0.38655092592592594</v>
      </c>
      <c r="G14536" t="s">
        <v>162</v>
      </c>
      <c r="H14536" t="s">
        <v>163</v>
      </c>
      <c r="I14536">
        <v>98765432.099000007</v>
      </c>
    </row>
    <row r="14537" spans="1:9" x14ac:dyDescent="0.25">
      <c r="A14537" t="s">
        <v>28039</v>
      </c>
      <c r="B14537">
        <v>13119</v>
      </c>
      <c r="C14537" s="2">
        <f>DATEVALUE("2025-06-30")</f>
        <v>44376</v>
      </c>
      <c r="D14537" s="1">
        <f>TIMEVALUE("09:16:39")</f>
        <v>0.38656249999999998</v>
      </c>
      <c r="E14537" s="2">
        <f>DATEVALUE("2025-06-30")</f>
        <v>44376</v>
      </c>
      <c r="F14537" s="1">
        <f>TIMEVALUE("09:25:41")</f>
        <v>0.39283564814814814</v>
      </c>
      <c r="G14537" t="s">
        <v>3923</v>
      </c>
      <c r="H14537" t="s">
        <v>2906</v>
      </c>
      <c r="I14537">
        <v>705.37699999999995</v>
      </c>
    </row>
    <row r="14538" spans="1:9" x14ac:dyDescent="0.25">
      <c r="A14538" t="s">
        <v>28041</v>
      </c>
      <c r="B14538">
        <v>13112</v>
      </c>
      <c r="C14538" s="2">
        <f>DATEVALUE("2025-07-02")</f>
        <v>44378</v>
      </c>
      <c r="D14538" s="1">
        <f>TIMEVALUE("14:53:58")</f>
        <v>0.62081018518518516</v>
      </c>
      <c r="E14538" s="2">
        <f>DATEVALUE("2025-07-02")</f>
        <v>44378</v>
      </c>
      <c r="F14538" s="1">
        <f>TIMEVALUE("15:08:41")</f>
        <v>0.63103009259259257</v>
      </c>
      <c r="G14538" t="s">
        <v>1964</v>
      </c>
      <c r="H14538" t="s">
        <v>26177</v>
      </c>
      <c r="I14538">
        <v>707.47</v>
      </c>
    </row>
    <row r="14539" spans="1:9" x14ac:dyDescent="0.25">
      <c r="A14539" t="s">
        <v>28042</v>
      </c>
      <c r="B14539">
        <v>13112</v>
      </c>
      <c r="C14539" s="2">
        <f>DATEVALUE("2025-07-02")</f>
        <v>44378</v>
      </c>
      <c r="D14539" s="1">
        <f>TIMEVALUE("15:28:10")</f>
        <v>0.64456018518518521</v>
      </c>
      <c r="E14539" s="2">
        <f>DATEVALUE("2025-07-02")</f>
        <v>44378</v>
      </c>
      <c r="F14539" s="1">
        <f>TIMEVALUE("15:42:49")</f>
        <v>0.65473379629629624</v>
      </c>
      <c r="G14539" t="s">
        <v>6344</v>
      </c>
      <c r="H14539" t="s">
        <v>14274</v>
      </c>
      <c r="I14539">
        <v>705.04399999999998</v>
      </c>
    </row>
    <row r="14540" spans="1:9" x14ac:dyDescent="0.25">
      <c r="A14540" t="s">
        <v>28043</v>
      </c>
      <c r="B14540">
        <v>13112</v>
      </c>
      <c r="C14540" s="2">
        <f>DATEVALUE("2025-07-02")</f>
        <v>44378</v>
      </c>
      <c r="D14540" s="1">
        <f>TIMEVALUE("15:45:11")</f>
        <v>0.65637731481481476</v>
      </c>
      <c r="E14540" s="2">
        <f>DATEVALUE("2025-07-02")</f>
        <v>44378</v>
      </c>
      <c r="F14540" s="1">
        <f>TIMEVALUE("15:54:56")</f>
        <v>0.66314814814814815</v>
      </c>
      <c r="G14540" t="s">
        <v>3117</v>
      </c>
      <c r="H14540" t="s">
        <v>24816</v>
      </c>
      <c r="I14540">
        <v>706.67200000000003</v>
      </c>
    </row>
    <row r="14541" spans="1:9" x14ac:dyDescent="0.25">
      <c r="A14541" t="s">
        <v>28044</v>
      </c>
      <c r="B14541">
        <v>13112</v>
      </c>
      <c r="C14541" s="2">
        <f>DATEVALUE("2025-07-02")</f>
        <v>44378</v>
      </c>
      <c r="D14541" s="1">
        <f>TIMEVALUE("15:57:01")</f>
        <v>0.66459490740740745</v>
      </c>
      <c r="E14541" s="2">
        <f>DATEVALUE("2025-07-02")</f>
        <v>44378</v>
      </c>
      <c r="F14541" s="1">
        <f>TIMEVALUE("16:08:25")</f>
        <v>0.67251157407407403</v>
      </c>
      <c r="G14541" t="s">
        <v>2092</v>
      </c>
      <c r="H14541" t="s">
        <v>24677</v>
      </c>
      <c r="I14541">
        <v>705.76</v>
      </c>
    </row>
    <row r="14542" spans="1:9" x14ac:dyDescent="0.25">
      <c r="A14542" t="s">
        <v>28045</v>
      </c>
      <c r="B14542">
        <v>13112</v>
      </c>
      <c r="C14542" s="2">
        <f t="shared" ref="C14542:C14562" si="1504">DATEVALUE("2025-07-07")</f>
        <v>44383</v>
      </c>
      <c r="D14542" s="1">
        <f>TIMEVALUE("09:54:58")</f>
        <v>0.41317129629629629</v>
      </c>
      <c r="E14542" s="2">
        <f t="shared" ref="E14542:E14562" si="1505">DATEVALUE("2025-07-07")</f>
        <v>44383</v>
      </c>
      <c r="F14542" s="1">
        <f>TIMEVALUE("10:21:09")</f>
        <v>0.43135416666666665</v>
      </c>
      <c r="G14542" t="s">
        <v>28046</v>
      </c>
      <c r="H14542" t="s">
        <v>15990</v>
      </c>
      <c r="I14542">
        <v>705.64300000000003</v>
      </c>
    </row>
    <row r="14543" spans="1:9" x14ac:dyDescent="0.25">
      <c r="A14543" t="s">
        <v>28047</v>
      </c>
      <c r="B14543">
        <v>13112</v>
      </c>
      <c r="C14543" s="2">
        <f t="shared" si="1504"/>
        <v>44383</v>
      </c>
      <c r="D14543" s="1">
        <f>TIMEVALUE("10:26:44")</f>
        <v>0.4352314814814815</v>
      </c>
      <c r="E14543" s="2">
        <f t="shared" si="1505"/>
        <v>44383</v>
      </c>
      <c r="F14543" s="1">
        <f>TIMEVALUE("10:39:45")</f>
        <v>0.44427083333333334</v>
      </c>
      <c r="G14543" t="s">
        <v>3754</v>
      </c>
      <c r="H14543" t="s">
        <v>24728</v>
      </c>
      <c r="I14543">
        <v>706.005</v>
      </c>
    </row>
    <row r="14544" spans="1:9" x14ac:dyDescent="0.25">
      <c r="A14544" t="s">
        <v>28048</v>
      </c>
      <c r="B14544">
        <v>13112</v>
      </c>
      <c r="C14544" s="2">
        <f t="shared" si="1504"/>
        <v>44383</v>
      </c>
      <c r="D14544" s="1">
        <f>TIMEVALUE("10:42:19")</f>
        <v>0.44605324074074076</v>
      </c>
      <c r="E14544" s="2">
        <f t="shared" si="1505"/>
        <v>44383</v>
      </c>
      <c r="F14544" s="1">
        <f>TIMEVALUE("10:56:31")</f>
        <v>0.45591435185185186</v>
      </c>
      <c r="G14544" t="s">
        <v>28049</v>
      </c>
      <c r="H14544" t="s">
        <v>28050</v>
      </c>
      <c r="I14544">
        <v>706.19799999999998</v>
      </c>
    </row>
    <row r="14545" spans="1:9" x14ac:dyDescent="0.25">
      <c r="A14545" t="s">
        <v>28051</v>
      </c>
      <c r="B14545">
        <v>13112</v>
      </c>
      <c r="C14545" s="2">
        <f t="shared" si="1504"/>
        <v>44383</v>
      </c>
      <c r="D14545" s="1">
        <f>TIMEVALUE("10:59:07")</f>
        <v>0.45771990740740742</v>
      </c>
      <c r="E14545" s="2">
        <f t="shared" si="1505"/>
        <v>44383</v>
      </c>
      <c r="F14545" s="1">
        <f>TIMEVALUE("11:19:07")</f>
        <v>0.47160879629629632</v>
      </c>
      <c r="G14545" t="s">
        <v>28052</v>
      </c>
      <c r="H14545" t="s">
        <v>28053</v>
      </c>
      <c r="I14545">
        <v>706.37099999999998</v>
      </c>
    </row>
    <row r="14546" spans="1:9" x14ac:dyDescent="0.25">
      <c r="A14546" t="s">
        <v>28054</v>
      </c>
      <c r="B14546">
        <v>13112</v>
      </c>
      <c r="C14546" s="2">
        <f t="shared" si="1504"/>
        <v>44383</v>
      </c>
      <c r="D14546" s="1">
        <f>TIMEVALUE("11:21:45")</f>
        <v>0.47343750000000001</v>
      </c>
      <c r="E14546" s="2">
        <f t="shared" si="1505"/>
        <v>44383</v>
      </c>
      <c r="F14546" s="1">
        <f>TIMEVALUE("11:40:11")</f>
        <v>0.48623842592592592</v>
      </c>
      <c r="G14546" t="s">
        <v>9067</v>
      </c>
      <c r="H14546" t="s">
        <v>28055</v>
      </c>
      <c r="I14546">
        <v>706.60900000000004</v>
      </c>
    </row>
    <row r="14547" spans="1:9" x14ac:dyDescent="0.25">
      <c r="A14547" t="s">
        <v>28056</v>
      </c>
      <c r="B14547">
        <v>13112</v>
      </c>
      <c r="C14547" s="2">
        <f t="shared" si="1504"/>
        <v>44383</v>
      </c>
      <c r="D14547" s="1">
        <f>TIMEVALUE("11:42:57")</f>
        <v>0.4881597222222222</v>
      </c>
      <c r="E14547" s="2">
        <f t="shared" si="1505"/>
        <v>44383</v>
      </c>
      <c r="F14547" s="1">
        <f>TIMEVALUE("11:59:37")</f>
        <v>0.49973379629629627</v>
      </c>
      <c r="G14547" t="s">
        <v>9105</v>
      </c>
      <c r="H14547" t="s">
        <v>28057</v>
      </c>
      <c r="I14547">
        <v>708.21500000000003</v>
      </c>
    </row>
    <row r="14548" spans="1:9" x14ac:dyDescent="0.25">
      <c r="A14548" t="s">
        <v>28058</v>
      </c>
      <c r="B14548">
        <v>13112</v>
      </c>
      <c r="C14548" s="2">
        <f t="shared" si="1504"/>
        <v>44383</v>
      </c>
      <c r="D14548" s="1">
        <f>TIMEVALUE("13:02:40")</f>
        <v>0.54351851851851851</v>
      </c>
      <c r="E14548" s="2">
        <f t="shared" si="1505"/>
        <v>44383</v>
      </c>
      <c r="F14548" s="1">
        <f>TIMEVALUE("13:22:52")</f>
        <v>0.55754629629629626</v>
      </c>
      <c r="G14548" t="s">
        <v>18437</v>
      </c>
      <c r="H14548" t="s">
        <v>28059</v>
      </c>
      <c r="I14548">
        <v>707.02200000000005</v>
      </c>
    </row>
    <row r="14549" spans="1:9" x14ac:dyDescent="0.25">
      <c r="A14549" t="s">
        <v>28060</v>
      </c>
      <c r="B14549">
        <v>13112</v>
      </c>
      <c r="C14549" s="2">
        <f t="shared" si="1504"/>
        <v>44383</v>
      </c>
      <c r="D14549" s="1">
        <f>TIMEVALUE("09:28:08")</f>
        <v>0.39453703703703702</v>
      </c>
      <c r="E14549" s="2">
        <f t="shared" si="1505"/>
        <v>44383</v>
      </c>
      <c r="F14549" s="1">
        <f>TIMEVALUE("09:30:39")</f>
        <v>0.39628472222222222</v>
      </c>
      <c r="G14549" t="s">
        <v>2282</v>
      </c>
      <c r="H14549" t="s">
        <v>28062</v>
      </c>
      <c r="I14549">
        <v>707.23400000000004</v>
      </c>
    </row>
    <row r="14550" spans="1:9" x14ac:dyDescent="0.25">
      <c r="A14550" t="s">
        <v>28063</v>
      </c>
      <c r="B14550">
        <v>13112</v>
      </c>
      <c r="C14550" s="2">
        <f t="shared" si="1504"/>
        <v>44383</v>
      </c>
      <c r="D14550" s="1">
        <f>TIMEVALUE("14:10:31")</f>
        <v>0.59063657407407411</v>
      </c>
      <c r="E14550" s="2">
        <f t="shared" si="1505"/>
        <v>44383</v>
      </c>
      <c r="F14550" s="1">
        <f>TIMEVALUE("14:28:23")</f>
        <v>0.60304398148148153</v>
      </c>
      <c r="G14550" t="s">
        <v>27369</v>
      </c>
      <c r="H14550" t="s">
        <v>13220</v>
      </c>
      <c r="I14550">
        <v>707.98</v>
      </c>
    </row>
    <row r="14551" spans="1:9" x14ac:dyDescent="0.25">
      <c r="A14551" t="s">
        <v>28064</v>
      </c>
      <c r="B14551">
        <v>13112</v>
      </c>
      <c r="C14551" s="2">
        <f t="shared" si="1504"/>
        <v>44383</v>
      </c>
      <c r="D14551" s="1">
        <f>TIMEVALUE("14:34:40")</f>
        <v>0.6074074074074074</v>
      </c>
      <c r="E14551" s="2">
        <f t="shared" si="1505"/>
        <v>44383</v>
      </c>
      <c r="F14551" s="1">
        <f>TIMEVALUE("14:56:51")</f>
        <v>0.62281249999999999</v>
      </c>
      <c r="G14551" t="s">
        <v>8605</v>
      </c>
      <c r="H14551" t="s">
        <v>28065</v>
      </c>
      <c r="I14551">
        <v>705.48199999999997</v>
      </c>
    </row>
    <row r="14552" spans="1:9" x14ac:dyDescent="0.25">
      <c r="A14552" t="s">
        <v>28066</v>
      </c>
      <c r="B14552">
        <v>13112</v>
      </c>
      <c r="C14552" s="2">
        <f t="shared" si="1504"/>
        <v>44383</v>
      </c>
      <c r="D14552" s="1">
        <f>TIMEVALUE("14:59:30")</f>
        <v>0.62465277777777772</v>
      </c>
      <c r="E14552" s="2">
        <f t="shared" si="1505"/>
        <v>44383</v>
      </c>
      <c r="F14552" s="1">
        <f>TIMEVALUE("15:15:42")</f>
        <v>0.63590277777777782</v>
      </c>
      <c r="G14552" t="s">
        <v>27374</v>
      </c>
      <c r="H14552" t="s">
        <v>28067</v>
      </c>
      <c r="I14552">
        <v>706.18899999999996</v>
      </c>
    </row>
    <row r="14553" spans="1:9" x14ac:dyDescent="0.25">
      <c r="A14553" t="s">
        <v>28068</v>
      </c>
      <c r="B14553">
        <v>13112</v>
      </c>
      <c r="C14553" s="2">
        <f t="shared" si="1504"/>
        <v>44383</v>
      </c>
      <c r="D14553" s="1">
        <f>TIMEVALUE("15:37:17")</f>
        <v>0.65089120370370368</v>
      </c>
      <c r="E14553" s="2">
        <f t="shared" si="1505"/>
        <v>44383</v>
      </c>
      <c r="F14553" s="1">
        <f>TIMEVALUE("15:58:05")</f>
        <v>0.66533564814814816</v>
      </c>
      <c r="G14553" t="s">
        <v>14007</v>
      </c>
      <c r="H14553" t="s">
        <v>10549</v>
      </c>
      <c r="I14553">
        <v>704.75400000000002</v>
      </c>
    </row>
    <row r="14554" spans="1:9" x14ac:dyDescent="0.25">
      <c r="A14554" t="s">
        <v>28069</v>
      </c>
      <c r="B14554">
        <v>13112</v>
      </c>
      <c r="C14554" s="2">
        <f t="shared" si="1504"/>
        <v>44383</v>
      </c>
      <c r="D14554" s="1">
        <f>TIMEVALUE("16:02:44")</f>
        <v>0.66856481481481478</v>
      </c>
      <c r="E14554" s="2">
        <f t="shared" si="1505"/>
        <v>44383</v>
      </c>
      <c r="F14554" s="1">
        <f>TIMEVALUE("16:20:32")</f>
        <v>0.68092592592592593</v>
      </c>
      <c r="G14554" t="s">
        <v>1457</v>
      </c>
      <c r="H14554" t="s">
        <v>28070</v>
      </c>
      <c r="I14554">
        <v>705.15899999999999</v>
      </c>
    </row>
    <row r="14555" spans="1:9" x14ac:dyDescent="0.25">
      <c r="A14555" t="s">
        <v>28071</v>
      </c>
      <c r="B14555">
        <v>13112</v>
      </c>
      <c r="C14555" s="2">
        <f t="shared" si="1504"/>
        <v>44383</v>
      </c>
      <c r="D14555" s="1">
        <f>TIMEVALUE("16:24:22")</f>
        <v>0.68358796296296298</v>
      </c>
      <c r="E14555" s="2">
        <f t="shared" si="1505"/>
        <v>44383</v>
      </c>
      <c r="F14555" s="1">
        <f>TIMEVALUE("16:45:57")</f>
        <v>0.69857638888888884</v>
      </c>
      <c r="G14555" t="s">
        <v>28072</v>
      </c>
      <c r="H14555" t="s">
        <v>28073</v>
      </c>
      <c r="I14555">
        <v>705.36199999999997</v>
      </c>
    </row>
    <row r="14556" spans="1:9" x14ac:dyDescent="0.25">
      <c r="A14556" t="s">
        <v>28074</v>
      </c>
      <c r="B14556">
        <v>13112</v>
      </c>
      <c r="C14556" s="2">
        <f t="shared" si="1504"/>
        <v>44383</v>
      </c>
      <c r="D14556" s="1">
        <f>TIMEVALUE("16:50:01")</f>
        <v>0.70140046296296299</v>
      </c>
      <c r="E14556" s="2">
        <f t="shared" si="1505"/>
        <v>44383</v>
      </c>
      <c r="F14556" s="1">
        <f>TIMEVALUE("17:01:30")</f>
        <v>0.70937499999999998</v>
      </c>
      <c r="G14556" t="s">
        <v>1205</v>
      </c>
      <c r="H14556" t="s">
        <v>17691</v>
      </c>
      <c r="I14556">
        <v>705.63599999999997</v>
      </c>
    </row>
    <row r="14557" spans="1:9" x14ac:dyDescent="0.25">
      <c r="A14557" t="s">
        <v>28076</v>
      </c>
      <c r="B14557">
        <v>13112</v>
      </c>
      <c r="C14557" s="2">
        <f t="shared" si="1504"/>
        <v>44383</v>
      </c>
      <c r="D14557" s="1">
        <f>TIMEVALUE("17:03:45")</f>
        <v>0.7109375</v>
      </c>
      <c r="E14557" s="2">
        <f t="shared" si="1505"/>
        <v>44383</v>
      </c>
      <c r="F14557" s="1">
        <f>TIMEVALUE("17:13:08")</f>
        <v>0.71745370370370365</v>
      </c>
      <c r="G14557" t="s">
        <v>7582</v>
      </c>
      <c r="H14557" t="s">
        <v>243</v>
      </c>
      <c r="I14557">
        <v>705.84699999999998</v>
      </c>
    </row>
    <row r="14558" spans="1:9" x14ac:dyDescent="0.25">
      <c r="A14558" t="s">
        <v>28077</v>
      </c>
      <c r="B14558">
        <v>13112</v>
      </c>
      <c r="C14558" s="2">
        <f t="shared" si="1504"/>
        <v>44383</v>
      </c>
      <c r="D14558" s="1">
        <f>TIMEVALUE("17:15:16")</f>
        <v>0.71893518518518518</v>
      </c>
      <c r="E14558" s="2">
        <f t="shared" si="1505"/>
        <v>44383</v>
      </c>
      <c r="F14558" s="1">
        <f>TIMEVALUE("17:34:42")</f>
        <v>0.73243055555555558</v>
      </c>
      <c r="G14558" t="s">
        <v>28078</v>
      </c>
      <c r="H14558" t="s">
        <v>15054</v>
      </c>
      <c r="I14558">
        <v>706.16800000000001</v>
      </c>
    </row>
    <row r="14559" spans="1:9" x14ac:dyDescent="0.25">
      <c r="A14559" t="s">
        <v>28079</v>
      </c>
      <c r="B14559">
        <v>13112</v>
      </c>
      <c r="C14559" s="2">
        <f t="shared" si="1504"/>
        <v>44383</v>
      </c>
      <c r="D14559" s="1">
        <f>TIMEVALUE("17:37:17")</f>
        <v>0.73422453703703705</v>
      </c>
      <c r="E14559" s="2">
        <f t="shared" si="1505"/>
        <v>44383</v>
      </c>
      <c r="F14559" s="1">
        <f>TIMEVALUE("17:57:18")</f>
        <v>0.74812500000000004</v>
      </c>
      <c r="G14559" t="s">
        <v>3390</v>
      </c>
      <c r="H14559" t="s">
        <v>23982</v>
      </c>
      <c r="I14559">
        <v>706.81600000000003</v>
      </c>
    </row>
    <row r="14560" spans="1:9" x14ac:dyDescent="0.25">
      <c r="A14560" t="s">
        <v>28081</v>
      </c>
      <c r="B14560">
        <v>13112</v>
      </c>
      <c r="C14560" s="2">
        <f t="shared" si="1504"/>
        <v>44383</v>
      </c>
      <c r="D14560" s="1">
        <f>TIMEVALUE("17:59:57")</f>
        <v>0.74996527777777777</v>
      </c>
      <c r="E14560" s="2">
        <f t="shared" si="1505"/>
        <v>44383</v>
      </c>
      <c r="F14560" s="1">
        <f>TIMEVALUE("18:14:46")</f>
        <v>0.76025462962962964</v>
      </c>
      <c r="G14560" t="s">
        <v>8174</v>
      </c>
      <c r="H14560" t="s">
        <v>28083</v>
      </c>
      <c r="I14560">
        <v>708.75400000000002</v>
      </c>
    </row>
    <row r="14561" spans="1:9" x14ac:dyDescent="0.25">
      <c r="A14561" t="s">
        <v>28084</v>
      </c>
      <c r="B14561">
        <v>13112</v>
      </c>
      <c r="C14561" s="2">
        <f t="shared" si="1504"/>
        <v>44383</v>
      </c>
      <c r="D14561" s="1">
        <f>TIMEVALUE("13:54:55")</f>
        <v>0.57980324074074074</v>
      </c>
      <c r="E14561" s="2">
        <f t="shared" si="1505"/>
        <v>44383</v>
      </c>
      <c r="F14561" s="1">
        <f>TIMEVALUE("14:03:20")</f>
        <v>0.58564814814814814</v>
      </c>
      <c r="G14561" t="s">
        <v>3084</v>
      </c>
      <c r="H14561" t="s">
        <v>265</v>
      </c>
      <c r="I14561">
        <v>707.01099999999997</v>
      </c>
    </row>
    <row r="14562" spans="1:9" x14ac:dyDescent="0.25">
      <c r="A14562" t="s">
        <v>28085</v>
      </c>
      <c r="B14562">
        <v>13112</v>
      </c>
      <c r="C14562" s="2">
        <f t="shared" si="1504"/>
        <v>44383</v>
      </c>
      <c r="D14562" s="1">
        <f>TIMEVALUE("13:25:46")</f>
        <v>0.55956018518518513</v>
      </c>
      <c r="E14562" s="2">
        <f t="shared" si="1505"/>
        <v>44383</v>
      </c>
      <c r="F14562" s="1">
        <f>TIMEVALUE("13:41:21")</f>
        <v>0.57038194444444446</v>
      </c>
      <c r="G14562" t="s">
        <v>27379</v>
      </c>
      <c r="H14562" t="s">
        <v>28086</v>
      </c>
      <c r="I14562">
        <v>708.73099999999999</v>
      </c>
    </row>
    <row r="14563" spans="1:9" x14ac:dyDescent="0.25">
      <c r="A14563" t="s">
        <v>28087</v>
      </c>
      <c r="B14563">
        <v>13112</v>
      </c>
      <c r="C14563" s="2">
        <f t="shared" ref="C14563:C14584" si="1506">DATEVALUE("2025-07-08")</f>
        <v>44384</v>
      </c>
      <c r="D14563" s="1">
        <f>TIMEVALUE("09:11:59")</f>
        <v>0.38332175925925926</v>
      </c>
      <c r="E14563" s="2">
        <f t="shared" ref="E14563:E14584" si="1507">DATEVALUE("2025-07-08")</f>
        <v>44384</v>
      </c>
      <c r="F14563" s="1">
        <f>TIMEVALUE("09:24:47")</f>
        <v>0.39221064814814816</v>
      </c>
      <c r="G14563" t="s">
        <v>3087</v>
      </c>
      <c r="H14563" t="s">
        <v>12805</v>
      </c>
      <c r="I14563">
        <v>707.73099999999999</v>
      </c>
    </row>
    <row r="14564" spans="1:9" x14ac:dyDescent="0.25">
      <c r="A14564" t="s">
        <v>28088</v>
      </c>
      <c r="B14564">
        <v>13112</v>
      </c>
      <c r="C14564" s="2">
        <f t="shared" si="1506"/>
        <v>44384</v>
      </c>
      <c r="D14564" s="1">
        <f>TIMEVALUE("09:30:23")</f>
        <v>0.39609953703703704</v>
      </c>
      <c r="E14564" s="2">
        <f t="shared" si="1507"/>
        <v>44384</v>
      </c>
      <c r="F14564" s="1">
        <f>TIMEVALUE("10:02:12")</f>
        <v>0.41819444444444442</v>
      </c>
      <c r="G14564" t="s">
        <v>28089</v>
      </c>
      <c r="H14564" t="s">
        <v>27101</v>
      </c>
      <c r="I14564">
        <v>704.202</v>
      </c>
    </row>
    <row r="14565" spans="1:9" x14ac:dyDescent="0.25">
      <c r="A14565" t="s">
        <v>28090</v>
      </c>
      <c r="B14565">
        <v>13112</v>
      </c>
      <c r="C14565" s="2">
        <f t="shared" si="1506"/>
        <v>44384</v>
      </c>
      <c r="D14565" s="1">
        <f>TIMEVALUE("10:05:23")</f>
        <v>0.42040509259259257</v>
      </c>
      <c r="E14565" s="2">
        <f t="shared" si="1507"/>
        <v>44384</v>
      </c>
      <c r="F14565" s="1">
        <f>TIMEVALUE("10:31:57")</f>
        <v>0.43885416666666666</v>
      </c>
      <c r="G14565" t="s">
        <v>5501</v>
      </c>
      <c r="H14565" t="s">
        <v>28091</v>
      </c>
      <c r="I14565">
        <v>703.93399999999997</v>
      </c>
    </row>
    <row r="14566" spans="1:9" x14ac:dyDescent="0.25">
      <c r="A14566" t="s">
        <v>28092</v>
      </c>
      <c r="B14566">
        <v>13112</v>
      </c>
      <c r="C14566" s="2">
        <f t="shared" si="1506"/>
        <v>44384</v>
      </c>
      <c r="D14566" s="1">
        <f>TIMEVALUE("10:54:23")</f>
        <v>0.45443287037037039</v>
      </c>
      <c r="E14566" s="2">
        <f t="shared" si="1507"/>
        <v>44384</v>
      </c>
      <c r="F14566" s="1">
        <f>TIMEVALUE("11:11:20")</f>
        <v>0.46620370370370373</v>
      </c>
      <c r="G14566" t="s">
        <v>9806</v>
      </c>
      <c r="H14566" t="s">
        <v>24802</v>
      </c>
      <c r="I14566">
        <v>704.52099999999996</v>
      </c>
    </row>
    <row r="14567" spans="1:9" x14ac:dyDescent="0.25">
      <c r="A14567" t="s">
        <v>28093</v>
      </c>
      <c r="B14567">
        <v>13112</v>
      </c>
      <c r="C14567" s="2">
        <f t="shared" si="1506"/>
        <v>44384</v>
      </c>
      <c r="D14567" s="1">
        <f>TIMEVALUE("11:20:54")</f>
        <v>0.4728472222222222</v>
      </c>
      <c r="E14567" s="2">
        <f t="shared" si="1507"/>
        <v>44384</v>
      </c>
      <c r="F14567" s="1">
        <f>TIMEVALUE("11:30:10")</f>
        <v>0.47928240740740741</v>
      </c>
      <c r="G14567" t="s">
        <v>1146</v>
      </c>
      <c r="H14567" t="s">
        <v>14386</v>
      </c>
      <c r="I14567">
        <v>704.572</v>
      </c>
    </row>
    <row r="14568" spans="1:9" x14ac:dyDescent="0.25">
      <c r="A14568" t="s">
        <v>28094</v>
      </c>
      <c r="B14568">
        <v>13112</v>
      </c>
      <c r="C14568" s="2">
        <f t="shared" si="1506"/>
        <v>44384</v>
      </c>
      <c r="D14568" s="1">
        <f>TIMEVALUE("11:32:29")</f>
        <v>0.4808912037037037</v>
      </c>
      <c r="E14568" s="2">
        <f t="shared" si="1507"/>
        <v>44384</v>
      </c>
      <c r="F14568" s="1">
        <f>TIMEVALUE("11:48:03")</f>
        <v>0.49170138888888887</v>
      </c>
      <c r="G14568" t="s">
        <v>1285</v>
      </c>
      <c r="H14568" t="s">
        <v>23837</v>
      </c>
      <c r="I14568">
        <v>705.00199999999995</v>
      </c>
    </row>
    <row r="14569" spans="1:9" x14ac:dyDescent="0.25">
      <c r="A14569" t="s">
        <v>28095</v>
      </c>
      <c r="B14569">
        <v>13112</v>
      </c>
      <c r="C14569" s="2">
        <f t="shared" si="1506"/>
        <v>44384</v>
      </c>
      <c r="D14569" s="1">
        <f>TIMEVALUE("11:50:51")</f>
        <v>0.49364583333333334</v>
      </c>
      <c r="E14569" s="2">
        <f t="shared" si="1507"/>
        <v>44384</v>
      </c>
      <c r="F14569" s="1">
        <f>TIMEVALUE("11:54:58")</f>
        <v>0.49650462962962966</v>
      </c>
      <c r="G14569" t="s">
        <v>230</v>
      </c>
      <c r="H14569" t="s">
        <v>28096</v>
      </c>
      <c r="I14569">
        <v>705.32399999999996</v>
      </c>
    </row>
    <row r="14570" spans="1:9" x14ac:dyDescent="0.25">
      <c r="A14570" t="s">
        <v>28097</v>
      </c>
      <c r="B14570">
        <v>13112</v>
      </c>
      <c r="C14570" s="2">
        <f t="shared" si="1506"/>
        <v>44384</v>
      </c>
      <c r="D14570" s="1">
        <f>TIMEVALUE("11:59:07")</f>
        <v>0.49938657407407405</v>
      </c>
      <c r="E14570" s="2">
        <f t="shared" si="1507"/>
        <v>44384</v>
      </c>
      <c r="F14570" s="1">
        <f>TIMEVALUE("12:00:54")</f>
        <v>0.50062499999999999</v>
      </c>
      <c r="G14570" t="s">
        <v>508</v>
      </c>
      <c r="H14570" t="s">
        <v>28098</v>
      </c>
      <c r="I14570">
        <v>710.404</v>
      </c>
    </row>
    <row r="14571" spans="1:9" x14ac:dyDescent="0.25">
      <c r="A14571" t="s">
        <v>28099</v>
      </c>
      <c r="B14571">
        <v>13112</v>
      </c>
      <c r="C14571" s="2">
        <f t="shared" si="1506"/>
        <v>44384</v>
      </c>
      <c r="D14571" s="1">
        <f>TIMEVALUE("13:02:27")</f>
        <v>0.54336805555555556</v>
      </c>
      <c r="E14571" s="2">
        <f t="shared" si="1507"/>
        <v>44384</v>
      </c>
      <c r="F14571" s="1">
        <f>TIMEVALUE("13:10:01")</f>
        <v>0.5486226851851852</v>
      </c>
      <c r="G14571" t="s">
        <v>188</v>
      </c>
      <c r="H14571" t="s">
        <v>24988</v>
      </c>
      <c r="I14571">
        <v>705.93200000000002</v>
      </c>
    </row>
    <row r="14572" spans="1:9" x14ac:dyDescent="0.25">
      <c r="A14572" t="s">
        <v>28100</v>
      </c>
      <c r="B14572">
        <v>13112</v>
      </c>
      <c r="C14572" s="2">
        <f t="shared" si="1506"/>
        <v>44384</v>
      </c>
      <c r="D14572" s="1">
        <f>TIMEVALUE("10:38:04")</f>
        <v>0.44310185185185186</v>
      </c>
      <c r="E14572" s="2">
        <f t="shared" si="1507"/>
        <v>44384</v>
      </c>
      <c r="F14572" s="1">
        <f>TIMEVALUE("10:46:32")</f>
        <v>0.44898148148148148</v>
      </c>
      <c r="G14572" t="s">
        <v>2102</v>
      </c>
      <c r="H14572" t="s">
        <v>16060</v>
      </c>
      <c r="I14572">
        <v>706.37699999999995</v>
      </c>
    </row>
    <row r="14573" spans="1:9" x14ac:dyDescent="0.25">
      <c r="A14573" t="s">
        <v>28101</v>
      </c>
      <c r="B14573">
        <v>13112</v>
      </c>
      <c r="C14573" s="2">
        <f t="shared" si="1506"/>
        <v>44384</v>
      </c>
      <c r="D14573" s="1">
        <f>TIMEVALUE("08:30:51")</f>
        <v>0.35475694444444444</v>
      </c>
      <c r="E14573" s="2">
        <f t="shared" si="1507"/>
        <v>44384</v>
      </c>
      <c r="F14573" s="1">
        <f>TIMEVALUE("08:47:38")</f>
        <v>0.36641203703703706</v>
      </c>
      <c r="G14573" t="s">
        <v>9905</v>
      </c>
      <c r="H14573" t="s">
        <v>11043</v>
      </c>
      <c r="I14573">
        <v>708.57100000000003</v>
      </c>
    </row>
    <row r="14574" spans="1:9" x14ac:dyDescent="0.25">
      <c r="A14574" t="s">
        <v>28102</v>
      </c>
      <c r="B14574">
        <v>13112</v>
      </c>
      <c r="C14574" s="2">
        <f t="shared" si="1506"/>
        <v>44384</v>
      </c>
      <c r="D14574" s="1">
        <f>TIMEVALUE("08:12:30")</f>
        <v>0.3420138888888889</v>
      </c>
      <c r="E14574" s="2">
        <f t="shared" si="1507"/>
        <v>44384</v>
      </c>
      <c r="F14574" s="1">
        <f>TIMEVALUE("08:27:36")</f>
        <v>0.35249999999999998</v>
      </c>
      <c r="G14574" t="s">
        <v>7927</v>
      </c>
      <c r="H14574" t="s">
        <v>18201</v>
      </c>
      <c r="I14574">
        <v>708.33699999999999</v>
      </c>
    </row>
    <row r="14575" spans="1:9" x14ac:dyDescent="0.25">
      <c r="A14575" t="s">
        <v>28103</v>
      </c>
      <c r="B14575">
        <v>13112</v>
      </c>
      <c r="C14575" s="2">
        <f t="shared" si="1506"/>
        <v>44384</v>
      </c>
      <c r="D14575" s="1">
        <f>TIMEVALUE("07:54:36")</f>
        <v>0.32958333333333334</v>
      </c>
      <c r="E14575" s="2">
        <f t="shared" si="1507"/>
        <v>44384</v>
      </c>
      <c r="F14575" s="1">
        <f>TIMEVALUE("08:10:00")</f>
        <v>0.34027777777777779</v>
      </c>
      <c r="G14575" t="s">
        <v>12150</v>
      </c>
      <c r="H14575" t="s">
        <v>28104</v>
      </c>
      <c r="I14575">
        <v>708.83399999999995</v>
      </c>
    </row>
    <row r="14576" spans="1:9" x14ac:dyDescent="0.25">
      <c r="A14576" t="s">
        <v>28105</v>
      </c>
      <c r="B14576">
        <v>13112</v>
      </c>
      <c r="C14576" s="2">
        <f t="shared" si="1506"/>
        <v>44384</v>
      </c>
      <c r="D14576" s="1">
        <f>TIMEVALUE("13:57:28")</f>
        <v>0.58157407407407402</v>
      </c>
      <c r="E14576" s="2">
        <f t="shared" si="1507"/>
        <v>44384</v>
      </c>
      <c r="F14576" s="1">
        <f>TIMEVALUE("14:13:25")</f>
        <v>0.59265046296296298</v>
      </c>
      <c r="G14576" t="s">
        <v>8133</v>
      </c>
      <c r="H14576" t="s">
        <v>28106</v>
      </c>
      <c r="I14576">
        <v>704.81899999999996</v>
      </c>
    </row>
    <row r="14577" spans="1:9" x14ac:dyDescent="0.25">
      <c r="A14577" t="s">
        <v>28107</v>
      </c>
      <c r="B14577">
        <v>13112</v>
      </c>
      <c r="C14577" s="2">
        <f t="shared" si="1506"/>
        <v>44384</v>
      </c>
      <c r="D14577" s="1">
        <f>TIMEVALUE("14:15:50")</f>
        <v>0.59432870370370372</v>
      </c>
      <c r="E14577" s="2">
        <f t="shared" si="1507"/>
        <v>44384</v>
      </c>
      <c r="F14577" s="1">
        <f>TIMEVALUE("14:29:26")</f>
        <v>0.6037731481481482</v>
      </c>
      <c r="G14577" t="s">
        <v>1547</v>
      </c>
      <c r="H14577" t="s">
        <v>13432</v>
      </c>
      <c r="I14577">
        <v>704.54200000000003</v>
      </c>
    </row>
    <row r="14578" spans="1:9" x14ac:dyDescent="0.25">
      <c r="A14578" t="s">
        <v>28108</v>
      </c>
      <c r="B14578">
        <v>13112</v>
      </c>
      <c r="C14578" s="2">
        <f t="shared" si="1506"/>
        <v>44384</v>
      </c>
      <c r="D14578" s="1">
        <f>TIMEVALUE("14:34:47")</f>
        <v>0.60748842592592589</v>
      </c>
      <c r="E14578" s="2">
        <f t="shared" si="1507"/>
        <v>44384</v>
      </c>
      <c r="F14578" s="1">
        <f>TIMEVALUE("14:46:59")</f>
        <v>0.6159606481481481</v>
      </c>
      <c r="G14578" t="s">
        <v>12902</v>
      </c>
      <c r="H14578" t="s">
        <v>28109</v>
      </c>
      <c r="I14578">
        <v>703.80899999999997</v>
      </c>
    </row>
    <row r="14579" spans="1:9" x14ac:dyDescent="0.25">
      <c r="A14579" t="s">
        <v>28110</v>
      </c>
      <c r="B14579">
        <v>13112</v>
      </c>
      <c r="C14579" s="2">
        <f t="shared" si="1506"/>
        <v>44384</v>
      </c>
      <c r="D14579" s="1">
        <f>TIMEVALUE("14:53:06")</f>
        <v>0.62020833333333336</v>
      </c>
      <c r="E14579" s="2">
        <f t="shared" si="1507"/>
        <v>44384</v>
      </c>
      <c r="F14579" s="1">
        <f>TIMEVALUE("15:06:22")</f>
        <v>0.62942129629629628</v>
      </c>
      <c r="G14579" t="s">
        <v>3794</v>
      </c>
      <c r="H14579" t="s">
        <v>28111</v>
      </c>
      <c r="I14579">
        <v>704.19200000000001</v>
      </c>
    </row>
    <row r="14580" spans="1:9" x14ac:dyDescent="0.25">
      <c r="A14580" t="s">
        <v>28112</v>
      </c>
      <c r="B14580">
        <v>13112</v>
      </c>
      <c r="C14580" s="2">
        <f t="shared" si="1506"/>
        <v>44384</v>
      </c>
      <c r="D14580" s="1">
        <f>TIMEVALUE("15:09:45")</f>
        <v>0.63177083333333328</v>
      </c>
      <c r="E14580" s="2">
        <f t="shared" si="1507"/>
        <v>44384</v>
      </c>
      <c r="F14580" s="1">
        <f>TIMEVALUE("15:27:59")</f>
        <v>0.64443287037037034</v>
      </c>
      <c r="G14580" t="s">
        <v>9115</v>
      </c>
      <c r="H14580" t="s">
        <v>15065</v>
      </c>
      <c r="I14580">
        <v>704.66399999999999</v>
      </c>
    </row>
    <row r="14581" spans="1:9" x14ac:dyDescent="0.25">
      <c r="A14581" t="s">
        <v>28113</v>
      </c>
      <c r="B14581">
        <v>13112</v>
      </c>
      <c r="C14581" s="2">
        <f t="shared" si="1506"/>
        <v>44384</v>
      </c>
      <c r="D14581" s="1">
        <f>TIMEVALUE("15:31:55")</f>
        <v>0.64716435185185184</v>
      </c>
      <c r="E14581" s="2">
        <f t="shared" si="1507"/>
        <v>44384</v>
      </c>
      <c r="F14581" s="1">
        <f>TIMEVALUE("15:47:48")</f>
        <v>0.65819444444444442</v>
      </c>
      <c r="G14581" t="s">
        <v>8205</v>
      </c>
      <c r="H14581" t="s">
        <v>28114</v>
      </c>
      <c r="I14581">
        <v>704.64800000000002</v>
      </c>
    </row>
    <row r="14582" spans="1:9" x14ac:dyDescent="0.25">
      <c r="A14582" t="s">
        <v>28115</v>
      </c>
      <c r="B14582">
        <v>13112</v>
      </c>
      <c r="C14582" s="2">
        <f t="shared" si="1506"/>
        <v>44384</v>
      </c>
      <c r="D14582" s="1">
        <f>TIMEVALUE("16:31:18")</f>
        <v>0.68840277777777781</v>
      </c>
      <c r="E14582" s="2">
        <f t="shared" si="1507"/>
        <v>44384</v>
      </c>
      <c r="F14582" s="1">
        <f>TIMEVALUE("16:38:48")</f>
        <v>0.69361111111111107</v>
      </c>
      <c r="G14582" t="s">
        <v>1487</v>
      </c>
      <c r="H14582" t="s">
        <v>14951</v>
      </c>
      <c r="I14582">
        <v>705.48900000000003</v>
      </c>
    </row>
    <row r="14583" spans="1:9" x14ac:dyDescent="0.25">
      <c r="A14583" t="s">
        <v>28116</v>
      </c>
      <c r="B14583">
        <v>13112</v>
      </c>
      <c r="C14583" s="2">
        <f t="shared" si="1506"/>
        <v>44384</v>
      </c>
      <c r="D14583" s="1">
        <f>TIMEVALUE("17:05:29")</f>
        <v>0.71214120370370371</v>
      </c>
      <c r="E14583" s="2">
        <f t="shared" si="1507"/>
        <v>44384</v>
      </c>
      <c r="F14583" s="1">
        <f>TIMEVALUE("17:12:25")</f>
        <v>0.71695601851851853</v>
      </c>
      <c r="G14583" t="s">
        <v>2018</v>
      </c>
      <c r="H14583" t="s">
        <v>28117</v>
      </c>
      <c r="I14583">
        <v>705.24199999999996</v>
      </c>
    </row>
    <row r="14584" spans="1:9" x14ac:dyDescent="0.25">
      <c r="A14584" t="s">
        <v>28118</v>
      </c>
      <c r="B14584">
        <v>13112</v>
      </c>
      <c r="C14584" s="2">
        <f t="shared" si="1506"/>
        <v>44384</v>
      </c>
      <c r="D14584" s="1">
        <f>TIMEVALUE("17:15:26")</f>
        <v>0.7190509259259259</v>
      </c>
      <c r="E14584" s="2">
        <f t="shared" si="1507"/>
        <v>44384</v>
      </c>
      <c r="F14584" s="1">
        <f>TIMEVALUE("17:21:32")</f>
        <v>0.72328703703703701</v>
      </c>
      <c r="G14584" t="s">
        <v>5903</v>
      </c>
      <c r="H14584" t="s">
        <v>28119</v>
      </c>
      <c r="I14584">
        <v>706.64700000000005</v>
      </c>
    </row>
    <row r="14585" spans="1:9" x14ac:dyDescent="0.25">
      <c r="A14585" t="s">
        <v>28120</v>
      </c>
      <c r="B14585">
        <v>13112</v>
      </c>
      <c r="C14585" s="2">
        <f>DATEVALUE("2025-07-09")</f>
        <v>44385</v>
      </c>
      <c r="D14585" s="1">
        <f>TIMEVALUE("15:21:13")</f>
        <v>0.63973379629629634</v>
      </c>
      <c r="E14585" s="2">
        <f>DATEVALUE("2025-07-09")</f>
        <v>44385</v>
      </c>
      <c r="F14585" s="1">
        <f>TIMEVALUE("15:38:53")</f>
        <v>0.65200231481481485</v>
      </c>
      <c r="G14585" t="s">
        <v>7458</v>
      </c>
      <c r="H14585" t="s">
        <v>28121</v>
      </c>
      <c r="I14585">
        <v>707.84900000000005</v>
      </c>
    </row>
    <row r="14586" spans="1:9" x14ac:dyDescent="0.25">
      <c r="A14586" t="s">
        <v>28122</v>
      </c>
      <c r="B14586">
        <v>13112</v>
      </c>
      <c r="C14586" s="2">
        <f>DATEVALUE("2025-07-09")</f>
        <v>44385</v>
      </c>
      <c r="D14586" s="1">
        <f>TIMEVALUE("15:43:02")</f>
        <v>0.6548842592592593</v>
      </c>
      <c r="E14586" s="2">
        <f>DATEVALUE("2025-07-09")</f>
        <v>44385</v>
      </c>
      <c r="F14586" s="1">
        <f>TIMEVALUE("15:53:33")</f>
        <v>0.66218750000000004</v>
      </c>
      <c r="G14586" t="s">
        <v>1115</v>
      </c>
      <c r="H14586" t="s">
        <v>16301</v>
      </c>
      <c r="I14586">
        <v>706.83199999999999</v>
      </c>
    </row>
    <row r="14587" spans="1:9" x14ac:dyDescent="0.25">
      <c r="A14587" t="s">
        <v>28123</v>
      </c>
      <c r="B14587">
        <v>13112</v>
      </c>
      <c r="C14587" s="2">
        <f>DATEVALUE("2025-07-08")</f>
        <v>44384</v>
      </c>
      <c r="D14587" s="1">
        <f>TIMEVALUE("13:34:32")</f>
        <v>0.56564814814814812</v>
      </c>
      <c r="E14587" s="2">
        <f>DATEVALUE("2025-07-08")</f>
        <v>44384</v>
      </c>
      <c r="F14587" s="1">
        <f>TIMEVALUE("13:46:17")</f>
        <v>0.5738078703703704</v>
      </c>
      <c r="G14587" t="s">
        <v>1254</v>
      </c>
      <c r="H14587" t="s">
        <v>16292</v>
      </c>
      <c r="I14587">
        <v>706.42700000000002</v>
      </c>
    </row>
    <row r="14588" spans="1:9" x14ac:dyDescent="0.25">
      <c r="A14588" t="s">
        <v>28124</v>
      </c>
      <c r="B14588">
        <v>13112</v>
      </c>
      <c r="C14588" s="2">
        <f>DATEVALUE("2025-07-08")</f>
        <v>44384</v>
      </c>
      <c r="D14588" s="1">
        <f>TIMEVALUE("13:13:04")</f>
        <v>0.55074074074074075</v>
      </c>
      <c r="E14588" s="2">
        <f>DATEVALUE("2025-07-08")</f>
        <v>44384</v>
      </c>
      <c r="F14588" s="1">
        <f>TIMEVALUE("13:28:46")</f>
        <v>0.56164351851851857</v>
      </c>
      <c r="G14588" t="s">
        <v>16201</v>
      </c>
      <c r="H14588" t="s">
        <v>24001</v>
      </c>
      <c r="I14588">
        <v>708.38</v>
      </c>
    </row>
    <row r="14589" spans="1:9" x14ac:dyDescent="0.25">
      <c r="A14589" t="s">
        <v>28125</v>
      </c>
      <c r="B14589">
        <v>13112</v>
      </c>
      <c r="C14589" s="2">
        <f t="shared" ref="C14589:C14610" si="1508">DATEVALUE("2025-07-10")</f>
        <v>44386</v>
      </c>
      <c r="D14589" s="1">
        <f>TIMEVALUE("08:31:03")</f>
        <v>0.35489583333333335</v>
      </c>
      <c r="E14589" s="2">
        <f t="shared" ref="E14589:E14610" si="1509">DATEVALUE("2025-07-10")</f>
        <v>44386</v>
      </c>
      <c r="F14589" s="1">
        <f>TIMEVALUE("08:54:27")</f>
        <v>0.37114583333333334</v>
      </c>
      <c r="G14589" t="s">
        <v>24565</v>
      </c>
      <c r="H14589" t="s">
        <v>20</v>
      </c>
      <c r="I14589">
        <v>703.91899999999998</v>
      </c>
    </row>
    <row r="14590" spans="1:9" x14ac:dyDescent="0.25">
      <c r="A14590" t="s">
        <v>28126</v>
      </c>
      <c r="B14590">
        <v>13112</v>
      </c>
      <c r="C14590" s="2">
        <f t="shared" si="1508"/>
        <v>44386</v>
      </c>
      <c r="D14590" s="1">
        <f>TIMEVALUE("08:59:31")</f>
        <v>0.37466435185185187</v>
      </c>
      <c r="E14590" s="2">
        <f t="shared" si="1509"/>
        <v>44386</v>
      </c>
      <c r="F14590" s="1">
        <f>TIMEVALUE("09:30:07")</f>
        <v>0.39591435185185186</v>
      </c>
      <c r="G14590" t="s">
        <v>28127</v>
      </c>
      <c r="H14590" t="s">
        <v>28128</v>
      </c>
      <c r="I14590">
        <v>703.51099999999997</v>
      </c>
    </row>
    <row r="14591" spans="1:9" x14ac:dyDescent="0.25">
      <c r="A14591" t="s">
        <v>28129</v>
      </c>
      <c r="B14591">
        <v>13112</v>
      </c>
      <c r="C14591" s="2">
        <f t="shared" si="1508"/>
        <v>44386</v>
      </c>
      <c r="D14591" s="1">
        <f>TIMEVALUE("09:38:39")</f>
        <v>0.40184027777777775</v>
      </c>
      <c r="E14591" s="2">
        <f t="shared" si="1509"/>
        <v>44386</v>
      </c>
      <c r="F14591" s="1">
        <f>TIMEVALUE("09:49:05")</f>
        <v>0.40908564814814813</v>
      </c>
      <c r="G14591" t="s">
        <v>11102</v>
      </c>
      <c r="H14591" t="s">
        <v>21440</v>
      </c>
      <c r="I14591">
        <v>704.35599999999999</v>
      </c>
    </row>
    <row r="14592" spans="1:9" x14ac:dyDescent="0.25">
      <c r="A14592" t="s">
        <v>28130</v>
      </c>
      <c r="B14592">
        <v>13112</v>
      </c>
      <c r="C14592" s="2">
        <f t="shared" si="1508"/>
        <v>44386</v>
      </c>
      <c r="D14592" s="1">
        <f>TIMEVALUE("08:07:57")</f>
        <v>0.33885416666666668</v>
      </c>
      <c r="E14592" s="2">
        <f t="shared" si="1509"/>
        <v>44386</v>
      </c>
      <c r="F14592" s="1">
        <f>TIMEVALUE("08:22:46")</f>
        <v>0.34914351851851849</v>
      </c>
      <c r="G14592" t="s">
        <v>8174</v>
      </c>
      <c r="H14592" t="s">
        <v>24067</v>
      </c>
      <c r="I14592">
        <v>706.35699999999997</v>
      </c>
    </row>
    <row r="14593" spans="1:9" x14ac:dyDescent="0.25">
      <c r="A14593" t="s">
        <v>28131</v>
      </c>
      <c r="B14593">
        <v>13114</v>
      </c>
      <c r="C14593" s="2">
        <f t="shared" si="1508"/>
        <v>44386</v>
      </c>
      <c r="D14593" s="1">
        <f>TIMEVALUE("09:52:41")</f>
        <v>0.41158564814814813</v>
      </c>
      <c r="E14593" s="2">
        <f t="shared" si="1509"/>
        <v>44386</v>
      </c>
      <c r="F14593" s="1">
        <f>TIMEVALUE("09:59:58")</f>
        <v>0.4166435185185185</v>
      </c>
      <c r="G14593" t="s">
        <v>1160</v>
      </c>
      <c r="H14593" t="s">
        <v>28132</v>
      </c>
      <c r="I14593">
        <v>703.16200000000003</v>
      </c>
    </row>
    <row r="14594" spans="1:9" x14ac:dyDescent="0.25">
      <c r="A14594" t="s">
        <v>28133</v>
      </c>
      <c r="B14594">
        <v>13114</v>
      </c>
      <c r="C14594" s="2">
        <f t="shared" si="1508"/>
        <v>44386</v>
      </c>
      <c r="D14594" s="1">
        <f>TIMEVALUE("10:02:16")</f>
        <v>0.41824074074074075</v>
      </c>
      <c r="E14594" s="2">
        <f t="shared" si="1509"/>
        <v>44386</v>
      </c>
      <c r="F14594" s="1">
        <f>TIMEVALUE("10:10:38")</f>
        <v>0.42405092592592591</v>
      </c>
      <c r="G14594" t="s">
        <v>2303</v>
      </c>
      <c r="H14594" t="s">
        <v>14070</v>
      </c>
      <c r="I14594">
        <v>703.51199999999994</v>
      </c>
    </row>
    <row r="14595" spans="1:9" x14ac:dyDescent="0.25">
      <c r="A14595" t="s">
        <v>28134</v>
      </c>
      <c r="B14595">
        <v>13114</v>
      </c>
      <c r="C14595" s="2">
        <f t="shared" si="1508"/>
        <v>44386</v>
      </c>
      <c r="D14595" s="1">
        <f>TIMEVALUE("10:13:36")</f>
        <v>0.42611111111111111</v>
      </c>
      <c r="E14595" s="2">
        <f t="shared" si="1509"/>
        <v>44386</v>
      </c>
      <c r="F14595" s="1">
        <f>TIMEVALUE("10:19:19")</f>
        <v>0.43008101851851854</v>
      </c>
      <c r="G14595" t="s">
        <v>736</v>
      </c>
      <c r="H14595" t="s">
        <v>28135</v>
      </c>
      <c r="I14595">
        <v>703.73299999999995</v>
      </c>
    </row>
    <row r="14596" spans="1:9" x14ac:dyDescent="0.25">
      <c r="A14596" t="s">
        <v>28136</v>
      </c>
      <c r="B14596">
        <v>13114</v>
      </c>
      <c r="C14596" s="2">
        <f t="shared" si="1508"/>
        <v>44386</v>
      </c>
      <c r="D14596" s="1">
        <f>TIMEVALUE("10:41:12")</f>
        <v>0.44527777777777777</v>
      </c>
      <c r="E14596" s="2">
        <f t="shared" si="1509"/>
        <v>44386</v>
      </c>
      <c r="F14596" s="1">
        <f>TIMEVALUE("10:50:54")</f>
        <v>0.45201388888888888</v>
      </c>
      <c r="G14596" t="s">
        <v>1520</v>
      </c>
      <c r="H14596" t="s">
        <v>2394</v>
      </c>
      <c r="I14596">
        <v>700.97500000000002</v>
      </c>
    </row>
    <row r="14597" spans="1:9" x14ac:dyDescent="0.25">
      <c r="A14597" t="s">
        <v>28137</v>
      </c>
      <c r="B14597">
        <v>13114</v>
      </c>
      <c r="C14597" s="2">
        <f t="shared" si="1508"/>
        <v>44386</v>
      </c>
      <c r="D14597" s="1">
        <f>TIMEVALUE("10:53:52")</f>
        <v>0.45407407407407407</v>
      </c>
      <c r="E14597" s="2">
        <f t="shared" si="1509"/>
        <v>44386</v>
      </c>
      <c r="F14597" s="1">
        <f>TIMEVALUE("11:03:36")</f>
        <v>0.46083333333333332</v>
      </c>
      <c r="G14597" t="s">
        <v>4188</v>
      </c>
      <c r="H14597" t="s">
        <v>28138</v>
      </c>
      <c r="I14597">
        <v>701.22900000000004</v>
      </c>
    </row>
    <row r="14598" spans="1:9" x14ac:dyDescent="0.25">
      <c r="A14598" t="s">
        <v>28139</v>
      </c>
      <c r="B14598">
        <v>13114</v>
      </c>
      <c r="C14598" s="2">
        <f t="shared" si="1508"/>
        <v>44386</v>
      </c>
      <c r="D14598" s="1">
        <f>TIMEVALUE("11:05:35")</f>
        <v>0.46221064814814816</v>
      </c>
      <c r="E14598" s="2">
        <f t="shared" si="1509"/>
        <v>44386</v>
      </c>
      <c r="F14598" s="1">
        <f>TIMEVALUE("11:24:20")</f>
        <v>0.47523148148148148</v>
      </c>
      <c r="G14598" t="s">
        <v>28140</v>
      </c>
      <c r="H14598" t="s">
        <v>28141</v>
      </c>
      <c r="I14598">
        <v>701.77800000000002</v>
      </c>
    </row>
    <row r="14599" spans="1:9" x14ac:dyDescent="0.25">
      <c r="A14599" t="s">
        <v>28142</v>
      </c>
      <c r="B14599">
        <v>13114</v>
      </c>
      <c r="C14599" s="2">
        <f t="shared" si="1508"/>
        <v>44386</v>
      </c>
      <c r="D14599" s="1">
        <f>TIMEVALUE("11:26:24")</f>
        <v>0.47666666666666668</v>
      </c>
      <c r="E14599" s="2">
        <f t="shared" si="1509"/>
        <v>44386</v>
      </c>
      <c r="F14599" s="1">
        <f>TIMEVALUE("11:42:33")</f>
        <v>0.48788194444444444</v>
      </c>
      <c r="G14599" t="s">
        <v>8075</v>
      </c>
      <c r="H14599" t="s">
        <v>17161</v>
      </c>
      <c r="I14599">
        <v>701.97199999999998</v>
      </c>
    </row>
    <row r="14600" spans="1:9" x14ac:dyDescent="0.25">
      <c r="A14600" t="s">
        <v>28143</v>
      </c>
      <c r="B14600">
        <v>13114</v>
      </c>
      <c r="C14600" s="2">
        <f t="shared" si="1508"/>
        <v>44386</v>
      </c>
      <c r="D14600" s="1">
        <f>TIMEVALUE("11:45:33")</f>
        <v>0.48996527777777776</v>
      </c>
      <c r="E14600" s="2">
        <f t="shared" si="1509"/>
        <v>44386</v>
      </c>
      <c r="F14600" s="1">
        <f>TIMEVALUE("11:53:11")</f>
        <v>0.49526620370370372</v>
      </c>
      <c r="G14600" t="s">
        <v>1399</v>
      </c>
      <c r="H14600" t="s">
        <v>28144</v>
      </c>
      <c r="I14600">
        <v>702.87800000000004</v>
      </c>
    </row>
    <row r="14601" spans="1:9" x14ac:dyDescent="0.25">
      <c r="A14601" t="s">
        <v>28145</v>
      </c>
      <c r="B14601">
        <v>13114</v>
      </c>
      <c r="C14601" s="2">
        <f t="shared" si="1508"/>
        <v>44386</v>
      </c>
      <c r="D14601" s="1">
        <f>TIMEVALUE("13:04:42")</f>
        <v>0.54493055555555558</v>
      </c>
      <c r="E14601" s="2">
        <f t="shared" si="1509"/>
        <v>44386</v>
      </c>
      <c r="F14601" s="1">
        <f>TIMEVALUE("13:20:11")</f>
        <v>0.55568287037037034</v>
      </c>
      <c r="G14601" t="s">
        <v>3446</v>
      </c>
      <c r="H14601" t="s">
        <v>19438</v>
      </c>
      <c r="I14601">
        <v>702.96</v>
      </c>
    </row>
    <row r="14602" spans="1:9" x14ac:dyDescent="0.25">
      <c r="A14602" t="s">
        <v>28146</v>
      </c>
      <c r="B14602">
        <v>13114</v>
      </c>
      <c r="C14602" s="2">
        <f t="shared" si="1508"/>
        <v>44386</v>
      </c>
      <c r="D14602" s="1">
        <f>TIMEVALUE("13:23:31")</f>
        <v>0.55799768518518522</v>
      </c>
      <c r="E14602" s="2">
        <f t="shared" si="1509"/>
        <v>44386</v>
      </c>
      <c r="F14602" s="1">
        <f>TIMEVALUE("13:33:27")</f>
        <v>0.56489583333333337</v>
      </c>
      <c r="G14602" t="s">
        <v>7420</v>
      </c>
      <c r="H14602" t="s">
        <v>18527</v>
      </c>
      <c r="I14602">
        <v>703.15</v>
      </c>
    </row>
    <row r="14603" spans="1:9" x14ac:dyDescent="0.25">
      <c r="A14603" t="s">
        <v>28147</v>
      </c>
      <c r="B14603">
        <v>13114</v>
      </c>
      <c r="C14603" s="2">
        <f t="shared" si="1508"/>
        <v>44386</v>
      </c>
      <c r="D14603" s="1">
        <f>TIMEVALUE("13:45:25")</f>
        <v>0.57320601851851849</v>
      </c>
      <c r="E14603" s="2">
        <f t="shared" si="1509"/>
        <v>44386</v>
      </c>
      <c r="F14603" s="1">
        <f>TIMEVALUE("13:51:29")</f>
        <v>0.57741898148148152</v>
      </c>
      <c r="G14603" t="s">
        <v>1079</v>
      </c>
      <c r="H14603" t="s">
        <v>92</v>
      </c>
      <c r="I14603">
        <v>703.1</v>
      </c>
    </row>
    <row r="14604" spans="1:9" x14ac:dyDescent="0.25">
      <c r="A14604" t="s">
        <v>28148</v>
      </c>
      <c r="B14604">
        <v>13114</v>
      </c>
      <c r="C14604" s="2">
        <f t="shared" si="1508"/>
        <v>44386</v>
      </c>
      <c r="D14604" s="1">
        <f>TIMEVALUE("13:53:34")</f>
        <v>0.57886574074074071</v>
      </c>
      <c r="E14604" s="2">
        <f t="shared" si="1509"/>
        <v>44386</v>
      </c>
      <c r="F14604" s="1">
        <f>TIMEVALUE("14:02:25")</f>
        <v>0.58501157407407411</v>
      </c>
      <c r="G14604" t="s">
        <v>4581</v>
      </c>
      <c r="H14604" t="s">
        <v>21415</v>
      </c>
      <c r="I14604">
        <v>703.34400000000005</v>
      </c>
    </row>
    <row r="14605" spans="1:9" x14ac:dyDescent="0.25">
      <c r="A14605" t="s">
        <v>28149</v>
      </c>
      <c r="B14605">
        <v>13114</v>
      </c>
      <c r="C14605" s="2">
        <f t="shared" si="1508"/>
        <v>44386</v>
      </c>
      <c r="D14605" s="1">
        <f>TIMEVALUE("14:04:41")</f>
        <v>0.58658564814814818</v>
      </c>
      <c r="E14605" s="2">
        <f t="shared" si="1509"/>
        <v>44386</v>
      </c>
      <c r="F14605" s="1">
        <f>TIMEVALUE("14:11:23")</f>
        <v>0.5912384259259259</v>
      </c>
      <c r="G14605" t="s">
        <v>2025</v>
      </c>
      <c r="H14605" t="s">
        <v>4634</v>
      </c>
      <c r="I14605">
        <v>703.58</v>
      </c>
    </row>
    <row r="14606" spans="1:9" x14ac:dyDescent="0.25">
      <c r="A14606" t="s">
        <v>28150</v>
      </c>
      <c r="B14606">
        <v>13114</v>
      </c>
      <c r="C14606" s="2">
        <f t="shared" si="1508"/>
        <v>44386</v>
      </c>
      <c r="D14606" s="1">
        <f>TIMEVALUE("14:13:33")</f>
        <v>0.59274305555555551</v>
      </c>
      <c r="E14606" s="2">
        <f t="shared" si="1509"/>
        <v>44386</v>
      </c>
      <c r="F14606" s="1">
        <f>TIMEVALUE("14:20:19")</f>
        <v>0.59744212962962961</v>
      </c>
      <c r="G14606" t="s">
        <v>3007</v>
      </c>
      <c r="H14606" t="s">
        <v>14520</v>
      </c>
      <c r="I14606">
        <v>703.87900000000002</v>
      </c>
    </row>
    <row r="14607" spans="1:9" x14ac:dyDescent="0.25">
      <c r="A14607" t="s">
        <v>28151</v>
      </c>
      <c r="B14607">
        <v>13114</v>
      </c>
      <c r="C14607" s="2">
        <f t="shared" si="1508"/>
        <v>44386</v>
      </c>
      <c r="D14607" s="1">
        <f>TIMEVALUE("14:22:12")</f>
        <v>0.59875</v>
      </c>
      <c r="E14607" s="2">
        <f t="shared" si="1509"/>
        <v>44386</v>
      </c>
      <c r="F14607" s="1">
        <f>TIMEVALUE("14:25:00")</f>
        <v>0.60069444444444442</v>
      </c>
      <c r="G14607" t="s">
        <v>3034</v>
      </c>
      <c r="H14607" t="s">
        <v>28152</v>
      </c>
      <c r="I14607">
        <v>704.17100000000005</v>
      </c>
    </row>
    <row r="14608" spans="1:9" x14ac:dyDescent="0.25">
      <c r="A14608" t="s">
        <v>28153</v>
      </c>
      <c r="B14608">
        <v>13114</v>
      </c>
      <c r="C14608" s="2">
        <f t="shared" si="1508"/>
        <v>44386</v>
      </c>
      <c r="D14608" s="1">
        <f>TIMEVALUE("10:22:36")</f>
        <v>0.43236111111111108</v>
      </c>
      <c r="E14608" s="2">
        <f t="shared" si="1509"/>
        <v>44386</v>
      </c>
      <c r="F14608" s="1">
        <f>TIMEVALUE("10:31:13")</f>
        <v>0.43834490740740739</v>
      </c>
      <c r="G14608" t="s">
        <v>154</v>
      </c>
      <c r="H14608" t="s">
        <v>14659</v>
      </c>
      <c r="I14608">
        <v>704.09699999999998</v>
      </c>
    </row>
    <row r="14609" spans="1:9" x14ac:dyDescent="0.25">
      <c r="A14609" t="s">
        <v>28154</v>
      </c>
      <c r="B14609">
        <v>13114</v>
      </c>
      <c r="C14609" s="2">
        <f t="shared" si="1508"/>
        <v>44386</v>
      </c>
      <c r="D14609" s="1">
        <f>TIMEVALUE("15:18:47")</f>
        <v>0.63804398148148145</v>
      </c>
      <c r="E14609" s="2">
        <f t="shared" si="1509"/>
        <v>44386</v>
      </c>
      <c r="F14609" s="1">
        <f>TIMEVALUE("15:35:47")</f>
        <v>0.64984953703703707</v>
      </c>
      <c r="G14609" t="s">
        <v>3605</v>
      </c>
      <c r="H14609" t="s">
        <v>3701</v>
      </c>
      <c r="I14609">
        <v>701.00699999999995</v>
      </c>
    </row>
    <row r="14610" spans="1:9" x14ac:dyDescent="0.25">
      <c r="A14610" t="s">
        <v>28155</v>
      </c>
      <c r="B14610">
        <v>13114</v>
      </c>
      <c r="C14610" s="2">
        <f t="shared" si="1508"/>
        <v>44386</v>
      </c>
      <c r="D14610" s="1">
        <f>TIMEVALUE("14:27:21")</f>
        <v>0.6023263888888889</v>
      </c>
      <c r="E14610" s="2">
        <f t="shared" si="1509"/>
        <v>44386</v>
      </c>
      <c r="F14610" s="1">
        <f>TIMEVALUE("14:55:54")</f>
        <v>0.62215277777777778</v>
      </c>
      <c r="G14610" t="s">
        <v>4443</v>
      </c>
      <c r="H14610" t="s">
        <v>19971</v>
      </c>
      <c r="I14610">
        <v>703.98299999999995</v>
      </c>
    </row>
    <row r="14611" spans="1:9" x14ac:dyDescent="0.25">
      <c r="A14611" t="s">
        <v>28156</v>
      </c>
      <c r="B14611">
        <v>13127</v>
      </c>
      <c r="C14611" s="2">
        <f t="shared" ref="C14611:C14639" si="1510">DATEVALUE("2025-07-01")</f>
        <v>44377</v>
      </c>
      <c r="D14611" s="1">
        <f>TIMEVALUE("09:48:04")</f>
        <v>0.40837962962962965</v>
      </c>
      <c r="E14611" s="2">
        <f t="shared" ref="E14611:E14639" si="1511">DATEVALUE("2025-07-01")</f>
        <v>44377</v>
      </c>
      <c r="F14611" s="1">
        <f>TIMEVALUE("10:03:49")</f>
        <v>0.41931712962962964</v>
      </c>
      <c r="G14611" t="s">
        <v>27254</v>
      </c>
      <c r="H14611" t="s">
        <v>25712</v>
      </c>
      <c r="I14611">
        <v>696.21</v>
      </c>
    </row>
    <row r="14612" spans="1:9" x14ac:dyDescent="0.25">
      <c r="A14612" t="s">
        <v>28157</v>
      </c>
      <c r="B14612">
        <v>13127</v>
      </c>
      <c r="C14612" s="2">
        <f t="shared" si="1510"/>
        <v>44377</v>
      </c>
      <c r="D14612" s="1">
        <f>TIMEVALUE("10:06:54")</f>
        <v>0.42145833333333332</v>
      </c>
      <c r="E14612" s="2">
        <f t="shared" si="1511"/>
        <v>44377</v>
      </c>
      <c r="F14612" s="1">
        <f>TIMEVALUE("10:07:47")</f>
        <v>0.42207175925925927</v>
      </c>
      <c r="G14612" t="s">
        <v>3399</v>
      </c>
      <c r="H14612" t="s">
        <v>21696</v>
      </c>
      <c r="I14612">
        <v>695.38199999999995</v>
      </c>
    </row>
    <row r="14613" spans="1:9" x14ac:dyDescent="0.25">
      <c r="A14613" t="s">
        <v>28158</v>
      </c>
      <c r="B14613">
        <v>13127</v>
      </c>
      <c r="C14613" s="2">
        <f t="shared" si="1510"/>
        <v>44377</v>
      </c>
      <c r="D14613" s="1">
        <f>TIMEVALUE("10:10:02")</f>
        <v>0.42363425925925924</v>
      </c>
      <c r="E14613" s="2">
        <f t="shared" si="1511"/>
        <v>44377</v>
      </c>
      <c r="F14613" s="1">
        <f>TIMEVALUE("10:11:36")</f>
        <v>0.42472222222222222</v>
      </c>
      <c r="G14613" t="s">
        <v>2316</v>
      </c>
      <c r="H14613" t="s">
        <v>5895</v>
      </c>
      <c r="I14613">
        <v>695.60799999999995</v>
      </c>
    </row>
    <row r="14614" spans="1:9" x14ac:dyDescent="0.25">
      <c r="A14614" t="s">
        <v>28159</v>
      </c>
      <c r="B14614">
        <v>13127</v>
      </c>
      <c r="C14614" s="2">
        <f t="shared" si="1510"/>
        <v>44377</v>
      </c>
      <c r="D14614" s="1">
        <f>TIMEVALUE("10:13:44")</f>
        <v>0.4262037037037037</v>
      </c>
      <c r="E14614" s="2">
        <f t="shared" si="1511"/>
        <v>44377</v>
      </c>
      <c r="F14614" s="1">
        <f>TIMEVALUE("10:21:56")</f>
        <v>0.43189814814814814</v>
      </c>
      <c r="G14614" t="s">
        <v>726</v>
      </c>
      <c r="H14614" t="s">
        <v>5155</v>
      </c>
      <c r="I14614">
        <v>697.27700000000004</v>
      </c>
    </row>
    <row r="14615" spans="1:9" x14ac:dyDescent="0.25">
      <c r="A14615" t="s">
        <v>28160</v>
      </c>
      <c r="B14615">
        <v>13127</v>
      </c>
      <c r="C14615" s="2">
        <f t="shared" si="1510"/>
        <v>44377</v>
      </c>
      <c r="D14615" s="1">
        <f>TIMEVALUE("10:25:23")</f>
        <v>0.43429398148148146</v>
      </c>
      <c r="E14615" s="2">
        <f t="shared" si="1511"/>
        <v>44377</v>
      </c>
      <c r="F14615" s="1">
        <f>TIMEVALUE("10:31:52")</f>
        <v>0.4387962962962963</v>
      </c>
      <c r="G14615" t="s">
        <v>4599</v>
      </c>
      <c r="H14615" t="s">
        <v>28161</v>
      </c>
      <c r="I14615">
        <v>697.28099999999995</v>
      </c>
    </row>
    <row r="14616" spans="1:9" x14ac:dyDescent="0.25">
      <c r="A14616" t="s">
        <v>28162</v>
      </c>
      <c r="B14616">
        <v>13127</v>
      </c>
      <c r="C14616" s="2">
        <f t="shared" si="1510"/>
        <v>44377</v>
      </c>
      <c r="D14616" s="1">
        <f>TIMEVALUE("10:34:28")</f>
        <v>0.44060185185185186</v>
      </c>
      <c r="E14616" s="2">
        <f t="shared" si="1511"/>
        <v>44377</v>
      </c>
      <c r="F14616" s="1">
        <f>TIMEVALUE("10:49:47")</f>
        <v>0.45123842592592595</v>
      </c>
      <c r="G14616" t="s">
        <v>3311</v>
      </c>
      <c r="H14616" t="s">
        <v>28163</v>
      </c>
      <c r="I14616">
        <v>696.54600000000005</v>
      </c>
    </row>
    <row r="14617" spans="1:9" x14ac:dyDescent="0.25">
      <c r="A14617" t="s">
        <v>28164</v>
      </c>
      <c r="B14617">
        <v>13127</v>
      </c>
      <c r="C14617" s="2">
        <f t="shared" si="1510"/>
        <v>44377</v>
      </c>
      <c r="D14617" s="1">
        <f>TIMEVALUE("10:51:48")</f>
        <v>0.45263888888888887</v>
      </c>
      <c r="E14617" s="2">
        <f t="shared" si="1511"/>
        <v>44377</v>
      </c>
      <c r="F14617" s="1">
        <f>TIMEVALUE("11:04:01")</f>
        <v>0.46112268518518518</v>
      </c>
      <c r="G14617" t="s">
        <v>1098</v>
      </c>
      <c r="H14617" t="s">
        <v>28165</v>
      </c>
      <c r="I14617">
        <v>697.63800000000003</v>
      </c>
    </row>
    <row r="14618" spans="1:9" x14ac:dyDescent="0.25">
      <c r="A14618" t="s">
        <v>28166</v>
      </c>
      <c r="B14618">
        <v>13127</v>
      </c>
      <c r="C14618" s="2">
        <f t="shared" si="1510"/>
        <v>44377</v>
      </c>
      <c r="D14618" s="1">
        <f>TIMEVALUE("11:05:53")</f>
        <v>0.46241898148148147</v>
      </c>
      <c r="E14618" s="2">
        <f t="shared" si="1511"/>
        <v>44377</v>
      </c>
      <c r="F14618" s="1">
        <f>TIMEVALUE("11:14:00")</f>
        <v>0.46805555555555556</v>
      </c>
      <c r="G14618" t="s">
        <v>1133</v>
      </c>
      <c r="H14618" t="s">
        <v>2499</v>
      </c>
      <c r="I14618">
        <v>697.67200000000003</v>
      </c>
    </row>
    <row r="14619" spans="1:9" x14ac:dyDescent="0.25">
      <c r="A14619" t="s">
        <v>28167</v>
      </c>
      <c r="B14619">
        <v>13127</v>
      </c>
      <c r="C14619" s="2">
        <f t="shared" si="1510"/>
        <v>44377</v>
      </c>
      <c r="D14619" s="1">
        <f>TIMEVALUE("11:15:55")</f>
        <v>0.46938657407407408</v>
      </c>
      <c r="E14619" s="2">
        <f t="shared" si="1511"/>
        <v>44377</v>
      </c>
      <c r="F14619" s="1">
        <f>TIMEVALUE("11:29:00")</f>
        <v>0.47847222222222224</v>
      </c>
      <c r="G14619" t="s">
        <v>8857</v>
      </c>
      <c r="H14619" t="s">
        <v>28168</v>
      </c>
      <c r="I14619">
        <v>697.28899999999999</v>
      </c>
    </row>
    <row r="14620" spans="1:9" x14ac:dyDescent="0.25">
      <c r="A14620" t="s">
        <v>28169</v>
      </c>
      <c r="B14620">
        <v>13127</v>
      </c>
      <c r="C14620" s="2">
        <f t="shared" si="1510"/>
        <v>44377</v>
      </c>
      <c r="D14620" s="1">
        <f>TIMEVALUE("11:30:44")</f>
        <v>0.47967592592592595</v>
      </c>
      <c r="E14620" s="2">
        <f t="shared" si="1511"/>
        <v>44377</v>
      </c>
      <c r="F14620" s="1">
        <f>TIMEVALUE("11:40:12")</f>
        <v>0.48625000000000002</v>
      </c>
      <c r="G14620" t="s">
        <v>959</v>
      </c>
      <c r="H14620" t="s">
        <v>12560</v>
      </c>
      <c r="I14620">
        <v>697.62900000000002</v>
      </c>
    </row>
    <row r="14621" spans="1:9" x14ac:dyDescent="0.25">
      <c r="A14621" t="s">
        <v>28170</v>
      </c>
      <c r="B14621">
        <v>13127</v>
      </c>
      <c r="C14621" s="2">
        <f t="shared" si="1510"/>
        <v>44377</v>
      </c>
      <c r="D14621" s="1">
        <f>TIMEVALUE("11:42:30")</f>
        <v>0.48784722222222221</v>
      </c>
      <c r="E14621" s="2">
        <f t="shared" si="1511"/>
        <v>44377</v>
      </c>
      <c r="F14621" s="1">
        <f>TIMEVALUE("11:52:47")</f>
        <v>0.4949884259259259</v>
      </c>
      <c r="G14621" t="s">
        <v>1762</v>
      </c>
      <c r="H14621" t="s">
        <v>28171</v>
      </c>
      <c r="I14621">
        <v>698.41499999999996</v>
      </c>
    </row>
    <row r="14622" spans="1:9" x14ac:dyDescent="0.25">
      <c r="A14622" t="s">
        <v>28172</v>
      </c>
      <c r="B14622">
        <v>13127</v>
      </c>
      <c r="C14622" s="2">
        <f t="shared" si="1510"/>
        <v>44377</v>
      </c>
      <c r="D14622" s="1">
        <f>TIMEVALUE("11:54:57")</f>
        <v>0.49649305555555556</v>
      </c>
      <c r="E14622" s="2">
        <f t="shared" si="1511"/>
        <v>44377</v>
      </c>
      <c r="F14622" s="1">
        <f>TIMEVALUE("12:00:02")</f>
        <v>0.50002314814814819</v>
      </c>
      <c r="G14622" t="s">
        <v>1901</v>
      </c>
      <c r="H14622" t="s">
        <v>3060</v>
      </c>
      <c r="I14622">
        <v>699.30499999999995</v>
      </c>
    </row>
    <row r="14623" spans="1:9" x14ac:dyDescent="0.25">
      <c r="A14623" t="s">
        <v>28173</v>
      </c>
      <c r="B14623">
        <v>13127</v>
      </c>
      <c r="C14623" s="2">
        <f t="shared" si="1510"/>
        <v>44377</v>
      </c>
      <c r="D14623" s="1">
        <f>TIMEVALUE("09:19:29")</f>
        <v>0.38853009259259258</v>
      </c>
      <c r="E14623" s="2">
        <f t="shared" si="1511"/>
        <v>44377</v>
      </c>
      <c r="F14623" s="1">
        <f>TIMEVALUE("09:40:21")</f>
        <v>0.40302083333333333</v>
      </c>
      <c r="G14623" t="s">
        <v>28174</v>
      </c>
      <c r="H14623" t="s">
        <v>28175</v>
      </c>
      <c r="I14623">
        <v>698.23199999999997</v>
      </c>
    </row>
    <row r="14624" spans="1:9" x14ac:dyDescent="0.25">
      <c r="A14624" t="s">
        <v>28176</v>
      </c>
      <c r="B14624">
        <v>13127</v>
      </c>
      <c r="C14624" s="2">
        <f t="shared" si="1510"/>
        <v>44377</v>
      </c>
      <c r="D14624" s="1">
        <f>TIMEVALUE("13:21:30")</f>
        <v>0.55659722222222219</v>
      </c>
      <c r="E14624" s="2">
        <f t="shared" si="1511"/>
        <v>44377</v>
      </c>
      <c r="F14624" s="1">
        <f>TIMEVALUE("13:27:36")</f>
        <v>0.56083333333333329</v>
      </c>
      <c r="G14624" t="s">
        <v>5903</v>
      </c>
      <c r="H14624" t="s">
        <v>28177</v>
      </c>
      <c r="I14624">
        <v>695.34799999999996</v>
      </c>
    </row>
    <row r="14625" spans="1:9" x14ac:dyDescent="0.25">
      <c r="A14625" t="s">
        <v>28178</v>
      </c>
      <c r="B14625">
        <v>13127</v>
      </c>
      <c r="C14625" s="2">
        <f t="shared" si="1510"/>
        <v>44377</v>
      </c>
      <c r="D14625" s="1">
        <f>TIMEVALUE("13:52:13")</f>
        <v>0.57792824074074078</v>
      </c>
      <c r="E14625" s="2">
        <f t="shared" si="1511"/>
        <v>44377</v>
      </c>
      <c r="F14625" s="1">
        <f>TIMEVALUE("13:58:19")</f>
        <v>0.58216435185185189</v>
      </c>
      <c r="G14625" t="s">
        <v>5903</v>
      </c>
      <c r="H14625" t="s">
        <v>28179</v>
      </c>
      <c r="I14625">
        <v>695.53599999999994</v>
      </c>
    </row>
    <row r="14626" spans="1:9" x14ac:dyDescent="0.25">
      <c r="A14626" t="s">
        <v>28180</v>
      </c>
      <c r="B14626">
        <v>13127</v>
      </c>
      <c r="C14626" s="2">
        <f t="shared" si="1510"/>
        <v>44377</v>
      </c>
      <c r="D14626" s="1">
        <f>TIMEVALUE("14:00:01")</f>
        <v>0.58334490740740741</v>
      </c>
      <c r="E14626" s="2">
        <f t="shared" si="1511"/>
        <v>44377</v>
      </c>
      <c r="F14626" s="1">
        <f>TIMEVALUE("14:11:08")</f>
        <v>0.59106481481481477</v>
      </c>
      <c r="G14626" t="s">
        <v>7658</v>
      </c>
      <c r="H14626" t="s">
        <v>28181</v>
      </c>
      <c r="I14626">
        <v>696.81100000000004</v>
      </c>
    </row>
    <row r="14627" spans="1:9" x14ac:dyDescent="0.25">
      <c r="A14627" t="s">
        <v>28182</v>
      </c>
      <c r="B14627">
        <v>13127</v>
      </c>
      <c r="C14627" s="2">
        <f t="shared" si="1510"/>
        <v>44377</v>
      </c>
      <c r="D14627" s="1">
        <f>TIMEVALUE("14:13:21")</f>
        <v>0.59260416666666671</v>
      </c>
      <c r="E14627" s="2">
        <f t="shared" si="1511"/>
        <v>44377</v>
      </c>
      <c r="F14627" s="1">
        <f>TIMEVALUE("14:20:59")</f>
        <v>0.59790509259259261</v>
      </c>
      <c r="G14627" t="s">
        <v>1399</v>
      </c>
      <c r="H14627" t="s">
        <v>23389</v>
      </c>
      <c r="I14627">
        <v>696.62300000000005</v>
      </c>
    </row>
    <row r="14628" spans="1:9" x14ac:dyDescent="0.25">
      <c r="A14628" t="s">
        <v>28183</v>
      </c>
      <c r="B14628">
        <v>13127</v>
      </c>
      <c r="C14628" s="2">
        <f t="shared" si="1510"/>
        <v>44377</v>
      </c>
      <c r="D14628" s="1">
        <f>TIMEVALUE("14:22:56")</f>
        <v>0.59925925925925927</v>
      </c>
      <c r="E14628" s="2">
        <f t="shared" si="1511"/>
        <v>44377</v>
      </c>
      <c r="F14628" s="1">
        <f>TIMEVALUE("14:33:05")</f>
        <v>0.60630787037037037</v>
      </c>
      <c r="G14628" t="s">
        <v>115</v>
      </c>
      <c r="H14628" t="s">
        <v>632</v>
      </c>
      <c r="I14628">
        <v>696.92899999999997</v>
      </c>
    </row>
    <row r="14629" spans="1:9" x14ac:dyDescent="0.25">
      <c r="A14629" t="s">
        <v>28184</v>
      </c>
      <c r="B14629">
        <v>13127</v>
      </c>
      <c r="C14629" s="2">
        <f t="shared" si="1510"/>
        <v>44377</v>
      </c>
      <c r="D14629" s="1">
        <f>TIMEVALUE("14:35:14")</f>
        <v>0.60780092592592594</v>
      </c>
      <c r="E14629" s="2">
        <f t="shared" si="1511"/>
        <v>44377</v>
      </c>
      <c r="F14629" s="1">
        <f>TIMEVALUE("14:40:48")</f>
        <v>0.61166666666666669</v>
      </c>
      <c r="G14629" t="s">
        <v>212</v>
      </c>
      <c r="H14629" t="s">
        <v>26039</v>
      </c>
      <c r="I14629">
        <v>696.7</v>
      </c>
    </row>
    <row r="14630" spans="1:9" x14ac:dyDescent="0.25">
      <c r="A14630" t="s">
        <v>28185</v>
      </c>
      <c r="B14630">
        <v>13127</v>
      </c>
      <c r="C14630" s="2">
        <f t="shared" si="1510"/>
        <v>44377</v>
      </c>
      <c r="D14630" s="1">
        <f>TIMEVALUE("14:42:44")</f>
        <v>0.61300925925925931</v>
      </c>
      <c r="E14630" s="2">
        <f t="shared" si="1511"/>
        <v>44377</v>
      </c>
      <c r="F14630" s="1">
        <f>TIMEVALUE("15:02:55")</f>
        <v>0.62702546296296291</v>
      </c>
      <c r="G14630" t="s">
        <v>28186</v>
      </c>
      <c r="H14630" t="s">
        <v>28187</v>
      </c>
      <c r="I14630">
        <v>696.92600000000004</v>
      </c>
    </row>
    <row r="14631" spans="1:9" x14ac:dyDescent="0.25">
      <c r="A14631" t="s">
        <v>28188</v>
      </c>
      <c r="B14631">
        <v>13127</v>
      </c>
      <c r="C14631" s="2">
        <f t="shared" si="1510"/>
        <v>44377</v>
      </c>
      <c r="D14631" s="1">
        <f>TIMEVALUE("15:04:33")</f>
        <v>0.62815972222222227</v>
      </c>
      <c r="E14631" s="2">
        <f t="shared" si="1511"/>
        <v>44377</v>
      </c>
      <c r="F14631" s="1">
        <f>TIMEVALUE("15:06:33")</f>
        <v>0.62954861111111116</v>
      </c>
      <c r="G14631" t="s">
        <v>2756</v>
      </c>
      <c r="H14631" t="s">
        <v>28189</v>
      </c>
      <c r="I14631">
        <v>697.15</v>
      </c>
    </row>
    <row r="14632" spans="1:9" x14ac:dyDescent="0.25">
      <c r="A14632" t="s">
        <v>28190</v>
      </c>
      <c r="B14632">
        <v>13127</v>
      </c>
      <c r="C14632" s="2">
        <f t="shared" si="1510"/>
        <v>44377</v>
      </c>
      <c r="D14632" s="1">
        <f>TIMEVALUE("15:08:29")</f>
        <v>0.63089120370370366</v>
      </c>
      <c r="E14632" s="2">
        <f t="shared" si="1511"/>
        <v>44377</v>
      </c>
      <c r="F14632" s="1">
        <f>TIMEVALUE("15:16:49")</f>
        <v>0.63667824074074075</v>
      </c>
      <c r="G14632" t="s">
        <v>1560</v>
      </c>
      <c r="H14632" t="s">
        <v>20503</v>
      </c>
      <c r="I14632">
        <v>697.47</v>
      </c>
    </row>
    <row r="14633" spans="1:9" x14ac:dyDescent="0.25">
      <c r="A14633" t="s">
        <v>28191</v>
      </c>
      <c r="B14633">
        <v>13127</v>
      </c>
      <c r="C14633" s="2">
        <f t="shared" si="1510"/>
        <v>44377</v>
      </c>
      <c r="D14633" s="1">
        <f>TIMEVALUE("15:18:55")</f>
        <v>0.63813657407407409</v>
      </c>
      <c r="E14633" s="2">
        <f t="shared" si="1511"/>
        <v>44377</v>
      </c>
      <c r="F14633" s="1">
        <f>TIMEVALUE("15:19:50")</f>
        <v>0.63877314814814812</v>
      </c>
      <c r="G14633" t="s">
        <v>261</v>
      </c>
      <c r="H14633" t="s">
        <v>13813</v>
      </c>
      <c r="I14633">
        <v>703.404</v>
      </c>
    </row>
    <row r="14634" spans="1:9" x14ac:dyDescent="0.25">
      <c r="A14634" t="s">
        <v>28192</v>
      </c>
      <c r="B14634">
        <v>13127</v>
      </c>
      <c r="C14634" s="2">
        <f t="shared" si="1510"/>
        <v>44377</v>
      </c>
      <c r="D14634" s="1">
        <f>TIMEVALUE("15:28:49")</f>
        <v>0.64501157407407406</v>
      </c>
      <c r="E14634" s="2">
        <f t="shared" si="1511"/>
        <v>44377</v>
      </c>
      <c r="F14634" s="1">
        <f>TIMEVALUE("15:37:00")</f>
        <v>0.65069444444444446</v>
      </c>
      <c r="G14634" t="s">
        <v>4254</v>
      </c>
      <c r="H14634" t="s">
        <v>2061</v>
      </c>
      <c r="I14634">
        <v>698.03399999999999</v>
      </c>
    </row>
    <row r="14635" spans="1:9" x14ac:dyDescent="0.25">
      <c r="A14635" t="s">
        <v>28193</v>
      </c>
      <c r="B14635">
        <v>13127</v>
      </c>
      <c r="C14635" s="2">
        <f t="shared" si="1510"/>
        <v>44377</v>
      </c>
      <c r="D14635" s="1">
        <f>TIMEVALUE("15:39:04")</f>
        <v>0.65212962962962961</v>
      </c>
      <c r="E14635" s="2">
        <f t="shared" si="1511"/>
        <v>44377</v>
      </c>
      <c r="F14635" s="1">
        <f>TIMEVALUE("15:46:23")</f>
        <v>0.65721064814814811</v>
      </c>
      <c r="G14635" t="s">
        <v>3815</v>
      </c>
      <c r="H14635" t="s">
        <v>620</v>
      </c>
      <c r="I14635">
        <v>698.24800000000005</v>
      </c>
    </row>
    <row r="14636" spans="1:9" x14ac:dyDescent="0.25">
      <c r="A14636" t="s">
        <v>28194</v>
      </c>
      <c r="B14636">
        <v>13127</v>
      </c>
      <c r="C14636" s="2">
        <f t="shared" si="1510"/>
        <v>44377</v>
      </c>
      <c r="D14636" s="1">
        <f>TIMEVALUE("12:52:38")</f>
        <v>0.5365509259259259</v>
      </c>
      <c r="E14636" s="2">
        <f t="shared" si="1511"/>
        <v>44377</v>
      </c>
      <c r="F14636" s="1">
        <f>TIMEVALUE("13:13:24")</f>
        <v>0.5509722222222222</v>
      </c>
      <c r="G14636" t="s">
        <v>28195</v>
      </c>
      <c r="H14636" t="s">
        <v>13797</v>
      </c>
      <c r="I14636">
        <v>698.54</v>
      </c>
    </row>
    <row r="14637" spans="1:9" x14ac:dyDescent="0.25">
      <c r="A14637" t="s">
        <v>28196</v>
      </c>
      <c r="B14637">
        <v>13127</v>
      </c>
      <c r="C14637" s="2">
        <f t="shared" si="1510"/>
        <v>44377</v>
      </c>
      <c r="D14637" s="1">
        <f>TIMEVALUE("16:04:34")</f>
        <v>0.66983796296296294</v>
      </c>
      <c r="E14637" s="2">
        <f t="shared" si="1511"/>
        <v>44377</v>
      </c>
      <c r="F14637" s="1">
        <f>TIMEVALUE("16:15:24")</f>
        <v>0.67736111111111108</v>
      </c>
      <c r="G14637" t="s">
        <v>1845</v>
      </c>
      <c r="H14637" t="s">
        <v>3729</v>
      </c>
      <c r="I14637">
        <v>695.274</v>
      </c>
    </row>
    <row r="14638" spans="1:9" x14ac:dyDescent="0.25">
      <c r="A14638" t="s">
        <v>28197</v>
      </c>
      <c r="B14638">
        <v>13127</v>
      </c>
      <c r="C14638" s="2">
        <f t="shared" si="1510"/>
        <v>44377</v>
      </c>
      <c r="D14638" s="1">
        <f>TIMEVALUE("16:17:57")</f>
        <v>0.67913194444444447</v>
      </c>
      <c r="E14638" s="2">
        <f t="shared" si="1511"/>
        <v>44377</v>
      </c>
      <c r="F14638" s="1">
        <f>TIMEVALUE("16:22:31")</f>
        <v>0.68230324074074078</v>
      </c>
      <c r="G14638" t="s">
        <v>790</v>
      </c>
      <c r="H14638" t="s">
        <v>20891</v>
      </c>
      <c r="I14638">
        <v>695.50800000000004</v>
      </c>
    </row>
    <row r="14639" spans="1:9" x14ac:dyDescent="0.25">
      <c r="A14639" t="s">
        <v>28198</v>
      </c>
      <c r="B14639">
        <v>13127</v>
      </c>
      <c r="C14639" s="2">
        <f t="shared" si="1510"/>
        <v>44377</v>
      </c>
      <c r="D14639" s="1">
        <f>TIMEVALUE("16:24:15")</f>
        <v>0.68350694444444449</v>
      </c>
      <c r="E14639" s="2">
        <f t="shared" si="1511"/>
        <v>44377</v>
      </c>
      <c r="F14639" s="1">
        <f>TIMEVALUE("16:31:27")</f>
        <v>0.68850694444444449</v>
      </c>
      <c r="G14639" t="s">
        <v>688</v>
      </c>
      <c r="H14639" t="s">
        <v>25897</v>
      </c>
      <c r="I14639">
        <v>695.74599999999998</v>
      </c>
    </row>
    <row r="14640" spans="1:9" x14ac:dyDescent="0.25">
      <c r="A14640" t="s">
        <v>28199</v>
      </c>
      <c r="B14640">
        <v>13127</v>
      </c>
      <c r="C14640" s="2">
        <f t="shared" ref="C14640:C14648" si="1512">DATEVALUE("2025-07-02")</f>
        <v>44378</v>
      </c>
      <c r="D14640" s="1">
        <f>TIMEVALUE("08:17:06")</f>
        <v>0.34520833333333334</v>
      </c>
      <c r="E14640" s="2">
        <f t="shared" ref="E14640:E14648" si="1513">DATEVALUE("2025-07-02")</f>
        <v>44378</v>
      </c>
      <c r="F14640" s="1">
        <f>TIMEVALUE("08:29:08")</f>
        <v>0.35356481481481483</v>
      </c>
      <c r="G14640" t="s">
        <v>8233</v>
      </c>
      <c r="H14640" t="s">
        <v>20940</v>
      </c>
      <c r="I14640">
        <v>697.53800000000001</v>
      </c>
    </row>
    <row r="14641" spans="1:9" x14ac:dyDescent="0.25">
      <c r="A14641" t="s">
        <v>28200</v>
      </c>
      <c r="B14641">
        <v>13127</v>
      </c>
      <c r="C14641" s="2">
        <f t="shared" si="1512"/>
        <v>44378</v>
      </c>
      <c r="D14641" s="1">
        <f>TIMEVALUE("08:30:56")</f>
        <v>0.35481481481481481</v>
      </c>
      <c r="E14641" s="2">
        <f t="shared" si="1513"/>
        <v>44378</v>
      </c>
      <c r="F14641" s="1">
        <f>TIMEVALUE("08:42:31")</f>
        <v>0.3628587962962963</v>
      </c>
      <c r="G14641" t="s">
        <v>6309</v>
      </c>
      <c r="H14641" t="s">
        <v>23500</v>
      </c>
      <c r="I14641">
        <v>697.34</v>
      </c>
    </row>
    <row r="14642" spans="1:9" x14ac:dyDescent="0.25">
      <c r="A14642" t="s">
        <v>28201</v>
      </c>
      <c r="B14642">
        <v>13127</v>
      </c>
      <c r="C14642" s="2">
        <f t="shared" si="1512"/>
        <v>44378</v>
      </c>
      <c r="D14642" s="1">
        <f>TIMEVALUE("08:45:48")</f>
        <v>0.3651388888888889</v>
      </c>
      <c r="E14642" s="2">
        <f t="shared" si="1513"/>
        <v>44378</v>
      </c>
      <c r="F14642" s="1">
        <f>TIMEVALUE("08:49:21")</f>
        <v>0.36760416666666668</v>
      </c>
      <c r="G14642" t="s">
        <v>3107</v>
      </c>
      <c r="H14642" t="s">
        <v>28202</v>
      </c>
      <c r="I14642">
        <v>696.60500000000002</v>
      </c>
    </row>
    <row r="14643" spans="1:9" x14ac:dyDescent="0.25">
      <c r="A14643" t="s">
        <v>28203</v>
      </c>
      <c r="B14643">
        <v>13127</v>
      </c>
      <c r="C14643" s="2">
        <f t="shared" si="1512"/>
        <v>44378</v>
      </c>
      <c r="D14643" s="1">
        <f>TIMEVALUE("08:51:57")</f>
        <v>0.36940972222222224</v>
      </c>
      <c r="E14643" s="2">
        <f t="shared" si="1513"/>
        <v>44378</v>
      </c>
      <c r="F14643" s="1">
        <f>TIMEVALUE("09:08:44")</f>
        <v>0.3810648148148148</v>
      </c>
      <c r="G14643" t="s">
        <v>9905</v>
      </c>
      <c r="H14643" t="s">
        <v>5824</v>
      </c>
      <c r="I14643">
        <v>696.90599999999995</v>
      </c>
    </row>
    <row r="14644" spans="1:9" x14ac:dyDescent="0.25">
      <c r="A14644" t="s">
        <v>28204</v>
      </c>
      <c r="B14644">
        <v>13127</v>
      </c>
      <c r="C14644" s="2">
        <f t="shared" si="1512"/>
        <v>44378</v>
      </c>
      <c r="D14644" s="1">
        <f>TIMEVALUE("09:11:12")</f>
        <v>0.38277777777777777</v>
      </c>
      <c r="E14644" s="2">
        <f t="shared" si="1513"/>
        <v>44378</v>
      </c>
      <c r="F14644" s="1">
        <f>TIMEVALUE("09:24:25")</f>
        <v>0.39195601851851852</v>
      </c>
      <c r="G14644" t="s">
        <v>5360</v>
      </c>
      <c r="H14644" t="s">
        <v>28205</v>
      </c>
      <c r="I14644">
        <v>697.35299999999995</v>
      </c>
    </row>
    <row r="14645" spans="1:9" x14ac:dyDescent="0.25">
      <c r="A14645" t="s">
        <v>28206</v>
      </c>
      <c r="B14645">
        <v>13127</v>
      </c>
      <c r="C14645" s="2">
        <f t="shared" si="1512"/>
        <v>44378</v>
      </c>
      <c r="D14645" s="1">
        <f>TIMEVALUE("09:28:04")</f>
        <v>0.39449074074074075</v>
      </c>
      <c r="E14645" s="2">
        <f t="shared" si="1513"/>
        <v>44378</v>
      </c>
      <c r="F14645" s="1">
        <f>TIMEVALUE("09:36:39")</f>
        <v>0.40045138888888887</v>
      </c>
      <c r="G14645" t="s">
        <v>4083</v>
      </c>
      <c r="H14645" t="s">
        <v>5326</v>
      </c>
      <c r="I14645">
        <v>697.38800000000003</v>
      </c>
    </row>
    <row r="14646" spans="1:9" x14ac:dyDescent="0.25">
      <c r="A14646" t="s">
        <v>28207</v>
      </c>
      <c r="B14646">
        <v>13127</v>
      </c>
      <c r="C14646" s="2">
        <f t="shared" si="1512"/>
        <v>44378</v>
      </c>
      <c r="D14646" s="1">
        <f>TIMEVALUE("09:38:44")</f>
        <v>0.40189814814814817</v>
      </c>
      <c r="E14646" s="2">
        <f t="shared" si="1513"/>
        <v>44378</v>
      </c>
      <c r="F14646" s="1">
        <f>TIMEVALUE("09:49:05")</f>
        <v>0.40908564814814813</v>
      </c>
      <c r="G14646" t="s">
        <v>3703</v>
      </c>
      <c r="H14646" t="s">
        <v>26522</v>
      </c>
      <c r="I14646">
        <v>697.73</v>
      </c>
    </row>
    <row r="14647" spans="1:9" x14ac:dyDescent="0.25">
      <c r="A14647" t="s">
        <v>28209</v>
      </c>
      <c r="B14647">
        <v>13127</v>
      </c>
      <c r="C14647" s="2">
        <f t="shared" si="1512"/>
        <v>44378</v>
      </c>
      <c r="D14647" s="1">
        <f>TIMEVALUE("09:51:01")</f>
        <v>0.41042824074074075</v>
      </c>
      <c r="E14647" s="2">
        <f t="shared" si="1513"/>
        <v>44378</v>
      </c>
      <c r="F14647" s="1">
        <f>TIMEVALUE("10:01:09")</f>
        <v>0.41746527777777775</v>
      </c>
      <c r="G14647" t="s">
        <v>1105</v>
      </c>
      <c r="H14647" t="s">
        <v>5418</v>
      </c>
      <c r="I14647">
        <v>697.97299999999996</v>
      </c>
    </row>
    <row r="14648" spans="1:9" x14ac:dyDescent="0.25">
      <c r="A14648" t="s">
        <v>28210</v>
      </c>
      <c r="B14648">
        <v>13127</v>
      </c>
      <c r="C14648" s="2">
        <f t="shared" si="1512"/>
        <v>44378</v>
      </c>
      <c r="D14648" s="1">
        <f>TIMEVALUE("10:05:33")</f>
        <v>0.42052083333333334</v>
      </c>
      <c r="E14648" s="2">
        <f t="shared" si="1513"/>
        <v>44378</v>
      </c>
      <c r="F14648" s="1">
        <f>TIMEVALUE("10:17:57")</f>
        <v>0.42913194444444447</v>
      </c>
      <c r="G14648" t="s">
        <v>7856</v>
      </c>
      <c r="H14648" t="s">
        <v>28211</v>
      </c>
      <c r="I14648">
        <v>698.19899999999996</v>
      </c>
    </row>
    <row r="14649" spans="1:9" x14ac:dyDescent="0.25">
      <c r="A14649" t="s">
        <v>28212</v>
      </c>
      <c r="B14649">
        <v>13127</v>
      </c>
      <c r="C14649" s="2">
        <f>DATEVALUE("2025-07-01")</f>
        <v>44377</v>
      </c>
      <c r="D14649" s="1">
        <f>TIMEVALUE("15:49:26")</f>
        <v>0.65932870370370367</v>
      </c>
      <c r="E14649" s="2">
        <f>DATEVALUE("2025-07-01")</f>
        <v>44377</v>
      </c>
      <c r="F14649" s="1">
        <f>TIMEVALUE("15:56:49")</f>
        <v>0.66445601851851854</v>
      </c>
      <c r="G14649" t="s">
        <v>6602</v>
      </c>
      <c r="H14649" t="s">
        <v>27382</v>
      </c>
      <c r="I14649">
        <v>698.42899999999997</v>
      </c>
    </row>
    <row r="14650" spans="1:9" x14ac:dyDescent="0.25">
      <c r="A14650" t="s">
        <v>28213</v>
      </c>
      <c r="B14650">
        <v>13127</v>
      </c>
      <c r="C14650" s="2">
        <f t="shared" ref="C14650:C14664" si="1514">DATEVALUE("2025-07-02")</f>
        <v>44378</v>
      </c>
      <c r="D14650" s="1">
        <f>TIMEVALUE("10:58:05")</f>
        <v>0.45700231481481479</v>
      </c>
      <c r="E14650" s="2">
        <f t="shared" ref="E14650:E14664" si="1515">DATEVALUE("2025-07-02")</f>
        <v>44378</v>
      </c>
      <c r="F14650" s="1">
        <f>TIMEVALUE("11:02:26")</f>
        <v>0.46002314814814815</v>
      </c>
      <c r="G14650" t="s">
        <v>422</v>
      </c>
      <c r="H14650" t="s">
        <v>28214</v>
      </c>
      <c r="I14650">
        <v>694.95699999999999</v>
      </c>
    </row>
    <row r="14651" spans="1:9" x14ac:dyDescent="0.25">
      <c r="A14651" t="s">
        <v>28215</v>
      </c>
      <c r="B14651">
        <v>13127</v>
      </c>
      <c r="C14651" s="2">
        <f t="shared" si="1514"/>
        <v>44378</v>
      </c>
      <c r="D14651" s="1">
        <f>TIMEVALUE("11:05:20")</f>
        <v>0.46203703703703702</v>
      </c>
      <c r="E14651" s="2">
        <f t="shared" si="1515"/>
        <v>44378</v>
      </c>
      <c r="F14651" s="1">
        <f>TIMEVALUE("11:12:51")</f>
        <v>0.46725694444444443</v>
      </c>
      <c r="G14651" t="s">
        <v>849</v>
      </c>
      <c r="H14651" t="s">
        <v>3277</v>
      </c>
      <c r="I14651">
        <v>695.22900000000004</v>
      </c>
    </row>
    <row r="14652" spans="1:9" x14ac:dyDescent="0.25">
      <c r="A14652" t="s">
        <v>28216</v>
      </c>
      <c r="B14652">
        <v>13127</v>
      </c>
      <c r="C14652" s="2">
        <f t="shared" si="1514"/>
        <v>44378</v>
      </c>
      <c r="D14652" s="1">
        <f>TIMEVALUE("11:16:21")</f>
        <v>0.46968749999999998</v>
      </c>
      <c r="E14652" s="2">
        <f t="shared" si="1515"/>
        <v>44378</v>
      </c>
      <c r="F14652" s="1">
        <f>TIMEVALUE("11:19:33")</f>
        <v>0.47190972222222222</v>
      </c>
      <c r="G14652" t="s">
        <v>658</v>
      </c>
      <c r="H14652" t="s">
        <v>28217</v>
      </c>
      <c r="I14652">
        <v>695.45699999999999</v>
      </c>
    </row>
    <row r="14653" spans="1:9" x14ac:dyDescent="0.25">
      <c r="A14653" t="s">
        <v>28218</v>
      </c>
      <c r="B14653">
        <v>13127</v>
      </c>
      <c r="C14653" s="2">
        <f t="shared" si="1514"/>
        <v>44378</v>
      </c>
      <c r="D14653" s="1">
        <f>TIMEVALUE("11:22:32")</f>
        <v>0.4739814814814815</v>
      </c>
      <c r="E14653" s="2">
        <f t="shared" si="1515"/>
        <v>44378</v>
      </c>
      <c r="F14653" s="1">
        <f>TIMEVALUE("11:32:23")</f>
        <v>0.48082175925925924</v>
      </c>
      <c r="G14653" t="s">
        <v>1344</v>
      </c>
      <c r="H14653" t="s">
        <v>28219</v>
      </c>
      <c r="I14653">
        <v>695.726</v>
      </c>
    </row>
    <row r="14654" spans="1:9" x14ac:dyDescent="0.25">
      <c r="A14654" t="s">
        <v>28220</v>
      </c>
      <c r="B14654">
        <v>13127</v>
      </c>
      <c r="C14654" s="2">
        <f t="shared" si="1514"/>
        <v>44378</v>
      </c>
      <c r="D14654" s="1">
        <f>TIMEVALUE("11:34:15")</f>
        <v>0.48211805555555554</v>
      </c>
      <c r="E14654" s="2">
        <f t="shared" si="1515"/>
        <v>44378</v>
      </c>
      <c r="F14654" s="1">
        <f>TIMEVALUE("11:39:08")</f>
        <v>0.48550925925925925</v>
      </c>
      <c r="G14654" t="s">
        <v>3097</v>
      </c>
      <c r="H14654" t="s">
        <v>6184</v>
      </c>
      <c r="I14654">
        <v>698.22799999999995</v>
      </c>
    </row>
    <row r="14655" spans="1:9" x14ac:dyDescent="0.25">
      <c r="A14655" t="s">
        <v>28220</v>
      </c>
      <c r="B14655">
        <v>13127</v>
      </c>
      <c r="C14655" s="2">
        <f t="shared" si="1514"/>
        <v>44378</v>
      </c>
      <c r="D14655" s="1">
        <f>TIMEVALUE("12:56:36")</f>
        <v>0.53930555555555559</v>
      </c>
      <c r="E14655" s="2">
        <f t="shared" si="1515"/>
        <v>44378</v>
      </c>
      <c r="F14655" s="1">
        <f>TIMEVALUE("12:56:36")</f>
        <v>0.53930555555555559</v>
      </c>
      <c r="G14655" t="s">
        <v>162</v>
      </c>
      <c r="H14655" t="s">
        <v>163</v>
      </c>
      <c r="I14655">
        <v>98765432.099000007</v>
      </c>
    </row>
    <row r="14656" spans="1:9" x14ac:dyDescent="0.25">
      <c r="A14656" t="s">
        <v>28220</v>
      </c>
      <c r="B14656">
        <v>13127</v>
      </c>
      <c r="C14656" s="2">
        <f t="shared" si="1514"/>
        <v>44378</v>
      </c>
      <c r="D14656" s="1">
        <f>TIMEVALUE("12:56:38")</f>
        <v>0.53932870370370367</v>
      </c>
      <c r="E14656" s="2">
        <f t="shared" si="1515"/>
        <v>44378</v>
      </c>
      <c r="F14656" s="1">
        <f>TIMEVALUE("13:07:54")</f>
        <v>0.54715277777777782</v>
      </c>
      <c r="G14656" t="s">
        <v>7346</v>
      </c>
      <c r="H14656" t="s">
        <v>28221</v>
      </c>
      <c r="I14656">
        <v>696.59400000000005</v>
      </c>
    </row>
    <row r="14657" spans="1:9" x14ac:dyDescent="0.25">
      <c r="A14657" t="s">
        <v>28222</v>
      </c>
      <c r="B14657">
        <v>13127</v>
      </c>
      <c r="C14657" s="2">
        <f t="shared" si="1514"/>
        <v>44378</v>
      </c>
      <c r="D14657" s="1">
        <f>TIMEVALUE("13:10:46")</f>
        <v>0.5491435185185185</v>
      </c>
      <c r="E14657" s="2">
        <f t="shared" si="1515"/>
        <v>44378</v>
      </c>
      <c r="F14657" s="1">
        <f>TIMEVALUE("13:20:12")</f>
        <v>0.55569444444444449</v>
      </c>
      <c r="G14657" t="s">
        <v>6248</v>
      </c>
      <c r="H14657" t="s">
        <v>23178</v>
      </c>
      <c r="I14657">
        <v>696.33799999999997</v>
      </c>
    </row>
    <row r="14658" spans="1:9" x14ac:dyDescent="0.25">
      <c r="A14658" t="s">
        <v>28223</v>
      </c>
      <c r="B14658">
        <v>13127</v>
      </c>
      <c r="C14658" s="2">
        <f t="shared" si="1514"/>
        <v>44378</v>
      </c>
      <c r="D14658" s="1">
        <f>TIMEVALUE("13:21:48")</f>
        <v>0.55680555555555555</v>
      </c>
      <c r="E14658" s="2">
        <f t="shared" si="1515"/>
        <v>44378</v>
      </c>
      <c r="F14658" s="1">
        <f>TIMEVALUE("13:27:44")</f>
        <v>0.56092592592592594</v>
      </c>
      <c r="G14658" t="s">
        <v>176</v>
      </c>
      <c r="H14658" t="s">
        <v>28224</v>
      </c>
      <c r="I14658">
        <v>696.50800000000004</v>
      </c>
    </row>
    <row r="14659" spans="1:9" x14ac:dyDescent="0.25">
      <c r="A14659" t="s">
        <v>28225</v>
      </c>
      <c r="B14659">
        <v>13127</v>
      </c>
      <c r="C14659" s="2">
        <f t="shared" si="1514"/>
        <v>44378</v>
      </c>
      <c r="D14659" s="1">
        <f>TIMEVALUE("13:29:39")</f>
        <v>0.56225694444444441</v>
      </c>
      <c r="E14659" s="2">
        <f t="shared" si="1515"/>
        <v>44378</v>
      </c>
      <c r="F14659" s="1">
        <f>TIMEVALUE("13:38:34")</f>
        <v>0.56844907407407408</v>
      </c>
      <c r="G14659" t="s">
        <v>1208</v>
      </c>
      <c r="H14659" t="s">
        <v>20785</v>
      </c>
      <c r="I14659">
        <v>697.005</v>
      </c>
    </row>
    <row r="14660" spans="1:9" x14ac:dyDescent="0.25">
      <c r="A14660" t="s">
        <v>28226</v>
      </c>
      <c r="B14660">
        <v>13127</v>
      </c>
      <c r="C14660" s="2">
        <f t="shared" si="1514"/>
        <v>44378</v>
      </c>
      <c r="D14660" s="1">
        <f>TIMEVALUE("13:40:46")</f>
        <v>0.56997685185185187</v>
      </c>
      <c r="E14660" s="2">
        <f t="shared" si="1515"/>
        <v>44378</v>
      </c>
      <c r="F14660" s="1">
        <f>TIMEVALUE("13:48:23")</f>
        <v>0.57526620370370374</v>
      </c>
      <c r="G14660" t="s">
        <v>484</v>
      </c>
      <c r="H14660" t="s">
        <v>13252</v>
      </c>
      <c r="I14660">
        <v>697.17600000000004</v>
      </c>
    </row>
    <row r="14661" spans="1:9" x14ac:dyDescent="0.25">
      <c r="A14661" t="s">
        <v>28227</v>
      </c>
      <c r="B14661">
        <v>13127</v>
      </c>
      <c r="C14661" s="2">
        <f t="shared" si="1514"/>
        <v>44378</v>
      </c>
      <c r="D14661" s="1">
        <f>TIMEVALUE("13:51:04")</f>
        <v>0.57712962962962966</v>
      </c>
      <c r="E14661" s="2">
        <f t="shared" si="1515"/>
        <v>44378</v>
      </c>
      <c r="F14661" s="1">
        <f>TIMEVALUE("13:56:16")</f>
        <v>0.58074074074074078</v>
      </c>
      <c r="G14661" t="s">
        <v>2889</v>
      </c>
      <c r="H14661" t="s">
        <v>13791</v>
      </c>
      <c r="I14661">
        <v>697.50900000000001</v>
      </c>
    </row>
    <row r="14662" spans="1:9" x14ac:dyDescent="0.25">
      <c r="A14662" t="s">
        <v>28228</v>
      </c>
      <c r="B14662">
        <v>13127</v>
      </c>
      <c r="C14662" s="2">
        <f t="shared" si="1514"/>
        <v>44378</v>
      </c>
      <c r="D14662" s="1">
        <f>TIMEVALUE("13:58:11")</f>
        <v>0.58207175925925925</v>
      </c>
      <c r="E14662" s="2">
        <f t="shared" si="1515"/>
        <v>44378</v>
      </c>
      <c r="F14662" s="1">
        <f>TIMEVALUE("14:00:26")</f>
        <v>0.58363425925925927</v>
      </c>
      <c r="G14662" t="s">
        <v>343</v>
      </c>
      <c r="H14662" t="s">
        <v>25203</v>
      </c>
      <c r="I14662">
        <v>697.798</v>
      </c>
    </row>
    <row r="14663" spans="1:9" x14ac:dyDescent="0.25">
      <c r="A14663" t="s">
        <v>28229</v>
      </c>
      <c r="B14663">
        <v>13127</v>
      </c>
      <c r="C14663" s="2">
        <f t="shared" si="1514"/>
        <v>44378</v>
      </c>
      <c r="D14663" s="1">
        <f>TIMEVALUE("14:02:32")</f>
        <v>0.58509259259259261</v>
      </c>
      <c r="E14663" s="2">
        <f t="shared" si="1515"/>
        <v>44378</v>
      </c>
      <c r="F14663" s="1">
        <f>TIMEVALUE("14:06:41")</f>
        <v>0.58797453703703706</v>
      </c>
      <c r="G14663" t="s">
        <v>3740</v>
      </c>
      <c r="H14663" t="s">
        <v>28230</v>
      </c>
      <c r="I14663">
        <v>698.01300000000003</v>
      </c>
    </row>
    <row r="14664" spans="1:9" x14ac:dyDescent="0.25">
      <c r="A14664" t="s">
        <v>90</v>
      </c>
      <c r="B14664">
        <v>13127</v>
      </c>
      <c r="C14664" s="2">
        <f t="shared" si="1514"/>
        <v>44378</v>
      </c>
      <c r="D14664" s="1">
        <f>TIMEVALUE("10:21:13")</f>
        <v>0.43140046296296297</v>
      </c>
      <c r="E14664" s="2">
        <f t="shared" si="1515"/>
        <v>44378</v>
      </c>
      <c r="F14664" s="1">
        <f>TIMEVALUE("10:49:41")</f>
        <v>0.45116898148148149</v>
      </c>
      <c r="G14664" t="s">
        <v>28231</v>
      </c>
      <c r="H14664" t="s">
        <v>28232</v>
      </c>
      <c r="I14664">
        <v>698.16600000000005</v>
      </c>
    </row>
    <row r="14665" spans="1:9" x14ac:dyDescent="0.25">
      <c r="A14665" t="s">
        <v>28233</v>
      </c>
      <c r="B14665">
        <v>13127</v>
      </c>
      <c r="C14665" s="2">
        <f t="shared" ref="C14665:C14677" si="1516">DATEVALUE("2025-07-07")</f>
        <v>44383</v>
      </c>
      <c r="D14665" s="1">
        <f>TIMEVALUE("08:51:41")</f>
        <v>0.36922453703703706</v>
      </c>
      <c r="E14665" s="2">
        <f t="shared" ref="E14665:E14677" si="1517">DATEVALUE("2025-07-07")</f>
        <v>44383</v>
      </c>
      <c r="F14665" s="1">
        <f>TIMEVALUE("09:06:58")</f>
        <v>0.37983796296296296</v>
      </c>
      <c r="G14665" t="s">
        <v>11226</v>
      </c>
      <c r="H14665" t="s">
        <v>28234</v>
      </c>
      <c r="I14665">
        <v>694.98800000000006</v>
      </c>
    </row>
    <row r="14666" spans="1:9" x14ac:dyDescent="0.25">
      <c r="A14666" t="s">
        <v>28235</v>
      </c>
      <c r="B14666">
        <v>13127</v>
      </c>
      <c r="C14666" s="2">
        <f t="shared" si="1516"/>
        <v>44383</v>
      </c>
      <c r="D14666" s="1">
        <f>TIMEVALUE("09:09:40")</f>
        <v>0.38171296296296298</v>
      </c>
      <c r="E14666" s="2">
        <f t="shared" si="1517"/>
        <v>44383</v>
      </c>
      <c r="F14666" s="1">
        <f>TIMEVALUE("09:17:24")</f>
        <v>0.38708333333333333</v>
      </c>
      <c r="G14666" t="s">
        <v>1981</v>
      </c>
      <c r="H14666" t="s">
        <v>28236</v>
      </c>
      <c r="I14666">
        <v>695.21400000000006</v>
      </c>
    </row>
    <row r="14667" spans="1:9" x14ac:dyDescent="0.25">
      <c r="A14667" t="s">
        <v>28237</v>
      </c>
      <c r="B14667">
        <v>13127</v>
      </c>
      <c r="C14667" s="2">
        <f t="shared" si="1516"/>
        <v>44383</v>
      </c>
      <c r="D14667" s="1">
        <f>TIMEVALUE("09:19:26")</f>
        <v>0.38849537037037035</v>
      </c>
      <c r="E14667" s="2">
        <f t="shared" si="1517"/>
        <v>44383</v>
      </c>
      <c r="F14667" s="1">
        <f>TIMEVALUE("09:21:06")</f>
        <v>0.38965277777777779</v>
      </c>
      <c r="G14667" t="s">
        <v>2791</v>
      </c>
      <c r="H14667" t="s">
        <v>2353</v>
      </c>
      <c r="I14667">
        <v>695.47199999999998</v>
      </c>
    </row>
    <row r="14668" spans="1:9" x14ac:dyDescent="0.25">
      <c r="A14668" t="s">
        <v>28238</v>
      </c>
      <c r="B14668">
        <v>13127</v>
      </c>
      <c r="C14668" s="2">
        <f t="shared" si="1516"/>
        <v>44383</v>
      </c>
      <c r="D14668" s="1">
        <f>TIMEVALUE("09:23:46")</f>
        <v>0.39150462962962962</v>
      </c>
      <c r="E14668" s="2">
        <f t="shared" si="1517"/>
        <v>44383</v>
      </c>
      <c r="F14668" s="1">
        <f>TIMEVALUE("09:42:22")</f>
        <v>0.40442129629629631</v>
      </c>
      <c r="G14668" t="s">
        <v>28239</v>
      </c>
      <c r="H14668" t="s">
        <v>26531</v>
      </c>
      <c r="I14668">
        <v>695.76900000000001</v>
      </c>
    </row>
    <row r="14669" spans="1:9" x14ac:dyDescent="0.25">
      <c r="A14669" t="s">
        <v>28240</v>
      </c>
      <c r="B14669">
        <v>13127</v>
      </c>
      <c r="C14669" s="2">
        <f t="shared" si="1516"/>
        <v>44383</v>
      </c>
      <c r="D14669" s="1">
        <f>TIMEVALUE("09:45:42")</f>
        <v>0.40673611111111113</v>
      </c>
      <c r="E14669" s="2">
        <f t="shared" si="1517"/>
        <v>44383</v>
      </c>
      <c r="F14669" s="1">
        <f>TIMEVALUE("09:55:35")</f>
        <v>0.41359953703703706</v>
      </c>
      <c r="G14669" t="s">
        <v>1975</v>
      </c>
      <c r="H14669" t="s">
        <v>26647</v>
      </c>
      <c r="I14669">
        <v>696.08100000000002</v>
      </c>
    </row>
    <row r="14670" spans="1:9" x14ac:dyDescent="0.25">
      <c r="A14670" t="s">
        <v>28241</v>
      </c>
      <c r="B14670">
        <v>13127</v>
      </c>
      <c r="C14670" s="2">
        <f t="shared" si="1516"/>
        <v>44383</v>
      </c>
      <c r="D14670" s="1">
        <f>TIMEVALUE("09:57:40")</f>
        <v>0.4150462962962963</v>
      </c>
      <c r="E14670" s="2">
        <f t="shared" si="1517"/>
        <v>44383</v>
      </c>
      <c r="F14670" s="1">
        <f>TIMEVALUE("10:12:06")</f>
        <v>0.42506944444444444</v>
      </c>
      <c r="G14670" t="s">
        <v>3857</v>
      </c>
      <c r="H14670" t="s">
        <v>23721</v>
      </c>
      <c r="I14670">
        <v>696.35199999999998</v>
      </c>
    </row>
    <row r="14671" spans="1:9" x14ac:dyDescent="0.25">
      <c r="A14671" t="s">
        <v>28242</v>
      </c>
      <c r="B14671">
        <v>13127</v>
      </c>
      <c r="C14671" s="2">
        <f t="shared" si="1516"/>
        <v>44383</v>
      </c>
      <c r="D14671" s="1">
        <f>TIMEVALUE("10:15:14")</f>
        <v>0.42724537037037036</v>
      </c>
      <c r="E14671" s="2">
        <f t="shared" si="1517"/>
        <v>44383</v>
      </c>
      <c r="F14671" s="1">
        <f>TIMEVALUE("10:18:14")</f>
        <v>0.42932870370370368</v>
      </c>
      <c r="G14671" t="s">
        <v>433</v>
      </c>
      <c r="H14671" t="s">
        <v>28243</v>
      </c>
      <c r="I14671">
        <v>696.66800000000001</v>
      </c>
    </row>
    <row r="14672" spans="1:9" x14ac:dyDescent="0.25">
      <c r="A14672" t="s">
        <v>28244</v>
      </c>
      <c r="B14672">
        <v>13127</v>
      </c>
      <c r="C14672" s="2">
        <f t="shared" si="1516"/>
        <v>44383</v>
      </c>
      <c r="D14672" s="1">
        <f>TIMEVALUE("10:20:03")</f>
        <v>0.43059027777777775</v>
      </c>
      <c r="E14672" s="2">
        <f t="shared" si="1517"/>
        <v>44383</v>
      </c>
      <c r="F14672" s="1">
        <f>TIMEVALUE("10:26:04")</f>
        <v>0.4347685185185185</v>
      </c>
      <c r="G14672" t="s">
        <v>1952</v>
      </c>
      <c r="H14672" t="s">
        <v>13700</v>
      </c>
      <c r="I14672">
        <v>696.96199999999999</v>
      </c>
    </row>
    <row r="14673" spans="1:9" x14ac:dyDescent="0.25">
      <c r="A14673" t="s">
        <v>28245</v>
      </c>
      <c r="B14673">
        <v>13127</v>
      </c>
      <c r="C14673" s="2">
        <f t="shared" si="1516"/>
        <v>44383</v>
      </c>
      <c r="D14673" s="1">
        <f>TIMEVALUE("10:28:04")</f>
        <v>0.43615740740740738</v>
      </c>
      <c r="E14673" s="2">
        <f t="shared" si="1517"/>
        <v>44383</v>
      </c>
      <c r="F14673" s="1">
        <f>TIMEVALUE("10:33:20")</f>
        <v>0.43981481481481483</v>
      </c>
      <c r="G14673" t="s">
        <v>10587</v>
      </c>
      <c r="H14673" t="s">
        <v>23695</v>
      </c>
      <c r="I14673">
        <v>697.20100000000002</v>
      </c>
    </row>
    <row r="14674" spans="1:9" x14ac:dyDescent="0.25">
      <c r="A14674" t="s">
        <v>28246</v>
      </c>
      <c r="B14674">
        <v>13127</v>
      </c>
      <c r="C14674" s="2">
        <f t="shared" si="1516"/>
        <v>44383</v>
      </c>
      <c r="D14674" s="1">
        <f>TIMEVALUE("10:36:46")</f>
        <v>0.44219907407407405</v>
      </c>
      <c r="E14674" s="2">
        <f t="shared" si="1517"/>
        <v>44383</v>
      </c>
      <c r="F14674" s="1">
        <f>TIMEVALUE("10:43:22")</f>
        <v>0.44678240740740743</v>
      </c>
      <c r="G14674" t="s">
        <v>2310</v>
      </c>
      <c r="H14674" t="s">
        <v>28247</v>
      </c>
      <c r="I14674">
        <v>697.51499999999999</v>
      </c>
    </row>
    <row r="14675" spans="1:9" x14ac:dyDescent="0.25">
      <c r="A14675" t="s">
        <v>28248</v>
      </c>
      <c r="B14675">
        <v>13127</v>
      </c>
      <c r="C14675" s="2">
        <f t="shared" si="1516"/>
        <v>44383</v>
      </c>
      <c r="D14675" s="1">
        <f>TIMEVALUE("10:45:27")</f>
        <v>0.44822916666666668</v>
      </c>
      <c r="E14675" s="2">
        <f t="shared" si="1517"/>
        <v>44383</v>
      </c>
      <c r="F14675" s="1">
        <f>TIMEVALUE("10:51:13")</f>
        <v>0.45223379629629629</v>
      </c>
      <c r="G14675" t="s">
        <v>6982</v>
      </c>
      <c r="H14675" t="s">
        <v>28249</v>
      </c>
      <c r="I14675">
        <v>697.79499999999996</v>
      </c>
    </row>
    <row r="14676" spans="1:9" x14ac:dyDescent="0.25">
      <c r="A14676" t="s">
        <v>28250</v>
      </c>
      <c r="B14676">
        <v>13127</v>
      </c>
      <c r="C14676" s="2">
        <f t="shared" si="1516"/>
        <v>44383</v>
      </c>
      <c r="D14676" s="1">
        <f>TIMEVALUE("10:53:22")</f>
        <v>0.45372685185185185</v>
      </c>
      <c r="E14676" s="2">
        <f t="shared" si="1517"/>
        <v>44383</v>
      </c>
      <c r="F14676" s="1">
        <f>TIMEVALUE("10:58:53")</f>
        <v>0.45755787037037038</v>
      </c>
      <c r="G14676" t="s">
        <v>5160</v>
      </c>
      <c r="H14676" t="s">
        <v>22794</v>
      </c>
      <c r="I14676">
        <v>698.08</v>
      </c>
    </row>
    <row r="14677" spans="1:9" x14ac:dyDescent="0.25">
      <c r="A14677" t="s">
        <v>28251</v>
      </c>
      <c r="B14677">
        <v>13127</v>
      </c>
      <c r="C14677" s="2">
        <f t="shared" si="1516"/>
        <v>44383</v>
      </c>
      <c r="D14677" s="1">
        <f>TIMEVALUE("08:32:21")</f>
        <v>0.35579861111111111</v>
      </c>
      <c r="E14677" s="2">
        <f t="shared" si="1517"/>
        <v>44383</v>
      </c>
      <c r="F14677" s="1">
        <f>TIMEVALUE("08:42:22")</f>
        <v>0.36275462962962962</v>
      </c>
      <c r="G14677" t="s">
        <v>1660</v>
      </c>
      <c r="H14677" t="s">
        <v>28252</v>
      </c>
      <c r="I14677">
        <v>698.27499999999998</v>
      </c>
    </row>
    <row r="14678" spans="1:9" x14ac:dyDescent="0.25">
      <c r="A14678" t="s">
        <v>28253</v>
      </c>
      <c r="B14678">
        <v>13127</v>
      </c>
      <c r="C14678" s="2">
        <f t="shared" ref="C14678:C14690" si="1518">DATEVALUE("2025-07-02")</f>
        <v>44378</v>
      </c>
      <c r="D14678" s="1">
        <f>TIMEVALUE("14:24:27")</f>
        <v>0.60031250000000003</v>
      </c>
      <c r="E14678" s="2">
        <f t="shared" ref="E14678:E14690" si="1519">DATEVALUE("2025-07-02")</f>
        <v>44378</v>
      </c>
      <c r="F14678" s="1">
        <f>TIMEVALUE("14:31:07")</f>
        <v>0.60494212962962968</v>
      </c>
      <c r="G14678" t="s">
        <v>2714</v>
      </c>
      <c r="H14678" t="s">
        <v>28254</v>
      </c>
      <c r="I14678">
        <v>694.80399999999997</v>
      </c>
    </row>
    <row r="14679" spans="1:9" x14ac:dyDescent="0.25">
      <c r="A14679" t="s">
        <v>28255</v>
      </c>
      <c r="B14679">
        <v>13127</v>
      </c>
      <c r="C14679" s="2">
        <f t="shared" si="1518"/>
        <v>44378</v>
      </c>
      <c r="D14679" s="1">
        <f>TIMEVALUE("14:50:06")</f>
        <v>0.61812500000000004</v>
      </c>
      <c r="E14679" s="2">
        <f t="shared" si="1519"/>
        <v>44378</v>
      </c>
      <c r="F14679" s="1">
        <f>TIMEVALUE("14:58:52")</f>
        <v>0.62421296296296291</v>
      </c>
      <c r="G14679" t="s">
        <v>170</v>
      </c>
      <c r="H14679" t="s">
        <v>28256</v>
      </c>
      <c r="I14679">
        <v>694.95600000000002</v>
      </c>
    </row>
    <row r="14680" spans="1:9" x14ac:dyDescent="0.25">
      <c r="A14680" t="s">
        <v>28257</v>
      </c>
      <c r="B14680">
        <v>13127</v>
      </c>
      <c r="C14680" s="2">
        <f t="shared" si="1518"/>
        <v>44378</v>
      </c>
      <c r="D14680" s="1">
        <f>TIMEVALUE("15:01:05")</f>
        <v>0.62575231481481486</v>
      </c>
      <c r="E14680" s="2">
        <f t="shared" si="1519"/>
        <v>44378</v>
      </c>
      <c r="F14680" s="1">
        <f>TIMEVALUE("15:10:15")</f>
        <v>0.63211805555555556</v>
      </c>
      <c r="G14680" t="s">
        <v>843</v>
      </c>
      <c r="H14680" t="s">
        <v>28258</v>
      </c>
      <c r="I14680">
        <v>695.29499999999996</v>
      </c>
    </row>
    <row r="14681" spans="1:9" x14ac:dyDescent="0.25">
      <c r="A14681" t="s">
        <v>28259</v>
      </c>
      <c r="B14681">
        <v>13127</v>
      </c>
      <c r="C14681" s="2">
        <f t="shared" si="1518"/>
        <v>44378</v>
      </c>
      <c r="D14681" s="1">
        <f>TIMEVALUE("15:13:33")</f>
        <v>0.63440972222222225</v>
      </c>
      <c r="E14681" s="2">
        <f t="shared" si="1519"/>
        <v>44378</v>
      </c>
      <c r="F14681" s="1">
        <f>TIMEVALUE("15:19:50")</f>
        <v>0.63877314814814812</v>
      </c>
      <c r="G14681" t="s">
        <v>321</v>
      </c>
      <c r="H14681" t="s">
        <v>15832</v>
      </c>
      <c r="I14681">
        <v>695.553</v>
      </c>
    </row>
    <row r="14682" spans="1:9" x14ac:dyDescent="0.25">
      <c r="A14682" t="s">
        <v>28260</v>
      </c>
      <c r="B14682">
        <v>13127</v>
      </c>
      <c r="C14682" s="2">
        <f t="shared" si="1518"/>
        <v>44378</v>
      </c>
      <c r="D14682" s="1">
        <f>TIMEVALUE("15:21:20")</f>
        <v>0.63981481481481484</v>
      </c>
      <c r="E14682" s="2">
        <f t="shared" si="1519"/>
        <v>44378</v>
      </c>
      <c r="F14682" s="1">
        <f>TIMEVALUE("15:25:16")</f>
        <v>0.64254629629629634</v>
      </c>
      <c r="G14682" t="s">
        <v>619</v>
      </c>
      <c r="H14682" t="s">
        <v>28261</v>
      </c>
      <c r="I14682">
        <v>695.70699999999999</v>
      </c>
    </row>
    <row r="14683" spans="1:9" x14ac:dyDescent="0.25">
      <c r="A14683" t="s">
        <v>28262</v>
      </c>
      <c r="B14683">
        <v>13127</v>
      </c>
      <c r="C14683" s="2">
        <f t="shared" si="1518"/>
        <v>44378</v>
      </c>
      <c r="D14683" s="1">
        <f>TIMEVALUE("15:26:45")</f>
        <v>0.64357638888888891</v>
      </c>
      <c r="E14683" s="2">
        <f t="shared" si="1519"/>
        <v>44378</v>
      </c>
      <c r="F14683" s="1">
        <f>TIMEVALUE("15:34:42")</f>
        <v>0.64909722222222221</v>
      </c>
      <c r="G14683" t="s">
        <v>4427</v>
      </c>
      <c r="H14683" t="s">
        <v>23575</v>
      </c>
      <c r="I14683">
        <v>696.43399999999997</v>
      </c>
    </row>
    <row r="14684" spans="1:9" x14ac:dyDescent="0.25">
      <c r="A14684" t="s">
        <v>28263</v>
      </c>
      <c r="B14684">
        <v>13127</v>
      </c>
      <c r="C14684" s="2">
        <f t="shared" si="1518"/>
        <v>44378</v>
      </c>
      <c r="D14684" s="1">
        <f>TIMEVALUE("15:36:42")</f>
        <v>0.6504861111111111</v>
      </c>
      <c r="E14684" s="2">
        <f t="shared" si="1519"/>
        <v>44378</v>
      </c>
      <c r="F14684" s="1">
        <f>TIMEVALUE("15:44:29")</f>
        <v>0.65589120370370368</v>
      </c>
      <c r="G14684" t="s">
        <v>5278</v>
      </c>
      <c r="H14684" t="s">
        <v>2168</v>
      </c>
      <c r="I14684">
        <v>696.38400000000001</v>
      </c>
    </row>
    <row r="14685" spans="1:9" x14ac:dyDescent="0.25">
      <c r="A14685" t="s">
        <v>28264</v>
      </c>
      <c r="B14685">
        <v>13127</v>
      </c>
      <c r="C14685" s="2">
        <f t="shared" si="1518"/>
        <v>44378</v>
      </c>
      <c r="D14685" s="1">
        <f>TIMEVALUE("15:45:53")</f>
        <v>0.65686342592592595</v>
      </c>
      <c r="E14685" s="2">
        <f t="shared" si="1519"/>
        <v>44378</v>
      </c>
      <c r="F14685" s="1">
        <f>TIMEVALUE("15:47:01")</f>
        <v>0.65765046296296292</v>
      </c>
      <c r="G14685" t="s">
        <v>439</v>
      </c>
      <c r="H14685" t="s">
        <v>5150</v>
      </c>
      <c r="I14685">
        <v>696.76700000000005</v>
      </c>
    </row>
    <row r="14686" spans="1:9" x14ac:dyDescent="0.25">
      <c r="A14686" t="s">
        <v>28265</v>
      </c>
      <c r="B14686">
        <v>13127</v>
      </c>
      <c r="C14686" s="2">
        <f t="shared" si="1518"/>
        <v>44378</v>
      </c>
      <c r="D14686" s="1">
        <f>TIMEVALUE("15:48:17")</f>
        <v>0.65853009259259254</v>
      </c>
      <c r="E14686" s="2">
        <f t="shared" si="1519"/>
        <v>44378</v>
      </c>
      <c r="F14686" s="1">
        <f>TIMEVALUE("15:53:05")</f>
        <v>0.66186342592592595</v>
      </c>
      <c r="G14686" t="s">
        <v>3420</v>
      </c>
      <c r="H14686" t="s">
        <v>28266</v>
      </c>
      <c r="I14686">
        <v>697.101</v>
      </c>
    </row>
    <row r="14687" spans="1:9" x14ac:dyDescent="0.25">
      <c r="A14687" t="s">
        <v>28267</v>
      </c>
      <c r="B14687">
        <v>13127</v>
      </c>
      <c r="C14687" s="2">
        <f t="shared" si="1518"/>
        <v>44378</v>
      </c>
      <c r="D14687" s="1">
        <f>TIMEVALUE("15:54:49")</f>
        <v>0.66306712962962966</v>
      </c>
      <c r="E14687" s="2">
        <f t="shared" si="1519"/>
        <v>44378</v>
      </c>
      <c r="F14687" s="1">
        <f>TIMEVALUE("16:01:02")</f>
        <v>0.66738425925925926</v>
      </c>
      <c r="G14687" t="s">
        <v>2782</v>
      </c>
      <c r="H14687" t="s">
        <v>28268</v>
      </c>
      <c r="I14687">
        <v>697.32500000000005</v>
      </c>
    </row>
    <row r="14688" spans="1:9" x14ac:dyDescent="0.25">
      <c r="A14688" t="s">
        <v>28269</v>
      </c>
      <c r="B14688">
        <v>13127</v>
      </c>
      <c r="C14688" s="2">
        <f t="shared" si="1518"/>
        <v>44378</v>
      </c>
      <c r="D14688" s="1">
        <f>TIMEVALUE("16:02:29")</f>
        <v>0.66839120370370375</v>
      </c>
      <c r="E14688" s="2">
        <f t="shared" si="1519"/>
        <v>44378</v>
      </c>
      <c r="F14688" s="1">
        <f>TIMEVALUE("16:06:37")</f>
        <v>0.67126157407407405</v>
      </c>
      <c r="G14688" t="s">
        <v>3226</v>
      </c>
      <c r="H14688" t="s">
        <v>699</v>
      </c>
      <c r="I14688">
        <v>697.58399999999995</v>
      </c>
    </row>
    <row r="14689" spans="1:9" x14ac:dyDescent="0.25">
      <c r="A14689" t="s">
        <v>28270</v>
      </c>
      <c r="B14689">
        <v>13127</v>
      </c>
      <c r="C14689" s="2">
        <f t="shared" si="1518"/>
        <v>44378</v>
      </c>
      <c r="D14689" s="1">
        <f>TIMEVALUE("16:08:26")</f>
        <v>0.67252314814814818</v>
      </c>
      <c r="E14689" s="2">
        <f t="shared" si="1519"/>
        <v>44378</v>
      </c>
      <c r="F14689" s="1">
        <f>TIMEVALUE("16:12:02")</f>
        <v>0.67502314814814812</v>
      </c>
      <c r="G14689" t="s">
        <v>13627</v>
      </c>
      <c r="H14689" t="s">
        <v>22956</v>
      </c>
      <c r="I14689">
        <v>697.78499999999997</v>
      </c>
    </row>
    <row r="14690" spans="1:9" x14ac:dyDescent="0.25">
      <c r="A14690" t="s">
        <v>28271</v>
      </c>
      <c r="B14690">
        <v>13127</v>
      </c>
      <c r="C14690" s="2">
        <f t="shared" si="1518"/>
        <v>44378</v>
      </c>
      <c r="D14690" s="1">
        <f>TIMEVALUE("14:11:39")</f>
        <v>0.59142361111111108</v>
      </c>
      <c r="E14690" s="2">
        <f t="shared" si="1519"/>
        <v>44378</v>
      </c>
      <c r="F14690" s="1">
        <f>TIMEVALUE("14:16:43")</f>
        <v>0.59494212962962967</v>
      </c>
      <c r="G14690" t="s">
        <v>5047</v>
      </c>
      <c r="H14690" t="s">
        <v>28272</v>
      </c>
      <c r="I14690">
        <v>697.96699999999998</v>
      </c>
    </row>
    <row r="14691" spans="1:9" x14ac:dyDescent="0.25">
      <c r="A14691" t="s">
        <v>28273</v>
      </c>
      <c r="B14691">
        <v>13127</v>
      </c>
      <c r="C14691" s="2">
        <f t="shared" ref="C14691:C14724" si="1520">DATEVALUE("2025-07-07")</f>
        <v>44383</v>
      </c>
      <c r="D14691" s="1">
        <f>TIMEVALUE("11:29:43")</f>
        <v>0.47896990740740741</v>
      </c>
      <c r="E14691" s="2">
        <f t="shared" ref="E14691:E14724" si="1521">DATEVALUE("2025-07-07")</f>
        <v>44383</v>
      </c>
      <c r="F14691" s="1">
        <f>TIMEVALUE("11:44:35")</f>
        <v>0.48929398148148145</v>
      </c>
      <c r="G14691" t="s">
        <v>8569</v>
      </c>
      <c r="H14691" t="s">
        <v>28274</v>
      </c>
      <c r="I14691">
        <v>694.80200000000002</v>
      </c>
    </row>
    <row r="14692" spans="1:9" x14ac:dyDescent="0.25">
      <c r="A14692" t="s">
        <v>28275</v>
      </c>
      <c r="B14692">
        <v>13127</v>
      </c>
      <c r="C14692" s="2">
        <f t="shared" si="1520"/>
        <v>44383</v>
      </c>
      <c r="D14692" s="1">
        <f>TIMEVALUE("11:48:35")</f>
        <v>0.49207175925925928</v>
      </c>
      <c r="E14692" s="2">
        <f t="shared" si="1521"/>
        <v>44383</v>
      </c>
      <c r="F14692" s="1">
        <f>TIMEVALUE("12:00:07")</f>
        <v>0.50008101851851849</v>
      </c>
      <c r="G14692" t="s">
        <v>3319</v>
      </c>
      <c r="H14692" t="s">
        <v>20395</v>
      </c>
      <c r="I14692">
        <v>695.61599999999999</v>
      </c>
    </row>
    <row r="14693" spans="1:9" x14ac:dyDescent="0.25">
      <c r="A14693" t="s">
        <v>28275</v>
      </c>
      <c r="B14693">
        <v>13127</v>
      </c>
      <c r="C14693" s="2">
        <f t="shared" si="1520"/>
        <v>44383</v>
      </c>
      <c r="D14693" s="1">
        <f>TIMEVALUE("12:55:38")</f>
        <v>0.53863425925925923</v>
      </c>
      <c r="E14693" s="2">
        <f t="shared" si="1521"/>
        <v>44383</v>
      </c>
      <c r="F14693" s="1">
        <f>TIMEVALUE("12:55:38")</f>
        <v>0.53863425925925923</v>
      </c>
      <c r="G14693" t="s">
        <v>162</v>
      </c>
      <c r="H14693" t="s">
        <v>163</v>
      </c>
      <c r="I14693">
        <v>98765432.099000007</v>
      </c>
    </row>
    <row r="14694" spans="1:9" x14ac:dyDescent="0.25">
      <c r="A14694" t="s">
        <v>28275</v>
      </c>
      <c r="B14694">
        <v>13127</v>
      </c>
      <c r="C14694" s="2">
        <f t="shared" si="1520"/>
        <v>44383</v>
      </c>
      <c r="D14694" s="1">
        <f>TIMEVALUE("12:55:41")</f>
        <v>0.53866898148148146</v>
      </c>
      <c r="E14694" s="2">
        <f t="shared" si="1521"/>
        <v>44383</v>
      </c>
      <c r="F14694" s="1">
        <f>TIMEVALUE("12:57:36")</f>
        <v>0.54</v>
      </c>
      <c r="G14694" t="s">
        <v>526</v>
      </c>
      <c r="H14694" t="s">
        <v>18737</v>
      </c>
      <c r="I14694">
        <v>695.18299999999999</v>
      </c>
    </row>
    <row r="14695" spans="1:9" x14ac:dyDescent="0.25">
      <c r="A14695" t="s">
        <v>28276</v>
      </c>
      <c r="B14695">
        <v>13127</v>
      </c>
      <c r="C14695" s="2">
        <f t="shared" si="1520"/>
        <v>44383</v>
      </c>
      <c r="D14695" s="1">
        <f>TIMEVALUE("13:00:12")</f>
        <v>0.54180555555555554</v>
      </c>
      <c r="E14695" s="2">
        <f t="shared" si="1521"/>
        <v>44383</v>
      </c>
      <c r="F14695" s="1">
        <f>TIMEVALUE("13:07:42")</f>
        <v>0.54701388888888891</v>
      </c>
      <c r="G14695" t="s">
        <v>1487</v>
      </c>
      <c r="H14695" t="s">
        <v>28277</v>
      </c>
      <c r="I14695">
        <v>696.23900000000003</v>
      </c>
    </row>
    <row r="14696" spans="1:9" x14ac:dyDescent="0.25">
      <c r="A14696" t="s">
        <v>28278</v>
      </c>
      <c r="B14696">
        <v>13127</v>
      </c>
      <c r="C14696" s="2">
        <f t="shared" si="1520"/>
        <v>44383</v>
      </c>
      <c r="D14696" s="1">
        <f>TIMEVALUE("13:09:46")</f>
        <v>0.54844907407407406</v>
      </c>
      <c r="E14696" s="2">
        <f t="shared" si="1521"/>
        <v>44383</v>
      </c>
      <c r="F14696" s="1">
        <f>TIMEVALUE("13:12:32")</f>
        <v>0.5503703703703704</v>
      </c>
      <c r="G14696" t="s">
        <v>270</v>
      </c>
      <c r="H14696" t="s">
        <v>28279</v>
      </c>
      <c r="I14696">
        <v>695.63</v>
      </c>
    </row>
    <row r="14697" spans="1:9" x14ac:dyDescent="0.25">
      <c r="A14697" t="s">
        <v>28280</v>
      </c>
      <c r="B14697">
        <v>13127</v>
      </c>
      <c r="C14697" s="2">
        <f t="shared" si="1520"/>
        <v>44383</v>
      </c>
      <c r="D14697" s="1">
        <f>TIMEVALUE("13:17:30")</f>
        <v>0.55381944444444442</v>
      </c>
      <c r="E14697" s="2">
        <f t="shared" si="1521"/>
        <v>44383</v>
      </c>
      <c r="F14697" s="1">
        <f>TIMEVALUE("13:29:48")</f>
        <v>0.56236111111111109</v>
      </c>
      <c r="G14697" t="s">
        <v>1989</v>
      </c>
      <c r="H14697" t="s">
        <v>28281</v>
      </c>
      <c r="I14697">
        <v>695.93499999999995</v>
      </c>
    </row>
    <row r="14698" spans="1:9" x14ac:dyDescent="0.25">
      <c r="A14698" t="s">
        <v>93</v>
      </c>
      <c r="B14698">
        <v>13127</v>
      </c>
      <c r="C14698" s="2">
        <f t="shared" si="1520"/>
        <v>44383</v>
      </c>
      <c r="D14698" s="1">
        <f>TIMEVALUE("11:11:51")</f>
        <v>0.46656249999999999</v>
      </c>
      <c r="E14698" s="2">
        <f t="shared" si="1521"/>
        <v>44383</v>
      </c>
      <c r="F14698" s="1">
        <f>TIMEVALUE("11:15:31")</f>
        <v>0.46910879629629632</v>
      </c>
      <c r="G14698" t="s">
        <v>2654</v>
      </c>
      <c r="H14698" t="s">
        <v>2305</v>
      </c>
      <c r="I14698">
        <v>697.16700000000003</v>
      </c>
    </row>
    <row r="14699" spans="1:9" x14ac:dyDescent="0.25">
      <c r="A14699" t="s">
        <v>28282</v>
      </c>
      <c r="B14699">
        <v>13127</v>
      </c>
      <c r="C14699" s="2">
        <f t="shared" si="1520"/>
        <v>44383</v>
      </c>
      <c r="D14699" s="1">
        <f>TIMEVALUE("13:32:31")</f>
        <v>0.5642476851851852</v>
      </c>
      <c r="E14699" s="2">
        <f t="shared" si="1521"/>
        <v>44383</v>
      </c>
      <c r="F14699" s="1">
        <f>TIMEVALUE("13:39:23")</f>
        <v>0.56901620370370365</v>
      </c>
      <c r="G14699" t="s">
        <v>2725</v>
      </c>
      <c r="H14699" t="s">
        <v>28283</v>
      </c>
      <c r="I14699">
        <v>696.46199999999999</v>
      </c>
    </row>
    <row r="14700" spans="1:9" x14ac:dyDescent="0.25">
      <c r="A14700" t="s">
        <v>28284</v>
      </c>
      <c r="B14700">
        <v>13127</v>
      </c>
      <c r="C14700" s="2">
        <f t="shared" si="1520"/>
        <v>44383</v>
      </c>
      <c r="D14700" s="1">
        <f>TIMEVALUE("13:41:15")</f>
        <v>0.5703125</v>
      </c>
      <c r="E14700" s="2">
        <f t="shared" si="1521"/>
        <v>44383</v>
      </c>
      <c r="F14700" s="1">
        <f>TIMEVALUE("13:52:59")</f>
        <v>0.57846064814814813</v>
      </c>
      <c r="G14700" t="s">
        <v>2527</v>
      </c>
      <c r="H14700" t="s">
        <v>2412</v>
      </c>
      <c r="I14700">
        <v>697.21699999999998</v>
      </c>
    </row>
    <row r="14701" spans="1:9" x14ac:dyDescent="0.25">
      <c r="A14701" t="s">
        <v>28285</v>
      </c>
      <c r="B14701">
        <v>13127</v>
      </c>
      <c r="C14701" s="2">
        <f t="shared" si="1520"/>
        <v>44383</v>
      </c>
      <c r="D14701" s="1">
        <f>TIMEVALUE("13:55:18")</f>
        <v>0.58006944444444442</v>
      </c>
      <c r="E14701" s="2">
        <f t="shared" si="1521"/>
        <v>44383</v>
      </c>
      <c r="F14701" s="1">
        <f>TIMEVALUE("14:03:00")</f>
        <v>0.5854166666666667</v>
      </c>
      <c r="G14701" t="s">
        <v>1129</v>
      </c>
      <c r="H14701" t="s">
        <v>6008</v>
      </c>
      <c r="I14701">
        <v>697.01</v>
      </c>
    </row>
    <row r="14702" spans="1:9" x14ac:dyDescent="0.25">
      <c r="A14702" t="s">
        <v>28286</v>
      </c>
      <c r="B14702">
        <v>13127</v>
      </c>
      <c r="C14702" s="2">
        <f t="shared" si="1520"/>
        <v>44383</v>
      </c>
      <c r="D14702" s="1">
        <f>TIMEVALUE("14:19:15")</f>
        <v>0.59670138888888891</v>
      </c>
      <c r="E14702" s="2">
        <f t="shared" si="1521"/>
        <v>44383</v>
      </c>
      <c r="F14702" s="1">
        <f>TIMEVALUE("14:25:48")</f>
        <v>0.60124999999999995</v>
      </c>
      <c r="G14702" t="s">
        <v>2065</v>
      </c>
      <c r="H14702" t="s">
        <v>28287</v>
      </c>
      <c r="I14702">
        <v>697.27200000000005</v>
      </c>
    </row>
    <row r="14703" spans="1:9" x14ac:dyDescent="0.25">
      <c r="A14703" t="s">
        <v>28288</v>
      </c>
      <c r="B14703">
        <v>13127</v>
      </c>
      <c r="C14703" s="2">
        <f t="shared" si="1520"/>
        <v>44383</v>
      </c>
      <c r="D14703" s="1">
        <f>TIMEVALUE("14:27:15")</f>
        <v>0.60225694444444444</v>
      </c>
      <c r="E14703" s="2">
        <f t="shared" si="1521"/>
        <v>44383</v>
      </c>
      <c r="F14703" s="1">
        <f>TIMEVALUE("14:32:14")</f>
        <v>0.60571759259259261</v>
      </c>
      <c r="G14703" t="s">
        <v>6722</v>
      </c>
      <c r="H14703" t="s">
        <v>668</v>
      </c>
      <c r="I14703">
        <v>697.55899999999997</v>
      </c>
    </row>
    <row r="14704" spans="1:9" x14ac:dyDescent="0.25">
      <c r="A14704" t="s">
        <v>28289</v>
      </c>
      <c r="B14704">
        <v>13127</v>
      </c>
      <c r="C14704" s="2">
        <f t="shared" si="1520"/>
        <v>44383</v>
      </c>
      <c r="D14704" s="1">
        <f>TIMEVALUE("14:34:28")</f>
        <v>0.60726851851851849</v>
      </c>
      <c r="E14704" s="2">
        <f t="shared" si="1521"/>
        <v>44383</v>
      </c>
      <c r="F14704" s="1">
        <f>TIMEVALUE("14:39:27")</f>
        <v>0.61072916666666666</v>
      </c>
      <c r="G14704" t="s">
        <v>6722</v>
      </c>
      <c r="H14704" t="s">
        <v>28290</v>
      </c>
      <c r="I14704">
        <v>697.79600000000005</v>
      </c>
    </row>
    <row r="14705" spans="1:9" x14ac:dyDescent="0.25">
      <c r="A14705" t="s">
        <v>28291</v>
      </c>
      <c r="B14705">
        <v>13127</v>
      </c>
      <c r="C14705" s="2">
        <f t="shared" si="1520"/>
        <v>44383</v>
      </c>
      <c r="D14705" s="1">
        <f>TIMEVALUE("11:01:49")</f>
        <v>0.45959490740740738</v>
      </c>
      <c r="E14705" s="2">
        <f t="shared" si="1521"/>
        <v>44383</v>
      </c>
      <c r="F14705" s="1">
        <f>TIMEVALUE("11:07:59")</f>
        <v>0.46387731481481481</v>
      </c>
      <c r="G14705" t="s">
        <v>2730</v>
      </c>
      <c r="H14705" t="s">
        <v>28292</v>
      </c>
      <c r="I14705">
        <v>697.96199999999999</v>
      </c>
    </row>
    <row r="14706" spans="1:9" x14ac:dyDescent="0.25">
      <c r="A14706" t="s">
        <v>28293</v>
      </c>
      <c r="B14706">
        <v>13127</v>
      </c>
      <c r="C14706" s="2">
        <f t="shared" si="1520"/>
        <v>44383</v>
      </c>
      <c r="D14706" s="1">
        <f>TIMEVALUE("15:01:05")</f>
        <v>0.62575231481481486</v>
      </c>
      <c r="E14706" s="2">
        <f t="shared" si="1521"/>
        <v>44383</v>
      </c>
      <c r="F14706" s="1">
        <f>TIMEVALUE("15:06:02")</f>
        <v>0.62918981481481484</v>
      </c>
      <c r="G14706" t="s">
        <v>646</v>
      </c>
      <c r="H14706" t="s">
        <v>28294</v>
      </c>
      <c r="I14706">
        <v>694.79</v>
      </c>
    </row>
    <row r="14707" spans="1:9" x14ac:dyDescent="0.25">
      <c r="A14707" t="s">
        <v>28295</v>
      </c>
      <c r="B14707">
        <v>13127</v>
      </c>
      <c r="C14707" s="2">
        <f t="shared" si="1520"/>
        <v>44383</v>
      </c>
      <c r="D14707" s="1">
        <f>TIMEVALUE("15:11:25")</f>
        <v>0.63292824074074072</v>
      </c>
      <c r="E14707" s="2">
        <f t="shared" si="1521"/>
        <v>44383</v>
      </c>
      <c r="F14707" s="1">
        <f>TIMEVALUE("15:20:08")</f>
        <v>0.63898148148148148</v>
      </c>
      <c r="G14707" t="s">
        <v>5716</v>
      </c>
      <c r="H14707" t="s">
        <v>946</v>
      </c>
      <c r="I14707">
        <v>695.06700000000001</v>
      </c>
    </row>
    <row r="14708" spans="1:9" x14ac:dyDescent="0.25">
      <c r="A14708" t="s">
        <v>28296</v>
      </c>
      <c r="B14708">
        <v>13127</v>
      </c>
      <c r="C14708" s="2">
        <f t="shared" si="1520"/>
        <v>44383</v>
      </c>
      <c r="D14708" s="1">
        <f>TIMEVALUE("15:21:42")</f>
        <v>0.64006944444444447</v>
      </c>
      <c r="E14708" s="2">
        <f t="shared" si="1521"/>
        <v>44383</v>
      </c>
      <c r="F14708" s="1">
        <f>TIMEVALUE("15:22:41")</f>
        <v>0.64075231481481476</v>
      </c>
      <c r="G14708" t="s">
        <v>2421</v>
      </c>
      <c r="H14708" t="s">
        <v>28297</v>
      </c>
      <c r="I14708">
        <v>695.27599999999995</v>
      </c>
    </row>
    <row r="14709" spans="1:9" x14ac:dyDescent="0.25">
      <c r="A14709" t="s">
        <v>28298</v>
      </c>
      <c r="B14709">
        <v>13127</v>
      </c>
      <c r="C14709" s="2">
        <f t="shared" si="1520"/>
        <v>44383</v>
      </c>
      <c r="D14709" s="1">
        <f>TIMEVALUE("15:25:18")</f>
        <v>0.64256944444444442</v>
      </c>
      <c r="E14709" s="2">
        <f t="shared" si="1521"/>
        <v>44383</v>
      </c>
      <c r="F14709" s="1">
        <f>TIMEVALUE("15:32:32")</f>
        <v>0.64759259259259261</v>
      </c>
      <c r="G14709" t="s">
        <v>3290</v>
      </c>
      <c r="H14709" t="s">
        <v>25741</v>
      </c>
      <c r="I14709">
        <v>696.52</v>
      </c>
    </row>
    <row r="14710" spans="1:9" x14ac:dyDescent="0.25">
      <c r="A14710" t="s">
        <v>28299</v>
      </c>
      <c r="B14710">
        <v>13127</v>
      </c>
      <c r="C14710" s="2">
        <f t="shared" si="1520"/>
        <v>44383</v>
      </c>
      <c r="D14710" s="1">
        <f>TIMEVALUE("15:34:39")</f>
        <v>0.64906249999999999</v>
      </c>
      <c r="E14710" s="2">
        <f t="shared" si="1521"/>
        <v>44383</v>
      </c>
      <c r="F14710" s="1">
        <f>TIMEVALUE("15:43:21")</f>
        <v>0.65510416666666671</v>
      </c>
      <c r="G14710" t="s">
        <v>1704</v>
      </c>
      <c r="H14710" t="s">
        <v>28300</v>
      </c>
      <c r="I14710">
        <v>695.74400000000003</v>
      </c>
    </row>
    <row r="14711" spans="1:9" x14ac:dyDescent="0.25">
      <c r="A14711" t="s">
        <v>28301</v>
      </c>
      <c r="B14711">
        <v>13127</v>
      </c>
      <c r="C14711" s="2">
        <f t="shared" si="1520"/>
        <v>44383</v>
      </c>
      <c r="D14711" s="1">
        <f>TIMEVALUE("15:45:32")</f>
        <v>0.65662037037037035</v>
      </c>
      <c r="E14711" s="2">
        <f t="shared" si="1521"/>
        <v>44383</v>
      </c>
      <c r="F14711" s="1">
        <f>TIMEVALUE("15:53:16")</f>
        <v>0.66199074074074071</v>
      </c>
      <c r="G14711" t="s">
        <v>1981</v>
      </c>
      <c r="H14711" t="s">
        <v>23445</v>
      </c>
      <c r="I14711">
        <v>696.06799999999998</v>
      </c>
    </row>
    <row r="14712" spans="1:9" x14ac:dyDescent="0.25">
      <c r="A14712" t="s">
        <v>28302</v>
      </c>
      <c r="B14712">
        <v>13127</v>
      </c>
      <c r="C14712" s="2">
        <f t="shared" si="1520"/>
        <v>44383</v>
      </c>
      <c r="D14712" s="1">
        <f>TIMEVALUE("15:55:22")</f>
        <v>0.66344907407407405</v>
      </c>
      <c r="E14712" s="2">
        <f t="shared" si="1521"/>
        <v>44383</v>
      </c>
      <c r="F14712" s="1">
        <f>TIMEVALUE("16:08:51")</f>
        <v>0.67281250000000004</v>
      </c>
      <c r="G14712" t="s">
        <v>8862</v>
      </c>
      <c r="H14712" t="s">
        <v>20846</v>
      </c>
      <c r="I14712">
        <v>696.41099999999994</v>
      </c>
    </row>
    <row r="14713" spans="1:9" x14ac:dyDescent="0.25">
      <c r="A14713" t="s">
        <v>28303</v>
      </c>
      <c r="B14713">
        <v>13127</v>
      </c>
      <c r="C14713" s="2">
        <f t="shared" si="1520"/>
        <v>44383</v>
      </c>
      <c r="D14713" s="1">
        <f>TIMEVALUE("16:11:40")</f>
        <v>0.67476851851851849</v>
      </c>
      <c r="E14713" s="2">
        <f t="shared" si="1521"/>
        <v>44383</v>
      </c>
      <c r="F14713" s="1">
        <f>TIMEVALUE("16:19:52")</f>
        <v>0.68046296296296294</v>
      </c>
      <c r="G14713" t="s">
        <v>726</v>
      </c>
      <c r="H14713" t="s">
        <v>28304</v>
      </c>
      <c r="I14713">
        <v>696.673</v>
      </c>
    </row>
    <row r="14714" spans="1:9" x14ac:dyDescent="0.25">
      <c r="A14714" t="s">
        <v>28305</v>
      </c>
      <c r="B14714">
        <v>13127</v>
      </c>
      <c r="C14714" s="2">
        <f t="shared" si="1520"/>
        <v>44383</v>
      </c>
      <c r="D14714" s="1">
        <f>TIMEVALUE("16:22:14")</f>
        <v>0.68210648148148145</v>
      </c>
      <c r="E14714" s="2">
        <f t="shared" si="1521"/>
        <v>44383</v>
      </c>
      <c r="F14714" s="1">
        <f>TIMEVALUE("16:36:34")</f>
        <v>0.69206018518518519</v>
      </c>
      <c r="G14714" t="s">
        <v>8638</v>
      </c>
      <c r="H14714" t="s">
        <v>20293</v>
      </c>
      <c r="I14714">
        <v>696.87900000000002</v>
      </c>
    </row>
    <row r="14715" spans="1:9" x14ac:dyDescent="0.25">
      <c r="A14715" t="s">
        <v>28306</v>
      </c>
      <c r="B14715">
        <v>13127</v>
      </c>
      <c r="C14715" s="2">
        <f t="shared" si="1520"/>
        <v>44383</v>
      </c>
      <c r="D14715" s="1">
        <f>TIMEVALUE("16:38:13")</f>
        <v>0.69320601851851849</v>
      </c>
      <c r="E14715" s="2">
        <f t="shared" si="1521"/>
        <v>44383</v>
      </c>
      <c r="F14715" s="1">
        <f>TIMEVALUE("16:44:49")</f>
        <v>0.69778935185185187</v>
      </c>
      <c r="G14715" t="s">
        <v>2310</v>
      </c>
      <c r="H14715" t="s">
        <v>28307</v>
      </c>
      <c r="I14715">
        <v>697.25599999999997</v>
      </c>
    </row>
    <row r="14716" spans="1:9" x14ac:dyDescent="0.25">
      <c r="A14716" t="s">
        <v>28308</v>
      </c>
      <c r="B14716">
        <v>13127</v>
      </c>
      <c r="C14716" s="2">
        <f t="shared" si="1520"/>
        <v>44383</v>
      </c>
      <c r="D14716" s="1">
        <f>TIMEVALUE("16:46:44")</f>
        <v>0.69912037037037034</v>
      </c>
      <c r="E14716" s="2">
        <f t="shared" si="1521"/>
        <v>44383</v>
      </c>
      <c r="F14716" s="1">
        <f>TIMEVALUE("16:51:20")</f>
        <v>0.70231481481481484</v>
      </c>
      <c r="G14716" t="s">
        <v>2446</v>
      </c>
      <c r="H14716" t="s">
        <v>19288</v>
      </c>
      <c r="I14716">
        <v>697.43299999999999</v>
      </c>
    </row>
    <row r="14717" spans="1:9" x14ac:dyDescent="0.25">
      <c r="A14717" t="s">
        <v>28309</v>
      </c>
      <c r="B14717">
        <v>13127</v>
      </c>
      <c r="C14717" s="2">
        <f t="shared" si="1520"/>
        <v>44383</v>
      </c>
      <c r="D14717" s="1">
        <f>TIMEVALUE("16:53:44")</f>
        <v>0.70398148148148143</v>
      </c>
      <c r="E14717" s="2">
        <f t="shared" si="1521"/>
        <v>44383</v>
      </c>
      <c r="F14717" s="1">
        <f>TIMEVALUE("16:58:19")</f>
        <v>0.70716435185185189</v>
      </c>
      <c r="G14717" t="s">
        <v>6560</v>
      </c>
      <c r="H14717" t="s">
        <v>28310</v>
      </c>
      <c r="I14717">
        <v>697.73699999999997</v>
      </c>
    </row>
    <row r="14718" spans="1:9" x14ac:dyDescent="0.25">
      <c r="A14718" t="s">
        <v>28311</v>
      </c>
      <c r="B14718">
        <v>13127</v>
      </c>
      <c r="C14718" s="2">
        <f t="shared" si="1520"/>
        <v>44383</v>
      </c>
      <c r="D14718" s="1">
        <f>TIMEVALUE("14:43:18")</f>
        <v>0.61340277777777774</v>
      </c>
      <c r="E14718" s="2">
        <f t="shared" si="1521"/>
        <v>44383</v>
      </c>
      <c r="F14718" s="1">
        <f>TIMEVALUE("14:52:01")</f>
        <v>0.6194560185185185</v>
      </c>
      <c r="G14718" t="s">
        <v>5716</v>
      </c>
      <c r="H14718" t="s">
        <v>28312</v>
      </c>
      <c r="I14718">
        <v>697.89200000000005</v>
      </c>
    </row>
    <row r="14719" spans="1:9" x14ac:dyDescent="0.25">
      <c r="A14719" t="s">
        <v>28313</v>
      </c>
      <c r="B14719">
        <v>13127</v>
      </c>
      <c r="C14719" s="2">
        <f t="shared" si="1520"/>
        <v>44383</v>
      </c>
      <c r="D14719" s="1">
        <f>TIMEVALUE("17:18:09")</f>
        <v>0.72093750000000001</v>
      </c>
      <c r="E14719" s="2">
        <f t="shared" si="1521"/>
        <v>44383</v>
      </c>
      <c r="F14719" s="1">
        <f>TIMEVALUE("17:25:28")</f>
        <v>0.72601851851851851</v>
      </c>
      <c r="G14719" t="s">
        <v>3815</v>
      </c>
      <c r="H14719" t="s">
        <v>28314</v>
      </c>
      <c r="I14719">
        <v>694.84400000000005</v>
      </c>
    </row>
    <row r="14720" spans="1:9" x14ac:dyDescent="0.25">
      <c r="A14720" t="s">
        <v>28315</v>
      </c>
      <c r="B14720">
        <v>13127</v>
      </c>
      <c r="C14720" s="2">
        <f t="shared" si="1520"/>
        <v>44383</v>
      </c>
      <c r="D14720" s="1">
        <f>TIMEVALUE("17:32:05")</f>
        <v>0.73061342592592593</v>
      </c>
      <c r="E14720" s="2">
        <f t="shared" si="1521"/>
        <v>44383</v>
      </c>
      <c r="F14720" s="1">
        <f>TIMEVALUE("17:41:46")</f>
        <v>0.73733796296296295</v>
      </c>
      <c r="G14720" t="s">
        <v>4467</v>
      </c>
      <c r="H14720" t="s">
        <v>3500</v>
      </c>
      <c r="I14720">
        <v>694.95799999999997</v>
      </c>
    </row>
    <row r="14721" spans="1:9" x14ac:dyDescent="0.25">
      <c r="A14721" t="s">
        <v>28316</v>
      </c>
      <c r="B14721">
        <v>13127</v>
      </c>
      <c r="C14721" s="2">
        <f t="shared" si="1520"/>
        <v>44383</v>
      </c>
      <c r="D14721" s="1">
        <f>TIMEVALUE("17:43:44")</f>
        <v>0.73870370370370375</v>
      </c>
      <c r="E14721" s="2">
        <f t="shared" si="1521"/>
        <v>44383</v>
      </c>
      <c r="F14721" s="1">
        <f>TIMEVALUE("17:50:05")</f>
        <v>0.74311342592592589</v>
      </c>
      <c r="G14721" t="s">
        <v>4234</v>
      </c>
      <c r="H14721" t="s">
        <v>28317</v>
      </c>
      <c r="I14721">
        <v>696.51400000000001</v>
      </c>
    </row>
    <row r="14722" spans="1:9" x14ac:dyDescent="0.25">
      <c r="A14722" t="s">
        <v>28318</v>
      </c>
      <c r="B14722">
        <v>13127</v>
      </c>
      <c r="C14722" s="2">
        <f t="shared" si="1520"/>
        <v>44383</v>
      </c>
      <c r="D14722" s="1">
        <f>TIMEVALUE("17:51:50")</f>
        <v>0.74432870370370374</v>
      </c>
      <c r="E14722" s="2">
        <f t="shared" si="1521"/>
        <v>44383</v>
      </c>
      <c r="F14722" s="1">
        <f>TIMEVALUE("18:01:34")</f>
        <v>0.75108796296296299</v>
      </c>
      <c r="G14722" t="s">
        <v>4188</v>
      </c>
      <c r="H14722" t="s">
        <v>20093</v>
      </c>
      <c r="I14722">
        <v>696.178</v>
      </c>
    </row>
    <row r="14723" spans="1:9" x14ac:dyDescent="0.25">
      <c r="A14723" t="s">
        <v>28319</v>
      </c>
      <c r="B14723">
        <v>13127</v>
      </c>
      <c r="C14723" s="2">
        <f t="shared" si="1520"/>
        <v>44383</v>
      </c>
      <c r="D14723" s="1">
        <f>TIMEVALUE("18:05:28")</f>
        <v>0.7537962962962963</v>
      </c>
      <c r="E14723" s="2">
        <f t="shared" si="1521"/>
        <v>44383</v>
      </c>
      <c r="F14723" s="1">
        <f>TIMEVALUE("18:13:21")</f>
        <v>0.75927083333333334</v>
      </c>
      <c r="G14723" t="s">
        <v>4772</v>
      </c>
      <c r="H14723" t="s">
        <v>26583</v>
      </c>
      <c r="I14723">
        <v>696.81500000000005</v>
      </c>
    </row>
    <row r="14724" spans="1:9" x14ac:dyDescent="0.25">
      <c r="A14724" t="s">
        <v>28320</v>
      </c>
      <c r="B14724">
        <v>13127</v>
      </c>
      <c r="C14724" s="2">
        <f t="shared" si="1520"/>
        <v>44383</v>
      </c>
      <c r="D14724" s="1">
        <f>TIMEVALUE("18:15:13")</f>
        <v>0.76056712962962958</v>
      </c>
      <c r="E14724" s="2">
        <f t="shared" si="1521"/>
        <v>44383</v>
      </c>
      <c r="F14724" s="1">
        <f>TIMEVALUE("18:27:18")</f>
        <v>0.7689583333333333</v>
      </c>
      <c r="G14724" t="s">
        <v>5563</v>
      </c>
      <c r="H14724" t="s">
        <v>23367</v>
      </c>
      <c r="I14724">
        <v>696.31700000000001</v>
      </c>
    </row>
    <row r="14725" spans="1:9" x14ac:dyDescent="0.25">
      <c r="A14725" t="s">
        <v>28321</v>
      </c>
      <c r="B14725">
        <v>13127</v>
      </c>
      <c r="C14725" s="2">
        <f t="shared" ref="C14725:C14730" si="1522">DATEVALUE("2025-07-08")</f>
        <v>44384</v>
      </c>
      <c r="D14725" s="1">
        <f>TIMEVALUE("07:59:02")</f>
        <v>0.33266203703703706</v>
      </c>
      <c r="E14725" s="2">
        <f t="shared" ref="E14725:E14730" si="1523">DATEVALUE("2025-07-08")</f>
        <v>44384</v>
      </c>
      <c r="F14725" s="1">
        <f>TIMEVALUE("08:05:38")</f>
        <v>0.33724537037037039</v>
      </c>
      <c r="G14725" t="s">
        <v>2310</v>
      </c>
      <c r="H14725" t="s">
        <v>26729</v>
      </c>
      <c r="I14725">
        <v>696.2</v>
      </c>
    </row>
    <row r="14726" spans="1:9" x14ac:dyDescent="0.25">
      <c r="A14726" t="s">
        <v>28322</v>
      </c>
      <c r="B14726">
        <v>13127</v>
      </c>
      <c r="C14726" s="2">
        <f t="shared" si="1522"/>
        <v>44384</v>
      </c>
      <c r="D14726" s="1">
        <f>TIMEVALUE("08:08:08")</f>
        <v>0.33898148148148149</v>
      </c>
      <c r="E14726" s="2">
        <f t="shared" si="1523"/>
        <v>44384</v>
      </c>
      <c r="F14726" s="1">
        <f>TIMEVALUE("08:21:20")</f>
        <v>0.34814814814814815</v>
      </c>
      <c r="G14726" t="s">
        <v>2763</v>
      </c>
      <c r="H14726" t="s">
        <v>23761</v>
      </c>
      <c r="I14726">
        <v>696.42899999999997</v>
      </c>
    </row>
    <row r="14727" spans="1:9" x14ac:dyDescent="0.25">
      <c r="A14727" t="s">
        <v>28323</v>
      </c>
      <c r="B14727">
        <v>13127</v>
      </c>
      <c r="C14727" s="2">
        <f t="shared" si="1522"/>
        <v>44384</v>
      </c>
      <c r="D14727" s="1">
        <f>TIMEVALUE("08:23:34")</f>
        <v>0.34969907407407408</v>
      </c>
      <c r="E14727" s="2">
        <f t="shared" si="1523"/>
        <v>44384</v>
      </c>
      <c r="F14727" s="1">
        <f>TIMEVALUE("08:37:59")</f>
        <v>0.35971064814814813</v>
      </c>
      <c r="G14727" t="s">
        <v>9748</v>
      </c>
      <c r="H14727" t="s">
        <v>28324</v>
      </c>
      <c r="I14727">
        <v>697.43200000000002</v>
      </c>
    </row>
    <row r="14728" spans="1:9" x14ac:dyDescent="0.25">
      <c r="A14728" t="s">
        <v>28325</v>
      </c>
      <c r="B14728">
        <v>13127</v>
      </c>
      <c r="C14728" s="2">
        <f t="shared" si="1522"/>
        <v>44384</v>
      </c>
      <c r="D14728" s="1">
        <f>TIMEVALUE("08:40:52")</f>
        <v>0.36171296296296296</v>
      </c>
      <c r="E14728" s="2">
        <f t="shared" si="1523"/>
        <v>44384</v>
      </c>
      <c r="F14728" s="1">
        <f>TIMEVALUE("08:49:36")</f>
        <v>0.36777777777777776</v>
      </c>
      <c r="G14728" t="s">
        <v>3572</v>
      </c>
      <c r="H14728" t="s">
        <v>28326</v>
      </c>
      <c r="I14728">
        <v>697.06200000000001</v>
      </c>
    </row>
    <row r="14729" spans="1:9" x14ac:dyDescent="0.25">
      <c r="A14729" t="s">
        <v>28327</v>
      </c>
      <c r="B14729">
        <v>13127</v>
      </c>
      <c r="C14729" s="2">
        <f t="shared" si="1522"/>
        <v>44384</v>
      </c>
      <c r="D14729" s="1">
        <f>TIMEVALUE("08:51:42")</f>
        <v>0.3692361111111111</v>
      </c>
      <c r="E14729" s="2">
        <f t="shared" si="1523"/>
        <v>44384</v>
      </c>
      <c r="F14729" s="1">
        <f>TIMEVALUE("09:08:12")</f>
        <v>0.38069444444444445</v>
      </c>
      <c r="G14729" t="s">
        <v>1435</v>
      </c>
      <c r="H14729" t="s">
        <v>23198</v>
      </c>
      <c r="I14729">
        <v>698.41</v>
      </c>
    </row>
    <row r="14730" spans="1:9" x14ac:dyDescent="0.25">
      <c r="A14730" t="s">
        <v>28328</v>
      </c>
      <c r="B14730">
        <v>13127</v>
      </c>
      <c r="C14730" s="2">
        <f t="shared" si="1522"/>
        <v>44384</v>
      </c>
      <c r="D14730" s="1">
        <f>TIMEVALUE("09:10:39")</f>
        <v>0.38239583333333332</v>
      </c>
      <c r="E14730" s="2">
        <f t="shared" si="1523"/>
        <v>44384</v>
      </c>
      <c r="F14730" s="1">
        <f>TIMEVALUE("09:14:35")</f>
        <v>0.38512731481481483</v>
      </c>
      <c r="G14730" t="s">
        <v>619</v>
      </c>
      <c r="H14730" t="s">
        <v>20597</v>
      </c>
      <c r="I14730">
        <v>697.49599999999998</v>
      </c>
    </row>
    <row r="14731" spans="1:9" x14ac:dyDescent="0.25">
      <c r="A14731" t="s">
        <v>28329</v>
      </c>
      <c r="B14731">
        <v>13127</v>
      </c>
      <c r="C14731" s="2">
        <f>DATEVALUE("2025-07-07")</f>
        <v>44383</v>
      </c>
      <c r="D14731" s="1">
        <f>TIMEVALUE("17:00:17")</f>
        <v>0.70853009259259259</v>
      </c>
      <c r="E14731" s="2">
        <f>DATEVALUE("2025-07-07")</f>
        <v>44383</v>
      </c>
      <c r="F14731" s="1">
        <f>TIMEVALUE("17:11:36")</f>
        <v>0.71638888888888885</v>
      </c>
      <c r="G14731" t="s">
        <v>7488</v>
      </c>
      <c r="H14731" t="s">
        <v>20589</v>
      </c>
      <c r="I14731">
        <v>697.81100000000004</v>
      </c>
    </row>
    <row r="14732" spans="1:9" x14ac:dyDescent="0.25">
      <c r="A14732" t="s">
        <v>28330</v>
      </c>
      <c r="B14732">
        <v>13127</v>
      </c>
      <c r="C14732" s="2">
        <f t="shared" ref="C14732:C14772" si="1524">DATEVALUE("2025-07-08")</f>
        <v>44384</v>
      </c>
      <c r="D14732" s="1">
        <f>TIMEVALUE("09:39:06")</f>
        <v>0.4021527777777778</v>
      </c>
      <c r="E14732" s="2">
        <f t="shared" ref="E14732:E14772" si="1525">DATEVALUE("2025-07-08")</f>
        <v>44384</v>
      </c>
      <c r="F14732" s="1">
        <f>TIMEVALUE("10:16:21")</f>
        <v>0.42802083333333335</v>
      </c>
      <c r="G14732" t="s">
        <v>28331</v>
      </c>
      <c r="H14732" t="s">
        <v>28332</v>
      </c>
      <c r="I14732">
        <v>695.12400000000002</v>
      </c>
    </row>
    <row r="14733" spans="1:9" x14ac:dyDescent="0.25">
      <c r="A14733" t="s">
        <v>28333</v>
      </c>
      <c r="B14733">
        <v>13127</v>
      </c>
      <c r="C14733" s="2">
        <f t="shared" si="1524"/>
        <v>44384</v>
      </c>
      <c r="D14733" s="1">
        <f>TIMEVALUE("10:21:39")</f>
        <v>0.43170138888888887</v>
      </c>
      <c r="E14733" s="2">
        <f t="shared" si="1525"/>
        <v>44384</v>
      </c>
      <c r="F14733" s="1">
        <f>TIMEVALUE("10:31:07")</f>
        <v>0.43827546296296294</v>
      </c>
      <c r="G14733" t="s">
        <v>959</v>
      </c>
      <c r="H14733" t="s">
        <v>21072</v>
      </c>
      <c r="I14733">
        <v>695.28</v>
      </c>
    </row>
    <row r="14734" spans="1:9" x14ac:dyDescent="0.25">
      <c r="A14734" t="s">
        <v>28333</v>
      </c>
      <c r="B14734">
        <v>13127</v>
      </c>
      <c r="C14734" s="2">
        <f t="shared" si="1524"/>
        <v>44384</v>
      </c>
      <c r="D14734" s="1">
        <f>TIMEVALUE("10:45:41")</f>
        <v>0.44839120370370372</v>
      </c>
      <c r="E14734" s="2">
        <f t="shared" si="1525"/>
        <v>44384</v>
      </c>
      <c r="F14734" s="1">
        <f>TIMEVALUE("10:45:41")</f>
        <v>0.44839120370370372</v>
      </c>
      <c r="G14734" t="s">
        <v>162</v>
      </c>
      <c r="H14734" t="s">
        <v>163</v>
      </c>
      <c r="I14734">
        <v>98765432.099000007</v>
      </c>
    </row>
    <row r="14735" spans="1:9" x14ac:dyDescent="0.25">
      <c r="A14735" t="s">
        <v>28333</v>
      </c>
      <c r="B14735">
        <v>13127</v>
      </c>
      <c r="C14735" s="2">
        <f t="shared" si="1524"/>
        <v>44384</v>
      </c>
      <c r="D14735" s="1">
        <f>TIMEVALUE("10:45:43")</f>
        <v>0.44841435185185186</v>
      </c>
      <c r="E14735" s="2">
        <f t="shared" si="1525"/>
        <v>44384</v>
      </c>
      <c r="F14735" s="1">
        <f>TIMEVALUE("11:01:25")</f>
        <v>0.45931712962962962</v>
      </c>
      <c r="G14735" t="s">
        <v>16201</v>
      </c>
      <c r="H14735" t="s">
        <v>2148</v>
      </c>
      <c r="I14735">
        <v>694.88800000000003</v>
      </c>
    </row>
    <row r="14736" spans="1:9" x14ac:dyDescent="0.25">
      <c r="A14736" t="s">
        <v>28334</v>
      </c>
      <c r="B14736">
        <v>13127</v>
      </c>
      <c r="C14736" s="2">
        <f t="shared" si="1524"/>
        <v>44384</v>
      </c>
      <c r="D14736" s="1">
        <f>TIMEVALUE("11:03:16")</f>
        <v>0.46060185185185187</v>
      </c>
      <c r="E14736" s="2">
        <f t="shared" si="1525"/>
        <v>44384</v>
      </c>
      <c r="F14736" s="1">
        <f>TIMEVALUE("11:11:48")</f>
        <v>0.46652777777777776</v>
      </c>
      <c r="G14736" t="s">
        <v>4379</v>
      </c>
      <c r="H14736" t="s">
        <v>20957</v>
      </c>
      <c r="I14736">
        <v>695.08299999999997</v>
      </c>
    </row>
    <row r="14737" spans="1:9" x14ac:dyDescent="0.25">
      <c r="A14737" t="s">
        <v>28335</v>
      </c>
      <c r="B14737">
        <v>13127</v>
      </c>
      <c r="C14737" s="2">
        <f t="shared" si="1524"/>
        <v>44384</v>
      </c>
      <c r="D14737" s="1">
        <f>TIMEVALUE("11:13:44")</f>
        <v>0.46787037037037038</v>
      </c>
      <c r="E14737" s="2">
        <f t="shared" si="1525"/>
        <v>44384</v>
      </c>
      <c r="F14737" s="1">
        <f>TIMEVALUE("11:22:44")</f>
        <v>0.47412037037037036</v>
      </c>
      <c r="G14737" t="s">
        <v>1571</v>
      </c>
      <c r="H14737" t="s">
        <v>18722</v>
      </c>
      <c r="I14737">
        <v>695.45</v>
      </c>
    </row>
    <row r="14738" spans="1:9" x14ac:dyDescent="0.25">
      <c r="A14738" t="s">
        <v>28336</v>
      </c>
      <c r="B14738">
        <v>13127</v>
      </c>
      <c r="C14738" s="2">
        <f t="shared" si="1524"/>
        <v>44384</v>
      </c>
      <c r="D14738" s="1">
        <f>TIMEVALUE("11:24:17")</f>
        <v>0.47519675925925925</v>
      </c>
      <c r="E14738" s="2">
        <f t="shared" si="1525"/>
        <v>44384</v>
      </c>
      <c r="F14738" s="1">
        <f>TIMEVALUE("11:32:41")</f>
        <v>0.48103009259259261</v>
      </c>
      <c r="G14738" t="s">
        <v>1731</v>
      </c>
      <c r="H14738" t="s">
        <v>3729</v>
      </c>
      <c r="I14738">
        <v>695.58</v>
      </c>
    </row>
    <row r="14739" spans="1:9" x14ac:dyDescent="0.25">
      <c r="A14739" t="s">
        <v>28337</v>
      </c>
      <c r="B14739">
        <v>13127</v>
      </c>
      <c r="C14739" s="2">
        <f t="shared" si="1524"/>
        <v>44384</v>
      </c>
      <c r="D14739" s="1">
        <f>TIMEVALUE("11:34:17")</f>
        <v>0.48214120370370372</v>
      </c>
      <c r="E14739" s="2">
        <f t="shared" si="1525"/>
        <v>44384</v>
      </c>
      <c r="F14739" s="1">
        <f>TIMEVALUE("11:39:45")</f>
        <v>0.48593750000000002</v>
      </c>
      <c r="G14739" t="s">
        <v>5872</v>
      </c>
      <c r="H14739" t="s">
        <v>23559</v>
      </c>
      <c r="I14739">
        <v>695.84100000000001</v>
      </c>
    </row>
    <row r="14740" spans="1:9" x14ac:dyDescent="0.25">
      <c r="A14740" t="s">
        <v>28338</v>
      </c>
      <c r="B14740">
        <v>13127</v>
      </c>
      <c r="C14740" s="2">
        <f t="shared" si="1524"/>
        <v>44384</v>
      </c>
      <c r="D14740" s="1">
        <f>TIMEVALUE("11:41:15")</f>
        <v>0.48697916666666669</v>
      </c>
      <c r="E14740" s="2">
        <f t="shared" si="1525"/>
        <v>44384</v>
      </c>
      <c r="F14740" s="1">
        <f>TIMEVALUE("11:48:35")</f>
        <v>0.49207175925925928</v>
      </c>
      <c r="G14740" t="s">
        <v>1125</v>
      </c>
      <c r="H14740" t="s">
        <v>12604</v>
      </c>
      <c r="I14740">
        <v>696.13800000000003</v>
      </c>
    </row>
    <row r="14741" spans="1:9" x14ac:dyDescent="0.25">
      <c r="A14741" t="s">
        <v>28339</v>
      </c>
      <c r="B14741">
        <v>13127</v>
      </c>
      <c r="C14741" s="2">
        <f t="shared" si="1524"/>
        <v>44384</v>
      </c>
      <c r="D14741" s="1">
        <f>TIMEVALUE("11:49:55")</f>
        <v>0.49299768518518516</v>
      </c>
      <c r="E14741" s="2">
        <f t="shared" si="1525"/>
        <v>44384</v>
      </c>
      <c r="F14741" s="1">
        <f>TIMEVALUE("11:54:29")</f>
        <v>0.49616898148148147</v>
      </c>
      <c r="G14741" t="s">
        <v>790</v>
      </c>
      <c r="H14741" t="s">
        <v>5778</v>
      </c>
      <c r="I14741">
        <v>696.36099999999999</v>
      </c>
    </row>
    <row r="14742" spans="1:9" x14ac:dyDescent="0.25">
      <c r="A14742" t="s">
        <v>28340</v>
      </c>
      <c r="B14742">
        <v>13127</v>
      </c>
      <c r="C14742" s="2">
        <f t="shared" si="1524"/>
        <v>44384</v>
      </c>
      <c r="D14742" s="1">
        <f>TIMEVALUE("11:57:22")</f>
        <v>0.49817129629629631</v>
      </c>
      <c r="E14742" s="2">
        <f t="shared" si="1525"/>
        <v>44384</v>
      </c>
      <c r="F14742" s="1">
        <f>TIMEVALUE("12:00:06")</f>
        <v>0.50006944444444446</v>
      </c>
      <c r="G14742" t="s">
        <v>2832</v>
      </c>
      <c r="H14742" t="s">
        <v>28341</v>
      </c>
      <c r="I14742">
        <v>699.55600000000004</v>
      </c>
    </row>
    <row r="14743" spans="1:9" x14ac:dyDescent="0.25">
      <c r="A14743" t="s">
        <v>28342</v>
      </c>
      <c r="B14743">
        <v>13127</v>
      </c>
      <c r="C14743" s="2">
        <f t="shared" si="1524"/>
        <v>44384</v>
      </c>
      <c r="D14743" s="1">
        <f>TIMEVALUE("13:01:43")</f>
        <v>0.5428587962962963</v>
      </c>
      <c r="E14743" s="2">
        <f t="shared" si="1525"/>
        <v>44384</v>
      </c>
      <c r="F14743" s="1">
        <f>TIMEVALUE("13:08:11")</f>
        <v>0.54734953703703704</v>
      </c>
      <c r="G14743" t="s">
        <v>5090</v>
      </c>
      <c r="H14743" t="s">
        <v>26016</v>
      </c>
      <c r="I14743">
        <v>696.82399999999996</v>
      </c>
    </row>
    <row r="14744" spans="1:9" x14ac:dyDescent="0.25">
      <c r="A14744" t="s">
        <v>28343</v>
      </c>
      <c r="B14744">
        <v>13127</v>
      </c>
      <c r="C14744" s="2">
        <f t="shared" si="1524"/>
        <v>44384</v>
      </c>
      <c r="D14744" s="1">
        <f>TIMEVALUE("13:10:09")</f>
        <v>0.54871527777777773</v>
      </c>
      <c r="E14744" s="2">
        <f t="shared" si="1525"/>
        <v>44384</v>
      </c>
      <c r="F14744" s="1">
        <f>TIMEVALUE("13:16:08")</f>
        <v>0.55287037037037035</v>
      </c>
      <c r="G14744" t="s">
        <v>4162</v>
      </c>
      <c r="H14744" t="s">
        <v>20148</v>
      </c>
      <c r="I14744">
        <v>697.00599999999997</v>
      </c>
    </row>
    <row r="14745" spans="1:9" x14ac:dyDescent="0.25">
      <c r="A14745" t="s">
        <v>28344</v>
      </c>
      <c r="B14745">
        <v>13127</v>
      </c>
      <c r="C14745" s="2">
        <f t="shared" si="1524"/>
        <v>44384</v>
      </c>
      <c r="D14745" s="1">
        <f>TIMEVALUE("13:17:52")</f>
        <v>0.55407407407407405</v>
      </c>
      <c r="E14745" s="2">
        <f t="shared" si="1525"/>
        <v>44384</v>
      </c>
      <c r="F14745" s="1">
        <f>TIMEVALUE("13:21:28")</f>
        <v>0.55657407407407411</v>
      </c>
      <c r="G14745" t="s">
        <v>13627</v>
      </c>
      <c r="H14745" t="s">
        <v>22549</v>
      </c>
      <c r="I14745">
        <v>697.221</v>
      </c>
    </row>
    <row r="14746" spans="1:9" x14ac:dyDescent="0.25">
      <c r="A14746" t="s">
        <v>28345</v>
      </c>
      <c r="B14746">
        <v>13127</v>
      </c>
      <c r="C14746" s="2">
        <f t="shared" si="1524"/>
        <v>44384</v>
      </c>
      <c r="D14746" s="1">
        <f>TIMEVALUE("09:16:45")</f>
        <v>0.38663194444444443</v>
      </c>
      <c r="E14746" s="2">
        <f t="shared" si="1525"/>
        <v>44384</v>
      </c>
      <c r="F14746" s="1">
        <f>TIMEVALUE("09:31:46")</f>
        <v>0.39706018518518521</v>
      </c>
      <c r="G14746" t="s">
        <v>224</v>
      </c>
      <c r="H14746" t="s">
        <v>2166</v>
      </c>
      <c r="I14746">
        <v>697.38300000000004</v>
      </c>
    </row>
    <row r="14747" spans="1:9" x14ac:dyDescent="0.25">
      <c r="A14747" t="s">
        <v>28346</v>
      </c>
      <c r="B14747">
        <v>13127</v>
      </c>
      <c r="C14747" s="2">
        <f t="shared" si="1524"/>
        <v>44384</v>
      </c>
      <c r="D14747" s="1">
        <f>TIMEVALUE("13:56:36")</f>
        <v>0.58097222222222222</v>
      </c>
      <c r="E14747" s="2">
        <f t="shared" si="1525"/>
        <v>44384</v>
      </c>
      <c r="F14747" s="1">
        <f>TIMEVALUE("14:00:08")</f>
        <v>0.5834259259259259</v>
      </c>
      <c r="G14747" t="s">
        <v>312</v>
      </c>
      <c r="H14747" t="s">
        <v>28347</v>
      </c>
      <c r="I14747">
        <v>694.71299999999997</v>
      </c>
    </row>
    <row r="14748" spans="1:9" x14ac:dyDescent="0.25">
      <c r="A14748" t="s">
        <v>28348</v>
      </c>
      <c r="B14748">
        <v>13127</v>
      </c>
      <c r="C14748" s="2">
        <f t="shared" si="1524"/>
        <v>44384</v>
      </c>
      <c r="D14748" s="1">
        <f>TIMEVALUE("14:02:22")</f>
        <v>0.58497685185185189</v>
      </c>
      <c r="E14748" s="2">
        <f t="shared" si="1525"/>
        <v>44384</v>
      </c>
      <c r="F14748" s="1">
        <f>TIMEVALUE("14:04:43")</f>
        <v>0.58660879629629625</v>
      </c>
      <c r="G14748" t="s">
        <v>242</v>
      </c>
      <c r="H14748" t="s">
        <v>25928</v>
      </c>
      <c r="I14748">
        <v>694.89400000000001</v>
      </c>
    </row>
    <row r="14749" spans="1:9" x14ac:dyDescent="0.25">
      <c r="A14749" t="s">
        <v>28349</v>
      </c>
      <c r="B14749">
        <v>13127</v>
      </c>
      <c r="C14749" s="2">
        <f t="shared" si="1524"/>
        <v>44384</v>
      </c>
      <c r="D14749" s="1">
        <f>TIMEVALUE("14:06:37")</f>
        <v>0.58792824074074079</v>
      </c>
      <c r="E14749" s="2">
        <f t="shared" si="1525"/>
        <v>44384</v>
      </c>
      <c r="F14749" s="1">
        <f>TIMEVALUE("14:15:33")</f>
        <v>0.59413194444444439</v>
      </c>
      <c r="G14749" t="s">
        <v>865</v>
      </c>
      <c r="H14749" t="s">
        <v>28350</v>
      </c>
      <c r="I14749">
        <v>695.202</v>
      </c>
    </row>
    <row r="14750" spans="1:9" x14ac:dyDescent="0.25">
      <c r="A14750" t="s">
        <v>28351</v>
      </c>
      <c r="B14750">
        <v>13127</v>
      </c>
      <c r="C14750" s="2">
        <f t="shared" si="1524"/>
        <v>44384</v>
      </c>
      <c r="D14750" s="1">
        <f>TIMEVALUE("14:18:25")</f>
        <v>0.59612268518518519</v>
      </c>
      <c r="E14750" s="2">
        <f t="shared" si="1525"/>
        <v>44384</v>
      </c>
      <c r="F14750" s="1">
        <f>TIMEVALUE("14:22:32")</f>
        <v>0.59898148148148145</v>
      </c>
      <c r="G14750" t="s">
        <v>230</v>
      </c>
      <c r="H14750" t="s">
        <v>5038</v>
      </c>
      <c r="I14750">
        <v>695.26599999999996</v>
      </c>
    </row>
    <row r="14751" spans="1:9" x14ac:dyDescent="0.25">
      <c r="A14751" t="s">
        <v>28352</v>
      </c>
      <c r="B14751">
        <v>13127</v>
      </c>
      <c r="C14751" s="2">
        <f t="shared" si="1524"/>
        <v>44384</v>
      </c>
      <c r="D14751" s="1">
        <f>TIMEVALUE("14:24:32")</f>
        <v>0.60037037037037033</v>
      </c>
      <c r="E14751" s="2">
        <f t="shared" si="1525"/>
        <v>44384</v>
      </c>
      <c r="F14751" s="1">
        <f>TIMEVALUE("14:26:30")</f>
        <v>0.60173611111111114</v>
      </c>
      <c r="G14751" t="s">
        <v>430</v>
      </c>
      <c r="H14751" t="s">
        <v>28353</v>
      </c>
      <c r="I14751">
        <v>695.55200000000002</v>
      </c>
    </row>
    <row r="14752" spans="1:9" x14ac:dyDescent="0.25">
      <c r="A14752" t="s">
        <v>28354</v>
      </c>
      <c r="B14752">
        <v>13127</v>
      </c>
      <c r="C14752" s="2">
        <f t="shared" si="1524"/>
        <v>44384</v>
      </c>
      <c r="D14752" s="1">
        <f>TIMEVALUE("14:27:58")</f>
        <v>0.60275462962962967</v>
      </c>
      <c r="E14752" s="2">
        <f t="shared" si="1525"/>
        <v>44384</v>
      </c>
      <c r="F14752" s="1">
        <f>TIMEVALUE("14:29:14")</f>
        <v>0.60363425925925929</v>
      </c>
      <c r="G14752" t="s">
        <v>352</v>
      </c>
      <c r="H14752" t="s">
        <v>3674</v>
      </c>
      <c r="I14752">
        <v>695.73900000000003</v>
      </c>
    </row>
    <row r="14753" spans="1:9" x14ac:dyDescent="0.25">
      <c r="A14753" t="s">
        <v>28355</v>
      </c>
      <c r="B14753">
        <v>13127</v>
      </c>
      <c r="C14753" s="2">
        <f t="shared" si="1524"/>
        <v>44384</v>
      </c>
      <c r="D14753" s="1">
        <f>TIMEVALUE("14:30:45")</f>
        <v>0.60468750000000004</v>
      </c>
      <c r="E14753" s="2">
        <f t="shared" si="1525"/>
        <v>44384</v>
      </c>
      <c r="F14753" s="1">
        <f>TIMEVALUE("14:38:21")</f>
        <v>0.60996527777777776</v>
      </c>
      <c r="G14753" t="s">
        <v>833</v>
      </c>
      <c r="H14753" t="s">
        <v>26417</v>
      </c>
      <c r="I14753">
        <v>696.02599999999995</v>
      </c>
    </row>
    <row r="14754" spans="1:9" x14ac:dyDescent="0.25">
      <c r="A14754" t="s">
        <v>28356</v>
      </c>
      <c r="B14754">
        <v>13127</v>
      </c>
      <c r="C14754" s="2">
        <f t="shared" si="1524"/>
        <v>44384</v>
      </c>
      <c r="D14754" s="1">
        <f>TIMEVALUE("14:40:03")</f>
        <v>0.61114583333333339</v>
      </c>
      <c r="E14754" s="2">
        <f t="shared" si="1525"/>
        <v>44384</v>
      </c>
      <c r="F14754" s="1">
        <f>TIMEVALUE("14:46:10")</f>
        <v>0.61539351851851853</v>
      </c>
      <c r="G14754" t="s">
        <v>3706</v>
      </c>
      <c r="H14754" t="s">
        <v>916</v>
      </c>
      <c r="I14754">
        <v>696.14700000000005</v>
      </c>
    </row>
    <row r="14755" spans="1:9" x14ac:dyDescent="0.25">
      <c r="A14755" t="s">
        <v>28357</v>
      </c>
      <c r="B14755">
        <v>13127</v>
      </c>
      <c r="C14755" s="2">
        <f t="shared" si="1524"/>
        <v>44384</v>
      </c>
      <c r="D14755" s="1">
        <f>TIMEVALUE("14:47:59")</f>
        <v>0.61665509259259255</v>
      </c>
      <c r="E14755" s="2">
        <f t="shared" si="1525"/>
        <v>44384</v>
      </c>
      <c r="F14755" s="1">
        <f>TIMEVALUE("14:51:14")</f>
        <v>0.61891203703703701</v>
      </c>
      <c r="G14755" t="s">
        <v>13397</v>
      </c>
      <c r="H14755" t="s">
        <v>28358</v>
      </c>
      <c r="I14755">
        <v>696.41800000000001</v>
      </c>
    </row>
    <row r="14756" spans="1:9" x14ac:dyDescent="0.25">
      <c r="A14756" t="s">
        <v>28359</v>
      </c>
      <c r="B14756">
        <v>13127</v>
      </c>
      <c r="C14756" s="2">
        <f t="shared" si="1524"/>
        <v>44384</v>
      </c>
      <c r="D14756" s="1">
        <f>TIMEVALUE("14:52:35")</f>
        <v>0.61984953703703705</v>
      </c>
      <c r="E14756" s="2">
        <f t="shared" si="1525"/>
        <v>44384</v>
      </c>
      <c r="F14756" s="1">
        <f>TIMEVALUE("14:59:41")</f>
        <v>0.6247800925925926</v>
      </c>
      <c r="G14756" t="s">
        <v>4320</v>
      </c>
      <c r="H14756" t="s">
        <v>28360</v>
      </c>
      <c r="I14756">
        <v>696.65899999999999</v>
      </c>
    </row>
    <row r="14757" spans="1:9" x14ac:dyDescent="0.25">
      <c r="A14757" t="s">
        <v>28361</v>
      </c>
      <c r="B14757">
        <v>13127</v>
      </c>
      <c r="C14757" s="2">
        <f t="shared" si="1524"/>
        <v>44384</v>
      </c>
      <c r="D14757" s="1">
        <f>TIMEVALUE("15:01:09")</f>
        <v>0.62579861111111112</v>
      </c>
      <c r="E14757" s="2">
        <f t="shared" si="1525"/>
        <v>44384</v>
      </c>
      <c r="F14757" s="1">
        <f>TIMEVALUE("15:08:46")</f>
        <v>0.63108796296296299</v>
      </c>
      <c r="G14757" t="s">
        <v>484</v>
      </c>
      <c r="H14757" t="s">
        <v>18743</v>
      </c>
      <c r="I14757">
        <v>696.91800000000001</v>
      </c>
    </row>
    <row r="14758" spans="1:9" x14ac:dyDescent="0.25">
      <c r="A14758" t="s">
        <v>28362</v>
      </c>
      <c r="B14758">
        <v>13127</v>
      </c>
      <c r="C14758" s="2">
        <f t="shared" si="1524"/>
        <v>44384</v>
      </c>
      <c r="D14758" s="1">
        <f>TIMEVALUE("15:09:52")</f>
        <v>0.63185185185185189</v>
      </c>
      <c r="E14758" s="2">
        <f t="shared" si="1525"/>
        <v>44384</v>
      </c>
      <c r="F14758" s="1">
        <f>TIMEVALUE("15:14:11")</f>
        <v>0.63484953703703706</v>
      </c>
      <c r="G14758" t="s">
        <v>2109</v>
      </c>
      <c r="H14758" t="s">
        <v>5073</v>
      </c>
      <c r="I14758">
        <v>697.07500000000005</v>
      </c>
    </row>
    <row r="14759" spans="1:9" x14ac:dyDescent="0.25">
      <c r="A14759" t="s">
        <v>28363</v>
      </c>
      <c r="B14759">
        <v>13127</v>
      </c>
      <c r="C14759" s="2">
        <f t="shared" si="1524"/>
        <v>44384</v>
      </c>
      <c r="D14759" s="1">
        <f>TIMEVALUE("13:24:38")</f>
        <v>0.55877314814814816</v>
      </c>
      <c r="E14759" s="2">
        <f t="shared" si="1525"/>
        <v>44384</v>
      </c>
      <c r="F14759" s="1">
        <f>TIMEVALUE("13:42:01")</f>
        <v>0.57084490740740745</v>
      </c>
      <c r="G14759" t="s">
        <v>28364</v>
      </c>
      <c r="H14759" t="s">
        <v>28365</v>
      </c>
      <c r="I14759">
        <v>697.22900000000004</v>
      </c>
    </row>
    <row r="14760" spans="1:9" x14ac:dyDescent="0.25">
      <c r="A14760" t="s">
        <v>28366</v>
      </c>
      <c r="B14760">
        <v>13127</v>
      </c>
      <c r="C14760" s="2">
        <f t="shared" si="1524"/>
        <v>44384</v>
      </c>
      <c r="D14760" s="1">
        <f>TIMEVALUE("15:38:37")</f>
        <v>0.65181712962962968</v>
      </c>
      <c r="E14760" s="2">
        <f t="shared" si="1525"/>
        <v>44384</v>
      </c>
      <c r="F14760" s="1">
        <f>TIMEVALUE("15:47:36")</f>
        <v>0.6580555555555555</v>
      </c>
      <c r="G14760" t="s">
        <v>1786</v>
      </c>
      <c r="H14760" t="s">
        <v>28367</v>
      </c>
      <c r="I14760">
        <v>694.81399999999996</v>
      </c>
    </row>
    <row r="14761" spans="1:9" x14ac:dyDescent="0.25">
      <c r="A14761" t="s">
        <v>28368</v>
      </c>
      <c r="B14761">
        <v>13127</v>
      </c>
      <c r="C14761" s="2">
        <f t="shared" si="1524"/>
        <v>44384</v>
      </c>
      <c r="D14761" s="1">
        <f>TIMEVALUE("16:13:51")</f>
        <v>0.67628472222222225</v>
      </c>
      <c r="E14761" s="2">
        <f t="shared" si="1525"/>
        <v>44384</v>
      </c>
      <c r="F14761" s="1">
        <f>TIMEVALUE("16:17:57")</f>
        <v>0.67913194444444447</v>
      </c>
      <c r="G14761" t="s">
        <v>2469</v>
      </c>
      <c r="H14761" t="s">
        <v>590</v>
      </c>
      <c r="I14761">
        <v>694.92899999999997</v>
      </c>
    </row>
    <row r="14762" spans="1:9" x14ac:dyDescent="0.25">
      <c r="A14762" t="s">
        <v>28369</v>
      </c>
      <c r="B14762">
        <v>13127</v>
      </c>
      <c r="C14762" s="2">
        <f t="shared" si="1524"/>
        <v>44384</v>
      </c>
      <c r="D14762" s="1">
        <f>TIMEVALUE("16:21:16")</f>
        <v>0.6814351851851852</v>
      </c>
      <c r="E14762" s="2">
        <f t="shared" si="1525"/>
        <v>44384</v>
      </c>
      <c r="F14762" s="1">
        <f>TIMEVALUE("16:32:52")</f>
        <v>0.68949074074074079</v>
      </c>
      <c r="G14762" t="s">
        <v>40</v>
      </c>
      <c r="H14762" t="s">
        <v>22192</v>
      </c>
      <c r="I14762">
        <v>696.70899999999995</v>
      </c>
    </row>
    <row r="14763" spans="1:9" x14ac:dyDescent="0.25">
      <c r="A14763" t="s">
        <v>28370</v>
      </c>
      <c r="B14763">
        <v>13127</v>
      </c>
      <c r="C14763" s="2">
        <f t="shared" si="1524"/>
        <v>44384</v>
      </c>
      <c r="D14763" s="1">
        <f>TIMEVALUE("16:35:13")</f>
        <v>0.69112268518518516</v>
      </c>
      <c r="E14763" s="2">
        <f t="shared" si="1525"/>
        <v>44384</v>
      </c>
      <c r="F14763" s="1">
        <f>TIMEVALUE("16:45:10")</f>
        <v>0.69803240740740746</v>
      </c>
      <c r="G14763" t="s">
        <v>112</v>
      </c>
      <c r="H14763" t="s">
        <v>28371</v>
      </c>
      <c r="I14763">
        <v>695.31799999999998</v>
      </c>
    </row>
    <row r="14764" spans="1:9" x14ac:dyDescent="0.25">
      <c r="A14764" t="s">
        <v>28372</v>
      </c>
      <c r="B14764">
        <v>13127</v>
      </c>
      <c r="C14764" s="2">
        <f t="shared" si="1524"/>
        <v>44384</v>
      </c>
      <c r="D14764" s="1">
        <f>TIMEVALUE("16:58:48")</f>
        <v>0.70750000000000002</v>
      </c>
      <c r="E14764" s="2">
        <f t="shared" si="1525"/>
        <v>44384</v>
      </c>
      <c r="F14764" s="1">
        <f>TIMEVALUE("17:08:29")</f>
        <v>0.71422453703703703</v>
      </c>
      <c r="G14764" t="s">
        <v>4467</v>
      </c>
      <c r="H14764" t="s">
        <v>23461</v>
      </c>
      <c r="I14764">
        <v>697.43200000000002</v>
      </c>
    </row>
    <row r="14765" spans="1:9" x14ac:dyDescent="0.25">
      <c r="A14765" t="s">
        <v>28373</v>
      </c>
      <c r="B14765">
        <v>13127</v>
      </c>
      <c r="C14765" s="2">
        <f t="shared" si="1524"/>
        <v>44384</v>
      </c>
      <c r="D14765" s="1">
        <f>TIMEVALUE("17:11:15")</f>
        <v>0.71614583333333337</v>
      </c>
      <c r="E14765" s="2">
        <f t="shared" si="1525"/>
        <v>44384</v>
      </c>
      <c r="F14765" s="1">
        <f>TIMEVALUE("17:24:14")</f>
        <v>0.72516203703703708</v>
      </c>
      <c r="G14765" t="s">
        <v>7265</v>
      </c>
      <c r="H14765" t="s">
        <v>23168</v>
      </c>
      <c r="I14765">
        <v>695.56799999999998</v>
      </c>
    </row>
    <row r="14766" spans="1:9" x14ac:dyDescent="0.25">
      <c r="A14766" t="s">
        <v>28374</v>
      </c>
      <c r="B14766">
        <v>13127</v>
      </c>
      <c r="C14766" s="2">
        <f t="shared" si="1524"/>
        <v>44384</v>
      </c>
      <c r="D14766" s="1">
        <f>TIMEVALUE("17:26:14")</f>
        <v>0.72655092592592596</v>
      </c>
      <c r="E14766" s="2">
        <f t="shared" si="1525"/>
        <v>44384</v>
      </c>
      <c r="F14766" s="1">
        <f>TIMEVALUE("17:34:09")</f>
        <v>0.73204861111111108</v>
      </c>
      <c r="G14766" t="s">
        <v>1333</v>
      </c>
      <c r="H14766" t="s">
        <v>28375</v>
      </c>
      <c r="I14766">
        <v>695.78399999999999</v>
      </c>
    </row>
    <row r="14767" spans="1:9" x14ac:dyDescent="0.25">
      <c r="A14767" t="s">
        <v>28376</v>
      </c>
      <c r="B14767">
        <v>13127</v>
      </c>
      <c r="C14767" s="2">
        <f t="shared" si="1524"/>
        <v>44384</v>
      </c>
      <c r="D14767" s="1">
        <f>TIMEVALUE("17:36:26")</f>
        <v>0.73363425925925929</v>
      </c>
      <c r="E14767" s="2">
        <f t="shared" si="1525"/>
        <v>44384</v>
      </c>
      <c r="F14767" s="1">
        <f>TIMEVALUE("17:49:21")</f>
        <v>0.74260416666666662</v>
      </c>
      <c r="G14767" t="s">
        <v>4799</v>
      </c>
      <c r="H14767" t="s">
        <v>24622</v>
      </c>
      <c r="I14767">
        <v>696.04700000000003</v>
      </c>
    </row>
    <row r="14768" spans="1:9" x14ac:dyDescent="0.25">
      <c r="A14768" t="s">
        <v>28377</v>
      </c>
      <c r="B14768">
        <v>13127</v>
      </c>
      <c r="C14768" s="2">
        <f t="shared" si="1524"/>
        <v>44384</v>
      </c>
      <c r="D14768" s="1">
        <f>TIMEVALUE("17:51:20")</f>
        <v>0.74398148148148147</v>
      </c>
      <c r="E14768" s="2">
        <f t="shared" si="1525"/>
        <v>44384</v>
      </c>
      <c r="F14768" s="1">
        <f>TIMEVALUE("18:00:28")</f>
        <v>0.75032407407407409</v>
      </c>
      <c r="G14768" t="s">
        <v>1745</v>
      </c>
      <c r="H14768" t="s">
        <v>28378</v>
      </c>
      <c r="I14768">
        <v>696.25400000000002</v>
      </c>
    </row>
    <row r="14769" spans="1:9" x14ac:dyDescent="0.25">
      <c r="A14769" t="s">
        <v>28379</v>
      </c>
      <c r="B14769">
        <v>13127</v>
      </c>
      <c r="C14769" s="2">
        <f t="shared" si="1524"/>
        <v>44384</v>
      </c>
      <c r="D14769" s="1">
        <f>TIMEVALUE("18:02:00")</f>
        <v>0.75138888888888888</v>
      </c>
      <c r="E14769" s="2">
        <f t="shared" si="1525"/>
        <v>44384</v>
      </c>
      <c r="F14769" s="1">
        <f>TIMEVALUE("18:11:40")</f>
        <v>0.75810185185185186</v>
      </c>
      <c r="G14769" t="s">
        <v>3596</v>
      </c>
      <c r="H14769" t="s">
        <v>28380</v>
      </c>
      <c r="I14769">
        <v>696.774</v>
      </c>
    </row>
    <row r="14770" spans="1:9" x14ac:dyDescent="0.25">
      <c r="A14770" t="s">
        <v>96</v>
      </c>
      <c r="B14770">
        <v>13127</v>
      </c>
      <c r="C14770" s="2">
        <f t="shared" si="1524"/>
        <v>44384</v>
      </c>
      <c r="D14770" s="1">
        <f>TIMEVALUE("15:23:17")</f>
        <v>0.64116898148148149</v>
      </c>
      <c r="E14770" s="2">
        <f t="shared" si="1525"/>
        <v>44384</v>
      </c>
      <c r="F14770" s="1">
        <f>TIMEVALUE("15:30:14")</f>
        <v>0.64599537037037036</v>
      </c>
      <c r="G14770" t="s">
        <v>394</v>
      </c>
      <c r="H14770" t="s">
        <v>14120</v>
      </c>
      <c r="I14770">
        <v>697.39</v>
      </c>
    </row>
    <row r="14771" spans="1:9" x14ac:dyDescent="0.25">
      <c r="A14771" t="s">
        <v>28381</v>
      </c>
      <c r="B14771">
        <v>13127</v>
      </c>
      <c r="C14771" s="2">
        <f t="shared" si="1524"/>
        <v>44384</v>
      </c>
      <c r="D14771" s="1">
        <f>TIMEVALUE("18:15:14")</f>
        <v>0.76057870370370373</v>
      </c>
      <c r="E14771" s="2">
        <f t="shared" si="1525"/>
        <v>44384</v>
      </c>
      <c r="F14771" s="1">
        <f>TIMEVALUE("18:19:20")</f>
        <v>0.76342592592592595</v>
      </c>
      <c r="G14771" t="s">
        <v>2469</v>
      </c>
      <c r="H14771" t="s">
        <v>28382</v>
      </c>
      <c r="I14771">
        <v>696.94100000000003</v>
      </c>
    </row>
    <row r="14772" spans="1:9" x14ac:dyDescent="0.25">
      <c r="A14772" t="s">
        <v>28383</v>
      </c>
      <c r="B14772">
        <v>13127</v>
      </c>
      <c r="C14772" s="2">
        <f t="shared" si="1524"/>
        <v>44384</v>
      </c>
      <c r="D14772" s="1">
        <f>TIMEVALUE("15:16:12")</f>
        <v>0.63624999999999998</v>
      </c>
      <c r="E14772" s="2">
        <f t="shared" si="1525"/>
        <v>44384</v>
      </c>
      <c r="F14772" s="1">
        <f>TIMEVALUE("15:21:48")</f>
        <v>0.64013888888888892</v>
      </c>
      <c r="G14772" t="s">
        <v>3271</v>
      </c>
      <c r="H14772" t="s">
        <v>18119</v>
      </c>
      <c r="I14772">
        <v>697.20699999999999</v>
      </c>
    </row>
    <row r="14773" spans="1:9" x14ac:dyDescent="0.25">
      <c r="A14773" t="s">
        <v>28384</v>
      </c>
      <c r="B14773">
        <v>13127</v>
      </c>
      <c r="C14773" s="2">
        <f t="shared" ref="C14773:C14807" si="1526">DATEVALUE("2025-07-09")</f>
        <v>44385</v>
      </c>
      <c r="D14773" s="1">
        <f>TIMEVALUE("09:00:05")</f>
        <v>0.37505787037037036</v>
      </c>
      <c r="E14773" s="2">
        <f t="shared" ref="E14773:E14807" si="1527">DATEVALUE("2025-07-09")</f>
        <v>44385</v>
      </c>
      <c r="F14773" s="1">
        <f>TIMEVALUE("09:04:18")</f>
        <v>0.37798611111111113</v>
      </c>
      <c r="G14773" t="s">
        <v>819</v>
      </c>
      <c r="H14773" t="s">
        <v>28385</v>
      </c>
      <c r="I14773">
        <v>694.59100000000001</v>
      </c>
    </row>
    <row r="14774" spans="1:9" x14ac:dyDescent="0.25">
      <c r="A14774" t="s">
        <v>28386</v>
      </c>
      <c r="B14774">
        <v>13127</v>
      </c>
      <c r="C14774" s="2">
        <f t="shared" si="1526"/>
        <v>44385</v>
      </c>
      <c r="D14774" s="1">
        <f>TIMEVALUE("09:09:32")</f>
        <v>0.38162037037037039</v>
      </c>
      <c r="E14774" s="2">
        <f t="shared" si="1527"/>
        <v>44385</v>
      </c>
      <c r="F14774" s="1">
        <f>TIMEVALUE("09:12:03")</f>
        <v>0.38336805555555553</v>
      </c>
      <c r="G14774" t="s">
        <v>2282</v>
      </c>
      <c r="H14774" t="s">
        <v>3250</v>
      </c>
      <c r="I14774">
        <v>694.80399999999997</v>
      </c>
    </row>
    <row r="14775" spans="1:9" x14ac:dyDescent="0.25">
      <c r="A14775" t="s">
        <v>28387</v>
      </c>
      <c r="B14775">
        <v>13127</v>
      </c>
      <c r="C14775" s="2">
        <f t="shared" si="1526"/>
        <v>44385</v>
      </c>
      <c r="D14775" s="1">
        <f>TIMEVALUE("09:14:24")</f>
        <v>0.38500000000000001</v>
      </c>
      <c r="E14775" s="2">
        <f t="shared" si="1527"/>
        <v>44385</v>
      </c>
      <c r="F14775" s="1">
        <f>TIMEVALUE("09:17:53")</f>
        <v>0.38741898148148146</v>
      </c>
      <c r="G14775" t="s">
        <v>419</v>
      </c>
      <c r="H14775" t="s">
        <v>28388</v>
      </c>
      <c r="I14775">
        <v>695.01</v>
      </c>
    </row>
    <row r="14776" spans="1:9" x14ac:dyDescent="0.25">
      <c r="A14776" t="s">
        <v>99</v>
      </c>
      <c r="B14776">
        <v>13127</v>
      </c>
      <c r="C14776" s="2">
        <f t="shared" si="1526"/>
        <v>44385</v>
      </c>
      <c r="D14776" s="1">
        <f>TIMEVALUE("08:47:51")</f>
        <v>0.36656250000000001</v>
      </c>
      <c r="E14776" s="2">
        <f t="shared" si="1527"/>
        <v>44385</v>
      </c>
      <c r="F14776" s="1">
        <f>TIMEVALUE("08:50:55")</f>
        <v>0.36869212962962961</v>
      </c>
      <c r="G14776" t="s">
        <v>511</v>
      </c>
      <c r="H14776" t="s">
        <v>26203</v>
      </c>
      <c r="I14776">
        <v>697.55</v>
      </c>
    </row>
    <row r="14777" spans="1:9" x14ac:dyDescent="0.25">
      <c r="A14777" t="s">
        <v>28389</v>
      </c>
      <c r="B14777">
        <v>13127</v>
      </c>
      <c r="C14777" s="2">
        <f t="shared" si="1526"/>
        <v>44385</v>
      </c>
      <c r="D14777" s="1">
        <f>TIMEVALUE("09:26:23")</f>
        <v>0.39332175925925927</v>
      </c>
      <c r="E14777" s="2">
        <f t="shared" si="1527"/>
        <v>44385</v>
      </c>
      <c r="F14777" s="1">
        <f>TIMEVALUE("09:27:14")</f>
        <v>0.39391203703703703</v>
      </c>
      <c r="G14777" t="s">
        <v>994</v>
      </c>
      <c r="H14777" t="s">
        <v>26154</v>
      </c>
      <c r="I14777">
        <v>695.49699999999996</v>
      </c>
    </row>
    <row r="14778" spans="1:9" x14ac:dyDescent="0.25">
      <c r="A14778" t="s">
        <v>28390</v>
      </c>
      <c r="B14778">
        <v>13127</v>
      </c>
      <c r="C14778" s="2">
        <f t="shared" si="1526"/>
        <v>44385</v>
      </c>
      <c r="D14778" s="1">
        <f>TIMEVALUE("09:29:37")</f>
        <v>0.39556712962962964</v>
      </c>
      <c r="E14778" s="2">
        <f t="shared" si="1527"/>
        <v>44385</v>
      </c>
      <c r="F14778" s="1">
        <f>TIMEVALUE("09:43:22")</f>
        <v>0.40511574074074075</v>
      </c>
      <c r="G14778" t="s">
        <v>28391</v>
      </c>
      <c r="H14778" t="s">
        <v>21599</v>
      </c>
      <c r="I14778">
        <v>697.65099999999995</v>
      </c>
    </row>
    <row r="14779" spans="1:9" x14ac:dyDescent="0.25">
      <c r="A14779" t="s">
        <v>28392</v>
      </c>
      <c r="B14779">
        <v>13127</v>
      </c>
      <c r="C14779" s="2">
        <f t="shared" si="1526"/>
        <v>44385</v>
      </c>
      <c r="D14779" s="1">
        <f>TIMEVALUE("09:45:35")</f>
        <v>0.40665509259259258</v>
      </c>
      <c r="E14779" s="2">
        <f t="shared" si="1527"/>
        <v>44385</v>
      </c>
      <c r="F14779" s="1">
        <f>TIMEVALUE("09:51:43")</f>
        <v>0.41091435185185188</v>
      </c>
      <c r="G14779" t="s">
        <v>741</v>
      </c>
      <c r="H14779" t="s">
        <v>28393</v>
      </c>
      <c r="I14779">
        <v>696.72</v>
      </c>
    </row>
    <row r="14780" spans="1:9" x14ac:dyDescent="0.25">
      <c r="A14780" t="s">
        <v>28394</v>
      </c>
      <c r="B14780">
        <v>13127</v>
      </c>
      <c r="C14780" s="2">
        <f t="shared" si="1526"/>
        <v>44385</v>
      </c>
      <c r="D14780" s="1">
        <f>TIMEVALUE("09:56:56")</f>
        <v>0.41453703703703704</v>
      </c>
      <c r="E14780" s="2">
        <f t="shared" si="1527"/>
        <v>44385</v>
      </c>
      <c r="F14780" s="1">
        <f>TIMEVALUE("10:07:58")</f>
        <v>0.42219907407407409</v>
      </c>
      <c r="G14780" t="s">
        <v>1316</v>
      </c>
      <c r="H14780" t="s">
        <v>26421</v>
      </c>
      <c r="I14780">
        <v>696.226</v>
      </c>
    </row>
    <row r="14781" spans="1:9" x14ac:dyDescent="0.25">
      <c r="A14781" t="s">
        <v>28395</v>
      </c>
      <c r="B14781">
        <v>13127</v>
      </c>
      <c r="C14781" s="2">
        <f t="shared" si="1526"/>
        <v>44385</v>
      </c>
      <c r="D14781" s="1">
        <f>TIMEVALUE("10:09:57")</f>
        <v>0.42357638888888888</v>
      </c>
      <c r="E14781" s="2">
        <f t="shared" si="1527"/>
        <v>44385</v>
      </c>
      <c r="F14781" s="1">
        <f>TIMEVALUE("10:11:14")</f>
        <v>0.42446759259259259</v>
      </c>
      <c r="G14781" t="s">
        <v>2186</v>
      </c>
      <c r="H14781" t="s">
        <v>28396</v>
      </c>
      <c r="I14781">
        <v>696.41200000000003</v>
      </c>
    </row>
    <row r="14782" spans="1:9" x14ac:dyDescent="0.25">
      <c r="A14782" t="s">
        <v>28397</v>
      </c>
      <c r="B14782">
        <v>13127</v>
      </c>
      <c r="C14782" s="2">
        <f t="shared" si="1526"/>
        <v>44385</v>
      </c>
      <c r="D14782" s="1">
        <f>TIMEVALUE("10:13:10")</f>
        <v>0.42581018518518521</v>
      </c>
      <c r="E14782" s="2">
        <f t="shared" si="1527"/>
        <v>44385</v>
      </c>
      <c r="F14782" s="1">
        <f>TIMEVALUE("10:24:39")</f>
        <v>0.4337847222222222</v>
      </c>
      <c r="G14782" t="s">
        <v>1205</v>
      </c>
      <c r="H14782" t="s">
        <v>23155</v>
      </c>
      <c r="I14782">
        <v>696.63599999999997</v>
      </c>
    </row>
    <row r="14783" spans="1:9" x14ac:dyDescent="0.25">
      <c r="A14783" t="s">
        <v>28398</v>
      </c>
      <c r="B14783">
        <v>13127</v>
      </c>
      <c r="C14783" s="2">
        <f t="shared" si="1526"/>
        <v>44385</v>
      </c>
      <c r="D14783" s="1">
        <f>TIMEVALUE("10:27:17")</f>
        <v>0.43561342592592595</v>
      </c>
      <c r="E14783" s="2">
        <f t="shared" si="1527"/>
        <v>44385</v>
      </c>
      <c r="F14783" s="1">
        <f>TIMEVALUE("10:37:16")</f>
        <v>0.44254629629629627</v>
      </c>
      <c r="G14783" t="s">
        <v>1323</v>
      </c>
      <c r="H14783" t="s">
        <v>140</v>
      </c>
      <c r="I14783">
        <v>696.86099999999999</v>
      </c>
    </row>
    <row r="14784" spans="1:9" x14ac:dyDescent="0.25">
      <c r="A14784" t="s">
        <v>28399</v>
      </c>
      <c r="B14784">
        <v>13127</v>
      </c>
      <c r="C14784" s="2">
        <f t="shared" si="1526"/>
        <v>44385</v>
      </c>
      <c r="D14784" s="1">
        <f>TIMEVALUE("10:39:03")</f>
        <v>0.44378472222222221</v>
      </c>
      <c r="E14784" s="2">
        <f t="shared" si="1527"/>
        <v>44385</v>
      </c>
      <c r="F14784" s="1">
        <f>TIMEVALUE("10:43:06")</f>
        <v>0.4465972222222222</v>
      </c>
      <c r="G14784" t="s">
        <v>3357</v>
      </c>
      <c r="H14784" t="s">
        <v>28400</v>
      </c>
      <c r="I14784">
        <v>697.07799999999997</v>
      </c>
    </row>
    <row r="14785" spans="1:9" x14ac:dyDescent="0.25">
      <c r="A14785" t="s">
        <v>28401</v>
      </c>
      <c r="B14785">
        <v>13127</v>
      </c>
      <c r="C14785" s="2">
        <f t="shared" si="1526"/>
        <v>44385</v>
      </c>
      <c r="D14785" s="1">
        <f>TIMEVALUE("08:26:23")</f>
        <v>0.35165509259259259</v>
      </c>
      <c r="E14785" s="2">
        <f t="shared" si="1527"/>
        <v>44385</v>
      </c>
      <c r="F14785" s="1">
        <f>TIMEVALUE("08:42:03")</f>
        <v>0.36253472222222222</v>
      </c>
      <c r="G14785" t="s">
        <v>8747</v>
      </c>
      <c r="H14785" t="s">
        <v>28402</v>
      </c>
      <c r="I14785">
        <v>697.14400000000001</v>
      </c>
    </row>
    <row r="14786" spans="1:9" x14ac:dyDescent="0.25">
      <c r="A14786" t="s">
        <v>28403</v>
      </c>
      <c r="B14786">
        <v>13127</v>
      </c>
      <c r="C14786" s="2">
        <f t="shared" si="1526"/>
        <v>44385</v>
      </c>
      <c r="D14786" s="1">
        <f>TIMEVALUE("10:52:14")</f>
        <v>0.45293981481481482</v>
      </c>
      <c r="E14786" s="2">
        <f t="shared" si="1527"/>
        <v>44385</v>
      </c>
      <c r="F14786" s="1">
        <f>TIMEVALUE("11:04:31")</f>
        <v>0.4614699074074074</v>
      </c>
      <c r="G14786" t="s">
        <v>1044</v>
      </c>
      <c r="H14786" t="s">
        <v>26493</v>
      </c>
      <c r="I14786">
        <v>694.48900000000003</v>
      </c>
    </row>
    <row r="14787" spans="1:9" x14ac:dyDescent="0.25">
      <c r="A14787" t="s">
        <v>28404</v>
      </c>
      <c r="B14787">
        <v>13127</v>
      </c>
      <c r="C14787" s="2">
        <f t="shared" si="1526"/>
        <v>44385</v>
      </c>
      <c r="D14787" s="1">
        <f>TIMEVALUE("11:07:13")</f>
        <v>0.46334490740740741</v>
      </c>
      <c r="E14787" s="2">
        <f t="shared" si="1527"/>
        <v>44385</v>
      </c>
      <c r="F14787" s="1">
        <f>TIMEVALUE("11:16:56")</f>
        <v>0.47009259259259262</v>
      </c>
      <c r="G14787" t="s">
        <v>838</v>
      </c>
      <c r="H14787" t="s">
        <v>25883</v>
      </c>
      <c r="I14787">
        <v>694.79899999999998</v>
      </c>
    </row>
    <row r="14788" spans="1:9" x14ac:dyDescent="0.25">
      <c r="A14788" t="s">
        <v>28405</v>
      </c>
      <c r="B14788">
        <v>13127</v>
      </c>
      <c r="C14788" s="2">
        <f t="shared" si="1526"/>
        <v>44385</v>
      </c>
      <c r="D14788" s="1">
        <f>TIMEVALUE("11:19:55")</f>
        <v>0.47216435185185185</v>
      </c>
      <c r="E14788" s="2">
        <f t="shared" si="1527"/>
        <v>44385</v>
      </c>
      <c r="F14788" s="1">
        <f>TIMEVALUE("11:22:32")</f>
        <v>0.4739814814814815</v>
      </c>
      <c r="G14788" t="s">
        <v>997</v>
      </c>
      <c r="H14788" t="s">
        <v>2705</v>
      </c>
      <c r="I14788">
        <v>694.83199999999999</v>
      </c>
    </row>
    <row r="14789" spans="1:9" x14ac:dyDescent="0.25">
      <c r="A14789" t="s">
        <v>28406</v>
      </c>
      <c r="B14789">
        <v>13127</v>
      </c>
      <c r="C14789" s="2">
        <f t="shared" si="1526"/>
        <v>44385</v>
      </c>
      <c r="D14789" s="1">
        <f>TIMEVALUE("11:24:23")</f>
        <v>0.4752662037037037</v>
      </c>
      <c r="E14789" s="2">
        <f t="shared" si="1527"/>
        <v>44385</v>
      </c>
      <c r="F14789" s="1">
        <f>TIMEVALUE("11:29:46")</f>
        <v>0.47900462962962964</v>
      </c>
      <c r="G14789" t="s">
        <v>4044</v>
      </c>
      <c r="H14789" t="s">
        <v>28407</v>
      </c>
      <c r="I14789">
        <v>694.928</v>
      </c>
    </row>
    <row r="14790" spans="1:9" x14ac:dyDescent="0.25">
      <c r="A14790" t="s">
        <v>28408</v>
      </c>
      <c r="B14790">
        <v>13127</v>
      </c>
      <c r="C14790" s="2">
        <f t="shared" si="1526"/>
        <v>44385</v>
      </c>
      <c r="D14790" s="1">
        <f>TIMEVALUE("11:32:32")</f>
        <v>0.48092592592592592</v>
      </c>
      <c r="E14790" s="2">
        <f t="shared" si="1527"/>
        <v>44385</v>
      </c>
      <c r="F14790" s="1">
        <f>TIMEVALUE("11:46:18")</f>
        <v>0.49048611111111112</v>
      </c>
      <c r="G14790" t="s">
        <v>1031</v>
      </c>
      <c r="H14790" t="s">
        <v>28409</v>
      </c>
      <c r="I14790">
        <v>696.39599999999996</v>
      </c>
    </row>
    <row r="14791" spans="1:9" x14ac:dyDescent="0.25">
      <c r="A14791" t="s">
        <v>28410</v>
      </c>
      <c r="B14791">
        <v>13127</v>
      </c>
      <c r="C14791" s="2">
        <f t="shared" si="1526"/>
        <v>44385</v>
      </c>
      <c r="D14791" s="1">
        <f>TIMEVALUE("11:48:24")</f>
        <v>0.49194444444444446</v>
      </c>
      <c r="E14791" s="2">
        <f t="shared" si="1527"/>
        <v>44385</v>
      </c>
      <c r="F14791" s="1">
        <f>TIMEVALUE("12:00:05")</f>
        <v>0.50005787037037042</v>
      </c>
      <c r="G14791" t="s">
        <v>7947</v>
      </c>
      <c r="H14791" t="s">
        <v>18105</v>
      </c>
      <c r="I14791">
        <v>697.26300000000003</v>
      </c>
    </row>
    <row r="14792" spans="1:9" x14ac:dyDescent="0.25">
      <c r="A14792" t="s">
        <v>28410</v>
      </c>
      <c r="B14792">
        <v>13127</v>
      </c>
      <c r="C14792" s="2">
        <f t="shared" si="1526"/>
        <v>44385</v>
      </c>
      <c r="D14792" s="1">
        <f>TIMEVALUE("12:54:42")</f>
        <v>0.53798611111111116</v>
      </c>
      <c r="E14792" s="2">
        <f t="shared" si="1527"/>
        <v>44385</v>
      </c>
      <c r="F14792" s="1">
        <f>TIMEVALUE("12:54:42")</f>
        <v>0.53798611111111116</v>
      </c>
      <c r="G14792" t="s">
        <v>162</v>
      </c>
      <c r="H14792" t="s">
        <v>163</v>
      </c>
      <c r="I14792">
        <v>98765432.099000007</v>
      </c>
    </row>
    <row r="14793" spans="1:9" x14ac:dyDescent="0.25">
      <c r="A14793" t="s">
        <v>28410</v>
      </c>
      <c r="B14793">
        <v>13127</v>
      </c>
      <c r="C14793" s="2">
        <f t="shared" si="1526"/>
        <v>44385</v>
      </c>
      <c r="D14793" s="1">
        <f>TIMEVALUE("12:54:43")</f>
        <v>0.5379976851851852</v>
      </c>
      <c r="E14793" s="2">
        <f t="shared" si="1527"/>
        <v>44385</v>
      </c>
      <c r="F14793" s="1">
        <f>TIMEVALUE("13:02:05")</f>
        <v>0.54311342592592593</v>
      </c>
      <c r="G14793" t="s">
        <v>1415</v>
      </c>
      <c r="H14793" t="s">
        <v>27021</v>
      </c>
      <c r="I14793">
        <v>695.48900000000003</v>
      </c>
    </row>
    <row r="14794" spans="1:9" x14ac:dyDescent="0.25">
      <c r="A14794" t="s">
        <v>28411</v>
      </c>
      <c r="B14794">
        <v>13127</v>
      </c>
      <c r="C14794" s="2">
        <f t="shared" si="1526"/>
        <v>44385</v>
      </c>
      <c r="D14794" s="1">
        <f>TIMEVALUE("13:03:35")</f>
        <v>0.54415509259259254</v>
      </c>
      <c r="E14794" s="2">
        <f t="shared" si="1527"/>
        <v>44385</v>
      </c>
      <c r="F14794" s="1">
        <f>TIMEVALUE("13:19:35")</f>
        <v>0.55526620370370372</v>
      </c>
      <c r="G14794" t="s">
        <v>7577</v>
      </c>
      <c r="H14794" t="s">
        <v>25379</v>
      </c>
      <c r="I14794">
        <v>697.75</v>
      </c>
    </row>
    <row r="14795" spans="1:9" x14ac:dyDescent="0.25">
      <c r="A14795" t="s">
        <v>28412</v>
      </c>
      <c r="B14795">
        <v>13127</v>
      </c>
      <c r="C14795" s="2">
        <f t="shared" si="1526"/>
        <v>44385</v>
      </c>
      <c r="D14795" s="1">
        <f>TIMEVALUE("13:21:37")</f>
        <v>0.55667824074074079</v>
      </c>
      <c r="E14795" s="2">
        <f t="shared" si="1527"/>
        <v>44385</v>
      </c>
      <c r="F14795" s="1">
        <f>TIMEVALUE("13:37:21")</f>
        <v>0.56760416666666669</v>
      </c>
      <c r="G14795" t="s">
        <v>9316</v>
      </c>
      <c r="H14795" t="s">
        <v>28413</v>
      </c>
      <c r="I14795">
        <v>697.2</v>
      </c>
    </row>
    <row r="14796" spans="1:9" x14ac:dyDescent="0.25">
      <c r="A14796" t="s">
        <v>28414</v>
      </c>
      <c r="B14796">
        <v>13127</v>
      </c>
      <c r="C14796" s="2">
        <f t="shared" si="1526"/>
        <v>44385</v>
      </c>
      <c r="D14796" s="1">
        <f>TIMEVALUE("13:39:19")</f>
        <v>0.56896990740740738</v>
      </c>
      <c r="E14796" s="2">
        <f t="shared" si="1527"/>
        <v>44385</v>
      </c>
      <c r="F14796" s="1">
        <f>TIMEVALUE("13:50:55")</f>
        <v>0.57702546296296298</v>
      </c>
      <c r="G14796" t="s">
        <v>40</v>
      </c>
      <c r="H14796" t="s">
        <v>28415</v>
      </c>
      <c r="I14796">
        <v>696.20699999999999</v>
      </c>
    </row>
    <row r="14797" spans="1:9" x14ac:dyDescent="0.25">
      <c r="A14797" t="s">
        <v>28416</v>
      </c>
      <c r="B14797">
        <v>13127</v>
      </c>
      <c r="C14797" s="2">
        <f t="shared" si="1526"/>
        <v>44385</v>
      </c>
      <c r="D14797" s="1">
        <f>TIMEVALUE("13:54:59")</f>
        <v>0.57984953703703701</v>
      </c>
      <c r="E14797" s="2">
        <f t="shared" si="1527"/>
        <v>44385</v>
      </c>
      <c r="F14797" s="1">
        <f>TIMEVALUE("13:55:43")</f>
        <v>0.58035879629629628</v>
      </c>
      <c r="G14797" t="s">
        <v>532</v>
      </c>
      <c r="H14797" t="s">
        <v>28417</v>
      </c>
      <c r="I14797">
        <v>696.226</v>
      </c>
    </row>
    <row r="14798" spans="1:9" x14ac:dyDescent="0.25">
      <c r="A14798" t="s">
        <v>28418</v>
      </c>
      <c r="B14798">
        <v>13127</v>
      </c>
      <c r="C14798" s="2">
        <f t="shared" si="1526"/>
        <v>44385</v>
      </c>
      <c r="D14798" s="1">
        <f>TIMEVALUE("13:58:47")</f>
        <v>0.58248842592592598</v>
      </c>
      <c r="E14798" s="2">
        <f t="shared" si="1527"/>
        <v>44385</v>
      </c>
      <c r="F14798" s="1">
        <f>TIMEVALUE("14:00:06")</f>
        <v>0.58340277777777783</v>
      </c>
      <c r="G14798" t="s">
        <v>372</v>
      </c>
      <c r="H14798" t="s">
        <v>28419</v>
      </c>
      <c r="I14798">
        <v>696.43499999999995</v>
      </c>
    </row>
    <row r="14799" spans="1:9" x14ac:dyDescent="0.25">
      <c r="A14799" t="s">
        <v>28420</v>
      </c>
      <c r="B14799">
        <v>13127</v>
      </c>
      <c r="C14799" s="2">
        <f t="shared" si="1526"/>
        <v>44385</v>
      </c>
      <c r="D14799" s="1">
        <f>TIMEVALUE("14:01:40")</f>
        <v>0.5844907407407407</v>
      </c>
      <c r="E14799" s="2">
        <f t="shared" si="1527"/>
        <v>44385</v>
      </c>
      <c r="F14799" s="1">
        <f>TIMEVALUE("14:18:43")</f>
        <v>0.59633101851851855</v>
      </c>
      <c r="G14799" t="s">
        <v>9145</v>
      </c>
      <c r="H14799" t="s">
        <v>25959</v>
      </c>
      <c r="I14799">
        <v>696.83799999999997</v>
      </c>
    </row>
    <row r="14800" spans="1:9" x14ac:dyDescent="0.25">
      <c r="A14800" t="s">
        <v>28421</v>
      </c>
      <c r="B14800">
        <v>13127</v>
      </c>
      <c r="C14800" s="2">
        <f t="shared" si="1526"/>
        <v>44385</v>
      </c>
      <c r="D14800" s="1">
        <f>TIMEVALUE("10:45:09")</f>
        <v>0.44802083333333331</v>
      </c>
      <c r="E14800" s="2">
        <f t="shared" si="1527"/>
        <v>44385</v>
      </c>
      <c r="F14800" s="1">
        <f>TIMEVALUE("10:46:26")</f>
        <v>0.44891203703703703</v>
      </c>
      <c r="G14800" t="s">
        <v>2186</v>
      </c>
      <c r="H14800" t="s">
        <v>706</v>
      </c>
      <c r="I14800">
        <v>696.73900000000003</v>
      </c>
    </row>
    <row r="14801" spans="1:9" x14ac:dyDescent="0.25">
      <c r="A14801" t="s">
        <v>28422</v>
      </c>
      <c r="B14801">
        <v>13127</v>
      </c>
      <c r="C14801" s="2">
        <f t="shared" si="1526"/>
        <v>44385</v>
      </c>
      <c r="D14801" s="1">
        <f>TIMEVALUE("14:44:33")</f>
        <v>0.61427083333333332</v>
      </c>
      <c r="E14801" s="2">
        <f t="shared" si="1527"/>
        <v>44385</v>
      </c>
      <c r="F14801" s="1">
        <f>TIMEVALUE("15:00:09")</f>
        <v>0.62510416666666668</v>
      </c>
      <c r="G14801" t="s">
        <v>3327</v>
      </c>
      <c r="H14801" t="s">
        <v>23664</v>
      </c>
      <c r="I14801">
        <v>694.53300000000002</v>
      </c>
    </row>
    <row r="14802" spans="1:9" x14ac:dyDescent="0.25">
      <c r="A14802" t="s">
        <v>28423</v>
      </c>
      <c r="B14802">
        <v>13127</v>
      </c>
      <c r="C14802" s="2">
        <f t="shared" si="1526"/>
        <v>44385</v>
      </c>
      <c r="D14802" s="1">
        <f>TIMEVALUE("15:18:15")</f>
        <v>0.63767361111111109</v>
      </c>
      <c r="E14802" s="2">
        <f t="shared" si="1527"/>
        <v>44385</v>
      </c>
      <c r="F14802" s="1">
        <f>TIMEVALUE("15:25:45")</f>
        <v>0.64288194444444446</v>
      </c>
      <c r="G14802" t="s">
        <v>1487</v>
      </c>
      <c r="H14802" t="s">
        <v>28187</v>
      </c>
      <c r="I14802">
        <v>694.79700000000003</v>
      </c>
    </row>
    <row r="14803" spans="1:9" x14ac:dyDescent="0.25">
      <c r="A14803" t="s">
        <v>28424</v>
      </c>
      <c r="B14803">
        <v>13127</v>
      </c>
      <c r="C14803" s="2">
        <f t="shared" si="1526"/>
        <v>44385</v>
      </c>
      <c r="D14803" s="1">
        <f>TIMEVALUE("15:29:39")</f>
        <v>0.64559027777777778</v>
      </c>
      <c r="E14803" s="2">
        <f t="shared" si="1527"/>
        <v>44385</v>
      </c>
      <c r="F14803" s="1">
        <f>TIMEVALUE("15:34:14")</f>
        <v>0.64877314814814813</v>
      </c>
      <c r="G14803" t="s">
        <v>6560</v>
      </c>
      <c r="H14803" t="s">
        <v>28425</v>
      </c>
      <c r="I14803">
        <v>694.93700000000001</v>
      </c>
    </row>
    <row r="14804" spans="1:9" x14ac:dyDescent="0.25">
      <c r="A14804" t="s">
        <v>28426</v>
      </c>
      <c r="B14804">
        <v>13127</v>
      </c>
      <c r="C14804" s="2">
        <f t="shared" si="1526"/>
        <v>44385</v>
      </c>
      <c r="D14804" s="1">
        <f>TIMEVALUE("15:36:04")</f>
        <v>0.65004629629629629</v>
      </c>
      <c r="E14804" s="2">
        <f t="shared" si="1527"/>
        <v>44385</v>
      </c>
      <c r="F14804" s="1">
        <f>TIMEVALUE("15:40:27")</f>
        <v>0.65309027777777773</v>
      </c>
      <c r="G14804" t="s">
        <v>413</v>
      </c>
      <c r="H14804" t="s">
        <v>28427</v>
      </c>
      <c r="I14804">
        <v>695.13099999999997</v>
      </c>
    </row>
    <row r="14805" spans="1:9" x14ac:dyDescent="0.25">
      <c r="A14805" t="s">
        <v>28428</v>
      </c>
      <c r="B14805">
        <v>13127</v>
      </c>
      <c r="C14805" s="2">
        <f t="shared" si="1526"/>
        <v>44385</v>
      </c>
      <c r="D14805" s="1">
        <f>TIMEVALUE("15:42:26")</f>
        <v>0.65446759259259257</v>
      </c>
      <c r="E14805" s="2">
        <f t="shared" si="1527"/>
        <v>44385</v>
      </c>
      <c r="F14805" s="1">
        <f>TIMEVALUE("15:46:37")</f>
        <v>0.65737268518518521</v>
      </c>
      <c r="G14805" t="s">
        <v>258</v>
      </c>
      <c r="H14805" t="s">
        <v>23716</v>
      </c>
      <c r="I14805">
        <v>695.36300000000006</v>
      </c>
    </row>
    <row r="14806" spans="1:9" x14ac:dyDescent="0.25">
      <c r="A14806" t="s">
        <v>28429</v>
      </c>
      <c r="B14806">
        <v>13127</v>
      </c>
      <c r="C14806" s="2">
        <f t="shared" si="1526"/>
        <v>44385</v>
      </c>
      <c r="D14806" s="1">
        <f>TIMEVALUE("15:49:59")</f>
        <v>0.65971064814814817</v>
      </c>
      <c r="E14806" s="2">
        <f t="shared" si="1527"/>
        <v>44385</v>
      </c>
      <c r="F14806" s="1">
        <f>TIMEVALUE("16:00:36")</f>
        <v>0.66708333333333336</v>
      </c>
      <c r="G14806" t="s">
        <v>1112</v>
      </c>
      <c r="H14806" t="s">
        <v>28430</v>
      </c>
      <c r="I14806">
        <v>696.74900000000002</v>
      </c>
    </row>
    <row r="14807" spans="1:9" x14ac:dyDescent="0.25">
      <c r="A14807" t="s">
        <v>28431</v>
      </c>
      <c r="B14807">
        <v>13127</v>
      </c>
      <c r="C14807" s="2">
        <f t="shared" si="1526"/>
        <v>44385</v>
      </c>
      <c r="D14807" s="1">
        <f>TIMEVALUE("16:02:25")</f>
        <v>0.66834490740740737</v>
      </c>
      <c r="E14807" s="2">
        <f t="shared" si="1527"/>
        <v>44385</v>
      </c>
      <c r="F14807" s="1">
        <f>TIMEVALUE("16:15:20")</f>
        <v>0.67731481481481481</v>
      </c>
      <c r="G14807" t="s">
        <v>4799</v>
      </c>
      <c r="H14807" t="s">
        <v>2276</v>
      </c>
      <c r="I14807">
        <v>697.18799999999999</v>
      </c>
    </row>
    <row r="14808" spans="1:9" x14ac:dyDescent="0.25">
      <c r="A14808" t="s">
        <v>28432</v>
      </c>
      <c r="B14808">
        <v>13127</v>
      </c>
      <c r="C14808" s="2">
        <f>DATEVALUE("2025-07-10")</f>
        <v>44386</v>
      </c>
      <c r="D14808" s="1">
        <f>TIMEVALUE("07:58:49")</f>
        <v>0.33251157407407406</v>
      </c>
      <c r="E14808" s="2">
        <f>DATEVALUE("2025-07-10")</f>
        <v>44386</v>
      </c>
      <c r="F14808" s="1">
        <f>TIMEVALUE("08:18:58")</f>
        <v>0.34650462962962963</v>
      </c>
      <c r="G14808" t="s">
        <v>28433</v>
      </c>
      <c r="H14808" t="s">
        <v>28434</v>
      </c>
      <c r="I14808">
        <v>697.91099999999994</v>
      </c>
    </row>
    <row r="14809" spans="1:9" x14ac:dyDescent="0.25">
      <c r="A14809" t="s">
        <v>28435</v>
      </c>
      <c r="B14809">
        <v>13127</v>
      </c>
      <c r="C14809" s="2">
        <f>DATEVALUE("2025-07-10")</f>
        <v>44386</v>
      </c>
      <c r="D14809" s="1">
        <f>TIMEVALUE("08:21:32")</f>
        <v>0.34828703703703706</v>
      </c>
      <c r="E14809" s="2">
        <f>DATEVALUE("2025-07-10")</f>
        <v>44386</v>
      </c>
      <c r="F14809" s="1">
        <f>TIMEVALUE("08:25:09")</f>
        <v>0.3507986111111111</v>
      </c>
      <c r="G14809" t="s">
        <v>3765</v>
      </c>
      <c r="H14809" t="s">
        <v>1378</v>
      </c>
      <c r="I14809">
        <v>696.28800000000001</v>
      </c>
    </row>
    <row r="14810" spans="1:9" x14ac:dyDescent="0.25">
      <c r="A14810" t="s">
        <v>28436</v>
      </c>
      <c r="B14810">
        <v>13127</v>
      </c>
      <c r="C14810" s="2">
        <f>DATEVALUE("2025-07-10")</f>
        <v>44386</v>
      </c>
      <c r="D14810" s="1">
        <f>TIMEVALUE("08:27:17")</f>
        <v>0.35228009259259258</v>
      </c>
      <c r="E14810" s="2">
        <f>DATEVALUE("2025-07-10")</f>
        <v>44386</v>
      </c>
      <c r="F14810" s="1">
        <f>TIMEVALUE("08:36:31")</f>
        <v>0.35869212962962965</v>
      </c>
      <c r="G14810" t="s">
        <v>3778</v>
      </c>
      <c r="H14810" t="s">
        <v>23352</v>
      </c>
      <c r="I14810">
        <v>696.38499999999999</v>
      </c>
    </row>
    <row r="14811" spans="1:9" x14ac:dyDescent="0.25">
      <c r="A14811" t="s">
        <v>28437</v>
      </c>
      <c r="B14811">
        <v>13127</v>
      </c>
      <c r="C14811" s="2">
        <f>DATEVALUE("2025-07-10")</f>
        <v>44386</v>
      </c>
      <c r="D14811" s="1">
        <f>TIMEVALUE("08:39:18")</f>
        <v>0.36062499999999997</v>
      </c>
      <c r="E14811" s="2">
        <f>DATEVALUE("2025-07-10")</f>
        <v>44386</v>
      </c>
      <c r="F14811" s="1">
        <f>TIMEVALUE("08:49:07")</f>
        <v>0.36744212962962963</v>
      </c>
      <c r="G14811" t="s">
        <v>702</v>
      </c>
      <c r="H14811" t="s">
        <v>28438</v>
      </c>
      <c r="I14811">
        <v>696.66200000000003</v>
      </c>
    </row>
    <row r="14812" spans="1:9" x14ac:dyDescent="0.25">
      <c r="A14812" t="s">
        <v>28439</v>
      </c>
      <c r="B14812">
        <v>13127</v>
      </c>
      <c r="C14812" s="2">
        <f>DATEVALUE("2025-07-10")</f>
        <v>44386</v>
      </c>
      <c r="D14812" s="1">
        <f>TIMEVALUE("08:51:55")</f>
        <v>0.36938657407407405</v>
      </c>
      <c r="E14812" s="2">
        <f>DATEVALUE("2025-07-10")</f>
        <v>44386</v>
      </c>
      <c r="F14812" s="1">
        <f>TIMEVALUE("08:57:28")</f>
        <v>0.37324074074074076</v>
      </c>
      <c r="G14812" t="s">
        <v>297</v>
      </c>
      <c r="H14812" t="s">
        <v>28440</v>
      </c>
      <c r="I14812">
        <v>696.78399999999999</v>
      </c>
    </row>
    <row r="14813" spans="1:9" x14ac:dyDescent="0.25">
      <c r="A14813" t="s">
        <v>28441</v>
      </c>
      <c r="B14813">
        <v>13127</v>
      </c>
      <c r="C14813" s="2">
        <f>DATEVALUE("2025-07-09")</f>
        <v>44385</v>
      </c>
      <c r="D14813" s="1">
        <f>TIMEVALUE("14:23:35")</f>
        <v>0.59971064814814812</v>
      </c>
      <c r="E14813" s="2">
        <f>DATEVALUE("2025-07-09")</f>
        <v>44385</v>
      </c>
      <c r="F14813" s="1">
        <f>TIMEVALUE("14:38:37")</f>
        <v>0.61015046296296294</v>
      </c>
      <c r="G14813" t="s">
        <v>11884</v>
      </c>
      <c r="H14813" t="s">
        <v>28409</v>
      </c>
      <c r="I14813">
        <v>696.75099999999998</v>
      </c>
    </row>
    <row r="14814" spans="1:9" x14ac:dyDescent="0.25">
      <c r="A14814" t="s">
        <v>28442</v>
      </c>
      <c r="B14814">
        <v>13127</v>
      </c>
      <c r="C14814" s="2">
        <f t="shared" ref="C14814:C14827" si="1528">DATEVALUE("2025-07-10")</f>
        <v>44386</v>
      </c>
      <c r="D14814" s="1">
        <f>TIMEVALUE("09:18:20")</f>
        <v>0.38773148148148145</v>
      </c>
      <c r="E14814" s="2">
        <f t="shared" ref="E14814:E14827" si="1529">DATEVALUE("2025-07-10")</f>
        <v>44386</v>
      </c>
      <c r="F14814" s="1">
        <f>TIMEVALUE("09:25:44")</f>
        <v>0.39287037037037037</v>
      </c>
      <c r="G14814" t="s">
        <v>1856</v>
      </c>
      <c r="H14814" t="s">
        <v>26421</v>
      </c>
      <c r="I14814">
        <v>694.73900000000003</v>
      </c>
    </row>
    <row r="14815" spans="1:9" x14ac:dyDescent="0.25">
      <c r="A14815" t="s">
        <v>28443</v>
      </c>
      <c r="B14815">
        <v>13127</v>
      </c>
      <c r="C14815" s="2">
        <f t="shared" si="1528"/>
        <v>44386</v>
      </c>
      <c r="D14815" s="1">
        <f>TIMEVALUE("09:29:35")</f>
        <v>0.39554398148148145</v>
      </c>
      <c r="E14815" s="2">
        <f t="shared" si="1529"/>
        <v>44386</v>
      </c>
      <c r="F14815" s="1">
        <f>TIMEVALUE("09:41:31")</f>
        <v>0.40383101851851849</v>
      </c>
      <c r="G14815" t="s">
        <v>6011</v>
      </c>
      <c r="H14815" t="s">
        <v>25967</v>
      </c>
      <c r="I14815">
        <v>697.00199999999995</v>
      </c>
    </row>
    <row r="14816" spans="1:9" x14ac:dyDescent="0.25">
      <c r="A14816" t="s">
        <v>28444</v>
      </c>
      <c r="B14816">
        <v>13127</v>
      </c>
      <c r="C14816" s="2">
        <f t="shared" si="1528"/>
        <v>44386</v>
      </c>
      <c r="D14816" s="1">
        <f>TIMEVALUE("09:43:54")</f>
        <v>0.4054861111111111</v>
      </c>
      <c r="E14816" s="2">
        <f t="shared" si="1529"/>
        <v>44386</v>
      </c>
      <c r="F14816" s="1">
        <f>TIMEVALUE("09:53:04")</f>
        <v>0.41185185185185186</v>
      </c>
      <c r="G14816" t="s">
        <v>843</v>
      </c>
      <c r="H14816" t="s">
        <v>23316</v>
      </c>
      <c r="I14816">
        <v>696.76499999999999</v>
      </c>
    </row>
    <row r="14817" spans="1:9" x14ac:dyDescent="0.25">
      <c r="A14817" t="s">
        <v>28445</v>
      </c>
      <c r="B14817">
        <v>13127</v>
      </c>
      <c r="C14817" s="2">
        <f t="shared" si="1528"/>
        <v>44386</v>
      </c>
      <c r="D14817" s="1">
        <f>TIMEVALUE("09:57:29")</f>
        <v>0.41491898148148149</v>
      </c>
      <c r="E14817" s="2">
        <f t="shared" si="1529"/>
        <v>44386</v>
      </c>
      <c r="F14817" s="1">
        <f>TIMEVALUE("10:14:17")</f>
        <v>0.42658564814814814</v>
      </c>
      <c r="G14817" t="s">
        <v>4140</v>
      </c>
      <c r="H14817" t="s">
        <v>28446</v>
      </c>
      <c r="I14817">
        <v>695.08799999999997</v>
      </c>
    </row>
    <row r="14818" spans="1:9" x14ac:dyDescent="0.25">
      <c r="A14818" t="s">
        <v>28447</v>
      </c>
      <c r="B14818">
        <v>13127</v>
      </c>
      <c r="C14818" s="2">
        <f t="shared" si="1528"/>
        <v>44386</v>
      </c>
      <c r="D14818" s="1">
        <f>TIMEVALUE("10:17:26")</f>
        <v>0.42877314814814815</v>
      </c>
      <c r="E14818" s="2">
        <f t="shared" si="1529"/>
        <v>44386</v>
      </c>
      <c r="F14818" s="1">
        <f>TIMEVALUE("10:30:21")</f>
        <v>0.43774305555555554</v>
      </c>
      <c r="G14818" t="s">
        <v>4799</v>
      </c>
      <c r="H14818" t="s">
        <v>28448</v>
      </c>
      <c r="I14818">
        <v>695.34699999999998</v>
      </c>
    </row>
    <row r="14819" spans="1:9" x14ac:dyDescent="0.25">
      <c r="A14819" t="s">
        <v>28449</v>
      </c>
      <c r="B14819">
        <v>13127</v>
      </c>
      <c r="C14819" s="2">
        <f t="shared" si="1528"/>
        <v>44386</v>
      </c>
      <c r="D14819" s="1">
        <f>TIMEVALUE("10:32:17")</f>
        <v>0.43908564814814816</v>
      </c>
      <c r="E14819" s="2">
        <f t="shared" si="1529"/>
        <v>44386</v>
      </c>
      <c r="F14819" s="1">
        <f>TIMEVALUE("10:42:28")</f>
        <v>0.44615740740740739</v>
      </c>
      <c r="G14819" t="s">
        <v>9947</v>
      </c>
      <c r="H14819" t="s">
        <v>28450</v>
      </c>
      <c r="I14819">
        <v>695.46799999999996</v>
      </c>
    </row>
    <row r="14820" spans="1:9" x14ac:dyDescent="0.25">
      <c r="A14820" t="s">
        <v>28451</v>
      </c>
      <c r="B14820">
        <v>13127</v>
      </c>
      <c r="C14820" s="2">
        <f t="shared" si="1528"/>
        <v>44386</v>
      </c>
      <c r="D14820" s="1">
        <f>TIMEVALUE("10:45:52")</f>
        <v>0.44851851851851854</v>
      </c>
      <c r="E14820" s="2">
        <f t="shared" si="1529"/>
        <v>44386</v>
      </c>
      <c r="F14820" s="1">
        <f>TIMEVALUE("10:53:03")</f>
        <v>0.45350694444444445</v>
      </c>
      <c r="G14820" t="s">
        <v>1887</v>
      </c>
      <c r="H14820" t="s">
        <v>23238</v>
      </c>
      <c r="I14820">
        <v>695.59799999999996</v>
      </c>
    </row>
    <row r="14821" spans="1:9" x14ac:dyDescent="0.25">
      <c r="A14821" t="s">
        <v>28452</v>
      </c>
      <c r="B14821">
        <v>13127</v>
      </c>
      <c r="C14821" s="2">
        <f t="shared" si="1528"/>
        <v>44386</v>
      </c>
      <c r="D14821" s="1">
        <f>TIMEVALUE("10:55:14")</f>
        <v>0.45502314814814815</v>
      </c>
      <c r="E14821" s="2">
        <f t="shared" si="1529"/>
        <v>44386</v>
      </c>
      <c r="F14821" s="1">
        <f>TIMEVALUE("11:14:37")</f>
        <v>0.46848379629629627</v>
      </c>
      <c r="G14821" t="s">
        <v>8457</v>
      </c>
      <c r="H14821" t="s">
        <v>2754</v>
      </c>
      <c r="I14821">
        <v>696.25900000000001</v>
      </c>
    </row>
    <row r="14822" spans="1:9" x14ac:dyDescent="0.25">
      <c r="A14822" t="s">
        <v>28453</v>
      </c>
      <c r="B14822">
        <v>13127</v>
      </c>
      <c r="C14822" s="2">
        <f t="shared" si="1528"/>
        <v>44386</v>
      </c>
      <c r="D14822" s="1">
        <f>TIMEVALUE("11:17:55")</f>
        <v>0.47077546296296297</v>
      </c>
      <c r="E14822" s="2">
        <f t="shared" si="1529"/>
        <v>44386</v>
      </c>
      <c r="F14822" s="1">
        <f>TIMEVALUE("11:35:18")</f>
        <v>0.48284722222222221</v>
      </c>
      <c r="G14822" t="s">
        <v>28364</v>
      </c>
      <c r="H14822" t="s">
        <v>28454</v>
      </c>
      <c r="I14822">
        <v>696.97400000000005</v>
      </c>
    </row>
    <row r="14823" spans="1:9" x14ac:dyDescent="0.25">
      <c r="A14823" t="s">
        <v>28455</v>
      </c>
      <c r="B14823">
        <v>13127</v>
      </c>
      <c r="C14823" s="2">
        <f t="shared" si="1528"/>
        <v>44386</v>
      </c>
      <c r="D14823" s="1">
        <f>TIMEVALUE("11:37:54")</f>
        <v>0.48465277777777777</v>
      </c>
      <c r="E14823" s="2">
        <f t="shared" si="1529"/>
        <v>44386</v>
      </c>
      <c r="F14823" s="1">
        <f>TIMEVALUE("11:49:25")</f>
        <v>0.49265046296296294</v>
      </c>
      <c r="G14823" t="s">
        <v>9935</v>
      </c>
      <c r="H14823" t="s">
        <v>22939</v>
      </c>
      <c r="I14823">
        <v>697.21900000000005</v>
      </c>
    </row>
    <row r="14824" spans="1:9" x14ac:dyDescent="0.25">
      <c r="A14824" t="s">
        <v>28456</v>
      </c>
      <c r="B14824">
        <v>13127</v>
      </c>
      <c r="C14824" s="2">
        <f t="shared" si="1528"/>
        <v>44386</v>
      </c>
      <c r="D14824" s="1">
        <f>TIMEVALUE("11:52:10")</f>
        <v>0.49456018518518519</v>
      </c>
      <c r="E14824" s="2">
        <f t="shared" si="1529"/>
        <v>44386</v>
      </c>
      <c r="F14824" s="1">
        <f>TIMEVALUE("11:58:09")</f>
        <v>0.4987152777777778</v>
      </c>
      <c r="G14824" t="s">
        <v>4162</v>
      </c>
      <c r="H14824" t="s">
        <v>28457</v>
      </c>
      <c r="I14824">
        <v>699.98599999999999</v>
      </c>
    </row>
    <row r="14825" spans="1:9" x14ac:dyDescent="0.25">
      <c r="A14825" t="s">
        <v>28456</v>
      </c>
      <c r="B14825">
        <v>13127</v>
      </c>
      <c r="C14825" s="2">
        <f t="shared" si="1528"/>
        <v>44386</v>
      </c>
      <c r="D14825" s="1">
        <f>TIMEVALUE("12:55:50")</f>
        <v>0.53877314814814814</v>
      </c>
      <c r="E14825" s="2">
        <f t="shared" si="1529"/>
        <v>44386</v>
      </c>
      <c r="F14825" s="1">
        <f>TIMEVALUE("13:07:24")</f>
        <v>0.54680555555555554</v>
      </c>
      <c r="G14825" t="s">
        <v>5568</v>
      </c>
      <c r="H14825" t="s">
        <v>17127</v>
      </c>
      <c r="I14825">
        <v>697.00300000000004</v>
      </c>
    </row>
    <row r="14826" spans="1:9" x14ac:dyDescent="0.25">
      <c r="A14826" t="s">
        <v>28458</v>
      </c>
      <c r="B14826">
        <v>13127</v>
      </c>
      <c r="C14826" s="2">
        <f t="shared" si="1528"/>
        <v>44386</v>
      </c>
      <c r="D14826" s="1">
        <f>TIMEVALUE("13:09:27")</f>
        <v>0.54822916666666666</v>
      </c>
      <c r="E14826" s="2">
        <f t="shared" si="1529"/>
        <v>44386</v>
      </c>
      <c r="F14826" s="1">
        <f>TIMEVALUE("13:16:08")</f>
        <v>0.55287037037037035</v>
      </c>
      <c r="G14826" t="s">
        <v>3662</v>
      </c>
      <c r="H14826" t="s">
        <v>20851</v>
      </c>
      <c r="I14826">
        <v>696.45699999999999</v>
      </c>
    </row>
    <row r="14827" spans="1:9" x14ac:dyDescent="0.25">
      <c r="A14827" t="s">
        <v>28459</v>
      </c>
      <c r="B14827">
        <v>13127</v>
      </c>
      <c r="C14827" s="2">
        <f t="shared" si="1528"/>
        <v>44386</v>
      </c>
      <c r="D14827" s="1">
        <f>TIMEVALUE("09:01:21")</f>
        <v>0.37593749999999998</v>
      </c>
      <c r="E14827" s="2">
        <f t="shared" si="1529"/>
        <v>44386</v>
      </c>
      <c r="F14827" s="1">
        <f>TIMEVALUE("09:11:45")</f>
        <v>0.38315972222222222</v>
      </c>
      <c r="G14827" t="s">
        <v>1460</v>
      </c>
      <c r="H14827" t="s">
        <v>670</v>
      </c>
      <c r="I14827">
        <v>696.673</v>
      </c>
    </row>
    <row r="14828" spans="1:9" x14ac:dyDescent="0.25">
      <c r="A14828" t="s">
        <v>28460</v>
      </c>
      <c r="B14828">
        <v>13118</v>
      </c>
      <c r="C14828" s="2">
        <f t="shared" ref="C14828:C14860" si="1530">DATEVALUE("2025-07-02")</f>
        <v>44378</v>
      </c>
      <c r="D14828" s="1">
        <f>TIMEVALUE("11:28:52")</f>
        <v>0.47837962962962965</v>
      </c>
      <c r="E14828" s="2">
        <f t="shared" ref="E14828:E14860" si="1531">DATEVALUE("2025-07-02")</f>
        <v>44378</v>
      </c>
      <c r="F14828" s="1">
        <f>TIMEVALUE("11:32:02")</f>
        <v>0.4805787037037037</v>
      </c>
      <c r="G14828" t="s">
        <v>2208</v>
      </c>
      <c r="H14828" t="s">
        <v>28461</v>
      </c>
      <c r="I14828">
        <v>699.56700000000001</v>
      </c>
    </row>
    <row r="14829" spans="1:9" x14ac:dyDescent="0.25">
      <c r="A14829" t="s">
        <v>28462</v>
      </c>
      <c r="B14829">
        <v>13118</v>
      </c>
      <c r="C14829" s="2">
        <f t="shared" si="1530"/>
        <v>44378</v>
      </c>
      <c r="D14829" s="1">
        <f>TIMEVALUE("13:24:27")</f>
        <v>0.55864583333333329</v>
      </c>
      <c r="E14829" s="2">
        <f t="shared" si="1531"/>
        <v>44378</v>
      </c>
      <c r="F14829" s="1">
        <f>TIMEVALUE("13:29:58")</f>
        <v>0.56247685185185181</v>
      </c>
      <c r="G14829" t="s">
        <v>5160</v>
      </c>
      <c r="H14829" t="s">
        <v>2133</v>
      </c>
      <c r="I14829">
        <v>699.654</v>
      </c>
    </row>
    <row r="14830" spans="1:9" x14ac:dyDescent="0.25">
      <c r="A14830" t="s">
        <v>28463</v>
      </c>
      <c r="B14830">
        <v>13118</v>
      </c>
      <c r="C14830" s="2">
        <f t="shared" si="1530"/>
        <v>44378</v>
      </c>
      <c r="D14830" s="1">
        <f>TIMEVALUE("13:32:54")</f>
        <v>0.56451388888888887</v>
      </c>
      <c r="E14830" s="2">
        <f t="shared" si="1531"/>
        <v>44378</v>
      </c>
      <c r="F14830" s="1">
        <f>TIMEVALUE("13:35:20")</f>
        <v>0.56620370370370365</v>
      </c>
      <c r="G14830" t="s">
        <v>467</v>
      </c>
      <c r="H14830" t="s">
        <v>13371</v>
      </c>
      <c r="I14830">
        <v>699.90200000000004</v>
      </c>
    </row>
    <row r="14831" spans="1:9" x14ac:dyDescent="0.25">
      <c r="A14831" t="s">
        <v>28464</v>
      </c>
      <c r="B14831">
        <v>13118</v>
      </c>
      <c r="C14831" s="2">
        <f t="shared" si="1530"/>
        <v>44378</v>
      </c>
      <c r="D14831" s="1">
        <f>TIMEVALUE("13:37:28")</f>
        <v>0.56768518518518518</v>
      </c>
      <c r="E14831" s="2">
        <f t="shared" si="1531"/>
        <v>44378</v>
      </c>
      <c r="F14831" s="1">
        <f>TIMEVALUE("13:39:05")</f>
        <v>0.56880787037037039</v>
      </c>
      <c r="G14831" t="s">
        <v>2220</v>
      </c>
      <c r="H14831" t="s">
        <v>1230</v>
      </c>
      <c r="I14831">
        <v>700.21</v>
      </c>
    </row>
    <row r="14832" spans="1:9" x14ac:dyDescent="0.25">
      <c r="A14832" t="s">
        <v>28465</v>
      </c>
      <c r="B14832">
        <v>13118</v>
      </c>
      <c r="C14832" s="2">
        <f t="shared" si="1530"/>
        <v>44378</v>
      </c>
      <c r="D14832" s="1">
        <f>TIMEVALUE("13:41:04")</f>
        <v>0.57018518518518524</v>
      </c>
      <c r="E14832" s="2">
        <f t="shared" si="1531"/>
        <v>44378</v>
      </c>
      <c r="F14832" s="1">
        <f>TIMEVALUE("13:42:47")</f>
        <v>0.5713773148148148</v>
      </c>
      <c r="G14832" t="s">
        <v>3532</v>
      </c>
      <c r="H14832" t="s">
        <v>28466</v>
      </c>
      <c r="I14832">
        <v>700.17200000000003</v>
      </c>
    </row>
    <row r="14833" spans="1:9" x14ac:dyDescent="0.25">
      <c r="A14833" t="s">
        <v>28467</v>
      </c>
      <c r="B14833">
        <v>13118</v>
      </c>
      <c r="C14833" s="2">
        <f t="shared" si="1530"/>
        <v>44378</v>
      </c>
      <c r="D14833" s="1">
        <f>TIMEVALUE("13:46:28")</f>
        <v>0.57393518518518516</v>
      </c>
      <c r="E14833" s="2">
        <f t="shared" si="1531"/>
        <v>44378</v>
      </c>
      <c r="F14833" s="1">
        <f>TIMEVALUE("13:56:16")</f>
        <v>0.58074074074074078</v>
      </c>
      <c r="G14833" t="s">
        <v>127</v>
      </c>
      <c r="H14833" t="s">
        <v>28468</v>
      </c>
      <c r="I14833">
        <v>700.47299999999996</v>
      </c>
    </row>
    <row r="14834" spans="1:9" x14ac:dyDescent="0.25">
      <c r="A14834" t="s">
        <v>28469</v>
      </c>
      <c r="B14834">
        <v>13118</v>
      </c>
      <c r="C14834" s="2">
        <f t="shared" si="1530"/>
        <v>44378</v>
      </c>
      <c r="D14834" s="1">
        <f>TIMEVALUE("14:00:17")</f>
        <v>0.58353009259259259</v>
      </c>
      <c r="E14834" s="2">
        <f t="shared" si="1531"/>
        <v>44378</v>
      </c>
      <c r="F14834" s="1">
        <f>TIMEVALUE("14:10:27")</f>
        <v>0.59059027777777773</v>
      </c>
      <c r="G14834" t="s">
        <v>4879</v>
      </c>
      <c r="H14834" t="s">
        <v>4544</v>
      </c>
      <c r="I14834">
        <v>702.43100000000004</v>
      </c>
    </row>
    <row r="14835" spans="1:9" x14ac:dyDescent="0.25">
      <c r="A14835" t="s">
        <v>28470</v>
      </c>
      <c r="B14835">
        <v>13118</v>
      </c>
      <c r="C14835" s="2">
        <f t="shared" si="1530"/>
        <v>44378</v>
      </c>
      <c r="D14835" s="1">
        <f>TIMEVALUE("14:13:05")</f>
        <v>0.59241898148148153</v>
      </c>
      <c r="E14835" s="2">
        <f t="shared" si="1531"/>
        <v>44378</v>
      </c>
      <c r="F14835" s="1">
        <f>TIMEVALUE("15:26:12")</f>
        <v>0.6431944444444444</v>
      </c>
      <c r="G14835" t="s">
        <v>28471</v>
      </c>
      <c r="H14835" t="s">
        <v>28472</v>
      </c>
      <c r="I14835">
        <v>700.80399999999997</v>
      </c>
    </row>
    <row r="14836" spans="1:9" x14ac:dyDescent="0.25">
      <c r="A14836" t="s">
        <v>28473</v>
      </c>
      <c r="B14836">
        <v>13118</v>
      </c>
      <c r="C14836" s="2">
        <f t="shared" si="1530"/>
        <v>44378</v>
      </c>
      <c r="D14836" s="1">
        <f>TIMEVALUE("11:07:59")</f>
        <v>0.46387731481481481</v>
      </c>
      <c r="E14836" s="2">
        <f t="shared" si="1531"/>
        <v>44378</v>
      </c>
      <c r="F14836" s="1">
        <f>TIMEVALUE("11:11:06")</f>
        <v>0.46604166666666669</v>
      </c>
      <c r="G14836" t="s">
        <v>2662</v>
      </c>
      <c r="H14836" t="s">
        <v>28468</v>
      </c>
      <c r="I14836">
        <v>701.553</v>
      </c>
    </row>
    <row r="14837" spans="1:9" x14ac:dyDescent="0.25">
      <c r="A14837" t="s">
        <v>28474</v>
      </c>
      <c r="B14837">
        <v>13118</v>
      </c>
      <c r="C14837" s="2">
        <f t="shared" si="1530"/>
        <v>44378</v>
      </c>
      <c r="D14837" s="1">
        <f>TIMEVALUE("09:35:00")</f>
        <v>0.39930555555555558</v>
      </c>
      <c r="E14837" s="2">
        <f t="shared" si="1531"/>
        <v>44378</v>
      </c>
      <c r="F14837" s="1">
        <f>TIMEVALUE("09:37:56")</f>
        <v>0.40134259259259258</v>
      </c>
      <c r="G14837" t="s">
        <v>520</v>
      </c>
      <c r="H14837" t="s">
        <v>28475</v>
      </c>
      <c r="I14837">
        <v>699.55799999999999</v>
      </c>
    </row>
    <row r="14838" spans="1:9" x14ac:dyDescent="0.25">
      <c r="A14838" t="s">
        <v>28476</v>
      </c>
      <c r="B14838">
        <v>13118</v>
      </c>
      <c r="C14838" s="2">
        <f t="shared" si="1530"/>
        <v>44378</v>
      </c>
      <c r="D14838" s="1">
        <f>TIMEVALUE("09:41:11")</f>
        <v>0.40359953703703705</v>
      </c>
      <c r="E14838" s="2">
        <f t="shared" si="1531"/>
        <v>44378</v>
      </c>
      <c r="F14838" s="1">
        <f>TIMEVALUE("09:44:08")</f>
        <v>0.40564814814814815</v>
      </c>
      <c r="G14838" t="s">
        <v>324</v>
      </c>
      <c r="H14838" t="s">
        <v>28477</v>
      </c>
      <c r="I14838">
        <v>699.71799999999996</v>
      </c>
    </row>
    <row r="14839" spans="1:9" x14ac:dyDescent="0.25">
      <c r="A14839" t="s">
        <v>28478</v>
      </c>
      <c r="B14839">
        <v>13118</v>
      </c>
      <c r="C14839" s="2">
        <f t="shared" si="1530"/>
        <v>44378</v>
      </c>
      <c r="D14839" s="1">
        <f>TIMEVALUE("09:46:10")</f>
        <v>0.40706018518518516</v>
      </c>
      <c r="E14839" s="2">
        <f t="shared" si="1531"/>
        <v>44378</v>
      </c>
      <c r="F14839" s="1">
        <f>TIMEVALUE("09:48:00")</f>
        <v>0.40833333333333333</v>
      </c>
      <c r="G14839" t="s">
        <v>436</v>
      </c>
      <c r="H14839" t="s">
        <v>28479</v>
      </c>
      <c r="I14839">
        <v>699.87800000000004</v>
      </c>
    </row>
    <row r="14840" spans="1:9" x14ac:dyDescent="0.25">
      <c r="A14840" t="s">
        <v>28480</v>
      </c>
      <c r="B14840">
        <v>13118</v>
      </c>
      <c r="C14840" s="2">
        <f t="shared" si="1530"/>
        <v>44378</v>
      </c>
      <c r="D14840" s="1">
        <f>TIMEVALUE("09:49:40")</f>
        <v>0.40949074074074077</v>
      </c>
      <c r="E14840" s="2">
        <f t="shared" si="1531"/>
        <v>44378</v>
      </c>
      <c r="F14840" s="1">
        <f>TIMEVALUE("09:51:03")</f>
        <v>0.41045138888888888</v>
      </c>
      <c r="G14840" t="s">
        <v>281</v>
      </c>
      <c r="H14840" t="s">
        <v>28481</v>
      </c>
      <c r="I14840">
        <v>700.03499999999997</v>
      </c>
    </row>
    <row r="14841" spans="1:9" x14ac:dyDescent="0.25">
      <c r="A14841" t="s">
        <v>28482</v>
      </c>
      <c r="B14841">
        <v>13118</v>
      </c>
      <c r="C14841" s="2">
        <f t="shared" si="1530"/>
        <v>44378</v>
      </c>
      <c r="D14841" s="1">
        <f>TIMEVALUE("09:52:19")</f>
        <v>0.4113310185185185</v>
      </c>
      <c r="E14841" s="2">
        <f t="shared" si="1531"/>
        <v>44378</v>
      </c>
      <c r="F14841" s="1">
        <f>TIMEVALUE("09:53:47")</f>
        <v>0.41234953703703703</v>
      </c>
      <c r="G14841" t="s">
        <v>2257</v>
      </c>
      <c r="H14841" t="s">
        <v>20740</v>
      </c>
      <c r="I14841">
        <v>700.21799999999996</v>
      </c>
    </row>
    <row r="14842" spans="1:9" x14ac:dyDescent="0.25">
      <c r="A14842" t="s">
        <v>28483</v>
      </c>
      <c r="B14842">
        <v>13118</v>
      </c>
      <c r="C14842" s="2">
        <f t="shared" si="1530"/>
        <v>44378</v>
      </c>
      <c r="D14842" s="1">
        <f>TIMEVALUE("09:55:14")</f>
        <v>0.41335648148148146</v>
      </c>
      <c r="E14842" s="2">
        <f t="shared" si="1531"/>
        <v>44378</v>
      </c>
      <c r="F14842" s="1">
        <f>TIMEVALUE("09:57:24")</f>
        <v>0.41486111111111112</v>
      </c>
      <c r="G14842" t="s">
        <v>496</v>
      </c>
      <c r="H14842" t="s">
        <v>18495</v>
      </c>
      <c r="I14842">
        <v>700.35299999999995</v>
      </c>
    </row>
    <row r="14843" spans="1:9" x14ac:dyDescent="0.25">
      <c r="A14843" t="s">
        <v>28484</v>
      </c>
      <c r="B14843">
        <v>13118</v>
      </c>
      <c r="C14843" s="2">
        <f t="shared" si="1530"/>
        <v>44378</v>
      </c>
      <c r="D14843" s="1">
        <f>TIMEVALUE("09:58:55")</f>
        <v>0.41591435185185183</v>
      </c>
      <c r="E14843" s="2">
        <f t="shared" si="1531"/>
        <v>44378</v>
      </c>
      <c r="F14843" s="1">
        <f>TIMEVALUE("10:10:58")</f>
        <v>0.42428240740740741</v>
      </c>
      <c r="G14843" t="s">
        <v>8333</v>
      </c>
      <c r="H14843" t="s">
        <v>28485</v>
      </c>
      <c r="I14843">
        <v>701.06299999999999</v>
      </c>
    </row>
    <row r="14844" spans="1:9" x14ac:dyDescent="0.25">
      <c r="A14844" t="s">
        <v>28486</v>
      </c>
      <c r="B14844">
        <v>13118</v>
      </c>
      <c r="C14844" s="2">
        <f t="shared" si="1530"/>
        <v>44378</v>
      </c>
      <c r="D14844" s="1">
        <f>TIMEVALUE("10:14:54")</f>
        <v>0.42701388888888892</v>
      </c>
      <c r="E14844" s="2">
        <f t="shared" si="1531"/>
        <v>44378</v>
      </c>
      <c r="F14844" s="1">
        <f>TIMEVALUE("10:28:40")</f>
        <v>0.43657407407407406</v>
      </c>
      <c r="G14844" t="s">
        <v>1031</v>
      </c>
      <c r="H14844" t="s">
        <v>28487</v>
      </c>
      <c r="I14844">
        <v>701.02</v>
      </c>
    </row>
    <row r="14845" spans="1:9" x14ac:dyDescent="0.25">
      <c r="A14845" t="s">
        <v>28488</v>
      </c>
      <c r="B14845">
        <v>13118</v>
      </c>
      <c r="C14845" s="2">
        <f t="shared" si="1530"/>
        <v>44378</v>
      </c>
      <c r="D14845" s="1">
        <f>TIMEVALUE("10:31:29")</f>
        <v>0.43853009259259257</v>
      </c>
      <c r="E14845" s="2">
        <f t="shared" si="1531"/>
        <v>44378</v>
      </c>
      <c r="F14845" s="1">
        <f>TIMEVALUE("10:43:42")</f>
        <v>0.44701388888888888</v>
      </c>
      <c r="G14845" t="s">
        <v>1098</v>
      </c>
      <c r="H14845" t="s">
        <v>24667</v>
      </c>
      <c r="I14845">
        <v>701.56600000000003</v>
      </c>
    </row>
    <row r="14846" spans="1:9" x14ac:dyDescent="0.25">
      <c r="A14846" t="s">
        <v>28489</v>
      </c>
      <c r="B14846">
        <v>13118</v>
      </c>
      <c r="C14846" s="2">
        <f t="shared" si="1530"/>
        <v>44378</v>
      </c>
      <c r="D14846" s="1">
        <f>TIMEVALUE("10:47:45")</f>
        <v>0.44982638888888887</v>
      </c>
      <c r="E14846" s="2">
        <f t="shared" si="1531"/>
        <v>44378</v>
      </c>
      <c r="F14846" s="1">
        <f>TIMEVALUE("10:49:20")</f>
        <v>0.45092592592592595</v>
      </c>
      <c r="G14846" t="s">
        <v>382</v>
      </c>
      <c r="H14846" t="s">
        <v>17916</v>
      </c>
      <c r="I14846">
        <v>700.99</v>
      </c>
    </row>
    <row r="14847" spans="1:9" x14ac:dyDescent="0.25">
      <c r="A14847" t="s">
        <v>28490</v>
      </c>
      <c r="B14847">
        <v>13118</v>
      </c>
      <c r="C14847" s="2">
        <f t="shared" si="1530"/>
        <v>44378</v>
      </c>
      <c r="D14847" s="1">
        <f>TIMEVALUE("10:51:49")</f>
        <v>0.45265046296296296</v>
      </c>
      <c r="E14847" s="2">
        <f t="shared" si="1531"/>
        <v>44378</v>
      </c>
      <c r="F14847" s="1">
        <f>TIMEVALUE("11:05:00")</f>
        <v>0.46180555555555558</v>
      </c>
      <c r="G14847" t="s">
        <v>3520</v>
      </c>
      <c r="H14847" t="s">
        <v>15384</v>
      </c>
      <c r="I14847">
        <v>701.17200000000003</v>
      </c>
    </row>
    <row r="14848" spans="1:9" x14ac:dyDescent="0.25">
      <c r="A14848" t="s">
        <v>28491</v>
      </c>
      <c r="B14848">
        <v>13118</v>
      </c>
      <c r="C14848" s="2">
        <f t="shared" si="1530"/>
        <v>44378</v>
      </c>
      <c r="D14848" s="1">
        <f>TIMEVALUE("09:28:21")</f>
        <v>0.39468750000000002</v>
      </c>
      <c r="E14848" s="2">
        <f t="shared" si="1531"/>
        <v>44378</v>
      </c>
      <c r="F14848" s="1">
        <f>TIMEVALUE("09:29:44")</f>
        <v>0.39564814814814814</v>
      </c>
      <c r="G14848" t="s">
        <v>281</v>
      </c>
      <c r="H14848" t="s">
        <v>14511</v>
      </c>
      <c r="I14848">
        <v>701.38099999999997</v>
      </c>
    </row>
    <row r="14849" spans="1:9" x14ac:dyDescent="0.25">
      <c r="A14849" t="s">
        <v>28492</v>
      </c>
      <c r="B14849">
        <v>13118</v>
      </c>
      <c r="C14849" s="2">
        <f t="shared" si="1530"/>
        <v>44378</v>
      </c>
      <c r="D14849" s="1">
        <f>TIMEVALUE("09:17:31")</f>
        <v>0.38716435185185183</v>
      </c>
      <c r="E14849" s="2">
        <f t="shared" si="1531"/>
        <v>44378</v>
      </c>
      <c r="F14849" s="1">
        <f>TIMEVALUE("09:25:36")</f>
        <v>0.39277777777777778</v>
      </c>
      <c r="G14849" t="s">
        <v>1918</v>
      </c>
      <c r="H14849" t="s">
        <v>24761</v>
      </c>
      <c r="I14849">
        <v>702.60799999999995</v>
      </c>
    </row>
    <row r="14850" spans="1:9" x14ac:dyDescent="0.25">
      <c r="A14850" t="s">
        <v>28493</v>
      </c>
      <c r="B14850">
        <v>13118</v>
      </c>
      <c r="C14850" s="2">
        <f t="shared" si="1530"/>
        <v>44378</v>
      </c>
      <c r="D14850" s="1">
        <f>TIMEVALUE("07:46:59")</f>
        <v>0.32429398148148147</v>
      </c>
      <c r="E14850" s="2">
        <f t="shared" si="1531"/>
        <v>44378</v>
      </c>
      <c r="F14850" s="1">
        <f>TIMEVALUE("07:49:22")</f>
        <v>0.32594907407407409</v>
      </c>
      <c r="G14850" t="s">
        <v>306</v>
      </c>
      <c r="H14850" t="s">
        <v>542</v>
      </c>
      <c r="I14850">
        <v>699.79899999999998</v>
      </c>
    </row>
    <row r="14851" spans="1:9" x14ac:dyDescent="0.25">
      <c r="A14851" t="s">
        <v>28494</v>
      </c>
      <c r="B14851">
        <v>13118</v>
      </c>
      <c r="C14851" s="2">
        <f t="shared" si="1530"/>
        <v>44378</v>
      </c>
      <c r="D14851" s="1">
        <f>TIMEVALUE("07:51:58")</f>
        <v>0.32775462962962965</v>
      </c>
      <c r="E14851" s="2">
        <f t="shared" si="1531"/>
        <v>44378</v>
      </c>
      <c r="F14851" s="1">
        <f>TIMEVALUE("07:54:19")</f>
        <v>0.32938657407407407</v>
      </c>
      <c r="G14851" t="s">
        <v>242</v>
      </c>
      <c r="H14851" t="s">
        <v>27072</v>
      </c>
      <c r="I14851">
        <v>699.85500000000002</v>
      </c>
    </row>
    <row r="14852" spans="1:9" x14ac:dyDescent="0.25">
      <c r="A14852" t="s">
        <v>28495</v>
      </c>
      <c r="B14852">
        <v>13118</v>
      </c>
      <c r="C14852" s="2">
        <f t="shared" si="1530"/>
        <v>44378</v>
      </c>
      <c r="D14852" s="1">
        <f>TIMEVALUE("08:34:14")</f>
        <v>0.3571064814814815</v>
      </c>
      <c r="E14852" s="2">
        <f t="shared" si="1531"/>
        <v>44378</v>
      </c>
      <c r="F14852" s="1">
        <f>TIMEVALUE("08:34:56")</f>
        <v>0.35759259259259257</v>
      </c>
      <c r="G14852" t="s">
        <v>4717</v>
      </c>
      <c r="H14852" t="s">
        <v>28496</v>
      </c>
      <c r="I14852">
        <v>699.97</v>
      </c>
    </row>
    <row r="14853" spans="1:9" x14ac:dyDescent="0.25">
      <c r="A14853" t="s">
        <v>28497</v>
      </c>
      <c r="B14853">
        <v>13118</v>
      </c>
      <c r="C14853" s="2">
        <f t="shared" si="1530"/>
        <v>44378</v>
      </c>
      <c r="D14853" s="1">
        <f>TIMEVALUE("08:36:41")</f>
        <v>0.35880787037037037</v>
      </c>
      <c r="E14853" s="2">
        <f t="shared" si="1531"/>
        <v>44378</v>
      </c>
      <c r="F14853" s="1">
        <f>TIMEVALUE("08:37:34")</f>
        <v>0.35942129629629632</v>
      </c>
      <c r="G14853" t="s">
        <v>3399</v>
      </c>
      <c r="H14853" t="s">
        <v>3164</v>
      </c>
      <c r="I14853">
        <v>700.09699999999998</v>
      </c>
    </row>
    <row r="14854" spans="1:9" x14ac:dyDescent="0.25">
      <c r="A14854" t="s">
        <v>28498</v>
      </c>
      <c r="B14854">
        <v>13118</v>
      </c>
      <c r="C14854" s="2">
        <f t="shared" si="1530"/>
        <v>44378</v>
      </c>
      <c r="D14854" s="1">
        <f>TIMEVALUE("08:39:03")</f>
        <v>0.36045138888888889</v>
      </c>
      <c r="E14854" s="2">
        <f t="shared" si="1531"/>
        <v>44378</v>
      </c>
      <c r="F14854" s="1">
        <f>TIMEVALUE("08:40:03")</f>
        <v>0.36114583333333333</v>
      </c>
      <c r="G14854" t="s">
        <v>17551</v>
      </c>
      <c r="H14854" t="s">
        <v>28499</v>
      </c>
      <c r="I14854">
        <v>700.22699999999998</v>
      </c>
    </row>
    <row r="14855" spans="1:9" x14ac:dyDescent="0.25">
      <c r="A14855" t="s">
        <v>28500</v>
      </c>
      <c r="B14855">
        <v>13118</v>
      </c>
      <c r="C14855" s="2">
        <f t="shared" si="1530"/>
        <v>44378</v>
      </c>
      <c r="D14855" s="1">
        <f>TIMEVALUE("08:41:49")</f>
        <v>0.36237268518518517</v>
      </c>
      <c r="E14855" s="2">
        <f t="shared" si="1531"/>
        <v>44378</v>
      </c>
      <c r="F14855" s="1">
        <f>TIMEVALUE("08:45:08")</f>
        <v>0.3646759259259259</v>
      </c>
      <c r="G14855" t="s">
        <v>816</v>
      </c>
      <c r="H14855" t="s">
        <v>28501</v>
      </c>
      <c r="I14855">
        <v>700.36599999999999</v>
      </c>
    </row>
    <row r="14856" spans="1:9" x14ac:dyDescent="0.25">
      <c r="A14856" t="s">
        <v>28502</v>
      </c>
      <c r="B14856">
        <v>13118</v>
      </c>
      <c r="C14856" s="2">
        <f t="shared" si="1530"/>
        <v>44378</v>
      </c>
      <c r="D14856" s="1">
        <f>TIMEVALUE("08:47:09")</f>
        <v>0.36607638888888888</v>
      </c>
      <c r="E14856" s="2">
        <f t="shared" si="1531"/>
        <v>44378</v>
      </c>
      <c r="F14856" s="1">
        <f>TIMEVALUE("08:49:28")</f>
        <v>0.36768518518518517</v>
      </c>
      <c r="G14856" t="s">
        <v>3911</v>
      </c>
      <c r="H14856" t="s">
        <v>28503</v>
      </c>
      <c r="I14856">
        <v>700.46100000000001</v>
      </c>
    </row>
    <row r="14857" spans="1:9" x14ac:dyDescent="0.25">
      <c r="A14857" t="s">
        <v>28504</v>
      </c>
      <c r="B14857">
        <v>13118</v>
      </c>
      <c r="C14857" s="2">
        <f t="shared" si="1530"/>
        <v>44378</v>
      </c>
      <c r="D14857" s="1">
        <f>TIMEVALUE("08:51:16")</f>
        <v>0.3689351851851852</v>
      </c>
      <c r="E14857" s="2">
        <f t="shared" si="1531"/>
        <v>44378</v>
      </c>
      <c r="F14857" s="1">
        <f>TIMEVALUE("08:56:52")</f>
        <v>0.37282407407407409</v>
      </c>
      <c r="G14857" t="s">
        <v>3271</v>
      </c>
      <c r="H14857" t="s">
        <v>13571</v>
      </c>
      <c r="I14857">
        <v>700.62400000000002</v>
      </c>
    </row>
    <row r="14858" spans="1:9" x14ac:dyDescent="0.25">
      <c r="A14858" t="s">
        <v>28505</v>
      </c>
      <c r="B14858">
        <v>13118</v>
      </c>
      <c r="C14858" s="2">
        <f t="shared" si="1530"/>
        <v>44378</v>
      </c>
      <c r="D14858" s="1">
        <f>TIMEVALUE("08:58:30")</f>
        <v>0.37395833333333334</v>
      </c>
      <c r="E14858" s="2">
        <f t="shared" si="1531"/>
        <v>44378</v>
      </c>
      <c r="F14858" s="1">
        <f>TIMEVALUE("08:59:25")</f>
        <v>0.37459490740740742</v>
      </c>
      <c r="G14858" t="s">
        <v>261</v>
      </c>
      <c r="H14858" t="s">
        <v>20678</v>
      </c>
      <c r="I14858">
        <v>700.76499999999999</v>
      </c>
    </row>
    <row r="14859" spans="1:9" x14ac:dyDescent="0.25">
      <c r="A14859" t="s">
        <v>28506</v>
      </c>
      <c r="B14859">
        <v>13118</v>
      </c>
      <c r="C14859" s="2">
        <f t="shared" si="1530"/>
        <v>44378</v>
      </c>
      <c r="D14859" s="1">
        <f>TIMEVALUE("09:01:11")</f>
        <v>0.37582175925925926</v>
      </c>
      <c r="E14859" s="2">
        <f t="shared" si="1531"/>
        <v>44378</v>
      </c>
      <c r="F14859" s="1">
        <f>TIMEVALUE("09:02:14")</f>
        <v>0.37655092592592593</v>
      </c>
      <c r="G14859" t="s">
        <v>346</v>
      </c>
      <c r="H14859" t="s">
        <v>14056</v>
      </c>
      <c r="I14859">
        <v>700.87800000000004</v>
      </c>
    </row>
    <row r="14860" spans="1:9" x14ac:dyDescent="0.25">
      <c r="A14860" t="s">
        <v>28507</v>
      </c>
      <c r="B14860">
        <v>13118</v>
      </c>
      <c r="C14860" s="2">
        <f t="shared" si="1530"/>
        <v>44378</v>
      </c>
      <c r="D14860" s="1">
        <f>TIMEVALUE("09:04:00")</f>
        <v>0.37777777777777777</v>
      </c>
      <c r="E14860" s="2">
        <f t="shared" si="1531"/>
        <v>44378</v>
      </c>
      <c r="F14860" s="1">
        <f>TIMEVALUE("09:14:30")</f>
        <v>0.38506944444444446</v>
      </c>
      <c r="G14860" t="s">
        <v>761</v>
      </c>
      <c r="H14860" t="s">
        <v>19495</v>
      </c>
      <c r="I14860">
        <v>701.54600000000005</v>
      </c>
    </row>
    <row r="14861" spans="1:9" x14ac:dyDescent="0.25">
      <c r="A14861" t="s">
        <v>28508</v>
      </c>
      <c r="B14861">
        <v>13118</v>
      </c>
      <c r="C14861" s="2">
        <f t="shared" ref="C14861:C14869" si="1532">DATEVALUE("2025-07-01")</f>
        <v>44377</v>
      </c>
      <c r="D14861" s="1">
        <f>TIMEVALUE("16:29:54")</f>
        <v>0.68743055555555554</v>
      </c>
      <c r="E14861" s="2">
        <f t="shared" ref="E14861:E14869" si="1533">DATEVALUE("2025-07-01")</f>
        <v>44377</v>
      </c>
      <c r="F14861" s="1">
        <f>TIMEVALUE("16:35:54")</f>
        <v>0.6915972222222222</v>
      </c>
      <c r="G14861" t="s">
        <v>862</v>
      </c>
      <c r="H14861" t="s">
        <v>19667</v>
      </c>
      <c r="I14861">
        <v>701.11099999999999</v>
      </c>
    </row>
    <row r="14862" spans="1:9" x14ac:dyDescent="0.25">
      <c r="A14862" t="s">
        <v>102</v>
      </c>
      <c r="B14862">
        <v>13118</v>
      </c>
      <c r="C14862" s="2">
        <f t="shared" si="1532"/>
        <v>44377</v>
      </c>
      <c r="D14862" s="1">
        <f>TIMEVALUE("16:05:44")</f>
        <v>0.6706481481481481</v>
      </c>
      <c r="E14862" s="2">
        <f t="shared" si="1533"/>
        <v>44377</v>
      </c>
      <c r="F14862" s="1">
        <f>TIMEVALUE("16:23:02")</f>
        <v>0.68266203703703698</v>
      </c>
      <c r="G14862" t="s">
        <v>1644</v>
      </c>
      <c r="H14862" t="s">
        <v>28509</v>
      </c>
      <c r="I14862">
        <v>703.01800000000003</v>
      </c>
    </row>
    <row r="14863" spans="1:9" x14ac:dyDescent="0.25">
      <c r="A14863" t="s">
        <v>28510</v>
      </c>
      <c r="B14863">
        <v>13114</v>
      </c>
      <c r="C14863" s="2">
        <f t="shared" si="1532"/>
        <v>44377</v>
      </c>
      <c r="D14863" s="1">
        <f>TIMEVALUE("14:24:50")</f>
        <v>0.6005787037037037</v>
      </c>
      <c r="E14863" s="2">
        <f t="shared" si="1533"/>
        <v>44377</v>
      </c>
      <c r="F14863" s="1">
        <f>TIMEVALUE("14:32:10")</f>
        <v>0.60567129629629635</v>
      </c>
      <c r="G14863" t="s">
        <v>1125</v>
      </c>
      <c r="H14863" t="s">
        <v>13289</v>
      </c>
      <c r="I14863">
        <v>704.16499999999996</v>
      </c>
    </row>
    <row r="14864" spans="1:9" x14ac:dyDescent="0.25">
      <c r="A14864" t="s">
        <v>28511</v>
      </c>
      <c r="B14864">
        <v>13114</v>
      </c>
      <c r="C14864" s="2">
        <f t="shared" si="1532"/>
        <v>44377</v>
      </c>
      <c r="D14864" s="1">
        <f>TIMEVALUE("14:18:25")</f>
        <v>0.59612268518518519</v>
      </c>
      <c r="E14864" s="2">
        <f t="shared" si="1533"/>
        <v>44377</v>
      </c>
      <c r="F14864" s="1">
        <f>TIMEVALUE("14:22:17")</f>
        <v>0.59880787037037042</v>
      </c>
      <c r="G14864" t="s">
        <v>2554</v>
      </c>
      <c r="H14864" t="s">
        <v>25294</v>
      </c>
      <c r="I14864">
        <v>704.5</v>
      </c>
    </row>
    <row r="14865" spans="1:9" x14ac:dyDescent="0.25">
      <c r="A14865" t="s">
        <v>28512</v>
      </c>
      <c r="B14865">
        <v>13114</v>
      </c>
      <c r="C14865" s="2">
        <f t="shared" si="1532"/>
        <v>44377</v>
      </c>
      <c r="D14865" s="1">
        <f>TIMEVALUE("14:11:18")</f>
        <v>0.5911805555555556</v>
      </c>
      <c r="E14865" s="2">
        <f t="shared" si="1533"/>
        <v>44377</v>
      </c>
      <c r="F14865" s="1">
        <f>TIMEVALUE("14:15:17")</f>
        <v>0.59394675925925922</v>
      </c>
      <c r="G14865" t="s">
        <v>55</v>
      </c>
      <c r="H14865" t="s">
        <v>18276</v>
      </c>
      <c r="I14865">
        <v>704.72699999999998</v>
      </c>
    </row>
    <row r="14866" spans="1:9" x14ac:dyDescent="0.25">
      <c r="A14866" t="s">
        <v>28513</v>
      </c>
      <c r="B14866">
        <v>13114</v>
      </c>
      <c r="C14866" s="2">
        <f t="shared" si="1532"/>
        <v>44377</v>
      </c>
      <c r="D14866" s="1">
        <f>TIMEVALUE("13:47:09")</f>
        <v>0.5744097222222222</v>
      </c>
      <c r="E14866" s="2">
        <f t="shared" si="1533"/>
        <v>44377</v>
      </c>
      <c r="F14866" s="1">
        <f>TIMEVALUE("14:09:24")</f>
        <v>0.58986111111111106</v>
      </c>
      <c r="G14866" t="s">
        <v>28514</v>
      </c>
      <c r="H14866" t="s">
        <v>28515</v>
      </c>
      <c r="I14866">
        <v>705.3</v>
      </c>
    </row>
    <row r="14867" spans="1:9" x14ac:dyDescent="0.25">
      <c r="A14867" t="s">
        <v>28516</v>
      </c>
      <c r="B14867">
        <v>13114</v>
      </c>
      <c r="C14867" s="2">
        <f t="shared" si="1532"/>
        <v>44377</v>
      </c>
      <c r="D14867" s="1">
        <f>TIMEVALUE("13:37:16")</f>
        <v>0.56754629629629627</v>
      </c>
      <c r="E14867" s="2">
        <f t="shared" si="1533"/>
        <v>44377</v>
      </c>
      <c r="F14867" s="1">
        <f>TIMEVALUE("13:45:17")</f>
        <v>0.57311342592592596</v>
      </c>
      <c r="G14867" t="s">
        <v>1319</v>
      </c>
      <c r="H14867" t="s">
        <v>14108</v>
      </c>
      <c r="I14867">
        <v>704.96400000000006</v>
      </c>
    </row>
    <row r="14868" spans="1:9" x14ac:dyDescent="0.25">
      <c r="A14868" t="s">
        <v>28517</v>
      </c>
      <c r="B14868">
        <v>13114</v>
      </c>
      <c r="C14868" s="2">
        <f t="shared" si="1532"/>
        <v>44377</v>
      </c>
      <c r="D14868" s="1">
        <f>TIMEVALUE("13:32:21")</f>
        <v>0.56413194444444448</v>
      </c>
      <c r="E14868" s="2">
        <f t="shared" si="1533"/>
        <v>44377</v>
      </c>
      <c r="F14868" s="1">
        <f>TIMEVALUE("13:34:44")</f>
        <v>0.56578703703703703</v>
      </c>
      <c r="G14868" t="s">
        <v>306</v>
      </c>
      <c r="H14868" t="s">
        <v>26784</v>
      </c>
      <c r="I14868">
        <v>704.74599999999998</v>
      </c>
    </row>
    <row r="14869" spans="1:9" x14ac:dyDescent="0.25">
      <c r="A14869" t="s">
        <v>28518</v>
      </c>
      <c r="B14869">
        <v>13114</v>
      </c>
      <c r="C14869" s="2">
        <f t="shared" si="1532"/>
        <v>44377</v>
      </c>
      <c r="D14869" s="1">
        <f>TIMEVALUE("13:21:40")</f>
        <v>0.55671296296296291</v>
      </c>
      <c r="E14869" s="2">
        <f t="shared" si="1533"/>
        <v>44377</v>
      </c>
      <c r="F14869" s="1">
        <f>TIMEVALUE("13:26:36")</f>
        <v>0.56013888888888885</v>
      </c>
      <c r="G14869" t="s">
        <v>2229</v>
      </c>
      <c r="H14869" t="s">
        <v>28519</v>
      </c>
      <c r="I14869">
        <v>707.649</v>
      </c>
    </row>
    <row r="14870" spans="1:9" x14ac:dyDescent="0.25">
      <c r="A14870" t="s">
        <v>28520</v>
      </c>
      <c r="B14870">
        <v>13118</v>
      </c>
      <c r="C14870" s="2">
        <f>DATEVALUE("2025-06-27")</f>
        <v>44373</v>
      </c>
      <c r="D14870" s="1">
        <f>TIMEVALUE("14:25:23")</f>
        <v>0.6009606481481482</v>
      </c>
      <c r="E14870" s="2">
        <f>DATEVALUE("2025-06-27")</f>
        <v>44373</v>
      </c>
      <c r="F14870" s="1">
        <f>TIMEVALUE("14:29:26")</f>
        <v>0.6037731481481482</v>
      </c>
      <c r="G14870" t="s">
        <v>3357</v>
      </c>
      <c r="H14870" t="s">
        <v>10450</v>
      </c>
      <c r="I14870">
        <v>705.11500000000001</v>
      </c>
    </row>
    <row r="14871" spans="1:9" x14ac:dyDescent="0.25">
      <c r="A14871" t="s">
        <v>28521</v>
      </c>
      <c r="B14871">
        <v>13118</v>
      </c>
      <c r="C14871" s="2">
        <f>DATEVALUE("2025-06-27")</f>
        <v>44373</v>
      </c>
      <c r="D14871" s="1">
        <f>TIMEVALUE("14:14:18")</f>
        <v>0.59326388888888892</v>
      </c>
      <c r="E14871" s="2">
        <f>DATEVALUE("2025-06-27")</f>
        <v>44373</v>
      </c>
      <c r="F14871" s="1">
        <f>TIMEVALUE("14:20:53")</f>
        <v>0.59783564814814816</v>
      </c>
      <c r="G14871" t="s">
        <v>921</v>
      </c>
      <c r="H14871" t="s">
        <v>10552</v>
      </c>
      <c r="I14871">
        <v>704.79200000000003</v>
      </c>
    </row>
    <row r="14872" spans="1:9" x14ac:dyDescent="0.25">
      <c r="A14872" t="s">
        <v>28522</v>
      </c>
      <c r="B14872">
        <v>13114</v>
      </c>
      <c r="C14872" s="2">
        <f t="shared" ref="C14872:C14881" si="1534">DATEVALUE("2025-06-30")</f>
        <v>44376</v>
      </c>
      <c r="D14872" s="1">
        <f>TIMEVALUE("18:08:08")</f>
        <v>0.75564814814814818</v>
      </c>
      <c r="E14872" s="2">
        <f t="shared" ref="E14872:E14881" si="1535">DATEVALUE("2025-06-30")</f>
        <v>44376</v>
      </c>
      <c r="F14872" s="1">
        <f>TIMEVALUE("18:11:19")</f>
        <v>0.75785879629629627</v>
      </c>
      <c r="G14872" t="s">
        <v>802</v>
      </c>
      <c r="H14872" t="s">
        <v>28523</v>
      </c>
      <c r="I14872">
        <v>704.18799999999999</v>
      </c>
    </row>
    <row r="14873" spans="1:9" x14ac:dyDescent="0.25">
      <c r="A14873" t="s">
        <v>28524</v>
      </c>
      <c r="B14873">
        <v>13114</v>
      </c>
      <c r="C14873" s="2">
        <f t="shared" si="1534"/>
        <v>44376</v>
      </c>
      <c r="D14873" s="1">
        <f>TIMEVALUE("18:03:53")</f>
        <v>0.75269675925925927</v>
      </c>
      <c r="E14873" s="2">
        <f t="shared" si="1535"/>
        <v>44376</v>
      </c>
      <c r="F14873" s="1">
        <f>TIMEVALUE("18:06:18")</f>
        <v>0.75437500000000002</v>
      </c>
      <c r="G14873" t="s">
        <v>3193</v>
      </c>
      <c r="H14873" t="s">
        <v>28525</v>
      </c>
      <c r="I14873">
        <v>705.21799999999996</v>
      </c>
    </row>
    <row r="14874" spans="1:9" x14ac:dyDescent="0.25">
      <c r="A14874" t="s">
        <v>28526</v>
      </c>
      <c r="B14874">
        <v>13114</v>
      </c>
      <c r="C14874" s="2">
        <f t="shared" si="1534"/>
        <v>44376</v>
      </c>
      <c r="D14874" s="1">
        <f>TIMEVALUE("17:53:11")</f>
        <v>0.74526620370370367</v>
      </c>
      <c r="E14874" s="2">
        <f t="shared" si="1535"/>
        <v>44376</v>
      </c>
      <c r="F14874" s="1">
        <f>TIMEVALUE("17:58:32")</f>
        <v>0.74898148148148147</v>
      </c>
      <c r="G14874" t="s">
        <v>5337</v>
      </c>
      <c r="H14874" t="s">
        <v>28527</v>
      </c>
      <c r="I14874">
        <v>704.10400000000004</v>
      </c>
    </row>
    <row r="14875" spans="1:9" x14ac:dyDescent="0.25">
      <c r="A14875" t="s">
        <v>28528</v>
      </c>
      <c r="B14875">
        <v>13114</v>
      </c>
      <c r="C14875" s="2">
        <f t="shared" si="1534"/>
        <v>44376</v>
      </c>
      <c r="D14875" s="1">
        <f>TIMEVALUE("17:39:48")</f>
        <v>0.73597222222222225</v>
      </c>
      <c r="E14875" s="2">
        <f t="shared" si="1535"/>
        <v>44376</v>
      </c>
      <c r="F14875" s="1">
        <f>TIMEVALUE("17:46:19")</f>
        <v>0.74049768518518522</v>
      </c>
      <c r="G14875" t="s">
        <v>130</v>
      </c>
      <c r="H14875" t="s">
        <v>16931</v>
      </c>
      <c r="I14875">
        <v>704.35799999999995</v>
      </c>
    </row>
    <row r="14876" spans="1:9" x14ac:dyDescent="0.25">
      <c r="A14876" t="s">
        <v>28529</v>
      </c>
      <c r="B14876">
        <v>13114</v>
      </c>
      <c r="C14876" s="2">
        <f t="shared" si="1534"/>
        <v>44376</v>
      </c>
      <c r="D14876" s="1">
        <f>TIMEVALUE("17:27:24")</f>
        <v>0.72736111111111112</v>
      </c>
      <c r="E14876" s="2">
        <f t="shared" si="1535"/>
        <v>44376</v>
      </c>
      <c r="F14876" s="1">
        <f>TIMEVALUE("17:36:42")</f>
        <v>0.73381944444444447</v>
      </c>
      <c r="G14876" t="s">
        <v>1618</v>
      </c>
      <c r="H14876" t="s">
        <v>13598</v>
      </c>
      <c r="I14876">
        <v>704.721</v>
      </c>
    </row>
    <row r="14877" spans="1:9" x14ac:dyDescent="0.25">
      <c r="A14877" t="s">
        <v>28530</v>
      </c>
      <c r="B14877">
        <v>13114</v>
      </c>
      <c r="C14877" s="2">
        <f t="shared" si="1534"/>
        <v>44376</v>
      </c>
      <c r="D14877" s="1">
        <f>TIMEVALUE("17:12:53")</f>
        <v>0.71728009259259262</v>
      </c>
      <c r="E14877" s="2">
        <f t="shared" si="1535"/>
        <v>44376</v>
      </c>
      <c r="F14877" s="1">
        <f>TIMEVALUE("17:22:54")</f>
        <v>0.72423611111111108</v>
      </c>
      <c r="G14877" t="s">
        <v>1660</v>
      </c>
      <c r="H14877" t="s">
        <v>19353</v>
      </c>
      <c r="I14877">
        <v>704.92399999999998</v>
      </c>
    </row>
    <row r="14878" spans="1:9" x14ac:dyDescent="0.25">
      <c r="A14878" t="s">
        <v>28531</v>
      </c>
      <c r="B14878">
        <v>13114</v>
      </c>
      <c r="C14878" s="2">
        <f t="shared" si="1534"/>
        <v>44376</v>
      </c>
      <c r="D14878" s="1">
        <f>TIMEVALUE("17:00:50")</f>
        <v>0.70891203703703709</v>
      </c>
      <c r="E14878" s="2">
        <f t="shared" si="1535"/>
        <v>44376</v>
      </c>
      <c r="F14878" s="1">
        <f>TIMEVALUE("17:09:53")</f>
        <v>0.7151967592592593</v>
      </c>
      <c r="G14878" t="s">
        <v>3308</v>
      </c>
      <c r="H14878" t="s">
        <v>28532</v>
      </c>
      <c r="I14878">
        <v>705.70399999999995</v>
      </c>
    </row>
    <row r="14879" spans="1:9" x14ac:dyDescent="0.25">
      <c r="A14879" t="s">
        <v>28533</v>
      </c>
      <c r="B14879">
        <v>13114</v>
      </c>
      <c r="C14879" s="2">
        <f t="shared" si="1534"/>
        <v>44376</v>
      </c>
      <c r="D14879" s="1">
        <f>TIMEVALUE("16:46:02")</f>
        <v>0.69863425925925926</v>
      </c>
      <c r="E14879" s="2">
        <f t="shared" si="1535"/>
        <v>44376</v>
      </c>
      <c r="F14879" s="1">
        <f>TIMEVALUE("16:57:56")</f>
        <v>0.70689814814814811</v>
      </c>
      <c r="G14879" t="s">
        <v>1310</v>
      </c>
      <c r="H14879" t="s">
        <v>17069</v>
      </c>
      <c r="I14879">
        <v>706.68799999999999</v>
      </c>
    </row>
    <row r="14880" spans="1:9" x14ac:dyDescent="0.25">
      <c r="A14880" t="s">
        <v>28534</v>
      </c>
      <c r="B14880">
        <v>13114</v>
      </c>
      <c r="C14880" s="2">
        <f t="shared" si="1534"/>
        <v>44376</v>
      </c>
      <c r="D14880" s="1">
        <f>TIMEVALUE("16:36:02")</f>
        <v>0.69168981481481484</v>
      </c>
      <c r="E14880" s="2">
        <f t="shared" si="1535"/>
        <v>44376</v>
      </c>
      <c r="F14880" s="1">
        <f>TIMEVALUE("16:39:26")</f>
        <v>0.69405092592592588</v>
      </c>
      <c r="G14880" t="s">
        <v>877</v>
      </c>
      <c r="H14880" t="s">
        <v>28535</v>
      </c>
      <c r="I14880">
        <v>704.96299999999997</v>
      </c>
    </row>
    <row r="14881" spans="1:9" x14ac:dyDescent="0.25">
      <c r="A14881" t="s">
        <v>28536</v>
      </c>
      <c r="B14881">
        <v>13114</v>
      </c>
      <c r="C14881" s="2">
        <f t="shared" si="1534"/>
        <v>44376</v>
      </c>
      <c r="D14881" s="1">
        <f>TIMEVALUE("16:21:55")</f>
        <v>0.68188657407407405</v>
      </c>
      <c r="E14881" s="2">
        <f t="shared" si="1535"/>
        <v>44376</v>
      </c>
      <c r="F14881" s="1">
        <f>TIMEVALUE("16:27:10")</f>
        <v>0.6855324074074074</v>
      </c>
      <c r="G14881" t="s">
        <v>5330</v>
      </c>
      <c r="H14881" t="s">
        <v>26970</v>
      </c>
      <c r="I14881">
        <v>704.51599999999996</v>
      </c>
    </row>
    <row r="14882" spans="1:9" x14ac:dyDescent="0.25">
      <c r="A14882" t="s">
        <v>28537</v>
      </c>
      <c r="B14882">
        <v>13114</v>
      </c>
      <c r="C14882" s="2">
        <f t="shared" ref="C14882:C14901" si="1536">DATEVALUE("2025-07-01")</f>
        <v>44377</v>
      </c>
      <c r="D14882" s="1">
        <f>TIMEVALUE("08:02:38")</f>
        <v>0.33516203703703706</v>
      </c>
      <c r="E14882" s="2">
        <f t="shared" ref="E14882:E14901" si="1537">DATEVALUE("2025-07-01")</f>
        <v>44377</v>
      </c>
      <c r="F14882" s="1">
        <f>TIMEVALUE("08:05:22")</f>
        <v>0.33706018518518521</v>
      </c>
      <c r="G14882" t="s">
        <v>2832</v>
      </c>
      <c r="H14882" t="s">
        <v>27556</v>
      </c>
      <c r="I14882">
        <v>702.45</v>
      </c>
    </row>
    <row r="14883" spans="1:9" x14ac:dyDescent="0.25">
      <c r="A14883" t="s">
        <v>28538</v>
      </c>
      <c r="B14883">
        <v>13114</v>
      </c>
      <c r="C14883" s="2">
        <f t="shared" si="1536"/>
        <v>44377</v>
      </c>
      <c r="D14883" s="1">
        <f>TIMEVALUE("08:10:03")</f>
        <v>0.34031250000000002</v>
      </c>
      <c r="E14883" s="2">
        <f t="shared" si="1537"/>
        <v>44377</v>
      </c>
      <c r="F14883" s="1">
        <f>TIMEVALUE("08:12:26")</f>
        <v>0.34196759259259257</v>
      </c>
      <c r="G14883" t="s">
        <v>306</v>
      </c>
      <c r="H14883" t="s">
        <v>28539</v>
      </c>
      <c r="I14883">
        <v>702.53499999999997</v>
      </c>
    </row>
    <row r="14884" spans="1:9" x14ac:dyDescent="0.25">
      <c r="A14884" t="s">
        <v>28540</v>
      </c>
      <c r="B14884">
        <v>13114</v>
      </c>
      <c r="C14884" s="2">
        <f t="shared" si="1536"/>
        <v>44377</v>
      </c>
      <c r="D14884" s="1">
        <f>TIMEVALUE("08:14:11")</f>
        <v>0.34318287037037037</v>
      </c>
      <c r="E14884" s="2">
        <f t="shared" si="1537"/>
        <v>44377</v>
      </c>
      <c r="F14884" s="1">
        <f>TIMEVALUE("08:25:21")</f>
        <v>0.35093750000000001</v>
      </c>
      <c r="G14884" t="s">
        <v>1669</v>
      </c>
      <c r="H14884" t="s">
        <v>20604</v>
      </c>
      <c r="I14884">
        <v>702.58100000000002</v>
      </c>
    </row>
    <row r="14885" spans="1:9" x14ac:dyDescent="0.25">
      <c r="A14885" t="s">
        <v>28541</v>
      </c>
      <c r="B14885">
        <v>13114</v>
      </c>
      <c r="C14885" s="2">
        <f t="shared" si="1536"/>
        <v>44377</v>
      </c>
      <c r="D14885" s="1">
        <f>TIMEVALUE("08:27:43")</f>
        <v>0.35258101851851853</v>
      </c>
      <c r="E14885" s="2">
        <f t="shared" si="1537"/>
        <v>44377</v>
      </c>
      <c r="F14885" s="1">
        <f>TIMEVALUE("08:33:11")</f>
        <v>0.35637731481481483</v>
      </c>
      <c r="G14885" t="s">
        <v>5872</v>
      </c>
      <c r="H14885" t="s">
        <v>28542</v>
      </c>
      <c r="I14885">
        <v>703.24800000000005</v>
      </c>
    </row>
    <row r="14886" spans="1:9" x14ac:dyDescent="0.25">
      <c r="A14886" t="s">
        <v>28543</v>
      </c>
      <c r="B14886">
        <v>13114</v>
      </c>
      <c r="C14886" s="2">
        <f t="shared" si="1536"/>
        <v>44377</v>
      </c>
      <c r="D14886" s="1">
        <f>TIMEVALUE("08:35:35")</f>
        <v>0.35804398148148148</v>
      </c>
      <c r="E14886" s="2">
        <f t="shared" si="1537"/>
        <v>44377</v>
      </c>
      <c r="F14886" s="1">
        <f>TIMEVALUE("08:45:57")</f>
        <v>0.36524305555555553</v>
      </c>
      <c r="G14886" t="s">
        <v>1921</v>
      </c>
      <c r="H14886" t="s">
        <v>28544</v>
      </c>
      <c r="I14886">
        <v>703.50400000000002</v>
      </c>
    </row>
    <row r="14887" spans="1:9" x14ac:dyDescent="0.25">
      <c r="A14887" t="s">
        <v>28545</v>
      </c>
      <c r="B14887">
        <v>13114</v>
      </c>
      <c r="C14887" s="2">
        <f t="shared" si="1536"/>
        <v>44377</v>
      </c>
      <c r="D14887" s="1">
        <f>TIMEVALUE("08:47:26")</f>
        <v>0.36627314814814815</v>
      </c>
      <c r="E14887" s="2">
        <f t="shared" si="1537"/>
        <v>44377</v>
      </c>
      <c r="F14887" s="1">
        <f>TIMEVALUE("08:55:43")</f>
        <v>0.37202546296296296</v>
      </c>
      <c r="G14887" t="s">
        <v>5662</v>
      </c>
      <c r="H14887" t="s">
        <v>2833</v>
      </c>
      <c r="I14887">
        <v>703.47799999999995</v>
      </c>
    </row>
    <row r="14888" spans="1:9" x14ac:dyDescent="0.25">
      <c r="A14888" t="s">
        <v>28546</v>
      </c>
      <c r="B14888">
        <v>13114</v>
      </c>
      <c r="C14888" s="2">
        <f t="shared" si="1536"/>
        <v>44377</v>
      </c>
      <c r="D14888" s="1">
        <f>TIMEVALUE("08:57:34")</f>
        <v>0.37331018518518516</v>
      </c>
      <c r="E14888" s="2">
        <f t="shared" si="1537"/>
        <v>44377</v>
      </c>
      <c r="F14888" s="1">
        <f>TIMEVALUE("09:06:09")</f>
        <v>0.37927083333333333</v>
      </c>
      <c r="G14888" t="s">
        <v>4083</v>
      </c>
      <c r="H14888" t="s">
        <v>28547</v>
      </c>
      <c r="I14888">
        <v>707.83600000000001</v>
      </c>
    </row>
    <row r="14889" spans="1:9" x14ac:dyDescent="0.25">
      <c r="A14889" t="s">
        <v>28548</v>
      </c>
      <c r="B14889">
        <v>13114</v>
      </c>
      <c r="C14889" s="2">
        <f t="shared" si="1536"/>
        <v>44377</v>
      </c>
      <c r="D14889" s="1">
        <f>TIMEVALUE("09:08:51")</f>
        <v>0.38114583333333335</v>
      </c>
      <c r="E14889" s="2">
        <f t="shared" si="1537"/>
        <v>44377</v>
      </c>
      <c r="F14889" s="1">
        <f>TIMEVALUE("09:13:30")</f>
        <v>0.38437500000000002</v>
      </c>
      <c r="G14889" t="s">
        <v>7070</v>
      </c>
      <c r="H14889" t="s">
        <v>28549</v>
      </c>
      <c r="I14889">
        <v>705.85</v>
      </c>
    </row>
    <row r="14890" spans="1:9" x14ac:dyDescent="0.25">
      <c r="A14890" t="s">
        <v>28550</v>
      </c>
      <c r="B14890">
        <v>13114</v>
      </c>
      <c r="C14890" s="2">
        <f t="shared" si="1536"/>
        <v>44377</v>
      </c>
      <c r="D14890" s="1">
        <f>TIMEVALUE("09:16:27")</f>
        <v>0.38642361111111112</v>
      </c>
      <c r="E14890" s="2">
        <f t="shared" si="1537"/>
        <v>44377</v>
      </c>
      <c r="F14890" s="1">
        <f>TIMEVALUE("09:17:48")</f>
        <v>0.3873611111111111</v>
      </c>
      <c r="G14890" t="s">
        <v>2244</v>
      </c>
      <c r="H14890" t="s">
        <v>28551</v>
      </c>
      <c r="I14890">
        <v>703.20299999999997</v>
      </c>
    </row>
    <row r="14891" spans="1:9" x14ac:dyDescent="0.25">
      <c r="A14891" t="s">
        <v>28552</v>
      </c>
      <c r="B14891">
        <v>13114</v>
      </c>
      <c r="C14891" s="2">
        <f t="shared" si="1536"/>
        <v>44377</v>
      </c>
      <c r="D14891" s="1">
        <f>TIMEVALUE("07:45:30")</f>
        <v>0.32326388888888891</v>
      </c>
      <c r="E14891" s="2">
        <f t="shared" si="1537"/>
        <v>44377</v>
      </c>
      <c r="F14891" s="1">
        <f>TIMEVALUE("07:54:51")</f>
        <v>0.32975694444444442</v>
      </c>
      <c r="G14891" t="s">
        <v>1838</v>
      </c>
      <c r="H14891" t="s">
        <v>28553</v>
      </c>
      <c r="I14891">
        <v>703.29899999999998</v>
      </c>
    </row>
    <row r="14892" spans="1:9" x14ac:dyDescent="0.25">
      <c r="A14892" t="s">
        <v>28554</v>
      </c>
      <c r="B14892">
        <v>13114</v>
      </c>
      <c r="C14892" s="2">
        <f t="shared" si="1536"/>
        <v>44377</v>
      </c>
      <c r="D14892" s="1">
        <f>TIMEVALUE("10:29:30")</f>
        <v>0.43715277777777778</v>
      </c>
      <c r="E14892" s="2">
        <f t="shared" si="1537"/>
        <v>44377</v>
      </c>
      <c r="F14892" s="1">
        <f>TIMEVALUE("10:37:56")</f>
        <v>0.44300925925925927</v>
      </c>
      <c r="G14892" t="s">
        <v>106</v>
      </c>
      <c r="H14892" t="s">
        <v>28555</v>
      </c>
      <c r="I14892">
        <v>703.28499999999997</v>
      </c>
    </row>
    <row r="14893" spans="1:9" x14ac:dyDescent="0.25">
      <c r="A14893" t="s">
        <v>28556</v>
      </c>
      <c r="B14893">
        <v>13114</v>
      </c>
      <c r="C14893" s="2">
        <f t="shared" si="1536"/>
        <v>44377</v>
      </c>
      <c r="D14893" s="1">
        <f>TIMEVALUE("10:20:59")</f>
        <v>0.43123842592592593</v>
      </c>
      <c r="E14893" s="2">
        <f t="shared" si="1537"/>
        <v>44377</v>
      </c>
      <c r="F14893" s="1">
        <f>TIMEVALUE("10:27:20")</f>
        <v>0.43564814814814817</v>
      </c>
      <c r="G14893" t="s">
        <v>4234</v>
      </c>
      <c r="H14893" t="s">
        <v>420</v>
      </c>
      <c r="I14893">
        <v>703.38499999999999</v>
      </c>
    </row>
    <row r="14894" spans="1:9" x14ac:dyDescent="0.25">
      <c r="A14894" t="s">
        <v>28557</v>
      </c>
      <c r="B14894">
        <v>13114</v>
      </c>
      <c r="C14894" s="2">
        <f t="shared" si="1536"/>
        <v>44377</v>
      </c>
      <c r="D14894" s="1">
        <f>TIMEVALUE("10:10:10")</f>
        <v>0.42372685185185183</v>
      </c>
      <c r="E14894" s="2">
        <f t="shared" si="1537"/>
        <v>44377</v>
      </c>
      <c r="F14894" s="1">
        <f>TIMEVALUE("10:17:33")</f>
        <v>0.42885416666666665</v>
      </c>
      <c r="G14894" t="s">
        <v>6602</v>
      </c>
      <c r="H14894" t="s">
        <v>28558</v>
      </c>
      <c r="I14894">
        <v>703.70600000000002</v>
      </c>
    </row>
    <row r="14895" spans="1:9" x14ac:dyDescent="0.25">
      <c r="A14895" t="s">
        <v>28559</v>
      </c>
      <c r="B14895">
        <v>13114</v>
      </c>
      <c r="C14895" s="2">
        <f t="shared" si="1536"/>
        <v>44377</v>
      </c>
      <c r="D14895" s="1">
        <f>TIMEVALUE("10:01:13")</f>
        <v>0.41751157407407408</v>
      </c>
      <c r="E14895" s="2">
        <f t="shared" si="1537"/>
        <v>44377</v>
      </c>
      <c r="F14895" s="1">
        <f>TIMEVALUE("10:07:45")</f>
        <v>0.42204861111111114</v>
      </c>
      <c r="G14895" t="s">
        <v>4061</v>
      </c>
      <c r="H14895" t="s">
        <v>18578</v>
      </c>
      <c r="I14895">
        <v>703.97900000000004</v>
      </c>
    </row>
    <row r="14896" spans="1:9" x14ac:dyDescent="0.25">
      <c r="A14896" t="s">
        <v>28560</v>
      </c>
      <c r="B14896">
        <v>13114</v>
      </c>
      <c r="C14896" s="2">
        <f t="shared" si="1536"/>
        <v>44377</v>
      </c>
      <c r="D14896" s="1">
        <f>TIMEVALUE("09:53:29")</f>
        <v>0.41214120370370372</v>
      </c>
      <c r="E14896" s="2">
        <f t="shared" si="1537"/>
        <v>44377</v>
      </c>
      <c r="F14896" s="1">
        <f>TIMEVALUE("09:59:11")</f>
        <v>0.41609953703703706</v>
      </c>
      <c r="G14896" t="s">
        <v>1894</v>
      </c>
      <c r="H14896" t="s">
        <v>28561</v>
      </c>
      <c r="I14896">
        <v>704.41399999999999</v>
      </c>
    </row>
    <row r="14897" spans="1:9" x14ac:dyDescent="0.25">
      <c r="A14897" t="s">
        <v>28562</v>
      </c>
      <c r="B14897">
        <v>13114</v>
      </c>
      <c r="C14897" s="2">
        <f t="shared" si="1536"/>
        <v>44377</v>
      </c>
      <c r="D14897" s="1">
        <f>TIMEVALUE("09:46:55")</f>
        <v>0.40758101851851852</v>
      </c>
      <c r="E14897" s="2">
        <f t="shared" si="1537"/>
        <v>44377</v>
      </c>
      <c r="F14897" s="1">
        <f>TIMEVALUE("09:51:30")</f>
        <v>0.41076388888888887</v>
      </c>
      <c r="G14897" t="s">
        <v>6560</v>
      </c>
      <c r="H14897" t="s">
        <v>19766</v>
      </c>
      <c r="I14897">
        <v>704.41700000000003</v>
      </c>
    </row>
    <row r="14898" spans="1:9" x14ac:dyDescent="0.25">
      <c r="A14898" t="s">
        <v>28563</v>
      </c>
      <c r="B14898">
        <v>13114</v>
      </c>
      <c r="C14898" s="2">
        <f t="shared" si="1536"/>
        <v>44377</v>
      </c>
      <c r="D14898" s="1">
        <f>TIMEVALUE("09:40:48")</f>
        <v>0.40333333333333332</v>
      </c>
      <c r="E14898" s="2">
        <f t="shared" si="1537"/>
        <v>44377</v>
      </c>
      <c r="F14898" s="1">
        <f>TIMEVALUE("09:44:45")</f>
        <v>0.40607638888888886</v>
      </c>
      <c r="G14898" t="s">
        <v>2720</v>
      </c>
      <c r="H14898" t="s">
        <v>20659</v>
      </c>
      <c r="I14898">
        <v>705.54700000000003</v>
      </c>
    </row>
    <row r="14899" spans="1:9" x14ac:dyDescent="0.25">
      <c r="A14899" t="s">
        <v>28564</v>
      </c>
      <c r="B14899">
        <v>13114</v>
      </c>
      <c r="C14899" s="2">
        <f t="shared" si="1536"/>
        <v>44377</v>
      </c>
      <c r="D14899" s="1">
        <f>TIMEVALUE("09:34:07")</f>
        <v>0.39869212962962963</v>
      </c>
      <c r="E14899" s="2">
        <f t="shared" si="1537"/>
        <v>44377</v>
      </c>
      <c r="F14899" s="1">
        <f>TIMEVALUE("09:38:45")</f>
        <v>0.40190972222222221</v>
      </c>
      <c r="G14899" t="s">
        <v>888</v>
      </c>
      <c r="H14899" t="s">
        <v>25279</v>
      </c>
      <c r="I14899">
        <v>704.21299999999997</v>
      </c>
    </row>
    <row r="14900" spans="1:9" x14ac:dyDescent="0.25">
      <c r="A14900" t="s">
        <v>28565</v>
      </c>
      <c r="B14900">
        <v>13114</v>
      </c>
      <c r="C14900" s="2">
        <f t="shared" si="1536"/>
        <v>44377</v>
      </c>
      <c r="D14900" s="1">
        <f>TIMEVALUE("09:28:06")</f>
        <v>0.39451388888888889</v>
      </c>
      <c r="E14900" s="2">
        <f t="shared" si="1537"/>
        <v>44377</v>
      </c>
      <c r="F14900" s="1">
        <f>TIMEVALUE("09:31:01")</f>
        <v>0.39653935185185185</v>
      </c>
      <c r="G14900" t="s">
        <v>2406</v>
      </c>
      <c r="H14900" t="s">
        <v>28566</v>
      </c>
      <c r="I14900">
        <v>704.70299999999997</v>
      </c>
    </row>
    <row r="14901" spans="1:9" x14ac:dyDescent="0.25">
      <c r="A14901" t="s">
        <v>28567</v>
      </c>
      <c r="B14901">
        <v>13114</v>
      </c>
      <c r="C14901" s="2">
        <f t="shared" si="1536"/>
        <v>44377</v>
      </c>
      <c r="D14901" s="1">
        <f>TIMEVALUE("09:21:13")</f>
        <v>0.38973379629629629</v>
      </c>
      <c r="E14901" s="2">
        <f t="shared" si="1537"/>
        <v>44377</v>
      </c>
      <c r="F14901" s="1">
        <f>TIMEVALUE("09:25:34")</f>
        <v>0.39275462962962965</v>
      </c>
      <c r="G14901" t="s">
        <v>422</v>
      </c>
      <c r="H14901" t="s">
        <v>20699</v>
      </c>
      <c r="I14901">
        <v>704.45699999999999</v>
      </c>
    </row>
    <row r="14902" spans="1:9" x14ac:dyDescent="0.25">
      <c r="A14902" t="s">
        <v>28568</v>
      </c>
      <c r="B14902">
        <v>13118</v>
      </c>
      <c r="C14902" s="2">
        <f>DATEVALUE("2025-06-28")</f>
        <v>44374</v>
      </c>
      <c r="D14902" s="1">
        <f>TIMEVALUE("08:45:31")</f>
        <v>0.36494212962962963</v>
      </c>
      <c r="E14902" s="2">
        <f>DATEVALUE("2025-06-28")</f>
        <v>44374</v>
      </c>
      <c r="F14902" s="1">
        <f>TIMEVALUE("08:51:11")</f>
        <v>0.36887731481481484</v>
      </c>
      <c r="G14902" t="s">
        <v>793</v>
      </c>
      <c r="H14902" t="s">
        <v>12964</v>
      </c>
      <c r="I14902">
        <v>705.05499999999995</v>
      </c>
    </row>
    <row r="14903" spans="1:9" x14ac:dyDescent="0.25">
      <c r="A14903" t="s">
        <v>28569</v>
      </c>
      <c r="B14903">
        <v>13118</v>
      </c>
      <c r="C14903" s="2">
        <f>DATEVALUE("2025-06-27")</f>
        <v>44373</v>
      </c>
      <c r="D14903" s="1">
        <f>TIMEVALUE("15:04:20")</f>
        <v>0.62800925925925921</v>
      </c>
      <c r="E14903" s="2">
        <f>DATEVALUE("2025-06-27")</f>
        <v>44373</v>
      </c>
      <c r="F14903" s="1">
        <f>TIMEVALUE("15:18:26")</f>
        <v>0.63780092592592597</v>
      </c>
      <c r="G14903" t="s">
        <v>8244</v>
      </c>
      <c r="H14903" t="s">
        <v>15827</v>
      </c>
      <c r="I14903">
        <v>705.09699999999998</v>
      </c>
    </row>
    <row r="14904" spans="1:9" x14ac:dyDescent="0.25">
      <c r="A14904" t="s">
        <v>28570</v>
      </c>
      <c r="B14904">
        <v>13118</v>
      </c>
      <c r="C14904" s="2">
        <f>DATEVALUE("2025-06-27")</f>
        <v>44373</v>
      </c>
      <c r="D14904" s="1">
        <f>TIMEVALUE("14:49:01")</f>
        <v>0.61737268518518518</v>
      </c>
      <c r="E14904" s="2">
        <f>DATEVALUE("2025-06-27")</f>
        <v>44373</v>
      </c>
      <c r="F14904" s="1">
        <f>TIMEVALUE("15:00:32")</f>
        <v>0.62537037037037035</v>
      </c>
      <c r="G14904" t="s">
        <v>9935</v>
      </c>
      <c r="H14904" t="s">
        <v>28571</v>
      </c>
      <c r="I14904">
        <v>705.43100000000004</v>
      </c>
    </row>
    <row r="14905" spans="1:9" x14ac:dyDescent="0.25">
      <c r="A14905" t="s">
        <v>28572</v>
      </c>
      <c r="B14905">
        <v>13114</v>
      </c>
      <c r="C14905" s="2">
        <f t="shared" ref="C14905:C14914" si="1538">DATEVALUE("2025-07-01")</f>
        <v>44377</v>
      </c>
      <c r="D14905" s="1">
        <f>TIMEVALUE("10:40:03")</f>
        <v>0.44447916666666665</v>
      </c>
      <c r="E14905" s="2">
        <f t="shared" ref="E14905:E14914" si="1539">DATEVALUE("2025-07-01")</f>
        <v>44377</v>
      </c>
      <c r="F14905" s="1">
        <f>TIMEVALUE("10:56:29")</f>
        <v>0.45589120370370373</v>
      </c>
      <c r="G14905" t="s">
        <v>830</v>
      </c>
      <c r="H14905" t="s">
        <v>28573</v>
      </c>
      <c r="I14905">
        <v>702.96600000000001</v>
      </c>
    </row>
    <row r="14906" spans="1:9" x14ac:dyDescent="0.25">
      <c r="A14906" t="s">
        <v>28574</v>
      </c>
      <c r="B14906">
        <v>13114</v>
      </c>
      <c r="C14906" s="2">
        <f t="shared" si="1538"/>
        <v>44377</v>
      </c>
      <c r="D14906" s="1">
        <f>TIMEVALUE("10:59:00")</f>
        <v>0.45763888888888887</v>
      </c>
      <c r="E14906" s="2">
        <f t="shared" si="1539"/>
        <v>44377</v>
      </c>
      <c r="F14906" s="1">
        <f>TIMEVALUE("11:06:07")</f>
        <v>0.46258101851851852</v>
      </c>
      <c r="G14906" t="s">
        <v>1268</v>
      </c>
      <c r="H14906" t="s">
        <v>1036</v>
      </c>
      <c r="I14906">
        <v>702.71799999999996</v>
      </c>
    </row>
    <row r="14907" spans="1:9" x14ac:dyDescent="0.25">
      <c r="A14907" t="s">
        <v>28575</v>
      </c>
      <c r="B14907">
        <v>13114</v>
      </c>
      <c r="C14907" s="2">
        <f t="shared" si="1538"/>
        <v>44377</v>
      </c>
      <c r="D14907" s="1">
        <f>TIMEVALUE("11:08:01")</f>
        <v>0.46390046296296295</v>
      </c>
      <c r="E14907" s="2">
        <f t="shared" si="1539"/>
        <v>44377</v>
      </c>
      <c r="F14907" s="1">
        <f>TIMEVALUE("11:14:00")</f>
        <v>0.46805555555555556</v>
      </c>
      <c r="G14907" t="s">
        <v>4162</v>
      </c>
      <c r="H14907" t="s">
        <v>28576</v>
      </c>
      <c r="I14907">
        <v>703.76</v>
      </c>
    </row>
    <row r="14908" spans="1:9" x14ac:dyDescent="0.25">
      <c r="A14908" t="s">
        <v>28577</v>
      </c>
      <c r="B14908">
        <v>13114</v>
      </c>
      <c r="C14908" s="2">
        <f t="shared" si="1538"/>
        <v>44377</v>
      </c>
      <c r="D14908" s="1">
        <f>TIMEVALUE("11:19:37")</f>
        <v>0.47195601851851854</v>
      </c>
      <c r="E14908" s="2">
        <f t="shared" si="1539"/>
        <v>44377</v>
      </c>
      <c r="F14908" s="1">
        <f>TIMEVALUE("11:27:49")</f>
        <v>0.47765046296296299</v>
      </c>
      <c r="G14908" t="s">
        <v>726</v>
      </c>
      <c r="H14908" t="s">
        <v>28578</v>
      </c>
      <c r="I14908">
        <v>703.71799999999996</v>
      </c>
    </row>
    <row r="14909" spans="1:9" x14ac:dyDescent="0.25">
      <c r="A14909" t="s">
        <v>28579</v>
      </c>
      <c r="B14909">
        <v>13114</v>
      </c>
      <c r="C14909" s="2">
        <f t="shared" si="1538"/>
        <v>44377</v>
      </c>
      <c r="D14909" s="1">
        <f>TIMEVALUE("11:30:21")</f>
        <v>0.47940972222222222</v>
      </c>
      <c r="E14909" s="2">
        <f t="shared" si="1539"/>
        <v>44377</v>
      </c>
      <c r="F14909" s="1">
        <f>TIMEVALUE("11:33:55")</f>
        <v>0.48188657407407409</v>
      </c>
      <c r="G14909" t="s">
        <v>2579</v>
      </c>
      <c r="H14909" t="s">
        <v>28580</v>
      </c>
      <c r="I14909">
        <v>703.97900000000004</v>
      </c>
    </row>
    <row r="14910" spans="1:9" x14ac:dyDescent="0.25">
      <c r="A14910" t="s">
        <v>28581</v>
      </c>
      <c r="B14910">
        <v>13114</v>
      </c>
      <c r="C14910" s="2">
        <f t="shared" si="1538"/>
        <v>44377</v>
      </c>
      <c r="D14910" s="1">
        <f>TIMEVALUE("11:35:42")</f>
        <v>0.48312500000000003</v>
      </c>
      <c r="E14910" s="2">
        <f t="shared" si="1539"/>
        <v>44377</v>
      </c>
      <c r="F14910" s="1">
        <f>TIMEVALUE("11:43:45")</f>
        <v>0.48871527777777779</v>
      </c>
      <c r="G14910" t="s">
        <v>822</v>
      </c>
      <c r="H14910" t="s">
        <v>4345</v>
      </c>
      <c r="I14910">
        <v>704.26400000000001</v>
      </c>
    </row>
    <row r="14911" spans="1:9" x14ac:dyDescent="0.25">
      <c r="A14911" t="s">
        <v>28582</v>
      </c>
      <c r="B14911">
        <v>13114</v>
      </c>
      <c r="C14911" s="2">
        <f t="shared" si="1538"/>
        <v>44377</v>
      </c>
      <c r="D14911" s="1">
        <f>TIMEVALUE("11:45:59")</f>
        <v>0.49026620370370372</v>
      </c>
      <c r="E14911" s="2">
        <f t="shared" si="1539"/>
        <v>44377</v>
      </c>
      <c r="F14911" s="1">
        <f>TIMEVALUE("11:52:46")</f>
        <v>0.49497685185185186</v>
      </c>
      <c r="G14911" t="s">
        <v>43</v>
      </c>
      <c r="H14911" t="s">
        <v>28583</v>
      </c>
      <c r="I14911">
        <v>705.37599999999998</v>
      </c>
    </row>
    <row r="14912" spans="1:9" x14ac:dyDescent="0.25">
      <c r="A14912" t="s">
        <v>28584</v>
      </c>
      <c r="B14912">
        <v>13114</v>
      </c>
      <c r="C14912" s="2">
        <f t="shared" si="1538"/>
        <v>44377</v>
      </c>
      <c r="D14912" s="1">
        <f>TIMEVALUE("12:57:19")</f>
        <v>0.53980324074074071</v>
      </c>
      <c r="E14912" s="2">
        <f t="shared" si="1539"/>
        <v>44377</v>
      </c>
      <c r="F14912" s="1">
        <f>TIMEVALUE("13:01:56")</f>
        <v>0.54300925925925925</v>
      </c>
      <c r="G14912" t="s">
        <v>355</v>
      </c>
      <c r="H14912" t="s">
        <v>28585</v>
      </c>
      <c r="I14912">
        <v>704.45699999999999</v>
      </c>
    </row>
    <row r="14913" spans="1:9" x14ac:dyDescent="0.25">
      <c r="A14913" t="s">
        <v>28586</v>
      </c>
      <c r="B14913">
        <v>13114</v>
      </c>
      <c r="C14913" s="2">
        <f t="shared" si="1538"/>
        <v>44377</v>
      </c>
      <c r="D14913" s="1">
        <f>TIMEVALUE("13:04:08")</f>
        <v>0.54453703703703704</v>
      </c>
      <c r="E14913" s="2">
        <f t="shared" si="1539"/>
        <v>44377</v>
      </c>
      <c r="F14913" s="1">
        <f>TIMEVALUE("13:09:47")</f>
        <v>0.5484606481481481</v>
      </c>
      <c r="G14913" t="s">
        <v>3244</v>
      </c>
      <c r="H14913" t="s">
        <v>17038</v>
      </c>
      <c r="I14913">
        <v>704.31</v>
      </c>
    </row>
    <row r="14914" spans="1:9" x14ac:dyDescent="0.25">
      <c r="A14914" t="s">
        <v>28587</v>
      </c>
      <c r="B14914">
        <v>13114</v>
      </c>
      <c r="C14914" s="2">
        <f t="shared" si="1538"/>
        <v>44377</v>
      </c>
      <c r="D14914" s="1">
        <f>TIMEVALUE("13:12:06")</f>
        <v>0.5500694444444445</v>
      </c>
      <c r="E14914" s="2">
        <f t="shared" si="1539"/>
        <v>44377</v>
      </c>
      <c r="F14914" s="1">
        <f>TIMEVALUE("13:18:37")</f>
        <v>0.55459490740740736</v>
      </c>
      <c r="G14914" t="s">
        <v>130</v>
      </c>
      <c r="H14914" t="s">
        <v>17028</v>
      </c>
      <c r="I14914">
        <v>704.60299999999995</v>
      </c>
    </row>
    <row r="14915" spans="1:9" x14ac:dyDescent="0.25">
      <c r="A14915" t="s">
        <v>28588</v>
      </c>
      <c r="B14915">
        <v>13118</v>
      </c>
      <c r="C14915" s="2">
        <f>DATEVALUE("2025-06-28")</f>
        <v>44374</v>
      </c>
      <c r="D14915" s="1">
        <f>TIMEVALUE("08:28:12")</f>
        <v>0.35291666666666666</v>
      </c>
      <c r="E14915" s="2">
        <f>DATEVALUE("2025-06-28")</f>
        <v>44374</v>
      </c>
      <c r="F14915" s="1">
        <f>TIMEVALUE("08:37:15")</f>
        <v>0.35920138888888886</v>
      </c>
      <c r="G14915" t="s">
        <v>3308</v>
      </c>
      <c r="H14915" t="s">
        <v>28589</v>
      </c>
      <c r="I14915">
        <v>704.68799999999999</v>
      </c>
    </row>
    <row r="14916" spans="1:9" x14ac:dyDescent="0.25">
      <c r="A14916" t="s">
        <v>28590</v>
      </c>
      <c r="B14916">
        <v>13118</v>
      </c>
      <c r="C14916" s="2">
        <f>DATEVALUE("2025-06-28")</f>
        <v>44374</v>
      </c>
      <c r="D14916" s="1">
        <f>TIMEVALUE("08:13:34")</f>
        <v>0.3427546296296296</v>
      </c>
      <c r="E14916" s="2">
        <f>DATEVALUE("2025-06-28")</f>
        <v>44374</v>
      </c>
      <c r="F14916" s="1">
        <f>TIMEVALUE("08:21:11")</f>
        <v>0.34804398148148147</v>
      </c>
      <c r="G14916" t="s">
        <v>484</v>
      </c>
      <c r="H14916" t="s">
        <v>28591</v>
      </c>
      <c r="I14916">
        <v>704.75599999999997</v>
      </c>
    </row>
    <row r="14917" spans="1:9" x14ac:dyDescent="0.25">
      <c r="A14917" t="s">
        <v>28592</v>
      </c>
      <c r="B14917">
        <v>13118</v>
      </c>
      <c r="C14917" s="2">
        <f t="shared" ref="C14917:C14923" si="1540">DATEVALUE("2025-06-27")</f>
        <v>44373</v>
      </c>
      <c r="D14917" s="1">
        <f>TIMEVALUE("14:35:08")</f>
        <v>0.60773148148148148</v>
      </c>
      <c r="E14917" s="2">
        <f t="shared" ref="E14917:E14923" si="1541">DATEVALUE("2025-06-27")</f>
        <v>44373</v>
      </c>
      <c r="F14917" s="1">
        <f>TIMEVALUE("14:43:54")</f>
        <v>0.61381944444444447</v>
      </c>
      <c r="G14917" t="s">
        <v>170</v>
      </c>
      <c r="H14917" t="s">
        <v>28593</v>
      </c>
      <c r="I14917">
        <v>708.28499999999997</v>
      </c>
    </row>
    <row r="14918" spans="1:9" x14ac:dyDescent="0.25">
      <c r="A14918" t="s">
        <v>28594</v>
      </c>
      <c r="B14918">
        <v>13118</v>
      </c>
      <c r="C14918" s="2">
        <f t="shared" si="1540"/>
        <v>44373</v>
      </c>
      <c r="D14918" s="1">
        <f>TIMEVALUE("15:37:29")</f>
        <v>0.65103009259259259</v>
      </c>
      <c r="E14918" s="2">
        <f t="shared" si="1541"/>
        <v>44373</v>
      </c>
      <c r="F14918" s="1">
        <f>TIMEVALUE("15:42:11")</f>
        <v>0.65429398148148143</v>
      </c>
      <c r="G14918" t="s">
        <v>3092</v>
      </c>
      <c r="H14918" t="s">
        <v>2156</v>
      </c>
      <c r="I14918">
        <v>701.33699999999999</v>
      </c>
    </row>
    <row r="14919" spans="1:9" x14ac:dyDescent="0.25">
      <c r="A14919" t="s">
        <v>28595</v>
      </c>
      <c r="B14919">
        <v>13118</v>
      </c>
      <c r="C14919" s="2">
        <f t="shared" si="1540"/>
        <v>44373</v>
      </c>
      <c r="D14919" s="1">
        <f>TIMEVALUE("15:44:03")</f>
        <v>0.65559027777777779</v>
      </c>
      <c r="E14919" s="2">
        <f t="shared" si="1541"/>
        <v>44373</v>
      </c>
      <c r="F14919" s="1">
        <f>TIMEVALUE("15:45:39")</f>
        <v>0.65670138888888885</v>
      </c>
      <c r="G14919" t="s">
        <v>732</v>
      </c>
      <c r="H14919" t="s">
        <v>27964</v>
      </c>
      <c r="I14919">
        <v>701.51</v>
      </c>
    </row>
    <row r="14920" spans="1:9" x14ac:dyDescent="0.25">
      <c r="A14920" t="s">
        <v>28596</v>
      </c>
      <c r="B14920">
        <v>13118</v>
      </c>
      <c r="C14920" s="2">
        <f t="shared" si="1540"/>
        <v>44373</v>
      </c>
      <c r="D14920" s="1">
        <f>TIMEVALUE("15:47:11")</f>
        <v>0.65776620370370376</v>
      </c>
      <c r="E14920" s="2">
        <f t="shared" si="1541"/>
        <v>44373</v>
      </c>
      <c r="F14920" s="1">
        <f>TIMEVALUE("15:57:59")</f>
        <v>0.66526620370370371</v>
      </c>
      <c r="G14920" t="s">
        <v>1563</v>
      </c>
      <c r="H14920" t="s">
        <v>28597</v>
      </c>
      <c r="I14920">
        <v>701.80499999999995</v>
      </c>
    </row>
    <row r="14921" spans="1:9" x14ac:dyDescent="0.25">
      <c r="A14921" t="s">
        <v>28598</v>
      </c>
      <c r="B14921">
        <v>13118</v>
      </c>
      <c r="C14921" s="2">
        <f t="shared" si="1540"/>
        <v>44373</v>
      </c>
      <c r="D14921" s="1">
        <f>TIMEVALUE("15:59:25")</f>
        <v>0.66626157407407405</v>
      </c>
      <c r="E14921" s="2">
        <f t="shared" si="1541"/>
        <v>44373</v>
      </c>
      <c r="F14921" s="1">
        <f>TIMEVALUE("16:08:22")</f>
        <v>0.6724768518518518</v>
      </c>
      <c r="G14921" t="s">
        <v>3669</v>
      </c>
      <c r="H14921" t="s">
        <v>15539</v>
      </c>
      <c r="I14921">
        <v>702.5</v>
      </c>
    </row>
    <row r="14922" spans="1:9" x14ac:dyDescent="0.25">
      <c r="A14922" t="s">
        <v>28599</v>
      </c>
      <c r="B14922">
        <v>13118</v>
      </c>
      <c r="C14922" s="2">
        <f t="shared" si="1540"/>
        <v>44373</v>
      </c>
      <c r="D14922" s="1">
        <f>TIMEVALUE("16:10:52")</f>
        <v>0.67421296296296296</v>
      </c>
      <c r="E14922" s="2">
        <f t="shared" si="1541"/>
        <v>44373</v>
      </c>
      <c r="F14922" s="1">
        <f>TIMEVALUE("16:18:59")</f>
        <v>0.67984953703703699</v>
      </c>
      <c r="G14922" t="s">
        <v>1133</v>
      </c>
      <c r="H14922" t="s">
        <v>21186</v>
      </c>
      <c r="I14922">
        <v>702.75199999999995</v>
      </c>
    </row>
    <row r="14923" spans="1:9" x14ac:dyDescent="0.25">
      <c r="A14923" t="s">
        <v>28600</v>
      </c>
      <c r="B14923">
        <v>13118</v>
      </c>
      <c r="C14923" s="2">
        <f t="shared" si="1540"/>
        <v>44373</v>
      </c>
      <c r="D14923" s="1">
        <f>TIMEVALUE("16:20:25")</f>
        <v>0.68084490740740744</v>
      </c>
      <c r="E14923" s="2">
        <f t="shared" si="1541"/>
        <v>44373</v>
      </c>
      <c r="F14923" s="1">
        <f>TIMEVALUE("16:29:26")</f>
        <v>0.68710648148148146</v>
      </c>
      <c r="G14923" t="s">
        <v>747</v>
      </c>
      <c r="H14923" t="s">
        <v>19432</v>
      </c>
      <c r="I14923">
        <v>703</v>
      </c>
    </row>
    <row r="14924" spans="1:9" x14ac:dyDescent="0.25">
      <c r="A14924" t="s">
        <v>28601</v>
      </c>
      <c r="B14924">
        <v>13118</v>
      </c>
      <c r="C14924" s="2">
        <f t="shared" ref="C14924:C14929" si="1542">DATEVALUE("2025-06-28")</f>
        <v>44374</v>
      </c>
      <c r="D14924" s="1">
        <f>TIMEVALUE("07:48:46")</f>
        <v>0.32553240740740741</v>
      </c>
      <c r="E14924" s="2">
        <f t="shared" ref="E14924:E14929" si="1543">DATEVALUE("2025-06-28")</f>
        <v>44374</v>
      </c>
      <c r="F14924" s="1">
        <f>TIMEVALUE("07:53:37")</f>
        <v>0.32890046296296294</v>
      </c>
      <c r="G14924" t="s">
        <v>942</v>
      </c>
      <c r="H14924" t="s">
        <v>1151</v>
      </c>
      <c r="I14924">
        <v>702.76199999999994</v>
      </c>
    </row>
    <row r="14925" spans="1:9" x14ac:dyDescent="0.25">
      <c r="A14925" t="s">
        <v>28602</v>
      </c>
      <c r="B14925">
        <v>13118</v>
      </c>
      <c r="C14925" s="2">
        <f t="shared" si="1542"/>
        <v>44374</v>
      </c>
      <c r="D14925" s="1">
        <f>TIMEVALUE("07:55:31")</f>
        <v>0.33021990740740742</v>
      </c>
      <c r="E14925" s="2">
        <f t="shared" si="1543"/>
        <v>44374</v>
      </c>
      <c r="F14925" s="1">
        <f>TIMEVALUE("07:57:11")</f>
        <v>0.33137731481481481</v>
      </c>
      <c r="G14925" t="s">
        <v>2791</v>
      </c>
      <c r="H14925" t="s">
        <v>19911</v>
      </c>
      <c r="I14925">
        <v>702.99300000000005</v>
      </c>
    </row>
    <row r="14926" spans="1:9" x14ac:dyDescent="0.25">
      <c r="A14926" t="s">
        <v>28603</v>
      </c>
      <c r="B14926">
        <v>13118</v>
      </c>
      <c r="C14926" s="2">
        <f t="shared" si="1542"/>
        <v>44374</v>
      </c>
      <c r="D14926" s="1">
        <f>TIMEVALUE("07:59:10")</f>
        <v>0.33275462962962965</v>
      </c>
      <c r="E14926" s="2">
        <f t="shared" si="1543"/>
        <v>44374</v>
      </c>
      <c r="F14926" s="1">
        <f>TIMEVALUE("08:01:36")</f>
        <v>0.33444444444444443</v>
      </c>
      <c r="G14926" t="s">
        <v>467</v>
      </c>
      <c r="H14926" t="s">
        <v>21302</v>
      </c>
      <c r="I14926">
        <v>703.29200000000003</v>
      </c>
    </row>
    <row r="14927" spans="1:9" x14ac:dyDescent="0.25">
      <c r="A14927" t="s">
        <v>28604</v>
      </c>
      <c r="B14927">
        <v>13118</v>
      </c>
      <c r="C14927" s="2">
        <f t="shared" si="1542"/>
        <v>44374</v>
      </c>
      <c r="D14927" s="1">
        <f>TIMEVALUE("08:03:42")</f>
        <v>0.33590277777777777</v>
      </c>
      <c r="E14927" s="2">
        <f t="shared" si="1543"/>
        <v>44374</v>
      </c>
      <c r="F14927" s="1">
        <f>TIMEVALUE("08:05:52")</f>
        <v>0.33740740740740743</v>
      </c>
      <c r="G14927" t="s">
        <v>496</v>
      </c>
      <c r="H14927" t="s">
        <v>18576</v>
      </c>
      <c r="I14927">
        <v>703.54300000000001</v>
      </c>
    </row>
    <row r="14928" spans="1:9" x14ac:dyDescent="0.25">
      <c r="A14928" t="s">
        <v>28605</v>
      </c>
      <c r="B14928">
        <v>13118</v>
      </c>
      <c r="C14928" s="2">
        <f t="shared" si="1542"/>
        <v>44374</v>
      </c>
      <c r="D14928" s="1">
        <f>TIMEVALUE("08:07:25")</f>
        <v>0.33848379629629627</v>
      </c>
      <c r="E14928" s="2">
        <f t="shared" si="1543"/>
        <v>44374</v>
      </c>
      <c r="F14928" s="1">
        <f>TIMEVALUE("08:08:37")</f>
        <v>0.33931712962962962</v>
      </c>
      <c r="G14928" t="s">
        <v>337</v>
      </c>
      <c r="H14928" t="s">
        <v>28606</v>
      </c>
      <c r="I14928">
        <v>703.84299999999996</v>
      </c>
    </row>
    <row r="14929" spans="1:9" x14ac:dyDescent="0.25">
      <c r="A14929" t="s">
        <v>28607</v>
      </c>
      <c r="B14929">
        <v>13118</v>
      </c>
      <c r="C14929" s="2">
        <f t="shared" si="1542"/>
        <v>44374</v>
      </c>
      <c r="D14929" s="1">
        <f>TIMEVALUE("08:09:59")</f>
        <v>0.3402662037037037</v>
      </c>
      <c r="E14929" s="2">
        <f t="shared" si="1543"/>
        <v>44374</v>
      </c>
      <c r="F14929" s="1">
        <f>TIMEVALUE("08:11:09")</f>
        <v>0.34107638888888892</v>
      </c>
      <c r="G14929" t="s">
        <v>2959</v>
      </c>
      <c r="H14929" t="s">
        <v>24254</v>
      </c>
      <c r="I14929">
        <v>704.09100000000001</v>
      </c>
    </row>
    <row r="14930" spans="1:9" x14ac:dyDescent="0.25">
      <c r="A14930" t="s">
        <v>28608</v>
      </c>
      <c r="B14930">
        <v>13118</v>
      </c>
      <c r="C14930" s="2">
        <f>DATEVALUE("2025-06-27")</f>
        <v>44373</v>
      </c>
      <c r="D14930" s="1">
        <f>TIMEVALUE("15:24:40")</f>
        <v>0.64212962962962961</v>
      </c>
      <c r="E14930" s="2">
        <f>DATEVALUE("2025-06-27")</f>
        <v>44373</v>
      </c>
      <c r="F14930" s="1">
        <f>TIMEVALUE("15:26:24")</f>
        <v>0.64333333333333331</v>
      </c>
      <c r="G14930" t="s">
        <v>523</v>
      </c>
      <c r="H14930" t="s">
        <v>28610</v>
      </c>
      <c r="I14930">
        <v>704.40899999999999</v>
      </c>
    </row>
    <row r="14931" spans="1:9" x14ac:dyDescent="0.25">
      <c r="A14931" t="s">
        <v>28611</v>
      </c>
      <c r="B14931">
        <v>13118</v>
      </c>
      <c r="C14931" s="2">
        <f t="shared" ref="C14931:C14966" si="1544">DATEVALUE("2025-06-28")</f>
        <v>44374</v>
      </c>
      <c r="D14931" s="1">
        <f>TIMEVALUE("09:30:17")</f>
        <v>0.39603009259259259</v>
      </c>
      <c r="E14931" s="2">
        <f t="shared" ref="E14931:E14966" si="1545">DATEVALUE("2025-06-28")</f>
        <v>44374</v>
      </c>
      <c r="F14931" s="1">
        <f>TIMEVALUE("09:41:08")</f>
        <v>0.40356481481481482</v>
      </c>
      <c r="G14931" t="s">
        <v>1143</v>
      </c>
      <c r="H14931" t="s">
        <v>14480</v>
      </c>
      <c r="I14931">
        <v>701.29899999999998</v>
      </c>
    </row>
    <row r="14932" spans="1:9" x14ac:dyDescent="0.25">
      <c r="A14932" t="s">
        <v>28612</v>
      </c>
      <c r="B14932">
        <v>13118</v>
      </c>
      <c r="C14932" s="2">
        <f t="shared" si="1544"/>
        <v>44374</v>
      </c>
      <c r="D14932" s="1">
        <f>TIMEVALUE("09:45:43")</f>
        <v>0.40674768518518517</v>
      </c>
      <c r="E14932" s="2">
        <f t="shared" si="1545"/>
        <v>44374</v>
      </c>
      <c r="F14932" s="1">
        <f>TIMEVALUE("09:53:22")</f>
        <v>0.41206018518518517</v>
      </c>
      <c r="G14932" t="s">
        <v>173</v>
      </c>
      <c r="H14932" t="s">
        <v>5479</v>
      </c>
      <c r="I14932">
        <v>701.27499999999998</v>
      </c>
    </row>
    <row r="14933" spans="1:9" x14ac:dyDescent="0.25">
      <c r="A14933" t="s">
        <v>28613</v>
      </c>
      <c r="B14933">
        <v>13118</v>
      </c>
      <c r="C14933" s="2">
        <f t="shared" si="1544"/>
        <v>44374</v>
      </c>
      <c r="D14933" s="1">
        <f>TIMEVALUE("09:55:16")</f>
        <v>0.41337962962962965</v>
      </c>
      <c r="E14933" s="2">
        <f t="shared" si="1545"/>
        <v>44374</v>
      </c>
      <c r="F14933" s="1">
        <f>TIMEVALUE("10:01:07")</f>
        <v>0.41744212962962962</v>
      </c>
      <c r="G14933" t="s">
        <v>160</v>
      </c>
      <c r="H14933" t="s">
        <v>28614</v>
      </c>
      <c r="I14933">
        <v>701.56799999999998</v>
      </c>
    </row>
    <row r="14934" spans="1:9" x14ac:dyDescent="0.25">
      <c r="A14934" t="s">
        <v>28615</v>
      </c>
      <c r="B14934">
        <v>13118</v>
      </c>
      <c r="C14934" s="2">
        <f t="shared" si="1544"/>
        <v>44374</v>
      </c>
      <c r="D14934" s="1">
        <f>TIMEVALUE("10:02:46")</f>
        <v>0.41858796296296297</v>
      </c>
      <c r="E14934" s="2">
        <f t="shared" si="1545"/>
        <v>44374</v>
      </c>
      <c r="F14934" s="1">
        <f>TIMEVALUE("10:09:52")</f>
        <v>0.42351851851851852</v>
      </c>
      <c r="G14934" t="s">
        <v>4320</v>
      </c>
      <c r="H14934" t="s">
        <v>21809</v>
      </c>
      <c r="I14934">
        <v>702.096</v>
      </c>
    </row>
    <row r="14935" spans="1:9" x14ac:dyDescent="0.25">
      <c r="A14935" t="s">
        <v>28616</v>
      </c>
      <c r="B14935">
        <v>13118</v>
      </c>
      <c r="C14935" s="2">
        <f t="shared" si="1544"/>
        <v>44374</v>
      </c>
      <c r="D14935" s="1">
        <f>TIMEVALUE("10:13:36")</f>
        <v>0.42611111111111111</v>
      </c>
      <c r="E14935" s="2">
        <f t="shared" si="1545"/>
        <v>44374</v>
      </c>
      <c r="F14935" s="1">
        <f>TIMEVALUE("10:22:02")</f>
        <v>0.4319675925925926</v>
      </c>
      <c r="G14935" t="s">
        <v>106</v>
      </c>
      <c r="H14935" t="s">
        <v>22139</v>
      </c>
      <c r="I14935">
        <v>702.05600000000004</v>
      </c>
    </row>
    <row r="14936" spans="1:9" x14ac:dyDescent="0.25">
      <c r="A14936" t="s">
        <v>28617</v>
      </c>
      <c r="B14936">
        <v>13118</v>
      </c>
      <c r="C14936" s="2">
        <f t="shared" si="1544"/>
        <v>44374</v>
      </c>
      <c r="D14936" s="1">
        <f>TIMEVALUE("10:26:51")</f>
        <v>0.43531249999999999</v>
      </c>
      <c r="E14936" s="2">
        <f t="shared" si="1545"/>
        <v>44374</v>
      </c>
      <c r="F14936" s="1">
        <f>TIMEVALUE("10:30:36")</f>
        <v>0.43791666666666668</v>
      </c>
      <c r="G14936" t="s">
        <v>3362</v>
      </c>
      <c r="H14936" t="s">
        <v>16032</v>
      </c>
      <c r="I14936">
        <v>702.49400000000003</v>
      </c>
    </row>
    <row r="14937" spans="1:9" x14ac:dyDescent="0.25">
      <c r="A14937" t="s">
        <v>28618</v>
      </c>
      <c r="B14937">
        <v>13118</v>
      </c>
      <c r="C14937" s="2">
        <f t="shared" si="1544"/>
        <v>44374</v>
      </c>
      <c r="D14937" s="1">
        <f>TIMEVALUE("10:36:27")</f>
        <v>0.44197916666666665</v>
      </c>
      <c r="E14937" s="2">
        <f t="shared" si="1545"/>
        <v>44374</v>
      </c>
      <c r="F14937" s="1">
        <f>TIMEVALUE("10:45:07")</f>
        <v>0.44799768518518518</v>
      </c>
      <c r="G14937" t="s">
        <v>1800</v>
      </c>
      <c r="H14937" t="s">
        <v>28619</v>
      </c>
      <c r="I14937">
        <v>702.53399999999999</v>
      </c>
    </row>
    <row r="14938" spans="1:9" x14ac:dyDescent="0.25">
      <c r="A14938" t="s">
        <v>28620</v>
      </c>
      <c r="B14938">
        <v>13118</v>
      </c>
      <c r="C14938" s="2">
        <f t="shared" si="1544"/>
        <v>44374</v>
      </c>
      <c r="D14938" s="1">
        <f>TIMEVALUE("10:48:31")</f>
        <v>0.45035879629629627</v>
      </c>
      <c r="E14938" s="2">
        <f t="shared" si="1545"/>
        <v>44374</v>
      </c>
      <c r="F14938" s="1">
        <f>TIMEVALUE("10:49:54")</f>
        <v>0.45131944444444444</v>
      </c>
      <c r="G14938" t="s">
        <v>281</v>
      </c>
      <c r="H14938" t="s">
        <v>28621</v>
      </c>
      <c r="I14938">
        <v>702.673</v>
      </c>
    </row>
    <row r="14939" spans="1:9" x14ac:dyDescent="0.25">
      <c r="A14939" t="s">
        <v>28622</v>
      </c>
      <c r="B14939">
        <v>13118</v>
      </c>
      <c r="C14939" s="2">
        <f t="shared" si="1544"/>
        <v>44374</v>
      </c>
      <c r="D14939" s="1">
        <f>TIMEVALUE("10:54:13")</f>
        <v>0.45431712962962961</v>
      </c>
      <c r="E14939" s="2">
        <f t="shared" si="1545"/>
        <v>44374</v>
      </c>
      <c r="F14939" s="1">
        <f>TIMEVALUE("10:55:25")</f>
        <v>0.45515046296296297</v>
      </c>
      <c r="G14939" t="s">
        <v>337</v>
      </c>
      <c r="H14939" t="s">
        <v>28623</v>
      </c>
      <c r="I14939">
        <v>702.90300000000002</v>
      </c>
    </row>
    <row r="14940" spans="1:9" x14ac:dyDescent="0.25">
      <c r="A14940" t="s">
        <v>28624</v>
      </c>
      <c r="B14940">
        <v>13118</v>
      </c>
      <c r="C14940" s="2">
        <f t="shared" si="1544"/>
        <v>44374</v>
      </c>
      <c r="D14940" s="1">
        <f>TIMEVALUE("10:57:16")</f>
        <v>0.45643518518518517</v>
      </c>
      <c r="E14940" s="2">
        <f t="shared" si="1545"/>
        <v>44374</v>
      </c>
      <c r="F14940" s="1">
        <f>TIMEVALUE("10:58:58")</f>
        <v>0.45761574074074074</v>
      </c>
      <c r="G14940" t="s">
        <v>236</v>
      </c>
      <c r="H14940" t="s">
        <v>2616</v>
      </c>
      <c r="I14940">
        <v>703.19299999999998</v>
      </c>
    </row>
    <row r="14941" spans="1:9" x14ac:dyDescent="0.25">
      <c r="A14941" t="s">
        <v>28625</v>
      </c>
      <c r="B14941">
        <v>13118</v>
      </c>
      <c r="C14941" s="2">
        <f t="shared" si="1544"/>
        <v>44374</v>
      </c>
      <c r="D14941" s="1">
        <f>TIMEVALUE("11:00:54")</f>
        <v>0.45895833333333336</v>
      </c>
      <c r="E14941" s="2">
        <f t="shared" si="1545"/>
        <v>44374</v>
      </c>
      <c r="F14941" s="1">
        <f>TIMEVALUE("11:03:34")</f>
        <v>0.46081018518518518</v>
      </c>
      <c r="G14941" t="s">
        <v>729</v>
      </c>
      <c r="H14941" t="s">
        <v>26784</v>
      </c>
      <c r="I14941">
        <v>703.48</v>
      </c>
    </row>
    <row r="14942" spans="1:9" x14ac:dyDescent="0.25">
      <c r="A14942" t="s">
        <v>28626</v>
      </c>
      <c r="B14942">
        <v>13118</v>
      </c>
      <c r="C14942" s="2">
        <f t="shared" si="1544"/>
        <v>44374</v>
      </c>
      <c r="D14942" s="1">
        <f>TIMEVALUE("11:06:16")</f>
        <v>0.4626851851851852</v>
      </c>
      <c r="E14942" s="2">
        <f t="shared" si="1545"/>
        <v>44374</v>
      </c>
      <c r="F14942" s="1">
        <f>TIMEVALUE("11:07:09")</f>
        <v>0.46329861111111109</v>
      </c>
      <c r="G14942" t="s">
        <v>3399</v>
      </c>
      <c r="H14942" t="s">
        <v>12810</v>
      </c>
      <c r="I14942">
        <v>703.66499999999996</v>
      </c>
    </row>
    <row r="14943" spans="1:9" x14ac:dyDescent="0.25">
      <c r="A14943" t="s">
        <v>28627</v>
      </c>
      <c r="B14943">
        <v>13118</v>
      </c>
      <c r="C14943" s="2">
        <f t="shared" si="1544"/>
        <v>44374</v>
      </c>
      <c r="D14943" s="1">
        <f>TIMEVALUE("08:56:48")</f>
        <v>0.37277777777777776</v>
      </c>
      <c r="E14943" s="2">
        <f t="shared" si="1545"/>
        <v>44374</v>
      </c>
      <c r="F14943" s="1">
        <f>TIMEVALUE("09:02:18")</f>
        <v>0.37659722222222225</v>
      </c>
      <c r="G14943" t="s">
        <v>215</v>
      </c>
      <c r="H14943" t="s">
        <v>13405</v>
      </c>
      <c r="I14943">
        <v>703.87199999999996</v>
      </c>
    </row>
    <row r="14944" spans="1:9" x14ac:dyDescent="0.25">
      <c r="A14944" t="s">
        <v>28628</v>
      </c>
      <c r="B14944">
        <v>13118</v>
      </c>
      <c r="C14944" s="2">
        <f t="shared" si="1544"/>
        <v>44374</v>
      </c>
      <c r="D14944" s="1">
        <f>TIMEVALUE("11:12:24")</f>
        <v>0.46694444444444444</v>
      </c>
      <c r="E14944" s="2">
        <f t="shared" si="1545"/>
        <v>44374</v>
      </c>
      <c r="F14944" s="1">
        <f>TIMEVALUE("11:16:11")</f>
        <v>0.46957175925925926</v>
      </c>
      <c r="G14944" t="s">
        <v>3841</v>
      </c>
      <c r="H14944" t="s">
        <v>28629</v>
      </c>
      <c r="I14944">
        <v>701.024</v>
      </c>
    </row>
    <row r="14945" spans="1:9" x14ac:dyDescent="0.25">
      <c r="A14945" t="s">
        <v>28630</v>
      </c>
      <c r="B14945">
        <v>13118</v>
      </c>
      <c r="C14945" s="2">
        <f t="shared" si="1544"/>
        <v>44374</v>
      </c>
      <c r="D14945" s="1">
        <f>TIMEVALUE("11:23:32")</f>
        <v>0.47467592592592595</v>
      </c>
      <c r="E14945" s="2">
        <f t="shared" si="1545"/>
        <v>44374</v>
      </c>
      <c r="F14945" s="1">
        <f>TIMEVALUE("11:45:41")</f>
        <v>0.49005787037037035</v>
      </c>
      <c r="G14945" t="s">
        <v>28631</v>
      </c>
      <c r="H14945" t="s">
        <v>28632</v>
      </c>
      <c r="I14945">
        <v>701.72799999999995</v>
      </c>
    </row>
    <row r="14946" spans="1:9" x14ac:dyDescent="0.25">
      <c r="A14946" t="s">
        <v>28633</v>
      </c>
      <c r="B14946">
        <v>13118</v>
      </c>
      <c r="C14946" s="2">
        <f t="shared" si="1544"/>
        <v>44374</v>
      </c>
      <c r="D14946" s="1">
        <f>TIMEVALUE("11:48:18")</f>
        <v>0.49187500000000001</v>
      </c>
      <c r="E14946" s="2">
        <f t="shared" si="1545"/>
        <v>44374</v>
      </c>
      <c r="F14946" s="1">
        <f>TIMEVALUE("11:49:31")</f>
        <v>0.4927199074074074</v>
      </c>
      <c r="G14946" t="s">
        <v>805</v>
      </c>
      <c r="H14946" t="s">
        <v>28634</v>
      </c>
      <c r="I14946">
        <v>701.12199999999996</v>
      </c>
    </row>
    <row r="14947" spans="1:9" x14ac:dyDescent="0.25">
      <c r="A14947" t="s">
        <v>28635</v>
      </c>
      <c r="B14947">
        <v>13118</v>
      </c>
      <c r="C14947" s="2">
        <f t="shared" si="1544"/>
        <v>44374</v>
      </c>
      <c r="D14947" s="1">
        <f>TIMEVALUE("11:51:14")</f>
        <v>0.49391203703703701</v>
      </c>
      <c r="E14947" s="2">
        <f t="shared" si="1545"/>
        <v>44374</v>
      </c>
      <c r="F14947" s="1">
        <f>TIMEVALUE("11:53:03")</f>
        <v>0.49517361111111113</v>
      </c>
      <c r="G14947" t="s">
        <v>481</v>
      </c>
      <c r="H14947" t="s">
        <v>2392</v>
      </c>
      <c r="I14947">
        <v>701.26300000000003</v>
      </c>
    </row>
    <row r="14948" spans="1:9" x14ac:dyDescent="0.25">
      <c r="A14948" t="s">
        <v>28636</v>
      </c>
      <c r="B14948">
        <v>13118</v>
      </c>
      <c r="C14948" s="2">
        <f t="shared" si="1544"/>
        <v>44374</v>
      </c>
      <c r="D14948" s="1">
        <f>TIMEVALUE("11:54:34")</f>
        <v>0.49622685185185184</v>
      </c>
      <c r="E14948" s="2">
        <f t="shared" si="1545"/>
        <v>44374</v>
      </c>
      <c r="F14948" s="1">
        <f>TIMEVALUE("12:00:34")</f>
        <v>0.50039351851851854</v>
      </c>
      <c r="G14948" t="s">
        <v>862</v>
      </c>
      <c r="H14948" t="s">
        <v>28637</v>
      </c>
      <c r="I14948">
        <v>701.54100000000005</v>
      </c>
    </row>
    <row r="14949" spans="1:9" x14ac:dyDescent="0.25">
      <c r="A14949" t="s">
        <v>28638</v>
      </c>
      <c r="B14949">
        <v>13118</v>
      </c>
      <c r="C14949" s="2">
        <f t="shared" si="1544"/>
        <v>44374</v>
      </c>
      <c r="D14949" s="1">
        <f>TIMEVALUE("12:02:44")</f>
        <v>0.50189814814814815</v>
      </c>
      <c r="E14949" s="2">
        <f t="shared" si="1545"/>
        <v>44374</v>
      </c>
      <c r="F14949" s="1">
        <f>TIMEVALUE("12:09:28")</f>
        <v>0.50657407407407407</v>
      </c>
      <c r="G14949" t="s">
        <v>182</v>
      </c>
      <c r="H14949" t="s">
        <v>2574</v>
      </c>
      <c r="I14949">
        <v>702.06</v>
      </c>
    </row>
    <row r="14950" spans="1:9" x14ac:dyDescent="0.25">
      <c r="A14950" t="s">
        <v>28639</v>
      </c>
      <c r="B14950">
        <v>13118</v>
      </c>
      <c r="C14950" s="2">
        <f t="shared" si="1544"/>
        <v>44374</v>
      </c>
      <c r="D14950" s="1">
        <f>TIMEVALUE("12:11:40")</f>
        <v>0.50810185185185186</v>
      </c>
      <c r="E14950" s="2">
        <f t="shared" si="1545"/>
        <v>44374</v>
      </c>
      <c r="F14950" s="1">
        <f>TIMEVALUE("12:16:32")</f>
        <v>0.51148148148148154</v>
      </c>
      <c r="G14950" t="s">
        <v>649</v>
      </c>
      <c r="H14950" t="s">
        <v>26796</v>
      </c>
      <c r="I14950">
        <v>702.68299999999999</v>
      </c>
    </row>
    <row r="14951" spans="1:9" x14ac:dyDescent="0.25">
      <c r="A14951" t="s">
        <v>28640</v>
      </c>
      <c r="B14951">
        <v>13118</v>
      </c>
      <c r="C14951" s="2">
        <f t="shared" si="1544"/>
        <v>44374</v>
      </c>
      <c r="D14951" s="1">
        <f>TIMEVALUE("12:18:21")</f>
        <v>0.51274305555555555</v>
      </c>
      <c r="E14951" s="2">
        <f t="shared" si="1545"/>
        <v>44374</v>
      </c>
      <c r="F14951" s="1">
        <f>TIMEVALUE("12:20:00")</f>
        <v>0.51388888888888884</v>
      </c>
      <c r="G14951" t="s">
        <v>455</v>
      </c>
      <c r="H14951" t="s">
        <v>28641</v>
      </c>
      <c r="I14951">
        <v>702.33299999999997</v>
      </c>
    </row>
    <row r="14952" spans="1:9" x14ac:dyDescent="0.25">
      <c r="A14952" t="s">
        <v>28642</v>
      </c>
      <c r="B14952">
        <v>13118</v>
      </c>
      <c r="C14952" s="2">
        <f t="shared" si="1544"/>
        <v>44374</v>
      </c>
      <c r="D14952" s="1">
        <f>TIMEVALUE("12:21:20")</f>
        <v>0.51481481481481484</v>
      </c>
      <c r="E14952" s="2">
        <f t="shared" si="1545"/>
        <v>44374</v>
      </c>
      <c r="F14952" s="1">
        <f>TIMEVALUE("12:22:53")</f>
        <v>0.51589120370370367</v>
      </c>
      <c r="G14952" t="s">
        <v>427</v>
      </c>
      <c r="H14952" t="s">
        <v>28643</v>
      </c>
      <c r="I14952">
        <v>702.59799999999996</v>
      </c>
    </row>
    <row r="14953" spans="1:9" x14ac:dyDescent="0.25">
      <c r="A14953" t="s">
        <v>28644</v>
      </c>
      <c r="B14953">
        <v>13118</v>
      </c>
      <c r="C14953" s="2">
        <f t="shared" si="1544"/>
        <v>44374</v>
      </c>
      <c r="D14953" s="1">
        <f>TIMEVALUE("12:24:01")</f>
        <v>0.51667824074074076</v>
      </c>
      <c r="E14953" s="2">
        <f t="shared" si="1545"/>
        <v>44374</v>
      </c>
      <c r="F14953" s="1">
        <f>TIMEVALUE("12:28:06")</f>
        <v>0.51951388888888894</v>
      </c>
      <c r="G14953" t="s">
        <v>2380</v>
      </c>
      <c r="H14953" t="s">
        <v>19926</v>
      </c>
      <c r="I14953">
        <v>702.82600000000002</v>
      </c>
    </row>
    <row r="14954" spans="1:9" x14ac:dyDescent="0.25">
      <c r="A14954" t="s">
        <v>28645</v>
      </c>
      <c r="B14954">
        <v>13118</v>
      </c>
      <c r="C14954" s="2">
        <f t="shared" si="1544"/>
        <v>44374</v>
      </c>
      <c r="D14954" s="1">
        <f>TIMEVALUE("12:29:30")</f>
        <v>0.52048611111111109</v>
      </c>
      <c r="E14954" s="2">
        <f t="shared" si="1545"/>
        <v>44374</v>
      </c>
      <c r="F14954" s="1">
        <f>TIMEVALUE("12:30:44")</f>
        <v>0.52134259259259264</v>
      </c>
      <c r="G14954" t="s">
        <v>7361</v>
      </c>
      <c r="H14954" t="s">
        <v>15788</v>
      </c>
      <c r="I14954">
        <v>703.10699999999997</v>
      </c>
    </row>
    <row r="14955" spans="1:9" x14ac:dyDescent="0.25">
      <c r="A14955" t="s">
        <v>28646</v>
      </c>
      <c r="B14955">
        <v>13118</v>
      </c>
      <c r="C14955" s="2">
        <f t="shared" si="1544"/>
        <v>44374</v>
      </c>
      <c r="D14955" s="1">
        <f>TIMEVALUE("12:32:04")</f>
        <v>0.52226851851851852</v>
      </c>
      <c r="E14955" s="2">
        <f t="shared" si="1545"/>
        <v>44374</v>
      </c>
      <c r="F14955" s="1">
        <f>TIMEVALUE("12:33:02")</f>
        <v>0.52293981481481477</v>
      </c>
      <c r="G14955" t="s">
        <v>2871</v>
      </c>
      <c r="H14955" t="s">
        <v>26901</v>
      </c>
      <c r="I14955">
        <v>703.34</v>
      </c>
    </row>
    <row r="14956" spans="1:9" x14ac:dyDescent="0.25">
      <c r="A14956" t="s">
        <v>28647</v>
      </c>
      <c r="B14956">
        <v>13118</v>
      </c>
      <c r="C14956" s="2">
        <f t="shared" si="1544"/>
        <v>44374</v>
      </c>
      <c r="D14956" s="1">
        <f>TIMEVALUE("09:07:24")</f>
        <v>0.38013888888888892</v>
      </c>
      <c r="E14956" s="2">
        <f t="shared" si="1545"/>
        <v>44374</v>
      </c>
      <c r="F14956" s="1">
        <f>TIMEVALUE("09:09:08")</f>
        <v>0.38134259259259257</v>
      </c>
      <c r="G14956" t="s">
        <v>523</v>
      </c>
      <c r="H14956" t="s">
        <v>28648</v>
      </c>
      <c r="I14956">
        <v>703.53</v>
      </c>
    </row>
    <row r="14957" spans="1:9" x14ac:dyDescent="0.25">
      <c r="A14957" t="s">
        <v>28649</v>
      </c>
      <c r="B14957">
        <v>13118</v>
      </c>
      <c r="C14957" s="2">
        <f t="shared" si="1544"/>
        <v>44374</v>
      </c>
      <c r="D14957" s="1">
        <f>TIMEVALUE("12:37:19")</f>
        <v>0.52591435185185187</v>
      </c>
      <c r="E14957" s="2">
        <f t="shared" si="1545"/>
        <v>44374</v>
      </c>
      <c r="F14957" s="1">
        <f>TIMEVALUE("12:39:29")</f>
        <v>0.52741898148148147</v>
      </c>
      <c r="G14957" t="s">
        <v>496</v>
      </c>
      <c r="H14957" t="s">
        <v>22354</v>
      </c>
      <c r="I14957">
        <v>700.61900000000003</v>
      </c>
    </row>
    <row r="14958" spans="1:9" x14ac:dyDescent="0.25">
      <c r="A14958" t="s">
        <v>28650</v>
      </c>
      <c r="B14958">
        <v>13118</v>
      </c>
      <c r="C14958" s="2">
        <f t="shared" si="1544"/>
        <v>44374</v>
      </c>
      <c r="D14958" s="1">
        <f>TIMEVALUE("12:42:44")</f>
        <v>0.52967592592592594</v>
      </c>
      <c r="E14958" s="2">
        <f t="shared" si="1545"/>
        <v>44374</v>
      </c>
      <c r="F14958" s="1">
        <f>TIMEVALUE("12:47:31")</f>
        <v>0.5329976851851852</v>
      </c>
      <c r="G14958" t="s">
        <v>3438</v>
      </c>
      <c r="H14958" t="s">
        <v>28651</v>
      </c>
      <c r="I14958">
        <v>700.77200000000005</v>
      </c>
    </row>
    <row r="14959" spans="1:9" x14ac:dyDescent="0.25">
      <c r="A14959" t="s">
        <v>28652</v>
      </c>
      <c r="B14959">
        <v>13118</v>
      </c>
      <c r="C14959" s="2">
        <f t="shared" si="1544"/>
        <v>44374</v>
      </c>
      <c r="D14959" s="1">
        <f>TIMEVALUE("12:49:16")</f>
        <v>0.53421296296296295</v>
      </c>
      <c r="E14959" s="2">
        <f t="shared" si="1545"/>
        <v>44374</v>
      </c>
      <c r="F14959" s="1">
        <f>TIMEVALUE("12:51:55")</f>
        <v>0.53605324074074079</v>
      </c>
      <c r="G14959" t="s">
        <v>770</v>
      </c>
      <c r="H14959" t="s">
        <v>28653</v>
      </c>
      <c r="I14959">
        <v>700.94200000000001</v>
      </c>
    </row>
    <row r="14960" spans="1:9" x14ac:dyDescent="0.25">
      <c r="A14960" t="s">
        <v>28654</v>
      </c>
      <c r="B14960">
        <v>13118</v>
      </c>
      <c r="C14960" s="2">
        <f t="shared" si="1544"/>
        <v>44374</v>
      </c>
      <c r="D14960" s="1">
        <f>TIMEVALUE("12:53:18")</f>
        <v>0.5370138888888889</v>
      </c>
      <c r="E14960" s="2">
        <f t="shared" si="1545"/>
        <v>44374</v>
      </c>
      <c r="F14960" s="1">
        <f>TIMEVALUE("12:55:50")</f>
        <v>0.53877314814814814</v>
      </c>
      <c r="G14960" t="s">
        <v>514</v>
      </c>
      <c r="H14960" t="s">
        <v>3029</v>
      </c>
      <c r="I14960">
        <v>701.15700000000004</v>
      </c>
    </row>
    <row r="14961" spans="1:9" x14ac:dyDescent="0.25">
      <c r="A14961" t="s">
        <v>28655</v>
      </c>
      <c r="B14961">
        <v>13118</v>
      </c>
      <c r="C14961" s="2">
        <f t="shared" si="1544"/>
        <v>44374</v>
      </c>
      <c r="D14961" s="1">
        <f>TIMEVALUE("12:57:04")</f>
        <v>0.53962962962962968</v>
      </c>
      <c r="E14961" s="2">
        <f t="shared" si="1545"/>
        <v>44374</v>
      </c>
      <c r="F14961" s="1">
        <f>TIMEVALUE("13:01:07")</f>
        <v>0.54244212962962968</v>
      </c>
      <c r="G14961" t="s">
        <v>3357</v>
      </c>
      <c r="H14961" t="s">
        <v>28656</v>
      </c>
      <c r="I14961">
        <v>701.39800000000002</v>
      </c>
    </row>
    <row r="14962" spans="1:9" x14ac:dyDescent="0.25">
      <c r="A14962" t="s">
        <v>28657</v>
      </c>
      <c r="B14962">
        <v>13118</v>
      </c>
      <c r="C14962" s="2">
        <f t="shared" si="1544"/>
        <v>44374</v>
      </c>
      <c r="D14962" s="1">
        <f>TIMEVALUE("13:02:25")</f>
        <v>0.54334490740740737</v>
      </c>
      <c r="E14962" s="2">
        <f t="shared" si="1545"/>
        <v>44374</v>
      </c>
      <c r="F14962" s="1">
        <f>TIMEVALUE("13:09:11")</f>
        <v>0.54804398148148148</v>
      </c>
      <c r="G14962" t="s">
        <v>3007</v>
      </c>
      <c r="H14962" t="s">
        <v>28658</v>
      </c>
      <c r="I14962">
        <v>702.33699999999999</v>
      </c>
    </row>
    <row r="14963" spans="1:9" x14ac:dyDescent="0.25">
      <c r="A14963" t="s">
        <v>28659</v>
      </c>
      <c r="B14963">
        <v>13118</v>
      </c>
      <c r="C14963" s="2">
        <f t="shared" si="1544"/>
        <v>44374</v>
      </c>
      <c r="D14963" s="1">
        <f>TIMEVALUE("13:11:14")</f>
        <v>0.54946759259259259</v>
      </c>
      <c r="E14963" s="2">
        <f t="shared" si="1545"/>
        <v>44374</v>
      </c>
      <c r="F14963" s="1">
        <f>TIMEVALUE("13:13:13")</f>
        <v>0.55084490740740744</v>
      </c>
      <c r="G14963" t="s">
        <v>785</v>
      </c>
      <c r="H14963" t="s">
        <v>22131</v>
      </c>
      <c r="I14963">
        <v>702.29600000000005</v>
      </c>
    </row>
    <row r="14964" spans="1:9" x14ac:dyDescent="0.25">
      <c r="A14964" t="s">
        <v>28660</v>
      </c>
      <c r="B14964">
        <v>13118</v>
      </c>
      <c r="C14964" s="2">
        <f t="shared" si="1544"/>
        <v>44374</v>
      </c>
      <c r="D14964" s="1">
        <f>TIMEVALUE("13:18:23")</f>
        <v>0.55443287037037037</v>
      </c>
      <c r="E14964" s="2">
        <f t="shared" si="1545"/>
        <v>44374</v>
      </c>
      <c r="F14964" s="1">
        <f>TIMEVALUE("13:22:57")</f>
        <v>0.55760416666666668</v>
      </c>
      <c r="G14964" t="s">
        <v>790</v>
      </c>
      <c r="H14964" t="s">
        <v>19710</v>
      </c>
      <c r="I14964">
        <v>702.70500000000004</v>
      </c>
    </row>
    <row r="14965" spans="1:9" x14ac:dyDescent="0.25">
      <c r="A14965" t="s">
        <v>28661</v>
      </c>
      <c r="B14965">
        <v>13118</v>
      </c>
      <c r="C14965" s="2">
        <f t="shared" si="1544"/>
        <v>44374</v>
      </c>
      <c r="D14965" s="1">
        <f>TIMEVALUE("13:24:15")</f>
        <v>0.55850694444444449</v>
      </c>
      <c r="E14965" s="2">
        <f t="shared" si="1545"/>
        <v>44374</v>
      </c>
      <c r="F14965" s="1">
        <f>TIMEVALUE("13:27:17")</f>
        <v>0.56061342592592589</v>
      </c>
      <c r="G14965" t="s">
        <v>2824</v>
      </c>
      <c r="H14965" t="s">
        <v>653</v>
      </c>
      <c r="I14965">
        <v>702.13199999999995</v>
      </c>
    </row>
    <row r="14966" spans="1:9" x14ac:dyDescent="0.25">
      <c r="A14966" t="s">
        <v>28662</v>
      </c>
      <c r="B14966">
        <v>13118</v>
      </c>
      <c r="C14966" s="2">
        <f t="shared" si="1544"/>
        <v>44374</v>
      </c>
      <c r="D14966" s="1">
        <f>TIMEVALUE("13:28:37")</f>
        <v>0.56153935185185189</v>
      </c>
      <c r="E14966" s="2">
        <f t="shared" si="1545"/>
        <v>44374</v>
      </c>
      <c r="F14966" s="1">
        <f>TIMEVALUE("13:37:12")</f>
        <v>0.5675</v>
      </c>
      <c r="G14966" t="s">
        <v>4083</v>
      </c>
      <c r="H14966" t="s">
        <v>18363</v>
      </c>
      <c r="I14966">
        <v>702.36</v>
      </c>
    </row>
    <row r="14967" spans="1:9" x14ac:dyDescent="0.25">
      <c r="A14967" t="s">
        <v>28663</v>
      </c>
      <c r="B14967">
        <v>13118</v>
      </c>
      <c r="C14967" s="2">
        <f>DATEVALUE("2025-06-30")</f>
        <v>44376</v>
      </c>
      <c r="D14967" s="1">
        <f>TIMEVALUE("08:00:15")</f>
        <v>0.33350694444444445</v>
      </c>
      <c r="E14967" s="2">
        <f>DATEVALUE("2025-06-30")</f>
        <v>44376</v>
      </c>
      <c r="F14967" s="1">
        <f>TIMEVALUE("08:09:14")</f>
        <v>0.33974537037037039</v>
      </c>
      <c r="G14967" t="s">
        <v>1786</v>
      </c>
      <c r="H14967" t="s">
        <v>22107</v>
      </c>
      <c r="I14967">
        <v>702.86</v>
      </c>
    </row>
    <row r="14968" spans="1:9" x14ac:dyDescent="0.25">
      <c r="A14968" t="s">
        <v>28664</v>
      </c>
      <c r="B14968">
        <v>13118</v>
      </c>
      <c r="C14968" s="2">
        <f>DATEVALUE("2025-06-30")</f>
        <v>44376</v>
      </c>
      <c r="D14968" s="1">
        <f>TIMEVALUE("08:11:26")</f>
        <v>0.34127314814814813</v>
      </c>
      <c r="E14968" s="2">
        <f>DATEVALUE("2025-06-30")</f>
        <v>44376</v>
      </c>
      <c r="F14968" s="1">
        <f>TIMEVALUE("08:12:53")</f>
        <v>0.34228009259259257</v>
      </c>
      <c r="G14968" t="s">
        <v>2573</v>
      </c>
      <c r="H14968" t="s">
        <v>16044</v>
      </c>
      <c r="I14968">
        <v>702.96400000000006</v>
      </c>
    </row>
    <row r="14969" spans="1:9" x14ac:dyDescent="0.25">
      <c r="A14969" t="s">
        <v>28665</v>
      </c>
      <c r="B14969">
        <v>13118</v>
      </c>
      <c r="C14969" s="2">
        <f>DATEVALUE("2025-06-28")</f>
        <v>44374</v>
      </c>
      <c r="D14969" s="1">
        <f>TIMEVALUE("09:11:43")</f>
        <v>0.38313657407407409</v>
      </c>
      <c r="E14969" s="2">
        <f>DATEVALUE("2025-06-28")</f>
        <v>44374</v>
      </c>
      <c r="F14969" s="1">
        <f>TIMEVALUE("09:23:52")</f>
        <v>0.39157407407407407</v>
      </c>
      <c r="G14969" t="s">
        <v>9561</v>
      </c>
      <c r="H14969" t="s">
        <v>28666</v>
      </c>
      <c r="I14969">
        <v>703.02599999999995</v>
      </c>
    </row>
    <row r="14970" spans="1:9" x14ac:dyDescent="0.25">
      <c r="A14970" t="s">
        <v>28667</v>
      </c>
      <c r="B14970">
        <v>13118</v>
      </c>
      <c r="C14970" s="2">
        <f t="shared" ref="C14970:C14987" si="1546">DATEVALUE("2025-06-30")</f>
        <v>44376</v>
      </c>
      <c r="D14970" s="1">
        <f>TIMEVALUE("08:30:55")</f>
        <v>0.35480324074074077</v>
      </c>
      <c r="E14970" s="2">
        <f t="shared" ref="E14970:E14987" si="1547">DATEVALUE("2025-06-30")</f>
        <v>44376</v>
      </c>
      <c r="F14970" s="1">
        <f>TIMEVALUE("08:37:11")</f>
        <v>0.3591550925925926</v>
      </c>
      <c r="G14970" t="s">
        <v>248</v>
      </c>
      <c r="H14970" t="s">
        <v>28668</v>
      </c>
      <c r="I14970">
        <v>700.88699999999994</v>
      </c>
    </row>
    <row r="14971" spans="1:9" x14ac:dyDescent="0.25">
      <c r="A14971" t="s">
        <v>28669</v>
      </c>
      <c r="B14971">
        <v>13118</v>
      </c>
      <c r="C14971" s="2">
        <f t="shared" si="1546"/>
        <v>44376</v>
      </c>
      <c r="D14971" s="1">
        <f>TIMEVALUE("08:38:56")</f>
        <v>0.3603703703703704</v>
      </c>
      <c r="E14971" s="2">
        <f t="shared" si="1547"/>
        <v>44376</v>
      </c>
      <c r="F14971" s="1">
        <f>TIMEVALUE("08:40:33")</f>
        <v>0.36149305555555555</v>
      </c>
      <c r="G14971" t="s">
        <v>2220</v>
      </c>
      <c r="H14971" t="s">
        <v>26089</v>
      </c>
      <c r="I14971">
        <v>701.01900000000001</v>
      </c>
    </row>
    <row r="14972" spans="1:9" x14ac:dyDescent="0.25">
      <c r="A14972" t="s">
        <v>28670</v>
      </c>
      <c r="B14972">
        <v>13118</v>
      </c>
      <c r="C14972" s="2">
        <f t="shared" si="1546"/>
        <v>44376</v>
      </c>
      <c r="D14972" s="1">
        <f>TIMEVALUE("08:41:48")</f>
        <v>0.36236111111111113</v>
      </c>
      <c r="E14972" s="2">
        <f t="shared" si="1547"/>
        <v>44376</v>
      </c>
      <c r="F14972" s="1">
        <f>TIMEVALUE("08:45:41")</f>
        <v>0.36505787037037035</v>
      </c>
      <c r="G14972" t="s">
        <v>487</v>
      </c>
      <c r="H14972" t="s">
        <v>28671</v>
      </c>
      <c r="I14972">
        <v>701.19299999999998</v>
      </c>
    </row>
    <row r="14973" spans="1:9" x14ac:dyDescent="0.25">
      <c r="A14973" t="s">
        <v>28672</v>
      </c>
      <c r="B14973">
        <v>13118</v>
      </c>
      <c r="C14973" s="2">
        <f t="shared" si="1546"/>
        <v>44376</v>
      </c>
      <c r="D14973" s="1">
        <f>TIMEVALUE("08:47:07")</f>
        <v>0.36605324074074075</v>
      </c>
      <c r="E14973" s="2">
        <f t="shared" si="1547"/>
        <v>44376</v>
      </c>
      <c r="F14973" s="1">
        <f>TIMEVALUE("08:48:43")</f>
        <v>0.36716435185185187</v>
      </c>
      <c r="G14973" t="s">
        <v>732</v>
      </c>
      <c r="H14973" t="s">
        <v>28673</v>
      </c>
      <c r="I14973">
        <v>701.40800000000002</v>
      </c>
    </row>
    <row r="14974" spans="1:9" x14ac:dyDescent="0.25">
      <c r="A14974" t="s">
        <v>28674</v>
      </c>
      <c r="B14974">
        <v>13118</v>
      </c>
      <c r="C14974" s="2">
        <f t="shared" si="1546"/>
        <v>44376</v>
      </c>
      <c r="D14974" s="1">
        <f>TIMEVALUE("08:49:36")</f>
        <v>0.36777777777777776</v>
      </c>
      <c r="E14974" s="2">
        <f t="shared" si="1547"/>
        <v>44376</v>
      </c>
      <c r="F14974" s="1">
        <f>TIMEVALUE("08:51:35")</f>
        <v>0.3691550925925926</v>
      </c>
      <c r="G14974" t="s">
        <v>785</v>
      </c>
      <c r="H14974" t="s">
        <v>28675</v>
      </c>
      <c r="I14974">
        <v>701.58</v>
      </c>
    </row>
    <row r="14975" spans="1:9" x14ac:dyDescent="0.25">
      <c r="A14975" t="s">
        <v>28676</v>
      </c>
      <c r="B14975">
        <v>13118</v>
      </c>
      <c r="C14975" s="2">
        <f t="shared" si="1546"/>
        <v>44376</v>
      </c>
      <c r="D14975" s="1">
        <f>TIMEVALUE("08:54:17")</f>
        <v>0.37103009259259262</v>
      </c>
      <c r="E14975" s="2">
        <f t="shared" si="1547"/>
        <v>44376</v>
      </c>
      <c r="F14975" s="1">
        <f>TIMEVALUE("08:55:58")</f>
        <v>0.3721990740740741</v>
      </c>
      <c r="G14975" t="s">
        <v>300</v>
      </c>
      <c r="H14975" t="s">
        <v>4079</v>
      </c>
      <c r="I14975">
        <v>701.80100000000004</v>
      </c>
    </row>
    <row r="14976" spans="1:9" x14ac:dyDescent="0.25">
      <c r="A14976" t="s">
        <v>28677</v>
      </c>
      <c r="B14976">
        <v>13118</v>
      </c>
      <c r="C14976" s="2">
        <f t="shared" si="1546"/>
        <v>44376</v>
      </c>
      <c r="D14976" s="1">
        <f>TIMEVALUE("08:57:08")</f>
        <v>0.37300925925925926</v>
      </c>
      <c r="E14976" s="2">
        <f t="shared" si="1547"/>
        <v>44376</v>
      </c>
      <c r="F14976" s="1">
        <f>TIMEVALUE("09:04:10")</f>
        <v>0.37789351851851855</v>
      </c>
      <c r="G14976" t="s">
        <v>4338</v>
      </c>
      <c r="H14976" t="s">
        <v>28678</v>
      </c>
      <c r="I14976">
        <v>702.03599999999994</v>
      </c>
    </row>
    <row r="14977" spans="1:9" x14ac:dyDescent="0.25">
      <c r="A14977" t="s">
        <v>28679</v>
      </c>
      <c r="B14977">
        <v>13118</v>
      </c>
      <c r="C14977" s="2">
        <f t="shared" si="1546"/>
        <v>44376</v>
      </c>
      <c r="D14977" s="1">
        <f>TIMEVALUE("09:25:50")</f>
        <v>0.39293981481481483</v>
      </c>
      <c r="E14977" s="2">
        <f t="shared" si="1547"/>
        <v>44376</v>
      </c>
      <c r="F14977" s="1">
        <f>TIMEVALUE("09:27:04")</f>
        <v>0.39379629629629631</v>
      </c>
      <c r="G14977" t="s">
        <v>7361</v>
      </c>
      <c r="H14977" t="s">
        <v>20361</v>
      </c>
      <c r="I14977">
        <v>702.15499999999997</v>
      </c>
    </row>
    <row r="14978" spans="1:9" x14ac:dyDescent="0.25">
      <c r="A14978" t="s">
        <v>28680</v>
      </c>
      <c r="B14978">
        <v>13118</v>
      </c>
      <c r="C14978" s="2">
        <f t="shared" si="1546"/>
        <v>44376</v>
      </c>
      <c r="D14978" s="1">
        <f>TIMEVALUE("09:28:43")</f>
        <v>0.39494212962962966</v>
      </c>
      <c r="E14978" s="2">
        <f t="shared" si="1547"/>
        <v>44376</v>
      </c>
      <c r="F14978" s="1">
        <f>TIMEVALUE("09:30:02")</f>
        <v>0.3958564814814815</v>
      </c>
      <c r="G14978" t="s">
        <v>372</v>
      </c>
      <c r="H14978" t="s">
        <v>28681</v>
      </c>
      <c r="I14978">
        <v>702.39300000000003</v>
      </c>
    </row>
    <row r="14979" spans="1:9" x14ac:dyDescent="0.25">
      <c r="A14979" t="s">
        <v>28682</v>
      </c>
      <c r="B14979">
        <v>13118</v>
      </c>
      <c r="C14979" s="2">
        <f t="shared" si="1546"/>
        <v>44376</v>
      </c>
      <c r="D14979" s="1">
        <f>TIMEVALUE("09:31:08")</f>
        <v>0.39662037037037035</v>
      </c>
      <c r="E14979" s="2">
        <f t="shared" si="1547"/>
        <v>44376</v>
      </c>
      <c r="F14979" s="1">
        <f>TIMEVALUE("09:33:10")</f>
        <v>0.39803240740740742</v>
      </c>
      <c r="G14979" t="s">
        <v>2264</v>
      </c>
      <c r="H14979" t="s">
        <v>28683</v>
      </c>
      <c r="I14979">
        <v>702.54200000000003</v>
      </c>
    </row>
    <row r="14980" spans="1:9" x14ac:dyDescent="0.25">
      <c r="A14980" t="s">
        <v>28684</v>
      </c>
      <c r="B14980">
        <v>13118</v>
      </c>
      <c r="C14980" s="2">
        <f t="shared" si="1546"/>
        <v>44376</v>
      </c>
      <c r="D14980" s="1">
        <f>TIMEVALUE("09:34:23")</f>
        <v>0.39887731481481481</v>
      </c>
      <c r="E14980" s="2">
        <f t="shared" si="1547"/>
        <v>44376</v>
      </c>
      <c r="F14980" s="1">
        <f>TIMEVALUE("09:40:16")</f>
        <v>0.40296296296296297</v>
      </c>
      <c r="G14980" t="s">
        <v>4956</v>
      </c>
      <c r="H14980" t="s">
        <v>28016</v>
      </c>
      <c r="I14980">
        <v>705.17899999999997</v>
      </c>
    </row>
    <row r="14981" spans="1:9" x14ac:dyDescent="0.25">
      <c r="A14981" t="s">
        <v>28685</v>
      </c>
      <c r="B14981">
        <v>13118</v>
      </c>
      <c r="C14981" s="2">
        <f t="shared" si="1546"/>
        <v>44376</v>
      </c>
      <c r="D14981" s="1">
        <f>TIMEVALUE("09:43:12")</f>
        <v>0.40500000000000003</v>
      </c>
      <c r="E14981" s="2">
        <f t="shared" si="1547"/>
        <v>44376</v>
      </c>
      <c r="F14981" s="1">
        <f>TIMEVALUE("09:47:30")</f>
        <v>0.4079861111111111</v>
      </c>
      <c r="G14981" t="s">
        <v>6673</v>
      </c>
      <c r="H14981" t="s">
        <v>27152</v>
      </c>
      <c r="I14981">
        <v>702.995</v>
      </c>
    </row>
    <row r="14982" spans="1:9" x14ac:dyDescent="0.25">
      <c r="A14982" t="s">
        <v>28686</v>
      </c>
      <c r="B14982">
        <v>13118</v>
      </c>
      <c r="C14982" s="2">
        <f t="shared" si="1546"/>
        <v>44376</v>
      </c>
      <c r="D14982" s="1">
        <f>TIMEVALUE("08:14:52")</f>
        <v>0.34365740740740741</v>
      </c>
      <c r="E14982" s="2">
        <f t="shared" si="1547"/>
        <v>44376</v>
      </c>
      <c r="F14982" s="1">
        <f>TIMEVALUE("08:16:17")</f>
        <v>0.34464120370370371</v>
      </c>
      <c r="G14982" t="s">
        <v>573</v>
      </c>
      <c r="H14982" t="s">
        <v>12545</v>
      </c>
      <c r="I14982">
        <v>703.11800000000005</v>
      </c>
    </row>
    <row r="14983" spans="1:9" x14ac:dyDescent="0.25">
      <c r="A14983" t="s">
        <v>28687</v>
      </c>
      <c r="B14983">
        <v>13153</v>
      </c>
      <c r="C14983" s="2">
        <f t="shared" si="1546"/>
        <v>44376</v>
      </c>
      <c r="D14983" s="1">
        <f>TIMEVALUE("17:45:15")</f>
        <v>0.7397569444444444</v>
      </c>
      <c r="E14983" s="2">
        <f t="shared" si="1547"/>
        <v>44376</v>
      </c>
      <c r="F14983" s="1">
        <f>TIMEVALUE("17:49:56")</f>
        <v>0.74300925925925931</v>
      </c>
      <c r="G14983" t="s">
        <v>3722</v>
      </c>
      <c r="H14983" t="s">
        <v>28688</v>
      </c>
      <c r="I14983">
        <v>701.44799999999998</v>
      </c>
    </row>
    <row r="14984" spans="1:9" x14ac:dyDescent="0.25">
      <c r="A14984" t="s">
        <v>28689</v>
      </c>
      <c r="B14984">
        <v>13153</v>
      </c>
      <c r="C14984" s="2">
        <f t="shared" si="1546"/>
        <v>44376</v>
      </c>
      <c r="D14984" s="1">
        <f>TIMEVALUE("17:51:16")</f>
        <v>0.7439351851851852</v>
      </c>
      <c r="E14984" s="2">
        <f t="shared" si="1547"/>
        <v>44376</v>
      </c>
      <c r="F14984" s="1">
        <f>TIMEVALUE("17:56:08")</f>
        <v>0.74731481481481477</v>
      </c>
      <c r="G14984" t="s">
        <v>649</v>
      </c>
      <c r="H14984" t="s">
        <v>2348</v>
      </c>
      <c r="I14984">
        <v>700.62900000000002</v>
      </c>
    </row>
    <row r="14985" spans="1:9" x14ac:dyDescent="0.25">
      <c r="A14985" t="s">
        <v>28690</v>
      </c>
      <c r="B14985">
        <v>13153</v>
      </c>
      <c r="C14985" s="2">
        <f t="shared" si="1546"/>
        <v>44376</v>
      </c>
      <c r="D14985" s="1">
        <f>TIMEVALUE("17:58:05")</f>
        <v>0.74866898148148153</v>
      </c>
      <c r="E14985" s="2">
        <f t="shared" si="1547"/>
        <v>44376</v>
      </c>
      <c r="F14985" s="1">
        <f>TIMEVALUE("18:00:48")</f>
        <v>0.75055555555555553</v>
      </c>
      <c r="G14985" t="s">
        <v>563</v>
      </c>
      <c r="H14985" t="s">
        <v>28691</v>
      </c>
      <c r="I14985">
        <v>700.303</v>
      </c>
    </row>
    <row r="14986" spans="1:9" x14ac:dyDescent="0.25">
      <c r="A14986" t="s">
        <v>28692</v>
      </c>
      <c r="B14986">
        <v>13153</v>
      </c>
      <c r="C14986" s="2">
        <f t="shared" si="1546"/>
        <v>44376</v>
      </c>
      <c r="D14986" s="1">
        <f>TIMEVALUE("18:03:00")</f>
        <v>0.75208333333333333</v>
      </c>
      <c r="E14986" s="2">
        <f t="shared" si="1547"/>
        <v>44376</v>
      </c>
      <c r="F14986" s="1">
        <f>TIMEVALUE("18:05:48")</f>
        <v>0.75402777777777774</v>
      </c>
      <c r="G14986" t="s">
        <v>3034</v>
      </c>
      <c r="H14986" t="s">
        <v>28693</v>
      </c>
      <c r="I14986">
        <v>700.57600000000002</v>
      </c>
    </row>
    <row r="14987" spans="1:9" x14ac:dyDescent="0.25">
      <c r="A14987" t="s">
        <v>28694</v>
      </c>
      <c r="B14987">
        <v>13153</v>
      </c>
      <c r="C14987" s="2">
        <f t="shared" si="1546"/>
        <v>44376</v>
      </c>
      <c r="D14987" s="1">
        <f>TIMEVALUE("18:07:07")</f>
        <v>0.75494212962962959</v>
      </c>
      <c r="E14987" s="2">
        <f t="shared" si="1547"/>
        <v>44376</v>
      </c>
      <c r="F14987" s="1">
        <f>TIMEVALUE("18:09:35")</f>
        <v>0.75665509259259256</v>
      </c>
      <c r="G14987" t="s">
        <v>691</v>
      </c>
      <c r="H14987" t="s">
        <v>28695</v>
      </c>
      <c r="I14987">
        <v>700.83600000000001</v>
      </c>
    </row>
    <row r="14988" spans="1:9" x14ac:dyDescent="0.25">
      <c r="A14988" t="s">
        <v>28696</v>
      </c>
      <c r="B14988">
        <v>13153</v>
      </c>
      <c r="C14988" s="2">
        <f t="shared" ref="C14988:C14994" si="1548">DATEVALUE("2025-07-01")</f>
        <v>44377</v>
      </c>
      <c r="D14988" s="1">
        <f>TIMEVALUE("07:34:04")</f>
        <v>0.31532407407407409</v>
      </c>
      <c r="E14988" s="2">
        <f t="shared" ref="E14988:E14994" si="1549">DATEVALUE("2025-07-01")</f>
        <v>44377</v>
      </c>
      <c r="F14988" s="1">
        <f>TIMEVALUE("07:37:43")</f>
        <v>0.31785879629629632</v>
      </c>
      <c r="G14988" t="s">
        <v>2145</v>
      </c>
      <c r="H14988" t="s">
        <v>27401</v>
      </c>
      <c r="I14988">
        <v>701.93</v>
      </c>
    </row>
    <row r="14989" spans="1:9" x14ac:dyDescent="0.25">
      <c r="A14989" t="s">
        <v>28697</v>
      </c>
      <c r="B14989">
        <v>13153</v>
      </c>
      <c r="C14989" s="2">
        <f t="shared" si="1548"/>
        <v>44377</v>
      </c>
      <c r="D14989" s="1">
        <f>TIMEVALUE("07:39:55")</f>
        <v>0.31938657407407406</v>
      </c>
      <c r="E14989" s="2">
        <f t="shared" si="1549"/>
        <v>44377</v>
      </c>
      <c r="F14989" s="1">
        <f>TIMEVALUE("07:45:38")</f>
        <v>0.32335648148148149</v>
      </c>
      <c r="G14989" t="s">
        <v>736</v>
      </c>
      <c r="H14989" t="s">
        <v>28698</v>
      </c>
      <c r="I14989">
        <v>701.91700000000003</v>
      </c>
    </row>
    <row r="14990" spans="1:9" x14ac:dyDescent="0.25">
      <c r="A14990" t="s">
        <v>28699</v>
      </c>
      <c r="B14990">
        <v>13153</v>
      </c>
      <c r="C14990" s="2">
        <f t="shared" si="1548"/>
        <v>44377</v>
      </c>
      <c r="D14990" s="1">
        <f>TIMEVALUE("07:46:47")</f>
        <v>0.32415509259259262</v>
      </c>
      <c r="E14990" s="2">
        <f t="shared" si="1549"/>
        <v>44377</v>
      </c>
      <c r="F14990" s="1">
        <f>TIMEVALUE("07:49:17")</f>
        <v>0.32589120370370372</v>
      </c>
      <c r="G14990" t="s">
        <v>458</v>
      </c>
      <c r="H14990" t="s">
        <v>22268</v>
      </c>
      <c r="I14990">
        <v>702.10599999999999</v>
      </c>
    </row>
    <row r="14991" spans="1:9" x14ac:dyDescent="0.25">
      <c r="A14991" t="s">
        <v>28700</v>
      </c>
      <c r="B14991">
        <v>13153</v>
      </c>
      <c r="C14991" s="2">
        <f t="shared" si="1548"/>
        <v>44377</v>
      </c>
      <c r="D14991" s="1">
        <f>TIMEVALUE("07:50:26")</f>
        <v>0.32668981481481479</v>
      </c>
      <c r="E14991" s="2">
        <f t="shared" si="1549"/>
        <v>44377</v>
      </c>
      <c r="F14991" s="1">
        <f>TIMEVALUE("07:52:01")</f>
        <v>0.32778935185185187</v>
      </c>
      <c r="G14991" t="s">
        <v>382</v>
      </c>
      <c r="H14991" t="s">
        <v>22859</v>
      </c>
      <c r="I14991">
        <v>701.86</v>
      </c>
    </row>
    <row r="14992" spans="1:9" x14ac:dyDescent="0.25">
      <c r="A14992" t="s">
        <v>28701</v>
      </c>
      <c r="B14992">
        <v>13153</v>
      </c>
      <c r="C14992" s="2">
        <f t="shared" si="1548"/>
        <v>44377</v>
      </c>
      <c r="D14992" s="1">
        <f>TIMEVALUE("07:53:11")</f>
        <v>0.32859953703703704</v>
      </c>
      <c r="E14992" s="2">
        <f t="shared" si="1549"/>
        <v>44377</v>
      </c>
      <c r="F14992" s="1">
        <f>TIMEVALUE("07:55:06")</f>
        <v>0.32993055555555556</v>
      </c>
      <c r="G14992" t="s">
        <v>526</v>
      </c>
      <c r="H14992" t="s">
        <v>28702</v>
      </c>
      <c r="I14992">
        <v>702.17</v>
      </c>
    </row>
    <row r="14993" spans="1:9" x14ac:dyDescent="0.25">
      <c r="A14993" t="s">
        <v>28703</v>
      </c>
      <c r="B14993">
        <v>13153</v>
      </c>
      <c r="C14993" s="2">
        <f t="shared" si="1548"/>
        <v>44377</v>
      </c>
      <c r="D14993" s="1">
        <f>TIMEVALUE("07:56:31")</f>
        <v>0.33091435185185186</v>
      </c>
      <c r="E14993" s="2">
        <f t="shared" si="1549"/>
        <v>44377</v>
      </c>
      <c r="F14993" s="1">
        <f>TIMEVALUE("07:57:33")</f>
        <v>0.33163194444444444</v>
      </c>
      <c r="G14993" t="s">
        <v>3849</v>
      </c>
      <c r="H14993" t="s">
        <v>28704</v>
      </c>
      <c r="I14993">
        <v>702.41200000000003</v>
      </c>
    </row>
    <row r="14994" spans="1:9" x14ac:dyDescent="0.25">
      <c r="A14994" t="s">
        <v>28705</v>
      </c>
      <c r="B14994">
        <v>13153</v>
      </c>
      <c r="C14994" s="2">
        <f t="shared" si="1548"/>
        <v>44377</v>
      </c>
      <c r="D14994" s="1">
        <f>TIMEVALUE("07:59:19")</f>
        <v>0.33285879629629628</v>
      </c>
      <c r="E14994" s="2">
        <f t="shared" si="1549"/>
        <v>44377</v>
      </c>
      <c r="F14994" s="1">
        <f>TIMEVALUE("08:01:10")</f>
        <v>0.33414351851851853</v>
      </c>
      <c r="G14994" t="s">
        <v>2630</v>
      </c>
      <c r="H14994" t="s">
        <v>21807</v>
      </c>
      <c r="I14994">
        <v>702.64700000000005</v>
      </c>
    </row>
    <row r="14995" spans="1:9" x14ac:dyDescent="0.25">
      <c r="A14995" t="s">
        <v>28706</v>
      </c>
      <c r="B14995">
        <v>13118</v>
      </c>
      <c r="C14995" s="2">
        <f t="shared" ref="C14995:C15026" si="1550">DATEVALUE("2025-06-30")</f>
        <v>44376</v>
      </c>
      <c r="D14995" s="1">
        <f>TIMEVALUE("08:18:50")</f>
        <v>0.34641203703703705</v>
      </c>
      <c r="E14995" s="2">
        <f t="shared" ref="E14995:E15026" si="1551">DATEVALUE("2025-06-30")</f>
        <v>44376</v>
      </c>
      <c r="F14995" s="1">
        <f>TIMEVALUE("08:23:18")</f>
        <v>0.3495138888888889</v>
      </c>
      <c r="G14995" t="s">
        <v>3081</v>
      </c>
      <c r="H14995" t="s">
        <v>3020</v>
      </c>
      <c r="I14995">
        <v>702.94</v>
      </c>
    </row>
    <row r="14996" spans="1:9" x14ac:dyDescent="0.25">
      <c r="A14996" t="s">
        <v>28707</v>
      </c>
      <c r="B14996">
        <v>13153</v>
      </c>
      <c r="C14996" s="2">
        <f t="shared" si="1550"/>
        <v>44376</v>
      </c>
      <c r="D14996" s="1">
        <f>TIMEVALUE("16:46:22")</f>
        <v>0.6988657407407407</v>
      </c>
      <c r="E14996" s="2">
        <f t="shared" si="1551"/>
        <v>44376</v>
      </c>
      <c r="F14996" s="1">
        <f>TIMEVALUE("16:51:40")</f>
        <v>0.70254629629629628</v>
      </c>
      <c r="G14996" t="s">
        <v>3945</v>
      </c>
      <c r="H14996" t="s">
        <v>28708</v>
      </c>
      <c r="I14996">
        <v>700.029</v>
      </c>
    </row>
    <row r="14997" spans="1:9" x14ac:dyDescent="0.25">
      <c r="A14997" t="s">
        <v>28709</v>
      </c>
      <c r="B14997">
        <v>13153</v>
      </c>
      <c r="C14997" s="2">
        <f t="shared" si="1550"/>
        <v>44376</v>
      </c>
      <c r="D14997" s="1">
        <f>TIMEVALUE("16:54:12")</f>
        <v>0.70430555555555552</v>
      </c>
      <c r="E14997" s="2">
        <f t="shared" si="1551"/>
        <v>44376</v>
      </c>
      <c r="F14997" s="1">
        <f>TIMEVALUE("16:57:26")</f>
        <v>0.70655092592592594</v>
      </c>
      <c r="G14997" t="s">
        <v>2507</v>
      </c>
      <c r="H14997" t="s">
        <v>2648</v>
      </c>
      <c r="I14997">
        <v>701.15099999999995</v>
      </c>
    </row>
    <row r="14998" spans="1:9" x14ac:dyDescent="0.25">
      <c r="A14998" t="s">
        <v>28710</v>
      </c>
      <c r="B14998">
        <v>13153</v>
      </c>
      <c r="C14998" s="2">
        <f t="shared" si="1550"/>
        <v>44376</v>
      </c>
      <c r="D14998" s="1">
        <f>TIMEVALUE("16:58:38")</f>
        <v>0.7073842592592593</v>
      </c>
      <c r="E14998" s="2">
        <f t="shared" si="1551"/>
        <v>44376</v>
      </c>
      <c r="F14998" s="1">
        <f>TIMEVALUE("17:00:32")</f>
        <v>0.70870370370370372</v>
      </c>
      <c r="G14998" t="s">
        <v>2627</v>
      </c>
      <c r="H14998" t="s">
        <v>20321</v>
      </c>
      <c r="I14998">
        <v>700.43899999999996</v>
      </c>
    </row>
    <row r="14999" spans="1:9" x14ac:dyDescent="0.25">
      <c r="A14999" t="s">
        <v>28711</v>
      </c>
      <c r="B14999">
        <v>13153</v>
      </c>
      <c r="C14999" s="2">
        <f t="shared" si="1550"/>
        <v>44376</v>
      </c>
      <c r="D14999" s="1">
        <f>TIMEVALUE("17:01:48")</f>
        <v>0.70958333333333334</v>
      </c>
      <c r="E14999" s="2">
        <f t="shared" si="1551"/>
        <v>44376</v>
      </c>
      <c r="F14999" s="1">
        <f>TIMEVALUE("17:05:03")</f>
        <v>0.71184027777777781</v>
      </c>
      <c r="G14999" t="s">
        <v>13397</v>
      </c>
      <c r="H14999" t="s">
        <v>28712</v>
      </c>
      <c r="I14999">
        <v>700.64200000000005</v>
      </c>
    </row>
    <row r="15000" spans="1:9" x14ac:dyDescent="0.25">
      <c r="A15000" t="s">
        <v>28713</v>
      </c>
      <c r="B15000">
        <v>13153</v>
      </c>
      <c r="C15000" s="2">
        <f t="shared" si="1550"/>
        <v>44376</v>
      </c>
      <c r="D15000" s="1">
        <f>TIMEVALUE("17:06:04")</f>
        <v>0.71254629629629629</v>
      </c>
      <c r="E15000" s="2">
        <f t="shared" si="1551"/>
        <v>44376</v>
      </c>
      <c r="F15000" s="1">
        <f>TIMEVALUE("17:10:12")</f>
        <v>0.7154166666666667</v>
      </c>
      <c r="G15000" t="s">
        <v>3226</v>
      </c>
      <c r="H15000" t="s">
        <v>23670</v>
      </c>
      <c r="I15000">
        <v>700.87300000000005</v>
      </c>
    </row>
    <row r="15001" spans="1:9" x14ac:dyDescent="0.25">
      <c r="A15001" t="s">
        <v>28714</v>
      </c>
      <c r="B15001">
        <v>13153</v>
      </c>
      <c r="C15001" s="2">
        <f t="shared" si="1550"/>
        <v>44376</v>
      </c>
      <c r="D15001" s="1">
        <f>TIMEVALUE("17:11:10")</f>
        <v>0.71608796296296295</v>
      </c>
      <c r="E15001" s="2">
        <f t="shared" si="1551"/>
        <v>44376</v>
      </c>
      <c r="F15001" s="1">
        <f>TIMEVALUE("17:14:30")</f>
        <v>0.71840277777777772</v>
      </c>
      <c r="G15001" t="s">
        <v>775</v>
      </c>
      <c r="H15001" t="s">
        <v>28715</v>
      </c>
      <c r="I15001">
        <v>702.17200000000003</v>
      </c>
    </row>
    <row r="15002" spans="1:9" x14ac:dyDescent="0.25">
      <c r="A15002" t="s">
        <v>28716</v>
      </c>
      <c r="B15002">
        <v>13153</v>
      </c>
      <c r="C15002" s="2">
        <f t="shared" si="1550"/>
        <v>44376</v>
      </c>
      <c r="D15002" s="1">
        <f>TIMEVALUE("17:16:20")</f>
        <v>0.71967592592592589</v>
      </c>
      <c r="E15002" s="2">
        <f t="shared" si="1551"/>
        <v>44376</v>
      </c>
      <c r="F15002" s="1">
        <f>TIMEVALUE("17:21:08")</f>
        <v>0.7230092592592593</v>
      </c>
      <c r="G15002" t="s">
        <v>3420</v>
      </c>
      <c r="H15002" t="s">
        <v>13801</v>
      </c>
      <c r="I15002">
        <v>702.56700000000001</v>
      </c>
    </row>
    <row r="15003" spans="1:9" x14ac:dyDescent="0.25">
      <c r="A15003" t="s">
        <v>28717</v>
      </c>
      <c r="B15003">
        <v>13153</v>
      </c>
      <c r="C15003" s="2">
        <f t="shared" si="1550"/>
        <v>44376</v>
      </c>
      <c r="D15003" s="1">
        <f>TIMEVALUE("17:22:31")</f>
        <v>0.72396990740740741</v>
      </c>
      <c r="E15003" s="2">
        <f t="shared" si="1551"/>
        <v>44376</v>
      </c>
      <c r="F15003" s="1">
        <f>TIMEVALUE("17:24:58")</f>
        <v>0.72567129629629634</v>
      </c>
      <c r="G15003" t="s">
        <v>538</v>
      </c>
      <c r="H15003" t="s">
        <v>14012</v>
      </c>
      <c r="I15003">
        <v>701.572</v>
      </c>
    </row>
    <row r="15004" spans="1:9" x14ac:dyDescent="0.25">
      <c r="A15004" t="s">
        <v>28718</v>
      </c>
      <c r="B15004">
        <v>13153</v>
      </c>
      <c r="C15004" s="2">
        <f t="shared" si="1550"/>
        <v>44376</v>
      </c>
      <c r="D15004" s="1">
        <f>TIMEVALUE("17:26:13")</f>
        <v>0.72653935185185181</v>
      </c>
      <c r="E15004" s="2">
        <f t="shared" si="1551"/>
        <v>44376</v>
      </c>
      <c r="F15004" s="1">
        <f>TIMEVALUE("17:29:05")</f>
        <v>0.7285300925925926</v>
      </c>
      <c r="G15004" t="s">
        <v>2910</v>
      </c>
      <c r="H15004" t="s">
        <v>27909</v>
      </c>
      <c r="I15004">
        <v>701.83299999999997</v>
      </c>
    </row>
    <row r="15005" spans="1:9" x14ac:dyDescent="0.25">
      <c r="A15005" t="s">
        <v>28719</v>
      </c>
      <c r="B15005">
        <v>13153</v>
      </c>
      <c r="C15005" s="2">
        <f t="shared" si="1550"/>
        <v>44376</v>
      </c>
      <c r="D15005" s="1">
        <f>TIMEVALUE("17:30:07")</f>
        <v>0.72924768518518523</v>
      </c>
      <c r="E15005" s="2">
        <f t="shared" si="1551"/>
        <v>44376</v>
      </c>
      <c r="F15005" s="1">
        <f>TIMEVALUE("17:34:06")</f>
        <v>0.73201388888888885</v>
      </c>
      <c r="G15005" t="s">
        <v>55</v>
      </c>
      <c r="H15005" t="s">
        <v>14018</v>
      </c>
      <c r="I15005">
        <v>702.34199999999998</v>
      </c>
    </row>
    <row r="15006" spans="1:9" x14ac:dyDescent="0.25">
      <c r="A15006" t="s">
        <v>28720</v>
      </c>
      <c r="B15006">
        <v>13153</v>
      </c>
      <c r="C15006" s="2">
        <f t="shared" si="1550"/>
        <v>44376</v>
      </c>
      <c r="D15006" s="1">
        <f>TIMEVALUE("17:35:46")</f>
        <v>0.73317129629629629</v>
      </c>
      <c r="E15006" s="2">
        <f t="shared" si="1551"/>
        <v>44376</v>
      </c>
      <c r="F15006" s="1">
        <f>TIMEVALUE("17:36:43")</f>
        <v>0.73383101851851851</v>
      </c>
      <c r="G15006" t="s">
        <v>2215</v>
      </c>
      <c r="H15006" t="s">
        <v>13965</v>
      </c>
      <c r="I15006">
        <v>702.20899999999995</v>
      </c>
    </row>
    <row r="15007" spans="1:9" x14ac:dyDescent="0.25">
      <c r="A15007" t="s">
        <v>28721</v>
      </c>
      <c r="B15007">
        <v>13153</v>
      </c>
      <c r="C15007" s="2">
        <f t="shared" si="1550"/>
        <v>44376</v>
      </c>
      <c r="D15007" s="1">
        <f>TIMEVALUE("17:38:07")</f>
        <v>0.73480324074074077</v>
      </c>
      <c r="E15007" s="2">
        <f t="shared" si="1551"/>
        <v>44376</v>
      </c>
      <c r="F15007" s="1">
        <f>TIMEVALUE("17:40:09")</f>
        <v>0.73621527777777773</v>
      </c>
      <c r="G15007" t="s">
        <v>2264</v>
      </c>
      <c r="H15007" t="s">
        <v>19710</v>
      </c>
      <c r="I15007">
        <v>702.37300000000005</v>
      </c>
    </row>
    <row r="15008" spans="1:9" x14ac:dyDescent="0.25">
      <c r="A15008" t="s">
        <v>28722</v>
      </c>
      <c r="B15008">
        <v>13153</v>
      </c>
      <c r="C15008" s="2">
        <f t="shared" si="1550"/>
        <v>44376</v>
      </c>
      <c r="D15008" s="1">
        <f>TIMEVALUE("16:39:29")</f>
        <v>0.6940856481481481</v>
      </c>
      <c r="E15008" s="2">
        <f t="shared" si="1551"/>
        <v>44376</v>
      </c>
      <c r="F15008" s="1">
        <f>TIMEVALUE("16:41:41")</f>
        <v>0.6956134259259259</v>
      </c>
      <c r="G15008" t="s">
        <v>452</v>
      </c>
      <c r="H15008" t="s">
        <v>1036</v>
      </c>
      <c r="I15008">
        <v>702.56700000000001</v>
      </c>
    </row>
    <row r="15009" spans="1:9" x14ac:dyDescent="0.25">
      <c r="A15009" t="s">
        <v>28723</v>
      </c>
      <c r="B15009">
        <v>13153</v>
      </c>
      <c r="C15009" s="2">
        <f t="shared" si="1550"/>
        <v>44376</v>
      </c>
      <c r="D15009" s="1">
        <f>TIMEVALUE("15:45:50")</f>
        <v>0.65682870370370372</v>
      </c>
      <c r="E15009" s="2">
        <f t="shared" si="1551"/>
        <v>44376</v>
      </c>
      <c r="F15009" s="1">
        <f>TIMEVALUE("15:51:14")</f>
        <v>0.66057870370370375</v>
      </c>
      <c r="G15009" t="s">
        <v>5057</v>
      </c>
      <c r="H15009" t="s">
        <v>20799</v>
      </c>
      <c r="I15009">
        <v>699.71299999999997</v>
      </c>
    </row>
    <row r="15010" spans="1:9" x14ac:dyDescent="0.25">
      <c r="A15010" t="s">
        <v>28724</v>
      </c>
      <c r="B15010">
        <v>13153</v>
      </c>
      <c r="C15010" s="2">
        <f t="shared" si="1550"/>
        <v>44376</v>
      </c>
      <c r="D15010" s="1">
        <f>TIMEVALUE("15:55:06")</f>
        <v>0.66326388888888888</v>
      </c>
      <c r="E15010" s="2">
        <f t="shared" si="1551"/>
        <v>44376</v>
      </c>
      <c r="F15010" s="1">
        <f>TIMEVALUE("15:59:53")</f>
        <v>0.66658564814814814</v>
      </c>
      <c r="G15010" t="s">
        <v>3438</v>
      </c>
      <c r="H15010" t="s">
        <v>28725</v>
      </c>
      <c r="I15010">
        <v>699.899</v>
      </c>
    </row>
    <row r="15011" spans="1:9" x14ac:dyDescent="0.25">
      <c r="A15011" t="s">
        <v>28726</v>
      </c>
      <c r="B15011">
        <v>13153</v>
      </c>
      <c r="C15011" s="2">
        <f t="shared" si="1550"/>
        <v>44376</v>
      </c>
      <c r="D15011" s="1">
        <f>TIMEVALUE("16:01:12")</f>
        <v>0.66749999999999998</v>
      </c>
      <c r="E15011" s="2">
        <f t="shared" si="1551"/>
        <v>44376</v>
      </c>
      <c r="F15011" s="1">
        <f>TIMEVALUE("16:02:39")</f>
        <v>0.66850694444444447</v>
      </c>
      <c r="G15011" t="s">
        <v>2573</v>
      </c>
      <c r="H15011" t="s">
        <v>28727</v>
      </c>
      <c r="I15011">
        <v>700.09699999999998</v>
      </c>
    </row>
    <row r="15012" spans="1:9" x14ac:dyDescent="0.25">
      <c r="A15012" t="s">
        <v>28728</v>
      </c>
      <c r="B15012">
        <v>13153</v>
      </c>
      <c r="C15012" s="2">
        <f t="shared" si="1550"/>
        <v>44376</v>
      </c>
      <c r="D15012" s="1">
        <f>TIMEVALUE("16:03:53")</f>
        <v>0.6693634259259259</v>
      </c>
      <c r="E15012" s="2">
        <f t="shared" si="1551"/>
        <v>44376</v>
      </c>
      <c r="F15012" s="1">
        <f>TIMEVALUE("16:04:46")</f>
        <v>0.66997685185185185</v>
      </c>
      <c r="G15012" t="s">
        <v>3399</v>
      </c>
      <c r="H15012" t="s">
        <v>23781</v>
      </c>
      <c r="I15012">
        <v>700.322</v>
      </c>
    </row>
    <row r="15013" spans="1:9" x14ac:dyDescent="0.25">
      <c r="A15013" t="s">
        <v>28729</v>
      </c>
      <c r="B15013">
        <v>13153</v>
      </c>
      <c r="C15013" s="2">
        <f t="shared" si="1550"/>
        <v>44376</v>
      </c>
      <c r="D15013" s="1">
        <f>TIMEVALUE("16:06:03")</f>
        <v>0.67086805555555551</v>
      </c>
      <c r="E15013" s="2">
        <f t="shared" si="1551"/>
        <v>44376</v>
      </c>
      <c r="F15013" s="1">
        <f>TIMEVALUE("16:07:03")</f>
        <v>0.67156249999999995</v>
      </c>
      <c r="G15013" t="s">
        <v>17551</v>
      </c>
      <c r="H15013" t="s">
        <v>28730</v>
      </c>
      <c r="I15013">
        <v>700.56100000000004</v>
      </c>
    </row>
    <row r="15014" spans="1:9" x14ac:dyDescent="0.25">
      <c r="A15014" t="s">
        <v>28731</v>
      </c>
      <c r="B15014">
        <v>13153</v>
      </c>
      <c r="C15014" s="2">
        <f t="shared" si="1550"/>
        <v>44376</v>
      </c>
      <c r="D15014" s="1">
        <f>TIMEVALUE("16:08:04")</f>
        <v>0.67226851851851854</v>
      </c>
      <c r="E15014" s="2">
        <f t="shared" si="1551"/>
        <v>44376</v>
      </c>
      <c r="F15014" s="1">
        <f>TIMEVALUE("16:11:39")</f>
        <v>0.67475694444444445</v>
      </c>
      <c r="G15014" t="s">
        <v>991</v>
      </c>
      <c r="H15014" t="s">
        <v>28732</v>
      </c>
      <c r="I15014">
        <v>700.86599999999999</v>
      </c>
    </row>
    <row r="15015" spans="1:9" x14ac:dyDescent="0.25">
      <c r="A15015" t="s">
        <v>28733</v>
      </c>
      <c r="B15015">
        <v>13153</v>
      </c>
      <c r="C15015" s="2">
        <f t="shared" si="1550"/>
        <v>44376</v>
      </c>
      <c r="D15015" s="1">
        <f>TIMEVALUE("16:13:22")</f>
        <v>0.67594907407407412</v>
      </c>
      <c r="E15015" s="2">
        <f t="shared" si="1551"/>
        <v>44376</v>
      </c>
      <c r="F15015" s="1">
        <f>TIMEVALUE("16:15:16")</f>
        <v>0.67726851851851855</v>
      </c>
      <c r="G15015" t="s">
        <v>2627</v>
      </c>
      <c r="H15015" t="s">
        <v>28734</v>
      </c>
      <c r="I15015">
        <v>701.69200000000001</v>
      </c>
    </row>
    <row r="15016" spans="1:9" x14ac:dyDescent="0.25">
      <c r="A15016" t="s">
        <v>28735</v>
      </c>
      <c r="B15016">
        <v>13153</v>
      </c>
      <c r="C15016" s="2">
        <f t="shared" si="1550"/>
        <v>44376</v>
      </c>
      <c r="D15016" s="1">
        <f>TIMEVALUE("16:19:30")</f>
        <v>0.6802083333333333</v>
      </c>
      <c r="E15016" s="2">
        <f t="shared" si="1551"/>
        <v>44376</v>
      </c>
      <c r="F15016" s="1">
        <f>TIMEVALUE("16:20:54")</f>
        <v>0.68118055555555557</v>
      </c>
      <c r="G15016" t="s">
        <v>2344</v>
      </c>
      <c r="H15016" t="s">
        <v>28736</v>
      </c>
      <c r="I15016">
        <v>701.26199999999994</v>
      </c>
    </row>
    <row r="15017" spans="1:9" x14ac:dyDescent="0.25">
      <c r="A15017" t="s">
        <v>28737</v>
      </c>
      <c r="B15017">
        <v>13153</v>
      </c>
      <c r="C15017" s="2">
        <f t="shared" si="1550"/>
        <v>44376</v>
      </c>
      <c r="D15017" s="1">
        <f>TIMEVALUE("16:22:00")</f>
        <v>0.68194444444444446</v>
      </c>
      <c r="E15017" s="2">
        <f t="shared" si="1551"/>
        <v>44376</v>
      </c>
      <c r="F15017" s="1">
        <f>TIMEVALUE("16:23:57")</f>
        <v>0.68329861111111112</v>
      </c>
      <c r="G15017" t="s">
        <v>601</v>
      </c>
      <c r="H15017" t="s">
        <v>28738</v>
      </c>
      <c r="I15017">
        <v>701.53700000000003</v>
      </c>
    </row>
    <row r="15018" spans="1:9" x14ac:dyDescent="0.25">
      <c r="A15018" t="s">
        <v>28739</v>
      </c>
      <c r="B15018">
        <v>13153</v>
      </c>
      <c r="C15018" s="2">
        <f t="shared" si="1550"/>
        <v>44376</v>
      </c>
      <c r="D15018" s="1">
        <f>TIMEVALUE("16:27:32")</f>
        <v>0.68578703703703703</v>
      </c>
      <c r="E15018" s="2">
        <f t="shared" si="1551"/>
        <v>44376</v>
      </c>
      <c r="F15018" s="1">
        <f>TIMEVALUE("16:28:22")</f>
        <v>0.68636574074074075</v>
      </c>
      <c r="G15018" t="s">
        <v>2778</v>
      </c>
      <c r="H15018" t="s">
        <v>13499</v>
      </c>
      <c r="I15018">
        <v>701.82399999999996</v>
      </c>
    </row>
    <row r="15019" spans="1:9" x14ac:dyDescent="0.25">
      <c r="A15019" t="s">
        <v>28740</v>
      </c>
      <c r="B15019">
        <v>13153</v>
      </c>
      <c r="C15019" s="2">
        <f t="shared" si="1550"/>
        <v>44376</v>
      </c>
      <c r="D15019" s="1">
        <f>TIMEVALUE("16:29:45")</f>
        <v>0.68732638888888886</v>
      </c>
      <c r="E15019" s="2">
        <f t="shared" si="1551"/>
        <v>44376</v>
      </c>
      <c r="F15019" s="1">
        <f>TIMEVALUE("16:34:23")</f>
        <v>0.69054398148148144</v>
      </c>
      <c r="G15019" t="s">
        <v>888</v>
      </c>
      <c r="H15019" t="s">
        <v>13978</v>
      </c>
      <c r="I15019">
        <v>702.25599999999997</v>
      </c>
    </row>
    <row r="15020" spans="1:9" x14ac:dyDescent="0.25">
      <c r="A15020" t="s">
        <v>28741</v>
      </c>
      <c r="B15020">
        <v>13153</v>
      </c>
      <c r="C15020" s="2">
        <f t="shared" si="1550"/>
        <v>44376</v>
      </c>
      <c r="D15020" s="1">
        <f>TIMEVALUE("16:36:41")</f>
        <v>0.69214120370370369</v>
      </c>
      <c r="E15020" s="2">
        <f t="shared" si="1551"/>
        <v>44376</v>
      </c>
      <c r="F15020" s="1">
        <f>TIMEVALUE("16:38:12")</f>
        <v>0.69319444444444445</v>
      </c>
      <c r="G15020" t="s">
        <v>333</v>
      </c>
      <c r="H15020" t="s">
        <v>6237</v>
      </c>
      <c r="I15020">
        <v>702.13199999999995</v>
      </c>
    </row>
    <row r="15021" spans="1:9" x14ac:dyDescent="0.25">
      <c r="A15021" t="s">
        <v>28742</v>
      </c>
      <c r="B15021">
        <v>13153</v>
      </c>
      <c r="C15021" s="2">
        <f t="shared" si="1550"/>
        <v>44376</v>
      </c>
      <c r="D15021" s="1">
        <f>TIMEVALUE("15:31:09")</f>
        <v>0.6466319444444445</v>
      </c>
      <c r="E15021" s="2">
        <f t="shared" si="1551"/>
        <v>44376</v>
      </c>
      <c r="F15021" s="1">
        <f>TIMEVALUE("15:35:09")</f>
        <v>0.64940972222222226</v>
      </c>
      <c r="G15021" t="s">
        <v>85</v>
      </c>
      <c r="H15021" t="s">
        <v>28743</v>
      </c>
      <c r="I15021">
        <v>702.31600000000003</v>
      </c>
    </row>
    <row r="15022" spans="1:9" x14ac:dyDescent="0.25">
      <c r="A15022" t="s">
        <v>28744</v>
      </c>
      <c r="B15022">
        <v>13120</v>
      </c>
      <c r="C15022" s="2">
        <f t="shared" si="1550"/>
        <v>44376</v>
      </c>
      <c r="D15022" s="1">
        <f>TIMEVALUE("08:17:44")</f>
        <v>0.34564814814814815</v>
      </c>
      <c r="E15022" s="2">
        <f t="shared" si="1551"/>
        <v>44376</v>
      </c>
      <c r="F15022" s="1">
        <f>TIMEVALUE("08:24:20")</f>
        <v>0.35023148148148148</v>
      </c>
      <c r="G15022" t="s">
        <v>2310</v>
      </c>
      <c r="H15022" t="s">
        <v>19296</v>
      </c>
      <c r="I15022">
        <v>699.14700000000005</v>
      </c>
    </row>
    <row r="15023" spans="1:9" x14ac:dyDescent="0.25">
      <c r="A15023" t="s">
        <v>28745</v>
      </c>
      <c r="B15023">
        <v>13120</v>
      </c>
      <c r="C15023" s="2">
        <f t="shared" si="1550"/>
        <v>44376</v>
      </c>
      <c r="D15023" s="1">
        <f>TIMEVALUE("08:26:15")</f>
        <v>0.3515625</v>
      </c>
      <c r="E15023" s="2">
        <f t="shared" si="1551"/>
        <v>44376</v>
      </c>
      <c r="F15023" s="1">
        <f>TIMEVALUE("08:28:41")</f>
        <v>0.35325231481481484</v>
      </c>
      <c r="G15023" t="s">
        <v>467</v>
      </c>
      <c r="H15023" t="s">
        <v>28746</v>
      </c>
      <c r="I15023">
        <v>699.34199999999998</v>
      </c>
    </row>
    <row r="15024" spans="1:9" x14ac:dyDescent="0.25">
      <c r="A15024" t="s">
        <v>28747</v>
      </c>
      <c r="B15024">
        <v>13120</v>
      </c>
      <c r="C15024" s="2">
        <f t="shared" si="1550"/>
        <v>44376</v>
      </c>
      <c r="D15024" s="1">
        <f>TIMEVALUE("08:30:13")</f>
        <v>0.35431712962962963</v>
      </c>
      <c r="E15024" s="2">
        <f t="shared" si="1551"/>
        <v>44376</v>
      </c>
      <c r="F15024" s="1">
        <f>TIMEVALUE("08:38:15")</f>
        <v>0.35989583333333336</v>
      </c>
      <c r="G15024" t="s">
        <v>490</v>
      </c>
      <c r="H15024" t="s">
        <v>22192</v>
      </c>
      <c r="I15024">
        <v>700.00699999999995</v>
      </c>
    </row>
    <row r="15025" spans="1:9" x14ac:dyDescent="0.25">
      <c r="A15025" t="s">
        <v>28748</v>
      </c>
      <c r="B15025">
        <v>13120</v>
      </c>
      <c r="C15025" s="2">
        <f t="shared" si="1550"/>
        <v>44376</v>
      </c>
      <c r="D15025" s="1">
        <f>TIMEVALUE("08:42:34")</f>
        <v>0.36289351851851853</v>
      </c>
      <c r="E15025" s="2">
        <f t="shared" si="1551"/>
        <v>44376</v>
      </c>
      <c r="F15025" s="1">
        <f>TIMEVALUE("08:43:52")</f>
        <v>0.36379629629629628</v>
      </c>
      <c r="G15025" t="s">
        <v>502</v>
      </c>
      <c r="H15025" t="s">
        <v>28749</v>
      </c>
      <c r="I15025">
        <v>699.83799999999997</v>
      </c>
    </row>
    <row r="15026" spans="1:9" x14ac:dyDescent="0.25">
      <c r="A15026" t="s">
        <v>28750</v>
      </c>
      <c r="B15026">
        <v>13120</v>
      </c>
      <c r="C15026" s="2">
        <f t="shared" si="1550"/>
        <v>44376</v>
      </c>
      <c r="D15026" s="1">
        <f>TIMEVALUE("08:44:53")</f>
        <v>0.36450231481481482</v>
      </c>
      <c r="E15026" s="2">
        <f t="shared" si="1551"/>
        <v>44376</v>
      </c>
      <c r="F15026" s="1">
        <f>TIMEVALUE("08:47:32")</f>
        <v>0.36634259259259261</v>
      </c>
      <c r="G15026" t="s">
        <v>770</v>
      </c>
      <c r="H15026" t="s">
        <v>28751</v>
      </c>
      <c r="I15026">
        <v>700.07</v>
      </c>
    </row>
    <row r="15027" spans="1:9" x14ac:dyDescent="0.25">
      <c r="A15027" t="s">
        <v>28752</v>
      </c>
      <c r="B15027">
        <v>13120</v>
      </c>
      <c r="C15027" s="2">
        <f t="shared" ref="C15027:C15046" si="1552">DATEVALUE("2025-06-30")</f>
        <v>44376</v>
      </c>
      <c r="D15027" s="1">
        <f>TIMEVALUE("08:49:04")</f>
        <v>0.3674074074074074</v>
      </c>
      <c r="E15027" s="2">
        <f t="shared" ref="E15027:E15046" si="1553">DATEVALUE("2025-06-30")</f>
        <v>44376</v>
      </c>
      <c r="F15027" s="1">
        <f>TIMEVALUE("08:52:14")</f>
        <v>0.36960648148148151</v>
      </c>
      <c r="G15027" t="s">
        <v>2208</v>
      </c>
      <c r="H15027" t="s">
        <v>28753</v>
      </c>
      <c r="I15027">
        <v>700.29600000000005</v>
      </c>
    </row>
    <row r="15028" spans="1:9" x14ac:dyDescent="0.25">
      <c r="A15028" t="s">
        <v>28754</v>
      </c>
      <c r="B15028">
        <v>13120</v>
      </c>
      <c r="C15028" s="2">
        <f t="shared" si="1552"/>
        <v>44376</v>
      </c>
      <c r="D15028" s="1">
        <f>TIMEVALUE("08:53:31")</f>
        <v>0.37049768518518517</v>
      </c>
      <c r="E15028" s="2">
        <f t="shared" si="1553"/>
        <v>44376</v>
      </c>
      <c r="F15028" s="1">
        <f>TIMEVALUE("08:58:29")</f>
        <v>0.37394675925925924</v>
      </c>
      <c r="G15028" t="s">
        <v>367</v>
      </c>
      <c r="H15028" t="s">
        <v>28755</v>
      </c>
      <c r="I15028">
        <v>701.69</v>
      </c>
    </row>
    <row r="15029" spans="1:9" x14ac:dyDescent="0.25">
      <c r="A15029" t="s">
        <v>28756</v>
      </c>
      <c r="B15029">
        <v>13120</v>
      </c>
      <c r="C15029" s="2">
        <f t="shared" si="1552"/>
        <v>44376</v>
      </c>
      <c r="D15029" s="1">
        <f>TIMEVALUE("09:00:07")</f>
        <v>0.37508101851851849</v>
      </c>
      <c r="E15029" s="2">
        <f t="shared" si="1553"/>
        <v>44376</v>
      </c>
      <c r="F15029" s="1">
        <f>TIMEVALUE("09:04:37")</f>
        <v>0.37820601851851854</v>
      </c>
      <c r="G15029" t="s">
        <v>6589</v>
      </c>
      <c r="H15029" t="s">
        <v>28757</v>
      </c>
      <c r="I15029">
        <v>701.678</v>
      </c>
    </row>
    <row r="15030" spans="1:9" x14ac:dyDescent="0.25">
      <c r="A15030" t="s">
        <v>28758</v>
      </c>
      <c r="B15030">
        <v>13120</v>
      </c>
      <c r="C15030" s="2">
        <f t="shared" si="1552"/>
        <v>44376</v>
      </c>
      <c r="D15030" s="1">
        <f>TIMEVALUE("09:06:36")</f>
        <v>0.37958333333333333</v>
      </c>
      <c r="E15030" s="2">
        <f t="shared" si="1553"/>
        <v>44376</v>
      </c>
      <c r="F15030" s="1">
        <f>TIMEVALUE("09:08:58")</f>
        <v>0.38122685185185184</v>
      </c>
      <c r="G15030" t="s">
        <v>264</v>
      </c>
      <c r="H15030" t="s">
        <v>3298</v>
      </c>
      <c r="I15030">
        <v>701.07</v>
      </c>
    </row>
    <row r="15031" spans="1:9" x14ac:dyDescent="0.25">
      <c r="A15031" t="s">
        <v>28759</v>
      </c>
      <c r="B15031">
        <v>13120</v>
      </c>
      <c r="C15031" s="2">
        <f t="shared" si="1552"/>
        <v>44376</v>
      </c>
      <c r="D15031" s="1">
        <f>TIMEVALUE("09:10:59")</f>
        <v>0.38262731481481482</v>
      </c>
      <c r="E15031" s="2">
        <f t="shared" si="1553"/>
        <v>44376</v>
      </c>
      <c r="F15031" s="1">
        <f>TIMEVALUE("09:12:41")</f>
        <v>0.3838078703703704</v>
      </c>
      <c r="G15031" t="s">
        <v>236</v>
      </c>
      <c r="H15031" t="s">
        <v>28760</v>
      </c>
      <c r="I15031">
        <v>701.15200000000004</v>
      </c>
    </row>
    <row r="15032" spans="1:9" x14ac:dyDescent="0.25">
      <c r="A15032" t="s">
        <v>28761</v>
      </c>
      <c r="B15032">
        <v>13120</v>
      </c>
      <c r="C15032" s="2">
        <f t="shared" si="1552"/>
        <v>44376</v>
      </c>
      <c r="D15032" s="1">
        <f>TIMEVALUE("09:14:14")</f>
        <v>0.38488425925925923</v>
      </c>
      <c r="E15032" s="2">
        <f t="shared" si="1553"/>
        <v>44376</v>
      </c>
      <c r="F15032" s="1">
        <f>TIMEVALUE("09:20:23")</f>
        <v>0.38915509259259257</v>
      </c>
      <c r="G15032" t="s">
        <v>2396</v>
      </c>
      <c r="H15032" t="s">
        <v>28762</v>
      </c>
      <c r="I15032">
        <v>701.399</v>
      </c>
    </row>
    <row r="15033" spans="1:9" x14ac:dyDescent="0.25">
      <c r="A15033" t="s">
        <v>28763</v>
      </c>
      <c r="B15033">
        <v>13120</v>
      </c>
      <c r="C15033" s="2">
        <f t="shared" si="1552"/>
        <v>44376</v>
      </c>
      <c r="D15033" s="1">
        <f>TIMEVALUE("09:21:43")</f>
        <v>0.39008101851851851</v>
      </c>
      <c r="E15033" s="2">
        <f t="shared" si="1553"/>
        <v>44376</v>
      </c>
      <c r="F15033" s="1">
        <f>TIMEVALUE("09:23:54")</f>
        <v>0.39159722222222221</v>
      </c>
      <c r="G15033" t="s">
        <v>340</v>
      </c>
      <c r="H15033" t="s">
        <v>5212</v>
      </c>
      <c r="I15033">
        <v>701.7</v>
      </c>
    </row>
    <row r="15034" spans="1:9" x14ac:dyDescent="0.25">
      <c r="A15034" t="s">
        <v>28764</v>
      </c>
      <c r="B15034">
        <v>13120</v>
      </c>
      <c r="C15034" s="2">
        <f t="shared" si="1552"/>
        <v>44376</v>
      </c>
      <c r="D15034" s="1">
        <f>TIMEVALUE("08:04:24")</f>
        <v>0.3363888888888889</v>
      </c>
      <c r="E15034" s="2">
        <f t="shared" si="1553"/>
        <v>44376</v>
      </c>
      <c r="F15034" s="1">
        <f>TIMEVALUE("08:11:19")</f>
        <v>0.34119212962962964</v>
      </c>
      <c r="G15034" t="s">
        <v>1793</v>
      </c>
      <c r="H15034" t="s">
        <v>27229</v>
      </c>
      <c r="I15034">
        <v>701.81500000000005</v>
      </c>
    </row>
    <row r="15035" spans="1:9" x14ac:dyDescent="0.25">
      <c r="A15035" t="s">
        <v>28765</v>
      </c>
      <c r="B15035">
        <v>13120</v>
      </c>
      <c r="C15035" s="2">
        <f t="shared" si="1552"/>
        <v>44376</v>
      </c>
      <c r="D15035" s="1">
        <f>TIMEVALUE("09:29:11")</f>
        <v>0.39526620370370369</v>
      </c>
      <c r="E15035" s="2">
        <f t="shared" si="1553"/>
        <v>44376</v>
      </c>
      <c r="F15035" s="1">
        <f>TIMEVALUE("09:33:40")</f>
        <v>0.39837962962962964</v>
      </c>
      <c r="G15035" t="s">
        <v>10234</v>
      </c>
      <c r="H15035" t="s">
        <v>28766</v>
      </c>
      <c r="I15035">
        <v>698.92100000000005</v>
      </c>
    </row>
    <row r="15036" spans="1:9" x14ac:dyDescent="0.25">
      <c r="A15036" t="s">
        <v>28767</v>
      </c>
      <c r="B15036">
        <v>13120</v>
      </c>
      <c r="C15036" s="2">
        <f t="shared" si="1552"/>
        <v>44376</v>
      </c>
      <c r="D15036" s="1">
        <f>TIMEVALUE("09:37:53")</f>
        <v>0.40130787037037036</v>
      </c>
      <c r="E15036" s="2">
        <f t="shared" si="1553"/>
        <v>44376</v>
      </c>
      <c r="F15036" s="1">
        <f>TIMEVALUE("09:40:34")</f>
        <v>0.40317129629629628</v>
      </c>
      <c r="G15036" t="s">
        <v>3064</v>
      </c>
      <c r="H15036" t="s">
        <v>28768</v>
      </c>
      <c r="I15036">
        <v>699.34100000000001</v>
      </c>
    </row>
    <row r="15037" spans="1:9" x14ac:dyDescent="0.25">
      <c r="A15037" t="s">
        <v>28769</v>
      </c>
      <c r="B15037">
        <v>13120</v>
      </c>
      <c r="C15037" s="2">
        <f t="shared" si="1552"/>
        <v>44376</v>
      </c>
      <c r="D15037" s="1">
        <f>TIMEVALUE("09:42:09")</f>
        <v>0.40427083333333336</v>
      </c>
      <c r="E15037" s="2">
        <f t="shared" si="1553"/>
        <v>44376</v>
      </c>
      <c r="F15037" s="1">
        <f>TIMEVALUE("09:44:26")</f>
        <v>0.40585648148148146</v>
      </c>
      <c r="G15037" t="s">
        <v>2737</v>
      </c>
      <c r="H15037" t="s">
        <v>28770</v>
      </c>
      <c r="I15037">
        <v>699.27700000000004</v>
      </c>
    </row>
    <row r="15038" spans="1:9" x14ac:dyDescent="0.25">
      <c r="A15038" t="s">
        <v>28771</v>
      </c>
      <c r="B15038">
        <v>13120</v>
      </c>
      <c r="C15038" s="2">
        <f t="shared" si="1552"/>
        <v>44376</v>
      </c>
      <c r="D15038" s="1">
        <f>TIMEVALUE("09:46:34")</f>
        <v>0.40733796296296299</v>
      </c>
      <c r="E15038" s="2">
        <f t="shared" si="1553"/>
        <v>44376</v>
      </c>
      <c r="F15038" s="1">
        <f>TIMEVALUE("09:48:39")</f>
        <v>0.40878472222222223</v>
      </c>
      <c r="G15038" t="s">
        <v>640</v>
      </c>
      <c r="H15038" t="s">
        <v>23206</v>
      </c>
      <c r="I15038">
        <v>699.59299999999996</v>
      </c>
    </row>
    <row r="15039" spans="1:9" x14ac:dyDescent="0.25">
      <c r="A15039" t="s">
        <v>28772</v>
      </c>
      <c r="B15039">
        <v>13120</v>
      </c>
      <c r="C15039" s="2">
        <f t="shared" si="1552"/>
        <v>44376</v>
      </c>
      <c r="D15039" s="1">
        <f>TIMEVALUE("09:49:55")</f>
        <v>0.40966435185185185</v>
      </c>
      <c r="E15039" s="2">
        <f t="shared" si="1553"/>
        <v>44376</v>
      </c>
      <c r="F15039" s="1">
        <f>TIMEVALUE("09:53:10")</f>
        <v>0.41192129629629631</v>
      </c>
      <c r="G15039" t="s">
        <v>13397</v>
      </c>
      <c r="H15039" t="s">
        <v>28402</v>
      </c>
      <c r="I15039">
        <v>699.77300000000002</v>
      </c>
    </row>
    <row r="15040" spans="1:9" x14ac:dyDescent="0.25">
      <c r="A15040" t="s">
        <v>28773</v>
      </c>
      <c r="B15040">
        <v>13120</v>
      </c>
      <c r="C15040" s="2">
        <f t="shared" si="1552"/>
        <v>44376</v>
      </c>
      <c r="D15040" s="1">
        <f>TIMEVALUE("09:54:35")</f>
        <v>0.41290509259259262</v>
      </c>
      <c r="E15040" s="2">
        <f t="shared" si="1553"/>
        <v>44376</v>
      </c>
      <c r="F15040" s="1">
        <f>TIMEVALUE("09:57:29")</f>
        <v>0.41491898148148149</v>
      </c>
      <c r="G15040" t="s">
        <v>579</v>
      </c>
      <c r="H15040" t="s">
        <v>13789</v>
      </c>
      <c r="I15040">
        <v>700.02099999999996</v>
      </c>
    </row>
    <row r="15041" spans="1:9" x14ac:dyDescent="0.25">
      <c r="A15041" t="s">
        <v>28774</v>
      </c>
      <c r="B15041">
        <v>13120</v>
      </c>
      <c r="C15041" s="2">
        <f t="shared" si="1552"/>
        <v>44376</v>
      </c>
      <c r="D15041" s="1">
        <f>TIMEVALUE("09:58:43")</f>
        <v>0.41577546296296297</v>
      </c>
      <c r="E15041" s="2">
        <f t="shared" si="1553"/>
        <v>44376</v>
      </c>
      <c r="F15041" s="1">
        <f>TIMEVALUE("10:07:39")</f>
        <v>0.42197916666666668</v>
      </c>
      <c r="G15041" t="s">
        <v>865</v>
      </c>
      <c r="H15041" t="s">
        <v>13781</v>
      </c>
      <c r="I15041">
        <v>700.53099999999995</v>
      </c>
    </row>
    <row r="15042" spans="1:9" x14ac:dyDescent="0.25">
      <c r="A15042" t="s">
        <v>28775</v>
      </c>
      <c r="B15042">
        <v>13120</v>
      </c>
      <c r="C15042" s="2">
        <f t="shared" si="1552"/>
        <v>44376</v>
      </c>
      <c r="D15042" s="1">
        <f>TIMEVALUE("10:09:20")</f>
        <v>0.42314814814814816</v>
      </c>
      <c r="E15042" s="2">
        <f t="shared" si="1553"/>
        <v>44376</v>
      </c>
      <c r="F15042" s="1">
        <f>TIMEVALUE("10:16:18")</f>
        <v>0.42798611111111112</v>
      </c>
      <c r="G15042" t="s">
        <v>1775</v>
      </c>
      <c r="H15042" t="s">
        <v>27458</v>
      </c>
      <c r="I15042">
        <v>700.77599999999995</v>
      </c>
    </row>
    <row r="15043" spans="1:9" x14ac:dyDescent="0.25">
      <c r="A15043" t="s">
        <v>28776</v>
      </c>
      <c r="B15043">
        <v>13120</v>
      </c>
      <c r="C15043" s="2">
        <f t="shared" si="1552"/>
        <v>44376</v>
      </c>
      <c r="D15043" s="1">
        <f>TIMEVALUE("10:18:01")</f>
        <v>0.42917824074074074</v>
      </c>
      <c r="E15043" s="2">
        <f t="shared" si="1553"/>
        <v>44376</v>
      </c>
      <c r="F15043" s="1">
        <f>TIMEVALUE("10:20:11")</f>
        <v>0.4306828703703704</v>
      </c>
      <c r="G15043" t="s">
        <v>496</v>
      </c>
      <c r="H15043" t="s">
        <v>28777</v>
      </c>
      <c r="I15043">
        <v>700.65099999999995</v>
      </c>
    </row>
    <row r="15044" spans="1:9" x14ac:dyDescent="0.25">
      <c r="A15044" t="s">
        <v>28778</v>
      </c>
      <c r="B15044">
        <v>13120</v>
      </c>
      <c r="C15044" s="2">
        <f t="shared" si="1552"/>
        <v>44376</v>
      </c>
      <c r="D15044" s="1">
        <f>TIMEVALUE("10:21:55")</f>
        <v>0.43188657407407405</v>
      </c>
      <c r="E15044" s="2">
        <f t="shared" si="1553"/>
        <v>44376</v>
      </c>
      <c r="F15044" s="1">
        <f>TIMEVALUE("10:23:20")</f>
        <v>0.43287037037037035</v>
      </c>
      <c r="G15044" t="s">
        <v>573</v>
      </c>
      <c r="H15044" t="s">
        <v>28779</v>
      </c>
      <c r="I15044">
        <v>700.86099999999999</v>
      </c>
    </row>
    <row r="15045" spans="1:9" x14ac:dyDescent="0.25">
      <c r="A15045" t="s">
        <v>28780</v>
      </c>
      <c r="B15045">
        <v>13120</v>
      </c>
      <c r="C15045" s="2">
        <f t="shared" si="1552"/>
        <v>44376</v>
      </c>
      <c r="D15045" s="1">
        <f>TIMEVALUE("10:25:08")</f>
        <v>0.43412037037037038</v>
      </c>
      <c r="E15045" s="2">
        <f t="shared" si="1553"/>
        <v>44376</v>
      </c>
      <c r="F15045" s="1">
        <f>TIMEVALUE("10:27:52")</f>
        <v>0.43601851851851853</v>
      </c>
      <c r="G15045" t="s">
        <v>2832</v>
      </c>
      <c r="H15045" t="s">
        <v>2404</v>
      </c>
      <c r="I15045">
        <v>701.06899999999996</v>
      </c>
    </row>
    <row r="15046" spans="1:9" x14ac:dyDescent="0.25">
      <c r="A15046" t="s">
        <v>28781</v>
      </c>
      <c r="B15046">
        <v>13120</v>
      </c>
      <c r="C15046" s="2">
        <f t="shared" si="1552"/>
        <v>44376</v>
      </c>
      <c r="D15046" s="1">
        <f>TIMEVALUE("10:29:31")</f>
        <v>0.43716435185185187</v>
      </c>
      <c r="E15046" s="2">
        <f t="shared" si="1553"/>
        <v>44376</v>
      </c>
      <c r="F15046" s="1">
        <f>TIMEVALUE("10:40:57")</f>
        <v>0.44510416666666669</v>
      </c>
      <c r="G15046" t="s">
        <v>8351</v>
      </c>
      <c r="H15046" t="s">
        <v>5355</v>
      </c>
      <c r="I15046">
        <v>701.28300000000002</v>
      </c>
    </row>
    <row r="15047" spans="1:9" x14ac:dyDescent="0.25">
      <c r="A15047" t="s">
        <v>28782</v>
      </c>
      <c r="B15047">
        <v>13120</v>
      </c>
      <c r="C15047" s="2">
        <f>DATEVALUE("2025-06-28")</f>
        <v>44374</v>
      </c>
      <c r="D15047" s="1">
        <f>TIMEVALUE("13:06:38")</f>
        <v>0.5462731481481482</v>
      </c>
      <c r="E15047" s="2">
        <f>DATEVALUE("2025-06-28")</f>
        <v>44374</v>
      </c>
      <c r="F15047" s="1">
        <f>TIMEVALUE("13:11:11")</f>
        <v>0.54943287037037036</v>
      </c>
      <c r="G15047" t="s">
        <v>2106</v>
      </c>
      <c r="H15047" t="s">
        <v>27944</v>
      </c>
      <c r="I15047">
        <v>701.56700000000001</v>
      </c>
    </row>
    <row r="15048" spans="1:9" x14ac:dyDescent="0.25">
      <c r="A15048" t="s">
        <v>28783</v>
      </c>
      <c r="B15048">
        <v>13120</v>
      </c>
      <c r="C15048" s="2">
        <f t="shared" ref="C15048:C15059" si="1554">DATEVALUE("2025-06-30")</f>
        <v>44376</v>
      </c>
      <c r="D15048" s="1">
        <f>TIMEVALUE("10:47:28")</f>
        <v>0.44962962962962966</v>
      </c>
      <c r="E15048" s="2">
        <f t="shared" ref="E15048:E15059" si="1555">DATEVALUE("2025-06-30")</f>
        <v>44376</v>
      </c>
      <c r="F15048" s="1">
        <f>TIMEVALUE("10:55:15")</f>
        <v>0.45503472222222224</v>
      </c>
      <c r="G15048" t="s">
        <v>5278</v>
      </c>
      <c r="H15048" t="s">
        <v>28784</v>
      </c>
      <c r="I15048">
        <v>698.70100000000002</v>
      </c>
    </row>
    <row r="15049" spans="1:9" x14ac:dyDescent="0.25">
      <c r="A15049" t="s">
        <v>28785</v>
      </c>
      <c r="B15049">
        <v>13120</v>
      </c>
      <c r="C15049" s="2">
        <f t="shared" si="1554"/>
        <v>44376</v>
      </c>
      <c r="D15049" s="1">
        <f>TIMEVALUE("10:58:12")</f>
        <v>0.45708333333333334</v>
      </c>
      <c r="E15049" s="2">
        <f t="shared" si="1555"/>
        <v>44376</v>
      </c>
      <c r="F15049" s="1">
        <f>TIMEVALUE("11:00:17")</f>
        <v>0.45853009259259259</v>
      </c>
      <c r="G15049" t="s">
        <v>640</v>
      </c>
      <c r="H15049" t="s">
        <v>3570</v>
      </c>
      <c r="I15049">
        <v>698.91200000000003</v>
      </c>
    </row>
    <row r="15050" spans="1:9" x14ac:dyDescent="0.25">
      <c r="A15050" t="s">
        <v>28786</v>
      </c>
      <c r="B15050">
        <v>13120</v>
      </c>
      <c r="C15050" s="2">
        <f t="shared" si="1554"/>
        <v>44376</v>
      </c>
      <c r="D15050" s="1">
        <f>TIMEVALUE("11:02:14")</f>
        <v>0.45988425925925924</v>
      </c>
      <c r="E15050" s="2">
        <f t="shared" si="1555"/>
        <v>44376</v>
      </c>
      <c r="F15050" s="1">
        <f>TIMEVALUE("11:09:28")</f>
        <v>0.46490740740740738</v>
      </c>
      <c r="G15050" t="s">
        <v>3290</v>
      </c>
      <c r="H15050" t="s">
        <v>28787</v>
      </c>
      <c r="I15050">
        <v>700.98800000000006</v>
      </c>
    </row>
    <row r="15051" spans="1:9" x14ac:dyDescent="0.25">
      <c r="A15051" t="s">
        <v>28788</v>
      </c>
      <c r="B15051">
        <v>13120</v>
      </c>
      <c r="C15051" s="2">
        <f t="shared" si="1554"/>
        <v>44376</v>
      </c>
      <c r="D15051" s="1">
        <f>TIMEVALUE("11:12:24")</f>
        <v>0.46694444444444444</v>
      </c>
      <c r="E15051" s="2">
        <f t="shared" si="1555"/>
        <v>44376</v>
      </c>
      <c r="F15051" s="1">
        <f>TIMEVALUE("11:14:28")</f>
        <v>0.46837962962962965</v>
      </c>
      <c r="G15051" t="s">
        <v>251</v>
      </c>
      <c r="H15051" t="s">
        <v>161</v>
      </c>
      <c r="I15051">
        <v>699.30499999999995</v>
      </c>
    </row>
    <row r="15052" spans="1:9" x14ac:dyDescent="0.25">
      <c r="A15052" t="s">
        <v>28789</v>
      </c>
      <c r="B15052">
        <v>13120</v>
      </c>
      <c r="C15052" s="2">
        <f t="shared" si="1554"/>
        <v>44376</v>
      </c>
      <c r="D15052" s="1">
        <f>TIMEVALUE("11:15:33")</f>
        <v>0.46913194444444445</v>
      </c>
      <c r="E15052" s="2">
        <f t="shared" si="1555"/>
        <v>44376</v>
      </c>
      <c r="F15052" s="1">
        <f>TIMEVALUE("11:17:25")</f>
        <v>0.47042824074074074</v>
      </c>
      <c r="G15052" t="s">
        <v>546</v>
      </c>
      <c r="H15052" t="s">
        <v>28790</v>
      </c>
      <c r="I15052">
        <v>699.52200000000005</v>
      </c>
    </row>
    <row r="15053" spans="1:9" x14ac:dyDescent="0.25">
      <c r="A15053" t="s">
        <v>28791</v>
      </c>
      <c r="B15053">
        <v>13120</v>
      </c>
      <c r="C15053" s="2">
        <f t="shared" si="1554"/>
        <v>44376</v>
      </c>
      <c r="D15053" s="1">
        <f>TIMEVALUE("11:19:16")</f>
        <v>0.47171296296296295</v>
      </c>
      <c r="E15053" s="2">
        <f t="shared" si="1555"/>
        <v>44376</v>
      </c>
      <c r="F15053" s="1">
        <f>TIMEVALUE("11:21:45")</f>
        <v>0.47343750000000001</v>
      </c>
      <c r="G15053" t="s">
        <v>2691</v>
      </c>
      <c r="H15053" t="s">
        <v>19268</v>
      </c>
      <c r="I15053">
        <v>699.81799999999998</v>
      </c>
    </row>
    <row r="15054" spans="1:9" x14ac:dyDescent="0.25">
      <c r="A15054" t="s">
        <v>28792</v>
      </c>
      <c r="B15054">
        <v>13120</v>
      </c>
      <c r="C15054" s="2">
        <f t="shared" si="1554"/>
        <v>44376</v>
      </c>
      <c r="D15054" s="1">
        <f>TIMEVALUE("11:23:49")</f>
        <v>0.47487268518518516</v>
      </c>
      <c r="E15054" s="2">
        <f t="shared" si="1555"/>
        <v>44376</v>
      </c>
      <c r="F15054" s="1">
        <f>TIMEVALUE("11:27:46")</f>
        <v>0.47761574074074076</v>
      </c>
      <c r="G15054" t="s">
        <v>2720</v>
      </c>
      <c r="H15054" t="s">
        <v>19728</v>
      </c>
      <c r="I15054">
        <v>700.11300000000006</v>
      </c>
    </row>
    <row r="15055" spans="1:9" x14ac:dyDescent="0.25">
      <c r="A15055" t="s">
        <v>28793</v>
      </c>
      <c r="B15055">
        <v>13120</v>
      </c>
      <c r="C15055" s="2">
        <f t="shared" si="1554"/>
        <v>44376</v>
      </c>
      <c r="D15055" s="1">
        <f>TIMEVALUE("11:29:18")</f>
        <v>0.47868055555555555</v>
      </c>
      <c r="E15055" s="2">
        <f t="shared" si="1555"/>
        <v>44376</v>
      </c>
      <c r="F15055" s="1">
        <f>TIMEVALUE("11:36:16")</f>
        <v>0.48351851851851851</v>
      </c>
      <c r="G15055" t="s">
        <v>1775</v>
      </c>
      <c r="H15055" t="s">
        <v>5390</v>
      </c>
      <c r="I15055">
        <v>700.24199999999996</v>
      </c>
    </row>
    <row r="15056" spans="1:9" x14ac:dyDescent="0.25">
      <c r="A15056" t="s">
        <v>28794</v>
      </c>
      <c r="B15056">
        <v>13120</v>
      </c>
      <c r="C15056" s="2">
        <f t="shared" si="1554"/>
        <v>44376</v>
      </c>
      <c r="D15056" s="1">
        <f>TIMEVALUE("11:37:50")</f>
        <v>0.4846064814814815</v>
      </c>
      <c r="E15056" s="2">
        <f t="shared" si="1555"/>
        <v>44376</v>
      </c>
      <c r="F15056" s="1">
        <f>TIMEVALUE("11:42:24")</f>
        <v>0.48777777777777775</v>
      </c>
      <c r="G15056" t="s">
        <v>790</v>
      </c>
      <c r="H15056" t="s">
        <v>3260</v>
      </c>
      <c r="I15056">
        <v>700.471</v>
      </c>
    </row>
    <row r="15057" spans="1:9" x14ac:dyDescent="0.25">
      <c r="A15057" t="s">
        <v>28795</v>
      </c>
      <c r="B15057">
        <v>13120</v>
      </c>
      <c r="C15057" s="2">
        <f t="shared" si="1554"/>
        <v>44376</v>
      </c>
      <c r="D15057" s="1">
        <f>TIMEVALUE("11:44:42")</f>
        <v>0.489375</v>
      </c>
      <c r="E15057" s="2">
        <f t="shared" si="1555"/>
        <v>44376</v>
      </c>
      <c r="F15057" s="1">
        <f>TIMEVALUE("11:46:47")</f>
        <v>0.49082175925925925</v>
      </c>
      <c r="G15057" t="s">
        <v>640</v>
      </c>
      <c r="H15057" t="s">
        <v>20122</v>
      </c>
      <c r="I15057">
        <v>700.82600000000002</v>
      </c>
    </row>
    <row r="15058" spans="1:9" x14ac:dyDescent="0.25">
      <c r="A15058" t="s">
        <v>28796</v>
      </c>
      <c r="B15058">
        <v>13120</v>
      </c>
      <c r="C15058" s="2">
        <f t="shared" si="1554"/>
        <v>44376</v>
      </c>
      <c r="D15058" s="1">
        <f>TIMEVALUE("11:48:19")</f>
        <v>0.4918865740740741</v>
      </c>
      <c r="E15058" s="2">
        <f t="shared" si="1555"/>
        <v>44376</v>
      </c>
      <c r="F15058" s="1">
        <f>TIMEVALUE("11:53:09")</f>
        <v>0.49524305555555553</v>
      </c>
      <c r="G15058" t="s">
        <v>2622</v>
      </c>
      <c r="H15058" t="s">
        <v>28797</v>
      </c>
      <c r="I15058">
        <v>701.07600000000002</v>
      </c>
    </row>
    <row r="15059" spans="1:9" x14ac:dyDescent="0.25">
      <c r="A15059" t="s">
        <v>28798</v>
      </c>
      <c r="B15059">
        <v>13120</v>
      </c>
      <c r="C15059" s="2">
        <f t="shared" si="1554"/>
        <v>44376</v>
      </c>
      <c r="D15059" s="1">
        <f>TIMEVALUE("11:55:02")</f>
        <v>0.49655092592592592</v>
      </c>
      <c r="E15059" s="2">
        <f t="shared" si="1555"/>
        <v>44376</v>
      </c>
      <c r="F15059" s="1">
        <f>TIMEVALUE("11:57:14")</f>
        <v>0.49807870370370372</v>
      </c>
      <c r="G15059" t="s">
        <v>452</v>
      </c>
      <c r="H15059" t="s">
        <v>19684</v>
      </c>
      <c r="I15059">
        <v>701.31899999999996</v>
      </c>
    </row>
    <row r="15060" spans="1:9" x14ac:dyDescent="0.25">
      <c r="A15060" t="s">
        <v>28799</v>
      </c>
      <c r="B15060">
        <v>13120</v>
      </c>
      <c r="C15060" s="2">
        <f>DATEVALUE("2025-06-28")</f>
        <v>44374</v>
      </c>
      <c r="D15060" s="1">
        <f>TIMEVALUE("13:13:58")</f>
        <v>0.55136574074074074</v>
      </c>
      <c r="E15060" s="2">
        <f>DATEVALUE("2025-06-28")</f>
        <v>44374</v>
      </c>
      <c r="F15060" s="1">
        <f>TIMEVALUE("13:20:32")</f>
        <v>0.55592592592592593</v>
      </c>
      <c r="G15060" t="s">
        <v>2994</v>
      </c>
      <c r="H15060" t="s">
        <v>13961</v>
      </c>
      <c r="I15060">
        <v>701.48699999999997</v>
      </c>
    </row>
    <row r="15061" spans="1:9" x14ac:dyDescent="0.25">
      <c r="A15061" t="s">
        <v>28800</v>
      </c>
      <c r="B15061">
        <v>13110</v>
      </c>
      <c r="C15061" s="2">
        <f>DATEVALUE("2025-07-24")</f>
        <v>44400</v>
      </c>
      <c r="D15061" s="1">
        <f>TIMEVALUE("14:31:33")</f>
        <v>0.60524305555555558</v>
      </c>
      <c r="E15061" s="2">
        <f>DATEVALUE("2025-07-24")</f>
        <v>44400</v>
      </c>
      <c r="F15061" s="1">
        <f>TIMEVALUE("14:39:42")</f>
        <v>0.61090277777777779</v>
      </c>
      <c r="G15061" t="s">
        <v>945</v>
      </c>
      <c r="H15061" t="s">
        <v>28801</v>
      </c>
      <c r="I15061">
        <v>693.91499999999996</v>
      </c>
    </row>
    <row r="15062" spans="1:9" x14ac:dyDescent="0.25">
      <c r="A15062" t="s">
        <v>28802</v>
      </c>
      <c r="B15062">
        <v>13120</v>
      </c>
      <c r="C15062" s="2">
        <f t="shared" ref="C15062:C15085" si="1556">DATEVALUE("2025-06-30")</f>
        <v>44376</v>
      </c>
      <c r="D15062" s="1">
        <f>TIMEVALUE("12:54:14")</f>
        <v>0.53766203703703708</v>
      </c>
      <c r="E15062" s="2">
        <f t="shared" ref="E15062:E15085" si="1557">DATEVALUE("2025-06-30")</f>
        <v>44376</v>
      </c>
      <c r="F15062" s="1">
        <f>TIMEVALUE("12:59:11")</f>
        <v>0.54109953703703706</v>
      </c>
      <c r="G15062" t="s">
        <v>646</v>
      </c>
      <c r="H15062" t="s">
        <v>6256</v>
      </c>
      <c r="I15062">
        <v>699.00599999999997</v>
      </c>
    </row>
    <row r="15063" spans="1:9" x14ac:dyDescent="0.25">
      <c r="A15063" t="s">
        <v>28803</v>
      </c>
      <c r="B15063">
        <v>13120</v>
      </c>
      <c r="C15063" s="2">
        <f t="shared" si="1556"/>
        <v>44376</v>
      </c>
      <c r="D15063" s="1">
        <f>TIMEVALUE("13:02:45")</f>
        <v>0.54357638888888893</v>
      </c>
      <c r="E15063" s="2">
        <f t="shared" si="1557"/>
        <v>44376</v>
      </c>
      <c r="F15063" s="1">
        <f>TIMEVALUE("13:04:34")</f>
        <v>0.54483796296296294</v>
      </c>
      <c r="G15063" t="s">
        <v>481</v>
      </c>
      <c r="H15063" t="s">
        <v>20642</v>
      </c>
      <c r="I15063">
        <v>699.29700000000003</v>
      </c>
    </row>
    <row r="15064" spans="1:9" x14ac:dyDescent="0.25">
      <c r="A15064" t="s">
        <v>28804</v>
      </c>
      <c r="B15064">
        <v>13120</v>
      </c>
      <c r="C15064" s="2">
        <f t="shared" si="1556"/>
        <v>44376</v>
      </c>
      <c r="D15064" s="1">
        <f>TIMEVALUE("13:06:27")</f>
        <v>0.54614583333333333</v>
      </c>
      <c r="E15064" s="2">
        <f t="shared" si="1557"/>
        <v>44376</v>
      </c>
      <c r="F15064" s="1">
        <f>TIMEVALUE("13:07:52")</f>
        <v>0.54712962962962963</v>
      </c>
      <c r="G15064" t="s">
        <v>573</v>
      </c>
      <c r="H15064" t="s">
        <v>28805</v>
      </c>
      <c r="I15064">
        <v>699.53</v>
      </c>
    </row>
    <row r="15065" spans="1:9" x14ac:dyDescent="0.25">
      <c r="A15065" t="s">
        <v>28806</v>
      </c>
      <c r="B15065">
        <v>13120</v>
      </c>
      <c r="C15065" s="2">
        <f t="shared" si="1556"/>
        <v>44376</v>
      </c>
      <c r="D15065" s="1">
        <f>TIMEVALUE("13:09:25")</f>
        <v>0.54820601851851847</v>
      </c>
      <c r="E15065" s="2">
        <f t="shared" si="1557"/>
        <v>44376</v>
      </c>
      <c r="F15065" s="1">
        <f>TIMEVALUE("13:19:43")</f>
        <v>0.55535879629629625</v>
      </c>
      <c r="G15065" t="s">
        <v>7932</v>
      </c>
      <c r="H15065" t="s">
        <v>19143</v>
      </c>
      <c r="I15065">
        <v>699.81500000000005</v>
      </c>
    </row>
    <row r="15066" spans="1:9" x14ac:dyDescent="0.25">
      <c r="A15066" t="s">
        <v>28807</v>
      </c>
      <c r="B15066">
        <v>13120</v>
      </c>
      <c r="C15066" s="2">
        <f t="shared" si="1556"/>
        <v>44376</v>
      </c>
      <c r="D15066" s="1">
        <f>TIMEVALUE("13:23:44")</f>
        <v>0.55814814814814817</v>
      </c>
      <c r="E15066" s="2">
        <f t="shared" si="1557"/>
        <v>44376</v>
      </c>
      <c r="F15066" s="1">
        <f>TIMEVALUE("13:27:47")</f>
        <v>0.56096064814814817</v>
      </c>
      <c r="G15066" t="s">
        <v>3357</v>
      </c>
      <c r="H15066" t="s">
        <v>28808</v>
      </c>
      <c r="I15066">
        <v>700.60500000000002</v>
      </c>
    </row>
    <row r="15067" spans="1:9" x14ac:dyDescent="0.25">
      <c r="A15067" t="s">
        <v>28809</v>
      </c>
      <c r="B15067">
        <v>13120</v>
      </c>
      <c r="C15067" s="2">
        <f t="shared" si="1556"/>
        <v>44376</v>
      </c>
      <c r="D15067" s="1">
        <f>TIMEVALUE("13:30:57")</f>
        <v>0.56315972222222221</v>
      </c>
      <c r="E15067" s="2">
        <f t="shared" si="1557"/>
        <v>44376</v>
      </c>
      <c r="F15067" s="1">
        <f>TIMEVALUE("13:40:13")</f>
        <v>0.56959490740740737</v>
      </c>
      <c r="G15067" t="s">
        <v>1146</v>
      </c>
      <c r="H15067" t="s">
        <v>12627</v>
      </c>
      <c r="I15067">
        <v>700.35900000000004</v>
      </c>
    </row>
    <row r="15068" spans="1:9" x14ac:dyDescent="0.25">
      <c r="A15068" t="s">
        <v>28810</v>
      </c>
      <c r="B15068">
        <v>13120</v>
      </c>
      <c r="C15068" s="2">
        <f t="shared" si="1556"/>
        <v>44376</v>
      </c>
      <c r="D15068" s="1">
        <f>TIMEVALUE("13:41:37")</f>
        <v>0.57056712962962963</v>
      </c>
      <c r="E15068" s="2">
        <f t="shared" si="1557"/>
        <v>44376</v>
      </c>
      <c r="F15068" s="1">
        <f>TIMEVALUE("13:45:59")</f>
        <v>0.57359953703703703</v>
      </c>
      <c r="G15068" t="s">
        <v>3241</v>
      </c>
      <c r="H15068" t="s">
        <v>2592</v>
      </c>
      <c r="I15068">
        <v>700.41700000000003</v>
      </c>
    </row>
    <row r="15069" spans="1:9" x14ac:dyDescent="0.25">
      <c r="A15069" t="s">
        <v>28811</v>
      </c>
      <c r="B15069">
        <v>13120</v>
      </c>
      <c r="C15069" s="2">
        <f t="shared" si="1556"/>
        <v>44376</v>
      </c>
      <c r="D15069" s="1">
        <f>TIMEVALUE("13:48:21")</f>
        <v>0.57524305555555555</v>
      </c>
      <c r="E15069" s="2">
        <f t="shared" si="1557"/>
        <v>44376</v>
      </c>
      <c r="F15069" s="1">
        <f>TIMEVALUE("13:51:15")</f>
        <v>0.57725694444444442</v>
      </c>
      <c r="G15069" t="s">
        <v>579</v>
      </c>
      <c r="H15069" t="s">
        <v>28812</v>
      </c>
      <c r="I15069">
        <v>700.59</v>
      </c>
    </row>
    <row r="15070" spans="1:9" x14ac:dyDescent="0.25">
      <c r="A15070" t="s">
        <v>28813</v>
      </c>
      <c r="B15070">
        <v>13120</v>
      </c>
      <c r="C15070" s="2">
        <f t="shared" si="1556"/>
        <v>44376</v>
      </c>
      <c r="D15070" s="1">
        <f>TIMEVALUE("13:52:43")</f>
        <v>0.57827546296296295</v>
      </c>
      <c r="E15070" s="2">
        <f t="shared" si="1557"/>
        <v>44376</v>
      </c>
      <c r="F15070" s="1">
        <f>TIMEVALUE("13:53:54")</f>
        <v>0.57909722222222226</v>
      </c>
      <c r="G15070" t="s">
        <v>287</v>
      </c>
      <c r="H15070" t="s">
        <v>28814</v>
      </c>
      <c r="I15070">
        <v>700.90200000000004</v>
      </c>
    </row>
    <row r="15071" spans="1:9" x14ac:dyDescent="0.25">
      <c r="A15071" t="s">
        <v>28815</v>
      </c>
      <c r="B15071">
        <v>13120</v>
      </c>
      <c r="C15071" s="2">
        <f t="shared" si="1556"/>
        <v>44376</v>
      </c>
      <c r="D15071" s="1">
        <f>TIMEVALUE("13:55:20")</f>
        <v>0.5800925925925926</v>
      </c>
      <c r="E15071" s="2">
        <f t="shared" si="1557"/>
        <v>44376</v>
      </c>
      <c r="F15071" s="1">
        <f>TIMEVALUE("13:58:17")</f>
        <v>0.5821412037037037</v>
      </c>
      <c r="G15071" t="s">
        <v>324</v>
      </c>
      <c r="H15071" t="s">
        <v>28816</v>
      </c>
      <c r="I15071">
        <v>701.15800000000002</v>
      </c>
    </row>
    <row r="15072" spans="1:9" x14ac:dyDescent="0.25">
      <c r="A15072" t="s">
        <v>28817</v>
      </c>
      <c r="B15072">
        <v>13120</v>
      </c>
      <c r="C15072" s="2">
        <f t="shared" si="1556"/>
        <v>44376</v>
      </c>
      <c r="D15072" s="1">
        <f>TIMEVALUE("11:59:46")</f>
        <v>0.49983796296296296</v>
      </c>
      <c r="E15072" s="2">
        <f t="shared" si="1557"/>
        <v>44376</v>
      </c>
      <c r="F15072" s="1">
        <f>TIMEVALUE("12:49:27")</f>
        <v>0.53434027777777782</v>
      </c>
      <c r="G15072" t="s">
        <v>28818</v>
      </c>
      <c r="H15072" t="s">
        <v>450</v>
      </c>
      <c r="I15072">
        <v>701.37199999999996</v>
      </c>
    </row>
    <row r="15073" spans="1:9" x14ac:dyDescent="0.25">
      <c r="A15073" t="s">
        <v>28819</v>
      </c>
      <c r="B15073">
        <v>13120</v>
      </c>
      <c r="C15073" s="2">
        <f t="shared" si="1556"/>
        <v>44376</v>
      </c>
      <c r="D15073" s="1">
        <f>TIMEVALUE("14:16:25")</f>
        <v>0.5947337962962963</v>
      </c>
      <c r="E15073" s="2">
        <f t="shared" si="1557"/>
        <v>44376</v>
      </c>
      <c r="F15073" s="1">
        <f>TIMEVALUE("14:28:05")</f>
        <v>0.60283564814814816</v>
      </c>
      <c r="G15073" t="s">
        <v>6268</v>
      </c>
      <c r="H15073" t="s">
        <v>28820</v>
      </c>
      <c r="I15073">
        <v>698.08799999999997</v>
      </c>
    </row>
    <row r="15074" spans="1:9" x14ac:dyDescent="0.25">
      <c r="A15074" t="s">
        <v>28821</v>
      </c>
      <c r="B15074">
        <v>13120</v>
      </c>
      <c r="C15074" s="2">
        <f t="shared" si="1556"/>
        <v>44376</v>
      </c>
      <c r="D15074" s="1">
        <f>TIMEVALUE("14:37:39")</f>
        <v>0.60947916666666668</v>
      </c>
      <c r="E15074" s="2">
        <f t="shared" si="1557"/>
        <v>44376</v>
      </c>
      <c r="F15074" s="1">
        <f>TIMEVALUE("14:40:23")</f>
        <v>0.61137731481481483</v>
      </c>
      <c r="G15074" t="s">
        <v>2832</v>
      </c>
      <c r="H15074" t="s">
        <v>23495</v>
      </c>
      <c r="I15074">
        <v>698.50300000000004</v>
      </c>
    </row>
    <row r="15075" spans="1:9" x14ac:dyDescent="0.25">
      <c r="A15075" t="s">
        <v>28822</v>
      </c>
      <c r="B15075">
        <v>13120</v>
      </c>
      <c r="C15075" s="2">
        <f t="shared" si="1556"/>
        <v>44376</v>
      </c>
      <c r="D15075" s="1">
        <f>TIMEVALUE("14:42:44")</f>
        <v>0.61300925925925931</v>
      </c>
      <c r="E15075" s="2">
        <f t="shared" si="1557"/>
        <v>44376</v>
      </c>
      <c r="F15075" s="1">
        <f>TIMEVALUE("14:48:43")</f>
        <v>0.61716435185185181</v>
      </c>
      <c r="G15075" t="s">
        <v>4162</v>
      </c>
      <c r="H15075" t="s">
        <v>5902</v>
      </c>
      <c r="I15075">
        <v>698.93399999999997</v>
      </c>
    </row>
    <row r="15076" spans="1:9" x14ac:dyDescent="0.25">
      <c r="A15076" t="s">
        <v>28823</v>
      </c>
      <c r="B15076">
        <v>13120</v>
      </c>
      <c r="C15076" s="2">
        <f t="shared" si="1556"/>
        <v>44376</v>
      </c>
      <c r="D15076" s="1">
        <f>TIMEVALUE("14:50:26")</f>
        <v>0.61835648148148148</v>
      </c>
      <c r="E15076" s="2">
        <f t="shared" si="1557"/>
        <v>44376</v>
      </c>
      <c r="F15076" s="1">
        <f>TIMEVALUE("15:00:48")</f>
        <v>0.62555555555555553</v>
      </c>
      <c r="G15076" t="s">
        <v>1921</v>
      </c>
      <c r="H15076" t="s">
        <v>6219</v>
      </c>
      <c r="I15076">
        <v>698.72799999999995</v>
      </c>
    </row>
    <row r="15077" spans="1:9" x14ac:dyDescent="0.25">
      <c r="A15077" t="s">
        <v>28824</v>
      </c>
      <c r="B15077">
        <v>13120</v>
      </c>
      <c r="C15077" s="2">
        <f t="shared" si="1556"/>
        <v>44376</v>
      </c>
      <c r="D15077" s="1">
        <f>TIMEVALUE("15:02:31")</f>
        <v>0.6267476851851852</v>
      </c>
      <c r="E15077" s="2">
        <f t="shared" si="1557"/>
        <v>44376</v>
      </c>
      <c r="F15077" s="1">
        <f>TIMEVALUE("15:07:33")</f>
        <v>0.6302430555555556</v>
      </c>
      <c r="G15077" t="s">
        <v>267</v>
      </c>
      <c r="H15077" t="s">
        <v>20978</v>
      </c>
      <c r="I15077">
        <v>699.34400000000005</v>
      </c>
    </row>
    <row r="15078" spans="1:9" x14ac:dyDescent="0.25">
      <c r="A15078" t="s">
        <v>28825</v>
      </c>
      <c r="B15078">
        <v>13120</v>
      </c>
      <c r="C15078" s="2">
        <f t="shared" si="1556"/>
        <v>44376</v>
      </c>
      <c r="D15078" s="1">
        <f>TIMEVALUE("15:09:21")</f>
        <v>0.63149305555555557</v>
      </c>
      <c r="E15078" s="2">
        <f t="shared" si="1557"/>
        <v>44376</v>
      </c>
      <c r="F15078" s="1">
        <f>TIMEVALUE("15:13:23")</f>
        <v>0.63429398148148153</v>
      </c>
      <c r="G15078" t="s">
        <v>2298</v>
      </c>
      <c r="H15078" t="s">
        <v>2505</v>
      </c>
      <c r="I15078">
        <v>699.702</v>
      </c>
    </row>
    <row r="15079" spans="1:9" x14ac:dyDescent="0.25">
      <c r="A15079" t="s">
        <v>28826</v>
      </c>
      <c r="B15079">
        <v>13120</v>
      </c>
      <c r="C15079" s="2">
        <f t="shared" si="1556"/>
        <v>44376</v>
      </c>
      <c r="D15079" s="1">
        <f>TIMEVALUE("15:15:41")</f>
        <v>0.63589120370370367</v>
      </c>
      <c r="E15079" s="2">
        <f t="shared" si="1557"/>
        <v>44376</v>
      </c>
      <c r="F15079" s="1">
        <f>TIMEVALUE("15:21:43")</f>
        <v>0.64008101851851851</v>
      </c>
      <c r="G15079" t="s">
        <v>4699</v>
      </c>
      <c r="H15079" t="s">
        <v>28827</v>
      </c>
      <c r="I15079">
        <v>699.62800000000004</v>
      </c>
    </row>
    <row r="15080" spans="1:9" x14ac:dyDescent="0.25">
      <c r="A15080" t="s">
        <v>28828</v>
      </c>
      <c r="B15080">
        <v>13120</v>
      </c>
      <c r="C15080" s="2">
        <f t="shared" si="1556"/>
        <v>44376</v>
      </c>
      <c r="D15080" s="1">
        <f>TIMEVALUE("15:23:34")</f>
        <v>0.64136574074074071</v>
      </c>
      <c r="E15080" s="2">
        <f t="shared" si="1557"/>
        <v>44376</v>
      </c>
      <c r="F15080" s="1">
        <f>TIMEVALUE("15:28:34")</f>
        <v>0.64483796296296292</v>
      </c>
      <c r="G15080" t="s">
        <v>680</v>
      </c>
      <c r="H15080" t="s">
        <v>2422</v>
      </c>
      <c r="I15080">
        <v>700.15700000000004</v>
      </c>
    </row>
    <row r="15081" spans="1:9" x14ac:dyDescent="0.25">
      <c r="A15081" t="s">
        <v>28829</v>
      </c>
      <c r="B15081">
        <v>13120</v>
      </c>
      <c r="C15081" s="2">
        <f t="shared" si="1556"/>
        <v>44376</v>
      </c>
      <c r="D15081" s="1">
        <f>TIMEVALUE("15:30:06")</f>
        <v>0.64590277777777783</v>
      </c>
      <c r="E15081" s="2">
        <f t="shared" si="1557"/>
        <v>44376</v>
      </c>
      <c r="F15081" s="1">
        <f>TIMEVALUE("15:36:11")</f>
        <v>0.65012731481481478</v>
      </c>
      <c r="G15081" t="s">
        <v>4715</v>
      </c>
      <c r="H15081" t="s">
        <v>544</v>
      </c>
      <c r="I15081">
        <v>699.947</v>
      </c>
    </row>
    <row r="15082" spans="1:9" x14ac:dyDescent="0.25">
      <c r="A15082" t="s">
        <v>28830</v>
      </c>
      <c r="B15082">
        <v>13120</v>
      </c>
      <c r="C15082" s="2">
        <f t="shared" si="1556"/>
        <v>44376</v>
      </c>
      <c r="D15082" s="1">
        <f>TIMEVALUE("15:38:37")</f>
        <v>0.65181712962962968</v>
      </c>
      <c r="E15082" s="2">
        <f t="shared" si="1557"/>
        <v>44376</v>
      </c>
      <c r="F15082" s="1">
        <f>TIMEVALUE("15:47:25")</f>
        <v>0.65792824074074074</v>
      </c>
      <c r="G15082" t="s">
        <v>3047</v>
      </c>
      <c r="H15082" t="s">
        <v>28831</v>
      </c>
      <c r="I15082">
        <v>700.29600000000005</v>
      </c>
    </row>
    <row r="15083" spans="1:9" x14ac:dyDescent="0.25">
      <c r="A15083" t="s">
        <v>28832</v>
      </c>
      <c r="B15083">
        <v>13120</v>
      </c>
      <c r="C15083" s="2">
        <f t="shared" si="1556"/>
        <v>44376</v>
      </c>
      <c r="D15083" s="1">
        <f>TIMEVALUE("15:50:41")</f>
        <v>0.66019675925925925</v>
      </c>
      <c r="E15083" s="2">
        <f t="shared" si="1557"/>
        <v>44376</v>
      </c>
      <c r="F15083" s="1">
        <f>TIMEVALUE("15:53:51")</f>
        <v>0.66239583333333329</v>
      </c>
      <c r="G15083" t="s">
        <v>2208</v>
      </c>
      <c r="H15083" t="s">
        <v>20964</v>
      </c>
      <c r="I15083">
        <v>700.55799999999999</v>
      </c>
    </row>
    <row r="15084" spans="1:9" x14ac:dyDescent="0.25">
      <c r="A15084" t="s">
        <v>28833</v>
      </c>
      <c r="B15084">
        <v>13120</v>
      </c>
      <c r="C15084" s="2">
        <f t="shared" si="1556"/>
        <v>44376</v>
      </c>
      <c r="D15084" s="1">
        <f>TIMEVALUE("15:55:22")</f>
        <v>0.66344907407407405</v>
      </c>
      <c r="E15084" s="2">
        <f t="shared" si="1557"/>
        <v>44376</v>
      </c>
      <c r="F15084" s="1">
        <f>TIMEVALUE("15:59:03")</f>
        <v>0.66600694444444442</v>
      </c>
      <c r="G15084" t="s">
        <v>2034</v>
      </c>
      <c r="H15084" t="s">
        <v>13454</v>
      </c>
      <c r="I15084">
        <v>700.70899999999995</v>
      </c>
    </row>
    <row r="15085" spans="1:9" x14ac:dyDescent="0.25">
      <c r="A15085" t="s">
        <v>28834</v>
      </c>
      <c r="B15085">
        <v>13120</v>
      </c>
      <c r="C15085" s="2">
        <f t="shared" si="1556"/>
        <v>44376</v>
      </c>
      <c r="D15085" s="1">
        <f>TIMEVALUE("13:59:55")</f>
        <v>0.58327546296296295</v>
      </c>
      <c r="E15085" s="2">
        <f t="shared" si="1557"/>
        <v>44376</v>
      </c>
      <c r="F15085" s="1">
        <f>TIMEVALUE("14:01:43")</f>
        <v>0.58452546296296293</v>
      </c>
      <c r="G15085" t="s">
        <v>464</v>
      </c>
      <c r="H15085" t="s">
        <v>21716</v>
      </c>
      <c r="I15085">
        <v>700.95</v>
      </c>
    </row>
    <row r="15086" spans="1:9" x14ac:dyDescent="0.25">
      <c r="A15086" t="s">
        <v>28835</v>
      </c>
      <c r="B15086">
        <v>13127</v>
      </c>
      <c r="C15086" s="2">
        <f t="shared" ref="C15086:C15098" si="1558">DATEVALUE("2025-06-28")</f>
        <v>44374</v>
      </c>
      <c r="D15086" s="1">
        <f>TIMEVALUE("11:41:19")</f>
        <v>0.48702546296296295</v>
      </c>
      <c r="E15086" s="2">
        <f t="shared" ref="E15086:E15098" si="1559">DATEVALUE("2025-06-28")</f>
        <v>44374</v>
      </c>
      <c r="F15086" s="1">
        <f>TIMEVALUE("11:49:00")</f>
        <v>0.49236111111111114</v>
      </c>
      <c r="G15086" t="s">
        <v>4144</v>
      </c>
      <c r="H15086" t="s">
        <v>23904</v>
      </c>
      <c r="I15086">
        <v>692.404</v>
      </c>
    </row>
    <row r="15087" spans="1:9" x14ac:dyDescent="0.25">
      <c r="A15087" t="s">
        <v>28836</v>
      </c>
      <c r="B15087">
        <v>13127</v>
      </c>
      <c r="C15087" s="2">
        <f t="shared" si="1558"/>
        <v>44374</v>
      </c>
      <c r="D15087" s="1">
        <f>TIMEVALUE("11:52:58")</f>
        <v>0.49511574074074072</v>
      </c>
      <c r="E15087" s="2">
        <f t="shared" si="1559"/>
        <v>44374</v>
      </c>
      <c r="F15087" s="1">
        <f>TIMEVALUE("12:02:37")</f>
        <v>0.50181712962962965</v>
      </c>
      <c r="G15087" t="s">
        <v>1185</v>
      </c>
      <c r="H15087" t="s">
        <v>28837</v>
      </c>
      <c r="I15087">
        <v>692.71500000000003</v>
      </c>
    </row>
    <row r="15088" spans="1:9" x14ac:dyDescent="0.25">
      <c r="A15088" t="s">
        <v>28838</v>
      </c>
      <c r="B15088">
        <v>13127</v>
      </c>
      <c r="C15088" s="2">
        <f t="shared" si="1558"/>
        <v>44374</v>
      </c>
      <c r="D15088" s="1">
        <f>TIMEVALUE("12:05:45")</f>
        <v>0.50399305555555551</v>
      </c>
      <c r="E15088" s="2">
        <f t="shared" si="1559"/>
        <v>44374</v>
      </c>
      <c r="F15088" s="1">
        <f>TIMEVALUE("12:09:56")</f>
        <v>0.50689814814814815</v>
      </c>
      <c r="G15088" t="s">
        <v>258</v>
      </c>
      <c r="H15088" t="s">
        <v>290</v>
      </c>
      <c r="I15088">
        <v>693.351</v>
      </c>
    </row>
    <row r="15089" spans="1:9" x14ac:dyDescent="0.25">
      <c r="A15089" t="s">
        <v>28839</v>
      </c>
      <c r="B15089">
        <v>13127</v>
      </c>
      <c r="C15089" s="2">
        <f t="shared" si="1558"/>
        <v>44374</v>
      </c>
      <c r="D15089" s="1">
        <f>TIMEVALUE("12:12:22")</f>
        <v>0.50858796296296294</v>
      </c>
      <c r="E15089" s="2">
        <f t="shared" si="1559"/>
        <v>44374</v>
      </c>
      <c r="F15089" s="1">
        <f>TIMEVALUE("12:18:35")</f>
        <v>0.51290509259259254</v>
      </c>
      <c r="G15089" t="s">
        <v>2782</v>
      </c>
      <c r="H15089" t="s">
        <v>28840</v>
      </c>
      <c r="I15089">
        <v>693.26099999999997</v>
      </c>
    </row>
    <row r="15090" spans="1:9" x14ac:dyDescent="0.25">
      <c r="A15090" t="s">
        <v>28841</v>
      </c>
      <c r="B15090">
        <v>13127</v>
      </c>
      <c r="C15090" s="2">
        <f t="shared" si="1558"/>
        <v>44374</v>
      </c>
      <c r="D15090" s="1">
        <f>TIMEVALUE("12:22:17")</f>
        <v>0.51547453703703705</v>
      </c>
      <c r="E15090" s="2">
        <f t="shared" si="1559"/>
        <v>44374</v>
      </c>
      <c r="F15090" s="1">
        <f>TIMEVALUE("12:31:00")</f>
        <v>0.52152777777777781</v>
      </c>
      <c r="G15090" t="s">
        <v>5716</v>
      </c>
      <c r="H15090" t="s">
        <v>17370</v>
      </c>
      <c r="I15090">
        <v>693.83399999999995</v>
      </c>
    </row>
    <row r="15091" spans="1:9" x14ac:dyDescent="0.25">
      <c r="A15091" t="s">
        <v>28842</v>
      </c>
      <c r="B15091">
        <v>13127</v>
      </c>
      <c r="C15091" s="2">
        <f t="shared" si="1558"/>
        <v>44374</v>
      </c>
      <c r="D15091" s="1">
        <f>TIMEVALUE("12:32:24")</f>
        <v>0.52249999999999996</v>
      </c>
      <c r="E15091" s="2">
        <f t="shared" si="1559"/>
        <v>44374</v>
      </c>
      <c r="F15091" s="1">
        <f>TIMEVALUE("12:38:00")</f>
        <v>0.52638888888888891</v>
      </c>
      <c r="G15091" t="s">
        <v>3271</v>
      </c>
      <c r="H15091" t="s">
        <v>2947</v>
      </c>
      <c r="I15091">
        <v>694.23199999999997</v>
      </c>
    </row>
    <row r="15092" spans="1:9" x14ac:dyDescent="0.25">
      <c r="A15092" t="s">
        <v>28843</v>
      </c>
      <c r="B15092">
        <v>13127</v>
      </c>
      <c r="C15092" s="2">
        <f t="shared" si="1558"/>
        <v>44374</v>
      </c>
      <c r="D15092" s="1">
        <f>TIMEVALUE("12:38:56")</f>
        <v>0.52703703703703708</v>
      </c>
      <c r="E15092" s="2">
        <f t="shared" si="1559"/>
        <v>44374</v>
      </c>
      <c r="F15092" s="1">
        <f>TIMEVALUE("12:49:03")</f>
        <v>0.5340625</v>
      </c>
      <c r="G15092" t="s">
        <v>10176</v>
      </c>
      <c r="H15092" t="s">
        <v>28844</v>
      </c>
      <c r="I15092">
        <v>694.23199999999997</v>
      </c>
    </row>
    <row r="15093" spans="1:9" x14ac:dyDescent="0.25">
      <c r="A15093" t="s">
        <v>28845</v>
      </c>
      <c r="B15093">
        <v>13127</v>
      </c>
      <c r="C15093" s="2">
        <f t="shared" si="1558"/>
        <v>44374</v>
      </c>
      <c r="D15093" s="1">
        <f>TIMEVALUE("12:50:40")</f>
        <v>0.53518518518518521</v>
      </c>
      <c r="E15093" s="2">
        <f t="shared" si="1559"/>
        <v>44374</v>
      </c>
      <c r="F15093" s="1">
        <f>TIMEVALUE("12:57:34")</f>
        <v>0.53997685185185185</v>
      </c>
      <c r="G15093" t="s">
        <v>1231</v>
      </c>
      <c r="H15093" t="s">
        <v>5713</v>
      </c>
      <c r="I15093">
        <v>694.94100000000003</v>
      </c>
    </row>
    <row r="15094" spans="1:9" x14ac:dyDescent="0.25">
      <c r="A15094" t="s">
        <v>28846</v>
      </c>
      <c r="B15094">
        <v>13127</v>
      </c>
      <c r="C15094" s="2">
        <f t="shared" si="1558"/>
        <v>44374</v>
      </c>
      <c r="D15094" s="1">
        <f>TIMEVALUE("12:58:43")</f>
        <v>0.54077546296296297</v>
      </c>
      <c r="E15094" s="2">
        <f t="shared" si="1559"/>
        <v>44374</v>
      </c>
      <c r="F15094" s="1">
        <f>TIMEVALUE("13:03:43")</f>
        <v>0.54424768518518518</v>
      </c>
      <c r="G15094" t="s">
        <v>680</v>
      </c>
      <c r="H15094" t="s">
        <v>28847</v>
      </c>
      <c r="I15094">
        <v>694.62199999999996</v>
      </c>
    </row>
    <row r="15095" spans="1:9" x14ac:dyDescent="0.25">
      <c r="A15095" t="s">
        <v>28848</v>
      </c>
      <c r="B15095">
        <v>13127</v>
      </c>
      <c r="C15095" s="2">
        <f t="shared" si="1558"/>
        <v>44374</v>
      </c>
      <c r="D15095" s="1">
        <f>TIMEVALUE("13:04:58")</f>
        <v>0.54511574074074076</v>
      </c>
      <c r="E15095" s="2">
        <f t="shared" si="1559"/>
        <v>44374</v>
      </c>
      <c r="F15095" s="1">
        <f>TIMEVALUE("13:06:05")</f>
        <v>0.5458912037037037</v>
      </c>
      <c r="G15095" t="s">
        <v>529</v>
      </c>
      <c r="H15095" t="s">
        <v>28849</v>
      </c>
      <c r="I15095">
        <v>694.94600000000003</v>
      </c>
    </row>
    <row r="15096" spans="1:9" x14ac:dyDescent="0.25">
      <c r="A15096" t="s">
        <v>28850</v>
      </c>
      <c r="B15096">
        <v>13127</v>
      </c>
      <c r="C15096" s="2">
        <f t="shared" si="1558"/>
        <v>44374</v>
      </c>
      <c r="D15096" s="1">
        <f>TIMEVALUE("13:07:35")</f>
        <v>0.54693287037037042</v>
      </c>
      <c r="E15096" s="2">
        <f t="shared" si="1559"/>
        <v>44374</v>
      </c>
      <c r="F15096" s="1">
        <f>TIMEVALUE("13:08:34")</f>
        <v>0.54761574074074071</v>
      </c>
      <c r="G15096" t="s">
        <v>2421</v>
      </c>
      <c r="H15096" t="s">
        <v>3935</v>
      </c>
      <c r="I15096">
        <v>695.21400000000006</v>
      </c>
    </row>
    <row r="15097" spans="1:9" x14ac:dyDescent="0.25">
      <c r="A15097" t="s">
        <v>28851</v>
      </c>
      <c r="B15097">
        <v>13127</v>
      </c>
      <c r="C15097" s="2">
        <f t="shared" si="1558"/>
        <v>44374</v>
      </c>
      <c r="D15097" s="1">
        <f>TIMEVALUE("13:09:35")</f>
        <v>0.5483217592592593</v>
      </c>
      <c r="E15097" s="2">
        <f t="shared" si="1559"/>
        <v>44374</v>
      </c>
      <c r="F15097" s="1">
        <f>TIMEVALUE("13:11:29")</f>
        <v>0.54964120370370373</v>
      </c>
      <c r="G15097" t="s">
        <v>2627</v>
      </c>
      <c r="H15097" t="s">
        <v>3583</v>
      </c>
      <c r="I15097">
        <v>695.423</v>
      </c>
    </row>
    <row r="15098" spans="1:9" x14ac:dyDescent="0.25">
      <c r="A15098" t="s">
        <v>28852</v>
      </c>
      <c r="B15098">
        <v>13127</v>
      </c>
      <c r="C15098" s="2">
        <f t="shared" si="1558"/>
        <v>44374</v>
      </c>
      <c r="D15098" s="1">
        <f>TIMEVALUE("11:23:47")</f>
        <v>0.47484953703703703</v>
      </c>
      <c r="E15098" s="2">
        <f t="shared" si="1559"/>
        <v>44374</v>
      </c>
      <c r="F15098" s="1">
        <f>TIMEVALUE("11:25:32")</f>
        <v>0.47606481481481483</v>
      </c>
      <c r="G15098" t="s">
        <v>2313</v>
      </c>
      <c r="H15098" t="s">
        <v>28853</v>
      </c>
      <c r="I15098">
        <v>695.59500000000003</v>
      </c>
    </row>
    <row r="15099" spans="1:9" x14ac:dyDescent="0.25">
      <c r="A15099" t="s">
        <v>28854</v>
      </c>
      <c r="B15099">
        <v>13127</v>
      </c>
      <c r="C15099" s="2">
        <f t="shared" ref="C15099:C15110" si="1560">DATEVALUE("2025-06-30")</f>
        <v>44376</v>
      </c>
      <c r="D15099" s="1">
        <f>TIMEVALUE("08:16:13")</f>
        <v>0.34459490740740739</v>
      </c>
      <c r="E15099" s="2">
        <f t="shared" ref="E15099:E15110" si="1561">DATEVALUE("2025-06-30")</f>
        <v>44376</v>
      </c>
      <c r="F15099" s="1">
        <f>TIMEVALUE("08:28:00")</f>
        <v>0.3527777777777778</v>
      </c>
      <c r="G15099" t="s">
        <v>661</v>
      </c>
      <c r="H15099" t="s">
        <v>25535</v>
      </c>
      <c r="I15099">
        <v>692.48099999999999</v>
      </c>
    </row>
    <row r="15100" spans="1:9" x14ac:dyDescent="0.25">
      <c r="A15100" t="s">
        <v>28855</v>
      </c>
      <c r="B15100">
        <v>13127</v>
      </c>
      <c r="C15100" s="2">
        <f t="shared" si="1560"/>
        <v>44376</v>
      </c>
      <c r="D15100" s="1">
        <f>TIMEVALUE("08:31:55")</f>
        <v>0.35549768518518521</v>
      </c>
      <c r="E15100" s="2">
        <f t="shared" si="1561"/>
        <v>44376</v>
      </c>
      <c r="F15100" s="1">
        <f>TIMEVALUE("08:37:18")</f>
        <v>0.35923611111111109</v>
      </c>
      <c r="G15100" t="s">
        <v>4044</v>
      </c>
      <c r="H15100" t="s">
        <v>28856</v>
      </c>
      <c r="I15100">
        <v>692.85699999999997</v>
      </c>
    </row>
    <row r="15101" spans="1:9" x14ac:dyDescent="0.25">
      <c r="A15101" t="s">
        <v>28857</v>
      </c>
      <c r="B15101">
        <v>13127</v>
      </c>
      <c r="C15101" s="2">
        <f t="shared" si="1560"/>
        <v>44376</v>
      </c>
      <c r="D15101" s="1">
        <f>TIMEVALUE("08:40:49")</f>
        <v>0.36167824074074073</v>
      </c>
      <c r="E15101" s="2">
        <f t="shared" si="1561"/>
        <v>44376</v>
      </c>
      <c r="F15101" s="1">
        <f>TIMEVALUE("08:50:01")</f>
        <v>0.36806712962962962</v>
      </c>
      <c r="G15101" t="s">
        <v>4248</v>
      </c>
      <c r="H15101" t="s">
        <v>28858</v>
      </c>
      <c r="I15101">
        <v>693.17200000000003</v>
      </c>
    </row>
    <row r="15102" spans="1:9" x14ac:dyDescent="0.25">
      <c r="A15102" t="s">
        <v>28859</v>
      </c>
      <c r="B15102">
        <v>13127</v>
      </c>
      <c r="C15102" s="2">
        <f t="shared" si="1560"/>
        <v>44376</v>
      </c>
      <c r="D15102" s="1">
        <f>TIMEVALUE("08:53:20")</f>
        <v>0.37037037037037035</v>
      </c>
      <c r="E15102" s="2">
        <f t="shared" si="1561"/>
        <v>44376</v>
      </c>
      <c r="F15102" s="1">
        <f>TIMEVALUE("09:05:12")</f>
        <v>0.37861111111111112</v>
      </c>
      <c r="G15102" t="s">
        <v>3751</v>
      </c>
      <c r="H15102" t="s">
        <v>28860</v>
      </c>
      <c r="I15102">
        <v>693.55700000000002</v>
      </c>
    </row>
    <row r="15103" spans="1:9" x14ac:dyDescent="0.25">
      <c r="A15103" t="s">
        <v>28861</v>
      </c>
      <c r="B15103">
        <v>13127</v>
      </c>
      <c r="C15103" s="2">
        <f t="shared" si="1560"/>
        <v>44376</v>
      </c>
      <c r="D15103" s="1">
        <f>TIMEVALUE("09:08:39")</f>
        <v>0.38100694444444444</v>
      </c>
      <c r="E15103" s="2">
        <f t="shared" si="1561"/>
        <v>44376</v>
      </c>
      <c r="F15103" s="1">
        <f>TIMEVALUE("09:14:40")</f>
        <v>0.38518518518518519</v>
      </c>
      <c r="G15103" t="s">
        <v>1952</v>
      </c>
      <c r="H15103" t="s">
        <v>27021</v>
      </c>
      <c r="I15103">
        <v>694.03399999999999</v>
      </c>
    </row>
    <row r="15104" spans="1:9" x14ac:dyDescent="0.25">
      <c r="A15104" t="s">
        <v>28862</v>
      </c>
      <c r="B15104">
        <v>13127</v>
      </c>
      <c r="C15104" s="2">
        <f t="shared" si="1560"/>
        <v>44376</v>
      </c>
      <c r="D15104" s="1">
        <f>TIMEVALUE("09:17:15")</f>
        <v>0.38697916666666665</v>
      </c>
      <c r="E15104" s="2">
        <f t="shared" si="1561"/>
        <v>44376</v>
      </c>
      <c r="F15104" s="1">
        <f>TIMEVALUE("09:23:54")</f>
        <v>0.39159722222222221</v>
      </c>
      <c r="G15104" t="s">
        <v>2615</v>
      </c>
      <c r="H15104" t="s">
        <v>27161</v>
      </c>
      <c r="I15104">
        <v>694.04</v>
      </c>
    </row>
    <row r="15105" spans="1:9" x14ac:dyDescent="0.25">
      <c r="A15105" t="s">
        <v>28863</v>
      </c>
      <c r="B15105">
        <v>13127</v>
      </c>
      <c r="C15105" s="2">
        <f t="shared" si="1560"/>
        <v>44376</v>
      </c>
      <c r="D15105" s="1">
        <f>TIMEVALUE("09:25:46")</f>
        <v>0.3928935185185185</v>
      </c>
      <c r="E15105" s="2">
        <f t="shared" si="1561"/>
        <v>44376</v>
      </c>
      <c r="F15105" s="1">
        <f>TIMEVALUE("09:33:01")</f>
        <v>0.39792824074074074</v>
      </c>
      <c r="G15105" t="s">
        <v>2796</v>
      </c>
      <c r="H15105" t="s">
        <v>5655</v>
      </c>
      <c r="I15105">
        <v>694.96699999999998</v>
      </c>
    </row>
    <row r="15106" spans="1:9" x14ac:dyDescent="0.25">
      <c r="A15106" t="s">
        <v>28864</v>
      </c>
      <c r="B15106">
        <v>13127</v>
      </c>
      <c r="C15106" s="2">
        <f t="shared" si="1560"/>
        <v>44376</v>
      </c>
      <c r="D15106" s="1">
        <f>TIMEVALUE("09:36:11")</f>
        <v>0.40012731481481484</v>
      </c>
      <c r="E15106" s="2">
        <f t="shared" si="1561"/>
        <v>44376</v>
      </c>
      <c r="F15106" s="1">
        <f>TIMEVALUE("09:43:47")</f>
        <v>0.40540509259259261</v>
      </c>
      <c r="G15106" t="s">
        <v>833</v>
      </c>
      <c r="H15106" t="s">
        <v>28865</v>
      </c>
      <c r="I15106">
        <v>695.14499999999998</v>
      </c>
    </row>
    <row r="15107" spans="1:9" x14ac:dyDescent="0.25">
      <c r="A15107" t="s">
        <v>28866</v>
      </c>
      <c r="B15107">
        <v>13127</v>
      </c>
      <c r="C15107" s="2">
        <f t="shared" si="1560"/>
        <v>44376</v>
      </c>
      <c r="D15107" s="1">
        <f>TIMEVALUE("09:46:43")</f>
        <v>0.40744212962962961</v>
      </c>
      <c r="E15107" s="2">
        <f t="shared" si="1561"/>
        <v>44376</v>
      </c>
      <c r="F15107" s="1">
        <f>TIMEVALUE("09:58:50")</f>
        <v>0.41585648148148147</v>
      </c>
      <c r="G15107" t="s">
        <v>1351</v>
      </c>
      <c r="H15107" t="s">
        <v>15001</v>
      </c>
      <c r="I15107">
        <v>694.67100000000005</v>
      </c>
    </row>
    <row r="15108" spans="1:9" x14ac:dyDescent="0.25">
      <c r="A15108" t="s">
        <v>28867</v>
      </c>
      <c r="B15108">
        <v>13127</v>
      </c>
      <c r="C15108" s="2">
        <f t="shared" si="1560"/>
        <v>44376</v>
      </c>
      <c r="D15108" s="1">
        <f>TIMEVALUE("10:02:28")</f>
        <v>0.41837962962962966</v>
      </c>
      <c r="E15108" s="2">
        <f t="shared" si="1561"/>
        <v>44376</v>
      </c>
      <c r="F15108" s="1">
        <f>TIMEVALUE("10:04:40")</f>
        <v>0.4199074074074074</v>
      </c>
      <c r="G15108" t="s">
        <v>452</v>
      </c>
      <c r="H15108" t="s">
        <v>28868</v>
      </c>
      <c r="I15108">
        <v>694.85599999999999</v>
      </c>
    </row>
    <row r="15109" spans="1:9" x14ac:dyDescent="0.25">
      <c r="A15109" t="s">
        <v>28869</v>
      </c>
      <c r="B15109">
        <v>13127</v>
      </c>
      <c r="C15109" s="2">
        <f t="shared" si="1560"/>
        <v>44376</v>
      </c>
      <c r="D15109" s="1">
        <f>TIMEVALUE("10:06:16")</f>
        <v>0.42101851851851851</v>
      </c>
      <c r="E15109" s="2">
        <f t="shared" si="1561"/>
        <v>44376</v>
      </c>
      <c r="F15109" s="1">
        <f>TIMEVALUE("10:07:44")</f>
        <v>0.42203703703703704</v>
      </c>
      <c r="G15109" t="s">
        <v>2257</v>
      </c>
      <c r="H15109" t="s">
        <v>3606</v>
      </c>
      <c r="I15109">
        <v>695.12099999999998</v>
      </c>
    </row>
    <row r="15110" spans="1:9" x14ac:dyDescent="0.25">
      <c r="A15110" t="s">
        <v>28870</v>
      </c>
      <c r="B15110">
        <v>13127</v>
      </c>
      <c r="C15110" s="2">
        <f t="shared" si="1560"/>
        <v>44376</v>
      </c>
      <c r="D15110" s="1">
        <f>TIMEVALUE("10:09:32")</f>
        <v>0.42328703703703702</v>
      </c>
      <c r="E15110" s="2">
        <f t="shared" si="1561"/>
        <v>44376</v>
      </c>
      <c r="F15110" s="1">
        <f>TIMEVALUE("10:15:50")</f>
        <v>0.42766203703703703</v>
      </c>
      <c r="G15110" t="s">
        <v>951</v>
      </c>
      <c r="H15110" t="s">
        <v>28871</v>
      </c>
      <c r="I15110">
        <v>695.36</v>
      </c>
    </row>
    <row r="15111" spans="1:9" x14ac:dyDescent="0.25">
      <c r="A15111" t="s">
        <v>28872</v>
      </c>
      <c r="B15111">
        <v>13127</v>
      </c>
      <c r="C15111" s="2">
        <f>DATEVALUE("2025-06-28")</f>
        <v>44374</v>
      </c>
      <c r="D15111" s="1">
        <f>TIMEVALUE("13:13:52")</f>
        <v>0.55129629629629628</v>
      </c>
      <c r="E15111" s="2">
        <f>DATEVALUE("2025-06-28")</f>
        <v>44374</v>
      </c>
      <c r="F15111" s="1">
        <f>TIMEVALUE("13:18:10")</f>
        <v>0.55428240740740742</v>
      </c>
      <c r="G15111" t="s">
        <v>6673</v>
      </c>
      <c r="H15111" t="s">
        <v>28873</v>
      </c>
      <c r="I15111">
        <v>695.5</v>
      </c>
    </row>
    <row r="15112" spans="1:9" x14ac:dyDescent="0.25">
      <c r="A15112" t="s">
        <v>28874</v>
      </c>
      <c r="B15112">
        <v>13127</v>
      </c>
      <c r="C15112" s="2">
        <f t="shared" ref="C15112:C15159" si="1562">DATEVALUE("2025-06-30")</f>
        <v>44376</v>
      </c>
      <c r="D15112" s="1">
        <f>TIMEVALUE("10:34:13")</f>
        <v>0.44042824074074072</v>
      </c>
      <c r="E15112" s="2">
        <f t="shared" ref="E15112:E15159" si="1563">DATEVALUE("2025-06-30")</f>
        <v>44376</v>
      </c>
      <c r="F15112" s="1">
        <f>TIMEVALUE("10:44:39")</f>
        <v>0.44767361111111109</v>
      </c>
      <c r="G15112" t="s">
        <v>11102</v>
      </c>
      <c r="H15112" t="s">
        <v>28875</v>
      </c>
      <c r="I15112">
        <v>692.53099999999995</v>
      </c>
    </row>
    <row r="15113" spans="1:9" x14ac:dyDescent="0.25">
      <c r="A15113" t="s">
        <v>28876</v>
      </c>
      <c r="B15113">
        <v>13127</v>
      </c>
      <c r="C15113" s="2">
        <f t="shared" si="1562"/>
        <v>44376</v>
      </c>
      <c r="D15113" s="1">
        <f>TIMEVALUE("10:49:39")</f>
        <v>0.45114583333333336</v>
      </c>
      <c r="E15113" s="2">
        <f t="shared" si="1563"/>
        <v>44376</v>
      </c>
      <c r="F15113" s="1">
        <f>TIMEVALUE("10:56:13")</f>
        <v>0.4557060185185185</v>
      </c>
      <c r="G15113" t="s">
        <v>2994</v>
      </c>
      <c r="H15113" t="s">
        <v>28877</v>
      </c>
      <c r="I15113">
        <v>692.803</v>
      </c>
    </row>
    <row r="15114" spans="1:9" x14ac:dyDescent="0.25">
      <c r="A15114" t="s">
        <v>28878</v>
      </c>
      <c r="B15114">
        <v>13127</v>
      </c>
      <c r="C15114" s="2">
        <f t="shared" si="1562"/>
        <v>44376</v>
      </c>
      <c r="D15114" s="1">
        <f>TIMEVALUE("10:58:25")</f>
        <v>0.45723379629629629</v>
      </c>
      <c r="E15114" s="2">
        <f t="shared" si="1563"/>
        <v>44376</v>
      </c>
      <c r="F15114" s="1">
        <f>TIMEVALUE("11:06:00")</f>
        <v>0.46250000000000002</v>
      </c>
      <c r="G15114" t="s">
        <v>2557</v>
      </c>
      <c r="H15114" t="s">
        <v>17439</v>
      </c>
      <c r="I15114">
        <v>693.10799999999995</v>
      </c>
    </row>
    <row r="15115" spans="1:9" x14ac:dyDescent="0.25">
      <c r="A15115" t="s">
        <v>28879</v>
      </c>
      <c r="B15115">
        <v>13127</v>
      </c>
      <c r="C15115" s="2">
        <f t="shared" si="1562"/>
        <v>44376</v>
      </c>
      <c r="D15115" s="1">
        <f>TIMEVALUE("11:42:59")</f>
        <v>0.48818287037037039</v>
      </c>
      <c r="E15115" s="2">
        <f t="shared" si="1563"/>
        <v>44376</v>
      </c>
      <c r="F15115" s="1">
        <f>TIMEVALUE("11:52:13")</f>
        <v>0.49459490740740741</v>
      </c>
      <c r="G15115" t="s">
        <v>3778</v>
      </c>
      <c r="H15115" t="s">
        <v>28880</v>
      </c>
      <c r="I15115">
        <v>693.23199999999997</v>
      </c>
    </row>
    <row r="15116" spans="1:9" x14ac:dyDescent="0.25">
      <c r="A15116" t="s">
        <v>28881</v>
      </c>
      <c r="B15116">
        <v>13127</v>
      </c>
      <c r="C15116" s="2">
        <f t="shared" si="1562"/>
        <v>44376</v>
      </c>
      <c r="D15116" s="1">
        <f>TIMEVALUE("11:56:24")</f>
        <v>0.4975</v>
      </c>
      <c r="E15116" s="2">
        <f t="shared" si="1563"/>
        <v>44376</v>
      </c>
      <c r="F15116" s="1">
        <f>TIMEVALUE("12:00:16")</f>
        <v>0.50018518518518518</v>
      </c>
      <c r="G15116" t="s">
        <v>2554</v>
      </c>
      <c r="H15116" t="s">
        <v>28882</v>
      </c>
      <c r="I15116">
        <v>694.24599999999998</v>
      </c>
    </row>
    <row r="15117" spans="1:9" x14ac:dyDescent="0.25">
      <c r="A15117" t="s">
        <v>28881</v>
      </c>
      <c r="B15117">
        <v>13127</v>
      </c>
      <c r="C15117" s="2">
        <f t="shared" si="1562"/>
        <v>44376</v>
      </c>
      <c r="D15117" s="1">
        <f>TIMEVALUE("12:51:07")</f>
        <v>0.53549768518518515</v>
      </c>
      <c r="E15117" s="2">
        <f t="shared" si="1563"/>
        <v>44376</v>
      </c>
      <c r="F15117" s="1">
        <f>TIMEVALUE("12:51:07")</f>
        <v>0.53549768518518515</v>
      </c>
      <c r="G15117" t="s">
        <v>162</v>
      </c>
      <c r="H15117" t="s">
        <v>163</v>
      </c>
      <c r="I15117">
        <v>98765432.099000007</v>
      </c>
    </row>
    <row r="15118" spans="1:9" x14ac:dyDescent="0.25">
      <c r="A15118" t="s">
        <v>28881</v>
      </c>
      <c r="B15118">
        <v>13127</v>
      </c>
      <c r="C15118" s="2">
        <f t="shared" si="1562"/>
        <v>44376</v>
      </c>
      <c r="D15118" s="1">
        <f>TIMEVALUE("12:51:09")</f>
        <v>0.53552083333333333</v>
      </c>
      <c r="E15118" s="2">
        <f t="shared" si="1563"/>
        <v>44376</v>
      </c>
      <c r="F15118" s="1">
        <f>TIMEVALUE("12:53:24")</f>
        <v>0.53708333333333336</v>
      </c>
      <c r="G15118" t="s">
        <v>343</v>
      </c>
      <c r="H15118" t="s">
        <v>28883</v>
      </c>
      <c r="I15118">
        <v>693.62300000000005</v>
      </c>
    </row>
    <row r="15119" spans="1:9" x14ac:dyDescent="0.25">
      <c r="A15119" t="s">
        <v>28884</v>
      </c>
      <c r="B15119">
        <v>13127</v>
      </c>
      <c r="C15119" s="2">
        <f t="shared" si="1562"/>
        <v>44376</v>
      </c>
      <c r="D15119" s="1">
        <f>TIMEVALUE("12:56:30")</f>
        <v>0.53923611111111114</v>
      </c>
      <c r="E15119" s="2">
        <f t="shared" si="1563"/>
        <v>44376</v>
      </c>
      <c r="F15119" s="1">
        <f>TIMEVALUE("12:59:50")</f>
        <v>0.54155092592592591</v>
      </c>
      <c r="G15119" t="s">
        <v>775</v>
      </c>
      <c r="H15119" t="s">
        <v>18876</v>
      </c>
      <c r="I15119">
        <v>693.66099999999994</v>
      </c>
    </row>
    <row r="15120" spans="1:9" x14ac:dyDescent="0.25">
      <c r="A15120" t="s">
        <v>28885</v>
      </c>
      <c r="B15120">
        <v>13127</v>
      </c>
      <c r="C15120" s="2">
        <f t="shared" si="1562"/>
        <v>44376</v>
      </c>
      <c r="D15120" s="1">
        <f>TIMEVALUE("13:01:08")</f>
        <v>0.54245370370370372</v>
      </c>
      <c r="E15120" s="2">
        <f t="shared" si="1563"/>
        <v>44376</v>
      </c>
      <c r="F15120" s="1">
        <f>TIMEVALUE("13:07:28")</f>
        <v>0.54685185185185181</v>
      </c>
      <c r="G15120" t="s">
        <v>3638</v>
      </c>
      <c r="H15120" t="s">
        <v>17297</v>
      </c>
      <c r="I15120">
        <v>694.72900000000004</v>
      </c>
    </row>
    <row r="15121" spans="1:9" x14ac:dyDescent="0.25">
      <c r="A15121" t="s">
        <v>28886</v>
      </c>
      <c r="B15121">
        <v>13127</v>
      </c>
      <c r="C15121" s="2">
        <f t="shared" si="1562"/>
        <v>44376</v>
      </c>
      <c r="D15121" s="1">
        <f>TIMEVALUE("13:10:57")</f>
        <v>0.54927083333333337</v>
      </c>
      <c r="E15121" s="2">
        <f t="shared" si="1563"/>
        <v>44376</v>
      </c>
      <c r="F15121" s="1">
        <f>TIMEVALUE("13:15:07")</f>
        <v>0.55216435185185186</v>
      </c>
      <c r="G15121" t="s">
        <v>227</v>
      </c>
      <c r="H15121" t="s">
        <v>26342</v>
      </c>
      <c r="I15121">
        <v>694.827</v>
      </c>
    </row>
    <row r="15122" spans="1:9" x14ac:dyDescent="0.25">
      <c r="A15122" t="s">
        <v>28888</v>
      </c>
      <c r="B15122">
        <v>13127</v>
      </c>
      <c r="C15122" s="2">
        <f t="shared" si="1562"/>
        <v>44376</v>
      </c>
      <c r="D15122" s="1">
        <f>TIMEVALUE("13:17:08")</f>
        <v>0.55356481481481479</v>
      </c>
      <c r="E15122" s="2">
        <f t="shared" si="1563"/>
        <v>44376</v>
      </c>
      <c r="F15122" s="1">
        <f>TIMEVALUE("13:20:35")</f>
        <v>0.55596064814814816</v>
      </c>
      <c r="G15122" t="s">
        <v>677</v>
      </c>
      <c r="H15122" t="s">
        <v>28889</v>
      </c>
      <c r="I15122">
        <v>694.78200000000004</v>
      </c>
    </row>
    <row r="15123" spans="1:9" x14ac:dyDescent="0.25">
      <c r="A15123" t="s">
        <v>28890</v>
      </c>
      <c r="B15123">
        <v>13127</v>
      </c>
      <c r="C15123" s="2">
        <f t="shared" si="1562"/>
        <v>44376</v>
      </c>
      <c r="D15123" s="1">
        <f>TIMEVALUE("13:22:28")</f>
        <v>0.55726851851851855</v>
      </c>
      <c r="E15123" s="2">
        <f t="shared" si="1563"/>
        <v>44376</v>
      </c>
      <c r="F15123" s="1">
        <f>TIMEVALUE("13:29:43")</f>
        <v>0.56230324074074078</v>
      </c>
      <c r="G15123" t="s">
        <v>2796</v>
      </c>
      <c r="H15123" t="s">
        <v>18818</v>
      </c>
      <c r="I15123">
        <v>694.78499999999997</v>
      </c>
    </row>
    <row r="15124" spans="1:9" x14ac:dyDescent="0.25">
      <c r="A15124" t="s">
        <v>28891</v>
      </c>
      <c r="B15124">
        <v>13127</v>
      </c>
      <c r="C15124" s="2">
        <f t="shared" si="1562"/>
        <v>44376</v>
      </c>
      <c r="D15124" s="1">
        <f>TIMEVALUE("13:31:37")</f>
        <v>0.56362268518518521</v>
      </c>
      <c r="E15124" s="2">
        <f t="shared" si="1563"/>
        <v>44376</v>
      </c>
      <c r="F15124" s="1">
        <f>TIMEVALUE("13:34:38")</f>
        <v>0.56571759259259258</v>
      </c>
      <c r="G15124" t="s">
        <v>2441</v>
      </c>
      <c r="H15124" t="s">
        <v>25120</v>
      </c>
      <c r="I15124">
        <v>695.19799999999998</v>
      </c>
    </row>
    <row r="15125" spans="1:9" x14ac:dyDescent="0.25">
      <c r="A15125" t="s">
        <v>28892</v>
      </c>
      <c r="B15125">
        <v>13127</v>
      </c>
      <c r="C15125" s="2">
        <f t="shared" si="1562"/>
        <v>44376</v>
      </c>
      <c r="D15125" s="1">
        <f>TIMEVALUE("13:36:30")</f>
        <v>0.56701388888888893</v>
      </c>
      <c r="E15125" s="2">
        <f t="shared" si="1563"/>
        <v>44376</v>
      </c>
      <c r="F15125" s="1">
        <f>TIMEVALUE("13:38:58")</f>
        <v>0.5687268518518519</v>
      </c>
      <c r="G15125" t="s">
        <v>691</v>
      </c>
      <c r="H15125" t="s">
        <v>17339</v>
      </c>
      <c r="I15125">
        <v>695.15499999999997</v>
      </c>
    </row>
    <row r="15126" spans="1:9" x14ac:dyDescent="0.25">
      <c r="A15126" t="s">
        <v>28893</v>
      </c>
      <c r="B15126">
        <v>13127</v>
      </c>
      <c r="C15126" s="2">
        <f t="shared" si="1562"/>
        <v>44376</v>
      </c>
      <c r="D15126" s="1">
        <f>TIMEVALUE("10:18:02")</f>
        <v>0.42918981481481483</v>
      </c>
      <c r="E15126" s="2">
        <f t="shared" si="1563"/>
        <v>44376</v>
      </c>
      <c r="F15126" s="1">
        <f>TIMEVALUE("10:26:14")</f>
        <v>0.43488425925925928</v>
      </c>
      <c r="G15126" t="s">
        <v>726</v>
      </c>
      <c r="H15126" t="s">
        <v>28894</v>
      </c>
      <c r="I15126">
        <v>695.5</v>
      </c>
    </row>
    <row r="15127" spans="1:9" x14ac:dyDescent="0.25">
      <c r="A15127" t="s">
        <v>28895</v>
      </c>
      <c r="B15127">
        <v>13127</v>
      </c>
      <c r="C15127" s="2">
        <f t="shared" si="1562"/>
        <v>44376</v>
      </c>
      <c r="D15127" s="1">
        <f>TIMEVALUE("13:51:52")</f>
        <v>0.57768518518518519</v>
      </c>
      <c r="E15127" s="2">
        <f t="shared" si="1563"/>
        <v>44376</v>
      </c>
      <c r="F15127" s="1">
        <f>TIMEVALUE("14:11:27")</f>
        <v>0.59128472222222217</v>
      </c>
      <c r="G15127" t="s">
        <v>28896</v>
      </c>
      <c r="H15127" t="s">
        <v>14123</v>
      </c>
      <c r="I15127">
        <v>692.27599999999995</v>
      </c>
    </row>
    <row r="15128" spans="1:9" x14ac:dyDescent="0.25">
      <c r="A15128" t="s">
        <v>28897</v>
      </c>
      <c r="B15128">
        <v>13127</v>
      </c>
      <c r="C15128" s="2">
        <f t="shared" si="1562"/>
        <v>44376</v>
      </c>
      <c r="D15128" s="1">
        <f>TIMEVALUE("14:15:20")</f>
        <v>0.59398148148148144</v>
      </c>
      <c r="E15128" s="2">
        <f t="shared" si="1563"/>
        <v>44376</v>
      </c>
      <c r="F15128" s="1">
        <f>TIMEVALUE("14:20:26")</f>
        <v>0.59752314814814811</v>
      </c>
      <c r="G15128" t="s">
        <v>4674</v>
      </c>
      <c r="H15128" t="s">
        <v>28898</v>
      </c>
      <c r="I15128">
        <v>692.94</v>
      </c>
    </row>
    <row r="15129" spans="1:9" x14ac:dyDescent="0.25">
      <c r="A15129" t="s">
        <v>28899</v>
      </c>
      <c r="B15129">
        <v>13127</v>
      </c>
      <c r="C15129" s="2">
        <f t="shared" si="1562"/>
        <v>44376</v>
      </c>
      <c r="D15129" s="1">
        <f>TIMEVALUE("14:22:32")</f>
        <v>0.59898148148148145</v>
      </c>
      <c r="E15129" s="2">
        <f t="shared" si="1563"/>
        <v>44376</v>
      </c>
      <c r="F15129" s="1">
        <f>TIMEVALUE("14:26:02")</f>
        <v>0.60141203703703705</v>
      </c>
      <c r="G15129" t="s">
        <v>375</v>
      </c>
      <c r="H15129" t="s">
        <v>28900</v>
      </c>
      <c r="I15129">
        <v>692.91200000000003</v>
      </c>
    </row>
    <row r="15130" spans="1:9" x14ac:dyDescent="0.25">
      <c r="A15130" t="s">
        <v>28901</v>
      </c>
      <c r="B15130">
        <v>13127</v>
      </c>
      <c r="C15130" s="2">
        <f t="shared" si="1562"/>
        <v>44376</v>
      </c>
      <c r="D15130" s="1">
        <f>TIMEVALUE("14:28:43")</f>
        <v>0.60327546296296297</v>
      </c>
      <c r="E15130" s="2">
        <f t="shared" si="1563"/>
        <v>44376</v>
      </c>
      <c r="F15130" s="1">
        <f>TIMEVALUE("14:36:01")</f>
        <v>0.60834490740740743</v>
      </c>
      <c r="G15130" t="s">
        <v>4616</v>
      </c>
      <c r="H15130" t="s">
        <v>15191</v>
      </c>
      <c r="I15130">
        <v>693.26400000000001</v>
      </c>
    </row>
    <row r="15131" spans="1:9" x14ac:dyDescent="0.25">
      <c r="A15131" t="s">
        <v>28901</v>
      </c>
      <c r="B15131">
        <v>13127</v>
      </c>
      <c r="C15131" s="2">
        <f t="shared" si="1562"/>
        <v>44376</v>
      </c>
      <c r="D15131" s="1">
        <f>TIMEVALUE("14:46:37")</f>
        <v>0.61570601851851847</v>
      </c>
      <c r="E15131" s="2">
        <f t="shared" si="1563"/>
        <v>44376</v>
      </c>
      <c r="F15131" s="1">
        <f>TIMEVALUE("14:46:37")</f>
        <v>0.61570601851851847</v>
      </c>
      <c r="G15131" t="s">
        <v>162</v>
      </c>
      <c r="H15131" t="s">
        <v>163</v>
      </c>
      <c r="I15131">
        <v>98765432.099000007</v>
      </c>
    </row>
    <row r="15132" spans="1:9" x14ac:dyDescent="0.25">
      <c r="A15132" t="s">
        <v>28901</v>
      </c>
      <c r="B15132">
        <v>13127</v>
      </c>
      <c r="C15132" s="2">
        <f t="shared" si="1562"/>
        <v>44376</v>
      </c>
      <c r="D15132" s="1">
        <f>TIMEVALUE("14:46:39")</f>
        <v>0.61572916666666666</v>
      </c>
      <c r="E15132" s="2">
        <f t="shared" si="1563"/>
        <v>44376</v>
      </c>
      <c r="F15132" s="1">
        <f>TIMEVALUE("14:48:42")</f>
        <v>0.61715277777777777</v>
      </c>
      <c r="G15132" t="s">
        <v>1028</v>
      </c>
      <c r="H15132" t="s">
        <v>23747</v>
      </c>
      <c r="I15132">
        <v>693.18600000000004</v>
      </c>
    </row>
    <row r="15133" spans="1:9" x14ac:dyDescent="0.25">
      <c r="A15133" t="s">
        <v>28902</v>
      </c>
      <c r="B15133">
        <v>13127</v>
      </c>
      <c r="C15133" s="2">
        <f t="shared" si="1562"/>
        <v>44376</v>
      </c>
      <c r="D15133" s="1">
        <f>TIMEVALUE("14:50:17")</f>
        <v>0.6182523148148148</v>
      </c>
      <c r="E15133" s="2">
        <f t="shared" si="1563"/>
        <v>44376</v>
      </c>
      <c r="F15133" s="1">
        <f>TIMEVALUE("14:51:50")</f>
        <v>0.61932870370370374</v>
      </c>
      <c r="G15133" t="s">
        <v>427</v>
      </c>
      <c r="H15133" t="s">
        <v>28903</v>
      </c>
      <c r="I15133">
        <v>693.46299999999997</v>
      </c>
    </row>
    <row r="15134" spans="1:9" x14ac:dyDescent="0.25">
      <c r="A15134" t="s">
        <v>28904</v>
      </c>
      <c r="B15134">
        <v>13127</v>
      </c>
      <c r="C15134" s="2">
        <f t="shared" si="1562"/>
        <v>44376</v>
      </c>
      <c r="D15134" s="1">
        <f>TIMEVALUE("14:54:13")</f>
        <v>0.6209837962962963</v>
      </c>
      <c r="E15134" s="2">
        <f t="shared" si="1563"/>
        <v>44376</v>
      </c>
      <c r="F15134" s="1">
        <f>TIMEVALUE("15:02:55")</f>
        <v>0.62702546296296291</v>
      </c>
      <c r="G15134" t="s">
        <v>1704</v>
      </c>
      <c r="H15134" t="s">
        <v>28905</v>
      </c>
      <c r="I15134">
        <v>693.61500000000001</v>
      </c>
    </row>
    <row r="15135" spans="1:9" x14ac:dyDescent="0.25">
      <c r="A15135" t="s">
        <v>28906</v>
      </c>
      <c r="B15135">
        <v>13127</v>
      </c>
      <c r="C15135" s="2">
        <f t="shared" si="1562"/>
        <v>44376</v>
      </c>
      <c r="D15135" s="1">
        <f>TIMEVALUE("15:05:11")</f>
        <v>0.62859953703703708</v>
      </c>
      <c r="E15135" s="2">
        <f t="shared" si="1563"/>
        <v>44376</v>
      </c>
      <c r="F15135" s="1">
        <f>TIMEVALUE("15:07:38")</f>
        <v>0.6303009259259259</v>
      </c>
      <c r="G15135" t="s">
        <v>538</v>
      </c>
      <c r="H15135" t="s">
        <v>28907</v>
      </c>
      <c r="I15135">
        <v>693.84500000000003</v>
      </c>
    </row>
    <row r="15136" spans="1:9" x14ac:dyDescent="0.25">
      <c r="A15136" t="s">
        <v>28908</v>
      </c>
      <c r="B15136">
        <v>13127</v>
      </c>
      <c r="C15136" s="2">
        <f t="shared" si="1562"/>
        <v>44376</v>
      </c>
      <c r="D15136" s="1">
        <f>TIMEVALUE("15:08:58")</f>
        <v>0.6312268518518519</v>
      </c>
      <c r="E15136" s="2">
        <f t="shared" si="1563"/>
        <v>44376</v>
      </c>
      <c r="F15136" s="1">
        <f>TIMEVALUE("15:15:44")</f>
        <v>0.63592592592592589</v>
      </c>
      <c r="G15136" t="s">
        <v>3007</v>
      </c>
      <c r="H15136" t="s">
        <v>28909</v>
      </c>
      <c r="I15136">
        <v>694.20399999999995</v>
      </c>
    </row>
    <row r="15137" spans="1:9" x14ac:dyDescent="0.25">
      <c r="A15137" t="s">
        <v>28910</v>
      </c>
      <c r="B15137">
        <v>13127</v>
      </c>
      <c r="C15137" s="2">
        <f t="shared" si="1562"/>
        <v>44376</v>
      </c>
      <c r="D15137" s="1">
        <f>TIMEVALUE("15:19:33")</f>
        <v>0.6385763888888889</v>
      </c>
      <c r="E15137" s="2">
        <f t="shared" si="1563"/>
        <v>44376</v>
      </c>
      <c r="F15137" s="1">
        <f>TIMEVALUE("15:22:57")</f>
        <v>0.64093750000000005</v>
      </c>
      <c r="G15137" t="s">
        <v>877</v>
      </c>
      <c r="H15137" t="s">
        <v>28911</v>
      </c>
      <c r="I15137">
        <v>694.28099999999995</v>
      </c>
    </row>
    <row r="15138" spans="1:9" x14ac:dyDescent="0.25">
      <c r="A15138" t="s">
        <v>28912</v>
      </c>
      <c r="B15138">
        <v>13127</v>
      </c>
      <c r="C15138" s="2">
        <f t="shared" si="1562"/>
        <v>44376</v>
      </c>
      <c r="D15138" s="1">
        <f>TIMEVALUE("15:24:37")</f>
        <v>0.64209490740740738</v>
      </c>
      <c r="E15138" s="2">
        <f t="shared" si="1563"/>
        <v>44376</v>
      </c>
      <c r="F15138" s="1">
        <f>TIMEVALUE("15:25:17")</f>
        <v>0.64255787037037038</v>
      </c>
      <c r="G15138" t="s">
        <v>2226</v>
      </c>
      <c r="H15138" t="s">
        <v>18904</v>
      </c>
      <c r="I15138">
        <v>694.52599999999995</v>
      </c>
    </row>
    <row r="15139" spans="1:9" x14ac:dyDescent="0.25">
      <c r="A15139" t="s">
        <v>28913</v>
      </c>
      <c r="B15139">
        <v>13127</v>
      </c>
      <c r="C15139" s="2">
        <f t="shared" si="1562"/>
        <v>44376</v>
      </c>
      <c r="D15139" s="1">
        <f>TIMEVALUE("15:27:19")</f>
        <v>0.64396990740740745</v>
      </c>
      <c r="E15139" s="2">
        <f t="shared" si="1563"/>
        <v>44376</v>
      </c>
      <c r="F15139" s="1">
        <f>TIMEVALUE("15:28:55")</f>
        <v>0.64508101851851851</v>
      </c>
      <c r="G15139" t="s">
        <v>732</v>
      </c>
      <c r="H15139" t="s">
        <v>28914</v>
      </c>
      <c r="I15139">
        <v>694.76499999999999</v>
      </c>
    </row>
    <row r="15140" spans="1:9" x14ac:dyDescent="0.25">
      <c r="A15140" t="s">
        <v>28915</v>
      </c>
      <c r="B15140">
        <v>13127</v>
      </c>
      <c r="C15140" s="2">
        <f t="shared" si="1562"/>
        <v>44376</v>
      </c>
      <c r="D15140" s="1">
        <f>TIMEVALUE("15:30:07")</f>
        <v>0.64591435185185186</v>
      </c>
      <c r="E15140" s="2">
        <f t="shared" si="1563"/>
        <v>44376</v>
      </c>
      <c r="F15140" s="1">
        <f>TIMEVALUE("15:33:54")</f>
        <v>0.64854166666666668</v>
      </c>
      <c r="G15140" t="s">
        <v>3841</v>
      </c>
      <c r="H15140" t="s">
        <v>28916</v>
      </c>
      <c r="I15140">
        <v>695.04</v>
      </c>
    </row>
    <row r="15141" spans="1:9" x14ac:dyDescent="0.25">
      <c r="A15141" t="s">
        <v>28917</v>
      </c>
      <c r="B15141">
        <v>13127</v>
      </c>
      <c r="C15141" s="2">
        <f t="shared" si="1562"/>
        <v>44376</v>
      </c>
      <c r="D15141" s="1">
        <f>TIMEVALUE("13:42:03")</f>
        <v>0.57086805555555553</v>
      </c>
      <c r="E15141" s="2">
        <f t="shared" si="1563"/>
        <v>44376</v>
      </c>
      <c r="F15141" s="1">
        <f>TIMEVALUE("13:45:15")</f>
        <v>0.57309027777777777</v>
      </c>
      <c r="G15141" t="s">
        <v>658</v>
      </c>
      <c r="H15141" t="s">
        <v>28918</v>
      </c>
      <c r="I15141">
        <v>695.14599999999996</v>
      </c>
    </row>
    <row r="15142" spans="1:9" x14ac:dyDescent="0.25">
      <c r="A15142" t="s">
        <v>28919</v>
      </c>
      <c r="B15142">
        <v>13127</v>
      </c>
      <c r="C15142" s="2">
        <f t="shared" si="1562"/>
        <v>44376</v>
      </c>
      <c r="D15142" s="1">
        <f>TIMEVALUE("15:45:13")</f>
        <v>0.65640046296296295</v>
      </c>
      <c r="E15142" s="2">
        <f t="shared" si="1563"/>
        <v>44376</v>
      </c>
      <c r="F15142" s="1">
        <f>TIMEVALUE("15:55:47")</f>
        <v>0.66373842592592591</v>
      </c>
      <c r="G15142" t="s">
        <v>7205</v>
      </c>
      <c r="H15142" t="s">
        <v>21230</v>
      </c>
      <c r="I15142">
        <v>692.16800000000001</v>
      </c>
    </row>
    <row r="15143" spans="1:9" x14ac:dyDescent="0.25">
      <c r="A15143" t="s">
        <v>28920</v>
      </c>
      <c r="B15143">
        <v>13127</v>
      </c>
      <c r="C15143" s="2">
        <f t="shared" si="1562"/>
        <v>44376</v>
      </c>
      <c r="D15143" s="1">
        <f>TIMEVALUE("15:58:05")</f>
        <v>0.66533564814814816</v>
      </c>
      <c r="E15143" s="2">
        <f t="shared" si="1563"/>
        <v>44376</v>
      </c>
      <c r="F15143" s="1">
        <f>TIMEVALUE("16:04:47")</f>
        <v>0.66998842592592589</v>
      </c>
      <c r="G15143" t="s">
        <v>2025</v>
      </c>
      <c r="H15143" t="s">
        <v>28921</v>
      </c>
      <c r="I15143">
        <v>692.57100000000003</v>
      </c>
    </row>
    <row r="15144" spans="1:9" x14ac:dyDescent="0.25">
      <c r="A15144" t="s">
        <v>28922</v>
      </c>
      <c r="B15144">
        <v>13127</v>
      </c>
      <c r="C15144" s="2">
        <f t="shared" si="1562"/>
        <v>44376</v>
      </c>
      <c r="D15144" s="1">
        <f>TIMEVALUE("16:07:17")</f>
        <v>0.67172453703703705</v>
      </c>
      <c r="E15144" s="2">
        <f t="shared" si="1563"/>
        <v>44376</v>
      </c>
      <c r="F15144" s="1">
        <f>TIMEVALUE("16:09:40")</f>
        <v>0.67337962962962961</v>
      </c>
      <c r="G15144" t="s">
        <v>306</v>
      </c>
      <c r="H15144" t="s">
        <v>28923</v>
      </c>
      <c r="I15144">
        <v>693.12099999999998</v>
      </c>
    </row>
    <row r="15145" spans="1:9" x14ac:dyDescent="0.25">
      <c r="A15145" t="s">
        <v>28924</v>
      </c>
      <c r="B15145">
        <v>13127</v>
      </c>
      <c r="C15145" s="2">
        <f t="shared" si="1562"/>
        <v>44376</v>
      </c>
      <c r="D15145" s="1">
        <f>TIMEVALUE("16:13:01")</f>
        <v>0.67570601851851853</v>
      </c>
      <c r="E15145" s="2">
        <f t="shared" si="1563"/>
        <v>44376</v>
      </c>
      <c r="F15145" s="1">
        <f>TIMEVALUE("16:20:57")</f>
        <v>0.68121527777777779</v>
      </c>
      <c r="G15145" t="s">
        <v>868</v>
      </c>
      <c r="H15145" t="s">
        <v>28925</v>
      </c>
      <c r="I15145">
        <v>693.09500000000003</v>
      </c>
    </row>
    <row r="15146" spans="1:9" x14ac:dyDescent="0.25">
      <c r="A15146" t="s">
        <v>28926</v>
      </c>
      <c r="B15146">
        <v>13127</v>
      </c>
      <c r="C15146" s="2">
        <f t="shared" si="1562"/>
        <v>44376</v>
      </c>
      <c r="D15146" s="1">
        <f>TIMEVALUE("16:24:05")</f>
        <v>0.68339120370370365</v>
      </c>
      <c r="E15146" s="2">
        <f t="shared" si="1563"/>
        <v>44376</v>
      </c>
      <c r="F15146" s="1">
        <f>TIMEVALUE("16:28:43")</f>
        <v>0.68660879629629634</v>
      </c>
      <c r="G15146" t="s">
        <v>888</v>
      </c>
      <c r="H15146" t="s">
        <v>20752</v>
      </c>
      <c r="I15146">
        <v>693.95699999999999</v>
      </c>
    </row>
    <row r="15147" spans="1:9" x14ac:dyDescent="0.25">
      <c r="A15147" t="s">
        <v>28927</v>
      </c>
      <c r="B15147">
        <v>13127</v>
      </c>
      <c r="C15147" s="2">
        <f t="shared" si="1562"/>
        <v>44376</v>
      </c>
      <c r="D15147" s="1">
        <f>TIMEVALUE("16:30:56")</f>
        <v>0.68814814814814818</v>
      </c>
      <c r="E15147" s="2">
        <f t="shared" si="1563"/>
        <v>44376</v>
      </c>
      <c r="F15147" s="1">
        <f>TIMEVALUE("16:33:42")</f>
        <v>0.6900694444444444</v>
      </c>
      <c r="G15147" t="s">
        <v>270</v>
      </c>
      <c r="H15147" t="s">
        <v>28928</v>
      </c>
      <c r="I15147">
        <v>694.90200000000004</v>
      </c>
    </row>
    <row r="15148" spans="1:9" x14ac:dyDescent="0.25">
      <c r="A15148" t="s">
        <v>28929</v>
      </c>
      <c r="B15148">
        <v>13127</v>
      </c>
      <c r="C15148" s="2">
        <f t="shared" si="1562"/>
        <v>44376</v>
      </c>
      <c r="D15148" s="1">
        <f>TIMEVALUE("16:35:54")</f>
        <v>0.6915972222222222</v>
      </c>
      <c r="E15148" s="2">
        <f t="shared" si="1563"/>
        <v>44376</v>
      </c>
      <c r="F15148" s="1">
        <f>TIMEVALUE("16:39:47")</f>
        <v>0.69429398148148147</v>
      </c>
      <c r="G15148" t="s">
        <v>487</v>
      </c>
      <c r="H15148" t="s">
        <v>28930</v>
      </c>
      <c r="I15148">
        <v>694.53300000000002</v>
      </c>
    </row>
    <row r="15149" spans="1:9" x14ac:dyDescent="0.25">
      <c r="A15149" t="s">
        <v>28931</v>
      </c>
      <c r="B15149">
        <v>13127</v>
      </c>
      <c r="C15149" s="2">
        <f t="shared" si="1562"/>
        <v>44376</v>
      </c>
      <c r="D15149" s="1">
        <f>TIMEVALUE("16:41:20")</f>
        <v>0.69537037037037042</v>
      </c>
      <c r="E15149" s="2">
        <f t="shared" si="1563"/>
        <v>44376</v>
      </c>
      <c r="F15149" s="1">
        <f>TIMEVALUE("16:52:27")</f>
        <v>0.70309027777777777</v>
      </c>
      <c r="G15149" t="s">
        <v>7658</v>
      </c>
      <c r="H15149" t="s">
        <v>28932</v>
      </c>
      <c r="I15149">
        <v>693.80799999999999</v>
      </c>
    </row>
    <row r="15150" spans="1:9" x14ac:dyDescent="0.25">
      <c r="A15150" t="s">
        <v>28933</v>
      </c>
      <c r="B15150">
        <v>13127</v>
      </c>
      <c r="C15150" s="2">
        <f t="shared" si="1562"/>
        <v>44376</v>
      </c>
      <c r="D15150" s="1">
        <f>TIMEVALUE("16:54:43")</f>
        <v>0.70466435185185183</v>
      </c>
      <c r="E15150" s="2">
        <f t="shared" si="1563"/>
        <v>44376</v>
      </c>
      <c r="F15150" s="1">
        <f>TIMEVALUE("17:01:07")</f>
        <v>0.70910879629629631</v>
      </c>
      <c r="G15150" t="s">
        <v>5469</v>
      </c>
      <c r="H15150" t="s">
        <v>28934</v>
      </c>
      <c r="I15150">
        <v>694.35699999999997</v>
      </c>
    </row>
    <row r="15151" spans="1:9" x14ac:dyDescent="0.25">
      <c r="A15151" t="s">
        <v>28935</v>
      </c>
      <c r="B15151">
        <v>13127</v>
      </c>
      <c r="C15151" s="2">
        <f t="shared" si="1562"/>
        <v>44376</v>
      </c>
      <c r="D15151" s="1">
        <f>TIMEVALUE("17:05:41")</f>
        <v>0.71228009259259262</v>
      </c>
      <c r="E15151" s="2">
        <f t="shared" si="1563"/>
        <v>44376</v>
      </c>
      <c r="F15151" s="1">
        <f>TIMEVALUE("17:07:03")</f>
        <v>0.71322916666666669</v>
      </c>
      <c r="G15151" t="s">
        <v>2206</v>
      </c>
      <c r="H15151" t="s">
        <v>28936</v>
      </c>
      <c r="I15151">
        <v>694.39599999999996</v>
      </c>
    </row>
    <row r="15152" spans="1:9" x14ac:dyDescent="0.25">
      <c r="A15152" t="s">
        <v>28937</v>
      </c>
      <c r="B15152">
        <v>13127</v>
      </c>
      <c r="C15152" s="2">
        <f t="shared" si="1562"/>
        <v>44376</v>
      </c>
      <c r="D15152" s="1">
        <f>TIMEVALUE("17:10:21")</f>
        <v>0.71552083333333338</v>
      </c>
      <c r="E15152" s="2">
        <f t="shared" si="1563"/>
        <v>44376</v>
      </c>
      <c r="F15152" s="1">
        <f>TIMEVALUE("17:13:06")</f>
        <v>0.71743055555555557</v>
      </c>
      <c r="G15152" t="s">
        <v>15534</v>
      </c>
      <c r="H15152" t="s">
        <v>28938</v>
      </c>
      <c r="I15152">
        <v>694.65700000000004</v>
      </c>
    </row>
    <row r="15153" spans="1:9" x14ac:dyDescent="0.25">
      <c r="A15153" t="s">
        <v>28939</v>
      </c>
      <c r="B15153">
        <v>13127</v>
      </c>
      <c r="C15153" s="2">
        <f t="shared" si="1562"/>
        <v>44376</v>
      </c>
      <c r="D15153" s="1">
        <f>TIMEVALUE("17:14:23")</f>
        <v>0.71832175925925923</v>
      </c>
      <c r="E15153" s="2">
        <f t="shared" si="1563"/>
        <v>44376</v>
      </c>
      <c r="F15153" s="1">
        <f>TIMEVALUE("17:15:58")</f>
        <v>0.71942129629629625</v>
      </c>
      <c r="G15153" t="s">
        <v>382</v>
      </c>
      <c r="H15153" t="s">
        <v>28940</v>
      </c>
      <c r="I15153">
        <v>694.85400000000004</v>
      </c>
    </row>
    <row r="15154" spans="1:9" x14ac:dyDescent="0.25">
      <c r="A15154" t="s">
        <v>28941</v>
      </c>
      <c r="B15154">
        <v>13127</v>
      </c>
      <c r="C15154" s="2">
        <f t="shared" si="1562"/>
        <v>44376</v>
      </c>
      <c r="D15154" s="1">
        <f>TIMEVALUE("15:35:52")</f>
        <v>0.64990740740740738</v>
      </c>
      <c r="E15154" s="2">
        <f t="shared" si="1563"/>
        <v>44376</v>
      </c>
      <c r="F15154" s="1">
        <f>TIMEVALUE("15:37:23")</f>
        <v>0.65096064814814814</v>
      </c>
      <c r="G15154" t="s">
        <v>333</v>
      </c>
      <c r="H15154" t="s">
        <v>28942</v>
      </c>
      <c r="I15154">
        <v>694.93499999999995</v>
      </c>
    </row>
    <row r="15155" spans="1:9" x14ac:dyDescent="0.25">
      <c r="A15155" t="s">
        <v>28943</v>
      </c>
      <c r="B15155">
        <v>13127</v>
      </c>
      <c r="C15155" s="2">
        <f t="shared" si="1562"/>
        <v>44376</v>
      </c>
      <c r="D15155" s="1">
        <f>TIMEVALUE("17:52:20")</f>
        <v>0.74467592592592591</v>
      </c>
      <c r="E15155" s="2">
        <f t="shared" si="1563"/>
        <v>44376</v>
      </c>
      <c r="F15155" s="1">
        <f>TIMEVALUE("17:56:08")</f>
        <v>0.74731481481481477</v>
      </c>
      <c r="G15155" t="s">
        <v>245</v>
      </c>
      <c r="H15155" t="s">
        <v>28944</v>
      </c>
      <c r="I15155">
        <v>692.14499999999998</v>
      </c>
    </row>
    <row r="15156" spans="1:9" x14ac:dyDescent="0.25">
      <c r="A15156" t="s">
        <v>28945</v>
      </c>
      <c r="B15156">
        <v>13127</v>
      </c>
      <c r="C15156" s="2">
        <f t="shared" si="1562"/>
        <v>44376</v>
      </c>
      <c r="D15156" s="1">
        <f>TIMEVALUE("17:58:46")</f>
        <v>0.74914351851851857</v>
      </c>
      <c r="E15156" s="2">
        <f t="shared" si="1563"/>
        <v>44376</v>
      </c>
      <c r="F15156" s="1">
        <f>TIMEVALUE("18:03:13")</f>
        <v>0.75223379629629628</v>
      </c>
      <c r="G15156" t="s">
        <v>2591</v>
      </c>
      <c r="H15156" t="s">
        <v>28946</v>
      </c>
      <c r="I15156">
        <v>692.34100000000001</v>
      </c>
    </row>
    <row r="15157" spans="1:9" x14ac:dyDescent="0.25">
      <c r="A15157" t="s">
        <v>28947</v>
      </c>
      <c r="B15157">
        <v>13127</v>
      </c>
      <c r="C15157" s="2">
        <f t="shared" si="1562"/>
        <v>44376</v>
      </c>
      <c r="D15157" s="1">
        <f>TIMEVALUE("18:05:27")</f>
        <v>0.75378472222222226</v>
      </c>
      <c r="E15157" s="2">
        <f t="shared" si="1563"/>
        <v>44376</v>
      </c>
      <c r="F15157" s="1">
        <f>TIMEVALUE("18:10:46")</f>
        <v>0.75747685185185187</v>
      </c>
      <c r="G15157" t="s">
        <v>2683</v>
      </c>
      <c r="H15157" t="s">
        <v>28948</v>
      </c>
      <c r="I15157">
        <v>692.89300000000003</v>
      </c>
    </row>
    <row r="15158" spans="1:9" x14ac:dyDescent="0.25">
      <c r="A15158" t="s">
        <v>28949</v>
      </c>
      <c r="B15158">
        <v>13127</v>
      </c>
      <c r="C15158" s="2">
        <f t="shared" si="1562"/>
        <v>44376</v>
      </c>
      <c r="D15158" s="1">
        <f>TIMEVALUE("18:13:05")</f>
        <v>0.75908564814814816</v>
      </c>
      <c r="E15158" s="2">
        <f t="shared" si="1563"/>
        <v>44376</v>
      </c>
      <c r="F15158" s="1">
        <f>TIMEVALUE("18:15:46")</f>
        <v>0.76094907407407408</v>
      </c>
      <c r="G15158" t="s">
        <v>3064</v>
      </c>
      <c r="H15158" t="s">
        <v>18034</v>
      </c>
      <c r="I15158">
        <v>693.39200000000005</v>
      </c>
    </row>
    <row r="15159" spans="1:9" x14ac:dyDescent="0.25">
      <c r="A15159" t="s">
        <v>28950</v>
      </c>
      <c r="B15159">
        <v>13127</v>
      </c>
      <c r="C15159" s="2">
        <f t="shared" si="1562"/>
        <v>44376</v>
      </c>
      <c r="D15159" s="1">
        <f>TIMEVALUE("18:17:19")</f>
        <v>0.76202546296296292</v>
      </c>
      <c r="E15159" s="2">
        <f t="shared" si="1563"/>
        <v>44376</v>
      </c>
      <c r="F15159" s="1">
        <f>TIMEVALUE("18:18:38")</f>
        <v>0.76293981481481477</v>
      </c>
      <c r="G15159" t="s">
        <v>372</v>
      </c>
      <c r="H15159" t="s">
        <v>19007</v>
      </c>
      <c r="I15159">
        <v>693.09</v>
      </c>
    </row>
    <row r="15160" spans="1:9" x14ac:dyDescent="0.25">
      <c r="A15160" t="s">
        <v>28951</v>
      </c>
      <c r="B15160">
        <v>13127</v>
      </c>
      <c r="C15160" s="2">
        <f t="shared" ref="C15160:C15166" si="1564">DATEVALUE("2025-07-01")</f>
        <v>44377</v>
      </c>
      <c r="D15160" s="1">
        <f>TIMEVALUE("07:37:41")</f>
        <v>0.31783564814814813</v>
      </c>
      <c r="E15160" s="2">
        <f t="shared" ref="E15160:E15166" si="1565">DATEVALUE("2025-07-01")</f>
        <v>44377</v>
      </c>
      <c r="F15160" s="1">
        <f>TIMEVALUE("07:43:15")</f>
        <v>0.32170138888888888</v>
      </c>
      <c r="G15160" t="s">
        <v>212</v>
      </c>
      <c r="H15160" t="s">
        <v>28952</v>
      </c>
      <c r="I15160">
        <v>693.279</v>
      </c>
    </row>
    <row r="15161" spans="1:9" x14ac:dyDescent="0.25">
      <c r="A15161" t="s">
        <v>28953</v>
      </c>
      <c r="B15161">
        <v>13127</v>
      </c>
      <c r="C15161" s="2">
        <f t="shared" si="1564"/>
        <v>44377</v>
      </c>
      <c r="D15161" s="1">
        <f>TIMEVALUE("07:45:35")</f>
        <v>0.32332175925925927</v>
      </c>
      <c r="E15161" s="2">
        <f t="shared" si="1565"/>
        <v>44377</v>
      </c>
      <c r="F15161" s="1">
        <f>TIMEVALUE("07:51:42")</f>
        <v>0.32756944444444447</v>
      </c>
      <c r="G15161" t="s">
        <v>3706</v>
      </c>
      <c r="H15161" t="s">
        <v>28954</v>
      </c>
      <c r="I15161">
        <v>693.89599999999996</v>
      </c>
    </row>
    <row r="15162" spans="1:9" x14ac:dyDescent="0.25">
      <c r="A15162" t="s">
        <v>28955</v>
      </c>
      <c r="B15162">
        <v>13127</v>
      </c>
      <c r="C15162" s="2">
        <f t="shared" si="1564"/>
        <v>44377</v>
      </c>
      <c r="D15162" s="1">
        <f>TIMEVALUE("07:55:04")</f>
        <v>0.32990740740740743</v>
      </c>
      <c r="E15162" s="2">
        <f t="shared" si="1565"/>
        <v>44377</v>
      </c>
      <c r="F15162" s="1">
        <f>TIMEVALUE("07:58:23")</f>
        <v>0.33221064814814816</v>
      </c>
      <c r="G15162" t="s">
        <v>816</v>
      </c>
      <c r="H15162" t="s">
        <v>28956</v>
      </c>
      <c r="I15162">
        <v>693.79700000000003</v>
      </c>
    </row>
    <row r="15163" spans="1:9" x14ac:dyDescent="0.25">
      <c r="A15163" t="s">
        <v>28957</v>
      </c>
      <c r="B15163">
        <v>13127</v>
      </c>
      <c r="C15163" s="2">
        <f t="shared" si="1564"/>
        <v>44377</v>
      </c>
      <c r="D15163" s="1">
        <f>TIMEVALUE("07:59:52")</f>
        <v>0.33324074074074073</v>
      </c>
      <c r="E15163" s="2">
        <f t="shared" si="1565"/>
        <v>44377</v>
      </c>
      <c r="F15163" s="1">
        <f>TIMEVALUE("08:02:38")</f>
        <v>0.33516203703703706</v>
      </c>
      <c r="G15163" t="s">
        <v>270</v>
      </c>
      <c r="H15163" t="s">
        <v>28958</v>
      </c>
      <c r="I15163">
        <v>694.04899999999998</v>
      </c>
    </row>
    <row r="15164" spans="1:9" x14ac:dyDescent="0.25">
      <c r="A15164" t="s">
        <v>28959</v>
      </c>
      <c r="B15164">
        <v>13127</v>
      </c>
      <c r="C15164" s="2">
        <f t="shared" si="1564"/>
        <v>44377</v>
      </c>
      <c r="D15164" s="1">
        <f>TIMEVALUE("08:04:00")</f>
        <v>0.33611111111111114</v>
      </c>
      <c r="E15164" s="2">
        <f t="shared" si="1565"/>
        <v>44377</v>
      </c>
      <c r="F15164" s="1">
        <f>TIMEVALUE("08:07:13")</f>
        <v>0.33834490740740741</v>
      </c>
      <c r="G15164" t="s">
        <v>209</v>
      </c>
      <c r="H15164" t="s">
        <v>28960</v>
      </c>
      <c r="I15164">
        <v>694.48</v>
      </c>
    </row>
    <row r="15165" spans="1:9" x14ac:dyDescent="0.25">
      <c r="A15165" t="s">
        <v>28961</v>
      </c>
      <c r="B15165">
        <v>13127</v>
      </c>
      <c r="C15165" s="2">
        <f t="shared" si="1564"/>
        <v>44377</v>
      </c>
      <c r="D15165" s="1">
        <f>TIMEVALUE("08:10:01")</f>
        <v>0.34028935185185183</v>
      </c>
      <c r="E15165" s="2">
        <f t="shared" si="1565"/>
        <v>44377</v>
      </c>
      <c r="F15165" s="1">
        <f>TIMEVALUE("08:14:56")</f>
        <v>0.34370370370370368</v>
      </c>
      <c r="G15165" t="s">
        <v>2711</v>
      </c>
      <c r="H15165" t="s">
        <v>28962</v>
      </c>
      <c r="I15165">
        <v>694.52200000000005</v>
      </c>
    </row>
    <row r="15166" spans="1:9" x14ac:dyDescent="0.25">
      <c r="A15166" t="s">
        <v>28963</v>
      </c>
      <c r="B15166">
        <v>13127</v>
      </c>
      <c r="C15166" s="2">
        <f t="shared" si="1564"/>
        <v>44377</v>
      </c>
      <c r="D15166" s="1">
        <f>TIMEVALUE("08:17:06")</f>
        <v>0.34520833333333334</v>
      </c>
      <c r="E15166" s="2">
        <f t="shared" si="1565"/>
        <v>44377</v>
      </c>
      <c r="F15166" s="1">
        <f>TIMEVALUE("08:22:22")</f>
        <v>0.34886574074074073</v>
      </c>
      <c r="G15166" t="s">
        <v>10587</v>
      </c>
      <c r="H15166" t="s">
        <v>17871</v>
      </c>
      <c r="I15166">
        <v>694.64</v>
      </c>
    </row>
    <row r="15167" spans="1:9" x14ac:dyDescent="0.25">
      <c r="A15167" t="s">
        <v>28964</v>
      </c>
      <c r="B15167">
        <v>13127</v>
      </c>
      <c r="C15167" s="2">
        <f t="shared" ref="C15167:C15194" si="1566">DATEVALUE("2025-06-30")</f>
        <v>44376</v>
      </c>
      <c r="D15167" s="1">
        <f>TIMEVALUE("17:18:56")</f>
        <v>0.7214814814814815</v>
      </c>
      <c r="E15167" s="2">
        <f t="shared" ref="E15167:E15194" si="1567">DATEVALUE("2025-06-30")</f>
        <v>44376</v>
      </c>
      <c r="F15167" s="1">
        <f>TIMEVALUE("17:24:56")</f>
        <v>0.72564814814814815</v>
      </c>
      <c r="G15167" t="s">
        <v>862</v>
      </c>
      <c r="H15167" t="s">
        <v>28965</v>
      </c>
      <c r="I15167">
        <v>695.005</v>
      </c>
    </row>
    <row r="15168" spans="1:9" x14ac:dyDescent="0.25">
      <c r="A15168" t="s">
        <v>28964</v>
      </c>
      <c r="B15168">
        <v>13127</v>
      </c>
      <c r="C15168" s="2">
        <f t="shared" si="1566"/>
        <v>44376</v>
      </c>
      <c r="D15168" s="1">
        <f>TIMEVALUE("17:28:26")</f>
        <v>0.72807870370370376</v>
      </c>
      <c r="E15168" s="2">
        <f t="shared" si="1567"/>
        <v>44376</v>
      </c>
      <c r="F15168" s="1">
        <f>TIMEVALUE("17:28:26")</f>
        <v>0.72807870370370376</v>
      </c>
      <c r="G15168" t="s">
        <v>162</v>
      </c>
      <c r="H15168" t="s">
        <v>163</v>
      </c>
      <c r="I15168">
        <v>98765432.099000007</v>
      </c>
    </row>
    <row r="15169" spans="1:9" x14ac:dyDescent="0.25">
      <c r="A15169" t="s">
        <v>28964</v>
      </c>
      <c r="B15169">
        <v>13127</v>
      </c>
      <c r="C15169" s="2">
        <f t="shared" si="1566"/>
        <v>44376</v>
      </c>
      <c r="D15169" s="1">
        <f>TIMEVALUE("17:28:29")</f>
        <v>0.72811342592592587</v>
      </c>
      <c r="E15169" s="2">
        <f t="shared" si="1567"/>
        <v>44376</v>
      </c>
      <c r="F15169" s="1">
        <f>TIMEVALUE("17:38:40")</f>
        <v>0.73518518518518516</v>
      </c>
      <c r="G15169" t="s">
        <v>9947</v>
      </c>
      <c r="H15169" t="s">
        <v>27325</v>
      </c>
      <c r="I15169">
        <v>694.79700000000003</v>
      </c>
    </row>
    <row r="15170" spans="1:9" x14ac:dyDescent="0.25">
      <c r="A15170" t="s">
        <v>28966</v>
      </c>
      <c r="B15170">
        <v>13114</v>
      </c>
      <c r="C15170" s="2">
        <f t="shared" si="1566"/>
        <v>44376</v>
      </c>
      <c r="D15170" s="1">
        <f>TIMEVALUE("14:15:22")</f>
        <v>0.59400462962962963</v>
      </c>
      <c r="E15170" s="2">
        <f t="shared" si="1567"/>
        <v>44376</v>
      </c>
      <c r="F15170" s="1">
        <f>TIMEVALUE("14:28:23")</f>
        <v>0.60304398148148153</v>
      </c>
      <c r="G15170" t="s">
        <v>3754</v>
      </c>
      <c r="H15170" t="s">
        <v>28968</v>
      </c>
      <c r="I15170">
        <v>697.52200000000005</v>
      </c>
    </row>
    <row r="15171" spans="1:9" x14ac:dyDescent="0.25">
      <c r="A15171" t="s">
        <v>28969</v>
      </c>
      <c r="B15171">
        <v>13114</v>
      </c>
      <c r="C15171" s="2">
        <f t="shared" si="1566"/>
        <v>44376</v>
      </c>
      <c r="D15171" s="1">
        <f>TIMEVALUE("14:37:17")</f>
        <v>0.60922453703703705</v>
      </c>
      <c r="E15171" s="2">
        <f t="shared" si="1567"/>
        <v>44376</v>
      </c>
      <c r="F15171" s="1">
        <f>TIMEVALUE("14:46:09")</f>
        <v>0.6153819444444445</v>
      </c>
      <c r="G15171" t="s">
        <v>167</v>
      </c>
      <c r="H15171" t="s">
        <v>24507</v>
      </c>
      <c r="I15171">
        <v>697.53599999999994</v>
      </c>
    </row>
    <row r="15172" spans="1:9" x14ac:dyDescent="0.25">
      <c r="A15172" t="s">
        <v>28970</v>
      </c>
      <c r="B15172">
        <v>13114</v>
      </c>
      <c r="C15172" s="2">
        <f t="shared" si="1566"/>
        <v>44376</v>
      </c>
      <c r="D15172" s="1">
        <f>TIMEVALUE("14:47:57")</f>
        <v>0.61663194444444447</v>
      </c>
      <c r="E15172" s="2">
        <f t="shared" si="1567"/>
        <v>44376</v>
      </c>
      <c r="F15172" s="1">
        <f>TIMEVALUE("14:49:03")</f>
        <v>0.61739583333333337</v>
      </c>
      <c r="G15172" t="s">
        <v>103</v>
      </c>
      <c r="H15172" t="s">
        <v>28971</v>
      </c>
      <c r="I15172">
        <v>697.66300000000001</v>
      </c>
    </row>
    <row r="15173" spans="1:9" x14ac:dyDescent="0.25">
      <c r="A15173" t="s">
        <v>28972</v>
      </c>
      <c r="B15173">
        <v>13114</v>
      </c>
      <c r="C15173" s="2">
        <f t="shared" si="1566"/>
        <v>44376</v>
      </c>
      <c r="D15173" s="1">
        <f>TIMEVALUE("14:50:45")</f>
        <v>0.61857638888888888</v>
      </c>
      <c r="E15173" s="2">
        <f t="shared" si="1567"/>
        <v>44376</v>
      </c>
      <c r="F15173" s="1">
        <f>TIMEVALUE("15:01:57")</f>
        <v>0.62635416666666666</v>
      </c>
      <c r="G15173" t="s">
        <v>7558</v>
      </c>
      <c r="H15173" t="s">
        <v>28973</v>
      </c>
      <c r="I15173">
        <v>698.03300000000002</v>
      </c>
    </row>
    <row r="15174" spans="1:9" x14ac:dyDescent="0.25">
      <c r="A15174" t="s">
        <v>28974</v>
      </c>
      <c r="B15174">
        <v>13114</v>
      </c>
      <c r="C15174" s="2">
        <f t="shared" si="1566"/>
        <v>44376</v>
      </c>
      <c r="D15174" s="1">
        <f>TIMEVALUE("15:03:35")</f>
        <v>0.62748842592592591</v>
      </c>
      <c r="E15174" s="2">
        <f t="shared" si="1567"/>
        <v>44376</v>
      </c>
      <c r="F15174" s="1">
        <f>TIMEVALUE("15:05:27")</f>
        <v>0.62878472222222226</v>
      </c>
      <c r="G15174" t="s">
        <v>546</v>
      </c>
      <c r="H15174" t="s">
        <v>28975</v>
      </c>
      <c r="I15174">
        <v>698.08199999999999</v>
      </c>
    </row>
    <row r="15175" spans="1:9" x14ac:dyDescent="0.25">
      <c r="A15175" t="s">
        <v>28976</v>
      </c>
      <c r="B15175">
        <v>13114</v>
      </c>
      <c r="C15175" s="2">
        <f t="shared" si="1566"/>
        <v>44376</v>
      </c>
      <c r="D15175" s="1">
        <f>TIMEVALUE("15:08:32")</f>
        <v>0.63092592592592589</v>
      </c>
      <c r="E15175" s="2">
        <f t="shared" si="1567"/>
        <v>44376</v>
      </c>
      <c r="F15175" s="1">
        <f>TIMEVALUE("15:10:19")</f>
        <v>0.63216435185185182</v>
      </c>
      <c r="G15175" t="s">
        <v>508</v>
      </c>
      <c r="H15175" t="s">
        <v>26809</v>
      </c>
      <c r="I15175">
        <v>698.31600000000003</v>
      </c>
    </row>
    <row r="15176" spans="1:9" x14ac:dyDescent="0.25">
      <c r="A15176" t="s">
        <v>28977</v>
      </c>
      <c r="B15176">
        <v>13114</v>
      </c>
      <c r="C15176" s="2">
        <f t="shared" si="1566"/>
        <v>44376</v>
      </c>
      <c r="D15176" s="1">
        <f>TIMEVALUE("15:16:49")</f>
        <v>0.63667824074074075</v>
      </c>
      <c r="E15176" s="2">
        <f t="shared" si="1567"/>
        <v>44376</v>
      </c>
      <c r="F15176" s="1">
        <f>TIMEVALUE("15:18:15")</f>
        <v>0.63767361111111109</v>
      </c>
      <c r="G15176" t="s">
        <v>683</v>
      </c>
      <c r="H15176" t="s">
        <v>20924</v>
      </c>
      <c r="I15176">
        <v>698.34900000000005</v>
      </c>
    </row>
    <row r="15177" spans="1:9" x14ac:dyDescent="0.25">
      <c r="A15177" t="s">
        <v>28978</v>
      </c>
      <c r="B15177">
        <v>13114</v>
      </c>
      <c r="C15177" s="2">
        <f t="shared" si="1566"/>
        <v>44376</v>
      </c>
      <c r="D15177" s="1">
        <f>TIMEVALUE("15:22:27")</f>
        <v>0.64059027777777777</v>
      </c>
      <c r="E15177" s="2">
        <f t="shared" si="1567"/>
        <v>44376</v>
      </c>
      <c r="F15177" s="1">
        <f>TIMEVALUE("15:23:32")</f>
        <v>0.64134259259259263</v>
      </c>
      <c r="G15177" t="s">
        <v>2289</v>
      </c>
      <c r="H15177" t="s">
        <v>19521</v>
      </c>
      <c r="I15177">
        <v>698.71500000000003</v>
      </c>
    </row>
    <row r="15178" spans="1:9" x14ac:dyDescent="0.25">
      <c r="A15178" t="s">
        <v>28979</v>
      </c>
      <c r="B15178">
        <v>13114</v>
      </c>
      <c r="C15178" s="2">
        <f t="shared" si="1566"/>
        <v>44376</v>
      </c>
      <c r="D15178" s="1">
        <f>TIMEVALUE("15:25:16")</f>
        <v>0.64254629629629634</v>
      </c>
      <c r="E15178" s="2">
        <f t="shared" si="1567"/>
        <v>44376</v>
      </c>
      <c r="F15178" s="1">
        <f>TIMEVALUE("15:27:12")</f>
        <v>0.64388888888888884</v>
      </c>
      <c r="G15178" t="s">
        <v>557</v>
      </c>
      <c r="H15178" t="s">
        <v>12539</v>
      </c>
      <c r="I15178">
        <v>698.92700000000002</v>
      </c>
    </row>
    <row r="15179" spans="1:9" x14ac:dyDescent="0.25">
      <c r="A15179" t="s">
        <v>28980</v>
      </c>
      <c r="B15179">
        <v>13114</v>
      </c>
      <c r="C15179" s="2">
        <f t="shared" si="1566"/>
        <v>44376</v>
      </c>
      <c r="D15179" s="1">
        <f>TIMEVALUE("15:28:48")</f>
        <v>0.64500000000000002</v>
      </c>
      <c r="E15179" s="2">
        <f t="shared" si="1567"/>
        <v>44376</v>
      </c>
      <c r="F15179" s="1">
        <f>TIMEVALUE("15:42:00")</f>
        <v>0.65416666666666667</v>
      </c>
      <c r="G15179" t="s">
        <v>2763</v>
      </c>
      <c r="H15179" t="s">
        <v>20601</v>
      </c>
      <c r="I15179">
        <v>699.38499999999999</v>
      </c>
    </row>
    <row r="15180" spans="1:9" x14ac:dyDescent="0.25">
      <c r="A15180" t="s">
        <v>28981</v>
      </c>
      <c r="B15180">
        <v>13114</v>
      </c>
      <c r="C15180" s="2">
        <f t="shared" si="1566"/>
        <v>44376</v>
      </c>
      <c r="D15180" s="1">
        <f>TIMEVALUE("15:44:26")</f>
        <v>0.65585648148148146</v>
      </c>
      <c r="E15180" s="2">
        <f t="shared" si="1567"/>
        <v>44376</v>
      </c>
      <c r="F15180" s="1">
        <f>TIMEVALUE("15:48:55")</f>
        <v>0.65896990740740746</v>
      </c>
      <c r="G15180" t="s">
        <v>10234</v>
      </c>
      <c r="H15180" t="s">
        <v>5086</v>
      </c>
      <c r="I15180">
        <v>699.39599999999996</v>
      </c>
    </row>
    <row r="15181" spans="1:9" x14ac:dyDescent="0.25">
      <c r="A15181" t="s">
        <v>28982</v>
      </c>
      <c r="B15181">
        <v>13114</v>
      </c>
      <c r="C15181" s="2">
        <f t="shared" si="1566"/>
        <v>44376</v>
      </c>
      <c r="D15181" s="1">
        <f>TIMEVALUE("16:01:18")</f>
        <v>0.66756944444444444</v>
      </c>
      <c r="E15181" s="2">
        <f t="shared" si="1567"/>
        <v>44376</v>
      </c>
      <c r="F15181" s="1">
        <f>TIMEVALUE("16:02:49")</f>
        <v>0.66862268518518519</v>
      </c>
      <c r="G15181" t="s">
        <v>333</v>
      </c>
      <c r="H15181" t="s">
        <v>3498</v>
      </c>
      <c r="I15181">
        <v>699.55</v>
      </c>
    </row>
    <row r="15182" spans="1:9" x14ac:dyDescent="0.25">
      <c r="A15182" t="s">
        <v>28983</v>
      </c>
      <c r="B15182">
        <v>13114</v>
      </c>
      <c r="C15182" s="2">
        <f t="shared" si="1566"/>
        <v>44376</v>
      </c>
      <c r="D15182" s="1">
        <f>TIMEVALUE("14:08:03")</f>
        <v>0.58892361111111113</v>
      </c>
      <c r="E15182" s="2">
        <f t="shared" si="1567"/>
        <v>44376</v>
      </c>
      <c r="F15182" s="1">
        <f>TIMEVALUE("14:09:37")</f>
        <v>0.59001157407407412</v>
      </c>
      <c r="G15182" t="s">
        <v>2316</v>
      </c>
      <c r="H15182" t="s">
        <v>2696</v>
      </c>
      <c r="I15182">
        <v>699.72699999999998</v>
      </c>
    </row>
    <row r="15183" spans="1:9" x14ac:dyDescent="0.25">
      <c r="A15183" t="s">
        <v>28984</v>
      </c>
      <c r="B15183">
        <v>13114</v>
      </c>
      <c r="C15183" s="2">
        <f t="shared" si="1566"/>
        <v>44376</v>
      </c>
      <c r="D15183" s="1">
        <f>TIMEVALUE("09:29:55")</f>
        <v>0.39577546296296295</v>
      </c>
      <c r="E15183" s="2">
        <f t="shared" si="1567"/>
        <v>44376</v>
      </c>
      <c r="F15183" s="1">
        <f>TIMEVALUE("09:36:52")</f>
        <v>0.40060185185185188</v>
      </c>
      <c r="G15183" t="s">
        <v>394</v>
      </c>
      <c r="H15183" t="s">
        <v>28985</v>
      </c>
      <c r="I15183">
        <v>696.87400000000002</v>
      </c>
    </row>
    <row r="15184" spans="1:9" x14ac:dyDescent="0.25">
      <c r="A15184" t="s">
        <v>28986</v>
      </c>
      <c r="B15184">
        <v>13114</v>
      </c>
      <c r="C15184" s="2">
        <f t="shared" si="1566"/>
        <v>44376</v>
      </c>
      <c r="D15184" s="1">
        <f>TIMEVALUE("09:48:59")</f>
        <v>0.40901620370370373</v>
      </c>
      <c r="E15184" s="2">
        <f t="shared" si="1567"/>
        <v>44376</v>
      </c>
      <c r="F15184" s="1">
        <f>TIMEVALUE("09:57:54")</f>
        <v>0.41520833333333335</v>
      </c>
      <c r="G15184" t="s">
        <v>1208</v>
      </c>
      <c r="H15184" t="s">
        <v>28987</v>
      </c>
      <c r="I15184">
        <v>697.93499999999995</v>
      </c>
    </row>
    <row r="15185" spans="1:9" x14ac:dyDescent="0.25">
      <c r="A15185" t="s">
        <v>28988</v>
      </c>
      <c r="B15185">
        <v>13114</v>
      </c>
      <c r="C15185" s="2">
        <f t="shared" si="1566"/>
        <v>44376</v>
      </c>
      <c r="D15185" s="1">
        <f>TIMEVALUE("09:59:45")</f>
        <v>0.41649305555555555</v>
      </c>
      <c r="E15185" s="2">
        <f t="shared" si="1567"/>
        <v>44376</v>
      </c>
      <c r="F15185" s="1">
        <f>TIMEVALUE("10:07:32")</f>
        <v>0.42189814814814813</v>
      </c>
      <c r="G15185" t="s">
        <v>5278</v>
      </c>
      <c r="H15185" t="s">
        <v>28989</v>
      </c>
      <c r="I15185">
        <v>697.40599999999995</v>
      </c>
    </row>
    <row r="15186" spans="1:9" x14ac:dyDescent="0.25">
      <c r="A15186" t="s">
        <v>28990</v>
      </c>
      <c r="B15186">
        <v>13114</v>
      </c>
      <c r="C15186" s="2">
        <f t="shared" si="1566"/>
        <v>44376</v>
      </c>
      <c r="D15186" s="1">
        <f>TIMEVALUE("10:09:28")</f>
        <v>0.42324074074074075</v>
      </c>
      <c r="E15186" s="2">
        <f t="shared" si="1567"/>
        <v>44376</v>
      </c>
      <c r="F15186" s="1">
        <f>TIMEVALUE("10:12:14")</f>
        <v>0.42516203703703703</v>
      </c>
      <c r="G15186" t="s">
        <v>270</v>
      </c>
      <c r="H15186" t="s">
        <v>18973</v>
      </c>
      <c r="I15186">
        <v>697.19399999999996</v>
      </c>
    </row>
    <row r="15187" spans="1:9" x14ac:dyDescent="0.25">
      <c r="A15187" t="s">
        <v>28991</v>
      </c>
      <c r="B15187">
        <v>13114</v>
      </c>
      <c r="C15187" s="2">
        <f t="shared" si="1566"/>
        <v>44376</v>
      </c>
      <c r="D15187" s="1">
        <f>TIMEVALUE("10:14:46")</f>
        <v>0.42692129629629627</v>
      </c>
      <c r="E15187" s="2">
        <f t="shared" si="1567"/>
        <v>44376</v>
      </c>
      <c r="F15187" s="1">
        <f>TIMEVALUE("10:16:04")</f>
        <v>0.42782407407407408</v>
      </c>
      <c r="G15187" t="s">
        <v>502</v>
      </c>
      <c r="H15187" t="s">
        <v>28992</v>
      </c>
      <c r="I15187">
        <v>697.41700000000003</v>
      </c>
    </row>
    <row r="15188" spans="1:9" x14ac:dyDescent="0.25">
      <c r="A15188" t="s">
        <v>28993</v>
      </c>
      <c r="B15188">
        <v>13114</v>
      </c>
      <c r="C15188" s="2">
        <f t="shared" si="1566"/>
        <v>44376</v>
      </c>
      <c r="D15188" s="1">
        <f>TIMEVALUE("10:17:26")</f>
        <v>0.42877314814814815</v>
      </c>
      <c r="E15188" s="2">
        <f t="shared" si="1567"/>
        <v>44376</v>
      </c>
      <c r="F15188" s="1">
        <f>TIMEVALUE("10:21:25")</f>
        <v>0.43153935185185183</v>
      </c>
      <c r="G15188" t="s">
        <v>55</v>
      </c>
      <c r="H15188" t="s">
        <v>28994</v>
      </c>
      <c r="I15188">
        <v>697.56899999999996</v>
      </c>
    </row>
    <row r="15189" spans="1:9" x14ac:dyDescent="0.25">
      <c r="A15189" t="s">
        <v>28995</v>
      </c>
      <c r="B15189">
        <v>13114</v>
      </c>
      <c r="C15189" s="2">
        <f t="shared" si="1566"/>
        <v>44376</v>
      </c>
      <c r="D15189" s="1">
        <f>TIMEVALUE("10:23:17")</f>
        <v>0.43283564814814812</v>
      </c>
      <c r="E15189" s="2">
        <f t="shared" si="1567"/>
        <v>44376</v>
      </c>
      <c r="F15189" s="1">
        <f>TIMEVALUE("10:30:35")</f>
        <v>0.43790509259259258</v>
      </c>
      <c r="G15189" t="s">
        <v>4616</v>
      </c>
      <c r="H15189" t="s">
        <v>28996</v>
      </c>
      <c r="I15189">
        <v>697.76099999999997</v>
      </c>
    </row>
    <row r="15190" spans="1:9" x14ac:dyDescent="0.25">
      <c r="A15190" t="s">
        <v>28997</v>
      </c>
      <c r="B15190">
        <v>13114</v>
      </c>
      <c r="C15190" s="2">
        <f t="shared" si="1566"/>
        <v>44376</v>
      </c>
      <c r="D15190" s="1">
        <f>TIMEVALUE("10:33:22")</f>
        <v>0.43983796296296296</v>
      </c>
      <c r="E15190" s="2">
        <f t="shared" si="1567"/>
        <v>44376</v>
      </c>
      <c r="F15190" s="1">
        <f>TIMEVALUE("10:44:41")</f>
        <v>0.44769675925925928</v>
      </c>
      <c r="G15190" t="s">
        <v>7488</v>
      </c>
      <c r="H15190" t="s">
        <v>28998</v>
      </c>
      <c r="I15190">
        <v>698.92200000000003</v>
      </c>
    </row>
    <row r="15191" spans="1:9" x14ac:dyDescent="0.25">
      <c r="A15191" t="s">
        <v>28999</v>
      </c>
      <c r="B15191">
        <v>13114</v>
      </c>
      <c r="C15191" s="2">
        <f t="shared" si="1566"/>
        <v>44376</v>
      </c>
      <c r="D15191" s="1">
        <f>TIMEVALUE("10:51:12")</f>
        <v>0.45222222222222225</v>
      </c>
      <c r="E15191" s="2">
        <f t="shared" si="1567"/>
        <v>44376</v>
      </c>
      <c r="F15191" s="1">
        <f>TIMEVALUE("10:56:40")</f>
        <v>0.45601851851851855</v>
      </c>
      <c r="G15191" t="s">
        <v>5872</v>
      </c>
      <c r="H15191" t="s">
        <v>26437</v>
      </c>
      <c r="I15191">
        <v>698.34699999999998</v>
      </c>
    </row>
    <row r="15192" spans="1:9" x14ac:dyDescent="0.25">
      <c r="A15192" t="s">
        <v>29000</v>
      </c>
      <c r="B15192">
        <v>13114</v>
      </c>
      <c r="C15192" s="2">
        <f t="shared" si="1566"/>
        <v>44376</v>
      </c>
      <c r="D15192" s="1">
        <f>TIMEVALUE("10:58:43")</f>
        <v>0.45744212962962966</v>
      </c>
      <c r="E15192" s="2">
        <f t="shared" si="1567"/>
        <v>44376</v>
      </c>
      <c r="F15192" s="1">
        <f>TIMEVALUE("11:00:28")</f>
        <v>0.4586574074074074</v>
      </c>
      <c r="G15192" t="s">
        <v>2313</v>
      </c>
      <c r="H15192" t="s">
        <v>29001</v>
      </c>
      <c r="I15192">
        <v>698.45699999999999</v>
      </c>
    </row>
    <row r="15193" spans="1:9" x14ac:dyDescent="0.25">
      <c r="A15193" t="s">
        <v>29002</v>
      </c>
      <c r="B15193">
        <v>13114</v>
      </c>
      <c r="C15193" s="2">
        <f t="shared" si="1566"/>
        <v>44376</v>
      </c>
      <c r="D15193" s="1">
        <f>TIMEVALUE("11:02:17")</f>
        <v>0.45991898148148147</v>
      </c>
      <c r="E15193" s="2">
        <f t="shared" si="1567"/>
        <v>44376</v>
      </c>
      <c r="F15193" s="1">
        <f>TIMEVALUE("11:04:05")</f>
        <v>0.4611689814814815</v>
      </c>
      <c r="G15193" t="s">
        <v>464</v>
      </c>
      <c r="H15193" t="s">
        <v>19131</v>
      </c>
      <c r="I15193">
        <v>698.61599999999999</v>
      </c>
    </row>
    <row r="15194" spans="1:9" x14ac:dyDescent="0.25">
      <c r="A15194" t="s">
        <v>29003</v>
      </c>
      <c r="B15194">
        <v>13114</v>
      </c>
      <c r="C15194" s="2">
        <f t="shared" si="1566"/>
        <v>44376</v>
      </c>
      <c r="D15194" s="1">
        <f>TIMEVALUE("11:05:43")</f>
        <v>0.46230324074074075</v>
      </c>
      <c r="E15194" s="2">
        <f t="shared" si="1567"/>
        <v>44376</v>
      </c>
      <c r="F15194" s="1">
        <f>TIMEVALUE("11:12:50")</f>
        <v>0.46724537037037039</v>
      </c>
      <c r="G15194" t="s">
        <v>1268</v>
      </c>
      <c r="H15194" t="s">
        <v>29004</v>
      </c>
      <c r="I15194">
        <v>699.84400000000005</v>
      </c>
    </row>
    <row r="15195" spans="1:9" x14ac:dyDescent="0.25">
      <c r="A15195" t="s">
        <v>29005</v>
      </c>
      <c r="B15195">
        <v>13114</v>
      </c>
      <c r="C15195" s="2">
        <f>DATEVALUE("2025-06-28")</f>
        <v>44374</v>
      </c>
      <c r="D15195" s="1">
        <f>TIMEVALUE("10:14:30")</f>
        <v>0.42673611111111109</v>
      </c>
      <c r="E15195" s="2">
        <f>DATEVALUE("2025-06-28")</f>
        <v>44374</v>
      </c>
      <c r="F15195" s="1">
        <f>TIMEVALUE("10:16:37")</f>
        <v>0.42820601851851853</v>
      </c>
      <c r="G15195" t="s">
        <v>799</v>
      </c>
      <c r="H15195" t="s">
        <v>29006</v>
      </c>
      <c r="I15195">
        <v>699.07100000000003</v>
      </c>
    </row>
    <row r="15196" spans="1:9" x14ac:dyDescent="0.25">
      <c r="A15196" t="s">
        <v>29007</v>
      </c>
      <c r="B15196">
        <v>13114</v>
      </c>
      <c r="C15196" s="2">
        <f t="shared" ref="C15196:C15207" si="1568">DATEVALUE("2025-06-30")</f>
        <v>44376</v>
      </c>
      <c r="D15196" s="1">
        <f>TIMEVALUE("12:51:32")</f>
        <v>0.53578703703703701</v>
      </c>
      <c r="E15196" s="2">
        <f t="shared" ref="E15196:E15207" si="1569">DATEVALUE("2025-06-30")</f>
        <v>44376</v>
      </c>
      <c r="F15196" s="1">
        <f>TIMEVALUE("12:54:17")</f>
        <v>0.5376967592592593</v>
      </c>
      <c r="G15196" t="s">
        <v>15534</v>
      </c>
      <c r="H15196" t="s">
        <v>14552</v>
      </c>
      <c r="I15196">
        <v>696.77099999999996</v>
      </c>
    </row>
    <row r="15197" spans="1:9" x14ac:dyDescent="0.25">
      <c r="A15197" t="s">
        <v>29008</v>
      </c>
      <c r="B15197">
        <v>13114</v>
      </c>
      <c r="C15197" s="2">
        <f t="shared" si="1568"/>
        <v>44376</v>
      </c>
      <c r="D15197" s="1">
        <f>TIMEVALUE("13:02:35")</f>
        <v>0.5434606481481481</v>
      </c>
      <c r="E15197" s="2">
        <f t="shared" si="1569"/>
        <v>44376</v>
      </c>
      <c r="F15197" s="1">
        <f>TIMEVALUE("13:03:31")</f>
        <v>0.54410879629629627</v>
      </c>
      <c r="G15197" t="s">
        <v>2670</v>
      </c>
      <c r="H15197" t="s">
        <v>29009</v>
      </c>
      <c r="I15197">
        <v>696.95799999999997</v>
      </c>
    </row>
    <row r="15198" spans="1:9" x14ac:dyDescent="0.25">
      <c r="A15198" t="s">
        <v>29010</v>
      </c>
      <c r="B15198">
        <v>13114</v>
      </c>
      <c r="C15198" s="2">
        <f t="shared" si="1568"/>
        <v>44376</v>
      </c>
      <c r="D15198" s="1">
        <f>TIMEVALUE("13:05:47")</f>
        <v>0.54568287037037033</v>
      </c>
      <c r="E15198" s="2">
        <f t="shared" si="1569"/>
        <v>44376</v>
      </c>
      <c r="F15198" s="1">
        <f>TIMEVALUE("13:16:33")</f>
        <v>0.55315972222222221</v>
      </c>
      <c r="G15198" t="s">
        <v>1713</v>
      </c>
      <c r="H15198" t="s">
        <v>29011</v>
      </c>
      <c r="I15198">
        <v>697.23500000000001</v>
      </c>
    </row>
    <row r="15199" spans="1:9" x14ac:dyDescent="0.25">
      <c r="A15199" t="s">
        <v>29012</v>
      </c>
      <c r="B15199">
        <v>13114</v>
      </c>
      <c r="C15199" s="2">
        <f t="shared" si="1568"/>
        <v>44376</v>
      </c>
      <c r="D15199" s="1">
        <f>TIMEVALUE("13:18:56")</f>
        <v>0.55481481481481476</v>
      </c>
      <c r="E15199" s="2">
        <f t="shared" si="1569"/>
        <v>44376</v>
      </c>
      <c r="F15199" s="1">
        <f>TIMEVALUE("13:21:14")</f>
        <v>0.55641203703703701</v>
      </c>
      <c r="G15199" t="s">
        <v>2323</v>
      </c>
      <c r="H15199" t="s">
        <v>29013</v>
      </c>
      <c r="I15199">
        <v>697.40800000000002</v>
      </c>
    </row>
    <row r="15200" spans="1:9" x14ac:dyDescent="0.25">
      <c r="A15200" t="s">
        <v>29014</v>
      </c>
      <c r="B15200">
        <v>13114</v>
      </c>
      <c r="C15200" s="2">
        <f t="shared" si="1568"/>
        <v>44376</v>
      </c>
      <c r="D15200" s="1">
        <f>TIMEVALUE("13:23:51")</f>
        <v>0.55822916666666667</v>
      </c>
      <c r="E15200" s="2">
        <f t="shared" si="1569"/>
        <v>44376</v>
      </c>
      <c r="F15200" s="1">
        <f>TIMEVALUE("13:25:32")</f>
        <v>0.55939814814814814</v>
      </c>
      <c r="G15200" t="s">
        <v>300</v>
      </c>
      <c r="H15200" t="s">
        <v>3741</v>
      </c>
      <c r="I15200">
        <v>697.55100000000004</v>
      </c>
    </row>
    <row r="15201" spans="1:9" x14ac:dyDescent="0.25">
      <c r="A15201" t="s">
        <v>29015</v>
      </c>
      <c r="B15201">
        <v>13114</v>
      </c>
      <c r="C15201" s="2">
        <f t="shared" si="1568"/>
        <v>44376</v>
      </c>
      <c r="D15201" s="1">
        <f>TIMEVALUE("13:27:02")</f>
        <v>0.56043981481481486</v>
      </c>
      <c r="E15201" s="2">
        <f t="shared" si="1569"/>
        <v>44376</v>
      </c>
      <c r="F15201" s="1">
        <f>TIMEVALUE("13:27:56")</f>
        <v>0.56106481481481485</v>
      </c>
      <c r="G15201" t="s">
        <v>2775</v>
      </c>
      <c r="H15201" t="s">
        <v>29016</v>
      </c>
      <c r="I15201">
        <v>697.81100000000004</v>
      </c>
    </row>
    <row r="15202" spans="1:9" x14ac:dyDescent="0.25">
      <c r="A15202" t="s">
        <v>29017</v>
      </c>
      <c r="B15202">
        <v>13114</v>
      </c>
      <c r="C15202" s="2">
        <f t="shared" si="1568"/>
        <v>44376</v>
      </c>
      <c r="D15202" s="1">
        <f>TIMEVALUE("13:30:51")</f>
        <v>0.56309027777777776</v>
      </c>
      <c r="E15202" s="2">
        <f t="shared" si="1569"/>
        <v>44376</v>
      </c>
      <c r="F15202" s="1">
        <f>TIMEVALUE("13:31:58")</f>
        <v>0.5638657407407407</v>
      </c>
      <c r="G15202" t="s">
        <v>529</v>
      </c>
      <c r="H15202" t="s">
        <v>25900</v>
      </c>
      <c r="I15202">
        <v>697.99</v>
      </c>
    </row>
    <row r="15203" spans="1:9" x14ac:dyDescent="0.25">
      <c r="A15203" t="s">
        <v>29018</v>
      </c>
      <c r="B15203">
        <v>13114</v>
      </c>
      <c r="C15203" s="2">
        <f t="shared" si="1568"/>
        <v>44376</v>
      </c>
      <c r="D15203" s="1">
        <f>TIMEVALUE("13:33:35")</f>
        <v>0.56498842592592591</v>
      </c>
      <c r="E15203" s="2">
        <f t="shared" si="1569"/>
        <v>44376</v>
      </c>
      <c r="F15203" s="1">
        <f>TIMEVALUE("13:40:12")</f>
        <v>0.56958333333333333</v>
      </c>
      <c r="G15203" t="s">
        <v>2717</v>
      </c>
      <c r="H15203" t="s">
        <v>3062</v>
      </c>
      <c r="I15203">
        <v>698.17899999999997</v>
      </c>
    </row>
    <row r="15204" spans="1:9" x14ac:dyDescent="0.25">
      <c r="A15204" t="s">
        <v>29019</v>
      </c>
      <c r="B15204">
        <v>13114</v>
      </c>
      <c r="C15204" s="2">
        <f t="shared" si="1568"/>
        <v>44376</v>
      </c>
      <c r="D15204" s="1">
        <f>TIMEVALUE("13:42:10")</f>
        <v>0.57094907407407403</v>
      </c>
      <c r="E15204" s="2">
        <f t="shared" si="1569"/>
        <v>44376</v>
      </c>
      <c r="F15204" s="1">
        <f>TIMEVALUE("13:43:48")</f>
        <v>0.57208333333333339</v>
      </c>
      <c r="G15204" t="s">
        <v>2374</v>
      </c>
      <c r="H15204" t="s">
        <v>21724</v>
      </c>
      <c r="I15204">
        <v>698.33299999999997</v>
      </c>
    </row>
    <row r="15205" spans="1:9" x14ac:dyDescent="0.25">
      <c r="A15205" t="s">
        <v>29020</v>
      </c>
      <c r="B15205">
        <v>13114</v>
      </c>
      <c r="C15205" s="2">
        <f t="shared" si="1568"/>
        <v>44376</v>
      </c>
      <c r="D15205" s="1">
        <f>TIMEVALUE("13:47:11")</f>
        <v>0.57443287037037039</v>
      </c>
      <c r="E15205" s="2">
        <f t="shared" si="1569"/>
        <v>44376</v>
      </c>
      <c r="F15205" s="1">
        <f>TIMEVALUE("13:49:07")</f>
        <v>0.575775462962963</v>
      </c>
      <c r="G15205" t="s">
        <v>557</v>
      </c>
      <c r="H15205" t="s">
        <v>18741</v>
      </c>
      <c r="I15205">
        <v>698.48199999999997</v>
      </c>
    </row>
    <row r="15206" spans="1:9" x14ac:dyDescent="0.25">
      <c r="A15206" t="s">
        <v>29021</v>
      </c>
      <c r="B15206">
        <v>13114</v>
      </c>
      <c r="C15206" s="2">
        <f t="shared" si="1568"/>
        <v>44376</v>
      </c>
      <c r="D15206" s="1">
        <f>TIMEVALUE("11:42:45")</f>
        <v>0.48802083333333335</v>
      </c>
      <c r="E15206" s="2">
        <f t="shared" si="1569"/>
        <v>44376</v>
      </c>
      <c r="F15206" s="1">
        <f>TIMEVALUE("11:46:42")</f>
        <v>0.49076388888888889</v>
      </c>
      <c r="G15206" t="s">
        <v>2720</v>
      </c>
      <c r="H15206" t="s">
        <v>19111</v>
      </c>
      <c r="I15206">
        <v>698.73900000000003</v>
      </c>
    </row>
    <row r="15207" spans="1:9" x14ac:dyDescent="0.25">
      <c r="A15207" t="s">
        <v>29022</v>
      </c>
      <c r="B15207">
        <v>13114</v>
      </c>
      <c r="C15207" s="2">
        <f t="shared" si="1568"/>
        <v>44376</v>
      </c>
      <c r="D15207" s="1">
        <f>TIMEVALUE("11:15:54")</f>
        <v>0.46937499999999999</v>
      </c>
      <c r="E15207" s="2">
        <f t="shared" si="1569"/>
        <v>44376</v>
      </c>
      <c r="F15207" s="1">
        <f>TIMEVALUE("11:28:02")</f>
        <v>0.47780092592592593</v>
      </c>
      <c r="G15207" t="s">
        <v>11879</v>
      </c>
      <c r="H15207" t="s">
        <v>3779</v>
      </c>
      <c r="I15207">
        <v>699.60500000000002</v>
      </c>
    </row>
    <row r="15208" spans="1:9" x14ac:dyDescent="0.25">
      <c r="A15208" t="s">
        <v>29023</v>
      </c>
      <c r="B15208">
        <v>13114</v>
      </c>
      <c r="C15208" s="2">
        <f>DATEVALUE("2025-06-28")</f>
        <v>44374</v>
      </c>
      <c r="D15208" s="1">
        <f>TIMEVALUE("10:20:42")</f>
        <v>0.43104166666666666</v>
      </c>
      <c r="E15208" s="2">
        <f>DATEVALUE("2025-06-28")</f>
        <v>44374</v>
      </c>
      <c r="F15208" s="1">
        <f>TIMEVALUE("10:30:35")</f>
        <v>0.43790509259259258</v>
      </c>
      <c r="G15208" t="s">
        <v>1975</v>
      </c>
      <c r="H15208" t="s">
        <v>29024</v>
      </c>
      <c r="I15208">
        <v>700.00099999999998</v>
      </c>
    </row>
    <row r="15209" spans="1:9" x14ac:dyDescent="0.25">
      <c r="A15209" t="s">
        <v>29025</v>
      </c>
      <c r="B15209">
        <v>13114</v>
      </c>
      <c r="C15209" s="2">
        <f t="shared" ref="C15209:C15220" si="1570">DATEVALUE("2025-06-30")</f>
        <v>44376</v>
      </c>
      <c r="D15209" s="1">
        <f>TIMEVALUE("07:59:16")</f>
        <v>0.33282407407407405</v>
      </c>
      <c r="E15209" s="2">
        <f t="shared" ref="E15209:E15220" si="1571">DATEVALUE("2025-06-30")</f>
        <v>44376</v>
      </c>
      <c r="F15209" s="1">
        <f>TIMEVALUE("08:01:09")</f>
        <v>0.33413194444444444</v>
      </c>
      <c r="G15209" t="s">
        <v>303</v>
      </c>
      <c r="H15209" t="s">
        <v>29026</v>
      </c>
      <c r="I15209">
        <v>696.91600000000005</v>
      </c>
    </row>
    <row r="15210" spans="1:9" x14ac:dyDescent="0.25">
      <c r="A15210" t="s">
        <v>29027</v>
      </c>
      <c r="B15210">
        <v>13114</v>
      </c>
      <c r="C15210" s="2">
        <f t="shared" si="1570"/>
        <v>44376</v>
      </c>
      <c r="D15210" s="1">
        <f>TIMEVALUE("08:08:56")</f>
        <v>0.33953703703703703</v>
      </c>
      <c r="E15210" s="2">
        <f t="shared" si="1571"/>
        <v>44376</v>
      </c>
      <c r="F15210" s="1">
        <f>TIMEVALUE("08:10:38")</f>
        <v>0.3407175925925926</v>
      </c>
      <c r="G15210" t="s">
        <v>236</v>
      </c>
      <c r="H15210" t="s">
        <v>19167</v>
      </c>
      <c r="I15210">
        <v>697.02499999999998</v>
      </c>
    </row>
    <row r="15211" spans="1:9" x14ac:dyDescent="0.25">
      <c r="A15211" t="s">
        <v>29028</v>
      </c>
      <c r="B15211">
        <v>13114</v>
      </c>
      <c r="C15211" s="2">
        <f t="shared" si="1570"/>
        <v>44376</v>
      </c>
      <c r="D15211" s="1">
        <f>TIMEVALUE("08:12:34")</f>
        <v>0.34206018518518516</v>
      </c>
      <c r="E15211" s="2">
        <f t="shared" si="1571"/>
        <v>44376</v>
      </c>
      <c r="F15211" s="1">
        <f>TIMEVALUE("08:26:57")</f>
        <v>0.35204861111111113</v>
      </c>
      <c r="G15211" t="s">
        <v>827</v>
      </c>
      <c r="H15211" t="s">
        <v>3656</v>
      </c>
      <c r="I15211">
        <v>697.16399999999999</v>
      </c>
    </row>
    <row r="15212" spans="1:9" x14ac:dyDescent="0.25">
      <c r="A15212" t="s">
        <v>29029</v>
      </c>
      <c r="B15212">
        <v>13114</v>
      </c>
      <c r="C15212" s="2">
        <f t="shared" si="1570"/>
        <v>44376</v>
      </c>
      <c r="D15212" s="1">
        <f>TIMEVALUE("08:28:29")</f>
        <v>0.35311342592592593</v>
      </c>
      <c r="E15212" s="2">
        <f t="shared" si="1571"/>
        <v>44376</v>
      </c>
      <c r="F15212" s="1">
        <f>TIMEVALUE("08:40:46")</f>
        <v>0.3616435185185185</v>
      </c>
      <c r="G15212" t="s">
        <v>1044</v>
      </c>
      <c r="H15212" t="s">
        <v>29030</v>
      </c>
      <c r="I15212">
        <v>697.36500000000001</v>
      </c>
    </row>
    <row r="15213" spans="1:9" x14ac:dyDescent="0.25">
      <c r="A15213" t="s">
        <v>29031</v>
      </c>
      <c r="B15213">
        <v>13114</v>
      </c>
      <c r="C15213" s="2">
        <f t="shared" si="1570"/>
        <v>44376</v>
      </c>
      <c r="D15213" s="1">
        <f>TIMEVALUE("08:46:31")</f>
        <v>0.36563657407407407</v>
      </c>
      <c r="E15213" s="2">
        <f t="shared" si="1571"/>
        <v>44376</v>
      </c>
      <c r="F15213" s="1">
        <f>TIMEVALUE("08:48:53")</f>
        <v>0.36728009259259259</v>
      </c>
      <c r="G15213" t="s">
        <v>264</v>
      </c>
      <c r="H15213" t="s">
        <v>3554</v>
      </c>
      <c r="I15213">
        <v>697.79300000000001</v>
      </c>
    </row>
    <row r="15214" spans="1:9" x14ac:dyDescent="0.25">
      <c r="A15214" t="s">
        <v>29032</v>
      </c>
      <c r="B15214">
        <v>13114</v>
      </c>
      <c r="C15214" s="2">
        <f t="shared" si="1570"/>
        <v>44376</v>
      </c>
      <c r="D15214" s="1">
        <f>TIMEVALUE("08:53:01")</f>
        <v>0.37015046296296295</v>
      </c>
      <c r="E15214" s="2">
        <f t="shared" si="1571"/>
        <v>44376</v>
      </c>
      <c r="F15214" s="1">
        <f>TIMEVALUE("08:55:08")</f>
        <v>0.37162037037037038</v>
      </c>
      <c r="G15214" t="s">
        <v>799</v>
      </c>
      <c r="H15214" t="s">
        <v>29033</v>
      </c>
      <c r="I15214">
        <v>697.73900000000003</v>
      </c>
    </row>
    <row r="15215" spans="1:9" x14ac:dyDescent="0.25">
      <c r="A15215" t="s">
        <v>29034</v>
      </c>
      <c r="B15215">
        <v>13114</v>
      </c>
      <c r="C15215" s="2">
        <f t="shared" si="1570"/>
        <v>44376</v>
      </c>
      <c r="D15215" s="1">
        <f>TIMEVALUE("08:56:34")</f>
        <v>0.37261574074074072</v>
      </c>
      <c r="E15215" s="2">
        <f t="shared" si="1571"/>
        <v>44376</v>
      </c>
      <c r="F15215" s="1">
        <f>TIMEVALUE("08:58:35")</f>
        <v>0.3740162037037037</v>
      </c>
      <c r="G15215" t="s">
        <v>2385</v>
      </c>
      <c r="H15215" t="s">
        <v>26538</v>
      </c>
      <c r="I15215">
        <v>697.86</v>
      </c>
    </row>
    <row r="15216" spans="1:9" x14ac:dyDescent="0.25">
      <c r="A15216" t="s">
        <v>29035</v>
      </c>
      <c r="B15216">
        <v>13114</v>
      </c>
      <c r="C15216" s="2">
        <f t="shared" si="1570"/>
        <v>44376</v>
      </c>
      <c r="D15216" s="1">
        <f>TIMEVALUE("09:00:11")</f>
        <v>0.37512731481481482</v>
      </c>
      <c r="E15216" s="2">
        <f t="shared" si="1571"/>
        <v>44376</v>
      </c>
      <c r="F15216" s="1">
        <f>TIMEVALUE("09:01:10")</f>
        <v>0.37581018518518516</v>
      </c>
      <c r="G15216" t="s">
        <v>2421</v>
      </c>
      <c r="H15216" t="s">
        <v>29036</v>
      </c>
      <c r="I15216">
        <v>698.09299999999996</v>
      </c>
    </row>
    <row r="15217" spans="1:9" x14ac:dyDescent="0.25">
      <c r="A15217" t="s">
        <v>29037</v>
      </c>
      <c r="B15217">
        <v>13114</v>
      </c>
      <c r="C15217" s="2">
        <f t="shared" si="1570"/>
        <v>44376</v>
      </c>
      <c r="D15217" s="1">
        <f>TIMEVALUE("09:02:46")</f>
        <v>0.37692129629629628</v>
      </c>
      <c r="E15217" s="2">
        <f t="shared" si="1571"/>
        <v>44376</v>
      </c>
      <c r="F15217" s="1">
        <f>TIMEVALUE("09:04:23")</f>
        <v>0.37804398148148149</v>
      </c>
      <c r="G15217" t="s">
        <v>2220</v>
      </c>
      <c r="H15217" t="s">
        <v>21027</v>
      </c>
      <c r="I15217">
        <v>698.27</v>
      </c>
    </row>
    <row r="15218" spans="1:9" x14ac:dyDescent="0.25">
      <c r="A15218" t="s">
        <v>29038</v>
      </c>
      <c r="B15218">
        <v>13114</v>
      </c>
      <c r="C15218" s="2">
        <f t="shared" si="1570"/>
        <v>44376</v>
      </c>
      <c r="D15218" s="1">
        <f>TIMEVALUE("09:05:59")</f>
        <v>0.37915509259259261</v>
      </c>
      <c r="E15218" s="2">
        <f t="shared" si="1571"/>
        <v>44376</v>
      </c>
      <c r="F15218" s="1">
        <f>TIMEVALUE("09:16:12")</f>
        <v>0.38624999999999998</v>
      </c>
      <c r="G15218" t="s">
        <v>52</v>
      </c>
      <c r="H15218" t="s">
        <v>29039</v>
      </c>
      <c r="I15218">
        <v>698.82600000000002</v>
      </c>
    </row>
    <row r="15219" spans="1:9" x14ac:dyDescent="0.25">
      <c r="A15219" t="s">
        <v>29040</v>
      </c>
      <c r="B15219">
        <v>13114</v>
      </c>
      <c r="C15219" s="2">
        <f t="shared" si="1570"/>
        <v>44376</v>
      </c>
      <c r="D15219" s="1">
        <f>TIMEVALUE("09:18:19")</f>
        <v>0.38771990740740742</v>
      </c>
      <c r="E15219" s="2">
        <f t="shared" si="1571"/>
        <v>44376</v>
      </c>
      <c r="F15219" s="1">
        <f>TIMEVALUE("09:19:57")</f>
        <v>0.38885416666666667</v>
      </c>
      <c r="G15219" t="s">
        <v>2374</v>
      </c>
      <c r="H15219" t="s">
        <v>23149</v>
      </c>
      <c r="I15219">
        <v>698.66899999999998</v>
      </c>
    </row>
    <row r="15220" spans="1:9" x14ac:dyDescent="0.25">
      <c r="A15220" t="s">
        <v>29041</v>
      </c>
      <c r="B15220">
        <v>13114</v>
      </c>
      <c r="C15220" s="2">
        <f t="shared" si="1570"/>
        <v>44376</v>
      </c>
      <c r="D15220" s="1">
        <f>TIMEVALUE("09:21:35")</f>
        <v>0.38998842592592592</v>
      </c>
      <c r="E15220" s="2">
        <f t="shared" si="1571"/>
        <v>44376</v>
      </c>
      <c r="F15220" s="1">
        <f>TIMEVALUE("09:23:43")</f>
        <v>0.39146990740740739</v>
      </c>
      <c r="G15220" t="s">
        <v>416</v>
      </c>
      <c r="H15220" t="s">
        <v>437</v>
      </c>
      <c r="I15220">
        <v>698.77599999999995</v>
      </c>
    </row>
    <row r="15221" spans="1:9" x14ac:dyDescent="0.25">
      <c r="A15221" t="s">
        <v>29042</v>
      </c>
      <c r="B15221">
        <v>13114</v>
      </c>
      <c r="C15221" s="2">
        <f t="shared" ref="C15221:C15247" si="1572">DATEVALUE("2025-06-28")</f>
        <v>44374</v>
      </c>
      <c r="D15221" s="1">
        <f>TIMEVALUE("10:33:21")</f>
        <v>0.43982638888888886</v>
      </c>
      <c r="E15221" s="2">
        <f t="shared" ref="E15221:E15247" si="1573">DATEVALUE("2025-06-28")</f>
        <v>44374</v>
      </c>
      <c r="F15221" s="1">
        <f>TIMEVALUE("10:35:14")</f>
        <v>0.44113425925925925</v>
      </c>
      <c r="G15221" t="s">
        <v>303</v>
      </c>
      <c r="H15221" t="s">
        <v>29043</v>
      </c>
      <c r="I15221">
        <v>698.84</v>
      </c>
    </row>
    <row r="15222" spans="1:9" x14ac:dyDescent="0.25">
      <c r="A15222" t="s">
        <v>29044</v>
      </c>
      <c r="B15222">
        <v>13114</v>
      </c>
      <c r="C15222" s="2">
        <f t="shared" si="1572"/>
        <v>44374</v>
      </c>
      <c r="D15222" s="1">
        <f>TIMEVALUE("10:59:55")</f>
        <v>0.45827546296296295</v>
      </c>
      <c r="E15222" s="2">
        <f t="shared" si="1573"/>
        <v>44374</v>
      </c>
      <c r="F15222" s="1">
        <f>TIMEVALUE("11:03:32")</f>
        <v>0.46078703703703705</v>
      </c>
      <c r="G15222" t="s">
        <v>3765</v>
      </c>
      <c r="H15222" t="s">
        <v>29045</v>
      </c>
      <c r="I15222">
        <v>696.79100000000005</v>
      </c>
    </row>
    <row r="15223" spans="1:9" x14ac:dyDescent="0.25">
      <c r="A15223" t="s">
        <v>29046</v>
      </c>
      <c r="B15223">
        <v>13114</v>
      </c>
      <c r="C15223" s="2">
        <f t="shared" si="1572"/>
        <v>44374</v>
      </c>
      <c r="D15223" s="1">
        <f>TIMEVALUE("11:05:24")</f>
        <v>0.46208333333333335</v>
      </c>
      <c r="E15223" s="2">
        <f t="shared" si="1573"/>
        <v>44374</v>
      </c>
      <c r="F15223" s="1">
        <f>TIMEVALUE("11:18:15")</f>
        <v>0.47100694444444446</v>
      </c>
      <c r="G15223" t="s">
        <v>1580</v>
      </c>
      <c r="H15223" t="s">
        <v>29047</v>
      </c>
      <c r="I15223">
        <v>696.99599999999998</v>
      </c>
    </row>
    <row r="15224" spans="1:9" x14ac:dyDescent="0.25">
      <c r="A15224" t="s">
        <v>29048</v>
      </c>
      <c r="B15224">
        <v>13114</v>
      </c>
      <c r="C15224" s="2">
        <f t="shared" si="1572"/>
        <v>44374</v>
      </c>
      <c r="D15224" s="1">
        <f>TIMEVALUE("11:19:58")</f>
        <v>0.47219907407407408</v>
      </c>
      <c r="E15224" s="2">
        <f t="shared" si="1573"/>
        <v>44374</v>
      </c>
      <c r="F15224" s="1">
        <f>TIMEVALUE("11:24:24")</f>
        <v>0.4752777777777778</v>
      </c>
      <c r="G15224" t="s">
        <v>927</v>
      </c>
      <c r="H15224" t="s">
        <v>29049</v>
      </c>
      <c r="I15224">
        <v>697.16700000000003</v>
      </c>
    </row>
    <row r="15225" spans="1:9" x14ac:dyDescent="0.25">
      <c r="A15225" t="s">
        <v>29050</v>
      </c>
      <c r="B15225">
        <v>13114</v>
      </c>
      <c r="C15225" s="2">
        <f t="shared" si="1572"/>
        <v>44374</v>
      </c>
      <c r="D15225" s="1">
        <f>TIMEVALUE("11:27:08")</f>
        <v>0.47717592592592595</v>
      </c>
      <c r="E15225" s="2">
        <f t="shared" si="1573"/>
        <v>44374</v>
      </c>
      <c r="F15225" s="1">
        <f>TIMEVALUE("11:34:41")</f>
        <v>0.48241898148148149</v>
      </c>
      <c r="G15225" t="s">
        <v>3627</v>
      </c>
      <c r="H15225" t="s">
        <v>2262</v>
      </c>
      <c r="I15225">
        <v>697.76800000000003</v>
      </c>
    </row>
    <row r="15226" spans="1:9" x14ac:dyDescent="0.25">
      <c r="A15226" t="s">
        <v>29051</v>
      </c>
      <c r="B15226">
        <v>13114</v>
      </c>
      <c r="C15226" s="2">
        <f t="shared" si="1572"/>
        <v>44374</v>
      </c>
      <c r="D15226" s="1">
        <f>TIMEVALUE("11:36:14")</f>
        <v>0.48349537037037038</v>
      </c>
      <c r="E15226" s="2">
        <f t="shared" si="1573"/>
        <v>44374</v>
      </c>
      <c r="F15226" s="1">
        <f>TIMEVALUE("11:39:08")</f>
        <v>0.48550925925925925</v>
      </c>
      <c r="G15226" t="s">
        <v>579</v>
      </c>
      <c r="H15226" t="s">
        <v>29052</v>
      </c>
      <c r="I15226">
        <v>698.43499999999995</v>
      </c>
    </row>
    <row r="15227" spans="1:9" x14ac:dyDescent="0.25">
      <c r="A15227" t="s">
        <v>29053</v>
      </c>
      <c r="B15227">
        <v>13114</v>
      </c>
      <c r="C15227" s="2">
        <f t="shared" si="1572"/>
        <v>44374</v>
      </c>
      <c r="D15227" s="1">
        <f>TIMEVALUE("11:47:33")</f>
        <v>0.49135416666666665</v>
      </c>
      <c r="E15227" s="2">
        <f t="shared" si="1573"/>
        <v>44374</v>
      </c>
      <c r="F15227" s="1">
        <f>TIMEVALUE("11:48:54")</f>
        <v>0.49229166666666668</v>
      </c>
      <c r="G15227" t="s">
        <v>2244</v>
      </c>
      <c r="H15227" t="s">
        <v>29054</v>
      </c>
      <c r="I15227">
        <v>697.60799999999995</v>
      </c>
    </row>
    <row r="15228" spans="1:9" x14ac:dyDescent="0.25">
      <c r="A15228" t="s">
        <v>29055</v>
      </c>
      <c r="B15228">
        <v>13114</v>
      </c>
      <c r="C15228" s="2">
        <f t="shared" si="1572"/>
        <v>44374</v>
      </c>
      <c r="D15228" s="1">
        <f>TIMEVALUE("11:52:02")</f>
        <v>0.4944675925925926</v>
      </c>
      <c r="E15228" s="2">
        <f t="shared" si="1573"/>
        <v>44374</v>
      </c>
      <c r="F15228" s="1">
        <f>TIMEVALUE("11:52:58")</f>
        <v>0.49511574074074072</v>
      </c>
      <c r="G15228" t="s">
        <v>2670</v>
      </c>
      <c r="H15228" t="s">
        <v>29056</v>
      </c>
      <c r="I15228">
        <v>697.84299999999996</v>
      </c>
    </row>
    <row r="15229" spans="1:9" x14ac:dyDescent="0.25">
      <c r="A15229" t="s">
        <v>29057</v>
      </c>
      <c r="B15229">
        <v>13114</v>
      </c>
      <c r="C15229" s="2">
        <f t="shared" si="1572"/>
        <v>44374</v>
      </c>
      <c r="D15229" s="1">
        <f>TIMEVALUE("11:54:19")</f>
        <v>0.49605324074074075</v>
      </c>
      <c r="E15229" s="2">
        <f t="shared" si="1573"/>
        <v>44374</v>
      </c>
      <c r="F15229" s="1">
        <f>TIMEVALUE("11:59:47")</f>
        <v>0.49984953703703705</v>
      </c>
      <c r="G15229" t="s">
        <v>5872</v>
      </c>
      <c r="H15229" t="s">
        <v>29058</v>
      </c>
      <c r="I15229">
        <v>698.04600000000005</v>
      </c>
    </row>
    <row r="15230" spans="1:9" x14ac:dyDescent="0.25">
      <c r="A15230" t="s">
        <v>29059</v>
      </c>
      <c r="B15230">
        <v>13114</v>
      </c>
      <c r="C15230" s="2">
        <f t="shared" si="1572"/>
        <v>44374</v>
      </c>
      <c r="D15230" s="1">
        <f>TIMEVALUE("12:01:29")</f>
        <v>0.50103009259259257</v>
      </c>
      <c r="E15230" s="2">
        <f t="shared" si="1573"/>
        <v>44374</v>
      </c>
      <c r="F15230" s="1">
        <f>TIMEVALUE("12:05:07")</f>
        <v>0.5035532407407407</v>
      </c>
      <c r="G15230" t="s">
        <v>628</v>
      </c>
      <c r="H15230" t="s">
        <v>29060</v>
      </c>
      <c r="I15230">
        <v>698.26</v>
      </c>
    </row>
    <row r="15231" spans="1:9" x14ac:dyDescent="0.25">
      <c r="A15231" t="s">
        <v>29061</v>
      </c>
      <c r="B15231">
        <v>13114</v>
      </c>
      <c r="C15231" s="2">
        <f t="shared" si="1572"/>
        <v>44374</v>
      </c>
      <c r="D15231" s="1">
        <f>TIMEVALUE("12:06:41")</f>
        <v>0.50464120370370369</v>
      </c>
      <c r="E15231" s="2">
        <f t="shared" si="1573"/>
        <v>44374</v>
      </c>
      <c r="F15231" s="1">
        <f>TIMEVALUE("12:07:29")</f>
        <v>0.50519675925925922</v>
      </c>
      <c r="G15231" t="s">
        <v>2223</v>
      </c>
      <c r="H15231" t="s">
        <v>29062</v>
      </c>
      <c r="I15231">
        <v>698.45699999999999</v>
      </c>
    </row>
    <row r="15232" spans="1:9" x14ac:dyDescent="0.25">
      <c r="A15232" t="s">
        <v>29063</v>
      </c>
      <c r="B15232">
        <v>13114</v>
      </c>
      <c r="C15232" s="2">
        <f t="shared" si="1572"/>
        <v>44374</v>
      </c>
      <c r="D15232" s="1">
        <f>TIMEVALUE("12:08:59")</f>
        <v>0.50623842592592594</v>
      </c>
      <c r="E15232" s="2">
        <f t="shared" si="1573"/>
        <v>44374</v>
      </c>
      <c r="F15232" s="1">
        <f>TIMEVALUE("12:10:05")</f>
        <v>0.50700231481481484</v>
      </c>
      <c r="G15232" t="s">
        <v>103</v>
      </c>
      <c r="H15232" t="s">
        <v>29064</v>
      </c>
      <c r="I15232">
        <v>698.59900000000005</v>
      </c>
    </row>
    <row r="15233" spans="1:9" x14ac:dyDescent="0.25">
      <c r="A15233" t="s">
        <v>29065</v>
      </c>
      <c r="B15233">
        <v>13114</v>
      </c>
      <c r="C15233" s="2">
        <f t="shared" si="1572"/>
        <v>44374</v>
      </c>
      <c r="D15233" s="1">
        <f>TIMEVALUE("12:12:02")</f>
        <v>0.50835648148148149</v>
      </c>
      <c r="E15233" s="2">
        <f t="shared" si="1573"/>
        <v>44374</v>
      </c>
      <c r="F15233" s="1">
        <f>TIMEVALUE("12:14:04")</f>
        <v>0.50976851851851857</v>
      </c>
      <c r="G15233" t="s">
        <v>2264</v>
      </c>
      <c r="H15233" t="s">
        <v>20924</v>
      </c>
      <c r="I15233">
        <v>698.76499999999999</v>
      </c>
    </row>
    <row r="15234" spans="1:9" x14ac:dyDescent="0.25">
      <c r="A15234" t="s">
        <v>29066</v>
      </c>
      <c r="B15234">
        <v>13114</v>
      </c>
      <c r="C15234" s="2">
        <f t="shared" si="1572"/>
        <v>44374</v>
      </c>
      <c r="D15234" s="1">
        <f>TIMEVALUE("10:37:35")</f>
        <v>0.44276620370370373</v>
      </c>
      <c r="E15234" s="2">
        <f t="shared" si="1573"/>
        <v>44374</v>
      </c>
      <c r="F15234" s="1">
        <f>TIMEVALUE("10:39:42")</f>
        <v>0.44423611111111111</v>
      </c>
      <c r="G15234" t="s">
        <v>799</v>
      </c>
      <c r="H15234" t="s">
        <v>29067</v>
      </c>
      <c r="I15234">
        <v>698.96600000000001</v>
      </c>
    </row>
    <row r="15235" spans="1:9" x14ac:dyDescent="0.25">
      <c r="A15235" t="s">
        <v>29068</v>
      </c>
      <c r="B15235">
        <v>13114</v>
      </c>
      <c r="C15235" s="2">
        <f t="shared" si="1572"/>
        <v>44374</v>
      </c>
      <c r="D15235" s="1">
        <f>TIMEVALUE("10:52:05")</f>
        <v>0.45283564814814814</v>
      </c>
      <c r="E15235" s="2">
        <f t="shared" si="1573"/>
        <v>44374</v>
      </c>
      <c r="F15235" s="1">
        <f>TIMEVALUE("10:53:14")</f>
        <v>0.45363425925925926</v>
      </c>
      <c r="G15235" t="s">
        <v>2285</v>
      </c>
      <c r="H15235" t="s">
        <v>29069</v>
      </c>
      <c r="I15235">
        <v>696.53599999999994</v>
      </c>
    </row>
    <row r="15236" spans="1:9" x14ac:dyDescent="0.25">
      <c r="A15236" t="s">
        <v>29070</v>
      </c>
      <c r="B15236">
        <v>13114</v>
      </c>
      <c r="C15236" s="2">
        <f t="shared" si="1572"/>
        <v>44374</v>
      </c>
      <c r="D15236" s="1">
        <f>TIMEVALUE("12:20:13")</f>
        <v>0.5140393518518519</v>
      </c>
      <c r="E15236" s="2">
        <f t="shared" si="1573"/>
        <v>44374</v>
      </c>
      <c r="F15236" s="1">
        <f>TIMEVALUE("12:25:18")</f>
        <v>0.51756944444444442</v>
      </c>
      <c r="G15236" t="s">
        <v>1901</v>
      </c>
      <c r="H15236" t="s">
        <v>18843</v>
      </c>
      <c r="I15236">
        <v>696.71900000000005</v>
      </c>
    </row>
    <row r="15237" spans="1:9" x14ac:dyDescent="0.25">
      <c r="A15237" t="s">
        <v>29071</v>
      </c>
      <c r="B15237">
        <v>13114</v>
      </c>
      <c r="C15237" s="2">
        <f t="shared" si="1572"/>
        <v>44374</v>
      </c>
      <c r="D15237" s="1">
        <f>TIMEVALUE("12:26:42")</f>
        <v>0.51854166666666668</v>
      </c>
      <c r="E15237" s="2">
        <f t="shared" si="1573"/>
        <v>44374</v>
      </c>
      <c r="F15237" s="1">
        <f>TIMEVALUE("12:31:32")</f>
        <v>0.52189814814814817</v>
      </c>
      <c r="G15237" t="s">
        <v>2622</v>
      </c>
      <c r="H15237" t="s">
        <v>29072</v>
      </c>
      <c r="I15237">
        <v>697.55600000000004</v>
      </c>
    </row>
    <row r="15238" spans="1:9" x14ac:dyDescent="0.25">
      <c r="A15238" t="s">
        <v>29073</v>
      </c>
      <c r="B15238">
        <v>13114</v>
      </c>
      <c r="C15238" s="2">
        <f t="shared" si="1572"/>
        <v>44374</v>
      </c>
      <c r="D15238" s="1">
        <f>TIMEVALUE("12:35:11")</f>
        <v>0.52443287037037034</v>
      </c>
      <c r="E15238" s="2">
        <f t="shared" si="1573"/>
        <v>44374</v>
      </c>
      <c r="F15238" s="1">
        <f>TIMEVALUE("12:40:50")</f>
        <v>0.52835648148148151</v>
      </c>
      <c r="G15238" t="s">
        <v>3244</v>
      </c>
      <c r="H15238" t="s">
        <v>29074</v>
      </c>
      <c r="I15238">
        <v>697.07399999999996</v>
      </c>
    </row>
    <row r="15239" spans="1:9" x14ac:dyDescent="0.25">
      <c r="A15239" t="s">
        <v>29075</v>
      </c>
      <c r="B15239">
        <v>13114</v>
      </c>
      <c r="C15239" s="2">
        <f t="shared" si="1572"/>
        <v>44374</v>
      </c>
      <c r="D15239" s="1">
        <f>TIMEVALUE("12:44:01")</f>
        <v>0.5305671296296296</v>
      </c>
      <c r="E15239" s="2">
        <f t="shared" si="1573"/>
        <v>44374</v>
      </c>
      <c r="F15239" s="1">
        <f>TIMEVALUE("12:47:15")</f>
        <v>0.53281250000000002</v>
      </c>
      <c r="G15239" t="s">
        <v>2507</v>
      </c>
      <c r="H15239" t="s">
        <v>29076</v>
      </c>
      <c r="I15239">
        <v>697.30100000000004</v>
      </c>
    </row>
    <row r="15240" spans="1:9" x14ac:dyDescent="0.25">
      <c r="A15240" t="s">
        <v>29077</v>
      </c>
      <c r="B15240">
        <v>13114</v>
      </c>
      <c r="C15240" s="2">
        <f t="shared" si="1572"/>
        <v>44374</v>
      </c>
      <c r="D15240" s="1">
        <f>TIMEVALUE("12:49:50")</f>
        <v>0.53460648148148149</v>
      </c>
      <c r="E15240" s="2">
        <f t="shared" si="1573"/>
        <v>44374</v>
      </c>
      <c r="F15240" s="1">
        <f>TIMEVALUE("12:54:08")</f>
        <v>0.53759259259259262</v>
      </c>
      <c r="G15240" t="s">
        <v>6673</v>
      </c>
      <c r="H15240" t="s">
        <v>29078</v>
      </c>
      <c r="I15240">
        <v>697.42899999999997</v>
      </c>
    </row>
    <row r="15241" spans="1:9" x14ac:dyDescent="0.25">
      <c r="A15241" t="s">
        <v>29079</v>
      </c>
      <c r="B15241">
        <v>13114</v>
      </c>
      <c r="C15241" s="2">
        <f t="shared" si="1572"/>
        <v>44374</v>
      </c>
      <c r="D15241" s="1">
        <f>TIMEVALUE("12:55:45")</f>
        <v>0.53871527777777772</v>
      </c>
      <c r="E15241" s="2">
        <f t="shared" si="1573"/>
        <v>44374</v>
      </c>
      <c r="F15241" s="1">
        <f>TIMEVALUE("12:56:56")</f>
        <v>0.53953703703703704</v>
      </c>
      <c r="G15241" t="s">
        <v>287</v>
      </c>
      <c r="H15241" t="s">
        <v>5929</v>
      </c>
      <c r="I15241">
        <v>697.57799999999997</v>
      </c>
    </row>
    <row r="15242" spans="1:9" x14ac:dyDescent="0.25">
      <c r="A15242" t="s">
        <v>29080</v>
      </c>
      <c r="B15242">
        <v>13114</v>
      </c>
      <c r="C15242" s="2">
        <f t="shared" si="1572"/>
        <v>44374</v>
      </c>
      <c r="D15242" s="1">
        <f>TIMEVALUE("12:58:45")</f>
        <v>0.54079861111111116</v>
      </c>
      <c r="E15242" s="2">
        <f t="shared" si="1573"/>
        <v>44374</v>
      </c>
      <c r="F15242" s="1">
        <f>TIMEVALUE("13:00:51")</f>
        <v>0.5422569444444445</v>
      </c>
      <c r="G15242" t="s">
        <v>2803</v>
      </c>
      <c r="H15242" t="s">
        <v>29081</v>
      </c>
      <c r="I15242">
        <v>697.72199999999998</v>
      </c>
    </row>
    <row r="15243" spans="1:9" x14ac:dyDescent="0.25">
      <c r="A15243" t="s">
        <v>29082</v>
      </c>
      <c r="B15243">
        <v>13114</v>
      </c>
      <c r="C15243" s="2">
        <f t="shared" si="1572"/>
        <v>44374</v>
      </c>
      <c r="D15243" s="1">
        <f>TIMEVALUE("13:02:38")</f>
        <v>0.54349537037037032</v>
      </c>
      <c r="E15243" s="2">
        <f t="shared" si="1573"/>
        <v>44374</v>
      </c>
      <c r="F15243" s="1">
        <f>TIMEVALUE("13:03:58")</f>
        <v>0.54442129629629632</v>
      </c>
      <c r="G15243" t="s">
        <v>2647</v>
      </c>
      <c r="H15243" t="s">
        <v>21671</v>
      </c>
      <c r="I15243">
        <v>697.86800000000005</v>
      </c>
    </row>
    <row r="15244" spans="1:9" x14ac:dyDescent="0.25">
      <c r="A15244" t="s">
        <v>29083</v>
      </c>
      <c r="B15244">
        <v>13114</v>
      </c>
      <c r="C15244" s="2">
        <f t="shared" si="1572"/>
        <v>44374</v>
      </c>
      <c r="D15244" s="1">
        <f>TIMEVALUE("13:05:22")</f>
        <v>0.54539351851851847</v>
      </c>
      <c r="E15244" s="2">
        <f t="shared" si="1573"/>
        <v>44374</v>
      </c>
      <c r="F15244" s="1">
        <f>TIMEVALUE("13:07:45")</f>
        <v>0.54704861111111114</v>
      </c>
      <c r="G15244" t="s">
        <v>306</v>
      </c>
      <c r="H15244" t="s">
        <v>29084</v>
      </c>
      <c r="I15244">
        <v>698.04600000000005</v>
      </c>
    </row>
    <row r="15245" spans="1:9" x14ac:dyDescent="0.25">
      <c r="A15245" t="s">
        <v>29085</v>
      </c>
      <c r="B15245">
        <v>13114</v>
      </c>
      <c r="C15245" s="2">
        <f t="shared" si="1572"/>
        <v>44374</v>
      </c>
      <c r="D15245" s="1">
        <f>TIMEVALUE("13:09:28")</f>
        <v>0.5482407407407407</v>
      </c>
      <c r="E15245" s="2">
        <f t="shared" si="1573"/>
        <v>44374</v>
      </c>
      <c r="F15245" s="1">
        <f>TIMEVALUE("13:13:19")</f>
        <v>0.55091435185185189</v>
      </c>
      <c r="G15245" t="s">
        <v>846</v>
      </c>
      <c r="H15245" t="s">
        <v>23445</v>
      </c>
      <c r="I15245">
        <v>698.20299999999997</v>
      </c>
    </row>
    <row r="15246" spans="1:9" x14ac:dyDescent="0.25">
      <c r="A15246" t="s">
        <v>29086</v>
      </c>
      <c r="B15246">
        <v>13114</v>
      </c>
      <c r="C15246" s="2">
        <f t="shared" si="1572"/>
        <v>44374</v>
      </c>
      <c r="D15246" s="1">
        <f>TIMEVALUE("13:15:21")</f>
        <v>0.55232638888888885</v>
      </c>
      <c r="E15246" s="2">
        <f t="shared" si="1573"/>
        <v>44374</v>
      </c>
      <c r="F15246" s="1">
        <f>TIMEVALUE("13:18:10")</f>
        <v>0.55428240740740742</v>
      </c>
      <c r="G15246" t="s">
        <v>274</v>
      </c>
      <c r="H15246" t="s">
        <v>21716</v>
      </c>
      <c r="I15246">
        <v>698.43200000000002</v>
      </c>
    </row>
    <row r="15247" spans="1:9" x14ac:dyDescent="0.25">
      <c r="A15247" t="s">
        <v>29087</v>
      </c>
      <c r="B15247">
        <v>13114</v>
      </c>
      <c r="C15247" s="2">
        <f t="shared" si="1572"/>
        <v>44374</v>
      </c>
      <c r="D15247" s="1">
        <f>TIMEVALUE("10:42:04")</f>
        <v>0.44587962962962963</v>
      </c>
      <c r="E15247" s="2">
        <f t="shared" si="1573"/>
        <v>44374</v>
      </c>
      <c r="F15247" s="1">
        <f>TIMEVALUE("10:43:56")</f>
        <v>0.44717592592592592</v>
      </c>
      <c r="G15247" t="s">
        <v>546</v>
      </c>
      <c r="H15247" t="s">
        <v>19266</v>
      </c>
      <c r="I15247">
        <v>698.69200000000001</v>
      </c>
    </row>
    <row r="15248" spans="1:9" x14ac:dyDescent="0.25">
      <c r="A15248" t="s">
        <v>29088</v>
      </c>
      <c r="B15248">
        <v>13153</v>
      </c>
      <c r="C15248" s="2">
        <f t="shared" ref="C15248:C15279" si="1574">DATEVALUE("2025-06-30")</f>
        <v>44376</v>
      </c>
      <c r="D15248" s="1">
        <f>TIMEVALUE("13:09:36")</f>
        <v>0.54833333333333334</v>
      </c>
      <c r="E15248" s="2">
        <f t="shared" ref="E15248:E15279" si="1575">DATEVALUE("2025-06-30")</f>
        <v>44376</v>
      </c>
      <c r="F15248" s="1">
        <f>TIMEVALUE("13:13:11")</f>
        <v>0.55082175925925925</v>
      </c>
      <c r="G15248" t="s">
        <v>991</v>
      </c>
      <c r="H15248" t="s">
        <v>19038</v>
      </c>
      <c r="I15248">
        <v>696.41099999999994</v>
      </c>
    </row>
    <row r="15249" spans="1:9" x14ac:dyDescent="0.25">
      <c r="A15249" t="s">
        <v>29089</v>
      </c>
      <c r="B15249">
        <v>13153</v>
      </c>
      <c r="C15249" s="2">
        <f t="shared" si="1574"/>
        <v>44376</v>
      </c>
      <c r="D15249" s="1">
        <f>TIMEVALUE("13:15:58")</f>
        <v>0.55275462962962962</v>
      </c>
      <c r="E15249" s="2">
        <f t="shared" si="1575"/>
        <v>44376</v>
      </c>
      <c r="F15249" s="1">
        <f>TIMEVALUE("13:17:08")</f>
        <v>0.55356481481481479</v>
      </c>
      <c r="G15249" t="s">
        <v>2959</v>
      </c>
      <c r="H15249" t="s">
        <v>29090</v>
      </c>
      <c r="I15249">
        <v>696.60500000000002</v>
      </c>
    </row>
    <row r="15250" spans="1:9" x14ac:dyDescent="0.25">
      <c r="A15250" t="s">
        <v>29091</v>
      </c>
      <c r="B15250">
        <v>13153</v>
      </c>
      <c r="C15250" s="2">
        <f t="shared" si="1574"/>
        <v>44376</v>
      </c>
      <c r="D15250" s="1">
        <f>TIMEVALUE("13:18:16")</f>
        <v>0.55435185185185187</v>
      </c>
      <c r="E15250" s="2">
        <f t="shared" si="1575"/>
        <v>44376</v>
      </c>
      <c r="F15250" s="1">
        <f>TIMEVALUE("13:19:26")</f>
        <v>0.55516203703703704</v>
      </c>
      <c r="G15250" t="s">
        <v>2959</v>
      </c>
      <c r="H15250" t="s">
        <v>29092</v>
      </c>
      <c r="I15250">
        <v>696.74800000000005</v>
      </c>
    </row>
    <row r="15251" spans="1:9" x14ac:dyDescent="0.25">
      <c r="A15251" t="s">
        <v>29093</v>
      </c>
      <c r="B15251">
        <v>13153</v>
      </c>
      <c r="C15251" s="2">
        <f t="shared" si="1574"/>
        <v>44376</v>
      </c>
      <c r="D15251" s="1">
        <f>TIMEVALUE("13:20:30")</f>
        <v>0.55590277777777775</v>
      </c>
      <c r="E15251" s="2">
        <f t="shared" si="1575"/>
        <v>44376</v>
      </c>
      <c r="F15251" s="1">
        <f>TIMEVALUE("13:25:32")</f>
        <v>0.55939814814814814</v>
      </c>
      <c r="G15251" t="s">
        <v>267</v>
      </c>
      <c r="H15251" t="s">
        <v>29094</v>
      </c>
      <c r="I15251">
        <v>696.95699999999999</v>
      </c>
    </row>
    <row r="15252" spans="1:9" x14ac:dyDescent="0.25">
      <c r="A15252" t="s">
        <v>29095</v>
      </c>
      <c r="B15252">
        <v>13153</v>
      </c>
      <c r="C15252" s="2">
        <f t="shared" si="1574"/>
        <v>44376</v>
      </c>
      <c r="D15252" s="1">
        <f>TIMEVALUE("13:27:19")</f>
        <v>0.56063657407407408</v>
      </c>
      <c r="E15252" s="2">
        <f t="shared" si="1575"/>
        <v>44376</v>
      </c>
      <c r="F15252" s="1">
        <f>TIMEVALUE("13:30:29")</f>
        <v>0.56283564814814813</v>
      </c>
      <c r="G15252" t="s">
        <v>2208</v>
      </c>
      <c r="H15252" t="s">
        <v>29096</v>
      </c>
      <c r="I15252">
        <v>697.28800000000001</v>
      </c>
    </row>
    <row r="15253" spans="1:9" x14ac:dyDescent="0.25">
      <c r="A15253" t="s">
        <v>29097</v>
      </c>
      <c r="B15253">
        <v>13153</v>
      </c>
      <c r="C15253" s="2">
        <f t="shared" si="1574"/>
        <v>44376</v>
      </c>
      <c r="D15253" s="1">
        <f>TIMEVALUE("13:31:49")</f>
        <v>0.56376157407407412</v>
      </c>
      <c r="E15253" s="2">
        <f t="shared" si="1575"/>
        <v>44376</v>
      </c>
      <c r="F15253" s="1">
        <f>TIMEVALUE("13:32:49")</f>
        <v>0.56445601851851857</v>
      </c>
      <c r="G15253" t="s">
        <v>17551</v>
      </c>
      <c r="H15253" t="s">
        <v>771</v>
      </c>
      <c r="I15253">
        <v>697.26400000000001</v>
      </c>
    </row>
    <row r="15254" spans="1:9" x14ac:dyDescent="0.25">
      <c r="A15254" t="s">
        <v>29098</v>
      </c>
      <c r="B15254">
        <v>13153</v>
      </c>
      <c r="C15254" s="2">
        <f t="shared" si="1574"/>
        <v>44376</v>
      </c>
      <c r="D15254" s="1">
        <f>TIMEVALUE("13:34:02")</f>
        <v>0.56530092592592596</v>
      </c>
      <c r="E15254" s="2">
        <f t="shared" si="1575"/>
        <v>44376</v>
      </c>
      <c r="F15254" s="1">
        <f>TIMEVALUE("13:36:45")</f>
        <v>0.56718749999999996</v>
      </c>
      <c r="G15254" t="s">
        <v>563</v>
      </c>
      <c r="H15254" t="s">
        <v>29099</v>
      </c>
      <c r="I15254">
        <v>697.47199999999998</v>
      </c>
    </row>
    <row r="15255" spans="1:9" x14ac:dyDescent="0.25">
      <c r="A15255" t="s">
        <v>29100</v>
      </c>
      <c r="B15255">
        <v>13153</v>
      </c>
      <c r="C15255" s="2">
        <f t="shared" si="1574"/>
        <v>44376</v>
      </c>
      <c r="D15255" s="1">
        <f>TIMEVALUE("13:37:51")</f>
        <v>0.56795138888888885</v>
      </c>
      <c r="E15255" s="2">
        <f t="shared" si="1575"/>
        <v>44376</v>
      </c>
      <c r="F15255" s="1">
        <f>TIMEVALUE("13:38:57")</f>
        <v>0.56871527777777775</v>
      </c>
      <c r="G15255" t="s">
        <v>103</v>
      </c>
      <c r="H15255" t="s">
        <v>2417</v>
      </c>
      <c r="I15255">
        <v>697.55499999999995</v>
      </c>
    </row>
    <row r="15256" spans="1:9" x14ac:dyDescent="0.25">
      <c r="A15256" t="s">
        <v>29101</v>
      </c>
      <c r="B15256">
        <v>13153</v>
      </c>
      <c r="C15256" s="2">
        <f t="shared" si="1574"/>
        <v>44376</v>
      </c>
      <c r="D15256" s="1">
        <f>TIMEVALUE("13:39:56")</f>
        <v>0.56939814814814815</v>
      </c>
      <c r="E15256" s="2">
        <f t="shared" si="1575"/>
        <v>44376</v>
      </c>
      <c r="F15256" s="1">
        <f>TIMEVALUE("13:41:07")</f>
        <v>0.57021990740740736</v>
      </c>
      <c r="G15256" t="s">
        <v>287</v>
      </c>
      <c r="H15256" t="s">
        <v>27807</v>
      </c>
      <c r="I15256">
        <v>697.78800000000001</v>
      </c>
    </row>
    <row r="15257" spans="1:9" x14ac:dyDescent="0.25">
      <c r="A15257" t="s">
        <v>29102</v>
      </c>
      <c r="B15257">
        <v>13153</v>
      </c>
      <c r="C15257" s="2">
        <f t="shared" si="1574"/>
        <v>44376</v>
      </c>
      <c r="D15257" s="1">
        <f>TIMEVALUE("13:42:09")</f>
        <v>0.57093749999999999</v>
      </c>
      <c r="E15257" s="2">
        <f t="shared" si="1575"/>
        <v>44376</v>
      </c>
      <c r="F15257" s="1">
        <f>TIMEVALUE("13:43:24")</f>
        <v>0.57180555555555557</v>
      </c>
      <c r="G15257" t="s">
        <v>2235</v>
      </c>
      <c r="H15257" t="s">
        <v>29103</v>
      </c>
      <c r="I15257">
        <v>698.00699999999995</v>
      </c>
    </row>
    <row r="15258" spans="1:9" x14ac:dyDescent="0.25">
      <c r="A15258" t="s">
        <v>29104</v>
      </c>
      <c r="B15258">
        <v>13153</v>
      </c>
      <c r="C15258" s="2">
        <f t="shared" si="1574"/>
        <v>44376</v>
      </c>
      <c r="D15258" s="1">
        <f>TIMEVALUE("13:44:51")</f>
        <v>0.57281249999999995</v>
      </c>
      <c r="E15258" s="2">
        <f t="shared" si="1575"/>
        <v>44376</v>
      </c>
      <c r="F15258" s="1">
        <f>TIMEVALUE("13:45:32")</f>
        <v>0.57328703703703698</v>
      </c>
      <c r="G15258" t="s">
        <v>2329</v>
      </c>
      <c r="H15258" t="s">
        <v>29105</v>
      </c>
      <c r="I15258">
        <v>698.11800000000005</v>
      </c>
    </row>
    <row r="15259" spans="1:9" x14ac:dyDescent="0.25">
      <c r="A15259" t="s">
        <v>29106</v>
      </c>
      <c r="B15259">
        <v>13153</v>
      </c>
      <c r="C15259" s="2">
        <f t="shared" si="1574"/>
        <v>44376</v>
      </c>
      <c r="D15259" s="1">
        <f>TIMEVALUE("13:46:48")</f>
        <v>0.57416666666666671</v>
      </c>
      <c r="E15259" s="2">
        <f t="shared" si="1575"/>
        <v>44376</v>
      </c>
      <c r="F15259" s="1">
        <f>TIMEVALUE("13:47:45")</f>
        <v>0.57482638888888893</v>
      </c>
      <c r="G15259" t="s">
        <v>2215</v>
      </c>
      <c r="H15259" t="s">
        <v>21561</v>
      </c>
      <c r="I15259">
        <v>698.31700000000001</v>
      </c>
    </row>
    <row r="15260" spans="1:9" x14ac:dyDescent="0.25">
      <c r="A15260" t="s">
        <v>29107</v>
      </c>
      <c r="B15260">
        <v>13153</v>
      </c>
      <c r="C15260" s="2">
        <f t="shared" si="1574"/>
        <v>44376</v>
      </c>
      <c r="D15260" s="1">
        <f>TIMEVALUE("12:58:25")</f>
        <v>0.54056712962962961</v>
      </c>
      <c r="E15260" s="2">
        <f t="shared" si="1575"/>
        <v>44376</v>
      </c>
      <c r="F15260" s="1">
        <f>TIMEVALUE("13:00:03")</f>
        <v>0.54170138888888886</v>
      </c>
      <c r="G15260" t="s">
        <v>2374</v>
      </c>
      <c r="H15260" t="s">
        <v>23095</v>
      </c>
      <c r="I15260">
        <v>698.44899999999996</v>
      </c>
    </row>
    <row r="15261" spans="1:9" x14ac:dyDescent="0.25">
      <c r="A15261" t="s">
        <v>29108</v>
      </c>
      <c r="B15261">
        <v>13153</v>
      </c>
      <c r="C15261" s="2">
        <f t="shared" si="1574"/>
        <v>44376</v>
      </c>
      <c r="D15261" s="1">
        <f>TIMEVALUE("11:34:19")</f>
        <v>0.48216435185185186</v>
      </c>
      <c r="E15261" s="2">
        <f t="shared" si="1575"/>
        <v>44376</v>
      </c>
      <c r="F15261" s="1">
        <f>TIMEVALUE("11:35:22")</f>
        <v>0.48289351851851853</v>
      </c>
      <c r="G15261" t="s">
        <v>346</v>
      </c>
      <c r="H15261" t="s">
        <v>29109</v>
      </c>
      <c r="I15261">
        <v>696.59100000000001</v>
      </c>
    </row>
    <row r="15262" spans="1:9" x14ac:dyDescent="0.25">
      <c r="A15262" t="s">
        <v>29110</v>
      </c>
      <c r="B15262">
        <v>13153</v>
      </c>
      <c r="C15262" s="2">
        <f t="shared" si="1574"/>
        <v>44376</v>
      </c>
      <c r="D15262" s="1">
        <f>TIMEVALUE("11:37:04")</f>
        <v>0.4840740740740741</v>
      </c>
      <c r="E15262" s="2">
        <f t="shared" si="1575"/>
        <v>44376</v>
      </c>
      <c r="F15262" s="1">
        <f>TIMEVALUE("11:41:14")</f>
        <v>0.48696759259259259</v>
      </c>
      <c r="G15262" t="s">
        <v>227</v>
      </c>
      <c r="H15262" t="s">
        <v>29111</v>
      </c>
      <c r="I15262">
        <v>697.24199999999996</v>
      </c>
    </row>
    <row r="15263" spans="1:9" x14ac:dyDescent="0.25">
      <c r="A15263" t="s">
        <v>29112</v>
      </c>
      <c r="B15263">
        <v>13153</v>
      </c>
      <c r="C15263" s="2">
        <f t="shared" si="1574"/>
        <v>44376</v>
      </c>
      <c r="D15263" s="1">
        <f>TIMEVALUE("11:42:43")</f>
        <v>0.48799768518518516</v>
      </c>
      <c r="E15263" s="2">
        <f t="shared" si="1575"/>
        <v>44376</v>
      </c>
      <c r="F15263" s="1">
        <f>TIMEVALUE("11:44:46")</f>
        <v>0.48942129629629627</v>
      </c>
      <c r="G15263" t="s">
        <v>1028</v>
      </c>
      <c r="H15263" t="s">
        <v>29113</v>
      </c>
      <c r="I15263">
        <v>697.41399999999999</v>
      </c>
    </row>
    <row r="15264" spans="1:9" x14ac:dyDescent="0.25">
      <c r="A15264" t="s">
        <v>29114</v>
      </c>
      <c r="B15264">
        <v>13153</v>
      </c>
      <c r="C15264" s="2">
        <f t="shared" si="1574"/>
        <v>44376</v>
      </c>
      <c r="D15264" s="1">
        <f>TIMEVALUE("11:46:50")</f>
        <v>0.49085648148148148</v>
      </c>
      <c r="E15264" s="2">
        <f t="shared" si="1575"/>
        <v>44376</v>
      </c>
      <c r="F15264" s="1">
        <f>TIMEVALUE("11:48:00")</f>
        <v>0.49166666666666664</v>
      </c>
      <c r="G15264" t="s">
        <v>2959</v>
      </c>
      <c r="H15264" t="s">
        <v>3899</v>
      </c>
      <c r="I15264">
        <v>697.09299999999996</v>
      </c>
    </row>
    <row r="15265" spans="1:9" x14ac:dyDescent="0.25">
      <c r="A15265" t="s">
        <v>29115</v>
      </c>
      <c r="B15265">
        <v>13153</v>
      </c>
      <c r="C15265" s="2">
        <f t="shared" si="1574"/>
        <v>44376</v>
      </c>
      <c r="D15265" s="1">
        <f>TIMEVALUE("11:49:21")</f>
        <v>0.49260416666666668</v>
      </c>
      <c r="E15265" s="2">
        <f t="shared" si="1575"/>
        <v>44376</v>
      </c>
      <c r="F15265" s="1">
        <f>TIMEVALUE("11:50:11")</f>
        <v>0.4931828703703704</v>
      </c>
      <c r="G15265" t="s">
        <v>2778</v>
      </c>
      <c r="H15265" t="s">
        <v>18771</v>
      </c>
      <c r="I15265">
        <v>697.27099999999996</v>
      </c>
    </row>
    <row r="15266" spans="1:9" x14ac:dyDescent="0.25">
      <c r="A15266" t="s">
        <v>29116</v>
      </c>
      <c r="B15266">
        <v>13153</v>
      </c>
      <c r="C15266" s="2">
        <f t="shared" si="1574"/>
        <v>44376</v>
      </c>
      <c r="D15266" s="1">
        <f>TIMEVALUE("11:51:38")</f>
        <v>0.49418981481481483</v>
      </c>
      <c r="E15266" s="2">
        <f t="shared" si="1575"/>
        <v>44376</v>
      </c>
      <c r="F15266" s="1">
        <f>TIMEVALUE("11:53:05")</f>
        <v>0.49519675925925927</v>
      </c>
      <c r="G15266" t="s">
        <v>2573</v>
      </c>
      <c r="H15266" t="s">
        <v>29117</v>
      </c>
      <c r="I15266">
        <v>697.47299999999996</v>
      </c>
    </row>
    <row r="15267" spans="1:9" x14ac:dyDescent="0.25">
      <c r="A15267" t="s">
        <v>29118</v>
      </c>
      <c r="B15267">
        <v>13153</v>
      </c>
      <c r="C15267" s="2">
        <f t="shared" si="1574"/>
        <v>44376</v>
      </c>
      <c r="D15267" s="1">
        <f>TIMEVALUE("11:54:16")</f>
        <v>0.49601851851851853</v>
      </c>
      <c r="E15267" s="2">
        <f t="shared" si="1575"/>
        <v>44376</v>
      </c>
      <c r="F15267" s="1">
        <f>TIMEVALUE("11:54:51")</f>
        <v>0.49642361111111111</v>
      </c>
      <c r="G15267" t="s">
        <v>17425</v>
      </c>
      <c r="H15267" t="s">
        <v>29119</v>
      </c>
      <c r="I15267">
        <v>697.60599999999999</v>
      </c>
    </row>
    <row r="15268" spans="1:9" x14ac:dyDescent="0.25">
      <c r="A15268" t="s">
        <v>29120</v>
      </c>
      <c r="B15268">
        <v>13153</v>
      </c>
      <c r="C15268" s="2">
        <f t="shared" si="1574"/>
        <v>44376</v>
      </c>
      <c r="D15268" s="1">
        <f>TIMEVALUE("11:56:01")</f>
        <v>0.49723379629629627</v>
      </c>
      <c r="E15268" s="2">
        <f t="shared" si="1575"/>
        <v>44376</v>
      </c>
      <c r="F15268" s="1">
        <f>TIMEVALUE("11:56:49")</f>
        <v>0.49778935185185186</v>
      </c>
      <c r="G15268" t="s">
        <v>2223</v>
      </c>
      <c r="H15268" t="s">
        <v>29121</v>
      </c>
      <c r="I15268">
        <v>697.85500000000002</v>
      </c>
    </row>
    <row r="15269" spans="1:9" x14ac:dyDescent="0.25">
      <c r="A15269" t="s">
        <v>29122</v>
      </c>
      <c r="B15269">
        <v>13153</v>
      </c>
      <c r="C15269" s="2">
        <f t="shared" si="1574"/>
        <v>44376</v>
      </c>
      <c r="D15269" s="1">
        <f>TIMEVALUE("11:57:48")</f>
        <v>0.49847222222222221</v>
      </c>
      <c r="E15269" s="2">
        <f t="shared" si="1575"/>
        <v>44376</v>
      </c>
      <c r="F15269" s="1">
        <f>TIMEVALUE("11:59:58")</f>
        <v>0.49997685185185187</v>
      </c>
      <c r="G15269" t="s">
        <v>496</v>
      </c>
      <c r="H15269" t="s">
        <v>28332</v>
      </c>
      <c r="I15269">
        <v>698.44200000000001</v>
      </c>
    </row>
    <row r="15270" spans="1:9" x14ac:dyDescent="0.25">
      <c r="A15270" t="s">
        <v>29123</v>
      </c>
      <c r="B15270">
        <v>13153</v>
      </c>
      <c r="C15270" s="2">
        <f t="shared" si="1574"/>
        <v>44376</v>
      </c>
      <c r="D15270" s="1">
        <f>TIMEVALUE("12:52:46")</f>
        <v>0.53664351851851855</v>
      </c>
      <c r="E15270" s="2">
        <f t="shared" si="1575"/>
        <v>44376</v>
      </c>
      <c r="F15270" s="1">
        <f>TIMEVALUE("12:53:23")</f>
        <v>0.53707175925925921</v>
      </c>
      <c r="G15270" t="s">
        <v>566</v>
      </c>
      <c r="H15270" t="s">
        <v>18712</v>
      </c>
      <c r="I15270">
        <v>698.07899999999995</v>
      </c>
    </row>
    <row r="15271" spans="1:9" x14ac:dyDescent="0.25">
      <c r="A15271" t="s">
        <v>29124</v>
      </c>
      <c r="B15271">
        <v>13153</v>
      </c>
      <c r="C15271" s="2">
        <f t="shared" si="1574"/>
        <v>44376</v>
      </c>
      <c r="D15271" s="1">
        <f>TIMEVALUE("12:54:30")</f>
        <v>0.53784722222222225</v>
      </c>
      <c r="E15271" s="2">
        <f t="shared" si="1575"/>
        <v>44376</v>
      </c>
      <c r="F15271" s="1">
        <f>TIMEVALUE("12:55:19")</f>
        <v>0.53841435185185182</v>
      </c>
      <c r="G15271" t="s">
        <v>2194</v>
      </c>
      <c r="H15271" t="s">
        <v>29125</v>
      </c>
      <c r="I15271">
        <v>698.29300000000001</v>
      </c>
    </row>
    <row r="15272" spans="1:9" x14ac:dyDescent="0.25">
      <c r="A15272" t="s">
        <v>29126</v>
      </c>
      <c r="B15272">
        <v>13153</v>
      </c>
      <c r="C15272" s="2">
        <f t="shared" si="1574"/>
        <v>44376</v>
      </c>
      <c r="D15272" s="1">
        <f>TIMEVALUE("12:56:26")</f>
        <v>0.53918981481481476</v>
      </c>
      <c r="E15272" s="2">
        <f t="shared" si="1575"/>
        <v>44376</v>
      </c>
      <c r="F15272" s="1">
        <f>TIMEVALUE("12:57:06")</f>
        <v>0.53965277777777776</v>
      </c>
      <c r="G15272" t="s">
        <v>2226</v>
      </c>
      <c r="H15272" t="s">
        <v>29127</v>
      </c>
      <c r="I15272">
        <v>698.44299999999998</v>
      </c>
    </row>
    <row r="15273" spans="1:9" x14ac:dyDescent="0.25">
      <c r="A15273" t="s">
        <v>29128</v>
      </c>
      <c r="B15273">
        <v>13153</v>
      </c>
      <c r="C15273" s="2">
        <f t="shared" si="1574"/>
        <v>44376</v>
      </c>
      <c r="D15273" s="1">
        <f>TIMEVALUE("11:27:52")</f>
        <v>0.47768518518518521</v>
      </c>
      <c r="E15273" s="2">
        <f t="shared" si="1575"/>
        <v>44376</v>
      </c>
      <c r="F15273" s="1">
        <f>TIMEVALUE("11:28:31")</f>
        <v>0.47813657407407406</v>
      </c>
      <c r="G15273" t="s">
        <v>2424</v>
      </c>
      <c r="H15273" t="s">
        <v>29129</v>
      </c>
      <c r="I15273">
        <v>698.58399999999995</v>
      </c>
    </row>
    <row r="15274" spans="1:9" x14ac:dyDescent="0.25">
      <c r="A15274" t="s">
        <v>29130</v>
      </c>
      <c r="B15274">
        <v>13153</v>
      </c>
      <c r="C15274" s="2">
        <f t="shared" si="1574"/>
        <v>44376</v>
      </c>
      <c r="D15274" s="1">
        <f>TIMEVALUE("10:58:49")</f>
        <v>0.45751157407407406</v>
      </c>
      <c r="E15274" s="2">
        <f t="shared" si="1575"/>
        <v>44376</v>
      </c>
      <c r="F15274" s="1">
        <f>TIMEVALUE("11:00:28")</f>
        <v>0.4586574074074074</v>
      </c>
      <c r="G15274" t="s">
        <v>455</v>
      </c>
      <c r="H15274" t="s">
        <v>29131</v>
      </c>
      <c r="I15274">
        <v>696.71100000000001</v>
      </c>
    </row>
    <row r="15275" spans="1:9" x14ac:dyDescent="0.25">
      <c r="A15275" t="s">
        <v>29132</v>
      </c>
      <c r="B15275">
        <v>13153</v>
      </c>
      <c r="C15275" s="2">
        <f t="shared" si="1574"/>
        <v>44376</v>
      </c>
      <c r="D15275" s="1">
        <f>TIMEVALUE("11:03:05")</f>
        <v>0.46047453703703706</v>
      </c>
      <c r="E15275" s="2">
        <f t="shared" si="1575"/>
        <v>44376</v>
      </c>
      <c r="F15275" s="1">
        <f>TIMEVALUE("11:04:01")</f>
        <v>0.46112268518518518</v>
      </c>
      <c r="G15275" t="s">
        <v>2670</v>
      </c>
      <c r="H15275" t="s">
        <v>22593</v>
      </c>
      <c r="I15275">
        <v>696.67600000000004</v>
      </c>
    </row>
    <row r="15276" spans="1:9" x14ac:dyDescent="0.25">
      <c r="A15276" t="s">
        <v>29133</v>
      </c>
      <c r="B15276">
        <v>13153</v>
      </c>
      <c r="C15276" s="2">
        <f t="shared" si="1574"/>
        <v>44376</v>
      </c>
      <c r="D15276" s="1">
        <f>TIMEVALUE("11:05:02")</f>
        <v>0.46182870370370371</v>
      </c>
      <c r="E15276" s="2">
        <f t="shared" si="1575"/>
        <v>44376</v>
      </c>
      <c r="F15276" s="1">
        <f>TIMEVALUE("11:05:44")</f>
        <v>0.46231481481481479</v>
      </c>
      <c r="G15276" t="s">
        <v>4717</v>
      </c>
      <c r="H15276" t="s">
        <v>17202</v>
      </c>
      <c r="I15276">
        <v>696.88400000000001</v>
      </c>
    </row>
    <row r="15277" spans="1:9" x14ac:dyDescent="0.25">
      <c r="A15277" t="s">
        <v>29134</v>
      </c>
      <c r="B15277">
        <v>13153</v>
      </c>
      <c r="C15277" s="2">
        <f t="shared" si="1574"/>
        <v>44376</v>
      </c>
      <c r="D15277" s="1">
        <f>TIMEVALUE("11:06:57")</f>
        <v>0.46315972222222224</v>
      </c>
      <c r="E15277" s="2">
        <f t="shared" si="1575"/>
        <v>44376</v>
      </c>
      <c r="F15277" s="1">
        <f>TIMEVALUE("11:08:43")</f>
        <v>0.46438657407407408</v>
      </c>
      <c r="G15277" t="s">
        <v>400</v>
      </c>
      <c r="H15277" t="s">
        <v>29135</v>
      </c>
      <c r="I15277">
        <v>697.10299999999995</v>
      </c>
    </row>
    <row r="15278" spans="1:9" x14ac:dyDescent="0.25">
      <c r="A15278" t="s">
        <v>29136</v>
      </c>
      <c r="B15278">
        <v>13153</v>
      </c>
      <c r="C15278" s="2">
        <f t="shared" si="1574"/>
        <v>44376</v>
      </c>
      <c r="D15278" s="1">
        <f>TIMEVALUE("11:10:19")</f>
        <v>0.46549768518518519</v>
      </c>
      <c r="E15278" s="2">
        <f t="shared" si="1575"/>
        <v>44376</v>
      </c>
      <c r="F15278" s="1">
        <f>TIMEVALUE("11:10:58")</f>
        <v>0.4659490740740741</v>
      </c>
      <c r="G15278" t="s">
        <v>2424</v>
      </c>
      <c r="H15278" t="s">
        <v>29137</v>
      </c>
      <c r="I15278">
        <v>697.21299999999997</v>
      </c>
    </row>
    <row r="15279" spans="1:9" x14ac:dyDescent="0.25">
      <c r="A15279" t="s">
        <v>29138</v>
      </c>
      <c r="B15279">
        <v>13153</v>
      </c>
      <c r="C15279" s="2">
        <f t="shared" si="1574"/>
        <v>44376</v>
      </c>
      <c r="D15279" s="1">
        <f>TIMEVALUE("11:12:10")</f>
        <v>0.4667824074074074</v>
      </c>
      <c r="E15279" s="2">
        <f t="shared" si="1575"/>
        <v>44376</v>
      </c>
      <c r="F15279" s="1">
        <f>TIMEVALUE("11:12:40")</f>
        <v>0.46712962962962962</v>
      </c>
      <c r="G15279" t="s">
        <v>808</v>
      </c>
      <c r="H15279" t="s">
        <v>5098</v>
      </c>
      <c r="I15279">
        <v>697.404</v>
      </c>
    </row>
    <row r="15280" spans="1:9" x14ac:dyDescent="0.25">
      <c r="A15280" t="s">
        <v>29139</v>
      </c>
      <c r="B15280">
        <v>13153</v>
      </c>
      <c r="C15280" s="2">
        <f t="shared" ref="C15280:C15311" si="1576">DATEVALUE("2025-06-30")</f>
        <v>44376</v>
      </c>
      <c r="D15280" s="1">
        <f>TIMEVALUE("11:13:54")</f>
        <v>0.4679861111111111</v>
      </c>
      <c r="E15280" s="2">
        <f t="shared" ref="E15280:E15311" si="1577">DATEVALUE("2025-06-30")</f>
        <v>44376</v>
      </c>
      <c r="F15280" s="1">
        <f>TIMEVALUE("11:16:02")</f>
        <v>0.46946759259259258</v>
      </c>
      <c r="G15280" t="s">
        <v>416</v>
      </c>
      <c r="H15280" t="s">
        <v>29140</v>
      </c>
      <c r="I15280">
        <v>697.56200000000001</v>
      </c>
    </row>
    <row r="15281" spans="1:9" x14ac:dyDescent="0.25">
      <c r="A15281" t="s">
        <v>29141</v>
      </c>
      <c r="B15281">
        <v>13153</v>
      </c>
      <c r="C15281" s="2">
        <f t="shared" si="1576"/>
        <v>44376</v>
      </c>
      <c r="D15281" s="1">
        <f>TIMEVALUE("11:17:16")</f>
        <v>0.47032407407407406</v>
      </c>
      <c r="E15281" s="2">
        <f t="shared" si="1577"/>
        <v>44376</v>
      </c>
      <c r="F15281" s="1">
        <f>TIMEVALUE("11:18:15")</f>
        <v>0.47100694444444446</v>
      </c>
      <c r="G15281" t="s">
        <v>2421</v>
      </c>
      <c r="H15281" t="s">
        <v>21685</v>
      </c>
      <c r="I15281">
        <v>697.72900000000004</v>
      </c>
    </row>
    <row r="15282" spans="1:9" x14ac:dyDescent="0.25">
      <c r="A15282" t="s">
        <v>29142</v>
      </c>
      <c r="B15282">
        <v>13153</v>
      </c>
      <c r="C15282" s="2">
        <f t="shared" si="1576"/>
        <v>44376</v>
      </c>
      <c r="D15282" s="1">
        <f>TIMEVALUE("11:19:36")</f>
        <v>0.47194444444444444</v>
      </c>
      <c r="E15282" s="2">
        <f t="shared" si="1577"/>
        <v>44376</v>
      </c>
      <c r="F15282" s="1">
        <f>TIMEVALUE("11:20:21")</f>
        <v>0.4724652777777778</v>
      </c>
      <c r="G15282" t="s">
        <v>2240</v>
      </c>
      <c r="H15282" t="s">
        <v>444</v>
      </c>
      <c r="I15282">
        <v>697.94899999999996</v>
      </c>
    </row>
    <row r="15283" spans="1:9" x14ac:dyDescent="0.25">
      <c r="A15283" t="s">
        <v>29143</v>
      </c>
      <c r="B15283">
        <v>13153</v>
      </c>
      <c r="C15283" s="2">
        <f t="shared" si="1576"/>
        <v>44376</v>
      </c>
      <c r="D15283" s="1">
        <f>TIMEVALUE("11:21:23")</f>
        <v>0.47318287037037038</v>
      </c>
      <c r="E15283" s="2">
        <f t="shared" si="1577"/>
        <v>44376</v>
      </c>
      <c r="F15283" s="1">
        <f>TIMEVALUE("11:22:12")</f>
        <v>0.47375</v>
      </c>
      <c r="G15283" t="s">
        <v>2194</v>
      </c>
      <c r="H15283" t="s">
        <v>20516</v>
      </c>
      <c r="I15283">
        <v>698.029</v>
      </c>
    </row>
    <row r="15284" spans="1:9" x14ac:dyDescent="0.25">
      <c r="A15284" t="s">
        <v>29144</v>
      </c>
      <c r="B15284">
        <v>13153</v>
      </c>
      <c r="C15284" s="2">
        <f t="shared" si="1576"/>
        <v>44376</v>
      </c>
      <c r="D15284" s="1">
        <f>TIMEVALUE("11:23:35")</f>
        <v>0.47471064814814817</v>
      </c>
      <c r="E15284" s="2">
        <f t="shared" si="1577"/>
        <v>44376</v>
      </c>
      <c r="F15284" s="1">
        <f>TIMEVALUE("11:24:37")</f>
        <v>0.47542824074074075</v>
      </c>
      <c r="G15284" t="s">
        <v>3849</v>
      </c>
      <c r="H15284" t="s">
        <v>29145</v>
      </c>
      <c r="I15284">
        <v>698.36199999999997</v>
      </c>
    </row>
    <row r="15285" spans="1:9" x14ac:dyDescent="0.25">
      <c r="A15285" t="s">
        <v>29146</v>
      </c>
      <c r="B15285">
        <v>13153</v>
      </c>
      <c r="C15285" s="2">
        <f t="shared" si="1576"/>
        <v>44376</v>
      </c>
      <c r="D15285" s="1">
        <f>TIMEVALUE("11:25:49")</f>
        <v>0.4762615740740741</v>
      </c>
      <c r="E15285" s="2">
        <f t="shared" si="1577"/>
        <v>44376</v>
      </c>
      <c r="F15285" s="1">
        <f>TIMEVALUE("11:26:18")</f>
        <v>0.47659722222222223</v>
      </c>
      <c r="G15285" t="s">
        <v>12009</v>
      </c>
      <c r="H15285" t="s">
        <v>29147</v>
      </c>
      <c r="I15285">
        <v>698.45899999999995</v>
      </c>
    </row>
    <row r="15286" spans="1:9" x14ac:dyDescent="0.25">
      <c r="A15286" t="s">
        <v>29148</v>
      </c>
      <c r="B15286">
        <v>13153</v>
      </c>
      <c r="C15286" s="2">
        <f t="shared" si="1576"/>
        <v>44376</v>
      </c>
      <c r="D15286" s="1">
        <f>TIMEVALUE("10:52:51")</f>
        <v>0.45336805555555554</v>
      </c>
      <c r="E15286" s="2">
        <f t="shared" si="1577"/>
        <v>44376</v>
      </c>
      <c r="F15286" s="1">
        <f>TIMEVALUE("10:53:34")</f>
        <v>0.45386574074074076</v>
      </c>
      <c r="G15286" t="s">
        <v>2989</v>
      </c>
      <c r="H15286" t="s">
        <v>21703</v>
      </c>
      <c r="I15286">
        <v>698.63300000000004</v>
      </c>
    </row>
    <row r="15287" spans="1:9" x14ac:dyDescent="0.25">
      <c r="A15287" t="s">
        <v>29149</v>
      </c>
      <c r="B15287">
        <v>13153</v>
      </c>
      <c r="C15287" s="2">
        <f t="shared" si="1576"/>
        <v>44376</v>
      </c>
      <c r="D15287" s="1">
        <f>TIMEVALUE("10:09:46")</f>
        <v>0.42344907407407406</v>
      </c>
      <c r="E15287" s="2">
        <f t="shared" si="1577"/>
        <v>44376</v>
      </c>
      <c r="F15287" s="1">
        <f>TIMEVALUE("10:11:45")</f>
        <v>0.42482638888888891</v>
      </c>
      <c r="G15287" t="s">
        <v>785</v>
      </c>
      <c r="H15287" t="s">
        <v>18851</v>
      </c>
      <c r="I15287">
        <v>696.38099999999997</v>
      </c>
    </row>
    <row r="15288" spans="1:9" x14ac:dyDescent="0.25">
      <c r="A15288" t="s">
        <v>29150</v>
      </c>
      <c r="B15288">
        <v>13153</v>
      </c>
      <c r="C15288" s="2">
        <f t="shared" si="1576"/>
        <v>44376</v>
      </c>
      <c r="D15288" s="1">
        <f>TIMEVALUE("10:15:04")</f>
        <v>0.42712962962962964</v>
      </c>
      <c r="E15288" s="2">
        <f t="shared" si="1577"/>
        <v>44376</v>
      </c>
      <c r="F15288" s="1">
        <f>TIMEVALUE("10:15:43")</f>
        <v>0.42758101851851854</v>
      </c>
      <c r="G15288" t="s">
        <v>2424</v>
      </c>
      <c r="H15288" t="s">
        <v>22158</v>
      </c>
      <c r="I15288">
        <v>696.60299999999995</v>
      </c>
    </row>
    <row r="15289" spans="1:9" x14ac:dyDescent="0.25">
      <c r="A15289" t="s">
        <v>29151</v>
      </c>
      <c r="B15289">
        <v>13153</v>
      </c>
      <c r="C15289" s="2">
        <f t="shared" si="1576"/>
        <v>44376</v>
      </c>
      <c r="D15289" s="1">
        <f>TIMEVALUE("10:16:58")</f>
        <v>0.42844907407407407</v>
      </c>
      <c r="E15289" s="2">
        <f t="shared" si="1577"/>
        <v>44376</v>
      </c>
      <c r="F15289" s="1">
        <f>TIMEVALUE("10:20:43")</f>
        <v>0.43105324074074075</v>
      </c>
      <c r="G15289" t="s">
        <v>3362</v>
      </c>
      <c r="H15289" t="s">
        <v>22616</v>
      </c>
      <c r="I15289">
        <v>696.73599999999999</v>
      </c>
    </row>
    <row r="15290" spans="1:9" x14ac:dyDescent="0.25">
      <c r="A15290" t="s">
        <v>29152</v>
      </c>
      <c r="B15290">
        <v>13153</v>
      </c>
      <c r="C15290" s="2">
        <f t="shared" si="1576"/>
        <v>44376</v>
      </c>
      <c r="D15290" s="1">
        <f>TIMEVALUE("10:21:55")</f>
        <v>0.43188657407407405</v>
      </c>
      <c r="E15290" s="2">
        <f t="shared" si="1577"/>
        <v>44376</v>
      </c>
      <c r="F15290" s="1">
        <f>TIMEVALUE("10:23:45")</f>
        <v>0.43315972222222221</v>
      </c>
      <c r="G15290" t="s">
        <v>436</v>
      </c>
      <c r="H15290" t="s">
        <v>29153</v>
      </c>
      <c r="I15290">
        <v>696.87900000000002</v>
      </c>
    </row>
    <row r="15291" spans="1:9" x14ac:dyDescent="0.25">
      <c r="A15291" t="s">
        <v>29154</v>
      </c>
      <c r="B15291">
        <v>13153</v>
      </c>
      <c r="C15291" s="2">
        <f t="shared" si="1576"/>
        <v>44376</v>
      </c>
      <c r="D15291" s="1">
        <f>TIMEVALUE("10:26:20")</f>
        <v>0.43495370370370373</v>
      </c>
      <c r="E15291" s="2">
        <f t="shared" si="1577"/>
        <v>44376</v>
      </c>
      <c r="F15291" s="1">
        <f>TIMEVALUE("10:26:47")</f>
        <v>0.43526620370370372</v>
      </c>
      <c r="G15291" t="s">
        <v>18497</v>
      </c>
      <c r="H15291" t="s">
        <v>29155</v>
      </c>
      <c r="I15291">
        <v>697.09900000000005</v>
      </c>
    </row>
    <row r="15292" spans="1:9" x14ac:dyDescent="0.25">
      <c r="A15292" t="s">
        <v>29156</v>
      </c>
      <c r="B15292">
        <v>13153</v>
      </c>
      <c r="C15292" s="2">
        <f t="shared" si="1576"/>
        <v>44376</v>
      </c>
      <c r="D15292" s="1">
        <f>TIMEVALUE("10:27:46")</f>
        <v>0.43594907407407407</v>
      </c>
      <c r="E15292" s="2">
        <f t="shared" si="1577"/>
        <v>44376</v>
      </c>
      <c r="F15292" s="1">
        <f>TIMEVALUE("10:30:16")</f>
        <v>0.43768518518518518</v>
      </c>
      <c r="G15292" t="s">
        <v>458</v>
      </c>
      <c r="H15292" t="s">
        <v>29157</v>
      </c>
      <c r="I15292">
        <v>697.18200000000002</v>
      </c>
    </row>
    <row r="15293" spans="1:9" x14ac:dyDescent="0.25">
      <c r="A15293" t="s">
        <v>29158</v>
      </c>
      <c r="B15293">
        <v>13153</v>
      </c>
      <c r="C15293" s="2">
        <f t="shared" si="1576"/>
        <v>44376</v>
      </c>
      <c r="D15293" s="1">
        <f>TIMEVALUE("10:31:37")</f>
        <v>0.43862268518518521</v>
      </c>
      <c r="E15293" s="2">
        <f t="shared" si="1577"/>
        <v>44376</v>
      </c>
      <c r="F15293" s="1">
        <f>TIMEVALUE("10:33:02")</f>
        <v>0.43960648148148146</v>
      </c>
      <c r="G15293" t="s">
        <v>573</v>
      </c>
      <c r="H15293" t="s">
        <v>29159</v>
      </c>
      <c r="I15293">
        <v>697.428</v>
      </c>
    </row>
    <row r="15294" spans="1:9" x14ac:dyDescent="0.25">
      <c r="A15294" t="s">
        <v>29160</v>
      </c>
      <c r="B15294">
        <v>13153</v>
      </c>
      <c r="C15294" s="2">
        <f t="shared" si="1576"/>
        <v>44376</v>
      </c>
      <c r="D15294" s="1">
        <f>TIMEVALUE("10:34:07")</f>
        <v>0.44035879629629632</v>
      </c>
      <c r="E15294" s="2">
        <f t="shared" si="1577"/>
        <v>44376</v>
      </c>
      <c r="F15294" s="1">
        <f>TIMEVALUE("10:37:40")</f>
        <v>0.44282407407407409</v>
      </c>
      <c r="G15294" t="s">
        <v>3107</v>
      </c>
      <c r="H15294" t="s">
        <v>29161</v>
      </c>
      <c r="I15294">
        <v>697.50800000000004</v>
      </c>
    </row>
    <row r="15295" spans="1:9" x14ac:dyDescent="0.25">
      <c r="A15295" t="s">
        <v>29162</v>
      </c>
      <c r="B15295">
        <v>13153</v>
      </c>
      <c r="C15295" s="2">
        <f t="shared" si="1576"/>
        <v>44376</v>
      </c>
      <c r="D15295" s="1">
        <f>TIMEVALUE("10:39:07")</f>
        <v>0.44383101851851853</v>
      </c>
      <c r="E15295" s="2">
        <f t="shared" si="1577"/>
        <v>44376</v>
      </c>
      <c r="F15295" s="1">
        <f>TIMEVALUE("10:44:53")</f>
        <v>0.44783564814814814</v>
      </c>
      <c r="G15295" t="s">
        <v>6982</v>
      </c>
      <c r="H15295" t="s">
        <v>26585</v>
      </c>
      <c r="I15295">
        <v>697.83600000000001</v>
      </c>
    </row>
    <row r="15296" spans="1:9" x14ac:dyDescent="0.25">
      <c r="A15296" t="s">
        <v>29163</v>
      </c>
      <c r="B15296">
        <v>13153</v>
      </c>
      <c r="C15296" s="2">
        <f t="shared" si="1576"/>
        <v>44376</v>
      </c>
      <c r="D15296" s="1">
        <f>TIMEVALUE("10:46:12")</f>
        <v>0.44874999999999998</v>
      </c>
      <c r="E15296" s="2">
        <f t="shared" si="1577"/>
        <v>44376</v>
      </c>
      <c r="F15296" s="1">
        <f>TIMEVALUE("10:47:28")</f>
        <v>0.44962962962962966</v>
      </c>
      <c r="G15296" t="s">
        <v>352</v>
      </c>
      <c r="H15296" t="s">
        <v>20859</v>
      </c>
      <c r="I15296">
        <v>698.05200000000002</v>
      </c>
    </row>
    <row r="15297" spans="1:9" x14ac:dyDescent="0.25">
      <c r="A15297" t="s">
        <v>29164</v>
      </c>
      <c r="B15297">
        <v>13153</v>
      </c>
      <c r="C15297" s="2">
        <f t="shared" si="1576"/>
        <v>44376</v>
      </c>
      <c r="D15297" s="1">
        <f>TIMEVALUE("10:48:34")</f>
        <v>0.4503935185185185</v>
      </c>
      <c r="E15297" s="2">
        <f t="shared" si="1577"/>
        <v>44376</v>
      </c>
      <c r="F15297" s="1">
        <f>TIMEVALUE("10:49:31")</f>
        <v>0.45105324074074077</v>
      </c>
      <c r="G15297" t="s">
        <v>2215</v>
      </c>
      <c r="H15297" t="s">
        <v>21008</v>
      </c>
      <c r="I15297">
        <v>698.23</v>
      </c>
    </row>
    <row r="15298" spans="1:9" x14ac:dyDescent="0.25">
      <c r="A15298" t="s">
        <v>29165</v>
      </c>
      <c r="B15298">
        <v>13153</v>
      </c>
      <c r="C15298" s="2">
        <f t="shared" si="1576"/>
        <v>44376</v>
      </c>
      <c r="D15298" s="1">
        <f>TIMEVALUE("10:50:35")</f>
        <v>0.45179398148148148</v>
      </c>
      <c r="E15298" s="2">
        <f t="shared" si="1577"/>
        <v>44376</v>
      </c>
      <c r="F15298" s="1">
        <f>TIMEVALUE("10:51:31")</f>
        <v>0.45244212962962965</v>
      </c>
      <c r="G15298" t="s">
        <v>2670</v>
      </c>
      <c r="H15298" t="s">
        <v>715</v>
      </c>
      <c r="I15298">
        <v>698.35500000000002</v>
      </c>
    </row>
    <row r="15299" spans="1:9" x14ac:dyDescent="0.25">
      <c r="A15299" t="s">
        <v>29166</v>
      </c>
      <c r="B15299">
        <v>13153</v>
      </c>
      <c r="C15299" s="2">
        <f t="shared" si="1576"/>
        <v>44376</v>
      </c>
      <c r="D15299" s="1">
        <f>TIMEVALUE("09:58:13")</f>
        <v>0.41542824074074075</v>
      </c>
      <c r="E15299" s="2">
        <f t="shared" si="1577"/>
        <v>44376</v>
      </c>
      <c r="F15299" s="1">
        <f>TIMEVALUE("09:58:50")</f>
        <v>0.41585648148148147</v>
      </c>
      <c r="G15299" t="s">
        <v>566</v>
      </c>
      <c r="H15299" t="s">
        <v>29167</v>
      </c>
      <c r="I15299">
        <v>698.572</v>
      </c>
    </row>
    <row r="15300" spans="1:9" x14ac:dyDescent="0.25">
      <c r="A15300" t="s">
        <v>29168</v>
      </c>
      <c r="B15300">
        <v>13153</v>
      </c>
      <c r="C15300" s="2">
        <f t="shared" si="1576"/>
        <v>44376</v>
      </c>
      <c r="D15300" s="1">
        <f>TIMEVALUE("14:01:05")</f>
        <v>0.58408564814814812</v>
      </c>
      <c r="E15300" s="2">
        <f t="shared" si="1577"/>
        <v>44376</v>
      </c>
      <c r="F15300" s="1">
        <f>TIMEVALUE("14:07:12")</f>
        <v>0.58833333333333337</v>
      </c>
      <c r="G15300" t="s">
        <v>3706</v>
      </c>
      <c r="H15300" t="s">
        <v>28849</v>
      </c>
      <c r="I15300">
        <v>696.19100000000003</v>
      </c>
    </row>
    <row r="15301" spans="1:9" x14ac:dyDescent="0.25">
      <c r="A15301" t="s">
        <v>108</v>
      </c>
      <c r="B15301">
        <v>13153</v>
      </c>
      <c r="C15301" s="2">
        <f t="shared" si="1576"/>
        <v>44376</v>
      </c>
      <c r="D15301" s="1">
        <f>TIMEVALUE("13:57:10")</f>
        <v>0.58136574074074077</v>
      </c>
      <c r="E15301" s="2">
        <f t="shared" si="1577"/>
        <v>44376</v>
      </c>
      <c r="F15301" s="1">
        <f>TIMEVALUE("13:58:52")</f>
        <v>0.58254629629629628</v>
      </c>
      <c r="G15301" t="s">
        <v>236</v>
      </c>
      <c r="H15301" t="s">
        <v>29169</v>
      </c>
      <c r="I15301">
        <v>696.91499999999996</v>
      </c>
    </row>
    <row r="15302" spans="1:9" x14ac:dyDescent="0.25">
      <c r="A15302" t="s">
        <v>29170</v>
      </c>
      <c r="B15302">
        <v>13153</v>
      </c>
      <c r="C15302" s="2">
        <f t="shared" si="1576"/>
        <v>44376</v>
      </c>
      <c r="D15302" s="1">
        <f>TIMEVALUE("14:11:06")</f>
        <v>0.59104166666666669</v>
      </c>
      <c r="E15302" s="2">
        <f t="shared" si="1577"/>
        <v>44376</v>
      </c>
      <c r="F15302" s="1">
        <f>TIMEVALUE("14:11:48")</f>
        <v>0.59152777777777776</v>
      </c>
      <c r="G15302" t="s">
        <v>4717</v>
      </c>
      <c r="H15302" t="s">
        <v>29171</v>
      </c>
      <c r="I15302">
        <v>696.53200000000004</v>
      </c>
    </row>
    <row r="15303" spans="1:9" x14ac:dyDescent="0.25">
      <c r="A15303" t="s">
        <v>29172</v>
      </c>
      <c r="B15303">
        <v>13153</v>
      </c>
      <c r="C15303" s="2">
        <f t="shared" si="1576"/>
        <v>44376</v>
      </c>
      <c r="D15303" s="1">
        <f>TIMEVALUE("14:12:47")</f>
        <v>0.59221064814814817</v>
      </c>
      <c r="E15303" s="2">
        <f t="shared" si="1577"/>
        <v>44376</v>
      </c>
      <c r="F15303" s="1">
        <f>TIMEVALUE("14:14:42")</f>
        <v>0.59354166666666663</v>
      </c>
      <c r="G15303" t="s">
        <v>526</v>
      </c>
      <c r="H15303" t="s">
        <v>29173</v>
      </c>
      <c r="I15303">
        <v>696.83399999999995</v>
      </c>
    </row>
    <row r="15304" spans="1:9" x14ac:dyDescent="0.25">
      <c r="A15304" t="s">
        <v>29174</v>
      </c>
      <c r="B15304">
        <v>13153</v>
      </c>
      <c r="C15304" s="2">
        <f t="shared" si="1576"/>
        <v>44376</v>
      </c>
      <c r="D15304" s="1">
        <f>TIMEVALUE("14:16:46")</f>
        <v>0.5949768518518519</v>
      </c>
      <c r="E15304" s="2">
        <f t="shared" si="1577"/>
        <v>44376</v>
      </c>
      <c r="F15304" s="1">
        <f>TIMEVALUE("14:18:00")</f>
        <v>0.59583333333333333</v>
      </c>
      <c r="G15304" t="s">
        <v>7361</v>
      </c>
      <c r="H15304" t="s">
        <v>3090</v>
      </c>
      <c r="I15304">
        <v>696.98500000000001</v>
      </c>
    </row>
    <row r="15305" spans="1:9" x14ac:dyDescent="0.25">
      <c r="A15305" t="s">
        <v>29175</v>
      </c>
      <c r="B15305">
        <v>13153</v>
      </c>
      <c r="C15305" s="2">
        <f t="shared" si="1576"/>
        <v>44376</v>
      </c>
      <c r="D15305" s="1">
        <f>TIMEVALUE("14:19:42")</f>
        <v>0.59701388888888884</v>
      </c>
      <c r="E15305" s="2">
        <f t="shared" si="1577"/>
        <v>44376</v>
      </c>
      <c r="F15305" s="1">
        <f>TIMEVALUE("14:20:41")</f>
        <v>0.59769675925925925</v>
      </c>
      <c r="G15305" t="s">
        <v>2421</v>
      </c>
      <c r="H15305" t="s">
        <v>29176</v>
      </c>
      <c r="I15305">
        <v>697.22199999999998</v>
      </c>
    </row>
    <row r="15306" spans="1:9" x14ac:dyDescent="0.25">
      <c r="A15306" t="s">
        <v>29177</v>
      </c>
      <c r="B15306">
        <v>13153</v>
      </c>
      <c r="C15306" s="2">
        <f t="shared" si="1576"/>
        <v>44376</v>
      </c>
      <c r="D15306" s="1">
        <f>TIMEVALUE("14:21:45")</f>
        <v>0.59843749999999996</v>
      </c>
      <c r="E15306" s="2">
        <f t="shared" si="1577"/>
        <v>44376</v>
      </c>
      <c r="F15306" s="1">
        <f>TIMEVALUE("14:24:07")</f>
        <v>0.60008101851851847</v>
      </c>
      <c r="G15306" t="s">
        <v>264</v>
      </c>
      <c r="H15306" t="s">
        <v>19532</v>
      </c>
      <c r="I15306">
        <v>697.37300000000005</v>
      </c>
    </row>
    <row r="15307" spans="1:9" x14ac:dyDescent="0.25">
      <c r="A15307" t="s">
        <v>29178</v>
      </c>
      <c r="B15307">
        <v>13153</v>
      </c>
      <c r="C15307" s="2">
        <f t="shared" si="1576"/>
        <v>44376</v>
      </c>
      <c r="D15307" s="1">
        <f>TIMEVALUE("14:25:41")</f>
        <v>0.60116898148148146</v>
      </c>
      <c r="E15307" s="2">
        <f t="shared" si="1577"/>
        <v>44376</v>
      </c>
      <c r="F15307" s="1">
        <f>TIMEVALUE("14:28:04")</f>
        <v>0.60282407407407412</v>
      </c>
      <c r="G15307" t="s">
        <v>306</v>
      </c>
      <c r="H15307" t="s">
        <v>18994</v>
      </c>
      <c r="I15307">
        <v>697.49800000000005</v>
      </c>
    </row>
    <row r="15308" spans="1:9" x14ac:dyDescent="0.25">
      <c r="A15308" t="s">
        <v>29179</v>
      </c>
      <c r="B15308">
        <v>13153</v>
      </c>
      <c r="C15308" s="2">
        <f t="shared" si="1576"/>
        <v>44376</v>
      </c>
      <c r="D15308" s="1">
        <f>TIMEVALUE("14:29:34")</f>
        <v>0.60386574074074073</v>
      </c>
      <c r="E15308" s="2">
        <f t="shared" si="1577"/>
        <v>44376</v>
      </c>
      <c r="F15308" s="1">
        <f>TIMEVALUE("14:30:53")</f>
        <v>0.60478009259259258</v>
      </c>
      <c r="G15308" t="s">
        <v>372</v>
      </c>
      <c r="H15308" t="s">
        <v>29180</v>
      </c>
      <c r="I15308">
        <v>697.69799999999998</v>
      </c>
    </row>
    <row r="15309" spans="1:9" x14ac:dyDescent="0.25">
      <c r="A15309" t="s">
        <v>29181</v>
      </c>
      <c r="B15309">
        <v>13153</v>
      </c>
      <c r="C15309" s="2">
        <f t="shared" si="1576"/>
        <v>44376</v>
      </c>
      <c r="D15309" s="1">
        <f>TIMEVALUE("14:31:58")</f>
        <v>0.60553240740740744</v>
      </c>
      <c r="E15309" s="2">
        <f t="shared" si="1577"/>
        <v>44376</v>
      </c>
      <c r="F15309" s="1">
        <f>TIMEVALUE("14:33:01")</f>
        <v>0.60626157407407411</v>
      </c>
      <c r="G15309" t="s">
        <v>346</v>
      </c>
      <c r="H15309" t="s">
        <v>3272</v>
      </c>
      <c r="I15309">
        <v>697.904</v>
      </c>
    </row>
    <row r="15310" spans="1:9" x14ac:dyDescent="0.25">
      <c r="A15310" t="s">
        <v>29182</v>
      </c>
      <c r="B15310">
        <v>13153</v>
      </c>
      <c r="C15310" s="2">
        <f t="shared" si="1576"/>
        <v>44376</v>
      </c>
      <c r="D15310" s="1">
        <f>TIMEVALUE("14:34:41")</f>
        <v>0.60741898148148143</v>
      </c>
      <c r="E15310" s="2">
        <f t="shared" si="1577"/>
        <v>44376</v>
      </c>
      <c r="F15310" s="1">
        <f>TIMEVALUE("14:36:25")</f>
        <v>0.60862268518518514</v>
      </c>
      <c r="G15310" t="s">
        <v>523</v>
      </c>
      <c r="H15310" t="s">
        <v>29183</v>
      </c>
      <c r="I15310">
        <v>698.14099999999996</v>
      </c>
    </row>
    <row r="15311" spans="1:9" x14ac:dyDescent="0.25">
      <c r="A15311" t="s">
        <v>29184</v>
      </c>
      <c r="B15311">
        <v>13153</v>
      </c>
      <c r="C15311" s="2">
        <f t="shared" si="1576"/>
        <v>44376</v>
      </c>
      <c r="D15311" s="1">
        <f>TIMEVALUE("14:37:36")</f>
        <v>0.60944444444444446</v>
      </c>
      <c r="E15311" s="2">
        <f t="shared" si="1577"/>
        <v>44376</v>
      </c>
      <c r="F15311" s="1">
        <f>TIMEVALUE("14:38:46")</f>
        <v>0.61025462962962962</v>
      </c>
      <c r="G15311" t="s">
        <v>2959</v>
      </c>
      <c r="H15311" t="s">
        <v>23445</v>
      </c>
      <c r="I15311">
        <v>698.28200000000004</v>
      </c>
    </row>
    <row r="15312" spans="1:9" x14ac:dyDescent="0.25">
      <c r="A15312" t="s">
        <v>29185</v>
      </c>
      <c r="B15312">
        <v>13153</v>
      </c>
      <c r="C15312" s="2">
        <f t="shared" ref="C15312:C15338" si="1578">DATEVALUE("2025-06-30")</f>
        <v>44376</v>
      </c>
      <c r="D15312" s="1">
        <f>TIMEVALUE("09:55:52")</f>
        <v>0.41379629629629627</v>
      </c>
      <c r="E15312" s="2">
        <f t="shared" ref="E15312:E15338" si="1579">DATEVALUE("2025-06-30")</f>
        <v>44376</v>
      </c>
      <c r="F15312" s="1">
        <f>TIMEVALUE("09:56:30")</f>
        <v>0.41423611111111114</v>
      </c>
      <c r="G15312" t="s">
        <v>753</v>
      </c>
      <c r="H15312" t="s">
        <v>20841</v>
      </c>
      <c r="I15312">
        <v>698.447</v>
      </c>
    </row>
    <row r="15313" spans="1:9" x14ac:dyDescent="0.25">
      <c r="A15313" t="s">
        <v>29186</v>
      </c>
      <c r="B15313">
        <v>13153</v>
      </c>
      <c r="C15313" s="2">
        <f t="shared" si="1578"/>
        <v>44376</v>
      </c>
      <c r="D15313" s="1">
        <f>TIMEVALUE("09:07:28")</f>
        <v>0.38018518518518518</v>
      </c>
      <c r="E15313" s="2">
        <f t="shared" si="1579"/>
        <v>44376</v>
      </c>
      <c r="F15313" s="1">
        <f>TIMEVALUE("09:08:15")</f>
        <v>0.38072916666666667</v>
      </c>
      <c r="G15313" t="s">
        <v>2639</v>
      </c>
      <c r="H15313" t="s">
        <v>29187</v>
      </c>
      <c r="I15313">
        <v>696.46400000000006</v>
      </c>
    </row>
    <row r="15314" spans="1:9" x14ac:dyDescent="0.25">
      <c r="A15314" t="s">
        <v>29188</v>
      </c>
      <c r="B15314">
        <v>13153</v>
      </c>
      <c r="C15314" s="2">
        <f t="shared" si="1578"/>
        <v>44376</v>
      </c>
      <c r="D15314" s="1">
        <f>TIMEVALUE("09:29:08")</f>
        <v>0.39523148148148146</v>
      </c>
      <c r="E15314" s="2">
        <f t="shared" si="1579"/>
        <v>44376</v>
      </c>
      <c r="F15314" s="1">
        <f>TIMEVALUE("09:30:25")</f>
        <v>0.39612268518518517</v>
      </c>
      <c r="G15314" t="s">
        <v>2186</v>
      </c>
      <c r="H15314" t="s">
        <v>29189</v>
      </c>
      <c r="I15314">
        <v>696.51</v>
      </c>
    </row>
    <row r="15315" spans="1:9" x14ac:dyDescent="0.25">
      <c r="A15315" t="s">
        <v>29190</v>
      </c>
      <c r="B15315">
        <v>13153</v>
      </c>
      <c r="C15315" s="2">
        <f t="shared" si="1578"/>
        <v>44376</v>
      </c>
      <c r="D15315" s="1">
        <f>TIMEVALUE("09:31:38")</f>
        <v>0.39696759259259257</v>
      </c>
      <c r="E15315" s="2">
        <f t="shared" si="1579"/>
        <v>44376</v>
      </c>
      <c r="F15315" s="1">
        <f>TIMEVALUE("09:32:42")</f>
        <v>0.39770833333333333</v>
      </c>
      <c r="G15315" t="s">
        <v>2416</v>
      </c>
      <c r="H15315" t="s">
        <v>29191</v>
      </c>
      <c r="I15315">
        <v>696.65499999999997</v>
      </c>
    </row>
    <row r="15316" spans="1:9" x14ac:dyDescent="0.25">
      <c r="A15316" t="s">
        <v>29192</v>
      </c>
      <c r="B15316">
        <v>13153</v>
      </c>
      <c r="C15316" s="2">
        <f t="shared" si="1578"/>
        <v>44376</v>
      </c>
      <c r="D15316" s="1">
        <f>TIMEVALUE("09:34:12")</f>
        <v>0.39874999999999999</v>
      </c>
      <c r="E15316" s="2">
        <f t="shared" si="1579"/>
        <v>44376</v>
      </c>
      <c r="F15316" s="1">
        <f>TIMEVALUE("09:35:18")</f>
        <v>0.39951388888888889</v>
      </c>
      <c r="G15316" t="s">
        <v>103</v>
      </c>
      <c r="H15316" t="s">
        <v>29193</v>
      </c>
      <c r="I15316">
        <v>696.82600000000002</v>
      </c>
    </row>
    <row r="15317" spans="1:9" x14ac:dyDescent="0.25">
      <c r="A15317" t="s">
        <v>29194</v>
      </c>
      <c r="B15317">
        <v>13153</v>
      </c>
      <c r="C15317" s="2">
        <f t="shared" si="1578"/>
        <v>44376</v>
      </c>
      <c r="D15317" s="1">
        <f>TIMEVALUE("09:36:25")</f>
        <v>0.40028935185185183</v>
      </c>
      <c r="E15317" s="2">
        <f t="shared" si="1579"/>
        <v>44376</v>
      </c>
      <c r="F15317" s="1">
        <f>TIMEVALUE("09:37:30")</f>
        <v>0.40104166666666669</v>
      </c>
      <c r="G15317" t="s">
        <v>2289</v>
      </c>
      <c r="H15317" t="s">
        <v>29195</v>
      </c>
      <c r="I15317">
        <v>696.99</v>
      </c>
    </row>
    <row r="15318" spans="1:9" x14ac:dyDescent="0.25">
      <c r="A15318" t="s">
        <v>29196</v>
      </c>
      <c r="B15318">
        <v>13153</v>
      </c>
      <c r="C15318" s="2">
        <f t="shared" si="1578"/>
        <v>44376</v>
      </c>
      <c r="D15318" s="1">
        <f>TIMEVALUE("09:38:48")</f>
        <v>0.40194444444444444</v>
      </c>
      <c r="E15318" s="2">
        <f t="shared" si="1579"/>
        <v>44376</v>
      </c>
      <c r="F15318" s="1">
        <f>TIMEVALUE("09:39:22")</f>
        <v>0.40233796296296298</v>
      </c>
      <c r="G15318" t="s">
        <v>17674</v>
      </c>
      <c r="H15318" t="s">
        <v>27788</v>
      </c>
      <c r="I15318">
        <v>697.16800000000001</v>
      </c>
    </row>
    <row r="15319" spans="1:9" x14ac:dyDescent="0.25">
      <c r="A15319" t="s">
        <v>29197</v>
      </c>
      <c r="B15319">
        <v>13153</v>
      </c>
      <c r="C15319" s="2">
        <f t="shared" si="1578"/>
        <v>44376</v>
      </c>
      <c r="D15319" s="1">
        <f>TIMEVALUE("09:40:28")</f>
        <v>0.40310185185185188</v>
      </c>
      <c r="E15319" s="2">
        <f t="shared" si="1579"/>
        <v>44376</v>
      </c>
      <c r="F15319" s="1">
        <f>TIMEVALUE("09:42:22")</f>
        <v>0.40442129629629631</v>
      </c>
      <c r="G15319" t="s">
        <v>2627</v>
      </c>
      <c r="H15319" t="s">
        <v>29198</v>
      </c>
      <c r="I15319">
        <v>697.35799999999995</v>
      </c>
    </row>
    <row r="15320" spans="1:9" x14ac:dyDescent="0.25">
      <c r="A15320" t="s">
        <v>29199</v>
      </c>
      <c r="B15320">
        <v>13153</v>
      </c>
      <c r="C15320" s="2">
        <f t="shared" si="1578"/>
        <v>44376</v>
      </c>
      <c r="D15320" s="1">
        <f>TIMEVALUE("09:43:33")</f>
        <v>0.40524305555555556</v>
      </c>
      <c r="E15320" s="2">
        <f t="shared" si="1579"/>
        <v>44376</v>
      </c>
      <c r="F15320" s="1">
        <f>TIMEVALUE("09:44:35")</f>
        <v>0.40596064814814814</v>
      </c>
      <c r="G15320" t="s">
        <v>3849</v>
      </c>
      <c r="H15320" t="s">
        <v>3785</v>
      </c>
      <c r="I15320">
        <v>697.51900000000001</v>
      </c>
    </row>
    <row r="15321" spans="1:9" x14ac:dyDescent="0.25">
      <c r="A15321" t="s">
        <v>29200</v>
      </c>
      <c r="B15321">
        <v>13153</v>
      </c>
      <c r="C15321" s="2">
        <f t="shared" si="1578"/>
        <v>44376</v>
      </c>
      <c r="D15321" s="1">
        <f>TIMEVALUE("09:46:05")</f>
        <v>0.4070023148148148</v>
      </c>
      <c r="E15321" s="2">
        <f t="shared" si="1579"/>
        <v>44376</v>
      </c>
      <c r="F15321" s="1">
        <f>TIMEVALUE("09:47:23")</f>
        <v>0.40790509259259261</v>
      </c>
      <c r="G15321" t="s">
        <v>502</v>
      </c>
      <c r="H15321" t="s">
        <v>21046</v>
      </c>
      <c r="I15321">
        <v>697.75699999999995</v>
      </c>
    </row>
    <row r="15322" spans="1:9" x14ac:dyDescent="0.25">
      <c r="A15322" t="s">
        <v>29201</v>
      </c>
      <c r="B15322">
        <v>13153</v>
      </c>
      <c r="C15322" s="2">
        <f t="shared" si="1578"/>
        <v>44376</v>
      </c>
      <c r="D15322" s="1">
        <f>TIMEVALUE("09:48:53")</f>
        <v>0.40894675925925927</v>
      </c>
      <c r="E15322" s="2">
        <f t="shared" si="1579"/>
        <v>44376</v>
      </c>
      <c r="F15322" s="1">
        <f>TIMEVALUE("09:49:46")</f>
        <v>0.40956018518518517</v>
      </c>
      <c r="G15322" t="s">
        <v>3399</v>
      </c>
      <c r="H15322" t="s">
        <v>29202</v>
      </c>
      <c r="I15322">
        <v>697.90599999999995</v>
      </c>
    </row>
    <row r="15323" spans="1:9" x14ac:dyDescent="0.25">
      <c r="A15323" t="s">
        <v>29203</v>
      </c>
      <c r="B15323">
        <v>13153</v>
      </c>
      <c r="C15323" s="2">
        <f t="shared" si="1578"/>
        <v>44376</v>
      </c>
      <c r="D15323" s="1">
        <f>TIMEVALUE("09:50:57")</f>
        <v>0.41038194444444442</v>
      </c>
      <c r="E15323" s="2">
        <f t="shared" si="1579"/>
        <v>44376</v>
      </c>
      <c r="F15323" s="1">
        <f>TIMEVALUE("09:52:18")</f>
        <v>0.41131944444444446</v>
      </c>
      <c r="G15323" t="s">
        <v>2244</v>
      </c>
      <c r="H15323" t="s">
        <v>29204</v>
      </c>
      <c r="I15323">
        <v>698.13099999999997</v>
      </c>
    </row>
    <row r="15324" spans="1:9" x14ac:dyDescent="0.25">
      <c r="A15324" t="s">
        <v>29205</v>
      </c>
      <c r="B15324">
        <v>13153</v>
      </c>
      <c r="C15324" s="2">
        <f t="shared" si="1578"/>
        <v>44376</v>
      </c>
      <c r="D15324" s="1">
        <f>TIMEVALUE("09:53:40")</f>
        <v>0.41226851851851853</v>
      </c>
      <c r="E15324" s="2">
        <f t="shared" si="1579"/>
        <v>44376</v>
      </c>
      <c r="F15324" s="1">
        <f>TIMEVALUE("09:54:26")</f>
        <v>0.41280092592592593</v>
      </c>
      <c r="G15324" t="s">
        <v>3003</v>
      </c>
      <c r="H15324" t="s">
        <v>29206</v>
      </c>
      <c r="I15324">
        <v>698.24</v>
      </c>
    </row>
    <row r="15325" spans="1:9" x14ac:dyDescent="0.25">
      <c r="A15325" t="s">
        <v>29207</v>
      </c>
      <c r="B15325">
        <v>13153</v>
      </c>
      <c r="C15325" s="2">
        <f t="shared" si="1578"/>
        <v>44376</v>
      </c>
      <c r="D15325" s="1">
        <f>TIMEVALUE("09:15:20")</f>
        <v>0.38564814814814813</v>
      </c>
      <c r="E15325" s="2">
        <f t="shared" si="1579"/>
        <v>44376</v>
      </c>
      <c r="F15325" s="1">
        <f>TIMEVALUE("09:18:04")</f>
        <v>0.38754629629629628</v>
      </c>
      <c r="G15325" t="s">
        <v>2832</v>
      </c>
      <c r="H15325" t="s">
        <v>29208</v>
      </c>
      <c r="I15325">
        <v>698.42100000000005</v>
      </c>
    </row>
    <row r="15326" spans="1:9" x14ac:dyDescent="0.25">
      <c r="A15326" t="s">
        <v>29209</v>
      </c>
      <c r="B15326">
        <v>13153</v>
      </c>
      <c r="C15326" s="2">
        <f t="shared" si="1578"/>
        <v>44376</v>
      </c>
      <c r="D15326" s="1">
        <f>TIMEVALUE("08:49:48")</f>
        <v>0.36791666666666667</v>
      </c>
      <c r="E15326" s="2">
        <f t="shared" si="1579"/>
        <v>44376</v>
      </c>
      <c r="F15326" s="1">
        <f>TIMEVALUE("08:51:24")</f>
        <v>0.36902777777777779</v>
      </c>
      <c r="G15326" t="s">
        <v>732</v>
      </c>
      <c r="H15326" t="s">
        <v>29210</v>
      </c>
      <c r="I15326">
        <v>696.04</v>
      </c>
    </row>
    <row r="15327" spans="1:9" x14ac:dyDescent="0.25">
      <c r="A15327" t="s">
        <v>29211</v>
      </c>
      <c r="B15327">
        <v>13153</v>
      </c>
      <c r="C15327" s="2">
        <f t="shared" si="1578"/>
        <v>44376</v>
      </c>
      <c r="D15327" s="1">
        <f>TIMEVALUE("14:48:40")</f>
        <v>0.61712962962962958</v>
      </c>
      <c r="E15327" s="2">
        <f t="shared" si="1579"/>
        <v>44376</v>
      </c>
      <c r="F15327" s="1">
        <f>TIMEVALUE("14:49:38")</f>
        <v>0.61780092592592595</v>
      </c>
      <c r="G15327" t="s">
        <v>2871</v>
      </c>
      <c r="H15327" t="s">
        <v>29212</v>
      </c>
      <c r="I15327">
        <v>696.24300000000005</v>
      </c>
    </row>
    <row r="15328" spans="1:9" x14ac:dyDescent="0.25">
      <c r="A15328" t="s">
        <v>29213</v>
      </c>
      <c r="B15328">
        <v>13153</v>
      </c>
      <c r="C15328" s="2">
        <f t="shared" si="1578"/>
        <v>44376</v>
      </c>
      <c r="D15328" s="1">
        <f>TIMEVALUE("14:51:29")</f>
        <v>0.61908564814814815</v>
      </c>
      <c r="E15328" s="2">
        <f t="shared" si="1579"/>
        <v>44376</v>
      </c>
      <c r="F15328" s="1">
        <f>TIMEVALUE("14:52:47")</f>
        <v>0.61998842592592596</v>
      </c>
      <c r="G15328" t="s">
        <v>502</v>
      </c>
      <c r="H15328" t="s">
        <v>29214</v>
      </c>
      <c r="I15328">
        <v>696.34500000000003</v>
      </c>
    </row>
    <row r="15329" spans="1:9" x14ac:dyDescent="0.25">
      <c r="A15329" t="s">
        <v>29215</v>
      </c>
      <c r="B15329">
        <v>13153</v>
      </c>
      <c r="C15329" s="2">
        <f t="shared" si="1578"/>
        <v>44376</v>
      </c>
      <c r="D15329" s="1">
        <f>TIMEVALUE("14:53:59")</f>
        <v>0.62082175925925931</v>
      </c>
      <c r="E15329" s="2">
        <f t="shared" si="1579"/>
        <v>44376</v>
      </c>
      <c r="F15329" s="1">
        <f>TIMEVALUE("14:54:49")</f>
        <v>0.62140046296296292</v>
      </c>
      <c r="G15329" t="s">
        <v>2778</v>
      </c>
      <c r="H15329" t="s">
        <v>29216</v>
      </c>
      <c r="I15329">
        <v>696.48</v>
      </c>
    </row>
    <row r="15330" spans="1:9" x14ac:dyDescent="0.25">
      <c r="A15330" t="s">
        <v>29217</v>
      </c>
      <c r="B15330">
        <v>13153</v>
      </c>
      <c r="C15330" s="2">
        <f t="shared" si="1578"/>
        <v>44376</v>
      </c>
      <c r="D15330" s="1">
        <f>TIMEVALUE("14:56:01")</f>
        <v>0.62223379629629627</v>
      </c>
      <c r="E15330" s="2">
        <f t="shared" si="1579"/>
        <v>44376</v>
      </c>
      <c r="F15330" s="1">
        <f>TIMEVALUE("14:56:56")</f>
        <v>0.62287037037037041</v>
      </c>
      <c r="G15330" t="s">
        <v>261</v>
      </c>
      <c r="H15330" t="s">
        <v>29218</v>
      </c>
      <c r="I15330">
        <v>696.63599999999997</v>
      </c>
    </row>
    <row r="15331" spans="1:9" x14ac:dyDescent="0.25">
      <c r="A15331" t="s">
        <v>29219</v>
      </c>
      <c r="B15331">
        <v>13153</v>
      </c>
      <c r="C15331" s="2">
        <f t="shared" si="1578"/>
        <v>44376</v>
      </c>
      <c r="D15331" s="1">
        <f>TIMEVALUE("14:58:11")</f>
        <v>0.62373842592592588</v>
      </c>
      <c r="E15331" s="2">
        <f t="shared" si="1579"/>
        <v>44376</v>
      </c>
      <c r="F15331" s="1">
        <f>TIMEVALUE("15:01:40")</f>
        <v>0.62615740740740744</v>
      </c>
      <c r="G15331" t="s">
        <v>419</v>
      </c>
      <c r="H15331" t="s">
        <v>29220</v>
      </c>
      <c r="I15331">
        <v>696.84199999999998</v>
      </c>
    </row>
    <row r="15332" spans="1:9" x14ac:dyDescent="0.25">
      <c r="A15332" t="s">
        <v>29221</v>
      </c>
      <c r="B15332">
        <v>13153</v>
      </c>
      <c r="C15332" s="2">
        <f t="shared" si="1578"/>
        <v>44376</v>
      </c>
      <c r="D15332" s="1">
        <f>TIMEVALUE("15:04:09")</f>
        <v>0.62788194444444445</v>
      </c>
      <c r="E15332" s="2">
        <f t="shared" si="1579"/>
        <v>44376</v>
      </c>
      <c r="F15332" s="1">
        <f>TIMEVALUE("15:05:34")</f>
        <v>0.62886574074074075</v>
      </c>
      <c r="G15332" t="s">
        <v>573</v>
      </c>
      <c r="H15332" t="s">
        <v>25774</v>
      </c>
      <c r="I15332">
        <v>697.05399999999997</v>
      </c>
    </row>
    <row r="15333" spans="1:9" x14ac:dyDescent="0.25">
      <c r="A15333" t="s">
        <v>29222</v>
      </c>
      <c r="B15333">
        <v>13153</v>
      </c>
      <c r="C15333" s="2">
        <f t="shared" si="1578"/>
        <v>44376</v>
      </c>
      <c r="D15333" s="1">
        <f>TIMEVALUE("15:06:35")</f>
        <v>0.62957175925925923</v>
      </c>
      <c r="E15333" s="2">
        <f t="shared" si="1579"/>
        <v>44376</v>
      </c>
      <c r="F15333" s="1">
        <f>TIMEVALUE("15:07:59")</f>
        <v>0.6305439814814815</v>
      </c>
      <c r="G15333" t="s">
        <v>2344</v>
      </c>
      <c r="H15333" t="s">
        <v>29223</v>
      </c>
      <c r="I15333">
        <v>697.22199999999998</v>
      </c>
    </row>
    <row r="15334" spans="1:9" x14ac:dyDescent="0.25">
      <c r="A15334" t="s">
        <v>29224</v>
      </c>
      <c r="B15334">
        <v>13153</v>
      </c>
      <c r="C15334" s="2">
        <f t="shared" si="1578"/>
        <v>44376</v>
      </c>
      <c r="D15334" s="1">
        <f>TIMEVALUE("15:09:04")</f>
        <v>0.63129629629629624</v>
      </c>
      <c r="E15334" s="2">
        <f t="shared" si="1579"/>
        <v>44376</v>
      </c>
      <c r="F15334" s="1">
        <f>TIMEVALUE("15:11:29")</f>
        <v>0.63297453703703699</v>
      </c>
      <c r="G15334" t="s">
        <v>3193</v>
      </c>
      <c r="H15334" t="s">
        <v>29225</v>
      </c>
      <c r="I15334">
        <v>697.33100000000002</v>
      </c>
    </row>
    <row r="15335" spans="1:9" x14ac:dyDescent="0.25">
      <c r="A15335" t="s">
        <v>29226</v>
      </c>
      <c r="B15335">
        <v>13153</v>
      </c>
      <c r="C15335" s="2">
        <f t="shared" si="1578"/>
        <v>44376</v>
      </c>
      <c r="D15335" s="1">
        <f>TIMEVALUE("15:13:01")</f>
        <v>0.6340393518518519</v>
      </c>
      <c r="E15335" s="2">
        <f t="shared" si="1579"/>
        <v>44376</v>
      </c>
      <c r="F15335" s="1">
        <f>TIMEVALUE("15:15:33")</f>
        <v>0.63579861111111113</v>
      </c>
      <c r="G15335" t="s">
        <v>514</v>
      </c>
      <c r="H15335" t="s">
        <v>5850</v>
      </c>
      <c r="I15335">
        <v>697.51400000000001</v>
      </c>
    </row>
    <row r="15336" spans="1:9" x14ac:dyDescent="0.25">
      <c r="A15336" t="s">
        <v>111</v>
      </c>
      <c r="B15336">
        <v>13153</v>
      </c>
      <c r="C15336" s="2">
        <f t="shared" si="1578"/>
        <v>44376</v>
      </c>
      <c r="D15336" s="1">
        <f>TIMEVALUE("08:38:28")</f>
        <v>0.36004629629629631</v>
      </c>
      <c r="E15336" s="2">
        <f t="shared" si="1579"/>
        <v>44376</v>
      </c>
      <c r="F15336" s="1">
        <f>TIMEVALUE("08:42:16")</f>
        <v>0.36268518518518517</v>
      </c>
      <c r="G15336" t="s">
        <v>245</v>
      </c>
      <c r="H15336" t="s">
        <v>29227</v>
      </c>
      <c r="I15336">
        <v>698.37</v>
      </c>
    </row>
    <row r="15337" spans="1:9" x14ac:dyDescent="0.25">
      <c r="A15337" t="s">
        <v>29228</v>
      </c>
      <c r="B15337">
        <v>13153</v>
      </c>
      <c r="C15337" s="2">
        <f t="shared" si="1578"/>
        <v>44376</v>
      </c>
      <c r="D15337" s="1">
        <f>TIMEVALUE("15:16:49")</f>
        <v>0.63667824074074075</v>
      </c>
      <c r="E15337" s="2">
        <f t="shared" si="1579"/>
        <v>44376</v>
      </c>
      <c r="F15337" s="1">
        <f>TIMEVALUE("15:19:39")</f>
        <v>0.63864583333333336</v>
      </c>
      <c r="G15337" t="s">
        <v>239</v>
      </c>
      <c r="H15337" t="s">
        <v>25847</v>
      </c>
      <c r="I15337">
        <v>697.85699999999997</v>
      </c>
    </row>
    <row r="15338" spans="1:9" x14ac:dyDescent="0.25">
      <c r="A15338" t="s">
        <v>29229</v>
      </c>
      <c r="B15338">
        <v>13153</v>
      </c>
      <c r="C15338" s="2">
        <f t="shared" si="1578"/>
        <v>44376</v>
      </c>
      <c r="D15338" s="1">
        <f>TIMEVALUE("08:36:43")</f>
        <v>0.35883101851851851</v>
      </c>
      <c r="E15338" s="2">
        <f t="shared" si="1579"/>
        <v>44376</v>
      </c>
      <c r="F15338" s="1">
        <f>TIMEVALUE("08:37:19")</f>
        <v>0.35924768518518518</v>
      </c>
      <c r="G15338" t="s">
        <v>1600</v>
      </c>
      <c r="H15338" t="s">
        <v>29230</v>
      </c>
      <c r="I15338">
        <v>698.02700000000004</v>
      </c>
    </row>
    <row r="15339" spans="1:9" x14ac:dyDescent="0.25">
      <c r="A15339" t="s">
        <v>29231</v>
      </c>
      <c r="B15339">
        <v>13153</v>
      </c>
      <c r="C15339" s="2">
        <f t="shared" ref="C15339:C15345" si="1580">DATEVALUE("2025-06-28")</f>
        <v>44374</v>
      </c>
      <c r="D15339" s="1">
        <f>TIMEVALUE("13:02:37")</f>
        <v>0.54348379629629628</v>
      </c>
      <c r="E15339" s="2">
        <f t="shared" ref="E15339:E15345" si="1581">DATEVALUE("2025-06-28")</f>
        <v>44374</v>
      </c>
      <c r="F15339" s="1">
        <f>TIMEVALUE("13:04:55")</f>
        <v>0.54508101851851853</v>
      </c>
      <c r="G15339" t="s">
        <v>2323</v>
      </c>
      <c r="H15339" t="s">
        <v>29232</v>
      </c>
      <c r="I15339">
        <v>696.23400000000004</v>
      </c>
    </row>
    <row r="15340" spans="1:9" x14ac:dyDescent="0.25">
      <c r="A15340" t="s">
        <v>29233</v>
      </c>
      <c r="B15340">
        <v>13153</v>
      </c>
      <c r="C15340" s="2">
        <f t="shared" si="1580"/>
        <v>44374</v>
      </c>
      <c r="D15340" s="1">
        <f>TIMEVALUE("13:06:03")</f>
        <v>0.54586805555555551</v>
      </c>
      <c r="E15340" s="2">
        <f t="shared" si="1581"/>
        <v>44374</v>
      </c>
      <c r="F15340" s="1">
        <f>TIMEVALUE("13:07:01")</f>
        <v>0.54653935185185187</v>
      </c>
      <c r="G15340" t="s">
        <v>2871</v>
      </c>
      <c r="H15340" t="s">
        <v>29234</v>
      </c>
      <c r="I15340">
        <v>696.40899999999999</v>
      </c>
    </row>
    <row r="15341" spans="1:9" x14ac:dyDescent="0.25">
      <c r="A15341" t="s">
        <v>29235</v>
      </c>
      <c r="B15341">
        <v>13153</v>
      </c>
      <c r="C15341" s="2">
        <f t="shared" si="1580"/>
        <v>44374</v>
      </c>
      <c r="D15341" s="1">
        <f>TIMEVALUE("13:07:59")</f>
        <v>0.54721064814814813</v>
      </c>
      <c r="E15341" s="2">
        <f t="shared" si="1581"/>
        <v>44374</v>
      </c>
      <c r="F15341" s="1">
        <f>TIMEVALUE("13:08:49")</f>
        <v>0.54778935185185185</v>
      </c>
      <c r="G15341" t="s">
        <v>2778</v>
      </c>
      <c r="H15341" t="s">
        <v>29236</v>
      </c>
      <c r="I15341">
        <v>696.51800000000003</v>
      </c>
    </row>
    <row r="15342" spans="1:9" x14ac:dyDescent="0.25">
      <c r="A15342" t="s">
        <v>29237</v>
      </c>
      <c r="B15342">
        <v>13153</v>
      </c>
      <c r="C15342" s="2">
        <f t="shared" si="1580"/>
        <v>44374</v>
      </c>
      <c r="D15342" s="1">
        <f>TIMEVALUE("13:09:42")</f>
        <v>0.54840277777777779</v>
      </c>
      <c r="E15342" s="2">
        <f t="shared" si="1581"/>
        <v>44374</v>
      </c>
      <c r="F15342" s="1">
        <f>TIMEVALUE("13:10:17")</f>
        <v>0.54880787037037038</v>
      </c>
      <c r="G15342" t="s">
        <v>17425</v>
      </c>
      <c r="H15342" t="s">
        <v>3526</v>
      </c>
      <c r="I15342">
        <v>696.68399999999997</v>
      </c>
    </row>
    <row r="15343" spans="1:9" x14ac:dyDescent="0.25">
      <c r="A15343" t="s">
        <v>29238</v>
      </c>
      <c r="B15343">
        <v>13153</v>
      </c>
      <c r="C15343" s="2">
        <f t="shared" si="1580"/>
        <v>44374</v>
      </c>
      <c r="D15343" s="1">
        <f>TIMEVALUE("13:11:23")</f>
        <v>0.54957175925925927</v>
      </c>
      <c r="E15343" s="2">
        <f t="shared" si="1581"/>
        <v>44374</v>
      </c>
      <c r="F15343" s="1">
        <f>TIMEVALUE("13:13:49")</f>
        <v>0.55126157407407406</v>
      </c>
      <c r="G15343" t="s">
        <v>467</v>
      </c>
      <c r="H15343" t="s">
        <v>29239</v>
      </c>
      <c r="I15343">
        <v>696.81600000000003</v>
      </c>
    </row>
    <row r="15344" spans="1:9" x14ac:dyDescent="0.25">
      <c r="A15344" t="s">
        <v>29240</v>
      </c>
      <c r="B15344">
        <v>13153</v>
      </c>
      <c r="C15344" s="2">
        <f t="shared" si="1580"/>
        <v>44374</v>
      </c>
      <c r="D15344" s="1">
        <f>TIMEVALUE("13:14:53")</f>
        <v>0.55200231481481477</v>
      </c>
      <c r="E15344" s="2">
        <f t="shared" si="1581"/>
        <v>44374</v>
      </c>
      <c r="F15344" s="1">
        <f>TIMEVALUE("13:15:54")</f>
        <v>0.55270833333333336</v>
      </c>
      <c r="G15344" t="s">
        <v>2334</v>
      </c>
      <c r="H15344" t="s">
        <v>5060</v>
      </c>
      <c r="I15344">
        <v>697.01400000000001</v>
      </c>
    </row>
    <row r="15345" spans="1:9" x14ac:dyDescent="0.25">
      <c r="A15345" t="s">
        <v>29241</v>
      </c>
      <c r="B15345">
        <v>13153</v>
      </c>
      <c r="C15345" s="2">
        <f t="shared" si="1580"/>
        <v>44374</v>
      </c>
      <c r="D15345" s="1">
        <f>TIMEVALUE("13:17:28")</f>
        <v>0.55379629629629634</v>
      </c>
      <c r="E15345" s="2">
        <f t="shared" si="1581"/>
        <v>44374</v>
      </c>
      <c r="F15345" s="1">
        <f>TIMEVALUE("13:21:06")</f>
        <v>0.55631944444444448</v>
      </c>
      <c r="G15345" t="s">
        <v>628</v>
      </c>
      <c r="H15345" t="s">
        <v>29242</v>
      </c>
      <c r="I15345">
        <v>697.10299999999995</v>
      </c>
    </row>
    <row r="15346" spans="1:9" x14ac:dyDescent="0.25">
      <c r="A15346" t="s">
        <v>29243</v>
      </c>
      <c r="B15346">
        <v>13153</v>
      </c>
      <c r="C15346" s="2">
        <f>DATEVALUE("2025-06-30")</f>
        <v>44376</v>
      </c>
      <c r="D15346" s="1">
        <f>TIMEVALUE("08:17:43")</f>
        <v>0.34563657407407405</v>
      </c>
      <c r="E15346" s="2">
        <f>DATEVALUE("2025-06-30")</f>
        <v>44376</v>
      </c>
      <c r="F15346" s="1">
        <f>TIMEVALUE("08:21:35")</f>
        <v>0.34832175925925923</v>
      </c>
      <c r="G15346" t="s">
        <v>2554</v>
      </c>
      <c r="H15346" t="s">
        <v>25799</v>
      </c>
      <c r="I15346">
        <v>697.17399999999998</v>
      </c>
    </row>
    <row r="15347" spans="1:9" x14ac:dyDescent="0.25">
      <c r="A15347" t="s">
        <v>29244</v>
      </c>
      <c r="B15347">
        <v>13153</v>
      </c>
      <c r="C15347" s="2">
        <f>DATEVALUE("2025-06-30")</f>
        <v>44376</v>
      </c>
      <c r="D15347" s="1">
        <f>TIMEVALUE("08:22:50")</f>
        <v>0.34918981481481481</v>
      </c>
      <c r="E15347" s="2">
        <f>DATEVALUE("2025-06-30")</f>
        <v>44376</v>
      </c>
      <c r="F15347" s="1">
        <f>TIMEVALUE("08:25:53")</f>
        <v>0.35130787037037037</v>
      </c>
      <c r="G15347" t="s">
        <v>218</v>
      </c>
      <c r="H15347" t="s">
        <v>29245</v>
      </c>
      <c r="I15347">
        <v>697.31500000000005</v>
      </c>
    </row>
    <row r="15348" spans="1:9" x14ac:dyDescent="0.25">
      <c r="A15348" t="s">
        <v>29246</v>
      </c>
      <c r="B15348">
        <v>13153</v>
      </c>
      <c r="C15348" s="2">
        <f>DATEVALUE("2025-06-30")</f>
        <v>44376</v>
      </c>
      <c r="D15348" s="1">
        <f>TIMEVALUE("08:27:43")</f>
        <v>0.35258101851851853</v>
      </c>
      <c r="E15348" s="2">
        <f>DATEVALUE("2025-06-30")</f>
        <v>44376</v>
      </c>
      <c r="F15348" s="1">
        <f>TIMEVALUE("08:29:17")</f>
        <v>0.35366898148148146</v>
      </c>
      <c r="G15348" t="s">
        <v>2316</v>
      </c>
      <c r="H15348" t="s">
        <v>29247</v>
      </c>
      <c r="I15348">
        <v>697.51599999999996</v>
      </c>
    </row>
    <row r="15349" spans="1:9" x14ac:dyDescent="0.25">
      <c r="A15349" t="s">
        <v>29248</v>
      </c>
      <c r="B15349">
        <v>13153</v>
      </c>
      <c r="C15349" s="2">
        <f>DATEVALUE("2025-06-30")</f>
        <v>44376</v>
      </c>
      <c r="D15349" s="1">
        <f>TIMEVALUE("08:31:08")</f>
        <v>0.35495370370370372</v>
      </c>
      <c r="E15349" s="2">
        <f>DATEVALUE("2025-06-30")</f>
        <v>44376</v>
      </c>
      <c r="F15349" s="1">
        <f>TIMEVALUE("08:32:29")</f>
        <v>0.3558912037037037</v>
      </c>
      <c r="G15349" t="s">
        <v>2244</v>
      </c>
      <c r="H15349" t="s">
        <v>3503</v>
      </c>
      <c r="I15349">
        <v>697.69399999999996</v>
      </c>
    </row>
    <row r="15350" spans="1:9" x14ac:dyDescent="0.25">
      <c r="A15350" t="s">
        <v>29249</v>
      </c>
      <c r="B15350">
        <v>13153</v>
      </c>
      <c r="C15350" s="2">
        <f>DATEVALUE("2025-06-30")</f>
        <v>44376</v>
      </c>
      <c r="D15350" s="1">
        <f>TIMEVALUE("08:33:49")</f>
        <v>0.35681712962962964</v>
      </c>
      <c r="E15350" s="2">
        <f>DATEVALUE("2025-06-30")</f>
        <v>44376</v>
      </c>
      <c r="F15350" s="1">
        <f>TIMEVALUE("08:34:44")</f>
        <v>0.35745370370370372</v>
      </c>
      <c r="G15350" t="s">
        <v>261</v>
      </c>
      <c r="H15350" t="s">
        <v>20856</v>
      </c>
      <c r="I15350">
        <v>697.803</v>
      </c>
    </row>
    <row r="15351" spans="1:9" x14ac:dyDescent="0.25">
      <c r="A15351" t="s">
        <v>29250</v>
      </c>
      <c r="B15351">
        <v>13153</v>
      </c>
      <c r="C15351" s="2">
        <f t="shared" ref="C15351:C15365" si="1582">DATEVALUE("2025-06-28")</f>
        <v>44374</v>
      </c>
      <c r="D15351" s="1">
        <f>TIMEVALUE("12:57:11")</f>
        <v>0.53971064814814818</v>
      </c>
      <c r="E15351" s="2">
        <f t="shared" ref="E15351:E15365" si="1583">DATEVALUE("2025-06-28")</f>
        <v>44374</v>
      </c>
      <c r="F15351" s="1">
        <f>TIMEVALUE("12:57:53")</f>
        <v>0.54019675925925925</v>
      </c>
      <c r="G15351" t="s">
        <v>4717</v>
      </c>
      <c r="H15351" t="s">
        <v>25906</v>
      </c>
      <c r="I15351">
        <v>697.96199999999999</v>
      </c>
    </row>
    <row r="15352" spans="1:9" x14ac:dyDescent="0.25">
      <c r="A15352" t="s">
        <v>29251</v>
      </c>
      <c r="B15352">
        <v>13153</v>
      </c>
      <c r="C15352" s="2">
        <f t="shared" si="1582"/>
        <v>44374</v>
      </c>
      <c r="D15352" s="1">
        <f>TIMEVALUE("12:31:15")</f>
        <v>0.52170138888888884</v>
      </c>
      <c r="E15352" s="2">
        <f t="shared" si="1583"/>
        <v>44374</v>
      </c>
      <c r="F15352" s="1">
        <f>TIMEVALUE("12:32:03")</f>
        <v>0.52225694444444448</v>
      </c>
      <c r="G15352" t="s">
        <v>2223</v>
      </c>
      <c r="H15352" t="s">
        <v>19463</v>
      </c>
      <c r="I15352">
        <v>696.38099999999997</v>
      </c>
    </row>
    <row r="15353" spans="1:9" x14ac:dyDescent="0.25">
      <c r="A15353" t="s">
        <v>29252</v>
      </c>
      <c r="B15353">
        <v>13153</v>
      </c>
      <c r="C15353" s="2">
        <f t="shared" si="1582"/>
        <v>44374</v>
      </c>
      <c r="D15353" s="1">
        <f>TIMEVALUE("12:33:45")</f>
        <v>0.5234375</v>
      </c>
      <c r="E15353" s="2">
        <f t="shared" si="1583"/>
        <v>44374</v>
      </c>
      <c r="F15353" s="1">
        <f>TIMEVALUE("12:34:29")</f>
        <v>0.52394675925925926</v>
      </c>
      <c r="G15353" t="s">
        <v>532</v>
      </c>
      <c r="H15353" t="s">
        <v>27719</v>
      </c>
      <c r="I15353">
        <v>696.47</v>
      </c>
    </row>
    <row r="15354" spans="1:9" x14ac:dyDescent="0.25">
      <c r="A15354" t="s">
        <v>29253</v>
      </c>
      <c r="B15354">
        <v>13153</v>
      </c>
      <c r="C15354" s="2">
        <f t="shared" si="1582"/>
        <v>44374</v>
      </c>
      <c r="D15354" s="1">
        <f>TIMEVALUE("12:35:37")</f>
        <v>0.52473379629629635</v>
      </c>
      <c r="E15354" s="2">
        <f t="shared" si="1583"/>
        <v>44374</v>
      </c>
      <c r="F15354" s="1">
        <f>TIMEVALUE("12:37:17")</f>
        <v>0.52589120370370368</v>
      </c>
      <c r="G15354" t="s">
        <v>2791</v>
      </c>
      <c r="H15354" t="s">
        <v>29254</v>
      </c>
      <c r="I15354">
        <v>696.62199999999996</v>
      </c>
    </row>
    <row r="15355" spans="1:9" x14ac:dyDescent="0.25">
      <c r="A15355" t="s">
        <v>29255</v>
      </c>
      <c r="B15355">
        <v>13153</v>
      </c>
      <c r="C15355" s="2">
        <f t="shared" si="1582"/>
        <v>44374</v>
      </c>
      <c r="D15355" s="1">
        <f>TIMEVALUE("12:38:18")</f>
        <v>0.52659722222222227</v>
      </c>
      <c r="E15355" s="2">
        <f t="shared" si="1583"/>
        <v>44374</v>
      </c>
      <c r="F15355" s="1">
        <f>TIMEVALUE("12:39:29")</f>
        <v>0.52741898148148147</v>
      </c>
      <c r="G15355" t="s">
        <v>287</v>
      </c>
      <c r="H15355" t="s">
        <v>5890</v>
      </c>
      <c r="I15355">
        <v>696.71</v>
      </c>
    </row>
    <row r="15356" spans="1:9" x14ac:dyDescent="0.25">
      <c r="A15356" t="s">
        <v>29256</v>
      </c>
      <c r="B15356">
        <v>13153</v>
      </c>
      <c r="C15356" s="2">
        <f t="shared" si="1582"/>
        <v>44374</v>
      </c>
      <c r="D15356" s="1">
        <f>TIMEVALUE("12:41:03")</f>
        <v>0.52850694444444446</v>
      </c>
      <c r="E15356" s="2">
        <f t="shared" si="1583"/>
        <v>44374</v>
      </c>
      <c r="F15356" s="1">
        <f>TIMEVALUE("12:41:59")</f>
        <v>0.52915509259259264</v>
      </c>
      <c r="G15356" t="s">
        <v>2670</v>
      </c>
      <c r="H15356" t="s">
        <v>2386</v>
      </c>
      <c r="I15356">
        <v>696.83600000000001</v>
      </c>
    </row>
    <row r="15357" spans="1:9" x14ac:dyDescent="0.25">
      <c r="A15357" t="s">
        <v>29257</v>
      </c>
      <c r="B15357">
        <v>13153</v>
      </c>
      <c r="C15357" s="2">
        <f t="shared" si="1582"/>
        <v>44374</v>
      </c>
      <c r="D15357" s="1">
        <f>TIMEVALUE("12:43:18")</f>
        <v>0.53006944444444448</v>
      </c>
      <c r="E15357" s="2">
        <f t="shared" si="1583"/>
        <v>44374</v>
      </c>
      <c r="F15357" s="1">
        <f>TIMEVALUE("12:43:59")</f>
        <v>0.53054398148148152</v>
      </c>
      <c r="G15357" t="s">
        <v>2329</v>
      </c>
      <c r="H15357" t="s">
        <v>29258</v>
      </c>
      <c r="I15357">
        <v>696.99900000000002</v>
      </c>
    </row>
    <row r="15358" spans="1:9" x14ac:dyDescent="0.25">
      <c r="A15358" t="s">
        <v>29259</v>
      </c>
      <c r="B15358">
        <v>13153</v>
      </c>
      <c r="C15358" s="2">
        <f t="shared" si="1582"/>
        <v>44374</v>
      </c>
      <c r="D15358" s="1">
        <f>TIMEVALUE("12:45:01")</f>
        <v>0.53126157407407404</v>
      </c>
      <c r="E15358" s="2">
        <f t="shared" si="1583"/>
        <v>44374</v>
      </c>
      <c r="F15358" s="1">
        <f>TIMEVALUE("12:46:05")</f>
        <v>0.53200231481481486</v>
      </c>
      <c r="G15358" t="s">
        <v>2416</v>
      </c>
      <c r="H15358" t="s">
        <v>29260</v>
      </c>
      <c r="I15358">
        <v>697.10199999999998</v>
      </c>
    </row>
    <row r="15359" spans="1:9" x14ac:dyDescent="0.25">
      <c r="A15359" t="s">
        <v>29261</v>
      </c>
      <c r="B15359">
        <v>13153</v>
      </c>
      <c r="C15359" s="2">
        <f t="shared" si="1582"/>
        <v>44374</v>
      </c>
      <c r="D15359" s="1">
        <f>TIMEVALUE("12:47:12")</f>
        <v>0.53277777777777779</v>
      </c>
      <c r="E15359" s="2">
        <f t="shared" si="1583"/>
        <v>44374</v>
      </c>
      <c r="F15359" s="1">
        <f>TIMEVALUE("12:48:02")</f>
        <v>0.53335648148148151</v>
      </c>
      <c r="G15359" t="s">
        <v>2778</v>
      </c>
      <c r="H15359" t="s">
        <v>29262</v>
      </c>
      <c r="I15359">
        <v>697.29899999999998</v>
      </c>
    </row>
    <row r="15360" spans="1:9" x14ac:dyDescent="0.25">
      <c r="A15360" t="s">
        <v>29263</v>
      </c>
      <c r="B15360">
        <v>13153</v>
      </c>
      <c r="C15360" s="2">
        <f t="shared" si="1582"/>
        <v>44374</v>
      </c>
      <c r="D15360" s="1">
        <f>TIMEVALUE("12:49:14")</f>
        <v>0.53418981481481487</v>
      </c>
      <c r="E15360" s="2">
        <f t="shared" si="1583"/>
        <v>44374</v>
      </c>
      <c r="F15360" s="1">
        <f>TIMEVALUE("12:50:24")</f>
        <v>0.53500000000000003</v>
      </c>
      <c r="G15360" t="s">
        <v>2959</v>
      </c>
      <c r="H15360" t="s">
        <v>29264</v>
      </c>
      <c r="I15360">
        <v>697.31</v>
      </c>
    </row>
    <row r="15361" spans="1:9" x14ac:dyDescent="0.25">
      <c r="A15361" t="s">
        <v>29265</v>
      </c>
      <c r="B15361">
        <v>13153</v>
      </c>
      <c r="C15361" s="2">
        <f t="shared" si="1582"/>
        <v>44374</v>
      </c>
      <c r="D15361" s="1">
        <f>TIMEVALUE("12:51:24")</f>
        <v>0.53569444444444447</v>
      </c>
      <c r="E15361" s="2">
        <f t="shared" si="1583"/>
        <v>44374</v>
      </c>
      <c r="F15361" s="1">
        <f>TIMEVALUE("12:52:02")</f>
        <v>0.53613425925925928</v>
      </c>
      <c r="G15361" t="s">
        <v>753</v>
      </c>
      <c r="H15361" t="s">
        <v>29266</v>
      </c>
      <c r="I15361">
        <v>697.54399999999998</v>
      </c>
    </row>
    <row r="15362" spans="1:9" x14ac:dyDescent="0.25">
      <c r="A15362" t="s">
        <v>29267</v>
      </c>
      <c r="B15362">
        <v>13153</v>
      </c>
      <c r="C15362" s="2">
        <f t="shared" si="1582"/>
        <v>44374</v>
      </c>
      <c r="D15362" s="1">
        <f>TIMEVALUE("12:53:03")</f>
        <v>0.53684027777777776</v>
      </c>
      <c r="E15362" s="2">
        <f t="shared" si="1583"/>
        <v>44374</v>
      </c>
      <c r="F15362" s="1">
        <f>TIMEVALUE("12:53:49")</f>
        <v>0.53737268518518522</v>
      </c>
      <c r="G15362" t="s">
        <v>3003</v>
      </c>
      <c r="H15362" t="s">
        <v>29268</v>
      </c>
      <c r="I15362">
        <v>697.68799999999999</v>
      </c>
    </row>
    <row r="15363" spans="1:9" x14ac:dyDescent="0.25">
      <c r="A15363" t="s">
        <v>29269</v>
      </c>
      <c r="B15363">
        <v>13153</v>
      </c>
      <c r="C15363" s="2">
        <f t="shared" si="1582"/>
        <v>44374</v>
      </c>
      <c r="D15363" s="1">
        <f>TIMEVALUE("12:54:51")</f>
        <v>0.53809027777777774</v>
      </c>
      <c r="E15363" s="2">
        <f t="shared" si="1583"/>
        <v>44374</v>
      </c>
      <c r="F15363" s="1">
        <f>TIMEVALUE("12:55:51")</f>
        <v>0.53878472222222218</v>
      </c>
      <c r="G15363" t="s">
        <v>17551</v>
      </c>
      <c r="H15363" t="s">
        <v>25834</v>
      </c>
      <c r="I15363">
        <v>697.82100000000003</v>
      </c>
    </row>
    <row r="15364" spans="1:9" x14ac:dyDescent="0.25">
      <c r="A15364" t="s">
        <v>29270</v>
      </c>
      <c r="B15364">
        <v>13153</v>
      </c>
      <c r="C15364" s="2">
        <f t="shared" si="1582"/>
        <v>44374</v>
      </c>
      <c r="D15364" s="1">
        <f>TIMEVALUE("12:25:35")</f>
        <v>0.51776620370370374</v>
      </c>
      <c r="E15364" s="2">
        <f t="shared" si="1583"/>
        <v>44374</v>
      </c>
      <c r="F15364" s="1">
        <f>TIMEVALUE("12:26:22")</f>
        <v>0.51831018518518523</v>
      </c>
      <c r="G15364" t="s">
        <v>2639</v>
      </c>
      <c r="H15364" t="s">
        <v>29271</v>
      </c>
      <c r="I15364">
        <v>697.83</v>
      </c>
    </row>
    <row r="15365" spans="1:9" x14ac:dyDescent="0.25">
      <c r="A15365" t="s">
        <v>29272</v>
      </c>
      <c r="B15365">
        <v>13153</v>
      </c>
      <c r="C15365" s="2">
        <f t="shared" si="1582"/>
        <v>44374</v>
      </c>
      <c r="D15365" s="1">
        <f>TIMEVALUE("11:55:41")</f>
        <v>0.49700231481481483</v>
      </c>
      <c r="E15365" s="2">
        <f t="shared" si="1583"/>
        <v>44374</v>
      </c>
      <c r="F15365" s="1">
        <f>TIMEVALUE("11:57:34")</f>
        <v>0.49831018518518516</v>
      </c>
      <c r="G15365" t="s">
        <v>303</v>
      </c>
      <c r="H15365" t="s">
        <v>29273</v>
      </c>
      <c r="I15365">
        <v>696.07299999999998</v>
      </c>
    </row>
    <row r="15366" spans="1:9" x14ac:dyDescent="0.25">
      <c r="A15366" t="s">
        <v>29274</v>
      </c>
      <c r="B15366">
        <v>13119</v>
      </c>
      <c r="C15366" s="2">
        <f>DATEVALUE("2025-08-11")</f>
        <v>44418</v>
      </c>
      <c r="D15366" s="1">
        <f>TIMEVALUE("15:58:08")</f>
        <v>0.66537037037037039</v>
      </c>
      <c r="E15366" s="2">
        <f>DATEVALUE("2025-08-11")</f>
        <v>44418</v>
      </c>
      <c r="F15366" s="1">
        <f>TIMEVALUE("16:01:42")</f>
        <v>0.66784722222222226</v>
      </c>
      <c r="G15366" t="s">
        <v>2579</v>
      </c>
      <c r="H15366" t="s">
        <v>29275</v>
      </c>
      <c r="I15366">
        <v>696.30100000000004</v>
      </c>
    </row>
    <row r="15367" spans="1:9" x14ac:dyDescent="0.25">
      <c r="A15367" t="s">
        <v>29276</v>
      </c>
      <c r="B15367">
        <v>13153</v>
      </c>
      <c r="C15367" s="2">
        <f t="shared" ref="C15367:C15398" si="1584">DATEVALUE("2025-06-28")</f>
        <v>44374</v>
      </c>
      <c r="D15367" s="1">
        <f>TIMEVALUE("11:59:39")</f>
        <v>0.49975694444444446</v>
      </c>
      <c r="E15367" s="2">
        <f t="shared" ref="E15367:E15398" si="1585">DATEVALUE("2025-06-28")</f>
        <v>44374</v>
      </c>
      <c r="F15367" s="1">
        <f>TIMEVALUE("12:01:32")</f>
        <v>0.5010648148148148</v>
      </c>
      <c r="G15367" t="s">
        <v>303</v>
      </c>
      <c r="H15367" t="s">
        <v>29277</v>
      </c>
      <c r="I15367">
        <v>696.35</v>
      </c>
    </row>
    <row r="15368" spans="1:9" x14ac:dyDescent="0.25">
      <c r="A15368" t="s">
        <v>29278</v>
      </c>
      <c r="B15368">
        <v>13153</v>
      </c>
      <c r="C15368" s="2">
        <f t="shared" si="1584"/>
        <v>44374</v>
      </c>
      <c r="D15368" s="1">
        <f>TIMEVALUE("12:02:49")</f>
        <v>0.50195601851851857</v>
      </c>
      <c r="E15368" s="2">
        <f t="shared" si="1585"/>
        <v>44374</v>
      </c>
      <c r="F15368" s="1">
        <f>TIMEVALUE("12:03:18")</f>
        <v>0.50229166666666669</v>
      </c>
      <c r="G15368" t="s">
        <v>12009</v>
      </c>
      <c r="H15368" t="s">
        <v>22527</v>
      </c>
      <c r="I15368">
        <v>696.423</v>
      </c>
    </row>
    <row r="15369" spans="1:9" x14ac:dyDescent="0.25">
      <c r="A15369" t="s">
        <v>29279</v>
      </c>
      <c r="B15369">
        <v>13153</v>
      </c>
      <c r="C15369" s="2">
        <f t="shared" si="1584"/>
        <v>44374</v>
      </c>
      <c r="D15369" s="1">
        <f>TIMEVALUE("12:04:46")</f>
        <v>0.50331018518518522</v>
      </c>
      <c r="E15369" s="2">
        <f t="shared" si="1585"/>
        <v>44374</v>
      </c>
      <c r="F15369" s="1">
        <f>TIMEVALUE("12:05:31")</f>
        <v>0.50383101851851853</v>
      </c>
      <c r="G15369" t="s">
        <v>2240</v>
      </c>
      <c r="H15369" t="s">
        <v>29280</v>
      </c>
      <c r="I15369">
        <v>696.553</v>
      </c>
    </row>
    <row r="15370" spans="1:9" x14ac:dyDescent="0.25">
      <c r="A15370" t="s">
        <v>29281</v>
      </c>
      <c r="B15370">
        <v>13153</v>
      </c>
      <c r="C15370" s="2">
        <f t="shared" si="1584"/>
        <v>44374</v>
      </c>
      <c r="D15370" s="1">
        <f>TIMEVALUE("12:06:30")</f>
        <v>0.50451388888888893</v>
      </c>
      <c r="E15370" s="2">
        <f t="shared" si="1585"/>
        <v>44374</v>
      </c>
      <c r="F15370" s="1">
        <f>TIMEVALUE("12:07:34")</f>
        <v>0.50525462962962964</v>
      </c>
      <c r="G15370" t="s">
        <v>2416</v>
      </c>
      <c r="H15370" t="s">
        <v>29282</v>
      </c>
      <c r="I15370">
        <v>696.79899999999998</v>
      </c>
    </row>
    <row r="15371" spans="1:9" x14ac:dyDescent="0.25">
      <c r="A15371" t="s">
        <v>29283</v>
      </c>
      <c r="B15371">
        <v>13153</v>
      </c>
      <c r="C15371" s="2">
        <f t="shared" si="1584"/>
        <v>44374</v>
      </c>
      <c r="D15371" s="1">
        <f>TIMEVALUE("12:08:43")</f>
        <v>0.50605324074074076</v>
      </c>
      <c r="E15371" s="2">
        <f t="shared" si="1585"/>
        <v>44374</v>
      </c>
      <c r="F15371" s="1">
        <f>TIMEVALUE("12:11:13")</f>
        <v>0.50778935185185181</v>
      </c>
      <c r="G15371" t="s">
        <v>458</v>
      </c>
      <c r="H15371" t="s">
        <v>12541</v>
      </c>
      <c r="I15371">
        <v>698.60299999999995</v>
      </c>
    </row>
    <row r="15372" spans="1:9" x14ac:dyDescent="0.25">
      <c r="A15372" t="s">
        <v>29284</v>
      </c>
      <c r="B15372">
        <v>13153</v>
      </c>
      <c r="C15372" s="2">
        <f t="shared" si="1584"/>
        <v>44374</v>
      </c>
      <c r="D15372" s="1">
        <f>TIMEVALUE("12:12:33")</f>
        <v>0.50871527777777781</v>
      </c>
      <c r="E15372" s="2">
        <f t="shared" si="1585"/>
        <v>44374</v>
      </c>
      <c r="F15372" s="1">
        <f>TIMEVALUE("12:13:33")</f>
        <v>0.50940972222222225</v>
      </c>
      <c r="G15372" t="s">
        <v>17551</v>
      </c>
      <c r="H15372" t="s">
        <v>27996</v>
      </c>
      <c r="I15372">
        <v>697.00800000000004</v>
      </c>
    </row>
    <row r="15373" spans="1:9" x14ac:dyDescent="0.25">
      <c r="A15373" t="s">
        <v>29285</v>
      </c>
      <c r="B15373">
        <v>13153</v>
      </c>
      <c r="C15373" s="2">
        <f t="shared" si="1584"/>
        <v>44374</v>
      </c>
      <c r="D15373" s="1">
        <f>TIMEVALUE("12:14:35")</f>
        <v>0.51012731481481477</v>
      </c>
      <c r="E15373" s="2">
        <f t="shared" si="1585"/>
        <v>44374</v>
      </c>
      <c r="F15373" s="1">
        <f>TIMEVALUE("12:17:18")</f>
        <v>0.51201388888888888</v>
      </c>
      <c r="G15373" t="s">
        <v>563</v>
      </c>
      <c r="H15373" t="s">
        <v>21019</v>
      </c>
      <c r="I15373">
        <v>697.22199999999998</v>
      </c>
    </row>
    <row r="15374" spans="1:9" x14ac:dyDescent="0.25">
      <c r="A15374" t="s">
        <v>29286</v>
      </c>
      <c r="B15374">
        <v>13153</v>
      </c>
      <c r="C15374" s="2">
        <f t="shared" si="1584"/>
        <v>44374</v>
      </c>
      <c r="D15374" s="1">
        <f>TIMEVALUE("12:19:05")</f>
        <v>0.51325231481481481</v>
      </c>
      <c r="E15374" s="2">
        <f t="shared" si="1585"/>
        <v>44374</v>
      </c>
      <c r="F15374" s="1">
        <f>TIMEVALUE("12:19:41")</f>
        <v>0.51366898148148143</v>
      </c>
      <c r="G15374" t="s">
        <v>1600</v>
      </c>
      <c r="H15374" t="s">
        <v>5791</v>
      </c>
      <c r="I15374">
        <v>697.40099999999995</v>
      </c>
    </row>
    <row r="15375" spans="1:9" x14ac:dyDescent="0.25">
      <c r="A15375" t="s">
        <v>29287</v>
      </c>
      <c r="B15375">
        <v>13153</v>
      </c>
      <c r="C15375" s="2">
        <f t="shared" si="1584"/>
        <v>44374</v>
      </c>
      <c r="D15375" s="1">
        <f>TIMEVALUE("12:20:52")</f>
        <v>0.51449074074074075</v>
      </c>
      <c r="E15375" s="2">
        <f t="shared" si="1585"/>
        <v>44374</v>
      </c>
      <c r="F15375" s="1">
        <f>TIMEVALUE("12:21:48")</f>
        <v>0.51513888888888892</v>
      </c>
      <c r="G15375" t="s">
        <v>2670</v>
      </c>
      <c r="H15375" t="s">
        <v>29288</v>
      </c>
      <c r="I15375">
        <v>697.59199999999998</v>
      </c>
    </row>
    <row r="15376" spans="1:9" x14ac:dyDescent="0.25">
      <c r="A15376" t="s">
        <v>29289</v>
      </c>
      <c r="B15376">
        <v>13153</v>
      </c>
      <c r="C15376" s="2">
        <f t="shared" si="1584"/>
        <v>44374</v>
      </c>
      <c r="D15376" s="1">
        <f>TIMEVALUE("12:22:53")</f>
        <v>0.51589120370370367</v>
      </c>
      <c r="E15376" s="2">
        <f t="shared" si="1585"/>
        <v>44374</v>
      </c>
      <c r="F15376" s="1">
        <f>TIMEVALUE("12:24:15")</f>
        <v>0.51684027777777775</v>
      </c>
      <c r="G15376" t="s">
        <v>2206</v>
      </c>
      <c r="H15376" t="s">
        <v>29290</v>
      </c>
      <c r="I15376">
        <v>697.702</v>
      </c>
    </row>
    <row r="15377" spans="1:9" x14ac:dyDescent="0.25">
      <c r="A15377" t="s">
        <v>29291</v>
      </c>
      <c r="B15377">
        <v>13153</v>
      </c>
      <c r="C15377" s="2">
        <f t="shared" si="1584"/>
        <v>44374</v>
      </c>
      <c r="D15377" s="1">
        <f>TIMEVALUE("11:50:28")</f>
        <v>0.49337962962962961</v>
      </c>
      <c r="E15377" s="2">
        <f t="shared" si="1585"/>
        <v>44374</v>
      </c>
      <c r="F15377" s="1">
        <f>TIMEVALUE("11:51:08")</f>
        <v>0.49384259259259261</v>
      </c>
      <c r="G15377" t="s">
        <v>2226</v>
      </c>
      <c r="H15377" t="s">
        <v>29292</v>
      </c>
      <c r="I15377">
        <v>697.81200000000001</v>
      </c>
    </row>
    <row r="15378" spans="1:9" x14ac:dyDescent="0.25">
      <c r="A15378" t="s">
        <v>29293</v>
      </c>
      <c r="B15378">
        <v>13153</v>
      </c>
      <c r="C15378" s="2">
        <f t="shared" si="1584"/>
        <v>44374</v>
      </c>
      <c r="D15378" s="1">
        <f>TIMEVALUE("11:09:09")</f>
        <v>0.46468749999999998</v>
      </c>
      <c r="E15378" s="2">
        <f t="shared" si="1585"/>
        <v>44374</v>
      </c>
      <c r="F15378" s="1">
        <f>TIMEVALUE("11:11:47")</f>
        <v>0.46651620370370372</v>
      </c>
      <c r="G15378" t="s">
        <v>637</v>
      </c>
      <c r="H15378" t="s">
        <v>29294</v>
      </c>
      <c r="I15378">
        <v>695.90599999999995</v>
      </c>
    </row>
    <row r="15379" spans="1:9" x14ac:dyDescent="0.25">
      <c r="A15379" t="s">
        <v>29295</v>
      </c>
      <c r="B15379">
        <v>13153</v>
      </c>
      <c r="C15379" s="2">
        <f t="shared" si="1584"/>
        <v>44374</v>
      </c>
      <c r="D15379" s="1">
        <f>TIMEVALUE("11:14:07")</f>
        <v>0.46813657407407405</v>
      </c>
      <c r="E15379" s="2">
        <f t="shared" si="1585"/>
        <v>44374</v>
      </c>
      <c r="F15379" s="1">
        <f>TIMEVALUE("11:16:14")</f>
        <v>0.46960648148148149</v>
      </c>
      <c r="G15379" t="s">
        <v>799</v>
      </c>
      <c r="H15379" t="s">
        <v>22727</v>
      </c>
      <c r="I15379">
        <v>695.97</v>
      </c>
    </row>
    <row r="15380" spans="1:9" x14ac:dyDescent="0.25">
      <c r="A15380" t="s">
        <v>29296</v>
      </c>
      <c r="B15380">
        <v>13153</v>
      </c>
      <c r="C15380" s="2">
        <f t="shared" si="1584"/>
        <v>44374</v>
      </c>
      <c r="D15380" s="1">
        <f>TIMEVALUE("11:17:42")</f>
        <v>0.47062500000000002</v>
      </c>
      <c r="E15380" s="2">
        <f t="shared" si="1585"/>
        <v>44374</v>
      </c>
      <c r="F15380" s="1">
        <f>TIMEVALUE("11:19:19")</f>
        <v>0.47174768518518517</v>
      </c>
      <c r="G15380" t="s">
        <v>2220</v>
      </c>
      <c r="H15380" t="s">
        <v>22575</v>
      </c>
      <c r="I15380">
        <v>696.29100000000005</v>
      </c>
    </row>
    <row r="15381" spans="1:9" x14ac:dyDescent="0.25">
      <c r="A15381" t="s">
        <v>29297</v>
      </c>
      <c r="B15381">
        <v>13153</v>
      </c>
      <c r="C15381" s="2">
        <f t="shared" si="1584"/>
        <v>44374</v>
      </c>
      <c r="D15381" s="1">
        <f>TIMEVALUE("11:22:24")</f>
        <v>0.47388888888888892</v>
      </c>
      <c r="E15381" s="2">
        <f t="shared" si="1585"/>
        <v>44374</v>
      </c>
      <c r="F15381" s="1">
        <f>TIMEVALUE("11:23:30")</f>
        <v>0.47465277777777776</v>
      </c>
      <c r="G15381" t="s">
        <v>103</v>
      </c>
      <c r="H15381" t="s">
        <v>29298</v>
      </c>
      <c r="I15381">
        <v>696.34500000000003</v>
      </c>
    </row>
    <row r="15382" spans="1:9" x14ac:dyDescent="0.25">
      <c r="A15382" t="s">
        <v>29299</v>
      </c>
      <c r="B15382">
        <v>13153</v>
      </c>
      <c r="C15382" s="2">
        <f t="shared" si="1584"/>
        <v>44374</v>
      </c>
      <c r="D15382" s="1">
        <f>TIMEVALUE("11:24:29")</f>
        <v>0.47533564814814816</v>
      </c>
      <c r="E15382" s="2">
        <f t="shared" si="1585"/>
        <v>44374</v>
      </c>
      <c r="F15382" s="1">
        <f>TIMEVALUE("11:25:15")</f>
        <v>0.47586805555555556</v>
      </c>
      <c r="G15382" t="s">
        <v>3003</v>
      </c>
      <c r="H15382" t="s">
        <v>29300</v>
      </c>
      <c r="I15382">
        <v>696.52</v>
      </c>
    </row>
    <row r="15383" spans="1:9" x14ac:dyDescent="0.25">
      <c r="A15383" t="s">
        <v>29301</v>
      </c>
      <c r="B15383">
        <v>13153</v>
      </c>
      <c r="C15383" s="2">
        <f t="shared" si="1584"/>
        <v>44374</v>
      </c>
      <c r="D15383" s="1">
        <f>TIMEVALUE("11:26:18")</f>
        <v>0.47659722222222223</v>
      </c>
      <c r="E15383" s="2">
        <f t="shared" si="1585"/>
        <v>44374</v>
      </c>
      <c r="F15383" s="1">
        <f>TIMEVALUE("11:27:25")</f>
        <v>0.47737268518518516</v>
      </c>
      <c r="G15383" t="s">
        <v>529</v>
      </c>
      <c r="H15383" t="s">
        <v>29302</v>
      </c>
      <c r="I15383">
        <v>696.38900000000001</v>
      </c>
    </row>
    <row r="15384" spans="1:9" x14ac:dyDescent="0.25">
      <c r="A15384" t="s">
        <v>29303</v>
      </c>
      <c r="B15384">
        <v>13153</v>
      </c>
      <c r="C15384" s="2">
        <f t="shared" si="1584"/>
        <v>44374</v>
      </c>
      <c r="D15384" s="1">
        <f>TIMEVALUE("11:28:39")</f>
        <v>0.47822916666666665</v>
      </c>
      <c r="E15384" s="2">
        <f t="shared" si="1585"/>
        <v>44374</v>
      </c>
      <c r="F15384" s="1">
        <f>TIMEVALUE("11:31:00")</f>
        <v>0.47986111111111113</v>
      </c>
      <c r="G15384" t="s">
        <v>242</v>
      </c>
      <c r="H15384" t="s">
        <v>29304</v>
      </c>
      <c r="I15384">
        <v>700.20899999999995</v>
      </c>
    </row>
    <row r="15385" spans="1:9" x14ac:dyDescent="0.25">
      <c r="A15385" t="s">
        <v>29305</v>
      </c>
      <c r="B15385">
        <v>13153</v>
      </c>
      <c r="C15385" s="2">
        <f t="shared" si="1584"/>
        <v>44374</v>
      </c>
      <c r="D15385" s="1">
        <f>TIMEVALUE("11:33:09")</f>
        <v>0.48135416666666669</v>
      </c>
      <c r="E15385" s="2">
        <f t="shared" si="1585"/>
        <v>44374</v>
      </c>
      <c r="F15385" s="1">
        <f>TIMEVALUE("11:34:05")</f>
        <v>0.48200231481481481</v>
      </c>
      <c r="G15385" t="s">
        <v>2670</v>
      </c>
      <c r="H15385" t="s">
        <v>29306</v>
      </c>
      <c r="I15385">
        <v>696.87800000000004</v>
      </c>
    </row>
    <row r="15386" spans="1:9" x14ac:dyDescent="0.25">
      <c r="A15386" t="s">
        <v>29307</v>
      </c>
      <c r="B15386">
        <v>13153</v>
      </c>
      <c r="C15386" s="2">
        <f t="shared" si="1584"/>
        <v>44374</v>
      </c>
      <c r="D15386" s="1">
        <f>TIMEVALUE("11:35:12")</f>
        <v>0.48277777777777775</v>
      </c>
      <c r="E15386" s="2">
        <f t="shared" si="1585"/>
        <v>44374</v>
      </c>
      <c r="F15386" s="1">
        <f>TIMEVALUE("11:36:34")</f>
        <v>0.48372685185185182</v>
      </c>
      <c r="G15386" t="s">
        <v>2206</v>
      </c>
      <c r="H15386" t="s">
        <v>29308</v>
      </c>
      <c r="I15386">
        <v>697.09299999999996</v>
      </c>
    </row>
    <row r="15387" spans="1:9" x14ac:dyDescent="0.25">
      <c r="A15387" t="s">
        <v>29309</v>
      </c>
      <c r="B15387">
        <v>13153</v>
      </c>
      <c r="C15387" s="2">
        <f t="shared" si="1584"/>
        <v>44374</v>
      </c>
      <c r="D15387" s="1">
        <f>TIMEVALUE("11:37:32")</f>
        <v>0.48439814814814813</v>
      </c>
      <c r="E15387" s="2">
        <f t="shared" si="1585"/>
        <v>44374</v>
      </c>
      <c r="F15387" s="1">
        <f>TIMEVALUE("11:41:31")</f>
        <v>0.48716435185185186</v>
      </c>
      <c r="G15387" t="s">
        <v>55</v>
      </c>
      <c r="H15387" t="s">
        <v>29310</v>
      </c>
      <c r="I15387">
        <v>697.19899999999996</v>
      </c>
    </row>
    <row r="15388" spans="1:9" x14ac:dyDescent="0.25">
      <c r="A15388" t="s">
        <v>29311</v>
      </c>
      <c r="B15388">
        <v>13153</v>
      </c>
      <c r="C15388" s="2">
        <f t="shared" si="1584"/>
        <v>44374</v>
      </c>
      <c r="D15388" s="1">
        <f>TIMEVALUE("11:42:58")</f>
        <v>0.4881712962962963</v>
      </c>
      <c r="E15388" s="2">
        <f t="shared" si="1585"/>
        <v>44374</v>
      </c>
      <c r="F15388" s="1">
        <f>TIMEVALUE("11:44:32")</f>
        <v>0.48925925925925928</v>
      </c>
      <c r="G15388" t="s">
        <v>2316</v>
      </c>
      <c r="H15388" t="s">
        <v>29312</v>
      </c>
      <c r="I15388">
        <v>697.36699999999996</v>
      </c>
    </row>
    <row r="15389" spans="1:9" x14ac:dyDescent="0.25">
      <c r="A15389" t="s">
        <v>29313</v>
      </c>
      <c r="B15389">
        <v>13153</v>
      </c>
      <c r="C15389" s="2">
        <f t="shared" si="1584"/>
        <v>44374</v>
      </c>
      <c r="D15389" s="1">
        <f>TIMEVALUE("11:45:45")</f>
        <v>0.49010416666666667</v>
      </c>
      <c r="E15389" s="2">
        <f t="shared" si="1585"/>
        <v>44374</v>
      </c>
      <c r="F15389" s="1">
        <f>TIMEVALUE("11:48:37")</f>
        <v>0.49209490740740741</v>
      </c>
      <c r="G15389" t="s">
        <v>2910</v>
      </c>
      <c r="H15389" t="s">
        <v>23190</v>
      </c>
      <c r="I15389">
        <v>697.44500000000005</v>
      </c>
    </row>
    <row r="15390" spans="1:9" x14ac:dyDescent="0.25">
      <c r="A15390" t="s">
        <v>29314</v>
      </c>
      <c r="B15390">
        <v>13153</v>
      </c>
      <c r="C15390" s="2">
        <f t="shared" si="1584"/>
        <v>44374</v>
      </c>
      <c r="D15390" s="1">
        <f>TIMEVALUE("11:02:50")</f>
        <v>0.46030092592592592</v>
      </c>
      <c r="E15390" s="2">
        <f t="shared" si="1585"/>
        <v>44374</v>
      </c>
      <c r="F15390" s="1">
        <f>TIMEVALUE("11:03:55")</f>
        <v>0.46105324074074072</v>
      </c>
      <c r="G15390" t="s">
        <v>2289</v>
      </c>
      <c r="H15390" t="s">
        <v>18877</v>
      </c>
      <c r="I15390">
        <v>697.65499999999997</v>
      </c>
    </row>
    <row r="15391" spans="1:9" x14ac:dyDescent="0.25">
      <c r="A15391" t="s">
        <v>29315</v>
      </c>
      <c r="B15391">
        <v>13153</v>
      </c>
      <c r="C15391" s="2">
        <f t="shared" si="1584"/>
        <v>44374</v>
      </c>
      <c r="D15391" s="1">
        <f>TIMEVALUE("10:13:07")</f>
        <v>0.42577546296296298</v>
      </c>
      <c r="E15391" s="2">
        <f t="shared" si="1585"/>
        <v>44374</v>
      </c>
      <c r="F15391" s="1">
        <f>TIMEVALUE("10:18:10")</f>
        <v>0.42928240740740742</v>
      </c>
      <c r="G15391" t="s">
        <v>2606</v>
      </c>
      <c r="H15391" t="s">
        <v>29316</v>
      </c>
      <c r="I15391">
        <v>695.89300000000003</v>
      </c>
    </row>
    <row r="15392" spans="1:9" x14ac:dyDescent="0.25">
      <c r="A15392" t="s">
        <v>29317</v>
      </c>
      <c r="B15392">
        <v>13153</v>
      </c>
      <c r="C15392" s="2">
        <f t="shared" si="1584"/>
        <v>44374</v>
      </c>
      <c r="D15392" s="1">
        <f>TIMEVALUE("10:19:57")</f>
        <v>0.43052083333333335</v>
      </c>
      <c r="E15392" s="2">
        <f t="shared" si="1585"/>
        <v>44374</v>
      </c>
      <c r="F15392" s="1">
        <f>TIMEVALUE("10:25:39")</f>
        <v>0.43447916666666669</v>
      </c>
      <c r="G15392" t="s">
        <v>1894</v>
      </c>
      <c r="H15392" t="s">
        <v>22514</v>
      </c>
      <c r="I15392">
        <v>695.85799999999995</v>
      </c>
    </row>
    <row r="15393" spans="1:9" x14ac:dyDescent="0.25">
      <c r="A15393" t="s">
        <v>29318</v>
      </c>
      <c r="B15393">
        <v>13153</v>
      </c>
      <c r="C15393" s="2">
        <f t="shared" si="1584"/>
        <v>44374</v>
      </c>
      <c r="D15393" s="1">
        <f>TIMEVALUE("10:27:13")</f>
        <v>0.43556712962962962</v>
      </c>
      <c r="E15393" s="2">
        <f t="shared" si="1585"/>
        <v>44374</v>
      </c>
      <c r="F15393" s="1">
        <f>TIMEVALUE("10:33:06")</f>
        <v>0.43965277777777778</v>
      </c>
      <c r="G15393" t="s">
        <v>4956</v>
      </c>
      <c r="H15393" t="s">
        <v>18156</v>
      </c>
      <c r="I15393">
        <v>696.38699999999994</v>
      </c>
    </row>
    <row r="15394" spans="1:9" x14ac:dyDescent="0.25">
      <c r="A15394" t="s">
        <v>29319</v>
      </c>
      <c r="B15394">
        <v>13153</v>
      </c>
      <c r="C15394" s="2">
        <f t="shared" si="1584"/>
        <v>44374</v>
      </c>
      <c r="D15394" s="1">
        <f>TIMEVALUE("10:34:29")</f>
        <v>0.44061342592592595</v>
      </c>
      <c r="E15394" s="2">
        <f t="shared" si="1585"/>
        <v>44374</v>
      </c>
      <c r="F15394" s="1">
        <f>TIMEVALUE("10:35:36")</f>
        <v>0.44138888888888889</v>
      </c>
      <c r="G15394" t="s">
        <v>529</v>
      </c>
      <c r="H15394" t="s">
        <v>29320</v>
      </c>
      <c r="I15394">
        <v>696.12</v>
      </c>
    </row>
    <row r="15395" spans="1:9" x14ac:dyDescent="0.25">
      <c r="A15395" t="s">
        <v>29321</v>
      </c>
      <c r="B15395">
        <v>13153</v>
      </c>
      <c r="C15395" s="2">
        <f t="shared" si="1584"/>
        <v>44374</v>
      </c>
      <c r="D15395" s="1">
        <f>TIMEVALUE("10:36:48")</f>
        <v>0.44222222222222224</v>
      </c>
      <c r="E15395" s="2">
        <f t="shared" si="1585"/>
        <v>44374</v>
      </c>
      <c r="F15395" s="1">
        <f>TIMEVALUE("10:37:36")</f>
        <v>0.44277777777777777</v>
      </c>
      <c r="G15395" t="s">
        <v>2223</v>
      </c>
      <c r="H15395" t="s">
        <v>29322</v>
      </c>
      <c r="I15395">
        <v>696.35500000000002</v>
      </c>
    </row>
    <row r="15396" spans="1:9" x14ac:dyDescent="0.25">
      <c r="A15396" t="s">
        <v>29323</v>
      </c>
      <c r="B15396">
        <v>13153</v>
      </c>
      <c r="C15396" s="2">
        <f t="shared" si="1584"/>
        <v>44374</v>
      </c>
      <c r="D15396" s="1">
        <f>TIMEVALUE("10:38:43")</f>
        <v>0.44355324074074076</v>
      </c>
      <c r="E15396" s="2">
        <f t="shared" si="1585"/>
        <v>44374</v>
      </c>
      <c r="F15396" s="1">
        <f>TIMEVALUE("10:39:34")</f>
        <v>0.44414351851851852</v>
      </c>
      <c r="G15396" t="s">
        <v>994</v>
      </c>
      <c r="H15396" t="s">
        <v>29324</v>
      </c>
      <c r="I15396">
        <v>696.47699999999998</v>
      </c>
    </row>
    <row r="15397" spans="1:9" x14ac:dyDescent="0.25">
      <c r="A15397" t="s">
        <v>29325</v>
      </c>
      <c r="B15397">
        <v>13153</v>
      </c>
      <c r="C15397" s="2">
        <f t="shared" si="1584"/>
        <v>44374</v>
      </c>
      <c r="D15397" s="1">
        <f>TIMEVALUE("10:40:50")</f>
        <v>0.44502314814814814</v>
      </c>
      <c r="E15397" s="2">
        <f t="shared" si="1585"/>
        <v>44374</v>
      </c>
      <c r="F15397" s="1">
        <f>TIMEVALUE("10:46:41")</f>
        <v>0.44908564814814816</v>
      </c>
      <c r="G15397" t="s">
        <v>160</v>
      </c>
      <c r="H15397" t="s">
        <v>6240</v>
      </c>
      <c r="I15397">
        <v>700.15899999999999</v>
      </c>
    </row>
    <row r="15398" spans="1:9" x14ac:dyDescent="0.25">
      <c r="A15398" t="s">
        <v>29326</v>
      </c>
      <c r="B15398">
        <v>13153</v>
      </c>
      <c r="C15398" s="2">
        <f t="shared" si="1584"/>
        <v>44374</v>
      </c>
      <c r="D15398" s="1">
        <f>TIMEVALUE("10:48:08")</f>
        <v>0.4500925925925926</v>
      </c>
      <c r="E15398" s="2">
        <f t="shared" si="1585"/>
        <v>44374</v>
      </c>
      <c r="F15398" s="1">
        <f>TIMEVALUE("10:48:57")</f>
        <v>0.45065972222222223</v>
      </c>
      <c r="G15398" t="s">
        <v>2194</v>
      </c>
      <c r="H15398" t="s">
        <v>29327</v>
      </c>
      <c r="I15398">
        <v>696.68899999999996</v>
      </c>
    </row>
    <row r="15399" spans="1:9" x14ac:dyDescent="0.25">
      <c r="A15399" t="s">
        <v>29328</v>
      </c>
      <c r="B15399">
        <v>13153</v>
      </c>
      <c r="C15399" s="2">
        <f t="shared" ref="C15399:C15415" si="1586">DATEVALUE("2025-06-28")</f>
        <v>44374</v>
      </c>
      <c r="D15399" s="1">
        <f>TIMEVALUE("10:50:25")</f>
        <v>0.45167824074074076</v>
      </c>
      <c r="E15399" s="2">
        <f t="shared" ref="E15399:E15415" si="1587">DATEVALUE("2025-06-28")</f>
        <v>44374</v>
      </c>
      <c r="F15399" s="1">
        <f>TIMEVALUE("10:52:02")</f>
        <v>0.45280092592592591</v>
      </c>
      <c r="G15399" t="s">
        <v>2220</v>
      </c>
      <c r="H15399" t="s">
        <v>18750</v>
      </c>
      <c r="I15399">
        <v>696.78800000000001</v>
      </c>
    </row>
    <row r="15400" spans="1:9" x14ac:dyDescent="0.25">
      <c r="A15400" t="s">
        <v>29329</v>
      </c>
      <c r="B15400">
        <v>13153</v>
      </c>
      <c r="C15400" s="2">
        <f t="shared" si="1586"/>
        <v>44374</v>
      </c>
      <c r="D15400" s="1">
        <f>TIMEVALUE("10:53:06")</f>
        <v>0.45354166666666668</v>
      </c>
      <c r="E15400" s="2">
        <f t="shared" si="1587"/>
        <v>44374</v>
      </c>
      <c r="F15400" s="1">
        <f>TIMEVALUE("10:55:26")</f>
        <v>0.45516203703703706</v>
      </c>
      <c r="G15400" t="s">
        <v>361</v>
      </c>
      <c r="H15400" t="s">
        <v>29330</v>
      </c>
      <c r="I15400">
        <v>697.02499999999998</v>
      </c>
    </row>
    <row r="15401" spans="1:9" x14ac:dyDescent="0.25">
      <c r="A15401" t="s">
        <v>29331</v>
      </c>
      <c r="B15401">
        <v>13153</v>
      </c>
      <c r="C15401" s="2">
        <f t="shared" si="1586"/>
        <v>44374</v>
      </c>
      <c r="D15401" s="1">
        <f>TIMEVALUE("10:56:49")</f>
        <v>0.45612268518518517</v>
      </c>
      <c r="E15401" s="2">
        <f t="shared" si="1587"/>
        <v>44374</v>
      </c>
      <c r="F15401" s="1">
        <f>TIMEVALUE("10:57:58")</f>
        <v>0.4569212962962963</v>
      </c>
      <c r="G15401" t="s">
        <v>2285</v>
      </c>
      <c r="H15401" t="s">
        <v>25735</v>
      </c>
      <c r="I15401">
        <v>697.16700000000003</v>
      </c>
    </row>
    <row r="15402" spans="1:9" x14ac:dyDescent="0.25">
      <c r="A15402" t="s">
        <v>29332</v>
      </c>
      <c r="B15402">
        <v>13153</v>
      </c>
      <c r="C15402" s="2">
        <f t="shared" si="1586"/>
        <v>44374</v>
      </c>
      <c r="D15402" s="1">
        <f>TIMEVALUE("10:59:04")</f>
        <v>0.45768518518518519</v>
      </c>
      <c r="E15402" s="2">
        <f t="shared" si="1587"/>
        <v>44374</v>
      </c>
      <c r="F15402" s="1">
        <f>TIMEVALUE("11:00:16")</f>
        <v>0.45851851851851849</v>
      </c>
      <c r="G15402" t="s">
        <v>337</v>
      </c>
      <c r="H15402" t="s">
        <v>29105</v>
      </c>
      <c r="I15402">
        <v>697.25900000000001</v>
      </c>
    </row>
    <row r="15403" spans="1:9" x14ac:dyDescent="0.25">
      <c r="A15403" t="s">
        <v>29333</v>
      </c>
      <c r="B15403">
        <v>13153</v>
      </c>
      <c r="C15403" s="2">
        <f t="shared" si="1586"/>
        <v>44374</v>
      </c>
      <c r="D15403" s="1">
        <f>TIMEVALUE("10:04:27")</f>
        <v>0.41975694444444445</v>
      </c>
      <c r="E15403" s="2">
        <f t="shared" si="1587"/>
        <v>44374</v>
      </c>
      <c r="F15403" s="1">
        <f>TIMEVALUE("10:08:18")</f>
        <v>0.42243055555555553</v>
      </c>
      <c r="G15403" t="s">
        <v>846</v>
      </c>
      <c r="H15403" t="s">
        <v>29271</v>
      </c>
      <c r="I15403">
        <v>697.40200000000004</v>
      </c>
    </row>
    <row r="15404" spans="1:9" x14ac:dyDescent="0.25">
      <c r="A15404" t="s">
        <v>29334</v>
      </c>
      <c r="B15404">
        <v>13153</v>
      </c>
      <c r="C15404" s="2">
        <f t="shared" si="1586"/>
        <v>44374</v>
      </c>
      <c r="D15404" s="1">
        <f>TIMEVALUE("09:28:12")</f>
        <v>0.39458333333333334</v>
      </c>
      <c r="E15404" s="2">
        <f t="shared" si="1587"/>
        <v>44374</v>
      </c>
      <c r="F15404" s="1">
        <f>TIMEVALUE("09:32:22")</f>
        <v>0.39747685185185183</v>
      </c>
      <c r="G15404" t="s">
        <v>227</v>
      </c>
      <c r="H15404" t="s">
        <v>17392</v>
      </c>
      <c r="I15404">
        <v>695.88400000000001</v>
      </c>
    </row>
    <row r="15405" spans="1:9" x14ac:dyDescent="0.25">
      <c r="A15405" t="s">
        <v>29335</v>
      </c>
      <c r="B15405">
        <v>13153</v>
      </c>
      <c r="C15405" s="2">
        <f t="shared" si="1586"/>
        <v>44374</v>
      </c>
      <c r="D15405" s="1">
        <f>TIMEVALUE("09:34:15")</f>
        <v>0.39878472222222222</v>
      </c>
      <c r="E15405" s="2">
        <f t="shared" si="1587"/>
        <v>44374</v>
      </c>
      <c r="F15405" s="1">
        <f>TIMEVALUE("09:35:08")</f>
        <v>0.39939814814814817</v>
      </c>
      <c r="G15405" t="s">
        <v>3399</v>
      </c>
      <c r="H15405" t="s">
        <v>29336</v>
      </c>
      <c r="I15405">
        <v>696.096</v>
      </c>
    </row>
    <row r="15406" spans="1:9" x14ac:dyDescent="0.25">
      <c r="A15406" t="s">
        <v>29337</v>
      </c>
      <c r="B15406">
        <v>13153</v>
      </c>
      <c r="C15406" s="2">
        <f t="shared" si="1586"/>
        <v>44374</v>
      </c>
      <c r="D15406" s="1">
        <f>TIMEVALUE("09:36:49")</f>
        <v>0.40056712962962965</v>
      </c>
      <c r="E15406" s="2">
        <f t="shared" si="1587"/>
        <v>44374</v>
      </c>
      <c r="F15406" s="1">
        <f>TIMEVALUE("09:37:50")</f>
        <v>0.40127314814814813</v>
      </c>
      <c r="G15406" t="s">
        <v>2334</v>
      </c>
      <c r="H15406" t="s">
        <v>29338</v>
      </c>
      <c r="I15406">
        <v>696.25199999999995</v>
      </c>
    </row>
    <row r="15407" spans="1:9" x14ac:dyDescent="0.25">
      <c r="A15407" t="s">
        <v>29339</v>
      </c>
      <c r="B15407">
        <v>13153</v>
      </c>
      <c r="C15407" s="2">
        <f t="shared" si="1586"/>
        <v>44374</v>
      </c>
      <c r="D15407" s="1">
        <f>TIMEVALUE("09:39:12")</f>
        <v>0.4022222222222222</v>
      </c>
      <c r="E15407" s="2">
        <f t="shared" si="1587"/>
        <v>44374</v>
      </c>
      <c r="F15407" s="1">
        <f>TIMEVALUE("09:39:53")</f>
        <v>0.40269675925925924</v>
      </c>
      <c r="G15407" t="s">
        <v>2329</v>
      </c>
      <c r="H15407" t="s">
        <v>29340</v>
      </c>
      <c r="I15407">
        <v>696.31899999999996</v>
      </c>
    </row>
    <row r="15408" spans="1:9" x14ac:dyDescent="0.25">
      <c r="A15408" t="s">
        <v>29341</v>
      </c>
      <c r="B15408">
        <v>13153</v>
      </c>
      <c r="C15408" s="2">
        <f t="shared" si="1586"/>
        <v>44374</v>
      </c>
      <c r="D15408" s="1">
        <f>TIMEVALUE("09:41:31")</f>
        <v>0.40383101851851849</v>
      </c>
      <c r="E15408" s="2">
        <f t="shared" si="1587"/>
        <v>44374</v>
      </c>
      <c r="F15408" s="1">
        <f>TIMEVALUE("09:42:46")</f>
        <v>0.40469907407407407</v>
      </c>
      <c r="G15408" t="s">
        <v>2235</v>
      </c>
      <c r="H15408" t="s">
        <v>847</v>
      </c>
      <c r="I15408">
        <v>696.53399999999999</v>
      </c>
    </row>
    <row r="15409" spans="1:9" x14ac:dyDescent="0.25">
      <c r="A15409" t="s">
        <v>29342</v>
      </c>
      <c r="B15409">
        <v>13153</v>
      </c>
      <c r="C15409" s="2">
        <f t="shared" si="1586"/>
        <v>44374</v>
      </c>
      <c r="D15409" s="1">
        <f>TIMEVALUE("09:43:55")</f>
        <v>0.4054976851851852</v>
      </c>
      <c r="E15409" s="2">
        <f t="shared" si="1587"/>
        <v>44374</v>
      </c>
      <c r="F15409" s="1">
        <f>TIMEVALUE("09:49:44")</f>
        <v>0.40953703703703703</v>
      </c>
      <c r="G15409" t="s">
        <v>3871</v>
      </c>
      <c r="H15409" t="s">
        <v>12695</v>
      </c>
      <c r="I15409">
        <v>700.18899999999996</v>
      </c>
    </row>
    <row r="15410" spans="1:9" x14ac:dyDescent="0.25">
      <c r="A15410" t="s">
        <v>29343</v>
      </c>
      <c r="B15410">
        <v>13153</v>
      </c>
      <c r="C15410" s="2">
        <f t="shared" si="1586"/>
        <v>44374</v>
      </c>
      <c r="D15410" s="1">
        <f>TIMEVALUE("09:52:49")</f>
        <v>0.41167824074074072</v>
      </c>
      <c r="E15410" s="2">
        <f t="shared" si="1587"/>
        <v>44374</v>
      </c>
      <c r="F15410" s="1">
        <f>TIMEVALUE("09:55:07")</f>
        <v>0.41327546296296297</v>
      </c>
      <c r="G15410" t="s">
        <v>2323</v>
      </c>
      <c r="H15410" t="s">
        <v>29344</v>
      </c>
      <c r="I15410">
        <v>696.67700000000002</v>
      </c>
    </row>
    <row r="15411" spans="1:9" x14ac:dyDescent="0.25">
      <c r="A15411" t="s">
        <v>29345</v>
      </c>
      <c r="B15411">
        <v>13153</v>
      </c>
      <c r="C15411" s="2">
        <f t="shared" si="1586"/>
        <v>44374</v>
      </c>
      <c r="D15411" s="1">
        <f>TIMEVALUE("09:56:07")</f>
        <v>0.41396990740740741</v>
      </c>
      <c r="E15411" s="2">
        <f t="shared" si="1587"/>
        <v>44374</v>
      </c>
      <c r="F15411" s="1">
        <f>TIMEVALUE("09:56:44")</f>
        <v>0.41439814814814813</v>
      </c>
      <c r="G15411" t="s">
        <v>566</v>
      </c>
      <c r="H15411" t="s">
        <v>922</v>
      </c>
      <c r="I15411">
        <v>696.827</v>
      </c>
    </row>
    <row r="15412" spans="1:9" x14ac:dyDescent="0.25">
      <c r="A15412" t="s">
        <v>29346</v>
      </c>
      <c r="B15412">
        <v>13153</v>
      </c>
      <c r="C15412" s="2">
        <f t="shared" si="1586"/>
        <v>44374</v>
      </c>
      <c r="D15412" s="1">
        <f>TIMEVALUE("09:57:51")</f>
        <v>0.41517361111111112</v>
      </c>
      <c r="E15412" s="2">
        <f t="shared" si="1587"/>
        <v>44374</v>
      </c>
      <c r="F15412" s="1">
        <f>TIMEVALUE("09:59:12")</f>
        <v>0.4161111111111111</v>
      </c>
      <c r="G15412" t="s">
        <v>2244</v>
      </c>
      <c r="H15412" t="s">
        <v>29347</v>
      </c>
      <c r="I15412">
        <v>696.97500000000002</v>
      </c>
    </row>
    <row r="15413" spans="1:9" x14ac:dyDescent="0.25">
      <c r="A15413" t="s">
        <v>29348</v>
      </c>
      <c r="B15413">
        <v>13153</v>
      </c>
      <c r="C15413" s="2">
        <f t="shared" si="1586"/>
        <v>44374</v>
      </c>
      <c r="D15413" s="1">
        <f>TIMEVALUE("10:00:23")</f>
        <v>0.41693287037037036</v>
      </c>
      <c r="E15413" s="2">
        <f t="shared" si="1587"/>
        <v>44374</v>
      </c>
      <c r="F15413" s="1">
        <f>TIMEVALUE("10:01:10")</f>
        <v>0.41747685185185185</v>
      </c>
      <c r="G15413" t="s">
        <v>2639</v>
      </c>
      <c r="H15413" t="s">
        <v>29349</v>
      </c>
      <c r="I15413">
        <v>697.09799999999996</v>
      </c>
    </row>
    <row r="15414" spans="1:9" x14ac:dyDescent="0.25">
      <c r="A15414" t="s">
        <v>29350</v>
      </c>
      <c r="B15414">
        <v>13153</v>
      </c>
      <c r="C15414" s="2">
        <f t="shared" si="1586"/>
        <v>44374</v>
      </c>
      <c r="D15414" s="1">
        <f>TIMEVALUE("10:02:17")</f>
        <v>0.41825231481481484</v>
      </c>
      <c r="E15414" s="2">
        <f t="shared" si="1587"/>
        <v>44374</v>
      </c>
      <c r="F15414" s="1">
        <f>TIMEVALUE("10:02:49")</f>
        <v>0.41862268518518519</v>
      </c>
      <c r="G15414" t="s">
        <v>13593</v>
      </c>
      <c r="H15414" t="s">
        <v>86</v>
      </c>
      <c r="I15414">
        <v>697.245</v>
      </c>
    </row>
    <row r="15415" spans="1:9" x14ac:dyDescent="0.25">
      <c r="A15415" t="s">
        <v>29351</v>
      </c>
      <c r="B15415">
        <v>13153</v>
      </c>
      <c r="C15415" s="2">
        <f t="shared" si="1586"/>
        <v>44374</v>
      </c>
      <c r="D15415" s="1">
        <f>TIMEVALUE("09:22:11")</f>
        <v>0.3904050925925926</v>
      </c>
      <c r="E15415" s="2">
        <f t="shared" si="1587"/>
        <v>44374</v>
      </c>
      <c r="F15415" s="1">
        <f>TIMEVALUE("09:23:02")</f>
        <v>0.39099537037037035</v>
      </c>
      <c r="G15415" t="s">
        <v>994</v>
      </c>
      <c r="H15415" t="s">
        <v>29352</v>
      </c>
      <c r="I15415">
        <v>697.36800000000005</v>
      </c>
    </row>
    <row r="15416" spans="1:9" x14ac:dyDescent="0.25">
      <c r="A15416" t="s">
        <v>29353</v>
      </c>
      <c r="B15416">
        <v>13120</v>
      </c>
      <c r="C15416" s="2">
        <f>DATEVALUE("2025-06-26")</f>
        <v>44372</v>
      </c>
      <c r="D15416" s="1">
        <f>TIMEVALUE("08:07:39")</f>
        <v>0.33864583333333331</v>
      </c>
      <c r="E15416" s="2">
        <f>DATEVALUE("2025-06-26")</f>
        <v>44372</v>
      </c>
      <c r="F15416" s="1">
        <f>TIMEVALUE("08:38:01")</f>
        <v>0.35973379629629632</v>
      </c>
      <c r="G15416" t="s">
        <v>29354</v>
      </c>
      <c r="H15416" t="s">
        <v>29355</v>
      </c>
      <c r="I15416">
        <v>706.36400000000003</v>
      </c>
    </row>
    <row r="15417" spans="1:9" x14ac:dyDescent="0.25">
      <c r="A15417" t="s">
        <v>29356</v>
      </c>
      <c r="B15417">
        <v>13120</v>
      </c>
      <c r="C15417" s="2">
        <f t="shared" ref="C15417:C15425" si="1588">DATEVALUE("2025-07-01")</f>
        <v>44377</v>
      </c>
      <c r="D15417" s="1">
        <f>TIMEVALUE("08:54:51")</f>
        <v>0.37142361111111111</v>
      </c>
      <c r="E15417" s="2">
        <f t="shared" ref="E15417:E15425" si="1589">DATEVALUE("2025-07-01")</f>
        <v>44377</v>
      </c>
      <c r="F15417" s="1">
        <f>TIMEVALUE("09:02:46")</f>
        <v>0.37692129629629628</v>
      </c>
      <c r="G15417" t="s">
        <v>1333</v>
      </c>
      <c r="H15417" t="s">
        <v>25400</v>
      </c>
      <c r="I15417">
        <v>707.10699999999997</v>
      </c>
    </row>
    <row r="15418" spans="1:9" x14ac:dyDescent="0.25">
      <c r="A15418" t="s">
        <v>29357</v>
      </c>
      <c r="B15418">
        <v>13120</v>
      </c>
      <c r="C15418" s="2">
        <f t="shared" si="1588"/>
        <v>44377</v>
      </c>
      <c r="D15418" s="1">
        <f>TIMEVALUE("08:48:35")</f>
        <v>0.36707175925925928</v>
      </c>
      <c r="E15418" s="2">
        <f t="shared" si="1589"/>
        <v>44377</v>
      </c>
      <c r="F15418" s="1">
        <f>TIMEVALUE("08:52:50")</f>
        <v>0.37002314814814813</v>
      </c>
      <c r="G15418" t="s">
        <v>2125</v>
      </c>
      <c r="H15418" t="s">
        <v>29358</v>
      </c>
      <c r="I15418">
        <v>707.28700000000003</v>
      </c>
    </row>
    <row r="15419" spans="1:9" x14ac:dyDescent="0.25">
      <c r="A15419" t="s">
        <v>29359</v>
      </c>
      <c r="B15419">
        <v>13120</v>
      </c>
      <c r="C15419" s="2">
        <f t="shared" si="1588"/>
        <v>44377</v>
      </c>
      <c r="D15419" s="1">
        <f>TIMEVALUE("08:39:37")</f>
        <v>0.36084490740740743</v>
      </c>
      <c r="E15419" s="2">
        <f t="shared" si="1589"/>
        <v>44377</v>
      </c>
      <c r="F15419" s="1">
        <f>TIMEVALUE("08:46:16")</f>
        <v>0.36546296296296299</v>
      </c>
      <c r="G15419" t="s">
        <v>2615</v>
      </c>
      <c r="H15419" t="s">
        <v>29360</v>
      </c>
      <c r="I15419">
        <v>707.43799999999999</v>
      </c>
    </row>
    <row r="15420" spans="1:9" x14ac:dyDescent="0.25">
      <c r="A15420" t="s">
        <v>29361</v>
      </c>
      <c r="B15420">
        <v>13120</v>
      </c>
      <c r="C15420" s="2">
        <f t="shared" si="1588"/>
        <v>44377</v>
      </c>
      <c r="D15420" s="1">
        <f>TIMEVALUE("08:33:27")</f>
        <v>0.3565625</v>
      </c>
      <c r="E15420" s="2">
        <f t="shared" si="1589"/>
        <v>44377</v>
      </c>
      <c r="F15420" s="1">
        <f>TIMEVALUE("08:37:55")</f>
        <v>0.35966435185185186</v>
      </c>
      <c r="G15420" t="s">
        <v>3081</v>
      </c>
      <c r="H15420" t="s">
        <v>29362</v>
      </c>
      <c r="I15420">
        <v>707.43100000000004</v>
      </c>
    </row>
    <row r="15421" spans="1:9" x14ac:dyDescent="0.25">
      <c r="A15421" t="s">
        <v>29363</v>
      </c>
      <c r="B15421">
        <v>13120</v>
      </c>
      <c r="C15421" s="2">
        <f t="shared" si="1588"/>
        <v>44377</v>
      </c>
      <c r="D15421" s="1">
        <f>TIMEVALUE("08:23:54")</f>
        <v>0.34993055555555558</v>
      </c>
      <c r="E15421" s="2">
        <f t="shared" si="1589"/>
        <v>44377</v>
      </c>
      <c r="F15421" s="1">
        <f>TIMEVALUE("08:29:15")</f>
        <v>0.35364583333333333</v>
      </c>
      <c r="G15421" t="s">
        <v>5337</v>
      </c>
      <c r="H15421" t="s">
        <v>29364</v>
      </c>
      <c r="I15421">
        <v>709.12099999999998</v>
      </c>
    </row>
    <row r="15422" spans="1:9" x14ac:dyDescent="0.25">
      <c r="A15422" t="s">
        <v>29365</v>
      </c>
      <c r="B15422">
        <v>13120</v>
      </c>
      <c r="C15422" s="2">
        <f t="shared" si="1588"/>
        <v>44377</v>
      </c>
      <c r="D15422" s="1">
        <f>TIMEVALUE("08:20:12")</f>
        <v>0.34736111111111112</v>
      </c>
      <c r="E15422" s="2">
        <f t="shared" si="1589"/>
        <v>44377</v>
      </c>
      <c r="F15422" s="1">
        <f>TIMEVALUE("08:21:47")</f>
        <v>0.34846064814814814</v>
      </c>
      <c r="G15422" t="s">
        <v>382</v>
      </c>
      <c r="H15422" t="s">
        <v>17965</v>
      </c>
      <c r="I15422">
        <v>708.03200000000004</v>
      </c>
    </row>
    <row r="15423" spans="1:9" x14ac:dyDescent="0.25">
      <c r="A15423" t="s">
        <v>29366</v>
      </c>
      <c r="B15423">
        <v>13120</v>
      </c>
      <c r="C15423" s="2">
        <f t="shared" si="1588"/>
        <v>44377</v>
      </c>
      <c r="D15423" s="1">
        <f>TIMEVALUE("07:26:40")</f>
        <v>0.31018518518518517</v>
      </c>
      <c r="E15423" s="2">
        <f t="shared" si="1589"/>
        <v>44377</v>
      </c>
      <c r="F15423" s="1">
        <f>TIMEVALUE("07:37:38")</f>
        <v>0.3178009259259259</v>
      </c>
      <c r="G15423" t="s">
        <v>1240</v>
      </c>
      <c r="H15423" t="s">
        <v>29367</v>
      </c>
      <c r="I15423">
        <v>709.66</v>
      </c>
    </row>
    <row r="15424" spans="1:9" x14ac:dyDescent="0.25">
      <c r="A15424" t="s">
        <v>29368</v>
      </c>
      <c r="B15424">
        <v>13120</v>
      </c>
      <c r="C15424" s="2">
        <f t="shared" si="1588"/>
        <v>44377</v>
      </c>
      <c r="D15424" s="1">
        <f>TIMEVALUE("07:50:53")</f>
        <v>0.32700231481481479</v>
      </c>
      <c r="E15424" s="2">
        <f t="shared" si="1589"/>
        <v>44377</v>
      </c>
      <c r="F15424" s="1">
        <f>TIMEVALUE("08:00:46")</f>
        <v>0.33386574074074077</v>
      </c>
      <c r="G15424" t="s">
        <v>1975</v>
      </c>
      <c r="H15424" t="s">
        <v>29369</v>
      </c>
      <c r="I15424">
        <v>710.25099999999998</v>
      </c>
    </row>
    <row r="15425" spans="1:9" x14ac:dyDescent="0.25">
      <c r="A15425" t="s">
        <v>29370</v>
      </c>
      <c r="B15425">
        <v>13120</v>
      </c>
      <c r="C15425" s="2">
        <f t="shared" si="1588"/>
        <v>44377</v>
      </c>
      <c r="D15425" s="1">
        <f>TIMEVALUE("08:09:14")</f>
        <v>0.33974537037037039</v>
      </c>
      <c r="E15425" s="2">
        <f t="shared" si="1589"/>
        <v>44377</v>
      </c>
      <c r="F15425" s="1">
        <f>TIMEVALUE("08:16:40")</f>
        <v>0.34490740740740738</v>
      </c>
      <c r="G15425" t="s">
        <v>3100</v>
      </c>
      <c r="H15425" t="s">
        <v>29371</v>
      </c>
      <c r="I15425">
        <v>710.17399999999998</v>
      </c>
    </row>
    <row r="15426" spans="1:9" x14ac:dyDescent="0.25">
      <c r="A15426" t="s">
        <v>29372</v>
      </c>
      <c r="B15426">
        <v>13120</v>
      </c>
      <c r="C15426" s="2">
        <f t="shared" ref="C15426:C15433" si="1590">DATEVALUE("2025-06-30")</f>
        <v>44376</v>
      </c>
      <c r="D15426" s="1">
        <f>TIMEVALUE("18:04:02")</f>
        <v>0.75280092592592596</v>
      </c>
      <c r="E15426" s="2">
        <f t="shared" ref="E15426:E15433" si="1591">DATEVALUE("2025-06-30")</f>
        <v>44376</v>
      </c>
      <c r="F15426" s="1">
        <f>TIMEVALUE("18:18:10")</f>
        <v>0.76261574074074079</v>
      </c>
      <c r="G15426" t="s">
        <v>3650</v>
      </c>
      <c r="H15426" t="s">
        <v>29373</v>
      </c>
      <c r="I15426">
        <v>706.899</v>
      </c>
    </row>
    <row r="15427" spans="1:9" x14ac:dyDescent="0.25">
      <c r="A15427" t="s">
        <v>29374</v>
      </c>
      <c r="B15427">
        <v>13120</v>
      </c>
      <c r="C15427" s="2">
        <f t="shared" si="1590"/>
        <v>44376</v>
      </c>
      <c r="D15427" s="1">
        <f>TIMEVALUE("17:49:41")</f>
        <v>0.74283564814814818</v>
      </c>
      <c r="E15427" s="2">
        <f t="shared" si="1591"/>
        <v>44376</v>
      </c>
      <c r="F15427" s="1">
        <f>TIMEVALUE("18:01:24")</f>
        <v>0.75097222222222226</v>
      </c>
      <c r="G15427" t="s">
        <v>1710</v>
      </c>
      <c r="H15427" t="s">
        <v>29375</v>
      </c>
      <c r="I15427">
        <v>706.79100000000005</v>
      </c>
    </row>
    <row r="15428" spans="1:9" x14ac:dyDescent="0.25">
      <c r="A15428" t="s">
        <v>29376</v>
      </c>
      <c r="B15428">
        <v>13120</v>
      </c>
      <c r="C15428" s="2">
        <f t="shared" si="1590"/>
        <v>44376</v>
      </c>
      <c r="D15428" s="1">
        <f>TIMEVALUE("17:37:29")</f>
        <v>0.73436342592592596</v>
      </c>
      <c r="E15428" s="2">
        <f t="shared" si="1591"/>
        <v>44376</v>
      </c>
      <c r="F15428" s="1">
        <f>TIMEVALUE("17:47:32")</f>
        <v>0.74134259259259261</v>
      </c>
      <c r="G15428" t="s">
        <v>2014</v>
      </c>
      <c r="H15428" t="s">
        <v>29377</v>
      </c>
      <c r="I15428">
        <v>707.62099999999998</v>
      </c>
    </row>
    <row r="15429" spans="1:9" x14ac:dyDescent="0.25">
      <c r="A15429" t="s">
        <v>29378</v>
      </c>
      <c r="B15429">
        <v>13120</v>
      </c>
      <c r="C15429" s="2">
        <f t="shared" si="1590"/>
        <v>44376</v>
      </c>
      <c r="D15429" s="1">
        <f>TIMEVALUE("17:20:56")</f>
        <v>0.72287037037037039</v>
      </c>
      <c r="E15429" s="2">
        <f t="shared" si="1591"/>
        <v>44376</v>
      </c>
      <c r="F15429" s="1">
        <f>TIMEVALUE("17:34:59")</f>
        <v>0.7326273148148148</v>
      </c>
      <c r="G15429" t="s">
        <v>7393</v>
      </c>
      <c r="H15429" t="s">
        <v>29379</v>
      </c>
      <c r="I15429">
        <v>708.78399999999999</v>
      </c>
    </row>
    <row r="15430" spans="1:9" x14ac:dyDescent="0.25">
      <c r="A15430" t="s">
        <v>29380</v>
      </c>
      <c r="B15430">
        <v>13120</v>
      </c>
      <c r="C15430" s="2">
        <f t="shared" si="1590"/>
        <v>44376</v>
      </c>
      <c r="D15430" s="1">
        <f>TIMEVALUE("17:17:58")</f>
        <v>0.72081018518518514</v>
      </c>
      <c r="E15430" s="2">
        <f t="shared" si="1591"/>
        <v>44376</v>
      </c>
      <c r="F15430" s="1">
        <f>TIMEVALUE("17:18:44")</f>
        <v>0.72134259259259259</v>
      </c>
      <c r="G15430" t="s">
        <v>3003</v>
      </c>
      <c r="H15430" t="s">
        <v>25076</v>
      </c>
      <c r="I15430">
        <v>708.29100000000005</v>
      </c>
    </row>
    <row r="15431" spans="1:9" x14ac:dyDescent="0.25">
      <c r="A15431" t="s">
        <v>29381</v>
      </c>
      <c r="B15431">
        <v>13120</v>
      </c>
      <c r="C15431" s="2">
        <f t="shared" si="1590"/>
        <v>44376</v>
      </c>
      <c r="D15431" s="1">
        <f>TIMEVALUE("16:59:24")</f>
        <v>0.70791666666666664</v>
      </c>
      <c r="E15431" s="2">
        <f t="shared" si="1591"/>
        <v>44376</v>
      </c>
      <c r="F15431" s="1">
        <f>TIMEVALUE("17:15:09")</f>
        <v>0.71885416666666668</v>
      </c>
      <c r="G15431" t="s">
        <v>27254</v>
      </c>
      <c r="H15431" t="s">
        <v>29382</v>
      </c>
      <c r="I15431">
        <v>709.25400000000002</v>
      </c>
    </row>
    <row r="15432" spans="1:9" x14ac:dyDescent="0.25">
      <c r="A15432" t="s">
        <v>29383</v>
      </c>
      <c r="B15432">
        <v>13120</v>
      </c>
      <c r="C15432" s="2">
        <f t="shared" si="1590"/>
        <v>44376</v>
      </c>
      <c r="D15432" s="1">
        <f>TIMEVALUE("16:40:59")</f>
        <v>0.69512731481481482</v>
      </c>
      <c r="E15432" s="2">
        <f t="shared" si="1591"/>
        <v>44376</v>
      </c>
      <c r="F15432" s="1">
        <f>TIMEVALUE("16:57:19")</f>
        <v>0.70646990740740745</v>
      </c>
      <c r="G15432" t="s">
        <v>8320</v>
      </c>
      <c r="H15432" t="s">
        <v>29384</v>
      </c>
      <c r="I15432">
        <v>712.55799999999999</v>
      </c>
    </row>
    <row r="15433" spans="1:9" x14ac:dyDescent="0.25">
      <c r="A15433" t="s">
        <v>29385</v>
      </c>
      <c r="B15433">
        <v>13120</v>
      </c>
      <c r="C15433" s="2">
        <f t="shared" si="1590"/>
        <v>44376</v>
      </c>
      <c r="D15433" s="1">
        <f>TIMEVALUE("16:11:55")</f>
        <v>0.67494212962962963</v>
      </c>
      <c r="E15433" s="2">
        <f t="shared" si="1591"/>
        <v>44376</v>
      </c>
      <c r="F15433" s="1">
        <f>TIMEVALUE("16:38:36")</f>
        <v>0.69347222222222227</v>
      </c>
      <c r="G15433" t="s">
        <v>29386</v>
      </c>
      <c r="H15433" t="s">
        <v>29387</v>
      </c>
      <c r="I15433">
        <v>710.024</v>
      </c>
    </row>
    <row r="15434" spans="1:9" x14ac:dyDescent="0.25">
      <c r="A15434" t="s">
        <v>29388</v>
      </c>
      <c r="B15434">
        <v>13127</v>
      </c>
      <c r="C15434" s="2">
        <f>DATEVALUE("2025-06-26")</f>
        <v>44372</v>
      </c>
      <c r="D15434" s="1">
        <f>TIMEVALUE("15:05:28")</f>
        <v>0.6287962962962963</v>
      </c>
      <c r="E15434" s="2">
        <f>DATEVALUE("2025-06-26")</f>
        <v>44372</v>
      </c>
      <c r="F15434" s="1">
        <f>TIMEVALUE("15:18:43")</f>
        <v>0.63799768518518518</v>
      </c>
      <c r="G15434" t="s">
        <v>5597</v>
      </c>
      <c r="H15434" t="s">
        <v>13894</v>
      </c>
      <c r="I15434">
        <v>699.279</v>
      </c>
    </row>
    <row r="15435" spans="1:9" x14ac:dyDescent="0.25">
      <c r="A15435" t="s">
        <v>29389</v>
      </c>
      <c r="B15435">
        <v>13127</v>
      </c>
      <c r="C15435" s="2">
        <f>DATEVALUE("2025-06-26")</f>
        <v>44372</v>
      </c>
      <c r="D15435" s="1">
        <f>TIMEVALUE("15:43:01")</f>
        <v>0.65487268518518515</v>
      </c>
      <c r="E15435" s="2">
        <f>DATEVALUE("2025-06-26")</f>
        <v>44372</v>
      </c>
      <c r="F15435" s="1">
        <f>TIMEVALUE("15:57:33")</f>
        <v>0.66496527777777781</v>
      </c>
      <c r="G15435" t="s">
        <v>8405</v>
      </c>
      <c r="H15435" t="s">
        <v>5281</v>
      </c>
      <c r="I15435">
        <v>699.29899999999998</v>
      </c>
    </row>
    <row r="15436" spans="1:9" x14ac:dyDescent="0.25">
      <c r="A15436" t="s">
        <v>29390</v>
      </c>
      <c r="B15436">
        <v>13127</v>
      </c>
      <c r="C15436" s="2">
        <f>DATEVALUE("2025-06-26")</f>
        <v>44372</v>
      </c>
      <c r="D15436" s="1">
        <f>TIMEVALUE("16:02:06")</f>
        <v>0.66812499999999997</v>
      </c>
      <c r="E15436" s="2">
        <f>DATEVALUE("2025-06-26")</f>
        <v>44372</v>
      </c>
      <c r="F15436" s="1">
        <f>TIMEVALUE("16:10:36")</f>
        <v>0.67402777777777778</v>
      </c>
      <c r="G15436" t="s">
        <v>4536</v>
      </c>
      <c r="H15436" t="s">
        <v>29391</v>
      </c>
      <c r="I15436">
        <v>699.76199999999994</v>
      </c>
    </row>
    <row r="15437" spans="1:9" x14ac:dyDescent="0.25">
      <c r="A15437" t="s">
        <v>29392</v>
      </c>
      <c r="B15437">
        <v>13127</v>
      </c>
      <c r="C15437" s="2">
        <f>DATEVALUE("2025-06-26")</f>
        <v>44372</v>
      </c>
      <c r="D15437" s="1">
        <f>TIMEVALUE("16:17:28")</f>
        <v>0.67879629629629634</v>
      </c>
      <c r="E15437" s="2">
        <f>DATEVALUE("2025-06-26")</f>
        <v>44372</v>
      </c>
      <c r="F15437" s="1">
        <f>TIMEVALUE("16:28:24")</f>
        <v>0.68638888888888894</v>
      </c>
      <c r="G15437" t="s">
        <v>10913</v>
      </c>
      <c r="H15437" t="s">
        <v>650</v>
      </c>
      <c r="I15437">
        <v>700.09299999999996</v>
      </c>
    </row>
    <row r="15438" spans="1:9" x14ac:dyDescent="0.25">
      <c r="A15438" t="s">
        <v>29393</v>
      </c>
      <c r="B15438">
        <v>13120</v>
      </c>
      <c r="C15438" s="2">
        <f>DATEVALUE("2025-07-01")</f>
        <v>44377</v>
      </c>
      <c r="D15438" s="1">
        <f>TIMEVALUE("09:13:57")</f>
        <v>0.38468750000000002</v>
      </c>
      <c r="E15438" s="2">
        <f>DATEVALUE("2025-07-01")</f>
        <v>44377</v>
      </c>
      <c r="F15438" s="1">
        <f>TIMEVALUE("09:19:51")</f>
        <v>0.38878472222222221</v>
      </c>
      <c r="G15438" t="s">
        <v>672</v>
      </c>
      <c r="H15438" t="s">
        <v>4914</v>
      </c>
      <c r="I15438">
        <v>707.21400000000006</v>
      </c>
    </row>
    <row r="15439" spans="1:9" x14ac:dyDescent="0.25">
      <c r="A15439" t="s">
        <v>29394</v>
      </c>
      <c r="B15439">
        <v>13120</v>
      </c>
      <c r="C15439" s="2">
        <f>DATEVALUE("2025-07-01")</f>
        <v>44377</v>
      </c>
      <c r="D15439" s="1">
        <f>TIMEVALUE("09:21:51")</f>
        <v>0.3901736111111111</v>
      </c>
      <c r="E15439" s="2">
        <f>DATEVALUE("2025-07-01")</f>
        <v>44377</v>
      </c>
      <c r="F15439" s="1">
        <f>TIMEVALUE("09:26:18")</f>
        <v>0.39326388888888891</v>
      </c>
      <c r="G15439" t="s">
        <v>2591</v>
      </c>
      <c r="H15439" t="s">
        <v>29395</v>
      </c>
      <c r="I15439">
        <v>707.00699999999995</v>
      </c>
    </row>
    <row r="15440" spans="1:9" x14ac:dyDescent="0.25">
      <c r="A15440" t="s">
        <v>29396</v>
      </c>
      <c r="B15440">
        <v>13120</v>
      </c>
      <c r="C15440" s="2">
        <f>DATEVALUE("2025-07-01")</f>
        <v>44377</v>
      </c>
      <c r="D15440" s="1">
        <f>TIMEVALUE("09:28:30")</f>
        <v>0.39479166666666665</v>
      </c>
      <c r="E15440" s="2">
        <f>DATEVALUE("2025-07-01")</f>
        <v>44377</v>
      </c>
      <c r="F15440" s="1">
        <f>TIMEVALUE("09:34:19")</f>
        <v>0.39883101851851854</v>
      </c>
      <c r="G15440" t="s">
        <v>3871</v>
      </c>
      <c r="H15440" t="s">
        <v>4975</v>
      </c>
      <c r="I15440">
        <v>707.43</v>
      </c>
    </row>
    <row r="15441" spans="1:9" x14ac:dyDescent="0.25">
      <c r="A15441" t="s">
        <v>29397</v>
      </c>
      <c r="B15441">
        <v>13120</v>
      </c>
      <c r="C15441" s="2">
        <f>DATEVALUE("2025-07-01")</f>
        <v>44377</v>
      </c>
      <c r="D15441" s="1">
        <f>TIMEVALUE("09:36:19")</f>
        <v>0.40021990740740743</v>
      </c>
      <c r="E15441" s="2">
        <f>DATEVALUE("2025-07-01")</f>
        <v>44377</v>
      </c>
      <c r="F15441" s="1">
        <f>TIMEVALUE("09:40:47")</f>
        <v>0.40332175925925928</v>
      </c>
      <c r="G15441" t="s">
        <v>3081</v>
      </c>
      <c r="H15441" t="s">
        <v>12056</v>
      </c>
      <c r="I15441">
        <v>707.48599999999999</v>
      </c>
    </row>
    <row r="15442" spans="1:9" x14ac:dyDescent="0.25">
      <c r="A15442" t="s">
        <v>29398</v>
      </c>
      <c r="B15442">
        <v>13120</v>
      </c>
      <c r="C15442" s="2">
        <f>DATEVALUE("2025-07-01")</f>
        <v>44377</v>
      </c>
      <c r="D15442" s="1">
        <f>TIMEVALUE("09:42:31")</f>
        <v>0.40452546296296299</v>
      </c>
      <c r="E15442" s="2">
        <f>DATEVALUE("2025-07-01")</f>
        <v>44377</v>
      </c>
      <c r="F15442" s="1">
        <f>TIMEVALUE("09:52:01")</f>
        <v>0.41112268518518519</v>
      </c>
      <c r="G15442" t="s">
        <v>8475</v>
      </c>
      <c r="H15442" t="s">
        <v>29399</v>
      </c>
      <c r="I15442">
        <v>709.92499999999995</v>
      </c>
    </row>
    <row r="15443" spans="1:9" x14ac:dyDescent="0.25">
      <c r="A15443" t="s">
        <v>29400</v>
      </c>
      <c r="B15443">
        <v>13127</v>
      </c>
      <c r="C15443" s="2">
        <f>DATEVALUE("2025-06-26")</f>
        <v>44372</v>
      </c>
      <c r="D15443" s="1">
        <f>TIMEVALUE("15:26:47")</f>
        <v>0.64359953703703698</v>
      </c>
      <c r="E15443" s="2">
        <f>DATEVALUE("2025-06-26")</f>
        <v>44372</v>
      </c>
      <c r="F15443" s="1">
        <f>TIMEVALUE("15:35:59")</f>
        <v>0.64998842592592587</v>
      </c>
      <c r="G15443" t="s">
        <v>4248</v>
      </c>
      <c r="H15443" t="s">
        <v>29401</v>
      </c>
      <c r="I15443">
        <v>702.61800000000005</v>
      </c>
    </row>
    <row r="15444" spans="1:9" x14ac:dyDescent="0.25">
      <c r="A15444" t="s">
        <v>29402</v>
      </c>
      <c r="B15444">
        <v>13120</v>
      </c>
      <c r="C15444" s="2">
        <f t="shared" ref="C15444:C15453" si="1592">DATEVALUE("2025-06-27")</f>
        <v>44373</v>
      </c>
      <c r="D15444" s="1">
        <f>TIMEVALUE("13:43:18")</f>
        <v>0.57173611111111111</v>
      </c>
      <c r="E15444" s="2">
        <f t="shared" ref="E15444:E15453" si="1593">DATEVALUE("2025-06-27")</f>
        <v>44373</v>
      </c>
      <c r="F15444" s="1">
        <f>TIMEVALUE("14:14:40")</f>
        <v>0.59351851851851856</v>
      </c>
      <c r="G15444" t="s">
        <v>29403</v>
      </c>
      <c r="H15444" t="s">
        <v>14</v>
      </c>
      <c r="I15444">
        <v>703.60500000000002</v>
      </c>
    </row>
    <row r="15445" spans="1:9" x14ac:dyDescent="0.25">
      <c r="A15445" t="s">
        <v>29404</v>
      </c>
      <c r="B15445">
        <v>13120</v>
      </c>
      <c r="C15445" s="2">
        <f t="shared" si="1592"/>
        <v>44373</v>
      </c>
      <c r="D15445" s="1">
        <f>TIMEVALUE("14:17:09")</f>
        <v>0.59524305555555557</v>
      </c>
      <c r="E15445" s="2">
        <f t="shared" si="1593"/>
        <v>44373</v>
      </c>
      <c r="F15445" s="1">
        <f>TIMEVALUE("14:25:32")</f>
        <v>0.60106481481481477</v>
      </c>
      <c r="G15445" t="s">
        <v>4450</v>
      </c>
      <c r="H15445" t="s">
        <v>14297</v>
      </c>
      <c r="I15445">
        <v>704.45299999999997</v>
      </c>
    </row>
    <row r="15446" spans="1:9" x14ac:dyDescent="0.25">
      <c r="A15446" t="s">
        <v>29405</v>
      </c>
      <c r="B15446">
        <v>13120</v>
      </c>
      <c r="C15446" s="2">
        <f t="shared" si="1592"/>
        <v>44373</v>
      </c>
      <c r="D15446" s="1">
        <f>TIMEVALUE("14:27:24")</f>
        <v>0.60236111111111112</v>
      </c>
      <c r="E15446" s="2">
        <f t="shared" si="1593"/>
        <v>44373</v>
      </c>
      <c r="F15446" s="1">
        <f>TIMEVALUE("14:31:58")</f>
        <v>0.60553240740740744</v>
      </c>
      <c r="G15446" t="s">
        <v>790</v>
      </c>
      <c r="H15446" t="s">
        <v>14969</v>
      </c>
      <c r="I15446">
        <v>704.69399999999996</v>
      </c>
    </row>
    <row r="15447" spans="1:9" x14ac:dyDescent="0.25">
      <c r="A15447" t="s">
        <v>29406</v>
      </c>
      <c r="B15447">
        <v>13120</v>
      </c>
      <c r="C15447" s="2">
        <f t="shared" si="1592"/>
        <v>44373</v>
      </c>
      <c r="D15447" s="1">
        <f>TIMEVALUE("14:36:33")</f>
        <v>0.60871527777777779</v>
      </c>
      <c r="E15447" s="2">
        <f t="shared" si="1593"/>
        <v>44373</v>
      </c>
      <c r="F15447" s="1">
        <f>TIMEVALUE("14:40:05")</f>
        <v>0.61116898148148147</v>
      </c>
      <c r="G15447" t="s">
        <v>312</v>
      </c>
      <c r="H15447" t="s">
        <v>14778</v>
      </c>
      <c r="I15447">
        <v>704.995</v>
      </c>
    </row>
    <row r="15448" spans="1:9" x14ac:dyDescent="0.25">
      <c r="A15448" t="s">
        <v>29407</v>
      </c>
      <c r="B15448">
        <v>13120</v>
      </c>
      <c r="C15448" s="2">
        <f t="shared" si="1592"/>
        <v>44373</v>
      </c>
      <c r="D15448" s="1">
        <f>TIMEVALUE("14:42:06")</f>
        <v>0.6125694444444445</v>
      </c>
      <c r="E15448" s="2">
        <f t="shared" si="1593"/>
        <v>44373</v>
      </c>
      <c r="F15448" s="1">
        <f>TIMEVALUE("14:51:17")</f>
        <v>0.61894675925925924</v>
      </c>
      <c r="G15448" t="s">
        <v>1576</v>
      </c>
      <c r="H15448" t="s">
        <v>29408</v>
      </c>
      <c r="I15448">
        <v>705.53399999999999</v>
      </c>
    </row>
    <row r="15449" spans="1:9" x14ac:dyDescent="0.25">
      <c r="A15449" t="s">
        <v>29409</v>
      </c>
      <c r="B15449">
        <v>13120</v>
      </c>
      <c r="C15449" s="2">
        <f t="shared" si="1592"/>
        <v>44373</v>
      </c>
      <c r="D15449" s="1">
        <f>TIMEVALUE("14:52:44")</f>
        <v>0.61995370370370373</v>
      </c>
      <c r="E15449" s="2">
        <f t="shared" si="1593"/>
        <v>44373</v>
      </c>
      <c r="F15449" s="1">
        <f>TIMEVALUE("15:00:16")</f>
        <v>0.62518518518518518</v>
      </c>
      <c r="G15449" t="s">
        <v>2821</v>
      </c>
      <c r="H15449" t="s">
        <v>16820</v>
      </c>
      <c r="I15449">
        <v>706.44600000000003</v>
      </c>
    </row>
    <row r="15450" spans="1:9" x14ac:dyDescent="0.25">
      <c r="A15450" t="s">
        <v>29410</v>
      </c>
      <c r="B15450">
        <v>13120</v>
      </c>
      <c r="C15450" s="2">
        <f t="shared" si="1592"/>
        <v>44373</v>
      </c>
      <c r="D15450" s="1">
        <f>TIMEVALUE("15:02:13")</f>
        <v>0.62653935185185183</v>
      </c>
      <c r="E15450" s="2">
        <f t="shared" si="1593"/>
        <v>44373</v>
      </c>
      <c r="F15450" s="1">
        <f>TIMEVALUE("15:09:07")</f>
        <v>0.63133101851851847</v>
      </c>
      <c r="G15450" t="s">
        <v>1231</v>
      </c>
      <c r="H15450" t="s">
        <v>10471</v>
      </c>
      <c r="I15450">
        <v>707.11</v>
      </c>
    </row>
    <row r="15451" spans="1:9" x14ac:dyDescent="0.25">
      <c r="A15451" t="s">
        <v>29411</v>
      </c>
      <c r="B15451">
        <v>13120</v>
      </c>
      <c r="C15451" s="2">
        <f t="shared" si="1592"/>
        <v>44373</v>
      </c>
      <c r="D15451" s="1">
        <f>TIMEVALUE("15:11:38")</f>
        <v>0.63307870370370367</v>
      </c>
      <c r="E15451" s="2">
        <f t="shared" si="1593"/>
        <v>44373</v>
      </c>
      <c r="F15451" s="1">
        <f>TIMEVALUE("15:18:10")</f>
        <v>0.63761574074074079</v>
      </c>
      <c r="G15451" t="s">
        <v>4061</v>
      </c>
      <c r="H15451" t="s">
        <v>17431</v>
      </c>
      <c r="I15451">
        <v>707.08900000000006</v>
      </c>
    </row>
    <row r="15452" spans="1:9" x14ac:dyDescent="0.25">
      <c r="A15452" t="s">
        <v>29412</v>
      </c>
      <c r="B15452">
        <v>13120</v>
      </c>
      <c r="C15452" s="2">
        <f t="shared" si="1592"/>
        <v>44373</v>
      </c>
      <c r="D15452" s="1">
        <f>TIMEVALUE("15:21:57")</f>
        <v>0.64024305555555561</v>
      </c>
      <c r="E15452" s="2">
        <f t="shared" si="1593"/>
        <v>44373</v>
      </c>
      <c r="F15452" s="1">
        <f>TIMEVALUE("15:44:07")</f>
        <v>0.65563657407407405</v>
      </c>
      <c r="G15452" t="s">
        <v>1366</v>
      </c>
      <c r="H15452" t="s">
        <v>11188</v>
      </c>
      <c r="I15452">
        <v>709.45799999999997</v>
      </c>
    </row>
    <row r="15453" spans="1:9" x14ac:dyDescent="0.25">
      <c r="A15453" t="s">
        <v>29413</v>
      </c>
      <c r="B15453">
        <v>13120</v>
      </c>
      <c r="C15453" s="2">
        <f t="shared" si="1592"/>
        <v>44373</v>
      </c>
      <c r="D15453" s="1">
        <f>TIMEVALUE("13:29:26")</f>
        <v>0.56210648148148146</v>
      </c>
      <c r="E15453" s="2">
        <f t="shared" si="1593"/>
        <v>44373</v>
      </c>
      <c r="F15453" s="1">
        <f>TIMEVALUE("13:37:14")</f>
        <v>0.56752314814814819</v>
      </c>
      <c r="G15453" t="s">
        <v>1825</v>
      </c>
      <c r="H15453" t="s">
        <v>12040</v>
      </c>
      <c r="I15453">
        <v>707.54600000000005</v>
      </c>
    </row>
    <row r="15454" spans="1:9" x14ac:dyDescent="0.25">
      <c r="A15454" t="s">
        <v>29414</v>
      </c>
      <c r="B15454">
        <v>13120</v>
      </c>
      <c r="C15454" s="2">
        <f t="shared" ref="C15454:C15464" si="1594">DATEVALUE("2025-06-28")</f>
        <v>44374</v>
      </c>
      <c r="D15454" s="1">
        <f>TIMEVALUE("09:32:24")</f>
        <v>0.39750000000000002</v>
      </c>
      <c r="E15454" s="2">
        <f t="shared" ref="E15454:E15464" si="1595">DATEVALUE("2025-06-28")</f>
        <v>44374</v>
      </c>
      <c r="F15454" s="1">
        <f>TIMEVALUE("09:44:23")</f>
        <v>0.40582175925925928</v>
      </c>
      <c r="G15454" t="s">
        <v>1337</v>
      </c>
      <c r="H15454" t="s">
        <v>29415</v>
      </c>
      <c r="I15454">
        <v>705.322</v>
      </c>
    </row>
    <row r="15455" spans="1:9" x14ac:dyDescent="0.25">
      <c r="A15455" t="s">
        <v>29416</v>
      </c>
      <c r="B15455">
        <v>13120</v>
      </c>
      <c r="C15455" s="2">
        <f t="shared" si="1594"/>
        <v>44374</v>
      </c>
      <c r="D15455" s="1">
        <f>TIMEVALUE("09:46:35")</f>
        <v>0.40734953703703702</v>
      </c>
      <c r="E15455" s="2">
        <f t="shared" si="1595"/>
        <v>44374</v>
      </c>
      <c r="F15455" s="1">
        <f>TIMEVALUE("09:56:58")</f>
        <v>0.41456018518518517</v>
      </c>
      <c r="G15455" t="s">
        <v>767</v>
      </c>
      <c r="H15455" t="s">
        <v>10377</v>
      </c>
      <c r="I15455">
        <v>705.95899999999995</v>
      </c>
    </row>
    <row r="15456" spans="1:9" x14ac:dyDescent="0.25">
      <c r="A15456" t="s">
        <v>29417</v>
      </c>
      <c r="B15456">
        <v>13120</v>
      </c>
      <c r="C15456" s="2">
        <f t="shared" si="1594"/>
        <v>44374</v>
      </c>
      <c r="D15456" s="1">
        <f>TIMEVALUE("09:59:19")</f>
        <v>0.41619212962962965</v>
      </c>
      <c r="E15456" s="2">
        <f t="shared" si="1595"/>
        <v>44374</v>
      </c>
      <c r="F15456" s="1">
        <f>TIMEVALUE("10:12:26")</f>
        <v>0.42530092592592594</v>
      </c>
      <c r="G15456" t="s">
        <v>1197</v>
      </c>
      <c r="H15456" t="s">
        <v>29418</v>
      </c>
      <c r="I15456">
        <v>706.197</v>
      </c>
    </row>
    <row r="15457" spans="1:9" x14ac:dyDescent="0.25">
      <c r="A15457" t="s">
        <v>29419</v>
      </c>
      <c r="B15457">
        <v>13120</v>
      </c>
      <c r="C15457" s="2">
        <f t="shared" si="1594"/>
        <v>44374</v>
      </c>
      <c r="D15457" s="1">
        <f>TIMEVALUE("10:14:22")</f>
        <v>0.42664351851851851</v>
      </c>
      <c r="E15457" s="2">
        <f t="shared" si="1595"/>
        <v>44374</v>
      </c>
      <c r="F15457" s="1">
        <f>TIMEVALUE("10:23:13")</f>
        <v>0.43278935185185186</v>
      </c>
      <c r="G15457" t="s">
        <v>4581</v>
      </c>
      <c r="H15457" t="s">
        <v>29420</v>
      </c>
      <c r="I15457">
        <v>706.38</v>
      </c>
    </row>
    <row r="15458" spans="1:9" x14ac:dyDescent="0.25">
      <c r="A15458" t="s">
        <v>29421</v>
      </c>
      <c r="B15458">
        <v>13120</v>
      </c>
      <c r="C15458" s="2">
        <f t="shared" si="1594"/>
        <v>44374</v>
      </c>
      <c r="D15458" s="1">
        <f>TIMEVALUE("09:19:39")</f>
        <v>0.38864583333333336</v>
      </c>
      <c r="E15458" s="2">
        <f t="shared" si="1595"/>
        <v>44374</v>
      </c>
      <c r="F15458" s="1">
        <f>TIMEVALUE("09:29:03")</f>
        <v>0.3951736111111111</v>
      </c>
      <c r="G15458" t="s">
        <v>410</v>
      </c>
      <c r="H15458" t="s">
        <v>15102</v>
      </c>
      <c r="I15458">
        <v>706.61199999999997</v>
      </c>
    </row>
    <row r="15459" spans="1:9" x14ac:dyDescent="0.25">
      <c r="A15459" t="s">
        <v>29422</v>
      </c>
      <c r="B15459">
        <v>13120</v>
      </c>
      <c r="C15459" s="2">
        <f t="shared" si="1594"/>
        <v>44374</v>
      </c>
      <c r="D15459" s="1">
        <f>TIMEVALUE("09:03:59")</f>
        <v>0.37776620370370373</v>
      </c>
      <c r="E15459" s="2">
        <f t="shared" si="1595"/>
        <v>44374</v>
      </c>
      <c r="F15459" s="1">
        <f>TIMEVALUE("09:16:02")</f>
        <v>0.38613425925925926</v>
      </c>
      <c r="G15459" t="s">
        <v>8333</v>
      </c>
      <c r="H15459" t="s">
        <v>24060</v>
      </c>
      <c r="I15459">
        <v>708.08699999999999</v>
      </c>
    </row>
    <row r="15460" spans="1:9" x14ac:dyDescent="0.25">
      <c r="A15460" t="s">
        <v>29423</v>
      </c>
      <c r="B15460">
        <v>13120</v>
      </c>
      <c r="C15460" s="2">
        <f t="shared" si="1594"/>
        <v>44374</v>
      </c>
      <c r="D15460" s="1">
        <f>TIMEVALUE("09:00:00")</f>
        <v>0.375</v>
      </c>
      <c r="E15460" s="2">
        <f t="shared" si="1595"/>
        <v>44374</v>
      </c>
      <c r="F15460" s="1">
        <f>TIMEVALUE("09:02:01")</f>
        <v>0.37640046296296298</v>
      </c>
      <c r="G15460" t="s">
        <v>2385</v>
      </c>
      <c r="H15460" t="s">
        <v>16958</v>
      </c>
      <c r="I15460">
        <v>707.44799999999998</v>
      </c>
    </row>
    <row r="15461" spans="1:9" x14ac:dyDescent="0.25">
      <c r="A15461" t="s">
        <v>29424</v>
      </c>
      <c r="B15461">
        <v>13120</v>
      </c>
      <c r="C15461" s="2">
        <f t="shared" si="1594"/>
        <v>44374</v>
      </c>
      <c r="D15461" s="1">
        <f>TIMEVALUE("08:45:38")</f>
        <v>0.36502314814814812</v>
      </c>
      <c r="E15461" s="2">
        <f t="shared" si="1595"/>
        <v>44374</v>
      </c>
      <c r="F15461" s="1">
        <f>TIMEVALUE("08:57:58")</f>
        <v>0.37358796296296298</v>
      </c>
      <c r="G15461" t="s">
        <v>871</v>
      </c>
      <c r="H15461" t="s">
        <v>7959</v>
      </c>
      <c r="I15461">
        <v>708.62</v>
      </c>
    </row>
    <row r="15462" spans="1:9" x14ac:dyDescent="0.25">
      <c r="A15462" t="s">
        <v>29425</v>
      </c>
      <c r="B15462">
        <v>13120</v>
      </c>
      <c r="C15462" s="2">
        <f t="shared" si="1594"/>
        <v>44374</v>
      </c>
      <c r="D15462" s="1">
        <f>TIMEVALUE("08:31:18")</f>
        <v>0.35506944444444444</v>
      </c>
      <c r="E15462" s="2">
        <f t="shared" si="1595"/>
        <v>44374</v>
      </c>
      <c r="F15462" s="1">
        <f>TIMEVALUE("08:42:46")</f>
        <v>0.36303240740740739</v>
      </c>
      <c r="G15462" t="s">
        <v>4192</v>
      </c>
      <c r="H15462" t="s">
        <v>16357</v>
      </c>
      <c r="I15462">
        <v>708.80799999999999</v>
      </c>
    </row>
    <row r="15463" spans="1:9" x14ac:dyDescent="0.25">
      <c r="A15463" t="s">
        <v>29426</v>
      </c>
      <c r="B15463">
        <v>13120</v>
      </c>
      <c r="C15463" s="2">
        <f t="shared" si="1594"/>
        <v>44374</v>
      </c>
      <c r="D15463" s="1">
        <f>TIMEVALUE("08:13:27")</f>
        <v>0.34267361111111111</v>
      </c>
      <c r="E15463" s="2">
        <f t="shared" si="1595"/>
        <v>44374</v>
      </c>
      <c r="F15463" s="1">
        <f>TIMEVALUE("08:28:30")</f>
        <v>0.35312500000000002</v>
      </c>
      <c r="G15463" t="s">
        <v>100</v>
      </c>
      <c r="H15463" t="s">
        <v>29427</v>
      </c>
      <c r="I15463">
        <v>708.52099999999996</v>
      </c>
    </row>
    <row r="15464" spans="1:9" x14ac:dyDescent="0.25">
      <c r="A15464" t="s">
        <v>29428</v>
      </c>
      <c r="B15464">
        <v>13120</v>
      </c>
      <c r="C15464" s="2">
        <f t="shared" si="1594"/>
        <v>44374</v>
      </c>
      <c r="D15464" s="1">
        <f>TIMEVALUE("07:45:50")</f>
        <v>0.32349537037037035</v>
      </c>
      <c r="E15464" s="2">
        <f t="shared" si="1595"/>
        <v>44374</v>
      </c>
      <c r="F15464" s="1">
        <f>TIMEVALUE("08:10:19")</f>
        <v>0.34049768518518519</v>
      </c>
      <c r="G15464" t="s">
        <v>3296</v>
      </c>
      <c r="H15464" t="s">
        <v>29429</v>
      </c>
      <c r="I15464">
        <v>708.63300000000004</v>
      </c>
    </row>
    <row r="15465" spans="1:9" x14ac:dyDescent="0.25">
      <c r="A15465" t="s">
        <v>29430</v>
      </c>
      <c r="B15465">
        <v>13120</v>
      </c>
      <c r="C15465" s="2">
        <f>DATEVALUE("2025-06-27")</f>
        <v>44373</v>
      </c>
      <c r="D15465" s="1">
        <f>TIMEVALUE("16:13:45")</f>
        <v>0.67621527777777779</v>
      </c>
      <c r="E15465" s="2">
        <f>DATEVALUE("2025-06-27")</f>
        <v>44373</v>
      </c>
      <c r="F15465" s="1">
        <f>TIMEVALUE("16:20:20")</f>
        <v>0.68078703703703702</v>
      </c>
      <c r="G15465" t="s">
        <v>921</v>
      </c>
      <c r="H15465" t="s">
        <v>29432</v>
      </c>
      <c r="I15465">
        <v>709.29200000000003</v>
      </c>
    </row>
    <row r="15466" spans="1:9" x14ac:dyDescent="0.25">
      <c r="A15466" t="s">
        <v>29433</v>
      </c>
      <c r="B15466">
        <v>13120</v>
      </c>
      <c r="C15466" s="2">
        <f>DATEVALUE("2025-06-27")</f>
        <v>44373</v>
      </c>
      <c r="D15466" s="1">
        <f>TIMEVALUE("15:49:21")</f>
        <v>0.65927083333333336</v>
      </c>
      <c r="E15466" s="2">
        <f>DATEVALUE("2025-06-27")</f>
        <v>44373</v>
      </c>
      <c r="F15466" s="1">
        <f>TIMEVALUE("16:08:21")</f>
        <v>0.67246527777777776</v>
      </c>
      <c r="G15466" t="s">
        <v>23235</v>
      </c>
      <c r="H15466" t="s">
        <v>29434</v>
      </c>
      <c r="I15466">
        <v>710.43</v>
      </c>
    </row>
    <row r="15467" spans="1:9" x14ac:dyDescent="0.25">
      <c r="A15467" t="s">
        <v>29435</v>
      </c>
      <c r="B15467">
        <v>13120</v>
      </c>
      <c r="C15467" s="2">
        <f t="shared" ref="C15467:C15479" si="1596">DATEVALUE("2025-06-28")</f>
        <v>44374</v>
      </c>
      <c r="D15467" s="1">
        <f>TIMEVALUE("12:52:55")</f>
        <v>0.53674768518518523</v>
      </c>
      <c r="E15467" s="2">
        <f t="shared" ref="E15467:E15479" si="1597">DATEVALUE("2025-06-28")</f>
        <v>44374</v>
      </c>
      <c r="F15467" s="1">
        <f>TIMEVALUE("13:01:32")</f>
        <v>0.54273148148148154</v>
      </c>
      <c r="G15467" t="s">
        <v>154</v>
      </c>
      <c r="H15467" t="s">
        <v>15040</v>
      </c>
      <c r="I15467">
        <v>705.35599999999999</v>
      </c>
    </row>
    <row r="15468" spans="1:9" x14ac:dyDescent="0.25">
      <c r="A15468" t="s">
        <v>29436</v>
      </c>
      <c r="B15468">
        <v>13120</v>
      </c>
      <c r="C15468" s="2">
        <f t="shared" si="1596"/>
        <v>44374</v>
      </c>
      <c r="D15468" s="1">
        <f>TIMEVALUE("12:39:17")</f>
        <v>0.52728009259259256</v>
      </c>
      <c r="E15468" s="2">
        <f t="shared" si="1597"/>
        <v>44374</v>
      </c>
      <c r="F15468" s="1">
        <f>TIMEVALUE("12:50:02")</f>
        <v>0.5347453703703704</v>
      </c>
      <c r="G15468" t="s">
        <v>3961</v>
      </c>
      <c r="H15468" t="s">
        <v>29437</v>
      </c>
      <c r="I15468">
        <v>705.53599999999994</v>
      </c>
    </row>
    <row r="15469" spans="1:9" x14ac:dyDescent="0.25">
      <c r="A15469" t="s">
        <v>29438</v>
      </c>
      <c r="B15469">
        <v>13120</v>
      </c>
      <c r="C15469" s="2">
        <f t="shared" si="1596"/>
        <v>44374</v>
      </c>
      <c r="D15469" s="1">
        <f>TIMEVALUE("12:28:29")</f>
        <v>0.51978009259259261</v>
      </c>
      <c r="E15469" s="2">
        <f t="shared" si="1597"/>
        <v>44374</v>
      </c>
      <c r="F15469" s="1">
        <f>TIMEVALUE("12:35:49")</f>
        <v>0.52487268518518515</v>
      </c>
      <c r="G15469" t="s">
        <v>1125</v>
      </c>
      <c r="H15469" t="s">
        <v>29439</v>
      </c>
      <c r="I15469">
        <v>706.15300000000002</v>
      </c>
    </row>
    <row r="15470" spans="1:9" x14ac:dyDescent="0.25">
      <c r="A15470" t="s">
        <v>29440</v>
      </c>
      <c r="B15470">
        <v>13120</v>
      </c>
      <c r="C15470" s="2">
        <f t="shared" si="1596"/>
        <v>44374</v>
      </c>
      <c r="D15470" s="1">
        <f>TIMEVALUE("12:17:25")</f>
        <v>0.51209490740740737</v>
      </c>
      <c r="E15470" s="2">
        <f t="shared" si="1597"/>
        <v>44374</v>
      </c>
      <c r="F15470" s="1">
        <f>TIMEVALUE("12:25:19")</f>
        <v>0.51758101851851857</v>
      </c>
      <c r="G15470" t="s">
        <v>327</v>
      </c>
      <c r="H15470" t="s">
        <v>29441</v>
      </c>
      <c r="I15470">
        <v>706.005</v>
      </c>
    </row>
    <row r="15471" spans="1:9" x14ac:dyDescent="0.25">
      <c r="A15471" t="s">
        <v>29442</v>
      </c>
      <c r="B15471">
        <v>13120</v>
      </c>
      <c r="C15471" s="2">
        <f t="shared" si="1596"/>
        <v>44374</v>
      </c>
      <c r="D15471" s="1">
        <f>TIMEVALUE("12:05:58")</f>
        <v>0.50414351851851846</v>
      </c>
      <c r="E15471" s="2">
        <f t="shared" si="1597"/>
        <v>44374</v>
      </c>
      <c r="F15471" s="1">
        <f>TIMEVALUE("12:13:12")</f>
        <v>0.50916666666666666</v>
      </c>
      <c r="G15471" t="s">
        <v>3290</v>
      </c>
      <c r="H15471" t="s">
        <v>16675</v>
      </c>
      <c r="I15471">
        <v>706.38699999999994</v>
      </c>
    </row>
    <row r="15472" spans="1:9" x14ac:dyDescent="0.25">
      <c r="A15472" t="s">
        <v>29443</v>
      </c>
      <c r="B15472">
        <v>13120</v>
      </c>
      <c r="C15472" s="2">
        <f t="shared" si="1596"/>
        <v>44374</v>
      </c>
      <c r="D15472" s="1">
        <f>TIMEVALUE("11:56:05")</f>
        <v>0.49728009259259259</v>
      </c>
      <c r="E15472" s="2">
        <f t="shared" si="1597"/>
        <v>44374</v>
      </c>
      <c r="F15472" s="1">
        <f>TIMEVALUE("12:02:52")</f>
        <v>0.50199074074074079</v>
      </c>
      <c r="G15472" t="s">
        <v>43</v>
      </c>
      <c r="H15472" t="s">
        <v>29444</v>
      </c>
      <c r="I15472">
        <v>707.58699999999999</v>
      </c>
    </row>
    <row r="15473" spans="1:9" x14ac:dyDescent="0.25">
      <c r="A15473" t="s">
        <v>29445</v>
      </c>
      <c r="B15473">
        <v>13120</v>
      </c>
      <c r="C15473" s="2">
        <f t="shared" si="1596"/>
        <v>44374</v>
      </c>
      <c r="D15473" s="1">
        <f>TIMEVALUE("11:53:02")</f>
        <v>0.49516203703703704</v>
      </c>
      <c r="E15473" s="2">
        <f t="shared" si="1597"/>
        <v>44374</v>
      </c>
      <c r="F15473" s="1">
        <f>TIMEVALUE("11:54:03")</f>
        <v>0.49586805555555558</v>
      </c>
      <c r="G15473" t="s">
        <v>2334</v>
      </c>
      <c r="H15473" t="s">
        <v>29446</v>
      </c>
      <c r="I15473">
        <v>706.90200000000004</v>
      </c>
    </row>
    <row r="15474" spans="1:9" x14ac:dyDescent="0.25">
      <c r="A15474" t="s">
        <v>29447</v>
      </c>
      <c r="B15474">
        <v>13120</v>
      </c>
      <c r="C15474" s="2">
        <f t="shared" si="1596"/>
        <v>44374</v>
      </c>
      <c r="D15474" s="1">
        <f>TIMEVALUE("11:42:27")</f>
        <v>0.48781249999999998</v>
      </c>
      <c r="E15474" s="2">
        <f t="shared" si="1597"/>
        <v>44374</v>
      </c>
      <c r="F15474" s="1">
        <f>TIMEVALUE("11:51:24")</f>
        <v>0.49402777777777779</v>
      </c>
      <c r="G15474" t="s">
        <v>3669</v>
      </c>
      <c r="H15474" t="s">
        <v>29448</v>
      </c>
      <c r="I15474">
        <v>708.36500000000001</v>
      </c>
    </row>
    <row r="15475" spans="1:9" x14ac:dyDescent="0.25">
      <c r="A15475" t="s">
        <v>29449</v>
      </c>
      <c r="B15475">
        <v>13120</v>
      </c>
      <c r="C15475" s="2">
        <f t="shared" si="1596"/>
        <v>44374</v>
      </c>
      <c r="D15475" s="1">
        <f>TIMEVALUE("11:33:24")</f>
        <v>0.48152777777777778</v>
      </c>
      <c r="E15475" s="2">
        <f t="shared" si="1597"/>
        <v>44374</v>
      </c>
      <c r="F15475" s="1">
        <f>TIMEVALUE("11:40:33")</f>
        <v>0.48649305555555555</v>
      </c>
      <c r="G15475" t="s">
        <v>3265</v>
      </c>
      <c r="H15475" t="s">
        <v>29451</v>
      </c>
      <c r="I15475">
        <v>708.01199999999994</v>
      </c>
    </row>
    <row r="15476" spans="1:9" x14ac:dyDescent="0.25">
      <c r="A15476" t="s">
        <v>29452</v>
      </c>
      <c r="B15476">
        <v>13120</v>
      </c>
      <c r="C15476" s="2">
        <f t="shared" si="1596"/>
        <v>44374</v>
      </c>
      <c r="D15476" s="1">
        <f>TIMEVALUE("11:24:29")</f>
        <v>0.47533564814814816</v>
      </c>
      <c r="E15476" s="2">
        <f t="shared" si="1597"/>
        <v>44374</v>
      </c>
      <c r="F15476" s="1">
        <f>TIMEVALUE("11:31:02")</f>
        <v>0.47988425925925926</v>
      </c>
      <c r="G15476" t="s">
        <v>2065</v>
      </c>
      <c r="H15476" t="s">
        <v>29453</v>
      </c>
      <c r="I15476">
        <v>708.41300000000001</v>
      </c>
    </row>
    <row r="15477" spans="1:9" x14ac:dyDescent="0.25">
      <c r="A15477" t="s">
        <v>29454</v>
      </c>
      <c r="B15477">
        <v>13120</v>
      </c>
      <c r="C15477" s="2">
        <f t="shared" si="1596"/>
        <v>44374</v>
      </c>
      <c r="D15477" s="1">
        <f>TIMEVALUE("11:16:31")</f>
        <v>0.46980324074074076</v>
      </c>
      <c r="E15477" s="2">
        <f t="shared" si="1597"/>
        <v>44374</v>
      </c>
      <c r="F15477" s="1">
        <f>TIMEVALUE("11:20:54")</f>
        <v>0.4728472222222222</v>
      </c>
      <c r="G15477" t="s">
        <v>413</v>
      </c>
      <c r="H15477" t="s">
        <v>29455</v>
      </c>
      <c r="I15477">
        <v>709.05799999999999</v>
      </c>
    </row>
    <row r="15478" spans="1:9" x14ac:dyDescent="0.25">
      <c r="A15478" t="s">
        <v>29456</v>
      </c>
      <c r="B15478">
        <v>13120</v>
      </c>
      <c r="C15478" s="2">
        <f t="shared" si="1596"/>
        <v>44374</v>
      </c>
      <c r="D15478" s="1">
        <f>TIMEVALUE("10:58:59")</f>
        <v>0.45762731481481483</v>
      </c>
      <c r="E15478" s="2">
        <f t="shared" si="1597"/>
        <v>44374</v>
      </c>
      <c r="F15478" s="1">
        <f>TIMEVALUE("11:10:31")</f>
        <v>0.46563657407407405</v>
      </c>
      <c r="G15478" t="s">
        <v>3319</v>
      </c>
      <c r="H15478" t="s">
        <v>29457</v>
      </c>
      <c r="I15478">
        <v>708.91700000000003</v>
      </c>
    </row>
    <row r="15479" spans="1:9" x14ac:dyDescent="0.25">
      <c r="A15479" t="s">
        <v>29458</v>
      </c>
      <c r="B15479">
        <v>13120</v>
      </c>
      <c r="C15479" s="2">
        <f t="shared" si="1596"/>
        <v>44374</v>
      </c>
      <c r="D15479" s="1">
        <f>TIMEVALUE("10:36:07")</f>
        <v>0.4417476851851852</v>
      </c>
      <c r="E15479" s="2">
        <f t="shared" si="1597"/>
        <v>44374</v>
      </c>
      <c r="F15479" s="1">
        <f>TIMEVALUE("10:54:58")</f>
        <v>0.45483796296296297</v>
      </c>
      <c r="G15479" t="s">
        <v>29459</v>
      </c>
      <c r="H15479" t="s">
        <v>29460</v>
      </c>
      <c r="I15479">
        <v>709.08</v>
      </c>
    </row>
    <row r="15480" spans="1:9" x14ac:dyDescent="0.25">
      <c r="A15480" t="s">
        <v>29461</v>
      </c>
      <c r="B15480">
        <v>13127</v>
      </c>
      <c r="C15480" s="2">
        <f t="shared" ref="C15480:C15523" si="1598">DATEVALUE("2025-06-27")</f>
        <v>44373</v>
      </c>
      <c r="D15480" s="1">
        <f>TIMEVALUE("08:03:46")</f>
        <v>0.33594907407407409</v>
      </c>
      <c r="E15480" s="2">
        <f t="shared" ref="E15480:E15523" si="1599">DATEVALUE("2025-06-27")</f>
        <v>44373</v>
      </c>
      <c r="F15480" s="1">
        <f>TIMEVALUE("08:16:22")</f>
        <v>0.34469907407407407</v>
      </c>
      <c r="G15480" t="s">
        <v>3635</v>
      </c>
      <c r="H15480" t="s">
        <v>20333</v>
      </c>
      <c r="I15480">
        <v>698.24</v>
      </c>
    </row>
    <row r="15481" spans="1:9" x14ac:dyDescent="0.25">
      <c r="A15481" t="s">
        <v>29462</v>
      </c>
      <c r="B15481">
        <v>13127</v>
      </c>
      <c r="C15481" s="2">
        <f t="shared" si="1598"/>
        <v>44373</v>
      </c>
      <c r="D15481" s="1">
        <f>TIMEVALUE("08:31:44")</f>
        <v>0.35537037037037039</v>
      </c>
      <c r="E15481" s="2">
        <f t="shared" si="1599"/>
        <v>44373</v>
      </c>
      <c r="F15481" s="1">
        <f>TIMEVALUE("08:41:15")</f>
        <v>0.36197916666666669</v>
      </c>
      <c r="G15481" t="s">
        <v>622</v>
      </c>
      <c r="H15481" t="s">
        <v>29463</v>
      </c>
      <c r="I15481">
        <v>698.64400000000001</v>
      </c>
    </row>
    <row r="15482" spans="1:9" x14ac:dyDescent="0.25">
      <c r="A15482" t="s">
        <v>29464</v>
      </c>
      <c r="B15482">
        <v>13127</v>
      </c>
      <c r="C15482" s="2">
        <f t="shared" si="1598"/>
        <v>44373</v>
      </c>
      <c r="D15482" s="1">
        <f>TIMEVALUE("08:43:40")</f>
        <v>0.36365740740740743</v>
      </c>
      <c r="E15482" s="2">
        <f t="shared" si="1599"/>
        <v>44373</v>
      </c>
      <c r="F15482" s="1">
        <f>TIMEVALUE("08:47:48")</f>
        <v>0.36652777777777779</v>
      </c>
      <c r="G15482" t="s">
        <v>3226</v>
      </c>
      <c r="H15482" t="s">
        <v>3180</v>
      </c>
      <c r="I15482">
        <v>698.62</v>
      </c>
    </row>
    <row r="15483" spans="1:9" x14ac:dyDescent="0.25">
      <c r="A15483" t="s">
        <v>29465</v>
      </c>
      <c r="B15483">
        <v>13127</v>
      </c>
      <c r="C15483" s="2">
        <f t="shared" si="1598"/>
        <v>44373</v>
      </c>
      <c r="D15483" s="1">
        <f>TIMEVALUE("08:51:58")</f>
        <v>0.36942129629629628</v>
      </c>
      <c r="E15483" s="2">
        <f t="shared" si="1599"/>
        <v>44373</v>
      </c>
      <c r="F15483" s="1">
        <f>TIMEVALUE("09:01:58")</f>
        <v>0.37636574074074075</v>
      </c>
      <c r="G15483" t="s">
        <v>164</v>
      </c>
      <c r="H15483" t="s">
        <v>29466</v>
      </c>
      <c r="I15483">
        <v>699.202</v>
      </c>
    </row>
    <row r="15484" spans="1:9" x14ac:dyDescent="0.25">
      <c r="A15484" t="s">
        <v>29467</v>
      </c>
      <c r="B15484">
        <v>13127</v>
      </c>
      <c r="C15484" s="2">
        <f t="shared" si="1598"/>
        <v>44373</v>
      </c>
      <c r="D15484" s="1">
        <f>TIMEVALUE("09:04:53")</f>
        <v>0.37839120370370372</v>
      </c>
      <c r="E15484" s="2">
        <f t="shared" si="1599"/>
        <v>44373</v>
      </c>
      <c r="F15484" s="1">
        <f>TIMEVALUE("09:08:35")</f>
        <v>0.38096064814814817</v>
      </c>
      <c r="G15484" t="s">
        <v>2522</v>
      </c>
      <c r="H15484" t="s">
        <v>2335</v>
      </c>
      <c r="I15484">
        <v>699.28800000000001</v>
      </c>
    </row>
    <row r="15485" spans="1:9" x14ac:dyDescent="0.25">
      <c r="A15485" t="s">
        <v>29468</v>
      </c>
      <c r="B15485">
        <v>13127</v>
      </c>
      <c r="C15485" s="2">
        <f t="shared" si="1598"/>
        <v>44373</v>
      </c>
      <c r="D15485" s="1">
        <f>TIMEVALUE("09:10:46")</f>
        <v>0.38247685185185187</v>
      </c>
      <c r="E15485" s="2">
        <f t="shared" si="1599"/>
        <v>44373</v>
      </c>
      <c r="F15485" s="1">
        <f>TIMEVALUE("09:14:36")</f>
        <v>0.38513888888888886</v>
      </c>
      <c r="G15485" t="s">
        <v>607</v>
      </c>
      <c r="H15485" t="s">
        <v>29469</v>
      </c>
      <c r="I15485">
        <v>700.55200000000002</v>
      </c>
    </row>
    <row r="15486" spans="1:9" x14ac:dyDescent="0.25">
      <c r="A15486" t="s">
        <v>29470</v>
      </c>
      <c r="B15486">
        <v>13127</v>
      </c>
      <c r="C15486" s="2">
        <f t="shared" si="1598"/>
        <v>44373</v>
      </c>
      <c r="D15486" s="1">
        <f>TIMEVALUE("09:16:39")</f>
        <v>0.38656249999999998</v>
      </c>
      <c r="E15486" s="2">
        <f t="shared" si="1599"/>
        <v>44373</v>
      </c>
      <c r="F15486" s="1">
        <f>TIMEVALUE("09:24:24")</f>
        <v>0.39194444444444443</v>
      </c>
      <c r="G15486" t="s">
        <v>1878</v>
      </c>
      <c r="H15486" t="s">
        <v>29472</v>
      </c>
      <c r="I15486">
        <v>700.96699999999998</v>
      </c>
    </row>
    <row r="15487" spans="1:9" x14ac:dyDescent="0.25">
      <c r="A15487" t="s">
        <v>29473</v>
      </c>
      <c r="B15487">
        <v>13127</v>
      </c>
      <c r="C15487" s="2">
        <f t="shared" si="1598"/>
        <v>44373</v>
      </c>
      <c r="D15487" s="1">
        <f>TIMEVALUE("09:27:21")</f>
        <v>0.39399305555555558</v>
      </c>
      <c r="E15487" s="2">
        <f t="shared" si="1599"/>
        <v>44373</v>
      </c>
      <c r="F15487" s="1">
        <f>TIMEVALUE("09:42:03")</f>
        <v>0.4042013888888889</v>
      </c>
      <c r="G15487" t="s">
        <v>79</v>
      </c>
      <c r="H15487" t="s">
        <v>29474</v>
      </c>
      <c r="I15487">
        <v>700.76800000000003</v>
      </c>
    </row>
    <row r="15488" spans="1:9" x14ac:dyDescent="0.25">
      <c r="A15488" t="s">
        <v>29475</v>
      </c>
      <c r="B15488">
        <v>13127</v>
      </c>
      <c r="C15488" s="2">
        <f t="shared" si="1598"/>
        <v>44373</v>
      </c>
      <c r="D15488" s="1">
        <f>TIMEVALUE("09:45:52")</f>
        <v>0.40685185185185185</v>
      </c>
      <c r="E15488" s="2">
        <f t="shared" si="1599"/>
        <v>44373</v>
      </c>
      <c r="F15488" s="1">
        <f>TIMEVALUE("09:55:46")</f>
        <v>0.41372685185185187</v>
      </c>
      <c r="G15488" t="s">
        <v>8123</v>
      </c>
      <c r="H15488" t="s">
        <v>17060</v>
      </c>
      <c r="I15488">
        <v>701.37699999999995</v>
      </c>
    </row>
    <row r="15489" spans="1:9" x14ac:dyDescent="0.25">
      <c r="A15489" t="s">
        <v>29476</v>
      </c>
      <c r="B15489">
        <v>13127</v>
      </c>
      <c r="C15489" s="2">
        <f t="shared" si="1598"/>
        <v>44373</v>
      </c>
      <c r="D15489" s="1">
        <f>TIMEVALUE("09:58:25")</f>
        <v>0.41556712962962961</v>
      </c>
      <c r="E15489" s="2">
        <f t="shared" si="1599"/>
        <v>44373</v>
      </c>
      <c r="F15489" s="1">
        <f>TIMEVALUE("09:59:37")</f>
        <v>0.41640046296296296</v>
      </c>
      <c r="G15489" t="s">
        <v>337</v>
      </c>
      <c r="H15489" t="s">
        <v>5589</v>
      </c>
      <c r="I15489">
        <v>701.93399999999997</v>
      </c>
    </row>
    <row r="15490" spans="1:9" x14ac:dyDescent="0.25">
      <c r="A15490" t="s">
        <v>29477</v>
      </c>
      <c r="B15490">
        <v>13127</v>
      </c>
      <c r="C15490" s="2">
        <f t="shared" si="1598"/>
        <v>44373</v>
      </c>
      <c r="D15490" s="1">
        <f>TIMEVALUE("10:01:17")</f>
        <v>0.41755787037037034</v>
      </c>
      <c r="E15490" s="2">
        <f t="shared" si="1599"/>
        <v>44373</v>
      </c>
      <c r="F15490" s="1">
        <f>TIMEVALUE("10:05:44")</f>
        <v>0.42064814814814816</v>
      </c>
      <c r="G15490" t="s">
        <v>2591</v>
      </c>
      <c r="H15490" t="s">
        <v>15411</v>
      </c>
      <c r="I15490">
        <v>702.495</v>
      </c>
    </row>
    <row r="15491" spans="1:9" x14ac:dyDescent="0.25">
      <c r="A15491" t="s">
        <v>29478</v>
      </c>
      <c r="B15491">
        <v>13127</v>
      </c>
      <c r="C15491" s="2">
        <f t="shared" si="1598"/>
        <v>44373</v>
      </c>
      <c r="D15491" s="1">
        <f>TIMEVALUE("10:07:17")</f>
        <v>0.42172453703703705</v>
      </c>
      <c r="E15491" s="2">
        <f t="shared" si="1599"/>
        <v>44373</v>
      </c>
      <c r="F15491" s="1">
        <f>TIMEVALUE("10:08:19")</f>
        <v>0.42244212962962963</v>
      </c>
      <c r="G15491" t="s">
        <v>3849</v>
      </c>
      <c r="H15491" t="s">
        <v>29479</v>
      </c>
      <c r="I15491">
        <v>703.07100000000003</v>
      </c>
    </row>
    <row r="15492" spans="1:9" x14ac:dyDescent="0.25">
      <c r="A15492" t="s">
        <v>29480</v>
      </c>
      <c r="B15492">
        <v>13127</v>
      </c>
      <c r="C15492" s="2">
        <f t="shared" si="1598"/>
        <v>44373</v>
      </c>
      <c r="D15492" s="1">
        <f>TIMEVALUE("07:54:34")</f>
        <v>0.32956018518518521</v>
      </c>
      <c r="E15492" s="2">
        <f t="shared" si="1599"/>
        <v>44373</v>
      </c>
      <c r="F15492" s="1">
        <f>TIMEVALUE("07:56:55")</f>
        <v>0.33119212962962963</v>
      </c>
      <c r="G15492" t="s">
        <v>242</v>
      </c>
      <c r="H15492" t="s">
        <v>28073</v>
      </c>
      <c r="I15492">
        <v>703.39099999999996</v>
      </c>
    </row>
    <row r="15493" spans="1:9" x14ac:dyDescent="0.25">
      <c r="A15493" t="s">
        <v>29481</v>
      </c>
      <c r="B15493">
        <v>13127</v>
      </c>
      <c r="C15493" s="2">
        <f t="shared" si="1598"/>
        <v>44373</v>
      </c>
      <c r="D15493" s="1">
        <f>TIMEVALUE("10:19:06")</f>
        <v>0.42993055555555554</v>
      </c>
      <c r="E15493" s="2">
        <f t="shared" si="1599"/>
        <v>44373</v>
      </c>
      <c r="F15493" s="1">
        <f>TIMEVALUE("10:37:30")</f>
        <v>0.44270833333333331</v>
      </c>
      <c r="G15493" t="s">
        <v>13517</v>
      </c>
      <c r="H15493" t="s">
        <v>21035</v>
      </c>
      <c r="I15493">
        <v>697.39300000000003</v>
      </c>
    </row>
    <row r="15494" spans="1:9" x14ac:dyDescent="0.25">
      <c r="A15494" t="s">
        <v>29481</v>
      </c>
      <c r="B15494">
        <v>13127</v>
      </c>
      <c r="C15494" s="2">
        <f t="shared" si="1598"/>
        <v>44373</v>
      </c>
      <c r="D15494" s="1">
        <f>TIMEVALUE("10:46:00")</f>
        <v>0.44861111111111113</v>
      </c>
      <c r="E15494" s="2">
        <f t="shared" si="1599"/>
        <v>44373</v>
      </c>
      <c r="F15494" s="1">
        <f>TIMEVALUE("10:46:00")</f>
        <v>0.44861111111111113</v>
      </c>
      <c r="G15494" t="s">
        <v>162</v>
      </c>
      <c r="H15494" t="s">
        <v>163</v>
      </c>
      <c r="I15494">
        <v>98765432.099000007</v>
      </c>
    </row>
    <row r="15495" spans="1:9" x14ac:dyDescent="0.25">
      <c r="A15495" t="s">
        <v>29481</v>
      </c>
      <c r="B15495">
        <v>13127</v>
      </c>
      <c r="C15495" s="2">
        <f t="shared" si="1598"/>
        <v>44373</v>
      </c>
      <c r="D15495" s="1">
        <f>TIMEVALUE("10:46:01")</f>
        <v>0.44862268518518517</v>
      </c>
      <c r="E15495" s="2">
        <f t="shared" si="1599"/>
        <v>44373</v>
      </c>
      <c r="F15495" s="1">
        <f>TIMEVALUE("11:01:50")</f>
        <v>0.45960648148148148</v>
      </c>
      <c r="G15495" t="s">
        <v>2495</v>
      </c>
      <c r="H15495" t="s">
        <v>29482</v>
      </c>
      <c r="I15495">
        <v>697.21400000000006</v>
      </c>
    </row>
    <row r="15496" spans="1:9" x14ac:dyDescent="0.25">
      <c r="A15496" t="s">
        <v>29483</v>
      </c>
      <c r="B15496">
        <v>13127</v>
      </c>
      <c r="C15496" s="2">
        <f t="shared" si="1598"/>
        <v>44373</v>
      </c>
      <c r="D15496" s="1">
        <f>TIMEVALUE("11:04:05")</f>
        <v>0.4611689814814815</v>
      </c>
      <c r="E15496" s="2">
        <f t="shared" si="1599"/>
        <v>44373</v>
      </c>
      <c r="F15496" s="1">
        <f>TIMEVALUE("11:14:31")</f>
        <v>0.46841435185185187</v>
      </c>
      <c r="G15496" t="s">
        <v>11102</v>
      </c>
      <c r="H15496" t="s">
        <v>29484</v>
      </c>
      <c r="I15496">
        <v>697.99199999999996</v>
      </c>
    </row>
    <row r="15497" spans="1:9" x14ac:dyDescent="0.25">
      <c r="A15497" t="s">
        <v>29485</v>
      </c>
      <c r="B15497">
        <v>13127</v>
      </c>
      <c r="C15497" s="2">
        <f t="shared" si="1598"/>
        <v>44373</v>
      </c>
      <c r="D15497" s="1">
        <f>TIMEVALUE("11:21:53")</f>
        <v>0.4735300925925926</v>
      </c>
      <c r="E15497" s="2">
        <f t="shared" si="1599"/>
        <v>44373</v>
      </c>
      <c r="F15497" s="1">
        <f>TIMEVALUE("11:31:40")</f>
        <v>0.48032407407407407</v>
      </c>
      <c r="G15497" t="s">
        <v>1809</v>
      </c>
      <c r="H15497" t="s">
        <v>3410</v>
      </c>
      <c r="I15497">
        <v>698.61900000000003</v>
      </c>
    </row>
    <row r="15498" spans="1:9" x14ac:dyDescent="0.25">
      <c r="A15498" t="s">
        <v>29486</v>
      </c>
      <c r="B15498">
        <v>13127</v>
      </c>
      <c r="C15498" s="2">
        <f t="shared" si="1598"/>
        <v>44373</v>
      </c>
      <c r="D15498" s="1">
        <f>TIMEVALUE("11:34:49")</f>
        <v>0.48251157407407408</v>
      </c>
      <c r="E15498" s="2">
        <f t="shared" si="1599"/>
        <v>44373</v>
      </c>
      <c r="F15498" s="1">
        <f>TIMEVALUE("11:46:56")</f>
        <v>0.49092592592592593</v>
      </c>
      <c r="G15498" t="s">
        <v>1351</v>
      </c>
      <c r="H15498" t="s">
        <v>29487</v>
      </c>
      <c r="I15498">
        <v>698.76099999999997</v>
      </c>
    </row>
    <row r="15499" spans="1:9" x14ac:dyDescent="0.25">
      <c r="A15499" t="s">
        <v>29488</v>
      </c>
      <c r="B15499">
        <v>13127</v>
      </c>
      <c r="C15499" s="2">
        <f t="shared" si="1598"/>
        <v>44373</v>
      </c>
      <c r="D15499" s="1">
        <f>TIMEVALUE("11:50:56")</f>
        <v>0.4937037037037037</v>
      </c>
      <c r="E15499" s="2">
        <f t="shared" si="1599"/>
        <v>44373</v>
      </c>
      <c r="F15499" s="1">
        <f>TIMEVALUE("11:53:28")</f>
        <v>0.49546296296296294</v>
      </c>
      <c r="G15499" t="s">
        <v>514</v>
      </c>
      <c r="H15499" t="s">
        <v>29489</v>
      </c>
      <c r="I15499">
        <v>698.99400000000003</v>
      </c>
    </row>
    <row r="15500" spans="1:9" x14ac:dyDescent="0.25">
      <c r="A15500" t="s">
        <v>29490</v>
      </c>
      <c r="B15500">
        <v>13127</v>
      </c>
      <c r="C15500" s="2">
        <f t="shared" si="1598"/>
        <v>44373</v>
      </c>
      <c r="D15500" s="1">
        <f>TIMEVALUE("11:55:11")</f>
        <v>0.49665509259259261</v>
      </c>
      <c r="E15500" s="2">
        <f t="shared" si="1599"/>
        <v>44373</v>
      </c>
      <c r="F15500" s="1">
        <f>TIMEVALUE("11:59:51")</f>
        <v>0.49989583333333332</v>
      </c>
      <c r="G15500" t="s">
        <v>6437</v>
      </c>
      <c r="H15500" t="s">
        <v>1068</v>
      </c>
      <c r="I15500">
        <v>700.29899999999998</v>
      </c>
    </row>
    <row r="15501" spans="1:9" x14ac:dyDescent="0.25">
      <c r="A15501" t="s">
        <v>29490</v>
      </c>
      <c r="B15501">
        <v>13127</v>
      </c>
      <c r="C15501" s="2">
        <f t="shared" si="1598"/>
        <v>44373</v>
      </c>
      <c r="D15501" s="1">
        <f>TIMEVALUE("12:49:38")</f>
        <v>0.53446759259259258</v>
      </c>
      <c r="E15501" s="2">
        <f t="shared" si="1599"/>
        <v>44373</v>
      </c>
      <c r="F15501" s="1">
        <f>TIMEVALUE("12:49:38")</f>
        <v>0.53446759259259258</v>
      </c>
      <c r="G15501" t="s">
        <v>162</v>
      </c>
      <c r="H15501" t="s">
        <v>163</v>
      </c>
      <c r="I15501">
        <v>98765432.099000007</v>
      </c>
    </row>
    <row r="15502" spans="1:9" x14ac:dyDescent="0.25">
      <c r="A15502" t="s">
        <v>29490</v>
      </c>
      <c r="B15502">
        <v>13127</v>
      </c>
      <c r="C15502" s="2">
        <f t="shared" si="1598"/>
        <v>44373</v>
      </c>
      <c r="D15502" s="1">
        <f>TIMEVALUE("12:49:47")</f>
        <v>0.53457175925925926</v>
      </c>
      <c r="E15502" s="2">
        <f t="shared" si="1599"/>
        <v>44373</v>
      </c>
      <c r="F15502" s="1">
        <f>TIMEVALUE("12:56:24")</f>
        <v>0.53916666666666668</v>
      </c>
      <c r="G15502" t="s">
        <v>2717</v>
      </c>
      <c r="H15502" t="s">
        <v>23992</v>
      </c>
      <c r="I15502">
        <v>699.48800000000006</v>
      </c>
    </row>
    <row r="15503" spans="1:9" x14ac:dyDescent="0.25">
      <c r="A15503" t="s">
        <v>29491</v>
      </c>
      <c r="B15503">
        <v>13127</v>
      </c>
      <c r="C15503" s="2">
        <f t="shared" si="1598"/>
        <v>44373</v>
      </c>
      <c r="D15503" s="1">
        <f>TIMEVALUE("12:58:01")</f>
        <v>0.5402893518518519</v>
      </c>
      <c r="E15503" s="2">
        <f t="shared" si="1599"/>
        <v>44373</v>
      </c>
      <c r="F15503" s="1">
        <f>TIMEVALUE("13:04:57")</f>
        <v>0.54510416666666661</v>
      </c>
      <c r="G15503" t="s">
        <v>2018</v>
      </c>
      <c r="H15503" t="s">
        <v>15582</v>
      </c>
      <c r="I15503">
        <v>700.39700000000005</v>
      </c>
    </row>
    <row r="15504" spans="1:9" x14ac:dyDescent="0.25">
      <c r="A15504" t="s">
        <v>29492</v>
      </c>
      <c r="B15504">
        <v>13127</v>
      </c>
      <c r="C15504" s="2">
        <f t="shared" si="1598"/>
        <v>44373</v>
      </c>
      <c r="D15504" s="1">
        <f>TIMEVALUE("13:08:00")</f>
        <v>0.54722222222222228</v>
      </c>
      <c r="E15504" s="2">
        <f t="shared" si="1599"/>
        <v>44373</v>
      </c>
      <c r="F15504" s="1">
        <f>TIMEVALUE("13:14:11")</f>
        <v>0.55151620370370369</v>
      </c>
      <c r="G15504" t="s">
        <v>962</v>
      </c>
      <c r="H15504" t="s">
        <v>26899</v>
      </c>
      <c r="I15504">
        <v>700.73</v>
      </c>
    </row>
    <row r="15505" spans="1:9" x14ac:dyDescent="0.25">
      <c r="A15505" t="s">
        <v>29493</v>
      </c>
      <c r="B15505">
        <v>13127</v>
      </c>
      <c r="C15505" s="2">
        <f t="shared" si="1598"/>
        <v>44373</v>
      </c>
      <c r="D15505" s="1">
        <f>TIMEVALUE("13:21:14")</f>
        <v>0.55641203703703701</v>
      </c>
      <c r="E15505" s="2">
        <f t="shared" si="1599"/>
        <v>44373</v>
      </c>
      <c r="F15505" s="1">
        <f>TIMEVALUE("13:23:27")</f>
        <v>0.55795138888888884</v>
      </c>
      <c r="G15505" t="s">
        <v>560</v>
      </c>
      <c r="H15505" t="s">
        <v>14027</v>
      </c>
      <c r="I15505">
        <v>701.18399999999997</v>
      </c>
    </row>
    <row r="15506" spans="1:9" x14ac:dyDescent="0.25">
      <c r="A15506" t="s">
        <v>29494</v>
      </c>
      <c r="B15506">
        <v>13127</v>
      </c>
      <c r="C15506" s="2">
        <f t="shared" si="1598"/>
        <v>44373</v>
      </c>
      <c r="D15506" s="1">
        <f>TIMEVALUE("13:25:08")</f>
        <v>0.55912037037037032</v>
      </c>
      <c r="E15506" s="2">
        <f t="shared" si="1599"/>
        <v>44373</v>
      </c>
      <c r="F15506" s="1">
        <f>TIMEVALUE("13:28:51")</f>
        <v>0.56170138888888888</v>
      </c>
      <c r="G15506" t="s">
        <v>13829</v>
      </c>
      <c r="H15506" t="s">
        <v>29495</v>
      </c>
      <c r="I15506">
        <v>701.70299999999997</v>
      </c>
    </row>
    <row r="15507" spans="1:9" x14ac:dyDescent="0.25">
      <c r="A15507" t="s">
        <v>29496</v>
      </c>
      <c r="B15507">
        <v>13127</v>
      </c>
      <c r="C15507" s="2">
        <f t="shared" si="1598"/>
        <v>44373</v>
      </c>
      <c r="D15507" s="1">
        <f>TIMEVALUE("13:32:19")</f>
        <v>0.56410879629629629</v>
      </c>
      <c r="E15507" s="2">
        <f t="shared" si="1599"/>
        <v>44373</v>
      </c>
      <c r="F15507" s="1">
        <f>TIMEVALUE("13:33:30")</f>
        <v>0.5649305555555556</v>
      </c>
      <c r="G15507" t="s">
        <v>287</v>
      </c>
      <c r="H15507" t="s">
        <v>21456</v>
      </c>
      <c r="I15507">
        <v>702.21299999999997</v>
      </c>
    </row>
    <row r="15508" spans="1:9" x14ac:dyDescent="0.25">
      <c r="A15508" t="s">
        <v>29497</v>
      </c>
      <c r="B15508">
        <v>13127</v>
      </c>
      <c r="C15508" s="2">
        <f t="shared" si="1598"/>
        <v>44373</v>
      </c>
      <c r="D15508" s="1">
        <f>TIMEVALUE("13:35:46")</f>
        <v>0.56650462962962966</v>
      </c>
      <c r="E15508" s="2">
        <f t="shared" si="1599"/>
        <v>44373</v>
      </c>
      <c r="F15508" s="1">
        <f>TIMEVALUE("13:37:24")</f>
        <v>0.56763888888888892</v>
      </c>
      <c r="G15508" t="s">
        <v>2374</v>
      </c>
      <c r="H15508" t="s">
        <v>29479</v>
      </c>
      <c r="I15508">
        <v>702.74199999999996</v>
      </c>
    </row>
    <row r="15509" spans="1:9" x14ac:dyDescent="0.25">
      <c r="A15509" t="s">
        <v>29498</v>
      </c>
      <c r="B15509">
        <v>13127</v>
      </c>
      <c r="C15509" s="2">
        <f t="shared" si="1598"/>
        <v>44373</v>
      </c>
      <c r="D15509" s="1">
        <f>TIMEVALUE("10:10:03")</f>
        <v>0.42364583333333333</v>
      </c>
      <c r="E15509" s="2">
        <f t="shared" si="1599"/>
        <v>44373</v>
      </c>
      <c r="F15509" s="1">
        <f>TIMEVALUE("10:13:15")</f>
        <v>0.42586805555555557</v>
      </c>
      <c r="G15509" t="s">
        <v>658</v>
      </c>
      <c r="H15509" t="s">
        <v>15414</v>
      </c>
      <c r="I15509">
        <v>702.995</v>
      </c>
    </row>
    <row r="15510" spans="1:9" x14ac:dyDescent="0.25">
      <c r="A15510" t="s">
        <v>29499</v>
      </c>
      <c r="B15510">
        <v>13127</v>
      </c>
      <c r="C15510" s="2">
        <f t="shared" si="1598"/>
        <v>44373</v>
      </c>
      <c r="D15510" s="1">
        <f>TIMEVALUE("13:47:08")</f>
        <v>0.57439814814814816</v>
      </c>
      <c r="E15510" s="2">
        <f t="shared" si="1599"/>
        <v>44373</v>
      </c>
      <c r="F15510" s="1">
        <f>TIMEVALUE("14:04:48")</f>
        <v>0.58666666666666667</v>
      </c>
      <c r="G15510" t="s">
        <v>7458</v>
      </c>
      <c r="H15510" t="s">
        <v>29500</v>
      </c>
      <c r="I15510">
        <v>697.25699999999995</v>
      </c>
    </row>
    <row r="15511" spans="1:9" x14ac:dyDescent="0.25">
      <c r="A15511" t="s">
        <v>29501</v>
      </c>
      <c r="B15511">
        <v>13127</v>
      </c>
      <c r="C15511" s="2">
        <f t="shared" si="1598"/>
        <v>44373</v>
      </c>
      <c r="D15511" s="1">
        <f>TIMEVALUE("14:16:37")</f>
        <v>0.59487268518518521</v>
      </c>
      <c r="E15511" s="2">
        <f t="shared" si="1599"/>
        <v>44373</v>
      </c>
      <c r="F15511" s="1">
        <f>TIMEVALUE("14:29:29")</f>
        <v>0.60380787037037043</v>
      </c>
      <c r="G15511" t="s">
        <v>10784</v>
      </c>
      <c r="H15511" t="s">
        <v>18831</v>
      </c>
      <c r="I15511">
        <v>697.45600000000002</v>
      </c>
    </row>
    <row r="15512" spans="1:9" x14ac:dyDescent="0.25">
      <c r="A15512" t="s">
        <v>29502</v>
      </c>
      <c r="B15512">
        <v>13127</v>
      </c>
      <c r="C15512" s="2">
        <f t="shared" si="1598"/>
        <v>44373</v>
      </c>
      <c r="D15512" s="1">
        <f>TIMEVALUE("14:31:36")</f>
        <v>0.6052777777777778</v>
      </c>
      <c r="E15512" s="2">
        <f t="shared" si="1599"/>
        <v>44373</v>
      </c>
      <c r="F15512" s="1">
        <f>TIMEVALUE("14:40:02")</f>
        <v>0.61113425925925924</v>
      </c>
      <c r="G15512" t="s">
        <v>106</v>
      </c>
      <c r="H15512" t="s">
        <v>6237</v>
      </c>
      <c r="I15512">
        <v>698.202</v>
      </c>
    </row>
    <row r="15513" spans="1:9" x14ac:dyDescent="0.25">
      <c r="A15513" t="s">
        <v>29503</v>
      </c>
      <c r="B15513">
        <v>13127</v>
      </c>
      <c r="C15513" s="2">
        <f t="shared" si="1598"/>
        <v>44373</v>
      </c>
      <c r="D15513" s="1">
        <f>TIMEVALUE("14:41:50")</f>
        <v>0.61238425925925921</v>
      </c>
      <c r="E15513" s="2">
        <f t="shared" si="1599"/>
        <v>44373</v>
      </c>
      <c r="F15513" s="1">
        <f>TIMEVALUE("14:53:32")</f>
        <v>0.62050925925925926</v>
      </c>
      <c r="G15513" t="s">
        <v>1425</v>
      </c>
      <c r="H15513" t="s">
        <v>27946</v>
      </c>
      <c r="I15513">
        <v>698.81899999999996</v>
      </c>
    </row>
    <row r="15514" spans="1:9" x14ac:dyDescent="0.25">
      <c r="A15514" t="s">
        <v>29504</v>
      </c>
      <c r="B15514">
        <v>13127</v>
      </c>
      <c r="C15514" s="2">
        <f t="shared" si="1598"/>
        <v>44373</v>
      </c>
      <c r="D15514" s="1">
        <f>TIMEVALUE("14:56:12")</f>
        <v>0.62236111111111114</v>
      </c>
      <c r="E15514" s="2">
        <f t="shared" si="1599"/>
        <v>44373</v>
      </c>
      <c r="F15514" s="1">
        <f>TIMEVALUE("15:06:32")</f>
        <v>0.62953703703703701</v>
      </c>
      <c r="G15514" t="s">
        <v>3148</v>
      </c>
      <c r="H15514" t="s">
        <v>3286</v>
      </c>
      <c r="I15514">
        <v>698.98299999999995</v>
      </c>
    </row>
    <row r="15515" spans="1:9" x14ac:dyDescent="0.25">
      <c r="A15515" t="s">
        <v>29505</v>
      </c>
      <c r="B15515">
        <v>13127</v>
      </c>
      <c r="C15515" s="2">
        <f t="shared" si="1598"/>
        <v>44373</v>
      </c>
      <c r="D15515" s="1">
        <f>TIMEVALUE("15:08:48")</f>
        <v>0.63111111111111107</v>
      </c>
      <c r="E15515" s="2">
        <f t="shared" si="1599"/>
        <v>44373</v>
      </c>
      <c r="F15515" s="1">
        <f>TIMEVALUE("15:19:26")</f>
        <v>0.63849537037037041</v>
      </c>
      <c r="G15515" t="s">
        <v>1634</v>
      </c>
      <c r="H15515" t="s">
        <v>22340</v>
      </c>
      <c r="I15515">
        <v>699.23800000000006</v>
      </c>
    </row>
    <row r="15516" spans="1:9" x14ac:dyDescent="0.25">
      <c r="A15516" t="s">
        <v>29506</v>
      </c>
      <c r="B15516">
        <v>13127</v>
      </c>
      <c r="C15516" s="2">
        <f t="shared" si="1598"/>
        <v>44373</v>
      </c>
      <c r="D15516" s="1">
        <f>TIMEVALUE("15:21:02")</f>
        <v>0.63960648148148147</v>
      </c>
      <c r="E15516" s="2">
        <f t="shared" si="1599"/>
        <v>44373</v>
      </c>
      <c r="F15516" s="1">
        <f>TIMEVALUE("15:31:14")</f>
        <v>0.6466898148148148</v>
      </c>
      <c r="G15516" t="s">
        <v>7590</v>
      </c>
      <c r="H15516" t="s">
        <v>22060</v>
      </c>
      <c r="I15516">
        <v>700.37900000000002</v>
      </c>
    </row>
    <row r="15517" spans="1:9" x14ac:dyDescent="0.25">
      <c r="A15517" t="s">
        <v>29507</v>
      </c>
      <c r="B15517">
        <v>13127</v>
      </c>
      <c r="C15517" s="2">
        <f t="shared" si="1598"/>
        <v>44373</v>
      </c>
      <c r="D15517" s="1">
        <f>TIMEVALUE("15:33:17")</f>
        <v>0.64811342592592591</v>
      </c>
      <c r="E15517" s="2">
        <f t="shared" si="1599"/>
        <v>44373</v>
      </c>
      <c r="F15517" s="1">
        <f>TIMEVALUE("15:43:37")</f>
        <v>0.65528935185185189</v>
      </c>
      <c r="G15517" t="s">
        <v>3148</v>
      </c>
      <c r="H15517" t="s">
        <v>27640</v>
      </c>
      <c r="I15517">
        <v>700.476</v>
      </c>
    </row>
    <row r="15518" spans="1:9" x14ac:dyDescent="0.25">
      <c r="A15518" t="s">
        <v>29508</v>
      </c>
      <c r="B15518">
        <v>13127</v>
      </c>
      <c r="C15518" s="2">
        <f t="shared" si="1598"/>
        <v>44373</v>
      </c>
      <c r="D15518" s="1">
        <f>TIMEVALUE("15:45:41")</f>
        <v>0.65672453703703704</v>
      </c>
      <c r="E15518" s="2">
        <f t="shared" si="1599"/>
        <v>44373</v>
      </c>
      <c r="F15518" s="1">
        <f>TIMEVALUE("15:51:59")</f>
        <v>0.66109953703703705</v>
      </c>
      <c r="G15518" t="s">
        <v>951</v>
      </c>
      <c r="H15518" t="s">
        <v>26775</v>
      </c>
      <c r="I15518">
        <v>700.81399999999996</v>
      </c>
    </row>
    <row r="15519" spans="1:9" x14ac:dyDescent="0.25">
      <c r="A15519" t="s">
        <v>29509</v>
      </c>
      <c r="B15519">
        <v>13127</v>
      </c>
      <c r="C15519" s="2">
        <f t="shared" si="1598"/>
        <v>44373</v>
      </c>
      <c r="D15519" s="1">
        <f>TIMEVALUE("15:53:30")</f>
        <v>0.66215277777777781</v>
      </c>
      <c r="E15519" s="2">
        <f t="shared" si="1599"/>
        <v>44373</v>
      </c>
      <c r="F15519" s="1">
        <f>TIMEVALUE("15:56:51")</f>
        <v>0.66447916666666662</v>
      </c>
      <c r="G15519" t="s">
        <v>124</v>
      </c>
      <c r="H15519" t="s">
        <v>16985</v>
      </c>
      <c r="I15519">
        <v>701.55899999999997</v>
      </c>
    </row>
    <row r="15520" spans="1:9" x14ac:dyDescent="0.25">
      <c r="A15520" t="s">
        <v>29511</v>
      </c>
      <c r="B15520">
        <v>13127</v>
      </c>
      <c r="C15520" s="2">
        <f t="shared" si="1598"/>
        <v>44373</v>
      </c>
      <c r="D15520" s="1">
        <f>TIMEVALUE("16:05:07")</f>
        <v>0.67021990740740744</v>
      </c>
      <c r="E15520" s="2">
        <f t="shared" si="1599"/>
        <v>44373</v>
      </c>
      <c r="F15520" s="1">
        <f>TIMEVALUE("16:08:58")</f>
        <v>0.67289351851851853</v>
      </c>
      <c r="G15520" t="s">
        <v>846</v>
      </c>
      <c r="H15520" t="s">
        <v>16952</v>
      </c>
      <c r="I15520">
        <v>702.04</v>
      </c>
    </row>
    <row r="15521" spans="1:9" x14ac:dyDescent="0.25">
      <c r="A15521" t="s">
        <v>29512</v>
      </c>
      <c r="B15521">
        <v>13127</v>
      </c>
      <c r="C15521" s="2">
        <f t="shared" si="1598"/>
        <v>44373</v>
      </c>
      <c r="D15521" s="1">
        <f>TIMEVALUE("16:10:34")</f>
        <v>0.67400462962962959</v>
      </c>
      <c r="E15521" s="2">
        <f t="shared" si="1599"/>
        <v>44373</v>
      </c>
      <c r="F15521" s="1">
        <f>TIMEVALUE("16:12:19")</f>
        <v>0.67521990740740745</v>
      </c>
      <c r="G15521" t="s">
        <v>2313</v>
      </c>
      <c r="H15521" t="s">
        <v>29513</v>
      </c>
      <c r="I15521">
        <v>702.54899999999998</v>
      </c>
    </row>
    <row r="15522" spans="1:9" x14ac:dyDescent="0.25">
      <c r="A15522" t="s">
        <v>29514</v>
      </c>
      <c r="B15522">
        <v>13127</v>
      </c>
      <c r="C15522" s="2">
        <f t="shared" si="1598"/>
        <v>44373</v>
      </c>
      <c r="D15522" s="1">
        <f>TIMEVALUE("13:40:08")</f>
        <v>0.56953703703703706</v>
      </c>
      <c r="E15522" s="2">
        <f t="shared" si="1599"/>
        <v>44373</v>
      </c>
      <c r="F15522" s="1">
        <f>TIMEVALUE("13:42:01")</f>
        <v>0.57084490740740745</v>
      </c>
      <c r="G15522" t="s">
        <v>303</v>
      </c>
      <c r="H15522" t="s">
        <v>17895</v>
      </c>
      <c r="I15522">
        <v>702.76300000000003</v>
      </c>
    </row>
    <row r="15523" spans="1:9" x14ac:dyDescent="0.25">
      <c r="A15523" t="s">
        <v>29515</v>
      </c>
      <c r="B15523">
        <v>13127</v>
      </c>
      <c r="C15523" s="2">
        <f t="shared" si="1598"/>
        <v>44373</v>
      </c>
      <c r="D15523" s="1">
        <f>TIMEVALUE("16:22:17")</f>
        <v>0.68214120370370368</v>
      </c>
      <c r="E15523" s="2">
        <f t="shared" si="1599"/>
        <v>44373</v>
      </c>
      <c r="F15523" s="1">
        <f>TIMEVALUE("16:26:53")</f>
        <v>0.68533564814814818</v>
      </c>
      <c r="G15523" t="s">
        <v>2446</v>
      </c>
      <c r="H15523" t="s">
        <v>2861</v>
      </c>
      <c r="I15523">
        <v>697.202</v>
      </c>
    </row>
    <row r="15524" spans="1:9" x14ac:dyDescent="0.25">
      <c r="A15524" t="s">
        <v>29516</v>
      </c>
      <c r="B15524">
        <v>13127</v>
      </c>
      <c r="C15524" s="2">
        <f t="shared" ref="C15524:C15534" si="1600">DATEVALUE("2025-06-28")</f>
        <v>44374</v>
      </c>
      <c r="D15524" s="1">
        <f>TIMEVALUE("07:53:39")</f>
        <v>0.32892361111111112</v>
      </c>
      <c r="E15524" s="2">
        <f t="shared" ref="E15524:E15534" si="1601">DATEVALUE("2025-06-28")</f>
        <v>44374</v>
      </c>
      <c r="F15524" s="1">
        <f>TIMEVALUE("07:57:27")</f>
        <v>0.33156249999999998</v>
      </c>
      <c r="G15524" t="s">
        <v>245</v>
      </c>
      <c r="H15524" t="s">
        <v>23766</v>
      </c>
      <c r="I15524">
        <v>697.779</v>
      </c>
    </row>
    <row r="15525" spans="1:9" x14ac:dyDescent="0.25">
      <c r="A15525" t="s">
        <v>29517</v>
      </c>
      <c r="B15525">
        <v>13127</v>
      </c>
      <c r="C15525" s="2">
        <f t="shared" si="1600"/>
        <v>44374</v>
      </c>
      <c r="D15525" s="1">
        <f>TIMEVALUE("08:01:08")</f>
        <v>0.33412037037037035</v>
      </c>
      <c r="E15525" s="2">
        <f t="shared" si="1601"/>
        <v>44374</v>
      </c>
      <c r="F15525" s="1">
        <f>TIMEVALUE("08:07:46")</f>
        <v>0.33872685185185186</v>
      </c>
      <c r="G15525" t="s">
        <v>3807</v>
      </c>
      <c r="H15525" t="s">
        <v>29518</v>
      </c>
      <c r="I15525">
        <v>698.05</v>
      </c>
    </row>
    <row r="15526" spans="1:9" x14ac:dyDescent="0.25">
      <c r="A15526" t="s">
        <v>29519</v>
      </c>
      <c r="B15526">
        <v>13127</v>
      </c>
      <c r="C15526" s="2">
        <f t="shared" si="1600"/>
        <v>44374</v>
      </c>
      <c r="D15526" s="1">
        <f>TIMEVALUE("08:10:57")</f>
        <v>0.3409375</v>
      </c>
      <c r="E15526" s="2">
        <f t="shared" si="1601"/>
        <v>44374</v>
      </c>
      <c r="F15526" s="1">
        <f>TIMEVALUE("08:22:13")</f>
        <v>0.3487615740740741</v>
      </c>
      <c r="G15526" t="s">
        <v>7346</v>
      </c>
      <c r="H15526" t="s">
        <v>13949</v>
      </c>
      <c r="I15526">
        <v>698.02800000000002</v>
      </c>
    </row>
    <row r="15527" spans="1:9" x14ac:dyDescent="0.25">
      <c r="A15527" t="s">
        <v>29520</v>
      </c>
      <c r="B15527">
        <v>13127</v>
      </c>
      <c r="C15527" s="2">
        <f t="shared" si="1600"/>
        <v>44374</v>
      </c>
      <c r="D15527" s="1">
        <f>TIMEVALUE("08:24:00")</f>
        <v>0.35</v>
      </c>
      <c r="E15527" s="2">
        <f t="shared" si="1601"/>
        <v>44374</v>
      </c>
      <c r="F15527" s="1">
        <f>TIMEVALUE("08:25:29")</f>
        <v>0.3510300925925926</v>
      </c>
      <c r="G15527" t="s">
        <v>499</v>
      </c>
      <c r="H15527" t="s">
        <v>14467</v>
      </c>
      <c r="I15527">
        <v>698.57500000000005</v>
      </c>
    </row>
    <row r="15528" spans="1:9" x14ac:dyDescent="0.25">
      <c r="A15528" t="s">
        <v>29521</v>
      </c>
      <c r="B15528">
        <v>13127</v>
      </c>
      <c r="C15528" s="2">
        <f t="shared" si="1600"/>
        <v>44374</v>
      </c>
      <c r="D15528" s="1">
        <f>TIMEVALUE("08:26:57")</f>
        <v>0.35204861111111113</v>
      </c>
      <c r="E15528" s="2">
        <f t="shared" si="1601"/>
        <v>44374</v>
      </c>
      <c r="F15528" s="1">
        <f>TIMEVALUE("08:29:26")</f>
        <v>0.35377314814814814</v>
      </c>
      <c r="G15528" t="s">
        <v>2691</v>
      </c>
      <c r="H15528" t="s">
        <v>29522</v>
      </c>
      <c r="I15528">
        <v>699.12699999999995</v>
      </c>
    </row>
    <row r="15529" spans="1:9" x14ac:dyDescent="0.25">
      <c r="A15529" t="s">
        <v>29523</v>
      </c>
      <c r="B15529">
        <v>13127</v>
      </c>
      <c r="C15529" s="2">
        <f t="shared" si="1600"/>
        <v>44374</v>
      </c>
      <c r="D15529" s="1">
        <f>TIMEVALUE("08:31:39")</f>
        <v>0.35531249999999998</v>
      </c>
      <c r="E15529" s="2">
        <f t="shared" si="1601"/>
        <v>44374</v>
      </c>
      <c r="F15529" s="1">
        <f>TIMEVALUE("08:37:15")</f>
        <v>0.35920138888888886</v>
      </c>
      <c r="G15529" t="s">
        <v>3271</v>
      </c>
      <c r="H15529" t="s">
        <v>21265</v>
      </c>
      <c r="I15529">
        <v>700.173</v>
      </c>
    </row>
    <row r="15530" spans="1:9" x14ac:dyDescent="0.25">
      <c r="A15530" t="s">
        <v>29524</v>
      </c>
      <c r="B15530">
        <v>13127</v>
      </c>
      <c r="C15530" s="2">
        <f t="shared" si="1600"/>
        <v>44374</v>
      </c>
      <c r="D15530" s="1">
        <f>TIMEVALUE("08:40:06")</f>
        <v>0.36118055555555556</v>
      </c>
      <c r="E15530" s="2">
        <f t="shared" si="1601"/>
        <v>44374</v>
      </c>
      <c r="F15530" s="1">
        <f>TIMEVALUE("08:49:57")</f>
        <v>0.36802083333333335</v>
      </c>
      <c r="G15530" t="s">
        <v>1344</v>
      </c>
      <c r="H15530" t="s">
        <v>4216</v>
      </c>
      <c r="I15530">
        <v>700.37199999999996</v>
      </c>
    </row>
    <row r="15531" spans="1:9" x14ac:dyDescent="0.25">
      <c r="A15531" t="s">
        <v>29525</v>
      </c>
      <c r="B15531">
        <v>13127</v>
      </c>
      <c r="C15531" s="2">
        <f t="shared" si="1600"/>
        <v>44374</v>
      </c>
      <c r="D15531" s="1">
        <f>TIMEVALUE("08:51:31")</f>
        <v>0.36910879629629628</v>
      </c>
      <c r="E15531" s="2">
        <f t="shared" si="1601"/>
        <v>44374</v>
      </c>
      <c r="F15531" s="1">
        <f>TIMEVALUE("09:01:35")</f>
        <v>0.37609953703703702</v>
      </c>
      <c r="G15531" t="s">
        <v>3694</v>
      </c>
      <c r="H15531" t="s">
        <v>4284</v>
      </c>
      <c r="I15531">
        <v>700.72699999999998</v>
      </c>
    </row>
    <row r="15532" spans="1:9" x14ac:dyDescent="0.25">
      <c r="A15532" t="s">
        <v>29526</v>
      </c>
      <c r="B15532">
        <v>13127</v>
      </c>
      <c r="C15532" s="2">
        <f t="shared" si="1600"/>
        <v>44374</v>
      </c>
      <c r="D15532" s="1">
        <f>TIMEVALUE("09:03:15")</f>
        <v>0.37725694444444446</v>
      </c>
      <c r="E15532" s="2">
        <f t="shared" si="1601"/>
        <v>44374</v>
      </c>
      <c r="F15532" s="1">
        <f>TIMEVALUE("09:06:07")</f>
        <v>0.3792476851851852</v>
      </c>
      <c r="G15532" t="s">
        <v>2910</v>
      </c>
      <c r="H15532" t="s">
        <v>5336</v>
      </c>
      <c r="I15532">
        <v>701.19899999999996</v>
      </c>
    </row>
    <row r="15533" spans="1:9" x14ac:dyDescent="0.25">
      <c r="A15533" t="s">
        <v>29527</v>
      </c>
      <c r="B15533">
        <v>13127</v>
      </c>
      <c r="C15533" s="2">
        <f t="shared" si="1600"/>
        <v>44374</v>
      </c>
      <c r="D15533" s="1">
        <f>TIMEVALUE("09:07:37")</f>
        <v>0.38028935185185186</v>
      </c>
      <c r="E15533" s="2">
        <f t="shared" si="1601"/>
        <v>44374</v>
      </c>
      <c r="F15533" s="1">
        <f>TIMEVALUE("09:10:39")</f>
        <v>0.38239583333333332</v>
      </c>
      <c r="G15533" t="s">
        <v>2824</v>
      </c>
      <c r="H15533" t="s">
        <v>28144</v>
      </c>
      <c r="I15533">
        <v>701.79499999999996</v>
      </c>
    </row>
    <row r="15534" spans="1:9" x14ac:dyDescent="0.25">
      <c r="A15534" t="s">
        <v>29528</v>
      </c>
      <c r="B15534">
        <v>13127</v>
      </c>
      <c r="C15534" s="2">
        <f t="shared" si="1600"/>
        <v>44374</v>
      </c>
      <c r="D15534" s="1">
        <f>TIMEVALUE("09:11:40")</f>
        <v>0.38310185185185186</v>
      </c>
      <c r="E15534" s="2">
        <f t="shared" si="1601"/>
        <v>44374</v>
      </c>
      <c r="F15534" s="1">
        <f>TIMEVALUE("09:12:58")</f>
        <v>0.38400462962962961</v>
      </c>
      <c r="G15534" t="s">
        <v>502</v>
      </c>
      <c r="H15534" t="s">
        <v>2810</v>
      </c>
      <c r="I15534">
        <v>702.28200000000004</v>
      </c>
    </row>
    <row r="15535" spans="1:9" x14ac:dyDescent="0.25">
      <c r="A15535" t="s">
        <v>29529</v>
      </c>
      <c r="B15535">
        <v>13127</v>
      </c>
      <c r="C15535" s="2">
        <f>DATEVALUE("2025-06-27")</f>
        <v>44373</v>
      </c>
      <c r="D15535" s="1">
        <f>TIMEVALUE("16:14:30")</f>
        <v>0.67673611111111109</v>
      </c>
      <c r="E15535" s="2">
        <f>DATEVALUE("2025-06-27")</f>
        <v>44373</v>
      </c>
      <c r="F15535" s="1">
        <f>TIMEVALUE("16:16:32")</f>
        <v>0.67814814814814817</v>
      </c>
      <c r="G15535" t="s">
        <v>2264</v>
      </c>
      <c r="H15535" t="s">
        <v>29530</v>
      </c>
      <c r="I15535">
        <v>702.67100000000005</v>
      </c>
    </row>
    <row r="15536" spans="1:9" x14ac:dyDescent="0.25">
      <c r="A15536" t="s">
        <v>29531</v>
      </c>
      <c r="B15536">
        <v>13127</v>
      </c>
      <c r="C15536" s="2">
        <f t="shared" ref="C15536:C15548" si="1602">DATEVALUE("2025-06-28")</f>
        <v>44374</v>
      </c>
      <c r="D15536" s="1">
        <f>TIMEVALUE("09:25:37")</f>
        <v>0.39278935185185188</v>
      </c>
      <c r="E15536" s="2">
        <f t="shared" ref="E15536:E15548" si="1603">DATEVALUE("2025-06-28")</f>
        <v>44374</v>
      </c>
      <c r="F15536" s="1">
        <f>TIMEVALUE("09:38:22")</f>
        <v>0.40164351851851854</v>
      </c>
      <c r="G15536" t="s">
        <v>3711</v>
      </c>
      <c r="H15536" t="s">
        <v>29532</v>
      </c>
      <c r="I15536">
        <v>697.12199999999996</v>
      </c>
    </row>
    <row r="15537" spans="1:9" x14ac:dyDescent="0.25">
      <c r="A15537" t="s">
        <v>29533</v>
      </c>
      <c r="B15537">
        <v>13127</v>
      </c>
      <c r="C15537" s="2">
        <f t="shared" si="1602"/>
        <v>44374</v>
      </c>
      <c r="D15537" s="1">
        <f>TIMEVALUE("09:42:20")</f>
        <v>0.40439814814814817</v>
      </c>
      <c r="E15537" s="2">
        <f t="shared" si="1603"/>
        <v>44374</v>
      </c>
      <c r="F15537" s="1">
        <f>TIMEVALUE("09:49:11")</f>
        <v>0.40915509259259258</v>
      </c>
      <c r="G15537" t="s">
        <v>278</v>
      </c>
      <c r="H15537" t="s">
        <v>3331</v>
      </c>
      <c r="I15537">
        <v>697.22500000000002</v>
      </c>
    </row>
    <row r="15538" spans="1:9" x14ac:dyDescent="0.25">
      <c r="A15538" t="s">
        <v>29534</v>
      </c>
      <c r="B15538">
        <v>13127</v>
      </c>
      <c r="C15538" s="2">
        <f t="shared" si="1602"/>
        <v>44374</v>
      </c>
      <c r="D15538" s="1">
        <f>TIMEVALUE("09:55:44")</f>
        <v>0.41370370370370368</v>
      </c>
      <c r="E15538" s="2">
        <f t="shared" si="1603"/>
        <v>44374</v>
      </c>
      <c r="F15538" s="1">
        <f>TIMEVALUE("10:01:54")</f>
        <v>0.41798611111111111</v>
      </c>
      <c r="G15538" t="s">
        <v>2730</v>
      </c>
      <c r="H15538" t="s">
        <v>544</v>
      </c>
      <c r="I15538">
        <v>698.06100000000004</v>
      </c>
    </row>
    <row r="15539" spans="1:9" x14ac:dyDescent="0.25">
      <c r="A15539" t="s">
        <v>29535</v>
      </c>
      <c r="B15539">
        <v>13127</v>
      </c>
      <c r="C15539" s="2">
        <f t="shared" si="1602"/>
        <v>44374</v>
      </c>
      <c r="D15539" s="1">
        <f>TIMEVALUE("10:04:06")</f>
        <v>0.41951388888888891</v>
      </c>
      <c r="E15539" s="2">
        <f t="shared" si="1603"/>
        <v>44374</v>
      </c>
      <c r="F15539" s="1">
        <f>TIMEVALUE("10:14:20")</f>
        <v>0.42662037037037037</v>
      </c>
      <c r="G15539" t="s">
        <v>109</v>
      </c>
      <c r="H15539" t="s">
        <v>3159</v>
      </c>
      <c r="I15539">
        <v>698.25300000000004</v>
      </c>
    </row>
    <row r="15540" spans="1:9" x14ac:dyDescent="0.25">
      <c r="A15540" t="s">
        <v>29536</v>
      </c>
      <c r="B15540">
        <v>13127</v>
      </c>
      <c r="C15540" s="2">
        <f t="shared" si="1602"/>
        <v>44374</v>
      </c>
      <c r="D15540" s="1">
        <f>TIMEVALUE("10:15:42")</f>
        <v>0.42756944444444445</v>
      </c>
      <c r="E15540" s="2">
        <f t="shared" si="1603"/>
        <v>44374</v>
      </c>
      <c r="F15540" s="1">
        <f>TIMEVALUE("10:23:12")</f>
        <v>0.43277777777777776</v>
      </c>
      <c r="G15540" t="s">
        <v>1487</v>
      </c>
      <c r="H15540" t="s">
        <v>22349</v>
      </c>
      <c r="I15540">
        <v>698.55700000000002</v>
      </c>
    </row>
    <row r="15541" spans="1:9" x14ac:dyDescent="0.25">
      <c r="A15541" t="s">
        <v>29537</v>
      </c>
      <c r="B15541">
        <v>13127</v>
      </c>
      <c r="C15541" s="2">
        <f t="shared" si="1602"/>
        <v>44374</v>
      </c>
      <c r="D15541" s="1">
        <f>TIMEVALUE("10:30:58")</f>
        <v>0.43817129629629631</v>
      </c>
      <c r="E15541" s="2">
        <f t="shared" si="1603"/>
        <v>44374</v>
      </c>
      <c r="F15541" s="1">
        <f>TIMEVALUE("10:34:22")</f>
        <v>0.4405324074074074</v>
      </c>
      <c r="G15541" t="s">
        <v>877</v>
      </c>
      <c r="H15541" t="s">
        <v>4082</v>
      </c>
      <c r="I15541">
        <v>698.74300000000005</v>
      </c>
    </row>
    <row r="15542" spans="1:9" x14ac:dyDescent="0.25">
      <c r="A15542" t="s">
        <v>29538</v>
      </c>
      <c r="B15542">
        <v>13127</v>
      </c>
      <c r="C15542" s="2">
        <f t="shared" si="1602"/>
        <v>44374</v>
      </c>
      <c r="D15542" s="1">
        <f>TIMEVALUE("10:35:24")</f>
        <v>0.44124999999999998</v>
      </c>
      <c r="E15542" s="2">
        <f t="shared" si="1603"/>
        <v>44374</v>
      </c>
      <c r="F15542" s="1">
        <f>TIMEVALUE("10:40:16")</f>
        <v>0.44462962962962965</v>
      </c>
      <c r="G15542" t="s">
        <v>649</v>
      </c>
      <c r="H15542" t="s">
        <v>21316</v>
      </c>
      <c r="I15542">
        <v>699.64099999999996</v>
      </c>
    </row>
    <row r="15543" spans="1:9" x14ac:dyDescent="0.25">
      <c r="A15543" t="s">
        <v>29539</v>
      </c>
      <c r="B15543">
        <v>13127</v>
      </c>
      <c r="C15543" s="2">
        <f t="shared" si="1602"/>
        <v>44374</v>
      </c>
      <c r="D15543" s="1">
        <f>TIMEVALUE("10:42:54")</f>
        <v>0.44645833333333335</v>
      </c>
      <c r="E15543" s="2">
        <f t="shared" si="1603"/>
        <v>44374</v>
      </c>
      <c r="F15543" s="1">
        <f>TIMEVALUE("10:48:50")</f>
        <v>0.45057870370370373</v>
      </c>
      <c r="G15543" t="s">
        <v>176</v>
      </c>
      <c r="H15543" t="s">
        <v>29540</v>
      </c>
      <c r="I15543">
        <v>700.09</v>
      </c>
    </row>
    <row r="15544" spans="1:9" x14ac:dyDescent="0.25">
      <c r="A15544" t="s">
        <v>29541</v>
      </c>
      <c r="B15544">
        <v>13127</v>
      </c>
      <c r="C15544" s="2">
        <f t="shared" si="1602"/>
        <v>44374</v>
      </c>
      <c r="D15544" s="1">
        <f>TIMEVALUE("10:50:00")</f>
        <v>0.4513888888888889</v>
      </c>
      <c r="E15544" s="2">
        <f t="shared" si="1603"/>
        <v>44374</v>
      </c>
      <c r="F15544" s="1">
        <f>TIMEVALUE("10:59:07")</f>
        <v>0.45771990740740742</v>
      </c>
      <c r="G15544" t="s">
        <v>1262</v>
      </c>
      <c r="H15544" t="s">
        <v>15539</v>
      </c>
      <c r="I15544">
        <v>700.91399999999999</v>
      </c>
    </row>
    <row r="15545" spans="1:9" x14ac:dyDescent="0.25">
      <c r="A15545" t="s">
        <v>29542</v>
      </c>
      <c r="B15545">
        <v>13127</v>
      </c>
      <c r="C15545" s="2">
        <f t="shared" si="1602"/>
        <v>44374</v>
      </c>
      <c r="D15545" s="1">
        <f>TIMEVALUE("11:00:19")</f>
        <v>0.45855324074074072</v>
      </c>
      <c r="E15545" s="2">
        <f t="shared" si="1603"/>
        <v>44374</v>
      </c>
      <c r="F15545" s="1">
        <f>TIMEVALUE("11:06:39")</f>
        <v>0.46295138888888887</v>
      </c>
      <c r="G15545" t="s">
        <v>3638</v>
      </c>
      <c r="H15545" t="s">
        <v>22019</v>
      </c>
      <c r="I15545">
        <v>700.91700000000003</v>
      </c>
    </row>
    <row r="15546" spans="1:9" x14ac:dyDescent="0.25">
      <c r="A15546" t="s">
        <v>29543</v>
      </c>
      <c r="B15546">
        <v>13127</v>
      </c>
      <c r="C15546" s="2">
        <f t="shared" si="1602"/>
        <v>44374</v>
      </c>
      <c r="D15546" s="1">
        <f>TIMEVALUE("11:07:51")</f>
        <v>0.46378472222222222</v>
      </c>
      <c r="E15546" s="2">
        <f t="shared" si="1603"/>
        <v>44374</v>
      </c>
      <c r="F15546" s="1">
        <f>TIMEVALUE("11:13:12")</f>
        <v>0.46750000000000003</v>
      </c>
      <c r="G15546" t="s">
        <v>5337</v>
      </c>
      <c r="H15546" t="s">
        <v>13376</v>
      </c>
      <c r="I15546">
        <v>701.51099999999997</v>
      </c>
    </row>
    <row r="15547" spans="1:9" x14ac:dyDescent="0.25">
      <c r="A15547" t="s">
        <v>29544</v>
      </c>
      <c r="B15547">
        <v>13127</v>
      </c>
      <c r="C15547" s="2">
        <f t="shared" si="1602"/>
        <v>44374</v>
      </c>
      <c r="D15547" s="1">
        <f>TIMEVALUE("11:14:23")</f>
        <v>0.46832175925925928</v>
      </c>
      <c r="E15547" s="2">
        <f t="shared" si="1603"/>
        <v>44374</v>
      </c>
      <c r="F15547" s="1">
        <f>TIMEVALUE("11:17:43")</f>
        <v>0.47063657407407405</v>
      </c>
      <c r="G15547" t="s">
        <v>775</v>
      </c>
      <c r="H15547" t="s">
        <v>29545</v>
      </c>
      <c r="I15547">
        <v>701.971</v>
      </c>
    </row>
    <row r="15548" spans="1:9" x14ac:dyDescent="0.25">
      <c r="A15548" t="s">
        <v>29546</v>
      </c>
      <c r="B15548">
        <v>13127</v>
      </c>
      <c r="C15548" s="2">
        <f t="shared" si="1602"/>
        <v>44374</v>
      </c>
      <c r="D15548" s="1">
        <f>TIMEVALUE("09:14:55")</f>
        <v>0.38535879629629627</v>
      </c>
      <c r="E15548" s="2">
        <f t="shared" si="1603"/>
        <v>44374</v>
      </c>
      <c r="F15548" s="1">
        <f>TIMEVALUE("09:21:19")</f>
        <v>0.38980324074074074</v>
      </c>
      <c r="G15548" t="s">
        <v>5469</v>
      </c>
      <c r="H15548" t="s">
        <v>4416</v>
      </c>
      <c r="I15548">
        <v>702.35400000000004</v>
      </c>
    </row>
    <row r="15549" spans="1:9" x14ac:dyDescent="0.25">
      <c r="A15549" t="s">
        <v>29548</v>
      </c>
      <c r="B15549">
        <v>13119</v>
      </c>
      <c r="C15549" s="2">
        <f>DATEVALUE("2025-06-26")</f>
        <v>44372</v>
      </c>
      <c r="D15549" s="1">
        <f>TIMEVALUE("13:06:18")</f>
        <v>0.54604166666666665</v>
      </c>
      <c r="E15549" s="2">
        <f>DATEVALUE("2025-06-26")</f>
        <v>44372</v>
      </c>
      <c r="F15549" s="1">
        <f>TIMEVALUE("13:20:42")</f>
        <v>0.55604166666666666</v>
      </c>
      <c r="G15549" t="s">
        <v>978</v>
      </c>
      <c r="H15549" t="s">
        <v>29549</v>
      </c>
      <c r="I15549">
        <v>701.83399999999995</v>
      </c>
    </row>
    <row r="15550" spans="1:9" x14ac:dyDescent="0.25">
      <c r="A15550" t="s">
        <v>29550</v>
      </c>
      <c r="B15550">
        <v>13119</v>
      </c>
      <c r="C15550" s="2">
        <f t="shared" ref="C15550:C15562" si="1604">DATEVALUE("2025-06-27")</f>
        <v>44373</v>
      </c>
      <c r="D15550" s="1">
        <f>TIMEVALUE("07:58:30")</f>
        <v>0.33229166666666665</v>
      </c>
      <c r="E15550" s="2">
        <f t="shared" ref="E15550:E15562" si="1605">DATEVALUE("2025-06-27")</f>
        <v>44373</v>
      </c>
      <c r="F15550" s="1">
        <f>TIMEVALUE("08:06:02")</f>
        <v>0.33752314814814816</v>
      </c>
      <c r="G15550" t="s">
        <v>2821</v>
      </c>
      <c r="H15550" t="s">
        <v>1047</v>
      </c>
      <c r="I15550">
        <v>701.94200000000001</v>
      </c>
    </row>
    <row r="15551" spans="1:9" x14ac:dyDescent="0.25">
      <c r="A15551" t="s">
        <v>29551</v>
      </c>
      <c r="B15551">
        <v>13119</v>
      </c>
      <c r="C15551" s="2">
        <f t="shared" si="1604"/>
        <v>44373</v>
      </c>
      <c r="D15551" s="1">
        <f>TIMEVALUE("08:08:25")</f>
        <v>0.33917824074074077</v>
      </c>
      <c r="E15551" s="2">
        <f t="shared" si="1605"/>
        <v>44373</v>
      </c>
      <c r="F15551" s="1">
        <f>TIMEVALUE("08:14:26")</f>
        <v>0.34335648148148146</v>
      </c>
      <c r="G15551" t="s">
        <v>1952</v>
      </c>
      <c r="H15551" t="s">
        <v>29552</v>
      </c>
      <c r="I15551">
        <v>703.63</v>
      </c>
    </row>
    <row r="15552" spans="1:9" x14ac:dyDescent="0.25">
      <c r="A15552" t="s">
        <v>29553</v>
      </c>
      <c r="B15552">
        <v>13119</v>
      </c>
      <c r="C15552" s="2">
        <f t="shared" si="1604"/>
        <v>44373</v>
      </c>
      <c r="D15552" s="1">
        <f>TIMEVALUE("08:15:57")</f>
        <v>0.34440972222222221</v>
      </c>
      <c r="E15552" s="2">
        <f t="shared" si="1605"/>
        <v>44373</v>
      </c>
      <c r="F15552" s="1">
        <f>TIMEVALUE("08:29:10")</f>
        <v>0.35358796296296297</v>
      </c>
      <c r="G15552" t="s">
        <v>5360</v>
      </c>
      <c r="H15552" t="s">
        <v>4446</v>
      </c>
      <c r="I15552">
        <v>703.14200000000005</v>
      </c>
    </row>
    <row r="15553" spans="1:9" x14ac:dyDescent="0.25">
      <c r="A15553" t="s">
        <v>29554</v>
      </c>
      <c r="B15553">
        <v>13119</v>
      </c>
      <c r="C15553" s="2">
        <f t="shared" si="1604"/>
        <v>44373</v>
      </c>
      <c r="D15553" s="1">
        <f>TIMEVALUE("08:30:39")</f>
        <v>0.35461805555555553</v>
      </c>
      <c r="E15553" s="2">
        <f t="shared" si="1605"/>
        <v>44373</v>
      </c>
      <c r="F15553" s="1">
        <f>TIMEVALUE("08:33:36")</f>
        <v>0.35666666666666669</v>
      </c>
      <c r="G15553" t="s">
        <v>324</v>
      </c>
      <c r="H15553" t="s">
        <v>15366</v>
      </c>
      <c r="I15553">
        <v>703.53899999999999</v>
      </c>
    </row>
    <row r="15554" spans="1:9" x14ac:dyDescent="0.25">
      <c r="A15554" t="s">
        <v>29554</v>
      </c>
      <c r="B15554">
        <v>13119</v>
      </c>
      <c r="C15554" s="2">
        <f t="shared" si="1604"/>
        <v>44373</v>
      </c>
      <c r="D15554" s="1">
        <f>TIMEVALUE("08:43:26")</f>
        <v>0.36349537037037039</v>
      </c>
      <c r="E15554" s="2">
        <f t="shared" si="1605"/>
        <v>44373</v>
      </c>
      <c r="F15554" s="1">
        <f>TIMEVALUE("08:43:26")</f>
        <v>0.36349537037037039</v>
      </c>
      <c r="G15554" t="s">
        <v>162</v>
      </c>
      <c r="H15554" t="s">
        <v>163</v>
      </c>
      <c r="I15554">
        <v>98765432.099000007</v>
      </c>
    </row>
    <row r="15555" spans="1:9" x14ac:dyDescent="0.25">
      <c r="A15555" t="s">
        <v>29554</v>
      </c>
      <c r="B15555">
        <v>13119</v>
      </c>
      <c r="C15555" s="2">
        <f t="shared" si="1604"/>
        <v>44373</v>
      </c>
      <c r="D15555" s="1">
        <f>TIMEVALUE("08:43:27")</f>
        <v>0.36350694444444442</v>
      </c>
      <c r="E15555" s="2">
        <f t="shared" si="1605"/>
        <v>44373</v>
      </c>
      <c r="F15555" s="1">
        <f>TIMEVALUE("08:46:57")</f>
        <v>0.36593750000000003</v>
      </c>
      <c r="G15555" t="s">
        <v>375</v>
      </c>
      <c r="H15555" t="s">
        <v>29555</v>
      </c>
      <c r="I15555">
        <v>703.37800000000004</v>
      </c>
    </row>
    <row r="15556" spans="1:9" x14ac:dyDescent="0.25">
      <c r="A15556" t="s">
        <v>29556</v>
      </c>
      <c r="B15556">
        <v>13119</v>
      </c>
      <c r="C15556" s="2">
        <f t="shared" si="1604"/>
        <v>44373</v>
      </c>
      <c r="D15556" s="1">
        <f>TIMEVALUE("08:48:13")</f>
        <v>0.36681712962962965</v>
      </c>
      <c r="E15556" s="2">
        <f t="shared" si="1605"/>
        <v>44373</v>
      </c>
      <c r="F15556" s="1">
        <f>TIMEVALUE("08:50:39")</f>
        <v>0.36850694444444443</v>
      </c>
      <c r="G15556" t="s">
        <v>467</v>
      </c>
      <c r="H15556" t="s">
        <v>29557</v>
      </c>
      <c r="I15556">
        <v>703.86699999999996</v>
      </c>
    </row>
    <row r="15557" spans="1:9" x14ac:dyDescent="0.25">
      <c r="A15557" t="s">
        <v>29558</v>
      </c>
      <c r="B15557">
        <v>13119</v>
      </c>
      <c r="C15557" s="2">
        <f t="shared" si="1604"/>
        <v>44373</v>
      </c>
      <c r="D15557" s="1">
        <f>TIMEVALUE("08:53:39")</f>
        <v>0.37059027777777775</v>
      </c>
      <c r="E15557" s="2">
        <f t="shared" si="1605"/>
        <v>44373</v>
      </c>
      <c r="F15557" s="1">
        <f>TIMEVALUE("08:55:23")</f>
        <v>0.37179398148148146</v>
      </c>
      <c r="G15557" t="s">
        <v>523</v>
      </c>
      <c r="H15557" t="s">
        <v>24772</v>
      </c>
      <c r="I15557">
        <v>704.43700000000001</v>
      </c>
    </row>
    <row r="15558" spans="1:9" x14ac:dyDescent="0.25">
      <c r="A15558" t="s">
        <v>29559</v>
      </c>
      <c r="B15558">
        <v>13119</v>
      </c>
      <c r="C15558" s="2">
        <f t="shared" si="1604"/>
        <v>44373</v>
      </c>
      <c r="D15558" s="1">
        <f>TIMEVALUE("08:56:36")</f>
        <v>0.37263888888888891</v>
      </c>
      <c r="E15558" s="2">
        <f t="shared" si="1605"/>
        <v>44373</v>
      </c>
      <c r="F15558" s="1">
        <f>TIMEVALUE("09:01:49")</f>
        <v>0.37626157407407407</v>
      </c>
      <c r="G15558" t="s">
        <v>643</v>
      </c>
      <c r="H15558" t="s">
        <v>4856</v>
      </c>
      <c r="I15558">
        <v>704.86699999999996</v>
      </c>
    </row>
    <row r="15559" spans="1:9" x14ac:dyDescent="0.25">
      <c r="A15559" t="s">
        <v>29560</v>
      </c>
      <c r="B15559">
        <v>13119</v>
      </c>
      <c r="C15559" s="2">
        <f t="shared" si="1604"/>
        <v>44373</v>
      </c>
      <c r="D15559" s="1">
        <f>TIMEVALUE("09:02:49")</f>
        <v>0.37695601851851851</v>
      </c>
      <c r="E15559" s="2">
        <f t="shared" si="1605"/>
        <v>44373</v>
      </c>
      <c r="F15559" s="1">
        <f>TIMEVALUE("09:10:56")</f>
        <v>0.3825925925925926</v>
      </c>
      <c r="G15559" t="s">
        <v>1133</v>
      </c>
      <c r="H15559" t="s">
        <v>13052</v>
      </c>
      <c r="I15559">
        <v>705.48400000000004</v>
      </c>
    </row>
    <row r="15560" spans="1:9" x14ac:dyDescent="0.25">
      <c r="A15560" t="s">
        <v>29561</v>
      </c>
      <c r="B15560">
        <v>13119</v>
      </c>
      <c r="C15560" s="2">
        <f t="shared" si="1604"/>
        <v>44373</v>
      </c>
      <c r="D15560" s="1">
        <f>TIMEVALUE("09:12:08")</f>
        <v>0.38342592592592595</v>
      </c>
      <c r="E15560" s="2">
        <f t="shared" si="1605"/>
        <v>44373</v>
      </c>
      <c r="F15560" s="1">
        <f>TIMEVALUE("09:14:09")</f>
        <v>0.38482638888888887</v>
      </c>
      <c r="G15560" t="s">
        <v>2385</v>
      </c>
      <c r="H15560" t="s">
        <v>16084</v>
      </c>
      <c r="I15560">
        <v>705.93299999999999</v>
      </c>
    </row>
    <row r="15561" spans="1:9" x14ac:dyDescent="0.25">
      <c r="A15561" t="s">
        <v>29563</v>
      </c>
      <c r="B15561">
        <v>13119</v>
      </c>
      <c r="C15561" s="2">
        <f t="shared" si="1604"/>
        <v>44373</v>
      </c>
      <c r="D15561" s="1">
        <f>TIMEVALUE("09:15:10")</f>
        <v>0.38553240740740741</v>
      </c>
      <c r="E15561" s="2">
        <f t="shared" si="1605"/>
        <v>44373</v>
      </c>
      <c r="F15561" s="1">
        <f>TIMEVALUE("09:16:23")</f>
        <v>0.3863773148148148</v>
      </c>
      <c r="G15561" t="s">
        <v>805</v>
      </c>
      <c r="H15561" t="s">
        <v>29564</v>
      </c>
      <c r="I15561">
        <v>706.45699999999999</v>
      </c>
    </row>
    <row r="15562" spans="1:9" x14ac:dyDescent="0.25">
      <c r="A15562" t="s">
        <v>29565</v>
      </c>
      <c r="B15562">
        <v>13119</v>
      </c>
      <c r="C15562" s="2">
        <f t="shared" si="1604"/>
        <v>44373</v>
      </c>
      <c r="D15562" s="1">
        <f>TIMEVALUE("09:17:26")</f>
        <v>0.38710648148148147</v>
      </c>
      <c r="E15562" s="2">
        <f t="shared" si="1605"/>
        <v>44373</v>
      </c>
      <c r="F15562" s="1">
        <f>TIMEVALUE("09:18:33")</f>
        <v>0.38788194444444446</v>
      </c>
      <c r="G15562" t="s">
        <v>529</v>
      </c>
      <c r="H15562" t="s">
        <v>29567</v>
      </c>
      <c r="I15562">
        <v>706.83699999999999</v>
      </c>
    </row>
    <row r="15563" spans="1:9" x14ac:dyDescent="0.25">
      <c r="A15563" t="s">
        <v>29568</v>
      </c>
      <c r="B15563">
        <v>13119</v>
      </c>
      <c r="C15563" s="2">
        <f>DATEVALUE("2025-06-26")</f>
        <v>44372</v>
      </c>
      <c r="D15563" s="1">
        <f>TIMEVALUE("13:30:22")</f>
        <v>0.56275462962962963</v>
      </c>
      <c r="E15563" s="2">
        <f>DATEVALUE("2025-06-26")</f>
        <v>44372</v>
      </c>
      <c r="F15563" s="1">
        <f>TIMEVALUE("13:36:11")</f>
        <v>0.56679398148148152</v>
      </c>
      <c r="G15563" t="s">
        <v>3871</v>
      </c>
      <c r="H15563" t="s">
        <v>29569</v>
      </c>
      <c r="I15563">
        <v>707.25099999999998</v>
      </c>
    </row>
    <row r="15564" spans="1:9" x14ac:dyDescent="0.25">
      <c r="A15564" t="s">
        <v>29570</v>
      </c>
      <c r="B15564">
        <v>13119</v>
      </c>
      <c r="C15564" s="2">
        <f t="shared" ref="C15564:C15602" si="1606">DATEVALUE("2025-06-27")</f>
        <v>44373</v>
      </c>
      <c r="D15564" s="1">
        <f>TIMEVALUE("09:29:50")</f>
        <v>0.39571759259259259</v>
      </c>
      <c r="E15564" s="2">
        <f t="shared" ref="E15564:E15602" si="1607">DATEVALUE("2025-06-27")</f>
        <v>44373</v>
      </c>
      <c r="F15564" s="1">
        <f>TIMEVALUE("09:42:12")</f>
        <v>0.40430555555555553</v>
      </c>
      <c r="G15564" t="s">
        <v>1598</v>
      </c>
      <c r="H15564" t="s">
        <v>98</v>
      </c>
      <c r="I15564">
        <v>701.58900000000006</v>
      </c>
    </row>
    <row r="15565" spans="1:9" x14ac:dyDescent="0.25">
      <c r="A15565" t="s">
        <v>29571</v>
      </c>
      <c r="B15565">
        <v>13119</v>
      </c>
      <c r="C15565" s="2">
        <f t="shared" si="1606"/>
        <v>44373</v>
      </c>
      <c r="D15565" s="1">
        <f>TIMEVALUE("09:44:47")</f>
        <v>0.40609953703703705</v>
      </c>
      <c r="E15565" s="2">
        <f t="shared" si="1607"/>
        <v>44373</v>
      </c>
      <c r="F15565" s="1">
        <f>TIMEVALUE("09:48:19")</f>
        <v>0.40855324074074073</v>
      </c>
      <c r="G15565" t="s">
        <v>312</v>
      </c>
      <c r="H15565" t="s">
        <v>1851</v>
      </c>
      <c r="I15565">
        <v>701.952</v>
      </c>
    </row>
    <row r="15566" spans="1:9" x14ac:dyDescent="0.25">
      <c r="A15566" t="s">
        <v>29572</v>
      </c>
      <c r="B15566">
        <v>13119</v>
      </c>
      <c r="C15566" s="2">
        <f t="shared" si="1606"/>
        <v>44373</v>
      </c>
      <c r="D15566" s="1">
        <f>TIMEVALUE("09:51:01")</f>
        <v>0.41042824074074075</v>
      </c>
      <c r="E15566" s="2">
        <f t="shared" si="1607"/>
        <v>44373</v>
      </c>
      <c r="F15566" s="1">
        <f>TIMEVALUE("09:57:41")</f>
        <v>0.4150578703703704</v>
      </c>
      <c r="G15566" t="s">
        <v>2714</v>
      </c>
      <c r="H15566" t="s">
        <v>29573</v>
      </c>
      <c r="I15566">
        <v>702.23900000000003</v>
      </c>
    </row>
    <row r="15567" spans="1:9" x14ac:dyDescent="0.25">
      <c r="A15567" t="s">
        <v>29574</v>
      </c>
      <c r="B15567">
        <v>13119</v>
      </c>
      <c r="C15567" s="2">
        <f t="shared" si="1606"/>
        <v>44373</v>
      </c>
      <c r="D15567" s="1">
        <f>TIMEVALUE("10:00:30")</f>
        <v>0.41701388888888891</v>
      </c>
      <c r="E15567" s="2">
        <f t="shared" si="1607"/>
        <v>44373</v>
      </c>
      <c r="F15567" s="1">
        <f>TIMEVALUE("10:08:00")</f>
        <v>0.42222222222222222</v>
      </c>
      <c r="G15567" t="s">
        <v>1487</v>
      </c>
      <c r="H15567" t="s">
        <v>3414</v>
      </c>
      <c r="I15567">
        <v>702.78300000000002</v>
      </c>
    </row>
    <row r="15568" spans="1:9" x14ac:dyDescent="0.25">
      <c r="A15568" t="s">
        <v>29575</v>
      </c>
      <c r="B15568">
        <v>13119</v>
      </c>
      <c r="C15568" s="2">
        <f t="shared" si="1606"/>
        <v>44373</v>
      </c>
      <c r="D15568" s="1">
        <f>TIMEVALUE("10:09:19")</f>
        <v>0.42313657407407407</v>
      </c>
      <c r="E15568" s="2">
        <f t="shared" si="1607"/>
        <v>44373</v>
      </c>
      <c r="F15568" s="1">
        <f>TIMEVALUE("10:15:49")</f>
        <v>0.42765046296296294</v>
      </c>
      <c r="G15568" t="s">
        <v>1869</v>
      </c>
      <c r="H15568" t="s">
        <v>29576</v>
      </c>
      <c r="I15568">
        <v>702.92899999999997</v>
      </c>
    </row>
    <row r="15569" spans="1:9" x14ac:dyDescent="0.25">
      <c r="A15569" t="s">
        <v>29577</v>
      </c>
      <c r="B15569">
        <v>13119</v>
      </c>
      <c r="C15569" s="2">
        <f t="shared" si="1606"/>
        <v>44373</v>
      </c>
      <c r="D15569" s="1">
        <f>TIMEVALUE("10:17:13")</f>
        <v>0.4286226851851852</v>
      </c>
      <c r="E15569" s="2">
        <f t="shared" si="1607"/>
        <v>44373</v>
      </c>
      <c r="F15569" s="1">
        <f>TIMEVALUE("10:27:01")</f>
        <v>0.43542824074074077</v>
      </c>
      <c r="G15569" t="s">
        <v>127</v>
      </c>
      <c r="H15569" t="s">
        <v>15626</v>
      </c>
      <c r="I15569">
        <v>703.37199999999996</v>
      </c>
    </row>
    <row r="15570" spans="1:9" x14ac:dyDescent="0.25">
      <c r="A15570" t="s">
        <v>29578</v>
      </c>
      <c r="B15570">
        <v>13119</v>
      </c>
      <c r="C15570" s="2">
        <f t="shared" si="1606"/>
        <v>44373</v>
      </c>
      <c r="D15570" s="1">
        <f>TIMEVALUE("10:28:35")</f>
        <v>0.4365162037037037</v>
      </c>
      <c r="E15570" s="2">
        <f t="shared" si="1607"/>
        <v>44373</v>
      </c>
      <c r="F15570" s="1">
        <f>TIMEVALUE("10:29:43")</f>
        <v>0.43730324074074073</v>
      </c>
      <c r="G15570" t="s">
        <v>439</v>
      </c>
      <c r="H15570" t="s">
        <v>5393</v>
      </c>
      <c r="I15570">
        <v>703.875</v>
      </c>
    </row>
    <row r="15571" spans="1:9" x14ac:dyDescent="0.25">
      <c r="A15571" t="s">
        <v>29579</v>
      </c>
      <c r="B15571">
        <v>13119</v>
      </c>
      <c r="C15571" s="2">
        <f t="shared" si="1606"/>
        <v>44373</v>
      </c>
      <c r="D15571" s="1">
        <f>TIMEVALUE("10:31:18")</f>
        <v>0.43840277777777775</v>
      </c>
      <c r="E15571" s="2">
        <f t="shared" si="1607"/>
        <v>44373</v>
      </c>
      <c r="F15571" s="1">
        <f>TIMEVALUE("10:33:12")</f>
        <v>0.43972222222222224</v>
      </c>
      <c r="G15571" t="s">
        <v>2627</v>
      </c>
      <c r="H15571" t="s">
        <v>16028</v>
      </c>
      <c r="I15571">
        <v>704.38400000000001</v>
      </c>
    </row>
    <row r="15572" spans="1:9" x14ac:dyDescent="0.25">
      <c r="A15572" t="s">
        <v>29580</v>
      </c>
      <c r="B15572">
        <v>13119</v>
      </c>
      <c r="C15572" s="2">
        <f t="shared" si="1606"/>
        <v>44373</v>
      </c>
      <c r="D15572" s="1">
        <f>TIMEVALUE("10:34:42")</f>
        <v>0.4407638888888889</v>
      </c>
      <c r="E15572" s="2">
        <f t="shared" si="1607"/>
        <v>44373</v>
      </c>
      <c r="F15572" s="1">
        <f>TIMEVALUE("10:37:09")</f>
        <v>0.44246527777777778</v>
      </c>
      <c r="G15572" t="s">
        <v>538</v>
      </c>
      <c r="H15572" t="s">
        <v>13261</v>
      </c>
      <c r="I15572">
        <v>704.91899999999998</v>
      </c>
    </row>
    <row r="15573" spans="1:9" x14ac:dyDescent="0.25">
      <c r="A15573" t="s">
        <v>29581</v>
      </c>
      <c r="B15573">
        <v>13119</v>
      </c>
      <c r="C15573" s="2">
        <f t="shared" si="1606"/>
        <v>44373</v>
      </c>
      <c r="D15573" s="1">
        <f>TIMEVALUE("10:38:10")</f>
        <v>0.44317129629629631</v>
      </c>
      <c r="E15573" s="2">
        <f t="shared" si="1607"/>
        <v>44373</v>
      </c>
      <c r="F15573" s="1">
        <f>TIMEVALUE("10:46:52")</f>
        <v>0.44921296296296298</v>
      </c>
      <c r="G15573" t="s">
        <v>1704</v>
      </c>
      <c r="H15573" t="s">
        <v>29582</v>
      </c>
      <c r="I15573">
        <v>708.39800000000002</v>
      </c>
    </row>
    <row r="15574" spans="1:9" x14ac:dyDescent="0.25">
      <c r="A15574" t="s">
        <v>29583</v>
      </c>
      <c r="B15574">
        <v>13119</v>
      </c>
      <c r="C15574" s="2">
        <f t="shared" si="1606"/>
        <v>44373</v>
      </c>
      <c r="D15574" s="1">
        <f>TIMEVALUE("10:48:33")</f>
        <v>0.45038194444444446</v>
      </c>
      <c r="E15574" s="2">
        <f t="shared" si="1607"/>
        <v>44373</v>
      </c>
      <c r="F15574" s="1">
        <f>TIMEVALUE("10:49:20")</f>
        <v>0.45092592592592595</v>
      </c>
      <c r="G15574" t="s">
        <v>2639</v>
      </c>
      <c r="H15574" t="s">
        <v>14555</v>
      </c>
      <c r="I15574">
        <v>706.00400000000002</v>
      </c>
    </row>
    <row r="15575" spans="1:9" x14ac:dyDescent="0.25">
      <c r="A15575" t="s">
        <v>29584</v>
      </c>
      <c r="B15575">
        <v>13119</v>
      </c>
      <c r="C15575" s="2">
        <f t="shared" si="1606"/>
        <v>44373</v>
      </c>
      <c r="D15575" s="1">
        <f>TIMEVALUE("10:50:14")</f>
        <v>0.45155092592592594</v>
      </c>
      <c r="E15575" s="2">
        <f t="shared" si="1607"/>
        <v>44373</v>
      </c>
      <c r="F15575" s="1">
        <f>TIMEVALUE("10:51:02")</f>
        <v>0.45210648148148147</v>
      </c>
      <c r="G15575" t="s">
        <v>2223</v>
      </c>
      <c r="H15575" t="s">
        <v>29585</v>
      </c>
      <c r="I15575">
        <v>706.38300000000004</v>
      </c>
    </row>
    <row r="15576" spans="1:9" x14ac:dyDescent="0.25">
      <c r="A15576" t="s">
        <v>29586</v>
      </c>
      <c r="B15576">
        <v>13119</v>
      </c>
      <c r="C15576" s="2">
        <f t="shared" si="1606"/>
        <v>44373</v>
      </c>
      <c r="D15576" s="1">
        <f>TIMEVALUE("09:20:26")</f>
        <v>0.38918981481481479</v>
      </c>
      <c r="E15576" s="2">
        <f t="shared" si="1607"/>
        <v>44373</v>
      </c>
      <c r="F15576" s="1">
        <f>TIMEVALUE("09:20:55")</f>
        <v>0.38952546296296298</v>
      </c>
      <c r="G15576" t="s">
        <v>12009</v>
      </c>
      <c r="H15576" t="s">
        <v>14905</v>
      </c>
      <c r="I15576">
        <v>706.85900000000004</v>
      </c>
    </row>
    <row r="15577" spans="1:9" x14ac:dyDescent="0.25">
      <c r="A15577" t="s">
        <v>29588</v>
      </c>
      <c r="B15577">
        <v>13119</v>
      </c>
      <c r="C15577" s="2">
        <f t="shared" si="1606"/>
        <v>44373</v>
      </c>
      <c r="D15577" s="1">
        <f>TIMEVALUE("10:59:09")</f>
        <v>0.45774305555555556</v>
      </c>
      <c r="E15577" s="2">
        <f t="shared" si="1607"/>
        <v>44373</v>
      </c>
      <c r="F15577" s="1">
        <f>TIMEVALUE("11:13:23")</f>
        <v>0.46762731481481479</v>
      </c>
      <c r="G15577" t="s">
        <v>3958</v>
      </c>
      <c r="H15577" t="s">
        <v>29589</v>
      </c>
      <c r="I15577">
        <v>701.20399999999995</v>
      </c>
    </row>
    <row r="15578" spans="1:9" x14ac:dyDescent="0.25">
      <c r="A15578" t="s">
        <v>29590</v>
      </c>
      <c r="B15578">
        <v>13119</v>
      </c>
      <c r="C15578" s="2">
        <f t="shared" si="1606"/>
        <v>44373</v>
      </c>
      <c r="D15578" s="1">
        <f>TIMEVALUE("11:16:15")</f>
        <v>0.46961805555555558</v>
      </c>
      <c r="E15578" s="2">
        <f t="shared" si="1607"/>
        <v>44373</v>
      </c>
      <c r="F15578" s="1">
        <f>TIMEVALUE("11:20:14")</f>
        <v>0.47238425925925925</v>
      </c>
      <c r="G15578" t="s">
        <v>55</v>
      </c>
      <c r="H15578" t="s">
        <v>22779</v>
      </c>
      <c r="I15578">
        <v>701.88300000000004</v>
      </c>
    </row>
    <row r="15579" spans="1:9" x14ac:dyDescent="0.25">
      <c r="A15579" t="s">
        <v>29591</v>
      </c>
      <c r="B15579">
        <v>13119</v>
      </c>
      <c r="C15579" s="2">
        <f t="shared" si="1606"/>
        <v>44373</v>
      </c>
      <c r="D15579" s="1">
        <f>TIMEVALUE("11:21:33")</f>
        <v>0.4732986111111111</v>
      </c>
      <c r="E15579" s="2">
        <f t="shared" si="1607"/>
        <v>44373</v>
      </c>
      <c r="F15579" s="1">
        <f>TIMEVALUE("11:28:28")</f>
        <v>0.47810185185185183</v>
      </c>
      <c r="G15579" t="s">
        <v>1793</v>
      </c>
      <c r="H15579" t="s">
        <v>29592</v>
      </c>
      <c r="I15579">
        <v>701.65300000000002</v>
      </c>
    </row>
    <row r="15580" spans="1:9" x14ac:dyDescent="0.25">
      <c r="A15580" t="s">
        <v>29593</v>
      </c>
      <c r="B15580">
        <v>13119</v>
      </c>
      <c r="C15580" s="2">
        <f t="shared" si="1606"/>
        <v>44373</v>
      </c>
      <c r="D15580" s="1">
        <f>TIMEVALUE("11:31:25")</f>
        <v>0.48015046296296299</v>
      </c>
      <c r="E15580" s="2">
        <f t="shared" si="1607"/>
        <v>44373</v>
      </c>
      <c r="F15580" s="1">
        <f>TIMEVALUE("11:42:19")</f>
        <v>0.48771990740740739</v>
      </c>
      <c r="G15580" t="s">
        <v>1219</v>
      </c>
      <c r="H15580" t="s">
        <v>14269</v>
      </c>
      <c r="I15580">
        <v>702.70899999999995</v>
      </c>
    </row>
    <row r="15581" spans="1:9" x14ac:dyDescent="0.25">
      <c r="A15581" t="s">
        <v>29594</v>
      </c>
      <c r="B15581">
        <v>13119</v>
      </c>
      <c r="C15581" s="2">
        <f t="shared" si="1606"/>
        <v>44373</v>
      </c>
      <c r="D15581" s="1">
        <f>TIMEVALUE("11:44:23")</f>
        <v>0.4891550925925926</v>
      </c>
      <c r="E15581" s="2">
        <f t="shared" si="1607"/>
        <v>44373</v>
      </c>
      <c r="F15581" s="1">
        <f>TIMEVALUE("11:53:28")</f>
        <v>0.49546296296296294</v>
      </c>
      <c r="G15581" t="s">
        <v>3279</v>
      </c>
      <c r="H15581" t="s">
        <v>17809</v>
      </c>
      <c r="I15581">
        <v>703.37400000000002</v>
      </c>
    </row>
    <row r="15582" spans="1:9" x14ac:dyDescent="0.25">
      <c r="A15582" t="s">
        <v>29595</v>
      </c>
      <c r="B15582">
        <v>13119</v>
      </c>
      <c r="C15582" s="2">
        <f t="shared" si="1606"/>
        <v>44373</v>
      </c>
      <c r="D15582" s="1">
        <f>TIMEVALUE("12:55:29")</f>
        <v>0.53853009259259255</v>
      </c>
      <c r="E15582" s="2">
        <f t="shared" si="1607"/>
        <v>44373</v>
      </c>
      <c r="F15582" s="1">
        <f>TIMEVALUE("12:58:35")</f>
        <v>0.54068287037037033</v>
      </c>
      <c r="G15582" t="s">
        <v>549</v>
      </c>
      <c r="H15582" t="s">
        <v>29596</v>
      </c>
      <c r="I15582">
        <v>703.29100000000005</v>
      </c>
    </row>
    <row r="15583" spans="1:9" x14ac:dyDescent="0.25">
      <c r="A15583" t="s">
        <v>29597</v>
      </c>
      <c r="B15583">
        <v>13119</v>
      </c>
      <c r="C15583" s="2">
        <f t="shared" si="1606"/>
        <v>44373</v>
      </c>
      <c r="D15583" s="1">
        <f>TIMEVALUE("16:16:40")</f>
        <v>0.6782407407407407</v>
      </c>
      <c r="E15583" s="2">
        <f t="shared" si="1607"/>
        <v>44373</v>
      </c>
      <c r="F15583" s="1">
        <f>TIMEVALUE("16:20:25")</f>
        <v>0.68084490740740744</v>
      </c>
      <c r="G15583" t="s">
        <v>3362</v>
      </c>
      <c r="H15583" t="s">
        <v>16712</v>
      </c>
      <c r="I15583">
        <v>704.12900000000002</v>
      </c>
    </row>
    <row r="15584" spans="1:9" x14ac:dyDescent="0.25">
      <c r="A15584" t="s">
        <v>29598</v>
      </c>
      <c r="B15584">
        <v>13119</v>
      </c>
      <c r="C15584" s="2">
        <f t="shared" si="1606"/>
        <v>44373</v>
      </c>
      <c r="D15584" s="1">
        <f>TIMEVALUE("13:02:29")</f>
        <v>0.54339120370370375</v>
      </c>
      <c r="E15584" s="2">
        <f t="shared" si="1607"/>
        <v>44373</v>
      </c>
      <c r="F15584" s="1">
        <f>TIMEVALUE("13:06:07")</f>
        <v>0.54591435185185189</v>
      </c>
      <c r="G15584" t="s">
        <v>628</v>
      </c>
      <c r="H15584" t="s">
        <v>29599</v>
      </c>
      <c r="I15584">
        <v>704.33100000000002</v>
      </c>
    </row>
    <row r="15585" spans="1:9" x14ac:dyDescent="0.25">
      <c r="A15585" t="s">
        <v>29600</v>
      </c>
      <c r="B15585">
        <v>13119</v>
      </c>
      <c r="C15585" s="2">
        <f t="shared" si="1606"/>
        <v>44373</v>
      </c>
      <c r="D15585" s="1">
        <f>TIMEVALUE("13:07:28")</f>
        <v>0.54685185185185181</v>
      </c>
      <c r="E15585" s="2">
        <f t="shared" si="1607"/>
        <v>44373</v>
      </c>
      <c r="F15585" s="1">
        <f>TIMEVALUE("13:10:27")</f>
        <v>0.5489236111111111</v>
      </c>
      <c r="G15585" t="s">
        <v>2326</v>
      </c>
      <c r="H15585" t="s">
        <v>29601</v>
      </c>
      <c r="I15585">
        <v>704.81200000000001</v>
      </c>
    </row>
    <row r="15586" spans="1:9" x14ac:dyDescent="0.25">
      <c r="A15586" t="s">
        <v>29602</v>
      </c>
      <c r="B15586">
        <v>13119</v>
      </c>
      <c r="C15586" s="2">
        <f t="shared" si="1606"/>
        <v>44373</v>
      </c>
      <c r="D15586" s="1">
        <f>TIMEVALUE("13:11:36")</f>
        <v>0.54972222222222222</v>
      </c>
      <c r="E15586" s="2">
        <f t="shared" si="1607"/>
        <v>44373</v>
      </c>
      <c r="F15586" s="1">
        <f>TIMEVALUE("13:22:36")</f>
        <v>0.55736111111111108</v>
      </c>
      <c r="G15586" t="s">
        <v>1093</v>
      </c>
      <c r="H15586" t="s">
        <v>16147</v>
      </c>
      <c r="I15586">
        <v>705.52499999999998</v>
      </c>
    </row>
    <row r="15587" spans="1:9" x14ac:dyDescent="0.25">
      <c r="A15587" t="s">
        <v>29603</v>
      </c>
      <c r="B15587">
        <v>13119</v>
      </c>
      <c r="C15587" s="2">
        <f t="shared" si="1606"/>
        <v>44373</v>
      </c>
      <c r="D15587" s="1">
        <f>TIMEVALUE("13:24:23")</f>
        <v>0.55859953703703702</v>
      </c>
      <c r="E15587" s="2">
        <f t="shared" si="1607"/>
        <v>44373</v>
      </c>
      <c r="F15587" s="1">
        <f>TIMEVALUE("13:25:38")</f>
        <v>0.5594675925925926</v>
      </c>
      <c r="G15587" t="s">
        <v>2235</v>
      </c>
      <c r="H15587" t="s">
        <v>29604</v>
      </c>
      <c r="I15587">
        <v>705.702</v>
      </c>
    </row>
    <row r="15588" spans="1:9" x14ac:dyDescent="0.25">
      <c r="A15588" t="s">
        <v>29605</v>
      </c>
      <c r="B15588">
        <v>13119</v>
      </c>
      <c r="C15588" s="2">
        <f t="shared" si="1606"/>
        <v>44373</v>
      </c>
      <c r="D15588" s="1">
        <f>TIMEVALUE("13:26:58")</f>
        <v>0.56039351851851849</v>
      </c>
      <c r="E15588" s="2">
        <f t="shared" si="1607"/>
        <v>44373</v>
      </c>
      <c r="F15588" s="1">
        <f>TIMEVALUE("13:27:14")</f>
        <v>0.56057870370370366</v>
      </c>
      <c r="G15588" t="s">
        <v>3011</v>
      </c>
      <c r="H15588" t="s">
        <v>13698</v>
      </c>
      <c r="I15588">
        <v>706.24699999999996</v>
      </c>
    </row>
    <row r="15589" spans="1:9" x14ac:dyDescent="0.25">
      <c r="A15589" t="s">
        <v>29606</v>
      </c>
      <c r="B15589">
        <v>13119</v>
      </c>
      <c r="C15589" s="2">
        <f t="shared" si="1606"/>
        <v>44373</v>
      </c>
      <c r="D15589" s="1">
        <f>TIMEVALUE("10:52:20")</f>
        <v>0.45300925925925928</v>
      </c>
      <c r="E15589" s="2">
        <f t="shared" si="1607"/>
        <v>44373</v>
      </c>
      <c r="F15589" s="1">
        <f>TIMEVALUE("10:54:19")</f>
        <v>0.45438657407407407</v>
      </c>
      <c r="G15589" t="s">
        <v>785</v>
      </c>
      <c r="H15589" t="s">
        <v>24561</v>
      </c>
      <c r="I15589">
        <v>706.58600000000001</v>
      </c>
    </row>
    <row r="15590" spans="1:9" x14ac:dyDescent="0.25">
      <c r="A15590" t="s">
        <v>29607</v>
      </c>
      <c r="B15590">
        <v>13119</v>
      </c>
      <c r="C15590" s="2">
        <f t="shared" si="1606"/>
        <v>44373</v>
      </c>
      <c r="D15590" s="1">
        <f>TIMEVALUE("13:45:02")</f>
        <v>0.57293981481481482</v>
      </c>
      <c r="E15590" s="2">
        <f t="shared" si="1607"/>
        <v>44373</v>
      </c>
      <c r="F15590" s="1">
        <f>TIMEVALUE("13:58:16")</f>
        <v>0.58212962962962966</v>
      </c>
      <c r="G15590" t="s">
        <v>19</v>
      </c>
      <c r="H15590" t="s">
        <v>27660</v>
      </c>
      <c r="I15590">
        <v>701.27200000000005</v>
      </c>
    </row>
    <row r="15591" spans="1:9" x14ac:dyDescent="0.25">
      <c r="A15591" t="s">
        <v>29608</v>
      </c>
      <c r="B15591">
        <v>13119</v>
      </c>
      <c r="C15591" s="2">
        <f t="shared" si="1606"/>
        <v>44373</v>
      </c>
      <c r="D15591" s="1">
        <f>TIMEVALUE("14:02:31")</f>
        <v>0.58508101851851857</v>
      </c>
      <c r="E15591" s="2">
        <f t="shared" si="1607"/>
        <v>44373</v>
      </c>
      <c r="F15591" s="1">
        <f>TIMEVALUE("14:07:12")</f>
        <v>0.58833333333333337</v>
      </c>
      <c r="G15591" t="s">
        <v>3722</v>
      </c>
      <c r="H15591" t="s">
        <v>29609</v>
      </c>
      <c r="I15591">
        <v>701.71699999999998</v>
      </c>
    </row>
    <row r="15592" spans="1:9" x14ac:dyDescent="0.25">
      <c r="A15592" t="s">
        <v>29610</v>
      </c>
      <c r="B15592">
        <v>13119</v>
      </c>
      <c r="C15592" s="2">
        <f t="shared" si="1606"/>
        <v>44373</v>
      </c>
      <c r="D15592" s="1">
        <f>TIMEVALUE("14:09:01")</f>
        <v>0.58959490740740739</v>
      </c>
      <c r="E15592" s="2">
        <f t="shared" si="1607"/>
        <v>44373</v>
      </c>
      <c r="F15592" s="1">
        <f>TIMEVALUE("14:14:16")</f>
        <v>0.59324074074074074</v>
      </c>
      <c r="G15592" t="s">
        <v>5330</v>
      </c>
      <c r="H15592" t="s">
        <v>13337</v>
      </c>
      <c r="I15592">
        <v>702.89099999999996</v>
      </c>
    </row>
    <row r="15593" spans="1:9" x14ac:dyDescent="0.25">
      <c r="A15593" t="s">
        <v>29611</v>
      </c>
      <c r="B15593">
        <v>13119</v>
      </c>
      <c r="C15593" s="2">
        <f t="shared" si="1606"/>
        <v>44373</v>
      </c>
      <c r="D15593" s="1">
        <f>TIMEVALUE("14:20:28")</f>
        <v>0.5975462962962963</v>
      </c>
      <c r="E15593" s="2">
        <f t="shared" si="1607"/>
        <v>44373</v>
      </c>
      <c r="F15593" s="1">
        <f>TIMEVALUE("14:25:42")</f>
        <v>0.60118055555555561</v>
      </c>
      <c r="G15593" t="s">
        <v>625</v>
      </c>
      <c r="H15593" t="s">
        <v>1851</v>
      </c>
      <c r="I15593">
        <v>703.13599999999997</v>
      </c>
    </row>
    <row r="15594" spans="1:9" x14ac:dyDescent="0.25">
      <c r="A15594" t="s">
        <v>29612</v>
      </c>
      <c r="B15594">
        <v>13119</v>
      </c>
      <c r="C15594" s="2">
        <f t="shared" si="1606"/>
        <v>44373</v>
      </c>
      <c r="D15594" s="1">
        <f>TIMEVALUE("14:27:12")</f>
        <v>0.60222222222222221</v>
      </c>
      <c r="E15594" s="2">
        <f t="shared" si="1607"/>
        <v>44373</v>
      </c>
      <c r="F15594" s="1">
        <f>TIMEVALUE("14:32:00")</f>
        <v>0.60555555555555551</v>
      </c>
      <c r="G15594" t="s">
        <v>3420</v>
      </c>
      <c r="H15594" t="s">
        <v>4612</v>
      </c>
      <c r="I15594">
        <v>702.93600000000004</v>
      </c>
    </row>
    <row r="15595" spans="1:9" x14ac:dyDescent="0.25">
      <c r="A15595" t="s">
        <v>29613</v>
      </c>
      <c r="B15595">
        <v>13119</v>
      </c>
      <c r="C15595" s="2">
        <f t="shared" si="1606"/>
        <v>44373</v>
      </c>
      <c r="D15595" s="1">
        <f>TIMEVALUE("14:40:46")</f>
        <v>0.6116435185185185</v>
      </c>
      <c r="E15595" s="2">
        <f t="shared" si="1607"/>
        <v>44373</v>
      </c>
      <c r="F15595" s="1">
        <f>TIMEVALUE("14:44:47")</f>
        <v>0.61443287037037042</v>
      </c>
      <c r="G15595" t="s">
        <v>397</v>
      </c>
      <c r="H15595" t="s">
        <v>14308</v>
      </c>
      <c r="I15595">
        <v>702.98800000000006</v>
      </c>
    </row>
    <row r="15596" spans="1:9" x14ac:dyDescent="0.25">
      <c r="A15596" t="s">
        <v>29614</v>
      </c>
      <c r="B15596">
        <v>13119</v>
      </c>
      <c r="C15596" s="2">
        <f t="shared" si="1606"/>
        <v>44373</v>
      </c>
      <c r="D15596" s="1">
        <f>TIMEVALUE("14:50:08")</f>
        <v>0.61814814814814811</v>
      </c>
      <c r="E15596" s="2">
        <f t="shared" si="1607"/>
        <v>44373</v>
      </c>
      <c r="F15596" s="1">
        <f>TIMEVALUE("14:54:57")</f>
        <v>0.62149305555555556</v>
      </c>
      <c r="G15596" t="s">
        <v>3982</v>
      </c>
      <c r="H15596" t="s">
        <v>27116</v>
      </c>
      <c r="I15596">
        <v>704.14300000000003</v>
      </c>
    </row>
    <row r="15597" spans="1:9" x14ac:dyDescent="0.25">
      <c r="A15597" t="s">
        <v>29615</v>
      </c>
      <c r="B15597">
        <v>13119</v>
      </c>
      <c r="C15597" s="2">
        <f t="shared" si="1606"/>
        <v>44373</v>
      </c>
      <c r="D15597" s="1">
        <f>TIMEVALUE("14:56:36")</f>
        <v>0.62263888888888885</v>
      </c>
      <c r="E15597" s="2">
        <f t="shared" si="1607"/>
        <v>44373</v>
      </c>
      <c r="F15597" s="1">
        <f>TIMEVALUE("15:12:53")</f>
        <v>0.63394675925925925</v>
      </c>
      <c r="G15597" t="s">
        <v>9564</v>
      </c>
      <c r="H15597" t="s">
        <v>15355</v>
      </c>
      <c r="I15597">
        <v>703.82600000000002</v>
      </c>
    </row>
    <row r="15598" spans="1:9" x14ac:dyDescent="0.25">
      <c r="A15598" t="s">
        <v>29616</v>
      </c>
      <c r="B15598">
        <v>13119</v>
      </c>
      <c r="C15598" s="2">
        <f t="shared" si="1606"/>
        <v>44373</v>
      </c>
      <c r="D15598" s="1">
        <f>TIMEVALUE("15:13:59")</f>
        <v>0.63471064814814815</v>
      </c>
      <c r="E15598" s="2">
        <f t="shared" si="1607"/>
        <v>44373</v>
      </c>
      <c r="F15598" s="1">
        <f>TIMEVALUE("15:20:43")</f>
        <v>0.63938657407407407</v>
      </c>
      <c r="G15598" t="s">
        <v>182</v>
      </c>
      <c r="H15598" t="s">
        <v>14550</v>
      </c>
      <c r="I15598">
        <v>704.75599999999997</v>
      </c>
    </row>
    <row r="15599" spans="1:9" x14ac:dyDescent="0.25">
      <c r="A15599" t="s">
        <v>29617</v>
      </c>
      <c r="B15599">
        <v>13119</v>
      </c>
      <c r="C15599" s="2">
        <f t="shared" si="1606"/>
        <v>44373</v>
      </c>
      <c r="D15599" s="1">
        <f>TIMEVALUE("15:22:07")</f>
        <v>0.64035879629629633</v>
      </c>
      <c r="E15599" s="2">
        <f t="shared" si="1607"/>
        <v>44373</v>
      </c>
      <c r="F15599" s="1">
        <f>TIMEVALUE("15:30:56")</f>
        <v>0.64648148148148143</v>
      </c>
      <c r="G15599" t="s">
        <v>4995</v>
      </c>
      <c r="H15599" t="s">
        <v>16578</v>
      </c>
      <c r="I15599">
        <v>705.60599999999999</v>
      </c>
    </row>
    <row r="15600" spans="1:9" x14ac:dyDescent="0.25">
      <c r="A15600" t="s">
        <v>29618</v>
      </c>
      <c r="B15600">
        <v>13119</v>
      </c>
      <c r="C15600" s="2">
        <f t="shared" si="1606"/>
        <v>44373</v>
      </c>
      <c r="D15600" s="1">
        <f>TIMEVALUE("15:32:05")</f>
        <v>0.64728009259259256</v>
      </c>
      <c r="E15600" s="2">
        <f t="shared" si="1607"/>
        <v>44373</v>
      </c>
      <c r="F15600" s="1">
        <f>TIMEVALUE("15:43:28")</f>
        <v>0.6551851851851852</v>
      </c>
      <c r="G15600" t="s">
        <v>1428</v>
      </c>
      <c r="H15600" t="s">
        <v>29619</v>
      </c>
      <c r="I15600">
        <v>705.55799999999999</v>
      </c>
    </row>
    <row r="15601" spans="1:9" x14ac:dyDescent="0.25">
      <c r="A15601" t="s">
        <v>29620</v>
      </c>
      <c r="B15601">
        <v>13119</v>
      </c>
      <c r="C15601" s="2">
        <f t="shared" si="1606"/>
        <v>44373</v>
      </c>
      <c r="D15601" s="1">
        <f>TIMEVALUE("15:45:11")</f>
        <v>0.65637731481481476</v>
      </c>
      <c r="E15601" s="2">
        <f t="shared" si="1607"/>
        <v>44373</v>
      </c>
      <c r="F15601" s="1">
        <f>TIMEVALUE("15:54:25")</f>
        <v>0.66278935185185184</v>
      </c>
      <c r="G15601" t="s">
        <v>3778</v>
      </c>
      <c r="H15601" t="s">
        <v>16787</v>
      </c>
      <c r="I15601">
        <v>705.70899999999995</v>
      </c>
    </row>
    <row r="15602" spans="1:9" x14ac:dyDescent="0.25">
      <c r="A15602" t="s">
        <v>29621</v>
      </c>
      <c r="B15602">
        <v>13119</v>
      </c>
      <c r="C15602" s="2">
        <f t="shared" si="1606"/>
        <v>44373</v>
      </c>
      <c r="D15602" s="1">
        <f>TIMEVALUE("13:29:00")</f>
        <v>0.56180555555555556</v>
      </c>
      <c r="E15602" s="2">
        <f t="shared" si="1607"/>
        <v>44373</v>
      </c>
      <c r="F15602" s="1">
        <f>TIMEVALUE("13:30:51")</f>
        <v>0.56309027777777776</v>
      </c>
      <c r="G15602" t="s">
        <v>2630</v>
      </c>
      <c r="H15602" t="s">
        <v>29622</v>
      </c>
      <c r="I15602">
        <v>706.02599999999995</v>
      </c>
    </row>
    <row r="15603" spans="1:9" x14ac:dyDescent="0.25">
      <c r="A15603" t="s">
        <v>29623</v>
      </c>
      <c r="B15603">
        <v>13119</v>
      </c>
      <c r="C15603" s="2">
        <f t="shared" ref="C15603:C15615" si="1608">DATEVALUE("2025-06-28")</f>
        <v>44374</v>
      </c>
      <c r="D15603" s="1">
        <f>TIMEVALUE("12:03:41")</f>
        <v>0.50255787037037036</v>
      </c>
      <c r="E15603" s="2">
        <f t="shared" ref="E15603:E15615" si="1609">DATEVALUE("2025-06-28")</f>
        <v>44374</v>
      </c>
      <c r="F15603" s="1">
        <f>TIMEVALUE("12:12:20")</f>
        <v>0.50856481481481486</v>
      </c>
      <c r="G15603" t="s">
        <v>918</v>
      </c>
      <c r="H15603" t="s">
        <v>15776</v>
      </c>
      <c r="I15603">
        <v>700.94500000000005</v>
      </c>
    </row>
    <row r="15604" spans="1:9" x14ac:dyDescent="0.25">
      <c r="A15604" t="s">
        <v>29624</v>
      </c>
      <c r="B15604">
        <v>13119</v>
      </c>
      <c r="C15604" s="2">
        <f t="shared" si="1608"/>
        <v>44374</v>
      </c>
      <c r="D15604" s="1">
        <f>TIMEVALUE("12:15:33")</f>
        <v>0.51079861111111113</v>
      </c>
      <c r="E15604" s="2">
        <f t="shared" si="1609"/>
        <v>44374</v>
      </c>
      <c r="F15604" s="1">
        <f>TIMEVALUE("12:18:15")</f>
        <v>0.51267361111111109</v>
      </c>
      <c r="G15604" t="s">
        <v>2882</v>
      </c>
      <c r="H15604" t="s">
        <v>29625</v>
      </c>
      <c r="I15604">
        <v>701.74800000000005</v>
      </c>
    </row>
    <row r="15605" spans="1:9" x14ac:dyDescent="0.25">
      <c r="A15605" t="s">
        <v>29626</v>
      </c>
      <c r="B15605">
        <v>13119</v>
      </c>
      <c r="C15605" s="2">
        <f t="shared" si="1608"/>
        <v>44374</v>
      </c>
      <c r="D15605" s="1">
        <f>TIMEVALUE("12:20:27")</f>
        <v>0.51420138888888889</v>
      </c>
      <c r="E15605" s="2">
        <f t="shared" si="1609"/>
        <v>44374</v>
      </c>
      <c r="F15605" s="1">
        <f>TIMEVALUE("12:26:02")</f>
        <v>0.51807870370370368</v>
      </c>
      <c r="G15605" t="s">
        <v>2031</v>
      </c>
      <c r="H15605" t="s">
        <v>13357</v>
      </c>
      <c r="I15605">
        <v>701.91399999999999</v>
      </c>
    </row>
    <row r="15606" spans="1:9" x14ac:dyDescent="0.25">
      <c r="A15606" t="s">
        <v>29627</v>
      </c>
      <c r="B15606">
        <v>13119</v>
      </c>
      <c r="C15606" s="2">
        <f t="shared" si="1608"/>
        <v>44374</v>
      </c>
      <c r="D15606" s="1">
        <f>TIMEVALUE("12:29:06")</f>
        <v>0.52020833333333338</v>
      </c>
      <c r="E15606" s="2">
        <f t="shared" si="1609"/>
        <v>44374</v>
      </c>
      <c r="F15606" s="1">
        <f>TIMEVALUE("12:32:31")</f>
        <v>0.52258101851851857</v>
      </c>
      <c r="G15606" t="s">
        <v>2745</v>
      </c>
      <c r="H15606" t="s">
        <v>12875</v>
      </c>
      <c r="I15606">
        <v>702.25300000000004</v>
      </c>
    </row>
    <row r="15607" spans="1:9" x14ac:dyDescent="0.25">
      <c r="A15607" t="s">
        <v>29628</v>
      </c>
      <c r="B15607">
        <v>13119</v>
      </c>
      <c r="C15607" s="2">
        <f t="shared" si="1608"/>
        <v>44374</v>
      </c>
      <c r="D15607" s="1">
        <f>TIMEVALUE("12:34:48")</f>
        <v>0.52416666666666667</v>
      </c>
      <c r="E15607" s="2">
        <f t="shared" si="1609"/>
        <v>44374</v>
      </c>
      <c r="F15607" s="1">
        <f>TIMEVALUE("12:38:53")</f>
        <v>0.52700231481481485</v>
      </c>
      <c r="G15607" t="s">
        <v>2380</v>
      </c>
      <c r="H15607" t="s">
        <v>18502</v>
      </c>
      <c r="I15607">
        <v>702.577</v>
      </c>
    </row>
    <row r="15608" spans="1:9" x14ac:dyDescent="0.25">
      <c r="A15608" t="s">
        <v>29629</v>
      </c>
      <c r="B15608">
        <v>13119</v>
      </c>
      <c r="C15608" s="2">
        <f t="shared" si="1608"/>
        <v>44374</v>
      </c>
      <c r="D15608" s="1">
        <f>TIMEVALUE("12:40:46")</f>
        <v>0.52831018518518513</v>
      </c>
      <c r="E15608" s="2">
        <f t="shared" si="1609"/>
        <v>44374</v>
      </c>
      <c r="F15608" s="1">
        <f>TIMEVALUE("12:47:03")</f>
        <v>0.53267361111111111</v>
      </c>
      <c r="G15608" t="s">
        <v>321</v>
      </c>
      <c r="H15608" t="s">
        <v>29630</v>
      </c>
      <c r="I15608">
        <v>702.93899999999996</v>
      </c>
    </row>
    <row r="15609" spans="1:9" x14ac:dyDescent="0.25">
      <c r="A15609" t="s">
        <v>29631</v>
      </c>
      <c r="B15609">
        <v>13119</v>
      </c>
      <c r="C15609" s="2">
        <f t="shared" si="1608"/>
        <v>44374</v>
      </c>
      <c r="D15609" s="1">
        <f>TIMEVALUE("12:50:14")</f>
        <v>0.53488425925925931</v>
      </c>
      <c r="E15609" s="2">
        <f t="shared" si="1609"/>
        <v>44374</v>
      </c>
      <c r="F15609" s="1">
        <f>TIMEVALUE("12:57:33")</f>
        <v>0.53996527777777781</v>
      </c>
      <c r="G15609" t="s">
        <v>3815</v>
      </c>
      <c r="H15609" t="s">
        <v>29632</v>
      </c>
      <c r="I15609">
        <v>703.34199999999998</v>
      </c>
    </row>
    <row r="15610" spans="1:9" x14ac:dyDescent="0.25">
      <c r="A15610" t="s">
        <v>29633</v>
      </c>
      <c r="B15610">
        <v>13119</v>
      </c>
      <c r="C15610" s="2">
        <f t="shared" si="1608"/>
        <v>44374</v>
      </c>
      <c r="D15610" s="1">
        <f>TIMEVALUE("13:00:27")</f>
        <v>0.54197916666666668</v>
      </c>
      <c r="E15610" s="2">
        <f t="shared" si="1609"/>
        <v>44374</v>
      </c>
      <c r="F15610" s="1">
        <f>TIMEVALUE("13:05:05")</f>
        <v>0.54519675925925926</v>
      </c>
      <c r="G15610" t="s">
        <v>888</v>
      </c>
      <c r="H15610" t="s">
        <v>12684</v>
      </c>
      <c r="I15610">
        <v>703.75099999999998</v>
      </c>
    </row>
    <row r="15611" spans="1:9" x14ac:dyDescent="0.25">
      <c r="A15611" t="s">
        <v>29634</v>
      </c>
      <c r="B15611">
        <v>13119</v>
      </c>
      <c r="C15611" s="2">
        <f t="shared" si="1608"/>
        <v>44374</v>
      </c>
      <c r="D15611" s="1">
        <f>TIMEVALUE("13:07:05")</f>
        <v>0.54658564814814814</v>
      </c>
      <c r="E15611" s="2">
        <f t="shared" si="1609"/>
        <v>44374</v>
      </c>
      <c r="F15611" s="1">
        <f>TIMEVALUE("13:11:54")</f>
        <v>0.54993055555555559</v>
      </c>
      <c r="G15611" t="s">
        <v>3982</v>
      </c>
      <c r="H15611" t="s">
        <v>13531</v>
      </c>
      <c r="I15611">
        <v>704.55700000000002</v>
      </c>
    </row>
    <row r="15612" spans="1:9" x14ac:dyDescent="0.25">
      <c r="A15612" t="s">
        <v>29635</v>
      </c>
      <c r="B15612">
        <v>13119</v>
      </c>
      <c r="C15612" s="2">
        <f t="shared" si="1608"/>
        <v>44374</v>
      </c>
      <c r="D15612" s="1">
        <f>TIMEVALUE("13:13:27")</f>
        <v>0.55100694444444442</v>
      </c>
      <c r="E15612" s="2">
        <f t="shared" si="1609"/>
        <v>44374</v>
      </c>
      <c r="F15612" s="1">
        <f>TIMEVALUE("13:16:33")</f>
        <v>0.55315972222222221</v>
      </c>
      <c r="G15612" t="s">
        <v>549</v>
      </c>
      <c r="H15612" t="s">
        <v>2087</v>
      </c>
      <c r="I15612">
        <v>705.14200000000005</v>
      </c>
    </row>
    <row r="15613" spans="1:9" x14ac:dyDescent="0.25">
      <c r="A15613" t="s">
        <v>29636</v>
      </c>
      <c r="B15613">
        <v>13119</v>
      </c>
      <c r="C15613" s="2">
        <f t="shared" si="1608"/>
        <v>44374</v>
      </c>
      <c r="D15613" s="1">
        <f>TIMEVALUE("13:18:36")</f>
        <v>0.55458333333333332</v>
      </c>
      <c r="E15613" s="2">
        <f t="shared" si="1609"/>
        <v>44374</v>
      </c>
      <c r="F15613" s="1">
        <f>TIMEVALUE("13:23:13")</f>
        <v>0.55778935185185186</v>
      </c>
      <c r="G15613" t="s">
        <v>355</v>
      </c>
      <c r="H15613" t="s">
        <v>29638</v>
      </c>
      <c r="I15613">
        <v>705.57500000000005</v>
      </c>
    </row>
    <row r="15614" spans="1:9" x14ac:dyDescent="0.25">
      <c r="A15614" t="s">
        <v>29639</v>
      </c>
      <c r="B15614">
        <v>13119</v>
      </c>
      <c r="C15614" s="2">
        <f t="shared" si="1608"/>
        <v>44374</v>
      </c>
      <c r="D15614" s="1">
        <f>TIMEVALUE("13:24:43")</f>
        <v>0.55883101851851846</v>
      </c>
      <c r="E15614" s="2">
        <f t="shared" si="1609"/>
        <v>44374</v>
      </c>
      <c r="F15614" s="1">
        <f>TIMEVALUE("13:27:00")</f>
        <v>0.56041666666666667</v>
      </c>
      <c r="G15614" t="s">
        <v>2737</v>
      </c>
      <c r="H15614" t="s">
        <v>29640</v>
      </c>
      <c r="I15614">
        <v>705.87300000000005</v>
      </c>
    </row>
    <row r="15615" spans="1:9" x14ac:dyDescent="0.25">
      <c r="A15615" t="s">
        <v>29641</v>
      </c>
      <c r="B15615">
        <v>13119</v>
      </c>
      <c r="C15615" s="2">
        <f t="shared" si="1608"/>
        <v>44374</v>
      </c>
      <c r="D15615" s="1">
        <f>TIMEVALUE("11:49:47")</f>
        <v>0.49290509259259258</v>
      </c>
      <c r="E15615" s="2">
        <f t="shared" si="1609"/>
        <v>44374</v>
      </c>
      <c r="F15615" s="1">
        <f>TIMEVALUE("11:53:05")</f>
        <v>0.49519675925925927</v>
      </c>
      <c r="G15615" t="s">
        <v>631</v>
      </c>
      <c r="H15615" t="s">
        <v>20699</v>
      </c>
      <c r="I15615">
        <v>705.83900000000006</v>
      </c>
    </row>
    <row r="15616" spans="1:9" x14ac:dyDescent="0.25">
      <c r="A15616" t="s">
        <v>29642</v>
      </c>
      <c r="B15616">
        <v>13119</v>
      </c>
      <c r="C15616" s="2">
        <f>DATEVALUE("2025-06-27")</f>
        <v>44373</v>
      </c>
      <c r="D15616" s="1">
        <f>TIMEVALUE("16:05:28")</f>
        <v>0.67046296296296293</v>
      </c>
      <c r="E15616" s="2">
        <f>DATEVALUE("2025-06-27")</f>
        <v>44373</v>
      </c>
      <c r="F15616" s="1">
        <f>TIMEVALUE("16:12:21")</f>
        <v>0.67524305555555553</v>
      </c>
      <c r="G15616" t="s">
        <v>1608</v>
      </c>
      <c r="H15616" t="s">
        <v>26804</v>
      </c>
      <c r="I15616">
        <v>702.44600000000003</v>
      </c>
    </row>
    <row r="15617" spans="1:9" x14ac:dyDescent="0.25">
      <c r="A15617" t="s">
        <v>29642</v>
      </c>
      <c r="B15617">
        <v>13119</v>
      </c>
      <c r="C15617" s="2">
        <f t="shared" ref="C15617:C15629" si="1610">DATEVALUE("2025-06-28")</f>
        <v>44374</v>
      </c>
      <c r="D15617" s="1">
        <f>TIMEVALUE("07:46:32")</f>
        <v>0.32398148148148148</v>
      </c>
      <c r="E15617" s="2">
        <f t="shared" ref="E15617:E15629" si="1611">DATEVALUE("2025-06-28")</f>
        <v>44374</v>
      </c>
      <c r="F15617" s="1">
        <f>TIMEVALUE("07:46:32")</f>
        <v>0.32398148148148148</v>
      </c>
      <c r="G15617" t="s">
        <v>162</v>
      </c>
      <c r="H15617" t="s">
        <v>163</v>
      </c>
      <c r="I15617">
        <v>98765432.099000007</v>
      </c>
    </row>
    <row r="15618" spans="1:9" x14ac:dyDescent="0.25">
      <c r="A15618" t="s">
        <v>29642</v>
      </c>
      <c r="B15618">
        <v>13119</v>
      </c>
      <c r="C15618" s="2">
        <f t="shared" si="1610"/>
        <v>44374</v>
      </c>
      <c r="D15618" s="1">
        <f>TIMEVALUE("07:46:35")</f>
        <v>0.32401620370370371</v>
      </c>
      <c r="E15618" s="2">
        <f t="shared" si="1611"/>
        <v>44374</v>
      </c>
      <c r="F15618" s="1">
        <f>TIMEVALUE("07:57:12")</f>
        <v>0.3313888888888889</v>
      </c>
      <c r="G15618" t="s">
        <v>1112</v>
      </c>
      <c r="H15618" t="s">
        <v>17530</v>
      </c>
      <c r="I15618">
        <v>701.40099999999995</v>
      </c>
    </row>
    <row r="15619" spans="1:9" x14ac:dyDescent="0.25">
      <c r="A15619" t="s">
        <v>29643</v>
      </c>
      <c r="B15619">
        <v>13119</v>
      </c>
      <c r="C15619" s="2">
        <f t="shared" si="1610"/>
        <v>44374</v>
      </c>
      <c r="D15619" s="1">
        <f>TIMEVALUE("08:05:38")</f>
        <v>0.33724537037037039</v>
      </c>
      <c r="E15619" s="2">
        <f t="shared" si="1611"/>
        <v>44374</v>
      </c>
      <c r="F15619" s="1">
        <f>TIMEVALUE("08:10:28")</f>
        <v>0.34060185185185188</v>
      </c>
      <c r="G15619" t="s">
        <v>2622</v>
      </c>
      <c r="H15619" t="s">
        <v>29644</v>
      </c>
      <c r="I15619">
        <v>700.97</v>
      </c>
    </row>
    <row r="15620" spans="1:9" x14ac:dyDescent="0.25">
      <c r="A15620" t="s">
        <v>29645</v>
      </c>
      <c r="B15620">
        <v>13119</v>
      </c>
      <c r="C15620" s="2">
        <f t="shared" si="1610"/>
        <v>44374</v>
      </c>
      <c r="D15620" s="1">
        <f>TIMEVALUE("08:13:49")</f>
        <v>0.34292824074074074</v>
      </c>
      <c r="E15620" s="2">
        <f t="shared" si="1611"/>
        <v>44374</v>
      </c>
      <c r="F15620" s="1">
        <f>TIMEVALUE("08:21:03")</f>
        <v>0.34795138888888888</v>
      </c>
      <c r="G15620" t="s">
        <v>3290</v>
      </c>
      <c r="H15620" t="s">
        <v>29646</v>
      </c>
      <c r="I15620">
        <v>701.55600000000004</v>
      </c>
    </row>
    <row r="15621" spans="1:9" x14ac:dyDescent="0.25">
      <c r="A15621" t="s">
        <v>29647</v>
      </c>
      <c r="B15621">
        <v>13119</v>
      </c>
      <c r="C15621" s="2">
        <f t="shared" si="1610"/>
        <v>44374</v>
      </c>
      <c r="D15621" s="1">
        <f>TIMEVALUE("08:23:38")</f>
        <v>0.34974537037037035</v>
      </c>
      <c r="E15621" s="2">
        <f t="shared" si="1611"/>
        <v>44374</v>
      </c>
      <c r="F15621" s="1">
        <f>TIMEVALUE("08:37:15")</f>
        <v>0.35920138888888886</v>
      </c>
      <c r="G15621" t="s">
        <v>6857</v>
      </c>
      <c r="H15621" t="s">
        <v>21544</v>
      </c>
      <c r="I15621">
        <v>701.50900000000001</v>
      </c>
    </row>
    <row r="15622" spans="1:9" x14ac:dyDescent="0.25">
      <c r="A15622" t="s">
        <v>29648</v>
      </c>
      <c r="B15622">
        <v>13119</v>
      </c>
      <c r="C15622" s="2">
        <f t="shared" si="1610"/>
        <v>44374</v>
      </c>
      <c r="D15622" s="1">
        <f>TIMEVALUE("08:39:35")</f>
        <v>0.36082175925925924</v>
      </c>
      <c r="E15622" s="2">
        <f t="shared" si="1611"/>
        <v>44374</v>
      </c>
      <c r="F15622" s="1">
        <f>TIMEVALUE("08:47:55")</f>
        <v>0.36660879629629628</v>
      </c>
      <c r="G15622" t="s">
        <v>1560</v>
      </c>
      <c r="H15622" t="s">
        <v>20755</v>
      </c>
      <c r="I15622">
        <v>702.077</v>
      </c>
    </row>
    <row r="15623" spans="1:9" x14ac:dyDescent="0.25">
      <c r="A15623" t="s">
        <v>29649</v>
      </c>
      <c r="B15623">
        <v>13119</v>
      </c>
      <c r="C15623" s="2">
        <f t="shared" si="1610"/>
        <v>44374</v>
      </c>
      <c r="D15623" s="1">
        <f>TIMEVALUE("10:45:40")</f>
        <v>0.44837962962962963</v>
      </c>
      <c r="E15623" s="2">
        <f t="shared" si="1611"/>
        <v>44374</v>
      </c>
      <c r="F15623" s="1">
        <f>TIMEVALUE("10:53:44")</f>
        <v>0.45398148148148149</v>
      </c>
      <c r="G15623" t="s">
        <v>3641</v>
      </c>
      <c r="H15623" t="s">
        <v>18007</v>
      </c>
      <c r="I15623">
        <v>702.37300000000005</v>
      </c>
    </row>
    <row r="15624" spans="1:9" x14ac:dyDescent="0.25">
      <c r="A15624" t="s">
        <v>29650</v>
      </c>
      <c r="B15624">
        <v>13119</v>
      </c>
      <c r="C15624" s="2">
        <f t="shared" si="1610"/>
        <v>44374</v>
      </c>
      <c r="D15624" s="1">
        <f>TIMEVALUE("10:56:09")</f>
        <v>0.45565972222222223</v>
      </c>
      <c r="E15624" s="2">
        <f t="shared" si="1611"/>
        <v>44374</v>
      </c>
      <c r="F15624" s="1">
        <f>TIMEVALUE("11:02:57")</f>
        <v>0.46038194444444447</v>
      </c>
      <c r="G15624" t="s">
        <v>3546</v>
      </c>
      <c r="H15624" t="s">
        <v>29651</v>
      </c>
      <c r="I15624">
        <v>702.86300000000006</v>
      </c>
    </row>
    <row r="15625" spans="1:9" x14ac:dyDescent="0.25">
      <c r="A15625" t="s">
        <v>29652</v>
      </c>
      <c r="B15625">
        <v>13119</v>
      </c>
      <c r="C15625" s="2">
        <f t="shared" si="1610"/>
        <v>44374</v>
      </c>
      <c r="D15625" s="1">
        <f>TIMEVALUE("11:06:40")</f>
        <v>0.46296296296296297</v>
      </c>
      <c r="E15625" s="2">
        <f t="shared" si="1611"/>
        <v>44374</v>
      </c>
      <c r="F15625" s="1">
        <f>TIMEVALUE("11:10:30")</f>
        <v>0.46562500000000001</v>
      </c>
      <c r="G15625" t="s">
        <v>607</v>
      </c>
      <c r="H15625" t="s">
        <v>17837</v>
      </c>
      <c r="I15625">
        <v>703.255</v>
      </c>
    </row>
    <row r="15626" spans="1:9" x14ac:dyDescent="0.25">
      <c r="A15626" t="s">
        <v>29653</v>
      </c>
      <c r="B15626">
        <v>13119</v>
      </c>
      <c r="C15626" s="2">
        <f t="shared" si="1610"/>
        <v>44374</v>
      </c>
      <c r="D15626" s="1">
        <f>TIMEVALUE("11:12:07")</f>
        <v>0.46674768518518517</v>
      </c>
      <c r="E15626" s="2">
        <f t="shared" si="1611"/>
        <v>44374</v>
      </c>
      <c r="F15626" s="1">
        <f>TIMEVALUE("11:17:48")</f>
        <v>0.47069444444444447</v>
      </c>
      <c r="G15626" t="s">
        <v>5224</v>
      </c>
      <c r="H15626" t="s">
        <v>29654</v>
      </c>
      <c r="I15626">
        <v>703.76599999999996</v>
      </c>
    </row>
    <row r="15627" spans="1:9" x14ac:dyDescent="0.25">
      <c r="A15627" t="s">
        <v>29655</v>
      </c>
      <c r="B15627">
        <v>13119</v>
      </c>
      <c r="C15627" s="2">
        <f t="shared" si="1610"/>
        <v>44374</v>
      </c>
      <c r="D15627" s="1">
        <f>TIMEVALUE("11:20:15")</f>
        <v>0.47239583333333335</v>
      </c>
      <c r="E15627" s="2">
        <f t="shared" si="1611"/>
        <v>44374</v>
      </c>
      <c r="F15627" s="1">
        <f>TIMEVALUE("11:26:37")</f>
        <v>0.47681712962962963</v>
      </c>
      <c r="G15627" t="s">
        <v>3567</v>
      </c>
      <c r="H15627" t="s">
        <v>29656</v>
      </c>
      <c r="I15627">
        <v>704.60799999999995</v>
      </c>
    </row>
    <row r="15628" spans="1:9" x14ac:dyDescent="0.25">
      <c r="A15628" t="s">
        <v>29657</v>
      </c>
      <c r="B15628">
        <v>13119</v>
      </c>
      <c r="C15628" s="2">
        <f t="shared" si="1610"/>
        <v>44374</v>
      </c>
      <c r="D15628" s="1">
        <f>TIMEVALUE("11:28:46")</f>
        <v>0.4783101851851852</v>
      </c>
      <c r="E15628" s="2">
        <f t="shared" si="1611"/>
        <v>44374</v>
      </c>
      <c r="F15628" s="1">
        <f>TIMEVALUE("11:35:19")</f>
        <v>0.4828587962962963</v>
      </c>
      <c r="G15628" t="s">
        <v>2065</v>
      </c>
      <c r="H15628" t="s">
        <v>29658</v>
      </c>
      <c r="I15628">
        <v>704.88699999999994</v>
      </c>
    </row>
    <row r="15629" spans="1:9" x14ac:dyDescent="0.25">
      <c r="A15629" t="s">
        <v>29659</v>
      </c>
      <c r="B15629">
        <v>13119</v>
      </c>
      <c r="C15629" s="2">
        <f t="shared" si="1610"/>
        <v>44374</v>
      </c>
      <c r="D15629" s="1">
        <f>TIMEVALUE("11:37:18")</f>
        <v>0.48423611111111109</v>
      </c>
      <c r="E15629" s="2">
        <f t="shared" si="1611"/>
        <v>44374</v>
      </c>
      <c r="F15629" s="1">
        <f>TIMEVALUE("11:45:02")</f>
        <v>0.4896064814814815</v>
      </c>
      <c r="G15629" t="s">
        <v>1981</v>
      </c>
      <c r="H15629" t="s">
        <v>29660</v>
      </c>
      <c r="I15629">
        <v>705.16</v>
      </c>
    </row>
    <row r="15630" spans="1:9" x14ac:dyDescent="0.25">
      <c r="A15630" t="s">
        <v>29659</v>
      </c>
      <c r="B15630">
        <v>13119</v>
      </c>
      <c r="C15630" s="2">
        <f>DATEVALUE("2025-08-09")</f>
        <v>44416</v>
      </c>
      <c r="D15630" s="1">
        <f>TIMEVALUE("13:12:53")</f>
        <v>0.55061342592592588</v>
      </c>
      <c r="E15630" s="2">
        <f>DATEVALUE("2025-08-09")</f>
        <v>44416</v>
      </c>
      <c r="F15630" s="1">
        <f>TIMEVALUE("13:12:53")</f>
        <v>0.55061342592592588</v>
      </c>
      <c r="G15630" t="s">
        <v>162</v>
      </c>
      <c r="H15630" t="s">
        <v>163</v>
      </c>
      <c r="I15630">
        <v>98765432.099000007</v>
      </c>
    </row>
    <row r="15631" spans="1:9" x14ac:dyDescent="0.25">
      <c r="A15631" t="s">
        <v>29661</v>
      </c>
      <c r="B15631">
        <v>13119</v>
      </c>
      <c r="C15631" s="2">
        <f>DATEVALUE("2025-06-27")</f>
        <v>44373</v>
      </c>
      <c r="D15631" s="1">
        <f>TIMEVALUE("15:56:41")</f>
        <v>0.6643634259259259</v>
      </c>
      <c r="E15631" s="2">
        <f>DATEVALUE("2025-06-27")</f>
        <v>44373</v>
      </c>
      <c r="F15631" s="1">
        <f>TIMEVALUE("16:01:14")</f>
        <v>0.66752314814814817</v>
      </c>
      <c r="G15631" t="s">
        <v>2106</v>
      </c>
      <c r="H15631" t="s">
        <v>29663</v>
      </c>
      <c r="I15631">
        <v>705.46299999999997</v>
      </c>
    </row>
    <row r="15632" spans="1:9" x14ac:dyDescent="0.25">
      <c r="A15632" t="s">
        <v>29664</v>
      </c>
      <c r="B15632">
        <v>13119</v>
      </c>
      <c r="C15632" s="2">
        <f>DATEVALUE("2025-08-10")</f>
        <v>44417</v>
      </c>
      <c r="D15632" s="1">
        <f>TIMEVALUE("09:36:45")</f>
        <v>0.40052083333333333</v>
      </c>
      <c r="E15632" s="2">
        <f>DATEVALUE("2025-08-10")</f>
        <v>44417</v>
      </c>
      <c r="F15632" s="1">
        <f>TIMEVALUE("09:45:00")</f>
        <v>0.40625</v>
      </c>
      <c r="G15632" t="s">
        <v>1388</v>
      </c>
      <c r="H15632" t="s">
        <v>29665</v>
      </c>
      <c r="I15632">
        <v>700.78800000000001</v>
      </c>
    </row>
    <row r="15633" spans="1:9" x14ac:dyDescent="0.25">
      <c r="A15633" t="s">
        <v>29666</v>
      </c>
      <c r="B15633">
        <v>13118</v>
      </c>
      <c r="C15633" s="2">
        <f>DATEVALUE("2025-06-26")</f>
        <v>44372</v>
      </c>
      <c r="D15633" s="1">
        <f>TIMEVALUE("14:09:55")</f>
        <v>0.59021990740740737</v>
      </c>
      <c r="E15633" s="2">
        <f>DATEVALUE("2025-06-26")</f>
        <v>44372</v>
      </c>
      <c r="F15633" s="1">
        <f>TIMEVALUE("14:14:35")</f>
        <v>0.59346064814814814</v>
      </c>
      <c r="G15633" t="s">
        <v>6437</v>
      </c>
      <c r="H15633" t="s">
        <v>15169</v>
      </c>
      <c r="I15633">
        <v>705.28800000000001</v>
      </c>
    </row>
    <row r="15634" spans="1:9" x14ac:dyDescent="0.25">
      <c r="A15634" t="s">
        <v>29667</v>
      </c>
      <c r="B15634">
        <v>13119</v>
      </c>
      <c r="C15634" s="2">
        <f>DATEVALUE("2025-08-09")</f>
        <v>44416</v>
      </c>
      <c r="D15634" s="1">
        <f>TIMEVALUE("14:00:50")</f>
        <v>0.58391203703703709</v>
      </c>
      <c r="E15634" s="2">
        <f>DATEVALUE("2025-08-09")</f>
        <v>44416</v>
      </c>
      <c r="F15634" s="1">
        <f>TIMEVALUE("14:03:38")</f>
        <v>0.58585648148148151</v>
      </c>
      <c r="G15634" t="s">
        <v>3034</v>
      </c>
      <c r="H15634" t="s">
        <v>29668</v>
      </c>
      <c r="I15634">
        <v>701.60500000000002</v>
      </c>
    </row>
    <row r="15635" spans="1:9" x14ac:dyDescent="0.25">
      <c r="A15635" t="s">
        <v>29669</v>
      </c>
      <c r="B15635">
        <v>13114</v>
      </c>
      <c r="C15635" s="2">
        <f t="shared" ref="C15635:C15643" si="1612">DATEVALUE("2025-06-27")</f>
        <v>44373</v>
      </c>
      <c r="D15635" s="1">
        <f>TIMEVALUE("14:57:31")</f>
        <v>0.62327546296296299</v>
      </c>
      <c r="E15635" s="2">
        <f t="shared" ref="E15635:E15643" si="1613">DATEVALUE("2025-06-27")</f>
        <v>44373</v>
      </c>
      <c r="F15635" s="1">
        <f>TIMEVALUE("15:03:54")</f>
        <v>0.62770833333333331</v>
      </c>
      <c r="G15635" t="s">
        <v>1758</v>
      </c>
      <c r="H15635" t="s">
        <v>4124</v>
      </c>
      <c r="I15635">
        <v>699.61199999999997</v>
      </c>
    </row>
    <row r="15636" spans="1:9" x14ac:dyDescent="0.25">
      <c r="A15636" t="s">
        <v>29670</v>
      </c>
      <c r="B15636">
        <v>13114</v>
      </c>
      <c r="C15636" s="2">
        <f t="shared" si="1612"/>
        <v>44373</v>
      </c>
      <c r="D15636" s="1">
        <f>TIMEVALUE("15:09:56")</f>
        <v>0.63189814814814815</v>
      </c>
      <c r="E15636" s="2">
        <f t="shared" si="1613"/>
        <v>44373</v>
      </c>
      <c r="F15636" s="1">
        <f>TIMEVALUE("15:14:13")</f>
        <v>0.63487268518518514</v>
      </c>
      <c r="G15636" t="s">
        <v>449</v>
      </c>
      <c r="H15636" t="s">
        <v>29671</v>
      </c>
      <c r="I15636">
        <v>700.51800000000003</v>
      </c>
    </row>
    <row r="15637" spans="1:9" x14ac:dyDescent="0.25">
      <c r="A15637" t="s">
        <v>29672</v>
      </c>
      <c r="B15637">
        <v>13114</v>
      </c>
      <c r="C15637" s="2">
        <f t="shared" si="1612"/>
        <v>44373</v>
      </c>
      <c r="D15637" s="1">
        <f>TIMEVALUE("15:18:17")</f>
        <v>0.63769675925925928</v>
      </c>
      <c r="E15637" s="2">
        <f t="shared" si="1613"/>
        <v>44373</v>
      </c>
      <c r="F15637" s="1">
        <f>TIMEVALUE("15:23:28")</f>
        <v>0.64129629629629625</v>
      </c>
      <c r="G15637" t="s">
        <v>744</v>
      </c>
      <c r="H15637" t="s">
        <v>27561</v>
      </c>
      <c r="I15637">
        <v>701.10900000000004</v>
      </c>
    </row>
    <row r="15638" spans="1:9" x14ac:dyDescent="0.25">
      <c r="A15638" t="s">
        <v>29673</v>
      </c>
      <c r="B15638">
        <v>13114</v>
      </c>
      <c r="C15638" s="2">
        <f t="shared" si="1612"/>
        <v>44373</v>
      </c>
      <c r="D15638" s="1">
        <f>TIMEVALUE("15:25:39")</f>
        <v>0.64281250000000001</v>
      </c>
      <c r="E15638" s="2">
        <f t="shared" si="1613"/>
        <v>44373</v>
      </c>
      <c r="F15638" s="1">
        <f>TIMEVALUE("15:31:35")</f>
        <v>0.64693287037037039</v>
      </c>
      <c r="G15638" t="s">
        <v>176</v>
      </c>
      <c r="H15638" t="s">
        <v>29674</v>
      </c>
      <c r="I15638">
        <v>701.67399999999998</v>
      </c>
    </row>
    <row r="15639" spans="1:9" x14ac:dyDescent="0.25">
      <c r="A15639" t="s">
        <v>29675</v>
      </c>
      <c r="B15639">
        <v>13114</v>
      </c>
      <c r="C15639" s="2">
        <f t="shared" si="1612"/>
        <v>44373</v>
      </c>
      <c r="D15639" s="1">
        <f>TIMEVALUE("15:35:39")</f>
        <v>0.64975694444444443</v>
      </c>
      <c r="E15639" s="2">
        <f t="shared" si="1613"/>
        <v>44373</v>
      </c>
      <c r="F15639" s="1">
        <f>TIMEVALUE("15:44:47")</f>
        <v>0.65609953703703705</v>
      </c>
      <c r="G15639" t="s">
        <v>1745</v>
      </c>
      <c r="H15639" t="s">
        <v>29676</v>
      </c>
      <c r="I15639">
        <v>701.423</v>
      </c>
    </row>
    <row r="15640" spans="1:9" x14ac:dyDescent="0.25">
      <c r="A15640" t="s">
        <v>29677</v>
      </c>
      <c r="B15640">
        <v>13114</v>
      </c>
      <c r="C15640" s="2">
        <f t="shared" si="1612"/>
        <v>44373</v>
      </c>
      <c r="D15640" s="1">
        <f>TIMEVALUE("15:46:53")</f>
        <v>0.65755787037037039</v>
      </c>
      <c r="E15640" s="2">
        <f t="shared" si="1613"/>
        <v>44373</v>
      </c>
      <c r="F15640" s="1">
        <f>TIMEVALUE("15:56:51")</f>
        <v>0.66447916666666662</v>
      </c>
      <c r="G15640" t="s">
        <v>1408</v>
      </c>
      <c r="H15640" t="s">
        <v>1354</v>
      </c>
      <c r="I15640">
        <v>701.84100000000001</v>
      </c>
    </row>
    <row r="15641" spans="1:9" x14ac:dyDescent="0.25">
      <c r="A15641" t="s">
        <v>29678</v>
      </c>
      <c r="B15641">
        <v>13114</v>
      </c>
      <c r="C15641" s="2">
        <f t="shared" si="1612"/>
        <v>44373</v>
      </c>
      <c r="D15641" s="1">
        <f>TIMEVALUE("16:00:10")</f>
        <v>0.66678240740740746</v>
      </c>
      <c r="E15641" s="2">
        <f t="shared" si="1613"/>
        <v>44373</v>
      </c>
      <c r="F15641" s="1">
        <f>TIMEVALUE("16:07:40")</f>
        <v>0.67199074074074072</v>
      </c>
      <c r="G15641" t="s">
        <v>1487</v>
      </c>
      <c r="H15641" t="s">
        <v>29474</v>
      </c>
      <c r="I15641">
        <v>702.27200000000005</v>
      </c>
    </row>
    <row r="15642" spans="1:9" x14ac:dyDescent="0.25">
      <c r="A15642" t="s">
        <v>29679</v>
      </c>
      <c r="B15642">
        <v>13114</v>
      </c>
      <c r="C15642" s="2">
        <f t="shared" si="1612"/>
        <v>44373</v>
      </c>
      <c r="D15642" s="1">
        <f>TIMEVALUE("16:10:01")</f>
        <v>0.6736226851851852</v>
      </c>
      <c r="E15642" s="2">
        <f t="shared" si="1613"/>
        <v>44373</v>
      </c>
      <c r="F15642" s="1">
        <f>TIMEVALUE("16:13:28")</f>
        <v>0.67601851851851846</v>
      </c>
      <c r="G15642" t="s">
        <v>677</v>
      </c>
      <c r="H15642" t="s">
        <v>29680</v>
      </c>
      <c r="I15642">
        <v>702.65899999999999</v>
      </c>
    </row>
    <row r="15643" spans="1:9" x14ac:dyDescent="0.25">
      <c r="A15643" t="s">
        <v>29681</v>
      </c>
      <c r="B15643">
        <v>13114</v>
      </c>
      <c r="C15643" s="2">
        <f t="shared" si="1612"/>
        <v>44373</v>
      </c>
      <c r="D15643" s="1">
        <f>TIMEVALUE("16:15:32")</f>
        <v>0.67745370370370372</v>
      </c>
      <c r="E15643" s="2">
        <f t="shared" si="1613"/>
        <v>44373</v>
      </c>
      <c r="F15643" s="1">
        <f>TIMEVALUE("16:19:02")</f>
        <v>0.67988425925925922</v>
      </c>
      <c r="G15643" t="s">
        <v>375</v>
      </c>
      <c r="H15643" t="s">
        <v>29682</v>
      </c>
      <c r="I15643">
        <v>703.28</v>
      </c>
    </row>
    <row r="15644" spans="1:9" x14ac:dyDescent="0.25">
      <c r="A15644" t="s">
        <v>29683</v>
      </c>
      <c r="B15644">
        <v>13114</v>
      </c>
      <c r="C15644" s="2">
        <f>DATEVALUE("2025-06-28")</f>
        <v>44374</v>
      </c>
      <c r="D15644" s="1">
        <f>TIMEVALUE("07:43:46")</f>
        <v>0.3220601851851852</v>
      </c>
      <c r="E15644" s="2">
        <f>DATEVALUE("2025-06-28")</f>
        <v>44374</v>
      </c>
      <c r="F15644" s="1">
        <f>TIMEVALUE("07:50:42")</f>
        <v>0.32687500000000003</v>
      </c>
      <c r="G15644" t="s">
        <v>2018</v>
      </c>
      <c r="H15644" t="s">
        <v>14227</v>
      </c>
      <c r="I15644">
        <v>703.35599999999999</v>
      </c>
    </row>
    <row r="15645" spans="1:9" x14ac:dyDescent="0.25">
      <c r="A15645" t="s">
        <v>29684</v>
      </c>
      <c r="B15645">
        <v>13114</v>
      </c>
      <c r="C15645" s="2">
        <f>DATEVALUE("2025-06-28")</f>
        <v>44374</v>
      </c>
      <c r="D15645" s="1">
        <f>TIMEVALUE("07:52:40")</f>
        <v>0.32824074074074072</v>
      </c>
      <c r="E15645" s="2">
        <f>DATEVALUE("2025-06-28")</f>
        <v>44374</v>
      </c>
      <c r="F15645" s="1">
        <f>TIMEVALUE("07:57:37")</f>
        <v>0.33167824074074076</v>
      </c>
      <c r="G15645" t="s">
        <v>646</v>
      </c>
      <c r="H15645" t="s">
        <v>4484</v>
      </c>
      <c r="I15645">
        <v>703.96900000000005</v>
      </c>
    </row>
    <row r="15646" spans="1:9" x14ac:dyDescent="0.25">
      <c r="A15646" t="s">
        <v>29685</v>
      </c>
      <c r="B15646">
        <v>13114</v>
      </c>
      <c r="C15646" s="2">
        <f>DATEVALUE("2025-06-28")</f>
        <v>44374</v>
      </c>
      <c r="D15646" s="1">
        <f>TIMEVALUE("08:00:24")</f>
        <v>0.33361111111111114</v>
      </c>
      <c r="E15646" s="2">
        <f>DATEVALUE("2025-06-28")</f>
        <v>44374</v>
      </c>
      <c r="F15646" s="1">
        <f>TIMEVALUE("08:07:19")</f>
        <v>0.33841435185185187</v>
      </c>
      <c r="G15646" t="s">
        <v>1793</v>
      </c>
      <c r="H15646" t="s">
        <v>29686</v>
      </c>
      <c r="I15646">
        <v>704.048</v>
      </c>
    </row>
    <row r="15647" spans="1:9" x14ac:dyDescent="0.25">
      <c r="A15647" t="s">
        <v>29687</v>
      </c>
      <c r="B15647">
        <v>13114</v>
      </c>
      <c r="C15647" s="2">
        <f t="shared" ref="C15647:C15658" si="1614">DATEVALUE("2025-06-27")</f>
        <v>44373</v>
      </c>
      <c r="D15647" s="1">
        <f>TIMEVALUE("11:10:11")</f>
        <v>0.46540509259259261</v>
      </c>
      <c r="E15647" s="2">
        <f t="shared" ref="E15647:E15658" si="1615">DATEVALUE("2025-06-27")</f>
        <v>44373</v>
      </c>
      <c r="F15647" s="1">
        <f>TIMEVALUE("11:22:25")</f>
        <v>0.47390046296296295</v>
      </c>
      <c r="G15647" t="s">
        <v>8199</v>
      </c>
      <c r="H15647" t="s">
        <v>1817</v>
      </c>
      <c r="I15647">
        <v>700.61900000000003</v>
      </c>
    </row>
    <row r="15648" spans="1:9" x14ac:dyDescent="0.25">
      <c r="A15648" t="s">
        <v>29688</v>
      </c>
      <c r="B15648">
        <v>13114</v>
      </c>
      <c r="C15648" s="2">
        <f t="shared" si="1614"/>
        <v>44373</v>
      </c>
      <c r="D15648" s="1">
        <f>TIMEVALUE("11:38:44")</f>
        <v>0.48523148148148149</v>
      </c>
      <c r="E15648" s="2">
        <f t="shared" si="1615"/>
        <v>44373</v>
      </c>
      <c r="F15648" s="1">
        <f>TIMEVALUE("11:45:16")</f>
        <v>0.48976851851851849</v>
      </c>
      <c r="G15648" t="s">
        <v>4061</v>
      </c>
      <c r="H15648" t="s">
        <v>25725</v>
      </c>
      <c r="I15648">
        <v>699.96600000000001</v>
      </c>
    </row>
    <row r="15649" spans="1:9" x14ac:dyDescent="0.25">
      <c r="A15649" t="s">
        <v>29689</v>
      </c>
      <c r="B15649">
        <v>13114</v>
      </c>
      <c r="C15649" s="2">
        <f t="shared" si="1614"/>
        <v>44373</v>
      </c>
      <c r="D15649" s="1">
        <f>TIMEVALUE("11:48:10")</f>
        <v>0.49178240740740742</v>
      </c>
      <c r="E15649" s="2">
        <f t="shared" si="1615"/>
        <v>44373</v>
      </c>
      <c r="F15649" s="1">
        <f>TIMEVALUE("11:53:28")</f>
        <v>0.49546296296296294</v>
      </c>
      <c r="G15649" t="s">
        <v>3945</v>
      </c>
      <c r="H15649" t="s">
        <v>21744</v>
      </c>
      <c r="I15649">
        <v>701.68</v>
      </c>
    </row>
    <row r="15650" spans="1:9" x14ac:dyDescent="0.25">
      <c r="A15650" t="s">
        <v>29690</v>
      </c>
      <c r="B15650">
        <v>13114</v>
      </c>
      <c r="C15650" s="2">
        <f t="shared" si="1614"/>
        <v>44373</v>
      </c>
      <c r="D15650" s="1">
        <f>TIMEVALUE("11:56:38")</f>
        <v>0.49766203703703704</v>
      </c>
      <c r="E15650" s="2">
        <f t="shared" si="1615"/>
        <v>44373</v>
      </c>
      <c r="F15650" s="1">
        <f>TIMEVALUE("12:56:56")</f>
        <v>0.53953703703703704</v>
      </c>
      <c r="G15650" t="s">
        <v>29691</v>
      </c>
      <c r="H15650" t="s">
        <v>27660</v>
      </c>
      <c r="I15650">
        <v>701.125</v>
      </c>
    </row>
    <row r="15651" spans="1:9" x14ac:dyDescent="0.25">
      <c r="A15651" t="s">
        <v>29692</v>
      </c>
      <c r="B15651">
        <v>13114</v>
      </c>
      <c r="C15651" s="2">
        <f t="shared" si="1614"/>
        <v>44373</v>
      </c>
      <c r="D15651" s="1">
        <f>TIMEVALUE("12:58:30")</f>
        <v>0.54062500000000002</v>
      </c>
      <c r="E15651" s="2">
        <f t="shared" si="1615"/>
        <v>44373</v>
      </c>
      <c r="F15651" s="1">
        <f>TIMEVALUE("13:09:58")</f>
        <v>0.54858796296296297</v>
      </c>
      <c r="G15651" t="s">
        <v>4192</v>
      </c>
      <c r="H15651" t="s">
        <v>17134</v>
      </c>
      <c r="I15651">
        <v>701.34699999999998</v>
      </c>
    </row>
    <row r="15652" spans="1:9" x14ac:dyDescent="0.25">
      <c r="A15652" t="s">
        <v>29693</v>
      </c>
      <c r="B15652">
        <v>13114</v>
      </c>
      <c r="C15652" s="2">
        <f t="shared" si="1614"/>
        <v>44373</v>
      </c>
      <c r="D15652" s="1">
        <f>TIMEVALUE("13:11:45")</f>
        <v>0.54982638888888891</v>
      </c>
      <c r="E15652" s="2">
        <f t="shared" si="1615"/>
        <v>44373</v>
      </c>
      <c r="F15652" s="1">
        <f>TIMEVALUE("13:26:04")</f>
        <v>0.5597685185185185</v>
      </c>
      <c r="G15652" t="s">
        <v>7511</v>
      </c>
      <c r="H15652" t="s">
        <v>29694</v>
      </c>
      <c r="I15652">
        <v>701.76400000000001</v>
      </c>
    </row>
    <row r="15653" spans="1:9" x14ac:dyDescent="0.25">
      <c r="A15653" t="s">
        <v>29695</v>
      </c>
      <c r="B15653">
        <v>13114</v>
      </c>
      <c r="C15653" s="2">
        <f t="shared" si="1614"/>
        <v>44373</v>
      </c>
      <c r="D15653" s="1">
        <f>TIMEVALUE("13:35:14")</f>
        <v>0.56613425925925931</v>
      </c>
      <c r="E15653" s="2">
        <f t="shared" si="1615"/>
        <v>44373</v>
      </c>
      <c r="F15653" s="1">
        <f>TIMEVALUE("13:47:24")</f>
        <v>0.57458333333333333</v>
      </c>
      <c r="G15653" t="s">
        <v>5812</v>
      </c>
      <c r="H15653" t="s">
        <v>28535</v>
      </c>
      <c r="I15653">
        <v>701.976</v>
      </c>
    </row>
    <row r="15654" spans="1:9" x14ac:dyDescent="0.25">
      <c r="A15654" t="s">
        <v>29696</v>
      </c>
      <c r="B15654">
        <v>13114</v>
      </c>
      <c r="C15654" s="2">
        <f t="shared" si="1614"/>
        <v>44373</v>
      </c>
      <c r="D15654" s="1">
        <f>TIMEVALUE("13:49:59")</f>
        <v>0.5763773148148148</v>
      </c>
      <c r="E15654" s="2">
        <f t="shared" si="1615"/>
        <v>44373</v>
      </c>
      <c r="F15654" s="1">
        <f>TIMEVALUE("13:57:27")</f>
        <v>0.58156249999999998</v>
      </c>
      <c r="G15654" t="s">
        <v>4004</v>
      </c>
      <c r="H15654" t="s">
        <v>29697</v>
      </c>
      <c r="I15654">
        <v>702.11699999999996</v>
      </c>
    </row>
    <row r="15655" spans="1:9" x14ac:dyDescent="0.25">
      <c r="A15655" t="s">
        <v>29698</v>
      </c>
      <c r="B15655">
        <v>13114</v>
      </c>
      <c r="C15655" s="2">
        <f t="shared" si="1614"/>
        <v>44373</v>
      </c>
      <c r="D15655" s="1">
        <f>TIMEVALUE("14:04:02")</f>
        <v>0.58613425925925922</v>
      </c>
      <c r="E15655" s="2">
        <f t="shared" si="1615"/>
        <v>44373</v>
      </c>
      <c r="F15655" s="1">
        <f>TIMEVALUE("14:08:03")</f>
        <v>0.58892361111111113</v>
      </c>
      <c r="G15655" t="s">
        <v>397</v>
      </c>
      <c r="H15655" t="s">
        <v>19062</v>
      </c>
      <c r="I15655">
        <v>702.64400000000001</v>
      </c>
    </row>
    <row r="15656" spans="1:9" x14ac:dyDescent="0.25">
      <c r="A15656" t="s">
        <v>29699</v>
      </c>
      <c r="B15656">
        <v>13114</v>
      </c>
      <c r="C15656" s="2">
        <f t="shared" si="1614"/>
        <v>44373</v>
      </c>
      <c r="D15656" s="1">
        <f>TIMEVALUE("14:09:55")</f>
        <v>0.59021990740740737</v>
      </c>
      <c r="E15656" s="2">
        <f t="shared" si="1615"/>
        <v>44373</v>
      </c>
      <c r="F15656" s="1">
        <f>TIMEVALUE("14:25:56")</f>
        <v>0.6013425925925926</v>
      </c>
      <c r="G15656" t="s">
        <v>8964</v>
      </c>
      <c r="H15656" t="s">
        <v>12577</v>
      </c>
      <c r="I15656">
        <v>703.255</v>
      </c>
    </row>
    <row r="15657" spans="1:9" x14ac:dyDescent="0.25">
      <c r="A15657" t="s">
        <v>29700</v>
      </c>
      <c r="B15657">
        <v>13114</v>
      </c>
      <c r="C15657" s="2">
        <f t="shared" si="1614"/>
        <v>44373</v>
      </c>
      <c r="D15657" s="1">
        <f>TIMEVALUE("14:28:12")</f>
        <v>0.60291666666666666</v>
      </c>
      <c r="E15657" s="2">
        <f t="shared" si="1615"/>
        <v>44373</v>
      </c>
      <c r="F15657" s="1">
        <f>TIMEVALUE("14:46:01")</f>
        <v>0.61528935185185185</v>
      </c>
      <c r="G15657" t="s">
        <v>29701</v>
      </c>
      <c r="H15657" t="s">
        <v>14139</v>
      </c>
      <c r="I15657">
        <v>705.96299999999997</v>
      </c>
    </row>
    <row r="15658" spans="1:9" x14ac:dyDescent="0.25">
      <c r="A15658" t="s">
        <v>29702</v>
      </c>
      <c r="B15658">
        <v>13114</v>
      </c>
      <c r="C15658" s="2">
        <f t="shared" si="1614"/>
        <v>44373</v>
      </c>
      <c r="D15658" s="1">
        <f>TIMEVALUE("14:47:35")</f>
        <v>0.61637731481481484</v>
      </c>
      <c r="E15658" s="2">
        <f t="shared" si="1615"/>
        <v>44373</v>
      </c>
      <c r="F15658" s="1">
        <f>TIMEVALUE("14:51:00")</f>
        <v>0.61875000000000002</v>
      </c>
      <c r="G15658" t="s">
        <v>2745</v>
      </c>
      <c r="H15658" t="s">
        <v>18007</v>
      </c>
      <c r="I15658">
        <v>703.84199999999998</v>
      </c>
    </row>
    <row r="15659" spans="1:9" x14ac:dyDescent="0.25">
      <c r="A15659" t="s">
        <v>29703</v>
      </c>
      <c r="B15659">
        <v>13114</v>
      </c>
      <c r="C15659" s="2">
        <f t="shared" ref="C15659:C15670" si="1616">DATEVALUE("2025-06-28")</f>
        <v>44374</v>
      </c>
      <c r="D15659" s="1">
        <f>TIMEVALUE("08:13:57")</f>
        <v>0.34302083333333333</v>
      </c>
      <c r="E15659" s="2">
        <f t="shared" ref="E15659:E15670" si="1617">DATEVALUE("2025-06-28")</f>
        <v>44374</v>
      </c>
      <c r="F15659" s="1">
        <f>TIMEVALUE("08:15:07")</f>
        <v>0.34383101851851849</v>
      </c>
      <c r="G15659" t="s">
        <v>2959</v>
      </c>
      <c r="H15659" t="s">
        <v>29704</v>
      </c>
      <c r="I15659">
        <v>699.11500000000001</v>
      </c>
    </row>
    <row r="15660" spans="1:9" x14ac:dyDescent="0.25">
      <c r="A15660" t="s">
        <v>29705</v>
      </c>
      <c r="B15660">
        <v>13114</v>
      </c>
      <c r="C15660" s="2">
        <f t="shared" si="1616"/>
        <v>44374</v>
      </c>
      <c r="D15660" s="1">
        <f>TIMEVALUE("08:17:10")</f>
        <v>0.34525462962962961</v>
      </c>
      <c r="E15660" s="2">
        <f t="shared" si="1617"/>
        <v>44374</v>
      </c>
      <c r="F15660" s="1">
        <f>TIMEVALUE("08:25:50")</f>
        <v>0.35127314814814814</v>
      </c>
      <c r="G15660" t="s">
        <v>1800</v>
      </c>
      <c r="H15660" t="s">
        <v>26109</v>
      </c>
      <c r="I15660">
        <v>699.43899999999996</v>
      </c>
    </row>
    <row r="15661" spans="1:9" x14ac:dyDescent="0.25">
      <c r="A15661" t="s">
        <v>29706</v>
      </c>
      <c r="B15661">
        <v>13114</v>
      </c>
      <c r="C15661" s="2">
        <f t="shared" si="1616"/>
        <v>44374</v>
      </c>
      <c r="D15661" s="1">
        <f>TIMEVALUE("08:27:23")</f>
        <v>0.35234953703703703</v>
      </c>
      <c r="E15661" s="2">
        <f t="shared" si="1617"/>
        <v>44374</v>
      </c>
      <c r="F15661" s="1">
        <f>TIMEVALUE("08:36:25")</f>
        <v>0.3586226851851852</v>
      </c>
      <c r="G15661" t="s">
        <v>3923</v>
      </c>
      <c r="H15661" t="s">
        <v>22281</v>
      </c>
      <c r="I15661">
        <v>699.91300000000001</v>
      </c>
    </row>
    <row r="15662" spans="1:9" x14ac:dyDescent="0.25">
      <c r="A15662" t="s">
        <v>29707</v>
      </c>
      <c r="B15662">
        <v>13114</v>
      </c>
      <c r="C15662" s="2">
        <f t="shared" si="1616"/>
        <v>44374</v>
      </c>
      <c r="D15662" s="1">
        <f>TIMEVALUE("08:37:54")</f>
        <v>0.35965277777777777</v>
      </c>
      <c r="E15662" s="2">
        <f t="shared" si="1617"/>
        <v>44374</v>
      </c>
      <c r="F15662" s="1">
        <f>TIMEVALUE("08:45:39")</f>
        <v>0.36503472222222222</v>
      </c>
      <c r="G15662" t="s">
        <v>1878</v>
      </c>
      <c r="H15662" t="s">
        <v>18602</v>
      </c>
      <c r="I15662">
        <v>700.33799999999997</v>
      </c>
    </row>
    <row r="15663" spans="1:9" x14ac:dyDescent="0.25">
      <c r="A15663" t="s">
        <v>29708</v>
      </c>
      <c r="B15663">
        <v>13114</v>
      </c>
      <c r="C15663" s="2">
        <f t="shared" si="1616"/>
        <v>44374</v>
      </c>
      <c r="D15663" s="1">
        <f>TIMEVALUE("08:47:55")</f>
        <v>0.36660879629629628</v>
      </c>
      <c r="E15663" s="2">
        <f t="shared" si="1617"/>
        <v>44374</v>
      </c>
      <c r="F15663" s="1">
        <f>TIMEVALUE("08:59:26")</f>
        <v>0.37460648148148146</v>
      </c>
      <c r="G15663" t="s">
        <v>9935</v>
      </c>
      <c r="H15663" t="s">
        <v>3346</v>
      </c>
      <c r="I15663">
        <v>700.94100000000003</v>
      </c>
    </row>
    <row r="15664" spans="1:9" x14ac:dyDescent="0.25">
      <c r="A15664" t="s">
        <v>29709</v>
      </c>
      <c r="B15664">
        <v>13114</v>
      </c>
      <c r="C15664" s="2">
        <f t="shared" si="1616"/>
        <v>44374</v>
      </c>
      <c r="D15664" s="1">
        <f>TIMEVALUE("09:12:33")</f>
        <v>0.38371527777777775</v>
      </c>
      <c r="E15664" s="2">
        <f t="shared" si="1617"/>
        <v>44374</v>
      </c>
      <c r="F15664" s="1">
        <f>TIMEVALUE("09:22:44")</f>
        <v>0.39078703703703704</v>
      </c>
      <c r="G15664" t="s">
        <v>9947</v>
      </c>
      <c r="H15664" t="s">
        <v>4473</v>
      </c>
      <c r="I15664">
        <v>701.27099999999996</v>
      </c>
    </row>
    <row r="15665" spans="1:9" x14ac:dyDescent="0.25">
      <c r="A15665" t="s">
        <v>29710</v>
      </c>
      <c r="B15665">
        <v>13114</v>
      </c>
      <c r="C15665" s="2">
        <f t="shared" si="1616"/>
        <v>44374</v>
      </c>
      <c r="D15665" s="1">
        <f>TIMEVALUE("09:25:56")</f>
        <v>0.39300925925925928</v>
      </c>
      <c r="E15665" s="2">
        <f t="shared" si="1617"/>
        <v>44374</v>
      </c>
      <c r="F15665" s="1">
        <f>TIMEVALUE("09:34:39")</f>
        <v>0.39906249999999999</v>
      </c>
      <c r="G15665" t="s">
        <v>5716</v>
      </c>
      <c r="H15665" t="s">
        <v>20712</v>
      </c>
      <c r="I15665">
        <v>701.875</v>
      </c>
    </row>
    <row r="15666" spans="1:9" x14ac:dyDescent="0.25">
      <c r="A15666" t="s">
        <v>29711</v>
      </c>
      <c r="B15666">
        <v>13114</v>
      </c>
      <c r="C15666" s="2">
        <f t="shared" si="1616"/>
        <v>44374</v>
      </c>
      <c r="D15666" s="1">
        <f>TIMEVALUE("09:36:44")</f>
        <v>0.40050925925925923</v>
      </c>
      <c r="E15666" s="2">
        <f t="shared" si="1617"/>
        <v>44374</v>
      </c>
      <c r="F15666" s="1">
        <f>TIMEVALUE("09:44:23")</f>
        <v>0.40582175925925928</v>
      </c>
      <c r="G15666" t="s">
        <v>173</v>
      </c>
      <c r="H15666" t="s">
        <v>18549</v>
      </c>
      <c r="I15666">
        <v>702.10500000000002</v>
      </c>
    </row>
    <row r="15667" spans="1:9" x14ac:dyDescent="0.25">
      <c r="A15667" t="s">
        <v>29712</v>
      </c>
      <c r="B15667">
        <v>13114</v>
      </c>
      <c r="C15667" s="2">
        <f t="shared" si="1616"/>
        <v>44374</v>
      </c>
      <c r="D15667" s="1">
        <f>TIMEVALUE("09:46:10")</f>
        <v>0.40706018518518516</v>
      </c>
      <c r="E15667" s="2">
        <f t="shared" si="1617"/>
        <v>44374</v>
      </c>
      <c r="F15667" s="1">
        <f>TIMEVALUE("09:50:46")</f>
        <v>0.41025462962962961</v>
      </c>
      <c r="G15667" t="s">
        <v>2446</v>
      </c>
      <c r="H15667" t="s">
        <v>21968</v>
      </c>
      <c r="I15667">
        <v>702.322</v>
      </c>
    </row>
    <row r="15668" spans="1:9" x14ac:dyDescent="0.25">
      <c r="A15668" t="s">
        <v>29713</v>
      </c>
      <c r="B15668">
        <v>13114</v>
      </c>
      <c r="C15668" s="2">
        <f t="shared" si="1616"/>
        <v>44374</v>
      </c>
      <c r="D15668" s="1">
        <f>TIMEVALUE("09:53:18")</f>
        <v>0.4120138888888889</v>
      </c>
      <c r="E15668" s="2">
        <f t="shared" si="1617"/>
        <v>44374</v>
      </c>
      <c r="F15668" s="1">
        <f>TIMEVALUE("09:57:16")</f>
        <v>0.41476851851851854</v>
      </c>
      <c r="G15668" t="s">
        <v>3040</v>
      </c>
      <c r="H15668" t="s">
        <v>29714</v>
      </c>
      <c r="I15668">
        <v>702.75</v>
      </c>
    </row>
    <row r="15669" spans="1:9" x14ac:dyDescent="0.25">
      <c r="A15669" t="s">
        <v>29715</v>
      </c>
      <c r="B15669">
        <v>13114</v>
      </c>
      <c r="C15669" s="2">
        <f t="shared" si="1616"/>
        <v>44374</v>
      </c>
      <c r="D15669" s="1">
        <f>TIMEVALUE("09:58:47")</f>
        <v>0.41582175925925924</v>
      </c>
      <c r="E15669" s="2">
        <f t="shared" si="1617"/>
        <v>44374</v>
      </c>
      <c r="F15669" s="1">
        <f>TIMEVALUE("10:03:06")</f>
        <v>0.41881944444444447</v>
      </c>
      <c r="G15669" t="s">
        <v>2109</v>
      </c>
      <c r="H15669" t="s">
        <v>29716</v>
      </c>
      <c r="I15669">
        <v>703.149</v>
      </c>
    </row>
    <row r="15670" spans="1:9" x14ac:dyDescent="0.25">
      <c r="A15670" t="s">
        <v>29717</v>
      </c>
      <c r="B15670">
        <v>13114</v>
      </c>
      <c r="C15670" s="2">
        <f t="shared" si="1616"/>
        <v>44374</v>
      </c>
      <c r="D15670" s="1">
        <f>TIMEVALUE("10:04:44")</f>
        <v>0.41995370370370372</v>
      </c>
      <c r="E15670" s="2">
        <f t="shared" si="1617"/>
        <v>44374</v>
      </c>
      <c r="F15670" s="1">
        <f>TIMEVALUE("10:06:32")</f>
        <v>0.42120370370370369</v>
      </c>
      <c r="G15670" t="s">
        <v>464</v>
      </c>
      <c r="H15670" t="s">
        <v>22023</v>
      </c>
      <c r="I15670">
        <v>703.51099999999997</v>
      </c>
    </row>
    <row r="15671" spans="1:9" x14ac:dyDescent="0.25">
      <c r="A15671" t="s">
        <v>29719</v>
      </c>
      <c r="B15671">
        <v>13120</v>
      </c>
      <c r="C15671" s="2">
        <f t="shared" ref="C15671:C15681" si="1618">DATEVALUE("2025-06-26")</f>
        <v>44372</v>
      </c>
      <c r="D15671" s="1">
        <f>TIMEVALUE("09:05:31")</f>
        <v>0.37883101851851853</v>
      </c>
      <c r="E15671" s="2">
        <f t="shared" ref="E15671:E15681" si="1619">DATEVALUE("2025-06-26")</f>
        <v>44372</v>
      </c>
      <c r="F15671" s="1">
        <f>TIMEVALUE("09:29:07")</f>
        <v>0.39521990740740742</v>
      </c>
      <c r="G15671" t="s">
        <v>29720</v>
      </c>
      <c r="H15671" t="s">
        <v>29721</v>
      </c>
      <c r="I15671">
        <v>708.39300000000003</v>
      </c>
    </row>
    <row r="15672" spans="1:9" x14ac:dyDescent="0.25">
      <c r="A15672" t="s">
        <v>29722</v>
      </c>
      <c r="B15672">
        <v>13120</v>
      </c>
      <c r="C15672" s="2">
        <f t="shared" si="1618"/>
        <v>44372</v>
      </c>
      <c r="D15672" s="1">
        <f>TIMEVALUE("09:58:10")</f>
        <v>0.41539351851851852</v>
      </c>
      <c r="E15672" s="2">
        <f t="shared" si="1619"/>
        <v>44372</v>
      </c>
      <c r="F15672" s="1">
        <f>TIMEVALUE("10:15:49")</f>
        <v>0.42765046296296294</v>
      </c>
      <c r="G15672" t="s">
        <v>29723</v>
      </c>
      <c r="H15672" t="s">
        <v>29724</v>
      </c>
      <c r="I15672">
        <v>708.64800000000002</v>
      </c>
    </row>
    <row r="15673" spans="1:9" x14ac:dyDescent="0.25">
      <c r="A15673" t="s">
        <v>29725</v>
      </c>
      <c r="B15673">
        <v>13120</v>
      </c>
      <c r="C15673" s="2">
        <f t="shared" si="1618"/>
        <v>44372</v>
      </c>
      <c r="D15673" s="1">
        <f>TIMEVALUE("10:17:47")</f>
        <v>0.42901620370370369</v>
      </c>
      <c r="E15673" s="2">
        <f t="shared" si="1619"/>
        <v>44372</v>
      </c>
      <c r="F15673" s="1">
        <f>TIMEVALUE("10:49:43")</f>
        <v>0.45119212962962962</v>
      </c>
      <c r="G15673" t="s">
        <v>29726</v>
      </c>
      <c r="H15673" t="s">
        <v>29727</v>
      </c>
      <c r="I15673">
        <v>709.95</v>
      </c>
    </row>
    <row r="15674" spans="1:9" x14ac:dyDescent="0.25">
      <c r="A15674" t="s">
        <v>29728</v>
      </c>
      <c r="B15674">
        <v>13120</v>
      </c>
      <c r="C15674" s="2">
        <f t="shared" si="1618"/>
        <v>44372</v>
      </c>
      <c r="D15674" s="1">
        <f>TIMEVALUE("10:51:51")</f>
        <v>0.4526736111111111</v>
      </c>
      <c r="E15674" s="2">
        <f t="shared" si="1619"/>
        <v>44372</v>
      </c>
      <c r="F15674" s="1">
        <f>TIMEVALUE("11:07:01")</f>
        <v>0.4632060185185185</v>
      </c>
      <c r="G15674" t="s">
        <v>7520</v>
      </c>
      <c r="H15674" t="s">
        <v>29730</v>
      </c>
      <c r="I15674">
        <v>710.91499999999996</v>
      </c>
    </row>
    <row r="15675" spans="1:9" x14ac:dyDescent="0.25">
      <c r="A15675" t="s">
        <v>29731</v>
      </c>
      <c r="B15675">
        <v>13120</v>
      </c>
      <c r="C15675" s="2">
        <f t="shared" si="1618"/>
        <v>44372</v>
      </c>
      <c r="D15675" s="1">
        <f>TIMEVALUE("11:48:00")</f>
        <v>0.49166666666666664</v>
      </c>
      <c r="E15675" s="2">
        <f t="shared" si="1619"/>
        <v>44372</v>
      </c>
      <c r="F15675" s="1">
        <f>TIMEVALUE("11:58:36")</f>
        <v>0.49902777777777779</v>
      </c>
      <c r="G15675" t="s">
        <v>142</v>
      </c>
      <c r="H15675" t="s">
        <v>29732</v>
      </c>
      <c r="I15675">
        <v>711.13199999999995</v>
      </c>
    </row>
    <row r="15676" spans="1:9" x14ac:dyDescent="0.25">
      <c r="A15676" t="s">
        <v>29733</v>
      </c>
      <c r="B15676">
        <v>13120</v>
      </c>
      <c r="C15676" s="2">
        <f t="shared" si="1618"/>
        <v>44372</v>
      </c>
      <c r="D15676" s="1">
        <f>TIMEVALUE("12:55:51")</f>
        <v>0.53878472222222218</v>
      </c>
      <c r="E15676" s="2">
        <f t="shared" si="1619"/>
        <v>44372</v>
      </c>
      <c r="F15676" s="1">
        <f>TIMEVALUE("13:04:43")</f>
        <v>0.54494212962962962</v>
      </c>
      <c r="G15676" t="s">
        <v>167</v>
      </c>
      <c r="H15676" t="s">
        <v>11052</v>
      </c>
      <c r="I15676">
        <v>711.62599999999998</v>
      </c>
    </row>
    <row r="15677" spans="1:9" x14ac:dyDescent="0.25">
      <c r="A15677" t="s">
        <v>29734</v>
      </c>
      <c r="B15677">
        <v>13120</v>
      </c>
      <c r="C15677" s="2">
        <f t="shared" si="1618"/>
        <v>44372</v>
      </c>
      <c r="D15677" s="1">
        <f>TIMEVALUE("13:08:49")</f>
        <v>0.54778935185185185</v>
      </c>
      <c r="E15677" s="2">
        <f t="shared" si="1619"/>
        <v>44372</v>
      </c>
      <c r="F15677" s="1">
        <f>TIMEVALUE("13:22:33")</f>
        <v>0.55732638888888886</v>
      </c>
      <c r="G15677" t="s">
        <v>9058</v>
      </c>
      <c r="H15677" t="s">
        <v>29735</v>
      </c>
      <c r="I15677">
        <v>711.13800000000003</v>
      </c>
    </row>
    <row r="15678" spans="1:9" x14ac:dyDescent="0.25">
      <c r="A15678" t="s">
        <v>29736</v>
      </c>
      <c r="B15678">
        <v>13120</v>
      </c>
      <c r="C15678" s="2">
        <f t="shared" si="1618"/>
        <v>44372</v>
      </c>
      <c r="D15678" s="1">
        <f>TIMEVALUE("13:25:58")</f>
        <v>0.55969907407407404</v>
      </c>
      <c r="E15678" s="2">
        <f t="shared" si="1619"/>
        <v>44372</v>
      </c>
      <c r="F15678" s="1">
        <f>TIMEVALUE("13:34:33")</f>
        <v>0.56565972222222227</v>
      </c>
      <c r="G15678" t="s">
        <v>4083</v>
      </c>
      <c r="H15678" t="s">
        <v>6263</v>
      </c>
      <c r="I15678">
        <v>711.04600000000005</v>
      </c>
    </row>
    <row r="15679" spans="1:9" x14ac:dyDescent="0.25">
      <c r="A15679" t="s">
        <v>29738</v>
      </c>
      <c r="B15679">
        <v>13120</v>
      </c>
      <c r="C15679" s="2">
        <f t="shared" si="1618"/>
        <v>44372</v>
      </c>
      <c r="D15679" s="1">
        <f>TIMEVALUE("13:36:36")</f>
        <v>0.56708333333333338</v>
      </c>
      <c r="E15679" s="2">
        <f t="shared" si="1619"/>
        <v>44372</v>
      </c>
      <c r="F15679" s="1">
        <f>TIMEVALUE("13:46:27")</f>
        <v>0.57392361111111112</v>
      </c>
      <c r="G15679" t="s">
        <v>1344</v>
      </c>
      <c r="H15679" t="s">
        <v>1637</v>
      </c>
      <c r="I15679">
        <v>711.21600000000001</v>
      </c>
    </row>
    <row r="15680" spans="1:9" x14ac:dyDescent="0.25">
      <c r="A15680" t="s">
        <v>29739</v>
      </c>
      <c r="B15680">
        <v>13120</v>
      </c>
      <c r="C15680" s="2">
        <f t="shared" si="1618"/>
        <v>44372</v>
      </c>
      <c r="D15680" s="1">
        <f>TIMEVALUE("09:42:58")</f>
        <v>0.40483796296296298</v>
      </c>
      <c r="E15680" s="2">
        <f t="shared" si="1619"/>
        <v>44372</v>
      </c>
      <c r="F15680" s="1">
        <f>TIMEVALUE("09:49:40")</f>
        <v>0.40949074074074077</v>
      </c>
      <c r="G15680" t="s">
        <v>2025</v>
      </c>
      <c r="H15680" t="s">
        <v>29741</v>
      </c>
      <c r="I15680">
        <v>711.48299999999995</v>
      </c>
    </row>
    <row r="15681" spans="1:9" x14ac:dyDescent="0.25">
      <c r="A15681" t="s">
        <v>29742</v>
      </c>
      <c r="B15681">
        <v>13120</v>
      </c>
      <c r="C15681" s="2">
        <f t="shared" si="1618"/>
        <v>44372</v>
      </c>
      <c r="D15681" s="1">
        <f>TIMEVALUE("14:09:44")</f>
        <v>0.59009259259259261</v>
      </c>
      <c r="E15681" s="2">
        <f t="shared" si="1619"/>
        <v>44372</v>
      </c>
      <c r="F15681" s="1">
        <f>TIMEVALUE("15:52:02")</f>
        <v>0.66113425925925928</v>
      </c>
      <c r="G15681" t="s">
        <v>29743</v>
      </c>
      <c r="H15681" t="s">
        <v>29744</v>
      </c>
      <c r="I15681">
        <v>708.22900000000004</v>
      </c>
    </row>
    <row r="15682" spans="1:9" x14ac:dyDescent="0.25">
      <c r="A15682" t="s">
        <v>29745</v>
      </c>
      <c r="B15682">
        <v>13120</v>
      </c>
      <c r="C15682" s="2">
        <f t="shared" ref="C15682:C15689" si="1620">DATEVALUE("2025-06-27")</f>
        <v>44373</v>
      </c>
      <c r="D15682" s="1">
        <f>TIMEVALUE("07:50:04")</f>
        <v>0.32643518518518516</v>
      </c>
      <c r="E15682" s="2">
        <f t="shared" ref="E15682:E15689" si="1621">DATEVALUE("2025-06-27")</f>
        <v>44373</v>
      </c>
      <c r="F15682" s="1">
        <f>TIMEVALUE("07:58:08")</f>
        <v>0.33203703703703702</v>
      </c>
      <c r="G15682" t="s">
        <v>3641</v>
      </c>
      <c r="H15682" t="s">
        <v>29747</v>
      </c>
      <c r="I15682">
        <v>708.65200000000004</v>
      </c>
    </row>
    <row r="15683" spans="1:9" x14ac:dyDescent="0.25">
      <c r="A15683" t="s">
        <v>29748</v>
      </c>
      <c r="B15683">
        <v>13120</v>
      </c>
      <c r="C15683" s="2">
        <f t="shared" si="1620"/>
        <v>44373</v>
      </c>
      <c r="D15683" s="1">
        <f>TIMEVALUE("08:00:17")</f>
        <v>0.33353009259259259</v>
      </c>
      <c r="E15683" s="2">
        <f t="shared" si="1621"/>
        <v>44373</v>
      </c>
      <c r="F15683" s="1">
        <f>TIMEVALUE("08:07:47")</f>
        <v>0.3387384259259259</v>
      </c>
      <c r="G15683" t="s">
        <v>1487</v>
      </c>
      <c r="H15683" t="s">
        <v>29749</v>
      </c>
      <c r="I15683">
        <v>710.51099999999997</v>
      </c>
    </row>
    <row r="15684" spans="1:9" x14ac:dyDescent="0.25">
      <c r="A15684" t="s">
        <v>29750</v>
      </c>
      <c r="B15684">
        <v>13120</v>
      </c>
      <c r="C15684" s="2">
        <f t="shared" si="1620"/>
        <v>44373</v>
      </c>
      <c r="D15684" s="1">
        <f>TIMEVALUE("08:09:19")</f>
        <v>0.33980324074074075</v>
      </c>
      <c r="E15684" s="2">
        <f t="shared" si="1621"/>
        <v>44373</v>
      </c>
      <c r="F15684" s="1">
        <f>TIMEVALUE("08:19:03")</f>
        <v>0.3465625</v>
      </c>
      <c r="G15684" t="s">
        <v>4188</v>
      </c>
      <c r="H15684" t="s">
        <v>29752</v>
      </c>
      <c r="I15684">
        <v>711.09699999999998</v>
      </c>
    </row>
    <row r="15685" spans="1:9" x14ac:dyDescent="0.25">
      <c r="A15685" t="s">
        <v>29753</v>
      </c>
      <c r="B15685">
        <v>13120</v>
      </c>
      <c r="C15685" s="2">
        <f t="shared" si="1620"/>
        <v>44373</v>
      </c>
      <c r="D15685" s="1">
        <f>TIMEVALUE("08:21:08")</f>
        <v>0.34800925925925924</v>
      </c>
      <c r="E15685" s="2">
        <f t="shared" si="1621"/>
        <v>44373</v>
      </c>
      <c r="F15685" s="1">
        <f>TIMEVALUE("08:28:14")</f>
        <v>0.35293981481481479</v>
      </c>
      <c r="G15685" t="s">
        <v>4320</v>
      </c>
      <c r="H15685" t="s">
        <v>29754</v>
      </c>
      <c r="I15685">
        <v>711.03499999999997</v>
      </c>
    </row>
    <row r="15686" spans="1:9" x14ac:dyDescent="0.25">
      <c r="A15686" t="s">
        <v>29755</v>
      </c>
      <c r="B15686">
        <v>13120</v>
      </c>
      <c r="C15686" s="2">
        <f t="shared" si="1620"/>
        <v>44373</v>
      </c>
      <c r="D15686" s="1">
        <f>TIMEVALUE("08:30:04")</f>
        <v>0.35421296296296295</v>
      </c>
      <c r="E15686" s="2">
        <f t="shared" si="1621"/>
        <v>44373</v>
      </c>
      <c r="F15686" s="1">
        <f>TIMEVALUE("08:39:50")</f>
        <v>0.36099537037037038</v>
      </c>
      <c r="G15686" t="s">
        <v>1048</v>
      </c>
      <c r="H15686" t="s">
        <v>10818</v>
      </c>
      <c r="I15686">
        <v>711.2</v>
      </c>
    </row>
    <row r="15687" spans="1:9" x14ac:dyDescent="0.25">
      <c r="A15687" t="s">
        <v>29756</v>
      </c>
      <c r="B15687">
        <v>13120</v>
      </c>
      <c r="C15687" s="2">
        <f t="shared" si="1620"/>
        <v>44373</v>
      </c>
      <c r="D15687" s="1">
        <f>TIMEVALUE("08:42:40")</f>
        <v>0.36296296296296299</v>
      </c>
      <c r="E15687" s="2">
        <f t="shared" si="1621"/>
        <v>44373</v>
      </c>
      <c r="F15687" s="1">
        <f>TIMEVALUE("08:49:37")</f>
        <v>0.36778935185185185</v>
      </c>
      <c r="G15687" t="s">
        <v>394</v>
      </c>
      <c r="H15687" t="s">
        <v>6205</v>
      </c>
      <c r="I15687">
        <v>711.12400000000002</v>
      </c>
    </row>
    <row r="15688" spans="1:9" x14ac:dyDescent="0.25">
      <c r="A15688" t="s">
        <v>29757</v>
      </c>
      <c r="B15688">
        <v>13120</v>
      </c>
      <c r="C15688" s="2">
        <f t="shared" si="1620"/>
        <v>44373</v>
      </c>
      <c r="D15688" s="1">
        <f>TIMEVALUE("08:51:38")</f>
        <v>0.36918981481481483</v>
      </c>
      <c r="E15688" s="2">
        <f t="shared" si="1621"/>
        <v>44373</v>
      </c>
      <c r="F15688" s="1">
        <f>TIMEVALUE("09:06:30")</f>
        <v>0.37951388888888887</v>
      </c>
      <c r="G15688" t="s">
        <v>8569</v>
      </c>
      <c r="H15688" t="s">
        <v>29759</v>
      </c>
      <c r="I15688">
        <v>710.90499999999997</v>
      </c>
    </row>
    <row r="15689" spans="1:9" x14ac:dyDescent="0.25">
      <c r="A15689" t="s">
        <v>29760</v>
      </c>
      <c r="B15689">
        <v>13120</v>
      </c>
      <c r="C15689" s="2">
        <f t="shared" si="1620"/>
        <v>44373</v>
      </c>
      <c r="D15689" s="1">
        <f>TIMEVALUE("09:08:13")</f>
        <v>0.38070601851851854</v>
      </c>
      <c r="E15689" s="2">
        <f t="shared" si="1621"/>
        <v>44373</v>
      </c>
      <c r="F15689" s="1">
        <f>TIMEVALUE("09:12:56")</f>
        <v>0.38398148148148148</v>
      </c>
      <c r="G15689" t="s">
        <v>206</v>
      </c>
      <c r="H15689" t="s">
        <v>29761</v>
      </c>
      <c r="I15689">
        <v>711.149</v>
      </c>
    </row>
    <row r="15690" spans="1:9" x14ac:dyDescent="0.25">
      <c r="A15690" t="s">
        <v>29762</v>
      </c>
      <c r="B15690">
        <v>13120</v>
      </c>
      <c r="C15690" s="2">
        <f>DATEVALUE("2025-06-26")</f>
        <v>44372</v>
      </c>
      <c r="D15690" s="1">
        <f>TIMEVALUE("13:49:41")</f>
        <v>0.57616898148148143</v>
      </c>
      <c r="E15690" s="2">
        <f>DATEVALUE("2025-06-26")</f>
        <v>44372</v>
      </c>
      <c r="F15690" s="1">
        <f>TIMEVALUE("13:57:28")</f>
        <v>0.58157407407407402</v>
      </c>
      <c r="G15690" t="s">
        <v>5278</v>
      </c>
      <c r="H15690" t="s">
        <v>2056</v>
      </c>
      <c r="I15690">
        <v>711.3</v>
      </c>
    </row>
    <row r="15691" spans="1:9" x14ac:dyDescent="0.25">
      <c r="A15691" t="s">
        <v>29763</v>
      </c>
      <c r="B15691">
        <v>13120</v>
      </c>
      <c r="C15691" s="2">
        <f>DATEVALUE("2025-06-26")</f>
        <v>44372</v>
      </c>
      <c r="D15691" s="1">
        <f>TIMEVALUE("16:27:48")</f>
        <v>0.68597222222222221</v>
      </c>
      <c r="E15691" s="2">
        <f>DATEVALUE("2025-06-26")</f>
        <v>44372</v>
      </c>
      <c r="F15691" s="1">
        <f>TIMEVALUE("16:36:59")</f>
        <v>0.69234953703703705</v>
      </c>
      <c r="G15691" t="s">
        <v>1576</v>
      </c>
      <c r="H15691" t="s">
        <v>29764</v>
      </c>
      <c r="I15691">
        <v>707.92</v>
      </c>
    </row>
    <row r="15692" spans="1:9" x14ac:dyDescent="0.25">
      <c r="A15692" t="s">
        <v>29765</v>
      </c>
      <c r="B15692">
        <v>13120</v>
      </c>
      <c r="C15692" s="2">
        <f t="shared" ref="C15692:C15702" si="1622">DATEVALUE("2025-06-27")</f>
        <v>44373</v>
      </c>
      <c r="D15692" s="1">
        <f>TIMEVALUE("10:38:12")</f>
        <v>0.44319444444444445</v>
      </c>
      <c r="E15692" s="2">
        <f t="shared" ref="E15692:E15702" si="1623">DATEVALUE("2025-06-27")</f>
        <v>44373</v>
      </c>
      <c r="F15692" s="1">
        <f>TIMEVALUE("10:45:13")</f>
        <v>0.44806712962962963</v>
      </c>
      <c r="G15692" t="s">
        <v>5314</v>
      </c>
      <c r="H15692" t="s">
        <v>29766</v>
      </c>
      <c r="I15692">
        <v>708.21799999999996</v>
      </c>
    </row>
    <row r="15693" spans="1:9" x14ac:dyDescent="0.25">
      <c r="A15693" t="s">
        <v>29767</v>
      </c>
      <c r="B15693">
        <v>13120</v>
      </c>
      <c r="C15693" s="2">
        <f t="shared" si="1622"/>
        <v>44373</v>
      </c>
      <c r="D15693" s="1">
        <f>TIMEVALUE("10:53:35")</f>
        <v>0.4538773148148148</v>
      </c>
      <c r="E15693" s="2">
        <f t="shared" si="1623"/>
        <v>44373</v>
      </c>
      <c r="F15693" s="1">
        <f>TIMEVALUE("11:06:39")</f>
        <v>0.46295138888888887</v>
      </c>
      <c r="G15693" t="s">
        <v>4902</v>
      </c>
      <c r="H15693" t="s">
        <v>29768</v>
      </c>
      <c r="I15693">
        <v>709.24400000000003</v>
      </c>
    </row>
    <row r="15694" spans="1:9" x14ac:dyDescent="0.25">
      <c r="A15694" t="s">
        <v>29769</v>
      </c>
      <c r="B15694">
        <v>13120</v>
      </c>
      <c r="C15694" s="2">
        <f t="shared" si="1622"/>
        <v>44373</v>
      </c>
      <c r="D15694" s="1">
        <f>TIMEVALUE("11:08:12")</f>
        <v>0.46402777777777776</v>
      </c>
      <c r="E15694" s="2">
        <f t="shared" si="1623"/>
        <v>44373</v>
      </c>
      <c r="F15694" s="1">
        <f>TIMEVALUE("11:16:55")</f>
        <v>0.47008101851851852</v>
      </c>
      <c r="G15694" t="s">
        <v>5716</v>
      </c>
      <c r="H15694" t="s">
        <v>11257</v>
      </c>
      <c r="I15694">
        <v>710.43200000000002</v>
      </c>
    </row>
    <row r="15695" spans="1:9" x14ac:dyDescent="0.25">
      <c r="A15695" t="s">
        <v>29770</v>
      </c>
      <c r="B15695">
        <v>13120</v>
      </c>
      <c r="C15695" s="2">
        <f t="shared" si="1622"/>
        <v>44373</v>
      </c>
      <c r="D15695" s="1">
        <f>TIMEVALUE("11:18:33")</f>
        <v>0.47121527777777777</v>
      </c>
      <c r="E15695" s="2">
        <f t="shared" si="1623"/>
        <v>44373</v>
      </c>
      <c r="F15695" s="1">
        <f>TIMEVALUE("11:29:12")</f>
        <v>0.4786111111111111</v>
      </c>
      <c r="G15695" t="s">
        <v>1700</v>
      </c>
      <c r="H15695" t="s">
        <v>29771</v>
      </c>
      <c r="I15695">
        <v>710.68100000000004</v>
      </c>
    </row>
    <row r="15696" spans="1:9" x14ac:dyDescent="0.25">
      <c r="A15696" t="s">
        <v>29772</v>
      </c>
      <c r="B15696">
        <v>13120</v>
      </c>
      <c r="C15696" s="2">
        <f t="shared" si="1622"/>
        <v>44373</v>
      </c>
      <c r="D15696" s="1">
        <f>TIMEVALUE("11:30:33")</f>
        <v>0.47954861111111113</v>
      </c>
      <c r="E15696" s="2">
        <f t="shared" si="1623"/>
        <v>44373</v>
      </c>
      <c r="F15696" s="1">
        <f>TIMEVALUE("11:37:36")</f>
        <v>0.48444444444444446</v>
      </c>
      <c r="G15696" t="s">
        <v>185</v>
      </c>
      <c r="H15696" t="s">
        <v>29773</v>
      </c>
      <c r="I15696">
        <v>710.98800000000006</v>
      </c>
    </row>
    <row r="15697" spans="1:9" x14ac:dyDescent="0.25">
      <c r="A15697" t="s">
        <v>29774</v>
      </c>
      <c r="B15697">
        <v>13120</v>
      </c>
      <c r="C15697" s="2">
        <f t="shared" si="1622"/>
        <v>44373</v>
      </c>
      <c r="D15697" s="1">
        <f>TIMEVALUE("11:39:47")</f>
        <v>0.48596064814814816</v>
      </c>
      <c r="E15697" s="2">
        <f t="shared" si="1623"/>
        <v>44373</v>
      </c>
      <c r="F15697" s="1">
        <f>TIMEVALUE("11:46:56")</f>
        <v>0.49092592592592593</v>
      </c>
      <c r="G15697" t="s">
        <v>3265</v>
      </c>
      <c r="H15697" t="s">
        <v>29775</v>
      </c>
      <c r="I15697">
        <v>711.02200000000005</v>
      </c>
    </row>
    <row r="15698" spans="1:9" x14ac:dyDescent="0.25">
      <c r="A15698" t="s">
        <v>29776</v>
      </c>
      <c r="B15698">
        <v>13120</v>
      </c>
      <c r="C15698" s="2">
        <f t="shared" si="1622"/>
        <v>44373</v>
      </c>
      <c r="D15698" s="1">
        <f>TIMEVALUE("11:49:25")</f>
        <v>0.49265046296296294</v>
      </c>
      <c r="E15698" s="2">
        <f t="shared" si="1623"/>
        <v>44373</v>
      </c>
      <c r="F15698" s="1">
        <f>TIMEVALUE("11:58:53")</f>
        <v>0.49922453703703706</v>
      </c>
      <c r="G15698" t="s">
        <v>959</v>
      </c>
      <c r="H15698" t="s">
        <v>29777</v>
      </c>
      <c r="I15698">
        <v>710.952</v>
      </c>
    </row>
    <row r="15699" spans="1:9" x14ac:dyDescent="0.25">
      <c r="A15699" t="s">
        <v>29778</v>
      </c>
      <c r="B15699">
        <v>13120</v>
      </c>
      <c r="C15699" s="2">
        <f t="shared" si="1622"/>
        <v>44373</v>
      </c>
      <c r="D15699" s="1">
        <f>TIMEVALUE("12:52:02")</f>
        <v>0.53613425925925928</v>
      </c>
      <c r="E15699" s="2">
        <f t="shared" si="1623"/>
        <v>44373</v>
      </c>
      <c r="F15699" s="1">
        <f>TIMEVALUE("13:09:58")</f>
        <v>0.54858796296296297</v>
      </c>
      <c r="G15699" t="s">
        <v>29779</v>
      </c>
      <c r="H15699" t="s">
        <v>29780</v>
      </c>
      <c r="I15699">
        <v>710.75900000000001</v>
      </c>
    </row>
    <row r="15700" spans="1:9" x14ac:dyDescent="0.25">
      <c r="A15700" t="s">
        <v>29781</v>
      </c>
      <c r="B15700">
        <v>13120</v>
      </c>
      <c r="C15700" s="2">
        <f t="shared" si="1622"/>
        <v>44373</v>
      </c>
      <c r="D15700" s="1">
        <f>TIMEVALUE("13:13:07")</f>
        <v>0.55077546296296298</v>
      </c>
      <c r="E15700" s="2">
        <f t="shared" si="1623"/>
        <v>44373</v>
      </c>
      <c r="F15700" s="1">
        <f>TIMEVALUE("13:19:45")</f>
        <v>0.55538194444444444</v>
      </c>
      <c r="G15700" t="s">
        <v>3807</v>
      </c>
      <c r="H15700" t="s">
        <v>29783</v>
      </c>
      <c r="I15700">
        <v>711.13599999999997</v>
      </c>
    </row>
    <row r="15701" spans="1:9" x14ac:dyDescent="0.25">
      <c r="A15701" t="s">
        <v>29784</v>
      </c>
      <c r="B15701">
        <v>13120</v>
      </c>
      <c r="C15701" s="2">
        <f t="shared" si="1622"/>
        <v>44373</v>
      </c>
      <c r="D15701" s="1">
        <f>TIMEVALUE("10:10:29")</f>
        <v>0.42394675925925923</v>
      </c>
      <c r="E15701" s="2">
        <f t="shared" si="1623"/>
        <v>44373</v>
      </c>
      <c r="F15701" s="1">
        <f>TIMEVALUE("10:17:59")</f>
        <v>0.4291550925925926</v>
      </c>
      <c r="G15701" t="s">
        <v>1487</v>
      </c>
      <c r="H15701" t="s">
        <v>5069</v>
      </c>
      <c r="I15701">
        <v>711.59500000000003</v>
      </c>
    </row>
    <row r="15702" spans="1:9" x14ac:dyDescent="0.25">
      <c r="A15702" t="s">
        <v>29785</v>
      </c>
      <c r="B15702">
        <v>13120</v>
      </c>
      <c r="C15702" s="2">
        <f t="shared" si="1622"/>
        <v>44373</v>
      </c>
      <c r="D15702" s="1">
        <f>TIMEVALUE("09:43:35")</f>
        <v>0.4052662037037037</v>
      </c>
      <c r="E15702" s="2">
        <f t="shared" si="1623"/>
        <v>44373</v>
      </c>
      <c r="F15702" s="1">
        <f>TIMEVALUE("10:05:50")</f>
        <v>0.42071759259259262</v>
      </c>
      <c r="G15702" t="s">
        <v>28514</v>
      </c>
      <c r="H15702" t="s">
        <v>29787</v>
      </c>
      <c r="I15702">
        <v>712.74699999999996</v>
      </c>
    </row>
    <row r="15703" spans="1:9" x14ac:dyDescent="0.25">
      <c r="A15703" t="s">
        <v>29788</v>
      </c>
      <c r="B15703">
        <v>13119</v>
      </c>
      <c r="C15703" s="2">
        <f t="shared" ref="C15703:C15715" si="1624">DATEVALUE("2025-06-26")</f>
        <v>44372</v>
      </c>
      <c r="D15703" s="1">
        <f>TIMEVALUE("14:02:04")</f>
        <v>0.58476851851851852</v>
      </c>
      <c r="E15703" s="2">
        <f t="shared" ref="E15703:E15715" si="1625">DATEVALUE("2025-06-26")</f>
        <v>44372</v>
      </c>
      <c r="F15703" s="1">
        <f>TIMEVALUE("14:08:18")</f>
        <v>0.58909722222222227</v>
      </c>
      <c r="G15703" t="s">
        <v>6023</v>
      </c>
      <c r="H15703" t="s">
        <v>6289</v>
      </c>
      <c r="I15703">
        <v>707.86500000000001</v>
      </c>
    </row>
    <row r="15704" spans="1:9" x14ac:dyDescent="0.25">
      <c r="A15704" t="s">
        <v>29789</v>
      </c>
      <c r="B15704">
        <v>13119</v>
      </c>
      <c r="C15704" s="2">
        <f t="shared" si="1624"/>
        <v>44372</v>
      </c>
      <c r="D15704" s="1">
        <f>TIMEVALUE("14:12:01")</f>
        <v>0.59167824074074071</v>
      </c>
      <c r="E15704" s="2">
        <f t="shared" si="1625"/>
        <v>44372</v>
      </c>
      <c r="F15704" s="1">
        <f>TIMEVALUE("14:25:34")</f>
        <v>0.60108796296296296</v>
      </c>
      <c r="G15704" t="s">
        <v>10315</v>
      </c>
      <c r="H15704" t="s">
        <v>29790</v>
      </c>
      <c r="I15704">
        <v>708.08900000000006</v>
      </c>
    </row>
    <row r="15705" spans="1:9" x14ac:dyDescent="0.25">
      <c r="A15705" t="s">
        <v>29791</v>
      </c>
      <c r="B15705">
        <v>13119</v>
      </c>
      <c r="C15705" s="2">
        <f t="shared" si="1624"/>
        <v>44372</v>
      </c>
      <c r="D15705" s="1">
        <f>TIMEVALUE("14:29:02")</f>
        <v>0.60349537037037038</v>
      </c>
      <c r="E15705" s="2">
        <f t="shared" si="1625"/>
        <v>44372</v>
      </c>
      <c r="F15705" s="1">
        <f>TIMEVALUE("14:41:27")</f>
        <v>0.61211805555555554</v>
      </c>
      <c r="G15705" t="s">
        <v>5528</v>
      </c>
      <c r="H15705" t="s">
        <v>29792</v>
      </c>
      <c r="I15705">
        <v>709.08500000000004</v>
      </c>
    </row>
    <row r="15706" spans="1:9" x14ac:dyDescent="0.25">
      <c r="A15706" t="s">
        <v>29793</v>
      </c>
      <c r="B15706">
        <v>13119</v>
      </c>
      <c r="C15706" s="2">
        <f t="shared" si="1624"/>
        <v>44372</v>
      </c>
      <c r="D15706" s="1">
        <f>TIMEVALUE("14:44:06")</f>
        <v>0.61395833333333338</v>
      </c>
      <c r="E15706" s="2">
        <f t="shared" si="1625"/>
        <v>44372</v>
      </c>
      <c r="F15706" s="1">
        <f>TIMEVALUE("14:55:52")</f>
        <v>0.62212962962962959</v>
      </c>
      <c r="G15706" t="s">
        <v>7619</v>
      </c>
      <c r="H15706" t="s">
        <v>29794</v>
      </c>
      <c r="I15706">
        <v>709.42499999999995</v>
      </c>
    </row>
    <row r="15707" spans="1:9" x14ac:dyDescent="0.25">
      <c r="A15707" t="s">
        <v>29795</v>
      </c>
      <c r="B15707">
        <v>13119</v>
      </c>
      <c r="C15707" s="2">
        <f t="shared" si="1624"/>
        <v>44372</v>
      </c>
      <c r="D15707" s="1">
        <f>TIMEVALUE("14:59:39")</f>
        <v>0.62475694444444441</v>
      </c>
      <c r="E15707" s="2">
        <f t="shared" si="1625"/>
        <v>44372</v>
      </c>
      <c r="F15707" s="1">
        <f>TIMEVALUE("15:09:37")</f>
        <v>0.63167824074074075</v>
      </c>
      <c r="G15707" t="s">
        <v>1408</v>
      </c>
      <c r="H15707" t="s">
        <v>17334</v>
      </c>
      <c r="I15707">
        <v>710.29600000000005</v>
      </c>
    </row>
    <row r="15708" spans="1:9" x14ac:dyDescent="0.25">
      <c r="A15708" t="s">
        <v>29796</v>
      </c>
      <c r="B15708">
        <v>13119</v>
      </c>
      <c r="C15708" s="2">
        <f t="shared" si="1624"/>
        <v>44372</v>
      </c>
      <c r="D15708" s="1">
        <f>TIMEVALUE("15:12:29")</f>
        <v>0.63366898148148143</v>
      </c>
      <c r="E15708" s="2">
        <f t="shared" si="1625"/>
        <v>44372</v>
      </c>
      <c r="F15708" s="1">
        <f>TIMEVALUE("15:22:27")</f>
        <v>0.64059027777777777</v>
      </c>
      <c r="G15708" t="s">
        <v>1408</v>
      </c>
      <c r="H15708" t="s">
        <v>29777</v>
      </c>
      <c r="I15708">
        <v>710.77700000000004</v>
      </c>
    </row>
    <row r="15709" spans="1:9" x14ac:dyDescent="0.25">
      <c r="A15709" t="s">
        <v>29797</v>
      </c>
      <c r="B15709">
        <v>13119</v>
      </c>
      <c r="C15709" s="2">
        <f t="shared" si="1624"/>
        <v>44372</v>
      </c>
      <c r="D15709" s="1">
        <f>TIMEVALUE("15:26:30")</f>
        <v>0.64340277777777777</v>
      </c>
      <c r="E15709" s="2">
        <f t="shared" si="1625"/>
        <v>44372</v>
      </c>
      <c r="F15709" s="1">
        <f>TIMEVALUE("15:36:43")</f>
        <v>0.65049768518518514</v>
      </c>
      <c r="G15709" t="s">
        <v>52</v>
      </c>
      <c r="H15709" t="s">
        <v>29798</v>
      </c>
      <c r="I15709">
        <v>710.87599999999998</v>
      </c>
    </row>
    <row r="15710" spans="1:9" x14ac:dyDescent="0.25">
      <c r="A15710" t="s">
        <v>29799</v>
      </c>
      <c r="B15710">
        <v>13119</v>
      </c>
      <c r="C15710" s="2">
        <f t="shared" si="1624"/>
        <v>44372</v>
      </c>
      <c r="D15710" s="1">
        <f>TIMEVALUE("15:39:12")</f>
        <v>0.65222222222222226</v>
      </c>
      <c r="E15710" s="2">
        <f t="shared" si="1625"/>
        <v>44372</v>
      </c>
      <c r="F15710" s="1">
        <f>TIMEVALUE("15:51:55")</f>
        <v>0.66105324074074079</v>
      </c>
      <c r="G15710" t="s">
        <v>7326</v>
      </c>
      <c r="H15710" t="s">
        <v>4084</v>
      </c>
      <c r="I15710">
        <v>710.726</v>
      </c>
    </row>
    <row r="15711" spans="1:9" x14ac:dyDescent="0.25">
      <c r="A15711" t="s">
        <v>29801</v>
      </c>
      <c r="B15711">
        <v>13119</v>
      </c>
      <c r="C15711" s="2">
        <f t="shared" si="1624"/>
        <v>44372</v>
      </c>
      <c r="D15711" s="1">
        <f>TIMEVALUE("15:54:06")</f>
        <v>0.66256944444444443</v>
      </c>
      <c r="E15711" s="2">
        <f t="shared" si="1625"/>
        <v>44372</v>
      </c>
      <c r="F15711" s="1">
        <f>TIMEVALUE("16:04:23")</f>
        <v>0.66971064814814818</v>
      </c>
      <c r="G15711" t="s">
        <v>1762</v>
      </c>
      <c r="H15711" t="s">
        <v>29802</v>
      </c>
      <c r="I15711">
        <v>711.02700000000004</v>
      </c>
    </row>
    <row r="15712" spans="1:9" x14ac:dyDescent="0.25">
      <c r="A15712" t="s">
        <v>29803</v>
      </c>
      <c r="B15712">
        <v>13119</v>
      </c>
      <c r="C15712" s="2">
        <f t="shared" si="1624"/>
        <v>44372</v>
      </c>
      <c r="D15712" s="1">
        <f>TIMEVALUE("16:07:19")</f>
        <v>0.67174768518518524</v>
      </c>
      <c r="E15712" s="2">
        <f t="shared" si="1625"/>
        <v>44372</v>
      </c>
      <c r="F15712" s="1">
        <f>TIMEVALUE("16:17:18")</f>
        <v>0.67868055555555551</v>
      </c>
      <c r="G15712" t="s">
        <v>1323</v>
      </c>
      <c r="H15712" t="s">
        <v>29805</v>
      </c>
      <c r="I15712">
        <v>710.94799999999998</v>
      </c>
    </row>
    <row r="15713" spans="1:9" x14ac:dyDescent="0.25">
      <c r="A15713" t="s">
        <v>29806</v>
      </c>
      <c r="B15713">
        <v>13119</v>
      </c>
      <c r="C15713" s="2">
        <f t="shared" si="1624"/>
        <v>44372</v>
      </c>
      <c r="D15713" s="1">
        <f>TIMEVALUE("16:24:05")</f>
        <v>0.68339120370370365</v>
      </c>
      <c r="E15713" s="2">
        <f t="shared" si="1625"/>
        <v>44372</v>
      </c>
      <c r="F15713" s="1">
        <f>TIMEVALUE("16:28:54")</f>
        <v>0.6867361111111111</v>
      </c>
      <c r="G15713" t="s">
        <v>3982</v>
      </c>
      <c r="H15713" t="s">
        <v>29807</v>
      </c>
      <c r="I15713">
        <v>711.14800000000002</v>
      </c>
    </row>
    <row r="15714" spans="1:9" x14ac:dyDescent="0.25">
      <c r="A15714" t="s">
        <v>29808</v>
      </c>
      <c r="B15714">
        <v>13119</v>
      </c>
      <c r="C15714" s="2">
        <f t="shared" si="1624"/>
        <v>44372</v>
      </c>
      <c r="D15714" s="1">
        <f>TIMEVALUE("16:32:03")</f>
        <v>0.68892361111111111</v>
      </c>
      <c r="E15714" s="2">
        <f t="shared" si="1625"/>
        <v>44372</v>
      </c>
      <c r="F15714" s="1">
        <f>TIMEVALUE("16:38:00")</f>
        <v>0.69305555555555554</v>
      </c>
      <c r="G15714" t="s">
        <v>4125</v>
      </c>
      <c r="H15714" t="s">
        <v>4242</v>
      </c>
      <c r="I15714">
        <v>711.52099999999996</v>
      </c>
    </row>
    <row r="15715" spans="1:9" x14ac:dyDescent="0.25">
      <c r="A15715" t="s">
        <v>29809</v>
      </c>
      <c r="B15715">
        <v>13119</v>
      </c>
      <c r="C15715" s="2">
        <f t="shared" si="1624"/>
        <v>44372</v>
      </c>
      <c r="D15715" s="1">
        <f>TIMEVALUE("13:40:21")</f>
        <v>0.56968750000000001</v>
      </c>
      <c r="E15715" s="2">
        <f t="shared" si="1625"/>
        <v>44372</v>
      </c>
      <c r="F15715" s="1">
        <f>TIMEVALUE("13:49:34")</f>
        <v>0.57608796296296294</v>
      </c>
      <c r="G15715" t="s">
        <v>1281</v>
      </c>
      <c r="H15715" t="s">
        <v>4145</v>
      </c>
      <c r="I15715">
        <v>711.71500000000003</v>
      </c>
    </row>
    <row r="15716" spans="1:9" x14ac:dyDescent="0.25">
      <c r="A15716" t="s">
        <v>29811</v>
      </c>
      <c r="B15716">
        <v>13118</v>
      </c>
      <c r="C15716" s="2">
        <f t="shared" ref="C15716:C15740" si="1626">DATEVALUE("2025-06-27")</f>
        <v>44373</v>
      </c>
      <c r="D15716" s="1">
        <f>TIMEVALUE("11:49:19")</f>
        <v>0.49258101851851854</v>
      </c>
      <c r="E15716" s="2">
        <f t="shared" ref="E15716:E15740" si="1627">DATEVALUE("2025-06-27")</f>
        <v>44373</v>
      </c>
      <c r="F15716" s="1">
        <f>TIMEVALUE("11:52:58")</f>
        <v>0.49511574074074072</v>
      </c>
      <c r="G15716" t="s">
        <v>2145</v>
      </c>
      <c r="H15716" t="s">
        <v>29812</v>
      </c>
      <c r="I15716">
        <v>707.06200000000001</v>
      </c>
    </row>
    <row r="15717" spans="1:9" x14ac:dyDescent="0.25">
      <c r="A15717" t="s">
        <v>29813</v>
      </c>
      <c r="B15717">
        <v>13118</v>
      </c>
      <c r="C15717" s="2">
        <f t="shared" si="1626"/>
        <v>44373</v>
      </c>
      <c r="D15717" s="1">
        <f>TIMEVALUE("11:55:14")</f>
        <v>0.49668981481481483</v>
      </c>
      <c r="E15717" s="2">
        <f t="shared" si="1627"/>
        <v>44373</v>
      </c>
      <c r="F15717" s="1">
        <f>TIMEVALUE("11:56:21")</f>
        <v>0.49746527777777777</v>
      </c>
      <c r="G15717" t="s">
        <v>529</v>
      </c>
      <c r="H15717" t="s">
        <v>12083</v>
      </c>
      <c r="I15717">
        <v>707.29899999999998</v>
      </c>
    </row>
    <row r="15718" spans="1:9" x14ac:dyDescent="0.25">
      <c r="A15718" t="s">
        <v>29814</v>
      </c>
      <c r="B15718">
        <v>13118</v>
      </c>
      <c r="C15718" s="2">
        <f t="shared" si="1626"/>
        <v>44373</v>
      </c>
      <c r="D15718" s="1">
        <f>TIMEVALUE("11:58:02")</f>
        <v>0.49863425925925925</v>
      </c>
      <c r="E15718" s="2">
        <f t="shared" si="1627"/>
        <v>44373</v>
      </c>
      <c r="F15718" s="1">
        <f>TIMEVALUE("12:00:11")</f>
        <v>0.50012731481481476</v>
      </c>
      <c r="G15718" t="s">
        <v>330</v>
      </c>
      <c r="H15718" t="s">
        <v>29816</v>
      </c>
      <c r="I15718">
        <v>707.66600000000005</v>
      </c>
    </row>
    <row r="15719" spans="1:9" x14ac:dyDescent="0.25">
      <c r="A15719" t="s">
        <v>29817</v>
      </c>
      <c r="B15719">
        <v>13118</v>
      </c>
      <c r="C15719" s="2">
        <f t="shared" si="1626"/>
        <v>44373</v>
      </c>
      <c r="D15719" s="1">
        <f>TIMEVALUE("12:53:31")</f>
        <v>0.53716435185185185</v>
      </c>
      <c r="E15719" s="2">
        <f t="shared" si="1627"/>
        <v>44373</v>
      </c>
      <c r="F15719" s="1">
        <f>TIMEVALUE("13:01:26")</f>
        <v>0.54266203703703708</v>
      </c>
      <c r="G15719" t="s">
        <v>1333</v>
      </c>
      <c r="H15719" t="s">
        <v>29819</v>
      </c>
      <c r="I15719">
        <v>708.26700000000005</v>
      </c>
    </row>
    <row r="15720" spans="1:9" x14ac:dyDescent="0.25">
      <c r="A15720" t="s">
        <v>29820</v>
      </c>
      <c r="B15720">
        <v>13118</v>
      </c>
      <c r="C15720" s="2">
        <f t="shared" si="1626"/>
        <v>44373</v>
      </c>
      <c r="D15720" s="1">
        <f>TIMEVALUE("13:03:17")</f>
        <v>0.54394675925925928</v>
      </c>
      <c r="E15720" s="2">
        <f t="shared" si="1627"/>
        <v>44373</v>
      </c>
      <c r="F15720" s="1">
        <f>TIMEVALUE("13:11:32")</f>
        <v>0.54967592592592596</v>
      </c>
      <c r="G15720" t="s">
        <v>1388</v>
      </c>
      <c r="H15720" t="s">
        <v>29821</v>
      </c>
      <c r="I15720">
        <v>708.61800000000005</v>
      </c>
    </row>
    <row r="15721" spans="1:9" x14ac:dyDescent="0.25">
      <c r="A15721" t="s">
        <v>29822</v>
      </c>
      <c r="B15721">
        <v>13118</v>
      </c>
      <c r="C15721" s="2">
        <f t="shared" si="1626"/>
        <v>44373</v>
      </c>
      <c r="D15721" s="1">
        <f>TIMEVALUE("13:12:54")</f>
        <v>0.55062500000000003</v>
      </c>
      <c r="E15721" s="2">
        <f t="shared" si="1627"/>
        <v>44373</v>
      </c>
      <c r="F15721" s="1">
        <f>TIMEVALUE("13:18:34")</f>
        <v>0.55456018518518524</v>
      </c>
      <c r="G15721" t="s">
        <v>793</v>
      </c>
      <c r="H15721" t="s">
        <v>29823</v>
      </c>
      <c r="I15721">
        <v>709.02700000000004</v>
      </c>
    </row>
    <row r="15722" spans="1:9" x14ac:dyDescent="0.25">
      <c r="A15722" t="s">
        <v>29824</v>
      </c>
      <c r="B15722">
        <v>13118</v>
      </c>
      <c r="C15722" s="2">
        <f t="shared" si="1626"/>
        <v>44373</v>
      </c>
      <c r="D15722" s="1">
        <f>TIMEVALUE("13:19:53")</f>
        <v>0.55547453703703709</v>
      </c>
      <c r="E15722" s="2">
        <f t="shared" si="1627"/>
        <v>44373</v>
      </c>
      <c r="F15722" s="1">
        <f>TIMEVALUE("13:24:29")</f>
        <v>0.55866898148148147</v>
      </c>
      <c r="G15722" t="s">
        <v>2446</v>
      </c>
      <c r="H15722" t="s">
        <v>7717</v>
      </c>
      <c r="I15722">
        <v>709.35599999999999</v>
      </c>
    </row>
    <row r="15723" spans="1:9" x14ac:dyDescent="0.25">
      <c r="A15723" t="s">
        <v>29825</v>
      </c>
      <c r="B15723">
        <v>13118</v>
      </c>
      <c r="C15723" s="2">
        <f t="shared" si="1626"/>
        <v>44373</v>
      </c>
      <c r="D15723" s="1">
        <f>TIMEVALUE("13:25:53")</f>
        <v>0.55964120370370374</v>
      </c>
      <c r="E15723" s="2">
        <f t="shared" si="1627"/>
        <v>44373</v>
      </c>
      <c r="F15723" s="1">
        <f>TIMEVALUE("13:27:10")</f>
        <v>0.5605324074074074</v>
      </c>
      <c r="G15723" t="s">
        <v>2186</v>
      </c>
      <c r="H15723" t="s">
        <v>29826</v>
      </c>
      <c r="I15723">
        <v>709.78</v>
      </c>
    </row>
    <row r="15724" spans="1:9" x14ac:dyDescent="0.25">
      <c r="A15724" t="s">
        <v>29827</v>
      </c>
      <c r="B15724">
        <v>13118</v>
      </c>
      <c r="C15724" s="2">
        <f t="shared" si="1626"/>
        <v>44373</v>
      </c>
      <c r="D15724" s="1">
        <f>TIMEVALUE("13:28:52")</f>
        <v>0.56171296296296291</v>
      </c>
      <c r="E15724" s="2">
        <f t="shared" si="1627"/>
        <v>44373</v>
      </c>
      <c r="F15724" s="1">
        <f>TIMEVALUE("13:30:46")</f>
        <v>0.56303240740740745</v>
      </c>
      <c r="G15724" t="s">
        <v>2627</v>
      </c>
      <c r="H15724" t="s">
        <v>29828</v>
      </c>
      <c r="I15724">
        <v>710.10900000000004</v>
      </c>
    </row>
    <row r="15725" spans="1:9" x14ac:dyDescent="0.25">
      <c r="A15725" t="s">
        <v>29829</v>
      </c>
      <c r="B15725">
        <v>13118</v>
      </c>
      <c r="C15725" s="2">
        <f t="shared" si="1626"/>
        <v>44373</v>
      </c>
      <c r="D15725" s="1">
        <f>TIMEVALUE("13:34:09")</f>
        <v>0.56538194444444445</v>
      </c>
      <c r="E15725" s="2">
        <f t="shared" si="1627"/>
        <v>44373</v>
      </c>
      <c r="F15725" s="1">
        <f>TIMEVALUE("13:35:30")</f>
        <v>0.56631944444444449</v>
      </c>
      <c r="G15725" t="s">
        <v>2244</v>
      </c>
      <c r="H15725" t="s">
        <v>29831</v>
      </c>
      <c r="I15725">
        <v>710.54499999999996</v>
      </c>
    </row>
    <row r="15726" spans="1:9" x14ac:dyDescent="0.25">
      <c r="A15726" t="s">
        <v>29832</v>
      </c>
      <c r="B15726">
        <v>13118</v>
      </c>
      <c r="C15726" s="2">
        <f t="shared" si="1626"/>
        <v>44373</v>
      </c>
      <c r="D15726" s="1">
        <f>TIMEVALUE("13:36:47")</f>
        <v>0.56721064814814814</v>
      </c>
      <c r="E15726" s="2">
        <f t="shared" si="1627"/>
        <v>44373</v>
      </c>
      <c r="F15726" s="1">
        <f>TIMEVALUE("13:38:18")</f>
        <v>0.5682638888888889</v>
      </c>
      <c r="G15726" t="s">
        <v>333</v>
      </c>
      <c r="H15726" t="s">
        <v>29833</v>
      </c>
      <c r="I15726">
        <v>710.96299999999997</v>
      </c>
    </row>
    <row r="15727" spans="1:9" x14ac:dyDescent="0.25">
      <c r="A15727" t="s">
        <v>29834</v>
      </c>
      <c r="B15727">
        <v>13118</v>
      </c>
      <c r="C15727" s="2">
        <f t="shared" si="1626"/>
        <v>44373</v>
      </c>
      <c r="D15727" s="1">
        <f>TIMEVALUE("13:39:34")</f>
        <v>0.56914351851851852</v>
      </c>
      <c r="E15727" s="2">
        <f t="shared" si="1627"/>
        <v>44373</v>
      </c>
      <c r="F15727" s="1">
        <f>TIMEVALUE("13:40:54")</f>
        <v>0.57006944444444441</v>
      </c>
      <c r="G15727" t="s">
        <v>2647</v>
      </c>
      <c r="H15727" t="s">
        <v>29836</v>
      </c>
      <c r="I15727">
        <v>711.28300000000002</v>
      </c>
    </row>
    <row r="15728" spans="1:9" x14ac:dyDescent="0.25">
      <c r="A15728" t="s">
        <v>29837</v>
      </c>
      <c r="B15728">
        <v>13118</v>
      </c>
      <c r="C15728" s="2">
        <f t="shared" si="1626"/>
        <v>44373</v>
      </c>
      <c r="D15728" s="1">
        <f>TIMEVALUE("10:48:33")</f>
        <v>0.45038194444444446</v>
      </c>
      <c r="E15728" s="2">
        <f t="shared" si="1627"/>
        <v>44373</v>
      </c>
      <c r="F15728" s="1">
        <f>TIMEVALUE("10:49:40")</f>
        <v>0.4511574074074074</v>
      </c>
      <c r="G15728" t="s">
        <v>529</v>
      </c>
      <c r="H15728" t="s">
        <v>29839</v>
      </c>
      <c r="I15728">
        <v>711.29600000000005</v>
      </c>
    </row>
    <row r="15729" spans="1:9" x14ac:dyDescent="0.25">
      <c r="A15729" t="s">
        <v>29840</v>
      </c>
      <c r="B15729">
        <v>13118</v>
      </c>
      <c r="C15729" s="2">
        <f t="shared" si="1626"/>
        <v>44373</v>
      </c>
      <c r="D15729" s="1">
        <f>TIMEVALUE("07:52:28")</f>
        <v>0.32810185185185187</v>
      </c>
      <c r="E15729" s="2">
        <f t="shared" si="1627"/>
        <v>44373</v>
      </c>
      <c r="F15729" s="1">
        <f>TIMEVALUE("07:53:42")</f>
        <v>0.32895833333333335</v>
      </c>
      <c r="G15729" t="s">
        <v>7361</v>
      </c>
      <c r="H15729" t="s">
        <v>29841</v>
      </c>
      <c r="I15729">
        <v>706.68399999999997</v>
      </c>
    </row>
    <row r="15730" spans="1:9" x14ac:dyDescent="0.25">
      <c r="A15730" t="s">
        <v>29842</v>
      </c>
      <c r="B15730">
        <v>13118</v>
      </c>
      <c r="C15730" s="2">
        <f t="shared" si="1626"/>
        <v>44373</v>
      </c>
      <c r="D15730" s="1">
        <f>TIMEVALUE("10:55:34")</f>
        <v>0.45525462962962965</v>
      </c>
      <c r="E15730" s="2">
        <f t="shared" si="1627"/>
        <v>44373</v>
      </c>
      <c r="F15730" s="1">
        <f>TIMEVALUE("10:58:50")</f>
        <v>0.45752314814814815</v>
      </c>
      <c r="G15730" t="s">
        <v>3163</v>
      </c>
      <c r="H15730" t="s">
        <v>29843</v>
      </c>
      <c r="I15730">
        <v>706.86099999999999</v>
      </c>
    </row>
    <row r="15731" spans="1:9" x14ac:dyDescent="0.25">
      <c r="A15731" t="s">
        <v>29844</v>
      </c>
      <c r="B15731">
        <v>13118</v>
      </c>
      <c r="C15731" s="2">
        <f t="shared" si="1626"/>
        <v>44373</v>
      </c>
      <c r="D15731" s="1">
        <f>TIMEVALUE("11:00:02")</f>
        <v>0.4583564814814815</v>
      </c>
      <c r="E15731" s="2">
        <f t="shared" si="1627"/>
        <v>44373</v>
      </c>
      <c r="F15731" s="1">
        <f>TIMEVALUE("11:01:47")</f>
        <v>0.45957175925925925</v>
      </c>
      <c r="G15731" t="s">
        <v>2313</v>
      </c>
      <c r="H15731" t="s">
        <v>29845</v>
      </c>
      <c r="I15731">
        <v>707.23699999999997</v>
      </c>
    </row>
    <row r="15732" spans="1:9" x14ac:dyDescent="0.25">
      <c r="A15732" t="s">
        <v>29846</v>
      </c>
      <c r="B15732">
        <v>13118</v>
      </c>
      <c r="C15732" s="2">
        <f t="shared" si="1626"/>
        <v>44373</v>
      </c>
      <c r="D15732" s="1">
        <f>TIMEVALUE("11:02:47")</f>
        <v>0.46026620370370369</v>
      </c>
      <c r="E15732" s="2">
        <f t="shared" si="1627"/>
        <v>44373</v>
      </c>
      <c r="F15732" s="1">
        <f>TIMEVALUE("11:04:30")</f>
        <v>0.46145833333333336</v>
      </c>
      <c r="G15732" t="s">
        <v>3532</v>
      </c>
      <c r="H15732" t="s">
        <v>29847</v>
      </c>
      <c r="I15732">
        <v>707.67</v>
      </c>
    </row>
    <row r="15733" spans="1:9" x14ac:dyDescent="0.25">
      <c r="A15733" t="s">
        <v>29848</v>
      </c>
      <c r="B15733">
        <v>13118</v>
      </c>
      <c r="C15733" s="2">
        <f t="shared" si="1626"/>
        <v>44373</v>
      </c>
      <c r="D15733" s="1">
        <f>TIMEVALUE("11:05:26")</f>
        <v>0.46210648148148148</v>
      </c>
      <c r="E15733" s="2">
        <f t="shared" si="1627"/>
        <v>44373</v>
      </c>
      <c r="F15733" s="1">
        <f>TIMEVALUE("11:11:12")</f>
        <v>0.46611111111111109</v>
      </c>
      <c r="G15733" t="s">
        <v>6982</v>
      </c>
      <c r="H15733" t="s">
        <v>6282</v>
      </c>
      <c r="I15733">
        <v>708.08199999999999</v>
      </c>
    </row>
    <row r="15734" spans="1:9" x14ac:dyDescent="0.25">
      <c r="A15734" t="s">
        <v>29850</v>
      </c>
      <c r="B15734">
        <v>13118</v>
      </c>
      <c r="C15734" s="2">
        <f t="shared" si="1626"/>
        <v>44373</v>
      </c>
      <c r="D15734" s="1">
        <f>TIMEVALUE("11:13:19")</f>
        <v>0.46758101851851852</v>
      </c>
      <c r="E15734" s="2">
        <f t="shared" si="1627"/>
        <v>44373</v>
      </c>
      <c r="F15734" s="1">
        <f>TIMEVALUE("11:21:44")</f>
        <v>0.47342592592592592</v>
      </c>
      <c r="G15734" t="s">
        <v>3084</v>
      </c>
      <c r="H15734" t="s">
        <v>29851</v>
      </c>
      <c r="I15734">
        <v>707.05600000000004</v>
      </c>
    </row>
    <row r="15735" spans="1:9" x14ac:dyDescent="0.25">
      <c r="A15735" t="s">
        <v>29852</v>
      </c>
      <c r="B15735">
        <v>13118</v>
      </c>
      <c r="C15735" s="2">
        <f t="shared" si="1626"/>
        <v>44373</v>
      </c>
      <c r="D15735" s="1">
        <f>TIMEVALUE("11:24:24")</f>
        <v>0.4752777777777778</v>
      </c>
      <c r="E15735" s="2">
        <f t="shared" si="1627"/>
        <v>44373</v>
      </c>
      <c r="F15735" s="1">
        <f>TIMEVALUE("11:30:27")</f>
        <v>0.47947916666666668</v>
      </c>
      <c r="G15735" t="s">
        <v>179</v>
      </c>
      <c r="H15735" t="s">
        <v>29853</v>
      </c>
      <c r="I15735">
        <v>708.87</v>
      </c>
    </row>
    <row r="15736" spans="1:9" x14ac:dyDescent="0.25">
      <c r="A15736" t="s">
        <v>29854</v>
      </c>
      <c r="B15736">
        <v>13118</v>
      </c>
      <c r="C15736" s="2">
        <f t="shared" si="1626"/>
        <v>44373</v>
      </c>
      <c r="D15736" s="1">
        <f>TIMEVALUE("11:31:57")</f>
        <v>0.48052083333333334</v>
      </c>
      <c r="E15736" s="2">
        <f t="shared" si="1627"/>
        <v>44373</v>
      </c>
      <c r="F15736" s="1">
        <f>TIMEVALUE("11:32:58")</f>
        <v>0.48122685185185188</v>
      </c>
      <c r="G15736" t="s">
        <v>2334</v>
      </c>
      <c r="H15736" t="s">
        <v>29855</v>
      </c>
      <c r="I15736">
        <v>709.34299999999996</v>
      </c>
    </row>
    <row r="15737" spans="1:9" x14ac:dyDescent="0.25">
      <c r="A15737" t="s">
        <v>29856</v>
      </c>
      <c r="B15737">
        <v>13118</v>
      </c>
      <c r="C15737" s="2">
        <f t="shared" si="1626"/>
        <v>44373</v>
      </c>
      <c r="D15737" s="1">
        <f>TIMEVALUE("11:33:57")</f>
        <v>0.48190972222222223</v>
      </c>
      <c r="E15737" s="2">
        <f t="shared" si="1627"/>
        <v>44373</v>
      </c>
      <c r="F15737" s="1">
        <f>TIMEVALUE("11:34:46")</f>
        <v>0.48247685185185185</v>
      </c>
      <c r="G15737" t="s">
        <v>2194</v>
      </c>
      <c r="H15737" t="s">
        <v>11087</v>
      </c>
      <c r="I15737">
        <v>709.70399999999995</v>
      </c>
    </row>
    <row r="15738" spans="1:9" x14ac:dyDescent="0.25">
      <c r="A15738" t="s">
        <v>29857</v>
      </c>
      <c r="B15738">
        <v>13118</v>
      </c>
      <c r="C15738" s="2">
        <f t="shared" si="1626"/>
        <v>44373</v>
      </c>
      <c r="D15738" s="1">
        <f>TIMEVALUE("11:35:55")</f>
        <v>0.48327546296296298</v>
      </c>
      <c r="E15738" s="2">
        <f t="shared" si="1627"/>
        <v>44373</v>
      </c>
      <c r="F15738" s="1">
        <f>TIMEVALUE("11:40:08")</f>
        <v>0.48620370370370369</v>
      </c>
      <c r="G15738" t="s">
        <v>819</v>
      </c>
      <c r="H15738" t="s">
        <v>29858</v>
      </c>
      <c r="I15738">
        <v>710.15200000000004</v>
      </c>
    </row>
    <row r="15739" spans="1:9" x14ac:dyDescent="0.25">
      <c r="A15739" t="s">
        <v>29859</v>
      </c>
      <c r="B15739">
        <v>13118</v>
      </c>
      <c r="C15739" s="2">
        <f t="shared" si="1626"/>
        <v>44373</v>
      </c>
      <c r="D15739" s="1">
        <f>TIMEVALUE("11:41:18")</f>
        <v>0.48701388888888891</v>
      </c>
      <c r="E15739" s="2">
        <f t="shared" si="1627"/>
        <v>44373</v>
      </c>
      <c r="F15739" s="1">
        <f>TIMEVALUE("11:42:37")</f>
        <v>0.48792824074074076</v>
      </c>
      <c r="G15739" t="s">
        <v>372</v>
      </c>
      <c r="H15739" t="s">
        <v>29860</v>
      </c>
      <c r="I15739">
        <v>710.59299999999996</v>
      </c>
    </row>
    <row r="15740" spans="1:9" x14ac:dyDescent="0.25">
      <c r="A15740" t="s">
        <v>29861</v>
      </c>
      <c r="B15740">
        <v>13118</v>
      </c>
      <c r="C15740" s="2">
        <f t="shared" si="1626"/>
        <v>44373</v>
      </c>
      <c r="D15740" s="1">
        <f>TIMEVALUE("11:43:43")</f>
        <v>0.48869212962962966</v>
      </c>
      <c r="E15740" s="2">
        <f t="shared" si="1627"/>
        <v>44373</v>
      </c>
      <c r="F15740" s="1">
        <f>TIMEVALUE("11:44:41")</f>
        <v>0.48936342592592591</v>
      </c>
      <c r="G15740" t="s">
        <v>2871</v>
      </c>
      <c r="H15740" t="s">
        <v>1694</v>
      </c>
      <c r="I15740">
        <v>710.93399999999997</v>
      </c>
    </row>
    <row r="15741" spans="1:9" x14ac:dyDescent="0.25">
      <c r="A15741" t="s">
        <v>29862</v>
      </c>
      <c r="B15741">
        <v>13118</v>
      </c>
      <c r="C15741" s="2">
        <f>DATEVALUE("2025-06-26")</f>
        <v>44372</v>
      </c>
      <c r="D15741" s="1">
        <f>TIMEVALUE("16:34:22")</f>
        <v>0.6905324074074074</v>
      </c>
      <c r="E15741" s="2">
        <f>DATEVALUE("2025-06-26")</f>
        <v>44372</v>
      </c>
      <c r="F15741" s="1">
        <f>TIMEVALUE("16:35:58")</f>
        <v>0.69164351851851846</v>
      </c>
      <c r="G15741" t="s">
        <v>732</v>
      </c>
      <c r="H15741" t="s">
        <v>29863</v>
      </c>
      <c r="I15741">
        <v>711.27099999999996</v>
      </c>
    </row>
    <row r="15742" spans="1:9" x14ac:dyDescent="0.25">
      <c r="A15742" t="s">
        <v>29864</v>
      </c>
      <c r="B15742">
        <v>13118</v>
      </c>
      <c r="C15742" s="2">
        <f t="shared" ref="C15742:C15753" si="1628">DATEVALUE("2025-06-27")</f>
        <v>44373</v>
      </c>
      <c r="D15742" s="1">
        <f>TIMEVALUE("07:56:16")</f>
        <v>0.33074074074074072</v>
      </c>
      <c r="E15742" s="2">
        <f t="shared" ref="E15742:E15753" si="1629">DATEVALUE("2025-06-27")</f>
        <v>44373</v>
      </c>
      <c r="F15742" s="1">
        <f>TIMEVALUE("07:57:57")</f>
        <v>0.3319097222222222</v>
      </c>
      <c r="G15742" t="s">
        <v>300</v>
      </c>
      <c r="H15742" t="s">
        <v>29865</v>
      </c>
      <c r="I15742">
        <v>706.36300000000006</v>
      </c>
    </row>
    <row r="15743" spans="1:9" x14ac:dyDescent="0.25">
      <c r="A15743" t="s">
        <v>29866</v>
      </c>
      <c r="B15743">
        <v>13118</v>
      </c>
      <c r="C15743" s="2">
        <f t="shared" si="1628"/>
        <v>44373</v>
      </c>
      <c r="D15743" s="1">
        <f>TIMEVALUE("09:50:14")</f>
        <v>0.40988425925925925</v>
      </c>
      <c r="E15743" s="2">
        <f t="shared" si="1629"/>
        <v>44373</v>
      </c>
      <c r="F15743" s="1">
        <f>TIMEVALUE("09:52:01")</f>
        <v>0.41112268518518519</v>
      </c>
      <c r="G15743" t="s">
        <v>508</v>
      </c>
      <c r="H15743" t="s">
        <v>17451</v>
      </c>
      <c r="I15743">
        <v>706.65099999999995</v>
      </c>
    </row>
    <row r="15744" spans="1:9" x14ac:dyDescent="0.25">
      <c r="A15744" t="s">
        <v>29867</v>
      </c>
      <c r="B15744">
        <v>13118</v>
      </c>
      <c r="C15744" s="2">
        <f t="shared" si="1628"/>
        <v>44373</v>
      </c>
      <c r="D15744" s="1">
        <f>TIMEVALUE("09:53:27")</f>
        <v>0.41211805555555553</v>
      </c>
      <c r="E15744" s="2">
        <f t="shared" si="1629"/>
        <v>44373</v>
      </c>
      <c r="F15744" s="1">
        <f>TIMEVALUE("09:55:32")</f>
        <v>0.41356481481481483</v>
      </c>
      <c r="G15744" t="s">
        <v>640</v>
      </c>
      <c r="H15744" t="s">
        <v>12394</v>
      </c>
      <c r="I15744">
        <v>707.20899999999995</v>
      </c>
    </row>
    <row r="15745" spans="1:9" x14ac:dyDescent="0.25">
      <c r="A15745" t="s">
        <v>29868</v>
      </c>
      <c r="B15745">
        <v>13118</v>
      </c>
      <c r="C15745" s="2">
        <f t="shared" si="1628"/>
        <v>44373</v>
      </c>
      <c r="D15745" s="1">
        <f>TIMEVALUE("10:08:44")</f>
        <v>0.42273148148148149</v>
      </c>
      <c r="E15745" s="2">
        <f t="shared" si="1629"/>
        <v>44373</v>
      </c>
      <c r="F15745" s="1">
        <f>TIMEVALUE("10:09:59")</f>
        <v>0.42359953703703701</v>
      </c>
      <c r="G15745" t="s">
        <v>2235</v>
      </c>
      <c r="H15745" t="s">
        <v>11214</v>
      </c>
      <c r="I15745">
        <v>707.29899999999998</v>
      </c>
    </row>
    <row r="15746" spans="1:9" x14ac:dyDescent="0.25">
      <c r="A15746" t="s">
        <v>29870</v>
      </c>
      <c r="B15746">
        <v>13118</v>
      </c>
      <c r="C15746" s="2">
        <f t="shared" si="1628"/>
        <v>44373</v>
      </c>
      <c r="D15746" s="1">
        <f>TIMEVALUE("10:11:06")</f>
        <v>0.424375</v>
      </c>
      <c r="E15746" s="2">
        <f t="shared" si="1629"/>
        <v>44373</v>
      </c>
      <c r="F15746" s="1">
        <f>TIMEVALUE("10:13:22")</f>
        <v>0.42594907407407406</v>
      </c>
      <c r="G15746" t="s">
        <v>2680</v>
      </c>
      <c r="H15746" t="s">
        <v>29871</v>
      </c>
      <c r="I15746">
        <v>707.74099999999999</v>
      </c>
    </row>
    <row r="15747" spans="1:9" x14ac:dyDescent="0.25">
      <c r="A15747" t="s">
        <v>29872</v>
      </c>
      <c r="B15747">
        <v>13118</v>
      </c>
      <c r="C15747" s="2">
        <f t="shared" si="1628"/>
        <v>44373</v>
      </c>
      <c r="D15747" s="1">
        <f>TIMEVALUE("10:14:51")</f>
        <v>0.42697916666666669</v>
      </c>
      <c r="E15747" s="2">
        <f t="shared" si="1629"/>
        <v>44373</v>
      </c>
      <c r="F15747" s="1">
        <f>TIMEVALUE("10:17:29")</f>
        <v>0.42880787037037038</v>
      </c>
      <c r="G15747" t="s">
        <v>637</v>
      </c>
      <c r="H15747" t="s">
        <v>29873</v>
      </c>
      <c r="I15747">
        <v>708.06799999999998</v>
      </c>
    </row>
    <row r="15748" spans="1:9" x14ac:dyDescent="0.25">
      <c r="A15748" t="s">
        <v>29874</v>
      </c>
      <c r="B15748">
        <v>13118</v>
      </c>
      <c r="C15748" s="2">
        <f t="shared" si="1628"/>
        <v>44373</v>
      </c>
      <c r="D15748" s="1">
        <f>TIMEVALUE("10:19:14")</f>
        <v>0.43002314814814813</v>
      </c>
      <c r="E15748" s="2">
        <f t="shared" si="1629"/>
        <v>44373</v>
      </c>
      <c r="F15748" s="1">
        <f>TIMEVALUE("10:29:25")</f>
        <v>0.43709490740740742</v>
      </c>
      <c r="G15748" t="s">
        <v>9947</v>
      </c>
      <c r="H15748" t="s">
        <v>29875</v>
      </c>
      <c r="I15748">
        <v>708.48299999999995</v>
      </c>
    </row>
    <row r="15749" spans="1:9" x14ac:dyDescent="0.25">
      <c r="A15749" t="s">
        <v>29876</v>
      </c>
      <c r="B15749">
        <v>13118</v>
      </c>
      <c r="C15749" s="2">
        <f t="shared" si="1628"/>
        <v>44373</v>
      </c>
      <c r="D15749" s="1">
        <f>TIMEVALUE("10:30:39")</f>
        <v>0.4379513888888889</v>
      </c>
      <c r="E15749" s="2">
        <f t="shared" si="1629"/>
        <v>44373</v>
      </c>
      <c r="F15749" s="1">
        <f>TIMEVALUE("10:33:33")</f>
        <v>0.43996527777777777</v>
      </c>
      <c r="G15749" t="s">
        <v>579</v>
      </c>
      <c r="H15749" t="s">
        <v>17305</v>
      </c>
      <c r="I15749">
        <v>708.88800000000003</v>
      </c>
    </row>
    <row r="15750" spans="1:9" x14ac:dyDescent="0.25">
      <c r="A15750" t="s">
        <v>29878</v>
      </c>
      <c r="B15750">
        <v>13118</v>
      </c>
      <c r="C15750" s="2">
        <f t="shared" si="1628"/>
        <v>44373</v>
      </c>
      <c r="D15750" s="1">
        <f>TIMEVALUE("10:34:32")</f>
        <v>0.44064814814814812</v>
      </c>
      <c r="E15750" s="2">
        <f t="shared" si="1629"/>
        <v>44373</v>
      </c>
      <c r="F15750" s="1">
        <f>TIMEVALUE("10:38:09")</f>
        <v>0.44315972222222222</v>
      </c>
      <c r="G15750" t="s">
        <v>3765</v>
      </c>
      <c r="H15750" t="s">
        <v>29880</v>
      </c>
      <c r="I15750">
        <v>709.23599999999999</v>
      </c>
    </row>
    <row r="15751" spans="1:9" x14ac:dyDescent="0.25">
      <c r="A15751" t="s">
        <v>29881</v>
      </c>
      <c r="B15751">
        <v>13118</v>
      </c>
      <c r="C15751" s="2">
        <f t="shared" si="1628"/>
        <v>44373</v>
      </c>
      <c r="D15751" s="1">
        <f>TIMEVALUE("10:39:39")</f>
        <v>0.44420138888888888</v>
      </c>
      <c r="E15751" s="2">
        <f t="shared" si="1629"/>
        <v>44373</v>
      </c>
      <c r="F15751" s="1">
        <f>TIMEVALUE("10:42:07")</f>
        <v>0.44591435185185185</v>
      </c>
      <c r="G15751" t="s">
        <v>691</v>
      </c>
      <c r="H15751" t="s">
        <v>29882</v>
      </c>
      <c r="I15751">
        <v>709.63199999999995</v>
      </c>
    </row>
    <row r="15752" spans="1:9" x14ac:dyDescent="0.25">
      <c r="A15752" t="s">
        <v>29883</v>
      </c>
      <c r="B15752">
        <v>13118</v>
      </c>
      <c r="C15752" s="2">
        <f t="shared" si="1628"/>
        <v>44373</v>
      </c>
      <c r="D15752" s="1">
        <f>TIMEVALUE("10:43:13")</f>
        <v>0.44667824074074075</v>
      </c>
      <c r="E15752" s="2">
        <f t="shared" si="1629"/>
        <v>44373</v>
      </c>
      <c r="F15752" s="1">
        <f>TIMEVALUE("10:43:54")</f>
        <v>0.44715277777777779</v>
      </c>
      <c r="G15752" t="s">
        <v>2329</v>
      </c>
      <c r="H15752" t="s">
        <v>5627</v>
      </c>
      <c r="I15752">
        <v>709.86099999999999</v>
      </c>
    </row>
    <row r="15753" spans="1:9" x14ac:dyDescent="0.25">
      <c r="A15753" t="s">
        <v>29884</v>
      </c>
      <c r="B15753">
        <v>13118</v>
      </c>
      <c r="C15753" s="2">
        <f t="shared" si="1628"/>
        <v>44373</v>
      </c>
      <c r="D15753" s="1">
        <f>TIMEVALUE("10:45:13")</f>
        <v>0.44806712962962963</v>
      </c>
      <c r="E15753" s="2">
        <f t="shared" si="1629"/>
        <v>44373</v>
      </c>
      <c r="F15753" s="1">
        <f>TIMEVALUE("10:46:15")</f>
        <v>0.44878472222222221</v>
      </c>
      <c r="G15753" t="s">
        <v>3849</v>
      </c>
      <c r="H15753" t="s">
        <v>5324</v>
      </c>
      <c r="I15753">
        <v>710.36199999999997</v>
      </c>
    </row>
    <row r="15754" spans="1:9" x14ac:dyDescent="0.25">
      <c r="A15754" t="s">
        <v>29885</v>
      </c>
      <c r="B15754">
        <v>13118</v>
      </c>
      <c r="C15754" s="2">
        <f>DATEVALUE("2025-06-26")</f>
        <v>44372</v>
      </c>
      <c r="D15754" s="1">
        <f>TIMEVALUE("16:30:37")</f>
        <v>0.68792824074074077</v>
      </c>
      <c r="E15754" s="2">
        <f>DATEVALUE("2025-06-26")</f>
        <v>44372</v>
      </c>
      <c r="F15754" s="1">
        <f>TIMEVALUE("16:32:44")</f>
        <v>0.68939814814814815</v>
      </c>
      <c r="G15754" t="s">
        <v>799</v>
      </c>
      <c r="H15754" t="s">
        <v>11084</v>
      </c>
      <c r="I15754">
        <v>710.66700000000003</v>
      </c>
    </row>
    <row r="15755" spans="1:9" x14ac:dyDescent="0.25">
      <c r="A15755" t="s">
        <v>29886</v>
      </c>
      <c r="B15755">
        <v>13118</v>
      </c>
      <c r="C15755" s="2">
        <f t="shared" ref="C15755:C15766" si="1630">DATEVALUE("2025-06-27")</f>
        <v>44373</v>
      </c>
      <c r="D15755" s="1">
        <f>TIMEVALUE("08:00:47")</f>
        <v>0.33387731481481481</v>
      </c>
      <c r="E15755" s="2">
        <f t="shared" ref="E15755:E15766" si="1631">DATEVALUE("2025-06-27")</f>
        <v>44373</v>
      </c>
      <c r="F15755" s="1">
        <f>TIMEVALUE("08:03:39")</f>
        <v>0.33586805555555554</v>
      </c>
      <c r="G15755" t="s">
        <v>2910</v>
      </c>
      <c r="H15755" t="s">
        <v>15110</v>
      </c>
      <c r="I15755">
        <v>706.16399999999999</v>
      </c>
    </row>
    <row r="15756" spans="1:9" x14ac:dyDescent="0.25">
      <c r="A15756" t="s">
        <v>29887</v>
      </c>
      <c r="B15756">
        <v>13118</v>
      </c>
      <c r="C15756" s="2">
        <f t="shared" si="1630"/>
        <v>44373</v>
      </c>
      <c r="D15756" s="1">
        <f>TIMEVALUE("08:57:52")</f>
        <v>0.37351851851851853</v>
      </c>
      <c r="E15756" s="2">
        <f t="shared" si="1631"/>
        <v>44373</v>
      </c>
      <c r="F15756" s="1">
        <f>TIMEVALUE("08:59:11")</f>
        <v>0.37443287037037037</v>
      </c>
      <c r="G15756" t="s">
        <v>372</v>
      </c>
      <c r="H15756" t="s">
        <v>16454</v>
      </c>
      <c r="I15756">
        <v>706.52800000000002</v>
      </c>
    </row>
    <row r="15757" spans="1:9" x14ac:dyDescent="0.25">
      <c r="A15757" t="s">
        <v>29889</v>
      </c>
      <c r="B15757">
        <v>13118</v>
      </c>
      <c r="C15757" s="2">
        <f t="shared" si="1630"/>
        <v>44373</v>
      </c>
      <c r="D15757" s="1">
        <f>TIMEVALUE("09:00:33")</f>
        <v>0.37538194444444445</v>
      </c>
      <c r="E15757" s="2">
        <f t="shared" si="1631"/>
        <v>44373</v>
      </c>
      <c r="F15757" s="1">
        <f>TIMEVALUE("09:01:56")</f>
        <v>0.37634259259259262</v>
      </c>
      <c r="G15757" t="s">
        <v>281</v>
      </c>
      <c r="H15757" t="s">
        <v>29890</v>
      </c>
      <c r="I15757">
        <v>706.77099999999996</v>
      </c>
    </row>
    <row r="15758" spans="1:9" x14ac:dyDescent="0.25">
      <c r="A15758" t="s">
        <v>29891</v>
      </c>
      <c r="B15758">
        <v>13118</v>
      </c>
      <c r="C15758" s="2">
        <f t="shared" si="1630"/>
        <v>44373</v>
      </c>
      <c r="D15758" s="1">
        <f>TIMEVALUE("09:03:12")</f>
        <v>0.37722222222222224</v>
      </c>
      <c r="E15758" s="2">
        <f t="shared" si="1631"/>
        <v>44373</v>
      </c>
      <c r="F15758" s="1">
        <f>TIMEVALUE("09:04:14")</f>
        <v>0.37793981481481481</v>
      </c>
      <c r="G15758" t="s">
        <v>3849</v>
      </c>
      <c r="H15758" t="s">
        <v>29892</v>
      </c>
      <c r="I15758">
        <v>707.12099999999998</v>
      </c>
    </row>
    <row r="15759" spans="1:9" x14ac:dyDescent="0.25">
      <c r="A15759" t="s">
        <v>29893</v>
      </c>
      <c r="B15759">
        <v>13118</v>
      </c>
      <c r="C15759" s="2">
        <f t="shared" si="1630"/>
        <v>44373</v>
      </c>
      <c r="D15759" s="1">
        <f>TIMEVALUE("09:05:23")</f>
        <v>0.37873842592592594</v>
      </c>
      <c r="E15759" s="2">
        <f t="shared" si="1631"/>
        <v>44373</v>
      </c>
      <c r="F15759" s="1">
        <f>TIMEVALUE("09:09:33")</f>
        <v>0.38163194444444443</v>
      </c>
      <c r="G15759" t="s">
        <v>227</v>
      </c>
      <c r="H15759" t="s">
        <v>29894</v>
      </c>
      <c r="I15759">
        <v>708.21500000000003</v>
      </c>
    </row>
    <row r="15760" spans="1:9" x14ac:dyDescent="0.25">
      <c r="A15760" t="s">
        <v>29895</v>
      </c>
      <c r="B15760">
        <v>13118</v>
      </c>
      <c r="C15760" s="2">
        <f t="shared" si="1630"/>
        <v>44373</v>
      </c>
      <c r="D15760" s="1">
        <f>TIMEVALUE("09:12:06")</f>
        <v>0.38340277777777776</v>
      </c>
      <c r="E15760" s="2">
        <f t="shared" si="1631"/>
        <v>44373</v>
      </c>
      <c r="F15760" s="1">
        <f>TIMEVALUE("09:14:36")</f>
        <v>0.38513888888888886</v>
      </c>
      <c r="G15760" t="s">
        <v>458</v>
      </c>
      <c r="H15760" t="s">
        <v>29897</v>
      </c>
      <c r="I15760">
        <v>707.78399999999999</v>
      </c>
    </row>
    <row r="15761" spans="1:9" x14ac:dyDescent="0.25">
      <c r="A15761" t="s">
        <v>29898</v>
      </c>
      <c r="B15761">
        <v>13118</v>
      </c>
      <c r="C15761" s="2">
        <f t="shared" si="1630"/>
        <v>44373</v>
      </c>
      <c r="D15761" s="1">
        <f>TIMEVALUE("09:15:59")</f>
        <v>0.38609953703703703</v>
      </c>
      <c r="E15761" s="2">
        <f t="shared" si="1631"/>
        <v>44373</v>
      </c>
      <c r="F15761" s="1">
        <f>TIMEVALUE("09:18:49")</f>
        <v>0.38806712962962964</v>
      </c>
      <c r="G15761" t="s">
        <v>239</v>
      </c>
      <c r="H15761" t="s">
        <v>29899</v>
      </c>
      <c r="I15761">
        <v>708.11800000000005</v>
      </c>
    </row>
    <row r="15762" spans="1:9" x14ac:dyDescent="0.25">
      <c r="A15762" t="s">
        <v>29900</v>
      </c>
      <c r="B15762">
        <v>13118</v>
      </c>
      <c r="C15762" s="2">
        <f t="shared" si="1630"/>
        <v>44373</v>
      </c>
      <c r="D15762" s="1">
        <f>TIMEVALUE("09:19:52")</f>
        <v>0.38879629629629631</v>
      </c>
      <c r="E15762" s="2">
        <f t="shared" si="1631"/>
        <v>44373</v>
      </c>
      <c r="F15762" s="1">
        <f>TIMEVALUE("09:21:56")</f>
        <v>0.39023148148148146</v>
      </c>
      <c r="G15762" t="s">
        <v>251</v>
      </c>
      <c r="H15762" t="s">
        <v>29902</v>
      </c>
      <c r="I15762">
        <v>708.64099999999996</v>
      </c>
    </row>
    <row r="15763" spans="1:9" x14ac:dyDescent="0.25">
      <c r="A15763" t="s">
        <v>29903</v>
      </c>
      <c r="B15763">
        <v>13118</v>
      </c>
      <c r="C15763" s="2">
        <f t="shared" si="1630"/>
        <v>44373</v>
      </c>
      <c r="D15763" s="1">
        <f>TIMEVALUE("09:23:07")</f>
        <v>0.39105324074074072</v>
      </c>
      <c r="E15763" s="2">
        <f t="shared" si="1631"/>
        <v>44373</v>
      </c>
      <c r="F15763" s="1">
        <f>TIMEVALUE("09:30:57")</f>
        <v>0.39649305555555553</v>
      </c>
      <c r="G15763" t="s">
        <v>4195</v>
      </c>
      <c r="H15763" t="s">
        <v>5822</v>
      </c>
      <c r="I15763">
        <v>709.00400000000002</v>
      </c>
    </row>
    <row r="15764" spans="1:9" x14ac:dyDescent="0.25">
      <c r="A15764" t="s">
        <v>29905</v>
      </c>
      <c r="B15764">
        <v>13118</v>
      </c>
      <c r="C15764" s="2">
        <f t="shared" si="1630"/>
        <v>44373</v>
      </c>
      <c r="D15764" s="1">
        <f>TIMEVALUE("09:34:27")</f>
        <v>0.39892361111111113</v>
      </c>
      <c r="E15764" s="2">
        <f t="shared" si="1631"/>
        <v>44373</v>
      </c>
      <c r="F15764" s="1">
        <f>TIMEVALUE("09:37:47")</f>
        <v>0.4012384259259259</v>
      </c>
      <c r="G15764" t="s">
        <v>775</v>
      </c>
      <c r="H15764" t="s">
        <v>29907</v>
      </c>
      <c r="I15764">
        <v>709.24099999999999</v>
      </c>
    </row>
    <row r="15765" spans="1:9" x14ac:dyDescent="0.25">
      <c r="A15765" t="s">
        <v>29908</v>
      </c>
      <c r="B15765">
        <v>13118</v>
      </c>
      <c r="C15765" s="2">
        <f t="shared" si="1630"/>
        <v>44373</v>
      </c>
      <c r="D15765" s="1">
        <f>TIMEVALUE("09:39:24")</f>
        <v>0.40236111111111111</v>
      </c>
      <c r="E15765" s="2">
        <f t="shared" si="1631"/>
        <v>44373</v>
      </c>
      <c r="F15765" s="1">
        <f>TIMEVALUE("09:42:09")</f>
        <v>0.40427083333333336</v>
      </c>
      <c r="G15765" t="s">
        <v>15534</v>
      </c>
      <c r="H15765" t="s">
        <v>29910</v>
      </c>
      <c r="I15765">
        <v>709.45299999999997</v>
      </c>
    </row>
    <row r="15766" spans="1:9" x14ac:dyDescent="0.25">
      <c r="A15766" t="s">
        <v>29911</v>
      </c>
      <c r="B15766">
        <v>13118</v>
      </c>
      <c r="C15766" s="2">
        <f t="shared" si="1630"/>
        <v>44373</v>
      </c>
      <c r="D15766" s="1">
        <f>TIMEVALUE("09:44:38")</f>
        <v>0.40599537037037037</v>
      </c>
      <c r="E15766" s="2">
        <f t="shared" si="1631"/>
        <v>44373</v>
      </c>
      <c r="F15766" s="1">
        <f>TIMEVALUE("09:46:01")</f>
        <v>0.40695601851851854</v>
      </c>
      <c r="G15766" t="s">
        <v>281</v>
      </c>
      <c r="H15766" t="s">
        <v>29912</v>
      </c>
      <c r="I15766">
        <v>709.88499999999999</v>
      </c>
    </row>
    <row r="15767" spans="1:9" x14ac:dyDescent="0.25">
      <c r="A15767" t="s">
        <v>29913</v>
      </c>
      <c r="B15767">
        <v>13118</v>
      </c>
      <c r="C15767" s="2">
        <f>DATEVALUE("2025-06-26")</f>
        <v>44372</v>
      </c>
      <c r="D15767" s="1">
        <f>TIMEVALUE("16:25:59")</f>
        <v>0.68471064814814819</v>
      </c>
      <c r="E15767" s="2">
        <f>DATEVALUE("2025-06-26")</f>
        <v>44372</v>
      </c>
      <c r="F15767" s="1">
        <f>TIMEVALUE("16:28:20")</f>
        <v>0.68634259259259256</v>
      </c>
      <c r="G15767" t="s">
        <v>242</v>
      </c>
      <c r="H15767" t="s">
        <v>29914</v>
      </c>
      <c r="I15767">
        <v>710.17600000000004</v>
      </c>
    </row>
    <row r="15768" spans="1:9" x14ac:dyDescent="0.25">
      <c r="A15768" t="s">
        <v>29915</v>
      </c>
      <c r="B15768">
        <v>13118</v>
      </c>
      <c r="C15768" s="2">
        <f t="shared" ref="C15768:C15779" si="1632">DATEVALUE("2025-06-27")</f>
        <v>44373</v>
      </c>
      <c r="D15768" s="1">
        <f>TIMEVALUE("08:05:52")</f>
        <v>0.33740740740740743</v>
      </c>
      <c r="E15768" s="2">
        <f t="shared" ref="E15768:E15779" si="1633">DATEVALUE("2025-06-27")</f>
        <v>44373</v>
      </c>
      <c r="F15768" s="1">
        <f>TIMEVALUE("08:08:16")</f>
        <v>0.33907407407407408</v>
      </c>
      <c r="G15768" t="s">
        <v>667</v>
      </c>
      <c r="H15768" t="s">
        <v>29916</v>
      </c>
      <c r="I15768">
        <v>705.82299999999998</v>
      </c>
    </row>
    <row r="15769" spans="1:9" x14ac:dyDescent="0.25">
      <c r="A15769" t="s">
        <v>29917</v>
      </c>
      <c r="B15769">
        <v>13118</v>
      </c>
      <c r="C15769" s="2">
        <f t="shared" si="1632"/>
        <v>44373</v>
      </c>
      <c r="D15769" s="1">
        <f>TIMEVALUE("08:10:09")</f>
        <v>0.34038194444444442</v>
      </c>
      <c r="E15769" s="2">
        <f t="shared" si="1633"/>
        <v>44373</v>
      </c>
      <c r="F15769" s="1">
        <f>TIMEVALUE("08:10:54")</f>
        <v>0.34090277777777778</v>
      </c>
      <c r="G15769" t="s">
        <v>2240</v>
      </c>
      <c r="H15769" t="s">
        <v>17504</v>
      </c>
      <c r="I15769">
        <v>706.08500000000004</v>
      </c>
    </row>
    <row r="15770" spans="1:9" x14ac:dyDescent="0.25">
      <c r="A15770" t="s">
        <v>29918</v>
      </c>
      <c r="B15770">
        <v>13118</v>
      </c>
      <c r="C15770" s="2">
        <f t="shared" si="1632"/>
        <v>44373</v>
      </c>
      <c r="D15770" s="1">
        <f>TIMEVALUE("08:12:14")</f>
        <v>0.34182870370370372</v>
      </c>
      <c r="E15770" s="2">
        <f t="shared" si="1633"/>
        <v>44373</v>
      </c>
      <c r="F15770" s="1">
        <f>TIMEVALUE("08:14:36")</f>
        <v>0.34347222222222223</v>
      </c>
      <c r="G15770" t="s">
        <v>264</v>
      </c>
      <c r="H15770" t="s">
        <v>29920</v>
      </c>
      <c r="I15770">
        <v>706.35599999999999</v>
      </c>
    </row>
    <row r="15771" spans="1:9" x14ac:dyDescent="0.25">
      <c r="A15771" t="s">
        <v>29921</v>
      </c>
      <c r="B15771">
        <v>13118</v>
      </c>
      <c r="C15771" s="2">
        <f t="shared" si="1632"/>
        <v>44373</v>
      </c>
      <c r="D15771" s="1">
        <f>TIMEVALUE("08:15:38")</f>
        <v>0.34418981481481481</v>
      </c>
      <c r="E15771" s="2">
        <f t="shared" si="1633"/>
        <v>44373</v>
      </c>
      <c r="F15771" s="1">
        <f>TIMEVALUE("08:16:44")</f>
        <v>0.34495370370370371</v>
      </c>
      <c r="G15771" t="s">
        <v>103</v>
      </c>
      <c r="H15771" t="s">
        <v>17449</v>
      </c>
      <c r="I15771">
        <v>706.71500000000003</v>
      </c>
    </row>
    <row r="15772" spans="1:9" x14ac:dyDescent="0.25">
      <c r="A15772" t="s">
        <v>29922</v>
      </c>
      <c r="B15772">
        <v>13118</v>
      </c>
      <c r="C15772" s="2">
        <f t="shared" si="1632"/>
        <v>44373</v>
      </c>
      <c r="D15772" s="1">
        <f>TIMEVALUE("08:17:40")</f>
        <v>0.34560185185185183</v>
      </c>
      <c r="E15772" s="2">
        <f t="shared" si="1633"/>
        <v>44373</v>
      </c>
      <c r="F15772" s="1">
        <f>TIMEVALUE("08:20:28")</f>
        <v>0.3475462962962963</v>
      </c>
      <c r="G15772" t="s">
        <v>3034</v>
      </c>
      <c r="H15772" t="s">
        <v>1864</v>
      </c>
      <c r="I15772">
        <v>707.02800000000002</v>
      </c>
    </row>
    <row r="15773" spans="1:9" x14ac:dyDescent="0.25">
      <c r="A15773" t="s">
        <v>29923</v>
      </c>
      <c r="B15773">
        <v>13118</v>
      </c>
      <c r="C15773" s="2">
        <f t="shared" si="1632"/>
        <v>44373</v>
      </c>
      <c r="D15773" s="1">
        <f>TIMEVALUE("08:21:48")</f>
        <v>0.34847222222222224</v>
      </c>
      <c r="E15773" s="2">
        <f t="shared" si="1633"/>
        <v>44373</v>
      </c>
      <c r="F15773" s="1">
        <f>TIMEVALUE("08:24:11")</f>
        <v>0.35012731481481479</v>
      </c>
      <c r="G15773" t="s">
        <v>306</v>
      </c>
      <c r="H15773" t="s">
        <v>29924</v>
      </c>
      <c r="I15773">
        <v>707.41099999999994</v>
      </c>
    </row>
    <row r="15774" spans="1:9" x14ac:dyDescent="0.25">
      <c r="A15774" t="s">
        <v>29925</v>
      </c>
      <c r="B15774">
        <v>13118</v>
      </c>
      <c r="C15774" s="2">
        <f t="shared" si="1632"/>
        <v>44373</v>
      </c>
      <c r="D15774" s="1">
        <f>TIMEVALUE("13:46:45")</f>
        <v>0.57413194444444449</v>
      </c>
      <c r="E15774" s="2">
        <f t="shared" si="1633"/>
        <v>44373</v>
      </c>
      <c r="F15774" s="1">
        <f>TIMEVALUE("13:56:23")</f>
        <v>0.58082175925925927</v>
      </c>
      <c r="G15774" t="s">
        <v>1140</v>
      </c>
      <c r="H15774" t="s">
        <v>29926</v>
      </c>
      <c r="I15774">
        <v>707.76900000000001</v>
      </c>
    </row>
    <row r="15775" spans="1:9" x14ac:dyDescent="0.25">
      <c r="A15775" t="s">
        <v>29927</v>
      </c>
      <c r="B15775">
        <v>13118</v>
      </c>
      <c r="C15775" s="2">
        <f t="shared" si="1632"/>
        <v>44373</v>
      </c>
      <c r="D15775" s="1">
        <f>TIMEVALUE("08:26:00")</f>
        <v>0.35138888888888886</v>
      </c>
      <c r="E15775" s="2">
        <f t="shared" si="1633"/>
        <v>44373</v>
      </c>
      <c r="F15775" s="1">
        <f>TIMEVALUE("08:29:42")</f>
        <v>0.35395833333333332</v>
      </c>
      <c r="G15775" t="s">
        <v>2522</v>
      </c>
      <c r="H15775" t="s">
        <v>29929</v>
      </c>
      <c r="I15775">
        <v>708.06200000000001</v>
      </c>
    </row>
    <row r="15776" spans="1:9" x14ac:dyDescent="0.25">
      <c r="A15776" t="s">
        <v>29930</v>
      </c>
      <c r="B15776">
        <v>13118</v>
      </c>
      <c r="C15776" s="2">
        <f t="shared" si="1632"/>
        <v>44373</v>
      </c>
      <c r="D15776" s="1">
        <f>TIMEVALUE("08:30:50")</f>
        <v>0.35474537037037035</v>
      </c>
      <c r="E15776" s="2">
        <f t="shared" si="1633"/>
        <v>44373</v>
      </c>
      <c r="F15776" s="1">
        <f>TIMEVALUE("08:34:27")</f>
        <v>0.35725694444444445</v>
      </c>
      <c r="G15776" t="s">
        <v>3765</v>
      </c>
      <c r="H15776" t="s">
        <v>29932</v>
      </c>
      <c r="I15776">
        <v>708.45100000000002</v>
      </c>
    </row>
    <row r="15777" spans="1:9" x14ac:dyDescent="0.25">
      <c r="A15777" t="s">
        <v>29933</v>
      </c>
      <c r="B15777">
        <v>13118</v>
      </c>
      <c r="C15777" s="2">
        <f t="shared" si="1632"/>
        <v>44373</v>
      </c>
      <c r="D15777" s="1">
        <f>TIMEVALUE("08:36:39")</f>
        <v>0.35878472222222224</v>
      </c>
      <c r="E15777" s="2">
        <f t="shared" si="1633"/>
        <v>44373</v>
      </c>
      <c r="F15777" s="1">
        <f>TIMEVALUE("08:47:47")</f>
        <v>0.36651620370370369</v>
      </c>
      <c r="G15777" t="s">
        <v>145</v>
      </c>
      <c r="H15777" t="s">
        <v>29934</v>
      </c>
      <c r="I15777">
        <v>708.89700000000005</v>
      </c>
    </row>
    <row r="15778" spans="1:9" x14ac:dyDescent="0.25">
      <c r="A15778" t="s">
        <v>29935</v>
      </c>
      <c r="B15778">
        <v>13118</v>
      </c>
      <c r="C15778" s="2">
        <f t="shared" si="1632"/>
        <v>44373</v>
      </c>
      <c r="D15778" s="1">
        <f>TIMEVALUE("08:49:09")</f>
        <v>0.36746527777777777</v>
      </c>
      <c r="E15778" s="2">
        <f t="shared" si="1633"/>
        <v>44373</v>
      </c>
      <c r="F15778" s="1">
        <f>TIMEVALUE("08:49:58")</f>
        <v>0.36803240740740739</v>
      </c>
      <c r="G15778" t="s">
        <v>2194</v>
      </c>
      <c r="H15778" t="s">
        <v>29457</v>
      </c>
      <c r="I15778">
        <v>709.10799999999995</v>
      </c>
    </row>
    <row r="15779" spans="1:9" x14ac:dyDescent="0.25">
      <c r="A15779" t="s">
        <v>29936</v>
      </c>
      <c r="B15779">
        <v>13118</v>
      </c>
      <c r="C15779" s="2">
        <f t="shared" si="1632"/>
        <v>44373</v>
      </c>
      <c r="D15779" s="1">
        <f>TIMEVALUE("08:51:22")</f>
        <v>0.36900462962962965</v>
      </c>
      <c r="E15779" s="2">
        <f t="shared" si="1633"/>
        <v>44373</v>
      </c>
      <c r="F15779" s="1">
        <f>TIMEVALUE("08:52:39")</f>
        <v>0.36989583333333331</v>
      </c>
      <c r="G15779" t="s">
        <v>2186</v>
      </c>
      <c r="H15779" t="s">
        <v>12439</v>
      </c>
      <c r="I15779">
        <v>709.53899999999999</v>
      </c>
    </row>
    <row r="15780" spans="1:9" x14ac:dyDescent="0.25">
      <c r="A15780" t="s">
        <v>29937</v>
      </c>
      <c r="B15780">
        <v>13118</v>
      </c>
      <c r="C15780" s="2">
        <f t="shared" ref="C15780:C15806" si="1634">DATEVALUE("2025-06-26")</f>
        <v>44372</v>
      </c>
      <c r="D15780" s="1">
        <f>TIMEVALUE("16:21:12")</f>
        <v>0.68138888888888893</v>
      </c>
      <c r="E15780" s="2">
        <f t="shared" ref="E15780:E15806" si="1635">DATEVALUE("2025-06-26")</f>
        <v>44372</v>
      </c>
      <c r="F15780" s="1">
        <f>TIMEVALUE("16:23:38")</f>
        <v>0.68307870370370372</v>
      </c>
      <c r="G15780" t="s">
        <v>467</v>
      </c>
      <c r="H15780" t="s">
        <v>29938</v>
      </c>
      <c r="I15780">
        <v>709.73400000000004</v>
      </c>
    </row>
    <row r="15781" spans="1:9" x14ac:dyDescent="0.25">
      <c r="A15781" t="s">
        <v>29939</v>
      </c>
      <c r="B15781">
        <v>13118</v>
      </c>
      <c r="C15781" s="2">
        <f t="shared" si="1634"/>
        <v>44372</v>
      </c>
      <c r="D15781" s="1">
        <f>TIMEVALUE("14:36:53")</f>
        <v>0.60894675925925923</v>
      </c>
      <c r="E15781" s="2">
        <f t="shared" si="1635"/>
        <v>44372</v>
      </c>
      <c r="F15781" s="1">
        <f>TIMEVALUE("14:37:47")</f>
        <v>0.60957175925925922</v>
      </c>
      <c r="G15781" t="s">
        <v>2775</v>
      </c>
      <c r="H15781" t="s">
        <v>2768</v>
      </c>
      <c r="I15781">
        <v>705.76900000000001</v>
      </c>
    </row>
    <row r="15782" spans="1:9" x14ac:dyDescent="0.25">
      <c r="A15782" t="s">
        <v>29940</v>
      </c>
      <c r="B15782">
        <v>13118</v>
      </c>
      <c r="C15782" s="2">
        <f t="shared" si="1634"/>
        <v>44372</v>
      </c>
      <c r="D15782" s="1">
        <f>TIMEVALUE("15:28:53")</f>
        <v>0.64505787037037032</v>
      </c>
      <c r="E15782" s="2">
        <f t="shared" si="1635"/>
        <v>44372</v>
      </c>
      <c r="F15782" s="1">
        <f>TIMEVALUE("15:30:34")</f>
        <v>0.6462268518518518</v>
      </c>
      <c r="G15782" t="s">
        <v>300</v>
      </c>
      <c r="H15782" t="s">
        <v>1782</v>
      </c>
      <c r="I15782">
        <v>705.93399999999997</v>
      </c>
    </row>
    <row r="15783" spans="1:9" x14ac:dyDescent="0.25">
      <c r="A15783" t="s">
        <v>29941</v>
      </c>
      <c r="B15783">
        <v>13118</v>
      </c>
      <c r="C15783" s="2">
        <f t="shared" si="1634"/>
        <v>44372</v>
      </c>
      <c r="D15783" s="1">
        <f>TIMEVALUE("15:33:02")</f>
        <v>0.64793981481481477</v>
      </c>
      <c r="E15783" s="2">
        <f t="shared" si="1635"/>
        <v>44372</v>
      </c>
      <c r="F15783" s="1">
        <f>TIMEVALUE("15:34:28")</f>
        <v>0.64893518518518523</v>
      </c>
      <c r="G15783" t="s">
        <v>683</v>
      </c>
      <c r="H15783" t="s">
        <v>29942</v>
      </c>
      <c r="I15783">
        <v>706.25900000000001</v>
      </c>
    </row>
    <row r="15784" spans="1:9" x14ac:dyDescent="0.25">
      <c r="A15784" t="s">
        <v>29943</v>
      </c>
      <c r="B15784">
        <v>13118</v>
      </c>
      <c r="C15784" s="2">
        <f t="shared" si="1634"/>
        <v>44372</v>
      </c>
      <c r="D15784" s="1">
        <f>TIMEVALUE("15:35:44")</f>
        <v>0.64981481481481485</v>
      </c>
      <c r="E15784" s="2">
        <f t="shared" si="1635"/>
        <v>44372</v>
      </c>
      <c r="F15784" s="1">
        <f>TIMEVALUE("15:37:23")</f>
        <v>0.65096064814814814</v>
      </c>
      <c r="G15784" t="s">
        <v>455</v>
      </c>
      <c r="H15784" t="s">
        <v>29944</v>
      </c>
      <c r="I15784">
        <v>706.51499999999999</v>
      </c>
    </row>
    <row r="15785" spans="1:9" x14ac:dyDescent="0.25">
      <c r="A15785" t="s">
        <v>29945</v>
      </c>
      <c r="B15785">
        <v>13118</v>
      </c>
      <c r="C15785" s="2">
        <f t="shared" si="1634"/>
        <v>44372</v>
      </c>
      <c r="D15785" s="1">
        <f>TIMEVALUE("15:38:26")</f>
        <v>0.65168981481481481</v>
      </c>
      <c r="E15785" s="2">
        <f t="shared" si="1635"/>
        <v>44372</v>
      </c>
      <c r="F15785" s="1">
        <f>TIMEVALUE("15:39:27")</f>
        <v>0.65239583333333329</v>
      </c>
      <c r="G15785" t="s">
        <v>2334</v>
      </c>
      <c r="H15785" t="s">
        <v>29946</v>
      </c>
      <c r="I15785">
        <v>706.91200000000003</v>
      </c>
    </row>
    <row r="15786" spans="1:9" x14ac:dyDescent="0.25">
      <c r="A15786" t="s">
        <v>29947</v>
      </c>
      <c r="B15786">
        <v>13118</v>
      </c>
      <c r="C15786" s="2">
        <f t="shared" si="1634"/>
        <v>44372</v>
      </c>
      <c r="D15786" s="1">
        <f>TIMEVALUE("15:40:44")</f>
        <v>0.65328703703703705</v>
      </c>
      <c r="E15786" s="2">
        <f t="shared" si="1635"/>
        <v>44372</v>
      </c>
      <c r="F15786" s="1">
        <f>TIMEVALUE("15:42:21")</f>
        <v>0.65440972222222227</v>
      </c>
      <c r="G15786" t="s">
        <v>2220</v>
      </c>
      <c r="H15786" t="s">
        <v>29948</v>
      </c>
      <c r="I15786">
        <v>707.18299999999999</v>
      </c>
    </row>
    <row r="15787" spans="1:9" x14ac:dyDescent="0.25">
      <c r="A15787" t="s">
        <v>29949</v>
      </c>
      <c r="B15787">
        <v>13118</v>
      </c>
      <c r="C15787" s="2">
        <f t="shared" si="1634"/>
        <v>44372</v>
      </c>
      <c r="D15787" s="1">
        <f>TIMEVALUE("15:44:25")</f>
        <v>0.65584490740740742</v>
      </c>
      <c r="E15787" s="2">
        <f t="shared" si="1635"/>
        <v>44372</v>
      </c>
      <c r="F15787" s="1">
        <f>TIMEVALUE("15:45:34")</f>
        <v>0.65664351851851854</v>
      </c>
      <c r="G15787" t="s">
        <v>2285</v>
      </c>
      <c r="H15787" t="s">
        <v>24632</v>
      </c>
      <c r="I15787">
        <v>707.58699999999999</v>
      </c>
    </row>
    <row r="15788" spans="1:9" x14ac:dyDescent="0.25">
      <c r="A15788" t="s">
        <v>29950</v>
      </c>
      <c r="B15788">
        <v>13118</v>
      </c>
      <c r="C15788" s="2">
        <f t="shared" si="1634"/>
        <v>44372</v>
      </c>
      <c r="D15788" s="1">
        <f>TIMEVALUE("15:46:53")</f>
        <v>0.65755787037037039</v>
      </c>
      <c r="E15788" s="2">
        <f t="shared" si="1635"/>
        <v>44372</v>
      </c>
      <c r="F15788" s="1">
        <f>TIMEVALUE("15:52:34")</f>
        <v>0.66150462962962964</v>
      </c>
      <c r="G15788" t="s">
        <v>5224</v>
      </c>
      <c r="H15788" t="s">
        <v>29951</v>
      </c>
      <c r="I15788">
        <v>707.87099999999998</v>
      </c>
    </row>
    <row r="15789" spans="1:9" x14ac:dyDescent="0.25">
      <c r="A15789" t="s">
        <v>29952</v>
      </c>
      <c r="B15789">
        <v>13118</v>
      </c>
      <c r="C15789" s="2">
        <f t="shared" si="1634"/>
        <v>44372</v>
      </c>
      <c r="D15789" s="1">
        <f>TIMEVALUE("15:53:54")</f>
        <v>0.66243055555555552</v>
      </c>
      <c r="E15789" s="2">
        <f t="shared" si="1635"/>
        <v>44372</v>
      </c>
      <c r="F15789" s="1">
        <f>TIMEVALUE("15:58:00")</f>
        <v>0.66527777777777775</v>
      </c>
      <c r="G15789" t="s">
        <v>2469</v>
      </c>
      <c r="H15789" t="s">
        <v>29953</v>
      </c>
      <c r="I15789">
        <v>708.22400000000005</v>
      </c>
    </row>
    <row r="15790" spans="1:9" x14ac:dyDescent="0.25">
      <c r="A15790" t="s">
        <v>29954</v>
      </c>
      <c r="B15790">
        <v>13118</v>
      </c>
      <c r="C15790" s="2">
        <f t="shared" si="1634"/>
        <v>44372</v>
      </c>
      <c r="D15790" s="1">
        <f>TIMEVALUE("15:59:15")</f>
        <v>0.66614583333333333</v>
      </c>
      <c r="E15790" s="2">
        <f t="shared" si="1635"/>
        <v>44372</v>
      </c>
      <c r="F15790" s="1">
        <f>TIMEVALUE("16:10:20")</f>
        <v>0.6738425925925926</v>
      </c>
      <c r="G15790" t="s">
        <v>1411</v>
      </c>
      <c r="H15790" t="s">
        <v>29955</v>
      </c>
      <c r="I15790">
        <v>708.48800000000006</v>
      </c>
    </row>
    <row r="15791" spans="1:9" x14ac:dyDescent="0.25">
      <c r="A15791" t="s">
        <v>29956</v>
      </c>
      <c r="B15791">
        <v>13118</v>
      </c>
      <c r="C15791" s="2">
        <f t="shared" si="1634"/>
        <v>44372</v>
      </c>
      <c r="D15791" s="1">
        <f>TIMEVALUE("16:11:57")</f>
        <v>0.67496527777777782</v>
      </c>
      <c r="E15791" s="2">
        <f t="shared" si="1635"/>
        <v>44372</v>
      </c>
      <c r="F15791" s="1">
        <f>TIMEVALUE("16:13:07")</f>
        <v>0.67577546296296298</v>
      </c>
      <c r="G15791" t="s">
        <v>2959</v>
      </c>
      <c r="H15791" t="s">
        <v>29957</v>
      </c>
      <c r="I15791">
        <v>708.88900000000001</v>
      </c>
    </row>
    <row r="15792" spans="1:9" x14ac:dyDescent="0.25">
      <c r="A15792" t="s">
        <v>29958</v>
      </c>
      <c r="B15792">
        <v>13118</v>
      </c>
      <c r="C15792" s="2">
        <f t="shared" si="1634"/>
        <v>44372</v>
      </c>
      <c r="D15792" s="1">
        <f>TIMEVALUE("16:17:11")</f>
        <v>0.67859953703703701</v>
      </c>
      <c r="E15792" s="2">
        <f t="shared" si="1635"/>
        <v>44372</v>
      </c>
      <c r="F15792" s="1">
        <f>TIMEVALUE("16:18:31")</f>
        <v>0.67952546296296301</v>
      </c>
      <c r="G15792" t="s">
        <v>2647</v>
      </c>
      <c r="H15792" t="s">
        <v>29959</v>
      </c>
      <c r="I15792">
        <v>709.16499999999996</v>
      </c>
    </row>
    <row r="15793" spans="1:9" x14ac:dyDescent="0.25">
      <c r="A15793" t="s">
        <v>29960</v>
      </c>
      <c r="B15793">
        <v>13118</v>
      </c>
      <c r="C15793" s="2">
        <f t="shared" si="1634"/>
        <v>44372</v>
      </c>
      <c r="D15793" s="1">
        <f>TIMEVALUE("14:29:21")</f>
        <v>0.60371527777777778</v>
      </c>
      <c r="E15793" s="2">
        <f t="shared" si="1635"/>
        <v>44372</v>
      </c>
      <c r="F15793" s="1">
        <f>TIMEVALUE("14:31:31")</f>
        <v>0.60521990740740739</v>
      </c>
      <c r="G15793" t="s">
        <v>496</v>
      </c>
      <c r="H15793" t="s">
        <v>29962</v>
      </c>
      <c r="I15793">
        <v>709.41200000000003</v>
      </c>
    </row>
    <row r="15794" spans="1:9" x14ac:dyDescent="0.25">
      <c r="A15794" t="s">
        <v>29963</v>
      </c>
      <c r="B15794">
        <v>13118</v>
      </c>
      <c r="C15794" s="2">
        <f t="shared" si="1634"/>
        <v>44372</v>
      </c>
      <c r="D15794" s="1">
        <f>TIMEVALUE("14:19:44")</f>
        <v>0.59703703703703703</v>
      </c>
      <c r="E15794" s="2">
        <f t="shared" si="1635"/>
        <v>44372</v>
      </c>
      <c r="F15794" s="1">
        <f>TIMEVALUE("14:20:56")</f>
        <v>0.59787037037037039</v>
      </c>
      <c r="G15794" t="s">
        <v>337</v>
      </c>
      <c r="H15794" t="s">
        <v>29964</v>
      </c>
      <c r="I15794">
        <v>705.44200000000001</v>
      </c>
    </row>
    <row r="15795" spans="1:9" x14ac:dyDescent="0.25">
      <c r="A15795" t="s">
        <v>29965</v>
      </c>
      <c r="B15795">
        <v>13118</v>
      </c>
      <c r="C15795" s="2">
        <f t="shared" si="1634"/>
        <v>44372</v>
      </c>
      <c r="D15795" s="1">
        <f>TIMEVALUE("14:39:54")</f>
        <v>0.61104166666666671</v>
      </c>
      <c r="E15795" s="2">
        <f t="shared" si="1635"/>
        <v>44372</v>
      </c>
      <c r="F15795" s="1">
        <f>TIMEVALUE("14:42:17")</f>
        <v>0.61269675925925926</v>
      </c>
      <c r="G15795" t="s">
        <v>306</v>
      </c>
      <c r="H15795" t="s">
        <v>29966</v>
      </c>
      <c r="I15795">
        <v>705.654</v>
      </c>
    </row>
    <row r="15796" spans="1:9" x14ac:dyDescent="0.25">
      <c r="A15796" t="s">
        <v>29967</v>
      </c>
      <c r="B15796">
        <v>13118</v>
      </c>
      <c r="C15796" s="2">
        <f t="shared" si="1634"/>
        <v>44372</v>
      </c>
      <c r="D15796" s="1">
        <f>TIMEVALUE("14:43:58")</f>
        <v>0.61386574074074074</v>
      </c>
      <c r="E15796" s="2">
        <f t="shared" si="1635"/>
        <v>44372</v>
      </c>
      <c r="F15796" s="1">
        <f>TIMEVALUE("14:45:51")</f>
        <v>0.61517361111111113</v>
      </c>
      <c r="G15796" t="s">
        <v>303</v>
      </c>
      <c r="H15796" t="s">
        <v>12299</v>
      </c>
      <c r="I15796">
        <v>705.99300000000005</v>
      </c>
    </row>
    <row r="15797" spans="1:9" x14ac:dyDescent="0.25">
      <c r="A15797" t="s">
        <v>29969</v>
      </c>
      <c r="B15797">
        <v>13118</v>
      </c>
      <c r="C15797" s="2">
        <f t="shared" si="1634"/>
        <v>44372</v>
      </c>
      <c r="D15797" s="1">
        <f>TIMEVALUE("14:47:24")</f>
        <v>0.61624999999999996</v>
      </c>
      <c r="E15797" s="2">
        <f t="shared" si="1635"/>
        <v>44372</v>
      </c>
      <c r="F15797" s="1">
        <f>TIMEVALUE("14:50:10")</f>
        <v>0.6181712962962963</v>
      </c>
      <c r="G15797" t="s">
        <v>270</v>
      </c>
      <c r="H15797" t="s">
        <v>29971</v>
      </c>
      <c r="I15797">
        <v>706.18299999999999</v>
      </c>
    </row>
    <row r="15798" spans="1:9" x14ac:dyDescent="0.25">
      <c r="A15798" t="s">
        <v>29972</v>
      </c>
      <c r="B15798">
        <v>13118</v>
      </c>
      <c r="C15798" s="2">
        <f t="shared" si="1634"/>
        <v>44372</v>
      </c>
      <c r="D15798" s="1">
        <f>TIMEVALUE("14:51:24")</f>
        <v>0.61902777777777773</v>
      </c>
      <c r="E15798" s="2">
        <f t="shared" si="1635"/>
        <v>44372</v>
      </c>
      <c r="F15798" s="1">
        <f>TIMEVALUE("14:53:56")</f>
        <v>0.62078703703703708</v>
      </c>
      <c r="G15798" t="s">
        <v>514</v>
      </c>
      <c r="H15798" t="s">
        <v>29973</v>
      </c>
      <c r="I15798">
        <v>706.50900000000001</v>
      </c>
    </row>
    <row r="15799" spans="1:9" x14ac:dyDescent="0.25">
      <c r="A15799" t="s">
        <v>29974</v>
      </c>
      <c r="B15799">
        <v>13118</v>
      </c>
      <c r="C15799" s="2">
        <f t="shared" si="1634"/>
        <v>44372</v>
      </c>
      <c r="D15799" s="1">
        <f>TIMEVALUE("14:55:28")</f>
        <v>0.62185185185185188</v>
      </c>
      <c r="E15799" s="2">
        <f t="shared" si="1635"/>
        <v>44372</v>
      </c>
      <c r="F15799" s="1">
        <f>TIMEVALUE("14:56:54")</f>
        <v>0.62284722222222222</v>
      </c>
      <c r="G15799" t="s">
        <v>683</v>
      </c>
      <c r="H15799" t="s">
        <v>29975</v>
      </c>
      <c r="I15799">
        <v>706.78899999999999</v>
      </c>
    </row>
    <row r="15800" spans="1:9" x14ac:dyDescent="0.25">
      <c r="A15800" t="s">
        <v>29976</v>
      </c>
      <c r="B15800">
        <v>13118</v>
      </c>
      <c r="C15800" s="2">
        <f t="shared" si="1634"/>
        <v>44372</v>
      </c>
      <c r="D15800" s="1">
        <f>TIMEVALUE("14:58:29")</f>
        <v>0.62394675925925924</v>
      </c>
      <c r="E15800" s="2">
        <f t="shared" si="1635"/>
        <v>44372</v>
      </c>
      <c r="F15800" s="1">
        <f>TIMEVALUE("14:59:28")</f>
        <v>0.62462962962962965</v>
      </c>
      <c r="G15800" t="s">
        <v>2421</v>
      </c>
      <c r="H15800" t="s">
        <v>29977</v>
      </c>
      <c r="I15800">
        <v>707.16800000000001</v>
      </c>
    </row>
    <row r="15801" spans="1:9" x14ac:dyDescent="0.25">
      <c r="A15801" t="s">
        <v>29978</v>
      </c>
      <c r="B15801">
        <v>13118</v>
      </c>
      <c r="C15801" s="2">
        <f t="shared" si="1634"/>
        <v>44372</v>
      </c>
      <c r="D15801" s="1">
        <f>TIMEVALUE("15:00:35")</f>
        <v>0.62540509259259258</v>
      </c>
      <c r="E15801" s="2">
        <f t="shared" si="1635"/>
        <v>44372</v>
      </c>
      <c r="F15801" s="1">
        <f>TIMEVALUE("15:03:14")</f>
        <v>0.62724537037037043</v>
      </c>
      <c r="G15801" t="s">
        <v>770</v>
      </c>
      <c r="H15801" t="s">
        <v>29979</v>
      </c>
      <c r="I15801">
        <v>707.41499999999996</v>
      </c>
    </row>
    <row r="15802" spans="1:9" x14ac:dyDescent="0.25">
      <c r="A15802" t="s">
        <v>29980</v>
      </c>
      <c r="B15802">
        <v>13118</v>
      </c>
      <c r="C15802" s="2">
        <f t="shared" si="1634"/>
        <v>44372</v>
      </c>
      <c r="D15802" s="1">
        <f>TIMEVALUE("15:04:45")</f>
        <v>0.62829861111111107</v>
      </c>
      <c r="E15802" s="2">
        <f t="shared" si="1635"/>
        <v>44372</v>
      </c>
      <c r="F15802" s="1">
        <f>TIMEVALUE("15:07:44")</f>
        <v>0.63037037037037036</v>
      </c>
      <c r="G15802" t="s">
        <v>2326</v>
      </c>
      <c r="H15802" t="s">
        <v>29981</v>
      </c>
      <c r="I15802">
        <v>707.72799999999995</v>
      </c>
    </row>
    <row r="15803" spans="1:9" x14ac:dyDescent="0.25">
      <c r="A15803" t="s">
        <v>29982</v>
      </c>
      <c r="B15803">
        <v>13118</v>
      </c>
      <c r="C15803" s="2">
        <f t="shared" si="1634"/>
        <v>44372</v>
      </c>
      <c r="D15803" s="1">
        <f>TIMEVALUE("15:09:04")</f>
        <v>0.63129629629629624</v>
      </c>
      <c r="E15803" s="2">
        <f t="shared" si="1635"/>
        <v>44372</v>
      </c>
      <c r="F15803" s="1">
        <f>TIMEVALUE("15:13:01")</f>
        <v>0.6340393518518519</v>
      </c>
      <c r="G15803" t="s">
        <v>2720</v>
      </c>
      <c r="H15803" t="s">
        <v>29983</v>
      </c>
      <c r="I15803">
        <v>708.11900000000003</v>
      </c>
    </row>
    <row r="15804" spans="1:9" x14ac:dyDescent="0.25">
      <c r="A15804" t="s">
        <v>29984</v>
      </c>
      <c r="B15804">
        <v>13118</v>
      </c>
      <c r="C15804" s="2">
        <f t="shared" si="1634"/>
        <v>44372</v>
      </c>
      <c r="D15804" s="1">
        <f>TIMEVALUE("15:14:18")</f>
        <v>0.63493055555555555</v>
      </c>
      <c r="E15804" s="2">
        <f t="shared" si="1635"/>
        <v>44372</v>
      </c>
      <c r="F15804" s="1">
        <f>TIMEVALUE("15:17:19")</f>
        <v>0.63702546296296292</v>
      </c>
      <c r="G15804" t="s">
        <v>2441</v>
      </c>
      <c r="H15804" t="s">
        <v>11306</v>
      </c>
      <c r="I15804">
        <v>708.50900000000001</v>
      </c>
    </row>
    <row r="15805" spans="1:9" x14ac:dyDescent="0.25">
      <c r="A15805" t="s">
        <v>29986</v>
      </c>
      <c r="B15805">
        <v>13118</v>
      </c>
      <c r="C15805" s="2">
        <f t="shared" si="1634"/>
        <v>44372</v>
      </c>
      <c r="D15805" s="1">
        <f>TIMEVALUE("15:18:45")</f>
        <v>0.63802083333333337</v>
      </c>
      <c r="E15805" s="2">
        <f t="shared" si="1635"/>
        <v>44372</v>
      </c>
      <c r="F15805" s="1">
        <f>TIMEVALUE("15:20:21")</f>
        <v>0.63913194444444443</v>
      </c>
      <c r="G15805" t="s">
        <v>732</v>
      </c>
      <c r="H15805" t="s">
        <v>29987</v>
      </c>
      <c r="I15805">
        <v>708.72799999999995</v>
      </c>
    </row>
    <row r="15806" spans="1:9" x14ac:dyDescent="0.25">
      <c r="A15806" t="s">
        <v>29988</v>
      </c>
      <c r="B15806">
        <v>13118</v>
      </c>
      <c r="C15806" s="2">
        <f t="shared" si="1634"/>
        <v>44372</v>
      </c>
      <c r="D15806" s="1">
        <f>TIMEVALUE("14:25:18")</f>
        <v>0.60090277777777779</v>
      </c>
      <c r="E15806" s="2">
        <f t="shared" si="1635"/>
        <v>44372</v>
      </c>
      <c r="F15806" s="1">
        <f>TIMEVALUE("14:27:20")</f>
        <v>0.60231481481481486</v>
      </c>
      <c r="G15806" t="s">
        <v>2264</v>
      </c>
      <c r="H15806" t="s">
        <v>5163</v>
      </c>
      <c r="I15806">
        <v>708.98199999999997</v>
      </c>
    </row>
    <row r="15807" spans="1:9" x14ac:dyDescent="0.25">
      <c r="A15807" t="s">
        <v>29990</v>
      </c>
      <c r="B15807">
        <v>13119</v>
      </c>
      <c r="C15807" s="2">
        <f>DATEVALUE("2025-07-28")</f>
        <v>44404</v>
      </c>
      <c r="D15807" s="1">
        <f>TIMEVALUE("15:47:23")</f>
        <v>0.65790509259259256</v>
      </c>
      <c r="E15807" s="2">
        <f>DATEVALUE("2025-07-28")</f>
        <v>44404</v>
      </c>
      <c r="F15807" s="1">
        <f>TIMEVALUE("15:51:55")</f>
        <v>0.66105324074074079</v>
      </c>
      <c r="G15807" t="s">
        <v>2118</v>
      </c>
      <c r="H15807" t="s">
        <v>25696</v>
      </c>
      <c r="I15807">
        <v>699.46100000000001</v>
      </c>
    </row>
    <row r="15808" spans="1:9" x14ac:dyDescent="0.25">
      <c r="A15808" t="s">
        <v>29991</v>
      </c>
      <c r="B15808">
        <v>13119</v>
      </c>
      <c r="C15808" s="2">
        <f>DATEVALUE("2025-07-28")</f>
        <v>44404</v>
      </c>
      <c r="D15808" s="1">
        <f>TIMEVALUE("15:54:05")</f>
        <v>0.66255787037037039</v>
      </c>
      <c r="E15808" s="2">
        <f>DATEVALUE("2025-07-28")</f>
        <v>44404</v>
      </c>
      <c r="F15808" s="1">
        <f>TIMEVALUE("15:58:45")</f>
        <v>0.66579861111111116</v>
      </c>
      <c r="G15808" t="s">
        <v>6437</v>
      </c>
      <c r="H15808" t="s">
        <v>29992</v>
      </c>
      <c r="I15808">
        <v>699.29399999999998</v>
      </c>
    </row>
    <row r="15809" spans="1:9" x14ac:dyDescent="0.25">
      <c r="A15809" t="s">
        <v>29993</v>
      </c>
      <c r="B15809">
        <v>13119</v>
      </c>
      <c r="C15809" s="2">
        <f>DATEVALUE("2025-07-28")</f>
        <v>44404</v>
      </c>
      <c r="D15809" s="1">
        <f>TIMEVALUE("16:00:21")</f>
        <v>0.66690972222222222</v>
      </c>
      <c r="E15809" s="2">
        <f>DATEVALUE("2025-07-28")</f>
        <v>44404</v>
      </c>
      <c r="F15809" s="1">
        <f>TIMEVALUE("16:04:29")</f>
        <v>0.66978009259259264</v>
      </c>
      <c r="G15809" t="s">
        <v>3226</v>
      </c>
      <c r="H15809" t="s">
        <v>29994</v>
      </c>
      <c r="I15809">
        <v>699.99400000000003</v>
      </c>
    </row>
    <row r="15810" spans="1:9" x14ac:dyDescent="0.25">
      <c r="A15810" t="s">
        <v>29995</v>
      </c>
      <c r="B15810">
        <v>13119</v>
      </c>
      <c r="C15810" s="2">
        <f>DATEVALUE("2025-07-28")</f>
        <v>44404</v>
      </c>
      <c r="D15810" s="1">
        <f>TIMEVALUE("16:09:14")</f>
        <v>0.67307870370370371</v>
      </c>
      <c r="E15810" s="2">
        <f>DATEVALUE("2025-07-28")</f>
        <v>44404</v>
      </c>
      <c r="F15810" s="1">
        <f>TIMEVALUE("16:18:55")</f>
        <v>0.67980324074074072</v>
      </c>
      <c r="G15810" t="s">
        <v>4467</v>
      </c>
      <c r="H15810" t="s">
        <v>22213</v>
      </c>
      <c r="I15810">
        <v>699.10900000000004</v>
      </c>
    </row>
    <row r="15811" spans="1:9" x14ac:dyDescent="0.25">
      <c r="A15811" t="s">
        <v>29996</v>
      </c>
      <c r="B15811">
        <v>13119</v>
      </c>
      <c r="C15811" s="2">
        <f>DATEVALUE("2025-07-28")</f>
        <v>44404</v>
      </c>
      <c r="D15811" s="1">
        <f>TIMEVALUE("16:20:20")</f>
        <v>0.68078703703703702</v>
      </c>
      <c r="E15811" s="2">
        <f>DATEVALUE("2025-07-28")</f>
        <v>44404</v>
      </c>
      <c r="F15811" s="1">
        <f>TIMEVALUE("16:25:17")</f>
        <v>0.68422453703703701</v>
      </c>
      <c r="G15811" t="s">
        <v>646</v>
      </c>
      <c r="H15811" t="s">
        <v>29997</v>
      </c>
      <c r="I15811">
        <v>700</v>
      </c>
    </row>
    <row r="15812" spans="1:9" x14ac:dyDescent="0.25">
      <c r="A15812" t="s">
        <v>29998</v>
      </c>
      <c r="B15812">
        <v>13119</v>
      </c>
      <c r="C15812" s="2">
        <f>DATEVALUE("2025-07-29")</f>
        <v>44405</v>
      </c>
      <c r="D15812" s="1">
        <f>TIMEVALUE("07:43:01")</f>
        <v>0.32153935185185184</v>
      </c>
      <c r="E15812" s="2">
        <f>DATEVALUE("2025-07-29")</f>
        <v>44405</v>
      </c>
      <c r="F15812" s="1">
        <f>TIMEVALUE("07:53:14")</f>
        <v>0.32863425925925926</v>
      </c>
      <c r="G15812" t="s">
        <v>52</v>
      </c>
      <c r="H15812" t="s">
        <v>19207</v>
      </c>
      <c r="I15812">
        <v>699.75400000000002</v>
      </c>
    </row>
    <row r="15813" spans="1:9" x14ac:dyDescent="0.25">
      <c r="A15813" t="s">
        <v>29999</v>
      </c>
      <c r="B15813">
        <v>13119</v>
      </c>
      <c r="C15813" s="2">
        <f>DATEVALUE("2025-07-29")</f>
        <v>44405</v>
      </c>
      <c r="D15813" s="1">
        <f>TIMEVALUE("07:58:18")</f>
        <v>0.3321527777777778</v>
      </c>
      <c r="E15813" s="2">
        <f>DATEVALUE("2025-07-29")</f>
        <v>44405</v>
      </c>
      <c r="F15813" s="1">
        <f>TIMEVALUE("08:26:00")</f>
        <v>0.35138888888888886</v>
      </c>
      <c r="G15813" t="s">
        <v>28018</v>
      </c>
      <c r="H15813" t="s">
        <v>23708</v>
      </c>
      <c r="I15813">
        <v>702.98299999999995</v>
      </c>
    </row>
    <row r="15814" spans="1:9" x14ac:dyDescent="0.25">
      <c r="A15814" t="s">
        <v>30000</v>
      </c>
      <c r="B15814">
        <v>13119</v>
      </c>
      <c r="C15814" s="2">
        <f>DATEVALUE("2025-07-29")</f>
        <v>44405</v>
      </c>
      <c r="D15814" s="1">
        <f>TIMEVALUE("08:28:08")</f>
        <v>0.35287037037037039</v>
      </c>
      <c r="E15814" s="2">
        <f>DATEVALUE("2025-07-29")</f>
        <v>44405</v>
      </c>
      <c r="F15814" s="1">
        <f>TIMEVALUE("09:03:52")</f>
        <v>0.37768518518518518</v>
      </c>
      <c r="G15814" t="s">
        <v>30001</v>
      </c>
      <c r="H15814" t="s">
        <v>3054</v>
      </c>
      <c r="I15814">
        <v>706.25199999999995</v>
      </c>
    </row>
    <row r="15815" spans="1:9" x14ac:dyDescent="0.25">
      <c r="A15815" t="s">
        <v>30002</v>
      </c>
      <c r="B15815">
        <v>13119</v>
      </c>
      <c r="C15815" s="2">
        <f>DATEVALUE("2025-07-29")</f>
        <v>44405</v>
      </c>
      <c r="D15815" s="1">
        <f>TIMEVALUE("09:05:50")</f>
        <v>0.37905092592592593</v>
      </c>
      <c r="E15815" s="2">
        <f>DATEVALUE("2025-07-29")</f>
        <v>44405</v>
      </c>
      <c r="F15815" s="1">
        <f>TIMEVALUE("09:34:42")</f>
        <v>0.39909722222222221</v>
      </c>
      <c r="G15815" t="s">
        <v>9881</v>
      </c>
      <c r="H15815" t="s">
        <v>30003</v>
      </c>
      <c r="I15815">
        <v>706.90300000000002</v>
      </c>
    </row>
    <row r="15816" spans="1:9" x14ac:dyDescent="0.25">
      <c r="A15816" t="s">
        <v>30004</v>
      </c>
      <c r="B15816">
        <v>13119</v>
      </c>
      <c r="C15816" s="2">
        <f>DATEVALUE("2025-07-29")</f>
        <v>44405</v>
      </c>
      <c r="D15816" s="1">
        <f>TIMEVALUE("09:37:03")</f>
        <v>0.40072916666666669</v>
      </c>
      <c r="E15816" s="2">
        <f>DATEVALUE("2025-07-29")</f>
        <v>44405</v>
      </c>
      <c r="F15816" s="1">
        <f>TIMEVALUE("10:02:48")</f>
        <v>0.4186111111111111</v>
      </c>
      <c r="G15816" t="s">
        <v>30005</v>
      </c>
      <c r="H15816" t="s">
        <v>30006</v>
      </c>
      <c r="I15816">
        <v>707.86400000000003</v>
      </c>
    </row>
    <row r="15817" spans="1:9" x14ac:dyDescent="0.25">
      <c r="A15817" t="s">
        <v>30007</v>
      </c>
      <c r="B15817">
        <v>13119</v>
      </c>
      <c r="C15817" s="2">
        <f t="shared" ref="C15817:C15826" si="1636">DATEVALUE("2025-07-28")</f>
        <v>44404</v>
      </c>
      <c r="D15817" s="1">
        <f>TIMEVALUE("15:38:09")</f>
        <v>0.65149305555555559</v>
      </c>
      <c r="E15817" s="2">
        <f t="shared" ref="E15817:E15826" si="1637">DATEVALUE("2025-07-28")</f>
        <v>44404</v>
      </c>
      <c r="F15817" s="1">
        <f>TIMEVALUE("15:42:36")</f>
        <v>0.65458333333333329</v>
      </c>
      <c r="G15817" t="s">
        <v>2591</v>
      </c>
      <c r="H15817" t="s">
        <v>6048</v>
      </c>
      <c r="I15817">
        <v>698.26700000000005</v>
      </c>
    </row>
    <row r="15818" spans="1:9" x14ac:dyDescent="0.25">
      <c r="A15818" t="s">
        <v>30008</v>
      </c>
      <c r="B15818">
        <v>13119</v>
      </c>
      <c r="C15818" s="2">
        <f t="shared" si="1636"/>
        <v>44404</v>
      </c>
      <c r="D15818" s="1">
        <f>TIMEVALUE("15:26:43")</f>
        <v>0.64355324074074072</v>
      </c>
      <c r="E15818" s="2">
        <f t="shared" si="1637"/>
        <v>44404</v>
      </c>
      <c r="F15818" s="1">
        <f>TIMEVALUE("15:35:41")</f>
        <v>0.64978009259259262</v>
      </c>
      <c r="G15818" t="s">
        <v>1237</v>
      </c>
      <c r="H15818" t="s">
        <v>30009</v>
      </c>
      <c r="I15818">
        <v>698.98400000000004</v>
      </c>
    </row>
    <row r="15819" spans="1:9" x14ac:dyDescent="0.25">
      <c r="A15819" t="s">
        <v>30010</v>
      </c>
      <c r="B15819">
        <v>13119</v>
      </c>
      <c r="C15819" s="2">
        <f t="shared" si="1636"/>
        <v>44404</v>
      </c>
      <c r="D15819" s="1">
        <f>TIMEVALUE("15:17:48")</f>
        <v>0.63736111111111116</v>
      </c>
      <c r="E15819" s="2">
        <f t="shared" si="1637"/>
        <v>44404</v>
      </c>
      <c r="F15819" s="1">
        <f>TIMEVALUE("15:24:26")</f>
        <v>0.64196759259259262</v>
      </c>
      <c r="G15819" t="s">
        <v>3807</v>
      </c>
      <c r="H15819" t="s">
        <v>20851</v>
      </c>
      <c r="I15819">
        <v>699.053</v>
      </c>
    </row>
    <row r="15820" spans="1:9" x14ac:dyDescent="0.25">
      <c r="A15820" t="s">
        <v>30011</v>
      </c>
      <c r="B15820">
        <v>13119</v>
      </c>
      <c r="C15820" s="2">
        <f t="shared" si="1636"/>
        <v>44404</v>
      </c>
      <c r="D15820" s="1">
        <f>TIMEVALUE("15:08:22")</f>
        <v>0.63081018518518517</v>
      </c>
      <c r="E15820" s="2">
        <f t="shared" si="1637"/>
        <v>44404</v>
      </c>
      <c r="F15820" s="1">
        <f>TIMEVALUE("15:14:41")</f>
        <v>0.63519675925925922</v>
      </c>
      <c r="G15820" t="s">
        <v>315</v>
      </c>
      <c r="H15820" t="s">
        <v>30012</v>
      </c>
      <c r="I15820">
        <v>698.93499999999995</v>
      </c>
    </row>
    <row r="15821" spans="1:9" x14ac:dyDescent="0.25">
      <c r="A15821" t="s">
        <v>30013</v>
      </c>
      <c r="B15821">
        <v>13119</v>
      </c>
      <c r="C15821" s="2">
        <f t="shared" si="1636"/>
        <v>44404</v>
      </c>
      <c r="D15821" s="1">
        <f>TIMEVALUE("14:59:26")</f>
        <v>0.62460648148148146</v>
      </c>
      <c r="E15821" s="2">
        <f t="shared" si="1637"/>
        <v>44404</v>
      </c>
      <c r="F15821" s="1">
        <f>TIMEVALUE("15:06:15")</f>
        <v>0.62934027777777779</v>
      </c>
      <c r="G15821" t="s">
        <v>378</v>
      </c>
      <c r="H15821" t="s">
        <v>2292</v>
      </c>
      <c r="I15821">
        <v>699.07899999999995</v>
      </c>
    </row>
    <row r="15822" spans="1:9" x14ac:dyDescent="0.25">
      <c r="A15822" t="s">
        <v>30014</v>
      </c>
      <c r="B15822">
        <v>13119</v>
      </c>
      <c r="C15822" s="2">
        <f t="shared" si="1636"/>
        <v>44404</v>
      </c>
      <c r="D15822" s="1">
        <f>TIMEVALUE("14:49:52")</f>
        <v>0.61796296296296294</v>
      </c>
      <c r="E15822" s="2">
        <f t="shared" si="1637"/>
        <v>44404</v>
      </c>
      <c r="F15822" s="1">
        <f>TIMEVALUE("14:57:19")</f>
        <v>0.62313657407407408</v>
      </c>
      <c r="G15822" t="s">
        <v>1937</v>
      </c>
      <c r="H15822" t="s">
        <v>12858</v>
      </c>
      <c r="I15822">
        <v>699.62900000000002</v>
      </c>
    </row>
    <row r="15823" spans="1:9" x14ac:dyDescent="0.25">
      <c r="A15823" t="s">
        <v>30015</v>
      </c>
      <c r="B15823">
        <v>13119</v>
      </c>
      <c r="C15823" s="2">
        <f t="shared" si="1636"/>
        <v>44404</v>
      </c>
      <c r="D15823" s="1">
        <f>TIMEVALUE("14:23:38")</f>
        <v>0.59974537037037035</v>
      </c>
      <c r="E15823" s="2">
        <f t="shared" si="1637"/>
        <v>44404</v>
      </c>
      <c r="F15823" s="1">
        <f>TIMEVALUE("14:39:47")</f>
        <v>0.6109606481481481</v>
      </c>
      <c r="G15823" t="s">
        <v>8075</v>
      </c>
      <c r="H15823" t="s">
        <v>14489</v>
      </c>
      <c r="I15823">
        <v>700.20899999999995</v>
      </c>
    </row>
    <row r="15824" spans="1:9" x14ac:dyDescent="0.25">
      <c r="A15824" t="s">
        <v>30016</v>
      </c>
      <c r="B15824">
        <v>13119</v>
      </c>
      <c r="C15824" s="2">
        <f t="shared" si="1636"/>
        <v>44404</v>
      </c>
      <c r="D15824" s="1">
        <f>TIMEVALUE("14:03:37")</f>
        <v>0.58584490740740736</v>
      </c>
      <c r="E15824" s="2">
        <f t="shared" si="1637"/>
        <v>44404</v>
      </c>
      <c r="F15824" s="1">
        <f>TIMEVALUE("14:22:02")</f>
        <v>0.59863425925925928</v>
      </c>
      <c r="G15824" t="s">
        <v>12155</v>
      </c>
      <c r="H15824" t="s">
        <v>27135</v>
      </c>
      <c r="I15824">
        <v>704.71100000000001</v>
      </c>
    </row>
    <row r="15825" spans="1:9" x14ac:dyDescent="0.25">
      <c r="A15825" t="s">
        <v>30017</v>
      </c>
      <c r="B15825">
        <v>13119</v>
      </c>
      <c r="C15825" s="2">
        <f t="shared" si="1636"/>
        <v>44404</v>
      </c>
      <c r="D15825" s="1">
        <f>TIMEVALUE("13:35:40")</f>
        <v>0.56643518518518521</v>
      </c>
      <c r="E15825" s="2">
        <f t="shared" si="1637"/>
        <v>44404</v>
      </c>
      <c r="F15825" s="1">
        <f>TIMEVALUE("14:01:33")</f>
        <v>0.58440972222222221</v>
      </c>
      <c r="G15825" t="s">
        <v>30018</v>
      </c>
      <c r="H15825" t="s">
        <v>15515</v>
      </c>
      <c r="I15825">
        <v>704.73299999999995</v>
      </c>
    </row>
    <row r="15826" spans="1:9" x14ac:dyDescent="0.25">
      <c r="A15826" t="s">
        <v>30019</v>
      </c>
      <c r="B15826">
        <v>13119</v>
      </c>
      <c r="C15826" s="2">
        <f t="shared" si="1636"/>
        <v>44404</v>
      </c>
      <c r="D15826" s="1">
        <f>TIMEVALUE("12:57:09")</f>
        <v>0.53968749999999999</v>
      </c>
      <c r="E15826" s="2">
        <f t="shared" si="1637"/>
        <v>44404</v>
      </c>
      <c r="F15826" s="1">
        <f>TIMEVALUE("13:33:20")</f>
        <v>0.56481481481481477</v>
      </c>
      <c r="G15826" t="s">
        <v>30020</v>
      </c>
      <c r="H15826" t="s">
        <v>12883</v>
      </c>
      <c r="I15826">
        <v>704.79100000000005</v>
      </c>
    </row>
    <row r="15827" spans="1:9" x14ac:dyDescent="0.25">
      <c r="A15827" t="s">
        <v>30021</v>
      </c>
      <c r="B15827">
        <v>13119</v>
      </c>
      <c r="C15827" s="2">
        <f>DATEVALUE("2025-07-29")</f>
        <v>44405</v>
      </c>
      <c r="D15827" s="1">
        <f>TIMEVALUE("13:25:19")</f>
        <v>0.55924768518518519</v>
      </c>
      <c r="E15827" s="2">
        <f>DATEVALUE("2025-07-29")</f>
        <v>44405</v>
      </c>
      <c r="F15827" s="1">
        <f>TIMEVALUE("13:26:56")</f>
        <v>0.56037037037037041</v>
      </c>
      <c r="G15827" t="s">
        <v>2220</v>
      </c>
      <c r="H15827" t="s">
        <v>27772</v>
      </c>
      <c r="I15827">
        <v>697.07600000000002</v>
      </c>
    </row>
    <row r="15828" spans="1:9" x14ac:dyDescent="0.25">
      <c r="A15828" t="s">
        <v>30022</v>
      </c>
      <c r="B15828">
        <v>13119</v>
      </c>
      <c r="C15828" s="2">
        <f>DATEVALUE("2025-07-29")</f>
        <v>44405</v>
      </c>
      <c r="D15828" s="1">
        <f>TIMEVALUE("13:23:00")</f>
        <v>0.55763888888888891</v>
      </c>
      <c r="E15828" s="2">
        <f>DATEVALUE("2025-07-29")</f>
        <v>44405</v>
      </c>
      <c r="F15828" s="1">
        <f>TIMEVALUE("13:24:03")</f>
        <v>0.55836805555555558</v>
      </c>
      <c r="G15828" t="s">
        <v>346</v>
      </c>
      <c r="H15828" t="s">
        <v>30023</v>
      </c>
      <c r="I15828">
        <v>695.654</v>
      </c>
    </row>
    <row r="15829" spans="1:9" x14ac:dyDescent="0.25">
      <c r="A15829" t="s">
        <v>30024</v>
      </c>
      <c r="B15829">
        <v>13119</v>
      </c>
      <c r="C15829" s="2">
        <f t="shared" ref="C15829:C15836" si="1638">DATEVALUE("2025-07-28")</f>
        <v>44404</v>
      </c>
      <c r="D15829" s="1">
        <f>TIMEVALUE("11:04:51")</f>
        <v>0.4617013888888889</v>
      </c>
      <c r="E15829" s="2">
        <f t="shared" ref="E15829:E15836" si="1639">DATEVALUE("2025-07-28")</f>
        <v>44404</v>
      </c>
      <c r="F15829" s="1">
        <f>TIMEVALUE("11:08:33")</f>
        <v>0.46427083333333335</v>
      </c>
      <c r="G15829" t="s">
        <v>2522</v>
      </c>
      <c r="H15829" t="s">
        <v>30025</v>
      </c>
      <c r="I15829">
        <v>697.28399999999999</v>
      </c>
    </row>
    <row r="15830" spans="1:9" x14ac:dyDescent="0.25">
      <c r="A15830" t="s">
        <v>30026</v>
      </c>
      <c r="B15830">
        <v>13119</v>
      </c>
      <c r="C15830" s="2">
        <f t="shared" si="1638"/>
        <v>44404</v>
      </c>
      <c r="D15830" s="1">
        <f>TIMEVALUE("11:11:18")</f>
        <v>0.46618055555555554</v>
      </c>
      <c r="E15830" s="2">
        <f t="shared" si="1639"/>
        <v>44404</v>
      </c>
      <c r="F15830" s="1">
        <f>TIMEVALUE("11:13:32")</f>
        <v>0.46773148148148147</v>
      </c>
      <c r="G15830" t="s">
        <v>1441</v>
      </c>
      <c r="H15830" t="s">
        <v>19981</v>
      </c>
      <c r="I15830">
        <v>698.89099999999996</v>
      </c>
    </row>
    <row r="15831" spans="1:9" x14ac:dyDescent="0.25">
      <c r="A15831" t="s">
        <v>30027</v>
      </c>
      <c r="B15831">
        <v>13119</v>
      </c>
      <c r="C15831" s="2">
        <f t="shared" si="1638"/>
        <v>44404</v>
      </c>
      <c r="D15831" s="1">
        <f>TIMEVALUE("11:16:03")</f>
        <v>0.46947916666666667</v>
      </c>
      <c r="E15831" s="2">
        <f t="shared" si="1639"/>
        <v>44404</v>
      </c>
      <c r="F15831" s="1">
        <f>TIMEVALUE("11:17:21")</f>
        <v>0.47038194444444442</v>
      </c>
      <c r="G15831" t="s">
        <v>502</v>
      </c>
      <c r="H15831" t="s">
        <v>20557</v>
      </c>
      <c r="I15831">
        <v>697.67399999999998</v>
      </c>
    </row>
    <row r="15832" spans="1:9" x14ac:dyDescent="0.25">
      <c r="A15832" t="s">
        <v>30028</v>
      </c>
      <c r="B15832">
        <v>13119</v>
      </c>
      <c r="C15832" s="2">
        <f t="shared" si="1638"/>
        <v>44404</v>
      </c>
      <c r="D15832" s="1">
        <f>TIMEVALUE("11:20:09")</f>
        <v>0.47232638888888889</v>
      </c>
      <c r="E15832" s="2">
        <f t="shared" si="1639"/>
        <v>44404</v>
      </c>
      <c r="F15832" s="1">
        <f>TIMEVALUE("11:24:31")</f>
        <v>0.47535879629629629</v>
      </c>
      <c r="G15832" t="s">
        <v>3241</v>
      </c>
      <c r="H15832" t="s">
        <v>23127</v>
      </c>
      <c r="I15832">
        <v>698.00199999999995</v>
      </c>
    </row>
    <row r="15833" spans="1:9" x14ac:dyDescent="0.25">
      <c r="A15833" t="s">
        <v>30029</v>
      </c>
      <c r="B15833">
        <v>13119</v>
      </c>
      <c r="C15833" s="2">
        <f t="shared" si="1638"/>
        <v>44404</v>
      </c>
      <c r="D15833" s="1">
        <f>TIMEVALUE("11:27:01")</f>
        <v>0.4770949074074074</v>
      </c>
      <c r="E15833" s="2">
        <f t="shared" si="1639"/>
        <v>44404</v>
      </c>
      <c r="F15833" s="1">
        <f>TIMEVALUE("11:30:51")</f>
        <v>0.47975694444444444</v>
      </c>
      <c r="G15833" t="s">
        <v>607</v>
      </c>
      <c r="H15833" t="s">
        <v>21720</v>
      </c>
      <c r="I15833">
        <v>698.15800000000002</v>
      </c>
    </row>
    <row r="15834" spans="1:9" x14ac:dyDescent="0.25">
      <c r="A15834" t="s">
        <v>30030</v>
      </c>
      <c r="B15834">
        <v>13119</v>
      </c>
      <c r="C15834" s="2">
        <f t="shared" si="1638"/>
        <v>44404</v>
      </c>
      <c r="D15834" s="1">
        <f>TIMEVALUE("11:33:22")</f>
        <v>0.48150462962962964</v>
      </c>
      <c r="E15834" s="2">
        <f t="shared" si="1639"/>
        <v>44404</v>
      </c>
      <c r="F15834" s="1">
        <f>TIMEVALUE("11:38:37")</f>
        <v>0.48515046296296294</v>
      </c>
      <c r="G15834" t="s">
        <v>5330</v>
      </c>
      <c r="H15834" t="s">
        <v>30031</v>
      </c>
      <c r="I15834">
        <v>701.63599999999997</v>
      </c>
    </row>
    <row r="15835" spans="1:9" x14ac:dyDescent="0.25">
      <c r="A15835" t="s">
        <v>30032</v>
      </c>
      <c r="B15835">
        <v>13119</v>
      </c>
      <c r="C15835" s="2">
        <f t="shared" si="1638"/>
        <v>44404</v>
      </c>
      <c r="D15835" s="1">
        <f>TIMEVALUE("11:40:12")</f>
        <v>0.48625000000000002</v>
      </c>
      <c r="E15835" s="2">
        <f t="shared" si="1639"/>
        <v>44404</v>
      </c>
      <c r="F15835" s="1">
        <f>TIMEVALUE("11:43:29")</f>
        <v>0.48853009259259261</v>
      </c>
      <c r="G15835" t="s">
        <v>1018</v>
      </c>
      <c r="H15835" t="s">
        <v>30033</v>
      </c>
      <c r="I15835">
        <v>702.44100000000003</v>
      </c>
    </row>
    <row r="15836" spans="1:9" x14ac:dyDescent="0.25">
      <c r="A15836" t="s">
        <v>30034</v>
      </c>
      <c r="B15836">
        <v>13119</v>
      </c>
      <c r="C15836" s="2">
        <f t="shared" si="1638"/>
        <v>44404</v>
      </c>
      <c r="D15836" s="1">
        <f>TIMEVALUE("11:44:38")</f>
        <v>0.48932870370370368</v>
      </c>
      <c r="E15836" s="2">
        <f t="shared" si="1639"/>
        <v>44404</v>
      </c>
      <c r="F15836" s="1">
        <f>TIMEVALUE("11:52:59")</f>
        <v>0.49512731481481481</v>
      </c>
      <c r="G15836" t="s">
        <v>2172</v>
      </c>
      <c r="H15836" t="s">
        <v>30035</v>
      </c>
      <c r="I15836">
        <v>702.35599999999999</v>
      </c>
    </row>
    <row r="15837" spans="1:9" x14ac:dyDescent="0.25">
      <c r="A15837" t="s">
        <v>30036</v>
      </c>
      <c r="B15837">
        <v>13119</v>
      </c>
      <c r="C15837" s="2">
        <f>DATEVALUE("2025-07-29")</f>
        <v>44405</v>
      </c>
      <c r="D15837" s="1">
        <f>TIMEVALUE("13:30:10")</f>
        <v>0.56261574074074072</v>
      </c>
      <c r="E15837" s="2">
        <f>DATEVALUE("2025-07-29")</f>
        <v>44405</v>
      </c>
      <c r="F15837" s="1">
        <f>TIMEVALUE("13:32:05")</f>
        <v>0.5639467592592593</v>
      </c>
      <c r="G15837" t="s">
        <v>526</v>
      </c>
      <c r="H15837" t="s">
        <v>768</v>
      </c>
      <c r="I15837">
        <v>697.11900000000003</v>
      </c>
    </row>
    <row r="15838" spans="1:9" x14ac:dyDescent="0.25">
      <c r="A15838" t="s">
        <v>30037</v>
      </c>
      <c r="B15838">
        <v>13119</v>
      </c>
      <c r="C15838" s="2">
        <f>DATEVALUE("2025-07-29")</f>
        <v>44405</v>
      </c>
      <c r="D15838" s="1">
        <f>TIMEVALUE("13:21:07")</f>
        <v>0.55633101851851852</v>
      </c>
      <c r="E15838" s="2">
        <f>DATEVALUE("2025-07-29")</f>
        <v>44405</v>
      </c>
      <c r="F15838" s="1">
        <f>TIMEVALUE("13:21:30")</f>
        <v>0.55659722222222219</v>
      </c>
      <c r="G15838" t="s">
        <v>18474</v>
      </c>
      <c r="H15838" t="s">
        <v>30038</v>
      </c>
      <c r="I15838">
        <v>695.71500000000003</v>
      </c>
    </row>
    <row r="15839" spans="1:9" x14ac:dyDescent="0.25">
      <c r="A15839" t="s">
        <v>30039</v>
      </c>
      <c r="B15839">
        <v>13119</v>
      </c>
      <c r="C15839" s="2">
        <f t="shared" ref="C15839:C15846" si="1640">DATEVALUE("2025-07-28")</f>
        <v>44404</v>
      </c>
      <c r="D15839" s="1">
        <f>TIMEVALUE("10:59:39")</f>
        <v>0.45809027777777778</v>
      </c>
      <c r="E15839" s="2">
        <f t="shared" ref="E15839:E15846" si="1641">DATEVALUE("2025-07-28")</f>
        <v>44404</v>
      </c>
      <c r="F15839" s="1">
        <f>TIMEVALUE("11:02:57")</f>
        <v>0.46038194444444447</v>
      </c>
      <c r="G15839" t="s">
        <v>631</v>
      </c>
      <c r="H15839" t="s">
        <v>26534</v>
      </c>
      <c r="I15839">
        <v>697.44500000000005</v>
      </c>
    </row>
    <row r="15840" spans="1:9" x14ac:dyDescent="0.25">
      <c r="A15840" t="s">
        <v>30040</v>
      </c>
      <c r="B15840">
        <v>13119</v>
      </c>
      <c r="C15840" s="2">
        <f t="shared" si="1640"/>
        <v>44404</v>
      </c>
      <c r="D15840" s="1">
        <f>TIMEVALUE("10:53:47")</f>
        <v>0.45401620370370371</v>
      </c>
      <c r="E15840" s="2">
        <f t="shared" si="1641"/>
        <v>44404</v>
      </c>
      <c r="F15840" s="1">
        <f>TIMEVALUE("10:57:09")</f>
        <v>0.45635416666666667</v>
      </c>
      <c r="G15840" t="s">
        <v>2922</v>
      </c>
      <c r="H15840" t="s">
        <v>23314</v>
      </c>
      <c r="I15840">
        <v>699.00599999999997</v>
      </c>
    </row>
    <row r="15841" spans="1:9" x14ac:dyDescent="0.25">
      <c r="A15841" t="s">
        <v>30041</v>
      </c>
      <c r="B15841">
        <v>13119</v>
      </c>
      <c r="C15841" s="2">
        <f t="shared" si="1640"/>
        <v>44404</v>
      </c>
      <c r="D15841" s="1">
        <f>TIMEVALUE("10:48:52")</f>
        <v>0.45060185185185186</v>
      </c>
      <c r="E15841" s="2">
        <f t="shared" si="1641"/>
        <v>44404</v>
      </c>
      <c r="F15841" s="1">
        <f>TIMEVALUE("10:51:23")</f>
        <v>0.45234953703703706</v>
      </c>
      <c r="G15841" t="s">
        <v>2282</v>
      </c>
      <c r="H15841" t="s">
        <v>30042</v>
      </c>
      <c r="I15841">
        <v>697.35900000000004</v>
      </c>
    </row>
    <row r="15842" spans="1:9" x14ac:dyDescent="0.25">
      <c r="A15842" t="s">
        <v>30043</v>
      </c>
      <c r="B15842">
        <v>13119</v>
      </c>
      <c r="C15842" s="2">
        <f t="shared" si="1640"/>
        <v>44404</v>
      </c>
      <c r="D15842" s="1">
        <f>TIMEVALUE("10:44:41")</f>
        <v>0.44769675925925928</v>
      </c>
      <c r="E15842" s="2">
        <f t="shared" si="1641"/>
        <v>44404</v>
      </c>
      <c r="F15842" s="1">
        <f>TIMEVALUE("10:47:15")</f>
        <v>0.44947916666666665</v>
      </c>
      <c r="G15842" t="s">
        <v>3348</v>
      </c>
      <c r="H15842" t="s">
        <v>30044</v>
      </c>
      <c r="I15842">
        <v>697.64700000000005</v>
      </c>
    </row>
    <row r="15843" spans="1:9" x14ac:dyDescent="0.25">
      <c r="A15843" t="s">
        <v>30045</v>
      </c>
      <c r="B15843">
        <v>13119</v>
      </c>
      <c r="C15843" s="2">
        <f t="shared" si="1640"/>
        <v>44404</v>
      </c>
      <c r="D15843" s="1">
        <f>TIMEVALUE("10:39:09")</f>
        <v>0.44385416666666666</v>
      </c>
      <c r="E15843" s="2">
        <f t="shared" si="1641"/>
        <v>44404</v>
      </c>
      <c r="F15843" s="1">
        <f>TIMEVALUE("10:43:31")</f>
        <v>0.44688657407407406</v>
      </c>
      <c r="G15843" t="s">
        <v>3241</v>
      </c>
      <c r="H15843" t="s">
        <v>2709</v>
      </c>
      <c r="I15843">
        <v>697.798</v>
      </c>
    </row>
    <row r="15844" spans="1:9" x14ac:dyDescent="0.25">
      <c r="A15844" t="s">
        <v>30046</v>
      </c>
      <c r="B15844">
        <v>13119</v>
      </c>
      <c r="C15844" s="2">
        <f t="shared" si="1640"/>
        <v>44404</v>
      </c>
      <c r="D15844" s="1">
        <f>TIMEVALUE("10:29:32")</f>
        <v>0.43717592592592591</v>
      </c>
      <c r="E15844" s="2">
        <f t="shared" si="1641"/>
        <v>44404</v>
      </c>
      <c r="F15844" s="1">
        <f>TIMEVALUE("10:37:36")</f>
        <v>0.44277777777777777</v>
      </c>
      <c r="G15844" t="s">
        <v>3641</v>
      </c>
      <c r="H15844" t="s">
        <v>30047</v>
      </c>
      <c r="I15844">
        <v>698.93899999999996</v>
      </c>
    </row>
    <row r="15845" spans="1:9" x14ac:dyDescent="0.25">
      <c r="A15845" t="s">
        <v>30048</v>
      </c>
      <c r="B15845">
        <v>13119</v>
      </c>
      <c r="C15845" s="2">
        <f t="shared" si="1640"/>
        <v>44404</v>
      </c>
      <c r="D15845" s="1">
        <f>TIMEVALUE("10:23:44")</f>
        <v>0.43314814814814817</v>
      </c>
      <c r="E15845" s="2">
        <f t="shared" si="1641"/>
        <v>44404</v>
      </c>
      <c r="F15845" s="1">
        <f>TIMEVALUE("10:27:48")</f>
        <v>0.43597222222222221</v>
      </c>
      <c r="G15845" t="s">
        <v>915</v>
      </c>
      <c r="H15845" t="s">
        <v>30049</v>
      </c>
      <c r="I15845">
        <v>700.79200000000003</v>
      </c>
    </row>
    <row r="15846" spans="1:9" x14ac:dyDescent="0.25">
      <c r="A15846" t="s">
        <v>30050</v>
      </c>
      <c r="B15846">
        <v>13119</v>
      </c>
      <c r="C15846" s="2">
        <f t="shared" si="1640"/>
        <v>44404</v>
      </c>
      <c r="D15846" s="1">
        <f>TIMEVALUE("10:15:39")</f>
        <v>0.42753472222222222</v>
      </c>
      <c r="E15846" s="2">
        <f t="shared" si="1641"/>
        <v>44404</v>
      </c>
      <c r="F15846" s="1">
        <f>TIMEVALUE("10:19:20")</f>
        <v>0.43009259259259258</v>
      </c>
      <c r="G15846" t="s">
        <v>2034</v>
      </c>
      <c r="H15846" t="s">
        <v>30051</v>
      </c>
      <c r="I15846">
        <v>705.28499999999997</v>
      </c>
    </row>
    <row r="15847" spans="1:9" x14ac:dyDescent="0.25">
      <c r="A15847" t="s">
        <v>30052</v>
      </c>
      <c r="B15847">
        <v>13119</v>
      </c>
      <c r="C15847" s="2">
        <f>DATEVALUE("2025-07-29")</f>
        <v>44405</v>
      </c>
      <c r="D15847" s="1">
        <f>TIMEVALUE("13:36:10")</f>
        <v>0.56678240740740737</v>
      </c>
      <c r="E15847" s="2">
        <f>DATEVALUE("2025-07-29")</f>
        <v>44405</v>
      </c>
      <c r="F15847" s="1">
        <f>TIMEVALUE("13:36:40")</f>
        <v>0.56712962962962965</v>
      </c>
      <c r="G15847" t="s">
        <v>808</v>
      </c>
      <c r="H15847" t="s">
        <v>30053</v>
      </c>
      <c r="I15847">
        <v>697.44100000000003</v>
      </c>
    </row>
    <row r="15848" spans="1:9" x14ac:dyDescent="0.25">
      <c r="A15848" t="s">
        <v>30054</v>
      </c>
      <c r="B15848">
        <v>13119</v>
      </c>
      <c r="C15848" s="2">
        <f>DATEVALUE("2025-07-29")</f>
        <v>44405</v>
      </c>
      <c r="D15848" s="1">
        <f>TIMEVALUE("13:19:00")</f>
        <v>0.55486111111111114</v>
      </c>
      <c r="E15848" s="2">
        <f>DATEVALUE("2025-07-29")</f>
        <v>44405</v>
      </c>
      <c r="F15848" s="1">
        <f>TIMEVALUE("13:19:28")</f>
        <v>0.55518518518518523</v>
      </c>
      <c r="G15848" t="s">
        <v>11333</v>
      </c>
      <c r="H15848" t="s">
        <v>30055</v>
      </c>
      <c r="I15848">
        <v>695.76499999999999</v>
      </c>
    </row>
    <row r="15849" spans="1:9" x14ac:dyDescent="0.25">
      <c r="A15849" t="s">
        <v>30056</v>
      </c>
      <c r="B15849">
        <v>13119</v>
      </c>
      <c r="C15849" s="2">
        <f t="shared" ref="C15849:C15856" si="1642">DATEVALUE("2025-07-28")</f>
        <v>44404</v>
      </c>
      <c r="D15849" s="1">
        <f>TIMEVALUE("09:41:20")</f>
        <v>0.40370370370370373</v>
      </c>
      <c r="E15849" s="2">
        <f t="shared" ref="E15849:E15856" si="1643">DATEVALUE("2025-07-28")</f>
        <v>44404</v>
      </c>
      <c r="F15849" s="1">
        <f>TIMEVALUE("09:43:23")</f>
        <v>0.40512731481481479</v>
      </c>
      <c r="G15849" t="s">
        <v>1028</v>
      </c>
      <c r="H15849" t="s">
        <v>30057</v>
      </c>
      <c r="I15849">
        <v>696.89400000000001</v>
      </c>
    </row>
    <row r="15850" spans="1:9" x14ac:dyDescent="0.25">
      <c r="A15850" t="s">
        <v>30058</v>
      </c>
      <c r="B15850">
        <v>13119</v>
      </c>
      <c r="C15850" s="2">
        <f t="shared" si="1642"/>
        <v>44404</v>
      </c>
      <c r="D15850" s="1">
        <f>TIMEVALUE("09:45:19")</f>
        <v>0.4064699074074074</v>
      </c>
      <c r="E15850" s="2">
        <f t="shared" si="1643"/>
        <v>44404</v>
      </c>
      <c r="F15850" s="1">
        <f>TIMEVALUE("09:47:43")</f>
        <v>0.40813657407407405</v>
      </c>
      <c r="G15850" t="s">
        <v>667</v>
      </c>
      <c r="H15850" t="s">
        <v>544</v>
      </c>
      <c r="I15850">
        <v>698.98299999999995</v>
      </c>
    </row>
    <row r="15851" spans="1:9" x14ac:dyDescent="0.25">
      <c r="A15851" t="s">
        <v>30059</v>
      </c>
      <c r="B15851">
        <v>13119</v>
      </c>
      <c r="C15851" s="2">
        <f t="shared" si="1642"/>
        <v>44404</v>
      </c>
      <c r="D15851" s="1">
        <f>TIMEVALUE("09:49:02")</f>
        <v>0.4090509259259259</v>
      </c>
      <c r="E15851" s="2">
        <f t="shared" si="1643"/>
        <v>44404</v>
      </c>
      <c r="F15851" s="1">
        <f>TIMEVALUE("09:51:23")</f>
        <v>0.41068287037037038</v>
      </c>
      <c r="G15851" t="s">
        <v>242</v>
      </c>
      <c r="H15851" t="s">
        <v>2017</v>
      </c>
      <c r="I15851">
        <v>696.93200000000002</v>
      </c>
    </row>
    <row r="15852" spans="1:9" x14ac:dyDescent="0.25">
      <c r="A15852" t="s">
        <v>30060</v>
      </c>
      <c r="B15852">
        <v>13119</v>
      </c>
      <c r="C15852" s="2">
        <f t="shared" si="1642"/>
        <v>44404</v>
      </c>
      <c r="D15852" s="1">
        <f>TIMEVALUE("09:52:41")</f>
        <v>0.41158564814814813</v>
      </c>
      <c r="E15852" s="2">
        <f t="shared" si="1643"/>
        <v>44404</v>
      </c>
      <c r="F15852" s="1">
        <f>TIMEVALUE("09:55:27")</f>
        <v>0.41350694444444447</v>
      </c>
      <c r="G15852" t="s">
        <v>270</v>
      </c>
      <c r="H15852" t="s">
        <v>30061</v>
      </c>
      <c r="I15852">
        <v>697.46500000000003</v>
      </c>
    </row>
    <row r="15853" spans="1:9" x14ac:dyDescent="0.25">
      <c r="A15853" t="s">
        <v>30062</v>
      </c>
      <c r="B15853">
        <v>13119</v>
      </c>
      <c r="C15853" s="2">
        <f t="shared" si="1642"/>
        <v>44404</v>
      </c>
      <c r="D15853" s="1">
        <f>TIMEVALUE("09:56:51")</f>
        <v>0.41447916666666668</v>
      </c>
      <c r="E15853" s="2">
        <f t="shared" si="1643"/>
        <v>44404</v>
      </c>
      <c r="F15853" s="1">
        <f>TIMEVALUE("09:58:45")</f>
        <v>0.4157986111111111</v>
      </c>
      <c r="G15853" t="s">
        <v>2627</v>
      </c>
      <c r="H15853" t="s">
        <v>30063</v>
      </c>
      <c r="I15853">
        <v>698.73099999999999</v>
      </c>
    </row>
    <row r="15854" spans="1:9" x14ac:dyDescent="0.25">
      <c r="A15854" t="s">
        <v>30064</v>
      </c>
      <c r="B15854">
        <v>13119</v>
      </c>
      <c r="C15854" s="2">
        <f t="shared" si="1642"/>
        <v>44404</v>
      </c>
      <c r="D15854" s="1">
        <f>TIMEVALUE("10:00:14")</f>
        <v>0.41682870370370373</v>
      </c>
      <c r="E15854" s="2">
        <f t="shared" si="1643"/>
        <v>44404</v>
      </c>
      <c r="F15854" s="1">
        <f>TIMEVALUE("10:02:51")</f>
        <v>0.41864583333333333</v>
      </c>
      <c r="G15854" t="s">
        <v>997</v>
      </c>
      <c r="H15854" t="s">
        <v>21696</v>
      </c>
      <c r="I15854">
        <v>698.80399999999997</v>
      </c>
    </row>
    <row r="15855" spans="1:9" x14ac:dyDescent="0.25">
      <c r="A15855" t="s">
        <v>30065</v>
      </c>
      <c r="B15855">
        <v>13119</v>
      </c>
      <c r="C15855" s="2">
        <f t="shared" si="1642"/>
        <v>44404</v>
      </c>
      <c r="D15855" s="1">
        <f>TIMEVALUE("10:04:52")</f>
        <v>0.42004629629629631</v>
      </c>
      <c r="E15855" s="2">
        <f t="shared" si="1643"/>
        <v>44404</v>
      </c>
      <c r="F15855" s="1">
        <f>TIMEVALUE("10:07:58")</f>
        <v>0.42219907407407409</v>
      </c>
      <c r="G15855" t="s">
        <v>549</v>
      </c>
      <c r="H15855" t="s">
        <v>30066</v>
      </c>
      <c r="I15855">
        <v>701.72299999999996</v>
      </c>
    </row>
    <row r="15856" spans="1:9" x14ac:dyDescent="0.25">
      <c r="A15856" t="s">
        <v>30067</v>
      </c>
      <c r="B15856">
        <v>13119</v>
      </c>
      <c r="C15856" s="2">
        <f t="shared" si="1642"/>
        <v>44404</v>
      </c>
      <c r="D15856" s="1">
        <f>TIMEVALUE("10:09:47")</f>
        <v>0.42346064814814816</v>
      </c>
      <c r="E15856" s="2">
        <f t="shared" si="1643"/>
        <v>44404</v>
      </c>
      <c r="F15856" s="1">
        <f>TIMEVALUE("10:13:30")</f>
        <v>0.42604166666666665</v>
      </c>
      <c r="G15856" t="s">
        <v>13829</v>
      </c>
      <c r="H15856" t="s">
        <v>23052</v>
      </c>
      <c r="I15856">
        <v>702.38800000000003</v>
      </c>
    </row>
    <row r="15857" spans="1:9" x14ac:dyDescent="0.25">
      <c r="A15857" t="s">
        <v>30068</v>
      </c>
      <c r="B15857">
        <v>13119</v>
      </c>
      <c r="C15857" s="2">
        <f>DATEVALUE("2025-07-29")</f>
        <v>44405</v>
      </c>
      <c r="D15857" s="1">
        <f>TIMEVALUE("13:42:02")</f>
        <v>0.57085648148148149</v>
      </c>
      <c r="E15857" s="2">
        <f>DATEVALUE("2025-07-29")</f>
        <v>44405</v>
      </c>
      <c r="F15857" s="1">
        <f>TIMEVALUE("13:42:47")</f>
        <v>0.5713773148148148</v>
      </c>
      <c r="G15857" t="s">
        <v>2240</v>
      </c>
      <c r="H15857" t="s">
        <v>30069</v>
      </c>
      <c r="I15857">
        <v>697.17600000000004</v>
      </c>
    </row>
    <row r="15858" spans="1:9" x14ac:dyDescent="0.25">
      <c r="A15858" t="s">
        <v>30070</v>
      </c>
      <c r="B15858">
        <v>13119</v>
      </c>
      <c r="C15858" s="2">
        <f>DATEVALUE("2025-07-29")</f>
        <v>44405</v>
      </c>
      <c r="D15858" s="1">
        <f>TIMEVALUE("13:16:14")</f>
        <v>0.5529398148148148</v>
      </c>
      <c r="E15858" s="2">
        <f>DATEVALUE("2025-07-29")</f>
        <v>44405</v>
      </c>
      <c r="F15858" s="1">
        <f>TIMEVALUE("13:17:06")</f>
        <v>0.55354166666666671</v>
      </c>
      <c r="G15858" t="s">
        <v>2427</v>
      </c>
      <c r="H15858" t="s">
        <v>30071</v>
      </c>
      <c r="I15858">
        <v>695.70600000000002</v>
      </c>
    </row>
    <row r="15859" spans="1:9" x14ac:dyDescent="0.25">
      <c r="A15859" t="s">
        <v>30072</v>
      </c>
      <c r="B15859">
        <v>13119</v>
      </c>
      <c r="C15859" s="2">
        <f t="shared" ref="C15859:C15866" si="1644">DATEVALUE("2025-07-28")</f>
        <v>44404</v>
      </c>
      <c r="D15859" s="1">
        <f>TIMEVALUE("09:37:03")</f>
        <v>0.40072916666666669</v>
      </c>
      <c r="E15859" s="2">
        <f t="shared" ref="E15859:E15866" si="1645">DATEVALUE("2025-07-28")</f>
        <v>44404</v>
      </c>
      <c r="F15859" s="1">
        <f>TIMEVALUE("09:39:37")</f>
        <v>0.40251157407407406</v>
      </c>
      <c r="G15859" t="s">
        <v>3348</v>
      </c>
      <c r="H15859" t="s">
        <v>3522</v>
      </c>
      <c r="I15859">
        <v>696.75800000000004</v>
      </c>
    </row>
    <row r="15860" spans="1:9" x14ac:dyDescent="0.25">
      <c r="A15860" t="s">
        <v>30073</v>
      </c>
      <c r="B15860">
        <v>13119</v>
      </c>
      <c r="C15860" s="2">
        <f t="shared" si="1644"/>
        <v>44404</v>
      </c>
      <c r="D15860" s="1">
        <f>TIMEVALUE("09:34:17")</f>
        <v>0.39880787037037035</v>
      </c>
      <c r="E15860" s="2">
        <f t="shared" si="1645"/>
        <v>44404</v>
      </c>
      <c r="F15860" s="1">
        <f>TIMEVALUE("09:35:47")</f>
        <v>0.39984953703703702</v>
      </c>
      <c r="G15860" t="s">
        <v>349</v>
      </c>
      <c r="H15860" t="s">
        <v>30074</v>
      </c>
      <c r="I15860">
        <v>695.75599999999997</v>
      </c>
    </row>
    <row r="15861" spans="1:9" x14ac:dyDescent="0.25">
      <c r="A15861" t="s">
        <v>30075</v>
      </c>
      <c r="B15861">
        <v>13119</v>
      </c>
      <c r="C15861" s="2">
        <f t="shared" si="1644"/>
        <v>44404</v>
      </c>
      <c r="D15861" s="1">
        <f>TIMEVALUE("09:29:47")</f>
        <v>0.39568287037037037</v>
      </c>
      <c r="E15861" s="2">
        <f t="shared" si="1645"/>
        <v>44404</v>
      </c>
      <c r="F15861" s="1">
        <f>TIMEVALUE("09:32:35")</f>
        <v>0.39762731481481484</v>
      </c>
      <c r="G15861" t="s">
        <v>3034</v>
      </c>
      <c r="H15861" t="s">
        <v>21685</v>
      </c>
      <c r="I15861">
        <v>697.07299999999998</v>
      </c>
    </row>
    <row r="15862" spans="1:9" x14ac:dyDescent="0.25">
      <c r="A15862" t="s">
        <v>30076</v>
      </c>
      <c r="B15862">
        <v>13119</v>
      </c>
      <c r="C15862" s="2">
        <f t="shared" si="1644"/>
        <v>44404</v>
      </c>
      <c r="D15862" s="1">
        <f>TIMEVALUE("09:26:14")</f>
        <v>0.39321759259259259</v>
      </c>
      <c r="E15862" s="2">
        <f t="shared" si="1645"/>
        <v>44404</v>
      </c>
      <c r="F15862" s="1">
        <f>TIMEVALUE("09:28:21")</f>
        <v>0.39468750000000002</v>
      </c>
      <c r="G15862" t="s">
        <v>799</v>
      </c>
      <c r="H15862" t="s">
        <v>21031</v>
      </c>
      <c r="I15862">
        <v>696.93499999999995</v>
      </c>
    </row>
    <row r="15863" spans="1:9" x14ac:dyDescent="0.25">
      <c r="A15863" t="s">
        <v>30077</v>
      </c>
      <c r="B15863">
        <v>13119</v>
      </c>
      <c r="C15863" s="2">
        <f t="shared" si="1644"/>
        <v>44404</v>
      </c>
      <c r="D15863" s="1">
        <f>TIMEVALUE("09:22:28")</f>
        <v>0.39060185185185187</v>
      </c>
      <c r="E15863" s="2">
        <f t="shared" si="1645"/>
        <v>44404</v>
      </c>
      <c r="F15863" s="1">
        <f>TIMEVALUE("09:24:10")</f>
        <v>0.39178240740740738</v>
      </c>
      <c r="G15863" t="s">
        <v>236</v>
      </c>
      <c r="H15863" t="s">
        <v>3114</v>
      </c>
      <c r="I15863">
        <v>697.68200000000002</v>
      </c>
    </row>
    <row r="15864" spans="1:9" x14ac:dyDescent="0.25">
      <c r="A15864" t="s">
        <v>30078</v>
      </c>
      <c r="B15864">
        <v>13119</v>
      </c>
      <c r="C15864" s="2">
        <f t="shared" si="1644"/>
        <v>44404</v>
      </c>
      <c r="D15864" s="1">
        <f>TIMEVALUE("09:17:45")</f>
        <v>0.38732638888888887</v>
      </c>
      <c r="E15864" s="2">
        <f t="shared" si="1645"/>
        <v>44404</v>
      </c>
      <c r="F15864" s="1">
        <f>TIMEVALUE("09:20:59")</f>
        <v>0.38957175925925924</v>
      </c>
      <c r="G15864" t="s">
        <v>2507</v>
      </c>
      <c r="H15864" t="s">
        <v>23563</v>
      </c>
      <c r="I15864">
        <v>697.27099999999996</v>
      </c>
    </row>
    <row r="15865" spans="1:9" x14ac:dyDescent="0.25">
      <c r="A15865" t="s">
        <v>30079</v>
      </c>
      <c r="B15865">
        <v>13119</v>
      </c>
      <c r="C15865" s="2">
        <f t="shared" si="1644"/>
        <v>44404</v>
      </c>
      <c r="D15865" s="1">
        <f>TIMEVALUE("09:12:46")</f>
        <v>0.38386574074074076</v>
      </c>
      <c r="E15865" s="2">
        <f t="shared" si="1645"/>
        <v>44404</v>
      </c>
      <c r="F15865" s="1">
        <f>TIMEVALUE("09:15:08")</f>
        <v>0.38550925925925927</v>
      </c>
      <c r="G15865" t="s">
        <v>264</v>
      </c>
      <c r="H15865" t="s">
        <v>30080</v>
      </c>
      <c r="I15865">
        <v>699.76300000000003</v>
      </c>
    </row>
    <row r="15866" spans="1:9" x14ac:dyDescent="0.25">
      <c r="A15866" t="s">
        <v>30081</v>
      </c>
      <c r="B15866">
        <v>13119</v>
      </c>
      <c r="C15866" s="2">
        <f t="shared" si="1644"/>
        <v>44404</v>
      </c>
      <c r="D15866" s="1">
        <f>TIMEVALUE("09:07:17")</f>
        <v>0.38005787037037037</v>
      </c>
      <c r="E15866" s="2">
        <f t="shared" si="1645"/>
        <v>44404</v>
      </c>
      <c r="F15866" s="1">
        <f>TIMEVALUE("09:11:13")</f>
        <v>0.38278935185185187</v>
      </c>
      <c r="G15866" t="s">
        <v>619</v>
      </c>
      <c r="H15866" t="s">
        <v>23386</v>
      </c>
      <c r="I15866">
        <v>699.78099999999995</v>
      </c>
    </row>
    <row r="15867" spans="1:9" x14ac:dyDescent="0.25">
      <c r="A15867" t="s">
        <v>30082</v>
      </c>
      <c r="B15867">
        <v>13119</v>
      </c>
      <c r="C15867" s="2">
        <f>DATEVALUE("2025-07-29")</f>
        <v>44405</v>
      </c>
      <c r="D15867" s="1">
        <f>TIMEVALUE("13:45:53")</f>
        <v>0.57353009259259258</v>
      </c>
      <c r="E15867" s="2">
        <f>DATEVALUE("2025-07-29")</f>
        <v>44405</v>
      </c>
      <c r="F15867" s="1">
        <f>TIMEVALUE("13:46:22")</f>
        <v>0.5738657407407407</v>
      </c>
      <c r="G15867" t="s">
        <v>12009</v>
      </c>
      <c r="H15867" t="s">
        <v>30083</v>
      </c>
      <c r="I15867">
        <v>696.88</v>
      </c>
    </row>
    <row r="15868" spans="1:9" x14ac:dyDescent="0.25">
      <c r="A15868" t="s">
        <v>30084</v>
      </c>
      <c r="B15868">
        <v>13119</v>
      </c>
      <c r="C15868" s="2">
        <f>DATEVALUE("2025-07-29")</f>
        <v>44405</v>
      </c>
      <c r="D15868" s="1">
        <f>TIMEVALUE("13:13:04")</f>
        <v>0.55074074074074075</v>
      </c>
      <c r="E15868" s="2">
        <f>DATEVALUE("2025-07-29")</f>
        <v>44405</v>
      </c>
      <c r="F15868" s="1">
        <f>TIMEVALUE("13:14:00")</f>
        <v>0.55138888888888893</v>
      </c>
      <c r="G15868" t="s">
        <v>2670</v>
      </c>
      <c r="H15868" t="s">
        <v>3933</v>
      </c>
      <c r="I15868">
        <v>695.54600000000005</v>
      </c>
    </row>
    <row r="15869" spans="1:9" x14ac:dyDescent="0.25">
      <c r="A15869" t="s">
        <v>30085</v>
      </c>
      <c r="B15869">
        <v>13119</v>
      </c>
      <c r="C15869" s="2">
        <f t="shared" ref="C15869:C15876" si="1646">DATEVALUE("2025-07-28")</f>
        <v>44404</v>
      </c>
      <c r="D15869" s="1">
        <f>TIMEVALUE("08:34:57")</f>
        <v>0.35760416666666667</v>
      </c>
      <c r="E15869" s="2">
        <f t="shared" ref="E15869:E15876" si="1647">DATEVALUE("2025-07-28")</f>
        <v>44404</v>
      </c>
      <c r="F15869" s="1">
        <f>TIMEVALUE("08:37:57")</f>
        <v>0.35968749999999999</v>
      </c>
      <c r="G15869" t="s">
        <v>433</v>
      </c>
      <c r="H15869" t="s">
        <v>30086</v>
      </c>
      <c r="I15869">
        <v>696.60199999999998</v>
      </c>
    </row>
    <row r="15870" spans="1:9" x14ac:dyDescent="0.25">
      <c r="A15870" t="s">
        <v>30087</v>
      </c>
      <c r="B15870">
        <v>13119</v>
      </c>
      <c r="C15870" s="2">
        <f t="shared" si="1646"/>
        <v>44404</v>
      </c>
      <c r="D15870" s="1">
        <f>TIMEVALUE("08:41:03")</f>
        <v>0.36184027777777777</v>
      </c>
      <c r="E15870" s="2">
        <f t="shared" si="1647"/>
        <v>44404</v>
      </c>
      <c r="F15870" s="1">
        <f>TIMEVALUE("08:42:17")</f>
        <v>0.36269675925925926</v>
      </c>
      <c r="G15870" t="s">
        <v>7361</v>
      </c>
      <c r="H15870" t="s">
        <v>30088</v>
      </c>
      <c r="I15870">
        <v>695.42600000000004</v>
      </c>
    </row>
    <row r="15871" spans="1:9" x14ac:dyDescent="0.25">
      <c r="A15871" t="s">
        <v>30089</v>
      </c>
      <c r="B15871">
        <v>13119</v>
      </c>
      <c r="C15871" s="2">
        <f t="shared" si="1646"/>
        <v>44404</v>
      </c>
      <c r="D15871" s="1">
        <f>TIMEVALUE("08:47:14")</f>
        <v>0.36613425925925924</v>
      </c>
      <c r="E15871" s="2">
        <f t="shared" si="1647"/>
        <v>44404</v>
      </c>
      <c r="F15871" s="1">
        <f>TIMEVALUE("08:49:19")</f>
        <v>0.36758101851851854</v>
      </c>
      <c r="G15871" t="s">
        <v>640</v>
      </c>
      <c r="H15871" t="s">
        <v>12570</v>
      </c>
      <c r="I15871">
        <v>697.11699999999996</v>
      </c>
    </row>
    <row r="15872" spans="1:9" x14ac:dyDescent="0.25">
      <c r="A15872" t="s">
        <v>30090</v>
      </c>
      <c r="B15872">
        <v>13119</v>
      </c>
      <c r="C15872" s="2">
        <f t="shared" si="1646"/>
        <v>44404</v>
      </c>
      <c r="D15872" s="1">
        <f>TIMEVALUE("08:50:28")</f>
        <v>0.36837962962962961</v>
      </c>
      <c r="E15872" s="2">
        <f t="shared" si="1647"/>
        <v>44404</v>
      </c>
      <c r="F15872" s="1">
        <f>TIMEVALUE("08:52:50")</f>
        <v>0.37002314814814813</v>
      </c>
      <c r="G15872" t="s">
        <v>264</v>
      </c>
      <c r="H15872" t="s">
        <v>2642</v>
      </c>
      <c r="I15872">
        <v>697.351</v>
      </c>
    </row>
    <row r="15873" spans="1:9" x14ac:dyDescent="0.25">
      <c r="A15873" t="s">
        <v>30091</v>
      </c>
      <c r="B15873">
        <v>13119</v>
      </c>
      <c r="C15873" s="2">
        <f t="shared" si="1646"/>
        <v>44404</v>
      </c>
      <c r="D15873" s="1">
        <f>TIMEVALUE("08:54:01")</f>
        <v>0.37084490740740739</v>
      </c>
      <c r="E15873" s="2">
        <f t="shared" si="1647"/>
        <v>44404</v>
      </c>
      <c r="F15873" s="1">
        <f>TIMEVALUE("08:55:47")</f>
        <v>0.37207175925925928</v>
      </c>
      <c r="G15873" t="s">
        <v>400</v>
      </c>
      <c r="H15873" t="s">
        <v>30092</v>
      </c>
      <c r="I15873">
        <v>697.38400000000001</v>
      </c>
    </row>
    <row r="15874" spans="1:9" x14ac:dyDescent="0.25">
      <c r="A15874" t="s">
        <v>30093</v>
      </c>
      <c r="B15874">
        <v>13119</v>
      </c>
      <c r="C15874" s="2">
        <f t="shared" si="1646"/>
        <v>44404</v>
      </c>
      <c r="D15874" s="1">
        <f>TIMEVALUE("08:56:54")</f>
        <v>0.37284722222222222</v>
      </c>
      <c r="E15874" s="2">
        <f t="shared" si="1647"/>
        <v>44404</v>
      </c>
      <c r="F15874" s="1">
        <f>TIMEVALUE("08:58:39")</f>
        <v>0.37406250000000002</v>
      </c>
      <c r="G15874" t="s">
        <v>2313</v>
      </c>
      <c r="H15874" t="s">
        <v>30094</v>
      </c>
      <c r="I15874">
        <v>697.03700000000003</v>
      </c>
    </row>
    <row r="15875" spans="1:9" x14ac:dyDescent="0.25">
      <c r="A15875" t="s">
        <v>30095</v>
      </c>
      <c r="B15875">
        <v>13119</v>
      </c>
      <c r="C15875" s="2">
        <f t="shared" si="1646"/>
        <v>44404</v>
      </c>
      <c r="D15875" s="1">
        <f>TIMEVALUE("08:27:46")</f>
        <v>0.35261574074074076</v>
      </c>
      <c r="E15875" s="2">
        <f t="shared" si="1647"/>
        <v>44404</v>
      </c>
      <c r="F15875" s="1">
        <f>TIMEVALUE("08:31:08")</f>
        <v>0.35495370370370372</v>
      </c>
      <c r="G15875" t="s">
        <v>2922</v>
      </c>
      <c r="H15875" t="s">
        <v>22502</v>
      </c>
      <c r="I15875">
        <v>696.04399999999998</v>
      </c>
    </row>
    <row r="15876" spans="1:9" x14ac:dyDescent="0.25">
      <c r="A15876" t="s">
        <v>30096</v>
      </c>
      <c r="B15876">
        <v>13119</v>
      </c>
      <c r="C15876" s="2">
        <f t="shared" si="1646"/>
        <v>44404</v>
      </c>
      <c r="D15876" s="1">
        <f>TIMEVALUE("08:22:59")</f>
        <v>0.3492939814814815</v>
      </c>
      <c r="E15876" s="2">
        <f t="shared" si="1647"/>
        <v>44404</v>
      </c>
      <c r="F15876" s="1">
        <f>TIMEVALUE("08:26:19")</f>
        <v>0.35160879629629632</v>
      </c>
      <c r="G15876" t="s">
        <v>775</v>
      </c>
      <c r="H15876" t="s">
        <v>30097</v>
      </c>
      <c r="I15876">
        <v>702.08799999999997</v>
      </c>
    </row>
    <row r="15877" spans="1:9" x14ac:dyDescent="0.25">
      <c r="A15877" t="s">
        <v>30098</v>
      </c>
      <c r="B15877">
        <v>13119</v>
      </c>
      <c r="C15877" s="2">
        <f>DATEVALUE("2025-07-29")</f>
        <v>44405</v>
      </c>
      <c r="D15877" s="1">
        <f>TIMEVALUE("14:15:25")</f>
        <v>0.59403935185185186</v>
      </c>
      <c r="E15877" s="2">
        <f>DATEVALUE("2025-07-29")</f>
        <v>44405</v>
      </c>
      <c r="F15877" s="1">
        <f>TIMEVALUE("14:15:45")</f>
        <v>0.5942708333333333</v>
      </c>
      <c r="G15877" t="s">
        <v>3005</v>
      </c>
      <c r="H15877" t="s">
        <v>30099</v>
      </c>
      <c r="I15877">
        <v>696.34699999999998</v>
      </c>
    </row>
    <row r="15878" spans="1:9" x14ac:dyDescent="0.25">
      <c r="A15878" t="s">
        <v>30100</v>
      </c>
      <c r="B15878">
        <v>13119</v>
      </c>
      <c r="C15878" s="2">
        <f>DATEVALUE("2025-07-29")</f>
        <v>44405</v>
      </c>
      <c r="D15878" s="1">
        <f>TIMEVALUE("13:09:37")</f>
        <v>0.54834490740740738</v>
      </c>
      <c r="E15878" s="2">
        <f>DATEVALUE("2025-07-29")</f>
        <v>44405</v>
      </c>
      <c r="F15878" s="1">
        <f>TIMEVALUE("13:11:07")</f>
        <v>0.5493865740740741</v>
      </c>
      <c r="G15878" t="s">
        <v>349</v>
      </c>
      <c r="H15878" t="s">
        <v>30101</v>
      </c>
      <c r="I15878">
        <v>695.27800000000002</v>
      </c>
    </row>
    <row r="15879" spans="1:9" x14ac:dyDescent="0.25">
      <c r="A15879" t="s">
        <v>30102</v>
      </c>
      <c r="B15879">
        <v>13119</v>
      </c>
      <c r="C15879" s="2">
        <f t="shared" ref="C15879:C15910" si="1648">DATEVALUE("2025-07-26")</f>
        <v>44402</v>
      </c>
      <c r="D15879" s="1">
        <f>TIMEVALUE("13:11:00")</f>
        <v>0.5493055555555556</v>
      </c>
      <c r="E15879" s="2">
        <f t="shared" ref="E15879:E15910" si="1649">DATEVALUE("2025-07-26")</f>
        <v>44402</v>
      </c>
      <c r="F15879" s="1">
        <f>TIMEVALUE("13:14:10")</f>
        <v>0.55150462962962965</v>
      </c>
      <c r="G15879" t="s">
        <v>2208</v>
      </c>
      <c r="H15879" t="s">
        <v>30103</v>
      </c>
      <c r="I15879">
        <v>696.37099999999998</v>
      </c>
    </row>
    <row r="15880" spans="1:9" x14ac:dyDescent="0.25">
      <c r="A15880" t="s">
        <v>30104</v>
      </c>
      <c r="B15880">
        <v>13119</v>
      </c>
      <c r="C15880" s="2">
        <f t="shared" si="1648"/>
        <v>44402</v>
      </c>
      <c r="D15880" s="1">
        <f>TIMEVALUE("13:15:54")</f>
        <v>0.55270833333333336</v>
      </c>
      <c r="E15880" s="2">
        <f t="shared" si="1649"/>
        <v>44402</v>
      </c>
      <c r="F15880" s="1">
        <f>TIMEVALUE("13:16:20")</f>
        <v>0.55300925925925926</v>
      </c>
      <c r="G15880" t="s">
        <v>2843</v>
      </c>
      <c r="H15880" t="s">
        <v>28766</v>
      </c>
      <c r="I15880">
        <v>695.68499999999995</v>
      </c>
    </row>
    <row r="15881" spans="1:9" x14ac:dyDescent="0.25">
      <c r="A15881" t="s">
        <v>30105</v>
      </c>
      <c r="B15881">
        <v>13119</v>
      </c>
      <c r="C15881" s="2">
        <f t="shared" si="1648"/>
        <v>44402</v>
      </c>
      <c r="D15881" s="1">
        <f>TIMEVALUE("13:18:38")</f>
        <v>0.55460648148148151</v>
      </c>
      <c r="E15881" s="2">
        <f t="shared" si="1649"/>
        <v>44402</v>
      </c>
      <c r="F15881" s="1">
        <f>TIMEVALUE("13:19:02")</f>
        <v>0.55488425925925922</v>
      </c>
      <c r="G15881" t="s">
        <v>17526</v>
      </c>
      <c r="H15881" t="s">
        <v>30106</v>
      </c>
      <c r="I15881">
        <v>695.82</v>
      </c>
    </row>
    <row r="15882" spans="1:9" x14ac:dyDescent="0.25">
      <c r="A15882" t="s">
        <v>30107</v>
      </c>
      <c r="B15882">
        <v>13119</v>
      </c>
      <c r="C15882" s="2">
        <f t="shared" si="1648"/>
        <v>44402</v>
      </c>
      <c r="D15882" s="1">
        <f>TIMEVALUE("13:20:41")</f>
        <v>0.55603009259259262</v>
      </c>
      <c r="E15882" s="2">
        <f t="shared" si="1649"/>
        <v>44402</v>
      </c>
      <c r="F15882" s="1">
        <f>TIMEVALUE("13:21:24")</f>
        <v>0.55652777777777773</v>
      </c>
      <c r="G15882" t="s">
        <v>2989</v>
      </c>
      <c r="H15882" t="s">
        <v>3907</v>
      </c>
      <c r="I15882">
        <v>695.80799999999999</v>
      </c>
    </row>
    <row r="15883" spans="1:9" x14ac:dyDescent="0.25">
      <c r="A15883" t="s">
        <v>30108</v>
      </c>
      <c r="B15883">
        <v>13119</v>
      </c>
      <c r="C15883" s="2">
        <f t="shared" si="1648"/>
        <v>44402</v>
      </c>
      <c r="D15883" s="1">
        <f>TIMEVALUE("13:22:38")</f>
        <v>0.55738425925925927</v>
      </c>
      <c r="E15883" s="2">
        <f t="shared" si="1649"/>
        <v>44402</v>
      </c>
      <c r="F15883" s="1">
        <f>TIMEVALUE("13:24:02")</f>
        <v>0.55835648148148154</v>
      </c>
      <c r="G15883" t="s">
        <v>2344</v>
      </c>
      <c r="H15883" t="s">
        <v>30109</v>
      </c>
      <c r="I15883">
        <v>697.01700000000005</v>
      </c>
    </row>
    <row r="15884" spans="1:9" x14ac:dyDescent="0.25">
      <c r="A15884" t="s">
        <v>30110</v>
      </c>
      <c r="B15884">
        <v>13119</v>
      </c>
      <c r="C15884" s="2">
        <f t="shared" si="1648"/>
        <v>44402</v>
      </c>
      <c r="D15884" s="1">
        <f>TIMEVALUE("13:25:21")</f>
        <v>0.55927083333333338</v>
      </c>
      <c r="E15884" s="2">
        <f t="shared" si="1649"/>
        <v>44402</v>
      </c>
      <c r="F15884" s="1">
        <f>TIMEVALUE("13:28:58")</f>
        <v>0.56178240740740737</v>
      </c>
      <c r="G15884" t="s">
        <v>3765</v>
      </c>
      <c r="H15884" t="s">
        <v>2539</v>
      </c>
      <c r="I15884">
        <v>697.04399999999998</v>
      </c>
    </row>
    <row r="15885" spans="1:9" x14ac:dyDescent="0.25">
      <c r="A15885" t="s">
        <v>30111</v>
      </c>
      <c r="B15885">
        <v>13119</v>
      </c>
      <c r="C15885" s="2">
        <f t="shared" si="1648"/>
        <v>44402</v>
      </c>
      <c r="D15885" s="1">
        <f>TIMEVALUE("13:07:04")</f>
        <v>0.5465740740740741</v>
      </c>
      <c r="E15885" s="2">
        <f t="shared" si="1649"/>
        <v>44402</v>
      </c>
      <c r="F15885" s="1">
        <f>TIMEVALUE("13:08:04")</f>
        <v>0.54726851851851854</v>
      </c>
      <c r="G15885" t="s">
        <v>17551</v>
      </c>
      <c r="H15885" t="s">
        <v>30112</v>
      </c>
      <c r="I15885">
        <v>696.02099999999996</v>
      </c>
    </row>
    <row r="15886" spans="1:9" x14ac:dyDescent="0.25">
      <c r="A15886" t="s">
        <v>30113</v>
      </c>
      <c r="B15886">
        <v>13119</v>
      </c>
      <c r="C15886" s="2">
        <f t="shared" si="1648"/>
        <v>44402</v>
      </c>
      <c r="D15886" s="1">
        <f>TIMEVALUE("13:01:53")</f>
        <v>0.54297453703703702</v>
      </c>
      <c r="E15886" s="2">
        <f t="shared" si="1649"/>
        <v>44402</v>
      </c>
      <c r="F15886" s="1">
        <f>TIMEVALUE("13:05:29")</f>
        <v>0.54547453703703708</v>
      </c>
      <c r="G15886" t="s">
        <v>13627</v>
      </c>
      <c r="H15886" t="s">
        <v>23103</v>
      </c>
      <c r="I15886">
        <v>698.04399999999998</v>
      </c>
    </row>
    <row r="15887" spans="1:9" x14ac:dyDescent="0.25">
      <c r="A15887" t="s">
        <v>30114</v>
      </c>
      <c r="B15887">
        <v>13119</v>
      </c>
      <c r="C15887" s="2">
        <f t="shared" si="1648"/>
        <v>44402</v>
      </c>
      <c r="D15887" s="1">
        <f>TIMEVALUE("11:55:23")</f>
        <v>0.49679398148148146</v>
      </c>
      <c r="E15887" s="2">
        <f t="shared" si="1649"/>
        <v>44402</v>
      </c>
      <c r="F15887" s="1">
        <f>TIMEVALUE("11:58:10")</f>
        <v>0.49872685185185184</v>
      </c>
      <c r="G15887" t="s">
        <v>358</v>
      </c>
      <c r="H15887" t="s">
        <v>30115</v>
      </c>
      <c r="I15887">
        <v>697.48699999999997</v>
      </c>
    </row>
    <row r="15888" spans="1:9" x14ac:dyDescent="0.25">
      <c r="A15888" t="s">
        <v>30116</v>
      </c>
      <c r="B15888">
        <v>13119</v>
      </c>
      <c r="C15888" s="2">
        <f t="shared" si="1648"/>
        <v>44402</v>
      </c>
      <c r="D15888" s="1">
        <f>TIMEVALUE("11:59:46")</f>
        <v>0.49983796296296296</v>
      </c>
      <c r="E15888" s="2">
        <f t="shared" si="1649"/>
        <v>44402</v>
      </c>
      <c r="F15888" s="1">
        <f>TIMEVALUE("12:02:02")</f>
        <v>0.50141203703703707</v>
      </c>
      <c r="G15888" t="s">
        <v>2680</v>
      </c>
      <c r="H15888" t="s">
        <v>20313</v>
      </c>
      <c r="I15888">
        <v>697.57399999999996</v>
      </c>
    </row>
    <row r="15889" spans="1:9" x14ac:dyDescent="0.25">
      <c r="A15889" t="s">
        <v>30117</v>
      </c>
      <c r="B15889">
        <v>13119</v>
      </c>
      <c r="C15889" s="2">
        <f t="shared" si="1648"/>
        <v>44402</v>
      </c>
      <c r="D15889" s="1">
        <f>TIMEVALUE("12:03:49")</f>
        <v>0.50265046296296301</v>
      </c>
      <c r="E15889" s="2">
        <f t="shared" si="1649"/>
        <v>44402</v>
      </c>
      <c r="F15889" s="1">
        <f>TIMEVALUE("12:06:06")</f>
        <v>0.50423611111111111</v>
      </c>
      <c r="G15889" t="s">
        <v>2737</v>
      </c>
      <c r="H15889" t="s">
        <v>19028</v>
      </c>
      <c r="I15889">
        <v>697.28</v>
      </c>
    </row>
    <row r="15890" spans="1:9" x14ac:dyDescent="0.25">
      <c r="A15890" t="s">
        <v>30118</v>
      </c>
      <c r="B15890">
        <v>13119</v>
      </c>
      <c r="C15890" s="2">
        <f t="shared" si="1648"/>
        <v>44402</v>
      </c>
      <c r="D15890" s="1">
        <f>TIMEVALUE("12:07:47")</f>
        <v>0.50540509259259259</v>
      </c>
      <c r="E15890" s="2">
        <f t="shared" si="1649"/>
        <v>44402</v>
      </c>
      <c r="F15890" s="1">
        <f>TIMEVALUE("12:10:30")</f>
        <v>0.5072916666666667</v>
      </c>
      <c r="G15890" t="s">
        <v>563</v>
      </c>
      <c r="H15890" t="s">
        <v>19924</v>
      </c>
      <c r="I15890">
        <v>697.67200000000003</v>
      </c>
    </row>
    <row r="15891" spans="1:9" x14ac:dyDescent="0.25">
      <c r="A15891" t="s">
        <v>30119</v>
      </c>
      <c r="B15891">
        <v>13119</v>
      </c>
      <c r="C15891" s="2">
        <f t="shared" si="1648"/>
        <v>44402</v>
      </c>
      <c r="D15891" s="1">
        <f>TIMEVALUE("12:12:38")</f>
        <v>0.50877314814814811</v>
      </c>
      <c r="E15891" s="2">
        <f t="shared" si="1649"/>
        <v>44402</v>
      </c>
      <c r="F15891" s="1">
        <f>TIMEVALUE("12:15:48")</f>
        <v>0.51097222222222227</v>
      </c>
      <c r="G15891" t="s">
        <v>2208</v>
      </c>
      <c r="H15891" t="s">
        <v>30120</v>
      </c>
      <c r="I15891">
        <v>698.13499999999999</v>
      </c>
    </row>
    <row r="15892" spans="1:9" x14ac:dyDescent="0.25">
      <c r="A15892" t="s">
        <v>30121</v>
      </c>
      <c r="B15892">
        <v>13119</v>
      </c>
      <c r="C15892" s="2">
        <f t="shared" si="1648"/>
        <v>44402</v>
      </c>
      <c r="D15892" s="1">
        <f>TIMEVALUE("12:17:15")</f>
        <v>0.51197916666666665</v>
      </c>
      <c r="E15892" s="2">
        <f t="shared" si="1649"/>
        <v>44402</v>
      </c>
      <c r="F15892" s="1">
        <f>TIMEVALUE("12:19:10")</f>
        <v>0.51331018518518523</v>
      </c>
      <c r="G15892" t="s">
        <v>526</v>
      </c>
      <c r="H15892" t="s">
        <v>30122</v>
      </c>
      <c r="I15892">
        <v>698.15300000000002</v>
      </c>
    </row>
    <row r="15893" spans="1:9" x14ac:dyDescent="0.25">
      <c r="A15893" t="s">
        <v>30123</v>
      </c>
      <c r="B15893">
        <v>13119</v>
      </c>
      <c r="C15893" s="2">
        <f t="shared" si="1648"/>
        <v>44402</v>
      </c>
      <c r="D15893" s="1">
        <f>TIMEVALUE("12:21:02")</f>
        <v>0.51460648148148147</v>
      </c>
      <c r="E15893" s="2">
        <f t="shared" si="1649"/>
        <v>44402</v>
      </c>
      <c r="F15893" s="1">
        <f>TIMEVALUE("12:23:51")</f>
        <v>0.51656250000000004</v>
      </c>
      <c r="G15893" t="s">
        <v>274</v>
      </c>
      <c r="H15893" t="s">
        <v>30124</v>
      </c>
      <c r="I15893">
        <v>698.33299999999997</v>
      </c>
    </row>
    <row r="15894" spans="1:9" x14ac:dyDescent="0.25">
      <c r="A15894" t="s">
        <v>30125</v>
      </c>
      <c r="B15894">
        <v>13119</v>
      </c>
      <c r="C15894" s="2">
        <f t="shared" si="1648"/>
        <v>44402</v>
      </c>
      <c r="D15894" s="1">
        <f>TIMEVALUE("12:25:17")</f>
        <v>0.51755787037037038</v>
      </c>
      <c r="E15894" s="2">
        <f t="shared" si="1649"/>
        <v>44402</v>
      </c>
      <c r="F15894" s="1">
        <f>TIMEVALUE("12:28:21")</f>
        <v>0.51968749999999997</v>
      </c>
      <c r="G15894" t="s">
        <v>511</v>
      </c>
      <c r="H15894" t="s">
        <v>5786</v>
      </c>
      <c r="I15894">
        <v>699.04200000000003</v>
      </c>
    </row>
    <row r="15895" spans="1:9" x14ac:dyDescent="0.25">
      <c r="A15895" t="s">
        <v>30126</v>
      </c>
      <c r="B15895">
        <v>13119</v>
      </c>
      <c r="C15895" s="2">
        <f t="shared" si="1648"/>
        <v>44402</v>
      </c>
      <c r="D15895" s="1">
        <f>TIMEVALUE("12:29:59")</f>
        <v>0.52082175925925922</v>
      </c>
      <c r="E15895" s="2">
        <f t="shared" si="1649"/>
        <v>44402</v>
      </c>
      <c r="F15895" s="1">
        <f>TIMEVALUE("12:34:40")</f>
        <v>0.52407407407407403</v>
      </c>
      <c r="G15895" t="s">
        <v>3722</v>
      </c>
      <c r="H15895" t="s">
        <v>26037</v>
      </c>
      <c r="I15895">
        <v>698.89</v>
      </c>
    </row>
    <row r="15896" spans="1:9" x14ac:dyDescent="0.25">
      <c r="A15896" t="s">
        <v>30127</v>
      </c>
      <c r="B15896">
        <v>13119</v>
      </c>
      <c r="C15896" s="2">
        <f t="shared" si="1648"/>
        <v>44402</v>
      </c>
      <c r="D15896" s="1">
        <f>TIMEVALUE("12:36:25")</f>
        <v>0.52528935185185188</v>
      </c>
      <c r="E15896" s="2">
        <f t="shared" si="1649"/>
        <v>44402</v>
      </c>
      <c r="F15896" s="1">
        <f>TIMEVALUE("12:41:06")</f>
        <v>0.52854166666666669</v>
      </c>
      <c r="G15896" t="s">
        <v>3722</v>
      </c>
      <c r="H15896" t="s">
        <v>30128</v>
      </c>
      <c r="I15896">
        <v>698.82500000000005</v>
      </c>
    </row>
    <row r="15897" spans="1:9" x14ac:dyDescent="0.25">
      <c r="A15897" t="s">
        <v>30129</v>
      </c>
      <c r="B15897">
        <v>13119</v>
      </c>
      <c r="C15897" s="2">
        <f t="shared" si="1648"/>
        <v>44402</v>
      </c>
      <c r="D15897" s="1">
        <f>TIMEVALUE("12:42:47")</f>
        <v>0.52971064814814817</v>
      </c>
      <c r="E15897" s="2">
        <f t="shared" si="1649"/>
        <v>44402</v>
      </c>
      <c r="F15897" s="1">
        <f>TIMEVALUE("12:44:24")</f>
        <v>0.53083333333333338</v>
      </c>
      <c r="G15897" t="s">
        <v>2220</v>
      </c>
      <c r="H15897" t="s">
        <v>21304</v>
      </c>
      <c r="I15897">
        <v>698.423</v>
      </c>
    </row>
    <row r="15898" spans="1:9" x14ac:dyDescent="0.25">
      <c r="A15898" t="s">
        <v>30130</v>
      </c>
      <c r="B15898">
        <v>13119</v>
      </c>
      <c r="C15898" s="2">
        <f t="shared" si="1648"/>
        <v>44402</v>
      </c>
      <c r="D15898" s="1">
        <f>TIMEVALUE("12:46:25")</f>
        <v>0.5322337962962963</v>
      </c>
      <c r="E15898" s="2">
        <f t="shared" si="1649"/>
        <v>44402</v>
      </c>
      <c r="F15898" s="1">
        <f>TIMEVALUE("12:48:55")</f>
        <v>0.53396990740740746</v>
      </c>
      <c r="G15898" t="s">
        <v>458</v>
      </c>
      <c r="H15898" t="s">
        <v>2648</v>
      </c>
      <c r="I15898">
        <v>698.53899999999999</v>
      </c>
    </row>
    <row r="15899" spans="1:9" x14ac:dyDescent="0.25">
      <c r="A15899" t="s">
        <v>30131</v>
      </c>
      <c r="B15899">
        <v>13119</v>
      </c>
      <c r="C15899" s="2">
        <f t="shared" si="1648"/>
        <v>44402</v>
      </c>
      <c r="D15899" s="1">
        <f>TIMEVALUE("12:56:49")</f>
        <v>0.53945601851851854</v>
      </c>
      <c r="E15899" s="2">
        <f t="shared" si="1649"/>
        <v>44402</v>
      </c>
      <c r="F15899" s="1">
        <f>TIMEVALUE("13:00:11")</f>
        <v>0.5417939814814815</v>
      </c>
      <c r="G15899" t="s">
        <v>2922</v>
      </c>
      <c r="H15899" t="s">
        <v>30132</v>
      </c>
      <c r="I15899">
        <v>698.97199999999998</v>
      </c>
    </row>
    <row r="15900" spans="1:9" x14ac:dyDescent="0.25">
      <c r="A15900" t="s">
        <v>30133</v>
      </c>
      <c r="B15900">
        <v>13119</v>
      </c>
      <c r="C15900" s="2">
        <f t="shared" si="1648"/>
        <v>44402</v>
      </c>
      <c r="D15900" s="1">
        <f>TIMEVALUE("11:50:23")</f>
        <v>0.49332175925925925</v>
      </c>
      <c r="E15900" s="2">
        <f t="shared" si="1649"/>
        <v>44402</v>
      </c>
      <c r="F15900" s="1">
        <f>TIMEVALUE("11:53:03")</f>
        <v>0.49517361111111113</v>
      </c>
      <c r="G15900" t="s">
        <v>729</v>
      </c>
      <c r="H15900" t="s">
        <v>21787</v>
      </c>
      <c r="I15900">
        <v>697.88900000000001</v>
      </c>
    </row>
    <row r="15901" spans="1:9" x14ac:dyDescent="0.25">
      <c r="A15901" t="s">
        <v>30134</v>
      </c>
      <c r="B15901">
        <v>13119</v>
      </c>
      <c r="C15901" s="2">
        <f t="shared" si="1648"/>
        <v>44402</v>
      </c>
      <c r="D15901" s="1">
        <f>TIMEVALUE("11:46:00")</f>
        <v>0.49027777777777776</v>
      </c>
      <c r="E15901" s="2">
        <f t="shared" si="1649"/>
        <v>44402</v>
      </c>
      <c r="F15901" s="1">
        <f>TIMEVALUE("11:48:25")</f>
        <v>0.4919560185185185</v>
      </c>
      <c r="G15901" t="s">
        <v>3193</v>
      </c>
      <c r="H15901" t="s">
        <v>21599</v>
      </c>
      <c r="I15901">
        <v>697.53899999999999</v>
      </c>
    </row>
    <row r="15902" spans="1:9" x14ac:dyDescent="0.25">
      <c r="A15902" t="s">
        <v>30135</v>
      </c>
      <c r="B15902">
        <v>13119</v>
      </c>
      <c r="C15902" s="2">
        <f t="shared" si="1648"/>
        <v>44402</v>
      </c>
      <c r="D15902" s="1">
        <f>TIMEVALUE("11:40:53")</f>
        <v>0.48672453703703705</v>
      </c>
      <c r="E15902" s="2">
        <f t="shared" si="1649"/>
        <v>44402</v>
      </c>
      <c r="F15902" s="1">
        <f>TIMEVALUE("11:44:02")</f>
        <v>0.48891203703703706</v>
      </c>
      <c r="G15902" t="s">
        <v>3543</v>
      </c>
      <c r="H15902" t="s">
        <v>30136</v>
      </c>
      <c r="I15902">
        <v>697.74199999999996</v>
      </c>
    </row>
    <row r="15903" spans="1:9" x14ac:dyDescent="0.25">
      <c r="A15903" t="s">
        <v>30137</v>
      </c>
      <c r="B15903">
        <v>13119</v>
      </c>
      <c r="C15903" s="2">
        <f t="shared" si="1648"/>
        <v>44402</v>
      </c>
      <c r="D15903" s="1">
        <f>TIMEVALUE("11:33:30")</f>
        <v>0.48159722222222223</v>
      </c>
      <c r="E15903" s="2">
        <f t="shared" si="1649"/>
        <v>44402</v>
      </c>
      <c r="F15903" s="1">
        <f>TIMEVALUE("11:37:44")</f>
        <v>0.48453703703703704</v>
      </c>
      <c r="G15903" t="s">
        <v>6692</v>
      </c>
      <c r="H15903" t="s">
        <v>30138</v>
      </c>
      <c r="I15903">
        <v>697.53499999999997</v>
      </c>
    </row>
    <row r="15904" spans="1:9" x14ac:dyDescent="0.25">
      <c r="A15904" t="s">
        <v>30139</v>
      </c>
      <c r="B15904">
        <v>13119</v>
      </c>
      <c r="C15904" s="2">
        <f t="shared" si="1648"/>
        <v>44402</v>
      </c>
      <c r="D15904" s="1">
        <f>TIMEVALUE("11:28:13")</f>
        <v>0.47792824074074075</v>
      </c>
      <c r="E15904" s="2">
        <f t="shared" si="1649"/>
        <v>44402</v>
      </c>
      <c r="F15904" s="1">
        <f>TIMEVALUE("11:31:34")</f>
        <v>0.48025462962962961</v>
      </c>
      <c r="G15904" t="s">
        <v>124</v>
      </c>
      <c r="H15904" t="s">
        <v>5122</v>
      </c>
      <c r="I15904">
        <v>698.61400000000003</v>
      </c>
    </row>
    <row r="15905" spans="1:9" x14ac:dyDescent="0.25">
      <c r="A15905" t="s">
        <v>30140</v>
      </c>
      <c r="B15905">
        <v>13119</v>
      </c>
      <c r="C15905" s="2">
        <f t="shared" si="1648"/>
        <v>44402</v>
      </c>
      <c r="D15905" s="1">
        <f>TIMEVALUE("11:22:58")</f>
        <v>0.4742824074074074</v>
      </c>
      <c r="E15905" s="2">
        <f t="shared" si="1649"/>
        <v>44402</v>
      </c>
      <c r="F15905" s="1">
        <f>TIMEVALUE("11:26:12")</f>
        <v>0.47652777777777777</v>
      </c>
      <c r="G15905" t="s">
        <v>2507</v>
      </c>
      <c r="H15905" t="s">
        <v>2666</v>
      </c>
      <c r="I15905">
        <v>698.01499999999999</v>
      </c>
    </row>
    <row r="15906" spans="1:9" x14ac:dyDescent="0.25">
      <c r="A15906" t="s">
        <v>30141</v>
      </c>
      <c r="B15906">
        <v>13119</v>
      </c>
      <c r="C15906" s="2">
        <f t="shared" si="1648"/>
        <v>44402</v>
      </c>
      <c r="D15906" s="1">
        <f>TIMEVALUE("11:16:35")</f>
        <v>0.46984953703703702</v>
      </c>
      <c r="E15906" s="2">
        <f t="shared" si="1649"/>
        <v>44402</v>
      </c>
      <c r="F15906" s="1">
        <f>TIMEVALUE("11:20:16")</f>
        <v>0.47240740740740739</v>
      </c>
      <c r="G15906" t="s">
        <v>2034</v>
      </c>
      <c r="H15906" t="s">
        <v>30142</v>
      </c>
      <c r="I15906">
        <v>698.16600000000005</v>
      </c>
    </row>
    <row r="15907" spans="1:9" x14ac:dyDescent="0.25">
      <c r="A15907" t="s">
        <v>30143</v>
      </c>
      <c r="B15907">
        <v>13119</v>
      </c>
      <c r="C15907" s="2">
        <f t="shared" si="1648"/>
        <v>44402</v>
      </c>
      <c r="D15907" s="1">
        <f>TIMEVALUE("11:11:18")</f>
        <v>0.46618055555555554</v>
      </c>
      <c r="E15907" s="2">
        <f t="shared" si="1649"/>
        <v>44402</v>
      </c>
      <c r="F15907" s="1">
        <f>TIMEVALUE("11:14:33")</f>
        <v>0.46843750000000001</v>
      </c>
      <c r="G15907" t="s">
        <v>13397</v>
      </c>
      <c r="H15907" t="s">
        <v>30144</v>
      </c>
      <c r="I15907">
        <v>698.85</v>
      </c>
    </row>
    <row r="15908" spans="1:9" x14ac:dyDescent="0.25">
      <c r="A15908" t="s">
        <v>30145</v>
      </c>
      <c r="B15908">
        <v>13119</v>
      </c>
      <c r="C15908" s="2">
        <f t="shared" si="1648"/>
        <v>44402</v>
      </c>
      <c r="D15908" s="1">
        <f>TIMEVALUE("11:06:48")</f>
        <v>0.46305555555555555</v>
      </c>
      <c r="E15908" s="2">
        <f t="shared" si="1649"/>
        <v>44402</v>
      </c>
      <c r="F15908" s="1">
        <f>TIMEVALUE("11:09:41")</f>
        <v>0.46505787037037039</v>
      </c>
      <c r="G15908" t="s">
        <v>696</v>
      </c>
      <c r="H15908" t="s">
        <v>30146</v>
      </c>
      <c r="I15908">
        <v>698.68799999999999</v>
      </c>
    </row>
    <row r="15909" spans="1:9" x14ac:dyDescent="0.25">
      <c r="A15909" t="s">
        <v>30147</v>
      </c>
      <c r="B15909">
        <v>13119</v>
      </c>
      <c r="C15909" s="2">
        <f t="shared" si="1648"/>
        <v>44402</v>
      </c>
      <c r="D15909" s="1">
        <f>TIMEVALUE("11:00:51")</f>
        <v>0.45892361111111113</v>
      </c>
      <c r="E15909" s="2">
        <f t="shared" si="1649"/>
        <v>44402</v>
      </c>
      <c r="F15909" s="1">
        <f>TIMEVALUE("11:04:58")</f>
        <v>0.46178240740740739</v>
      </c>
      <c r="G15909" t="s">
        <v>230</v>
      </c>
      <c r="H15909" t="s">
        <v>23441</v>
      </c>
      <c r="I15909">
        <v>698.68600000000004</v>
      </c>
    </row>
    <row r="15910" spans="1:9" x14ac:dyDescent="0.25">
      <c r="A15910" t="s">
        <v>30148</v>
      </c>
      <c r="B15910">
        <v>13119</v>
      </c>
      <c r="C15910" s="2">
        <f t="shared" si="1648"/>
        <v>44402</v>
      </c>
      <c r="D15910" s="1">
        <f>TIMEVALUE("10:57:17")</f>
        <v>0.45644675925925926</v>
      </c>
      <c r="E15910" s="2">
        <f t="shared" si="1649"/>
        <v>44402</v>
      </c>
      <c r="F15910" s="1">
        <f>TIMEVALUE("10:58:51")</f>
        <v>0.45753472222222225</v>
      </c>
      <c r="G15910" t="s">
        <v>2316</v>
      </c>
      <c r="H15910" t="s">
        <v>30149</v>
      </c>
      <c r="I15910">
        <v>699.47299999999996</v>
      </c>
    </row>
    <row r="15911" spans="1:9" x14ac:dyDescent="0.25">
      <c r="A15911" t="s">
        <v>30150</v>
      </c>
      <c r="B15911">
        <v>13119</v>
      </c>
      <c r="C15911" s="2">
        <f t="shared" ref="C15911:C15942" si="1650">DATEVALUE("2025-07-26")</f>
        <v>44402</v>
      </c>
      <c r="D15911" s="1">
        <f>TIMEVALUE("10:53:07")</f>
        <v>0.45355324074074072</v>
      </c>
      <c r="E15911" s="2">
        <f t="shared" ref="E15911:E15942" si="1651">DATEVALUE("2025-07-26")</f>
        <v>44402</v>
      </c>
      <c r="F15911" s="1">
        <f>TIMEVALUE("10:55:39")</f>
        <v>0.45531250000000001</v>
      </c>
      <c r="G15911" t="s">
        <v>514</v>
      </c>
      <c r="H15911" t="s">
        <v>30151</v>
      </c>
      <c r="I15911">
        <v>698.14599999999996</v>
      </c>
    </row>
    <row r="15912" spans="1:9" x14ac:dyDescent="0.25">
      <c r="A15912" t="s">
        <v>30152</v>
      </c>
      <c r="B15912">
        <v>13119</v>
      </c>
      <c r="C15912" s="2">
        <f t="shared" si="1650"/>
        <v>44402</v>
      </c>
      <c r="D15912" s="1">
        <f>TIMEVALUE("10:50:03")</f>
        <v>0.45142361111111112</v>
      </c>
      <c r="E15912" s="2">
        <f t="shared" si="1651"/>
        <v>44402</v>
      </c>
      <c r="F15912" s="1">
        <f>TIMEVALUE("10:51:53")</f>
        <v>0.45269675925925928</v>
      </c>
      <c r="G15912" t="s">
        <v>436</v>
      </c>
      <c r="H15912" t="s">
        <v>23266</v>
      </c>
      <c r="I15912">
        <v>698.08199999999999</v>
      </c>
    </row>
    <row r="15913" spans="1:9" x14ac:dyDescent="0.25">
      <c r="A15913" t="s">
        <v>30153</v>
      </c>
      <c r="B15913">
        <v>13119</v>
      </c>
      <c r="C15913" s="2">
        <f t="shared" si="1650"/>
        <v>44402</v>
      </c>
      <c r="D15913" s="1">
        <f>TIMEVALUE("10:20:04")</f>
        <v>0.43060185185185185</v>
      </c>
      <c r="E15913" s="2">
        <f t="shared" si="1651"/>
        <v>44402</v>
      </c>
      <c r="F15913" s="1">
        <f>TIMEVALUE("10:25:40")</f>
        <v>0.43449074074074073</v>
      </c>
      <c r="G15913" t="s">
        <v>3271</v>
      </c>
      <c r="H15913" t="s">
        <v>2197</v>
      </c>
      <c r="I15913">
        <v>695.78599999999994</v>
      </c>
    </row>
    <row r="15914" spans="1:9" x14ac:dyDescent="0.25">
      <c r="A15914" t="s">
        <v>30154</v>
      </c>
      <c r="B15914">
        <v>13119</v>
      </c>
      <c r="C15914" s="2">
        <f t="shared" si="1650"/>
        <v>44402</v>
      </c>
      <c r="D15914" s="1">
        <f>TIMEVALUE("10:28:02")</f>
        <v>0.43613425925925925</v>
      </c>
      <c r="E15914" s="2">
        <f t="shared" si="1651"/>
        <v>44402</v>
      </c>
      <c r="F15914" s="1">
        <f>TIMEVALUE("10:28:28")</f>
        <v>0.4364351851851852</v>
      </c>
      <c r="G15914" t="s">
        <v>2843</v>
      </c>
      <c r="H15914" t="s">
        <v>30155</v>
      </c>
      <c r="I15914">
        <v>695.77499999999998</v>
      </c>
    </row>
    <row r="15915" spans="1:9" x14ac:dyDescent="0.25">
      <c r="A15915" t="s">
        <v>30156</v>
      </c>
      <c r="B15915">
        <v>13119</v>
      </c>
      <c r="C15915" s="2">
        <f t="shared" si="1650"/>
        <v>44402</v>
      </c>
      <c r="D15915" s="1">
        <f>TIMEVALUE("10:29:30")</f>
        <v>0.43715277777777778</v>
      </c>
      <c r="E15915" s="2">
        <f t="shared" si="1651"/>
        <v>44402</v>
      </c>
      <c r="F15915" s="1">
        <f>TIMEVALUE("10:30:49")</f>
        <v>0.43806712962962963</v>
      </c>
      <c r="G15915" t="s">
        <v>372</v>
      </c>
      <c r="H15915" t="s">
        <v>24855</v>
      </c>
      <c r="I15915">
        <v>695.76499999999999</v>
      </c>
    </row>
    <row r="15916" spans="1:9" x14ac:dyDescent="0.25">
      <c r="A15916" t="s">
        <v>30157</v>
      </c>
      <c r="B15916">
        <v>13119</v>
      </c>
      <c r="C15916" s="2">
        <f t="shared" si="1650"/>
        <v>44402</v>
      </c>
      <c r="D15916" s="1">
        <f>TIMEVALUE("10:31:48")</f>
        <v>0.43874999999999997</v>
      </c>
      <c r="E15916" s="2">
        <f t="shared" si="1651"/>
        <v>44402</v>
      </c>
      <c r="F15916" s="1">
        <f>TIMEVALUE("10:32:44")</f>
        <v>0.43939814814814815</v>
      </c>
      <c r="G15916" t="s">
        <v>2670</v>
      </c>
      <c r="H15916" t="s">
        <v>23726</v>
      </c>
      <c r="I15916">
        <v>696.76199999999994</v>
      </c>
    </row>
    <row r="15917" spans="1:9" x14ac:dyDescent="0.25">
      <c r="A15917" t="s">
        <v>30158</v>
      </c>
      <c r="B15917">
        <v>13119</v>
      </c>
      <c r="C15917" s="2">
        <f t="shared" si="1650"/>
        <v>44402</v>
      </c>
      <c r="D15917" s="1">
        <f>TIMEVALUE("10:33:44")</f>
        <v>0.44009259259259259</v>
      </c>
      <c r="E15917" s="2">
        <f t="shared" si="1651"/>
        <v>44402</v>
      </c>
      <c r="F15917" s="1">
        <f>TIMEVALUE("10:34:26")</f>
        <v>0.44057870370370372</v>
      </c>
      <c r="G15917" t="s">
        <v>4717</v>
      </c>
      <c r="H15917" t="s">
        <v>30159</v>
      </c>
      <c r="I15917">
        <v>695.81799999999998</v>
      </c>
    </row>
    <row r="15918" spans="1:9" x14ac:dyDescent="0.25">
      <c r="A15918" t="s">
        <v>30160</v>
      </c>
      <c r="B15918">
        <v>13119</v>
      </c>
      <c r="C15918" s="2">
        <f t="shared" si="1650"/>
        <v>44402</v>
      </c>
      <c r="D15918" s="1">
        <f>TIMEVALUE("10:35:16")</f>
        <v>0.44115740740740739</v>
      </c>
      <c r="E15918" s="2">
        <f t="shared" si="1651"/>
        <v>44402</v>
      </c>
      <c r="F15918" s="1">
        <f>TIMEVALUE("10:35:44")</f>
        <v>0.44148148148148147</v>
      </c>
      <c r="G15918" t="s">
        <v>11333</v>
      </c>
      <c r="H15918" t="s">
        <v>30161</v>
      </c>
      <c r="I15918">
        <v>695.79899999999998</v>
      </c>
    </row>
    <row r="15919" spans="1:9" x14ac:dyDescent="0.25">
      <c r="A15919" t="s">
        <v>30162</v>
      </c>
      <c r="B15919">
        <v>13119</v>
      </c>
      <c r="C15919" s="2">
        <f t="shared" si="1650"/>
        <v>44402</v>
      </c>
      <c r="D15919" s="1">
        <f>TIMEVALUE("10:36:46")</f>
        <v>0.44219907407407405</v>
      </c>
      <c r="E15919" s="2">
        <f t="shared" si="1651"/>
        <v>44402</v>
      </c>
      <c r="F15919" s="1">
        <f>TIMEVALUE("10:38:17")</f>
        <v>0.44325231481481481</v>
      </c>
      <c r="G15919" t="s">
        <v>333</v>
      </c>
      <c r="H15919" t="s">
        <v>18755</v>
      </c>
      <c r="I15919">
        <v>695.80100000000004</v>
      </c>
    </row>
    <row r="15920" spans="1:9" x14ac:dyDescent="0.25">
      <c r="A15920" t="s">
        <v>30163</v>
      </c>
      <c r="B15920">
        <v>13119</v>
      </c>
      <c r="C15920" s="2">
        <f t="shared" si="1650"/>
        <v>44402</v>
      </c>
      <c r="D15920" s="1">
        <f>TIMEVALUE("10:40:29")</f>
        <v>0.4447800925925926</v>
      </c>
      <c r="E15920" s="2">
        <f t="shared" si="1651"/>
        <v>44402</v>
      </c>
      <c r="F15920" s="1">
        <f>TIMEVALUE("10:41:00")</f>
        <v>0.44513888888888886</v>
      </c>
      <c r="G15920" t="s">
        <v>17811</v>
      </c>
      <c r="H15920" t="s">
        <v>1019</v>
      </c>
      <c r="I15920">
        <v>695.79499999999996</v>
      </c>
    </row>
    <row r="15921" spans="1:9" x14ac:dyDescent="0.25">
      <c r="A15921" t="s">
        <v>30164</v>
      </c>
      <c r="B15921">
        <v>13119</v>
      </c>
      <c r="C15921" s="2">
        <f t="shared" si="1650"/>
        <v>44402</v>
      </c>
      <c r="D15921" s="1">
        <f>TIMEVALUE("10:41:49")</f>
        <v>0.44570601851851854</v>
      </c>
      <c r="E15921" s="2">
        <f t="shared" si="1651"/>
        <v>44402</v>
      </c>
      <c r="F15921" s="1">
        <f>TIMEVALUE("10:42:19")</f>
        <v>0.44605324074074076</v>
      </c>
      <c r="G15921" t="s">
        <v>808</v>
      </c>
      <c r="H15921" t="s">
        <v>30165</v>
      </c>
      <c r="I15921">
        <v>695.8</v>
      </c>
    </row>
    <row r="15922" spans="1:9" x14ac:dyDescent="0.25">
      <c r="A15922" t="s">
        <v>30166</v>
      </c>
      <c r="B15922">
        <v>13119</v>
      </c>
      <c r="C15922" s="2">
        <f t="shared" si="1650"/>
        <v>44402</v>
      </c>
      <c r="D15922" s="1">
        <f>TIMEVALUE("10:43:15")</f>
        <v>0.44670138888888888</v>
      </c>
      <c r="E15922" s="2">
        <f t="shared" si="1651"/>
        <v>44402</v>
      </c>
      <c r="F15922" s="1">
        <f>TIMEVALUE("10:45:00")</f>
        <v>0.44791666666666669</v>
      </c>
      <c r="G15922" t="s">
        <v>2313</v>
      </c>
      <c r="H15922" t="s">
        <v>20861</v>
      </c>
      <c r="I15922">
        <v>696.64200000000005</v>
      </c>
    </row>
    <row r="15923" spans="1:9" x14ac:dyDescent="0.25">
      <c r="A15923" t="s">
        <v>30167</v>
      </c>
      <c r="B15923">
        <v>13119</v>
      </c>
      <c r="C15923" s="2">
        <f t="shared" si="1650"/>
        <v>44402</v>
      </c>
      <c r="D15923" s="1">
        <f>TIMEVALUE("10:46:23")</f>
        <v>0.4488773148148148</v>
      </c>
      <c r="E15923" s="2">
        <f t="shared" si="1651"/>
        <v>44402</v>
      </c>
      <c r="F15923" s="1">
        <f>TIMEVALUE("10:48:28")</f>
        <v>0.4503240740740741</v>
      </c>
      <c r="G15923" t="s">
        <v>640</v>
      </c>
      <c r="H15923" t="s">
        <v>30168</v>
      </c>
      <c r="I15923">
        <v>696.73800000000006</v>
      </c>
    </row>
    <row r="15924" spans="1:9" x14ac:dyDescent="0.25">
      <c r="A15924" t="s">
        <v>30169</v>
      </c>
      <c r="B15924">
        <v>13119</v>
      </c>
      <c r="C15924" s="2">
        <f t="shared" si="1650"/>
        <v>44402</v>
      </c>
      <c r="D15924" s="1">
        <f>TIMEVALUE("10:14:42")</f>
        <v>0.426875</v>
      </c>
      <c r="E15924" s="2">
        <f t="shared" si="1651"/>
        <v>44402</v>
      </c>
      <c r="F15924" s="1">
        <f>TIMEVALUE("10:15:01")</f>
        <v>0.42709490740740741</v>
      </c>
      <c r="G15924" t="s">
        <v>18560</v>
      </c>
      <c r="H15924" t="s">
        <v>30170</v>
      </c>
      <c r="I15924">
        <v>695.78499999999997</v>
      </c>
    </row>
    <row r="15925" spans="1:9" x14ac:dyDescent="0.25">
      <c r="A15925" t="s">
        <v>30171</v>
      </c>
      <c r="B15925">
        <v>13119</v>
      </c>
      <c r="C15925" s="2">
        <f t="shared" si="1650"/>
        <v>44402</v>
      </c>
      <c r="D15925" s="1">
        <f>TIMEVALUE("10:11:55")</f>
        <v>0.42494212962962963</v>
      </c>
      <c r="E15925" s="2">
        <f t="shared" si="1651"/>
        <v>44402</v>
      </c>
      <c r="F15925" s="1">
        <f>TIMEVALUE("10:13:13")</f>
        <v>0.42584490740740738</v>
      </c>
      <c r="G15925" t="s">
        <v>502</v>
      </c>
      <c r="H15925" t="s">
        <v>30172</v>
      </c>
      <c r="I15925">
        <v>696.50099999999998</v>
      </c>
    </row>
    <row r="15926" spans="1:9" x14ac:dyDescent="0.25">
      <c r="A15926" t="s">
        <v>30173</v>
      </c>
      <c r="B15926">
        <v>13119</v>
      </c>
      <c r="C15926" s="2">
        <f t="shared" si="1650"/>
        <v>44402</v>
      </c>
      <c r="D15926" s="1">
        <f>TIMEVALUE("09:41:51")</f>
        <v>0.40406249999999999</v>
      </c>
      <c r="E15926" s="2">
        <f t="shared" si="1651"/>
        <v>44402</v>
      </c>
      <c r="F15926" s="1">
        <f>TIMEVALUE("09:44:20")</f>
        <v>0.40578703703703706</v>
      </c>
      <c r="G15926" t="s">
        <v>2691</v>
      </c>
      <c r="H15926" t="s">
        <v>22742</v>
      </c>
      <c r="I15926">
        <v>695.89800000000002</v>
      </c>
    </row>
    <row r="15927" spans="1:9" x14ac:dyDescent="0.25">
      <c r="A15927" t="s">
        <v>30174</v>
      </c>
      <c r="B15927">
        <v>13119</v>
      </c>
      <c r="C15927" s="2">
        <f t="shared" si="1650"/>
        <v>44402</v>
      </c>
      <c r="D15927" s="1">
        <f>TIMEVALUE("09:46:32")</f>
        <v>0.4073148148148148</v>
      </c>
      <c r="E15927" s="2">
        <f t="shared" si="1651"/>
        <v>44402</v>
      </c>
      <c r="F15927" s="1">
        <f>TIMEVALUE("09:47:03")</f>
        <v>0.40767361111111111</v>
      </c>
      <c r="G15927" t="s">
        <v>17811</v>
      </c>
      <c r="H15927" t="s">
        <v>30175</v>
      </c>
      <c r="I15927">
        <v>695.91200000000003</v>
      </c>
    </row>
    <row r="15928" spans="1:9" x14ac:dyDescent="0.25">
      <c r="A15928" t="s">
        <v>30176</v>
      </c>
      <c r="B15928">
        <v>13119</v>
      </c>
      <c r="C15928" s="2">
        <f t="shared" si="1650"/>
        <v>44402</v>
      </c>
      <c r="D15928" s="1">
        <f>TIMEVALUE("09:48:00")</f>
        <v>0.40833333333333333</v>
      </c>
      <c r="E15928" s="2">
        <f t="shared" si="1651"/>
        <v>44402</v>
      </c>
      <c r="F15928" s="1">
        <f>TIMEVALUE("09:49:42")</f>
        <v>0.4095138888888889</v>
      </c>
      <c r="G15928" t="s">
        <v>236</v>
      </c>
      <c r="H15928" t="s">
        <v>20889</v>
      </c>
      <c r="I15928">
        <v>696.45500000000004</v>
      </c>
    </row>
    <row r="15929" spans="1:9" x14ac:dyDescent="0.25">
      <c r="A15929" t="s">
        <v>30177</v>
      </c>
      <c r="B15929">
        <v>13119</v>
      </c>
      <c r="C15929" s="2">
        <f t="shared" si="1650"/>
        <v>44402</v>
      </c>
      <c r="D15929" s="1">
        <f>TIMEVALUE("09:54:59")</f>
        <v>0.41318287037037038</v>
      </c>
      <c r="E15929" s="2">
        <f t="shared" si="1651"/>
        <v>44402</v>
      </c>
      <c r="F15929" s="1">
        <f>TIMEVALUE("09:56:57")</f>
        <v>0.41454861111111113</v>
      </c>
      <c r="G15929" t="s">
        <v>430</v>
      </c>
      <c r="H15929" t="s">
        <v>30178</v>
      </c>
      <c r="I15929">
        <v>696.41800000000001</v>
      </c>
    </row>
    <row r="15930" spans="1:9" x14ac:dyDescent="0.25">
      <c r="A15930" t="s">
        <v>30179</v>
      </c>
      <c r="B15930">
        <v>13119</v>
      </c>
      <c r="C15930" s="2">
        <f t="shared" si="1650"/>
        <v>44402</v>
      </c>
      <c r="D15930" s="1">
        <f>TIMEVALUE("09:57:58")</f>
        <v>0.41525462962962961</v>
      </c>
      <c r="E15930" s="2">
        <f t="shared" si="1651"/>
        <v>44402</v>
      </c>
      <c r="F15930" s="1">
        <f>TIMEVALUE("09:58:18")</f>
        <v>0.41548611111111111</v>
      </c>
      <c r="G15930" t="s">
        <v>3005</v>
      </c>
      <c r="H15930" t="s">
        <v>30180</v>
      </c>
      <c r="I15930">
        <v>695.89700000000005</v>
      </c>
    </row>
    <row r="15931" spans="1:9" x14ac:dyDescent="0.25">
      <c r="A15931" t="s">
        <v>30181</v>
      </c>
      <c r="B15931">
        <v>13119</v>
      </c>
      <c r="C15931" s="2">
        <f t="shared" si="1650"/>
        <v>44402</v>
      </c>
      <c r="D15931" s="1">
        <f>TIMEVALUE("09:59:19")</f>
        <v>0.41619212962962965</v>
      </c>
      <c r="E15931" s="2">
        <f t="shared" si="1651"/>
        <v>44402</v>
      </c>
      <c r="F15931" s="1">
        <f>TIMEVALUE("10:00:08")</f>
        <v>0.41675925925925927</v>
      </c>
      <c r="G15931" t="s">
        <v>2194</v>
      </c>
      <c r="H15931" t="s">
        <v>30182</v>
      </c>
      <c r="I15931">
        <v>695.86599999999999</v>
      </c>
    </row>
    <row r="15932" spans="1:9" x14ac:dyDescent="0.25">
      <c r="A15932" t="s">
        <v>30183</v>
      </c>
      <c r="B15932">
        <v>13119</v>
      </c>
      <c r="C15932" s="2">
        <f t="shared" si="1650"/>
        <v>44402</v>
      </c>
      <c r="D15932" s="1">
        <f>TIMEVALUE("10:01:26")</f>
        <v>0.41766203703703703</v>
      </c>
      <c r="E15932" s="2">
        <f t="shared" si="1651"/>
        <v>44402</v>
      </c>
      <c r="F15932" s="1">
        <f>TIMEVALUE("10:01:52")</f>
        <v>0.41796296296296298</v>
      </c>
      <c r="G15932" t="s">
        <v>2843</v>
      </c>
      <c r="H15932" t="s">
        <v>15153</v>
      </c>
      <c r="I15932">
        <v>695.84100000000001</v>
      </c>
    </row>
    <row r="15933" spans="1:9" x14ac:dyDescent="0.25">
      <c r="A15933" t="s">
        <v>30184</v>
      </c>
      <c r="B15933">
        <v>13119</v>
      </c>
      <c r="C15933" s="2">
        <f t="shared" si="1650"/>
        <v>44402</v>
      </c>
      <c r="D15933" s="1">
        <f>TIMEVALUE("10:02:55")</f>
        <v>0.41869212962962965</v>
      </c>
      <c r="E15933" s="2">
        <f t="shared" si="1651"/>
        <v>44402</v>
      </c>
      <c r="F15933" s="1">
        <f>TIMEVALUE("10:03:17")</f>
        <v>0.41894675925925928</v>
      </c>
      <c r="G15933" t="s">
        <v>8082</v>
      </c>
      <c r="H15933" t="s">
        <v>30185</v>
      </c>
      <c r="I15933">
        <v>695.84</v>
      </c>
    </row>
    <row r="15934" spans="1:9" x14ac:dyDescent="0.25">
      <c r="A15934" t="s">
        <v>30186</v>
      </c>
      <c r="B15934">
        <v>13119</v>
      </c>
      <c r="C15934" s="2">
        <f t="shared" si="1650"/>
        <v>44402</v>
      </c>
      <c r="D15934" s="1">
        <f>TIMEVALUE("10:04:17")</f>
        <v>0.41964120370370372</v>
      </c>
      <c r="E15934" s="2">
        <f t="shared" si="1651"/>
        <v>44402</v>
      </c>
      <c r="F15934" s="1">
        <f>TIMEVALUE("10:04:39")</f>
        <v>0.41989583333333336</v>
      </c>
      <c r="G15934" t="s">
        <v>8082</v>
      </c>
      <c r="H15934" t="s">
        <v>30187</v>
      </c>
      <c r="I15934">
        <v>695.87800000000004</v>
      </c>
    </row>
    <row r="15935" spans="1:9" x14ac:dyDescent="0.25">
      <c r="A15935" t="s">
        <v>30188</v>
      </c>
      <c r="B15935">
        <v>13119</v>
      </c>
      <c r="C15935" s="2">
        <f t="shared" si="1650"/>
        <v>44402</v>
      </c>
      <c r="D15935" s="1">
        <f>TIMEVALUE("10:05:29")</f>
        <v>0.42047453703703702</v>
      </c>
      <c r="E15935" s="2">
        <f t="shared" si="1651"/>
        <v>44402</v>
      </c>
      <c r="F15935" s="1">
        <f>TIMEVALUE("10:06:32")</f>
        <v>0.42120370370370369</v>
      </c>
      <c r="G15935" t="s">
        <v>346</v>
      </c>
      <c r="H15935" t="s">
        <v>30189</v>
      </c>
      <c r="I15935">
        <v>696.55600000000004</v>
      </c>
    </row>
    <row r="15936" spans="1:9" x14ac:dyDescent="0.25">
      <c r="A15936" t="s">
        <v>30190</v>
      </c>
      <c r="B15936">
        <v>13119</v>
      </c>
      <c r="C15936" s="2">
        <f t="shared" si="1650"/>
        <v>44402</v>
      </c>
      <c r="D15936" s="1">
        <f>TIMEVALUE("10:08:02")</f>
        <v>0.42224537037037035</v>
      </c>
      <c r="E15936" s="2">
        <f t="shared" si="1651"/>
        <v>44402</v>
      </c>
      <c r="F15936" s="1">
        <f>TIMEVALUE("10:10:18")</f>
        <v>0.42381944444444447</v>
      </c>
      <c r="G15936" t="s">
        <v>2680</v>
      </c>
      <c r="H15936" t="s">
        <v>23108</v>
      </c>
      <c r="I15936">
        <v>696.62800000000004</v>
      </c>
    </row>
    <row r="15937" spans="1:9" x14ac:dyDescent="0.25">
      <c r="A15937" t="s">
        <v>30191</v>
      </c>
      <c r="B15937">
        <v>13119</v>
      </c>
      <c r="C15937" s="2">
        <f t="shared" si="1650"/>
        <v>44402</v>
      </c>
      <c r="D15937" s="1">
        <f>TIMEVALUE("09:36:50")</f>
        <v>0.40057870370370369</v>
      </c>
      <c r="E15937" s="2">
        <f t="shared" si="1651"/>
        <v>44402</v>
      </c>
      <c r="F15937" s="1">
        <f>TIMEVALUE("09:37:20")</f>
        <v>0.40092592592592591</v>
      </c>
      <c r="G15937" t="s">
        <v>808</v>
      </c>
      <c r="H15937" t="s">
        <v>22483</v>
      </c>
      <c r="I15937">
        <v>695.86400000000003</v>
      </c>
    </row>
    <row r="15938" spans="1:9" x14ac:dyDescent="0.25">
      <c r="A15938" t="s">
        <v>30192</v>
      </c>
      <c r="B15938">
        <v>13119</v>
      </c>
      <c r="C15938" s="2">
        <f t="shared" si="1650"/>
        <v>44402</v>
      </c>
      <c r="D15938" s="1">
        <f>TIMEVALUE("09:34:08")</f>
        <v>0.39870370370370373</v>
      </c>
      <c r="E15938" s="2">
        <f t="shared" si="1651"/>
        <v>44402</v>
      </c>
      <c r="F15938" s="1">
        <f>TIMEVALUE("09:35:38")</f>
        <v>0.39974537037037039</v>
      </c>
      <c r="G15938" t="s">
        <v>349</v>
      </c>
      <c r="H15938" t="s">
        <v>30193</v>
      </c>
      <c r="I15938">
        <v>696.346</v>
      </c>
    </row>
    <row r="15939" spans="1:9" x14ac:dyDescent="0.25">
      <c r="A15939" t="s">
        <v>30194</v>
      </c>
      <c r="B15939">
        <v>13119</v>
      </c>
      <c r="C15939" s="2">
        <f t="shared" si="1650"/>
        <v>44402</v>
      </c>
      <c r="D15939" s="1">
        <f>TIMEVALUE("08:55:46")</f>
        <v>0.37206018518518519</v>
      </c>
      <c r="E15939" s="2">
        <f t="shared" si="1651"/>
        <v>44402</v>
      </c>
      <c r="F15939" s="1">
        <f>TIMEVALUE("08:58:16")</f>
        <v>0.37379629629629629</v>
      </c>
      <c r="G15939" t="s">
        <v>458</v>
      </c>
      <c r="H15939" t="s">
        <v>18061</v>
      </c>
      <c r="I15939">
        <v>695.92600000000004</v>
      </c>
    </row>
    <row r="15940" spans="1:9" x14ac:dyDescent="0.25">
      <c r="A15940" t="s">
        <v>30195</v>
      </c>
      <c r="B15940">
        <v>13119</v>
      </c>
      <c r="C15940" s="2">
        <f t="shared" si="1650"/>
        <v>44402</v>
      </c>
      <c r="D15940" s="1">
        <f>TIMEVALUE("09:00:23")</f>
        <v>0.37526620370370373</v>
      </c>
      <c r="E15940" s="2">
        <f t="shared" si="1651"/>
        <v>44402</v>
      </c>
      <c r="F15940" s="1">
        <f>TIMEVALUE("09:00:55")</f>
        <v>0.37563657407407408</v>
      </c>
      <c r="G15940" t="s">
        <v>13593</v>
      </c>
      <c r="H15940" t="s">
        <v>24200</v>
      </c>
      <c r="I15940">
        <v>695.82</v>
      </c>
    </row>
    <row r="15941" spans="1:9" x14ac:dyDescent="0.25">
      <c r="A15941" t="s">
        <v>30196</v>
      </c>
      <c r="B15941">
        <v>13119</v>
      </c>
      <c r="C15941" s="2">
        <f t="shared" si="1650"/>
        <v>44402</v>
      </c>
      <c r="D15941" s="1">
        <f>TIMEVALUE("09:02:54")</f>
        <v>0.37701388888888887</v>
      </c>
      <c r="E15941" s="2">
        <f t="shared" si="1651"/>
        <v>44402</v>
      </c>
      <c r="F15941" s="1">
        <f>TIMEVALUE("09:04:34")</f>
        <v>0.37817129629629631</v>
      </c>
      <c r="G15941" t="s">
        <v>2791</v>
      </c>
      <c r="H15941" t="s">
        <v>29835</v>
      </c>
      <c r="I15941">
        <v>695.79600000000005</v>
      </c>
    </row>
    <row r="15942" spans="1:9" x14ac:dyDescent="0.25">
      <c r="A15942" t="s">
        <v>30197</v>
      </c>
      <c r="B15942">
        <v>13119</v>
      </c>
      <c r="C15942" s="2">
        <f t="shared" si="1650"/>
        <v>44402</v>
      </c>
      <c r="D15942" s="1">
        <f>TIMEVALUE("09:06:09")</f>
        <v>0.37927083333333333</v>
      </c>
      <c r="E15942" s="2">
        <f t="shared" si="1651"/>
        <v>44402</v>
      </c>
      <c r="F15942" s="1">
        <f>TIMEVALUE("09:08:57")</f>
        <v>0.38121527777777775</v>
      </c>
      <c r="G15942" t="s">
        <v>3034</v>
      </c>
      <c r="H15942" t="s">
        <v>30198</v>
      </c>
      <c r="I15942">
        <v>696.43899999999996</v>
      </c>
    </row>
    <row r="15943" spans="1:9" x14ac:dyDescent="0.25">
      <c r="A15943" t="s">
        <v>30199</v>
      </c>
      <c r="B15943">
        <v>13119</v>
      </c>
      <c r="C15943" s="2">
        <f t="shared" ref="C15943:C15952" si="1652">DATEVALUE("2025-07-26")</f>
        <v>44402</v>
      </c>
      <c r="D15943" s="1">
        <f>TIMEVALUE("09:09:34")</f>
        <v>0.38164351851851852</v>
      </c>
      <c r="E15943" s="2">
        <f t="shared" ref="E15943:E15952" si="1653">DATEVALUE("2025-07-26")</f>
        <v>44402</v>
      </c>
      <c r="F15943" s="1">
        <f>TIMEVALUE("09:09:34")</f>
        <v>0.38164351851851852</v>
      </c>
      <c r="G15943" t="s">
        <v>162</v>
      </c>
      <c r="H15943" t="s">
        <v>22432</v>
      </c>
      <c r="I15943">
        <v>693.49</v>
      </c>
    </row>
    <row r="15944" spans="1:9" x14ac:dyDescent="0.25">
      <c r="A15944" t="s">
        <v>30199</v>
      </c>
      <c r="B15944">
        <v>13119</v>
      </c>
      <c r="C15944" s="2">
        <f t="shared" si="1652"/>
        <v>44402</v>
      </c>
      <c r="D15944" s="1">
        <f>TIMEVALUE("09:11:03")</f>
        <v>0.38267361111111109</v>
      </c>
      <c r="E15944" s="2">
        <f t="shared" si="1653"/>
        <v>44402</v>
      </c>
      <c r="F15944" s="1">
        <f>TIMEVALUE("09:11:03")</f>
        <v>0.38267361111111109</v>
      </c>
      <c r="G15944" t="s">
        <v>162</v>
      </c>
      <c r="H15944" t="s">
        <v>163</v>
      </c>
      <c r="I15944">
        <v>98765432.099000007</v>
      </c>
    </row>
    <row r="15945" spans="1:9" x14ac:dyDescent="0.25">
      <c r="A15945" t="s">
        <v>30200</v>
      </c>
      <c r="B15945">
        <v>13119</v>
      </c>
      <c r="C15945" s="2">
        <f t="shared" si="1652"/>
        <v>44402</v>
      </c>
      <c r="D15945" s="1">
        <f>TIMEVALUE("09:11:51")</f>
        <v>0.38322916666666668</v>
      </c>
      <c r="E15945" s="2">
        <f t="shared" si="1653"/>
        <v>44402</v>
      </c>
      <c r="F15945" s="1">
        <f>TIMEVALUE("09:12:11")</f>
        <v>0.38346064814814818</v>
      </c>
      <c r="G15945" t="s">
        <v>3005</v>
      </c>
      <c r="H15945" t="s">
        <v>30201</v>
      </c>
      <c r="I15945">
        <v>695.745</v>
      </c>
    </row>
    <row r="15946" spans="1:9" x14ac:dyDescent="0.25">
      <c r="A15946" t="s">
        <v>30202</v>
      </c>
      <c r="B15946">
        <v>13119</v>
      </c>
      <c r="C15946" s="2">
        <f t="shared" si="1652"/>
        <v>44402</v>
      </c>
      <c r="D15946" s="1">
        <f>TIMEVALUE("09:13:34")</f>
        <v>0.38442129629629629</v>
      </c>
      <c r="E15946" s="2">
        <f t="shared" si="1653"/>
        <v>44402</v>
      </c>
      <c r="F15946" s="1">
        <f>TIMEVALUE("09:13:56")</f>
        <v>0.38467592592592592</v>
      </c>
      <c r="G15946" t="s">
        <v>8082</v>
      </c>
      <c r="H15946" t="s">
        <v>30203</v>
      </c>
      <c r="I15946">
        <v>695.68700000000001</v>
      </c>
    </row>
    <row r="15947" spans="1:9" x14ac:dyDescent="0.25">
      <c r="A15947" t="s">
        <v>30204</v>
      </c>
      <c r="B15947">
        <v>13119</v>
      </c>
      <c r="C15947" s="2">
        <f t="shared" si="1652"/>
        <v>44402</v>
      </c>
      <c r="D15947" s="1">
        <f>TIMEVALUE("09:15:04")</f>
        <v>0.38546296296296295</v>
      </c>
      <c r="E15947" s="2">
        <f t="shared" si="1653"/>
        <v>44402</v>
      </c>
      <c r="F15947" s="1">
        <f>TIMEVALUE("09:15:25")</f>
        <v>0.38570601851851855</v>
      </c>
      <c r="G15947" t="s">
        <v>5339</v>
      </c>
      <c r="H15947" t="s">
        <v>30205</v>
      </c>
      <c r="I15947">
        <v>695.548</v>
      </c>
    </row>
    <row r="15948" spans="1:9" x14ac:dyDescent="0.25">
      <c r="A15948" t="s">
        <v>30206</v>
      </c>
      <c r="B15948">
        <v>13119</v>
      </c>
      <c r="C15948" s="2">
        <f t="shared" si="1652"/>
        <v>44402</v>
      </c>
      <c r="D15948" s="1">
        <f>TIMEVALUE("09:22:25")</f>
        <v>0.39056712962962964</v>
      </c>
      <c r="E15948" s="2">
        <f t="shared" si="1653"/>
        <v>44402</v>
      </c>
      <c r="F15948" s="1">
        <f>TIMEVALUE("09:23:14")</f>
        <v>0.39113425925925926</v>
      </c>
      <c r="G15948" t="s">
        <v>2194</v>
      </c>
      <c r="H15948" t="s">
        <v>30207</v>
      </c>
      <c r="I15948">
        <v>695.69399999999996</v>
      </c>
    </row>
    <row r="15949" spans="1:9" x14ac:dyDescent="0.25">
      <c r="A15949" t="s">
        <v>30208</v>
      </c>
      <c r="B15949">
        <v>13119</v>
      </c>
      <c r="C15949" s="2">
        <f t="shared" si="1652"/>
        <v>44402</v>
      </c>
      <c r="D15949" s="1">
        <f>TIMEVALUE("09:25:07")</f>
        <v>0.39244212962962965</v>
      </c>
      <c r="E15949" s="2">
        <f t="shared" si="1653"/>
        <v>44402</v>
      </c>
      <c r="F15949" s="1">
        <f>TIMEVALUE("09:26:51")</f>
        <v>0.39364583333333331</v>
      </c>
      <c r="G15949" t="s">
        <v>523</v>
      </c>
      <c r="H15949" t="s">
        <v>30209</v>
      </c>
      <c r="I15949">
        <v>696.69</v>
      </c>
    </row>
    <row r="15950" spans="1:9" x14ac:dyDescent="0.25">
      <c r="A15950" t="s">
        <v>30210</v>
      </c>
      <c r="B15950">
        <v>13119</v>
      </c>
      <c r="C15950" s="2">
        <f t="shared" si="1652"/>
        <v>44402</v>
      </c>
      <c r="D15950" s="1">
        <f>TIMEVALUE("09:28:33")</f>
        <v>0.39482638888888888</v>
      </c>
      <c r="E15950" s="2">
        <f t="shared" si="1653"/>
        <v>44402</v>
      </c>
      <c r="F15950" s="1">
        <f>TIMEVALUE("09:31:45")</f>
        <v>0.39704861111111112</v>
      </c>
      <c r="G15950" t="s">
        <v>658</v>
      </c>
      <c r="H15950" t="s">
        <v>30211</v>
      </c>
      <c r="I15950">
        <v>696.26499999999999</v>
      </c>
    </row>
    <row r="15951" spans="1:9" x14ac:dyDescent="0.25">
      <c r="A15951" t="s">
        <v>30212</v>
      </c>
      <c r="B15951">
        <v>13119</v>
      </c>
      <c r="C15951" s="2">
        <f t="shared" si="1652"/>
        <v>44402</v>
      </c>
      <c r="D15951" s="1">
        <f>TIMEVALUE("08:49:05")</f>
        <v>0.3674189814814815</v>
      </c>
      <c r="E15951" s="2">
        <f t="shared" si="1653"/>
        <v>44402</v>
      </c>
      <c r="F15951" s="1">
        <f>TIMEVALUE("08:49:27")</f>
        <v>0.36767361111111113</v>
      </c>
      <c r="G15951" t="s">
        <v>8082</v>
      </c>
      <c r="H15951" t="s">
        <v>30213</v>
      </c>
      <c r="I15951">
        <v>695.73</v>
      </c>
    </row>
    <row r="15952" spans="1:9" x14ac:dyDescent="0.25">
      <c r="A15952" t="s">
        <v>30214</v>
      </c>
      <c r="B15952">
        <v>13119</v>
      </c>
      <c r="C15952" s="2">
        <f t="shared" si="1652"/>
        <v>44402</v>
      </c>
      <c r="D15952" s="1">
        <f>TIMEVALUE("08:40:27")</f>
        <v>0.3614236111111111</v>
      </c>
      <c r="E15952" s="2">
        <f t="shared" si="1653"/>
        <v>44402</v>
      </c>
      <c r="F15952" s="1">
        <f>TIMEVALUE("08:45:35")</f>
        <v>0.36498842592592595</v>
      </c>
      <c r="G15952" t="s">
        <v>1736</v>
      </c>
      <c r="H15952" t="s">
        <v>30215</v>
      </c>
      <c r="I15952">
        <v>695.93899999999996</v>
      </c>
    </row>
    <row r="15953" spans="1:9" x14ac:dyDescent="0.25">
      <c r="A15953" t="s">
        <v>30216</v>
      </c>
      <c r="B15953">
        <v>13153</v>
      </c>
      <c r="C15953" s="2">
        <f t="shared" ref="C15953:C15965" si="1654">DATEVALUE("2025-07-28")</f>
        <v>44404</v>
      </c>
      <c r="D15953" s="1">
        <f>TIMEVALUE("09:08:28")</f>
        <v>0.38087962962962962</v>
      </c>
      <c r="E15953" s="2">
        <f t="shared" ref="E15953:E15965" si="1655">DATEVALUE("2025-07-28")</f>
        <v>44404</v>
      </c>
      <c r="F15953" s="1">
        <f>TIMEVALUE("09:10:09")</f>
        <v>0.3820486111111111</v>
      </c>
      <c r="G15953" t="s">
        <v>300</v>
      </c>
      <c r="H15953" t="s">
        <v>30217</v>
      </c>
      <c r="I15953">
        <v>695.51800000000003</v>
      </c>
    </row>
    <row r="15954" spans="1:9" x14ac:dyDescent="0.25">
      <c r="A15954" t="s">
        <v>30218</v>
      </c>
      <c r="B15954">
        <v>13153</v>
      </c>
      <c r="C15954" s="2">
        <f t="shared" si="1654"/>
        <v>44404</v>
      </c>
      <c r="D15954" s="1">
        <f>TIMEVALUE("09:12:11")</f>
        <v>0.38346064814814818</v>
      </c>
      <c r="E15954" s="2">
        <f t="shared" si="1655"/>
        <v>44404</v>
      </c>
      <c r="F15954" s="1">
        <f>TIMEVALUE("09:12:37")</f>
        <v>0.38376157407407407</v>
      </c>
      <c r="G15954" t="s">
        <v>2843</v>
      </c>
      <c r="H15954" t="s">
        <v>3541</v>
      </c>
      <c r="I15954">
        <v>695.48500000000001</v>
      </c>
    </row>
    <row r="15955" spans="1:9" x14ac:dyDescent="0.25">
      <c r="A15955" t="s">
        <v>30219</v>
      </c>
      <c r="B15955">
        <v>13153</v>
      </c>
      <c r="C15955" s="2">
        <f t="shared" si="1654"/>
        <v>44404</v>
      </c>
      <c r="D15955" s="1">
        <f>TIMEVALUE("09:14:29")</f>
        <v>0.38505787037037037</v>
      </c>
      <c r="E15955" s="2">
        <f t="shared" si="1655"/>
        <v>44404</v>
      </c>
      <c r="F15955" s="1">
        <f>TIMEVALUE("09:15:08")</f>
        <v>0.38550925925925927</v>
      </c>
      <c r="G15955" t="s">
        <v>2424</v>
      </c>
      <c r="H15955" t="s">
        <v>30220</v>
      </c>
      <c r="I15955">
        <v>695.53099999999995</v>
      </c>
    </row>
    <row r="15956" spans="1:9" x14ac:dyDescent="0.25">
      <c r="A15956" t="s">
        <v>30221</v>
      </c>
      <c r="B15956">
        <v>13153</v>
      </c>
      <c r="C15956" s="2">
        <f t="shared" si="1654"/>
        <v>44404</v>
      </c>
      <c r="D15956" s="1">
        <f>TIMEVALUE("09:16:45")</f>
        <v>0.38663194444444443</v>
      </c>
      <c r="E15956" s="2">
        <f t="shared" si="1655"/>
        <v>44404</v>
      </c>
      <c r="F15956" s="1">
        <f>TIMEVALUE("09:18:08")</f>
        <v>0.3875925925925926</v>
      </c>
      <c r="G15956" t="s">
        <v>281</v>
      </c>
      <c r="H15956" t="s">
        <v>30222</v>
      </c>
      <c r="I15956">
        <v>695.61900000000003</v>
      </c>
    </row>
    <row r="15957" spans="1:9" x14ac:dyDescent="0.25">
      <c r="A15957" t="s">
        <v>30223</v>
      </c>
      <c r="B15957">
        <v>13153</v>
      </c>
      <c r="C15957" s="2">
        <f t="shared" si="1654"/>
        <v>44404</v>
      </c>
      <c r="D15957" s="1">
        <f>TIMEVALUE("09:19:20")</f>
        <v>0.38842592592592595</v>
      </c>
      <c r="E15957" s="2">
        <f t="shared" si="1655"/>
        <v>44404</v>
      </c>
      <c r="F15957" s="1">
        <f>TIMEVALUE("09:19:55")</f>
        <v>0.38883101851851853</v>
      </c>
      <c r="G15957" t="s">
        <v>17425</v>
      </c>
      <c r="H15957" t="s">
        <v>30224</v>
      </c>
      <c r="I15957">
        <v>695.58100000000002</v>
      </c>
    </row>
    <row r="15958" spans="1:9" x14ac:dyDescent="0.25">
      <c r="A15958" t="s">
        <v>30225</v>
      </c>
      <c r="B15958">
        <v>13153</v>
      </c>
      <c r="C15958" s="2">
        <f t="shared" si="1654"/>
        <v>44404</v>
      </c>
      <c r="D15958" s="1">
        <f>TIMEVALUE("09:21:27")</f>
        <v>0.38989583333333333</v>
      </c>
      <c r="E15958" s="2">
        <f t="shared" si="1655"/>
        <v>44404</v>
      </c>
      <c r="F15958" s="1">
        <f>TIMEVALUE("09:21:54")</f>
        <v>0.39020833333333332</v>
      </c>
      <c r="G15958" t="s">
        <v>18497</v>
      </c>
      <c r="H15958" t="s">
        <v>18953</v>
      </c>
      <c r="I15958">
        <v>695.59500000000003</v>
      </c>
    </row>
    <row r="15959" spans="1:9" x14ac:dyDescent="0.25">
      <c r="A15959" t="s">
        <v>30226</v>
      </c>
      <c r="B15959">
        <v>13153</v>
      </c>
      <c r="C15959" s="2">
        <f t="shared" si="1654"/>
        <v>44404</v>
      </c>
      <c r="D15959" s="1">
        <f>TIMEVALUE("09:23:21")</f>
        <v>0.39121527777777776</v>
      </c>
      <c r="E15959" s="2">
        <f t="shared" si="1655"/>
        <v>44404</v>
      </c>
      <c r="F15959" s="1">
        <f>TIMEVALUE("09:23:39")</f>
        <v>0.39142361111111112</v>
      </c>
      <c r="G15959" t="s">
        <v>17697</v>
      </c>
      <c r="H15959" t="s">
        <v>30227</v>
      </c>
      <c r="I15959">
        <v>695.64400000000001</v>
      </c>
    </row>
    <row r="15960" spans="1:9" x14ac:dyDescent="0.25">
      <c r="A15960" t="s">
        <v>30228</v>
      </c>
      <c r="B15960">
        <v>13153</v>
      </c>
      <c r="C15960" s="2">
        <f t="shared" si="1654"/>
        <v>44404</v>
      </c>
      <c r="D15960" s="1">
        <f>TIMEVALUE("09:25:14")</f>
        <v>0.39252314814814815</v>
      </c>
      <c r="E15960" s="2">
        <f t="shared" si="1655"/>
        <v>44404</v>
      </c>
      <c r="F15960" s="1">
        <f>TIMEVALUE("09:25:53")</f>
        <v>0.39297453703703705</v>
      </c>
      <c r="G15960" t="s">
        <v>2424</v>
      </c>
      <c r="H15960" t="s">
        <v>30229</v>
      </c>
      <c r="I15960">
        <v>695.64400000000001</v>
      </c>
    </row>
    <row r="15961" spans="1:9" x14ac:dyDescent="0.25">
      <c r="A15961" t="s">
        <v>30230</v>
      </c>
      <c r="B15961">
        <v>13153</v>
      </c>
      <c r="C15961" s="2">
        <f t="shared" si="1654"/>
        <v>44404</v>
      </c>
      <c r="D15961" s="1">
        <f>TIMEVALUE("09:27:10")</f>
        <v>0.39386574074074077</v>
      </c>
      <c r="E15961" s="2">
        <f t="shared" si="1655"/>
        <v>44404</v>
      </c>
      <c r="F15961" s="1">
        <f>TIMEVALUE("09:27:42")</f>
        <v>0.39423611111111112</v>
      </c>
      <c r="G15961" t="s">
        <v>13593</v>
      </c>
      <c r="H15961" t="s">
        <v>5691</v>
      </c>
      <c r="I15961">
        <v>695.72799999999995</v>
      </c>
    </row>
    <row r="15962" spans="1:9" x14ac:dyDescent="0.25">
      <c r="A15962" t="s">
        <v>30231</v>
      </c>
      <c r="B15962">
        <v>13153</v>
      </c>
      <c r="C15962" s="2">
        <f t="shared" si="1654"/>
        <v>44404</v>
      </c>
      <c r="D15962" s="1">
        <f>TIMEVALUE("09:29:36")</f>
        <v>0.39555555555555555</v>
      </c>
      <c r="E15962" s="2">
        <f t="shared" si="1655"/>
        <v>44404</v>
      </c>
      <c r="F15962" s="1">
        <f>TIMEVALUE("09:32:24")</f>
        <v>0.39750000000000002</v>
      </c>
      <c r="G15962" t="s">
        <v>3034</v>
      </c>
      <c r="H15962" t="s">
        <v>30232</v>
      </c>
      <c r="I15962">
        <v>696.12300000000005</v>
      </c>
    </row>
    <row r="15963" spans="1:9" x14ac:dyDescent="0.25">
      <c r="A15963" t="s">
        <v>30233</v>
      </c>
      <c r="B15963">
        <v>13153</v>
      </c>
      <c r="C15963" s="2">
        <f t="shared" si="1654"/>
        <v>44404</v>
      </c>
      <c r="D15963" s="1">
        <f>TIMEVALUE("09:35:14")</f>
        <v>0.39946759259259257</v>
      </c>
      <c r="E15963" s="2">
        <f t="shared" si="1655"/>
        <v>44404</v>
      </c>
      <c r="F15963" s="1">
        <f>TIMEVALUE("09:36:46")</f>
        <v>0.40053240740740742</v>
      </c>
      <c r="G15963" t="s">
        <v>2201</v>
      </c>
      <c r="H15963" t="s">
        <v>30234</v>
      </c>
      <c r="I15963">
        <v>696.82899999999995</v>
      </c>
    </row>
    <row r="15964" spans="1:9" x14ac:dyDescent="0.25">
      <c r="A15964" t="s">
        <v>30235</v>
      </c>
      <c r="B15964">
        <v>13153</v>
      </c>
      <c r="C15964" s="2">
        <f t="shared" si="1654"/>
        <v>44404</v>
      </c>
      <c r="D15964" s="1">
        <f>TIMEVALUE("09:46:49")</f>
        <v>0.40751157407407407</v>
      </c>
      <c r="E15964" s="2">
        <f t="shared" si="1655"/>
        <v>44404</v>
      </c>
      <c r="F15964" s="1">
        <f>TIMEVALUE("09:48:31")</f>
        <v>0.40869212962962964</v>
      </c>
      <c r="G15964" t="s">
        <v>236</v>
      </c>
      <c r="H15964" t="s">
        <v>30236</v>
      </c>
      <c r="I15964">
        <v>695.68100000000004</v>
      </c>
    </row>
    <row r="15965" spans="1:9" x14ac:dyDescent="0.25">
      <c r="A15965" t="s">
        <v>30237</v>
      </c>
      <c r="B15965">
        <v>13153</v>
      </c>
      <c r="C15965" s="2">
        <f t="shared" si="1654"/>
        <v>44404</v>
      </c>
      <c r="D15965" s="1">
        <f>TIMEVALUE("08:54:25")</f>
        <v>0.37112268518518521</v>
      </c>
      <c r="E15965" s="2">
        <f t="shared" si="1655"/>
        <v>44404</v>
      </c>
      <c r="F15965" s="1">
        <f>TIMEVALUE("09:00:37")</f>
        <v>0.37542824074074072</v>
      </c>
      <c r="G15965" t="s">
        <v>655</v>
      </c>
      <c r="H15965" t="s">
        <v>18906</v>
      </c>
      <c r="I15965">
        <v>696.726</v>
      </c>
    </row>
    <row r="15966" spans="1:9" x14ac:dyDescent="0.25">
      <c r="A15966" t="s">
        <v>30238</v>
      </c>
      <c r="B15966">
        <v>13153</v>
      </c>
      <c r="C15966" s="2">
        <f>DATEVALUE("2025-07-26")</f>
        <v>44402</v>
      </c>
      <c r="D15966" s="1">
        <f>TIMEVALUE("13:07:55")</f>
        <v>0.54716435185185186</v>
      </c>
      <c r="E15966" s="2">
        <f>DATEVALUE("2025-07-26")</f>
        <v>44402</v>
      </c>
      <c r="F15966" s="1">
        <f>TIMEVALUE("13:09:43")</f>
        <v>0.54841435185185183</v>
      </c>
      <c r="G15966" t="s">
        <v>464</v>
      </c>
      <c r="H15966" t="s">
        <v>30239</v>
      </c>
      <c r="I15966">
        <v>695.56100000000004</v>
      </c>
    </row>
    <row r="15967" spans="1:9" x14ac:dyDescent="0.25">
      <c r="A15967" t="s">
        <v>30240</v>
      </c>
      <c r="B15967">
        <v>13153</v>
      </c>
      <c r="C15967" s="2">
        <f>DATEVALUE("2025-07-26")</f>
        <v>44402</v>
      </c>
      <c r="D15967" s="1">
        <f>TIMEVALUE("13:12:32")</f>
        <v>0.5503703703703704</v>
      </c>
      <c r="E15967" s="2">
        <f>DATEVALUE("2025-07-26")</f>
        <v>44402</v>
      </c>
      <c r="F15967" s="1">
        <f>TIMEVALUE("13:21:55")</f>
        <v>0.55688657407407405</v>
      </c>
      <c r="G15967" t="s">
        <v>7582</v>
      </c>
      <c r="H15967" t="s">
        <v>30241</v>
      </c>
      <c r="I15967">
        <v>695.65899999999999</v>
      </c>
    </row>
    <row r="15968" spans="1:9" x14ac:dyDescent="0.25">
      <c r="A15968" t="s">
        <v>30242</v>
      </c>
      <c r="B15968">
        <v>13153</v>
      </c>
      <c r="C15968" s="2">
        <f>DATEVALUE("2025-07-26")</f>
        <v>44402</v>
      </c>
      <c r="D15968" s="1">
        <f>TIMEVALUE("13:26:13")</f>
        <v>0.55987268518518518</v>
      </c>
      <c r="E15968" s="2">
        <f>DATEVALUE("2025-07-26")</f>
        <v>44402</v>
      </c>
      <c r="F15968" s="1">
        <f>TIMEVALUE("13:29:40")</f>
        <v>0.56226851851851856</v>
      </c>
      <c r="G15968" t="s">
        <v>677</v>
      </c>
      <c r="H15968" t="s">
        <v>20204</v>
      </c>
      <c r="I15968">
        <v>695.68399999999997</v>
      </c>
    </row>
    <row r="15969" spans="1:9" x14ac:dyDescent="0.25">
      <c r="A15969" t="s">
        <v>30243</v>
      </c>
      <c r="B15969">
        <v>13153</v>
      </c>
      <c r="C15969" s="2">
        <f t="shared" ref="C15969:C15977" si="1656">DATEVALUE("2025-07-28")</f>
        <v>44404</v>
      </c>
      <c r="D15969" s="1">
        <f>TIMEVALUE("08:23:42")</f>
        <v>0.34979166666666667</v>
      </c>
      <c r="E15969" s="2">
        <f t="shared" ref="E15969:E15977" si="1657">DATEVALUE("2025-07-28")</f>
        <v>44404</v>
      </c>
      <c r="F15969" s="1">
        <f>TIMEVALUE("08:24:25")</f>
        <v>0.35028935185185184</v>
      </c>
      <c r="G15969" t="s">
        <v>2989</v>
      </c>
      <c r="H15969" t="s">
        <v>30244</v>
      </c>
      <c r="I15969">
        <v>695.68499999999995</v>
      </c>
    </row>
    <row r="15970" spans="1:9" x14ac:dyDescent="0.25">
      <c r="A15970" t="s">
        <v>30245</v>
      </c>
      <c r="B15970">
        <v>13153</v>
      </c>
      <c r="C15970" s="2">
        <f t="shared" si="1656"/>
        <v>44404</v>
      </c>
      <c r="D15970" s="1">
        <f>TIMEVALUE("08:27:03")</f>
        <v>0.35211805555555553</v>
      </c>
      <c r="E15970" s="2">
        <f t="shared" si="1657"/>
        <v>44404</v>
      </c>
      <c r="F15970" s="1">
        <f>TIMEVALUE("08:27:45")</f>
        <v>0.35260416666666666</v>
      </c>
      <c r="G15970" t="s">
        <v>4717</v>
      </c>
      <c r="H15970" t="s">
        <v>28940</v>
      </c>
      <c r="I15970">
        <v>695.66600000000005</v>
      </c>
    </row>
    <row r="15971" spans="1:9" x14ac:dyDescent="0.25">
      <c r="A15971" t="s">
        <v>30246</v>
      </c>
      <c r="B15971">
        <v>13153</v>
      </c>
      <c r="C15971" s="2">
        <f t="shared" si="1656"/>
        <v>44404</v>
      </c>
      <c r="D15971" s="1">
        <f>TIMEVALUE("08:29:58")</f>
        <v>0.3541435185185185</v>
      </c>
      <c r="E15971" s="2">
        <f t="shared" si="1657"/>
        <v>44404</v>
      </c>
      <c r="F15971" s="1">
        <f>TIMEVALUE("08:30:50")</f>
        <v>0.35474537037037035</v>
      </c>
      <c r="G15971" t="s">
        <v>2427</v>
      </c>
      <c r="H15971" t="s">
        <v>30247</v>
      </c>
      <c r="I15971">
        <v>695.69399999999996</v>
      </c>
    </row>
    <row r="15972" spans="1:9" x14ac:dyDescent="0.25">
      <c r="A15972" t="s">
        <v>30248</v>
      </c>
      <c r="B15972">
        <v>13153</v>
      </c>
      <c r="C15972" s="2">
        <f t="shared" si="1656"/>
        <v>44404</v>
      </c>
      <c r="D15972" s="1">
        <f>TIMEVALUE("08:32:49")</f>
        <v>0.35612268518518519</v>
      </c>
      <c r="E15972" s="2">
        <f t="shared" si="1657"/>
        <v>44404</v>
      </c>
      <c r="F15972" s="1">
        <f>TIMEVALUE("08:33:16")</f>
        <v>0.35643518518518519</v>
      </c>
      <c r="G15972" t="s">
        <v>18497</v>
      </c>
      <c r="H15972" t="s">
        <v>5631</v>
      </c>
      <c r="I15972">
        <v>695.72799999999995</v>
      </c>
    </row>
    <row r="15973" spans="1:9" x14ac:dyDescent="0.25">
      <c r="A15973" t="s">
        <v>30249</v>
      </c>
      <c r="B15973">
        <v>13153</v>
      </c>
      <c r="C15973" s="2">
        <f t="shared" si="1656"/>
        <v>44404</v>
      </c>
      <c r="D15973" s="1">
        <f>TIMEVALUE("08:34:56")</f>
        <v>0.35759259259259257</v>
      </c>
      <c r="E15973" s="2">
        <f t="shared" si="1657"/>
        <v>44404</v>
      </c>
      <c r="F15973" s="1">
        <f>TIMEVALUE("08:35:39")</f>
        <v>0.3580902777777778</v>
      </c>
      <c r="G15973" t="s">
        <v>2989</v>
      </c>
      <c r="H15973" t="s">
        <v>25865</v>
      </c>
      <c r="I15973">
        <v>695.74300000000005</v>
      </c>
    </row>
    <row r="15974" spans="1:9" x14ac:dyDescent="0.25">
      <c r="A15974" t="s">
        <v>30250</v>
      </c>
      <c r="B15974">
        <v>13153</v>
      </c>
      <c r="C15974" s="2">
        <f t="shared" si="1656"/>
        <v>44404</v>
      </c>
      <c r="D15974" s="1">
        <f>TIMEVALUE("08:37:09")</f>
        <v>0.35913194444444446</v>
      </c>
      <c r="E15974" s="2">
        <f t="shared" si="1657"/>
        <v>44404</v>
      </c>
      <c r="F15974" s="1">
        <f>TIMEVALUE("08:37:46")</f>
        <v>0.35956018518518518</v>
      </c>
      <c r="G15974" t="s">
        <v>566</v>
      </c>
      <c r="H15974" t="s">
        <v>30251</v>
      </c>
      <c r="I15974">
        <v>695.803</v>
      </c>
    </row>
    <row r="15975" spans="1:9" x14ac:dyDescent="0.25">
      <c r="A15975" t="s">
        <v>30252</v>
      </c>
      <c r="B15975">
        <v>13153</v>
      </c>
      <c r="C15975" s="2">
        <f t="shared" si="1656"/>
        <v>44404</v>
      </c>
      <c r="D15975" s="1">
        <f>TIMEVALUE("08:39:07")</f>
        <v>0.36049768518518521</v>
      </c>
      <c r="E15975" s="2">
        <f t="shared" si="1657"/>
        <v>44404</v>
      </c>
      <c r="F15975" s="1">
        <f>TIMEVALUE("08:39:49")</f>
        <v>0.36098379629629629</v>
      </c>
      <c r="G15975" t="s">
        <v>4717</v>
      </c>
      <c r="H15975" t="s">
        <v>30253</v>
      </c>
      <c r="I15975">
        <v>695.83799999999997</v>
      </c>
    </row>
    <row r="15976" spans="1:9" x14ac:dyDescent="0.25">
      <c r="A15976" t="s">
        <v>30254</v>
      </c>
      <c r="B15976">
        <v>13153</v>
      </c>
      <c r="C15976" s="2">
        <f t="shared" si="1656"/>
        <v>44404</v>
      </c>
      <c r="D15976" s="1">
        <f>TIMEVALUE("08:41:33")</f>
        <v>0.3621875</v>
      </c>
      <c r="E15976" s="2">
        <f t="shared" si="1657"/>
        <v>44404</v>
      </c>
      <c r="F15976" s="1">
        <f>TIMEVALUE("08:42:18")</f>
        <v>0.36270833333333335</v>
      </c>
      <c r="G15976" t="s">
        <v>2240</v>
      </c>
      <c r="H15976" t="s">
        <v>3127</v>
      </c>
      <c r="I15976">
        <v>695.76199999999994</v>
      </c>
    </row>
    <row r="15977" spans="1:9" x14ac:dyDescent="0.25">
      <c r="A15977" t="s">
        <v>30255</v>
      </c>
      <c r="B15977">
        <v>13153</v>
      </c>
      <c r="C15977" s="2">
        <f t="shared" si="1656"/>
        <v>44404</v>
      </c>
      <c r="D15977" s="1">
        <f>TIMEVALUE("08:44:33")</f>
        <v>0.36427083333333332</v>
      </c>
      <c r="E15977" s="2">
        <f t="shared" si="1657"/>
        <v>44404</v>
      </c>
      <c r="F15977" s="1">
        <f>TIMEVALUE("08:45:58")</f>
        <v>0.36525462962962962</v>
      </c>
      <c r="G15977" t="s">
        <v>573</v>
      </c>
      <c r="H15977" t="s">
        <v>30256</v>
      </c>
      <c r="I15977">
        <v>696.27800000000002</v>
      </c>
    </row>
    <row r="15978" spans="1:9" x14ac:dyDescent="0.25">
      <c r="A15978" t="s">
        <v>30257</v>
      </c>
      <c r="B15978">
        <v>13153</v>
      </c>
      <c r="C15978" s="2">
        <f t="shared" ref="C15978:C16009" si="1658">DATEVALUE("2025-07-26")</f>
        <v>44402</v>
      </c>
      <c r="D15978" s="1">
        <f>TIMEVALUE("12:45:57")</f>
        <v>0.53190972222222221</v>
      </c>
      <c r="E15978" s="2">
        <f t="shared" ref="E15978:E16009" si="1659">DATEVALUE("2025-07-26")</f>
        <v>44402</v>
      </c>
      <c r="F15978" s="1">
        <f>TIMEVALUE("12:47:28")</f>
        <v>0.53296296296296297</v>
      </c>
      <c r="G15978" t="s">
        <v>333</v>
      </c>
      <c r="H15978" t="s">
        <v>30258</v>
      </c>
      <c r="I15978">
        <v>695.89099999999996</v>
      </c>
    </row>
    <row r="15979" spans="1:9" x14ac:dyDescent="0.25">
      <c r="A15979" t="s">
        <v>30259</v>
      </c>
      <c r="B15979">
        <v>13153</v>
      </c>
      <c r="C15979" s="2">
        <f t="shared" si="1658"/>
        <v>44402</v>
      </c>
      <c r="D15979" s="1">
        <f>TIMEVALUE("12:02:33")</f>
        <v>0.50177083333333339</v>
      </c>
      <c r="E15979" s="2">
        <f t="shared" si="1659"/>
        <v>44402</v>
      </c>
      <c r="F15979" s="1">
        <f>TIMEVALUE("12:04:41")</f>
        <v>0.50325231481481481</v>
      </c>
      <c r="G15979" t="s">
        <v>416</v>
      </c>
      <c r="H15979" t="s">
        <v>30260</v>
      </c>
      <c r="I15979">
        <v>695.62699999999995</v>
      </c>
    </row>
    <row r="15980" spans="1:9" x14ac:dyDescent="0.25">
      <c r="A15980" t="s">
        <v>30261</v>
      </c>
      <c r="B15980">
        <v>13153</v>
      </c>
      <c r="C15980" s="2">
        <f t="shared" si="1658"/>
        <v>44402</v>
      </c>
      <c r="D15980" s="1">
        <f>TIMEVALUE("12:06:36")</f>
        <v>0.50458333333333338</v>
      </c>
      <c r="E15980" s="2">
        <f t="shared" si="1659"/>
        <v>44402</v>
      </c>
      <c r="F15980" s="1">
        <f>TIMEVALUE("12:08:25")</f>
        <v>0.5058449074074074</v>
      </c>
      <c r="G15980" t="s">
        <v>481</v>
      </c>
      <c r="H15980" t="s">
        <v>30262</v>
      </c>
      <c r="I15980">
        <v>695.65599999999995</v>
      </c>
    </row>
    <row r="15981" spans="1:9" x14ac:dyDescent="0.25">
      <c r="A15981" t="s">
        <v>30263</v>
      </c>
      <c r="B15981">
        <v>13153</v>
      </c>
      <c r="C15981" s="2">
        <f t="shared" si="1658"/>
        <v>44402</v>
      </c>
      <c r="D15981" s="1">
        <f>TIMEVALUE("12:15:55")</f>
        <v>0.51105324074074077</v>
      </c>
      <c r="E15981" s="2">
        <f t="shared" si="1659"/>
        <v>44402</v>
      </c>
      <c r="F15981" s="1">
        <f>TIMEVALUE("12:16:44")</f>
        <v>0.51162037037037034</v>
      </c>
      <c r="G15981" t="s">
        <v>2194</v>
      </c>
      <c r="H15981" t="s">
        <v>30264</v>
      </c>
      <c r="I15981">
        <v>695.65300000000002</v>
      </c>
    </row>
    <row r="15982" spans="1:9" x14ac:dyDescent="0.25">
      <c r="A15982" t="s">
        <v>30265</v>
      </c>
      <c r="B15982">
        <v>13153</v>
      </c>
      <c r="C15982" s="2">
        <f t="shared" si="1658"/>
        <v>44402</v>
      </c>
      <c r="D15982" s="1">
        <f>TIMEVALUE("12:18:45")</f>
        <v>0.51302083333333337</v>
      </c>
      <c r="E15982" s="2">
        <f t="shared" si="1659"/>
        <v>44402</v>
      </c>
      <c r="F15982" s="1">
        <f>TIMEVALUE("12:19:29")</f>
        <v>0.51353009259259264</v>
      </c>
      <c r="G15982" t="s">
        <v>532</v>
      </c>
      <c r="H15982" t="s">
        <v>27604</v>
      </c>
      <c r="I15982">
        <v>695.67200000000003</v>
      </c>
    </row>
    <row r="15983" spans="1:9" x14ac:dyDescent="0.25">
      <c r="A15983" t="s">
        <v>30266</v>
      </c>
      <c r="B15983">
        <v>13153</v>
      </c>
      <c r="C15983" s="2">
        <f t="shared" si="1658"/>
        <v>44402</v>
      </c>
      <c r="D15983" s="1">
        <f>TIMEVALUE("12:21:25")</f>
        <v>0.51487268518518514</v>
      </c>
      <c r="E15983" s="2">
        <f t="shared" si="1659"/>
        <v>44402</v>
      </c>
      <c r="F15983" s="1">
        <f>TIMEVALUE("12:21:55")</f>
        <v>0.51521990740740742</v>
      </c>
      <c r="G15983" t="s">
        <v>808</v>
      </c>
      <c r="H15983" t="s">
        <v>30267</v>
      </c>
      <c r="I15983">
        <v>695.74400000000003</v>
      </c>
    </row>
    <row r="15984" spans="1:9" x14ac:dyDescent="0.25">
      <c r="A15984" t="s">
        <v>30268</v>
      </c>
      <c r="B15984">
        <v>13153</v>
      </c>
      <c r="C15984" s="2">
        <f t="shared" si="1658"/>
        <v>44402</v>
      </c>
      <c r="D15984" s="1">
        <f>TIMEVALUE("12:24:12")</f>
        <v>0.51680555555555552</v>
      </c>
      <c r="E15984" s="2">
        <f t="shared" si="1659"/>
        <v>44402</v>
      </c>
      <c r="F15984" s="1">
        <f>TIMEVALUE("12:25:08")</f>
        <v>0.51745370370370369</v>
      </c>
      <c r="G15984" t="s">
        <v>2670</v>
      </c>
      <c r="H15984" t="s">
        <v>30269</v>
      </c>
      <c r="I15984">
        <v>695.68499999999995</v>
      </c>
    </row>
    <row r="15985" spans="1:9" x14ac:dyDescent="0.25">
      <c r="A15985" t="s">
        <v>30270</v>
      </c>
      <c r="B15985">
        <v>13153</v>
      </c>
      <c r="C15985" s="2">
        <f t="shared" si="1658"/>
        <v>44402</v>
      </c>
      <c r="D15985" s="1">
        <f>TIMEVALUE("12:27:31")</f>
        <v>0.51910879629629625</v>
      </c>
      <c r="E15985" s="2">
        <f t="shared" si="1659"/>
        <v>44402</v>
      </c>
      <c r="F15985" s="1">
        <f>TIMEVALUE("12:27:51")</f>
        <v>0.5193402777777778</v>
      </c>
      <c r="G15985" t="s">
        <v>3005</v>
      </c>
      <c r="H15985" t="s">
        <v>13980</v>
      </c>
      <c r="I15985">
        <v>695.75800000000004</v>
      </c>
    </row>
    <row r="15986" spans="1:9" x14ac:dyDescent="0.25">
      <c r="A15986" t="s">
        <v>30271</v>
      </c>
      <c r="B15986">
        <v>13153</v>
      </c>
      <c r="C15986" s="2">
        <f t="shared" si="1658"/>
        <v>44402</v>
      </c>
      <c r="D15986" s="1">
        <f>TIMEVALUE("12:30:15")</f>
        <v>0.5210069444444444</v>
      </c>
      <c r="E15986" s="2">
        <f t="shared" si="1659"/>
        <v>44402</v>
      </c>
      <c r="F15986" s="1">
        <f>TIMEVALUE("12:30:42")</f>
        <v>0.52131944444444445</v>
      </c>
      <c r="G15986" t="s">
        <v>18497</v>
      </c>
      <c r="H15986" t="s">
        <v>30272</v>
      </c>
      <c r="I15986">
        <v>695.80200000000002</v>
      </c>
    </row>
    <row r="15987" spans="1:9" x14ac:dyDescent="0.25">
      <c r="A15987" t="s">
        <v>30273</v>
      </c>
      <c r="B15987">
        <v>13153</v>
      </c>
      <c r="C15987" s="2">
        <f t="shared" si="1658"/>
        <v>44402</v>
      </c>
      <c r="D15987" s="1">
        <f>TIMEVALUE("12:32:29")</f>
        <v>0.52255787037037038</v>
      </c>
      <c r="E15987" s="2">
        <f t="shared" si="1659"/>
        <v>44402</v>
      </c>
      <c r="F15987" s="1">
        <f>TIMEVALUE("12:33:01")</f>
        <v>0.52292824074074074</v>
      </c>
      <c r="G15987" t="s">
        <v>13593</v>
      </c>
      <c r="H15987" t="s">
        <v>30274</v>
      </c>
      <c r="I15987">
        <v>695.82799999999997</v>
      </c>
    </row>
    <row r="15988" spans="1:9" x14ac:dyDescent="0.25">
      <c r="A15988" t="s">
        <v>30275</v>
      </c>
      <c r="B15988">
        <v>13153</v>
      </c>
      <c r="C15988" s="2">
        <f t="shared" si="1658"/>
        <v>44402</v>
      </c>
      <c r="D15988" s="1">
        <f>TIMEVALUE("12:34:27")</f>
        <v>0.52392361111111108</v>
      </c>
      <c r="E15988" s="2">
        <f t="shared" si="1659"/>
        <v>44402</v>
      </c>
      <c r="F15988" s="1">
        <f>TIMEVALUE("12:35:23")</f>
        <v>0.52457175925925925</v>
      </c>
      <c r="G15988" t="s">
        <v>2670</v>
      </c>
      <c r="H15988" t="s">
        <v>22601</v>
      </c>
      <c r="I15988">
        <v>695.83699999999999</v>
      </c>
    </row>
    <row r="15989" spans="1:9" x14ac:dyDescent="0.25">
      <c r="A15989" t="s">
        <v>30276</v>
      </c>
      <c r="B15989">
        <v>13153</v>
      </c>
      <c r="C15989" s="2">
        <f t="shared" si="1658"/>
        <v>44402</v>
      </c>
      <c r="D15989" s="1">
        <f>TIMEVALUE("12:36:45")</f>
        <v>0.52552083333333333</v>
      </c>
      <c r="E15989" s="2">
        <f t="shared" si="1659"/>
        <v>44402</v>
      </c>
      <c r="F15989" s="1">
        <f>TIMEVALUE("12:37:32")</f>
        <v>0.52606481481481482</v>
      </c>
      <c r="G15989" t="s">
        <v>2639</v>
      </c>
      <c r="H15989" t="s">
        <v>30277</v>
      </c>
      <c r="I15989">
        <v>695.79700000000003</v>
      </c>
    </row>
    <row r="15990" spans="1:9" x14ac:dyDescent="0.25">
      <c r="A15990" t="s">
        <v>30278</v>
      </c>
      <c r="B15990">
        <v>13153</v>
      </c>
      <c r="C15990" s="2">
        <f t="shared" si="1658"/>
        <v>44402</v>
      </c>
      <c r="D15990" s="1">
        <f>TIMEVALUE("12:41:44")</f>
        <v>0.5289814814814815</v>
      </c>
      <c r="E15990" s="2">
        <f t="shared" si="1659"/>
        <v>44402</v>
      </c>
      <c r="F15990" s="1">
        <f>TIMEVALUE("12:42:15")</f>
        <v>0.52934027777777781</v>
      </c>
      <c r="G15990" t="s">
        <v>17811</v>
      </c>
      <c r="H15990" t="s">
        <v>30279</v>
      </c>
      <c r="I15990">
        <v>695.84799999999996</v>
      </c>
    </row>
    <row r="15991" spans="1:9" x14ac:dyDescent="0.25">
      <c r="A15991" t="s">
        <v>30280</v>
      </c>
      <c r="B15991">
        <v>13153</v>
      </c>
      <c r="C15991" s="2">
        <f t="shared" si="1658"/>
        <v>44402</v>
      </c>
      <c r="D15991" s="1">
        <f>TIMEVALUE("11:54:46")</f>
        <v>0.49636574074074075</v>
      </c>
      <c r="E15991" s="2">
        <f t="shared" si="1659"/>
        <v>44402</v>
      </c>
      <c r="F15991" s="1">
        <f>TIMEVALUE("11:56:25")</f>
        <v>0.49751157407407409</v>
      </c>
      <c r="G15991" t="s">
        <v>455</v>
      </c>
      <c r="H15991" t="s">
        <v>30281</v>
      </c>
      <c r="I15991">
        <v>695.822</v>
      </c>
    </row>
    <row r="15992" spans="1:9" x14ac:dyDescent="0.25">
      <c r="A15992" t="s">
        <v>30282</v>
      </c>
      <c r="B15992">
        <v>13153</v>
      </c>
      <c r="C15992" s="2">
        <f t="shared" si="1658"/>
        <v>44402</v>
      </c>
      <c r="D15992" s="1">
        <f>TIMEVALUE("11:14:40")</f>
        <v>0.4685185185185185</v>
      </c>
      <c r="E15992" s="2">
        <f t="shared" si="1659"/>
        <v>44402</v>
      </c>
      <c r="F15992" s="1">
        <f>TIMEVALUE("11:15:30")</f>
        <v>0.46909722222222222</v>
      </c>
      <c r="G15992" t="s">
        <v>2778</v>
      </c>
      <c r="H15992" t="s">
        <v>30283</v>
      </c>
      <c r="I15992">
        <v>695.65700000000004</v>
      </c>
    </row>
    <row r="15993" spans="1:9" x14ac:dyDescent="0.25">
      <c r="A15993" t="s">
        <v>30284</v>
      </c>
      <c r="B15993">
        <v>13153</v>
      </c>
      <c r="C15993" s="2">
        <f t="shared" si="1658"/>
        <v>44402</v>
      </c>
      <c r="D15993" s="1">
        <f>TIMEVALUE("11:18:24")</f>
        <v>0.47111111111111109</v>
      </c>
      <c r="E15993" s="2">
        <f t="shared" si="1659"/>
        <v>44402</v>
      </c>
      <c r="F15993" s="1">
        <f>TIMEVALUE("11:25:50")</f>
        <v>0.47627314814814814</v>
      </c>
      <c r="G15993" t="s">
        <v>3100</v>
      </c>
      <c r="H15993" t="s">
        <v>30285</v>
      </c>
      <c r="I15993">
        <v>695.64300000000003</v>
      </c>
    </row>
    <row r="15994" spans="1:9" x14ac:dyDescent="0.25">
      <c r="A15994" t="s">
        <v>30286</v>
      </c>
      <c r="B15994">
        <v>13153</v>
      </c>
      <c r="C15994" s="2">
        <f t="shared" si="1658"/>
        <v>44402</v>
      </c>
      <c r="D15994" s="1">
        <f>TIMEVALUE("11:28:37")</f>
        <v>0.47820601851851852</v>
      </c>
      <c r="E15994" s="2">
        <f t="shared" si="1659"/>
        <v>44402</v>
      </c>
      <c r="F15994" s="1">
        <f>TIMEVALUE("11:29:02")</f>
        <v>0.47849537037037038</v>
      </c>
      <c r="G15994" t="s">
        <v>2894</v>
      </c>
      <c r="H15994" t="s">
        <v>30287</v>
      </c>
      <c r="I15994">
        <v>695.64300000000003</v>
      </c>
    </row>
    <row r="15995" spans="1:9" x14ac:dyDescent="0.25">
      <c r="A15995" t="s">
        <v>30288</v>
      </c>
      <c r="B15995">
        <v>13153</v>
      </c>
      <c r="C15995" s="2">
        <f t="shared" si="1658"/>
        <v>44402</v>
      </c>
      <c r="D15995" s="1">
        <f>TIMEVALUE("11:31:04")</f>
        <v>0.47990740740740739</v>
      </c>
      <c r="E15995" s="2">
        <f t="shared" si="1659"/>
        <v>44402</v>
      </c>
      <c r="F15995" s="1">
        <f>TIMEVALUE("11:31:27")</f>
        <v>0.48017361111111112</v>
      </c>
      <c r="G15995" t="s">
        <v>18474</v>
      </c>
      <c r="H15995" t="s">
        <v>30289</v>
      </c>
      <c r="I15995">
        <v>695.71299999999997</v>
      </c>
    </row>
    <row r="15996" spans="1:9" x14ac:dyDescent="0.25">
      <c r="A15996" t="s">
        <v>30290</v>
      </c>
      <c r="B15996">
        <v>13153</v>
      </c>
      <c r="C15996" s="2">
        <f t="shared" si="1658"/>
        <v>44402</v>
      </c>
      <c r="D15996" s="1">
        <f>TIMEVALUE("11:32:52")</f>
        <v>0.48115740740740742</v>
      </c>
      <c r="E15996" s="2">
        <f t="shared" si="1659"/>
        <v>44402</v>
      </c>
      <c r="F15996" s="1">
        <f>TIMEVALUE("11:33:14")</f>
        <v>0.48141203703703705</v>
      </c>
      <c r="G15996" t="s">
        <v>8082</v>
      </c>
      <c r="H15996" t="s">
        <v>30291</v>
      </c>
      <c r="I15996">
        <v>695.68100000000004</v>
      </c>
    </row>
    <row r="15997" spans="1:9" x14ac:dyDescent="0.25">
      <c r="A15997" t="s">
        <v>30292</v>
      </c>
      <c r="B15997">
        <v>13153</v>
      </c>
      <c r="C15997" s="2">
        <f t="shared" si="1658"/>
        <v>44402</v>
      </c>
      <c r="D15997" s="1">
        <f>TIMEVALUE("11:35:11")</f>
        <v>0.48276620370370371</v>
      </c>
      <c r="E15997" s="2">
        <f t="shared" si="1659"/>
        <v>44402</v>
      </c>
      <c r="F15997" s="1">
        <f>TIMEVALUE("11:35:43")</f>
        <v>0.48313657407407407</v>
      </c>
      <c r="G15997" t="s">
        <v>13593</v>
      </c>
      <c r="H15997" t="s">
        <v>28928</v>
      </c>
      <c r="I15997">
        <v>695.73</v>
      </c>
    </row>
    <row r="15998" spans="1:9" x14ac:dyDescent="0.25">
      <c r="A15998" t="s">
        <v>30293</v>
      </c>
      <c r="B15998">
        <v>13153</v>
      </c>
      <c r="C15998" s="2">
        <f t="shared" si="1658"/>
        <v>44402</v>
      </c>
      <c r="D15998" s="1">
        <f>TIMEVALUE("11:37:49")</f>
        <v>0.4845949074074074</v>
      </c>
      <c r="E15998" s="2">
        <f t="shared" si="1659"/>
        <v>44402</v>
      </c>
      <c r="F15998" s="1">
        <f>TIMEVALUE("11:38:20")</f>
        <v>0.48495370370370372</v>
      </c>
      <c r="G15998" t="s">
        <v>17811</v>
      </c>
      <c r="H15998" t="s">
        <v>30294</v>
      </c>
      <c r="I15998">
        <v>695.697</v>
      </c>
    </row>
    <row r="15999" spans="1:9" x14ac:dyDescent="0.25">
      <c r="A15999" t="s">
        <v>30295</v>
      </c>
      <c r="B15999">
        <v>13153</v>
      </c>
      <c r="C15999" s="2">
        <f t="shared" si="1658"/>
        <v>44402</v>
      </c>
      <c r="D15999" s="1">
        <f>TIMEVALUE("11:40:32")</f>
        <v>0.48648148148148146</v>
      </c>
      <c r="E15999" s="2">
        <f t="shared" si="1659"/>
        <v>44402</v>
      </c>
      <c r="F15999" s="1">
        <f>TIMEVALUE("11:40:50")</f>
        <v>0.48668981481481483</v>
      </c>
      <c r="G15999" t="s">
        <v>17697</v>
      </c>
      <c r="H15999" t="s">
        <v>25145</v>
      </c>
      <c r="I15999">
        <v>695.59799999999996</v>
      </c>
    </row>
    <row r="16000" spans="1:9" x14ac:dyDescent="0.25">
      <c r="A16000" t="s">
        <v>30296</v>
      </c>
      <c r="B16000">
        <v>13153</v>
      </c>
      <c r="C16000" s="2">
        <f t="shared" si="1658"/>
        <v>44402</v>
      </c>
      <c r="D16000" s="1">
        <f>TIMEVALUE("11:43:33")</f>
        <v>0.48857638888888888</v>
      </c>
      <c r="E16000" s="2">
        <f t="shared" si="1659"/>
        <v>44402</v>
      </c>
      <c r="F16000" s="1">
        <f>TIMEVALUE("11:44:06")</f>
        <v>0.48895833333333333</v>
      </c>
      <c r="G16000" t="s">
        <v>1395</v>
      </c>
      <c r="H16000" t="s">
        <v>30297</v>
      </c>
      <c r="I16000">
        <v>695.68299999999999</v>
      </c>
    </row>
    <row r="16001" spans="1:9" x14ac:dyDescent="0.25">
      <c r="A16001" t="s">
        <v>30298</v>
      </c>
      <c r="B16001">
        <v>13153</v>
      </c>
      <c r="C16001" s="2">
        <f t="shared" si="1658"/>
        <v>44402</v>
      </c>
      <c r="D16001" s="1">
        <f>TIMEVALUE("11:45:55")</f>
        <v>0.4902199074074074</v>
      </c>
      <c r="E16001" s="2">
        <f t="shared" si="1659"/>
        <v>44402</v>
      </c>
      <c r="F16001" s="1">
        <f>TIMEVALUE("11:46:36")</f>
        <v>0.49069444444444443</v>
      </c>
      <c r="G16001" t="s">
        <v>2329</v>
      </c>
      <c r="H16001" t="s">
        <v>30299</v>
      </c>
      <c r="I16001">
        <v>695.70799999999997</v>
      </c>
    </row>
    <row r="16002" spans="1:9" x14ac:dyDescent="0.25">
      <c r="A16002" t="s">
        <v>30300</v>
      </c>
      <c r="B16002">
        <v>13153</v>
      </c>
      <c r="C16002" s="2">
        <f t="shared" si="1658"/>
        <v>44402</v>
      </c>
      <c r="D16002" s="1">
        <f>TIMEVALUE("11:48:25")</f>
        <v>0.4919560185185185</v>
      </c>
      <c r="E16002" s="2">
        <f t="shared" si="1659"/>
        <v>44402</v>
      </c>
      <c r="F16002" s="1">
        <f>TIMEVALUE("11:49:01")</f>
        <v>0.49237268518518518</v>
      </c>
      <c r="G16002" t="s">
        <v>1600</v>
      </c>
      <c r="H16002" t="s">
        <v>30301</v>
      </c>
      <c r="I16002">
        <v>695.66800000000001</v>
      </c>
    </row>
    <row r="16003" spans="1:9" x14ac:dyDescent="0.25">
      <c r="A16003" t="s">
        <v>30302</v>
      </c>
      <c r="B16003">
        <v>13153</v>
      </c>
      <c r="C16003" s="2">
        <f t="shared" si="1658"/>
        <v>44402</v>
      </c>
      <c r="D16003" s="1">
        <f>TIMEVALUE("11:51:26")</f>
        <v>0.49405092592592592</v>
      </c>
      <c r="E16003" s="2">
        <f t="shared" si="1659"/>
        <v>44402</v>
      </c>
      <c r="F16003" s="1">
        <f>TIMEVALUE("11:52:18")</f>
        <v>0.49465277777777777</v>
      </c>
      <c r="G16003" t="s">
        <v>2427</v>
      </c>
      <c r="H16003" t="s">
        <v>30303</v>
      </c>
      <c r="I16003">
        <v>695.69799999999998</v>
      </c>
    </row>
    <row r="16004" spans="1:9" x14ac:dyDescent="0.25">
      <c r="A16004" t="s">
        <v>30304</v>
      </c>
      <c r="B16004">
        <v>13153</v>
      </c>
      <c r="C16004" s="2">
        <f t="shared" si="1658"/>
        <v>44402</v>
      </c>
      <c r="D16004" s="1">
        <f>TIMEVALUE("11:05:26")</f>
        <v>0.46210648148148148</v>
      </c>
      <c r="E16004" s="2">
        <f t="shared" si="1659"/>
        <v>44402</v>
      </c>
      <c r="F16004" s="1">
        <f>TIMEVALUE("11:07:16")</f>
        <v>0.46337962962962964</v>
      </c>
      <c r="G16004" t="s">
        <v>436</v>
      </c>
      <c r="H16004" t="s">
        <v>30305</v>
      </c>
      <c r="I16004">
        <v>695.755</v>
      </c>
    </row>
    <row r="16005" spans="1:9" x14ac:dyDescent="0.25">
      <c r="A16005" t="s">
        <v>30306</v>
      </c>
      <c r="B16005">
        <v>13153</v>
      </c>
      <c r="C16005" s="2">
        <f t="shared" si="1658"/>
        <v>44402</v>
      </c>
      <c r="D16005" s="1">
        <f>TIMEVALUE("10:14:13")</f>
        <v>0.42653935185185188</v>
      </c>
      <c r="E16005" s="2">
        <f t="shared" si="1659"/>
        <v>44402</v>
      </c>
      <c r="F16005" s="1">
        <f>TIMEVALUE("10:14:48")</f>
        <v>0.42694444444444446</v>
      </c>
      <c r="G16005" t="s">
        <v>17425</v>
      </c>
      <c r="H16005" t="s">
        <v>30241</v>
      </c>
      <c r="I16005">
        <v>695.49599999999998</v>
      </c>
    </row>
    <row r="16006" spans="1:9" x14ac:dyDescent="0.25">
      <c r="A16006" t="s">
        <v>30307</v>
      </c>
      <c r="B16006">
        <v>13153</v>
      </c>
      <c r="C16006" s="2">
        <f t="shared" si="1658"/>
        <v>44402</v>
      </c>
      <c r="D16006" s="1">
        <f>TIMEVALUE("10:18:24")</f>
        <v>0.42944444444444446</v>
      </c>
      <c r="E16006" s="2">
        <f t="shared" si="1659"/>
        <v>44402</v>
      </c>
      <c r="F16006" s="1">
        <f>TIMEVALUE("10:21:40")</f>
        <v>0.43171296296296297</v>
      </c>
      <c r="G16006" t="s">
        <v>3163</v>
      </c>
      <c r="H16006" t="s">
        <v>27686</v>
      </c>
      <c r="I16006">
        <v>694.94200000000001</v>
      </c>
    </row>
    <row r="16007" spans="1:9" x14ac:dyDescent="0.25">
      <c r="A16007" t="s">
        <v>30308</v>
      </c>
      <c r="B16007">
        <v>13153</v>
      </c>
      <c r="C16007" s="2">
        <f t="shared" si="1658"/>
        <v>44402</v>
      </c>
      <c r="D16007" s="1">
        <f>TIMEVALUE("10:24:44")</f>
        <v>0.43384259259259261</v>
      </c>
      <c r="E16007" s="2">
        <f t="shared" si="1659"/>
        <v>44402</v>
      </c>
      <c r="F16007" s="1">
        <f>TIMEVALUE("10:25:30")</f>
        <v>0.43437500000000001</v>
      </c>
      <c r="G16007" t="s">
        <v>3003</v>
      </c>
      <c r="H16007" t="s">
        <v>17258</v>
      </c>
      <c r="I16007">
        <v>695.57500000000005</v>
      </c>
    </row>
    <row r="16008" spans="1:9" x14ac:dyDescent="0.25">
      <c r="A16008" t="s">
        <v>30309</v>
      </c>
      <c r="B16008">
        <v>13153</v>
      </c>
      <c r="C16008" s="2">
        <f t="shared" si="1658"/>
        <v>44402</v>
      </c>
      <c r="D16008" s="1">
        <f>TIMEVALUE("10:27:47")</f>
        <v>0.43596064814814817</v>
      </c>
      <c r="E16008" s="2">
        <f t="shared" si="1659"/>
        <v>44402</v>
      </c>
      <c r="F16008" s="1">
        <f>TIMEVALUE("10:28:40")</f>
        <v>0.43657407407407406</v>
      </c>
      <c r="G16008" t="s">
        <v>3399</v>
      </c>
      <c r="H16008" t="s">
        <v>30310</v>
      </c>
      <c r="I16008">
        <v>695.59100000000001</v>
      </c>
    </row>
    <row r="16009" spans="1:9" x14ac:dyDescent="0.25">
      <c r="A16009" t="s">
        <v>30311</v>
      </c>
      <c r="B16009">
        <v>13153</v>
      </c>
      <c r="C16009" s="2">
        <f t="shared" si="1658"/>
        <v>44402</v>
      </c>
      <c r="D16009" s="1">
        <f>TIMEVALUE("10:30:55")</f>
        <v>0.43813657407407408</v>
      </c>
      <c r="E16009" s="2">
        <f t="shared" si="1659"/>
        <v>44402</v>
      </c>
      <c r="F16009" s="1">
        <f>TIMEVALUE("10:31:51")</f>
        <v>0.4387847222222222</v>
      </c>
      <c r="G16009" t="s">
        <v>2670</v>
      </c>
      <c r="H16009" t="s">
        <v>30312</v>
      </c>
      <c r="I16009">
        <v>695.62300000000005</v>
      </c>
    </row>
    <row r="16010" spans="1:9" x14ac:dyDescent="0.25">
      <c r="A16010" t="s">
        <v>30313</v>
      </c>
      <c r="B16010">
        <v>13153</v>
      </c>
      <c r="C16010" s="2">
        <f t="shared" ref="C16010:C16043" si="1660">DATEVALUE("2025-07-26")</f>
        <v>44402</v>
      </c>
      <c r="D16010" s="1">
        <f>TIMEVALUE("10:33:47")</f>
        <v>0.44012731481481482</v>
      </c>
      <c r="E16010" s="2">
        <f t="shared" ref="E16010:E16043" si="1661">DATEVALUE("2025-07-26")</f>
        <v>44402</v>
      </c>
      <c r="F16010" s="1">
        <f>TIMEVALUE("10:34:15")</f>
        <v>0.44045138888888891</v>
      </c>
      <c r="G16010" t="s">
        <v>11333</v>
      </c>
      <c r="H16010" t="s">
        <v>30314</v>
      </c>
      <c r="I16010">
        <v>695.61199999999997</v>
      </c>
    </row>
    <row r="16011" spans="1:9" x14ac:dyDescent="0.25">
      <c r="A16011" t="s">
        <v>30315</v>
      </c>
      <c r="B16011">
        <v>13153</v>
      </c>
      <c r="C16011" s="2">
        <f t="shared" si="1660"/>
        <v>44402</v>
      </c>
      <c r="D16011" s="1">
        <f>TIMEVALUE("10:36:10")</f>
        <v>0.44178240740740743</v>
      </c>
      <c r="E16011" s="2">
        <f t="shared" si="1661"/>
        <v>44402</v>
      </c>
      <c r="F16011" s="1">
        <f>TIMEVALUE("10:36:32")</f>
        <v>0.44203703703703706</v>
      </c>
      <c r="G16011" t="s">
        <v>8082</v>
      </c>
      <c r="H16011" t="s">
        <v>30316</v>
      </c>
      <c r="I16011">
        <v>695.54899999999998</v>
      </c>
    </row>
    <row r="16012" spans="1:9" x14ac:dyDescent="0.25">
      <c r="A16012" t="s">
        <v>30317</v>
      </c>
      <c r="B16012">
        <v>13153</v>
      </c>
      <c r="C16012" s="2">
        <f t="shared" si="1660"/>
        <v>44402</v>
      </c>
      <c r="D16012" s="1">
        <f>TIMEVALUE("10:38:38")</f>
        <v>0.44349537037037035</v>
      </c>
      <c r="E16012" s="2">
        <f t="shared" si="1661"/>
        <v>44402</v>
      </c>
      <c r="F16012" s="1">
        <f>TIMEVALUE("10:40:00")</f>
        <v>0.44444444444444442</v>
      </c>
      <c r="G16012" t="s">
        <v>2206</v>
      </c>
      <c r="H16012" t="s">
        <v>16208</v>
      </c>
      <c r="I16012">
        <v>695.16099999999994</v>
      </c>
    </row>
    <row r="16013" spans="1:9" x14ac:dyDescent="0.25">
      <c r="A16013" t="s">
        <v>30318</v>
      </c>
      <c r="B16013">
        <v>13153</v>
      </c>
      <c r="C16013" s="2">
        <f t="shared" si="1660"/>
        <v>44402</v>
      </c>
      <c r="D16013" s="1">
        <f>TIMEVALUE("10:42:46")</f>
        <v>0.44636574074074076</v>
      </c>
      <c r="E16013" s="2">
        <f t="shared" si="1661"/>
        <v>44402</v>
      </c>
      <c r="F16013" s="1">
        <f>TIMEVALUE("10:42:59")</f>
        <v>0.44651620370370371</v>
      </c>
      <c r="G16013" t="s">
        <v>2510</v>
      </c>
      <c r="H16013" t="s">
        <v>16110</v>
      </c>
      <c r="I16013">
        <v>695.30200000000002</v>
      </c>
    </row>
    <row r="16014" spans="1:9" x14ac:dyDescent="0.25">
      <c r="A16014" t="s">
        <v>30319</v>
      </c>
      <c r="B16014">
        <v>13153</v>
      </c>
      <c r="C16014" s="2">
        <f t="shared" si="1660"/>
        <v>44402</v>
      </c>
      <c r="D16014" s="1">
        <f>TIMEVALUE("10:46:01")</f>
        <v>0.44862268518518517</v>
      </c>
      <c r="E16014" s="2">
        <f t="shared" si="1661"/>
        <v>44402</v>
      </c>
      <c r="F16014" s="1">
        <f>TIMEVALUE("10:46:30")</f>
        <v>0.44895833333333335</v>
      </c>
      <c r="G16014" t="s">
        <v>12009</v>
      </c>
      <c r="H16014" t="s">
        <v>30320</v>
      </c>
      <c r="I16014">
        <v>695.71400000000006</v>
      </c>
    </row>
    <row r="16015" spans="1:9" x14ac:dyDescent="0.25">
      <c r="A16015" t="s">
        <v>30321</v>
      </c>
      <c r="B16015">
        <v>13153</v>
      </c>
      <c r="C16015" s="2">
        <f t="shared" si="1660"/>
        <v>44402</v>
      </c>
      <c r="D16015" s="1">
        <f>TIMEVALUE("10:48:01")</f>
        <v>0.45001157407407405</v>
      </c>
      <c r="E16015" s="2">
        <f t="shared" si="1661"/>
        <v>44402</v>
      </c>
      <c r="F16015" s="1">
        <f>TIMEVALUE("10:50:11")</f>
        <v>0.45151620370370371</v>
      </c>
      <c r="G16015" t="s">
        <v>496</v>
      </c>
      <c r="H16015" t="s">
        <v>30322</v>
      </c>
      <c r="I16015">
        <v>695.72500000000002</v>
      </c>
    </row>
    <row r="16016" spans="1:9" x14ac:dyDescent="0.25">
      <c r="A16016" t="s">
        <v>30323</v>
      </c>
      <c r="B16016">
        <v>13153</v>
      </c>
      <c r="C16016" s="2">
        <f t="shared" si="1660"/>
        <v>44402</v>
      </c>
      <c r="D16016" s="1">
        <f>TIMEVALUE("10:52:14")</f>
        <v>0.45293981481481482</v>
      </c>
      <c r="E16016" s="2">
        <f t="shared" si="1661"/>
        <v>44402</v>
      </c>
      <c r="F16016" s="1">
        <f>TIMEVALUE("10:53:46")</f>
        <v>0.45400462962962962</v>
      </c>
      <c r="G16016" t="s">
        <v>2201</v>
      </c>
      <c r="H16016" t="s">
        <v>30324</v>
      </c>
      <c r="I16016">
        <v>695.71799999999996</v>
      </c>
    </row>
    <row r="16017" spans="1:9" x14ac:dyDescent="0.25">
      <c r="A16017" t="s">
        <v>30325</v>
      </c>
      <c r="B16017">
        <v>13153</v>
      </c>
      <c r="C16017" s="2">
        <f t="shared" si="1660"/>
        <v>44402</v>
      </c>
      <c r="D16017" s="1">
        <f>TIMEVALUE("10:06:46")</f>
        <v>0.42136574074074074</v>
      </c>
      <c r="E16017" s="2">
        <f t="shared" si="1661"/>
        <v>44402</v>
      </c>
      <c r="F16017" s="1">
        <f>TIMEVALUE("10:08:04")</f>
        <v>0.42226851851851854</v>
      </c>
      <c r="G16017" t="s">
        <v>502</v>
      </c>
      <c r="H16017" t="s">
        <v>28905</v>
      </c>
      <c r="I16017">
        <v>695.72299999999996</v>
      </c>
    </row>
    <row r="16018" spans="1:9" x14ac:dyDescent="0.25">
      <c r="A16018" t="s">
        <v>30326</v>
      </c>
      <c r="B16018">
        <v>13153</v>
      </c>
      <c r="C16018" s="2">
        <f t="shared" si="1660"/>
        <v>44402</v>
      </c>
      <c r="D16018" s="1">
        <f>TIMEVALUE("09:39:22")</f>
        <v>0.40233796296296298</v>
      </c>
      <c r="E16018" s="2">
        <f t="shared" si="1661"/>
        <v>44402</v>
      </c>
      <c r="F16018" s="1">
        <f>TIMEVALUE("09:40:03")</f>
        <v>0.40281250000000002</v>
      </c>
      <c r="G16018" t="s">
        <v>2329</v>
      </c>
      <c r="H16018" t="s">
        <v>30327</v>
      </c>
      <c r="I16018">
        <v>695.43</v>
      </c>
    </row>
    <row r="16019" spans="1:9" x14ac:dyDescent="0.25">
      <c r="A16019" t="s">
        <v>30328</v>
      </c>
      <c r="B16019">
        <v>13153</v>
      </c>
      <c r="C16019" s="2">
        <f t="shared" si="1660"/>
        <v>44402</v>
      </c>
      <c r="D16019" s="1">
        <f>TIMEVALUE("09:42:13")</f>
        <v>0.40431712962962962</v>
      </c>
      <c r="E16019" s="2">
        <f t="shared" si="1661"/>
        <v>44402</v>
      </c>
      <c r="F16019" s="1">
        <f>TIMEVALUE("09:42:59")</f>
        <v>0.40484953703703702</v>
      </c>
      <c r="G16019" t="s">
        <v>3003</v>
      </c>
      <c r="H16019" t="s">
        <v>30329</v>
      </c>
      <c r="I16019">
        <v>695.50099999999998</v>
      </c>
    </row>
    <row r="16020" spans="1:9" x14ac:dyDescent="0.25">
      <c r="A16020" t="s">
        <v>30330</v>
      </c>
      <c r="B16020">
        <v>13153</v>
      </c>
      <c r="C16020" s="2">
        <f t="shared" si="1660"/>
        <v>44402</v>
      </c>
      <c r="D16020" s="1">
        <f>TIMEVALUE("09:44:27")</f>
        <v>0.40586805555555555</v>
      </c>
      <c r="E16020" s="2">
        <f t="shared" si="1661"/>
        <v>44402</v>
      </c>
      <c r="F16020" s="1">
        <f>TIMEVALUE("09:45:16")</f>
        <v>0.40643518518518518</v>
      </c>
      <c r="G16020" t="s">
        <v>2194</v>
      </c>
      <c r="H16020" t="s">
        <v>26145</v>
      </c>
      <c r="I16020">
        <v>695.55499999999995</v>
      </c>
    </row>
    <row r="16021" spans="1:9" x14ac:dyDescent="0.25">
      <c r="A16021" t="s">
        <v>30331</v>
      </c>
      <c r="B16021">
        <v>13153</v>
      </c>
      <c r="C16021" s="2">
        <f t="shared" si="1660"/>
        <v>44402</v>
      </c>
      <c r="D16021" s="1">
        <f>TIMEVALUE("09:46:58")</f>
        <v>0.40761574074074075</v>
      </c>
      <c r="E16021" s="2">
        <f t="shared" si="1661"/>
        <v>44402</v>
      </c>
      <c r="F16021" s="1">
        <f>TIMEVALUE("09:47:35")</f>
        <v>0.40804398148148147</v>
      </c>
      <c r="G16021" t="s">
        <v>566</v>
      </c>
      <c r="H16021" t="s">
        <v>30332</v>
      </c>
      <c r="I16021">
        <v>695.54200000000003</v>
      </c>
    </row>
    <row r="16022" spans="1:9" x14ac:dyDescent="0.25">
      <c r="A16022" t="s">
        <v>30333</v>
      </c>
      <c r="B16022">
        <v>13153</v>
      </c>
      <c r="C16022" s="2">
        <f t="shared" si="1660"/>
        <v>44402</v>
      </c>
      <c r="D16022" s="1">
        <f>TIMEVALUE("09:49:02")</f>
        <v>0.4090509259259259</v>
      </c>
      <c r="E16022" s="2">
        <f t="shared" si="1661"/>
        <v>44402</v>
      </c>
      <c r="F16022" s="1">
        <f>TIMEVALUE("09:49:31")</f>
        <v>0.40938657407407408</v>
      </c>
      <c r="G16022" t="s">
        <v>12009</v>
      </c>
      <c r="H16022" t="s">
        <v>30334</v>
      </c>
      <c r="I16022">
        <v>695.58399999999995</v>
      </c>
    </row>
    <row r="16023" spans="1:9" x14ac:dyDescent="0.25">
      <c r="A16023" t="s">
        <v>30335</v>
      </c>
      <c r="B16023">
        <v>13153</v>
      </c>
      <c r="C16023" s="2">
        <f t="shared" si="1660"/>
        <v>44402</v>
      </c>
      <c r="D16023" s="1">
        <f>TIMEVALUE("09:51:14")</f>
        <v>0.4105787037037037</v>
      </c>
      <c r="E16023" s="2">
        <f t="shared" si="1661"/>
        <v>44402</v>
      </c>
      <c r="F16023" s="1">
        <f>TIMEVALUE("09:51:35")</f>
        <v>0.41082175925925923</v>
      </c>
      <c r="G16023" t="s">
        <v>5339</v>
      </c>
      <c r="H16023" t="s">
        <v>15395</v>
      </c>
      <c r="I16023">
        <v>695.56700000000001</v>
      </c>
    </row>
    <row r="16024" spans="1:9" x14ac:dyDescent="0.25">
      <c r="A16024" t="s">
        <v>30336</v>
      </c>
      <c r="B16024">
        <v>13153</v>
      </c>
      <c r="C16024" s="2">
        <f t="shared" si="1660"/>
        <v>44402</v>
      </c>
      <c r="D16024" s="1">
        <f>TIMEVALUE("09:53:31")</f>
        <v>0.41216435185185185</v>
      </c>
      <c r="E16024" s="2">
        <f t="shared" si="1661"/>
        <v>44402</v>
      </c>
      <c r="F16024" s="1">
        <f>TIMEVALUE("09:53:51")</f>
        <v>0.41239583333333335</v>
      </c>
      <c r="G16024" t="s">
        <v>3005</v>
      </c>
      <c r="H16024" t="s">
        <v>25524</v>
      </c>
      <c r="I16024">
        <v>695.60699999999997</v>
      </c>
    </row>
    <row r="16025" spans="1:9" x14ac:dyDescent="0.25">
      <c r="A16025" t="s">
        <v>30337</v>
      </c>
      <c r="B16025">
        <v>13153</v>
      </c>
      <c r="C16025" s="2">
        <f t="shared" si="1660"/>
        <v>44402</v>
      </c>
      <c r="D16025" s="1">
        <f>TIMEVALUE("09:56:05")</f>
        <v>0.41394675925925928</v>
      </c>
      <c r="E16025" s="2">
        <f t="shared" si="1661"/>
        <v>44402</v>
      </c>
      <c r="F16025" s="1">
        <f>TIMEVALUE("09:56:32")</f>
        <v>0.41425925925925927</v>
      </c>
      <c r="G16025" t="s">
        <v>18497</v>
      </c>
      <c r="H16025" t="s">
        <v>30338</v>
      </c>
      <c r="I16025">
        <v>695.596</v>
      </c>
    </row>
    <row r="16026" spans="1:9" x14ac:dyDescent="0.25">
      <c r="A16026" t="s">
        <v>30339</v>
      </c>
      <c r="B16026">
        <v>13153</v>
      </c>
      <c r="C16026" s="2">
        <f t="shared" si="1660"/>
        <v>44402</v>
      </c>
      <c r="D16026" s="1">
        <f>TIMEVALUE("09:58:00")</f>
        <v>0.4152777777777778</v>
      </c>
      <c r="E16026" s="2">
        <f t="shared" si="1661"/>
        <v>44402</v>
      </c>
      <c r="F16026" s="1">
        <f>TIMEVALUE("09:58:23")</f>
        <v>0.41554398148148147</v>
      </c>
      <c r="G16026" t="s">
        <v>18474</v>
      </c>
      <c r="H16026" t="s">
        <v>30340</v>
      </c>
      <c r="I16026">
        <v>695.59400000000005</v>
      </c>
    </row>
    <row r="16027" spans="1:9" x14ac:dyDescent="0.25">
      <c r="A16027" t="s">
        <v>30341</v>
      </c>
      <c r="B16027">
        <v>13153</v>
      </c>
      <c r="C16027" s="2">
        <f t="shared" si="1660"/>
        <v>44402</v>
      </c>
      <c r="D16027" s="1">
        <f>TIMEVALUE("09:59:56")</f>
        <v>0.41662037037037036</v>
      </c>
      <c r="E16027" s="2">
        <f t="shared" si="1661"/>
        <v>44402</v>
      </c>
      <c r="F16027" s="1">
        <f>TIMEVALUE("10:00:23")</f>
        <v>0.41693287037037036</v>
      </c>
      <c r="G16027" t="s">
        <v>18497</v>
      </c>
      <c r="H16027" t="s">
        <v>30342</v>
      </c>
      <c r="I16027">
        <v>695.57799999999997</v>
      </c>
    </row>
    <row r="16028" spans="1:9" x14ac:dyDescent="0.25">
      <c r="A16028" t="s">
        <v>30343</v>
      </c>
      <c r="B16028">
        <v>13153</v>
      </c>
      <c r="C16028" s="2">
        <f t="shared" si="1660"/>
        <v>44402</v>
      </c>
      <c r="D16028" s="1">
        <f>TIMEVALUE("10:01:43")</f>
        <v>0.4178587962962963</v>
      </c>
      <c r="E16028" s="2">
        <f t="shared" si="1661"/>
        <v>44402</v>
      </c>
      <c r="F16028" s="1">
        <f>TIMEVALUE("10:02:21")</f>
        <v>0.41829861111111111</v>
      </c>
      <c r="G16028" t="s">
        <v>753</v>
      </c>
      <c r="H16028" t="s">
        <v>30344</v>
      </c>
      <c r="I16028">
        <v>695.56600000000003</v>
      </c>
    </row>
    <row r="16029" spans="1:9" x14ac:dyDescent="0.25">
      <c r="A16029" t="s">
        <v>30345</v>
      </c>
      <c r="B16029">
        <v>13153</v>
      </c>
      <c r="C16029" s="2">
        <f t="shared" si="1660"/>
        <v>44402</v>
      </c>
      <c r="D16029" s="1">
        <f>TIMEVALUE("10:03:41")</f>
        <v>0.41922453703703705</v>
      </c>
      <c r="E16029" s="2">
        <f t="shared" si="1661"/>
        <v>44402</v>
      </c>
      <c r="F16029" s="1">
        <f>TIMEVALUE("10:04:17")</f>
        <v>0.41964120370370372</v>
      </c>
      <c r="G16029" t="s">
        <v>1600</v>
      </c>
      <c r="H16029" t="s">
        <v>30346</v>
      </c>
      <c r="I16029">
        <v>695.61599999999999</v>
      </c>
    </row>
    <row r="16030" spans="1:9" x14ac:dyDescent="0.25">
      <c r="A16030" t="s">
        <v>30347</v>
      </c>
      <c r="B16030">
        <v>13153</v>
      </c>
      <c r="C16030" s="2">
        <f t="shared" si="1660"/>
        <v>44402</v>
      </c>
      <c r="D16030" s="1">
        <f>TIMEVALUE("09:30:38")</f>
        <v>0.39627314814814812</v>
      </c>
      <c r="E16030" s="2">
        <f t="shared" si="1661"/>
        <v>44402</v>
      </c>
      <c r="F16030" s="1">
        <f>TIMEVALUE("09:32:57")</f>
        <v>0.39788194444444447</v>
      </c>
      <c r="G16030" t="s">
        <v>3911</v>
      </c>
      <c r="H16030" t="s">
        <v>30348</v>
      </c>
      <c r="I16030">
        <v>695.577</v>
      </c>
    </row>
    <row r="16031" spans="1:9" x14ac:dyDescent="0.25">
      <c r="A16031" t="s">
        <v>30349</v>
      </c>
      <c r="B16031">
        <v>13153</v>
      </c>
      <c r="C16031" s="2">
        <f t="shared" si="1660"/>
        <v>44402</v>
      </c>
      <c r="D16031" s="1">
        <f>TIMEVALUE("08:52:31")</f>
        <v>0.36980324074074072</v>
      </c>
      <c r="E16031" s="2">
        <f t="shared" si="1661"/>
        <v>44402</v>
      </c>
      <c r="F16031" s="1">
        <f>TIMEVALUE("08:53:37")</f>
        <v>0.37056712962962962</v>
      </c>
      <c r="G16031" t="s">
        <v>103</v>
      </c>
      <c r="H16031" t="s">
        <v>28954</v>
      </c>
      <c r="I16031">
        <v>695.53</v>
      </c>
    </row>
    <row r="16032" spans="1:9" x14ac:dyDescent="0.25">
      <c r="A16032" t="s">
        <v>30350</v>
      </c>
      <c r="B16032">
        <v>13153</v>
      </c>
      <c r="C16032" s="2">
        <f t="shared" si="1660"/>
        <v>44402</v>
      </c>
      <c r="D16032" s="1">
        <f>TIMEVALUE("08:57:06")</f>
        <v>0.37298611111111113</v>
      </c>
      <c r="E16032" s="2">
        <f t="shared" si="1661"/>
        <v>44402</v>
      </c>
      <c r="F16032" s="1">
        <f>TIMEVALUE("09:00:47")</f>
        <v>0.37554398148148149</v>
      </c>
      <c r="G16032" t="s">
        <v>2034</v>
      </c>
      <c r="H16032" t="s">
        <v>20648</v>
      </c>
      <c r="I16032">
        <v>695.58100000000002</v>
      </c>
    </row>
    <row r="16033" spans="1:9" x14ac:dyDescent="0.25">
      <c r="A16033" t="s">
        <v>30351</v>
      </c>
      <c r="B16033">
        <v>13153</v>
      </c>
      <c r="C16033" s="2">
        <f t="shared" si="1660"/>
        <v>44402</v>
      </c>
      <c r="D16033" s="1">
        <f>TIMEVALUE("09:02:33")</f>
        <v>0.37677083333333333</v>
      </c>
      <c r="E16033" s="2">
        <f t="shared" si="1661"/>
        <v>44402</v>
      </c>
      <c r="F16033" s="1">
        <f>TIMEVALUE("09:03:31")</f>
        <v>0.37744212962962964</v>
      </c>
      <c r="G16033" t="s">
        <v>2871</v>
      </c>
      <c r="H16033" t="s">
        <v>30352</v>
      </c>
      <c r="I16033">
        <v>695.38599999999997</v>
      </c>
    </row>
    <row r="16034" spans="1:9" x14ac:dyDescent="0.25">
      <c r="A16034" t="s">
        <v>30353</v>
      </c>
      <c r="B16034">
        <v>13153</v>
      </c>
      <c r="C16034" s="2">
        <f t="shared" si="1660"/>
        <v>44402</v>
      </c>
      <c r="D16034" s="1">
        <f>TIMEVALUE("09:07:24")</f>
        <v>0.38013888888888892</v>
      </c>
      <c r="E16034" s="2">
        <f t="shared" si="1661"/>
        <v>44402</v>
      </c>
      <c r="F16034" s="1">
        <f>TIMEVALUE("09:07:56")</f>
        <v>0.38050925925925927</v>
      </c>
      <c r="G16034" t="s">
        <v>13593</v>
      </c>
      <c r="H16034" t="s">
        <v>30354</v>
      </c>
      <c r="I16034">
        <v>695.57</v>
      </c>
    </row>
    <row r="16035" spans="1:9" x14ac:dyDescent="0.25">
      <c r="A16035" t="s">
        <v>30355</v>
      </c>
      <c r="B16035">
        <v>13153</v>
      </c>
      <c r="C16035" s="2">
        <f t="shared" si="1660"/>
        <v>44402</v>
      </c>
      <c r="D16035" s="1">
        <f>TIMEVALUE("09:09:42")</f>
        <v>0.38173611111111111</v>
      </c>
      <c r="E16035" s="2">
        <f t="shared" si="1661"/>
        <v>44402</v>
      </c>
      <c r="F16035" s="1">
        <f>TIMEVALUE("09:10:22")</f>
        <v>0.38219907407407405</v>
      </c>
      <c r="G16035" t="s">
        <v>2226</v>
      </c>
      <c r="H16035" t="s">
        <v>30356</v>
      </c>
      <c r="I16035">
        <v>695.62400000000002</v>
      </c>
    </row>
    <row r="16036" spans="1:9" x14ac:dyDescent="0.25">
      <c r="A16036" t="s">
        <v>30357</v>
      </c>
      <c r="B16036">
        <v>13153</v>
      </c>
      <c r="C16036" s="2">
        <f t="shared" si="1660"/>
        <v>44402</v>
      </c>
      <c r="D16036" s="1">
        <f>TIMEVALUE("09:11:50")</f>
        <v>0.38321759259259258</v>
      </c>
      <c r="E16036" s="2">
        <f t="shared" si="1661"/>
        <v>44402</v>
      </c>
      <c r="F16036" s="1">
        <f>TIMEVALUE("09:12:22")</f>
        <v>0.38358796296296294</v>
      </c>
      <c r="G16036" t="s">
        <v>13593</v>
      </c>
      <c r="H16036" t="s">
        <v>29906</v>
      </c>
      <c r="I16036">
        <v>695.56399999999996</v>
      </c>
    </row>
    <row r="16037" spans="1:9" x14ac:dyDescent="0.25">
      <c r="A16037" t="s">
        <v>30358</v>
      </c>
      <c r="B16037">
        <v>13153</v>
      </c>
      <c r="C16037" s="2">
        <f t="shared" si="1660"/>
        <v>44402</v>
      </c>
      <c r="D16037" s="1">
        <f>TIMEVALUE("09:13:56")</f>
        <v>0.38467592592592592</v>
      </c>
      <c r="E16037" s="2">
        <f t="shared" si="1661"/>
        <v>44402</v>
      </c>
      <c r="F16037" s="1">
        <f>TIMEVALUE("09:14:26")</f>
        <v>0.38502314814814814</v>
      </c>
      <c r="G16037" t="s">
        <v>808</v>
      </c>
      <c r="H16037" t="s">
        <v>30359</v>
      </c>
      <c r="I16037">
        <v>695.50699999999995</v>
      </c>
    </row>
    <row r="16038" spans="1:9" x14ac:dyDescent="0.25">
      <c r="A16038" t="s">
        <v>30360</v>
      </c>
      <c r="B16038">
        <v>13153</v>
      </c>
      <c r="C16038" s="2">
        <f t="shared" si="1660"/>
        <v>44402</v>
      </c>
      <c r="D16038" s="1">
        <f>TIMEVALUE("09:15:50")</f>
        <v>0.38599537037037035</v>
      </c>
      <c r="E16038" s="2">
        <f t="shared" si="1661"/>
        <v>44402</v>
      </c>
      <c r="F16038" s="1">
        <f>TIMEVALUE("09:16:17")</f>
        <v>0.38630787037037034</v>
      </c>
      <c r="G16038" t="s">
        <v>18497</v>
      </c>
      <c r="H16038" t="s">
        <v>30361</v>
      </c>
      <c r="I16038">
        <v>695.55899999999997</v>
      </c>
    </row>
    <row r="16039" spans="1:9" x14ac:dyDescent="0.25">
      <c r="A16039" t="s">
        <v>30362</v>
      </c>
      <c r="B16039">
        <v>13153</v>
      </c>
      <c r="C16039" s="2">
        <f t="shared" si="1660"/>
        <v>44402</v>
      </c>
      <c r="D16039" s="1">
        <f>TIMEVALUE("09:17:54")</f>
        <v>0.38743055555555556</v>
      </c>
      <c r="E16039" s="2">
        <f t="shared" si="1661"/>
        <v>44402</v>
      </c>
      <c r="F16039" s="1">
        <f>TIMEVALUE("09:18:22")</f>
        <v>0.38775462962962964</v>
      </c>
      <c r="G16039" t="s">
        <v>11333</v>
      </c>
      <c r="H16039" t="s">
        <v>29989</v>
      </c>
      <c r="I16039">
        <v>695.58500000000004</v>
      </c>
    </row>
    <row r="16040" spans="1:9" x14ac:dyDescent="0.25">
      <c r="A16040" t="s">
        <v>30363</v>
      </c>
      <c r="B16040">
        <v>13153</v>
      </c>
      <c r="C16040" s="2">
        <f t="shared" si="1660"/>
        <v>44402</v>
      </c>
      <c r="D16040" s="1">
        <f>TIMEVALUE("09:20:57")</f>
        <v>0.38954861111111111</v>
      </c>
      <c r="E16040" s="2">
        <f t="shared" si="1661"/>
        <v>44402</v>
      </c>
      <c r="F16040" s="1">
        <f>TIMEVALUE("09:21:42")</f>
        <v>0.39006944444444447</v>
      </c>
      <c r="G16040" t="s">
        <v>2240</v>
      </c>
      <c r="H16040" t="s">
        <v>30364</v>
      </c>
      <c r="I16040">
        <v>695.649</v>
      </c>
    </row>
    <row r="16041" spans="1:9" x14ac:dyDescent="0.25">
      <c r="A16041" t="s">
        <v>30365</v>
      </c>
      <c r="B16041">
        <v>13153</v>
      </c>
      <c r="C16041" s="2">
        <f t="shared" si="1660"/>
        <v>44402</v>
      </c>
      <c r="D16041" s="1">
        <f>TIMEVALUE("09:24:01")</f>
        <v>0.39167824074074076</v>
      </c>
      <c r="E16041" s="2">
        <f t="shared" si="1661"/>
        <v>44402</v>
      </c>
      <c r="F16041" s="1">
        <f>TIMEVALUE("09:24:35")</f>
        <v>0.39207175925925924</v>
      </c>
      <c r="G16041" t="s">
        <v>17674</v>
      </c>
      <c r="H16041" t="s">
        <v>20214</v>
      </c>
      <c r="I16041">
        <v>695.64200000000005</v>
      </c>
    </row>
    <row r="16042" spans="1:9" x14ac:dyDescent="0.25">
      <c r="A16042" t="s">
        <v>30366</v>
      </c>
      <c r="B16042">
        <v>13153</v>
      </c>
      <c r="C16042" s="2">
        <f t="shared" si="1660"/>
        <v>44402</v>
      </c>
      <c r="D16042" s="1">
        <f>TIMEVALUE("09:27:25")</f>
        <v>0.39403935185185185</v>
      </c>
      <c r="E16042" s="2">
        <f t="shared" si="1661"/>
        <v>44402</v>
      </c>
      <c r="F16042" s="1">
        <f>TIMEVALUE("09:28:09")</f>
        <v>0.39454861111111111</v>
      </c>
      <c r="G16042" t="s">
        <v>532</v>
      </c>
      <c r="H16042" t="s">
        <v>30299</v>
      </c>
      <c r="I16042">
        <v>695.65800000000002</v>
      </c>
    </row>
    <row r="16043" spans="1:9" x14ac:dyDescent="0.25">
      <c r="A16043" t="s">
        <v>30367</v>
      </c>
      <c r="B16043">
        <v>13153</v>
      </c>
      <c r="C16043" s="2">
        <f t="shared" si="1660"/>
        <v>44402</v>
      </c>
      <c r="D16043" s="1">
        <f>TIMEVALUE("08:45:31")</f>
        <v>0.36494212962962963</v>
      </c>
      <c r="E16043" s="2">
        <f t="shared" si="1661"/>
        <v>44402</v>
      </c>
      <c r="F16043" s="1">
        <f>TIMEVALUE("08:46:41")</f>
        <v>0.36575231481481479</v>
      </c>
      <c r="G16043" t="s">
        <v>2959</v>
      </c>
      <c r="H16043" t="s">
        <v>30368</v>
      </c>
      <c r="I16043">
        <v>695.62900000000002</v>
      </c>
    </row>
    <row r="16044" spans="1:9" x14ac:dyDescent="0.25">
      <c r="A16044" t="s">
        <v>30369</v>
      </c>
      <c r="B16044">
        <v>13153</v>
      </c>
      <c r="C16044" s="2">
        <f>DATEVALUE("2025-07-25")</f>
        <v>44401</v>
      </c>
      <c r="D16044" s="1">
        <f>TIMEVALUE("16:15:09")</f>
        <v>0.67718750000000005</v>
      </c>
      <c r="E16044" s="2">
        <f>DATEVALUE("2025-07-25")</f>
        <v>44401</v>
      </c>
      <c r="F16044" s="1">
        <f>TIMEVALUE("16:16:48")</f>
        <v>0.67833333333333334</v>
      </c>
      <c r="G16044" t="s">
        <v>455</v>
      </c>
      <c r="H16044" t="s">
        <v>30370</v>
      </c>
      <c r="I16044">
        <v>695.48199999999997</v>
      </c>
    </row>
    <row r="16045" spans="1:9" x14ac:dyDescent="0.25">
      <c r="A16045" t="s">
        <v>30371</v>
      </c>
      <c r="B16045">
        <v>13153</v>
      </c>
      <c r="C16045" s="2">
        <f>DATEVALUE("2025-07-25")</f>
        <v>44401</v>
      </c>
      <c r="D16045" s="1">
        <f>TIMEVALUE("16:20:17")</f>
        <v>0.6807523148148148</v>
      </c>
      <c r="E16045" s="2">
        <f>DATEVALUE("2025-07-25")</f>
        <v>44401</v>
      </c>
      <c r="F16045" s="1">
        <f>TIMEVALUE("16:21:38")</f>
        <v>0.68168981481481483</v>
      </c>
      <c r="G16045" t="s">
        <v>2244</v>
      </c>
      <c r="H16045" t="s">
        <v>30372</v>
      </c>
      <c r="I16045">
        <v>695.56799999999998</v>
      </c>
    </row>
    <row r="16046" spans="1:9" x14ac:dyDescent="0.25">
      <c r="A16046" t="s">
        <v>30373</v>
      </c>
      <c r="B16046">
        <v>13153</v>
      </c>
      <c r="C16046" s="2">
        <f>DATEVALUE("2025-07-25")</f>
        <v>44401</v>
      </c>
      <c r="D16046" s="1">
        <f>TIMEVALUE("16:24:03")</f>
        <v>0.68336805555555558</v>
      </c>
      <c r="E16046" s="2">
        <f>DATEVALUE("2025-07-25")</f>
        <v>44401</v>
      </c>
      <c r="F16046" s="1">
        <f>TIMEVALUE("16:25:41")</f>
        <v>0.68450231481481483</v>
      </c>
      <c r="G16046" t="s">
        <v>2374</v>
      </c>
      <c r="H16046" t="s">
        <v>19024</v>
      </c>
      <c r="I16046">
        <v>695.59400000000005</v>
      </c>
    </row>
    <row r="16047" spans="1:9" x14ac:dyDescent="0.25">
      <c r="A16047" t="s">
        <v>30374</v>
      </c>
      <c r="B16047">
        <v>13153</v>
      </c>
      <c r="C16047" s="2">
        <f>DATEVALUE("2025-07-25")</f>
        <v>44401</v>
      </c>
      <c r="D16047" s="1">
        <f>TIMEVALUE("16:27:16")</f>
        <v>0.68560185185185185</v>
      </c>
      <c r="E16047" s="2">
        <f>DATEVALUE("2025-07-25")</f>
        <v>44401</v>
      </c>
      <c r="F16047" s="1">
        <f>TIMEVALUE("16:28:54")</f>
        <v>0.6867361111111111</v>
      </c>
      <c r="G16047" t="s">
        <v>2374</v>
      </c>
      <c r="H16047" t="s">
        <v>30375</v>
      </c>
      <c r="I16047">
        <v>696.52099999999996</v>
      </c>
    </row>
    <row r="16048" spans="1:9" x14ac:dyDescent="0.25">
      <c r="A16048" t="s">
        <v>30376</v>
      </c>
      <c r="B16048">
        <v>13153</v>
      </c>
      <c r="C16048" s="2">
        <f t="shared" ref="C16048:C16055" si="1662">DATEVALUE("2025-07-26")</f>
        <v>44402</v>
      </c>
      <c r="D16048" s="1">
        <f>TIMEVALUE("08:14:30")</f>
        <v>0.34340277777777778</v>
      </c>
      <c r="E16048" s="2">
        <f t="shared" ref="E16048:E16055" si="1663">DATEVALUE("2025-07-26")</f>
        <v>44402</v>
      </c>
      <c r="F16048" s="1">
        <f>TIMEVALUE("08:16:00")</f>
        <v>0.34444444444444444</v>
      </c>
      <c r="G16048" t="s">
        <v>349</v>
      </c>
      <c r="H16048" t="s">
        <v>30377</v>
      </c>
      <c r="I16048">
        <v>695.529</v>
      </c>
    </row>
    <row r="16049" spans="1:9" x14ac:dyDescent="0.25">
      <c r="A16049" t="s">
        <v>30378</v>
      </c>
      <c r="B16049">
        <v>13153</v>
      </c>
      <c r="C16049" s="2">
        <f t="shared" si="1662"/>
        <v>44402</v>
      </c>
      <c r="D16049" s="1">
        <f>TIMEVALUE("08:18:01")</f>
        <v>0.34584490740740742</v>
      </c>
      <c r="E16049" s="2">
        <f t="shared" si="1663"/>
        <v>44402</v>
      </c>
      <c r="F16049" s="1">
        <f>TIMEVALUE("08:18:58")</f>
        <v>0.34650462962962963</v>
      </c>
      <c r="G16049" t="s">
        <v>2215</v>
      </c>
      <c r="H16049" t="s">
        <v>30379</v>
      </c>
      <c r="I16049">
        <v>695.51700000000005</v>
      </c>
    </row>
    <row r="16050" spans="1:9" x14ac:dyDescent="0.25">
      <c r="A16050" t="s">
        <v>30380</v>
      </c>
      <c r="B16050">
        <v>13153</v>
      </c>
      <c r="C16050" s="2">
        <f t="shared" si="1662"/>
        <v>44402</v>
      </c>
      <c r="D16050" s="1">
        <f>TIMEVALUE("08:22:16")</f>
        <v>0.34879629629629627</v>
      </c>
      <c r="E16050" s="2">
        <f t="shared" si="1663"/>
        <v>44402</v>
      </c>
      <c r="F16050" s="1">
        <f>TIMEVALUE("08:23:58")</f>
        <v>0.34997685185185184</v>
      </c>
      <c r="G16050" t="s">
        <v>236</v>
      </c>
      <c r="H16050" t="s">
        <v>29026</v>
      </c>
      <c r="I16050">
        <v>695.47199999999998</v>
      </c>
    </row>
    <row r="16051" spans="1:9" x14ac:dyDescent="0.25">
      <c r="A16051" t="s">
        <v>30381</v>
      </c>
      <c r="B16051">
        <v>13153</v>
      </c>
      <c r="C16051" s="2">
        <f t="shared" si="1662"/>
        <v>44402</v>
      </c>
      <c r="D16051" s="1">
        <f>TIMEVALUE("08:25:59")</f>
        <v>0.35137731481481482</v>
      </c>
      <c r="E16051" s="2">
        <f t="shared" si="1663"/>
        <v>44402</v>
      </c>
      <c r="F16051" s="1">
        <f>TIMEVALUE("08:27:24")</f>
        <v>0.35236111111111112</v>
      </c>
      <c r="G16051" t="s">
        <v>573</v>
      </c>
      <c r="H16051" t="s">
        <v>30382</v>
      </c>
      <c r="I16051">
        <v>695.51599999999996</v>
      </c>
    </row>
    <row r="16052" spans="1:9" x14ac:dyDescent="0.25">
      <c r="A16052" t="s">
        <v>30383</v>
      </c>
      <c r="B16052">
        <v>13153</v>
      </c>
      <c r="C16052" s="2">
        <f t="shared" si="1662"/>
        <v>44402</v>
      </c>
      <c r="D16052" s="1">
        <f>TIMEVALUE("08:29:14")</f>
        <v>0.35363425925925923</v>
      </c>
      <c r="E16052" s="2">
        <f t="shared" si="1663"/>
        <v>44402</v>
      </c>
      <c r="F16052" s="1">
        <f>TIMEVALUE("08:29:45")</f>
        <v>0.35399305555555555</v>
      </c>
      <c r="G16052" t="s">
        <v>17811</v>
      </c>
      <c r="H16052" t="s">
        <v>28952</v>
      </c>
      <c r="I16052">
        <v>695.51199999999994</v>
      </c>
    </row>
    <row r="16053" spans="1:9" x14ac:dyDescent="0.25">
      <c r="A16053" t="s">
        <v>30384</v>
      </c>
      <c r="B16053">
        <v>13153</v>
      </c>
      <c r="C16053" s="2">
        <f t="shared" si="1662"/>
        <v>44402</v>
      </c>
      <c r="D16053" s="1">
        <f>TIMEVALUE("08:31:29")</f>
        <v>0.35519675925925925</v>
      </c>
      <c r="E16053" s="2">
        <f t="shared" si="1663"/>
        <v>44402</v>
      </c>
      <c r="F16053" s="1">
        <f>TIMEVALUE("08:33:35")</f>
        <v>0.35665509259259259</v>
      </c>
      <c r="G16053" t="s">
        <v>2803</v>
      </c>
      <c r="H16053" t="s">
        <v>30385</v>
      </c>
      <c r="I16053">
        <v>695.55700000000002</v>
      </c>
    </row>
    <row r="16054" spans="1:9" x14ac:dyDescent="0.25">
      <c r="A16054" t="s">
        <v>30386</v>
      </c>
      <c r="B16054">
        <v>13153</v>
      </c>
      <c r="C16054" s="2">
        <f t="shared" si="1662"/>
        <v>44402</v>
      </c>
      <c r="D16054" s="1">
        <f>TIMEVALUE("08:35:10")</f>
        <v>0.35775462962962962</v>
      </c>
      <c r="E16054" s="2">
        <f t="shared" si="1663"/>
        <v>44402</v>
      </c>
      <c r="F16054" s="1">
        <f>TIMEVALUE("08:37:15")</f>
        <v>0.35920138888888886</v>
      </c>
      <c r="G16054" t="s">
        <v>640</v>
      </c>
      <c r="H16054" t="s">
        <v>22771</v>
      </c>
      <c r="I16054">
        <v>695.54100000000005</v>
      </c>
    </row>
    <row r="16055" spans="1:9" x14ac:dyDescent="0.25">
      <c r="A16055" t="s">
        <v>30387</v>
      </c>
      <c r="B16055">
        <v>13153</v>
      </c>
      <c r="C16055" s="2">
        <f t="shared" si="1662"/>
        <v>44402</v>
      </c>
      <c r="D16055" s="1">
        <f>TIMEVALUE("08:39:23")</f>
        <v>0.36068287037037039</v>
      </c>
      <c r="E16055" s="2">
        <f t="shared" si="1663"/>
        <v>44402</v>
      </c>
      <c r="F16055" s="1">
        <f>TIMEVALUE("08:41:54")</f>
        <v>0.36243055555555553</v>
      </c>
      <c r="G16055" t="s">
        <v>2282</v>
      </c>
      <c r="H16055" t="s">
        <v>30388</v>
      </c>
      <c r="I16055">
        <v>695.48800000000006</v>
      </c>
    </row>
    <row r="16056" spans="1:9" x14ac:dyDescent="0.25">
      <c r="A16056" t="s">
        <v>30389</v>
      </c>
      <c r="B16056">
        <v>13153</v>
      </c>
      <c r="C16056" s="2">
        <f t="shared" ref="C16056:C16095" si="1664">DATEVALUE("2025-07-25")</f>
        <v>44401</v>
      </c>
      <c r="D16056" s="1">
        <f>TIMEVALUE("16:06:16")</f>
        <v>0.67101851851851857</v>
      </c>
      <c r="E16056" s="2">
        <f t="shared" ref="E16056:E16095" si="1665">DATEVALUE("2025-07-25")</f>
        <v>44401</v>
      </c>
      <c r="F16056" s="1">
        <f>TIMEVALUE("16:10:08")</f>
        <v>0.67370370370370369</v>
      </c>
      <c r="G16056" t="s">
        <v>2554</v>
      </c>
      <c r="H16056" t="s">
        <v>30390</v>
      </c>
      <c r="I16056">
        <v>695.43700000000001</v>
      </c>
    </row>
    <row r="16057" spans="1:9" x14ac:dyDescent="0.25">
      <c r="A16057" t="s">
        <v>30391</v>
      </c>
      <c r="B16057">
        <v>13153</v>
      </c>
      <c r="C16057" s="2">
        <f t="shared" si="1664"/>
        <v>44401</v>
      </c>
      <c r="D16057" s="1">
        <f>TIMEVALUE("14:45:01")</f>
        <v>0.61459490740740741</v>
      </c>
      <c r="E16057" s="2">
        <f t="shared" si="1665"/>
        <v>44401</v>
      </c>
      <c r="F16057" s="1">
        <f>TIMEVALUE("14:46:10")</f>
        <v>0.61539351851851853</v>
      </c>
      <c r="G16057" t="s">
        <v>2285</v>
      </c>
      <c r="H16057" t="s">
        <v>30392</v>
      </c>
      <c r="I16057">
        <v>695.52</v>
      </c>
    </row>
    <row r="16058" spans="1:9" x14ac:dyDescent="0.25">
      <c r="A16058" t="s">
        <v>30393</v>
      </c>
      <c r="B16058">
        <v>13153</v>
      </c>
      <c r="C16058" s="2">
        <f t="shared" si="1664"/>
        <v>44401</v>
      </c>
      <c r="D16058" s="1">
        <f>TIMEVALUE("15:10:35")</f>
        <v>0.632349537037037</v>
      </c>
      <c r="E16058" s="2">
        <f t="shared" si="1665"/>
        <v>44401</v>
      </c>
      <c r="F16058" s="1">
        <f>TIMEVALUE("15:11:39")</f>
        <v>0.63309027777777782</v>
      </c>
      <c r="G16058" t="s">
        <v>2416</v>
      </c>
      <c r="H16058" t="s">
        <v>22571</v>
      </c>
      <c r="I16058">
        <v>695.62400000000002</v>
      </c>
    </row>
    <row r="16059" spans="1:9" x14ac:dyDescent="0.25">
      <c r="A16059" t="s">
        <v>30394</v>
      </c>
      <c r="B16059">
        <v>13153</v>
      </c>
      <c r="C16059" s="2">
        <f t="shared" si="1664"/>
        <v>44401</v>
      </c>
      <c r="D16059" s="1">
        <f>TIMEVALUE("15:14:03")</f>
        <v>0.63475694444444442</v>
      </c>
      <c r="E16059" s="2">
        <f t="shared" si="1665"/>
        <v>44401</v>
      </c>
      <c r="F16059" s="1">
        <f>TIMEVALUE("15:15:41")</f>
        <v>0.63589120370370367</v>
      </c>
      <c r="G16059" t="s">
        <v>2374</v>
      </c>
      <c r="H16059" t="s">
        <v>30395</v>
      </c>
      <c r="I16059">
        <v>695.596</v>
      </c>
    </row>
    <row r="16060" spans="1:9" x14ac:dyDescent="0.25">
      <c r="A16060" t="s">
        <v>30396</v>
      </c>
      <c r="B16060">
        <v>13153</v>
      </c>
      <c r="C16060" s="2">
        <f t="shared" si="1664"/>
        <v>44401</v>
      </c>
      <c r="D16060" s="1">
        <f>TIMEVALUE("15:17:45")</f>
        <v>0.63732638888888893</v>
      </c>
      <c r="E16060" s="2">
        <f t="shared" si="1665"/>
        <v>44401</v>
      </c>
      <c r="F16060" s="1">
        <f>TIMEVALUE("15:19:22")</f>
        <v>0.63844907407407403</v>
      </c>
      <c r="G16060" t="s">
        <v>2220</v>
      </c>
      <c r="H16060" t="s">
        <v>30397</v>
      </c>
      <c r="I16060">
        <v>695.63400000000001</v>
      </c>
    </row>
    <row r="16061" spans="1:9" x14ac:dyDescent="0.25">
      <c r="A16061" t="s">
        <v>30398</v>
      </c>
      <c r="B16061">
        <v>13153</v>
      </c>
      <c r="C16061" s="2">
        <f t="shared" si="1664"/>
        <v>44401</v>
      </c>
      <c r="D16061" s="1">
        <f>TIMEVALUE("15:27:03")</f>
        <v>0.64378472222222227</v>
      </c>
      <c r="E16061" s="2">
        <f t="shared" si="1665"/>
        <v>44401</v>
      </c>
      <c r="F16061" s="1">
        <f>TIMEVALUE("15:31:38")</f>
        <v>0.64696759259259262</v>
      </c>
      <c r="G16061" t="s">
        <v>6560</v>
      </c>
      <c r="H16061" t="s">
        <v>30399</v>
      </c>
      <c r="I16061">
        <v>695.75599999999997</v>
      </c>
    </row>
    <row r="16062" spans="1:9" x14ac:dyDescent="0.25">
      <c r="A16062" t="s">
        <v>30400</v>
      </c>
      <c r="B16062">
        <v>13153</v>
      </c>
      <c r="C16062" s="2">
        <f t="shared" si="1664"/>
        <v>44401</v>
      </c>
      <c r="D16062" s="1">
        <f>TIMEVALUE("15:35:41")</f>
        <v>0.64978009259259262</v>
      </c>
      <c r="E16062" s="2">
        <f t="shared" si="1665"/>
        <v>44401</v>
      </c>
      <c r="F16062" s="1">
        <f>TIMEVALUE("15:36:56")</f>
        <v>0.6506481481481482</v>
      </c>
      <c r="G16062" t="s">
        <v>2235</v>
      </c>
      <c r="H16062" t="s">
        <v>30401</v>
      </c>
      <c r="I16062">
        <v>695.63400000000001</v>
      </c>
    </row>
    <row r="16063" spans="1:9" x14ac:dyDescent="0.25">
      <c r="A16063" t="s">
        <v>30402</v>
      </c>
      <c r="B16063">
        <v>13153</v>
      </c>
      <c r="C16063" s="2">
        <f t="shared" si="1664"/>
        <v>44401</v>
      </c>
      <c r="D16063" s="1">
        <f>TIMEVALUE("15:39:14")</f>
        <v>0.65224537037037034</v>
      </c>
      <c r="E16063" s="2">
        <f t="shared" si="1665"/>
        <v>44401</v>
      </c>
      <c r="F16063" s="1">
        <f>TIMEVALUE("15:40:59")</f>
        <v>0.65346064814814819</v>
      </c>
      <c r="G16063" t="s">
        <v>2313</v>
      </c>
      <c r="H16063" t="s">
        <v>30403</v>
      </c>
      <c r="I16063">
        <v>695.61199999999997</v>
      </c>
    </row>
    <row r="16064" spans="1:9" x14ac:dyDescent="0.25">
      <c r="A16064" t="s">
        <v>30404</v>
      </c>
      <c r="B16064">
        <v>13153</v>
      </c>
      <c r="C16064" s="2">
        <f t="shared" si="1664"/>
        <v>44401</v>
      </c>
      <c r="D16064" s="1">
        <f>TIMEVALUE("15:43:50")</f>
        <v>0.65543981481481484</v>
      </c>
      <c r="E16064" s="2">
        <f t="shared" si="1665"/>
        <v>44401</v>
      </c>
      <c r="F16064" s="1">
        <f>TIMEVALUE("15:45:14")</f>
        <v>0.65641203703703699</v>
      </c>
      <c r="G16064" t="s">
        <v>2344</v>
      </c>
      <c r="H16064" t="s">
        <v>30405</v>
      </c>
      <c r="I16064">
        <v>695.67499999999995</v>
      </c>
    </row>
    <row r="16065" spans="1:9" x14ac:dyDescent="0.25">
      <c r="A16065" t="s">
        <v>30406</v>
      </c>
      <c r="B16065">
        <v>13153</v>
      </c>
      <c r="C16065" s="2">
        <f t="shared" si="1664"/>
        <v>44401</v>
      </c>
      <c r="D16065" s="1">
        <f>TIMEVALUE("15:47:16")</f>
        <v>0.65782407407407406</v>
      </c>
      <c r="E16065" s="2">
        <f t="shared" si="1665"/>
        <v>44401</v>
      </c>
      <c r="F16065" s="1">
        <f>TIMEVALUE("15:48:31")</f>
        <v>0.65869212962962964</v>
      </c>
      <c r="G16065" t="s">
        <v>2235</v>
      </c>
      <c r="H16065" t="s">
        <v>30407</v>
      </c>
      <c r="I16065">
        <v>695.74699999999996</v>
      </c>
    </row>
    <row r="16066" spans="1:9" x14ac:dyDescent="0.25">
      <c r="A16066" t="s">
        <v>30408</v>
      </c>
      <c r="B16066">
        <v>13153</v>
      </c>
      <c r="C16066" s="2">
        <f t="shared" si="1664"/>
        <v>44401</v>
      </c>
      <c r="D16066" s="1">
        <f>TIMEVALUE("15:51:05")</f>
        <v>0.66047453703703707</v>
      </c>
      <c r="E16066" s="2">
        <f t="shared" si="1665"/>
        <v>44401</v>
      </c>
      <c r="F16066" s="1">
        <f>TIMEVALUE("15:54:12")</f>
        <v>0.66263888888888889</v>
      </c>
      <c r="G16066" t="s">
        <v>2662</v>
      </c>
      <c r="H16066" t="s">
        <v>30409</v>
      </c>
      <c r="I16066">
        <v>695.62699999999995</v>
      </c>
    </row>
    <row r="16067" spans="1:9" x14ac:dyDescent="0.25">
      <c r="A16067" t="s">
        <v>30410</v>
      </c>
      <c r="B16067">
        <v>13153</v>
      </c>
      <c r="C16067" s="2">
        <f t="shared" si="1664"/>
        <v>44401</v>
      </c>
      <c r="D16067" s="1">
        <f>TIMEVALUE("15:57:21")</f>
        <v>0.6648263888888889</v>
      </c>
      <c r="E16067" s="2">
        <f t="shared" si="1665"/>
        <v>44401</v>
      </c>
      <c r="F16067" s="1">
        <f>TIMEVALUE("15:58:43")</f>
        <v>0.66577546296296297</v>
      </c>
      <c r="G16067" t="s">
        <v>2206</v>
      </c>
      <c r="H16067" t="s">
        <v>30055</v>
      </c>
      <c r="I16067">
        <v>695.61199999999997</v>
      </c>
    </row>
    <row r="16068" spans="1:9" x14ac:dyDescent="0.25">
      <c r="A16068" t="s">
        <v>30411</v>
      </c>
      <c r="B16068">
        <v>13153</v>
      </c>
      <c r="C16068" s="2">
        <f t="shared" si="1664"/>
        <v>44401</v>
      </c>
      <c r="D16068" s="1">
        <f>TIMEVALUE("16:01:53")</f>
        <v>0.66797453703703702</v>
      </c>
      <c r="E16068" s="2">
        <f t="shared" si="1665"/>
        <v>44401</v>
      </c>
      <c r="F16068" s="1">
        <f>TIMEVALUE("16:03:19")</f>
        <v>0.66896990740740736</v>
      </c>
      <c r="G16068" t="s">
        <v>683</v>
      </c>
      <c r="H16068" t="s">
        <v>30412</v>
      </c>
      <c r="I16068">
        <v>695.58799999999997</v>
      </c>
    </row>
    <row r="16069" spans="1:9" x14ac:dyDescent="0.25">
      <c r="A16069" t="s">
        <v>30413</v>
      </c>
      <c r="B16069">
        <v>13153</v>
      </c>
      <c r="C16069" s="2">
        <f t="shared" si="1664"/>
        <v>44401</v>
      </c>
      <c r="D16069" s="1">
        <f>TIMEVALUE("14:34:18")</f>
        <v>0.60715277777777776</v>
      </c>
      <c r="E16069" s="2">
        <f t="shared" si="1665"/>
        <v>44401</v>
      </c>
      <c r="F16069" s="1">
        <f>TIMEVALUE("14:34:50")</f>
        <v>0.60752314814814812</v>
      </c>
      <c r="G16069" t="s">
        <v>13593</v>
      </c>
      <c r="H16069" t="s">
        <v>28801</v>
      </c>
      <c r="I16069">
        <v>695.67899999999997</v>
      </c>
    </row>
    <row r="16070" spans="1:9" x14ac:dyDescent="0.25">
      <c r="A16070" t="s">
        <v>30414</v>
      </c>
      <c r="B16070">
        <v>13153</v>
      </c>
      <c r="C16070" s="2">
        <f t="shared" si="1664"/>
        <v>44401</v>
      </c>
      <c r="D16070" s="1">
        <f>TIMEVALUE("10:35:59")</f>
        <v>0.44165509259259261</v>
      </c>
      <c r="E16070" s="2">
        <f t="shared" si="1665"/>
        <v>44401</v>
      </c>
      <c r="F16070" s="1">
        <f>TIMEVALUE("10:38:43")</f>
        <v>0.44355324074074076</v>
      </c>
      <c r="G16070" t="s">
        <v>2832</v>
      </c>
      <c r="H16070" t="s">
        <v>30415</v>
      </c>
      <c r="I16070">
        <v>695.73199999999997</v>
      </c>
    </row>
    <row r="16071" spans="1:9" x14ac:dyDescent="0.25">
      <c r="A16071" t="s">
        <v>30416</v>
      </c>
      <c r="B16071">
        <v>13153</v>
      </c>
      <c r="C16071" s="2">
        <f t="shared" si="1664"/>
        <v>44401</v>
      </c>
      <c r="D16071" s="1">
        <f>TIMEVALUE("11:01:37")</f>
        <v>0.45945601851851853</v>
      </c>
      <c r="E16071" s="2">
        <f t="shared" si="1665"/>
        <v>44401</v>
      </c>
      <c r="F16071" s="1">
        <f>TIMEVALUE("11:02:17")</f>
        <v>0.45991898148148147</v>
      </c>
      <c r="G16071" t="s">
        <v>2226</v>
      </c>
      <c r="H16071" t="s">
        <v>29450</v>
      </c>
      <c r="I16071">
        <v>695.63</v>
      </c>
    </row>
    <row r="16072" spans="1:9" x14ac:dyDescent="0.25">
      <c r="A16072" t="s">
        <v>30417</v>
      </c>
      <c r="B16072">
        <v>13153</v>
      </c>
      <c r="C16072" s="2">
        <f t="shared" si="1664"/>
        <v>44401</v>
      </c>
      <c r="D16072" s="1">
        <f>TIMEVALUE("11:04:32")</f>
        <v>0.46148148148148149</v>
      </c>
      <c r="E16072" s="2">
        <f t="shared" si="1665"/>
        <v>44401</v>
      </c>
      <c r="F16072" s="1">
        <f>TIMEVALUE("11:05:01")</f>
        <v>0.46181712962962962</v>
      </c>
      <c r="G16072" t="s">
        <v>12009</v>
      </c>
      <c r="H16072" t="s">
        <v>30418</v>
      </c>
      <c r="I16072">
        <v>695.66600000000005</v>
      </c>
    </row>
    <row r="16073" spans="1:9" x14ac:dyDescent="0.25">
      <c r="A16073" t="s">
        <v>30419</v>
      </c>
      <c r="B16073">
        <v>13153</v>
      </c>
      <c r="C16073" s="2">
        <f t="shared" si="1664"/>
        <v>44401</v>
      </c>
      <c r="D16073" s="1">
        <f>TIMEVALUE("11:10:12")</f>
        <v>0.46541666666666665</v>
      </c>
      <c r="E16073" s="2">
        <f t="shared" si="1665"/>
        <v>44401</v>
      </c>
      <c r="F16073" s="1">
        <f>TIMEVALUE("11:20:24")</f>
        <v>0.47249999999999998</v>
      </c>
      <c r="G16073" t="s">
        <v>7590</v>
      </c>
      <c r="H16073" t="s">
        <v>30420</v>
      </c>
      <c r="I16073">
        <v>695.78099999999995</v>
      </c>
    </row>
    <row r="16074" spans="1:9" x14ac:dyDescent="0.25">
      <c r="A16074" t="s">
        <v>30421</v>
      </c>
      <c r="B16074">
        <v>13153</v>
      </c>
      <c r="C16074" s="2">
        <f t="shared" si="1664"/>
        <v>44401</v>
      </c>
      <c r="D16074" s="1">
        <f>TIMEVALUE("11:23:41")</f>
        <v>0.47478009259259257</v>
      </c>
      <c r="E16074" s="2">
        <f t="shared" si="1665"/>
        <v>44401</v>
      </c>
      <c r="F16074" s="1">
        <f>TIMEVALUE("11:24:03")</f>
        <v>0.47503472222222221</v>
      </c>
      <c r="G16074" t="s">
        <v>8082</v>
      </c>
      <c r="H16074" t="s">
        <v>30422</v>
      </c>
      <c r="I16074">
        <v>695.72400000000005</v>
      </c>
    </row>
    <row r="16075" spans="1:9" x14ac:dyDescent="0.25">
      <c r="A16075" t="s">
        <v>30423</v>
      </c>
      <c r="B16075">
        <v>13153</v>
      </c>
      <c r="C16075" s="2">
        <f t="shared" si="1664"/>
        <v>44401</v>
      </c>
      <c r="D16075" s="1">
        <f>TIMEVALUE("11:26:37")</f>
        <v>0.47681712962962963</v>
      </c>
      <c r="E16075" s="2">
        <f t="shared" si="1665"/>
        <v>44401</v>
      </c>
      <c r="F16075" s="1">
        <f>TIMEVALUE("11:28:07")</f>
        <v>0.4778587962962963</v>
      </c>
      <c r="G16075" t="s">
        <v>349</v>
      </c>
      <c r="H16075" t="s">
        <v>30424</v>
      </c>
      <c r="I16075">
        <v>695.72699999999998</v>
      </c>
    </row>
    <row r="16076" spans="1:9" x14ac:dyDescent="0.25">
      <c r="A16076" t="s">
        <v>30425</v>
      </c>
      <c r="B16076">
        <v>13153</v>
      </c>
      <c r="C16076" s="2">
        <f t="shared" si="1664"/>
        <v>44401</v>
      </c>
      <c r="D16076" s="1">
        <f>TIMEVALUE("14:25:32")</f>
        <v>0.60106481481481477</v>
      </c>
      <c r="E16076" s="2">
        <f t="shared" si="1665"/>
        <v>44401</v>
      </c>
      <c r="F16076" s="1">
        <f>TIMEVALUE("14:27:59")</f>
        <v>0.60276620370370371</v>
      </c>
      <c r="G16076" t="s">
        <v>538</v>
      </c>
      <c r="H16076" t="s">
        <v>29906</v>
      </c>
      <c r="I16076">
        <v>695.71600000000001</v>
      </c>
    </row>
    <row r="16077" spans="1:9" x14ac:dyDescent="0.25">
      <c r="A16077" t="s">
        <v>30426</v>
      </c>
      <c r="B16077">
        <v>13153</v>
      </c>
      <c r="C16077" s="2">
        <f t="shared" si="1664"/>
        <v>44401</v>
      </c>
      <c r="D16077" s="1">
        <f>TIMEVALUE("11:51:49")</f>
        <v>0.49431712962962965</v>
      </c>
      <c r="E16077" s="2">
        <f t="shared" si="1665"/>
        <v>44401</v>
      </c>
      <c r="F16077" s="1">
        <f>TIMEVALUE("11:52:21")</f>
        <v>0.4946875</v>
      </c>
      <c r="G16077" t="s">
        <v>13593</v>
      </c>
      <c r="H16077" t="s">
        <v>30427</v>
      </c>
      <c r="I16077">
        <v>695.70399999999995</v>
      </c>
    </row>
    <row r="16078" spans="1:9" x14ac:dyDescent="0.25">
      <c r="A16078" t="s">
        <v>30428</v>
      </c>
      <c r="B16078">
        <v>13153</v>
      </c>
      <c r="C16078" s="2">
        <f t="shared" si="1664"/>
        <v>44401</v>
      </c>
      <c r="D16078" s="1">
        <f>TIMEVALUE("11:55:07")</f>
        <v>0.49660879629629628</v>
      </c>
      <c r="E16078" s="2">
        <f t="shared" si="1665"/>
        <v>44401</v>
      </c>
      <c r="F16078" s="1">
        <f>TIMEVALUE("11:56:42")</f>
        <v>0.49770833333333331</v>
      </c>
      <c r="G16078" t="s">
        <v>382</v>
      </c>
      <c r="H16078" t="s">
        <v>30429</v>
      </c>
      <c r="I16078">
        <v>695.8</v>
      </c>
    </row>
    <row r="16079" spans="1:9" x14ac:dyDescent="0.25">
      <c r="A16079" t="s">
        <v>30430</v>
      </c>
      <c r="B16079">
        <v>13153</v>
      </c>
      <c r="C16079" s="2">
        <f t="shared" si="1664"/>
        <v>44401</v>
      </c>
      <c r="D16079" s="1">
        <f>TIMEVALUE("13:18:14")</f>
        <v>0.55432870370370368</v>
      </c>
      <c r="E16079" s="2">
        <f t="shared" si="1665"/>
        <v>44401</v>
      </c>
      <c r="F16079" s="1">
        <f>TIMEVALUE("13:21:31")</f>
        <v>0.55660879629629634</v>
      </c>
      <c r="G16079" t="s">
        <v>1018</v>
      </c>
      <c r="H16079" t="s">
        <v>28916</v>
      </c>
      <c r="I16079">
        <v>696.12300000000005</v>
      </c>
    </row>
    <row r="16080" spans="1:9" x14ac:dyDescent="0.25">
      <c r="A16080" t="s">
        <v>30431</v>
      </c>
      <c r="B16080">
        <v>13153</v>
      </c>
      <c r="C16080" s="2">
        <f t="shared" si="1664"/>
        <v>44401</v>
      </c>
      <c r="D16080" s="1">
        <f>TIMEVALUE("13:44:32")</f>
        <v>0.57259259259259254</v>
      </c>
      <c r="E16080" s="2">
        <f t="shared" si="1665"/>
        <v>44401</v>
      </c>
      <c r="F16080" s="1">
        <f>TIMEVALUE("13:46:00")</f>
        <v>0.57361111111111107</v>
      </c>
      <c r="G16080" t="s">
        <v>2257</v>
      </c>
      <c r="H16080" t="s">
        <v>18879</v>
      </c>
      <c r="I16080">
        <v>695.755</v>
      </c>
    </row>
    <row r="16081" spans="1:9" x14ac:dyDescent="0.25">
      <c r="A16081" t="s">
        <v>30432</v>
      </c>
      <c r="B16081">
        <v>13153</v>
      </c>
      <c r="C16081" s="2">
        <f t="shared" si="1664"/>
        <v>44401</v>
      </c>
      <c r="D16081" s="1">
        <f>TIMEVALUE("13:48:47")</f>
        <v>0.57554398148148145</v>
      </c>
      <c r="E16081" s="2">
        <f t="shared" si="1665"/>
        <v>44401</v>
      </c>
      <c r="F16081" s="1">
        <f>TIMEVALUE("13:49:33")</f>
        <v>0.5760763888888889</v>
      </c>
      <c r="G16081" t="s">
        <v>3003</v>
      </c>
      <c r="H16081" t="s">
        <v>30433</v>
      </c>
      <c r="I16081">
        <v>695.68899999999996</v>
      </c>
    </row>
    <row r="16082" spans="1:9" x14ac:dyDescent="0.25">
      <c r="A16082" t="s">
        <v>30434</v>
      </c>
      <c r="B16082">
        <v>13153</v>
      </c>
      <c r="C16082" s="2">
        <f t="shared" si="1664"/>
        <v>44401</v>
      </c>
      <c r="D16082" s="1">
        <f>TIMEVALUE("10:09:43")</f>
        <v>0.42341435185185183</v>
      </c>
      <c r="E16082" s="2">
        <f t="shared" si="1665"/>
        <v>44401</v>
      </c>
      <c r="F16082" s="1">
        <f>TIMEVALUE("10:12:31")</f>
        <v>0.4253587962962963</v>
      </c>
      <c r="G16082" t="s">
        <v>3034</v>
      </c>
      <c r="H16082" t="s">
        <v>30055</v>
      </c>
      <c r="I16082">
        <v>695.952</v>
      </c>
    </row>
    <row r="16083" spans="1:9" x14ac:dyDescent="0.25">
      <c r="A16083" t="s">
        <v>30435</v>
      </c>
      <c r="B16083">
        <v>13153</v>
      </c>
      <c r="C16083" s="2">
        <f t="shared" si="1664"/>
        <v>44401</v>
      </c>
      <c r="D16083" s="1">
        <f>TIMEVALUE("08:51:02")</f>
        <v>0.36877314814814816</v>
      </c>
      <c r="E16083" s="2">
        <f t="shared" si="1665"/>
        <v>44401</v>
      </c>
      <c r="F16083" s="1">
        <f>TIMEVALUE("09:02:07")</f>
        <v>0.37646990740740743</v>
      </c>
      <c r="G16083" t="s">
        <v>1411</v>
      </c>
      <c r="H16083" t="s">
        <v>22488</v>
      </c>
      <c r="I16083">
        <v>695.90899999999999</v>
      </c>
    </row>
    <row r="16084" spans="1:9" x14ac:dyDescent="0.25">
      <c r="A16084" t="s">
        <v>30436</v>
      </c>
      <c r="B16084">
        <v>13153</v>
      </c>
      <c r="C16084" s="2">
        <f t="shared" si="1664"/>
        <v>44401</v>
      </c>
      <c r="D16084" s="1">
        <f>TIMEVALUE("09:09:27")</f>
        <v>0.38156250000000003</v>
      </c>
      <c r="E16084" s="2">
        <f t="shared" si="1665"/>
        <v>44401</v>
      </c>
      <c r="F16084" s="1">
        <f>TIMEVALUE("09:09:58")</f>
        <v>0.38192129629629629</v>
      </c>
      <c r="G16084" t="s">
        <v>17811</v>
      </c>
      <c r="H16084" t="s">
        <v>30437</v>
      </c>
      <c r="I16084">
        <v>695.9</v>
      </c>
    </row>
    <row r="16085" spans="1:9" x14ac:dyDescent="0.25">
      <c r="A16085" t="s">
        <v>30438</v>
      </c>
      <c r="B16085">
        <v>13153</v>
      </c>
      <c r="C16085" s="2">
        <f t="shared" si="1664"/>
        <v>44401</v>
      </c>
      <c r="D16085" s="1">
        <f>TIMEVALUE("09:14:34")</f>
        <v>0.38511574074074073</v>
      </c>
      <c r="E16085" s="2">
        <f t="shared" si="1665"/>
        <v>44401</v>
      </c>
      <c r="F16085" s="1">
        <f>TIMEVALUE("09:16:28")</f>
        <v>0.38643518518518516</v>
      </c>
      <c r="G16085" t="s">
        <v>2627</v>
      </c>
      <c r="H16085" t="s">
        <v>22733</v>
      </c>
      <c r="I16085">
        <v>695.827</v>
      </c>
    </row>
    <row r="16086" spans="1:9" x14ac:dyDescent="0.25">
      <c r="A16086" t="s">
        <v>30439</v>
      </c>
      <c r="B16086">
        <v>13153</v>
      </c>
      <c r="C16086" s="2">
        <f t="shared" si="1664"/>
        <v>44401</v>
      </c>
      <c r="D16086" s="1">
        <f>TIMEVALUE("09:22:46")</f>
        <v>0.39081018518518518</v>
      </c>
      <c r="E16086" s="2">
        <f t="shared" si="1665"/>
        <v>44401</v>
      </c>
      <c r="F16086" s="1">
        <f>TIMEVALUE("09:23:37")</f>
        <v>0.39140046296296294</v>
      </c>
      <c r="G16086" t="s">
        <v>994</v>
      </c>
      <c r="H16086" t="s">
        <v>30440</v>
      </c>
      <c r="I16086">
        <v>695.75099999999998</v>
      </c>
    </row>
    <row r="16087" spans="1:9" x14ac:dyDescent="0.25">
      <c r="A16087" t="s">
        <v>30441</v>
      </c>
      <c r="B16087">
        <v>13153</v>
      </c>
      <c r="C16087" s="2">
        <f t="shared" si="1664"/>
        <v>44401</v>
      </c>
      <c r="D16087" s="1">
        <f>TIMEVALUE("09:26:33")</f>
        <v>0.3934375</v>
      </c>
      <c r="E16087" s="2">
        <f t="shared" si="1665"/>
        <v>44401</v>
      </c>
      <c r="F16087" s="1">
        <f>TIMEVALUE("09:29:07")</f>
        <v>0.39521990740740742</v>
      </c>
      <c r="G16087" t="s">
        <v>3348</v>
      </c>
      <c r="H16087" t="s">
        <v>22752</v>
      </c>
      <c r="I16087">
        <v>695.66600000000005</v>
      </c>
    </row>
    <row r="16088" spans="1:9" x14ac:dyDescent="0.25">
      <c r="A16088" t="s">
        <v>30442</v>
      </c>
      <c r="B16088">
        <v>13153</v>
      </c>
      <c r="C16088" s="2">
        <f t="shared" si="1664"/>
        <v>44401</v>
      </c>
      <c r="D16088" s="1">
        <f>TIMEVALUE("09:32:53")</f>
        <v>0.39783564814814815</v>
      </c>
      <c r="E16088" s="2">
        <f t="shared" si="1665"/>
        <v>44401</v>
      </c>
      <c r="F16088" s="1">
        <f>TIMEVALUE("09:33:20")</f>
        <v>0.39814814814814814</v>
      </c>
      <c r="G16088" t="s">
        <v>18497</v>
      </c>
      <c r="H16088" t="s">
        <v>30443</v>
      </c>
      <c r="I16088">
        <v>695.63</v>
      </c>
    </row>
    <row r="16089" spans="1:9" x14ac:dyDescent="0.25">
      <c r="A16089" t="s">
        <v>30444</v>
      </c>
      <c r="B16089">
        <v>13153</v>
      </c>
      <c r="C16089" s="2">
        <f t="shared" si="1664"/>
        <v>44401</v>
      </c>
      <c r="D16089" s="1">
        <f>TIMEVALUE("09:35:57")</f>
        <v>0.39996527777777779</v>
      </c>
      <c r="E16089" s="2">
        <f t="shared" si="1665"/>
        <v>44401</v>
      </c>
      <c r="F16089" s="1">
        <f>TIMEVALUE("09:38:32")</f>
        <v>0.40175925925925926</v>
      </c>
      <c r="G16089" t="s">
        <v>446</v>
      </c>
      <c r="H16089" t="s">
        <v>30445</v>
      </c>
      <c r="I16089">
        <v>695.57</v>
      </c>
    </row>
    <row r="16090" spans="1:9" x14ac:dyDescent="0.25">
      <c r="A16090" t="s">
        <v>30446</v>
      </c>
      <c r="B16090">
        <v>13153</v>
      </c>
      <c r="C16090" s="2">
        <f t="shared" si="1664"/>
        <v>44401</v>
      </c>
      <c r="D16090" s="1">
        <f>TIMEVALUE("09:41:44")</f>
        <v>0.4039814814814815</v>
      </c>
      <c r="E16090" s="2">
        <f t="shared" si="1665"/>
        <v>44401</v>
      </c>
      <c r="F16090" s="1">
        <f>TIMEVALUE("09:43:25")</f>
        <v>0.40515046296296298</v>
      </c>
      <c r="G16090" t="s">
        <v>300</v>
      </c>
      <c r="H16090" t="s">
        <v>3905</v>
      </c>
      <c r="I16090">
        <v>695.46199999999999</v>
      </c>
    </row>
    <row r="16091" spans="1:9" x14ac:dyDescent="0.25">
      <c r="A16091" t="s">
        <v>30447</v>
      </c>
      <c r="B16091">
        <v>13153</v>
      </c>
      <c r="C16091" s="2">
        <f t="shared" si="1664"/>
        <v>44401</v>
      </c>
      <c r="D16091" s="1">
        <f>TIMEVALUE("09:45:45")</f>
        <v>0.40677083333333336</v>
      </c>
      <c r="E16091" s="2">
        <f t="shared" si="1665"/>
        <v>44401</v>
      </c>
      <c r="F16091" s="1">
        <f>TIMEVALUE("09:48:07")</f>
        <v>0.40841435185185188</v>
      </c>
      <c r="G16091" t="s">
        <v>264</v>
      </c>
      <c r="H16091" t="s">
        <v>29751</v>
      </c>
      <c r="I16091">
        <v>695.38</v>
      </c>
    </row>
    <row r="16092" spans="1:9" x14ac:dyDescent="0.25">
      <c r="A16092" t="s">
        <v>30448</v>
      </c>
      <c r="B16092">
        <v>13153</v>
      </c>
      <c r="C16092" s="2">
        <f t="shared" si="1664"/>
        <v>44401</v>
      </c>
      <c r="D16092" s="1">
        <f>TIMEVALUE("09:51:35")</f>
        <v>0.41082175925925923</v>
      </c>
      <c r="E16092" s="2">
        <f t="shared" si="1665"/>
        <v>44401</v>
      </c>
      <c r="F16092" s="1">
        <f>TIMEVALUE("09:53:28")</f>
        <v>0.41212962962962962</v>
      </c>
      <c r="G16092" t="s">
        <v>303</v>
      </c>
      <c r="H16092" t="s">
        <v>30449</v>
      </c>
      <c r="I16092">
        <v>695.31899999999996</v>
      </c>
    </row>
    <row r="16093" spans="1:9" x14ac:dyDescent="0.25">
      <c r="A16093" t="s">
        <v>30450</v>
      </c>
      <c r="B16093">
        <v>13153</v>
      </c>
      <c r="C16093" s="2">
        <f t="shared" si="1664"/>
        <v>44401</v>
      </c>
      <c r="D16093" s="1">
        <f>TIMEVALUE("09:57:27")</f>
        <v>0.41489583333333335</v>
      </c>
      <c r="E16093" s="2">
        <f t="shared" si="1665"/>
        <v>44401</v>
      </c>
      <c r="F16093" s="1">
        <f>TIMEVALUE("09:58:57")</f>
        <v>0.41593750000000002</v>
      </c>
      <c r="G16093" t="s">
        <v>349</v>
      </c>
      <c r="H16093" t="s">
        <v>29026</v>
      </c>
      <c r="I16093">
        <v>695.13499999999999</v>
      </c>
    </row>
    <row r="16094" spans="1:9" x14ac:dyDescent="0.25">
      <c r="A16094" t="s">
        <v>30451</v>
      </c>
      <c r="B16094">
        <v>13153</v>
      </c>
      <c r="C16094" s="2">
        <f t="shared" si="1664"/>
        <v>44401</v>
      </c>
      <c r="D16094" s="1">
        <f>TIMEVALUE("10:02:00")</f>
        <v>0.41805555555555557</v>
      </c>
      <c r="E16094" s="2">
        <f t="shared" si="1665"/>
        <v>44401</v>
      </c>
      <c r="F16094" s="1">
        <f>TIMEVALUE("10:03:40")</f>
        <v>0.41921296296296295</v>
      </c>
      <c r="G16094" t="s">
        <v>2791</v>
      </c>
      <c r="H16094" t="s">
        <v>17300</v>
      </c>
      <c r="I16094">
        <v>695.05899999999997</v>
      </c>
    </row>
    <row r="16095" spans="1:9" x14ac:dyDescent="0.25">
      <c r="A16095" t="s">
        <v>30452</v>
      </c>
      <c r="B16095">
        <v>13153</v>
      </c>
      <c r="C16095" s="2">
        <f t="shared" si="1664"/>
        <v>44401</v>
      </c>
      <c r="D16095" s="1">
        <f>TIMEVALUE("08:39:37")</f>
        <v>0.36084490740740743</v>
      </c>
      <c r="E16095" s="2">
        <f t="shared" si="1665"/>
        <v>44401</v>
      </c>
      <c r="F16095" s="1">
        <f>TIMEVALUE("08:42:22")</f>
        <v>0.36275462962962962</v>
      </c>
      <c r="G16095" t="s">
        <v>15534</v>
      </c>
      <c r="H16095" t="s">
        <v>30453</v>
      </c>
      <c r="I16095">
        <v>695.86900000000003</v>
      </c>
    </row>
    <row r="16096" spans="1:9" x14ac:dyDescent="0.25">
      <c r="A16096" t="s">
        <v>30454</v>
      </c>
      <c r="B16096">
        <v>13119</v>
      </c>
      <c r="C16096" s="2">
        <f t="shared" ref="C16096:C16109" si="1666">DATEVALUE("2025-07-26")</f>
        <v>44402</v>
      </c>
      <c r="D16096" s="1">
        <f>TIMEVALUE("07:51:19")</f>
        <v>0.32730324074074074</v>
      </c>
      <c r="E16096" s="2">
        <f t="shared" ref="E16096:E16109" si="1667">DATEVALUE("2025-07-26")</f>
        <v>44402</v>
      </c>
      <c r="F16096" s="1">
        <f>TIMEVALUE("07:58:05")</f>
        <v>0.33200231481481479</v>
      </c>
      <c r="G16096" t="s">
        <v>3007</v>
      </c>
      <c r="H16096" t="s">
        <v>20844</v>
      </c>
      <c r="I16096">
        <v>694.90099999999995</v>
      </c>
    </row>
    <row r="16097" spans="1:9" x14ac:dyDescent="0.25">
      <c r="A16097" t="s">
        <v>30454</v>
      </c>
      <c r="B16097">
        <v>13119</v>
      </c>
      <c r="C16097" s="2">
        <f t="shared" si="1666"/>
        <v>44402</v>
      </c>
      <c r="D16097" s="1">
        <f>TIMEVALUE("08:16:04")</f>
        <v>0.34449074074074076</v>
      </c>
      <c r="E16097" s="2">
        <f t="shared" si="1667"/>
        <v>44402</v>
      </c>
      <c r="F16097" s="1">
        <f>TIMEVALUE("08:16:04")</f>
        <v>0.34449074074074076</v>
      </c>
      <c r="G16097" t="s">
        <v>162</v>
      </c>
      <c r="H16097" t="s">
        <v>163</v>
      </c>
      <c r="I16097">
        <v>98765432.099000007</v>
      </c>
    </row>
    <row r="16098" spans="1:9" x14ac:dyDescent="0.25">
      <c r="A16098" t="s">
        <v>30455</v>
      </c>
      <c r="B16098">
        <v>13119</v>
      </c>
      <c r="C16098" s="2">
        <f t="shared" si="1666"/>
        <v>44402</v>
      </c>
      <c r="D16098" s="1">
        <f>TIMEVALUE("08:01:07")</f>
        <v>0.33410879629629631</v>
      </c>
      <c r="E16098" s="2">
        <f t="shared" si="1667"/>
        <v>44402</v>
      </c>
      <c r="F16098" s="1">
        <f>TIMEVALUE("08:01:59")</f>
        <v>0.33471064814814816</v>
      </c>
      <c r="G16098" t="s">
        <v>2427</v>
      </c>
      <c r="H16098" t="s">
        <v>22689</v>
      </c>
      <c r="I16098">
        <v>695.71500000000003</v>
      </c>
    </row>
    <row r="16099" spans="1:9" x14ac:dyDescent="0.25">
      <c r="A16099" t="s">
        <v>30456</v>
      </c>
      <c r="B16099">
        <v>13119</v>
      </c>
      <c r="C16099" s="2">
        <f t="shared" si="1666"/>
        <v>44402</v>
      </c>
      <c r="D16099" s="1">
        <f>TIMEVALUE("08:04:34")</f>
        <v>0.33650462962962963</v>
      </c>
      <c r="E16099" s="2">
        <f t="shared" si="1667"/>
        <v>44402</v>
      </c>
      <c r="F16099" s="1">
        <f>TIMEVALUE("08:05:48")</f>
        <v>0.33736111111111111</v>
      </c>
      <c r="G16099" t="s">
        <v>7361</v>
      </c>
      <c r="H16099" t="s">
        <v>23698</v>
      </c>
      <c r="I16099">
        <v>695.70299999999997</v>
      </c>
    </row>
    <row r="16100" spans="1:9" x14ac:dyDescent="0.25">
      <c r="A16100" t="s">
        <v>30457</v>
      </c>
      <c r="B16100">
        <v>13119</v>
      </c>
      <c r="C16100" s="2">
        <f t="shared" si="1666"/>
        <v>44402</v>
      </c>
      <c r="D16100" s="1">
        <f>TIMEVALUE("08:06:54")</f>
        <v>0.33812500000000001</v>
      </c>
      <c r="E16100" s="2">
        <f t="shared" si="1667"/>
        <v>44402</v>
      </c>
      <c r="F16100" s="1">
        <f>TIMEVALUE("08:08:43")</f>
        <v>0.33938657407407408</v>
      </c>
      <c r="G16100" t="s">
        <v>481</v>
      </c>
      <c r="H16100" t="s">
        <v>30458</v>
      </c>
      <c r="I16100">
        <v>695.64599999999996</v>
      </c>
    </row>
    <row r="16101" spans="1:9" x14ac:dyDescent="0.25">
      <c r="A16101" t="s">
        <v>30459</v>
      </c>
      <c r="B16101">
        <v>13119</v>
      </c>
      <c r="C16101" s="2">
        <f t="shared" si="1666"/>
        <v>44402</v>
      </c>
      <c r="D16101" s="1">
        <f>TIMEVALUE("08:09:49")</f>
        <v>0.34015046296296297</v>
      </c>
      <c r="E16101" s="2">
        <f t="shared" si="1667"/>
        <v>44402</v>
      </c>
      <c r="F16101" s="1">
        <f>TIMEVALUE("08:11:33")</f>
        <v>0.34135416666666668</v>
      </c>
      <c r="G16101" t="s">
        <v>523</v>
      </c>
      <c r="H16101" t="s">
        <v>30460</v>
      </c>
      <c r="I16101">
        <v>695.63499999999999</v>
      </c>
    </row>
    <row r="16102" spans="1:9" x14ac:dyDescent="0.25">
      <c r="A16102" t="s">
        <v>30461</v>
      </c>
      <c r="B16102">
        <v>13119</v>
      </c>
      <c r="C16102" s="2">
        <f t="shared" si="1666"/>
        <v>44402</v>
      </c>
      <c r="D16102" s="1">
        <f>TIMEVALUE("08:16:43")</f>
        <v>0.34494212962962961</v>
      </c>
      <c r="E16102" s="2">
        <f t="shared" si="1667"/>
        <v>44402</v>
      </c>
      <c r="F16102" s="1">
        <f>TIMEVALUE("08:18:54")</f>
        <v>0.34645833333333331</v>
      </c>
      <c r="G16102" t="s">
        <v>340</v>
      </c>
      <c r="H16102" t="s">
        <v>30462</v>
      </c>
      <c r="I16102">
        <v>695.61699999999996</v>
      </c>
    </row>
    <row r="16103" spans="1:9" x14ac:dyDescent="0.25">
      <c r="A16103" t="s">
        <v>30463</v>
      </c>
      <c r="B16103">
        <v>13119</v>
      </c>
      <c r="C16103" s="2">
        <f t="shared" si="1666"/>
        <v>44402</v>
      </c>
      <c r="D16103" s="1">
        <f>TIMEVALUE("08:19:50")</f>
        <v>0.34710648148148149</v>
      </c>
      <c r="E16103" s="2">
        <f t="shared" si="1667"/>
        <v>44402</v>
      </c>
      <c r="F16103" s="1">
        <f>TIMEVALUE("08:22:51")</f>
        <v>0.34920138888888891</v>
      </c>
      <c r="G16103" t="s">
        <v>2441</v>
      </c>
      <c r="H16103" t="s">
        <v>22568</v>
      </c>
      <c r="I16103">
        <v>695.596</v>
      </c>
    </row>
    <row r="16104" spans="1:9" x14ac:dyDescent="0.25">
      <c r="A16104" t="s">
        <v>30464</v>
      </c>
      <c r="B16104">
        <v>13119</v>
      </c>
      <c r="C16104" s="2">
        <f t="shared" si="1666"/>
        <v>44402</v>
      </c>
      <c r="D16104" s="1">
        <f>TIMEVALUE("08:23:49")</f>
        <v>0.34987268518518516</v>
      </c>
      <c r="E16104" s="2">
        <f t="shared" si="1667"/>
        <v>44402</v>
      </c>
      <c r="F16104" s="1">
        <f>TIMEVALUE("08:26:30")</f>
        <v>0.35173611111111114</v>
      </c>
      <c r="G16104" t="s">
        <v>3064</v>
      </c>
      <c r="H16104" t="s">
        <v>30465</v>
      </c>
      <c r="I16104">
        <v>695.55200000000002</v>
      </c>
    </row>
    <row r="16105" spans="1:9" x14ac:dyDescent="0.25">
      <c r="A16105" t="s">
        <v>30466</v>
      </c>
      <c r="B16105">
        <v>13119</v>
      </c>
      <c r="C16105" s="2">
        <f t="shared" si="1666"/>
        <v>44402</v>
      </c>
      <c r="D16105" s="1">
        <f>TIMEVALUE("08:27:32")</f>
        <v>0.35245370370370371</v>
      </c>
      <c r="E16105" s="2">
        <f t="shared" si="1667"/>
        <v>44402</v>
      </c>
      <c r="F16105" s="1">
        <f>TIMEVALUE("08:28:49")</f>
        <v>0.35334490740740743</v>
      </c>
      <c r="G16105" t="s">
        <v>2186</v>
      </c>
      <c r="H16105" t="s">
        <v>30467</v>
      </c>
      <c r="I16105">
        <v>695.52</v>
      </c>
    </row>
    <row r="16106" spans="1:9" x14ac:dyDescent="0.25">
      <c r="A16106" t="s">
        <v>30468</v>
      </c>
      <c r="B16106">
        <v>13119</v>
      </c>
      <c r="C16106" s="2">
        <f t="shared" si="1666"/>
        <v>44402</v>
      </c>
      <c r="D16106" s="1">
        <f>TIMEVALUE("08:29:49")</f>
        <v>0.35403935185185187</v>
      </c>
      <c r="E16106" s="2">
        <f t="shared" si="1667"/>
        <v>44402</v>
      </c>
      <c r="F16106" s="1">
        <f>TIMEVALUE("08:31:18")</f>
        <v>0.35506944444444444</v>
      </c>
      <c r="G16106" t="s">
        <v>499</v>
      </c>
      <c r="H16106" t="s">
        <v>30469</v>
      </c>
      <c r="I16106">
        <v>695.51599999999996</v>
      </c>
    </row>
    <row r="16107" spans="1:9" x14ac:dyDescent="0.25">
      <c r="A16107" t="s">
        <v>30470</v>
      </c>
      <c r="B16107">
        <v>13119</v>
      </c>
      <c r="C16107" s="2">
        <f t="shared" si="1666"/>
        <v>44402</v>
      </c>
      <c r="D16107" s="1">
        <f>TIMEVALUE("08:32:15")</f>
        <v>0.35572916666666665</v>
      </c>
      <c r="E16107" s="2">
        <f t="shared" si="1667"/>
        <v>44402</v>
      </c>
      <c r="F16107" s="1">
        <f>TIMEVALUE("08:33:39")</f>
        <v>0.35670138888888892</v>
      </c>
      <c r="G16107" t="s">
        <v>2344</v>
      </c>
      <c r="H16107" t="s">
        <v>30471</v>
      </c>
      <c r="I16107">
        <v>695.48299999999995</v>
      </c>
    </row>
    <row r="16108" spans="1:9" x14ac:dyDescent="0.25">
      <c r="A16108" t="s">
        <v>30472</v>
      </c>
      <c r="B16108">
        <v>13119</v>
      </c>
      <c r="C16108" s="2">
        <f t="shared" si="1666"/>
        <v>44402</v>
      </c>
      <c r="D16108" s="1">
        <f>TIMEVALUE("08:34:46")</f>
        <v>0.35747685185185185</v>
      </c>
      <c r="E16108" s="2">
        <f t="shared" si="1667"/>
        <v>44402</v>
      </c>
      <c r="F16108" s="1">
        <f>TIMEVALUE("08:36:02")</f>
        <v>0.35835648148148147</v>
      </c>
      <c r="G16108" t="s">
        <v>352</v>
      </c>
      <c r="H16108" t="s">
        <v>30473</v>
      </c>
      <c r="I16108">
        <v>695.476</v>
      </c>
    </row>
    <row r="16109" spans="1:9" x14ac:dyDescent="0.25">
      <c r="A16109" t="s">
        <v>30474</v>
      </c>
      <c r="B16109">
        <v>13119</v>
      </c>
      <c r="C16109" s="2">
        <f t="shared" si="1666"/>
        <v>44402</v>
      </c>
      <c r="D16109" s="1">
        <f>TIMEVALUE("07:41:10")</f>
        <v>0.32025462962962964</v>
      </c>
      <c r="E16109" s="2">
        <f t="shared" si="1667"/>
        <v>44402</v>
      </c>
      <c r="F16109" s="1">
        <f>TIMEVALUE("07:41:30")</f>
        <v>0.32048611111111114</v>
      </c>
      <c r="G16109" t="s">
        <v>3005</v>
      </c>
      <c r="H16109" t="s">
        <v>30475</v>
      </c>
      <c r="I16109">
        <v>695.43200000000002</v>
      </c>
    </row>
    <row r="16110" spans="1:9" x14ac:dyDescent="0.25">
      <c r="A16110" t="s">
        <v>30476</v>
      </c>
      <c r="B16110">
        <v>13119</v>
      </c>
      <c r="C16110" s="2">
        <f t="shared" ref="C16110:C16141" si="1668">DATEVALUE("2025-07-25")</f>
        <v>44401</v>
      </c>
      <c r="D16110" s="1">
        <f>TIMEVALUE("15:55:26")</f>
        <v>0.66349537037037032</v>
      </c>
      <c r="E16110" s="2">
        <f t="shared" ref="E16110:E16141" si="1669">DATEVALUE("2025-07-25")</f>
        <v>44401</v>
      </c>
      <c r="F16110" s="1">
        <f>TIMEVALUE("15:57:10")</f>
        <v>0.66469907407407403</v>
      </c>
      <c r="G16110" t="s">
        <v>523</v>
      </c>
      <c r="H16110" t="s">
        <v>219</v>
      </c>
      <c r="I16110">
        <v>696.072</v>
      </c>
    </row>
    <row r="16111" spans="1:9" x14ac:dyDescent="0.25">
      <c r="A16111" t="s">
        <v>30477</v>
      </c>
      <c r="B16111">
        <v>13119</v>
      </c>
      <c r="C16111" s="2">
        <f t="shared" si="1668"/>
        <v>44401</v>
      </c>
      <c r="D16111" s="1">
        <f>TIMEVALUE("15:58:47")</f>
        <v>0.66582175925925924</v>
      </c>
      <c r="E16111" s="2">
        <f t="shared" si="1669"/>
        <v>44401</v>
      </c>
      <c r="F16111" s="1">
        <f>TIMEVALUE("15:59:18")</f>
        <v>0.66618055555555555</v>
      </c>
      <c r="G16111" t="s">
        <v>17811</v>
      </c>
      <c r="H16111" t="s">
        <v>30478</v>
      </c>
      <c r="I16111">
        <v>696.077</v>
      </c>
    </row>
    <row r="16112" spans="1:9" x14ac:dyDescent="0.25">
      <c r="A16112" t="s">
        <v>30479</v>
      </c>
      <c r="B16112">
        <v>13119</v>
      </c>
      <c r="C16112" s="2">
        <f t="shared" si="1668"/>
        <v>44401</v>
      </c>
      <c r="D16112" s="1">
        <f>TIMEVALUE("16:00:18")</f>
        <v>0.666875</v>
      </c>
      <c r="E16112" s="2">
        <f t="shared" si="1669"/>
        <v>44401</v>
      </c>
      <c r="F16112" s="1">
        <f>TIMEVALUE("16:00:48")</f>
        <v>0.66722222222222227</v>
      </c>
      <c r="G16112" t="s">
        <v>808</v>
      </c>
      <c r="H16112" t="s">
        <v>20350</v>
      </c>
      <c r="I16112">
        <v>696.00099999999998</v>
      </c>
    </row>
    <row r="16113" spans="1:9" x14ac:dyDescent="0.25">
      <c r="A16113" t="s">
        <v>30480</v>
      </c>
      <c r="B16113">
        <v>13119</v>
      </c>
      <c r="C16113" s="2">
        <f t="shared" si="1668"/>
        <v>44401</v>
      </c>
      <c r="D16113" s="1">
        <f>TIMEVALUE("16:01:46")</f>
        <v>0.66789351851851853</v>
      </c>
      <c r="E16113" s="2">
        <f t="shared" si="1669"/>
        <v>44401</v>
      </c>
      <c r="F16113" s="1">
        <f>TIMEVALUE("16:04:21")</f>
        <v>0.66968749999999999</v>
      </c>
      <c r="G16113" t="s">
        <v>446</v>
      </c>
      <c r="H16113" t="s">
        <v>30481</v>
      </c>
      <c r="I16113">
        <v>697.35400000000004</v>
      </c>
    </row>
    <row r="16114" spans="1:9" x14ac:dyDescent="0.25">
      <c r="A16114" t="s">
        <v>30482</v>
      </c>
      <c r="B16114">
        <v>13119</v>
      </c>
      <c r="C16114" s="2">
        <f t="shared" si="1668"/>
        <v>44401</v>
      </c>
      <c r="D16114" s="1">
        <f>TIMEVALUE("16:05:29")</f>
        <v>0.67047453703703708</v>
      </c>
      <c r="E16114" s="2">
        <f t="shared" si="1669"/>
        <v>44401</v>
      </c>
      <c r="F16114" s="1">
        <f>TIMEVALUE("16:05:57")</f>
        <v>0.67079861111111116</v>
      </c>
      <c r="G16114" t="s">
        <v>11333</v>
      </c>
      <c r="H16114" t="s">
        <v>30483</v>
      </c>
      <c r="I16114">
        <v>695.85599999999999</v>
      </c>
    </row>
    <row r="16115" spans="1:9" x14ac:dyDescent="0.25">
      <c r="A16115" t="s">
        <v>30484</v>
      </c>
      <c r="B16115">
        <v>13119</v>
      </c>
      <c r="C16115" s="2">
        <f t="shared" si="1668"/>
        <v>44401</v>
      </c>
      <c r="D16115" s="1">
        <f>TIMEVALUE("16:06:57")</f>
        <v>0.67149305555555561</v>
      </c>
      <c r="E16115" s="2">
        <f t="shared" si="1669"/>
        <v>44401</v>
      </c>
      <c r="F16115" s="1">
        <f>TIMEVALUE("16:08:56")</f>
        <v>0.67287037037037034</v>
      </c>
      <c r="G16115" t="s">
        <v>785</v>
      </c>
      <c r="H16115" t="s">
        <v>30485</v>
      </c>
      <c r="I16115">
        <v>696.78800000000001</v>
      </c>
    </row>
    <row r="16116" spans="1:9" x14ac:dyDescent="0.25">
      <c r="A16116" t="s">
        <v>30486</v>
      </c>
      <c r="B16116">
        <v>13119</v>
      </c>
      <c r="C16116" s="2">
        <f t="shared" si="1668"/>
        <v>44401</v>
      </c>
      <c r="D16116" s="1">
        <f>TIMEVALUE("16:10:06")</f>
        <v>0.6736805555555555</v>
      </c>
      <c r="E16116" s="2">
        <f t="shared" si="1669"/>
        <v>44401</v>
      </c>
      <c r="F16116" s="1">
        <f>TIMEVALUE("16:11:18")</f>
        <v>0.67451388888888886</v>
      </c>
      <c r="G16116" t="s">
        <v>337</v>
      </c>
      <c r="H16116" t="s">
        <v>28956</v>
      </c>
      <c r="I16116">
        <v>695.79100000000005</v>
      </c>
    </row>
    <row r="16117" spans="1:9" x14ac:dyDescent="0.25">
      <c r="A16117" t="s">
        <v>30487</v>
      </c>
      <c r="B16117">
        <v>13119</v>
      </c>
      <c r="C16117" s="2">
        <f t="shared" si="1668"/>
        <v>44401</v>
      </c>
      <c r="D16117" s="1">
        <f>TIMEVALUE("16:12:12")</f>
        <v>0.67513888888888884</v>
      </c>
      <c r="E16117" s="2">
        <f t="shared" si="1669"/>
        <v>44401</v>
      </c>
      <c r="F16117" s="1">
        <f>TIMEVALUE("16:13:42")</f>
        <v>0.67618055555555556</v>
      </c>
      <c r="G16117" t="s">
        <v>349</v>
      </c>
      <c r="H16117" t="s">
        <v>30488</v>
      </c>
      <c r="I16117">
        <v>695.80600000000004</v>
      </c>
    </row>
    <row r="16118" spans="1:9" x14ac:dyDescent="0.25">
      <c r="A16118" t="s">
        <v>30489</v>
      </c>
      <c r="B16118">
        <v>13119</v>
      </c>
      <c r="C16118" s="2">
        <f t="shared" si="1668"/>
        <v>44401</v>
      </c>
      <c r="D16118" s="1">
        <f>TIMEVALUE("16:14:38")</f>
        <v>0.67682870370370374</v>
      </c>
      <c r="E16118" s="2">
        <f t="shared" si="1669"/>
        <v>44401</v>
      </c>
      <c r="F16118" s="1">
        <f>TIMEVALUE("16:17:14")</f>
        <v>0.67863425925925924</v>
      </c>
      <c r="G16118" t="s">
        <v>723</v>
      </c>
      <c r="H16118" t="s">
        <v>20182</v>
      </c>
      <c r="I16118">
        <v>695.76199999999994</v>
      </c>
    </row>
    <row r="16119" spans="1:9" x14ac:dyDescent="0.25">
      <c r="A16119" t="s">
        <v>30490</v>
      </c>
      <c r="B16119">
        <v>13119</v>
      </c>
      <c r="C16119" s="2">
        <f t="shared" si="1668"/>
        <v>44401</v>
      </c>
      <c r="D16119" s="1">
        <f>TIMEVALUE("16:18:17")</f>
        <v>0.67936342592592591</v>
      </c>
      <c r="E16119" s="2">
        <f t="shared" si="1669"/>
        <v>44401</v>
      </c>
      <c r="F16119" s="1">
        <f>TIMEVALUE("16:19:29")</f>
        <v>0.68019675925925926</v>
      </c>
      <c r="G16119" t="s">
        <v>337</v>
      </c>
      <c r="H16119" t="s">
        <v>30491</v>
      </c>
      <c r="I16119">
        <v>695.69</v>
      </c>
    </row>
    <row r="16120" spans="1:9" x14ac:dyDescent="0.25">
      <c r="A16120" t="s">
        <v>30492</v>
      </c>
      <c r="B16120">
        <v>13119</v>
      </c>
      <c r="C16120" s="2">
        <f t="shared" si="1668"/>
        <v>44401</v>
      </c>
      <c r="D16120" s="1">
        <f>TIMEVALUE("16:20:24")</f>
        <v>0.68083333333333329</v>
      </c>
      <c r="E16120" s="2">
        <f t="shared" si="1669"/>
        <v>44401</v>
      </c>
      <c r="F16120" s="1">
        <f>TIMEVALUE("16:21:50")</f>
        <v>0.68182870370370374</v>
      </c>
      <c r="G16120" t="s">
        <v>683</v>
      </c>
      <c r="H16120" t="s">
        <v>30465</v>
      </c>
      <c r="I16120">
        <v>695.68499999999995</v>
      </c>
    </row>
    <row r="16121" spans="1:9" x14ac:dyDescent="0.25">
      <c r="A16121" t="s">
        <v>30493</v>
      </c>
      <c r="B16121">
        <v>13119</v>
      </c>
      <c r="C16121" s="2">
        <f t="shared" si="1668"/>
        <v>44401</v>
      </c>
      <c r="D16121" s="1">
        <f>TIMEVALUE("16:22:46")</f>
        <v>0.68247685185185181</v>
      </c>
      <c r="E16121" s="2">
        <f t="shared" si="1669"/>
        <v>44401</v>
      </c>
      <c r="F16121" s="1">
        <f>TIMEVALUE("16:23:11")</f>
        <v>0.68276620370370367</v>
      </c>
      <c r="G16121" t="s">
        <v>2894</v>
      </c>
      <c r="H16121" t="s">
        <v>30494</v>
      </c>
      <c r="I16121">
        <v>695.57</v>
      </c>
    </row>
    <row r="16122" spans="1:9" x14ac:dyDescent="0.25">
      <c r="A16122" t="s">
        <v>30495</v>
      </c>
      <c r="B16122">
        <v>13119</v>
      </c>
      <c r="C16122" s="2">
        <f t="shared" si="1668"/>
        <v>44401</v>
      </c>
      <c r="D16122" s="1">
        <f>TIMEVALUE("15:48:51")</f>
        <v>0.65892361111111108</v>
      </c>
      <c r="E16122" s="2">
        <f t="shared" si="1669"/>
        <v>44401</v>
      </c>
      <c r="F16122" s="1">
        <f>TIMEVALUE("15:50:49")</f>
        <v>0.66028935185185189</v>
      </c>
      <c r="G16122" t="s">
        <v>430</v>
      </c>
      <c r="H16122" t="s">
        <v>30496</v>
      </c>
      <c r="I16122">
        <v>695.49699999999996</v>
      </c>
    </row>
    <row r="16123" spans="1:9" x14ac:dyDescent="0.25">
      <c r="A16123" t="s">
        <v>30497</v>
      </c>
      <c r="B16123">
        <v>13119</v>
      </c>
      <c r="C16123" s="2">
        <f t="shared" si="1668"/>
        <v>44401</v>
      </c>
      <c r="D16123" s="1">
        <f>TIMEVALUE("15:14:10")</f>
        <v>0.63483796296296291</v>
      </c>
      <c r="E16123" s="2">
        <f t="shared" si="1669"/>
        <v>44401</v>
      </c>
      <c r="F16123" s="1">
        <f>TIMEVALUE("15:16:40")</f>
        <v>0.63657407407407407</v>
      </c>
      <c r="G16123" t="s">
        <v>458</v>
      </c>
      <c r="H16123" t="s">
        <v>30498</v>
      </c>
      <c r="I16123">
        <v>698.68600000000004</v>
      </c>
    </row>
    <row r="16124" spans="1:9" x14ac:dyDescent="0.25">
      <c r="A16124" t="s">
        <v>30499</v>
      </c>
      <c r="B16124">
        <v>13119</v>
      </c>
      <c r="C16124" s="2">
        <f t="shared" si="1668"/>
        <v>44401</v>
      </c>
      <c r="D16124" s="1">
        <f>TIMEVALUE("15:18:51")</f>
        <v>0.63809027777777783</v>
      </c>
      <c r="E16124" s="2">
        <f t="shared" si="1669"/>
        <v>44401</v>
      </c>
      <c r="F16124" s="1">
        <f>TIMEVALUE("15:20:25")</f>
        <v>0.6391782407407407</v>
      </c>
      <c r="G16124" t="s">
        <v>2316</v>
      </c>
      <c r="H16124" t="s">
        <v>26587</v>
      </c>
      <c r="I16124">
        <v>696.22400000000005</v>
      </c>
    </row>
    <row r="16125" spans="1:9" x14ac:dyDescent="0.25">
      <c r="A16125" t="s">
        <v>30500</v>
      </c>
      <c r="B16125">
        <v>13119</v>
      </c>
      <c r="C16125" s="2">
        <f t="shared" si="1668"/>
        <v>44401</v>
      </c>
      <c r="D16125" s="1">
        <f>TIMEVALUE("15:23:50")</f>
        <v>0.64155092592592589</v>
      </c>
      <c r="E16125" s="2">
        <f t="shared" si="1669"/>
        <v>44401</v>
      </c>
      <c r="F16125" s="1">
        <f>TIMEVALUE("15:27:50")</f>
        <v>0.64432870370370365</v>
      </c>
      <c r="G16125" t="s">
        <v>85</v>
      </c>
      <c r="H16125" t="s">
        <v>30501</v>
      </c>
      <c r="I16125">
        <v>696.23</v>
      </c>
    </row>
    <row r="16126" spans="1:9" x14ac:dyDescent="0.25">
      <c r="A16126" t="s">
        <v>30502</v>
      </c>
      <c r="B16126">
        <v>13119</v>
      </c>
      <c r="C16126" s="2">
        <f t="shared" si="1668"/>
        <v>44401</v>
      </c>
      <c r="D16126" s="1">
        <f>TIMEVALUE("15:29:24")</f>
        <v>0.64541666666666664</v>
      </c>
      <c r="E16126" s="2">
        <f t="shared" si="1669"/>
        <v>44401</v>
      </c>
      <c r="F16126" s="1">
        <f>TIMEVALUE("15:29:57")</f>
        <v>0.64579861111111114</v>
      </c>
      <c r="G16126" t="s">
        <v>1395</v>
      </c>
      <c r="H16126" t="s">
        <v>28243</v>
      </c>
      <c r="I16126">
        <v>696.077</v>
      </c>
    </row>
    <row r="16127" spans="1:9" x14ac:dyDescent="0.25">
      <c r="A16127" t="s">
        <v>30503</v>
      </c>
      <c r="B16127">
        <v>13119</v>
      </c>
      <c r="C16127" s="2">
        <f t="shared" si="1668"/>
        <v>44401</v>
      </c>
      <c r="D16127" s="1">
        <f>TIMEVALUE("15:30:53")</f>
        <v>0.64644675925925921</v>
      </c>
      <c r="E16127" s="2">
        <f t="shared" si="1669"/>
        <v>44401</v>
      </c>
      <c r="F16127" s="1">
        <f>TIMEVALUE("15:31:21")</f>
        <v>0.64677083333333329</v>
      </c>
      <c r="G16127" t="s">
        <v>11333</v>
      </c>
      <c r="H16127" t="s">
        <v>30504</v>
      </c>
      <c r="I16127">
        <v>696.09699999999998</v>
      </c>
    </row>
    <row r="16128" spans="1:9" x14ac:dyDescent="0.25">
      <c r="A16128" t="s">
        <v>30505</v>
      </c>
      <c r="B16128">
        <v>13119</v>
      </c>
      <c r="C16128" s="2">
        <f t="shared" si="1668"/>
        <v>44401</v>
      </c>
      <c r="D16128" s="1">
        <f>TIMEVALUE("15:32:22")</f>
        <v>0.64747685185185189</v>
      </c>
      <c r="E16128" s="2">
        <f t="shared" si="1669"/>
        <v>44401</v>
      </c>
      <c r="F16128" s="1">
        <f>TIMEVALUE("15:33:24")</f>
        <v>0.64819444444444441</v>
      </c>
      <c r="G16128" t="s">
        <v>3849</v>
      </c>
      <c r="H16128" t="s">
        <v>30506</v>
      </c>
      <c r="I16128">
        <v>695.99300000000005</v>
      </c>
    </row>
    <row r="16129" spans="1:9" x14ac:dyDescent="0.25">
      <c r="A16129" t="s">
        <v>30507</v>
      </c>
      <c r="B16129">
        <v>13119</v>
      </c>
      <c r="C16129" s="2">
        <f t="shared" si="1668"/>
        <v>44401</v>
      </c>
      <c r="D16129" s="1">
        <f>TIMEVALUE("15:34:25")</f>
        <v>0.648900462962963</v>
      </c>
      <c r="E16129" s="2">
        <f t="shared" si="1669"/>
        <v>44401</v>
      </c>
      <c r="F16129" s="1">
        <f>TIMEVALUE("15:35:18")</f>
        <v>0.64951388888888884</v>
      </c>
      <c r="G16129" t="s">
        <v>3399</v>
      </c>
      <c r="H16129" t="s">
        <v>30508</v>
      </c>
      <c r="I16129">
        <v>695.96799999999996</v>
      </c>
    </row>
    <row r="16130" spans="1:9" x14ac:dyDescent="0.25">
      <c r="A16130" t="s">
        <v>30509</v>
      </c>
      <c r="B16130">
        <v>13119</v>
      </c>
      <c r="C16130" s="2">
        <f t="shared" si="1668"/>
        <v>44401</v>
      </c>
      <c r="D16130" s="1">
        <f>TIMEVALUE("15:36:27")</f>
        <v>0.65031249999999996</v>
      </c>
      <c r="E16130" s="2">
        <f t="shared" si="1669"/>
        <v>44401</v>
      </c>
      <c r="F16130" s="1">
        <f>TIMEVALUE("15:37:02")</f>
        <v>0.65071759259259254</v>
      </c>
      <c r="G16130" t="s">
        <v>17425</v>
      </c>
      <c r="H16130" t="s">
        <v>17386</v>
      </c>
      <c r="I16130">
        <v>695.82399999999996</v>
      </c>
    </row>
    <row r="16131" spans="1:9" x14ac:dyDescent="0.25">
      <c r="A16131" t="s">
        <v>30510</v>
      </c>
      <c r="B16131">
        <v>13119</v>
      </c>
      <c r="C16131" s="2">
        <f t="shared" si="1668"/>
        <v>44401</v>
      </c>
      <c r="D16131" s="1">
        <f>TIMEVALUE("15:38:07")</f>
        <v>0.6514699074074074</v>
      </c>
      <c r="E16131" s="2">
        <f t="shared" si="1669"/>
        <v>44401</v>
      </c>
      <c r="F16131" s="1">
        <f>TIMEVALUE("15:41:07")</f>
        <v>0.65355324074074073</v>
      </c>
      <c r="G16131" t="s">
        <v>433</v>
      </c>
      <c r="H16131" t="s">
        <v>30511</v>
      </c>
      <c r="I16131">
        <v>695.75699999999995</v>
      </c>
    </row>
    <row r="16132" spans="1:9" x14ac:dyDescent="0.25">
      <c r="A16132" t="s">
        <v>30512</v>
      </c>
      <c r="B16132">
        <v>13119</v>
      </c>
      <c r="C16132" s="2">
        <f t="shared" si="1668"/>
        <v>44401</v>
      </c>
      <c r="D16132" s="1">
        <f>TIMEVALUE("15:42:06")</f>
        <v>0.65423611111111113</v>
      </c>
      <c r="E16132" s="2">
        <f t="shared" si="1669"/>
        <v>44401</v>
      </c>
      <c r="F16132" s="1">
        <f>TIMEVALUE("15:42:42")</f>
        <v>0.65465277777777775</v>
      </c>
      <c r="G16132" t="s">
        <v>1600</v>
      </c>
      <c r="H16132" t="s">
        <v>30513</v>
      </c>
      <c r="I16132">
        <v>695.73400000000004</v>
      </c>
    </row>
    <row r="16133" spans="1:9" x14ac:dyDescent="0.25">
      <c r="A16133" t="s">
        <v>30514</v>
      </c>
      <c r="B16133">
        <v>13119</v>
      </c>
      <c r="C16133" s="2">
        <f t="shared" si="1668"/>
        <v>44401</v>
      </c>
      <c r="D16133" s="1">
        <f>TIMEVALUE("15:43:35")</f>
        <v>0.6552662037037037</v>
      </c>
      <c r="E16133" s="2">
        <f t="shared" si="1669"/>
        <v>44401</v>
      </c>
      <c r="F16133" s="1">
        <f>TIMEVALUE("15:45:18")</f>
        <v>0.65645833333333337</v>
      </c>
      <c r="G16133" t="s">
        <v>3532</v>
      </c>
      <c r="H16133" t="s">
        <v>30515</v>
      </c>
      <c r="I16133">
        <v>695.697</v>
      </c>
    </row>
    <row r="16134" spans="1:9" x14ac:dyDescent="0.25">
      <c r="A16134" t="s">
        <v>30516</v>
      </c>
      <c r="B16134">
        <v>13119</v>
      </c>
      <c r="C16134" s="2">
        <f t="shared" si="1668"/>
        <v>44401</v>
      </c>
      <c r="D16134" s="1">
        <f>TIMEVALUE("15:46:12")</f>
        <v>0.65708333333333335</v>
      </c>
      <c r="E16134" s="2">
        <f t="shared" si="1669"/>
        <v>44401</v>
      </c>
      <c r="F16134" s="1">
        <f>TIMEVALUE("15:47:35")</f>
        <v>0.65804398148148147</v>
      </c>
      <c r="G16134" t="s">
        <v>281</v>
      </c>
      <c r="H16134" t="s">
        <v>28768</v>
      </c>
      <c r="I16134">
        <v>695.70100000000002</v>
      </c>
    </row>
    <row r="16135" spans="1:9" x14ac:dyDescent="0.25">
      <c r="A16135" t="s">
        <v>30517</v>
      </c>
      <c r="B16135">
        <v>13119</v>
      </c>
      <c r="C16135" s="2">
        <f t="shared" si="1668"/>
        <v>44401</v>
      </c>
      <c r="D16135" s="1">
        <f>TIMEVALUE("15:06:23")</f>
        <v>0.62943287037037032</v>
      </c>
      <c r="E16135" s="2">
        <f t="shared" si="1669"/>
        <v>44401</v>
      </c>
      <c r="F16135" s="1">
        <f>TIMEVALUE("15:07:44")</f>
        <v>0.63037037037037036</v>
      </c>
      <c r="G16135" t="s">
        <v>2244</v>
      </c>
      <c r="H16135" t="s">
        <v>30518</v>
      </c>
      <c r="I16135">
        <v>695.54</v>
      </c>
    </row>
    <row r="16136" spans="1:9" x14ac:dyDescent="0.25">
      <c r="A16136" t="s">
        <v>30519</v>
      </c>
      <c r="B16136">
        <v>13119</v>
      </c>
      <c r="C16136" s="2">
        <f t="shared" si="1668"/>
        <v>44401</v>
      </c>
      <c r="D16136" s="1">
        <f>TIMEVALUE("14:26:21")</f>
        <v>0.60163194444444446</v>
      </c>
      <c r="E16136" s="2">
        <f t="shared" si="1669"/>
        <v>44401</v>
      </c>
      <c r="F16136" s="1">
        <f>TIMEVALUE("14:29:14")</f>
        <v>0.60363425925925929</v>
      </c>
      <c r="G16136" t="s">
        <v>696</v>
      </c>
      <c r="H16136" t="s">
        <v>30520</v>
      </c>
      <c r="I16136">
        <v>696.61599999999999</v>
      </c>
    </row>
    <row r="16137" spans="1:9" x14ac:dyDescent="0.25">
      <c r="A16137" t="s">
        <v>30521</v>
      </c>
      <c r="B16137">
        <v>13119</v>
      </c>
      <c r="C16137" s="2">
        <f t="shared" si="1668"/>
        <v>44401</v>
      </c>
      <c r="D16137" s="1">
        <f>TIMEVALUE("14:31:12")</f>
        <v>0.60499999999999998</v>
      </c>
      <c r="E16137" s="2">
        <f t="shared" si="1669"/>
        <v>44401</v>
      </c>
      <c r="F16137" s="1">
        <f>TIMEVALUE("14:33:07")</f>
        <v>0.60633101851851856</v>
      </c>
      <c r="G16137" t="s">
        <v>526</v>
      </c>
      <c r="H16137" t="s">
        <v>3108</v>
      </c>
      <c r="I16137">
        <v>696.27300000000002</v>
      </c>
    </row>
    <row r="16138" spans="1:9" x14ac:dyDescent="0.25">
      <c r="A16138" t="s">
        <v>30522</v>
      </c>
      <c r="B16138">
        <v>13119</v>
      </c>
      <c r="C16138" s="2">
        <f t="shared" si="1668"/>
        <v>44401</v>
      </c>
      <c r="D16138" s="1">
        <f>TIMEVALUE("14:34:31")</f>
        <v>0.60730324074074071</v>
      </c>
      <c r="E16138" s="2">
        <f t="shared" si="1669"/>
        <v>44401</v>
      </c>
      <c r="F16138" s="1">
        <f>TIMEVALUE("14:35:49")</f>
        <v>0.60820601851851852</v>
      </c>
      <c r="G16138" t="s">
        <v>502</v>
      </c>
      <c r="H16138" t="s">
        <v>30523</v>
      </c>
      <c r="I16138">
        <v>696.18</v>
      </c>
    </row>
    <row r="16139" spans="1:9" x14ac:dyDescent="0.25">
      <c r="A16139" t="s">
        <v>30524</v>
      </c>
      <c r="B16139">
        <v>13119</v>
      </c>
      <c r="C16139" s="2">
        <f t="shared" si="1668"/>
        <v>44401</v>
      </c>
      <c r="D16139" s="1">
        <f>TIMEVALUE("14:37:07")</f>
        <v>0.60910879629629633</v>
      </c>
      <c r="E16139" s="2">
        <f t="shared" si="1669"/>
        <v>44401</v>
      </c>
      <c r="F16139" s="1">
        <f>TIMEVALUE("14:39:12")</f>
        <v>0.61055555555555552</v>
      </c>
      <c r="G16139" t="s">
        <v>640</v>
      </c>
      <c r="H16139" t="s">
        <v>20039</v>
      </c>
      <c r="I16139">
        <v>696.21</v>
      </c>
    </row>
    <row r="16140" spans="1:9" x14ac:dyDescent="0.25">
      <c r="A16140" t="s">
        <v>30525</v>
      </c>
      <c r="B16140">
        <v>13119</v>
      </c>
      <c r="C16140" s="2">
        <f t="shared" si="1668"/>
        <v>44401</v>
      </c>
      <c r="D16140" s="1">
        <f>TIMEVALUE("14:40:30")</f>
        <v>0.61145833333333333</v>
      </c>
      <c r="E16140" s="2">
        <f t="shared" si="1669"/>
        <v>44401</v>
      </c>
      <c r="F16140" s="1">
        <f>TIMEVALUE("14:42:24")</f>
        <v>0.61277777777777775</v>
      </c>
      <c r="G16140" t="s">
        <v>2627</v>
      </c>
      <c r="H16140" t="s">
        <v>30526</v>
      </c>
      <c r="I16140">
        <v>697.99</v>
      </c>
    </row>
    <row r="16141" spans="1:9" x14ac:dyDescent="0.25">
      <c r="A16141" t="s">
        <v>30527</v>
      </c>
      <c r="B16141">
        <v>13119</v>
      </c>
      <c r="C16141" s="2">
        <f t="shared" si="1668"/>
        <v>44401</v>
      </c>
      <c r="D16141" s="1">
        <f>TIMEVALUE("14:43:48")</f>
        <v>0.61375000000000002</v>
      </c>
      <c r="E16141" s="2">
        <f t="shared" si="1669"/>
        <v>44401</v>
      </c>
      <c r="F16141" s="1">
        <f>TIMEVALUE("14:44:23")</f>
        <v>0.6141550925925926</v>
      </c>
      <c r="G16141" t="s">
        <v>17425</v>
      </c>
      <c r="H16141" t="s">
        <v>30528</v>
      </c>
      <c r="I16141">
        <v>695.96799999999996</v>
      </c>
    </row>
    <row r="16142" spans="1:9" x14ac:dyDescent="0.25">
      <c r="A16142" t="s">
        <v>30529</v>
      </c>
      <c r="B16142">
        <v>13119</v>
      </c>
      <c r="C16142" s="2">
        <f t="shared" ref="C16142:C16173" si="1670">DATEVALUE("2025-07-25")</f>
        <v>44401</v>
      </c>
      <c r="D16142" s="1">
        <f>TIMEVALUE("14:45:52")</f>
        <v>0.61518518518518517</v>
      </c>
      <c r="E16142" s="2">
        <f t="shared" ref="E16142:E16173" si="1671">DATEVALUE("2025-07-25")</f>
        <v>44401</v>
      </c>
      <c r="F16142" s="1">
        <f>TIMEVALUE("14:46:22")</f>
        <v>0.61553240740740744</v>
      </c>
      <c r="G16142" t="s">
        <v>808</v>
      </c>
      <c r="H16142" t="s">
        <v>30530</v>
      </c>
      <c r="I16142">
        <v>695.85799999999995</v>
      </c>
    </row>
    <row r="16143" spans="1:9" x14ac:dyDescent="0.25">
      <c r="A16143" t="s">
        <v>30531</v>
      </c>
      <c r="B16143">
        <v>13119</v>
      </c>
      <c r="C16143" s="2">
        <f t="shared" si="1670"/>
        <v>44401</v>
      </c>
      <c r="D16143" s="1">
        <f>TIMEVALUE("14:47:26")</f>
        <v>0.61627314814814815</v>
      </c>
      <c r="E16143" s="2">
        <f t="shared" si="1671"/>
        <v>44401</v>
      </c>
      <c r="F16143" s="1">
        <f>TIMEVALUE("14:50:46")</f>
        <v>0.61858796296296292</v>
      </c>
      <c r="G16143" t="s">
        <v>775</v>
      </c>
      <c r="H16143" t="s">
        <v>30518</v>
      </c>
      <c r="I16143">
        <v>695.89300000000003</v>
      </c>
    </row>
    <row r="16144" spans="1:9" x14ac:dyDescent="0.25">
      <c r="A16144" t="s">
        <v>30532</v>
      </c>
      <c r="B16144">
        <v>13119</v>
      </c>
      <c r="C16144" s="2">
        <f t="shared" si="1670"/>
        <v>44401</v>
      </c>
      <c r="D16144" s="1">
        <f>TIMEVALUE("14:51:52")</f>
        <v>0.61935185185185182</v>
      </c>
      <c r="E16144" s="2">
        <f t="shared" si="1671"/>
        <v>44401</v>
      </c>
      <c r="F16144" s="1">
        <f>TIMEVALUE("14:53:40")</f>
        <v>0.6206018518518519</v>
      </c>
      <c r="G16144" t="s">
        <v>464</v>
      </c>
      <c r="H16144" t="s">
        <v>30533</v>
      </c>
      <c r="I16144">
        <v>697.31799999999998</v>
      </c>
    </row>
    <row r="16145" spans="1:9" x14ac:dyDescent="0.25">
      <c r="A16145" t="s">
        <v>30534</v>
      </c>
      <c r="B16145">
        <v>13119</v>
      </c>
      <c r="C16145" s="2">
        <f t="shared" si="1670"/>
        <v>44401</v>
      </c>
      <c r="D16145" s="1">
        <f>TIMEVALUE("14:55:07")</f>
        <v>0.62160879629629628</v>
      </c>
      <c r="E16145" s="2">
        <f t="shared" si="1671"/>
        <v>44401</v>
      </c>
      <c r="F16145" s="1">
        <f>TIMEVALUE("14:57:45")</f>
        <v>0.62343749999999998</v>
      </c>
      <c r="G16145" t="s">
        <v>637</v>
      </c>
      <c r="H16145" t="s">
        <v>30535</v>
      </c>
      <c r="I16145">
        <v>695.79100000000005</v>
      </c>
    </row>
    <row r="16146" spans="1:9" x14ac:dyDescent="0.25">
      <c r="A16146" t="s">
        <v>30536</v>
      </c>
      <c r="B16146">
        <v>13119</v>
      </c>
      <c r="C16146" s="2">
        <f t="shared" si="1670"/>
        <v>44401</v>
      </c>
      <c r="D16146" s="1">
        <f>TIMEVALUE("14:58:51")</f>
        <v>0.62420138888888888</v>
      </c>
      <c r="E16146" s="2">
        <f t="shared" si="1671"/>
        <v>44401</v>
      </c>
      <c r="F16146" s="1">
        <f>TIMEVALUE("15:01:00")</f>
        <v>0.62569444444444444</v>
      </c>
      <c r="G16146" t="s">
        <v>330</v>
      </c>
      <c r="H16146" t="s">
        <v>30537</v>
      </c>
      <c r="I16146">
        <v>695.67600000000004</v>
      </c>
    </row>
    <row r="16147" spans="1:9" x14ac:dyDescent="0.25">
      <c r="A16147" t="s">
        <v>30538</v>
      </c>
      <c r="B16147">
        <v>13119</v>
      </c>
      <c r="C16147" s="2">
        <f t="shared" si="1670"/>
        <v>44401</v>
      </c>
      <c r="D16147" s="1">
        <f>TIMEVALUE("15:02:13")</f>
        <v>0.62653935185185183</v>
      </c>
      <c r="E16147" s="2">
        <f t="shared" si="1671"/>
        <v>44401</v>
      </c>
      <c r="F16147" s="1">
        <f>TIMEVALUE("15:03:32")</f>
        <v>0.62745370370370368</v>
      </c>
      <c r="G16147" t="s">
        <v>372</v>
      </c>
      <c r="H16147" t="s">
        <v>22581</v>
      </c>
      <c r="I16147">
        <v>695.53</v>
      </c>
    </row>
    <row r="16148" spans="1:9" x14ac:dyDescent="0.25">
      <c r="A16148" t="s">
        <v>30539</v>
      </c>
      <c r="B16148">
        <v>13119</v>
      </c>
      <c r="C16148" s="2">
        <f t="shared" si="1670"/>
        <v>44401</v>
      </c>
      <c r="D16148" s="1">
        <f>TIMEVALUE("14:21:05")</f>
        <v>0.59797453703703707</v>
      </c>
      <c r="E16148" s="2">
        <f t="shared" si="1671"/>
        <v>44401</v>
      </c>
      <c r="F16148" s="1">
        <f>TIMEVALUE("14:22:07")</f>
        <v>0.59869212962962959</v>
      </c>
      <c r="G16148" t="s">
        <v>3849</v>
      </c>
      <c r="H16148" t="s">
        <v>30540</v>
      </c>
      <c r="I16148">
        <v>695.70699999999999</v>
      </c>
    </row>
    <row r="16149" spans="1:9" x14ac:dyDescent="0.25">
      <c r="A16149" t="s">
        <v>30541</v>
      </c>
      <c r="B16149">
        <v>13119</v>
      </c>
      <c r="C16149" s="2">
        <f t="shared" si="1670"/>
        <v>44401</v>
      </c>
      <c r="D16149" s="1">
        <f>TIMEVALUE("13:36:02")</f>
        <v>0.56668981481481484</v>
      </c>
      <c r="E16149" s="2">
        <f t="shared" si="1671"/>
        <v>44401</v>
      </c>
      <c r="F16149" s="1">
        <f>TIMEVALUE("13:38:26")</f>
        <v>0.56835648148148143</v>
      </c>
      <c r="G16149" t="s">
        <v>667</v>
      </c>
      <c r="H16149" t="s">
        <v>27515</v>
      </c>
      <c r="I16149">
        <v>699.22</v>
      </c>
    </row>
    <row r="16150" spans="1:9" x14ac:dyDescent="0.25">
      <c r="A16150" t="s">
        <v>30542</v>
      </c>
      <c r="B16150">
        <v>13119</v>
      </c>
      <c r="C16150" s="2">
        <f t="shared" si="1670"/>
        <v>44401</v>
      </c>
      <c r="D16150" s="1">
        <f>TIMEVALUE("13:40:33")</f>
        <v>0.56982638888888892</v>
      </c>
      <c r="E16150" s="2">
        <f t="shared" si="1671"/>
        <v>44401</v>
      </c>
      <c r="F16150" s="1">
        <f>TIMEVALUE("13:42:07")</f>
        <v>0.5709143518518518</v>
      </c>
      <c r="G16150" t="s">
        <v>2316</v>
      </c>
      <c r="H16150" t="s">
        <v>19697</v>
      </c>
      <c r="I16150">
        <v>696.38599999999997</v>
      </c>
    </row>
    <row r="16151" spans="1:9" x14ac:dyDescent="0.25">
      <c r="A16151" t="s">
        <v>30543</v>
      </c>
      <c r="B16151">
        <v>13119</v>
      </c>
      <c r="C16151" s="2">
        <f t="shared" si="1670"/>
        <v>44401</v>
      </c>
      <c r="D16151" s="1">
        <f>TIMEVALUE("13:44:00")</f>
        <v>0.57222222222222219</v>
      </c>
      <c r="E16151" s="2">
        <f t="shared" si="1671"/>
        <v>44401</v>
      </c>
      <c r="F16151" s="1">
        <f>TIMEVALUE("13:45:27")</f>
        <v>0.57322916666666668</v>
      </c>
      <c r="G16151" t="s">
        <v>2573</v>
      </c>
      <c r="H16151" t="s">
        <v>21650</v>
      </c>
      <c r="I16151">
        <v>696.35599999999999</v>
      </c>
    </row>
    <row r="16152" spans="1:9" x14ac:dyDescent="0.25">
      <c r="A16152" t="s">
        <v>30544</v>
      </c>
      <c r="B16152">
        <v>13119</v>
      </c>
      <c r="C16152" s="2">
        <f t="shared" si="1670"/>
        <v>44401</v>
      </c>
      <c r="D16152" s="1">
        <f>TIMEVALUE("13:47:10")</f>
        <v>0.57442129629629635</v>
      </c>
      <c r="E16152" s="2">
        <f t="shared" si="1671"/>
        <v>44401</v>
      </c>
      <c r="F16152" s="1">
        <f>TIMEVALUE("13:47:11")</f>
        <v>0.57443287037037039</v>
      </c>
      <c r="G16152" t="s">
        <v>2431</v>
      </c>
      <c r="H16152" t="s">
        <v>27397</v>
      </c>
      <c r="I16152">
        <v>708.86900000000003</v>
      </c>
    </row>
    <row r="16153" spans="1:9" x14ac:dyDescent="0.25">
      <c r="A16153" t="s">
        <v>30544</v>
      </c>
      <c r="B16153">
        <v>13119</v>
      </c>
      <c r="C16153" s="2">
        <f t="shared" si="1670"/>
        <v>44401</v>
      </c>
      <c r="D16153" s="1">
        <f>TIMEVALUE("13:47:40")</f>
        <v>0.57476851851851851</v>
      </c>
      <c r="E16153" s="2">
        <f t="shared" si="1671"/>
        <v>44401</v>
      </c>
      <c r="F16153" s="1">
        <f>TIMEVALUE("13:47:40")</f>
        <v>0.57476851851851851</v>
      </c>
      <c r="G16153" t="s">
        <v>162</v>
      </c>
      <c r="H16153" t="s">
        <v>163</v>
      </c>
      <c r="I16153">
        <v>98765432.099000007</v>
      </c>
    </row>
    <row r="16154" spans="1:9" x14ac:dyDescent="0.25">
      <c r="A16154" t="s">
        <v>30544</v>
      </c>
      <c r="B16154">
        <v>13119</v>
      </c>
      <c r="C16154" s="2">
        <f t="shared" si="1670"/>
        <v>44401</v>
      </c>
      <c r="D16154" s="1">
        <f>TIMEVALUE("13:47:41")</f>
        <v>0.57478009259259255</v>
      </c>
      <c r="E16154" s="2">
        <f t="shared" si="1671"/>
        <v>44401</v>
      </c>
      <c r="F16154" s="1">
        <f>TIMEVALUE("13:48:50")</f>
        <v>0.57557870370370368</v>
      </c>
      <c r="G16154" t="s">
        <v>2285</v>
      </c>
      <c r="H16154" t="s">
        <v>3824</v>
      </c>
      <c r="I16154">
        <v>696.36800000000005</v>
      </c>
    </row>
    <row r="16155" spans="1:9" x14ac:dyDescent="0.25">
      <c r="A16155" t="s">
        <v>30545</v>
      </c>
      <c r="B16155">
        <v>13119</v>
      </c>
      <c r="C16155" s="2">
        <f t="shared" si="1670"/>
        <v>44401</v>
      </c>
      <c r="D16155" s="1">
        <f>TIMEVALUE("13:51:20")</f>
        <v>0.57731481481481484</v>
      </c>
      <c r="E16155" s="2">
        <f t="shared" si="1671"/>
        <v>44401</v>
      </c>
      <c r="F16155" s="1">
        <f>TIMEVALUE("13:54:12")</f>
        <v>0.57930555555555552</v>
      </c>
      <c r="G16155" t="s">
        <v>2910</v>
      </c>
      <c r="H16155" t="s">
        <v>28450</v>
      </c>
      <c r="I16155">
        <v>697.495</v>
      </c>
    </row>
    <row r="16156" spans="1:9" x14ac:dyDescent="0.25">
      <c r="A16156" t="s">
        <v>30546</v>
      </c>
      <c r="B16156">
        <v>13119</v>
      </c>
      <c r="C16156" s="2">
        <f t="shared" si="1670"/>
        <v>44401</v>
      </c>
      <c r="D16156" s="1">
        <f>TIMEVALUE("13:55:41")</f>
        <v>0.5803356481481482</v>
      </c>
      <c r="E16156" s="2">
        <f t="shared" si="1671"/>
        <v>44401</v>
      </c>
      <c r="F16156" s="1">
        <f>TIMEVALUE("14:00:34")</f>
        <v>0.5837268518518518</v>
      </c>
      <c r="G16156" t="s">
        <v>3097</v>
      </c>
      <c r="H16156" t="s">
        <v>20789</v>
      </c>
      <c r="I16156">
        <v>696.19100000000003</v>
      </c>
    </row>
    <row r="16157" spans="1:9" x14ac:dyDescent="0.25">
      <c r="A16157" t="s">
        <v>30547</v>
      </c>
      <c r="B16157">
        <v>13119</v>
      </c>
      <c r="C16157" s="2">
        <f t="shared" si="1670"/>
        <v>44401</v>
      </c>
      <c r="D16157" s="1">
        <f>TIMEVALUE("14:01:48")</f>
        <v>0.58458333333333334</v>
      </c>
      <c r="E16157" s="2">
        <f t="shared" si="1671"/>
        <v>44401</v>
      </c>
      <c r="F16157" s="1">
        <f>TIMEVALUE("14:03:57")</f>
        <v>0.58607638888888891</v>
      </c>
      <c r="G16157" t="s">
        <v>330</v>
      </c>
      <c r="H16157" t="s">
        <v>30548</v>
      </c>
      <c r="I16157">
        <v>696.178</v>
      </c>
    </row>
    <row r="16158" spans="1:9" x14ac:dyDescent="0.25">
      <c r="A16158" t="s">
        <v>30549</v>
      </c>
      <c r="B16158">
        <v>13119</v>
      </c>
      <c r="C16158" s="2">
        <f t="shared" si="1670"/>
        <v>44401</v>
      </c>
      <c r="D16158" s="1">
        <f>TIMEVALUE("14:04:55")</f>
        <v>0.58674768518518516</v>
      </c>
      <c r="E16158" s="2">
        <f t="shared" si="1671"/>
        <v>44401</v>
      </c>
      <c r="F16158" s="1">
        <f>TIMEVALUE("14:05:18")</f>
        <v>0.58701388888888884</v>
      </c>
      <c r="G16158" t="s">
        <v>18474</v>
      </c>
      <c r="H16158" t="s">
        <v>30550</v>
      </c>
      <c r="I16158">
        <v>696.09799999999996</v>
      </c>
    </row>
    <row r="16159" spans="1:9" x14ac:dyDescent="0.25">
      <c r="A16159" t="s">
        <v>30551</v>
      </c>
      <c r="B16159">
        <v>13119</v>
      </c>
      <c r="C16159" s="2">
        <f t="shared" si="1670"/>
        <v>44401</v>
      </c>
      <c r="D16159" s="1">
        <f>TIMEVALUE("14:06:21")</f>
        <v>0.5877430555555555</v>
      </c>
      <c r="E16159" s="2">
        <f t="shared" si="1671"/>
        <v>44401</v>
      </c>
      <c r="F16159" s="1">
        <f>TIMEVALUE("14:08:25")</f>
        <v>0.58917824074074077</v>
      </c>
      <c r="G16159" t="s">
        <v>251</v>
      </c>
      <c r="H16159" t="s">
        <v>30552</v>
      </c>
      <c r="I16159">
        <v>695.98299999999995</v>
      </c>
    </row>
    <row r="16160" spans="1:9" x14ac:dyDescent="0.25">
      <c r="A16160" t="s">
        <v>30553</v>
      </c>
      <c r="B16160">
        <v>13119</v>
      </c>
      <c r="C16160" s="2">
        <f t="shared" si="1670"/>
        <v>44401</v>
      </c>
      <c r="D16160" s="1">
        <f>TIMEVALUE("14:09:33")</f>
        <v>0.58996527777777774</v>
      </c>
      <c r="E16160" s="2">
        <f t="shared" si="1671"/>
        <v>44401</v>
      </c>
      <c r="F16160" s="1">
        <f>TIMEVALUE("14:11:54")</f>
        <v>0.59159722222222222</v>
      </c>
      <c r="G16160" t="s">
        <v>242</v>
      </c>
      <c r="H16160" t="s">
        <v>30554</v>
      </c>
      <c r="I16160">
        <v>695.97900000000004</v>
      </c>
    </row>
    <row r="16161" spans="1:9" x14ac:dyDescent="0.25">
      <c r="A16161" t="s">
        <v>30555</v>
      </c>
      <c r="B16161">
        <v>13119</v>
      </c>
      <c r="C16161" s="2">
        <f t="shared" si="1670"/>
        <v>44401</v>
      </c>
      <c r="D16161" s="1">
        <f>TIMEVALUE("14:13:13")</f>
        <v>0.59251157407407407</v>
      </c>
      <c r="E16161" s="2">
        <f t="shared" si="1671"/>
        <v>44401</v>
      </c>
      <c r="F16161" s="1">
        <f>TIMEVALUE("14:16:31")</f>
        <v>0.59480324074074076</v>
      </c>
      <c r="G16161" t="s">
        <v>631</v>
      </c>
      <c r="H16161" t="s">
        <v>18879</v>
      </c>
      <c r="I16161">
        <v>695.86699999999996</v>
      </c>
    </row>
    <row r="16162" spans="1:9" x14ac:dyDescent="0.25">
      <c r="A16162" t="s">
        <v>30556</v>
      </c>
      <c r="B16162">
        <v>13119</v>
      </c>
      <c r="C16162" s="2">
        <f t="shared" si="1670"/>
        <v>44401</v>
      </c>
      <c r="D16162" s="1">
        <f>TIMEVALUE("14:18:00")</f>
        <v>0.59583333333333333</v>
      </c>
      <c r="E16162" s="2">
        <f t="shared" si="1671"/>
        <v>44401</v>
      </c>
      <c r="F16162" s="1">
        <f>TIMEVALUE("14:18:37")</f>
        <v>0.5962615740740741</v>
      </c>
      <c r="G16162" t="s">
        <v>566</v>
      </c>
      <c r="H16162" t="s">
        <v>3876</v>
      </c>
      <c r="I16162">
        <v>695.79200000000003</v>
      </c>
    </row>
    <row r="16163" spans="1:9" x14ac:dyDescent="0.25">
      <c r="A16163" t="s">
        <v>30557</v>
      </c>
      <c r="B16163">
        <v>13119</v>
      </c>
      <c r="C16163" s="2">
        <f t="shared" si="1670"/>
        <v>44401</v>
      </c>
      <c r="D16163" s="1">
        <f>TIMEVALUE("13:25:51")</f>
        <v>0.55961805555555555</v>
      </c>
      <c r="E16163" s="2">
        <f t="shared" si="1671"/>
        <v>44401</v>
      </c>
      <c r="F16163" s="1">
        <f>TIMEVALUE("13:26:14")</f>
        <v>0.55988425925925922</v>
      </c>
      <c r="G16163" t="s">
        <v>18474</v>
      </c>
      <c r="H16163" t="s">
        <v>30558</v>
      </c>
      <c r="I16163">
        <v>695.90899999999999</v>
      </c>
    </row>
    <row r="16164" spans="1:9" x14ac:dyDescent="0.25">
      <c r="A16164" t="s">
        <v>30559</v>
      </c>
      <c r="B16164">
        <v>13119</v>
      </c>
      <c r="C16164" s="2">
        <f t="shared" si="1670"/>
        <v>44401</v>
      </c>
      <c r="D16164" s="1">
        <f>TIMEVALUE("10:02:19")</f>
        <v>0.41827546296296297</v>
      </c>
      <c r="E16164" s="2">
        <f t="shared" si="1671"/>
        <v>44401</v>
      </c>
      <c r="F16164" s="1">
        <f>TIMEVALUE("10:05:38")</f>
        <v>0.4205787037037037</v>
      </c>
      <c r="G16164" t="s">
        <v>816</v>
      </c>
      <c r="H16164" t="s">
        <v>27515</v>
      </c>
      <c r="I16164">
        <v>697.21</v>
      </c>
    </row>
    <row r="16165" spans="1:9" x14ac:dyDescent="0.25">
      <c r="A16165" t="s">
        <v>30560</v>
      </c>
      <c r="B16165">
        <v>13119</v>
      </c>
      <c r="C16165" s="2">
        <f t="shared" si="1670"/>
        <v>44401</v>
      </c>
      <c r="D16165" s="1">
        <f>TIMEVALUE("11:44:28")</f>
        <v>0.48921296296296296</v>
      </c>
      <c r="E16165" s="2">
        <f t="shared" si="1671"/>
        <v>44401</v>
      </c>
      <c r="F16165" s="1">
        <f>TIMEVALUE("11:47:15")</f>
        <v>0.49114583333333334</v>
      </c>
      <c r="G16165" t="s">
        <v>358</v>
      </c>
      <c r="H16165" t="s">
        <v>697</v>
      </c>
      <c r="I16165">
        <v>696.649</v>
      </c>
    </row>
    <row r="16166" spans="1:9" x14ac:dyDescent="0.25">
      <c r="A16166" t="s">
        <v>30561</v>
      </c>
      <c r="B16166">
        <v>13119</v>
      </c>
      <c r="C16166" s="2">
        <f t="shared" si="1670"/>
        <v>44401</v>
      </c>
      <c r="D16166" s="1">
        <f>TIMEVALUE("11:48:36")</f>
        <v>0.49208333333333332</v>
      </c>
      <c r="E16166" s="2">
        <f t="shared" si="1671"/>
        <v>44401</v>
      </c>
      <c r="F16166" s="1">
        <f>TIMEVALUE("11:52:11")</f>
        <v>0.49457175925925928</v>
      </c>
      <c r="G16166" t="s">
        <v>991</v>
      </c>
      <c r="H16166" t="s">
        <v>2561</v>
      </c>
      <c r="I16166">
        <v>696.42399999999998</v>
      </c>
    </row>
    <row r="16167" spans="1:9" x14ac:dyDescent="0.25">
      <c r="A16167" t="s">
        <v>30562</v>
      </c>
      <c r="B16167">
        <v>13119</v>
      </c>
      <c r="C16167" s="2">
        <f t="shared" si="1670"/>
        <v>44401</v>
      </c>
      <c r="D16167" s="1">
        <f>TIMEVALUE("11:53:48")</f>
        <v>0.49569444444444444</v>
      </c>
      <c r="E16167" s="2">
        <f t="shared" si="1671"/>
        <v>44401</v>
      </c>
      <c r="F16167" s="1">
        <f>TIMEVALUE("11:59:03")</f>
        <v>0.49934027777777779</v>
      </c>
      <c r="G16167" t="s">
        <v>5330</v>
      </c>
      <c r="H16167" t="s">
        <v>13750</v>
      </c>
      <c r="I16167">
        <v>696.75099999999998</v>
      </c>
    </row>
    <row r="16168" spans="1:9" x14ac:dyDescent="0.25">
      <c r="A16168" t="s">
        <v>30563</v>
      </c>
      <c r="B16168">
        <v>13119</v>
      </c>
      <c r="C16168" s="2">
        <f t="shared" si="1670"/>
        <v>44401</v>
      </c>
      <c r="D16168" s="1">
        <f>TIMEVALUE("12:56:59")</f>
        <v>0.53957175925925926</v>
      </c>
      <c r="E16168" s="2">
        <f t="shared" si="1671"/>
        <v>44401</v>
      </c>
      <c r="F16168" s="1">
        <f>TIMEVALUE("12:59:25")</f>
        <v>0.54126157407407405</v>
      </c>
      <c r="G16168" t="s">
        <v>467</v>
      </c>
      <c r="H16168" t="s">
        <v>26034</v>
      </c>
      <c r="I16168">
        <v>696.74900000000002</v>
      </c>
    </row>
    <row r="16169" spans="1:9" x14ac:dyDescent="0.25">
      <c r="A16169" t="s">
        <v>30564</v>
      </c>
      <c r="B16169">
        <v>13119</v>
      </c>
      <c r="C16169" s="2">
        <f t="shared" si="1670"/>
        <v>44401</v>
      </c>
      <c r="D16169" s="1">
        <f>TIMEVALUE("13:00:58")</f>
        <v>0.54233796296296299</v>
      </c>
      <c r="E16169" s="2">
        <f t="shared" si="1671"/>
        <v>44401</v>
      </c>
      <c r="F16169" s="1">
        <f>TIMEVALUE("13:03:58")</f>
        <v>0.54442129629629632</v>
      </c>
      <c r="G16169" t="s">
        <v>433</v>
      </c>
      <c r="H16169" t="s">
        <v>19598</v>
      </c>
      <c r="I16169">
        <v>696.17</v>
      </c>
    </row>
    <row r="16170" spans="1:9" x14ac:dyDescent="0.25">
      <c r="A16170" t="s">
        <v>30565</v>
      </c>
      <c r="B16170">
        <v>13119</v>
      </c>
      <c r="C16170" s="2">
        <f t="shared" si="1670"/>
        <v>44401</v>
      </c>
      <c r="D16170" s="1">
        <f>TIMEVALUE("13:05:48")</f>
        <v>0.54569444444444448</v>
      </c>
      <c r="E16170" s="2">
        <f t="shared" si="1671"/>
        <v>44401</v>
      </c>
      <c r="F16170" s="1">
        <f>TIMEVALUE("13:07:01")</f>
        <v>0.54653935185185187</v>
      </c>
      <c r="G16170" t="s">
        <v>805</v>
      </c>
      <c r="H16170" t="s">
        <v>2757</v>
      </c>
      <c r="I16170">
        <v>696.495</v>
      </c>
    </row>
    <row r="16171" spans="1:9" x14ac:dyDescent="0.25">
      <c r="A16171" t="s">
        <v>30566</v>
      </c>
      <c r="B16171">
        <v>13119</v>
      </c>
      <c r="C16171" s="2">
        <f t="shared" si="1670"/>
        <v>44401</v>
      </c>
      <c r="D16171" s="1">
        <f>TIMEVALUE("13:08:13")</f>
        <v>0.54737268518518523</v>
      </c>
      <c r="E16171" s="2">
        <f t="shared" si="1671"/>
        <v>44401</v>
      </c>
      <c r="F16171" s="1">
        <f>TIMEVALUE("13:10:41")</f>
        <v>0.5490856481481482</v>
      </c>
      <c r="G16171" t="s">
        <v>691</v>
      </c>
      <c r="H16171" t="s">
        <v>30567</v>
      </c>
      <c r="I16171">
        <v>698.03700000000003</v>
      </c>
    </row>
    <row r="16172" spans="1:9" x14ac:dyDescent="0.25">
      <c r="A16172" t="s">
        <v>30568</v>
      </c>
      <c r="B16172">
        <v>13119</v>
      </c>
      <c r="C16172" s="2">
        <f t="shared" si="1670"/>
        <v>44401</v>
      </c>
      <c r="D16172" s="1">
        <f>TIMEVALUE("13:12:05")</f>
        <v>0.55005787037037035</v>
      </c>
      <c r="E16172" s="2">
        <f t="shared" si="1671"/>
        <v>44401</v>
      </c>
      <c r="F16172" s="1">
        <f>TIMEVALUE("13:14:15")</f>
        <v>0.55156249999999996</v>
      </c>
      <c r="G16172" t="s">
        <v>496</v>
      </c>
      <c r="H16172" t="s">
        <v>21569</v>
      </c>
      <c r="I16172">
        <v>695.92600000000004</v>
      </c>
    </row>
    <row r="16173" spans="1:9" x14ac:dyDescent="0.25">
      <c r="A16173" t="s">
        <v>30569</v>
      </c>
      <c r="B16173">
        <v>13119</v>
      </c>
      <c r="C16173" s="2">
        <f t="shared" si="1670"/>
        <v>44401</v>
      </c>
      <c r="D16173" s="1">
        <f>TIMEVALUE("13:15:34")</f>
        <v>0.5524768518518518</v>
      </c>
      <c r="E16173" s="2">
        <f t="shared" si="1671"/>
        <v>44401</v>
      </c>
      <c r="F16173" s="1">
        <f>TIMEVALUE("13:16:09")</f>
        <v>0.5528819444444445</v>
      </c>
      <c r="G16173" t="s">
        <v>17425</v>
      </c>
      <c r="H16173" t="s">
        <v>30570</v>
      </c>
      <c r="I16173">
        <v>695.779</v>
      </c>
    </row>
    <row r="16174" spans="1:9" x14ac:dyDescent="0.25">
      <c r="A16174" t="s">
        <v>30571</v>
      </c>
      <c r="B16174">
        <v>13119</v>
      </c>
      <c r="C16174" s="2">
        <f t="shared" ref="C16174:C16202" si="1672">DATEVALUE("2025-07-25")</f>
        <v>44401</v>
      </c>
      <c r="D16174" s="1">
        <f>TIMEVALUE("13:17:12")</f>
        <v>0.55361111111111116</v>
      </c>
      <c r="E16174" s="2">
        <f t="shared" ref="E16174:E16202" si="1673">DATEVALUE("2025-07-25")</f>
        <v>44401</v>
      </c>
      <c r="F16174" s="1">
        <f>TIMEVALUE("13:21:52")</f>
        <v>0.55685185185185182</v>
      </c>
      <c r="G16174" t="s">
        <v>6437</v>
      </c>
      <c r="H16174" t="s">
        <v>30572</v>
      </c>
      <c r="I16174">
        <v>695.57899999999995</v>
      </c>
    </row>
    <row r="16175" spans="1:9" x14ac:dyDescent="0.25">
      <c r="A16175" t="s">
        <v>30573</v>
      </c>
      <c r="B16175">
        <v>13119</v>
      </c>
      <c r="C16175" s="2">
        <f t="shared" si="1672"/>
        <v>44401</v>
      </c>
      <c r="D16175" s="1">
        <f>TIMEVALUE("13:23:10")</f>
        <v>0.55775462962962963</v>
      </c>
      <c r="E16175" s="2">
        <f t="shared" si="1673"/>
        <v>44401</v>
      </c>
      <c r="F16175" s="1">
        <f>TIMEVALUE("13:24:18")</f>
        <v>0.55854166666666671</v>
      </c>
      <c r="G16175" t="s">
        <v>439</v>
      </c>
      <c r="H16175" t="s">
        <v>30574</v>
      </c>
      <c r="I16175">
        <v>695.53599999999994</v>
      </c>
    </row>
    <row r="16176" spans="1:9" x14ac:dyDescent="0.25">
      <c r="A16176" t="s">
        <v>30575</v>
      </c>
      <c r="B16176">
        <v>13119</v>
      </c>
      <c r="C16176" s="2">
        <f t="shared" si="1672"/>
        <v>44401</v>
      </c>
      <c r="D16176" s="1">
        <f>TIMEVALUE("09:54:44")</f>
        <v>0.41300925925925924</v>
      </c>
      <c r="E16176" s="2">
        <f t="shared" si="1673"/>
        <v>44401</v>
      </c>
      <c r="F16176" s="1">
        <f>TIMEVALUE("09:57:12")</f>
        <v>0.41472222222222221</v>
      </c>
      <c r="G16176" t="s">
        <v>691</v>
      </c>
      <c r="H16176" t="s">
        <v>30055</v>
      </c>
      <c r="I16176">
        <v>695.47</v>
      </c>
    </row>
    <row r="16177" spans="1:9" x14ac:dyDescent="0.25">
      <c r="A16177" t="s">
        <v>30576</v>
      </c>
      <c r="B16177">
        <v>13119</v>
      </c>
      <c r="C16177" s="2">
        <f t="shared" si="1672"/>
        <v>44401</v>
      </c>
      <c r="D16177" s="1">
        <f>TIMEVALUE("09:05:08")</f>
        <v>0.3785648148148148</v>
      </c>
      <c r="E16177" s="2">
        <f t="shared" si="1673"/>
        <v>44401</v>
      </c>
      <c r="F16177" s="1">
        <f>TIMEVALUE("09:08:32")</f>
        <v>0.38092592592592595</v>
      </c>
      <c r="G16177" t="s">
        <v>877</v>
      </c>
      <c r="H16177" t="s">
        <v>18164</v>
      </c>
      <c r="I16177">
        <v>697.15899999999999</v>
      </c>
    </row>
    <row r="16178" spans="1:9" x14ac:dyDescent="0.25">
      <c r="A16178" t="s">
        <v>30577</v>
      </c>
      <c r="B16178">
        <v>13119</v>
      </c>
      <c r="C16178" s="2">
        <f t="shared" si="1672"/>
        <v>44401</v>
      </c>
      <c r="D16178" s="1">
        <f>TIMEVALUE("09:11:11")</f>
        <v>0.38276620370370368</v>
      </c>
      <c r="E16178" s="2">
        <f t="shared" si="1673"/>
        <v>44401</v>
      </c>
      <c r="F16178" s="1">
        <f>TIMEVALUE("09:12:17")</f>
        <v>0.38353009259259258</v>
      </c>
      <c r="G16178" t="s">
        <v>103</v>
      </c>
      <c r="H16178" t="s">
        <v>30578</v>
      </c>
      <c r="I16178">
        <v>697.47</v>
      </c>
    </row>
    <row r="16179" spans="1:9" x14ac:dyDescent="0.25">
      <c r="A16179" t="s">
        <v>30579</v>
      </c>
      <c r="B16179">
        <v>13119</v>
      </c>
      <c r="C16179" s="2">
        <f t="shared" si="1672"/>
        <v>44401</v>
      </c>
      <c r="D16179" s="1">
        <f>TIMEVALUE("09:14:02")</f>
        <v>0.38474537037037038</v>
      </c>
      <c r="E16179" s="2">
        <f t="shared" si="1673"/>
        <v>44401</v>
      </c>
      <c r="F16179" s="1">
        <f>TIMEVALUE("09:16:04")</f>
        <v>0.38615740740740739</v>
      </c>
      <c r="G16179" t="s">
        <v>2264</v>
      </c>
      <c r="H16179" t="s">
        <v>28324</v>
      </c>
      <c r="I16179">
        <v>697.17399999999998</v>
      </c>
    </row>
    <row r="16180" spans="1:9" x14ac:dyDescent="0.25">
      <c r="A16180" t="s">
        <v>30580</v>
      </c>
      <c r="B16180">
        <v>13119</v>
      </c>
      <c r="C16180" s="2">
        <f t="shared" si="1672"/>
        <v>44401</v>
      </c>
      <c r="D16180" s="1">
        <f>TIMEVALUE("09:17:22")</f>
        <v>0.3870601851851852</v>
      </c>
      <c r="E16180" s="2">
        <f t="shared" si="1673"/>
        <v>44401</v>
      </c>
      <c r="F16180" s="1">
        <f>TIMEVALUE("09:19:22")</f>
        <v>0.38844907407407409</v>
      </c>
      <c r="G16180" t="s">
        <v>2756</v>
      </c>
      <c r="H16180" t="s">
        <v>23393</v>
      </c>
      <c r="I16180">
        <v>696.96400000000006</v>
      </c>
    </row>
    <row r="16181" spans="1:9" x14ac:dyDescent="0.25">
      <c r="A16181" t="s">
        <v>30581</v>
      </c>
      <c r="B16181">
        <v>13119</v>
      </c>
      <c r="C16181" s="2">
        <f t="shared" si="1672"/>
        <v>44401</v>
      </c>
      <c r="D16181" s="1">
        <f>TIMEVALUE("09:20:43")</f>
        <v>0.38938657407407407</v>
      </c>
      <c r="E16181" s="2">
        <f t="shared" si="1673"/>
        <v>44401</v>
      </c>
      <c r="F16181" s="1">
        <f>TIMEVALUE("09:22:04")</f>
        <v>0.3903240740740741</v>
      </c>
      <c r="G16181" t="s">
        <v>2244</v>
      </c>
      <c r="H16181" t="s">
        <v>30582</v>
      </c>
      <c r="I16181">
        <v>697.30100000000004</v>
      </c>
    </row>
    <row r="16182" spans="1:9" x14ac:dyDescent="0.25">
      <c r="A16182" t="s">
        <v>30583</v>
      </c>
      <c r="B16182">
        <v>13119</v>
      </c>
      <c r="C16182" s="2">
        <f t="shared" si="1672"/>
        <v>44401</v>
      </c>
      <c r="D16182" s="1">
        <f>TIMEVALUE("09:23:12")</f>
        <v>0.39111111111111113</v>
      </c>
      <c r="E16182" s="2">
        <f t="shared" si="1673"/>
        <v>44401</v>
      </c>
      <c r="F16182" s="1">
        <f>TIMEVALUE("09:24:25")</f>
        <v>0.39195601851851852</v>
      </c>
      <c r="G16182" t="s">
        <v>805</v>
      </c>
      <c r="H16182" t="s">
        <v>30584</v>
      </c>
      <c r="I16182">
        <v>696.80700000000002</v>
      </c>
    </row>
    <row r="16183" spans="1:9" x14ac:dyDescent="0.25">
      <c r="A16183" t="s">
        <v>30585</v>
      </c>
      <c r="B16183">
        <v>13119</v>
      </c>
      <c r="C16183" s="2">
        <f t="shared" si="1672"/>
        <v>44401</v>
      </c>
      <c r="D16183" s="1">
        <f>TIMEVALUE("09:25:49")</f>
        <v>0.39292824074074073</v>
      </c>
      <c r="E16183" s="2">
        <f t="shared" si="1673"/>
        <v>44401</v>
      </c>
      <c r="F16183" s="1">
        <f>TIMEVALUE("09:27:24")</f>
        <v>0.39402777777777775</v>
      </c>
      <c r="G16183" t="s">
        <v>382</v>
      </c>
      <c r="H16183" t="s">
        <v>28688</v>
      </c>
      <c r="I16183">
        <v>696.59500000000003</v>
      </c>
    </row>
    <row r="16184" spans="1:9" x14ac:dyDescent="0.25">
      <c r="A16184" t="s">
        <v>30586</v>
      </c>
      <c r="B16184">
        <v>13119</v>
      </c>
      <c r="C16184" s="2">
        <f t="shared" si="1672"/>
        <v>44401</v>
      </c>
      <c r="D16184" s="1">
        <f>TIMEVALUE("09:29:18")</f>
        <v>0.39534722222222224</v>
      </c>
      <c r="E16184" s="2">
        <f t="shared" si="1673"/>
        <v>44401</v>
      </c>
      <c r="F16184" s="1">
        <f>TIMEVALUE("09:31:16")</f>
        <v>0.39671296296296299</v>
      </c>
      <c r="G16184" t="s">
        <v>430</v>
      </c>
      <c r="H16184" t="s">
        <v>30587</v>
      </c>
      <c r="I16184">
        <v>696.56399999999996</v>
      </c>
    </row>
    <row r="16185" spans="1:9" x14ac:dyDescent="0.25">
      <c r="A16185" t="s">
        <v>30588</v>
      </c>
      <c r="B16185">
        <v>13119</v>
      </c>
      <c r="C16185" s="2">
        <f t="shared" si="1672"/>
        <v>44401</v>
      </c>
      <c r="D16185" s="1">
        <f>TIMEVALUE("09:32:57")</f>
        <v>0.39788194444444447</v>
      </c>
      <c r="E16185" s="2">
        <f t="shared" si="1673"/>
        <v>44401</v>
      </c>
      <c r="F16185" s="1">
        <f>TIMEVALUE("09:34:38")</f>
        <v>0.39905092592592595</v>
      </c>
      <c r="G16185" t="s">
        <v>300</v>
      </c>
      <c r="H16185" t="s">
        <v>2168</v>
      </c>
      <c r="I16185">
        <v>697.428</v>
      </c>
    </row>
    <row r="16186" spans="1:9" x14ac:dyDescent="0.25">
      <c r="A16186" t="s">
        <v>30589</v>
      </c>
      <c r="B16186">
        <v>13119</v>
      </c>
      <c r="C16186" s="2">
        <f t="shared" si="1672"/>
        <v>44401</v>
      </c>
      <c r="D16186" s="1">
        <f>TIMEVALUE("09:49:57")</f>
        <v>0.40968749999999998</v>
      </c>
      <c r="E16186" s="2">
        <f t="shared" si="1673"/>
        <v>44401</v>
      </c>
      <c r="F16186" s="1">
        <f>TIMEVALUE("09:52:59")</f>
        <v>0.4117939814814815</v>
      </c>
      <c r="G16186" t="s">
        <v>2824</v>
      </c>
      <c r="H16186" t="s">
        <v>3075</v>
      </c>
      <c r="I16186">
        <v>695.721</v>
      </c>
    </row>
    <row r="16187" spans="1:9" x14ac:dyDescent="0.25">
      <c r="A16187" t="s">
        <v>30590</v>
      </c>
      <c r="B16187">
        <v>13119</v>
      </c>
      <c r="C16187" s="2">
        <f t="shared" si="1672"/>
        <v>44401</v>
      </c>
      <c r="D16187" s="1">
        <f>TIMEVALUE("08:58:49")</f>
        <v>0.37417824074074074</v>
      </c>
      <c r="E16187" s="2">
        <f t="shared" si="1673"/>
        <v>44401</v>
      </c>
      <c r="F16187" s="1">
        <f>TIMEVALUE("09:00:03")</f>
        <v>0.37503472222222223</v>
      </c>
      <c r="G16187" t="s">
        <v>7361</v>
      </c>
      <c r="H16187" t="s">
        <v>30591</v>
      </c>
      <c r="I16187">
        <v>695.73400000000004</v>
      </c>
    </row>
    <row r="16188" spans="1:9" x14ac:dyDescent="0.25">
      <c r="A16188" t="s">
        <v>30592</v>
      </c>
      <c r="B16188">
        <v>13119</v>
      </c>
      <c r="C16188" s="2">
        <f t="shared" si="1672"/>
        <v>44401</v>
      </c>
      <c r="D16188" s="1">
        <f>TIMEVALUE("08:53:38")</f>
        <v>0.37057870370370372</v>
      </c>
      <c r="E16188" s="2">
        <f t="shared" si="1673"/>
        <v>44401</v>
      </c>
      <c r="F16188" s="1">
        <f>TIMEVALUE("08:57:19")</f>
        <v>0.37313657407407408</v>
      </c>
      <c r="G16188" t="s">
        <v>2034</v>
      </c>
      <c r="H16188" t="s">
        <v>30593</v>
      </c>
      <c r="I16188">
        <v>696.77200000000005</v>
      </c>
    </row>
    <row r="16189" spans="1:9" x14ac:dyDescent="0.25">
      <c r="A16189" t="s">
        <v>30594</v>
      </c>
      <c r="B16189">
        <v>13119</v>
      </c>
      <c r="C16189" s="2">
        <f t="shared" si="1672"/>
        <v>44401</v>
      </c>
      <c r="D16189" s="1">
        <f>TIMEVALUE("08:47:48")</f>
        <v>0.36652777777777779</v>
      </c>
      <c r="E16189" s="2">
        <f t="shared" si="1673"/>
        <v>44401</v>
      </c>
      <c r="F16189" s="1">
        <f>TIMEVALUE("08:50:58")</f>
        <v>0.36872685185185183</v>
      </c>
      <c r="G16189" t="s">
        <v>2208</v>
      </c>
      <c r="H16189" t="s">
        <v>30595</v>
      </c>
      <c r="I16189">
        <v>696.58</v>
      </c>
    </row>
    <row r="16190" spans="1:9" x14ac:dyDescent="0.25">
      <c r="A16190" t="s">
        <v>30596</v>
      </c>
      <c r="B16190">
        <v>13119</v>
      </c>
      <c r="C16190" s="2">
        <f t="shared" si="1672"/>
        <v>44401</v>
      </c>
      <c r="D16190" s="1">
        <f>TIMEVALUE("07:57:42")</f>
        <v>0.33173611111111112</v>
      </c>
      <c r="E16190" s="2">
        <f t="shared" si="1673"/>
        <v>44401</v>
      </c>
      <c r="F16190" s="1">
        <f>TIMEVALUE("08:00:37")</f>
        <v>0.33376157407407409</v>
      </c>
      <c r="G16190" t="s">
        <v>2406</v>
      </c>
      <c r="H16190" t="s">
        <v>26053</v>
      </c>
      <c r="I16190">
        <v>697.31</v>
      </c>
    </row>
    <row r="16191" spans="1:9" x14ac:dyDescent="0.25">
      <c r="A16191" t="s">
        <v>30597</v>
      </c>
      <c r="B16191">
        <v>13119</v>
      </c>
      <c r="C16191" s="2">
        <f t="shared" si="1672"/>
        <v>44401</v>
      </c>
      <c r="D16191" s="1">
        <f>TIMEVALUE("08:02:43")</f>
        <v>0.33521990740740742</v>
      </c>
      <c r="E16191" s="2">
        <f t="shared" si="1673"/>
        <v>44401</v>
      </c>
      <c r="F16191" s="1">
        <f>TIMEVALUE("08:06:42")</f>
        <v>0.3379861111111111</v>
      </c>
      <c r="G16191" t="s">
        <v>55</v>
      </c>
      <c r="H16191" t="s">
        <v>20398</v>
      </c>
      <c r="I16191">
        <v>697.48299999999995</v>
      </c>
    </row>
    <row r="16192" spans="1:9" x14ac:dyDescent="0.25">
      <c r="A16192" t="s">
        <v>30598</v>
      </c>
      <c r="B16192">
        <v>13119</v>
      </c>
      <c r="C16192" s="2">
        <f t="shared" si="1672"/>
        <v>44401</v>
      </c>
      <c r="D16192" s="1">
        <f>TIMEVALUE("08:08:55")</f>
        <v>0.33952546296296299</v>
      </c>
      <c r="E16192" s="2">
        <f t="shared" si="1673"/>
        <v>44401</v>
      </c>
      <c r="F16192" s="1">
        <f>TIMEVALUE("08:12:41")</f>
        <v>0.34214120370370371</v>
      </c>
      <c r="G16192" t="s">
        <v>2068</v>
      </c>
      <c r="H16192" t="s">
        <v>2563</v>
      </c>
      <c r="I16192">
        <v>697.351</v>
      </c>
    </row>
    <row r="16193" spans="1:9" x14ac:dyDescent="0.25">
      <c r="A16193" t="s">
        <v>30599</v>
      </c>
      <c r="B16193">
        <v>13119</v>
      </c>
      <c r="C16193" s="2">
        <f t="shared" si="1672"/>
        <v>44401</v>
      </c>
      <c r="D16193" s="1">
        <f>TIMEVALUE("08:14:09")</f>
        <v>0.34315972222222224</v>
      </c>
      <c r="E16193" s="2">
        <f t="shared" si="1673"/>
        <v>44401</v>
      </c>
      <c r="F16193" s="1">
        <f>TIMEVALUE("08:16:10")</f>
        <v>0.34456018518518516</v>
      </c>
      <c r="G16193" t="s">
        <v>2385</v>
      </c>
      <c r="H16193" t="s">
        <v>30600</v>
      </c>
      <c r="I16193">
        <v>696.904</v>
      </c>
    </row>
    <row r="16194" spans="1:9" x14ac:dyDescent="0.25">
      <c r="A16194" t="s">
        <v>30601</v>
      </c>
      <c r="B16194">
        <v>13119</v>
      </c>
      <c r="C16194" s="2">
        <f t="shared" si="1672"/>
        <v>44401</v>
      </c>
      <c r="D16194" s="1">
        <f>TIMEVALUE("08:17:50")</f>
        <v>0.3457175925925926</v>
      </c>
      <c r="E16194" s="2">
        <f t="shared" si="1673"/>
        <v>44401</v>
      </c>
      <c r="F16194" s="1">
        <f>TIMEVALUE("08:20:05")</f>
        <v>0.34728009259259257</v>
      </c>
      <c r="G16194" t="s">
        <v>343</v>
      </c>
      <c r="H16194" t="s">
        <v>28413</v>
      </c>
      <c r="I16194">
        <v>697.197</v>
      </c>
    </row>
    <row r="16195" spans="1:9" x14ac:dyDescent="0.25">
      <c r="A16195" t="s">
        <v>30602</v>
      </c>
      <c r="B16195">
        <v>13119</v>
      </c>
      <c r="C16195" s="2">
        <f t="shared" si="1672"/>
        <v>44401</v>
      </c>
      <c r="D16195" s="1">
        <f>TIMEVALUE("08:21:23")</f>
        <v>0.34818287037037038</v>
      </c>
      <c r="E16195" s="2">
        <f t="shared" si="1673"/>
        <v>44401</v>
      </c>
      <c r="F16195" s="1">
        <f>TIMEVALUE("08:24:10")</f>
        <v>0.35011574074074076</v>
      </c>
      <c r="G16195" t="s">
        <v>358</v>
      </c>
      <c r="H16195" t="s">
        <v>23291</v>
      </c>
      <c r="I16195">
        <v>696.83699999999999</v>
      </c>
    </row>
    <row r="16196" spans="1:9" x14ac:dyDescent="0.25">
      <c r="A16196" t="s">
        <v>30603</v>
      </c>
      <c r="B16196">
        <v>13119</v>
      </c>
      <c r="C16196" s="2">
        <f t="shared" si="1672"/>
        <v>44401</v>
      </c>
      <c r="D16196" s="1">
        <f>TIMEVALUE("08:26:55")</f>
        <v>0.35202546296296294</v>
      </c>
      <c r="E16196" s="2">
        <f t="shared" si="1673"/>
        <v>44401</v>
      </c>
      <c r="F16196" s="1">
        <f>TIMEVALUE("08:28:30")</f>
        <v>0.35312500000000002</v>
      </c>
      <c r="G16196" t="s">
        <v>382</v>
      </c>
      <c r="H16196" t="s">
        <v>28324</v>
      </c>
      <c r="I16196">
        <v>696.82500000000005</v>
      </c>
    </row>
    <row r="16197" spans="1:9" x14ac:dyDescent="0.25">
      <c r="A16197" t="s">
        <v>30604</v>
      </c>
      <c r="B16197">
        <v>13119</v>
      </c>
      <c r="C16197" s="2">
        <f t="shared" si="1672"/>
        <v>44401</v>
      </c>
      <c r="D16197" s="1">
        <f>TIMEVALUE("08:30:00")</f>
        <v>0.35416666666666669</v>
      </c>
      <c r="E16197" s="2">
        <f t="shared" si="1673"/>
        <v>44401</v>
      </c>
      <c r="F16197" s="1">
        <f>TIMEVALUE("08:31:34")</f>
        <v>0.35525462962962961</v>
      </c>
      <c r="G16197" t="s">
        <v>2316</v>
      </c>
      <c r="H16197" t="s">
        <v>12630</v>
      </c>
      <c r="I16197">
        <v>696.74199999999996</v>
      </c>
    </row>
    <row r="16198" spans="1:9" x14ac:dyDescent="0.25">
      <c r="A16198" t="s">
        <v>30605</v>
      </c>
      <c r="B16198">
        <v>13119</v>
      </c>
      <c r="C16198" s="2">
        <f t="shared" si="1672"/>
        <v>44401</v>
      </c>
      <c r="D16198" s="1">
        <f>TIMEVALUE("08:32:44")</f>
        <v>0.35606481481481483</v>
      </c>
      <c r="E16198" s="2">
        <f t="shared" si="1673"/>
        <v>44401</v>
      </c>
      <c r="F16198" s="1">
        <f>TIMEVALUE("08:34:22")</f>
        <v>0.35719907407407409</v>
      </c>
      <c r="G16198" t="s">
        <v>2374</v>
      </c>
      <c r="H16198" t="s">
        <v>820</v>
      </c>
      <c r="I16198">
        <v>696.19</v>
      </c>
    </row>
    <row r="16199" spans="1:9" x14ac:dyDescent="0.25">
      <c r="A16199" t="s">
        <v>30606</v>
      </c>
      <c r="B16199">
        <v>13119</v>
      </c>
      <c r="C16199" s="2">
        <f t="shared" si="1672"/>
        <v>44401</v>
      </c>
      <c r="D16199" s="1">
        <f>TIMEVALUE("08:35:57")</f>
        <v>0.35829861111111111</v>
      </c>
      <c r="E16199" s="2">
        <f t="shared" si="1673"/>
        <v>44401</v>
      </c>
      <c r="F16199" s="1">
        <f>TIMEVALUE("08:38:00")</f>
        <v>0.35972222222222222</v>
      </c>
      <c r="G16199" t="s">
        <v>1028</v>
      </c>
      <c r="H16199" t="s">
        <v>3069</v>
      </c>
      <c r="I16199">
        <v>696.06200000000001</v>
      </c>
    </row>
    <row r="16200" spans="1:9" x14ac:dyDescent="0.25">
      <c r="A16200" t="s">
        <v>30607</v>
      </c>
      <c r="B16200">
        <v>13119</v>
      </c>
      <c r="C16200" s="2">
        <f t="shared" si="1672"/>
        <v>44401</v>
      </c>
      <c r="D16200" s="1">
        <f>TIMEVALUE("08:39:18")</f>
        <v>0.36062499999999997</v>
      </c>
      <c r="E16200" s="2">
        <f t="shared" si="1673"/>
        <v>44401</v>
      </c>
      <c r="F16200" s="1">
        <f>TIMEVALUE("08:41:37")</f>
        <v>0.36223379629629632</v>
      </c>
      <c r="G16200" t="s">
        <v>3911</v>
      </c>
      <c r="H16200" t="s">
        <v>23822</v>
      </c>
      <c r="I16200">
        <v>696.86500000000001</v>
      </c>
    </row>
    <row r="16201" spans="1:9" x14ac:dyDescent="0.25">
      <c r="A16201" t="s">
        <v>30608</v>
      </c>
      <c r="B16201">
        <v>13119</v>
      </c>
      <c r="C16201" s="2">
        <f t="shared" si="1672"/>
        <v>44401</v>
      </c>
      <c r="D16201" s="1">
        <f>TIMEVALUE("08:43:30")</f>
        <v>0.36354166666666665</v>
      </c>
      <c r="E16201" s="2">
        <f t="shared" si="1673"/>
        <v>44401</v>
      </c>
      <c r="F16201" s="1">
        <f>TIMEVALUE("08:45:45")</f>
        <v>0.36510416666666667</v>
      </c>
      <c r="G16201" t="s">
        <v>343</v>
      </c>
      <c r="H16201" t="s">
        <v>23761</v>
      </c>
      <c r="I16201">
        <v>696.35900000000004</v>
      </c>
    </row>
    <row r="16202" spans="1:9" x14ac:dyDescent="0.25">
      <c r="A16202" t="s">
        <v>30609</v>
      </c>
      <c r="B16202">
        <v>13119</v>
      </c>
      <c r="C16202" s="2">
        <f t="shared" si="1672"/>
        <v>44401</v>
      </c>
      <c r="D16202" s="1">
        <f>TIMEVALUE("07:50:47")</f>
        <v>0.32693287037037039</v>
      </c>
      <c r="E16202" s="2">
        <f t="shared" si="1673"/>
        <v>44401</v>
      </c>
      <c r="F16202" s="1">
        <f>TIMEVALUE("07:51:55")</f>
        <v>0.32771990740740742</v>
      </c>
      <c r="G16202" t="s">
        <v>439</v>
      </c>
      <c r="H16202" t="s">
        <v>30610</v>
      </c>
      <c r="I16202">
        <v>695.62099999999998</v>
      </c>
    </row>
    <row r="16203" spans="1:9" x14ac:dyDescent="0.25">
      <c r="A16203" t="s">
        <v>30611</v>
      </c>
      <c r="B16203">
        <v>13119</v>
      </c>
      <c r="C16203" s="2">
        <f t="shared" ref="C16203:C16234" si="1674">DATEVALUE("2025-07-24")</f>
        <v>44400</v>
      </c>
      <c r="D16203" s="1">
        <f>TIMEVALUE("08:18:47")</f>
        <v>0.34637731481481482</v>
      </c>
      <c r="E16203" s="2">
        <f t="shared" ref="E16203:E16234" si="1675">DATEVALUE("2025-07-24")</f>
        <v>44400</v>
      </c>
      <c r="F16203" s="1">
        <f>TIMEVALUE("08:24:34")</f>
        <v>0.35039351851851852</v>
      </c>
      <c r="G16203" t="s">
        <v>4001</v>
      </c>
      <c r="H16203" t="s">
        <v>2330</v>
      </c>
      <c r="I16203">
        <v>697.19100000000003</v>
      </c>
    </row>
    <row r="16204" spans="1:9" x14ac:dyDescent="0.25">
      <c r="A16204" t="s">
        <v>30612</v>
      </c>
      <c r="B16204">
        <v>13119</v>
      </c>
      <c r="C16204" s="2">
        <f t="shared" si="1674"/>
        <v>44400</v>
      </c>
      <c r="D16204" s="1">
        <f>TIMEVALUE("08:28:13")</f>
        <v>0.35292824074074075</v>
      </c>
      <c r="E16204" s="2">
        <f t="shared" si="1675"/>
        <v>44400</v>
      </c>
      <c r="F16204" s="1">
        <f>TIMEVALUE("08:33:44")</f>
        <v>0.35675925925925928</v>
      </c>
      <c r="G16204" t="s">
        <v>5160</v>
      </c>
      <c r="H16204" t="s">
        <v>2539</v>
      </c>
      <c r="I16204">
        <v>697.09199999999998</v>
      </c>
    </row>
    <row r="16205" spans="1:9" x14ac:dyDescent="0.25">
      <c r="A16205" t="s">
        <v>30613</v>
      </c>
      <c r="B16205">
        <v>13119</v>
      </c>
      <c r="C16205" s="2">
        <f t="shared" si="1674"/>
        <v>44400</v>
      </c>
      <c r="D16205" s="1">
        <f>TIMEVALUE("08:36:17")</f>
        <v>0.35853009259259261</v>
      </c>
      <c r="E16205" s="2">
        <f t="shared" si="1675"/>
        <v>44400</v>
      </c>
      <c r="F16205" s="1">
        <f>TIMEVALUE("08:41:31")</f>
        <v>0.36216435185185186</v>
      </c>
      <c r="G16205" t="s">
        <v>625</v>
      </c>
      <c r="H16205" t="s">
        <v>26032</v>
      </c>
      <c r="I16205">
        <v>697.15499999999997</v>
      </c>
    </row>
    <row r="16206" spans="1:9" x14ac:dyDescent="0.25">
      <c r="A16206" t="s">
        <v>30614</v>
      </c>
      <c r="B16206">
        <v>13119</v>
      </c>
      <c r="C16206" s="2">
        <f t="shared" si="1674"/>
        <v>44400</v>
      </c>
      <c r="D16206" s="1">
        <f>TIMEVALUE("08:43:13")</f>
        <v>0.36334490740740738</v>
      </c>
      <c r="E16206" s="2">
        <f t="shared" si="1675"/>
        <v>44400</v>
      </c>
      <c r="F16206" s="1">
        <f>TIMEVALUE("08:47:53")</f>
        <v>0.36658564814814815</v>
      </c>
      <c r="G16206" t="s">
        <v>6437</v>
      </c>
      <c r="H16206" t="s">
        <v>30615</v>
      </c>
      <c r="I16206">
        <v>697.04899999999998</v>
      </c>
    </row>
    <row r="16207" spans="1:9" x14ac:dyDescent="0.25">
      <c r="A16207" t="s">
        <v>30616</v>
      </c>
      <c r="B16207">
        <v>13119</v>
      </c>
      <c r="C16207" s="2">
        <f t="shared" si="1674"/>
        <v>44400</v>
      </c>
      <c r="D16207" s="1">
        <f>TIMEVALUE("08:49:47")</f>
        <v>0.36790509259259258</v>
      </c>
      <c r="E16207" s="2">
        <f t="shared" si="1675"/>
        <v>44400</v>
      </c>
      <c r="F16207" s="1">
        <f>TIMEVALUE("08:55:05")</f>
        <v>0.37158564814814815</v>
      </c>
      <c r="G16207" t="s">
        <v>3945</v>
      </c>
      <c r="H16207" t="s">
        <v>25932</v>
      </c>
      <c r="I16207">
        <v>696.84699999999998</v>
      </c>
    </row>
    <row r="16208" spans="1:9" x14ac:dyDescent="0.25">
      <c r="A16208" t="s">
        <v>30617</v>
      </c>
      <c r="B16208">
        <v>13119</v>
      </c>
      <c r="C16208" s="2">
        <f t="shared" si="1674"/>
        <v>44400</v>
      </c>
      <c r="D16208" s="1">
        <f>TIMEVALUE("08:56:54")</f>
        <v>0.37284722222222222</v>
      </c>
      <c r="E16208" s="2">
        <f t="shared" si="1675"/>
        <v>44400</v>
      </c>
      <c r="F16208" s="1">
        <f>TIMEVALUE("09:01:27")</f>
        <v>0.37600694444444444</v>
      </c>
      <c r="G16208" t="s">
        <v>2106</v>
      </c>
      <c r="H16208" t="s">
        <v>18730</v>
      </c>
      <c r="I16208">
        <v>696.74699999999996</v>
      </c>
    </row>
    <row r="16209" spans="1:9" x14ac:dyDescent="0.25">
      <c r="A16209" t="s">
        <v>30618</v>
      </c>
      <c r="B16209">
        <v>13119</v>
      </c>
      <c r="C16209" s="2">
        <f t="shared" si="1674"/>
        <v>44400</v>
      </c>
      <c r="D16209" s="1">
        <f>TIMEVALUE("09:04:45")</f>
        <v>0.37829861111111113</v>
      </c>
      <c r="E16209" s="2">
        <f t="shared" si="1675"/>
        <v>44400</v>
      </c>
      <c r="F16209" s="1">
        <f>TIMEVALUE("09:08:39")</f>
        <v>0.38100694444444444</v>
      </c>
      <c r="G16209" t="s">
        <v>714</v>
      </c>
      <c r="H16209" t="s">
        <v>26664</v>
      </c>
      <c r="I16209">
        <v>696.572</v>
      </c>
    </row>
    <row r="16210" spans="1:9" x14ac:dyDescent="0.25">
      <c r="A16210" t="s">
        <v>30619</v>
      </c>
      <c r="B16210">
        <v>13119</v>
      </c>
      <c r="C16210" s="2">
        <f t="shared" si="1674"/>
        <v>44400</v>
      </c>
      <c r="D16210" s="1">
        <f>TIMEVALUE("09:11:56")</f>
        <v>0.38328703703703704</v>
      </c>
      <c r="E16210" s="2">
        <f t="shared" si="1675"/>
        <v>44400</v>
      </c>
      <c r="F16210" s="1">
        <f>TIMEVALUE("09:34:04")</f>
        <v>0.3986574074074074</v>
      </c>
      <c r="G16210" t="s">
        <v>5509</v>
      </c>
      <c r="H16210" t="s">
        <v>30620</v>
      </c>
      <c r="I16210">
        <v>696.45100000000002</v>
      </c>
    </row>
    <row r="16211" spans="1:9" x14ac:dyDescent="0.25">
      <c r="A16211" t="s">
        <v>30621</v>
      </c>
      <c r="B16211">
        <v>13119</v>
      </c>
      <c r="C16211" s="2">
        <f t="shared" si="1674"/>
        <v>44400</v>
      </c>
      <c r="D16211" s="1">
        <f>TIMEVALUE("09:42:23")</f>
        <v>0.40443287037037035</v>
      </c>
      <c r="E16211" s="2">
        <f t="shared" si="1675"/>
        <v>44400</v>
      </c>
      <c r="F16211" s="1">
        <f>TIMEVALUE("09:43:53")</f>
        <v>0.40547453703703706</v>
      </c>
      <c r="G16211" t="s">
        <v>349</v>
      </c>
      <c r="H16211" t="s">
        <v>30622</v>
      </c>
      <c r="I16211">
        <v>696.34</v>
      </c>
    </row>
    <row r="16212" spans="1:9" x14ac:dyDescent="0.25">
      <c r="A16212" t="s">
        <v>30623</v>
      </c>
      <c r="B16212">
        <v>13119</v>
      </c>
      <c r="C16212" s="2">
        <f t="shared" si="1674"/>
        <v>44400</v>
      </c>
      <c r="D16212" s="1">
        <f>TIMEVALUE("09:45:45")</f>
        <v>0.40677083333333336</v>
      </c>
      <c r="E16212" s="2">
        <f t="shared" si="1675"/>
        <v>44400</v>
      </c>
      <c r="F16212" s="1">
        <f>TIMEVALUE("09:47:03")</f>
        <v>0.40767361111111111</v>
      </c>
      <c r="G16212" t="s">
        <v>502</v>
      </c>
      <c r="H16212" t="s">
        <v>30624</v>
      </c>
      <c r="I16212">
        <v>696.12900000000002</v>
      </c>
    </row>
    <row r="16213" spans="1:9" x14ac:dyDescent="0.25">
      <c r="A16213" t="s">
        <v>30625</v>
      </c>
      <c r="B16213">
        <v>13119</v>
      </c>
      <c r="C16213" s="2">
        <f t="shared" si="1674"/>
        <v>44400</v>
      </c>
      <c r="D16213" s="1">
        <f>TIMEVALUE("09:48:26")</f>
        <v>0.40863425925925928</v>
      </c>
      <c r="E16213" s="2">
        <f t="shared" si="1675"/>
        <v>44400</v>
      </c>
      <c r="F16213" s="1">
        <f>TIMEVALUE("09:49:41")</f>
        <v>0.40950231481481481</v>
      </c>
      <c r="G16213" t="s">
        <v>2235</v>
      </c>
      <c r="H16213" t="s">
        <v>30626</v>
      </c>
      <c r="I16213">
        <v>695.96400000000006</v>
      </c>
    </row>
    <row r="16214" spans="1:9" x14ac:dyDescent="0.25">
      <c r="A16214" t="s">
        <v>30627</v>
      </c>
      <c r="B16214">
        <v>13119</v>
      </c>
      <c r="C16214" s="2">
        <f t="shared" si="1674"/>
        <v>44400</v>
      </c>
      <c r="D16214" s="1">
        <f>TIMEVALUE("09:52:01")</f>
        <v>0.41112268518518519</v>
      </c>
      <c r="E16214" s="2">
        <f t="shared" si="1675"/>
        <v>44400</v>
      </c>
      <c r="F16214" s="1">
        <f>TIMEVALUE("09:53:37")</f>
        <v>0.41223379629629631</v>
      </c>
      <c r="G16214" t="s">
        <v>732</v>
      </c>
      <c r="H16214" t="s">
        <v>30628</v>
      </c>
      <c r="I16214">
        <v>695.952</v>
      </c>
    </row>
    <row r="16215" spans="1:9" x14ac:dyDescent="0.25">
      <c r="A16215" t="s">
        <v>30629</v>
      </c>
      <c r="B16215">
        <v>13119</v>
      </c>
      <c r="C16215" s="2">
        <f t="shared" si="1674"/>
        <v>44400</v>
      </c>
      <c r="D16215" s="1">
        <f>TIMEVALUE("08:11:35")</f>
        <v>0.34137731481481481</v>
      </c>
      <c r="E16215" s="2">
        <f t="shared" si="1675"/>
        <v>44400</v>
      </c>
      <c r="F16215" s="1">
        <f>TIMEVALUE("08:13:30")</f>
        <v>0.34270833333333334</v>
      </c>
      <c r="G16215" t="s">
        <v>526</v>
      </c>
      <c r="H16215" t="s">
        <v>29280</v>
      </c>
      <c r="I16215">
        <v>695.75900000000001</v>
      </c>
    </row>
    <row r="16216" spans="1:9" x14ac:dyDescent="0.25">
      <c r="A16216" t="s">
        <v>30630</v>
      </c>
      <c r="B16216">
        <v>13119</v>
      </c>
      <c r="C16216" s="2">
        <f t="shared" si="1674"/>
        <v>44400</v>
      </c>
      <c r="D16216" s="1">
        <f>TIMEVALUE("10:05:18")</f>
        <v>0.42034722222222221</v>
      </c>
      <c r="E16216" s="2">
        <f t="shared" si="1675"/>
        <v>44400</v>
      </c>
      <c r="F16216" s="1">
        <f>TIMEVALUE("10:07:23")</f>
        <v>0.42179398148148151</v>
      </c>
      <c r="G16216" t="s">
        <v>640</v>
      </c>
      <c r="H16216" t="s">
        <v>2319</v>
      </c>
      <c r="I16216">
        <v>696.98900000000003</v>
      </c>
    </row>
    <row r="16217" spans="1:9" x14ac:dyDescent="0.25">
      <c r="A16217" t="s">
        <v>30631</v>
      </c>
      <c r="B16217">
        <v>13119</v>
      </c>
      <c r="C16217" s="2">
        <f t="shared" si="1674"/>
        <v>44400</v>
      </c>
      <c r="D16217" s="1">
        <f>TIMEVALUE("10:11:28")</f>
        <v>0.42462962962962963</v>
      </c>
      <c r="E16217" s="2">
        <f t="shared" si="1675"/>
        <v>44400</v>
      </c>
      <c r="F16217" s="1">
        <f>TIMEVALUE("10:14:03")</f>
        <v>0.4264236111111111</v>
      </c>
      <c r="G16217" t="s">
        <v>446</v>
      </c>
      <c r="H16217" t="s">
        <v>30632</v>
      </c>
      <c r="I16217">
        <v>697.28099999999995</v>
      </c>
    </row>
    <row r="16218" spans="1:9" x14ac:dyDescent="0.25">
      <c r="A16218" t="s">
        <v>30633</v>
      </c>
      <c r="B16218">
        <v>13119</v>
      </c>
      <c r="C16218" s="2">
        <f t="shared" si="1674"/>
        <v>44400</v>
      </c>
      <c r="D16218" s="1">
        <f>TIMEVALUE("10:17:22")</f>
        <v>0.42872685185185183</v>
      </c>
      <c r="E16218" s="2">
        <f t="shared" si="1675"/>
        <v>44400</v>
      </c>
      <c r="F16218" s="1">
        <f>TIMEVALUE("10:20:49")</f>
        <v>0.43112268518518521</v>
      </c>
      <c r="G16218" t="s">
        <v>677</v>
      </c>
      <c r="H16218" t="s">
        <v>27624</v>
      </c>
      <c r="I16218">
        <v>697.03899999999999</v>
      </c>
    </row>
    <row r="16219" spans="1:9" x14ac:dyDescent="0.25">
      <c r="A16219" t="s">
        <v>30634</v>
      </c>
      <c r="B16219">
        <v>13119</v>
      </c>
      <c r="C16219" s="2">
        <f t="shared" si="1674"/>
        <v>44400</v>
      </c>
      <c r="D16219" s="1">
        <f>TIMEVALUE("10:24:03")</f>
        <v>0.43336805555555558</v>
      </c>
      <c r="E16219" s="2">
        <f t="shared" si="1675"/>
        <v>44400</v>
      </c>
      <c r="F16219" s="1">
        <f>TIMEVALUE("10:27:51")</f>
        <v>0.43600694444444443</v>
      </c>
      <c r="G16219" t="s">
        <v>245</v>
      </c>
      <c r="H16219" t="s">
        <v>5703</v>
      </c>
      <c r="I16219">
        <v>696.78200000000004</v>
      </c>
    </row>
    <row r="16220" spans="1:9" x14ac:dyDescent="0.25">
      <c r="A16220" t="s">
        <v>30635</v>
      </c>
      <c r="B16220">
        <v>13119</v>
      </c>
      <c r="C16220" s="2">
        <f t="shared" si="1674"/>
        <v>44400</v>
      </c>
      <c r="D16220" s="1">
        <f>TIMEVALUE("10:30:01")</f>
        <v>0.43751157407407409</v>
      </c>
      <c r="E16220" s="2">
        <f t="shared" si="1675"/>
        <v>44400</v>
      </c>
      <c r="F16220" s="1">
        <f>TIMEVALUE("10:34:31")</f>
        <v>0.44063657407407408</v>
      </c>
      <c r="G16220" t="s">
        <v>6589</v>
      </c>
      <c r="H16220" t="s">
        <v>30636</v>
      </c>
      <c r="I16220">
        <v>696.98500000000001</v>
      </c>
    </row>
    <row r="16221" spans="1:9" x14ac:dyDescent="0.25">
      <c r="A16221" t="s">
        <v>30637</v>
      </c>
      <c r="B16221">
        <v>13119</v>
      </c>
      <c r="C16221" s="2">
        <f t="shared" si="1674"/>
        <v>44400</v>
      </c>
      <c r="D16221" s="1">
        <f>TIMEVALUE("10:36:49")</f>
        <v>0.44223379629629628</v>
      </c>
      <c r="E16221" s="2">
        <f t="shared" si="1675"/>
        <v>44400</v>
      </c>
      <c r="F16221" s="1">
        <f>TIMEVALUE("10:38:56")</f>
        <v>0.44370370370370371</v>
      </c>
      <c r="G16221" t="s">
        <v>799</v>
      </c>
      <c r="H16221" t="s">
        <v>18973</v>
      </c>
      <c r="I16221">
        <v>696.85400000000004</v>
      </c>
    </row>
    <row r="16222" spans="1:9" x14ac:dyDescent="0.25">
      <c r="A16222" t="s">
        <v>30638</v>
      </c>
      <c r="B16222">
        <v>13119</v>
      </c>
      <c r="C16222" s="2">
        <f t="shared" si="1674"/>
        <v>44400</v>
      </c>
      <c r="D16222" s="1">
        <f>TIMEVALUE("10:41:35")</f>
        <v>0.4455439814814815</v>
      </c>
      <c r="E16222" s="2">
        <f t="shared" si="1675"/>
        <v>44400</v>
      </c>
      <c r="F16222" s="1">
        <f>TIMEVALUE("10:43:24")</f>
        <v>0.44680555555555557</v>
      </c>
      <c r="G16222" t="s">
        <v>481</v>
      </c>
      <c r="H16222" t="s">
        <v>5888</v>
      </c>
      <c r="I16222">
        <v>696.57600000000002</v>
      </c>
    </row>
    <row r="16223" spans="1:9" x14ac:dyDescent="0.25">
      <c r="A16223" t="s">
        <v>30639</v>
      </c>
      <c r="B16223">
        <v>13119</v>
      </c>
      <c r="C16223" s="2">
        <f t="shared" si="1674"/>
        <v>44400</v>
      </c>
      <c r="D16223" s="1">
        <f>TIMEVALUE("10:45:21")</f>
        <v>0.44815972222222222</v>
      </c>
      <c r="E16223" s="2">
        <f t="shared" si="1675"/>
        <v>44400</v>
      </c>
      <c r="F16223" s="1">
        <f>TIMEVALUE("10:48:24")</f>
        <v>0.45027777777777778</v>
      </c>
      <c r="G16223" t="s">
        <v>218</v>
      </c>
      <c r="H16223" t="s">
        <v>30640</v>
      </c>
      <c r="I16223">
        <v>696.48900000000003</v>
      </c>
    </row>
    <row r="16224" spans="1:9" x14ac:dyDescent="0.25">
      <c r="A16224" t="s">
        <v>30641</v>
      </c>
      <c r="B16224">
        <v>13119</v>
      </c>
      <c r="C16224" s="2">
        <f t="shared" si="1674"/>
        <v>44400</v>
      </c>
      <c r="D16224" s="1">
        <f>TIMEVALUE("10:50:28")</f>
        <v>0.45171296296296298</v>
      </c>
      <c r="E16224" s="2">
        <f t="shared" si="1675"/>
        <v>44400</v>
      </c>
      <c r="F16224" s="1">
        <f>TIMEVALUE("10:51:56")</f>
        <v>0.45273148148148146</v>
      </c>
      <c r="G16224" t="s">
        <v>2257</v>
      </c>
      <c r="H16224" t="s">
        <v>27717</v>
      </c>
      <c r="I16224">
        <v>696.31899999999996</v>
      </c>
    </row>
    <row r="16225" spans="1:9" x14ac:dyDescent="0.25">
      <c r="A16225" t="s">
        <v>30642</v>
      </c>
      <c r="B16225">
        <v>13119</v>
      </c>
      <c r="C16225" s="2">
        <f t="shared" si="1674"/>
        <v>44400</v>
      </c>
      <c r="D16225" s="1">
        <f>TIMEVALUE("10:56:29")</f>
        <v>0.45589120370370373</v>
      </c>
      <c r="E16225" s="2">
        <f t="shared" si="1675"/>
        <v>44400</v>
      </c>
      <c r="F16225" s="1">
        <f>TIMEVALUE("10:57:51")</f>
        <v>0.4568402777777778</v>
      </c>
      <c r="G16225" t="s">
        <v>2206</v>
      </c>
      <c r="H16225" t="s">
        <v>23500</v>
      </c>
      <c r="I16225">
        <v>696.17200000000003</v>
      </c>
    </row>
    <row r="16226" spans="1:9" x14ac:dyDescent="0.25">
      <c r="A16226" t="s">
        <v>30643</v>
      </c>
      <c r="B16226">
        <v>13119</v>
      </c>
      <c r="C16226" s="2">
        <f t="shared" si="1674"/>
        <v>44400</v>
      </c>
      <c r="D16226" s="1">
        <f>TIMEVALUE("11:00:42")</f>
        <v>0.45881944444444445</v>
      </c>
      <c r="E16226" s="2">
        <f t="shared" si="1675"/>
        <v>44400</v>
      </c>
      <c r="F16226" s="1">
        <f>TIMEVALUE("11:02:55")</f>
        <v>0.46035879629629628</v>
      </c>
      <c r="G16226" t="s">
        <v>560</v>
      </c>
      <c r="H16226" t="s">
        <v>22162</v>
      </c>
      <c r="I16226">
        <v>696.32399999999996</v>
      </c>
    </row>
    <row r="16227" spans="1:9" x14ac:dyDescent="0.25">
      <c r="A16227" t="s">
        <v>30644</v>
      </c>
      <c r="B16227">
        <v>13119</v>
      </c>
      <c r="C16227" s="2">
        <f t="shared" si="1674"/>
        <v>44400</v>
      </c>
      <c r="D16227" s="1">
        <f>TIMEVALUE("11:04:37")</f>
        <v>0.46153935185185185</v>
      </c>
      <c r="E16227" s="2">
        <f t="shared" si="1675"/>
        <v>44400</v>
      </c>
      <c r="F16227" s="1">
        <f>TIMEVALUE("11:06:05")</f>
        <v>0.46255787037037038</v>
      </c>
      <c r="G16227" t="s">
        <v>2257</v>
      </c>
      <c r="H16227" t="s">
        <v>2951</v>
      </c>
      <c r="I16227">
        <v>696.04700000000003</v>
      </c>
    </row>
    <row r="16228" spans="1:9" x14ac:dyDescent="0.25">
      <c r="A16228" t="s">
        <v>30645</v>
      </c>
      <c r="B16228">
        <v>13119</v>
      </c>
      <c r="C16228" s="2">
        <f t="shared" si="1674"/>
        <v>44400</v>
      </c>
      <c r="D16228" s="1">
        <f>TIMEVALUE("09:55:32")</f>
        <v>0.41356481481481483</v>
      </c>
      <c r="E16228" s="2">
        <f t="shared" si="1675"/>
        <v>44400</v>
      </c>
      <c r="F16228" s="1">
        <f>TIMEVALUE("09:59:02")</f>
        <v>0.41599537037037038</v>
      </c>
      <c r="G16228" t="s">
        <v>375</v>
      </c>
      <c r="H16228" t="s">
        <v>30646</v>
      </c>
      <c r="I16228">
        <v>696.23599999999999</v>
      </c>
    </row>
    <row r="16229" spans="1:9" x14ac:dyDescent="0.25">
      <c r="A16229" t="s">
        <v>30647</v>
      </c>
      <c r="B16229">
        <v>13119</v>
      </c>
      <c r="C16229" s="2">
        <f t="shared" si="1674"/>
        <v>44400</v>
      </c>
      <c r="D16229" s="1">
        <f>TIMEVALUE("11:18:52")</f>
        <v>0.47143518518518518</v>
      </c>
      <c r="E16229" s="2">
        <f t="shared" si="1675"/>
        <v>44400</v>
      </c>
      <c r="F16229" s="1">
        <f>TIMEVALUE("11:20:11")</f>
        <v>0.47234953703703703</v>
      </c>
      <c r="G16229" t="s">
        <v>372</v>
      </c>
      <c r="H16229" t="s">
        <v>18970</v>
      </c>
      <c r="I16229">
        <v>697.39099999999996</v>
      </c>
    </row>
    <row r="16230" spans="1:9" x14ac:dyDescent="0.25">
      <c r="A16230" t="s">
        <v>30648</v>
      </c>
      <c r="B16230">
        <v>13119</v>
      </c>
      <c r="C16230" s="2">
        <f t="shared" si="1674"/>
        <v>44400</v>
      </c>
      <c r="D16230" s="1">
        <f>TIMEVALUE("11:21:41")</f>
        <v>0.47339120370370369</v>
      </c>
      <c r="E16230" s="2">
        <f t="shared" si="1675"/>
        <v>44400</v>
      </c>
      <c r="F16230" s="1">
        <f>TIMEVALUE("11:24:11")</f>
        <v>0.47512731481481479</v>
      </c>
      <c r="G16230" t="s">
        <v>458</v>
      </c>
      <c r="H16230" t="s">
        <v>30649</v>
      </c>
      <c r="I16230">
        <v>697.61300000000006</v>
      </c>
    </row>
    <row r="16231" spans="1:9" x14ac:dyDescent="0.25">
      <c r="A16231" t="s">
        <v>30650</v>
      </c>
      <c r="B16231">
        <v>13119</v>
      </c>
      <c r="C16231" s="2">
        <f t="shared" si="1674"/>
        <v>44400</v>
      </c>
      <c r="D16231" s="1">
        <f>TIMEVALUE("11:25:48")</f>
        <v>0.47625000000000001</v>
      </c>
      <c r="E16231" s="2">
        <f t="shared" si="1675"/>
        <v>44400</v>
      </c>
      <c r="F16231" s="1">
        <f>TIMEVALUE("11:26:50")</f>
        <v>0.47696759259259258</v>
      </c>
      <c r="G16231" t="s">
        <v>3849</v>
      </c>
      <c r="H16231" t="s">
        <v>23598</v>
      </c>
      <c r="I16231">
        <v>697.46400000000006</v>
      </c>
    </row>
    <row r="16232" spans="1:9" x14ac:dyDescent="0.25">
      <c r="A16232" t="s">
        <v>30651</v>
      </c>
      <c r="B16232">
        <v>13119</v>
      </c>
      <c r="C16232" s="2">
        <f t="shared" si="1674"/>
        <v>44400</v>
      </c>
      <c r="D16232" s="1">
        <f>TIMEVALUE("13:10:24")</f>
        <v>0.54888888888888887</v>
      </c>
      <c r="E16232" s="2">
        <f t="shared" si="1675"/>
        <v>44400</v>
      </c>
      <c r="F16232" s="1">
        <f>TIMEVALUE("13:12:05")</f>
        <v>0.55005787037037035</v>
      </c>
      <c r="G16232" t="s">
        <v>300</v>
      </c>
      <c r="H16232" t="s">
        <v>30652</v>
      </c>
      <c r="I16232">
        <v>697.22500000000002</v>
      </c>
    </row>
    <row r="16233" spans="1:9" x14ac:dyDescent="0.25">
      <c r="A16233" t="s">
        <v>30653</v>
      </c>
      <c r="B16233">
        <v>13119</v>
      </c>
      <c r="C16233" s="2">
        <f t="shared" si="1674"/>
        <v>44400</v>
      </c>
      <c r="D16233" s="1">
        <f>TIMEVALUE("13:14:15")</f>
        <v>0.55156249999999996</v>
      </c>
      <c r="E16233" s="2">
        <f t="shared" si="1675"/>
        <v>44400</v>
      </c>
      <c r="F16233" s="1">
        <f>TIMEVALUE("13:16:23")</f>
        <v>0.55304398148148148</v>
      </c>
      <c r="G16233" t="s">
        <v>416</v>
      </c>
      <c r="H16233" t="s">
        <v>20260</v>
      </c>
      <c r="I16233">
        <v>697.14700000000005</v>
      </c>
    </row>
    <row r="16234" spans="1:9" x14ac:dyDescent="0.25">
      <c r="A16234" t="s">
        <v>30654</v>
      </c>
      <c r="B16234">
        <v>13119</v>
      </c>
      <c r="C16234" s="2">
        <f t="shared" si="1674"/>
        <v>44400</v>
      </c>
      <c r="D16234" s="1">
        <f>TIMEVALUE("14:24:06")</f>
        <v>0.60006944444444443</v>
      </c>
      <c r="E16234" s="2">
        <f t="shared" si="1675"/>
        <v>44400</v>
      </c>
      <c r="F16234" s="1">
        <f>TIMEVALUE("14:25:34")</f>
        <v>0.60108796296296296</v>
      </c>
      <c r="G16234" t="s">
        <v>2257</v>
      </c>
      <c r="H16234" t="s">
        <v>23736</v>
      </c>
      <c r="I16234">
        <v>697.27099999999996</v>
      </c>
    </row>
    <row r="16235" spans="1:9" x14ac:dyDescent="0.25">
      <c r="A16235" t="s">
        <v>30655</v>
      </c>
      <c r="B16235">
        <v>13119</v>
      </c>
      <c r="C16235" s="2">
        <f t="shared" ref="C16235:C16266" si="1676">DATEVALUE("2025-07-24")</f>
        <v>44400</v>
      </c>
      <c r="D16235" s="1">
        <f>TIMEVALUE("13:19:48")</f>
        <v>0.55541666666666667</v>
      </c>
      <c r="E16235" s="2">
        <f t="shared" ref="E16235:E16266" si="1677">DATEVALUE("2025-07-24")</f>
        <v>44400</v>
      </c>
      <c r="F16235" s="1">
        <f>TIMEVALUE("13:21:43")</f>
        <v>0.55674768518518514</v>
      </c>
      <c r="G16235" t="s">
        <v>526</v>
      </c>
      <c r="H16235" t="s">
        <v>26605</v>
      </c>
      <c r="I16235">
        <v>696.85400000000004</v>
      </c>
    </row>
    <row r="16236" spans="1:9" x14ac:dyDescent="0.25">
      <c r="A16236" t="s">
        <v>30656</v>
      </c>
      <c r="B16236">
        <v>13119</v>
      </c>
      <c r="C16236" s="2">
        <f t="shared" si="1676"/>
        <v>44400</v>
      </c>
      <c r="D16236" s="1">
        <f>TIMEVALUE("13:25:35")</f>
        <v>0.55943287037037037</v>
      </c>
      <c r="E16236" s="2">
        <f t="shared" si="1677"/>
        <v>44400</v>
      </c>
      <c r="F16236" s="1">
        <f>TIMEVALUE("13:26:52")</f>
        <v>0.56032407407407403</v>
      </c>
      <c r="G16236" t="s">
        <v>2186</v>
      </c>
      <c r="H16236" t="s">
        <v>26570</v>
      </c>
      <c r="I16236">
        <v>696.77700000000004</v>
      </c>
    </row>
    <row r="16237" spans="1:9" x14ac:dyDescent="0.25">
      <c r="A16237" t="s">
        <v>30657</v>
      </c>
      <c r="B16237">
        <v>13119</v>
      </c>
      <c r="C16237" s="2">
        <f t="shared" si="1676"/>
        <v>44400</v>
      </c>
      <c r="D16237" s="1">
        <f>TIMEVALUE("13:29:16")</f>
        <v>0.56199074074074074</v>
      </c>
      <c r="E16237" s="2">
        <f t="shared" si="1677"/>
        <v>44400</v>
      </c>
      <c r="F16237" s="1">
        <f>TIMEVALUE("13:32:11")</f>
        <v>0.56401620370370376</v>
      </c>
      <c r="G16237" t="s">
        <v>2406</v>
      </c>
      <c r="H16237" t="s">
        <v>30658</v>
      </c>
      <c r="I16237">
        <v>696.52499999999998</v>
      </c>
    </row>
    <row r="16238" spans="1:9" x14ac:dyDescent="0.25">
      <c r="A16238" t="s">
        <v>30659</v>
      </c>
      <c r="B16238">
        <v>13119</v>
      </c>
      <c r="C16238" s="2">
        <f t="shared" si="1676"/>
        <v>44400</v>
      </c>
      <c r="D16238" s="1">
        <f>TIMEVALUE("13:34:37")</f>
        <v>0.56570601851851854</v>
      </c>
      <c r="E16238" s="2">
        <f t="shared" si="1677"/>
        <v>44400</v>
      </c>
      <c r="F16238" s="1">
        <f>TIMEVALUE("13:36:10")</f>
        <v>0.56678240740740737</v>
      </c>
      <c r="G16238" t="s">
        <v>427</v>
      </c>
      <c r="H16238" t="s">
        <v>19109</v>
      </c>
      <c r="I16238">
        <v>696.36900000000003</v>
      </c>
    </row>
    <row r="16239" spans="1:9" x14ac:dyDescent="0.25">
      <c r="A16239" t="s">
        <v>30660</v>
      </c>
      <c r="B16239">
        <v>13119</v>
      </c>
      <c r="C16239" s="2">
        <f t="shared" si="1676"/>
        <v>44400</v>
      </c>
      <c r="D16239" s="1">
        <f>TIMEVALUE("13:37:56")</f>
        <v>0.56800925925925927</v>
      </c>
      <c r="E16239" s="2">
        <f t="shared" si="1677"/>
        <v>44400</v>
      </c>
      <c r="F16239" s="1">
        <f>TIMEVALUE("13:38:35")</f>
        <v>0.56846064814814812</v>
      </c>
      <c r="G16239" t="s">
        <v>2424</v>
      </c>
      <c r="H16239" t="s">
        <v>916</v>
      </c>
      <c r="I16239">
        <v>696.56799999999998</v>
      </c>
    </row>
    <row r="16240" spans="1:9" x14ac:dyDescent="0.25">
      <c r="A16240" t="s">
        <v>30661</v>
      </c>
      <c r="B16240">
        <v>13119</v>
      </c>
      <c r="C16240" s="2">
        <f t="shared" si="1676"/>
        <v>44400</v>
      </c>
      <c r="D16240" s="1">
        <f>TIMEVALUE("13:40:29")</f>
        <v>0.56978009259259255</v>
      </c>
      <c r="E16240" s="2">
        <f t="shared" si="1677"/>
        <v>44400</v>
      </c>
      <c r="F16240" s="1">
        <f>TIMEVALUE("13:42:10")</f>
        <v>0.57094907407407403</v>
      </c>
      <c r="G16240" t="s">
        <v>300</v>
      </c>
      <c r="H16240" t="s">
        <v>30662</v>
      </c>
      <c r="I16240">
        <v>696.28</v>
      </c>
    </row>
    <row r="16241" spans="1:9" x14ac:dyDescent="0.25">
      <c r="A16241" t="s">
        <v>30663</v>
      </c>
      <c r="B16241">
        <v>13119</v>
      </c>
      <c r="C16241" s="2">
        <f t="shared" si="1676"/>
        <v>44400</v>
      </c>
      <c r="D16241" s="1">
        <f>TIMEVALUE("11:12:06")</f>
        <v>0.46673611111111113</v>
      </c>
      <c r="E16241" s="2">
        <f t="shared" si="1677"/>
        <v>44400</v>
      </c>
      <c r="F16241" s="1">
        <f>TIMEVALUE("11:13:48")</f>
        <v>0.46791666666666665</v>
      </c>
      <c r="G16241" t="s">
        <v>236</v>
      </c>
      <c r="H16241" t="s">
        <v>30664</v>
      </c>
      <c r="I16241">
        <v>696.21900000000005</v>
      </c>
    </row>
    <row r="16242" spans="1:9" x14ac:dyDescent="0.25">
      <c r="A16242" t="s">
        <v>30665</v>
      </c>
      <c r="B16242">
        <v>13119</v>
      </c>
      <c r="C16242" s="2">
        <f t="shared" si="1676"/>
        <v>44400</v>
      </c>
      <c r="D16242" s="1">
        <f>TIMEVALUE("13:56:35")</f>
        <v>0.58096064814814818</v>
      </c>
      <c r="E16242" s="2">
        <f t="shared" si="1677"/>
        <v>44400</v>
      </c>
      <c r="F16242" s="1">
        <f>TIMEVALUE("13:58:28")</f>
        <v>0.58226851851851846</v>
      </c>
      <c r="G16242" t="s">
        <v>303</v>
      </c>
      <c r="H16242" t="s">
        <v>30666</v>
      </c>
      <c r="I16242">
        <v>697.53300000000002</v>
      </c>
    </row>
    <row r="16243" spans="1:9" x14ac:dyDescent="0.25">
      <c r="A16243" t="s">
        <v>30667</v>
      </c>
      <c r="B16243">
        <v>13119</v>
      </c>
      <c r="C16243" s="2">
        <f t="shared" si="1676"/>
        <v>44400</v>
      </c>
      <c r="D16243" s="1">
        <f>TIMEVALUE("14:02:57")</f>
        <v>0.58538194444444447</v>
      </c>
      <c r="E16243" s="2">
        <f t="shared" si="1677"/>
        <v>44400</v>
      </c>
      <c r="F16243" s="1">
        <f>TIMEVALUE("14:04:43")</f>
        <v>0.58660879629629625</v>
      </c>
      <c r="G16243" t="s">
        <v>400</v>
      </c>
      <c r="H16243" t="s">
        <v>28358</v>
      </c>
      <c r="I16243">
        <v>697.65599999999995</v>
      </c>
    </row>
    <row r="16244" spans="1:9" x14ac:dyDescent="0.25">
      <c r="A16244" t="s">
        <v>30668</v>
      </c>
      <c r="B16244">
        <v>13119</v>
      </c>
      <c r="C16244" s="2">
        <f t="shared" si="1676"/>
        <v>44400</v>
      </c>
      <c r="D16244" s="1">
        <f>TIMEVALUE("14:07:08")</f>
        <v>0.588287037037037</v>
      </c>
      <c r="E16244" s="2">
        <f t="shared" si="1677"/>
        <v>44400</v>
      </c>
      <c r="F16244" s="1">
        <f>TIMEVALUE("14:09:13")</f>
        <v>0.5897337962962963</v>
      </c>
      <c r="G16244" t="s">
        <v>640</v>
      </c>
      <c r="H16244" t="s">
        <v>30669</v>
      </c>
      <c r="I16244">
        <v>697.52300000000002</v>
      </c>
    </row>
    <row r="16245" spans="1:9" x14ac:dyDescent="0.25">
      <c r="A16245" t="s">
        <v>30670</v>
      </c>
      <c r="B16245">
        <v>13119</v>
      </c>
      <c r="C16245" s="2">
        <f t="shared" si="1676"/>
        <v>44400</v>
      </c>
      <c r="D16245" s="1">
        <f>TIMEVALUE("14:11:47")</f>
        <v>0.59151620370370372</v>
      </c>
      <c r="E16245" s="2">
        <f t="shared" si="1677"/>
        <v>44400</v>
      </c>
      <c r="F16245" s="1">
        <f>TIMEVALUE("14:13:16")</f>
        <v>0.59254629629629629</v>
      </c>
      <c r="G16245" t="s">
        <v>499</v>
      </c>
      <c r="H16245" t="s">
        <v>2944</v>
      </c>
      <c r="I16245">
        <v>697.42200000000003</v>
      </c>
    </row>
    <row r="16246" spans="1:9" x14ac:dyDescent="0.25">
      <c r="A16246" t="s">
        <v>30671</v>
      </c>
      <c r="B16246">
        <v>13119</v>
      </c>
      <c r="C16246" s="2">
        <f t="shared" si="1676"/>
        <v>44400</v>
      </c>
      <c r="D16246" s="1">
        <f>TIMEVALUE("14:15:25")</f>
        <v>0.59403935185185186</v>
      </c>
      <c r="E16246" s="2">
        <f t="shared" si="1677"/>
        <v>44400</v>
      </c>
      <c r="F16246" s="1">
        <f>TIMEVALUE("14:16:57")</f>
        <v>0.59510416666666666</v>
      </c>
      <c r="G16246" t="s">
        <v>2201</v>
      </c>
      <c r="H16246" t="s">
        <v>6043</v>
      </c>
      <c r="I16246">
        <v>697.63599999999997</v>
      </c>
    </row>
    <row r="16247" spans="1:9" x14ac:dyDescent="0.25">
      <c r="A16247" t="s">
        <v>30672</v>
      </c>
      <c r="B16247">
        <v>13119</v>
      </c>
      <c r="C16247" s="2">
        <f t="shared" si="1676"/>
        <v>44400</v>
      </c>
      <c r="D16247" s="1">
        <f>TIMEVALUE("14:19:42")</f>
        <v>0.59701388888888884</v>
      </c>
      <c r="E16247" s="2">
        <f t="shared" si="1677"/>
        <v>44400</v>
      </c>
      <c r="F16247" s="1">
        <f>TIMEVALUE("14:21:14")</f>
        <v>0.59807870370370375</v>
      </c>
      <c r="G16247" t="s">
        <v>2201</v>
      </c>
      <c r="H16247" t="s">
        <v>30673</v>
      </c>
      <c r="I16247">
        <v>697.07</v>
      </c>
    </row>
    <row r="16248" spans="1:9" x14ac:dyDescent="0.25">
      <c r="A16248" t="s">
        <v>30674</v>
      </c>
      <c r="B16248">
        <v>13119</v>
      </c>
      <c r="C16248" s="2">
        <f t="shared" si="1676"/>
        <v>44400</v>
      </c>
      <c r="D16248" s="1">
        <f>TIMEVALUE("14:27:10")</f>
        <v>0.60219907407407403</v>
      </c>
      <c r="E16248" s="2">
        <f t="shared" si="1677"/>
        <v>44400</v>
      </c>
      <c r="F16248" s="1">
        <f>TIMEVALUE("14:30:38")</f>
        <v>0.60460648148148144</v>
      </c>
      <c r="G16248" t="s">
        <v>535</v>
      </c>
      <c r="H16248" t="s">
        <v>30675</v>
      </c>
      <c r="I16248">
        <v>697.13300000000004</v>
      </c>
    </row>
    <row r="16249" spans="1:9" x14ac:dyDescent="0.25">
      <c r="A16249" t="s">
        <v>30676</v>
      </c>
      <c r="B16249">
        <v>13119</v>
      </c>
      <c r="C16249" s="2">
        <f t="shared" si="1676"/>
        <v>44400</v>
      </c>
      <c r="D16249" s="1">
        <f>TIMEVALUE("14:33:32")</f>
        <v>0.60662037037037042</v>
      </c>
      <c r="E16249" s="2">
        <f t="shared" si="1677"/>
        <v>44400</v>
      </c>
      <c r="F16249" s="1">
        <f>TIMEVALUE("14:36:11")</f>
        <v>0.60846064814814815</v>
      </c>
      <c r="G16249" t="s">
        <v>770</v>
      </c>
      <c r="H16249" t="s">
        <v>30677</v>
      </c>
      <c r="I16249">
        <v>697.06200000000001</v>
      </c>
    </row>
    <row r="16250" spans="1:9" x14ac:dyDescent="0.25">
      <c r="A16250" t="s">
        <v>30678</v>
      </c>
      <c r="B16250">
        <v>13119</v>
      </c>
      <c r="C16250" s="2">
        <f t="shared" si="1676"/>
        <v>44400</v>
      </c>
      <c r="D16250" s="1">
        <f>TIMEVALUE("14:42:28")</f>
        <v>0.61282407407407402</v>
      </c>
      <c r="E16250" s="2">
        <f t="shared" si="1677"/>
        <v>44400</v>
      </c>
      <c r="F16250" s="1">
        <f>TIMEVALUE("14:45:15")</f>
        <v>0.6147569444444444</v>
      </c>
      <c r="G16250" t="s">
        <v>358</v>
      </c>
      <c r="H16250" t="s">
        <v>30109</v>
      </c>
      <c r="I16250">
        <v>696.41499999999996</v>
      </c>
    </row>
    <row r="16251" spans="1:9" x14ac:dyDescent="0.25">
      <c r="A16251" t="s">
        <v>30679</v>
      </c>
      <c r="B16251">
        <v>13119</v>
      </c>
      <c r="C16251" s="2">
        <f t="shared" si="1676"/>
        <v>44400</v>
      </c>
      <c r="D16251" s="1">
        <f>TIMEVALUE("14:47:05")</f>
        <v>0.61603009259259256</v>
      </c>
      <c r="E16251" s="2">
        <f t="shared" si="1677"/>
        <v>44400</v>
      </c>
      <c r="F16251" s="1">
        <f>TIMEVALUE("14:49:23")</f>
        <v>0.61762731481481481</v>
      </c>
      <c r="G16251" t="s">
        <v>2323</v>
      </c>
      <c r="H16251" t="s">
        <v>2707</v>
      </c>
      <c r="I16251">
        <v>696.26199999999994</v>
      </c>
    </row>
    <row r="16252" spans="1:9" x14ac:dyDescent="0.25">
      <c r="A16252" t="s">
        <v>30680</v>
      </c>
      <c r="B16252">
        <v>13119</v>
      </c>
      <c r="C16252" s="2">
        <f t="shared" si="1676"/>
        <v>44400</v>
      </c>
      <c r="D16252" s="1">
        <f>TIMEVALUE("14:51:06")</f>
        <v>0.61881944444444448</v>
      </c>
      <c r="E16252" s="2">
        <f t="shared" si="1677"/>
        <v>44400</v>
      </c>
      <c r="F16252" s="1">
        <f>TIMEVALUE("14:53:08")</f>
        <v>0.62023148148148144</v>
      </c>
      <c r="G16252" t="s">
        <v>2264</v>
      </c>
      <c r="H16252" t="s">
        <v>3082</v>
      </c>
      <c r="I16252">
        <v>696.37300000000005</v>
      </c>
    </row>
    <row r="16253" spans="1:9" x14ac:dyDescent="0.25">
      <c r="A16253" t="s">
        <v>30681</v>
      </c>
      <c r="B16253">
        <v>13119</v>
      </c>
      <c r="C16253" s="2">
        <f t="shared" si="1676"/>
        <v>44400</v>
      </c>
      <c r="D16253" s="1">
        <f>TIMEVALUE("14:55:42")</f>
        <v>0.62201388888888887</v>
      </c>
      <c r="E16253" s="2">
        <f t="shared" si="1677"/>
        <v>44400</v>
      </c>
      <c r="F16253" s="1">
        <f>TIMEVALUE("14:56:39")</f>
        <v>0.62267361111111108</v>
      </c>
      <c r="G16253" t="s">
        <v>2215</v>
      </c>
      <c r="H16253" t="s">
        <v>30682</v>
      </c>
      <c r="I16253">
        <v>696.18799999999999</v>
      </c>
    </row>
    <row r="16254" spans="1:9" x14ac:dyDescent="0.25">
      <c r="A16254" t="s">
        <v>30683</v>
      </c>
      <c r="B16254">
        <v>13119</v>
      </c>
      <c r="C16254" s="2">
        <f t="shared" si="1676"/>
        <v>44400</v>
      </c>
      <c r="D16254" s="1">
        <f>TIMEVALUE("13:48:02")</f>
        <v>0.57502314814814814</v>
      </c>
      <c r="E16254" s="2">
        <f t="shared" si="1677"/>
        <v>44400</v>
      </c>
      <c r="F16254" s="1">
        <f>TIMEVALUE("13:49:29")</f>
        <v>0.57603009259259264</v>
      </c>
      <c r="G16254" t="s">
        <v>2573</v>
      </c>
      <c r="H16254" t="s">
        <v>30684</v>
      </c>
      <c r="I16254">
        <v>696.25699999999995</v>
      </c>
    </row>
    <row r="16255" spans="1:9" x14ac:dyDescent="0.25">
      <c r="A16255" t="s">
        <v>30685</v>
      </c>
      <c r="B16255">
        <v>13110</v>
      </c>
      <c r="C16255" s="2">
        <f t="shared" si="1676"/>
        <v>44400</v>
      </c>
      <c r="D16255" s="1">
        <f>TIMEVALUE("11:38:32")</f>
        <v>0.48509259259259258</v>
      </c>
      <c r="E16255" s="2">
        <f t="shared" si="1677"/>
        <v>44400</v>
      </c>
      <c r="F16255" s="1">
        <f>TIMEVALUE("11:41:13")</f>
        <v>0.4869560185185185</v>
      </c>
      <c r="G16255" t="s">
        <v>3064</v>
      </c>
      <c r="H16255" t="s">
        <v>168</v>
      </c>
      <c r="I16255">
        <v>693.08199999999999</v>
      </c>
    </row>
    <row r="16256" spans="1:9" x14ac:dyDescent="0.25">
      <c r="A16256" t="s">
        <v>30686</v>
      </c>
      <c r="B16256">
        <v>13110</v>
      </c>
      <c r="C16256" s="2">
        <f t="shared" si="1676"/>
        <v>44400</v>
      </c>
      <c r="D16256" s="1">
        <f>TIMEVALUE("11:43:57")</f>
        <v>0.48885416666666665</v>
      </c>
      <c r="E16256" s="2">
        <f t="shared" si="1677"/>
        <v>44400</v>
      </c>
      <c r="F16256" s="1">
        <f>TIMEVALUE("11:47:02")</f>
        <v>0.49099537037037039</v>
      </c>
      <c r="G16256" t="s">
        <v>541</v>
      </c>
      <c r="H16256" t="s">
        <v>30687</v>
      </c>
      <c r="I16256">
        <v>693.00599999999997</v>
      </c>
    </row>
    <row r="16257" spans="1:9" x14ac:dyDescent="0.25">
      <c r="A16257" t="s">
        <v>30688</v>
      </c>
      <c r="B16257">
        <v>13110</v>
      </c>
      <c r="C16257" s="2">
        <f t="shared" si="1676"/>
        <v>44400</v>
      </c>
      <c r="D16257" s="1">
        <f>TIMEVALUE("11:48:48")</f>
        <v>0.49222222222222223</v>
      </c>
      <c r="E16257" s="2">
        <f t="shared" si="1677"/>
        <v>44400</v>
      </c>
      <c r="F16257" s="1">
        <f>TIMEVALUE("11:50:38")</f>
        <v>0.49349537037037039</v>
      </c>
      <c r="G16257" t="s">
        <v>436</v>
      </c>
      <c r="H16257" t="s">
        <v>30689</v>
      </c>
      <c r="I16257">
        <v>692.9</v>
      </c>
    </row>
    <row r="16258" spans="1:9" x14ac:dyDescent="0.25">
      <c r="A16258" t="s">
        <v>30690</v>
      </c>
      <c r="B16258">
        <v>13110</v>
      </c>
      <c r="C16258" s="2">
        <f t="shared" si="1676"/>
        <v>44400</v>
      </c>
      <c r="D16258" s="1">
        <f>TIMEVALUE("11:52:11")</f>
        <v>0.49457175925925928</v>
      </c>
      <c r="E16258" s="2">
        <f t="shared" si="1677"/>
        <v>44400</v>
      </c>
      <c r="F16258" s="1">
        <f>TIMEVALUE("11:55:30")</f>
        <v>0.49687500000000001</v>
      </c>
      <c r="G16258" t="s">
        <v>816</v>
      </c>
      <c r="H16258" t="s">
        <v>30691</v>
      </c>
      <c r="I16258">
        <v>692.97699999999998</v>
      </c>
    </row>
    <row r="16259" spans="1:9" x14ac:dyDescent="0.25">
      <c r="A16259" t="s">
        <v>30692</v>
      </c>
      <c r="B16259">
        <v>13110</v>
      </c>
      <c r="C16259" s="2">
        <f t="shared" si="1676"/>
        <v>44400</v>
      </c>
      <c r="D16259" s="1">
        <f>TIMEVALUE("11:57:32")</f>
        <v>0.49828703703703703</v>
      </c>
      <c r="E16259" s="2">
        <f t="shared" si="1677"/>
        <v>44400</v>
      </c>
      <c r="F16259" s="1">
        <f>TIMEVALUE("12:00:30")</f>
        <v>0.50034722222222228</v>
      </c>
      <c r="G16259" t="s">
        <v>2976</v>
      </c>
      <c r="H16259" t="s">
        <v>30535</v>
      </c>
      <c r="I16259">
        <v>693.08299999999997</v>
      </c>
    </row>
    <row r="16260" spans="1:9" x14ac:dyDescent="0.25">
      <c r="A16260" t="s">
        <v>30693</v>
      </c>
      <c r="B16260">
        <v>13110</v>
      </c>
      <c r="C16260" s="2">
        <f t="shared" si="1676"/>
        <v>44400</v>
      </c>
      <c r="D16260" s="1">
        <f>TIMEVALUE("12:52:49")</f>
        <v>0.53667824074074078</v>
      </c>
      <c r="E16260" s="2">
        <f t="shared" si="1677"/>
        <v>44400</v>
      </c>
      <c r="F16260" s="1">
        <f>TIMEVALUE("12:55:09")</f>
        <v>0.5382986111111111</v>
      </c>
      <c r="G16260" t="s">
        <v>361</v>
      </c>
      <c r="H16260" t="s">
        <v>29888</v>
      </c>
      <c r="I16260">
        <v>693.30600000000004</v>
      </c>
    </row>
    <row r="16261" spans="1:9" x14ac:dyDescent="0.25">
      <c r="A16261" t="s">
        <v>30694</v>
      </c>
      <c r="B16261">
        <v>13110</v>
      </c>
      <c r="C16261" s="2">
        <f t="shared" si="1676"/>
        <v>44400</v>
      </c>
      <c r="D16261" s="1">
        <f>TIMEVALUE("12:57:34")</f>
        <v>0.53997685185185185</v>
      </c>
      <c r="E16261" s="2">
        <f t="shared" si="1677"/>
        <v>44400</v>
      </c>
      <c r="F16261" s="1">
        <f>TIMEVALUE("13:00:44")</f>
        <v>0.54217592592592589</v>
      </c>
      <c r="G16261" t="s">
        <v>2208</v>
      </c>
      <c r="H16261" t="s">
        <v>29877</v>
      </c>
      <c r="I16261">
        <v>692.77200000000005</v>
      </c>
    </row>
    <row r="16262" spans="1:9" x14ac:dyDescent="0.25">
      <c r="A16262" t="s">
        <v>30695</v>
      </c>
      <c r="B16262">
        <v>13110</v>
      </c>
      <c r="C16262" s="2">
        <f t="shared" si="1676"/>
        <v>44400</v>
      </c>
      <c r="D16262" s="1">
        <f>TIMEVALUE("13:02:08")</f>
        <v>0.54314814814814816</v>
      </c>
      <c r="E16262" s="2">
        <f t="shared" si="1677"/>
        <v>44400</v>
      </c>
      <c r="F16262" s="1">
        <f>TIMEVALUE("13:05:34")</f>
        <v>0.54553240740740738</v>
      </c>
      <c r="G16262" t="s">
        <v>1023</v>
      </c>
      <c r="H16262" t="s">
        <v>30696</v>
      </c>
      <c r="I16262">
        <v>692.41899999999998</v>
      </c>
    </row>
    <row r="16263" spans="1:9" x14ac:dyDescent="0.25">
      <c r="A16263" t="s">
        <v>30697</v>
      </c>
      <c r="B16263">
        <v>13110</v>
      </c>
      <c r="C16263" s="2">
        <f t="shared" si="1676"/>
        <v>44400</v>
      </c>
      <c r="D16263" s="1">
        <f>TIMEVALUE("13:06:51")</f>
        <v>0.54642361111111115</v>
      </c>
      <c r="E16263" s="2">
        <f t="shared" si="1677"/>
        <v>44400</v>
      </c>
      <c r="F16263" s="1">
        <f>TIMEVALUE("13:10:59")</f>
        <v>0.54929398148148145</v>
      </c>
      <c r="G16263" t="s">
        <v>3226</v>
      </c>
      <c r="H16263" t="s">
        <v>30698</v>
      </c>
      <c r="I16263">
        <v>692.63099999999997</v>
      </c>
    </row>
    <row r="16264" spans="1:9" x14ac:dyDescent="0.25">
      <c r="A16264" t="s">
        <v>30699</v>
      </c>
      <c r="B16264">
        <v>13110</v>
      </c>
      <c r="C16264" s="2">
        <f t="shared" si="1676"/>
        <v>44400</v>
      </c>
      <c r="D16264" s="1">
        <f>TIMEVALUE("13:13:12")</f>
        <v>0.55083333333333329</v>
      </c>
      <c r="E16264" s="2">
        <f t="shared" si="1677"/>
        <v>44400</v>
      </c>
      <c r="F16264" s="1">
        <f>TIMEVALUE("13:16:33")</f>
        <v>0.55315972222222221</v>
      </c>
      <c r="G16264" t="s">
        <v>124</v>
      </c>
      <c r="H16264" t="s">
        <v>30700</v>
      </c>
      <c r="I16264">
        <v>691.72699999999998</v>
      </c>
    </row>
    <row r="16265" spans="1:9" x14ac:dyDescent="0.25">
      <c r="A16265" t="s">
        <v>30701</v>
      </c>
      <c r="B16265">
        <v>13110</v>
      </c>
      <c r="C16265" s="2">
        <f t="shared" si="1676"/>
        <v>44400</v>
      </c>
      <c r="D16265" s="1">
        <f>TIMEVALUE("13:17:48")</f>
        <v>0.55402777777777779</v>
      </c>
      <c r="E16265" s="2">
        <f t="shared" si="1677"/>
        <v>44400</v>
      </c>
      <c r="F16265" s="1">
        <f>TIMEVALUE("13:20:19")</f>
        <v>0.55577546296296299</v>
      </c>
      <c r="G16265" t="s">
        <v>2282</v>
      </c>
      <c r="H16265" t="s">
        <v>30702</v>
      </c>
      <c r="I16265">
        <v>691.94299999999998</v>
      </c>
    </row>
    <row r="16266" spans="1:9" x14ac:dyDescent="0.25">
      <c r="A16266" t="s">
        <v>30703</v>
      </c>
      <c r="B16266">
        <v>13110</v>
      </c>
      <c r="C16266" s="2">
        <f t="shared" si="1676"/>
        <v>44400</v>
      </c>
      <c r="D16266" s="1">
        <f>TIMEVALUE("13:22:10")</f>
        <v>0.55706018518518519</v>
      </c>
      <c r="E16266" s="2">
        <f t="shared" si="1677"/>
        <v>44400</v>
      </c>
      <c r="F16266" s="1">
        <f>TIMEVALUE("13:23:38")</f>
        <v>0.55807870370370372</v>
      </c>
      <c r="G16266" t="s">
        <v>2257</v>
      </c>
      <c r="H16266" t="s">
        <v>30704</v>
      </c>
      <c r="I16266">
        <v>691.51</v>
      </c>
    </row>
    <row r="16267" spans="1:9" x14ac:dyDescent="0.25">
      <c r="A16267" t="s">
        <v>30705</v>
      </c>
      <c r="B16267">
        <v>13110</v>
      </c>
      <c r="C16267" s="2">
        <f t="shared" ref="C16267:C16298" si="1678">DATEVALUE("2025-07-24")</f>
        <v>44400</v>
      </c>
      <c r="D16267" s="1">
        <f>TIMEVALUE("11:28:06")</f>
        <v>0.4778472222222222</v>
      </c>
      <c r="E16267" s="2">
        <f t="shared" ref="E16267:E16298" si="1679">DATEVALUE("2025-07-24")</f>
        <v>44400</v>
      </c>
      <c r="F16267" s="1">
        <f>TIMEVALUE("11:30:31")</f>
        <v>0.47952546296296295</v>
      </c>
      <c r="G16267" t="s">
        <v>3193</v>
      </c>
      <c r="H16267" t="s">
        <v>19189</v>
      </c>
      <c r="I16267">
        <v>691.625</v>
      </c>
    </row>
    <row r="16268" spans="1:9" x14ac:dyDescent="0.25">
      <c r="A16268" t="s">
        <v>30706</v>
      </c>
      <c r="B16268">
        <v>13110</v>
      </c>
      <c r="C16268" s="2">
        <f t="shared" si="1678"/>
        <v>44400</v>
      </c>
      <c r="D16268" s="1">
        <f>TIMEVALUE("10:25:01")</f>
        <v>0.43403935185185183</v>
      </c>
      <c r="E16268" s="2">
        <f t="shared" si="1679"/>
        <v>44400</v>
      </c>
      <c r="F16268" s="1">
        <f>TIMEVALUE("10:28:26")</f>
        <v>0.43641203703703701</v>
      </c>
      <c r="G16268" t="s">
        <v>2745</v>
      </c>
      <c r="H16268" t="s">
        <v>30707</v>
      </c>
      <c r="I16268">
        <v>692.88800000000003</v>
      </c>
    </row>
    <row r="16269" spans="1:9" x14ac:dyDescent="0.25">
      <c r="A16269" t="s">
        <v>30708</v>
      </c>
      <c r="B16269">
        <v>13110</v>
      </c>
      <c r="C16269" s="2">
        <f t="shared" si="1678"/>
        <v>44400</v>
      </c>
      <c r="D16269" s="1">
        <f>TIMEVALUE("10:30:56")</f>
        <v>0.43814814814814818</v>
      </c>
      <c r="E16269" s="2">
        <f t="shared" si="1679"/>
        <v>44400</v>
      </c>
      <c r="F16269" s="1">
        <f>TIMEVALUE("10:34:29")</f>
        <v>0.44061342592592595</v>
      </c>
      <c r="G16269" t="s">
        <v>3107</v>
      </c>
      <c r="H16269" t="s">
        <v>30709</v>
      </c>
      <c r="I16269">
        <v>693.279</v>
      </c>
    </row>
    <row r="16270" spans="1:9" x14ac:dyDescent="0.25">
      <c r="A16270" t="s">
        <v>30710</v>
      </c>
      <c r="B16270">
        <v>13110</v>
      </c>
      <c r="C16270" s="2">
        <f t="shared" si="1678"/>
        <v>44400</v>
      </c>
      <c r="D16270" s="1">
        <f>TIMEVALUE("10:36:15")</f>
        <v>0.44184027777777779</v>
      </c>
      <c r="E16270" s="2">
        <f t="shared" si="1679"/>
        <v>44400</v>
      </c>
      <c r="F16270" s="1">
        <f>TIMEVALUE("10:38:09")</f>
        <v>0.44315972222222222</v>
      </c>
      <c r="G16270" t="s">
        <v>2627</v>
      </c>
      <c r="H16270" t="s">
        <v>30711</v>
      </c>
      <c r="I16270">
        <v>693.36900000000003</v>
      </c>
    </row>
    <row r="16271" spans="1:9" x14ac:dyDescent="0.25">
      <c r="A16271" t="s">
        <v>30712</v>
      </c>
      <c r="B16271">
        <v>13110</v>
      </c>
      <c r="C16271" s="2">
        <f t="shared" si="1678"/>
        <v>44400</v>
      </c>
      <c r="D16271" s="1">
        <f>TIMEVALUE("10:40:43")</f>
        <v>0.44494212962962965</v>
      </c>
      <c r="E16271" s="2">
        <f t="shared" si="1679"/>
        <v>44400</v>
      </c>
      <c r="F16271" s="1">
        <f>TIMEVALUE("10:44:28")</f>
        <v>0.44754629629629628</v>
      </c>
      <c r="G16271" t="s">
        <v>3362</v>
      </c>
      <c r="H16271" t="s">
        <v>30713</v>
      </c>
      <c r="I16271">
        <v>693.15</v>
      </c>
    </row>
    <row r="16272" spans="1:9" x14ac:dyDescent="0.25">
      <c r="A16272" t="s">
        <v>30714</v>
      </c>
      <c r="B16272">
        <v>13110</v>
      </c>
      <c r="C16272" s="2">
        <f t="shared" si="1678"/>
        <v>44400</v>
      </c>
      <c r="D16272" s="1">
        <f>TIMEVALUE("10:46:38")</f>
        <v>0.44905092592592594</v>
      </c>
      <c r="E16272" s="2">
        <f t="shared" si="1679"/>
        <v>44400</v>
      </c>
      <c r="F16272" s="1">
        <f>TIMEVALUE("10:51:54")</f>
        <v>0.45270833333333332</v>
      </c>
      <c r="G16272" t="s">
        <v>10587</v>
      </c>
      <c r="H16272" t="s">
        <v>24391</v>
      </c>
      <c r="I16272">
        <v>693.04200000000003</v>
      </c>
    </row>
    <row r="16273" spans="1:9" x14ac:dyDescent="0.25">
      <c r="A16273" t="s">
        <v>30715</v>
      </c>
      <c r="B16273">
        <v>13110</v>
      </c>
      <c r="C16273" s="2">
        <f t="shared" si="1678"/>
        <v>44400</v>
      </c>
      <c r="D16273" s="1">
        <f>TIMEVALUE("10:53:33")</f>
        <v>0.45385416666666667</v>
      </c>
      <c r="E16273" s="2">
        <f t="shared" si="1679"/>
        <v>44400</v>
      </c>
      <c r="F16273" s="1">
        <f>TIMEVALUE("10:55:58")</f>
        <v>0.45553240740740741</v>
      </c>
      <c r="G16273" t="s">
        <v>3193</v>
      </c>
      <c r="H16273" t="s">
        <v>30716</v>
      </c>
      <c r="I16273">
        <v>693.12</v>
      </c>
    </row>
    <row r="16274" spans="1:9" x14ac:dyDescent="0.25">
      <c r="A16274" t="s">
        <v>30717</v>
      </c>
      <c r="B16274">
        <v>13110</v>
      </c>
      <c r="C16274" s="2">
        <f t="shared" si="1678"/>
        <v>44400</v>
      </c>
      <c r="D16274" s="1">
        <f>TIMEVALUE("10:58:00")</f>
        <v>0.45694444444444443</v>
      </c>
      <c r="E16274" s="2">
        <f t="shared" si="1679"/>
        <v>44400</v>
      </c>
      <c r="F16274" s="1">
        <f>TIMEVALUE("11:01:02")</f>
        <v>0.45905092592592595</v>
      </c>
      <c r="G16274" t="s">
        <v>2824</v>
      </c>
      <c r="H16274" t="s">
        <v>22581</v>
      </c>
      <c r="I16274">
        <v>692.66899999999998</v>
      </c>
    </row>
    <row r="16275" spans="1:9" x14ac:dyDescent="0.25">
      <c r="A16275" t="s">
        <v>30718</v>
      </c>
      <c r="B16275">
        <v>13110</v>
      </c>
      <c r="C16275" s="2">
        <f t="shared" si="1678"/>
        <v>44400</v>
      </c>
      <c r="D16275" s="1">
        <f>TIMEVALUE("11:02:09")</f>
        <v>0.45982638888888888</v>
      </c>
      <c r="E16275" s="2">
        <f t="shared" si="1679"/>
        <v>44400</v>
      </c>
      <c r="F16275" s="1">
        <f>TIMEVALUE("11:05:10")</f>
        <v>0.4619212962962963</v>
      </c>
      <c r="G16275" t="s">
        <v>2441</v>
      </c>
      <c r="H16275" t="s">
        <v>30719</v>
      </c>
      <c r="I16275">
        <v>692.55499999999995</v>
      </c>
    </row>
    <row r="16276" spans="1:9" x14ac:dyDescent="0.25">
      <c r="A16276" t="s">
        <v>30720</v>
      </c>
      <c r="B16276">
        <v>13110</v>
      </c>
      <c r="C16276" s="2">
        <f t="shared" si="1678"/>
        <v>44400</v>
      </c>
      <c r="D16276" s="1">
        <f>TIMEVALUE("11:06:22")</f>
        <v>0.46275462962962965</v>
      </c>
      <c r="E16276" s="2">
        <f t="shared" si="1679"/>
        <v>44400</v>
      </c>
      <c r="F16276" s="1">
        <f>TIMEVALUE("11:08:37")</f>
        <v>0.46431712962962962</v>
      </c>
      <c r="G16276" t="s">
        <v>343</v>
      </c>
      <c r="H16276" t="s">
        <v>16613</v>
      </c>
      <c r="I16276">
        <v>692.322</v>
      </c>
    </row>
    <row r="16277" spans="1:9" x14ac:dyDescent="0.25">
      <c r="A16277" t="s">
        <v>30721</v>
      </c>
      <c r="B16277">
        <v>13110</v>
      </c>
      <c r="C16277" s="2">
        <f t="shared" si="1678"/>
        <v>44400</v>
      </c>
      <c r="D16277" s="1">
        <f>TIMEVALUE("11:10:02")</f>
        <v>0.46530092592592592</v>
      </c>
      <c r="E16277" s="2">
        <f t="shared" si="1679"/>
        <v>44400</v>
      </c>
      <c r="F16277" s="1">
        <f>TIMEVALUE("11:13:18")</f>
        <v>0.46756944444444443</v>
      </c>
      <c r="G16277" t="s">
        <v>3163</v>
      </c>
      <c r="H16277" t="s">
        <v>30722</v>
      </c>
      <c r="I16277">
        <v>692.01499999999999</v>
      </c>
    </row>
    <row r="16278" spans="1:9" x14ac:dyDescent="0.25">
      <c r="A16278" t="s">
        <v>30723</v>
      </c>
      <c r="B16278">
        <v>13110</v>
      </c>
      <c r="C16278" s="2">
        <f t="shared" si="1678"/>
        <v>44400</v>
      </c>
      <c r="D16278" s="1">
        <f>TIMEVALUE("11:14:32")</f>
        <v>0.46842592592592591</v>
      </c>
      <c r="E16278" s="2">
        <f t="shared" si="1679"/>
        <v>44400</v>
      </c>
      <c r="F16278" s="1">
        <f>TIMEVALUE("11:20:20")</f>
        <v>0.47245370370370371</v>
      </c>
      <c r="G16278" t="s">
        <v>1040</v>
      </c>
      <c r="H16278" t="s">
        <v>30724</v>
      </c>
      <c r="I16278">
        <v>691.83799999999997</v>
      </c>
    </row>
    <row r="16279" spans="1:9" x14ac:dyDescent="0.25">
      <c r="A16279" t="s">
        <v>30725</v>
      </c>
      <c r="B16279">
        <v>13110</v>
      </c>
      <c r="C16279" s="2">
        <f t="shared" si="1678"/>
        <v>44400</v>
      </c>
      <c r="D16279" s="1">
        <f>TIMEVALUE("11:22:27")</f>
        <v>0.47392361111111109</v>
      </c>
      <c r="E16279" s="2">
        <f t="shared" si="1679"/>
        <v>44400</v>
      </c>
      <c r="F16279" s="1">
        <f>TIMEVALUE("11:24:54")</f>
        <v>0.47562500000000002</v>
      </c>
      <c r="G16279" t="s">
        <v>538</v>
      </c>
      <c r="H16279" t="s">
        <v>16471</v>
      </c>
      <c r="I16279">
        <v>691.86599999999999</v>
      </c>
    </row>
    <row r="16280" spans="1:9" x14ac:dyDescent="0.25">
      <c r="A16280" t="s">
        <v>30726</v>
      </c>
      <c r="B16280">
        <v>13110</v>
      </c>
      <c r="C16280" s="2">
        <f t="shared" si="1678"/>
        <v>44400</v>
      </c>
      <c r="D16280" s="1">
        <f>TIMEVALUE("10:15:22")</f>
        <v>0.42733796296296295</v>
      </c>
      <c r="E16280" s="2">
        <f t="shared" si="1679"/>
        <v>44400</v>
      </c>
      <c r="F16280" s="1">
        <f>TIMEVALUE("10:17:57")</f>
        <v>0.42913194444444447</v>
      </c>
      <c r="G16280" t="s">
        <v>446</v>
      </c>
      <c r="H16280" t="s">
        <v>19030</v>
      </c>
      <c r="I16280">
        <v>691.71500000000003</v>
      </c>
    </row>
    <row r="16281" spans="1:9" x14ac:dyDescent="0.25">
      <c r="A16281" t="s">
        <v>30727</v>
      </c>
      <c r="B16281">
        <v>13110</v>
      </c>
      <c r="C16281" s="2">
        <f t="shared" si="1678"/>
        <v>44400</v>
      </c>
      <c r="D16281" s="1">
        <f>TIMEVALUE("09:08:56")</f>
        <v>0.38120370370370371</v>
      </c>
      <c r="E16281" s="2">
        <f t="shared" si="1679"/>
        <v>44400</v>
      </c>
      <c r="F16281" s="1">
        <f>TIMEVALUE("09:10:43")</f>
        <v>0.38244212962962965</v>
      </c>
      <c r="G16281" t="s">
        <v>508</v>
      </c>
      <c r="H16281" t="s">
        <v>30728</v>
      </c>
      <c r="I16281">
        <v>693.16499999999996</v>
      </c>
    </row>
    <row r="16282" spans="1:9" x14ac:dyDescent="0.25">
      <c r="A16282" t="s">
        <v>30729</v>
      </c>
      <c r="B16282">
        <v>13110</v>
      </c>
      <c r="C16282" s="2">
        <f t="shared" si="1678"/>
        <v>44400</v>
      </c>
      <c r="D16282" s="1">
        <f>TIMEVALUE("09:14:18")</f>
        <v>0.38493055555555555</v>
      </c>
      <c r="E16282" s="2">
        <f t="shared" si="1679"/>
        <v>44400</v>
      </c>
      <c r="F16282" s="1">
        <f>TIMEVALUE("09:16:06")</f>
        <v>0.38618055555555558</v>
      </c>
      <c r="G16282" t="s">
        <v>464</v>
      </c>
      <c r="H16282" t="s">
        <v>30730</v>
      </c>
      <c r="I16282">
        <v>693.36400000000003</v>
      </c>
    </row>
    <row r="16283" spans="1:9" x14ac:dyDescent="0.25">
      <c r="A16283" t="s">
        <v>30731</v>
      </c>
      <c r="B16283">
        <v>13110</v>
      </c>
      <c r="C16283" s="2">
        <f t="shared" si="1678"/>
        <v>44400</v>
      </c>
      <c r="D16283" s="1">
        <f>TIMEVALUE("09:17:59")</f>
        <v>0.38748842592592592</v>
      </c>
      <c r="E16283" s="2">
        <f t="shared" si="1679"/>
        <v>44400</v>
      </c>
      <c r="F16283" s="1">
        <f>TIMEVALUE("09:21:06")</f>
        <v>0.38965277777777779</v>
      </c>
      <c r="G16283" t="s">
        <v>2662</v>
      </c>
      <c r="H16283" t="s">
        <v>30732</v>
      </c>
      <c r="I16283">
        <v>693.37400000000002</v>
      </c>
    </row>
    <row r="16284" spans="1:9" x14ac:dyDescent="0.25">
      <c r="A16284" t="s">
        <v>30733</v>
      </c>
      <c r="B16284">
        <v>13110</v>
      </c>
      <c r="C16284" s="2">
        <f t="shared" si="1678"/>
        <v>44400</v>
      </c>
      <c r="D16284" s="1">
        <f>TIMEVALUE("09:22:33")</f>
        <v>0.39065972222222223</v>
      </c>
      <c r="E16284" s="2">
        <f t="shared" si="1679"/>
        <v>44400</v>
      </c>
      <c r="F16284" s="1">
        <f>TIMEVALUE("09:25:37")</f>
        <v>0.39278935185185188</v>
      </c>
      <c r="G16284" t="s">
        <v>511</v>
      </c>
      <c r="H16284" t="s">
        <v>28946</v>
      </c>
      <c r="I16284">
        <v>693.15899999999999</v>
      </c>
    </row>
    <row r="16285" spans="1:9" x14ac:dyDescent="0.25">
      <c r="A16285" t="s">
        <v>30734</v>
      </c>
      <c r="B16285">
        <v>13110</v>
      </c>
      <c r="C16285" s="2">
        <f t="shared" si="1678"/>
        <v>44400</v>
      </c>
      <c r="D16285" s="1">
        <f>TIMEVALUE("09:29:08")</f>
        <v>0.39523148148148146</v>
      </c>
      <c r="E16285" s="2">
        <f t="shared" si="1679"/>
        <v>44400</v>
      </c>
      <c r="F16285" s="1">
        <f>TIMEVALUE("09:32:02")</f>
        <v>0.39724537037037039</v>
      </c>
      <c r="G16285" t="s">
        <v>579</v>
      </c>
      <c r="H16285" t="s">
        <v>24289</v>
      </c>
      <c r="I16285">
        <v>693.44100000000003</v>
      </c>
    </row>
    <row r="16286" spans="1:9" x14ac:dyDescent="0.25">
      <c r="A16286" t="s">
        <v>30735</v>
      </c>
      <c r="B16286">
        <v>13110</v>
      </c>
      <c r="C16286" s="2">
        <f t="shared" si="1678"/>
        <v>44400</v>
      </c>
      <c r="D16286" s="1">
        <f>TIMEVALUE("09:33:16")</f>
        <v>0.39810185185185187</v>
      </c>
      <c r="E16286" s="2">
        <f t="shared" si="1679"/>
        <v>44400</v>
      </c>
      <c r="F16286" s="1">
        <f>TIMEVALUE("09:35:50")</f>
        <v>0.39988425925925924</v>
      </c>
      <c r="G16286" t="s">
        <v>3348</v>
      </c>
      <c r="H16286" t="s">
        <v>30736</v>
      </c>
      <c r="I16286">
        <v>693.05100000000004</v>
      </c>
    </row>
    <row r="16287" spans="1:9" x14ac:dyDescent="0.25">
      <c r="A16287" t="s">
        <v>30737</v>
      </c>
      <c r="B16287">
        <v>13110</v>
      </c>
      <c r="C16287" s="2">
        <f t="shared" si="1678"/>
        <v>44400</v>
      </c>
      <c r="D16287" s="1">
        <f>TIMEVALUE("09:37:35")</f>
        <v>0.40109953703703705</v>
      </c>
      <c r="E16287" s="2">
        <f t="shared" si="1679"/>
        <v>44400</v>
      </c>
      <c r="F16287" s="1">
        <f>TIMEVALUE("09:40:43")</f>
        <v>0.40327546296296296</v>
      </c>
      <c r="G16287" t="s">
        <v>388</v>
      </c>
      <c r="H16287" t="s">
        <v>30738</v>
      </c>
      <c r="I16287">
        <v>692.84799999999996</v>
      </c>
    </row>
    <row r="16288" spans="1:9" x14ac:dyDescent="0.25">
      <c r="A16288" t="s">
        <v>30739</v>
      </c>
      <c r="B16288">
        <v>13110</v>
      </c>
      <c r="C16288" s="2">
        <f t="shared" si="1678"/>
        <v>44400</v>
      </c>
      <c r="D16288" s="1">
        <f>TIMEVALUE("09:42:06")</f>
        <v>0.40423611111111113</v>
      </c>
      <c r="E16288" s="2">
        <f t="shared" si="1679"/>
        <v>44400</v>
      </c>
      <c r="F16288" s="1">
        <f>TIMEVALUE("09:43:59")</f>
        <v>0.40554398148148146</v>
      </c>
      <c r="G16288" t="s">
        <v>303</v>
      </c>
      <c r="H16288" t="s">
        <v>21988</v>
      </c>
      <c r="I16288">
        <v>692.69799999999998</v>
      </c>
    </row>
    <row r="16289" spans="1:9" x14ac:dyDescent="0.25">
      <c r="A16289" t="s">
        <v>30740</v>
      </c>
      <c r="B16289">
        <v>13110</v>
      </c>
      <c r="C16289" s="2">
        <f t="shared" si="1678"/>
        <v>44400</v>
      </c>
      <c r="D16289" s="1">
        <f>TIMEVALUE("09:45:46")</f>
        <v>0.4067824074074074</v>
      </c>
      <c r="E16289" s="2">
        <f t="shared" si="1679"/>
        <v>44400</v>
      </c>
      <c r="F16289" s="1">
        <f>TIMEVALUE("09:50:57")</f>
        <v>0.41038194444444442</v>
      </c>
      <c r="G16289" t="s">
        <v>744</v>
      </c>
      <c r="H16289" t="s">
        <v>15234</v>
      </c>
      <c r="I16289">
        <v>693.327</v>
      </c>
    </row>
    <row r="16290" spans="1:9" x14ac:dyDescent="0.25">
      <c r="A16290" t="s">
        <v>30741</v>
      </c>
      <c r="B16290">
        <v>13110</v>
      </c>
      <c r="C16290" s="2">
        <f t="shared" si="1678"/>
        <v>44400</v>
      </c>
      <c r="D16290" s="1">
        <f>TIMEVALUE("09:52:20")</f>
        <v>0.41134259259259259</v>
      </c>
      <c r="E16290" s="2">
        <f t="shared" si="1679"/>
        <v>44400</v>
      </c>
      <c r="F16290" s="1">
        <f>TIMEVALUE("09:55:43")</f>
        <v>0.41369212962962965</v>
      </c>
      <c r="G16290" t="s">
        <v>582</v>
      </c>
      <c r="H16290" t="s">
        <v>29562</v>
      </c>
      <c r="I16290">
        <v>692.73199999999997</v>
      </c>
    </row>
    <row r="16291" spans="1:9" x14ac:dyDescent="0.25">
      <c r="A16291" t="s">
        <v>30742</v>
      </c>
      <c r="B16291">
        <v>13110</v>
      </c>
      <c r="C16291" s="2">
        <f t="shared" si="1678"/>
        <v>44400</v>
      </c>
      <c r="D16291" s="1">
        <f>TIMEVALUE("09:57:18")</f>
        <v>0.41479166666666667</v>
      </c>
      <c r="E16291" s="2">
        <f t="shared" si="1679"/>
        <v>44400</v>
      </c>
      <c r="F16291" s="1">
        <f>TIMEVALUE("10:06:54")</f>
        <v>0.42145833333333332</v>
      </c>
      <c r="G16291" t="s">
        <v>7466</v>
      </c>
      <c r="H16291" t="s">
        <v>30743</v>
      </c>
      <c r="I16291">
        <v>691.78200000000004</v>
      </c>
    </row>
    <row r="16292" spans="1:9" x14ac:dyDescent="0.25">
      <c r="A16292" t="s">
        <v>30744</v>
      </c>
      <c r="B16292">
        <v>13110</v>
      </c>
      <c r="C16292" s="2">
        <f t="shared" si="1678"/>
        <v>44400</v>
      </c>
      <c r="D16292" s="1">
        <f>TIMEVALUE("10:09:52")</f>
        <v>0.42351851851851852</v>
      </c>
      <c r="E16292" s="2">
        <f t="shared" si="1679"/>
        <v>44400</v>
      </c>
      <c r="F16292" s="1">
        <f>TIMEVALUE("10:13:31")</f>
        <v>0.42605324074074075</v>
      </c>
      <c r="G16292" t="s">
        <v>2145</v>
      </c>
      <c r="H16292" t="s">
        <v>30745</v>
      </c>
      <c r="I16292">
        <v>691.96299999999997</v>
      </c>
    </row>
    <row r="16293" spans="1:9" x14ac:dyDescent="0.25">
      <c r="A16293" t="s">
        <v>30746</v>
      </c>
      <c r="B16293">
        <v>13110</v>
      </c>
      <c r="C16293" s="2">
        <f t="shared" si="1678"/>
        <v>44400</v>
      </c>
      <c r="D16293" s="1">
        <f>TIMEVALUE("08:55:12")</f>
        <v>0.37166666666666665</v>
      </c>
      <c r="E16293" s="2">
        <f t="shared" si="1679"/>
        <v>44400</v>
      </c>
      <c r="F16293" s="1">
        <f>TIMEVALUE("09:00:37")</f>
        <v>0.37542824074074072</v>
      </c>
      <c r="G16293" t="s">
        <v>1955</v>
      </c>
      <c r="H16293" t="s">
        <v>16440</v>
      </c>
      <c r="I16293">
        <v>691.471</v>
      </c>
    </row>
    <row r="16294" spans="1:9" x14ac:dyDescent="0.25">
      <c r="A16294" t="s">
        <v>30747</v>
      </c>
      <c r="B16294">
        <v>13110</v>
      </c>
      <c r="C16294" s="2">
        <f t="shared" si="1678"/>
        <v>44400</v>
      </c>
      <c r="D16294" s="1">
        <f>TIMEVALUE("07:51:15")</f>
        <v>0.32725694444444442</v>
      </c>
      <c r="E16294" s="2">
        <f t="shared" si="1679"/>
        <v>44400</v>
      </c>
      <c r="F16294" s="1">
        <f>TIMEVALUE("07:57:04")</f>
        <v>0.33129629629629631</v>
      </c>
      <c r="G16294" t="s">
        <v>3871</v>
      </c>
      <c r="H16294" t="s">
        <v>24376</v>
      </c>
      <c r="I16294">
        <v>693.32399999999996</v>
      </c>
    </row>
    <row r="16295" spans="1:9" x14ac:dyDescent="0.25">
      <c r="A16295" t="s">
        <v>30748</v>
      </c>
      <c r="B16295">
        <v>13110</v>
      </c>
      <c r="C16295" s="2">
        <f t="shared" si="1678"/>
        <v>44400</v>
      </c>
      <c r="D16295" s="1">
        <f>TIMEVALUE("08:00:14")</f>
        <v>0.33349537037037036</v>
      </c>
      <c r="E16295" s="2">
        <f t="shared" si="1679"/>
        <v>44400</v>
      </c>
      <c r="F16295" s="1">
        <f>TIMEVALUE("08:01:46")</f>
        <v>0.33456018518518521</v>
      </c>
      <c r="G16295" t="s">
        <v>2201</v>
      </c>
      <c r="H16295" t="s">
        <v>30749</v>
      </c>
      <c r="I16295">
        <v>693.36199999999997</v>
      </c>
    </row>
    <row r="16296" spans="1:9" x14ac:dyDescent="0.25">
      <c r="A16296" t="s">
        <v>30750</v>
      </c>
      <c r="B16296">
        <v>13110</v>
      </c>
      <c r="C16296" s="2">
        <f t="shared" si="1678"/>
        <v>44400</v>
      </c>
      <c r="D16296" s="1">
        <f>TIMEVALUE("08:03:22")</f>
        <v>0.33567129629629627</v>
      </c>
      <c r="E16296" s="2">
        <f t="shared" si="1679"/>
        <v>44400</v>
      </c>
      <c r="F16296" s="1">
        <f>TIMEVALUE("08:06:54")</f>
        <v>0.33812500000000001</v>
      </c>
      <c r="G16296" t="s">
        <v>312</v>
      </c>
      <c r="H16296" t="s">
        <v>24454</v>
      </c>
      <c r="I16296">
        <v>693.26700000000005</v>
      </c>
    </row>
    <row r="16297" spans="1:9" x14ac:dyDescent="0.25">
      <c r="A16297" t="s">
        <v>30751</v>
      </c>
      <c r="B16297">
        <v>13110</v>
      </c>
      <c r="C16297" s="2">
        <f t="shared" si="1678"/>
        <v>44400</v>
      </c>
      <c r="D16297" s="1">
        <f>TIMEVALUE("08:08:37")</f>
        <v>0.33931712962962962</v>
      </c>
      <c r="E16297" s="2">
        <f t="shared" si="1679"/>
        <v>44400</v>
      </c>
      <c r="F16297" s="1">
        <f>TIMEVALUE("08:11:52")</f>
        <v>0.34157407407407409</v>
      </c>
      <c r="G16297" t="s">
        <v>13397</v>
      </c>
      <c r="H16297" t="s">
        <v>30752</v>
      </c>
      <c r="I16297">
        <v>693.33500000000004</v>
      </c>
    </row>
    <row r="16298" spans="1:9" x14ac:dyDescent="0.25">
      <c r="A16298" t="s">
        <v>30753</v>
      </c>
      <c r="B16298">
        <v>13110</v>
      </c>
      <c r="C16298" s="2">
        <f t="shared" si="1678"/>
        <v>44400</v>
      </c>
      <c r="D16298" s="1">
        <f>TIMEVALUE("08:13:29")</f>
        <v>0.34269675925925924</v>
      </c>
      <c r="E16298" s="2">
        <f t="shared" si="1679"/>
        <v>44400</v>
      </c>
      <c r="F16298" s="1">
        <f>TIMEVALUE("08:18:39")</f>
        <v>0.34628472222222223</v>
      </c>
      <c r="G16298" t="s">
        <v>157</v>
      </c>
      <c r="H16298" t="s">
        <v>30754</v>
      </c>
      <c r="I16298">
        <v>693.154</v>
      </c>
    </row>
    <row r="16299" spans="1:9" x14ac:dyDescent="0.25">
      <c r="A16299" t="s">
        <v>30755</v>
      </c>
      <c r="B16299">
        <v>13110</v>
      </c>
      <c r="C16299" s="2">
        <f t="shared" ref="C16299:C16305" si="1680">DATEVALUE("2025-07-24")</f>
        <v>44400</v>
      </c>
      <c r="D16299" s="1">
        <f>TIMEVALUE("08:20:11")</f>
        <v>0.34734953703703703</v>
      </c>
      <c r="E16299" s="2">
        <f t="shared" ref="E16299:E16305" si="1681">DATEVALUE("2025-07-24")</f>
        <v>44400</v>
      </c>
      <c r="F16299" s="1">
        <f>TIMEVALUE("08:22:37")</f>
        <v>0.34903935185185186</v>
      </c>
      <c r="G16299" t="s">
        <v>467</v>
      </c>
      <c r="H16299" t="s">
        <v>30756</v>
      </c>
      <c r="I16299">
        <v>692.94</v>
      </c>
    </row>
    <row r="16300" spans="1:9" x14ac:dyDescent="0.25">
      <c r="A16300" t="s">
        <v>30757</v>
      </c>
      <c r="B16300">
        <v>13110</v>
      </c>
      <c r="C16300" s="2">
        <f t="shared" si="1680"/>
        <v>44400</v>
      </c>
      <c r="D16300" s="1">
        <f>TIMEVALUE("08:24:04")</f>
        <v>0.3500462962962963</v>
      </c>
      <c r="E16300" s="2">
        <f t="shared" si="1681"/>
        <v>44400</v>
      </c>
      <c r="F16300" s="1">
        <f>TIMEVALUE("08:28:16")</f>
        <v>0.35296296296296298</v>
      </c>
      <c r="G16300" t="s">
        <v>874</v>
      </c>
      <c r="H16300" t="s">
        <v>25291</v>
      </c>
      <c r="I16300">
        <v>692.84</v>
      </c>
    </row>
    <row r="16301" spans="1:9" x14ac:dyDescent="0.25">
      <c r="A16301" t="s">
        <v>30758</v>
      </c>
      <c r="B16301">
        <v>13110</v>
      </c>
      <c r="C16301" s="2">
        <f t="shared" si="1680"/>
        <v>44400</v>
      </c>
      <c r="D16301" s="1">
        <f>TIMEVALUE("08:29:31")</f>
        <v>0.3538310185185185</v>
      </c>
      <c r="E16301" s="2">
        <f t="shared" si="1681"/>
        <v>44400</v>
      </c>
      <c r="F16301" s="1">
        <f>TIMEVALUE("08:31:56")</f>
        <v>0.35550925925925925</v>
      </c>
      <c r="G16301" t="s">
        <v>3193</v>
      </c>
      <c r="H16301" t="s">
        <v>30759</v>
      </c>
      <c r="I16301">
        <v>692.55200000000002</v>
      </c>
    </row>
    <row r="16302" spans="1:9" x14ac:dyDescent="0.25">
      <c r="A16302" t="s">
        <v>30760</v>
      </c>
      <c r="B16302">
        <v>13110</v>
      </c>
      <c r="C16302" s="2">
        <f t="shared" si="1680"/>
        <v>44400</v>
      </c>
      <c r="D16302" s="1">
        <f>TIMEVALUE("08:33:53")</f>
        <v>0.3568634259259259</v>
      </c>
      <c r="E16302" s="2">
        <f t="shared" si="1681"/>
        <v>44400</v>
      </c>
      <c r="F16302" s="1">
        <f>TIMEVALUE("08:36:20")</f>
        <v>0.35856481481481484</v>
      </c>
      <c r="G16302" t="s">
        <v>538</v>
      </c>
      <c r="H16302" t="s">
        <v>17823</v>
      </c>
      <c r="I16302">
        <v>692.81600000000003</v>
      </c>
    </row>
    <row r="16303" spans="1:9" x14ac:dyDescent="0.25">
      <c r="A16303" t="s">
        <v>30761</v>
      </c>
      <c r="B16303">
        <v>13110</v>
      </c>
      <c r="C16303" s="2">
        <f t="shared" si="1680"/>
        <v>44400</v>
      </c>
      <c r="D16303" s="1">
        <f>TIMEVALUE("08:37:37")</f>
        <v>0.35945601851851849</v>
      </c>
      <c r="E16303" s="2">
        <f t="shared" si="1681"/>
        <v>44400</v>
      </c>
      <c r="F16303" s="1">
        <f>TIMEVALUE("08:39:44")</f>
        <v>0.36092592592592593</v>
      </c>
      <c r="G16303" t="s">
        <v>799</v>
      </c>
      <c r="H16303" t="s">
        <v>16770</v>
      </c>
      <c r="I16303">
        <v>692.16399999999999</v>
      </c>
    </row>
    <row r="16304" spans="1:9" x14ac:dyDescent="0.25">
      <c r="A16304" t="s">
        <v>30762</v>
      </c>
      <c r="B16304">
        <v>13110</v>
      </c>
      <c r="C16304" s="2">
        <f t="shared" si="1680"/>
        <v>44400</v>
      </c>
      <c r="D16304" s="1">
        <f>TIMEVALUE("08:40:59")</f>
        <v>0.36179398148148151</v>
      </c>
      <c r="E16304" s="2">
        <f t="shared" si="1681"/>
        <v>44400</v>
      </c>
      <c r="F16304" s="1">
        <f>TIMEVALUE("08:47:33")</f>
        <v>0.36635416666666665</v>
      </c>
      <c r="G16304" t="s">
        <v>2994</v>
      </c>
      <c r="H16304" t="s">
        <v>16495</v>
      </c>
      <c r="I16304">
        <v>691.89099999999996</v>
      </c>
    </row>
    <row r="16305" spans="1:9" x14ac:dyDescent="0.25">
      <c r="A16305" t="s">
        <v>30763</v>
      </c>
      <c r="B16305">
        <v>13110</v>
      </c>
      <c r="C16305" s="2">
        <f t="shared" si="1680"/>
        <v>44400</v>
      </c>
      <c r="D16305" s="1">
        <f>TIMEVALUE("08:49:16")</f>
        <v>0.36754629629629632</v>
      </c>
      <c r="E16305" s="2">
        <f t="shared" si="1681"/>
        <v>44400</v>
      </c>
      <c r="F16305" s="1">
        <f>TIMEVALUE("08:52:59")</f>
        <v>0.37012731481481481</v>
      </c>
      <c r="G16305" t="s">
        <v>13829</v>
      </c>
      <c r="H16305" t="s">
        <v>16462</v>
      </c>
      <c r="I16305">
        <v>692.11</v>
      </c>
    </row>
    <row r="16306" spans="1:9" x14ac:dyDescent="0.25">
      <c r="A16306" t="s">
        <v>30764</v>
      </c>
      <c r="B16306">
        <v>13110</v>
      </c>
      <c r="C16306" s="2">
        <f t="shared" ref="C16306:C16331" si="1682">DATEVALUE("2025-07-23")</f>
        <v>44399</v>
      </c>
      <c r="D16306" s="1">
        <f>TIMEVALUE("16:19:07")</f>
        <v>0.67994212962962963</v>
      </c>
      <c r="E16306" s="2">
        <f t="shared" ref="E16306:E16331" si="1683">DATEVALUE("2025-07-23")</f>
        <v>44399</v>
      </c>
      <c r="F16306" s="1">
        <f>TIMEVALUE("16:21:21")</f>
        <v>0.6814930555555555</v>
      </c>
      <c r="G16306" t="s">
        <v>1441</v>
      </c>
      <c r="H16306" t="s">
        <v>17975</v>
      </c>
      <c r="I16306">
        <v>691.80100000000004</v>
      </c>
    </row>
    <row r="16307" spans="1:9" x14ac:dyDescent="0.25">
      <c r="A16307" t="s">
        <v>30765</v>
      </c>
      <c r="B16307">
        <v>13110</v>
      </c>
      <c r="C16307" s="2">
        <f t="shared" si="1682"/>
        <v>44399</v>
      </c>
      <c r="D16307" s="1">
        <f>TIMEVALUE("15:06:54")</f>
        <v>0.62979166666666664</v>
      </c>
      <c r="E16307" s="2">
        <f t="shared" si="1683"/>
        <v>44399</v>
      </c>
      <c r="F16307" s="1">
        <f>TIMEVALUE("15:10:35")</f>
        <v>0.632349537037037</v>
      </c>
      <c r="G16307" t="s">
        <v>2034</v>
      </c>
      <c r="H16307" t="s">
        <v>30766</v>
      </c>
      <c r="I16307">
        <v>693.38400000000001</v>
      </c>
    </row>
    <row r="16308" spans="1:9" x14ac:dyDescent="0.25">
      <c r="A16308" t="s">
        <v>30767</v>
      </c>
      <c r="B16308">
        <v>13110</v>
      </c>
      <c r="C16308" s="2">
        <f t="shared" si="1682"/>
        <v>44399</v>
      </c>
      <c r="D16308" s="1">
        <f>TIMEVALUE("15:13:21")</f>
        <v>0.63427083333333334</v>
      </c>
      <c r="E16308" s="2">
        <f t="shared" si="1683"/>
        <v>44399</v>
      </c>
      <c r="F16308" s="1">
        <f>TIMEVALUE("15:15:31")</f>
        <v>0.63577546296296295</v>
      </c>
      <c r="G16308" t="s">
        <v>496</v>
      </c>
      <c r="H16308" t="s">
        <v>17619</v>
      </c>
      <c r="I16308">
        <v>693.29399999999998</v>
      </c>
    </row>
    <row r="16309" spans="1:9" x14ac:dyDescent="0.25">
      <c r="A16309" t="s">
        <v>30768</v>
      </c>
      <c r="B16309">
        <v>13110</v>
      </c>
      <c r="C16309" s="2">
        <f t="shared" si="1682"/>
        <v>44399</v>
      </c>
      <c r="D16309" s="1">
        <f>TIMEVALUE("15:17:46")</f>
        <v>0.63733796296296297</v>
      </c>
      <c r="E16309" s="2">
        <f t="shared" si="1683"/>
        <v>44399</v>
      </c>
      <c r="F16309" s="1">
        <f>TIMEVALUE("15:21:00")</f>
        <v>0.63958333333333328</v>
      </c>
      <c r="G16309" t="s">
        <v>2507</v>
      </c>
      <c r="H16309" t="s">
        <v>30769</v>
      </c>
      <c r="I16309">
        <v>693.28099999999995</v>
      </c>
    </row>
    <row r="16310" spans="1:9" x14ac:dyDescent="0.25">
      <c r="A16310" t="s">
        <v>30770</v>
      </c>
      <c r="B16310">
        <v>13110</v>
      </c>
      <c r="C16310" s="2">
        <f t="shared" si="1682"/>
        <v>44399</v>
      </c>
      <c r="D16310" s="1">
        <f>TIMEVALUE("15:25:06")</f>
        <v>0.6424305555555555</v>
      </c>
      <c r="E16310" s="2">
        <f t="shared" si="1683"/>
        <v>44399</v>
      </c>
      <c r="F16310" s="1">
        <f>TIMEVALUE("15:27:42")</f>
        <v>0.64423611111111112</v>
      </c>
      <c r="G16310" t="s">
        <v>723</v>
      </c>
      <c r="H16310" t="s">
        <v>30771</v>
      </c>
      <c r="I16310">
        <v>693.19899999999996</v>
      </c>
    </row>
    <row r="16311" spans="1:9" x14ac:dyDescent="0.25">
      <c r="A16311" t="s">
        <v>30772</v>
      </c>
      <c r="B16311">
        <v>13110</v>
      </c>
      <c r="C16311" s="2">
        <f t="shared" si="1682"/>
        <v>44399</v>
      </c>
      <c r="D16311" s="1">
        <f>TIMEVALUE("15:29:33")</f>
        <v>0.64552083333333332</v>
      </c>
      <c r="E16311" s="2">
        <f t="shared" si="1683"/>
        <v>44399</v>
      </c>
      <c r="F16311" s="1">
        <f>TIMEVALUE("15:32:00")</f>
        <v>0.64722222222222225</v>
      </c>
      <c r="G16311" t="s">
        <v>538</v>
      </c>
      <c r="H16311" t="s">
        <v>30773</v>
      </c>
      <c r="I16311">
        <v>693.07500000000005</v>
      </c>
    </row>
    <row r="16312" spans="1:9" x14ac:dyDescent="0.25">
      <c r="A16312" t="s">
        <v>30774</v>
      </c>
      <c r="B16312">
        <v>13110</v>
      </c>
      <c r="C16312" s="2">
        <f t="shared" si="1682"/>
        <v>44399</v>
      </c>
      <c r="D16312" s="1">
        <f>TIMEVALUE("15:34:09")</f>
        <v>0.64871527777777782</v>
      </c>
      <c r="E16312" s="2">
        <f t="shared" si="1683"/>
        <v>44399</v>
      </c>
      <c r="F16312" s="1">
        <f>TIMEVALUE("15:37:29")</f>
        <v>0.65103009259259259</v>
      </c>
      <c r="G16312" t="s">
        <v>775</v>
      </c>
      <c r="H16312" t="s">
        <v>30775</v>
      </c>
      <c r="I16312">
        <v>692.745</v>
      </c>
    </row>
    <row r="16313" spans="1:9" x14ac:dyDescent="0.25">
      <c r="A16313" t="s">
        <v>30776</v>
      </c>
      <c r="B16313">
        <v>13110</v>
      </c>
      <c r="C16313" s="2">
        <f t="shared" si="1682"/>
        <v>44399</v>
      </c>
      <c r="D16313" s="1">
        <f>TIMEVALUE("15:39:48")</f>
        <v>0.65263888888888888</v>
      </c>
      <c r="E16313" s="2">
        <f t="shared" si="1683"/>
        <v>44399</v>
      </c>
      <c r="F16313" s="1">
        <f>TIMEVALUE("15:43:19")</f>
        <v>0.65508101851851852</v>
      </c>
      <c r="G16313" t="s">
        <v>203</v>
      </c>
      <c r="H16313" t="s">
        <v>25315</v>
      </c>
      <c r="I16313">
        <v>692.89599999999996</v>
      </c>
    </row>
    <row r="16314" spans="1:9" x14ac:dyDescent="0.25">
      <c r="A16314" t="s">
        <v>30777</v>
      </c>
      <c r="B16314">
        <v>13110</v>
      </c>
      <c r="C16314" s="2">
        <f t="shared" si="1682"/>
        <v>44399</v>
      </c>
      <c r="D16314" s="1">
        <f>TIMEVALUE("15:44:45")</f>
        <v>0.65607638888888886</v>
      </c>
      <c r="E16314" s="2">
        <f t="shared" si="1683"/>
        <v>44399</v>
      </c>
      <c r="F16314" s="1">
        <f>TIMEVALUE("15:47:27")</f>
        <v>0.65795138888888893</v>
      </c>
      <c r="G16314" t="s">
        <v>2882</v>
      </c>
      <c r="H16314" t="s">
        <v>24133</v>
      </c>
      <c r="I16314">
        <v>692.70799999999997</v>
      </c>
    </row>
    <row r="16315" spans="1:9" x14ac:dyDescent="0.25">
      <c r="A16315" t="s">
        <v>30778</v>
      </c>
      <c r="B16315">
        <v>13110</v>
      </c>
      <c r="C16315" s="2">
        <f t="shared" si="1682"/>
        <v>44399</v>
      </c>
      <c r="D16315" s="1">
        <f>TIMEVALUE("15:48:49")</f>
        <v>0.65890046296296301</v>
      </c>
      <c r="E16315" s="2">
        <f t="shared" si="1683"/>
        <v>44399</v>
      </c>
      <c r="F16315" s="1">
        <f>TIMEVALUE("15:53:40")</f>
        <v>0.66226851851851853</v>
      </c>
      <c r="G16315" t="s">
        <v>942</v>
      </c>
      <c r="H16315" t="s">
        <v>30779</v>
      </c>
      <c r="I16315">
        <v>692.13</v>
      </c>
    </row>
    <row r="16316" spans="1:9" x14ac:dyDescent="0.25">
      <c r="A16316" t="s">
        <v>30780</v>
      </c>
      <c r="B16316">
        <v>13110</v>
      </c>
      <c r="C16316" s="2">
        <f t="shared" si="1682"/>
        <v>44399</v>
      </c>
      <c r="D16316" s="1">
        <f>TIMEVALUE("15:56:30")</f>
        <v>0.66423611111111114</v>
      </c>
      <c r="E16316" s="2">
        <f t="shared" si="1683"/>
        <v>44399</v>
      </c>
      <c r="F16316" s="1">
        <f>TIMEVALUE("15:59:45")</f>
        <v>0.6664930555555556</v>
      </c>
      <c r="G16316" t="s">
        <v>13397</v>
      </c>
      <c r="H16316" t="s">
        <v>20654</v>
      </c>
      <c r="I16316">
        <v>692.16300000000001</v>
      </c>
    </row>
    <row r="16317" spans="1:9" x14ac:dyDescent="0.25">
      <c r="A16317" t="s">
        <v>30781</v>
      </c>
      <c r="B16317">
        <v>13110</v>
      </c>
      <c r="C16317" s="2">
        <f t="shared" si="1682"/>
        <v>44399</v>
      </c>
      <c r="D16317" s="1">
        <f>TIMEVALUE("16:02:17")</f>
        <v>0.66825231481481484</v>
      </c>
      <c r="E16317" s="2">
        <f t="shared" si="1683"/>
        <v>44399</v>
      </c>
      <c r="F16317" s="1">
        <f>TIMEVALUE("16:04:15")</f>
        <v>0.66961805555555554</v>
      </c>
      <c r="G16317" t="s">
        <v>430</v>
      </c>
      <c r="H16317" t="s">
        <v>30782</v>
      </c>
      <c r="I16317">
        <v>692.25099999999998</v>
      </c>
    </row>
    <row r="16318" spans="1:9" x14ac:dyDescent="0.25">
      <c r="A16318" t="s">
        <v>30783</v>
      </c>
      <c r="B16318">
        <v>13110</v>
      </c>
      <c r="C16318" s="2">
        <f t="shared" si="1682"/>
        <v>44399</v>
      </c>
      <c r="D16318" s="1">
        <f>TIMEVALUE("16:05:48")</f>
        <v>0.67069444444444448</v>
      </c>
      <c r="E16318" s="2">
        <f t="shared" si="1683"/>
        <v>44399</v>
      </c>
      <c r="F16318" s="1">
        <f>TIMEVALUE("16:12:20")</f>
        <v>0.67523148148148149</v>
      </c>
      <c r="G16318" t="s">
        <v>4061</v>
      </c>
      <c r="H16318" t="s">
        <v>16350</v>
      </c>
      <c r="I16318">
        <v>691.90800000000002</v>
      </c>
    </row>
    <row r="16319" spans="1:9" x14ac:dyDescent="0.25">
      <c r="A16319" t="s">
        <v>30784</v>
      </c>
      <c r="B16319">
        <v>13110</v>
      </c>
      <c r="C16319" s="2">
        <f t="shared" si="1682"/>
        <v>44399</v>
      </c>
      <c r="D16319" s="1">
        <f>TIMEVALUE("14:55:23")</f>
        <v>0.62179398148148146</v>
      </c>
      <c r="E16319" s="2">
        <f t="shared" si="1683"/>
        <v>44399</v>
      </c>
      <c r="F16319" s="1">
        <f>TIMEVALUE("14:58:37")</f>
        <v>0.62403935185185189</v>
      </c>
      <c r="G16319" t="s">
        <v>2507</v>
      </c>
      <c r="H16319" t="s">
        <v>17969</v>
      </c>
      <c r="I16319">
        <v>691.80499999999995</v>
      </c>
    </row>
    <row r="16320" spans="1:9" x14ac:dyDescent="0.25">
      <c r="A16320" t="s">
        <v>30785</v>
      </c>
      <c r="B16320">
        <v>13110</v>
      </c>
      <c r="C16320" s="2">
        <f t="shared" si="1682"/>
        <v>44399</v>
      </c>
      <c r="D16320" s="1">
        <f>TIMEVALUE("11:47:25")</f>
        <v>0.49126157407407406</v>
      </c>
      <c r="E16320" s="2">
        <f t="shared" si="1683"/>
        <v>44399</v>
      </c>
      <c r="F16320" s="1">
        <f>TIMEVALUE("11:53:15")</f>
        <v>0.49531249999999999</v>
      </c>
      <c r="G16320" t="s">
        <v>3238</v>
      </c>
      <c r="H16320" t="s">
        <v>16397</v>
      </c>
      <c r="I16320">
        <v>692.58100000000002</v>
      </c>
    </row>
    <row r="16321" spans="1:9" x14ac:dyDescent="0.25">
      <c r="A16321" t="s">
        <v>30786</v>
      </c>
      <c r="B16321">
        <v>13110</v>
      </c>
      <c r="C16321" s="2">
        <f t="shared" si="1682"/>
        <v>44399</v>
      </c>
      <c r="D16321" s="1">
        <f>TIMEVALUE("12:54:09")</f>
        <v>0.53760416666666666</v>
      </c>
      <c r="E16321" s="2">
        <f t="shared" si="1683"/>
        <v>44399</v>
      </c>
      <c r="F16321" s="1">
        <f>TIMEVALUE("12:55:00")</f>
        <v>0.53819444444444442</v>
      </c>
      <c r="G16321" t="s">
        <v>994</v>
      </c>
      <c r="H16321" t="s">
        <v>16014</v>
      </c>
      <c r="I16321">
        <v>692.39400000000001</v>
      </c>
    </row>
    <row r="16322" spans="1:9" x14ac:dyDescent="0.25">
      <c r="A16322" t="s">
        <v>30787</v>
      </c>
      <c r="B16322">
        <v>13110</v>
      </c>
      <c r="C16322" s="2">
        <f t="shared" si="1682"/>
        <v>44399</v>
      </c>
      <c r="D16322" s="1">
        <f>TIMEVALUE("12:57:17")</f>
        <v>0.53978009259259263</v>
      </c>
      <c r="E16322" s="2">
        <f t="shared" si="1683"/>
        <v>44399</v>
      </c>
      <c r="F16322" s="1">
        <f>TIMEVALUE("13:03:51")</f>
        <v>0.54434027777777783</v>
      </c>
      <c r="G16322" t="s">
        <v>2994</v>
      </c>
      <c r="H16322" t="s">
        <v>30788</v>
      </c>
      <c r="I16322">
        <v>692.601</v>
      </c>
    </row>
    <row r="16323" spans="1:9" x14ac:dyDescent="0.25">
      <c r="A16323" t="s">
        <v>30789</v>
      </c>
      <c r="B16323">
        <v>13110</v>
      </c>
      <c r="C16323" s="2">
        <f t="shared" si="1682"/>
        <v>44399</v>
      </c>
      <c r="D16323" s="1">
        <f>TIMEVALUE("13:07:10")</f>
        <v>0.54664351851851856</v>
      </c>
      <c r="E16323" s="2">
        <f t="shared" si="1683"/>
        <v>44399</v>
      </c>
      <c r="F16323" s="1">
        <f>TIMEVALUE("13:10:58")</f>
        <v>0.54928240740740741</v>
      </c>
      <c r="G16323" t="s">
        <v>245</v>
      </c>
      <c r="H16323" t="s">
        <v>30790</v>
      </c>
      <c r="I16323">
        <v>692.20600000000002</v>
      </c>
    </row>
    <row r="16324" spans="1:9" x14ac:dyDescent="0.25">
      <c r="A16324" t="s">
        <v>30791</v>
      </c>
      <c r="B16324">
        <v>13110</v>
      </c>
      <c r="C16324" s="2">
        <f t="shared" si="1682"/>
        <v>44399</v>
      </c>
      <c r="D16324" s="1">
        <f>TIMEVALUE("13:12:27")</f>
        <v>0.55031249999999998</v>
      </c>
      <c r="E16324" s="2">
        <f t="shared" si="1683"/>
        <v>44399</v>
      </c>
      <c r="F16324" s="1">
        <f>TIMEVALUE("13:15:55")</f>
        <v>0.5527199074074074</v>
      </c>
      <c r="G16324" t="s">
        <v>535</v>
      </c>
      <c r="H16324" t="s">
        <v>29662</v>
      </c>
      <c r="I16324">
        <v>692.24300000000005</v>
      </c>
    </row>
    <row r="16325" spans="1:9" x14ac:dyDescent="0.25">
      <c r="A16325" t="s">
        <v>30792</v>
      </c>
      <c r="B16325">
        <v>13110</v>
      </c>
      <c r="C16325" s="2">
        <f t="shared" si="1682"/>
        <v>44399</v>
      </c>
      <c r="D16325" s="1">
        <f>TIMEVALUE("13:50:27")</f>
        <v>0.57670138888888889</v>
      </c>
      <c r="E16325" s="2">
        <f t="shared" si="1683"/>
        <v>44399</v>
      </c>
      <c r="F16325" s="1">
        <f>TIMEVALUE("13:57:59")</f>
        <v>0.58193287037037034</v>
      </c>
      <c r="G16325" t="s">
        <v>2821</v>
      </c>
      <c r="H16325" t="s">
        <v>24230</v>
      </c>
      <c r="I16325">
        <v>692.29899999999998</v>
      </c>
    </row>
    <row r="16326" spans="1:9" x14ac:dyDescent="0.25">
      <c r="A16326" t="s">
        <v>30793</v>
      </c>
      <c r="B16326">
        <v>13110</v>
      </c>
      <c r="C16326" s="2">
        <f t="shared" si="1682"/>
        <v>44399</v>
      </c>
      <c r="D16326" s="1">
        <f>TIMEVALUE("14:00:05")</f>
        <v>0.58339120370370368</v>
      </c>
      <c r="E16326" s="2">
        <f t="shared" si="1683"/>
        <v>44399</v>
      </c>
      <c r="F16326" s="1">
        <f>TIMEVALUE("14:04:50")</f>
        <v>0.58668981481481486</v>
      </c>
      <c r="G16326" t="s">
        <v>70</v>
      </c>
      <c r="H16326" t="s">
        <v>30794</v>
      </c>
      <c r="I16326">
        <v>692.13599999999997</v>
      </c>
    </row>
    <row r="16327" spans="1:9" x14ac:dyDescent="0.25">
      <c r="A16327" t="s">
        <v>30795</v>
      </c>
      <c r="B16327">
        <v>13110</v>
      </c>
      <c r="C16327" s="2">
        <f t="shared" si="1682"/>
        <v>44399</v>
      </c>
      <c r="D16327" s="1">
        <f>TIMEVALUE("14:29:34")</f>
        <v>0.60386574074074073</v>
      </c>
      <c r="E16327" s="2">
        <f t="shared" si="1683"/>
        <v>44399</v>
      </c>
      <c r="F16327" s="1">
        <f>TIMEVALUE("14:32:53")</f>
        <v>0.60616898148148146</v>
      </c>
      <c r="G16327" t="s">
        <v>816</v>
      </c>
      <c r="H16327" t="s">
        <v>16815</v>
      </c>
      <c r="I16327">
        <v>692.24800000000005</v>
      </c>
    </row>
    <row r="16328" spans="1:9" x14ac:dyDescent="0.25">
      <c r="A16328" t="s">
        <v>30796</v>
      </c>
      <c r="B16328">
        <v>13110</v>
      </c>
      <c r="C16328" s="2">
        <f t="shared" si="1682"/>
        <v>44399</v>
      </c>
      <c r="D16328" s="1">
        <f>TIMEVALUE("14:36:07")</f>
        <v>0.60841435185185189</v>
      </c>
      <c r="E16328" s="2">
        <f t="shared" si="1683"/>
        <v>44399</v>
      </c>
      <c r="F16328" s="1">
        <f>TIMEVALUE("14:41:39")</f>
        <v>0.61225694444444445</v>
      </c>
      <c r="G16328" t="s">
        <v>711</v>
      </c>
      <c r="H16328" t="s">
        <v>30797</v>
      </c>
      <c r="I16328">
        <v>691.95600000000002</v>
      </c>
    </row>
    <row r="16329" spans="1:9" x14ac:dyDescent="0.25">
      <c r="A16329" t="s">
        <v>30798</v>
      </c>
      <c r="B16329">
        <v>13110</v>
      </c>
      <c r="C16329" s="2">
        <f t="shared" si="1682"/>
        <v>44399</v>
      </c>
      <c r="D16329" s="1">
        <f>TIMEVALUE("14:43:52")</f>
        <v>0.61379629629629628</v>
      </c>
      <c r="E16329" s="2">
        <f t="shared" si="1683"/>
        <v>44399</v>
      </c>
      <c r="F16329" s="1">
        <f>TIMEVALUE("14:47:48")</f>
        <v>0.61652777777777779</v>
      </c>
      <c r="G16329" t="s">
        <v>619</v>
      </c>
      <c r="H16329" t="s">
        <v>28075</v>
      </c>
      <c r="I16329">
        <v>691.93299999999999</v>
      </c>
    </row>
    <row r="16330" spans="1:9" x14ac:dyDescent="0.25">
      <c r="A16330" t="s">
        <v>30799</v>
      </c>
      <c r="B16330">
        <v>13110</v>
      </c>
      <c r="C16330" s="2">
        <f t="shared" si="1682"/>
        <v>44399</v>
      </c>
      <c r="D16330" s="1">
        <f>TIMEVALUE("14:49:44")</f>
        <v>0.6178703703703704</v>
      </c>
      <c r="E16330" s="2">
        <f t="shared" si="1683"/>
        <v>44399</v>
      </c>
      <c r="F16330" s="1">
        <f>TIMEVALUE("14:52:00")</f>
        <v>0.61944444444444446</v>
      </c>
      <c r="G16330" t="s">
        <v>2680</v>
      </c>
      <c r="H16330" t="s">
        <v>2584</v>
      </c>
      <c r="I16330">
        <v>691.89200000000005</v>
      </c>
    </row>
    <row r="16331" spans="1:9" x14ac:dyDescent="0.25">
      <c r="A16331" t="s">
        <v>30800</v>
      </c>
      <c r="B16331">
        <v>13110</v>
      </c>
      <c r="C16331" s="2">
        <f t="shared" si="1682"/>
        <v>44399</v>
      </c>
      <c r="D16331" s="1">
        <f>TIMEVALUE("11:34:46")</f>
        <v>0.48247685185185185</v>
      </c>
      <c r="E16331" s="2">
        <f t="shared" si="1683"/>
        <v>44399</v>
      </c>
      <c r="F16331" s="1">
        <f>TIMEVALUE("11:38:45")</f>
        <v>0.48524305555555558</v>
      </c>
      <c r="G16331" t="s">
        <v>55</v>
      </c>
      <c r="H16331" t="s">
        <v>15746</v>
      </c>
      <c r="I16331">
        <v>691.63099999999997</v>
      </c>
    </row>
    <row r="16332" spans="1:9" x14ac:dyDescent="0.25">
      <c r="A16332" t="s">
        <v>30801</v>
      </c>
      <c r="B16332">
        <v>13110</v>
      </c>
      <c r="C16332" s="2">
        <f t="shared" ref="C16332:C16376" si="1684">DATEVALUE("2025-07-28")</f>
        <v>44404</v>
      </c>
      <c r="D16332" s="1">
        <f>TIMEVALUE("08:04:36")</f>
        <v>0.33652777777777776</v>
      </c>
      <c r="E16332" s="2">
        <f t="shared" ref="E16332:E16376" si="1685">DATEVALUE("2025-07-28")</f>
        <v>44404</v>
      </c>
      <c r="F16332" s="1">
        <f>TIMEVALUE("08:14:07")</f>
        <v>0.34313657407407405</v>
      </c>
      <c r="G16332" t="s">
        <v>622</v>
      </c>
      <c r="H16332" t="s">
        <v>30802</v>
      </c>
      <c r="I16332">
        <v>702.96500000000003</v>
      </c>
    </row>
    <row r="16333" spans="1:9" x14ac:dyDescent="0.25">
      <c r="A16333" t="s">
        <v>30803</v>
      </c>
      <c r="B16333">
        <v>13110</v>
      </c>
      <c r="C16333" s="2">
        <f t="shared" si="1684"/>
        <v>44404</v>
      </c>
      <c r="D16333" s="1">
        <f>TIMEVALUE("09:21:56")</f>
        <v>0.39023148148148146</v>
      </c>
      <c r="E16333" s="2">
        <f t="shared" si="1685"/>
        <v>44404</v>
      </c>
      <c r="F16333" s="1">
        <f>TIMEVALUE("09:30:48")</f>
        <v>0.3963888888888889</v>
      </c>
      <c r="G16333" t="s">
        <v>167</v>
      </c>
      <c r="H16333" t="s">
        <v>21175</v>
      </c>
      <c r="I16333">
        <v>702.62099999999998</v>
      </c>
    </row>
    <row r="16334" spans="1:9" x14ac:dyDescent="0.25">
      <c r="A16334" t="s">
        <v>30804</v>
      </c>
      <c r="B16334">
        <v>13110</v>
      </c>
      <c r="C16334" s="2">
        <f t="shared" si="1684"/>
        <v>44404</v>
      </c>
      <c r="D16334" s="1">
        <f>TIMEVALUE("09:05:02")</f>
        <v>0.37849537037037034</v>
      </c>
      <c r="E16334" s="2">
        <f t="shared" si="1685"/>
        <v>44404</v>
      </c>
      <c r="F16334" s="1">
        <f>TIMEVALUE("09:19:26")</f>
        <v>0.38849537037037035</v>
      </c>
      <c r="G16334" t="s">
        <v>978</v>
      </c>
      <c r="H16334" t="s">
        <v>30805</v>
      </c>
      <c r="I16334">
        <v>699.53499999999997</v>
      </c>
    </row>
    <row r="16335" spans="1:9" x14ac:dyDescent="0.25">
      <c r="A16335" t="s">
        <v>30806</v>
      </c>
      <c r="B16335">
        <v>13110</v>
      </c>
      <c r="C16335" s="2">
        <f t="shared" si="1684"/>
        <v>44404</v>
      </c>
      <c r="D16335" s="1">
        <f>TIMEVALUE("08:47:33")</f>
        <v>0.36635416666666665</v>
      </c>
      <c r="E16335" s="2">
        <f t="shared" si="1685"/>
        <v>44404</v>
      </c>
      <c r="F16335" s="1">
        <f>TIMEVALUE("09:02:58")</f>
        <v>0.37706018518518519</v>
      </c>
      <c r="G16335" t="s">
        <v>576</v>
      </c>
      <c r="H16335" t="s">
        <v>30807</v>
      </c>
      <c r="I16335">
        <v>702.447</v>
      </c>
    </row>
    <row r="16336" spans="1:9" x14ac:dyDescent="0.25">
      <c r="A16336" t="s">
        <v>30808</v>
      </c>
      <c r="B16336">
        <v>13110</v>
      </c>
      <c r="C16336" s="2">
        <f t="shared" si="1684"/>
        <v>44404</v>
      </c>
      <c r="D16336" s="1">
        <f>TIMEVALUE("08:43:57")</f>
        <v>0.36385416666666665</v>
      </c>
      <c r="E16336" s="2">
        <f t="shared" si="1685"/>
        <v>44404</v>
      </c>
      <c r="F16336" s="1">
        <f>TIMEVALUE("08:46:04")</f>
        <v>0.36532407407407408</v>
      </c>
      <c r="G16336" t="s">
        <v>799</v>
      </c>
      <c r="H16336" t="s">
        <v>2628</v>
      </c>
      <c r="I16336">
        <v>700.06200000000001</v>
      </c>
    </row>
    <row r="16337" spans="1:9" x14ac:dyDescent="0.25">
      <c r="A16337" t="s">
        <v>30809</v>
      </c>
      <c r="B16337">
        <v>13110</v>
      </c>
      <c r="C16337" s="2">
        <f t="shared" si="1684"/>
        <v>44404</v>
      </c>
      <c r="D16337" s="1">
        <f>TIMEVALUE("08:26:35")</f>
        <v>0.3517939814814815</v>
      </c>
      <c r="E16337" s="2">
        <f t="shared" si="1685"/>
        <v>44404</v>
      </c>
      <c r="F16337" s="1">
        <f>TIMEVALUE("08:36:19")</f>
        <v>0.35855324074074074</v>
      </c>
      <c r="G16337" t="s">
        <v>4188</v>
      </c>
      <c r="H16337" t="s">
        <v>30810</v>
      </c>
      <c r="I16337">
        <v>700.44799999999998</v>
      </c>
    </row>
    <row r="16338" spans="1:9" x14ac:dyDescent="0.25">
      <c r="A16338" t="s">
        <v>30811</v>
      </c>
      <c r="B16338">
        <v>13110</v>
      </c>
      <c r="C16338" s="2">
        <f t="shared" si="1684"/>
        <v>44404</v>
      </c>
      <c r="D16338" s="1">
        <f>TIMEVALUE("08:16:05")</f>
        <v>0.3445023148148148</v>
      </c>
      <c r="E16338" s="2">
        <f t="shared" si="1685"/>
        <v>44404</v>
      </c>
      <c r="F16338" s="1">
        <f>TIMEVALUE("08:23:56")</f>
        <v>0.34995370370370371</v>
      </c>
      <c r="G16338" t="s">
        <v>4134</v>
      </c>
      <c r="H16338" t="s">
        <v>477</v>
      </c>
      <c r="I16338">
        <v>701.57100000000003</v>
      </c>
    </row>
    <row r="16339" spans="1:9" x14ac:dyDescent="0.25">
      <c r="A16339" t="s">
        <v>30812</v>
      </c>
      <c r="B16339">
        <v>13110</v>
      </c>
      <c r="C16339" s="2">
        <f t="shared" si="1684"/>
        <v>44404</v>
      </c>
      <c r="D16339" s="1">
        <f>TIMEVALUE("09:35:08")</f>
        <v>0.39939814814814817</v>
      </c>
      <c r="E16339" s="2">
        <f t="shared" si="1685"/>
        <v>44404</v>
      </c>
      <c r="F16339" s="1">
        <f>TIMEVALUE("09:44:16")</f>
        <v>0.40574074074074074</v>
      </c>
      <c r="G16339" t="s">
        <v>1745</v>
      </c>
      <c r="H16339" t="s">
        <v>23764</v>
      </c>
      <c r="I16339">
        <v>699.93799999999999</v>
      </c>
    </row>
    <row r="16340" spans="1:9" x14ac:dyDescent="0.25">
      <c r="A16340" t="s">
        <v>30813</v>
      </c>
      <c r="B16340">
        <v>13110</v>
      </c>
      <c r="C16340" s="2">
        <f t="shared" si="1684"/>
        <v>44404</v>
      </c>
      <c r="D16340" s="1">
        <f>TIMEVALUE("09:54:55")</f>
        <v>0.41313657407407406</v>
      </c>
      <c r="E16340" s="2">
        <f t="shared" si="1685"/>
        <v>44404</v>
      </c>
      <c r="F16340" s="1">
        <f>TIMEVALUE("10:01:27")</f>
        <v>0.41767361111111112</v>
      </c>
      <c r="G16340" t="s">
        <v>4061</v>
      </c>
      <c r="H16340" t="s">
        <v>30814</v>
      </c>
      <c r="I16340">
        <v>700.49699999999996</v>
      </c>
    </row>
    <row r="16341" spans="1:9" x14ac:dyDescent="0.25">
      <c r="A16341" t="s">
        <v>30815</v>
      </c>
      <c r="B16341">
        <v>13110</v>
      </c>
      <c r="C16341" s="2">
        <f t="shared" si="1684"/>
        <v>44404</v>
      </c>
      <c r="D16341" s="1">
        <f>TIMEVALUE("10:03:12")</f>
        <v>0.41888888888888887</v>
      </c>
      <c r="E16341" s="2">
        <f t="shared" si="1685"/>
        <v>44404</v>
      </c>
      <c r="F16341" s="1">
        <f>TIMEVALUE("10:13:43")</f>
        <v>0.42619212962962966</v>
      </c>
      <c r="G16341" t="s">
        <v>1115</v>
      </c>
      <c r="H16341" t="s">
        <v>23289</v>
      </c>
      <c r="I16341">
        <v>699.83699999999999</v>
      </c>
    </row>
    <row r="16342" spans="1:9" x14ac:dyDescent="0.25">
      <c r="A16342" t="s">
        <v>30816</v>
      </c>
      <c r="B16342">
        <v>13110</v>
      </c>
      <c r="C16342" s="2">
        <f t="shared" si="1684"/>
        <v>44404</v>
      </c>
      <c r="D16342" s="1">
        <f>TIMEVALUE("10:14:46")</f>
        <v>0.42692129629629627</v>
      </c>
      <c r="E16342" s="2">
        <f t="shared" si="1685"/>
        <v>44404</v>
      </c>
      <c r="F16342" s="1">
        <f>TIMEVALUE("10:19:36")</f>
        <v>0.43027777777777776</v>
      </c>
      <c r="G16342" t="s">
        <v>2622</v>
      </c>
      <c r="H16342" t="s">
        <v>30817</v>
      </c>
      <c r="I16342">
        <v>698.94100000000003</v>
      </c>
    </row>
    <row r="16343" spans="1:9" x14ac:dyDescent="0.25">
      <c r="A16343" t="s">
        <v>30818</v>
      </c>
      <c r="B16343">
        <v>13110</v>
      </c>
      <c r="C16343" s="2">
        <f t="shared" si="1684"/>
        <v>44404</v>
      </c>
      <c r="D16343" s="1">
        <f>TIMEVALUE("10:21:20")</f>
        <v>0.43148148148148147</v>
      </c>
      <c r="E16343" s="2">
        <f t="shared" si="1685"/>
        <v>44404</v>
      </c>
      <c r="F16343" s="1">
        <f>TIMEVALUE("10:23:41")</f>
        <v>0.43311342592592594</v>
      </c>
      <c r="G16343" t="s">
        <v>242</v>
      </c>
      <c r="H16343" t="s">
        <v>30819</v>
      </c>
      <c r="I16343">
        <v>700.01900000000001</v>
      </c>
    </row>
    <row r="16344" spans="1:9" x14ac:dyDescent="0.25">
      <c r="A16344" t="s">
        <v>30820</v>
      </c>
      <c r="B16344">
        <v>13110</v>
      </c>
      <c r="C16344" s="2">
        <f t="shared" si="1684"/>
        <v>44404</v>
      </c>
      <c r="D16344" s="1">
        <f>TIMEVALUE("10:25:16")</f>
        <v>0.43421296296296297</v>
      </c>
      <c r="E16344" s="2">
        <f t="shared" si="1685"/>
        <v>44404</v>
      </c>
      <c r="F16344" s="1">
        <f>TIMEVALUE("10:27:50")</f>
        <v>0.43599537037037039</v>
      </c>
      <c r="G16344" t="s">
        <v>3348</v>
      </c>
      <c r="H16344" t="s">
        <v>22836</v>
      </c>
      <c r="I16344">
        <v>699.09400000000005</v>
      </c>
    </row>
    <row r="16345" spans="1:9" x14ac:dyDescent="0.25">
      <c r="A16345" t="s">
        <v>30821</v>
      </c>
      <c r="B16345">
        <v>13110</v>
      </c>
      <c r="C16345" s="2">
        <f t="shared" si="1684"/>
        <v>44404</v>
      </c>
      <c r="D16345" s="1">
        <f>TIMEVALUE("10:29:19")</f>
        <v>0.43702546296296296</v>
      </c>
      <c r="E16345" s="2">
        <f t="shared" si="1685"/>
        <v>44404</v>
      </c>
      <c r="F16345" s="1">
        <f>TIMEVALUE("10:37:09")</f>
        <v>0.44246527777777778</v>
      </c>
      <c r="G16345" t="s">
        <v>4195</v>
      </c>
      <c r="H16345" t="s">
        <v>30822</v>
      </c>
      <c r="I16345">
        <v>702.05600000000004</v>
      </c>
    </row>
    <row r="16346" spans="1:9" x14ac:dyDescent="0.25">
      <c r="A16346" t="s">
        <v>30823</v>
      </c>
      <c r="B16346">
        <v>13110</v>
      </c>
      <c r="C16346" s="2">
        <f t="shared" si="1684"/>
        <v>44404</v>
      </c>
      <c r="D16346" s="1">
        <f>TIMEVALUE("10:39:11")</f>
        <v>0.44387731481481479</v>
      </c>
      <c r="E16346" s="2">
        <f t="shared" si="1685"/>
        <v>44404</v>
      </c>
      <c r="F16346" s="1">
        <f>TIMEVALUE("10:44:25")</f>
        <v>0.44751157407407405</v>
      </c>
      <c r="G16346" t="s">
        <v>625</v>
      </c>
      <c r="H16346" t="s">
        <v>30824</v>
      </c>
      <c r="I16346">
        <v>701.18700000000001</v>
      </c>
    </row>
    <row r="16347" spans="1:9" x14ac:dyDescent="0.25">
      <c r="A16347" t="s">
        <v>30825</v>
      </c>
      <c r="B16347">
        <v>13110</v>
      </c>
      <c r="C16347" s="2">
        <f t="shared" si="1684"/>
        <v>44404</v>
      </c>
      <c r="D16347" s="1">
        <f>TIMEVALUE("10:46:02")</f>
        <v>0.44863425925925926</v>
      </c>
      <c r="E16347" s="2">
        <f t="shared" si="1685"/>
        <v>44404</v>
      </c>
      <c r="F16347" s="1">
        <f>TIMEVALUE("10:53:10")</f>
        <v>0.45358796296296294</v>
      </c>
      <c r="G16347" t="s">
        <v>2939</v>
      </c>
      <c r="H16347" t="s">
        <v>14395</v>
      </c>
      <c r="I16347">
        <v>701.55899999999997</v>
      </c>
    </row>
    <row r="16348" spans="1:9" x14ac:dyDescent="0.25">
      <c r="A16348" t="s">
        <v>30826</v>
      </c>
      <c r="B16348">
        <v>13110</v>
      </c>
      <c r="C16348" s="2">
        <f t="shared" si="1684"/>
        <v>44404</v>
      </c>
      <c r="D16348" s="1">
        <f>TIMEVALUE("10:54:38")</f>
        <v>0.45460648148148147</v>
      </c>
      <c r="E16348" s="2">
        <f t="shared" si="1685"/>
        <v>44404</v>
      </c>
      <c r="F16348" s="1">
        <f>TIMEVALUE("11:02:40")</f>
        <v>0.4601851851851852</v>
      </c>
      <c r="G16348" t="s">
        <v>490</v>
      </c>
      <c r="H16348" t="s">
        <v>18101</v>
      </c>
      <c r="I16348">
        <v>701.41800000000001</v>
      </c>
    </row>
    <row r="16349" spans="1:9" x14ac:dyDescent="0.25">
      <c r="A16349" t="s">
        <v>30827</v>
      </c>
      <c r="B16349">
        <v>13110</v>
      </c>
      <c r="C16349" s="2">
        <f t="shared" si="1684"/>
        <v>44404</v>
      </c>
      <c r="D16349" s="1">
        <f>TIMEVALUE("11:05:14")</f>
        <v>0.46196759259259257</v>
      </c>
      <c r="E16349" s="2">
        <f t="shared" si="1685"/>
        <v>44404</v>
      </c>
      <c r="F16349" s="1">
        <f>TIMEVALUE("11:10:26")</f>
        <v>0.46557870370370369</v>
      </c>
      <c r="G16349" t="s">
        <v>2889</v>
      </c>
      <c r="H16349" t="s">
        <v>12624</v>
      </c>
      <c r="I16349">
        <v>699.9</v>
      </c>
    </row>
    <row r="16350" spans="1:9" x14ac:dyDescent="0.25">
      <c r="A16350" t="s">
        <v>30828</v>
      </c>
      <c r="B16350">
        <v>13110</v>
      </c>
      <c r="C16350" s="2">
        <f t="shared" si="1684"/>
        <v>44404</v>
      </c>
      <c r="D16350" s="1">
        <f>TIMEVALUE("11:11:40")</f>
        <v>0.46643518518518517</v>
      </c>
      <c r="E16350" s="2">
        <f t="shared" si="1685"/>
        <v>44404</v>
      </c>
      <c r="F16350" s="1">
        <f>TIMEVALUE("11:21:41")</f>
        <v>0.47339120370370369</v>
      </c>
      <c r="G16350" t="s">
        <v>1660</v>
      </c>
      <c r="H16350" t="s">
        <v>12889</v>
      </c>
      <c r="I16350">
        <v>701.21900000000005</v>
      </c>
    </row>
    <row r="16351" spans="1:9" x14ac:dyDescent="0.25">
      <c r="A16351" t="s">
        <v>30829</v>
      </c>
      <c r="B16351">
        <v>13110</v>
      </c>
      <c r="C16351" s="2">
        <f t="shared" si="1684"/>
        <v>44404</v>
      </c>
      <c r="D16351" s="1">
        <f>TIMEVALUE("11:38:59")</f>
        <v>0.48540509259259257</v>
      </c>
      <c r="E16351" s="2">
        <f t="shared" si="1685"/>
        <v>44404</v>
      </c>
      <c r="F16351" s="1">
        <f>TIMEVALUE("11:47:25")</f>
        <v>0.49126157407407406</v>
      </c>
      <c r="G16351" t="s">
        <v>106</v>
      </c>
      <c r="H16351" t="s">
        <v>23186</v>
      </c>
      <c r="I16351">
        <v>700.101</v>
      </c>
    </row>
    <row r="16352" spans="1:9" x14ac:dyDescent="0.25">
      <c r="A16352" t="s">
        <v>30830</v>
      </c>
      <c r="B16352">
        <v>13110</v>
      </c>
      <c r="C16352" s="2">
        <f t="shared" si="1684"/>
        <v>44404</v>
      </c>
      <c r="D16352" s="1">
        <f>TIMEVALUE("12:50:59")</f>
        <v>0.53540509259259261</v>
      </c>
      <c r="E16352" s="2">
        <f t="shared" si="1685"/>
        <v>44404</v>
      </c>
      <c r="F16352" s="1">
        <f>TIMEVALUE("12:55:09")</f>
        <v>0.5382986111111111</v>
      </c>
      <c r="G16352" t="s">
        <v>227</v>
      </c>
      <c r="H16352" t="s">
        <v>30279</v>
      </c>
      <c r="I16352">
        <v>700.35400000000004</v>
      </c>
    </row>
    <row r="16353" spans="1:9" x14ac:dyDescent="0.25">
      <c r="A16353" t="s">
        <v>30831</v>
      </c>
      <c r="B16353">
        <v>13110</v>
      </c>
      <c r="C16353" s="2">
        <f t="shared" si="1684"/>
        <v>44404</v>
      </c>
      <c r="D16353" s="1">
        <f>TIMEVALUE("12:58:41")</f>
        <v>0.54075231481481478</v>
      </c>
      <c r="E16353" s="2">
        <f t="shared" si="1685"/>
        <v>44404</v>
      </c>
      <c r="F16353" s="1">
        <f>TIMEVALUE("13:03:52")</f>
        <v>0.54435185185185186</v>
      </c>
      <c r="G16353" t="s">
        <v>744</v>
      </c>
      <c r="H16353" t="s">
        <v>26570</v>
      </c>
      <c r="I16353">
        <v>699.44200000000001</v>
      </c>
    </row>
    <row r="16354" spans="1:9" x14ac:dyDescent="0.25">
      <c r="A16354" t="s">
        <v>30832</v>
      </c>
      <c r="B16354">
        <v>13110</v>
      </c>
      <c r="C16354" s="2">
        <f t="shared" si="1684"/>
        <v>44404</v>
      </c>
      <c r="D16354" s="1">
        <f>TIMEVALUE("13:05:11")</f>
        <v>0.54526620370370371</v>
      </c>
      <c r="E16354" s="2">
        <f t="shared" si="1685"/>
        <v>44404</v>
      </c>
      <c r="F16354" s="1">
        <f>TIMEVALUE("13:11:38")</f>
        <v>0.54974537037037041</v>
      </c>
      <c r="G16354" t="s">
        <v>6170</v>
      </c>
      <c r="H16354" t="s">
        <v>3387</v>
      </c>
      <c r="I16354">
        <v>701.63300000000004</v>
      </c>
    </row>
    <row r="16355" spans="1:9" x14ac:dyDescent="0.25">
      <c r="A16355" t="s">
        <v>30833</v>
      </c>
      <c r="B16355">
        <v>13110</v>
      </c>
      <c r="C16355" s="2">
        <f t="shared" si="1684"/>
        <v>44404</v>
      </c>
      <c r="D16355" s="1">
        <f>TIMEVALUE("13:13:31")</f>
        <v>0.55105324074074069</v>
      </c>
      <c r="E16355" s="2">
        <f t="shared" si="1685"/>
        <v>44404</v>
      </c>
      <c r="F16355" s="1">
        <f>TIMEVALUE("13:22:10")</f>
        <v>0.55706018518518519</v>
      </c>
      <c r="G16355" t="s">
        <v>918</v>
      </c>
      <c r="H16355" t="s">
        <v>30834</v>
      </c>
      <c r="I16355">
        <v>699.48199999999997</v>
      </c>
    </row>
    <row r="16356" spans="1:9" x14ac:dyDescent="0.25">
      <c r="A16356" t="s">
        <v>30835</v>
      </c>
      <c r="B16356">
        <v>13110</v>
      </c>
      <c r="C16356" s="2">
        <f t="shared" si="1684"/>
        <v>44404</v>
      </c>
      <c r="D16356" s="1">
        <f>TIMEVALUE("13:23:45")</f>
        <v>0.55815972222222221</v>
      </c>
      <c r="E16356" s="2">
        <f t="shared" si="1685"/>
        <v>44404</v>
      </c>
      <c r="F16356" s="1">
        <f>TIMEVALUE("13:33:51")</f>
        <v>0.56517361111111108</v>
      </c>
      <c r="G16356" t="s">
        <v>1614</v>
      </c>
      <c r="H16356" t="s">
        <v>28268</v>
      </c>
      <c r="I16356">
        <v>701.12800000000004</v>
      </c>
    </row>
    <row r="16357" spans="1:9" x14ac:dyDescent="0.25">
      <c r="A16357" t="s">
        <v>30836</v>
      </c>
      <c r="B16357">
        <v>13110</v>
      </c>
      <c r="C16357" s="2">
        <f t="shared" si="1684"/>
        <v>44404</v>
      </c>
      <c r="D16357" s="1">
        <f>TIMEVALUE("13:35:33")</f>
        <v>0.56635416666666671</v>
      </c>
      <c r="E16357" s="2">
        <f t="shared" si="1685"/>
        <v>44404</v>
      </c>
      <c r="F16357" s="1">
        <f>TIMEVALUE("13:44:07")</f>
        <v>0.57230324074074079</v>
      </c>
      <c r="G16357" t="s">
        <v>25</v>
      </c>
      <c r="H16357" t="s">
        <v>30837</v>
      </c>
      <c r="I16357">
        <v>700.37699999999995</v>
      </c>
    </row>
    <row r="16358" spans="1:9" x14ac:dyDescent="0.25">
      <c r="A16358" t="s">
        <v>30838</v>
      </c>
      <c r="B16358">
        <v>13110</v>
      </c>
      <c r="C16358" s="2">
        <f t="shared" si="1684"/>
        <v>44404</v>
      </c>
      <c r="D16358" s="1">
        <f>TIMEVALUE("13:46:02")</f>
        <v>0.57363425925925926</v>
      </c>
      <c r="E16358" s="2">
        <f t="shared" si="1685"/>
        <v>44404</v>
      </c>
      <c r="F16358" s="1">
        <f>TIMEVALUE("13:56:36")</f>
        <v>0.58097222222222222</v>
      </c>
      <c r="G16358" t="s">
        <v>7205</v>
      </c>
      <c r="H16358" t="s">
        <v>2199</v>
      </c>
      <c r="I16358">
        <v>700.25699999999995</v>
      </c>
    </row>
    <row r="16359" spans="1:9" x14ac:dyDescent="0.25">
      <c r="A16359" t="s">
        <v>30839</v>
      </c>
      <c r="B16359">
        <v>13110</v>
      </c>
      <c r="C16359" s="2">
        <f t="shared" si="1684"/>
        <v>44404</v>
      </c>
      <c r="D16359" s="1">
        <f>TIMEVALUE("13:58:22")</f>
        <v>0.58219907407407412</v>
      </c>
      <c r="E16359" s="2">
        <f t="shared" si="1685"/>
        <v>44404</v>
      </c>
      <c r="F16359" s="1">
        <f>TIMEVALUE("14:07:59")</f>
        <v>0.58887731481481487</v>
      </c>
      <c r="G16359" t="s">
        <v>1992</v>
      </c>
      <c r="H16359" t="s">
        <v>30840</v>
      </c>
      <c r="I16359">
        <v>700.125</v>
      </c>
    </row>
    <row r="16360" spans="1:9" x14ac:dyDescent="0.25">
      <c r="A16360" t="s">
        <v>30841</v>
      </c>
      <c r="B16360">
        <v>13110</v>
      </c>
      <c r="C16360" s="2">
        <f t="shared" si="1684"/>
        <v>44404</v>
      </c>
      <c r="D16360" s="1">
        <f>TIMEVALUE("14:10:05")</f>
        <v>0.5903356481481481</v>
      </c>
      <c r="E16360" s="2">
        <f t="shared" si="1685"/>
        <v>44404</v>
      </c>
      <c r="F16360" s="1">
        <f>TIMEVALUE("14:15:33")</f>
        <v>0.59413194444444439</v>
      </c>
      <c r="G16360" t="s">
        <v>5872</v>
      </c>
      <c r="H16360" t="s">
        <v>30814</v>
      </c>
      <c r="I16360">
        <v>700.39700000000005</v>
      </c>
    </row>
    <row r="16361" spans="1:9" x14ac:dyDescent="0.25">
      <c r="A16361" t="s">
        <v>30842</v>
      </c>
      <c r="B16361">
        <v>13110</v>
      </c>
      <c r="C16361" s="2">
        <f t="shared" si="1684"/>
        <v>44404</v>
      </c>
      <c r="D16361" s="1">
        <f>TIMEVALUE("14:16:58")</f>
        <v>0.5951157407407407</v>
      </c>
      <c r="E16361" s="2">
        <f t="shared" si="1685"/>
        <v>44404</v>
      </c>
      <c r="F16361" s="1">
        <f>TIMEVALUE("14:24:13")</f>
        <v>0.60015046296296293</v>
      </c>
      <c r="G16361" t="s">
        <v>2796</v>
      </c>
      <c r="H16361" t="s">
        <v>18537</v>
      </c>
      <c r="I16361">
        <v>700.60799999999995</v>
      </c>
    </row>
    <row r="16362" spans="1:9" x14ac:dyDescent="0.25">
      <c r="A16362" t="s">
        <v>30843</v>
      </c>
      <c r="B16362">
        <v>13110</v>
      </c>
      <c r="C16362" s="2">
        <f t="shared" si="1684"/>
        <v>44404</v>
      </c>
      <c r="D16362" s="1">
        <f>TIMEVALUE("14:25:57")</f>
        <v>0.60135416666666663</v>
      </c>
      <c r="E16362" s="2">
        <f t="shared" si="1685"/>
        <v>44404</v>
      </c>
      <c r="F16362" s="1">
        <f>TIMEVALUE("14:32:03")</f>
        <v>0.60559027777777774</v>
      </c>
      <c r="G16362" t="s">
        <v>5903</v>
      </c>
      <c r="H16362" t="s">
        <v>30844</v>
      </c>
      <c r="I16362">
        <v>700.46299999999997</v>
      </c>
    </row>
    <row r="16363" spans="1:9" x14ac:dyDescent="0.25">
      <c r="A16363" t="s">
        <v>30845</v>
      </c>
      <c r="B16363">
        <v>13110</v>
      </c>
      <c r="C16363" s="2">
        <f t="shared" si="1684"/>
        <v>44404</v>
      </c>
      <c r="D16363" s="1">
        <f>TIMEVALUE("11:23:55")</f>
        <v>0.47494212962962962</v>
      </c>
      <c r="E16363" s="2">
        <f t="shared" si="1685"/>
        <v>44404</v>
      </c>
      <c r="F16363" s="1">
        <f>TIMEVALUE("11:32:10")</f>
        <v>0.48067129629629629</v>
      </c>
      <c r="G16363" t="s">
        <v>1388</v>
      </c>
      <c r="H16363" t="s">
        <v>2425</v>
      </c>
      <c r="I16363">
        <v>701.18799999999999</v>
      </c>
    </row>
    <row r="16364" spans="1:9" x14ac:dyDescent="0.25">
      <c r="A16364" t="s">
        <v>30846</v>
      </c>
      <c r="B16364">
        <v>13110</v>
      </c>
      <c r="C16364" s="2">
        <f t="shared" si="1684"/>
        <v>44404</v>
      </c>
      <c r="D16364" s="1">
        <f>TIMEVALUE("14:54:42")</f>
        <v>0.62131944444444442</v>
      </c>
      <c r="E16364" s="2">
        <f t="shared" si="1685"/>
        <v>44404</v>
      </c>
      <c r="F16364" s="1">
        <f>TIMEVALUE("15:03:38")</f>
        <v>0.62752314814814814</v>
      </c>
      <c r="G16364" t="s">
        <v>865</v>
      </c>
      <c r="H16364" t="s">
        <v>30847</v>
      </c>
      <c r="I16364">
        <v>699.18100000000004</v>
      </c>
    </row>
    <row r="16365" spans="1:9" x14ac:dyDescent="0.25">
      <c r="A16365" t="s">
        <v>30848</v>
      </c>
      <c r="B16365">
        <v>13110</v>
      </c>
      <c r="C16365" s="2">
        <f t="shared" si="1684"/>
        <v>44404</v>
      </c>
      <c r="D16365" s="1">
        <f>TIMEVALUE("15:06:08")</f>
        <v>0.6292592592592593</v>
      </c>
      <c r="E16365" s="2">
        <f t="shared" si="1685"/>
        <v>44404</v>
      </c>
      <c r="F16365" s="1">
        <f>TIMEVALUE("15:15:43")</f>
        <v>0.63591435185185186</v>
      </c>
      <c r="G16365" t="s">
        <v>2462</v>
      </c>
      <c r="H16365" t="s">
        <v>3056</v>
      </c>
      <c r="I16365">
        <v>699.45899999999995</v>
      </c>
    </row>
    <row r="16366" spans="1:9" x14ac:dyDescent="0.25">
      <c r="A16366" t="s">
        <v>30849</v>
      </c>
      <c r="B16366">
        <v>13110</v>
      </c>
      <c r="C16366" s="2">
        <f t="shared" si="1684"/>
        <v>44404</v>
      </c>
      <c r="D16366" s="1">
        <f>TIMEVALUE("15:17:41")</f>
        <v>0.63728009259259255</v>
      </c>
      <c r="E16366" s="2">
        <f t="shared" si="1685"/>
        <v>44404</v>
      </c>
      <c r="F16366" s="1">
        <f>TIMEVALUE("15:18:39")</f>
        <v>0.63795138888888892</v>
      </c>
      <c r="G16366" t="s">
        <v>2871</v>
      </c>
      <c r="H16366" t="s">
        <v>18976</v>
      </c>
      <c r="I16366">
        <v>698.48900000000003</v>
      </c>
    </row>
    <row r="16367" spans="1:9" x14ac:dyDescent="0.25">
      <c r="A16367" t="s">
        <v>30850</v>
      </c>
      <c r="B16367">
        <v>13110</v>
      </c>
      <c r="C16367" s="2">
        <f t="shared" si="1684"/>
        <v>44404</v>
      </c>
      <c r="D16367" s="1">
        <f>TIMEVALUE("15:19:54")</f>
        <v>0.6388194444444445</v>
      </c>
      <c r="E16367" s="2">
        <f t="shared" si="1685"/>
        <v>44404</v>
      </c>
      <c r="F16367" s="1">
        <f>TIMEVALUE("15:27:11")</f>
        <v>0.64387731481481481</v>
      </c>
      <c r="G16367" t="s">
        <v>1160</v>
      </c>
      <c r="H16367" t="s">
        <v>26457</v>
      </c>
      <c r="I16367">
        <v>699.798</v>
      </c>
    </row>
    <row r="16368" spans="1:9" x14ac:dyDescent="0.25">
      <c r="A16368" t="s">
        <v>30851</v>
      </c>
      <c r="B16368">
        <v>13110</v>
      </c>
      <c r="C16368" s="2">
        <f t="shared" si="1684"/>
        <v>44404</v>
      </c>
      <c r="D16368" s="1">
        <f>TIMEVALUE("15:28:39")</f>
        <v>0.64489583333333333</v>
      </c>
      <c r="E16368" s="2">
        <f t="shared" si="1685"/>
        <v>44404</v>
      </c>
      <c r="F16368" s="1">
        <f>TIMEVALUE("15:32:07")</f>
        <v>0.64730324074074075</v>
      </c>
      <c r="G16368" t="s">
        <v>535</v>
      </c>
      <c r="H16368" t="s">
        <v>2353</v>
      </c>
      <c r="I16368">
        <v>698.88099999999997</v>
      </c>
    </row>
    <row r="16369" spans="1:9" x14ac:dyDescent="0.25">
      <c r="A16369" t="s">
        <v>30852</v>
      </c>
      <c r="B16369">
        <v>13110</v>
      </c>
      <c r="C16369" s="2">
        <f t="shared" si="1684"/>
        <v>44404</v>
      </c>
      <c r="D16369" s="1">
        <f>TIMEVALUE("15:33:24")</f>
        <v>0.64819444444444441</v>
      </c>
      <c r="E16369" s="2">
        <f t="shared" si="1685"/>
        <v>44404</v>
      </c>
      <c r="F16369" s="1">
        <f>TIMEVALUE("15:37:25")</f>
        <v>0.65098379629629632</v>
      </c>
      <c r="G16369" t="s">
        <v>397</v>
      </c>
      <c r="H16369" t="s">
        <v>30853</v>
      </c>
      <c r="I16369">
        <v>699.04300000000001</v>
      </c>
    </row>
    <row r="16370" spans="1:9" x14ac:dyDescent="0.25">
      <c r="A16370" t="s">
        <v>30854</v>
      </c>
      <c r="B16370">
        <v>13110</v>
      </c>
      <c r="C16370" s="2">
        <f t="shared" si="1684"/>
        <v>44404</v>
      </c>
      <c r="D16370" s="1">
        <f>TIMEVALUE("15:38:25")</f>
        <v>0.65167824074074077</v>
      </c>
      <c r="E16370" s="2">
        <f t="shared" si="1685"/>
        <v>44404</v>
      </c>
      <c r="F16370" s="1">
        <f>TIMEVALUE("15:44:15")</f>
        <v>0.6557291666666667</v>
      </c>
      <c r="G16370" t="s">
        <v>3238</v>
      </c>
      <c r="H16370" t="s">
        <v>19543</v>
      </c>
      <c r="I16370">
        <v>699.17200000000003</v>
      </c>
    </row>
    <row r="16371" spans="1:9" x14ac:dyDescent="0.25">
      <c r="A16371" t="s">
        <v>30855</v>
      </c>
      <c r="B16371">
        <v>13110</v>
      </c>
      <c r="C16371" s="2">
        <f t="shared" si="1684"/>
        <v>44404</v>
      </c>
      <c r="D16371" s="1">
        <f>TIMEVALUE("15:45:23")</f>
        <v>0.65651620370370367</v>
      </c>
      <c r="E16371" s="2">
        <f t="shared" si="1685"/>
        <v>44404</v>
      </c>
      <c r="F16371" s="1">
        <f>TIMEVALUE("15:46:58")</f>
        <v>0.6576157407407407</v>
      </c>
      <c r="G16371" t="s">
        <v>382</v>
      </c>
      <c r="H16371" t="s">
        <v>30856</v>
      </c>
      <c r="I16371">
        <v>699.20100000000002</v>
      </c>
    </row>
    <row r="16372" spans="1:9" x14ac:dyDescent="0.25">
      <c r="A16372" t="s">
        <v>30857</v>
      </c>
      <c r="B16372">
        <v>13110</v>
      </c>
      <c r="C16372" s="2">
        <f t="shared" si="1684"/>
        <v>44404</v>
      </c>
      <c r="D16372" s="1">
        <f>TIMEVALUE("15:48:11")</f>
        <v>0.6584606481481482</v>
      </c>
      <c r="E16372" s="2">
        <f t="shared" si="1685"/>
        <v>44404</v>
      </c>
      <c r="F16372" s="1">
        <f>TIMEVALUE("15:51:16")</f>
        <v>0.66060185185185183</v>
      </c>
      <c r="G16372" t="s">
        <v>541</v>
      </c>
      <c r="H16372" t="s">
        <v>21594</v>
      </c>
      <c r="I16372">
        <v>699.39499999999998</v>
      </c>
    </row>
    <row r="16373" spans="1:9" x14ac:dyDescent="0.25">
      <c r="A16373" t="s">
        <v>30858</v>
      </c>
      <c r="B16373">
        <v>13110</v>
      </c>
      <c r="C16373" s="2">
        <f t="shared" si="1684"/>
        <v>44404</v>
      </c>
      <c r="D16373" s="1">
        <f>TIMEVALUE("15:52:30")</f>
        <v>0.66145833333333337</v>
      </c>
      <c r="E16373" s="2">
        <f t="shared" si="1685"/>
        <v>44404</v>
      </c>
      <c r="F16373" s="1">
        <f>TIMEVALUE("15:58:26")</f>
        <v>0.66557870370370376</v>
      </c>
      <c r="G16373" t="s">
        <v>176</v>
      </c>
      <c r="H16373" t="s">
        <v>6048</v>
      </c>
      <c r="I16373">
        <v>699.63699999999994</v>
      </c>
    </row>
    <row r="16374" spans="1:9" x14ac:dyDescent="0.25">
      <c r="A16374" t="s">
        <v>30859</v>
      </c>
      <c r="B16374">
        <v>13110</v>
      </c>
      <c r="C16374" s="2">
        <f t="shared" si="1684"/>
        <v>44404</v>
      </c>
      <c r="D16374" s="1">
        <f>TIMEVALUE("16:00:23")</f>
        <v>0.66693287037037041</v>
      </c>
      <c r="E16374" s="2">
        <f t="shared" si="1685"/>
        <v>44404</v>
      </c>
      <c r="F16374" s="1">
        <f>TIMEVALUE("16:03:02")</f>
        <v>0.66877314814814814</v>
      </c>
      <c r="G16374" t="s">
        <v>770</v>
      </c>
      <c r="H16374" t="s">
        <v>30860</v>
      </c>
      <c r="I16374">
        <v>699.755</v>
      </c>
    </row>
    <row r="16375" spans="1:9" x14ac:dyDescent="0.25">
      <c r="A16375" t="s">
        <v>30861</v>
      </c>
      <c r="B16375">
        <v>13110</v>
      </c>
      <c r="C16375" s="2">
        <f t="shared" si="1684"/>
        <v>44404</v>
      </c>
      <c r="D16375" s="1">
        <f>TIMEVALUE("14:35:21")</f>
        <v>0.60788194444444443</v>
      </c>
      <c r="E16375" s="2">
        <f t="shared" si="1685"/>
        <v>44404</v>
      </c>
      <c r="F16375" s="1">
        <f>TIMEVALUE("14:39:39")</f>
        <v>0.61086805555555557</v>
      </c>
      <c r="G16375" t="s">
        <v>6673</v>
      </c>
      <c r="H16375" t="s">
        <v>12829</v>
      </c>
      <c r="I16375">
        <v>699.94299999999998</v>
      </c>
    </row>
    <row r="16376" spans="1:9" x14ac:dyDescent="0.25">
      <c r="A16376" t="s">
        <v>30862</v>
      </c>
      <c r="B16376">
        <v>13110</v>
      </c>
      <c r="C16376" s="2">
        <f t="shared" si="1684"/>
        <v>44404</v>
      </c>
      <c r="D16376" s="1">
        <f>TIMEVALUE("16:13:17")</f>
        <v>0.6758912037037037</v>
      </c>
      <c r="E16376" s="2">
        <f t="shared" si="1685"/>
        <v>44404</v>
      </c>
      <c r="F16376" s="1">
        <f>TIMEVALUE("16:21:27")</f>
        <v>0.68156249999999996</v>
      </c>
      <c r="G16376" t="s">
        <v>1075</v>
      </c>
      <c r="H16376" t="s">
        <v>3247</v>
      </c>
      <c r="I16376">
        <v>698.26099999999997</v>
      </c>
    </row>
    <row r="16377" spans="1:9" x14ac:dyDescent="0.25">
      <c r="A16377" t="s">
        <v>30863</v>
      </c>
      <c r="B16377">
        <v>13110</v>
      </c>
      <c r="C16377" s="2">
        <f t="shared" ref="C16377:C16387" si="1686">DATEVALUE("2025-07-29")</f>
        <v>44405</v>
      </c>
      <c r="D16377" s="1">
        <f>TIMEVALUE("07:19:10")</f>
        <v>0.30497685185185186</v>
      </c>
      <c r="E16377" s="2">
        <f t="shared" ref="E16377:E16387" si="1687">DATEVALUE("2025-07-29")</f>
        <v>44405</v>
      </c>
      <c r="F16377" s="1">
        <f>TIMEVALUE("07:24:13")</f>
        <v>0.3084837962962963</v>
      </c>
      <c r="G16377" t="s">
        <v>2606</v>
      </c>
      <c r="H16377" t="s">
        <v>29786</v>
      </c>
      <c r="I16377">
        <v>699.40099999999995</v>
      </c>
    </row>
    <row r="16378" spans="1:9" x14ac:dyDescent="0.25">
      <c r="A16378" t="s">
        <v>30864</v>
      </c>
      <c r="B16378">
        <v>13110</v>
      </c>
      <c r="C16378" s="2">
        <f t="shared" si="1686"/>
        <v>44405</v>
      </c>
      <c r="D16378" s="1">
        <f>TIMEVALUE("07:25:58")</f>
        <v>0.3096990740740741</v>
      </c>
      <c r="E16378" s="2">
        <f t="shared" si="1687"/>
        <v>44405</v>
      </c>
      <c r="F16378" s="1">
        <f>TIMEVALUE("07:37:56")</f>
        <v>0.31800925925925927</v>
      </c>
      <c r="G16378" t="s">
        <v>2047</v>
      </c>
      <c r="H16378" t="s">
        <v>19583</v>
      </c>
      <c r="I16378">
        <v>698.05700000000002</v>
      </c>
    </row>
    <row r="16379" spans="1:9" x14ac:dyDescent="0.25">
      <c r="A16379" t="s">
        <v>30865</v>
      </c>
      <c r="B16379">
        <v>13110</v>
      </c>
      <c r="C16379" s="2">
        <f t="shared" si="1686"/>
        <v>44405</v>
      </c>
      <c r="D16379" s="1">
        <f>TIMEVALUE("07:39:53")</f>
        <v>0.31936342592592593</v>
      </c>
      <c r="E16379" s="2">
        <f t="shared" si="1687"/>
        <v>44405</v>
      </c>
      <c r="F16379" s="1">
        <f>TIMEVALUE("07:48:43")</f>
        <v>0.32549768518518518</v>
      </c>
      <c r="G16379" t="s">
        <v>4402</v>
      </c>
      <c r="H16379" t="s">
        <v>20512</v>
      </c>
      <c r="I16379">
        <v>698.21600000000001</v>
      </c>
    </row>
    <row r="16380" spans="1:9" x14ac:dyDescent="0.25">
      <c r="A16380" t="s">
        <v>30866</v>
      </c>
      <c r="B16380">
        <v>13110</v>
      </c>
      <c r="C16380" s="2">
        <f t="shared" si="1686"/>
        <v>44405</v>
      </c>
      <c r="D16380" s="1">
        <f>TIMEVALUE("07:50:08")</f>
        <v>0.32648148148148148</v>
      </c>
      <c r="E16380" s="2">
        <f t="shared" si="1687"/>
        <v>44405</v>
      </c>
      <c r="F16380" s="1">
        <f>TIMEVALUE("08:00:27")</f>
        <v>0.33364583333333331</v>
      </c>
      <c r="G16380" t="s">
        <v>652</v>
      </c>
      <c r="H16380" t="s">
        <v>2151</v>
      </c>
      <c r="I16380">
        <v>698.6</v>
      </c>
    </row>
    <row r="16381" spans="1:9" x14ac:dyDescent="0.25">
      <c r="A16381" t="s">
        <v>30867</v>
      </c>
      <c r="B16381">
        <v>13110</v>
      </c>
      <c r="C16381" s="2">
        <f t="shared" si="1686"/>
        <v>44405</v>
      </c>
      <c r="D16381" s="1">
        <f>TIMEVALUE("08:02:25")</f>
        <v>0.33501157407407406</v>
      </c>
      <c r="E16381" s="2">
        <f t="shared" si="1687"/>
        <v>44405</v>
      </c>
      <c r="F16381" s="1">
        <f>TIMEVALUE("08:17:11")</f>
        <v>0.3452662037037037</v>
      </c>
      <c r="G16381" t="s">
        <v>1517</v>
      </c>
      <c r="H16381" t="s">
        <v>26437</v>
      </c>
      <c r="I16381">
        <v>698.55700000000002</v>
      </c>
    </row>
    <row r="16382" spans="1:9" x14ac:dyDescent="0.25">
      <c r="A16382" t="s">
        <v>30868</v>
      </c>
      <c r="B16382">
        <v>13110</v>
      </c>
      <c r="C16382" s="2">
        <f t="shared" si="1686"/>
        <v>44405</v>
      </c>
      <c r="D16382" s="1">
        <f>TIMEVALUE("08:18:25")</f>
        <v>0.34612268518518519</v>
      </c>
      <c r="E16382" s="2">
        <f t="shared" si="1687"/>
        <v>44405</v>
      </c>
      <c r="F16382" s="1">
        <f>TIMEVALUE("08:22:24")</f>
        <v>0.34888888888888892</v>
      </c>
      <c r="G16382" t="s">
        <v>55</v>
      </c>
      <c r="H16382" t="s">
        <v>26450</v>
      </c>
      <c r="I16382">
        <v>698.74300000000005</v>
      </c>
    </row>
    <row r="16383" spans="1:9" x14ac:dyDescent="0.25">
      <c r="A16383" t="s">
        <v>30869</v>
      </c>
      <c r="B16383">
        <v>13110</v>
      </c>
      <c r="C16383" s="2">
        <f t="shared" si="1686"/>
        <v>44405</v>
      </c>
      <c r="D16383" s="1">
        <f>TIMEVALUE("08:24:01")</f>
        <v>0.35001157407407407</v>
      </c>
      <c r="E16383" s="2">
        <f t="shared" si="1687"/>
        <v>44405</v>
      </c>
      <c r="F16383" s="1">
        <f>TIMEVALUE("08:29:17")</f>
        <v>0.35366898148148146</v>
      </c>
      <c r="G16383" t="s">
        <v>10587</v>
      </c>
      <c r="H16383" t="s">
        <v>21606</v>
      </c>
      <c r="I16383">
        <v>698.851</v>
      </c>
    </row>
    <row r="16384" spans="1:9" x14ac:dyDescent="0.25">
      <c r="A16384" t="s">
        <v>30870</v>
      </c>
      <c r="B16384">
        <v>13110</v>
      </c>
      <c r="C16384" s="2">
        <f t="shared" si="1686"/>
        <v>44405</v>
      </c>
      <c r="D16384" s="1">
        <f>TIMEVALUE("08:30:30")</f>
        <v>0.35451388888888891</v>
      </c>
      <c r="E16384" s="2">
        <f t="shared" si="1687"/>
        <v>44405</v>
      </c>
      <c r="F16384" s="1">
        <f>TIMEVALUE("08:35:29")</f>
        <v>0.35797453703703702</v>
      </c>
      <c r="G16384" t="s">
        <v>6722</v>
      </c>
      <c r="H16384" t="s">
        <v>20579</v>
      </c>
      <c r="I16384">
        <v>700.125</v>
      </c>
    </row>
    <row r="16385" spans="1:9" x14ac:dyDescent="0.25">
      <c r="A16385" t="s">
        <v>30871</v>
      </c>
      <c r="B16385">
        <v>13110</v>
      </c>
      <c r="C16385" s="2">
        <f t="shared" si="1686"/>
        <v>44405</v>
      </c>
      <c r="D16385" s="1">
        <f>TIMEVALUE("08:37:07")</f>
        <v>0.35910879629629627</v>
      </c>
      <c r="E16385" s="2">
        <f t="shared" si="1687"/>
        <v>44405</v>
      </c>
      <c r="F16385" s="1">
        <f>TIMEVALUE("08:44:57")</f>
        <v>0.36454861111111109</v>
      </c>
      <c r="G16385" t="s">
        <v>4195</v>
      </c>
      <c r="H16385" t="s">
        <v>30872</v>
      </c>
      <c r="I16385">
        <v>699.15899999999999</v>
      </c>
    </row>
    <row r="16386" spans="1:9" x14ac:dyDescent="0.25">
      <c r="A16386" t="s">
        <v>30873</v>
      </c>
      <c r="B16386">
        <v>13110</v>
      </c>
      <c r="C16386" s="2">
        <f t="shared" si="1686"/>
        <v>44405</v>
      </c>
      <c r="D16386" s="1">
        <f>TIMEVALUE("08:46:39")</f>
        <v>0.36572916666666666</v>
      </c>
      <c r="E16386" s="2">
        <f t="shared" si="1687"/>
        <v>44405</v>
      </c>
      <c r="F16386" s="1">
        <f>TIMEVALUE("08:54:36")</f>
        <v>0.37125000000000002</v>
      </c>
      <c r="G16386" t="s">
        <v>4427</v>
      </c>
      <c r="H16386" t="s">
        <v>30874</v>
      </c>
      <c r="I16386">
        <v>699.66899999999998</v>
      </c>
    </row>
    <row r="16387" spans="1:9" x14ac:dyDescent="0.25">
      <c r="A16387" t="s">
        <v>30875</v>
      </c>
      <c r="B16387">
        <v>13110</v>
      </c>
      <c r="C16387" s="2">
        <f t="shared" si="1686"/>
        <v>44405</v>
      </c>
      <c r="D16387" s="1">
        <f>TIMEVALUE("08:56:24")</f>
        <v>0.3725</v>
      </c>
      <c r="E16387" s="2">
        <f t="shared" si="1687"/>
        <v>44405</v>
      </c>
      <c r="F16387" s="1">
        <f>TIMEVALUE("09:03:19")</f>
        <v>0.37730324074074073</v>
      </c>
      <c r="G16387" t="s">
        <v>1793</v>
      </c>
      <c r="H16387" t="s">
        <v>23206</v>
      </c>
      <c r="I16387">
        <v>699.57100000000003</v>
      </c>
    </row>
    <row r="16388" spans="1:9" x14ac:dyDescent="0.25">
      <c r="A16388" t="s">
        <v>30876</v>
      </c>
      <c r="B16388">
        <v>13110</v>
      </c>
      <c r="C16388" s="2">
        <f>DATEVALUE("2025-07-28")</f>
        <v>44404</v>
      </c>
      <c r="D16388" s="1">
        <f>TIMEVALUE("16:05:07")</f>
        <v>0.67021990740740744</v>
      </c>
      <c r="E16388" s="2">
        <f>DATEVALUE("2025-07-28")</f>
        <v>44404</v>
      </c>
      <c r="F16388" s="1">
        <f>TIMEVALUE("16:08:00")</f>
        <v>0.67222222222222228</v>
      </c>
      <c r="G16388" t="s">
        <v>696</v>
      </c>
      <c r="H16388" t="s">
        <v>24056</v>
      </c>
      <c r="I16388">
        <v>699.65300000000002</v>
      </c>
    </row>
    <row r="16389" spans="1:9" x14ac:dyDescent="0.25">
      <c r="A16389" t="s">
        <v>30877</v>
      </c>
      <c r="B16389">
        <v>13120</v>
      </c>
      <c r="C16389" s="2">
        <f t="shared" ref="C16389:C16427" si="1688">DATEVALUE("2025-07-29")</f>
        <v>44405</v>
      </c>
      <c r="D16389" s="1">
        <f>TIMEVALUE("13:24:48")</f>
        <v>0.55888888888888888</v>
      </c>
      <c r="E16389" s="2">
        <f t="shared" ref="E16389:E16427" si="1689">DATEVALUE("2025-07-29")</f>
        <v>44405</v>
      </c>
      <c r="F16389" s="1">
        <f>TIMEVALUE("13:46:20")</f>
        <v>0.57384259259259263</v>
      </c>
      <c r="G16389" t="s">
        <v>30878</v>
      </c>
      <c r="H16389" t="s">
        <v>4057</v>
      </c>
      <c r="I16389">
        <v>702.678</v>
      </c>
    </row>
    <row r="16390" spans="1:9" x14ac:dyDescent="0.25">
      <c r="A16390" t="s">
        <v>30879</v>
      </c>
      <c r="B16390">
        <v>13120</v>
      </c>
      <c r="C16390" s="2">
        <f t="shared" si="1688"/>
        <v>44405</v>
      </c>
      <c r="D16390" s="1">
        <f>TIMEVALUE("13:48:46")</f>
        <v>0.57553240740740741</v>
      </c>
      <c r="E16390" s="2">
        <f t="shared" si="1689"/>
        <v>44405</v>
      </c>
      <c r="F16390" s="1">
        <f>TIMEVALUE("13:52:38")</f>
        <v>0.57821759259259264</v>
      </c>
      <c r="G16390" t="s">
        <v>2554</v>
      </c>
      <c r="H16390" t="s">
        <v>22349</v>
      </c>
      <c r="I16390">
        <v>702.06500000000005</v>
      </c>
    </row>
    <row r="16391" spans="1:9" x14ac:dyDescent="0.25">
      <c r="A16391" t="s">
        <v>30880</v>
      </c>
      <c r="B16391">
        <v>13120</v>
      </c>
      <c r="C16391" s="2">
        <f t="shared" si="1688"/>
        <v>44405</v>
      </c>
      <c r="D16391" s="1">
        <f>TIMEVALUE("13:54:22")</f>
        <v>0.57942129629629635</v>
      </c>
      <c r="E16391" s="2">
        <f t="shared" si="1689"/>
        <v>44405</v>
      </c>
      <c r="F16391" s="1">
        <f>TIMEVALUE("14:02:53")</f>
        <v>0.5853356481481482</v>
      </c>
      <c r="G16391" t="s">
        <v>705</v>
      </c>
      <c r="H16391" t="s">
        <v>28623</v>
      </c>
      <c r="I16391">
        <v>702.21600000000001</v>
      </c>
    </row>
    <row r="16392" spans="1:9" x14ac:dyDescent="0.25">
      <c r="A16392" t="s">
        <v>30881</v>
      </c>
      <c r="B16392">
        <v>13120</v>
      </c>
      <c r="C16392" s="2">
        <f t="shared" si="1688"/>
        <v>44405</v>
      </c>
      <c r="D16392" s="1">
        <f>TIMEVALUE("14:04:53")</f>
        <v>0.58672453703703709</v>
      </c>
      <c r="E16392" s="2">
        <f t="shared" si="1689"/>
        <v>44405</v>
      </c>
      <c r="F16392" s="1">
        <f>TIMEVALUE("14:12:49")</f>
        <v>0.59223379629629624</v>
      </c>
      <c r="G16392" t="s">
        <v>868</v>
      </c>
      <c r="H16392" t="s">
        <v>13165</v>
      </c>
      <c r="I16392">
        <v>702.30899999999997</v>
      </c>
    </row>
    <row r="16393" spans="1:9" x14ac:dyDescent="0.25">
      <c r="A16393" t="s">
        <v>30882</v>
      </c>
      <c r="B16393">
        <v>13120</v>
      </c>
      <c r="C16393" s="2">
        <f t="shared" si="1688"/>
        <v>44405</v>
      </c>
      <c r="D16393" s="1">
        <f>TIMEVALUE("14:14:25")</f>
        <v>0.59334490740740742</v>
      </c>
      <c r="E16393" s="2">
        <f t="shared" si="1689"/>
        <v>44405</v>
      </c>
      <c r="F16393" s="1">
        <f>TIMEVALUE("14:19:09")</f>
        <v>0.59663194444444445</v>
      </c>
      <c r="G16393" t="s">
        <v>6792</v>
      </c>
      <c r="H16393" t="s">
        <v>25247</v>
      </c>
      <c r="I16393">
        <v>704.49199999999996</v>
      </c>
    </row>
    <row r="16394" spans="1:9" x14ac:dyDescent="0.25">
      <c r="A16394" t="s">
        <v>30883</v>
      </c>
      <c r="B16394">
        <v>13120</v>
      </c>
      <c r="C16394" s="2">
        <f t="shared" si="1688"/>
        <v>44405</v>
      </c>
      <c r="D16394" s="1">
        <f>TIMEVALUE("14:25:06")</f>
        <v>0.60076388888888888</v>
      </c>
      <c r="E16394" s="2">
        <f t="shared" si="1689"/>
        <v>44405</v>
      </c>
      <c r="F16394" s="1">
        <f>TIMEVALUE("14:33:07")</f>
        <v>0.60633101851851856</v>
      </c>
      <c r="G16394" t="s">
        <v>1319</v>
      </c>
      <c r="H16394" t="s">
        <v>18129</v>
      </c>
      <c r="I16394">
        <v>704.04</v>
      </c>
    </row>
    <row r="16395" spans="1:9" x14ac:dyDescent="0.25">
      <c r="A16395" t="s">
        <v>30884</v>
      </c>
      <c r="B16395">
        <v>13120</v>
      </c>
      <c r="C16395" s="2">
        <f t="shared" si="1688"/>
        <v>44405</v>
      </c>
      <c r="D16395" s="1">
        <f>TIMEVALUE("14:34:56")</f>
        <v>0.60759259259259257</v>
      </c>
      <c r="E16395" s="2">
        <f t="shared" si="1689"/>
        <v>44405</v>
      </c>
      <c r="F16395" s="1">
        <f>TIMEVALUE("14:40:52")</f>
        <v>0.61171296296296296</v>
      </c>
      <c r="G16395" t="s">
        <v>176</v>
      </c>
      <c r="H16395" t="s">
        <v>19682</v>
      </c>
      <c r="I16395">
        <v>702.976</v>
      </c>
    </row>
    <row r="16396" spans="1:9" x14ac:dyDescent="0.25">
      <c r="A16396" t="s">
        <v>30885</v>
      </c>
      <c r="B16396">
        <v>13120</v>
      </c>
      <c r="C16396" s="2">
        <f t="shared" si="1688"/>
        <v>44405</v>
      </c>
      <c r="D16396" s="1">
        <f>TIMEVALUE("14:42:07")</f>
        <v>0.61258101851851854</v>
      </c>
      <c r="E16396" s="2">
        <f t="shared" si="1689"/>
        <v>44405</v>
      </c>
      <c r="F16396" s="1">
        <f>TIMEVALUE("14:49:34")</f>
        <v>0.61775462962962968</v>
      </c>
      <c r="G16396" t="s">
        <v>1937</v>
      </c>
      <c r="H16396" t="s">
        <v>30886</v>
      </c>
      <c r="I16396">
        <v>703.13900000000001</v>
      </c>
    </row>
    <row r="16397" spans="1:9" x14ac:dyDescent="0.25">
      <c r="A16397" t="s">
        <v>30887</v>
      </c>
      <c r="B16397">
        <v>13120</v>
      </c>
      <c r="C16397" s="2">
        <f t="shared" si="1688"/>
        <v>44405</v>
      </c>
      <c r="D16397" s="1">
        <f>TIMEVALUE("14:51:08")</f>
        <v>0.61884259259259256</v>
      </c>
      <c r="E16397" s="2">
        <f t="shared" si="1689"/>
        <v>44405</v>
      </c>
      <c r="F16397" s="1">
        <f>TIMEVALUE("14:57:18")</f>
        <v>0.62312500000000004</v>
      </c>
      <c r="G16397" t="s">
        <v>2730</v>
      </c>
      <c r="H16397" t="s">
        <v>22321</v>
      </c>
      <c r="I16397">
        <v>703.33600000000001</v>
      </c>
    </row>
    <row r="16398" spans="1:9" x14ac:dyDescent="0.25">
      <c r="A16398" t="s">
        <v>30888</v>
      </c>
      <c r="B16398">
        <v>13120</v>
      </c>
      <c r="C16398" s="2">
        <f t="shared" si="1688"/>
        <v>44405</v>
      </c>
      <c r="D16398" s="1">
        <f>TIMEVALUE("14:58:47")</f>
        <v>0.62415509259259261</v>
      </c>
      <c r="E16398" s="2">
        <f t="shared" si="1689"/>
        <v>44405</v>
      </c>
      <c r="F16398" s="1">
        <f>TIMEVALUE("15:03:00")</f>
        <v>0.62708333333333333</v>
      </c>
      <c r="G16398" t="s">
        <v>819</v>
      </c>
      <c r="H16398" t="s">
        <v>15604</v>
      </c>
      <c r="I16398">
        <v>703.72</v>
      </c>
    </row>
    <row r="16399" spans="1:9" x14ac:dyDescent="0.25">
      <c r="A16399" t="s">
        <v>30889</v>
      </c>
      <c r="B16399">
        <v>13120</v>
      </c>
      <c r="C16399" s="2">
        <f t="shared" si="1688"/>
        <v>44405</v>
      </c>
      <c r="D16399" s="1">
        <f>TIMEVALUE("15:04:36")</f>
        <v>0.6281944444444445</v>
      </c>
      <c r="E16399" s="2">
        <f t="shared" si="1689"/>
        <v>44405</v>
      </c>
      <c r="F16399" s="1">
        <f>TIMEVALUE("15:10:23")</f>
        <v>0.6322106481481482</v>
      </c>
      <c r="G16399" t="s">
        <v>4001</v>
      </c>
      <c r="H16399" t="s">
        <v>30890</v>
      </c>
      <c r="I16399">
        <v>703.77200000000005</v>
      </c>
    </row>
    <row r="16400" spans="1:9" x14ac:dyDescent="0.25">
      <c r="A16400" t="s">
        <v>30891</v>
      </c>
      <c r="B16400">
        <v>13120</v>
      </c>
      <c r="C16400" s="2">
        <f t="shared" si="1688"/>
        <v>44405</v>
      </c>
      <c r="D16400" s="1">
        <f>TIMEVALUE("15:12:06")</f>
        <v>0.63340277777777776</v>
      </c>
      <c r="E16400" s="2">
        <f t="shared" si="1689"/>
        <v>44405</v>
      </c>
      <c r="F16400" s="1">
        <f>TIMEVALUE("15:24:00")</f>
        <v>0.64166666666666672</v>
      </c>
      <c r="G16400" t="s">
        <v>1310</v>
      </c>
      <c r="H16400" t="s">
        <v>16958</v>
      </c>
      <c r="I16400">
        <v>704.40700000000004</v>
      </c>
    </row>
    <row r="16401" spans="1:9" x14ac:dyDescent="0.25">
      <c r="A16401" t="s">
        <v>30892</v>
      </c>
      <c r="B16401">
        <v>13120</v>
      </c>
      <c r="C16401" s="2">
        <f t="shared" si="1688"/>
        <v>44405</v>
      </c>
      <c r="D16401" s="1">
        <f>TIMEVALUE("13:10:37")</f>
        <v>0.54903935185185182</v>
      </c>
      <c r="E16401" s="2">
        <f t="shared" si="1689"/>
        <v>44405</v>
      </c>
      <c r="F16401" s="1">
        <f>TIMEVALUE("13:20:08")</f>
        <v>0.55564814814814811</v>
      </c>
      <c r="G16401" t="s">
        <v>622</v>
      </c>
      <c r="H16401" t="s">
        <v>18216</v>
      </c>
      <c r="I16401">
        <v>704.03200000000004</v>
      </c>
    </row>
    <row r="16402" spans="1:9" x14ac:dyDescent="0.25">
      <c r="A16402" t="s">
        <v>30893</v>
      </c>
      <c r="B16402">
        <v>13120</v>
      </c>
      <c r="C16402" s="2">
        <f t="shared" si="1688"/>
        <v>44405</v>
      </c>
      <c r="D16402" s="1">
        <f>TIMEVALUE("10:14:54")</f>
        <v>0.42701388888888892</v>
      </c>
      <c r="E16402" s="2">
        <f t="shared" si="1689"/>
        <v>44405</v>
      </c>
      <c r="F16402" s="1">
        <f>TIMEVALUE("10:27:08")</f>
        <v>0.43550925925925926</v>
      </c>
      <c r="G16402" t="s">
        <v>8199</v>
      </c>
      <c r="H16402" t="s">
        <v>14467</v>
      </c>
      <c r="I16402">
        <v>701.577</v>
      </c>
    </row>
    <row r="16403" spans="1:9" x14ac:dyDescent="0.25">
      <c r="A16403" t="s">
        <v>30894</v>
      </c>
      <c r="B16403">
        <v>13120</v>
      </c>
      <c r="C16403" s="2">
        <f t="shared" si="1688"/>
        <v>44405</v>
      </c>
      <c r="D16403" s="1">
        <f>TIMEVALUE("10:30:54")</f>
        <v>0.43812499999999999</v>
      </c>
      <c r="E16403" s="2">
        <f t="shared" si="1689"/>
        <v>44405</v>
      </c>
      <c r="F16403" s="1">
        <f>TIMEVALUE("10:37:32")</f>
        <v>0.4427314814814815</v>
      </c>
      <c r="G16403" t="s">
        <v>3807</v>
      </c>
      <c r="H16403" t="s">
        <v>22963</v>
      </c>
      <c r="I16403">
        <v>702.68100000000004</v>
      </c>
    </row>
    <row r="16404" spans="1:9" x14ac:dyDescent="0.25">
      <c r="A16404" t="s">
        <v>30895</v>
      </c>
      <c r="B16404">
        <v>13120</v>
      </c>
      <c r="C16404" s="2">
        <f t="shared" si="1688"/>
        <v>44405</v>
      </c>
      <c r="D16404" s="1">
        <f>TIMEVALUE("10:38:53")</f>
        <v>0.44366898148148148</v>
      </c>
      <c r="E16404" s="2">
        <f t="shared" si="1689"/>
        <v>44405</v>
      </c>
      <c r="F16404" s="1">
        <f>TIMEVALUE("10:45:18")</f>
        <v>0.448125</v>
      </c>
      <c r="G16404" t="s">
        <v>851</v>
      </c>
      <c r="H16404" t="s">
        <v>25626</v>
      </c>
      <c r="I16404">
        <v>702.31100000000004</v>
      </c>
    </row>
    <row r="16405" spans="1:9" x14ac:dyDescent="0.25">
      <c r="A16405" t="s">
        <v>30896</v>
      </c>
      <c r="B16405">
        <v>13120</v>
      </c>
      <c r="C16405" s="2">
        <f t="shared" si="1688"/>
        <v>44405</v>
      </c>
      <c r="D16405" s="1">
        <f>TIMEVALUE("10:46:55")</f>
        <v>0.44924768518518521</v>
      </c>
      <c r="E16405" s="2">
        <f t="shared" si="1689"/>
        <v>44405</v>
      </c>
      <c r="F16405" s="1">
        <f>TIMEVALUE("10:50:56")</f>
        <v>0.45203703703703701</v>
      </c>
      <c r="G16405" t="s">
        <v>397</v>
      </c>
      <c r="H16405" t="s">
        <v>30897</v>
      </c>
      <c r="I16405">
        <v>702.09799999999996</v>
      </c>
    </row>
    <row r="16406" spans="1:9" x14ac:dyDescent="0.25">
      <c r="A16406" t="s">
        <v>30898</v>
      </c>
      <c r="B16406">
        <v>13120</v>
      </c>
      <c r="C16406" s="2">
        <f t="shared" si="1688"/>
        <v>44405</v>
      </c>
      <c r="D16406" s="1">
        <f>TIMEVALUE("10:52:48")</f>
        <v>0.45333333333333331</v>
      </c>
      <c r="E16406" s="2">
        <f t="shared" si="1689"/>
        <v>44405</v>
      </c>
      <c r="F16406" s="1">
        <f>TIMEVALUE("10:59:22")</f>
        <v>0.45789351851851851</v>
      </c>
      <c r="G16406" t="s">
        <v>2994</v>
      </c>
      <c r="H16406" t="s">
        <v>4043</v>
      </c>
      <c r="I16406">
        <v>702.24699999999996</v>
      </c>
    </row>
    <row r="16407" spans="1:9" x14ac:dyDescent="0.25">
      <c r="A16407" t="s">
        <v>30899</v>
      </c>
      <c r="B16407">
        <v>13120</v>
      </c>
      <c r="C16407" s="2">
        <f t="shared" si="1688"/>
        <v>44405</v>
      </c>
      <c r="D16407" s="1">
        <f>TIMEVALUE("11:00:31")</f>
        <v>0.45869212962962963</v>
      </c>
      <c r="E16407" s="2">
        <f t="shared" si="1689"/>
        <v>44405</v>
      </c>
      <c r="F16407" s="1">
        <f>TIMEVALUE("11:05:19")</f>
        <v>0.46202546296296299</v>
      </c>
      <c r="G16407" t="s">
        <v>3420</v>
      </c>
      <c r="H16407" t="s">
        <v>30900</v>
      </c>
      <c r="I16407">
        <v>702.43299999999999</v>
      </c>
    </row>
    <row r="16408" spans="1:9" x14ac:dyDescent="0.25">
      <c r="A16408" t="s">
        <v>30901</v>
      </c>
      <c r="B16408">
        <v>13120</v>
      </c>
      <c r="C16408" s="2">
        <f t="shared" si="1688"/>
        <v>44405</v>
      </c>
      <c r="D16408" s="1">
        <f>TIMEVALUE("11:06:50")</f>
        <v>0.46307870370370369</v>
      </c>
      <c r="E16408" s="2">
        <f t="shared" si="1689"/>
        <v>44405</v>
      </c>
      <c r="F16408" s="1">
        <f>TIMEVALUE("11:09:56")</f>
        <v>0.46523148148148147</v>
      </c>
      <c r="G16408" t="s">
        <v>549</v>
      </c>
      <c r="H16408" t="s">
        <v>30902</v>
      </c>
      <c r="I16408">
        <v>702.62199999999996</v>
      </c>
    </row>
    <row r="16409" spans="1:9" x14ac:dyDescent="0.25">
      <c r="A16409" t="s">
        <v>30903</v>
      </c>
      <c r="B16409">
        <v>13120</v>
      </c>
      <c r="C16409" s="2">
        <f t="shared" si="1688"/>
        <v>44405</v>
      </c>
      <c r="D16409" s="1">
        <f>TIMEVALUE("11:11:26")</f>
        <v>0.46627314814814813</v>
      </c>
      <c r="E16409" s="2">
        <f t="shared" si="1689"/>
        <v>44405</v>
      </c>
      <c r="F16409" s="1">
        <f>TIMEVALUE("11:17:06")</f>
        <v>0.47020833333333334</v>
      </c>
      <c r="G16409" t="s">
        <v>793</v>
      </c>
      <c r="H16409" t="s">
        <v>30904</v>
      </c>
      <c r="I16409">
        <v>702.83900000000006</v>
      </c>
    </row>
    <row r="16410" spans="1:9" x14ac:dyDescent="0.25">
      <c r="A16410" t="s">
        <v>30905</v>
      </c>
      <c r="B16410">
        <v>13120</v>
      </c>
      <c r="C16410" s="2">
        <f t="shared" si="1688"/>
        <v>44405</v>
      </c>
      <c r="D16410" s="1">
        <f>TIMEVALUE("11:20:23")</f>
        <v>0.47248842592592594</v>
      </c>
      <c r="E16410" s="2">
        <f t="shared" si="1689"/>
        <v>44405</v>
      </c>
      <c r="F16410" s="1">
        <f>TIMEVALUE("11:23:33")</f>
        <v>0.47468749999999998</v>
      </c>
      <c r="G16410" t="s">
        <v>2208</v>
      </c>
      <c r="H16410" t="s">
        <v>30906</v>
      </c>
      <c r="I16410">
        <v>703.04100000000005</v>
      </c>
    </row>
    <row r="16411" spans="1:9" x14ac:dyDescent="0.25">
      <c r="A16411" t="s">
        <v>30907</v>
      </c>
      <c r="B16411">
        <v>13120</v>
      </c>
      <c r="C16411" s="2">
        <f t="shared" si="1688"/>
        <v>44405</v>
      </c>
      <c r="D16411" s="1">
        <f>TIMEVALUE("11:24:50")</f>
        <v>0.4755787037037037</v>
      </c>
      <c r="E16411" s="2">
        <f t="shared" si="1689"/>
        <v>44405</v>
      </c>
      <c r="F16411" s="1">
        <f>TIMEVALUE("11:30:46")</f>
        <v>0.47969907407407408</v>
      </c>
      <c r="G16411" t="s">
        <v>176</v>
      </c>
      <c r="H16411" t="s">
        <v>2906</v>
      </c>
      <c r="I16411">
        <v>703.798</v>
      </c>
    </row>
    <row r="16412" spans="1:9" x14ac:dyDescent="0.25">
      <c r="A16412" t="s">
        <v>30908</v>
      </c>
      <c r="B16412">
        <v>13120</v>
      </c>
      <c r="C16412" s="2">
        <f t="shared" si="1688"/>
        <v>44405</v>
      </c>
      <c r="D16412" s="1">
        <f>TIMEVALUE("11:32:16")</f>
        <v>0.48074074074074075</v>
      </c>
      <c r="E16412" s="2">
        <f t="shared" si="1689"/>
        <v>44405</v>
      </c>
      <c r="F16412" s="1">
        <f>TIMEVALUE("11:36:22")</f>
        <v>0.48358796296296297</v>
      </c>
      <c r="G16412" t="s">
        <v>2469</v>
      </c>
      <c r="H16412" t="s">
        <v>30909</v>
      </c>
      <c r="I16412">
        <v>703.36199999999997</v>
      </c>
    </row>
    <row r="16413" spans="1:9" x14ac:dyDescent="0.25">
      <c r="A16413" t="s">
        <v>30910</v>
      </c>
      <c r="B16413">
        <v>13120</v>
      </c>
      <c r="C16413" s="2">
        <f t="shared" si="1688"/>
        <v>44405</v>
      </c>
      <c r="D16413" s="1">
        <f>TIMEVALUE("11:47:11")</f>
        <v>0.49109953703703701</v>
      </c>
      <c r="E16413" s="2">
        <f t="shared" si="1689"/>
        <v>44405</v>
      </c>
      <c r="F16413" s="1">
        <f>TIMEVALUE("11:49:09")</f>
        <v>0.49246527777777777</v>
      </c>
      <c r="G16413" t="s">
        <v>430</v>
      </c>
      <c r="H16413" t="s">
        <v>30911</v>
      </c>
      <c r="I16413">
        <v>703.47500000000002</v>
      </c>
    </row>
    <row r="16414" spans="1:9" x14ac:dyDescent="0.25">
      <c r="A16414" t="s">
        <v>30912</v>
      </c>
      <c r="B16414">
        <v>13120</v>
      </c>
      <c r="C16414" s="2">
        <f t="shared" si="1688"/>
        <v>44405</v>
      </c>
      <c r="D16414" s="1">
        <f>TIMEVALUE("09:59:24")</f>
        <v>0.41625000000000001</v>
      </c>
      <c r="E16414" s="2">
        <f t="shared" si="1689"/>
        <v>44405</v>
      </c>
      <c r="F16414" s="1">
        <f>TIMEVALUE("10:02:47")</f>
        <v>0.41859953703703706</v>
      </c>
      <c r="G16414" t="s">
        <v>582</v>
      </c>
      <c r="H16414" t="s">
        <v>12613</v>
      </c>
      <c r="I16414">
        <v>703.68700000000001</v>
      </c>
    </row>
    <row r="16415" spans="1:9" x14ac:dyDescent="0.25">
      <c r="A16415" t="s">
        <v>30913</v>
      </c>
      <c r="B16415">
        <v>13120</v>
      </c>
      <c r="C16415" s="2">
        <f t="shared" si="1688"/>
        <v>44405</v>
      </c>
      <c r="D16415" s="1">
        <f>TIMEVALUE("08:08:45")</f>
        <v>0.33940972222222221</v>
      </c>
      <c r="E16415" s="2">
        <f t="shared" si="1689"/>
        <v>44405</v>
      </c>
      <c r="F16415" s="1">
        <f>TIMEVALUE("08:13:21")</f>
        <v>0.34260416666666665</v>
      </c>
      <c r="G16415" t="s">
        <v>2446</v>
      </c>
      <c r="H16415" t="s">
        <v>30914</v>
      </c>
      <c r="I16415">
        <v>700.93600000000004</v>
      </c>
    </row>
    <row r="16416" spans="1:9" x14ac:dyDescent="0.25">
      <c r="A16416" t="s">
        <v>30915</v>
      </c>
      <c r="B16416">
        <v>13120</v>
      </c>
      <c r="C16416" s="2">
        <f t="shared" si="1688"/>
        <v>44405</v>
      </c>
      <c r="D16416" s="1">
        <f>TIMEVALUE("08:16:47")</f>
        <v>0.34498842592592593</v>
      </c>
      <c r="E16416" s="2">
        <f t="shared" si="1689"/>
        <v>44405</v>
      </c>
      <c r="F16416" s="1">
        <f>TIMEVALUE("08:23:51")</f>
        <v>0.34989583333333335</v>
      </c>
      <c r="G16416" t="s">
        <v>1061</v>
      </c>
      <c r="H16416" t="s">
        <v>30916</v>
      </c>
      <c r="I16416">
        <v>701.69500000000005</v>
      </c>
    </row>
    <row r="16417" spans="1:9" x14ac:dyDescent="0.25">
      <c r="A16417" t="s">
        <v>30917</v>
      </c>
      <c r="B16417">
        <v>13120</v>
      </c>
      <c r="C16417" s="2">
        <f t="shared" si="1688"/>
        <v>44405</v>
      </c>
      <c r="D16417" s="1">
        <f>TIMEVALUE("08:25:22")</f>
        <v>0.35094907407407405</v>
      </c>
      <c r="E16417" s="2">
        <f t="shared" si="1689"/>
        <v>44405</v>
      </c>
      <c r="F16417" s="1">
        <f>TIMEVALUE("08:32:43")</f>
        <v>0.35605324074074074</v>
      </c>
      <c r="G16417" t="s">
        <v>64</v>
      </c>
      <c r="H16417" t="s">
        <v>22857</v>
      </c>
      <c r="I16417">
        <v>701.70899999999995</v>
      </c>
    </row>
    <row r="16418" spans="1:9" x14ac:dyDescent="0.25">
      <c r="A16418" t="s">
        <v>30918</v>
      </c>
      <c r="B16418">
        <v>13120</v>
      </c>
      <c r="C16418" s="2">
        <f t="shared" si="1688"/>
        <v>44405</v>
      </c>
      <c r="D16418" s="1">
        <f>TIMEVALUE("08:34:16")</f>
        <v>0.35712962962962963</v>
      </c>
      <c r="E16418" s="2">
        <f t="shared" si="1689"/>
        <v>44405</v>
      </c>
      <c r="F16418" s="1">
        <f>TIMEVALUE("08:44:30")</f>
        <v>0.36423611111111109</v>
      </c>
      <c r="G16418" t="s">
        <v>109</v>
      </c>
      <c r="H16418" t="s">
        <v>13872</v>
      </c>
      <c r="I16418">
        <v>701.34299999999996</v>
      </c>
    </row>
    <row r="16419" spans="1:9" x14ac:dyDescent="0.25">
      <c r="A16419" t="s">
        <v>30919</v>
      </c>
      <c r="B16419">
        <v>13120</v>
      </c>
      <c r="C16419" s="2">
        <f t="shared" si="1688"/>
        <v>44405</v>
      </c>
      <c r="D16419" s="1">
        <f>TIMEVALUE("08:46:10")</f>
        <v>0.36539351851851853</v>
      </c>
      <c r="E16419" s="2">
        <f t="shared" si="1689"/>
        <v>44405</v>
      </c>
      <c r="F16419" s="1">
        <f>TIMEVALUE("08:54:07")</f>
        <v>0.37091435185185184</v>
      </c>
      <c r="G16419" t="s">
        <v>4427</v>
      </c>
      <c r="H16419" t="s">
        <v>30920</v>
      </c>
      <c r="I16419">
        <v>701.78499999999997</v>
      </c>
    </row>
    <row r="16420" spans="1:9" x14ac:dyDescent="0.25">
      <c r="A16420" t="s">
        <v>30921</v>
      </c>
      <c r="B16420">
        <v>13120</v>
      </c>
      <c r="C16420" s="2">
        <f t="shared" si="1688"/>
        <v>44405</v>
      </c>
      <c r="D16420" s="1">
        <f>TIMEVALUE("08:56:17")</f>
        <v>0.3724189814814815</v>
      </c>
      <c r="E16420" s="2">
        <f t="shared" si="1689"/>
        <v>44405</v>
      </c>
      <c r="F16420" s="1">
        <f>TIMEVALUE("09:10:12")</f>
        <v>0.38208333333333333</v>
      </c>
      <c r="G16420" t="s">
        <v>1215</v>
      </c>
      <c r="H16420" t="s">
        <v>17695</v>
      </c>
      <c r="I16420">
        <v>701.79</v>
      </c>
    </row>
    <row r="16421" spans="1:9" x14ac:dyDescent="0.25">
      <c r="A16421" t="s">
        <v>30922</v>
      </c>
      <c r="B16421">
        <v>13120</v>
      </c>
      <c r="C16421" s="2">
        <f t="shared" si="1688"/>
        <v>44405</v>
      </c>
      <c r="D16421" s="1">
        <f>TIMEVALUE("09:12:12")</f>
        <v>0.38347222222222221</v>
      </c>
      <c r="E16421" s="2">
        <f t="shared" si="1689"/>
        <v>44405</v>
      </c>
      <c r="F16421" s="1">
        <f>TIMEVALUE("09:17:18")</f>
        <v>0.38701388888888888</v>
      </c>
      <c r="G16421" t="s">
        <v>4674</v>
      </c>
      <c r="H16421" t="s">
        <v>13999</v>
      </c>
      <c r="I16421">
        <v>702.36800000000005</v>
      </c>
    </row>
    <row r="16422" spans="1:9" x14ac:dyDescent="0.25">
      <c r="A16422" t="s">
        <v>30923</v>
      </c>
      <c r="B16422">
        <v>13120</v>
      </c>
      <c r="C16422" s="2">
        <f t="shared" si="1688"/>
        <v>44405</v>
      </c>
      <c r="D16422" s="1">
        <f>TIMEVALUE("09:18:50")</f>
        <v>0.38807870370370373</v>
      </c>
      <c r="E16422" s="2">
        <f t="shared" si="1689"/>
        <v>44405</v>
      </c>
      <c r="F16422" s="1">
        <f>TIMEVALUE("09:28:31")</f>
        <v>0.39480324074074075</v>
      </c>
      <c r="G16422" t="s">
        <v>4467</v>
      </c>
      <c r="H16422" t="s">
        <v>3176</v>
      </c>
      <c r="I16422">
        <v>703.88499999999999</v>
      </c>
    </row>
    <row r="16423" spans="1:9" x14ac:dyDescent="0.25">
      <c r="A16423" t="s">
        <v>30924</v>
      </c>
      <c r="B16423">
        <v>13120</v>
      </c>
      <c r="C16423" s="2">
        <f t="shared" si="1688"/>
        <v>44405</v>
      </c>
      <c r="D16423" s="1">
        <f>TIMEVALUE("09:29:57")</f>
        <v>0.39579861111111109</v>
      </c>
      <c r="E16423" s="2">
        <f t="shared" si="1689"/>
        <v>44405</v>
      </c>
      <c r="F16423" s="1">
        <f>TIMEVALUE("09:33:58")</f>
        <v>0.39858796296296295</v>
      </c>
      <c r="G16423" t="s">
        <v>397</v>
      </c>
      <c r="H16423" t="s">
        <v>30925</v>
      </c>
      <c r="I16423">
        <v>702.30600000000004</v>
      </c>
    </row>
    <row r="16424" spans="1:9" x14ac:dyDescent="0.25">
      <c r="A16424" t="s">
        <v>30926</v>
      </c>
      <c r="B16424">
        <v>13120</v>
      </c>
      <c r="C16424" s="2">
        <f t="shared" si="1688"/>
        <v>44405</v>
      </c>
      <c r="D16424" s="1">
        <f>TIMEVALUE("09:35:26")</f>
        <v>0.39960648148148148</v>
      </c>
      <c r="E16424" s="2">
        <f t="shared" si="1689"/>
        <v>44405</v>
      </c>
      <c r="F16424" s="1">
        <f>TIMEVALUE("09:41:11")</f>
        <v>0.40359953703703705</v>
      </c>
      <c r="G16424" t="s">
        <v>2294</v>
      </c>
      <c r="H16424" t="s">
        <v>27256</v>
      </c>
      <c r="I16424">
        <v>703.41300000000001</v>
      </c>
    </row>
    <row r="16425" spans="1:9" x14ac:dyDescent="0.25">
      <c r="A16425" t="s">
        <v>30927</v>
      </c>
      <c r="B16425">
        <v>13120</v>
      </c>
      <c r="C16425" s="2">
        <f t="shared" si="1688"/>
        <v>44405</v>
      </c>
      <c r="D16425" s="1">
        <f>TIMEVALUE("09:42:58")</f>
        <v>0.40483796296296298</v>
      </c>
      <c r="E16425" s="2">
        <f t="shared" si="1689"/>
        <v>44405</v>
      </c>
      <c r="F16425" s="1">
        <f>TIMEVALUE("09:50:05")</f>
        <v>0.40978009259259257</v>
      </c>
      <c r="G16425" t="s">
        <v>1268</v>
      </c>
      <c r="H16425" t="s">
        <v>30928</v>
      </c>
      <c r="I16425">
        <v>703.39099999999996</v>
      </c>
    </row>
    <row r="16426" spans="1:9" x14ac:dyDescent="0.25">
      <c r="A16426" t="s">
        <v>30929</v>
      </c>
      <c r="B16426">
        <v>13120</v>
      </c>
      <c r="C16426" s="2">
        <f t="shared" si="1688"/>
        <v>44405</v>
      </c>
      <c r="D16426" s="1">
        <f>TIMEVALUE("09:52:12")</f>
        <v>0.41125</v>
      </c>
      <c r="E16426" s="2">
        <f t="shared" si="1689"/>
        <v>44405</v>
      </c>
      <c r="F16426" s="1">
        <f>TIMEVALUE("09:57:33")</f>
        <v>0.41496527777777775</v>
      </c>
      <c r="G16426" t="s">
        <v>5337</v>
      </c>
      <c r="H16426" t="s">
        <v>26778</v>
      </c>
      <c r="I16426">
        <v>702.78</v>
      </c>
    </row>
    <row r="16427" spans="1:9" x14ac:dyDescent="0.25">
      <c r="A16427" t="s">
        <v>30930</v>
      </c>
      <c r="B16427">
        <v>13120</v>
      </c>
      <c r="C16427" s="2">
        <f t="shared" si="1688"/>
        <v>44405</v>
      </c>
      <c r="D16427" s="1">
        <f>TIMEVALUE("07:59:03")</f>
        <v>0.3326736111111111</v>
      </c>
      <c r="E16427" s="2">
        <f t="shared" si="1689"/>
        <v>44405</v>
      </c>
      <c r="F16427" s="1">
        <f>TIMEVALUE("08:04:28")</f>
        <v>0.33643518518518517</v>
      </c>
      <c r="G16427" t="s">
        <v>1955</v>
      </c>
      <c r="H16427" t="s">
        <v>4302</v>
      </c>
      <c r="I16427">
        <v>702.9</v>
      </c>
    </row>
    <row r="16428" spans="1:9" x14ac:dyDescent="0.25">
      <c r="A16428" t="s">
        <v>30931</v>
      </c>
      <c r="B16428">
        <v>13120</v>
      </c>
      <c r="C16428" s="2">
        <f t="shared" ref="C16428:C16436" si="1690">DATEVALUE("2025-07-28")</f>
        <v>44404</v>
      </c>
      <c r="D16428" s="1">
        <f>TIMEVALUE("15:12:00")</f>
        <v>0.6333333333333333</v>
      </c>
      <c r="E16428" s="2">
        <f t="shared" ref="E16428:E16436" si="1691">DATEVALUE("2025-07-28")</f>
        <v>44404</v>
      </c>
      <c r="F16428" s="1">
        <f>TIMEVALUE("15:31:55")</f>
        <v>0.64716435185185184</v>
      </c>
      <c r="G16428" t="s">
        <v>27448</v>
      </c>
      <c r="H16428" t="s">
        <v>30932</v>
      </c>
      <c r="I16428">
        <v>700.52499999999998</v>
      </c>
    </row>
    <row r="16429" spans="1:9" x14ac:dyDescent="0.25">
      <c r="A16429" t="s">
        <v>30933</v>
      </c>
      <c r="B16429">
        <v>13120</v>
      </c>
      <c r="C16429" s="2">
        <f t="shared" si="1690"/>
        <v>44404</v>
      </c>
      <c r="D16429" s="1">
        <f>TIMEVALUE("15:34:16")</f>
        <v>0.64879629629629632</v>
      </c>
      <c r="E16429" s="2">
        <f t="shared" si="1691"/>
        <v>44404</v>
      </c>
      <c r="F16429" s="1">
        <f>TIMEVALUE("15:39:14")</f>
        <v>0.65224537037037034</v>
      </c>
      <c r="G16429" t="s">
        <v>367</v>
      </c>
      <c r="H16429" t="s">
        <v>23781</v>
      </c>
      <c r="I16429">
        <v>702.20500000000004</v>
      </c>
    </row>
    <row r="16430" spans="1:9" x14ac:dyDescent="0.25">
      <c r="A16430" t="s">
        <v>30934</v>
      </c>
      <c r="B16430">
        <v>13120</v>
      </c>
      <c r="C16430" s="2">
        <f t="shared" si="1690"/>
        <v>44404</v>
      </c>
      <c r="D16430" s="1">
        <f>TIMEVALUE("15:40:38")</f>
        <v>0.6532175925925926</v>
      </c>
      <c r="E16430" s="2">
        <f t="shared" si="1691"/>
        <v>44404</v>
      </c>
      <c r="F16430" s="1">
        <f>TIMEVALUE("15:45:17")</f>
        <v>0.65644675925925922</v>
      </c>
      <c r="G16430" t="s">
        <v>7070</v>
      </c>
      <c r="H16430" t="s">
        <v>30935</v>
      </c>
      <c r="I16430">
        <v>702.51</v>
      </c>
    </row>
    <row r="16431" spans="1:9" x14ac:dyDescent="0.25">
      <c r="A16431" t="s">
        <v>30936</v>
      </c>
      <c r="B16431">
        <v>13120</v>
      </c>
      <c r="C16431" s="2">
        <f t="shared" si="1690"/>
        <v>44404</v>
      </c>
      <c r="D16431" s="1">
        <f>TIMEVALUE("15:47:10")</f>
        <v>0.65775462962962961</v>
      </c>
      <c r="E16431" s="2">
        <f t="shared" si="1691"/>
        <v>44404</v>
      </c>
      <c r="F16431" s="1">
        <f>TIMEVALUE("15:53:33")</f>
        <v>0.66218750000000004</v>
      </c>
      <c r="G16431" t="s">
        <v>1758</v>
      </c>
      <c r="H16431" t="s">
        <v>30937</v>
      </c>
      <c r="I16431">
        <v>701.25099999999998</v>
      </c>
    </row>
    <row r="16432" spans="1:9" x14ac:dyDescent="0.25">
      <c r="A16432" t="s">
        <v>30938</v>
      </c>
      <c r="B16432">
        <v>13120</v>
      </c>
      <c r="C16432" s="2">
        <f t="shared" si="1690"/>
        <v>44404</v>
      </c>
      <c r="D16432" s="1">
        <f>TIMEVALUE("15:54:55")</f>
        <v>0.66313657407407411</v>
      </c>
      <c r="E16432" s="2">
        <f t="shared" si="1691"/>
        <v>44404</v>
      </c>
      <c r="F16432" s="1">
        <f>TIMEVALUE("16:01:01")</f>
        <v>0.66737268518518522</v>
      </c>
      <c r="G16432" t="s">
        <v>5903</v>
      </c>
      <c r="H16432" t="s">
        <v>12692</v>
      </c>
      <c r="I16432">
        <v>702.63499999999999</v>
      </c>
    </row>
    <row r="16433" spans="1:9" x14ac:dyDescent="0.25">
      <c r="A16433" t="s">
        <v>30939</v>
      </c>
      <c r="B16433">
        <v>13120</v>
      </c>
      <c r="C16433" s="2">
        <f t="shared" si="1690"/>
        <v>44404</v>
      </c>
      <c r="D16433" s="1">
        <f>TIMEVALUE("16:02:21")</f>
        <v>0.66829861111111111</v>
      </c>
      <c r="E16433" s="2">
        <f t="shared" si="1691"/>
        <v>44404</v>
      </c>
      <c r="F16433" s="1">
        <f>TIMEVALUE("16:06:26")</f>
        <v>0.67113425925925929</v>
      </c>
      <c r="G16433" t="s">
        <v>2380</v>
      </c>
      <c r="H16433" t="s">
        <v>30940</v>
      </c>
      <c r="I16433">
        <v>702.63199999999995</v>
      </c>
    </row>
    <row r="16434" spans="1:9" x14ac:dyDescent="0.25">
      <c r="A16434" t="s">
        <v>30941</v>
      </c>
      <c r="B16434">
        <v>13120</v>
      </c>
      <c r="C16434" s="2">
        <f t="shared" si="1690"/>
        <v>44404</v>
      </c>
      <c r="D16434" s="1">
        <f>TIMEVALUE("16:08:25")</f>
        <v>0.67251157407407403</v>
      </c>
      <c r="E16434" s="2">
        <f t="shared" si="1691"/>
        <v>44404</v>
      </c>
      <c r="F16434" s="1">
        <f>TIMEVALUE("16:14:45")</f>
        <v>0.67690972222222223</v>
      </c>
      <c r="G16434" t="s">
        <v>3638</v>
      </c>
      <c r="H16434" t="s">
        <v>4115</v>
      </c>
      <c r="I16434">
        <v>702.12800000000004</v>
      </c>
    </row>
    <row r="16435" spans="1:9" x14ac:dyDescent="0.25">
      <c r="A16435" t="s">
        <v>30942</v>
      </c>
      <c r="B16435">
        <v>13120</v>
      </c>
      <c r="C16435" s="2">
        <f t="shared" si="1690"/>
        <v>44404</v>
      </c>
      <c r="D16435" s="1">
        <f>TIMEVALUE("16:16:04")</f>
        <v>0.67782407407407408</v>
      </c>
      <c r="E16435" s="2">
        <f t="shared" si="1691"/>
        <v>44404</v>
      </c>
      <c r="F16435" s="1">
        <f>TIMEVALUE("16:19:47")</f>
        <v>0.68040509259259263</v>
      </c>
      <c r="G16435" t="s">
        <v>13829</v>
      </c>
      <c r="H16435" t="s">
        <v>13965</v>
      </c>
      <c r="I16435">
        <v>701.88099999999997</v>
      </c>
    </row>
    <row r="16436" spans="1:9" x14ac:dyDescent="0.25">
      <c r="A16436" t="s">
        <v>30943</v>
      </c>
      <c r="B16436">
        <v>13120</v>
      </c>
      <c r="C16436" s="2">
        <f t="shared" si="1690"/>
        <v>44404</v>
      </c>
      <c r="D16436" s="1">
        <f>TIMEVALUE("16:21:26")</f>
        <v>0.68155092592592592</v>
      </c>
      <c r="E16436" s="2">
        <f t="shared" si="1691"/>
        <v>44404</v>
      </c>
      <c r="F16436" s="1">
        <f>TIMEVALUE("16:27:13")</f>
        <v>0.68556712962962962</v>
      </c>
      <c r="G16436" t="s">
        <v>4001</v>
      </c>
      <c r="H16436" t="s">
        <v>28681</v>
      </c>
      <c r="I16436">
        <v>702.08500000000004</v>
      </c>
    </row>
    <row r="16437" spans="1:9" x14ac:dyDescent="0.25">
      <c r="A16437" t="s">
        <v>30944</v>
      </c>
      <c r="B16437">
        <v>13120</v>
      </c>
      <c r="C16437" s="2">
        <f>DATEVALUE("2025-07-29")</f>
        <v>44405</v>
      </c>
      <c r="D16437" s="1">
        <f>TIMEVALUE("07:34:16")</f>
        <v>0.31546296296296295</v>
      </c>
      <c r="E16437" s="2">
        <f>DATEVALUE("2025-07-29")</f>
        <v>44405</v>
      </c>
      <c r="F16437" s="1">
        <f>TIMEVALUE("07:40:08")</f>
        <v>0.31953703703703706</v>
      </c>
      <c r="G16437" t="s">
        <v>1848</v>
      </c>
      <c r="H16437" t="s">
        <v>30945</v>
      </c>
      <c r="I16437">
        <v>703.36599999999999</v>
      </c>
    </row>
    <row r="16438" spans="1:9" x14ac:dyDescent="0.25">
      <c r="A16438" t="s">
        <v>30946</v>
      </c>
      <c r="B16438">
        <v>13120</v>
      </c>
      <c r="C16438" s="2">
        <f>DATEVALUE("2025-07-29")</f>
        <v>44405</v>
      </c>
      <c r="D16438" s="1">
        <f>TIMEVALUE("07:41:57")</f>
        <v>0.32079861111111113</v>
      </c>
      <c r="E16438" s="2">
        <f>DATEVALUE("2025-07-29")</f>
        <v>44405</v>
      </c>
      <c r="F16438" s="1">
        <f>TIMEVALUE("07:49:51")</f>
        <v>0.32628472222222221</v>
      </c>
      <c r="G16438" t="s">
        <v>327</v>
      </c>
      <c r="H16438" t="s">
        <v>21309</v>
      </c>
      <c r="I16438">
        <v>702.77200000000005</v>
      </c>
    </row>
    <row r="16439" spans="1:9" x14ac:dyDescent="0.25">
      <c r="A16439" t="s">
        <v>30947</v>
      </c>
      <c r="B16439">
        <v>13120</v>
      </c>
      <c r="C16439" s="2">
        <f>DATEVALUE("2025-07-29")</f>
        <v>44405</v>
      </c>
      <c r="D16439" s="1">
        <f>TIMEVALUE("07:52:15")</f>
        <v>0.32795138888888886</v>
      </c>
      <c r="E16439" s="2">
        <f>DATEVALUE("2025-07-29")</f>
        <v>44405</v>
      </c>
      <c r="F16439" s="1">
        <f>TIMEVALUE("07:57:06")</f>
        <v>0.33131944444444444</v>
      </c>
      <c r="G16439" t="s">
        <v>942</v>
      </c>
      <c r="H16439" t="s">
        <v>30948</v>
      </c>
      <c r="I16439">
        <v>702.84</v>
      </c>
    </row>
    <row r="16440" spans="1:9" x14ac:dyDescent="0.25">
      <c r="A16440" t="s">
        <v>30949</v>
      </c>
      <c r="B16440">
        <v>13120</v>
      </c>
      <c r="C16440" s="2">
        <f t="shared" ref="C16440:C16466" si="1692">DATEVALUE("2025-07-28")</f>
        <v>44404</v>
      </c>
      <c r="D16440" s="1">
        <f>TIMEVALUE("15:03:41")</f>
        <v>0.62755787037037036</v>
      </c>
      <c r="E16440" s="2">
        <f t="shared" ref="E16440:E16466" si="1693">DATEVALUE("2025-07-28")</f>
        <v>44404</v>
      </c>
      <c r="F16440" s="1">
        <f>TIMEVALUE("15:06:54")</f>
        <v>0.62979166666666664</v>
      </c>
      <c r="G16440" t="s">
        <v>209</v>
      </c>
      <c r="H16440" t="s">
        <v>134</v>
      </c>
      <c r="I16440">
        <v>702.721</v>
      </c>
    </row>
    <row r="16441" spans="1:9" x14ac:dyDescent="0.25">
      <c r="A16441" t="s">
        <v>30950</v>
      </c>
      <c r="B16441">
        <v>13120</v>
      </c>
      <c r="C16441" s="2">
        <f t="shared" si="1692"/>
        <v>44404</v>
      </c>
      <c r="D16441" s="1">
        <f>TIMEVALUE("11:29:32")</f>
        <v>0.4788425925925926</v>
      </c>
      <c r="E16441" s="2">
        <f t="shared" si="1693"/>
        <v>44404</v>
      </c>
      <c r="F16441" s="1">
        <f>TIMEVALUE("11:50:08")</f>
        <v>0.49314814814814817</v>
      </c>
      <c r="G16441" t="s">
        <v>30951</v>
      </c>
      <c r="H16441" t="s">
        <v>12534</v>
      </c>
      <c r="I16441">
        <v>703.12900000000002</v>
      </c>
    </row>
    <row r="16442" spans="1:9" x14ac:dyDescent="0.25">
      <c r="A16442" t="s">
        <v>30952</v>
      </c>
      <c r="B16442">
        <v>13120</v>
      </c>
      <c r="C16442" s="2">
        <f t="shared" si="1692"/>
        <v>44404</v>
      </c>
      <c r="D16442" s="1">
        <f>TIMEVALUE("12:51:07")</f>
        <v>0.53549768518518515</v>
      </c>
      <c r="E16442" s="2">
        <f t="shared" si="1693"/>
        <v>44404</v>
      </c>
      <c r="F16442" s="1">
        <f>TIMEVALUE("13:15:25")</f>
        <v>0.55237268518518523</v>
      </c>
      <c r="G16442" t="s">
        <v>9304</v>
      </c>
      <c r="H16442" t="s">
        <v>29815</v>
      </c>
      <c r="I16442">
        <v>701.43200000000002</v>
      </c>
    </row>
    <row r="16443" spans="1:9" x14ac:dyDescent="0.25">
      <c r="A16443" t="s">
        <v>30953</v>
      </c>
      <c r="B16443">
        <v>13120</v>
      </c>
      <c r="C16443" s="2">
        <f t="shared" si="1692"/>
        <v>44404</v>
      </c>
      <c r="D16443" s="1">
        <f>TIMEVALUE("13:19:38")</f>
        <v>0.55530092592592595</v>
      </c>
      <c r="E16443" s="2">
        <f t="shared" si="1693"/>
        <v>44404</v>
      </c>
      <c r="F16443" s="1">
        <f>TIMEVALUE("13:30:10")</f>
        <v>0.56261574074074072</v>
      </c>
      <c r="G16443" t="s">
        <v>1176</v>
      </c>
      <c r="H16443" t="s">
        <v>30954</v>
      </c>
      <c r="I16443">
        <v>701.101</v>
      </c>
    </row>
    <row r="16444" spans="1:9" x14ac:dyDescent="0.25">
      <c r="A16444" t="s">
        <v>30955</v>
      </c>
      <c r="B16444">
        <v>13120</v>
      </c>
      <c r="C16444" s="2">
        <f t="shared" si="1692"/>
        <v>44404</v>
      </c>
      <c r="D16444" s="1">
        <f>TIMEVALUE("13:31:38")</f>
        <v>0.56363425925925925</v>
      </c>
      <c r="E16444" s="2">
        <f t="shared" si="1693"/>
        <v>44404</v>
      </c>
      <c r="F16444" s="1">
        <f>TIMEVALUE("13:46:42")</f>
        <v>0.57409722222222226</v>
      </c>
      <c r="G16444" t="s">
        <v>3494</v>
      </c>
      <c r="H16444" t="s">
        <v>13499</v>
      </c>
      <c r="I16444">
        <v>702.29300000000001</v>
      </c>
    </row>
    <row r="16445" spans="1:9" x14ac:dyDescent="0.25">
      <c r="A16445" t="s">
        <v>30956</v>
      </c>
      <c r="B16445">
        <v>13120</v>
      </c>
      <c r="C16445" s="2">
        <f t="shared" si="1692"/>
        <v>44404</v>
      </c>
      <c r="D16445" s="1">
        <f>TIMEVALUE("13:49:18")</f>
        <v>0.57590277777777776</v>
      </c>
      <c r="E16445" s="2">
        <f t="shared" si="1693"/>
        <v>44404</v>
      </c>
      <c r="F16445" s="1">
        <f>TIMEVALUE("14:02:57")</f>
        <v>0.58538194444444447</v>
      </c>
      <c r="G16445" t="s">
        <v>1476</v>
      </c>
      <c r="H16445" t="s">
        <v>30957</v>
      </c>
      <c r="I16445">
        <v>702.49800000000005</v>
      </c>
    </row>
    <row r="16446" spans="1:9" x14ac:dyDescent="0.25">
      <c r="A16446" t="s">
        <v>30958</v>
      </c>
      <c r="B16446">
        <v>13120</v>
      </c>
      <c r="C16446" s="2">
        <f t="shared" si="1692"/>
        <v>44404</v>
      </c>
      <c r="D16446" s="1">
        <f>TIMEVALUE("14:04:52")</f>
        <v>0.58671296296296294</v>
      </c>
      <c r="E16446" s="2">
        <f t="shared" si="1693"/>
        <v>44404</v>
      </c>
      <c r="F16446" s="1">
        <f>TIMEVALUE("14:16:57")</f>
        <v>0.59510416666666666</v>
      </c>
      <c r="G16446" t="s">
        <v>5563</v>
      </c>
      <c r="H16446" t="s">
        <v>30959</v>
      </c>
      <c r="I16446">
        <v>702.62900000000002</v>
      </c>
    </row>
    <row r="16447" spans="1:9" x14ac:dyDescent="0.25">
      <c r="A16447" t="s">
        <v>30960</v>
      </c>
      <c r="B16447">
        <v>13120</v>
      </c>
      <c r="C16447" s="2">
        <f t="shared" si="1692"/>
        <v>44404</v>
      </c>
      <c r="D16447" s="1">
        <f>TIMEVALUE("14:18:41")</f>
        <v>0.59630787037037036</v>
      </c>
      <c r="E16447" s="2">
        <f t="shared" si="1693"/>
        <v>44404</v>
      </c>
      <c r="F16447" s="1">
        <f>TIMEVALUE("14:24:11")</f>
        <v>0.60012731481481485</v>
      </c>
      <c r="G16447" t="s">
        <v>215</v>
      </c>
      <c r="H16447" t="s">
        <v>20357</v>
      </c>
      <c r="I16447">
        <v>701.03599999999994</v>
      </c>
    </row>
    <row r="16448" spans="1:9" x14ac:dyDescent="0.25">
      <c r="A16448" t="s">
        <v>30961</v>
      </c>
      <c r="B16448">
        <v>13120</v>
      </c>
      <c r="C16448" s="2">
        <f t="shared" si="1692"/>
        <v>44404</v>
      </c>
      <c r="D16448" s="1">
        <f>TIMEVALUE("14:27:01")</f>
        <v>0.60209490740740745</v>
      </c>
      <c r="E16448" s="2">
        <f t="shared" si="1693"/>
        <v>44404</v>
      </c>
      <c r="F16448" s="1">
        <f>TIMEVALUE("14:32:06")</f>
        <v>0.60562499999999997</v>
      </c>
      <c r="G16448" t="s">
        <v>1901</v>
      </c>
      <c r="H16448" t="s">
        <v>3465</v>
      </c>
      <c r="I16448">
        <v>701.29600000000005</v>
      </c>
    </row>
    <row r="16449" spans="1:9" x14ac:dyDescent="0.25">
      <c r="A16449" t="s">
        <v>30962</v>
      </c>
      <c r="B16449">
        <v>13120</v>
      </c>
      <c r="C16449" s="2">
        <f t="shared" si="1692"/>
        <v>44404</v>
      </c>
      <c r="D16449" s="1">
        <f>TIMEVALUE("14:34:02")</f>
        <v>0.60696759259259259</v>
      </c>
      <c r="E16449" s="2">
        <f t="shared" si="1693"/>
        <v>44404</v>
      </c>
      <c r="F16449" s="1">
        <f>TIMEVALUE("14:40:50")</f>
        <v>0.61168981481481477</v>
      </c>
      <c r="G16449" t="s">
        <v>3546</v>
      </c>
      <c r="H16449" t="s">
        <v>23018</v>
      </c>
      <c r="I16449">
        <v>701.61300000000006</v>
      </c>
    </row>
    <row r="16450" spans="1:9" x14ac:dyDescent="0.25">
      <c r="A16450" t="s">
        <v>30963</v>
      </c>
      <c r="B16450">
        <v>13120</v>
      </c>
      <c r="C16450" s="2">
        <f t="shared" si="1692"/>
        <v>44404</v>
      </c>
      <c r="D16450" s="1">
        <f>TIMEVALUE("14:42:20")</f>
        <v>0.61273148148148149</v>
      </c>
      <c r="E16450" s="2">
        <f t="shared" si="1693"/>
        <v>44404</v>
      </c>
      <c r="F16450" s="1">
        <f>TIMEVALUE("14:46:26")</f>
        <v>0.61557870370370371</v>
      </c>
      <c r="G16450" t="s">
        <v>2469</v>
      </c>
      <c r="H16450" t="s">
        <v>22399</v>
      </c>
      <c r="I16450">
        <v>701.85699999999997</v>
      </c>
    </row>
    <row r="16451" spans="1:9" x14ac:dyDescent="0.25">
      <c r="A16451" t="s">
        <v>30964</v>
      </c>
      <c r="B16451">
        <v>13120</v>
      </c>
      <c r="C16451" s="2">
        <f t="shared" si="1692"/>
        <v>44404</v>
      </c>
      <c r="D16451" s="1">
        <f>TIMEVALUE("14:47:54")</f>
        <v>0.61659722222222224</v>
      </c>
      <c r="E16451" s="2">
        <f t="shared" si="1693"/>
        <v>44404</v>
      </c>
      <c r="F16451" s="1">
        <f>TIMEVALUE("14:54:41")</f>
        <v>0.62130787037037039</v>
      </c>
      <c r="G16451" t="s">
        <v>43</v>
      </c>
      <c r="H16451" t="s">
        <v>30965</v>
      </c>
      <c r="I16451">
        <v>702.09</v>
      </c>
    </row>
    <row r="16452" spans="1:9" x14ac:dyDescent="0.25">
      <c r="A16452" t="s">
        <v>30966</v>
      </c>
      <c r="B16452">
        <v>13120</v>
      </c>
      <c r="C16452" s="2">
        <f t="shared" si="1692"/>
        <v>44404</v>
      </c>
      <c r="D16452" s="1">
        <f>TIMEVALUE("14:56:31")</f>
        <v>0.62258101851851855</v>
      </c>
      <c r="E16452" s="2">
        <f t="shared" si="1693"/>
        <v>44404</v>
      </c>
      <c r="F16452" s="1">
        <f>TIMEVALUE("15:01:50")</f>
        <v>0.62627314814814816</v>
      </c>
      <c r="G16452" t="s">
        <v>2683</v>
      </c>
      <c r="H16452" t="s">
        <v>21766</v>
      </c>
      <c r="I16452">
        <v>702.279</v>
      </c>
    </row>
    <row r="16453" spans="1:9" x14ac:dyDescent="0.25">
      <c r="A16453" t="s">
        <v>30967</v>
      </c>
      <c r="B16453">
        <v>13120</v>
      </c>
      <c r="C16453" s="2">
        <f t="shared" si="1692"/>
        <v>44404</v>
      </c>
      <c r="D16453" s="1">
        <f>TIMEVALUE("11:15:38")</f>
        <v>0.46918981481481481</v>
      </c>
      <c r="E16453" s="2">
        <f t="shared" si="1693"/>
        <v>44404</v>
      </c>
      <c r="F16453" s="1">
        <f>TIMEVALUE("11:18:00")</f>
        <v>0.47083333333333333</v>
      </c>
      <c r="G16453" t="s">
        <v>264</v>
      </c>
      <c r="H16453" t="s">
        <v>30968</v>
      </c>
      <c r="I16453">
        <v>702.46</v>
      </c>
    </row>
    <row r="16454" spans="1:9" x14ac:dyDescent="0.25">
      <c r="A16454" t="s">
        <v>30969</v>
      </c>
      <c r="B16454">
        <v>13120</v>
      </c>
      <c r="C16454" s="2">
        <f t="shared" si="1692"/>
        <v>44404</v>
      </c>
      <c r="D16454" s="1">
        <f>TIMEVALUE("09:40:54")</f>
        <v>0.40340277777777778</v>
      </c>
      <c r="E16454" s="2">
        <f t="shared" si="1693"/>
        <v>44404</v>
      </c>
      <c r="F16454" s="1">
        <f>TIMEVALUE("09:51:23")</f>
        <v>0.41068287037037038</v>
      </c>
      <c r="G16454" t="s">
        <v>7364</v>
      </c>
      <c r="H16454" t="s">
        <v>20530</v>
      </c>
      <c r="I16454">
        <v>699.28300000000002</v>
      </c>
    </row>
    <row r="16455" spans="1:9" x14ac:dyDescent="0.25">
      <c r="A16455" t="s">
        <v>30970</v>
      </c>
      <c r="B16455">
        <v>13120</v>
      </c>
      <c r="C16455" s="2">
        <f t="shared" si="1692"/>
        <v>44404</v>
      </c>
      <c r="D16455" s="1">
        <f>TIMEVALUE("09:54:41")</f>
        <v>0.41297453703703701</v>
      </c>
      <c r="E16455" s="2">
        <f t="shared" si="1693"/>
        <v>44404</v>
      </c>
      <c r="F16455" s="1">
        <f>TIMEVALUE("09:56:48")</f>
        <v>0.41444444444444445</v>
      </c>
      <c r="G16455" t="s">
        <v>799</v>
      </c>
      <c r="H16455" t="s">
        <v>23088</v>
      </c>
      <c r="I16455">
        <v>699.51099999999997</v>
      </c>
    </row>
    <row r="16456" spans="1:9" x14ac:dyDescent="0.25">
      <c r="A16456" t="s">
        <v>30971</v>
      </c>
      <c r="B16456">
        <v>13120</v>
      </c>
      <c r="C16456" s="2">
        <f t="shared" si="1692"/>
        <v>44404</v>
      </c>
      <c r="D16456" s="1">
        <f>TIMEVALUE("09:58:28")</f>
        <v>0.41560185185185183</v>
      </c>
      <c r="E16456" s="2">
        <f t="shared" si="1693"/>
        <v>44404</v>
      </c>
      <c r="F16456" s="1">
        <f>TIMEVALUE("10:06:44")</f>
        <v>0.4213425925925926</v>
      </c>
      <c r="G16456" t="s">
        <v>385</v>
      </c>
      <c r="H16456" t="s">
        <v>22646</v>
      </c>
      <c r="I16456">
        <v>700.40700000000004</v>
      </c>
    </row>
    <row r="16457" spans="1:9" x14ac:dyDescent="0.25">
      <c r="A16457" t="s">
        <v>30972</v>
      </c>
      <c r="B16457">
        <v>13120</v>
      </c>
      <c r="C16457" s="2">
        <f t="shared" si="1692"/>
        <v>44404</v>
      </c>
      <c r="D16457" s="1">
        <f>TIMEVALUE("10:08:25")</f>
        <v>0.42251157407407408</v>
      </c>
      <c r="E16457" s="2">
        <f t="shared" si="1693"/>
        <v>44404</v>
      </c>
      <c r="F16457" s="1">
        <f>TIMEVALUE("10:15:27")</f>
        <v>0.42739583333333331</v>
      </c>
      <c r="G16457" t="s">
        <v>4338</v>
      </c>
      <c r="H16457" t="s">
        <v>6075</v>
      </c>
      <c r="I16457">
        <v>701.33699999999999</v>
      </c>
    </row>
    <row r="16458" spans="1:9" x14ac:dyDescent="0.25">
      <c r="A16458" t="s">
        <v>30973</v>
      </c>
      <c r="B16458">
        <v>13120</v>
      </c>
      <c r="C16458" s="2">
        <f t="shared" si="1692"/>
        <v>44404</v>
      </c>
      <c r="D16458" s="1">
        <f>TIMEVALUE("10:16:45")</f>
        <v>0.42829861111111112</v>
      </c>
      <c r="E16458" s="2">
        <f t="shared" si="1693"/>
        <v>44404</v>
      </c>
      <c r="F16458" s="1">
        <f>TIMEVALUE("10:28:09")</f>
        <v>0.4362152777777778</v>
      </c>
      <c r="G16458" t="s">
        <v>2092</v>
      </c>
      <c r="H16458" t="s">
        <v>3161</v>
      </c>
      <c r="I16458">
        <v>700.26700000000005</v>
      </c>
    </row>
    <row r="16459" spans="1:9" x14ac:dyDescent="0.25">
      <c r="A16459" t="s">
        <v>30974</v>
      </c>
      <c r="B16459">
        <v>13120</v>
      </c>
      <c r="C16459" s="2">
        <f t="shared" si="1692"/>
        <v>44404</v>
      </c>
      <c r="D16459" s="1">
        <f>TIMEVALUE("10:29:36")</f>
        <v>0.43722222222222223</v>
      </c>
      <c r="E16459" s="2">
        <f t="shared" si="1693"/>
        <v>44404</v>
      </c>
      <c r="F16459" s="1">
        <f>TIMEVALUE("10:35:32")</f>
        <v>0.44134259259259262</v>
      </c>
      <c r="G16459" t="s">
        <v>176</v>
      </c>
      <c r="H16459" t="s">
        <v>30975</v>
      </c>
      <c r="I16459">
        <v>701.59500000000003</v>
      </c>
    </row>
    <row r="16460" spans="1:9" x14ac:dyDescent="0.25">
      <c r="A16460" t="s">
        <v>30976</v>
      </c>
      <c r="B16460">
        <v>13120</v>
      </c>
      <c r="C16460" s="2">
        <f t="shared" si="1692"/>
        <v>44404</v>
      </c>
      <c r="D16460" s="1">
        <f>TIMEVALUE("10:37:39")</f>
        <v>0.4428125</v>
      </c>
      <c r="E16460" s="2">
        <f t="shared" si="1693"/>
        <v>44404</v>
      </c>
      <c r="F16460" s="1">
        <f>TIMEVALUE("10:39:40")</f>
        <v>0.44421296296296298</v>
      </c>
      <c r="G16460" t="s">
        <v>2385</v>
      </c>
      <c r="H16460" t="s">
        <v>3032</v>
      </c>
      <c r="I16460">
        <v>700.78099999999995</v>
      </c>
    </row>
    <row r="16461" spans="1:9" x14ac:dyDescent="0.25">
      <c r="A16461" t="s">
        <v>30977</v>
      </c>
      <c r="B16461">
        <v>13120</v>
      </c>
      <c r="C16461" s="2">
        <f t="shared" si="1692"/>
        <v>44404</v>
      </c>
      <c r="D16461" s="1">
        <f>TIMEVALUE("10:41:28")</f>
        <v>0.44546296296296295</v>
      </c>
      <c r="E16461" s="2">
        <f t="shared" si="1693"/>
        <v>44404</v>
      </c>
      <c r="F16461" s="1">
        <f>TIMEVALUE("10:50:22")</f>
        <v>0.45164351851851853</v>
      </c>
      <c r="G16461" t="s">
        <v>7503</v>
      </c>
      <c r="H16461" t="s">
        <v>30978</v>
      </c>
      <c r="I16461">
        <v>700.99199999999996</v>
      </c>
    </row>
    <row r="16462" spans="1:9" x14ac:dyDescent="0.25">
      <c r="A16462" t="s">
        <v>30979</v>
      </c>
      <c r="B16462">
        <v>13120</v>
      </c>
      <c r="C16462" s="2">
        <f t="shared" si="1692"/>
        <v>44404</v>
      </c>
      <c r="D16462" s="1">
        <f>TIMEVALUE("10:53:05")</f>
        <v>0.45353009259259258</v>
      </c>
      <c r="E16462" s="2">
        <f t="shared" si="1693"/>
        <v>44404</v>
      </c>
      <c r="F16462" s="1">
        <f>TIMEVALUE("10:55:27")</f>
        <v>0.4551736111111111</v>
      </c>
      <c r="G16462" t="s">
        <v>264</v>
      </c>
      <c r="H16462" t="s">
        <v>77</v>
      </c>
      <c r="I16462">
        <v>701.255</v>
      </c>
    </row>
    <row r="16463" spans="1:9" x14ac:dyDescent="0.25">
      <c r="A16463" t="s">
        <v>30980</v>
      </c>
      <c r="B16463">
        <v>13120</v>
      </c>
      <c r="C16463" s="2">
        <f t="shared" si="1692"/>
        <v>44404</v>
      </c>
      <c r="D16463" s="1">
        <f>TIMEVALUE("10:57:29")</f>
        <v>0.45658564814814817</v>
      </c>
      <c r="E16463" s="2">
        <f t="shared" si="1693"/>
        <v>44404</v>
      </c>
      <c r="F16463" s="1">
        <f>TIMEVALUE("11:00:38")</f>
        <v>0.45877314814814812</v>
      </c>
      <c r="G16463" t="s">
        <v>3543</v>
      </c>
      <c r="H16463" t="s">
        <v>30981</v>
      </c>
      <c r="I16463">
        <v>701.42700000000002</v>
      </c>
    </row>
    <row r="16464" spans="1:9" x14ac:dyDescent="0.25">
      <c r="A16464" t="s">
        <v>30982</v>
      </c>
      <c r="B16464">
        <v>13120</v>
      </c>
      <c r="C16464" s="2">
        <f t="shared" si="1692"/>
        <v>44404</v>
      </c>
      <c r="D16464" s="1">
        <f>TIMEVALUE("11:02:00")</f>
        <v>0.4597222222222222</v>
      </c>
      <c r="E16464" s="2">
        <f t="shared" si="1693"/>
        <v>44404</v>
      </c>
      <c r="F16464" s="1">
        <f>TIMEVALUE("11:09:29")</f>
        <v>0.46491898148148147</v>
      </c>
      <c r="G16464" t="s">
        <v>968</v>
      </c>
      <c r="H16464" t="s">
        <v>27522</v>
      </c>
      <c r="I16464">
        <v>702.62599999999998</v>
      </c>
    </row>
    <row r="16465" spans="1:9" x14ac:dyDescent="0.25">
      <c r="A16465" t="s">
        <v>30983</v>
      </c>
      <c r="B16465">
        <v>13120</v>
      </c>
      <c r="C16465" s="2">
        <f t="shared" si="1692"/>
        <v>44404</v>
      </c>
      <c r="D16465" s="1">
        <f>TIMEVALUE("11:11:08")</f>
        <v>0.46606481481481482</v>
      </c>
      <c r="E16465" s="2">
        <f t="shared" si="1693"/>
        <v>44404</v>
      </c>
      <c r="F16465" s="1">
        <f>TIMEVALUE("11:13:43")</f>
        <v>0.46785879629629629</v>
      </c>
      <c r="G16465" t="s">
        <v>446</v>
      </c>
      <c r="H16465" t="s">
        <v>30984</v>
      </c>
      <c r="I16465">
        <v>702.03300000000002</v>
      </c>
    </row>
    <row r="16466" spans="1:9" x14ac:dyDescent="0.25">
      <c r="A16466" t="s">
        <v>30985</v>
      </c>
      <c r="B16466">
        <v>13120</v>
      </c>
      <c r="C16466" s="2">
        <f t="shared" si="1692"/>
        <v>44404</v>
      </c>
      <c r="D16466" s="1">
        <f>TIMEVALUE("09:31:22")</f>
        <v>0.39678240740740739</v>
      </c>
      <c r="E16466" s="2">
        <f t="shared" si="1693"/>
        <v>44404</v>
      </c>
      <c r="F16466" s="1">
        <f>TIMEVALUE("09:35:48")</f>
        <v>0.39986111111111111</v>
      </c>
      <c r="G16466" t="s">
        <v>927</v>
      </c>
      <c r="H16466" t="s">
        <v>3211</v>
      </c>
      <c r="I16466">
        <v>702.14499999999998</v>
      </c>
    </row>
    <row r="16467" spans="1:9" x14ac:dyDescent="0.25">
      <c r="A16467" t="s">
        <v>30986</v>
      </c>
      <c r="B16467">
        <v>13120</v>
      </c>
      <c r="C16467" s="2">
        <f>DATEVALUE("2025-07-26")</f>
        <v>44402</v>
      </c>
      <c r="D16467" s="1">
        <f>TIMEVALUE("13:21:26")</f>
        <v>0.55655092592592592</v>
      </c>
      <c r="E16467" s="2">
        <f>DATEVALUE("2025-07-26")</f>
        <v>44402</v>
      </c>
      <c r="F16467" s="1">
        <f>TIMEVALUE("13:30:43")</f>
        <v>0.56299768518518523</v>
      </c>
      <c r="G16467" t="s">
        <v>911</v>
      </c>
      <c r="H16467" t="s">
        <v>23391</v>
      </c>
      <c r="I16467">
        <v>698.94899999999996</v>
      </c>
    </row>
    <row r="16468" spans="1:9" x14ac:dyDescent="0.25">
      <c r="A16468" t="s">
        <v>30987</v>
      </c>
      <c r="B16468">
        <v>13120</v>
      </c>
      <c r="C16468" s="2">
        <f>DATEVALUE("2025-07-26")</f>
        <v>44402</v>
      </c>
      <c r="D16468" s="1">
        <f>TIMEVALUE("13:32:54")</f>
        <v>0.56451388888888887</v>
      </c>
      <c r="E16468" s="2">
        <f>DATEVALUE("2025-07-26")</f>
        <v>44402</v>
      </c>
      <c r="F16468" s="1">
        <f>TIMEVALUE("13:40:51")</f>
        <v>0.57003472222222218</v>
      </c>
      <c r="G16468" t="s">
        <v>4427</v>
      </c>
      <c r="H16468" t="s">
        <v>30988</v>
      </c>
      <c r="I16468">
        <v>699.06</v>
      </c>
    </row>
    <row r="16469" spans="1:9" x14ac:dyDescent="0.25">
      <c r="A16469" t="s">
        <v>30989</v>
      </c>
      <c r="B16469">
        <v>13120</v>
      </c>
      <c r="C16469" s="2">
        <f t="shared" ref="C16469:C16478" si="1694">DATEVALUE("2025-07-28")</f>
        <v>44404</v>
      </c>
      <c r="D16469" s="1">
        <f>TIMEVALUE("08:25:19")</f>
        <v>0.35091435185185182</v>
      </c>
      <c r="E16469" s="2">
        <f t="shared" ref="E16469:E16478" si="1695">DATEVALUE("2025-07-28")</f>
        <v>44404</v>
      </c>
      <c r="F16469" s="1">
        <f>TIMEVALUE("08:33:32")</f>
        <v>0.35662037037037037</v>
      </c>
      <c r="G16469" t="s">
        <v>664</v>
      </c>
      <c r="H16469" t="s">
        <v>2209</v>
      </c>
      <c r="I16469">
        <v>700.71199999999999</v>
      </c>
    </row>
    <row r="16470" spans="1:9" x14ac:dyDescent="0.25">
      <c r="A16470" t="s">
        <v>30990</v>
      </c>
      <c r="B16470">
        <v>13120</v>
      </c>
      <c r="C16470" s="2">
        <f t="shared" si="1694"/>
        <v>44404</v>
      </c>
      <c r="D16470" s="1">
        <f>TIMEVALUE("08:35:09")</f>
        <v>0.35774305555555558</v>
      </c>
      <c r="E16470" s="2">
        <f t="shared" si="1695"/>
        <v>44404</v>
      </c>
      <c r="F16470" s="1">
        <f>TIMEVALUE("08:37:47")</f>
        <v>0.35957175925925927</v>
      </c>
      <c r="G16470" t="s">
        <v>637</v>
      </c>
      <c r="H16470" t="s">
        <v>30991</v>
      </c>
      <c r="I16470">
        <v>699.62400000000002</v>
      </c>
    </row>
    <row r="16471" spans="1:9" x14ac:dyDescent="0.25">
      <c r="A16471" t="s">
        <v>30992</v>
      </c>
      <c r="B16471">
        <v>13120</v>
      </c>
      <c r="C16471" s="2">
        <f t="shared" si="1694"/>
        <v>44404</v>
      </c>
      <c r="D16471" s="1">
        <f>TIMEVALUE("08:39:31")</f>
        <v>0.36077546296296298</v>
      </c>
      <c r="E16471" s="2">
        <f t="shared" si="1695"/>
        <v>44404</v>
      </c>
      <c r="F16471" s="1">
        <f>TIMEVALUE("08:46:09")</f>
        <v>0.36538194444444444</v>
      </c>
      <c r="G16471" t="s">
        <v>3807</v>
      </c>
      <c r="H16471" t="s">
        <v>21483</v>
      </c>
      <c r="I16471">
        <v>701.06399999999996</v>
      </c>
    </row>
    <row r="16472" spans="1:9" x14ac:dyDescent="0.25">
      <c r="A16472" t="s">
        <v>30993</v>
      </c>
      <c r="B16472">
        <v>13120</v>
      </c>
      <c r="C16472" s="2">
        <f t="shared" si="1694"/>
        <v>44404</v>
      </c>
      <c r="D16472" s="1">
        <f>TIMEVALUE("08:47:32")</f>
        <v>0.36634259259259261</v>
      </c>
      <c r="E16472" s="2">
        <f t="shared" si="1695"/>
        <v>44404</v>
      </c>
      <c r="F16472" s="1">
        <f>TIMEVALUE("08:56:33")</f>
        <v>0.37260416666666668</v>
      </c>
      <c r="G16472" t="s">
        <v>747</v>
      </c>
      <c r="H16472" t="s">
        <v>5111</v>
      </c>
      <c r="I16472">
        <v>700.06899999999996</v>
      </c>
    </row>
    <row r="16473" spans="1:9" x14ac:dyDescent="0.25">
      <c r="A16473" t="s">
        <v>30994</v>
      </c>
      <c r="B16473">
        <v>13120</v>
      </c>
      <c r="C16473" s="2">
        <f t="shared" si="1694"/>
        <v>44404</v>
      </c>
      <c r="D16473" s="1">
        <f>TIMEVALUE("08:57:58")</f>
        <v>0.37358796296296298</v>
      </c>
      <c r="E16473" s="2">
        <f t="shared" si="1695"/>
        <v>44404</v>
      </c>
      <c r="F16473" s="1">
        <f>TIMEVALUE("08:59:55")</f>
        <v>0.37494212962962964</v>
      </c>
      <c r="G16473" t="s">
        <v>601</v>
      </c>
      <c r="H16473" t="s">
        <v>30995</v>
      </c>
      <c r="I16473">
        <v>700.34199999999998</v>
      </c>
    </row>
    <row r="16474" spans="1:9" x14ac:dyDescent="0.25">
      <c r="A16474" t="s">
        <v>30996</v>
      </c>
      <c r="B16474">
        <v>13120</v>
      </c>
      <c r="C16474" s="2">
        <f t="shared" si="1694"/>
        <v>44404</v>
      </c>
      <c r="D16474" s="1">
        <f>TIMEVALUE("09:01:39")</f>
        <v>0.37614583333333335</v>
      </c>
      <c r="E16474" s="2">
        <f t="shared" si="1695"/>
        <v>44404</v>
      </c>
      <c r="F16474" s="1">
        <f>TIMEVALUE("09:08:38")</f>
        <v>0.38099537037037035</v>
      </c>
      <c r="G16474" t="s">
        <v>4342</v>
      </c>
      <c r="H16474" t="s">
        <v>30997</v>
      </c>
      <c r="I16474">
        <v>702.38499999999999</v>
      </c>
    </row>
    <row r="16475" spans="1:9" x14ac:dyDescent="0.25">
      <c r="A16475" t="s">
        <v>30998</v>
      </c>
      <c r="B16475">
        <v>13120</v>
      </c>
      <c r="C16475" s="2">
        <f t="shared" si="1694"/>
        <v>44404</v>
      </c>
      <c r="D16475" s="1">
        <f>TIMEVALUE("09:11:32")</f>
        <v>0.38300925925925927</v>
      </c>
      <c r="E16475" s="2">
        <f t="shared" si="1695"/>
        <v>44404</v>
      </c>
      <c r="F16475" s="1">
        <f>TIMEVALUE("09:14:35")</f>
        <v>0.38512731481481483</v>
      </c>
      <c r="G16475" t="s">
        <v>218</v>
      </c>
      <c r="H16475" t="s">
        <v>22894</v>
      </c>
      <c r="I16475">
        <v>700.779</v>
      </c>
    </row>
    <row r="16476" spans="1:9" x14ac:dyDescent="0.25">
      <c r="A16476" t="s">
        <v>30999</v>
      </c>
      <c r="B16476">
        <v>13120</v>
      </c>
      <c r="C16476" s="2">
        <f t="shared" si="1694"/>
        <v>44404</v>
      </c>
      <c r="D16476" s="1">
        <f>TIMEVALUE("09:16:16")</f>
        <v>0.3862962962962963</v>
      </c>
      <c r="E16476" s="2">
        <f t="shared" si="1695"/>
        <v>44404</v>
      </c>
      <c r="F16476" s="1">
        <f>TIMEVALUE("09:20:41")</f>
        <v>0.38936342592592593</v>
      </c>
      <c r="G16476" t="s">
        <v>6392</v>
      </c>
      <c r="H16476" t="s">
        <v>5380</v>
      </c>
      <c r="I16476">
        <v>701.03499999999997</v>
      </c>
    </row>
    <row r="16477" spans="1:9" x14ac:dyDescent="0.25">
      <c r="A16477" t="s">
        <v>31000</v>
      </c>
      <c r="B16477">
        <v>13120</v>
      </c>
      <c r="C16477" s="2">
        <f t="shared" si="1694"/>
        <v>44404</v>
      </c>
      <c r="D16477" s="1">
        <f>TIMEVALUE("09:22:17")</f>
        <v>0.39047453703703705</v>
      </c>
      <c r="E16477" s="2">
        <f t="shared" si="1695"/>
        <v>44404</v>
      </c>
      <c r="F16477" s="1">
        <f>TIMEVALUE("09:25:54")</f>
        <v>0.39298611111111109</v>
      </c>
      <c r="G16477" t="s">
        <v>3765</v>
      </c>
      <c r="H16477" t="s">
        <v>488</v>
      </c>
      <c r="I16477">
        <v>701.255</v>
      </c>
    </row>
    <row r="16478" spans="1:9" x14ac:dyDescent="0.25">
      <c r="A16478" t="s">
        <v>31001</v>
      </c>
      <c r="B16478">
        <v>13120</v>
      </c>
      <c r="C16478" s="2">
        <f t="shared" si="1694"/>
        <v>44404</v>
      </c>
      <c r="D16478" s="1">
        <f>TIMEVALUE("09:27:17")</f>
        <v>0.39394675925925926</v>
      </c>
      <c r="E16478" s="2">
        <f t="shared" si="1695"/>
        <v>44404</v>
      </c>
      <c r="F16478" s="1">
        <f>TIMEVALUE("09:29:43")</f>
        <v>0.3956365740740741</v>
      </c>
      <c r="G16478" t="s">
        <v>467</v>
      </c>
      <c r="H16478" t="s">
        <v>28673</v>
      </c>
      <c r="I16478">
        <v>701.50800000000004</v>
      </c>
    </row>
    <row r="16479" spans="1:9" x14ac:dyDescent="0.25">
      <c r="A16479" t="s">
        <v>31002</v>
      </c>
      <c r="B16479">
        <v>13120</v>
      </c>
      <c r="C16479" s="2">
        <f>DATEVALUE("2025-07-26")</f>
        <v>44402</v>
      </c>
      <c r="D16479" s="1">
        <f>TIMEVALUE("13:11:50")</f>
        <v>0.54988425925925921</v>
      </c>
      <c r="E16479" s="2">
        <f>DATEVALUE("2025-07-26")</f>
        <v>44402</v>
      </c>
      <c r="F16479" s="1">
        <f>TIMEVALUE("13:15:57")</f>
        <v>0.55274305555555558</v>
      </c>
      <c r="G16479" t="s">
        <v>230</v>
      </c>
      <c r="H16479" t="s">
        <v>21483</v>
      </c>
      <c r="I16479">
        <v>701.74099999999999</v>
      </c>
    </row>
    <row r="16480" spans="1:9" x14ac:dyDescent="0.25">
      <c r="A16480" t="s">
        <v>31003</v>
      </c>
      <c r="B16480">
        <v>13120</v>
      </c>
      <c r="C16480" s="2">
        <f t="shared" ref="C16480:C16492" si="1696">DATEVALUE("2025-07-24")</f>
        <v>44400</v>
      </c>
      <c r="D16480" s="1">
        <f>TIMEVALUE("09:53:21")</f>
        <v>0.41204861111111113</v>
      </c>
      <c r="E16480" s="2">
        <f t="shared" ref="E16480:E16492" si="1697">DATEVALUE("2025-07-24")</f>
        <v>44400</v>
      </c>
      <c r="F16480" s="1">
        <f>TIMEVALUE("09:56:13")</f>
        <v>0.41403935185185187</v>
      </c>
      <c r="G16480" t="s">
        <v>2910</v>
      </c>
      <c r="H16480" t="s">
        <v>3594</v>
      </c>
      <c r="I16480">
        <v>698.24199999999996</v>
      </c>
    </row>
    <row r="16481" spans="1:9" x14ac:dyDescent="0.25">
      <c r="A16481" t="s">
        <v>31004</v>
      </c>
      <c r="B16481">
        <v>13120</v>
      </c>
      <c r="C16481" s="2">
        <f t="shared" si="1696"/>
        <v>44400</v>
      </c>
      <c r="D16481" s="1">
        <f>TIMEVALUE("10:13:02")</f>
        <v>0.42571759259259262</v>
      </c>
      <c r="E16481" s="2">
        <f t="shared" si="1697"/>
        <v>44400</v>
      </c>
      <c r="F16481" s="1">
        <f>TIMEVALUE("10:20:53")</f>
        <v>0.43116898148148147</v>
      </c>
      <c r="G16481" t="s">
        <v>4134</v>
      </c>
      <c r="H16481" t="s">
        <v>31005</v>
      </c>
      <c r="I16481">
        <v>698.50900000000001</v>
      </c>
    </row>
    <row r="16482" spans="1:9" x14ac:dyDescent="0.25">
      <c r="A16482" t="s">
        <v>31006</v>
      </c>
      <c r="B16482">
        <v>13120</v>
      </c>
      <c r="C16482" s="2">
        <f t="shared" si="1696"/>
        <v>44400</v>
      </c>
      <c r="D16482" s="1">
        <f>TIMEVALUE("10:22:31")</f>
        <v>0.43230324074074072</v>
      </c>
      <c r="E16482" s="2">
        <f t="shared" si="1697"/>
        <v>44400</v>
      </c>
      <c r="F16482" s="1">
        <f>TIMEVALUE("10:33:03")</f>
        <v>0.43961805555555555</v>
      </c>
      <c r="G16482" t="s">
        <v>1176</v>
      </c>
      <c r="H16482" t="s">
        <v>3776</v>
      </c>
      <c r="I16482">
        <v>698.73</v>
      </c>
    </row>
    <row r="16483" spans="1:9" x14ac:dyDescent="0.25">
      <c r="A16483" t="s">
        <v>31007</v>
      </c>
      <c r="B16483">
        <v>13120</v>
      </c>
      <c r="C16483" s="2">
        <f t="shared" si="1696"/>
        <v>44400</v>
      </c>
      <c r="D16483" s="1">
        <f>TIMEVALUE("10:34:57")</f>
        <v>0.44093749999999998</v>
      </c>
      <c r="E16483" s="2">
        <f t="shared" si="1697"/>
        <v>44400</v>
      </c>
      <c r="F16483" s="1">
        <f>TIMEVALUE("10:40:42")</f>
        <v>0.44493055555555555</v>
      </c>
      <c r="G16483" t="s">
        <v>2294</v>
      </c>
      <c r="H16483" t="s">
        <v>23367</v>
      </c>
      <c r="I16483">
        <v>699.04100000000005</v>
      </c>
    </row>
    <row r="16484" spans="1:9" x14ac:dyDescent="0.25">
      <c r="A16484" t="s">
        <v>31008</v>
      </c>
      <c r="B16484">
        <v>13120</v>
      </c>
      <c r="C16484" s="2">
        <f t="shared" si="1696"/>
        <v>44400</v>
      </c>
      <c r="D16484" s="1">
        <f>TIMEVALUE("10:43:21")</f>
        <v>0.44677083333333334</v>
      </c>
      <c r="E16484" s="2">
        <f t="shared" si="1697"/>
        <v>44400</v>
      </c>
      <c r="F16484" s="1">
        <f>TIMEVALUE("10:57:36")</f>
        <v>0.45666666666666667</v>
      </c>
      <c r="G16484" t="s">
        <v>1156</v>
      </c>
      <c r="H16484" t="s">
        <v>31009</v>
      </c>
      <c r="I16484">
        <v>699.93799999999999</v>
      </c>
    </row>
    <row r="16485" spans="1:9" x14ac:dyDescent="0.25">
      <c r="A16485" t="s">
        <v>31010</v>
      </c>
      <c r="B16485">
        <v>13120</v>
      </c>
      <c r="C16485" s="2">
        <f t="shared" si="1696"/>
        <v>44400</v>
      </c>
      <c r="D16485" s="1">
        <f>TIMEVALUE("10:59:24")</f>
        <v>0.45791666666666669</v>
      </c>
      <c r="E16485" s="2">
        <f t="shared" si="1697"/>
        <v>44400</v>
      </c>
      <c r="F16485" s="1">
        <f>TIMEVALUE("11:02:51")</f>
        <v>0.46031250000000001</v>
      </c>
      <c r="G16485" t="s">
        <v>677</v>
      </c>
      <c r="H16485" t="s">
        <v>31011</v>
      </c>
      <c r="I16485">
        <v>699.69299999999998</v>
      </c>
    </row>
    <row r="16486" spans="1:9" x14ac:dyDescent="0.25">
      <c r="A16486" t="s">
        <v>31012</v>
      </c>
      <c r="B16486">
        <v>13120</v>
      </c>
      <c r="C16486" s="2">
        <f t="shared" si="1696"/>
        <v>44400</v>
      </c>
      <c r="D16486" s="1">
        <f>TIMEVALUE("11:04:27")</f>
        <v>0.46142361111111113</v>
      </c>
      <c r="E16486" s="2">
        <f t="shared" si="1697"/>
        <v>44400</v>
      </c>
      <c r="F16486" s="1">
        <f>TIMEVALUE("11:09:42")</f>
        <v>0.46506944444444442</v>
      </c>
      <c r="G16486" t="s">
        <v>5330</v>
      </c>
      <c r="H16486" t="s">
        <v>31013</v>
      </c>
      <c r="I16486">
        <v>699.93100000000004</v>
      </c>
    </row>
    <row r="16487" spans="1:9" x14ac:dyDescent="0.25">
      <c r="A16487" t="s">
        <v>31014</v>
      </c>
      <c r="B16487">
        <v>13120</v>
      </c>
      <c r="C16487" s="2">
        <f t="shared" si="1696"/>
        <v>44400</v>
      </c>
      <c r="D16487" s="1">
        <f>TIMEVALUE("11:11:09")</f>
        <v>0.46607638888888892</v>
      </c>
      <c r="E16487" s="2">
        <f t="shared" si="1697"/>
        <v>44400</v>
      </c>
      <c r="F16487" s="1">
        <f>TIMEVALUE("11:16:48")</f>
        <v>0.47</v>
      </c>
      <c r="G16487" t="s">
        <v>3244</v>
      </c>
      <c r="H16487" t="s">
        <v>26822</v>
      </c>
      <c r="I16487">
        <v>700.21199999999999</v>
      </c>
    </row>
    <row r="16488" spans="1:9" x14ac:dyDescent="0.25">
      <c r="A16488" t="s">
        <v>31015</v>
      </c>
      <c r="B16488">
        <v>13120</v>
      </c>
      <c r="C16488" s="2">
        <f t="shared" si="1696"/>
        <v>44400</v>
      </c>
      <c r="D16488" s="1">
        <f>TIMEVALUE("11:18:13")</f>
        <v>0.47098379629629628</v>
      </c>
      <c r="E16488" s="2">
        <f t="shared" si="1697"/>
        <v>44400</v>
      </c>
      <c r="F16488" s="1">
        <f>TIMEVALUE("11:22:21")</f>
        <v>0.47385416666666669</v>
      </c>
      <c r="G16488" t="s">
        <v>3226</v>
      </c>
      <c r="H16488" t="s">
        <v>5033</v>
      </c>
      <c r="I16488">
        <v>700.51</v>
      </c>
    </row>
    <row r="16489" spans="1:9" x14ac:dyDescent="0.25">
      <c r="A16489" t="s">
        <v>31016</v>
      </c>
      <c r="B16489">
        <v>13120</v>
      </c>
      <c r="C16489" s="2">
        <f t="shared" si="1696"/>
        <v>44400</v>
      </c>
      <c r="D16489" s="1">
        <f>TIMEVALUE("11:23:58")</f>
        <v>0.47497685185185184</v>
      </c>
      <c r="E16489" s="2">
        <f t="shared" si="1697"/>
        <v>44400</v>
      </c>
      <c r="F16489" s="1">
        <f>TIMEVALUE("11:27:00")</f>
        <v>0.47708333333333336</v>
      </c>
      <c r="G16489" t="s">
        <v>2824</v>
      </c>
      <c r="H16489" t="s">
        <v>31017</v>
      </c>
      <c r="I16489">
        <v>700.90800000000002</v>
      </c>
    </row>
    <row r="16490" spans="1:9" x14ac:dyDescent="0.25">
      <c r="A16490" t="s">
        <v>31018</v>
      </c>
      <c r="B16490">
        <v>13120</v>
      </c>
      <c r="C16490" s="2">
        <f t="shared" si="1696"/>
        <v>44400</v>
      </c>
      <c r="D16490" s="1">
        <f>TIMEVALUE("11:34:38")</f>
        <v>0.48238425925925926</v>
      </c>
      <c r="E16490" s="2">
        <f t="shared" si="1697"/>
        <v>44400</v>
      </c>
      <c r="F16490" s="1">
        <f>TIMEVALUE("11:51:07")</f>
        <v>0.49383101851851852</v>
      </c>
      <c r="G16490" t="s">
        <v>5546</v>
      </c>
      <c r="H16490" t="s">
        <v>31019</v>
      </c>
      <c r="I16490">
        <v>701.16800000000001</v>
      </c>
    </row>
    <row r="16491" spans="1:9" x14ac:dyDescent="0.25">
      <c r="A16491" t="s">
        <v>31020</v>
      </c>
      <c r="B16491">
        <v>13120</v>
      </c>
      <c r="C16491" s="2">
        <f t="shared" si="1696"/>
        <v>44400</v>
      </c>
      <c r="D16491" s="1">
        <f>TIMEVALUE("11:54:59")</f>
        <v>0.4965162037037037</v>
      </c>
      <c r="E16491" s="2">
        <f t="shared" si="1697"/>
        <v>44400</v>
      </c>
      <c r="F16491" s="1">
        <f>TIMEVALUE("11:56:42")</f>
        <v>0.49770833333333331</v>
      </c>
      <c r="G16491" t="s">
        <v>3532</v>
      </c>
      <c r="H16491" t="s">
        <v>14444</v>
      </c>
      <c r="I16491">
        <v>701.40200000000004</v>
      </c>
    </row>
    <row r="16492" spans="1:9" x14ac:dyDescent="0.25">
      <c r="A16492" t="s">
        <v>31021</v>
      </c>
      <c r="B16492">
        <v>13120</v>
      </c>
      <c r="C16492" s="2">
        <f t="shared" si="1696"/>
        <v>44400</v>
      </c>
      <c r="D16492" s="1">
        <f>TIMEVALUE("10:01:47")</f>
        <v>0.41790509259259262</v>
      </c>
      <c r="E16492" s="2">
        <f t="shared" si="1697"/>
        <v>44400</v>
      </c>
      <c r="F16492" s="1">
        <f>TIMEVALUE("10:02:59")</f>
        <v>0.41873842592592592</v>
      </c>
      <c r="G16492" t="s">
        <v>337</v>
      </c>
      <c r="H16492" t="s">
        <v>30937</v>
      </c>
      <c r="I16492">
        <v>701.68299999999999</v>
      </c>
    </row>
    <row r="16493" spans="1:9" x14ac:dyDescent="0.25">
      <c r="A16493" t="s">
        <v>31022</v>
      </c>
      <c r="B16493">
        <v>13119</v>
      </c>
      <c r="C16493" s="2">
        <f>DATEVALUE("2025-07-29")</f>
        <v>44405</v>
      </c>
      <c r="D16493" s="1">
        <f>TIMEVALUE("10:22:19")</f>
        <v>0.43216435185185187</v>
      </c>
      <c r="E16493" s="2">
        <f>DATEVALUE("2025-07-29")</f>
        <v>44405</v>
      </c>
      <c r="F16493" s="1">
        <f>TIMEVALUE("10:31:31")</f>
        <v>0.43855324074074076</v>
      </c>
      <c r="G16493" t="s">
        <v>4248</v>
      </c>
      <c r="H16493" t="s">
        <v>31023</v>
      </c>
      <c r="I16493">
        <v>698.39800000000002</v>
      </c>
    </row>
    <row r="16494" spans="1:9" x14ac:dyDescent="0.25">
      <c r="A16494" t="s">
        <v>31024</v>
      </c>
      <c r="B16494">
        <v>13120</v>
      </c>
      <c r="C16494" s="2">
        <f t="shared" ref="C16494:C16504" si="1698">DATEVALUE("2025-07-24")</f>
        <v>44400</v>
      </c>
      <c r="D16494" s="1">
        <f>TIMEVALUE("13:01:31")</f>
        <v>0.54271990740740739</v>
      </c>
      <c r="E16494" s="2">
        <f t="shared" ref="E16494:E16504" si="1699">DATEVALUE("2025-07-24")</f>
        <v>44400</v>
      </c>
      <c r="F16494" s="1">
        <f>TIMEVALUE("13:27:32")</f>
        <v>0.56078703703703703</v>
      </c>
      <c r="G16494" t="s">
        <v>31025</v>
      </c>
      <c r="H16494" t="s">
        <v>28975</v>
      </c>
      <c r="I16494">
        <v>698.44299999999998</v>
      </c>
    </row>
    <row r="16495" spans="1:9" x14ac:dyDescent="0.25">
      <c r="A16495" t="s">
        <v>31026</v>
      </c>
      <c r="B16495">
        <v>13120</v>
      </c>
      <c r="C16495" s="2">
        <f t="shared" si="1698"/>
        <v>44400</v>
      </c>
      <c r="D16495" s="1">
        <f>TIMEVALUE("13:33:26")</f>
        <v>0.56488425925925922</v>
      </c>
      <c r="E16495" s="2">
        <f t="shared" si="1699"/>
        <v>44400</v>
      </c>
      <c r="F16495" s="1">
        <f>TIMEVALUE("13:43:09")</f>
        <v>0.57163194444444443</v>
      </c>
      <c r="G16495" t="s">
        <v>838</v>
      </c>
      <c r="H16495" t="s">
        <v>25847</v>
      </c>
      <c r="I16495">
        <v>698.69500000000005</v>
      </c>
    </row>
    <row r="16496" spans="1:9" x14ac:dyDescent="0.25">
      <c r="A16496" t="s">
        <v>31027</v>
      </c>
      <c r="B16496">
        <v>13120</v>
      </c>
      <c r="C16496" s="2">
        <f t="shared" si="1698"/>
        <v>44400</v>
      </c>
      <c r="D16496" s="1">
        <f>TIMEVALUE("13:44:33")</f>
        <v>0.57260416666666669</v>
      </c>
      <c r="E16496" s="2">
        <f t="shared" si="1699"/>
        <v>44400</v>
      </c>
      <c r="F16496" s="1">
        <f>TIMEVALUE("13:58:18")</f>
        <v>0.58215277777777774</v>
      </c>
      <c r="G16496" t="s">
        <v>28391</v>
      </c>
      <c r="H16496" t="s">
        <v>20391</v>
      </c>
      <c r="I16496">
        <v>698.971</v>
      </c>
    </row>
    <row r="16497" spans="1:9" x14ac:dyDescent="0.25">
      <c r="A16497" t="s">
        <v>31028</v>
      </c>
      <c r="B16497">
        <v>13120</v>
      </c>
      <c r="C16497" s="2">
        <f t="shared" si="1698"/>
        <v>44400</v>
      </c>
      <c r="D16497" s="1">
        <f>TIMEVALUE("13:59:53")</f>
        <v>0.58325231481481477</v>
      </c>
      <c r="E16497" s="2">
        <f t="shared" si="1699"/>
        <v>44400</v>
      </c>
      <c r="F16497" s="1">
        <f>TIMEVALUE("14:12:43")</f>
        <v>0.5921643518518519</v>
      </c>
      <c r="G16497" t="s">
        <v>1418</v>
      </c>
      <c r="H16497" t="s">
        <v>31029</v>
      </c>
      <c r="I16497">
        <v>699.29499999999996</v>
      </c>
    </row>
    <row r="16498" spans="1:9" x14ac:dyDescent="0.25">
      <c r="A16498" t="s">
        <v>31030</v>
      </c>
      <c r="B16498">
        <v>13120</v>
      </c>
      <c r="C16498" s="2">
        <f t="shared" si="1698"/>
        <v>44400</v>
      </c>
      <c r="D16498" s="1">
        <f>TIMEVALUE("14:14:11")</f>
        <v>0.59318287037037032</v>
      </c>
      <c r="E16498" s="2">
        <f t="shared" si="1699"/>
        <v>44400</v>
      </c>
      <c r="F16498" s="1">
        <f>TIMEVALUE("14:20:29")</f>
        <v>0.59755787037037034</v>
      </c>
      <c r="G16498" t="s">
        <v>951</v>
      </c>
      <c r="H16498" t="s">
        <v>23450</v>
      </c>
      <c r="I16498">
        <v>699.58100000000002</v>
      </c>
    </row>
    <row r="16499" spans="1:9" x14ac:dyDescent="0.25">
      <c r="A16499" t="s">
        <v>31031</v>
      </c>
      <c r="B16499">
        <v>13120</v>
      </c>
      <c r="C16499" s="2">
        <f t="shared" si="1698"/>
        <v>44400</v>
      </c>
      <c r="D16499" s="1">
        <f>TIMEVALUE("14:22:20")</f>
        <v>0.59884259259259254</v>
      </c>
      <c r="E16499" s="2">
        <f t="shared" si="1699"/>
        <v>44400</v>
      </c>
      <c r="F16499" s="1">
        <f>TIMEVALUE("14:24:25")</f>
        <v>0.60028935185185184</v>
      </c>
      <c r="G16499" t="s">
        <v>640</v>
      </c>
      <c r="H16499" t="s">
        <v>23378</v>
      </c>
      <c r="I16499">
        <v>699.91600000000005</v>
      </c>
    </row>
    <row r="16500" spans="1:9" x14ac:dyDescent="0.25">
      <c r="A16500" t="s">
        <v>31032</v>
      </c>
      <c r="B16500">
        <v>13120</v>
      </c>
      <c r="C16500" s="2">
        <f t="shared" si="1698"/>
        <v>44400</v>
      </c>
      <c r="D16500" s="1">
        <f>TIMEVALUE("14:25:46")</f>
        <v>0.60122685185185187</v>
      </c>
      <c r="E16500" s="2">
        <f t="shared" si="1699"/>
        <v>44400</v>
      </c>
      <c r="F16500" s="1">
        <f>TIMEVALUE("14:28:10")</f>
        <v>0.60289351851851847</v>
      </c>
      <c r="G16500" t="s">
        <v>667</v>
      </c>
      <c r="H16500" t="s">
        <v>3263</v>
      </c>
      <c r="I16500">
        <v>700.19500000000005</v>
      </c>
    </row>
    <row r="16501" spans="1:9" x14ac:dyDescent="0.25">
      <c r="A16501" t="s">
        <v>31033</v>
      </c>
      <c r="B16501">
        <v>13120</v>
      </c>
      <c r="C16501" s="2">
        <f t="shared" si="1698"/>
        <v>44400</v>
      </c>
      <c r="D16501" s="1">
        <f>TIMEVALUE("14:29:51")</f>
        <v>0.60406249999999995</v>
      </c>
      <c r="E16501" s="2">
        <f t="shared" si="1699"/>
        <v>44400</v>
      </c>
      <c r="F16501" s="1">
        <f>TIMEVALUE("14:32:31")</f>
        <v>0.60591435185185183</v>
      </c>
      <c r="G16501" t="s">
        <v>729</v>
      </c>
      <c r="H16501" t="s">
        <v>31034</v>
      </c>
      <c r="I16501">
        <v>700.46699999999998</v>
      </c>
    </row>
    <row r="16502" spans="1:9" x14ac:dyDescent="0.25">
      <c r="A16502" t="s">
        <v>31035</v>
      </c>
      <c r="B16502">
        <v>13120</v>
      </c>
      <c r="C16502" s="2">
        <f t="shared" si="1698"/>
        <v>44400</v>
      </c>
      <c r="D16502" s="1">
        <f>TIMEVALUE("14:33:54")</f>
        <v>0.60687500000000005</v>
      </c>
      <c r="E16502" s="2">
        <f t="shared" si="1699"/>
        <v>44400</v>
      </c>
      <c r="F16502" s="1">
        <f>TIMEVALUE("14:34:56")</f>
        <v>0.60759259259259257</v>
      </c>
      <c r="G16502" t="s">
        <v>3849</v>
      </c>
      <c r="H16502" t="s">
        <v>5218</v>
      </c>
      <c r="I16502">
        <v>700.70100000000002</v>
      </c>
    </row>
    <row r="16503" spans="1:9" x14ac:dyDescent="0.25">
      <c r="A16503" t="s">
        <v>31036</v>
      </c>
      <c r="B16503">
        <v>13120</v>
      </c>
      <c r="C16503" s="2">
        <f t="shared" si="1698"/>
        <v>44400</v>
      </c>
      <c r="D16503" s="1">
        <f>TIMEVALUE("14:36:34")</f>
        <v>0.60872685185185182</v>
      </c>
      <c r="E16503" s="2">
        <f t="shared" si="1699"/>
        <v>44400</v>
      </c>
      <c r="F16503" s="1">
        <f>TIMEVALUE("14:39:28")</f>
        <v>0.6107407407407407</v>
      </c>
      <c r="G16503" t="s">
        <v>579</v>
      </c>
      <c r="H16503" t="s">
        <v>30957</v>
      </c>
      <c r="I16503">
        <v>701.17700000000002</v>
      </c>
    </row>
    <row r="16504" spans="1:9" x14ac:dyDescent="0.25">
      <c r="A16504" t="s">
        <v>31037</v>
      </c>
      <c r="B16504">
        <v>13120</v>
      </c>
      <c r="C16504" s="2">
        <f t="shared" si="1698"/>
        <v>44400</v>
      </c>
      <c r="D16504" s="1">
        <f>TIMEVALUE("11:58:42")</f>
        <v>0.49909722222222225</v>
      </c>
      <c r="E16504" s="2">
        <f t="shared" si="1699"/>
        <v>44400</v>
      </c>
      <c r="F16504" s="1">
        <f>TIMEVALUE("12:02:25")</f>
        <v>0.50167824074074074</v>
      </c>
      <c r="G16504" t="s">
        <v>13829</v>
      </c>
      <c r="H16504" t="s">
        <v>26032</v>
      </c>
      <c r="I16504">
        <v>701.447</v>
      </c>
    </row>
    <row r="16505" spans="1:9" x14ac:dyDescent="0.25">
      <c r="A16505" t="s">
        <v>31038</v>
      </c>
      <c r="B16505">
        <v>13119</v>
      </c>
      <c r="C16505" s="2">
        <f>DATEVALUE("2025-07-29")</f>
        <v>44405</v>
      </c>
      <c r="D16505" s="1">
        <f>TIMEVALUE("10:37:43")</f>
        <v>0.44285879629629632</v>
      </c>
      <c r="E16505" s="2">
        <f>DATEVALUE("2025-07-29")</f>
        <v>44405</v>
      </c>
      <c r="F16505" s="1">
        <f>TIMEVALUE("10:41:16")</f>
        <v>0.44532407407407409</v>
      </c>
      <c r="G16505" t="s">
        <v>3107</v>
      </c>
      <c r="H16505" t="s">
        <v>31039</v>
      </c>
      <c r="I16505">
        <v>697.75699999999995</v>
      </c>
    </row>
    <row r="16506" spans="1:9" x14ac:dyDescent="0.25">
      <c r="A16506" t="s">
        <v>31040</v>
      </c>
      <c r="B16506">
        <v>13120</v>
      </c>
      <c r="C16506" s="2">
        <f t="shared" ref="C16506:C16513" si="1700">DATEVALUE("2025-07-24")</f>
        <v>44400</v>
      </c>
      <c r="D16506" s="1">
        <f>TIMEVALUE("14:50:17")</f>
        <v>0.6182523148148148</v>
      </c>
      <c r="E16506" s="2">
        <f t="shared" ref="E16506:E16513" si="1701">DATEVALUE("2025-07-24")</f>
        <v>44400</v>
      </c>
      <c r="F16506" s="1">
        <f>TIMEVALUE("15:04:05")</f>
        <v>0.62783564814814818</v>
      </c>
      <c r="G16506" t="s">
        <v>5505</v>
      </c>
      <c r="H16506" t="s">
        <v>25826</v>
      </c>
      <c r="I16506">
        <v>697.73199999999997</v>
      </c>
    </row>
    <row r="16507" spans="1:9" x14ac:dyDescent="0.25">
      <c r="A16507" t="s">
        <v>31041</v>
      </c>
      <c r="B16507">
        <v>13120</v>
      </c>
      <c r="C16507" s="2">
        <f t="shared" si="1700"/>
        <v>44400</v>
      </c>
      <c r="D16507" s="1">
        <f>TIMEVALUE("15:08:24")</f>
        <v>0.63083333333333336</v>
      </c>
      <c r="E16507" s="2">
        <f t="shared" si="1701"/>
        <v>44400</v>
      </c>
      <c r="F16507" s="1">
        <f>TIMEVALUE("15:17:13")</f>
        <v>0.63695601851851846</v>
      </c>
      <c r="G16507" t="s">
        <v>4995</v>
      </c>
      <c r="H16507" t="s">
        <v>31042</v>
      </c>
      <c r="I16507">
        <v>698.01400000000001</v>
      </c>
    </row>
    <row r="16508" spans="1:9" x14ac:dyDescent="0.25">
      <c r="A16508" t="s">
        <v>31043</v>
      </c>
      <c r="B16508">
        <v>13120</v>
      </c>
      <c r="C16508" s="2">
        <f t="shared" si="1700"/>
        <v>44400</v>
      </c>
      <c r="D16508" s="1">
        <f>TIMEVALUE("15:20:34")</f>
        <v>0.63928240740740738</v>
      </c>
      <c r="E16508" s="2">
        <f t="shared" si="1701"/>
        <v>44400</v>
      </c>
      <c r="F16508" s="1">
        <f>TIMEVALUE("15:27:10")</f>
        <v>0.64386574074074077</v>
      </c>
      <c r="G16508" t="s">
        <v>2310</v>
      </c>
      <c r="H16508" t="s">
        <v>20856</v>
      </c>
      <c r="I16508">
        <v>698.42399999999998</v>
      </c>
    </row>
    <row r="16509" spans="1:9" x14ac:dyDescent="0.25">
      <c r="A16509" t="s">
        <v>31044</v>
      </c>
      <c r="B16509">
        <v>13120</v>
      </c>
      <c r="C16509" s="2">
        <f t="shared" si="1700"/>
        <v>44400</v>
      </c>
      <c r="D16509" s="1">
        <f>TIMEVALUE("15:37:39")</f>
        <v>0.65114583333333331</v>
      </c>
      <c r="E16509" s="2">
        <f t="shared" si="1701"/>
        <v>44400</v>
      </c>
      <c r="F16509" s="1">
        <f>TIMEVALUE("15:47:56")</f>
        <v>0.65828703703703706</v>
      </c>
      <c r="G16509" t="s">
        <v>1762</v>
      </c>
      <c r="H16509" t="s">
        <v>21673</v>
      </c>
      <c r="I16509">
        <v>698.65700000000004</v>
      </c>
    </row>
    <row r="16510" spans="1:9" x14ac:dyDescent="0.25">
      <c r="A16510" t="s">
        <v>31045</v>
      </c>
      <c r="B16510">
        <v>13120</v>
      </c>
      <c r="C16510" s="2">
        <f t="shared" si="1700"/>
        <v>44400</v>
      </c>
      <c r="D16510" s="1">
        <f>TIMEVALUE("15:49:29")</f>
        <v>0.65936342592592589</v>
      </c>
      <c r="E16510" s="2">
        <f t="shared" si="1701"/>
        <v>44400</v>
      </c>
      <c r="F16510" s="1">
        <f>TIMEVALUE("15:56:00")</f>
        <v>0.66388888888888886</v>
      </c>
      <c r="G16510" t="s">
        <v>130</v>
      </c>
      <c r="H16510" t="s">
        <v>31046</v>
      </c>
      <c r="I16510">
        <v>698.86800000000005</v>
      </c>
    </row>
    <row r="16511" spans="1:9" x14ac:dyDescent="0.25">
      <c r="A16511" t="s">
        <v>31047</v>
      </c>
      <c r="B16511">
        <v>13120</v>
      </c>
      <c r="C16511" s="2">
        <f t="shared" si="1700"/>
        <v>44400</v>
      </c>
      <c r="D16511" s="1">
        <f>TIMEVALUE("15:57:30")</f>
        <v>0.66493055555555558</v>
      </c>
      <c r="E16511" s="2">
        <f t="shared" si="1701"/>
        <v>44400</v>
      </c>
      <c r="F16511" s="1">
        <f>TIMEVALUE("16:03:18")</f>
        <v>0.66895833333333332</v>
      </c>
      <c r="G16511" t="s">
        <v>1040</v>
      </c>
      <c r="H16511" t="s">
        <v>29006</v>
      </c>
      <c r="I16511">
        <v>699.26700000000005</v>
      </c>
    </row>
    <row r="16512" spans="1:9" x14ac:dyDescent="0.25">
      <c r="A16512" t="s">
        <v>31048</v>
      </c>
      <c r="B16512">
        <v>13120</v>
      </c>
      <c r="C16512" s="2">
        <f t="shared" si="1700"/>
        <v>44400</v>
      </c>
      <c r="D16512" s="1">
        <f>TIMEVALUE("16:04:57")</f>
        <v>0.67010416666666661</v>
      </c>
      <c r="E16512" s="2">
        <f t="shared" si="1701"/>
        <v>44400</v>
      </c>
      <c r="F16512" s="1">
        <f>TIMEVALUE("16:18:40")</f>
        <v>0.67962962962962958</v>
      </c>
      <c r="G16512" t="s">
        <v>151</v>
      </c>
      <c r="H16512" t="s">
        <v>31049</v>
      </c>
      <c r="I16512">
        <v>699.51099999999997</v>
      </c>
    </row>
    <row r="16513" spans="1:9" x14ac:dyDescent="0.25">
      <c r="A16513" t="s">
        <v>31050</v>
      </c>
      <c r="B16513">
        <v>13120</v>
      </c>
      <c r="C16513" s="2">
        <f t="shared" si="1700"/>
        <v>44400</v>
      </c>
      <c r="D16513" s="1">
        <f>TIMEVALUE("16:20:30")</f>
        <v>0.68090277777777775</v>
      </c>
      <c r="E16513" s="2">
        <f t="shared" si="1701"/>
        <v>44400</v>
      </c>
      <c r="F16513" s="1">
        <f>TIMEVALUE("16:21:57")</f>
        <v>0.68190972222222224</v>
      </c>
      <c r="G16513" t="s">
        <v>2573</v>
      </c>
      <c r="H16513" t="s">
        <v>31051</v>
      </c>
      <c r="I16513">
        <v>699.851</v>
      </c>
    </row>
    <row r="16514" spans="1:9" x14ac:dyDescent="0.25">
      <c r="A16514" t="s">
        <v>31052</v>
      </c>
      <c r="B16514">
        <v>13120</v>
      </c>
      <c r="C16514" s="2">
        <f>DATEVALUE("2025-07-25")</f>
        <v>44401</v>
      </c>
      <c r="D16514" s="1">
        <f>TIMEVALUE("07:47:15")</f>
        <v>0.32447916666666665</v>
      </c>
      <c r="E16514" s="2">
        <f>DATEVALUE("2025-07-25")</f>
        <v>44401</v>
      </c>
      <c r="F16514" s="1">
        <f>TIMEVALUE("07:58:30")</f>
        <v>0.33229166666666665</v>
      </c>
      <c r="G16514" t="s">
        <v>2021</v>
      </c>
      <c r="H16514" t="s">
        <v>20143</v>
      </c>
      <c r="I16514">
        <v>700.24599999999998</v>
      </c>
    </row>
    <row r="16515" spans="1:9" x14ac:dyDescent="0.25">
      <c r="A16515" t="s">
        <v>31053</v>
      </c>
      <c r="B16515">
        <v>13120</v>
      </c>
      <c r="C16515" s="2">
        <f>DATEVALUE("2025-07-25")</f>
        <v>44401</v>
      </c>
      <c r="D16515" s="1">
        <f>TIMEVALUE("08:06:04")</f>
        <v>0.33754629629629629</v>
      </c>
      <c r="E16515" s="2">
        <f>DATEVALUE("2025-07-25")</f>
        <v>44401</v>
      </c>
      <c r="F16515" s="1">
        <f>TIMEVALUE("08:09:59")</f>
        <v>0.3402662037037037</v>
      </c>
      <c r="G16515" t="s">
        <v>778</v>
      </c>
      <c r="H16515" t="s">
        <v>31054</v>
      </c>
      <c r="I16515">
        <v>700.43799999999999</v>
      </c>
    </row>
    <row r="16516" spans="1:9" x14ac:dyDescent="0.25">
      <c r="A16516" t="s">
        <v>31055</v>
      </c>
      <c r="B16516">
        <v>13120</v>
      </c>
      <c r="C16516" s="2">
        <f>DATEVALUE("2025-07-25")</f>
        <v>44401</v>
      </c>
      <c r="D16516" s="1">
        <f>TIMEVALUE("08:12:01")</f>
        <v>0.34167824074074077</v>
      </c>
      <c r="E16516" s="2">
        <f>DATEVALUE("2025-07-25")</f>
        <v>44401</v>
      </c>
      <c r="F16516" s="1">
        <f>TIMEVALUE("08:18:44")</f>
        <v>0.34634259259259259</v>
      </c>
      <c r="G16516" t="s">
        <v>908</v>
      </c>
      <c r="H16516" t="s">
        <v>23615</v>
      </c>
      <c r="I16516">
        <v>700.72500000000002</v>
      </c>
    </row>
    <row r="16517" spans="1:9" x14ac:dyDescent="0.25">
      <c r="A16517" t="s">
        <v>31057</v>
      </c>
      <c r="B16517">
        <v>13120</v>
      </c>
      <c r="C16517" s="2">
        <f>DATEVALUE("2025-07-24")</f>
        <v>44400</v>
      </c>
      <c r="D16517" s="1">
        <f>TIMEVALUE("14:41:32")</f>
        <v>0.61217592592592596</v>
      </c>
      <c r="E16517" s="2">
        <f>DATEVALUE("2025-07-24")</f>
        <v>44400</v>
      </c>
      <c r="F16517" s="1">
        <f>TIMEVALUE("14:44:07")</f>
        <v>0.61396990740740742</v>
      </c>
      <c r="G16517" t="s">
        <v>446</v>
      </c>
      <c r="H16517" t="s">
        <v>26051</v>
      </c>
      <c r="I16517">
        <v>700.95299999999997</v>
      </c>
    </row>
    <row r="16518" spans="1:9" x14ac:dyDescent="0.25">
      <c r="A16518" t="s">
        <v>31058</v>
      </c>
      <c r="B16518">
        <v>13120</v>
      </c>
      <c r="C16518" s="2">
        <f t="shared" ref="C16518:C16530" si="1702">DATEVALUE("2025-07-25")</f>
        <v>44401</v>
      </c>
      <c r="D16518" s="1">
        <f>TIMEVALUE("08:29:15")</f>
        <v>0.35364583333333333</v>
      </c>
      <c r="E16518" s="2">
        <f t="shared" ref="E16518:E16530" si="1703">DATEVALUE("2025-07-25")</f>
        <v>44401</v>
      </c>
      <c r="F16518" s="1">
        <f>TIMEVALUE("08:46:18")</f>
        <v>0.36548611111111112</v>
      </c>
      <c r="G16518" t="s">
        <v>9145</v>
      </c>
      <c r="H16518" t="s">
        <v>22529</v>
      </c>
      <c r="I16518">
        <v>696.87699999999995</v>
      </c>
    </row>
    <row r="16519" spans="1:9" x14ac:dyDescent="0.25">
      <c r="A16519" t="s">
        <v>31059</v>
      </c>
      <c r="B16519">
        <v>13120</v>
      </c>
      <c r="C16519" s="2">
        <f t="shared" si="1702"/>
        <v>44401</v>
      </c>
      <c r="D16519" s="1">
        <f>TIMEVALUE("08:48:42")</f>
        <v>0.36715277777777777</v>
      </c>
      <c r="E16519" s="2">
        <f t="shared" si="1703"/>
        <v>44401</v>
      </c>
      <c r="F16519" s="1">
        <f>TIMEVALUE("08:53:23")</f>
        <v>0.37040509259259258</v>
      </c>
      <c r="G16519" t="s">
        <v>3722</v>
      </c>
      <c r="H16519" t="s">
        <v>31060</v>
      </c>
      <c r="I16519">
        <v>697.15099999999995</v>
      </c>
    </row>
    <row r="16520" spans="1:9" x14ac:dyDescent="0.25">
      <c r="A16520" t="s">
        <v>31061</v>
      </c>
      <c r="B16520">
        <v>13120</v>
      </c>
      <c r="C16520" s="2">
        <f t="shared" si="1702"/>
        <v>44401</v>
      </c>
      <c r="D16520" s="1">
        <f>TIMEVALUE("08:54:55")</f>
        <v>0.37146990740740743</v>
      </c>
      <c r="E16520" s="2">
        <f t="shared" si="1703"/>
        <v>44401</v>
      </c>
      <c r="F16520" s="1">
        <f>TIMEVALUE("08:58:01")</f>
        <v>0.37362268518518521</v>
      </c>
      <c r="G16520" t="s">
        <v>549</v>
      </c>
      <c r="H16520" t="s">
        <v>29782</v>
      </c>
      <c r="I16520">
        <v>697.48</v>
      </c>
    </row>
    <row r="16521" spans="1:9" x14ac:dyDescent="0.25">
      <c r="A16521" t="s">
        <v>31062</v>
      </c>
      <c r="B16521">
        <v>13120</v>
      </c>
      <c r="C16521" s="2">
        <f t="shared" si="1702"/>
        <v>44401</v>
      </c>
      <c r="D16521" s="1">
        <f>TIMEVALUE("08:59:47")</f>
        <v>0.37484953703703705</v>
      </c>
      <c r="E16521" s="2">
        <f t="shared" si="1703"/>
        <v>44401</v>
      </c>
      <c r="F16521" s="1">
        <f>TIMEVALUE("09:02:50")</f>
        <v>0.3769675925925926</v>
      </c>
      <c r="G16521" t="s">
        <v>218</v>
      </c>
      <c r="H16521" t="s">
        <v>20184</v>
      </c>
      <c r="I16521">
        <v>697.82500000000005</v>
      </c>
    </row>
    <row r="16522" spans="1:9" x14ac:dyDescent="0.25">
      <c r="A16522" t="s">
        <v>31063</v>
      </c>
      <c r="B16522">
        <v>13120</v>
      </c>
      <c r="C16522" s="2">
        <f t="shared" si="1702"/>
        <v>44401</v>
      </c>
      <c r="D16522" s="1">
        <f>TIMEVALUE("09:04:18")</f>
        <v>0.37798611111111113</v>
      </c>
      <c r="E16522" s="2">
        <f t="shared" si="1703"/>
        <v>44401</v>
      </c>
      <c r="F16522" s="1">
        <f>TIMEVALUE("09:15:32")</f>
        <v>0.38578703703703704</v>
      </c>
      <c r="G16522" t="s">
        <v>133</v>
      </c>
      <c r="H16522" t="s">
        <v>19173</v>
      </c>
      <c r="I16522">
        <v>700.70699999999999</v>
      </c>
    </row>
    <row r="16523" spans="1:9" x14ac:dyDescent="0.25">
      <c r="A16523" t="s">
        <v>31064</v>
      </c>
      <c r="B16523">
        <v>13120</v>
      </c>
      <c r="C16523" s="2">
        <f t="shared" si="1702"/>
        <v>44401</v>
      </c>
      <c r="D16523" s="1">
        <f>TIMEVALUE("09:16:54")</f>
        <v>0.38673611111111111</v>
      </c>
      <c r="E16523" s="2">
        <f t="shared" si="1703"/>
        <v>44401</v>
      </c>
      <c r="F16523" s="1">
        <f>TIMEVALUE("09:25:53")</f>
        <v>0.39297453703703705</v>
      </c>
      <c r="G16523" t="s">
        <v>1786</v>
      </c>
      <c r="H16523" t="s">
        <v>20984</v>
      </c>
      <c r="I16523">
        <v>698.46199999999999</v>
      </c>
    </row>
    <row r="16524" spans="1:9" x14ac:dyDescent="0.25">
      <c r="A16524" t="s">
        <v>31065</v>
      </c>
      <c r="B16524">
        <v>13120</v>
      </c>
      <c r="C16524" s="2">
        <f t="shared" si="1702"/>
        <v>44401</v>
      </c>
      <c r="D16524" s="1">
        <f>TIMEVALUE("09:27:46")</f>
        <v>0.39428240740740739</v>
      </c>
      <c r="E16524" s="2">
        <f t="shared" si="1703"/>
        <v>44401</v>
      </c>
      <c r="F16524" s="1">
        <f>TIMEVALUE("09:33:37")</f>
        <v>0.39834490740740741</v>
      </c>
      <c r="G16524" t="s">
        <v>160</v>
      </c>
      <c r="H16524" t="s">
        <v>26444</v>
      </c>
      <c r="I16524">
        <v>700.45399999999995</v>
      </c>
    </row>
    <row r="16525" spans="1:9" x14ac:dyDescent="0.25">
      <c r="A16525" t="s">
        <v>31066</v>
      </c>
      <c r="B16525">
        <v>13120</v>
      </c>
      <c r="C16525" s="2">
        <f t="shared" si="1702"/>
        <v>44401</v>
      </c>
      <c r="D16525" s="1">
        <f>TIMEVALUE("09:35:01")</f>
        <v>0.39931712962962962</v>
      </c>
      <c r="E16525" s="2">
        <f t="shared" si="1703"/>
        <v>44401</v>
      </c>
      <c r="F16525" s="1">
        <f>TIMEVALUE("09:40:07")</f>
        <v>0.40285879629629628</v>
      </c>
      <c r="G16525" t="s">
        <v>4674</v>
      </c>
      <c r="H16525" t="s">
        <v>31067</v>
      </c>
      <c r="I16525">
        <v>699.07399999999996</v>
      </c>
    </row>
    <row r="16526" spans="1:9" x14ac:dyDescent="0.25">
      <c r="A16526" t="s">
        <v>31068</v>
      </c>
      <c r="B16526">
        <v>13120</v>
      </c>
      <c r="C16526" s="2">
        <f t="shared" si="1702"/>
        <v>44401</v>
      </c>
      <c r="D16526" s="1">
        <f>TIMEVALUE("09:41:55")</f>
        <v>0.40410879629629631</v>
      </c>
      <c r="E16526" s="2">
        <f t="shared" si="1703"/>
        <v>44401</v>
      </c>
      <c r="F16526" s="1">
        <f>TIMEVALUE("09:44:04")</f>
        <v>0.40560185185185182</v>
      </c>
      <c r="G16526" t="s">
        <v>330</v>
      </c>
      <c r="H16526" t="s">
        <v>31069</v>
      </c>
      <c r="I16526">
        <v>699.38499999999999</v>
      </c>
    </row>
    <row r="16527" spans="1:9" x14ac:dyDescent="0.25">
      <c r="A16527" t="s">
        <v>31070</v>
      </c>
      <c r="B16527">
        <v>13120</v>
      </c>
      <c r="C16527" s="2">
        <f t="shared" si="1702"/>
        <v>44401</v>
      </c>
      <c r="D16527" s="1">
        <f>TIMEVALUE("09:46:01")</f>
        <v>0.40695601851851854</v>
      </c>
      <c r="E16527" s="2">
        <f t="shared" si="1703"/>
        <v>44401</v>
      </c>
      <c r="F16527" s="1">
        <f>TIMEVALUE("09:51:12")</f>
        <v>0.41055555555555556</v>
      </c>
      <c r="G16527" t="s">
        <v>744</v>
      </c>
      <c r="H16527" t="s">
        <v>20851</v>
      </c>
      <c r="I16527">
        <v>700.38400000000001</v>
      </c>
    </row>
    <row r="16528" spans="1:9" x14ac:dyDescent="0.25">
      <c r="A16528" t="s">
        <v>31071</v>
      </c>
      <c r="B16528">
        <v>13120</v>
      </c>
      <c r="C16528" s="2">
        <f t="shared" si="1702"/>
        <v>44401</v>
      </c>
      <c r="D16528" s="1">
        <f>TIMEVALUE("09:52:49")</f>
        <v>0.41167824074074072</v>
      </c>
      <c r="E16528" s="2">
        <f t="shared" si="1703"/>
        <v>44401</v>
      </c>
      <c r="F16528" s="1">
        <f>TIMEVALUE("10:03:38")</f>
        <v>0.41918981481481482</v>
      </c>
      <c r="G16528" t="s">
        <v>8017</v>
      </c>
      <c r="H16528" t="s">
        <v>21500</v>
      </c>
      <c r="I16528">
        <v>700.06600000000003</v>
      </c>
    </row>
    <row r="16529" spans="1:9" x14ac:dyDescent="0.25">
      <c r="A16529" t="s">
        <v>31072</v>
      </c>
      <c r="B16529">
        <v>13120</v>
      </c>
      <c r="C16529" s="2">
        <f t="shared" si="1702"/>
        <v>44401</v>
      </c>
      <c r="D16529" s="1">
        <f>TIMEVALUE("10:05:40")</f>
        <v>0.42060185185185184</v>
      </c>
      <c r="E16529" s="2">
        <f t="shared" si="1703"/>
        <v>44401</v>
      </c>
      <c r="F16529" s="1">
        <f>TIMEVALUE("10:11:54")</f>
        <v>0.42493055555555553</v>
      </c>
      <c r="G16529" t="s">
        <v>6023</v>
      </c>
      <c r="H16529" t="s">
        <v>20627</v>
      </c>
      <c r="I16529">
        <v>700.43600000000004</v>
      </c>
    </row>
    <row r="16530" spans="1:9" x14ac:dyDescent="0.25">
      <c r="A16530" t="s">
        <v>31073</v>
      </c>
      <c r="B16530">
        <v>13120</v>
      </c>
      <c r="C16530" s="2">
        <f t="shared" si="1702"/>
        <v>44401</v>
      </c>
      <c r="D16530" s="1">
        <f>TIMEVALUE("08:21:10")</f>
        <v>0.34803240740740743</v>
      </c>
      <c r="E16530" s="2">
        <f t="shared" si="1703"/>
        <v>44401</v>
      </c>
      <c r="F16530" s="1">
        <f>TIMEVALUE("08:24:01")</f>
        <v>0.35001157407407407</v>
      </c>
      <c r="G16530" t="s">
        <v>604</v>
      </c>
      <c r="H16530" t="s">
        <v>31074</v>
      </c>
      <c r="I16530">
        <v>700.64300000000003</v>
      </c>
    </row>
    <row r="16531" spans="1:9" x14ac:dyDescent="0.25">
      <c r="A16531" t="s">
        <v>31075</v>
      </c>
      <c r="B16531">
        <v>13119</v>
      </c>
      <c r="C16531" s="2">
        <f>DATEVALUE("2025-07-29")</f>
        <v>44405</v>
      </c>
      <c r="D16531" s="1">
        <f>TIMEVALUE("10:48:31")</f>
        <v>0.45035879629629627</v>
      </c>
      <c r="E16531" s="2">
        <f>DATEVALUE("2025-07-29")</f>
        <v>44405</v>
      </c>
      <c r="F16531" s="1">
        <f>TIMEVALUE("10:51:49")</f>
        <v>0.45265046296296296</v>
      </c>
      <c r="G16531" t="s">
        <v>631</v>
      </c>
      <c r="H16531" t="s">
        <v>27332</v>
      </c>
      <c r="I16531">
        <v>696.69200000000001</v>
      </c>
    </row>
    <row r="16532" spans="1:9" x14ac:dyDescent="0.25">
      <c r="A16532" t="s">
        <v>31076</v>
      </c>
      <c r="B16532">
        <v>13120</v>
      </c>
      <c r="C16532" s="2">
        <f t="shared" ref="C16532:C16543" si="1704">DATEVALUE("2025-07-25")</f>
        <v>44401</v>
      </c>
      <c r="D16532" s="1">
        <f>TIMEVALUE("10:28:57")</f>
        <v>0.43677083333333333</v>
      </c>
      <c r="E16532" s="2">
        <f t="shared" ref="E16532:E16543" si="1705">DATEVALUE("2025-07-25")</f>
        <v>44401</v>
      </c>
      <c r="F16532" s="1">
        <f>TIMEVALUE("10:38:22")</f>
        <v>0.44331018518518517</v>
      </c>
      <c r="G16532" t="s">
        <v>6083</v>
      </c>
      <c r="H16532" t="s">
        <v>30220</v>
      </c>
      <c r="I16532">
        <v>696.82899999999995</v>
      </c>
    </row>
    <row r="16533" spans="1:9" x14ac:dyDescent="0.25">
      <c r="A16533" t="s">
        <v>31077</v>
      </c>
      <c r="B16533">
        <v>13120</v>
      </c>
      <c r="C16533" s="2">
        <f t="shared" si="1704"/>
        <v>44401</v>
      </c>
      <c r="D16533" s="1">
        <f>TIMEVALUE("10:41:20")</f>
        <v>0.44537037037037036</v>
      </c>
      <c r="E16533" s="2">
        <f t="shared" si="1705"/>
        <v>44401</v>
      </c>
      <c r="F16533" s="1">
        <f>TIMEVALUE("10:44:27")</f>
        <v>0.44753472222222224</v>
      </c>
      <c r="G16533" t="s">
        <v>2662</v>
      </c>
      <c r="H16533" t="s">
        <v>22640</v>
      </c>
      <c r="I16533">
        <v>697.13400000000001</v>
      </c>
    </row>
    <row r="16534" spans="1:9" x14ac:dyDescent="0.25">
      <c r="A16534" t="s">
        <v>31078</v>
      </c>
      <c r="B16534">
        <v>13120</v>
      </c>
      <c r="C16534" s="2">
        <f t="shared" si="1704"/>
        <v>44401</v>
      </c>
      <c r="D16534" s="1">
        <f>TIMEVALUE("10:45:51")</f>
        <v>0.44850694444444444</v>
      </c>
      <c r="E16534" s="2">
        <f t="shared" si="1705"/>
        <v>44401</v>
      </c>
      <c r="F16534" s="1">
        <f>TIMEVALUE("10:56:08")</f>
        <v>0.45564814814814814</v>
      </c>
      <c r="G16534" t="s">
        <v>1762</v>
      </c>
      <c r="H16534" t="s">
        <v>5863</v>
      </c>
      <c r="I16534">
        <v>697.45299999999997</v>
      </c>
    </row>
    <row r="16535" spans="1:9" x14ac:dyDescent="0.25">
      <c r="A16535" t="s">
        <v>31079</v>
      </c>
      <c r="B16535">
        <v>13120</v>
      </c>
      <c r="C16535" s="2">
        <f t="shared" si="1704"/>
        <v>44401</v>
      </c>
      <c r="D16535" s="1">
        <f>TIMEVALUE("10:57:42")</f>
        <v>0.45673611111111112</v>
      </c>
      <c r="E16535" s="2">
        <f t="shared" si="1705"/>
        <v>44401</v>
      </c>
      <c r="F16535" s="1">
        <f>TIMEVALUE("11:04:38")</f>
        <v>0.46155092592592595</v>
      </c>
      <c r="G16535" t="s">
        <v>2018</v>
      </c>
      <c r="H16535" t="s">
        <v>31080</v>
      </c>
      <c r="I16535">
        <v>697.79499999999996</v>
      </c>
    </row>
    <row r="16536" spans="1:9" x14ac:dyDescent="0.25">
      <c r="A16536" t="s">
        <v>31081</v>
      </c>
      <c r="B16536">
        <v>13120</v>
      </c>
      <c r="C16536" s="2">
        <f t="shared" si="1704"/>
        <v>44401</v>
      </c>
      <c r="D16536" s="1">
        <f>TIMEVALUE("11:05:48")</f>
        <v>0.46236111111111111</v>
      </c>
      <c r="E16536" s="2">
        <f t="shared" si="1705"/>
        <v>44401</v>
      </c>
      <c r="F16536" s="1">
        <f>TIMEVALUE("11:12:18")</f>
        <v>0.46687499999999998</v>
      </c>
      <c r="G16536" t="s">
        <v>1869</v>
      </c>
      <c r="H16536" t="s">
        <v>31082</v>
      </c>
      <c r="I16536">
        <v>699.923</v>
      </c>
    </row>
    <row r="16537" spans="1:9" x14ac:dyDescent="0.25">
      <c r="A16537" t="s">
        <v>31083</v>
      </c>
      <c r="B16537">
        <v>13120</v>
      </c>
      <c r="C16537" s="2">
        <f t="shared" si="1704"/>
        <v>44401</v>
      </c>
      <c r="D16537" s="1">
        <f>TIMEVALUE("11:13:39")</f>
        <v>0.46781250000000002</v>
      </c>
      <c r="E16537" s="2">
        <f t="shared" si="1705"/>
        <v>44401</v>
      </c>
      <c r="F16537" s="1">
        <f>TIMEVALUE("11:18:43")</f>
        <v>0.4713310185185185</v>
      </c>
      <c r="G16537" t="s">
        <v>5047</v>
      </c>
      <c r="H16537" t="s">
        <v>26558</v>
      </c>
      <c r="I16537">
        <v>699.45500000000004</v>
      </c>
    </row>
    <row r="16538" spans="1:9" x14ac:dyDescent="0.25">
      <c r="A16538" t="s">
        <v>31084</v>
      </c>
      <c r="B16538">
        <v>13120</v>
      </c>
      <c r="C16538" s="2">
        <f t="shared" si="1704"/>
        <v>44401</v>
      </c>
      <c r="D16538" s="1">
        <f>TIMEVALUE("11:21:10")</f>
        <v>0.47303240740740743</v>
      </c>
      <c r="E16538" s="2">
        <f t="shared" si="1705"/>
        <v>44401</v>
      </c>
      <c r="F16538" s="1">
        <f>TIMEVALUE("11:29:29")</f>
        <v>0.47880787037037037</v>
      </c>
      <c r="G16538" t="s">
        <v>2501</v>
      </c>
      <c r="H16538" t="s">
        <v>21616</v>
      </c>
      <c r="I16538">
        <v>698.72299999999996</v>
      </c>
    </row>
    <row r="16539" spans="1:9" x14ac:dyDescent="0.25">
      <c r="A16539" t="s">
        <v>31085</v>
      </c>
      <c r="B16539">
        <v>13120</v>
      </c>
      <c r="C16539" s="2">
        <f t="shared" si="1704"/>
        <v>44401</v>
      </c>
      <c r="D16539" s="1">
        <f>TIMEVALUE("11:30:51")</f>
        <v>0.47975694444444444</v>
      </c>
      <c r="E16539" s="2">
        <f t="shared" si="1705"/>
        <v>44401</v>
      </c>
      <c r="F16539" s="1">
        <f>TIMEVALUE("11:40:22")</f>
        <v>0.48636574074074074</v>
      </c>
      <c r="G16539" t="s">
        <v>622</v>
      </c>
      <c r="H16539" t="s">
        <v>31086</v>
      </c>
      <c r="I16539">
        <v>700.09699999999998</v>
      </c>
    </row>
    <row r="16540" spans="1:9" x14ac:dyDescent="0.25">
      <c r="A16540" t="s">
        <v>31087</v>
      </c>
      <c r="B16540">
        <v>13120</v>
      </c>
      <c r="C16540" s="2">
        <f t="shared" si="1704"/>
        <v>44401</v>
      </c>
      <c r="D16540" s="1">
        <f>TIMEVALUE("11:42:09")</f>
        <v>0.48760416666666667</v>
      </c>
      <c r="E16540" s="2">
        <f t="shared" si="1705"/>
        <v>44401</v>
      </c>
      <c r="F16540" s="1">
        <f>TIMEVALUE("11:44:50")</f>
        <v>0.48946759259259259</v>
      </c>
      <c r="G16540" t="s">
        <v>3064</v>
      </c>
      <c r="H16540" t="s">
        <v>31088</v>
      </c>
      <c r="I16540">
        <v>699.39400000000001</v>
      </c>
    </row>
    <row r="16541" spans="1:9" x14ac:dyDescent="0.25">
      <c r="A16541" t="s">
        <v>31089</v>
      </c>
      <c r="B16541">
        <v>13120</v>
      </c>
      <c r="C16541" s="2">
        <f t="shared" si="1704"/>
        <v>44401</v>
      </c>
      <c r="D16541" s="1">
        <f>TIMEVALUE("11:46:17")</f>
        <v>0.49047453703703703</v>
      </c>
      <c r="E16541" s="2">
        <f t="shared" si="1705"/>
        <v>44401</v>
      </c>
      <c r="F16541" s="1">
        <f>TIMEVALUE("11:53:08")</f>
        <v>0.49523148148148149</v>
      </c>
      <c r="G16541" t="s">
        <v>278</v>
      </c>
      <c r="H16541" t="s">
        <v>23253</v>
      </c>
      <c r="I16541">
        <v>700.45399999999995</v>
      </c>
    </row>
    <row r="16542" spans="1:9" x14ac:dyDescent="0.25">
      <c r="A16542" t="s">
        <v>31090</v>
      </c>
      <c r="B16542">
        <v>13120</v>
      </c>
      <c r="C16542" s="2">
        <f t="shared" si="1704"/>
        <v>44401</v>
      </c>
      <c r="D16542" s="1">
        <f>TIMEVALUE("11:54:29")</f>
        <v>0.49616898148148147</v>
      </c>
      <c r="E16542" s="2">
        <f t="shared" si="1705"/>
        <v>44401</v>
      </c>
      <c r="F16542" s="1">
        <f>TIMEVALUE("11:57:34")</f>
        <v>0.49831018518518516</v>
      </c>
      <c r="G16542" t="s">
        <v>541</v>
      </c>
      <c r="H16542" t="s">
        <v>13452</v>
      </c>
      <c r="I16542">
        <v>700.12</v>
      </c>
    </row>
    <row r="16543" spans="1:9" x14ac:dyDescent="0.25">
      <c r="A16543" t="s">
        <v>31091</v>
      </c>
      <c r="B16543">
        <v>13120</v>
      </c>
      <c r="C16543" s="2">
        <f t="shared" si="1704"/>
        <v>44401</v>
      </c>
      <c r="D16543" s="1">
        <f>TIMEVALUE("10:14:29")</f>
        <v>0.42672453703703705</v>
      </c>
      <c r="E16543" s="2">
        <f t="shared" si="1705"/>
        <v>44401</v>
      </c>
      <c r="F16543" s="1">
        <f>TIMEVALUE("10:16:58")</f>
        <v>0.42844907407407407</v>
      </c>
      <c r="G16543" t="s">
        <v>2691</v>
      </c>
      <c r="H16543" t="s">
        <v>31092</v>
      </c>
      <c r="I16543">
        <v>700.34699999999998</v>
      </c>
    </row>
    <row r="16544" spans="1:9" x14ac:dyDescent="0.25">
      <c r="A16544" t="s">
        <v>31093</v>
      </c>
      <c r="B16544">
        <v>13119</v>
      </c>
      <c r="C16544" s="2">
        <f>DATEVALUE("2025-07-29")</f>
        <v>44405</v>
      </c>
      <c r="D16544" s="1">
        <f>TIMEVALUE("10:55:54")</f>
        <v>0.45548611111111109</v>
      </c>
      <c r="E16544" s="2">
        <f>DATEVALUE("2025-07-29")</f>
        <v>44405</v>
      </c>
      <c r="F16544" s="1">
        <f>TIMEVALUE("10:57:30")</f>
        <v>0.45659722222222221</v>
      </c>
      <c r="G16544" t="s">
        <v>732</v>
      </c>
      <c r="H16544" t="s">
        <v>168</v>
      </c>
      <c r="I16544">
        <v>696.32600000000002</v>
      </c>
    </row>
    <row r="16545" spans="1:9" x14ac:dyDescent="0.25">
      <c r="A16545" t="s">
        <v>31094</v>
      </c>
      <c r="B16545">
        <v>13120</v>
      </c>
      <c r="C16545" s="2">
        <f t="shared" ref="C16545:C16569" si="1706">DATEVALUE("2025-07-25")</f>
        <v>44401</v>
      </c>
      <c r="D16545" s="1">
        <f>TIMEVALUE("12:02:43")</f>
        <v>0.50188657407407411</v>
      </c>
      <c r="E16545" s="2">
        <f t="shared" ref="E16545:E16569" si="1707">DATEVALUE("2025-07-25")</f>
        <v>44401</v>
      </c>
      <c r="F16545" s="1">
        <f>TIMEVALUE("12:03:41")</f>
        <v>0.50255787037037036</v>
      </c>
      <c r="G16545" t="s">
        <v>2871</v>
      </c>
      <c r="H16545" t="s">
        <v>31095</v>
      </c>
      <c r="I16545">
        <v>699.505</v>
      </c>
    </row>
    <row r="16546" spans="1:9" x14ac:dyDescent="0.25">
      <c r="A16546" t="s">
        <v>31096</v>
      </c>
      <c r="B16546">
        <v>13120</v>
      </c>
      <c r="C16546" s="2">
        <f t="shared" si="1706"/>
        <v>44401</v>
      </c>
      <c r="D16546" s="1">
        <f>TIMEVALUE("12:59:17")</f>
        <v>0.54116898148148151</v>
      </c>
      <c r="E16546" s="2">
        <f t="shared" si="1707"/>
        <v>44401</v>
      </c>
      <c r="F16546" s="1">
        <f>TIMEVALUE("13:04:17")</f>
        <v>0.54464120370370372</v>
      </c>
      <c r="G16546" t="s">
        <v>680</v>
      </c>
      <c r="H16546" t="s">
        <v>31097</v>
      </c>
      <c r="I16546">
        <v>696.90099999999995</v>
      </c>
    </row>
    <row r="16547" spans="1:9" x14ac:dyDescent="0.25">
      <c r="A16547" t="s">
        <v>31098</v>
      </c>
      <c r="B16547">
        <v>13120</v>
      </c>
      <c r="C16547" s="2">
        <f t="shared" si="1706"/>
        <v>44401</v>
      </c>
      <c r="D16547" s="1">
        <f>TIMEVALUE("13:05:51")</f>
        <v>0.54572916666666671</v>
      </c>
      <c r="E16547" s="2">
        <f t="shared" si="1707"/>
        <v>44401</v>
      </c>
      <c r="F16547" s="1">
        <f>TIMEVALUE("13:10:09")</f>
        <v>0.54871527777777773</v>
      </c>
      <c r="G16547" t="s">
        <v>6673</v>
      </c>
      <c r="H16547" t="s">
        <v>22085</v>
      </c>
      <c r="I16547">
        <v>697.25300000000004</v>
      </c>
    </row>
    <row r="16548" spans="1:9" x14ac:dyDescent="0.25">
      <c r="A16548" t="s">
        <v>31099</v>
      </c>
      <c r="B16548">
        <v>13120</v>
      </c>
      <c r="C16548" s="2">
        <f t="shared" si="1706"/>
        <v>44401</v>
      </c>
      <c r="D16548" s="1">
        <f>TIMEVALUE("13:12:12")</f>
        <v>0.55013888888888884</v>
      </c>
      <c r="E16548" s="2">
        <f t="shared" si="1707"/>
        <v>44401</v>
      </c>
      <c r="F16548" s="1">
        <f>TIMEVALUE("13:20:10")</f>
        <v>0.5556712962962963</v>
      </c>
      <c r="G16548" t="s">
        <v>255</v>
      </c>
      <c r="H16548" t="s">
        <v>19608</v>
      </c>
      <c r="I16548">
        <v>697.41099999999994</v>
      </c>
    </row>
    <row r="16549" spans="1:9" x14ac:dyDescent="0.25">
      <c r="A16549" t="s">
        <v>31100</v>
      </c>
      <c r="B16549">
        <v>13120</v>
      </c>
      <c r="C16549" s="2">
        <f t="shared" si="1706"/>
        <v>44401</v>
      </c>
      <c r="D16549" s="1">
        <f>TIMEVALUE("13:21:36")</f>
        <v>0.55666666666666664</v>
      </c>
      <c r="E16549" s="2">
        <f t="shared" si="1707"/>
        <v>44401</v>
      </c>
      <c r="F16549" s="1">
        <f>TIMEVALUE("13:25:42")</f>
        <v>0.55951388888888887</v>
      </c>
      <c r="G16549" t="s">
        <v>2469</v>
      </c>
      <c r="H16549" t="s">
        <v>776</v>
      </c>
      <c r="I16549">
        <v>697.923</v>
      </c>
    </row>
    <row r="16550" spans="1:9" x14ac:dyDescent="0.25">
      <c r="A16550" t="s">
        <v>31101</v>
      </c>
      <c r="B16550">
        <v>13120</v>
      </c>
      <c r="C16550" s="2">
        <f t="shared" si="1706"/>
        <v>44401</v>
      </c>
      <c r="D16550" s="1">
        <f>TIMEVALUE("13:27:19")</f>
        <v>0.56063657407407408</v>
      </c>
      <c r="E16550" s="2">
        <f t="shared" si="1707"/>
        <v>44401</v>
      </c>
      <c r="F16550" s="1">
        <f>TIMEVALUE("13:31:39")</f>
        <v>0.56364583333333329</v>
      </c>
      <c r="G16550" t="s">
        <v>517</v>
      </c>
      <c r="H16550" t="s">
        <v>31102</v>
      </c>
      <c r="I16550">
        <v>698.04700000000003</v>
      </c>
    </row>
    <row r="16551" spans="1:9" x14ac:dyDescent="0.25">
      <c r="A16551" t="s">
        <v>31103</v>
      </c>
      <c r="B16551">
        <v>13120</v>
      </c>
      <c r="C16551" s="2">
        <f t="shared" si="1706"/>
        <v>44401</v>
      </c>
      <c r="D16551" s="1">
        <f>TIMEVALUE("13:33:27")</f>
        <v>0.56489583333333337</v>
      </c>
      <c r="E16551" s="2">
        <f t="shared" si="1707"/>
        <v>44401</v>
      </c>
      <c r="F16551" s="1">
        <f>TIMEVALUE("13:35:13")</f>
        <v>0.56612268518518516</v>
      </c>
      <c r="G16551" t="s">
        <v>400</v>
      </c>
      <c r="H16551" t="s">
        <v>31104</v>
      </c>
      <c r="I16551">
        <v>698.25599999999997</v>
      </c>
    </row>
    <row r="16552" spans="1:9" x14ac:dyDescent="0.25">
      <c r="A16552" t="s">
        <v>31105</v>
      </c>
      <c r="B16552">
        <v>13120</v>
      </c>
      <c r="C16552" s="2">
        <f t="shared" si="1706"/>
        <v>44401</v>
      </c>
      <c r="D16552" s="1">
        <f>TIMEVALUE("13:38:30")</f>
        <v>0.56840277777777781</v>
      </c>
      <c r="E16552" s="2">
        <f t="shared" si="1707"/>
        <v>44401</v>
      </c>
      <c r="F16552" s="1">
        <f>TIMEVALUE("13:45:56")</f>
        <v>0.57356481481481481</v>
      </c>
      <c r="G16552" t="s">
        <v>3100</v>
      </c>
      <c r="H16552" t="s">
        <v>26417</v>
      </c>
      <c r="I16552">
        <v>700.00599999999997</v>
      </c>
    </row>
    <row r="16553" spans="1:9" x14ac:dyDescent="0.25">
      <c r="A16553" t="s">
        <v>31106</v>
      </c>
      <c r="B16553">
        <v>13120</v>
      </c>
      <c r="C16553" s="2">
        <f t="shared" si="1706"/>
        <v>44401</v>
      </c>
      <c r="D16553" s="1">
        <f>TIMEVALUE("13:47:37")</f>
        <v>0.57473379629629628</v>
      </c>
      <c r="E16553" s="2">
        <f t="shared" si="1707"/>
        <v>44401</v>
      </c>
      <c r="F16553" s="1">
        <f>TIMEVALUE("13:56:25")</f>
        <v>0.58084490740740746</v>
      </c>
      <c r="G16553" t="s">
        <v>3047</v>
      </c>
      <c r="H16553" t="s">
        <v>21558</v>
      </c>
      <c r="I16553">
        <v>699.03499999999997</v>
      </c>
    </row>
    <row r="16554" spans="1:9" x14ac:dyDescent="0.25">
      <c r="A16554" t="s">
        <v>31107</v>
      </c>
      <c r="B16554">
        <v>13120</v>
      </c>
      <c r="C16554" s="2">
        <f t="shared" si="1706"/>
        <v>44401</v>
      </c>
      <c r="D16554" s="1">
        <f>TIMEVALUE("13:58:08")</f>
        <v>0.58203703703703702</v>
      </c>
      <c r="E16554" s="2">
        <f t="shared" si="1707"/>
        <v>44401</v>
      </c>
      <c r="F16554" s="1">
        <f>TIMEVALUE("14:03:13")</f>
        <v>0.58556712962962965</v>
      </c>
      <c r="G16554" t="s">
        <v>1901</v>
      </c>
      <c r="H16554" t="s">
        <v>558</v>
      </c>
      <c r="I16554">
        <v>700.76300000000003</v>
      </c>
    </row>
    <row r="16555" spans="1:9" x14ac:dyDescent="0.25">
      <c r="A16555" t="s">
        <v>31108</v>
      </c>
      <c r="B16555">
        <v>13120</v>
      </c>
      <c r="C16555" s="2">
        <f t="shared" si="1706"/>
        <v>44401</v>
      </c>
      <c r="D16555" s="1">
        <f>TIMEVALUE("14:04:53")</f>
        <v>0.58672453703703709</v>
      </c>
      <c r="E16555" s="2">
        <f t="shared" si="1707"/>
        <v>44401</v>
      </c>
      <c r="F16555" s="1">
        <f>TIMEVALUE("14:05:49")</f>
        <v>0.58737268518518515</v>
      </c>
      <c r="G16555" t="s">
        <v>2670</v>
      </c>
      <c r="H16555" t="s">
        <v>5799</v>
      </c>
      <c r="I16555">
        <v>699.745</v>
      </c>
    </row>
    <row r="16556" spans="1:9" x14ac:dyDescent="0.25">
      <c r="A16556" t="s">
        <v>31109</v>
      </c>
      <c r="B16556">
        <v>13120</v>
      </c>
      <c r="C16556" s="2">
        <f t="shared" si="1706"/>
        <v>44401</v>
      </c>
      <c r="D16556" s="1">
        <f>TIMEVALUE("10:20:26")</f>
        <v>0.43085648148148148</v>
      </c>
      <c r="E16556" s="2">
        <f t="shared" si="1707"/>
        <v>44401</v>
      </c>
      <c r="F16556" s="1">
        <f>TIMEVALUE("10:23:10")</f>
        <v>0.43275462962962963</v>
      </c>
      <c r="G16556" t="s">
        <v>2832</v>
      </c>
      <c r="H16556" t="s">
        <v>31110</v>
      </c>
      <c r="I16556">
        <v>699.99300000000005</v>
      </c>
    </row>
    <row r="16557" spans="1:9" x14ac:dyDescent="0.25">
      <c r="A16557" t="s">
        <v>31111</v>
      </c>
      <c r="B16557">
        <v>13120</v>
      </c>
      <c r="C16557" s="2">
        <f t="shared" si="1706"/>
        <v>44401</v>
      </c>
      <c r="D16557" s="1">
        <f>TIMEVALUE("14:40:29")</f>
        <v>0.61144675925925929</v>
      </c>
      <c r="E16557" s="2">
        <f t="shared" si="1707"/>
        <v>44401</v>
      </c>
      <c r="F16557" s="1">
        <f>TIMEVALUE("14:55:20")</f>
        <v>0.62175925925925923</v>
      </c>
      <c r="G16557" t="s">
        <v>3133</v>
      </c>
      <c r="H16557" t="s">
        <v>31112</v>
      </c>
      <c r="I16557">
        <v>696.25199999999995</v>
      </c>
    </row>
    <row r="16558" spans="1:9" x14ac:dyDescent="0.25">
      <c r="A16558" t="s">
        <v>31113</v>
      </c>
      <c r="B16558">
        <v>13120</v>
      </c>
      <c r="C16558" s="2">
        <f t="shared" si="1706"/>
        <v>44401</v>
      </c>
      <c r="D16558" s="1">
        <f>TIMEVALUE("14:59:43")</f>
        <v>0.62480324074074078</v>
      </c>
      <c r="E16558" s="2">
        <f t="shared" si="1707"/>
        <v>44401</v>
      </c>
      <c r="F16558" s="1">
        <f>TIMEVALUE("15:03:49")</f>
        <v>0.62765046296296301</v>
      </c>
      <c r="G16558" t="s">
        <v>2469</v>
      </c>
      <c r="H16558" t="s">
        <v>29431</v>
      </c>
      <c r="I16558">
        <v>696.43600000000004</v>
      </c>
    </row>
    <row r="16559" spans="1:9" x14ac:dyDescent="0.25">
      <c r="A16559" t="s">
        <v>31114</v>
      </c>
      <c r="B16559">
        <v>13120</v>
      </c>
      <c r="C16559" s="2">
        <f t="shared" si="1706"/>
        <v>44401</v>
      </c>
      <c r="D16559" s="1">
        <f>TIMEVALUE("15:05:32")</f>
        <v>0.62884259259259256</v>
      </c>
      <c r="E16559" s="2">
        <f t="shared" si="1707"/>
        <v>44401</v>
      </c>
      <c r="F16559" s="1">
        <f>TIMEVALUE("15:10:40")</f>
        <v>0.63240740740740742</v>
      </c>
      <c r="G16559" t="s">
        <v>1736</v>
      </c>
      <c r="H16559" t="s">
        <v>3747</v>
      </c>
      <c r="I16559">
        <v>697.83799999999997</v>
      </c>
    </row>
    <row r="16560" spans="1:9" x14ac:dyDescent="0.25">
      <c r="A16560" t="s">
        <v>31115</v>
      </c>
      <c r="B16560">
        <v>13120</v>
      </c>
      <c r="C16560" s="2">
        <f t="shared" si="1706"/>
        <v>44401</v>
      </c>
      <c r="D16560" s="1">
        <f>TIMEVALUE("15:12:17")</f>
        <v>0.63353009259259263</v>
      </c>
      <c r="E16560" s="2">
        <f t="shared" si="1707"/>
        <v>44401</v>
      </c>
      <c r="F16560" s="1">
        <f>TIMEVALUE("15:15:05")</f>
        <v>0.63547453703703705</v>
      </c>
      <c r="G16560" t="s">
        <v>3034</v>
      </c>
      <c r="H16560" t="s">
        <v>26689</v>
      </c>
      <c r="I16560">
        <v>697.05399999999997</v>
      </c>
    </row>
    <row r="16561" spans="1:9" x14ac:dyDescent="0.25">
      <c r="A16561" t="s">
        <v>31116</v>
      </c>
      <c r="B16561">
        <v>13120</v>
      </c>
      <c r="C16561" s="2">
        <f t="shared" si="1706"/>
        <v>44401</v>
      </c>
      <c r="D16561" s="1">
        <f>TIMEVALUE("15:17:04")</f>
        <v>0.63685185185185189</v>
      </c>
      <c r="E16561" s="2">
        <f t="shared" si="1707"/>
        <v>44401</v>
      </c>
      <c r="F16561" s="1">
        <f>TIMEVALUE("15:21:16")</f>
        <v>0.63976851851851857</v>
      </c>
      <c r="G16561" t="s">
        <v>874</v>
      </c>
      <c r="H16561" t="s">
        <v>31117</v>
      </c>
      <c r="I16561">
        <v>697.45100000000002</v>
      </c>
    </row>
    <row r="16562" spans="1:9" x14ac:dyDescent="0.25">
      <c r="A16562" t="s">
        <v>31118</v>
      </c>
      <c r="B16562">
        <v>13120</v>
      </c>
      <c r="C16562" s="2">
        <f t="shared" si="1706"/>
        <v>44401</v>
      </c>
      <c r="D16562" s="1">
        <f>TIMEVALUE("15:22:46")</f>
        <v>0.64081018518518518</v>
      </c>
      <c r="E16562" s="2">
        <f t="shared" si="1707"/>
        <v>44401</v>
      </c>
      <c r="F16562" s="1">
        <f>TIMEVALUE("15:28:27")</f>
        <v>0.64475694444444442</v>
      </c>
      <c r="G16562" t="s">
        <v>5224</v>
      </c>
      <c r="H16562" t="s">
        <v>31119</v>
      </c>
      <c r="I16562">
        <v>697.80200000000002</v>
      </c>
    </row>
    <row r="16563" spans="1:9" x14ac:dyDescent="0.25">
      <c r="A16563" t="s">
        <v>31120</v>
      </c>
      <c r="B16563">
        <v>13120</v>
      </c>
      <c r="C16563" s="2">
        <f t="shared" si="1706"/>
        <v>44401</v>
      </c>
      <c r="D16563" s="1">
        <f>TIMEVALUE("15:29:46")</f>
        <v>0.64567129629629627</v>
      </c>
      <c r="E16563" s="2">
        <f t="shared" si="1707"/>
        <v>44401</v>
      </c>
      <c r="F16563" s="1">
        <f>TIMEVALUE("15:35:02")</f>
        <v>0.64932870370370366</v>
      </c>
      <c r="G16563" t="s">
        <v>10587</v>
      </c>
      <c r="H16563" t="s">
        <v>31121</v>
      </c>
      <c r="I16563">
        <v>698.07</v>
      </c>
    </row>
    <row r="16564" spans="1:9" x14ac:dyDescent="0.25">
      <c r="A16564" t="s">
        <v>31122</v>
      </c>
      <c r="B16564">
        <v>13120</v>
      </c>
      <c r="C16564" s="2">
        <f t="shared" si="1706"/>
        <v>44401</v>
      </c>
      <c r="D16564" s="1">
        <f>TIMEVALUE("15:36:27")</f>
        <v>0.65031249999999996</v>
      </c>
      <c r="E16564" s="2">
        <f t="shared" si="1707"/>
        <v>44401</v>
      </c>
      <c r="F16564" s="1">
        <f>TIMEVALUE("15:41:28")</f>
        <v>0.65379629629629632</v>
      </c>
      <c r="G16564" t="s">
        <v>2177</v>
      </c>
      <c r="H16564" t="s">
        <v>20841</v>
      </c>
      <c r="I16564">
        <v>698.88800000000003</v>
      </c>
    </row>
    <row r="16565" spans="1:9" x14ac:dyDescent="0.25">
      <c r="A16565" t="s">
        <v>31123</v>
      </c>
      <c r="B16565">
        <v>13120</v>
      </c>
      <c r="C16565" s="2">
        <f t="shared" si="1706"/>
        <v>44401</v>
      </c>
      <c r="D16565" s="1">
        <f>TIMEVALUE("15:43:08")</f>
        <v>0.65495370370370365</v>
      </c>
      <c r="E16565" s="2">
        <f t="shared" si="1707"/>
        <v>44401</v>
      </c>
      <c r="F16565" s="1">
        <f>TIMEVALUE("15:47:47")</f>
        <v>0.65818287037037038</v>
      </c>
      <c r="G16565" t="s">
        <v>7070</v>
      </c>
      <c r="H16565" t="s">
        <v>3858</v>
      </c>
      <c r="I16565">
        <v>698.63199999999995</v>
      </c>
    </row>
    <row r="16566" spans="1:9" x14ac:dyDescent="0.25">
      <c r="A16566" t="s">
        <v>31124</v>
      </c>
      <c r="B16566">
        <v>13120</v>
      </c>
      <c r="C16566" s="2">
        <f t="shared" si="1706"/>
        <v>44401</v>
      </c>
      <c r="D16566" s="1">
        <f>TIMEVALUE("15:49:01")</f>
        <v>0.65903935185185181</v>
      </c>
      <c r="E16566" s="2">
        <f t="shared" si="1707"/>
        <v>44401</v>
      </c>
      <c r="F16566" s="1">
        <f>TIMEVALUE("15:54:39")</f>
        <v>0.66295138888888894</v>
      </c>
      <c r="G16566" t="s">
        <v>1934</v>
      </c>
      <c r="H16566" t="s">
        <v>26628</v>
      </c>
      <c r="I16566">
        <v>698.86099999999999</v>
      </c>
    </row>
    <row r="16567" spans="1:9" x14ac:dyDescent="0.25">
      <c r="A16567" t="s">
        <v>31125</v>
      </c>
      <c r="B16567">
        <v>13120</v>
      </c>
      <c r="C16567" s="2">
        <f t="shared" si="1706"/>
        <v>44401</v>
      </c>
      <c r="D16567" s="1">
        <f>TIMEVALUE("15:56:20")</f>
        <v>0.66412037037037042</v>
      </c>
      <c r="E16567" s="2">
        <f t="shared" si="1707"/>
        <v>44401</v>
      </c>
      <c r="F16567" s="1">
        <f>TIMEVALUE("16:08:28")</f>
        <v>0.67254629629629625</v>
      </c>
      <c r="G16567" t="s">
        <v>11879</v>
      </c>
      <c r="H16567" t="s">
        <v>31126</v>
      </c>
      <c r="I16567">
        <v>699.32399999999996</v>
      </c>
    </row>
    <row r="16568" spans="1:9" x14ac:dyDescent="0.25">
      <c r="A16568" t="s">
        <v>31127</v>
      </c>
      <c r="B16568">
        <v>13120</v>
      </c>
      <c r="C16568" s="2">
        <f t="shared" si="1706"/>
        <v>44401</v>
      </c>
      <c r="D16568" s="1">
        <f>TIMEVALUE("16:09:49")</f>
        <v>0.67348379629629629</v>
      </c>
      <c r="E16568" s="2">
        <f t="shared" si="1707"/>
        <v>44401</v>
      </c>
      <c r="F16568" s="1">
        <f>TIMEVALUE("16:10:51")</f>
        <v>0.67420138888888892</v>
      </c>
      <c r="G16568" t="s">
        <v>3849</v>
      </c>
      <c r="H16568" t="s">
        <v>31128</v>
      </c>
      <c r="I16568">
        <v>699.32500000000005</v>
      </c>
    </row>
    <row r="16569" spans="1:9" x14ac:dyDescent="0.25">
      <c r="A16569" t="s">
        <v>31129</v>
      </c>
      <c r="B16569">
        <v>13120</v>
      </c>
      <c r="C16569" s="2">
        <f t="shared" si="1706"/>
        <v>44401</v>
      </c>
      <c r="D16569" s="1">
        <f>TIMEVALUE("14:07:48")</f>
        <v>0.58875</v>
      </c>
      <c r="E16569" s="2">
        <f t="shared" si="1707"/>
        <v>44401</v>
      </c>
      <c r="F16569" s="1">
        <f>TIMEVALUE("14:22:11")</f>
        <v>0.59873842592592597</v>
      </c>
      <c r="G16569" t="s">
        <v>827</v>
      </c>
      <c r="H16569" t="s">
        <v>31130</v>
      </c>
      <c r="I16569">
        <v>699.68299999999999</v>
      </c>
    </row>
    <row r="16570" spans="1:9" x14ac:dyDescent="0.25">
      <c r="A16570" t="s">
        <v>31131</v>
      </c>
      <c r="B16570">
        <v>13120</v>
      </c>
      <c r="C16570" s="2">
        <f t="shared" ref="C16570:C16581" si="1708">DATEVALUE("2025-07-26")</f>
        <v>44402</v>
      </c>
      <c r="D16570" s="1">
        <f>TIMEVALUE("07:43:46")</f>
        <v>0.3220601851851852</v>
      </c>
      <c r="E16570" s="2">
        <f t="shared" ref="E16570:E16581" si="1709">DATEVALUE("2025-07-26")</f>
        <v>44402</v>
      </c>
      <c r="F16570" s="1">
        <f>TIMEVALUE("07:46:54")</f>
        <v>0.32423611111111111</v>
      </c>
      <c r="G16570" t="s">
        <v>388</v>
      </c>
      <c r="H16570" t="s">
        <v>31132</v>
      </c>
      <c r="I16570">
        <v>695.91300000000001</v>
      </c>
    </row>
    <row r="16571" spans="1:9" x14ac:dyDescent="0.25">
      <c r="A16571" t="s">
        <v>31133</v>
      </c>
      <c r="B16571">
        <v>13120</v>
      </c>
      <c r="C16571" s="2">
        <f t="shared" si="1708"/>
        <v>44402</v>
      </c>
      <c r="D16571" s="1">
        <f>TIMEVALUE("07:29:08")</f>
        <v>0.31189814814814815</v>
      </c>
      <c r="E16571" s="2">
        <f t="shared" si="1709"/>
        <v>44402</v>
      </c>
      <c r="F16571" s="1">
        <f>TIMEVALUE("07:39:10")</f>
        <v>0.31886574074074076</v>
      </c>
      <c r="G16571" t="s">
        <v>1163</v>
      </c>
      <c r="H16571" t="s">
        <v>29904</v>
      </c>
      <c r="I16571">
        <v>696.09799999999996</v>
      </c>
    </row>
    <row r="16572" spans="1:9" x14ac:dyDescent="0.25">
      <c r="A16572" t="s">
        <v>31134</v>
      </c>
      <c r="B16572">
        <v>13120</v>
      </c>
      <c r="C16572" s="2">
        <f t="shared" si="1708"/>
        <v>44402</v>
      </c>
      <c r="D16572" s="1">
        <f>TIMEVALUE("07:49:03")</f>
        <v>0.32572916666666668</v>
      </c>
      <c r="E16572" s="2">
        <f t="shared" si="1709"/>
        <v>44402</v>
      </c>
      <c r="F16572" s="1">
        <f>TIMEVALUE("07:54:10")</f>
        <v>0.32928240740740738</v>
      </c>
      <c r="G16572" t="s">
        <v>13125</v>
      </c>
      <c r="H16572" t="s">
        <v>31135</v>
      </c>
      <c r="I16572">
        <v>697.62400000000002</v>
      </c>
    </row>
    <row r="16573" spans="1:9" x14ac:dyDescent="0.25">
      <c r="A16573" t="s">
        <v>31136</v>
      </c>
      <c r="B16573">
        <v>13120</v>
      </c>
      <c r="C16573" s="2">
        <f t="shared" si="1708"/>
        <v>44402</v>
      </c>
      <c r="D16573" s="1">
        <f>TIMEVALUE("07:55:42")</f>
        <v>0.33034722222222224</v>
      </c>
      <c r="E16573" s="2">
        <f t="shared" si="1709"/>
        <v>44402</v>
      </c>
      <c r="F16573" s="1">
        <f>TIMEVALUE("08:03:39")</f>
        <v>0.33586805555555554</v>
      </c>
      <c r="G16573" t="s">
        <v>4427</v>
      </c>
      <c r="H16573" t="s">
        <v>23418</v>
      </c>
      <c r="I16573">
        <v>696.71699999999998</v>
      </c>
    </row>
    <row r="16574" spans="1:9" x14ac:dyDescent="0.25">
      <c r="A16574" t="s">
        <v>31137</v>
      </c>
      <c r="B16574">
        <v>13120</v>
      </c>
      <c r="C16574" s="2">
        <f t="shared" si="1708"/>
        <v>44402</v>
      </c>
      <c r="D16574" s="1">
        <f>TIMEVALUE("08:05:05")</f>
        <v>0.33686342592592594</v>
      </c>
      <c r="E16574" s="2">
        <f t="shared" si="1709"/>
        <v>44402</v>
      </c>
      <c r="F16574" s="1">
        <f>TIMEVALUE("08:09:05")</f>
        <v>0.33964120370370371</v>
      </c>
      <c r="G16574" t="s">
        <v>85</v>
      </c>
      <c r="H16574" t="s">
        <v>30232</v>
      </c>
      <c r="I16574">
        <v>697.76499999999999</v>
      </c>
    </row>
    <row r="16575" spans="1:9" x14ac:dyDescent="0.25">
      <c r="A16575" t="s">
        <v>31138</v>
      </c>
      <c r="B16575">
        <v>13120</v>
      </c>
      <c r="C16575" s="2">
        <f t="shared" si="1708"/>
        <v>44402</v>
      </c>
      <c r="D16575" s="1">
        <f>TIMEVALUE("08:10:35")</f>
        <v>0.34068287037037037</v>
      </c>
      <c r="E16575" s="2">
        <f t="shared" si="1709"/>
        <v>44402</v>
      </c>
      <c r="F16575" s="1">
        <f>TIMEVALUE("08:17:02")</f>
        <v>0.34516203703703702</v>
      </c>
      <c r="G16575" t="s">
        <v>6170</v>
      </c>
      <c r="H16575" t="s">
        <v>29092</v>
      </c>
      <c r="I16575">
        <v>699.10400000000004</v>
      </c>
    </row>
    <row r="16576" spans="1:9" x14ac:dyDescent="0.25">
      <c r="A16576" t="s">
        <v>31139</v>
      </c>
      <c r="B16576">
        <v>13120</v>
      </c>
      <c r="C16576" s="2">
        <f t="shared" si="1708"/>
        <v>44402</v>
      </c>
      <c r="D16576" s="1">
        <f>TIMEVALUE("08:18:28")</f>
        <v>0.34615740740740741</v>
      </c>
      <c r="E16576" s="2">
        <f t="shared" si="1709"/>
        <v>44402</v>
      </c>
      <c r="F16576" s="1">
        <f>TIMEVALUE("08:21:28")</f>
        <v>0.34824074074074074</v>
      </c>
      <c r="G16576" t="s">
        <v>433</v>
      </c>
      <c r="H16576" t="s">
        <v>31140</v>
      </c>
      <c r="I16576">
        <v>697.56399999999996</v>
      </c>
    </row>
    <row r="16577" spans="1:9" x14ac:dyDescent="0.25">
      <c r="A16577" t="s">
        <v>31141</v>
      </c>
      <c r="B16577">
        <v>13120</v>
      </c>
      <c r="C16577" s="2">
        <f t="shared" si="1708"/>
        <v>44402</v>
      </c>
      <c r="D16577" s="1">
        <f>TIMEVALUE("08:23:33")</f>
        <v>0.34968749999999998</v>
      </c>
      <c r="E16577" s="2">
        <f t="shared" si="1709"/>
        <v>44402</v>
      </c>
      <c r="F16577" s="1">
        <f>TIMEVALUE("08:27:31")</f>
        <v>0.35244212962962962</v>
      </c>
      <c r="G16577" t="s">
        <v>3040</v>
      </c>
      <c r="H16577" t="s">
        <v>31142</v>
      </c>
      <c r="I16577">
        <v>697.80700000000002</v>
      </c>
    </row>
    <row r="16578" spans="1:9" x14ac:dyDescent="0.25">
      <c r="A16578" t="s">
        <v>31143</v>
      </c>
      <c r="B16578">
        <v>13120</v>
      </c>
      <c r="C16578" s="2">
        <f t="shared" si="1708"/>
        <v>44402</v>
      </c>
      <c r="D16578" s="1">
        <f>TIMEVALUE("08:28:59")</f>
        <v>0.35346064814814815</v>
      </c>
      <c r="E16578" s="2">
        <f t="shared" si="1709"/>
        <v>44402</v>
      </c>
      <c r="F16578" s="1">
        <f>TIMEVALUE("08:34:06")</f>
        <v>0.35701388888888891</v>
      </c>
      <c r="G16578" t="s">
        <v>13125</v>
      </c>
      <c r="H16578" t="s">
        <v>31144</v>
      </c>
      <c r="I16578">
        <v>698.35500000000002</v>
      </c>
    </row>
    <row r="16579" spans="1:9" x14ac:dyDescent="0.25">
      <c r="A16579" t="s">
        <v>31145</v>
      </c>
      <c r="B16579">
        <v>13120</v>
      </c>
      <c r="C16579" s="2">
        <f t="shared" si="1708"/>
        <v>44402</v>
      </c>
      <c r="D16579" s="1">
        <f>TIMEVALUE("08:35:42")</f>
        <v>0.35812500000000003</v>
      </c>
      <c r="E16579" s="2">
        <f t="shared" si="1709"/>
        <v>44402</v>
      </c>
      <c r="F16579" s="1">
        <f>TIMEVALUE("08:39:50")</f>
        <v>0.36099537037037038</v>
      </c>
      <c r="G16579" t="s">
        <v>3226</v>
      </c>
      <c r="H16579" t="s">
        <v>23581</v>
      </c>
      <c r="I16579">
        <v>698.46600000000001</v>
      </c>
    </row>
    <row r="16580" spans="1:9" x14ac:dyDescent="0.25">
      <c r="A16580" t="s">
        <v>31146</v>
      </c>
      <c r="B16580">
        <v>13120</v>
      </c>
      <c r="C16580" s="2">
        <f t="shared" si="1708"/>
        <v>44402</v>
      </c>
      <c r="D16580" s="1">
        <f>TIMEVALUE("08:41:08")</f>
        <v>0.36189814814814814</v>
      </c>
      <c r="E16580" s="2">
        <f t="shared" si="1709"/>
        <v>44402</v>
      </c>
      <c r="F16580" s="1">
        <f>TIMEVALUE("08:45:17")</f>
        <v>0.36478009259259259</v>
      </c>
      <c r="G16580" t="s">
        <v>3740</v>
      </c>
      <c r="H16580" t="s">
        <v>31147</v>
      </c>
      <c r="I16580">
        <v>698.72400000000005</v>
      </c>
    </row>
    <row r="16581" spans="1:9" x14ac:dyDescent="0.25">
      <c r="A16581" t="s">
        <v>31148</v>
      </c>
      <c r="B16581">
        <v>13120</v>
      </c>
      <c r="C16581" s="2">
        <f t="shared" si="1708"/>
        <v>44402</v>
      </c>
      <c r="D16581" s="1">
        <f>TIMEVALUE("08:47:01")</f>
        <v>0.36598379629629629</v>
      </c>
      <c r="E16581" s="2">
        <f t="shared" si="1709"/>
        <v>44402</v>
      </c>
      <c r="F16581" s="1">
        <f>TIMEVALUE("08:50:16")</f>
        <v>0.36824074074074076</v>
      </c>
      <c r="G16581" t="s">
        <v>13397</v>
      </c>
      <c r="H16581" t="s">
        <v>31149</v>
      </c>
      <c r="I16581">
        <v>698.91499999999996</v>
      </c>
    </row>
    <row r="16582" spans="1:9" x14ac:dyDescent="0.25">
      <c r="A16582" t="s">
        <v>31150</v>
      </c>
      <c r="B16582">
        <v>13120</v>
      </c>
      <c r="C16582" s="2">
        <f>DATEVALUE("2025-07-25")</f>
        <v>44401</v>
      </c>
      <c r="D16582" s="1">
        <f>TIMEVALUE("16:14:16")</f>
        <v>0.67657407407407411</v>
      </c>
      <c r="E16582" s="2">
        <f>DATEVALUE("2025-07-25")</f>
        <v>44401</v>
      </c>
      <c r="F16582" s="1">
        <f>TIMEVALUE("16:18:28")</f>
        <v>0.67949074074074078</v>
      </c>
      <c r="G16582" t="s">
        <v>874</v>
      </c>
      <c r="H16582" t="s">
        <v>31151</v>
      </c>
      <c r="I16582">
        <v>699.28099999999995</v>
      </c>
    </row>
    <row r="16583" spans="1:9" x14ac:dyDescent="0.25">
      <c r="A16583" t="s">
        <v>31152</v>
      </c>
      <c r="B16583">
        <v>13112</v>
      </c>
      <c r="C16583" s="2">
        <f>DATEVALUE("2025-08-01")</f>
        <v>44408</v>
      </c>
      <c r="D16583" s="1">
        <f>TIMEVALUE("10:32:56")</f>
        <v>0.43953703703703706</v>
      </c>
      <c r="E16583" s="2">
        <f>DATEVALUE("2025-08-01")</f>
        <v>44408</v>
      </c>
      <c r="F16583" s="1">
        <f>TIMEVALUE("10:42:05")</f>
        <v>0.44589120370370372</v>
      </c>
      <c r="G16583" t="s">
        <v>1065</v>
      </c>
      <c r="H16583" t="s">
        <v>31153</v>
      </c>
      <c r="I16583">
        <v>697.47299999999996</v>
      </c>
    </row>
    <row r="16584" spans="1:9" x14ac:dyDescent="0.25">
      <c r="A16584" t="s">
        <v>31154</v>
      </c>
      <c r="B16584">
        <v>13120</v>
      </c>
      <c r="C16584" s="2">
        <f t="shared" ref="C16584:C16608" si="1710">DATEVALUE("2025-07-26")</f>
        <v>44402</v>
      </c>
      <c r="D16584" s="1">
        <f>TIMEVALUE("09:03:21")</f>
        <v>0.37732638888888886</v>
      </c>
      <c r="E16584" s="2">
        <f t="shared" ref="E16584:E16608" si="1711">DATEVALUE("2025-07-26")</f>
        <v>44402</v>
      </c>
      <c r="F16584" s="1">
        <f>TIMEVALUE("09:09:33")</f>
        <v>0.38163194444444443</v>
      </c>
      <c r="G16584" t="s">
        <v>655</v>
      </c>
      <c r="H16584" t="s">
        <v>31155</v>
      </c>
      <c r="I16584">
        <v>695.95100000000002</v>
      </c>
    </row>
    <row r="16585" spans="1:9" x14ac:dyDescent="0.25">
      <c r="A16585" t="s">
        <v>31156</v>
      </c>
      <c r="B16585">
        <v>13120</v>
      </c>
      <c r="C16585" s="2">
        <f t="shared" si="1710"/>
        <v>44402</v>
      </c>
      <c r="D16585" s="1">
        <f>TIMEVALUE("09:12:35")</f>
        <v>0.38373842592592594</v>
      </c>
      <c r="E16585" s="2">
        <f t="shared" si="1711"/>
        <v>44402</v>
      </c>
      <c r="F16585" s="1">
        <f>TIMEVALUE("09:23:31")</f>
        <v>0.39133101851851854</v>
      </c>
      <c r="G16585" t="s">
        <v>10913</v>
      </c>
      <c r="H16585" t="s">
        <v>31157</v>
      </c>
      <c r="I16585">
        <v>696.86</v>
      </c>
    </row>
    <row r="16586" spans="1:9" x14ac:dyDescent="0.25">
      <c r="A16586" t="s">
        <v>31158</v>
      </c>
      <c r="B16586">
        <v>13120</v>
      </c>
      <c r="C16586" s="2">
        <f t="shared" si="1710"/>
        <v>44402</v>
      </c>
      <c r="D16586" s="1">
        <f>TIMEVALUE("09:24:58")</f>
        <v>0.39233796296296297</v>
      </c>
      <c r="E16586" s="2">
        <f t="shared" si="1711"/>
        <v>44402</v>
      </c>
      <c r="F16586" s="1">
        <f>TIMEVALUE("09:35:58")</f>
        <v>0.39997685185185183</v>
      </c>
      <c r="G16586" t="s">
        <v>1093</v>
      </c>
      <c r="H16586" t="s">
        <v>31159</v>
      </c>
      <c r="I16586">
        <v>697.13199999999995</v>
      </c>
    </row>
    <row r="16587" spans="1:9" x14ac:dyDescent="0.25">
      <c r="A16587" t="s">
        <v>31160</v>
      </c>
      <c r="B16587">
        <v>13120</v>
      </c>
      <c r="C16587" s="2">
        <f t="shared" si="1710"/>
        <v>44402</v>
      </c>
      <c r="D16587" s="1">
        <f>TIMEVALUE("09:37:28")</f>
        <v>0.4010185185185185</v>
      </c>
      <c r="E16587" s="2">
        <f t="shared" si="1711"/>
        <v>44402</v>
      </c>
      <c r="F16587" s="1">
        <f>TIMEVALUE("09:44:43")</f>
        <v>0.40605324074074073</v>
      </c>
      <c r="G16587" t="s">
        <v>2796</v>
      </c>
      <c r="H16587" t="s">
        <v>31161</v>
      </c>
      <c r="I16587">
        <v>696.74800000000005</v>
      </c>
    </row>
    <row r="16588" spans="1:9" x14ac:dyDescent="0.25">
      <c r="A16588" t="s">
        <v>31162</v>
      </c>
      <c r="B16588">
        <v>13120</v>
      </c>
      <c r="C16588" s="2">
        <f t="shared" si="1710"/>
        <v>44402</v>
      </c>
      <c r="D16588" s="1">
        <f>TIMEVALUE("09:47:51")</f>
        <v>0.40822916666666664</v>
      </c>
      <c r="E16588" s="2">
        <f t="shared" si="1711"/>
        <v>44402</v>
      </c>
      <c r="F16588" s="1">
        <f>TIMEVALUE("09:50:58")</f>
        <v>0.41039351851851852</v>
      </c>
      <c r="G16588" t="s">
        <v>2662</v>
      </c>
      <c r="H16588" t="s">
        <v>31163</v>
      </c>
      <c r="I16588">
        <v>697.01199999999994</v>
      </c>
    </row>
    <row r="16589" spans="1:9" x14ac:dyDescent="0.25">
      <c r="A16589" t="s">
        <v>31164</v>
      </c>
      <c r="B16589">
        <v>13120</v>
      </c>
      <c r="C16589" s="2">
        <f t="shared" si="1710"/>
        <v>44402</v>
      </c>
      <c r="D16589" s="1">
        <f>TIMEVALUE("09:52:19")</f>
        <v>0.4113310185185185</v>
      </c>
      <c r="E16589" s="2">
        <f t="shared" si="1711"/>
        <v>44402</v>
      </c>
      <c r="F16589" s="1">
        <f>TIMEVALUE("09:55:46")</f>
        <v>0.41372685185185187</v>
      </c>
      <c r="G16589" t="s">
        <v>677</v>
      </c>
      <c r="H16589" t="s">
        <v>31165</v>
      </c>
      <c r="I16589">
        <v>697.24800000000005</v>
      </c>
    </row>
    <row r="16590" spans="1:9" x14ac:dyDescent="0.25">
      <c r="A16590" t="s">
        <v>31166</v>
      </c>
      <c r="B16590">
        <v>13120</v>
      </c>
      <c r="C16590" s="2">
        <f t="shared" si="1710"/>
        <v>44402</v>
      </c>
      <c r="D16590" s="1">
        <f>TIMEVALUE("09:57:23")</f>
        <v>0.41484953703703703</v>
      </c>
      <c r="E16590" s="2">
        <f t="shared" si="1711"/>
        <v>44402</v>
      </c>
      <c r="F16590" s="1">
        <f>TIMEVALUE("09:58:31")</f>
        <v>0.41563657407407406</v>
      </c>
      <c r="G16590" t="s">
        <v>439</v>
      </c>
      <c r="H16590" t="s">
        <v>31167</v>
      </c>
      <c r="I16590">
        <v>697.51199999999994</v>
      </c>
    </row>
    <row r="16591" spans="1:9" x14ac:dyDescent="0.25">
      <c r="A16591" t="s">
        <v>31168</v>
      </c>
      <c r="B16591">
        <v>13120</v>
      </c>
      <c r="C16591" s="2">
        <f t="shared" si="1710"/>
        <v>44402</v>
      </c>
      <c r="D16591" s="1">
        <f>TIMEVALUE("10:00:15")</f>
        <v>0.41684027777777777</v>
      </c>
      <c r="E16591" s="2">
        <f t="shared" si="1711"/>
        <v>44402</v>
      </c>
      <c r="F16591" s="1">
        <f>TIMEVALUE("10:04:45")</f>
        <v>0.41996527777777776</v>
      </c>
      <c r="G16591" t="s">
        <v>6589</v>
      </c>
      <c r="H16591" t="s">
        <v>2324</v>
      </c>
      <c r="I16591">
        <v>697.79200000000003</v>
      </c>
    </row>
    <row r="16592" spans="1:9" x14ac:dyDescent="0.25">
      <c r="A16592" t="s">
        <v>31169</v>
      </c>
      <c r="B16592">
        <v>13120</v>
      </c>
      <c r="C16592" s="2">
        <f t="shared" si="1710"/>
        <v>44402</v>
      </c>
      <c r="D16592" s="1">
        <f>TIMEVALUE("10:07:03")</f>
        <v>0.42156250000000001</v>
      </c>
      <c r="E16592" s="2">
        <f t="shared" si="1711"/>
        <v>44402</v>
      </c>
      <c r="F16592" s="1">
        <f>TIMEVALUE("10:13:45")</f>
        <v>0.42621527777777779</v>
      </c>
      <c r="G16592" t="s">
        <v>2025</v>
      </c>
      <c r="H16592" t="s">
        <v>1001</v>
      </c>
      <c r="I16592">
        <v>698.04700000000003</v>
      </c>
    </row>
    <row r="16593" spans="1:9" x14ac:dyDescent="0.25">
      <c r="A16593" t="s">
        <v>31170</v>
      </c>
      <c r="B16593">
        <v>13120</v>
      </c>
      <c r="C16593" s="2">
        <f t="shared" si="1710"/>
        <v>44402</v>
      </c>
      <c r="D16593" s="1">
        <f>TIMEVALUE("10:15:07")</f>
        <v>0.42716435185185186</v>
      </c>
      <c r="E16593" s="2">
        <f t="shared" si="1711"/>
        <v>44402</v>
      </c>
      <c r="F16593" s="1">
        <f>TIMEVALUE("10:20:04")</f>
        <v>0.43060185185185185</v>
      </c>
      <c r="G16593" t="s">
        <v>646</v>
      </c>
      <c r="H16593" t="s">
        <v>31171</v>
      </c>
      <c r="I16593">
        <v>698.36500000000001</v>
      </c>
    </row>
    <row r="16594" spans="1:9" x14ac:dyDescent="0.25">
      <c r="A16594" t="s">
        <v>31172</v>
      </c>
      <c r="B16594">
        <v>13120</v>
      </c>
      <c r="C16594" s="2">
        <f t="shared" si="1710"/>
        <v>44402</v>
      </c>
      <c r="D16594" s="1">
        <f>TIMEVALUE("10:21:41")</f>
        <v>0.43172453703703706</v>
      </c>
      <c r="E16594" s="2">
        <f t="shared" si="1711"/>
        <v>44402</v>
      </c>
      <c r="F16594" s="1">
        <f>TIMEVALUE("10:23:03")</f>
        <v>0.43267361111111113</v>
      </c>
      <c r="G16594" t="s">
        <v>2206</v>
      </c>
      <c r="H16594" t="s">
        <v>28994</v>
      </c>
      <c r="I16594">
        <v>698.62599999999998</v>
      </c>
    </row>
    <row r="16595" spans="1:9" x14ac:dyDescent="0.25">
      <c r="A16595" t="s">
        <v>31173</v>
      </c>
      <c r="B16595">
        <v>13120</v>
      </c>
      <c r="C16595" s="2">
        <f t="shared" si="1710"/>
        <v>44402</v>
      </c>
      <c r="D16595" s="1">
        <f>TIMEVALUE("08:52:33")</f>
        <v>0.36982638888888891</v>
      </c>
      <c r="E16595" s="2">
        <f t="shared" si="1711"/>
        <v>44402</v>
      </c>
      <c r="F16595" s="1">
        <f>TIMEVALUE("08:57:14")</f>
        <v>0.37307870370370372</v>
      </c>
      <c r="G16595" t="s">
        <v>3722</v>
      </c>
      <c r="H16595" t="s">
        <v>31174</v>
      </c>
      <c r="I16595">
        <v>698.96699999999998</v>
      </c>
    </row>
    <row r="16596" spans="1:9" x14ac:dyDescent="0.25">
      <c r="A16596" t="s">
        <v>31175</v>
      </c>
      <c r="B16596">
        <v>13120</v>
      </c>
      <c r="C16596" s="2">
        <f t="shared" si="1710"/>
        <v>44402</v>
      </c>
      <c r="D16596" s="1">
        <f>TIMEVALUE("10:51:51")</f>
        <v>0.4526736111111111</v>
      </c>
      <c r="E16596" s="2">
        <f t="shared" si="1711"/>
        <v>44402</v>
      </c>
      <c r="F16596" s="1">
        <f>TIMEVALUE("10:55:11")</f>
        <v>0.45498842592592592</v>
      </c>
      <c r="G16596" t="s">
        <v>775</v>
      </c>
      <c r="H16596" t="s">
        <v>29214</v>
      </c>
      <c r="I16596">
        <v>695.69399999999996</v>
      </c>
    </row>
    <row r="16597" spans="1:9" x14ac:dyDescent="0.25">
      <c r="A16597" t="s">
        <v>31176</v>
      </c>
      <c r="B16597">
        <v>13120</v>
      </c>
      <c r="C16597" s="2">
        <f t="shared" si="1710"/>
        <v>44402</v>
      </c>
      <c r="D16597" s="1">
        <f>TIMEVALUE("10:59:09")</f>
        <v>0.45774305555555556</v>
      </c>
      <c r="E16597" s="2">
        <f t="shared" si="1711"/>
        <v>44402</v>
      </c>
      <c r="F16597" s="1">
        <f>TIMEVALUE("11:14:26")</f>
        <v>0.46835648148148146</v>
      </c>
      <c r="G16597" t="s">
        <v>11226</v>
      </c>
      <c r="H16597" t="s">
        <v>22683</v>
      </c>
      <c r="I16597">
        <v>698.10900000000004</v>
      </c>
    </row>
    <row r="16598" spans="1:9" x14ac:dyDescent="0.25">
      <c r="A16598" t="s">
        <v>31177</v>
      </c>
      <c r="B16598">
        <v>13120</v>
      </c>
      <c r="C16598" s="2">
        <f t="shared" si="1710"/>
        <v>44402</v>
      </c>
      <c r="D16598" s="1">
        <f>TIMEVALUE("11:16:15")</f>
        <v>0.46961805555555558</v>
      </c>
      <c r="E16598" s="2">
        <f t="shared" si="1711"/>
        <v>44402</v>
      </c>
      <c r="F16598" s="1">
        <f>TIMEVALUE("11:23:41")</f>
        <v>0.47478009259259257</v>
      </c>
      <c r="G16598" t="s">
        <v>3100</v>
      </c>
      <c r="H16598" t="s">
        <v>31178</v>
      </c>
      <c r="I16598">
        <v>697.48099999999999</v>
      </c>
    </row>
    <row r="16599" spans="1:9" x14ac:dyDescent="0.25">
      <c r="A16599" t="s">
        <v>31179</v>
      </c>
      <c r="B16599">
        <v>13120</v>
      </c>
      <c r="C16599" s="2">
        <f t="shared" si="1710"/>
        <v>44402</v>
      </c>
      <c r="D16599" s="1">
        <f>TIMEVALUE("11:25:28")</f>
        <v>0.47601851851851851</v>
      </c>
      <c r="E16599" s="2">
        <f t="shared" si="1711"/>
        <v>44402</v>
      </c>
      <c r="F16599" s="1">
        <f>TIMEVALUE("11:36:08")</f>
        <v>0.48342592592592593</v>
      </c>
      <c r="G16599" t="s">
        <v>1340</v>
      </c>
      <c r="H16599" t="s">
        <v>4023</v>
      </c>
      <c r="I16599">
        <v>698.28700000000003</v>
      </c>
    </row>
    <row r="16600" spans="1:9" x14ac:dyDescent="0.25">
      <c r="A16600" t="s">
        <v>31180</v>
      </c>
      <c r="B16600">
        <v>13120</v>
      </c>
      <c r="C16600" s="2">
        <f t="shared" si="1710"/>
        <v>44402</v>
      </c>
      <c r="D16600" s="1">
        <f>TIMEVALUE("11:37:46")</f>
        <v>0.48456018518518518</v>
      </c>
      <c r="E16600" s="2">
        <f t="shared" si="1711"/>
        <v>44402</v>
      </c>
      <c r="F16600" s="1">
        <f>TIMEVALUE("11:45:06")</f>
        <v>0.48965277777777777</v>
      </c>
      <c r="G16600" t="s">
        <v>1125</v>
      </c>
      <c r="H16600" t="s">
        <v>31181</v>
      </c>
      <c r="I16600">
        <v>696.67899999999997</v>
      </c>
    </row>
    <row r="16601" spans="1:9" x14ac:dyDescent="0.25">
      <c r="A16601" t="s">
        <v>31182</v>
      </c>
      <c r="B16601">
        <v>13120</v>
      </c>
      <c r="C16601" s="2">
        <f t="shared" si="1710"/>
        <v>44402</v>
      </c>
      <c r="D16601" s="1">
        <f>TIMEVALUE("11:46:39")</f>
        <v>0.49072916666666666</v>
      </c>
      <c r="E16601" s="2">
        <f t="shared" si="1711"/>
        <v>44402</v>
      </c>
      <c r="F16601" s="1">
        <f>TIMEVALUE("11:52:42")</f>
        <v>0.49493055555555554</v>
      </c>
      <c r="G16601" t="s">
        <v>179</v>
      </c>
      <c r="H16601" t="s">
        <v>31183</v>
      </c>
      <c r="I16601">
        <v>696.83799999999997</v>
      </c>
    </row>
    <row r="16602" spans="1:9" x14ac:dyDescent="0.25">
      <c r="A16602" t="s">
        <v>31184</v>
      </c>
      <c r="B16602">
        <v>13120</v>
      </c>
      <c r="C16602" s="2">
        <f t="shared" si="1710"/>
        <v>44402</v>
      </c>
      <c r="D16602" s="1">
        <f>TIMEVALUE("11:54:22")</f>
        <v>0.49608796296296298</v>
      </c>
      <c r="E16602" s="2">
        <f t="shared" si="1711"/>
        <v>44402</v>
      </c>
      <c r="F16602" s="1">
        <f>TIMEVALUE("12:11:07")</f>
        <v>0.50771990740740736</v>
      </c>
      <c r="G16602" t="s">
        <v>94</v>
      </c>
      <c r="H16602" t="s">
        <v>31185</v>
      </c>
      <c r="I16602">
        <v>702.58100000000002</v>
      </c>
    </row>
    <row r="16603" spans="1:9" x14ac:dyDescent="0.25">
      <c r="A16603" t="s">
        <v>31186</v>
      </c>
      <c r="B16603">
        <v>13120</v>
      </c>
      <c r="C16603" s="2">
        <f t="shared" si="1710"/>
        <v>44402</v>
      </c>
      <c r="D16603" s="1">
        <f>TIMEVALUE("12:13:03")</f>
        <v>0.50906249999999997</v>
      </c>
      <c r="E16603" s="2">
        <f t="shared" si="1711"/>
        <v>44402</v>
      </c>
      <c r="F16603" s="1">
        <f>TIMEVALUE("12:20:34")</f>
        <v>0.51428240740740738</v>
      </c>
      <c r="G16603" t="s">
        <v>849</v>
      </c>
      <c r="H16603" t="s">
        <v>31187</v>
      </c>
      <c r="I16603">
        <v>700.13800000000003</v>
      </c>
    </row>
    <row r="16604" spans="1:9" x14ac:dyDescent="0.25">
      <c r="A16604" t="s">
        <v>31188</v>
      </c>
      <c r="B16604">
        <v>13120</v>
      </c>
      <c r="C16604" s="2">
        <f t="shared" si="1710"/>
        <v>44402</v>
      </c>
      <c r="D16604" s="1">
        <f>TIMEVALUE("12:22:14")</f>
        <v>0.51543981481481482</v>
      </c>
      <c r="E16604" s="2">
        <f t="shared" si="1711"/>
        <v>44402</v>
      </c>
      <c r="F16604" s="1">
        <f>TIMEVALUE("12:32:13")</f>
        <v>0.5223726851851852</v>
      </c>
      <c r="G16604" t="s">
        <v>1323</v>
      </c>
      <c r="H16604" t="s">
        <v>751</v>
      </c>
      <c r="I16604">
        <v>697.75099999999998</v>
      </c>
    </row>
    <row r="16605" spans="1:9" x14ac:dyDescent="0.25">
      <c r="A16605" t="s">
        <v>31189</v>
      </c>
      <c r="B16605">
        <v>13120</v>
      </c>
      <c r="C16605" s="2">
        <f t="shared" si="1710"/>
        <v>44402</v>
      </c>
      <c r="D16605" s="1">
        <f>TIMEVALUE("12:33:38")</f>
        <v>0.52335648148148151</v>
      </c>
      <c r="E16605" s="2">
        <f t="shared" si="1711"/>
        <v>44402</v>
      </c>
      <c r="F16605" s="1">
        <f>TIMEVALUE("12:42:28")</f>
        <v>0.52949074074074076</v>
      </c>
      <c r="G16605" t="s">
        <v>4402</v>
      </c>
      <c r="H16605" t="s">
        <v>31190</v>
      </c>
      <c r="I16605">
        <v>698.01199999999994</v>
      </c>
    </row>
    <row r="16606" spans="1:9" x14ac:dyDescent="0.25">
      <c r="A16606" t="s">
        <v>31191</v>
      </c>
      <c r="B16606">
        <v>13120</v>
      </c>
      <c r="C16606" s="2">
        <f t="shared" si="1710"/>
        <v>44402</v>
      </c>
      <c r="D16606" s="1">
        <f>TIMEVALUE("12:43:56")</f>
        <v>0.53050925925925929</v>
      </c>
      <c r="E16606" s="2">
        <f t="shared" si="1711"/>
        <v>44402</v>
      </c>
      <c r="F16606" s="1">
        <f>TIMEVALUE("12:55:35")</f>
        <v>0.538599537037037</v>
      </c>
      <c r="G16606" t="s">
        <v>1528</v>
      </c>
      <c r="H16606" t="s">
        <v>29129</v>
      </c>
      <c r="I16606">
        <v>699.774</v>
      </c>
    </row>
    <row r="16607" spans="1:9" x14ac:dyDescent="0.25">
      <c r="A16607" t="s">
        <v>31192</v>
      </c>
      <c r="B16607">
        <v>13120</v>
      </c>
      <c r="C16607" s="2">
        <f t="shared" si="1710"/>
        <v>44402</v>
      </c>
      <c r="D16607" s="1">
        <f>TIMEVALUE("12:57:05")</f>
        <v>0.53964120370370372</v>
      </c>
      <c r="E16607" s="2">
        <f t="shared" si="1711"/>
        <v>44402</v>
      </c>
      <c r="F16607" s="1">
        <f>TIMEVALUE("13:07:31")</f>
        <v>0.54688657407407404</v>
      </c>
      <c r="G16607" t="s">
        <v>11102</v>
      </c>
      <c r="H16607" t="s">
        <v>31193</v>
      </c>
      <c r="I16607">
        <v>699.50900000000001</v>
      </c>
    </row>
    <row r="16608" spans="1:9" x14ac:dyDescent="0.25">
      <c r="A16608" t="s">
        <v>31194</v>
      </c>
      <c r="B16608">
        <v>13120</v>
      </c>
      <c r="C16608" s="2">
        <f t="shared" si="1710"/>
        <v>44402</v>
      </c>
      <c r="D16608" s="1">
        <f>TIMEVALUE("10:24:43")</f>
        <v>0.43383101851851852</v>
      </c>
      <c r="E16608" s="2">
        <f t="shared" si="1711"/>
        <v>44402</v>
      </c>
      <c r="F16608" s="1">
        <f>TIMEVALUE("10:27:43")</f>
        <v>0.43591435185185184</v>
      </c>
      <c r="G16608" t="s">
        <v>433</v>
      </c>
      <c r="H16608" t="s">
        <v>29206</v>
      </c>
      <c r="I16608">
        <v>698.75300000000004</v>
      </c>
    </row>
    <row r="16609" spans="1:9" x14ac:dyDescent="0.25">
      <c r="A16609" t="s">
        <v>31195</v>
      </c>
      <c r="B16609">
        <v>13110</v>
      </c>
      <c r="C16609" s="2">
        <f t="shared" ref="C16609:C16623" si="1712">DATEVALUE("2025-07-24")</f>
        <v>44400</v>
      </c>
      <c r="D16609" s="1">
        <f>TIMEVALUE("14:23:57")</f>
        <v>0.59996527777777775</v>
      </c>
      <c r="E16609" s="2">
        <f t="shared" ref="E16609:E16623" si="1713">DATEVALUE("2025-07-24")</f>
        <v>44400</v>
      </c>
      <c r="F16609" s="1">
        <f>TIMEVALUE("14:25:31")</f>
        <v>0.60105324074074074</v>
      </c>
      <c r="G16609" t="s">
        <v>2316</v>
      </c>
      <c r="H16609" t="s">
        <v>16691</v>
      </c>
      <c r="I16609">
        <v>690.94399999999996</v>
      </c>
    </row>
    <row r="16610" spans="1:9" x14ac:dyDescent="0.25">
      <c r="A16610" t="s">
        <v>31196</v>
      </c>
      <c r="B16610">
        <v>13110</v>
      </c>
      <c r="C16610" s="2">
        <f t="shared" si="1712"/>
        <v>44400</v>
      </c>
      <c r="D16610" s="1">
        <f>TIMEVALUE("14:55:45")</f>
        <v>0.62204861111111109</v>
      </c>
      <c r="E16610" s="2">
        <f t="shared" si="1713"/>
        <v>44400</v>
      </c>
      <c r="F16610" s="1">
        <f>TIMEVALUE("14:57:49")</f>
        <v>0.62348379629629624</v>
      </c>
      <c r="G16610" t="s">
        <v>251</v>
      </c>
      <c r="H16610" t="s">
        <v>3670</v>
      </c>
      <c r="I16610">
        <v>694.36199999999997</v>
      </c>
    </row>
    <row r="16611" spans="1:9" x14ac:dyDescent="0.25">
      <c r="A16611" t="s">
        <v>31196</v>
      </c>
      <c r="B16611">
        <v>13110</v>
      </c>
      <c r="C16611" s="2">
        <f t="shared" si="1712"/>
        <v>44400</v>
      </c>
      <c r="D16611" s="1">
        <f>TIMEVALUE("14:58:03")</f>
        <v>0.62364583333333334</v>
      </c>
      <c r="E16611" s="2">
        <f t="shared" si="1713"/>
        <v>44400</v>
      </c>
      <c r="F16611" s="1">
        <f>TIMEVALUE("14:58:03")</f>
        <v>0.62364583333333334</v>
      </c>
      <c r="G16611" t="s">
        <v>162</v>
      </c>
      <c r="H16611" t="s">
        <v>163</v>
      </c>
      <c r="I16611">
        <v>98765432.099000007</v>
      </c>
    </row>
    <row r="16612" spans="1:9" x14ac:dyDescent="0.25">
      <c r="A16612" t="s">
        <v>31196</v>
      </c>
      <c r="B16612">
        <v>13110</v>
      </c>
      <c r="C16612" s="2">
        <f t="shared" si="1712"/>
        <v>44400</v>
      </c>
      <c r="D16612" s="1">
        <f>TIMEVALUE("14:58:50")</f>
        <v>0.62418981481481484</v>
      </c>
      <c r="E16612" s="2">
        <f t="shared" si="1713"/>
        <v>44400</v>
      </c>
      <c r="F16612" s="1">
        <f>TIMEVALUE("14:58:52")</f>
        <v>0.62421296296296291</v>
      </c>
      <c r="G16612" t="s">
        <v>7335</v>
      </c>
      <c r="H16612" t="s">
        <v>28967</v>
      </c>
      <c r="I16612">
        <v>691.24800000000005</v>
      </c>
    </row>
    <row r="16613" spans="1:9" x14ac:dyDescent="0.25">
      <c r="A16613" t="s">
        <v>31197</v>
      </c>
      <c r="B16613">
        <v>13110</v>
      </c>
      <c r="C16613" s="2">
        <f t="shared" si="1712"/>
        <v>44400</v>
      </c>
      <c r="D16613" s="1">
        <f>TIMEVALUE("15:00:53")</f>
        <v>0.62561342592592595</v>
      </c>
      <c r="E16613" s="2">
        <f t="shared" si="1713"/>
        <v>44400</v>
      </c>
      <c r="F16613" s="1">
        <f>TIMEVALUE("15:02:42")</f>
        <v>0.62687499999999996</v>
      </c>
      <c r="G16613" t="s">
        <v>481</v>
      </c>
      <c r="H16613" t="s">
        <v>17925</v>
      </c>
      <c r="I16613">
        <v>691.36800000000005</v>
      </c>
    </row>
    <row r="16614" spans="1:9" x14ac:dyDescent="0.25">
      <c r="A16614" t="s">
        <v>31198</v>
      </c>
      <c r="B16614">
        <v>13110</v>
      </c>
      <c r="C16614" s="2">
        <f t="shared" si="1712"/>
        <v>44400</v>
      </c>
      <c r="D16614" s="1">
        <f>TIMEVALUE("15:03:51")</f>
        <v>0.62767361111111108</v>
      </c>
      <c r="E16614" s="2">
        <f t="shared" si="1713"/>
        <v>44400</v>
      </c>
      <c r="F16614" s="1">
        <f>TIMEVALUE("15:17:01")</f>
        <v>0.63681712962962966</v>
      </c>
      <c r="G16614" t="s">
        <v>3689</v>
      </c>
      <c r="H16614" t="s">
        <v>31199</v>
      </c>
      <c r="I16614">
        <v>693.57399999999996</v>
      </c>
    </row>
    <row r="16615" spans="1:9" x14ac:dyDescent="0.25">
      <c r="A16615" t="s">
        <v>31200</v>
      </c>
      <c r="B16615">
        <v>13110</v>
      </c>
      <c r="C16615" s="2">
        <f t="shared" si="1712"/>
        <v>44400</v>
      </c>
      <c r="D16615" s="1">
        <f>TIMEVALUE("15:18:28")</f>
        <v>0.63782407407407404</v>
      </c>
      <c r="E16615" s="2">
        <f t="shared" si="1713"/>
        <v>44400</v>
      </c>
      <c r="F16615" s="1">
        <f>TIMEVALUE("15:21:39")</f>
        <v>0.64003472222222224</v>
      </c>
      <c r="G16615" t="s">
        <v>802</v>
      </c>
      <c r="H16615" t="s">
        <v>31201</v>
      </c>
      <c r="I16615">
        <v>697.01400000000001</v>
      </c>
    </row>
    <row r="16616" spans="1:9" x14ac:dyDescent="0.25">
      <c r="A16616" t="s">
        <v>31202</v>
      </c>
      <c r="B16616">
        <v>13110</v>
      </c>
      <c r="C16616" s="2">
        <f t="shared" si="1712"/>
        <v>44400</v>
      </c>
      <c r="D16616" s="1">
        <f>TIMEVALUE("15:23:01")</f>
        <v>0.64098379629629632</v>
      </c>
      <c r="E16616" s="2">
        <f t="shared" si="1713"/>
        <v>44400</v>
      </c>
      <c r="F16616" s="1">
        <f>TIMEVALUE("15:31:26")</f>
        <v>0.64682870370370371</v>
      </c>
      <c r="G16616" t="s">
        <v>3084</v>
      </c>
      <c r="H16616" t="s">
        <v>31203</v>
      </c>
      <c r="I16616">
        <v>693.85699999999997</v>
      </c>
    </row>
    <row r="16617" spans="1:9" x14ac:dyDescent="0.25">
      <c r="A16617" t="s">
        <v>31204</v>
      </c>
      <c r="B16617">
        <v>13110</v>
      </c>
      <c r="C16617" s="2">
        <f t="shared" si="1712"/>
        <v>44400</v>
      </c>
      <c r="D16617" s="1">
        <f>TIMEVALUE("15:32:46")</f>
        <v>0.6477546296296296</v>
      </c>
      <c r="E16617" s="2">
        <f t="shared" si="1713"/>
        <v>44400</v>
      </c>
      <c r="F16617" s="1">
        <f>TIMEVALUE("15:40:52")</f>
        <v>0.65337962962962959</v>
      </c>
      <c r="G16617" t="s">
        <v>1052</v>
      </c>
      <c r="H16617" t="s">
        <v>31205</v>
      </c>
      <c r="I16617">
        <v>695.38300000000004</v>
      </c>
    </row>
    <row r="16618" spans="1:9" x14ac:dyDescent="0.25">
      <c r="A16618" t="s">
        <v>31206</v>
      </c>
      <c r="B16618">
        <v>13110</v>
      </c>
      <c r="C16618" s="2">
        <f t="shared" si="1712"/>
        <v>44400</v>
      </c>
      <c r="D16618" s="1">
        <f>TIMEVALUE("15:42:19")</f>
        <v>0.65438657407407408</v>
      </c>
      <c r="E16618" s="2">
        <f t="shared" si="1713"/>
        <v>44400</v>
      </c>
      <c r="F16618" s="1">
        <f>TIMEVALUE("15:46:35")</f>
        <v>0.65734953703703702</v>
      </c>
      <c r="G16618" t="s">
        <v>1363</v>
      </c>
      <c r="H16618" t="s">
        <v>16464</v>
      </c>
      <c r="I16618">
        <v>692.49599999999998</v>
      </c>
    </row>
    <row r="16619" spans="1:9" x14ac:dyDescent="0.25">
      <c r="A16619" t="s">
        <v>31207</v>
      </c>
      <c r="B16619">
        <v>13110</v>
      </c>
      <c r="C16619" s="2">
        <f t="shared" si="1712"/>
        <v>44400</v>
      </c>
      <c r="D16619" s="1">
        <f>TIMEVALUE("15:48:02")</f>
        <v>0.65835648148148151</v>
      </c>
      <c r="E16619" s="2">
        <f t="shared" si="1713"/>
        <v>44400</v>
      </c>
      <c r="F16619" s="1">
        <f>TIMEVALUE("15:55:11")</f>
        <v>0.66332175925925929</v>
      </c>
      <c r="G16619" t="s">
        <v>3265</v>
      </c>
      <c r="H16619" t="s">
        <v>31208</v>
      </c>
      <c r="I16619">
        <v>695.17100000000005</v>
      </c>
    </row>
    <row r="16620" spans="1:9" x14ac:dyDescent="0.25">
      <c r="A16620" t="s">
        <v>31209</v>
      </c>
      <c r="B16620">
        <v>13110</v>
      </c>
      <c r="C16620" s="2">
        <f t="shared" si="1712"/>
        <v>44400</v>
      </c>
      <c r="D16620" s="1">
        <f>TIMEVALUE("15:56:25")</f>
        <v>0.66417824074074072</v>
      </c>
      <c r="E16620" s="2">
        <f t="shared" si="1713"/>
        <v>44400</v>
      </c>
      <c r="F16620" s="1">
        <f>TIMEVALUE("16:01:46")</f>
        <v>0.66789351851851853</v>
      </c>
      <c r="G16620" t="s">
        <v>5337</v>
      </c>
      <c r="H16620" t="s">
        <v>24164</v>
      </c>
      <c r="I16620">
        <v>694.89200000000005</v>
      </c>
    </row>
    <row r="16621" spans="1:9" x14ac:dyDescent="0.25">
      <c r="A16621" t="s">
        <v>31210</v>
      </c>
      <c r="B16621">
        <v>13110</v>
      </c>
      <c r="C16621" s="2">
        <f t="shared" si="1712"/>
        <v>44400</v>
      </c>
      <c r="D16621" s="1">
        <f>TIMEVALUE("16:03:03")</f>
        <v>0.66878472222222218</v>
      </c>
      <c r="E16621" s="2">
        <f t="shared" si="1713"/>
        <v>44400</v>
      </c>
      <c r="F16621" s="1">
        <f>TIMEVALUE("16:11:54")</f>
        <v>0.67493055555555559</v>
      </c>
      <c r="G16621" t="s">
        <v>4581</v>
      </c>
      <c r="H16621" t="s">
        <v>31211</v>
      </c>
      <c r="I16621">
        <v>694.16600000000005</v>
      </c>
    </row>
    <row r="16622" spans="1:9" x14ac:dyDescent="0.25">
      <c r="A16622" t="s">
        <v>31212</v>
      </c>
      <c r="B16622">
        <v>13110</v>
      </c>
      <c r="C16622" s="2">
        <f t="shared" si="1712"/>
        <v>44400</v>
      </c>
      <c r="D16622" s="1">
        <f>TIMEVALUE("16:13:20")</f>
        <v>0.67592592592592593</v>
      </c>
      <c r="E16622" s="2">
        <f t="shared" si="1713"/>
        <v>44400</v>
      </c>
      <c r="F16622" s="1">
        <f>TIMEVALUE("16:20:21")</f>
        <v>0.68079861111111106</v>
      </c>
      <c r="G16622" t="s">
        <v>5314</v>
      </c>
      <c r="H16622" t="s">
        <v>18126</v>
      </c>
      <c r="I16622">
        <v>695.02200000000005</v>
      </c>
    </row>
    <row r="16623" spans="1:9" x14ac:dyDescent="0.25">
      <c r="A16623" t="s">
        <v>31213</v>
      </c>
      <c r="B16623">
        <v>13110</v>
      </c>
      <c r="C16623" s="2">
        <f t="shared" si="1712"/>
        <v>44400</v>
      </c>
      <c r="D16623" s="1">
        <f>TIMEVALUE("14:41:24")</f>
        <v>0.61208333333333331</v>
      </c>
      <c r="E16623" s="2">
        <f t="shared" si="1713"/>
        <v>44400</v>
      </c>
      <c r="F16623" s="1">
        <f>TIMEVALUE("14:49:33")</f>
        <v>0.61774305555555553</v>
      </c>
      <c r="G16623" t="s">
        <v>945</v>
      </c>
      <c r="H16623" t="s">
        <v>15006</v>
      </c>
      <c r="I16623">
        <v>694.27300000000002</v>
      </c>
    </row>
    <row r="16624" spans="1:9" x14ac:dyDescent="0.25">
      <c r="A16624" t="s">
        <v>31214</v>
      </c>
      <c r="B16624">
        <v>13110</v>
      </c>
      <c r="C16624" s="2">
        <f t="shared" ref="C16624:C16667" si="1714">DATEVALUE("2025-07-25")</f>
        <v>44401</v>
      </c>
      <c r="D16624" s="1">
        <f>TIMEVALUE("07:58:45")</f>
        <v>0.33246527777777779</v>
      </c>
      <c r="E16624" s="2">
        <f t="shared" ref="E16624:E16667" si="1715">DATEVALUE("2025-07-25")</f>
        <v>44401</v>
      </c>
      <c r="F16624" s="1">
        <f>TIMEVALUE("08:08:40")</f>
        <v>0.33935185185185185</v>
      </c>
      <c r="G16624" t="s">
        <v>2161</v>
      </c>
      <c r="H16624" t="s">
        <v>17751</v>
      </c>
      <c r="I16624">
        <v>692.303</v>
      </c>
    </row>
    <row r="16625" spans="1:9" x14ac:dyDescent="0.25">
      <c r="A16625" t="s">
        <v>31215</v>
      </c>
      <c r="B16625">
        <v>13110</v>
      </c>
      <c r="C16625" s="2">
        <f t="shared" si="1714"/>
        <v>44401</v>
      </c>
      <c r="D16625" s="1">
        <f>TIMEVALUE("08:17:17")</f>
        <v>0.34533564814814816</v>
      </c>
      <c r="E16625" s="2">
        <f t="shared" si="1715"/>
        <v>44401</v>
      </c>
      <c r="F16625" s="1">
        <f>TIMEVALUE("08:19:11")</f>
        <v>0.34665509259259258</v>
      </c>
      <c r="G16625" t="s">
        <v>2627</v>
      </c>
      <c r="H16625" t="s">
        <v>25156</v>
      </c>
      <c r="I16625">
        <v>696.05799999999999</v>
      </c>
    </row>
    <row r="16626" spans="1:9" x14ac:dyDescent="0.25">
      <c r="A16626" t="s">
        <v>31216</v>
      </c>
      <c r="B16626">
        <v>13110</v>
      </c>
      <c r="C16626" s="2">
        <f t="shared" si="1714"/>
        <v>44401</v>
      </c>
      <c r="D16626" s="1">
        <f>TIMEVALUE("08:21:31")</f>
        <v>0.34827546296296297</v>
      </c>
      <c r="E16626" s="2">
        <f t="shared" si="1715"/>
        <v>44401</v>
      </c>
      <c r="F16626" s="1">
        <f>TIMEVALUE("08:26:49")</f>
        <v>0.35195601851851854</v>
      </c>
      <c r="G16626" t="s">
        <v>3945</v>
      </c>
      <c r="H16626" t="s">
        <v>31217</v>
      </c>
      <c r="I16626">
        <v>692.02</v>
      </c>
    </row>
    <row r="16627" spans="1:9" x14ac:dyDescent="0.25">
      <c r="A16627" t="s">
        <v>31218</v>
      </c>
      <c r="B16627">
        <v>13110</v>
      </c>
      <c r="C16627" s="2">
        <f t="shared" si="1714"/>
        <v>44401</v>
      </c>
      <c r="D16627" s="1">
        <f>TIMEVALUE("08:29:30")</f>
        <v>0.35381944444444446</v>
      </c>
      <c r="E16627" s="2">
        <f t="shared" si="1715"/>
        <v>44401</v>
      </c>
      <c r="F16627" s="1">
        <f>TIMEVALUE("08:31:51")</f>
        <v>0.35545138888888889</v>
      </c>
      <c r="G16627" t="s">
        <v>242</v>
      </c>
      <c r="H16627" t="s">
        <v>15573</v>
      </c>
      <c r="I16627">
        <v>692.11699999999996</v>
      </c>
    </row>
    <row r="16628" spans="1:9" x14ac:dyDescent="0.25">
      <c r="A16628" t="s">
        <v>31219</v>
      </c>
      <c r="B16628">
        <v>13110</v>
      </c>
      <c r="C16628" s="2">
        <f t="shared" si="1714"/>
        <v>44401</v>
      </c>
      <c r="D16628" s="1">
        <f>TIMEVALUE("08:34:47")</f>
        <v>0.35748842592592595</v>
      </c>
      <c r="E16628" s="2">
        <f t="shared" si="1715"/>
        <v>44401</v>
      </c>
      <c r="F16628" s="1">
        <f>TIMEVALUE("08:37:24")</f>
        <v>0.35930555555555554</v>
      </c>
      <c r="G16628" t="s">
        <v>997</v>
      </c>
      <c r="H16628" t="s">
        <v>31220</v>
      </c>
      <c r="I16628">
        <v>692.44200000000001</v>
      </c>
    </row>
    <row r="16629" spans="1:9" x14ac:dyDescent="0.25">
      <c r="A16629" t="s">
        <v>31221</v>
      </c>
      <c r="B16629">
        <v>13110</v>
      </c>
      <c r="C16629" s="2">
        <f t="shared" si="1714"/>
        <v>44401</v>
      </c>
      <c r="D16629" s="1">
        <f>TIMEVALUE("08:38:45")</f>
        <v>0.36024305555555558</v>
      </c>
      <c r="E16629" s="2">
        <f t="shared" si="1715"/>
        <v>44401</v>
      </c>
      <c r="F16629" s="1">
        <f>TIMEVALUE("08:40:04")</f>
        <v>0.36115740740740743</v>
      </c>
      <c r="G16629" t="s">
        <v>372</v>
      </c>
      <c r="H16629" t="s">
        <v>31222</v>
      </c>
      <c r="I16629">
        <v>692.62099999999998</v>
      </c>
    </row>
    <row r="16630" spans="1:9" x14ac:dyDescent="0.25">
      <c r="A16630" t="s">
        <v>31223</v>
      </c>
      <c r="B16630">
        <v>13110</v>
      </c>
      <c r="C16630" s="2">
        <f t="shared" si="1714"/>
        <v>44401</v>
      </c>
      <c r="D16630" s="1">
        <f>TIMEVALUE("08:42:28")</f>
        <v>0.36282407407407408</v>
      </c>
      <c r="E16630" s="2">
        <f t="shared" si="1715"/>
        <v>44401</v>
      </c>
      <c r="F16630" s="1">
        <f>TIMEVALUE("08:48:39")</f>
        <v>0.36711805555555554</v>
      </c>
      <c r="G16630" t="s">
        <v>962</v>
      </c>
      <c r="H16630" t="s">
        <v>30422</v>
      </c>
      <c r="I16630">
        <v>692.98400000000004</v>
      </c>
    </row>
    <row r="16631" spans="1:9" x14ac:dyDescent="0.25">
      <c r="A16631" t="s">
        <v>31224</v>
      </c>
      <c r="B16631">
        <v>13110</v>
      </c>
      <c r="C16631" s="2">
        <f t="shared" si="1714"/>
        <v>44401</v>
      </c>
      <c r="D16631" s="1">
        <f>TIMEVALUE("08:49:53")</f>
        <v>0.36797453703703703</v>
      </c>
      <c r="E16631" s="2">
        <f t="shared" si="1715"/>
        <v>44401</v>
      </c>
      <c r="F16631" s="1">
        <f>TIMEVALUE("08:59:30")</f>
        <v>0.37465277777777778</v>
      </c>
      <c r="G16631" t="s">
        <v>1992</v>
      </c>
      <c r="H16631" t="s">
        <v>31225</v>
      </c>
      <c r="I16631">
        <v>693.08799999999997</v>
      </c>
    </row>
    <row r="16632" spans="1:9" x14ac:dyDescent="0.25">
      <c r="A16632" t="s">
        <v>31226</v>
      </c>
      <c r="B16632">
        <v>13110</v>
      </c>
      <c r="C16632" s="2">
        <f t="shared" si="1714"/>
        <v>44401</v>
      </c>
      <c r="D16632" s="1">
        <f>TIMEVALUE("09:00:45")</f>
        <v>0.37552083333333336</v>
      </c>
      <c r="E16632" s="2">
        <f t="shared" si="1715"/>
        <v>44401</v>
      </c>
      <c r="F16632" s="1">
        <f>TIMEVALUE("09:11:52")</f>
        <v>0.38324074074074072</v>
      </c>
      <c r="G16632" t="s">
        <v>7658</v>
      </c>
      <c r="H16632" t="s">
        <v>31227</v>
      </c>
      <c r="I16632">
        <v>693.28</v>
      </c>
    </row>
    <row r="16633" spans="1:9" x14ac:dyDescent="0.25">
      <c r="A16633" t="s">
        <v>31228</v>
      </c>
      <c r="B16633">
        <v>13110</v>
      </c>
      <c r="C16633" s="2">
        <f t="shared" si="1714"/>
        <v>44401</v>
      </c>
      <c r="D16633" s="1">
        <f>TIMEVALUE("07:45:23")</f>
        <v>0.32318287037037036</v>
      </c>
      <c r="E16633" s="2">
        <f t="shared" si="1715"/>
        <v>44401</v>
      </c>
      <c r="F16633" s="1">
        <f>TIMEVALUE("07:52:24")</f>
        <v>0.32805555555555554</v>
      </c>
      <c r="G16633" t="s">
        <v>5314</v>
      </c>
      <c r="H16633" t="s">
        <v>31229</v>
      </c>
      <c r="I16633">
        <v>693.36900000000003</v>
      </c>
    </row>
    <row r="16634" spans="1:9" x14ac:dyDescent="0.25">
      <c r="A16634" t="s">
        <v>31230</v>
      </c>
      <c r="B16634">
        <v>13110</v>
      </c>
      <c r="C16634" s="2">
        <f t="shared" si="1714"/>
        <v>44401</v>
      </c>
      <c r="D16634" s="1">
        <f>TIMEVALUE("09:25:07")</f>
        <v>0.39244212962962965</v>
      </c>
      <c r="E16634" s="2">
        <f t="shared" si="1715"/>
        <v>44401</v>
      </c>
      <c r="F16634" s="1">
        <f>TIMEVALUE("09:30:56")</f>
        <v>0.39648148148148149</v>
      </c>
      <c r="G16634" t="s">
        <v>3871</v>
      </c>
      <c r="H16634" t="s">
        <v>15650</v>
      </c>
      <c r="I16634">
        <v>692.74900000000002</v>
      </c>
    </row>
    <row r="16635" spans="1:9" x14ac:dyDescent="0.25">
      <c r="A16635" t="s">
        <v>31231</v>
      </c>
      <c r="B16635">
        <v>13110</v>
      </c>
      <c r="C16635" s="2">
        <f t="shared" si="1714"/>
        <v>44401</v>
      </c>
      <c r="D16635" s="1">
        <f>TIMEVALUE("09:35:15")</f>
        <v>0.39947916666666666</v>
      </c>
      <c r="E16635" s="2">
        <f t="shared" si="1715"/>
        <v>44401</v>
      </c>
      <c r="F16635" s="1">
        <f>TIMEVALUE("09:43:00")</f>
        <v>0.40486111111111112</v>
      </c>
      <c r="G16635" t="s">
        <v>1878</v>
      </c>
      <c r="H16635" t="s">
        <v>31232</v>
      </c>
      <c r="I16635">
        <v>695.48400000000004</v>
      </c>
    </row>
    <row r="16636" spans="1:9" x14ac:dyDescent="0.25">
      <c r="A16636" t="s">
        <v>31233</v>
      </c>
      <c r="B16636">
        <v>13110</v>
      </c>
      <c r="C16636" s="2">
        <f t="shared" si="1714"/>
        <v>44401</v>
      </c>
      <c r="D16636" s="1">
        <f>TIMEVALUE("09:45:16")</f>
        <v>0.40643518518518518</v>
      </c>
      <c r="E16636" s="2">
        <f t="shared" si="1715"/>
        <v>44401</v>
      </c>
      <c r="F16636" s="1">
        <f>TIMEVALUE("09:54:08")</f>
        <v>0.41259259259259257</v>
      </c>
      <c r="G16636" t="s">
        <v>167</v>
      </c>
      <c r="H16636" t="s">
        <v>31234</v>
      </c>
      <c r="I16636">
        <v>692.07</v>
      </c>
    </row>
    <row r="16637" spans="1:9" x14ac:dyDescent="0.25">
      <c r="A16637" t="s">
        <v>31235</v>
      </c>
      <c r="B16637">
        <v>13110</v>
      </c>
      <c r="C16637" s="2">
        <f t="shared" si="1714"/>
        <v>44401</v>
      </c>
      <c r="D16637" s="1">
        <f>TIMEVALUE("09:56:10")</f>
        <v>0.41400462962962964</v>
      </c>
      <c r="E16637" s="2">
        <f t="shared" si="1715"/>
        <v>44401</v>
      </c>
      <c r="F16637" s="1">
        <f>TIMEVALUE("10:04:41")</f>
        <v>0.41991898148148149</v>
      </c>
      <c r="G16637" t="s">
        <v>705</v>
      </c>
      <c r="H16637" t="s">
        <v>25318</v>
      </c>
      <c r="I16637">
        <v>695.73099999999999</v>
      </c>
    </row>
    <row r="16638" spans="1:9" x14ac:dyDescent="0.25">
      <c r="A16638" t="s">
        <v>31236</v>
      </c>
      <c r="B16638">
        <v>13110</v>
      </c>
      <c r="C16638" s="2">
        <f t="shared" si="1714"/>
        <v>44401</v>
      </c>
      <c r="D16638" s="1">
        <f>TIMEVALUE("10:06:55")</f>
        <v>0.42146990740740742</v>
      </c>
      <c r="E16638" s="2">
        <f t="shared" si="1715"/>
        <v>44401</v>
      </c>
      <c r="F16638" s="1">
        <f>TIMEVALUE("10:12:52")</f>
        <v>0.42560185185185184</v>
      </c>
      <c r="G16638" t="s">
        <v>4125</v>
      </c>
      <c r="H16638" t="s">
        <v>25154</v>
      </c>
      <c r="I16638">
        <v>692.22400000000005</v>
      </c>
    </row>
    <row r="16639" spans="1:9" x14ac:dyDescent="0.25">
      <c r="A16639" t="s">
        <v>31237</v>
      </c>
      <c r="B16639">
        <v>13110</v>
      </c>
      <c r="C16639" s="2">
        <f t="shared" si="1714"/>
        <v>44401</v>
      </c>
      <c r="D16639" s="1">
        <f>TIMEVALUE("10:14:07")</f>
        <v>0.42646990740740742</v>
      </c>
      <c r="E16639" s="2">
        <f t="shared" si="1715"/>
        <v>44401</v>
      </c>
      <c r="F16639" s="1">
        <f>TIMEVALUE("10:21:06")</f>
        <v>0.43131944444444442</v>
      </c>
      <c r="G16639" t="s">
        <v>4342</v>
      </c>
      <c r="H16639" t="s">
        <v>31238</v>
      </c>
      <c r="I16639">
        <v>693.99900000000002</v>
      </c>
    </row>
    <row r="16640" spans="1:9" x14ac:dyDescent="0.25">
      <c r="A16640" t="s">
        <v>31239</v>
      </c>
      <c r="B16640">
        <v>13110</v>
      </c>
      <c r="C16640" s="2">
        <f t="shared" si="1714"/>
        <v>44401</v>
      </c>
      <c r="D16640" s="1">
        <f>TIMEVALUE("10:22:19")</f>
        <v>0.43216435185185187</v>
      </c>
      <c r="E16640" s="2">
        <f t="shared" si="1715"/>
        <v>44401</v>
      </c>
      <c r="F16640" s="1">
        <f>TIMEVALUE("10:30:26")</f>
        <v>0.4378009259259259</v>
      </c>
      <c r="G16640" t="s">
        <v>1133</v>
      </c>
      <c r="H16640" t="s">
        <v>24118</v>
      </c>
      <c r="I16640">
        <v>692.55399999999997</v>
      </c>
    </row>
    <row r="16641" spans="1:9" x14ac:dyDescent="0.25">
      <c r="A16641" t="s">
        <v>31240</v>
      </c>
      <c r="B16641">
        <v>13110</v>
      </c>
      <c r="C16641" s="2">
        <f t="shared" si="1714"/>
        <v>44401</v>
      </c>
      <c r="D16641" s="1">
        <f>TIMEVALUE("10:31:37")</f>
        <v>0.43862268518518521</v>
      </c>
      <c r="E16641" s="2">
        <f t="shared" si="1715"/>
        <v>44401</v>
      </c>
      <c r="F16641" s="1">
        <f>TIMEVALUE("10:43:33")</f>
        <v>0.44690972222222225</v>
      </c>
      <c r="G16641" t="s">
        <v>6011</v>
      </c>
      <c r="H16641" t="s">
        <v>31241</v>
      </c>
      <c r="I16641">
        <v>692.798</v>
      </c>
    </row>
    <row r="16642" spans="1:9" x14ac:dyDescent="0.25">
      <c r="A16642" t="s">
        <v>31242</v>
      </c>
      <c r="B16642">
        <v>13110</v>
      </c>
      <c r="C16642" s="2">
        <f t="shared" si="1714"/>
        <v>44401</v>
      </c>
      <c r="D16642" s="1">
        <f>TIMEVALUE("10:44:59")</f>
        <v>0.44790509259259259</v>
      </c>
      <c r="E16642" s="2">
        <f t="shared" si="1715"/>
        <v>44401</v>
      </c>
      <c r="F16642" s="1">
        <f>TIMEVALUE("10:52:04")</f>
        <v>0.4528240740740741</v>
      </c>
      <c r="G16642" t="s">
        <v>5185</v>
      </c>
      <c r="H16642" t="s">
        <v>31243</v>
      </c>
      <c r="I16642">
        <v>694.07</v>
      </c>
    </row>
    <row r="16643" spans="1:9" x14ac:dyDescent="0.25">
      <c r="A16643" t="s">
        <v>31244</v>
      </c>
      <c r="B16643">
        <v>13110</v>
      </c>
      <c r="C16643" s="2">
        <f t="shared" si="1714"/>
        <v>44401</v>
      </c>
      <c r="D16643" s="1">
        <f>TIMEVALUE("09:13:42")</f>
        <v>0.38451388888888888</v>
      </c>
      <c r="E16643" s="2">
        <f t="shared" si="1715"/>
        <v>44401</v>
      </c>
      <c r="F16643" s="1">
        <f>TIMEVALUE("09:20:02")</f>
        <v>0.38891203703703703</v>
      </c>
      <c r="G16643" t="s">
        <v>3638</v>
      </c>
      <c r="H16643" t="s">
        <v>2704</v>
      </c>
      <c r="I16643">
        <v>693.08500000000004</v>
      </c>
    </row>
    <row r="16644" spans="1:9" x14ac:dyDescent="0.25">
      <c r="A16644" t="s">
        <v>31245</v>
      </c>
      <c r="B16644">
        <v>13110</v>
      </c>
      <c r="C16644" s="2">
        <f t="shared" si="1714"/>
        <v>44401</v>
      </c>
      <c r="D16644" s="1">
        <f>TIMEVALUE("11:14:05")</f>
        <v>0.46811342592592592</v>
      </c>
      <c r="E16644" s="2">
        <f t="shared" si="1715"/>
        <v>44401</v>
      </c>
      <c r="F16644" s="1">
        <f>TIMEVALUE("11:22:28")</f>
        <v>0.47393518518518518</v>
      </c>
      <c r="G16644" t="s">
        <v>4450</v>
      </c>
      <c r="H16644" t="s">
        <v>17133</v>
      </c>
      <c r="I16644">
        <v>691.61199999999997</v>
      </c>
    </row>
    <row r="16645" spans="1:9" x14ac:dyDescent="0.25">
      <c r="A16645" t="s">
        <v>31246</v>
      </c>
      <c r="B16645">
        <v>13110</v>
      </c>
      <c r="C16645" s="2">
        <f t="shared" si="1714"/>
        <v>44401</v>
      </c>
      <c r="D16645" s="1">
        <f>TIMEVALUE("11:24:12")</f>
        <v>0.47513888888888889</v>
      </c>
      <c r="E16645" s="2">
        <f t="shared" si="1715"/>
        <v>44401</v>
      </c>
      <c r="F16645" s="1">
        <f>TIMEVALUE("11:30:26")</f>
        <v>0.47946759259259258</v>
      </c>
      <c r="G16645" t="s">
        <v>6023</v>
      </c>
      <c r="H16645" t="s">
        <v>2578</v>
      </c>
      <c r="I16645">
        <v>695.70799999999997</v>
      </c>
    </row>
    <row r="16646" spans="1:9" x14ac:dyDescent="0.25">
      <c r="A16646" t="s">
        <v>31247</v>
      </c>
      <c r="B16646">
        <v>13110</v>
      </c>
      <c r="C16646" s="2">
        <f t="shared" si="1714"/>
        <v>44401</v>
      </c>
      <c r="D16646" s="1">
        <f>TIMEVALUE("11:42:51")</f>
        <v>0.4880902777777778</v>
      </c>
      <c r="E16646" s="2">
        <f t="shared" si="1715"/>
        <v>44401</v>
      </c>
      <c r="F16646" s="1">
        <f>TIMEVALUE("11:55:15")</f>
        <v>0.49670138888888887</v>
      </c>
      <c r="G16646" t="s">
        <v>7856</v>
      </c>
      <c r="H16646" t="s">
        <v>16889</v>
      </c>
      <c r="I16646">
        <v>691.971</v>
      </c>
    </row>
    <row r="16647" spans="1:9" x14ac:dyDescent="0.25">
      <c r="A16647" t="s">
        <v>31248</v>
      </c>
      <c r="B16647">
        <v>13110</v>
      </c>
      <c r="C16647" s="2">
        <f t="shared" si="1714"/>
        <v>44401</v>
      </c>
      <c r="D16647" s="1">
        <f>TIMEVALUE("11:56:44")</f>
        <v>0.4977314814814815</v>
      </c>
      <c r="E16647" s="2">
        <f t="shared" si="1715"/>
        <v>44401</v>
      </c>
      <c r="F16647" s="1">
        <f>TIMEVALUE("12:04:45")</f>
        <v>0.50329861111111107</v>
      </c>
      <c r="G16647" t="s">
        <v>1319</v>
      </c>
      <c r="H16647" t="s">
        <v>19898</v>
      </c>
      <c r="I16647">
        <v>692.08900000000006</v>
      </c>
    </row>
    <row r="16648" spans="1:9" x14ac:dyDescent="0.25">
      <c r="A16648" t="s">
        <v>31249</v>
      </c>
      <c r="B16648">
        <v>13110</v>
      </c>
      <c r="C16648" s="2">
        <f t="shared" si="1714"/>
        <v>44401</v>
      </c>
      <c r="D16648" s="1">
        <f>TIMEVALUE("13:06:39")</f>
        <v>0.54628472222222224</v>
      </c>
      <c r="E16648" s="2">
        <f t="shared" si="1715"/>
        <v>44401</v>
      </c>
      <c r="F16648" s="1">
        <f>TIMEVALUE("13:13:29")</f>
        <v>0.55103009259259261</v>
      </c>
      <c r="G16648" t="s">
        <v>2099</v>
      </c>
      <c r="H16648" t="s">
        <v>24384</v>
      </c>
      <c r="I16648">
        <v>692.197</v>
      </c>
    </row>
    <row r="16649" spans="1:9" x14ac:dyDescent="0.25">
      <c r="A16649" t="s">
        <v>31250</v>
      </c>
      <c r="B16649">
        <v>13110</v>
      </c>
      <c r="C16649" s="2">
        <f t="shared" si="1714"/>
        <v>44401</v>
      </c>
      <c r="D16649" s="1">
        <f>TIMEVALUE("12:58:17")</f>
        <v>0.54047453703703707</v>
      </c>
      <c r="E16649" s="2">
        <f t="shared" si="1715"/>
        <v>44401</v>
      </c>
      <c r="F16649" s="1">
        <f>TIMEVALUE("13:05:20")</f>
        <v>0.54537037037037039</v>
      </c>
      <c r="G16649" t="s">
        <v>185</v>
      </c>
      <c r="H16649" t="s">
        <v>23907</v>
      </c>
      <c r="I16649">
        <v>692.46299999999997</v>
      </c>
    </row>
    <row r="16650" spans="1:9" x14ac:dyDescent="0.25">
      <c r="A16650" t="s">
        <v>31251</v>
      </c>
      <c r="B16650">
        <v>13110</v>
      </c>
      <c r="C16650" s="2">
        <f t="shared" si="1714"/>
        <v>44401</v>
      </c>
      <c r="D16650" s="1">
        <f>TIMEVALUE("13:15:00")</f>
        <v>0.55208333333333337</v>
      </c>
      <c r="E16650" s="2">
        <f t="shared" si="1715"/>
        <v>44401</v>
      </c>
      <c r="F16650" s="1">
        <f>TIMEVALUE("13:22:22")</f>
        <v>0.5571990740740741</v>
      </c>
      <c r="G16650" t="s">
        <v>1415</v>
      </c>
      <c r="H16650" t="s">
        <v>31252</v>
      </c>
      <c r="I16650">
        <v>692.56600000000003</v>
      </c>
    </row>
    <row r="16651" spans="1:9" x14ac:dyDescent="0.25">
      <c r="A16651" t="s">
        <v>31253</v>
      </c>
      <c r="B16651">
        <v>13110</v>
      </c>
      <c r="C16651" s="2">
        <f t="shared" si="1714"/>
        <v>44401</v>
      </c>
      <c r="D16651" s="1">
        <f>TIMEVALUE("13:24:12")</f>
        <v>0.55847222222222226</v>
      </c>
      <c r="E16651" s="2">
        <f t="shared" si="1715"/>
        <v>44401</v>
      </c>
      <c r="F16651" s="1">
        <f>TIMEVALUE("13:27:10")</f>
        <v>0.5605324074074074</v>
      </c>
      <c r="G16651" t="s">
        <v>2976</v>
      </c>
      <c r="H16651" t="s">
        <v>16514</v>
      </c>
      <c r="I16651">
        <v>692.79300000000001</v>
      </c>
    </row>
    <row r="16652" spans="1:9" x14ac:dyDescent="0.25">
      <c r="A16652" t="s">
        <v>31254</v>
      </c>
      <c r="B16652">
        <v>13110</v>
      </c>
      <c r="C16652" s="2">
        <f t="shared" si="1714"/>
        <v>44401</v>
      </c>
      <c r="D16652" s="1">
        <f>TIMEVALUE("13:28:40")</f>
        <v>0.56157407407407411</v>
      </c>
      <c r="E16652" s="2">
        <f t="shared" si="1715"/>
        <v>44401</v>
      </c>
      <c r="F16652" s="1">
        <f>TIMEVALUE("13:33:23")</f>
        <v>0.564849537037037</v>
      </c>
      <c r="G16652" t="s">
        <v>206</v>
      </c>
      <c r="H16652" t="s">
        <v>31255</v>
      </c>
      <c r="I16652">
        <v>692.71699999999998</v>
      </c>
    </row>
    <row r="16653" spans="1:9" x14ac:dyDescent="0.25">
      <c r="A16653" t="s">
        <v>31256</v>
      </c>
      <c r="B16653">
        <v>13110</v>
      </c>
      <c r="C16653" s="2">
        <f t="shared" si="1714"/>
        <v>44401</v>
      </c>
      <c r="D16653" s="1">
        <f>TIMEVALUE("10:53:43")</f>
        <v>0.45396990740740739</v>
      </c>
      <c r="E16653" s="2">
        <f t="shared" si="1715"/>
        <v>44401</v>
      </c>
      <c r="F16653" s="1">
        <f>TIMEVALUE("11:09:38")</f>
        <v>0.46502314814814816</v>
      </c>
      <c r="G16653" t="s">
        <v>22</v>
      </c>
      <c r="H16653" t="s">
        <v>24544</v>
      </c>
      <c r="I16653">
        <v>692.91399999999999</v>
      </c>
    </row>
    <row r="16654" spans="1:9" x14ac:dyDescent="0.25">
      <c r="A16654" t="s">
        <v>31257</v>
      </c>
      <c r="B16654">
        <v>13110</v>
      </c>
      <c r="C16654" s="2">
        <f t="shared" si="1714"/>
        <v>44401</v>
      </c>
      <c r="D16654" s="1">
        <f>TIMEVALUE("13:51:02")</f>
        <v>0.57710648148148147</v>
      </c>
      <c r="E16654" s="2">
        <f t="shared" si="1715"/>
        <v>44401</v>
      </c>
      <c r="F16654" s="1">
        <f>TIMEVALUE("14:02:21")</f>
        <v>0.58496527777777774</v>
      </c>
      <c r="G16654" t="s">
        <v>7488</v>
      </c>
      <c r="H16654" t="s">
        <v>31258</v>
      </c>
      <c r="I16654">
        <v>693.95600000000002</v>
      </c>
    </row>
    <row r="16655" spans="1:9" x14ac:dyDescent="0.25">
      <c r="A16655" t="s">
        <v>31259</v>
      </c>
      <c r="B16655">
        <v>13110</v>
      </c>
      <c r="C16655" s="2">
        <f t="shared" si="1714"/>
        <v>44401</v>
      </c>
      <c r="D16655" s="1">
        <f>TIMEVALUE("14:06:28")</f>
        <v>0.58782407407407411</v>
      </c>
      <c r="E16655" s="2">
        <f t="shared" si="1715"/>
        <v>44401</v>
      </c>
      <c r="F16655" s="1">
        <f>TIMEVALUE("14:12:36")</f>
        <v>0.59208333333333329</v>
      </c>
      <c r="G16655" t="s">
        <v>741</v>
      </c>
      <c r="H16655" t="s">
        <v>31260</v>
      </c>
      <c r="I16655">
        <v>691.01400000000001</v>
      </c>
    </row>
    <row r="16656" spans="1:9" x14ac:dyDescent="0.25">
      <c r="A16656" t="s">
        <v>31261</v>
      </c>
      <c r="B16656">
        <v>13110</v>
      </c>
      <c r="C16656" s="2">
        <f t="shared" si="1714"/>
        <v>44401</v>
      </c>
      <c r="D16656" s="1">
        <f>TIMEVALUE("14:14:27")</f>
        <v>0.59336805555555561</v>
      </c>
      <c r="E16656" s="2">
        <f t="shared" si="1715"/>
        <v>44401</v>
      </c>
      <c r="F16656" s="1">
        <f>TIMEVALUE("14:20:18")</f>
        <v>0.59743055555555558</v>
      </c>
      <c r="G16656" t="s">
        <v>160</v>
      </c>
      <c r="H16656" t="s">
        <v>31262</v>
      </c>
      <c r="I16656">
        <v>691.16499999999996</v>
      </c>
    </row>
    <row r="16657" spans="1:9" x14ac:dyDescent="0.25">
      <c r="A16657" t="s">
        <v>31263</v>
      </c>
      <c r="B16657">
        <v>13110</v>
      </c>
      <c r="C16657" s="2">
        <f t="shared" si="1714"/>
        <v>44401</v>
      </c>
      <c r="D16657" s="1">
        <f>TIMEVALUE("14:21:35")</f>
        <v>0.59832175925925923</v>
      </c>
      <c r="E16657" s="2">
        <f t="shared" si="1715"/>
        <v>44401</v>
      </c>
      <c r="F16657" s="1">
        <f>TIMEVALUE("14:32:54")</f>
        <v>0.6061805555555555</v>
      </c>
      <c r="G16657" t="s">
        <v>7488</v>
      </c>
      <c r="H16657" t="s">
        <v>31264</v>
      </c>
      <c r="I16657">
        <v>691.32600000000002</v>
      </c>
    </row>
    <row r="16658" spans="1:9" x14ac:dyDescent="0.25">
      <c r="A16658" t="s">
        <v>31265</v>
      </c>
      <c r="B16658">
        <v>13110</v>
      </c>
      <c r="C16658" s="2">
        <f t="shared" si="1714"/>
        <v>44401</v>
      </c>
      <c r="D16658" s="1">
        <f>TIMEVALUE("14:34:14")</f>
        <v>0.6071064814814815</v>
      </c>
      <c r="E16658" s="2">
        <f t="shared" si="1715"/>
        <v>44401</v>
      </c>
      <c r="F16658" s="1">
        <f>TIMEVALUE("14:42:25")</f>
        <v>0.6127893518518519</v>
      </c>
      <c r="G16658" t="s">
        <v>4254</v>
      </c>
      <c r="H16658" t="s">
        <v>31266</v>
      </c>
      <c r="I16658">
        <v>691.79</v>
      </c>
    </row>
    <row r="16659" spans="1:9" x14ac:dyDescent="0.25">
      <c r="A16659" t="s">
        <v>31267</v>
      </c>
      <c r="B16659">
        <v>13110</v>
      </c>
      <c r="C16659" s="2">
        <f t="shared" si="1714"/>
        <v>44401</v>
      </c>
      <c r="D16659" s="1">
        <f>TIMEVALUE("14:45:14")</f>
        <v>0.61474537037037036</v>
      </c>
      <c r="E16659" s="2">
        <f t="shared" si="1715"/>
        <v>44401</v>
      </c>
      <c r="F16659" s="1">
        <f>TIMEVALUE("14:54:21")</f>
        <v>0.62107638888888894</v>
      </c>
      <c r="G16659" t="s">
        <v>1262</v>
      </c>
      <c r="H16659" t="s">
        <v>24189</v>
      </c>
      <c r="I16659">
        <v>693.87099999999998</v>
      </c>
    </row>
    <row r="16660" spans="1:9" x14ac:dyDescent="0.25">
      <c r="A16660" t="s">
        <v>31268</v>
      </c>
      <c r="B16660">
        <v>13110</v>
      </c>
      <c r="C16660" s="2">
        <f t="shared" si="1714"/>
        <v>44401</v>
      </c>
      <c r="D16660" s="1">
        <f>TIMEVALUE("14:57:43")</f>
        <v>0.6234143518518519</v>
      </c>
      <c r="E16660" s="2">
        <f t="shared" si="1715"/>
        <v>44401</v>
      </c>
      <c r="F16660" s="1">
        <f>TIMEVALUE("15:09:49")</f>
        <v>0.63181712962962966</v>
      </c>
      <c r="G16660" t="s">
        <v>7524</v>
      </c>
      <c r="H16660" t="s">
        <v>22278</v>
      </c>
      <c r="I16660">
        <v>695.18899999999996</v>
      </c>
    </row>
    <row r="16661" spans="1:9" x14ac:dyDescent="0.25">
      <c r="A16661" t="s">
        <v>31269</v>
      </c>
      <c r="B16661">
        <v>13110</v>
      </c>
      <c r="C16661" s="2">
        <f t="shared" si="1714"/>
        <v>44401</v>
      </c>
      <c r="D16661" s="1">
        <f>TIMEVALUE("15:11:07")</f>
        <v>0.63271990740740736</v>
      </c>
      <c r="E16661" s="2">
        <f t="shared" si="1715"/>
        <v>44401</v>
      </c>
      <c r="F16661" s="1">
        <f>TIMEVALUE("15:17:25")</f>
        <v>0.63709490740740737</v>
      </c>
      <c r="G16661" t="s">
        <v>951</v>
      </c>
      <c r="H16661" t="s">
        <v>31270</v>
      </c>
      <c r="I16661">
        <v>692.85500000000002</v>
      </c>
    </row>
    <row r="16662" spans="1:9" x14ac:dyDescent="0.25">
      <c r="A16662" t="s">
        <v>31271</v>
      </c>
      <c r="B16662">
        <v>13110</v>
      </c>
      <c r="C16662" s="2">
        <f t="shared" si="1714"/>
        <v>44401</v>
      </c>
      <c r="D16662" s="1">
        <f>TIMEVALUE("15:18:41")</f>
        <v>0.63797453703703699</v>
      </c>
      <c r="E16662" s="2">
        <f t="shared" si="1715"/>
        <v>44401</v>
      </c>
      <c r="F16662" s="1">
        <f>TIMEVALUE("15:27:08")</f>
        <v>0.64384259259259258</v>
      </c>
      <c r="G16662" t="s">
        <v>1301</v>
      </c>
      <c r="H16662" t="s">
        <v>24038</v>
      </c>
      <c r="I16662">
        <v>694.79</v>
      </c>
    </row>
    <row r="16663" spans="1:9" x14ac:dyDescent="0.25">
      <c r="A16663" t="s">
        <v>31272</v>
      </c>
      <c r="B16663">
        <v>13110</v>
      </c>
      <c r="C16663" s="2">
        <f t="shared" si="1714"/>
        <v>44401</v>
      </c>
      <c r="D16663" s="1">
        <f>TIMEVALUE("15:28:31")</f>
        <v>0.64480324074074069</v>
      </c>
      <c r="E16663" s="2">
        <f t="shared" si="1715"/>
        <v>44401</v>
      </c>
      <c r="F16663" s="1">
        <f>TIMEVALUE("15:36:30")</f>
        <v>0.65034722222222219</v>
      </c>
      <c r="G16663" t="s">
        <v>1789</v>
      </c>
      <c r="H16663" t="s">
        <v>31273</v>
      </c>
      <c r="I16663">
        <v>694.30600000000004</v>
      </c>
    </row>
    <row r="16664" spans="1:9" x14ac:dyDescent="0.25">
      <c r="A16664" t="s">
        <v>31274</v>
      </c>
      <c r="B16664">
        <v>13110</v>
      </c>
      <c r="C16664" s="2">
        <f t="shared" si="1714"/>
        <v>44401</v>
      </c>
      <c r="D16664" s="1">
        <f>TIMEVALUE("15:37:50")</f>
        <v>0.65127314814814818</v>
      </c>
      <c r="E16664" s="2">
        <f t="shared" si="1715"/>
        <v>44401</v>
      </c>
      <c r="F16664" s="1">
        <f>TIMEVALUE("15:45:27")</f>
        <v>0.65656250000000005</v>
      </c>
      <c r="G16664" t="s">
        <v>484</v>
      </c>
      <c r="H16664" t="s">
        <v>2349</v>
      </c>
      <c r="I16664">
        <v>693.16700000000003</v>
      </c>
    </row>
    <row r="16665" spans="1:9" x14ac:dyDescent="0.25">
      <c r="A16665" t="s">
        <v>31275</v>
      </c>
      <c r="B16665">
        <v>13110</v>
      </c>
      <c r="C16665" s="2">
        <f t="shared" si="1714"/>
        <v>44401</v>
      </c>
      <c r="D16665" s="1">
        <f>TIMEVALUE("15:47:13")</f>
        <v>0.65778935185185183</v>
      </c>
      <c r="E16665" s="2">
        <f t="shared" si="1715"/>
        <v>44401</v>
      </c>
      <c r="F16665" s="1">
        <f>TIMEVALUE("15:57:39")</f>
        <v>0.66503472222222226</v>
      </c>
      <c r="G16665" t="s">
        <v>11102</v>
      </c>
      <c r="H16665" t="s">
        <v>31276</v>
      </c>
      <c r="I16665">
        <v>692.85299999999995</v>
      </c>
    </row>
    <row r="16666" spans="1:9" x14ac:dyDescent="0.25">
      <c r="A16666" t="s">
        <v>31277</v>
      </c>
      <c r="B16666">
        <v>13110</v>
      </c>
      <c r="C16666" s="2">
        <f t="shared" si="1714"/>
        <v>44401</v>
      </c>
      <c r="D16666" s="1">
        <f>TIMEVALUE("13:36:13")</f>
        <v>0.5668171296296296</v>
      </c>
      <c r="E16666" s="2">
        <f t="shared" si="1715"/>
        <v>44401</v>
      </c>
      <c r="F16666" s="1">
        <f>TIMEVALUE("13:42:42")</f>
        <v>0.57131944444444449</v>
      </c>
      <c r="G16666" t="s">
        <v>4599</v>
      </c>
      <c r="H16666" t="s">
        <v>31278</v>
      </c>
      <c r="I16666">
        <v>695.32100000000003</v>
      </c>
    </row>
    <row r="16667" spans="1:9" x14ac:dyDescent="0.25">
      <c r="A16667" t="s">
        <v>31279</v>
      </c>
      <c r="B16667">
        <v>13110</v>
      </c>
      <c r="C16667" s="2">
        <f t="shared" si="1714"/>
        <v>44401</v>
      </c>
      <c r="D16667" s="1">
        <f>TIMEVALUE("16:21:52")</f>
        <v>0.68185185185185182</v>
      </c>
      <c r="E16667" s="2">
        <f t="shared" si="1715"/>
        <v>44401</v>
      </c>
      <c r="F16667" s="1">
        <f>TIMEVALUE("16:33:08")</f>
        <v>0.68967592592592597</v>
      </c>
      <c r="G16667" t="s">
        <v>7346</v>
      </c>
      <c r="H16667" t="s">
        <v>31280</v>
      </c>
      <c r="I16667">
        <v>692.48199999999997</v>
      </c>
    </row>
    <row r="16668" spans="1:9" x14ac:dyDescent="0.25">
      <c r="A16668" t="s">
        <v>31281</v>
      </c>
      <c r="B16668">
        <v>13110</v>
      </c>
      <c r="C16668" s="2">
        <f t="shared" ref="C16668:C16678" si="1716">DATEVALUE("2025-07-26")</f>
        <v>44402</v>
      </c>
      <c r="D16668" s="1">
        <f>TIMEVALUE("07:16:56")</f>
        <v>0.30342592592592593</v>
      </c>
      <c r="E16668" s="2">
        <f t="shared" ref="E16668:E16678" si="1717">DATEVALUE("2025-07-26")</f>
        <v>44402</v>
      </c>
      <c r="F16668" s="1">
        <f>TIMEVALUE("07:31:38")</f>
        <v>0.31363425925925925</v>
      </c>
      <c r="G16668" t="s">
        <v>79</v>
      </c>
      <c r="H16668" t="s">
        <v>31282</v>
      </c>
      <c r="I16668">
        <v>692.49900000000002</v>
      </c>
    </row>
    <row r="16669" spans="1:9" x14ac:dyDescent="0.25">
      <c r="A16669" t="s">
        <v>31283</v>
      </c>
      <c r="B16669">
        <v>13110</v>
      </c>
      <c r="C16669" s="2">
        <f t="shared" si="1716"/>
        <v>44402</v>
      </c>
      <c r="D16669" s="1">
        <f>TIMEVALUE("07:40:49")</f>
        <v>0.3200115740740741</v>
      </c>
      <c r="E16669" s="2">
        <f t="shared" si="1717"/>
        <v>44402</v>
      </c>
      <c r="F16669" s="1">
        <f>TIMEVALUE("07:56:09")</f>
        <v>0.33065972222222223</v>
      </c>
      <c r="G16669" t="s">
        <v>8323</v>
      </c>
      <c r="H16669" t="s">
        <v>31284</v>
      </c>
      <c r="I16669">
        <v>692.59699999999998</v>
      </c>
    </row>
    <row r="16670" spans="1:9" x14ac:dyDescent="0.25">
      <c r="A16670" t="s">
        <v>31285</v>
      </c>
      <c r="B16670">
        <v>13110</v>
      </c>
      <c r="C16670" s="2">
        <f t="shared" si="1716"/>
        <v>44402</v>
      </c>
      <c r="D16670" s="1">
        <f>TIMEVALUE("07:58:27")</f>
        <v>0.33225694444444442</v>
      </c>
      <c r="E16670" s="2">
        <f t="shared" si="1717"/>
        <v>44402</v>
      </c>
      <c r="F16670" s="1">
        <f>TIMEVALUE("08:01:59")</f>
        <v>0.33471064814814816</v>
      </c>
      <c r="G16670" t="s">
        <v>312</v>
      </c>
      <c r="H16670" t="s">
        <v>31286</v>
      </c>
      <c r="I16670">
        <v>692.17499999999995</v>
      </c>
    </row>
    <row r="16671" spans="1:9" x14ac:dyDescent="0.25">
      <c r="A16671" t="s">
        <v>31287</v>
      </c>
      <c r="B16671">
        <v>13110</v>
      </c>
      <c r="C16671" s="2">
        <f t="shared" si="1716"/>
        <v>44402</v>
      </c>
      <c r="D16671" s="1">
        <f>TIMEVALUE("08:03:22")</f>
        <v>0.33567129629629627</v>
      </c>
      <c r="E16671" s="2">
        <f t="shared" si="1717"/>
        <v>44402</v>
      </c>
      <c r="F16671" s="1">
        <f>TIMEVALUE("08:08:54")</f>
        <v>0.33951388888888889</v>
      </c>
      <c r="G16671" t="s">
        <v>711</v>
      </c>
      <c r="H16671" t="s">
        <v>29510</v>
      </c>
      <c r="I16671">
        <v>691.69200000000001</v>
      </c>
    </row>
    <row r="16672" spans="1:9" x14ac:dyDescent="0.25">
      <c r="A16672" t="s">
        <v>31288</v>
      </c>
      <c r="B16672">
        <v>13110</v>
      </c>
      <c r="C16672" s="2">
        <f t="shared" si="1716"/>
        <v>44402</v>
      </c>
      <c r="D16672" s="1">
        <f>TIMEVALUE("08:10:24")</f>
        <v>0.34055555555555556</v>
      </c>
      <c r="E16672" s="2">
        <f t="shared" si="1717"/>
        <v>44402</v>
      </c>
      <c r="F16672" s="1">
        <f>TIMEVALUE("08:20:25")</f>
        <v>0.34751157407407407</v>
      </c>
      <c r="G16672" t="s">
        <v>1660</v>
      </c>
      <c r="H16672" t="s">
        <v>15413</v>
      </c>
      <c r="I16672">
        <v>692.96100000000001</v>
      </c>
    </row>
    <row r="16673" spans="1:9" x14ac:dyDescent="0.25">
      <c r="A16673" t="s">
        <v>31289</v>
      </c>
      <c r="B16673">
        <v>13110</v>
      </c>
      <c r="C16673" s="2">
        <f t="shared" si="1716"/>
        <v>44402</v>
      </c>
      <c r="D16673" s="1">
        <f>TIMEVALUE("08:21:51")</f>
        <v>0.34850694444444447</v>
      </c>
      <c r="E16673" s="2">
        <f t="shared" si="1717"/>
        <v>44402</v>
      </c>
      <c r="F16673" s="1">
        <f>TIMEVALUE("08:23:05")</f>
        <v>0.34936342592592595</v>
      </c>
      <c r="G16673" t="s">
        <v>7361</v>
      </c>
      <c r="H16673" t="s">
        <v>26169</v>
      </c>
      <c r="I16673">
        <v>691.92700000000002</v>
      </c>
    </row>
    <row r="16674" spans="1:9" x14ac:dyDescent="0.25">
      <c r="A16674" t="s">
        <v>31290</v>
      </c>
      <c r="B16674">
        <v>13110</v>
      </c>
      <c r="C16674" s="2">
        <f t="shared" si="1716"/>
        <v>44402</v>
      </c>
      <c r="D16674" s="1">
        <f>TIMEVALUE("08:24:20")</f>
        <v>0.35023148148148148</v>
      </c>
      <c r="E16674" s="2">
        <f t="shared" si="1717"/>
        <v>44402</v>
      </c>
      <c r="F16674" s="1">
        <f>TIMEVALUE("08:31:40")</f>
        <v>0.35532407407407407</v>
      </c>
      <c r="G16674" t="s">
        <v>1125</v>
      </c>
      <c r="H16674" t="s">
        <v>31291</v>
      </c>
      <c r="I16674">
        <v>693.02800000000002</v>
      </c>
    </row>
    <row r="16675" spans="1:9" x14ac:dyDescent="0.25">
      <c r="A16675" t="s">
        <v>31292</v>
      </c>
      <c r="B16675">
        <v>13110</v>
      </c>
      <c r="C16675" s="2">
        <f t="shared" si="1716"/>
        <v>44402</v>
      </c>
      <c r="D16675" s="1">
        <f>TIMEVALUE("08:33:27")</f>
        <v>0.3565625</v>
      </c>
      <c r="E16675" s="2">
        <f t="shared" si="1717"/>
        <v>44402</v>
      </c>
      <c r="F16675" s="1">
        <f>TIMEVALUE("08:53:46")</f>
        <v>0.3706712962962963</v>
      </c>
      <c r="G16675" t="s">
        <v>31293</v>
      </c>
      <c r="H16675" t="s">
        <v>31294</v>
      </c>
      <c r="I16675">
        <v>692.31399999999996</v>
      </c>
    </row>
    <row r="16676" spans="1:9" x14ac:dyDescent="0.25">
      <c r="A16676" t="s">
        <v>31295</v>
      </c>
      <c r="B16676">
        <v>13110</v>
      </c>
      <c r="C16676" s="2">
        <f t="shared" si="1716"/>
        <v>44402</v>
      </c>
      <c r="D16676" s="1">
        <f>TIMEVALUE("08:56:22")</f>
        <v>0.37247685185185186</v>
      </c>
      <c r="E16676" s="2">
        <f t="shared" si="1717"/>
        <v>44402</v>
      </c>
      <c r="F16676" s="1">
        <f>TIMEVALUE("09:05:59")</f>
        <v>0.37915509259259261</v>
      </c>
      <c r="G16676" t="s">
        <v>1992</v>
      </c>
      <c r="H16676" t="s">
        <v>31296</v>
      </c>
      <c r="I16676">
        <v>693.68399999999997</v>
      </c>
    </row>
    <row r="16677" spans="1:9" x14ac:dyDescent="0.25">
      <c r="A16677" t="s">
        <v>31297</v>
      </c>
      <c r="B16677">
        <v>13110</v>
      </c>
      <c r="C16677" s="2">
        <f t="shared" si="1716"/>
        <v>44402</v>
      </c>
      <c r="D16677" s="1">
        <f>TIMEVALUE("09:07:18")</f>
        <v>0.38006944444444446</v>
      </c>
      <c r="E16677" s="2">
        <f t="shared" si="1717"/>
        <v>44402</v>
      </c>
      <c r="F16677" s="1">
        <f>TIMEVALUE("09:13:03")</f>
        <v>0.38406249999999997</v>
      </c>
      <c r="G16677" t="s">
        <v>2294</v>
      </c>
      <c r="H16677" t="s">
        <v>31298</v>
      </c>
      <c r="I16677">
        <v>695.49199999999996</v>
      </c>
    </row>
    <row r="16678" spans="1:9" x14ac:dyDescent="0.25">
      <c r="A16678" t="s">
        <v>31299</v>
      </c>
      <c r="B16678">
        <v>13110</v>
      </c>
      <c r="C16678" s="2">
        <f t="shared" si="1716"/>
        <v>44402</v>
      </c>
      <c r="D16678" s="1">
        <f>TIMEVALUE("09:19:22")</f>
        <v>0.38844907407407409</v>
      </c>
      <c r="E16678" s="2">
        <f t="shared" si="1717"/>
        <v>44402</v>
      </c>
      <c r="F16678" s="1">
        <f>TIMEVALUE("09:22:40")</f>
        <v>0.39074074074074072</v>
      </c>
      <c r="G16678" t="s">
        <v>631</v>
      </c>
      <c r="H16678" t="s">
        <v>31300</v>
      </c>
      <c r="I16678">
        <v>695.12</v>
      </c>
    </row>
    <row r="16679" spans="1:9" x14ac:dyDescent="0.25">
      <c r="A16679" t="s">
        <v>31301</v>
      </c>
      <c r="B16679">
        <v>13110</v>
      </c>
      <c r="C16679" s="2">
        <f>DATEVALUE("2025-07-25")</f>
        <v>44401</v>
      </c>
      <c r="D16679" s="1">
        <f>TIMEVALUE("16:02:52")</f>
        <v>0.66865740740740742</v>
      </c>
      <c r="E16679" s="2">
        <f>DATEVALUE("2025-07-25")</f>
        <v>44401</v>
      </c>
      <c r="F16679" s="1">
        <f>TIMEVALUE("16:14:58")</f>
        <v>0.67706018518518518</v>
      </c>
      <c r="G16679" t="s">
        <v>7524</v>
      </c>
      <c r="H16679" t="s">
        <v>17499</v>
      </c>
      <c r="I16679">
        <v>694.38599999999997</v>
      </c>
    </row>
    <row r="16680" spans="1:9" x14ac:dyDescent="0.25">
      <c r="A16680" t="s">
        <v>31302</v>
      </c>
      <c r="B16680">
        <v>13110</v>
      </c>
      <c r="C16680" s="2">
        <f t="shared" ref="C16680:C16718" si="1718">DATEVALUE("2025-07-26")</f>
        <v>44402</v>
      </c>
      <c r="D16680" s="1">
        <f>TIMEVALUE("09:44:01")</f>
        <v>0.40556712962962965</v>
      </c>
      <c r="E16680" s="2">
        <f t="shared" ref="E16680:E16718" si="1719">DATEVALUE("2025-07-26")</f>
        <v>44402</v>
      </c>
      <c r="F16680" s="1">
        <f>TIMEVALUE("09:52:25")</f>
        <v>0.41140046296296295</v>
      </c>
      <c r="G16680" t="s">
        <v>1731</v>
      </c>
      <c r="H16680" t="s">
        <v>19301</v>
      </c>
      <c r="I16680">
        <v>692.42100000000005</v>
      </c>
    </row>
    <row r="16681" spans="1:9" x14ac:dyDescent="0.25">
      <c r="A16681" t="s">
        <v>31303</v>
      </c>
      <c r="B16681">
        <v>13110</v>
      </c>
      <c r="C16681" s="2">
        <f t="shared" si="1718"/>
        <v>44402</v>
      </c>
      <c r="D16681" s="1">
        <f>TIMEVALUE("09:58:18")</f>
        <v>0.41548611111111111</v>
      </c>
      <c r="E16681" s="2">
        <f t="shared" si="1719"/>
        <v>44402</v>
      </c>
      <c r="F16681" s="1">
        <f>TIMEVALUE("10:04:56")</f>
        <v>0.42009259259259257</v>
      </c>
      <c r="G16681" t="s">
        <v>3807</v>
      </c>
      <c r="H16681" t="s">
        <v>25355</v>
      </c>
      <c r="I16681">
        <v>691.57600000000002</v>
      </c>
    </row>
    <row r="16682" spans="1:9" x14ac:dyDescent="0.25">
      <c r="A16682" t="s">
        <v>31304</v>
      </c>
      <c r="B16682">
        <v>13110</v>
      </c>
      <c r="C16682" s="2">
        <f t="shared" si="1718"/>
        <v>44402</v>
      </c>
      <c r="D16682" s="1">
        <f>TIMEVALUE("10:06:04")</f>
        <v>0.4208796296296296</v>
      </c>
      <c r="E16682" s="2">
        <f t="shared" si="1719"/>
        <v>44402</v>
      </c>
      <c r="F16682" s="1">
        <f>TIMEVALUE("10:12:38")</f>
        <v>0.4254398148148148</v>
      </c>
      <c r="G16682" t="s">
        <v>2994</v>
      </c>
      <c r="H16682" t="s">
        <v>31305</v>
      </c>
      <c r="I16682">
        <v>692.06899999999996</v>
      </c>
    </row>
    <row r="16683" spans="1:9" x14ac:dyDescent="0.25">
      <c r="A16683" t="s">
        <v>31306</v>
      </c>
      <c r="B16683">
        <v>13110</v>
      </c>
      <c r="C16683" s="2">
        <f t="shared" si="1718"/>
        <v>44402</v>
      </c>
      <c r="D16683" s="1">
        <f>TIMEVALUE("10:14:25")</f>
        <v>0.42667824074074073</v>
      </c>
      <c r="E16683" s="2">
        <f t="shared" si="1719"/>
        <v>44402</v>
      </c>
      <c r="F16683" s="1">
        <f>TIMEVALUE("10:15:17")</f>
        <v>0.42728009259259259</v>
      </c>
      <c r="G16683" t="s">
        <v>2427</v>
      </c>
      <c r="H16683" t="s">
        <v>18922</v>
      </c>
      <c r="I16683">
        <v>691.25300000000004</v>
      </c>
    </row>
    <row r="16684" spans="1:9" x14ac:dyDescent="0.25">
      <c r="A16684" t="s">
        <v>31307</v>
      </c>
      <c r="B16684">
        <v>13110</v>
      </c>
      <c r="C16684" s="2">
        <f t="shared" si="1718"/>
        <v>44402</v>
      </c>
      <c r="D16684" s="1">
        <f>TIMEVALUE("10:16:23")</f>
        <v>0.42804398148148148</v>
      </c>
      <c r="E16684" s="2">
        <f t="shared" si="1719"/>
        <v>44402</v>
      </c>
      <c r="F16684" s="1">
        <f>TIMEVALUE("10:19:07")</f>
        <v>0.42994212962962963</v>
      </c>
      <c r="G16684" t="s">
        <v>2832</v>
      </c>
      <c r="H16684" t="s">
        <v>20506</v>
      </c>
      <c r="I16684">
        <v>691.41800000000001</v>
      </c>
    </row>
    <row r="16685" spans="1:9" x14ac:dyDescent="0.25">
      <c r="A16685" t="s">
        <v>31308</v>
      </c>
      <c r="B16685">
        <v>13110</v>
      </c>
      <c r="C16685" s="2">
        <f t="shared" si="1718"/>
        <v>44402</v>
      </c>
      <c r="D16685" s="1">
        <f>TIMEVALUE("10:20:42")</f>
        <v>0.43104166666666666</v>
      </c>
      <c r="E16685" s="2">
        <f t="shared" si="1719"/>
        <v>44402</v>
      </c>
      <c r="F16685" s="1">
        <f>TIMEVALUE("10:27:04")</f>
        <v>0.43546296296296294</v>
      </c>
      <c r="G16685" t="s">
        <v>3567</v>
      </c>
      <c r="H16685" t="s">
        <v>23904</v>
      </c>
      <c r="I16685">
        <v>691.58100000000002</v>
      </c>
    </row>
    <row r="16686" spans="1:9" x14ac:dyDescent="0.25">
      <c r="A16686" t="s">
        <v>31309</v>
      </c>
      <c r="B16686">
        <v>13110</v>
      </c>
      <c r="C16686" s="2">
        <f t="shared" si="1718"/>
        <v>44402</v>
      </c>
      <c r="D16686" s="1">
        <f>TIMEVALUE("10:28:31")</f>
        <v>0.43646990740740743</v>
      </c>
      <c r="E16686" s="2">
        <f t="shared" si="1719"/>
        <v>44402</v>
      </c>
      <c r="F16686" s="1">
        <f>TIMEVALUE("10:35:27")</f>
        <v>0.4412847222222222</v>
      </c>
      <c r="G16686" t="s">
        <v>2018</v>
      </c>
      <c r="H16686" t="s">
        <v>2243</v>
      </c>
      <c r="I16686">
        <v>694.12300000000005</v>
      </c>
    </row>
    <row r="16687" spans="1:9" x14ac:dyDescent="0.25">
      <c r="A16687" t="s">
        <v>31310</v>
      </c>
      <c r="B16687">
        <v>13110</v>
      </c>
      <c r="C16687" s="2">
        <f t="shared" si="1718"/>
        <v>44402</v>
      </c>
      <c r="D16687" s="1">
        <f>TIMEVALUE("10:36:45")</f>
        <v>0.44218750000000001</v>
      </c>
      <c r="E16687" s="2">
        <f t="shared" si="1719"/>
        <v>44402</v>
      </c>
      <c r="F16687" s="1">
        <f>TIMEVALUE("10:42:19")</f>
        <v>0.44605324074074076</v>
      </c>
      <c r="G16687" t="s">
        <v>212</v>
      </c>
      <c r="H16687" t="s">
        <v>31311</v>
      </c>
      <c r="I16687">
        <v>691.97299999999996</v>
      </c>
    </row>
    <row r="16688" spans="1:9" x14ac:dyDescent="0.25">
      <c r="A16688" t="s">
        <v>31312</v>
      </c>
      <c r="B16688">
        <v>13110</v>
      </c>
      <c r="C16688" s="2">
        <f t="shared" si="1718"/>
        <v>44402</v>
      </c>
      <c r="D16688" s="1">
        <f>TIMEVALUE("10:43:46")</f>
        <v>0.4470601851851852</v>
      </c>
      <c r="E16688" s="2">
        <f t="shared" si="1719"/>
        <v>44402</v>
      </c>
      <c r="F16688" s="1">
        <f>TIMEVALUE("10:47:26")</f>
        <v>0.44960648148148147</v>
      </c>
      <c r="G16688" t="s">
        <v>2654</v>
      </c>
      <c r="H16688" t="s">
        <v>31313</v>
      </c>
      <c r="I16688">
        <v>692.13099999999997</v>
      </c>
    </row>
    <row r="16689" spans="1:9" x14ac:dyDescent="0.25">
      <c r="A16689" t="s">
        <v>31314</v>
      </c>
      <c r="B16689">
        <v>13110</v>
      </c>
      <c r="C16689" s="2">
        <f t="shared" si="1718"/>
        <v>44402</v>
      </c>
      <c r="D16689" s="1">
        <f>TIMEVALUE("10:48:33")</f>
        <v>0.45038194444444446</v>
      </c>
      <c r="E16689" s="2">
        <f t="shared" si="1719"/>
        <v>44402</v>
      </c>
      <c r="F16689" s="1">
        <f>TIMEVALUE("10:55:11")</f>
        <v>0.45498842592592592</v>
      </c>
      <c r="G16689" t="s">
        <v>3807</v>
      </c>
      <c r="H16689" t="s">
        <v>31315</v>
      </c>
      <c r="I16689">
        <v>693.20899999999995</v>
      </c>
    </row>
    <row r="16690" spans="1:9" x14ac:dyDescent="0.25">
      <c r="A16690" t="s">
        <v>31316</v>
      </c>
      <c r="B16690">
        <v>13110</v>
      </c>
      <c r="C16690" s="2">
        <f t="shared" si="1718"/>
        <v>44402</v>
      </c>
      <c r="D16690" s="1">
        <f>TIMEVALUE("10:56:47")</f>
        <v>0.45609953703703704</v>
      </c>
      <c r="E16690" s="2">
        <f t="shared" si="1719"/>
        <v>44402</v>
      </c>
      <c r="F16690" s="1">
        <f>TIMEVALUE("11:06:58")</f>
        <v>0.46317129629629628</v>
      </c>
      <c r="G16690" t="s">
        <v>9947</v>
      </c>
      <c r="H16690" t="s">
        <v>31317</v>
      </c>
      <c r="I16690">
        <v>692.53300000000002</v>
      </c>
    </row>
    <row r="16691" spans="1:9" x14ac:dyDescent="0.25">
      <c r="A16691" t="s">
        <v>31318</v>
      </c>
      <c r="B16691">
        <v>13110</v>
      </c>
      <c r="C16691" s="2">
        <f t="shared" si="1718"/>
        <v>44402</v>
      </c>
      <c r="D16691" s="1">
        <f>TIMEVALUE("11:08:27")</f>
        <v>0.4642013888888889</v>
      </c>
      <c r="E16691" s="2">
        <f t="shared" si="1719"/>
        <v>44402</v>
      </c>
      <c r="F16691" s="1">
        <f>TIMEVALUE("11:14:25")</f>
        <v>0.46834490740740742</v>
      </c>
      <c r="G16691" t="s">
        <v>2010</v>
      </c>
      <c r="H16691" t="s">
        <v>31319</v>
      </c>
      <c r="I16691">
        <v>693.81600000000003</v>
      </c>
    </row>
    <row r="16692" spans="1:9" x14ac:dyDescent="0.25">
      <c r="A16692" t="s">
        <v>31320</v>
      </c>
      <c r="B16692">
        <v>13110</v>
      </c>
      <c r="C16692" s="2">
        <f t="shared" si="1718"/>
        <v>44402</v>
      </c>
      <c r="D16692" s="1">
        <f>TIMEVALUE("09:32:01")</f>
        <v>0.39723379629629629</v>
      </c>
      <c r="E16692" s="2">
        <f t="shared" si="1719"/>
        <v>44402</v>
      </c>
      <c r="F16692" s="1">
        <f>TIMEVALUE("09:37:34")</f>
        <v>0.40108796296296295</v>
      </c>
      <c r="G16692" t="s">
        <v>297</v>
      </c>
      <c r="H16692" t="s">
        <v>17485</v>
      </c>
      <c r="I16692">
        <v>692.76700000000005</v>
      </c>
    </row>
    <row r="16693" spans="1:9" x14ac:dyDescent="0.25">
      <c r="A16693" t="s">
        <v>31321</v>
      </c>
      <c r="B16693">
        <v>13110</v>
      </c>
      <c r="C16693" s="2">
        <f t="shared" si="1718"/>
        <v>44402</v>
      </c>
      <c r="D16693" s="1">
        <f>TIMEVALUE("11:24:25")</f>
        <v>0.47528935185185184</v>
      </c>
      <c r="E16693" s="2">
        <f t="shared" si="1719"/>
        <v>44402</v>
      </c>
      <c r="F16693" s="1">
        <f>TIMEVALUE("11:30:41")</f>
        <v>0.47964120370370372</v>
      </c>
      <c r="G16693" t="s">
        <v>248</v>
      </c>
      <c r="H16693" t="s">
        <v>31322</v>
      </c>
      <c r="I16693">
        <v>692.78200000000004</v>
      </c>
    </row>
    <row r="16694" spans="1:9" x14ac:dyDescent="0.25">
      <c r="A16694" t="s">
        <v>31323</v>
      </c>
      <c r="B16694">
        <v>13110</v>
      </c>
      <c r="C16694" s="2">
        <f t="shared" si="1718"/>
        <v>44402</v>
      </c>
      <c r="D16694" s="1">
        <f>TIMEVALUE("11:38:45")</f>
        <v>0.48524305555555558</v>
      </c>
      <c r="E16694" s="2">
        <f t="shared" si="1719"/>
        <v>44402</v>
      </c>
      <c r="F16694" s="1">
        <f>TIMEVALUE("11:46:49")</f>
        <v>0.49084490740740738</v>
      </c>
      <c r="G16694" t="s">
        <v>3641</v>
      </c>
      <c r="H16694" t="s">
        <v>24012</v>
      </c>
      <c r="I16694">
        <v>691.149</v>
      </c>
    </row>
    <row r="16695" spans="1:9" x14ac:dyDescent="0.25">
      <c r="A16695" t="s">
        <v>31324</v>
      </c>
      <c r="B16695">
        <v>13110</v>
      </c>
      <c r="C16695" s="2">
        <f t="shared" si="1718"/>
        <v>44402</v>
      </c>
      <c r="D16695" s="1">
        <f>TIMEVALUE("11:48:01")</f>
        <v>0.49167824074074074</v>
      </c>
      <c r="E16695" s="2">
        <f t="shared" si="1719"/>
        <v>44402</v>
      </c>
      <c r="F16695" s="1">
        <f>TIMEVALUE("11:50:40")</f>
        <v>0.49351851851851852</v>
      </c>
      <c r="G16695" t="s">
        <v>770</v>
      </c>
      <c r="H16695" t="s">
        <v>16623</v>
      </c>
      <c r="I16695">
        <v>691.23599999999999</v>
      </c>
    </row>
    <row r="16696" spans="1:9" x14ac:dyDescent="0.25">
      <c r="A16696" t="s">
        <v>31325</v>
      </c>
      <c r="B16696">
        <v>13110</v>
      </c>
      <c r="C16696" s="2">
        <f t="shared" si="1718"/>
        <v>44402</v>
      </c>
      <c r="D16696" s="1">
        <f>TIMEVALUE("11:51:57")</f>
        <v>0.49440972222222224</v>
      </c>
      <c r="E16696" s="2">
        <f t="shared" si="1719"/>
        <v>44402</v>
      </c>
      <c r="F16696" s="1">
        <f>TIMEVALUE("11:53:22")</f>
        <v>0.49539351851851854</v>
      </c>
      <c r="G16696" t="s">
        <v>573</v>
      </c>
      <c r="H16696" t="s">
        <v>17836</v>
      </c>
      <c r="I16696">
        <v>691.36599999999999</v>
      </c>
    </row>
    <row r="16697" spans="1:9" x14ac:dyDescent="0.25">
      <c r="A16697" t="s">
        <v>31326</v>
      </c>
      <c r="B16697">
        <v>13110</v>
      </c>
      <c r="C16697" s="2">
        <f t="shared" si="1718"/>
        <v>44402</v>
      </c>
      <c r="D16697" s="1">
        <f>TIMEVALUE("11:54:20")</f>
        <v>0.49606481481481479</v>
      </c>
      <c r="E16697" s="2">
        <f t="shared" si="1719"/>
        <v>44402</v>
      </c>
      <c r="F16697" s="1">
        <f>TIMEVALUE("11:56:51")</f>
        <v>0.49781249999999999</v>
      </c>
      <c r="G16697" t="s">
        <v>2282</v>
      </c>
      <c r="H16697" t="s">
        <v>31327</v>
      </c>
      <c r="I16697">
        <v>691.495</v>
      </c>
    </row>
    <row r="16698" spans="1:9" x14ac:dyDescent="0.25">
      <c r="A16698" t="s">
        <v>31328</v>
      </c>
      <c r="B16698">
        <v>13110</v>
      </c>
      <c r="C16698" s="2">
        <f t="shared" si="1718"/>
        <v>44402</v>
      </c>
      <c r="D16698" s="1">
        <f>TIMEVALUE("11:58:22")</f>
        <v>0.49886574074074075</v>
      </c>
      <c r="E16698" s="2">
        <f t="shared" si="1719"/>
        <v>44402</v>
      </c>
      <c r="F16698" s="1">
        <f>TIMEVALUE("12:00:10")</f>
        <v>0.50011574074074072</v>
      </c>
      <c r="G16698" t="s">
        <v>464</v>
      </c>
      <c r="H16698" t="s">
        <v>17774</v>
      </c>
      <c r="I16698">
        <v>691.65499999999997</v>
      </c>
    </row>
    <row r="16699" spans="1:9" x14ac:dyDescent="0.25">
      <c r="A16699" t="s">
        <v>31329</v>
      </c>
      <c r="B16699">
        <v>13110</v>
      </c>
      <c r="C16699" s="2">
        <f t="shared" si="1718"/>
        <v>44402</v>
      </c>
      <c r="D16699" s="1">
        <f>TIMEVALUE("12:01:19")</f>
        <v>0.50091435185185185</v>
      </c>
      <c r="E16699" s="2">
        <f t="shared" si="1719"/>
        <v>44402</v>
      </c>
      <c r="F16699" s="1">
        <f>TIMEVALUE("12:02:37")</f>
        <v>0.50181712962962965</v>
      </c>
      <c r="G16699" t="s">
        <v>502</v>
      </c>
      <c r="H16699" t="s">
        <v>18063</v>
      </c>
      <c r="I16699">
        <v>691.79300000000001</v>
      </c>
    </row>
    <row r="16700" spans="1:9" x14ac:dyDescent="0.25">
      <c r="A16700" t="s">
        <v>31330</v>
      </c>
      <c r="B16700">
        <v>13110</v>
      </c>
      <c r="C16700" s="2">
        <f t="shared" si="1718"/>
        <v>44402</v>
      </c>
      <c r="D16700" s="1">
        <f>TIMEVALUE("12:03:48")</f>
        <v>0.50263888888888886</v>
      </c>
      <c r="E16700" s="2">
        <f t="shared" si="1719"/>
        <v>44402</v>
      </c>
      <c r="F16700" s="1">
        <f>TIMEVALUE("12:05:35")</f>
        <v>0.50387731481481479</v>
      </c>
      <c r="G16700" t="s">
        <v>508</v>
      </c>
      <c r="H16700" t="s">
        <v>31331</v>
      </c>
      <c r="I16700">
        <v>691.95500000000004</v>
      </c>
    </row>
    <row r="16701" spans="1:9" x14ac:dyDescent="0.25">
      <c r="A16701" t="s">
        <v>31332</v>
      </c>
      <c r="B16701">
        <v>13110</v>
      </c>
      <c r="C16701" s="2">
        <f t="shared" si="1718"/>
        <v>44402</v>
      </c>
      <c r="D16701" s="1">
        <f>TIMEVALUE("12:06:47")</f>
        <v>0.50471064814814814</v>
      </c>
      <c r="E16701" s="2">
        <f t="shared" si="1719"/>
        <v>44402</v>
      </c>
      <c r="F16701" s="1">
        <f>TIMEVALUE("12:08:54")</f>
        <v>0.50618055555555552</v>
      </c>
      <c r="G16701" t="s">
        <v>799</v>
      </c>
      <c r="H16701" t="s">
        <v>31333</v>
      </c>
      <c r="I16701">
        <v>692.06500000000005</v>
      </c>
    </row>
    <row r="16702" spans="1:9" x14ac:dyDescent="0.25">
      <c r="A16702" t="s">
        <v>31334</v>
      </c>
      <c r="B16702">
        <v>13110</v>
      </c>
      <c r="C16702" s="2">
        <f t="shared" si="1718"/>
        <v>44402</v>
      </c>
      <c r="D16702" s="1">
        <f>TIMEVALUE("12:10:04")</f>
        <v>0.50699074074074069</v>
      </c>
      <c r="E16702" s="2">
        <f t="shared" si="1719"/>
        <v>44402</v>
      </c>
      <c r="F16702" s="1">
        <f>TIMEVALUE("12:18:08")</f>
        <v>0.5125925925925926</v>
      </c>
      <c r="G16702" t="s">
        <v>3641</v>
      </c>
      <c r="H16702" t="s">
        <v>25094</v>
      </c>
      <c r="I16702">
        <v>692.26599999999996</v>
      </c>
    </row>
    <row r="16703" spans="1:9" x14ac:dyDescent="0.25">
      <c r="A16703" t="s">
        <v>31335</v>
      </c>
      <c r="B16703">
        <v>13110</v>
      </c>
      <c r="C16703" s="2">
        <f t="shared" si="1718"/>
        <v>44402</v>
      </c>
      <c r="D16703" s="1">
        <f>TIMEVALUE("12:19:29")</f>
        <v>0.51353009259259264</v>
      </c>
      <c r="E16703" s="2">
        <f t="shared" si="1719"/>
        <v>44402</v>
      </c>
      <c r="F16703" s="1">
        <f>TIMEVALUE("12:28:40")</f>
        <v>0.51990740740740737</v>
      </c>
      <c r="G16703" t="s">
        <v>1576</v>
      </c>
      <c r="H16703" t="s">
        <v>28082</v>
      </c>
      <c r="I16703">
        <v>692.577</v>
      </c>
    </row>
    <row r="16704" spans="1:9" x14ac:dyDescent="0.25">
      <c r="A16704" t="s">
        <v>31336</v>
      </c>
      <c r="B16704">
        <v>13110</v>
      </c>
      <c r="C16704" s="2">
        <f t="shared" si="1718"/>
        <v>44402</v>
      </c>
      <c r="D16704" s="1">
        <f>TIMEVALUE("12:29:49")</f>
        <v>0.5207060185185185</v>
      </c>
      <c r="E16704" s="2">
        <f t="shared" si="1719"/>
        <v>44402</v>
      </c>
      <c r="F16704" s="1">
        <f>TIMEVALUE("12:34:40")</f>
        <v>0.52407407407407403</v>
      </c>
      <c r="G16704" t="s">
        <v>942</v>
      </c>
      <c r="H16704" t="s">
        <v>31337</v>
      </c>
      <c r="I16704">
        <v>694.09400000000005</v>
      </c>
    </row>
    <row r="16705" spans="1:9" x14ac:dyDescent="0.25">
      <c r="A16705" t="s">
        <v>31338</v>
      </c>
      <c r="B16705">
        <v>13110</v>
      </c>
      <c r="C16705" s="2">
        <f t="shared" si="1718"/>
        <v>44402</v>
      </c>
      <c r="D16705" s="1">
        <f>TIMEVALUE("11:16:39")</f>
        <v>0.46989583333333335</v>
      </c>
      <c r="E16705" s="2">
        <f t="shared" si="1719"/>
        <v>44402</v>
      </c>
      <c r="F16705" s="1">
        <f>TIMEVALUE("11:19:37")</f>
        <v>0.47195601851851854</v>
      </c>
      <c r="G16705" t="s">
        <v>2976</v>
      </c>
      <c r="H16705" t="s">
        <v>24263</v>
      </c>
      <c r="I16705">
        <v>692.62300000000005</v>
      </c>
    </row>
    <row r="16706" spans="1:9" x14ac:dyDescent="0.25">
      <c r="A16706" t="s">
        <v>31339</v>
      </c>
      <c r="B16706">
        <v>13110</v>
      </c>
      <c r="C16706" s="2">
        <f t="shared" si="1718"/>
        <v>44402</v>
      </c>
      <c r="D16706" s="1">
        <f>TIMEVALUE("12:46:38")</f>
        <v>0.53238425925925925</v>
      </c>
      <c r="E16706" s="2">
        <f t="shared" si="1719"/>
        <v>44402</v>
      </c>
      <c r="F16706" s="1">
        <f>TIMEVALUE("12:55:43")</f>
        <v>0.53869212962962965</v>
      </c>
      <c r="G16706" t="s">
        <v>3279</v>
      </c>
      <c r="H16706" t="s">
        <v>17959</v>
      </c>
      <c r="I16706">
        <v>692.50800000000004</v>
      </c>
    </row>
    <row r="16707" spans="1:9" x14ac:dyDescent="0.25">
      <c r="A16707" t="s">
        <v>31340</v>
      </c>
      <c r="B16707">
        <v>13110</v>
      </c>
      <c r="C16707" s="2">
        <f t="shared" si="1718"/>
        <v>44402</v>
      </c>
      <c r="D16707" s="1">
        <f>TIMEVALUE("12:58:44")</f>
        <v>0.54078703703703701</v>
      </c>
      <c r="E16707" s="2">
        <f t="shared" si="1719"/>
        <v>44402</v>
      </c>
      <c r="F16707" s="1">
        <f>TIMEVALUE("13:01:55")</f>
        <v>0.54299768518518521</v>
      </c>
      <c r="G16707" t="s">
        <v>802</v>
      </c>
      <c r="H16707" t="s">
        <v>31341</v>
      </c>
      <c r="I16707">
        <v>690.86199999999997</v>
      </c>
    </row>
    <row r="16708" spans="1:9" x14ac:dyDescent="0.25">
      <c r="A16708" t="s">
        <v>31342</v>
      </c>
      <c r="B16708">
        <v>13110</v>
      </c>
      <c r="C16708" s="2">
        <f t="shared" si="1718"/>
        <v>44402</v>
      </c>
      <c r="D16708" s="1">
        <f>TIMEVALUE("13:03:11")</f>
        <v>0.54387731481481483</v>
      </c>
      <c r="E16708" s="2">
        <f t="shared" si="1719"/>
        <v>44402</v>
      </c>
      <c r="F16708" s="1">
        <f>TIMEVALUE("13:09:45")</f>
        <v>0.54843750000000002</v>
      </c>
      <c r="G16708" t="s">
        <v>2994</v>
      </c>
      <c r="H16708" t="s">
        <v>16312</v>
      </c>
      <c r="I16708">
        <v>691.06799999999998</v>
      </c>
    </row>
    <row r="16709" spans="1:9" x14ac:dyDescent="0.25">
      <c r="A16709" t="s">
        <v>31343</v>
      </c>
      <c r="B16709">
        <v>13110</v>
      </c>
      <c r="C16709" s="2">
        <f t="shared" si="1718"/>
        <v>44402</v>
      </c>
      <c r="D16709" s="1">
        <f>TIMEVALUE("13:10:50")</f>
        <v>0.54918981481481477</v>
      </c>
      <c r="E16709" s="2">
        <f t="shared" si="1719"/>
        <v>44402</v>
      </c>
      <c r="F16709" s="1">
        <f>TIMEVALUE("13:18:21")</f>
        <v>0.55440972222222218</v>
      </c>
      <c r="G16709" t="s">
        <v>849</v>
      </c>
      <c r="H16709" t="s">
        <v>31344</v>
      </c>
      <c r="I16709">
        <v>691.90899999999999</v>
      </c>
    </row>
    <row r="16710" spans="1:9" x14ac:dyDescent="0.25">
      <c r="A16710" t="s">
        <v>31345</v>
      </c>
      <c r="B16710">
        <v>13110</v>
      </c>
      <c r="C16710" s="2">
        <f t="shared" si="1718"/>
        <v>44402</v>
      </c>
      <c r="D16710" s="1">
        <f>TIMEVALUE("13:19:19")</f>
        <v>0.55508101851851854</v>
      </c>
      <c r="E16710" s="2">
        <f t="shared" si="1719"/>
        <v>44402</v>
      </c>
      <c r="F16710" s="1">
        <f>TIMEVALUE("13:22:58")</f>
        <v>0.55761574074074072</v>
      </c>
      <c r="G16710" t="s">
        <v>2145</v>
      </c>
      <c r="H16710" t="s">
        <v>2391</v>
      </c>
      <c r="I16710">
        <v>691.31799999999998</v>
      </c>
    </row>
    <row r="16711" spans="1:9" x14ac:dyDescent="0.25">
      <c r="A16711" t="s">
        <v>31346</v>
      </c>
      <c r="B16711">
        <v>13110</v>
      </c>
      <c r="C16711" s="2">
        <f t="shared" si="1718"/>
        <v>44402</v>
      </c>
      <c r="D16711" s="1">
        <f>TIMEVALUE("13:24:00")</f>
        <v>0.55833333333333335</v>
      </c>
      <c r="E16711" s="2">
        <f t="shared" si="1719"/>
        <v>44402</v>
      </c>
      <c r="F16711" s="1">
        <f>TIMEVALUE("13:28:47")</f>
        <v>0.56165509259259261</v>
      </c>
      <c r="G16711" t="s">
        <v>3438</v>
      </c>
      <c r="H16711" t="s">
        <v>31347</v>
      </c>
      <c r="I16711">
        <v>691.46799999999996</v>
      </c>
    </row>
    <row r="16712" spans="1:9" x14ac:dyDescent="0.25">
      <c r="A16712" t="s">
        <v>31348</v>
      </c>
      <c r="B16712">
        <v>13110</v>
      </c>
      <c r="C16712" s="2">
        <f t="shared" si="1718"/>
        <v>44402</v>
      </c>
      <c r="D16712" s="1">
        <f>TIMEVALUE("13:29:49")</f>
        <v>0.56237268518518524</v>
      </c>
      <c r="E16712" s="2">
        <f t="shared" si="1719"/>
        <v>44402</v>
      </c>
      <c r="F16712" s="1">
        <f>TIMEVALUE("13:31:04")</f>
        <v>0.56324074074074071</v>
      </c>
      <c r="G16712" t="s">
        <v>2235</v>
      </c>
      <c r="H16712" t="s">
        <v>16196</v>
      </c>
      <c r="I16712">
        <v>691.56700000000001</v>
      </c>
    </row>
    <row r="16713" spans="1:9" x14ac:dyDescent="0.25">
      <c r="A16713" t="s">
        <v>31349</v>
      </c>
      <c r="B16713">
        <v>13110</v>
      </c>
      <c r="C16713" s="2">
        <f t="shared" si="1718"/>
        <v>44402</v>
      </c>
      <c r="D16713" s="1">
        <f>TIMEVALUE("13:32:09")</f>
        <v>0.56399305555555557</v>
      </c>
      <c r="E16713" s="2">
        <f t="shared" si="1719"/>
        <v>44402</v>
      </c>
      <c r="F16713" s="1">
        <f>TIMEVALUE("13:33:24")</f>
        <v>0.56486111111111115</v>
      </c>
      <c r="G16713" t="s">
        <v>2235</v>
      </c>
      <c r="H16713" t="s">
        <v>25483</v>
      </c>
      <c r="I16713">
        <v>693.58</v>
      </c>
    </row>
    <row r="16714" spans="1:9" x14ac:dyDescent="0.25">
      <c r="A16714" t="s">
        <v>31350</v>
      </c>
      <c r="B16714">
        <v>13110</v>
      </c>
      <c r="C16714" s="2">
        <f t="shared" si="1718"/>
        <v>44402</v>
      </c>
      <c r="D16714" s="1">
        <f>TIMEVALUE("13:40:36")</f>
        <v>0.56986111111111115</v>
      </c>
      <c r="E16714" s="2">
        <f t="shared" si="1719"/>
        <v>44402</v>
      </c>
      <c r="F16714" s="1">
        <f>TIMEVALUE("13:42:28")</f>
        <v>0.57115740740740739</v>
      </c>
      <c r="G16714" t="s">
        <v>546</v>
      </c>
      <c r="H16714" t="s">
        <v>28080</v>
      </c>
      <c r="I16714">
        <v>691.85699999999997</v>
      </c>
    </row>
    <row r="16715" spans="1:9" x14ac:dyDescent="0.25">
      <c r="A16715" t="s">
        <v>31351</v>
      </c>
      <c r="B16715">
        <v>13110</v>
      </c>
      <c r="C16715" s="2">
        <f t="shared" si="1718"/>
        <v>44402</v>
      </c>
      <c r="D16715" s="1">
        <f>TIMEVALUE("13:43:27")</f>
        <v>0.57184027777777779</v>
      </c>
      <c r="E16715" s="2">
        <f t="shared" si="1719"/>
        <v>44402</v>
      </c>
      <c r="F16715" s="1">
        <f>TIMEVALUE("13:44:49")</f>
        <v>0.57278935185185187</v>
      </c>
      <c r="G16715" t="s">
        <v>2206</v>
      </c>
      <c r="H16715" t="s">
        <v>31294</v>
      </c>
      <c r="I16715">
        <v>691.98299999999995</v>
      </c>
    </row>
    <row r="16716" spans="1:9" x14ac:dyDescent="0.25">
      <c r="A16716" t="s">
        <v>31352</v>
      </c>
      <c r="B16716">
        <v>13110</v>
      </c>
      <c r="C16716" s="2">
        <f t="shared" si="1718"/>
        <v>44402</v>
      </c>
      <c r="D16716" s="1">
        <f>TIMEVALUE("13:46:13")</f>
        <v>0.57376157407407402</v>
      </c>
      <c r="E16716" s="2">
        <f t="shared" si="1719"/>
        <v>44402</v>
      </c>
      <c r="F16716" s="1">
        <f>TIMEVALUE("13:48:37")</f>
        <v>0.57542824074074073</v>
      </c>
      <c r="G16716" t="s">
        <v>667</v>
      </c>
      <c r="H16716" t="s">
        <v>13976</v>
      </c>
      <c r="I16716">
        <v>694.20600000000002</v>
      </c>
    </row>
    <row r="16717" spans="1:9" x14ac:dyDescent="0.25">
      <c r="A16717" t="s">
        <v>31353</v>
      </c>
      <c r="B16717">
        <v>13110</v>
      </c>
      <c r="C16717" s="2">
        <f t="shared" si="1718"/>
        <v>44402</v>
      </c>
      <c r="D16717" s="1">
        <f>TIMEVALUE("13:49:49")</f>
        <v>0.57626157407407408</v>
      </c>
      <c r="E16717" s="2">
        <f t="shared" si="1719"/>
        <v>44402</v>
      </c>
      <c r="F16717" s="1">
        <f>TIMEVALUE("13:58:08")</f>
        <v>0.58203703703703702</v>
      </c>
      <c r="G16717" t="s">
        <v>2501</v>
      </c>
      <c r="H16717" t="s">
        <v>17617</v>
      </c>
      <c r="I16717">
        <v>692.596</v>
      </c>
    </row>
    <row r="16718" spans="1:9" x14ac:dyDescent="0.25">
      <c r="A16718" t="s">
        <v>31354</v>
      </c>
      <c r="B16718">
        <v>13110</v>
      </c>
      <c r="C16718" s="2">
        <f t="shared" si="1718"/>
        <v>44402</v>
      </c>
      <c r="D16718" s="1">
        <f>TIMEVALUE("12:36:28")</f>
        <v>0.52532407407407411</v>
      </c>
      <c r="E16718" s="2">
        <f t="shared" si="1719"/>
        <v>44402</v>
      </c>
      <c r="F16718" s="1">
        <f>TIMEVALUE("12:40:46")</f>
        <v>0.52831018518518513</v>
      </c>
      <c r="G16718" t="s">
        <v>6673</v>
      </c>
      <c r="H16718" t="s">
        <v>17657</v>
      </c>
      <c r="I16718">
        <v>693.33500000000004</v>
      </c>
    </row>
    <row r="16719" spans="1:9" x14ac:dyDescent="0.25">
      <c r="A16719" t="s">
        <v>31355</v>
      </c>
      <c r="B16719">
        <v>13115</v>
      </c>
      <c r="C16719" s="2">
        <f t="shared" ref="C16719:C16744" si="1720">DATEVALUE("2025-07-28")</f>
        <v>44404</v>
      </c>
      <c r="D16719" s="1">
        <f>TIMEVALUE("09:31:15")</f>
        <v>0.3967013888888889</v>
      </c>
      <c r="E16719" s="2">
        <f t="shared" ref="E16719:E16744" si="1721">DATEVALUE("2025-07-28")</f>
        <v>44404</v>
      </c>
      <c r="F16719" s="1">
        <f>TIMEVALUE("09:36:25")</f>
        <v>0.40028935185185183</v>
      </c>
      <c r="G16719" t="s">
        <v>157</v>
      </c>
      <c r="H16719" t="s">
        <v>31356</v>
      </c>
      <c r="I16719">
        <v>695.37400000000002</v>
      </c>
    </row>
    <row r="16720" spans="1:9" x14ac:dyDescent="0.25">
      <c r="A16720" t="s">
        <v>31357</v>
      </c>
      <c r="B16720">
        <v>13115</v>
      </c>
      <c r="C16720" s="2">
        <f t="shared" si="1720"/>
        <v>44404</v>
      </c>
      <c r="D16720" s="1">
        <f>TIMEVALUE("09:39:15")</f>
        <v>0.40225694444444443</v>
      </c>
      <c r="E16720" s="2">
        <f t="shared" si="1721"/>
        <v>44404</v>
      </c>
      <c r="F16720" s="1">
        <f>TIMEVALUE("09:40:38")</f>
        <v>0.4032175925925926</v>
      </c>
      <c r="G16720" t="s">
        <v>281</v>
      </c>
      <c r="H16720" t="s">
        <v>31358</v>
      </c>
      <c r="I16720">
        <v>695.47400000000005</v>
      </c>
    </row>
    <row r="16721" spans="1:9" x14ac:dyDescent="0.25">
      <c r="A16721" t="s">
        <v>31359</v>
      </c>
      <c r="B16721">
        <v>13115</v>
      </c>
      <c r="C16721" s="2">
        <f t="shared" si="1720"/>
        <v>44404</v>
      </c>
      <c r="D16721" s="1">
        <f>TIMEVALUE("09:42:39")</f>
        <v>0.40461805555555558</v>
      </c>
      <c r="E16721" s="2">
        <f t="shared" si="1721"/>
        <v>44404</v>
      </c>
      <c r="F16721" s="1">
        <f>TIMEVALUE("09:44:32")</f>
        <v>0.40592592592592591</v>
      </c>
      <c r="G16721" t="s">
        <v>303</v>
      </c>
      <c r="H16721" t="s">
        <v>31360</v>
      </c>
      <c r="I16721">
        <v>695.59500000000003</v>
      </c>
    </row>
    <row r="16722" spans="1:9" x14ac:dyDescent="0.25">
      <c r="A16722" t="s">
        <v>31361</v>
      </c>
      <c r="B16722">
        <v>13115</v>
      </c>
      <c r="C16722" s="2">
        <f t="shared" si="1720"/>
        <v>44404</v>
      </c>
      <c r="D16722" s="1">
        <f>TIMEVALUE("09:46:15")</f>
        <v>0.40711805555555558</v>
      </c>
      <c r="E16722" s="2">
        <f t="shared" si="1721"/>
        <v>44404</v>
      </c>
      <c r="F16722" s="1">
        <f>TIMEVALUE("09:53:08")</f>
        <v>0.41189814814814812</v>
      </c>
      <c r="G16722" t="s">
        <v>1608</v>
      </c>
      <c r="H16722" t="s">
        <v>31362</v>
      </c>
      <c r="I16722">
        <v>695.74</v>
      </c>
    </row>
    <row r="16723" spans="1:9" x14ac:dyDescent="0.25">
      <c r="A16723" t="s">
        <v>31363</v>
      </c>
      <c r="B16723">
        <v>13115</v>
      </c>
      <c r="C16723" s="2">
        <f t="shared" si="1720"/>
        <v>44404</v>
      </c>
      <c r="D16723" s="1">
        <f>TIMEVALUE("09:54:24")</f>
        <v>0.4127777777777778</v>
      </c>
      <c r="E16723" s="2">
        <f t="shared" si="1721"/>
        <v>44404</v>
      </c>
      <c r="F16723" s="1">
        <f>TIMEVALUE("09:58:24")</f>
        <v>0.41555555555555557</v>
      </c>
      <c r="G16723" t="s">
        <v>85</v>
      </c>
      <c r="H16723" t="s">
        <v>28914</v>
      </c>
      <c r="I16723">
        <v>695.88400000000001</v>
      </c>
    </row>
    <row r="16724" spans="1:9" x14ac:dyDescent="0.25">
      <c r="A16724" t="s">
        <v>31364</v>
      </c>
      <c r="B16724">
        <v>13115</v>
      </c>
      <c r="C16724" s="2">
        <f t="shared" si="1720"/>
        <v>44404</v>
      </c>
      <c r="D16724" s="1">
        <f>TIMEVALUE("09:59:51")</f>
        <v>0.4165625</v>
      </c>
      <c r="E16724" s="2">
        <f t="shared" si="1721"/>
        <v>44404</v>
      </c>
      <c r="F16724" s="1">
        <f>TIMEVALUE("10:01:12")</f>
        <v>0.41749999999999998</v>
      </c>
      <c r="G16724" t="s">
        <v>2244</v>
      </c>
      <c r="H16724" t="s">
        <v>31365</v>
      </c>
      <c r="I16724">
        <v>696.03700000000003</v>
      </c>
    </row>
    <row r="16725" spans="1:9" x14ac:dyDescent="0.25">
      <c r="A16725" t="s">
        <v>31366</v>
      </c>
      <c r="B16725">
        <v>13115</v>
      </c>
      <c r="C16725" s="2">
        <f t="shared" si="1720"/>
        <v>44404</v>
      </c>
      <c r="D16725" s="1">
        <f>TIMEVALUE("10:02:43")</f>
        <v>0.41855324074074074</v>
      </c>
      <c r="E16725" s="2">
        <f t="shared" si="1721"/>
        <v>44404</v>
      </c>
      <c r="F16725" s="1">
        <f>TIMEVALUE("10:03:16")</f>
        <v>0.41893518518518519</v>
      </c>
      <c r="G16725" t="s">
        <v>1395</v>
      </c>
      <c r="H16725" t="s">
        <v>18168</v>
      </c>
      <c r="I16725">
        <v>696.20299999999997</v>
      </c>
    </row>
    <row r="16726" spans="1:9" x14ac:dyDescent="0.25">
      <c r="A16726" t="s">
        <v>31367</v>
      </c>
      <c r="B16726">
        <v>13115</v>
      </c>
      <c r="C16726" s="2">
        <f t="shared" si="1720"/>
        <v>44404</v>
      </c>
      <c r="D16726" s="1">
        <f>TIMEVALUE("10:04:59")</f>
        <v>0.4201273148148148</v>
      </c>
      <c r="E16726" s="2">
        <f t="shared" si="1721"/>
        <v>44404</v>
      </c>
      <c r="F16726" s="1">
        <f>TIMEVALUE("10:05:48")</f>
        <v>0.42069444444444443</v>
      </c>
      <c r="G16726" t="s">
        <v>2194</v>
      </c>
      <c r="H16726" t="s">
        <v>2911</v>
      </c>
      <c r="I16726">
        <v>696.29200000000003</v>
      </c>
    </row>
    <row r="16727" spans="1:9" x14ac:dyDescent="0.25">
      <c r="A16727" t="s">
        <v>31368</v>
      </c>
      <c r="B16727">
        <v>13115</v>
      </c>
      <c r="C16727" s="2">
        <f t="shared" si="1720"/>
        <v>44404</v>
      </c>
      <c r="D16727" s="1">
        <f>TIMEVALUE("10:07:29")</f>
        <v>0.42186342592592591</v>
      </c>
      <c r="E16727" s="2">
        <f t="shared" si="1721"/>
        <v>44404</v>
      </c>
      <c r="F16727" s="1">
        <f>TIMEVALUE("10:08:00")</f>
        <v>0.42222222222222222</v>
      </c>
      <c r="G16727" t="s">
        <v>17811</v>
      </c>
      <c r="H16727" t="s">
        <v>31369</v>
      </c>
      <c r="I16727">
        <v>696.46100000000001</v>
      </c>
    </row>
    <row r="16728" spans="1:9" x14ac:dyDescent="0.25">
      <c r="A16728" t="s">
        <v>31370</v>
      </c>
      <c r="B16728">
        <v>13115</v>
      </c>
      <c r="C16728" s="2">
        <f t="shared" si="1720"/>
        <v>44404</v>
      </c>
      <c r="D16728" s="1">
        <f>TIMEVALUE("10:09:39")</f>
        <v>0.42336805555555557</v>
      </c>
      <c r="E16728" s="2">
        <f t="shared" si="1721"/>
        <v>44404</v>
      </c>
      <c r="F16728" s="1">
        <f>TIMEVALUE("10:11:04")</f>
        <v>0.42435185185185187</v>
      </c>
      <c r="G16728" t="s">
        <v>573</v>
      </c>
      <c r="H16728" t="s">
        <v>17185</v>
      </c>
      <c r="I16728">
        <v>696.64</v>
      </c>
    </row>
    <row r="16729" spans="1:9" x14ac:dyDescent="0.25">
      <c r="A16729" t="s">
        <v>31371</v>
      </c>
      <c r="B16729">
        <v>13115</v>
      </c>
      <c r="C16729" s="2">
        <f t="shared" si="1720"/>
        <v>44404</v>
      </c>
      <c r="D16729" s="1">
        <f>TIMEVALUE("10:12:34")</f>
        <v>0.42539351851851853</v>
      </c>
      <c r="E16729" s="2">
        <f t="shared" si="1721"/>
        <v>44404</v>
      </c>
      <c r="F16729" s="1">
        <f>TIMEVALUE("10:17:30")</f>
        <v>0.42881944444444442</v>
      </c>
      <c r="G16729" t="s">
        <v>2229</v>
      </c>
      <c r="H16729" t="s">
        <v>22165</v>
      </c>
      <c r="I16729">
        <v>696.83900000000006</v>
      </c>
    </row>
    <row r="16730" spans="1:9" x14ac:dyDescent="0.25">
      <c r="A16730" t="s">
        <v>31372</v>
      </c>
      <c r="B16730">
        <v>13115</v>
      </c>
      <c r="C16730" s="2">
        <f t="shared" si="1720"/>
        <v>44404</v>
      </c>
      <c r="D16730" s="1">
        <f>TIMEVALUE("10:18:45")</f>
        <v>0.4296875</v>
      </c>
      <c r="E16730" s="2">
        <f t="shared" si="1721"/>
        <v>44404</v>
      </c>
      <c r="F16730" s="1">
        <f>TIMEVALUE("10:24:11")</f>
        <v>0.43346064814814816</v>
      </c>
      <c r="G16730" t="s">
        <v>2189</v>
      </c>
      <c r="H16730" t="s">
        <v>25850</v>
      </c>
      <c r="I16730">
        <v>697.27700000000004</v>
      </c>
    </row>
    <row r="16731" spans="1:9" x14ac:dyDescent="0.25">
      <c r="A16731" t="s">
        <v>31373</v>
      </c>
      <c r="B16731">
        <v>13115</v>
      </c>
      <c r="C16731" s="2">
        <f t="shared" si="1720"/>
        <v>44404</v>
      </c>
      <c r="D16731" s="1">
        <f>TIMEVALUE("09:10:10")</f>
        <v>0.3820601851851852</v>
      </c>
      <c r="E16731" s="2">
        <f t="shared" si="1721"/>
        <v>44404</v>
      </c>
      <c r="F16731" s="1">
        <f>TIMEVALUE("09:18:01")</f>
        <v>0.38751157407407405</v>
      </c>
      <c r="G16731" t="s">
        <v>4134</v>
      </c>
      <c r="H16731" t="s">
        <v>31374</v>
      </c>
      <c r="I16731">
        <v>697.15499999999997</v>
      </c>
    </row>
    <row r="16732" spans="1:9" x14ac:dyDescent="0.25">
      <c r="A16732" t="s">
        <v>31375</v>
      </c>
      <c r="B16732">
        <v>13115</v>
      </c>
      <c r="C16732" s="2">
        <f t="shared" si="1720"/>
        <v>44404</v>
      </c>
      <c r="D16732" s="1">
        <f>TIMEVALUE("08:22:01")</f>
        <v>0.34862268518518519</v>
      </c>
      <c r="E16732" s="2">
        <f t="shared" si="1721"/>
        <v>44404</v>
      </c>
      <c r="F16732" s="1">
        <f>TIMEVALUE("08:25:20")</f>
        <v>0.35092592592592592</v>
      </c>
      <c r="G16732" t="s">
        <v>816</v>
      </c>
      <c r="H16732" t="s">
        <v>27767</v>
      </c>
      <c r="I16732">
        <v>695.65099999999995</v>
      </c>
    </row>
    <row r="16733" spans="1:9" x14ac:dyDescent="0.25">
      <c r="A16733" t="s">
        <v>31376</v>
      </c>
      <c r="B16733">
        <v>13115</v>
      </c>
      <c r="C16733" s="2">
        <f t="shared" si="1720"/>
        <v>44404</v>
      </c>
      <c r="D16733" s="1">
        <f>TIMEVALUE("08:27:46")</f>
        <v>0.35261574074074076</v>
      </c>
      <c r="E16733" s="2">
        <f t="shared" si="1721"/>
        <v>44404</v>
      </c>
      <c r="F16733" s="1">
        <f>TIMEVALUE("08:28:59")</f>
        <v>0.35346064814814815</v>
      </c>
      <c r="G16733" t="s">
        <v>805</v>
      </c>
      <c r="H16733" t="s">
        <v>30506</v>
      </c>
      <c r="I16733">
        <v>695.78</v>
      </c>
    </row>
    <row r="16734" spans="1:9" x14ac:dyDescent="0.25">
      <c r="A16734" t="s">
        <v>31377</v>
      </c>
      <c r="B16734">
        <v>13115</v>
      </c>
      <c r="C16734" s="2">
        <f t="shared" si="1720"/>
        <v>44404</v>
      </c>
      <c r="D16734" s="1">
        <f>TIMEVALUE("08:30:34")</f>
        <v>0.35456018518518517</v>
      </c>
      <c r="E16734" s="2">
        <f t="shared" si="1721"/>
        <v>44404</v>
      </c>
      <c r="F16734" s="1">
        <f>TIMEVALUE("08:34:18")</f>
        <v>0.35715277777777776</v>
      </c>
      <c r="G16734" t="s">
        <v>3026</v>
      </c>
      <c r="H16734" t="s">
        <v>30624</v>
      </c>
      <c r="I16734">
        <v>695.84400000000005</v>
      </c>
    </row>
    <row r="16735" spans="1:9" x14ac:dyDescent="0.25">
      <c r="A16735" t="s">
        <v>31378</v>
      </c>
      <c r="B16735">
        <v>13115</v>
      </c>
      <c r="C16735" s="2">
        <f t="shared" si="1720"/>
        <v>44404</v>
      </c>
      <c r="D16735" s="1">
        <f>TIMEVALUE("08:36:21")</f>
        <v>0.35857638888888888</v>
      </c>
      <c r="E16735" s="2">
        <f t="shared" si="1721"/>
        <v>44404</v>
      </c>
      <c r="F16735" s="1">
        <f>TIMEVALUE("08:44:31")</f>
        <v>0.36424768518518519</v>
      </c>
      <c r="G16735" t="s">
        <v>1075</v>
      </c>
      <c r="H16735" t="s">
        <v>31379</v>
      </c>
      <c r="I16735">
        <v>695.98199999999997</v>
      </c>
    </row>
    <row r="16736" spans="1:9" x14ac:dyDescent="0.25">
      <c r="A16736" t="s">
        <v>31380</v>
      </c>
      <c r="B16736">
        <v>13115</v>
      </c>
      <c r="C16736" s="2">
        <f t="shared" si="1720"/>
        <v>44404</v>
      </c>
      <c r="D16736" s="1">
        <f>TIMEVALUE("08:46:09")</f>
        <v>0.36538194444444444</v>
      </c>
      <c r="E16736" s="2">
        <f t="shared" si="1721"/>
        <v>44404</v>
      </c>
      <c r="F16736" s="1">
        <f>TIMEVALUE("08:46:41")</f>
        <v>0.36575231481481479</v>
      </c>
      <c r="G16736" t="s">
        <v>13593</v>
      </c>
      <c r="H16736" t="s">
        <v>30262</v>
      </c>
      <c r="I16736">
        <v>696.13900000000001</v>
      </c>
    </row>
    <row r="16737" spans="1:9" x14ac:dyDescent="0.25">
      <c r="A16737" t="s">
        <v>31381</v>
      </c>
      <c r="B16737">
        <v>13115</v>
      </c>
      <c r="C16737" s="2">
        <f t="shared" si="1720"/>
        <v>44404</v>
      </c>
      <c r="D16737" s="1">
        <f>TIMEVALUE("08:48:25")</f>
        <v>0.3669560185185185</v>
      </c>
      <c r="E16737" s="2">
        <f t="shared" si="1721"/>
        <v>44404</v>
      </c>
      <c r="F16737" s="1">
        <f>TIMEVALUE("08:49:03")</f>
        <v>0.36739583333333331</v>
      </c>
      <c r="G16737" t="s">
        <v>753</v>
      </c>
      <c r="H16737" t="s">
        <v>31382</v>
      </c>
      <c r="I16737">
        <v>696.25099999999998</v>
      </c>
    </row>
    <row r="16738" spans="1:9" x14ac:dyDescent="0.25">
      <c r="A16738" t="s">
        <v>31383</v>
      </c>
      <c r="B16738">
        <v>13115</v>
      </c>
      <c r="C16738" s="2">
        <f t="shared" si="1720"/>
        <v>44404</v>
      </c>
      <c r="D16738" s="1">
        <f>TIMEVALUE("08:50:30")</f>
        <v>0.3684027777777778</v>
      </c>
      <c r="E16738" s="2">
        <f t="shared" si="1721"/>
        <v>44404</v>
      </c>
      <c r="F16738" s="1">
        <f>TIMEVALUE("08:51:10")</f>
        <v>0.36886574074074074</v>
      </c>
      <c r="G16738" t="s">
        <v>2226</v>
      </c>
      <c r="H16738" t="s">
        <v>31384</v>
      </c>
      <c r="I16738">
        <v>696.35500000000002</v>
      </c>
    </row>
    <row r="16739" spans="1:9" x14ac:dyDescent="0.25">
      <c r="A16739" t="s">
        <v>31385</v>
      </c>
      <c r="B16739">
        <v>13115</v>
      </c>
      <c r="C16739" s="2">
        <f t="shared" si="1720"/>
        <v>44404</v>
      </c>
      <c r="D16739" s="1">
        <f>TIMEVALUE("08:53:16")</f>
        <v>0.37032407407407408</v>
      </c>
      <c r="E16739" s="2">
        <f t="shared" si="1721"/>
        <v>44404</v>
      </c>
      <c r="F16739" s="1">
        <f>TIMEVALUE("08:54:33")</f>
        <v>0.3712152777777778</v>
      </c>
      <c r="G16739" t="s">
        <v>2186</v>
      </c>
      <c r="H16739" t="s">
        <v>31386</v>
      </c>
      <c r="I16739">
        <v>696.52200000000005</v>
      </c>
    </row>
    <row r="16740" spans="1:9" x14ac:dyDescent="0.25">
      <c r="A16740" t="s">
        <v>120</v>
      </c>
      <c r="B16740">
        <v>13115</v>
      </c>
      <c r="C16740" s="2">
        <f t="shared" si="1720"/>
        <v>44404</v>
      </c>
      <c r="D16740" s="1">
        <f>TIMEVALUE("08:16:50")</f>
        <v>0.34502314814814816</v>
      </c>
      <c r="E16740" s="2">
        <f t="shared" si="1721"/>
        <v>44404</v>
      </c>
      <c r="F16740" s="1">
        <f>TIMEVALUE("08:16:58")</f>
        <v>0.34511574074074075</v>
      </c>
      <c r="G16740" t="s">
        <v>2927</v>
      </c>
      <c r="H16740" t="s">
        <v>19523</v>
      </c>
      <c r="I16740">
        <v>696.72199999999998</v>
      </c>
    </row>
    <row r="16741" spans="1:9" x14ac:dyDescent="0.25">
      <c r="A16741" t="s">
        <v>31387</v>
      </c>
      <c r="B16741">
        <v>13115</v>
      </c>
      <c r="C16741" s="2">
        <f t="shared" si="1720"/>
        <v>44404</v>
      </c>
      <c r="D16741" s="1">
        <f>TIMEVALUE("08:57:08")</f>
        <v>0.37300925925925926</v>
      </c>
      <c r="E16741" s="2">
        <f t="shared" si="1721"/>
        <v>44404</v>
      </c>
      <c r="F16741" s="1">
        <f>TIMEVALUE("08:57:43")</f>
        <v>0.37341435185185184</v>
      </c>
      <c r="G16741" t="s">
        <v>17425</v>
      </c>
      <c r="H16741" t="s">
        <v>29030</v>
      </c>
      <c r="I16741">
        <v>696.80399999999997</v>
      </c>
    </row>
    <row r="16742" spans="1:9" x14ac:dyDescent="0.25">
      <c r="A16742" t="s">
        <v>31388</v>
      </c>
      <c r="B16742">
        <v>13115</v>
      </c>
      <c r="C16742" s="2">
        <f t="shared" si="1720"/>
        <v>44404</v>
      </c>
      <c r="D16742" s="1">
        <f>TIMEVALUE("08:59:17")</f>
        <v>0.37450231481481483</v>
      </c>
      <c r="E16742" s="2">
        <f t="shared" si="1721"/>
        <v>44404</v>
      </c>
      <c r="F16742" s="1">
        <f>TIMEVALUE("09:00:04")</f>
        <v>0.37504629629629632</v>
      </c>
      <c r="G16742" t="s">
        <v>2639</v>
      </c>
      <c r="H16742" t="s">
        <v>30159</v>
      </c>
      <c r="I16742">
        <v>696.94200000000001</v>
      </c>
    </row>
    <row r="16743" spans="1:9" x14ac:dyDescent="0.25">
      <c r="A16743" t="s">
        <v>31389</v>
      </c>
      <c r="B16743">
        <v>13115</v>
      </c>
      <c r="C16743" s="2">
        <f t="shared" si="1720"/>
        <v>44404</v>
      </c>
      <c r="D16743" s="1">
        <f>TIMEVALUE("09:01:34")</f>
        <v>0.37608796296296299</v>
      </c>
      <c r="E16743" s="2">
        <f t="shared" si="1721"/>
        <v>44404</v>
      </c>
      <c r="F16743" s="1">
        <f>TIMEVALUE("09:05:09")</f>
        <v>0.37857638888888889</v>
      </c>
      <c r="G16743" t="s">
        <v>991</v>
      </c>
      <c r="H16743" t="s">
        <v>31390</v>
      </c>
      <c r="I16743">
        <v>697.06600000000003</v>
      </c>
    </row>
    <row r="16744" spans="1:9" x14ac:dyDescent="0.25">
      <c r="A16744" t="s">
        <v>31391</v>
      </c>
      <c r="B16744">
        <v>13115</v>
      </c>
      <c r="C16744" s="2">
        <f t="shared" si="1720"/>
        <v>44404</v>
      </c>
      <c r="D16744" s="1">
        <f>TIMEVALUE("08:11:38")</f>
        <v>0.34141203703703704</v>
      </c>
      <c r="E16744" s="2">
        <f t="shared" si="1721"/>
        <v>44404</v>
      </c>
      <c r="F16744" s="1">
        <f>TIMEVALUE("08:14:21")</f>
        <v>0.3432986111111111</v>
      </c>
      <c r="G16744" t="s">
        <v>563</v>
      </c>
      <c r="H16744" t="s">
        <v>31392</v>
      </c>
      <c r="I16744">
        <v>697.28300000000002</v>
      </c>
    </row>
    <row r="16745" spans="1:9" x14ac:dyDescent="0.25">
      <c r="A16745" t="s">
        <v>31393</v>
      </c>
      <c r="B16745">
        <v>13115</v>
      </c>
      <c r="C16745" s="2">
        <f t="shared" ref="C16745:C16757" si="1722">DATEVALUE("2025-07-26")</f>
        <v>44402</v>
      </c>
      <c r="D16745" s="1">
        <f>TIMEVALUE("13:21:58")</f>
        <v>0.55692129629629628</v>
      </c>
      <c r="E16745" s="2">
        <f t="shared" ref="E16745:E16757" si="1723">DATEVALUE("2025-07-26")</f>
        <v>44402</v>
      </c>
      <c r="F16745" s="1">
        <f>TIMEVALUE("13:24:03")</f>
        <v>0.55836805555555558</v>
      </c>
      <c r="G16745" t="s">
        <v>640</v>
      </c>
      <c r="H16745" t="s">
        <v>5624</v>
      </c>
      <c r="I16745">
        <v>695.702</v>
      </c>
    </row>
    <row r="16746" spans="1:9" x14ac:dyDescent="0.25">
      <c r="A16746" t="s">
        <v>31394</v>
      </c>
      <c r="B16746">
        <v>13115</v>
      </c>
      <c r="C16746" s="2">
        <f t="shared" si="1722"/>
        <v>44402</v>
      </c>
      <c r="D16746" s="1">
        <f>TIMEVALUE("13:26:03")</f>
        <v>0.55975694444444446</v>
      </c>
      <c r="E16746" s="2">
        <f t="shared" si="1723"/>
        <v>44402</v>
      </c>
      <c r="F16746" s="1">
        <f>TIMEVALUE("13:26:54")</f>
        <v>0.56034722222222222</v>
      </c>
      <c r="G16746" t="s">
        <v>994</v>
      </c>
      <c r="H16746" t="s">
        <v>31395</v>
      </c>
      <c r="I16746">
        <v>695.81600000000003</v>
      </c>
    </row>
    <row r="16747" spans="1:9" x14ac:dyDescent="0.25">
      <c r="A16747" t="s">
        <v>31396</v>
      </c>
      <c r="B16747">
        <v>13115</v>
      </c>
      <c r="C16747" s="2">
        <f t="shared" si="1722"/>
        <v>44402</v>
      </c>
      <c r="D16747" s="1">
        <f>TIMEVALUE("13:28:55")</f>
        <v>0.56174768518518514</v>
      </c>
      <c r="E16747" s="2">
        <f t="shared" si="1723"/>
        <v>44402</v>
      </c>
      <c r="F16747" s="1">
        <f>TIMEVALUE("13:31:23")</f>
        <v>0.56346064814814811</v>
      </c>
      <c r="G16747" t="s">
        <v>691</v>
      </c>
      <c r="H16747" t="s">
        <v>31397</v>
      </c>
      <c r="I16747">
        <v>695.84199999999998</v>
      </c>
    </row>
    <row r="16748" spans="1:9" x14ac:dyDescent="0.25">
      <c r="A16748" t="s">
        <v>31398</v>
      </c>
      <c r="B16748">
        <v>13115</v>
      </c>
      <c r="C16748" s="2">
        <f t="shared" si="1722"/>
        <v>44402</v>
      </c>
      <c r="D16748" s="1">
        <f>TIMEVALUE("13:32:56")</f>
        <v>0.56453703703703706</v>
      </c>
      <c r="E16748" s="2">
        <f t="shared" si="1723"/>
        <v>44402</v>
      </c>
      <c r="F16748" s="1">
        <f>TIMEVALUE("13:36:00")</f>
        <v>0.56666666666666665</v>
      </c>
      <c r="G16748" t="s">
        <v>511</v>
      </c>
      <c r="H16748" t="s">
        <v>31399</v>
      </c>
      <c r="I16748">
        <v>695.88800000000003</v>
      </c>
    </row>
    <row r="16749" spans="1:9" x14ac:dyDescent="0.25">
      <c r="A16749" t="s">
        <v>31400</v>
      </c>
      <c r="B16749">
        <v>13115</v>
      </c>
      <c r="C16749" s="2">
        <f t="shared" si="1722"/>
        <v>44402</v>
      </c>
      <c r="D16749" s="1">
        <f>TIMEVALUE("13:38:18")</f>
        <v>0.5682638888888889</v>
      </c>
      <c r="E16749" s="2">
        <f t="shared" si="1723"/>
        <v>44402</v>
      </c>
      <c r="F16749" s="1">
        <f>TIMEVALUE("13:41:30")</f>
        <v>0.57048611111111114</v>
      </c>
      <c r="G16749" t="s">
        <v>658</v>
      </c>
      <c r="H16749" t="s">
        <v>31401</v>
      </c>
      <c r="I16749">
        <v>696.01599999999996</v>
      </c>
    </row>
    <row r="16750" spans="1:9" x14ac:dyDescent="0.25">
      <c r="A16750" t="s">
        <v>31402</v>
      </c>
      <c r="B16750">
        <v>13115</v>
      </c>
      <c r="C16750" s="2">
        <f t="shared" si="1722"/>
        <v>44402</v>
      </c>
      <c r="D16750" s="1">
        <f>TIMEVALUE("13:43:09")</f>
        <v>0.57163194444444443</v>
      </c>
      <c r="E16750" s="2">
        <f t="shared" si="1723"/>
        <v>44402</v>
      </c>
      <c r="F16750" s="1">
        <f>TIMEVALUE("13:44:11")</f>
        <v>0.57234953703703706</v>
      </c>
      <c r="G16750" t="s">
        <v>3849</v>
      </c>
      <c r="H16750" t="s">
        <v>31403</v>
      </c>
      <c r="I16750">
        <v>696.17100000000005</v>
      </c>
    </row>
    <row r="16751" spans="1:9" x14ac:dyDescent="0.25">
      <c r="A16751" t="s">
        <v>31404</v>
      </c>
      <c r="B16751">
        <v>13115</v>
      </c>
      <c r="C16751" s="2">
        <f t="shared" si="1722"/>
        <v>44402</v>
      </c>
      <c r="D16751" s="1">
        <f>TIMEVALUE("13:45:25")</f>
        <v>0.57320601851851849</v>
      </c>
      <c r="E16751" s="2">
        <f t="shared" si="1723"/>
        <v>44402</v>
      </c>
      <c r="F16751" s="1">
        <f>TIMEVALUE("13:46:25")</f>
        <v>0.57390046296296293</v>
      </c>
      <c r="G16751" t="s">
        <v>17551</v>
      </c>
      <c r="H16751" t="s">
        <v>31405</v>
      </c>
      <c r="I16751">
        <v>696.28499999999997</v>
      </c>
    </row>
    <row r="16752" spans="1:9" x14ac:dyDescent="0.25">
      <c r="A16752" t="s">
        <v>31406</v>
      </c>
      <c r="B16752">
        <v>13115</v>
      </c>
      <c r="C16752" s="2">
        <f t="shared" si="1722"/>
        <v>44402</v>
      </c>
      <c r="D16752" s="1">
        <f>TIMEVALUE("13:47:52")</f>
        <v>0.57490740740740742</v>
      </c>
      <c r="E16752" s="2">
        <f t="shared" si="1723"/>
        <v>44402</v>
      </c>
      <c r="F16752" s="1">
        <f>TIMEVALUE("13:49:18")</f>
        <v>0.57590277777777776</v>
      </c>
      <c r="G16752" t="s">
        <v>683</v>
      </c>
      <c r="H16752" t="s">
        <v>31407</v>
      </c>
      <c r="I16752">
        <v>696.34299999999996</v>
      </c>
    </row>
    <row r="16753" spans="1:9" x14ac:dyDescent="0.25">
      <c r="A16753" t="s">
        <v>31408</v>
      </c>
      <c r="B16753">
        <v>13115</v>
      </c>
      <c r="C16753" s="2">
        <f t="shared" si="1722"/>
        <v>44402</v>
      </c>
      <c r="D16753" s="1">
        <f>TIMEVALUE("13:50:26")</f>
        <v>0.57668981481481485</v>
      </c>
      <c r="E16753" s="2">
        <f t="shared" si="1723"/>
        <v>44402</v>
      </c>
      <c r="F16753" s="1">
        <f>TIMEVALUE("13:51:06")</f>
        <v>0.57715277777777774</v>
      </c>
      <c r="G16753" t="s">
        <v>2226</v>
      </c>
      <c r="H16753" t="s">
        <v>22483</v>
      </c>
      <c r="I16753">
        <v>696.51300000000003</v>
      </c>
    </row>
    <row r="16754" spans="1:9" x14ac:dyDescent="0.25">
      <c r="A16754" t="s">
        <v>31409</v>
      </c>
      <c r="B16754">
        <v>13115</v>
      </c>
      <c r="C16754" s="2">
        <f t="shared" si="1722"/>
        <v>44402</v>
      </c>
      <c r="D16754" s="1">
        <f>TIMEVALUE("13:52:51")</f>
        <v>0.57836805555555559</v>
      </c>
      <c r="E16754" s="2">
        <f t="shared" si="1723"/>
        <v>44402</v>
      </c>
      <c r="F16754" s="1">
        <f>TIMEVALUE("13:53:40")</f>
        <v>0.57893518518518516</v>
      </c>
      <c r="G16754" t="s">
        <v>2194</v>
      </c>
      <c r="H16754" t="s">
        <v>18131</v>
      </c>
      <c r="I16754">
        <v>696.697</v>
      </c>
    </row>
    <row r="16755" spans="1:9" x14ac:dyDescent="0.25">
      <c r="A16755" t="s">
        <v>31410</v>
      </c>
      <c r="B16755">
        <v>13115</v>
      </c>
      <c r="C16755" s="2">
        <f t="shared" si="1722"/>
        <v>44402</v>
      </c>
      <c r="D16755" s="1">
        <f>TIMEVALUE("13:55:01")</f>
        <v>0.5798726851851852</v>
      </c>
      <c r="E16755" s="2">
        <f t="shared" si="1723"/>
        <v>44402</v>
      </c>
      <c r="F16755" s="1">
        <f>TIMEVALUE("13:55:47")</f>
        <v>0.58040509259259254</v>
      </c>
      <c r="G16755" t="s">
        <v>3003</v>
      </c>
      <c r="H16755" t="s">
        <v>3774</v>
      </c>
      <c r="I16755">
        <v>696.78599999999994</v>
      </c>
    </row>
    <row r="16756" spans="1:9" x14ac:dyDescent="0.25">
      <c r="A16756" t="s">
        <v>31411</v>
      </c>
      <c r="B16756">
        <v>13115</v>
      </c>
      <c r="C16756" s="2">
        <f t="shared" si="1722"/>
        <v>44402</v>
      </c>
      <c r="D16756" s="1">
        <f>TIMEVALUE("13:57:13")</f>
        <v>0.58140046296296299</v>
      </c>
      <c r="E16756" s="2">
        <f t="shared" si="1723"/>
        <v>44402</v>
      </c>
      <c r="F16756" s="1">
        <f>TIMEVALUE("14:00:40")</f>
        <v>0.58379629629629626</v>
      </c>
      <c r="G16756" t="s">
        <v>677</v>
      </c>
      <c r="H16756" t="s">
        <v>31412</v>
      </c>
      <c r="I16756">
        <v>696.92499999999995</v>
      </c>
    </row>
    <row r="16757" spans="1:9" x14ac:dyDescent="0.25">
      <c r="A16757" t="s">
        <v>31413</v>
      </c>
      <c r="B16757">
        <v>13115</v>
      </c>
      <c r="C16757" s="2">
        <f t="shared" si="1722"/>
        <v>44402</v>
      </c>
      <c r="D16757" s="1">
        <f>TIMEVALUE("13:04:13")</f>
        <v>0.54459490740740746</v>
      </c>
      <c r="E16757" s="2">
        <f t="shared" si="1723"/>
        <v>44402</v>
      </c>
      <c r="F16757" s="1">
        <f>TIMEVALUE("13:15:35")</f>
        <v>0.55248842592592595</v>
      </c>
      <c r="G16757" t="s">
        <v>1483</v>
      </c>
      <c r="H16757" t="s">
        <v>5863</v>
      </c>
      <c r="I16757">
        <v>697.07100000000003</v>
      </c>
    </row>
    <row r="16758" spans="1:9" x14ac:dyDescent="0.25">
      <c r="A16758" t="s">
        <v>31414</v>
      </c>
      <c r="B16758">
        <v>13115</v>
      </c>
      <c r="C16758" s="2">
        <f t="shared" ref="C16758:C16789" si="1724">DATEVALUE("2025-07-25")</f>
        <v>44401</v>
      </c>
      <c r="D16758" s="1">
        <f>TIMEVALUE("08:39:42")</f>
        <v>0.36090277777777779</v>
      </c>
      <c r="E16758" s="2">
        <f t="shared" ref="E16758:E16789" si="1725">DATEVALUE("2025-07-25")</f>
        <v>44401</v>
      </c>
      <c r="F16758" s="1">
        <f>TIMEVALUE("08:41:27")</f>
        <v>0.36211805555555554</v>
      </c>
      <c r="G16758" t="s">
        <v>2313</v>
      </c>
      <c r="H16758" t="s">
        <v>16290</v>
      </c>
      <c r="I16758">
        <v>695.74400000000003</v>
      </c>
    </row>
    <row r="16759" spans="1:9" x14ac:dyDescent="0.25">
      <c r="A16759" t="s">
        <v>31414</v>
      </c>
      <c r="B16759">
        <v>13115</v>
      </c>
      <c r="C16759" s="2">
        <f t="shared" si="1724"/>
        <v>44401</v>
      </c>
      <c r="D16759" s="1">
        <f>TIMEVALUE("09:00:00")</f>
        <v>0.375</v>
      </c>
      <c r="E16759" s="2">
        <f t="shared" si="1725"/>
        <v>44401</v>
      </c>
      <c r="F16759" s="1">
        <f>TIMEVALUE("09:00:00")</f>
        <v>0.375</v>
      </c>
      <c r="G16759" t="s">
        <v>162</v>
      </c>
      <c r="H16759" t="s">
        <v>163</v>
      </c>
      <c r="I16759">
        <v>98765432.099000007</v>
      </c>
    </row>
    <row r="16760" spans="1:9" x14ac:dyDescent="0.25">
      <c r="A16760" t="s">
        <v>31415</v>
      </c>
      <c r="B16760">
        <v>13115</v>
      </c>
      <c r="C16760" s="2">
        <f t="shared" si="1724"/>
        <v>44401</v>
      </c>
      <c r="D16760" s="1">
        <f>TIMEVALUE("09:16:50")</f>
        <v>0.38668981481481479</v>
      </c>
      <c r="E16760" s="2">
        <f t="shared" si="1725"/>
        <v>44401</v>
      </c>
      <c r="F16760" s="1">
        <f>TIMEVALUE("09:18:16")</f>
        <v>0.38768518518518519</v>
      </c>
      <c r="G16760" t="s">
        <v>683</v>
      </c>
      <c r="H16760" t="s">
        <v>31416</v>
      </c>
      <c r="I16760">
        <v>695.654</v>
      </c>
    </row>
    <row r="16761" spans="1:9" x14ac:dyDescent="0.25">
      <c r="A16761" t="s">
        <v>31417</v>
      </c>
      <c r="B16761">
        <v>13115</v>
      </c>
      <c r="C16761" s="2">
        <f t="shared" si="1724"/>
        <v>44401</v>
      </c>
      <c r="D16761" s="1">
        <f>TIMEVALUE("09:20:29")</f>
        <v>0.38922453703703702</v>
      </c>
      <c r="E16761" s="2">
        <f t="shared" si="1725"/>
        <v>44401</v>
      </c>
      <c r="F16761" s="1">
        <f>TIMEVALUE("09:21:28")</f>
        <v>0.38990740740740742</v>
      </c>
      <c r="G16761" t="s">
        <v>2421</v>
      </c>
      <c r="H16761" t="s">
        <v>31418</v>
      </c>
      <c r="I16761">
        <v>695.75800000000004</v>
      </c>
    </row>
    <row r="16762" spans="1:9" x14ac:dyDescent="0.25">
      <c r="A16762" t="s">
        <v>31419</v>
      </c>
      <c r="B16762">
        <v>13115</v>
      </c>
      <c r="C16762" s="2">
        <f t="shared" si="1724"/>
        <v>44401</v>
      </c>
      <c r="D16762" s="1">
        <f>TIMEVALUE("09:24:21")</f>
        <v>0.3919097222222222</v>
      </c>
      <c r="E16762" s="2">
        <f t="shared" si="1725"/>
        <v>44401</v>
      </c>
      <c r="F16762" s="1">
        <f>TIMEVALUE("09:25:32")</f>
        <v>0.39273148148148146</v>
      </c>
      <c r="G16762" t="s">
        <v>287</v>
      </c>
      <c r="H16762" t="s">
        <v>31420</v>
      </c>
      <c r="I16762">
        <v>695.95299999999997</v>
      </c>
    </row>
    <row r="16763" spans="1:9" x14ac:dyDescent="0.25">
      <c r="A16763" t="s">
        <v>31421</v>
      </c>
      <c r="B16763">
        <v>13115</v>
      </c>
      <c r="C16763" s="2">
        <f t="shared" si="1724"/>
        <v>44401</v>
      </c>
      <c r="D16763" s="1">
        <f>TIMEVALUE("09:28:31")</f>
        <v>0.39480324074074075</v>
      </c>
      <c r="E16763" s="2">
        <f t="shared" si="1725"/>
        <v>44401</v>
      </c>
      <c r="F16763" s="1">
        <f>TIMEVALUE("09:29:18")</f>
        <v>0.39534722222222224</v>
      </c>
      <c r="G16763" t="s">
        <v>2639</v>
      </c>
      <c r="H16763" t="s">
        <v>31422</v>
      </c>
      <c r="I16763">
        <v>695.98400000000004</v>
      </c>
    </row>
    <row r="16764" spans="1:9" x14ac:dyDescent="0.25">
      <c r="A16764" t="s">
        <v>31423</v>
      </c>
      <c r="B16764">
        <v>13115</v>
      </c>
      <c r="C16764" s="2">
        <f t="shared" si="1724"/>
        <v>44401</v>
      </c>
      <c r="D16764" s="1">
        <f>TIMEVALUE("09:30:52")</f>
        <v>0.39643518518518517</v>
      </c>
      <c r="E16764" s="2">
        <f t="shared" si="1725"/>
        <v>44401</v>
      </c>
      <c r="F16764" s="1">
        <f>TIMEVALUE("09:31:48")</f>
        <v>0.39708333333333334</v>
      </c>
      <c r="G16764" t="s">
        <v>2670</v>
      </c>
      <c r="H16764" t="s">
        <v>22750</v>
      </c>
      <c r="I16764">
        <v>696.20500000000004</v>
      </c>
    </row>
    <row r="16765" spans="1:9" x14ac:dyDescent="0.25">
      <c r="A16765" t="s">
        <v>31424</v>
      </c>
      <c r="B16765">
        <v>13115</v>
      </c>
      <c r="C16765" s="2">
        <f t="shared" si="1724"/>
        <v>44401</v>
      </c>
      <c r="D16765" s="1">
        <f>TIMEVALUE("09:34:16")</f>
        <v>0.39879629629629632</v>
      </c>
      <c r="E16765" s="2">
        <f t="shared" si="1725"/>
        <v>44401</v>
      </c>
      <c r="F16765" s="1">
        <f>TIMEVALUE("09:34:41")</f>
        <v>0.39908564814814818</v>
      </c>
      <c r="G16765" t="s">
        <v>2894</v>
      </c>
      <c r="H16765" t="s">
        <v>3479</v>
      </c>
      <c r="I16765">
        <v>696.32600000000002</v>
      </c>
    </row>
    <row r="16766" spans="1:9" x14ac:dyDescent="0.25">
      <c r="A16766" t="s">
        <v>31425</v>
      </c>
      <c r="B16766">
        <v>13115</v>
      </c>
      <c r="C16766" s="2">
        <f t="shared" si="1724"/>
        <v>44401</v>
      </c>
      <c r="D16766" s="1">
        <f>TIMEVALUE("09:37:31")</f>
        <v>0.40105324074074072</v>
      </c>
      <c r="E16766" s="2">
        <f t="shared" si="1725"/>
        <v>44401</v>
      </c>
      <c r="F16766" s="1">
        <f>TIMEVALUE("09:39:00")</f>
        <v>0.40208333333333335</v>
      </c>
      <c r="G16766" t="s">
        <v>499</v>
      </c>
      <c r="H16766" t="s">
        <v>20402</v>
      </c>
      <c r="I16766">
        <v>696.46699999999998</v>
      </c>
    </row>
    <row r="16767" spans="1:9" x14ac:dyDescent="0.25">
      <c r="A16767" t="s">
        <v>31426</v>
      </c>
      <c r="B16767">
        <v>13115</v>
      </c>
      <c r="C16767" s="2">
        <f t="shared" si="1724"/>
        <v>44401</v>
      </c>
      <c r="D16767" s="1">
        <f>TIMEVALUE("09:41:32")</f>
        <v>0.40384259259259259</v>
      </c>
      <c r="E16767" s="2">
        <f t="shared" si="1725"/>
        <v>44401</v>
      </c>
      <c r="F16767" s="1">
        <f>TIMEVALUE("09:42:37")</f>
        <v>0.40459490740740739</v>
      </c>
      <c r="G16767" t="s">
        <v>2289</v>
      </c>
      <c r="H16767" t="s">
        <v>31427</v>
      </c>
      <c r="I16767">
        <v>696.52200000000005</v>
      </c>
    </row>
    <row r="16768" spans="1:9" x14ac:dyDescent="0.25">
      <c r="A16768" t="s">
        <v>31428</v>
      </c>
      <c r="B16768">
        <v>13115</v>
      </c>
      <c r="C16768" s="2">
        <f t="shared" si="1724"/>
        <v>44401</v>
      </c>
      <c r="D16768" s="1">
        <f>TIMEVALUE("09:44:16")</f>
        <v>0.40574074074074074</v>
      </c>
      <c r="E16768" s="2">
        <f t="shared" si="1725"/>
        <v>44401</v>
      </c>
      <c r="F16768" s="1">
        <f>TIMEVALUE("09:44:48")</f>
        <v>0.40611111111111109</v>
      </c>
      <c r="G16768" t="s">
        <v>13593</v>
      </c>
      <c r="H16768" t="s">
        <v>31429</v>
      </c>
      <c r="I16768">
        <v>696.697</v>
      </c>
    </row>
    <row r="16769" spans="1:9" x14ac:dyDescent="0.25">
      <c r="A16769" t="s">
        <v>31430</v>
      </c>
      <c r="B16769">
        <v>13115</v>
      </c>
      <c r="C16769" s="2">
        <f t="shared" si="1724"/>
        <v>44401</v>
      </c>
      <c r="D16769" s="1">
        <f>TIMEVALUE("09:46:10")</f>
        <v>0.40706018518518516</v>
      </c>
      <c r="E16769" s="2">
        <f t="shared" si="1725"/>
        <v>44401</v>
      </c>
      <c r="F16769" s="1">
        <f>TIMEVALUE("09:46:50")</f>
        <v>0.40752314814814816</v>
      </c>
      <c r="G16769" t="s">
        <v>2226</v>
      </c>
      <c r="H16769" t="s">
        <v>31431</v>
      </c>
      <c r="I16769">
        <v>696.73</v>
      </c>
    </row>
    <row r="16770" spans="1:9" x14ac:dyDescent="0.25">
      <c r="A16770" t="s">
        <v>31432</v>
      </c>
      <c r="B16770">
        <v>13115</v>
      </c>
      <c r="C16770" s="2">
        <f t="shared" si="1724"/>
        <v>44401</v>
      </c>
      <c r="D16770" s="1">
        <f>TIMEVALUE("09:48:28")</f>
        <v>0.40865740740740741</v>
      </c>
      <c r="E16770" s="2">
        <f t="shared" si="1725"/>
        <v>44401</v>
      </c>
      <c r="F16770" s="1">
        <f>TIMEVALUE("09:49:47")</f>
        <v>0.40957175925925926</v>
      </c>
      <c r="G16770" t="s">
        <v>372</v>
      </c>
      <c r="H16770" t="s">
        <v>31433</v>
      </c>
      <c r="I16770">
        <v>696.88</v>
      </c>
    </row>
    <row r="16771" spans="1:9" x14ac:dyDescent="0.25">
      <c r="A16771" t="s">
        <v>31434</v>
      </c>
      <c r="B16771">
        <v>13115</v>
      </c>
      <c r="C16771" s="2">
        <f t="shared" si="1724"/>
        <v>44401</v>
      </c>
      <c r="D16771" s="1">
        <f>TIMEVALUE("09:05:28")</f>
        <v>0.3787962962962963</v>
      </c>
      <c r="E16771" s="2">
        <f t="shared" si="1725"/>
        <v>44401</v>
      </c>
      <c r="F16771" s="1">
        <f>TIMEVALUE("09:09:13")</f>
        <v>0.38140046296296298</v>
      </c>
      <c r="G16771" t="s">
        <v>3362</v>
      </c>
      <c r="H16771" t="s">
        <v>31435</v>
      </c>
      <c r="I16771">
        <v>697.03899999999999</v>
      </c>
    </row>
    <row r="16772" spans="1:9" x14ac:dyDescent="0.25">
      <c r="A16772" t="s">
        <v>31436</v>
      </c>
      <c r="B16772">
        <v>13115</v>
      </c>
      <c r="C16772" s="2">
        <f t="shared" si="1724"/>
        <v>44401</v>
      </c>
      <c r="D16772" s="1">
        <f>TIMEVALUE("09:58:50")</f>
        <v>0.41585648148148147</v>
      </c>
      <c r="E16772" s="2">
        <f t="shared" si="1725"/>
        <v>44401</v>
      </c>
      <c r="F16772" s="1">
        <f>TIMEVALUE("10:00:19")</f>
        <v>0.41688657407407409</v>
      </c>
      <c r="G16772" t="s">
        <v>499</v>
      </c>
      <c r="H16772" t="s">
        <v>5693</v>
      </c>
      <c r="I16772">
        <v>695.54100000000005</v>
      </c>
    </row>
    <row r="16773" spans="1:9" x14ac:dyDescent="0.25">
      <c r="A16773" t="s">
        <v>31437</v>
      </c>
      <c r="B16773">
        <v>13115</v>
      </c>
      <c r="C16773" s="2">
        <f t="shared" si="1724"/>
        <v>44401</v>
      </c>
      <c r="D16773" s="1">
        <f>TIMEVALUE("10:03:05")</f>
        <v>0.41880787037037037</v>
      </c>
      <c r="E16773" s="2">
        <f t="shared" si="1725"/>
        <v>44401</v>
      </c>
      <c r="F16773" s="1">
        <f>TIMEVALUE("10:04:23")</f>
        <v>0.41971064814814812</v>
      </c>
      <c r="G16773" t="s">
        <v>502</v>
      </c>
      <c r="H16773" t="s">
        <v>31438</v>
      </c>
      <c r="I16773">
        <v>695.625</v>
      </c>
    </row>
    <row r="16774" spans="1:9" x14ac:dyDescent="0.25">
      <c r="A16774" t="s">
        <v>31439</v>
      </c>
      <c r="B16774">
        <v>13115</v>
      </c>
      <c r="C16774" s="2">
        <f t="shared" si="1724"/>
        <v>44401</v>
      </c>
      <c r="D16774" s="1">
        <f>TIMEVALUE("10:06:24")</f>
        <v>0.4211111111111111</v>
      </c>
      <c r="E16774" s="2">
        <f t="shared" si="1725"/>
        <v>44401</v>
      </c>
      <c r="F16774" s="1">
        <f>TIMEVALUE("10:06:53")</f>
        <v>0.42144675925925928</v>
      </c>
      <c r="G16774" t="s">
        <v>12009</v>
      </c>
      <c r="H16774" t="s">
        <v>31440</v>
      </c>
      <c r="I16774">
        <v>695.78200000000004</v>
      </c>
    </row>
    <row r="16775" spans="1:9" x14ac:dyDescent="0.25">
      <c r="A16775" t="s">
        <v>31441</v>
      </c>
      <c r="B16775">
        <v>13115</v>
      </c>
      <c r="C16775" s="2">
        <f t="shared" si="1724"/>
        <v>44401</v>
      </c>
      <c r="D16775" s="1">
        <f>TIMEVALUE("10:08:14")</f>
        <v>0.42238425925925926</v>
      </c>
      <c r="E16775" s="2">
        <f t="shared" si="1725"/>
        <v>44401</v>
      </c>
      <c r="F16775" s="1">
        <f>TIMEVALUE("10:09:17")</f>
        <v>0.42311342592592593</v>
      </c>
      <c r="G16775" t="s">
        <v>346</v>
      </c>
      <c r="H16775" t="s">
        <v>31442</v>
      </c>
      <c r="I16775">
        <v>695.923</v>
      </c>
    </row>
    <row r="16776" spans="1:9" x14ac:dyDescent="0.25">
      <c r="A16776" t="s">
        <v>31443</v>
      </c>
      <c r="B16776">
        <v>13115</v>
      </c>
      <c r="C16776" s="2">
        <f t="shared" si="1724"/>
        <v>44401</v>
      </c>
      <c r="D16776" s="1">
        <f>TIMEVALUE("10:11:24")</f>
        <v>0.42458333333333331</v>
      </c>
      <c r="E16776" s="2">
        <f t="shared" si="1725"/>
        <v>44401</v>
      </c>
      <c r="F16776" s="1">
        <f>TIMEVALUE("10:12:23")</f>
        <v>0.42526620370370372</v>
      </c>
      <c r="G16776" t="s">
        <v>2421</v>
      </c>
      <c r="H16776" t="s">
        <v>31444</v>
      </c>
      <c r="I16776">
        <v>696.02</v>
      </c>
    </row>
    <row r="16777" spans="1:9" x14ac:dyDescent="0.25">
      <c r="A16777" t="s">
        <v>31445</v>
      </c>
      <c r="B16777">
        <v>13115</v>
      </c>
      <c r="C16777" s="2">
        <f t="shared" si="1724"/>
        <v>44401</v>
      </c>
      <c r="D16777" s="1">
        <f>TIMEVALUE("10:13:51")</f>
        <v>0.42628472222222225</v>
      </c>
      <c r="E16777" s="2">
        <f t="shared" si="1725"/>
        <v>44401</v>
      </c>
      <c r="F16777" s="1">
        <f>TIMEVALUE("10:14:15")</f>
        <v>0.42656250000000001</v>
      </c>
      <c r="G16777" t="s">
        <v>17526</v>
      </c>
      <c r="H16777" t="s">
        <v>31446</v>
      </c>
      <c r="I16777">
        <v>696.14300000000003</v>
      </c>
    </row>
    <row r="16778" spans="1:9" x14ac:dyDescent="0.25">
      <c r="A16778" t="s">
        <v>31447</v>
      </c>
      <c r="B16778">
        <v>13115</v>
      </c>
      <c r="C16778" s="2">
        <f t="shared" si="1724"/>
        <v>44401</v>
      </c>
      <c r="D16778" s="1">
        <f>TIMEVALUE("10:16:08")</f>
        <v>0.42787037037037035</v>
      </c>
      <c r="E16778" s="2">
        <f t="shared" si="1725"/>
        <v>44401</v>
      </c>
      <c r="F16778" s="1">
        <f>TIMEVALUE("10:16:42")</f>
        <v>0.42826388888888889</v>
      </c>
      <c r="G16778" t="s">
        <v>17674</v>
      </c>
      <c r="H16778" t="s">
        <v>31448</v>
      </c>
      <c r="I16778">
        <v>696.25599999999997</v>
      </c>
    </row>
    <row r="16779" spans="1:9" x14ac:dyDescent="0.25">
      <c r="A16779" t="s">
        <v>31449</v>
      </c>
      <c r="B16779">
        <v>13115</v>
      </c>
      <c r="C16779" s="2">
        <f t="shared" si="1724"/>
        <v>44401</v>
      </c>
      <c r="D16779" s="1">
        <f>TIMEVALUE("10:18:36")</f>
        <v>0.42958333333333332</v>
      </c>
      <c r="E16779" s="2">
        <f t="shared" si="1725"/>
        <v>44401</v>
      </c>
      <c r="F16779" s="1">
        <f>TIMEVALUE("10:19:07")</f>
        <v>0.42994212962962963</v>
      </c>
      <c r="G16779" t="s">
        <v>17811</v>
      </c>
      <c r="H16779" t="s">
        <v>18014</v>
      </c>
      <c r="I16779">
        <v>696.41200000000003</v>
      </c>
    </row>
    <row r="16780" spans="1:9" x14ac:dyDescent="0.25">
      <c r="A16780" t="s">
        <v>31450</v>
      </c>
      <c r="B16780">
        <v>13115</v>
      </c>
      <c r="C16780" s="2">
        <f t="shared" si="1724"/>
        <v>44401</v>
      </c>
      <c r="D16780" s="1">
        <f>TIMEVALUE("10:20:45")</f>
        <v>0.43107638888888888</v>
      </c>
      <c r="E16780" s="2">
        <f t="shared" si="1725"/>
        <v>44401</v>
      </c>
      <c r="F16780" s="1">
        <f>TIMEVALUE("10:21:05")</f>
        <v>0.43130787037037038</v>
      </c>
      <c r="G16780" t="s">
        <v>3005</v>
      </c>
      <c r="H16780" t="s">
        <v>31451</v>
      </c>
      <c r="I16780">
        <v>696.44600000000003</v>
      </c>
    </row>
    <row r="16781" spans="1:9" x14ac:dyDescent="0.25">
      <c r="A16781" t="s">
        <v>31452</v>
      </c>
      <c r="B16781">
        <v>13115</v>
      </c>
      <c r="C16781" s="2">
        <f t="shared" si="1724"/>
        <v>44401</v>
      </c>
      <c r="D16781" s="1">
        <f>TIMEVALUE("10:22:34")</f>
        <v>0.43233796296296295</v>
      </c>
      <c r="E16781" s="2">
        <f t="shared" si="1725"/>
        <v>44401</v>
      </c>
      <c r="F16781" s="1">
        <f>TIMEVALUE("10:23:16")</f>
        <v>0.43282407407407408</v>
      </c>
      <c r="G16781" t="s">
        <v>4717</v>
      </c>
      <c r="H16781" t="s">
        <v>5648</v>
      </c>
      <c r="I16781">
        <v>696.59100000000001</v>
      </c>
    </row>
    <row r="16782" spans="1:9" x14ac:dyDescent="0.25">
      <c r="A16782" t="s">
        <v>31453</v>
      </c>
      <c r="B16782">
        <v>13115</v>
      </c>
      <c r="C16782" s="2">
        <f t="shared" si="1724"/>
        <v>44401</v>
      </c>
      <c r="D16782" s="1">
        <f>TIMEVALUE("10:24:40")</f>
        <v>0.43379629629629629</v>
      </c>
      <c r="E16782" s="2">
        <f t="shared" si="1725"/>
        <v>44401</v>
      </c>
      <c r="F16782" s="1">
        <f>TIMEVALUE("10:25:31")</f>
        <v>0.43438657407407405</v>
      </c>
      <c r="G16782" t="s">
        <v>994</v>
      </c>
      <c r="H16782" t="s">
        <v>18156</v>
      </c>
      <c r="I16782">
        <v>696.726</v>
      </c>
    </row>
    <row r="16783" spans="1:9" x14ac:dyDescent="0.25">
      <c r="A16783" t="s">
        <v>31454</v>
      </c>
      <c r="B16783">
        <v>13115</v>
      </c>
      <c r="C16783" s="2">
        <f t="shared" si="1724"/>
        <v>44401</v>
      </c>
      <c r="D16783" s="1">
        <f>TIMEVALUE("10:26:59")</f>
        <v>0.43540509259259258</v>
      </c>
      <c r="E16783" s="2">
        <f t="shared" si="1725"/>
        <v>44401</v>
      </c>
      <c r="F16783" s="1">
        <f>TIMEVALUE("10:29:47")</f>
        <v>0.43734953703703705</v>
      </c>
      <c r="G16783" t="s">
        <v>3034</v>
      </c>
      <c r="H16783" t="s">
        <v>839</v>
      </c>
      <c r="I16783">
        <v>696.84900000000005</v>
      </c>
    </row>
    <row r="16784" spans="1:9" x14ac:dyDescent="0.25">
      <c r="A16784" t="s">
        <v>31455</v>
      </c>
      <c r="B16784">
        <v>13115</v>
      </c>
      <c r="C16784" s="2">
        <f t="shared" si="1724"/>
        <v>44401</v>
      </c>
      <c r="D16784" s="1">
        <f>TIMEVALUE("09:51:54")</f>
        <v>0.41104166666666669</v>
      </c>
      <c r="E16784" s="2">
        <f t="shared" si="1725"/>
        <v>44401</v>
      </c>
      <c r="F16784" s="1">
        <f>TIMEVALUE("09:52:31")</f>
        <v>0.41146990740740741</v>
      </c>
      <c r="G16784" t="s">
        <v>566</v>
      </c>
      <c r="H16784" t="s">
        <v>31456</v>
      </c>
      <c r="I16784">
        <v>696.99400000000003</v>
      </c>
    </row>
    <row r="16785" spans="1:9" x14ac:dyDescent="0.25">
      <c r="A16785" t="s">
        <v>31457</v>
      </c>
      <c r="B16785">
        <v>13115</v>
      </c>
      <c r="C16785" s="2">
        <f t="shared" si="1724"/>
        <v>44401</v>
      </c>
      <c r="D16785" s="1">
        <f>TIMEVALUE("10:40:22")</f>
        <v>0.44469907407407405</v>
      </c>
      <c r="E16785" s="2">
        <f t="shared" si="1725"/>
        <v>44401</v>
      </c>
      <c r="F16785" s="1">
        <f>TIMEVALUE("10:41:39")</f>
        <v>0.44559027777777777</v>
      </c>
      <c r="G16785" t="s">
        <v>2186</v>
      </c>
      <c r="H16785" t="s">
        <v>17322</v>
      </c>
      <c r="I16785">
        <v>695.72299999999996</v>
      </c>
    </row>
    <row r="16786" spans="1:9" x14ac:dyDescent="0.25">
      <c r="A16786" t="s">
        <v>31458</v>
      </c>
      <c r="B16786">
        <v>13115</v>
      </c>
      <c r="C16786" s="2">
        <f t="shared" si="1724"/>
        <v>44401</v>
      </c>
      <c r="D16786" s="1">
        <f>TIMEVALUE("10:44:29")</f>
        <v>0.44755787037037037</v>
      </c>
      <c r="E16786" s="2">
        <f t="shared" si="1725"/>
        <v>44401</v>
      </c>
      <c r="F16786" s="1">
        <f>TIMEVALUE("10:44:57")</f>
        <v>0.44788194444444446</v>
      </c>
      <c r="G16786" t="s">
        <v>11333</v>
      </c>
      <c r="H16786" t="s">
        <v>29818</v>
      </c>
      <c r="I16786">
        <v>695.77599999999995</v>
      </c>
    </row>
    <row r="16787" spans="1:9" x14ac:dyDescent="0.25">
      <c r="A16787" t="s">
        <v>31459</v>
      </c>
      <c r="B16787">
        <v>13115</v>
      </c>
      <c r="C16787" s="2">
        <f t="shared" si="1724"/>
        <v>44401</v>
      </c>
      <c r="D16787" s="1">
        <f>TIMEVALUE("10:46:47")</f>
        <v>0.44915509259259262</v>
      </c>
      <c r="E16787" s="2">
        <f t="shared" si="1725"/>
        <v>44401</v>
      </c>
      <c r="F16787" s="1">
        <f>TIMEVALUE("10:47:13")</f>
        <v>0.44945601851851852</v>
      </c>
      <c r="G16787" t="s">
        <v>2843</v>
      </c>
      <c r="H16787" t="s">
        <v>31460</v>
      </c>
      <c r="I16787">
        <v>695.89300000000003</v>
      </c>
    </row>
    <row r="16788" spans="1:9" x14ac:dyDescent="0.25">
      <c r="A16788" t="s">
        <v>31461</v>
      </c>
      <c r="B16788">
        <v>13115</v>
      </c>
      <c r="C16788" s="2">
        <f t="shared" si="1724"/>
        <v>44401</v>
      </c>
      <c r="D16788" s="1">
        <f>TIMEVALUE("10:49:31")</f>
        <v>0.45105324074074077</v>
      </c>
      <c r="E16788" s="2">
        <f t="shared" si="1725"/>
        <v>44401</v>
      </c>
      <c r="F16788" s="1">
        <f>TIMEVALUE("10:50:22")</f>
        <v>0.45164351851851853</v>
      </c>
      <c r="G16788" t="s">
        <v>994</v>
      </c>
      <c r="H16788" t="s">
        <v>31462</v>
      </c>
      <c r="I16788">
        <v>695.94</v>
      </c>
    </row>
    <row r="16789" spans="1:9" x14ac:dyDescent="0.25">
      <c r="A16789" t="s">
        <v>31463</v>
      </c>
      <c r="B16789">
        <v>13115</v>
      </c>
      <c r="C16789" s="2">
        <f t="shared" si="1724"/>
        <v>44401</v>
      </c>
      <c r="D16789" s="1">
        <f>TIMEVALUE("10:52:12")</f>
        <v>0.45291666666666669</v>
      </c>
      <c r="E16789" s="2">
        <f t="shared" si="1725"/>
        <v>44401</v>
      </c>
      <c r="F16789" s="1">
        <f>TIMEVALUE("10:52:42")</f>
        <v>0.45326388888888891</v>
      </c>
      <c r="G16789" t="s">
        <v>808</v>
      </c>
      <c r="H16789" t="s">
        <v>31464</v>
      </c>
      <c r="I16789">
        <v>696.053</v>
      </c>
    </row>
    <row r="16790" spans="1:9" x14ac:dyDescent="0.25">
      <c r="A16790" t="s">
        <v>31465</v>
      </c>
      <c r="B16790">
        <v>13115</v>
      </c>
      <c r="C16790" s="2">
        <f t="shared" ref="C16790:C16821" si="1726">DATEVALUE("2025-07-25")</f>
        <v>44401</v>
      </c>
      <c r="D16790" s="1">
        <f>TIMEVALUE("10:54:22")</f>
        <v>0.4544212962962963</v>
      </c>
      <c r="E16790" s="2">
        <f t="shared" ref="E16790:E16821" si="1727">DATEVALUE("2025-07-25")</f>
        <v>44401</v>
      </c>
      <c r="F16790" s="1">
        <f>TIMEVALUE("10:54:45")</f>
        <v>0.45468750000000002</v>
      </c>
      <c r="G16790" t="s">
        <v>18474</v>
      </c>
      <c r="H16790" t="s">
        <v>27713</v>
      </c>
      <c r="I16790">
        <v>696.14200000000005</v>
      </c>
    </row>
    <row r="16791" spans="1:9" x14ac:dyDescent="0.25">
      <c r="A16791" t="s">
        <v>31466</v>
      </c>
      <c r="B16791">
        <v>13115</v>
      </c>
      <c r="C16791" s="2">
        <f t="shared" si="1726"/>
        <v>44401</v>
      </c>
      <c r="D16791" s="1">
        <f>TIMEVALUE("10:56:21")</f>
        <v>0.45579861111111108</v>
      </c>
      <c r="E16791" s="2">
        <f t="shared" si="1727"/>
        <v>44401</v>
      </c>
      <c r="F16791" s="1">
        <f>TIMEVALUE("10:57:01")</f>
        <v>0.45626157407407408</v>
      </c>
      <c r="G16791" t="s">
        <v>2226</v>
      </c>
      <c r="H16791" t="s">
        <v>18685</v>
      </c>
      <c r="I16791">
        <v>696.21400000000006</v>
      </c>
    </row>
    <row r="16792" spans="1:9" x14ac:dyDescent="0.25">
      <c r="A16792" t="s">
        <v>31467</v>
      </c>
      <c r="B16792">
        <v>13115</v>
      </c>
      <c r="C16792" s="2">
        <f t="shared" si="1726"/>
        <v>44401</v>
      </c>
      <c r="D16792" s="1">
        <f>TIMEVALUE("10:59:18")</f>
        <v>0.45784722222222224</v>
      </c>
      <c r="E16792" s="2">
        <f t="shared" si="1727"/>
        <v>44401</v>
      </c>
      <c r="F16792" s="1">
        <f>TIMEVALUE("11:00:36")</f>
        <v>0.45874999999999999</v>
      </c>
      <c r="G16792" t="s">
        <v>502</v>
      </c>
      <c r="H16792" t="s">
        <v>29210</v>
      </c>
      <c r="I16792">
        <v>696.42499999999995</v>
      </c>
    </row>
    <row r="16793" spans="1:9" x14ac:dyDescent="0.25">
      <c r="A16793" t="s">
        <v>31468</v>
      </c>
      <c r="B16793">
        <v>13115</v>
      </c>
      <c r="C16793" s="2">
        <f t="shared" si="1726"/>
        <v>44401</v>
      </c>
      <c r="D16793" s="1">
        <f>TIMEVALUE("11:02:26")</f>
        <v>0.46002314814814815</v>
      </c>
      <c r="E16793" s="2">
        <f t="shared" si="1727"/>
        <v>44401</v>
      </c>
      <c r="F16793" s="1">
        <f>TIMEVALUE("11:03:11")</f>
        <v>0.46054398148148146</v>
      </c>
      <c r="G16793" t="s">
        <v>2240</v>
      </c>
      <c r="H16793" t="s">
        <v>31469</v>
      </c>
      <c r="I16793">
        <v>696.48199999999997</v>
      </c>
    </row>
    <row r="16794" spans="1:9" x14ac:dyDescent="0.25">
      <c r="A16794" t="s">
        <v>31470</v>
      </c>
      <c r="B16794">
        <v>13115</v>
      </c>
      <c r="C16794" s="2">
        <f t="shared" si="1726"/>
        <v>44401</v>
      </c>
      <c r="D16794" s="1">
        <f>TIMEVALUE("11:04:41")</f>
        <v>0.46158564814814818</v>
      </c>
      <c r="E16794" s="2">
        <f t="shared" si="1727"/>
        <v>44401</v>
      </c>
      <c r="F16794" s="1">
        <f>TIMEVALUE("11:05:28")</f>
        <v>0.46212962962962961</v>
      </c>
      <c r="G16794" t="s">
        <v>2639</v>
      </c>
      <c r="H16794" t="s">
        <v>22529</v>
      </c>
      <c r="I16794">
        <v>696.57399999999996</v>
      </c>
    </row>
    <row r="16795" spans="1:9" x14ac:dyDescent="0.25">
      <c r="A16795" t="s">
        <v>31471</v>
      </c>
      <c r="B16795">
        <v>13115</v>
      </c>
      <c r="C16795" s="2">
        <f t="shared" si="1726"/>
        <v>44401</v>
      </c>
      <c r="D16795" s="1">
        <f>TIMEVALUE("11:07:06")</f>
        <v>0.46326388888888886</v>
      </c>
      <c r="E16795" s="2">
        <f t="shared" si="1727"/>
        <v>44401</v>
      </c>
      <c r="F16795" s="1">
        <f>TIMEVALUE("11:08:12")</f>
        <v>0.46402777777777776</v>
      </c>
      <c r="G16795" t="s">
        <v>103</v>
      </c>
      <c r="H16795" t="s">
        <v>31472</v>
      </c>
      <c r="I16795">
        <v>696.71100000000001</v>
      </c>
    </row>
    <row r="16796" spans="1:9" x14ac:dyDescent="0.25">
      <c r="A16796" t="s">
        <v>31473</v>
      </c>
      <c r="B16796">
        <v>13115</v>
      </c>
      <c r="C16796" s="2">
        <f t="shared" si="1726"/>
        <v>44401</v>
      </c>
      <c r="D16796" s="1">
        <f>TIMEVALUE("11:09:57")</f>
        <v>0.46524305555555556</v>
      </c>
      <c r="E16796" s="2">
        <f t="shared" si="1727"/>
        <v>44401</v>
      </c>
      <c r="F16796" s="1">
        <f>TIMEVALUE("11:10:54")</f>
        <v>0.46590277777777778</v>
      </c>
      <c r="G16796" t="s">
        <v>2215</v>
      </c>
      <c r="H16796" t="s">
        <v>31474</v>
      </c>
      <c r="I16796">
        <v>696.76</v>
      </c>
    </row>
    <row r="16797" spans="1:9" x14ac:dyDescent="0.25">
      <c r="A16797" t="s">
        <v>31475</v>
      </c>
      <c r="B16797">
        <v>13115</v>
      </c>
      <c r="C16797" s="2">
        <f t="shared" si="1726"/>
        <v>44401</v>
      </c>
      <c r="D16797" s="1">
        <f>TIMEVALUE("10:31:47")</f>
        <v>0.43873842592592593</v>
      </c>
      <c r="E16797" s="2">
        <f t="shared" si="1727"/>
        <v>44401</v>
      </c>
      <c r="F16797" s="1">
        <f>TIMEVALUE("10:34:18")</f>
        <v>0.44048611111111113</v>
      </c>
      <c r="G16797" t="s">
        <v>2282</v>
      </c>
      <c r="H16797" t="s">
        <v>31476</v>
      </c>
      <c r="I16797">
        <v>696.95899999999995</v>
      </c>
    </row>
    <row r="16798" spans="1:9" x14ac:dyDescent="0.25">
      <c r="A16798" t="s">
        <v>31477</v>
      </c>
      <c r="B16798">
        <v>13115</v>
      </c>
      <c r="C16798" s="2">
        <f t="shared" si="1726"/>
        <v>44401</v>
      </c>
      <c r="D16798" s="1">
        <f>TIMEVALUE("11:19:37")</f>
        <v>0.47195601851851854</v>
      </c>
      <c r="E16798" s="2">
        <f t="shared" si="1727"/>
        <v>44401</v>
      </c>
      <c r="F16798" s="1">
        <f>TIMEVALUE("11:20:42")</f>
        <v>0.47270833333333334</v>
      </c>
      <c r="G16798" t="s">
        <v>2289</v>
      </c>
      <c r="H16798" t="s">
        <v>3933</v>
      </c>
      <c r="I16798">
        <v>695.86500000000001</v>
      </c>
    </row>
    <row r="16799" spans="1:9" x14ac:dyDescent="0.25">
      <c r="A16799" t="s">
        <v>31478</v>
      </c>
      <c r="B16799">
        <v>13115</v>
      </c>
      <c r="C16799" s="2">
        <f t="shared" si="1726"/>
        <v>44401</v>
      </c>
      <c r="D16799" s="1">
        <f>TIMEVALUE("11:23:20")</f>
        <v>0.47453703703703703</v>
      </c>
      <c r="E16799" s="2">
        <f t="shared" si="1727"/>
        <v>44401</v>
      </c>
      <c r="F16799" s="1">
        <f>TIMEVALUE("11:23:39")</f>
        <v>0.47475694444444444</v>
      </c>
      <c r="G16799" t="s">
        <v>18560</v>
      </c>
      <c r="H16799" t="s">
        <v>31479</v>
      </c>
      <c r="I16799">
        <v>695.81600000000003</v>
      </c>
    </row>
    <row r="16800" spans="1:9" x14ac:dyDescent="0.25">
      <c r="A16800" t="s">
        <v>31480</v>
      </c>
      <c r="B16800">
        <v>13115</v>
      </c>
      <c r="C16800" s="2">
        <f t="shared" si="1726"/>
        <v>44401</v>
      </c>
      <c r="D16800" s="1">
        <f>TIMEVALUE("11:25:01")</f>
        <v>0.47570601851851851</v>
      </c>
      <c r="E16800" s="2">
        <f t="shared" si="1727"/>
        <v>44401</v>
      </c>
      <c r="F16800" s="1">
        <f>TIMEVALUE("11:25:14")</f>
        <v>0.47585648148148146</v>
      </c>
      <c r="G16800" t="s">
        <v>2510</v>
      </c>
      <c r="H16800" t="s">
        <v>31481</v>
      </c>
      <c r="I16800">
        <v>695.85299999999995</v>
      </c>
    </row>
    <row r="16801" spans="1:9" x14ac:dyDescent="0.25">
      <c r="A16801" t="s">
        <v>31482</v>
      </c>
      <c r="B16801">
        <v>13115</v>
      </c>
      <c r="C16801" s="2">
        <f t="shared" si="1726"/>
        <v>44401</v>
      </c>
      <c r="D16801" s="1">
        <f>TIMEVALUE("11:28:28")</f>
        <v>0.47810185185185183</v>
      </c>
      <c r="E16801" s="2">
        <f t="shared" si="1727"/>
        <v>44401</v>
      </c>
      <c r="F16801" s="1">
        <f>TIMEVALUE("11:28:45")</f>
        <v>0.4782986111111111</v>
      </c>
      <c r="G16801" t="s">
        <v>16641</v>
      </c>
      <c r="H16801" t="s">
        <v>31483</v>
      </c>
      <c r="I16801">
        <v>695.971</v>
      </c>
    </row>
    <row r="16802" spans="1:9" x14ac:dyDescent="0.25">
      <c r="A16802" t="s">
        <v>31484</v>
      </c>
      <c r="B16802">
        <v>13115</v>
      </c>
      <c r="C16802" s="2">
        <f t="shared" si="1726"/>
        <v>44401</v>
      </c>
      <c r="D16802" s="1">
        <f>TIMEVALUE("11:30:37")</f>
        <v>0.4795949074074074</v>
      </c>
      <c r="E16802" s="2">
        <f t="shared" si="1727"/>
        <v>44401</v>
      </c>
      <c r="F16802" s="1">
        <f>TIMEVALUE("11:31:05")</f>
        <v>0.47991898148148149</v>
      </c>
      <c r="G16802" t="s">
        <v>11333</v>
      </c>
      <c r="H16802" t="s">
        <v>14588</v>
      </c>
      <c r="I16802">
        <v>696.11599999999999</v>
      </c>
    </row>
    <row r="16803" spans="1:9" x14ac:dyDescent="0.25">
      <c r="A16803" t="s">
        <v>31485</v>
      </c>
      <c r="B16803">
        <v>13115</v>
      </c>
      <c r="C16803" s="2">
        <f t="shared" si="1726"/>
        <v>44401</v>
      </c>
      <c r="D16803" s="1">
        <f>TIMEVALUE("11:33:09")</f>
        <v>0.48135416666666669</v>
      </c>
      <c r="E16803" s="2">
        <f t="shared" si="1727"/>
        <v>44401</v>
      </c>
      <c r="F16803" s="1">
        <f>TIMEVALUE("11:33:43")</f>
        <v>0.48174768518518518</v>
      </c>
      <c r="G16803" t="s">
        <v>17674</v>
      </c>
      <c r="H16803" t="s">
        <v>17402</v>
      </c>
      <c r="I16803">
        <v>696.18399999999997</v>
      </c>
    </row>
    <row r="16804" spans="1:9" x14ac:dyDescent="0.25">
      <c r="A16804" t="s">
        <v>31486</v>
      </c>
      <c r="B16804">
        <v>13115</v>
      </c>
      <c r="C16804" s="2">
        <f t="shared" si="1726"/>
        <v>44401</v>
      </c>
      <c r="D16804" s="1">
        <f>TIMEVALUE("11:40:57")</f>
        <v>0.48677083333333332</v>
      </c>
      <c r="E16804" s="2">
        <f t="shared" si="1727"/>
        <v>44401</v>
      </c>
      <c r="F16804" s="1">
        <f>TIMEVALUE("11:41:00")</f>
        <v>0.48680555555555555</v>
      </c>
      <c r="G16804" t="s">
        <v>8908</v>
      </c>
      <c r="H16804" t="s">
        <v>31487</v>
      </c>
      <c r="I16804">
        <v>693.37199999999996</v>
      </c>
    </row>
    <row r="16805" spans="1:9" x14ac:dyDescent="0.25">
      <c r="A16805" t="s">
        <v>31486</v>
      </c>
      <c r="B16805">
        <v>13115</v>
      </c>
      <c r="C16805" s="2">
        <f t="shared" si="1726"/>
        <v>44401</v>
      </c>
      <c r="D16805" s="1">
        <f>TIMEVALUE("11:42:50")</f>
        <v>0.48807870370370371</v>
      </c>
      <c r="E16805" s="2">
        <f t="shared" si="1727"/>
        <v>44401</v>
      </c>
      <c r="F16805" s="1">
        <f>TIMEVALUE("11:42:50")</f>
        <v>0.48807870370370371</v>
      </c>
      <c r="G16805" t="s">
        <v>162</v>
      </c>
      <c r="H16805" t="s">
        <v>163</v>
      </c>
      <c r="I16805">
        <v>98765432.099000007</v>
      </c>
    </row>
    <row r="16806" spans="1:9" x14ac:dyDescent="0.25">
      <c r="A16806" t="s">
        <v>31486</v>
      </c>
      <c r="B16806">
        <v>13115</v>
      </c>
      <c r="C16806" s="2">
        <f t="shared" si="1726"/>
        <v>44401</v>
      </c>
      <c r="D16806" s="1">
        <f>TIMEVALUE("11:42:51")</f>
        <v>0.4880902777777778</v>
      </c>
      <c r="E16806" s="2">
        <f t="shared" si="1727"/>
        <v>44401</v>
      </c>
      <c r="F16806" s="1">
        <f>TIMEVALUE("11:43:52")</f>
        <v>0.48879629629629628</v>
      </c>
      <c r="G16806" t="s">
        <v>2334</v>
      </c>
      <c r="H16806" t="s">
        <v>18074</v>
      </c>
      <c r="I16806">
        <v>696.23699999999997</v>
      </c>
    </row>
    <row r="16807" spans="1:9" x14ac:dyDescent="0.25">
      <c r="A16807" t="s">
        <v>31488</v>
      </c>
      <c r="B16807">
        <v>13115</v>
      </c>
      <c r="C16807" s="2">
        <f t="shared" si="1726"/>
        <v>44401</v>
      </c>
      <c r="D16807" s="1">
        <f>TIMEVALUE("11:46:12")</f>
        <v>0.49041666666666667</v>
      </c>
      <c r="E16807" s="2">
        <f t="shared" si="1727"/>
        <v>44401</v>
      </c>
      <c r="F16807" s="1">
        <f>TIMEVALUE("11:46:40")</f>
        <v>0.49074074074074076</v>
      </c>
      <c r="G16807" t="s">
        <v>11333</v>
      </c>
      <c r="H16807" t="s">
        <v>31489</v>
      </c>
      <c r="I16807">
        <v>696.45399999999995</v>
      </c>
    </row>
    <row r="16808" spans="1:9" x14ac:dyDescent="0.25">
      <c r="A16808" t="s">
        <v>31490</v>
      </c>
      <c r="B16808">
        <v>13115</v>
      </c>
      <c r="C16808" s="2">
        <f t="shared" si="1726"/>
        <v>44401</v>
      </c>
      <c r="D16808" s="1">
        <f>TIMEVALUE("11:48:55")</f>
        <v>0.49230324074074072</v>
      </c>
      <c r="E16808" s="2">
        <f t="shared" si="1727"/>
        <v>44401</v>
      </c>
      <c r="F16808" s="1">
        <f>TIMEVALUE("11:49:19")</f>
        <v>0.49258101851851854</v>
      </c>
      <c r="G16808" t="s">
        <v>17526</v>
      </c>
      <c r="H16808" t="s">
        <v>16746</v>
      </c>
      <c r="I16808">
        <v>696.47199999999998</v>
      </c>
    </row>
    <row r="16809" spans="1:9" x14ac:dyDescent="0.25">
      <c r="A16809" t="s">
        <v>31491</v>
      </c>
      <c r="B16809">
        <v>13115</v>
      </c>
      <c r="C16809" s="2">
        <f t="shared" si="1726"/>
        <v>44401</v>
      </c>
      <c r="D16809" s="1">
        <f>TIMEVALUE("11:50:59")</f>
        <v>0.49373842592592593</v>
      </c>
      <c r="E16809" s="2">
        <f t="shared" si="1727"/>
        <v>44401</v>
      </c>
      <c r="F16809" s="1">
        <f>TIMEVALUE("11:51:31")</f>
        <v>0.49410879629629628</v>
      </c>
      <c r="G16809" t="s">
        <v>13593</v>
      </c>
      <c r="H16809" t="s">
        <v>5618</v>
      </c>
      <c r="I16809">
        <v>696.53</v>
      </c>
    </row>
    <row r="16810" spans="1:9" x14ac:dyDescent="0.25">
      <c r="A16810" t="s">
        <v>31492</v>
      </c>
      <c r="B16810">
        <v>13115</v>
      </c>
      <c r="C16810" s="2">
        <f t="shared" si="1726"/>
        <v>44401</v>
      </c>
      <c r="D16810" s="1">
        <f>TIMEVALUE("11:52:50")</f>
        <v>0.49502314814814813</v>
      </c>
      <c r="E16810" s="2">
        <f t="shared" si="1727"/>
        <v>44401</v>
      </c>
      <c r="F16810" s="1">
        <f>TIMEVALUE("11:53:10")</f>
        <v>0.49525462962962963</v>
      </c>
      <c r="G16810" t="s">
        <v>3005</v>
      </c>
      <c r="H16810" t="s">
        <v>31493</v>
      </c>
      <c r="I16810">
        <v>696.65</v>
      </c>
    </row>
    <row r="16811" spans="1:9" x14ac:dyDescent="0.25">
      <c r="A16811" t="s">
        <v>31494</v>
      </c>
      <c r="B16811">
        <v>13115</v>
      </c>
      <c r="C16811" s="2">
        <f t="shared" si="1726"/>
        <v>44401</v>
      </c>
      <c r="D16811" s="1">
        <f>TIMEVALUE("11:12:48")</f>
        <v>0.46722222222222221</v>
      </c>
      <c r="E16811" s="2">
        <f t="shared" si="1727"/>
        <v>44401</v>
      </c>
      <c r="F16811" s="1">
        <f>TIMEVALUE("11:13:58")</f>
        <v>0.46803240740740742</v>
      </c>
      <c r="G16811" t="s">
        <v>2959</v>
      </c>
      <c r="H16811" t="s">
        <v>31464</v>
      </c>
      <c r="I16811">
        <v>696.803</v>
      </c>
    </row>
    <row r="16812" spans="1:9" x14ac:dyDescent="0.25">
      <c r="A16812" t="s">
        <v>31495</v>
      </c>
      <c r="B16812">
        <v>13115</v>
      </c>
      <c r="C16812" s="2">
        <f t="shared" si="1726"/>
        <v>44401</v>
      </c>
      <c r="D16812" s="1">
        <f>TIMEVALUE("12:49:53")</f>
        <v>0.53464120370370372</v>
      </c>
      <c r="E16812" s="2">
        <f t="shared" si="1727"/>
        <v>44401</v>
      </c>
      <c r="F16812" s="1">
        <f>TIMEVALUE("12:51:14")</f>
        <v>0.53557870370370375</v>
      </c>
      <c r="G16812" t="s">
        <v>2244</v>
      </c>
      <c r="H16812" t="s">
        <v>31496</v>
      </c>
      <c r="I16812">
        <v>695.83299999999997</v>
      </c>
    </row>
    <row r="16813" spans="1:9" x14ac:dyDescent="0.25">
      <c r="A16813" t="s">
        <v>31497</v>
      </c>
      <c r="B16813">
        <v>13115</v>
      </c>
      <c r="C16813" s="2">
        <f t="shared" si="1726"/>
        <v>44401</v>
      </c>
      <c r="D16813" s="1">
        <f>TIMEVALUE("12:53:17")</f>
        <v>0.53700231481481486</v>
      </c>
      <c r="E16813" s="2">
        <f t="shared" si="1727"/>
        <v>44401</v>
      </c>
      <c r="F16813" s="1">
        <f>TIMEVALUE("12:53:49")</f>
        <v>0.53737268518518522</v>
      </c>
      <c r="G16813" t="s">
        <v>13593</v>
      </c>
      <c r="H16813" t="s">
        <v>31498</v>
      </c>
      <c r="I16813">
        <v>695.92399999999998</v>
      </c>
    </row>
    <row r="16814" spans="1:9" x14ac:dyDescent="0.25">
      <c r="A16814" t="s">
        <v>123</v>
      </c>
      <c r="B16814">
        <v>13115</v>
      </c>
      <c r="C16814" s="2">
        <f t="shared" si="1726"/>
        <v>44401</v>
      </c>
      <c r="D16814" s="1">
        <f>TIMEVALUE("12:54:57")</f>
        <v>0.53815972222222219</v>
      </c>
      <c r="E16814" s="2">
        <f t="shared" si="1727"/>
        <v>44401</v>
      </c>
      <c r="F16814" s="1">
        <f>TIMEVALUE("12:55:10")</f>
        <v>0.53831018518518514</v>
      </c>
      <c r="G16814" t="s">
        <v>2510</v>
      </c>
      <c r="H16814" t="s">
        <v>31499</v>
      </c>
      <c r="I16814">
        <v>695.97</v>
      </c>
    </row>
    <row r="16815" spans="1:9" x14ac:dyDescent="0.25">
      <c r="A16815" t="s">
        <v>31500</v>
      </c>
      <c r="B16815">
        <v>13115</v>
      </c>
      <c r="C16815" s="2">
        <f t="shared" si="1726"/>
        <v>44401</v>
      </c>
      <c r="D16815" s="1">
        <f>TIMEVALUE("12:56:49")</f>
        <v>0.53945601851851854</v>
      </c>
      <c r="E16815" s="2">
        <f t="shared" si="1727"/>
        <v>44401</v>
      </c>
      <c r="F16815" s="1">
        <f>TIMEVALUE("12:57:05")</f>
        <v>0.53964120370370372</v>
      </c>
      <c r="G16815" t="s">
        <v>3011</v>
      </c>
      <c r="H16815" t="s">
        <v>16123</v>
      </c>
      <c r="I16815">
        <v>696.02599999999995</v>
      </c>
    </row>
    <row r="16816" spans="1:9" x14ac:dyDescent="0.25">
      <c r="A16816" t="s">
        <v>31501</v>
      </c>
      <c r="B16816">
        <v>13115</v>
      </c>
      <c r="C16816" s="2">
        <f t="shared" si="1726"/>
        <v>44401</v>
      </c>
      <c r="D16816" s="1">
        <f>TIMEVALUE("13:00:54")</f>
        <v>0.54229166666666662</v>
      </c>
      <c r="E16816" s="2">
        <f t="shared" si="1727"/>
        <v>44401</v>
      </c>
      <c r="F16816" s="1">
        <f>TIMEVALUE("13:01:31")</f>
        <v>0.54271990740740739</v>
      </c>
      <c r="G16816" t="s">
        <v>566</v>
      </c>
      <c r="H16816" t="s">
        <v>31502</v>
      </c>
      <c r="I16816">
        <v>696.20899999999995</v>
      </c>
    </row>
    <row r="16817" spans="1:9" x14ac:dyDescent="0.25">
      <c r="A16817" t="s">
        <v>31503</v>
      </c>
      <c r="B16817">
        <v>13115</v>
      </c>
      <c r="C16817" s="2">
        <f t="shared" si="1726"/>
        <v>44401</v>
      </c>
      <c r="D16817" s="1">
        <f>TIMEVALUE("13:07:12")</f>
        <v>0.54666666666666663</v>
      </c>
      <c r="E16817" s="2">
        <f t="shared" si="1727"/>
        <v>44401</v>
      </c>
      <c r="F16817" s="1">
        <f>TIMEVALUE("13:07:38")</f>
        <v>0.54696759259259264</v>
      </c>
      <c r="G16817" t="s">
        <v>2843</v>
      </c>
      <c r="H16817" t="s">
        <v>31504</v>
      </c>
      <c r="I16817">
        <v>696.09</v>
      </c>
    </row>
    <row r="16818" spans="1:9" x14ac:dyDescent="0.25">
      <c r="A16818" t="s">
        <v>31505</v>
      </c>
      <c r="B16818">
        <v>13115</v>
      </c>
      <c r="C16818" s="2">
        <f t="shared" si="1726"/>
        <v>44401</v>
      </c>
      <c r="D16818" s="1">
        <f>TIMEVALUE("13:09:40")</f>
        <v>0.54837962962962961</v>
      </c>
      <c r="E16818" s="2">
        <f t="shared" si="1727"/>
        <v>44401</v>
      </c>
      <c r="F16818" s="1">
        <f>TIMEVALUE("13:10:07")</f>
        <v>0.54869212962962965</v>
      </c>
      <c r="G16818" t="s">
        <v>18497</v>
      </c>
      <c r="H16818" t="s">
        <v>17679</v>
      </c>
      <c r="I16818">
        <v>696.23099999999999</v>
      </c>
    </row>
    <row r="16819" spans="1:9" x14ac:dyDescent="0.25">
      <c r="A16819" t="s">
        <v>31506</v>
      </c>
      <c r="B16819">
        <v>13115</v>
      </c>
      <c r="C16819" s="2">
        <f t="shared" si="1726"/>
        <v>44401</v>
      </c>
      <c r="D16819" s="1">
        <f>TIMEVALUE("13:11:37")</f>
        <v>0.54973379629629626</v>
      </c>
      <c r="E16819" s="2">
        <f t="shared" si="1727"/>
        <v>44401</v>
      </c>
      <c r="F16819" s="1">
        <f>TIMEVALUE("13:11:50")</f>
        <v>0.54988425925925921</v>
      </c>
      <c r="G16819" t="s">
        <v>2510</v>
      </c>
      <c r="H16819" t="s">
        <v>28208</v>
      </c>
      <c r="I16819">
        <v>696.28599999999994</v>
      </c>
    </row>
    <row r="16820" spans="1:9" x14ac:dyDescent="0.25">
      <c r="A16820" t="s">
        <v>31507</v>
      </c>
      <c r="B16820">
        <v>13115</v>
      </c>
      <c r="C16820" s="2">
        <f t="shared" si="1726"/>
        <v>44401</v>
      </c>
      <c r="D16820" s="1">
        <f>TIMEVALUE("13:13:25")</f>
        <v>0.55098379629629635</v>
      </c>
      <c r="E16820" s="2">
        <f t="shared" si="1727"/>
        <v>44401</v>
      </c>
      <c r="F16820" s="1">
        <f>TIMEVALUE("13:13:58")</f>
        <v>0.55136574074074074</v>
      </c>
      <c r="G16820" t="s">
        <v>1395</v>
      </c>
      <c r="H16820" t="s">
        <v>31508</v>
      </c>
      <c r="I16820">
        <v>696.18600000000004</v>
      </c>
    </row>
    <row r="16821" spans="1:9" x14ac:dyDescent="0.25">
      <c r="A16821" t="s">
        <v>31509</v>
      </c>
      <c r="B16821">
        <v>13115</v>
      </c>
      <c r="C16821" s="2">
        <f t="shared" si="1726"/>
        <v>44401</v>
      </c>
      <c r="D16821" s="1">
        <f>TIMEVALUE("13:16:11")</f>
        <v>0.55290509259259257</v>
      </c>
      <c r="E16821" s="2">
        <f t="shared" si="1727"/>
        <v>44401</v>
      </c>
      <c r="F16821" s="1">
        <f>TIMEVALUE("13:16:31")</f>
        <v>0.55313657407407413</v>
      </c>
      <c r="G16821" t="s">
        <v>3005</v>
      </c>
      <c r="H16821" t="s">
        <v>31510</v>
      </c>
      <c r="I16821">
        <v>696.38900000000001</v>
      </c>
    </row>
    <row r="16822" spans="1:9" x14ac:dyDescent="0.25">
      <c r="A16822" t="s">
        <v>31511</v>
      </c>
      <c r="B16822">
        <v>13115</v>
      </c>
      <c r="C16822" s="2">
        <f t="shared" ref="C16822:C16853" si="1728">DATEVALUE("2025-07-25")</f>
        <v>44401</v>
      </c>
      <c r="D16822" s="1">
        <f>TIMEVALUE("13:19:57")</f>
        <v>0.55552083333333335</v>
      </c>
      <c r="E16822" s="2">
        <f t="shared" ref="E16822:E16853" si="1729">DATEVALUE("2025-07-25")</f>
        <v>44401</v>
      </c>
      <c r="F16822" s="1">
        <f>TIMEVALUE("13:20:18")</f>
        <v>0.55576388888888884</v>
      </c>
      <c r="G16822" t="s">
        <v>5339</v>
      </c>
      <c r="H16822" t="s">
        <v>31512</v>
      </c>
      <c r="I16822">
        <v>696.32899999999995</v>
      </c>
    </row>
    <row r="16823" spans="1:9" x14ac:dyDescent="0.25">
      <c r="A16823" t="s">
        <v>31513</v>
      </c>
      <c r="B16823">
        <v>13115</v>
      </c>
      <c r="C16823" s="2">
        <f t="shared" si="1728"/>
        <v>44401</v>
      </c>
      <c r="D16823" s="1">
        <f>TIMEVALUE("13:21:42")</f>
        <v>0.5567361111111111</v>
      </c>
      <c r="E16823" s="2">
        <f t="shared" si="1729"/>
        <v>44401</v>
      </c>
      <c r="F16823" s="1">
        <f>TIMEVALUE("13:22:04")</f>
        <v>0.55699074074074073</v>
      </c>
      <c r="G16823" t="s">
        <v>8082</v>
      </c>
      <c r="H16823" t="s">
        <v>22693</v>
      </c>
      <c r="I16823">
        <v>696.25599999999997</v>
      </c>
    </row>
    <row r="16824" spans="1:9" x14ac:dyDescent="0.25">
      <c r="A16824" t="s">
        <v>31514</v>
      </c>
      <c r="B16824">
        <v>13115</v>
      </c>
      <c r="C16824" s="2">
        <f t="shared" si="1728"/>
        <v>44401</v>
      </c>
      <c r="D16824" s="1">
        <f>TIMEVALUE("11:55:52")</f>
        <v>0.49712962962962964</v>
      </c>
      <c r="E16824" s="2">
        <f t="shared" si="1729"/>
        <v>44401</v>
      </c>
      <c r="F16824" s="1">
        <f>TIMEVALUE("11:56:51")</f>
        <v>0.49781249999999999</v>
      </c>
      <c r="G16824" t="s">
        <v>2421</v>
      </c>
      <c r="H16824" t="s">
        <v>31515</v>
      </c>
      <c r="I16824">
        <v>696.55</v>
      </c>
    </row>
    <row r="16825" spans="1:9" x14ac:dyDescent="0.25">
      <c r="A16825" t="s">
        <v>31516</v>
      </c>
      <c r="B16825">
        <v>13115</v>
      </c>
      <c r="C16825" s="2">
        <f t="shared" si="1728"/>
        <v>44401</v>
      </c>
      <c r="D16825" s="1">
        <f>TIMEVALUE("13:31:27")</f>
        <v>0.56350694444444449</v>
      </c>
      <c r="E16825" s="2">
        <f t="shared" si="1729"/>
        <v>44401</v>
      </c>
      <c r="F16825" s="1">
        <f>TIMEVALUE("13:34:05")</f>
        <v>0.56533564814814818</v>
      </c>
      <c r="G16825" t="s">
        <v>637</v>
      </c>
      <c r="H16825" t="s">
        <v>31517</v>
      </c>
      <c r="I16825">
        <v>695.43399999999997</v>
      </c>
    </row>
    <row r="16826" spans="1:9" x14ac:dyDescent="0.25">
      <c r="A16826" t="s">
        <v>31518</v>
      </c>
      <c r="B16826">
        <v>13115</v>
      </c>
      <c r="C16826" s="2">
        <f t="shared" si="1728"/>
        <v>44401</v>
      </c>
      <c r="D16826" s="1">
        <f>TIMEVALUE("13:36:05")</f>
        <v>0.56672453703703707</v>
      </c>
      <c r="E16826" s="2">
        <f t="shared" si="1729"/>
        <v>44401</v>
      </c>
      <c r="F16826" s="1">
        <f>TIMEVALUE("13:36:32")</f>
        <v>0.56703703703703701</v>
      </c>
      <c r="G16826" t="s">
        <v>18497</v>
      </c>
      <c r="H16826" t="s">
        <v>31519</v>
      </c>
      <c r="I16826">
        <v>695.61</v>
      </c>
    </row>
    <row r="16827" spans="1:9" x14ac:dyDescent="0.25">
      <c r="A16827" t="s">
        <v>31520</v>
      </c>
      <c r="B16827">
        <v>13115</v>
      </c>
      <c r="C16827" s="2">
        <f t="shared" si="1728"/>
        <v>44401</v>
      </c>
      <c r="D16827" s="1">
        <f>TIMEVALUE("13:39:07")</f>
        <v>0.56883101851851847</v>
      </c>
      <c r="E16827" s="2">
        <f t="shared" si="1729"/>
        <v>44401</v>
      </c>
      <c r="F16827" s="1">
        <f>TIMEVALUE("13:39:32")</f>
        <v>0.56912037037037033</v>
      </c>
      <c r="G16827" t="s">
        <v>2894</v>
      </c>
      <c r="H16827" t="s">
        <v>31521</v>
      </c>
      <c r="I16827">
        <v>695.68299999999999</v>
      </c>
    </row>
    <row r="16828" spans="1:9" x14ac:dyDescent="0.25">
      <c r="A16828" t="s">
        <v>31522</v>
      </c>
      <c r="B16828">
        <v>13115</v>
      </c>
      <c r="C16828" s="2">
        <f t="shared" si="1728"/>
        <v>44401</v>
      </c>
      <c r="D16828" s="1">
        <f>TIMEVALUE("13:41:16")</f>
        <v>0.57032407407407404</v>
      </c>
      <c r="E16828" s="2">
        <f t="shared" si="1729"/>
        <v>44401</v>
      </c>
      <c r="F16828" s="1">
        <f>TIMEVALUE("13:41:31")</f>
        <v>0.57049768518518518</v>
      </c>
      <c r="G16828" t="s">
        <v>796</v>
      </c>
      <c r="H16828" t="s">
        <v>31523</v>
      </c>
      <c r="I16828">
        <v>695.79</v>
      </c>
    </row>
    <row r="16829" spans="1:9" x14ac:dyDescent="0.25">
      <c r="A16829" t="s">
        <v>31524</v>
      </c>
      <c r="B16829">
        <v>13115</v>
      </c>
      <c r="C16829" s="2">
        <f t="shared" si="1728"/>
        <v>44401</v>
      </c>
      <c r="D16829" s="1">
        <f>TIMEVALUE("13:48:57")</f>
        <v>0.57565972222222217</v>
      </c>
      <c r="E16829" s="2">
        <f t="shared" si="1729"/>
        <v>44401</v>
      </c>
      <c r="F16829" s="1">
        <f>TIMEVALUE("13:49:18")</f>
        <v>0.57590277777777776</v>
      </c>
      <c r="G16829" t="s">
        <v>5339</v>
      </c>
      <c r="H16829" t="s">
        <v>16572</v>
      </c>
      <c r="I16829">
        <v>695.74800000000005</v>
      </c>
    </row>
    <row r="16830" spans="1:9" x14ac:dyDescent="0.25">
      <c r="A16830" t="s">
        <v>31525</v>
      </c>
      <c r="B16830">
        <v>13115</v>
      </c>
      <c r="C16830" s="2">
        <f t="shared" si="1728"/>
        <v>44401</v>
      </c>
      <c r="D16830" s="1">
        <f>TIMEVALUE("13:51:54")</f>
        <v>0.57770833333333338</v>
      </c>
      <c r="E16830" s="2">
        <f t="shared" si="1729"/>
        <v>44401</v>
      </c>
      <c r="F16830" s="1">
        <f>TIMEVALUE("13:52:23")</f>
        <v>0.57804398148148151</v>
      </c>
      <c r="G16830" t="s">
        <v>12009</v>
      </c>
      <c r="H16830" t="s">
        <v>18980</v>
      </c>
      <c r="I16830">
        <v>695.81100000000004</v>
      </c>
    </row>
    <row r="16831" spans="1:9" x14ac:dyDescent="0.25">
      <c r="A16831" t="s">
        <v>31526</v>
      </c>
      <c r="B16831">
        <v>13115</v>
      </c>
      <c r="C16831" s="2">
        <f t="shared" si="1728"/>
        <v>44401</v>
      </c>
      <c r="D16831" s="1">
        <f>TIMEVALUE("13:54:34")</f>
        <v>0.57956018518518515</v>
      </c>
      <c r="E16831" s="2">
        <f t="shared" si="1729"/>
        <v>44401</v>
      </c>
      <c r="F16831" s="1">
        <f>TIMEVALUE("13:55:00")</f>
        <v>0.57986111111111116</v>
      </c>
      <c r="G16831" t="s">
        <v>2843</v>
      </c>
      <c r="H16831" t="s">
        <v>31527</v>
      </c>
      <c r="I16831">
        <v>695.89499999999998</v>
      </c>
    </row>
    <row r="16832" spans="1:9" x14ac:dyDescent="0.25">
      <c r="A16832" t="s">
        <v>31528</v>
      </c>
      <c r="B16832">
        <v>13115</v>
      </c>
      <c r="C16832" s="2">
        <f t="shared" si="1728"/>
        <v>44401</v>
      </c>
      <c r="D16832" s="1">
        <f>TIMEVALUE("13:56:31")</f>
        <v>0.58091435185185181</v>
      </c>
      <c r="E16832" s="2">
        <f t="shared" si="1729"/>
        <v>44401</v>
      </c>
      <c r="F16832" s="1">
        <f>TIMEVALUE("13:56:54")</f>
        <v>0.58118055555555559</v>
      </c>
      <c r="G16832" t="s">
        <v>18474</v>
      </c>
      <c r="H16832" t="s">
        <v>31529</v>
      </c>
      <c r="I16832">
        <v>695.98800000000006</v>
      </c>
    </row>
    <row r="16833" spans="1:9" x14ac:dyDescent="0.25">
      <c r="A16833" t="s">
        <v>31530</v>
      </c>
      <c r="B16833">
        <v>13115</v>
      </c>
      <c r="C16833" s="2">
        <f t="shared" si="1728"/>
        <v>44401</v>
      </c>
      <c r="D16833" s="1">
        <f>TIMEVALUE("13:58:59")</f>
        <v>0.58262731481481478</v>
      </c>
      <c r="E16833" s="2">
        <f t="shared" si="1729"/>
        <v>44401</v>
      </c>
      <c r="F16833" s="1">
        <f>TIMEVALUE("13:59:34")</f>
        <v>0.58303240740740736</v>
      </c>
      <c r="G16833" t="s">
        <v>17425</v>
      </c>
      <c r="H16833" t="s">
        <v>31531</v>
      </c>
      <c r="I16833">
        <v>696.08900000000006</v>
      </c>
    </row>
    <row r="16834" spans="1:9" x14ac:dyDescent="0.25">
      <c r="A16834" t="s">
        <v>31532</v>
      </c>
      <c r="B16834">
        <v>13115</v>
      </c>
      <c r="C16834" s="2">
        <f t="shared" si="1728"/>
        <v>44401</v>
      </c>
      <c r="D16834" s="1">
        <f>TIMEVALUE("14:00:51")</f>
        <v>0.58392361111111113</v>
      </c>
      <c r="E16834" s="2">
        <f t="shared" si="1729"/>
        <v>44401</v>
      </c>
      <c r="F16834" s="1">
        <f>TIMEVALUE("14:01:29")</f>
        <v>0.58436342592592594</v>
      </c>
      <c r="G16834" t="s">
        <v>753</v>
      </c>
      <c r="H16834" t="s">
        <v>31533</v>
      </c>
      <c r="I16834">
        <v>696.202</v>
      </c>
    </row>
    <row r="16835" spans="1:9" x14ac:dyDescent="0.25">
      <c r="A16835" t="s">
        <v>31534</v>
      </c>
      <c r="B16835">
        <v>13115</v>
      </c>
      <c r="C16835" s="2">
        <f t="shared" si="1728"/>
        <v>44401</v>
      </c>
      <c r="D16835" s="1">
        <f>TIMEVALUE("14:03:01")</f>
        <v>0.58542824074074074</v>
      </c>
      <c r="E16835" s="2">
        <f t="shared" si="1729"/>
        <v>44401</v>
      </c>
      <c r="F16835" s="1">
        <f>TIMEVALUE("14:03:31")</f>
        <v>0.58577546296296301</v>
      </c>
      <c r="G16835" t="s">
        <v>808</v>
      </c>
      <c r="H16835" t="s">
        <v>31535</v>
      </c>
      <c r="I16835">
        <v>696.245</v>
      </c>
    </row>
    <row r="16836" spans="1:9" x14ac:dyDescent="0.25">
      <c r="A16836" t="s">
        <v>31536</v>
      </c>
      <c r="B16836">
        <v>13115</v>
      </c>
      <c r="C16836" s="2">
        <f t="shared" si="1728"/>
        <v>44401</v>
      </c>
      <c r="D16836" s="1">
        <f>TIMEVALUE("14:05:40")</f>
        <v>0.58726851851851847</v>
      </c>
      <c r="E16836" s="2">
        <f t="shared" si="1729"/>
        <v>44401</v>
      </c>
      <c r="F16836" s="1">
        <f>TIMEVALUE("14:06:02")</f>
        <v>0.5875231481481481</v>
      </c>
      <c r="G16836" t="s">
        <v>8082</v>
      </c>
      <c r="H16836" t="s">
        <v>24599</v>
      </c>
      <c r="I16836">
        <v>696.24300000000005</v>
      </c>
    </row>
    <row r="16837" spans="1:9" x14ac:dyDescent="0.25">
      <c r="A16837" t="s">
        <v>31537</v>
      </c>
      <c r="B16837">
        <v>13115</v>
      </c>
      <c r="C16837" s="2">
        <f t="shared" si="1728"/>
        <v>44401</v>
      </c>
      <c r="D16837" s="1">
        <f>TIMEVALUE("13:24:43")</f>
        <v>0.55883101851851846</v>
      </c>
      <c r="E16837" s="2">
        <f t="shared" si="1729"/>
        <v>44401</v>
      </c>
      <c r="F16837" s="1">
        <f>TIMEVALUE("13:25:04")</f>
        <v>0.55907407407407406</v>
      </c>
      <c r="G16837" t="s">
        <v>5339</v>
      </c>
      <c r="H16837" t="s">
        <v>31538</v>
      </c>
      <c r="I16837">
        <v>696.42</v>
      </c>
    </row>
    <row r="16838" spans="1:9" x14ac:dyDescent="0.25">
      <c r="A16838" t="s">
        <v>31539</v>
      </c>
      <c r="B16838">
        <v>13115</v>
      </c>
      <c r="C16838" s="2">
        <f t="shared" si="1728"/>
        <v>44401</v>
      </c>
      <c r="D16838" s="1">
        <f>TIMEVALUE("14:16:33")</f>
        <v>0.59482638888888884</v>
      </c>
      <c r="E16838" s="2">
        <f t="shared" si="1729"/>
        <v>44401</v>
      </c>
      <c r="F16838" s="1">
        <f>TIMEVALUE("14:20:18")</f>
        <v>0.59743055555555558</v>
      </c>
      <c r="G16838" t="s">
        <v>3362</v>
      </c>
      <c r="H16838" t="s">
        <v>3077</v>
      </c>
      <c r="I16838">
        <v>695.75300000000004</v>
      </c>
    </row>
    <row r="16839" spans="1:9" x14ac:dyDescent="0.25">
      <c r="A16839" t="s">
        <v>31540</v>
      </c>
      <c r="B16839">
        <v>13115</v>
      </c>
      <c r="C16839" s="2">
        <f t="shared" si="1728"/>
        <v>44401</v>
      </c>
      <c r="D16839" s="1">
        <f>TIMEVALUE("14:24:13")</f>
        <v>0.60015046296296293</v>
      </c>
      <c r="E16839" s="2">
        <f t="shared" si="1729"/>
        <v>44401</v>
      </c>
      <c r="F16839" s="1">
        <f>TIMEVALUE("14:24:43")</f>
        <v>0.6004976851851852</v>
      </c>
      <c r="G16839" t="s">
        <v>808</v>
      </c>
      <c r="H16839" t="s">
        <v>31541</v>
      </c>
      <c r="I16839">
        <v>695.75199999999995</v>
      </c>
    </row>
    <row r="16840" spans="1:9" x14ac:dyDescent="0.25">
      <c r="A16840" t="s">
        <v>31542</v>
      </c>
      <c r="B16840">
        <v>13115</v>
      </c>
      <c r="C16840" s="2">
        <f t="shared" si="1728"/>
        <v>44401</v>
      </c>
      <c r="D16840" s="1">
        <f>TIMEVALUE("14:27:04")</f>
        <v>0.60212962962962968</v>
      </c>
      <c r="E16840" s="2">
        <f t="shared" si="1729"/>
        <v>44401</v>
      </c>
      <c r="F16840" s="1">
        <f>TIMEVALUE("14:27:28")</f>
        <v>0.60240740740740739</v>
      </c>
      <c r="G16840" t="s">
        <v>17526</v>
      </c>
      <c r="H16840" t="s">
        <v>17315</v>
      </c>
      <c r="I16840">
        <v>695.84699999999998</v>
      </c>
    </row>
    <row r="16841" spans="1:9" x14ac:dyDescent="0.25">
      <c r="A16841" t="s">
        <v>31543</v>
      </c>
      <c r="B16841">
        <v>13115</v>
      </c>
      <c r="C16841" s="2">
        <f t="shared" si="1728"/>
        <v>44401</v>
      </c>
      <c r="D16841" s="1">
        <f>TIMEVALUE("14:28:45")</f>
        <v>0.60329861111111116</v>
      </c>
      <c r="E16841" s="2">
        <f t="shared" si="1729"/>
        <v>44401</v>
      </c>
      <c r="F16841" s="1">
        <f>TIMEVALUE("14:29:33")</f>
        <v>0.60385416666666669</v>
      </c>
      <c r="G16841" t="s">
        <v>2223</v>
      </c>
      <c r="H16841" t="s">
        <v>31544</v>
      </c>
      <c r="I16841">
        <v>695.87699999999995</v>
      </c>
    </row>
    <row r="16842" spans="1:9" x14ac:dyDescent="0.25">
      <c r="A16842" t="s">
        <v>31545</v>
      </c>
      <c r="B16842">
        <v>13115</v>
      </c>
      <c r="C16842" s="2">
        <f t="shared" si="1728"/>
        <v>44401</v>
      </c>
      <c r="D16842" s="1">
        <f>TIMEVALUE("14:31:08")</f>
        <v>0.60495370370370372</v>
      </c>
      <c r="E16842" s="2">
        <f t="shared" si="1729"/>
        <v>44401</v>
      </c>
      <c r="F16842" s="1">
        <f>TIMEVALUE("14:31:26")</f>
        <v>0.60516203703703708</v>
      </c>
      <c r="G16842" t="s">
        <v>17697</v>
      </c>
      <c r="H16842" t="s">
        <v>31546</v>
      </c>
      <c r="I16842">
        <v>695.95</v>
      </c>
    </row>
    <row r="16843" spans="1:9" x14ac:dyDescent="0.25">
      <c r="A16843" t="s">
        <v>31547</v>
      </c>
      <c r="B16843">
        <v>13115</v>
      </c>
      <c r="C16843" s="2">
        <f t="shared" si="1728"/>
        <v>44401</v>
      </c>
      <c r="D16843" s="1">
        <f>TIMEVALUE("14:33:00")</f>
        <v>0.60624999999999996</v>
      </c>
      <c r="E16843" s="2">
        <f t="shared" si="1729"/>
        <v>44401</v>
      </c>
      <c r="F16843" s="1">
        <f>TIMEVALUE("14:33:36")</f>
        <v>0.60666666666666669</v>
      </c>
      <c r="G16843" t="s">
        <v>1600</v>
      </c>
      <c r="H16843" t="s">
        <v>18011</v>
      </c>
      <c r="I16843">
        <v>695.99099999999999</v>
      </c>
    </row>
    <row r="16844" spans="1:9" x14ac:dyDescent="0.25">
      <c r="A16844" t="s">
        <v>31548</v>
      </c>
      <c r="B16844">
        <v>13115</v>
      </c>
      <c r="C16844" s="2">
        <f t="shared" si="1728"/>
        <v>44401</v>
      </c>
      <c r="D16844" s="1">
        <f>TIMEVALUE("14:35:05")</f>
        <v>0.60769675925925926</v>
      </c>
      <c r="E16844" s="2">
        <f t="shared" si="1729"/>
        <v>44401</v>
      </c>
      <c r="F16844" s="1">
        <f>TIMEVALUE("14:35:38")</f>
        <v>0.60807870370370365</v>
      </c>
      <c r="G16844" t="s">
        <v>1395</v>
      </c>
      <c r="H16844" t="s">
        <v>158</v>
      </c>
      <c r="I16844">
        <v>696.00099999999998</v>
      </c>
    </row>
    <row r="16845" spans="1:9" x14ac:dyDescent="0.25">
      <c r="A16845" t="s">
        <v>31549</v>
      </c>
      <c r="B16845">
        <v>13115</v>
      </c>
      <c r="C16845" s="2">
        <f t="shared" si="1728"/>
        <v>44401</v>
      </c>
      <c r="D16845" s="1">
        <f>TIMEVALUE("14:37:09")</f>
        <v>0.60913194444444441</v>
      </c>
      <c r="E16845" s="2">
        <f t="shared" si="1729"/>
        <v>44401</v>
      </c>
      <c r="F16845" s="1">
        <f>TIMEVALUE("14:37:48")</f>
        <v>0.60958333333333337</v>
      </c>
      <c r="G16845" t="s">
        <v>2424</v>
      </c>
      <c r="H16845" t="s">
        <v>31550</v>
      </c>
      <c r="I16845">
        <v>696.13199999999995</v>
      </c>
    </row>
    <row r="16846" spans="1:9" x14ac:dyDescent="0.25">
      <c r="A16846" t="s">
        <v>31551</v>
      </c>
      <c r="B16846">
        <v>13115</v>
      </c>
      <c r="C16846" s="2">
        <f t="shared" si="1728"/>
        <v>44401</v>
      </c>
      <c r="D16846" s="1">
        <f>TIMEVALUE("14:39:10")</f>
        <v>0.61053240740740744</v>
      </c>
      <c r="E16846" s="2">
        <f t="shared" si="1729"/>
        <v>44401</v>
      </c>
      <c r="F16846" s="1">
        <f>TIMEVALUE("14:39:34")</f>
        <v>0.61081018518518515</v>
      </c>
      <c r="G16846" t="s">
        <v>17526</v>
      </c>
      <c r="H16846" t="s">
        <v>25708</v>
      </c>
      <c r="I16846">
        <v>696.26599999999996</v>
      </c>
    </row>
    <row r="16847" spans="1:9" x14ac:dyDescent="0.25">
      <c r="A16847" t="s">
        <v>31552</v>
      </c>
      <c r="B16847">
        <v>13115</v>
      </c>
      <c r="C16847" s="2">
        <f t="shared" si="1728"/>
        <v>44401</v>
      </c>
      <c r="D16847" s="1">
        <f>TIMEVALUE("14:40:47")</f>
        <v>0.61165509259259254</v>
      </c>
      <c r="E16847" s="2">
        <f t="shared" si="1729"/>
        <v>44401</v>
      </c>
      <c r="F16847" s="1">
        <f>TIMEVALUE("14:41:13")</f>
        <v>0.61195601851851855</v>
      </c>
      <c r="G16847" t="s">
        <v>2843</v>
      </c>
      <c r="H16847" t="s">
        <v>31553</v>
      </c>
      <c r="I16847">
        <v>696.32500000000005</v>
      </c>
    </row>
    <row r="16848" spans="1:9" x14ac:dyDescent="0.25">
      <c r="A16848" t="s">
        <v>31554</v>
      </c>
      <c r="B16848">
        <v>13115</v>
      </c>
      <c r="C16848" s="2">
        <f t="shared" si="1728"/>
        <v>44401</v>
      </c>
      <c r="D16848" s="1">
        <f>TIMEVALUE("14:42:42")</f>
        <v>0.61298611111111112</v>
      </c>
      <c r="E16848" s="2">
        <f t="shared" si="1729"/>
        <v>44401</v>
      </c>
      <c r="F16848" s="1">
        <f>TIMEVALUE("14:43:18")</f>
        <v>0.61340277777777774</v>
      </c>
      <c r="G16848" t="s">
        <v>1600</v>
      </c>
      <c r="H16848" t="s">
        <v>31555</v>
      </c>
      <c r="I16848">
        <v>696.35799999999995</v>
      </c>
    </row>
    <row r="16849" spans="1:9" x14ac:dyDescent="0.25">
      <c r="A16849" t="s">
        <v>31556</v>
      </c>
      <c r="B16849">
        <v>13115</v>
      </c>
      <c r="C16849" s="2">
        <f t="shared" si="1728"/>
        <v>44401</v>
      </c>
      <c r="D16849" s="1">
        <f>TIMEVALUE("14:44:35")</f>
        <v>0.61429398148148151</v>
      </c>
      <c r="E16849" s="2">
        <f t="shared" si="1729"/>
        <v>44401</v>
      </c>
      <c r="F16849" s="1">
        <f>TIMEVALUE("14:45:04")</f>
        <v>0.61462962962962964</v>
      </c>
      <c r="G16849" t="s">
        <v>12009</v>
      </c>
      <c r="H16849" t="s">
        <v>3824</v>
      </c>
      <c r="I16849">
        <v>696.38</v>
      </c>
    </row>
    <row r="16850" spans="1:9" x14ac:dyDescent="0.25">
      <c r="A16850" t="s">
        <v>31557</v>
      </c>
      <c r="B16850">
        <v>13115</v>
      </c>
      <c r="C16850" s="2">
        <f t="shared" si="1728"/>
        <v>44401</v>
      </c>
      <c r="D16850" s="1">
        <f>TIMEVALUE("14:08:59")</f>
        <v>0.58957175925925931</v>
      </c>
      <c r="E16850" s="2">
        <f t="shared" si="1729"/>
        <v>44401</v>
      </c>
      <c r="F16850" s="1">
        <f>TIMEVALUE("14:09:34")</f>
        <v>0.58997685185185189</v>
      </c>
      <c r="G16850" t="s">
        <v>17425</v>
      </c>
      <c r="H16850" t="s">
        <v>31558</v>
      </c>
      <c r="I16850">
        <v>696.48800000000006</v>
      </c>
    </row>
    <row r="16851" spans="1:9" x14ac:dyDescent="0.25">
      <c r="A16851" t="s">
        <v>31559</v>
      </c>
      <c r="B16851">
        <v>13115</v>
      </c>
      <c r="C16851" s="2">
        <f t="shared" si="1728"/>
        <v>44401</v>
      </c>
      <c r="D16851" s="1">
        <f>TIMEVALUE("14:52:41")</f>
        <v>0.6199189814814815</v>
      </c>
      <c r="E16851" s="2">
        <f t="shared" si="1729"/>
        <v>44401</v>
      </c>
      <c r="F16851" s="1">
        <f>TIMEVALUE("14:54:47")</f>
        <v>0.62137731481481484</v>
      </c>
      <c r="G16851" t="s">
        <v>2803</v>
      </c>
      <c r="H16851" t="s">
        <v>31560</v>
      </c>
      <c r="I16851">
        <v>695.58799999999997</v>
      </c>
    </row>
    <row r="16852" spans="1:9" x14ac:dyDescent="0.25">
      <c r="A16852" t="s">
        <v>31561</v>
      </c>
      <c r="B16852">
        <v>13115</v>
      </c>
      <c r="C16852" s="2">
        <f t="shared" si="1728"/>
        <v>44401</v>
      </c>
      <c r="D16852" s="1">
        <f>TIMEVALUE("14:58:59")</f>
        <v>0.62429398148148152</v>
      </c>
      <c r="E16852" s="2">
        <f t="shared" si="1729"/>
        <v>44401</v>
      </c>
      <c r="F16852" s="1">
        <f>TIMEVALUE("15:03:52")</f>
        <v>0.62768518518518523</v>
      </c>
      <c r="G16852" t="s">
        <v>3097</v>
      </c>
      <c r="H16852" t="s">
        <v>31562</v>
      </c>
      <c r="I16852">
        <v>695.59299999999996</v>
      </c>
    </row>
    <row r="16853" spans="1:9" x14ac:dyDescent="0.25">
      <c r="A16853" t="s">
        <v>31563</v>
      </c>
      <c r="B16853">
        <v>13115</v>
      </c>
      <c r="C16853" s="2">
        <f t="shared" si="1728"/>
        <v>44401</v>
      </c>
      <c r="D16853" s="1">
        <f>TIMEVALUE("15:06:04")</f>
        <v>0.62921296296296292</v>
      </c>
      <c r="E16853" s="2">
        <f t="shared" si="1729"/>
        <v>44401</v>
      </c>
      <c r="F16853" s="1">
        <f>TIMEVALUE("15:06:28")</f>
        <v>0.62949074074074074</v>
      </c>
      <c r="G16853" t="s">
        <v>17526</v>
      </c>
      <c r="H16853" t="s">
        <v>20208</v>
      </c>
      <c r="I16853">
        <v>695.65800000000002</v>
      </c>
    </row>
    <row r="16854" spans="1:9" x14ac:dyDescent="0.25">
      <c r="A16854" t="s">
        <v>31564</v>
      </c>
      <c r="B16854">
        <v>13115</v>
      </c>
      <c r="C16854" s="2">
        <f t="shared" ref="C16854:C16875" si="1730">DATEVALUE("2025-07-25")</f>
        <v>44401</v>
      </c>
      <c r="D16854" s="1">
        <f>TIMEVALUE("15:08:05")</f>
        <v>0.63061342592592595</v>
      </c>
      <c r="E16854" s="2">
        <f t="shared" ref="E16854:E16875" si="1731">DATEVALUE("2025-07-25")</f>
        <v>44401</v>
      </c>
      <c r="F16854" s="1">
        <f>TIMEVALUE("15:08:57")</f>
        <v>0.63121527777777775</v>
      </c>
      <c r="G16854" t="s">
        <v>2427</v>
      </c>
      <c r="H16854" t="s">
        <v>30180</v>
      </c>
      <c r="I16854">
        <v>695.822</v>
      </c>
    </row>
    <row r="16855" spans="1:9" x14ac:dyDescent="0.25">
      <c r="A16855" t="s">
        <v>31565</v>
      </c>
      <c r="B16855">
        <v>13115</v>
      </c>
      <c r="C16855" s="2">
        <f t="shared" si="1730"/>
        <v>44401</v>
      </c>
      <c r="D16855" s="1">
        <f>TIMEVALUE("15:10:15")</f>
        <v>0.63211805555555556</v>
      </c>
      <c r="E16855" s="2">
        <f t="shared" si="1731"/>
        <v>44401</v>
      </c>
      <c r="F16855" s="1">
        <f>TIMEVALUE("15:11:06")</f>
        <v>0.63270833333333332</v>
      </c>
      <c r="G16855" t="s">
        <v>994</v>
      </c>
      <c r="H16855" t="s">
        <v>29547</v>
      </c>
      <c r="I16855">
        <v>695.91800000000001</v>
      </c>
    </row>
    <row r="16856" spans="1:9" x14ac:dyDescent="0.25">
      <c r="A16856" t="s">
        <v>31566</v>
      </c>
      <c r="B16856">
        <v>13115</v>
      </c>
      <c r="C16856" s="2">
        <f t="shared" si="1730"/>
        <v>44401</v>
      </c>
      <c r="D16856" s="1">
        <f>TIMEVALUE("15:12:58")</f>
        <v>0.63400462962962967</v>
      </c>
      <c r="E16856" s="2">
        <f t="shared" si="1731"/>
        <v>44401</v>
      </c>
      <c r="F16856" s="1">
        <f>TIMEVALUE("15:13:22")</f>
        <v>0.63428240740740738</v>
      </c>
      <c r="G16856" t="s">
        <v>17526</v>
      </c>
      <c r="H16856" t="s">
        <v>17663</v>
      </c>
      <c r="I16856">
        <v>695.94899999999996</v>
      </c>
    </row>
    <row r="16857" spans="1:9" x14ac:dyDescent="0.25">
      <c r="A16857" t="s">
        <v>31567</v>
      </c>
      <c r="B16857">
        <v>13115</v>
      </c>
      <c r="C16857" s="2">
        <f t="shared" si="1730"/>
        <v>44401</v>
      </c>
      <c r="D16857" s="1">
        <f>TIMEVALUE("15:14:40")</f>
        <v>0.63518518518518519</v>
      </c>
      <c r="E16857" s="2">
        <f t="shared" si="1731"/>
        <v>44401</v>
      </c>
      <c r="F16857" s="1">
        <f>TIMEVALUE("15:15:00")</f>
        <v>0.63541666666666663</v>
      </c>
      <c r="G16857" t="s">
        <v>3005</v>
      </c>
      <c r="H16857" t="s">
        <v>30053</v>
      </c>
      <c r="I16857">
        <v>695.94100000000003</v>
      </c>
    </row>
    <row r="16858" spans="1:9" x14ac:dyDescent="0.25">
      <c r="A16858" t="s">
        <v>31568</v>
      </c>
      <c r="B16858">
        <v>13115</v>
      </c>
      <c r="C16858" s="2">
        <f t="shared" si="1730"/>
        <v>44401</v>
      </c>
      <c r="D16858" s="1">
        <f>TIMEVALUE("15:16:23")</f>
        <v>0.63637731481481485</v>
      </c>
      <c r="E16858" s="2">
        <f t="shared" si="1731"/>
        <v>44401</v>
      </c>
      <c r="F16858" s="1">
        <f>TIMEVALUE("15:16:47")</f>
        <v>0.63665509259259256</v>
      </c>
      <c r="G16858" t="s">
        <v>17526</v>
      </c>
      <c r="H16858" t="s">
        <v>30530</v>
      </c>
      <c r="I16858">
        <v>696.03200000000004</v>
      </c>
    </row>
    <row r="16859" spans="1:9" x14ac:dyDescent="0.25">
      <c r="A16859" t="s">
        <v>31569</v>
      </c>
      <c r="B16859">
        <v>13115</v>
      </c>
      <c r="C16859" s="2">
        <f t="shared" si="1730"/>
        <v>44401</v>
      </c>
      <c r="D16859" s="1">
        <f>TIMEVALUE("15:18:11")</f>
        <v>0.63762731481481483</v>
      </c>
      <c r="E16859" s="2">
        <f t="shared" si="1731"/>
        <v>44401</v>
      </c>
      <c r="F16859" s="1">
        <f>TIMEVALUE("15:18:38")</f>
        <v>0.63793981481481477</v>
      </c>
      <c r="G16859" t="s">
        <v>18497</v>
      </c>
      <c r="H16859" t="s">
        <v>20331</v>
      </c>
      <c r="I16859">
        <v>696.11599999999999</v>
      </c>
    </row>
    <row r="16860" spans="1:9" x14ac:dyDescent="0.25">
      <c r="A16860" t="s">
        <v>31570</v>
      </c>
      <c r="B16860">
        <v>13115</v>
      </c>
      <c r="C16860" s="2">
        <f t="shared" si="1730"/>
        <v>44401</v>
      </c>
      <c r="D16860" s="1">
        <f>TIMEVALUE("15:19:50")</f>
        <v>0.63877314814814812</v>
      </c>
      <c r="E16860" s="2">
        <f t="shared" si="1731"/>
        <v>44401</v>
      </c>
      <c r="F16860" s="1">
        <f>TIMEVALUE("15:20:19")</f>
        <v>0.63910879629629624</v>
      </c>
      <c r="G16860" t="s">
        <v>12009</v>
      </c>
      <c r="H16860" t="s">
        <v>3946</v>
      </c>
      <c r="I16860">
        <v>696.18899999999996</v>
      </c>
    </row>
    <row r="16861" spans="1:9" x14ac:dyDescent="0.25">
      <c r="A16861" t="s">
        <v>31571</v>
      </c>
      <c r="B16861">
        <v>13115</v>
      </c>
      <c r="C16861" s="2">
        <f t="shared" si="1730"/>
        <v>44401</v>
      </c>
      <c r="D16861" s="1">
        <f>TIMEVALUE("15:21:41")</f>
        <v>0.64005787037037032</v>
      </c>
      <c r="E16861" s="2">
        <f t="shared" si="1731"/>
        <v>44401</v>
      </c>
      <c r="F16861" s="1">
        <f>TIMEVALUE("15:22:14")</f>
        <v>0.64043981481481482</v>
      </c>
      <c r="G16861" t="s">
        <v>1395</v>
      </c>
      <c r="H16861" t="s">
        <v>2987</v>
      </c>
      <c r="I16861">
        <v>696.25599999999997</v>
      </c>
    </row>
    <row r="16862" spans="1:9" x14ac:dyDescent="0.25">
      <c r="A16862" t="s">
        <v>31572</v>
      </c>
      <c r="B16862">
        <v>13115</v>
      </c>
      <c r="C16862" s="2">
        <f t="shared" si="1730"/>
        <v>44401</v>
      </c>
      <c r="D16862" s="1">
        <f>TIMEVALUE("15:23:22")</f>
        <v>0.6412268518518518</v>
      </c>
      <c r="E16862" s="2">
        <f t="shared" si="1731"/>
        <v>44401</v>
      </c>
      <c r="F16862" s="1">
        <f>TIMEVALUE("15:23:55")</f>
        <v>0.6416087962962963</v>
      </c>
      <c r="G16862" t="s">
        <v>1395</v>
      </c>
      <c r="H16862" t="s">
        <v>31573</v>
      </c>
      <c r="I16862">
        <v>696.29399999999998</v>
      </c>
    </row>
    <row r="16863" spans="1:9" x14ac:dyDescent="0.25">
      <c r="A16863" t="s">
        <v>31574</v>
      </c>
      <c r="B16863">
        <v>13115</v>
      </c>
      <c r="C16863" s="2">
        <f t="shared" si="1730"/>
        <v>44401</v>
      </c>
      <c r="D16863" s="1">
        <f>TIMEVALUE("14:47:11")</f>
        <v>0.61609953703703701</v>
      </c>
      <c r="E16863" s="2">
        <f t="shared" si="1731"/>
        <v>44401</v>
      </c>
      <c r="F16863" s="1">
        <f>TIMEVALUE("14:47:32")</f>
        <v>0.61634259259259261</v>
      </c>
      <c r="G16863" t="s">
        <v>5339</v>
      </c>
      <c r="H16863" t="s">
        <v>24464</v>
      </c>
      <c r="I16863">
        <v>696.40200000000004</v>
      </c>
    </row>
    <row r="16864" spans="1:9" x14ac:dyDescent="0.25">
      <c r="A16864" t="s">
        <v>31575</v>
      </c>
      <c r="B16864">
        <v>13115</v>
      </c>
      <c r="C16864" s="2">
        <f t="shared" si="1730"/>
        <v>44401</v>
      </c>
      <c r="D16864" s="1">
        <f>TIMEVALUE("15:33:16")</f>
        <v>0.64810185185185187</v>
      </c>
      <c r="E16864" s="2">
        <f t="shared" si="1731"/>
        <v>44401</v>
      </c>
      <c r="F16864" s="1">
        <f>TIMEVALUE("15:35:04")</f>
        <v>0.64935185185185185</v>
      </c>
      <c r="G16864" t="s">
        <v>464</v>
      </c>
      <c r="H16864" t="s">
        <v>19537</v>
      </c>
      <c r="I16864">
        <v>695.88400000000001</v>
      </c>
    </row>
    <row r="16865" spans="1:9" x14ac:dyDescent="0.25">
      <c r="A16865" t="s">
        <v>31576</v>
      </c>
      <c r="B16865">
        <v>13115</v>
      </c>
      <c r="C16865" s="2">
        <f t="shared" si="1730"/>
        <v>44401</v>
      </c>
      <c r="D16865" s="1">
        <f>TIMEVALUE("15:37:20")</f>
        <v>0.65092592592592591</v>
      </c>
      <c r="E16865" s="2">
        <f t="shared" si="1731"/>
        <v>44401</v>
      </c>
      <c r="F16865" s="1">
        <f>TIMEVALUE("15:40:39")</f>
        <v>0.65322916666666664</v>
      </c>
      <c r="G16865" t="s">
        <v>816</v>
      </c>
      <c r="H16865" t="s">
        <v>12633</v>
      </c>
      <c r="I16865">
        <v>695.85</v>
      </c>
    </row>
    <row r="16866" spans="1:9" x14ac:dyDescent="0.25">
      <c r="A16866" t="s">
        <v>31577</v>
      </c>
      <c r="B16866">
        <v>13115</v>
      </c>
      <c r="C16866" s="2">
        <f t="shared" si="1730"/>
        <v>44401</v>
      </c>
      <c r="D16866" s="1">
        <f>TIMEVALUE("15:42:49")</f>
        <v>0.65473379629629624</v>
      </c>
      <c r="E16866" s="2">
        <f t="shared" si="1731"/>
        <v>44401</v>
      </c>
      <c r="F16866" s="1">
        <f>TIMEVALUE("15:44:59")</f>
        <v>0.65623842592592596</v>
      </c>
      <c r="G16866" t="s">
        <v>496</v>
      </c>
      <c r="H16866" t="s">
        <v>6184</v>
      </c>
      <c r="I16866">
        <v>695.92200000000003</v>
      </c>
    </row>
    <row r="16867" spans="1:9" x14ac:dyDescent="0.25">
      <c r="A16867" t="s">
        <v>31578</v>
      </c>
      <c r="B16867">
        <v>13115</v>
      </c>
      <c r="C16867" s="2">
        <f t="shared" si="1730"/>
        <v>44401</v>
      </c>
      <c r="D16867" s="1">
        <f>TIMEVALUE("15:46:35")</f>
        <v>0.65734953703703702</v>
      </c>
      <c r="E16867" s="2">
        <f t="shared" si="1731"/>
        <v>44401</v>
      </c>
      <c r="F16867" s="1">
        <f>TIMEVALUE("15:46:43")</f>
        <v>0.65744212962962967</v>
      </c>
      <c r="G16867" t="s">
        <v>2927</v>
      </c>
      <c r="H16867" t="s">
        <v>21376</v>
      </c>
      <c r="I16867">
        <v>696.02700000000004</v>
      </c>
    </row>
    <row r="16868" spans="1:9" x14ac:dyDescent="0.25">
      <c r="A16868" t="s">
        <v>31579</v>
      </c>
      <c r="B16868">
        <v>13115</v>
      </c>
      <c r="C16868" s="2">
        <f t="shared" si="1730"/>
        <v>44401</v>
      </c>
      <c r="D16868" s="1">
        <f>TIMEVALUE("15:49:29")</f>
        <v>0.65936342592592589</v>
      </c>
      <c r="E16868" s="2">
        <f t="shared" si="1731"/>
        <v>44401</v>
      </c>
      <c r="F16868" s="1">
        <f>TIMEVALUE("15:52:25")</f>
        <v>0.66140046296296295</v>
      </c>
      <c r="G16868" t="s">
        <v>520</v>
      </c>
      <c r="H16868" t="s">
        <v>992</v>
      </c>
      <c r="I16868">
        <v>696.00199999999995</v>
      </c>
    </row>
    <row r="16869" spans="1:9" x14ac:dyDescent="0.25">
      <c r="A16869" t="s">
        <v>31580</v>
      </c>
      <c r="B16869">
        <v>13115</v>
      </c>
      <c r="C16869" s="2">
        <f t="shared" si="1730"/>
        <v>44401</v>
      </c>
      <c r="D16869" s="1">
        <f>TIMEVALUE("16:04:20")</f>
        <v>0.66967592592592595</v>
      </c>
      <c r="E16869" s="2">
        <f t="shared" si="1731"/>
        <v>44401</v>
      </c>
      <c r="F16869" s="1">
        <f>TIMEVALUE("16:04:45")</f>
        <v>0.66996527777777781</v>
      </c>
      <c r="G16869" t="s">
        <v>2894</v>
      </c>
      <c r="H16869" t="s">
        <v>31581</v>
      </c>
      <c r="I16869">
        <v>695.92600000000004</v>
      </c>
    </row>
    <row r="16870" spans="1:9" x14ac:dyDescent="0.25">
      <c r="A16870" t="s">
        <v>31582</v>
      </c>
      <c r="B16870">
        <v>13115</v>
      </c>
      <c r="C16870" s="2">
        <f t="shared" si="1730"/>
        <v>44401</v>
      </c>
      <c r="D16870" s="1">
        <f>TIMEVALUE("16:06:23")</f>
        <v>0.67109953703703706</v>
      </c>
      <c r="E16870" s="2">
        <f t="shared" si="1731"/>
        <v>44401</v>
      </c>
      <c r="F16870" s="1">
        <f>TIMEVALUE("16:06:51")</f>
        <v>0.67142361111111115</v>
      </c>
      <c r="G16870" t="s">
        <v>11333</v>
      </c>
      <c r="H16870" t="s">
        <v>31390</v>
      </c>
      <c r="I16870">
        <v>695.93299999999999</v>
      </c>
    </row>
    <row r="16871" spans="1:9" x14ac:dyDescent="0.25">
      <c r="A16871" t="s">
        <v>31583</v>
      </c>
      <c r="B16871">
        <v>13115</v>
      </c>
      <c r="C16871" s="2">
        <f t="shared" si="1730"/>
        <v>44401</v>
      </c>
      <c r="D16871" s="1">
        <f>TIMEVALUE("16:08:26")</f>
        <v>0.67252314814814818</v>
      </c>
      <c r="E16871" s="2">
        <f t="shared" si="1731"/>
        <v>44401</v>
      </c>
      <c r="F16871" s="1">
        <f>TIMEVALUE("16:08:47")</f>
        <v>0.67276620370370366</v>
      </c>
      <c r="G16871" t="s">
        <v>5339</v>
      </c>
      <c r="H16871" t="s">
        <v>30299</v>
      </c>
      <c r="I16871">
        <v>696.01099999999997</v>
      </c>
    </row>
    <row r="16872" spans="1:9" x14ac:dyDescent="0.25">
      <c r="A16872" t="s">
        <v>31584</v>
      </c>
      <c r="B16872">
        <v>13115</v>
      </c>
      <c r="C16872" s="2">
        <f t="shared" si="1730"/>
        <v>44401</v>
      </c>
      <c r="D16872" s="1">
        <f>TIMEVALUE("16:14:28")</f>
        <v>0.67671296296296302</v>
      </c>
      <c r="E16872" s="2">
        <f t="shared" si="1731"/>
        <v>44401</v>
      </c>
      <c r="F16872" s="1">
        <f>TIMEVALUE("16:15:55")</f>
        <v>0.6777199074074074</v>
      </c>
      <c r="G16872" t="s">
        <v>2573</v>
      </c>
      <c r="H16872" t="s">
        <v>31585</v>
      </c>
      <c r="I16872">
        <v>696.17100000000005</v>
      </c>
    </row>
    <row r="16873" spans="1:9" x14ac:dyDescent="0.25">
      <c r="A16873" t="s">
        <v>31586</v>
      </c>
      <c r="B16873">
        <v>13115</v>
      </c>
      <c r="C16873" s="2">
        <f t="shared" si="1730"/>
        <v>44401</v>
      </c>
      <c r="D16873" s="1">
        <f>TIMEVALUE("16:17:58")</f>
        <v>0.67914351851851851</v>
      </c>
      <c r="E16873" s="2">
        <f t="shared" si="1731"/>
        <v>44401</v>
      </c>
      <c r="F16873" s="1">
        <f>TIMEVALUE("16:18:21")</f>
        <v>0.67940972222222218</v>
      </c>
      <c r="G16873" t="s">
        <v>18474</v>
      </c>
      <c r="H16873" t="s">
        <v>31587</v>
      </c>
      <c r="I16873">
        <v>696.24699999999996</v>
      </c>
    </row>
    <row r="16874" spans="1:9" x14ac:dyDescent="0.25">
      <c r="A16874" t="s">
        <v>31588</v>
      </c>
      <c r="B16874">
        <v>13115</v>
      </c>
      <c r="C16874" s="2">
        <f t="shared" si="1730"/>
        <v>44401</v>
      </c>
      <c r="D16874" s="1">
        <f>TIMEVALUE("16:20:37")</f>
        <v>0.68098379629629635</v>
      </c>
      <c r="E16874" s="2">
        <f t="shared" si="1731"/>
        <v>44401</v>
      </c>
      <c r="F16874" s="1">
        <f>TIMEVALUE("16:21:09")</f>
        <v>0.68135416666666671</v>
      </c>
      <c r="G16874" t="s">
        <v>13593</v>
      </c>
      <c r="H16874" t="s">
        <v>30260</v>
      </c>
      <c r="I16874">
        <v>696.19299999999998</v>
      </c>
    </row>
    <row r="16875" spans="1:9" x14ac:dyDescent="0.25">
      <c r="A16875" t="s">
        <v>31589</v>
      </c>
      <c r="B16875">
        <v>13115</v>
      </c>
      <c r="C16875" s="2">
        <f t="shared" si="1730"/>
        <v>44401</v>
      </c>
      <c r="D16875" s="1">
        <f>TIMEVALUE("15:25:56")</f>
        <v>0.64300925925925922</v>
      </c>
      <c r="E16875" s="2">
        <f t="shared" si="1731"/>
        <v>44401</v>
      </c>
      <c r="F16875" s="1">
        <f>TIMEVALUE("15:26:34")</f>
        <v>0.64344907407407403</v>
      </c>
      <c r="G16875" t="s">
        <v>753</v>
      </c>
      <c r="H16875" t="s">
        <v>31590</v>
      </c>
      <c r="I16875">
        <v>696.50199999999995</v>
      </c>
    </row>
    <row r="16876" spans="1:9" x14ac:dyDescent="0.25">
      <c r="A16876" t="s">
        <v>31591</v>
      </c>
      <c r="B16876">
        <v>13115</v>
      </c>
      <c r="C16876" s="2">
        <f t="shared" ref="C16876:C16907" si="1732">DATEVALUE("2025-07-26")</f>
        <v>44402</v>
      </c>
      <c r="D16876" s="1">
        <f>TIMEVALUE("07:50:04")</f>
        <v>0.32643518518518516</v>
      </c>
      <c r="E16876" s="2">
        <f t="shared" ref="E16876:E16907" si="1733">DATEVALUE("2025-07-26")</f>
        <v>44402</v>
      </c>
      <c r="F16876" s="1">
        <f>TIMEVALUE("07:53:22")</f>
        <v>0.32872685185185185</v>
      </c>
      <c r="G16876" t="s">
        <v>631</v>
      </c>
      <c r="H16876" t="s">
        <v>31592</v>
      </c>
      <c r="I16876">
        <v>695.88199999999995</v>
      </c>
    </row>
    <row r="16877" spans="1:9" x14ac:dyDescent="0.25">
      <c r="A16877" t="s">
        <v>31593</v>
      </c>
      <c r="B16877">
        <v>13115</v>
      </c>
      <c r="C16877" s="2">
        <f t="shared" si="1732"/>
        <v>44402</v>
      </c>
      <c r="D16877" s="1">
        <f>TIMEVALUE("07:56:08")</f>
        <v>0.33064814814814814</v>
      </c>
      <c r="E16877" s="2">
        <f t="shared" si="1733"/>
        <v>44402</v>
      </c>
      <c r="F16877" s="1">
        <f>TIMEVALUE("08:01:16")</f>
        <v>0.33421296296296299</v>
      </c>
      <c r="G16877" t="s">
        <v>1736</v>
      </c>
      <c r="H16877" t="s">
        <v>31594</v>
      </c>
      <c r="I16877">
        <v>695.91099999999994</v>
      </c>
    </row>
    <row r="16878" spans="1:9" x14ac:dyDescent="0.25">
      <c r="A16878" t="s">
        <v>31595</v>
      </c>
      <c r="B16878">
        <v>13115</v>
      </c>
      <c r="C16878" s="2">
        <f t="shared" si="1732"/>
        <v>44402</v>
      </c>
      <c r="D16878" s="1">
        <f>TIMEVALUE("08:03:25")</f>
        <v>0.3357060185185185</v>
      </c>
      <c r="E16878" s="2">
        <f t="shared" si="1733"/>
        <v>44402</v>
      </c>
      <c r="F16878" s="1">
        <f>TIMEVALUE("08:05:51")</f>
        <v>0.33739583333333334</v>
      </c>
      <c r="G16878" t="s">
        <v>467</v>
      </c>
      <c r="H16878" t="s">
        <v>31596</v>
      </c>
      <c r="I16878">
        <v>695.952</v>
      </c>
    </row>
    <row r="16879" spans="1:9" x14ac:dyDescent="0.25">
      <c r="A16879" t="s">
        <v>31597</v>
      </c>
      <c r="B16879">
        <v>13115</v>
      </c>
      <c r="C16879" s="2">
        <f t="shared" si="1732"/>
        <v>44402</v>
      </c>
      <c r="D16879" s="1">
        <f>TIMEVALUE("08:07:32")</f>
        <v>0.33856481481481482</v>
      </c>
      <c r="E16879" s="2">
        <f t="shared" si="1733"/>
        <v>44402</v>
      </c>
      <c r="F16879" s="1">
        <f>TIMEVALUE("08:09:03")</f>
        <v>0.33961805555555558</v>
      </c>
      <c r="G16879" t="s">
        <v>333</v>
      </c>
      <c r="H16879" t="s">
        <v>31598</v>
      </c>
      <c r="I16879">
        <v>695.98099999999999</v>
      </c>
    </row>
    <row r="16880" spans="1:9" x14ac:dyDescent="0.25">
      <c r="A16880" t="s">
        <v>31599</v>
      </c>
      <c r="B16880">
        <v>13115</v>
      </c>
      <c r="C16880" s="2">
        <f t="shared" si="1732"/>
        <v>44402</v>
      </c>
      <c r="D16880" s="1">
        <f>TIMEVALUE("08:10:50")</f>
        <v>0.34085648148148145</v>
      </c>
      <c r="E16880" s="2">
        <f t="shared" si="1733"/>
        <v>44402</v>
      </c>
      <c r="F16880" s="1">
        <f>TIMEVALUE("08:15:13")</f>
        <v>0.34390046296296295</v>
      </c>
      <c r="G16880" t="s">
        <v>413</v>
      </c>
      <c r="H16880" t="s">
        <v>31600</v>
      </c>
      <c r="I16880">
        <v>696.02</v>
      </c>
    </row>
    <row r="16881" spans="1:9" x14ac:dyDescent="0.25">
      <c r="A16881" t="s">
        <v>31601</v>
      </c>
      <c r="B16881">
        <v>13115</v>
      </c>
      <c r="C16881" s="2">
        <f t="shared" si="1732"/>
        <v>44402</v>
      </c>
      <c r="D16881" s="1">
        <f>TIMEVALUE("08:17:47")</f>
        <v>0.34568287037037038</v>
      </c>
      <c r="E16881" s="2">
        <f t="shared" si="1733"/>
        <v>44402</v>
      </c>
      <c r="F16881" s="1">
        <f>TIMEVALUE("08:18:10")</f>
        <v>0.34594907407407405</v>
      </c>
      <c r="G16881" t="s">
        <v>18474</v>
      </c>
      <c r="H16881" t="s">
        <v>28609</v>
      </c>
      <c r="I16881">
        <v>696.05</v>
      </c>
    </row>
    <row r="16882" spans="1:9" x14ac:dyDescent="0.25">
      <c r="A16882" t="s">
        <v>31602</v>
      </c>
      <c r="B16882">
        <v>13115</v>
      </c>
      <c r="C16882" s="2">
        <f t="shared" si="1732"/>
        <v>44402</v>
      </c>
      <c r="D16882" s="1">
        <f>TIMEVALUE("08:19:26")</f>
        <v>0.34682870370370372</v>
      </c>
      <c r="E16882" s="2">
        <f t="shared" si="1733"/>
        <v>44402</v>
      </c>
      <c r="F16882" s="1">
        <f>TIMEVALUE("08:19:56")</f>
        <v>0.34717592592592594</v>
      </c>
      <c r="G16882" t="s">
        <v>808</v>
      </c>
      <c r="H16882" t="s">
        <v>31603</v>
      </c>
      <c r="I16882">
        <v>696.11</v>
      </c>
    </row>
    <row r="16883" spans="1:9" x14ac:dyDescent="0.25">
      <c r="A16883" t="s">
        <v>31604</v>
      </c>
      <c r="B16883">
        <v>13115</v>
      </c>
      <c r="C16883" s="2">
        <f t="shared" si="1732"/>
        <v>44402</v>
      </c>
      <c r="D16883" s="1">
        <f>TIMEVALUE("08:21:45")</f>
        <v>0.34843750000000001</v>
      </c>
      <c r="E16883" s="2">
        <f t="shared" si="1733"/>
        <v>44402</v>
      </c>
      <c r="F16883" s="1">
        <f>TIMEVALUE("08:22:09")</f>
        <v>0.34871527777777778</v>
      </c>
      <c r="G16883" t="s">
        <v>17526</v>
      </c>
      <c r="H16883" t="s">
        <v>31605</v>
      </c>
      <c r="I16883">
        <v>696.12800000000004</v>
      </c>
    </row>
    <row r="16884" spans="1:9" x14ac:dyDescent="0.25">
      <c r="A16884" t="s">
        <v>31606</v>
      </c>
      <c r="B16884">
        <v>13115</v>
      </c>
      <c r="C16884" s="2">
        <f t="shared" si="1732"/>
        <v>44402</v>
      </c>
      <c r="D16884" s="1">
        <f>TIMEVALUE("08:23:24")</f>
        <v>0.34958333333333336</v>
      </c>
      <c r="E16884" s="2">
        <f t="shared" si="1733"/>
        <v>44402</v>
      </c>
      <c r="F16884" s="1">
        <f>TIMEVALUE("08:23:56")</f>
        <v>0.34995370370370371</v>
      </c>
      <c r="G16884" t="s">
        <v>13593</v>
      </c>
      <c r="H16884" t="s">
        <v>31607</v>
      </c>
      <c r="I16884">
        <v>696.18299999999999</v>
      </c>
    </row>
    <row r="16885" spans="1:9" x14ac:dyDescent="0.25">
      <c r="A16885" t="s">
        <v>31608</v>
      </c>
      <c r="B16885">
        <v>13115</v>
      </c>
      <c r="C16885" s="2">
        <f t="shared" si="1732"/>
        <v>44402</v>
      </c>
      <c r="D16885" s="1">
        <f>TIMEVALUE("08:25:17")</f>
        <v>0.35089120370370369</v>
      </c>
      <c r="E16885" s="2">
        <f t="shared" si="1733"/>
        <v>44402</v>
      </c>
      <c r="F16885" s="1">
        <f>TIMEVALUE("08:25:47")</f>
        <v>0.35123842592592591</v>
      </c>
      <c r="G16885" t="s">
        <v>808</v>
      </c>
      <c r="H16885" t="s">
        <v>31609</v>
      </c>
      <c r="I16885">
        <v>696.21299999999997</v>
      </c>
    </row>
    <row r="16886" spans="1:9" x14ac:dyDescent="0.25">
      <c r="A16886" t="s">
        <v>31610</v>
      </c>
      <c r="B16886">
        <v>13115</v>
      </c>
      <c r="C16886" s="2">
        <f t="shared" si="1732"/>
        <v>44402</v>
      </c>
      <c r="D16886" s="1">
        <f>TIMEVALUE("08:27:17")</f>
        <v>0.35228009259259258</v>
      </c>
      <c r="E16886" s="2">
        <f t="shared" si="1733"/>
        <v>44402</v>
      </c>
      <c r="F16886" s="1">
        <f>TIMEVALUE("08:27:52")</f>
        <v>0.35268518518518521</v>
      </c>
      <c r="G16886" t="s">
        <v>17425</v>
      </c>
      <c r="H16886" t="s">
        <v>31611</v>
      </c>
      <c r="I16886">
        <v>696.279</v>
      </c>
    </row>
    <row r="16887" spans="1:9" x14ac:dyDescent="0.25">
      <c r="A16887" t="s">
        <v>31612</v>
      </c>
      <c r="B16887">
        <v>13115</v>
      </c>
      <c r="C16887" s="2">
        <f t="shared" si="1732"/>
        <v>44402</v>
      </c>
      <c r="D16887" s="1">
        <f>TIMEVALUE("08:29:21")</f>
        <v>0.35371527777777778</v>
      </c>
      <c r="E16887" s="2">
        <f t="shared" si="1733"/>
        <v>44402</v>
      </c>
      <c r="F16887" s="1">
        <f>TIMEVALUE("08:29:42")</f>
        <v>0.35395833333333332</v>
      </c>
      <c r="G16887" t="s">
        <v>5339</v>
      </c>
      <c r="H16887" t="s">
        <v>31613</v>
      </c>
      <c r="I16887">
        <v>696.28200000000004</v>
      </c>
    </row>
    <row r="16888" spans="1:9" x14ac:dyDescent="0.25">
      <c r="A16888" t="s">
        <v>31614</v>
      </c>
      <c r="B16888">
        <v>13115</v>
      </c>
      <c r="C16888" s="2">
        <f t="shared" si="1732"/>
        <v>44402</v>
      </c>
      <c r="D16888" s="1">
        <f>TIMEVALUE("07:42:06")</f>
        <v>0.32090277777777776</v>
      </c>
      <c r="E16888" s="2">
        <f t="shared" si="1733"/>
        <v>44402</v>
      </c>
      <c r="F16888" s="1">
        <f>TIMEVALUE("07:43:22")</f>
        <v>0.32178240740740743</v>
      </c>
      <c r="G16888" t="s">
        <v>352</v>
      </c>
      <c r="H16888" t="s">
        <v>31615</v>
      </c>
      <c r="I16888">
        <v>696.22199999999998</v>
      </c>
    </row>
    <row r="16889" spans="1:9" x14ac:dyDescent="0.25">
      <c r="A16889" t="s">
        <v>31616</v>
      </c>
      <c r="B16889">
        <v>13115</v>
      </c>
      <c r="C16889" s="2">
        <f t="shared" si="1732"/>
        <v>44402</v>
      </c>
      <c r="D16889" s="1">
        <f>TIMEVALUE("08:46:01")</f>
        <v>0.36528935185185185</v>
      </c>
      <c r="E16889" s="2">
        <f t="shared" si="1733"/>
        <v>44402</v>
      </c>
      <c r="F16889" s="1">
        <f>TIMEVALUE("08:53:28")</f>
        <v>0.37046296296296294</v>
      </c>
      <c r="G16889" t="s">
        <v>1937</v>
      </c>
      <c r="H16889" t="s">
        <v>31617</v>
      </c>
      <c r="I16889">
        <v>696.024</v>
      </c>
    </row>
    <row r="16890" spans="1:9" x14ac:dyDescent="0.25">
      <c r="A16890" t="s">
        <v>31618</v>
      </c>
      <c r="B16890">
        <v>13115</v>
      </c>
      <c r="C16890" s="2">
        <f t="shared" si="1732"/>
        <v>44402</v>
      </c>
      <c r="D16890" s="1">
        <f>TIMEVALUE("08:55:56")</f>
        <v>0.37217592592592591</v>
      </c>
      <c r="E16890" s="2">
        <f t="shared" si="1733"/>
        <v>44402</v>
      </c>
      <c r="F16890" s="1">
        <f>TIMEVALUE("08:57:54")</f>
        <v>0.37354166666666666</v>
      </c>
      <c r="G16890" t="s">
        <v>430</v>
      </c>
      <c r="H16890" t="s">
        <v>2283</v>
      </c>
      <c r="I16890">
        <v>696.07600000000002</v>
      </c>
    </row>
    <row r="16891" spans="1:9" x14ac:dyDescent="0.25">
      <c r="A16891" t="s">
        <v>31619</v>
      </c>
      <c r="B16891">
        <v>13115</v>
      </c>
      <c r="C16891" s="2">
        <f t="shared" si="1732"/>
        <v>44402</v>
      </c>
      <c r="D16891" s="1">
        <f>TIMEVALUE("09:00:05")</f>
        <v>0.37505787037037036</v>
      </c>
      <c r="E16891" s="2">
        <f t="shared" si="1733"/>
        <v>44402</v>
      </c>
      <c r="F16891" s="1">
        <f>TIMEVALUE("09:01:41")</f>
        <v>0.37616898148148148</v>
      </c>
      <c r="G16891" t="s">
        <v>732</v>
      </c>
      <c r="H16891" t="s">
        <v>26655</v>
      </c>
      <c r="I16891">
        <v>696.21199999999999</v>
      </c>
    </row>
    <row r="16892" spans="1:9" x14ac:dyDescent="0.25">
      <c r="A16892" t="s">
        <v>31620</v>
      </c>
      <c r="B16892">
        <v>13115</v>
      </c>
      <c r="C16892" s="2">
        <f t="shared" si="1732"/>
        <v>44402</v>
      </c>
      <c r="D16892" s="1">
        <f>TIMEVALUE("09:03:00")</f>
        <v>0.37708333333333333</v>
      </c>
      <c r="E16892" s="2">
        <f t="shared" si="1733"/>
        <v>44402</v>
      </c>
      <c r="F16892" s="1">
        <f>TIMEVALUE("09:06:56")</f>
        <v>0.37981481481481483</v>
      </c>
      <c r="G16892" t="s">
        <v>619</v>
      </c>
      <c r="H16892" t="s">
        <v>31621</v>
      </c>
      <c r="I16892">
        <v>696.13300000000004</v>
      </c>
    </row>
    <row r="16893" spans="1:9" x14ac:dyDescent="0.25">
      <c r="A16893" t="s">
        <v>31622</v>
      </c>
      <c r="B16893">
        <v>13115</v>
      </c>
      <c r="C16893" s="2">
        <f t="shared" si="1732"/>
        <v>44402</v>
      </c>
      <c r="D16893" s="1">
        <f>TIMEVALUE("09:14:12")</f>
        <v>0.3848611111111111</v>
      </c>
      <c r="E16893" s="2">
        <f t="shared" si="1733"/>
        <v>44402</v>
      </c>
      <c r="F16893" s="1">
        <f>TIMEVALUE("09:16:21")</f>
        <v>0.38635416666666667</v>
      </c>
      <c r="G16893" t="s">
        <v>330</v>
      </c>
      <c r="H16893" t="s">
        <v>31623</v>
      </c>
      <c r="I16893">
        <v>696.02800000000002</v>
      </c>
    </row>
    <row r="16894" spans="1:9" x14ac:dyDescent="0.25">
      <c r="A16894" t="s">
        <v>31624</v>
      </c>
      <c r="B16894">
        <v>13115</v>
      </c>
      <c r="C16894" s="2">
        <f t="shared" si="1732"/>
        <v>44402</v>
      </c>
      <c r="D16894" s="1">
        <f>TIMEVALUE("09:18:29")</f>
        <v>0.38783564814814814</v>
      </c>
      <c r="E16894" s="2">
        <f t="shared" si="1733"/>
        <v>44402</v>
      </c>
      <c r="F16894" s="1">
        <f>TIMEVALUE("09:20:21")</f>
        <v>0.38913194444444443</v>
      </c>
      <c r="G16894" t="s">
        <v>546</v>
      </c>
      <c r="H16894" t="s">
        <v>31625</v>
      </c>
      <c r="I16894">
        <v>696.10199999999998</v>
      </c>
    </row>
    <row r="16895" spans="1:9" x14ac:dyDescent="0.25">
      <c r="A16895" t="s">
        <v>31626</v>
      </c>
      <c r="B16895">
        <v>13115</v>
      </c>
      <c r="C16895" s="2">
        <f t="shared" si="1732"/>
        <v>44402</v>
      </c>
      <c r="D16895" s="1">
        <f>TIMEVALUE("09:21:49")</f>
        <v>0.39015046296296296</v>
      </c>
      <c r="E16895" s="2">
        <f t="shared" si="1733"/>
        <v>44402</v>
      </c>
      <c r="F16895" s="1">
        <f>TIMEVALUE("09:22:10")</f>
        <v>0.3903935185185185</v>
      </c>
      <c r="G16895" t="s">
        <v>5339</v>
      </c>
      <c r="H16895" t="s">
        <v>18234</v>
      </c>
      <c r="I16895">
        <v>696.06299999999999</v>
      </c>
    </row>
    <row r="16896" spans="1:9" x14ac:dyDescent="0.25">
      <c r="A16896" t="s">
        <v>31627</v>
      </c>
      <c r="B16896">
        <v>13115</v>
      </c>
      <c r="C16896" s="2">
        <f t="shared" si="1732"/>
        <v>44402</v>
      </c>
      <c r="D16896" s="1">
        <f>TIMEVALUE("09:24:05")</f>
        <v>0.39172453703703702</v>
      </c>
      <c r="E16896" s="2">
        <f t="shared" si="1733"/>
        <v>44402</v>
      </c>
      <c r="F16896" s="1">
        <f>TIMEVALUE("09:24:26")</f>
        <v>0.39196759259259262</v>
      </c>
      <c r="G16896" t="s">
        <v>5339</v>
      </c>
      <c r="H16896" t="s">
        <v>31628</v>
      </c>
      <c r="I16896">
        <v>696.06799999999998</v>
      </c>
    </row>
    <row r="16897" spans="1:9" x14ac:dyDescent="0.25">
      <c r="A16897" t="s">
        <v>31629</v>
      </c>
      <c r="B16897">
        <v>13115</v>
      </c>
      <c r="C16897" s="2">
        <f t="shared" si="1732"/>
        <v>44402</v>
      </c>
      <c r="D16897" s="1">
        <f>TIMEVALUE("09:25:47")</f>
        <v>0.3929050925925926</v>
      </c>
      <c r="E16897" s="2">
        <f t="shared" si="1733"/>
        <v>44402</v>
      </c>
      <c r="F16897" s="1">
        <f>TIMEVALUE("09:26:17")</f>
        <v>0.39325231481481482</v>
      </c>
      <c r="G16897" t="s">
        <v>808</v>
      </c>
      <c r="H16897" t="s">
        <v>24484</v>
      </c>
      <c r="I16897">
        <v>696.04399999999998</v>
      </c>
    </row>
    <row r="16898" spans="1:9" x14ac:dyDescent="0.25">
      <c r="A16898" t="s">
        <v>31630</v>
      </c>
      <c r="B16898">
        <v>13115</v>
      </c>
      <c r="C16898" s="2">
        <f t="shared" si="1732"/>
        <v>44402</v>
      </c>
      <c r="D16898" s="1">
        <f>TIMEVALUE("09:28:00")</f>
        <v>0.39444444444444443</v>
      </c>
      <c r="E16898" s="2">
        <f t="shared" si="1733"/>
        <v>44402</v>
      </c>
      <c r="F16898" s="1">
        <f>TIMEVALUE("09:28:19")</f>
        <v>0.39466435185185184</v>
      </c>
      <c r="G16898" t="s">
        <v>18560</v>
      </c>
      <c r="H16898" t="s">
        <v>14918</v>
      </c>
      <c r="I16898">
        <v>696.05700000000002</v>
      </c>
    </row>
    <row r="16899" spans="1:9" x14ac:dyDescent="0.25">
      <c r="A16899" t="s">
        <v>31631</v>
      </c>
      <c r="B16899">
        <v>13115</v>
      </c>
      <c r="C16899" s="2">
        <f t="shared" si="1732"/>
        <v>44402</v>
      </c>
      <c r="D16899" s="1">
        <f>TIMEVALUE("09:29:48")</f>
        <v>0.39569444444444446</v>
      </c>
      <c r="E16899" s="2">
        <f t="shared" si="1733"/>
        <v>44402</v>
      </c>
      <c r="F16899" s="1">
        <f>TIMEVALUE("09:30:50")</f>
        <v>0.39641203703703703</v>
      </c>
      <c r="G16899" t="s">
        <v>3849</v>
      </c>
      <c r="H16899" t="s">
        <v>31632</v>
      </c>
      <c r="I16899">
        <v>696.06399999999996</v>
      </c>
    </row>
    <row r="16900" spans="1:9" x14ac:dyDescent="0.25">
      <c r="A16900" t="s">
        <v>31633</v>
      </c>
      <c r="B16900">
        <v>13115</v>
      </c>
      <c r="C16900" s="2">
        <f t="shared" si="1732"/>
        <v>44402</v>
      </c>
      <c r="D16900" s="1">
        <f>TIMEVALUE("09:32:32")</f>
        <v>0.39759259259259261</v>
      </c>
      <c r="E16900" s="2">
        <f t="shared" si="1733"/>
        <v>44402</v>
      </c>
      <c r="F16900" s="1">
        <f>TIMEVALUE("09:32:56")</f>
        <v>0.39787037037037037</v>
      </c>
      <c r="G16900" t="s">
        <v>17526</v>
      </c>
      <c r="H16900" t="s">
        <v>28898</v>
      </c>
      <c r="I16900">
        <v>696.05799999999999</v>
      </c>
    </row>
    <row r="16901" spans="1:9" x14ac:dyDescent="0.25">
      <c r="A16901" t="s">
        <v>31634</v>
      </c>
      <c r="B16901">
        <v>13115</v>
      </c>
      <c r="C16901" s="2">
        <f t="shared" si="1732"/>
        <v>44402</v>
      </c>
      <c r="D16901" s="1">
        <f>TIMEVALUE("08:31:41")</f>
        <v>0.35533564814814816</v>
      </c>
      <c r="E16901" s="2">
        <f t="shared" si="1733"/>
        <v>44402</v>
      </c>
      <c r="F16901" s="1">
        <f>TIMEVALUE("08:32:36")</f>
        <v>0.35597222222222225</v>
      </c>
      <c r="G16901" t="s">
        <v>261</v>
      </c>
      <c r="H16901" t="s">
        <v>30213</v>
      </c>
      <c r="I16901">
        <v>696.21600000000001</v>
      </c>
    </row>
    <row r="16902" spans="1:9" x14ac:dyDescent="0.25">
      <c r="A16902" t="s">
        <v>31635</v>
      </c>
      <c r="B16902">
        <v>13115</v>
      </c>
      <c r="C16902" s="2">
        <f t="shared" si="1732"/>
        <v>44402</v>
      </c>
      <c r="D16902" s="1">
        <f>TIMEVALUE("09:43:48")</f>
        <v>0.40541666666666665</v>
      </c>
      <c r="E16902" s="2">
        <f t="shared" si="1733"/>
        <v>44402</v>
      </c>
      <c r="F16902" s="1">
        <f>TIMEVALUE("09:46:30")</f>
        <v>0.40729166666666666</v>
      </c>
      <c r="G16902" t="s">
        <v>2882</v>
      </c>
      <c r="H16902" t="s">
        <v>31636</v>
      </c>
      <c r="I16902">
        <v>695.98800000000006</v>
      </c>
    </row>
    <row r="16903" spans="1:9" x14ac:dyDescent="0.25">
      <c r="A16903" t="s">
        <v>31637</v>
      </c>
      <c r="B16903">
        <v>13115</v>
      </c>
      <c r="C16903" s="2">
        <f t="shared" si="1732"/>
        <v>44402</v>
      </c>
      <c r="D16903" s="1">
        <f>TIMEVALUE("09:49:06")</f>
        <v>0.40909722222222222</v>
      </c>
      <c r="E16903" s="2">
        <f t="shared" si="1733"/>
        <v>44402</v>
      </c>
      <c r="F16903" s="1">
        <f>TIMEVALUE("09:51:27")</f>
        <v>0.41072916666666665</v>
      </c>
      <c r="G16903" t="s">
        <v>242</v>
      </c>
      <c r="H16903" t="s">
        <v>31638</v>
      </c>
      <c r="I16903">
        <v>695.97400000000005</v>
      </c>
    </row>
    <row r="16904" spans="1:9" x14ac:dyDescent="0.25">
      <c r="A16904" t="s">
        <v>31639</v>
      </c>
      <c r="B16904">
        <v>13115</v>
      </c>
      <c r="C16904" s="2">
        <f t="shared" si="1732"/>
        <v>44402</v>
      </c>
      <c r="D16904" s="1">
        <f>TIMEVALUE("09:53:27")</f>
        <v>0.41211805555555553</v>
      </c>
      <c r="E16904" s="2">
        <f t="shared" si="1733"/>
        <v>44402</v>
      </c>
      <c r="F16904" s="1">
        <f>TIMEVALUE("09:54:55")</f>
        <v>0.41313657407407406</v>
      </c>
      <c r="G16904" t="s">
        <v>2257</v>
      </c>
      <c r="H16904" t="s">
        <v>31640</v>
      </c>
      <c r="I16904">
        <v>696.00199999999995</v>
      </c>
    </row>
    <row r="16905" spans="1:9" x14ac:dyDescent="0.25">
      <c r="A16905" t="s">
        <v>31641</v>
      </c>
      <c r="B16905">
        <v>13115</v>
      </c>
      <c r="C16905" s="2">
        <f t="shared" si="1732"/>
        <v>44402</v>
      </c>
      <c r="D16905" s="1">
        <f>TIMEVALUE("09:56:15")</f>
        <v>0.4140625</v>
      </c>
      <c r="E16905" s="2">
        <f t="shared" si="1733"/>
        <v>44402</v>
      </c>
      <c r="F16905" s="1">
        <f>TIMEVALUE("09:59:27")</f>
        <v>0.41628472222222224</v>
      </c>
      <c r="G16905" t="s">
        <v>658</v>
      </c>
      <c r="H16905" t="s">
        <v>23360</v>
      </c>
      <c r="I16905">
        <v>696.01</v>
      </c>
    </row>
    <row r="16906" spans="1:9" x14ac:dyDescent="0.25">
      <c r="A16906" t="s">
        <v>31642</v>
      </c>
      <c r="B16906">
        <v>13115</v>
      </c>
      <c r="C16906" s="2">
        <f t="shared" si="1732"/>
        <v>44402</v>
      </c>
      <c r="D16906" s="1">
        <f>TIMEVALUE("10:00:57")</f>
        <v>0.4173263888888889</v>
      </c>
      <c r="E16906" s="2">
        <f t="shared" si="1733"/>
        <v>44402</v>
      </c>
      <c r="F16906" s="1">
        <f>TIMEVALUE("10:05:26")</f>
        <v>0.42043981481481479</v>
      </c>
      <c r="G16906" t="s">
        <v>10234</v>
      </c>
      <c r="H16906" t="s">
        <v>31643</v>
      </c>
      <c r="I16906">
        <v>695.99599999999998</v>
      </c>
    </row>
    <row r="16907" spans="1:9" x14ac:dyDescent="0.25">
      <c r="A16907" t="s">
        <v>31644</v>
      </c>
      <c r="B16907">
        <v>13115</v>
      </c>
      <c r="C16907" s="2">
        <f t="shared" si="1732"/>
        <v>44402</v>
      </c>
      <c r="D16907" s="1">
        <f>TIMEVALUE("10:07:34")</f>
        <v>0.42192129629629632</v>
      </c>
      <c r="E16907" s="2">
        <f t="shared" si="1733"/>
        <v>44402</v>
      </c>
      <c r="F16907" s="1">
        <f>TIMEVALUE("10:09:57")</f>
        <v>0.42357638888888888</v>
      </c>
      <c r="G16907" t="s">
        <v>306</v>
      </c>
      <c r="H16907" t="s">
        <v>31645</v>
      </c>
      <c r="I16907">
        <v>696.02300000000002</v>
      </c>
    </row>
    <row r="16908" spans="1:9" x14ac:dyDescent="0.25">
      <c r="A16908" t="s">
        <v>31646</v>
      </c>
      <c r="B16908">
        <v>13115</v>
      </c>
      <c r="C16908" s="2">
        <f t="shared" ref="C16908:C16927" si="1734">DATEVALUE("2025-07-26")</f>
        <v>44402</v>
      </c>
      <c r="D16908" s="1">
        <f>TIMEVALUE("10:11:25")</f>
        <v>0.42459490740740741</v>
      </c>
      <c r="E16908" s="2">
        <f t="shared" ref="E16908:E16927" si="1735">DATEVALUE("2025-07-26")</f>
        <v>44402</v>
      </c>
      <c r="F16908" s="1">
        <f>TIMEVALUE("10:14:20")</f>
        <v>0.42662037037037037</v>
      </c>
      <c r="G16908" t="s">
        <v>2406</v>
      </c>
      <c r="H16908" t="s">
        <v>30853</v>
      </c>
      <c r="I16908">
        <v>696.005</v>
      </c>
    </row>
    <row r="16909" spans="1:9" x14ac:dyDescent="0.25">
      <c r="A16909" t="s">
        <v>31647</v>
      </c>
      <c r="B16909">
        <v>13115</v>
      </c>
      <c r="C16909" s="2">
        <f t="shared" si="1734"/>
        <v>44402</v>
      </c>
      <c r="D16909" s="1">
        <f>TIMEVALUE("10:15:49")</f>
        <v>0.42765046296296294</v>
      </c>
      <c r="E16909" s="2">
        <f t="shared" si="1735"/>
        <v>44402</v>
      </c>
      <c r="F16909" s="1">
        <f>TIMEVALUE("10:16:34")</f>
        <v>0.4281712962962963</v>
      </c>
      <c r="G16909" t="s">
        <v>2240</v>
      </c>
      <c r="H16909" t="s">
        <v>30269</v>
      </c>
      <c r="I16909">
        <v>696.04700000000003</v>
      </c>
    </row>
    <row r="16910" spans="1:9" x14ac:dyDescent="0.25">
      <c r="A16910" t="s">
        <v>31648</v>
      </c>
      <c r="B16910">
        <v>13115</v>
      </c>
      <c r="C16910" s="2">
        <f t="shared" si="1734"/>
        <v>44402</v>
      </c>
      <c r="D16910" s="1">
        <f>TIMEVALUE("10:18:15")</f>
        <v>0.42934027777777778</v>
      </c>
      <c r="E16910" s="2">
        <f t="shared" si="1735"/>
        <v>44402</v>
      </c>
      <c r="F16910" s="1">
        <f>TIMEVALUE("10:18:58")</f>
        <v>0.42983796296296295</v>
      </c>
      <c r="G16910" t="s">
        <v>2989</v>
      </c>
      <c r="H16910" t="s">
        <v>29566</v>
      </c>
      <c r="I16910">
        <v>696.05</v>
      </c>
    </row>
    <row r="16911" spans="1:9" x14ac:dyDescent="0.25">
      <c r="A16911" t="s">
        <v>31649</v>
      </c>
      <c r="B16911">
        <v>13115</v>
      </c>
      <c r="C16911" s="2">
        <f t="shared" si="1734"/>
        <v>44402</v>
      </c>
      <c r="D16911" s="1">
        <f>TIMEVALUE("10:20:26")</f>
        <v>0.43085648148148148</v>
      </c>
      <c r="E16911" s="2">
        <f t="shared" si="1735"/>
        <v>44402</v>
      </c>
      <c r="F16911" s="1">
        <f>TIMEVALUE("10:21:50")</f>
        <v>0.43182870370370369</v>
      </c>
      <c r="G16911" t="s">
        <v>2344</v>
      </c>
      <c r="H16911" t="s">
        <v>31650</v>
      </c>
      <c r="I16911">
        <v>696.08100000000002</v>
      </c>
    </row>
    <row r="16912" spans="1:9" x14ac:dyDescent="0.25">
      <c r="A16912" t="s">
        <v>31651</v>
      </c>
      <c r="B16912">
        <v>13115</v>
      </c>
      <c r="C16912" s="2">
        <f t="shared" si="1734"/>
        <v>44402</v>
      </c>
      <c r="D16912" s="1">
        <f>TIMEVALUE("10:23:20")</f>
        <v>0.43287037037037035</v>
      </c>
      <c r="E16912" s="2">
        <f t="shared" si="1735"/>
        <v>44402</v>
      </c>
      <c r="F16912" s="1">
        <f>TIMEVALUE("10:24:21")</f>
        <v>0.43357638888888889</v>
      </c>
      <c r="G16912" t="s">
        <v>2334</v>
      </c>
      <c r="H16912" t="s">
        <v>31652</v>
      </c>
      <c r="I16912">
        <v>696.04700000000003</v>
      </c>
    </row>
    <row r="16913" spans="1:9" x14ac:dyDescent="0.25">
      <c r="A16913" t="s">
        <v>31653</v>
      </c>
      <c r="B16913">
        <v>13115</v>
      </c>
      <c r="C16913" s="2">
        <f t="shared" si="1734"/>
        <v>44402</v>
      </c>
      <c r="D16913" s="1">
        <f>TIMEVALUE("10:25:53")</f>
        <v>0.43464120370370368</v>
      </c>
      <c r="E16913" s="2">
        <f t="shared" si="1735"/>
        <v>44402</v>
      </c>
      <c r="F16913" s="1">
        <f>TIMEVALUE("10:26:44")</f>
        <v>0.4352314814814815</v>
      </c>
      <c r="G16913" t="s">
        <v>994</v>
      </c>
      <c r="H16913" t="s">
        <v>24560</v>
      </c>
      <c r="I16913">
        <v>696.09100000000001</v>
      </c>
    </row>
    <row r="16914" spans="1:9" x14ac:dyDescent="0.25">
      <c r="A16914" t="s">
        <v>31654</v>
      </c>
      <c r="B16914">
        <v>13115</v>
      </c>
      <c r="C16914" s="2">
        <f t="shared" si="1734"/>
        <v>44402</v>
      </c>
      <c r="D16914" s="1">
        <f>TIMEVALUE("09:37:11")</f>
        <v>0.40082175925925928</v>
      </c>
      <c r="E16914" s="2">
        <f t="shared" si="1735"/>
        <v>44402</v>
      </c>
      <c r="F16914" s="1">
        <f>TIMEVALUE("09:37:26")</f>
        <v>0.40099537037037036</v>
      </c>
      <c r="G16914" t="s">
        <v>796</v>
      </c>
      <c r="H16914" t="s">
        <v>16141</v>
      </c>
      <c r="I16914">
        <v>696.12699999999995</v>
      </c>
    </row>
    <row r="16915" spans="1:9" x14ac:dyDescent="0.25">
      <c r="A16915" t="s">
        <v>31655</v>
      </c>
      <c r="B16915">
        <v>13115</v>
      </c>
      <c r="C16915" s="2">
        <f t="shared" si="1734"/>
        <v>44402</v>
      </c>
      <c r="D16915" s="1">
        <f>TIMEVALUE("10:46:13")</f>
        <v>0.44876157407407408</v>
      </c>
      <c r="E16915" s="2">
        <f t="shared" si="1735"/>
        <v>44402</v>
      </c>
      <c r="F16915" s="1">
        <f>TIMEVALUE("10:55:11")</f>
        <v>0.45498842592592592</v>
      </c>
      <c r="G16915" t="s">
        <v>1237</v>
      </c>
      <c r="H16915" t="s">
        <v>5078</v>
      </c>
      <c r="I16915">
        <v>696.101</v>
      </c>
    </row>
    <row r="16916" spans="1:9" x14ac:dyDescent="0.25">
      <c r="A16916" t="s">
        <v>31656</v>
      </c>
      <c r="B16916">
        <v>13115</v>
      </c>
      <c r="C16916" s="2">
        <f t="shared" si="1734"/>
        <v>44402</v>
      </c>
      <c r="D16916" s="1">
        <f>TIMEVALUE("10:57:47")</f>
        <v>0.45679398148148148</v>
      </c>
      <c r="E16916" s="2">
        <f t="shared" si="1735"/>
        <v>44402</v>
      </c>
      <c r="F16916" s="1">
        <f>TIMEVALUE("11:00:48")</f>
        <v>0.4588888888888889</v>
      </c>
      <c r="G16916" t="s">
        <v>2441</v>
      </c>
      <c r="H16916" t="s">
        <v>29877</v>
      </c>
      <c r="I16916">
        <v>696.17</v>
      </c>
    </row>
    <row r="16917" spans="1:9" x14ac:dyDescent="0.25">
      <c r="A16917" t="s">
        <v>31657</v>
      </c>
      <c r="B16917">
        <v>13115</v>
      </c>
      <c r="C16917" s="2">
        <f t="shared" si="1734"/>
        <v>44402</v>
      </c>
      <c r="D16917" s="1">
        <f>TIMEVALUE("11:02:22")</f>
        <v>0.45997685185185183</v>
      </c>
      <c r="E16917" s="2">
        <f t="shared" si="1735"/>
        <v>44402</v>
      </c>
      <c r="F16917" s="1">
        <f>TIMEVALUE("11:05:30")</f>
        <v>0.4621527777777778</v>
      </c>
      <c r="G16917" t="s">
        <v>388</v>
      </c>
      <c r="H16917" t="s">
        <v>28425</v>
      </c>
      <c r="I16917">
        <v>696.09400000000005</v>
      </c>
    </row>
    <row r="16918" spans="1:9" x14ac:dyDescent="0.25">
      <c r="A16918" t="s">
        <v>31658</v>
      </c>
      <c r="B16918">
        <v>13115</v>
      </c>
      <c r="C16918" s="2">
        <f t="shared" si="1734"/>
        <v>44402</v>
      </c>
      <c r="D16918" s="1">
        <f>TIMEVALUE("11:07:04")</f>
        <v>0.46324074074074073</v>
      </c>
      <c r="E16918" s="2">
        <f t="shared" si="1735"/>
        <v>44402</v>
      </c>
      <c r="F16918" s="1">
        <f>TIMEVALUE("11:10:20")</f>
        <v>0.46550925925925923</v>
      </c>
      <c r="G16918" t="s">
        <v>3163</v>
      </c>
      <c r="H16918" t="s">
        <v>31659</v>
      </c>
      <c r="I16918">
        <v>696.15300000000002</v>
      </c>
    </row>
    <row r="16919" spans="1:9" x14ac:dyDescent="0.25">
      <c r="A16919" t="s">
        <v>31660</v>
      </c>
      <c r="B16919">
        <v>13115</v>
      </c>
      <c r="C16919" s="2">
        <f t="shared" si="1734"/>
        <v>44402</v>
      </c>
      <c r="D16919" s="1">
        <f>TIMEVALUE("11:11:56")</f>
        <v>0.46662037037037035</v>
      </c>
      <c r="E16919" s="2">
        <f t="shared" si="1735"/>
        <v>44402</v>
      </c>
      <c r="F16919" s="1">
        <f>TIMEVALUE("11:18:34")</f>
        <v>0.47122685185185187</v>
      </c>
      <c r="G16919" t="s">
        <v>3807</v>
      </c>
      <c r="H16919" t="s">
        <v>20851</v>
      </c>
      <c r="I16919">
        <v>696.101</v>
      </c>
    </row>
    <row r="16920" spans="1:9" x14ac:dyDescent="0.25">
      <c r="A16920" t="s">
        <v>31661</v>
      </c>
      <c r="B16920">
        <v>13115</v>
      </c>
      <c r="C16920" s="2">
        <f t="shared" si="1734"/>
        <v>44402</v>
      </c>
      <c r="D16920" s="1">
        <f>TIMEVALUE("11:20:21")</f>
        <v>0.4724652777777778</v>
      </c>
      <c r="E16920" s="2">
        <f t="shared" si="1735"/>
        <v>44402</v>
      </c>
      <c r="F16920" s="1">
        <f>TIMEVALUE("11:23:42")</f>
        <v>0.47479166666666667</v>
      </c>
      <c r="G16920" t="s">
        <v>124</v>
      </c>
      <c r="H16920" t="s">
        <v>31662</v>
      </c>
      <c r="I16920">
        <v>696.11099999999999</v>
      </c>
    </row>
    <row r="16921" spans="1:9" x14ac:dyDescent="0.25">
      <c r="A16921" t="s">
        <v>31663</v>
      </c>
      <c r="B16921">
        <v>13115</v>
      </c>
      <c r="C16921" s="2">
        <f t="shared" si="1734"/>
        <v>44402</v>
      </c>
      <c r="D16921" s="1">
        <f>TIMEVALUE("11:25:23")</f>
        <v>0.47596064814814815</v>
      </c>
      <c r="E16921" s="2">
        <f t="shared" si="1735"/>
        <v>44402</v>
      </c>
      <c r="F16921" s="1">
        <f>TIMEVALUE("11:28:12")</f>
        <v>0.47791666666666666</v>
      </c>
      <c r="G16921" t="s">
        <v>274</v>
      </c>
      <c r="H16921" t="s">
        <v>19266</v>
      </c>
      <c r="I16921">
        <v>696.08699999999999</v>
      </c>
    </row>
    <row r="16922" spans="1:9" x14ac:dyDescent="0.25">
      <c r="A16922" t="s">
        <v>31664</v>
      </c>
      <c r="B16922">
        <v>13115</v>
      </c>
      <c r="C16922" s="2">
        <f t="shared" si="1734"/>
        <v>44402</v>
      </c>
      <c r="D16922" s="1">
        <f>TIMEVALUE("11:29:49")</f>
        <v>0.47903935185185187</v>
      </c>
      <c r="E16922" s="2">
        <f t="shared" si="1735"/>
        <v>44402</v>
      </c>
      <c r="F16922" s="1">
        <f>TIMEVALUE("11:31:27")</f>
        <v>0.48017361111111112</v>
      </c>
      <c r="G16922" t="s">
        <v>2374</v>
      </c>
      <c r="H16922" t="s">
        <v>31665</v>
      </c>
      <c r="I16922">
        <v>696.11800000000005</v>
      </c>
    </row>
    <row r="16923" spans="1:9" x14ac:dyDescent="0.25">
      <c r="A16923" t="s">
        <v>31666</v>
      </c>
      <c r="B16923">
        <v>13115</v>
      </c>
      <c r="C16923" s="2">
        <f t="shared" si="1734"/>
        <v>44402</v>
      </c>
      <c r="D16923" s="1">
        <f>TIMEVALUE("11:34:08")</f>
        <v>0.48203703703703704</v>
      </c>
      <c r="E16923" s="2">
        <f t="shared" si="1735"/>
        <v>44402</v>
      </c>
      <c r="F16923" s="1">
        <f>TIMEVALUE("11:34:58")</f>
        <v>0.48261574074074076</v>
      </c>
      <c r="G16923" t="s">
        <v>2778</v>
      </c>
      <c r="H16923" t="s">
        <v>15199</v>
      </c>
      <c r="I16923">
        <v>696.11699999999996</v>
      </c>
    </row>
    <row r="16924" spans="1:9" x14ac:dyDescent="0.25">
      <c r="A16924" t="s">
        <v>31667</v>
      </c>
      <c r="B16924">
        <v>13115</v>
      </c>
      <c r="C16924" s="2">
        <f t="shared" si="1734"/>
        <v>44402</v>
      </c>
      <c r="D16924" s="1">
        <f>TIMEVALUE("11:36:44")</f>
        <v>0.4838425925925926</v>
      </c>
      <c r="E16924" s="2">
        <f t="shared" si="1735"/>
        <v>44402</v>
      </c>
      <c r="F16924" s="1">
        <f>TIMEVALUE("11:37:57")</f>
        <v>0.48468749999999999</v>
      </c>
      <c r="G16924" t="s">
        <v>805</v>
      </c>
      <c r="H16924" t="s">
        <v>31668</v>
      </c>
      <c r="I16924">
        <v>696.07299999999998</v>
      </c>
    </row>
    <row r="16925" spans="1:9" x14ac:dyDescent="0.25">
      <c r="A16925" t="s">
        <v>31669</v>
      </c>
      <c r="B16925">
        <v>13115</v>
      </c>
      <c r="C16925" s="2">
        <f t="shared" si="1734"/>
        <v>44402</v>
      </c>
      <c r="D16925" s="1">
        <f>TIMEVALUE("11:39:22")</f>
        <v>0.4856712962962963</v>
      </c>
      <c r="E16925" s="2">
        <f t="shared" si="1735"/>
        <v>44402</v>
      </c>
      <c r="F16925" s="1">
        <f>TIMEVALUE("11:40:08")</f>
        <v>0.48620370370370369</v>
      </c>
      <c r="G16925" t="s">
        <v>3003</v>
      </c>
      <c r="H16925" t="s">
        <v>30109</v>
      </c>
      <c r="I16925">
        <v>696.03800000000001</v>
      </c>
    </row>
    <row r="16926" spans="1:9" x14ac:dyDescent="0.25">
      <c r="A16926" t="s">
        <v>31670</v>
      </c>
      <c r="B16926">
        <v>13115</v>
      </c>
      <c r="C16926" s="2">
        <f t="shared" si="1734"/>
        <v>44402</v>
      </c>
      <c r="D16926" s="1">
        <f>TIMEVALUE("11:41:37")</f>
        <v>0.48723379629629632</v>
      </c>
      <c r="E16926" s="2">
        <f t="shared" si="1735"/>
        <v>44402</v>
      </c>
      <c r="F16926" s="1">
        <f>TIMEVALUE("11:43:20")</f>
        <v>0.48842592592592593</v>
      </c>
      <c r="G16926" t="s">
        <v>3532</v>
      </c>
      <c r="H16926" t="s">
        <v>31671</v>
      </c>
      <c r="I16926">
        <v>695.97799999999995</v>
      </c>
    </row>
    <row r="16927" spans="1:9" x14ac:dyDescent="0.25">
      <c r="A16927" t="s">
        <v>31672</v>
      </c>
      <c r="B16927">
        <v>13115</v>
      </c>
      <c r="C16927" s="2">
        <f t="shared" si="1734"/>
        <v>44402</v>
      </c>
      <c r="D16927" s="1">
        <f>TIMEVALUE("10:29:02")</f>
        <v>0.43682870370370369</v>
      </c>
      <c r="E16927" s="2">
        <f t="shared" si="1735"/>
        <v>44402</v>
      </c>
      <c r="F16927" s="1">
        <f>TIMEVALUE("10:38:30")</f>
        <v>0.44340277777777776</v>
      </c>
      <c r="G16927" t="s">
        <v>959</v>
      </c>
      <c r="H16927" t="s">
        <v>31673</v>
      </c>
      <c r="I16927">
        <v>696.10599999999999</v>
      </c>
    </row>
    <row r="16928" spans="1:9" x14ac:dyDescent="0.25">
      <c r="A16928" t="s">
        <v>31674</v>
      </c>
      <c r="B16928">
        <v>11654551</v>
      </c>
      <c r="C16928" s="2">
        <f>DATEVALUE("2025-07-25")</f>
        <v>44401</v>
      </c>
      <c r="D16928" s="1">
        <f>TIMEVALUE("08:03:45")</f>
        <v>0.3359375</v>
      </c>
      <c r="E16928" s="2">
        <f>DATEVALUE("2025-07-25")</f>
        <v>44401</v>
      </c>
      <c r="F16928" s="1">
        <f>TIMEVALUE("08:06:24")</f>
        <v>0.33777777777777779</v>
      </c>
      <c r="G16928" t="s">
        <v>770</v>
      </c>
      <c r="H16928" t="s">
        <v>31675</v>
      </c>
      <c r="I16928">
        <v>691.80700000000002</v>
      </c>
    </row>
    <row r="16929" spans="1:9" x14ac:dyDescent="0.25">
      <c r="A16929" t="s">
        <v>31676</v>
      </c>
      <c r="B16929">
        <v>11654551</v>
      </c>
      <c r="C16929" s="2">
        <f>DATEVALUE("2025-07-25")</f>
        <v>44401</v>
      </c>
      <c r="D16929" s="1">
        <f>TIMEVALUE("10:30:47")</f>
        <v>0.43804398148148149</v>
      </c>
      <c r="E16929" s="2">
        <f>DATEVALUE("2025-07-25")</f>
        <v>44401</v>
      </c>
      <c r="F16929" s="1">
        <f>TIMEVALUE("10:35:16")</f>
        <v>0.44115740740740739</v>
      </c>
      <c r="G16929" t="s">
        <v>10234</v>
      </c>
      <c r="H16929" t="s">
        <v>31677</v>
      </c>
      <c r="I16929">
        <v>691.73199999999997</v>
      </c>
    </row>
    <row r="16930" spans="1:9" x14ac:dyDescent="0.25">
      <c r="A16930" t="s">
        <v>31678</v>
      </c>
      <c r="B16930">
        <v>11654551</v>
      </c>
      <c r="C16930" s="2">
        <f>DATEVALUE("2025-07-25")</f>
        <v>44401</v>
      </c>
      <c r="D16930" s="1">
        <f>TIMEVALUE("10:37:12")</f>
        <v>0.4425</v>
      </c>
      <c r="E16930" s="2">
        <f>DATEVALUE("2025-07-25")</f>
        <v>44401</v>
      </c>
      <c r="F16930" s="1">
        <f>TIMEVALUE("10:40:40")</f>
        <v>0.44490740740740742</v>
      </c>
      <c r="G16930" t="s">
        <v>535</v>
      </c>
      <c r="H16930" t="s">
        <v>17276</v>
      </c>
      <c r="I16930">
        <v>691.68399999999997</v>
      </c>
    </row>
    <row r="16931" spans="1:9" x14ac:dyDescent="0.25">
      <c r="A16931" t="s">
        <v>31679</v>
      </c>
      <c r="B16931">
        <v>11654551</v>
      </c>
      <c r="C16931" s="2">
        <f>DATEVALUE("2025-07-25")</f>
        <v>44401</v>
      </c>
      <c r="D16931" s="1">
        <f>TIMEVALUE("10:43:15")</f>
        <v>0.44670138888888888</v>
      </c>
      <c r="E16931" s="2">
        <f>DATEVALUE("2025-07-25")</f>
        <v>44401</v>
      </c>
      <c r="F16931" s="1">
        <f>TIMEVALUE("10:45:51")</f>
        <v>0.44850694444444444</v>
      </c>
      <c r="G16931" t="s">
        <v>723</v>
      </c>
      <c r="H16931" t="s">
        <v>2990</v>
      </c>
      <c r="I16931">
        <v>691.702</v>
      </c>
    </row>
    <row r="16932" spans="1:9" x14ac:dyDescent="0.25">
      <c r="A16932" t="s">
        <v>31680</v>
      </c>
      <c r="B16932">
        <v>13115</v>
      </c>
      <c r="C16932" s="2">
        <f t="shared" ref="C16932:C16939" si="1736">DATEVALUE("2025-07-26")</f>
        <v>44402</v>
      </c>
      <c r="D16932" s="1">
        <f>TIMEVALUE("11:53:11")</f>
        <v>0.49526620370370372</v>
      </c>
      <c r="E16932" s="2">
        <f t="shared" ref="E16932:E16939" si="1737">DATEVALUE("2025-07-26")</f>
        <v>44402</v>
      </c>
      <c r="F16932" s="1">
        <f>TIMEVALUE("11:57:25")</f>
        <v>0.49820601851851853</v>
      </c>
      <c r="G16932" t="s">
        <v>6692</v>
      </c>
      <c r="H16932" t="s">
        <v>26587</v>
      </c>
      <c r="I16932">
        <v>696.32500000000005</v>
      </c>
    </row>
    <row r="16933" spans="1:9" x14ac:dyDescent="0.25">
      <c r="A16933" t="s">
        <v>31681</v>
      </c>
      <c r="B16933">
        <v>13115</v>
      </c>
      <c r="C16933" s="2">
        <f t="shared" si="1736"/>
        <v>44402</v>
      </c>
      <c r="D16933" s="1">
        <f>TIMEVALUE("11:59:04")</f>
        <v>0.49935185185185182</v>
      </c>
      <c r="E16933" s="2">
        <f t="shared" si="1737"/>
        <v>44402</v>
      </c>
      <c r="F16933" s="1">
        <f>TIMEVALUE("12:02:12")</f>
        <v>0.50152777777777779</v>
      </c>
      <c r="G16933" t="s">
        <v>388</v>
      </c>
      <c r="H16933" t="s">
        <v>31682</v>
      </c>
      <c r="I16933">
        <v>696.34299999999996</v>
      </c>
    </row>
    <row r="16934" spans="1:9" x14ac:dyDescent="0.25">
      <c r="A16934" t="s">
        <v>31683</v>
      </c>
      <c r="B16934">
        <v>13115</v>
      </c>
      <c r="C16934" s="2">
        <f t="shared" si="1736"/>
        <v>44402</v>
      </c>
      <c r="D16934" s="1">
        <f>TIMEVALUE("12:09:47")</f>
        <v>0.50679398148148147</v>
      </c>
      <c r="E16934" s="2">
        <f t="shared" si="1737"/>
        <v>44402</v>
      </c>
      <c r="F16934" s="1">
        <f>TIMEVALUE("12:12:14")</f>
        <v>0.5084953703703704</v>
      </c>
      <c r="G16934" t="s">
        <v>538</v>
      </c>
      <c r="H16934" t="s">
        <v>31684</v>
      </c>
      <c r="I16934">
        <v>696.27599999999995</v>
      </c>
    </row>
    <row r="16935" spans="1:9" x14ac:dyDescent="0.25">
      <c r="A16935" t="s">
        <v>31685</v>
      </c>
      <c r="B16935">
        <v>13115</v>
      </c>
      <c r="C16935" s="2">
        <f t="shared" si="1736"/>
        <v>44402</v>
      </c>
      <c r="D16935" s="1">
        <f>TIMEVALUE("12:15:34")</f>
        <v>0.51081018518518517</v>
      </c>
      <c r="E16935" s="2">
        <f t="shared" si="1737"/>
        <v>44402</v>
      </c>
      <c r="F16935" s="1">
        <f>TIMEVALUE("12:21:31")</f>
        <v>0.5149421296296296</v>
      </c>
      <c r="G16935" t="s">
        <v>4125</v>
      </c>
      <c r="H16935" t="s">
        <v>31686</v>
      </c>
      <c r="I16935">
        <v>696.33500000000004</v>
      </c>
    </row>
    <row r="16936" spans="1:9" x14ac:dyDescent="0.25">
      <c r="A16936" t="s">
        <v>31687</v>
      </c>
      <c r="B16936">
        <v>13115</v>
      </c>
      <c r="C16936" s="2">
        <f t="shared" si="1736"/>
        <v>44402</v>
      </c>
      <c r="D16936" s="1">
        <f>TIMEVALUE("12:23:45")</f>
        <v>0.51649305555555558</v>
      </c>
      <c r="E16936" s="2">
        <f t="shared" si="1737"/>
        <v>44402</v>
      </c>
      <c r="F16936" s="1">
        <f>TIMEVALUE("12:27:50")</f>
        <v>0.51932870370370365</v>
      </c>
      <c r="G16936" t="s">
        <v>2380</v>
      </c>
      <c r="H16936" t="s">
        <v>31688</v>
      </c>
      <c r="I16936">
        <v>696.35500000000002</v>
      </c>
    </row>
    <row r="16937" spans="1:9" x14ac:dyDescent="0.25">
      <c r="A16937" t="s">
        <v>31689</v>
      </c>
      <c r="B16937">
        <v>13115</v>
      </c>
      <c r="C16937" s="2">
        <f t="shared" si="1736"/>
        <v>44402</v>
      </c>
      <c r="D16937" s="1">
        <f>TIMEVALUE("12:29:54")</f>
        <v>0.52076388888888892</v>
      </c>
      <c r="E16937" s="2">
        <f t="shared" si="1737"/>
        <v>44402</v>
      </c>
      <c r="F16937" s="1">
        <f>TIMEVALUE("12:51:03")</f>
        <v>0.53545138888888888</v>
      </c>
      <c r="G16937" t="s">
        <v>8238</v>
      </c>
      <c r="H16937" t="s">
        <v>31690</v>
      </c>
      <c r="I16937">
        <v>697.23599999999999</v>
      </c>
    </row>
    <row r="16938" spans="1:9" x14ac:dyDescent="0.25">
      <c r="A16938" t="s">
        <v>31691</v>
      </c>
      <c r="B16938">
        <v>13115</v>
      </c>
      <c r="C16938" s="2">
        <f t="shared" si="1736"/>
        <v>44402</v>
      </c>
      <c r="D16938" s="1">
        <f>TIMEVALUE("12:54:00")</f>
        <v>0.53749999999999998</v>
      </c>
      <c r="E16938" s="2">
        <f t="shared" si="1737"/>
        <v>44402</v>
      </c>
      <c r="F16938" s="1">
        <f>TIMEVALUE("12:54:42")</f>
        <v>0.53798611111111116</v>
      </c>
      <c r="G16938" t="s">
        <v>4717</v>
      </c>
      <c r="H16938" t="s">
        <v>31692</v>
      </c>
      <c r="I16938">
        <v>696.26599999999996</v>
      </c>
    </row>
    <row r="16939" spans="1:9" x14ac:dyDescent="0.25">
      <c r="A16939" t="s">
        <v>31693</v>
      </c>
      <c r="B16939">
        <v>13115</v>
      </c>
      <c r="C16939" s="2">
        <f t="shared" si="1736"/>
        <v>44402</v>
      </c>
      <c r="D16939" s="1">
        <f>TIMEVALUE("12:56:07")</f>
        <v>0.53896990740740736</v>
      </c>
      <c r="E16939" s="2">
        <f t="shared" si="1737"/>
        <v>44402</v>
      </c>
      <c r="F16939" s="1">
        <f>TIMEVALUE("12:56:40")</f>
        <v>0.53935185185185186</v>
      </c>
      <c r="G16939" t="s">
        <v>1395</v>
      </c>
      <c r="H16939" t="s">
        <v>31694</v>
      </c>
      <c r="I16939">
        <v>696.26300000000003</v>
      </c>
    </row>
    <row r="16940" spans="1:9" x14ac:dyDescent="0.25">
      <c r="A16940" t="s">
        <v>31695</v>
      </c>
      <c r="B16940">
        <v>11654551</v>
      </c>
      <c r="C16940" s="2">
        <f t="shared" ref="C16940:C16952" si="1738">DATEVALUE("2025-07-25")</f>
        <v>44401</v>
      </c>
      <c r="D16940" s="1">
        <f>TIMEVALUE("10:12:43")</f>
        <v>0.42549768518518516</v>
      </c>
      <c r="E16940" s="2">
        <f t="shared" ref="E16940:E16952" si="1739">DATEVALUE("2025-07-25")</f>
        <v>44401</v>
      </c>
      <c r="F16940" s="1">
        <f>TIMEVALUE("10:13:03")</f>
        <v>0.42572916666666666</v>
      </c>
      <c r="G16940" t="s">
        <v>3005</v>
      </c>
      <c r="H16940" t="s">
        <v>14971</v>
      </c>
      <c r="I16940">
        <v>691.64599999999996</v>
      </c>
    </row>
    <row r="16941" spans="1:9" x14ac:dyDescent="0.25">
      <c r="A16941" t="s">
        <v>31696</v>
      </c>
      <c r="B16941">
        <v>11654551</v>
      </c>
      <c r="C16941" s="2">
        <f t="shared" si="1738"/>
        <v>44401</v>
      </c>
      <c r="D16941" s="1">
        <f>TIMEVALUE("08:19:37")</f>
        <v>0.34695601851851854</v>
      </c>
      <c r="E16941" s="2">
        <f t="shared" si="1739"/>
        <v>44401</v>
      </c>
      <c r="F16941" s="1">
        <f>TIMEVALUE("08:23:31")</f>
        <v>0.34966435185185185</v>
      </c>
      <c r="G16941" t="s">
        <v>714</v>
      </c>
      <c r="H16941" t="s">
        <v>2686</v>
      </c>
      <c r="I16941">
        <v>691.46799999999996</v>
      </c>
    </row>
    <row r="16942" spans="1:9" x14ac:dyDescent="0.25">
      <c r="A16942" t="s">
        <v>31697</v>
      </c>
      <c r="B16942">
        <v>11654551</v>
      </c>
      <c r="C16942" s="2">
        <f t="shared" si="1738"/>
        <v>44401</v>
      </c>
      <c r="D16942" s="1">
        <f>TIMEVALUE("08:29:29")</f>
        <v>0.35380787037037037</v>
      </c>
      <c r="E16942" s="2">
        <f t="shared" si="1739"/>
        <v>44401</v>
      </c>
      <c r="F16942" s="1">
        <f>TIMEVALUE("08:31:54")</f>
        <v>0.35548611111111111</v>
      </c>
      <c r="G16942" t="s">
        <v>3193</v>
      </c>
      <c r="H16942" t="s">
        <v>31562</v>
      </c>
      <c r="I16942">
        <v>691.32</v>
      </c>
    </row>
    <row r="16943" spans="1:9" x14ac:dyDescent="0.25">
      <c r="A16943" t="s">
        <v>31698</v>
      </c>
      <c r="B16943">
        <v>11654551</v>
      </c>
      <c r="C16943" s="2">
        <f t="shared" si="1738"/>
        <v>44401</v>
      </c>
      <c r="D16943" s="1">
        <f>TIMEVALUE("08:34:39")</f>
        <v>0.35739583333333336</v>
      </c>
      <c r="E16943" s="2">
        <f t="shared" si="1739"/>
        <v>44401</v>
      </c>
      <c r="F16943" s="1">
        <f>TIMEVALUE("08:40:44")</f>
        <v>0.36162037037037037</v>
      </c>
      <c r="G16943" t="s">
        <v>4715</v>
      </c>
      <c r="H16943" t="s">
        <v>17414</v>
      </c>
      <c r="I16943">
        <v>691.56899999999996</v>
      </c>
    </row>
    <row r="16944" spans="1:9" x14ac:dyDescent="0.25">
      <c r="A16944" t="s">
        <v>31699</v>
      </c>
      <c r="B16944">
        <v>11654551</v>
      </c>
      <c r="C16944" s="2">
        <f t="shared" si="1738"/>
        <v>44401</v>
      </c>
      <c r="D16944" s="1">
        <f>TIMEVALUE("08:43:53")</f>
        <v>0.36380787037037038</v>
      </c>
      <c r="E16944" s="2">
        <f t="shared" si="1739"/>
        <v>44401</v>
      </c>
      <c r="F16944" s="1">
        <f>TIMEVALUE("08:51:27")</f>
        <v>0.36906250000000002</v>
      </c>
      <c r="G16944" t="s">
        <v>188</v>
      </c>
      <c r="H16944" t="s">
        <v>31700</v>
      </c>
      <c r="I16944">
        <v>691.55399999999997</v>
      </c>
    </row>
    <row r="16945" spans="1:9" x14ac:dyDescent="0.25">
      <c r="A16945" t="s">
        <v>31701</v>
      </c>
      <c r="B16945">
        <v>11654551</v>
      </c>
      <c r="C16945" s="2">
        <f t="shared" si="1738"/>
        <v>44401</v>
      </c>
      <c r="D16945" s="1">
        <f>TIMEVALUE("08:53:48")</f>
        <v>0.37069444444444444</v>
      </c>
      <c r="E16945" s="2">
        <f t="shared" si="1739"/>
        <v>44401</v>
      </c>
      <c r="F16945" s="1">
        <f>TIMEVALUE("09:00:25")</f>
        <v>0.37528935185185186</v>
      </c>
      <c r="G16945" t="s">
        <v>2717</v>
      </c>
      <c r="H16945" t="s">
        <v>31702</v>
      </c>
      <c r="I16945">
        <v>691.36900000000003</v>
      </c>
    </row>
    <row r="16946" spans="1:9" x14ac:dyDescent="0.25">
      <c r="A16946" t="s">
        <v>31703</v>
      </c>
      <c r="B16946">
        <v>11654551</v>
      </c>
      <c r="C16946" s="2">
        <f t="shared" si="1738"/>
        <v>44401</v>
      </c>
      <c r="D16946" s="1">
        <f>TIMEVALUE("09:03:04")</f>
        <v>0.37712962962962965</v>
      </c>
      <c r="E16946" s="2">
        <f t="shared" si="1739"/>
        <v>44401</v>
      </c>
      <c r="F16946" s="1">
        <f>TIMEVALUE("09:08:39")</f>
        <v>0.38100694444444444</v>
      </c>
      <c r="G16946" t="s">
        <v>2031</v>
      </c>
      <c r="H16946" t="s">
        <v>28860</v>
      </c>
      <c r="I16946">
        <v>691.74099999999999</v>
      </c>
    </row>
    <row r="16947" spans="1:9" x14ac:dyDescent="0.25">
      <c r="A16947" t="s">
        <v>31704</v>
      </c>
      <c r="B16947">
        <v>11654551</v>
      </c>
      <c r="C16947" s="2">
        <f t="shared" si="1738"/>
        <v>44401</v>
      </c>
      <c r="D16947" s="1">
        <f>TIMEVALUE("09:12:46")</f>
        <v>0.38386574074074076</v>
      </c>
      <c r="E16947" s="2">
        <f t="shared" si="1739"/>
        <v>44401</v>
      </c>
      <c r="F16947" s="1">
        <f>TIMEVALUE("09:20:23")</f>
        <v>0.38915509259259257</v>
      </c>
      <c r="G16947" t="s">
        <v>484</v>
      </c>
      <c r="H16947" t="s">
        <v>31705</v>
      </c>
      <c r="I16947">
        <v>691.61199999999997</v>
      </c>
    </row>
    <row r="16948" spans="1:9" x14ac:dyDescent="0.25">
      <c r="A16948" t="s">
        <v>31706</v>
      </c>
      <c r="B16948">
        <v>11654551</v>
      </c>
      <c r="C16948" s="2">
        <f t="shared" si="1738"/>
        <v>44401</v>
      </c>
      <c r="D16948" s="1">
        <f>TIMEVALUE("09:23:02")</f>
        <v>0.39099537037037035</v>
      </c>
      <c r="E16948" s="2">
        <f t="shared" si="1739"/>
        <v>44401</v>
      </c>
      <c r="F16948" s="1">
        <f>TIMEVALUE("09:29:53")</f>
        <v>0.39575231481481482</v>
      </c>
      <c r="G16948" t="s">
        <v>278</v>
      </c>
      <c r="H16948" t="s">
        <v>31707</v>
      </c>
      <c r="I16948">
        <v>695.24</v>
      </c>
    </row>
    <row r="16949" spans="1:9" x14ac:dyDescent="0.25">
      <c r="A16949" t="s">
        <v>31708</v>
      </c>
      <c r="B16949">
        <v>11654551</v>
      </c>
      <c r="C16949" s="2">
        <f t="shared" si="1738"/>
        <v>44401</v>
      </c>
      <c r="D16949" s="1">
        <f>TIMEVALUE("09:32:51")</f>
        <v>0.39781250000000001</v>
      </c>
      <c r="E16949" s="2">
        <f t="shared" si="1739"/>
        <v>44401</v>
      </c>
      <c r="F16949" s="1">
        <f>TIMEVALUE("09:38:31")</f>
        <v>0.40174768518518517</v>
      </c>
      <c r="G16949" t="s">
        <v>793</v>
      </c>
      <c r="H16949" t="s">
        <v>18953</v>
      </c>
      <c r="I16949">
        <v>691.38099999999997</v>
      </c>
    </row>
    <row r="16950" spans="1:9" x14ac:dyDescent="0.25">
      <c r="A16950" t="s">
        <v>31709</v>
      </c>
      <c r="B16950">
        <v>11654551</v>
      </c>
      <c r="C16950" s="2">
        <f t="shared" si="1738"/>
        <v>44401</v>
      </c>
      <c r="D16950" s="1">
        <f>TIMEVALUE("09:48:29")</f>
        <v>0.40866898148148151</v>
      </c>
      <c r="E16950" s="2">
        <f t="shared" si="1739"/>
        <v>44401</v>
      </c>
      <c r="F16950" s="1">
        <f>TIMEVALUE("09:53:55")</f>
        <v>0.41244212962962962</v>
      </c>
      <c r="G16950" t="s">
        <v>2189</v>
      </c>
      <c r="H16950" t="s">
        <v>31710</v>
      </c>
      <c r="I16950">
        <v>691.404</v>
      </c>
    </row>
    <row r="16951" spans="1:9" x14ac:dyDescent="0.25">
      <c r="A16951" t="s">
        <v>31711</v>
      </c>
      <c r="B16951">
        <v>11654551</v>
      </c>
      <c r="C16951" s="2">
        <f t="shared" si="1738"/>
        <v>44401</v>
      </c>
      <c r="D16951" s="1">
        <f>TIMEVALUE("09:55:46")</f>
        <v>0.41372685185185187</v>
      </c>
      <c r="E16951" s="2">
        <f t="shared" si="1739"/>
        <v>44401</v>
      </c>
      <c r="F16951" s="1">
        <f>TIMEVALUE("10:07:55")</f>
        <v>0.42216435185185186</v>
      </c>
      <c r="G16951" t="s">
        <v>9561</v>
      </c>
      <c r="H16951" t="s">
        <v>28882</v>
      </c>
      <c r="I16951">
        <v>691.69399999999996</v>
      </c>
    </row>
    <row r="16952" spans="1:9" x14ac:dyDescent="0.25">
      <c r="A16952" t="s">
        <v>31712</v>
      </c>
      <c r="B16952">
        <v>11654551</v>
      </c>
      <c r="C16952" s="2">
        <f t="shared" si="1738"/>
        <v>44401</v>
      </c>
      <c r="D16952" s="1">
        <f>TIMEVALUE("10:09:28")</f>
        <v>0.42324074074074075</v>
      </c>
      <c r="E16952" s="2">
        <f t="shared" si="1739"/>
        <v>44401</v>
      </c>
      <c r="F16952" s="1">
        <f>TIMEVALUE("10:09:57")</f>
        <v>0.42357638888888888</v>
      </c>
      <c r="G16952" t="s">
        <v>12009</v>
      </c>
      <c r="H16952" t="s">
        <v>29471</v>
      </c>
      <c r="I16952">
        <v>691.55799999999999</v>
      </c>
    </row>
    <row r="16953" spans="1:9" x14ac:dyDescent="0.25">
      <c r="A16953" t="s">
        <v>31713</v>
      </c>
      <c r="B16953">
        <v>13110</v>
      </c>
      <c r="C16953" s="2">
        <f t="shared" ref="C16953:C16975" si="1740">DATEVALUE("2025-07-23")</f>
        <v>44399</v>
      </c>
      <c r="D16953" s="1">
        <f>TIMEVALUE("09:55:46")</f>
        <v>0.41372685185185187</v>
      </c>
      <c r="E16953" s="2">
        <f t="shared" ref="E16953:E16975" si="1741">DATEVALUE("2025-07-23")</f>
        <v>44399</v>
      </c>
      <c r="F16953" s="1">
        <f>TIMEVALUE("09:56:47")</f>
        <v>0.41443287037037035</v>
      </c>
      <c r="G16953" t="s">
        <v>2334</v>
      </c>
      <c r="H16953" t="s">
        <v>735</v>
      </c>
      <c r="I16953">
        <v>692.44500000000005</v>
      </c>
    </row>
    <row r="16954" spans="1:9" x14ac:dyDescent="0.25">
      <c r="A16954" t="s">
        <v>31714</v>
      </c>
      <c r="B16954">
        <v>13110</v>
      </c>
      <c r="C16954" s="2">
        <f t="shared" si="1740"/>
        <v>44399</v>
      </c>
      <c r="D16954" s="1">
        <f>TIMEVALUE("09:59:01")</f>
        <v>0.41598379629629628</v>
      </c>
      <c r="E16954" s="2">
        <f t="shared" si="1741"/>
        <v>44399</v>
      </c>
      <c r="F16954" s="1">
        <f>TIMEVALUE("10:07:43")</f>
        <v>0.42202546296296295</v>
      </c>
      <c r="G16954" t="s">
        <v>1704</v>
      </c>
      <c r="H16954" t="s">
        <v>18469</v>
      </c>
      <c r="I16954">
        <v>692.64300000000003</v>
      </c>
    </row>
    <row r="16955" spans="1:9" x14ac:dyDescent="0.25">
      <c r="A16955" t="s">
        <v>31715</v>
      </c>
      <c r="B16955">
        <v>13110</v>
      </c>
      <c r="C16955" s="2">
        <f t="shared" si="1740"/>
        <v>44399</v>
      </c>
      <c r="D16955" s="1">
        <f>TIMEVALUE("10:09:57")</f>
        <v>0.42357638888888888</v>
      </c>
      <c r="E16955" s="2">
        <f t="shared" si="1741"/>
        <v>44399</v>
      </c>
      <c r="F16955" s="1">
        <f>TIMEVALUE("10:13:54")</f>
        <v>0.42631944444444442</v>
      </c>
      <c r="G16955" t="s">
        <v>2720</v>
      </c>
      <c r="H16955" t="s">
        <v>29968</v>
      </c>
      <c r="I16955">
        <v>692.30899999999997</v>
      </c>
    </row>
    <row r="16956" spans="1:9" x14ac:dyDescent="0.25">
      <c r="A16956" t="s">
        <v>31716</v>
      </c>
      <c r="B16956">
        <v>13110</v>
      </c>
      <c r="C16956" s="2">
        <f t="shared" si="1740"/>
        <v>44399</v>
      </c>
      <c r="D16956" s="1">
        <f>TIMEVALUE("10:18:47")</f>
        <v>0.42971064814814813</v>
      </c>
      <c r="E16956" s="2">
        <f t="shared" si="1741"/>
        <v>44399</v>
      </c>
      <c r="F16956" s="1">
        <f>TIMEVALUE("10:25:13")</f>
        <v>0.43417824074074074</v>
      </c>
      <c r="G16956" t="s">
        <v>4058</v>
      </c>
      <c r="H16956" t="s">
        <v>31717</v>
      </c>
      <c r="I16956">
        <v>692.18399999999997</v>
      </c>
    </row>
    <row r="16957" spans="1:9" x14ac:dyDescent="0.25">
      <c r="A16957" t="s">
        <v>31718</v>
      </c>
      <c r="B16957">
        <v>13110</v>
      </c>
      <c r="C16957" s="2">
        <f t="shared" si="1740"/>
        <v>44399</v>
      </c>
      <c r="D16957" s="1">
        <f>TIMEVALUE("10:26:57")</f>
        <v>0.43538194444444445</v>
      </c>
      <c r="E16957" s="2">
        <f t="shared" si="1741"/>
        <v>44399</v>
      </c>
      <c r="F16957" s="1">
        <f>TIMEVALUE("10:37:30")</f>
        <v>0.44270833333333331</v>
      </c>
      <c r="G16957" t="s">
        <v>854</v>
      </c>
      <c r="H16957" t="s">
        <v>31719</v>
      </c>
      <c r="I16957">
        <v>692.423</v>
      </c>
    </row>
    <row r="16958" spans="1:9" x14ac:dyDescent="0.25">
      <c r="A16958" t="s">
        <v>31720</v>
      </c>
      <c r="B16958">
        <v>13110</v>
      </c>
      <c r="C16958" s="2">
        <f t="shared" si="1740"/>
        <v>44399</v>
      </c>
      <c r="D16958" s="1">
        <f>TIMEVALUE("10:41:44")</f>
        <v>0.44564814814814813</v>
      </c>
      <c r="E16958" s="2">
        <f t="shared" si="1741"/>
        <v>44399</v>
      </c>
      <c r="F16958" s="1">
        <f>TIMEVALUE("10:49:39")</f>
        <v>0.45114583333333336</v>
      </c>
      <c r="G16958" t="s">
        <v>1333</v>
      </c>
      <c r="H16958" t="s">
        <v>31721</v>
      </c>
      <c r="I16958">
        <v>692.29600000000005</v>
      </c>
    </row>
    <row r="16959" spans="1:9" x14ac:dyDescent="0.25">
      <c r="A16959" t="s">
        <v>31722</v>
      </c>
      <c r="B16959">
        <v>13110</v>
      </c>
      <c r="C16959" s="2">
        <f t="shared" si="1740"/>
        <v>44399</v>
      </c>
      <c r="D16959" s="1">
        <f>TIMEVALUE("10:51:56")</f>
        <v>0.45273148148148146</v>
      </c>
      <c r="E16959" s="2">
        <f t="shared" si="1741"/>
        <v>44399</v>
      </c>
      <c r="F16959" s="1">
        <f>TIMEVALUE("10:58:43")</f>
        <v>0.45744212962962966</v>
      </c>
      <c r="G16959" t="s">
        <v>43</v>
      </c>
      <c r="H16959" t="s">
        <v>31723</v>
      </c>
      <c r="I16959">
        <v>692.12900000000002</v>
      </c>
    </row>
    <row r="16960" spans="1:9" x14ac:dyDescent="0.25">
      <c r="A16960" t="s">
        <v>31724</v>
      </c>
      <c r="B16960">
        <v>13110</v>
      </c>
      <c r="C16960" s="2">
        <f t="shared" si="1740"/>
        <v>44399</v>
      </c>
      <c r="D16960" s="1">
        <f>TIMEVALUE("11:01:12")</f>
        <v>0.45916666666666667</v>
      </c>
      <c r="E16960" s="2">
        <f t="shared" si="1741"/>
        <v>44399</v>
      </c>
      <c r="F16960" s="1">
        <f>TIMEVALUE("11:04:48")</f>
        <v>0.46166666666666667</v>
      </c>
      <c r="G16960" t="s">
        <v>13627</v>
      </c>
      <c r="H16960" t="s">
        <v>31725</v>
      </c>
      <c r="I16960">
        <v>692.053</v>
      </c>
    </row>
    <row r="16961" spans="1:9" x14ac:dyDescent="0.25">
      <c r="A16961" t="s">
        <v>31726</v>
      </c>
      <c r="B16961">
        <v>13110</v>
      </c>
      <c r="C16961" s="2">
        <f t="shared" si="1740"/>
        <v>44399</v>
      </c>
      <c r="D16961" s="1">
        <f>TIMEVALUE("11:07:28")</f>
        <v>0.4635185185185185</v>
      </c>
      <c r="E16961" s="2">
        <f t="shared" si="1741"/>
        <v>44399</v>
      </c>
      <c r="F16961" s="1">
        <f>TIMEVALUE("11:15:01")</f>
        <v>0.46876157407407409</v>
      </c>
      <c r="G16961" t="s">
        <v>3627</v>
      </c>
      <c r="H16961" t="s">
        <v>19830</v>
      </c>
      <c r="I16961">
        <v>691.85900000000004</v>
      </c>
    </row>
    <row r="16962" spans="1:9" x14ac:dyDescent="0.25">
      <c r="A16962" t="s">
        <v>31727</v>
      </c>
      <c r="B16962">
        <v>13110</v>
      </c>
      <c r="C16962" s="2">
        <f t="shared" si="1740"/>
        <v>44399</v>
      </c>
      <c r="D16962" s="1">
        <f>TIMEVALUE("11:18:30")</f>
        <v>0.47118055555555555</v>
      </c>
      <c r="E16962" s="2">
        <f t="shared" si="1741"/>
        <v>44399</v>
      </c>
      <c r="F16962" s="1">
        <f>TIMEVALUE("11:23:16")</f>
        <v>0.47449074074074077</v>
      </c>
      <c r="G16962" t="s">
        <v>3405</v>
      </c>
      <c r="H16962" t="s">
        <v>17948</v>
      </c>
      <c r="I16962">
        <v>691.81200000000001</v>
      </c>
    </row>
    <row r="16963" spans="1:9" x14ac:dyDescent="0.25">
      <c r="A16963" t="s">
        <v>31728</v>
      </c>
      <c r="B16963">
        <v>13110</v>
      </c>
      <c r="C16963" s="2">
        <f t="shared" si="1740"/>
        <v>44399</v>
      </c>
      <c r="D16963" s="1">
        <f>TIMEVALUE("11:24:55")</f>
        <v>0.47563657407407406</v>
      </c>
      <c r="E16963" s="2">
        <f t="shared" si="1741"/>
        <v>44399</v>
      </c>
      <c r="F16963" s="1">
        <f>TIMEVALUE("11:29:31")</f>
        <v>0.4788310185185185</v>
      </c>
      <c r="G16963" t="s">
        <v>2446</v>
      </c>
      <c r="H16963" t="s">
        <v>31729</v>
      </c>
      <c r="I16963">
        <v>691.72199999999998</v>
      </c>
    </row>
    <row r="16964" spans="1:9" x14ac:dyDescent="0.25">
      <c r="A16964" t="s">
        <v>31730</v>
      </c>
      <c r="B16964">
        <v>13110</v>
      </c>
      <c r="C16964" s="2">
        <f t="shared" si="1740"/>
        <v>44399</v>
      </c>
      <c r="D16964" s="1">
        <f>TIMEVALUE("09:38:16")</f>
        <v>0.40157407407407408</v>
      </c>
      <c r="E16964" s="2">
        <f t="shared" si="1741"/>
        <v>44399</v>
      </c>
      <c r="F16964" s="1">
        <f>TIMEVALUE("09:42:08")</f>
        <v>0.40425925925925926</v>
      </c>
      <c r="G16964" t="s">
        <v>2554</v>
      </c>
      <c r="H16964" t="s">
        <v>14934</v>
      </c>
      <c r="I16964">
        <v>691.69100000000003</v>
      </c>
    </row>
    <row r="16965" spans="1:9" x14ac:dyDescent="0.25">
      <c r="A16965" t="s">
        <v>31731</v>
      </c>
      <c r="B16965">
        <v>13110</v>
      </c>
      <c r="C16965" s="2">
        <f t="shared" si="1740"/>
        <v>44399</v>
      </c>
      <c r="D16965" s="1">
        <f>TIMEVALUE("08:14:27")</f>
        <v>0.34336805555555555</v>
      </c>
      <c r="E16965" s="2">
        <f t="shared" si="1741"/>
        <v>44399</v>
      </c>
      <c r="F16965" s="1">
        <f>TIMEVALUE("08:15:23")</f>
        <v>0.34401620370370373</v>
      </c>
      <c r="G16965" t="s">
        <v>2670</v>
      </c>
      <c r="H16965" t="s">
        <v>31732</v>
      </c>
      <c r="I16965">
        <v>692.49900000000002</v>
      </c>
    </row>
    <row r="16966" spans="1:9" x14ac:dyDescent="0.25">
      <c r="A16966" t="s">
        <v>31733</v>
      </c>
      <c r="B16966">
        <v>13110</v>
      </c>
      <c r="C16966" s="2">
        <f t="shared" si="1740"/>
        <v>44399</v>
      </c>
      <c r="D16966" s="1">
        <f>TIMEVALUE("08:18:06")</f>
        <v>0.34590277777777778</v>
      </c>
      <c r="E16966" s="2">
        <f t="shared" si="1741"/>
        <v>44399</v>
      </c>
      <c r="F16966" s="1">
        <f>TIMEVALUE("08:19:13")</f>
        <v>0.34667824074074072</v>
      </c>
      <c r="G16966" t="s">
        <v>529</v>
      </c>
      <c r="H16966" t="s">
        <v>31365</v>
      </c>
      <c r="I16966">
        <v>692.49300000000005</v>
      </c>
    </row>
    <row r="16967" spans="1:9" x14ac:dyDescent="0.25">
      <c r="A16967" t="s">
        <v>31734</v>
      </c>
      <c r="B16967">
        <v>13110</v>
      </c>
      <c r="C16967" s="2">
        <f t="shared" si="1740"/>
        <v>44399</v>
      </c>
      <c r="D16967" s="1">
        <f>TIMEVALUE("08:22:50")</f>
        <v>0.34918981481481481</v>
      </c>
      <c r="E16967" s="2">
        <f t="shared" si="1741"/>
        <v>44399</v>
      </c>
      <c r="F16967" s="1">
        <f>TIMEVALUE("08:23:45")</f>
        <v>0.3498263888888889</v>
      </c>
      <c r="G16967" t="s">
        <v>261</v>
      </c>
      <c r="H16967" t="s">
        <v>719</v>
      </c>
      <c r="I16967">
        <v>692.37900000000002</v>
      </c>
    </row>
    <row r="16968" spans="1:9" x14ac:dyDescent="0.25">
      <c r="A16968" t="s">
        <v>31735</v>
      </c>
      <c r="B16968">
        <v>13110</v>
      </c>
      <c r="C16968" s="2">
        <f t="shared" si="1740"/>
        <v>44399</v>
      </c>
      <c r="D16968" s="1">
        <f>TIMEVALUE("08:32:26")</f>
        <v>0.35585648148148147</v>
      </c>
      <c r="E16968" s="2">
        <f t="shared" si="1741"/>
        <v>44399</v>
      </c>
      <c r="F16968" s="1">
        <f>TIMEVALUE("08:35:56")</f>
        <v>0.35828703703703701</v>
      </c>
      <c r="G16968" t="s">
        <v>375</v>
      </c>
      <c r="H16968" t="s">
        <v>14029</v>
      </c>
      <c r="I16968">
        <v>692.351</v>
      </c>
    </row>
    <row r="16969" spans="1:9" x14ac:dyDescent="0.25">
      <c r="A16969" t="s">
        <v>31736</v>
      </c>
      <c r="B16969">
        <v>13110</v>
      </c>
      <c r="C16969" s="2">
        <f t="shared" si="1740"/>
        <v>44399</v>
      </c>
      <c r="D16969" s="1">
        <f>TIMEVALUE("08:37:33")</f>
        <v>0.35940972222222223</v>
      </c>
      <c r="E16969" s="2">
        <f t="shared" si="1741"/>
        <v>44399</v>
      </c>
      <c r="F16969" s="1">
        <f>TIMEVALUE("08:50:40")</f>
        <v>0.36851851851851852</v>
      </c>
      <c r="G16969" t="s">
        <v>1197</v>
      </c>
      <c r="H16969" t="s">
        <v>31737</v>
      </c>
      <c r="I16969">
        <v>692.28</v>
      </c>
    </row>
    <row r="16970" spans="1:9" x14ac:dyDescent="0.25">
      <c r="A16970" t="s">
        <v>31738</v>
      </c>
      <c r="B16970">
        <v>13110</v>
      </c>
      <c r="C16970" s="2">
        <f t="shared" si="1740"/>
        <v>44399</v>
      </c>
      <c r="D16970" s="1">
        <f>TIMEVALUE("08:52:40")</f>
        <v>0.36990740740740741</v>
      </c>
      <c r="E16970" s="2">
        <f t="shared" si="1741"/>
        <v>44399</v>
      </c>
      <c r="F16970" s="1">
        <f>TIMEVALUE("08:58:08")</f>
        <v>0.3737037037037037</v>
      </c>
      <c r="G16970" t="s">
        <v>5872</v>
      </c>
      <c r="H16970" t="s">
        <v>31721</v>
      </c>
      <c r="I16970">
        <v>692.27499999999998</v>
      </c>
    </row>
    <row r="16971" spans="1:9" x14ac:dyDescent="0.25">
      <c r="A16971" t="s">
        <v>31739</v>
      </c>
      <c r="B16971">
        <v>13110</v>
      </c>
      <c r="C16971" s="2">
        <f t="shared" si="1740"/>
        <v>44399</v>
      </c>
      <c r="D16971" s="1">
        <f>TIMEVALUE("08:59:41")</f>
        <v>0.3747800925925926</v>
      </c>
      <c r="E16971" s="2">
        <f t="shared" si="1741"/>
        <v>44399</v>
      </c>
      <c r="F16971" s="1">
        <f>TIMEVALUE("09:06:29")</f>
        <v>0.37950231481481483</v>
      </c>
      <c r="G16971" t="s">
        <v>3546</v>
      </c>
      <c r="H16971" t="s">
        <v>16561</v>
      </c>
      <c r="I16971">
        <v>692.29700000000003</v>
      </c>
    </row>
    <row r="16972" spans="1:9" x14ac:dyDescent="0.25">
      <c r="A16972" t="s">
        <v>31740</v>
      </c>
      <c r="B16972">
        <v>13110</v>
      </c>
      <c r="C16972" s="2">
        <f t="shared" si="1740"/>
        <v>44399</v>
      </c>
      <c r="D16972" s="1">
        <f>TIMEVALUE("09:09:35")</f>
        <v>0.38165509259259262</v>
      </c>
      <c r="E16972" s="2">
        <f t="shared" si="1741"/>
        <v>44399</v>
      </c>
      <c r="F16972" s="1">
        <f>TIMEVALUE("09:11:30")</f>
        <v>0.38298611111111114</v>
      </c>
      <c r="G16972" t="s">
        <v>526</v>
      </c>
      <c r="H16972" t="s">
        <v>31741</v>
      </c>
      <c r="I16972">
        <v>692.11199999999997</v>
      </c>
    </row>
    <row r="16973" spans="1:9" x14ac:dyDescent="0.25">
      <c r="A16973" t="s">
        <v>31742</v>
      </c>
      <c r="B16973">
        <v>13110</v>
      </c>
      <c r="C16973" s="2">
        <f t="shared" si="1740"/>
        <v>44399</v>
      </c>
      <c r="D16973" s="1">
        <f>TIMEVALUE("09:13:13")</f>
        <v>0.38417824074074075</v>
      </c>
      <c r="E16973" s="2">
        <f t="shared" si="1741"/>
        <v>44399</v>
      </c>
      <c r="F16973" s="1">
        <f>TIMEVALUE("09:21:42")</f>
        <v>0.39006944444444447</v>
      </c>
      <c r="G16973" t="s">
        <v>1391</v>
      </c>
      <c r="H16973" t="s">
        <v>31743</v>
      </c>
      <c r="I16973">
        <v>691.96799999999996</v>
      </c>
    </row>
    <row r="16974" spans="1:9" x14ac:dyDescent="0.25">
      <c r="A16974" t="s">
        <v>31744</v>
      </c>
      <c r="B16974">
        <v>13110</v>
      </c>
      <c r="C16974" s="2">
        <f t="shared" si="1740"/>
        <v>44399</v>
      </c>
      <c r="D16974" s="1">
        <f>TIMEVALUE("09:25:55")</f>
        <v>0.39299768518518519</v>
      </c>
      <c r="E16974" s="2">
        <f t="shared" si="1741"/>
        <v>44399</v>
      </c>
      <c r="F16974" s="1">
        <f>TIMEVALUE("09:29:03")</f>
        <v>0.3951736111111111</v>
      </c>
      <c r="G16974" t="s">
        <v>388</v>
      </c>
      <c r="H16974" t="s">
        <v>16449</v>
      </c>
      <c r="I16974">
        <v>691.93</v>
      </c>
    </row>
    <row r="16975" spans="1:9" x14ac:dyDescent="0.25">
      <c r="A16975" t="s">
        <v>31745</v>
      </c>
      <c r="B16975">
        <v>13110</v>
      </c>
      <c r="C16975" s="2">
        <f t="shared" si="1740"/>
        <v>44399</v>
      </c>
      <c r="D16975" s="1">
        <f>TIMEVALUE("09:31:29")</f>
        <v>0.39686342592592594</v>
      </c>
      <c r="E16975" s="2">
        <f t="shared" si="1741"/>
        <v>44399</v>
      </c>
      <c r="F16975" s="1">
        <f>TIMEVALUE("09:33:26")</f>
        <v>0.3982175925925926</v>
      </c>
      <c r="G16975" t="s">
        <v>601</v>
      </c>
      <c r="H16975" t="s">
        <v>25355</v>
      </c>
      <c r="I16975">
        <v>691.947</v>
      </c>
    </row>
    <row r="16976" spans="1:9" x14ac:dyDescent="0.25">
      <c r="A16976" t="s">
        <v>31746</v>
      </c>
      <c r="B16976">
        <v>13110</v>
      </c>
      <c r="C16976" s="2">
        <f t="shared" ref="C16976:C17007" si="1742">DATEVALUE("2025-07-22")</f>
        <v>44398</v>
      </c>
      <c r="D16976" s="1">
        <f>TIMEVALUE("16:21:23")</f>
        <v>0.68151620370370369</v>
      </c>
      <c r="E16976" s="2">
        <f t="shared" ref="E16976:E17007" si="1743">DATEVALUE("2025-07-22")</f>
        <v>44398</v>
      </c>
      <c r="F16976" s="1">
        <f>TIMEVALUE("16:25:57")</f>
        <v>0.6846875</v>
      </c>
      <c r="G16976" t="s">
        <v>790</v>
      </c>
      <c r="H16976" t="s">
        <v>31741</v>
      </c>
      <c r="I16976">
        <v>691.80200000000002</v>
      </c>
    </row>
    <row r="16977" spans="1:9" x14ac:dyDescent="0.25">
      <c r="A16977" t="s">
        <v>31747</v>
      </c>
      <c r="B16977">
        <v>13110</v>
      </c>
      <c r="C16977" s="2">
        <f t="shared" si="1742"/>
        <v>44398</v>
      </c>
      <c r="D16977" s="1">
        <f>TIMEVALUE("16:14:56")</f>
        <v>0.67703703703703699</v>
      </c>
      <c r="E16977" s="2">
        <f t="shared" si="1743"/>
        <v>44398</v>
      </c>
      <c r="F16977" s="1">
        <f>TIMEVALUE("16:17:50")</f>
        <v>0.67905092592592597</v>
      </c>
      <c r="G16977" t="s">
        <v>579</v>
      </c>
      <c r="H16977" t="s">
        <v>14833</v>
      </c>
      <c r="I16977">
        <v>691.92899999999997</v>
      </c>
    </row>
    <row r="16978" spans="1:9" x14ac:dyDescent="0.25">
      <c r="A16978" t="s">
        <v>31748</v>
      </c>
      <c r="B16978">
        <v>13110</v>
      </c>
      <c r="C16978" s="2">
        <f t="shared" si="1742"/>
        <v>44398</v>
      </c>
      <c r="D16978" s="1">
        <f>TIMEVALUE("14:58:20")</f>
        <v>0.62384259259259256</v>
      </c>
      <c r="E16978" s="2">
        <f t="shared" si="1743"/>
        <v>44398</v>
      </c>
      <c r="F16978" s="1">
        <f>TIMEVALUE("14:59:52")</f>
        <v>0.62490740740740736</v>
      </c>
      <c r="G16978" t="s">
        <v>2201</v>
      </c>
      <c r="H16978" t="s">
        <v>31749</v>
      </c>
      <c r="I16978">
        <v>692.47</v>
      </c>
    </row>
    <row r="16979" spans="1:9" x14ac:dyDescent="0.25">
      <c r="A16979" t="s">
        <v>31750</v>
      </c>
      <c r="B16979">
        <v>13110</v>
      </c>
      <c r="C16979" s="2">
        <f t="shared" si="1742"/>
        <v>44398</v>
      </c>
      <c r="D16979" s="1">
        <f>TIMEVALUE("15:11:09")</f>
        <v>0.63274305555555554</v>
      </c>
      <c r="E16979" s="2">
        <f t="shared" si="1743"/>
        <v>44398</v>
      </c>
      <c r="F16979" s="1">
        <f>TIMEVALUE("15:14:59")</f>
        <v>0.63540509259259259</v>
      </c>
      <c r="G16979" t="s">
        <v>607</v>
      </c>
      <c r="H16979" t="s">
        <v>24298</v>
      </c>
      <c r="I16979">
        <v>692.56399999999996</v>
      </c>
    </row>
    <row r="16980" spans="1:9" x14ac:dyDescent="0.25">
      <c r="A16980" t="s">
        <v>31751</v>
      </c>
      <c r="B16980">
        <v>13110</v>
      </c>
      <c r="C16980" s="2">
        <f t="shared" si="1742"/>
        <v>44398</v>
      </c>
      <c r="D16980" s="1">
        <f>TIMEVALUE("15:16:50")</f>
        <v>0.63668981481481479</v>
      </c>
      <c r="E16980" s="2">
        <f t="shared" si="1743"/>
        <v>44398</v>
      </c>
      <c r="F16980" s="1">
        <f>TIMEVALUE("15:18:30")</f>
        <v>0.63784722222222223</v>
      </c>
      <c r="G16980" t="s">
        <v>2791</v>
      </c>
      <c r="H16980" t="s">
        <v>28952</v>
      </c>
      <c r="I16980">
        <v>692.48199999999997</v>
      </c>
    </row>
    <row r="16981" spans="1:9" x14ac:dyDescent="0.25">
      <c r="A16981" t="s">
        <v>31752</v>
      </c>
      <c r="B16981">
        <v>13110</v>
      </c>
      <c r="C16981" s="2">
        <f t="shared" si="1742"/>
        <v>44398</v>
      </c>
      <c r="D16981" s="1">
        <f>TIMEVALUE("15:19:51")</f>
        <v>0.63878472222222227</v>
      </c>
      <c r="E16981" s="2">
        <f t="shared" si="1743"/>
        <v>44398</v>
      </c>
      <c r="F16981" s="1">
        <f>TIMEVALUE("15:22:30")</f>
        <v>0.640625</v>
      </c>
      <c r="G16981" t="s">
        <v>770</v>
      </c>
      <c r="H16981" t="s">
        <v>31753</v>
      </c>
      <c r="I16981">
        <v>692.327</v>
      </c>
    </row>
    <row r="16982" spans="1:9" x14ac:dyDescent="0.25">
      <c r="A16982" t="s">
        <v>31754</v>
      </c>
      <c r="B16982">
        <v>13110</v>
      </c>
      <c r="C16982" s="2">
        <f t="shared" si="1742"/>
        <v>44398</v>
      </c>
      <c r="D16982" s="1">
        <f>TIMEVALUE("15:24:07")</f>
        <v>0.64174768518518521</v>
      </c>
      <c r="E16982" s="2">
        <f t="shared" si="1743"/>
        <v>44398</v>
      </c>
      <c r="F16982" s="1">
        <f>TIMEVALUE("15:32:54")</f>
        <v>0.64784722222222224</v>
      </c>
      <c r="G16982" t="s">
        <v>4076</v>
      </c>
      <c r="H16982" t="s">
        <v>18017</v>
      </c>
      <c r="I16982">
        <v>692.37400000000002</v>
      </c>
    </row>
    <row r="16983" spans="1:9" x14ac:dyDescent="0.25">
      <c r="A16983" t="s">
        <v>31755</v>
      </c>
      <c r="B16983">
        <v>13110</v>
      </c>
      <c r="C16983" s="2">
        <f t="shared" si="1742"/>
        <v>44398</v>
      </c>
      <c r="D16983" s="1">
        <f>TIMEVALUE("15:34:04")</f>
        <v>0.6486574074074074</v>
      </c>
      <c r="E16983" s="2">
        <f t="shared" si="1743"/>
        <v>44398</v>
      </c>
      <c r="F16983" s="1">
        <f>TIMEVALUE("15:37:47")</f>
        <v>0.65123842592592596</v>
      </c>
      <c r="G16983" t="s">
        <v>13829</v>
      </c>
      <c r="H16983" t="s">
        <v>30269</v>
      </c>
      <c r="I16983">
        <v>692.63</v>
      </c>
    </row>
    <row r="16984" spans="1:9" x14ac:dyDescent="0.25">
      <c r="A16984" t="s">
        <v>31756</v>
      </c>
      <c r="B16984">
        <v>13110</v>
      </c>
      <c r="C16984" s="2">
        <f t="shared" si="1742"/>
        <v>44398</v>
      </c>
      <c r="D16984" s="1">
        <f>TIMEVALUE("15:39:32")</f>
        <v>0.6524537037037037</v>
      </c>
      <c r="E16984" s="2">
        <f t="shared" si="1743"/>
        <v>44398</v>
      </c>
      <c r="F16984" s="1">
        <f>TIMEVALUE("15:45:18")</f>
        <v>0.65645833333333337</v>
      </c>
      <c r="G16984" t="s">
        <v>6982</v>
      </c>
      <c r="H16984" t="s">
        <v>31757</v>
      </c>
      <c r="I16984">
        <v>692.19799999999998</v>
      </c>
    </row>
    <row r="16985" spans="1:9" x14ac:dyDescent="0.25">
      <c r="A16985" t="s">
        <v>31758</v>
      </c>
      <c r="B16985">
        <v>13110</v>
      </c>
      <c r="C16985" s="2">
        <f t="shared" si="1742"/>
        <v>44398</v>
      </c>
      <c r="D16985" s="1">
        <f>TIMEVALUE("15:46:42")</f>
        <v>0.65743055555555552</v>
      </c>
      <c r="E16985" s="2">
        <f t="shared" si="1743"/>
        <v>44398</v>
      </c>
      <c r="F16985" s="1">
        <f>TIMEVALUE("15:50:08")</f>
        <v>0.65981481481481485</v>
      </c>
      <c r="G16985" t="s">
        <v>1023</v>
      </c>
      <c r="H16985" t="s">
        <v>2644</v>
      </c>
      <c r="I16985">
        <v>692.15300000000002</v>
      </c>
    </row>
    <row r="16986" spans="1:9" x14ac:dyDescent="0.25">
      <c r="A16986" t="s">
        <v>31759</v>
      </c>
      <c r="B16986">
        <v>13110</v>
      </c>
      <c r="C16986" s="2">
        <f t="shared" si="1742"/>
        <v>44398</v>
      </c>
      <c r="D16986" s="1">
        <f>TIMEVALUE("15:51:28")</f>
        <v>0.66074074074074074</v>
      </c>
      <c r="E16986" s="2">
        <f t="shared" si="1743"/>
        <v>44398</v>
      </c>
      <c r="F16986" s="1">
        <f>TIMEVALUE("15:54:30")</f>
        <v>0.66284722222222225</v>
      </c>
      <c r="G16986" t="s">
        <v>2824</v>
      </c>
      <c r="H16986" t="s">
        <v>16794</v>
      </c>
      <c r="I16986">
        <v>692.08100000000002</v>
      </c>
    </row>
    <row r="16987" spans="1:9" x14ac:dyDescent="0.25">
      <c r="A16987" t="s">
        <v>31760</v>
      </c>
      <c r="B16987">
        <v>13110</v>
      </c>
      <c r="C16987" s="2">
        <f t="shared" si="1742"/>
        <v>44398</v>
      </c>
      <c r="D16987" s="1">
        <f>TIMEVALUE("15:55:51")</f>
        <v>0.66378472222222218</v>
      </c>
      <c r="E16987" s="2">
        <f t="shared" si="1743"/>
        <v>44398</v>
      </c>
      <c r="F16987" s="1">
        <f>TIMEVALUE("15:57:17")</f>
        <v>0.66478009259259263</v>
      </c>
      <c r="G16987" t="s">
        <v>683</v>
      </c>
      <c r="H16987" t="s">
        <v>20721</v>
      </c>
      <c r="I16987">
        <v>692.05499999999995</v>
      </c>
    </row>
    <row r="16988" spans="1:9" x14ac:dyDescent="0.25">
      <c r="A16988" t="s">
        <v>31761</v>
      </c>
      <c r="B16988">
        <v>13110</v>
      </c>
      <c r="C16988" s="2">
        <f t="shared" si="1742"/>
        <v>44398</v>
      </c>
      <c r="D16988" s="1">
        <f>TIMEVALUE("15:58:47")</f>
        <v>0.66582175925925924</v>
      </c>
      <c r="E16988" s="2">
        <f t="shared" si="1743"/>
        <v>44398</v>
      </c>
      <c r="F16988" s="1">
        <f>TIMEVALUE("16:01:26")</f>
        <v>0.66766203703703708</v>
      </c>
      <c r="G16988" t="s">
        <v>770</v>
      </c>
      <c r="H16988" t="s">
        <v>19096</v>
      </c>
      <c r="I16988">
        <v>692.01800000000003</v>
      </c>
    </row>
    <row r="16989" spans="1:9" x14ac:dyDescent="0.25">
      <c r="A16989" t="s">
        <v>31762</v>
      </c>
      <c r="B16989">
        <v>13110</v>
      </c>
      <c r="C16989" s="2">
        <f t="shared" si="1742"/>
        <v>44398</v>
      </c>
      <c r="D16989" s="1">
        <f>TIMEVALUE("16:02:35")</f>
        <v>0.6684606481481481</v>
      </c>
      <c r="E16989" s="2">
        <f t="shared" si="1743"/>
        <v>44398</v>
      </c>
      <c r="F16989" s="1">
        <f>TIMEVALUE("16:12:54")</f>
        <v>0.67562500000000003</v>
      </c>
      <c r="G16989" t="s">
        <v>652</v>
      </c>
      <c r="H16989" t="s">
        <v>31763</v>
      </c>
      <c r="I16989">
        <v>691.923</v>
      </c>
    </row>
    <row r="16990" spans="1:9" x14ac:dyDescent="0.25">
      <c r="A16990" t="s">
        <v>31764</v>
      </c>
      <c r="B16990">
        <v>13110</v>
      </c>
      <c r="C16990" s="2">
        <f t="shared" si="1742"/>
        <v>44398</v>
      </c>
      <c r="D16990" s="1">
        <f>TIMEVALUE("14:49:53")</f>
        <v>0.61797453703703709</v>
      </c>
      <c r="E16990" s="2">
        <f t="shared" si="1743"/>
        <v>44398</v>
      </c>
      <c r="F16990" s="1">
        <f>TIMEVALUE("14:53:04")</f>
        <v>0.62018518518518517</v>
      </c>
      <c r="G16990" t="s">
        <v>802</v>
      </c>
      <c r="H16990" t="s">
        <v>18207</v>
      </c>
      <c r="I16990">
        <v>691.83500000000004</v>
      </c>
    </row>
    <row r="16991" spans="1:9" x14ac:dyDescent="0.25">
      <c r="A16991" t="s">
        <v>31765</v>
      </c>
      <c r="B16991">
        <v>13110</v>
      </c>
      <c r="C16991" s="2">
        <f t="shared" si="1742"/>
        <v>44398</v>
      </c>
      <c r="D16991" s="1">
        <f>TIMEVALUE("13:32:17")</f>
        <v>0.5640856481481481</v>
      </c>
      <c r="E16991" s="2">
        <f t="shared" si="1743"/>
        <v>44398</v>
      </c>
      <c r="F16991" s="1">
        <f>TIMEVALUE("13:35:44")</f>
        <v>0.56648148148148147</v>
      </c>
      <c r="G16991" t="s">
        <v>677</v>
      </c>
      <c r="H16991" t="s">
        <v>31766</v>
      </c>
      <c r="I16991">
        <v>692.9</v>
      </c>
    </row>
    <row r="16992" spans="1:9" x14ac:dyDescent="0.25">
      <c r="A16992" t="s">
        <v>31767</v>
      </c>
      <c r="B16992">
        <v>13110</v>
      </c>
      <c r="C16992" s="2">
        <f t="shared" si="1742"/>
        <v>44398</v>
      </c>
      <c r="D16992" s="1">
        <f>TIMEVALUE("13:39:05")</f>
        <v>0.56880787037037039</v>
      </c>
      <c r="E16992" s="2">
        <f t="shared" si="1743"/>
        <v>44398</v>
      </c>
      <c r="F16992" s="1">
        <f>TIMEVALUE("13:48:28")</f>
        <v>0.57532407407407404</v>
      </c>
      <c r="G16992" t="s">
        <v>7582</v>
      </c>
      <c r="H16992" t="s">
        <v>31768</v>
      </c>
      <c r="I16992">
        <v>692.654</v>
      </c>
    </row>
    <row r="16993" spans="1:9" x14ac:dyDescent="0.25">
      <c r="A16993" t="s">
        <v>31769</v>
      </c>
      <c r="B16993">
        <v>13110</v>
      </c>
      <c r="C16993" s="2">
        <f t="shared" si="1742"/>
        <v>44398</v>
      </c>
      <c r="D16993" s="1">
        <f>TIMEVALUE("13:50:10")</f>
        <v>0.57650462962962967</v>
      </c>
      <c r="E16993" s="2">
        <f t="shared" si="1743"/>
        <v>44398</v>
      </c>
      <c r="F16993" s="1">
        <f>TIMEVALUE("13:52:57")</f>
        <v>0.57843750000000005</v>
      </c>
      <c r="G16993" t="s">
        <v>358</v>
      </c>
      <c r="H16993" t="s">
        <v>31493</v>
      </c>
      <c r="I16993">
        <v>693.25400000000002</v>
      </c>
    </row>
    <row r="16994" spans="1:9" x14ac:dyDescent="0.25">
      <c r="A16994" t="s">
        <v>31770</v>
      </c>
      <c r="B16994">
        <v>13110</v>
      </c>
      <c r="C16994" s="2">
        <f t="shared" si="1742"/>
        <v>44398</v>
      </c>
      <c r="D16994" s="1">
        <f>TIMEVALUE("13:58:54")</f>
        <v>0.58256944444444447</v>
      </c>
      <c r="E16994" s="2">
        <f t="shared" si="1743"/>
        <v>44398</v>
      </c>
      <c r="F16994" s="1">
        <f>TIMEVALUE("14:01:44")</f>
        <v>0.58453703703703708</v>
      </c>
      <c r="G16994" t="s">
        <v>239</v>
      </c>
      <c r="H16994" t="s">
        <v>273</v>
      </c>
      <c r="I16994">
        <v>692.53200000000004</v>
      </c>
    </row>
    <row r="16995" spans="1:9" x14ac:dyDescent="0.25">
      <c r="A16995" t="s">
        <v>31771</v>
      </c>
      <c r="B16995">
        <v>13110</v>
      </c>
      <c r="C16995" s="2">
        <f t="shared" si="1742"/>
        <v>44398</v>
      </c>
      <c r="D16995" s="1">
        <f>TIMEVALUE("14:09:20")</f>
        <v>0.58981481481481479</v>
      </c>
      <c r="E16995" s="2">
        <f t="shared" si="1743"/>
        <v>44398</v>
      </c>
      <c r="F16995" s="1">
        <f>TIMEVALUE("14:12:43")</f>
        <v>0.5921643518518519</v>
      </c>
      <c r="G16995" t="s">
        <v>582</v>
      </c>
      <c r="H16995" t="s">
        <v>29928</v>
      </c>
      <c r="I16995">
        <v>692.46299999999997</v>
      </c>
    </row>
    <row r="16996" spans="1:9" x14ac:dyDescent="0.25">
      <c r="A16996" t="s">
        <v>31772</v>
      </c>
      <c r="B16996">
        <v>13110</v>
      </c>
      <c r="C16996" s="2">
        <f t="shared" si="1742"/>
        <v>44398</v>
      </c>
      <c r="D16996" s="1">
        <f>TIMEVALUE("14:14:03")</f>
        <v>0.59309027777777779</v>
      </c>
      <c r="E16996" s="2">
        <f t="shared" si="1743"/>
        <v>44398</v>
      </c>
      <c r="F16996" s="1">
        <f>TIMEVALUE("14:16:52")</f>
        <v>0.59504629629629635</v>
      </c>
      <c r="G16996" t="s">
        <v>274</v>
      </c>
      <c r="H16996" t="s">
        <v>31773</v>
      </c>
      <c r="I16996">
        <v>692.45699999999999</v>
      </c>
    </row>
    <row r="16997" spans="1:9" x14ac:dyDescent="0.25">
      <c r="A16997" t="s">
        <v>31774</v>
      </c>
      <c r="B16997">
        <v>13110</v>
      </c>
      <c r="C16997" s="2">
        <f t="shared" si="1742"/>
        <v>44398</v>
      </c>
      <c r="D16997" s="1">
        <f>TIMEVALUE("14:18:10")</f>
        <v>0.59594907407407405</v>
      </c>
      <c r="E16997" s="2">
        <f t="shared" si="1743"/>
        <v>44398</v>
      </c>
      <c r="F16997" s="1">
        <f>TIMEVALUE("14:19:11")</f>
        <v>0.59665509259259264</v>
      </c>
      <c r="G16997" t="s">
        <v>2334</v>
      </c>
      <c r="H16997" t="s">
        <v>2388</v>
      </c>
      <c r="I16997">
        <v>692.34900000000005</v>
      </c>
    </row>
    <row r="16998" spans="1:9" x14ac:dyDescent="0.25">
      <c r="A16998" t="s">
        <v>31775</v>
      </c>
      <c r="B16998">
        <v>13110</v>
      </c>
      <c r="C16998" s="2">
        <f t="shared" si="1742"/>
        <v>44398</v>
      </c>
      <c r="D16998" s="1">
        <f>TIMEVALUE("14:20:46")</f>
        <v>0.59775462962962966</v>
      </c>
      <c r="E16998" s="2">
        <f t="shared" si="1743"/>
        <v>44398</v>
      </c>
      <c r="F16998" s="1">
        <f>TIMEVALUE("14:22:27")</f>
        <v>0.59892361111111114</v>
      </c>
      <c r="G16998" t="s">
        <v>300</v>
      </c>
      <c r="H16998" t="s">
        <v>16434</v>
      </c>
      <c r="I16998">
        <v>692.26199999999994</v>
      </c>
    </row>
    <row r="16999" spans="1:9" x14ac:dyDescent="0.25">
      <c r="A16999" t="s">
        <v>31776</v>
      </c>
      <c r="B16999">
        <v>13110</v>
      </c>
      <c r="C16999" s="2">
        <f t="shared" si="1742"/>
        <v>44398</v>
      </c>
      <c r="D16999" s="1">
        <f>TIMEVALUE("14:23:45")</f>
        <v>0.59982638888888884</v>
      </c>
      <c r="E16999" s="2">
        <f t="shared" si="1743"/>
        <v>44398</v>
      </c>
      <c r="F16999" s="1">
        <f>TIMEVALUE("14:26:44")</f>
        <v>0.60189814814814813</v>
      </c>
      <c r="G16999" t="s">
        <v>2326</v>
      </c>
      <c r="H16999" t="s">
        <v>24003</v>
      </c>
      <c r="I16999">
        <v>692.16499999999996</v>
      </c>
    </row>
    <row r="17000" spans="1:9" x14ac:dyDescent="0.25">
      <c r="A17000" t="s">
        <v>31777</v>
      </c>
      <c r="B17000">
        <v>13110</v>
      </c>
      <c r="C17000" s="2">
        <f t="shared" si="1742"/>
        <v>44398</v>
      </c>
      <c r="D17000" s="1">
        <f>TIMEVALUE("14:28:02")</f>
        <v>0.60280092592592593</v>
      </c>
      <c r="E17000" s="2">
        <f t="shared" si="1743"/>
        <v>44398</v>
      </c>
      <c r="F17000" s="1">
        <f>TIMEVALUE("14:32:19")</f>
        <v>0.60577546296296292</v>
      </c>
      <c r="G17000" t="s">
        <v>449</v>
      </c>
      <c r="H17000" t="s">
        <v>31778</v>
      </c>
      <c r="I17000">
        <v>692.053</v>
      </c>
    </row>
    <row r="17001" spans="1:9" x14ac:dyDescent="0.25">
      <c r="A17001" t="s">
        <v>31779</v>
      </c>
      <c r="B17001">
        <v>13110</v>
      </c>
      <c r="C17001" s="2">
        <f t="shared" si="1742"/>
        <v>44398</v>
      </c>
      <c r="D17001" s="1">
        <f>TIMEVALUE("14:34:04")</f>
        <v>0.60699074074074078</v>
      </c>
      <c r="E17001" s="2">
        <f t="shared" si="1743"/>
        <v>44398</v>
      </c>
      <c r="F17001" s="1">
        <f>TIMEVALUE("14:38:35")</f>
        <v>0.61012731481481486</v>
      </c>
      <c r="G17001" t="s">
        <v>7883</v>
      </c>
      <c r="H17001" t="s">
        <v>17082</v>
      </c>
      <c r="I17001">
        <v>692.54100000000005</v>
      </c>
    </row>
    <row r="17002" spans="1:9" x14ac:dyDescent="0.25">
      <c r="A17002" t="s">
        <v>31780</v>
      </c>
      <c r="B17002">
        <v>13110</v>
      </c>
      <c r="C17002" s="2">
        <f t="shared" si="1742"/>
        <v>44398</v>
      </c>
      <c r="D17002" s="1">
        <f>TIMEVALUE("14:40:03")</f>
        <v>0.61114583333333339</v>
      </c>
      <c r="E17002" s="2">
        <f t="shared" si="1743"/>
        <v>44398</v>
      </c>
      <c r="F17002" s="1">
        <f>TIMEVALUE("14:44:38")</f>
        <v>0.61432870370370374</v>
      </c>
      <c r="G17002" t="s">
        <v>6560</v>
      </c>
      <c r="H17002" t="s">
        <v>31781</v>
      </c>
      <c r="I17002">
        <v>691.83900000000006</v>
      </c>
    </row>
    <row r="17003" spans="1:9" x14ac:dyDescent="0.25">
      <c r="A17003" t="s">
        <v>31782</v>
      </c>
      <c r="B17003">
        <v>13110</v>
      </c>
      <c r="C17003" s="2">
        <f t="shared" si="1742"/>
        <v>44398</v>
      </c>
      <c r="D17003" s="1">
        <f>TIMEVALUE("13:20:50")</f>
        <v>0.5561342592592593</v>
      </c>
      <c r="E17003" s="2">
        <f t="shared" si="1743"/>
        <v>44398</v>
      </c>
      <c r="F17003" s="1">
        <f>TIMEVALUE("13:26:52")</f>
        <v>0.56032407407407403</v>
      </c>
      <c r="G17003" t="s">
        <v>4699</v>
      </c>
      <c r="H17003" t="s">
        <v>31783</v>
      </c>
      <c r="I17003">
        <v>691.702</v>
      </c>
    </row>
    <row r="17004" spans="1:9" x14ac:dyDescent="0.25">
      <c r="A17004" t="s">
        <v>31784</v>
      </c>
      <c r="B17004">
        <v>13110</v>
      </c>
      <c r="C17004" s="2">
        <f t="shared" si="1742"/>
        <v>44398</v>
      </c>
      <c r="D17004" s="1">
        <f>TIMEVALUE("10:34:29")</f>
        <v>0.44061342592592595</v>
      </c>
      <c r="E17004" s="2">
        <f t="shared" si="1743"/>
        <v>44398</v>
      </c>
      <c r="F17004" s="1">
        <f>TIMEVALUE("10:37:37")</f>
        <v>0.44278935185185186</v>
      </c>
      <c r="G17004" t="s">
        <v>388</v>
      </c>
      <c r="H17004" t="s">
        <v>24611</v>
      </c>
      <c r="I17004">
        <v>692.80100000000004</v>
      </c>
    </row>
    <row r="17005" spans="1:9" x14ac:dyDescent="0.25">
      <c r="A17005" t="s">
        <v>31785</v>
      </c>
      <c r="B17005">
        <v>13110</v>
      </c>
      <c r="C17005" s="2">
        <f t="shared" si="1742"/>
        <v>44398</v>
      </c>
      <c r="D17005" s="1">
        <f>TIMEVALUE("10:43:01")</f>
        <v>0.44653935185185184</v>
      </c>
      <c r="E17005" s="2">
        <f t="shared" si="1743"/>
        <v>44398</v>
      </c>
      <c r="F17005" s="1">
        <f>TIMEVALUE("10:48:02")</f>
        <v>0.45002314814814814</v>
      </c>
      <c r="G17005" t="s">
        <v>2177</v>
      </c>
      <c r="H17005" t="s">
        <v>31786</v>
      </c>
      <c r="I17005">
        <v>692.73800000000006</v>
      </c>
    </row>
    <row r="17006" spans="1:9" x14ac:dyDescent="0.25">
      <c r="A17006" t="s">
        <v>31787</v>
      </c>
      <c r="B17006">
        <v>13110</v>
      </c>
      <c r="C17006" s="2">
        <f t="shared" si="1742"/>
        <v>44398</v>
      </c>
      <c r="D17006" s="1">
        <f>TIMEVALUE("10:51:27")</f>
        <v>0.45239583333333333</v>
      </c>
      <c r="E17006" s="2">
        <f t="shared" si="1743"/>
        <v>44398</v>
      </c>
      <c r="F17006" s="1">
        <f>TIMEVALUE("10:54:47")</f>
        <v>0.45471064814814816</v>
      </c>
      <c r="G17006" t="s">
        <v>775</v>
      </c>
      <c r="H17006" t="s">
        <v>2024</v>
      </c>
      <c r="I17006">
        <v>692.96900000000005</v>
      </c>
    </row>
    <row r="17007" spans="1:9" x14ac:dyDescent="0.25">
      <c r="A17007" t="s">
        <v>31788</v>
      </c>
      <c r="B17007">
        <v>13110</v>
      </c>
      <c r="C17007" s="2">
        <f t="shared" si="1742"/>
        <v>44398</v>
      </c>
      <c r="D17007" s="1">
        <f>TIMEVALUE("10:56:14")</f>
        <v>0.45571759259259259</v>
      </c>
      <c r="E17007" s="2">
        <f t="shared" si="1743"/>
        <v>44398</v>
      </c>
      <c r="F17007" s="1">
        <f>TIMEVALUE("11:08:58")</f>
        <v>0.46456018518518516</v>
      </c>
      <c r="G17007" t="s">
        <v>5821</v>
      </c>
      <c r="H17007" t="s">
        <v>31789</v>
      </c>
      <c r="I17007">
        <v>692.44100000000003</v>
      </c>
    </row>
    <row r="17008" spans="1:9" x14ac:dyDescent="0.25">
      <c r="A17008" t="s">
        <v>31790</v>
      </c>
      <c r="B17008">
        <v>13110</v>
      </c>
      <c r="C17008" s="2">
        <f t="shared" ref="C17008:C17029" si="1744">DATEVALUE("2025-07-22")</f>
        <v>44398</v>
      </c>
      <c r="D17008" s="1">
        <f>TIMEVALUE("11:10:42")</f>
        <v>0.46576388888888887</v>
      </c>
      <c r="E17008" s="2">
        <f t="shared" ref="E17008:E17029" si="1745">DATEVALUE("2025-07-22")</f>
        <v>44398</v>
      </c>
      <c r="F17008" s="1">
        <f>TIMEVALUE("11:11:48")</f>
        <v>0.46652777777777776</v>
      </c>
      <c r="G17008" t="s">
        <v>103</v>
      </c>
      <c r="H17008" t="s">
        <v>31791</v>
      </c>
      <c r="I17008">
        <v>692.39200000000005</v>
      </c>
    </row>
    <row r="17009" spans="1:9" x14ac:dyDescent="0.25">
      <c r="A17009" t="s">
        <v>31792</v>
      </c>
      <c r="B17009">
        <v>13110</v>
      </c>
      <c r="C17009" s="2">
        <f t="shared" si="1744"/>
        <v>44398</v>
      </c>
      <c r="D17009" s="1">
        <f>TIMEVALUE("11:15:53")</f>
        <v>0.46936342592592595</v>
      </c>
      <c r="E17009" s="2">
        <f t="shared" si="1745"/>
        <v>44398</v>
      </c>
      <c r="F17009" s="1">
        <f>TIMEVALUE("11:18:03")</f>
        <v>0.47086805555555555</v>
      </c>
      <c r="G17009" t="s">
        <v>496</v>
      </c>
      <c r="H17009" t="s">
        <v>31793</v>
      </c>
      <c r="I17009">
        <v>692.32600000000002</v>
      </c>
    </row>
    <row r="17010" spans="1:9" x14ac:dyDescent="0.25">
      <c r="A17010" t="s">
        <v>31794</v>
      </c>
      <c r="B17010">
        <v>13110</v>
      </c>
      <c r="C17010" s="2">
        <f t="shared" si="1744"/>
        <v>44398</v>
      </c>
      <c r="D17010" s="1">
        <f>TIMEVALUE("11:19:29")</f>
        <v>0.47186342592592595</v>
      </c>
      <c r="E17010" s="2">
        <f t="shared" si="1745"/>
        <v>44398</v>
      </c>
      <c r="F17010" s="1">
        <f>TIMEVALUE("11:20:50")</f>
        <v>0.47280092592592593</v>
      </c>
      <c r="G17010" t="s">
        <v>2244</v>
      </c>
      <c r="H17010" t="s">
        <v>20542</v>
      </c>
      <c r="I17010">
        <v>692.23800000000006</v>
      </c>
    </row>
    <row r="17011" spans="1:9" x14ac:dyDescent="0.25">
      <c r="A17011" t="s">
        <v>31795</v>
      </c>
      <c r="B17011">
        <v>13110</v>
      </c>
      <c r="C17011" s="2">
        <f t="shared" si="1744"/>
        <v>44398</v>
      </c>
      <c r="D17011" s="1">
        <f>TIMEVALUE("11:22:39")</f>
        <v>0.4740625</v>
      </c>
      <c r="E17011" s="2">
        <f t="shared" si="1745"/>
        <v>44398</v>
      </c>
      <c r="F17011" s="1">
        <f>TIMEVALUE("11:27:05")</f>
        <v>0.47714120370370372</v>
      </c>
      <c r="G17011" t="s">
        <v>927</v>
      </c>
      <c r="H17011" t="s">
        <v>31796</v>
      </c>
      <c r="I17011">
        <v>692.15300000000002</v>
      </c>
    </row>
    <row r="17012" spans="1:9" x14ac:dyDescent="0.25">
      <c r="A17012" t="s">
        <v>31797</v>
      </c>
      <c r="B17012">
        <v>13110</v>
      </c>
      <c r="C17012" s="2">
        <f t="shared" si="1744"/>
        <v>44398</v>
      </c>
      <c r="D17012" s="1">
        <f>TIMEVALUE("11:29:04")</f>
        <v>0.47851851851851851</v>
      </c>
      <c r="E17012" s="2">
        <f t="shared" si="1745"/>
        <v>44398</v>
      </c>
      <c r="F17012" s="1">
        <f>TIMEVALUE("11:31:18")</f>
        <v>0.48006944444444444</v>
      </c>
      <c r="G17012" t="s">
        <v>1441</v>
      </c>
      <c r="H17012" t="s">
        <v>31798</v>
      </c>
      <c r="I17012">
        <v>692.08100000000002</v>
      </c>
    </row>
    <row r="17013" spans="1:9" x14ac:dyDescent="0.25">
      <c r="A17013" t="s">
        <v>31799</v>
      </c>
      <c r="B17013">
        <v>13110</v>
      </c>
      <c r="C17013" s="2">
        <f t="shared" si="1744"/>
        <v>44398</v>
      </c>
      <c r="D17013" s="1">
        <f>TIMEVALUE("11:32:29")</f>
        <v>0.4808912037037037</v>
      </c>
      <c r="E17013" s="2">
        <f t="shared" si="1745"/>
        <v>44398</v>
      </c>
      <c r="F17013" s="1">
        <f>TIMEVALUE("11:34:39")</f>
        <v>0.48239583333333336</v>
      </c>
      <c r="G17013" t="s">
        <v>496</v>
      </c>
      <c r="H17013" t="s">
        <v>18027</v>
      </c>
      <c r="I17013">
        <v>692.05499999999995</v>
      </c>
    </row>
    <row r="17014" spans="1:9" x14ac:dyDescent="0.25">
      <c r="A17014" t="s">
        <v>31800</v>
      </c>
      <c r="B17014">
        <v>13110</v>
      </c>
      <c r="C17014" s="2">
        <f t="shared" si="1744"/>
        <v>44398</v>
      </c>
      <c r="D17014" s="1">
        <f>TIMEVALUE("11:37:17")</f>
        <v>0.48422453703703705</v>
      </c>
      <c r="E17014" s="2">
        <f t="shared" si="1745"/>
        <v>44398</v>
      </c>
      <c r="F17014" s="1">
        <f>TIMEVALUE("11:40:04")</f>
        <v>0.48615740740740743</v>
      </c>
      <c r="G17014" t="s">
        <v>358</v>
      </c>
      <c r="H17014" t="s">
        <v>31801</v>
      </c>
      <c r="I17014">
        <v>694.53099999999995</v>
      </c>
    </row>
    <row r="17015" spans="1:9" x14ac:dyDescent="0.25">
      <c r="A17015" t="s">
        <v>31802</v>
      </c>
      <c r="B17015">
        <v>13110</v>
      </c>
      <c r="C17015" s="2">
        <f t="shared" si="1744"/>
        <v>44398</v>
      </c>
      <c r="D17015" s="1">
        <f>TIMEVALUE("11:50:41")</f>
        <v>0.49353009259259262</v>
      </c>
      <c r="E17015" s="2">
        <f t="shared" si="1745"/>
        <v>44398</v>
      </c>
      <c r="F17015" s="1">
        <f>TIMEVALUE("12:01:17")</f>
        <v>0.50089120370370366</v>
      </c>
      <c r="G17015" t="s">
        <v>142</v>
      </c>
      <c r="H17015" t="s">
        <v>31803</v>
      </c>
      <c r="I17015">
        <v>691.91</v>
      </c>
    </row>
    <row r="17016" spans="1:9" x14ac:dyDescent="0.25">
      <c r="A17016" t="s">
        <v>31804</v>
      </c>
      <c r="B17016">
        <v>13110</v>
      </c>
      <c r="C17016" s="2">
        <f t="shared" si="1744"/>
        <v>44398</v>
      </c>
      <c r="D17016" s="1">
        <f>TIMEVALUE("10:17:49")</f>
        <v>0.42903935185185182</v>
      </c>
      <c r="E17016" s="2">
        <f t="shared" si="1745"/>
        <v>44398</v>
      </c>
      <c r="F17016" s="1">
        <f>TIMEVALUE("10:23:22")</f>
        <v>0.43289351851851854</v>
      </c>
      <c r="G17016" t="s">
        <v>297</v>
      </c>
      <c r="H17016" t="s">
        <v>31805</v>
      </c>
      <c r="I17016">
        <v>691.73</v>
      </c>
    </row>
    <row r="17017" spans="1:9" x14ac:dyDescent="0.25">
      <c r="A17017" t="s">
        <v>31806</v>
      </c>
      <c r="B17017">
        <v>13110</v>
      </c>
      <c r="C17017" s="2">
        <f t="shared" si="1744"/>
        <v>44398</v>
      </c>
      <c r="D17017" s="1">
        <f>TIMEVALUE("09:04:02")</f>
        <v>0.3778009259259259</v>
      </c>
      <c r="E17017" s="2">
        <f t="shared" si="1745"/>
        <v>44398</v>
      </c>
      <c r="F17017" s="1">
        <f>TIMEVALUE("09:12:35")</f>
        <v>0.38373842592592594</v>
      </c>
      <c r="G17017" t="s">
        <v>76</v>
      </c>
      <c r="H17017" t="s">
        <v>17525</v>
      </c>
      <c r="I17017">
        <v>692.77099999999996</v>
      </c>
    </row>
    <row r="17018" spans="1:9" x14ac:dyDescent="0.25">
      <c r="A17018" t="s">
        <v>31807</v>
      </c>
      <c r="B17018">
        <v>13110</v>
      </c>
      <c r="C17018" s="2">
        <f t="shared" si="1744"/>
        <v>44398</v>
      </c>
      <c r="D17018" s="1">
        <f>TIMEVALUE("09:15:20")</f>
        <v>0.38564814814814813</v>
      </c>
      <c r="E17018" s="2">
        <f t="shared" si="1745"/>
        <v>44398</v>
      </c>
      <c r="F17018" s="1">
        <f>TIMEVALUE("09:26:25")</f>
        <v>0.39334490740740741</v>
      </c>
      <c r="G17018" t="s">
        <v>1411</v>
      </c>
      <c r="H17018" t="s">
        <v>2515</v>
      </c>
      <c r="I17018">
        <v>692.77700000000004</v>
      </c>
    </row>
    <row r="17019" spans="1:9" x14ac:dyDescent="0.25">
      <c r="A17019" t="s">
        <v>31808</v>
      </c>
      <c r="B17019">
        <v>13110</v>
      </c>
      <c r="C17019" s="2">
        <f t="shared" si="1744"/>
        <v>44398</v>
      </c>
      <c r="D17019" s="1">
        <f>TIMEVALUE("09:28:10")</f>
        <v>0.39456018518518521</v>
      </c>
      <c r="E17019" s="2">
        <f t="shared" si="1745"/>
        <v>44398</v>
      </c>
      <c r="F17019" s="1">
        <f>TIMEVALUE("09:30:38")</f>
        <v>0.39627314814814812</v>
      </c>
      <c r="G17019" t="s">
        <v>691</v>
      </c>
      <c r="H17019" t="s">
        <v>31809</v>
      </c>
      <c r="I17019">
        <v>693.66</v>
      </c>
    </row>
    <row r="17020" spans="1:9" x14ac:dyDescent="0.25">
      <c r="A17020" t="s">
        <v>31810</v>
      </c>
      <c r="B17020">
        <v>13110</v>
      </c>
      <c r="C17020" s="2">
        <f t="shared" si="1744"/>
        <v>44398</v>
      </c>
      <c r="D17020" s="1">
        <f>TIMEVALUE("09:32:05")</f>
        <v>0.39728009259259262</v>
      </c>
      <c r="E17020" s="2">
        <f t="shared" si="1745"/>
        <v>44398</v>
      </c>
      <c r="F17020" s="1">
        <f>TIMEVALUE("09:37:01")</f>
        <v>0.4007060185185185</v>
      </c>
      <c r="G17020" t="s">
        <v>2229</v>
      </c>
      <c r="H17020" t="s">
        <v>31811</v>
      </c>
      <c r="I17020">
        <v>692.65899999999999</v>
      </c>
    </row>
    <row r="17021" spans="1:9" x14ac:dyDescent="0.25">
      <c r="A17021" t="s">
        <v>31812</v>
      </c>
      <c r="B17021">
        <v>13110</v>
      </c>
      <c r="C17021" s="2">
        <f t="shared" si="1744"/>
        <v>44398</v>
      </c>
      <c r="D17021" s="1">
        <f>TIMEVALUE("09:39:16")</f>
        <v>0.40226851851851853</v>
      </c>
      <c r="E17021" s="2">
        <f t="shared" si="1745"/>
        <v>44398</v>
      </c>
      <c r="F17021" s="1">
        <f>TIMEVALUE("09:42:44")</f>
        <v>0.40467592592592594</v>
      </c>
      <c r="G17021" t="s">
        <v>535</v>
      </c>
      <c r="H17021" t="s">
        <v>31813</v>
      </c>
      <c r="I17021">
        <v>692.56</v>
      </c>
    </row>
    <row r="17022" spans="1:9" x14ac:dyDescent="0.25">
      <c r="A17022" t="s">
        <v>31814</v>
      </c>
      <c r="B17022">
        <v>13110</v>
      </c>
      <c r="C17022" s="2">
        <f t="shared" si="1744"/>
        <v>44398</v>
      </c>
      <c r="D17022" s="1">
        <f>TIMEVALUE("09:44:41")</f>
        <v>0.4060300925925926</v>
      </c>
      <c r="E17022" s="2">
        <f t="shared" si="1745"/>
        <v>44398</v>
      </c>
      <c r="F17022" s="1">
        <f>TIMEVALUE("09:47:11")</f>
        <v>0.4077662037037037</v>
      </c>
      <c r="G17022" t="s">
        <v>458</v>
      </c>
      <c r="H17022" t="s">
        <v>31815</v>
      </c>
      <c r="I17022">
        <v>692.50599999999997</v>
      </c>
    </row>
    <row r="17023" spans="1:9" x14ac:dyDescent="0.25">
      <c r="A17023" t="s">
        <v>31816</v>
      </c>
      <c r="B17023">
        <v>13110</v>
      </c>
      <c r="C17023" s="2">
        <f t="shared" si="1744"/>
        <v>44398</v>
      </c>
      <c r="D17023" s="1">
        <f>TIMEVALUE("09:48:42")</f>
        <v>0.40881944444444446</v>
      </c>
      <c r="E17023" s="2">
        <f t="shared" si="1745"/>
        <v>44398</v>
      </c>
      <c r="F17023" s="1">
        <f>TIMEVALUE("09:49:16")</f>
        <v>0.40921296296296295</v>
      </c>
      <c r="G17023" t="s">
        <v>17674</v>
      </c>
      <c r="H17023" t="s">
        <v>31817</v>
      </c>
      <c r="I17023">
        <v>692.41399999999999</v>
      </c>
    </row>
    <row r="17024" spans="1:9" x14ac:dyDescent="0.25">
      <c r="A17024" t="s">
        <v>31818</v>
      </c>
      <c r="B17024">
        <v>13110</v>
      </c>
      <c r="C17024" s="2">
        <f t="shared" si="1744"/>
        <v>44398</v>
      </c>
      <c r="D17024" s="1">
        <f>TIMEVALUE("09:50:39")</f>
        <v>0.41017361111111111</v>
      </c>
      <c r="E17024" s="2">
        <f t="shared" si="1745"/>
        <v>44398</v>
      </c>
      <c r="F17024" s="1">
        <f>TIMEVALUE("09:51:37")</f>
        <v>0.41084490740740742</v>
      </c>
      <c r="G17024" t="s">
        <v>2871</v>
      </c>
      <c r="H17024" t="s">
        <v>15087</v>
      </c>
      <c r="I17024">
        <v>692.36400000000003</v>
      </c>
    </row>
    <row r="17025" spans="1:9" x14ac:dyDescent="0.25">
      <c r="A17025" t="s">
        <v>31819</v>
      </c>
      <c r="B17025">
        <v>13110</v>
      </c>
      <c r="C17025" s="2">
        <f t="shared" si="1744"/>
        <v>44398</v>
      </c>
      <c r="D17025" s="1">
        <f>TIMEVALUE("09:53:25")</f>
        <v>0.4120949074074074</v>
      </c>
      <c r="E17025" s="2">
        <f t="shared" si="1745"/>
        <v>44398</v>
      </c>
      <c r="F17025" s="1">
        <f>TIMEVALUE("09:54:58")</f>
        <v>0.41317129629629629</v>
      </c>
      <c r="G17025" t="s">
        <v>427</v>
      </c>
      <c r="H17025" t="s">
        <v>16377</v>
      </c>
      <c r="I17025">
        <v>692.35799999999995</v>
      </c>
    </row>
    <row r="17026" spans="1:9" x14ac:dyDescent="0.25">
      <c r="A17026" t="s">
        <v>31820</v>
      </c>
      <c r="B17026">
        <v>13110</v>
      </c>
      <c r="C17026" s="2">
        <f t="shared" si="1744"/>
        <v>44398</v>
      </c>
      <c r="D17026" s="1">
        <f>TIMEVALUE("09:56:20")</f>
        <v>0.41412037037037036</v>
      </c>
      <c r="E17026" s="2">
        <f t="shared" si="1745"/>
        <v>44398</v>
      </c>
      <c r="F17026" s="1">
        <f>TIMEVALUE("09:57:37")</f>
        <v>0.41501157407407407</v>
      </c>
      <c r="G17026" t="s">
        <v>2186</v>
      </c>
      <c r="H17026" t="s">
        <v>3959</v>
      </c>
      <c r="I17026">
        <v>692.29499999999996</v>
      </c>
    </row>
    <row r="17027" spans="1:9" x14ac:dyDescent="0.25">
      <c r="A17027" t="s">
        <v>31821</v>
      </c>
      <c r="B17027">
        <v>13110</v>
      </c>
      <c r="C17027" s="2">
        <f t="shared" si="1744"/>
        <v>44398</v>
      </c>
      <c r="D17027" s="1">
        <f>TIMEVALUE("09:58:53")</f>
        <v>0.41589120370370369</v>
      </c>
      <c r="E17027" s="2">
        <f t="shared" si="1745"/>
        <v>44398</v>
      </c>
      <c r="F17027" s="1">
        <f>TIMEVALUE("10:02:06")</f>
        <v>0.41812500000000002</v>
      </c>
      <c r="G17027" t="s">
        <v>209</v>
      </c>
      <c r="H17027" t="s">
        <v>20111</v>
      </c>
      <c r="I17027">
        <v>692.21799999999996</v>
      </c>
    </row>
    <row r="17028" spans="1:9" x14ac:dyDescent="0.25">
      <c r="A17028" t="s">
        <v>31822</v>
      </c>
      <c r="B17028">
        <v>13110</v>
      </c>
      <c r="C17028" s="2">
        <f t="shared" si="1744"/>
        <v>44398</v>
      </c>
      <c r="D17028" s="1">
        <f>TIMEVALUE("10:03:13")</f>
        <v>0.41890046296296296</v>
      </c>
      <c r="E17028" s="2">
        <f t="shared" si="1745"/>
        <v>44398</v>
      </c>
      <c r="F17028" s="1">
        <f>TIMEVALUE("10:13:52")</f>
        <v>0.42629629629629628</v>
      </c>
      <c r="G17028" t="s">
        <v>1700</v>
      </c>
      <c r="H17028" t="s">
        <v>31823</v>
      </c>
      <c r="I17028">
        <v>692.38699999999994</v>
      </c>
    </row>
    <row r="17029" spans="1:9" x14ac:dyDescent="0.25">
      <c r="A17029" t="s">
        <v>31824</v>
      </c>
      <c r="B17029">
        <v>13110</v>
      </c>
      <c r="C17029" s="2">
        <f t="shared" si="1744"/>
        <v>44398</v>
      </c>
      <c r="D17029" s="1">
        <f>TIMEVALUE("08:52:29")</f>
        <v>0.36978009259259259</v>
      </c>
      <c r="E17029" s="2">
        <f t="shared" si="1745"/>
        <v>44398</v>
      </c>
      <c r="F17029" s="1">
        <f>TIMEVALUE("08:56:44")</f>
        <v>0.3727314814814815</v>
      </c>
      <c r="G17029" t="s">
        <v>2125</v>
      </c>
      <c r="H17029" t="s">
        <v>31825</v>
      </c>
      <c r="I17029">
        <v>692.00599999999997</v>
      </c>
    </row>
    <row r="17030" spans="1:9" x14ac:dyDescent="0.25">
      <c r="A17030" t="s">
        <v>31826</v>
      </c>
      <c r="B17030">
        <v>13141</v>
      </c>
      <c r="C17030" s="2">
        <f>DATEVALUE("2025-07-19")</f>
        <v>44395</v>
      </c>
      <c r="D17030" s="1">
        <f>TIMEVALUE("12:56:09")</f>
        <v>0.53899305555555554</v>
      </c>
      <c r="E17030" s="2">
        <f>DATEVALUE("2025-07-19")</f>
        <v>44395</v>
      </c>
      <c r="F17030" s="1">
        <f>TIMEVALUE("13:04:25")</f>
        <v>0.54473379629629626</v>
      </c>
      <c r="G17030" t="s">
        <v>385</v>
      </c>
      <c r="H17030" t="s">
        <v>31827</v>
      </c>
      <c r="I17030">
        <v>697.37800000000004</v>
      </c>
    </row>
    <row r="17031" spans="1:9" x14ac:dyDescent="0.25">
      <c r="A17031" t="s">
        <v>31828</v>
      </c>
      <c r="B17031">
        <v>13141</v>
      </c>
      <c r="C17031" s="2">
        <f>DATEVALUE("2025-07-19")</f>
        <v>44395</v>
      </c>
      <c r="D17031" s="1">
        <f>TIMEVALUE("13:13:12")</f>
        <v>0.55083333333333329</v>
      </c>
      <c r="E17031" s="2">
        <f>DATEVALUE("2025-07-19")</f>
        <v>44395</v>
      </c>
      <c r="F17031" s="1">
        <f>TIMEVALUE("13:30:25")</f>
        <v>0.56278935185185186</v>
      </c>
      <c r="G17031" t="s">
        <v>31829</v>
      </c>
      <c r="H17031" t="s">
        <v>31830</v>
      </c>
      <c r="I17031">
        <v>697.38400000000001</v>
      </c>
    </row>
    <row r="17032" spans="1:9" x14ac:dyDescent="0.25">
      <c r="A17032" t="s">
        <v>31831</v>
      </c>
      <c r="B17032">
        <v>13120</v>
      </c>
      <c r="C17032" s="2">
        <f t="shared" ref="C17032:C17041" si="1746">DATEVALUE("2025-07-24")</f>
        <v>44400</v>
      </c>
      <c r="D17032" s="1">
        <f>TIMEVALUE("08:34:38")</f>
        <v>0.35738425925925926</v>
      </c>
      <c r="E17032" s="2">
        <f t="shared" ref="E17032:E17041" si="1747">DATEVALUE("2025-07-24")</f>
        <v>44400</v>
      </c>
      <c r="F17032" s="1">
        <f>TIMEVALUE("08:37:30")</f>
        <v>0.359375</v>
      </c>
      <c r="G17032" t="s">
        <v>2910</v>
      </c>
      <c r="H17032" t="s">
        <v>31832</v>
      </c>
      <c r="I17032">
        <v>697.31</v>
      </c>
    </row>
    <row r="17033" spans="1:9" x14ac:dyDescent="0.25">
      <c r="A17033" t="s">
        <v>31833</v>
      </c>
      <c r="B17033">
        <v>13120</v>
      </c>
      <c r="C17033" s="2">
        <f t="shared" si="1746"/>
        <v>44400</v>
      </c>
      <c r="D17033" s="1">
        <f>TIMEVALUE("08:39:53")</f>
        <v>0.36103009259259261</v>
      </c>
      <c r="E17033" s="2">
        <f t="shared" si="1747"/>
        <v>44400</v>
      </c>
      <c r="F17033" s="1">
        <f>TIMEVALUE("08:43:35")</f>
        <v>0.36359953703703701</v>
      </c>
      <c r="G17033" t="s">
        <v>2522</v>
      </c>
      <c r="H17033" t="s">
        <v>31834</v>
      </c>
      <c r="I17033">
        <v>697.22400000000005</v>
      </c>
    </row>
    <row r="17034" spans="1:9" x14ac:dyDescent="0.25">
      <c r="A17034" t="s">
        <v>31835</v>
      </c>
      <c r="B17034">
        <v>13120</v>
      </c>
      <c r="C17034" s="2">
        <f t="shared" si="1746"/>
        <v>44400</v>
      </c>
      <c r="D17034" s="1">
        <f>TIMEVALUE("08:45:21")</f>
        <v>0.36482638888888891</v>
      </c>
      <c r="E17034" s="2">
        <f t="shared" si="1747"/>
        <v>44400</v>
      </c>
      <c r="F17034" s="1">
        <f>TIMEVALUE("08:51:41")</f>
        <v>0.36922453703703706</v>
      </c>
      <c r="G17034" t="s">
        <v>3638</v>
      </c>
      <c r="H17034" t="s">
        <v>3788</v>
      </c>
      <c r="I17034">
        <v>697.08100000000002</v>
      </c>
    </row>
    <row r="17035" spans="1:9" x14ac:dyDescent="0.25">
      <c r="A17035" t="s">
        <v>31836</v>
      </c>
      <c r="B17035">
        <v>13120</v>
      </c>
      <c r="C17035" s="2">
        <f t="shared" si="1746"/>
        <v>44400</v>
      </c>
      <c r="D17035" s="1">
        <f>TIMEVALUE("08:53:22")</f>
        <v>0.37039351851851854</v>
      </c>
      <c r="E17035" s="2">
        <f t="shared" si="1747"/>
        <v>44400</v>
      </c>
      <c r="F17035" s="1">
        <f>TIMEVALUE("08:55:02")</f>
        <v>0.37155092592592592</v>
      </c>
      <c r="G17035" t="s">
        <v>2791</v>
      </c>
      <c r="H17035" t="s">
        <v>23340</v>
      </c>
      <c r="I17035">
        <v>697.005</v>
      </c>
    </row>
    <row r="17036" spans="1:9" x14ac:dyDescent="0.25">
      <c r="A17036" t="s">
        <v>31837</v>
      </c>
      <c r="B17036">
        <v>13120</v>
      </c>
      <c r="C17036" s="2">
        <f t="shared" si="1746"/>
        <v>44400</v>
      </c>
      <c r="D17036" s="1">
        <f>TIMEVALUE("08:56:38")</f>
        <v>0.37266203703703704</v>
      </c>
      <c r="E17036" s="2">
        <f t="shared" si="1747"/>
        <v>44400</v>
      </c>
      <c r="F17036" s="1">
        <f>TIMEVALUE("08:57:33")</f>
        <v>0.37329861111111112</v>
      </c>
      <c r="G17036" t="s">
        <v>261</v>
      </c>
      <c r="H17036" t="s">
        <v>107</v>
      </c>
      <c r="I17036">
        <v>696.90099999999995</v>
      </c>
    </row>
    <row r="17037" spans="1:9" x14ac:dyDescent="0.25">
      <c r="A17037" t="s">
        <v>31838</v>
      </c>
      <c r="B17037">
        <v>13120</v>
      </c>
      <c r="C17037" s="2">
        <f t="shared" si="1746"/>
        <v>44400</v>
      </c>
      <c r="D17037" s="1">
        <f>TIMEVALUE("08:58:59")</f>
        <v>0.37429398148148146</v>
      </c>
      <c r="E17037" s="2">
        <f t="shared" si="1747"/>
        <v>44400</v>
      </c>
      <c r="F17037" s="1">
        <f>TIMEVALUE("09:00:08")</f>
        <v>0.37509259259259259</v>
      </c>
      <c r="G17037" t="s">
        <v>2285</v>
      </c>
      <c r="H17037" t="s">
        <v>31839</v>
      </c>
      <c r="I17037">
        <v>696.91700000000003</v>
      </c>
    </row>
    <row r="17038" spans="1:9" x14ac:dyDescent="0.25">
      <c r="A17038" t="s">
        <v>31840</v>
      </c>
      <c r="B17038">
        <v>13120</v>
      </c>
      <c r="C17038" s="2">
        <f t="shared" si="1746"/>
        <v>44400</v>
      </c>
      <c r="D17038" s="1">
        <f>TIMEVALUE("09:01:26")</f>
        <v>0.3759953703703704</v>
      </c>
      <c r="E17038" s="2">
        <f t="shared" si="1747"/>
        <v>44400</v>
      </c>
      <c r="F17038" s="1">
        <f>TIMEVALUE("09:03:38")</f>
        <v>0.37752314814814814</v>
      </c>
      <c r="G17038" t="s">
        <v>452</v>
      </c>
      <c r="H17038" t="s">
        <v>27825</v>
      </c>
      <c r="I17038">
        <v>696.85900000000004</v>
      </c>
    </row>
    <row r="17039" spans="1:9" x14ac:dyDescent="0.25">
      <c r="A17039" t="s">
        <v>31841</v>
      </c>
      <c r="B17039">
        <v>13120</v>
      </c>
      <c r="C17039" s="2">
        <f t="shared" si="1746"/>
        <v>44400</v>
      </c>
      <c r="D17039" s="1">
        <f>TIMEVALUE("09:05:05")</f>
        <v>0.37853009259259257</v>
      </c>
      <c r="E17039" s="2">
        <f t="shared" si="1747"/>
        <v>44400</v>
      </c>
      <c r="F17039" s="1">
        <f>TIMEVALUE("09:09:23")</f>
        <v>0.3815162037037037</v>
      </c>
      <c r="G17039" t="s">
        <v>6673</v>
      </c>
      <c r="H17039" t="s">
        <v>31842</v>
      </c>
      <c r="I17039">
        <v>696.76099999999997</v>
      </c>
    </row>
    <row r="17040" spans="1:9" x14ac:dyDescent="0.25">
      <c r="A17040" t="s">
        <v>31843</v>
      </c>
      <c r="B17040">
        <v>13120</v>
      </c>
      <c r="C17040" s="2">
        <f t="shared" si="1746"/>
        <v>44400</v>
      </c>
      <c r="D17040" s="1">
        <f>TIMEVALUE("09:10:54")</f>
        <v>0.38256944444444446</v>
      </c>
      <c r="E17040" s="2">
        <f t="shared" si="1747"/>
        <v>44400</v>
      </c>
      <c r="F17040" s="1">
        <f>TIMEVALUE("09:13:45")</f>
        <v>0.3845486111111111</v>
      </c>
      <c r="G17040" t="s">
        <v>604</v>
      </c>
      <c r="H17040" t="s">
        <v>31844</v>
      </c>
      <c r="I17040">
        <v>696.726</v>
      </c>
    </row>
    <row r="17041" spans="1:9" x14ac:dyDescent="0.25">
      <c r="A17041" t="s">
        <v>31845</v>
      </c>
      <c r="B17041">
        <v>13120</v>
      </c>
      <c r="C17041" s="2">
        <f t="shared" si="1746"/>
        <v>44400</v>
      </c>
      <c r="D17041" s="1">
        <f>TIMEVALUE("08:08:38")</f>
        <v>0.33932870370370372</v>
      </c>
      <c r="E17041" s="2">
        <f t="shared" si="1747"/>
        <v>44400</v>
      </c>
      <c r="F17041" s="1">
        <f>TIMEVALUE("08:22:25")</f>
        <v>0.34890046296296295</v>
      </c>
      <c r="G17041" t="s">
        <v>10090</v>
      </c>
      <c r="H17041" t="s">
        <v>31846</v>
      </c>
      <c r="I17041">
        <v>696.66700000000003</v>
      </c>
    </row>
    <row r="17042" spans="1:9" x14ac:dyDescent="0.25">
      <c r="A17042" t="s">
        <v>31847</v>
      </c>
      <c r="B17042">
        <v>13141</v>
      </c>
      <c r="C17042" s="2">
        <f t="shared" ref="C17042:C17068" si="1748">DATEVALUE("2025-07-19")</f>
        <v>44395</v>
      </c>
      <c r="D17042" s="1">
        <f>TIMEVALUE("12:39:49")</f>
        <v>0.52765046296296292</v>
      </c>
      <c r="E17042" s="2">
        <f t="shared" ref="E17042:E17068" si="1749">DATEVALUE("2025-07-19")</f>
        <v>44395</v>
      </c>
      <c r="F17042" s="1">
        <f>TIMEVALUE("12:46:35")</f>
        <v>0.53234953703703702</v>
      </c>
      <c r="G17042" t="s">
        <v>3007</v>
      </c>
      <c r="H17042" t="s">
        <v>29625</v>
      </c>
      <c r="I17042">
        <v>696.93700000000001</v>
      </c>
    </row>
    <row r="17043" spans="1:9" x14ac:dyDescent="0.25">
      <c r="A17043" t="s">
        <v>31848</v>
      </c>
      <c r="B17043">
        <v>13141</v>
      </c>
      <c r="C17043" s="2">
        <f t="shared" si="1748"/>
        <v>44395</v>
      </c>
      <c r="D17043" s="1">
        <f>TIMEVALUE("10:45:38")</f>
        <v>0.44835648148148149</v>
      </c>
      <c r="E17043" s="2">
        <f t="shared" si="1749"/>
        <v>44395</v>
      </c>
      <c r="F17043" s="1">
        <f>TIMEVALUE("10:50:13")</f>
        <v>0.45153935185185184</v>
      </c>
      <c r="G17043" t="s">
        <v>6560</v>
      </c>
      <c r="H17043" t="s">
        <v>25753</v>
      </c>
      <c r="I17043">
        <v>697.35699999999997</v>
      </c>
    </row>
    <row r="17044" spans="1:9" x14ac:dyDescent="0.25">
      <c r="A17044" t="s">
        <v>31849</v>
      </c>
      <c r="B17044">
        <v>13141</v>
      </c>
      <c r="C17044" s="2">
        <f t="shared" si="1748"/>
        <v>44395</v>
      </c>
      <c r="D17044" s="1">
        <f>TIMEVALUE("10:58:45")</f>
        <v>0.45746527777777779</v>
      </c>
      <c r="E17044" s="2">
        <f t="shared" si="1749"/>
        <v>44395</v>
      </c>
      <c r="F17044" s="1">
        <f>TIMEVALUE("11:07:42")</f>
        <v>0.46368055555555554</v>
      </c>
      <c r="G17044" t="s">
        <v>3669</v>
      </c>
      <c r="H17044" t="s">
        <v>18080</v>
      </c>
      <c r="I17044">
        <v>697.47199999999998</v>
      </c>
    </row>
    <row r="17045" spans="1:9" x14ac:dyDescent="0.25">
      <c r="A17045" t="s">
        <v>31850</v>
      </c>
      <c r="B17045">
        <v>13141</v>
      </c>
      <c r="C17045" s="2">
        <f t="shared" si="1748"/>
        <v>44395</v>
      </c>
      <c r="D17045" s="1">
        <f>TIMEVALUE("11:15:02")</f>
        <v>0.46877314814814813</v>
      </c>
      <c r="E17045" s="2">
        <f t="shared" si="1749"/>
        <v>44395</v>
      </c>
      <c r="F17045" s="1">
        <f>TIMEVALUE("11:44:00")</f>
        <v>0.48888888888888887</v>
      </c>
      <c r="G17045" t="s">
        <v>9197</v>
      </c>
      <c r="H17045" t="s">
        <v>23827</v>
      </c>
      <c r="I17045">
        <v>697.18</v>
      </c>
    </row>
    <row r="17046" spans="1:9" x14ac:dyDescent="0.25">
      <c r="A17046" t="s">
        <v>31851</v>
      </c>
      <c r="B17046">
        <v>13141</v>
      </c>
      <c r="C17046" s="2">
        <f t="shared" si="1748"/>
        <v>44395</v>
      </c>
      <c r="D17046" s="1">
        <f>TIMEVALUE("11:47:04")</f>
        <v>0.49101851851851852</v>
      </c>
      <c r="E17046" s="2">
        <f t="shared" si="1749"/>
        <v>44395</v>
      </c>
      <c r="F17046" s="1">
        <f>TIMEVALUE("11:52:01")</f>
        <v>0.4944560185185185</v>
      </c>
      <c r="G17046" t="s">
        <v>646</v>
      </c>
      <c r="H17046" t="s">
        <v>27761</v>
      </c>
      <c r="I17046">
        <v>697.245</v>
      </c>
    </row>
    <row r="17047" spans="1:9" x14ac:dyDescent="0.25">
      <c r="A17047" t="s">
        <v>31852</v>
      </c>
      <c r="B17047">
        <v>13141</v>
      </c>
      <c r="C17047" s="2">
        <f t="shared" si="1748"/>
        <v>44395</v>
      </c>
      <c r="D17047" s="1">
        <f>TIMEVALUE("11:55:13")</f>
        <v>0.49667824074074074</v>
      </c>
      <c r="E17047" s="2">
        <f t="shared" si="1749"/>
        <v>44395</v>
      </c>
      <c r="F17047" s="1">
        <f>TIMEVALUE("11:58:58")</f>
        <v>0.49928240740740742</v>
      </c>
      <c r="G17047" t="s">
        <v>3362</v>
      </c>
      <c r="H17047" t="s">
        <v>29230</v>
      </c>
      <c r="I17047">
        <v>697.23500000000001</v>
      </c>
    </row>
    <row r="17048" spans="1:9" x14ac:dyDescent="0.25">
      <c r="A17048" t="s">
        <v>31853</v>
      </c>
      <c r="B17048">
        <v>13141</v>
      </c>
      <c r="C17048" s="2">
        <f t="shared" si="1748"/>
        <v>44395</v>
      </c>
      <c r="D17048" s="1">
        <f>TIMEVALUE("12:01:01")</f>
        <v>0.50070601851851848</v>
      </c>
      <c r="E17048" s="2">
        <f t="shared" si="1749"/>
        <v>44395</v>
      </c>
      <c r="F17048" s="1">
        <f>TIMEVALUE("12:02:48")</f>
        <v>0.50194444444444442</v>
      </c>
      <c r="G17048" t="s">
        <v>508</v>
      </c>
      <c r="H17048" t="s">
        <v>23063</v>
      </c>
      <c r="I17048">
        <v>697.13099999999997</v>
      </c>
    </row>
    <row r="17049" spans="1:9" x14ac:dyDescent="0.25">
      <c r="A17049" t="s">
        <v>31854</v>
      </c>
      <c r="B17049">
        <v>13141</v>
      </c>
      <c r="C17049" s="2">
        <f t="shared" si="1748"/>
        <v>44395</v>
      </c>
      <c r="D17049" s="1">
        <f>TIMEVALUE("12:07:16")</f>
        <v>0.50504629629629627</v>
      </c>
      <c r="E17049" s="2">
        <f t="shared" si="1749"/>
        <v>44395</v>
      </c>
      <c r="F17049" s="1">
        <f>TIMEVALUE("12:09:03")</f>
        <v>0.50628472222222221</v>
      </c>
      <c r="G17049" t="s">
        <v>508</v>
      </c>
      <c r="H17049" t="s">
        <v>31358</v>
      </c>
      <c r="I17049">
        <v>697.11800000000005</v>
      </c>
    </row>
    <row r="17050" spans="1:9" x14ac:dyDescent="0.25">
      <c r="A17050" t="s">
        <v>31855</v>
      </c>
      <c r="B17050">
        <v>13141</v>
      </c>
      <c r="C17050" s="2">
        <f t="shared" si="1748"/>
        <v>44395</v>
      </c>
      <c r="D17050" s="1">
        <f>TIMEVALUE("12:10:43")</f>
        <v>0.50744212962962965</v>
      </c>
      <c r="E17050" s="2">
        <f t="shared" si="1749"/>
        <v>44395</v>
      </c>
      <c r="F17050" s="1">
        <f>TIMEVALUE("12:11:47")</f>
        <v>0.50818287037037035</v>
      </c>
      <c r="G17050" t="s">
        <v>2416</v>
      </c>
      <c r="H17050" t="s">
        <v>19539</v>
      </c>
      <c r="I17050">
        <v>697.10500000000002</v>
      </c>
    </row>
    <row r="17051" spans="1:9" x14ac:dyDescent="0.25">
      <c r="A17051" t="s">
        <v>31856</v>
      </c>
      <c r="B17051">
        <v>13141</v>
      </c>
      <c r="C17051" s="2">
        <f t="shared" si="1748"/>
        <v>44395</v>
      </c>
      <c r="D17051" s="1">
        <f>TIMEVALUE("12:13:51")</f>
        <v>0.5096180555555555</v>
      </c>
      <c r="E17051" s="2">
        <f t="shared" si="1749"/>
        <v>44395</v>
      </c>
      <c r="F17051" s="1">
        <f>TIMEVALUE("12:14:50")</f>
        <v>0.51030092592592591</v>
      </c>
      <c r="G17051" t="s">
        <v>2421</v>
      </c>
      <c r="H17051" t="s">
        <v>3660</v>
      </c>
      <c r="I17051">
        <v>697.01400000000001</v>
      </c>
    </row>
    <row r="17052" spans="1:9" x14ac:dyDescent="0.25">
      <c r="A17052" t="s">
        <v>31857</v>
      </c>
      <c r="B17052">
        <v>13141</v>
      </c>
      <c r="C17052" s="2">
        <f t="shared" si="1748"/>
        <v>44395</v>
      </c>
      <c r="D17052" s="1">
        <f>TIMEVALUE("12:16:25")</f>
        <v>0.51140046296296293</v>
      </c>
      <c r="E17052" s="2">
        <f t="shared" si="1749"/>
        <v>44395</v>
      </c>
      <c r="F17052" s="1">
        <f>TIMEVALUE("12:18:13")</f>
        <v>0.51265046296296302</v>
      </c>
      <c r="G17052" t="s">
        <v>464</v>
      </c>
      <c r="H17052" t="s">
        <v>31858</v>
      </c>
      <c r="I17052">
        <v>696.9</v>
      </c>
    </row>
    <row r="17053" spans="1:9" x14ac:dyDescent="0.25">
      <c r="A17053" t="s">
        <v>31859</v>
      </c>
      <c r="B17053">
        <v>13141</v>
      </c>
      <c r="C17053" s="2">
        <f t="shared" si="1748"/>
        <v>44395</v>
      </c>
      <c r="D17053" s="1">
        <f>TIMEVALUE("12:22:51")</f>
        <v>0.51586805555555559</v>
      </c>
      <c r="E17053" s="2">
        <f t="shared" si="1749"/>
        <v>44395</v>
      </c>
      <c r="F17053" s="1">
        <f>TIMEVALUE("12:25:40")</f>
        <v>0.51782407407407405</v>
      </c>
      <c r="G17053" t="s">
        <v>274</v>
      </c>
      <c r="H17053" t="s">
        <v>31860</v>
      </c>
      <c r="I17053">
        <v>696.85</v>
      </c>
    </row>
    <row r="17054" spans="1:9" x14ac:dyDescent="0.25">
      <c r="A17054" t="s">
        <v>31861</v>
      </c>
      <c r="B17054">
        <v>13141</v>
      </c>
      <c r="C17054" s="2">
        <f t="shared" si="1748"/>
        <v>44395</v>
      </c>
      <c r="D17054" s="1">
        <f>TIMEVALUE("12:27:50")</f>
        <v>0.51932870370370365</v>
      </c>
      <c r="E17054" s="2">
        <f t="shared" si="1749"/>
        <v>44395</v>
      </c>
      <c r="F17054" s="1">
        <f>TIMEVALUE("12:32:39")</f>
        <v>0.5226736111111111</v>
      </c>
      <c r="G17054" t="s">
        <v>3982</v>
      </c>
      <c r="H17054" t="s">
        <v>31862</v>
      </c>
      <c r="I17054">
        <v>696.81700000000001</v>
      </c>
    </row>
    <row r="17055" spans="1:9" x14ac:dyDescent="0.25">
      <c r="A17055" t="s">
        <v>31863</v>
      </c>
      <c r="B17055">
        <v>13141</v>
      </c>
      <c r="C17055" s="2">
        <f t="shared" si="1748"/>
        <v>44395</v>
      </c>
      <c r="D17055" s="1">
        <f>TIMEVALUE("10:28:14")</f>
        <v>0.43627314814814816</v>
      </c>
      <c r="E17055" s="2">
        <f t="shared" si="1749"/>
        <v>44395</v>
      </c>
      <c r="F17055" s="1">
        <f>TIMEVALUE("10:32:19")</f>
        <v>0.43910879629629629</v>
      </c>
      <c r="G17055" t="s">
        <v>2380</v>
      </c>
      <c r="H17055" t="s">
        <v>5987</v>
      </c>
      <c r="I17055">
        <v>696.66</v>
      </c>
    </row>
    <row r="17056" spans="1:9" x14ac:dyDescent="0.25">
      <c r="A17056" t="s">
        <v>31864</v>
      </c>
      <c r="B17056">
        <v>13141</v>
      </c>
      <c r="C17056" s="2">
        <f t="shared" si="1748"/>
        <v>44395</v>
      </c>
      <c r="D17056" s="1">
        <f>TIMEVALUE("09:15:31")</f>
        <v>0.38577546296296295</v>
      </c>
      <c r="E17056" s="2">
        <f t="shared" si="1749"/>
        <v>44395</v>
      </c>
      <c r="F17056" s="1">
        <f>TIMEVALUE("09:22:56")</f>
        <v>0.3909259259259259</v>
      </c>
      <c r="G17056" t="s">
        <v>2673</v>
      </c>
      <c r="H17056" t="s">
        <v>31865</v>
      </c>
      <c r="I17056">
        <v>697.28099999999995</v>
      </c>
    </row>
    <row r="17057" spans="1:9" x14ac:dyDescent="0.25">
      <c r="A17057" t="s">
        <v>31866</v>
      </c>
      <c r="B17057">
        <v>13141</v>
      </c>
      <c r="C17057" s="2">
        <f t="shared" si="1748"/>
        <v>44395</v>
      </c>
      <c r="D17057" s="1">
        <f>TIMEVALUE("09:33:15")</f>
        <v>0.39809027777777778</v>
      </c>
      <c r="E17057" s="2">
        <f t="shared" si="1749"/>
        <v>44395</v>
      </c>
      <c r="F17057" s="1">
        <f>TIMEVALUE("09:38:13")</f>
        <v>0.40153935185185186</v>
      </c>
      <c r="G17057" t="s">
        <v>367</v>
      </c>
      <c r="H17057" t="s">
        <v>19587</v>
      </c>
      <c r="I17057">
        <v>697.37</v>
      </c>
    </row>
    <row r="17058" spans="1:9" x14ac:dyDescent="0.25">
      <c r="A17058" t="s">
        <v>31867</v>
      </c>
      <c r="B17058">
        <v>13141</v>
      </c>
      <c r="C17058" s="2">
        <f t="shared" si="1748"/>
        <v>44395</v>
      </c>
      <c r="D17058" s="1">
        <f>TIMEVALUE("09:40:27")</f>
        <v>0.40309027777777778</v>
      </c>
      <c r="E17058" s="2">
        <f t="shared" si="1749"/>
        <v>44395</v>
      </c>
      <c r="F17058" s="1">
        <f>TIMEVALUE("09:43:46")</f>
        <v>0.40539351851851851</v>
      </c>
      <c r="G17058" t="s">
        <v>816</v>
      </c>
      <c r="H17058" t="s">
        <v>31868</v>
      </c>
      <c r="I17058">
        <v>697.34199999999998</v>
      </c>
    </row>
    <row r="17059" spans="1:9" x14ac:dyDescent="0.25">
      <c r="A17059" t="s">
        <v>31869</v>
      </c>
      <c r="B17059">
        <v>13141</v>
      </c>
      <c r="C17059" s="2">
        <f t="shared" si="1748"/>
        <v>44395</v>
      </c>
      <c r="D17059" s="1">
        <f>TIMEVALUE("09:46:03")</f>
        <v>0.40697916666666667</v>
      </c>
      <c r="E17059" s="2">
        <f t="shared" si="1749"/>
        <v>44395</v>
      </c>
      <c r="F17059" s="1">
        <f>TIMEVALUE("09:48:54")</f>
        <v>0.40895833333333331</v>
      </c>
      <c r="G17059" t="s">
        <v>604</v>
      </c>
      <c r="H17059" t="s">
        <v>31870</v>
      </c>
      <c r="I17059">
        <v>697.23400000000004</v>
      </c>
    </row>
    <row r="17060" spans="1:9" x14ac:dyDescent="0.25">
      <c r="A17060" t="s">
        <v>31871</v>
      </c>
      <c r="B17060">
        <v>13141</v>
      </c>
      <c r="C17060" s="2">
        <f t="shared" si="1748"/>
        <v>44395</v>
      </c>
      <c r="D17060" s="1">
        <f>TIMEVALUE("09:51:00")</f>
        <v>0.41041666666666665</v>
      </c>
      <c r="E17060" s="2">
        <f t="shared" si="1749"/>
        <v>44395</v>
      </c>
      <c r="F17060" s="1">
        <f>TIMEVALUE("09:53:13")</f>
        <v>0.41195601851851854</v>
      </c>
      <c r="G17060" t="s">
        <v>560</v>
      </c>
      <c r="H17060" t="s">
        <v>31872</v>
      </c>
      <c r="I17060">
        <v>697.17</v>
      </c>
    </row>
    <row r="17061" spans="1:9" x14ac:dyDescent="0.25">
      <c r="A17061" t="s">
        <v>31873</v>
      </c>
      <c r="B17061">
        <v>13141</v>
      </c>
      <c r="C17061" s="2">
        <f t="shared" si="1748"/>
        <v>44395</v>
      </c>
      <c r="D17061" s="1">
        <f>TIMEVALUE("09:54:55")</f>
        <v>0.41313657407407406</v>
      </c>
      <c r="E17061" s="2">
        <f t="shared" si="1749"/>
        <v>44395</v>
      </c>
      <c r="F17061" s="1">
        <f>TIMEVALUE("09:58:04")</f>
        <v>0.41532407407407407</v>
      </c>
      <c r="G17061" t="s">
        <v>3543</v>
      </c>
      <c r="H17061" t="s">
        <v>31874</v>
      </c>
      <c r="I17061">
        <v>697.09400000000005</v>
      </c>
    </row>
    <row r="17062" spans="1:9" x14ac:dyDescent="0.25">
      <c r="A17062" t="s">
        <v>31875</v>
      </c>
      <c r="B17062">
        <v>13141</v>
      </c>
      <c r="C17062" s="2">
        <f t="shared" si="1748"/>
        <v>44395</v>
      </c>
      <c r="D17062" s="1">
        <f>TIMEVALUE("10:00:26")</f>
        <v>0.41696759259259258</v>
      </c>
      <c r="E17062" s="2">
        <f t="shared" si="1749"/>
        <v>44395</v>
      </c>
      <c r="F17062" s="1">
        <f>TIMEVALUE("10:02:50")</f>
        <v>0.41863425925925923</v>
      </c>
      <c r="G17062" t="s">
        <v>667</v>
      </c>
      <c r="H17062" t="s">
        <v>31876</v>
      </c>
      <c r="I17062">
        <v>697.07399999999996</v>
      </c>
    </row>
    <row r="17063" spans="1:9" x14ac:dyDescent="0.25">
      <c r="A17063" t="s">
        <v>31877</v>
      </c>
      <c r="B17063">
        <v>13141</v>
      </c>
      <c r="C17063" s="2">
        <f t="shared" si="1748"/>
        <v>44395</v>
      </c>
      <c r="D17063" s="1">
        <f>TIMEVALUE("10:04:57")</f>
        <v>0.42010416666666667</v>
      </c>
      <c r="E17063" s="2">
        <f t="shared" si="1749"/>
        <v>44395</v>
      </c>
      <c r="F17063" s="1">
        <f>TIMEVALUE("10:05:57")</f>
        <v>0.42079861111111111</v>
      </c>
      <c r="G17063" t="s">
        <v>17551</v>
      </c>
      <c r="H17063" t="s">
        <v>23716</v>
      </c>
      <c r="I17063">
        <v>697.01099999999997</v>
      </c>
    </row>
    <row r="17064" spans="1:9" x14ac:dyDescent="0.25">
      <c r="A17064" t="s">
        <v>31878</v>
      </c>
      <c r="B17064">
        <v>13141</v>
      </c>
      <c r="C17064" s="2">
        <f t="shared" si="1748"/>
        <v>44395</v>
      </c>
      <c r="D17064" s="1">
        <f>TIMEVALUE("10:07:44")</f>
        <v>0.42203703703703704</v>
      </c>
      <c r="E17064" s="2">
        <f t="shared" si="1749"/>
        <v>44395</v>
      </c>
      <c r="F17064" s="1">
        <f>TIMEVALUE("10:09:21")</f>
        <v>0.4231597222222222</v>
      </c>
      <c r="G17064" t="s">
        <v>2220</v>
      </c>
      <c r="H17064" t="s">
        <v>5817</v>
      </c>
      <c r="I17064">
        <v>696.98800000000006</v>
      </c>
    </row>
    <row r="17065" spans="1:9" x14ac:dyDescent="0.25">
      <c r="A17065" t="s">
        <v>31879</v>
      </c>
      <c r="B17065">
        <v>13141</v>
      </c>
      <c r="C17065" s="2">
        <f t="shared" si="1748"/>
        <v>44395</v>
      </c>
      <c r="D17065" s="1">
        <f>TIMEVALUE("10:11:06")</f>
        <v>0.424375</v>
      </c>
      <c r="E17065" s="2">
        <f t="shared" si="1749"/>
        <v>44395</v>
      </c>
      <c r="F17065" s="1">
        <f>TIMEVALUE("10:12:12")</f>
        <v>0.4251388888888889</v>
      </c>
      <c r="G17065" t="s">
        <v>103</v>
      </c>
      <c r="H17065" t="s">
        <v>5920</v>
      </c>
      <c r="I17065">
        <v>696.90099999999995</v>
      </c>
    </row>
    <row r="17066" spans="1:9" x14ac:dyDescent="0.25">
      <c r="A17066" t="s">
        <v>31880</v>
      </c>
      <c r="B17066">
        <v>13141</v>
      </c>
      <c r="C17066" s="2">
        <f t="shared" si="1748"/>
        <v>44395</v>
      </c>
      <c r="D17066" s="1">
        <f>TIMEVALUE("10:14:19")</f>
        <v>0.42660879629629628</v>
      </c>
      <c r="E17066" s="2">
        <f t="shared" si="1749"/>
        <v>44395</v>
      </c>
      <c r="F17066" s="1">
        <f>TIMEVALUE("10:17:35")</f>
        <v>0.42887731481481484</v>
      </c>
      <c r="G17066" t="s">
        <v>3163</v>
      </c>
      <c r="H17066" t="s">
        <v>31881</v>
      </c>
      <c r="I17066">
        <v>696.85299999999995</v>
      </c>
    </row>
    <row r="17067" spans="1:9" x14ac:dyDescent="0.25">
      <c r="A17067" t="s">
        <v>31882</v>
      </c>
      <c r="B17067">
        <v>13141</v>
      </c>
      <c r="C17067" s="2">
        <f t="shared" si="1748"/>
        <v>44395</v>
      </c>
      <c r="D17067" s="1">
        <f>TIMEVALUE("10:19:32")</f>
        <v>0.43023148148148149</v>
      </c>
      <c r="E17067" s="2">
        <f t="shared" si="1749"/>
        <v>44395</v>
      </c>
      <c r="F17067" s="1">
        <f>TIMEVALUE("10:21:53")</f>
        <v>0.43186342592592591</v>
      </c>
      <c r="G17067" t="s">
        <v>242</v>
      </c>
      <c r="H17067" t="s">
        <v>31883</v>
      </c>
      <c r="I17067">
        <v>696.69299999999998</v>
      </c>
    </row>
    <row r="17068" spans="1:9" x14ac:dyDescent="0.25">
      <c r="A17068" t="s">
        <v>31884</v>
      </c>
      <c r="B17068">
        <v>13141</v>
      </c>
      <c r="C17068" s="2">
        <f t="shared" si="1748"/>
        <v>44395</v>
      </c>
      <c r="D17068" s="1">
        <f>TIMEVALUE("09:04:21")</f>
        <v>0.37802083333333331</v>
      </c>
      <c r="E17068" s="2">
        <f t="shared" si="1749"/>
        <v>44395</v>
      </c>
      <c r="F17068" s="1">
        <f>TIMEVALUE("09:07:57")</f>
        <v>0.38052083333333331</v>
      </c>
      <c r="G17068" t="s">
        <v>13627</v>
      </c>
      <c r="H17068" t="s">
        <v>31885</v>
      </c>
      <c r="I17068">
        <v>696.68799999999999</v>
      </c>
    </row>
    <row r="17069" spans="1:9" x14ac:dyDescent="0.25">
      <c r="A17069" t="s">
        <v>31886</v>
      </c>
      <c r="B17069">
        <v>13120</v>
      </c>
      <c r="C17069" s="2">
        <f t="shared" ref="C17069:C17093" si="1750">DATEVALUE("2025-07-23")</f>
        <v>44399</v>
      </c>
      <c r="D17069" s="1">
        <f>TIMEVALUE("15:12:34")</f>
        <v>0.63372685185185185</v>
      </c>
      <c r="E17069" s="2">
        <f t="shared" ref="E17069:E17093" si="1751">DATEVALUE("2025-07-23")</f>
        <v>44399</v>
      </c>
      <c r="F17069" s="1">
        <f>TIMEVALUE("15:23:11")</f>
        <v>0.64109953703703704</v>
      </c>
      <c r="G17069" t="s">
        <v>1112</v>
      </c>
      <c r="H17069" t="s">
        <v>31887</v>
      </c>
      <c r="I17069">
        <v>697.29300000000001</v>
      </c>
    </row>
    <row r="17070" spans="1:9" x14ac:dyDescent="0.25">
      <c r="A17070" t="s">
        <v>31888</v>
      </c>
      <c r="B17070">
        <v>13120</v>
      </c>
      <c r="C17070" s="2">
        <f t="shared" si="1750"/>
        <v>44399</v>
      </c>
      <c r="D17070" s="1">
        <f>TIMEVALUE("15:32:15")</f>
        <v>0.64739583333333328</v>
      </c>
      <c r="E17070" s="2">
        <f t="shared" si="1751"/>
        <v>44399</v>
      </c>
      <c r="F17070" s="1">
        <f>TIMEVALUE("15:38:58")</f>
        <v>0.65206018518518516</v>
      </c>
      <c r="G17070" t="s">
        <v>908</v>
      </c>
      <c r="H17070" t="s">
        <v>26508</v>
      </c>
      <c r="I17070">
        <v>697.24099999999999</v>
      </c>
    </row>
    <row r="17071" spans="1:9" x14ac:dyDescent="0.25">
      <c r="A17071" t="s">
        <v>31889</v>
      </c>
      <c r="B17071">
        <v>13120</v>
      </c>
      <c r="C17071" s="2">
        <f t="shared" si="1750"/>
        <v>44399</v>
      </c>
      <c r="D17071" s="1">
        <f>TIMEVALUE("15:41:10")</f>
        <v>0.65358796296296295</v>
      </c>
      <c r="E17071" s="2">
        <f t="shared" si="1751"/>
        <v>44399</v>
      </c>
      <c r="F17071" s="1">
        <f>TIMEVALUE("15:45:07")</f>
        <v>0.65633101851851849</v>
      </c>
      <c r="G17071" t="s">
        <v>2720</v>
      </c>
      <c r="H17071" t="s">
        <v>23577</v>
      </c>
      <c r="I17071">
        <v>697.30100000000004</v>
      </c>
    </row>
    <row r="17072" spans="1:9" x14ac:dyDescent="0.25">
      <c r="A17072" t="s">
        <v>31890</v>
      </c>
      <c r="B17072">
        <v>13120</v>
      </c>
      <c r="C17072" s="2">
        <f t="shared" si="1750"/>
        <v>44399</v>
      </c>
      <c r="D17072" s="1">
        <f>TIMEVALUE("15:47:03")</f>
        <v>0.65767361111111111</v>
      </c>
      <c r="E17072" s="2">
        <f t="shared" si="1751"/>
        <v>44399</v>
      </c>
      <c r="F17072" s="1">
        <f>TIMEVALUE("15:51:32")</f>
        <v>0.66078703703703701</v>
      </c>
      <c r="G17072" t="s">
        <v>10234</v>
      </c>
      <c r="H17072" t="s">
        <v>29036</v>
      </c>
      <c r="I17072">
        <v>697.08199999999999</v>
      </c>
    </row>
    <row r="17073" spans="1:9" x14ac:dyDescent="0.25">
      <c r="A17073" t="s">
        <v>31891</v>
      </c>
      <c r="B17073">
        <v>13120</v>
      </c>
      <c r="C17073" s="2">
        <f t="shared" si="1750"/>
        <v>44399</v>
      </c>
      <c r="D17073" s="1">
        <f>TIMEVALUE("15:53:08")</f>
        <v>0.66189814814814818</v>
      </c>
      <c r="E17073" s="2">
        <f t="shared" si="1751"/>
        <v>44399</v>
      </c>
      <c r="F17073" s="1">
        <f>TIMEVALUE("15:55:30")</f>
        <v>0.6635416666666667</v>
      </c>
      <c r="G17073" t="s">
        <v>264</v>
      </c>
      <c r="H17073" t="s">
        <v>18845</v>
      </c>
      <c r="I17073">
        <v>697.072</v>
      </c>
    </row>
    <row r="17074" spans="1:9" x14ac:dyDescent="0.25">
      <c r="A17074" t="s">
        <v>31892</v>
      </c>
      <c r="B17074">
        <v>13120</v>
      </c>
      <c r="C17074" s="2">
        <f t="shared" si="1750"/>
        <v>44399</v>
      </c>
      <c r="D17074" s="1">
        <f>TIMEVALUE("15:57:04")</f>
        <v>0.66462962962962968</v>
      </c>
      <c r="E17074" s="2">
        <f t="shared" si="1751"/>
        <v>44399</v>
      </c>
      <c r="F17074" s="1">
        <f>TIMEVALUE("15:58:52")</f>
        <v>0.66587962962962965</v>
      </c>
      <c r="G17074" t="s">
        <v>464</v>
      </c>
      <c r="H17074" t="s">
        <v>5956</v>
      </c>
      <c r="I17074">
        <v>697.005</v>
      </c>
    </row>
    <row r="17075" spans="1:9" x14ac:dyDescent="0.25">
      <c r="A17075" t="s">
        <v>31893</v>
      </c>
      <c r="B17075">
        <v>13120</v>
      </c>
      <c r="C17075" s="2">
        <f t="shared" si="1750"/>
        <v>44399</v>
      </c>
      <c r="D17075" s="1">
        <f>TIMEVALUE("16:00:38")</f>
        <v>0.66710648148148144</v>
      </c>
      <c r="E17075" s="2">
        <f t="shared" si="1751"/>
        <v>44399</v>
      </c>
      <c r="F17075" s="1">
        <f>TIMEVALUE("16:05:13")</f>
        <v>0.6702893518518519</v>
      </c>
      <c r="G17075" t="s">
        <v>6560</v>
      </c>
      <c r="H17075" t="s">
        <v>29838</v>
      </c>
      <c r="I17075">
        <v>696.90099999999995</v>
      </c>
    </row>
    <row r="17076" spans="1:9" x14ac:dyDescent="0.25">
      <c r="A17076" t="s">
        <v>31894</v>
      </c>
      <c r="B17076">
        <v>13120</v>
      </c>
      <c r="C17076" s="2">
        <f t="shared" si="1750"/>
        <v>44399</v>
      </c>
      <c r="D17076" s="1">
        <f>TIMEVALUE("16:06:49")</f>
        <v>0.67140046296296296</v>
      </c>
      <c r="E17076" s="2">
        <f t="shared" si="1751"/>
        <v>44399</v>
      </c>
      <c r="F17076" s="1">
        <f>TIMEVALUE("16:07:36")</f>
        <v>0.67194444444444446</v>
      </c>
      <c r="G17076" t="s">
        <v>2639</v>
      </c>
      <c r="H17076" t="s">
        <v>21053</v>
      </c>
      <c r="I17076">
        <v>696.87099999999998</v>
      </c>
    </row>
    <row r="17077" spans="1:9" x14ac:dyDescent="0.25">
      <c r="A17077" t="s">
        <v>31895</v>
      </c>
      <c r="B17077">
        <v>13120</v>
      </c>
      <c r="C17077" s="2">
        <f t="shared" si="1750"/>
        <v>44399</v>
      </c>
      <c r="D17077" s="1">
        <f>TIMEVALUE("16:09:03")</f>
        <v>0.67295138888888884</v>
      </c>
      <c r="E17077" s="2">
        <f t="shared" si="1751"/>
        <v>44399</v>
      </c>
      <c r="F17077" s="1">
        <f>TIMEVALUE("16:09:57")</f>
        <v>0.67357638888888893</v>
      </c>
      <c r="G17077" t="s">
        <v>2775</v>
      </c>
      <c r="H17077" t="s">
        <v>31896</v>
      </c>
      <c r="I17077">
        <v>696.90099999999995</v>
      </c>
    </row>
    <row r="17078" spans="1:9" x14ac:dyDescent="0.25">
      <c r="A17078" t="s">
        <v>31897</v>
      </c>
      <c r="B17078">
        <v>13120</v>
      </c>
      <c r="C17078" s="2">
        <f t="shared" si="1750"/>
        <v>44399</v>
      </c>
      <c r="D17078" s="1">
        <f>TIMEVALUE("16:11:31")</f>
        <v>0.67466435185185181</v>
      </c>
      <c r="E17078" s="2">
        <f t="shared" si="1751"/>
        <v>44399</v>
      </c>
      <c r="F17078" s="1">
        <f>TIMEVALUE("16:15:27")</f>
        <v>0.67739583333333331</v>
      </c>
      <c r="G17078" t="s">
        <v>619</v>
      </c>
      <c r="H17078" t="s">
        <v>18845</v>
      </c>
      <c r="I17078">
        <v>697.27499999999998</v>
      </c>
    </row>
    <row r="17079" spans="1:9" x14ac:dyDescent="0.25">
      <c r="A17079" t="s">
        <v>31898</v>
      </c>
      <c r="B17079">
        <v>13120</v>
      </c>
      <c r="C17079" s="2">
        <f t="shared" si="1750"/>
        <v>44399</v>
      </c>
      <c r="D17079" s="1">
        <f>TIMEVALUE("16:17:06")</f>
        <v>0.67854166666666671</v>
      </c>
      <c r="E17079" s="2">
        <f t="shared" si="1751"/>
        <v>44399</v>
      </c>
      <c r="F17079" s="1">
        <f>TIMEVALUE("16:20:40")</f>
        <v>0.68101851851851847</v>
      </c>
      <c r="G17079" t="s">
        <v>2579</v>
      </c>
      <c r="H17079" t="s">
        <v>3654</v>
      </c>
      <c r="I17079">
        <v>696.73099999999999</v>
      </c>
    </row>
    <row r="17080" spans="1:9" x14ac:dyDescent="0.25">
      <c r="A17080" t="s">
        <v>31899</v>
      </c>
      <c r="B17080">
        <v>13120</v>
      </c>
      <c r="C17080" s="2">
        <f t="shared" si="1750"/>
        <v>44399</v>
      </c>
      <c r="D17080" s="1">
        <f>TIMEVALUE("15:02:02")</f>
        <v>0.62641203703703707</v>
      </c>
      <c r="E17080" s="2">
        <f t="shared" si="1751"/>
        <v>44399</v>
      </c>
      <c r="F17080" s="1">
        <f>TIMEVALUE("15:05:23")</f>
        <v>0.62873842592592588</v>
      </c>
      <c r="G17080" t="s">
        <v>124</v>
      </c>
      <c r="H17080" t="s">
        <v>31900</v>
      </c>
      <c r="I17080">
        <v>696.74400000000003</v>
      </c>
    </row>
    <row r="17081" spans="1:9" x14ac:dyDescent="0.25">
      <c r="A17081" t="s">
        <v>31901</v>
      </c>
      <c r="B17081">
        <v>13120</v>
      </c>
      <c r="C17081" s="2">
        <f t="shared" si="1750"/>
        <v>44399</v>
      </c>
      <c r="D17081" s="1">
        <f>TIMEVALUE("11:36:02")</f>
        <v>0.48335648148148147</v>
      </c>
      <c r="E17081" s="2">
        <f t="shared" si="1751"/>
        <v>44399</v>
      </c>
      <c r="F17081" s="1">
        <f>TIMEVALUE("11:50:42")</f>
        <v>0.49354166666666666</v>
      </c>
      <c r="G17081" t="s">
        <v>1556</v>
      </c>
      <c r="H17081" t="s">
        <v>31902</v>
      </c>
      <c r="I17081">
        <v>697.26300000000003</v>
      </c>
    </row>
    <row r="17082" spans="1:9" x14ac:dyDescent="0.25">
      <c r="A17082" t="s">
        <v>31903</v>
      </c>
      <c r="B17082">
        <v>13120</v>
      </c>
      <c r="C17082" s="2">
        <f t="shared" si="1750"/>
        <v>44399</v>
      </c>
      <c r="D17082" s="1">
        <f>TIMEVALUE("11:55:05")</f>
        <v>0.49658564814814815</v>
      </c>
      <c r="E17082" s="2">
        <f t="shared" si="1751"/>
        <v>44399</v>
      </c>
      <c r="F17082" s="1">
        <f>TIMEVALUE("11:59:17")</f>
        <v>0.49950231481481483</v>
      </c>
      <c r="G17082" t="s">
        <v>874</v>
      </c>
      <c r="H17082" t="s">
        <v>3565</v>
      </c>
      <c r="I17082">
        <v>697.20600000000002</v>
      </c>
    </row>
    <row r="17083" spans="1:9" x14ac:dyDescent="0.25">
      <c r="A17083" t="s">
        <v>31904</v>
      </c>
      <c r="B17083">
        <v>13120</v>
      </c>
      <c r="C17083" s="2">
        <f t="shared" si="1750"/>
        <v>44399</v>
      </c>
      <c r="D17083" s="1">
        <f>TIMEVALUE("12:55:16")</f>
        <v>0.5383796296296296</v>
      </c>
      <c r="E17083" s="2">
        <f t="shared" si="1751"/>
        <v>44399</v>
      </c>
      <c r="F17083" s="1">
        <f>TIMEVALUE("13:02:28")</f>
        <v>0.5433796296296296</v>
      </c>
      <c r="G17083" t="s">
        <v>688</v>
      </c>
      <c r="H17083" t="s">
        <v>31905</v>
      </c>
      <c r="I17083">
        <v>698.58399999999995</v>
      </c>
    </row>
    <row r="17084" spans="1:9" x14ac:dyDescent="0.25">
      <c r="A17084" t="s">
        <v>31906</v>
      </c>
      <c r="B17084">
        <v>13120</v>
      </c>
      <c r="C17084" s="2">
        <f t="shared" si="1750"/>
        <v>44399</v>
      </c>
      <c r="D17084" s="1">
        <f>TIMEVALUE("13:04:14")</f>
        <v>0.5446064814814815</v>
      </c>
      <c r="E17084" s="2">
        <f t="shared" si="1751"/>
        <v>44399</v>
      </c>
      <c r="F17084" s="1">
        <f>TIMEVALUE("13:11:34")</f>
        <v>0.54969907407407403</v>
      </c>
      <c r="G17084" t="s">
        <v>1125</v>
      </c>
      <c r="H17084" t="s">
        <v>29518</v>
      </c>
      <c r="I17084">
        <v>697.01300000000003</v>
      </c>
    </row>
    <row r="17085" spans="1:9" x14ac:dyDescent="0.25">
      <c r="A17085" t="s">
        <v>31907</v>
      </c>
      <c r="B17085">
        <v>13120</v>
      </c>
      <c r="C17085" s="2">
        <f t="shared" si="1750"/>
        <v>44399</v>
      </c>
      <c r="D17085" s="1">
        <f>TIMEVALUE("13:14:19")</f>
        <v>0.55160879629629633</v>
      </c>
      <c r="E17085" s="2">
        <f t="shared" si="1751"/>
        <v>44399</v>
      </c>
      <c r="F17085" s="1">
        <f>TIMEVALUE("13:52:01")</f>
        <v>0.57778935185185187</v>
      </c>
      <c r="G17085" t="s">
        <v>31908</v>
      </c>
      <c r="H17085" t="s">
        <v>22636</v>
      </c>
      <c r="I17085">
        <v>697.00400000000002</v>
      </c>
    </row>
    <row r="17086" spans="1:9" x14ac:dyDescent="0.25">
      <c r="A17086" t="s">
        <v>31909</v>
      </c>
      <c r="B17086">
        <v>13120</v>
      </c>
      <c r="C17086" s="2">
        <f t="shared" si="1750"/>
        <v>44399</v>
      </c>
      <c r="D17086" s="1">
        <f>TIMEVALUE("14:27:18")</f>
        <v>0.60229166666666667</v>
      </c>
      <c r="E17086" s="2">
        <f t="shared" si="1751"/>
        <v>44399</v>
      </c>
      <c r="F17086" s="1">
        <f>TIMEVALUE("14:32:36")</f>
        <v>0.60597222222222225</v>
      </c>
      <c r="G17086" t="s">
        <v>3945</v>
      </c>
      <c r="H17086" t="s">
        <v>31910</v>
      </c>
      <c r="I17086">
        <v>697.03599999999994</v>
      </c>
    </row>
    <row r="17087" spans="1:9" x14ac:dyDescent="0.25">
      <c r="A17087" t="s">
        <v>31911</v>
      </c>
      <c r="B17087">
        <v>13120</v>
      </c>
      <c r="C17087" s="2">
        <f t="shared" si="1750"/>
        <v>44399</v>
      </c>
      <c r="D17087" s="1">
        <f>TIMEVALUE("14:35:08")</f>
        <v>0.60773148148148148</v>
      </c>
      <c r="E17087" s="2">
        <f t="shared" si="1751"/>
        <v>44399</v>
      </c>
      <c r="F17087" s="1">
        <f>TIMEVALUE("14:40:37")</f>
        <v>0.61153935185185182</v>
      </c>
      <c r="G17087" t="s">
        <v>2248</v>
      </c>
      <c r="H17087" t="s">
        <v>30567</v>
      </c>
      <c r="I17087">
        <v>697.00900000000001</v>
      </c>
    </row>
    <row r="17088" spans="1:9" x14ac:dyDescent="0.25">
      <c r="A17088" t="s">
        <v>31912</v>
      </c>
      <c r="B17088">
        <v>13120</v>
      </c>
      <c r="C17088" s="2">
        <f t="shared" si="1750"/>
        <v>44399</v>
      </c>
      <c r="D17088" s="1">
        <f>TIMEVALUE("14:42:27")</f>
        <v>0.61281249999999998</v>
      </c>
      <c r="E17088" s="2">
        <f t="shared" si="1751"/>
        <v>44399</v>
      </c>
      <c r="F17088" s="1">
        <f>TIMEVALUE("14:45:12")</f>
        <v>0.61472222222222217</v>
      </c>
      <c r="G17088" t="s">
        <v>15534</v>
      </c>
      <c r="H17088" t="s">
        <v>31913</v>
      </c>
      <c r="I17088">
        <v>696.80499999999995</v>
      </c>
    </row>
    <row r="17089" spans="1:9" x14ac:dyDescent="0.25">
      <c r="A17089" t="s">
        <v>31914</v>
      </c>
      <c r="B17089">
        <v>13120</v>
      </c>
      <c r="C17089" s="2">
        <f t="shared" si="1750"/>
        <v>44399</v>
      </c>
      <c r="D17089" s="1">
        <f>TIMEVALUE("14:47:01")</f>
        <v>0.61598379629629629</v>
      </c>
      <c r="E17089" s="2">
        <f t="shared" si="1751"/>
        <v>44399</v>
      </c>
      <c r="F17089" s="1">
        <f>TIMEVALUE("14:48:38")</f>
        <v>0.61710648148148151</v>
      </c>
      <c r="G17089" t="s">
        <v>2220</v>
      </c>
      <c r="H17089" t="s">
        <v>29260</v>
      </c>
      <c r="I17089">
        <v>696.85299999999995</v>
      </c>
    </row>
    <row r="17090" spans="1:9" x14ac:dyDescent="0.25">
      <c r="A17090" t="s">
        <v>31915</v>
      </c>
      <c r="B17090">
        <v>13120</v>
      </c>
      <c r="C17090" s="2">
        <f t="shared" si="1750"/>
        <v>44399</v>
      </c>
      <c r="D17090" s="1">
        <f>TIMEVALUE("14:50:28")</f>
        <v>0.61837962962962967</v>
      </c>
      <c r="E17090" s="2">
        <f t="shared" si="1751"/>
        <v>44399</v>
      </c>
      <c r="F17090" s="1">
        <f>TIMEVALUE("14:51:22")</f>
        <v>0.61900462962962965</v>
      </c>
      <c r="G17090" t="s">
        <v>2775</v>
      </c>
      <c r="H17090" t="s">
        <v>931</v>
      </c>
      <c r="I17090">
        <v>696.77099999999996</v>
      </c>
    </row>
    <row r="17091" spans="1:9" x14ac:dyDescent="0.25">
      <c r="A17091" t="s">
        <v>31916</v>
      </c>
      <c r="B17091">
        <v>13120</v>
      </c>
      <c r="C17091" s="2">
        <f t="shared" si="1750"/>
        <v>44399</v>
      </c>
      <c r="D17091" s="1">
        <f>TIMEVALUE("14:53:52")</f>
        <v>0.6207407407407407</v>
      </c>
      <c r="E17091" s="2">
        <f t="shared" si="1751"/>
        <v>44399</v>
      </c>
      <c r="F17091" s="1">
        <f>TIMEVALUE("14:54:55")</f>
        <v>0.62146990740740737</v>
      </c>
      <c r="G17091" t="s">
        <v>346</v>
      </c>
      <c r="H17091" t="s">
        <v>31917</v>
      </c>
      <c r="I17091">
        <v>696.79200000000003</v>
      </c>
    </row>
    <row r="17092" spans="1:9" x14ac:dyDescent="0.25">
      <c r="A17092" t="s">
        <v>31918</v>
      </c>
      <c r="B17092">
        <v>13120</v>
      </c>
      <c r="C17092" s="2">
        <f t="shared" si="1750"/>
        <v>44399</v>
      </c>
      <c r="D17092" s="1">
        <f>TIMEVALUE("14:56:45")</f>
        <v>0.62274305555555554</v>
      </c>
      <c r="E17092" s="2">
        <f t="shared" si="1751"/>
        <v>44399</v>
      </c>
      <c r="F17092" s="1">
        <f>TIMEVALUE("14:58:20")</f>
        <v>0.62384259259259256</v>
      </c>
      <c r="G17092" t="s">
        <v>382</v>
      </c>
      <c r="H17092" t="s">
        <v>31919</v>
      </c>
      <c r="I17092">
        <v>696.75400000000002</v>
      </c>
    </row>
    <row r="17093" spans="1:9" x14ac:dyDescent="0.25">
      <c r="A17093" t="s">
        <v>31920</v>
      </c>
      <c r="B17093">
        <v>13120</v>
      </c>
      <c r="C17093" s="2">
        <f t="shared" si="1750"/>
        <v>44399</v>
      </c>
      <c r="D17093" s="1">
        <f>TIMEVALUE("11:26:12")</f>
        <v>0.47652777777777777</v>
      </c>
      <c r="E17093" s="2">
        <f t="shared" si="1751"/>
        <v>44399</v>
      </c>
      <c r="F17093" s="1">
        <f>TIMEVALUE("11:27:51")</f>
        <v>0.47767361111111112</v>
      </c>
      <c r="G17093" t="s">
        <v>455</v>
      </c>
      <c r="H17093" t="s">
        <v>31921</v>
      </c>
      <c r="I17093">
        <v>696.79499999999996</v>
      </c>
    </row>
    <row r="17094" spans="1:9" x14ac:dyDescent="0.25">
      <c r="A17094" t="s">
        <v>31922</v>
      </c>
      <c r="B17094">
        <v>13120</v>
      </c>
      <c r="C17094" s="2">
        <f>DATEVALUE("2025-07-22")</f>
        <v>44398</v>
      </c>
      <c r="D17094" s="1">
        <f>TIMEVALUE("16:11:33")</f>
        <v>0.6746875</v>
      </c>
      <c r="E17094" s="2">
        <f>DATEVALUE("2025-07-22")</f>
        <v>44398</v>
      </c>
      <c r="F17094" s="1">
        <f>TIMEVALUE("16:26:29")</f>
        <v>0.68505787037037036</v>
      </c>
      <c r="G17094" t="s">
        <v>31923</v>
      </c>
      <c r="H17094" t="s">
        <v>31924</v>
      </c>
      <c r="I17094">
        <v>697.41099999999994</v>
      </c>
    </row>
    <row r="17095" spans="1:9" x14ac:dyDescent="0.25">
      <c r="A17095" t="s">
        <v>31925</v>
      </c>
      <c r="B17095">
        <v>13120</v>
      </c>
      <c r="C17095" s="2">
        <f t="shared" ref="C17095:C17106" si="1752">DATEVALUE("2025-07-23")</f>
        <v>44399</v>
      </c>
      <c r="D17095" s="1">
        <f>TIMEVALUE("10:03:20")</f>
        <v>0.41898148148148145</v>
      </c>
      <c r="E17095" s="2">
        <f t="shared" ref="E17095:E17106" si="1753">DATEVALUE("2025-07-23")</f>
        <v>44399</v>
      </c>
      <c r="F17095" s="1">
        <f>TIMEVALUE("10:11:13")</f>
        <v>0.4244560185185185</v>
      </c>
      <c r="G17095" t="s">
        <v>4772</v>
      </c>
      <c r="H17095" t="s">
        <v>31926</v>
      </c>
      <c r="I17095">
        <v>697.35699999999997</v>
      </c>
    </row>
    <row r="17096" spans="1:9" x14ac:dyDescent="0.25">
      <c r="A17096" t="s">
        <v>31927</v>
      </c>
      <c r="B17096">
        <v>13120</v>
      </c>
      <c r="C17096" s="2">
        <f t="shared" si="1752"/>
        <v>44399</v>
      </c>
      <c r="D17096" s="1">
        <f>TIMEVALUE("10:13:00")</f>
        <v>0.42569444444444443</v>
      </c>
      <c r="E17096" s="2">
        <f t="shared" si="1753"/>
        <v>44399</v>
      </c>
      <c r="F17096" s="1">
        <f>TIMEVALUE("10:18:51")</f>
        <v>0.42975694444444446</v>
      </c>
      <c r="G17096" t="s">
        <v>160</v>
      </c>
      <c r="H17096" t="s">
        <v>21628</v>
      </c>
      <c r="I17096">
        <v>698.58600000000001</v>
      </c>
    </row>
    <row r="17097" spans="1:9" x14ac:dyDescent="0.25">
      <c r="A17097" t="s">
        <v>31928</v>
      </c>
      <c r="B17097">
        <v>13120</v>
      </c>
      <c r="C17097" s="2">
        <f t="shared" si="1752"/>
        <v>44399</v>
      </c>
      <c r="D17097" s="1">
        <f>TIMEVALUE("10:20:39")</f>
        <v>0.43100694444444443</v>
      </c>
      <c r="E17097" s="2">
        <f t="shared" si="1753"/>
        <v>44399</v>
      </c>
      <c r="F17097" s="1">
        <f>TIMEVALUE("10:28:02")</f>
        <v>0.43613425925925925</v>
      </c>
      <c r="G17097" t="s">
        <v>6602</v>
      </c>
      <c r="H17097" t="s">
        <v>31929</v>
      </c>
      <c r="I17097">
        <v>698.28700000000003</v>
      </c>
    </row>
    <row r="17098" spans="1:9" x14ac:dyDescent="0.25">
      <c r="A17098" t="s">
        <v>31930</v>
      </c>
      <c r="B17098">
        <v>13120</v>
      </c>
      <c r="C17098" s="2">
        <f t="shared" si="1752"/>
        <v>44399</v>
      </c>
      <c r="D17098" s="1">
        <f>TIMEVALUE("10:30:12")</f>
        <v>0.43763888888888891</v>
      </c>
      <c r="E17098" s="2">
        <f t="shared" si="1753"/>
        <v>44399</v>
      </c>
      <c r="F17098" s="1">
        <f>TIMEVALUE("10:35:26")</f>
        <v>0.44127314814814816</v>
      </c>
      <c r="G17098" t="s">
        <v>625</v>
      </c>
      <c r="H17098" t="s">
        <v>31931</v>
      </c>
      <c r="I17098">
        <v>698.05700000000002</v>
      </c>
    </row>
    <row r="17099" spans="1:9" x14ac:dyDescent="0.25">
      <c r="A17099" t="s">
        <v>31932</v>
      </c>
      <c r="B17099">
        <v>13120</v>
      </c>
      <c r="C17099" s="2">
        <f t="shared" si="1752"/>
        <v>44399</v>
      </c>
      <c r="D17099" s="1">
        <f>TIMEVALUE("10:37:33")</f>
        <v>0.44274305555555554</v>
      </c>
      <c r="E17099" s="2">
        <f t="shared" si="1753"/>
        <v>44399</v>
      </c>
      <c r="F17099" s="1">
        <f>TIMEVALUE("10:41:40")</f>
        <v>0.44560185185185186</v>
      </c>
      <c r="G17099" t="s">
        <v>230</v>
      </c>
      <c r="H17099" t="s">
        <v>31933</v>
      </c>
      <c r="I17099">
        <v>697.96799999999996</v>
      </c>
    </row>
    <row r="17100" spans="1:9" x14ac:dyDescent="0.25">
      <c r="A17100" t="s">
        <v>31934</v>
      </c>
      <c r="B17100">
        <v>13120</v>
      </c>
      <c r="C17100" s="2">
        <f t="shared" si="1752"/>
        <v>44399</v>
      </c>
      <c r="D17100" s="1">
        <f>TIMEVALUE("10:43:40")</f>
        <v>0.44699074074074074</v>
      </c>
      <c r="E17100" s="2">
        <f t="shared" si="1753"/>
        <v>44399</v>
      </c>
      <c r="F17100" s="1">
        <f>TIMEVALUE("10:51:07")</f>
        <v>0.45216435185185183</v>
      </c>
      <c r="G17100" t="s">
        <v>1937</v>
      </c>
      <c r="H17100" t="s">
        <v>31935</v>
      </c>
      <c r="I17100">
        <v>697.96500000000003</v>
      </c>
    </row>
    <row r="17101" spans="1:9" x14ac:dyDescent="0.25">
      <c r="A17101" t="s">
        <v>31936</v>
      </c>
      <c r="B17101">
        <v>13120</v>
      </c>
      <c r="C17101" s="2">
        <f t="shared" si="1752"/>
        <v>44399</v>
      </c>
      <c r="D17101" s="1">
        <f>TIMEVALUE("10:52:54")</f>
        <v>0.45340277777777777</v>
      </c>
      <c r="E17101" s="2">
        <f t="shared" si="1753"/>
        <v>44399</v>
      </c>
      <c r="F17101" s="1">
        <f>TIMEVALUE("10:57:27")</f>
        <v>0.45656249999999998</v>
      </c>
      <c r="G17101" t="s">
        <v>2106</v>
      </c>
      <c r="H17101" t="s">
        <v>31937</v>
      </c>
      <c r="I17101">
        <v>697.18600000000004</v>
      </c>
    </row>
    <row r="17102" spans="1:9" x14ac:dyDescent="0.25">
      <c r="A17102" t="s">
        <v>31938</v>
      </c>
      <c r="B17102">
        <v>13120</v>
      </c>
      <c r="C17102" s="2">
        <f t="shared" si="1752"/>
        <v>44399</v>
      </c>
      <c r="D17102" s="1">
        <f>TIMEVALUE("11:00:10")</f>
        <v>0.45844907407407409</v>
      </c>
      <c r="E17102" s="2">
        <f t="shared" si="1753"/>
        <v>44399</v>
      </c>
      <c r="F17102" s="1">
        <f>TIMEVALUE("11:11:38")</f>
        <v>0.46641203703703704</v>
      </c>
      <c r="G17102" t="s">
        <v>4192</v>
      </c>
      <c r="H17102" t="s">
        <v>31939</v>
      </c>
      <c r="I17102">
        <v>697.08600000000001</v>
      </c>
    </row>
    <row r="17103" spans="1:9" x14ac:dyDescent="0.25">
      <c r="A17103" t="s">
        <v>31940</v>
      </c>
      <c r="B17103">
        <v>13120</v>
      </c>
      <c r="C17103" s="2">
        <f t="shared" si="1752"/>
        <v>44399</v>
      </c>
      <c r="D17103" s="1">
        <f>TIMEVALUE("11:13:54")</f>
        <v>0.4679861111111111</v>
      </c>
      <c r="E17103" s="2">
        <f t="shared" si="1753"/>
        <v>44399</v>
      </c>
      <c r="F17103" s="1">
        <f>TIMEVALUE("11:16:21")</f>
        <v>0.46968749999999998</v>
      </c>
      <c r="G17103" t="s">
        <v>538</v>
      </c>
      <c r="H17103" t="s">
        <v>21606</v>
      </c>
      <c r="I17103">
        <v>696.94100000000003</v>
      </c>
    </row>
    <row r="17104" spans="1:9" x14ac:dyDescent="0.25">
      <c r="A17104" t="s">
        <v>31941</v>
      </c>
      <c r="B17104">
        <v>13120</v>
      </c>
      <c r="C17104" s="2">
        <f t="shared" si="1752"/>
        <v>44399</v>
      </c>
      <c r="D17104" s="1">
        <f>TIMEVALUE("11:18:16")</f>
        <v>0.4710185185185185</v>
      </c>
      <c r="E17104" s="2">
        <f t="shared" si="1753"/>
        <v>44399</v>
      </c>
      <c r="F17104" s="1">
        <f>TIMEVALUE("11:19:38")</f>
        <v>0.47196759259259258</v>
      </c>
      <c r="G17104" t="s">
        <v>2206</v>
      </c>
      <c r="H17104" t="s">
        <v>31942</v>
      </c>
      <c r="I17104">
        <v>696.95100000000002</v>
      </c>
    </row>
    <row r="17105" spans="1:9" x14ac:dyDescent="0.25">
      <c r="A17105" t="s">
        <v>129</v>
      </c>
      <c r="B17105">
        <v>13120</v>
      </c>
      <c r="C17105" s="2">
        <f t="shared" si="1752"/>
        <v>44399</v>
      </c>
      <c r="D17105" s="1">
        <f>TIMEVALUE("11:21:21")</f>
        <v>0.47315972222222225</v>
      </c>
      <c r="E17105" s="2">
        <f t="shared" si="1753"/>
        <v>44399</v>
      </c>
      <c r="F17105" s="1">
        <f>TIMEVALUE("11:22:34")</f>
        <v>0.47400462962962964</v>
      </c>
      <c r="G17105" t="s">
        <v>805</v>
      </c>
      <c r="H17105" t="s">
        <v>14292</v>
      </c>
      <c r="I17105">
        <v>696.87900000000002</v>
      </c>
    </row>
    <row r="17106" spans="1:9" x14ac:dyDescent="0.25">
      <c r="A17106" t="s">
        <v>31943</v>
      </c>
      <c r="B17106">
        <v>13120</v>
      </c>
      <c r="C17106" s="2">
        <f t="shared" si="1752"/>
        <v>44399</v>
      </c>
      <c r="D17106" s="1">
        <f>TIMEVALUE("09:44:29")</f>
        <v>0.40589120370370368</v>
      </c>
      <c r="E17106" s="2">
        <f t="shared" si="1753"/>
        <v>44399</v>
      </c>
      <c r="F17106" s="1">
        <f>TIMEVALUE("09:46:48")</f>
        <v>0.40749999999999997</v>
      </c>
      <c r="G17106" t="s">
        <v>3911</v>
      </c>
      <c r="H17106" t="s">
        <v>31944</v>
      </c>
      <c r="I17106">
        <v>696.93899999999996</v>
      </c>
    </row>
    <row r="17107" spans="1:9" x14ac:dyDescent="0.25">
      <c r="A17107" t="s">
        <v>31945</v>
      </c>
      <c r="B17107">
        <v>13120</v>
      </c>
      <c r="C17107" s="2">
        <f>DATEVALUE("2025-07-22")</f>
        <v>44398</v>
      </c>
      <c r="D17107" s="1">
        <f>TIMEVALUE("15:43:42")</f>
        <v>0.65534722222222219</v>
      </c>
      <c r="E17107" s="2">
        <f>DATEVALUE("2025-07-22")</f>
        <v>44398</v>
      </c>
      <c r="F17107" s="1">
        <f>TIMEVALUE("15:56:43")</f>
        <v>0.66438657407407409</v>
      </c>
      <c r="G17107" t="s">
        <v>3754</v>
      </c>
      <c r="H17107" t="s">
        <v>31946</v>
      </c>
      <c r="I17107">
        <v>698.73900000000003</v>
      </c>
    </row>
    <row r="17108" spans="1:9" x14ac:dyDescent="0.25">
      <c r="A17108" t="s">
        <v>31947</v>
      </c>
      <c r="B17108">
        <v>13120</v>
      </c>
      <c r="C17108" s="2">
        <f>DATEVALUE("2025-07-22")</f>
        <v>44398</v>
      </c>
      <c r="D17108" s="1">
        <f>TIMEVALUE("15:59:51")</f>
        <v>0.66656249999999995</v>
      </c>
      <c r="E17108" s="2">
        <f>DATEVALUE("2025-07-22")</f>
        <v>44398</v>
      </c>
      <c r="F17108" s="1">
        <f>TIMEVALUE("16:05:24")</f>
        <v>0.67041666666666666</v>
      </c>
      <c r="G17108" t="s">
        <v>297</v>
      </c>
      <c r="H17108" t="s">
        <v>31948</v>
      </c>
      <c r="I17108">
        <v>697.60400000000004</v>
      </c>
    </row>
    <row r="17109" spans="1:9" x14ac:dyDescent="0.25">
      <c r="A17109" t="s">
        <v>31949</v>
      </c>
      <c r="B17109">
        <v>13120</v>
      </c>
      <c r="C17109" s="2">
        <f t="shared" ref="C17109:C17118" si="1754">DATEVALUE("2025-07-23")</f>
        <v>44399</v>
      </c>
      <c r="D17109" s="1">
        <f>TIMEVALUE("08:30:26")</f>
        <v>0.35446759259259258</v>
      </c>
      <c r="E17109" s="2">
        <f t="shared" ref="E17109:E17118" si="1755">DATEVALUE("2025-07-23")</f>
        <v>44399</v>
      </c>
      <c r="F17109" s="1">
        <f>TIMEVALUE("08:35:26")</f>
        <v>0.35793981481481479</v>
      </c>
      <c r="G17109" t="s">
        <v>680</v>
      </c>
      <c r="H17109" t="s">
        <v>31950</v>
      </c>
      <c r="I17109">
        <v>698.48299999999995</v>
      </c>
    </row>
    <row r="17110" spans="1:9" x14ac:dyDescent="0.25">
      <c r="A17110" t="s">
        <v>31951</v>
      </c>
      <c r="B17110">
        <v>13120</v>
      </c>
      <c r="C17110" s="2">
        <f t="shared" si="1754"/>
        <v>44399</v>
      </c>
      <c r="D17110" s="1">
        <f>TIMEVALUE("08:38:01")</f>
        <v>0.35973379629629632</v>
      </c>
      <c r="E17110" s="2">
        <f t="shared" si="1755"/>
        <v>44399</v>
      </c>
      <c r="F17110" s="1">
        <f>TIMEVALUE("08:47:18")</f>
        <v>0.36618055555555556</v>
      </c>
      <c r="G17110" t="s">
        <v>911</v>
      </c>
      <c r="H17110" t="s">
        <v>18805</v>
      </c>
      <c r="I17110">
        <v>698.29499999999996</v>
      </c>
    </row>
    <row r="17111" spans="1:9" x14ac:dyDescent="0.25">
      <c r="A17111" t="s">
        <v>31952</v>
      </c>
      <c r="B17111">
        <v>13120</v>
      </c>
      <c r="C17111" s="2">
        <f t="shared" si="1754"/>
        <v>44399</v>
      </c>
      <c r="D17111" s="1">
        <f>TIMEVALUE("08:51:08")</f>
        <v>0.36884259259259261</v>
      </c>
      <c r="E17111" s="2">
        <f t="shared" si="1755"/>
        <v>44399</v>
      </c>
      <c r="F17111" s="1">
        <f>TIMEVALUE("08:59:35")</f>
        <v>0.37471064814814814</v>
      </c>
      <c r="G17111" t="s">
        <v>1301</v>
      </c>
      <c r="H17111" t="s">
        <v>31953</v>
      </c>
      <c r="I17111">
        <v>697.947</v>
      </c>
    </row>
    <row r="17112" spans="1:9" x14ac:dyDescent="0.25">
      <c r="A17112" t="s">
        <v>31954</v>
      </c>
      <c r="B17112">
        <v>13120</v>
      </c>
      <c r="C17112" s="2">
        <f t="shared" si="1754"/>
        <v>44399</v>
      </c>
      <c r="D17112" s="1">
        <f>TIMEVALUE("09:01:29")</f>
        <v>0.37603009259259257</v>
      </c>
      <c r="E17112" s="2">
        <f t="shared" si="1755"/>
        <v>44399</v>
      </c>
      <c r="F17112" s="1">
        <f>TIMEVALUE("09:05:44")</f>
        <v>0.37898148148148147</v>
      </c>
      <c r="G17112" t="s">
        <v>2125</v>
      </c>
      <c r="H17112" t="s">
        <v>17205</v>
      </c>
      <c r="I17112">
        <v>697.91600000000005</v>
      </c>
    </row>
    <row r="17113" spans="1:9" x14ac:dyDescent="0.25">
      <c r="A17113" t="s">
        <v>31955</v>
      </c>
      <c r="B17113">
        <v>13120</v>
      </c>
      <c r="C17113" s="2">
        <f t="shared" si="1754"/>
        <v>44399</v>
      </c>
      <c r="D17113" s="1">
        <f>TIMEVALUE("09:07:38")</f>
        <v>0.3803009259259259</v>
      </c>
      <c r="E17113" s="2">
        <f t="shared" si="1755"/>
        <v>44399</v>
      </c>
      <c r="F17113" s="1">
        <f>TIMEVALUE("09:12:48")</f>
        <v>0.38388888888888889</v>
      </c>
      <c r="G17113" t="s">
        <v>157</v>
      </c>
      <c r="H17113" t="s">
        <v>31956</v>
      </c>
      <c r="I17113">
        <v>697.98099999999999</v>
      </c>
    </row>
    <row r="17114" spans="1:9" x14ac:dyDescent="0.25">
      <c r="A17114" t="s">
        <v>31957</v>
      </c>
      <c r="B17114">
        <v>13120</v>
      </c>
      <c r="C17114" s="2">
        <f t="shared" si="1754"/>
        <v>44399</v>
      </c>
      <c r="D17114" s="1">
        <f>TIMEVALUE("09:14:26")</f>
        <v>0.38502314814814814</v>
      </c>
      <c r="E17114" s="2">
        <f t="shared" si="1755"/>
        <v>44399</v>
      </c>
      <c r="F17114" s="1">
        <f>TIMEVALUE("09:19:29")</f>
        <v>0.38853009259259258</v>
      </c>
      <c r="G17114" t="s">
        <v>2606</v>
      </c>
      <c r="H17114" t="s">
        <v>31958</v>
      </c>
      <c r="I17114">
        <v>697.91200000000003</v>
      </c>
    </row>
    <row r="17115" spans="1:9" x14ac:dyDescent="0.25">
      <c r="A17115" t="s">
        <v>31959</v>
      </c>
      <c r="B17115">
        <v>13120</v>
      </c>
      <c r="C17115" s="2">
        <f t="shared" si="1754"/>
        <v>44399</v>
      </c>
      <c r="D17115" s="1">
        <f>TIMEVALUE("09:20:57")</f>
        <v>0.38954861111111111</v>
      </c>
      <c r="E17115" s="2">
        <f t="shared" si="1755"/>
        <v>44399</v>
      </c>
      <c r="F17115" s="1">
        <f>TIMEVALUE("09:26:53")</f>
        <v>0.39366898148148149</v>
      </c>
      <c r="G17115" t="s">
        <v>176</v>
      </c>
      <c r="H17115" t="s">
        <v>773</v>
      </c>
      <c r="I17115">
        <v>697.452</v>
      </c>
    </row>
    <row r="17116" spans="1:9" x14ac:dyDescent="0.25">
      <c r="A17116" t="s">
        <v>31960</v>
      </c>
      <c r="B17116">
        <v>13120</v>
      </c>
      <c r="C17116" s="2">
        <f t="shared" si="1754"/>
        <v>44399</v>
      </c>
      <c r="D17116" s="1">
        <f>TIMEVALUE("09:29:15")</f>
        <v>0.39531250000000001</v>
      </c>
      <c r="E17116" s="2">
        <f t="shared" si="1755"/>
        <v>44399</v>
      </c>
      <c r="F17116" s="1">
        <f>TIMEVALUE("09:31:20")</f>
        <v>0.39675925925925926</v>
      </c>
      <c r="G17116" t="s">
        <v>640</v>
      </c>
      <c r="H17116" t="s">
        <v>30172</v>
      </c>
      <c r="I17116">
        <v>697.24099999999999</v>
      </c>
    </row>
    <row r="17117" spans="1:9" x14ac:dyDescent="0.25">
      <c r="A17117" t="s">
        <v>31961</v>
      </c>
      <c r="B17117">
        <v>13120</v>
      </c>
      <c r="C17117" s="2">
        <f t="shared" si="1754"/>
        <v>44399</v>
      </c>
      <c r="D17117" s="1">
        <f>TIMEVALUE("09:32:55")</f>
        <v>0.39785879629629628</v>
      </c>
      <c r="E17117" s="2">
        <f t="shared" si="1755"/>
        <v>44399</v>
      </c>
      <c r="F17117" s="1">
        <f>TIMEVALUE("09:34:53")</f>
        <v>0.39922453703703703</v>
      </c>
      <c r="G17117" t="s">
        <v>430</v>
      </c>
      <c r="H17117" t="s">
        <v>3858</v>
      </c>
      <c r="I17117">
        <v>697.09400000000005</v>
      </c>
    </row>
    <row r="17118" spans="1:9" x14ac:dyDescent="0.25">
      <c r="A17118" t="s">
        <v>31962</v>
      </c>
      <c r="B17118">
        <v>13120</v>
      </c>
      <c r="C17118" s="2">
        <f t="shared" si="1754"/>
        <v>44399</v>
      </c>
      <c r="D17118" s="1">
        <f>TIMEVALUE("09:37:09")</f>
        <v>0.40079861111111109</v>
      </c>
      <c r="E17118" s="2">
        <f t="shared" si="1755"/>
        <v>44399</v>
      </c>
      <c r="F17118" s="1">
        <f>TIMEVALUE("09:41:02")</f>
        <v>0.40349537037037037</v>
      </c>
      <c r="G17118" t="s">
        <v>487</v>
      </c>
      <c r="H17118" t="s">
        <v>31963</v>
      </c>
      <c r="I17118">
        <v>697.48699999999997</v>
      </c>
    </row>
    <row r="17119" spans="1:9" x14ac:dyDescent="0.25">
      <c r="A17119" t="s">
        <v>31964</v>
      </c>
      <c r="B17119">
        <v>13120</v>
      </c>
      <c r="C17119" s="2">
        <f t="shared" ref="C17119:C17145" si="1756">DATEVALUE("2025-07-22")</f>
        <v>44398</v>
      </c>
      <c r="D17119" s="1">
        <f>TIMEVALUE("15:35:24")</f>
        <v>0.64958333333333329</v>
      </c>
      <c r="E17119" s="2">
        <f t="shared" ref="E17119:E17145" si="1757">DATEVALUE("2025-07-22")</f>
        <v>44398</v>
      </c>
      <c r="F17119" s="1">
        <f>TIMEVALUE("15:36:25")</f>
        <v>0.65028935185185188</v>
      </c>
      <c r="G17119" t="s">
        <v>2334</v>
      </c>
      <c r="H17119" t="s">
        <v>23646</v>
      </c>
      <c r="I17119">
        <v>697.22199999999998</v>
      </c>
    </row>
    <row r="17120" spans="1:9" x14ac:dyDescent="0.25">
      <c r="A17120" t="s">
        <v>31965</v>
      </c>
      <c r="B17120">
        <v>13120</v>
      </c>
      <c r="C17120" s="2">
        <f t="shared" si="1756"/>
        <v>44398</v>
      </c>
      <c r="D17120" s="1">
        <f>TIMEVALUE("11:47:23")</f>
        <v>0.49123842592592593</v>
      </c>
      <c r="E17120" s="2">
        <f t="shared" si="1757"/>
        <v>44398</v>
      </c>
      <c r="F17120" s="1">
        <f>TIMEVALUE("12:00:38")</f>
        <v>0.50043981481481481</v>
      </c>
      <c r="G17120" t="s">
        <v>5597</v>
      </c>
      <c r="H17120" t="s">
        <v>31966</v>
      </c>
      <c r="I17120">
        <v>698.19600000000003</v>
      </c>
    </row>
    <row r="17121" spans="1:9" x14ac:dyDescent="0.25">
      <c r="A17121" t="s">
        <v>31967</v>
      </c>
      <c r="B17121">
        <v>13120</v>
      </c>
      <c r="C17121" s="2">
        <f t="shared" si="1756"/>
        <v>44398</v>
      </c>
      <c r="D17121" s="1">
        <f>TIMEVALUE("13:26:12")</f>
        <v>0.55986111111111114</v>
      </c>
      <c r="E17121" s="2">
        <f t="shared" si="1757"/>
        <v>44398</v>
      </c>
      <c r="F17121" s="1">
        <f>TIMEVALUE("13:52:56")</f>
        <v>0.5784259259259259</v>
      </c>
      <c r="G17121" t="s">
        <v>31968</v>
      </c>
      <c r="H17121" t="s">
        <v>31969</v>
      </c>
      <c r="I17121">
        <v>697.70100000000002</v>
      </c>
    </row>
    <row r="17122" spans="1:9" x14ac:dyDescent="0.25">
      <c r="A17122" t="s">
        <v>31970</v>
      </c>
      <c r="B17122">
        <v>13120</v>
      </c>
      <c r="C17122" s="2">
        <f t="shared" si="1756"/>
        <v>44398</v>
      </c>
      <c r="D17122" s="1">
        <f>TIMEVALUE("13:55:52")</f>
        <v>0.58046296296296296</v>
      </c>
      <c r="E17122" s="2">
        <f t="shared" si="1757"/>
        <v>44398</v>
      </c>
      <c r="F17122" s="1">
        <f>TIMEVALUE("14:00:41")</f>
        <v>0.58380787037037041</v>
      </c>
      <c r="G17122" t="s">
        <v>3982</v>
      </c>
      <c r="H17122" t="s">
        <v>20957</v>
      </c>
      <c r="I17122">
        <v>698.41</v>
      </c>
    </row>
    <row r="17123" spans="1:9" x14ac:dyDescent="0.25">
      <c r="A17123" t="s">
        <v>31971</v>
      </c>
      <c r="B17123">
        <v>13120</v>
      </c>
      <c r="C17123" s="2">
        <f t="shared" si="1756"/>
        <v>44398</v>
      </c>
      <c r="D17123" s="1">
        <f>TIMEVALUE("14:03:09")</f>
        <v>0.58552083333333338</v>
      </c>
      <c r="E17123" s="2">
        <f t="shared" si="1757"/>
        <v>44398</v>
      </c>
      <c r="F17123" s="1">
        <f>TIMEVALUE("14:06:48")</f>
        <v>0.58805555555555555</v>
      </c>
      <c r="G17123" t="s">
        <v>2145</v>
      </c>
      <c r="H17123" t="s">
        <v>5735</v>
      </c>
      <c r="I17123">
        <v>698.55200000000002</v>
      </c>
    </row>
    <row r="17124" spans="1:9" x14ac:dyDescent="0.25">
      <c r="A17124" t="s">
        <v>31972</v>
      </c>
      <c r="B17124">
        <v>13120</v>
      </c>
      <c r="C17124" s="2">
        <f t="shared" si="1756"/>
        <v>44398</v>
      </c>
      <c r="D17124" s="1">
        <f>TIMEVALUE("14:10:44")</f>
        <v>0.59078703703703705</v>
      </c>
      <c r="E17124" s="2">
        <f t="shared" si="1757"/>
        <v>44398</v>
      </c>
      <c r="F17124" s="1">
        <f>TIMEVALUE("14:20:49")</f>
        <v>0.59778935185185189</v>
      </c>
      <c r="G17124" t="s">
        <v>139</v>
      </c>
      <c r="H17124" t="s">
        <v>29103</v>
      </c>
      <c r="I17124">
        <v>698.13300000000004</v>
      </c>
    </row>
    <row r="17125" spans="1:9" x14ac:dyDescent="0.25">
      <c r="A17125" t="s">
        <v>31973</v>
      </c>
      <c r="B17125">
        <v>13120</v>
      </c>
      <c r="C17125" s="2">
        <f t="shared" si="1756"/>
        <v>44398</v>
      </c>
      <c r="D17125" s="1">
        <f>TIMEVALUE("14:22:52")</f>
        <v>0.599212962962963</v>
      </c>
      <c r="E17125" s="2">
        <f t="shared" si="1757"/>
        <v>44398</v>
      </c>
      <c r="F17125" s="1">
        <f>TIMEVALUE("14:29:43")</f>
        <v>0.60396990740740741</v>
      </c>
      <c r="G17125" t="s">
        <v>278</v>
      </c>
      <c r="H17125" t="s">
        <v>23270</v>
      </c>
      <c r="I17125">
        <v>697.96400000000006</v>
      </c>
    </row>
    <row r="17126" spans="1:9" x14ac:dyDescent="0.25">
      <c r="A17126" t="s">
        <v>31974</v>
      </c>
      <c r="B17126">
        <v>13120</v>
      </c>
      <c r="C17126" s="2">
        <f t="shared" si="1756"/>
        <v>44398</v>
      </c>
      <c r="D17126" s="1">
        <f>TIMEVALUE("14:32:04")</f>
        <v>0.60560185185185189</v>
      </c>
      <c r="E17126" s="2">
        <f t="shared" si="1757"/>
        <v>44398</v>
      </c>
      <c r="F17126" s="1">
        <f>TIMEVALUE("14:38:44")</f>
        <v>0.61023148148148143</v>
      </c>
      <c r="G17126" t="s">
        <v>2714</v>
      </c>
      <c r="H17126" t="s">
        <v>31975</v>
      </c>
      <c r="I17126">
        <v>697.38599999999997</v>
      </c>
    </row>
    <row r="17127" spans="1:9" x14ac:dyDescent="0.25">
      <c r="A17127" t="s">
        <v>31976</v>
      </c>
      <c r="B17127">
        <v>13120</v>
      </c>
      <c r="C17127" s="2">
        <f t="shared" si="1756"/>
        <v>44398</v>
      </c>
      <c r="D17127" s="1">
        <f>TIMEVALUE("14:41:02")</f>
        <v>0.61182870370370368</v>
      </c>
      <c r="E17127" s="2">
        <f t="shared" si="1757"/>
        <v>44398</v>
      </c>
      <c r="F17127" s="1">
        <f>TIMEVALUE("14:48:13")</f>
        <v>0.61681712962962965</v>
      </c>
      <c r="G17127" t="s">
        <v>1887</v>
      </c>
      <c r="H17127" t="s">
        <v>31977</v>
      </c>
      <c r="I17127">
        <v>697.96600000000001</v>
      </c>
    </row>
    <row r="17128" spans="1:9" x14ac:dyDescent="0.25">
      <c r="A17128" t="s">
        <v>31978</v>
      </c>
      <c r="B17128">
        <v>13120</v>
      </c>
      <c r="C17128" s="2">
        <f t="shared" si="1756"/>
        <v>44398</v>
      </c>
      <c r="D17128" s="1">
        <f>TIMEVALUE("14:50:09")</f>
        <v>0.61815972222222226</v>
      </c>
      <c r="E17128" s="2">
        <f t="shared" si="1757"/>
        <v>44398</v>
      </c>
      <c r="F17128" s="1">
        <f>TIMEVALUE("14:56:27")</f>
        <v>0.62253472222222217</v>
      </c>
      <c r="G17128" t="s">
        <v>951</v>
      </c>
      <c r="H17128" t="s">
        <v>31979</v>
      </c>
      <c r="I17128">
        <v>697.702</v>
      </c>
    </row>
    <row r="17129" spans="1:9" x14ac:dyDescent="0.25">
      <c r="A17129" t="s">
        <v>31980</v>
      </c>
      <c r="B17129">
        <v>13120</v>
      </c>
      <c r="C17129" s="2">
        <f t="shared" si="1756"/>
        <v>44398</v>
      </c>
      <c r="D17129" s="1">
        <f>TIMEVALUE("14:58:51")</f>
        <v>0.62420138888888888</v>
      </c>
      <c r="E17129" s="2">
        <f t="shared" si="1757"/>
        <v>44398</v>
      </c>
      <c r="F17129" s="1">
        <f>TIMEVALUE("15:10:52")</f>
        <v>0.63254629629629633</v>
      </c>
      <c r="G17129" t="s">
        <v>3894</v>
      </c>
      <c r="H17129" t="s">
        <v>31981</v>
      </c>
      <c r="I17129">
        <v>697.17899999999997</v>
      </c>
    </row>
    <row r="17130" spans="1:9" x14ac:dyDescent="0.25">
      <c r="A17130" t="s">
        <v>31982</v>
      </c>
      <c r="B17130">
        <v>13120</v>
      </c>
      <c r="C17130" s="2">
        <f t="shared" si="1756"/>
        <v>44398</v>
      </c>
      <c r="D17130" s="1">
        <f>TIMEVALUE("15:17:36")</f>
        <v>0.63722222222222225</v>
      </c>
      <c r="E17130" s="2">
        <f t="shared" si="1757"/>
        <v>44398</v>
      </c>
      <c r="F17130" s="1">
        <f>TIMEVALUE("15:22:38")</f>
        <v>0.64071759259259264</v>
      </c>
      <c r="G17130" t="s">
        <v>267</v>
      </c>
      <c r="H17130" t="s">
        <v>31983</v>
      </c>
      <c r="I17130">
        <v>697.16800000000001</v>
      </c>
    </row>
    <row r="17131" spans="1:9" x14ac:dyDescent="0.25">
      <c r="A17131" t="s">
        <v>31984</v>
      </c>
      <c r="B17131">
        <v>13120</v>
      </c>
      <c r="C17131" s="2">
        <f t="shared" si="1756"/>
        <v>44398</v>
      </c>
      <c r="D17131" s="1">
        <f>TIMEVALUE("15:24:31")</f>
        <v>0.64202546296296292</v>
      </c>
      <c r="E17131" s="2">
        <f t="shared" si="1757"/>
        <v>44398</v>
      </c>
      <c r="F17131" s="1">
        <f>TIMEVALUE("15:32:47")</f>
        <v>0.64776620370370375</v>
      </c>
      <c r="G17131" t="s">
        <v>385</v>
      </c>
      <c r="H17131" t="s">
        <v>13666</v>
      </c>
      <c r="I17131">
        <v>697.72400000000005</v>
      </c>
    </row>
    <row r="17132" spans="1:9" x14ac:dyDescent="0.25">
      <c r="A17132" t="s">
        <v>31985</v>
      </c>
      <c r="B17132">
        <v>13120</v>
      </c>
      <c r="C17132" s="2">
        <f t="shared" si="1756"/>
        <v>44398</v>
      </c>
      <c r="D17132" s="1">
        <f>TIMEVALUE("11:36:22")</f>
        <v>0.48358796296296297</v>
      </c>
      <c r="E17132" s="2">
        <f t="shared" si="1757"/>
        <v>44398</v>
      </c>
      <c r="F17132" s="1">
        <f>TIMEVALUE("11:39:24")</f>
        <v>0.48569444444444443</v>
      </c>
      <c r="G17132" t="s">
        <v>2824</v>
      </c>
      <c r="H17132" t="s">
        <v>31986</v>
      </c>
      <c r="I17132">
        <v>697.12800000000004</v>
      </c>
    </row>
    <row r="17133" spans="1:9" x14ac:dyDescent="0.25">
      <c r="A17133" t="s">
        <v>31987</v>
      </c>
      <c r="B17133">
        <v>13120</v>
      </c>
      <c r="C17133" s="2">
        <f t="shared" si="1756"/>
        <v>44398</v>
      </c>
      <c r="D17133" s="1">
        <f>TIMEVALUE("09:35:06")</f>
        <v>0.39937499999999998</v>
      </c>
      <c r="E17133" s="2">
        <f t="shared" si="1757"/>
        <v>44398</v>
      </c>
      <c r="F17133" s="1">
        <f>TIMEVALUE("09:44:59")</f>
        <v>0.40623842592592591</v>
      </c>
      <c r="G17133" t="s">
        <v>1975</v>
      </c>
      <c r="H17133" t="s">
        <v>27709</v>
      </c>
      <c r="I17133">
        <v>698.05100000000004</v>
      </c>
    </row>
    <row r="17134" spans="1:9" x14ac:dyDescent="0.25">
      <c r="A17134" t="s">
        <v>31988</v>
      </c>
      <c r="B17134">
        <v>13120</v>
      </c>
      <c r="C17134" s="2">
        <f t="shared" si="1756"/>
        <v>44398</v>
      </c>
      <c r="D17134" s="1">
        <f>TIMEVALUE("09:52:11")</f>
        <v>0.41123842592592591</v>
      </c>
      <c r="E17134" s="2">
        <f t="shared" si="1757"/>
        <v>44398</v>
      </c>
      <c r="F17134" s="1">
        <f>TIMEVALUE("09:59:44")</f>
        <v>0.41648148148148151</v>
      </c>
      <c r="G17134" t="s">
        <v>3627</v>
      </c>
      <c r="H17134" t="s">
        <v>18994</v>
      </c>
      <c r="I17134">
        <v>697.87199999999996</v>
      </c>
    </row>
    <row r="17135" spans="1:9" x14ac:dyDescent="0.25">
      <c r="A17135" t="s">
        <v>31989</v>
      </c>
      <c r="B17135">
        <v>13120</v>
      </c>
      <c r="C17135" s="2">
        <f t="shared" si="1756"/>
        <v>44398</v>
      </c>
      <c r="D17135" s="1">
        <f>TIMEVALUE("10:03:25")</f>
        <v>0.41903935185185187</v>
      </c>
      <c r="E17135" s="2">
        <f t="shared" si="1757"/>
        <v>44398</v>
      </c>
      <c r="F17135" s="1">
        <f>TIMEVALUE("10:07:43")</f>
        <v>0.42202546296296295</v>
      </c>
      <c r="G17135" t="s">
        <v>6673</v>
      </c>
      <c r="H17135" t="s">
        <v>2040</v>
      </c>
      <c r="I17135">
        <v>698.35599999999999</v>
      </c>
    </row>
    <row r="17136" spans="1:9" x14ac:dyDescent="0.25">
      <c r="A17136" t="s">
        <v>31990</v>
      </c>
      <c r="B17136">
        <v>13120</v>
      </c>
      <c r="C17136" s="2">
        <f t="shared" si="1756"/>
        <v>44398</v>
      </c>
      <c r="D17136" s="1">
        <f>TIMEVALUE("10:11:53")</f>
        <v>0.42491898148148149</v>
      </c>
      <c r="E17136" s="2">
        <f t="shared" si="1757"/>
        <v>44398</v>
      </c>
      <c r="F17136" s="1">
        <f>TIMEVALUE("10:17:41")</f>
        <v>0.42894675925925924</v>
      </c>
      <c r="G17136" t="s">
        <v>1040</v>
      </c>
      <c r="H17136" t="s">
        <v>768</v>
      </c>
      <c r="I17136">
        <v>698.52300000000002</v>
      </c>
    </row>
    <row r="17137" spans="1:9" x14ac:dyDescent="0.25">
      <c r="A17137" t="s">
        <v>31991</v>
      </c>
      <c r="B17137">
        <v>13120</v>
      </c>
      <c r="C17137" s="2">
        <f t="shared" si="1756"/>
        <v>44398</v>
      </c>
      <c r="D17137" s="1">
        <f>TIMEVALUE("10:21:02")</f>
        <v>0.43127314814814816</v>
      </c>
      <c r="E17137" s="2">
        <f t="shared" si="1757"/>
        <v>44398</v>
      </c>
      <c r="F17137" s="1">
        <f>TIMEVALUE("10:23:17")</f>
        <v>0.43283564814814812</v>
      </c>
      <c r="G17137" t="s">
        <v>343</v>
      </c>
      <c r="H17137" t="s">
        <v>31992</v>
      </c>
      <c r="I17137">
        <v>698.16899999999998</v>
      </c>
    </row>
    <row r="17138" spans="1:9" x14ac:dyDescent="0.25">
      <c r="A17138" t="s">
        <v>31993</v>
      </c>
      <c r="B17138">
        <v>13120</v>
      </c>
      <c r="C17138" s="2">
        <f t="shared" si="1756"/>
        <v>44398</v>
      </c>
      <c r="D17138" s="1">
        <f>TIMEVALUE("10:43:29")</f>
        <v>0.44686342592592593</v>
      </c>
      <c r="E17138" s="2">
        <f t="shared" si="1757"/>
        <v>44398</v>
      </c>
      <c r="F17138" s="1">
        <f>TIMEVALUE("10:51:40")</f>
        <v>0.45254629629629628</v>
      </c>
      <c r="G17138" t="s">
        <v>4254</v>
      </c>
      <c r="H17138" t="s">
        <v>20859</v>
      </c>
      <c r="I17138">
        <v>697.93200000000002</v>
      </c>
    </row>
    <row r="17139" spans="1:9" x14ac:dyDescent="0.25">
      <c r="A17139" t="s">
        <v>31994</v>
      </c>
      <c r="B17139">
        <v>13120</v>
      </c>
      <c r="C17139" s="2">
        <f t="shared" si="1756"/>
        <v>44398</v>
      </c>
      <c r="D17139" s="1">
        <f>TIMEVALUE("10:54:36")</f>
        <v>0.45458333333333334</v>
      </c>
      <c r="E17139" s="2">
        <f t="shared" si="1757"/>
        <v>44398</v>
      </c>
      <c r="F17139" s="1">
        <f>TIMEVALUE("10:59:52")</f>
        <v>0.45824074074074073</v>
      </c>
      <c r="G17139" t="s">
        <v>10587</v>
      </c>
      <c r="H17139" t="s">
        <v>31995</v>
      </c>
      <c r="I17139">
        <v>697.94899999999996</v>
      </c>
    </row>
    <row r="17140" spans="1:9" x14ac:dyDescent="0.25">
      <c r="A17140" t="s">
        <v>31996</v>
      </c>
      <c r="B17140">
        <v>13120</v>
      </c>
      <c r="C17140" s="2">
        <f t="shared" si="1756"/>
        <v>44398</v>
      </c>
      <c r="D17140" s="1">
        <f>TIMEVALUE("11:01:48")</f>
        <v>0.45958333333333334</v>
      </c>
      <c r="E17140" s="2">
        <f t="shared" si="1757"/>
        <v>44398</v>
      </c>
      <c r="F17140" s="1">
        <f>TIMEVALUE("11:06:05")</f>
        <v>0.46255787037037038</v>
      </c>
      <c r="G17140" t="s">
        <v>449</v>
      </c>
      <c r="H17140" t="s">
        <v>20577</v>
      </c>
      <c r="I17140">
        <v>697.86300000000006</v>
      </c>
    </row>
    <row r="17141" spans="1:9" x14ac:dyDescent="0.25">
      <c r="A17141" t="s">
        <v>31997</v>
      </c>
      <c r="B17141">
        <v>13120</v>
      </c>
      <c r="C17141" s="2">
        <f t="shared" si="1756"/>
        <v>44398</v>
      </c>
      <c r="D17141" s="1">
        <f>TIMEVALUE("11:08:22")</f>
        <v>0.46414351851851854</v>
      </c>
      <c r="E17141" s="2">
        <f t="shared" si="1757"/>
        <v>44398</v>
      </c>
      <c r="F17141" s="1">
        <f>TIMEVALUE("11:11:46")</f>
        <v>0.46650462962962963</v>
      </c>
      <c r="G17141" t="s">
        <v>877</v>
      </c>
      <c r="H17141" t="s">
        <v>31998</v>
      </c>
      <c r="I17141">
        <v>698.67600000000004</v>
      </c>
    </row>
    <row r="17142" spans="1:9" x14ac:dyDescent="0.25">
      <c r="A17142" t="s">
        <v>31999</v>
      </c>
      <c r="B17142">
        <v>13120</v>
      </c>
      <c r="C17142" s="2">
        <f t="shared" si="1756"/>
        <v>44398</v>
      </c>
      <c r="D17142" s="1">
        <f>TIMEVALUE("11:14:11")</f>
        <v>0.46818287037037037</v>
      </c>
      <c r="E17142" s="2">
        <f t="shared" si="1757"/>
        <v>44398</v>
      </c>
      <c r="F17142" s="1">
        <f>TIMEVALUE("11:21:53")</f>
        <v>0.4735300925925926</v>
      </c>
      <c r="G17142" t="s">
        <v>1129</v>
      </c>
      <c r="H17142" t="s">
        <v>32000</v>
      </c>
      <c r="I17142">
        <v>697.24199999999996</v>
      </c>
    </row>
    <row r="17143" spans="1:9" x14ac:dyDescent="0.25">
      <c r="A17143" t="s">
        <v>32001</v>
      </c>
      <c r="B17143">
        <v>13120</v>
      </c>
      <c r="C17143" s="2">
        <f t="shared" si="1756"/>
        <v>44398</v>
      </c>
      <c r="D17143" s="1">
        <f>TIMEVALUE("11:26:28")</f>
        <v>0.47671296296296295</v>
      </c>
      <c r="E17143" s="2">
        <f t="shared" si="1757"/>
        <v>44398</v>
      </c>
      <c r="F17143" s="1">
        <f>TIMEVALUE("11:28:14")</f>
        <v>0.47793981481481479</v>
      </c>
      <c r="G17143" t="s">
        <v>400</v>
      </c>
      <c r="H17143" t="s">
        <v>2920</v>
      </c>
      <c r="I17143">
        <v>697.09</v>
      </c>
    </row>
    <row r="17144" spans="1:9" x14ac:dyDescent="0.25">
      <c r="A17144" t="s">
        <v>32002</v>
      </c>
      <c r="B17144">
        <v>13120</v>
      </c>
      <c r="C17144" s="2">
        <f t="shared" si="1756"/>
        <v>44398</v>
      </c>
      <c r="D17144" s="1">
        <f>TIMEVALUE("11:30:09")</f>
        <v>0.47927083333333331</v>
      </c>
      <c r="E17144" s="2">
        <f t="shared" si="1757"/>
        <v>44398</v>
      </c>
      <c r="F17144" s="1">
        <f>TIMEVALUE("11:32:04")</f>
        <v>0.48060185185185184</v>
      </c>
      <c r="G17144" t="s">
        <v>526</v>
      </c>
      <c r="H17144" t="s">
        <v>32003</v>
      </c>
      <c r="I17144">
        <v>697.01800000000003</v>
      </c>
    </row>
    <row r="17145" spans="1:9" x14ac:dyDescent="0.25">
      <c r="A17145" t="s">
        <v>32004</v>
      </c>
      <c r="B17145">
        <v>13120</v>
      </c>
      <c r="C17145" s="2">
        <f t="shared" si="1756"/>
        <v>44398</v>
      </c>
      <c r="D17145" s="1">
        <f>TIMEVALUE("09:19:09")</f>
        <v>0.38829861111111114</v>
      </c>
      <c r="E17145" s="2">
        <f t="shared" si="1757"/>
        <v>44398</v>
      </c>
      <c r="F17145" s="1">
        <f>TIMEVALUE("09:26:07")</f>
        <v>0.3931365740740741</v>
      </c>
      <c r="G17145" t="s">
        <v>1775</v>
      </c>
      <c r="H17145" t="s">
        <v>17446</v>
      </c>
      <c r="I17145">
        <v>696.85</v>
      </c>
    </row>
    <row r="17146" spans="1:9" x14ac:dyDescent="0.25">
      <c r="A17146" t="s">
        <v>32005</v>
      </c>
      <c r="B17146">
        <v>13120</v>
      </c>
      <c r="C17146" s="2">
        <f>DATEVALUE("2025-07-21")</f>
        <v>44397</v>
      </c>
      <c r="D17146" s="1">
        <f>TIMEVALUE("15:13:17")</f>
        <v>0.63422453703703707</v>
      </c>
      <c r="E17146" s="2">
        <f>DATEVALUE("2025-07-21")</f>
        <v>44397</v>
      </c>
      <c r="F17146" s="1">
        <f>TIMEVALUE("15:19:38")</f>
        <v>0.63863425925925921</v>
      </c>
      <c r="G17146" t="s">
        <v>4234</v>
      </c>
      <c r="H17146" t="s">
        <v>32006</v>
      </c>
      <c r="I17146">
        <v>698.02099999999996</v>
      </c>
    </row>
    <row r="17147" spans="1:9" x14ac:dyDescent="0.25">
      <c r="A17147" t="s">
        <v>32007</v>
      </c>
      <c r="B17147">
        <v>13120</v>
      </c>
      <c r="C17147" s="2">
        <f>DATEVALUE("2025-07-21")</f>
        <v>44397</v>
      </c>
      <c r="D17147" s="1">
        <f>TIMEVALUE("15:31:50")</f>
        <v>0.64710648148148153</v>
      </c>
      <c r="E17147" s="2">
        <f>DATEVALUE("2025-07-21")</f>
        <v>44397</v>
      </c>
      <c r="F17147" s="1">
        <f>TIMEVALUE("15:46:54")</f>
        <v>0.65756944444444443</v>
      </c>
      <c r="G17147" t="s">
        <v>3494</v>
      </c>
      <c r="H17147" t="s">
        <v>26412</v>
      </c>
      <c r="I17147">
        <v>697.72500000000002</v>
      </c>
    </row>
    <row r="17148" spans="1:9" x14ac:dyDescent="0.25">
      <c r="A17148" t="s">
        <v>32008</v>
      </c>
      <c r="B17148">
        <v>13120</v>
      </c>
      <c r="C17148" s="2">
        <f>DATEVALUE("2025-07-21")</f>
        <v>44397</v>
      </c>
      <c r="D17148" s="1">
        <f>TIMEVALUE("15:57:29")</f>
        <v>0.66491898148148143</v>
      </c>
      <c r="E17148" s="2">
        <f>DATEVALUE("2025-07-21")</f>
        <v>44397</v>
      </c>
      <c r="F17148" s="1">
        <f>TIMEVALUE("16:04:10")</f>
        <v>0.66956018518518523</v>
      </c>
      <c r="G17148" t="s">
        <v>3662</v>
      </c>
      <c r="H17148" t="s">
        <v>32009</v>
      </c>
      <c r="I17148">
        <v>698.34699999999998</v>
      </c>
    </row>
    <row r="17149" spans="1:9" x14ac:dyDescent="0.25">
      <c r="A17149" t="s">
        <v>32010</v>
      </c>
      <c r="B17149">
        <v>13120</v>
      </c>
      <c r="C17149" s="2">
        <f>DATEVALUE("2025-07-21")</f>
        <v>44397</v>
      </c>
      <c r="D17149" s="1">
        <f>TIMEVALUE("16:10:34")</f>
        <v>0.67400462962962959</v>
      </c>
      <c r="E17149" s="2">
        <f>DATEVALUE("2025-07-21")</f>
        <v>44397</v>
      </c>
      <c r="F17149" s="1">
        <f>TIMEVALUE("16:17:06")</f>
        <v>0.67854166666666671</v>
      </c>
      <c r="G17149" t="s">
        <v>4061</v>
      </c>
      <c r="H17149" t="s">
        <v>5635</v>
      </c>
      <c r="I17149">
        <v>698.55499999999995</v>
      </c>
    </row>
    <row r="17150" spans="1:9" x14ac:dyDescent="0.25">
      <c r="A17150" t="s">
        <v>32011</v>
      </c>
      <c r="B17150">
        <v>13120</v>
      </c>
      <c r="C17150" s="2">
        <f>DATEVALUE("2025-07-21")</f>
        <v>44397</v>
      </c>
      <c r="D17150" s="1">
        <f>TIMEVALUE("16:19:51")</f>
        <v>0.6804513888888889</v>
      </c>
      <c r="E17150" s="2">
        <f>DATEVALUE("2025-07-21")</f>
        <v>44397</v>
      </c>
      <c r="F17150" s="1">
        <f>TIMEVALUE("16:25:14")</f>
        <v>0.68418981481481478</v>
      </c>
      <c r="G17150" t="s">
        <v>4044</v>
      </c>
      <c r="H17150" t="s">
        <v>32012</v>
      </c>
      <c r="I17150">
        <v>697.98</v>
      </c>
    </row>
    <row r="17151" spans="1:9" x14ac:dyDescent="0.25">
      <c r="A17151" t="s">
        <v>32013</v>
      </c>
      <c r="B17151">
        <v>13120</v>
      </c>
      <c r="C17151" s="2">
        <f t="shared" ref="C17151:C17156" si="1758">DATEVALUE("2025-07-22")</f>
        <v>44398</v>
      </c>
      <c r="D17151" s="1">
        <f>TIMEVALUE("07:57:55")</f>
        <v>0.33188657407407407</v>
      </c>
      <c r="E17151" s="2">
        <f t="shared" ref="E17151:E17156" si="1759">DATEVALUE("2025-07-22")</f>
        <v>44398</v>
      </c>
      <c r="F17151" s="1">
        <f>TIMEVALUE("08:16:39")</f>
        <v>0.34489583333333335</v>
      </c>
      <c r="G17151" t="s">
        <v>8215</v>
      </c>
      <c r="H17151" t="s">
        <v>25897</v>
      </c>
      <c r="I17151">
        <v>699.36800000000005</v>
      </c>
    </row>
    <row r="17152" spans="1:9" x14ac:dyDescent="0.25">
      <c r="A17152" t="s">
        <v>32014</v>
      </c>
      <c r="B17152">
        <v>13120</v>
      </c>
      <c r="C17152" s="2">
        <f t="shared" si="1758"/>
        <v>44398</v>
      </c>
      <c r="D17152" s="1">
        <f>TIMEVALUE("08:18:58")</f>
        <v>0.34650462962962963</v>
      </c>
      <c r="E17152" s="2">
        <f t="shared" si="1759"/>
        <v>44398</v>
      </c>
      <c r="F17152" s="1">
        <f>TIMEVALUE("08:21:33")</f>
        <v>0.3482986111111111</v>
      </c>
      <c r="G17152" t="s">
        <v>446</v>
      </c>
      <c r="H17152" t="s">
        <v>32015</v>
      </c>
      <c r="I17152">
        <v>698.80700000000002</v>
      </c>
    </row>
    <row r="17153" spans="1:9" x14ac:dyDescent="0.25">
      <c r="A17153" t="s">
        <v>32016</v>
      </c>
      <c r="B17153">
        <v>13120</v>
      </c>
      <c r="C17153" s="2">
        <f t="shared" si="1758"/>
        <v>44398</v>
      </c>
      <c r="D17153" s="1">
        <f>TIMEVALUE("08:51:05")</f>
        <v>0.36880787037037038</v>
      </c>
      <c r="E17153" s="2">
        <f t="shared" si="1759"/>
        <v>44398</v>
      </c>
      <c r="F17153" s="1">
        <f>TIMEVALUE("08:54:45")</f>
        <v>0.37135416666666665</v>
      </c>
      <c r="G17153" t="s">
        <v>2654</v>
      </c>
      <c r="H17153" t="s">
        <v>26674</v>
      </c>
      <c r="I17153">
        <v>697.94</v>
      </c>
    </row>
    <row r="17154" spans="1:9" x14ac:dyDescent="0.25">
      <c r="A17154" t="s">
        <v>32017</v>
      </c>
      <c r="B17154">
        <v>13120</v>
      </c>
      <c r="C17154" s="2">
        <f t="shared" si="1758"/>
        <v>44398</v>
      </c>
      <c r="D17154" s="1">
        <f>TIMEVALUE("08:57:33")</f>
        <v>0.37329861111111112</v>
      </c>
      <c r="E17154" s="2">
        <f t="shared" si="1759"/>
        <v>44398</v>
      </c>
      <c r="F17154" s="1">
        <f>TIMEVALUE("09:03:12")</f>
        <v>0.37722222222222224</v>
      </c>
      <c r="G17154" t="s">
        <v>3244</v>
      </c>
      <c r="H17154" t="s">
        <v>113</v>
      </c>
      <c r="I17154">
        <v>697.47900000000004</v>
      </c>
    </row>
    <row r="17155" spans="1:9" x14ac:dyDescent="0.25">
      <c r="A17155" t="s">
        <v>32018</v>
      </c>
      <c r="B17155">
        <v>13120</v>
      </c>
      <c r="C17155" s="2">
        <f t="shared" si="1758"/>
        <v>44398</v>
      </c>
      <c r="D17155" s="1">
        <f>TIMEVALUE("09:06:48")</f>
        <v>0.37972222222222224</v>
      </c>
      <c r="E17155" s="2">
        <f t="shared" si="1759"/>
        <v>44398</v>
      </c>
      <c r="F17155" s="1">
        <f>TIMEVALUE("09:11:49")</f>
        <v>0.38320601851851854</v>
      </c>
      <c r="G17155" t="s">
        <v>2177</v>
      </c>
      <c r="H17155" t="s">
        <v>32019</v>
      </c>
      <c r="I17155">
        <v>697.55499999999995</v>
      </c>
    </row>
    <row r="17156" spans="1:9" x14ac:dyDescent="0.25">
      <c r="A17156" t="s">
        <v>32020</v>
      </c>
      <c r="B17156">
        <v>13120</v>
      </c>
      <c r="C17156" s="2">
        <f t="shared" si="1758"/>
        <v>44398</v>
      </c>
      <c r="D17156" s="1">
        <f>TIMEVALUE("09:14:19")</f>
        <v>0.38494212962962965</v>
      </c>
      <c r="E17156" s="2">
        <f t="shared" si="1759"/>
        <v>44398</v>
      </c>
      <c r="F17156" s="1">
        <f>TIMEVALUE("09:16:02")</f>
        <v>0.38613425925925926</v>
      </c>
      <c r="G17156" t="s">
        <v>3532</v>
      </c>
      <c r="H17156" t="s">
        <v>32021</v>
      </c>
      <c r="I17156">
        <v>697.36400000000003</v>
      </c>
    </row>
    <row r="17157" spans="1:9" x14ac:dyDescent="0.25">
      <c r="A17157" t="s">
        <v>32022</v>
      </c>
      <c r="B17157">
        <v>13120</v>
      </c>
      <c r="C17157" s="2">
        <f t="shared" ref="C17157:C17164" si="1760">DATEVALUE("2025-07-21")</f>
        <v>44397</v>
      </c>
      <c r="D17157" s="1">
        <f>TIMEVALUE("15:00:05")</f>
        <v>0.62505787037037042</v>
      </c>
      <c r="E17157" s="2">
        <f t="shared" ref="E17157:E17164" si="1761">DATEVALUE("2025-07-21")</f>
        <v>44397</v>
      </c>
      <c r="F17157" s="1">
        <f>TIMEVALUE("15:05:12")</f>
        <v>0.62861111111111112</v>
      </c>
      <c r="G17157" t="s">
        <v>13125</v>
      </c>
      <c r="H17157" t="s">
        <v>20417</v>
      </c>
      <c r="I17157">
        <v>697.35699999999997</v>
      </c>
    </row>
    <row r="17158" spans="1:9" x14ac:dyDescent="0.25">
      <c r="A17158" t="s">
        <v>32023</v>
      </c>
      <c r="B17158">
        <v>13120</v>
      </c>
      <c r="C17158" s="2">
        <f t="shared" si="1760"/>
        <v>44397</v>
      </c>
      <c r="D17158" s="1">
        <f>TIMEVALUE("14:45:39")</f>
        <v>0.61503472222222222</v>
      </c>
      <c r="E17158" s="2">
        <f t="shared" si="1761"/>
        <v>44397</v>
      </c>
      <c r="F17158" s="1">
        <f>TIMEVALUE("14:52:32")</f>
        <v>0.61981481481481482</v>
      </c>
      <c r="G17158" t="s">
        <v>1608</v>
      </c>
      <c r="H17158" t="s">
        <v>32024</v>
      </c>
      <c r="I17158">
        <v>697.88900000000001</v>
      </c>
    </row>
    <row r="17159" spans="1:9" x14ac:dyDescent="0.25">
      <c r="A17159" t="s">
        <v>32025</v>
      </c>
      <c r="B17159">
        <v>13120</v>
      </c>
      <c r="C17159" s="2">
        <f t="shared" si="1760"/>
        <v>44397</v>
      </c>
      <c r="D17159" s="1">
        <f>TIMEVALUE("11:27:57")</f>
        <v>0.47774305555555557</v>
      </c>
      <c r="E17159" s="2">
        <f t="shared" si="1761"/>
        <v>44397</v>
      </c>
      <c r="F17159" s="1">
        <f>TIMEVALUE("11:58:52")</f>
        <v>0.49921296296296297</v>
      </c>
      <c r="G17159" t="s">
        <v>32026</v>
      </c>
      <c r="H17159" t="s">
        <v>18644</v>
      </c>
      <c r="I17159">
        <v>698.34799999999996</v>
      </c>
    </row>
    <row r="17160" spans="1:9" x14ac:dyDescent="0.25">
      <c r="A17160" t="s">
        <v>32027</v>
      </c>
      <c r="B17160">
        <v>13120</v>
      </c>
      <c r="C17160" s="2">
        <f t="shared" si="1760"/>
        <v>44397</v>
      </c>
      <c r="D17160" s="1">
        <f>TIMEVALUE("12:52:36")</f>
        <v>0.53652777777777783</v>
      </c>
      <c r="E17160" s="2">
        <f t="shared" si="1761"/>
        <v>44397</v>
      </c>
      <c r="F17160" s="1">
        <f>TIMEVALUE("13:04:22")</f>
        <v>0.54469907407407403</v>
      </c>
      <c r="G17160" t="s">
        <v>7619</v>
      </c>
      <c r="H17160" t="s">
        <v>32028</v>
      </c>
      <c r="I17160">
        <v>698.03</v>
      </c>
    </row>
    <row r="17161" spans="1:9" x14ac:dyDescent="0.25">
      <c r="A17161" t="s">
        <v>32029</v>
      </c>
      <c r="B17161">
        <v>13120</v>
      </c>
      <c r="C17161" s="2">
        <f t="shared" si="1760"/>
        <v>44397</v>
      </c>
      <c r="D17161" s="1">
        <f>TIMEVALUE("13:07:39")</f>
        <v>0.54697916666666668</v>
      </c>
      <c r="E17161" s="2">
        <f t="shared" si="1761"/>
        <v>44397</v>
      </c>
      <c r="F17161" s="1">
        <f>TIMEVALUE("13:16:13")</f>
        <v>0.55292824074074076</v>
      </c>
      <c r="G17161" t="s">
        <v>25</v>
      </c>
      <c r="H17161" t="s">
        <v>20508</v>
      </c>
      <c r="I17161">
        <v>698.47199999999998</v>
      </c>
    </row>
    <row r="17162" spans="1:9" x14ac:dyDescent="0.25">
      <c r="A17162" t="s">
        <v>32030</v>
      </c>
      <c r="B17162">
        <v>13120</v>
      </c>
      <c r="C17162" s="2">
        <f t="shared" si="1760"/>
        <v>44397</v>
      </c>
      <c r="D17162" s="1">
        <f>TIMEVALUE("13:19:58")</f>
        <v>0.55553240740740739</v>
      </c>
      <c r="E17162" s="2">
        <f t="shared" si="1761"/>
        <v>44397</v>
      </c>
      <c r="F17162" s="1">
        <f>TIMEVALUE("13:28:34")</f>
        <v>0.56150462962962966</v>
      </c>
      <c r="G17162" t="s">
        <v>1090</v>
      </c>
      <c r="H17162" t="s">
        <v>23759</v>
      </c>
      <c r="I17162">
        <v>698.55</v>
      </c>
    </row>
    <row r="17163" spans="1:9" x14ac:dyDescent="0.25">
      <c r="A17163" t="s">
        <v>32031</v>
      </c>
      <c r="B17163">
        <v>13120</v>
      </c>
      <c r="C17163" s="2">
        <f t="shared" si="1760"/>
        <v>44397</v>
      </c>
      <c r="D17163" s="1">
        <f>TIMEVALUE("13:32:03")</f>
        <v>0.56392361111111111</v>
      </c>
      <c r="E17163" s="2">
        <f t="shared" si="1761"/>
        <v>44397</v>
      </c>
      <c r="F17163" s="1">
        <f>TIMEVALUE("13:38:45")</f>
        <v>0.56857638888888884</v>
      </c>
      <c r="G17163" t="s">
        <v>2025</v>
      </c>
      <c r="H17163" t="s">
        <v>957</v>
      </c>
      <c r="I17163">
        <v>698.94600000000003</v>
      </c>
    </row>
    <row r="17164" spans="1:9" x14ac:dyDescent="0.25">
      <c r="A17164" t="s">
        <v>32032</v>
      </c>
      <c r="B17164">
        <v>13120</v>
      </c>
      <c r="C17164" s="2">
        <f t="shared" si="1760"/>
        <v>44397</v>
      </c>
      <c r="D17164" s="1">
        <f>TIMEVALUE("13:41:00")</f>
        <v>0.57013888888888886</v>
      </c>
      <c r="E17164" s="2">
        <f t="shared" si="1761"/>
        <v>44397</v>
      </c>
      <c r="F17164" s="1">
        <f>TIMEVALUE("13:48:26")</f>
        <v>0.57530092592592597</v>
      </c>
      <c r="G17164" t="s">
        <v>3100</v>
      </c>
      <c r="H17164" t="s">
        <v>13827</v>
      </c>
      <c r="I17164">
        <v>698.96100000000001</v>
      </c>
    </row>
    <row r="17165" spans="1:9" x14ac:dyDescent="0.25">
      <c r="A17165" t="s">
        <v>32033</v>
      </c>
      <c r="B17165">
        <v>13120</v>
      </c>
      <c r="C17165" s="2">
        <f>DATEVALUE("2025-07-24")</f>
        <v>44400</v>
      </c>
      <c r="D17165" s="1">
        <f>TIMEVALUE("07:57:28")</f>
        <v>0.33157407407407408</v>
      </c>
      <c r="E17165" s="2">
        <f>DATEVALUE("2025-07-24")</f>
        <v>44400</v>
      </c>
      <c r="F17165" s="1">
        <f>TIMEVALUE("08:03:21")</f>
        <v>0.33565972222222223</v>
      </c>
      <c r="G17165" t="s">
        <v>4956</v>
      </c>
      <c r="H17165" t="s">
        <v>32034</v>
      </c>
      <c r="I17165">
        <v>698.62199999999996</v>
      </c>
    </row>
    <row r="17166" spans="1:9" x14ac:dyDescent="0.25">
      <c r="A17166" t="s">
        <v>32035</v>
      </c>
      <c r="B17166">
        <v>13120</v>
      </c>
      <c r="C17166" s="2">
        <f t="shared" ref="C17166:C17182" si="1762">DATEVALUE("2025-07-21")</f>
        <v>44397</v>
      </c>
      <c r="D17166" s="1">
        <f>TIMEVALUE("13:53:12")</f>
        <v>0.57861111111111108</v>
      </c>
      <c r="E17166" s="2">
        <f t="shared" ref="E17166:E17182" si="1763">DATEVALUE("2025-07-21")</f>
        <v>44397</v>
      </c>
      <c r="F17166" s="1">
        <f>TIMEVALUE("13:59:48")</f>
        <v>0.58319444444444446</v>
      </c>
      <c r="G17166" t="s">
        <v>2310</v>
      </c>
      <c r="H17166" t="s">
        <v>22622</v>
      </c>
      <c r="I17166">
        <v>698.22699999999998</v>
      </c>
    </row>
    <row r="17167" spans="1:9" x14ac:dyDescent="0.25">
      <c r="A17167" t="s">
        <v>32036</v>
      </c>
      <c r="B17167">
        <v>13120</v>
      </c>
      <c r="C17167" s="2">
        <f t="shared" si="1762"/>
        <v>44397</v>
      </c>
      <c r="D17167" s="1">
        <f>TIMEVALUE("14:02:51")</f>
        <v>0.58531250000000001</v>
      </c>
      <c r="E17167" s="2">
        <f t="shared" si="1763"/>
        <v>44397</v>
      </c>
      <c r="F17167" s="1">
        <f>TIMEVALUE("14:05:39")</f>
        <v>0.58725694444444443</v>
      </c>
      <c r="G17167" t="s">
        <v>3034</v>
      </c>
      <c r="H17167" t="s">
        <v>32037</v>
      </c>
      <c r="I17167">
        <v>698.14</v>
      </c>
    </row>
    <row r="17168" spans="1:9" x14ac:dyDescent="0.25">
      <c r="A17168" t="s">
        <v>32038</v>
      </c>
      <c r="B17168">
        <v>13120</v>
      </c>
      <c r="C17168" s="2">
        <f t="shared" si="1762"/>
        <v>44397</v>
      </c>
      <c r="D17168" s="1">
        <f>TIMEVALUE("14:08:20")</f>
        <v>0.58912037037037035</v>
      </c>
      <c r="E17168" s="2">
        <f t="shared" si="1763"/>
        <v>44397</v>
      </c>
      <c r="F17168" s="1">
        <f>TIMEVALUE("14:15:35")</f>
        <v>0.59415509259259258</v>
      </c>
      <c r="G17168" t="s">
        <v>2796</v>
      </c>
      <c r="H17168" t="s">
        <v>32039</v>
      </c>
      <c r="I17168">
        <v>698.13</v>
      </c>
    </row>
    <row r="17169" spans="1:9" x14ac:dyDescent="0.25">
      <c r="A17169" t="s">
        <v>32040</v>
      </c>
      <c r="B17169">
        <v>13120</v>
      </c>
      <c r="C17169" s="2">
        <f t="shared" si="1762"/>
        <v>44397</v>
      </c>
      <c r="D17169" s="1">
        <f>TIMEVALUE("14:31:54")</f>
        <v>0.60548611111111106</v>
      </c>
      <c r="E17169" s="2">
        <f t="shared" si="1763"/>
        <v>44397</v>
      </c>
      <c r="F17169" s="1">
        <f>TIMEVALUE("14:36:56")</f>
        <v>0.60898148148148146</v>
      </c>
      <c r="G17169" t="s">
        <v>267</v>
      </c>
      <c r="H17169" t="s">
        <v>1019</v>
      </c>
      <c r="I17169">
        <v>698</v>
      </c>
    </row>
    <row r="17170" spans="1:9" x14ac:dyDescent="0.25">
      <c r="A17170" t="s">
        <v>32041</v>
      </c>
      <c r="B17170">
        <v>13120</v>
      </c>
      <c r="C17170" s="2">
        <f t="shared" si="1762"/>
        <v>44397</v>
      </c>
      <c r="D17170" s="1">
        <f>TIMEVALUE("14:26:48")</f>
        <v>0.60194444444444439</v>
      </c>
      <c r="E17170" s="2">
        <f t="shared" si="1763"/>
        <v>44397</v>
      </c>
      <c r="F17170" s="1">
        <f>TIMEVALUE("14:28:52")</f>
        <v>0.60337962962962965</v>
      </c>
      <c r="G17170" t="s">
        <v>251</v>
      </c>
      <c r="H17170" t="s">
        <v>32042</v>
      </c>
      <c r="I17170">
        <v>697.73099999999999</v>
      </c>
    </row>
    <row r="17171" spans="1:9" x14ac:dyDescent="0.25">
      <c r="A17171" t="s">
        <v>32043</v>
      </c>
      <c r="B17171">
        <v>13120</v>
      </c>
      <c r="C17171" s="2">
        <f t="shared" si="1762"/>
        <v>44397</v>
      </c>
      <c r="D17171" s="1">
        <f>TIMEVALUE("11:07:49")</f>
        <v>0.46376157407407409</v>
      </c>
      <c r="E17171" s="2">
        <f t="shared" si="1763"/>
        <v>44397</v>
      </c>
      <c r="F17171" s="1">
        <f>TIMEVALUE("11:19:36")</f>
        <v>0.47194444444444444</v>
      </c>
      <c r="G17171" t="s">
        <v>661</v>
      </c>
      <c r="H17171" t="s">
        <v>32044</v>
      </c>
      <c r="I17171">
        <v>697.24300000000005</v>
      </c>
    </row>
    <row r="17172" spans="1:9" x14ac:dyDescent="0.25">
      <c r="A17172" t="s">
        <v>32045</v>
      </c>
      <c r="B17172">
        <v>13120</v>
      </c>
      <c r="C17172" s="2">
        <f t="shared" si="1762"/>
        <v>44397</v>
      </c>
      <c r="D17172" s="1">
        <f>TIMEVALUE("09:08:03")</f>
        <v>0.38059027777777776</v>
      </c>
      <c r="E17172" s="2">
        <f t="shared" si="1763"/>
        <v>44397</v>
      </c>
      <c r="F17172" s="1">
        <f>TIMEVALUE("09:19:42")</f>
        <v>0.38868055555555553</v>
      </c>
      <c r="G17172" t="s">
        <v>1528</v>
      </c>
      <c r="H17172" t="s">
        <v>29282</v>
      </c>
      <c r="I17172">
        <v>698.779</v>
      </c>
    </row>
    <row r="17173" spans="1:9" x14ac:dyDescent="0.25">
      <c r="A17173" t="s">
        <v>32046</v>
      </c>
      <c r="B17173">
        <v>13120</v>
      </c>
      <c r="C17173" s="2">
        <f t="shared" si="1762"/>
        <v>44397</v>
      </c>
      <c r="D17173" s="1">
        <f>TIMEVALUE("09:22:15")</f>
        <v>0.39045138888888886</v>
      </c>
      <c r="E17173" s="2">
        <f t="shared" si="1763"/>
        <v>44397</v>
      </c>
      <c r="F17173" s="1">
        <f>TIMEVALUE("09:36:24")</f>
        <v>0.40027777777777779</v>
      </c>
      <c r="G17173" t="s">
        <v>9125</v>
      </c>
      <c r="H17173" t="s">
        <v>32047</v>
      </c>
      <c r="I17173">
        <v>699.29899999999998</v>
      </c>
    </row>
    <row r="17174" spans="1:9" x14ac:dyDescent="0.25">
      <c r="A17174" t="s">
        <v>32048</v>
      </c>
      <c r="B17174">
        <v>13120</v>
      </c>
      <c r="C17174" s="2">
        <f t="shared" si="1762"/>
        <v>44397</v>
      </c>
      <c r="D17174" s="1">
        <f>TIMEVALUE("09:39:42")</f>
        <v>0.40256944444444442</v>
      </c>
      <c r="E17174" s="2">
        <f t="shared" si="1763"/>
        <v>44397</v>
      </c>
      <c r="F17174" s="1">
        <f>TIMEVALUE("09:45:16")</f>
        <v>0.40643518518518518</v>
      </c>
      <c r="G17174" t="s">
        <v>212</v>
      </c>
      <c r="H17174" t="s">
        <v>23397</v>
      </c>
      <c r="I17174">
        <v>698.62199999999996</v>
      </c>
    </row>
    <row r="17175" spans="1:9" x14ac:dyDescent="0.25">
      <c r="A17175" t="s">
        <v>32049</v>
      </c>
      <c r="B17175">
        <v>13120</v>
      </c>
      <c r="C17175" s="2">
        <f t="shared" si="1762"/>
        <v>44397</v>
      </c>
      <c r="D17175" s="1">
        <f>TIMEVALUE("09:48:54")</f>
        <v>0.40895833333333331</v>
      </c>
      <c r="E17175" s="2">
        <f t="shared" si="1763"/>
        <v>44397</v>
      </c>
      <c r="F17175" s="1">
        <f>TIMEVALUE("09:55:26")</f>
        <v>0.41349537037037037</v>
      </c>
      <c r="G17175" t="s">
        <v>4061</v>
      </c>
      <c r="H17175" t="s">
        <v>21677</v>
      </c>
      <c r="I17175">
        <v>699.09299999999996</v>
      </c>
    </row>
    <row r="17176" spans="1:9" x14ac:dyDescent="0.25">
      <c r="A17176" t="s">
        <v>32050</v>
      </c>
      <c r="B17176">
        <v>13120</v>
      </c>
      <c r="C17176" s="2">
        <f t="shared" si="1762"/>
        <v>44397</v>
      </c>
      <c r="D17176" s="1">
        <f>TIMEVALUE("09:58:05")</f>
        <v>0.41533564814814816</v>
      </c>
      <c r="E17176" s="2">
        <f t="shared" si="1763"/>
        <v>44397</v>
      </c>
      <c r="F17176" s="1">
        <f>TIMEVALUE("10:06:34")</f>
        <v>0.42122685185185182</v>
      </c>
      <c r="G17176" t="s">
        <v>1391</v>
      </c>
      <c r="H17176" t="s">
        <v>23253</v>
      </c>
      <c r="I17176">
        <v>699.01400000000001</v>
      </c>
    </row>
    <row r="17177" spans="1:9" x14ac:dyDescent="0.25">
      <c r="A17177" t="s">
        <v>32051</v>
      </c>
      <c r="B17177">
        <v>13120</v>
      </c>
      <c r="C17177" s="2">
        <f t="shared" si="1762"/>
        <v>44397</v>
      </c>
      <c r="D17177" s="1">
        <f>TIMEVALUE("10:10:18")</f>
        <v>0.42381944444444447</v>
      </c>
      <c r="E17177" s="2">
        <f t="shared" si="1763"/>
        <v>44397</v>
      </c>
      <c r="F17177" s="1">
        <f>TIMEVALUE("10:18:00")</f>
        <v>0.42916666666666664</v>
      </c>
      <c r="G17177" t="s">
        <v>1129</v>
      </c>
      <c r="H17177" t="s">
        <v>20262</v>
      </c>
      <c r="I17177">
        <v>699.077</v>
      </c>
    </row>
    <row r="17178" spans="1:9" x14ac:dyDescent="0.25">
      <c r="A17178" t="s">
        <v>32052</v>
      </c>
      <c r="B17178">
        <v>13120</v>
      </c>
      <c r="C17178" s="2">
        <f t="shared" si="1762"/>
        <v>44397</v>
      </c>
      <c r="D17178" s="1">
        <f>TIMEVALUE("10:22:36")</f>
        <v>0.43236111111111108</v>
      </c>
      <c r="E17178" s="2">
        <f t="shared" si="1763"/>
        <v>44397</v>
      </c>
      <c r="F17178" s="1">
        <f>TIMEVALUE("10:26:25")</f>
        <v>0.43501157407407409</v>
      </c>
      <c r="G17178" t="s">
        <v>1451</v>
      </c>
      <c r="H17178" t="s">
        <v>32053</v>
      </c>
      <c r="I17178">
        <v>698.60500000000002</v>
      </c>
    </row>
    <row r="17179" spans="1:9" x14ac:dyDescent="0.25">
      <c r="A17179" t="s">
        <v>32054</v>
      </c>
      <c r="B17179">
        <v>13120</v>
      </c>
      <c r="C17179" s="2">
        <f t="shared" si="1762"/>
        <v>44397</v>
      </c>
      <c r="D17179" s="1">
        <f>TIMEVALUE("10:29:47")</f>
        <v>0.43734953703703705</v>
      </c>
      <c r="E17179" s="2">
        <f t="shared" si="1763"/>
        <v>44397</v>
      </c>
      <c r="F17179" s="1">
        <f>TIMEVALUE("10:36:29")</f>
        <v>0.44200231481481483</v>
      </c>
      <c r="G17179" t="s">
        <v>2025</v>
      </c>
      <c r="H17179" t="s">
        <v>32055</v>
      </c>
      <c r="I17179">
        <v>698.59799999999996</v>
      </c>
    </row>
    <row r="17180" spans="1:9" x14ac:dyDescent="0.25">
      <c r="A17180" t="s">
        <v>32056</v>
      </c>
      <c r="B17180">
        <v>13120</v>
      </c>
      <c r="C17180" s="2">
        <f t="shared" si="1762"/>
        <v>44397</v>
      </c>
      <c r="D17180" s="1">
        <f>TIMEVALUE("10:40:47")</f>
        <v>0.44498842592592591</v>
      </c>
      <c r="E17180" s="2">
        <f t="shared" si="1763"/>
        <v>44397</v>
      </c>
      <c r="F17180" s="1">
        <f>TIMEVALUE("10:45:39")</f>
        <v>0.44836805555555553</v>
      </c>
      <c r="G17180" t="s">
        <v>649</v>
      </c>
      <c r="H17180" t="s">
        <v>6181</v>
      </c>
      <c r="I17180">
        <v>698.44600000000003</v>
      </c>
    </row>
    <row r="17181" spans="1:9" x14ac:dyDescent="0.25">
      <c r="A17181" t="s">
        <v>32057</v>
      </c>
      <c r="B17181">
        <v>13120</v>
      </c>
      <c r="C17181" s="2">
        <f t="shared" si="1762"/>
        <v>44397</v>
      </c>
      <c r="D17181" s="1">
        <f>TIMEVALUE("10:48:39")</f>
        <v>0.45045138888888892</v>
      </c>
      <c r="E17181" s="2">
        <f t="shared" si="1763"/>
        <v>44397</v>
      </c>
      <c r="F17181" s="1">
        <f>TIMEVALUE("10:52:40")</f>
        <v>0.45324074074074072</v>
      </c>
      <c r="G17181" t="s">
        <v>397</v>
      </c>
      <c r="H17181" t="s">
        <v>434</v>
      </c>
      <c r="I17181">
        <v>698.23500000000001</v>
      </c>
    </row>
    <row r="17182" spans="1:9" x14ac:dyDescent="0.25">
      <c r="A17182" t="s">
        <v>32058</v>
      </c>
      <c r="B17182">
        <v>13120</v>
      </c>
      <c r="C17182" s="2">
        <f t="shared" si="1762"/>
        <v>44397</v>
      </c>
      <c r="D17182" s="1">
        <f>TIMEVALUE("10:56:10")</f>
        <v>0.45567129629629627</v>
      </c>
      <c r="E17182" s="2">
        <f t="shared" si="1763"/>
        <v>44397</v>
      </c>
      <c r="F17182" s="1">
        <f>TIMEVALUE("11:03:09")</f>
        <v>0.46052083333333332</v>
      </c>
      <c r="G17182" t="s">
        <v>4342</v>
      </c>
      <c r="H17182" t="s">
        <v>26548</v>
      </c>
      <c r="I17182">
        <v>698.30600000000004</v>
      </c>
    </row>
    <row r="17183" spans="1:9" x14ac:dyDescent="0.25">
      <c r="A17183" t="s">
        <v>32059</v>
      </c>
      <c r="B17183">
        <v>13120</v>
      </c>
      <c r="C17183" s="2">
        <f t="shared" ref="C17183:C17192" si="1764">DATEVALUE("2025-07-19")</f>
        <v>44395</v>
      </c>
      <c r="D17183" s="1">
        <f>TIMEVALUE("08:42:38")</f>
        <v>0.3629398148148148</v>
      </c>
      <c r="E17183" s="2">
        <f t="shared" ref="E17183:E17192" si="1765">DATEVALUE("2025-07-19")</f>
        <v>44395</v>
      </c>
      <c r="F17183" s="1">
        <f>TIMEVALUE("09:00:50")</f>
        <v>0.37557870370370372</v>
      </c>
      <c r="G17183" t="s">
        <v>32060</v>
      </c>
      <c r="H17183" t="s">
        <v>13791</v>
      </c>
      <c r="I17183">
        <v>697.85500000000002</v>
      </c>
    </row>
    <row r="17184" spans="1:9" x14ac:dyDescent="0.25">
      <c r="A17184" t="s">
        <v>32061</v>
      </c>
      <c r="B17184">
        <v>13120</v>
      </c>
      <c r="C17184" s="2">
        <f t="shared" si="1764"/>
        <v>44395</v>
      </c>
      <c r="D17184" s="1">
        <f>TIMEVALUE("08:21:06")</f>
        <v>0.34798611111111111</v>
      </c>
      <c r="E17184" s="2">
        <f t="shared" si="1765"/>
        <v>44395</v>
      </c>
      <c r="F17184" s="1">
        <f>TIMEVALUE("08:30:43")</f>
        <v>0.35466435185185186</v>
      </c>
      <c r="G17184" t="s">
        <v>1992</v>
      </c>
      <c r="H17184" t="s">
        <v>26459</v>
      </c>
      <c r="I17184">
        <v>697.67200000000003</v>
      </c>
    </row>
    <row r="17185" spans="1:9" x14ac:dyDescent="0.25">
      <c r="A17185" t="s">
        <v>32062</v>
      </c>
      <c r="B17185">
        <v>13120</v>
      </c>
      <c r="C17185" s="2">
        <f t="shared" si="1764"/>
        <v>44395</v>
      </c>
      <c r="D17185" s="1">
        <f>TIMEVALUE("12:06:04")</f>
        <v>0.50421296296296292</v>
      </c>
      <c r="E17185" s="2">
        <f t="shared" si="1765"/>
        <v>44395</v>
      </c>
      <c r="F17185" s="1">
        <f>TIMEVALUE("12:23:04")</f>
        <v>0.51601851851851854</v>
      </c>
      <c r="G17185" t="s">
        <v>3605</v>
      </c>
      <c r="H17185" t="s">
        <v>567</v>
      </c>
      <c r="I17185">
        <v>698.32100000000003</v>
      </c>
    </row>
    <row r="17186" spans="1:9" x14ac:dyDescent="0.25">
      <c r="A17186" t="s">
        <v>32063</v>
      </c>
      <c r="B17186">
        <v>13120</v>
      </c>
      <c r="C17186" s="2">
        <f t="shared" si="1764"/>
        <v>44395</v>
      </c>
      <c r="D17186" s="1">
        <f>TIMEVALUE("12:25:37")</f>
        <v>0.51778935185185182</v>
      </c>
      <c r="E17186" s="2">
        <f t="shared" si="1765"/>
        <v>44395</v>
      </c>
      <c r="F17186" s="1">
        <f>TIMEVALUE("12:41:54")</f>
        <v>0.52909722222222222</v>
      </c>
      <c r="G17186" t="s">
        <v>9564</v>
      </c>
      <c r="H17186" t="s">
        <v>32064</v>
      </c>
      <c r="I17186">
        <v>698.33600000000001</v>
      </c>
    </row>
    <row r="17187" spans="1:9" x14ac:dyDescent="0.25">
      <c r="A17187" t="s">
        <v>32065</v>
      </c>
      <c r="B17187">
        <v>13120</v>
      </c>
      <c r="C17187" s="2">
        <f t="shared" si="1764"/>
        <v>44395</v>
      </c>
      <c r="D17187" s="1">
        <f>TIMEVALUE("12:44:17")</f>
        <v>0.53075231481481477</v>
      </c>
      <c r="E17187" s="2">
        <f t="shared" si="1765"/>
        <v>44395</v>
      </c>
      <c r="F17187" s="1">
        <f>TIMEVALUE("12:50:50")</f>
        <v>0.53530092592592593</v>
      </c>
      <c r="G17187" t="s">
        <v>2065</v>
      </c>
      <c r="H17187" t="s">
        <v>742</v>
      </c>
      <c r="I17187">
        <v>698.61099999999999</v>
      </c>
    </row>
    <row r="17188" spans="1:9" x14ac:dyDescent="0.25">
      <c r="A17188" t="s">
        <v>32066</v>
      </c>
      <c r="B17188">
        <v>13120</v>
      </c>
      <c r="C17188" s="2">
        <f t="shared" si="1764"/>
        <v>44395</v>
      </c>
      <c r="D17188" s="1">
        <f>TIMEVALUE("12:53:05")</f>
        <v>0.53686342592592595</v>
      </c>
      <c r="E17188" s="2">
        <f t="shared" si="1765"/>
        <v>44395</v>
      </c>
      <c r="F17188" s="1">
        <f>TIMEVALUE("13:02:40")</f>
        <v>0.54351851851851851</v>
      </c>
      <c r="G17188" t="s">
        <v>2462</v>
      </c>
      <c r="H17188" t="s">
        <v>32067</v>
      </c>
      <c r="I17188">
        <v>699.34199999999998</v>
      </c>
    </row>
    <row r="17189" spans="1:9" x14ac:dyDescent="0.25">
      <c r="A17189" t="s">
        <v>32068</v>
      </c>
      <c r="B17189">
        <v>13120</v>
      </c>
      <c r="C17189" s="2">
        <f t="shared" si="1764"/>
        <v>44395</v>
      </c>
      <c r="D17189" s="1">
        <f>TIMEVALUE("13:04:59")</f>
        <v>0.5451273148148148</v>
      </c>
      <c r="E17189" s="2">
        <f t="shared" si="1765"/>
        <v>44395</v>
      </c>
      <c r="F17189" s="1">
        <f>TIMEVALUE("13:09:48")</f>
        <v>0.54847222222222225</v>
      </c>
      <c r="G17189" t="s">
        <v>3982</v>
      </c>
      <c r="H17189" t="s">
        <v>29173</v>
      </c>
      <c r="I17189">
        <v>699.19600000000003</v>
      </c>
    </row>
    <row r="17190" spans="1:9" x14ac:dyDescent="0.25">
      <c r="A17190" t="s">
        <v>32069</v>
      </c>
      <c r="B17190">
        <v>13120</v>
      </c>
      <c r="C17190" s="2">
        <f t="shared" si="1764"/>
        <v>44395</v>
      </c>
      <c r="D17190" s="1">
        <f>TIMEVALUE("13:12:05")</f>
        <v>0.55005787037037035</v>
      </c>
      <c r="E17190" s="2">
        <f t="shared" si="1765"/>
        <v>44395</v>
      </c>
      <c r="F17190" s="1">
        <f>TIMEVALUE("13:21:47")</f>
        <v>0.55679398148148151</v>
      </c>
      <c r="G17190" t="s">
        <v>1520</v>
      </c>
      <c r="H17190" t="s">
        <v>23105</v>
      </c>
      <c r="I17190">
        <v>699.45600000000002</v>
      </c>
    </row>
    <row r="17191" spans="1:9" x14ac:dyDescent="0.25">
      <c r="A17191" t="s">
        <v>32070</v>
      </c>
      <c r="B17191">
        <v>13120</v>
      </c>
      <c r="C17191" s="2">
        <f t="shared" si="1764"/>
        <v>44395</v>
      </c>
      <c r="D17191" s="1">
        <f>TIMEVALUE("13:24:04")</f>
        <v>0.55837962962962961</v>
      </c>
      <c r="E17191" s="2">
        <f t="shared" si="1765"/>
        <v>44395</v>
      </c>
      <c r="F17191" s="1">
        <f>TIMEVALUE("13:31:03")</f>
        <v>0.56322916666666667</v>
      </c>
      <c r="G17191" t="s">
        <v>4342</v>
      </c>
      <c r="H17191" t="s">
        <v>5842</v>
      </c>
      <c r="I17191">
        <v>699.31600000000003</v>
      </c>
    </row>
    <row r="17192" spans="1:9" x14ac:dyDescent="0.25">
      <c r="A17192" t="s">
        <v>32071</v>
      </c>
      <c r="B17192">
        <v>13120</v>
      </c>
      <c r="C17192" s="2">
        <f t="shared" si="1764"/>
        <v>44395</v>
      </c>
      <c r="D17192" s="1">
        <f>TIMEVALUE("13:42:40")</f>
        <v>0.5712962962962963</v>
      </c>
      <c r="E17192" s="2">
        <f t="shared" si="1765"/>
        <v>44395</v>
      </c>
      <c r="F17192" s="1">
        <f>TIMEVALUE("13:46:09")</f>
        <v>0.57371527777777775</v>
      </c>
      <c r="G17192" t="s">
        <v>419</v>
      </c>
      <c r="H17192" t="s">
        <v>32072</v>
      </c>
      <c r="I17192">
        <v>698.87800000000004</v>
      </c>
    </row>
    <row r="17193" spans="1:9" x14ac:dyDescent="0.25">
      <c r="A17193" t="s">
        <v>32073</v>
      </c>
      <c r="B17193">
        <v>13120</v>
      </c>
      <c r="C17193" s="2">
        <f>DATEVALUE("2025-07-21")</f>
        <v>44397</v>
      </c>
      <c r="D17193" s="1">
        <f>TIMEVALUE("08:58:03")</f>
        <v>0.37364583333333334</v>
      </c>
      <c r="E17193" s="2">
        <f>DATEVALUE("2025-07-21")</f>
        <v>44397</v>
      </c>
      <c r="F17193" s="1">
        <f>TIMEVALUE("09:03:36")</f>
        <v>0.3775</v>
      </c>
      <c r="G17193" t="s">
        <v>297</v>
      </c>
      <c r="H17193" t="s">
        <v>2463</v>
      </c>
      <c r="I17193">
        <v>698.56399999999996</v>
      </c>
    </row>
    <row r="17194" spans="1:9" x14ac:dyDescent="0.25">
      <c r="A17194" t="s">
        <v>32074</v>
      </c>
      <c r="B17194">
        <v>13120</v>
      </c>
      <c r="C17194" s="2">
        <f>DATEVALUE("2025-07-21")</f>
        <v>44397</v>
      </c>
      <c r="D17194" s="1">
        <f>TIMEVALUE("08:49:47")</f>
        <v>0.36790509259259258</v>
      </c>
      <c r="E17194" s="2">
        <f>DATEVALUE("2025-07-21")</f>
        <v>44397</v>
      </c>
      <c r="F17194" s="1">
        <f>TIMEVALUE("08:55:17")</f>
        <v>0.37172453703703706</v>
      </c>
      <c r="G17194" t="s">
        <v>215</v>
      </c>
      <c r="H17194" t="s">
        <v>32075</v>
      </c>
      <c r="I17194">
        <v>698.45600000000002</v>
      </c>
    </row>
    <row r="17195" spans="1:9" x14ac:dyDescent="0.25">
      <c r="A17195" t="s">
        <v>32076</v>
      </c>
      <c r="B17195">
        <v>13120</v>
      </c>
      <c r="C17195" s="2">
        <f>DATEVALUE("2025-07-21")</f>
        <v>44397</v>
      </c>
      <c r="D17195" s="1">
        <f>TIMEVALUE("08:43:33")</f>
        <v>0.36357638888888888</v>
      </c>
      <c r="E17195" s="2">
        <f>DATEVALUE("2025-07-21")</f>
        <v>44397</v>
      </c>
      <c r="F17195" s="1">
        <f>TIMEVALUE("08:47:54")</f>
        <v>0.36659722222222224</v>
      </c>
      <c r="G17195" t="s">
        <v>422</v>
      </c>
      <c r="H17195" t="s">
        <v>32077</v>
      </c>
      <c r="I17195">
        <v>698.495</v>
      </c>
    </row>
    <row r="17196" spans="1:9" x14ac:dyDescent="0.25">
      <c r="A17196" t="s">
        <v>32078</v>
      </c>
      <c r="B17196">
        <v>13120</v>
      </c>
      <c r="C17196" s="2">
        <f>DATEVALUE("2025-07-21")</f>
        <v>44397</v>
      </c>
      <c r="D17196" s="1">
        <f>TIMEVALUE("08:35:31")</f>
        <v>0.35799768518518521</v>
      </c>
      <c r="E17196" s="2">
        <f>DATEVALUE("2025-07-21")</f>
        <v>44397</v>
      </c>
      <c r="F17196" s="1">
        <f>TIMEVALUE("08:41:26")</f>
        <v>0.3621064814814815</v>
      </c>
      <c r="G17196" t="s">
        <v>971</v>
      </c>
      <c r="H17196" t="s">
        <v>26628</v>
      </c>
      <c r="I17196">
        <v>698.24800000000005</v>
      </c>
    </row>
    <row r="17197" spans="1:9" x14ac:dyDescent="0.25">
      <c r="A17197" t="s">
        <v>32079</v>
      </c>
      <c r="B17197">
        <v>13120</v>
      </c>
      <c r="C17197" s="2">
        <f>DATEVALUE("2025-07-21")</f>
        <v>44397</v>
      </c>
      <c r="D17197" s="1">
        <f>TIMEVALUE("08:17:10")</f>
        <v>0.34525462962962961</v>
      </c>
      <c r="E17197" s="2">
        <f>DATEVALUE("2025-07-21")</f>
        <v>44397</v>
      </c>
      <c r="F17197" s="1">
        <f>TIMEVALUE("08:33:47")</f>
        <v>0.3567939814814815</v>
      </c>
      <c r="G17197" t="s">
        <v>32080</v>
      </c>
      <c r="H17197" t="s">
        <v>25917</v>
      </c>
      <c r="I17197">
        <v>698.12599999999998</v>
      </c>
    </row>
    <row r="17198" spans="1:9" x14ac:dyDescent="0.25">
      <c r="A17198" t="s">
        <v>32081</v>
      </c>
      <c r="B17198">
        <v>13120</v>
      </c>
      <c r="C17198" s="2">
        <f t="shared" ref="C17198:C17210" si="1766">DATEVALUE("2025-07-19")</f>
        <v>44395</v>
      </c>
      <c r="D17198" s="1">
        <f>TIMEVALUE("11:30:26")</f>
        <v>0.47946759259259258</v>
      </c>
      <c r="E17198" s="2">
        <f t="shared" ref="E17198:E17210" si="1767">DATEVALUE("2025-07-19")</f>
        <v>44395</v>
      </c>
      <c r="F17198" s="1">
        <f>TIMEVALUE("12:02:26")</f>
        <v>0.50168981481481478</v>
      </c>
      <c r="G17198" t="s">
        <v>32082</v>
      </c>
      <c r="H17198" t="s">
        <v>27815</v>
      </c>
      <c r="I17198">
        <v>698.29</v>
      </c>
    </row>
    <row r="17199" spans="1:9" x14ac:dyDescent="0.25">
      <c r="A17199" t="s">
        <v>32083</v>
      </c>
      <c r="B17199">
        <v>13120</v>
      </c>
      <c r="C17199" s="2">
        <f t="shared" si="1766"/>
        <v>44395</v>
      </c>
      <c r="D17199" s="1">
        <f>TIMEVALUE("11:10:53")</f>
        <v>0.46589120370370368</v>
      </c>
      <c r="E17199" s="2">
        <f t="shared" si="1767"/>
        <v>44395</v>
      </c>
      <c r="F17199" s="1">
        <f>TIMEVALUE("11:19:06")</f>
        <v>0.47159722222222222</v>
      </c>
      <c r="G17199" t="s">
        <v>664</v>
      </c>
      <c r="H17199" t="s">
        <v>32084</v>
      </c>
      <c r="I17199">
        <v>698.54300000000001</v>
      </c>
    </row>
    <row r="17200" spans="1:9" x14ac:dyDescent="0.25">
      <c r="A17200" t="s">
        <v>32085</v>
      </c>
      <c r="B17200">
        <v>13120</v>
      </c>
      <c r="C17200" s="2">
        <f t="shared" si="1766"/>
        <v>44395</v>
      </c>
      <c r="D17200" s="1">
        <f>TIMEVALUE("11:01:20")</f>
        <v>0.45925925925925926</v>
      </c>
      <c r="E17200" s="2">
        <f t="shared" si="1767"/>
        <v>44395</v>
      </c>
      <c r="F17200" s="1">
        <f>TIMEVALUE("11:05:48")</f>
        <v>0.46236111111111111</v>
      </c>
      <c r="G17200" t="s">
        <v>3081</v>
      </c>
      <c r="H17200" t="s">
        <v>32086</v>
      </c>
      <c r="I17200">
        <v>698.90499999999997</v>
      </c>
    </row>
    <row r="17201" spans="1:9" x14ac:dyDescent="0.25">
      <c r="A17201" t="s">
        <v>32087</v>
      </c>
      <c r="B17201">
        <v>13120</v>
      </c>
      <c r="C17201" s="2">
        <f t="shared" si="1766"/>
        <v>44395</v>
      </c>
      <c r="D17201" s="1">
        <f>TIMEVALUE("10:52:57")</f>
        <v>0.45343749999999999</v>
      </c>
      <c r="E17201" s="2">
        <f t="shared" si="1767"/>
        <v>44395</v>
      </c>
      <c r="F17201" s="1">
        <f>TIMEVALUE("10:58:17")</f>
        <v>0.4571412037037037</v>
      </c>
      <c r="G17201" t="s">
        <v>880</v>
      </c>
      <c r="H17201" t="s">
        <v>20434</v>
      </c>
      <c r="I17201">
        <v>699.16099999999994</v>
      </c>
    </row>
    <row r="17202" spans="1:9" x14ac:dyDescent="0.25">
      <c r="A17202" t="s">
        <v>32088</v>
      </c>
      <c r="B17202">
        <v>13120</v>
      </c>
      <c r="C17202" s="2">
        <f t="shared" si="1766"/>
        <v>44395</v>
      </c>
      <c r="D17202" s="1">
        <f>TIMEVALUE("10:44:33")</f>
        <v>0.44760416666666669</v>
      </c>
      <c r="E17202" s="2">
        <f t="shared" si="1767"/>
        <v>44395</v>
      </c>
      <c r="F17202" s="1">
        <f>TIMEVALUE("10:49:58")</f>
        <v>0.45136574074074076</v>
      </c>
      <c r="G17202" t="s">
        <v>1955</v>
      </c>
      <c r="H17202" t="s">
        <v>23352</v>
      </c>
      <c r="I17202">
        <v>699.13099999999997</v>
      </c>
    </row>
    <row r="17203" spans="1:9" x14ac:dyDescent="0.25">
      <c r="A17203" t="s">
        <v>32089</v>
      </c>
      <c r="B17203">
        <v>13120</v>
      </c>
      <c r="C17203" s="2">
        <f t="shared" si="1766"/>
        <v>44395</v>
      </c>
      <c r="D17203" s="1">
        <f>TIMEVALUE("10:33:33")</f>
        <v>0.43996527777777777</v>
      </c>
      <c r="E17203" s="2">
        <f t="shared" si="1767"/>
        <v>44395</v>
      </c>
      <c r="F17203" s="1">
        <f>TIMEVALUE("10:39:32")</f>
        <v>0.44412037037037039</v>
      </c>
      <c r="G17203" t="s">
        <v>4162</v>
      </c>
      <c r="H17203" t="s">
        <v>17185</v>
      </c>
      <c r="I17203">
        <v>699.22400000000005</v>
      </c>
    </row>
    <row r="17204" spans="1:9" x14ac:dyDescent="0.25">
      <c r="A17204" t="s">
        <v>32090</v>
      </c>
      <c r="B17204">
        <v>13120</v>
      </c>
      <c r="C17204" s="2">
        <f t="shared" si="1766"/>
        <v>44395</v>
      </c>
      <c r="D17204" s="1">
        <f>TIMEVALUE("10:25:37")</f>
        <v>0.43445601851851851</v>
      </c>
      <c r="E17204" s="2">
        <f t="shared" si="1767"/>
        <v>44395</v>
      </c>
      <c r="F17204" s="1">
        <f>TIMEVALUE("10:30:24")</f>
        <v>0.43777777777777777</v>
      </c>
      <c r="G17204" t="s">
        <v>3438</v>
      </c>
      <c r="H17204" t="s">
        <v>3601</v>
      </c>
      <c r="I17204">
        <v>698.92499999999995</v>
      </c>
    </row>
    <row r="17205" spans="1:9" x14ac:dyDescent="0.25">
      <c r="A17205" t="s">
        <v>32091</v>
      </c>
      <c r="B17205">
        <v>13120</v>
      </c>
      <c r="C17205" s="2">
        <f t="shared" si="1766"/>
        <v>44395</v>
      </c>
      <c r="D17205" s="1">
        <f>TIMEVALUE("10:15:46")</f>
        <v>0.42761574074074077</v>
      </c>
      <c r="E17205" s="2">
        <f t="shared" si="1767"/>
        <v>44395</v>
      </c>
      <c r="F17205" s="1">
        <f>TIMEVALUE("10:21:02")</f>
        <v>0.43127314814814816</v>
      </c>
      <c r="G17205" t="s">
        <v>10587</v>
      </c>
      <c r="H17205" t="s">
        <v>29161</v>
      </c>
      <c r="I17205">
        <v>698.85699999999997</v>
      </c>
    </row>
    <row r="17206" spans="1:9" x14ac:dyDescent="0.25">
      <c r="A17206" t="s">
        <v>32092</v>
      </c>
      <c r="B17206">
        <v>13120</v>
      </c>
      <c r="C17206" s="2">
        <f t="shared" si="1766"/>
        <v>44395</v>
      </c>
      <c r="D17206" s="1">
        <f>TIMEVALUE("10:03:53")</f>
        <v>0.4193634259259259</v>
      </c>
      <c r="E17206" s="2">
        <f t="shared" si="1767"/>
        <v>44395</v>
      </c>
      <c r="F17206" s="1">
        <f>TIMEVALUE("10:11:05")</f>
        <v>0.42436342592592591</v>
      </c>
      <c r="G17206" t="s">
        <v>688</v>
      </c>
      <c r="H17206" t="s">
        <v>32093</v>
      </c>
      <c r="I17206">
        <v>698.75099999999998</v>
      </c>
    </row>
    <row r="17207" spans="1:9" x14ac:dyDescent="0.25">
      <c r="A17207" t="s">
        <v>32094</v>
      </c>
      <c r="B17207">
        <v>13120</v>
      </c>
      <c r="C17207" s="2">
        <f t="shared" si="1766"/>
        <v>44395</v>
      </c>
      <c r="D17207" s="1">
        <f>TIMEVALUE("09:54:53")</f>
        <v>0.41311342592592593</v>
      </c>
      <c r="E17207" s="2">
        <f t="shared" si="1767"/>
        <v>44395</v>
      </c>
      <c r="F17207" s="1">
        <f>TIMEVALUE("10:00:49")</f>
        <v>0.41723379629629631</v>
      </c>
      <c r="G17207" t="s">
        <v>176</v>
      </c>
      <c r="H17207" t="s">
        <v>32095</v>
      </c>
      <c r="I17207">
        <v>698.74800000000005</v>
      </c>
    </row>
    <row r="17208" spans="1:9" x14ac:dyDescent="0.25">
      <c r="A17208" t="s">
        <v>32096</v>
      </c>
      <c r="B17208">
        <v>13120</v>
      </c>
      <c r="C17208" s="2">
        <f t="shared" si="1766"/>
        <v>44395</v>
      </c>
      <c r="D17208" s="1">
        <f>TIMEVALUE("09:47:38")</f>
        <v>0.40807870370370369</v>
      </c>
      <c r="E17208" s="2">
        <f t="shared" si="1767"/>
        <v>44395</v>
      </c>
      <c r="F17208" s="1">
        <f>TIMEVALUE("09:52:23")</f>
        <v>0.41137731481481482</v>
      </c>
      <c r="G17208" t="s">
        <v>70</v>
      </c>
      <c r="H17208" t="s">
        <v>5990</v>
      </c>
      <c r="I17208">
        <v>698.25900000000001</v>
      </c>
    </row>
    <row r="17209" spans="1:9" x14ac:dyDescent="0.25">
      <c r="A17209" t="s">
        <v>32097</v>
      </c>
      <c r="B17209">
        <v>13120</v>
      </c>
      <c r="C17209" s="2">
        <f t="shared" si="1766"/>
        <v>44395</v>
      </c>
      <c r="D17209" s="1">
        <f>TIMEVALUE("09:32:31")</f>
        <v>0.39758101851851851</v>
      </c>
      <c r="E17209" s="2">
        <f t="shared" si="1767"/>
        <v>44395</v>
      </c>
      <c r="F17209" s="1">
        <f>TIMEVALUE("09:44:26")</f>
        <v>0.40585648148148146</v>
      </c>
      <c r="G17209" t="s">
        <v>3743</v>
      </c>
      <c r="H17209" t="s">
        <v>32098</v>
      </c>
      <c r="I17209">
        <v>698.22400000000005</v>
      </c>
    </row>
    <row r="17210" spans="1:9" x14ac:dyDescent="0.25">
      <c r="A17210" t="s">
        <v>32099</v>
      </c>
      <c r="B17210">
        <v>13120</v>
      </c>
      <c r="C17210" s="2">
        <f t="shared" si="1766"/>
        <v>44395</v>
      </c>
      <c r="D17210" s="1">
        <f>TIMEVALUE("09:23:02")</f>
        <v>0.39099537037037035</v>
      </c>
      <c r="E17210" s="2">
        <f t="shared" si="1767"/>
        <v>44395</v>
      </c>
      <c r="F17210" s="1">
        <f>TIMEVALUE("09:29:48")</f>
        <v>0.39569444444444446</v>
      </c>
      <c r="G17210" t="s">
        <v>3007</v>
      </c>
      <c r="H17210" t="s">
        <v>31521</v>
      </c>
      <c r="I17210">
        <v>698.32100000000003</v>
      </c>
    </row>
    <row r="17211" spans="1:9" x14ac:dyDescent="0.25">
      <c r="A17211" t="s">
        <v>32100</v>
      </c>
      <c r="B17211">
        <v>13110</v>
      </c>
      <c r="C17211" s="2">
        <f>DATEVALUE("2025-07-21")</f>
        <v>44397</v>
      </c>
      <c r="D17211" s="1">
        <f>TIMEVALUE("16:10:09")</f>
        <v>0.67371527777777773</v>
      </c>
      <c r="E17211" s="2">
        <f>DATEVALUE("2025-07-21")</f>
        <v>44397</v>
      </c>
      <c r="F17211" s="1">
        <f>TIMEVALUE("16:18:34")</f>
        <v>0.67956018518518524</v>
      </c>
      <c r="G17211" t="s">
        <v>3084</v>
      </c>
      <c r="H17211" t="s">
        <v>32101</v>
      </c>
      <c r="I17211">
        <v>695.09100000000001</v>
      </c>
    </row>
    <row r="17212" spans="1:9" x14ac:dyDescent="0.25">
      <c r="A17212" t="s">
        <v>32102</v>
      </c>
      <c r="B17212">
        <v>13110</v>
      </c>
      <c r="C17212" s="2">
        <f>DATEVALUE("2025-07-21")</f>
        <v>44397</v>
      </c>
      <c r="D17212" s="1">
        <f>TIMEVALUE("16:22:29")</f>
        <v>0.68228009259259259</v>
      </c>
      <c r="E17212" s="2">
        <f>DATEVALUE("2025-07-21")</f>
        <v>44397</v>
      </c>
      <c r="F17212" s="1">
        <f>TIMEVALUE("16:30:37")</f>
        <v>0.68792824074074077</v>
      </c>
      <c r="G17212" t="s">
        <v>896</v>
      </c>
      <c r="H17212" t="s">
        <v>32103</v>
      </c>
      <c r="I17212">
        <v>694.44600000000003</v>
      </c>
    </row>
    <row r="17213" spans="1:9" x14ac:dyDescent="0.25">
      <c r="A17213" t="s">
        <v>32104</v>
      </c>
      <c r="B17213">
        <v>13110</v>
      </c>
      <c r="C17213" s="2">
        <f>DATEVALUE("2025-07-21")</f>
        <v>44397</v>
      </c>
      <c r="D17213" s="1">
        <f>TIMEVALUE("16:31:47")</f>
        <v>0.68873842592592593</v>
      </c>
      <c r="E17213" s="2">
        <f>DATEVALUE("2025-07-21")</f>
        <v>44397</v>
      </c>
      <c r="F17213" s="1">
        <f>TIMEVALUE("16:38:12")</f>
        <v>0.69319444444444445</v>
      </c>
      <c r="G17213" t="s">
        <v>851</v>
      </c>
      <c r="H17213" t="s">
        <v>32105</v>
      </c>
      <c r="I17213">
        <v>696.62900000000002</v>
      </c>
    </row>
    <row r="17214" spans="1:9" x14ac:dyDescent="0.25">
      <c r="A17214" t="s">
        <v>32106</v>
      </c>
      <c r="B17214">
        <v>13110</v>
      </c>
      <c r="C17214" s="2">
        <f t="shared" ref="C17214:C17222" si="1768">DATEVALUE("2025-07-22")</f>
        <v>44398</v>
      </c>
      <c r="D17214" s="1">
        <f>TIMEVALUE("07:47:57")</f>
        <v>0.32496527777777778</v>
      </c>
      <c r="E17214" s="2">
        <f t="shared" ref="E17214:E17222" si="1769">DATEVALUE("2025-07-22")</f>
        <v>44398</v>
      </c>
      <c r="F17214" s="1">
        <f>TIMEVALUE("07:52:06")</f>
        <v>0.32784722222222223</v>
      </c>
      <c r="G17214" t="s">
        <v>3740</v>
      </c>
      <c r="H17214" t="s">
        <v>32107</v>
      </c>
      <c r="I17214">
        <v>694.85500000000002</v>
      </c>
    </row>
    <row r="17215" spans="1:9" x14ac:dyDescent="0.25">
      <c r="A17215" t="s">
        <v>32108</v>
      </c>
      <c r="B17215">
        <v>13110</v>
      </c>
      <c r="C17215" s="2">
        <f t="shared" si="1768"/>
        <v>44398</v>
      </c>
      <c r="D17215" s="1">
        <f>TIMEVALUE("07:53:48")</f>
        <v>0.32902777777777775</v>
      </c>
      <c r="E17215" s="2">
        <f t="shared" si="1769"/>
        <v>44398</v>
      </c>
      <c r="F17215" s="1">
        <f>TIMEVALUE("07:58:58")</f>
        <v>0.33261574074074074</v>
      </c>
      <c r="G17215" t="s">
        <v>157</v>
      </c>
      <c r="H17215" t="s">
        <v>25558</v>
      </c>
      <c r="I17215">
        <v>694.74300000000005</v>
      </c>
    </row>
    <row r="17216" spans="1:9" x14ac:dyDescent="0.25">
      <c r="A17216" t="s">
        <v>32109</v>
      </c>
      <c r="B17216">
        <v>13110</v>
      </c>
      <c r="C17216" s="2">
        <f t="shared" si="1768"/>
        <v>44398</v>
      </c>
      <c r="D17216" s="1">
        <f>TIMEVALUE("08:00:46")</f>
        <v>0.33386574074074077</v>
      </c>
      <c r="E17216" s="2">
        <f t="shared" si="1769"/>
        <v>44398</v>
      </c>
      <c r="F17216" s="1">
        <f>TIMEVALUE("08:08:42")</f>
        <v>0.33937499999999998</v>
      </c>
      <c r="G17216" t="s">
        <v>868</v>
      </c>
      <c r="H17216" t="s">
        <v>31809</v>
      </c>
      <c r="I17216">
        <v>696.24699999999996</v>
      </c>
    </row>
    <row r="17217" spans="1:9" x14ac:dyDescent="0.25">
      <c r="A17217" t="s">
        <v>32110</v>
      </c>
      <c r="B17217">
        <v>13110</v>
      </c>
      <c r="C17217" s="2">
        <f t="shared" si="1768"/>
        <v>44398</v>
      </c>
      <c r="D17217" s="1">
        <f>TIMEVALUE("08:10:24")</f>
        <v>0.34055555555555556</v>
      </c>
      <c r="E17217" s="2">
        <f t="shared" si="1769"/>
        <v>44398</v>
      </c>
      <c r="F17217" s="1">
        <f>TIMEVALUE("08:14:49")</f>
        <v>0.34362268518518518</v>
      </c>
      <c r="G17217" t="s">
        <v>6392</v>
      </c>
      <c r="H17217" t="s">
        <v>32111</v>
      </c>
      <c r="I17217">
        <v>694.41800000000001</v>
      </c>
    </row>
    <row r="17218" spans="1:9" x14ac:dyDescent="0.25">
      <c r="A17218" t="s">
        <v>32112</v>
      </c>
      <c r="B17218">
        <v>13110</v>
      </c>
      <c r="C17218" s="2">
        <f t="shared" si="1768"/>
        <v>44398</v>
      </c>
      <c r="D17218" s="1">
        <f>TIMEVALUE("08:16:36")</f>
        <v>0.34486111111111112</v>
      </c>
      <c r="E17218" s="2">
        <f t="shared" si="1769"/>
        <v>44398</v>
      </c>
      <c r="F17218" s="1">
        <f>TIMEVALUE("08:22:51")</f>
        <v>0.34920138888888891</v>
      </c>
      <c r="G17218" t="s">
        <v>505</v>
      </c>
      <c r="H17218" t="s">
        <v>32113</v>
      </c>
      <c r="I17218">
        <v>694.89499999999998</v>
      </c>
    </row>
    <row r="17219" spans="1:9" x14ac:dyDescent="0.25">
      <c r="A17219" t="s">
        <v>32114</v>
      </c>
      <c r="B17219">
        <v>13110</v>
      </c>
      <c r="C17219" s="2">
        <f t="shared" si="1768"/>
        <v>44398</v>
      </c>
      <c r="D17219" s="1">
        <f>TIMEVALUE("08:24:20")</f>
        <v>0.35023148148148148</v>
      </c>
      <c r="E17219" s="2">
        <f t="shared" si="1769"/>
        <v>44398</v>
      </c>
      <c r="F17219" s="1">
        <f>TIMEVALUE("08:29:43")</f>
        <v>0.35396990740740741</v>
      </c>
      <c r="G17219" t="s">
        <v>4044</v>
      </c>
      <c r="H17219" t="s">
        <v>32115</v>
      </c>
      <c r="I17219">
        <v>694.25199999999995</v>
      </c>
    </row>
    <row r="17220" spans="1:9" x14ac:dyDescent="0.25">
      <c r="A17220" t="s">
        <v>32116</v>
      </c>
      <c r="B17220">
        <v>13110</v>
      </c>
      <c r="C17220" s="2">
        <f t="shared" si="1768"/>
        <v>44398</v>
      </c>
      <c r="D17220" s="1">
        <f>TIMEVALUE("08:31:44")</f>
        <v>0.35537037037037039</v>
      </c>
      <c r="E17220" s="2">
        <f t="shared" si="1769"/>
        <v>44398</v>
      </c>
      <c r="F17220" s="1">
        <f>TIMEVALUE("08:36:42")</f>
        <v>0.35881944444444447</v>
      </c>
      <c r="G17220" t="s">
        <v>367</v>
      </c>
      <c r="H17220" t="s">
        <v>32117</v>
      </c>
      <c r="I17220">
        <v>694.28200000000004</v>
      </c>
    </row>
    <row r="17221" spans="1:9" x14ac:dyDescent="0.25">
      <c r="A17221" t="s">
        <v>32118</v>
      </c>
      <c r="B17221">
        <v>13110</v>
      </c>
      <c r="C17221" s="2">
        <f t="shared" si="1768"/>
        <v>44398</v>
      </c>
      <c r="D17221" s="1">
        <f>TIMEVALUE("08:37:55")</f>
        <v>0.35966435185185186</v>
      </c>
      <c r="E17221" s="2">
        <f t="shared" si="1769"/>
        <v>44398</v>
      </c>
      <c r="F17221" s="1">
        <f>TIMEVALUE("08:40:12")</f>
        <v>0.36125000000000002</v>
      </c>
      <c r="G17221" t="s">
        <v>2737</v>
      </c>
      <c r="H17221" t="s">
        <v>32119</v>
      </c>
      <c r="I17221">
        <v>694.12099999999998</v>
      </c>
    </row>
    <row r="17222" spans="1:9" x14ac:dyDescent="0.25">
      <c r="A17222" t="s">
        <v>32120</v>
      </c>
      <c r="B17222">
        <v>13110</v>
      </c>
      <c r="C17222" s="2">
        <f t="shared" si="1768"/>
        <v>44398</v>
      </c>
      <c r="D17222" s="1">
        <f>TIMEVALUE("08:41:26")</f>
        <v>0.3621064814814815</v>
      </c>
      <c r="E17222" s="2">
        <f t="shared" si="1769"/>
        <v>44398</v>
      </c>
      <c r="F17222" s="1">
        <f>TIMEVALUE("08:44:02")</f>
        <v>0.36391203703703706</v>
      </c>
      <c r="G17222" t="s">
        <v>723</v>
      </c>
      <c r="H17222" t="s">
        <v>32121</v>
      </c>
      <c r="I17222">
        <v>693.70799999999997</v>
      </c>
    </row>
    <row r="17223" spans="1:9" x14ac:dyDescent="0.25">
      <c r="A17223" t="s">
        <v>32122</v>
      </c>
      <c r="B17223">
        <v>13110</v>
      </c>
      <c r="C17223" s="2">
        <f t="shared" ref="C17223:C17254" si="1770">DATEVALUE("2025-07-21")</f>
        <v>44397</v>
      </c>
      <c r="D17223" s="1">
        <f>TIMEVALUE("16:01:26")</f>
        <v>0.66766203703703708</v>
      </c>
      <c r="E17223" s="2">
        <f t="shared" ref="E17223:E17254" si="1771">DATEVALUE("2025-07-21")</f>
        <v>44397</v>
      </c>
      <c r="F17223" s="1">
        <f>TIMEVALUE("16:03:07")</f>
        <v>0.66883101851851856</v>
      </c>
      <c r="G17223" t="s">
        <v>300</v>
      </c>
      <c r="H17223" t="s">
        <v>32123</v>
      </c>
      <c r="I17223">
        <v>693.47699999999998</v>
      </c>
    </row>
    <row r="17224" spans="1:9" x14ac:dyDescent="0.25">
      <c r="A17224" t="s">
        <v>32124</v>
      </c>
      <c r="B17224">
        <v>13110</v>
      </c>
      <c r="C17224" s="2">
        <f t="shared" si="1770"/>
        <v>44397</v>
      </c>
      <c r="D17224" s="1">
        <f>TIMEVALUE("14:15:58")</f>
        <v>0.59442129629629625</v>
      </c>
      <c r="E17224" s="2">
        <f t="shared" si="1771"/>
        <v>44397</v>
      </c>
      <c r="F17224" s="1">
        <f>TIMEVALUE("14:24:25")</f>
        <v>0.60028935185185184</v>
      </c>
      <c r="G17224" t="s">
        <v>1301</v>
      </c>
      <c r="H17224" t="s">
        <v>32125</v>
      </c>
      <c r="I17224">
        <v>693.34</v>
      </c>
    </row>
    <row r="17225" spans="1:9" x14ac:dyDescent="0.25">
      <c r="A17225" t="s">
        <v>32126</v>
      </c>
      <c r="B17225">
        <v>13110</v>
      </c>
      <c r="C17225" s="2">
        <f t="shared" si="1770"/>
        <v>44397</v>
      </c>
      <c r="D17225" s="1">
        <f>TIMEVALUE("14:26:50")</f>
        <v>0.60196759259259258</v>
      </c>
      <c r="E17225" s="2">
        <f t="shared" si="1771"/>
        <v>44397</v>
      </c>
      <c r="F17225" s="1">
        <f>TIMEVALUE("14:36:08")</f>
        <v>0.60842592592592593</v>
      </c>
      <c r="G17225" t="s">
        <v>1618</v>
      </c>
      <c r="H17225" t="s">
        <v>3658</v>
      </c>
      <c r="I17225">
        <v>699.87599999999998</v>
      </c>
    </row>
    <row r="17226" spans="1:9" x14ac:dyDescent="0.25">
      <c r="A17226" t="s">
        <v>32127</v>
      </c>
      <c r="B17226">
        <v>13110</v>
      </c>
      <c r="C17226" s="2">
        <f t="shared" si="1770"/>
        <v>44397</v>
      </c>
      <c r="D17226" s="1">
        <f>TIMEVALUE("14:38:03")</f>
        <v>0.60975694444444439</v>
      </c>
      <c r="E17226" s="2">
        <f t="shared" si="1771"/>
        <v>44397</v>
      </c>
      <c r="F17226" s="1">
        <f>TIMEVALUE("14:48:26")</f>
        <v>0.6169675925925926</v>
      </c>
      <c r="G17226" t="s">
        <v>767</v>
      </c>
      <c r="H17226" t="s">
        <v>31229</v>
      </c>
      <c r="I17226">
        <v>694.81600000000003</v>
      </c>
    </row>
    <row r="17227" spans="1:9" x14ac:dyDescent="0.25">
      <c r="A17227" t="s">
        <v>32128</v>
      </c>
      <c r="B17227">
        <v>13110</v>
      </c>
      <c r="C17227" s="2">
        <f t="shared" si="1770"/>
        <v>44397</v>
      </c>
      <c r="D17227" s="1">
        <f>TIMEVALUE("14:49:45")</f>
        <v>0.61788194444444444</v>
      </c>
      <c r="E17227" s="2">
        <f t="shared" si="1771"/>
        <v>44397</v>
      </c>
      <c r="F17227" s="1">
        <f>TIMEVALUE("14:54:39")</f>
        <v>0.6212847222222222</v>
      </c>
      <c r="G17227" t="s">
        <v>1958</v>
      </c>
      <c r="H17227" t="s">
        <v>18220</v>
      </c>
      <c r="I17227">
        <v>695.98199999999997</v>
      </c>
    </row>
    <row r="17228" spans="1:9" x14ac:dyDescent="0.25">
      <c r="A17228" t="s">
        <v>32129</v>
      </c>
      <c r="B17228">
        <v>13110</v>
      </c>
      <c r="C17228" s="2">
        <f t="shared" si="1770"/>
        <v>44397</v>
      </c>
      <c r="D17228" s="1">
        <f>TIMEVALUE("14:56:07")</f>
        <v>0.62230324074074073</v>
      </c>
      <c r="E17228" s="2">
        <f t="shared" si="1771"/>
        <v>44397</v>
      </c>
      <c r="F17228" s="1">
        <f>TIMEVALUE("15:02:35")</f>
        <v>0.62679398148148147</v>
      </c>
      <c r="G17228" t="s">
        <v>5090</v>
      </c>
      <c r="H17228" t="s">
        <v>32130</v>
      </c>
      <c r="I17228">
        <v>694.76499999999999</v>
      </c>
    </row>
    <row r="17229" spans="1:9" x14ac:dyDescent="0.25">
      <c r="A17229" t="s">
        <v>32131</v>
      </c>
      <c r="B17229">
        <v>13110</v>
      </c>
      <c r="C17229" s="2">
        <f t="shared" si="1770"/>
        <v>44397</v>
      </c>
      <c r="D17229" s="1">
        <f>TIMEVALUE("15:04:12")</f>
        <v>0.62791666666666668</v>
      </c>
      <c r="E17229" s="2">
        <f t="shared" si="1771"/>
        <v>44397</v>
      </c>
      <c r="F17229" s="1">
        <f>TIMEVALUE("15:11:40")</f>
        <v>0.63310185185185186</v>
      </c>
      <c r="G17229" t="s">
        <v>4004</v>
      </c>
      <c r="H17229" t="s">
        <v>32132</v>
      </c>
      <c r="I17229">
        <v>696.20799999999997</v>
      </c>
    </row>
    <row r="17230" spans="1:9" x14ac:dyDescent="0.25">
      <c r="A17230" t="s">
        <v>32133</v>
      </c>
      <c r="B17230">
        <v>13110</v>
      </c>
      <c r="C17230" s="2">
        <f t="shared" si="1770"/>
        <v>44397</v>
      </c>
      <c r="D17230" s="1">
        <f>TIMEVALUE("15:13:02")</f>
        <v>0.63405092592592593</v>
      </c>
      <c r="E17230" s="2">
        <f t="shared" si="1771"/>
        <v>44397</v>
      </c>
      <c r="F17230" s="1">
        <f>TIMEVALUE("15:17:27")</f>
        <v>0.63711805555555556</v>
      </c>
      <c r="G17230" t="s">
        <v>6392</v>
      </c>
      <c r="H17230" t="s">
        <v>32134</v>
      </c>
      <c r="I17230">
        <v>694.60199999999998</v>
      </c>
    </row>
    <row r="17231" spans="1:9" x14ac:dyDescent="0.25">
      <c r="A17231" t="s">
        <v>32135</v>
      </c>
      <c r="B17231">
        <v>13110</v>
      </c>
      <c r="C17231" s="2">
        <f t="shared" si="1770"/>
        <v>44397</v>
      </c>
      <c r="D17231" s="1">
        <f>TIMEVALUE("15:20:21")</f>
        <v>0.63913194444444443</v>
      </c>
      <c r="E17231" s="2">
        <f t="shared" si="1771"/>
        <v>44397</v>
      </c>
      <c r="F17231" s="1">
        <f>TIMEVALUE("15:24:08")</f>
        <v>0.64175925925925925</v>
      </c>
      <c r="G17231" t="s">
        <v>3841</v>
      </c>
      <c r="H17231" t="s">
        <v>32136</v>
      </c>
      <c r="I17231">
        <v>694.30200000000002</v>
      </c>
    </row>
    <row r="17232" spans="1:9" x14ac:dyDescent="0.25">
      <c r="A17232" t="s">
        <v>32137</v>
      </c>
      <c r="B17232">
        <v>13110</v>
      </c>
      <c r="C17232" s="2">
        <f t="shared" si="1770"/>
        <v>44397</v>
      </c>
      <c r="D17232" s="1">
        <f>TIMEVALUE("15:25:34")</f>
        <v>0.64275462962962959</v>
      </c>
      <c r="E17232" s="2">
        <f t="shared" si="1771"/>
        <v>44397</v>
      </c>
      <c r="F17232" s="1">
        <f>TIMEVALUE("15:28:08")</f>
        <v>0.64453703703703702</v>
      </c>
      <c r="G17232" t="s">
        <v>3348</v>
      </c>
      <c r="H17232" t="s">
        <v>32138</v>
      </c>
      <c r="I17232">
        <v>694.52499999999998</v>
      </c>
    </row>
    <row r="17233" spans="1:9" x14ac:dyDescent="0.25">
      <c r="A17233" t="s">
        <v>32139</v>
      </c>
      <c r="B17233">
        <v>13110</v>
      </c>
      <c r="C17233" s="2">
        <f t="shared" si="1770"/>
        <v>44397</v>
      </c>
      <c r="D17233" s="1">
        <f>TIMEVALUE("15:36:10")</f>
        <v>0.65011574074074074</v>
      </c>
      <c r="E17233" s="2">
        <f t="shared" si="1771"/>
        <v>44397</v>
      </c>
      <c r="F17233" s="1">
        <f>TIMEVALUE("15:46:37")</f>
        <v>0.65737268518518521</v>
      </c>
      <c r="G17233" t="s">
        <v>7964</v>
      </c>
      <c r="H17233" t="s">
        <v>32140</v>
      </c>
      <c r="I17233">
        <v>693.93700000000001</v>
      </c>
    </row>
    <row r="17234" spans="1:9" x14ac:dyDescent="0.25">
      <c r="A17234" t="s">
        <v>32141</v>
      </c>
      <c r="B17234">
        <v>13110</v>
      </c>
      <c r="C17234" s="2">
        <f t="shared" si="1770"/>
        <v>44397</v>
      </c>
      <c r="D17234" s="1">
        <f>TIMEVALUE("15:50:05")</f>
        <v>0.65978009259259263</v>
      </c>
      <c r="E17234" s="2">
        <f t="shared" si="1771"/>
        <v>44397</v>
      </c>
      <c r="F17234" s="1">
        <f>TIMEVALUE("15:52:00")</f>
        <v>0.66111111111111109</v>
      </c>
      <c r="G17234" t="s">
        <v>526</v>
      </c>
      <c r="H17234" t="s">
        <v>32142</v>
      </c>
      <c r="I17234">
        <v>694.24900000000002</v>
      </c>
    </row>
    <row r="17235" spans="1:9" x14ac:dyDescent="0.25">
      <c r="A17235" t="s">
        <v>32143</v>
      </c>
      <c r="B17235">
        <v>13110</v>
      </c>
      <c r="C17235" s="2">
        <f t="shared" si="1770"/>
        <v>44397</v>
      </c>
      <c r="D17235" s="1">
        <f>TIMEVALUE("15:53:23")</f>
        <v>0.66207175925925921</v>
      </c>
      <c r="E17235" s="2">
        <f t="shared" si="1771"/>
        <v>44397</v>
      </c>
      <c r="F17235" s="1">
        <f>TIMEVALUE("15:55:58")</f>
        <v>0.66386574074074078</v>
      </c>
      <c r="G17235" t="s">
        <v>446</v>
      </c>
      <c r="H17235" t="s">
        <v>32144</v>
      </c>
      <c r="I17235">
        <v>694.26199999999994</v>
      </c>
    </row>
    <row r="17236" spans="1:9" x14ac:dyDescent="0.25">
      <c r="A17236" t="s">
        <v>32145</v>
      </c>
      <c r="B17236">
        <v>13110</v>
      </c>
      <c r="C17236" s="2">
        <f t="shared" si="1770"/>
        <v>44397</v>
      </c>
      <c r="D17236" s="1">
        <f>TIMEVALUE("14:04:46")</f>
        <v>0.58664351851851848</v>
      </c>
      <c r="E17236" s="2">
        <f t="shared" si="1771"/>
        <v>44397</v>
      </c>
      <c r="F17236" s="1">
        <f>TIMEVALUE("14:10:10")</f>
        <v>0.59039351851851851</v>
      </c>
      <c r="G17236" t="s">
        <v>5057</v>
      </c>
      <c r="H17236" t="s">
        <v>32146</v>
      </c>
      <c r="I17236">
        <v>693.80200000000002</v>
      </c>
    </row>
    <row r="17237" spans="1:9" x14ac:dyDescent="0.25">
      <c r="A17237" t="s">
        <v>32147</v>
      </c>
      <c r="B17237">
        <v>13110</v>
      </c>
      <c r="C17237" s="2">
        <f t="shared" si="1770"/>
        <v>44397</v>
      </c>
      <c r="D17237" s="1">
        <f>TIMEVALUE("12:55:53")</f>
        <v>0.53880787037037037</v>
      </c>
      <c r="E17237" s="2">
        <f t="shared" si="1771"/>
        <v>44397</v>
      </c>
      <c r="F17237" s="1">
        <f>TIMEVALUE("13:01:16")</f>
        <v>0.54254629629629625</v>
      </c>
      <c r="G17237" t="s">
        <v>4044</v>
      </c>
      <c r="H17237" t="s">
        <v>32148</v>
      </c>
      <c r="I17237">
        <v>694.19200000000001</v>
      </c>
    </row>
    <row r="17238" spans="1:9" x14ac:dyDescent="0.25">
      <c r="A17238" t="s">
        <v>32149</v>
      </c>
      <c r="B17238">
        <v>13110</v>
      </c>
      <c r="C17238" s="2">
        <f t="shared" si="1770"/>
        <v>44397</v>
      </c>
      <c r="D17238" s="1">
        <f>TIMEVALUE("13:03:00")</f>
        <v>0.54374999999999996</v>
      </c>
      <c r="E17238" s="2">
        <f t="shared" si="1771"/>
        <v>44397</v>
      </c>
      <c r="F17238" s="1">
        <f>TIMEVALUE("13:07:00")</f>
        <v>0.54652777777777772</v>
      </c>
      <c r="G17238" t="s">
        <v>85</v>
      </c>
      <c r="H17238" t="s">
        <v>29587</v>
      </c>
      <c r="I17238">
        <v>694.572</v>
      </c>
    </row>
    <row r="17239" spans="1:9" x14ac:dyDescent="0.25">
      <c r="A17239" t="s">
        <v>32150</v>
      </c>
      <c r="B17239">
        <v>13110</v>
      </c>
      <c r="C17239" s="2">
        <f t="shared" si="1770"/>
        <v>44397</v>
      </c>
      <c r="D17239" s="1">
        <f>TIMEVALUE("13:08:45")</f>
        <v>0.54774305555555558</v>
      </c>
      <c r="E17239" s="2">
        <f t="shared" si="1771"/>
        <v>44397</v>
      </c>
      <c r="F17239" s="1">
        <f>TIMEVALUE("13:12:30")</f>
        <v>0.55034722222222221</v>
      </c>
      <c r="G17239" t="s">
        <v>3362</v>
      </c>
      <c r="H17239" t="s">
        <v>32151</v>
      </c>
      <c r="I17239">
        <v>694.72900000000004</v>
      </c>
    </row>
    <row r="17240" spans="1:9" x14ac:dyDescent="0.25">
      <c r="A17240" t="s">
        <v>32152</v>
      </c>
      <c r="B17240">
        <v>13110</v>
      </c>
      <c r="C17240" s="2">
        <f t="shared" si="1770"/>
        <v>44397</v>
      </c>
      <c r="D17240" s="1">
        <f>TIMEVALUE("13:13:45")</f>
        <v>0.55121527777777779</v>
      </c>
      <c r="E17240" s="2">
        <f t="shared" si="1771"/>
        <v>44397</v>
      </c>
      <c r="F17240" s="1">
        <f>TIMEVALUE("13:17:52")</f>
        <v>0.55407407407407405</v>
      </c>
      <c r="G17240" t="s">
        <v>230</v>
      </c>
      <c r="H17240" t="s">
        <v>32153</v>
      </c>
      <c r="I17240">
        <v>694.18299999999999</v>
      </c>
    </row>
    <row r="17241" spans="1:9" x14ac:dyDescent="0.25">
      <c r="A17241" t="s">
        <v>32154</v>
      </c>
      <c r="B17241">
        <v>13110</v>
      </c>
      <c r="C17241" s="2">
        <f t="shared" si="1770"/>
        <v>44397</v>
      </c>
      <c r="D17241" s="1">
        <f>TIMEVALUE("13:19:09")</f>
        <v>0.55496527777777782</v>
      </c>
      <c r="E17241" s="2">
        <f t="shared" si="1771"/>
        <v>44397</v>
      </c>
      <c r="F17241" s="1">
        <f>TIMEVALUE("13:22:57")</f>
        <v>0.55760416666666668</v>
      </c>
      <c r="G17241" t="s">
        <v>245</v>
      </c>
      <c r="H17241" t="s">
        <v>24234</v>
      </c>
      <c r="I17241">
        <v>694.85199999999998</v>
      </c>
    </row>
    <row r="17242" spans="1:9" x14ac:dyDescent="0.25">
      <c r="A17242" t="s">
        <v>32155</v>
      </c>
      <c r="B17242">
        <v>13110</v>
      </c>
      <c r="C17242" s="2">
        <f t="shared" si="1770"/>
        <v>44397</v>
      </c>
      <c r="D17242" s="1">
        <f>TIMEVALUE("13:25:50")</f>
        <v>0.55960648148148151</v>
      </c>
      <c r="E17242" s="2">
        <f t="shared" si="1771"/>
        <v>44397</v>
      </c>
      <c r="F17242" s="1">
        <f>TIMEVALUE("13:33:30")</f>
        <v>0.5649305555555556</v>
      </c>
      <c r="G17242" t="s">
        <v>5189</v>
      </c>
      <c r="H17242" t="s">
        <v>32156</v>
      </c>
      <c r="I17242">
        <v>694.47400000000005</v>
      </c>
    </row>
    <row r="17243" spans="1:9" x14ac:dyDescent="0.25">
      <c r="A17243" t="s">
        <v>32157</v>
      </c>
      <c r="B17243">
        <v>13110</v>
      </c>
      <c r="C17243" s="2">
        <f t="shared" si="1770"/>
        <v>44397</v>
      </c>
      <c r="D17243" s="1">
        <f>TIMEVALUE("13:34:46")</f>
        <v>0.56581018518518522</v>
      </c>
      <c r="E17243" s="2">
        <f t="shared" si="1771"/>
        <v>44397</v>
      </c>
      <c r="F17243" s="1">
        <f>TIMEVALUE("13:40:36")</f>
        <v>0.56986111111111115</v>
      </c>
      <c r="G17243" t="s">
        <v>3238</v>
      </c>
      <c r="H17243" t="s">
        <v>32158</v>
      </c>
      <c r="I17243">
        <v>694.56799999999998</v>
      </c>
    </row>
    <row r="17244" spans="1:9" x14ac:dyDescent="0.25">
      <c r="A17244" t="s">
        <v>32159</v>
      </c>
      <c r="B17244">
        <v>13110</v>
      </c>
      <c r="C17244" s="2">
        <f t="shared" si="1770"/>
        <v>44397</v>
      </c>
      <c r="D17244" s="1">
        <f>TIMEVALUE("13:42:59")</f>
        <v>0.57151620370370371</v>
      </c>
      <c r="E17244" s="2">
        <f t="shared" si="1771"/>
        <v>44397</v>
      </c>
      <c r="F17244" s="1">
        <f>TIMEVALUE("13:45:33")</f>
        <v>0.57329861111111113</v>
      </c>
      <c r="G17244" t="s">
        <v>3348</v>
      </c>
      <c r="H17244" t="s">
        <v>28314</v>
      </c>
      <c r="I17244">
        <v>694.447</v>
      </c>
    </row>
    <row r="17245" spans="1:9" x14ac:dyDescent="0.25">
      <c r="A17245" t="s">
        <v>32160</v>
      </c>
      <c r="B17245">
        <v>13110</v>
      </c>
      <c r="C17245" s="2">
        <f t="shared" si="1770"/>
        <v>44397</v>
      </c>
      <c r="D17245" s="1">
        <f>TIMEVALUE("13:46:59")</f>
        <v>0.57429398148148147</v>
      </c>
      <c r="E17245" s="2">
        <f t="shared" si="1771"/>
        <v>44397</v>
      </c>
      <c r="F17245" s="1">
        <f>TIMEVALUE("13:52:50")</f>
        <v>0.57835648148148144</v>
      </c>
      <c r="G17245" t="s">
        <v>160</v>
      </c>
      <c r="H17245" t="s">
        <v>29729</v>
      </c>
      <c r="I17245">
        <v>694.51800000000003</v>
      </c>
    </row>
    <row r="17246" spans="1:9" x14ac:dyDescent="0.25">
      <c r="A17246" t="s">
        <v>32161</v>
      </c>
      <c r="B17246">
        <v>13110</v>
      </c>
      <c r="C17246" s="2">
        <f t="shared" si="1770"/>
        <v>44397</v>
      </c>
      <c r="D17246" s="1">
        <f>TIMEVALUE("13:54:04")</f>
        <v>0.57921296296296299</v>
      </c>
      <c r="E17246" s="2">
        <f t="shared" si="1771"/>
        <v>44397</v>
      </c>
      <c r="F17246" s="1">
        <f>TIMEVALUE("13:56:13")</f>
        <v>0.58070601851851855</v>
      </c>
      <c r="G17246" t="s">
        <v>330</v>
      </c>
      <c r="H17246" t="s">
        <v>3876</v>
      </c>
      <c r="I17246">
        <v>694.26900000000001</v>
      </c>
    </row>
    <row r="17247" spans="1:9" x14ac:dyDescent="0.25">
      <c r="A17247" t="s">
        <v>32162</v>
      </c>
      <c r="B17247">
        <v>13110</v>
      </c>
      <c r="C17247" s="2">
        <f t="shared" si="1770"/>
        <v>44397</v>
      </c>
      <c r="D17247" s="1">
        <f>TIMEVALUE("13:57:53")</f>
        <v>0.58186342592592588</v>
      </c>
      <c r="E17247" s="2">
        <f t="shared" si="1771"/>
        <v>44397</v>
      </c>
      <c r="F17247" s="1">
        <f>TIMEVALUE("14:01:35")</f>
        <v>0.58443287037037039</v>
      </c>
      <c r="G17247" t="s">
        <v>2522</v>
      </c>
      <c r="H17247" t="s">
        <v>32163</v>
      </c>
      <c r="I17247">
        <v>694.03800000000001</v>
      </c>
    </row>
    <row r="17248" spans="1:9" x14ac:dyDescent="0.25">
      <c r="A17248" t="s">
        <v>32164</v>
      </c>
      <c r="B17248">
        <v>13110</v>
      </c>
      <c r="C17248" s="2">
        <f t="shared" si="1770"/>
        <v>44397</v>
      </c>
      <c r="D17248" s="1">
        <f>TIMEVALUE("11:41:49")</f>
        <v>0.48737268518518517</v>
      </c>
      <c r="E17248" s="2">
        <f t="shared" si="1771"/>
        <v>44397</v>
      </c>
      <c r="F17248" s="1">
        <f>TIMEVALUE("11:45:42")</f>
        <v>0.49006944444444445</v>
      </c>
      <c r="G17248" t="s">
        <v>487</v>
      </c>
      <c r="H17248" t="s">
        <v>17289</v>
      </c>
      <c r="I17248">
        <v>693.92100000000005</v>
      </c>
    </row>
    <row r="17249" spans="1:9" x14ac:dyDescent="0.25">
      <c r="A17249" t="s">
        <v>32165</v>
      </c>
      <c r="B17249">
        <v>13110</v>
      </c>
      <c r="C17249" s="2">
        <f t="shared" si="1770"/>
        <v>44397</v>
      </c>
      <c r="D17249" s="1">
        <f>TIMEVALUE("10:38:50")</f>
        <v>0.44363425925925926</v>
      </c>
      <c r="E17249" s="2">
        <f t="shared" si="1771"/>
        <v>44397</v>
      </c>
      <c r="F17249" s="1">
        <f>TIMEVALUE("10:45:27")</f>
        <v>0.44822916666666668</v>
      </c>
      <c r="G17249" t="s">
        <v>2717</v>
      </c>
      <c r="H17249" t="s">
        <v>29566</v>
      </c>
      <c r="I17249">
        <v>694.91399999999999</v>
      </c>
    </row>
    <row r="17250" spans="1:9" x14ac:dyDescent="0.25">
      <c r="A17250" t="s">
        <v>32166</v>
      </c>
      <c r="B17250">
        <v>13110</v>
      </c>
      <c r="C17250" s="2">
        <f t="shared" si="1770"/>
        <v>44397</v>
      </c>
      <c r="D17250" s="1">
        <f>TIMEVALUE("10:48:49")</f>
        <v>0.45056712962962964</v>
      </c>
      <c r="E17250" s="2">
        <f t="shared" si="1771"/>
        <v>44397</v>
      </c>
      <c r="F17250" s="1">
        <f>TIMEVALUE("10:57:00")</f>
        <v>0.45624999999999999</v>
      </c>
      <c r="G17250" t="s">
        <v>4254</v>
      </c>
      <c r="H17250" t="s">
        <v>32167</v>
      </c>
      <c r="I17250">
        <v>695.39099999999996</v>
      </c>
    </row>
    <row r="17251" spans="1:9" x14ac:dyDescent="0.25">
      <c r="A17251" t="s">
        <v>32168</v>
      </c>
      <c r="B17251">
        <v>13110</v>
      </c>
      <c r="C17251" s="2">
        <f t="shared" si="1770"/>
        <v>44397</v>
      </c>
      <c r="D17251" s="1">
        <f>TIMEVALUE("10:58:32")</f>
        <v>0.45731481481481484</v>
      </c>
      <c r="E17251" s="2">
        <f t="shared" si="1771"/>
        <v>44397</v>
      </c>
      <c r="F17251" s="1">
        <f>TIMEVALUE("11:03:51")</f>
        <v>0.46100694444444446</v>
      </c>
      <c r="G17251" t="s">
        <v>2683</v>
      </c>
      <c r="H17251" t="s">
        <v>29849</v>
      </c>
      <c r="I17251">
        <v>694.69500000000005</v>
      </c>
    </row>
    <row r="17252" spans="1:9" x14ac:dyDescent="0.25">
      <c r="A17252" t="s">
        <v>32169</v>
      </c>
      <c r="B17252">
        <v>13110</v>
      </c>
      <c r="C17252" s="2">
        <f t="shared" si="1770"/>
        <v>44397</v>
      </c>
      <c r="D17252" s="1">
        <f>TIMEVALUE("11:05:14")</f>
        <v>0.46196759259259257</v>
      </c>
      <c r="E17252" s="2">
        <f t="shared" si="1771"/>
        <v>44397</v>
      </c>
      <c r="F17252" s="1">
        <f>TIMEVALUE("11:09:43")</f>
        <v>0.46508101851851852</v>
      </c>
      <c r="G17252" t="s">
        <v>10234</v>
      </c>
      <c r="H17252" t="s">
        <v>1029</v>
      </c>
      <c r="I17252">
        <v>694.89099999999996</v>
      </c>
    </row>
    <row r="17253" spans="1:9" x14ac:dyDescent="0.25">
      <c r="A17253" t="s">
        <v>32170</v>
      </c>
      <c r="B17253">
        <v>13110</v>
      </c>
      <c r="C17253" s="2">
        <f t="shared" si="1770"/>
        <v>44397</v>
      </c>
      <c r="D17253" s="1">
        <f>TIMEVALUE("11:11:14")</f>
        <v>0.46613425925925928</v>
      </c>
      <c r="E17253" s="2">
        <f t="shared" si="1771"/>
        <v>44397</v>
      </c>
      <c r="F17253" s="1">
        <f>TIMEVALUE("11:14:23")</f>
        <v>0.46832175925925928</v>
      </c>
      <c r="G17253" t="s">
        <v>3543</v>
      </c>
      <c r="H17253" t="s">
        <v>32171</v>
      </c>
      <c r="I17253">
        <v>694.73199999999997</v>
      </c>
    </row>
    <row r="17254" spans="1:9" x14ac:dyDescent="0.25">
      <c r="A17254" t="s">
        <v>32172</v>
      </c>
      <c r="B17254">
        <v>13110</v>
      </c>
      <c r="C17254" s="2">
        <f t="shared" si="1770"/>
        <v>44397</v>
      </c>
      <c r="D17254" s="1">
        <f>TIMEVALUE("11:15:45")</f>
        <v>0.46927083333333336</v>
      </c>
      <c r="E17254" s="2">
        <f t="shared" si="1771"/>
        <v>44397</v>
      </c>
      <c r="F17254" s="1">
        <f>TIMEVALUE("11:16:41")</f>
        <v>0.46991898148148148</v>
      </c>
      <c r="G17254" t="s">
        <v>2670</v>
      </c>
      <c r="H17254" t="s">
        <v>24133</v>
      </c>
      <c r="I17254">
        <v>697.803</v>
      </c>
    </row>
    <row r="17255" spans="1:9" x14ac:dyDescent="0.25">
      <c r="A17255" t="s">
        <v>32173</v>
      </c>
      <c r="B17255">
        <v>13110</v>
      </c>
      <c r="C17255" s="2">
        <f t="shared" ref="C17255:C17273" si="1772">DATEVALUE("2025-07-21")</f>
        <v>44397</v>
      </c>
      <c r="D17255" s="1">
        <f>TIMEVALUE("11:18:52")</f>
        <v>0.47143518518518518</v>
      </c>
      <c r="E17255" s="2">
        <f t="shared" ref="E17255:E17273" si="1773">DATEVALUE("2025-07-21")</f>
        <v>44397</v>
      </c>
      <c r="F17255" s="1">
        <f>TIMEVALUE("11:22:15")</f>
        <v>0.47378472222222223</v>
      </c>
      <c r="G17255" t="s">
        <v>582</v>
      </c>
      <c r="H17255" t="s">
        <v>16680</v>
      </c>
      <c r="I17255">
        <v>694.88900000000001</v>
      </c>
    </row>
    <row r="17256" spans="1:9" x14ac:dyDescent="0.25">
      <c r="A17256" t="s">
        <v>32174</v>
      </c>
      <c r="B17256">
        <v>13110</v>
      </c>
      <c r="C17256" s="2">
        <f t="shared" si="1772"/>
        <v>44397</v>
      </c>
      <c r="D17256" s="1">
        <f>TIMEVALUE("11:24:06")</f>
        <v>0.47506944444444443</v>
      </c>
      <c r="E17256" s="2">
        <f t="shared" si="1773"/>
        <v>44397</v>
      </c>
      <c r="F17256" s="1">
        <f>TIMEVALUE("11:28:54")</f>
        <v>0.47840277777777779</v>
      </c>
      <c r="G17256" t="s">
        <v>3420</v>
      </c>
      <c r="H17256" t="s">
        <v>32175</v>
      </c>
      <c r="I17256">
        <v>694.62199999999996</v>
      </c>
    </row>
    <row r="17257" spans="1:9" x14ac:dyDescent="0.25">
      <c r="A17257" t="s">
        <v>32176</v>
      </c>
      <c r="B17257">
        <v>13110</v>
      </c>
      <c r="C17257" s="2">
        <f t="shared" si="1772"/>
        <v>44397</v>
      </c>
      <c r="D17257" s="1">
        <f>TIMEVALUE("11:30:28")</f>
        <v>0.47949074074074072</v>
      </c>
      <c r="E17257" s="2">
        <f t="shared" si="1773"/>
        <v>44397</v>
      </c>
      <c r="F17257" s="1">
        <f>TIMEVALUE("11:34:32")</f>
        <v>0.48231481481481481</v>
      </c>
      <c r="G17257" t="s">
        <v>915</v>
      </c>
      <c r="H17257" t="s">
        <v>32177</v>
      </c>
      <c r="I17257">
        <v>694.54600000000005</v>
      </c>
    </row>
    <row r="17258" spans="1:9" x14ac:dyDescent="0.25">
      <c r="A17258" t="s">
        <v>32178</v>
      </c>
      <c r="B17258">
        <v>13110</v>
      </c>
      <c r="C17258" s="2">
        <f t="shared" si="1772"/>
        <v>44397</v>
      </c>
      <c r="D17258" s="1">
        <f>TIMEVALUE("11:36:01")</f>
        <v>0.48334490740740743</v>
      </c>
      <c r="E17258" s="2">
        <f t="shared" si="1773"/>
        <v>44397</v>
      </c>
      <c r="F17258" s="1">
        <f>TIMEVALUE("11:39:15")</f>
        <v>0.4855902777777778</v>
      </c>
      <c r="G17258" t="s">
        <v>2507</v>
      </c>
      <c r="H17258" t="s">
        <v>32179</v>
      </c>
      <c r="I17258">
        <v>694.351</v>
      </c>
    </row>
    <row r="17259" spans="1:9" x14ac:dyDescent="0.25">
      <c r="A17259" t="s">
        <v>32180</v>
      </c>
      <c r="B17259">
        <v>13110</v>
      </c>
      <c r="C17259" s="2">
        <f t="shared" si="1772"/>
        <v>44397</v>
      </c>
      <c r="D17259" s="1">
        <f>TIMEVALUE("10:23:25")</f>
        <v>0.43292824074074077</v>
      </c>
      <c r="E17259" s="2">
        <f t="shared" si="1773"/>
        <v>44397</v>
      </c>
      <c r="F17259" s="1">
        <f>TIMEVALUE("10:29:39")</f>
        <v>0.43725694444444446</v>
      </c>
      <c r="G17259" t="s">
        <v>6023</v>
      </c>
      <c r="H17259" t="s">
        <v>2544</v>
      </c>
      <c r="I17259">
        <v>694.26400000000001</v>
      </c>
    </row>
    <row r="17260" spans="1:9" x14ac:dyDescent="0.25">
      <c r="A17260" t="s">
        <v>32181</v>
      </c>
      <c r="B17260">
        <v>13110</v>
      </c>
      <c r="C17260" s="2">
        <f t="shared" si="1772"/>
        <v>44397</v>
      </c>
      <c r="D17260" s="1">
        <f>TIMEVALUE("10:10:41")</f>
        <v>0.42408564814814814</v>
      </c>
      <c r="E17260" s="2">
        <f t="shared" si="1773"/>
        <v>44397</v>
      </c>
      <c r="F17260" s="1">
        <f>TIMEVALUE("10:17:42")</f>
        <v>0.42895833333333333</v>
      </c>
      <c r="G17260" t="s">
        <v>5314</v>
      </c>
      <c r="H17260" t="s">
        <v>32182</v>
      </c>
      <c r="I17260">
        <v>694.39200000000005</v>
      </c>
    </row>
    <row r="17261" spans="1:9" x14ac:dyDescent="0.25">
      <c r="A17261" t="s">
        <v>32183</v>
      </c>
      <c r="B17261">
        <v>13110</v>
      </c>
      <c r="C17261" s="2">
        <f t="shared" si="1772"/>
        <v>44397</v>
      </c>
      <c r="D17261" s="1">
        <f>TIMEVALUE("08:47:42")</f>
        <v>0.36645833333333333</v>
      </c>
      <c r="E17261" s="2">
        <f t="shared" si="1773"/>
        <v>44397</v>
      </c>
      <c r="F17261" s="1">
        <f>TIMEVALUE("08:54:56")</f>
        <v>0.37148148148148147</v>
      </c>
      <c r="G17261" t="s">
        <v>3290</v>
      </c>
      <c r="H17261" t="s">
        <v>32184</v>
      </c>
      <c r="I17261">
        <v>694.03099999999995</v>
      </c>
    </row>
    <row r="17262" spans="1:9" x14ac:dyDescent="0.25">
      <c r="A17262" t="s">
        <v>32185</v>
      </c>
      <c r="B17262">
        <v>13110</v>
      </c>
      <c r="C17262" s="2">
        <f t="shared" si="1772"/>
        <v>44397</v>
      </c>
      <c r="D17262" s="1">
        <f>TIMEVALUE("08:58:07")</f>
        <v>0.37369212962962961</v>
      </c>
      <c r="E17262" s="2">
        <f t="shared" si="1773"/>
        <v>44397</v>
      </c>
      <c r="F17262" s="1">
        <f>TIMEVALUE("09:06:23")</f>
        <v>0.37943287037037038</v>
      </c>
      <c r="G17262" t="s">
        <v>385</v>
      </c>
      <c r="H17262" t="s">
        <v>32186</v>
      </c>
      <c r="I17262">
        <v>694.61500000000001</v>
      </c>
    </row>
    <row r="17263" spans="1:9" x14ac:dyDescent="0.25">
      <c r="A17263" t="s">
        <v>32187</v>
      </c>
      <c r="B17263">
        <v>13110</v>
      </c>
      <c r="C17263" s="2">
        <f t="shared" si="1772"/>
        <v>44397</v>
      </c>
      <c r="D17263" s="1">
        <f>TIMEVALUE("09:07:42")</f>
        <v>0.38034722222222223</v>
      </c>
      <c r="E17263" s="2">
        <f t="shared" si="1773"/>
        <v>44397</v>
      </c>
      <c r="F17263" s="1">
        <f>TIMEVALUE("09:10:35")</f>
        <v>0.38234953703703706</v>
      </c>
      <c r="G17263" t="s">
        <v>696</v>
      </c>
      <c r="H17263" t="s">
        <v>32188</v>
      </c>
      <c r="I17263">
        <v>694.66700000000003</v>
      </c>
    </row>
    <row r="17264" spans="1:9" x14ac:dyDescent="0.25">
      <c r="A17264" t="s">
        <v>32189</v>
      </c>
      <c r="B17264">
        <v>13110</v>
      </c>
      <c r="C17264" s="2">
        <f t="shared" si="1772"/>
        <v>44397</v>
      </c>
      <c r="D17264" s="1">
        <f>TIMEVALUE("09:12:35")</f>
        <v>0.38373842592592594</v>
      </c>
      <c r="E17264" s="2">
        <f t="shared" si="1773"/>
        <v>44397</v>
      </c>
      <c r="F17264" s="1">
        <f>TIMEVALUE("09:15:23")</f>
        <v>0.38568287037037036</v>
      </c>
      <c r="G17264" t="s">
        <v>3034</v>
      </c>
      <c r="H17264" t="s">
        <v>32190</v>
      </c>
      <c r="I17264">
        <v>695.02200000000005</v>
      </c>
    </row>
    <row r="17265" spans="1:9" x14ac:dyDescent="0.25">
      <c r="A17265" t="s">
        <v>32191</v>
      </c>
      <c r="B17265">
        <v>13110</v>
      </c>
      <c r="C17265" s="2">
        <f t="shared" si="1772"/>
        <v>44397</v>
      </c>
      <c r="D17265" s="1">
        <f>TIMEVALUE("09:17:46")</f>
        <v>0.38733796296296297</v>
      </c>
      <c r="E17265" s="2">
        <f t="shared" si="1773"/>
        <v>44397</v>
      </c>
      <c r="F17265" s="1">
        <f>TIMEVALUE("09:20:45")</f>
        <v>0.3894097222222222</v>
      </c>
      <c r="G17265" t="s">
        <v>2326</v>
      </c>
      <c r="H17265" t="s">
        <v>32192</v>
      </c>
      <c r="I17265">
        <v>695.06600000000003</v>
      </c>
    </row>
    <row r="17266" spans="1:9" x14ac:dyDescent="0.25">
      <c r="A17266" t="s">
        <v>32193</v>
      </c>
      <c r="B17266">
        <v>13110</v>
      </c>
      <c r="C17266" s="2">
        <f t="shared" si="1772"/>
        <v>44397</v>
      </c>
      <c r="D17266" s="1">
        <f>TIMEVALUE("09:22:04")</f>
        <v>0.3903240740740741</v>
      </c>
      <c r="E17266" s="2">
        <f t="shared" si="1773"/>
        <v>44397</v>
      </c>
      <c r="F17266" s="1">
        <f>TIMEVALUE("09:25:16")</f>
        <v>0.39254629629629628</v>
      </c>
      <c r="G17266" t="s">
        <v>658</v>
      </c>
      <c r="H17266" t="s">
        <v>17570</v>
      </c>
      <c r="I17266">
        <v>695.18200000000002</v>
      </c>
    </row>
    <row r="17267" spans="1:9" x14ac:dyDescent="0.25">
      <c r="A17267" t="s">
        <v>32194</v>
      </c>
      <c r="B17267">
        <v>13110</v>
      </c>
      <c r="C17267" s="2">
        <f t="shared" si="1772"/>
        <v>44397</v>
      </c>
      <c r="D17267" s="1">
        <f>TIMEVALUE("09:28:02")</f>
        <v>0.39446759259259262</v>
      </c>
      <c r="E17267" s="2">
        <f t="shared" si="1773"/>
        <v>44397</v>
      </c>
      <c r="F17267" s="1">
        <f>TIMEVALUE("09:35:26")</f>
        <v>0.39960648148148148</v>
      </c>
      <c r="G17267" t="s">
        <v>1856</v>
      </c>
      <c r="H17267" t="s">
        <v>32195</v>
      </c>
      <c r="I17267">
        <v>694.976</v>
      </c>
    </row>
    <row r="17268" spans="1:9" x14ac:dyDescent="0.25">
      <c r="A17268" t="s">
        <v>32196</v>
      </c>
      <c r="B17268">
        <v>13110</v>
      </c>
      <c r="C17268" s="2">
        <f t="shared" si="1772"/>
        <v>44397</v>
      </c>
      <c r="D17268" s="1">
        <f>TIMEVALUE("09:39:04")</f>
        <v>0.40212962962962961</v>
      </c>
      <c r="E17268" s="2">
        <f t="shared" si="1773"/>
        <v>44397</v>
      </c>
      <c r="F17268" s="1">
        <f>TIMEVALUE("09:41:44")</f>
        <v>0.4039814814814815</v>
      </c>
      <c r="G17268" t="s">
        <v>729</v>
      </c>
      <c r="H17268" t="s">
        <v>31379</v>
      </c>
      <c r="I17268">
        <v>694.98299999999995</v>
      </c>
    </row>
    <row r="17269" spans="1:9" x14ac:dyDescent="0.25">
      <c r="A17269" t="s">
        <v>32197</v>
      </c>
      <c r="B17269">
        <v>13110</v>
      </c>
      <c r="C17269" s="2">
        <f t="shared" si="1772"/>
        <v>44397</v>
      </c>
      <c r="D17269" s="1">
        <f>TIMEVALUE("09:43:02")</f>
        <v>0.40488425925925925</v>
      </c>
      <c r="E17269" s="2">
        <f t="shared" si="1773"/>
        <v>44397</v>
      </c>
      <c r="F17269" s="1">
        <f>TIMEVALUE("09:48:44")</f>
        <v>0.40884259259259259</v>
      </c>
      <c r="G17269" t="s">
        <v>1894</v>
      </c>
      <c r="H17269" t="s">
        <v>18978</v>
      </c>
      <c r="I17269">
        <v>695.00199999999995</v>
      </c>
    </row>
    <row r="17270" spans="1:9" x14ac:dyDescent="0.25">
      <c r="A17270" t="s">
        <v>32198</v>
      </c>
      <c r="B17270">
        <v>13110</v>
      </c>
      <c r="C17270" s="2">
        <f t="shared" si="1772"/>
        <v>44397</v>
      </c>
      <c r="D17270" s="1">
        <f>TIMEVALUE("09:50:28")</f>
        <v>0.4100462962962963</v>
      </c>
      <c r="E17270" s="2">
        <f t="shared" si="1773"/>
        <v>44397</v>
      </c>
      <c r="F17270" s="1">
        <f>TIMEVALUE("09:53:14")</f>
        <v>0.41196759259259258</v>
      </c>
      <c r="G17270" t="s">
        <v>270</v>
      </c>
      <c r="H17270" t="s">
        <v>32199</v>
      </c>
      <c r="I17270">
        <v>694.72199999999998</v>
      </c>
    </row>
    <row r="17271" spans="1:9" x14ac:dyDescent="0.25">
      <c r="A17271" t="s">
        <v>32200</v>
      </c>
      <c r="B17271">
        <v>13110</v>
      </c>
      <c r="C17271" s="2">
        <f t="shared" si="1772"/>
        <v>44397</v>
      </c>
      <c r="D17271" s="1">
        <f>TIMEVALUE("09:54:38")</f>
        <v>0.41293981481481479</v>
      </c>
      <c r="E17271" s="2">
        <f t="shared" si="1773"/>
        <v>44397</v>
      </c>
      <c r="F17271" s="1">
        <f>TIMEVALUE("10:03:24")</f>
        <v>0.41902777777777778</v>
      </c>
      <c r="G17271" t="s">
        <v>170</v>
      </c>
      <c r="H17271" t="s">
        <v>32201</v>
      </c>
      <c r="I17271">
        <v>694.37699999999995</v>
      </c>
    </row>
    <row r="17272" spans="1:9" x14ac:dyDescent="0.25">
      <c r="A17272" t="s">
        <v>32202</v>
      </c>
      <c r="B17272">
        <v>13110</v>
      </c>
      <c r="C17272" s="2">
        <f t="shared" si="1772"/>
        <v>44397</v>
      </c>
      <c r="D17272" s="1">
        <f>TIMEVALUE("10:04:54")</f>
        <v>0.42006944444444444</v>
      </c>
      <c r="E17272" s="2">
        <f t="shared" si="1773"/>
        <v>44397</v>
      </c>
      <c r="F17272" s="1">
        <f>TIMEVALUE("10:07:25")</f>
        <v>0.42181712962962964</v>
      </c>
      <c r="G17272" t="s">
        <v>2282</v>
      </c>
      <c r="H17272" t="s">
        <v>32203</v>
      </c>
      <c r="I17272">
        <v>694.346</v>
      </c>
    </row>
    <row r="17273" spans="1:9" x14ac:dyDescent="0.25">
      <c r="A17273" t="s">
        <v>32204</v>
      </c>
      <c r="B17273">
        <v>13110</v>
      </c>
      <c r="C17273" s="2">
        <f t="shared" si="1772"/>
        <v>44397</v>
      </c>
      <c r="D17273" s="1">
        <f>TIMEVALUE("08:28:18")</f>
        <v>0.35298611111111111</v>
      </c>
      <c r="E17273" s="2">
        <f t="shared" si="1773"/>
        <v>44397</v>
      </c>
      <c r="F17273" s="1">
        <f>TIMEVALUE("08:39:56")</f>
        <v>0.36106481481481484</v>
      </c>
      <c r="G17273" t="s">
        <v>2365</v>
      </c>
      <c r="H17273" t="s">
        <v>32205</v>
      </c>
      <c r="I17273">
        <v>694.04300000000001</v>
      </c>
    </row>
    <row r="17274" spans="1:9" x14ac:dyDescent="0.25">
      <c r="A17274" t="s">
        <v>32206</v>
      </c>
      <c r="B17274">
        <v>13110</v>
      </c>
      <c r="C17274" s="2">
        <f t="shared" ref="C17274:C17280" si="1774">DATEVALUE("2025-07-19")</f>
        <v>44395</v>
      </c>
      <c r="D17274" s="1">
        <f>TIMEVALUE("12:47:39")</f>
        <v>0.53309027777777773</v>
      </c>
      <c r="E17274" s="2">
        <f t="shared" ref="E17274:E17280" si="1775">DATEVALUE("2025-07-19")</f>
        <v>44395</v>
      </c>
      <c r="F17274" s="1">
        <f>TIMEVALUE("12:58:29")</f>
        <v>0.54061342592592587</v>
      </c>
      <c r="G17274" t="s">
        <v>1845</v>
      </c>
      <c r="H17274" t="s">
        <v>32207</v>
      </c>
      <c r="I17274">
        <v>694.34</v>
      </c>
    </row>
    <row r="17275" spans="1:9" x14ac:dyDescent="0.25">
      <c r="A17275" t="s">
        <v>32208</v>
      </c>
      <c r="B17275">
        <v>13110</v>
      </c>
      <c r="C17275" s="2">
        <f t="shared" si="1774"/>
        <v>44395</v>
      </c>
      <c r="D17275" s="1">
        <f>TIMEVALUE("13:05:25")</f>
        <v>0.5454282407407407</v>
      </c>
      <c r="E17275" s="2">
        <f t="shared" si="1775"/>
        <v>44395</v>
      </c>
      <c r="F17275" s="1">
        <f>TIMEVALUE("13:10:43")</f>
        <v>0.54910879629629628</v>
      </c>
      <c r="G17275" t="s">
        <v>3945</v>
      </c>
      <c r="H17275" t="s">
        <v>32209</v>
      </c>
      <c r="I17275">
        <v>694.49</v>
      </c>
    </row>
    <row r="17276" spans="1:9" x14ac:dyDescent="0.25">
      <c r="A17276" t="s">
        <v>32210</v>
      </c>
      <c r="B17276">
        <v>13110</v>
      </c>
      <c r="C17276" s="2">
        <f t="shared" si="1774"/>
        <v>44395</v>
      </c>
      <c r="D17276" s="1">
        <f>TIMEVALUE("13:12:50")</f>
        <v>0.55057870370370365</v>
      </c>
      <c r="E17276" s="2">
        <f t="shared" si="1775"/>
        <v>44395</v>
      </c>
      <c r="F17276" s="1">
        <f>TIMEVALUE("13:17:27")</f>
        <v>0.55378472222222219</v>
      </c>
      <c r="G17276" t="s">
        <v>355</v>
      </c>
      <c r="H17276" t="s">
        <v>24272</v>
      </c>
      <c r="I17276">
        <v>694.75</v>
      </c>
    </row>
    <row r="17277" spans="1:9" x14ac:dyDescent="0.25">
      <c r="A17277" t="s">
        <v>32211</v>
      </c>
      <c r="B17277">
        <v>13110</v>
      </c>
      <c r="C17277" s="2">
        <f t="shared" si="1774"/>
        <v>44395</v>
      </c>
      <c r="D17277" s="1">
        <f>TIMEVALUE("13:19:01")</f>
        <v>0.55487268518518518</v>
      </c>
      <c r="E17277" s="2">
        <f t="shared" si="1775"/>
        <v>44395</v>
      </c>
      <c r="F17277" s="1">
        <f>TIMEVALUE("13:23:28")</f>
        <v>0.55796296296296299</v>
      </c>
      <c r="G17277" t="s">
        <v>2591</v>
      </c>
      <c r="H17277" t="s">
        <v>3876</v>
      </c>
      <c r="I17277">
        <v>695.154</v>
      </c>
    </row>
    <row r="17278" spans="1:9" x14ac:dyDescent="0.25">
      <c r="A17278" t="s">
        <v>32212</v>
      </c>
      <c r="B17278">
        <v>13110</v>
      </c>
      <c r="C17278" s="2">
        <f t="shared" si="1774"/>
        <v>44395</v>
      </c>
      <c r="D17278" s="1">
        <f>TIMEVALUE("13:24:57")</f>
        <v>0.55899305555555556</v>
      </c>
      <c r="E17278" s="2">
        <f t="shared" si="1775"/>
        <v>44395</v>
      </c>
      <c r="F17278" s="1">
        <f>TIMEVALUE("13:31:04")</f>
        <v>0.56324074074074071</v>
      </c>
      <c r="G17278" t="s">
        <v>3706</v>
      </c>
      <c r="H17278" t="s">
        <v>32213</v>
      </c>
      <c r="I17278">
        <v>697.22199999999998</v>
      </c>
    </row>
    <row r="17279" spans="1:9" x14ac:dyDescent="0.25">
      <c r="A17279" t="s">
        <v>32214</v>
      </c>
      <c r="B17279">
        <v>13110</v>
      </c>
      <c r="C17279" s="2">
        <f t="shared" si="1774"/>
        <v>44395</v>
      </c>
      <c r="D17279" s="1">
        <f>TIMEVALUE("13:32:22")</f>
        <v>0.56414351851851852</v>
      </c>
      <c r="E17279" s="2">
        <f t="shared" si="1775"/>
        <v>44395</v>
      </c>
      <c r="F17279" s="1">
        <f>TIMEVALUE("13:37:28")</f>
        <v>0.56768518518518518</v>
      </c>
      <c r="G17279" t="s">
        <v>4674</v>
      </c>
      <c r="H17279" t="s">
        <v>20631</v>
      </c>
      <c r="I17279">
        <v>695.22299999999996</v>
      </c>
    </row>
    <row r="17280" spans="1:9" x14ac:dyDescent="0.25">
      <c r="A17280" t="s">
        <v>32215</v>
      </c>
      <c r="B17280">
        <v>13110</v>
      </c>
      <c r="C17280" s="2">
        <f t="shared" si="1774"/>
        <v>44395</v>
      </c>
      <c r="D17280" s="1">
        <f>TIMEVALUE("13:40:40")</f>
        <v>0.56990740740740742</v>
      </c>
      <c r="E17280" s="2">
        <f t="shared" si="1775"/>
        <v>44395</v>
      </c>
      <c r="F17280" s="1">
        <f>TIMEVALUE("13:43:12")</f>
        <v>0.57166666666666666</v>
      </c>
      <c r="G17280" t="s">
        <v>514</v>
      </c>
      <c r="H17280" t="s">
        <v>32216</v>
      </c>
      <c r="I17280">
        <v>695.06100000000004</v>
      </c>
    </row>
    <row r="17281" spans="1:9" x14ac:dyDescent="0.25">
      <c r="A17281" t="s">
        <v>32217</v>
      </c>
      <c r="B17281">
        <v>13110</v>
      </c>
      <c r="C17281" s="2">
        <f>DATEVALUE("2025-07-21")</f>
        <v>44397</v>
      </c>
      <c r="D17281" s="1">
        <f>TIMEVALUE("07:55:39")</f>
        <v>0.33031250000000001</v>
      </c>
      <c r="E17281" s="2">
        <f>DATEVALUE("2025-07-21")</f>
        <v>44397</v>
      </c>
      <c r="F17281" s="1">
        <f>TIMEVALUE("07:59:47")</f>
        <v>0.33318287037037037</v>
      </c>
      <c r="G17281" t="s">
        <v>3226</v>
      </c>
      <c r="H17281" t="s">
        <v>32218</v>
      </c>
      <c r="I17281">
        <v>695.09699999999998</v>
      </c>
    </row>
    <row r="17282" spans="1:9" x14ac:dyDescent="0.25">
      <c r="A17282" t="s">
        <v>32219</v>
      </c>
      <c r="B17282">
        <v>13110</v>
      </c>
      <c r="C17282" s="2">
        <f>DATEVALUE("2025-07-21")</f>
        <v>44397</v>
      </c>
      <c r="D17282" s="1">
        <f>TIMEVALUE("08:01:34")</f>
        <v>0.3344212962962963</v>
      </c>
      <c r="E17282" s="2">
        <f>DATEVALUE("2025-07-21")</f>
        <v>44397</v>
      </c>
      <c r="F17282" s="1">
        <f>TIMEVALUE("08:03:16")</f>
        <v>0.33560185185185187</v>
      </c>
      <c r="G17282" t="s">
        <v>236</v>
      </c>
      <c r="H17282" t="s">
        <v>31444</v>
      </c>
      <c r="I17282">
        <v>694.75199999999995</v>
      </c>
    </row>
    <row r="17283" spans="1:9" x14ac:dyDescent="0.25">
      <c r="A17283" t="s">
        <v>32220</v>
      </c>
      <c r="B17283">
        <v>13110</v>
      </c>
      <c r="C17283" s="2">
        <f>DATEVALUE("2025-07-21")</f>
        <v>44397</v>
      </c>
      <c r="D17283" s="1">
        <f>TIMEVALUE("08:05:09")</f>
        <v>0.33690972222222221</v>
      </c>
      <c r="E17283" s="2">
        <f>DATEVALUE("2025-07-21")</f>
        <v>44397</v>
      </c>
      <c r="F17283" s="1">
        <f>TIMEVALUE("08:06:39")</f>
        <v>0.33795138888888887</v>
      </c>
      <c r="G17283" t="s">
        <v>349</v>
      </c>
      <c r="H17283" t="s">
        <v>32221</v>
      </c>
      <c r="I17283">
        <v>694.69399999999996</v>
      </c>
    </row>
    <row r="17284" spans="1:9" x14ac:dyDescent="0.25">
      <c r="A17284" t="s">
        <v>32222</v>
      </c>
      <c r="B17284">
        <v>13110</v>
      </c>
      <c r="C17284" s="2">
        <f>DATEVALUE("2025-07-21")</f>
        <v>44397</v>
      </c>
      <c r="D17284" s="1">
        <f>TIMEVALUE("08:08:13")</f>
        <v>0.33903935185185186</v>
      </c>
      <c r="E17284" s="2">
        <f>DATEVALUE("2025-07-21")</f>
        <v>44397</v>
      </c>
      <c r="F17284" s="1">
        <f>TIMEVALUE("08:12:12")</f>
        <v>0.34180555555555553</v>
      </c>
      <c r="G17284" t="s">
        <v>55</v>
      </c>
      <c r="H17284" t="s">
        <v>32223</v>
      </c>
      <c r="I17284">
        <v>694.22400000000005</v>
      </c>
    </row>
    <row r="17285" spans="1:9" x14ac:dyDescent="0.25">
      <c r="A17285" t="s">
        <v>32224</v>
      </c>
      <c r="B17285">
        <v>13110</v>
      </c>
      <c r="C17285" s="2">
        <f>DATEVALUE("2025-07-21")</f>
        <v>44397</v>
      </c>
      <c r="D17285" s="1">
        <f>TIMEVALUE("08:23:39")</f>
        <v>0.34975694444444444</v>
      </c>
      <c r="E17285" s="2">
        <f>DATEVALUE("2025-07-21")</f>
        <v>44397</v>
      </c>
      <c r="F17285" s="1">
        <f>TIMEVALUE("08:25:12")</f>
        <v>0.35083333333333333</v>
      </c>
      <c r="G17285" t="s">
        <v>427</v>
      </c>
      <c r="H17285" t="s">
        <v>18264</v>
      </c>
      <c r="I17285">
        <v>694.42200000000003</v>
      </c>
    </row>
    <row r="17286" spans="1:9" x14ac:dyDescent="0.25">
      <c r="A17286" t="s">
        <v>32225</v>
      </c>
      <c r="B17286">
        <v>13110</v>
      </c>
      <c r="C17286" s="2">
        <f t="shared" ref="C17286:C17312" si="1776">DATEVALUE("2025-07-19")</f>
        <v>44395</v>
      </c>
      <c r="D17286" s="1">
        <f>TIMEVALUE("12:36:17")</f>
        <v>0.52519675925925924</v>
      </c>
      <c r="E17286" s="2">
        <f t="shared" ref="E17286:E17312" si="1777">DATEVALUE("2025-07-19")</f>
        <v>44395</v>
      </c>
      <c r="F17286" s="1">
        <f>TIMEVALUE("12:42:12")</f>
        <v>0.52930555555555558</v>
      </c>
      <c r="G17286" t="s">
        <v>971</v>
      </c>
      <c r="H17286" t="s">
        <v>32226</v>
      </c>
      <c r="I17286">
        <v>694.13900000000001</v>
      </c>
    </row>
    <row r="17287" spans="1:9" x14ac:dyDescent="0.25">
      <c r="A17287" t="s">
        <v>32227</v>
      </c>
      <c r="B17287">
        <v>13110</v>
      </c>
      <c r="C17287" s="2">
        <f t="shared" si="1776"/>
        <v>44395</v>
      </c>
      <c r="D17287" s="1">
        <f>TIMEVALUE("10:47:59")</f>
        <v>0.44998842592592592</v>
      </c>
      <c r="E17287" s="2">
        <f t="shared" si="1777"/>
        <v>44395</v>
      </c>
      <c r="F17287" s="1">
        <f>TIMEVALUE("10:56:40")</f>
        <v>0.45601851851851855</v>
      </c>
      <c r="G17287" t="s">
        <v>2411</v>
      </c>
      <c r="H17287" t="s">
        <v>32228</v>
      </c>
      <c r="I17287">
        <v>694.11300000000006</v>
      </c>
    </row>
    <row r="17288" spans="1:9" x14ac:dyDescent="0.25">
      <c r="A17288" t="s">
        <v>32229</v>
      </c>
      <c r="B17288">
        <v>13110</v>
      </c>
      <c r="C17288" s="2">
        <f t="shared" si="1776"/>
        <v>44395</v>
      </c>
      <c r="D17288" s="1">
        <f>TIMEVALUE("11:24:41")</f>
        <v>0.47547453703703701</v>
      </c>
      <c r="E17288" s="2">
        <f t="shared" si="1777"/>
        <v>44395</v>
      </c>
      <c r="F17288" s="1">
        <f>TIMEVALUE("11:35:08")</f>
        <v>0.48273148148148148</v>
      </c>
      <c r="G17288" t="s">
        <v>7964</v>
      </c>
      <c r="H17288" t="s">
        <v>24450</v>
      </c>
      <c r="I17288">
        <v>694.471</v>
      </c>
    </row>
    <row r="17289" spans="1:9" x14ac:dyDescent="0.25">
      <c r="A17289" t="s">
        <v>32230</v>
      </c>
      <c r="B17289">
        <v>13110</v>
      </c>
      <c r="C17289" s="2">
        <f t="shared" si="1776"/>
        <v>44395</v>
      </c>
      <c r="D17289" s="1">
        <f>TIMEVALUE("11:38:21")</f>
        <v>0.48496527777777776</v>
      </c>
      <c r="E17289" s="2">
        <f t="shared" si="1777"/>
        <v>44395</v>
      </c>
      <c r="F17289" s="1">
        <f>TIMEVALUE("11:42:37")</f>
        <v>0.48792824074074076</v>
      </c>
      <c r="G17289" t="s">
        <v>1363</v>
      </c>
      <c r="H17289" t="s">
        <v>30427</v>
      </c>
      <c r="I17289">
        <v>695.21600000000001</v>
      </c>
    </row>
    <row r="17290" spans="1:9" x14ac:dyDescent="0.25">
      <c r="A17290" t="s">
        <v>32231</v>
      </c>
      <c r="B17290">
        <v>13110</v>
      </c>
      <c r="C17290" s="2">
        <f t="shared" si="1776"/>
        <v>44395</v>
      </c>
      <c r="D17290" s="1">
        <f>TIMEVALUE("11:43:58")</f>
        <v>0.48886574074074074</v>
      </c>
      <c r="E17290" s="2">
        <f t="shared" si="1777"/>
        <v>44395</v>
      </c>
      <c r="F17290" s="1">
        <f>TIMEVALUE("11:47:27")</f>
        <v>0.49128472222222225</v>
      </c>
      <c r="G17290" t="s">
        <v>419</v>
      </c>
      <c r="H17290" t="s">
        <v>32232</v>
      </c>
      <c r="I17290">
        <v>695.303</v>
      </c>
    </row>
    <row r="17291" spans="1:9" x14ac:dyDescent="0.25">
      <c r="A17291" t="s">
        <v>32233</v>
      </c>
      <c r="B17291">
        <v>13110</v>
      </c>
      <c r="C17291" s="2">
        <f t="shared" si="1776"/>
        <v>44395</v>
      </c>
      <c r="D17291" s="1">
        <f>TIMEVALUE("11:48:40")</f>
        <v>0.49212962962962964</v>
      </c>
      <c r="E17291" s="2">
        <f t="shared" si="1777"/>
        <v>44395</v>
      </c>
      <c r="F17291" s="1">
        <f>TIMEVALUE("11:52:01")</f>
        <v>0.4944560185185185</v>
      </c>
      <c r="G17291" t="s">
        <v>124</v>
      </c>
      <c r="H17291" t="s">
        <v>5866</v>
      </c>
      <c r="I17291">
        <v>695.41700000000003</v>
      </c>
    </row>
    <row r="17292" spans="1:9" x14ac:dyDescent="0.25">
      <c r="A17292" t="s">
        <v>32234</v>
      </c>
      <c r="B17292">
        <v>13110</v>
      </c>
      <c r="C17292" s="2">
        <f t="shared" si="1776"/>
        <v>44395</v>
      </c>
      <c r="D17292" s="1">
        <f>TIMEVALUE("11:54:02")</f>
        <v>0.49585648148148148</v>
      </c>
      <c r="E17292" s="2">
        <f t="shared" si="1777"/>
        <v>44395</v>
      </c>
      <c r="F17292" s="1">
        <f>TIMEVALUE("12:00:04")</f>
        <v>0.50004629629629627</v>
      </c>
      <c r="G17292" t="s">
        <v>4699</v>
      </c>
      <c r="H17292" t="s">
        <v>32235</v>
      </c>
      <c r="I17292">
        <v>696.18700000000001</v>
      </c>
    </row>
    <row r="17293" spans="1:9" x14ac:dyDescent="0.25">
      <c r="A17293" t="s">
        <v>32236</v>
      </c>
      <c r="B17293">
        <v>13110</v>
      </c>
      <c r="C17293" s="2">
        <f t="shared" si="1776"/>
        <v>44395</v>
      </c>
      <c r="D17293" s="1">
        <f>TIMEVALUE("12:01:36")</f>
        <v>0.50111111111111106</v>
      </c>
      <c r="E17293" s="2">
        <f t="shared" si="1777"/>
        <v>44395</v>
      </c>
      <c r="F17293" s="1">
        <f>TIMEVALUE("12:07:41")</f>
        <v>0.50533564814814813</v>
      </c>
      <c r="G17293" t="s">
        <v>4715</v>
      </c>
      <c r="H17293" t="s">
        <v>22663</v>
      </c>
      <c r="I17293">
        <v>695.22699999999998</v>
      </c>
    </row>
    <row r="17294" spans="1:9" x14ac:dyDescent="0.25">
      <c r="A17294" t="s">
        <v>32237</v>
      </c>
      <c r="B17294">
        <v>13110</v>
      </c>
      <c r="C17294" s="2">
        <f t="shared" si="1776"/>
        <v>44395</v>
      </c>
      <c r="D17294" s="1">
        <f>TIMEVALUE("12:09:34")</f>
        <v>0.50664351851851852</v>
      </c>
      <c r="E17294" s="2">
        <f t="shared" si="1777"/>
        <v>44395</v>
      </c>
      <c r="F17294" s="1">
        <f>TIMEVALUE("12:11:37")</f>
        <v>0.50806712962962963</v>
      </c>
      <c r="G17294" t="s">
        <v>1028</v>
      </c>
      <c r="H17294" t="s">
        <v>32238</v>
      </c>
      <c r="I17294">
        <v>695.13699999999994</v>
      </c>
    </row>
    <row r="17295" spans="1:9" x14ac:dyDescent="0.25">
      <c r="A17295" t="s">
        <v>32239</v>
      </c>
      <c r="B17295">
        <v>13110</v>
      </c>
      <c r="C17295" s="2">
        <f t="shared" si="1776"/>
        <v>44395</v>
      </c>
      <c r="D17295" s="1">
        <f>TIMEVALUE("12:13:13")</f>
        <v>0.5091782407407407</v>
      </c>
      <c r="E17295" s="2">
        <f t="shared" si="1777"/>
        <v>44395</v>
      </c>
      <c r="F17295" s="1">
        <f>TIMEVALUE("12:18:32")</f>
        <v>0.51287037037037042</v>
      </c>
      <c r="G17295" t="s">
        <v>2683</v>
      </c>
      <c r="H17295" t="s">
        <v>32240</v>
      </c>
      <c r="I17295">
        <v>695.16399999999999</v>
      </c>
    </row>
    <row r="17296" spans="1:9" x14ac:dyDescent="0.25">
      <c r="A17296" t="s">
        <v>32241</v>
      </c>
      <c r="B17296">
        <v>13110</v>
      </c>
      <c r="C17296" s="2">
        <f t="shared" si="1776"/>
        <v>44395</v>
      </c>
      <c r="D17296" s="1">
        <f>TIMEVALUE("12:20:01")</f>
        <v>0.51390046296296299</v>
      </c>
      <c r="E17296" s="2">
        <f t="shared" si="1777"/>
        <v>44395</v>
      </c>
      <c r="F17296" s="1">
        <f>TIMEVALUE("12:22:09")</f>
        <v>0.51538194444444441</v>
      </c>
      <c r="G17296" t="s">
        <v>416</v>
      </c>
      <c r="H17296" t="s">
        <v>3667</v>
      </c>
      <c r="I17296">
        <v>694.86699999999996</v>
      </c>
    </row>
    <row r="17297" spans="1:9" x14ac:dyDescent="0.25">
      <c r="A17297" t="s">
        <v>32242</v>
      </c>
      <c r="B17297">
        <v>13110</v>
      </c>
      <c r="C17297" s="2">
        <f t="shared" si="1776"/>
        <v>44395</v>
      </c>
      <c r="D17297" s="1">
        <f>TIMEVALUE("12:23:53")</f>
        <v>0.51658564814814811</v>
      </c>
      <c r="E17297" s="2">
        <f t="shared" si="1777"/>
        <v>44395</v>
      </c>
      <c r="F17297" s="1">
        <f>TIMEVALUE("12:29:56")</f>
        <v>0.52078703703703699</v>
      </c>
      <c r="G17297" t="s">
        <v>179</v>
      </c>
      <c r="H17297" t="s">
        <v>32101</v>
      </c>
      <c r="I17297">
        <v>694.70500000000004</v>
      </c>
    </row>
    <row r="17298" spans="1:9" x14ac:dyDescent="0.25">
      <c r="A17298" t="s">
        <v>32243</v>
      </c>
      <c r="B17298">
        <v>13110</v>
      </c>
      <c r="C17298" s="2">
        <f t="shared" si="1776"/>
        <v>44395</v>
      </c>
      <c r="D17298" s="1">
        <f>TIMEVALUE("12:31:58")</f>
        <v>0.52219907407407407</v>
      </c>
      <c r="E17298" s="2">
        <f t="shared" si="1777"/>
        <v>44395</v>
      </c>
      <c r="F17298" s="1">
        <f>TIMEVALUE("12:33:28")</f>
        <v>0.52324074074074078</v>
      </c>
      <c r="G17298" t="s">
        <v>349</v>
      </c>
      <c r="H17298" t="s">
        <v>32244</v>
      </c>
      <c r="I17298">
        <v>694.62699999999995</v>
      </c>
    </row>
    <row r="17299" spans="1:9" x14ac:dyDescent="0.25">
      <c r="A17299" t="s">
        <v>32245</v>
      </c>
      <c r="B17299">
        <v>13110</v>
      </c>
      <c r="C17299" s="2">
        <f t="shared" si="1776"/>
        <v>44395</v>
      </c>
      <c r="D17299" s="1">
        <f>TIMEVALUE("11:07:59")</f>
        <v>0.46387731481481481</v>
      </c>
      <c r="E17299" s="2">
        <f t="shared" si="1777"/>
        <v>44395</v>
      </c>
      <c r="F17299" s="1">
        <f>TIMEVALUE("11:16:32")</f>
        <v>0.4698148148148148</v>
      </c>
      <c r="G17299" t="s">
        <v>76</v>
      </c>
      <c r="H17299" t="s">
        <v>31384</v>
      </c>
      <c r="I17299">
        <v>694.36300000000006</v>
      </c>
    </row>
    <row r="17300" spans="1:9" x14ac:dyDescent="0.25">
      <c r="A17300" t="s">
        <v>32246</v>
      </c>
      <c r="B17300">
        <v>13110</v>
      </c>
      <c r="C17300" s="2">
        <f t="shared" si="1776"/>
        <v>44395</v>
      </c>
      <c r="D17300" s="1">
        <f>TIMEVALUE("10:28:11")</f>
        <v>0.43623842592592593</v>
      </c>
      <c r="E17300" s="2">
        <f t="shared" si="1777"/>
        <v>44395</v>
      </c>
      <c r="F17300" s="1">
        <f>TIMEVALUE("10:45:42")</f>
        <v>0.44840277777777776</v>
      </c>
      <c r="G17300" t="s">
        <v>930</v>
      </c>
      <c r="H17300" t="s">
        <v>17375</v>
      </c>
      <c r="I17300">
        <v>694.11</v>
      </c>
    </row>
    <row r="17301" spans="1:9" x14ac:dyDescent="0.25">
      <c r="A17301" t="s">
        <v>32247</v>
      </c>
      <c r="B17301">
        <v>13110</v>
      </c>
      <c r="C17301" s="2">
        <f t="shared" si="1776"/>
        <v>44395</v>
      </c>
      <c r="D17301" s="1">
        <f>TIMEVALUE("10:22:44")</f>
        <v>0.43245370370370373</v>
      </c>
      <c r="E17301" s="2">
        <f t="shared" si="1777"/>
        <v>44395</v>
      </c>
      <c r="F17301" s="1">
        <f>TIMEVALUE("10:26:19")</f>
        <v>0.43494212962962964</v>
      </c>
      <c r="G17301" t="s">
        <v>991</v>
      </c>
      <c r="H17301" t="s">
        <v>2518</v>
      </c>
      <c r="I17301">
        <v>694.601</v>
      </c>
    </row>
    <row r="17302" spans="1:9" x14ac:dyDescent="0.25">
      <c r="A17302" t="s">
        <v>32248</v>
      </c>
      <c r="B17302">
        <v>13110</v>
      </c>
      <c r="C17302" s="2">
        <f t="shared" si="1776"/>
        <v>44395</v>
      </c>
      <c r="D17302" s="1">
        <f>TIMEVALUE("10:09:52")</f>
        <v>0.42351851851851852</v>
      </c>
      <c r="E17302" s="2">
        <f t="shared" si="1777"/>
        <v>44395</v>
      </c>
      <c r="F17302" s="1">
        <f>TIMEVALUE("10:21:03")</f>
        <v>0.43128472222222225</v>
      </c>
      <c r="G17302" t="s">
        <v>3293</v>
      </c>
      <c r="H17302" t="s">
        <v>32167</v>
      </c>
      <c r="I17302">
        <v>694.98900000000003</v>
      </c>
    </row>
    <row r="17303" spans="1:9" x14ac:dyDescent="0.25">
      <c r="A17303" t="s">
        <v>32249</v>
      </c>
      <c r="B17303">
        <v>13110</v>
      </c>
      <c r="C17303" s="2">
        <f t="shared" si="1776"/>
        <v>44395</v>
      </c>
      <c r="D17303" s="1">
        <f>TIMEVALUE("10:01:21")</f>
        <v>0.41760416666666667</v>
      </c>
      <c r="E17303" s="2">
        <f t="shared" si="1777"/>
        <v>44395</v>
      </c>
      <c r="F17303" s="1">
        <f>TIMEVALUE("10:07:58")</f>
        <v>0.42219907407407409</v>
      </c>
      <c r="G17303" t="s">
        <v>2717</v>
      </c>
      <c r="H17303" t="s">
        <v>24012</v>
      </c>
      <c r="I17303">
        <v>695.51900000000001</v>
      </c>
    </row>
    <row r="17304" spans="1:9" x14ac:dyDescent="0.25">
      <c r="A17304" t="s">
        <v>32250</v>
      </c>
      <c r="B17304">
        <v>13110</v>
      </c>
      <c r="C17304" s="2">
        <f t="shared" si="1776"/>
        <v>44395</v>
      </c>
      <c r="D17304" s="1">
        <f>TIMEVALUE("09:56:13")</f>
        <v>0.41403935185185187</v>
      </c>
      <c r="E17304" s="2">
        <f t="shared" si="1777"/>
        <v>44395</v>
      </c>
      <c r="F17304" s="1">
        <f>TIMEVALUE("09:59:21")</f>
        <v>0.41621527777777778</v>
      </c>
      <c r="G17304" t="s">
        <v>388</v>
      </c>
      <c r="H17304" t="s">
        <v>32251</v>
      </c>
      <c r="I17304">
        <v>695.51300000000003</v>
      </c>
    </row>
    <row r="17305" spans="1:9" x14ac:dyDescent="0.25">
      <c r="A17305" t="s">
        <v>32252</v>
      </c>
      <c r="B17305">
        <v>13110</v>
      </c>
      <c r="C17305" s="2">
        <f t="shared" si="1776"/>
        <v>44395</v>
      </c>
      <c r="D17305" s="1">
        <f>TIMEVALUE("09:50:29")</f>
        <v>0.41005787037037039</v>
      </c>
      <c r="E17305" s="2">
        <f t="shared" si="1777"/>
        <v>44395</v>
      </c>
      <c r="F17305" s="1">
        <f>TIMEVALUE("09:53:57")</f>
        <v>0.41246527777777775</v>
      </c>
      <c r="G17305" t="s">
        <v>535</v>
      </c>
      <c r="H17305" t="s">
        <v>31521</v>
      </c>
      <c r="I17305">
        <v>695.40899999999999</v>
      </c>
    </row>
    <row r="17306" spans="1:9" x14ac:dyDescent="0.25">
      <c r="A17306" t="s">
        <v>32253</v>
      </c>
      <c r="B17306">
        <v>13110</v>
      </c>
      <c r="C17306" s="2">
        <f t="shared" si="1776"/>
        <v>44395</v>
      </c>
      <c r="D17306" s="1">
        <f>TIMEVALUE("09:45:40")</f>
        <v>0.40671296296296294</v>
      </c>
      <c r="E17306" s="2">
        <f t="shared" si="1777"/>
        <v>44395</v>
      </c>
      <c r="F17306" s="1">
        <f>TIMEVALUE("09:48:48")</f>
        <v>0.40888888888888891</v>
      </c>
      <c r="G17306" t="s">
        <v>388</v>
      </c>
      <c r="H17306" t="s">
        <v>32254</v>
      </c>
      <c r="I17306">
        <v>695.38699999999994</v>
      </c>
    </row>
    <row r="17307" spans="1:9" x14ac:dyDescent="0.25">
      <c r="A17307" t="s">
        <v>32255</v>
      </c>
      <c r="B17307">
        <v>13110</v>
      </c>
      <c r="C17307" s="2">
        <f t="shared" si="1776"/>
        <v>44395</v>
      </c>
      <c r="D17307" s="1">
        <f>TIMEVALUE("09:40:50")</f>
        <v>0.40335648148148145</v>
      </c>
      <c r="E17307" s="2">
        <f t="shared" si="1777"/>
        <v>44395</v>
      </c>
      <c r="F17307" s="1">
        <f>TIMEVALUE("09:42:27")</f>
        <v>0.40447916666666667</v>
      </c>
      <c r="G17307" t="s">
        <v>2220</v>
      </c>
      <c r="H17307" t="s">
        <v>22179</v>
      </c>
      <c r="I17307">
        <v>695.13199999999995</v>
      </c>
    </row>
    <row r="17308" spans="1:9" x14ac:dyDescent="0.25">
      <c r="A17308" t="s">
        <v>32256</v>
      </c>
      <c r="B17308">
        <v>13110</v>
      </c>
      <c r="C17308" s="2">
        <f t="shared" si="1776"/>
        <v>44395</v>
      </c>
      <c r="D17308" s="1">
        <f>TIMEVALUE("09:33:32")</f>
        <v>0.39828703703703705</v>
      </c>
      <c r="E17308" s="2">
        <f t="shared" si="1777"/>
        <v>44395</v>
      </c>
      <c r="F17308" s="1">
        <f>TIMEVALUE("09:38:12")</f>
        <v>0.40152777777777776</v>
      </c>
      <c r="G17308" t="s">
        <v>6437</v>
      </c>
      <c r="H17308" t="s">
        <v>17251</v>
      </c>
      <c r="I17308">
        <v>695.17200000000003</v>
      </c>
    </row>
    <row r="17309" spans="1:9" x14ac:dyDescent="0.25">
      <c r="A17309" t="s">
        <v>32257</v>
      </c>
      <c r="B17309">
        <v>13110</v>
      </c>
      <c r="C17309" s="2">
        <f t="shared" si="1776"/>
        <v>44395</v>
      </c>
      <c r="D17309" s="1">
        <f>TIMEVALUE("09:20:38")</f>
        <v>0.3893287037037037</v>
      </c>
      <c r="E17309" s="2">
        <f t="shared" si="1777"/>
        <v>44395</v>
      </c>
      <c r="F17309" s="1">
        <f>TIMEVALUE("09:30:31")</f>
        <v>0.39619212962962963</v>
      </c>
      <c r="G17309" t="s">
        <v>1975</v>
      </c>
      <c r="H17309" t="s">
        <v>32258</v>
      </c>
      <c r="I17309">
        <v>694.76700000000005</v>
      </c>
    </row>
    <row r="17310" spans="1:9" x14ac:dyDescent="0.25">
      <c r="A17310" t="s">
        <v>32259</v>
      </c>
      <c r="B17310">
        <v>13110</v>
      </c>
      <c r="C17310" s="2">
        <f t="shared" si="1776"/>
        <v>44395</v>
      </c>
      <c r="D17310" s="1">
        <f>TIMEVALUE("09:09:58")</f>
        <v>0.38192129629629629</v>
      </c>
      <c r="E17310" s="2">
        <f t="shared" si="1777"/>
        <v>44395</v>
      </c>
      <c r="F17310" s="1">
        <f>TIMEVALUE("09:18:22")</f>
        <v>0.38775462962962964</v>
      </c>
      <c r="G17310" t="s">
        <v>1731</v>
      </c>
      <c r="H17310" t="s">
        <v>32260</v>
      </c>
      <c r="I17310">
        <v>694.8</v>
      </c>
    </row>
    <row r="17311" spans="1:9" x14ac:dyDescent="0.25">
      <c r="A17311" t="s">
        <v>32261</v>
      </c>
      <c r="B17311">
        <v>13110</v>
      </c>
      <c r="C17311" s="2">
        <f t="shared" si="1776"/>
        <v>44395</v>
      </c>
      <c r="D17311" s="1">
        <f>TIMEVALUE("08:51:47")</f>
        <v>0.36929398148148146</v>
      </c>
      <c r="E17311" s="2">
        <f t="shared" si="1777"/>
        <v>44395</v>
      </c>
      <c r="F17311" s="1">
        <f>TIMEVALUE("08:58:33")</f>
        <v>0.37399305555555556</v>
      </c>
      <c r="G17311" t="s">
        <v>3007</v>
      </c>
      <c r="H17311" t="s">
        <v>25450</v>
      </c>
      <c r="I17311">
        <v>694.93600000000004</v>
      </c>
    </row>
    <row r="17312" spans="1:9" x14ac:dyDescent="0.25">
      <c r="A17312" t="s">
        <v>32262</v>
      </c>
      <c r="B17312">
        <v>13110</v>
      </c>
      <c r="C17312" s="2">
        <f t="shared" si="1776"/>
        <v>44395</v>
      </c>
      <c r="D17312" s="1">
        <f>TIMEVALUE("08:37:42")</f>
        <v>0.35951388888888891</v>
      </c>
      <c r="E17312" s="2">
        <f t="shared" si="1777"/>
        <v>44395</v>
      </c>
      <c r="F17312" s="1">
        <f>TIMEVALUE("08:41:23")</f>
        <v>0.36207175925925927</v>
      </c>
      <c r="G17312" t="s">
        <v>2034</v>
      </c>
      <c r="H17312" t="s">
        <v>25865</v>
      </c>
      <c r="I17312">
        <v>694.67899999999997</v>
      </c>
    </row>
    <row r="17313" spans="1:9" x14ac:dyDescent="0.25">
      <c r="A17313" t="s">
        <v>32263</v>
      </c>
      <c r="B17313">
        <v>13153</v>
      </c>
      <c r="C17313" s="2">
        <f t="shared" ref="C17313:C17328" si="1778">DATEVALUE("2025-07-21")</f>
        <v>44397</v>
      </c>
      <c r="D17313" s="1">
        <f>TIMEVALUE("13:13:00")</f>
        <v>0.55069444444444449</v>
      </c>
      <c r="E17313" s="2">
        <f t="shared" ref="E17313:E17328" si="1779">DATEVALUE("2025-07-21")</f>
        <v>44397</v>
      </c>
      <c r="F17313" s="1">
        <f>TIMEVALUE("13:16:17")</f>
        <v>0.55297453703703703</v>
      </c>
      <c r="G17313" t="s">
        <v>1018</v>
      </c>
      <c r="H17313" t="s">
        <v>32264</v>
      </c>
      <c r="I17313">
        <v>699.38800000000003</v>
      </c>
    </row>
    <row r="17314" spans="1:9" x14ac:dyDescent="0.25">
      <c r="A17314" t="s">
        <v>32265</v>
      </c>
      <c r="B17314">
        <v>13153</v>
      </c>
      <c r="C17314" s="2">
        <f t="shared" si="1778"/>
        <v>44397</v>
      </c>
      <c r="D17314" s="1">
        <f>TIMEVALUE("13:18:47")</f>
        <v>0.55471064814814819</v>
      </c>
      <c r="E17314" s="2">
        <f t="shared" si="1779"/>
        <v>44397</v>
      </c>
      <c r="F17314" s="1">
        <f>TIMEVALUE("13:32:42")</f>
        <v>0.56437499999999996</v>
      </c>
      <c r="G17314" t="s">
        <v>1215</v>
      </c>
      <c r="H17314" t="s">
        <v>27356</v>
      </c>
      <c r="I17314">
        <v>699.99699999999996</v>
      </c>
    </row>
    <row r="17315" spans="1:9" x14ac:dyDescent="0.25">
      <c r="A17315" t="s">
        <v>32266</v>
      </c>
      <c r="B17315">
        <v>13153</v>
      </c>
      <c r="C17315" s="2">
        <f t="shared" si="1778"/>
        <v>44397</v>
      </c>
      <c r="D17315" s="1">
        <f>TIMEVALUE("13:34:54")</f>
        <v>0.56590277777777775</v>
      </c>
      <c r="E17315" s="2">
        <f t="shared" si="1779"/>
        <v>44397</v>
      </c>
      <c r="F17315" s="1">
        <f>TIMEVALUE("13:39:32")</f>
        <v>0.56912037037037033</v>
      </c>
      <c r="G17315" t="s">
        <v>888</v>
      </c>
      <c r="H17315" t="s">
        <v>12526</v>
      </c>
      <c r="I17315">
        <v>701.202</v>
      </c>
    </row>
    <row r="17316" spans="1:9" x14ac:dyDescent="0.25">
      <c r="A17316" t="s">
        <v>32267</v>
      </c>
      <c r="B17316">
        <v>13153</v>
      </c>
      <c r="C17316" s="2">
        <f t="shared" si="1778"/>
        <v>44397</v>
      </c>
      <c r="D17316" s="1">
        <f>TIMEVALUE("13:42:26")</f>
        <v>0.57113425925925931</v>
      </c>
      <c r="E17316" s="2">
        <f t="shared" si="1779"/>
        <v>44397</v>
      </c>
      <c r="F17316" s="1">
        <f>TIMEVALUE("13:50:38")</f>
        <v>0.57682870370370365</v>
      </c>
      <c r="G17316" t="s">
        <v>726</v>
      </c>
      <c r="H17316" t="s">
        <v>32268</v>
      </c>
      <c r="I17316">
        <v>699.98599999999999</v>
      </c>
    </row>
    <row r="17317" spans="1:9" x14ac:dyDescent="0.25">
      <c r="A17317" t="s">
        <v>32269</v>
      </c>
      <c r="B17317">
        <v>13153</v>
      </c>
      <c r="C17317" s="2">
        <f t="shared" si="1778"/>
        <v>44397</v>
      </c>
      <c r="D17317" s="1">
        <f>TIMEVALUE("13:52:52")</f>
        <v>0.57837962962962963</v>
      </c>
      <c r="E17317" s="2">
        <f t="shared" si="1779"/>
        <v>44397</v>
      </c>
      <c r="F17317" s="1">
        <f>TIMEVALUE("13:57:18")</f>
        <v>0.5814583333333333</v>
      </c>
      <c r="G17317" t="s">
        <v>927</v>
      </c>
      <c r="H17317" t="s">
        <v>5247</v>
      </c>
      <c r="I17317">
        <v>699.94100000000003</v>
      </c>
    </row>
    <row r="17318" spans="1:9" x14ac:dyDescent="0.25">
      <c r="A17318" t="s">
        <v>32270</v>
      </c>
      <c r="B17318">
        <v>13153</v>
      </c>
      <c r="C17318" s="2">
        <f t="shared" si="1778"/>
        <v>44397</v>
      </c>
      <c r="D17318" s="1">
        <f>TIMEVALUE("13:59:49")</f>
        <v>0.5832060185185185</v>
      </c>
      <c r="E17318" s="2">
        <f t="shared" si="1779"/>
        <v>44397</v>
      </c>
      <c r="F17318" s="1">
        <f>TIMEVALUE("14:01:30")</f>
        <v>0.58437499999999998</v>
      </c>
      <c r="G17318" t="s">
        <v>300</v>
      </c>
      <c r="H17318" t="s">
        <v>32271</v>
      </c>
      <c r="I17318">
        <v>699.87199999999996</v>
      </c>
    </row>
    <row r="17319" spans="1:9" x14ac:dyDescent="0.25">
      <c r="A17319" t="s">
        <v>32272</v>
      </c>
      <c r="B17319">
        <v>13153</v>
      </c>
      <c r="C17319" s="2">
        <f t="shared" si="1778"/>
        <v>44397</v>
      </c>
      <c r="D17319" s="1">
        <f>TIMEVALUE("14:03:38")</f>
        <v>0.58585648148148151</v>
      </c>
      <c r="E17319" s="2">
        <f t="shared" si="1779"/>
        <v>44397</v>
      </c>
      <c r="F17319" s="1">
        <f>TIMEVALUE("14:05:08")</f>
        <v>0.58689814814814811</v>
      </c>
      <c r="G17319" t="s">
        <v>349</v>
      </c>
      <c r="H17319" t="s">
        <v>21027</v>
      </c>
      <c r="I17319">
        <v>699.83500000000004</v>
      </c>
    </row>
    <row r="17320" spans="1:9" x14ac:dyDescent="0.25">
      <c r="A17320" t="s">
        <v>32273</v>
      </c>
      <c r="B17320">
        <v>13153</v>
      </c>
      <c r="C17320" s="2">
        <f t="shared" si="1778"/>
        <v>44397</v>
      </c>
      <c r="D17320" s="1">
        <f>TIMEVALUE("14:07:28")</f>
        <v>0.58851851851851855</v>
      </c>
      <c r="E17320" s="2">
        <f t="shared" si="1779"/>
        <v>44397</v>
      </c>
      <c r="F17320" s="1">
        <f>TIMEVALUE("14:11:08")</f>
        <v>0.59106481481481477</v>
      </c>
      <c r="G17320" t="s">
        <v>2654</v>
      </c>
      <c r="H17320" t="s">
        <v>28272</v>
      </c>
      <c r="I17320">
        <v>699.85299999999995</v>
      </c>
    </row>
    <row r="17321" spans="1:9" x14ac:dyDescent="0.25">
      <c r="A17321" t="s">
        <v>32274</v>
      </c>
      <c r="B17321">
        <v>13153</v>
      </c>
      <c r="C17321" s="2">
        <f t="shared" si="1778"/>
        <v>44397</v>
      </c>
      <c r="D17321" s="1">
        <f>TIMEVALUE("14:15:15")</f>
        <v>0.59392361111111114</v>
      </c>
      <c r="E17321" s="2">
        <f t="shared" si="1779"/>
        <v>44397</v>
      </c>
      <c r="F17321" s="1">
        <f>TIMEVALUE("14:16:46")</f>
        <v>0.5949768518518519</v>
      </c>
      <c r="G17321" t="s">
        <v>333</v>
      </c>
      <c r="H17321" t="s">
        <v>19543</v>
      </c>
      <c r="I17321">
        <v>699.69200000000001</v>
      </c>
    </row>
    <row r="17322" spans="1:9" x14ac:dyDescent="0.25">
      <c r="A17322" t="s">
        <v>32275</v>
      </c>
      <c r="B17322">
        <v>13153</v>
      </c>
      <c r="C17322" s="2">
        <f t="shared" si="1778"/>
        <v>44397</v>
      </c>
      <c r="D17322" s="1">
        <f>TIMEVALUE("14:19:22")</f>
        <v>0.5967824074074074</v>
      </c>
      <c r="E17322" s="2">
        <f t="shared" si="1779"/>
        <v>44397</v>
      </c>
      <c r="F17322" s="1">
        <f>TIMEVALUE("14:20:11")</f>
        <v>0.59734953703703708</v>
      </c>
      <c r="G17322" t="s">
        <v>2194</v>
      </c>
      <c r="H17322" t="s">
        <v>32276</v>
      </c>
      <c r="I17322">
        <v>699.54499999999996</v>
      </c>
    </row>
    <row r="17323" spans="1:9" x14ac:dyDescent="0.25">
      <c r="A17323" t="s">
        <v>32277</v>
      </c>
      <c r="B17323">
        <v>13153</v>
      </c>
      <c r="C17323" s="2">
        <f t="shared" si="1778"/>
        <v>44397</v>
      </c>
      <c r="D17323" s="1">
        <f>TIMEVALUE("13:01:45")</f>
        <v>0.54288194444444449</v>
      </c>
      <c r="E17323" s="2">
        <f t="shared" si="1779"/>
        <v>44397</v>
      </c>
      <c r="F17323" s="1">
        <f>TIMEVALUE("13:07:37")</f>
        <v>0.54695601851851849</v>
      </c>
      <c r="G17323" t="s">
        <v>1848</v>
      </c>
      <c r="H17323" t="s">
        <v>1375</v>
      </c>
      <c r="I17323">
        <v>699.23400000000004</v>
      </c>
    </row>
    <row r="17324" spans="1:9" x14ac:dyDescent="0.25">
      <c r="A17324" t="s">
        <v>32278</v>
      </c>
      <c r="B17324">
        <v>13153</v>
      </c>
      <c r="C17324" s="2">
        <f t="shared" si="1778"/>
        <v>44397</v>
      </c>
      <c r="D17324" s="1">
        <f>TIMEVALUE("14:56:57")</f>
        <v>0.62288194444444445</v>
      </c>
      <c r="E17324" s="2">
        <f t="shared" si="1779"/>
        <v>44397</v>
      </c>
      <c r="F17324" s="1">
        <f>TIMEVALUE("15:04:49")</f>
        <v>0.62834490740740745</v>
      </c>
      <c r="G17324" t="s">
        <v>2347</v>
      </c>
      <c r="H17324" t="s">
        <v>32279</v>
      </c>
      <c r="I17324">
        <v>695.91899999999998</v>
      </c>
    </row>
    <row r="17325" spans="1:9" x14ac:dyDescent="0.25">
      <c r="A17325" t="s">
        <v>32280</v>
      </c>
      <c r="B17325">
        <v>13153</v>
      </c>
      <c r="C17325" s="2">
        <f t="shared" si="1778"/>
        <v>44397</v>
      </c>
      <c r="D17325" s="1">
        <f>TIMEVALUE("15:39:52")</f>
        <v>0.65268518518518515</v>
      </c>
      <c r="E17325" s="2">
        <f t="shared" si="1779"/>
        <v>44397</v>
      </c>
      <c r="F17325" s="1">
        <f>TIMEVALUE("15:54:58")</f>
        <v>0.66317129629629634</v>
      </c>
      <c r="G17325" t="s">
        <v>7927</v>
      </c>
      <c r="H17325" t="s">
        <v>32281</v>
      </c>
      <c r="I17325">
        <v>695.98199999999997</v>
      </c>
    </row>
    <row r="17326" spans="1:9" x14ac:dyDescent="0.25">
      <c r="A17326" t="s">
        <v>32282</v>
      </c>
      <c r="B17326">
        <v>13153</v>
      </c>
      <c r="C17326" s="2">
        <f t="shared" si="1778"/>
        <v>44397</v>
      </c>
      <c r="D17326" s="1">
        <f>TIMEVALUE("15:57:51")</f>
        <v>0.66517361111111106</v>
      </c>
      <c r="E17326" s="2">
        <f t="shared" si="1779"/>
        <v>44397</v>
      </c>
      <c r="F17326" s="1">
        <f>TIMEVALUE("16:07:13")</f>
        <v>0.67167824074074078</v>
      </c>
      <c r="G17326" t="s">
        <v>1271</v>
      </c>
      <c r="H17326" t="s">
        <v>21059</v>
      </c>
      <c r="I17326">
        <v>700.04899999999998</v>
      </c>
    </row>
    <row r="17327" spans="1:9" x14ac:dyDescent="0.25">
      <c r="A17327" t="s">
        <v>32283</v>
      </c>
      <c r="B17327">
        <v>13153</v>
      </c>
      <c r="C17327" s="2">
        <f t="shared" si="1778"/>
        <v>44397</v>
      </c>
      <c r="D17327" s="1">
        <f>TIMEVALUE("16:09:45")</f>
        <v>0.67343750000000002</v>
      </c>
      <c r="E17327" s="2">
        <f t="shared" si="1779"/>
        <v>44397</v>
      </c>
      <c r="F17327" s="1">
        <f>TIMEVALUE("16:13:52")</f>
        <v>0.67629629629629628</v>
      </c>
      <c r="G17327" t="s">
        <v>230</v>
      </c>
      <c r="H17327" t="s">
        <v>32284</v>
      </c>
      <c r="I17327">
        <v>695.93799999999999</v>
      </c>
    </row>
    <row r="17328" spans="1:9" x14ac:dyDescent="0.25">
      <c r="A17328" t="s">
        <v>32285</v>
      </c>
      <c r="B17328">
        <v>13153</v>
      </c>
      <c r="C17328" s="2">
        <f t="shared" si="1778"/>
        <v>44397</v>
      </c>
      <c r="D17328" s="1">
        <f>TIMEVALUE("16:16:17")</f>
        <v>0.67797453703703703</v>
      </c>
      <c r="E17328" s="2">
        <f t="shared" si="1779"/>
        <v>44397</v>
      </c>
      <c r="F17328" s="1">
        <f>TIMEVALUE("16:27:22")</f>
        <v>0.68567129629629631</v>
      </c>
      <c r="G17328" t="s">
        <v>1411</v>
      </c>
      <c r="H17328" t="s">
        <v>817</v>
      </c>
      <c r="I17328">
        <v>696.53800000000001</v>
      </c>
    </row>
    <row r="17329" spans="1:9" x14ac:dyDescent="0.25">
      <c r="A17329" t="s">
        <v>32286</v>
      </c>
      <c r="B17329">
        <v>13153</v>
      </c>
      <c r="C17329" s="2">
        <f>DATEVALUE("2025-07-22")</f>
        <v>44398</v>
      </c>
      <c r="D17329" s="1">
        <f>TIMEVALUE("08:00:20")</f>
        <v>0.33356481481481481</v>
      </c>
      <c r="E17329" s="2">
        <f>DATEVALUE("2025-07-22")</f>
        <v>44398</v>
      </c>
      <c r="F17329" s="1">
        <f>TIMEVALUE("08:05:23")</f>
        <v>0.33707175925925925</v>
      </c>
      <c r="G17329" t="s">
        <v>2606</v>
      </c>
      <c r="H17329" t="s">
        <v>19730</v>
      </c>
      <c r="I17329">
        <v>701.28499999999997</v>
      </c>
    </row>
    <row r="17330" spans="1:9" x14ac:dyDescent="0.25">
      <c r="A17330" t="s">
        <v>32287</v>
      </c>
      <c r="B17330">
        <v>13153</v>
      </c>
      <c r="C17330" s="2">
        <f>DATEVALUE("2025-07-22")</f>
        <v>44398</v>
      </c>
      <c r="D17330" s="1">
        <f>TIMEVALUE("08:09:05")</f>
        <v>0.33964120370370371</v>
      </c>
      <c r="E17330" s="2">
        <f>DATEVALUE("2025-07-22")</f>
        <v>44398</v>
      </c>
      <c r="F17330" s="1">
        <f>TIMEVALUE("08:18:27")</f>
        <v>0.34614583333333332</v>
      </c>
      <c r="G17330" t="s">
        <v>1271</v>
      </c>
      <c r="H17330" t="s">
        <v>18061</v>
      </c>
      <c r="I17330">
        <v>696.41</v>
      </c>
    </row>
    <row r="17331" spans="1:9" x14ac:dyDescent="0.25">
      <c r="A17331" t="s">
        <v>32288</v>
      </c>
      <c r="B17331">
        <v>11654551</v>
      </c>
      <c r="C17331" s="2">
        <f>DATEVALUE("2025-07-23")</f>
        <v>44399</v>
      </c>
      <c r="D17331" s="1">
        <f>TIMEVALUE("09:50:39")</f>
        <v>0.41017361111111111</v>
      </c>
      <c r="E17331" s="2">
        <f>DATEVALUE("2025-07-23")</f>
        <v>44399</v>
      </c>
      <c r="F17331" s="1">
        <f>TIMEVALUE("09:53:13")</f>
        <v>0.41195601851851854</v>
      </c>
      <c r="G17331" t="s">
        <v>3348</v>
      </c>
      <c r="H17331" t="s">
        <v>27316</v>
      </c>
      <c r="I17331">
        <v>691.54200000000003</v>
      </c>
    </row>
    <row r="17332" spans="1:9" x14ac:dyDescent="0.25">
      <c r="A17332" t="s">
        <v>32289</v>
      </c>
      <c r="B17332">
        <v>11654551</v>
      </c>
      <c r="C17332" s="2">
        <f>DATEVALUE("2025-07-23")</f>
        <v>44399</v>
      </c>
      <c r="D17332" s="1">
        <f>TIMEVALUE("09:55:14")</f>
        <v>0.41335648148148146</v>
      </c>
      <c r="E17332" s="2">
        <f>DATEVALUE("2025-07-23")</f>
        <v>44399</v>
      </c>
      <c r="F17332" s="1">
        <f>TIMEVALUE("10:12:02")</f>
        <v>0.42502314814814812</v>
      </c>
      <c r="G17332" t="s">
        <v>4140</v>
      </c>
      <c r="H17332" t="s">
        <v>32290</v>
      </c>
      <c r="I17332">
        <v>691.60699999999997</v>
      </c>
    </row>
    <row r="17333" spans="1:9" x14ac:dyDescent="0.25">
      <c r="A17333" t="s">
        <v>32291</v>
      </c>
      <c r="B17333">
        <v>11654551</v>
      </c>
      <c r="C17333" s="2">
        <f>DATEVALUE("2025-07-23")</f>
        <v>44399</v>
      </c>
      <c r="D17333" s="1">
        <f>TIMEVALUE("10:17:27")</f>
        <v>0.42878472222222225</v>
      </c>
      <c r="E17333" s="2">
        <f>DATEVALUE("2025-07-23")</f>
        <v>44399</v>
      </c>
      <c r="F17333" s="1">
        <f>TIMEVALUE("10:20:32")</f>
        <v>0.43092592592592593</v>
      </c>
      <c r="G17333" t="s">
        <v>541</v>
      </c>
      <c r="H17333" t="s">
        <v>32292</v>
      </c>
      <c r="I17333">
        <v>691.87</v>
      </c>
    </row>
    <row r="17334" spans="1:9" x14ac:dyDescent="0.25">
      <c r="A17334" t="s">
        <v>32293</v>
      </c>
      <c r="B17334">
        <v>11654551</v>
      </c>
      <c r="C17334" s="2">
        <f>DATEVALUE("2025-07-23")</f>
        <v>44399</v>
      </c>
      <c r="D17334" s="1">
        <f>TIMEVALUE("10:22:39")</f>
        <v>0.43239583333333331</v>
      </c>
      <c r="E17334" s="2">
        <f>DATEVALUE("2025-07-23")</f>
        <v>44399</v>
      </c>
      <c r="F17334" s="1">
        <f>TIMEVALUE("10:26:42")</f>
        <v>0.43520833333333331</v>
      </c>
      <c r="G17334" t="s">
        <v>3357</v>
      </c>
      <c r="H17334" t="s">
        <v>32294</v>
      </c>
      <c r="I17334">
        <v>692.41499999999996</v>
      </c>
    </row>
    <row r="17335" spans="1:9" x14ac:dyDescent="0.25">
      <c r="A17335" t="s">
        <v>32295</v>
      </c>
      <c r="B17335">
        <v>13153</v>
      </c>
      <c r="C17335" s="2">
        <f>DATEVALUE("2025-07-21")</f>
        <v>44397</v>
      </c>
      <c r="D17335" s="1">
        <f>TIMEVALUE("15:16:24")</f>
        <v>0.63638888888888889</v>
      </c>
      <c r="E17335" s="2">
        <f>DATEVALUE("2025-07-21")</f>
        <v>44397</v>
      </c>
      <c r="F17335" s="1">
        <f>TIMEVALUE("15:31:31")</f>
        <v>0.64688657407407413</v>
      </c>
      <c r="G17335" t="s">
        <v>3473</v>
      </c>
      <c r="H17335" t="s">
        <v>18760</v>
      </c>
      <c r="I17335">
        <v>696.399</v>
      </c>
    </row>
    <row r="17336" spans="1:9" x14ac:dyDescent="0.25">
      <c r="A17336" t="s">
        <v>32296</v>
      </c>
      <c r="B17336">
        <v>11654551</v>
      </c>
      <c r="C17336" s="2">
        <f t="shared" ref="C17336:C17363" si="1780">DATEVALUE("2025-07-23")</f>
        <v>44399</v>
      </c>
      <c r="D17336" s="1">
        <f>TIMEVALUE("10:44:08")</f>
        <v>0.44731481481481483</v>
      </c>
      <c r="E17336" s="2">
        <f t="shared" ref="E17336:E17363" si="1781">DATEVALUE("2025-07-23")</f>
        <v>44399</v>
      </c>
      <c r="F17336" s="1">
        <f>TIMEVALUE("10:46:19")</f>
        <v>0.44883101851851853</v>
      </c>
      <c r="G17336" t="s">
        <v>340</v>
      </c>
      <c r="H17336" t="s">
        <v>32297</v>
      </c>
      <c r="I17336">
        <v>691.29</v>
      </c>
    </row>
    <row r="17337" spans="1:9" x14ac:dyDescent="0.25">
      <c r="A17337" t="s">
        <v>32298</v>
      </c>
      <c r="B17337">
        <v>11654551</v>
      </c>
      <c r="C17337" s="2">
        <f t="shared" si="1780"/>
        <v>44399</v>
      </c>
      <c r="D17337" s="1">
        <f>TIMEVALUE("10:48:20")</f>
        <v>0.45023148148148145</v>
      </c>
      <c r="E17337" s="2">
        <f t="shared" si="1781"/>
        <v>44399</v>
      </c>
      <c r="F17337" s="1">
        <f>TIMEVALUE("10:50:35")</f>
        <v>0.45179398148148148</v>
      </c>
      <c r="G17337" t="s">
        <v>343</v>
      </c>
      <c r="H17337" t="s">
        <v>17389</v>
      </c>
      <c r="I17337">
        <v>691.34199999999998</v>
      </c>
    </row>
    <row r="17338" spans="1:9" x14ac:dyDescent="0.25">
      <c r="A17338" t="s">
        <v>32299</v>
      </c>
      <c r="B17338">
        <v>11654551</v>
      </c>
      <c r="C17338" s="2">
        <f t="shared" si="1780"/>
        <v>44399</v>
      </c>
      <c r="D17338" s="1">
        <f>TIMEVALUE("10:52:17")</f>
        <v>0.45297453703703705</v>
      </c>
      <c r="E17338" s="2">
        <f t="shared" si="1781"/>
        <v>44399</v>
      </c>
      <c r="F17338" s="1">
        <f>TIMEVALUE("10:55:24")</f>
        <v>0.45513888888888887</v>
      </c>
      <c r="G17338" t="s">
        <v>2662</v>
      </c>
      <c r="H17338" t="s">
        <v>18937</v>
      </c>
      <c r="I17338">
        <v>691.37900000000002</v>
      </c>
    </row>
    <row r="17339" spans="1:9" x14ac:dyDescent="0.25">
      <c r="A17339" t="s">
        <v>32300</v>
      </c>
      <c r="B17339">
        <v>11654551</v>
      </c>
      <c r="C17339" s="2">
        <f t="shared" si="1780"/>
        <v>44399</v>
      </c>
      <c r="D17339" s="1">
        <f>TIMEVALUE("10:57:37")</f>
        <v>0.45667824074074076</v>
      </c>
      <c r="E17339" s="2">
        <f t="shared" si="1781"/>
        <v>44399</v>
      </c>
      <c r="F17339" s="1">
        <f>TIMEVALUE("11:01:25")</f>
        <v>0.45931712962962962</v>
      </c>
      <c r="G17339" t="s">
        <v>245</v>
      </c>
      <c r="H17339" t="s">
        <v>24571</v>
      </c>
      <c r="I17339">
        <v>691.42200000000003</v>
      </c>
    </row>
    <row r="17340" spans="1:9" x14ac:dyDescent="0.25">
      <c r="A17340" t="s">
        <v>32301</v>
      </c>
      <c r="B17340">
        <v>11654551</v>
      </c>
      <c r="C17340" s="2">
        <f t="shared" si="1780"/>
        <v>44399</v>
      </c>
      <c r="D17340" s="1">
        <f>TIMEVALUE("11:05:21")</f>
        <v>0.46204861111111112</v>
      </c>
      <c r="E17340" s="2">
        <f t="shared" si="1781"/>
        <v>44399</v>
      </c>
      <c r="F17340" s="1">
        <f>TIMEVALUE("11:12:04")</f>
        <v>0.46671296296296294</v>
      </c>
      <c r="G17340" t="s">
        <v>908</v>
      </c>
      <c r="H17340" t="s">
        <v>32302</v>
      </c>
      <c r="I17340">
        <v>691.68499999999995</v>
      </c>
    </row>
    <row r="17341" spans="1:9" x14ac:dyDescent="0.25">
      <c r="A17341" t="s">
        <v>32303</v>
      </c>
      <c r="B17341">
        <v>11654551</v>
      </c>
      <c r="C17341" s="2">
        <f t="shared" si="1780"/>
        <v>44399</v>
      </c>
      <c r="D17341" s="1">
        <f>TIMEVALUE("11:14:59")</f>
        <v>0.46873842592592591</v>
      </c>
      <c r="E17341" s="2">
        <f t="shared" si="1781"/>
        <v>44399</v>
      </c>
      <c r="F17341" s="1">
        <f>TIMEVALUE("11:18:14")</f>
        <v>0.47099537037037037</v>
      </c>
      <c r="G17341" t="s">
        <v>13397</v>
      </c>
      <c r="H17341" t="s">
        <v>32304</v>
      </c>
      <c r="I17341">
        <v>691.49800000000005</v>
      </c>
    </row>
    <row r="17342" spans="1:9" x14ac:dyDescent="0.25">
      <c r="A17342" t="s">
        <v>32305</v>
      </c>
      <c r="B17342">
        <v>11654551</v>
      </c>
      <c r="C17342" s="2">
        <f t="shared" si="1780"/>
        <v>44399</v>
      </c>
      <c r="D17342" s="1">
        <f>TIMEVALUE("11:20:15")</f>
        <v>0.47239583333333335</v>
      </c>
      <c r="E17342" s="2">
        <f t="shared" si="1781"/>
        <v>44399</v>
      </c>
      <c r="F17342" s="1">
        <f>TIMEVALUE("11:31:11")</f>
        <v>0.47998842592592594</v>
      </c>
      <c r="G17342" t="s">
        <v>10913</v>
      </c>
      <c r="H17342" t="s">
        <v>32306</v>
      </c>
      <c r="I17342">
        <v>692.44500000000005</v>
      </c>
    </row>
    <row r="17343" spans="1:9" x14ac:dyDescent="0.25">
      <c r="A17343" t="s">
        <v>32307</v>
      </c>
      <c r="B17343">
        <v>11654551</v>
      </c>
      <c r="C17343" s="2">
        <f t="shared" si="1780"/>
        <v>44399</v>
      </c>
      <c r="D17343" s="1">
        <f>TIMEVALUE("11:33:49")</f>
        <v>0.48181712962962964</v>
      </c>
      <c r="E17343" s="2">
        <f t="shared" si="1781"/>
        <v>44399</v>
      </c>
      <c r="F17343" s="1">
        <f>TIMEVALUE("11:41:08")</f>
        <v>0.48689814814814814</v>
      </c>
      <c r="G17343" t="s">
        <v>3815</v>
      </c>
      <c r="H17343" t="s">
        <v>32308</v>
      </c>
      <c r="I17343">
        <v>691.60699999999997</v>
      </c>
    </row>
    <row r="17344" spans="1:9" x14ac:dyDescent="0.25">
      <c r="A17344" t="s">
        <v>32309</v>
      </c>
      <c r="B17344">
        <v>11654551</v>
      </c>
      <c r="C17344" s="2">
        <f t="shared" si="1780"/>
        <v>44399</v>
      </c>
      <c r="D17344" s="1">
        <f>TIMEVALUE("11:43:37")</f>
        <v>0.4886226851851852</v>
      </c>
      <c r="E17344" s="2">
        <f t="shared" si="1781"/>
        <v>44399</v>
      </c>
      <c r="F17344" s="1">
        <f>TIMEVALUE("11:47:28")</f>
        <v>0.49129629629629629</v>
      </c>
      <c r="G17344" t="s">
        <v>846</v>
      </c>
      <c r="H17344" t="s">
        <v>32310</v>
      </c>
      <c r="I17344">
        <v>691.64400000000001</v>
      </c>
    </row>
    <row r="17345" spans="1:9" x14ac:dyDescent="0.25">
      <c r="A17345" t="s">
        <v>32311</v>
      </c>
      <c r="B17345">
        <v>11654551</v>
      </c>
      <c r="C17345" s="2">
        <f t="shared" si="1780"/>
        <v>44399</v>
      </c>
      <c r="D17345" s="1">
        <f>TIMEVALUE("11:50:03")</f>
        <v>0.49309027777777775</v>
      </c>
      <c r="E17345" s="2">
        <f t="shared" si="1781"/>
        <v>44399</v>
      </c>
      <c r="F17345" s="1">
        <f>TIMEVALUE("11:58:16")</f>
        <v>0.49879629629629629</v>
      </c>
      <c r="G17345" t="s">
        <v>664</v>
      </c>
      <c r="H17345" t="s">
        <v>26963</v>
      </c>
      <c r="I17345">
        <v>692.00199999999995</v>
      </c>
    </row>
    <row r="17346" spans="1:9" x14ac:dyDescent="0.25">
      <c r="A17346" t="s">
        <v>32312</v>
      </c>
      <c r="B17346">
        <v>11654551</v>
      </c>
      <c r="C17346" s="2">
        <f t="shared" si="1780"/>
        <v>44399</v>
      </c>
      <c r="D17346" s="1">
        <f>TIMEVALUE("12:54:26")</f>
        <v>0.53780092592592588</v>
      </c>
      <c r="E17346" s="2">
        <f t="shared" si="1781"/>
        <v>44399</v>
      </c>
      <c r="F17346" s="1">
        <f>TIMEVALUE("13:10:13")</f>
        <v>0.54876157407407411</v>
      </c>
      <c r="G17346" t="s">
        <v>8591</v>
      </c>
      <c r="H17346" t="s">
        <v>30399</v>
      </c>
      <c r="I17346">
        <v>691.74800000000005</v>
      </c>
    </row>
    <row r="17347" spans="1:9" x14ac:dyDescent="0.25">
      <c r="A17347" t="s">
        <v>32313</v>
      </c>
      <c r="B17347">
        <v>11654551</v>
      </c>
      <c r="C17347" s="2">
        <f t="shared" si="1780"/>
        <v>44399</v>
      </c>
      <c r="D17347" s="1">
        <f>TIMEVALUE("13:13:10")</f>
        <v>0.55081018518518521</v>
      </c>
      <c r="E17347" s="2">
        <f t="shared" si="1781"/>
        <v>44399</v>
      </c>
      <c r="F17347" s="1">
        <f>TIMEVALUE("13:16:52")</f>
        <v>0.55337962962962961</v>
      </c>
      <c r="G17347" t="s">
        <v>2522</v>
      </c>
      <c r="H17347" t="s">
        <v>24595</v>
      </c>
      <c r="I17347">
        <v>691.82500000000005</v>
      </c>
    </row>
    <row r="17348" spans="1:9" x14ac:dyDescent="0.25">
      <c r="A17348" t="s">
        <v>32314</v>
      </c>
      <c r="B17348">
        <v>11654551</v>
      </c>
      <c r="C17348" s="2">
        <f t="shared" si="1780"/>
        <v>44399</v>
      </c>
      <c r="D17348" s="1">
        <f>TIMEVALUE("10:31:35")</f>
        <v>0.43859953703703702</v>
      </c>
      <c r="E17348" s="2">
        <f t="shared" si="1781"/>
        <v>44399</v>
      </c>
      <c r="F17348" s="1">
        <f>TIMEVALUE("10:35:09")</f>
        <v>0.44107638888888889</v>
      </c>
      <c r="G17348" t="s">
        <v>2579</v>
      </c>
      <c r="H17348" t="s">
        <v>32315</v>
      </c>
      <c r="I17348">
        <v>692.14599999999996</v>
      </c>
    </row>
    <row r="17349" spans="1:9" x14ac:dyDescent="0.25">
      <c r="A17349" t="s">
        <v>32316</v>
      </c>
      <c r="B17349">
        <v>11654551</v>
      </c>
      <c r="C17349" s="2">
        <f t="shared" si="1780"/>
        <v>44399</v>
      </c>
      <c r="D17349" s="1">
        <f>TIMEVALUE("14:08:34")</f>
        <v>0.58928240740740745</v>
      </c>
      <c r="E17349" s="2">
        <f t="shared" si="1781"/>
        <v>44399</v>
      </c>
      <c r="F17349" s="1">
        <f>TIMEVALUE("14:13:32")</f>
        <v>0.59273148148148147</v>
      </c>
      <c r="G17349" t="s">
        <v>367</v>
      </c>
      <c r="H17349" t="s">
        <v>30372</v>
      </c>
      <c r="I17349">
        <v>690.96299999999997</v>
      </c>
    </row>
    <row r="17350" spans="1:9" x14ac:dyDescent="0.25">
      <c r="A17350" t="s">
        <v>32317</v>
      </c>
      <c r="B17350">
        <v>11654551</v>
      </c>
      <c r="C17350" s="2">
        <f t="shared" si="1780"/>
        <v>44399</v>
      </c>
      <c r="D17350" s="1">
        <f>TIMEVALUE("14:17:26")</f>
        <v>0.59543981481481478</v>
      </c>
      <c r="E17350" s="2">
        <f t="shared" si="1781"/>
        <v>44399</v>
      </c>
      <c r="F17350" s="1">
        <f>TIMEVALUE("14:20:48")</f>
        <v>0.59777777777777774</v>
      </c>
      <c r="G17350" t="s">
        <v>2922</v>
      </c>
      <c r="H17350" t="s">
        <v>24530</v>
      </c>
      <c r="I17350">
        <v>691.2</v>
      </c>
    </row>
    <row r="17351" spans="1:9" x14ac:dyDescent="0.25">
      <c r="A17351" t="s">
        <v>32318</v>
      </c>
      <c r="B17351">
        <v>11654551</v>
      </c>
      <c r="C17351" s="2">
        <f t="shared" si="1780"/>
        <v>44399</v>
      </c>
      <c r="D17351" s="1">
        <f>TIMEVALUE("14:22:45")</f>
        <v>0.5991319444444444</v>
      </c>
      <c r="E17351" s="2">
        <f t="shared" si="1781"/>
        <v>44399</v>
      </c>
      <c r="F17351" s="1">
        <f>TIMEVALUE("14:32:01")</f>
        <v>0.60556712962962966</v>
      </c>
      <c r="G17351" t="s">
        <v>1146</v>
      </c>
      <c r="H17351" t="s">
        <v>32306</v>
      </c>
      <c r="I17351">
        <v>695.35900000000004</v>
      </c>
    </row>
    <row r="17352" spans="1:9" x14ac:dyDescent="0.25">
      <c r="A17352" t="s">
        <v>32319</v>
      </c>
      <c r="B17352">
        <v>11654551</v>
      </c>
      <c r="C17352" s="2">
        <f t="shared" si="1780"/>
        <v>44399</v>
      </c>
      <c r="D17352" s="1">
        <f>TIMEVALUE("14:35:22")</f>
        <v>0.60789351851851847</v>
      </c>
      <c r="E17352" s="2">
        <f t="shared" si="1781"/>
        <v>44399</v>
      </c>
      <c r="F17352" s="1">
        <f>TIMEVALUE("14:39:58")</f>
        <v>0.61108796296296297</v>
      </c>
      <c r="G17352" t="s">
        <v>2446</v>
      </c>
      <c r="H17352" t="s">
        <v>32320</v>
      </c>
      <c r="I17352">
        <v>691.21799999999996</v>
      </c>
    </row>
    <row r="17353" spans="1:9" x14ac:dyDescent="0.25">
      <c r="A17353" t="s">
        <v>32321</v>
      </c>
      <c r="B17353">
        <v>11654551</v>
      </c>
      <c r="C17353" s="2">
        <f t="shared" si="1780"/>
        <v>44399</v>
      </c>
      <c r="D17353" s="1">
        <f>TIMEVALUE("14:42:25")</f>
        <v>0.6127893518518519</v>
      </c>
      <c r="E17353" s="2">
        <f t="shared" si="1781"/>
        <v>44399</v>
      </c>
      <c r="F17353" s="1">
        <f>TIMEVALUE("14:47:53")</f>
        <v>0.6165856481481482</v>
      </c>
      <c r="G17353" t="s">
        <v>5872</v>
      </c>
      <c r="H17353" t="s">
        <v>32322</v>
      </c>
      <c r="I17353">
        <v>691.26700000000005</v>
      </c>
    </row>
    <row r="17354" spans="1:9" x14ac:dyDescent="0.25">
      <c r="A17354" t="s">
        <v>32323</v>
      </c>
      <c r="B17354">
        <v>11654551</v>
      </c>
      <c r="C17354" s="2">
        <f t="shared" si="1780"/>
        <v>44399</v>
      </c>
      <c r="D17354" s="1">
        <f>TIMEVALUE("14:50:37")</f>
        <v>0.61848379629629635</v>
      </c>
      <c r="E17354" s="2">
        <f t="shared" si="1781"/>
        <v>44399</v>
      </c>
      <c r="F17354" s="1">
        <f>TIMEVALUE("14:56:08")</f>
        <v>0.62231481481481477</v>
      </c>
      <c r="G17354" t="s">
        <v>5160</v>
      </c>
      <c r="H17354" t="s">
        <v>32324</v>
      </c>
      <c r="I17354">
        <v>692.32299999999998</v>
      </c>
    </row>
    <row r="17355" spans="1:9" x14ac:dyDescent="0.25">
      <c r="A17355" t="s">
        <v>32325</v>
      </c>
      <c r="B17355">
        <v>11654551</v>
      </c>
      <c r="C17355" s="2">
        <f t="shared" si="1780"/>
        <v>44399</v>
      </c>
      <c r="D17355" s="1">
        <f>TIMEVALUE("14:58:17")</f>
        <v>0.62380787037037033</v>
      </c>
      <c r="E17355" s="2">
        <f t="shared" si="1781"/>
        <v>44399</v>
      </c>
      <c r="F17355" s="1">
        <f>TIMEVALUE("15:01:38")</f>
        <v>0.62613425925925925</v>
      </c>
      <c r="G17355" t="s">
        <v>124</v>
      </c>
      <c r="H17355" t="s">
        <v>32326</v>
      </c>
      <c r="I17355">
        <v>692.01800000000003</v>
      </c>
    </row>
    <row r="17356" spans="1:9" x14ac:dyDescent="0.25">
      <c r="A17356" t="s">
        <v>32327</v>
      </c>
      <c r="B17356">
        <v>11654551</v>
      </c>
      <c r="C17356" s="2">
        <f t="shared" si="1780"/>
        <v>44399</v>
      </c>
      <c r="D17356" s="1">
        <f>TIMEVALUE("15:04:39")</f>
        <v>0.62822916666666662</v>
      </c>
      <c r="E17356" s="2">
        <f t="shared" si="1781"/>
        <v>44399</v>
      </c>
      <c r="F17356" s="1">
        <f>TIMEVALUE("15:09:35")</f>
        <v>0.63165509259259256</v>
      </c>
      <c r="G17356" t="s">
        <v>2229</v>
      </c>
      <c r="H17356" t="s">
        <v>20283</v>
      </c>
      <c r="I17356">
        <v>692.14099999999996</v>
      </c>
    </row>
    <row r="17357" spans="1:9" x14ac:dyDescent="0.25">
      <c r="A17357" t="s">
        <v>32328</v>
      </c>
      <c r="B17357">
        <v>11654551</v>
      </c>
      <c r="C17357" s="2">
        <f t="shared" si="1780"/>
        <v>44399</v>
      </c>
      <c r="D17357" s="1">
        <f>TIMEVALUE("15:11:45")</f>
        <v>0.63315972222222228</v>
      </c>
      <c r="E17357" s="2">
        <f t="shared" si="1781"/>
        <v>44399</v>
      </c>
      <c r="F17357" s="1">
        <f>TIMEVALUE("15:18:38")</f>
        <v>0.63793981481481477</v>
      </c>
      <c r="G17357" t="s">
        <v>1608</v>
      </c>
      <c r="H17357" t="s">
        <v>32329</v>
      </c>
      <c r="I17357">
        <v>692.39599999999996</v>
      </c>
    </row>
    <row r="17358" spans="1:9" x14ac:dyDescent="0.25">
      <c r="A17358" t="s">
        <v>32330</v>
      </c>
      <c r="B17358">
        <v>11654551</v>
      </c>
      <c r="C17358" s="2">
        <f t="shared" si="1780"/>
        <v>44399</v>
      </c>
      <c r="D17358" s="1">
        <f>TIMEVALUE("15:21:03")</f>
        <v>0.63961805555555551</v>
      </c>
      <c r="E17358" s="2">
        <f t="shared" si="1781"/>
        <v>44399</v>
      </c>
      <c r="F17358" s="1">
        <f>TIMEVALUE("15:33:24")</f>
        <v>0.64819444444444441</v>
      </c>
      <c r="G17358" t="s">
        <v>8714</v>
      </c>
      <c r="H17358" t="s">
        <v>32331</v>
      </c>
      <c r="I17358">
        <v>691.84400000000005</v>
      </c>
    </row>
    <row r="17359" spans="1:9" x14ac:dyDescent="0.25">
      <c r="A17359" t="s">
        <v>32332</v>
      </c>
      <c r="B17359">
        <v>11654551</v>
      </c>
      <c r="C17359" s="2">
        <f t="shared" si="1780"/>
        <v>44399</v>
      </c>
      <c r="D17359" s="1">
        <f>TIMEVALUE("15:35:29")</f>
        <v>0.64964120370370371</v>
      </c>
      <c r="E17359" s="2">
        <f t="shared" si="1781"/>
        <v>44399</v>
      </c>
      <c r="F17359" s="1">
        <f>TIMEVALUE("15:44:20")</f>
        <v>0.655787037037037</v>
      </c>
      <c r="G17359" t="s">
        <v>4581</v>
      </c>
      <c r="H17359" t="s">
        <v>22554</v>
      </c>
      <c r="I17359">
        <v>691.90499999999997</v>
      </c>
    </row>
    <row r="17360" spans="1:9" x14ac:dyDescent="0.25">
      <c r="A17360" t="s">
        <v>32333</v>
      </c>
      <c r="B17360">
        <v>11654551</v>
      </c>
      <c r="C17360" s="2">
        <f t="shared" si="1780"/>
        <v>44399</v>
      </c>
      <c r="D17360" s="1">
        <f>TIMEVALUE("15:47:42")</f>
        <v>0.65812499999999996</v>
      </c>
      <c r="E17360" s="2">
        <f t="shared" si="1781"/>
        <v>44399</v>
      </c>
      <c r="F17360" s="1">
        <f>TIMEVALUE("15:51:02")</f>
        <v>0.66043981481481484</v>
      </c>
      <c r="G17360" t="s">
        <v>775</v>
      </c>
      <c r="H17360" t="s">
        <v>222</v>
      </c>
      <c r="I17360">
        <v>692.51499999999999</v>
      </c>
    </row>
    <row r="17361" spans="1:9" x14ac:dyDescent="0.25">
      <c r="A17361" t="s">
        <v>32334</v>
      </c>
      <c r="B17361">
        <v>11654551</v>
      </c>
      <c r="C17361" s="2">
        <f t="shared" si="1780"/>
        <v>44399</v>
      </c>
      <c r="D17361" s="1">
        <f>TIMEVALUE("13:58:45")</f>
        <v>0.58246527777777779</v>
      </c>
      <c r="E17361" s="2">
        <f t="shared" si="1781"/>
        <v>44399</v>
      </c>
      <c r="F17361" s="1">
        <f>TIMEVALUE("14:00:46")</f>
        <v>0.58386574074074071</v>
      </c>
      <c r="G17361" t="s">
        <v>2385</v>
      </c>
      <c r="H17361" t="s">
        <v>18871</v>
      </c>
      <c r="I17361">
        <v>692.04100000000005</v>
      </c>
    </row>
    <row r="17362" spans="1:9" x14ac:dyDescent="0.25">
      <c r="A17362" t="s">
        <v>32335</v>
      </c>
      <c r="B17362">
        <v>11654551</v>
      </c>
      <c r="C17362" s="2">
        <f t="shared" si="1780"/>
        <v>44399</v>
      </c>
      <c r="D17362" s="1">
        <f>TIMEVALUE("16:12:12")</f>
        <v>0.67513888888888884</v>
      </c>
      <c r="E17362" s="2">
        <f t="shared" si="1781"/>
        <v>44399</v>
      </c>
      <c r="F17362" s="1">
        <f>TIMEVALUE("16:18:41")</f>
        <v>0.67964120370370373</v>
      </c>
      <c r="G17362" t="s">
        <v>4599</v>
      </c>
      <c r="H17362" t="s">
        <v>18596</v>
      </c>
      <c r="I17362">
        <v>694.54600000000005</v>
      </c>
    </row>
    <row r="17363" spans="1:9" x14ac:dyDescent="0.25">
      <c r="A17363" t="s">
        <v>32336</v>
      </c>
      <c r="B17363">
        <v>11654551</v>
      </c>
      <c r="C17363" s="2">
        <f t="shared" si="1780"/>
        <v>44399</v>
      </c>
      <c r="D17363" s="1">
        <f>TIMEVALUE("16:22:45")</f>
        <v>0.68246527777777777</v>
      </c>
      <c r="E17363" s="2">
        <f t="shared" si="1781"/>
        <v>44399</v>
      </c>
      <c r="F17363" s="1">
        <f>TIMEVALUE("16:26:53")</f>
        <v>0.68533564814814818</v>
      </c>
      <c r="G17363" t="s">
        <v>3226</v>
      </c>
      <c r="H17363" t="s">
        <v>32337</v>
      </c>
      <c r="I17363">
        <v>691.32</v>
      </c>
    </row>
    <row r="17364" spans="1:9" x14ac:dyDescent="0.25">
      <c r="A17364" t="s">
        <v>32338</v>
      </c>
      <c r="B17364">
        <v>11654551</v>
      </c>
      <c r="C17364" s="2">
        <f t="shared" ref="C17364:C17372" si="1782">DATEVALUE("2025-07-24")</f>
        <v>44400</v>
      </c>
      <c r="D17364" s="1">
        <f>TIMEVALUE("08:42:21")</f>
        <v>0.36274305555555558</v>
      </c>
      <c r="E17364" s="2">
        <f t="shared" ref="E17364:E17372" si="1783">DATEVALUE("2025-07-24")</f>
        <v>44400</v>
      </c>
      <c r="F17364" s="1">
        <f>TIMEVALUE("08:49:09")</f>
        <v>0.36746527777777777</v>
      </c>
      <c r="G17364" t="s">
        <v>3546</v>
      </c>
      <c r="H17364" t="s">
        <v>32042</v>
      </c>
      <c r="I17364">
        <v>691.49</v>
      </c>
    </row>
    <row r="17365" spans="1:9" x14ac:dyDescent="0.25">
      <c r="A17365" t="s">
        <v>32339</v>
      </c>
      <c r="B17365">
        <v>11654551</v>
      </c>
      <c r="C17365" s="2">
        <f t="shared" si="1782"/>
        <v>44400</v>
      </c>
      <c r="D17365" s="1">
        <f>TIMEVALUE("08:51:57")</f>
        <v>0.36940972222222224</v>
      </c>
      <c r="E17365" s="2">
        <f t="shared" si="1783"/>
        <v>44400</v>
      </c>
      <c r="F17365" s="1">
        <f>TIMEVALUE("08:57:31")</f>
        <v>0.37327546296296299</v>
      </c>
      <c r="G17365" t="s">
        <v>212</v>
      </c>
      <c r="H17365" t="s">
        <v>32340</v>
      </c>
      <c r="I17365">
        <v>691.50400000000002</v>
      </c>
    </row>
    <row r="17366" spans="1:9" x14ac:dyDescent="0.25">
      <c r="A17366" t="s">
        <v>32341</v>
      </c>
      <c r="B17366">
        <v>11654551</v>
      </c>
      <c r="C17366" s="2">
        <f t="shared" si="1782"/>
        <v>44400</v>
      </c>
      <c r="D17366" s="1">
        <f>TIMEVALUE("08:59:46")</f>
        <v>0.37483796296296296</v>
      </c>
      <c r="E17366" s="2">
        <f t="shared" si="1783"/>
        <v>44400</v>
      </c>
      <c r="F17366" s="1">
        <f>TIMEVALUE("09:04:32")</f>
        <v>0.37814814814814812</v>
      </c>
      <c r="G17366" t="s">
        <v>3405</v>
      </c>
      <c r="H17366" t="s">
        <v>29879</v>
      </c>
      <c r="I17366">
        <v>691.65700000000004</v>
      </c>
    </row>
    <row r="17367" spans="1:9" x14ac:dyDescent="0.25">
      <c r="A17367" t="s">
        <v>32342</v>
      </c>
      <c r="B17367">
        <v>11654551</v>
      </c>
      <c r="C17367" s="2">
        <f t="shared" si="1782"/>
        <v>44400</v>
      </c>
      <c r="D17367" s="1">
        <f>TIMEVALUE("09:08:39")</f>
        <v>0.38100694444444444</v>
      </c>
      <c r="E17367" s="2">
        <f t="shared" si="1783"/>
        <v>44400</v>
      </c>
      <c r="F17367" s="1">
        <f>TIMEVALUE("09:22:49")</f>
        <v>0.3908449074074074</v>
      </c>
      <c r="G17367" t="s">
        <v>1592</v>
      </c>
      <c r="H17367" t="s">
        <v>32343</v>
      </c>
      <c r="I17367">
        <v>695.30200000000002</v>
      </c>
    </row>
    <row r="17368" spans="1:9" x14ac:dyDescent="0.25">
      <c r="A17368" t="s">
        <v>32344</v>
      </c>
      <c r="B17368">
        <v>11654551</v>
      </c>
      <c r="C17368" s="2">
        <f t="shared" si="1782"/>
        <v>44400</v>
      </c>
      <c r="D17368" s="1">
        <f>TIMEVALUE("09:26:23")</f>
        <v>0.39332175925925927</v>
      </c>
      <c r="E17368" s="2">
        <f t="shared" si="1783"/>
        <v>44400</v>
      </c>
      <c r="F17368" s="1">
        <f>TIMEVALUE("09:36:57")</f>
        <v>0.40065972222222224</v>
      </c>
      <c r="G17368" t="s">
        <v>7205</v>
      </c>
      <c r="H17368" t="s">
        <v>15150</v>
      </c>
      <c r="I17368">
        <v>691.947</v>
      </c>
    </row>
    <row r="17369" spans="1:9" x14ac:dyDescent="0.25">
      <c r="A17369" t="s">
        <v>32345</v>
      </c>
      <c r="B17369">
        <v>11654551</v>
      </c>
      <c r="C17369" s="2">
        <f t="shared" si="1782"/>
        <v>44400</v>
      </c>
      <c r="D17369" s="1">
        <f>TIMEVALUE("09:39:42")</f>
        <v>0.40256944444444442</v>
      </c>
      <c r="E17369" s="2">
        <f t="shared" si="1783"/>
        <v>44400</v>
      </c>
      <c r="F17369" s="1">
        <f>TIMEVALUE("09:45:42")</f>
        <v>0.40673611111111113</v>
      </c>
      <c r="G17369" t="s">
        <v>862</v>
      </c>
      <c r="H17369" t="s">
        <v>32346</v>
      </c>
      <c r="I17369">
        <v>692.61</v>
      </c>
    </row>
    <row r="17370" spans="1:9" x14ac:dyDescent="0.25">
      <c r="A17370" t="s">
        <v>32347</v>
      </c>
      <c r="B17370">
        <v>11654551</v>
      </c>
      <c r="C17370" s="2">
        <f t="shared" si="1782"/>
        <v>44400</v>
      </c>
      <c r="D17370" s="1">
        <f>TIMEVALUE("09:49:27")</f>
        <v>0.40934027777777776</v>
      </c>
      <c r="E17370" s="2">
        <f t="shared" si="1783"/>
        <v>44400</v>
      </c>
      <c r="F17370" s="1">
        <f>TIMEVALUE("10:02:51")</f>
        <v>0.41864583333333333</v>
      </c>
      <c r="G17370" t="s">
        <v>3866</v>
      </c>
      <c r="H17370" t="s">
        <v>20577</v>
      </c>
      <c r="I17370">
        <v>692.12900000000002</v>
      </c>
    </row>
    <row r="17371" spans="1:9" x14ac:dyDescent="0.25">
      <c r="A17371" t="s">
        <v>32348</v>
      </c>
      <c r="B17371">
        <v>11654551</v>
      </c>
      <c r="C17371" s="2">
        <f t="shared" si="1782"/>
        <v>44400</v>
      </c>
      <c r="D17371" s="1">
        <f>TIMEVALUE("10:04:41")</f>
        <v>0.41991898148148149</v>
      </c>
      <c r="E17371" s="2">
        <f t="shared" si="1783"/>
        <v>44400</v>
      </c>
      <c r="F17371" s="1">
        <f>TIMEVALUE("10:10:51")</f>
        <v>0.42420138888888886</v>
      </c>
      <c r="G17371" t="s">
        <v>2730</v>
      </c>
      <c r="H17371" t="s">
        <v>20331</v>
      </c>
      <c r="I17371">
        <v>692.28399999999999</v>
      </c>
    </row>
    <row r="17372" spans="1:9" x14ac:dyDescent="0.25">
      <c r="A17372" t="s">
        <v>32349</v>
      </c>
      <c r="B17372">
        <v>11654551</v>
      </c>
      <c r="C17372" s="2">
        <f t="shared" si="1782"/>
        <v>44400</v>
      </c>
      <c r="D17372" s="1">
        <f>TIMEVALUE("10:12:46")</f>
        <v>0.42553240740740739</v>
      </c>
      <c r="E17372" s="2">
        <f t="shared" si="1783"/>
        <v>44400</v>
      </c>
      <c r="F17372" s="1">
        <f>TIMEVALUE("10:18:38")</f>
        <v>0.42960648148148151</v>
      </c>
      <c r="G17372" t="s">
        <v>1848</v>
      </c>
      <c r="H17372" t="s">
        <v>32350</v>
      </c>
      <c r="I17372">
        <v>692.39800000000002</v>
      </c>
    </row>
    <row r="17373" spans="1:9" x14ac:dyDescent="0.25">
      <c r="A17373" t="s">
        <v>32351</v>
      </c>
      <c r="B17373">
        <v>11654551</v>
      </c>
      <c r="C17373" s="2">
        <f>DATEVALUE("2025-07-23")</f>
        <v>44399</v>
      </c>
      <c r="D17373" s="1">
        <f>TIMEVALUE("15:55:03")</f>
        <v>0.66322916666666665</v>
      </c>
      <c r="E17373" s="2">
        <f>DATEVALUE("2025-07-23")</f>
        <v>44399</v>
      </c>
      <c r="F17373" s="1">
        <f>TIMEVALUE("15:57:23")</f>
        <v>0.66484953703703709</v>
      </c>
      <c r="G17373" t="s">
        <v>361</v>
      </c>
      <c r="H17373" t="s">
        <v>20073</v>
      </c>
      <c r="I17373">
        <v>692.50599999999997</v>
      </c>
    </row>
    <row r="17374" spans="1:9" x14ac:dyDescent="0.25">
      <c r="A17374" t="s">
        <v>32352</v>
      </c>
      <c r="B17374">
        <v>11654551</v>
      </c>
      <c r="C17374" s="2">
        <f t="shared" ref="C17374:C17394" si="1784">DATEVALUE("2025-07-24")</f>
        <v>44400</v>
      </c>
      <c r="D17374" s="1">
        <f>TIMEVALUE("10:30:22")</f>
        <v>0.43775462962962963</v>
      </c>
      <c r="E17374" s="2">
        <f t="shared" ref="E17374:E17394" si="1785">DATEVALUE("2025-07-24")</f>
        <v>44400</v>
      </c>
      <c r="F17374" s="1">
        <f>TIMEVALUE("10:32:34")</f>
        <v>0.43928240740740743</v>
      </c>
      <c r="G17374" t="s">
        <v>452</v>
      </c>
      <c r="H17374" t="s">
        <v>32353</v>
      </c>
      <c r="I17374">
        <v>691.38499999999999</v>
      </c>
    </row>
    <row r="17375" spans="1:9" x14ac:dyDescent="0.25">
      <c r="A17375" t="s">
        <v>32354</v>
      </c>
      <c r="B17375">
        <v>11654551</v>
      </c>
      <c r="C17375" s="2">
        <f t="shared" si="1784"/>
        <v>44400</v>
      </c>
      <c r="D17375" s="1">
        <f>TIMEVALUE("10:38:54")</f>
        <v>0.44368055555555558</v>
      </c>
      <c r="E17375" s="2">
        <f t="shared" si="1785"/>
        <v>44400</v>
      </c>
      <c r="F17375" s="1">
        <f>TIMEVALUE("10:41:15")</f>
        <v>0.4453125</v>
      </c>
      <c r="G17375" t="s">
        <v>242</v>
      </c>
      <c r="H17375" t="s">
        <v>28061</v>
      </c>
      <c r="I17375">
        <v>691.44100000000003</v>
      </c>
    </row>
    <row r="17376" spans="1:9" x14ac:dyDescent="0.25">
      <c r="A17376" t="s">
        <v>32355</v>
      </c>
      <c r="B17376">
        <v>11654551</v>
      </c>
      <c r="C17376" s="2">
        <f t="shared" si="1784"/>
        <v>44400</v>
      </c>
      <c r="D17376" s="1">
        <f>TIMEVALUE("10:43:17")</f>
        <v>0.44672453703703702</v>
      </c>
      <c r="E17376" s="2">
        <f t="shared" si="1785"/>
        <v>44400</v>
      </c>
      <c r="F17376" s="1">
        <f>TIMEVALUE("10:45:48")</f>
        <v>0.44847222222222222</v>
      </c>
      <c r="G17376" t="s">
        <v>2282</v>
      </c>
      <c r="H17376" t="s">
        <v>27676</v>
      </c>
      <c r="I17376">
        <v>691.54399999999998</v>
      </c>
    </row>
    <row r="17377" spans="1:9" x14ac:dyDescent="0.25">
      <c r="A17377" t="s">
        <v>32356</v>
      </c>
      <c r="B17377">
        <v>11654551</v>
      </c>
      <c r="C17377" s="2">
        <f t="shared" si="1784"/>
        <v>44400</v>
      </c>
      <c r="D17377" s="1">
        <f>TIMEVALUE("10:48:08")</f>
        <v>0.4500925925925926</v>
      </c>
      <c r="E17377" s="2">
        <f t="shared" si="1785"/>
        <v>44400</v>
      </c>
      <c r="F17377" s="1">
        <f>TIMEVALUE("10:49:44")</f>
        <v>0.45120370370370372</v>
      </c>
      <c r="G17377" t="s">
        <v>732</v>
      </c>
      <c r="H17377" t="s">
        <v>32357</v>
      </c>
      <c r="I17377">
        <v>695.74099999999999</v>
      </c>
    </row>
    <row r="17378" spans="1:9" x14ac:dyDescent="0.25">
      <c r="A17378" t="s">
        <v>32358</v>
      </c>
      <c r="B17378">
        <v>11654551</v>
      </c>
      <c r="C17378" s="2">
        <f t="shared" si="1784"/>
        <v>44400</v>
      </c>
      <c r="D17378" s="1">
        <f>TIMEVALUE("15:34:24")</f>
        <v>0.64888888888888885</v>
      </c>
      <c r="E17378" s="2">
        <f t="shared" si="1785"/>
        <v>44400</v>
      </c>
      <c r="F17378" s="1">
        <f>TIMEVALUE("15:36:59")</f>
        <v>0.65068287037037043</v>
      </c>
      <c r="G17378" t="s">
        <v>446</v>
      </c>
      <c r="H17378" t="s">
        <v>32359</v>
      </c>
      <c r="I17378">
        <v>691.71299999999997</v>
      </c>
    </row>
    <row r="17379" spans="1:9" x14ac:dyDescent="0.25">
      <c r="A17379" t="s">
        <v>32360</v>
      </c>
      <c r="B17379">
        <v>11654551</v>
      </c>
      <c r="C17379" s="2">
        <f t="shared" si="1784"/>
        <v>44400</v>
      </c>
      <c r="D17379" s="1">
        <f>TIMEVALUE("15:39:34")</f>
        <v>0.65247685185185189</v>
      </c>
      <c r="E17379" s="2">
        <f t="shared" si="1785"/>
        <v>44400</v>
      </c>
      <c r="F17379" s="1">
        <f>TIMEVALUE("15:42:27")</f>
        <v>0.65447916666666661</v>
      </c>
      <c r="G17379" t="s">
        <v>696</v>
      </c>
      <c r="H17379" t="s">
        <v>32361</v>
      </c>
      <c r="I17379">
        <v>691.74900000000002</v>
      </c>
    </row>
    <row r="17380" spans="1:9" x14ac:dyDescent="0.25">
      <c r="A17380" t="s">
        <v>32362</v>
      </c>
      <c r="B17380">
        <v>11654551</v>
      </c>
      <c r="C17380" s="2">
        <f t="shared" si="1784"/>
        <v>44400</v>
      </c>
      <c r="D17380" s="1">
        <f>TIMEVALUE("15:44:35")</f>
        <v>0.65596064814814814</v>
      </c>
      <c r="E17380" s="2">
        <f t="shared" si="1785"/>
        <v>44400</v>
      </c>
      <c r="F17380" s="1">
        <f>TIMEVALUE("15:51:53")</f>
        <v>0.6610300925925926</v>
      </c>
      <c r="G17380" t="s">
        <v>4616</v>
      </c>
      <c r="H17380" t="s">
        <v>32363</v>
      </c>
      <c r="I17380">
        <v>691.72900000000004</v>
      </c>
    </row>
    <row r="17381" spans="1:9" x14ac:dyDescent="0.25">
      <c r="A17381" t="s">
        <v>32364</v>
      </c>
      <c r="B17381">
        <v>11654551</v>
      </c>
      <c r="C17381" s="2">
        <f t="shared" si="1784"/>
        <v>44400</v>
      </c>
      <c r="D17381" s="1">
        <f>TIMEVALUE("15:53:40")</f>
        <v>0.66226851851851853</v>
      </c>
      <c r="E17381" s="2">
        <f t="shared" si="1785"/>
        <v>44400</v>
      </c>
      <c r="F17381" s="1">
        <f>TIMEVALUE("15:56:08")</f>
        <v>0.66398148148148151</v>
      </c>
      <c r="G17381" t="s">
        <v>691</v>
      </c>
      <c r="H17381" t="s">
        <v>32365</v>
      </c>
      <c r="I17381">
        <v>691.81</v>
      </c>
    </row>
    <row r="17382" spans="1:9" x14ac:dyDescent="0.25">
      <c r="A17382" t="s">
        <v>32366</v>
      </c>
      <c r="B17382">
        <v>11654551</v>
      </c>
      <c r="C17382" s="2">
        <f t="shared" si="1784"/>
        <v>44400</v>
      </c>
      <c r="D17382" s="1">
        <f>TIMEVALUE("15:57:59")</f>
        <v>0.66526620370370371</v>
      </c>
      <c r="E17382" s="2">
        <f t="shared" si="1785"/>
        <v>44400</v>
      </c>
      <c r="F17382" s="1">
        <f>TIMEVALUE("16:00:41")</f>
        <v>0.66714120370370367</v>
      </c>
      <c r="G17382" t="s">
        <v>2882</v>
      </c>
      <c r="H17382" t="s">
        <v>32367</v>
      </c>
      <c r="I17382">
        <v>692.30899999999997</v>
      </c>
    </row>
    <row r="17383" spans="1:9" x14ac:dyDescent="0.25">
      <c r="A17383" t="s">
        <v>32368</v>
      </c>
      <c r="B17383">
        <v>11654551</v>
      </c>
      <c r="C17383" s="2">
        <f t="shared" si="1784"/>
        <v>44400</v>
      </c>
      <c r="D17383" s="1">
        <f>TIMEVALUE("16:05:14")</f>
        <v>0.67030092592592594</v>
      </c>
      <c r="E17383" s="2">
        <f t="shared" si="1785"/>
        <v>44400</v>
      </c>
      <c r="F17383" s="1">
        <f>TIMEVALUE("16:08:07")</f>
        <v>0.67230324074074077</v>
      </c>
      <c r="G17383" t="s">
        <v>696</v>
      </c>
      <c r="H17383" t="s">
        <v>32369</v>
      </c>
      <c r="I17383">
        <v>691.98400000000004</v>
      </c>
    </row>
    <row r="17384" spans="1:9" x14ac:dyDescent="0.25">
      <c r="A17384" t="s">
        <v>32370</v>
      </c>
      <c r="B17384">
        <v>11654551</v>
      </c>
      <c r="C17384" s="2">
        <f t="shared" si="1784"/>
        <v>44400</v>
      </c>
      <c r="D17384" s="1">
        <f>TIMEVALUE("16:09:51")</f>
        <v>0.67350694444444448</v>
      </c>
      <c r="E17384" s="2">
        <f t="shared" si="1785"/>
        <v>44400</v>
      </c>
      <c r="F17384" s="1">
        <f>TIMEVALUE("16:11:21")</f>
        <v>0.67454861111111108</v>
      </c>
      <c r="G17384" t="s">
        <v>349</v>
      </c>
      <c r="H17384" t="s">
        <v>32371</v>
      </c>
      <c r="I17384">
        <v>692.17399999999998</v>
      </c>
    </row>
    <row r="17385" spans="1:9" x14ac:dyDescent="0.25">
      <c r="A17385" t="s">
        <v>32372</v>
      </c>
      <c r="B17385">
        <v>11654551</v>
      </c>
      <c r="C17385" s="2">
        <f t="shared" si="1784"/>
        <v>44400</v>
      </c>
      <c r="D17385" s="1">
        <f>TIMEVALUE("16:13:37")</f>
        <v>0.67612268518518515</v>
      </c>
      <c r="E17385" s="2">
        <f t="shared" si="1785"/>
        <v>44400</v>
      </c>
      <c r="F17385" s="1">
        <f>TIMEVALUE("16:25:34")</f>
        <v>0.68442129629629633</v>
      </c>
      <c r="G17385" t="s">
        <v>5310</v>
      </c>
      <c r="H17385" t="s">
        <v>32373</v>
      </c>
      <c r="I17385">
        <v>693.81600000000003</v>
      </c>
    </row>
    <row r="17386" spans="1:9" x14ac:dyDescent="0.25">
      <c r="A17386" t="s">
        <v>32374</v>
      </c>
      <c r="B17386">
        <v>11654551</v>
      </c>
      <c r="C17386" s="2">
        <f t="shared" si="1784"/>
        <v>44400</v>
      </c>
      <c r="D17386" s="1">
        <f>TIMEVALUE("10:21:30")</f>
        <v>0.43159722222222224</v>
      </c>
      <c r="E17386" s="2">
        <f t="shared" si="1785"/>
        <v>44400</v>
      </c>
      <c r="F17386" s="1">
        <f>TIMEVALUE("10:22:55")</f>
        <v>0.43258101851851855</v>
      </c>
      <c r="G17386" t="s">
        <v>573</v>
      </c>
      <c r="H17386" t="s">
        <v>32375</v>
      </c>
      <c r="I17386">
        <v>692.13599999999997</v>
      </c>
    </row>
    <row r="17387" spans="1:9" x14ac:dyDescent="0.25">
      <c r="A17387" t="s">
        <v>32376</v>
      </c>
      <c r="B17387">
        <v>13115</v>
      </c>
      <c r="C17387" s="2">
        <f t="shared" si="1784"/>
        <v>44400</v>
      </c>
      <c r="D17387" s="1">
        <f>TIMEVALUE("15:43:01")</f>
        <v>0.65487268518518515</v>
      </c>
      <c r="E17387" s="2">
        <f t="shared" si="1785"/>
        <v>44400</v>
      </c>
      <c r="F17387" s="1">
        <f>TIMEVALUE("15:46:59")</f>
        <v>0.65762731481481485</v>
      </c>
      <c r="G17387" t="s">
        <v>3040</v>
      </c>
      <c r="H17387" t="s">
        <v>18947</v>
      </c>
      <c r="I17387">
        <v>696.54100000000005</v>
      </c>
    </row>
    <row r="17388" spans="1:9" x14ac:dyDescent="0.25">
      <c r="A17388" t="s">
        <v>32377</v>
      </c>
      <c r="B17388">
        <v>13115</v>
      </c>
      <c r="C17388" s="2">
        <f t="shared" si="1784"/>
        <v>44400</v>
      </c>
      <c r="D17388" s="1">
        <f>TIMEVALUE("15:48:45")</f>
        <v>0.65885416666666663</v>
      </c>
      <c r="E17388" s="2">
        <f t="shared" si="1785"/>
        <v>44400</v>
      </c>
      <c r="F17388" s="1">
        <f>TIMEVALUE("15:54:44")</f>
        <v>0.66300925925925924</v>
      </c>
      <c r="G17388" t="s">
        <v>4162</v>
      </c>
      <c r="H17388" t="s">
        <v>2663</v>
      </c>
      <c r="I17388">
        <v>696.31899999999996</v>
      </c>
    </row>
    <row r="17389" spans="1:9" x14ac:dyDescent="0.25">
      <c r="A17389" t="s">
        <v>32378</v>
      </c>
      <c r="B17389">
        <v>13115</v>
      </c>
      <c r="C17389" s="2">
        <f t="shared" si="1784"/>
        <v>44400</v>
      </c>
      <c r="D17389" s="1">
        <f>TIMEVALUE("15:56:42")</f>
        <v>0.66437500000000005</v>
      </c>
      <c r="E17389" s="2">
        <f t="shared" si="1785"/>
        <v>44400</v>
      </c>
      <c r="F17389" s="1">
        <f>TIMEVALUE("15:59:44")</f>
        <v>0.66648148148148145</v>
      </c>
      <c r="G17389" t="s">
        <v>2824</v>
      </c>
      <c r="H17389" t="s">
        <v>32379</v>
      </c>
      <c r="I17389">
        <v>696.48900000000003</v>
      </c>
    </row>
    <row r="17390" spans="1:9" x14ac:dyDescent="0.25">
      <c r="A17390" t="s">
        <v>32380</v>
      </c>
      <c r="B17390">
        <v>13115</v>
      </c>
      <c r="C17390" s="2">
        <f t="shared" si="1784"/>
        <v>44400</v>
      </c>
      <c r="D17390" s="1">
        <f>TIMEVALUE("16:02:57")</f>
        <v>0.66871527777777773</v>
      </c>
      <c r="E17390" s="2">
        <f t="shared" si="1785"/>
        <v>44400</v>
      </c>
      <c r="F17390" s="1">
        <f>TIMEVALUE("16:07:35")</f>
        <v>0.67193287037037042</v>
      </c>
      <c r="G17390" t="s">
        <v>888</v>
      </c>
      <c r="H17390" t="s">
        <v>32381</v>
      </c>
      <c r="I17390">
        <v>696.91700000000003</v>
      </c>
    </row>
    <row r="17391" spans="1:9" x14ac:dyDescent="0.25">
      <c r="A17391" t="s">
        <v>32382</v>
      </c>
      <c r="B17391">
        <v>13115</v>
      </c>
      <c r="C17391" s="2">
        <f t="shared" si="1784"/>
        <v>44400</v>
      </c>
      <c r="D17391" s="1">
        <f>TIMEVALUE("16:09:50")</f>
        <v>0.67349537037037033</v>
      </c>
      <c r="E17391" s="2">
        <f t="shared" si="1785"/>
        <v>44400</v>
      </c>
      <c r="F17391" s="1">
        <f>TIMEVALUE("16:15:04")</f>
        <v>0.67712962962962964</v>
      </c>
      <c r="G17391" t="s">
        <v>625</v>
      </c>
      <c r="H17391" t="s">
        <v>2750</v>
      </c>
      <c r="I17391">
        <v>697.11400000000003</v>
      </c>
    </row>
    <row r="17392" spans="1:9" x14ac:dyDescent="0.25">
      <c r="A17392" t="s">
        <v>32383</v>
      </c>
      <c r="B17392">
        <v>13115</v>
      </c>
      <c r="C17392" s="2">
        <f t="shared" si="1784"/>
        <v>44400</v>
      </c>
      <c r="D17392" s="1">
        <f>TIMEVALUE("16:16:52")</f>
        <v>0.67837962962962961</v>
      </c>
      <c r="E17392" s="2">
        <f t="shared" si="1785"/>
        <v>44400</v>
      </c>
      <c r="F17392" s="1">
        <f>TIMEVALUE("16:21:22")</f>
        <v>0.68150462962962965</v>
      </c>
      <c r="G17392" t="s">
        <v>6589</v>
      </c>
      <c r="H17392" t="s">
        <v>5730</v>
      </c>
      <c r="I17392">
        <v>697.17100000000005</v>
      </c>
    </row>
    <row r="17393" spans="1:9" x14ac:dyDescent="0.25">
      <c r="A17393" t="s">
        <v>32384</v>
      </c>
      <c r="B17393">
        <v>13115</v>
      </c>
      <c r="C17393" s="2">
        <f t="shared" si="1784"/>
        <v>44400</v>
      </c>
      <c r="D17393" s="1">
        <f>TIMEVALUE("16:23:52")</f>
        <v>0.6832407407407407</v>
      </c>
      <c r="E17393" s="2">
        <f t="shared" si="1785"/>
        <v>44400</v>
      </c>
      <c r="F17393" s="1">
        <f>TIMEVALUE("16:26:30")</f>
        <v>0.6850694444444444</v>
      </c>
      <c r="G17393" t="s">
        <v>637</v>
      </c>
      <c r="H17393" t="s">
        <v>32385</v>
      </c>
      <c r="I17393">
        <v>697.42700000000002</v>
      </c>
    </row>
    <row r="17394" spans="1:9" x14ac:dyDescent="0.25">
      <c r="A17394" t="s">
        <v>32386</v>
      </c>
      <c r="B17394">
        <v>13115</v>
      </c>
      <c r="C17394" s="2">
        <f t="shared" si="1784"/>
        <v>44400</v>
      </c>
      <c r="D17394" s="1">
        <f>TIMEVALUE("16:27:58")</f>
        <v>0.68608796296296293</v>
      </c>
      <c r="E17394" s="2">
        <f t="shared" si="1785"/>
        <v>44400</v>
      </c>
      <c r="F17394" s="1">
        <f>TIMEVALUE("16:30:33")</f>
        <v>0.68788194444444439</v>
      </c>
      <c r="G17394" t="s">
        <v>446</v>
      </c>
      <c r="H17394" t="s">
        <v>3134</v>
      </c>
      <c r="I17394">
        <v>697.49300000000005</v>
      </c>
    </row>
    <row r="17395" spans="1:9" x14ac:dyDescent="0.25">
      <c r="A17395" t="s">
        <v>32387</v>
      </c>
      <c r="B17395">
        <v>13115</v>
      </c>
      <c r="C17395" s="2">
        <f>DATEVALUE("2025-07-25")</f>
        <v>44401</v>
      </c>
      <c r="D17395" s="1">
        <f>TIMEVALUE("07:46:35")</f>
        <v>0.32401620370370371</v>
      </c>
      <c r="E17395" s="2">
        <f>DATEVALUE("2025-07-25")</f>
        <v>44401</v>
      </c>
      <c r="F17395" s="1">
        <f>TIMEVALUE("07:51:08")</f>
        <v>0.32717592592592593</v>
      </c>
      <c r="G17395" t="s">
        <v>2106</v>
      </c>
      <c r="H17395" t="s">
        <v>20895</v>
      </c>
      <c r="I17395">
        <v>697.505</v>
      </c>
    </row>
    <row r="17396" spans="1:9" x14ac:dyDescent="0.25">
      <c r="A17396" t="s">
        <v>32388</v>
      </c>
      <c r="B17396">
        <v>13115</v>
      </c>
      <c r="C17396" s="2">
        <f>DATEVALUE("2025-07-25")</f>
        <v>44401</v>
      </c>
      <c r="D17396" s="1">
        <f>TIMEVALUE("07:55:06")</f>
        <v>0.32993055555555556</v>
      </c>
      <c r="E17396" s="2">
        <f>DATEVALUE("2025-07-25")</f>
        <v>44401</v>
      </c>
      <c r="F17396" s="1">
        <f>TIMEVALUE("07:58:45")</f>
        <v>0.33246527777777779</v>
      </c>
      <c r="G17396" t="s">
        <v>2145</v>
      </c>
      <c r="H17396" t="s">
        <v>18672</v>
      </c>
      <c r="I17396">
        <v>697.48599999999999</v>
      </c>
    </row>
    <row r="17397" spans="1:9" x14ac:dyDescent="0.25">
      <c r="A17397" t="s">
        <v>32389</v>
      </c>
      <c r="B17397">
        <v>13115</v>
      </c>
      <c r="C17397" s="2">
        <f>DATEVALUE("2025-07-25")</f>
        <v>44401</v>
      </c>
      <c r="D17397" s="1">
        <f>TIMEVALUE("08:00:44")</f>
        <v>0.33384259259259258</v>
      </c>
      <c r="E17397" s="2">
        <f>DATEVALUE("2025-07-25")</f>
        <v>44401</v>
      </c>
      <c r="F17397" s="1">
        <f>TIMEVALUE("08:03:07")</f>
        <v>0.33549768518518519</v>
      </c>
      <c r="G17397" t="s">
        <v>306</v>
      </c>
      <c r="H17397" t="s">
        <v>32390</v>
      </c>
      <c r="I17397">
        <v>697.471</v>
      </c>
    </row>
    <row r="17398" spans="1:9" x14ac:dyDescent="0.25">
      <c r="A17398" t="s">
        <v>32391</v>
      </c>
      <c r="B17398">
        <v>13115</v>
      </c>
      <c r="C17398" s="2">
        <f>DATEVALUE("2025-07-25")</f>
        <v>44401</v>
      </c>
      <c r="D17398" s="1">
        <f>TIMEVALUE("08:04:24")</f>
        <v>0.3363888888888889</v>
      </c>
      <c r="E17398" s="2">
        <f>DATEVALUE("2025-07-25")</f>
        <v>44401</v>
      </c>
      <c r="F17398" s="1">
        <f>TIMEVALUE("08:10:18")</f>
        <v>0.3404861111111111</v>
      </c>
      <c r="G17398" t="s">
        <v>672</v>
      </c>
      <c r="H17398" t="s">
        <v>5195</v>
      </c>
      <c r="I17398">
        <v>697.77</v>
      </c>
    </row>
    <row r="17399" spans="1:9" x14ac:dyDescent="0.25">
      <c r="A17399" t="s">
        <v>32392</v>
      </c>
      <c r="B17399">
        <v>13115</v>
      </c>
      <c r="C17399" s="2">
        <f>DATEVALUE("2025-07-25")</f>
        <v>44401</v>
      </c>
      <c r="D17399" s="1">
        <f>TIMEVALUE("08:12:27")</f>
        <v>0.34197916666666667</v>
      </c>
      <c r="E17399" s="2">
        <f>DATEVALUE("2025-07-25")</f>
        <v>44401</v>
      </c>
      <c r="F17399" s="1">
        <f>TIMEVALUE("08:16:00")</f>
        <v>0.34444444444444444</v>
      </c>
      <c r="G17399" t="s">
        <v>3107</v>
      </c>
      <c r="H17399" t="s">
        <v>3331</v>
      </c>
      <c r="I17399">
        <v>697.96500000000003</v>
      </c>
    </row>
    <row r="17400" spans="1:9" x14ac:dyDescent="0.25">
      <c r="A17400" t="s">
        <v>32393</v>
      </c>
      <c r="B17400">
        <v>13115</v>
      </c>
      <c r="C17400" s="2">
        <f t="shared" ref="C17400:C17425" si="1786">DATEVALUE("2025-07-24")</f>
        <v>44400</v>
      </c>
      <c r="D17400" s="1">
        <f>TIMEVALUE("15:38:19")</f>
        <v>0.65160879629629631</v>
      </c>
      <c r="E17400" s="2">
        <f t="shared" ref="E17400:E17425" si="1787">DATEVALUE("2025-07-24")</f>
        <v>44400</v>
      </c>
      <c r="F17400" s="1">
        <f>TIMEVALUE("15:40:17")</f>
        <v>0.65297453703703701</v>
      </c>
      <c r="G17400" t="s">
        <v>430</v>
      </c>
      <c r="H17400" t="s">
        <v>19595</v>
      </c>
      <c r="I17400">
        <v>696.57799999999997</v>
      </c>
    </row>
    <row r="17401" spans="1:9" x14ac:dyDescent="0.25">
      <c r="A17401" t="s">
        <v>32394</v>
      </c>
      <c r="B17401">
        <v>13115</v>
      </c>
      <c r="C17401" s="2">
        <f t="shared" si="1786"/>
        <v>44400</v>
      </c>
      <c r="D17401" s="1">
        <f>TIMEVALUE("15:25:54")</f>
        <v>0.64298611111111115</v>
      </c>
      <c r="E17401" s="2">
        <f t="shared" si="1787"/>
        <v>44400</v>
      </c>
      <c r="F17401" s="1">
        <f>TIMEVALUE("15:31:05")</f>
        <v>0.64658564814814812</v>
      </c>
      <c r="G17401" t="s">
        <v>744</v>
      </c>
      <c r="H17401" t="s">
        <v>25957</v>
      </c>
      <c r="I17401">
        <v>696.60199999999998</v>
      </c>
    </row>
    <row r="17402" spans="1:9" x14ac:dyDescent="0.25">
      <c r="A17402" t="s">
        <v>32395</v>
      </c>
      <c r="B17402">
        <v>13115</v>
      </c>
      <c r="C17402" s="2">
        <f t="shared" si="1786"/>
        <v>44400</v>
      </c>
      <c r="D17402" s="1">
        <f>TIMEVALUE("15:20:19")</f>
        <v>0.63910879629629624</v>
      </c>
      <c r="E17402" s="2">
        <f t="shared" si="1787"/>
        <v>44400</v>
      </c>
      <c r="F17402" s="1">
        <f>TIMEVALUE("15:22:38")</f>
        <v>0.64071759259259264</v>
      </c>
      <c r="G17402" t="s">
        <v>3911</v>
      </c>
      <c r="H17402" t="s">
        <v>32396</v>
      </c>
      <c r="I17402">
        <v>696.87</v>
      </c>
    </row>
    <row r="17403" spans="1:9" x14ac:dyDescent="0.25">
      <c r="A17403" t="s">
        <v>32397</v>
      </c>
      <c r="B17403">
        <v>13115</v>
      </c>
      <c r="C17403" s="2">
        <f t="shared" si="1786"/>
        <v>44400</v>
      </c>
      <c r="D17403" s="1">
        <f>TIMEVALUE("15:14:33")</f>
        <v>0.63510416666666669</v>
      </c>
      <c r="E17403" s="2">
        <f t="shared" si="1787"/>
        <v>44400</v>
      </c>
      <c r="F17403" s="1">
        <f>TIMEVALUE("15:17:09")</f>
        <v>0.6369097222222222</v>
      </c>
      <c r="G17403" t="s">
        <v>723</v>
      </c>
      <c r="H17403" t="s">
        <v>20400</v>
      </c>
      <c r="I17403">
        <v>697.23099999999999</v>
      </c>
    </row>
    <row r="17404" spans="1:9" x14ac:dyDescent="0.25">
      <c r="A17404" t="s">
        <v>32398</v>
      </c>
      <c r="B17404">
        <v>13115</v>
      </c>
      <c r="C17404" s="2">
        <f t="shared" si="1786"/>
        <v>44400</v>
      </c>
      <c r="D17404" s="1">
        <f>TIMEVALUE("14:20:04")</f>
        <v>0.59726851851851848</v>
      </c>
      <c r="E17404" s="2">
        <f t="shared" si="1787"/>
        <v>44400</v>
      </c>
      <c r="F17404" s="1">
        <f>TIMEVALUE("14:26:52")</f>
        <v>0.60199074074074077</v>
      </c>
      <c r="G17404" t="s">
        <v>3546</v>
      </c>
      <c r="H17404" t="s">
        <v>19672</v>
      </c>
      <c r="I17404">
        <v>697.56100000000004</v>
      </c>
    </row>
    <row r="17405" spans="1:9" x14ac:dyDescent="0.25">
      <c r="A17405" t="s">
        <v>32399</v>
      </c>
      <c r="B17405">
        <v>13115</v>
      </c>
      <c r="C17405" s="2">
        <f t="shared" si="1786"/>
        <v>44400</v>
      </c>
      <c r="D17405" s="1">
        <f>TIMEVALUE("14:14:06")</f>
        <v>0.59312500000000001</v>
      </c>
      <c r="E17405" s="2">
        <f t="shared" si="1787"/>
        <v>44400</v>
      </c>
      <c r="F17405" s="1">
        <f>TIMEVALUE("14:17:34")</f>
        <v>0.59553240740740743</v>
      </c>
      <c r="G17405" t="s">
        <v>535</v>
      </c>
      <c r="H17405" t="s">
        <v>12596</v>
      </c>
      <c r="I17405">
        <v>697.19299999999998</v>
      </c>
    </row>
    <row r="17406" spans="1:9" x14ac:dyDescent="0.25">
      <c r="A17406" t="s">
        <v>32400</v>
      </c>
      <c r="B17406">
        <v>13115</v>
      </c>
      <c r="C17406" s="2">
        <f t="shared" si="1786"/>
        <v>44400</v>
      </c>
      <c r="D17406" s="1">
        <f>TIMEVALUE("14:03:13")</f>
        <v>0.58556712962962965</v>
      </c>
      <c r="E17406" s="2">
        <f t="shared" si="1787"/>
        <v>44400</v>
      </c>
      <c r="F17406" s="1">
        <f>TIMEVALUE("14:11:07")</f>
        <v>0.59105324074074073</v>
      </c>
      <c r="G17406" t="s">
        <v>327</v>
      </c>
      <c r="H17406" t="s">
        <v>23667</v>
      </c>
      <c r="I17406">
        <v>697.524</v>
      </c>
    </row>
    <row r="17407" spans="1:9" x14ac:dyDescent="0.25">
      <c r="A17407" t="s">
        <v>32401</v>
      </c>
      <c r="B17407">
        <v>13115</v>
      </c>
      <c r="C17407" s="2">
        <f t="shared" si="1786"/>
        <v>44400</v>
      </c>
      <c r="D17407" s="1">
        <f>TIMEVALUE("13:52:53")</f>
        <v>0.57839120370370367</v>
      </c>
      <c r="E17407" s="2">
        <f t="shared" si="1787"/>
        <v>44400</v>
      </c>
      <c r="F17407" s="1">
        <f>TIMEVALUE("13:59:55")</f>
        <v>0.58327546296296295</v>
      </c>
      <c r="G17407" t="s">
        <v>4338</v>
      </c>
      <c r="H17407" t="s">
        <v>23539</v>
      </c>
      <c r="I17407">
        <v>697.57799999999997</v>
      </c>
    </row>
    <row r="17408" spans="1:9" x14ac:dyDescent="0.25">
      <c r="A17408" t="s">
        <v>32402</v>
      </c>
      <c r="B17408">
        <v>13115</v>
      </c>
      <c r="C17408" s="2">
        <f t="shared" si="1786"/>
        <v>44400</v>
      </c>
      <c r="D17408" s="1">
        <f>TIMEVALUE("13:46:43")</f>
        <v>0.5741087962962963</v>
      </c>
      <c r="E17408" s="2">
        <f t="shared" si="1787"/>
        <v>44400</v>
      </c>
      <c r="F17408" s="1">
        <f>TIMEVALUE("13:49:28")</f>
        <v>0.57601851851851849</v>
      </c>
      <c r="G17408" t="s">
        <v>15534</v>
      </c>
      <c r="H17408" t="s">
        <v>26045</v>
      </c>
      <c r="I17408">
        <v>697.55600000000004</v>
      </c>
    </row>
    <row r="17409" spans="1:9" x14ac:dyDescent="0.25">
      <c r="A17409" t="s">
        <v>32403</v>
      </c>
      <c r="B17409">
        <v>13115</v>
      </c>
      <c r="C17409" s="2">
        <f t="shared" si="1786"/>
        <v>44400</v>
      </c>
      <c r="D17409" s="1">
        <f>TIMEVALUE("13:37:36")</f>
        <v>0.56777777777777783</v>
      </c>
      <c r="E17409" s="2">
        <f t="shared" si="1787"/>
        <v>44400</v>
      </c>
      <c r="F17409" s="1">
        <f>TIMEVALUE("13:43:55")</f>
        <v>0.57216435185185188</v>
      </c>
      <c r="G17409" t="s">
        <v>315</v>
      </c>
      <c r="H17409" t="s">
        <v>31827</v>
      </c>
      <c r="I17409">
        <v>699.90800000000002</v>
      </c>
    </row>
    <row r="17410" spans="1:9" x14ac:dyDescent="0.25">
      <c r="A17410" t="s">
        <v>32404</v>
      </c>
      <c r="B17410">
        <v>13115</v>
      </c>
      <c r="C17410" s="2">
        <f t="shared" si="1786"/>
        <v>44400</v>
      </c>
      <c r="D17410" s="1">
        <f>TIMEVALUE("13:26:29")</f>
        <v>0.56005787037037036</v>
      </c>
      <c r="E17410" s="2">
        <f t="shared" si="1787"/>
        <v>44400</v>
      </c>
      <c r="F17410" s="1">
        <f>TIMEVALUE("13:33:39")</f>
        <v>0.56503472222222217</v>
      </c>
      <c r="G17410" t="s">
        <v>291</v>
      </c>
      <c r="H17410" t="s">
        <v>18718</v>
      </c>
      <c r="I17410">
        <v>697.59100000000001</v>
      </c>
    </row>
    <row r="17411" spans="1:9" x14ac:dyDescent="0.25">
      <c r="A17411" t="s">
        <v>32405</v>
      </c>
      <c r="B17411">
        <v>13115</v>
      </c>
      <c r="C17411" s="2">
        <f t="shared" si="1786"/>
        <v>44400</v>
      </c>
      <c r="D17411" s="1">
        <f>TIMEVALUE("13:16:52")</f>
        <v>0.55337962962962961</v>
      </c>
      <c r="E17411" s="2">
        <f t="shared" si="1787"/>
        <v>44400</v>
      </c>
      <c r="F17411" s="1">
        <f>TIMEVALUE("13:22:38")</f>
        <v>0.55738425925925927</v>
      </c>
      <c r="G17411" t="s">
        <v>6982</v>
      </c>
      <c r="H17411" t="s">
        <v>32406</v>
      </c>
      <c r="I17411">
        <v>697.68100000000004</v>
      </c>
    </row>
    <row r="17412" spans="1:9" x14ac:dyDescent="0.25">
      <c r="A17412" t="s">
        <v>32407</v>
      </c>
      <c r="B17412">
        <v>13115</v>
      </c>
      <c r="C17412" s="2">
        <f t="shared" si="1786"/>
        <v>44400</v>
      </c>
      <c r="D17412" s="1">
        <f>TIMEVALUE("13:07:34")</f>
        <v>0.54692129629629627</v>
      </c>
      <c r="E17412" s="2">
        <f t="shared" si="1787"/>
        <v>44400</v>
      </c>
      <c r="F17412" s="1">
        <f>TIMEVALUE("13:13:37")</f>
        <v>0.55112268518518515</v>
      </c>
      <c r="G17412" t="s">
        <v>179</v>
      </c>
      <c r="H17412" t="s">
        <v>6070</v>
      </c>
      <c r="I17412">
        <v>699.46699999999998</v>
      </c>
    </row>
    <row r="17413" spans="1:9" x14ac:dyDescent="0.25">
      <c r="A17413" t="s">
        <v>32408</v>
      </c>
      <c r="B17413">
        <v>13115</v>
      </c>
      <c r="C17413" s="2">
        <f t="shared" si="1786"/>
        <v>44400</v>
      </c>
      <c r="D17413" s="1">
        <f>TIMEVALUE("09:25:09")</f>
        <v>0.39246527777777779</v>
      </c>
      <c r="E17413" s="2">
        <f t="shared" si="1787"/>
        <v>44400</v>
      </c>
      <c r="F17413" s="1">
        <f>TIMEVALUE("09:36:26")</f>
        <v>0.40030092592592592</v>
      </c>
      <c r="G17413" t="s">
        <v>1611</v>
      </c>
      <c r="H17413" t="s">
        <v>922</v>
      </c>
      <c r="I17413">
        <v>696.947</v>
      </c>
    </row>
    <row r="17414" spans="1:9" x14ac:dyDescent="0.25">
      <c r="A17414" t="s">
        <v>32409</v>
      </c>
      <c r="B17414">
        <v>13115</v>
      </c>
      <c r="C17414" s="2">
        <f t="shared" si="1786"/>
        <v>44400</v>
      </c>
      <c r="D17414" s="1">
        <f>TIMEVALUE("09:38:47")</f>
        <v>0.40193287037037034</v>
      </c>
      <c r="E17414" s="2">
        <f t="shared" si="1787"/>
        <v>44400</v>
      </c>
      <c r="F17414" s="1">
        <f>TIMEVALUE("09:43:12")</f>
        <v>0.40500000000000003</v>
      </c>
      <c r="G17414" t="s">
        <v>6392</v>
      </c>
      <c r="H17414" t="s">
        <v>32410</v>
      </c>
      <c r="I17414">
        <v>696.52099999999996</v>
      </c>
    </row>
    <row r="17415" spans="1:9" x14ac:dyDescent="0.25">
      <c r="A17415" t="s">
        <v>32411</v>
      </c>
      <c r="B17415">
        <v>13115</v>
      </c>
      <c r="C17415" s="2">
        <f t="shared" si="1786"/>
        <v>44400</v>
      </c>
      <c r="D17415" s="1">
        <f>TIMEVALUE("09:47:27")</f>
        <v>0.40795138888888888</v>
      </c>
      <c r="E17415" s="2">
        <f t="shared" si="1787"/>
        <v>44400</v>
      </c>
      <c r="F17415" s="1">
        <f>TIMEVALUE("09:52:58")</f>
        <v>0.4117824074074074</v>
      </c>
      <c r="G17415" t="s">
        <v>5160</v>
      </c>
      <c r="H17415" t="s">
        <v>32412</v>
      </c>
      <c r="I17415">
        <v>696.63800000000003</v>
      </c>
    </row>
    <row r="17416" spans="1:9" x14ac:dyDescent="0.25">
      <c r="A17416" t="s">
        <v>32413</v>
      </c>
      <c r="B17416">
        <v>13115</v>
      </c>
      <c r="C17416" s="2">
        <f t="shared" si="1786"/>
        <v>44400</v>
      </c>
      <c r="D17416" s="1">
        <f>TIMEVALUE("09:57:36")</f>
        <v>0.41499999999999998</v>
      </c>
      <c r="E17416" s="2">
        <f t="shared" si="1787"/>
        <v>44400</v>
      </c>
      <c r="F17416" s="1">
        <f>TIMEVALUE("10:01:09")</f>
        <v>0.41746527777777775</v>
      </c>
      <c r="G17416" t="s">
        <v>3107</v>
      </c>
      <c r="H17416" t="s">
        <v>23270</v>
      </c>
      <c r="I17416">
        <v>697.13900000000001</v>
      </c>
    </row>
    <row r="17417" spans="1:9" x14ac:dyDescent="0.25">
      <c r="A17417" t="s">
        <v>32414</v>
      </c>
      <c r="B17417">
        <v>13115</v>
      </c>
      <c r="C17417" s="2">
        <f t="shared" si="1786"/>
        <v>44400</v>
      </c>
      <c r="D17417" s="1">
        <f>TIMEVALUE("10:04:24")</f>
        <v>0.41972222222222222</v>
      </c>
      <c r="E17417" s="2">
        <f t="shared" si="1787"/>
        <v>44400</v>
      </c>
      <c r="F17417" s="1">
        <f>TIMEVALUE("10:07:05")</f>
        <v>0.42158564814814814</v>
      </c>
      <c r="G17417" t="s">
        <v>3064</v>
      </c>
      <c r="H17417" t="s">
        <v>17372</v>
      </c>
      <c r="I17417">
        <v>697.17100000000005</v>
      </c>
    </row>
    <row r="17418" spans="1:9" x14ac:dyDescent="0.25">
      <c r="A17418" t="s">
        <v>32415</v>
      </c>
      <c r="B17418">
        <v>13115</v>
      </c>
      <c r="C17418" s="2">
        <f t="shared" si="1786"/>
        <v>44400</v>
      </c>
      <c r="D17418" s="1">
        <f>TIMEVALUE("10:11:50")</f>
        <v>0.42488425925925927</v>
      </c>
      <c r="E17418" s="2">
        <f t="shared" si="1787"/>
        <v>44400</v>
      </c>
      <c r="F17418" s="1">
        <f>TIMEVALUE("10:15:58")</f>
        <v>0.42775462962962962</v>
      </c>
      <c r="G17418" t="s">
        <v>3226</v>
      </c>
      <c r="H17418" t="s">
        <v>6176</v>
      </c>
      <c r="I17418">
        <v>697.36699999999996</v>
      </c>
    </row>
    <row r="17419" spans="1:9" x14ac:dyDescent="0.25">
      <c r="A17419" t="s">
        <v>32416</v>
      </c>
      <c r="B17419">
        <v>13115</v>
      </c>
      <c r="C17419" s="2">
        <f t="shared" si="1786"/>
        <v>44400</v>
      </c>
      <c r="D17419" s="1">
        <f>TIMEVALUE("10:19:01")</f>
        <v>0.42987268518518518</v>
      </c>
      <c r="E17419" s="2">
        <f t="shared" si="1787"/>
        <v>44400</v>
      </c>
      <c r="F17419" s="1">
        <f>TIMEVALUE("10:21:29")</f>
        <v>0.43158564814814815</v>
      </c>
      <c r="G17419" t="s">
        <v>691</v>
      </c>
      <c r="H17419" t="s">
        <v>30344</v>
      </c>
      <c r="I17419">
        <v>697.47500000000002</v>
      </c>
    </row>
    <row r="17420" spans="1:9" x14ac:dyDescent="0.25">
      <c r="A17420" t="s">
        <v>32417</v>
      </c>
      <c r="B17420">
        <v>13115</v>
      </c>
      <c r="C17420" s="2">
        <f t="shared" si="1786"/>
        <v>44400</v>
      </c>
      <c r="D17420" s="1">
        <f>TIMEVALUE("10:25:25")</f>
        <v>0.43431712962962965</v>
      </c>
      <c r="E17420" s="2">
        <f t="shared" si="1787"/>
        <v>44400</v>
      </c>
      <c r="F17420" s="1">
        <f>TIMEVALUE("10:27:09")</f>
        <v>0.43552083333333336</v>
      </c>
      <c r="G17420" t="s">
        <v>523</v>
      </c>
      <c r="H17420" t="s">
        <v>5390</v>
      </c>
      <c r="I17420">
        <v>698.01300000000003</v>
      </c>
    </row>
    <row r="17421" spans="1:9" x14ac:dyDescent="0.25">
      <c r="A17421" t="s">
        <v>32418</v>
      </c>
      <c r="B17421">
        <v>13115</v>
      </c>
      <c r="C17421" s="2">
        <f t="shared" si="1786"/>
        <v>44400</v>
      </c>
      <c r="D17421" s="1">
        <f>TIMEVALUE("11:53:17")</f>
        <v>0.49533564814814812</v>
      </c>
      <c r="E17421" s="2">
        <f t="shared" si="1787"/>
        <v>44400</v>
      </c>
      <c r="F17421" s="1">
        <f>TIMEVALUE("11:56:31")</f>
        <v>0.49758101851851849</v>
      </c>
      <c r="G17421" t="s">
        <v>2507</v>
      </c>
      <c r="H17421" t="s">
        <v>32419</v>
      </c>
      <c r="I17421">
        <v>697.50900000000001</v>
      </c>
    </row>
    <row r="17422" spans="1:9" x14ac:dyDescent="0.25">
      <c r="A17422" t="s">
        <v>32420</v>
      </c>
      <c r="B17422">
        <v>13115</v>
      </c>
      <c r="C17422" s="2">
        <f t="shared" si="1786"/>
        <v>44400</v>
      </c>
      <c r="D17422" s="1">
        <f>TIMEVALUE("11:57:57")</f>
        <v>0.49857638888888889</v>
      </c>
      <c r="E17422" s="2">
        <f t="shared" si="1787"/>
        <v>44400</v>
      </c>
      <c r="F17422" s="1">
        <f>TIMEVALUE("11:59:55")</f>
        <v>0.49994212962962964</v>
      </c>
      <c r="G17422" t="s">
        <v>430</v>
      </c>
      <c r="H17422" t="s">
        <v>2404</v>
      </c>
      <c r="I17422">
        <v>697.49599999999998</v>
      </c>
    </row>
    <row r="17423" spans="1:9" x14ac:dyDescent="0.25">
      <c r="A17423" t="s">
        <v>32421</v>
      </c>
      <c r="B17423">
        <v>13115</v>
      </c>
      <c r="C17423" s="2">
        <f t="shared" si="1786"/>
        <v>44400</v>
      </c>
      <c r="D17423" s="1">
        <f>TIMEVALUE("12:55:29")</f>
        <v>0.53853009259259255</v>
      </c>
      <c r="E17423" s="2">
        <f t="shared" si="1787"/>
        <v>44400</v>
      </c>
      <c r="F17423" s="1">
        <f>TIMEVALUE("12:58:35")</f>
        <v>0.54068287037037033</v>
      </c>
      <c r="G17423" t="s">
        <v>549</v>
      </c>
      <c r="H17423" t="s">
        <v>32422</v>
      </c>
      <c r="I17423">
        <v>697.62800000000004</v>
      </c>
    </row>
    <row r="17424" spans="1:9" x14ac:dyDescent="0.25">
      <c r="A17424" t="s">
        <v>32423</v>
      </c>
      <c r="B17424">
        <v>13115</v>
      </c>
      <c r="C17424" s="2">
        <f t="shared" si="1786"/>
        <v>44400</v>
      </c>
      <c r="D17424" s="1">
        <f>TIMEVALUE("13:00:12")</f>
        <v>0.54180555555555554</v>
      </c>
      <c r="E17424" s="2">
        <f t="shared" si="1787"/>
        <v>44400</v>
      </c>
      <c r="F17424" s="1">
        <f>TIMEVALUE("13:02:04")</f>
        <v>0.54310185185185189</v>
      </c>
      <c r="G17424" t="s">
        <v>546</v>
      </c>
      <c r="H17424" t="s">
        <v>32424</v>
      </c>
      <c r="I17424">
        <v>697.68700000000001</v>
      </c>
    </row>
    <row r="17425" spans="1:9" x14ac:dyDescent="0.25">
      <c r="A17425" t="s">
        <v>32425</v>
      </c>
      <c r="B17425">
        <v>13115</v>
      </c>
      <c r="C17425" s="2">
        <f t="shared" si="1786"/>
        <v>44400</v>
      </c>
      <c r="D17425" s="1">
        <f>TIMEVALUE("09:16:39")</f>
        <v>0.38656249999999998</v>
      </c>
      <c r="E17425" s="2">
        <f t="shared" si="1787"/>
        <v>44400</v>
      </c>
      <c r="F17425" s="1">
        <f>TIMEVALUE("09:18:20")</f>
        <v>0.38773148148148145</v>
      </c>
      <c r="G17425" t="s">
        <v>300</v>
      </c>
      <c r="H17425" t="s">
        <v>31650</v>
      </c>
      <c r="I17425">
        <v>697.49400000000003</v>
      </c>
    </row>
    <row r="17426" spans="1:9" x14ac:dyDescent="0.25">
      <c r="A17426" t="s">
        <v>32426</v>
      </c>
      <c r="B17426">
        <v>13115</v>
      </c>
      <c r="C17426" s="2">
        <f>DATEVALUE("2025-07-23")</f>
        <v>44399</v>
      </c>
      <c r="D17426" s="1">
        <f>TIMEVALUE("16:03:35")</f>
        <v>0.66915509259259254</v>
      </c>
      <c r="E17426" s="2">
        <f>DATEVALUE("2025-07-23")</f>
        <v>44399</v>
      </c>
      <c r="F17426" s="1">
        <f>TIMEVALUE("16:12:23")</f>
        <v>0.67526620370370372</v>
      </c>
      <c r="G17426" t="s">
        <v>3047</v>
      </c>
      <c r="H17426" t="s">
        <v>17407</v>
      </c>
      <c r="I17426">
        <v>697.13800000000003</v>
      </c>
    </row>
    <row r="17427" spans="1:9" x14ac:dyDescent="0.25">
      <c r="A17427" t="s">
        <v>32427</v>
      </c>
      <c r="B17427">
        <v>13115</v>
      </c>
      <c r="C17427" s="2">
        <f>DATEVALUE("2025-07-23")</f>
        <v>44399</v>
      </c>
      <c r="D17427" s="1">
        <f>TIMEVALUE("16:15:06")</f>
        <v>0.67715277777777783</v>
      </c>
      <c r="E17427" s="2">
        <f>DATEVALUE("2025-07-23")</f>
        <v>44399</v>
      </c>
      <c r="F17427" s="1">
        <f>TIMEVALUE("16:18:20")</f>
        <v>0.67939814814814814</v>
      </c>
      <c r="G17427" t="s">
        <v>2507</v>
      </c>
      <c r="H17427" t="s">
        <v>5150</v>
      </c>
      <c r="I17427">
        <v>696.45</v>
      </c>
    </row>
    <row r="17428" spans="1:9" x14ac:dyDescent="0.25">
      <c r="A17428" t="s">
        <v>32428</v>
      </c>
      <c r="B17428">
        <v>13115</v>
      </c>
      <c r="C17428" s="2">
        <f t="shared" ref="C17428:C17436" si="1788">DATEVALUE("2025-07-24")</f>
        <v>44400</v>
      </c>
      <c r="D17428" s="1">
        <f>TIMEVALUE("08:01:22")</f>
        <v>0.33428240740740739</v>
      </c>
      <c r="E17428" s="2">
        <f t="shared" ref="E17428:E17436" si="1789">DATEVALUE("2025-07-24")</f>
        <v>44400</v>
      </c>
      <c r="F17428" s="1">
        <f>TIMEVALUE("08:05:51")</f>
        <v>0.33739583333333334</v>
      </c>
      <c r="G17428" t="s">
        <v>10234</v>
      </c>
      <c r="H17428" t="s">
        <v>922</v>
      </c>
      <c r="I17428">
        <v>696.81600000000003</v>
      </c>
    </row>
    <row r="17429" spans="1:9" x14ac:dyDescent="0.25">
      <c r="A17429" t="s">
        <v>32429</v>
      </c>
      <c r="B17429">
        <v>13115</v>
      </c>
      <c r="C17429" s="2">
        <f t="shared" si="1788"/>
        <v>44400</v>
      </c>
      <c r="D17429" s="1">
        <f>TIMEVALUE("08:14:45")</f>
        <v>0.34357638888888886</v>
      </c>
      <c r="E17429" s="2">
        <f t="shared" si="1789"/>
        <v>44400</v>
      </c>
      <c r="F17429" s="1">
        <f>TIMEVALUE("08:16:48")</f>
        <v>0.34499999999999997</v>
      </c>
      <c r="G17429" t="s">
        <v>1028</v>
      </c>
      <c r="H17429" t="s">
        <v>32430</v>
      </c>
      <c r="I17429">
        <v>696.63099999999997</v>
      </c>
    </row>
    <row r="17430" spans="1:9" x14ac:dyDescent="0.25">
      <c r="A17430" t="s">
        <v>32431</v>
      </c>
      <c r="B17430">
        <v>13115</v>
      </c>
      <c r="C17430" s="2">
        <f t="shared" si="1788"/>
        <v>44400</v>
      </c>
      <c r="D17430" s="1">
        <f>TIMEVALUE("08:18:34")</f>
        <v>0.34622685185185187</v>
      </c>
      <c r="E17430" s="2">
        <f t="shared" si="1789"/>
        <v>44400</v>
      </c>
      <c r="F17430" s="1">
        <f>TIMEVALUE("08:21:41")</f>
        <v>0.34839120370370369</v>
      </c>
      <c r="G17430" t="s">
        <v>2662</v>
      </c>
      <c r="H17430" t="s">
        <v>20978</v>
      </c>
      <c r="I17430">
        <v>697.08500000000004</v>
      </c>
    </row>
    <row r="17431" spans="1:9" x14ac:dyDescent="0.25">
      <c r="A17431" t="s">
        <v>32432</v>
      </c>
      <c r="B17431">
        <v>13115</v>
      </c>
      <c r="C17431" s="2">
        <f t="shared" si="1788"/>
        <v>44400</v>
      </c>
      <c r="D17431" s="1">
        <f>TIMEVALUE("08:24:39")</f>
        <v>0.35045138888888888</v>
      </c>
      <c r="E17431" s="2">
        <f t="shared" si="1789"/>
        <v>44400</v>
      </c>
      <c r="F17431" s="1">
        <f>TIMEVALUE("08:31:15")</f>
        <v>0.35503472222222221</v>
      </c>
      <c r="G17431" t="s">
        <v>2310</v>
      </c>
      <c r="H17431" t="s">
        <v>32433</v>
      </c>
      <c r="I17431">
        <v>697.04</v>
      </c>
    </row>
    <row r="17432" spans="1:9" x14ac:dyDescent="0.25">
      <c r="A17432" t="s">
        <v>32434</v>
      </c>
      <c r="B17432">
        <v>13115</v>
      </c>
      <c r="C17432" s="2">
        <f t="shared" si="1788"/>
        <v>44400</v>
      </c>
      <c r="D17432" s="1">
        <f>TIMEVALUE("08:34:20")</f>
        <v>0.35717592592592595</v>
      </c>
      <c r="E17432" s="2">
        <f t="shared" si="1789"/>
        <v>44400</v>
      </c>
      <c r="F17432" s="1">
        <f>TIMEVALUE("08:40:07")</f>
        <v>0.36119212962962965</v>
      </c>
      <c r="G17432" t="s">
        <v>4001</v>
      </c>
      <c r="H17432" t="s">
        <v>32435</v>
      </c>
      <c r="I17432">
        <v>697.36199999999997</v>
      </c>
    </row>
    <row r="17433" spans="1:9" x14ac:dyDescent="0.25">
      <c r="A17433" t="s">
        <v>32436</v>
      </c>
      <c r="B17433">
        <v>13115</v>
      </c>
      <c r="C17433" s="2">
        <f t="shared" si="1788"/>
        <v>44400</v>
      </c>
      <c r="D17433" s="1">
        <f>TIMEVALUE("08:42:29")</f>
        <v>0.36283564814814817</v>
      </c>
      <c r="E17433" s="2">
        <f t="shared" si="1789"/>
        <v>44400</v>
      </c>
      <c r="F17433" s="1">
        <f>TIMEVALUE("08:48:50")</f>
        <v>0.36724537037037036</v>
      </c>
      <c r="G17433" t="s">
        <v>4234</v>
      </c>
      <c r="H17433" t="s">
        <v>32437</v>
      </c>
      <c r="I17433">
        <v>697.26599999999996</v>
      </c>
    </row>
    <row r="17434" spans="1:9" x14ac:dyDescent="0.25">
      <c r="A17434" t="s">
        <v>32438</v>
      </c>
      <c r="B17434">
        <v>13115</v>
      </c>
      <c r="C17434" s="2">
        <f t="shared" si="1788"/>
        <v>44400</v>
      </c>
      <c r="D17434" s="1">
        <f>TIMEVALUE("08:52:15")</f>
        <v>0.36961805555555555</v>
      </c>
      <c r="E17434" s="2">
        <f t="shared" si="1789"/>
        <v>44400</v>
      </c>
      <c r="F17434" s="1">
        <f>TIMEVALUE("08:58:43")</f>
        <v>0.37410879629629629</v>
      </c>
      <c r="G17434" t="s">
        <v>5090</v>
      </c>
      <c r="H17434" t="s">
        <v>29094</v>
      </c>
      <c r="I17434">
        <v>697.44399999999996</v>
      </c>
    </row>
    <row r="17435" spans="1:9" x14ac:dyDescent="0.25">
      <c r="A17435" t="s">
        <v>32439</v>
      </c>
      <c r="B17435">
        <v>13115</v>
      </c>
      <c r="C17435" s="2">
        <f t="shared" si="1788"/>
        <v>44400</v>
      </c>
      <c r="D17435" s="1">
        <f>TIMEVALUE("09:01:35")</f>
        <v>0.37609953703703702</v>
      </c>
      <c r="E17435" s="2">
        <f t="shared" si="1789"/>
        <v>44400</v>
      </c>
      <c r="F17435" s="1">
        <f>TIMEVALUE("09:05:27")</f>
        <v>0.3787847222222222</v>
      </c>
      <c r="G17435" t="s">
        <v>2554</v>
      </c>
      <c r="H17435" t="s">
        <v>32440</v>
      </c>
      <c r="I17435">
        <v>697.67200000000003</v>
      </c>
    </row>
    <row r="17436" spans="1:9" x14ac:dyDescent="0.25">
      <c r="A17436" t="s">
        <v>32441</v>
      </c>
      <c r="B17436">
        <v>13115</v>
      </c>
      <c r="C17436" s="2">
        <f t="shared" si="1788"/>
        <v>44400</v>
      </c>
      <c r="D17436" s="1">
        <f>TIMEVALUE("09:08:40")</f>
        <v>0.38101851851851853</v>
      </c>
      <c r="E17436" s="2">
        <f t="shared" si="1789"/>
        <v>44400</v>
      </c>
      <c r="F17436" s="1">
        <f>TIMEVALUE("09:13:35")</f>
        <v>0.38443287037037038</v>
      </c>
      <c r="G17436" t="s">
        <v>2711</v>
      </c>
      <c r="H17436" t="s">
        <v>32442</v>
      </c>
      <c r="I17436">
        <v>697.64</v>
      </c>
    </row>
    <row r="17437" spans="1:9" x14ac:dyDescent="0.25">
      <c r="A17437" t="s">
        <v>32443</v>
      </c>
      <c r="B17437">
        <v>13115</v>
      </c>
      <c r="C17437" s="2">
        <f>DATEVALUE("2025-07-23")</f>
        <v>44399</v>
      </c>
      <c r="D17437" s="1">
        <f>TIMEVALUE("15:47:07")</f>
        <v>0.65771990740740738</v>
      </c>
      <c r="E17437" s="2">
        <f>DATEVALUE("2025-07-23")</f>
        <v>44399</v>
      </c>
      <c r="F17437" s="1">
        <f>TIMEVALUE("15:56:27")</f>
        <v>0.66420138888888891</v>
      </c>
      <c r="G17437" t="s">
        <v>1037</v>
      </c>
      <c r="H17437" t="s">
        <v>13752</v>
      </c>
      <c r="I17437">
        <v>697.56399999999996</v>
      </c>
    </row>
    <row r="17438" spans="1:9" x14ac:dyDescent="0.25">
      <c r="A17438" t="s">
        <v>32444</v>
      </c>
      <c r="B17438">
        <v>13115</v>
      </c>
      <c r="C17438" s="2">
        <f>DATEVALUE("2025-07-23")</f>
        <v>44399</v>
      </c>
      <c r="D17438" s="1">
        <f>TIMEVALUE("15:40:19")</f>
        <v>0.65299768518518519</v>
      </c>
      <c r="E17438" s="2">
        <f>DATEVALUE("2025-07-23")</f>
        <v>44399</v>
      </c>
      <c r="F17438" s="1">
        <f>TIMEVALUE("15:44:30")</f>
        <v>0.65590277777777772</v>
      </c>
      <c r="G17438" t="s">
        <v>258</v>
      </c>
      <c r="H17438" t="s">
        <v>32445</v>
      </c>
      <c r="I17438">
        <v>697.79700000000003</v>
      </c>
    </row>
    <row r="17439" spans="1:9" x14ac:dyDescent="0.25">
      <c r="A17439" t="s">
        <v>32446</v>
      </c>
      <c r="B17439">
        <v>13119</v>
      </c>
      <c r="C17439" s="2">
        <f>DATEVALUE("2025-07-21")</f>
        <v>44397</v>
      </c>
      <c r="D17439" s="1">
        <f>TIMEVALUE("15:57:38")</f>
        <v>0.66502314814814811</v>
      </c>
      <c r="E17439" s="2">
        <f>DATEVALUE("2025-07-21")</f>
        <v>44397</v>
      </c>
      <c r="F17439" s="1">
        <f>TIMEVALUE("16:06:58")</f>
        <v>0.67150462962962965</v>
      </c>
      <c r="G17439" t="s">
        <v>1037</v>
      </c>
      <c r="H17439" t="s">
        <v>28751</v>
      </c>
      <c r="I17439">
        <v>701.82299999999998</v>
      </c>
    </row>
    <row r="17440" spans="1:9" x14ac:dyDescent="0.25">
      <c r="A17440" t="s">
        <v>32447</v>
      </c>
      <c r="B17440">
        <v>13119</v>
      </c>
      <c r="C17440" s="2">
        <f>DATEVALUE("2025-07-21")</f>
        <v>44397</v>
      </c>
      <c r="D17440" s="1">
        <f>TIMEVALUE("16:09:36")</f>
        <v>0.67333333333333334</v>
      </c>
      <c r="E17440" s="2">
        <f>DATEVALUE("2025-07-21")</f>
        <v>44397</v>
      </c>
      <c r="F17440" s="1">
        <f>TIMEVALUE("16:12:23")</f>
        <v>0.67526620370370372</v>
      </c>
      <c r="G17440" t="s">
        <v>358</v>
      </c>
      <c r="H17440" t="s">
        <v>23581</v>
      </c>
      <c r="I17440">
        <v>696.72400000000005</v>
      </c>
    </row>
    <row r="17441" spans="1:9" x14ac:dyDescent="0.25">
      <c r="A17441" t="s">
        <v>32448</v>
      </c>
      <c r="B17441">
        <v>13119</v>
      </c>
      <c r="C17441" s="2">
        <f>DATEVALUE("2025-07-21")</f>
        <v>44397</v>
      </c>
      <c r="D17441" s="1">
        <f>TIMEVALUE("16:14:07")</f>
        <v>0.67646990740740742</v>
      </c>
      <c r="E17441" s="2">
        <f>DATEVALUE("2025-07-21")</f>
        <v>44397</v>
      </c>
      <c r="F17441" s="1">
        <f>TIMEVALUE("16:16:25")</f>
        <v>0.67806712962962967</v>
      </c>
      <c r="G17441" t="s">
        <v>2323</v>
      </c>
      <c r="H17441" t="s">
        <v>32449</v>
      </c>
      <c r="I17441">
        <v>696.75099999999998</v>
      </c>
    </row>
    <row r="17442" spans="1:9" x14ac:dyDescent="0.25">
      <c r="A17442" t="s">
        <v>32450</v>
      </c>
      <c r="B17442">
        <v>13119</v>
      </c>
      <c r="C17442" s="2">
        <f>DATEVALUE("2025-07-21")</f>
        <v>44397</v>
      </c>
      <c r="D17442" s="1">
        <f>TIMEVALUE("16:18:59")</f>
        <v>0.67984953703703699</v>
      </c>
      <c r="E17442" s="2">
        <f>DATEVALUE("2025-07-21")</f>
        <v>44397</v>
      </c>
      <c r="F17442" s="1">
        <f>TIMEVALUE("16:22:33")</f>
        <v>0.68232638888888886</v>
      </c>
      <c r="G17442" t="s">
        <v>2579</v>
      </c>
      <c r="H17442" t="s">
        <v>336</v>
      </c>
      <c r="I17442">
        <v>697.16300000000001</v>
      </c>
    </row>
    <row r="17443" spans="1:9" x14ac:dyDescent="0.25">
      <c r="A17443" t="s">
        <v>32451</v>
      </c>
      <c r="B17443">
        <v>13119</v>
      </c>
      <c r="C17443" s="2">
        <f t="shared" ref="C17443:C17451" si="1790">DATEVALUE("2025-07-22")</f>
        <v>44398</v>
      </c>
      <c r="D17443" s="1">
        <f>TIMEVALUE("08:04:56")</f>
        <v>0.33675925925925926</v>
      </c>
      <c r="E17443" s="2">
        <f t="shared" ref="E17443:E17451" si="1791">DATEVALUE("2025-07-22")</f>
        <v>44398</v>
      </c>
      <c r="F17443" s="1">
        <f>TIMEVALUE("08:09:10")</f>
        <v>0.33969907407407407</v>
      </c>
      <c r="G17443" t="s">
        <v>6692</v>
      </c>
      <c r="H17443" t="s">
        <v>32452</v>
      </c>
      <c r="I17443">
        <v>697.53899999999999</v>
      </c>
    </row>
    <row r="17444" spans="1:9" x14ac:dyDescent="0.25">
      <c r="A17444" t="s">
        <v>32453</v>
      </c>
      <c r="B17444">
        <v>13119</v>
      </c>
      <c r="C17444" s="2">
        <f t="shared" si="1790"/>
        <v>44398</v>
      </c>
      <c r="D17444" s="1">
        <f>TIMEVALUE("08:10:23")</f>
        <v>0.34054398148148146</v>
      </c>
      <c r="E17444" s="2">
        <f t="shared" si="1791"/>
        <v>44398</v>
      </c>
      <c r="F17444" s="1">
        <f>TIMEVALUE("08:11:56")</f>
        <v>0.34162037037037035</v>
      </c>
      <c r="G17444" t="s">
        <v>427</v>
      </c>
      <c r="H17444" t="s">
        <v>5939</v>
      </c>
      <c r="I17444">
        <v>697.01400000000001</v>
      </c>
    </row>
    <row r="17445" spans="1:9" x14ac:dyDescent="0.25">
      <c r="A17445" t="s">
        <v>32454</v>
      </c>
      <c r="B17445">
        <v>13119</v>
      </c>
      <c r="C17445" s="2">
        <f t="shared" si="1790"/>
        <v>44398</v>
      </c>
      <c r="D17445" s="1">
        <f>TIMEVALUE("08:13:33")</f>
        <v>0.34274305555555556</v>
      </c>
      <c r="E17445" s="2">
        <f t="shared" si="1791"/>
        <v>44398</v>
      </c>
      <c r="F17445" s="1">
        <f>TIMEVALUE("08:15:16")</f>
        <v>0.34393518518518518</v>
      </c>
      <c r="G17445" t="s">
        <v>3532</v>
      </c>
      <c r="H17445" t="s">
        <v>32455</v>
      </c>
      <c r="I17445">
        <v>697.92200000000003</v>
      </c>
    </row>
    <row r="17446" spans="1:9" x14ac:dyDescent="0.25">
      <c r="A17446" t="s">
        <v>32456</v>
      </c>
      <c r="B17446">
        <v>13119</v>
      </c>
      <c r="C17446" s="2">
        <f t="shared" si="1790"/>
        <v>44398</v>
      </c>
      <c r="D17446" s="1">
        <f>TIMEVALUE("08:16:32")</f>
        <v>0.3448148148148148</v>
      </c>
      <c r="E17446" s="2">
        <f t="shared" si="1791"/>
        <v>44398</v>
      </c>
      <c r="F17446" s="1">
        <f>TIMEVALUE("08:18:27")</f>
        <v>0.34614583333333332</v>
      </c>
      <c r="G17446" t="s">
        <v>526</v>
      </c>
      <c r="H17446" t="s">
        <v>23219</v>
      </c>
      <c r="I17446">
        <v>697.86400000000003</v>
      </c>
    </row>
    <row r="17447" spans="1:9" x14ac:dyDescent="0.25">
      <c r="A17447" t="s">
        <v>32457</v>
      </c>
      <c r="B17447">
        <v>13119</v>
      </c>
      <c r="C17447" s="2">
        <f t="shared" si="1790"/>
        <v>44398</v>
      </c>
      <c r="D17447" s="1">
        <f>TIMEVALUE("08:19:40")</f>
        <v>0.34699074074074077</v>
      </c>
      <c r="E17447" s="2">
        <f t="shared" si="1791"/>
        <v>44398</v>
      </c>
      <c r="F17447" s="1">
        <f>TIMEVALUE("08:22:45")</f>
        <v>0.34913194444444445</v>
      </c>
      <c r="G17447" t="s">
        <v>541</v>
      </c>
      <c r="H17447" t="s">
        <v>19175</v>
      </c>
      <c r="I17447">
        <v>696.96100000000001</v>
      </c>
    </row>
    <row r="17448" spans="1:9" x14ac:dyDescent="0.25">
      <c r="A17448" t="s">
        <v>32458</v>
      </c>
      <c r="B17448">
        <v>13119</v>
      </c>
      <c r="C17448" s="2">
        <f t="shared" si="1790"/>
        <v>44398</v>
      </c>
      <c r="D17448" s="1">
        <f>TIMEVALUE("08:24:11")</f>
        <v>0.35012731481481479</v>
      </c>
      <c r="E17448" s="2">
        <f t="shared" si="1791"/>
        <v>44398</v>
      </c>
      <c r="F17448" s="1">
        <f>TIMEVALUE("08:27:31")</f>
        <v>0.35244212962962962</v>
      </c>
      <c r="G17448" t="s">
        <v>775</v>
      </c>
      <c r="H17448" t="s">
        <v>23202</v>
      </c>
      <c r="I17448">
        <v>698.07799999999997</v>
      </c>
    </row>
    <row r="17449" spans="1:9" x14ac:dyDescent="0.25">
      <c r="A17449" t="s">
        <v>32459</v>
      </c>
      <c r="B17449">
        <v>13119</v>
      </c>
      <c r="C17449" s="2">
        <f t="shared" si="1790"/>
        <v>44398</v>
      </c>
      <c r="D17449" s="1">
        <f>TIMEVALUE("08:30:44")</f>
        <v>0.35467592592592595</v>
      </c>
      <c r="E17449" s="2">
        <f t="shared" si="1791"/>
        <v>44398</v>
      </c>
      <c r="F17449" s="1">
        <f>TIMEVALUE("08:32:56")</f>
        <v>0.35620370370370369</v>
      </c>
      <c r="G17449" t="s">
        <v>452</v>
      </c>
      <c r="H17449" t="s">
        <v>32460</v>
      </c>
      <c r="I17449">
        <v>697.99400000000003</v>
      </c>
    </row>
    <row r="17450" spans="1:9" x14ac:dyDescent="0.25">
      <c r="A17450" t="s">
        <v>32461</v>
      </c>
      <c r="B17450">
        <v>13119</v>
      </c>
      <c r="C17450" s="2">
        <f t="shared" si="1790"/>
        <v>44398</v>
      </c>
      <c r="D17450" s="1">
        <f>TIMEVALUE("08:34:09")</f>
        <v>0.35704861111111114</v>
      </c>
      <c r="E17450" s="2">
        <f t="shared" si="1791"/>
        <v>44398</v>
      </c>
      <c r="F17450" s="1">
        <f>TIMEVALUE("08:36:16")</f>
        <v>0.35851851851851851</v>
      </c>
      <c r="G17450" t="s">
        <v>799</v>
      </c>
      <c r="H17450" t="s">
        <v>32462</v>
      </c>
      <c r="I17450">
        <v>697.99599999999998</v>
      </c>
    </row>
    <row r="17451" spans="1:9" x14ac:dyDescent="0.25">
      <c r="A17451" t="s">
        <v>32463</v>
      </c>
      <c r="B17451">
        <v>13119</v>
      </c>
      <c r="C17451" s="2">
        <f t="shared" si="1790"/>
        <v>44398</v>
      </c>
      <c r="D17451" s="1">
        <f>TIMEVALUE("08:37:37")</f>
        <v>0.35945601851851849</v>
      </c>
      <c r="E17451" s="2">
        <f t="shared" si="1791"/>
        <v>44398</v>
      </c>
      <c r="F17451" s="1">
        <f>TIMEVALUE("08:41:19")</f>
        <v>0.36202546296296295</v>
      </c>
      <c r="G17451" t="s">
        <v>2522</v>
      </c>
      <c r="H17451" t="s">
        <v>13666</v>
      </c>
      <c r="I17451">
        <v>698.10799999999995</v>
      </c>
    </row>
    <row r="17452" spans="1:9" x14ac:dyDescent="0.25">
      <c r="A17452" t="s">
        <v>32464</v>
      </c>
      <c r="B17452">
        <v>13119</v>
      </c>
      <c r="C17452" s="2">
        <f t="shared" ref="C17452:C17466" si="1792">DATEVALUE("2025-07-21")</f>
        <v>44397</v>
      </c>
      <c r="D17452" s="1">
        <f>TIMEVALUE("15:20:30")</f>
        <v>0.63923611111111112</v>
      </c>
      <c r="E17452" s="2">
        <f t="shared" ref="E17452:E17466" si="1793">DATEVALUE("2025-07-21")</f>
        <v>44397</v>
      </c>
      <c r="F17452" s="1">
        <f>TIMEVALUE("15:29:17")</f>
        <v>0.64533564814814814</v>
      </c>
      <c r="G17452" t="s">
        <v>4076</v>
      </c>
      <c r="H17452" t="s">
        <v>32465</v>
      </c>
      <c r="I17452">
        <v>697.35500000000002</v>
      </c>
    </row>
    <row r="17453" spans="1:9" x14ac:dyDescent="0.25">
      <c r="A17453" t="s">
        <v>32466</v>
      </c>
      <c r="B17453">
        <v>13119</v>
      </c>
      <c r="C17453" s="2">
        <f t="shared" si="1792"/>
        <v>44397</v>
      </c>
      <c r="D17453" s="1">
        <f>TIMEVALUE("15:11:38")</f>
        <v>0.63307870370370367</v>
      </c>
      <c r="E17453" s="2">
        <f t="shared" si="1793"/>
        <v>44397</v>
      </c>
      <c r="F17453" s="1">
        <f>TIMEVALUE("15:16:30")</f>
        <v>0.63645833333333335</v>
      </c>
      <c r="G17453" t="s">
        <v>649</v>
      </c>
      <c r="H17453" t="s">
        <v>32467</v>
      </c>
      <c r="I17453">
        <v>696.29200000000003</v>
      </c>
    </row>
    <row r="17454" spans="1:9" x14ac:dyDescent="0.25">
      <c r="A17454" t="s">
        <v>32468</v>
      </c>
      <c r="B17454">
        <v>13119</v>
      </c>
      <c r="C17454" s="2">
        <f t="shared" si="1792"/>
        <v>44397</v>
      </c>
      <c r="D17454" s="1">
        <f>TIMEVALUE("15:05:27")</f>
        <v>0.62878472222222226</v>
      </c>
      <c r="E17454" s="2">
        <f t="shared" si="1793"/>
        <v>44397</v>
      </c>
      <c r="F17454" s="1">
        <f>TIMEVALUE("15:08:59")</f>
        <v>0.63123842592592594</v>
      </c>
      <c r="G17454" t="s">
        <v>312</v>
      </c>
      <c r="H17454" t="s">
        <v>2074</v>
      </c>
      <c r="I17454">
        <v>696.10400000000004</v>
      </c>
    </row>
    <row r="17455" spans="1:9" x14ac:dyDescent="0.25">
      <c r="A17455" t="s">
        <v>32469</v>
      </c>
      <c r="B17455">
        <v>13119</v>
      </c>
      <c r="C17455" s="2">
        <f t="shared" si="1792"/>
        <v>44397</v>
      </c>
      <c r="D17455" s="1">
        <f>TIMEVALUE("15:00:29")</f>
        <v>0.62533564814814813</v>
      </c>
      <c r="E17455" s="2">
        <f t="shared" si="1793"/>
        <v>44397</v>
      </c>
      <c r="F17455" s="1">
        <f>TIMEVALUE("15:03:36")</f>
        <v>0.62749999999999995</v>
      </c>
      <c r="G17455" t="s">
        <v>2662</v>
      </c>
      <c r="H17455" t="s">
        <v>20885</v>
      </c>
      <c r="I17455">
        <v>696.72299999999996</v>
      </c>
    </row>
    <row r="17456" spans="1:9" x14ac:dyDescent="0.25">
      <c r="A17456" t="s">
        <v>32470</v>
      </c>
      <c r="B17456">
        <v>13119</v>
      </c>
      <c r="C17456" s="2">
        <f t="shared" si="1792"/>
        <v>44397</v>
      </c>
      <c r="D17456" s="1">
        <f>TIMEVALUE("14:54:25")</f>
        <v>0.62112268518518521</v>
      </c>
      <c r="E17456" s="2">
        <f t="shared" si="1793"/>
        <v>44397</v>
      </c>
      <c r="F17456" s="1">
        <f>TIMEVALUE("14:58:29")</f>
        <v>0.62394675925925924</v>
      </c>
      <c r="G17456" t="s">
        <v>915</v>
      </c>
      <c r="H17456" t="s">
        <v>32471</v>
      </c>
      <c r="I17456">
        <v>699.28399999999999</v>
      </c>
    </row>
    <row r="17457" spans="1:9" x14ac:dyDescent="0.25">
      <c r="A17457" t="s">
        <v>32472</v>
      </c>
      <c r="B17457">
        <v>13119</v>
      </c>
      <c r="C17457" s="2">
        <f t="shared" si="1792"/>
        <v>44397</v>
      </c>
      <c r="D17457" s="1">
        <f>TIMEVALUE("14:50:43")</f>
        <v>0.6185532407407407</v>
      </c>
      <c r="E17457" s="2">
        <f t="shared" si="1793"/>
        <v>44397</v>
      </c>
      <c r="F17457" s="1">
        <f>TIMEVALUE("14:52:51")</f>
        <v>0.62003472222222222</v>
      </c>
      <c r="G17457" t="s">
        <v>416</v>
      </c>
      <c r="H17457" t="s">
        <v>32473</v>
      </c>
      <c r="I17457">
        <v>696.63599999999997</v>
      </c>
    </row>
    <row r="17458" spans="1:9" x14ac:dyDescent="0.25">
      <c r="A17458" t="s">
        <v>32474</v>
      </c>
      <c r="B17458">
        <v>13119</v>
      </c>
      <c r="C17458" s="2">
        <f t="shared" si="1792"/>
        <v>44397</v>
      </c>
      <c r="D17458" s="1">
        <f>TIMEVALUE("14:43:54")</f>
        <v>0.61381944444444447</v>
      </c>
      <c r="E17458" s="2">
        <f t="shared" si="1793"/>
        <v>44397</v>
      </c>
      <c r="F17458" s="1">
        <f>TIMEVALUE("14:48:56")</f>
        <v>0.61731481481481476</v>
      </c>
      <c r="G17458" t="s">
        <v>267</v>
      </c>
      <c r="H17458" t="s">
        <v>28415</v>
      </c>
      <c r="I17458">
        <v>697.53099999999995</v>
      </c>
    </row>
    <row r="17459" spans="1:9" x14ac:dyDescent="0.25">
      <c r="A17459" t="s">
        <v>32475</v>
      </c>
      <c r="B17459">
        <v>13119</v>
      </c>
      <c r="C17459" s="2">
        <f t="shared" si="1792"/>
        <v>44397</v>
      </c>
      <c r="D17459" s="1">
        <f>TIMEVALUE("14:36:37")</f>
        <v>0.60876157407407405</v>
      </c>
      <c r="E17459" s="2">
        <f t="shared" si="1793"/>
        <v>44397</v>
      </c>
      <c r="F17459" s="1">
        <f>TIMEVALUE("14:36:51")</f>
        <v>0.60892361111111115</v>
      </c>
      <c r="G17459" t="s">
        <v>15882</v>
      </c>
      <c r="H17459" t="s">
        <v>3196</v>
      </c>
      <c r="I17459">
        <v>696.029</v>
      </c>
    </row>
    <row r="17460" spans="1:9" x14ac:dyDescent="0.25">
      <c r="A17460" t="s">
        <v>32475</v>
      </c>
      <c r="B17460">
        <v>13119</v>
      </c>
      <c r="C17460" s="2">
        <f t="shared" si="1792"/>
        <v>44397</v>
      </c>
      <c r="D17460" s="1">
        <f>TIMEVALUE("14:41:38")</f>
        <v>0.61224537037037041</v>
      </c>
      <c r="E17460" s="2">
        <f t="shared" si="1793"/>
        <v>44397</v>
      </c>
      <c r="F17460" s="1">
        <f>TIMEVALUE("14:41:38")</f>
        <v>0.61224537037037041</v>
      </c>
      <c r="G17460" t="s">
        <v>162</v>
      </c>
      <c r="H17460" t="s">
        <v>163</v>
      </c>
      <c r="I17460">
        <v>98765432.099000007</v>
      </c>
    </row>
    <row r="17461" spans="1:9" x14ac:dyDescent="0.25">
      <c r="A17461" t="s">
        <v>32475</v>
      </c>
      <c r="B17461">
        <v>13119</v>
      </c>
      <c r="C17461" s="2">
        <f t="shared" si="1792"/>
        <v>44397</v>
      </c>
      <c r="D17461" s="1">
        <f>TIMEVALUE("14:41:38")</f>
        <v>0.61224537037037041</v>
      </c>
      <c r="E17461" s="2">
        <f t="shared" si="1793"/>
        <v>44397</v>
      </c>
      <c r="F17461" s="1">
        <f>TIMEVALUE("14:41:46")</f>
        <v>0.61233796296296295</v>
      </c>
      <c r="G17461" t="s">
        <v>2927</v>
      </c>
      <c r="H17461" t="s">
        <v>14648</v>
      </c>
      <c r="I17461">
        <v>697.06600000000003</v>
      </c>
    </row>
    <row r="17462" spans="1:9" x14ac:dyDescent="0.25">
      <c r="A17462" t="s">
        <v>32476</v>
      </c>
      <c r="B17462">
        <v>13119</v>
      </c>
      <c r="C17462" s="2">
        <f t="shared" si="1792"/>
        <v>44397</v>
      </c>
      <c r="D17462" s="1">
        <f>TIMEVALUE("14:12:18")</f>
        <v>0.59187500000000004</v>
      </c>
      <c r="E17462" s="2">
        <f t="shared" si="1793"/>
        <v>44397</v>
      </c>
      <c r="F17462" s="1">
        <f>TIMEVALUE("14:12:39")</f>
        <v>0.59211805555555552</v>
      </c>
      <c r="G17462" t="s">
        <v>5339</v>
      </c>
      <c r="H17462" t="s">
        <v>27676</v>
      </c>
      <c r="I17462">
        <v>700.23699999999997</v>
      </c>
    </row>
    <row r="17463" spans="1:9" x14ac:dyDescent="0.25">
      <c r="A17463" t="s">
        <v>32477</v>
      </c>
      <c r="B17463">
        <v>13119</v>
      </c>
      <c r="C17463" s="2">
        <f t="shared" si="1792"/>
        <v>44397</v>
      </c>
      <c r="D17463" s="1">
        <f>TIMEVALUE("14:04:27")</f>
        <v>0.58642361111111108</v>
      </c>
      <c r="E17463" s="2">
        <f t="shared" si="1793"/>
        <v>44397</v>
      </c>
      <c r="F17463" s="1">
        <f>TIMEVALUE("14:10:08")</f>
        <v>0.59037037037037032</v>
      </c>
      <c r="G17463" t="s">
        <v>5224</v>
      </c>
      <c r="H17463" t="s">
        <v>32478</v>
      </c>
      <c r="I17463">
        <v>697.39700000000005</v>
      </c>
    </row>
    <row r="17464" spans="1:9" x14ac:dyDescent="0.25">
      <c r="A17464" t="s">
        <v>32479</v>
      </c>
      <c r="B17464">
        <v>13119</v>
      </c>
      <c r="C17464" s="2">
        <f t="shared" si="1792"/>
        <v>44397</v>
      </c>
      <c r="D17464" s="1">
        <f>TIMEVALUE("13:58:30")</f>
        <v>0.58229166666666665</v>
      </c>
      <c r="E17464" s="2">
        <f t="shared" si="1793"/>
        <v>44397</v>
      </c>
      <c r="F17464" s="1">
        <f>TIMEVALUE("14:02:23")</f>
        <v>0.58498842592592593</v>
      </c>
      <c r="G17464" t="s">
        <v>487</v>
      </c>
      <c r="H17464" t="s">
        <v>32480</v>
      </c>
      <c r="I17464">
        <v>697.95</v>
      </c>
    </row>
    <row r="17465" spans="1:9" x14ac:dyDescent="0.25">
      <c r="A17465" t="s">
        <v>32481</v>
      </c>
      <c r="B17465">
        <v>13119</v>
      </c>
      <c r="C17465" s="2">
        <f t="shared" si="1792"/>
        <v>44397</v>
      </c>
      <c r="D17465" s="1">
        <f>TIMEVALUE("13:51:43")</f>
        <v>0.57758101851851851</v>
      </c>
      <c r="E17465" s="2">
        <f t="shared" si="1793"/>
        <v>44397</v>
      </c>
      <c r="F17465" s="1">
        <f>TIMEVALUE("13:56:46")</f>
        <v>0.58108796296296295</v>
      </c>
      <c r="G17465" t="s">
        <v>2606</v>
      </c>
      <c r="H17465" t="s">
        <v>32482</v>
      </c>
      <c r="I17465">
        <v>697.43499999999995</v>
      </c>
    </row>
    <row r="17466" spans="1:9" x14ac:dyDescent="0.25">
      <c r="A17466" t="s">
        <v>32483</v>
      </c>
      <c r="B17466">
        <v>13119</v>
      </c>
      <c r="C17466" s="2">
        <f t="shared" si="1792"/>
        <v>44397</v>
      </c>
      <c r="D17466" s="1">
        <f>TIMEVALUE("13:47:01")</f>
        <v>0.57431712962962966</v>
      </c>
      <c r="E17466" s="2">
        <f t="shared" si="1793"/>
        <v>44397</v>
      </c>
      <c r="F17466" s="1">
        <f>TIMEVALUE("13:49:08")</f>
        <v>0.57578703703703704</v>
      </c>
      <c r="G17466" t="s">
        <v>799</v>
      </c>
      <c r="H17466" t="s">
        <v>32484</v>
      </c>
      <c r="I17466">
        <v>699.92399999999998</v>
      </c>
    </row>
    <row r="17467" spans="1:9" x14ac:dyDescent="0.25">
      <c r="A17467" t="s">
        <v>32485</v>
      </c>
      <c r="B17467">
        <v>13119</v>
      </c>
      <c r="C17467" s="2">
        <f t="shared" ref="C17467:C17498" si="1794">DATEVALUE("2025-07-22")</f>
        <v>44398</v>
      </c>
      <c r="D17467" s="1">
        <f>TIMEVALUE("10:09:05")</f>
        <v>0.42297453703703702</v>
      </c>
      <c r="E17467" s="2">
        <f t="shared" ref="E17467:E17498" si="1795">DATEVALUE("2025-07-22")</f>
        <v>44398</v>
      </c>
      <c r="F17467" s="1">
        <f>TIMEVALUE("10:22:22")</f>
        <v>0.4321990740740741</v>
      </c>
      <c r="G17467" t="s">
        <v>10120</v>
      </c>
      <c r="H17467" t="s">
        <v>32486</v>
      </c>
      <c r="I17467">
        <v>696.46699999999998</v>
      </c>
    </row>
    <row r="17468" spans="1:9" x14ac:dyDescent="0.25">
      <c r="A17468" t="s">
        <v>32487</v>
      </c>
      <c r="B17468">
        <v>13119</v>
      </c>
      <c r="C17468" s="2">
        <f t="shared" si="1794"/>
        <v>44398</v>
      </c>
      <c r="D17468" s="1">
        <f>TIMEVALUE("09:57:53")</f>
        <v>0.41519675925925925</v>
      </c>
      <c r="E17468" s="2">
        <f t="shared" si="1795"/>
        <v>44398</v>
      </c>
      <c r="F17468" s="1">
        <f>TIMEVALUE("10:07:05")</f>
        <v>0.42158564814814814</v>
      </c>
      <c r="G17468" t="s">
        <v>4248</v>
      </c>
      <c r="H17468" t="s">
        <v>28243</v>
      </c>
      <c r="I17468">
        <v>696.23900000000003</v>
      </c>
    </row>
    <row r="17469" spans="1:9" x14ac:dyDescent="0.25">
      <c r="A17469" t="s">
        <v>32488</v>
      </c>
      <c r="B17469">
        <v>13119</v>
      </c>
      <c r="C17469" s="2">
        <f t="shared" si="1794"/>
        <v>44398</v>
      </c>
      <c r="D17469" s="1">
        <f>TIMEVALUE("09:53:24")</f>
        <v>0.41208333333333336</v>
      </c>
      <c r="E17469" s="2">
        <f t="shared" si="1795"/>
        <v>44398</v>
      </c>
      <c r="F17469" s="1">
        <f>TIMEVALUE("09:56:07")</f>
        <v>0.41396990740740741</v>
      </c>
      <c r="G17469" t="s">
        <v>563</v>
      </c>
      <c r="H17469" t="s">
        <v>2897</v>
      </c>
      <c r="I17469">
        <v>700.68</v>
      </c>
    </row>
    <row r="17470" spans="1:9" x14ac:dyDescent="0.25">
      <c r="A17470" t="s">
        <v>32489</v>
      </c>
      <c r="B17470">
        <v>13119</v>
      </c>
      <c r="C17470" s="2">
        <f t="shared" si="1794"/>
        <v>44398</v>
      </c>
      <c r="D17470" s="1">
        <f>TIMEVALUE("09:48:05")</f>
        <v>0.40839120370370369</v>
      </c>
      <c r="E17470" s="2">
        <f t="shared" si="1795"/>
        <v>44398</v>
      </c>
      <c r="F17470" s="1">
        <f>TIMEVALUE("09:51:43")</f>
        <v>0.41091435185185188</v>
      </c>
      <c r="G17470" t="s">
        <v>628</v>
      </c>
      <c r="H17470" t="s">
        <v>30584</v>
      </c>
      <c r="I17470">
        <v>699.077</v>
      </c>
    </row>
    <row r="17471" spans="1:9" x14ac:dyDescent="0.25">
      <c r="A17471" t="s">
        <v>32490</v>
      </c>
      <c r="B17471">
        <v>13119</v>
      </c>
      <c r="C17471" s="2">
        <f t="shared" si="1794"/>
        <v>44398</v>
      </c>
      <c r="D17471" s="1">
        <f>TIMEVALUE("09:36:51")</f>
        <v>0.40059027777777778</v>
      </c>
      <c r="E17471" s="2">
        <f t="shared" si="1795"/>
        <v>44398</v>
      </c>
      <c r="F17471" s="1">
        <f>TIMEVALUE("09:46:07")</f>
        <v>0.40702546296296294</v>
      </c>
      <c r="G17471" t="s">
        <v>1146</v>
      </c>
      <c r="H17471" t="s">
        <v>20820</v>
      </c>
      <c r="I17471">
        <v>696.68399999999997</v>
      </c>
    </row>
    <row r="17472" spans="1:9" x14ac:dyDescent="0.25">
      <c r="A17472" t="s">
        <v>32491</v>
      </c>
      <c r="B17472">
        <v>13119</v>
      </c>
      <c r="C17472" s="2">
        <f t="shared" si="1794"/>
        <v>44398</v>
      </c>
      <c r="D17472" s="1">
        <f>TIMEVALUE("09:30:22")</f>
        <v>0.39608796296296295</v>
      </c>
      <c r="E17472" s="2">
        <f t="shared" si="1795"/>
        <v>44398</v>
      </c>
      <c r="F17472" s="1">
        <f>TIMEVALUE("09:35:11")</f>
        <v>0.3994328703703704</v>
      </c>
      <c r="G17472" t="s">
        <v>3982</v>
      </c>
      <c r="H17472" t="s">
        <v>30097</v>
      </c>
      <c r="I17472">
        <v>698.25300000000004</v>
      </c>
    </row>
    <row r="17473" spans="1:9" x14ac:dyDescent="0.25">
      <c r="A17473" t="s">
        <v>32492</v>
      </c>
      <c r="B17473">
        <v>13119</v>
      </c>
      <c r="C17473" s="2">
        <f t="shared" si="1794"/>
        <v>44398</v>
      </c>
      <c r="D17473" s="1">
        <f>TIMEVALUE("09:23:41")</f>
        <v>0.39144675925925926</v>
      </c>
      <c r="E17473" s="2">
        <f t="shared" si="1795"/>
        <v>44398</v>
      </c>
      <c r="F17473" s="1">
        <f>TIMEVALUE("09:27:58")</f>
        <v>0.3944212962962963</v>
      </c>
      <c r="G17473" t="s">
        <v>449</v>
      </c>
      <c r="H17473" t="s">
        <v>26815</v>
      </c>
      <c r="I17473">
        <v>698.02300000000002</v>
      </c>
    </row>
    <row r="17474" spans="1:9" x14ac:dyDescent="0.25">
      <c r="A17474" t="s">
        <v>32493</v>
      </c>
      <c r="B17474">
        <v>13119</v>
      </c>
      <c r="C17474" s="2">
        <f t="shared" si="1794"/>
        <v>44398</v>
      </c>
      <c r="D17474" s="1">
        <f>TIMEVALUE("09:16:20")</f>
        <v>0.38634259259259257</v>
      </c>
      <c r="E17474" s="2">
        <f t="shared" si="1795"/>
        <v>44398</v>
      </c>
      <c r="F17474" s="1">
        <f>TIMEVALUE("09:21:08")</f>
        <v>0.38967592592592593</v>
      </c>
      <c r="G17474" t="s">
        <v>3420</v>
      </c>
      <c r="H17474" t="s">
        <v>32494</v>
      </c>
      <c r="I17474">
        <v>699.15200000000004</v>
      </c>
    </row>
    <row r="17475" spans="1:9" x14ac:dyDescent="0.25">
      <c r="A17475" t="s">
        <v>32495</v>
      </c>
      <c r="B17475">
        <v>13119</v>
      </c>
      <c r="C17475" s="2">
        <f t="shared" si="1794"/>
        <v>44398</v>
      </c>
      <c r="D17475" s="1">
        <f>TIMEVALUE("09:10:59")</f>
        <v>0.38262731481481482</v>
      </c>
      <c r="E17475" s="2">
        <f t="shared" si="1795"/>
        <v>44398</v>
      </c>
      <c r="F17475" s="1">
        <f>TIMEVALUE("09:12:49")</f>
        <v>0.38390046296296299</v>
      </c>
      <c r="G17475" t="s">
        <v>436</v>
      </c>
      <c r="H17475" t="s">
        <v>5111</v>
      </c>
      <c r="I17475">
        <v>700.27800000000002</v>
      </c>
    </row>
    <row r="17476" spans="1:9" x14ac:dyDescent="0.25">
      <c r="A17476" t="s">
        <v>32496</v>
      </c>
      <c r="B17476">
        <v>13119</v>
      </c>
      <c r="C17476" s="2">
        <f t="shared" si="1794"/>
        <v>44398</v>
      </c>
      <c r="D17476" s="1">
        <f>TIMEVALUE("09:04:13")</f>
        <v>0.37792824074074072</v>
      </c>
      <c r="E17476" s="2">
        <f t="shared" si="1795"/>
        <v>44398</v>
      </c>
      <c r="F17476" s="1">
        <f>TIMEVALUE("09:09:18")</f>
        <v>0.38145833333333334</v>
      </c>
      <c r="G17476" t="s">
        <v>1901</v>
      </c>
      <c r="H17476" t="s">
        <v>2463</v>
      </c>
      <c r="I17476">
        <v>698.10699999999997</v>
      </c>
    </row>
    <row r="17477" spans="1:9" x14ac:dyDescent="0.25">
      <c r="A17477" t="s">
        <v>32497</v>
      </c>
      <c r="B17477">
        <v>13119</v>
      </c>
      <c r="C17477" s="2">
        <f t="shared" si="1794"/>
        <v>44398</v>
      </c>
      <c r="D17477" s="1">
        <f>TIMEVALUE("08:59:02")</f>
        <v>0.37432870370370369</v>
      </c>
      <c r="E17477" s="2">
        <f t="shared" si="1795"/>
        <v>44398</v>
      </c>
      <c r="F17477" s="1">
        <f>TIMEVALUE("09:02:14")</f>
        <v>0.37655092592592593</v>
      </c>
      <c r="G17477" t="s">
        <v>658</v>
      </c>
      <c r="H17477" t="s">
        <v>3795</v>
      </c>
      <c r="I17477">
        <v>698.77200000000005</v>
      </c>
    </row>
    <row r="17478" spans="1:9" x14ac:dyDescent="0.25">
      <c r="A17478" t="s">
        <v>32498</v>
      </c>
      <c r="B17478">
        <v>13119</v>
      </c>
      <c r="C17478" s="2">
        <f t="shared" si="1794"/>
        <v>44398</v>
      </c>
      <c r="D17478" s="1">
        <f>TIMEVALUE("08:53:27")</f>
        <v>0.3704513888888889</v>
      </c>
      <c r="E17478" s="2">
        <f t="shared" si="1795"/>
        <v>44398</v>
      </c>
      <c r="F17478" s="1">
        <f>TIMEVALUE("08:57:23")</f>
        <v>0.37318287037037035</v>
      </c>
      <c r="G17478" t="s">
        <v>619</v>
      </c>
      <c r="H17478" t="s">
        <v>32499</v>
      </c>
      <c r="I17478">
        <v>698.346</v>
      </c>
    </row>
    <row r="17479" spans="1:9" x14ac:dyDescent="0.25">
      <c r="A17479" t="s">
        <v>32500</v>
      </c>
      <c r="B17479">
        <v>13119</v>
      </c>
      <c r="C17479" s="2">
        <f t="shared" si="1794"/>
        <v>44398</v>
      </c>
      <c r="D17479" s="1">
        <f>TIMEVALUE("08:44:05")</f>
        <v>0.36394675925925923</v>
      </c>
      <c r="E17479" s="2">
        <f t="shared" si="1795"/>
        <v>44398</v>
      </c>
      <c r="F17479" s="1">
        <f>TIMEVALUE("08:51:30")</f>
        <v>0.36909722222222224</v>
      </c>
      <c r="G17479" t="s">
        <v>2673</v>
      </c>
      <c r="H17479" t="s">
        <v>3363</v>
      </c>
      <c r="I17479">
        <v>698.12699999999995</v>
      </c>
    </row>
    <row r="17480" spans="1:9" x14ac:dyDescent="0.25">
      <c r="A17480" t="s">
        <v>32501</v>
      </c>
      <c r="B17480">
        <v>13119</v>
      </c>
      <c r="C17480" s="2">
        <f t="shared" si="1794"/>
        <v>44398</v>
      </c>
      <c r="D17480" s="1">
        <f>TIMEVALUE("10:25:29")</f>
        <v>0.43436342592592592</v>
      </c>
      <c r="E17480" s="2">
        <f t="shared" si="1795"/>
        <v>44398</v>
      </c>
      <c r="F17480" s="1">
        <f>TIMEVALUE("10:28:16")</f>
        <v>0.43629629629629629</v>
      </c>
      <c r="G17480" t="s">
        <v>358</v>
      </c>
      <c r="H17480" t="s">
        <v>20236</v>
      </c>
      <c r="I17480">
        <v>699.80200000000002</v>
      </c>
    </row>
    <row r="17481" spans="1:9" x14ac:dyDescent="0.25">
      <c r="A17481" t="s">
        <v>32501</v>
      </c>
      <c r="B17481">
        <v>13119</v>
      </c>
      <c r="C17481" s="2">
        <f t="shared" si="1794"/>
        <v>44398</v>
      </c>
      <c r="D17481" s="1">
        <f>TIMEVALUE("10:38:40")</f>
        <v>0.44351851851851853</v>
      </c>
      <c r="E17481" s="2">
        <f t="shared" si="1795"/>
        <v>44398</v>
      </c>
      <c r="F17481" s="1">
        <f>TIMEVALUE("10:38:40")</f>
        <v>0.44351851851851853</v>
      </c>
      <c r="G17481" t="s">
        <v>162</v>
      </c>
      <c r="H17481" t="s">
        <v>163</v>
      </c>
      <c r="I17481">
        <v>98765432.099000007</v>
      </c>
    </row>
    <row r="17482" spans="1:9" x14ac:dyDescent="0.25">
      <c r="A17482" t="s">
        <v>32501</v>
      </c>
      <c r="B17482">
        <v>13119</v>
      </c>
      <c r="C17482" s="2">
        <f t="shared" si="1794"/>
        <v>44398</v>
      </c>
      <c r="D17482" s="1">
        <f>TIMEVALUE("10:38:42")</f>
        <v>0.44354166666666667</v>
      </c>
      <c r="E17482" s="2">
        <f t="shared" si="1795"/>
        <v>44398</v>
      </c>
      <c r="F17482" s="1">
        <f>TIMEVALUE("10:39:29")</f>
        <v>0.44408564814814816</v>
      </c>
      <c r="G17482" t="s">
        <v>2639</v>
      </c>
      <c r="H17482" t="s">
        <v>32502</v>
      </c>
      <c r="I17482">
        <v>697.33500000000004</v>
      </c>
    </row>
    <row r="17483" spans="1:9" x14ac:dyDescent="0.25">
      <c r="A17483" t="s">
        <v>32503</v>
      </c>
      <c r="B17483">
        <v>13119</v>
      </c>
      <c r="C17483" s="2">
        <f t="shared" si="1794"/>
        <v>44398</v>
      </c>
      <c r="D17483" s="1">
        <f>TIMEVALUE("10:41:14")</f>
        <v>0.44530092592592591</v>
      </c>
      <c r="E17483" s="2">
        <f t="shared" si="1795"/>
        <v>44398</v>
      </c>
      <c r="F17483" s="1">
        <f>TIMEVALUE("10:46:34")</f>
        <v>0.44900462962962961</v>
      </c>
      <c r="G17483" t="s">
        <v>880</v>
      </c>
      <c r="H17483" t="s">
        <v>21473</v>
      </c>
      <c r="I17483">
        <v>699.14800000000002</v>
      </c>
    </row>
    <row r="17484" spans="1:9" x14ac:dyDescent="0.25">
      <c r="A17484" t="s">
        <v>32504</v>
      </c>
      <c r="B17484">
        <v>13119</v>
      </c>
      <c r="C17484" s="2">
        <f t="shared" si="1794"/>
        <v>44398</v>
      </c>
      <c r="D17484" s="1">
        <f>TIMEVALUE("10:48:11")</f>
        <v>0.45012731481481483</v>
      </c>
      <c r="E17484" s="2">
        <f t="shared" si="1795"/>
        <v>44398</v>
      </c>
      <c r="F17484" s="1">
        <f>TIMEVALUE("10:52:16")</f>
        <v>0.45296296296296296</v>
      </c>
      <c r="G17484" t="s">
        <v>2380</v>
      </c>
      <c r="H17484" t="s">
        <v>23723</v>
      </c>
      <c r="I17484">
        <v>699.11900000000003</v>
      </c>
    </row>
    <row r="17485" spans="1:9" x14ac:dyDescent="0.25">
      <c r="A17485" t="s">
        <v>32505</v>
      </c>
      <c r="B17485">
        <v>13119</v>
      </c>
      <c r="C17485" s="2">
        <f t="shared" si="1794"/>
        <v>44398</v>
      </c>
      <c r="D17485" s="1">
        <f>TIMEVALUE("10:53:59")</f>
        <v>0.45415509259259257</v>
      </c>
      <c r="E17485" s="2">
        <f t="shared" si="1795"/>
        <v>44398</v>
      </c>
      <c r="F17485" s="1">
        <f>TIMEVALUE("11:01:40")</f>
        <v>0.45949074074074076</v>
      </c>
      <c r="G17485" t="s">
        <v>4144</v>
      </c>
      <c r="H17485" t="s">
        <v>32506</v>
      </c>
      <c r="I17485">
        <v>697.50300000000004</v>
      </c>
    </row>
    <row r="17486" spans="1:9" x14ac:dyDescent="0.25">
      <c r="A17486" t="s">
        <v>32507</v>
      </c>
      <c r="B17486">
        <v>13119</v>
      </c>
      <c r="C17486" s="2">
        <f t="shared" si="1794"/>
        <v>44398</v>
      </c>
      <c r="D17486" s="1">
        <f>TIMEVALUE("11:03:02")</f>
        <v>0.46043981481481483</v>
      </c>
      <c r="E17486" s="2">
        <f t="shared" si="1795"/>
        <v>44398</v>
      </c>
      <c r="F17486" s="1">
        <f>TIMEVALUE("11:07:51")</f>
        <v>0.46378472222222222</v>
      </c>
      <c r="G17486" t="s">
        <v>3982</v>
      </c>
      <c r="H17486" t="s">
        <v>13682</v>
      </c>
      <c r="I17486">
        <v>697.05799999999999</v>
      </c>
    </row>
    <row r="17487" spans="1:9" x14ac:dyDescent="0.25">
      <c r="A17487" t="s">
        <v>32508</v>
      </c>
      <c r="B17487">
        <v>13119</v>
      </c>
      <c r="C17487" s="2">
        <f t="shared" si="1794"/>
        <v>44398</v>
      </c>
      <c r="D17487" s="1">
        <f>TIMEVALUE("11:09:15")</f>
        <v>0.46475694444444443</v>
      </c>
      <c r="E17487" s="2">
        <f t="shared" si="1795"/>
        <v>44398</v>
      </c>
      <c r="F17487" s="1">
        <f>TIMEVALUE("11:18:30")</f>
        <v>0.47118055555555555</v>
      </c>
      <c r="G17487" t="s">
        <v>318</v>
      </c>
      <c r="H17487" t="s">
        <v>20510</v>
      </c>
      <c r="I17487">
        <v>696.91899999999998</v>
      </c>
    </row>
    <row r="17488" spans="1:9" x14ac:dyDescent="0.25">
      <c r="A17488" t="s">
        <v>32509</v>
      </c>
      <c r="B17488">
        <v>13119</v>
      </c>
      <c r="C17488" s="2">
        <f t="shared" si="1794"/>
        <v>44398</v>
      </c>
      <c r="D17488" s="1">
        <f>TIMEVALUE("16:13:26")</f>
        <v>0.67599537037037039</v>
      </c>
      <c r="E17488" s="2">
        <f t="shared" si="1795"/>
        <v>44398</v>
      </c>
      <c r="F17488" s="1">
        <f>TIMEVALUE("16:13:29")</f>
        <v>0.67603009259259261</v>
      </c>
      <c r="G17488" t="s">
        <v>8908</v>
      </c>
      <c r="H17488" t="s">
        <v>32510</v>
      </c>
      <c r="I17488">
        <v>708.07500000000005</v>
      </c>
    </row>
    <row r="17489" spans="1:9" x14ac:dyDescent="0.25">
      <c r="A17489" t="s">
        <v>32509</v>
      </c>
      <c r="B17489">
        <v>13119</v>
      </c>
      <c r="C17489" s="2">
        <f t="shared" si="1794"/>
        <v>44398</v>
      </c>
      <c r="D17489" s="1">
        <f>TIMEVALUE("16:21:23")</f>
        <v>0.68151620370370369</v>
      </c>
      <c r="E17489" s="2">
        <f t="shared" si="1795"/>
        <v>44398</v>
      </c>
      <c r="F17489" s="1">
        <f>TIMEVALUE("16:21:23")</f>
        <v>0.68151620370370369</v>
      </c>
      <c r="G17489" t="s">
        <v>162</v>
      </c>
      <c r="H17489" t="s">
        <v>163</v>
      </c>
      <c r="I17489">
        <v>98765432.099000007</v>
      </c>
    </row>
    <row r="17490" spans="1:9" x14ac:dyDescent="0.25">
      <c r="A17490" t="s">
        <v>32509</v>
      </c>
      <c r="B17490">
        <v>13119</v>
      </c>
      <c r="C17490" s="2">
        <f t="shared" si="1794"/>
        <v>44398</v>
      </c>
      <c r="D17490" s="1">
        <f>TIMEVALUE("16:21:24")</f>
        <v>0.68152777777777773</v>
      </c>
      <c r="E17490" s="2">
        <f t="shared" si="1795"/>
        <v>44398</v>
      </c>
      <c r="F17490" s="1">
        <f>TIMEVALUE("16:21:46")</f>
        <v>0.68178240740740736</v>
      </c>
      <c r="G17490" t="s">
        <v>8082</v>
      </c>
      <c r="H17490" t="s">
        <v>17047</v>
      </c>
      <c r="I17490">
        <v>699.06</v>
      </c>
    </row>
    <row r="17491" spans="1:9" x14ac:dyDescent="0.25">
      <c r="A17491" t="s">
        <v>32511</v>
      </c>
      <c r="B17491">
        <v>13119</v>
      </c>
      <c r="C17491" s="2">
        <f t="shared" si="1794"/>
        <v>44398</v>
      </c>
      <c r="D17491" s="1">
        <f>TIMEVALUE("11:22:44")</f>
        <v>0.47412037037037036</v>
      </c>
      <c r="E17491" s="2">
        <f t="shared" si="1795"/>
        <v>44398</v>
      </c>
      <c r="F17491" s="1">
        <f>TIMEVALUE("11:29:45")</f>
        <v>0.47899305555555555</v>
      </c>
      <c r="G17491" t="s">
        <v>5314</v>
      </c>
      <c r="H17491" t="s">
        <v>32512</v>
      </c>
      <c r="I17491">
        <v>697.91899999999998</v>
      </c>
    </row>
    <row r="17492" spans="1:9" x14ac:dyDescent="0.25">
      <c r="A17492" t="s">
        <v>32513</v>
      </c>
      <c r="B17492">
        <v>13119</v>
      </c>
      <c r="C17492" s="2">
        <f t="shared" si="1794"/>
        <v>44398</v>
      </c>
      <c r="D17492" s="1">
        <f>TIMEVALUE("11:31:20")</f>
        <v>0.48009259259259257</v>
      </c>
      <c r="E17492" s="2">
        <f t="shared" si="1795"/>
        <v>44398</v>
      </c>
      <c r="F17492" s="1">
        <f>TIMEVALUE("11:35:55")</f>
        <v>0.48327546296296298</v>
      </c>
      <c r="G17492" t="s">
        <v>6560</v>
      </c>
      <c r="H17492" t="s">
        <v>25184</v>
      </c>
      <c r="I17492">
        <v>699.58</v>
      </c>
    </row>
    <row r="17493" spans="1:9" x14ac:dyDescent="0.25">
      <c r="A17493" t="s">
        <v>32514</v>
      </c>
      <c r="B17493">
        <v>13119</v>
      </c>
      <c r="C17493" s="2">
        <f t="shared" si="1794"/>
        <v>44398</v>
      </c>
      <c r="D17493" s="1">
        <f>TIMEVALUE("11:37:21")</f>
        <v>0.48427083333333332</v>
      </c>
      <c r="E17493" s="2">
        <f t="shared" si="1795"/>
        <v>44398</v>
      </c>
      <c r="F17493" s="1">
        <f>TIMEVALUE("11:42:41")</f>
        <v>0.48797453703703703</v>
      </c>
      <c r="G17493" t="s">
        <v>880</v>
      </c>
      <c r="H17493" t="s">
        <v>2499</v>
      </c>
      <c r="I17493">
        <v>698.17399999999998</v>
      </c>
    </row>
    <row r="17494" spans="1:9" x14ac:dyDescent="0.25">
      <c r="A17494" t="s">
        <v>32515</v>
      </c>
      <c r="B17494">
        <v>13119</v>
      </c>
      <c r="C17494" s="2">
        <f t="shared" si="1794"/>
        <v>44398</v>
      </c>
      <c r="D17494" s="1">
        <f>TIMEVALUE("11:44:51")</f>
        <v>0.48947916666666669</v>
      </c>
      <c r="E17494" s="2">
        <f t="shared" si="1795"/>
        <v>44398</v>
      </c>
      <c r="F17494" s="1">
        <f>TIMEVALUE("11:51:27")</f>
        <v>0.49406250000000002</v>
      </c>
      <c r="G17494" t="s">
        <v>2310</v>
      </c>
      <c r="H17494" t="s">
        <v>32516</v>
      </c>
      <c r="I17494">
        <v>697.76800000000003</v>
      </c>
    </row>
    <row r="17495" spans="1:9" x14ac:dyDescent="0.25">
      <c r="A17495" t="s">
        <v>32517</v>
      </c>
      <c r="B17495">
        <v>13119</v>
      </c>
      <c r="C17495" s="2">
        <f t="shared" si="1794"/>
        <v>44398</v>
      </c>
      <c r="D17495" s="1">
        <f>TIMEVALUE("11:54:51")</f>
        <v>0.49642361111111111</v>
      </c>
      <c r="E17495" s="2">
        <f t="shared" si="1795"/>
        <v>44398</v>
      </c>
      <c r="F17495" s="1">
        <f>TIMEVALUE("11:56:18")</f>
        <v>0.49743055555555554</v>
      </c>
      <c r="G17495" t="s">
        <v>2573</v>
      </c>
      <c r="H17495" t="s">
        <v>2655</v>
      </c>
      <c r="I17495">
        <v>699.46299999999997</v>
      </c>
    </row>
    <row r="17496" spans="1:9" x14ac:dyDescent="0.25">
      <c r="A17496" t="s">
        <v>32518</v>
      </c>
      <c r="B17496">
        <v>13119</v>
      </c>
      <c r="C17496" s="2">
        <f t="shared" si="1794"/>
        <v>44398</v>
      </c>
      <c r="D17496" s="1">
        <f>TIMEVALUE("13:21:28")</f>
        <v>0.55657407407407411</v>
      </c>
      <c r="E17496" s="2">
        <f t="shared" si="1795"/>
        <v>44398</v>
      </c>
      <c r="F17496" s="1">
        <f>TIMEVALUE("13:25:16")</f>
        <v>0.55921296296296297</v>
      </c>
      <c r="G17496" t="s">
        <v>245</v>
      </c>
      <c r="H17496" t="s">
        <v>13756</v>
      </c>
      <c r="I17496">
        <v>698.11300000000006</v>
      </c>
    </row>
    <row r="17497" spans="1:9" x14ac:dyDescent="0.25">
      <c r="A17497" t="s">
        <v>32519</v>
      </c>
      <c r="B17497">
        <v>13119</v>
      </c>
      <c r="C17497" s="2">
        <f t="shared" si="1794"/>
        <v>44398</v>
      </c>
      <c r="D17497" s="1">
        <f>TIMEVALUE("14:05:57")</f>
        <v>0.58746527777777779</v>
      </c>
      <c r="E17497" s="2">
        <f t="shared" si="1795"/>
        <v>44398</v>
      </c>
      <c r="F17497" s="1">
        <f>TIMEVALUE("14:24:55")</f>
        <v>0.60063657407407411</v>
      </c>
      <c r="G17497" t="s">
        <v>3497</v>
      </c>
      <c r="H17497" t="s">
        <v>20214</v>
      </c>
      <c r="I17497">
        <v>696.85699999999997</v>
      </c>
    </row>
    <row r="17498" spans="1:9" x14ac:dyDescent="0.25">
      <c r="A17498" t="s">
        <v>32520</v>
      </c>
      <c r="B17498">
        <v>13119</v>
      </c>
      <c r="C17498" s="2">
        <f t="shared" si="1794"/>
        <v>44398</v>
      </c>
      <c r="D17498" s="1">
        <f>TIMEVALUE("14:28:29")</f>
        <v>0.60311342592592587</v>
      </c>
      <c r="E17498" s="2">
        <f t="shared" si="1795"/>
        <v>44398</v>
      </c>
      <c r="F17498" s="1">
        <f>TIMEVALUE("14:34:00")</f>
        <v>0.6069444444444444</v>
      </c>
      <c r="G17498" t="s">
        <v>5160</v>
      </c>
      <c r="H17498" t="s">
        <v>32521</v>
      </c>
      <c r="I17498">
        <v>696.95500000000004</v>
      </c>
    </row>
    <row r="17499" spans="1:9" x14ac:dyDescent="0.25">
      <c r="A17499" t="s">
        <v>32522</v>
      </c>
      <c r="B17499">
        <v>13119</v>
      </c>
      <c r="C17499" s="2">
        <f t="shared" ref="C17499:C17516" si="1796">DATEVALUE("2025-07-22")</f>
        <v>44398</v>
      </c>
      <c r="D17499" s="1">
        <f>TIMEVALUE("14:35:22")</f>
        <v>0.60789351851851847</v>
      </c>
      <c r="E17499" s="2">
        <f t="shared" ref="E17499:E17516" si="1797">DATEVALUE("2025-07-22")</f>
        <v>44398</v>
      </c>
      <c r="F17499" s="1">
        <f>TIMEVALUE("14:36:46")</f>
        <v>0.60886574074074074</v>
      </c>
      <c r="G17499" t="s">
        <v>2344</v>
      </c>
      <c r="H17499" t="s">
        <v>32523</v>
      </c>
      <c r="I17499">
        <v>697.10799999999995</v>
      </c>
    </row>
    <row r="17500" spans="1:9" x14ac:dyDescent="0.25">
      <c r="A17500" t="s">
        <v>32524</v>
      </c>
      <c r="B17500">
        <v>13119</v>
      </c>
      <c r="C17500" s="2">
        <f t="shared" si="1796"/>
        <v>44398</v>
      </c>
      <c r="D17500" s="1">
        <f>TIMEVALUE("14:39:11")</f>
        <v>0.61054398148148148</v>
      </c>
      <c r="E17500" s="2">
        <f t="shared" si="1797"/>
        <v>44398</v>
      </c>
      <c r="F17500" s="1">
        <f>TIMEVALUE("14:40:52")</f>
        <v>0.61171296296296296</v>
      </c>
      <c r="G17500" t="s">
        <v>300</v>
      </c>
      <c r="H17500">
        <v>709</v>
      </c>
      <c r="I17500">
        <v>697.04399999999998</v>
      </c>
    </row>
    <row r="17501" spans="1:9" x14ac:dyDescent="0.25">
      <c r="A17501" t="s">
        <v>32525</v>
      </c>
      <c r="B17501">
        <v>13119</v>
      </c>
      <c r="C17501" s="2">
        <f t="shared" si="1796"/>
        <v>44398</v>
      </c>
      <c r="D17501" s="1">
        <f>TIMEVALUE("14:42:42")</f>
        <v>0.61298611111111112</v>
      </c>
      <c r="E17501" s="2">
        <f t="shared" si="1797"/>
        <v>44398</v>
      </c>
      <c r="F17501" s="1">
        <f>TIMEVALUE("14:49:28")</f>
        <v>0.61768518518518523</v>
      </c>
      <c r="G17501" t="s">
        <v>3007</v>
      </c>
      <c r="H17501" t="s">
        <v>21979</v>
      </c>
      <c r="I17501">
        <v>697.14</v>
      </c>
    </row>
    <row r="17502" spans="1:9" x14ac:dyDescent="0.25">
      <c r="A17502" t="s">
        <v>32526</v>
      </c>
      <c r="B17502">
        <v>13119</v>
      </c>
      <c r="C17502" s="2">
        <f t="shared" si="1796"/>
        <v>44398</v>
      </c>
      <c r="D17502" s="1">
        <f>TIMEVALUE("14:50:57")</f>
        <v>0.61871527777777779</v>
      </c>
      <c r="E17502" s="2">
        <f t="shared" si="1797"/>
        <v>44398</v>
      </c>
      <c r="F17502" s="1">
        <f>TIMEVALUE("14:52:37")</f>
        <v>0.61987268518518523</v>
      </c>
      <c r="G17502" t="s">
        <v>2791</v>
      </c>
      <c r="H17502" t="s">
        <v>32527</v>
      </c>
      <c r="I17502">
        <v>697.27300000000002</v>
      </c>
    </row>
    <row r="17503" spans="1:9" x14ac:dyDescent="0.25">
      <c r="A17503" t="s">
        <v>32528</v>
      </c>
      <c r="B17503">
        <v>13119</v>
      </c>
      <c r="C17503" s="2">
        <f t="shared" si="1796"/>
        <v>44398</v>
      </c>
      <c r="D17503" s="1">
        <f>TIMEVALUE("13:43:33")</f>
        <v>0.57190972222222225</v>
      </c>
      <c r="E17503" s="2">
        <f t="shared" si="1797"/>
        <v>44398</v>
      </c>
      <c r="F17503" s="1">
        <f>TIMEVALUE("13:51:17")</f>
        <v>0.57728009259259261</v>
      </c>
      <c r="G17503" t="s">
        <v>1981</v>
      </c>
      <c r="H17503" t="s">
        <v>21240</v>
      </c>
      <c r="I17503">
        <v>697.19899999999996</v>
      </c>
    </row>
    <row r="17504" spans="1:9" x14ac:dyDescent="0.25">
      <c r="A17504" t="s">
        <v>32529</v>
      </c>
      <c r="B17504">
        <v>13119</v>
      </c>
      <c r="C17504" s="2">
        <f t="shared" si="1796"/>
        <v>44398</v>
      </c>
      <c r="D17504" s="1">
        <f>TIMEVALUE("13:35:00")</f>
        <v>0.56597222222222221</v>
      </c>
      <c r="E17504" s="2">
        <f t="shared" si="1797"/>
        <v>44398</v>
      </c>
      <c r="F17504" s="1">
        <f>TIMEVALUE("13:41:56")</f>
        <v>0.57078703703703704</v>
      </c>
      <c r="G17504" t="s">
        <v>2018</v>
      </c>
      <c r="H17504" t="s">
        <v>22181</v>
      </c>
      <c r="I17504">
        <v>698.05899999999997</v>
      </c>
    </row>
    <row r="17505" spans="1:9" x14ac:dyDescent="0.25">
      <c r="A17505" t="s">
        <v>32530</v>
      </c>
      <c r="B17505">
        <v>13119</v>
      </c>
      <c r="C17505" s="2">
        <f t="shared" si="1796"/>
        <v>44398</v>
      </c>
      <c r="D17505" s="1">
        <f>TIMEVALUE("13:30:34")</f>
        <v>0.56289351851851854</v>
      </c>
      <c r="E17505" s="2">
        <f t="shared" si="1797"/>
        <v>44398</v>
      </c>
      <c r="F17505" s="1">
        <f>TIMEVALUE("13:33:18")</f>
        <v>0.56479166666666669</v>
      </c>
      <c r="G17505" t="s">
        <v>2832</v>
      </c>
      <c r="H17505" t="s">
        <v>32531</v>
      </c>
      <c r="I17505">
        <v>697.41200000000003</v>
      </c>
    </row>
    <row r="17506" spans="1:9" x14ac:dyDescent="0.25">
      <c r="A17506" t="s">
        <v>32532</v>
      </c>
      <c r="B17506">
        <v>13119</v>
      </c>
      <c r="C17506" s="2">
        <f t="shared" si="1796"/>
        <v>44398</v>
      </c>
      <c r="D17506" s="1">
        <f>TIMEVALUE("13:27:25")</f>
        <v>0.56070601851851853</v>
      </c>
      <c r="E17506" s="2">
        <f t="shared" si="1797"/>
        <v>44398</v>
      </c>
      <c r="F17506" s="1">
        <f>TIMEVALUE("13:28:58")</f>
        <v>0.56178240740740737</v>
      </c>
      <c r="G17506" t="s">
        <v>427</v>
      </c>
      <c r="H17506" t="s">
        <v>30044</v>
      </c>
      <c r="I17506">
        <v>697.35400000000004</v>
      </c>
    </row>
    <row r="17507" spans="1:9" x14ac:dyDescent="0.25">
      <c r="A17507" t="s">
        <v>32533</v>
      </c>
      <c r="B17507">
        <v>13119</v>
      </c>
      <c r="C17507" s="2">
        <f t="shared" si="1796"/>
        <v>44398</v>
      </c>
      <c r="D17507" s="1">
        <f>TIMEVALUE("15:18:44")</f>
        <v>0.63800925925925922</v>
      </c>
      <c r="E17507" s="2">
        <f t="shared" si="1797"/>
        <v>44398</v>
      </c>
      <c r="F17507" s="1">
        <f>TIMEVALUE("15:25:43")</f>
        <v>0.64285879629629628</v>
      </c>
      <c r="G17507" t="s">
        <v>4342</v>
      </c>
      <c r="H17507" t="s">
        <v>32534</v>
      </c>
      <c r="I17507">
        <v>696.803</v>
      </c>
    </row>
    <row r="17508" spans="1:9" x14ac:dyDescent="0.25">
      <c r="A17508" t="s">
        <v>32535</v>
      </c>
      <c r="B17508">
        <v>13119</v>
      </c>
      <c r="C17508" s="2">
        <f t="shared" si="1796"/>
        <v>44398</v>
      </c>
      <c r="D17508" s="1">
        <f>TIMEVALUE("15:28:50")</f>
        <v>0.6450231481481481</v>
      </c>
      <c r="E17508" s="2">
        <f t="shared" si="1797"/>
        <v>44398</v>
      </c>
      <c r="F17508" s="1">
        <f>TIMEVALUE("15:33:16")</f>
        <v>0.64810185185185187</v>
      </c>
      <c r="G17508" t="s">
        <v>927</v>
      </c>
      <c r="H17508" t="s">
        <v>32536</v>
      </c>
      <c r="I17508">
        <v>696.84799999999996</v>
      </c>
    </row>
    <row r="17509" spans="1:9" x14ac:dyDescent="0.25">
      <c r="A17509" t="s">
        <v>32537</v>
      </c>
      <c r="B17509">
        <v>13119</v>
      </c>
      <c r="C17509" s="2">
        <f t="shared" si="1796"/>
        <v>44398</v>
      </c>
      <c r="D17509" s="1">
        <f>TIMEVALUE("15:35:07")</f>
        <v>0.64938657407407407</v>
      </c>
      <c r="E17509" s="2">
        <f t="shared" si="1797"/>
        <v>44398</v>
      </c>
      <c r="F17509" s="1">
        <f>TIMEVALUE("15:41:50")</f>
        <v>0.65405092592592595</v>
      </c>
      <c r="G17509" t="s">
        <v>908</v>
      </c>
      <c r="H17509" t="s">
        <v>32538</v>
      </c>
      <c r="I17509">
        <v>699.56</v>
      </c>
    </row>
    <row r="17510" spans="1:9" x14ac:dyDescent="0.25">
      <c r="A17510" t="s">
        <v>32539</v>
      </c>
      <c r="B17510">
        <v>13119</v>
      </c>
      <c r="C17510" s="2">
        <f t="shared" si="1796"/>
        <v>44398</v>
      </c>
      <c r="D17510" s="1">
        <f>TIMEVALUE("15:43:50")</f>
        <v>0.65543981481481484</v>
      </c>
      <c r="E17510" s="2">
        <f t="shared" si="1797"/>
        <v>44398</v>
      </c>
      <c r="F17510" s="1">
        <f>TIMEVALUE("15:48:47")</f>
        <v>0.65887731481481482</v>
      </c>
      <c r="G17510" t="s">
        <v>646</v>
      </c>
      <c r="H17510" t="s">
        <v>28396</v>
      </c>
      <c r="I17510">
        <v>697.13499999999999</v>
      </c>
    </row>
    <row r="17511" spans="1:9" x14ac:dyDescent="0.25">
      <c r="A17511" t="s">
        <v>32540</v>
      </c>
      <c r="B17511">
        <v>13119</v>
      </c>
      <c r="C17511" s="2">
        <f t="shared" si="1796"/>
        <v>44398</v>
      </c>
      <c r="D17511" s="1">
        <f>TIMEVALUE("15:11:57")</f>
        <v>0.63329861111111108</v>
      </c>
      <c r="E17511" s="2">
        <f t="shared" si="1797"/>
        <v>44398</v>
      </c>
      <c r="F17511" s="1">
        <f>TIMEVALUE("15:15:18")</f>
        <v>0.635625</v>
      </c>
      <c r="G17511" t="s">
        <v>124</v>
      </c>
      <c r="H17511" t="s">
        <v>32541</v>
      </c>
      <c r="I17511">
        <v>697.23299999999995</v>
      </c>
    </row>
    <row r="17512" spans="1:9" x14ac:dyDescent="0.25">
      <c r="A17512" t="s">
        <v>32542</v>
      </c>
      <c r="B17512">
        <v>13119</v>
      </c>
      <c r="C17512" s="2">
        <f t="shared" si="1796"/>
        <v>44398</v>
      </c>
      <c r="D17512" s="1">
        <f>TIMEVALUE("15:02:43")</f>
        <v>0.62688657407407411</v>
      </c>
      <c r="E17512" s="2">
        <f t="shared" si="1797"/>
        <v>44398</v>
      </c>
      <c r="F17512" s="1">
        <f>TIMEVALUE("15:10:14")</f>
        <v>0.63210648148148152</v>
      </c>
      <c r="G17512" t="s">
        <v>849</v>
      </c>
      <c r="H17512" t="s">
        <v>19775</v>
      </c>
      <c r="I17512">
        <v>698.73099999999999</v>
      </c>
    </row>
    <row r="17513" spans="1:9" x14ac:dyDescent="0.25">
      <c r="A17513" t="s">
        <v>32543</v>
      </c>
      <c r="B17513">
        <v>13119</v>
      </c>
      <c r="C17513" s="2">
        <f t="shared" si="1796"/>
        <v>44398</v>
      </c>
      <c r="D17513" s="1">
        <f>TIMEVALUE("14:55:22")</f>
        <v>0.62178240740740742</v>
      </c>
      <c r="E17513" s="2">
        <f t="shared" si="1797"/>
        <v>44398</v>
      </c>
      <c r="F17513" s="1">
        <f>TIMEVALUE("14:59:23")</f>
        <v>0.62457175925925923</v>
      </c>
      <c r="G17513" t="s">
        <v>397</v>
      </c>
      <c r="H17513" t="s">
        <v>665</v>
      </c>
      <c r="I17513">
        <v>699.70899999999995</v>
      </c>
    </row>
    <row r="17514" spans="1:9" x14ac:dyDescent="0.25">
      <c r="A17514" t="s">
        <v>32544</v>
      </c>
      <c r="B17514">
        <v>13119</v>
      </c>
      <c r="C17514" s="2">
        <f t="shared" si="1796"/>
        <v>44398</v>
      </c>
      <c r="D17514" s="1">
        <f>TIMEVALUE("15:51:24")</f>
        <v>0.66069444444444447</v>
      </c>
      <c r="E17514" s="2">
        <f t="shared" si="1797"/>
        <v>44398</v>
      </c>
      <c r="F17514" s="1">
        <f>TIMEVALUE("15:55:36")</f>
        <v>0.66361111111111115</v>
      </c>
      <c r="G17514" t="s">
        <v>874</v>
      </c>
      <c r="H17514" t="s">
        <v>32545</v>
      </c>
      <c r="I17514">
        <v>697.78599999999994</v>
      </c>
    </row>
    <row r="17515" spans="1:9" x14ac:dyDescent="0.25">
      <c r="A17515" t="s">
        <v>32546</v>
      </c>
      <c r="B17515">
        <v>13119</v>
      </c>
      <c r="C17515" s="2">
        <f t="shared" si="1796"/>
        <v>44398</v>
      </c>
      <c r="D17515" s="1">
        <f>TIMEVALUE("15:57:10")</f>
        <v>0.66469907407407403</v>
      </c>
      <c r="E17515" s="2">
        <f t="shared" si="1797"/>
        <v>44398</v>
      </c>
      <c r="F17515" s="1">
        <f>TIMEVALUE("15:58:12")</f>
        <v>0.66541666666666666</v>
      </c>
      <c r="G17515" t="s">
        <v>3849</v>
      </c>
      <c r="H17515" t="s">
        <v>553</v>
      </c>
      <c r="I17515">
        <v>697.29399999999998</v>
      </c>
    </row>
    <row r="17516" spans="1:9" x14ac:dyDescent="0.25">
      <c r="A17516" t="s">
        <v>32547</v>
      </c>
      <c r="B17516">
        <v>13119</v>
      </c>
      <c r="C17516" s="2">
        <f t="shared" si="1796"/>
        <v>44398</v>
      </c>
      <c r="D17516" s="1">
        <f>TIMEVALUE("15:59:54")</f>
        <v>0.66659722222222217</v>
      </c>
      <c r="E17516" s="2">
        <f t="shared" si="1797"/>
        <v>44398</v>
      </c>
      <c r="F17516" s="1">
        <f>TIMEVALUE("16:03:12")</f>
        <v>0.66888888888888887</v>
      </c>
      <c r="G17516" t="s">
        <v>631</v>
      </c>
      <c r="H17516" t="s">
        <v>32548</v>
      </c>
      <c r="I17516">
        <v>699.51599999999996</v>
      </c>
    </row>
    <row r="17517" spans="1:9" x14ac:dyDescent="0.25">
      <c r="A17517" t="s">
        <v>32549</v>
      </c>
      <c r="B17517">
        <v>13119</v>
      </c>
      <c r="C17517" s="2">
        <f t="shared" ref="C17517:C17525" si="1798">DATEVALUE("2025-07-23")</f>
        <v>44399</v>
      </c>
      <c r="D17517" s="1">
        <f>TIMEVALUE("08:10:57")</f>
        <v>0.3409375</v>
      </c>
      <c r="E17517" s="2">
        <f t="shared" ref="E17517:E17525" si="1799">DATEVALUE("2025-07-23")</f>
        <v>44399</v>
      </c>
      <c r="F17517" s="1">
        <f>TIMEVALUE("08:16:22")</f>
        <v>0.34469907407407407</v>
      </c>
      <c r="G17517" t="s">
        <v>1955</v>
      </c>
      <c r="H17517" t="s">
        <v>23287</v>
      </c>
      <c r="I17517">
        <v>698.66600000000005</v>
      </c>
    </row>
    <row r="17518" spans="1:9" x14ac:dyDescent="0.25">
      <c r="A17518" t="s">
        <v>32550</v>
      </c>
      <c r="B17518">
        <v>13119</v>
      </c>
      <c r="C17518" s="2">
        <f t="shared" si="1798"/>
        <v>44399</v>
      </c>
      <c r="D17518" s="1">
        <f>TIMEVALUE("08:18:01")</f>
        <v>0.34584490740740742</v>
      </c>
      <c r="E17518" s="2">
        <f t="shared" si="1799"/>
        <v>44399</v>
      </c>
      <c r="F17518" s="1">
        <f>TIMEVALUE("08:22:08")</f>
        <v>0.34870370370370368</v>
      </c>
      <c r="G17518" t="s">
        <v>230</v>
      </c>
      <c r="H17518" t="s">
        <v>23819</v>
      </c>
      <c r="I17518">
        <v>696.98500000000001</v>
      </c>
    </row>
    <row r="17519" spans="1:9" x14ac:dyDescent="0.25">
      <c r="A17519" t="s">
        <v>32551</v>
      </c>
      <c r="B17519">
        <v>13119</v>
      </c>
      <c r="C17519" s="2">
        <f t="shared" si="1798"/>
        <v>44399</v>
      </c>
      <c r="D17519" s="1">
        <f>TIMEVALUE("09:23:14")</f>
        <v>0.39113425925925926</v>
      </c>
      <c r="E17519" s="2">
        <f t="shared" si="1799"/>
        <v>44399</v>
      </c>
      <c r="F17519" s="1">
        <f>TIMEVALUE("09:26:09")</f>
        <v>0.39315972222222223</v>
      </c>
      <c r="G17519" t="s">
        <v>2406</v>
      </c>
      <c r="H17519" t="s">
        <v>32552</v>
      </c>
      <c r="I17519">
        <v>697.17600000000004</v>
      </c>
    </row>
    <row r="17520" spans="1:9" x14ac:dyDescent="0.25">
      <c r="A17520" t="s">
        <v>32553</v>
      </c>
      <c r="B17520">
        <v>13119</v>
      </c>
      <c r="C17520" s="2">
        <f t="shared" si="1798"/>
        <v>44399</v>
      </c>
      <c r="D17520" s="1">
        <f>TIMEVALUE("09:14:30")</f>
        <v>0.38506944444444446</v>
      </c>
      <c r="E17520" s="2">
        <f t="shared" si="1799"/>
        <v>44399</v>
      </c>
      <c r="F17520" s="1">
        <f>TIMEVALUE("09:20:57")</f>
        <v>0.38954861111111111</v>
      </c>
      <c r="G17520" t="s">
        <v>6170</v>
      </c>
      <c r="H17520" t="s">
        <v>12541</v>
      </c>
      <c r="I17520">
        <v>696.96299999999997</v>
      </c>
    </row>
    <row r="17521" spans="1:9" x14ac:dyDescent="0.25">
      <c r="A17521" t="s">
        <v>32554</v>
      </c>
      <c r="B17521">
        <v>13119</v>
      </c>
      <c r="C17521" s="2">
        <f t="shared" si="1798"/>
        <v>44399</v>
      </c>
      <c r="D17521" s="1">
        <f>TIMEVALUE("09:06:42")</f>
        <v>0.37965277777777778</v>
      </c>
      <c r="E17521" s="2">
        <f t="shared" si="1799"/>
        <v>44399</v>
      </c>
      <c r="F17521" s="1">
        <f>TIMEVALUE("09:12:41")</f>
        <v>0.3838078703703704</v>
      </c>
      <c r="G17521" t="s">
        <v>4162</v>
      </c>
      <c r="H17521" t="s">
        <v>14440</v>
      </c>
      <c r="I17521">
        <v>697.26300000000003</v>
      </c>
    </row>
    <row r="17522" spans="1:9" x14ac:dyDescent="0.25">
      <c r="A17522" t="s">
        <v>32555</v>
      </c>
      <c r="B17522">
        <v>13119</v>
      </c>
      <c r="C17522" s="2">
        <f t="shared" si="1798"/>
        <v>44399</v>
      </c>
      <c r="D17522" s="1">
        <f>TIMEVALUE("08:47:28")</f>
        <v>0.36629629629629629</v>
      </c>
      <c r="E17522" s="2">
        <f t="shared" si="1799"/>
        <v>44399</v>
      </c>
      <c r="F17522" s="1">
        <f>TIMEVALUE("09:04:06")</f>
        <v>0.37784722222222222</v>
      </c>
      <c r="G17522" t="s">
        <v>27646</v>
      </c>
      <c r="H17522" t="s">
        <v>20082</v>
      </c>
      <c r="I17522">
        <v>699.12900000000002</v>
      </c>
    </row>
    <row r="17523" spans="1:9" x14ac:dyDescent="0.25">
      <c r="A17523" t="s">
        <v>32556</v>
      </c>
      <c r="B17523">
        <v>13119</v>
      </c>
      <c r="C17523" s="2">
        <f t="shared" si="1798"/>
        <v>44399</v>
      </c>
      <c r="D17523" s="1">
        <f>TIMEVALUE("08:39:19")</f>
        <v>0.36063657407407407</v>
      </c>
      <c r="E17523" s="2">
        <f t="shared" si="1799"/>
        <v>44399</v>
      </c>
      <c r="F17523" s="1">
        <f>TIMEVALUE("08:45:22")</f>
        <v>0.36483796296296295</v>
      </c>
      <c r="G17523" t="s">
        <v>179</v>
      </c>
      <c r="H17523" t="s">
        <v>28382</v>
      </c>
      <c r="I17523">
        <v>697.44200000000001</v>
      </c>
    </row>
    <row r="17524" spans="1:9" x14ac:dyDescent="0.25">
      <c r="A17524" t="s">
        <v>32557</v>
      </c>
      <c r="B17524">
        <v>13119</v>
      </c>
      <c r="C17524" s="2">
        <f t="shared" si="1798"/>
        <v>44399</v>
      </c>
      <c r="D17524" s="1">
        <f>TIMEVALUE("08:30:44")</f>
        <v>0.35467592592592595</v>
      </c>
      <c r="E17524" s="2">
        <f t="shared" si="1799"/>
        <v>44399</v>
      </c>
      <c r="F17524" s="1">
        <f>TIMEVALUE("08:37:06")</f>
        <v>0.35909722222222223</v>
      </c>
      <c r="G17524" t="s">
        <v>3567</v>
      </c>
      <c r="H17524" t="s">
        <v>3439</v>
      </c>
      <c r="I17524">
        <v>697.47</v>
      </c>
    </row>
    <row r="17525" spans="1:9" x14ac:dyDescent="0.25">
      <c r="A17525" t="s">
        <v>32558</v>
      </c>
      <c r="B17525">
        <v>13119</v>
      </c>
      <c r="C17525" s="2">
        <f t="shared" si="1798"/>
        <v>44399</v>
      </c>
      <c r="D17525" s="1">
        <f>TIMEVALUE("08:25:22")</f>
        <v>0.35094907407407405</v>
      </c>
      <c r="E17525" s="2">
        <f t="shared" si="1799"/>
        <v>44399</v>
      </c>
      <c r="F17525" s="1">
        <f>TIMEVALUE("08:28:55")</f>
        <v>0.35341435185185183</v>
      </c>
      <c r="G17525" t="s">
        <v>3107</v>
      </c>
      <c r="H17525" t="s">
        <v>32559</v>
      </c>
      <c r="I17525">
        <v>698.61099999999999</v>
      </c>
    </row>
    <row r="17526" spans="1:9" x14ac:dyDescent="0.25">
      <c r="A17526" t="s">
        <v>32560</v>
      </c>
      <c r="B17526">
        <v>13119</v>
      </c>
      <c r="C17526" s="2">
        <f>DATEVALUE("2025-07-22")</f>
        <v>44398</v>
      </c>
      <c r="D17526" s="1">
        <f>TIMEVALUE("16:06:05")</f>
        <v>0.6708912037037037</v>
      </c>
      <c r="E17526" s="2">
        <f>DATEVALUE("2025-07-22")</f>
        <v>44398</v>
      </c>
      <c r="F17526" s="1">
        <f>TIMEVALUE("16:09:40")</f>
        <v>0.67337962962962961</v>
      </c>
      <c r="G17526" t="s">
        <v>991</v>
      </c>
      <c r="H17526" t="s">
        <v>23545</v>
      </c>
      <c r="I17526">
        <v>697.69600000000003</v>
      </c>
    </row>
    <row r="17527" spans="1:9" x14ac:dyDescent="0.25">
      <c r="A17527" t="s">
        <v>32561</v>
      </c>
      <c r="B17527">
        <v>13119</v>
      </c>
      <c r="C17527" s="2">
        <f t="shared" ref="C17527:C17550" si="1800">DATEVALUE("2025-07-23")</f>
        <v>44399</v>
      </c>
      <c r="D17527" s="1">
        <f>TIMEVALUE("14:51:30")</f>
        <v>0.61909722222222219</v>
      </c>
      <c r="E17527" s="2">
        <f t="shared" ref="E17527:E17550" si="1801">DATEVALUE("2025-07-23")</f>
        <v>44399</v>
      </c>
      <c r="F17527" s="1">
        <f>TIMEVALUE("15:03:22")</f>
        <v>0.62733796296296296</v>
      </c>
      <c r="G17527" t="s">
        <v>3751</v>
      </c>
      <c r="H17527" t="s">
        <v>32562</v>
      </c>
      <c r="I17527">
        <v>697.827</v>
      </c>
    </row>
    <row r="17528" spans="1:9" x14ac:dyDescent="0.25">
      <c r="A17528" t="s">
        <v>32563</v>
      </c>
      <c r="B17528">
        <v>13119</v>
      </c>
      <c r="C17528" s="2">
        <f t="shared" si="1800"/>
        <v>44399</v>
      </c>
      <c r="D17528" s="1">
        <f>TIMEVALUE("15:05:46")</f>
        <v>0.62900462962962966</v>
      </c>
      <c r="E17528" s="2">
        <f t="shared" si="1801"/>
        <v>44399</v>
      </c>
      <c r="F17528" s="1">
        <f>TIMEVALUE("15:16:09")</f>
        <v>0.63621527777777775</v>
      </c>
      <c r="G17528" t="s">
        <v>767</v>
      </c>
      <c r="H17528" t="s">
        <v>2561</v>
      </c>
      <c r="I17528">
        <v>699.72400000000005</v>
      </c>
    </row>
    <row r="17529" spans="1:9" x14ac:dyDescent="0.25">
      <c r="A17529" t="s">
        <v>32564</v>
      </c>
      <c r="B17529">
        <v>13119</v>
      </c>
      <c r="C17529" s="2">
        <f t="shared" si="1800"/>
        <v>44399</v>
      </c>
      <c r="D17529" s="1">
        <f>TIMEVALUE("15:18:31")</f>
        <v>0.63785879629629627</v>
      </c>
      <c r="E17529" s="2">
        <f t="shared" si="1801"/>
        <v>44399</v>
      </c>
      <c r="F17529" s="1">
        <f>TIMEVALUE("15:29:41")</f>
        <v>0.64561342592592597</v>
      </c>
      <c r="G17529" t="s">
        <v>1669</v>
      </c>
      <c r="H17529" t="s">
        <v>13695</v>
      </c>
      <c r="I17529">
        <v>696.88699999999994</v>
      </c>
    </row>
    <row r="17530" spans="1:9" x14ac:dyDescent="0.25">
      <c r="A17530" t="s">
        <v>32565</v>
      </c>
      <c r="B17530">
        <v>13119</v>
      </c>
      <c r="C17530" s="2">
        <f t="shared" si="1800"/>
        <v>44399</v>
      </c>
      <c r="D17530" s="1">
        <f>TIMEVALUE("15:32:39")</f>
        <v>0.6476736111111111</v>
      </c>
      <c r="E17530" s="2">
        <f t="shared" si="1801"/>
        <v>44399</v>
      </c>
      <c r="F17530" s="1">
        <f>TIMEVALUE("15:43:00")</f>
        <v>0.65486111111111112</v>
      </c>
      <c r="G17530" t="s">
        <v>3703</v>
      </c>
      <c r="H17530" t="s">
        <v>6214</v>
      </c>
      <c r="I17530">
        <v>696.74599999999998</v>
      </c>
    </row>
    <row r="17531" spans="1:9" x14ac:dyDescent="0.25">
      <c r="A17531" t="s">
        <v>32566</v>
      </c>
      <c r="B17531">
        <v>13119</v>
      </c>
      <c r="C17531" s="2">
        <f t="shared" si="1800"/>
        <v>44399</v>
      </c>
      <c r="D17531" s="1">
        <f>TIMEVALUE("15:45:08")</f>
        <v>0.65634259259259264</v>
      </c>
      <c r="E17531" s="2">
        <f t="shared" si="1801"/>
        <v>44399</v>
      </c>
      <c r="F17531" s="1">
        <f>TIMEVALUE("15:51:05")</f>
        <v>0.66047453703703707</v>
      </c>
      <c r="G17531" t="s">
        <v>4125</v>
      </c>
      <c r="H17531" t="s">
        <v>32567</v>
      </c>
      <c r="I17531">
        <v>696.79</v>
      </c>
    </row>
    <row r="17532" spans="1:9" x14ac:dyDescent="0.25">
      <c r="A17532" t="s">
        <v>32568</v>
      </c>
      <c r="B17532">
        <v>13119</v>
      </c>
      <c r="C17532" s="2">
        <f t="shared" si="1800"/>
        <v>44399</v>
      </c>
      <c r="D17532" s="1">
        <f>TIMEVALUE("15:53:14")</f>
        <v>0.66196759259259264</v>
      </c>
      <c r="E17532" s="2">
        <f t="shared" si="1801"/>
        <v>44399</v>
      </c>
      <c r="F17532" s="1">
        <f>TIMEVALUE("15:59:13")</f>
        <v>0.66612268518518514</v>
      </c>
      <c r="G17532" t="s">
        <v>4162</v>
      </c>
      <c r="H17532" t="s">
        <v>3811</v>
      </c>
      <c r="I17532">
        <v>697.25400000000002</v>
      </c>
    </row>
    <row r="17533" spans="1:9" x14ac:dyDescent="0.25">
      <c r="A17533" t="s">
        <v>32569</v>
      </c>
      <c r="B17533">
        <v>13119</v>
      </c>
      <c r="C17533" s="2">
        <f t="shared" si="1800"/>
        <v>44399</v>
      </c>
      <c r="D17533" s="1">
        <f>TIMEVALUE("16:01:42")</f>
        <v>0.66784722222222226</v>
      </c>
      <c r="E17533" s="2">
        <f t="shared" si="1801"/>
        <v>44399</v>
      </c>
      <c r="F17533" s="1">
        <f>TIMEVALUE("16:06:27")</f>
        <v>0.67114583333333333</v>
      </c>
      <c r="G17533" t="s">
        <v>70</v>
      </c>
      <c r="H17533" t="s">
        <v>32570</v>
      </c>
      <c r="I17533">
        <v>697.69</v>
      </c>
    </row>
    <row r="17534" spans="1:9" x14ac:dyDescent="0.25">
      <c r="A17534" t="s">
        <v>32571</v>
      </c>
      <c r="B17534">
        <v>13119</v>
      </c>
      <c r="C17534" s="2">
        <f t="shared" si="1800"/>
        <v>44399</v>
      </c>
      <c r="D17534" s="1">
        <f>TIMEVALUE("16:08:29")</f>
        <v>0.6725578703703704</v>
      </c>
      <c r="E17534" s="2">
        <f t="shared" si="1801"/>
        <v>44399</v>
      </c>
      <c r="F17534" s="1">
        <f>TIMEVALUE("16:14:35")</f>
        <v>0.67679398148148151</v>
      </c>
      <c r="G17534" t="s">
        <v>5903</v>
      </c>
      <c r="H17534" t="s">
        <v>28434</v>
      </c>
      <c r="I17534">
        <v>697.702</v>
      </c>
    </row>
    <row r="17535" spans="1:9" x14ac:dyDescent="0.25">
      <c r="A17535" t="s">
        <v>32572</v>
      </c>
      <c r="B17535">
        <v>13119</v>
      </c>
      <c r="C17535" s="2">
        <f t="shared" si="1800"/>
        <v>44399</v>
      </c>
      <c r="D17535" s="1">
        <f>TIMEVALUE("16:16:01")</f>
        <v>0.67778935185185185</v>
      </c>
      <c r="E17535" s="2">
        <f t="shared" si="1801"/>
        <v>44399</v>
      </c>
      <c r="F17535" s="1">
        <f>TIMEVALUE("16:19:27")</f>
        <v>0.68017361111111108</v>
      </c>
      <c r="G17535" t="s">
        <v>1023</v>
      </c>
      <c r="H17535" t="s">
        <v>27667</v>
      </c>
      <c r="I17535">
        <v>698.39200000000005</v>
      </c>
    </row>
    <row r="17536" spans="1:9" x14ac:dyDescent="0.25">
      <c r="A17536" t="s">
        <v>32573</v>
      </c>
      <c r="B17536">
        <v>13119</v>
      </c>
      <c r="C17536" s="2">
        <f t="shared" si="1800"/>
        <v>44399</v>
      </c>
      <c r="D17536" s="1">
        <f>TIMEVALUE("14:34:22")</f>
        <v>0.60719907407407403</v>
      </c>
      <c r="E17536" s="2">
        <f t="shared" si="1801"/>
        <v>44399</v>
      </c>
      <c r="F17536" s="1">
        <f>TIMEVALUE("14:45:57")</f>
        <v>0.61524305555555558</v>
      </c>
      <c r="G17536" t="s">
        <v>6309</v>
      </c>
      <c r="H17536" t="s">
        <v>2567</v>
      </c>
      <c r="I17536">
        <v>696.96600000000001</v>
      </c>
    </row>
    <row r="17537" spans="1:9" x14ac:dyDescent="0.25">
      <c r="A17537" t="s">
        <v>32574</v>
      </c>
      <c r="B17537">
        <v>13119</v>
      </c>
      <c r="C17537" s="2">
        <f t="shared" si="1800"/>
        <v>44399</v>
      </c>
      <c r="D17537" s="1">
        <f>TIMEVALUE("14:20:38")</f>
        <v>0.59766203703703702</v>
      </c>
      <c r="E17537" s="2">
        <f t="shared" si="1801"/>
        <v>44399</v>
      </c>
      <c r="F17537" s="1">
        <f>TIMEVALUE("14:31:07")</f>
        <v>0.60494212962962968</v>
      </c>
      <c r="G17537" t="s">
        <v>7364</v>
      </c>
      <c r="H17537" t="s">
        <v>32575</v>
      </c>
      <c r="I17537">
        <v>697.68</v>
      </c>
    </row>
    <row r="17538" spans="1:9" x14ac:dyDescent="0.25">
      <c r="A17538" t="s">
        <v>32576</v>
      </c>
      <c r="B17538">
        <v>13119</v>
      </c>
      <c r="C17538" s="2">
        <f t="shared" si="1800"/>
        <v>44399</v>
      </c>
      <c r="D17538" s="1">
        <f>TIMEVALUE("14:08:17")</f>
        <v>0.58908564814814812</v>
      </c>
      <c r="E17538" s="2">
        <f t="shared" si="1801"/>
        <v>44399</v>
      </c>
      <c r="F17538" s="1">
        <f>TIMEVALUE("14:17:10")</f>
        <v>0.59525462962962961</v>
      </c>
      <c r="G17538" t="s">
        <v>720</v>
      </c>
      <c r="H17538" t="s">
        <v>28434</v>
      </c>
      <c r="I17538">
        <v>697.78200000000004</v>
      </c>
    </row>
    <row r="17539" spans="1:9" x14ac:dyDescent="0.25">
      <c r="A17539" t="s">
        <v>32577</v>
      </c>
      <c r="B17539">
        <v>13119</v>
      </c>
      <c r="C17539" s="2">
        <f t="shared" si="1800"/>
        <v>44399</v>
      </c>
      <c r="D17539" s="1">
        <f>TIMEVALUE("13:12:45")</f>
        <v>0.55052083333333335</v>
      </c>
      <c r="E17539" s="2">
        <f t="shared" si="1801"/>
        <v>44399</v>
      </c>
      <c r="F17539" s="1">
        <f>TIMEVALUE("13:13:48")</f>
        <v>0.55125000000000002</v>
      </c>
      <c r="G17539" t="s">
        <v>346</v>
      </c>
      <c r="H17539" t="s">
        <v>22803</v>
      </c>
      <c r="I17539">
        <v>699.32299999999998</v>
      </c>
    </row>
    <row r="17540" spans="1:9" x14ac:dyDescent="0.25">
      <c r="A17540" t="s">
        <v>32578</v>
      </c>
      <c r="B17540">
        <v>13119</v>
      </c>
      <c r="C17540" s="2">
        <f t="shared" si="1800"/>
        <v>44399</v>
      </c>
      <c r="D17540" s="1">
        <f>TIMEVALUE("09:30:54")</f>
        <v>0.39645833333333336</v>
      </c>
      <c r="E17540" s="2">
        <f t="shared" si="1801"/>
        <v>44399</v>
      </c>
      <c r="F17540" s="1">
        <f>TIMEVALUE("09:36:03")</f>
        <v>0.40003472222222225</v>
      </c>
      <c r="G17540" t="s">
        <v>2659</v>
      </c>
      <c r="H17540" t="s">
        <v>32579</v>
      </c>
      <c r="I17540">
        <v>697.36699999999996</v>
      </c>
    </row>
    <row r="17541" spans="1:9" x14ac:dyDescent="0.25">
      <c r="A17541" t="s">
        <v>32580</v>
      </c>
      <c r="B17541">
        <v>13119</v>
      </c>
      <c r="C17541" s="2">
        <f t="shared" si="1800"/>
        <v>44399</v>
      </c>
      <c r="D17541" s="1">
        <f>TIMEVALUE("09:38:08")</f>
        <v>0.40148148148148149</v>
      </c>
      <c r="E17541" s="2">
        <f t="shared" si="1801"/>
        <v>44399</v>
      </c>
      <c r="F17541" s="1">
        <f>TIMEVALUE("09:52:38")</f>
        <v>0.4115509259259259</v>
      </c>
      <c r="G17541" t="s">
        <v>3515</v>
      </c>
      <c r="H17541" t="s">
        <v>30957</v>
      </c>
      <c r="I17541">
        <v>697.04100000000005</v>
      </c>
    </row>
    <row r="17542" spans="1:9" x14ac:dyDescent="0.25">
      <c r="A17542" t="s">
        <v>32581</v>
      </c>
      <c r="B17542">
        <v>13119</v>
      </c>
      <c r="C17542" s="2">
        <f t="shared" si="1800"/>
        <v>44399</v>
      </c>
      <c r="D17542" s="1">
        <f>TIMEVALUE("10:17:38")</f>
        <v>0.42891203703703706</v>
      </c>
      <c r="E17542" s="2">
        <f t="shared" si="1801"/>
        <v>44399</v>
      </c>
      <c r="F17542" s="1">
        <f>TIMEVALUE("10:45:04")</f>
        <v>0.44796296296296295</v>
      </c>
      <c r="G17542" t="s">
        <v>32582</v>
      </c>
      <c r="H17542" t="s">
        <v>32583</v>
      </c>
      <c r="I17542">
        <v>697.08799999999997</v>
      </c>
    </row>
    <row r="17543" spans="1:9" x14ac:dyDescent="0.25">
      <c r="A17543" t="s">
        <v>32584</v>
      </c>
      <c r="B17543">
        <v>13119</v>
      </c>
      <c r="C17543" s="2">
        <f t="shared" si="1800"/>
        <v>44399</v>
      </c>
      <c r="D17543" s="1">
        <f>TIMEVALUE("10:47:15")</f>
        <v>0.44947916666666665</v>
      </c>
      <c r="E17543" s="2">
        <f t="shared" si="1801"/>
        <v>44399</v>
      </c>
      <c r="F17543" s="1">
        <f>TIMEVALUE("10:57:38")</f>
        <v>0.4566898148148148</v>
      </c>
      <c r="G17543" t="s">
        <v>767</v>
      </c>
      <c r="H17543" t="s">
        <v>32585</v>
      </c>
      <c r="I17543">
        <v>697.58900000000006</v>
      </c>
    </row>
    <row r="17544" spans="1:9" x14ac:dyDescent="0.25">
      <c r="A17544" t="s">
        <v>32586</v>
      </c>
      <c r="B17544">
        <v>13119</v>
      </c>
      <c r="C17544" s="2">
        <f t="shared" si="1800"/>
        <v>44399</v>
      </c>
      <c r="D17544" s="1">
        <f>TIMEVALUE("10:59:38")</f>
        <v>0.45807870370370368</v>
      </c>
      <c r="E17544" s="2">
        <f t="shared" si="1801"/>
        <v>44399</v>
      </c>
      <c r="F17544" s="1">
        <f>TIMEVALUE("11:04:35")</f>
        <v>0.46151620370370372</v>
      </c>
      <c r="G17544" t="s">
        <v>646</v>
      </c>
      <c r="H17544" t="s">
        <v>32587</v>
      </c>
      <c r="I17544">
        <v>697.15200000000004</v>
      </c>
    </row>
    <row r="17545" spans="1:9" x14ac:dyDescent="0.25">
      <c r="A17545" t="s">
        <v>32588</v>
      </c>
      <c r="B17545">
        <v>13119</v>
      </c>
      <c r="C17545" s="2">
        <f t="shared" si="1800"/>
        <v>44399</v>
      </c>
      <c r="D17545" s="1">
        <f>TIMEVALUE("11:06:11")</f>
        <v>0.46262731481481484</v>
      </c>
      <c r="E17545" s="2">
        <f t="shared" si="1801"/>
        <v>44399</v>
      </c>
      <c r="F17545" s="1">
        <f>TIMEVALUE("11:17:28")</f>
        <v>0.47046296296296297</v>
      </c>
      <c r="G17545" t="s">
        <v>1611</v>
      </c>
      <c r="H17545" t="s">
        <v>32589</v>
      </c>
      <c r="I17545">
        <v>697.78599999999994</v>
      </c>
    </row>
    <row r="17546" spans="1:9" x14ac:dyDescent="0.25">
      <c r="A17546" t="s">
        <v>32590</v>
      </c>
      <c r="B17546">
        <v>13119</v>
      </c>
      <c r="C17546" s="2">
        <f t="shared" si="1800"/>
        <v>44399</v>
      </c>
      <c r="D17546" s="1">
        <f>TIMEVALUE("11:20:13")</f>
        <v>0.47237268518518516</v>
      </c>
      <c r="E17546" s="2">
        <f t="shared" si="1801"/>
        <v>44399</v>
      </c>
      <c r="F17546" s="1">
        <f>TIMEVALUE("11:31:57")</f>
        <v>0.48052083333333334</v>
      </c>
      <c r="G17546" t="s">
        <v>2527</v>
      </c>
      <c r="H17546" t="s">
        <v>2241</v>
      </c>
      <c r="I17546">
        <v>697.17600000000004</v>
      </c>
    </row>
    <row r="17547" spans="1:9" x14ac:dyDescent="0.25">
      <c r="A17547" t="s">
        <v>32591</v>
      </c>
      <c r="B17547">
        <v>13119</v>
      </c>
      <c r="C17547" s="2">
        <f t="shared" si="1800"/>
        <v>44399</v>
      </c>
      <c r="D17547" s="1">
        <f>TIMEVALUE("11:34:09")</f>
        <v>0.48204861111111114</v>
      </c>
      <c r="E17547" s="2">
        <f t="shared" si="1801"/>
        <v>44399</v>
      </c>
      <c r="F17547" s="1">
        <f>TIMEVALUE("11:48:47")</f>
        <v>0.49221064814814813</v>
      </c>
      <c r="G17547" t="s">
        <v>32592</v>
      </c>
      <c r="H17547" t="s">
        <v>27380</v>
      </c>
      <c r="I17547">
        <v>698.93499999999995</v>
      </c>
    </row>
    <row r="17548" spans="1:9" x14ac:dyDescent="0.25">
      <c r="A17548" t="s">
        <v>32593</v>
      </c>
      <c r="B17548">
        <v>13119</v>
      </c>
      <c r="C17548" s="2">
        <f t="shared" si="1800"/>
        <v>44399</v>
      </c>
      <c r="D17548" s="1">
        <f>TIMEVALUE("11:51:20")</f>
        <v>0.49398148148148147</v>
      </c>
      <c r="E17548" s="2">
        <f t="shared" si="1801"/>
        <v>44399</v>
      </c>
      <c r="F17548" s="1">
        <f>TIMEVALUE("11:54:37")</f>
        <v>0.49626157407407406</v>
      </c>
      <c r="G17548" t="s">
        <v>1018</v>
      </c>
      <c r="H17548" t="s">
        <v>6245</v>
      </c>
      <c r="I17548">
        <v>698.98599999999999</v>
      </c>
    </row>
    <row r="17549" spans="1:9" x14ac:dyDescent="0.25">
      <c r="A17549" t="s">
        <v>32593</v>
      </c>
      <c r="B17549">
        <v>13119</v>
      </c>
      <c r="C17549" s="2">
        <f t="shared" si="1800"/>
        <v>44399</v>
      </c>
      <c r="D17549" s="1">
        <f>TIMEVALUE("12:53:17")</f>
        <v>0.53700231481481486</v>
      </c>
      <c r="E17549" s="2">
        <f t="shared" si="1801"/>
        <v>44399</v>
      </c>
      <c r="F17549" s="1">
        <f>TIMEVALUE("12:53:17")</f>
        <v>0.53700231481481486</v>
      </c>
      <c r="G17549" t="s">
        <v>162</v>
      </c>
      <c r="H17549" t="s">
        <v>163</v>
      </c>
      <c r="I17549">
        <v>98765432.099000007</v>
      </c>
    </row>
    <row r="17550" spans="1:9" x14ac:dyDescent="0.25">
      <c r="A17550" t="s">
        <v>32593</v>
      </c>
      <c r="B17550">
        <v>13119</v>
      </c>
      <c r="C17550" s="2">
        <f t="shared" si="1800"/>
        <v>44399</v>
      </c>
      <c r="D17550" s="1">
        <f>TIMEVALUE("12:53:19")</f>
        <v>0.53702546296296294</v>
      </c>
      <c r="E17550" s="2">
        <f t="shared" si="1801"/>
        <v>44399</v>
      </c>
      <c r="F17550" s="1">
        <f>TIMEVALUE("13:01:02")</f>
        <v>0.54238425925925926</v>
      </c>
      <c r="G17550" t="s">
        <v>883</v>
      </c>
      <c r="H17550" t="s">
        <v>17078</v>
      </c>
      <c r="I17550">
        <v>697.42100000000005</v>
      </c>
    </row>
    <row r="17551" spans="1:9" x14ac:dyDescent="0.25">
      <c r="A17551" t="s">
        <v>32594</v>
      </c>
      <c r="B17551">
        <v>13115</v>
      </c>
      <c r="C17551" s="2">
        <f>DATEVALUE("2025-07-19")</f>
        <v>44395</v>
      </c>
      <c r="D17551" s="1">
        <f>TIMEVALUE("09:44:41")</f>
        <v>0.4060300925925926</v>
      </c>
      <c r="E17551" s="2">
        <f>DATEVALUE("2025-07-19")</f>
        <v>44395</v>
      </c>
      <c r="F17551" s="1">
        <f>TIMEVALUE("10:00:04")</f>
        <v>0.41671296296296295</v>
      </c>
      <c r="G17551" t="s">
        <v>1258</v>
      </c>
      <c r="H17551" t="s">
        <v>32595</v>
      </c>
      <c r="I17551">
        <v>697.67200000000003</v>
      </c>
    </row>
    <row r="17552" spans="1:9" x14ac:dyDescent="0.25">
      <c r="A17552" t="s">
        <v>32596</v>
      </c>
      <c r="B17552">
        <v>13119</v>
      </c>
      <c r="C17552" s="2">
        <f>DATEVALUE("2025-07-23")</f>
        <v>44399</v>
      </c>
      <c r="D17552" s="1">
        <f>TIMEVALUE("09:58:44")</f>
        <v>0.41578703703703701</v>
      </c>
      <c r="E17552" s="2">
        <f>DATEVALUE("2025-07-23")</f>
        <v>44399</v>
      </c>
      <c r="F17552" s="1">
        <f>TIMEVALUE("10:03:18")</f>
        <v>0.41895833333333332</v>
      </c>
      <c r="G17552" t="s">
        <v>790</v>
      </c>
      <c r="H17552" t="s">
        <v>32597</v>
      </c>
      <c r="I17552">
        <v>697.32799999999997</v>
      </c>
    </row>
    <row r="17553" spans="1:9" x14ac:dyDescent="0.25">
      <c r="A17553" t="s">
        <v>32598</v>
      </c>
      <c r="B17553">
        <v>13112</v>
      </c>
      <c r="C17553" s="2">
        <f t="shared" ref="C17553:C17577" si="1802">DATEVALUE("2025-07-21")</f>
        <v>44397</v>
      </c>
      <c r="D17553" s="1">
        <f>TIMEVALUE("16:17:47")</f>
        <v>0.67901620370370375</v>
      </c>
      <c r="E17553" s="2">
        <f t="shared" ref="E17553:E17577" si="1803">DATEVALUE("2025-07-21")</f>
        <v>44397</v>
      </c>
      <c r="F17553" s="1">
        <f>TIMEVALUE("16:28:17")</f>
        <v>0.68630787037037033</v>
      </c>
      <c r="G17553" t="s">
        <v>761</v>
      </c>
      <c r="H17553" t="s">
        <v>32599</v>
      </c>
      <c r="I17553">
        <v>699.149</v>
      </c>
    </row>
    <row r="17554" spans="1:9" x14ac:dyDescent="0.25">
      <c r="A17554" t="s">
        <v>32600</v>
      </c>
      <c r="B17554">
        <v>13115</v>
      </c>
      <c r="C17554" s="2">
        <f t="shared" si="1802"/>
        <v>44397</v>
      </c>
      <c r="D17554" s="1">
        <f>TIMEVALUE("11:01:06")</f>
        <v>0.45909722222222221</v>
      </c>
      <c r="E17554" s="2">
        <f t="shared" si="1803"/>
        <v>44397</v>
      </c>
      <c r="F17554" s="1">
        <f>TIMEVALUE("11:06:03")</f>
        <v>0.46253472222222225</v>
      </c>
      <c r="G17554" t="s">
        <v>646</v>
      </c>
      <c r="H17554" t="s">
        <v>22789</v>
      </c>
      <c r="I17554">
        <v>698.13900000000001</v>
      </c>
    </row>
    <row r="17555" spans="1:9" x14ac:dyDescent="0.25">
      <c r="A17555" t="s">
        <v>32601</v>
      </c>
      <c r="B17555">
        <v>13112</v>
      </c>
      <c r="C17555" s="2">
        <f t="shared" si="1802"/>
        <v>44397</v>
      </c>
      <c r="D17555" s="1">
        <f>TIMEVALUE("13:19:20")</f>
        <v>0.55509259259259258</v>
      </c>
      <c r="E17555" s="2">
        <f t="shared" si="1803"/>
        <v>44397</v>
      </c>
      <c r="F17555" s="1">
        <f>TIMEVALUE("13:22:50")</f>
        <v>0.55752314814814818</v>
      </c>
      <c r="G17555" t="s">
        <v>375</v>
      </c>
      <c r="H17555" t="s">
        <v>32602</v>
      </c>
      <c r="I17555">
        <v>697.18299999999999</v>
      </c>
    </row>
    <row r="17556" spans="1:9" x14ac:dyDescent="0.25">
      <c r="A17556" t="s">
        <v>32603</v>
      </c>
      <c r="B17556">
        <v>13112</v>
      </c>
      <c r="C17556" s="2">
        <f t="shared" si="1802"/>
        <v>44397</v>
      </c>
      <c r="D17556" s="1">
        <f>TIMEVALUE("13:37:14")</f>
        <v>0.56752314814814819</v>
      </c>
      <c r="E17556" s="2">
        <f t="shared" si="1803"/>
        <v>44397</v>
      </c>
      <c r="F17556" s="1">
        <f>TIMEVALUE("13:46:34")</f>
        <v>0.57400462962962961</v>
      </c>
      <c r="G17556" t="s">
        <v>1037</v>
      </c>
      <c r="H17556" t="s">
        <v>32604</v>
      </c>
      <c r="I17556">
        <v>697.21299999999997</v>
      </c>
    </row>
    <row r="17557" spans="1:9" x14ac:dyDescent="0.25">
      <c r="A17557" t="s">
        <v>32605</v>
      </c>
      <c r="B17557">
        <v>13112</v>
      </c>
      <c r="C17557" s="2">
        <f t="shared" si="1802"/>
        <v>44397</v>
      </c>
      <c r="D17557" s="1">
        <f>TIMEVALUE("13:49:26")</f>
        <v>0.57599537037037041</v>
      </c>
      <c r="E17557" s="2">
        <f t="shared" si="1803"/>
        <v>44397</v>
      </c>
      <c r="F17557" s="1">
        <f>TIMEVALUE("14:04:06")</f>
        <v>0.58618055555555559</v>
      </c>
      <c r="G17557" t="s">
        <v>1556</v>
      </c>
      <c r="H17557" t="s">
        <v>3495</v>
      </c>
      <c r="I17557">
        <v>698.57299999999998</v>
      </c>
    </row>
    <row r="17558" spans="1:9" x14ac:dyDescent="0.25">
      <c r="A17558" t="s">
        <v>32606</v>
      </c>
      <c r="B17558">
        <v>13112</v>
      </c>
      <c r="C17558" s="2">
        <f t="shared" si="1802"/>
        <v>44397</v>
      </c>
      <c r="D17558" s="1">
        <f>TIMEVALUE("14:08:44")</f>
        <v>0.58939814814814817</v>
      </c>
      <c r="E17558" s="2">
        <f t="shared" si="1803"/>
        <v>44397</v>
      </c>
      <c r="F17558" s="1">
        <f>TIMEVALUE("14:13:49")</f>
        <v>0.59292824074074069</v>
      </c>
      <c r="G17558" t="s">
        <v>1901</v>
      </c>
      <c r="H17558" t="s">
        <v>12829</v>
      </c>
      <c r="I17558">
        <v>697.23500000000001</v>
      </c>
    </row>
    <row r="17559" spans="1:9" x14ac:dyDescent="0.25">
      <c r="A17559" t="s">
        <v>32607</v>
      </c>
      <c r="B17559">
        <v>13112</v>
      </c>
      <c r="C17559" s="2">
        <f t="shared" si="1802"/>
        <v>44397</v>
      </c>
      <c r="D17559" s="1">
        <f>TIMEVALUE("14:45:36")</f>
        <v>0.61499999999999999</v>
      </c>
      <c r="E17559" s="2">
        <f t="shared" si="1803"/>
        <v>44397</v>
      </c>
      <c r="F17559" s="1">
        <f>TIMEVALUE("14:49:24")</f>
        <v>0.61763888888888885</v>
      </c>
      <c r="G17559" t="s">
        <v>245</v>
      </c>
      <c r="H17559" t="s">
        <v>759</v>
      </c>
      <c r="I17559">
        <v>697.13499999999999</v>
      </c>
    </row>
    <row r="17560" spans="1:9" x14ac:dyDescent="0.25">
      <c r="A17560" t="s">
        <v>32608</v>
      </c>
      <c r="B17560">
        <v>13112</v>
      </c>
      <c r="C17560" s="2">
        <f t="shared" si="1802"/>
        <v>44397</v>
      </c>
      <c r="D17560" s="1">
        <f>TIMEVALUE("14:53:25")</f>
        <v>0.62042824074074077</v>
      </c>
      <c r="E17560" s="2">
        <f t="shared" si="1803"/>
        <v>44397</v>
      </c>
      <c r="F17560" s="1">
        <f>TIMEVALUE("14:56:49")</f>
        <v>0.6227893518518518</v>
      </c>
      <c r="G17560" t="s">
        <v>877</v>
      </c>
      <c r="H17560" t="s">
        <v>12702</v>
      </c>
      <c r="I17560">
        <v>697.23</v>
      </c>
    </row>
    <row r="17561" spans="1:9" x14ac:dyDescent="0.25">
      <c r="A17561" t="s">
        <v>32609</v>
      </c>
      <c r="B17561">
        <v>13112</v>
      </c>
      <c r="C17561" s="2">
        <f t="shared" si="1802"/>
        <v>44397</v>
      </c>
      <c r="D17561" s="1">
        <f>TIMEVALUE("14:59:31")</f>
        <v>0.62466435185185187</v>
      </c>
      <c r="E17561" s="2">
        <f t="shared" si="1803"/>
        <v>44397</v>
      </c>
      <c r="F17561" s="1">
        <f>TIMEVALUE("15:02:54")</f>
        <v>0.62701388888888887</v>
      </c>
      <c r="G17561" t="s">
        <v>582</v>
      </c>
      <c r="H17561" t="s">
        <v>23734</v>
      </c>
      <c r="I17561">
        <v>697.21500000000003</v>
      </c>
    </row>
    <row r="17562" spans="1:9" x14ac:dyDescent="0.25">
      <c r="A17562" t="s">
        <v>32610</v>
      </c>
      <c r="B17562">
        <v>13112</v>
      </c>
      <c r="C17562" s="2">
        <f t="shared" si="1802"/>
        <v>44397</v>
      </c>
      <c r="D17562" s="1">
        <f>TIMEVALUE("15:05:28")</f>
        <v>0.6287962962962963</v>
      </c>
      <c r="E17562" s="2">
        <f t="shared" si="1803"/>
        <v>44397</v>
      </c>
      <c r="F17562" s="1">
        <f>TIMEVALUE("15:13:58")</f>
        <v>0.63469907407407411</v>
      </c>
      <c r="G17562" t="s">
        <v>4536</v>
      </c>
      <c r="H17562" t="s">
        <v>32611</v>
      </c>
      <c r="I17562">
        <v>697.18700000000001</v>
      </c>
    </row>
    <row r="17563" spans="1:9" x14ac:dyDescent="0.25">
      <c r="A17563" t="s">
        <v>32612</v>
      </c>
      <c r="B17563">
        <v>13112</v>
      </c>
      <c r="C17563" s="2">
        <f t="shared" si="1802"/>
        <v>44397</v>
      </c>
      <c r="D17563" s="1">
        <f>TIMEVALUE("15:19:29")</f>
        <v>0.63853009259259264</v>
      </c>
      <c r="E17563" s="2">
        <f t="shared" si="1803"/>
        <v>44397</v>
      </c>
      <c r="F17563" s="1">
        <f>TIMEVALUE("15:23:17")</f>
        <v>0.64116898148148149</v>
      </c>
      <c r="G17563" t="s">
        <v>245</v>
      </c>
      <c r="H17563" t="s">
        <v>32613</v>
      </c>
      <c r="I17563">
        <v>697.21400000000006</v>
      </c>
    </row>
    <row r="17564" spans="1:9" x14ac:dyDescent="0.25">
      <c r="A17564" t="s">
        <v>32614</v>
      </c>
      <c r="B17564">
        <v>13112</v>
      </c>
      <c r="C17564" s="2">
        <f t="shared" si="1802"/>
        <v>44397</v>
      </c>
      <c r="D17564" s="1">
        <f>TIMEVALUE("15:26:15")</f>
        <v>0.64322916666666663</v>
      </c>
      <c r="E17564" s="2">
        <f t="shared" si="1803"/>
        <v>44397</v>
      </c>
      <c r="F17564" s="1">
        <f>TIMEVALUE("15:42:24")</f>
        <v>0.6544444444444445</v>
      </c>
      <c r="G17564" t="s">
        <v>8075</v>
      </c>
      <c r="H17564" t="s">
        <v>23563</v>
      </c>
      <c r="I17564">
        <v>697.46799999999996</v>
      </c>
    </row>
    <row r="17565" spans="1:9" x14ac:dyDescent="0.25">
      <c r="A17565" t="s">
        <v>32615</v>
      </c>
      <c r="B17565">
        <v>13112</v>
      </c>
      <c r="C17565" s="2">
        <f t="shared" si="1802"/>
        <v>44397</v>
      </c>
      <c r="D17565" s="1">
        <f>TIMEVALUE("15:47:12")</f>
        <v>0.65777777777777779</v>
      </c>
      <c r="E17565" s="2">
        <f t="shared" si="1803"/>
        <v>44397</v>
      </c>
      <c r="F17565" s="1">
        <f>TIMEVALUE("15:55:00")</f>
        <v>0.66319444444444442</v>
      </c>
      <c r="G17565" t="s">
        <v>1825</v>
      </c>
      <c r="H17565" t="s">
        <v>23333</v>
      </c>
      <c r="I17565">
        <v>697.34699999999998</v>
      </c>
    </row>
    <row r="17566" spans="1:9" x14ac:dyDescent="0.25">
      <c r="A17566" t="s">
        <v>32616</v>
      </c>
      <c r="B17566">
        <v>13112</v>
      </c>
      <c r="C17566" s="2">
        <f t="shared" si="1802"/>
        <v>44397</v>
      </c>
      <c r="D17566" s="1">
        <f>TIMEVALUE("15:59:37")</f>
        <v>0.66640046296296296</v>
      </c>
      <c r="E17566" s="2">
        <f t="shared" si="1803"/>
        <v>44397</v>
      </c>
      <c r="F17566" s="1">
        <f>TIMEVALUE("16:13:35")</f>
        <v>0.67609953703703707</v>
      </c>
      <c r="G17566" t="s">
        <v>8515</v>
      </c>
      <c r="H17566" t="s">
        <v>32617</v>
      </c>
      <c r="I17566">
        <v>697.13900000000001</v>
      </c>
    </row>
    <row r="17567" spans="1:9" x14ac:dyDescent="0.25">
      <c r="A17567" t="s">
        <v>32618</v>
      </c>
      <c r="B17567">
        <v>13112</v>
      </c>
      <c r="C17567" s="2">
        <f t="shared" si="1802"/>
        <v>44397</v>
      </c>
      <c r="D17567" s="1">
        <f>TIMEVALUE("11:49:35")</f>
        <v>0.49276620370370372</v>
      </c>
      <c r="E17567" s="2">
        <f t="shared" si="1803"/>
        <v>44397</v>
      </c>
      <c r="F17567" s="1">
        <f>TIMEVALUE("12:01:08")</f>
        <v>0.50078703703703709</v>
      </c>
      <c r="G17567" t="s">
        <v>1666</v>
      </c>
      <c r="H17567" t="s">
        <v>5290</v>
      </c>
      <c r="I17567">
        <v>697.54600000000005</v>
      </c>
    </row>
    <row r="17568" spans="1:9" x14ac:dyDescent="0.25">
      <c r="A17568" t="s">
        <v>32619</v>
      </c>
      <c r="B17568">
        <v>13112</v>
      </c>
      <c r="C17568" s="2">
        <f t="shared" si="1802"/>
        <v>44397</v>
      </c>
      <c r="D17568" s="1">
        <f>TIMEVALUE("08:17:37")</f>
        <v>0.34556712962962965</v>
      </c>
      <c r="E17568" s="2">
        <f t="shared" si="1803"/>
        <v>44397</v>
      </c>
      <c r="F17568" s="1">
        <f>TIMEVALUE("08:34:09")</f>
        <v>0.35704861111111114</v>
      </c>
      <c r="G17568" t="s">
        <v>32620</v>
      </c>
      <c r="H17568" t="s">
        <v>32621</v>
      </c>
      <c r="I17568">
        <v>698.173</v>
      </c>
    </row>
    <row r="17569" spans="1:9" x14ac:dyDescent="0.25">
      <c r="A17569" t="s">
        <v>32622</v>
      </c>
      <c r="B17569">
        <v>13112</v>
      </c>
      <c r="C17569" s="2">
        <f t="shared" si="1802"/>
        <v>44397</v>
      </c>
      <c r="D17569" s="1">
        <f>TIMEVALUE("08:38:05")</f>
        <v>0.35978009259259258</v>
      </c>
      <c r="E17569" s="2">
        <f t="shared" si="1803"/>
        <v>44397</v>
      </c>
      <c r="F17569" s="1">
        <f>TIMEVALUE("08:46:30")</f>
        <v>0.36562499999999998</v>
      </c>
      <c r="G17569" t="s">
        <v>3084</v>
      </c>
      <c r="H17569" t="s">
        <v>23246</v>
      </c>
      <c r="I17569">
        <v>697.221</v>
      </c>
    </row>
    <row r="17570" spans="1:9" x14ac:dyDescent="0.25">
      <c r="A17570" t="s">
        <v>32623</v>
      </c>
      <c r="B17570">
        <v>13112</v>
      </c>
      <c r="C17570" s="2">
        <f t="shared" si="1802"/>
        <v>44397</v>
      </c>
      <c r="D17570" s="1">
        <f>TIMEVALUE("08:50:41")</f>
        <v>0.36853009259259262</v>
      </c>
      <c r="E17570" s="2">
        <f t="shared" si="1803"/>
        <v>44397</v>
      </c>
      <c r="F17570" s="1">
        <f>TIMEVALUE("09:07:21")</f>
        <v>0.38010416666666669</v>
      </c>
      <c r="G17570" t="s">
        <v>9105</v>
      </c>
      <c r="H17570" t="s">
        <v>32624</v>
      </c>
      <c r="I17570">
        <v>696.702</v>
      </c>
    </row>
    <row r="17571" spans="1:9" x14ac:dyDescent="0.25">
      <c r="A17571" t="s">
        <v>32625</v>
      </c>
      <c r="B17571">
        <v>13112</v>
      </c>
      <c r="C17571" s="2">
        <f t="shared" si="1802"/>
        <v>44397</v>
      </c>
      <c r="D17571" s="1">
        <f>TIMEVALUE("09:57:08")</f>
        <v>0.41467592592592595</v>
      </c>
      <c r="E17571" s="2">
        <f t="shared" si="1803"/>
        <v>44397</v>
      </c>
      <c r="F17571" s="1">
        <f>TIMEVALUE("10:11:05")</f>
        <v>0.42436342592592591</v>
      </c>
      <c r="G17571" t="s">
        <v>4276</v>
      </c>
      <c r="H17571" t="s">
        <v>20087</v>
      </c>
      <c r="I17571">
        <v>696.70399999999995</v>
      </c>
    </row>
    <row r="17572" spans="1:9" x14ac:dyDescent="0.25">
      <c r="A17572" t="s">
        <v>32626</v>
      </c>
      <c r="B17572">
        <v>13112</v>
      </c>
      <c r="C17572" s="2">
        <f t="shared" si="1802"/>
        <v>44397</v>
      </c>
      <c r="D17572" s="1">
        <f>TIMEVALUE("10:16:50")</f>
        <v>0.42835648148148148</v>
      </c>
      <c r="E17572" s="2">
        <f t="shared" si="1803"/>
        <v>44397</v>
      </c>
      <c r="F17572" s="1">
        <f>TIMEVALUE("10:29:38")</f>
        <v>0.43724537037037037</v>
      </c>
      <c r="G17572" t="s">
        <v>3087</v>
      </c>
      <c r="H17572" t="s">
        <v>2166</v>
      </c>
      <c r="I17572">
        <v>696.70600000000002</v>
      </c>
    </row>
    <row r="17573" spans="1:9" x14ac:dyDescent="0.25">
      <c r="A17573" t="s">
        <v>32627</v>
      </c>
      <c r="B17573">
        <v>13112</v>
      </c>
      <c r="C17573" s="2">
        <f t="shared" si="1802"/>
        <v>44397</v>
      </c>
      <c r="D17573" s="1">
        <f>TIMEVALUE("10:34:36")</f>
        <v>0.44069444444444444</v>
      </c>
      <c r="E17573" s="2">
        <f t="shared" si="1803"/>
        <v>44397</v>
      </c>
      <c r="F17573" s="1">
        <f>TIMEVALUE("10:50:10")</f>
        <v>0.45150462962962962</v>
      </c>
      <c r="G17573" t="s">
        <v>1285</v>
      </c>
      <c r="H17573" t="s">
        <v>668</v>
      </c>
      <c r="I17573">
        <v>697.08799999999997</v>
      </c>
    </row>
    <row r="17574" spans="1:9" x14ac:dyDescent="0.25">
      <c r="A17574" t="s">
        <v>32628</v>
      </c>
      <c r="B17574">
        <v>13112</v>
      </c>
      <c r="C17574" s="2">
        <f t="shared" si="1802"/>
        <v>44397</v>
      </c>
      <c r="D17574" s="1">
        <f>TIMEVALUE("10:53:49")</f>
        <v>0.45403935185185185</v>
      </c>
      <c r="E17574" s="2">
        <f t="shared" si="1803"/>
        <v>44397</v>
      </c>
      <c r="F17574" s="1">
        <f>TIMEVALUE("11:03:18")</f>
        <v>0.46062500000000001</v>
      </c>
      <c r="G17574" t="s">
        <v>4591</v>
      </c>
      <c r="H17574" t="s">
        <v>2454</v>
      </c>
      <c r="I17574">
        <v>697.38400000000001</v>
      </c>
    </row>
    <row r="17575" spans="1:9" x14ac:dyDescent="0.25">
      <c r="A17575" t="s">
        <v>32629</v>
      </c>
      <c r="B17575">
        <v>13112</v>
      </c>
      <c r="C17575" s="2">
        <f t="shared" si="1802"/>
        <v>44397</v>
      </c>
      <c r="D17575" s="1">
        <f>TIMEVALUE("11:09:22")</f>
        <v>0.46483796296296298</v>
      </c>
      <c r="E17575" s="2">
        <f t="shared" si="1803"/>
        <v>44397</v>
      </c>
      <c r="F17575" s="1">
        <f>TIMEVALUE("11:25:00")</f>
        <v>0.47569444444444442</v>
      </c>
      <c r="G17575" t="s">
        <v>8938</v>
      </c>
      <c r="H17575" t="s">
        <v>24284</v>
      </c>
      <c r="I17575">
        <v>697.03200000000004</v>
      </c>
    </row>
    <row r="17576" spans="1:9" x14ac:dyDescent="0.25">
      <c r="A17576" t="s">
        <v>32630</v>
      </c>
      <c r="B17576">
        <v>13112</v>
      </c>
      <c r="C17576" s="2">
        <f t="shared" si="1802"/>
        <v>44397</v>
      </c>
      <c r="D17576" s="1">
        <f>TIMEVALUE("11:29:16")</f>
        <v>0.47865740740740742</v>
      </c>
      <c r="E17576" s="2">
        <f t="shared" si="1803"/>
        <v>44397</v>
      </c>
      <c r="F17576" s="1">
        <f>TIMEVALUE("11:45:17")</f>
        <v>0.48978009259259259</v>
      </c>
      <c r="G17576" t="s">
        <v>8964</v>
      </c>
      <c r="H17576" t="s">
        <v>2146</v>
      </c>
      <c r="I17576">
        <v>697.71600000000001</v>
      </c>
    </row>
    <row r="17577" spans="1:9" x14ac:dyDescent="0.25">
      <c r="A17577" t="s">
        <v>32631</v>
      </c>
      <c r="B17577">
        <v>13112</v>
      </c>
      <c r="C17577" s="2">
        <f t="shared" si="1802"/>
        <v>44397</v>
      </c>
      <c r="D17577" s="1">
        <f>TIMEVALUE("09:14:29")</f>
        <v>0.38505787037037037</v>
      </c>
      <c r="E17577" s="2">
        <f t="shared" si="1803"/>
        <v>44397</v>
      </c>
      <c r="F17577" s="1">
        <f>TIMEVALUE("09:43:14")</f>
        <v>0.40502314814814816</v>
      </c>
      <c r="G17577" t="s">
        <v>10155</v>
      </c>
      <c r="H17577" t="s">
        <v>14894</v>
      </c>
      <c r="I17577">
        <v>697.09400000000005</v>
      </c>
    </row>
    <row r="17578" spans="1:9" x14ac:dyDescent="0.25">
      <c r="A17578" t="s">
        <v>32632</v>
      </c>
      <c r="B17578">
        <v>13112</v>
      </c>
      <c r="C17578" s="2">
        <f t="shared" ref="C17578:C17586" si="1804">DATEVALUE("2025-07-19")</f>
        <v>44395</v>
      </c>
      <c r="D17578" s="1">
        <f>TIMEVALUE("12:04:17")</f>
        <v>0.50297453703703698</v>
      </c>
      <c r="E17578" s="2">
        <f t="shared" ref="E17578:E17586" si="1805">DATEVALUE("2025-07-19")</f>
        <v>44395</v>
      </c>
      <c r="F17578" s="1">
        <f>TIMEVALUE("12:07:06")</f>
        <v>0.50493055555555555</v>
      </c>
      <c r="G17578" t="s">
        <v>274</v>
      </c>
      <c r="H17578" t="s">
        <v>12601</v>
      </c>
      <c r="I17578">
        <v>697.94399999999996</v>
      </c>
    </row>
    <row r="17579" spans="1:9" x14ac:dyDescent="0.25">
      <c r="A17579" t="s">
        <v>32633</v>
      </c>
      <c r="B17579">
        <v>13112</v>
      </c>
      <c r="C17579" s="2">
        <f t="shared" si="1804"/>
        <v>44395</v>
      </c>
      <c r="D17579" s="1">
        <f>TIMEVALUE("07:59:07")</f>
        <v>0.33271990740740742</v>
      </c>
      <c r="E17579" s="2">
        <f t="shared" si="1805"/>
        <v>44395</v>
      </c>
      <c r="F17579" s="1">
        <f>TIMEVALUE("08:06:56")</f>
        <v>0.33814814814814814</v>
      </c>
      <c r="G17579" t="s">
        <v>28</v>
      </c>
      <c r="H17579" t="s">
        <v>20091</v>
      </c>
      <c r="I17579">
        <v>697.62300000000005</v>
      </c>
    </row>
    <row r="17580" spans="1:9" x14ac:dyDescent="0.25">
      <c r="A17580" t="s">
        <v>32634</v>
      </c>
      <c r="B17580">
        <v>13112</v>
      </c>
      <c r="C17580" s="2">
        <f t="shared" si="1804"/>
        <v>44395</v>
      </c>
      <c r="D17580" s="1">
        <f>TIMEVALUE("08:17:14")</f>
        <v>0.34530092592592593</v>
      </c>
      <c r="E17580" s="2">
        <f t="shared" si="1805"/>
        <v>44395</v>
      </c>
      <c r="F17580" s="1">
        <f>TIMEVALUE("08:20:48")</f>
        <v>0.3477777777777778</v>
      </c>
      <c r="G17580" t="s">
        <v>2579</v>
      </c>
      <c r="H17580" t="s">
        <v>32635</v>
      </c>
      <c r="I17580">
        <v>697.38400000000001</v>
      </c>
    </row>
    <row r="17581" spans="1:9" x14ac:dyDescent="0.25">
      <c r="A17581" t="s">
        <v>32636</v>
      </c>
      <c r="B17581">
        <v>13112</v>
      </c>
      <c r="C17581" s="2">
        <f t="shared" si="1804"/>
        <v>44395</v>
      </c>
      <c r="D17581" s="1">
        <f>TIMEVALUE("09:42:47")</f>
        <v>0.40471064814814817</v>
      </c>
      <c r="E17581" s="2">
        <f t="shared" si="1805"/>
        <v>44395</v>
      </c>
      <c r="F17581" s="1">
        <f>TIMEVALUE("09:50:21")</f>
        <v>0.4099652777777778</v>
      </c>
      <c r="G17581" t="s">
        <v>188</v>
      </c>
      <c r="H17581" t="s">
        <v>21382</v>
      </c>
      <c r="I17581">
        <v>697.74800000000005</v>
      </c>
    </row>
    <row r="17582" spans="1:9" x14ac:dyDescent="0.25">
      <c r="A17582" t="s">
        <v>32637</v>
      </c>
      <c r="B17582">
        <v>13112</v>
      </c>
      <c r="C17582" s="2">
        <f t="shared" si="1804"/>
        <v>44395</v>
      </c>
      <c r="D17582" s="1">
        <f>TIMEVALUE("11:34:39")</f>
        <v>0.48239583333333336</v>
      </c>
      <c r="E17582" s="2">
        <f t="shared" si="1805"/>
        <v>44395</v>
      </c>
      <c r="F17582" s="1">
        <f>TIMEVALUE("11:56:27")</f>
        <v>0.49753472222222223</v>
      </c>
      <c r="G17582" t="s">
        <v>32638</v>
      </c>
      <c r="H17582" t="s">
        <v>32442</v>
      </c>
      <c r="I17582">
        <v>697.48699999999997</v>
      </c>
    </row>
    <row r="17583" spans="1:9" x14ac:dyDescent="0.25">
      <c r="A17583" t="s">
        <v>32639</v>
      </c>
      <c r="B17583">
        <v>13112</v>
      </c>
      <c r="C17583" s="2">
        <f t="shared" si="1804"/>
        <v>44395</v>
      </c>
      <c r="D17583" s="1">
        <f>TIMEVALUE("09:19:43")</f>
        <v>0.38869212962962962</v>
      </c>
      <c r="E17583" s="2">
        <f t="shared" si="1805"/>
        <v>44395</v>
      </c>
      <c r="F17583" s="1">
        <f>TIMEVALUE("09:29:49")</f>
        <v>0.3957060185185185</v>
      </c>
      <c r="G17583" t="s">
        <v>1614</v>
      </c>
      <c r="H17583" t="s">
        <v>32640</v>
      </c>
      <c r="I17583">
        <v>697.24300000000005</v>
      </c>
    </row>
    <row r="17584" spans="1:9" x14ac:dyDescent="0.25">
      <c r="A17584" t="s">
        <v>32641</v>
      </c>
      <c r="B17584">
        <v>13112</v>
      </c>
      <c r="C17584" s="2">
        <f t="shared" si="1804"/>
        <v>44395</v>
      </c>
      <c r="D17584" s="1">
        <f>TIMEVALUE("09:04:02")</f>
        <v>0.3778009259259259</v>
      </c>
      <c r="E17584" s="2">
        <f t="shared" si="1805"/>
        <v>44395</v>
      </c>
      <c r="F17584" s="1">
        <f>TIMEVALUE("09:07:03")</f>
        <v>0.37989583333333332</v>
      </c>
      <c r="G17584" t="s">
        <v>2441</v>
      </c>
      <c r="H17584" t="s">
        <v>32642</v>
      </c>
      <c r="I17584">
        <v>697.57100000000003</v>
      </c>
    </row>
    <row r="17585" spans="1:9" x14ac:dyDescent="0.25">
      <c r="A17585" t="s">
        <v>32643</v>
      </c>
      <c r="B17585">
        <v>13112</v>
      </c>
      <c r="C17585" s="2">
        <f t="shared" si="1804"/>
        <v>44395</v>
      </c>
      <c r="D17585" s="1">
        <f>TIMEVALUE("08:44:51")</f>
        <v>0.36447916666666669</v>
      </c>
      <c r="E17585" s="2">
        <f t="shared" si="1805"/>
        <v>44395</v>
      </c>
      <c r="F17585" s="1">
        <f>TIMEVALUE("08:57:10")</f>
        <v>0.3730324074074074</v>
      </c>
      <c r="G17585" t="s">
        <v>1622</v>
      </c>
      <c r="H17585" t="s">
        <v>32644</v>
      </c>
      <c r="I17585">
        <v>698.53700000000003</v>
      </c>
    </row>
    <row r="17586" spans="1:9" x14ac:dyDescent="0.25">
      <c r="A17586" t="s">
        <v>32645</v>
      </c>
      <c r="B17586">
        <v>13112</v>
      </c>
      <c r="C17586" s="2">
        <f t="shared" si="1804"/>
        <v>44395</v>
      </c>
      <c r="D17586" s="1">
        <f>TIMEVALUE("08:27:40")</f>
        <v>0.3525462962962963</v>
      </c>
      <c r="E17586" s="2">
        <f t="shared" si="1805"/>
        <v>44395</v>
      </c>
      <c r="F17586" s="1">
        <f>TIMEVALUE("08:36:07")</f>
        <v>0.35841435185185183</v>
      </c>
      <c r="G17586" t="s">
        <v>1301</v>
      </c>
      <c r="H17586" t="s">
        <v>32646</v>
      </c>
      <c r="I17586">
        <v>698.48</v>
      </c>
    </row>
    <row r="17587" spans="1:9" x14ac:dyDescent="0.25">
      <c r="A17587" t="s">
        <v>32647</v>
      </c>
      <c r="B17587">
        <v>13119</v>
      </c>
      <c r="C17587" s="2">
        <f t="shared" ref="C17587:C17625" si="1806">DATEVALUE("2025-07-21")</f>
        <v>44397</v>
      </c>
      <c r="D17587" s="1">
        <f>TIMEVALUE("11:32:47")</f>
        <v>0.48109953703703706</v>
      </c>
      <c r="E17587" s="2">
        <f t="shared" ref="E17587:E17625" si="1807">DATEVALUE("2025-07-21")</f>
        <v>44397</v>
      </c>
      <c r="F17587" s="1">
        <f>TIMEVALUE("11:34:53")</f>
        <v>0.48255787037037035</v>
      </c>
      <c r="G17587" t="s">
        <v>2803</v>
      </c>
      <c r="H17587" t="s">
        <v>17729</v>
      </c>
      <c r="I17587">
        <v>699.80499999999995</v>
      </c>
    </row>
    <row r="17588" spans="1:9" x14ac:dyDescent="0.25">
      <c r="A17588" t="s">
        <v>32648</v>
      </c>
      <c r="B17588">
        <v>13119</v>
      </c>
      <c r="C17588" s="2">
        <f t="shared" si="1806"/>
        <v>44397</v>
      </c>
      <c r="D17588" s="1">
        <f>TIMEVALUE("11:36:55")</f>
        <v>0.48396990740740742</v>
      </c>
      <c r="E17588" s="2">
        <f t="shared" si="1807"/>
        <v>44397</v>
      </c>
      <c r="F17588" s="1">
        <f>TIMEVALUE("11:39:45")</f>
        <v>0.48593750000000002</v>
      </c>
      <c r="G17588" t="s">
        <v>239</v>
      </c>
      <c r="H17588" t="s">
        <v>28693</v>
      </c>
      <c r="I17588">
        <v>699.56500000000005</v>
      </c>
    </row>
    <row r="17589" spans="1:9" x14ac:dyDescent="0.25">
      <c r="A17589" t="s">
        <v>32649</v>
      </c>
      <c r="B17589">
        <v>13119</v>
      </c>
      <c r="C17589" s="2">
        <f t="shared" si="1806"/>
        <v>44397</v>
      </c>
      <c r="D17589" s="1">
        <f>TIMEVALUE("11:41:48")</f>
        <v>0.48736111111111113</v>
      </c>
      <c r="E17589" s="2">
        <f t="shared" si="1807"/>
        <v>44397</v>
      </c>
      <c r="F17589" s="1">
        <f>TIMEVALUE("11:45:30")</f>
        <v>0.48993055555555554</v>
      </c>
      <c r="G17589" t="s">
        <v>2522</v>
      </c>
      <c r="H17589" t="s">
        <v>13740</v>
      </c>
      <c r="I17589">
        <v>698.72500000000002</v>
      </c>
    </row>
    <row r="17590" spans="1:9" x14ac:dyDescent="0.25">
      <c r="A17590" t="s">
        <v>32650</v>
      </c>
      <c r="B17590">
        <v>13119</v>
      </c>
      <c r="C17590" s="2">
        <f t="shared" si="1806"/>
        <v>44397</v>
      </c>
      <c r="D17590" s="1">
        <f>TIMEVALUE("11:47:07")</f>
        <v>0.49105324074074075</v>
      </c>
      <c r="E17590" s="2">
        <f t="shared" si="1807"/>
        <v>44397</v>
      </c>
      <c r="F17590" s="1">
        <f>TIMEVALUE("11:48:50")</f>
        <v>0.49224537037037036</v>
      </c>
      <c r="G17590" t="s">
        <v>3532</v>
      </c>
      <c r="H17590" t="s">
        <v>32651</v>
      </c>
      <c r="I17590">
        <v>697.14099999999996</v>
      </c>
    </row>
    <row r="17591" spans="1:9" x14ac:dyDescent="0.25">
      <c r="A17591" t="s">
        <v>32652</v>
      </c>
      <c r="B17591">
        <v>13119</v>
      </c>
      <c r="C17591" s="2">
        <f t="shared" si="1806"/>
        <v>44397</v>
      </c>
      <c r="D17591" s="1">
        <f>TIMEVALUE("11:50:15")</f>
        <v>0.49322916666666666</v>
      </c>
      <c r="E17591" s="2">
        <f t="shared" si="1807"/>
        <v>44397</v>
      </c>
      <c r="F17591" s="1">
        <f>TIMEVALUE("11:53:25")</f>
        <v>0.49542824074074077</v>
      </c>
      <c r="G17591" t="s">
        <v>2208</v>
      </c>
      <c r="H17591" t="s">
        <v>22868</v>
      </c>
      <c r="I17591">
        <v>697.721</v>
      </c>
    </row>
    <row r="17592" spans="1:9" x14ac:dyDescent="0.25">
      <c r="A17592" t="s">
        <v>32653</v>
      </c>
      <c r="B17592">
        <v>13119</v>
      </c>
      <c r="C17592" s="2">
        <f t="shared" si="1806"/>
        <v>44397</v>
      </c>
      <c r="D17592" s="1">
        <f>TIMEVALUE("12:54:12")</f>
        <v>0.53763888888888889</v>
      </c>
      <c r="E17592" s="2">
        <f t="shared" si="1807"/>
        <v>44397</v>
      </c>
      <c r="F17592" s="1">
        <f>TIMEVALUE("12:58:10")</f>
        <v>0.54039351851851847</v>
      </c>
      <c r="G17592" t="s">
        <v>3040</v>
      </c>
      <c r="H17592" t="s">
        <v>32654</v>
      </c>
      <c r="I17592">
        <v>697.846</v>
      </c>
    </row>
    <row r="17593" spans="1:9" x14ac:dyDescent="0.25">
      <c r="A17593" t="s">
        <v>32655</v>
      </c>
      <c r="B17593">
        <v>13119</v>
      </c>
      <c r="C17593" s="2">
        <f t="shared" si="1806"/>
        <v>44397</v>
      </c>
      <c r="D17593" s="1">
        <f>TIMEVALUE("13:00:56")</f>
        <v>0.54231481481481481</v>
      </c>
      <c r="E17593" s="2">
        <f t="shared" si="1807"/>
        <v>44397</v>
      </c>
      <c r="F17593" s="1">
        <f>TIMEVALUE("13:04:21")</f>
        <v>0.54468749999999999</v>
      </c>
      <c r="G17593" t="s">
        <v>2745</v>
      </c>
      <c r="H17593" t="s">
        <v>24425</v>
      </c>
      <c r="I17593">
        <v>697.18200000000002</v>
      </c>
    </row>
    <row r="17594" spans="1:9" x14ac:dyDescent="0.25">
      <c r="A17594" t="s">
        <v>32656</v>
      </c>
      <c r="B17594">
        <v>13119</v>
      </c>
      <c r="C17594" s="2">
        <f t="shared" si="1806"/>
        <v>44397</v>
      </c>
      <c r="D17594" s="1">
        <f>TIMEVALUE("13:07:01")</f>
        <v>0.54653935185185187</v>
      </c>
      <c r="E17594" s="2">
        <f t="shared" si="1807"/>
        <v>44397</v>
      </c>
      <c r="F17594" s="1">
        <f>TIMEVALUE("13:10:50")</f>
        <v>0.54918981481481477</v>
      </c>
      <c r="G17594" t="s">
        <v>1451</v>
      </c>
      <c r="H17594" t="s">
        <v>3490</v>
      </c>
      <c r="I17594">
        <v>697.90800000000002</v>
      </c>
    </row>
    <row r="17595" spans="1:9" x14ac:dyDescent="0.25">
      <c r="A17595" t="s">
        <v>32657</v>
      </c>
      <c r="B17595">
        <v>13119</v>
      </c>
      <c r="C17595" s="2">
        <f t="shared" si="1806"/>
        <v>44397</v>
      </c>
      <c r="D17595" s="1">
        <f>TIMEVALUE("13:12:41")</f>
        <v>0.55047453703703708</v>
      </c>
      <c r="E17595" s="2">
        <f t="shared" si="1807"/>
        <v>44397</v>
      </c>
      <c r="F17595" s="1">
        <f>TIMEVALUE("13:16:23")</f>
        <v>0.55304398148148148</v>
      </c>
      <c r="G17595" t="s">
        <v>2522</v>
      </c>
      <c r="H17595" t="s">
        <v>13501</v>
      </c>
      <c r="I17595">
        <v>697.42200000000003</v>
      </c>
    </row>
    <row r="17596" spans="1:9" x14ac:dyDescent="0.25">
      <c r="A17596" t="s">
        <v>32658</v>
      </c>
      <c r="B17596">
        <v>13119</v>
      </c>
      <c r="C17596" s="2">
        <f t="shared" si="1806"/>
        <v>44397</v>
      </c>
      <c r="D17596" s="1">
        <f>TIMEVALUE("13:18:09")</f>
        <v>0.55427083333333338</v>
      </c>
      <c r="E17596" s="2">
        <f t="shared" si="1807"/>
        <v>44397</v>
      </c>
      <c r="F17596" s="1">
        <f>TIMEVALUE("13:21:06")</f>
        <v>0.55631944444444448</v>
      </c>
      <c r="G17596" t="s">
        <v>324</v>
      </c>
      <c r="H17596" t="s">
        <v>32659</v>
      </c>
      <c r="I17596">
        <v>698.23699999999997</v>
      </c>
    </row>
    <row r="17597" spans="1:9" x14ac:dyDescent="0.25">
      <c r="A17597" t="s">
        <v>32660</v>
      </c>
      <c r="B17597">
        <v>13119</v>
      </c>
      <c r="C17597" s="2">
        <f t="shared" si="1806"/>
        <v>44397</v>
      </c>
      <c r="D17597" s="1">
        <f>TIMEVALUE("13:22:56")</f>
        <v>0.55759259259259264</v>
      </c>
      <c r="E17597" s="2">
        <f t="shared" si="1807"/>
        <v>44397</v>
      </c>
      <c r="F17597" s="1">
        <f>TIMEVALUE("13:26:56")</f>
        <v>0.56037037037037041</v>
      </c>
      <c r="G17597" t="s">
        <v>85</v>
      </c>
      <c r="H17597" t="s">
        <v>13710</v>
      </c>
      <c r="I17597">
        <v>698.17100000000005</v>
      </c>
    </row>
    <row r="17598" spans="1:9" x14ac:dyDescent="0.25">
      <c r="A17598" t="s">
        <v>32661</v>
      </c>
      <c r="B17598">
        <v>13119</v>
      </c>
      <c r="C17598" s="2">
        <f t="shared" si="1806"/>
        <v>44397</v>
      </c>
      <c r="D17598" s="1">
        <f>TIMEVALUE("13:28:23")</f>
        <v>0.56137731481481479</v>
      </c>
      <c r="E17598" s="2">
        <f t="shared" si="1807"/>
        <v>44397</v>
      </c>
      <c r="F17598" s="1">
        <f>TIMEVALUE("13:34:20")</f>
        <v>0.56550925925925921</v>
      </c>
      <c r="G17598" t="s">
        <v>4125</v>
      </c>
      <c r="H17598" t="s">
        <v>32662</v>
      </c>
      <c r="I17598">
        <v>698.53</v>
      </c>
    </row>
    <row r="17599" spans="1:9" x14ac:dyDescent="0.25">
      <c r="A17599" t="s">
        <v>32663</v>
      </c>
      <c r="B17599">
        <v>13119</v>
      </c>
      <c r="C17599" s="2">
        <f t="shared" si="1806"/>
        <v>44397</v>
      </c>
      <c r="D17599" s="1">
        <f>TIMEVALUE("13:35:39")</f>
        <v>0.56642361111111106</v>
      </c>
      <c r="E17599" s="2">
        <f t="shared" si="1807"/>
        <v>44397</v>
      </c>
      <c r="F17599" s="1">
        <f>TIMEVALUE("13:38:20")</f>
        <v>0.56828703703703709</v>
      </c>
      <c r="G17599" t="s">
        <v>3064</v>
      </c>
      <c r="H17599" t="s">
        <v>13937</v>
      </c>
      <c r="I17599">
        <v>697.61</v>
      </c>
    </row>
    <row r="17600" spans="1:9" x14ac:dyDescent="0.25">
      <c r="A17600" t="s">
        <v>32664</v>
      </c>
      <c r="B17600">
        <v>13119</v>
      </c>
      <c r="C17600" s="2">
        <f t="shared" si="1806"/>
        <v>44397</v>
      </c>
      <c r="D17600" s="1">
        <f>TIMEVALUE("11:26:06")</f>
        <v>0.47645833333333332</v>
      </c>
      <c r="E17600" s="2">
        <f t="shared" si="1807"/>
        <v>44397</v>
      </c>
      <c r="F17600" s="1">
        <f>TIMEVALUE("11:30:27")</f>
        <v>0.47947916666666668</v>
      </c>
      <c r="G17600" t="s">
        <v>422</v>
      </c>
      <c r="H17600" t="s">
        <v>22377</v>
      </c>
      <c r="I17600">
        <v>699.81399999999996</v>
      </c>
    </row>
    <row r="17601" spans="1:9" x14ac:dyDescent="0.25">
      <c r="A17601" t="s">
        <v>32665</v>
      </c>
      <c r="B17601">
        <v>13119</v>
      </c>
      <c r="C17601" s="2">
        <f t="shared" si="1806"/>
        <v>44397</v>
      </c>
      <c r="D17601" s="1">
        <f>TIMEVALUE("11:20:46")</f>
        <v>0.47275462962962961</v>
      </c>
      <c r="E17601" s="2">
        <f t="shared" si="1807"/>
        <v>44397</v>
      </c>
      <c r="F17601" s="1">
        <f>TIMEVALUE("11:23:29")</f>
        <v>0.47464120370370372</v>
      </c>
      <c r="G17601" t="s">
        <v>563</v>
      </c>
      <c r="H17601" t="s">
        <v>2525</v>
      </c>
      <c r="I17601">
        <v>698.35500000000002</v>
      </c>
    </row>
    <row r="17602" spans="1:9" x14ac:dyDescent="0.25">
      <c r="A17602" t="s">
        <v>32666</v>
      </c>
      <c r="B17602">
        <v>13119</v>
      </c>
      <c r="C17602" s="2">
        <f t="shared" si="1806"/>
        <v>44397</v>
      </c>
      <c r="D17602" s="1">
        <f>TIMEVALUE("11:14:59")</f>
        <v>0.46873842592592591</v>
      </c>
      <c r="E17602" s="2">
        <f t="shared" si="1807"/>
        <v>44397</v>
      </c>
      <c r="F17602" s="1">
        <f>TIMEVALUE("11:18:47")</f>
        <v>0.47137731481481482</v>
      </c>
      <c r="G17602" t="s">
        <v>245</v>
      </c>
      <c r="H17602" t="s">
        <v>32667</v>
      </c>
      <c r="I17602">
        <v>697.55799999999999</v>
      </c>
    </row>
    <row r="17603" spans="1:9" x14ac:dyDescent="0.25">
      <c r="A17603" t="s">
        <v>32668</v>
      </c>
      <c r="B17603">
        <v>13119</v>
      </c>
      <c r="C17603" s="2">
        <f t="shared" si="1806"/>
        <v>44397</v>
      </c>
      <c r="D17603" s="1">
        <f>TIMEVALUE("11:09:51")</f>
        <v>0.46517361111111111</v>
      </c>
      <c r="E17603" s="2">
        <f t="shared" si="1807"/>
        <v>44397</v>
      </c>
      <c r="F17603" s="1">
        <f>TIMEVALUE("11:13:08")</f>
        <v>0.4674537037037037</v>
      </c>
      <c r="G17603" t="s">
        <v>1018</v>
      </c>
      <c r="H17603" t="s">
        <v>28272</v>
      </c>
      <c r="I17603">
        <v>697.63900000000001</v>
      </c>
    </row>
    <row r="17604" spans="1:9" x14ac:dyDescent="0.25">
      <c r="A17604" t="s">
        <v>32669</v>
      </c>
      <c r="B17604">
        <v>13119</v>
      </c>
      <c r="C17604" s="2">
        <f t="shared" si="1806"/>
        <v>44397</v>
      </c>
      <c r="D17604" s="1">
        <f>TIMEVALUE("11:04:12")</f>
        <v>0.46124999999999999</v>
      </c>
      <c r="E17604" s="2">
        <f t="shared" si="1807"/>
        <v>44397</v>
      </c>
      <c r="F17604" s="1">
        <f>TIMEVALUE("11:07:47")</f>
        <v>0.4637384259259259</v>
      </c>
      <c r="G17604" t="s">
        <v>991</v>
      </c>
      <c r="H17604" t="s">
        <v>32670</v>
      </c>
      <c r="I17604">
        <v>698.42</v>
      </c>
    </row>
    <row r="17605" spans="1:9" x14ac:dyDescent="0.25">
      <c r="A17605" t="s">
        <v>32671</v>
      </c>
      <c r="B17605">
        <v>13119</v>
      </c>
      <c r="C17605" s="2">
        <f t="shared" si="1806"/>
        <v>44397</v>
      </c>
      <c r="D17605" s="1">
        <f>TIMEVALUE("10:59:02")</f>
        <v>0.45766203703703706</v>
      </c>
      <c r="E17605" s="2">
        <f t="shared" si="1807"/>
        <v>44397</v>
      </c>
      <c r="F17605" s="1">
        <f>TIMEVALUE("11:02:31")</f>
        <v>0.46008101851851851</v>
      </c>
      <c r="G17605" t="s">
        <v>419</v>
      </c>
      <c r="H17605" t="s">
        <v>32672</v>
      </c>
      <c r="I17605">
        <v>697.63900000000001</v>
      </c>
    </row>
    <row r="17606" spans="1:9" x14ac:dyDescent="0.25">
      <c r="A17606" t="s">
        <v>32673</v>
      </c>
      <c r="B17606">
        <v>13119</v>
      </c>
      <c r="C17606" s="2">
        <f t="shared" si="1806"/>
        <v>44397</v>
      </c>
      <c r="D17606" s="1">
        <f>TIMEVALUE("10:54:10")</f>
        <v>0.45428240740740738</v>
      </c>
      <c r="E17606" s="2">
        <f t="shared" si="1807"/>
        <v>44397</v>
      </c>
      <c r="F17606" s="1">
        <f>TIMEVALUE("10:57:13")</f>
        <v>0.45640046296296294</v>
      </c>
      <c r="G17606" t="s">
        <v>218</v>
      </c>
      <c r="H17606" t="s">
        <v>32674</v>
      </c>
      <c r="I17606">
        <v>698.31299999999999</v>
      </c>
    </row>
    <row r="17607" spans="1:9" x14ac:dyDescent="0.25">
      <c r="A17607" t="s">
        <v>32675</v>
      </c>
      <c r="B17607">
        <v>13119</v>
      </c>
      <c r="C17607" s="2">
        <f t="shared" si="1806"/>
        <v>44397</v>
      </c>
      <c r="D17607" s="1">
        <f>TIMEVALUE("10:48:25")</f>
        <v>0.45028935185185187</v>
      </c>
      <c r="E17607" s="2">
        <f t="shared" si="1807"/>
        <v>44397</v>
      </c>
      <c r="F17607" s="1">
        <f>TIMEVALUE("10:51:51")</f>
        <v>0.4526736111111111</v>
      </c>
      <c r="G17607" t="s">
        <v>1023</v>
      </c>
      <c r="H17607" t="s">
        <v>27884</v>
      </c>
      <c r="I17607">
        <v>697.74599999999998</v>
      </c>
    </row>
    <row r="17608" spans="1:9" x14ac:dyDescent="0.25">
      <c r="A17608" t="s">
        <v>32676</v>
      </c>
      <c r="B17608">
        <v>13119</v>
      </c>
      <c r="C17608" s="2">
        <f t="shared" si="1806"/>
        <v>44397</v>
      </c>
      <c r="D17608" s="1">
        <f>TIMEVALUE("10:42:30")</f>
        <v>0.44618055555555558</v>
      </c>
      <c r="E17608" s="2">
        <f t="shared" si="1807"/>
        <v>44397</v>
      </c>
      <c r="F17608" s="1">
        <f>TIMEVALUE("10:46:49")</f>
        <v>0.44917824074074075</v>
      </c>
      <c r="G17608" t="s">
        <v>2109</v>
      </c>
      <c r="H17608" t="s">
        <v>32677</v>
      </c>
      <c r="I17608">
        <v>697.85199999999998</v>
      </c>
    </row>
    <row r="17609" spans="1:9" x14ac:dyDescent="0.25">
      <c r="A17609" t="s">
        <v>32678</v>
      </c>
      <c r="B17609">
        <v>13119</v>
      </c>
      <c r="C17609" s="2">
        <f t="shared" si="1806"/>
        <v>44397</v>
      </c>
      <c r="D17609" s="1">
        <f>TIMEVALUE("10:37:47")</f>
        <v>0.44290509259259259</v>
      </c>
      <c r="E17609" s="2">
        <f t="shared" si="1807"/>
        <v>44397</v>
      </c>
      <c r="F17609" s="1">
        <f>TIMEVALUE("10:40:44")</f>
        <v>0.44495370370370368</v>
      </c>
      <c r="G17609" t="s">
        <v>324</v>
      </c>
      <c r="H17609" t="s">
        <v>28985</v>
      </c>
      <c r="I17609">
        <v>697.80200000000002</v>
      </c>
    </row>
    <row r="17610" spans="1:9" x14ac:dyDescent="0.25">
      <c r="A17610" t="s">
        <v>141</v>
      </c>
      <c r="B17610">
        <v>13119</v>
      </c>
      <c r="C17610" s="2">
        <f t="shared" si="1806"/>
        <v>44397</v>
      </c>
      <c r="D17610" s="1">
        <f>TIMEVALUE("10:33:01")</f>
        <v>0.43959490740740742</v>
      </c>
      <c r="E17610" s="2">
        <f t="shared" si="1807"/>
        <v>44397</v>
      </c>
      <c r="F17610" s="1">
        <f>TIMEVALUE("10:35:01")</f>
        <v>0.4409837962962963</v>
      </c>
      <c r="G17610" t="s">
        <v>2756</v>
      </c>
      <c r="H17610" t="s">
        <v>17657</v>
      </c>
      <c r="I17610">
        <v>699.06500000000005</v>
      </c>
    </row>
    <row r="17611" spans="1:9" x14ac:dyDescent="0.25">
      <c r="A17611" t="s">
        <v>32679</v>
      </c>
      <c r="B17611">
        <v>13119</v>
      </c>
      <c r="C17611" s="2">
        <f t="shared" si="1806"/>
        <v>44397</v>
      </c>
      <c r="D17611" s="1">
        <f>TIMEVALUE("10:30:31")</f>
        <v>0.43785879629629632</v>
      </c>
      <c r="E17611" s="2">
        <f t="shared" si="1807"/>
        <v>44397</v>
      </c>
      <c r="F17611" s="1">
        <f>TIMEVALUE("10:31:54")</f>
        <v>0.43881944444444443</v>
      </c>
      <c r="G17611" t="s">
        <v>281</v>
      </c>
      <c r="H17611" t="s">
        <v>32680</v>
      </c>
      <c r="I17611">
        <v>697.928</v>
      </c>
    </row>
    <row r="17612" spans="1:9" x14ac:dyDescent="0.25">
      <c r="A17612" t="s">
        <v>32681</v>
      </c>
      <c r="B17612">
        <v>13119</v>
      </c>
      <c r="C17612" s="2">
        <f t="shared" si="1806"/>
        <v>44397</v>
      </c>
      <c r="D17612" s="1">
        <f>TIMEVALUE("10:25:41")</f>
        <v>0.43450231481481483</v>
      </c>
      <c r="E17612" s="2">
        <f t="shared" si="1807"/>
        <v>44397</v>
      </c>
      <c r="F17612" s="1">
        <f>TIMEVALUE("10:28:11")</f>
        <v>0.43623842592592593</v>
      </c>
      <c r="G17612" t="s">
        <v>458</v>
      </c>
      <c r="H17612" t="s">
        <v>4161</v>
      </c>
      <c r="I17612">
        <v>698.32</v>
      </c>
    </row>
    <row r="17613" spans="1:9" x14ac:dyDescent="0.25">
      <c r="A17613" t="s">
        <v>32682</v>
      </c>
      <c r="B17613">
        <v>13119</v>
      </c>
      <c r="C17613" s="2">
        <f t="shared" si="1806"/>
        <v>44397</v>
      </c>
      <c r="D17613" s="1">
        <f>TIMEVALUE("09:37:43")</f>
        <v>0.40119212962962963</v>
      </c>
      <c r="E17613" s="2">
        <f t="shared" si="1807"/>
        <v>44397</v>
      </c>
      <c r="F17613" s="1">
        <f>TIMEVALUE("09:41:24")</f>
        <v>0.40375</v>
      </c>
      <c r="G17613" t="s">
        <v>2034</v>
      </c>
      <c r="H17613" t="s">
        <v>18145</v>
      </c>
      <c r="I17613">
        <v>698.18899999999996</v>
      </c>
    </row>
    <row r="17614" spans="1:9" x14ac:dyDescent="0.25">
      <c r="A17614" t="s">
        <v>32683</v>
      </c>
      <c r="B17614">
        <v>13119</v>
      </c>
      <c r="C17614" s="2">
        <f t="shared" si="1806"/>
        <v>44397</v>
      </c>
      <c r="D17614" s="1">
        <f>TIMEVALUE("09:44:35")</f>
        <v>0.40596064814814814</v>
      </c>
      <c r="E17614" s="2">
        <f t="shared" si="1807"/>
        <v>44397</v>
      </c>
      <c r="F17614" s="1">
        <f>TIMEVALUE("09:46:24")</f>
        <v>0.40722222222222221</v>
      </c>
      <c r="G17614" t="s">
        <v>481</v>
      </c>
      <c r="H17614" t="s">
        <v>32684</v>
      </c>
      <c r="I17614">
        <v>698.14300000000003</v>
      </c>
    </row>
    <row r="17615" spans="1:9" x14ac:dyDescent="0.25">
      <c r="A17615" t="s">
        <v>32685</v>
      </c>
      <c r="B17615">
        <v>13119</v>
      </c>
      <c r="C17615" s="2">
        <f t="shared" si="1806"/>
        <v>44397</v>
      </c>
      <c r="D17615" s="1">
        <f>TIMEVALUE("09:47:36")</f>
        <v>0.40805555555555556</v>
      </c>
      <c r="E17615" s="2">
        <f t="shared" si="1807"/>
        <v>44397</v>
      </c>
      <c r="F17615" s="1">
        <f>TIMEVALUE("09:51:14")</f>
        <v>0.4105787037037037</v>
      </c>
      <c r="G17615" t="s">
        <v>628</v>
      </c>
      <c r="H17615" t="s">
        <v>32686</v>
      </c>
      <c r="I17615">
        <v>700.85699999999997</v>
      </c>
    </row>
    <row r="17616" spans="1:9" x14ac:dyDescent="0.25">
      <c r="A17616" t="s">
        <v>32687</v>
      </c>
      <c r="B17616">
        <v>13119</v>
      </c>
      <c r="C17616" s="2">
        <f t="shared" si="1806"/>
        <v>44397</v>
      </c>
      <c r="D17616" s="1">
        <f>TIMEVALUE("09:52:38")</f>
        <v>0.4115509259259259</v>
      </c>
      <c r="E17616" s="2">
        <f t="shared" si="1807"/>
        <v>44397</v>
      </c>
      <c r="F17616" s="1">
        <f>TIMEVALUE("09:53:46")</f>
        <v>0.41233796296296299</v>
      </c>
      <c r="G17616" t="s">
        <v>439</v>
      </c>
      <c r="H17616" t="s">
        <v>32688</v>
      </c>
      <c r="I17616">
        <v>698.01499999999999</v>
      </c>
    </row>
    <row r="17617" spans="1:9" x14ac:dyDescent="0.25">
      <c r="A17617" t="s">
        <v>32689</v>
      </c>
      <c r="B17617">
        <v>13119</v>
      </c>
      <c r="C17617" s="2">
        <f t="shared" si="1806"/>
        <v>44397</v>
      </c>
      <c r="D17617" s="1">
        <f>TIMEVALUE("09:54:58")</f>
        <v>0.41317129629629629</v>
      </c>
      <c r="E17617" s="2">
        <f t="shared" si="1807"/>
        <v>44397</v>
      </c>
      <c r="F17617" s="1">
        <f>TIMEVALUE("09:55:39")</f>
        <v>0.41364583333333332</v>
      </c>
      <c r="G17617" t="s">
        <v>2329</v>
      </c>
      <c r="H17617" t="s">
        <v>22868</v>
      </c>
      <c r="I17617">
        <v>697.94799999999998</v>
      </c>
    </row>
    <row r="17618" spans="1:9" x14ac:dyDescent="0.25">
      <c r="A17618" t="s">
        <v>32690</v>
      </c>
      <c r="B17618">
        <v>13119</v>
      </c>
      <c r="C17618" s="2">
        <f t="shared" si="1806"/>
        <v>44397</v>
      </c>
      <c r="D17618" s="1">
        <f>TIMEVALUE("09:57:57")</f>
        <v>0.41524305555555557</v>
      </c>
      <c r="E17618" s="2">
        <f t="shared" si="1807"/>
        <v>44397</v>
      </c>
      <c r="F17618" s="1">
        <f>TIMEVALUE("09:58:33")</f>
        <v>0.41565972222222225</v>
      </c>
      <c r="G17618" t="s">
        <v>1600</v>
      </c>
      <c r="H17618" t="s">
        <v>23541</v>
      </c>
      <c r="I17618">
        <v>697.91499999999996</v>
      </c>
    </row>
    <row r="17619" spans="1:9" x14ac:dyDescent="0.25">
      <c r="A17619" t="s">
        <v>32691</v>
      </c>
      <c r="B17619">
        <v>13119</v>
      </c>
      <c r="C17619" s="2">
        <f t="shared" si="1806"/>
        <v>44397</v>
      </c>
      <c r="D17619" s="1">
        <f>TIMEVALUE("09:59:33")</f>
        <v>0.41635416666666669</v>
      </c>
      <c r="E17619" s="2">
        <f t="shared" si="1807"/>
        <v>44397</v>
      </c>
      <c r="F17619" s="1">
        <f>TIMEVALUE("10:00:16")</f>
        <v>0.41685185185185186</v>
      </c>
      <c r="G17619" t="s">
        <v>2989</v>
      </c>
      <c r="H17619" t="s">
        <v>6100</v>
      </c>
      <c r="I17619">
        <v>697.86900000000003</v>
      </c>
    </row>
    <row r="17620" spans="1:9" x14ac:dyDescent="0.25">
      <c r="A17620" t="s">
        <v>32692</v>
      </c>
      <c r="B17620">
        <v>13119</v>
      </c>
      <c r="C17620" s="2">
        <f t="shared" si="1806"/>
        <v>44397</v>
      </c>
      <c r="D17620" s="1">
        <f>TIMEVALUE("10:02:54")</f>
        <v>0.41868055555555556</v>
      </c>
      <c r="E17620" s="2">
        <f t="shared" si="1807"/>
        <v>44397</v>
      </c>
      <c r="F17620" s="1">
        <f>TIMEVALUE("10:08:19")</f>
        <v>0.42244212962962963</v>
      </c>
      <c r="G17620" t="s">
        <v>1955</v>
      </c>
      <c r="H17620" t="s">
        <v>21895</v>
      </c>
      <c r="I17620">
        <v>697.78899999999999</v>
      </c>
    </row>
    <row r="17621" spans="1:9" x14ac:dyDescent="0.25">
      <c r="A17621" t="s">
        <v>32693</v>
      </c>
      <c r="B17621">
        <v>13119</v>
      </c>
      <c r="C17621" s="2">
        <f t="shared" si="1806"/>
        <v>44397</v>
      </c>
      <c r="D17621" s="1">
        <f>TIMEVALUE("10:09:45")</f>
        <v>0.42343750000000002</v>
      </c>
      <c r="E17621" s="2">
        <f t="shared" si="1807"/>
        <v>44397</v>
      </c>
      <c r="F17621" s="1">
        <f>TIMEVALUE("10:14:01")</f>
        <v>0.42640046296296297</v>
      </c>
      <c r="G17621" t="s">
        <v>1363</v>
      </c>
      <c r="H17621" t="s">
        <v>32694</v>
      </c>
      <c r="I17621">
        <v>697.67499999999995</v>
      </c>
    </row>
    <row r="17622" spans="1:9" x14ac:dyDescent="0.25">
      <c r="A17622" t="s">
        <v>32695</v>
      </c>
      <c r="B17622">
        <v>13119</v>
      </c>
      <c r="C17622" s="2">
        <f t="shared" si="1806"/>
        <v>44397</v>
      </c>
      <c r="D17622" s="1">
        <f>TIMEVALUE("10:15:40")</f>
        <v>0.42754629629629631</v>
      </c>
      <c r="E17622" s="2">
        <f t="shared" si="1807"/>
        <v>44397</v>
      </c>
      <c r="F17622" s="1">
        <f>TIMEVALUE("10:20:53")</f>
        <v>0.43116898148148147</v>
      </c>
      <c r="G17622" t="s">
        <v>643</v>
      </c>
      <c r="H17622" t="s">
        <v>30819</v>
      </c>
      <c r="I17622">
        <v>697.65099999999995</v>
      </c>
    </row>
    <row r="17623" spans="1:9" x14ac:dyDescent="0.25">
      <c r="A17623" t="s">
        <v>32696</v>
      </c>
      <c r="B17623">
        <v>13119</v>
      </c>
      <c r="C17623" s="2">
        <f t="shared" si="1806"/>
        <v>44397</v>
      </c>
      <c r="D17623" s="1">
        <f>TIMEVALUE("10:22:28")</f>
        <v>0.4322685185185185</v>
      </c>
      <c r="E17623" s="2">
        <f t="shared" si="1807"/>
        <v>44397</v>
      </c>
      <c r="F17623" s="1">
        <f>TIMEVALUE("10:23:39")</f>
        <v>0.43309027777777775</v>
      </c>
      <c r="G17623" t="s">
        <v>287</v>
      </c>
      <c r="H17623" t="s">
        <v>32697</v>
      </c>
      <c r="I17623">
        <v>697.61300000000006</v>
      </c>
    </row>
    <row r="17624" spans="1:9" x14ac:dyDescent="0.25">
      <c r="A17624" t="s">
        <v>32698</v>
      </c>
      <c r="B17624">
        <v>13119</v>
      </c>
      <c r="C17624" s="2">
        <f t="shared" si="1806"/>
        <v>44397</v>
      </c>
      <c r="D17624" s="1">
        <f>TIMEVALUE("09:29:30")</f>
        <v>0.39548611111111109</v>
      </c>
      <c r="E17624" s="2">
        <f t="shared" si="1807"/>
        <v>44397</v>
      </c>
      <c r="F17624" s="1">
        <f>TIMEVALUE("09:32:50")</f>
        <v>0.39780092592592592</v>
      </c>
      <c r="G17624" t="s">
        <v>775</v>
      </c>
      <c r="H17624" t="s">
        <v>32699</v>
      </c>
      <c r="I17624">
        <v>697.56200000000001</v>
      </c>
    </row>
    <row r="17625" spans="1:9" x14ac:dyDescent="0.25">
      <c r="A17625" t="s">
        <v>32700</v>
      </c>
      <c r="B17625">
        <v>13119</v>
      </c>
      <c r="C17625" s="2">
        <f t="shared" si="1806"/>
        <v>44397</v>
      </c>
      <c r="D17625" s="1">
        <f>TIMEVALUE("09:24:58")</f>
        <v>0.39233796296296297</v>
      </c>
      <c r="E17625" s="2">
        <f t="shared" si="1807"/>
        <v>44397</v>
      </c>
      <c r="F17625" s="1">
        <f>TIMEVALUE("09:27:49")</f>
        <v>0.39431712962962961</v>
      </c>
      <c r="G17625" t="s">
        <v>604</v>
      </c>
      <c r="H17625" t="s">
        <v>32701</v>
      </c>
      <c r="I17625">
        <v>697.83299999999997</v>
      </c>
    </row>
    <row r="17626" spans="1:9" x14ac:dyDescent="0.25">
      <c r="A17626" t="s">
        <v>32702</v>
      </c>
      <c r="B17626">
        <v>13112</v>
      </c>
      <c r="C17626" s="2">
        <f>DATEVALUE("2025-08-01")</f>
        <v>44408</v>
      </c>
      <c r="D17626" s="1">
        <f>TIMEVALUE("12:16:42")</f>
        <v>0.51159722222222226</v>
      </c>
      <c r="E17626" s="2">
        <f>DATEVALUE("2025-08-01")</f>
        <v>44408</v>
      </c>
      <c r="F17626" s="1">
        <f>TIMEVALUE("12:22:57")</f>
        <v>0.51593750000000005</v>
      </c>
      <c r="G17626" t="s">
        <v>505</v>
      </c>
      <c r="H17626" t="s">
        <v>13847</v>
      </c>
      <c r="I17626">
        <v>698.84500000000003</v>
      </c>
    </row>
    <row r="17627" spans="1:9" x14ac:dyDescent="0.25">
      <c r="A17627" t="s">
        <v>32703</v>
      </c>
      <c r="B17627">
        <v>13119</v>
      </c>
      <c r="C17627" s="2">
        <f t="shared" ref="C17627:C17638" si="1808">DATEVALUE("2025-07-21")</f>
        <v>44397</v>
      </c>
      <c r="D17627" s="1">
        <f>TIMEVALUE("08:17:33")</f>
        <v>0.34552083333333333</v>
      </c>
      <c r="E17627" s="2">
        <f t="shared" ref="E17627:E17638" si="1809">DATEVALUE("2025-07-21")</f>
        <v>44397</v>
      </c>
      <c r="F17627" s="1">
        <f>TIMEVALUE("08:22:39")</f>
        <v>0.3490625</v>
      </c>
      <c r="G17627" t="s">
        <v>4674</v>
      </c>
      <c r="H17627" t="s">
        <v>32704</v>
      </c>
      <c r="I17627">
        <v>698.51199999999994</v>
      </c>
    </row>
    <row r="17628" spans="1:9" x14ac:dyDescent="0.25">
      <c r="A17628" t="s">
        <v>32705</v>
      </c>
      <c r="B17628">
        <v>13119</v>
      </c>
      <c r="C17628" s="2">
        <f t="shared" si="1808"/>
        <v>44397</v>
      </c>
      <c r="D17628" s="1">
        <f>TIMEVALUE("08:24:24")</f>
        <v>0.3502777777777778</v>
      </c>
      <c r="E17628" s="2">
        <f t="shared" si="1809"/>
        <v>44397</v>
      </c>
      <c r="F17628" s="1">
        <f>TIMEVALUE("08:29:04")</f>
        <v>0.35351851851851851</v>
      </c>
      <c r="G17628" t="s">
        <v>6437</v>
      </c>
      <c r="H17628" t="s">
        <v>22812</v>
      </c>
      <c r="I17628">
        <v>697.70899999999995</v>
      </c>
    </row>
    <row r="17629" spans="1:9" x14ac:dyDescent="0.25">
      <c r="A17629" t="s">
        <v>32706</v>
      </c>
      <c r="B17629">
        <v>13119</v>
      </c>
      <c r="C17629" s="2">
        <f t="shared" si="1808"/>
        <v>44397</v>
      </c>
      <c r="D17629" s="1">
        <f>TIMEVALUE("08:45:46")</f>
        <v>0.36511574074074077</v>
      </c>
      <c r="E17629" s="2">
        <f t="shared" si="1809"/>
        <v>44397</v>
      </c>
      <c r="F17629" s="1">
        <f>TIMEVALUE("08:50:59")</f>
        <v>0.36873842592592593</v>
      </c>
      <c r="G17629" t="s">
        <v>643</v>
      </c>
      <c r="H17629" t="s">
        <v>32707</v>
      </c>
      <c r="I17629">
        <v>698.64700000000005</v>
      </c>
    </row>
    <row r="17630" spans="1:9" x14ac:dyDescent="0.25">
      <c r="A17630" t="s">
        <v>32708</v>
      </c>
      <c r="B17630">
        <v>13119</v>
      </c>
      <c r="C17630" s="2">
        <f t="shared" si="1808"/>
        <v>44397</v>
      </c>
      <c r="D17630" s="1">
        <f>TIMEVALUE("08:52:15")</f>
        <v>0.36961805555555555</v>
      </c>
      <c r="E17630" s="2">
        <f t="shared" si="1809"/>
        <v>44397</v>
      </c>
      <c r="F17630" s="1">
        <f>TIMEVALUE("08:55:18")</f>
        <v>0.3717361111111111</v>
      </c>
      <c r="G17630" t="s">
        <v>218</v>
      </c>
      <c r="H17630" t="s">
        <v>13698</v>
      </c>
      <c r="I17630">
        <v>697.77700000000004</v>
      </c>
    </row>
    <row r="17631" spans="1:9" x14ac:dyDescent="0.25">
      <c r="A17631" t="s">
        <v>32709</v>
      </c>
      <c r="B17631">
        <v>13119</v>
      </c>
      <c r="C17631" s="2">
        <f t="shared" si="1808"/>
        <v>44397</v>
      </c>
      <c r="D17631" s="1">
        <f>TIMEVALUE("08:56:37")</f>
        <v>0.37265046296296295</v>
      </c>
      <c r="E17631" s="2">
        <f t="shared" si="1809"/>
        <v>44397</v>
      </c>
      <c r="F17631" s="1">
        <f>TIMEVALUE("08:57:50")</f>
        <v>0.37349537037037039</v>
      </c>
      <c r="G17631" t="s">
        <v>805</v>
      </c>
      <c r="H17631" t="s">
        <v>26541</v>
      </c>
      <c r="I17631">
        <v>697.755</v>
      </c>
    </row>
    <row r="17632" spans="1:9" x14ac:dyDescent="0.25">
      <c r="A17632" t="s">
        <v>32710</v>
      </c>
      <c r="B17632">
        <v>13119</v>
      </c>
      <c r="C17632" s="2">
        <f t="shared" si="1808"/>
        <v>44397</v>
      </c>
      <c r="D17632" s="1">
        <f>TIMEVALUE("08:59:00")</f>
        <v>0.37430555555555556</v>
      </c>
      <c r="E17632" s="2">
        <f t="shared" si="1809"/>
        <v>44397</v>
      </c>
      <c r="F17632" s="1">
        <f>TIMEVALUE("09:00:24")</f>
        <v>0.37527777777777777</v>
      </c>
      <c r="G17632" t="s">
        <v>2344</v>
      </c>
      <c r="H17632" t="s">
        <v>30997</v>
      </c>
      <c r="I17632">
        <v>697.72799999999995</v>
      </c>
    </row>
    <row r="17633" spans="1:9" x14ac:dyDescent="0.25">
      <c r="A17633" t="s">
        <v>32711</v>
      </c>
      <c r="B17633">
        <v>13119</v>
      </c>
      <c r="C17633" s="2">
        <f t="shared" si="1808"/>
        <v>44397</v>
      </c>
      <c r="D17633" s="1">
        <f>TIMEVALUE("09:01:40")</f>
        <v>0.37615740740740738</v>
      </c>
      <c r="E17633" s="2">
        <f t="shared" si="1809"/>
        <v>44397</v>
      </c>
      <c r="F17633" s="1">
        <f>TIMEVALUE("09:04:43")</f>
        <v>0.37827546296296294</v>
      </c>
      <c r="G17633" t="s">
        <v>218</v>
      </c>
      <c r="H17633" t="s">
        <v>32460</v>
      </c>
      <c r="I17633">
        <v>700.14400000000001</v>
      </c>
    </row>
    <row r="17634" spans="1:9" x14ac:dyDescent="0.25">
      <c r="A17634" t="s">
        <v>32712</v>
      </c>
      <c r="B17634">
        <v>13119</v>
      </c>
      <c r="C17634" s="2">
        <f t="shared" si="1808"/>
        <v>44397</v>
      </c>
      <c r="D17634" s="1">
        <f>TIMEVALUE("09:07:06")</f>
        <v>0.37993055555555555</v>
      </c>
      <c r="E17634" s="2">
        <f t="shared" si="1809"/>
        <v>44397</v>
      </c>
      <c r="F17634" s="1">
        <f>TIMEVALUE("09:08:15")</f>
        <v>0.38072916666666667</v>
      </c>
      <c r="G17634" t="s">
        <v>2285</v>
      </c>
      <c r="H17634" t="s">
        <v>32713</v>
      </c>
      <c r="I17634">
        <v>697.71500000000003</v>
      </c>
    </row>
    <row r="17635" spans="1:9" x14ac:dyDescent="0.25">
      <c r="A17635" t="s">
        <v>32714</v>
      </c>
      <c r="B17635">
        <v>13119</v>
      </c>
      <c r="C17635" s="2">
        <f t="shared" si="1808"/>
        <v>44397</v>
      </c>
      <c r="D17635" s="1">
        <f>TIMEVALUE("09:09:26")</f>
        <v>0.38155092592592593</v>
      </c>
      <c r="E17635" s="2">
        <f t="shared" si="1809"/>
        <v>44397</v>
      </c>
      <c r="F17635" s="1">
        <f>TIMEVALUE("09:12:08")</f>
        <v>0.38342592592592595</v>
      </c>
      <c r="G17635" t="s">
        <v>2882</v>
      </c>
      <c r="H17635" t="s">
        <v>22824</v>
      </c>
      <c r="I17635">
        <v>697.65300000000002</v>
      </c>
    </row>
    <row r="17636" spans="1:9" x14ac:dyDescent="0.25">
      <c r="A17636" t="s">
        <v>32715</v>
      </c>
      <c r="B17636">
        <v>13119</v>
      </c>
      <c r="C17636" s="2">
        <f t="shared" si="1808"/>
        <v>44397</v>
      </c>
      <c r="D17636" s="1">
        <f>TIMEVALUE("09:13:18")</f>
        <v>0.38423611111111111</v>
      </c>
      <c r="E17636" s="2">
        <f t="shared" si="1809"/>
        <v>44397</v>
      </c>
      <c r="F17636" s="1">
        <f>TIMEVALUE("09:15:02")</f>
        <v>0.38543981481481482</v>
      </c>
      <c r="G17636" t="s">
        <v>523</v>
      </c>
      <c r="H17636" t="s">
        <v>2128</v>
      </c>
      <c r="I17636">
        <v>697.697</v>
      </c>
    </row>
    <row r="17637" spans="1:9" x14ac:dyDescent="0.25">
      <c r="A17637" t="s">
        <v>32716</v>
      </c>
      <c r="B17637">
        <v>13119</v>
      </c>
      <c r="C17637" s="2">
        <f t="shared" si="1808"/>
        <v>44397</v>
      </c>
      <c r="D17637" s="1">
        <f>TIMEVALUE("09:16:25")</f>
        <v>0.38640046296296299</v>
      </c>
      <c r="E17637" s="2">
        <f t="shared" si="1809"/>
        <v>44397</v>
      </c>
      <c r="F17637" s="1">
        <f>TIMEVALUE("09:21:53")</f>
        <v>0.39019675925925928</v>
      </c>
      <c r="G17637" t="s">
        <v>5872</v>
      </c>
      <c r="H17637" t="s">
        <v>20124</v>
      </c>
      <c r="I17637">
        <v>700.18499999999995</v>
      </c>
    </row>
    <row r="17638" spans="1:9" x14ac:dyDescent="0.25">
      <c r="A17638" t="s">
        <v>32717</v>
      </c>
      <c r="B17638">
        <v>13119</v>
      </c>
      <c r="C17638" s="2">
        <f t="shared" si="1808"/>
        <v>44397</v>
      </c>
      <c r="D17638" s="1">
        <f>TIMEVALUE("08:33:09")</f>
        <v>0.35635416666666669</v>
      </c>
      <c r="E17638" s="2">
        <f t="shared" si="1809"/>
        <v>44397</v>
      </c>
      <c r="F17638" s="1">
        <f>TIMEVALUE("08:34:49")</f>
        <v>0.35751157407407408</v>
      </c>
      <c r="G17638" t="s">
        <v>2791</v>
      </c>
      <c r="H17638" t="s">
        <v>512</v>
      </c>
      <c r="I17638">
        <v>697.55499999999995</v>
      </c>
    </row>
    <row r="17639" spans="1:9" x14ac:dyDescent="0.25">
      <c r="A17639" t="s">
        <v>32718</v>
      </c>
      <c r="B17639">
        <v>13119</v>
      </c>
      <c r="C17639" s="2">
        <f t="shared" ref="C17639:C17651" si="1810">DATEVALUE("2025-07-19")</f>
        <v>44395</v>
      </c>
      <c r="D17639" s="1">
        <f>TIMEVALUE("13:26:49")</f>
        <v>0.5602893518518518</v>
      </c>
      <c r="E17639" s="2">
        <f t="shared" ref="E17639:E17651" si="1811">DATEVALUE("2025-07-19")</f>
        <v>44395</v>
      </c>
      <c r="F17639" s="1">
        <f>TIMEVALUE("13:28:59")</f>
        <v>0.56179398148148152</v>
      </c>
      <c r="G17639" t="s">
        <v>496</v>
      </c>
      <c r="H17639" t="s">
        <v>22458</v>
      </c>
      <c r="I17639">
        <v>698.73199999999997</v>
      </c>
    </row>
    <row r="17640" spans="1:9" x14ac:dyDescent="0.25">
      <c r="A17640" t="s">
        <v>32719</v>
      </c>
      <c r="B17640">
        <v>13119</v>
      </c>
      <c r="C17640" s="2">
        <f t="shared" si="1810"/>
        <v>44395</v>
      </c>
      <c r="D17640" s="1">
        <f>TIMEVALUE("13:21:54")</f>
        <v>0.55687500000000001</v>
      </c>
      <c r="E17640" s="2">
        <f t="shared" si="1811"/>
        <v>44395</v>
      </c>
      <c r="F17640" s="1">
        <f>TIMEVALUE("13:24:56")</f>
        <v>0.55898148148148152</v>
      </c>
      <c r="G17640" t="s">
        <v>2824</v>
      </c>
      <c r="H17640" t="s">
        <v>28814</v>
      </c>
      <c r="I17640">
        <v>698.58699999999999</v>
      </c>
    </row>
    <row r="17641" spans="1:9" x14ac:dyDescent="0.25">
      <c r="A17641" t="s">
        <v>32720</v>
      </c>
      <c r="B17641">
        <v>13119</v>
      </c>
      <c r="C17641" s="2">
        <f t="shared" si="1810"/>
        <v>44395</v>
      </c>
      <c r="D17641" s="1">
        <f>TIMEVALUE("13:15:40")</f>
        <v>0.55254629629629626</v>
      </c>
      <c r="E17641" s="2">
        <f t="shared" si="1811"/>
        <v>44395</v>
      </c>
      <c r="F17641" s="1">
        <f>TIMEVALUE("13:19:52")</f>
        <v>0.55546296296296294</v>
      </c>
      <c r="G17641" t="s">
        <v>874</v>
      </c>
      <c r="H17641" t="s">
        <v>22881</v>
      </c>
      <c r="I17641">
        <v>698.87300000000005</v>
      </c>
    </row>
    <row r="17642" spans="1:9" x14ac:dyDescent="0.25">
      <c r="A17642" t="s">
        <v>32721</v>
      </c>
      <c r="B17642">
        <v>13119</v>
      </c>
      <c r="C17642" s="2">
        <f t="shared" si="1810"/>
        <v>44395</v>
      </c>
      <c r="D17642" s="1">
        <f>TIMEVALUE("13:11:56")</f>
        <v>0.54995370370370367</v>
      </c>
      <c r="E17642" s="2">
        <f t="shared" si="1811"/>
        <v>44395</v>
      </c>
      <c r="F17642" s="1">
        <f>TIMEVALUE("13:13:40")</f>
        <v>0.55115740740740737</v>
      </c>
      <c r="G17642" t="s">
        <v>523</v>
      </c>
      <c r="H17642" t="s">
        <v>32559</v>
      </c>
      <c r="I17642">
        <v>697.94399999999996</v>
      </c>
    </row>
    <row r="17643" spans="1:9" x14ac:dyDescent="0.25">
      <c r="A17643" t="s">
        <v>32722</v>
      </c>
      <c r="B17643">
        <v>13119</v>
      </c>
      <c r="C17643" s="2">
        <f t="shared" si="1810"/>
        <v>44395</v>
      </c>
      <c r="D17643" s="1">
        <f>TIMEVALUE("12:49:38")</f>
        <v>0.53446759259259258</v>
      </c>
      <c r="E17643" s="2">
        <f t="shared" si="1811"/>
        <v>44395</v>
      </c>
      <c r="F17643" s="1">
        <f>TIMEVALUE("12:55:51")</f>
        <v>0.53878472222222218</v>
      </c>
      <c r="G17643" t="s">
        <v>2782</v>
      </c>
      <c r="H17643" t="s">
        <v>27377</v>
      </c>
      <c r="I17643">
        <v>697.60199999999998</v>
      </c>
    </row>
    <row r="17644" spans="1:9" x14ac:dyDescent="0.25">
      <c r="A17644" t="s">
        <v>32723</v>
      </c>
      <c r="B17644">
        <v>13119</v>
      </c>
      <c r="C17644" s="2">
        <f t="shared" si="1810"/>
        <v>44395</v>
      </c>
      <c r="D17644" s="1">
        <f>TIMEVALUE("12:43:46")</f>
        <v>0.53039351851851857</v>
      </c>
      <c r="E17644" s="2">
        <f t="shared" si="1811"/>
        <v>44395</v>
      </c>
      <c r="F17644" s="1">
        <f>TIMEVALUE("12:47:13")</f>
        <v>0.53278935185185183</v>
      </c>
      <c r="G17644" t="s">
        <v>677</v>
      </c>
      <c r="H17644" t="s">
        <v>22981</v>
      </c>
      <c r="I17644">
        <v>697.48299999999995</v>
      </c>
    </row>
    <row r="17645" spans="1:9" x14ac:dyDescent="0.25">
      <c r="A17645" t="s">
        <v>32724</v>
      </c>
      <c r="B17645">
        <v>13119</v>
      </c>
      <c r="C17645" s="2">
        <f t="shared" si="1810"/>
        <v>44395</v>
      </c>
      <c r="D17645" s="1">
        <f>TIMEVALUE("12:39:28")</f>
        <v>0.52740740740740744</v>
      </c>
      <c r="E17645" s="2">
        <f t="shared" si="1811"/>
        <v>44395</v>
      </c>
      <c r="F17645" s="1">
        <f>TIMEVALUE("12:41:36")</f>
        <v>0.52888888888888885</v>
      </c>
      <c r="G17645" t="s">
        <v>416</v>
      </c>
      <c r="H17645" t="s">
        <v>23294</v>
      </c>
      <c r="I17645">
        <v>697.86</v>
      </c>
    </row>
    <row r="17646" spans="1:9" x14ac:dyDescent="0.25">
      <c r="A17646" t="s">
        <v>32725</v>
      </c>
      <c r="B17646">
        <v>13119</v>
      </c>
      <c r="C17646" s="2">
        <f t="shared" si="1810"/>
        <v>44395</v>
      </c>
      <c r="D17646" s="1">
        <f>TIMEVALUE("12:34:51")</f>
        <v>0.5242013888888889</v>
      </c>
      <c r="E17646" s="2">
        <f t="shared" si="1811"/>
        <v>44395</v>
      </c>
      <c r="F17646" s="1">
        <f>TIMEVALUE("12:37:33")</f>
        <v>0.52607638888888886</v>
      </c>
      <c r="G17646" t="s">
        <v>2882</v>
      </c>
      <c r="H17646" t="s">
        <v>32726</v>
      </c>
      <c r="I17646">
        <v>697.93399999999997</v>
      </c>
    </row>
    <row r="17647" spans="1:9" x14ac:dyDescent="0.25">
      <c r="A17647" t="s">
        <v>32727</v>
      </c>
      <c r="B17647">
        <v>13119</v>
      </c>
      <c r="C17647" s="2">
        <f t="shared" si="1810"/>
        <v>44395</v>
      </c>
      <c r="D17647" s="1">
        <f>TIMEVALUE("12:29:21")</f>
        <v>0.52038194444444441</v>
      </c>
      <c r="E17647" s="2">
        <f t="shared" si="1811"/>
        <v>44395</v>
      </c>
      <c r="F17647" s="1">
        <f>TIMEVALUE("12:32:54")</f>
        <v>0.52284722222222224</v>
      </c>
      <c r="G17647" t="s">
        <v>3107</v>
      </c>
      <c r="H17647" t="s">
        <v>25878</v>
      </c>
      <c r="I17647">
        <v>697.88699999999994</v>
      </c>
    </row>
    <row r="17648" spans="1:9" x14ac:dyDescent="0.25">
      <c r="A17648" t="s">
        <v>32728</v>
      </c>
      <c r="B17648">
        <v>13119</v>
      </c>
      <c r="C17648" s="2">
        <f t="shared" si="1810"/>
        <v>44395</v>
      </c>
      <c r="D17648" s="1">
        <f>TIMEVALUE("12:25:19")</f>
        <v>0.51758101851851857</v>
      </c>
      <c r="E17648" s="2">
        <f t="shared" si="1811"/>
        <v>44395</v>
      </c>
      <c r="F17648" s="1">
        <f>TIMEVALUE("12:27:10")</f>
        <v>0.51886574074074077</v>
      </c>
      <c r="G17648" t="s">
        <v>2630</v>
      </c>
      <c r="H17648" t="s">
        <v>20606</v>
      </c>
      <c r="I17648">
        <v>698.096</v>
      </c>
    </row>
    <row r="17649" spans="1:9" x14ac:dyDescent="0.25">
      <c r="A17649" t="s">
        <v>32729</v>
      </c>
      <c r="B17649">
        <v>13119</v>
      </c>
      <c r="C17649" s="2">
        <f t="shared" si="1810"/>
        <v>44395</v>
      </c>
      <c r="D17649" s="1">
        <f>TIMEVALUE("12:21:08")</f>
        <v>0.51467592592592593</v>
      </c>
      <c r="E17649" s="2">
        <f t="shared" si="1811"/>
        <v>44395</v>
      </c>
      <c r="F17649" s="1">
        <f>TIMEVALUE("12:22:48")</f>
        <v>0.51583333333333337</v>
      </c>
      <c r="G17649" t="s">
        <v>2791</v>
      </c>
      <c r="H17649" t="s">
        <v>2620</v>
      </c>
      <c r="I17649">
        <v>697.89400000000001</v>
      </c>
    </row>
    <row r="17650" spans="1:9" x14ac:dyDescent="0.25">
      <c r="A17650" t="s">
        <v>32730</v>
      </c>
      <c r="B17650">
        <v>13119</v>
      </c>
      <c r="C17650" s="2">
        <f t="shared" si="1810"/>
        <v>44395</v>
      </c>
      <c r="D17650" s="1">
        <f>TIMEVALUE("12:15:44")</f>
        <v>0.51092592592592589</v>
      </c>
      <c r="E17650" s="2">
        <f t="shared" si="1811"/>
        <v>44395</v>
      </c>
      <c r="F17650" s="1">
        <f>TIMEVALUE("12:19:03")</f>
        <v>0.51322916666666663</v>
      </c>
      <c r="G17650" t="s">
        <v>816</v>
      </c>
      <c r="H17650" t="s">
        <v>30978</v>
      </c>
      <c r="I17650">
        <v>697.88499999999999</v>
      </c>
    </row>
    <row r="17651" spans="1:9" x14ac:dyDescent="0.25">
      <c r="A17651" t="s">
        <v>32731</v>
      </c>
      <c r="B17651">
        <v>13119</v>
      </c>
      <c r="C17651" s="2">
        <f t="shared" si="1810"/>
        <v>44395</v>
      </c>
      <c r="D17651" s="1">
        <f>TIMEVALUE("12:11:16")</f>
        <v>0.50782407407407404</v>
      </c>
      <c r="E17651" s="2">
        <f t="shared" si="1811"/>
        <v>44395</v>
      </c>
      <c r="F17651" s="1">
        <f>TIMEVALUE("12:13:10")</f>
        <v>0.50914351851851847</v>
      </c>
      <c r="G17651" t="s">
        <v>2627</v>
      </c>
      <c r="H17651" t="s">
        <v>19653</v>
      </c>
      <c r="I17651">
        <v>698.01</v>
      </c>
    </row>
    <row r="17652" spans="1:9" x14ac:dyDescent="0.25">
      <c r="A17652" t="s">
        <v>32732</v>
      </c>
      <c r="B17652">
        <v>13119</v>
      </c>
      <c r="C17652" s="2">
        <f>DATEVALUE("2025-07-18")</f>
        <v>44394</v>
      </c>
      <c r="D17652" s="1">
        <f>TIMEVALUE("14:59:47")</f>
        <v>0.62484953703703705</v>
      </c>
      <c r="E17652" s="2">
        <f>DATEVALUE("2025-07-18")</f>
        <v>44394</v>
      </c>
      <c r="F17652" s="1">
        <f>TIMEVALUE("15:03:31")</f>
        <v>0.62744212962962964</v>
      </c>
      <c r="G17652" t="s">
        <v>3026</v>
      </c>
      <c r="H17652" t="s">
        <v>5684</v>
      </c>
      <c r="I17652">
        <v>698.92200000000003</v>
      </c>
    </row>
    <row r="17653" spans="1:9" x14ac:dyDescent="0.25">
      <c r="A17653" t="s">
        <v>32733</v>
      </c>
      <c r="B17653">
        <v>13119</v>
      </c>
      <c r="C17653" s="2">
        <f t="shared" ref="C17653:C17659" si="1812">DATEVALUE("2025-07-19")</f>
        <v>44395</v>
      </c>
      <c r="D17653" s="1">
        <f>TIMEVALUE("09:23:42")</f>
        <v>0.39145833333333335</v>
      </c>
      <c r="E17653" s="2">
        <f t="shared" ref="E17653:E17659" si="1813">DATEVALUE("2025-07-19")</f>
        <v>44395</v>
      </c>
      <c r="F17653" s="1">
        <f>TIMEVALUE("09:28:29")</f>
        <v>0.39478009259259261</v>
      </c>
      <c r="G17653" t="s">
        <v>3438</v>
      </c>
      <c r="H17653" t="s">
        <v>2433</v>
      </c>
      <c r="I17653">
        <v>701.221</v>
      </c>
    </row>
    <row r="17654" spans="1:9" x14ac:dyDescent="0.25">
      <c r="A17654" t="s">
        <v>32734</v>
      </c>
      <c r="B17654">
        <v>13119</v>
      </c>
      <c r="C17654" s="2">
        <f t="shared" si="1812"/>
        <v>44395</v>
      </c>
      <c r="D17654" s="1">
        <f>TIMEVALUE("09:17:27")</f>
        <v>0.38711805555555556</v>
      </c>
      <c r="E17654" s="2">
        <f t="shared" si="1813"/>
        <v>44395</v>
      </c>
      <c r="F17654" s="1">
        <f>TIMEVALUE("09:22:06")</f>
        <v>0.39034722222222223</v>
      </c>
      <c r="G17654" t="s">
        <v>7070</v>
      </c>
      <c r="H17654" t="s">
        <v>3876</v>
      </c>
      <c r="I17654">
        <v>698.61400000000003</v>
      </c>
    </row>
    <row r="17655" spans="1:9" x14ac:dyDescent="0.25">
      <c r="A17655" t="s">
        <v>32735</v>
      </c>
      <c r="B17655">
        <v>13119</v>
      </c>
      <c r="C17655" s="2">
        <f t="shared" si="1812"/>
        <v>44395</v>
      </c>
      <c r="D17655" s="1">
        <f>TIMEVALUE("08:44:39")</f>
        <v>0.36434027777777778</v>
      </c>
      <c r="E17655" s="2">
        <f t="shared" si="1813"/>
        <v>44395</v>
      </c>
      <c r="F17655" s="1">
        <f>TIMEVALUE("08:49:03")</f>
        <v>0.36739583333333331</v>
      </c>
      <c r="G17655" t="s">
        <v>233</v>
      </c>
      <c r="H17655" t="s">
        <v>32736</v>
      </c>
      <c r="I17655">
        <v>698.21500000000003</v>
      </c>
    </row>
    <row r="17656" spans="1:9" x14ac:dyDescent="0.25">
      <c r="A17656" t="s">
        <v>32737</v>
      </c>
      <c r="B17656">
        <v>13119</v>
      </c>
      <c r="C17656" s="2">
        <f t="shared" si="1812"/>
        <v>44395</v>
      </c>
      <c r="D17656" s="1">
        <f>TIMEVALUE("08:38:16")</f>
        <v>0.3599074074074074</v>
      </c>
      <c r="E17656" s="2">
        <f t="shared" si="1813"/>
        <v>44395</v>
      </c>
      <c r="F17656" s="1">
        <f>TIMEVALUE("08:42:09")</f>
        <v>0.36260416666666667</v>
      </c>
      <c r="G17656" t="s">
        <v>487</v>
      </c>
      <c r="H17656" t="s">
        <v>1778</v>
      </c>
      <c r="I17656">
        <v>698.28099999999995</v>
      </c>
    </row>
    <row r="17657" spans="1:9" x14ac:dyDescent="0.25">
      <c r="A17657" t="s">
        <v>32738</v>
      </c>
      <c r="B17657">
        <v>13119</v>
      </c>
      <c r="C17657" s="2">
        <f t="shared" si="1812"/>
        <v>44395</v>
      </c>
      <c r="D17657" s="1">
        <f>TIMEVALUE("08:31:09")</f>
        <v>0.35496527777777775</v>
      </c>
      <c r="E17657" s="2">
        <f t="shared" si="1813"/>
        <v>44395</v>
      </c>
      <c r="F17657" s="1">
        <f>TIMEVALUE("08:36:30")</f>
        <v>0.35868055555555556</v>
      </c>
      <c r="G17657" t="s">
        <v>5337</v>
      </c>
      <c r="H17657" t="s">
        <v>25212</v>
      </c>
      <c r="I17657">
        <v>698.11900000000003</v>
      </c>
    </row>
    <row r="17658" spans="1:9" x14ac:dyDescent="0.25">
      <c r="A17658" t="s">
        <v>32739</v>
      </c>
      <c r="B17658">
        <v>13119</v>
      </c>
      <c r="C17658" s="2">
        <f t="shared" si="1812"/>
        <v>44395</v>
      </c>
      <c r="D17658" s="1">
        <f>TIMEVALUE("08:22:06")</f>
        <v>0.34868055555555555</v>
      </c>
      <c r="E17658" s="2">
        <f t="shared" si="1813"/>
        <v>44395</v>
      </c>
      <c r="F17658" s="1">
        <f>TIMEVALUE("08:29:10")</f>
        <v>0.35358796296296297</v>
      </c>
      <c r="G17658" t="s">
        <v>1061</v>
      </c>
      <c r="H17658" t="s">
        <v>32740</v>
      </c>
      <c r="I17658">
        <v>697.78399999999999</v>
      </c>
    </row>
    <row r="17659" spans="1:9" x14ac:dyDescent="0.25">
      <c r="A17659" t="s">
        <v>32741</v>
      </c>
      <c r="B17659">
        <v>13119</v>
      </c>
      <c r="C17659" s="2">
        <f t="shared" si="1812"/>
        <v>44395</v>
      </c>
      <c r="D17659" s="1">
        <f>TIMEVALUE("08:10:56")</f>
        <v>0.34092592592592591</v>
      </c>
      <c r="E17659" s="2">
        <f t="shared" si="1813"/>
        <v>44395</v>
      </c>
      <c r="F17659" s="1">
        <f>TIMEVALUE("08:15:43")</f>
        <v>0.34424768518518517</v>
      </c>
      <c r="G17659" t="s">
        <v>3438</v>
      </c>
      <c r="H17659" t="s">
        <v>32742</v>
      </c>
      <c r="I17659">
        <v>698.12599999999998</v>
      </c>
    </row>
    <row r="17660" spans="1:9" x14ac:dyDescent="0.25">
      <c r="A17660" t="s">
        <v>32743</v>
      </c>
      <c r="B17660">
        <v>13119</v>
      </c>
      <c r="C17660" s="2">
        <f>DATEVALUE("2025-07-18")</f>
        <v>44394</v>
      </c>
      <c r="D17660" s="1">
        <f>TIMEVALUE("16:18:10")</f>
        <v>0.67928240740740742</v>
      </c>
      <c r="E17660" s="2">
        <f>DATEVALUE("2025-07-18")</f>
        <v>44394</v>
      </c>
      <c r="F17660" s="1">
        <f>TIMEVALUE("16:25:05")</f>
        <v>0.6840856481481481</v>
      </c>
      <c r="G17660" t="s">
        <v>1793</v>
      </c>
      <c r="H17660" t="s">
        <v>29869</v>
      </c>
      <c r="I17660">
        <v>699.12599999999998</v>
      </c>
    </row>
    <row r="17661" spans="1:9" x14ac:dyDescent="0.25">
      <c r="A17661" t="s">
        <v>32744</v>
      </c>
      <c r="B17661">
        <v>13119</v>
      </c>
      <c r="C17661" s="2">
        <f>DATEVALUE("2025-07-18")</f>
        <v>44394</v>
      </c>
      <c r="D17661" s="1">
        <f>TIMEVALUE("16:00:24")</f>
        <v>0.66694444444444445</v>
      </c>
      <c r="E17661" s="2">
        <f>DATEVALUE("2025-07-18")</f>
        <v>44394</v>
      </c>
      <c r="F17661" s="1">
        <f>TIMEVALUE("16:13:09")</f>
        <v>0.67579861111111106</v>
      </c>
      <c r="G17661" t="s">
        <v>3711</v>
      </c>
      <c r="H17661" t="s">
        <v>32745</v>
      </c>
      <c r="I17661">
        <v>697.923</v>
      </c>
    </row>
    <row r="17662" spans="1:9" x14ac:dyDescent="0.25">
      <c r="A17662" t="s">
        <v>32746</v>
      </c>
      <c r="B17662">
        <v>13119</v>
      </c>
      <c r="C17662" s="2">
        <f>DATEVALUE("2025-07-18")</f>
        <v>44394</v>
      </c>
      <c r="D17662" s="1">
        <f>TIMEVALUE("15:49:05")</f>
        <v>0.65908564814814818</v>
      </c>
      <c r="E17662" s="2">
        <f>DATEVALUE("2025-07-18")</f>
        <v>44394</v>
      </c>
      <c r="F17662" s="1">
        <f>TIMEVALUE("15:54:56")</f>
        <v>0.66314814814814815</v>
      </c>
      <c r="G17662" t="s">
        <v>160</v>
      </c>
      <c r="H17662" t="s">
        <v>32747</v>
      </c>
      <c r="I17662">
        <v>698.07799999999997</v>
      </c>
    </row>
    <row r="17663" spans="1:9" x14ac:dyDescent="0.25">
      <c r="A17663" t="s">
        <v>32748</v>
      </c>
      <c r="B17663">
        <v>13119</v>
      </c>
      <c r="C17663" s="2">
        <f>DATEVALUE("2025-07-18")</f>
        <v>44394</v>
      </c>
      <c r="D17663" s="1">
        <f>TIMEVALUE("15:42:59")</f>
        <v>0.65484953703703708</v>
      </c>
      <c r="E17663" s="2">
        <f>DATEVALUE("2025-07-18")</f>
        <v>44394</v>
      </c>
      <c r="F17663" s="1">
        <f>TIMEVALUE("15:45:54")</f>
        <v>0.65687499999999999</v>
      </c>
      <c r="G17663" t="s">
        <v>2406</v>
      </c>
      <c r="H17663" t="s">
        <v>25820</v>
      </c>
      <c r="I17663">
        <v>698.09299999999996</v>
      </c>
    </row>
    <row r="17664" spans="1:9" x14ac:dyDescent="0.25">
      <c r="A17664" t="s">
        <v>32749</v>
      </c>
      <c r="B17664">
        <v>13119</v>
      </c>
      <c r="C17664" s="2">
        <f>DATEVALUE("2025-07-18")</f>
        <v>44394</v>
      </c>
      <c r="D17664" s="1">
        <f>TIMEVALUE("15:36:32")</f>
        <v>0.65037037037037038</v>
      </c>
      <c r="E17664" s="2">
        <f>DATEVALUE("2025-07-18")</f>
        <v>44394</v>
      </c>
      <c r="F17664" s="1">
        <f>TIMEVALUE("15:39:49")</f>
        <v>0.65265046296296292</v>
      </c>
      <c r="G17664" t="s">
        <v>1018</v>
      </c>
      <c r="H17664" t="s">
        <v>23695</v>
      </c>
      <c r="I17664">
        <v>697.97299999999996</v>
      </c>
    </row>
    <row r="17665" spans="1:9" x14ac:dyDescent="0.25">
      <c r="A17665" t="s">
        <v>32750</v>
      </c>
      <c r="B17665">
        <v>13119</v>
      </c>
      <c r="C17665" s="2">
        <f t="shared" ref="C17665:C17689" si="1814">DATEVALUE("2025-07-19")</f>
        <v>44395</v>
      </c>
      <c r="D17665" s="1">
        <f>TIMEVALUE("09:45:06")</f>
        <v>0.40631944444444446</v>
      </c>
      <c r="E17665" s="2">
        <f t="shared" ref="E17665:E17689" si="1815">DATEVALUE("2025-07-19")</f>
        <v>44395</v>
      </c>
      <c r="F17665" s="1">
        <f>TIMEVALUE("09:47:46")</f>
        <v>0.40817129629629628</v>
      </c>
      <c r="G17665" t="s">
        <v>729</v>
      </c>
      <c r="H17665" t="s">
        <v>32751</v>
      </c>
      <c r="I17665">
        <v>698.95299999999997</v>
      </c>
    </row>
    <row r="17666" spans="1:9" x14ac:dyDescent="0.25">
      <c r="A17666" t="s">
        <v>32752</v>
      </c>
      <c r="B17666">
        <v>13119</v>
      </c>
      <c r="C17666" s="2">
        <f t="shared" si="1814"/>
        <v>44395</v>
      </c>
      <c r="D17666" s="1">
        <f>TIMEVALUE("10:02:28")</f>
        <v>0.41837962962962966</v>
      </c>
      <c r="E17666" s="2">
        <f t="shared" si="1815"/>
        <v>44395</v>
      </c>
      <c r="F17666" s="1">
        <f>TIMEVALUE("10:05:17")</f>
        <v>0.42033564814814817</v>
      </c>
      <c r="G17666" t="s">
        <v>274</v>
      </c>
      <c r="H17666" t="s">
        <v>30904</v>
      </c>
      <c r="I17666">
        <v>698.86199999999997</v>
      </c>
    </row>
    <row r="17667" spans="1:9" x14ac:dyDescent="0.25">
      <c r="A17667" t="s">
        <v>32753</v>
      </c>
      <c r="B17667">
        <v>13119</v>
      </c>
      <c r="C17667" s="2">
        <f t="shared" si="1814"/>
        <v>44395</v>
      </c>
      <c r="D17667" s="1">
        <f>TIMEVALUE("10:09:09")</f>
        <v>0.42302083333333335</v>
      </c>
      <c r="E17667" s="2">
        <f t="shared" si="1815"/>
        <v>44395</v>
      </c>
      <c r="F17667" s="1">
        <f>TIMEVALUE("10:11:53")</f>
        <v>0.42491898148148149</v>
      </c>
      <c r="G17667" t="s">
        <v>2832</v>
      </c>
      <c r="H17667" t="s">
        <v>32754</v>
      </c>
      <c r="I17667">
        <v>698.61800000000005</v>
      </c>
    </row>
    <row r="17668" spans="1:9" x14ac:dyDescent="0.25">
      <c r="A17668" t="s">
        <v>144</v>
      </c>
      <c r="B17668">
        <v>13119</v>
      </c>
      <c r="C17668" s="2">
        <f t="shared" si="1814"/>
        <v>44395</v>
      </c>
      <c r="D17668" s="1">
        <f>TIMEVALUE("09:58:21")</f>
        <v>0.41552083333333334</v>
      </c>
      <c r="E17668" s="2">
        <f t="shared" si="1815"/>
        <v>44395</v>
      </c>
      <c r="F17668" s="1">
        <f>TIMEVALUE("09:59:37")</f>
        <v>0.41640046296296296</v>
      </c>
      <c r="G17668" t="s">
        <v>352</v>
      </c>
      <c r="H17668" t="s">
        <v>17595</v>
      </c>
      <c r="I17668">
        <v>700.86500000000001</v>
      </c>
    </row>
    <row r="17669" spans="1:9" x14ac:dyDescent="0.25">
      <c r="A17669" t="s">
        <v>32755</v>
      </c>
      <c r="B17669">
        <v>13119</v>
      </c>
      <c r="C17669" s="2">
        <f t="shared" si="1814"/>
        <v>44395</v>
      </c>
      <c r="D17669" s="1">
        <f>TIMEVALUE("10:15:32")</f>
        <v>0.42745370370370372</v>
      </c>
      <c r="E17669" s="2">
        <f t="shared" si="1815"/>
        <v>44395</v>
      </c>
      <c r="F17669" s="1">
        <f>TIMEVALUE("10:19:16")</f>
        <v>0.43004629629629632</v>
      </c>
      <c r="G17669" t="s">
        <v>3026</v>
      </c>
      <c r="H17669" t="s">
        <v>26097</v>
      </c>
      <c r="I17669">
        <v>698.11500000000001</v>
      </c>
    </row>
    <row r="17670" spans="1:9" x14ac:dyDescent="0.25">
      <c r="A17670" t="s">
        <v>32756</v>
      </c>
      <c r="B17670">
        <v>13119</v>
      </c>
      <c r="C17670" s="2">
        <f t="shared" si="1814"/>
        <v>44395</v>
      </c>
      <c r="D17670" s="1">
        <f>TIMEVALUE("10:21:48")</f>
        <v>0.43180555555555555</v>
      </c>
      <c r="E17670" s="2">
        <f t="shared" si="1815"/>
        <v>44395</v>
      </c>
      <c r="F17670" s="1">
        <f>TIMEVALUE("10:24:22")</f>
        <v>0.43358796296296298</v>
      </c>
      <c r="G17670" t="s">
        <v>3348</v>
      </c>
      <c r="H17670" t="s">
        <v>2267</v>
      </c>
      <c r="I17670">
        <v>698.02300000000002</v>
      </c>
    </row>
    <row r="17671" spans="1:9" x14ac:dyDescent="0.25">
      <c r="A17671" t="s">
        <v>32757</v>
      </c>
      <c r="B17671">
        <v>13119</v>
      </c>
      <c r="C17671" s="2">
        <f t="shared" si="1814"/>
        <v>44395</v>
      </c>
      <c r="D17671" s="1">
        <f>TIMEVALUE("10:28:29")</f>
        <v>0.43644675925925924</v>
      </c>
      <c r="E17671" s="2">
        <f t="shared" si="1815"/>
        <v>44395</v>
      </c>
      <c r="F17671" s="1">
        <f>TIMEVALUE("10:31:33")</f>
        <v>0.43857638888888889</v>
      </c>
      <c r="G17671" t="s">
        <v>511</v>
      </c>
      <c r="H17671" t="s">
        <v>19129</v>
      </c>
      <c r="I17671">
        <v>697.89200000000005</v>
      </c>
    </row>
    <row r="17672" spans="1:9" x14ac:dyDescent="0.25">
      <c r="A17672" t="s">
        <v>32758</v>
      </c>
      <c r="B17672">
        <v>13119</v>
      </c>
      <c r="C17672" s="2">
        <f t="shared" si="1814"/>
        <v>44395</v>
      </c>
      <c r="D17672" s="1">
        <f>TIMEVALUE("10:34:13")</f>
        <v>0.44042824074074072</v>
      </c>
      <c r="E17672" s="2">
        <f t="shared" si="1815"/>
        <v>44395</v>
      </c>
      <c r="F17672" s="1">
        <f>TIMEVALUE("10:38:11")</f>
        <v>0.44318287037037035</v>
      </c>
      <c r="G17672" t="s">
        <v>3040</v>
      </c>
      <c r="H17672" t="s">
        <v>24348</v>
      </c>
      <c r="I17672">
        <v>697.86099999999999</v>
      </c>
    </row>
    <row r="17673" spans="1:9" x14ac:dyDescent="0.25">
      <c r="A17673" t="s">
        <v>32759</v>
      </c>
      <c r="B17673">
        <v>13119</v>
      </c>
      <c r="C17673" s="2">
        <f t="shared" si="1814"/>
        <v>44395</v>
      </c>
      <c r="D17673" s="1">
        <f>TIMEVALUE("10:40:41")</f>
        <v>0.44491898148148146</v>
      </c>
      <c r="E17673" s="2">
        <f t="shared" si="1815"/>
        <v>44395</v>
      </c>
      <c r="F17673" s="1">
        <f>TIMEVALUE("10:42:27")</f>
        <v>0.44614583333333335</v>
      </c>
      <c r="G17673" t="s">
        <v>400</v>
      </c>
      <c r="H17673" t="s">
        <v>20550</v>
      </c>
      <c r="I17673">
        <v>697.928</v>
      </c>
    </row>
    <row r="17674" spans="1:9" x14ac:dyDescent="0.25">
      <c r="A17674" t="s">
        <v>32760</v>
      </c>
      <c r="B17674">
        <v>13119</v>
      </c>
      <c r="C17674" s="2">
        <f t="shared" si="1814"/>
        <v>44395</v>
      </c>
      <c r="D17674" s="1">
        <f>TIMEVALUE("10:47:44")</f>
        <v>0.44981481481481483</v>
      </c>
      <c r="E17674" s="2">
        <f t="shared" si="1815"/>
        <v>44395</v>
      </c>
      <c r="F17674" s="1">
        <f>TIMEVALUE("10:50:07")</f>
        <v>0.45146990740740739</v>
      </c>
      <c r="G17674" t="s">
        <v>306</v>
      </c>
      <c r="H17674" t="s">
        <v>21612</v>
      </c>
      <c r="I17674">
        <v>697.62900000000002</v>
      </c>
    </row>
    <row r="17675" spans="1:9" x14ac:dyDescent="0.25">
      <c r="A17675" t="s">
        <v>32761</v>
      </c>
      <c r="B17675">
        <v>13119</v>
      </c>
      <c r="C17675" s="2">
        <f t="shared" si="1814"/>
        <v>44395</v>
      </c>
      <c r="D17675" s="1">
        <f>TIMEVALUE("10:52:38")</f>
        <v>0.45321759259259259</v>
      </c>
      <c r="E17675" s="2">
        <f t="shared" si="1815"/>
        <v>44395</v>
      </c>
      <c r="F17675" s="1">
        <f>TIMEVALUE("10:56:01")</f>
        <v>0.45556712962962964</v>
      </c>
      <c r="G17675" t="s">
        <v>582</v>
      </c>
      <c r="H17675" t="s">
        <v>26664</v>
      </c>
      <c r="I17675">
        <v>697.80799999999999</v>
      </c>
    </row>
    <row r="17676" spans="1:9" x14ac:dyDescent="0.25">
      <c r="A17676" t="s">
        <v>32762</v>
      </c>
      <c r="B17676">
        <v>13119</v>
      </c>
      <c r="C17676" s="2">
        <f t="shared" si="1814"/>
        <v>44395</v>
      </c>
      <c r="D17676" s="1">
        <f>TIMEVALUE("10:57:53")</f>
        <v>0.45686342592592594</v>
      </c>
      <c r="E17676" s="2">
        <f t="shared" si="1815"/>
        <v>44395</v>
      </c>
      <c r="F17676" s="1">
        <f>TIMEVALUE("11:01:06")</f>
        <v>0.45909722222222221</v>
      </c>
      <c r="G17676" t="s">
        <v>209</v>
      </c>
      <c r="H17676" t="s">
        <v>2143</v>
      </c>
      <c r="I17676">
        <v>698.07399999999996</v>
      </c>
    </row>
    <row r="17677" spans="1:9" x14ac:dyDescent="0.25">
      <c r="A17677" t="s">
        <v>32763</v>
      </c>
      <c r="B17677">
        <v>13119</v>
      </c>
      <c r="C17677" s="2">
        <f t="shared" si="1814"/>
        <v>44395</v>
      </c>
      <c r="D17677" s="1">
        <f>TIMEVALUE("09:52:03")</f>
        <v>0.41114583333333332</v>
      </c>
      <c r="E17677" s="2">
        <f t="shared" si="1815"/>
        <v>44395</v>
      </c>
      <c r="F17677" s="1">
        <f>TIMEVALUE("09:55:34")</f>
        <v>0.41358796296296296</v>
      </c>
      <c r="G17677" t="s">
        <v>203</v>
      </c>
      <c r="H17677" t="s">
        <v>14008</v>
      </c>
      <c r="I17677">
        <v>698.00699999999995</v>
      </c>
    </row>
    <row r="17678" spans="1:9" x14ac:dyDescent="0.25">
      <c r="A17678" t="s">
        <v>32764</v>
      </c>
      <c r="B17678">
        <v>13119</v>
      </c>
      <c r="C17678" s="2">
        <f t="shared" si="1814"/>
        <v>44395</v>
      </c>
      <c r="D17678" s="1">
        <f>TIMEVALUE("11:13:24")</f>
        <v>0.46763888888888888</v>
      </c>
      <c r="E17678" s="2">
        <f t="shared" si="1815"/>
        <v>44395</v>
      </c>
      <c r="F17678" s="1">
        <f>TIMEVALUE("11:16:22")</f>
        <v>0.46969907407407407</v>
      </c>
      <c r="G17678" t="s">
        <v>2976</v>
      </c>
      <c r="H17678" t="s">
        <v>24871</v>
      </c>
      <c r="I17678">
        <v>698.76700000000005</v>
      </c>
    </row>
    <row r="17679" spans="1:9" x14ac:dyDescent="0.25">
      <c r="A17679" t="s">
        <v>32765</v>
      </c>
      <c r="B17679">
        <v>13119</v>
      </c>
      <c r="C17679" s="2">
        <f t="shared" si="1814"/>
        <v>44395</v>
      </c>
      <c r="D17679" s="1">
        <f>TIMEVALUE("11:19:12")</f>
        <v>0.47166666666666668</v>
      </c>
      <c r="E17679" s="2">
        <f t="shared" si="1815"/>
        <v>44395</v>
      </c>
      <c r="F17679" s="1">
        <f>TIMEVALUE("11:23:20")</f>
        <v>0.47453703703703703</v>
      </c>
      <c r="G17679" t="s">
        <v>3226</v>
      </c>
      <c r="H17679" t="s">
        <v>5377</v>
      </c>
      <c r="I17679">
        <v>698.72400000000005</v>
      </c>
    </row>
    <row r="17680" spans="1:9" x14ac:dyDescent="0.25">
      <c r="A17680" t="s">
        <v>32766</v>
      </c>
      <c r="B17680">
        <v>13119</v>
      </c>
      <c r="C17680" s="2">
        <f t="shared" si="1814"/>
        <v>44395</v>
      </c>
      <c r="D17680" s="1">
        <f>TIMEVALUE("11:25:27")</f>
        <v>0.47600694444444447</v>
      </c>
      <c r="E17680" s="2">
        <f t="shared" si="1815"/>
        <v>44395</v>
      </c>
      <c r="F17680" s="1">
        <f>TIMEVALUE("11:27:37")</f>
        <v>0.47751157407407407</v>
      </c>
      <c r="G17680" t="s">
        <v>496</v>
      </c>
      <c r="H17680" t="s">
        <v>32767</v>
      </c>
      <c r="I17680">
        <v>698.73</v>
      </c>
    </row>
    <row r="17681" spans="1:9" x14ac:dyDescent="0.25">
      <c r="A17681" t="s">
        <v>32768</v>
      </c>
      <c r="B17681">
        <v>13119</v>
      </c>
      <c r="C17681" s="2">
        <f t="shared" si="1814"/>
        <v>44395</v>
      </c>
      <c r="D17681" s="1">
        <f>TIMEVALUE("11:30:26")</f>
        <v>0.47946759259259258</v>
      </c>
      <c r="E17681" s="2">
        <f t="shared" si="1815"/>
        <v>44395</v>
      </c>
      <c r="F17681" s="1">
        <f>TIMEVALUE("11:33:20")</f>
        <v>0.48148148148148145</v>
      </c>
      <c r="G17681" t="s">
        <v>579</v>
      </c>
      <c r="H17681" t="s">
        <v>32769</v>
      </c>
      <c r="I17681">
        <v>698.125</v>
      </c>
    </row>
    <row r="17682" spans="1:9" x14ac:dyDescent="0.25">
      <c r="A17682" t="s">
        <v>32770</v>
      </c>
      <c r="B17682">
        <v>13119</v>
      </c>
      <c r="C17682" s="2">
        <f t="shared" si="1814"/>
        <v>44395</v>
      </c>
      <c r="D17682" s="1">
        <f>TIMEVALUE("11:35:42")</f>
        <v>0.48312500000000003</v>
      </c>
      <c r="E17682" s="2">
        <f t="shared" si="1815"/>
        <v>44395</v>
      </c>
      <c r="F17682" s="1">
        <f>TIMEVALUE("11:39:14")</f>
        <v>0.48557870370370371</v>
      </c>
      <c r="G17682" t="s">
        <v>312</v>
      </c>
      <c r="H17682" t="s">
        <v>13951</v>
      </c>
      <c r="I17682">
        <v>698.01700000000005</v>
      </c>
    </row>
    <row r="17683" spans="1:9" x14ac:dyDescent="0.25">
      <c r="A17683" t="s">
        <v>32771</v>
      </c>
      <c r="B17683">
        <v>13119</v>
      </c>
      <c r="C17683" s="2">
        <f t="shared" si="1814"/>
        <v>44395</v>
      </c>
      <c r="D17683" s="1">
        <f>TIMEVALUE("11:40:48")</f>
        <v>0.48666666666666669</v>
      </c>
      <c r="E17683" s="2">
        <f t="shared" si="1815"/>
        <v>44395</v>
      </c>
      <c r="F17683" s="1">
        <f>TIMEVALUE("11:43:53")</f>
        <v>0.48880787037037038</v>
      </c>
      <c r="G17683" t="s">
        <v>541</v>
      </c>
      <c r="H17683" t="s">
        <v>32772</v>
      </c>
      <c r="I17683">
        <v>697.65899999999999</v>
      </c>
    </row>
    <row r="17684" spans="1:9" x14ac:dyDescent="0.25">
      <c r="A17684" t="s">
        <v>32773</v>
      </c>
      <c r="B17684">
        <v>13119</v>
      </c>
      <c r="C17684" s="2">
        <f t="shared" si="1814"/>
        <v>44395</v>
      </c>
      <c r="D17684" s="1">
        <f>TIMEVALUE("11:46:56")</f>
        <v>0.49092592592592593</v>
      </c>
      <c r="E17684" s="2">
        <f t="shared" si="1815"/>
        <v>44395</v>
      </c>
      <c r="F17684" s="1">
        <f>TIMEVALUE("11:49:21")</f>
        <v>0.49260416666666668</v>
      </c>
      <c r="G17684" t="s">
        <v>3193</v>
      </c>
      <c r="H17684" t="s">
        <v>32774</v>
      </c>
      <c r="I17684">
        <v>697.77499999999998</v>
      </c>
    </row>
    <row r="17685" spans="1:9" x14ac:dyDescent="0.25">
      <c r="A17685" t="s">
        <v>32775</v>
      </c>
      <c r="B17685">
        <v>13119</v>
      </c>
      <c r="C17685" s="2">
        <f t="shared" si="1814"/>
        <v>44395</v>
      </c>
      <c r="D17685" s="1">
        <f>TIMEVALUE("11:51:38")</f>
        <v>0.49418981481481483</v>
      </c>
      <c r="E17685" s="2">
        <f t="shared" si="1815"/>
        <v>44395</v>
      </c>
      <c r="F17685" s="1">
        <f>TIMEVALUE("11:54:16")</f>
        <v>0.49601851851851853</v>
      </c>
      <c r="G17685" t="s">
        <v>637</v>
      </c>
      <c r="H17685" t="s">
        <v>32776</v>
      </c>
      <c r="I17685">
        <v>697.85699999999997</v>
      </c>
    </row>
    <row r="17686" spans="1:9" x14ac:dyDescent="0.25">
      <c r="A17686" t="s">
        <v>32777</v>
      </c>
      <c r="B17686">
        <v>13119</v>
      </c>
      <c r="C17686" s="2">
        <f t="shared" si="1814"/>
        <v>44395</v>
      </c>
      <c r="D17686" s="1">
        <f>TIMEVALUE("11:56:13")</f>
        <v>0.49737268518518518</v>
      </c>
      <c r="E17686" s="2">
        <f t="shared" si="1815"/>
        <v>44395</v>
      </c>
      <c r="F17686" s="1">
        <f>TIMEVALUE("11:59:19")</f>
        <v>0.49952546296296296</v>
      </c>
      <c r="G17686" t="s">
        <v>549</v>
      </c>
      <c r="H17686" t="s">
        <v>32778</v>
      </c>
      <c r="I17686">
        <v>697.73</v>
      </c>
    </row>
    <row r="17687" spans="1:9" x14ac:dyDescent="0.25">
      <c r="A17687" t="s">
        <v>32779</v>
      </c>
      <c r="B17687">
        <v>13119</v>
      </c>
      <c r="C17687" s="2">
        <f t="shared" si="1814"/>
        <v>44395</v>
      </c>
      <c r="D17687" s="1">
        <f>TIMEVALUE("12:01:11")</f>
        <v>0.50082175925925931</v>
      </c>
      <c r="E17687" s="2">
        <f t="shared" si="1815"/>
        <v>44395</v>
      </c>
      <c r="F17687" s="1">
        <f>TIMEVALUE("12:02:48")</f>
        <v>0.50194444444444442</v>
      </c>
      <c r="G17687" t="s">
        <v>2220</v>
      </c>
      <c r="H17687" t="s">
        <v>13692</v>
      </c>
      <c r="I17687">
        <v>697.97199999999998</v>
      </c>
    </row>
    <row r="17688" spans="1:9" x14ac:dyDescent="0.25">
      <c r="A17688" t="s">
        <v>32780</v>
      </c>
      <c r="B17688">
        <v>13119</v>
      </c>
      <c r="C17688" s="2">
        <f t="shared" si="1814"/>
        <v>44395</v>
      </c>
      <c r="D17688" s="1">
        <f>TIMEVALUE("12:06:10")</f>
        <v>0.50428240740740737</v>
      </c>
      <c r="E17688" s="2">
        <f t="shared" si="1815"/>
        <v>44395</v>
      </c>
      <c r="F17688" s="1">
        <f>TIMEVALUE("12:08:38")</f>
        <v>0.50599537037037035</v>
      </c>
      <c r="G17688" t="s">
        <v>691</v>
      </c>
      <c r="H17688" t="s">
        <v>28252</v>
      </c>
      <c r="I17688">
        <v>698.03099999999995</v>
      </c>
    </row>
    <row r="17689" spans="1:9" x14ac:dyDescent="0.25">
      <c r="A17689" t="s">
        <v>32781</v>
      </c>
      <c r="B17689">
        <v>13119</v>
      </c>
      <c r="C17689" s="2">
        <f t="shared" si="1814"/>
        <v>44395</v>
      </c>
      <c r="D17689" s="1">
        <f>TIMEVALUE("11:06:34")</f>
        <v>0.46289351851851851</v>
      </c>
      <c r="E17689" s="2">
        <f t="shared" si="1815"/>
        <v>44395</v>
      </c>
      <c r="F17689" s="1">
        <f>TIMEVALUE("11:07:59")</f>
        <v>0.46387731481481481</v>
      </c>
      <c r="G17689" t="s">
        <v>573</v>
      </c>
      <c r="H17689" t="s">
        <v>32782</v>
      </c>
      <c r="I17689">
        <v>697.97</v>
      </c>
    </row>
    <row r="17690" spans="1:9" x14ac:dyDescent="0.25">
      <c r="A17690" t="s">
        <v>32783</v>
      </c>
      <c r="B17690">
        <v>11654551</v>
      </c>
      <c r="C17690" s="2">
        <f t="shared" ref="C17690:C17721" si="1816">DATEVALUE("2025-07-21")</f>
        <v>44397</v>
      </c>
      <c r="D17690" s="1">
        <f>TIMEVALUE("10:05:49")</f>
        <v>0.42070601851851852</v>
      </c>
      <c r="E17690" s="2">
        <f t="shared" ref="E17690:E17721" si="1817">DATEVALUE("2025-07-21")</f>
        <v>44397</v>
      </c>
      <c r="F17690" s="1">
        <f>TIMEVALUE("10:06:45")</f>
        <v>0.42135416666666664</v>
      </c>
      <c r="G17690" t="s">
        <v>2670</v>
      </c>
      <c r="H17690" t="s">
        <v>32784</v>
      </c>
      <c r="I17690">
        <v>691.553</v>
      </c>
    </row>
    <row r="17691" spans="1:9" x14ac:dyDescent="0.25">
      <c r="A17691" t="s">
        <v>32785</v>
      </c>
      <c r="B17691">
        <v>11654551</v>
      </c>
      <c r="C17691" s="2">
        <f t="shared" si="1816"/>
        <v>44397</v>
      </c>
      <c r="D17691" s="1">
        <f>TIMEVALUE("10:12:13")</f>
        <v>0.42515046296296294</v>
      </c>
      <c r="E17691" s="2">
        <f t="shared" si="1817"/>
        <v>44397</v>
      </c>
      <c r="F17691" s="1">
        <f>TIMEVALUE("10:13:34")</f>
        <v>0.42608796296296297</v>
      </c>
      <c r="G17691" t="s">
        <v>2244</v>
      </c>
      <c r="H17691" t="s">
        <v>701</v>
      </c>
      <c r="I17691">
        <v>691.61300000000006</v>
      </c>
    </row>
    <row r="17692" spans="1:9" x14ac:dyDescent="0.25">
      <c r="A17692" t="s">
        <v>32786</v>
      </c>
      <c r="B17692">
        <v>11654551</v>
      </c>
      <c r="C17692" s="2">
        <f t="shared" si="1816"/>
        <v>44397</v>
      </c>
      <c r="D17692" s="1">
        <f>TIMEVALUE("10:17:17")</f>
        <v>0.42866898148148147</v>
      </c>
      <c r="E17692" s="2">
        <f t="shared" si="1817"/>
        <v>44397</v>
      </c>
      <c r="F17692" s="1">
        <f>TIMEVALUE("10:17:41")</f>
        <v>0.42894675925925924</v>
      </c>
      <c r="G17692" t="s">
        <v>17526</v>
      </c>
      <c r="H17692" t="s">
        <v>26020</v>
      </c>
      <c r="I17692">
        <v>691.42399999999998</v>
      </c>
    </row>
    <row r="17693" spans="1:9" x14ac:dyDescent="0.25">
      <c r="A17693" t="s">
        <v>32787</v>
      </c>
      <c r="B17693">
        <v>11654551</v>
      </c>
      <c r="C17693" s="2">
        <f t="shared" si="1816"/>
        <v>44397</v>
      </c>
      <c r="D17693" s="1">
        <f>TIMEVALUE("10:28:04")</f>
        <v>0.43615740740740738</v>
      </c>
      <c r="E17693" s="2">
        <f t="shared" si="1817"/>
        <v>44397</v>
      </c>
      <c r="F17693" s="1">
        <f>TIMEVALUE("10:28:27")</f>
        <v>0.43642361111111111</v>
      </c>
      <c r="G17693" t="s">
        <v>18474</v>
      </c>
      <c r="H17693" t="s">
        <v>26497</v>
      </c>
      <c r="I17693">
        <v>691.61400000000003</v>
      </c>
    </row>
    <row r="17694" spans="1:9" x14ac:dyDescent="0.25">
      <c r="A17694" t="s">
        <v>32788</v>
      </c>
      <c r="B17694">
        <v>11654551</v>
      </c>
      <c r="C17694" s="2">
        <f t="shared" si="1816"/>
        <v>44397</v>
      </c>
      <c r="D17694" s="1">
        <f>TIMEVALUE("10:31:02")</f>
        <v>0.43821759259259258</v>
      </c>
      <c r="E17694" s="2">
        <f t="shared" si="1817"/>
        <v>44397</v>
      </c>
      <c r="F17694" s="1">
        <f>TIMEVALUE("10:31:32")</f>
        <v>0.4385648148148148</v>
      </c>
      <c r="G17694" t="s">
        <v>808</v>
      </c>
      <c r="H17694" t="s">
        <v>13967</v>
      </c>
      <c r="I17694">
        <v>691.74099999999999</v>
      </c>
    </row>
    <row r="17695" spans="1:9" x14ac:dyDescent="0.25">
      <c r="A17695" t="s">
        <v>32789</v>
      </c>
      <c r="B17695">
        <v>11654551</v>
      </c>
      <c r="C17695" s="2">
        <f t="shared" si="1816"/>
        <v>44397</v>
      </c>
      <c r="D17695" s="1">
        <f>TIMEVALUE("10:35:48")</f>
        <v>0.4415277777777778</v>
      </c>
      <c r="E17695" s="2">
        <f t="shared" si="1817"/>
        <v>44397</v>
      </c>
      <c r="F17695" s="1">
        <f>TIMEVALUE("10:36:37")</f>
        <v>0.44209490740740742</v>
      </c>
      <c r="G17695" t="s">
        <v>2194</v>
      </c>
      <c r="H17695" t="s">
        <v>32790</v>
      </c>
      <c r="I17695">
        <v>691.84</v>
      </c>
    </row>
    <row r="17696" spans="1:9" x14ac:dyDescent="0.25">
      <c r="A17696" t="s">
        <v>32791</v>
      </c>
      <c r="B17696">
        <v>11654551</v>
      </c>
      <c r="C17696" s="2">
        <f t="shared" si="1816"/>
        <v>44397</v>
      </c>
      <c r="D17696" s="1">
        <f>TIMEVALUE("10:39:43")</f>
        <v>0.4442476851851852</v>
      </c>
      <c r="E17696" s="2">
        <f t="shared" si="1817"/>
        <v>44397</v>
      </c>
      <c r="F17696" s="1">
        <f>TIMEVALUE("10:40:06")</f>
        <v>0.44451388888888888</v>
      </c>
      <c r="G17696" t="s">
        <v>18474</v>
      </c>
      <c r="H17696" t="s">
        <v>28887</v>
      </c>
      <c r="I17696">
        <v>691.97400000000005</v>
      </c>
    </row>
    <row r="17697" spans="1:9" x14ac:dyDescent="0.25">
      <c r="A17697" t="s">
        <v>32792</v>
      </c>
      <c r="B17697">
        <v>11654551</v>
      </c>
      <c r="C17697" s="2">
        <f t="shared" si="1816"/>
        <v>44397</v>
      </c>
      <c r="D17697" s="1">
        <f>TIMEVALUE("10:42:51")</f>
        <v>0.44642361111111112</v>
      </c>
      <c r="E17697" s="2">
        <f t="shared" si="1817"/>
        <v>44397</v>
      </c>
      <c r="F17697" s="1">
        <f>TIMEVALUE("10:43:33")</f>
        <v>0.44690972222222225</v>
      </c>
      <c r="G17697" t="s">
        <v>4717</v>
      </c>
      <c r="H17697" t="s">
        <v>32793</v>
      </c>
      <c r="I17697">
        <v>692.09400000000005</v>
      </c>
    </row>
    <row r="17698" spans="1:9" x14ac:dyDescent="0.25">
      <c r="A17698" t="s">
        <v>32794</v>
      </c>
      <c r="B17698">
        <v>11654551</v>
      </c>
      <c r="C17698" s="2">
        <f t="shared" si="1816"/>
        <v>44397</v>
      </c>
      <c r="D17698" s="1">
        <f>TIMEVALUE("10:45:31")</f>
        <v>0.44827546296296295</v>
      </c>
      <c r="E17698" s="2">
        <f t="shared" si="1817"/>
        <v>44397</v>
      </c>
      <c r="F17698" s="1">
        <f>TIMEVALUE("10:46:48")</f>
        <v>0.44916666666666666</v>
      </c>
      <c r="G17698" t="s">
        <v>2186</v>
      </c>
      <c r="H17698" t="s">
        <v>32795</v>
      </c>
      <c r="I17698">
        <v>692.21</v>
      </c>
    </row>
    <row r="17699" spans="1:9" x14ac:dyDescent="0.25">
      <c r="A17699" t="s">
        <v>32796</v>
      </c>
      <c r="B17699">
        <v>11654551</v>
      </c>
      <c r="C17699" s="2">
        <f t="shared" si="1816"/>
        <v>44397</v>
      </c>
      <c r="D17699" s="1">
        <f>TIMEVALUE("10:48:45")</f>
        <v>0.45052083333333331</v>
      </c>
      <c r="E17699" s="2">
        <f t="shared" si="1817"/>
        <v>44397</v>
      </c>
      <c r="F17699" s="1">
        <f>TIMEVALUE("10:51:20")</f>
        <v>0.45231481481481484</v>
      </c>
      <c r="G17699" t="s">
        <v>446</v>
      </c>
      <c r="H17699" t="s">
        <v>32797</v>
      </c>
      <c r="I17699">
        <v>692.33299999999997</v>
      </c>
    </row>
    <row r="17700" spans="1:9" x14ac:dyDescent="0.25">
      <c r="A17700" t="s">
        <v>32798</v>
      </c>
      <c r="B17700">
        <v>11654551</v>
      </c>
      <c r="C17700" s="2">
        <f t="shared" si="1816"/>
        <v>44397</v>
      </c>
      <c r="D17700" s="1">
        <f>TIMEVALUE("10:53:19")</f>
        <v>0.45369212962962963</v>
      </c>
      <c r="E17700" s="2">
        <f t="shared" si="1817"/>
        <v>44397</v>
      </c>
      <c r="F17700" s="1">
        <f>TIMEVALUE("10:53:58")</f>
        <v>0.45414351851851853</v>
      </c>
      <c r="G17700" t="s">
        <v>2424</v>
      </c>
      <c r="H17700" t="s">
        <v>32799</v>
      </c>
      <c r="I17700">
        <v>692.47</v>
      </c>
    </row>
    <row r="17701" spans="1:9" x14ac:dyDescent="0.25">
      <c r="A17701" t="s">
        <v>32800</v>
      </c>
      <c r="B17701">
        <v>11654551</v>
      </c>
      <c r="C17701" s="2">
        <f t="shared" si="1816"/>
        <v>44397</v>
      </c>
      <c r="D17701" s="1">
        <f>TIMEVALUE("10:57:11")</f>
        <v>0.45637731481481481</v>
      </c>
      <c r="E17701" s="2">
        <f t="shared" si="1817"/>
        <v>44397</v>
      </c>
      <c r="F17701" s="1">
        <f>TIMEVALUE("11:00:26")</f>
        <v>0.45863425925925927</v>
      </c>
      <c r="G17701" t="s">
        <v>13397</v>
      </c>
      <c r="H17701" t="s">
        <v>32801</v>
      </c>
      <c r="I17701">
        <v>692.54600000000005</v>
      </c>
    </row>
    <row r="17702" spans="1:9" x14ac:dyDescent="0.25">
      <c r="A17702" t="s">
        <v>32802</v>
      </c>
      <c r="B17702">
        <v>11654551</v>
      </c>
      <c r="C17702" s="2">
        <f t="shared" si="1816"/>
        <v>44397</v>
      </c>
      <c r="D17702" s="1">
        <f>TIMEVALUE("08:20:22")</f>
        <v>0.34747685185185184</v>
      </c>
      <c r="E17702" s="2">
        <f t="shared" si="1817"/>
        <v>44397</v>
      </c>
      <c r="F17702" s="1">
        <f>TIMEVALUE("08:24:20")</f>
        <v>0.35023148148148148</v>
      </c>
      <c r="G17702" t="s">
        <v>3040</v>
      </c>
      <c r="H17702" t="s">
        <v>32148</v>
      </c>
      <c r="I17702">
        <v>692.95</v>
      </c>
    </row>
    <row r="17703" spans="1:9" x14ac:dyDescent="0.25">
      <c r="A17703" t="s">
        <v>32803</v>
      </c>
      <c r="B17703">
        <v>11654551</v>
      </c>
      <c r="C17703" s="2">
        <f t="shared" si="1816"/>
        <v>44397</v>
      </c>
      <c r="D17703" s="1">
        <f>TIMEVALUE("11:14:48")</f>
        <v>0.46861111111111109</v>
      </c>
      <c r="E17703" s="2">
        <f t="shared" si="1817"/>
        <v>44397</v>
      </c>
      <c r="F17703" s="1">
        <f>TIMEVALUE("11:35:10")</f>
        <v>0.48275462962962962</v>
      </c>
      <c r="G17703" t="s">
        <v>27336</v>
      </c>
      <c r="H17703" t="s">
        <v>29718</v>
      </c>
      <c r="I17703">
        <v>691.81</v>
      </c>
    </row>
    <row r="17704" spans="1:9" x14ac:dyDescent="0.25">
      <c r="A17704" t="s">
        <v>32804</v>
      </c>
      <c r="B17704">
        <v>11654551</v>
      </c>
      <c r="C17704" s="2">
        <f t="shared" si="1816"/>
        <v>44397</v>
      </c>
      <c r="D17704" s="1">
        <f>TIMEVALUE("11:43:37")</f>
        <v>0.4886226851851852</v>
      </c>
      <c r="E17704" s="2">
        <f t="shared" si="1817"/>
        <v>44397</v>
      </c>
      <c r="F17704" s="1">
        <f>TIMEVALUE("11:44:27")</f>
        <v>0.48920138888888887</v>
      </c>
      <c r="G17704" t="s">
        <v>2778</v>
      </c>
      <c r="H17704" t="s">
        <v>32805</v>
      </c>
      <c r="I17704">
        <v>691.875</v>
      </c>
    </row>
    <row r="17705" spans="1:9" x14ac:dyDescent="0.25">
      <c r="A17705" t="s">
        <v>32806</v>
      </c>
      <c r="B17705">
        <v>11654551</v>
      </c>
      <c r="C17705" s="2">
        <f t="shared" si="1816"/>
        <v>44397</v>
      </c>
      <c r="D17705" s="1">
        <f>TIMEVALUE("11:46:54")</f>
        <v>0.4909027777777778</v>
      </c>
      <c r="E17705" s="2">
        <f t="shared" si="1817"/>
        <v>44397</v>
      </c>
      <c r="F17705" s="1">
        <f>TIMEVALUE("11:47:23")</f>
        <v>0.49123842592592593</v>
      </c>
      <c r="G17705" t="s">
        <v>12009</v>
      </c>
      <c r="H17705" t="s">
        <v>32807</v>
      </c>
      <c r="I17705">
        <v>692.02700000000004</v>
      </c>
    </row>
    <row r="17706" spans="1:9" x14ac:dyDescent="0.25">
      <c r="A17706" t="s">
        <v>32808</v>
      </c>
      <c r="B17706">
        <v>11654551</v>
      </c>
      <c r="C17706" s="2">
        <f t="shared" si="1816"/>
        <v>44397</v>
      </c>
      <c r="D17706" s="1">
        <f>TIMEVALUE("11:49:27")</f>
        <v>0.49267361111111113</v>
      </c>
      <c r="E17706" s="2">
        <f t="shared" si="1817"/>
        <v>44397</v>
      </c>
      <c r="F17706" s="1">
        <f>TIMEVALUE("11:50:15")</f>
        <v>0.49322916666666666</v>
      </c>
      <c r="G17706" t="s">
        <v>2223</v>
      </c>
      <c r="H17706" t="s">
        <v>23014</v>
      </c>
      <c r="I17706">
        <v>692.11599999999999</v>
      </c>
    </row>
    <row r="17707" spans="1:9" x14ac:dyDescent="0.25">
      <c r="A17707" t="s">
        <v>32809</v>
      </c>
      <c r="B17707">
        <v>11654551</v>
      </c>
      <c r="C17707" s="2">
        <f t="shared" si="1816"/>
        <v>44397</v>
      </c>
      <c r="D17707" s="1">
        <f>TIMEVALUE("11:56:34")</f>
        <v>0.49761574074074072</v>
      </c>
      <c r="E17707" s="2">
        <f t="shared" si="1817"/>
        <v>44397</v>
      </c>
      <c r="F17707" s="1">
        <f>TIMEVALUE("11:57:19")</f>
        <v>0.49813657407407408</v>
      </c>
      <c r="G17707" t="s">
        <v>2240</v>
      </c>
      <c r="H17707" t="s">
        <v>20798</v>
      </c>
      <c r="I17707">
        <v>692.23699999999997</v>
      </c>
    </row>
    <row r="17708" spans="1:9" x14ac:dyDescent="0.25">
      <c r="A17708" t="s">
        <v>32810</v>
      </c>
      <c r="B17708">
        <v>11654551</v>
      </c>
      <c r="C17708" s="2">
        <f t="shared" si="1816"/>
        <v>44397</v>
      </c>
      <c r="D17708" s="1">
        <f>TIMEVALUE("13:09:16")</f>
        <v>0.5481018518518519</v>
      </c>
      <c r="E17708" s="2">
        <f t="shared" si="1817"/>
        <v>44397</v>
      </c>
      <c r="F17708" s="1">
        <f>TIMEVALUE("13:09:55")</f>
        <v>0.54855324074074074</v>
      </c>
      <c r="G17708" t="s">
        <v>2424</v>
      </c>
      <c r="H17708" t="s">
        <v>24725</v>
      </c>
      <c r="I17708">
        <v>692.22400000000005</v>
      </c>
    </row>
    <row r="17709" spans="1:9" x14ac:dyDescent="0.25">
      <c r="A17709" t="s">
        <v>32811</v>
      </c>
      <c r="B17709">
        <v>11654551</v>
      </c>
      <c r="C17709" s="2">
        <f t="shared" si="1816"/>
        <v>44397</v>
      </c>
      <c r="D17709" s="1">
        <f>TIMEVALUE("13:12:02")</f>
        <v>0.55002314814814812</v>
      </c>
      <c r="E17709" s="2">
        <f t="shared" si="1817"/>
        <v>44397</v>
      </c>
      <c r="F17709" s="1">
        <f>TIMEVALUE("13:12:30")</f>
        <v>0.55034722222222221</v>
      </c>
      <c r="G17709" t="s">
        <v>11333</v>
      </c>
      <c r="H17709" t="s">
        <v>32812</v>
      </c>
      <c r="I17709">
        <v>692.28700000000003</v>
      </c>
    </row>
    <row r="17710" spans="1:9" x14ac:dyDescent="0.25">
      <c r="A17710" t="s">
        <v>32813</v>
      </c>
      <c r="B17710">
        <v>11654551</v>
      </c>
      <c r="C17710" s="2">
        <f t="shared" si="1816"/>
        <v>44397</v>
      </c>
      <c r="D17710" s="1">
        <f>TIMEVALUE("13:15:39")</f>
        <v>0.55253472222222222</v>
      </c>
      <c r="E17710" s="2">
        <f t="shared" si="1817"/>
        <v>44397</v>
      </c>
      <c r="F17710" s="1">
        <f>TIMEVALUE("13:15:56")</f>
        <v>0.55273148148148143</v>
      </c>
      <c r="G17710" t="s">
        <v>16641</v>
      </c>
      <c r="H17710" t="s">
        <v>18630</v>
      </c>
      <c r="I17710">
        <v>692.38099999999997</v>
      </c>
    </row>
    <row r="17711" spans="1:9" x14ac:dyDescent="0.25">
      <c r="A17711" t="s">
        <v>32814</v>
      </c>
      <c r="B17711">
        <v>11654551</v>
      </c>
      <c r="C17711" s="2">
        <f t="shared" si="1816"/>
        <v>44397</v>
      </c>
      <c r="D17711" s="1">
        <f>TIMEVALUE("13:18:25")</f>
        <v>0.55445601851851856</v>
      </c>
      <c r="E17711" s="2">
        <f t="shared" si="1817"/>
        <v>44397</v>
      </c>
      <c r="F17711" s="1">
        <f>TIMEVALUE("13:20:24")</f>
        <v>0.55583333333333329</v>
      </c>
      <c r="G17711" t="s">
        <v>785</v>
      </c>
      <c r="H17711" t="s">
        <v>32815</v>
      </c>
      <c r="I17711">
        <v>692.52599999999995</v>
      </c>
    </row>
    <row r="17712" spans="1:9" x14ac:dyDescent="0.25">
      <c r="A17712" t="s">
        <v>32816</v>
      </c>
      <c r="B17712">
        <v>11654551</v>
      </c>
      <c r="C17712" s="2">
        <f t="shared" si="1816"/>
        <v>44397</v>
      </c>
      <c r="D17712" s="1">
        <f>TIMEVALUE("13:23:00")</f>
        <v>0.55763888888888891</v>
      </c>
      <c r="E17712" s="2">
        <f t="shared" si="1817"/>
        <v>44397</v>
      </c>
      <c r="F17712" s="1">
        <f>TIMEVALUE("13:24:26")</f>
        <v>0.55863425925925925</v>
      </c>
      <c r="G17712" t="s">
        <v>683</v>
      </c>
      <c r="H17712" t="s">
        <v>32817</v>
      </c>
      <c r="I17712">
        <v>692.60900000000004</v>
      </c>
    </row>
    <row r="17713" spans="1:9" x14ac:dyDescent="0.25">
      <c r="A17713" t="s">
        <v>32818</v>
      </c>
      <c r="B17713">
        <v>11654551</v>
      </c>
      <c r="C17713" s="2">
        <f t="shared" si="1816"/>
        <v>44397</v>
      </c>
      <c r="D17713" s="1">
        <f>TIMEVALUE("13:26:18")</f>
        <v>0.5599305555555556</v>
      </c>
      <c r="E17713" s="2">
        <f t="shared" si="1817"/>
        <v>44397</v>
      </c>
      <c r="F17713" s="1">
        <f>TIMEVALUE("13:27:00")</f>
        <v>0.56041666666666667</v>
      </c>
      <c r="G17713" t="s">
        <v>4717</v>
      </c>
      <c r="H17713" t="s">
        <v>17461</v>
      </c>
      <c r="I17713">
        <v>692.75400000000002</v>
      </c>
    </row>
    <row r="17714" spans="1:9" x14ac:dyDescent="0.25">
      <c r="A17714" t="s">
        <v>32819</v>
      </c>
      <c r="B17714">
        <v>11654551</v>
      </c>
      <c r="C17714" s="2">
        <f t="shared" si="1816"/>
        <v>44397</v>
      </c>
      <c r="D17714" s="1">
        <f>TIMEVALUE("13:34:40")</f>
        <v>0.56574074074074077</v>
      </c>
      <c r="E17714" s="2">
        <f t="shared" si="1817"/>
        <v>44397</v>
      </c>
      <c r="F17714" s="1">
        <f>TIMEVALUE("13:37:34")</f>
        <v>0.56775462962962964</v>
      </c>
      <c r="G17714" t="s">
        <v>579</v>
      </c>
      <c r="H17714" t="s">
        <v>32820</v>
      </c>
      <c r="I17714">
        <v>692.84100000000001</v>
      </c>
    </row>
    <row r="17715" spans="1:9" x14ac:dyDescent="0.25">
      <c r="A17715" t="s">
        <v>32821</v>
      </c>
      <c r="B17715">
        <v>11654551</v>
      </c>
      <c r="C17715" s="2">
        <f t="shared" si="1816"/>
        <v>44397</v>
      </c>
      <c r="D17715" s="1">
        <f>TIMEVALUE("09:47:08")</f>
        <v>0.40773148148148147</v>
      </c>
      <c r="E17715" s="2">
        <f t="shared" si="1817"/>
        <v>44397</v>
      </c>
      <c r="F17715" s="1">
        <f>TIMEVALUE("09:48:43")</f>
        <v>0.4088310185185185</v>
      </c>
      <c r="G17715" t="s">
        <v>382</v>
      </c>
      <c r="H17715" t="s">
        <v>32822</v>
      </c>
      <c r="I17715">
        <v>692.88499999999999</v>
      </c>
    </row>
    <row r="17716" spans="1:9" x14ac:dyDescent="0.25">
      <c r="A17716" t="s">
        <v>32823</v>
      </c>
      <c r="B17716">
        <v>11654551</v>
      </c>
      <c r="C17716" s="2">
        <f t="shared" si="1816"/>
        <v>44397</v>
      </c>
      <c r="D17716" s="1">
        <f>TIMEVALUE("13:54:37")</f>
        <v>0.57959490740740738</v>
      </c>
      <c r="E17716" s="2">
        <f t="shared" si="1817"/>
        <v>44397</v>
      </c>
      <c r="F17716" s="1">
        <f>TIMEVALUE("14:22:49")</f>
        <v>0.59917824074074078</v>
      </c>
      <c r="G17716" t="s">
        <v>32824</v>
      </c>
      <c r="H17716" t="s">
        <v>16423</v>
      </c>
      <c r="I17716">
        <v>692.20500000000004</v>
      </c>
    </row>
    <row r="17717" spans="1:9" x14ac:dyDescent="0.25">
      <c r="A17717" t="s">
        <v>32825</v>
      </c>
      <c r="B17717">
        <v>11654551</v>
      </c>
      <c r="C17717" s="2">
        <f t="shared" si="1816"/>
        <v>44397</v>
      </c>
      <c r="D17717" s="1">
        <f>TIMEVALUE("14:28:08")</f>
        <v>0.60287037037037039</v>
      </c>
      <c r="E17717" s="2">
        <f t="shared" si="1817"/>
        <v>44397</v>
      </c>
      <c r="F17717" s="1">
        <f>TIMEVALUE("14:36:56")</f>
        <v>0.60898148148148146</v>
      </c>
      <c r="G17717" t="s">
        <v>3047</v>
      </c>
      <c r="H17717" t="s">
        <v>32826</v>
      </c>
      <c r="I17717">
        <v>692.30700000000002</v>
      </c>
    </row>
    <row r="17718" spans="1:9" x14ac:dyDescent="0.25">
      <c r="A17718" t="s">
        <v>32827</v>
      </c>
      <c r="B17718">
        <v>11654551</v>
      </c>
      <c r="C17718" s="2">
        <f t="shared" si="1816"/>
        <v>44397</v>
      </c>
      <c r="D17718" s="1">
        <f>TIMEVALUE("14:41:16")</f>
        <v>0.61199074074074078</v>
      </c>
      <c r="E17718" s="2">
        <f t="shared" si="1817"/>
        <v>44397</v>
      </c>
      <c r="F17718" s="1">
        <f>TIMEVALUE("14:53:28")</f>
        <v>0.62046296296296299</v>
      </c>
      <c r="G17718" t="s">
        <v>12902</v>
      </c>
      <c r="H17718" t="s">
        <v>30260</v>
      </c>
      <c r="I17718">
        <v>692.09500000000003</v>
      </c>
    </row>
    <row r="17719" spans="1:9" x14ac:dyDescent="0.25">
      <c r="A17719" t="s">
        <v>32828</v>
      </c>
      <c r="B17719">
        <v>11654551</v>
      </c>
      <c r="C17719" s="2">
        <f t="shared" si="1816"/>
        <v>44397</v>
      </c>
      <c r="D17719" s="1">
        <f>TIMEVALUE("15:00:27")</f>
        <v>0.62531250000000005</v>
      </c>
      <c r="E17719" s="2">
        <f t="shared" si="1817"/>
        <v>44397</v>
      </c>
      <c r="F17719" s="1">
        <f>TIMEVALUE("15:01:40")</f>
        <v>0.62615740740740744</v>
      </c>
      <c r="G17719" t="s">
        <v>805</v>
      </c>
      <c r="H17719" t="s">
        <v>25339</v>
      </c>
      <c r="I17719">
        <v>692.16300000000001</v>
      </c>
    </row>
    <row r="17720" spans="1:9" x14ac:dyDescent="0.25">
      <c r="A17720" t="s">
        <v>32829</v>
      </c>
      <c r="B17720">
        <v>11654551</v>
      </c>
      <c r="C17720" s="2">
        <f t="shared" si="1816"/>
        <v>44397</v>
      </c>
      <c r="D17720" s="1">
        <f>TIMEVALUE("15:04:36")</f>
        <v>0.6281944444444445</v>
      </c>
      <c r="E17720" s="2">
        <f t="shared" si="1817"/>
        <v>44397</v>
      </c>
      <c r="F17720" s="1">
        <f>TIMEVALUE("15:05:28")</f>
        <v>0.6287962962962963</v>
      </c>
      <c r="G17720" t="s">
        <v>2427</v>
      </c>
      <c r="H17720" t="s">
        <v>32830</v>
      </c>
      <c r="I17720">
        <v>692.34400000000005</v>
      </c>
    </row>
    <row r="17721" spans="1:9" x14ac:dyDescent="0.25">
      <c r="A17721" t="s">
        <v>32831</v>
      </c>
      <c r="B17721">
        <v>11654551</v>
      </c>
      <c r="C17721" s="2">
        <f t="shared" si="1816"/>
        <v>44397</v>
      </c>
      <c r="D17721" s="1">
        <f>TIMEVALUE("15:07:54")</f>
        <v>0.63048611111111108</v>
      </c>
      <c r="E17721" s="2">
        <f t="shared" si="1817"/>
        <v>44397</v>
      </c>
      <c r="F17721" s="1">
        <f>TIMEVALUE("15:09:14")</f>
        <v>0.63141203703703708</v>
      </c>
      <c r="G17721" t="s">
        <v>2647</v>
      </c>
      <c r="H17721" t="s">
        <v>2848</v>
      </c>
      <c r="I17721">
        <v>692.38699999999994</v>
      </c>
    </row>
    <row r="17722" spans="1:9" x14ac:dyDescent="0.25">
      <c r="A17722" t="s">
        <v>32832</v>
      </c>
      <c r="B17722">
        <v>11654551</v>
      </c>
      <c r="C17722" s="2">
        <f>DATEVALUE("2025-07-22")</f>
        <v>44398</v>
      </c>
      <c r="D17722" s="1">
        <f>TIMEVALUE("15:13:05")</f>
        <v>0.63408564814814816</v>
      </c>
      <c r="E17722" s="2">
        <f>DATEVALUE("2025-07-22")</f>
        <v>44398</v>
      </c>
      <c r="F17722" s="1">
        <f>TIMEVALUE("15:15:44")</f>
        <v>0.63592592592592589</v>
      </c>
      <c r="G17722" t="s">
        <v>770</v>
      </c>
      <c r="H17722" t="s">
        <v>29919</v>
      </c>
      <c r="I17722">
        <v>692.61800000000005</v>
      </c>
    </row>
    <row r="17723" spans="1:9" x14ac:dyDescent="0.25">
      <c r="A17723" t="s">
        <v>32833</v>
      </c>
      <c r="B17723">
        <v>11654551</v>
      </c>
      <c r="C17723" s="2">
        <f t="shared" ref="C17723:C17730" si="1818">DATEVALUE("2025-07-21")</f>
        <v>44397</v>
      </c>
      <c r="D17723" s="1">
        <f>TIMEVALUE("15:25:40")</f>
        <v>0.64282407407407405</v>
      </c>
      <c r="E17723" s="2">
        <f t="shared" ref="E17723:E17730" si="1819">DATEVALUE("2025-07-21")</f>
        <v>44397</v>
      </c>
      <c r="F17723" s="1">
        <f>TIMEVALUE("15:28:15")</f>
        <v>0.64461805555555551</v>
      </c>
      <c r="G17723" t="s">
        <v>446</v>
      </c>
      <c r="H17723" t="s">
        <v>32834</v>
      </c>
      <c r="I17723">
        <v>692.50699999999995</v>
      </c>
    </row>
    <row r="17724" spans="1:9" x14ac:dyDescent="0.25">
      <c r="A17724" t="s">
        <v>32835</v>
      </c>
      <c r="B17724">
        <v>11654551</v>
      </c>
      <c r="C17724" s="2">
        <f t="shared" si="1818"/>
        <v>44397</v>
      </c>
      <c r="D17724" s="1">
        <f>TIMEVALUE("15:31:24")</f>
        <v>0.64680555555555552</v>
      </c>
      <c r="E17724" s="2">
        <f t="shared" si="1819"/>
        <v>44397</v>
      </c>
      <c r="F17724" s="1">
        <f>TIMEVALUE("15:33:01")</f>
        <v>0.64792824074074074</v>
      </c>
      <c r="G17724" t="s">
        <v>2220</v>
      </c>
      <c r="H17724" t="s">
        <v>32836</v>
      </c>
      <c r="I17724">
        <v>692.52700000000004</v>
      </c>
    </row>
    <row r="17725" spans="1:9" x14ac:dyDescent="0.25">
      <c r="A17725" t="s">
        <v>32837</v>
      </c>
      <c r="B17725">
        <v>11654551</v>
      </c>
      <c r="C17725" s="2">
        <f t="shared" si="1818"/>
        <v>44397</v>
      </c>
      <c r="D17725" s="1">
        <f>TIMEVALUE("15:34:44")</f>
        <v>0.6491203703703704</v>
      </c>
      <c r="E17725" s="2">
        <f t="shared" si="1819"/>
        <v>44397</v>
      </c>
      <c r="F17725" s="1">
        <f>TIMEVALUE("15:35:40")</f>
        <v>0.64976851851851847</v>
      </c>
      <c r="G17725" t="s">
        <v>2670</v>
      </c>
      <c r="H17725" t="s">
        <v>18824</v>
      </c>
      <c r="I17725">
        <v>692.62599999999998</v>
      </c>
    </row>
    <row r="17726" spans="1:9" x14ac:dyDescent="0.25">
      <c r="A17726" t="s">
        <v>32838</v>
      </c>
      <c r="B17726">
        <v>11654551</v>
      </c>
      <c r="C17726" s="2">
        <f t="shared" si="1818"/>
        <v>44397</v>
      </c>
      <c r="D17726" s="1">
        <f>TIMEVALUE("15:37:40")</f>
        <v>0.65115740740740746</v>
      </c>
      <c r="E17726" s="2">
        <f t="shared" si="1819"/>
        <v>44397</v>
      </c>
      <c r="F17726" s="1">
        <f>TIMEVALUE("15:38:39")</f>
        <v>0.65184027777777775</v>
      </c>
      <c r="G17726" t="s">
        <v>2421</v>
      </c>
      <c r="H17726" t="s">
        <v>32839</v>
      </c>
      <c r="I17726">
        <v>692.75599999999997</v>
      </c>
    </row>
    <row r="17727" spans="1:9" x14ac:dyDescent="0.25">
      <c r="A17727" t="s">
        <v>32840</v>
      </c>
      <c r="B17727">
        <v>11654551</v>
      </c>
      <c r="C17727" s="2">
        <f t="shared" si="1818"/>
        <v>44397</v>
      </c>
      <c r="D17727" s="1">
        <f>TIMEVALUE("15:40:55")</f>
        <v>0.65341435185185182</v>
      </c>
      <c r="E17727" s="2">
        <f t="shared" si="1819"/>
        <v>44397</v>
      </c>
      <c r="F17727" s="1">
        <f>TIMEVALUE("15:42:35")</f>
        <v>0.65457175925925926</v>
      </c>
      <c r="G17727" t="s">
        <v>2791</v>
      </c>
      <c r="H17727" t="s">
        <v>32841</v>
      </c>
      <c r="I17727">
        <v>692.827</v>
      </c>
    </row>
    <row r="17728" spans="1:9" x14ac:dyDescent="0.25">
      <c r="A17728" t="s">
        <v>32842</v>
      </c>
      <c r="B17728">
        <v>11654551</v>
      </c>
      <c r="C17728" s="2">
        <f t="shared" si="1818"/>
        <v>44397</v>
      </c>
      <c r="D17728" s="1">
        <f>TIMEVALUE("13:43:29")</f>
        <v>0.57186342592592587</v>
      </c>
      <c r="E17728" s="2">
        <f t="shared" si="1819"/>
        <v>44397</v>
      </c>
      <c r="F17728" s="1">
        <f>TIMEVALUE("13:45:51")</f>
        <v>0.5735069444444445</v>
      </c>
      <c r="G17728" t="s">
        <v>264</v>
      </c>
      <c r="H17728" t="s">
        <v>2028</v>
      </c>
      <c r="I17728">
        <v>692.84100000000001</v>
      </c>
    </row>
    <row r="17729" spans="1:9" x14ac:dyDescent="0.25">
      <c r="A17729" t="s">
        <v>32843</v>
      </c>
      <c r="B17729">
        <v>11654551</v>
      </c>
      <c r="C17729" s="2">
        <f t="shared" si="1818"/>
        <v>44397</v>
      </c>
      <c r="D17729" s="1">
        <f>TIMEVALUE("15:54:51")</f>
        <v>0.66309027777777774</v>
      </c>
      <c r="E17729" s="2">
        <f t="shared" si="1819"/>
        <v>44397</v>
      </c>
      <c r="F17729" s="1">
        <f>TIMEVALUE("16:00:28")</f>
        <v>0.66699074074074072</v>
      </c>
      <c r="G17729" t="s">
        <v>2488</v>
      </c>
      <c r="H17729" t="s">
        <v>32844</v>
      </c>
      <c r="I17729">
        <v>692.23099999999999</v>
      </c>
    </row>
    <row r="17730" spans="1:9" x14ac:dyDescent="0.25">
      <c r="A17730" t="s">
        <v>32845</v>
      </c>
      <c r="B17730">
        <v>11654551</v>
      </c>
      <c r="C17730" s="2">
        <f t="shared" si="1818"/>
        <v>44397</v>
      </c>
      <c r="D17730" s="1">
        <f>TIMEVALUE("16:06:53")</f>
        <v>0.67144675925925923</v>
      </c>
      <c r="E17730" s="2">
        <f t="shared" si="1819"/>
        <v>44397</v>
      </c>
      <c r="F17730" s="1">
        <f>TIMEVALUE("16:31:37")</f>
        <v>0.68862268518518521</v>
      </c>
      <c r="G17730" t="s">
        <v>9172</v>
      </c>
      <c r="H17730" t="s">
        <v>32846</v>
      </c>
      <c r="I17730">
        <v>693.43700000000001</v>
      </c>
    </row>
    <row r="17731" spans="1:9" x14ac:dyDescent="0.25">
      <c r="A17731" t="s">
        <v>32847</v>
      </c>
      <c r="B17731">
        <v>11654551</v>
      </c>
      <c r="C17731" s="2">
        <f t="shared" ref="C17731:C17738" si="1820">DATEVALUE("2025-07-22")</f>
        <v>44398</v>
      </c>
      <c r="D17731" s="1">
        <f>TIMEVALUE("08:19:40")</f>
        <v>0.34699074074074077</v>
      </c>
      <c r="E17731" s="2">
        <f t="shared" ref="E17731:E17738" si="1821">DATEVALUE("2025-07-22")</f>
        <v>44398</v>
      </c>
      <c r="F17731" s="1">
        <f>TIMEVALUE("08:26:19")</f>
        <v>0.35160879629629632</v>
      </c>
      <c r="G17731" t="s">
        <v>2615</v>
      </c>
      <c r="H17731" t="s">
        <v>32848</v>
      </c>
      <c r="I17731">
        <v>692.33500000000004</v>
      </c>
    </row>
    <row r="17732" spans="1:9" x14ac:dyDescent="0.25">
      <c r="A17732" t="s">
        <v>32849</v>
      </c>
      <c r="B17732">
        <v>11654551</v>
      </c>
      <c r="C17732" s="2">
        <f t="shared" si="1820"/>
        <v>44398</v>
      </c>
      <c r="D17732" s="1">
        <f>TIMEVALUE("08:32:06")</f>
        <v>0.35562500000000002</v>
      </c>
      <c r="E17732" s="2">
        <f t="shared" si="1821"/>
        <v>44398</v>
      </c>
      <c r="F17732" s="1">
        <f>TIMEVALUE("08:33:45")</f>
        <v>0.35677083333333331</v>
      </c>
      <c r="G17732" t="s">
        <v>455</v>
      </c>
      <c r="H17732" t="s">
        <v>32850</v>
      </c>
      <c r="I17732">
        <v>690.74599999999998</v>
      </c>
    </row>
    <row r="17733" spans="1:9" x14ac:dyDescent="0.25">
      <c r="A17733" t="s">
        <v>32849</v>
      </c>
      <c r="B17733">
        <v>11654551</v>
      </c>
      <c r="C17733" s="2">
        <f t="shared" si="1820"/>
        <v>44398</v>
      </c>
      <c r="D17733" s="1">
        <f>TIMEVALUE("08:41:34")</f>
        <v>0.36219907407407409</v>
      </c>
      <c r="E17733" s="2">
        <f t="shared" si="1821"/>
        <v>44398</v>
      </c>
      <c r="F17733" s="1">
        <f>TIMEVALUE("08:41:34")</f>
        <v>0.36219907407407409</v>
      </c>
      <c r="G17733" t="s">
        <v>162</v>
      </c>
      <c r="H17733" t="s">
        <v>163</v>
      </c>
      <c r="I17733">
        <v>98765432.099000007</v>
      </c>
    </row>
    <row r="17734" spans="1:9" x14ac:dyDescent="0.25">
      <c r="A17734" t="s">
        <v>32849</v>
      </c>
      <c r="B17734">
        <v>11654551</v>
      </c>
      <c r="C17734" s="2">
        <f t="shared" si="1820"/>
        <v>44398</v>
      </c>
      <c r="D17734" s="1">
        <f>TIMEVALUE("08:41:36")</f>
        <v>0.36222222222222222</v>
      </c>
      <c r="E17734" s="2">
        <f t="shared" si="1821"/>
        <v>44398</v>
      </c>
      <c r="F17734" s="1">
        <f>TIMEVALUE("08:42:18")</f>
        <v>0.36270833333333335</v>
      </c>
      <c r="G17734" t="s">
        <v>4717</v>
      </c>
      <c r="H17734" t="s">
        <v>31056</v>
      </c>
      <c r="I17734">
        <v>695.14099999999996</v>
      </c>
    </row>
    <row r="17735" spans="1:9" x14ac:dyDescent="0.25">
      <c r="A17735" t="s">
        <v>32851</v>
      </c>
      <c r="B17735">
        <v>11654551</v>
      </c>
      <c r="C17735" s="2">
        <f t="shared" si="1820"/>
        <v>44398</v>
      </c>
      <c r="D17735" s="1">
        <f>TIMEVALUE("08:57:14")</f>
        <v>0.37307870370370372</v>
      </c>
      <c r="E17735" s="2">
        <f t="shared" si="1821"/>
        <v>44398</v>
      </c>
      <c r="F17735" s="1">
        <f>TIMEVALUE("08:57:14")</f>
        <v>0.37307870370370372</v>
      </c>
      <c r="G17735" t="s">
        <v>162</v>
      </c>
      <c r="H17735" t="s">
        <v>32852</v>
      </c>
      <c r="I17735">
        <v>690.24699999999996</v>
      </c>
    </row>
    <row r="17736" spans="1:9" x14ac:dyDescent="0.25">
      <c r="A17736" t="s">
        <v>32853</v>
      </c>
      <c r="B17736">
        <v>11654551</v>
      </c>
      <c r="C17736" s="2">
        <f t="shared" si="1820"/>
        <v>44398</v>
      </c>
      <c r="D17736" s="1">
        <f>TIMEVALUE("09:07:44")</f>
        <v>0.38037037037037036</v>
      </c>
      <c r="E17736" s="2">
        <f t="shared" si="1821"/>
        <v>44398</v>
      </c>
      <c r="F17736" s="1">
        <f>TIMEVALUE("09:08:01")</f>
        <v>0.38056712962962963</v>
      </c>
      <c r="G17736" t="s">
        <v>16641</v>
      </c>
      <c r="H17736" t="s">
        <v>32854</v>
      </c>
      <c r="I17736">
        <v>692.59100000000001</v>
      </c>
    </row>
    <row r="17737" spans="1:9" x14ac:dyDescent="0.25">
      <c r="A17737" t="s">
        <v>32855</v>
      </c>
      <c r="B17737">
        <v>11654551</v>
      </c>
      <c r="C17737" s="2">
        <f t="shared" si="1820"/>
        <v>44398</v>
      </c>
      <c r="D17737" s="1">
        <f>TIMEVALUE("09:16:23")</f>
        <v>0.3863773148148148</v>
      </c>
      <c r="E17737" s="2">
        <f t="shared" si="1821"/>
        <v>44398</v>
      </c>
      <c r="F17737" s="1">
        <f>TIMEVALUE("09:17:14")</f>
        <v>0.38696759259259261</v>
      </c>
      <c r="G17737" t="s">
        <v>994</v>
      </c>
      <c r="H17737" t="s">
        <v>21042</v>
      </c>
      <c r="I17737">
        <v>692.726</v>
      </c>
    </row>
    <row r="17738" spans="1:9" x14ac:dyDescent="0.25">
      <c r="A17738" t="s">
        <v>32856</v>
      </c>
      <c r="B17738">
        <v>11654551</v>
      </c>
      <c r="C17738" s="2">
        <f t="shared" si="1820"/>
        <v>44398</v>
      </c>
      <c r="D17738" s="1">
        <f>TIMEVALUE("09:20:10")</f>
        <v>0.38900462962962962</v>
      </c>
      <c r="E17738" s="2">
        <f t="shared" si="1821"/>
        <v>44398</v>
      </c>
      <c r="F17738" s="1">
        <f>TIMEVALUE("09:21:07")</f>
        <v>0.38966435185185183</v>
      </c>
      <c r="G17738" t="s">
        <v>2215</v>
      </c>
      <c r="H17738" t="s">
        <v>14118</v>
      </c>
      <c r="I17738">
        <v>692.71199999999999</v>
      </c>
    </row>
    <row r="17739" spans="1:9" x14ac:dyDescent="0.25">
      <c r="A17739" t="s">
        <v>32857</v>
      </c>
      <c r="B17739">
        <v>11654551</v>
      </c>
      <c r="C17739" s="2">
        <f>DATEVALUE("2025-07-21")</f>
        <v>44397</v>
      </c>
      <c r="D17739" s="1">
        <f>TIMEVALUE("15:46:40")</f>
        <v>0.65740740740740744</v>
      </c>
      <c r="E17739" s="2">
        <f>DATEVALUE("2025-07-21")</f>
        <v>44397</v>
      </c>
      <c r="F17739" s="1">
        <f>TIMEVALUE("15:47:58")</f>
        <v>0.65831018518518514</v>
      </c>
      <c r="G17739" t="s">
        <v>502</v>
      </c>
      <c r="H17739" t="s">
        <v>32858</v>
      </c>
      <c r="I17739">
        <v>692.96900000000005</v>
      </c>
    </row>
    <row r="17740" spans="1:9" x14ac:dyDescent="0.25">
      <c r="A17740" t="s">
        <v>32859</v>
      </c>
      <c r="B17740">
        <v>11654551</v>
      </c>
      <c r="C17740" s="2">
        <f>DATEVALUE("2025-07-22")</f>
        <v>44398</v>
      </c>
      <c r="D17740" s="1">
        <f>TIMEVALUE("16:02:57")</f>
        <v>0.66871527777777773</v>
      </c>
      <c r="E17740" s="2">
        <f>DATEVALUE("2025-07-22")</f>
        <v>44398</v>
      </c>
      <c r="F17740" s="1">
        <f>TIMEVALUE("16:05:42")</f>
        <v>0.67062500000000003</v>
      </c>
      <c r="G17740" t="s">
        <v>15534</v>
      </c>
      <c r="H17740" t="s">
        <v>32465</v>
      </c>
      <c r="I17740">
        <v>692.13499999999999</v>
      </c>
    </row>
    <row r="17741" spans="1:9" x14ac:dyDescent="0.25">
      <c r="A17741" t="s">
        <v>32860</v>
      </c>
      <c r="B17741">
        <v>11654551</v>
      </c>
      <c r="C17741" s="2">
        <f>DATEVALUE("2025-07-22")</f>
        <v>44398</v>
      </c>
      <c r="D17741" s="1">
        <f>TIMEVALUE("16:11:47")</f>
        <v>0.67484953703703698</v>
      </c>
      <c r="E17741" s="2">
        <f>DATEVALUE("2025-07-22")</f>
        <v>44398</v>
      </c>
      <c r="F17741" s="1">
        <f>TIMEVALUE("16:18:02")</f>
        <v>0.67918981481481477</v>
      </c>
      <c r="G17741" t="s">
        <v>505</v>
      </c>
      <c r="H17741" t="s">
        <v>15173</v>
      </c>
      <c r="I17741">
        <v>692.15099999999995</v>
      </c>
    </row>
    <row r="17742" spans="1:9" x14ac:dyDescent="0.25">
      <c r="A17742" t="s">
        <v>32861</v>
      </c>
      <c r="B17742">
        <v>11654551</v>
      </c>
      <c r="C17742" s="2">
        <f>DATEVALUE("2025-07-22")</f>
        <v>44398</v>
      </c>
      <c r="D17742" s="1">
        <f>TIMEVALUE("16:20:02")</f>
        <v>0.68057870370370366</v>
      </c>
      <c r="E17742" s="2">
        <f>DATEVALUE("2025-07-22")</f>
        <v>44398</v>
      </c>
      <c r="F17742" s="1">
        <f>TIMEVALUE("16:21:32")</f>
        <v>0.68162037037037038</v>
      </c>
      <c r="G17742" t="s">
        <v>349</v>
      </c>
      <c r="H17742" t="s">
        <v>3907</v>
      </c>
      <c r="I17742">
        <v>692.40899999999999</v>
      </c>
    </row>
    <row r="17743" spans="1:9" x14ac:dyDescent="0.25">
      <c r="A17743" t="s">
        <v>32862</v>
      </c>
      <c r="B17743">
        <v>11654551</v>
      </c>
      <c r="C17743" s="2">
        <f t="shared" ref="C17743:C17751" si="1822">DATEVALUE("2025-07-23")</f>
        <v>44399</v>
      </c>
      <c r="D17743" s="1">
        <f>TIMEVALUE("08:45:09")</f>
        <v>0.3646875</v>
      </c>
      <c r="E17743" s="2">
        <f t="shared" ref="E17743:E17751" si="1823">DATEVALUE("2025-07-23")</f>
        <v>44399</v>
      </c>
      <c r="F17743" s="1">
        <f>TIMEVALUE("08:47:36")</f>
        <v>0.36638888888888888</v>
      </c>
      <c r="G17743" t="s">
        <v>538</v>
      </c>
      <c r="H17743" t="s">
        <v>32863</v>
      </c>
      <c r="I17743">
        <v>692.255</v>
      </c>
    </row>
    <row r="17744" spans="1:9" x14ac:dyDescent="0.25">
      <c r="A17744" t="s">
        <v>32864</v>
      </c>
      <c r="B17744">
        <v>11654551</v>
      </c>
      <c r="C17744" s="2">
        <f t="shared" si="1822"/>
        <v>44399</v>
      </c>
      <c r="D17744" s="1">
        <f>TIMEVALUE("08:49:47")</f>
        <v>0.36790509259259258</v>
      </c>
      <c r="E17744" s="2">
        <f t="shared" si="1823"/>
        <v>44399</v>
      </c>
      <c r="F17744" s="1">
        <f>TIMEVALUE("08:56:29")</f>
        <v>0.37255787037037036</v>
      </c>
      <c r="G17744" t="s">
        <v>2025</v>
      </c>
      <c r="H17744" t="s">
        <v>32865</v>
      </c>
      <c r="I17744">
        <v>692.40200000000004</v>
      </c>
    </row>
    <row r="17745" spans="1:9" x14ac:dyDescent="0.25">
      <c r="A17745" t="s">
        <v>32866</v>
      </c>
      <c r="B17745">
        <v>11654551</v>
      </c>
      <c r="C17745" s="2">
        <f t="shared" si="1822"/>
        <v>44399</v>
      </c>
      <c r="D17745" s="1">
        <f>TIMEVALUE("08:59:08")</f>
        <v>0.37439814814814815</v>
      </c>
      <c r="E17745" s="2">
        <f t="shared" si="1823"/>
        <v>44399</v>
      </c>
      <c r="F17745" s="1">
        <f>TIMEVALUE("08:59:31")</f>
        <v>0.37466435185185187</v>
      </c>
      <c r="G17745" t="s">
        <v>18474</v>
      </c>
      <c r="H17745" t="s">
        <v>2518</v>
      </c>
      <c r="I17745">
        <v>692.42399999999998</v>
      </c>
    </row>
    <row r="17746" spans="1:9" x14ac:dyDescent="0.25">
      <c r="A17746" t="s">
        <v>32867</v>
      </c>
      <c r="B17746">
        <v>11654551</v>
      </c>
      <c r="C17746" s="2">
        <f t="shared" si="1822"/>
        <v>44399</v>
      </c>
      <c r="D17746" s="1">
        <f>TIMEVALUE("09:01:37")</f>
        <v>0.37612268518518521</v>
      </c>
      <c r="E17746" s="2">
        <f t="shared" si="1823"/>
        <v>44399</v>
      </c>
      <c r="F17746" s="1">
        <f>TIMEVALUE("09:02:04")</f>
        <v>0.37643518518518521</v>
      </c>
      <c r="G17746" t="s">
        <v>18497</v>
      </c>
      <c r="H17746" t="s">
        <v>17609</v>
      </c>
      <c r="I17746">
        <v>692.48699999999997</v>
      </c>
    </row>
    <row r="17747" spans="1:9" x14ac:dyDescent="0.25">
      <c r="A17747" t="s">
        <v>32868</v>
      </c>
      <c r="B17747">
        <v>11654551</v>
      </c>
      <c r="C17747" s="2">
        <f t="shared" si="1822"/>
        <v>44399</v>
      </c>
      <c r="D17747" s="1">
        <f>TIMEVALUE("09:03:55")</f>
        <v>0.37771990740740741</v>
      </c>
      <c r="E17747" s="2">
        <f t="shared" si="1823"/>
        <v>44399</v>
      </c>
      <c r="F17747" s="1">
        <f>TIMEVALUE("09:04:37")</f>
        <v>0.37820601851851854</v>
      </c>
      <c r="G17747" t="s">
        <v>4717</v>
      </c>
      <c r="H17747" t="s">
        <v>32869</v>
      </c>
      <c r="I17747">
        <v>692.57299999999998</v>
      </c>
    </row>
    <row r="17748" spans="1:9" x14ac:dyDescent="0.25">
      <c r="A17748" t="s">
        <v>32870</v>
      </c>
      <c r="B17748">
        <v>11654551</v>
      </c>
      <c r="C17748" s="2">
        <f t="shared" si="1822"/>
        <v>44399</v>
      </c>
      <c r="D17748" s="1">
        <f>TIMEVALUE("09:06:27")</f>
        <v>0.37947916666666665</v>
      </c>
      <c r="E17748" s="2">
        <f t="shared" si="1823"/>
        <v>44399</v>
      </c>
      <c r="F17748" s="1">
        <f>TIMEVALUE("09:06:49")</f>
        <v>0.37973379629629628</v>
      </c>
      <c r="G17748" t="s">
        <v>8082</v>
      </c>
      <c r="H17748" t="s">
        <v>17537</v>
      </c>
      <c r="I17748">
        <v>692.59500000000003</v>
      </c>
    </row>
    <row r="17749" spans="1:9" x14ac:dyDescent="0.25">
      <c r="A17749" t="s">
        <v>32871</v>
      </c>
      <c r="B17749">
        <v>11654551</v>
      </c>
      <c r="C17749" s="2">
        <f t="shared" si="1822"/>
        <v>44399</v>
      </c>
      <c r="D17749" s="1">
        <f>TIMEVALUE("09:08:16")</f>
        <v>0.38074074074074077</v>
      </c>
      <c r="E17749" s="2">
        <f t="shared" si="1823"/>
        <v>44399</v>
      </c>
      <c r="F17749" s="1">
        <f>TIMEVALUE("09:08:48")</f>
        <v>0.38111111111111112</v>
      </c>
      <c r="G17749" t="s">
        <v>13593</v>
      </c>
      <c r="H17749" t="s">
        <v>24646</v>
      </c>
      <c r="I17749">
        <v>692.69899999999996</v>
      </c>
    </row>
    <row r="17750" spans="1:9" x14ac:dyDescent="0.25">
      <c r="A17750" t="s">
        <v>32872</v>
      </c>
      <c r="B17750">
        <v>11654551</v>
      </c>
      <c r="C17750" s="2">
        <f t="shared" si="1822"/>
        <v>44399</v>
      </c>
      <c r="D17750" s="1">
        <f>TIMEVALUE("09:11:00")</f>
        <v>0.38263888888888886</v>
      </c>
      <c r="E17750" s="2">
        <f t="shared" si="1823"/>
        <v>44399</v>
      </c>
      <c r="F17750" s="1">
        <f>TIMEVALUE("09:11:42")</f>
        <v>0.38312499999999999</v>
      </c>
      <c r="G17750" t="s">
        <v>4717</v>
      </c>
      <c r="H17750" t="s">
        <v>27809</v>
      </c>
      <c r="I17750">
        <v>692.70699999999999</v>
      </c>
    </row>
    <row r="17751" spans="1:9" x14ac:dyDescent="0.25">
      <c r="A17751" t="s">
        <v>32873</v>
      </c>
      <c r="B17751">
        <v>11654551</v>
      </c>
      <c r="C17751" s="2">
        <f t="shared" si="1822"/>
        <v>44399</v>
      </c>
      <c r="D17751" s="1">
        <f>TIMEVALUE("09:13:44")</f>
        <v>0.38453703703703701</v>
      </c>
      <c r="E17751" s="2">
        <f t="shared" si="1823"/>
        <v>44399</v>
      </c>
      <c r="F17751" s="1">
        <f>TIMEVALUE("09:14:44")</f>
        <v>0.38523148148148151</v>
      </c>
      <c r="G17751" t="s">
        <v>17551</v>
      </c>
      <c r="H17751" t="s">
        <v>32874</v>
      </c>
      <c r="I17751">
        <v>692.78800000000001</v>
      </c>
    </row>
    <row r="17752" spans="1:9" x14ac:dyDescent="0.25">
      <c r="A17752" t="s">
        <v>32875</v>
      </c>
      <c r="B17752">
        <v>11654551</v>
      </c>
      <c r="C17752" s="2">
        <f t="shared" ref="C17752:C17790" si="1824">DATEVALUE("2025-07-22")</f>
        <v>44398</v>
      </c>
      <c r="D17752" s="1">
        <f>TIMEVALUE("15:56:34")</f>
        <v>0.6642824074074074</v>
      </c>
      <c r="E17752" s="2">
        <f t="shared" ref="E17752:E17790" si="1825">DATEVALUE("2025-07-22")</f>
        <v>44398</v>
      </c>
      <c r="F17752" s="1">
        <f>TIMEVALUE("15:57:34")</f>
        <v>0.66497685185185185</v>
      </c>
      <c r="G17752" t="s">
        <v>17551</v>
      </c>
      <c r="H17752" t="s">
        <v>13366</v>
      </c>
      <c r="I17752">
        <v>692.96</v>
      </c>
    </row>
    <row r="17753" spans="1:9" x14ac:dyDescent="0.25">
      <c r="A17753" t="s">
        <v>32876</v>
      </c>
      <c r="B17753">
        <v>11654551</v>
      </c>
      <c r="C17753" s="2">
        <f t="shared" si="1824"/>
        <v>44398</v>
      </c>
      <c r="D17753" s="1">
        <f>TIMEVALUE("09:51:24")</f>
        <v>0.41069444444444442</v>
      </c>
      <c r="E17753" s="2">
        <f t="shared" si="1825"/>
        <v>44398</v>
      </c>
      <c r="F17753" s="1">
        <f>TIMEVALUE("09:54:03")</f>
        <v>0.41253472222222221</v>
      </c>
      <c r="G17753" t="s">
        <v>770</v>
      </c>
      <c r="H17753" t="s">
        <v>2341</v>
      </c>
      <c r="I17753">
        <v>693.22400000000005</v>
      </c>
    </row>
    <row r="17754" spans="1:9" x14ac:dyDescent="0.25">
      <c r="A17754" t="s">
        <v>32877</v>
      </c>
      <c r="B17754">
        <v>11654551</v>
      </c>
      <c r="C17754" s="2">
        <f t="shared" si="1824"/>
        <v>44398</v>
      </c>
      <c r="D17754" s="1">
        <f>TIMEVALUE("09:59:26")</f>
        <v>0.41627314814814814</v>
      </c>
      <c r="E17754" s="2">
        <f t="shared" si="1825"/>
        <v>44398</v>
      </c>
      <c r="F17754" s="1">
        <f>TIMEVALUE("10:02:55")</f>
        <v>0.41869212962962965</v>
      </c>
      <c r="G17754" t="s">
        <v>419</v>
      </c>
      <c r="H17754" t="s">
        <v>16598</v>
      </c>
      <c r="I17754">
        <v>692.87599999999998</v>
      </c>
    </row>
    <row r="17755" spans="1:9" x14ac:dyDescent="0.25">
      <c r="A17755" t="s">
        <v>32878</v>
      </c>
      <c r="B17755">
        <v>11654551</v>
      </c>
      <c r="C17755" s="2">
        <f t="shared" si="1824"/>
        <v>44398</v>
      </c>
      <c r="D17755" s="1">
        <f>TIMEVALUE("10:05:34")</f>
        <v>0.42053240740740738</v>
      </c>
      <c r="E17755" s="2">
        <f t="shared" si="1825"/>
        <v>44398</v>
      </c>
      <c r="F17755" s="1">
        <f>TIMEVALUE("10:11:01")</f>
        <v>0.42431712962962964</v>
      </c>
      <c r="G17755" t="s">
        <v>5879</v>
      </c>
      <c r="H17755" t="s">
        <v>32879</v>
      </c>
      <c r="I17755">
        <v>692.95100000000002</v>
      </c>
    </row>
    <row r="17756" spans="1:9" x14ac:dyDescent="0.25">
      <c r="A17756" t="s">
        <v>32880</v>
      </c>
      <c r="B17756">
        <v>11654551</v>
      </c>
      <c r="C17756" s="2">
        <f t="shared" si="1824"/>
        <v>44398</v>
      </c>
      <c r="D17756" s="1">
        <f>TIMEVALUE("10:14:19")</f>
        <v>0.42660879629629628</v>
      </c>
      <c r="E17756" s="2">
        <f t="shared" si="1825"/>
        <v>44398</v>
      </c>
      <c r="F17756" s="1">
        <f>TIMEVALUE("10:16:54")</f>
        <v>0.4284027777777778</v>
      </c>
      <c r="G17756" t="s">
        <v>446</v>
      </c>
      <c r="H17756" t="s">
        <v>32881</v>
      </c>
      <c r="I17756">
        <v>692.58399999999995</v>
      </c>
    </row>
    <row r="17757" spans="1:9" x14ac:dyDescent="0.25">
      <c r="A17757" t="s">
        <v>32882</v>
      </c>
      <c r="B17757">
        <v>11654551</v>
      </c>
      <c r="C17757" s="2">
        <f t="shared" si="1824"/>
        <v>44398</v>
      </c>
      <c r="D17757" s="1">
        <f>TIMEVALUE("10:19:36")</f>
        <v>0.43027777777777776</v>
      </c>
      <c r="E17757" s="2">
        <f t="shared" si="1825"/>
        <v>44398</v>
      </c>
      <c r="F17757" s="1">
        <f>TIMEVALUE("10:21:04")</f>
        <v>0.43129629629629629</v>
      </c>
      <c r="G17757" t="s">
        <v>2257</v>
      </c>
      <c r="H17757" t="s">
        <v>31438</v>
      </c>
      <c r="I17757">
        <v>692.62699999999995</v>
      </c>
    </row>
    <row r="17758" spans="1:9" x14ac:dyDescent="0.25">
      <c r="A17758" t="s">
        <v>32883</v>
      </c>
      <c r="B17758">
        <v>11654551</v>
      </c>
      <c r="C17758" s="2">
        <f t="shared" si="1824"/>
        <v>44398</v>
      </c>
      <c r="D17758" s="1">
        <f>TIMEVALUE("10:22:49")</f>
        <v>0.43251157407407409</v>
      </c>
      <c r="E17758" s="2">
        <f t="shared" si="1825"/>
        <v>44398</v>
      </c>
      <c r="F17758" s="1">
        <f>TIMEVALUE("10:27:06")</f>
        <v>0.43548611111111113</v>
      </c>
      <c r="G17758" t="s">
        <v>449</v>
      </c>
      <c r="H17758" t="s">
        <v>3792</v>
      </c>
      <c r="I17758">
        <v>692.65099999999995</v>
      </c>
    </row>
    <row r="17759" spans="1:9" x14ac:dyDescent="0.25">
      <c r="A17759" t="s">
        <v>32884</v>
      </c>
      <c r="B17759">
        <v>11654551</v>
      </c>
      <c r="C17759" s="2">
        <f t="shared" si="1824"/>
        <v>44398</v>
      </c>
      <c r="D17759" s="1">
        <f>TIMEVALUE("10:29:33")</f>
        <v>0.43718750000000001</v>
      </c>
      <c r="E17759" s="2">
        <f t="shared" si="1825"/>
        <v>44398</v>
      </c>
      <c r="F17759" s="1">
        <f>TIMEVALUE("10:36:55")</f>
        <v>0.44230324074074073</v>
      </c>
      <c r="G17759" t="s">
        <v>1415</v>
      </c>
      <c r="H17759" t="s">
        <v>32885</v>
      </c>
      <c r="I17759">
        <v>692.63300000000004</v>
      </c>
    </row>
    <row r="17760" spans="1:9" x14ac:dyDescent="0.25">
      <c r="A17760" t="s">
        <v>32886</v>
      </c>
      <c r="B17760">
        <v>11654551</v>
      </c>
      <c r="C17760" s="2">
        <f t="shared" si="1824"/>
        <v>44398</v>
      </c>
      <c r="D17760" s="1">
        <f>TIMEVALUE("10:39:22")</f>
        <v>0.44400462962962961</v>
      </c>
      <c r="E17760" s="2">
        <f t="shared" si="1825"/>
        <v>44398</v>
      </c>
      <c r="F17760" s="1">
        <f>TIMEVALUE("10:40:21")</f>
        <v>0.44468750000000001</v>
      </c>
      <c r="G17760" t="s">
        <v>2421</v>
      </c>
      <c r="H17760" t="s">
        <v>19589</v>
      </c>
      <c r="I17760">
        <v>692.70799999999997</v>
      </c>
    </row>
    <row r="17761" spans="1:9" x14ac:dyDescent="0.25">
      <c r="A17761" t="s">
        <v>32887</v>
      </c>
      <c r="B17761">
        <v>11654551</v>
      </c>
      <c r="C17761" s="2">
        <f t="shared" si="1824"/>
        <v>44398</v>
      </c>
      <c r="D17761" s="1">
        <f>TIMEVALUE("10:42:11")</f>
        <v>0.44596064814814818</v>
      </c>
      <c r="E17761" s="2">
        <f t="shared" si="1825"/>
        <v>44398</v>
      </c>
      <c r="F17761" s="1">
        <f>TIMEVALUE("10:43:27")</f>
        <v>0.44684027777777779</v>
      </c>
      <c r="G17761" t="s">
        <v>352</v>
      </c>
      <c r="H17761" t="s">
        <v>32888</v>
      </c>
      <c r="I17761">
        <v>692.75699999999995</v>
      </c>
    </row>
    <row r="17762" spans="1:9" x14ac:dyDescent="0.25">
      <c r="A17762" t="s">
        <v>32889</v>
      </c>
      <c r="B17762">
        <v>11654551</v>
      </c>
      <c r="C17762" s="2">
        <f t="shared" si="1824"/>
        <v>44398</v>
      </c>
      <c r="D17762" s="1">
        <f>TIMEVALUE("10:45:01")</f>
        <v>0.44792824074074072</v>
      </c>
      <c r="E17762" s="2">
        <f t="shared" si="1825"/>
        <v>44398</v>
      </c>
      <c r="F17762" s="1">
        <f>TIMEVALUE("10:45:22")</f>
        <v>0.44817129629629632</v>
      </c>
      <c r="G17762" t="s">
        <v>5339</v>
      </c>
      <c r="H17762" t="s">
        <v>32890</v>
      </c>
      <c r="I17762">
        <v>692.76800000000003</v>
      </c>
    </row>
    <row r="17763" spans="1:9" x14ac:dyDescent="0.25">
      <c r="A17763" t="s">
        <v>32891</v>
      </c>
      <c r="B17763">
        <v>11654551</v>
      </c>
      <c r="C17763" s="2">
        <f t="shared" si="1824"/>
        <v>44398</v>
      </c>
      <c r="D17763" s="1">
        <f>TIMEVALUE("10:47:01")</f>
        <v>0.44931712962962961</v>
      </c>
      <c r="E17763" s="2">
        <f t="shared" si="1825"/>
        <v>44398</v>
      </c>
      <c r="F17763" s="1">
        <f>TIMEVALUE("10:47:59")</f>
        <v>0.44998842592592592</v>
      </c>
      <c r="G17763" t="s">
        <v>2871</v>
      </c>
      <c r="H17763" t="s">
        <v>32892</v>
      </c>
      <c r="I17763">
        <v>692.81700000000001</v>
      </c>
    </row>
    <row r="17764" spans="1:9" x14ac:dyDescent="0.25">
      <c r="A17764" t="s">
        <v>32893</v>
      </c>
      <c r="B17764">
        <v>11654551</v>
      </c>
      <c r="C17764" s="2">
        <f t="shared" si="1824"/>
        <v>44398</v>
      </c>
      <c r="D17764" s="1">
        <f>TIMEVALUE("10:49:49")</f>
        <v>0.45126157407407408</v>
      </c>
      <c r="E17764" s="2">
        <f t="shared" si="1825"/>
        <v>44398</v>
      </c>
      <c r="F17764" s="1">
        <f>TIMEVALUE("10:50:27")</f>
        <v>0.45170138888888889</v>
      </c>
      <c r="G17764" t="s">
        <v>753</v>
      </c>
      <c r="H17764" t="s">
        <v>32894</v>
      </c>
      <c r="I17764">
        <v>692.84799999999996</v>
      </c>
    </row>
    <row r="17765" spans="1:9" x14ac:dyDescent="0.25">
      <c r="A17765" t="s">
        <v>32895</v>
      </c>
      <c r="B17765">
        <v>11654551</v>
      </c>
      <c r="C17765" s="2">
        <f t="shared" si="1824"/>
        <v>44398</v>
      </c>
      <c r="D17765" s="1">
        <f>TIMEVALUE("09:43:33")</f>
        <v>0.40524305555555556</v>
      </c>
      <c r="E17765" s="2">
        <f t="shared" si="1825"/>
        <v>44398</v>
      </c>
      <c r="F17765" s="1">
        <f>TIMEVALUE("09:45:05")</f>
        <v>0.40630787037037036</v>
      </c>
      <c r="G17765" t="s">
        <v>2201</v>
      </c>
      <c r="H17765" t="s">
        <v>32896</v>
      </c>
      <c r="I17765">
        <v>692.93799999999999</v>
      </c>
    </row>
    <row r="17766" spans="1:9" x14ac:dyDescent="0.25">
      <c r="A17766" t="s">
        <v>32897</v>
      </c>
      <c r="B17766">
        <v>11654551</v>
      </c>
      <c r="C17766" s="2">
        <f t="shared" si="1824"/>
        <v>44398</v>
      </c>
      <c r="D17766" s="1">
        <f>TIMEVALUE("11:00:12")</f>
        <v>0.45847222222222223</v>
      </c>
      <c r="E17766" s="2">
        <f t="shared" si="1825"/>
        <v>44398</v>
      </c>
      <c r="F17766" s="1">
        <f>TIMEVALUE("11:02:15")</f>
        <v>0.45989583333333334</v>
      </c>
      <c r="G17766" t="s">
        <v>1028</v>
      </c>
      <c r="H17766" t="s">
        <v>32898</v>
      </c>
      <c r="I17766">
        <v>692.96900000000005</v>
      </c>
    </row>
    <row r="17767" spans="1:9" x14ac:dyDescent="0.25">
      <c r="A17767" t="s">
        <v>32899</v>
      </c>
      <c r="B17767">
        <v>11654551</v>
      </c>
      <c r="C17767" s="2">
        <f t="shared" si="1824"/>
        <v>44398</v>
      </c>
      <c r="D17767" s="1">
        <f>TIMEVALUE("11:07:28")</f>
        <v>0.4635185185185185</v>
      </c>
      <c r="E17767" s="2">
        <f t="shared" si="1825"/>
        <v>44398</v>
      </c>
      <c r="F17767" s="1">
        <f>TIMEVALUE("11:12:33")</f>
        <v>0.46704861111111112</v>
      </c>
      <c r="G17767" t="s">
        <v>1901</v>
      </c>
      <c r="H17767" t="s">
        <v>17220</v>
      </c>
      <c r="I17767">
        <v>692.73800000000006</v>
      </c>
    </row>
    <row r="17768" spans="1:9" x14ac:dyDescent="0.25">
      <c r="A17768" t="s">
        <v>32900</v>
      </c>
      <c r="B17768">
        <v>11654551</v>
      </c>
      <c r="C17768" s="2">
        <f t="shared" si="1824"/>
        <v>44398</v>
      </c>
      <c r="D17768" s="1">
        <f>TIMEVALUE("11:15:01")</f>
        <v>0.46876157407407409</v>
      </c>
      <c r="E17768" s="2">
        <f t="shared" si="1825"/>
        <v>44398</v>
      </c>
      <c r="F17768" s="1">
        <f>TIMEVALUE("11:19:16")</f>
        <v>0.47171296296296295</v>
      </c>
      <c r="G17768" t="s">
        <v>2125</v>
      </c>
      <c r="H17768" t="s">
        <v>32901</v>
      </c>
      <c r="I17768">
        <v>693.00099999999998</v>
      </c>
    </row>
    <row r="17769" spans="1:9" x14ac:dyDescent="0.25">
      <c r="A17769" t="s">
        <v>32902</v>
      </c>
      <c r="B17769">
        <v>11654551</v>
      </c>
      <c r="C17769" s="2">
        <f t="shared" si="1824"/>
        <v>44398</v>
      </c>
      <c r="D17769" s="1">
        <f>TIMEVALUE("11:24:21")</f>
        <v>0.47524305555555557</v>
      </c>
      <c r="E17769" s="2">
        <f t="shared" si="1825"/>
        <v>44398</v>
      </c>
      <c r="F17769" s="1">
        <f>TIMEVALUE("11:29:08")</f>
        <v>0.47856481481481483</v>
      </c>
      <c r="G17769" t="s">
        <v>3438</v>
      </c>
      <c r="H17769" t="s">
        <v>32903</v>
      </c>
      <c r="I17769">
        <v>692.93700000000001</v>
      </c>
    </row>
    <row r="17770" spans="1:9" x14ac:dyDescent="0.25">
      <c r="A17770" t="s">
        <v>32904</v>
      </c>
      <c r="B17770">
        <v>11654551</v>
      </c>
      <c r="C17770" s="2">
        <f t="shared" si="1824"/>
        <v>44398</v>
      </c>
      <c r="D17770" s="1">
        <f>TIMEVALUE("11:32:21")</f>
        <v>0.48079861111111111</v>
      </c>
      <c r="E17770" s="2">
        <f t="shared" si="1825"/>
        <v>44398</v>
      </c>
      <c r="F17770" s="1">
        <f>TIMEVALUE("11:37:55")</f>
        <v>0.48466435185185186</v>
      </c>
      <c r="G17770" t="s">
        <v>212</v>
      </c>
      <c r="H17770" t="s">
        <v>32905</v>
      </c>
      <c r="I17770">
        <v>692.66800000000001</v>
      </c>
    </row>
    <row r="17771" spans="1:9" x14ac:dyDescent="0.25">
      <c r="A17771" t="s">
        <v>32906</v>
      </c>
      <c r="B17771">
        <v>11654551</v>
      </c>
      <c r="C17771" s="2">
        <f t="shared" si="1824"/>
        <v>44398</v>
      </c>
      <c r="D17771" s="1">
        <f>TIMEVALUE("11:42:46")</f>
        <v>0.48803240740740739</v>
      </c>
      <c r="E17771" s="2">
        <f t="shared" si="1825"/>
        <v>44398</v>
      </c>
      <c r="F17771" s="1">
        <f>TIMEVALUE("11:48:22")</f>
        <v>0.49192129629629627</v>
      </c>
      <c r="G17771" t="s">
        <v>3271</v>
      </c>
      <c r="H17771" t="s">
        <v>32907</v>
      </c>
      <c r="I17771">
        <v>692.69</v>
      </c>
    </row>
    <row r="17772" spans="1:9" x14ac:dyDescent="0.25">
      <c r="A17772" t="s">
        <v>32908</v>
      </c>
      <c r="B17772">
        <v>11654551</v>
      </c>
      <c r="C17772" s="2">
        <f t="shared" si="1824"/>
        <v>44398</v>
      </c>
      <c r="D17772" s="1">
        <f>TIMEVALUE("11:54:09")</f>
        <v>0.49593749999999998</v>
      </c>
      <c r="E17772" s="2">
        <f t="shared" si="1825"/>
        <v>44398</v>
      </c>
      <c r="F17772" s="1">
        <f>TIMEVALUE("11:58:58")</f>
        <v>0.49928240740740742</v>
      </c>
      <c r="G17772" t="s">
        <v>3982</v>
      </c>
      <c r="H17772" t="s">
        <v>32909</v>
      </c>
      <c r="I17772">
        <v>692.90200000000004</v>
      </c>
    </row>
    <row r="17773" spans="1:9" x14ac:dyDescent="0.25">
      <c r="A17773" t="s">
        <v>32910</v>
      </c>
      <c r="B17773">
        <v>11654551</v>
      </c>
      <c r="C17773" s="2">
        <f t="shared" si="1824"/>
        <v>44398</v>
      </c>
      <c r="D17773" s="1">
        <f>TIMEVALUE("13:24:42")</f>
        <v>0.55881944444444442</v>
      </c>
      <c r="E17773" s="2">
        <f t="shared" si="1825"/>
        <v>44398</v>
      </c>
      <c r="F17773" s="1">
        <f>TIMEVALUE("13:33:42")</f>
        <v>0.5650694444444444</v>
      </c>
      <c r="G17773" t="s">
        <v>1571</v>
      </c>
      <c r="H17773" t="s">
        <v>18755</v>
      </c>
      <c r="I17773">
        <v>692.80499999999995</v>
      </c>
    </row>
    <row r="17774" spans="1:9" x14ac:dyDescent="0.25">
      <c r="A17774" t="s">
        <v>32911</v>
      </c>
      <c r="B17774">
        <v>11654551</v>
      </c>
      <c r="C17774" s="2">
        <f t="shared" si="1824"/>
        <v>44398</v>
      </c>
      <c r="D17774" s="1">
        <f>TIMEVALUE("13:42:45")</f>
        <v>0.57135416666666672</v>
      </c>
      <c r="E17774" s="2">
        <f t="shared" si="1825"/>
        <v>44398</v>
      </c>
      <c r="F17774" s="1">
        <f>TIMEVALUE("13:44:10")</f>
        <v>0.57233796296296291</v>
      </c>
      <c r="G17774" t="s">
        <v>573</v>
      </c>
      <c r="H17774" t="s">
        <v>24295</v>
      </c>
      <c r="I17774">
        <v>692.553</v>
      </c>
    </row>
    <row r="17775" spans="1:9" x14ac:dyDescent="0.25">
      <c r="A17775" t="s">
        <v>32912</v>
      </c>
      <c r="B17775">
        <v>11654551</v>
      </c>
      <c r="C17775" s="2">
        <f t="shared" si="1824"/>
        <v>44398</v>
      </c>
      <c r="D17775" s="1">
        <f>TIMEVALUE("13:45:50")</f>
        <v>0.57349537037037035</v>
      </c>
      <c r="E17775" s="2">
        <f t="shared" si="1825"/>
        <v>44398</v>
      </c>
      <c r="F17775" s="1">
        <f>TIMEVALUE("13:46:21")</f>
        <v>0.57385416666666667</v>
      </c>
      <c r="G17775" t="s">
        <v>17811</v>
      </c>
      <c r="H17775" t="s">
        <v>32913</v>
      </c>
      <c r="I17775">
        <v>692.52499999999998</v>
      </c>
    </row>
    <row r="17776" spans="1:9" x14ac:dyDescent="0.25">
      <c r="A17776" t="s">
        <v>32914</v>
      </c>
      <c r="B17776">
        <v>11654551</v>
      </c>
      <c r="C17776" s="2">
        <f t="shared" si="1824"/>
        <v>44398</v>
      </c>
      <c r="D17776" s="1">
        <f>TIMEVALUE("13:48:04")</f>
        <v>0.57504629629629633</v>
      </c>
      <c r="E17776" s="2">
        <f t="shared" si="1825"/>
        <v>44398</v>
      </c>
      <c r="F17776" s="1">
        <f>TIMEVALUE("13:48:35")</f>
        <v>0.57540509259259254</v>
      </c>
      <c r="G17776" t="s">
        <v>17811</v>
      </c>
      <c r="H17776" t="s">
        <v>17621</v>
      </c>
      <c r="I17776">
        <v>692.50300000000004</v>
      </c>
    </row>
    <row r="17777" spans="1:9" x14ac:dyDescent="0.25">
      <c r="A17777" t="s">
        <v>32915</v>
      </c>
      <c r="B17777">
        <v>11654551</v>
      </c>
      <c r="C17777" s="2">
        <f t="shared" si="1824"/>
        <v>44398</v>
      </c>
      <c r="D17777" s="1">
        <f>TIMEVALUE("13:50:10")</f>
        <v>0.57650462962962967</v>
      </c>
      <c r="E17777" s="2">
        <f t="shared" si="1825"/>
        <v>44398</v>
      </c>
      <c r="F17777" s="1">
        <f>TIMEVALUE("13:50:49")</f>
        <v>0.57695601851851852</v>
      </c>
      <c r="G17777" t="s">
        <v>2424</v>
      </c>
      <c r="H17777" t="s">
        <v>32916</v>
      </c>
      <c r="I17777">
        <v>692.5</v>
      </c>
    </row>
    <row r="17778" spans="1:9" x14ac:dyDescent="0.25">
      <c r="A17778" t="s">
        <v>32917</v>
      </c>
      <c r="B17778">
        <v>11654551</v>
      </c>
      <c r="C17778" s="2">
        <f t="shared" si="1824"/>
        <v>44398</v>
      </c>
      <c r="D17778" s="1">
        <f>TIMEVALUE("10:54:23")</f>
        <v>0.45443287037037039</v>
      </c>
      <c r="E17778" s="2">
        <f t="shared" si="1825"/>
        <v>44398</v>
      </c>
      <c r="F17778" s="1">
        <f>TIMEVALUE("10:55:13")</f>
        <v>0.45501157407407405</v>
      </c>
      <c r="G17778" t="s">
        <v>2778</v>
      </c>
      <c r="H17778" t="s">
        <v>24576</v>
      </c>
      <c r="I17778">
        <v>692.62300000000005</v>
      </c>
    </row>
    <row r="17779" spans="1:9" x14ac:dyDescent="0.25">
      <c r="A17779" t="s">
        <v>32918</v>
      </c>
      <c r="B17779">
        <v>11654551</v>
      </c>
      <c r="C17779" s="2">
        <f t="shared" si="1824"/>
        <v>44398</v>
      </c>
      <c r="D17779" s="1">
        <f>TIMEVALUE("14:01:03")</f>
        <v>0.58406250000000004</v>
      </c>
      <c r="E17779" s="2">
        <f t="shared" si="1825"/>
        <v>44398</v>
      </c>
      <c r="F17779" s="1">
        <f>TIMEVALUE("14:03:13")</f>
        <v>0.58556712962962965</v>
      </c>
      <c r="G17779" t="s">
        <v>496</v>
      </c>
      <c r="H17779" t="s">
        <v>32919</v>
      </c>
      <c r="I17779">
        <v>692.53700000000003</v>
      </c>
    </row>
    <row r="17780" spans="1:9" x14ac:dyDescent="0.25">
      <c r="A17780" t="s">
        <v>32920</v>
      </c>
      <c r="B17780">
        <v>11654551</v>
      </c>
      <c r="C17780" s="2">
        <f t="shared" si="1824"/>
        <v>44398</v>
      </c>
      <c r="D17780" s="1">
        <f>TIMEVALUE("14:10:07")</f>
        <v>0.59035879629629628</v>
      </c>
      <c r="E17780" s="2">
        <f t="shared" si="1825"/>
        <v>44398</v>
      </c>
      <c r="F17780" s="1">
        <f>TIMEVALUE("14:13:00")</f>
        <v>0.59236111111111112</v>
      </c>
      <c r="G17780" t="s">
        <v>696</v>
      </c>
      <c r="H17780" t="s">
        <v>16598</v>
      </c>
      <c r="I17780">
        <v>692.62199999999996</v>
      </c>
    </row>
    <row r="17781" spans="1:9" x14ac:dyDescent="0.25">
      <c r="A17781" t="s">
        <v>32921</v>
      </c>
      <c r="B17781">
        <v>11654551</v>
      </c>
      <c r="C17781" s="2">
        <f t="shared" si="1824"/>
        <v>44398</v>
      </c>
      <c r="D17781" s="1">
        <f>TIMEVALUE("14:15:51")</f>
        <v>0.59434027777777776</v>
      </c>
      <c r="E17781" s="2">
        <f t="shared" si="1825"/>
        <v>44398</v>
      </c>
      <c r="F17781" s="1">
        <f>TIMEVALUE("14:23:14")</f>
        <v>0.59946759259259264</v>
      </c>
      <c r="G17781" t="s">
        <v>6602</v>
      </c>
      <c r="H17781" t="s">
        <v>22771</v>
      </c>
      <c r="I17781">
        <v>692.65099999999995</v>
      </c>
    </row>
    <row r="17782" spans="1:9" x14ac:dyDescent="0.25">
      <c r="A17782" t="s">
        <v>32922</v>
      </c>
      <c r="B17782">
        <v>11654551</v>
      </c>
      <c r="C17782" s="2">
        <f t="shared" si="1824"/>
        <v>44398</v>
      </c>
      <c r="D17782" s="1">
        <f>TIMEVALUE("14:25:45")</f>
        <v>0.60121527777777772</v>
      </c>
      <c r="E17782" s="2">
        <f t="shared" si="1825"/>
        <v>44398</v>
      </c>
      <c r="F17782" s="1">
        <f>TIMEVALUE("14:27:21")</f>
        <v>0.6023263888888889</v>
      </c>
      <c r="G17782" t="s">
        <v>732</v>
      </c>
      <c r="H17782" t="s">
        <v>32923</v>
      </c>
      <c r="I17782">
        <v>692.61099999999999</v>
      </c>
    </row>
    <row r="17783" spans="1:9" x14ac:dyDescent="0.25">
      <c r="A17783" t="s">
        <v>32924</v>
      </c>
      <c r="B17783">
        <v>11654551</v>
      </c>
      <c r="C17783" s="2">
        <f t="shared" si="1824"/>
        <v>44398</v>
      </c>
      <c r="D17783" s="1">
        <f>TIMEVALUE("14:34:18")</f>
        <v>0.60715277777777776</v>
      </c>
      <c r="E17783" s="2">
        <f t="shared" si="1825"/>
        <v>44398</v>
      </c>
      <c r="F17783" s="1">
        <f>TIMEVALUE("14:46:19")</f>
        <v>0.61549768518518522</v>
      </c>
      <c r="G17783" t="s">
        <v>3894</v>
      </c>
      <c r="H17783" t="s">
        <v>32925</v>
      </c>
      <c r="I17783">
        <v>693.36599999999999</v>
      </c>
    </row>
    <row r="17784" spans="1:9" x14ac:dyDescent="0.25">
      <c r="A17784" t="s">
        <v>32926</v>
      </c>
      <c r="B17784">
        <v>11654551</v>
      </c>
      <c r="C17784" s="2">
        <f t="shared" si="1824"/>
        <v>44398</v>
      </c>
      <c r="D17784" s="1">
        <f>TIMEVALUE("14:50:28")</f>
        <v>0.61837962962962967</v>
      </c>
      <c r="E17784" s="2">
        <f t="shared" si="1825"/>
        <v>44398</v>
      </c>
      <c r="F17784" s="1">
        <f>TIMEVALUE("14:51:42")</f>
        <v>0.6192361111111111</v>
      </c>
      <c r="G17784" t="s">
        <v>7361</v>
      </c>
      <c r="H17784" t="s">
        <v>29901</v>
      </c>
      <c r="I17784">
        <v>692.73699999999997</v>
      </c>
    </row>
    <row r="17785" spans="1:9" x14ac:dyDescent="0.25">
      <c r="A17785" t="s">
        <v>32927</v>
      </c>
      <c r="B17785">
        <v>11654551</v>
      </c>
      <c r="C17785" s="2">
        <f t="shared" si="1824"/>
        <v>44398</v>
      </c>
      <c r="D17785" s="1">
        <f>TIMEVALUE("14:54:07")</f>
        <v>0.62091435185185184</v>
      </c>
      <c r="E17785" s="2">
        <f t="shared" si="1825"/>
        <v>44398</v>
      </c>
      <c r="F17785" s="1">
        <f>TIMEVALUE("14:55:40")</f>
        <v>0.62199074074074079</v>
      </c>
      <c r="G17785" t="s">
        <v>427</v>
      </c>
      <c r="H17785" t="s">
        <v>30515</v>
      </c>
      <c r="I17785">
        <v>692.80100000000004</v>
      </c>
    </row>
    <row r="17786" spans="1:9" x14ac:dyDescent="0.25">
      <c r="A17786" t="s">
        <v>32928</v>
      </c>
      <c r="B17786">
        <v>11654551</v>
      </c>
      <c r="C17786" s="2">
        <f t="shared" si="1824"/>
        <v>44398</v>
      </c>
      <c r="D17786" s="1">
        <f>TIMEVALUE("14:58:44")</f>
        <v>0.62412037037037038</v>
      </c>
      <c r="E17786" s="2">
        <f t="shared" si="1825"/>
        <v>44398</v>
      </c>
      <c r="F17786" s="1">
        <f>TIMEVALUE("14:59:01")</f>
        <v>0.6243171296296296</v>
      </c>
      <c r="G17786" t="s">
        <v>16641</v>
      </c>
      <c r="H17786" t="s">
        <v>32929</v>
      </c>
      <c r="I17786">
        <v>692.74900000000002</v>
      </c>
    </row>
    <row r="17787" spans="1:9" x14ac:dyDescent="0.25">
      <c r="A17787" t="s">
        <v>32930</v>
      </c>
      <c r="B17787">
        <v>11654551</v>
      </c>
      <c r="C17787" s="2">
        <f t="shared" si="1824"/>
        <v>44398</v>
      </c>
      <c r="D17787" s="1">
        <f>TIMEVALUE("15:01:29")</f>
        <v>0.62603009259259257</v>
      </c>
      <c r="E17787" s="2">
        <f t="shared" si="1825"/>
        <v>44398</v>
      </c>
      <c r="F17787" s="1">
        <f>TIMEVALUE("15:02:02")</f>
        <v>0.62641203703703707</v>
      </c>
      <c r="G17787" t="s">
        <v>1395</v>
      </c>
      <c r="H17787" t="s">
        <v>16334</v>
      </c>
      <c r="I17787">
        <v>692.80799999999999</v>
      </c>
    </row>
    <row r="17788" spans="1:9" x14ac:dyDescent="0.25">
      <c r="A17788" t="s">
        <v>32931</v>
      </c>
      <c r="B17788">
        <v>11654551</v>
      </c>
      <c r="C17788" s="2">
        <f t="shared" si="1824"/>
        <v>44398</v>
      </c>
      <c r="D17788" s="1">
        <f>TIMEVALUE("15:04:08")</f>
        <v>0.62787037037037041</v>
      </c>
      <c r="E17788" s="2">
        <f t="shared" si="1825"/>
        <v>44398</v>
      </c>
      <c r="F17788" s="1">
        <f>TIMEVALUE("15:05:05")</f>
        <v>0.62853009259259263</v>
      </c>
      <c r="G17788" t="s">
        <v>2215</v>
      </c>
      <c r="H17788" t="s">
        <v>28082</v>
      </c>
      <c r="I17788">
        <v>692.88199999999995</v>
      </c>
    </row>
    <row r="17789" spans="1:9" x14ac:dyDescent="0.25">
      <c r="A17789" t="s">
        <v>32932</v>
      </c>
      <c r="B17789">
        <v>11654551</v>
      </c>
      <c r="C17789" s="2">
        <f t="shared" si="1824"/>
        <v>44398</v>
      </c>
      <c r="D17789" s="1">
        <f>TIMEVALUE("15:07:03")</f>
        <v>0.62989583333333332</v>
      </c>
      <c r="E17789" s="2">
        <f t="shared" si="1825"/>
        <v>44398</v>
      </c>
      <c r="F17789" s="1">
        <f>TIMEVALUE("15:07:35")</f>
        <v>0.63026620370370368</v>
      </c>
      <c r="G17789" t="s">
        <v>13593</v>
      </c>
      <c r="H17789" t="s">
        <v>29970</v>
      </c>
      <c r="I17789">
        <v>692.86400000000003</v>
      </c>
    </row>
    <row r="17790" spans="1:9" x14ac:dyDescent="0.25">
      <c r="A17790" t="s">
        <v>32933</v>
      </c>
      <c r="B17790">
        <v>11654551</v>
      </c>
      <c r="C17790" s="2">
        <f t="shared" si="1824"/>
        <v>44398</v>
      </c>
      <c r="D17790" s="1">
        <f>TIMEVALUE("13:53:29")</f>
        <v>0.5788078703703704</v>
      </c>
      <c r="E17790" s="2">
        <f t="shared" si="1825"/>
        <v>44398</v>
      </c>
      <c r="F17790" s="1">
        <f>TIMEVALUE("13:55:05")</f>
        <v>0.57991898148148147</v>
      </c>
      <c r="G17790" t="s">
        <v>732</v>
      </c>
      <c r="H17790" t="s">
        <v>24445</v>
      </c>
      <c r="I17790">
        <v>692.84199999999998</v>
      </c>
    </row>
    <row r="17791" spans="1:9" x14ac:dyDescent="0.25">
      <c r="A17791" t="s">
        <v>32934</v>
      </c>
      <c r="B17791">
        <v>13115</v>
      </c>
      <c r="C17791" s="2">
        <f t="shared" ref="C17791:C17831" si="1826">DATEVALUE("2025-07-23")</f>
        <v>44399</v>
      </c>
      <c r="D17791" s="1">
        <f>TIMEVALUE("13:07:52")</f>
        <v>0.54712962962962963</v>
      </c>
      <c r="E17791" s="2">
        <f t="shared" ref="E17791:E17831" si="1827">DATEVALUE("2025-07-23")</f>
        <v>44399</v>
      </c>
      <c r="F17791" s="1">
        <f>TIMEVALUE("13:13:01")</f>
        <v>0.55070601851851853</v>
      </c>
      <c r="G17791" t="s">
        <v>2659</v>
      </c>
      <c r="H17791" t="s">
        <v>32935</v>
      </c>
      <c r="I17791">
        <v>697.33100000000002</v>
      </c>
    </row>
    <row r="17792" spans="1:9" x14ac:dyDescent="0.25">
      <c r="A17792" t="s">
        <v>32936</v>
      </c>
      <c r="B17792">
        <v>13115</v>
      </c>
      <c r="C17792" s="2">
        <f t="shared" si="1826"/>
        <v>44399</v>
      </c>
      <c r="D17792" s="1">
        <f>TIMEVALUE("13:16:41")</f>
        <v>0.55325231481481485</v>
      </c>
      <c r="E17792" s="2">
        <f t="shared" si="1827"/>
        <v>44399</v>
      </c>
      <c r="F17792" s="1">
        <f>TIMEVALUE("13:59:25")</f>
        <v>0.58292824074074079</v>
      </c>
      <c r="G17792" t="s">
        <v>32937</v>
      </c>
      <c r="H17792" t="s">
        <v>30009</v>
      </c>
      <c r="I17792">
        <v>697.56</v>
      </c>
    </row>
    <row r="17793" spans="1:9" x14ac:dyDescent="0.25">
      <c r="A17793" t="s">
        <v>32938</v>
      </c>
      <c r="B17793">
        <v>13115</v>
      </c>
      <c r="C17793" s="2">
        <f t="shared" si="1826"/>
        <v>44399</v>
      </c>
      <c r="D17793" s="1">
        <f>TIMEVALUE("14:22:25")</f>
        <v>0.59890046296296295</v>
      </c>
      <c r="E17793" s="2">
        <f t="shared" si="1827"/>
        <v>44399</v>
      </c>
      <c r="F17793" s="1">
        <f>TIMEVALUE("14:28:28")</f>
        <v>0.60310185185185183</v>
      </c>
      <c r="G17793" t="s">
        <v>179</v>
      </c>
      <c r="H17793" t="s">
        <v>3785</v>
      </c>
      <c r="I17793">
        <v>697.74599999999998</v>
      </c>
    </row>
    <row r="17794" spans="1:9" x14ac:dyDescent="0.25">
      <c r="A17794" t="s">
        <v>32939</v>
      </c>
      <c r="B17794">
        <v>13115</v>
      </c>
      <c r="C17794" s="2">
        <f t="shared" si="1826"/>
        <v>44399</v>
      </c>
      <c r="D17794" s="1">
        <f>TIMEVALUE("14:31:00")</f>
        <v>0.60486111111111107</v>
      </c>
      <c r="E17794" s="2">
        <f t="shared" si="1827"/>
        <v>44399</v>
      </c>
      <c r="F17794" s="1">
        <f>TIMEVALUE("14:38:03")</f>
        <v>0.60975694444444439</v>
      </c>
      <c r="G17794" t="s">
        <v>185</v>
      </c>
      <c r="H17794" t="s">
        <v>2280</v>
      </c>
      <c r="I17794">
        <v>697.83600000000001</v>
      </c>
    </row>
    <row r="17795" spans="1:9" x14ac:dyDescent="0.25">
      <c r="A17795" t="s">
        <v>32940</v>
      </c>
      <c r="B17795">
        <v>13115</v>
      </c>
      <c r="C17795" s="2">
        <f t="shared" si="1826"/>
        <v>44399</v>
      </c>
      <c r="D17795" s="1">
        <f>TIMEVALUE("14:41:06")</f>
        <v>0.61187499999999995</v>
      </c>
      <c r="E17795" s="2">
        <f t="shared" si="1827"/>
        <v>44399</v>
      </c>
      <c r="F17795" s="1">
        <f>TIMEVALUE("14:46:21")</f>
        <v>0.61552083333333329</v>
      </c>
      <c r="G17795" t="s">
        <v>5330</v>
      </c>
      <c r="H17795" t="s">
        <v>32941</v>
      </c>
      <c r="I17795">
        <v>697.67399999999998</v>
      </c>
    </row>
    <row r="17796" spans="1:9" x14ac:dyDescent="0.25">
      <c r="A17796" t="s">
        <v>32942</v>
      </c>
      <c r="B17796">
        <v>13115</v>
      </c>
      <c r="C17796" s="2">
        <f t="shared" si="1826"/>
        <v>44399</v>
      </c>
      <c r="D17796" s="1">
        <f>TIMEVALUE("14:50:26")</f>
        <v>0.61835648148148148</v>
      </c>
      <c r="E17796" s="2">
        <f t="shared" si="1827"/>
        <v>44399</v>
      </c>
      <c r="F17796" s="1">
        <f>TIMEVALUE("14:55:34")</f>
        <v>0.62192129629629633</v>
      </c>
      <c r="G17796" t="s">
        <v>1736</v>
      </c>
      <c r="H17796" t="s">
        <v>2040</v>
      </c>
      <c r="I17796">
        <v>698.99099999999999</v>
      </c>
    </row>
    <row r="17797" spans="1:9" x14ac:dyDescent="0.25">
      <c r="A17797" t="s">
        <v>32943</v>
      </c>
      <c r="B17797">
        <v>13115</v>
      </c>
      <c r="C17797" s="2">
        <f t="shared" si="1826"/>
        <v>44399</v>
      </c>
      <c r="D17797" s="1">
        <f>TIMEVALUE("14:58:36")</f>
        <v>0.62402777777777774</v>
      </c>
      <c r="E17797" s="2">
        <f t="shared" si="1827"/>
        <v>44399</v>
      </c>
      <c r="F17797" s="1">
        <f>TIMEVALUE("14:59:31")</f>
        <v>0.62466435185185187</v>
      </c>
      <c r="G17797" t="s">
        <v>261</v>
      </c>
      <c r="H17797" t="s">
        <v>32944</v>
      </c>
      <c r="I17797">
        <v>697.54600000000005</v>
      </c>
    </row>
    <row r="17798" spans="1:9" x14ac:dyDescent="0.25">
      <c r="A17798" t="s">
        <v>32945</v>
      </c>
      <c r="B17798">
        <v>13115</v>
      </c>
      <c r="C17798" s="2">
        <f t="shared" si="1826"/>
        <v>44399</v>
      </c>
      <c r="D17798" s="1">
        <f>TIMEVALUE("15:02:47")</f>
        <v>0.62693287037037038</v>
      </c>
      <c r="E17798" s="2">
        <f t="shared" si="1827"/>
        <v>44399</v>
      </c>
      <c r="F17798" s="1">
        <f>TIMEVALUE("15:05:11")</f>
        <v>0.62859953703703708</v>
      </c>
      <c r="G17798" t="s">
        <v>667</v>
      </c>
      <c r="H17798" t="s">
        <v>30626</v>
      </c>
      <c r="I17798">
        <v>697.63800000000003</v>
      </c>
    </row>
    <row r="17799" spans="1:9" x14ac:dyDescent="0.25">
      <c r="A17799" t="s">
        <v>32946</v>
      </c>
      <c r="B17799">
        <v>13115</v>
      </c>
      <c r="C17799" s="2">
        <f t="shared" si="1826"/>
        <v>44399</v>
      </c>
      <c r="D17799" s="1">
        <f>TIMEVALUE("15:08:22")</f>
        <v>0.63081018518518517</v>
      </c>
      <c r="E17799" s="2">
        <f t="shared" si="1827"/>
        <v>44399</v>
      </c>
      <c r="F17799" s="1">
        <f>TIMEVALUE("15:14:15")</f>
        <v>0.63489583333333333</v>
      </c>
      <c r="G17799" t="s">
        <v>4956</v>
      </c>
      <c r="H17799" t="s">
        <v>13700</v>
      </c>
      <c r="I17799">
        <v>697.87599999999998</v>
      </c>
    </row>
    <row r="17800" spans="1:9" x14ac:dyDescent="0.25">
      <c r="A17800" t="s">
        <v>32947</v>
      </c>
      <c r="B17800">
        <v>13115</v>
      </c>
      <c r="C17800" s="2">
        <f t="shared" si="1826"/>
        <v>44399</v>
      </c>
      <c r="D17800" s="1">
        <f>TIMEVALUE("15:18:00")</f>
        <v>0.63749999999999996</v>
      </c>
      <c r="E17800" s="2">
        <f t="shared" si="1827"/>
        <v>44399</v>
      </c>
      <c r="F17800" s="1">
        <f>TIMEVALUE("15:22:25")</f>
        <v>0.64056712962962958</v>
      </c>
      <c r="G17800" t="s">
        <v>6392</v>
      </c>
      <c r="H17800" t="s">
        <v>13738</v>
      </c>
      <c r="I17800">
        <v>697.81500000000005</v>
      </c>
    </row>
    <row r="17801" spans="1:9" x14ac:dyDescent="0.25">
      <c r="A17801" t="s">
        <v>32948</v>
      </c>
      <c r="B17801">
        <v>13115</v>
      </c>
      <c r="C17801" s="2">
        <f t="shared" si="1826"/>
        <v>44399</v>
      </c>
      <c r="D17801" s="1">
        <f>TIMEVALUE("15:27:52")</f>
        <v>0.64435185185185184</v>
      </c>
      <c r="E17801" s="2">
        <f t="shared" si="1827"/>
        <v>44399</v>
      </c>
      <c r="F17801" s="1">
        <f>TIMEVALUE("15:28:37")</f>
        <v>0.64487268518518515</v>
      </c>
      <c r="G17801" t="s">
        <v>2240</v>
      </c>
      <c r="H17801" t="s">
        <v>32949</v>
      </c>
      <c r="I17801">
        <v>697.625</v>
      </c>
    </row>
    <row r="17802" spans="1:9" x14ac:dyDescent="0.25">
      <c r="A17802" t="s">
        <v>32950</v>
      </c>
      <c r="B17802">
        <v>13115</v>
      </c>
      <c r="C17802" s="2">
        <f t="shared" si="1826"/>
        <v>44399</v>
      </c>
      <c r="D17802" s="1">
        <f>TIMEVALUE("15:33:14")</f>
        <v>0.64807870370370368</v>
      </c>
      <c r="E17802" s="2">
        <f t="shared" si="1827"/>
        <v>44399</v>
      </c>
      <c r="F17802" s="1">
        <f>TIMEVALUE("15:33:35")</f>
        <v>0.64832175925925928</v>
      </c>
      <c r="G17802" t="s">
        <v>5339</v>
      </c>
      <c r="H17802" t="s">
        <v>32951</v>
      </c>
      <c r="I17802">
        <v>697.66899999999998</v>
      </c>
    </row>
    <row r="17803" spans="1:9" x14ac:dyDescent="0.25">
      <c r="A17803" t="s">
        <v>32952</v>
      </c>
      <c r="B17803">
        <v>13115</v>
      </c>
      <c r="C17803" s="2">
        <f t="shared" si="1826"/>
        <v>44399</v>
      </c>
      <c r="D17803" s="1">
        <f>TIMEVALUE("11:54:11")</f>
        <v>0.49596064814814816</v>
      </c>
      <c r="E17803" s="2">
        <f t="shared" si="1827"/>
        <v>44399</v>
      </c>
      <c r="F17803" s="1">
        <f>TIMEVALUE("11:54:52")</f>
        <v>0.4964351851851852</v>
      </c>
      <c r="G17803" t="s">
        <v>2329</v>
      </c>
      <c r="H17803" t="s">
        <v>32953</v>
      </c>
      <c r="I17803">
        <v>697.822</v>
      </c>
    </row>
    <row r="17804" spans="1:9" x14ac:dyDescent="0.25">
      <c r="A17804" t="s">
        <v>32954</v>
      </c>
      <c r="B17804">
        <v>13115</v>
      </c>
      <c r="C17804" s="2">
        <f t="shared" si="1826"/>
        <v>44399</v>
      </c>
      <c r="D17804" s="1">
        <f>TIMEVALUE("10:13:18")</f>
        <v>0.4259027777777778</v>
      </c>
      <c r="E17804" s="2">
        <f t="shared" si="1827"/>
        <v>44399</v>
      </c>
      <c r="F17804" s="1">
        <f>TIMEVALUE("10:17:41")</f>
        <v>0.42894675925925924</v>
      </c>
      <c r="G17804" t="s">
        <v>413</v>
      </c>
      <c r="H17804" t="s">
        <v>32684</v>
      </c>
      <c r="I17804">
        <v>697.98699999999997</v>
      </c>
    </row>
    <row r="17805" spans="1:9" x14ac:dyDescent="0.25">
      <c r="A17805" t="s">
        <v>32955</v>
      </c>
      <c r="B17805">
        <v>13115</v>
      </c>
      <c r="C17805" s="2">
        <f t="shared" si="1826"/>
        <v>44399</v>
      </c>
      <c r="D17805" s="1">
        <f>TIMEVALUE("10:20:24")</f>
        <v>0.43083333333333335</v>
      </c>
      <c r="E17805" s="2">
        <f t="shared" si="1827"/>
        <v>44399</v>
      </c>
      <c r="F17805" s="1">
        <f>TIMEVALUE("10:22:44")</f>
        <v>0.43245370370370373</v>
      </c>
      <c r="G17805" t="s">
        <v>361</v>
      </c>
      <c r="H17805" t="s">
        <v>23172</v>
      </c>
      <c r="I17805">
        <v>698.10299999999995</v>
      </c>
    </row>
    <row r="17806" spans="1:9" x14ac:dyDescent="0.25">
      <c r="A17806" t="s">
        <v>32956</v>
      </c>
      <c r="B17806">
        <v>13115</v>
      </c>
      <c r="C17806" s="2">
        <f t="shared" si="1826"/>
        <v>44399</v>
      </c>
      <c r="D17806" s="1">
        <f>TIMEVALUE("10:26:44")</f>
        <v>0.4352314814814815</v>
      </c>
      <c r="E17806" s="2">
        <f t="shared" si="1827"/>
        <v>44399</v>
      </c>
      <c r="F17806" s="1">
        <f>TIMEVALUE("10:28:22")</f>
        <v>0.43636574074074075</v>
      </c>
      <c r="G17806" t="s">
        <v>2374</v>
      </c>
      <c r="H17806" t="s">
        <v>21382</v>
      </c>
      <c r="I17806">
        <v>699.61800000000005</v>
      </c>
    </row>
    <row r="17807" spans="1:9" x14ac:dyDescent="0.25">
      <c r="A17807" t="s">
        <v>32957</v>
      </c>
      <c r="B17807">
        <v>13115</v>
      </c>
      <c r="C17807" s="2">
        <f t="shared" si="1826"/>
        <v>44399</v>
      </c>
      <c r="D17807" s="1">
        <f>TIMEVALUE("10:33:31")</f>
        <v>0.43994212962962964</v>
      </c>
      <c r="E17807" s="2">
        <f t="shared" si="1827"/>
        <v>44399</v>
      </c>
      <c r="F17807" s="1">
        <f>TIMEVALUE("10:38:53")</f>
        <v>0.44366898148148148</v>
      </c>
      <c r="G17807" t="s">
        <v>1961</v>
      </c>
      <c r="H17807" t="s">
        <v>13748</v>
      </c>
      <c r="I17807">
        <v>698.11199999999997</v>
      </c>
    </row>
    <row r="17808" spans="1:9" x14ac:dyDescent="0.25">
      <c r="A17808" t="s">
        <v>32958</v>
      </c>
      <c r="B17808">
        <v>13115</v>
      </c>
      <c r="C17808" s="2">
        <f t="shared" si="1826"/>
        <v>44399</v>
      </c>
      <c r="D17808" s="1">
        <f>TIMEVALUE("10:40:38")</f>
        <v>0.44488425925925928</v>
      </c>
      <c r="E17808" s="2">
        <f t="shared" si="1827"/>
        <v>44399</v>
      </c>
      <c r="F17808" s="1">
        <f>TIMEVALUE("10:46:03")</f>
        <v>0.44864583333333335</v>
      </c>
      <c r="G17808" t="s">
        <v>1955</v>
      </c>
      <c r="H17808" t="s">
        <v>32460</v>
      </c>
      <c r="I17808">
        <v>699.74699999999996</v>
      </c>
    </row>
    <row r="17809" spans="1:9" x14ac:dyDescent="0.25">
      <c r="A17809" t="s">
        <v>32959</v>
      </c>
      <c r="B17809">
        <v>13115</v>
      </c>
      <c r="C17809" s="2">
        <f t="shared" si="1826"/>
        <v>44399</v>
      </c>
      <c r="D17809" s="1">
        <f>TIMEVALUE("10:51:17")</f>
        <v>0.45228009259259261</v>
      </c>
      <c r="E17809" s="2">
        <f t="shared" si="1827"/>
        <v>44399</v>
      </c>
      <c r="F17809" s="1">
        <f>TIMEVALUE("10:57:39")</f>
        <v>0.45670138888888889</v>
      </c>
      <c r="G17809" t="s">
        <v>3567</v>
      </c>
      <c r="H17809" t="s">
        <v>6043</v>
      </c>
      <c r="I17809">
        <v>699.19600000000003</v>
      </c>
    </row>
    <row r="17810" spans="1:9" x14ac:dyDescent="0.25">
      <c r="A17810" t="s">
        <v>32960</v>
      </c>
      <c r="B17810">
        <v>13115</v>
      </c>
      <c r="C17810" s="2">
        <f t="shared" si="1826"/>
        <v>44399</v>
      </c>
      <c r="D17810" s="1">
        <f>TIMEVALUE("11:01:48")</f>
        <v>0.45958333333333334</v>
      </c>
      <c r="E17810" s="2">
        <f t="shared" si="1827"/>
        <v>44399</v>
      </c>
      <c r="F17810" s="1">
        <f>TIMEVALUE("11:06:53")</f>
        <v>0.46311342592592591</v>
      </c>
      <c r="G17810" t="s">
        <v>1901</v>
      </c>
      <c r="H17810" t="s">
        <v>32961</v>
      </c>
      <c r="I17810">
        <v>697.74599999999998</v>
      </c>
    </row>
    <row r="17811" spans="1:9" x14ac:dyDescent="0.25">
      <c r="A17811" t="s">
        <v>32962</v>
      </c>
      <c r="B17811">
        <v>13115</v>
      </c>
      <c r="C17811" s="2">
        <f t="shared" si="1826"/>
        <v>44399</v>
      </c>
      <c r="D17811" s="1">
        <f>TIMEVALUE("11:11:35")</f>
        <v>0.46637731481481481</v>
      </c>
      <c r="E17811" s="2">
        <f t="shared" si="1827"/>
        <v>44399</v>
      </c>
      <c r="F17811" s="1">
        <f>TIMEVALUE("11:13:00")</f>
        <v>0.46736111111111112</v>
      </c>
      <c r="G17811" t="s">
        <v>573</v>
      </c>
      <c r="H17811" t="s">
        <v>32963</v>
      </c>
      <c r="I17811">
        <v>697.82600000000002</v>
      </c>
    </row>
    <row r="17812" spans="1:9" x14ac:dyDescent="0.25">
      <c r="A17812" t="s">
        <v>32964</v>
      </c>
      <c r="B17812">
        <v>13115</v>
      </c>
      <c r="C17812" s="2">
        <f t="shared" si="1826"/>
        <v>44399</v>
      </c>
      <c r="D17812" s="1">
        <f>TIMEVALUE("11:15:38")</f>
        <v>0.46918981481481481</v>
      </c>
      <c r="E17812" s="2">
        <f t="shared" si="1827"/>
        <v>44399</v>
      </c>
      <c r="F17812" s="1">
        <f>TIMEVALUE("11:23:04")</f>
        <v>0.47435185185185186</v>
      </c>
      <c r="G17812" t="s">
        <v>3100</v>
      </c>
      <c r="H17812" t="s">
        <v>6050</v>
      </c>
      <c r="I17812">
        <v>698.86699999999996</v>
      </c>
    </row>
    <row r="17813" spans="1:9" x14ac:dyDescent="0.25">
      <c r="A17813" t="s">
        <v>32965</v>
      </c>
      <c r="B17813">
        <v>13115</v>
      </c>
      <c r="C17813" s="2">
        <f t="shared" si="1826"/>
        <v>44399</v>
      </c>
      <c r="D17813" s="1">
        <f>TIMEVALUE("11:27:39")</f>
        <v>0.47753472222222221</v>
      </c>
      <c r="E17813" s="2">
        <f t="shared" si="1827"/>
        <v>44399</v>
      </c>
      <c r="F17813" s="1">
        <f>TIMEVALUE("11:29:57")</f>
        <v>0.47913194444444446</v>
      </c>
      <c r="G17813" t="s">
        <v>2323</v>
      </c>
      <c r="H17813" t="s">
        <v>32966</v>
      </c>
      <c r="I17813">
        <v>698.09699999999998</v>
      </c>
    </row>
    <row r="17814" spans="1:9" x14ac:dyDescent="0.25">
      <c r="A17814" t="s">
        <v>32967</v>
      </c>
      <c r="B17814">
        <v>13115</v>
      </c>
      <c r="C17814" s="2">
        <f t="shared" si="1826"/>
        <v>44399</v>
      </c>
      <c r="D17814" s="1">
        <f>TIMEVALUE("11:34:44")</f>
        <v>0.48245370370370372</v>
      </c>
      <c r="E17814" s="2">
        <f t="shared" si="1827"/>
        <v>44399</v>
      </c>
      <c r="F17814" s="1">
        <f>TIMEVALUE("11:38:51")</f>
        <v>0.48531249999999998</v>
      </c>
      <c r="G17814" t="s">
        <v>230</v>
      </c>
      <c r="H17814" t="s">
        <v>32968</v>
      </c>
      <c r="I17814">
        <v>698.596</v>
      </c>
    </row>
    <row r="17815" spans="1:9" x14ac:dyDescent="0.25">
      <c r="A17815" t="s">
        <v>32969</v>
      </c>
      <c r="B17815">
        <v>13115</v>
      </c>
      <c r="C17815" s="2">
        <f t="shared" si="1826"/>
        <v>44399</v>
      </c>
      <c r="D17815" s="1">
        <f>TIMEVALUE("11:41:46")</f>
        <v>0.48733796296296295</v>
      </c>
      <c r="E17815" s="2">
        <f t="shared" si="1827"/>
        <v>44399</v>
      </c>
      <c r="F17815" s="1">
        <f>TIMEVALUE("11:45:39")</f>
        <v>0.49003472222222222</v>
      </c>
      <c r="G17815" t="s">
        <v>487</v>
      </c>
      <c r="H17815" t="s">
        <v>26585</v>
      </c>
      <c r="I17815">
        <v>698.25300000000004</v>
      </c>
    </row>
    <row r="17816" spans="1:9" x14ac:dyDescent="0.25">
      <c r="A17816" t="s">
        <v>32970</v>
      </c>
      <c r="B17816">
        <v>13115</v>
      </c>
      <c r="C17816" s="2">
        <f t="shared" si="1826"/>
        <v>44399</v>
      </c>
      <c r="D17816" s="1">
        <f>TIMEVALUE("11:48:58")</f>
        <v>0.49233796296296295</v>
      </c>
      <c r="E17816" s="2">
        <f t="shared" si="1827"/>
        <v>44399</v>
      </c>
      <c r="F17816" s="1">
        <f>TIMEVALUE("11:49:50")</f>
        <v>0.4929398148148148</v>
      </c>
      <c r="G17816" t="s">
        <v>2427</v>
      </c>
      <c r="H17816" t="s">
        <v>32971</v>
      </c>
      <c r="I17816">
        <v>697.61</v>
      </c>
    </row>
    <row r="17817" spans="1:9" x14ac:dyDescent="0.25">
      <c r="A17817" t="s">
        <v>32972</v>
      </c>
      <c r="B17817">
        <v>13115</v>
      </c>
      <c r="C17817" s="2">
        <f t="shared" si="1826"/>
        <v>44399</v>
      </c>
      <c r="D17817" s="1">
        <f>TIMEVALUE("08:47:07")</f>
        <v>0.36605324074074075</v>
      </c>
      <c r="E17817" s="2">
        <f t="shared" si="1827"/>
        <v>44399</v>
      </c>
      <c r="F17817" s="1">
        <f>TIMEVALUE("08:51:09")</f>
        <v>0.36885416666666665</v>
      </c>
      <c r="G17817" t="s">
        <v>2298</v>
      </c>
      <c r="H17817" t="s">
        <v>32973</v>
      </c>
      <c r="I17817">
        <v>699.38</v>
      </c>
    </row>
    <row r="17818" spans="1:9" x14ac:dyDescent="0.25">
      <c r="A17818" t="s">
        <v>32974</v>
      </c>
      <c r="B17818">
        <v>13115</v>
      </c>
      <c r="C17818" s="2">
        <f t="shared" si="1826"/>
        <v>44399</v>
      </c>
      <c r="D17818" s="1">
        <f>TIMEVALUE("08:53:45")</f>
        <v>0.37065972222222221</v>
      </c>
      <c r="E17818" s="2">
        <f t="shared" si="1827"/>
        <v>44399</v>
      </c>
      <c r="F17818" s="1">
        <f>TIMEVALUE("08:59:39")</f>
        <v>0.37475694444444446</v>
      </c>
      <c r="G17818" t="s">
        <v>672</v>
      </c>
      <c r="H17818" t="s">
        <v>13811</v>
      </c>
      <c r="I17818">
        <v>699.29899999999998</v>
      </c>
    </row>
    <row r="17819" spans="1:9" x14ac:dyDescent="0.25">
      <c r="A17819" t="s">
        <v>32975</v>
      </c>
      <c r="B17819">
        <v>13115</v>
      </c>
      <c r="C17819" s="2">
        <f t="shared" si="1826"/>
        <v>44399</v>
      </c>
      <c r="D17819" s="1">
        <f>TIMEVALUE("09:02:36")</f>
        <v>0.37680555555555556</v>
      </c>
      <c r="E17819" s="2">
        <f t="shared" si="1827"/>
        <v>44399</v>
      </c>
      <c r="F17819" s="1">
        <f>TIMEVALUE("09:04:42")</f>
        <v>0.3782638888888889</v>
      </c>
      <c r="G17819" t="s">
        <v>2803</v>
      </c>
      <c r="H17819" t="s">
        <v>32976</v>
      </c>
      <c r="I17819">
        <v>697.81299999999999</v>
      </c>
    </row>
    <row r="17820" spans="1:9" x14ac:dyDescent="0.25">
      <c r="A17820" t="s">
        <v>32977</v>
      </c>
      <c r="B17820">
        <v>13115</v>
      </c>
      <c r="C17820" s="2">
        <f t="shared" si="1826"/>
        <v>44399</v>
      </c>
      <c r="D17820" s="1">
        <f>TIMEVALUE("10:08:06")</f>
        <v>0.42229166666666668</v>
      </c>
      <c r="E17820" s="2">
        <f t="shared" si="1827"/>
        <v>44399</v>
      </c>
      <c r="F17820" s="1">
        <f>TIMEVALUE("10:10:17")</f>
        <v>0.42380787037037038</v>
      </c>
      <c r="G17820" t="s">
        <v>340</v>
      </c>
      <c r="H17820" t="s">
        <v>31546</v>
      </c>
      <c r="I17820">
        <v>697.90200000000004</v>
      </c>
    </row>
    <row r="17821" spans="1:9" x14ac:dyDescent="0.25">
      <c r="A17821" t="s">
        <v>32978</v>
      </c>
      <c r="B17821">
        <v>13115</v>
      </c>
      <c r="C17821" s="2">
        <f t="shared" si="1826"/>
        <v>44399</v>
      </c>
      <c r="D17821" s="1">
        <f>TIMEVALUE("10:04:42")</f>
        <v>0.41993055555555553</v>
      </c>
      <c r="E17821" s="2">
        <f t="shared" si="1827"/>
        <v>44399</v>
      </c>
      <c r="F17821" s="1">
        <f>TIMEVALUE("10:06:08")</f>
        <v>0.42092592592592593</v>
      </c>
      <c r="G17821" t="s">
        <v>683</v>
      </c>
      <c r="H17821" t="s">
        <v>3071</v>
      </c>
      <c r="I17821">
        <v>697.95399999999995</v>
      </c>
    </row>
    <row r="17822" spans="1:9" x14ac:dyDescent="0.25">
      <c r="A17822" t="s">
        <v>147</v>
      </c>
      <c r="B17822">
        <v>13115</v>
      </c>
      <c r="C17822" s="2">
        <f t="shared" si="1826"/>
        <v>44399</v>
      </c>
      <c r="D17822" s="1">
        <f>TIMEVALUE("09:07:08")</f>
        <v>0.37995370370370368</v>
      </c>
      <c r="E17822" s="2">
        <f t="shared" si="1827"/>
        <v>44399</v>
      </c>
      <c r="F17822" s="1">
        <f>TIMEVALUE("09:10:08")</f>
        <v>0.38203703703703706</v>
      </c>
      <c r="G17822" t="s">
        <v>433</v>
      </c>
      <c r="H17822" t="s">
        <v>32979</v>
      </c>
      <c r="I17822">
        <v>701.20399999999995</v>
      </c>
    </row>
    <row r="17823" spans="1:9" x14ac:dyDescent="0.25">
      <c r="A17823" t="s">
        <v>32980</v>
      </c>
      <c r="B17823">
        <v>13115</v>
      </c>
      <c r="C17823" s="2">
        <f t="shared" si="1826"/>
        <v>44399</v>
      </c>
      <c r="D17823" s="1">
        <f>TIMEVALUE("09:56:27")</f>
        <v>0.41420138888888891</v>
      </c>
      <c r="E17823" s="2">
        <f t="shared" si="1827"/>
        <v>44399</v>
      </c>
      <c r="F17823" s="1">
        <f>TIMEVALUE("09:59:08")</f>
        <v>0.41606481481481483</v>
      </c>
      <c r="G17823" t="s">
        <v>3064</v>
      </c>
      <c r="H17823" t="s">
        <v>31688</v>
      </c>
      <c r="I17823">
        <v>697.95899999999995</v>
      </c>
    </row>
    <row r="17824" spans="1:9" x14ac:dyDescent="0.25">
      <c r="A17824" t="s">
        <v>32981</v>
      </c>
      <c r="B17824">
        <v>13115</v>
      </c>
      <c r="C17824" s="2">
        <f t="shared" si="1826"/>
        <v>44399</v>
      </c>
      <c r="D17824" s="1">
        <f>TIMEVALUE("09:49:16")</f>
        <v>0.40921296296296295</v>
      </c>
      <c r="E17824" s="2">
        <f t="shared" si="1827"/>
        <v>44399</v>
      </c>
      <c r="F17824" s="1">
        <f>TIMEVALUE("09:54:19")</f>
        <v>0.41271990740740738</v>
      </c>
      <c r="G17824" t="s">
        <v>2606</v>
      </c>
      <c r="H17824" t="s">
        <v>19728</v>
      </c>
      <c r="I17824">
        <v>697.96500000000003</v>
      </c>
    </row>
    <row r="17825" spans="1:9" x14ac:dyDescent="0.25">
      <c r="A17825" t="s">
        <v>32982</v>
      </c>
      <c r="B17825">
        <v>13115</v>
      </c>
      <c r="C17825" s="2">
        <f t="shared" si="1826"/>
        <v>44399</v>
      </c>
      <c r="D17825" s="1">
        <f>TIMEVALUE("09:41:19")</f>
        <v>0.40369212962962964</v>
      </c>
      <c r="E17825" s="2">
        <f t="shared" si="1827"/>
        <v>44399</v>
      </c>
      <c r="F17825" s="1">
        <f>TIMEVALUE("09:45:56")</f>
        <v>0.40689814814814818</v>
      </c>
      <c r="G17825" t="s">
        <v>355</v>
      </c>
      <c r="H17825" t="s">
        <v>32983</v>
      </c>
      <c r="I17825">
        <v>698.03499999999997</v>
      </c>
    </row>
    <row r="17826" spans="1:9" x14ac:dyDescent="0.25">
      <c r="A17826" t="s">
        <v>32984</v>
      </c>
      <c r="B17826">
        <v>13115</v>
      </c>
      <c r="C17826" s="2">
        <f t="shared" si="1826"/>
        <v>44399</v>
      </c>
      <c r="D17826" s="1">
        <f>TIMEVALUE("09:32:23")</f>
        <v>0.39748842592592593</v>
      </c>
      <c r="E17826" s="2">
        <f t="shared" si="1827"/>
        <v>44399</v>
      </c>
      <c r="F17826" s="1">
        <f>TIMEVALUE("09:39:34")</f>
        <v>0.40247685185185184</v>
      </c>
      <c r="G17826" t="s">
        <v>1887</v>
      </c>
      <c r="H17826" t="s">
        <v>13732</v>
      </c>
      <c r="I17826">
        <v>698.62199999999996</v>
      </c>
    </row>
    <row r="17827" spans="1:9" x14ac:dyDescent="0.25">
      <c r="A17827" t="s">
        <v>32985</v>
      </c>
      <c r="B17827">
        <v>13115</v>
      </c>
      <c r="C17827" s="2">
        <f t="shared" si="1826"/>
        <v>44399</v>
      </c>
      <c r="D17827" s="1">
        <f>TIMEVALUE("09:24:04")</f>
        <v>0.39171296296296299</v>
      </c>
      <c r="E17827" s="2">
        <f t="shared" si="1827"/>
        <v>44399</v>
      </c>
      <c r="F17827" s="1">
        <f>TIMEVALUE("09:30:25")</f>
        <v>0.39612268518518517</v>
      </c>
      <c r="G17827" t="s">
        <v>4234</v>
      </c>
      <c r="H17827" t="s">
        <v>32986</v>
      </c>
      <c r="I17827">
        <v>698.28700000000003</v>
      </c>
    </row>
    <row r="17828" spans="1:9" x14ac:dyDescent="0.25">
      <c r="A17828" t="s">
        <v>150</v>
      </c>
      <c r="B17828">
        <v>13115</v>
      </c>
      <c r="C17828" s="2">
        <f t="shared" si="1826"/>
        <v>44399</v>
      </c>
      <c r="D17828" s="1">
        <f>TIMEVALUE("09:19:19")</f>
        <v>0.38841435185185186</v>
      </c>
      <c r="E17828" s="2">
        <f t="shared" si="1827"/>
        <v>44399</v>
      </c>
      <c r="F17828" s="1">
        <f>TIMEVALUE("09:20:57")</f>
        <v>0.38954861111111111</v>
      </c>
      <c r="G17828" t="s">
        <v>2374</v>
      </c>
      <c r="H17828" t="s">
        <v>32987</v>
      </c>
      <c r="I17828">
        <v>700.34199999999998</v>
      </c>
    </row>
    <row r="17829" spans="1:9" x14ac:dyDescent="0.25">
      <c r="A17829" t="s">
        <v>32988</v>
      </c>
      <c r="B17829">
        <v>13115</v>
      </c>
      <c r="C17829" s="2">
        <f t="shared" si="1826"/>
        <v>44399</v>
      </c>
      <c r="D17829" s="1">
        <f>TIMEVALUE("09:13:54")</f>
        <v>0.38465277777777779</v>
      </c>
      <c r="E17829" s="2">
        <f t="shared" si="1827"/>
        <v>44399</v>
      </c>
      <c r="F17829" s="1">
        <f>TIMEVALUE("09:17:31")</f>
        <v>0.38716435185185183</v>
      </c>
      <c r="G17829" t="s">
        <v>3765</v>
      </c>
      <c r="H17829" t="s">
        <v>12823</v>
      </c>
      <c r="I17829">
        <v>698.27499999999998</v>
      </c>
    </row>
    <row r="17830" spans="1:9" x14ac:dyDescent="0.25">
      <c r="A17830" t="s">
        <v>32989</v>
      </c>
      <c r="B17830">
        <v>13115</v>
      </c>
      <c r="C17830" s="2">
        <f t="shared" si="1826"/>
        <v>44399</v>
      </c>
      <c r="D17830" s="1">
        <f>TIMEVALUE("08:40:41")</f>
        <v>0.36158564814814814</v>
      </c>
      <c r="E17830" s="2">
        <f t="shared" si="1827"/>
        <v>44399</v>
      </c>
      <c r="F17830" s="1">
        <f>TIMEVALUE("08:43:07")</f>
        <v>0.36327546296296298</v>
      </c>
      <c r="G17830" t="s">
        <v>467</v>
      </c>
      <c r="H17830" t="s">
        <v>21304</v>
      </c>
      <c r="I17830">
        <v>698.11699999999996</v>
      </c>
    </row>
    <row r="17831" spans="1:9" x14ac:dyDescent="0.25">
      <c r="A17831" t="s">
        <v>32990</v>
      </c>
      <c r="B17831">
        <v>13115</v>
      </c>
      <c r="C17831" s="2">
        <f t="shared" si="1826"/>
        <v>44399</v>
      </c>
      <c r="D17831" s="1">
        <f>TIMEVALUE("08:33:59")</f>
        <v>0.35693287037037036</v>
      </c>
      <c r="E17831" s="2">
        <f t="shared" si="1827"/>
        <v>44399</v>
      </c>
      <c r="F17831" s="1">
        <f>TIMEVALUE("08:36:26")</f>
        <v>0.35863425925925924</v>
      </c>
      <c r="G17831" t="s">
        <v>538</v>
      </c>
      <c r="H17831" t="s">
        <v>22831</v>
      </c>
      <c r="I17831">
        <v>698.22699999999998</v>
      </c>
    </row>
    <row r="17832" spans="1:9" x14ac:dyDescent="0.25">
      <c r="A17832" t="s">
        <v>32991</v>
      </c>
      <c r="B17832">
        <v>13115</v>
      </c>
      <c r="C17832" s="2">
        <f t="shared" ref="C17832:C17868" si="1828">DATEVALUE("2025-07-22")</f>
        <v>44398</v>
      </c>
      <c r="D17832" s="1">
        <f>TIMEVALUE("16:20:51")</f>
        <v>0.68114583333333334</v>
      </c>
      <c r="E17832" s="2">
        <f t="shared" ref="E17832:E17868" si="1829">DATEVALUE("2025-07-22")</f>
        <v>44398</v>
      </c>
      <c r="F17832" s="1">
        <f>TIMEVALUE("16:23:55")</f>
        <v>0.68327546296296293</v>
      </c>
      <c r="G17832" t="s">
        <v>511</v>
      </c>
      <c r="H17832" t="s">
        <v>23174</v>
      </c>
      <c r="I17832">
        <v>698.28099999999995</v>
      </c>
    </row>
    <row r="17833" spans="1:9" x14ac:dyDescent="0.25">
      <c r="A17833" t="s">
        <v>32992</v>
      </c>
      <c r="B17833">
        <v>13115</v>
      </c>
      <c r="C17833" s="2">
        <f t="shared" si="1828"/>
        <v>44398</v>
      </c>
      <c r="D17833" s="1">
        <f>TIMEVALUE("16:14:24")</f>
        <v>0.67666666666666664</v>
      </c>
      <c r="E17833" s="2">
        <f t="shared" si="1829"/>
        <v>44398</v>
      </c>
      <c r="F17833" s="1">
        <f>TIMEVALUE("16:17:14")</f>
        <v>0.67863425925925924</v>
      </c>
      <c r="G17833" t="s">
        <v>239</v>
      </c>
      <c r="H17833" t="s">
        <v>32993</v>
      </c>
      <c r="I17833">
        <v>698.21</v>
      </c>
    </row>
    <row r="17834" spans="1:9" x14ac:dyDescent="0.25">
      <c r="A17834" t="s">
        <v>32994</v>
      </c>
      <c r="B17834">
        <v>13115</v>
      </c>
      <c r="C17834" s="2">
        <f t="shared" si="1828"/>
        <v>44398</v>
      </c>
      <c r="D17834" s="1">
        <f>TIMEVALUE("16:06:22")</f>
        <v>0.67108796296296291</v>
      </c>
      <c r="E17834" s="2">
        <f t="shared" si="1829"/>
        <v>44398</v>
      </c>
      <c r="F17834" s="1">
        <f>TIMEVALUE("16:09:15")</f>
        <v>0.67309027777777775</v>
      </c>
      <c r="G17834" t="s">
        <v>696</v>
      </c>
      <c r="H17834" t="s">
        <v>19186</v>
      </c>
      <c r="I17834">
        <v>698.23800000000006</v>
      </c>
    </row>
    <row r="17835" spans="1:9" x14ac:dyDescent="0.25">
      <c r="A17835" t="s">
        <v>32995</v>
      </c>
      <c r="B17835">
        <v>13115</v>
      </c>
      <c r="C17835" s="2">
        <f t="shared" si="1828"/>
        <v>44398</v>
      </c>
      <c r="D17835" s="1">
        <f>TIMEVALUE("16:00:34")</f>
        <v>0.66706018518518517</v>
      </c>
      <c r="E17835" s="2">
        <f t="shared" si="1829"/>
        <v>44398</v>
      </c>
      <c r="F17835" s="1">
        <f>TIMEVALUE("16:03:17")</f>
        <v>0.66894675925925928</v>
      </c>
      <c r="G17835" t="s">
        <v>563</v>
      </c>
      <c r="H17835" t="s">
        <v>28693</v>
      </c>
      <c r="I17835">
        <v>698.274</v>
      </c>
    </row>
    <row r="17836" spans="1:9" x14ac:dyDescent="0.25">
      <c r="A17836" t="s">
        <v>32996</v>
      </c>
      <c r="B17836">
        <v>13115</v>
      </c>
      <c r="C17836" s="2">
        <f t="shared" si="1828"/>
        <v>44398</v>
      </c>
      <c r="D17836" s="1">
        <f>TIMEVALUE("15:52:56")</f>
        <v>0.66175925925925927</v>
      </c>
      <c r="E17836" s="2">
        <f t="shared" si="1829"/>
        <v>44398</v>
      </c>
      <c r="F17836" s="1">
        <f>TIMEVALUE("15:55:58")</f>
        <v>0.66386574074074078</v>
      </c>
      <c r="G17836" t="s">
        <v>2824</v>
      </c>
      <c r="H17836" t="s">
        <v>32997</v>
      </c>
      <c r="I17836">
        <v>698.20299999999997</v>
      </c>
    </row>
    <row r="17837" spans="1:9" x14ac:dyDescent="0.25">
      <c r="A17837" t="s">
        <v>32998</v>
      </c>
      <c r="B17837">
        <v>13115</v>
      </c>
      <c r="C17837" s="2">
        <f t="shared" si="1828"/>
        <v>44398</v>
      </c>
      <c r="D17837" s="1">
        <f>TIMEVALUE("15:45:34")</f>
        <v>0.65664351851851854</v>
      </c>
      <c r="E17837" s="2">
        <f t="shared" si="1829"/>
        <v>44398</v>
      </c>
      <c r="F17837" s="1">
        <f>TIMEVALUE("15:47:32")</f>
        <v>0.65800925925925924</v>
      </c>
      <c r="G17837" t="s">
        <v>430</v>
      </c>
      <c r="H17837" t="s">
        <v>32999</v>
      </c>
      <c r="I17837">
        <v>698.16499999999996</v>
      </c>
    </row>
    <row r="17838" spans="1:9" x14ac:dyDescent="0.25">
      <c r="A17838" t="s">
        <v>33000</v>
      </c>
      <c r="B17838">
        <v>13115</v>
      </c>
      <c r="C17838" s="2">
        <f t="shared" si="1828"/>
        <v>44398</v>
      </c>
      <c r="D17838" s="1">
        <f>TIMEVALUE("14:49:53")</f>
        <v>0.61797453703703709</v>
      </c>
      <c r="E17838" s="2">
        <f t="shared" si="1829"/>
        <v>44398</v>
      </c>
      <c r="F17838" s="1">
        <f>TIMEVALUE("15:01:05")</f>
        <v>0.62575231481481486</v>
      </c>
      <c r="G17838" t="s">
        <v>7558</v>
      </c>
      <c r="H17838" t="s">
        <v>18056</v>
      </c>
      <c r="I17838">
        <v>698.10799999999995</v>
      </c>
    </row>
    <row r="17839" spans="1:9" x14ac:dyDescent="0.25">
      <c r="A17839" t="s">
        <v>33001</v>
      </c>
      <c r="B17839">
        <v>13115</v>
      </c>
      <c r="C17839" s="2">
        <f t="shared" si="1828"/>
        <v>44398</v>
      </c>
      <c r="D17839" s="1">
        <f>TIMEVALUE("14:39:41")</f>
        <v>0.61089120370370376</v>
      </c>
      <c r="E17839" s="2">
        <f t="shared" si="1829"/>
        <v>44398</v>
      </c>
      <c r="F17839" s="1">
        <f>TIMEVALUE("14:46:16")</f>
        <v>0.61546296296296299</v>
      </c>
      <c r="G17839" t="s">
        <v>921</v>
      </c>
      <c r="H17839" t="s">
        <v>30860</v>
      </c>
      <c r="I17839">
        <v>698.21100000000001</v>
      </c>
    </row>
    <row r="17840" spans="1:9" x14ac:dyDescent="0.25">
      <c r="A17840" t="s">
        <v>33002</v>
      </c>
      <c r="B17840">
        <v>13115</v>
      </c>
      <c r="C17840" s="2">
        <f t="shared" si="1828"/>
        <v>44398</v>
      </c>
      <c r="D17840" s="1">
        <f>TIMEVALUE("14:29:35")</f>
        <v>0.60387731481481477</v>
      </c>
      <c r="E17840" s="2">
        <f t="shared" si="1829"/>
        <v>44398</v>
      </c>
      <c r="F17840" s="1">
        <f>TIMEVALUE("14:34:19")</f>
        <v>0.6071643518518518</v>
      </c>
      <c r="G17840" t="s">
        <v>6792</v>
      </c>
      <c r="H17840" t="s">
        <v>33003</v>
      </c>
      <c r="I17840">
        <v>698.51800000000003</v>
      </c>
    </row>
    <row r="17841" spans="1:9" x14ac:dyDescent="0.25">
      <c r="A17841" t="s">
        <v>33004</v>
      </c>
      <c r="B17841">
        <v>13115</v>
      </c>
      <c r="C17841" s="2">
        <f t="shared" si="1828"/>
        <v>44398</v>
      </c>
      <c r="D17841" s="1">
        <f>TIMEVALUE("14:16:24")</f>
        <v>0.59472222222222226</v>
      </c>
      <c r="E17841" s="2">
        <f t="shared" si="1829"/>
        <v>44398</v>
      </c>
      <c r="F17841" s="1">
        <f>TIMEVALUE("14:21:34")</f>
        <v>0.59831018518518519</v>
      </c>
      <c r="G17841" t="s">
        <v>157</v>
      </c>
      <c r="H17841" t="s">
        <v>28934</v>
      </c>
      <c r="I17841">
        <v>698.42399999999998</v>
      </c>
    </row>
    <row r="17842" spans="1:9" x14ac:dyDescent="0.25">
      <c r="A17842" t="s">
        <v>33005</v>
      </c>
      <c r="B17842">
        <v>13115</v>
      </c>
      <c r="C17842" s="2">
        <f t="shared" si="1828"/>
        <v>44398</v>
      </c>
      <c r="D17842" s="1">
        <f>TIMEVALUE("14:04:02")</f>
        <v>0.58613425925925922</v>
      </c>
      <c r="E17842" s="2">
        <f t="shared" si="1829"/>
        <v>44398</v>
      </c>
      <c r="F17842" s="1">
        <f>TIMEVALUE("14:06:59")</f>
        <v>0.58818287037037043</v>
      </c>
      <c r="G17842" t="s">
        <v>324</v>
      </c>
      <c r="H17842" t="s">
        <v>33006</v>
      </c>
      <c r="I17842">
        <v>698.19899999999996</v>
      </c>
    </row>
    <row r="17843" spans="1:9" x14ac:dyDescent="0.25">
      <c r="A17843" t="s">
        <v>33007</v>
      </c>
      <c r="B17843">
        <v>13115</v>
      </c>
      <c r="C17843" s="2">
        <f t="shared" si="1828"/>
        <v>44398</v>
      </c>
      <c r="D17843" s="1">
        <f>TIMEVALUE("11:18:38")</f>
        <v>0.47127314814814814</v>
      </c>
      <c r="E17843" s="2">
        <f t="shared" si="1829"/>
        <v>44398</v>
      </c>
      <c r="F17843" s="1">
        <f>TIMEVALUE("11:21:19")</f>
        <v>0.47313657407407406</v>
      </c>
      <c r="G17843" t="s">
        <v>3064</v>
      </c>
      <c r="H17843" t="s">
        <v>33008</v>
      </c>
      <c r="I17843">
        <v>697.77599999999995</v>
      </c>
    </row>
    <row r="17844" spans="1:9" x14ac:dyDescent="0.25">
      <c r="A17844" t="s">
        <v>33009</v>
      </c>
      <c r="B17844">
        <v>13115</v>
      </c>
      <c r="C17844" s="2">
        <f t="shared" si="1828"/>
        <v>44398</v>
      </c>
      <c r="D17844" s="1">
        <f>TIMEVALUE("11:24:18")</f>
        <v>0.47520833333333334</v>
      </c>
      <c r="E17844" s="2">
        <f t="shared" si="1829"/>
        <v>44398</v>
      </c>
      <c r="F17844" s="1">
        <f>TIMEVALUE("11:32:40")</f>
        <v>0.48101851851851851</v>
      </c>
      <c r="G17844" t="s">
        <v>2303</v>
      </c>
      <c r="H17844" t="s">
        <v>33010</v>
      </c>
      <c r="I17844">
        <v>698.06600000000003</v>
      </c>
    </row>
    <row r="17845" spans="1:9" x14ac:dyDescent="0.25">
      <c r="A17845" t="s">
        <v>33011</v>
      </c>
      <c r="B17845">
        <v>13115</v>
      </c>
      <c r="C17845" s="2">
        <f t="shared" si="1828"/>
        <v>44398</v>
      </c>
      <c r="D17845" s="1">
        <f>TIMEVALUE("11:35:51")</f>
        <v>0.48322916666666665</v>
      </c>
      <c r="E17845" s="2">
        <f t="shared" si="1829"/>
        <v>44398</v>
      </c>
      <c r="F17845" s="1">
        <f>TIMEVALUE("11:44:19")</f>
        <v>0.48910879629629628</v>
      </c>
      <c r="G17845" t="s">
        <v>2102</v>
      </c>
      <c r="H17845" t="s">
        <v>33012</v>
      </c>
      <c r="I17845">
        <v>697.66899999999998</v>
      </c>
    </row>
    <row r="17846" spans="1:9" x14ac:dyDescent="0.25">
      <c r="A17846" t="s">
        <v>33013</v>
      </c>
      <c r="B17846">
        <v>13115</v>
      </c>
      <c r="C17846" s="2">
        <f t="shared" si="1828"/>
        <v>44398</v>
      </c>
      <c r="D17846" s="1">
        <f>TIMEVALUE("11:47:38")</f>
        <v>0.49141203703703706</v>
      </c>
      <c r="E17846" s="2">
        <f t="shared" si="1829"/>
        <v>44398</v>
      </c>
      <c r="F17846" s="1">
        <f>TIMEVALUE("11:49:08")</f>
        <v>0.49245370370370373</v>
      </c>
      <c r="G17846" t="s">
        <v>349</v>
      </c>
      <c r="H17846" t="s">
        <v>33014</v>
      </c>
      <c r="I17846">
        <v>697.64300000000003</v>
      </c>
    </row>
    <row r="17847" spans="1:9" x14ac:dyDescent="0.25">
      <c r="A17847" t="s">
        <v>33015</v>
      </c>
      <c r="B17847">
        <v>13115</v>
      </c>
      <c r="C17847" s="2">
        <f t="shared" si="1828"/>
        <v>44398</v>
      </c>
      <c r="D17847" s="1">
        <f>TIMEVALUE("11:53:20")</f>
        <v>0.49537037037037035</v>
      </c>
      <c r="E17847" s="2">
        <f t="shared" si="1829"/>
        <v>44398</v>
      </c>
      <c r="F17847" s="1">
        <f>TIMEVALUE("12:00:15")</f>
        <v>0.50017361111111114</v>
      </c>
      <c r="G17847" t="s">
        <v>1793</v>
      </c>
      <c r="H17847" t="s">
        <v>33016</v>
      </c>
      <c r="I17847">
        <v>697.63400000000001</v>
      </c>
    </row>
    <row r="17848" spans="1:9" x14ac:dyDescent="0.25">
      <c r="A17848" t="s">
        <v>33017</v>
      </c>
      <c r="B17848">
        <v>13115</v>
      </c>
      <c r="C17848" s="2">
        <f t="shared" si="1828"/>
        <v>44398</v>
      </c>
      <c r="D17848" s="1">
        <f>TIMEVALUE("13:20:26")</f>
        <v>0.55585648148148148</v>
      </c>
      <c r="E17848" s="2">
        <f t="shared" si="1829"/>
        <v>44398</v>
      </c>
      <c r="F17848" s="1">
        <f>TIMEVALUE("13:27:05")</f>
        <v>0.56047453703703709</v>
      </c>
      <c r="G17848" t="s">
        <v>2615</v>
      </c>
      <c r="H17848" t="s">
        <v>33018</v>
      </c>
      <c r="I17848">
        <v>697.75900000000001</v>
      </c>
    </row>
    <row r="17849" spans="1:9" x14ac:dyDescent="0.25">
      <c r="A17849" t="s">
        <v>33019</v>
      </c>
      <c r="B17849">
        <v>13115</v>
      </c>
      <c r="C17849" s="2">
        <f t="shared" si="1828"/>
        <v>44398</v>
      </c>
      <c r="D17849" s="1">
        <f>TIMEVALUE("13:33:19")</f>
        <v>0.56480324074074073</v>
      </c>
      <c r="E17849" s="2">
        <f t="shared" si="1829"/>
        <v>44398</v>
      </c>
      <c r="F17849" s="1">
        <f>TIMEVALUE("13:34:57")</f>
        <v>0.56593749999999998</v>
      </c>
      <c r="G17849" t="s">
        <v>2374</v>
      </c>
      <c r="H17849" t="s">
        <v>33020</v>
      </c>
      <c r="I17849">
        <v>697.678</v>
      </c>
    </row>
    <row r="17850" spans="1:9" x14ac:dyDescent="0.25">
      <c r="A17850" t="s">
        <v>33021</v>
      </c>
      <c r="B17850">
        <v>13115</v>
      </c>
      <c r="C17850" s="2">
        <f t="shared" si="1828"/>
        <v>44398</v>
      </c>
      <c r="D17850" s="1">
        <f>TIMEVALUE("13:40:29")</f>
        <v>0.56978009259259255</v>
      </c>
      <c r="E17850" s="2">
        <f t="shared" si="1829"/>
        <v>44398</v>
      </c>
      <c r="F17850" s="1">
        <f>TIMEVALUE("13:45:17")</f>
        <v>0.57311342592592596</v>
      </c>
      <c r="G17850" t="s">
        <v>3420</v>
      </c>
      <c r="H17850" t="s">
        <v>29815</v>
      </c>
      <c r="I17850">
        <v>697.74599999999998</v>
      </c>
    </row>
    <row r="17851" spans="1:9" x14ac:dyDescent="0.25">
      <c r="A17851" t="s">
        <v>33022</v>
      </c>
      <c r="B17851">
        <v>13115</v>
      </c>
      <c r="C17851" s="2">
        <f t="shared" si="1828"/>
        <v>44398</v>
      </c>
      <c r="D17851" s="1">
        <f>TIMEVALUE("13:50:07")</f>
        <v>0.57646990740740744</v>
      </c>
      <c r="E17851" s="2">
        <f t="shared" si="1829"/>
        <v>44398</v>
      </c>
      <c r="F17851" s="1">
        <f>TIMEVALUE("13:56:06")</f>
        <v>0.58062499999999995</v>
      </c>
      <c r="G17851" t="s">
        <v>4162</v>
      </c>
      <c r="H17851" t="s">
        <v>3374</v>
      </c>
      <c r="I17851">
        <v>697.63499999999999</v>
      </c>
    </row>
    <row r="17852" spans="1:9" x14ac:dyDescent="0.25">
      <c r="A17852" t="s">
        <v>33023</v>
      </c>
      <c r="B17852">
        <v>13115</v>
      </c>
      <c r="C17852" s="2">
        <f t="shared" si="1828"/>
        <v>44398</v>
      </c>
      <c r="D17852" s="1">
        <f>TIMEVALUE("11:08:32")</f>
        <v>0.46425925925925926</v>
      </c>
      <c r="E17852" s="2">
        <f t="shared" si="1829"/>
        <v>44398</v>
      </c>
      <c r="F17852" s="1">
        <f>TIMEVALUE("11:12:00")</f>
        <v>0.46666666666666667</v>
      </c>
      <c r="G17852" t="s">
        <v>535</v>
      </c>
      <c r="H17852" t="s">
        <v>30501</v>
      </c>
      <c r="I17852">
        <v>697.83100000000002</v>
      </c>
    </row>
    <row r="17853" spans="1:9" x14ac:dyDescent="0.25">
      <c r="A17853" t="s">
        <v>33024</v>
      </c>
      <c r="B17853">
        <v>13115</v>
      </c>
      <c r="C17853" s="2">
        <f t="shared" si="1828"/>
        <v>44398</v>
      </c>
      <c r="D17853" s="1">
        <f>TIMEVALUE("10:56:38")</f>
        <v>0.45599537037037036</v>
      </c>
      <c r="E17853" s="2">
        <f t="shared" si="1829"/>
        <v>44398</v>
      </c>
      <c r="F17853" s="1">
        <f>TIMEVALUE("11:05:39")</f>
        <v>0.46225694444444443</v>
      </c>
      <c r="G17853" t="s">
        <v>747</v>
      </c>
      <c r="H17853" t="s">
        <v>19146</v>
      </c>
      <c r="I17853">
        <v>698.88599999999997</v>
      </c>
    </row>
    <row r="17854" spans="1:9" x14ac:dyDescent="0.25">
      <c r="A17854" t="s">
        <v>33025</v>
      </c>
      <c r="B17854">
        <v>13115</v>
      </c>
      <c r="C17854" s="2">
        <f t="shared" si="1828"/>
        <v>44398</v>
      </c>
      <c r="D17854" s="1">
        <f>TIMEVALUE("10:49:25")</f>
        <v>0.45098379629629631</v>
      </c>
      <c r="E17854" s="2">
        <f t="shared" si="1829"/>
        <v>44398</v>
      </c>
      <c r="F17854" s="1">
        <f>TIMEVALUE("10:51:59")</f>
        <v>0.45276620370370368</v>
      </c>
      <c r="G17854" t="s">
        <v>3348</v>
      </c>
      <c r="H17854" t="s">
        <v>33026</v>
      </c>
      <c r="I17854">
        <v>698.31899999999996</v>
      </c>
    </row>
    <row r="17855" spans="1:9" x14ac:dyDescent="0.25">
      <c r="A17855" t="s">
        <v>33027</v>
      </c>
      <c r="B17855">
        <v>13115</v>
      </c>
      <c r="C17855" s="2">
        <f t="shared" si="1828"/>
        <v>44398</v>
      </c>
      <c r="D17855" s="1">
        <f>TIMEVALUE("10:42:15")</f>
        <v>0.44600694444444444</v>
      </c>
      <c r="E17855" s="2">
        <f t="shared" si="1829"/>
        <v>44398</v>
      </c>
      <c r="F17855" s="1">
        <f>TIMEVALUE("10:45:23")</f>
        <v>0.44818287037037036</v>
      </c>
      <c r="G17855" t="s">
        <v>388</v>
      </c>
      <c r="H17855" t="s">
        <v>33028</v>
      </c>
      <c r="I17855">
        <v>698.18200000000002</v>
      </c>
    </row>
    <row r="17856" spans="1:9" x14ac:dyDescent="0.25">
      <c r="A17856" t="s">
        <v>33029</v>
      </c>
      <c r="B17856">
        <v>13115</v>
      </c>
      <c r="C17856" s="2">
        <f t="shared" si="1828"/>
        <v>44398</v>
      </c>
      <c r="D17856" s="1">
        <f>TIMEVALUE("08:16:12")</f>
        <v>0.34458333333333335</v>
      </c>
      <c r="E17856" s="2">
        <f t="shared" si="1829"/>
        <v>44398</v>
      </c>
      <c r="F17856" s="1">
        <f>TIMEVALUE("08:20:42")</f>
        <v>0.34770833333333334</v>
      </c>
      <c r="G17856" t="s">
        <v>6589</v>
      </c>
      <c r="H17856" t="s">
        <v>494</v>
      </c>
      <c r="I17856">
        <v>697.66099999999994</v>
      </c>
    </row>
    <row r="17857" spans="1:9" x14ac:dyDescent="0.25">
      <c r="A17857" t="s">
        <v>33030</v>
      </c>
      <c r="B17857">
        <v>13115</v>
      </c>
      <c r="C17857" s="2">
        <f t="shared" si="1828"/>
        <v>44398</v>
      </c>
      <c r="D17857" s="1">
        <f>TIMEVALUE("08:40:29")</f>
        <v>0.36144675925925923</v>
      </c>
      <c r="E17857" s="2">
        <f t="shared" si="1829"/>
        <v>44398</v>
      </c>
      <c r="F17857" s="1">
        <f>TIMEVALUE("08:48:30")</f>
        <v>0.36701388888888886</v>
      </c>
      <c r="G17857" t="s">
        <v>1319</v>
      </c>
      <c r="H17857" t="s">
        <v>23670</v>
      </c>
      <c r="I17857">
        <v>697.69399999999996</v>
      </c>
    </row>
    <row r="17858" spans="1:9" x14ac:dyDescent="0.25">
      <c r="A17858" t="s">
        <v>33031</v>
      </c>
      <c r="B17858">
        <v>13115</v>
      </c>
      <c r="C17858" s="2">
        <f t="shared" si="1828"/>
        <v>44398</v>
      </c>
      <c r="D17858" s="1">
        <f>TIMEVALUE("08:50:11")</f>
        <v>0.3681828703703704</v>
      </c>
      <c r="E17858" s="2">
        <f t="shared" si="1829"/>
        <v>44398</v>
      </c>
      <c r="F17858" s="1">
        <f>TIMEVALUE("08:52:02")</f>
        <v>0.3694675925925926</v>
      </c>
      <c r="G17858" t="s">
        <v>2630</v>
      </c>
      <c r="H17858" t="s">
        <v>14008</v>
      </c>
      <c r="I17858">
        <v>697.71699999999998</v>
      </c>
    </row>
    <row r="17859" spans="1:9" x14ac:dyDescent="0.25">
      <c r="A17859" t="s">
        <v>33032</v>
      </c>
      <c r="B17859">
        <v>13115</v>
      </c>
      <c r="C17859" s="2">
        <f t="shared" si="1828"/>
        <v>44398</v>
      </c>
      <c r="D17859" s="1">
        <f>TIMEVALUE("08:54:00")</f>
        <v>0.37083333333333335</v>
      </c>
      <c r="E17859" s="2">
        <f t="shared" si="1829"/>
        <v>44398</v>
      </c>
      <c r="F17859" s="1">
        <f>TIMEVALUE("09:05:22")</f>
        <v>0.37872685185185184</v>
      </c>
      <c r="G17859" t="s">
        <v>1483</v>
      </c>
      <c r="H17859" t="s">
        <v>33033</v>
      </c>
      <c r="I17859">
        <v>697.72699999999998</v>
      </c>
    </row>
    <row r="17860" spans="1:9" x14ac:dyDescent="0.25">
      <c r="A17860" t="s">
        <v>33034</v>
      </c>
      <c r="B17860">
        <v>13115</v>
      </c>
      <c r="C17860" s="2">
        <f t="shared" si="1828"/>
        <v>44398</v>
      </c>
      <c r="D17860" s="1">
        <f>TIMEVALUE("09:11:09")</f>
        <v>0.38274305555555554</v>
      </c>
      <c r="E17860" s="2">
        <f t="shared" si="1829"/>
        <v>44398</v>
      </c>
      <c r="F17860" s="1">
        <f>TIMEVALUE("09:22:50")</f>
        <v>0.3908564814814815</v>
      </c>
      <c r="G17860" t="s">
        <v>7947</v>
      </c>
      <c r="H17860" t="s">
        <v>33035</v>
      </c>
      <c r="I17860">
        <v>698.423</v>
      </c>
    </row>
    <row r="17861" spans="1:9" x14ac:dyDescent="0.25">
      <c r="A17861" t="s">
        <v>33036</v>
      </c>
      <c r="B17861">
        <v>13115</v>
      </c>
      <c r="C17861" s="2">
        <f t="shared" si="1828"/>
        <v>44398</v>
      </c>
      <c r="D17861" s="1">
        <f>TIMEVALUE("09:27:10")</f>
        <v>0.39386574074074077</v>
      </c>
      <c r="E17861" s="2">
        <f t="shared" si="1829"/>
        <v>44398</v>
      </c>
      <c r="F17861" s="1">
        <f>TIMEVALUE("09:35:31")</f>
        <v>0.39966435185185184</v>
      </c>
      <c r="G17861" t="s">
        <v>2172</v>
      </c>
      <c r="H17861" t="s">
        <v>13847</v>
      </c>
      <c r="I17861">
        <v>697.70899999999995</v>
      </c>
    </row>
    <row r="17862" spans="1:9" x14ac:dyDescent="0.25">
      <c r="A17862" t="s">
        <v>33037</v>
      </c>
      <c r="B17862">
        <v>13115</v>
      </c>
      <c r="C17862" s="2">
        <f t="shared" si="1828"/>
        <v>44398</v>
      </c>
      <c r="D17862" s="1">
        <f>TIMEVALUE("09:37:28")</f>
        <v>0.4010185185185185</v>
      </c>
      <c r="E17862" s="2">
        <f t="shared" si="1829"/>
        <v>44398</v>
      </c>
      <c r="F17862" s="1">
        <f>TIMEVALUE("09:41:12")</f>
        <v>0.40361111111111109</v>
      </c>
      <c r="G17862" t="s">
        <v>3026</v>
      </c>
      <c r="H17862" t="s">
        <v>2372</v>
      </c>
      <c r="I17862">
        <v>697.73900000000003</v>
      </c>
    </row>
    <row r="17863" spans="1:9" x14ac:dyDescent="0.25">
      <c r="A17863" t="s">
        <v>33038</v>
      </c>
      <c r="B17863">
        <v>13115</v>
      </c>
      <c r="C17863" s="2">
        <f t="shared" si="1828"/>
        <v>44398</v>
      </c>
      <c r="D17863" s="1">
        <f>TIMEVALUE("09:46:25")</f>
        <v>0.4072337962962963</v>
      </c>
      <c r="E17863" s="2">
        <f t="shared" si="1829"/>
        <v>44398</v>
      </c>
      <c r="F17863" s="1">
        <f>TIMEVALUE("09:51:12")</f>
        <v>0.41055555555555556</v>
      </c>
      <c r="G17863" t="s">
        <v>3438</v>
      </c>
      <c r="H17863" t="s">
        <v>13718</v>
      </c>
      <c r="I17863">
        <v>698.005</v>
      </c>
    </row>
    <row r="17864" spans="1:9" x14ac:dyDescent="0.25">
      <c r="A17864" t="s">
        <v>33039</v>
      </c>
      <c r="B17864">
        <v>13115</v>
      </c>
      <c r="C17864" s="2">
        <f t="shared" si="1828"/>
        <v>44398</v>
      </c>
      <c r="D17864" s="1">
        <f>TIMEVALUE("10:00:14")</f>
        <v>0.41682870370370373</v>
      </c>
      <c r="E17864" s="2">
        <f t="shared" si="1829"/>
        <v>44398</v>
      </c>
      <c r="F17864" s="1">
        <f>TIMEVALUE("10:04:24")</f>
        <v>0.41972222222222222</v>
      </c>
      <c r="G17864" t="s">
        <v>227</v>
      </c>
      <c r="H17864" t="s">
        <v>32707</v>
      </c>
      <c r="I17864">
        <v>697.91600000000005</v>
      </c>
    </row>
    <row r="17865" spans="1:9" x14ac:dyDescent="0.25">
      <c r="A17865" t="s">
        <v>33040</v>
      </c>
      <c r="B17865">
        <v>13115</v>
      </c>
      <c r="C17865" s="2">
        <f t="shared" si="1828"/>
        <v>44398</v>
      </c>
      <c r="D17865" s="1">
        <f>TIMEVALUE("10:06:33")</f>
        <v>0.42121527777777779</v>
      </c>
      <c r="E17865" s="2">
        <f t="shared" si="1829"/>
        <v>44398</v>
      </c>
      <c r="F17865" s="1">
        <f>TIMEVALUE("10:11:00")</f>
        <v>0.42430555555555555</v>
      </c>
      <c r="G17865" t="s">
        <v>2591</v>
      </c>
      <c r="H17865" t="s">
        <v>32686</v>
      </c>
      <c r="I17865">
        <v>697.84699999999998</v>
      </c>
    </row>
    <row r="17866" spans="1:9" x14ac:dyDescent="0.25">
      <c r="A17866" t="s">
        <v>33041</v>
      </c>
      <c r="B17866">
        <v>13115</v>
      </c>
      <c r="C17866" s="2">
        <f t="shared" si="1828"/>
        <v>44398</v>
      </c>
      <c r="D17866" s="1">
        <f>TIMEVALUE("10:12:36")</f>
        <v>0.42541666666666667</v>
      </c>
      <c r="E17866" s="2">
        <f t="shared" si="1829"/>
        <v>44398</v>
      </c>
      <c r="F17866" s="1">
        <f>TIMEVALUE("10:17:33")</f>
        <v>0.42885416666666665</v>
      </c>
      <c r="G17866" t="s">
        <v>646</v>
      </c>
      <c r="H17866" t="s">
        <v>33042</v>
      </c>
      <c r="I17866">
        <v>697.976</v>
      </c>
    </row>
    <row r="17867" spans="1:9" x14ac:dyDescent="0.25">
      <c r="A17867" t="s">
        <v>33043</v>
      </c>
      <c r="B17867">
        <v>13115</v>
      </c>
      <c r="C17867" s="2">
        <f t="shared" si="1828"/>
        <v>44398</v>
      </c>
      <c r="D17867" s="1">
        <f>TIMEVALUE("10:28:08")</f>
        <v>0.4362037037037037</v>
      </c>
      <c r="E17867" s="2">
        <f t="shared" si="1829"/>
        <v>44398</v>
      </c>
      <c r="F17867" s="1">
        <f>TIMEVALUE("10:37:55")</f>
        <v>0.44299768518518517</v>
      </c>
      <c r="G17867" t="s">
        <v>1809</v>
      </c>
      <c r="H17867" t="s">
        <v>32499</v>
      </c>
      <c r="I17867">
        <v>698.47799999999995</v>
      </c>
    </row>
    <row r="17868" spans="1:9" x14ac:dyDescent="0.25">
      <c r="A17868" t="s">
        <v>33044</v>
      </c>
      <c r="B17868">
        <v>13115</v>
      </c>
      <c r="C17868" s="2">
        <f t="shared" si="1828"/>
        <v>44398</v>
      </c>
      <c r="D17868" s="1">
        <f>TIMEVALUE("08:27:10")</f>
        <v>0.35219907407407408</v>
      </c>
      <c r="E17868" s="2">
        <f t="shared" si="1829"/>
        <v>44398</v>
      </c>
      <c r="F17868" s="1">
        <f>TIMEVALUE("08:30:34")</f>
        <v>0.35456018518518517</v>
      </c>
      <c r="G17868" t="s">
        <v>877</v>
      </c>
      <c r="H17868" t="s">
        <v>33045</v>
      </c>
      <c r="I17868">
        <v>697.928</v>
      </c>
    </row>
    <row r="17869" spans="1:9" x14ac:dyDescent="0.25">
      <c r="A17869" t="s">
        <v>33046</v>
      </c>
      <c r="B17869">
        <v>13115</v>
      </c>
      <c r="C17869" s="2">
        <f>DATEVALUE("2025-07-21")</f>
        <v>44397</v>
      </c>
      <c r="D17869" s="1">
        <f>TIMEVALUE("14:58:45")</f>
        <v>0.62413194444444442</v>
      </c>
      <c r="E17869" s="2">
        <f>DATEVALUE("2025-07-21")</f>
        <v>44397</v>
      </c>
      <c r="F17869" s="1">
        <f>TIMEVALUE("15:04:37")</f>
        <v>0.62820601851851854</v>
      </c>
      <c r="G17869" t="s">
        <v>1848</v>
      </c>
      <c r="H17869" t="s">
        <v>3304</v>
      </c>
      <c r="I17869">
        <v>697.47199999999998</v>
      </c>
    </row>
    <row r="17870" spans="1:9" x14ac:dyDescent="0.25">
      <c r="A17870" t="s">
        <v>33047</v>
      </c>
      <c r="B17870">
        <v>13115</v>
      </c>
      <c r="C17870" s="2">
        <f>DATEVALUE("2025-07-22")</f>
        <v>44398</v>
      </c>
      <c r="D17870" s="1">
        <f>TIMEVALUE("08:04:14")</f>
        <v>0.33627314814814813</v>
      </c>
      <c r="E17870" s="2">
        <f>DATEVALUE("2025-07-22")</f>
        <v>44398</v>
      </c>
      <c r="F17870" s="1">
        <f>TIMEVALUE("08:11:46")</f>
        <v>0.34150462962962963</v>
      </c>
      <c r="G17870" t="s">
        <v>2821</v>
      </c>
      <c r="H17870" t="s">
        <v>33048</v>
      </c>
      <c r="I17870">
        <v>697.58199999999999</v>
      </c>
    </row>
    <row r="17871" spans="1:9" x14ac:dyDescent="0.25">
      <c r="A17871" t="s">
        <v>33049</v>
      </c>
      <c r="B17871">
        <v>13115</v>
      </c>
      <c r="C17871" s="2">
        <f>DATEVALUE("2025-07-22")</f>
        <v>44398</v>
      </c>
      <c r="D17871" s="1">
        <f>TIMEVALUE("07:52:47")</f>
        <v>0.32832175925925927</v>
      </c>
      <c r="E17871" s="2">
        <f>DATEVALUE("2025-07-22")</f>
        <v>44398</v>
      </c>
      <c r="F17871" s="1">
        <f>TIMEVALUE("08:01:36")</f>
        <v>0.33444444444444443</v>
      </c>
      <c r="G17871" t="s">
        <v>4995</v>
      </c>
      <c r="H17871" t="s">
        <v>19690</v>
      </c>
      <c r="I17871">
        <v>697.66200000000003</v>
      </c>
    </row>
    <row r="17872" spans="1:9" x14ac:dyDescent="0.25">
      <c r="A17872" t="s">
        <v>33050</v>
      </c>
      <c r="B17872">
        <v>13115</v>
      </c>
      <c r="C17872" s="2">
        <f t="shared" ref="C17872:C17905" si="1830">DATEVALUE("2025-07-21")</f>
        <v>44397</v>
      </c>
      <c r="D17872" s="1">
        <f>TIMEVALUE("16:23:28")</f>
        <v>0.68296296296296299</v>
      </c>
      <c r="E17872" s="2">
        <f t="shared" ref="E17872:E17905" si="1831">DATEVALUE("2025-07-21")</f>
        <v>44397</v>
      </c>
      <c r="F17872" s="1">
        <f>TIMEVALUE("16:29:14")</f>
        <v>0.68696759259259255</v>
      </c>
      <c r="G17872" t="s">
        <v>6982</v>
      </c>
      <c r="H17872" t="s">
        <v>33051</v>
      </c>
      <c r="I17872">
        <v>697.55200000000002</v>
      </c>
    </row>
    <row r="17873" spans="1:9" x14ac:dyDescent="0.25">
      <c r="A17873" t="s">
        <v>33052</v>
      </c>
      <c r="B17873">
        <v>13115</v>
      </c>
      <c r="C17873" s="2">
        <f t="shared" si="1830"/>
        <v>44397</v>
      </c>
      <c r="D17873" s="1">
        <f>TIMEVALUE("16:15:05")</f>
        <v>0.67714120370370368</v>
      </c>
      <c r="E17873" s="2">
        <f t="shared" si="1831"/>
        <v>44397</v>
      </c>
      <c r="F17873" s="1">
        <f>TIMEVALUE("16:20:45")</f>
        <v>0.68107638888888888</v>
      </c>
      <c r="G17873" t="s">
        <v>793</v>
      </c>
      <c r="H17873" t="s">
        <v>5447</v>
      </c>
      <c r="I17873">
        <v>698.69500000000005</v>
      </c>
    </row>
    <row r="17874" spans="1:9" x14ac:dyDescent="0.25">
      <c r="A17874" t="s">
        <v>33053</v>
      </c>
      <c r="B17874">
        <v>13115</v>
      </c>
      <c r="C17874" s="2">
        <f t="shared" si="1830"/>
        <v>44397</v>
      </c>
      <c r="D17874" s="1">
        <f>TIMEVALUE("16:06:32")</f>
        <v>0.67120370370370375</v>
      </c>
      <c r="E17874" s="2">
        <f t="shared" si="1831"/>
        <v>44397</v>
      </c>
      <c r="F17874" s="1">
        <f>TIMEVALUE("16:12:42")</f>
        <v>0.67548611111111112</v>
      </c>
      <c r="G17874" t="s">
        <v>2730</v>
      </c>
      <c r="H17874" t="s">
        <v>22881</v>
      </c>
      <c r="I17874">
        <v>698.803</v>
      </c>
    </row>
    <row r="17875" spans="1:9" x14ac:dyDescent="0.25">
      <c r="A17875" t="s">
        <v>33054</v>
      </c>
      <c r="B17875">
        <v>13115</v>
      </c>
      <c r="C17875" s="2">
        <f t="shared" si="1830"/>
        <v>44397</v>
      </c>
      <c r="D17875" s="1">
        <f>TIMEVALUE("16:02:45")</f>
        <v>0.66857638888888893</v>
      </c>
      <c r="E17875" s="2">
        <f t="shared" si="1831"/>
        <v>44397</v>
      </c>
      <c r="F17875" s="1">
        <f>TIMEVALUE("16:03:52")</f>
        <v>0.66935185185185186</v>
      </c>
      <c r="G17875" t="s">
        <v>529</v>
      </c>
      <c r="H17875" t="s">
        <v>33055</v>
      </c>
      <c r="I17875">
        <v>697.92200000000003</v>
      </c>
    </row>
    <row r="17876" spans="1:9" x14ac:dyDescent="0.25">
      <c r="A17876" t="s">
        <v>33056</v>
      </c>
      <c r="B17876">
        <v>13115</v>
      </c>
      <c r="C17876" s="2">
        <f t="shared" si="1830"/>
        <v>44397</v>
      </c>
      <c r="D17876" s="1">
        <f>TIMEVALUE("15:53:48")</f>
        <v>0.66236111111111107</v>
      </c>
      <c r="E17876" s="2">
        <f t="shared" si="1831"/>
        <v>44397</v>
      </c>
      <c r="F17876" s="1">
        <f>TIMEVALUE("15:57:51")</f>
        <v>0.66517361111111106</v>
      </c>
      <c r="G17876" t="s">
        <v>3357</v>
      </c>
      <c r="H17876" t="s">
        <v>33057</v>
      </c>
      <c r="I17876">
        <v>698.41</v>
      </c>
    </row>
    <row r="17877" spans="1:9" x14ac:dyDescent="0.25">
      <c r="A17877" t="s">
        <v>33058</v>
      </c>
      <c r="B17877">
        <v>13115</v>
      </c>
      <c r="C17877" s="2">
        <f t="shared" si="1830"/>
        <v>44397</v>
      </c>
      <c r="D17877" s="1">
        <f>TIMEVALUE("15:44:18")</f>
        <v>0.65576388888888892</v>
      </c>
      <c r="E17877" s="2">
        <f t="shared" si="1831"/>
        <v>44397</v>
      </c>
      <c r="F17877" s="1">
        <f>TIMEVALUE("15:50:49")</f>
        <v>0.66028935185185189</v>
      </c>
      <c r="G17877" t="s">
        <v>130</v>
      </c>
      <c r="H17877" t="s">
        <v>33059</v>
      </c>
      <c r="I17877">
        <v>698.22199999999998</v>
      </c>
    </row>
    <row r="17878" spans="1:9" x14ac:dyDescent="0.25">
      <c r="A17878" t="s">
        <v>33060</v>
      </c>
      <c r="B17878">
        <v>13115</v>
      </c>
      <c r="C17878" s="2">
        <f t="shared" si="1830"/>
        <v>44397</v>
      </c>
      <c r="D17878" s="1">
        <f>TIMEVALUE("15:36:24")</f>
        <v>0.65027777777777773</v>
      </c>
      <c r="E17878" s="2">
        <f t="shared" si="1831"/>
        <v>44397</v>
      </c>
      <c r="F17878" s="1">
        <f>TIMEVALUE("15:40:01")</f>
        <v>0.65278935185185183</v>
      </c>
      <c r="G17878" t="s">
        <v>3765</v>
      </c>
      <c r="H17878" t="s">
        <v>33061</v>
      </c>
      <c r="I17878">
        <v>698.05899999999997</v>
      </c>
    </row>
    <row r="17879" spans="1:9" x14ac:dyDescent="0.25">
      <c r="A17879" t="s">
        <v>33062</v>
      </c>
      <c r="B17879">
        <v>13115</v>
      </c>
      <c r="C17879" s="2">
        <f t="shared" si="1830"/>
        <v>44397</v>
      </c>
      <c r="D17879" s="1">
        <f>TIMEVALUE("15:27:41")</f>
        <v>0.64422453703703708</v>
      </c>
      <c r="E17879" s="2">
        <f t="shared" si="1831"/>
        <v>44397</v>
      </c>
      <c r="F17879" s="1">
        <f>TIMEVALUE("15:32:18")</f>
        <v>0.64743055555555551</v>
      </c>
      <c r="G17879" t="s">
        <v>355</v>
      </c>
      <c r="H17879" t="s">
        <v>33063</v>
      </c>
      <c r="I17879">
        <v>698.20699999999999</v>
      </c>
    </row>
    <row r="17880" spans="1:9" x14ac:dyDescent="0.25">
      <c r="A17880" t="s">
        <v>33064</v>
      </c>
      <c r="B17880">
        <v>13115</v>
      </c>
      <c r="C17880" s="2">
        <f t="shared" si="1830"/>
        <v>44397</v>
      </c>
      <c r="D17880" s="1">
        <f>TIMEVALUE("15:17:34")</f>
        <v>0.63719907407407406</v>
      </c>
      <c r="E17880" s="2">
        <f t="shared" si="1831"/>
        <v>44397</v>
      </c>
      <c r="F17880" s="1">
        <f>TIMEVALUE("15:23:20")</f>
        <v>0.64120370370370372</v>
      </c>
      <c r="G17880" t="s">
        <v>6982</v>
      </c>
      <c r="H17880" t="s">
        <v>28230</v>
      </c>
      <c r="I17880">
        <v>698.27200000000005</v>
      </c>
    </row>
    <row r="17881" spans="1:9" x14ac:dyDescent="0.25">
      <c r="A17881" t="s">
        <v>33065</v>
      </c>
      <c r="B17881">
        <v>13115</v>
      </c>
      <c r="C17881" s="2">
        <f t="shared" si="1830"/>
        <v>44397</v>
      </c>
      <c r="D17881" s="1">
        <f>TIMEVALUE("15:09:01")</f>
        <v>0.63126157407407413</v>
      </c>
      <c r="E17881" s="2">
        <f t="shared" si="1831"/>
        <v>44397</v>
      </c>
      <c r="F17881" s="1">
        <f>TIMEVALUE("15:12:34")</f>
        <v>0.63372685185185185</v>
      </c>
      <c r="G17881" t="s">
        <v>3107</v>
      </c>
      <c r="H17881" t="s">
        <v>21895</v>
      </c>
      <c r="I17881">
        <v>698.29899999999998</v>
      </c>
    </row>
    <row r="17882" spans="1:9" x14ac:dyDescent="0.25">
      <c r="A17882" t="s">
        <v>33066</v>
      </c>
      <c r="B17882">
        <v>13115</v>
      </c>
      <c r="C17882" s="2">
        <f t="shared" si="1830"/>
        <v>44397</v>
      </c>
      <c r="D17882" s="1">
        <f>TIMEVALUE("11:14:12")</f>
        <v>0.46819444444444447</v>
      </c>
      <c r="E17882" s="2">
        <f t="shared" si="1831"/>
        <v>44397</v>
      </c>
      <c r="F17882" s="1">
        <f>TIMEVALUE("11:22:08")</f>
        <v>0.47370370370370368</v>
      </c>
      <c r="G17882" t="s">
        <v>868</v>
      </c>
      <c r="H17882" t="s">
        <v>13478</v>
      </c>
      <c r="I17882">
        <v>699.26099999999997</v>
      </c>
    </row>
    <row r="17883" spans="1:9" x14ac:dyDescent="0.25">
      <c r="A17883" t="s">
        <v>33067</v>
      </c>
      <c r="B17883">
        <v>13115</v>
      </c>
      <c r="C17883" s="2">
        <f t="shared" si="1830"/>
        <v>44397</v>
      </c>
      <c r="D17883" s="1">
        <f>TIMEVALUE("11:25:59")</f>
        <v>0.47637731481481482</v>
      </c>
      <c r="E17883" s="2">
        <f t="shared" si="1831"/>
        <v>44397</v>
      </c>
      <c r="F17883" s="1">
        <f>TIMEVALUE("11:30:52")</f>
        <v>0.47976851851851854</v>
      </c>
      <c r="G17883" t="s">
        <v>3097</v>
      </c>
      <c r="H17883" t="s">
        <v>33068</v>
      </c>
      <c r="I17883">
        <v>697.95500000000004</v>
      </c>
    </row>
    <row r="17884" spans="1:9" x14ac:dyDescent="0.25">
      <c r="A17884" t="s">
        <v>33069</v>
      </c>
      <c r="B17884">
        <v>13115</v>
      </c>
      <c r="C17884" s="2">
        <f t="shared" si="1830"/>
        <v>44397</v>
      </c>
      <c r="D17884" s="1">
        <f>TIMEVALUE("14:46:47")</f>
        <v>0.6158217592592593</v>
      </c>
      <c r="E17884" s="2">
        <f t="shared" si="1831"/>
        <v>44397</v>
      </c>
      <c r="F17884" s="1">
        <f>TIMEVALUE("14:53:39")</f>
        <v>0.62059027777777775</v>
      </c>
      <c r="G17884" t="s">
        <v>2725</v>
      </c>
      <c r="H17884" t="s">
        <v>33070</v>
      </c>
      <c r="I17884">
        <v>697.85199999999998</v>
      </c>
    </row>
    <row r="17885" spans="1:9" x14ac:dyDescent="0.25">
      <c r="A17885" t="s">
        <v>33071</v>
      </c>
      <c r="B17885">
        <v>13115</v>
      </c>
      <c r="C17885" s="2">
        <f t="shared" si="1830"/>
        <v>44397</v>
      </c>
      <c r="D17885" s="1">
        <f>TIMEVALUE("14:38:13")</f>
        <v>0.60987268518518523</v>
      </c>
      <c r="E17885" s="2">
        <f t="shared" si="1831"/>
        <v>44397</v>
      </c>
      <c r="F17885" s="1">
        <f>TIMEVALUE("14:42:31")</f>
        <v>0.61285879629629625</v>
      </c>
      <c r="G17885" t="s">
        <v>6673</v>
      </c>
      <c r="H17885" t="s">
        <v>32538</v>
      </c>
      <c r="I17885">
        <v>697.92499999999995</v>
      </c>
    </row>
    <row r="17886" spans="1:9" x14ac:dyDescent="0.25">
      <c r="A17886" t="s">
        <v>33072</v>
      </c>
      <c r="B17886">
        <v>13115</v>
      </c>
      <c r="C17886" s="2">
        <f t="shared" si="1830"/>
        <v>44397</v>
      </c>
      <c r="D17886" s="1">
        <f>TIMEVALUE("14:12:31")</f>
        <v>0.59202546296296299</v>
      </c>
      <c r="E17886" s="2">
        <f t="shared" si="1831"/>
        <v>44397</v>
      </c>
      <c r="F17886" s="1">
        <f>TIMEVALUE("14:17:00")</f>
        <v>0.59513888888888888</v>
      </c>
      <c r="G17886" t="s">
        <v>10234</v>
      </c>
      <c r="H17886" t="s">
        <v>5212</v>
      </c>
      <c r="I17886">
        <v>698.25900000000001</v>
      </c>
    </row>
    <row r="17887" spans="1:9" x14ac:dyDescent="0.25">
      <c r="A17887" t="s">
        <v>33073</v>
      </c>
      <c r="B17887">
        <v>13115</v>
      </c>
      <c r="C17887" s="2">
        <f t="shared" si="1830"/>
        <v>44397</v>
      </c>
      <c r="D17887" s="1">
        <f>TIMEVALUE("14:03:44")</f>
        <v>0.58592592592592596</v>
      </c>
      <c r="E17887" s="2">
        <f t="shared" si="1831"/>
        <v>44397</v>
      </c>
      <c r="F17887" s="1">
        <f>TIMEVALUE("14:08:25")</f>
        <v>0.58917824074074077</v>
      </c>
      <c r="G17887" t="s">
        <v>3722</v>
      </c>
      <c r="H17887" t="s">
        <v>32536</v>
      </c>
      <c r="I17887">
        <v>698.13599999999997</v>
      </c>
    </row>
    <row r="17888" spans="1:9" x14ac:dyDescent="0.25">
      <c r="A17888" t="s">
        <v>33074</v>
      </c>
      <c r="B17888">
        <v>13115</v>
      </c>
      <c r="C17888" s="2">
        <f t="shared" si="1830"/>
        <v>44397</v>
      </c>
      <c r="D17888" s="1">
        <f>TIMEVALUE("13:52:20")</f>
        <v>0.57800925925925928</v>
      </c>
      <c r="E17888" s="2">
        <f t="shared" si="1831"/>
        <v>44397</v>
      </c>
      <c r="F17888" s="1">
        <f>TIMEVALUE("14:00:29")</f>
        <v>0.5836689814814815</v>
      </c>
      <c r="G17888" t="s">
        <v>945</v>
      </c>
      <c r="H17888" t="s">
        <v>33075</v>
      </c>
      <c r="I17888">
        <v>698.13599999999997</v>
      </c>
    </row>
    <row r="17889" spans="1:9" x14ac:dyDescent="0.25">
      <c r="A17889" t="s">
        <v>33076</v>
      </c>
      <c r="B17889">
        <v>13115</v>
      </c>
      <c r="C17889" s="2">
        <f t="shared" si="1830"/>
        <v>44397</v>
      </c>
      <c r="D17889" s="1">
        <f>TIMEVALUE("13:41:17")</f>
        <v>0.57033564814814819</v>
      </c>
      <c r="E17889" s="2">
        <f t="shared" si="1831"/>
        <v>44397</v>
      </c>
      <c r="F17889" s="1">
        <f>TIMEVALUE("13:49:21")</f>
        <v>0.57593749999999999</v>
      </c>
      <c r="G17889" t="s">
        <v>3641</v>
      </c>
      <c r="H17889" t="s">
        <v>33077</v>
      </c>
      <c r="I17889">
        <v>698.49599999999998</v>
      </c>
    </row>
    <row r="17890" spans="1:9" x14ac:dyDescent="0.25">
      <c r="A17890" t="s">
        <v>33078</v>
      </c>
      <c r="B17890">
        <v>13115</v>
      </c>
      <c r="C17890" s="2">
        <f t="shared" si="1830"/>
        <v>44397</v>
      </c>
      <c r="D17890" s="1">
        <f>TIMEVALUE("13:31:30")</f>
        <v>0.56354166666666672</v>
      </c>
      <c r="E17890" s="2">
        <f t="shared" si="1831"/>
        <v>44397</v>
      </c>
      <c r="F17890" s="1">
        <f>TIMEVALUE("13:33:31")</f>
        <v>0.56494212962962964</v>
      </c>
      <c r="G17890" t="s">
        <v>2385</v>
      </c>
      <c r="H17890" t="s">
        <v>33079</v>
      </c>
      <c r="I17890">
        <v>698.44100000000003</v>
      </c>
    </row>
    <row r="17891" spans="1:9" x14ac:dyDescent="0.25">
      <c r="A17891" t="s">
        <v>33080</v>
      </c>
      <c r="B17891">
        <v>13115</v>
      </c>
      <c r="C17891" s="2">
        <f t="shared" si="1830"/>
        <v>44397</v>
      </c>
      <c r="D17891" s="1">
        <f>TIMEVALUE("13:22:01")</f>
        <v>0.5569560185185185</v>
      </c>
      <c r="E17891" s="2">
        <f t="shared" si="1831"/>
        <v>44397</v>
      </c>
      <c r="F17891" s="1">
        <f>TIMEVALUE("13:28:04")</f>
        <v>0.56115740740740738</v>
      </c>
      <c r="G17891" t="s">
        <v>179</v>
      </c>
      <c r="H17891" t="s">
        <v>33081</v>
      </c>
      <c r="I17891">
        <v>698.24400000000003</v>
      </c>
    </row>
    <row r="17892" spans="1:9" x14ac:dyDescent="0.25">
      <c r="A17892" t="s">
        <v>33082</v>
      </c>
      <c r="B17892">
        <v>13115</v>
      </c>
      <c r="C17892" s="2">
        <f t="shared" si="1830"/>
        <v>44397</v>
      </c>
      <c r="D17892" s="1">
        <f>TIMEVALUE("13:11:18")</f>
        <v>0.54951388888888886</v>
      </c>
      <c r="E17892" s="2">
        <f t="shared" si="1831"/>
        <v>44397</v>
      </c>
      <c r="F17892" s="1">
        <f>TIMEVALUE("13:18:06")</f>
        <v>0.55423611111111115</v>
      </c>
      <c r="G17892" t="s">
        <v>3546</v>
      </c>
      <c r="H17892" t="s">
        <v>3363</v>
      </c>
      <c r="I17892">
        <v>698.12599999999998</v>
      </c>
    </row>
    <row r="17893" spans="1:9" x14ac:dyDescent="0.25">
      <c r="A17893" t="s">
        <v>33083</v>
      </c>
      <c r="B17893">
        <v>13115</v>
      </c>
      <c r="C17893" s="2">
        <f t="shared" si="1830"/>
        <v>44397</v>
      </c>
      <c r="D17893" s="1">
        <f>TIMEVALUE("12:55:13")</f>
        <v>0.53834490740740737</v>
      </c>
      <c r="E17893" s="2">
        <f t="shared" si="1831"/>
        <v>44397</v>
      </c>
      <c r="F17893" s="1">
        <f>TIMEVALUE("13:07:09")</f>
        <v>0.54663194444444441</v>
      </c>
      <c r="G17893" t="s">
        <v>6011</v>
      </c>
      <c r="H17893" t="s">
        <v>12921</v>
      </c>
      <c r="I17893">
        <v>697.93200000000002</v>
      </c>
    </row>
    <row r="17894" spans="1:9" x14ac:dyDescent="0.25">
      <c r="A17894" t="s">
        <v>33084</v>
      </c>
      <c r="B17894">
        <v>13115</v>
      </c>
      <c r="C17894" s="2">
        <f t="shared" si="1830"/>
        <v>44397</v>
      </c>
      <c r="D17894" s="1">
        <f>TIMEVALUE("11:36:38")</f>
        <v>0.48377314814814815</v>
      </c>
      <c r="E17894" s="2">
        <f t="shared" si="1831"/>
        <v>44397</v>
      </c>
      <c r="F17894" s="1">
        <f>TIMEVALUE("11:40:02")</f>
        <v>0.48613425925925924</v>
      </c>
      <c r="G17894" t="s">
        <v>877</v>
      </c>
      <c r="H17894" t="s">
        <v>23098</v>
      </c>
      <c r="I17894">
        <v>698.31399999999996</v>
      </c>
    </row>
    <row r="17895" spans="1:9" x14ac:dyDescent="0.25">
      <c r="A17895" t="s">
        <v>33085</v>
      </c>
      <c r="B17895">
        <v>13115</v>
      </c>
      <c r="C17895" s="2">
        <f t="shared" si="1830"/>
        <v>44397</v>
      </c>
      <c r="D17895" s="1">
        <f>TIMEVALUE("10:53:01")</f>
        <v>0.45348379629629632</v>
      </c>
      <c r="E17895" s="2">
        <f t="shared" si="1831"/>
        <v>44397</v>
      </c>
      <c r="F17895" s="1">
        <f>TIMEVALUE("10:57:29")</f>
        <v>0.45658564814814817</v>
      </c>
      <c r="G17895" t="s">
        <v>3081</v>
      </c>
      <c r="H17895" t="s">
        <v>22088</v>
      </c>
      <c r="I17895">
        <v>697.93200000000002</v>
      </c>
    </row>
    <row r="17896" spans="1:9" x14ac:dyDescent="0.25">
      <c r="A17896" t="s">
        <v>33086</v>
      </c>
      <c r="B17896">
        <v>13115</v>
      </c>
      <c r="C17896" s="2">
        <f t="shared" si="1830"/>
        <v>44397</v>
      </c>
      <c r="D17896" s="1">
        <f>TIMEVALUE("10:40:00")</f>
        <v>0.44444444444444442</v>
      </c>
      <c r="E17896" s="2">
        <f t="shared" si="1831"/>
        <v>44397</v>
      </c>
      <c r="F17896" s="1">
        <f>TIMEVALUE("10:48:09")</f>
        <v>0.45010416666666669</v>
      </c>
      <c r="G17896" t="s">
        <v>945</v>
      </c>
      <c r="H17896" t="s">
        <v>444</v>
      </c>
      <c r="I17896">
        <v>698.25099999999998</v>
      </c>
    </row>
    <row r="17897" spans="1:9" x14ac:dyDescent="0.25">
      <c r="A17897" t="s">
        <v>33087</v>
      </c>
      <c r="B17897">
        <v>13115</v>
      </c>
      <c r="C17897" s="2">
        <f t="shared" si="1830"/>
        <v>44397</v>
      </c>
      <c r="D17897" s="1">
        <f>TIMEVALUE("10:27:17")</f>
        <v>0.43561342592592595</v>
      </c>
      <c r="E17897" s="2">
        <f t="shared" si="1831"/>
        <v>44397</v>
      </c>
      <c r="F17897" s="1">
        <f>TIMEVALUE("10:36:29")</f>
        <v>0.44200231481481483</v>
      </c>
      <c r="G17897" t="s">
        <v>4248</v>
      </c>
      <c r="H17897" t="s">
        <v>23814</v>
      </c>
      <c r="I17897">
        <v>697.99099999999999</v>
      </c>
    </row>
    <row r="17898" spans="1:9" x14ac:dyDescent="0.25">
      <c r="A17898" t="s">
        <v>33088</v>
      </c>
      <c r="B17898">
        <v>13115</v>
      </c>
      <c r="C17898" s="2">
        <f t="shared" si="1830"/>
        <v>44397</v>
      </c>
      <c r="D17898" s="1">
        <f>TIMEVALUE("10:19:44")</f>
        <v>0.43037037037037035</v>
      </c>
      <c r="E17898" s="2">
        <f t="shared" si="1831"/>
        <v>44397</v>
      </c>
      <c r="F17898" s="1">
        <f>TIMEVALUE("10:24:04")</f>
        <v>0.43337962962962961</v>
      </c>
      <c r="G17898" t="s">
        <v>517</v>
      </c>
      <c r="H17898" t="s">
        <v>32651</v>
      </c>
      <c r="I17898">
        <v>698.24900000000002</v>
      </c>
    </row>
    <row r="17899" spans="1:9" x14ac:dyDescent="0.25">
      <c r="A17899" t="s">
        <v>33089</v>
      </c>
      <c r="B17899">
        <v>13115</v>
      </c>
      <c r="C17899" s="2">
        <f t="shared" si="1830"/>
        <v>44397</v>
      </c>
      <c r="D17899" s="1">
        <f>TIMEVALUE("10:15:39")</f>
        <v>0.42753472222222222</v>
      </c>
      <c r="E17899" s="2">
        <f t="shared" si="1831"/>
        <v>44397</v>
      </c>
      <c r="F17899" s="1">
        <f>TIMEVALUE("10:16:47")</f>
        <v>0.42832175925925925</v>
      </c>
      <c r="G17899" t="s">
        <v>439</v>
      </c>
      <c r="H17899" t="s">
        <v>33090</v>
      </c>
      <c r="I17899">
        <v>698.21400000000006</v>
      </c>
    </row>
    <row r="17900" spans="1:9" x14ac:dyDescent="0.25">
      <c r="A17900" t="s">
        <v>33091</v>
      </c>
      <c r="B17900">
        <v>13115</v>
      </c>
      <c r="C17900" s="2">
        <f t="shared" si="1830"/>
        <v>44397</v>
      </c>
      <c r="D17900" s="1">
        <f>TIMEVALUE("10:04:59")</f>
        <v>0.4201273148148148</v>
      </c>
      <c r="E17900" s="2">
        <f t="shared" si="1831"/>
        <v>44397</v>
      </c>
      <c r="F17900" s="1">
        <f>TIMEVALUE("10:10:47")</f>
        <v>0.4241550925925926</v>
      </c>
      <c r="G17900" t="s">
        <v>1040</v>
      </c>
      <c r="H17900" t="s">
        <v>33092</v>
      </c>
      <c r="I17900">
        <v>698.096</v>
      </c>
    </row>
    <row r="17901" spans="1:9" x14ac:dyDescent="0.25">
      <c r="A17901" t="s">
        <v>33093</v>
      </c>
      <c r="B17901">
        <v>13115</v>
      </c>
      <c r="C17901" s="2">
        <f t="shared" si="1830"/>
        <v>44397</v>
      </c>
      <c r="D17901" s="1">
        <f>TIMEVALUE("09:50:32")</f>
        <v>0.41009259259259262</v>
      </c>
      <c r="E17901" s="2">
        <f t="shared" si="1831"/>
        <v>44397</v>
      </c>
      <c r="F17901" s="1">
        <f>TIMEVALUE("09:55:10")</f>
        <v>0.4133101851851852</v>
      </c>
      <c r="G17901" t="s">
        <v>888</v>
      </c>
      <c r="H17901" t="s">
        <v>3439</v>
      </c>
      <c r="I17901">
        <v>700.52099999999996</v>
      </c>
    </row>
    <row r="17902" spans="1:9" x14ac:dyDescent="0.25">
      <c r="A17902" t="s">
        <v>33093</v>
      </c>
      <c r="B17902">
        <v>13115</v>
      </c>
      <c r="C17902" s="2">
        <f t="shared" si="1830"/>
        <v>44397</v>
      </c>
      <c r="D17902" s="1">
        <f>TIMEVALUE("09:56:22")</f>
        <v>0.41414351851851849</v>
      </c>
      <c r="E17902" s="2">
        <f t="shared" si="1831"/>
        <v>44397</v>
      </c>
      <c r="F17902" s="1">
        <f>TIMEVALUE("09:56:22")</f>
        <v>0.41414351851851849</v>
      </c>
      <c r="G17902" t="s">
        <v>162</v>
      </c>
      <c r="H17902" t="s">
        <v>163</v>
      </c>
      <c r="I17902">
        <v>98765432.099000007</v>
      </c>
    </row>
    <row r="17903" spans="1:9" x14ac:dyDescent="0.25">
      <c r="A17903" t="s">
        <v>33093</v>
      </c>
      <c r="B17903">
        <v>13115</v>
      </c>
      <c r="C17903" s="2">
        <f t="shared" si="1830"/>
        <v>44397</v>
      </c>
      <c r="D17903" s="1">
        <f>TIMEVALUE("09:56:23")</f>
        <v>0.41415509259259259</v>
      </c>
      <c r="E17903" s="2">
        <f t="shared" si="1831"/>
        <v>44397</v>
      </c>
      <c r="F17903" s="1">
        <f>TIMEVALUE("10:01:04")</f>
        <v>0.41740740740740739</v>
      </c>
      <c r="G17903" t="s">
        <v>3722</v>
      </c>
      <c r="H17903" t="s">
        <v>33094</v>
      </c>
      <c r="I17903">
        <v>700.35799999999995</v>
      </c>
    </row>
    <row r="17904" spans="1:9" x14ac:dyDescent="0.25">
      <c r="A17904" t="s">
        <v>33095</v>
      </c>
      <c r="B17904">
        <v>13115</v>
      </c>
      <c r="C17904" s="2">
        <f t="shared" si="1830"/>
        <v>44397</v>
      </c>
      <c r="D17904" s="1">
        <f>TIMEVALUE("09:37:33")</f>
        <v>0.40107638888888891</v>
      </c>
      <c r="E17904" s="2">
        <f t="shared" si="1831"/>
        <v>44397</v>
      </c>
      <c r="F17904" s="1">
        <f>TIMEVALUE("09:43:29")</f>
        <v>0.40519675925925924</v>
      </c>
      <c r="G17904" t="s">
        <v>176</v>
      </c>
      <c r="H17904" t="s">
        <v>33096</v>
      </c>
      <c r="I17904">
        <v>698.25300000000004</v>
      </c>
    </row>
    <row r="17905" spans="1:9" x14ac:dyDescent="0.25">
      <c r="A17905" t="s">
        <v>33097</v>
      </c>
      <c r="B17905">
        <v>13115</v>
      </c>
      <c r="C17905" s="2">
        <f t="shared" si="1830"/>
        <v>44397</v>
      </c>
      <c r="D17905" s="1">
        <f>TIMEVALUE("09:19:08")</f>
        <v>0.38828703703703704</v>
      </c>
      <c r="E17905" s="2">
        <f t="shared" si="1831"/>
        <v>44397</v>
      </c>
      <c r="F17905" s="1">
        <f>TIMEVALUE("09:31:17")</f>
        <v>0.39672453703703703</v>
      </c>
      <c r="G17905" t="s">
        <v>9561</v>
      </c>
      <c r="H17905" t="s">
        <v>18786</v>
      </c>
      <c r="I17905">
        <v>698.28300000000002</v>
      </c>
    </row>
    <row r="17906" spans="1:9" x14ac:dyDescent="0.25">
      <c r="A17906" t="s">
        <v>33098</v>
      </c>
      <c r="B17906">
        <v>13115</v>
      </c>
      <c r="C17906" s="2">
        <f>DATEVALUE("2025-07-19")</f>
        <v>44395</v>
      </c>
      <c r="D17906" s="1">
        <f>TIMEVALUE("13:15:34")</f>
        <v>0.5524768518518518</v>
      </c>
      <c r="E17906" s="2">
        <f>DATEVALUE("2025-07-19")</f>
        <v>44395</v>
      </c>
      <c r="F17906" s="1">
        <f>TIMEVALUE("13:21:50")</f>
        <v>0.55682870370370374</v>
      </c>
      <c r="G17906" t="s">
        <v>248</v>
      </c>
      <c r="H17906" t="s">
        <v>33099</v>
      </c>
      <c r="I17906">
        <v>698.16600000000005</v>
      </c>
    </row>
    <row r="17907" spans="1:9" x14ac:dyDescent="0.25">
      <c r="A17907" t="s">
        <v>33100</v>
      </c>
      <c r="B17907">
        <v>13115</v>
      </c>
      <c r="C17907" s="2">
        <f>DATEVALUE("2025-07-19")</f>
        <v>44395</v>
      </c>
      <c r="D17907" s="1">
        <f>TIMEVALUE("13:06:08")</f>
        <v>0.54592592592592593</v>
      </c>
      <c r="E17907" s="2">
        <f>DATEVALUE("2025-07-19")</f>
        <v>44395</v>
      </c>
      <c r="F17907" s="1">
        <f>TIMEVALUE("13:10:23")</f>
        <v>0.54887731481481483</v>
      </c>
      <c r="G17907" t="s">
        <v>2125</v>
      </c>
      <c r="H17907" t="s">
        <v>33101</v>
      </c>
      <c r="I17907">
        <v>698.26400000000001</v>
      </c>
    </row>
    <row r="17908" spans="1:9" x14ac:dyDescent="0.25">
      <c r="A17908" t="s">
        <v>33102</v>
      </c>
      <c r="B17908">
        <v>13115</v>
      </c>
      <c r="C17908" s="2">
        <f>DATEVALUE("2025-07-19")</f>
        <v>44395</v>
      </c>
      <c r="D17908" s="1">
        <f>TIMEVALUE("12:57:23")</f>
        <v>0.53984953703703709</v>
      </c>
      <c r="E17908" s="2">
        <f>DATEVALUE("2025-07-19")</f>
        <v>44395</v>
      </c>
      <c r="F17908" s="1">
        <f>TIMEVALUE("13:02:15")</f>
        <v>0.54322916666666665</v>
      </c>
      <c r="G17908" t="s">
        <v>649</v>
      </c>
      <c r="H17908" t="s">
        <v>28738</v>
      </c>
      <c r="I17908">
        <v>698.04399999999998</v>
      </c>
    </row>
    <row r="17909" spans="1:9" x14ac:dyDescent="0.25">
      <c r="A17909" t="s">
        <v>33103</v>
      </c>
      <c r="B17909">
        <v>13115</v>
      </c>
      <c r="C17909" s="2">
        <f>DATEVALUE("2025-07-19")</f>
        <v>44395</v>
      </c>
      <c r="D17909" s="1">
        <f>TIMEVALUE("12:45:14")</f>
        <v>0.53141203703703699</v>
      </c>
      <c r="E17909" s="2">
        <f>DATEVALUE("2025-07-19")</f>
        <v>44395</v>
      </c>
      <c r="F17909" s="1">
        <f>TIMEVALUE("12:53:07")</f>
        <v>0.53688657407407403</v>
      </c>
      <c r="G17909" t="s">
        <v>4772</v>
      </c>
      <c r="H17909" t="s">
        <v>22368</v>
      </c>
      <c r="I17909">
        <v>698.05</v>
      </c>
    </row>
    <row r="17910" spans="1:9" x14ac:dyDescent="0.25">
      <c r="A17910" t="s">
        <v>33104</v>
      </c>
      <c r="B17910">
        <v>13115</v>
      </c>
      <c r="C17910" s="2">
        <f>DATEVALUE("2025-07-21")</f>
        <v>44397</v>
      </c>
      <c r="D17910" s="1">
        <f>TIMEVALUE("11:09:03")</f>
        <v>0.46461805555555558</v>
      </c>
      <c r="E17910" s="2">
        <f>DATEVALUE("2025-07-21")</f>
        <v>44397</v>
      </c>
      <c r="F17910" s="1">
        <f>TIMEVALUE("11:10:00")</f>
        <v>0.46527777777777779</v>
      </c>
      <c r="G17910" t="s">
        <v>2215</v>
      </c>
      <c r="H17910" t="s">
        <v>33105</v>
      </c>
      <c r="I17910">
        <v>698.09900000000005</v>
      </c>
    </row>
    <row r="17911" spans="1:9" x14ac:dyDescent="0.25">
      <c r="A17911" t="s">
        <v>33106</v>
      </c>
      <c r="B17911">
        <v>13115</v>
      </c>
      <c r="C17911" s="2">
        <f t="shared" ref="C17911:C17922" si="1832">DATEVALUE("2025-07-19")</f>
        <v>44395</v>
      </c>
      <c r="D17911" s="1">
        <f>TIMEVALUE("11:30:02")</f>
        <v>0.47918981481481482</v>
      </c>
      <c r="E17911" s="2">
        <f t="shared" ref="E17911:E17922" si="1833">DATEVALUE("2025-07-19")</f>
        <v>44395</v>
      </c>
      <c r="F17911" s="1">
        <f>TIMEVALUE("11:36:29")</f>
        <v>0.48366898148148146</v>
      </c>
      <c r="G17911" t="s">
        <v>6170</v>
      </c>
      <c r="H17911" t="s">
        <v>33107</v>
      </c>
      <c r="I17911">
        <v>699.02200000000005</v>
      </c>
    </row>
    <row r="17912" spans="1:9" x14ac:dyDescent="0.25">
      <c r="A17912" t="s">
        <v>33108</v>
      </c>
      <c r="B17912">
        <v>13115</v>
      </c>
      <c r="C17912" s="2">
        <f t="shared" si="1832"/>
        <v>44395</v>
      </c>
      <c r="D17912" s="1">
        <f>TIMEVALUE("11:39:34")</f>
        <v>0.48581018518518521</v>
      </c>
      <c r="E17912" s="2">
        <f t="shared" si="1833"/>
        <v>44395</v>
      </c>
      <c r="F17912" s="1">
        <f>TIMEVALUE("11:44:48")</f>
        <v>0.48944444444444446</v>
      </c>
      <c r="G17912" t="s">
        <v>625</v>
      </c>
      <c r="H17912" t="s">
        <v>33109</v>
      </c>
      <c r="I17912">
        <v>697.63499999999999</v>
      </c>
    </row>
    <row r="17913" spans="1:9" x14ac:dyDescent="0.25">
      <c r="A17913" t="s">
        <v>33110</v>
      </c>
      <c r="B17913">
        <v>13115</v>
      </c>
      <c r="C17913" s="2">
        <f t="shared" si="1832"/>
        <v>44395</v>
      </c>
      <c r="D17913" s="1">
        <f>TIMEVALUE("11:47:54")</f>
        <v>0.49159722222222224</v>
      </c>
      <c r="E17913" s="2">
        <f t="shared" si="1833"/>
        <v>44395</v>
      </c>
      <c r="F17913" s="1">
        <f>TIMEVALUE("11:55:53")</f>
        <v>0.49714120370370368</v>
      </c>
      <c r="G17913" t="s">
        <v>1789</v>
      </c>
      <c r="H17913" t="s">
        <v>33111</v>
      </c>
      <c r="I17913">
        <v>697.69899999999996</v>
      </c>
    </row>
    <row r="17914" spans="1:9" x14ac:dyDescent="0.25">
      <c r="A17914" t="s">
        <v>33112</v>
      </c>
      <c r="B17914">
        <v>13115</v>
      </c>
      <c r="C17914" s="2">
        <f t="shared" si="1832"/>
        <v>44395</v>
      </c>
      <c r="D17914" s="1">
        <f>TIMEVALUE("12:05:03")</f>
        <v>0.50350694444444444</v>
      </c>
      <c r="E17914" s="2">
        <f t="shared" si="1833"/>
        <v>44395</v>
      </c>
      <c r="F17914" s="1">
        <f>TIMEVALUE("12:06:39")</f>
        <v>0.5046180555555555</v>
      </c>
      <c r="G17914" t="s">
        <v>732</v>
      </c>
      <c r="H17914" t="s">
        <v>33113</v>
      </c>
      <c r="I17914">
        <v>697.75900000000001</v>
      </c>
    </row>
    <row r="17915" spans="1:9" x14ac:dyDescent="0.25">
      <c r="A17915" t="s">
        <v>33114</v>
      </c>
      <c r="B17915">
        <v>13115</v>
      </c>
      <c r="C17915" s="2">
        <f t="shared" si="1832"/>
        <v>44395</v>
      </c>
      <c r="D17915" s="1">
        <f>TIMEVALUE("12:09:07")</f>
        <v>0.50633101851851847</v>
      </c>
      <c r="E17915" s="2">
        <f t="shared" si="1833"/>
        <v>44395</v>
      </c>
      <c r="F17915" s="1">
        <f>TIMEVALUE("12:18:50")</f>
        <v>0.51307870370370368</v>
      </c>
      <c r="G17915" t="s">
        <v>838</v>
      </c>
      <c r="H17915" t="s">
        <v>6005</v>
      </c>
      <c r="I17915">
        <v>698.40200000000004</v>
      </c>
    </row>
    <row r="17916" spans="1:9" x14ac:dyDescent="0.25">
      <c r="A17916" t="s">
        <v>33115</v>
      </c>
      <c r="B17916">
        <v>13115</v>
      </c>
      <c r="C17916" s="2">
        <f t="shared" si="1832"/>
        <v>44395</v>
      </c>
      <c r="D17916" s="1">
        <f>TIMEVALUE("12:21:18")</f>
        <v>0.51479166666666665</v>
      </c>
      <c r="E17916" s="2">
        <f t="shared" si="1833"/>
        <v>44395</v>
      </c>
      <c r="F17916" s="1">
        <f>TIMEVALUE("12:23:46")</f>
        <v>0.51650462962962962</v>
      </c>
      <c r="G17916" t="s">
        <v>691</v>
      </c>
      <c r="H17916" t="s">
        <v>28732</v>
      </c>
      <c r="I17916">
        <v>697.69600000000003</v>
      </c>
    </row>
    <row r="17917" spans="1:9" x14ac:dyDescent="0.25">
      <c r="A17917" t="s">
        <v>33116</v>
      </c>
      <c r="B17917">
        <v>13115</v>
      </c>
      <c r="C17917" s="2">
        <f t="shared" si="1832"/>
        <v>44395</v>
      </c>
      <c r="D17917" s="1">
        <f>TIMEVALUE("12:29:01")</f>
        <v>0.52015046296296297</v>
      </c>
      <c r="E17917" s="2">
        <f t="shared" si="1833"/>
        <v>44395</v>
      </c>
      <c r="F17917" s="1">
        <f>TIMEVALUE("12:34:25")</f>
        <v>0.523900462962963</v>
      </c>
      <c r="G17917" t="s">
        <v>5057</v>
      </c>
      <c r="H17917" t="s">
        <v>32506</v>
      </c>
      <c r="I17917">
        <v>697.84400000000005</v>
      </c>
    </row>
    <row r="17918" spans="1:9" x14ac:dyDescent="0.25">
      <c r="A17918" t="s">
        <v>33117</v>
      </c>
      <c r="B17918">
        <v>13115</v>
      </c>
      <c r="C17918" s="2">
        <f t="shared" si="1832"/>
        <v>44395</v>
      </c>
      <c r="D17918" s="1">
        <f>TIMEVALUE("12:37:17")</f>
        <v>0.52589120370370368</v>
      </c>
      <c r="E17918" s="2">
        <f t="shared" si="1833"/>
        <v>44395</v>
      </c>
      <c r="F17918" s="1">
        <f>TIMEVALUE("12:40:58")</f>
        <v>0.52844907407407404</v>
      </c>
      <c r="G17918" t="s">
        <v>2034</v>
      </c>
      <c r="H17918" t="s">
        <v>30834</v>
      </c>
      <c r="I17918">
        <v>697.87099999999998</v>
      </c>
    </row>
    <row r="17919" spans="1:9" x14ac:dyDescent="0.25">
      <c r="A17919" t="s">
        <v>33118</v>
      </c>
      <c r="B17919">
        <v>13115</v>
      </c>
      <c r="C17919" s="2">
        <f t="shared" si="1832"/>
        <v>44395</v>
      </c>
      <c r="D17919" s="1">
        <f>TIMEVALUE("11:07:11")</f>
        <v>0.46332175925925928</v>
      </c>
      <c r="E17919" s="2">
        <f t="shared" si="1833"/>
        <v>44395</v>
      </c>
      <c r="F17919" s="1">
        <f>TIMEVALUE("11:09:11")</f>
        <v>0.46471064814814816</v>
      </c>
      <c r="G17919" t="s">
        <v>2756</v>
      </c>
      <c r="H17919" t="s">
        <v>33119</v>
      </c>
      <c r="I17919">
        <v>697.67200000000003</v>
      </c>
    </row>
    <row r="17920" spans="1:9" x14ac:dyDescent="0.25">
      <c r="A17920" t="s">
        <v>33120</v>
      </c>
      <c r="B17920">
        <v>13115</v>
      </c>
      <c r="C17920" s="2">
        <f t="shared" si="1832"/>
        <v>44395</v>
      </c>
      <c r="D17920" s="1">
        <f>TIMEVALUE("10:55:02")</f>
        <v>0.45488425925925924</v>
      </c>
      <c r="E17920" s="2">
        <f t="shared" si="1833"/>
        <v>44395</v>
      </c>
      <c r="F17920" s="1">
        <f>TIMEVALUE("11:02:07")</f>
        <v>0.45980324074074075</v>
      </c>
      <c r="G17920" t="s">
        <v>5185</v>
      </c>
      <c r="H17920" t="s">
        <v>33121</v>
      </c>
      <c r="I17920">
        <v>698.50099999999998</v>
      </c>
    </row>
    <row r="17921" spans="1:9" x14ac:dyDescent="0.25">
      <c r="A17921" t="s">
        <v>33122</v>
      </c>
      <c r="B17921">
        <v>13115</v>
      </c>
      <c r="C17921" s="2">
        <f t="shared" si="1832"/>
        <v>44395</v>
      </c>
      <c r="D17921" s="1">
        <f>TIMEVALUE("10:39:26")</f>
        <v>0.44405092592592593</v>
      </c>
      <c r="E17921" s="2">
        <f t="shared" si="1833"/>
        <v>44395</v>
      </c>
      <c r="F17921" s="1">
        <f>TIMEVALUE("10:47:58")</f>
        <v>0.44997685185185188</v>
      </c>
      <c r="G17921" t="s">
        <v>4379</v>
      </c>
      <c r="H17921" t="s">
        <v>19551</v>
      </c>
      <c r="I17921">
        <v>698.07299999999998</v>
      </c>
    </row>
    <row r="17922" spans="1:9" x14ac:dyDescent="0.25">
      <c r="A17922" t="s">
        <v>33123</v>
      </c>
      <c r="B17922">
        <v>13115</v>
      </c>
      <c r="C17922" s="2">
        <f t="shared" si="1832"/>
        <v>44395</v>
      </c>
      <c r="D17922" s="1">
        <f>TIMEVALUE("10:25:16")</f>
        <v>0.43421296296296297</v>
      </c>
      <c r="E17922" s="2">
        <f t="shared" si="1833"/>
        <v>44395</v>
      </c>
      <c r="F17922" s="1">
        <f>TIMEVALUE("10:36:02")</f>
        <v>0.44168981481481484</v>
      </c>
      <c r="G17922" t="s">
        <v>1713</v>
      </c>
      <c r="H17922" t="s">
        <v>31190</v>
      </c>
      <c r="I17922">
        <v>697.99699999999996</v>
      </c>
    </row>
    <row r="17923" spans="1:9" x14ac:dyDescent="0.25">
      <c r="A17923" t="s">
        <v>33124</v>
      </c>
      <c r="B17923">
        <v>13114</v>
      </c>
      <c r="C17923" s="2">
        <f t="shared" ref="C17923:C17933" si="1834">DATEVALUE("2025-07-17")</f>
        <v>44393</v>
      </c>
      <c r="D17923" s="1">
        <f>TIMEVALUE("09:49:54")</f>
        <v>0.40965277777777775</v>
      </c>
      <c r="E17923" s="2">
        <f t="shared" ref="E17923:E17933" si="1835">DATEVALUE("2025-07-17")</f>
        <v>44393</v>
      </c>
      <c r="F17923" s="1">
        <f>TIMEVALUE("09:54:36")</f>
        <v>0.41291666666666665</v>
      </c>
      <c r="G17923" t="s">
        <v>3092</v>
      </c>
      <c r="H17923" t="s">
        <v>29830</v>
      </c>
      <c r="I17923">
        <v>698.70600000000002</v>
      </c>
    </row>
    <row r="17924" spans="1:9" x14ac:dyDescent="0.25">
      <c r="A17924" t="s">
        <v>33125</v>
      </c>
      <c r="B17924">
        <v>13114</v>
      </c>
      <c r="C17924" s="2">
        <f t="shared" si="1834"/>
        <v>44393</v>
      </c>
      <c r="D17924" s="1">
        <f>TIMEVALUE("09:59:03")</f>
        <v>0.41600694444444447</v>
      </c>
      <c r="E17924" s="2">
        <f t="shared" si="1835"/>
        <v>44393</v>
      </c>
      <c r="F17924" s="1">
        <f>TIMEVALUE("10:06:58")</f>
        <v>0.42150462962962965</v>
      </c>
      <c r="G17924" t="s">
        <v>1333</v>
      </c>
      <c r="H17924" t="s">
        <v>33126</v>
      </c>
      <c r="I17924">
        <v>699.03300000000002</v>
      </c>
    </row>
    <row r="17925" spans="1:9" x14ac:dyDescent="0.25">
      <c r="A17925" t="s">
        <v>33127</v>
      </c>
      <c r="B17925">
        <v>13114</v>
      </c>
      <c r="C17925" s="2">
        <f t="shared" si="1834"/>
        <v>44393</v>
      </c>
      <c r="D17925" s="1">
        <f>TIMEVALUE("10:13:42")</f>
        <v>0.42618055555555556</v>
      </c>
      <c r="E17925" s="2">
        <f t="shared" si="1835"/>
        <v>44393</v>
      </c>
      <c r="F17925" s="1">
        <f>TIMEVALUE("10:27:58")</f>
        <v>0.43608796296296298</v>
      </c>
      <c r="G17925" t="s">
        <v>14693</v>
      </c>
      <c r="H17925" t="s">
        <v>3625</v>
      </c>
      <c r="I17925">
        <v>699.57</v>
      </c>
    </row>
    <row r="17926" spans="1:9" x14ac:dyDescent="0.25">
      <c r="A17926" t="s">
        <v>33128</v>
      </c>
      <c r="B17926">
        <v>13114</v>
      </c>
      <c r="C17926" s="2">
        <f t="shared" si="1834"/>
        <v>44393</v>
      </c>
      <c r="D17926" s="1">
        <f>TIMEVALUE("10:30:32")</f>
        <v>0.43787037037037035</v>
      </c>
      <c r="E17926" s="2">
        <f t="shared" si="1835"/>
        <v>44393</v>
      </c>
      <c r="F17926" s="1">
        <f>TIMEVALUE("10:43:23")</f>
        <v>0.44679398148148147</v>
      </c>
      <c r="G17926" t="s">
        <v>1580</v>
      </c>
      <c r="H17926" t="s">
        <v>20099</v>
      </c>
      <c r="I17926">
        <v>699.75699999999995</v>
      </c>
    </row>
    <row r="17927" spans="1:9" x14ac:dyDescent="0.25">
      <c r="A17927" t="s">
        <v>33129</v>
      </c>
      <c r="B17927">
        <v>13114</v>
      </c>
      <c r="C17927" s="2">
        <f t="shared" si="1834"/>
        <v>44393</v>
      </c>
      <c r="D17927" s="1">
        <f>TIMEVALUE("10:47:47")</f>
        <v>0.44984953703703706</v>
      </c>
      <c r="E17927" s="2">
        <f t="shared" si="1835"/>
        <v>44393</v>
      </c>
      <c r="F17927" s="1">
        <f>TIMEVALUE("11:04:03")</f>
        <v>0.46114583333333331</v>
      </c>
      <c r="G17927" t="s">
        <v>33130</v>
      </c>
      <c r="H17927" t="s">
        <v>22986</v>
      </c>
      <c r="I17927">
        <v>701.27700000000004</v>
      </c>
    </row>
    <row r="17928" spans="1:9" x14ac:dyDescent="0.25">
      <c r="A17928" t="s">
        <v>33131</v>
      </c>
      <c r="B17928">
        <v>13114</v>
      </c>
      <c r="C17928" s="2">
        <f t="shared" si="1834"/>
        <v>44393</v>
      </c>
      <c r="D17928" s="1">
        <f>TIMEVALUE("11:07:55")</f>
        <v>0.46383101851851855</v>
      </c>
      <c r="E17928" s="2">
        <f t="shared" si="1835"/>
        <v>44393</v>
      </c>
      <c r="F17928" s="1">
        <f>TIMEVALUE("11:17:12")</f>
        <v>0.47027777777777779</v>
      </c>
      <c r="G17928" t="s">
        <v>911</v>
      </c>
      <c r="H17928" t="s">
        <v>771</v>
      </c>
      <c r="I17928">
        <v>700.22799999999995</v>
      </c>
    </row>
    <row r="17929" spans="1:9" x14ac:dyDescent="0.25">
      <c r="A17929" t="s">
        <v>33132</v>
      </c>
      <c r="B17929">
        <v>13114</v>
      </c>
      <c r="C17929" s="2">
        <f t="shared" si="1834"/>
        <v>44393</v>
      </c>
      <c r="D17929" s="1">
        <f>TIMEVALUE("11:21:16")</f>
        <v>0.47310185185185183</v>
      </c>
      <c r="E17929" s="2">
        <f t="shared" si="1835"/>
        <v>44393</v>
      </c>
      <c r="F17929" s="1">
        <f>TIMEVALUE("11:30:32")</f>
        <v>0.47953703703703704</v>
      </c>
      <c r="G17929" t="s">
        <v>1146</v>
      </c>
      <c r="H17929" t="s">
        <v>33133</v>
      </c>
      <c r="I17929">
        <v>700.27099999999996</v>
      </c>
    </row>
    <row r="17930" spans="1:9" x14ac:dyDescent="0.25">
      <c r="A17930" t="s">
        <v>33134</v>
      </c>
      <c r="B17930">
        <v>13114</v>
      </c>
      <c r="C17930" s="2">
        <f t="shared" si="1834"/>
        <v>44393</v>
      </c>
      <c r="D17930" s="1">
        <f>TIMEVALUE("11:34:03")</f>
        <v>0.48197916666666668</v>
      </c>
      <c r="E17930" s="2">
        <f t="shared" si="1835"/>
        <v>44393</v>
      </c>
      <c r="F17930" s="1">
        <f>TIMEVALUE("11:40:42")</f>
        <v>0.48659722222222224</v>
      </c>
      <c r="G17930" t="s">
        <v>2615</v>
      </c>
      <c r="H17930" t="s">
        <v>33135</v>
      </c>
      <c r="I17930">
        <v>700.16800000000001</v>
      </c>
    </row>
    <row r="17931" spans="1:9" x14ac:dyDescent="0.25">
      <c r="A17931" t="s">
        <v>33136</v>
      </c>
      <c r="B17931">
        <v>13114</v>
      </c>
      <c r="C17931" s="2">
        <f t="shared" si="1834"/>
        <v>44393</v>
      </c>
      <c r="D17931" s="1">
        <f>TIMEVALUE("11:42:54")</f>
        <v>0.48812499999999998</v>
      </c>
      <c r="E17931" s="2">
        <f t="shared" si="1835"/>
        <v>44393</v>
      </c>
      <c r="F17931" s="1">
        <f>TIMEVALUE("11:52:36")</f>
        <v>0.49486111111111108</v>
      </c>
      <c r="G17931" t="s">
        <v>1520</v>
      </c>
      <c r="H17931" t="s">
        <v>33137</v>
      </c>
      <c r="I17931">
        <v>700.58100000000002</v>
      </c>
    </row>
    <row r="17932" spans="1:9" x14ac:dyDescent="0.25">
      <c r="A17932" t="s">
        <v>33138</v>
      </c>
      <c r="B17932">
        <v>13114</v>
      </c>
      <c r="C17932" s="2">
        <f t="shared" si="1834"/>
        <v>44393</v>
      </c>
      <c r="D17932" s="1">
        <f>TIMEVALUE("12:54:52")</f>
        <v>0.53810185185185189</v>
      </c>
      <c r="E17932" s="2">
        <f t="shared" si="1835"/>
        <v>44393</v>
      </c>
      <c r="F17932" s="1">
        <f>TIMEVALUE("12:56:36")</f>
        <v>0.53930555555555559</v>
      </c>
      <c r="G17932" t="s">
        <v>523</v>
      </c>
      <c r="H17932" t="s">
        <v>33139</v>
      </c>
      <c r="I17932">
        <v>699.25900000000001</v>
      </c>
    </row>
    <row r="17933" spans="1:9" x14ac:dyDescent="0.25">
      <c r="A17933" t="s">
        <v>33140</v>
      </c>
      <c r="B17933">
        <v>13114</v>
      </c>
      <c r="C17933" s="2">
        <f t="shared" si="1834"/>
        <v>44393</v>
      </c>
      <c r="D17933" s="1">
        <f>TIMEVALUE("12:59:12")</f>
        <v>0.5411111111111111</v>
      </c>
      <c r="E17933" s="2">
        <f t="shared" si="1835"/>
        <v>44393</v>
      </c>
      <c r="F17933" s="1">
        <f>TIMEVALUE("12:59:42")</f>
        <v>0.54145833333333337</v>
      </c>
      <c r="G17933" t="s">
        <v>808</v>
      </c>
      <c r="H17933" t="s">
        <v>33141</v>
      </c>
      <c r="I17933">
        <v>699.09100000000001</v>
      </c>
    </row>
    <row r="17934" spans="1:9" x14ac:dyDescent="0.25">
      <c r="A17934" t="s">
        <v>33142</v>
      </c>
      <c r="B17934">
        <v>13112</v>
      </c>
      <c r="C17934" s="2">
        <f>DATEVALUE("2025-07-16")</f>
        <v>44392</v>
      </c>
      <c r="D17934" s="1">
        <f>TIMEVALUE("16:20:25")</f>
        <v>0.68084490740740744</v>
      </c>
      <c r="E17934" s="2">
        <f>DATEVALUE("2025-07-16")</f>
        <v>44392</v>
      </c>
      <c r="F17934" s="1">
        <f>TIMEVALUE("16:22:32")</f>
        <v>0.68231481481481482</v>
      </c>
      <c r="G17934" t="s">
        <v>799</v>
      </c>
      <c r="H17934" t="s">
        <v>18881</v>
      </c>
      <c r="I17934">
        <v>699.774</v>
      </c>
    </row>
    <row r="17935" spans="1:9" x14ac:dyDescent="0.25">
      <c r="A17935" t="s">
        <v>33143</v>
      </c>
      <c r="B17935">
        <v>13112</v>
      </c>
      <c r="C17935" s="2">
        <f>DATEVALUE("2025-07-16")</f>
        <v>44392</v>
      </c>
      <c r="D17935" s="1">
        <f>TIMEVALUE("16:06:51")</f>
        <v>0.67142361111111115</v>
      </c>
      <c r="E17935" s="2">
        <f>DATEVALUE("2025-07-16")</f>
        <v>44392</v>
      </c>
      <c r="F17935" s="1">
        <f>TIMEVALUE("16:09:51")</f>
        <v>0.67350694444444448</v>
      </c>
      <c r="G17935" t="s">
        <v>433</v>
      </c>
      <c r="H17935" t="s">
        <v>18782</v>
      </c>
      <c r="I17935">
        <v>699.32899999999995</v>
      </c>
    </row>
    <row r="17936" spans="1:9" x14ac:dyDescent="0.25">
      <c r="A17936" t="s">
        <v>33143</v>
      </c>
      <c r="B17936">
        <v>13114</v>
      </c>
      <c r="C17936" s="2">
        <f>DATEVALUE("2025-07-17")</f>
        <v>44393</v>
      </c>
      <c r="D17936" s="1">
        <f>TIMEVALUE("09:23:07")</f>
        <v>0.39105324074074072</v>
      </c>
      <c r="E17936" s="2">
        <f>DATEVALUE("2025-07-17")</f>
        <v>44393</v>
      </c>
      <c r="F17936" s="1">
        <f>TIMEVALUE("09:23:07")</f>
        <v>0.39105324074074072</v>
      </c>
      <c r="G17936" t="s">
        <v>162</v>
      </c>
      <c r="H17936" t="s">
        <v>163</v>
      </c>
      <c r="I17936">
        <v>98765432.099000007</v>
      </c>
    </row>
    <row r="17937" spans="1:9" x14ac:dyDescent="0.25">
      <c r="A17937" t="s">
        <v>33144</v>
      </c>
      <c r="B17937">
        <v>13114</v>
      </c>
      <c r="C17937" s="2">
        <f>DATEVALUE("2025-07-17")</f>
        <v>44393</v>
      </c>
      <c r="D17937" s="1">
        <f>TIMEVALUE("13:19:19")</f>
        <v>0.55508101851851854</v>
      </c>
      <c r="E17937" s="2">
        <f>DATEVALUE("2025-07-17")</f>
        <v>44393</v>
      </c>
      <c r="F17937" s="1">
        <f>TIMEVALUE("13:25:25")</f>
        <v>0.55931712962962965</v>
      </c>
      <c r="G17937" t="s">
        <v>5903</v>
      </c>
      <c r="H17937" t="s">
        <v>30044</v>
      </c>
      <c r="I17937">
        <v>698.72199999999998</v>
      </c>
    </row>
    <row r="17938" spans="1:9" x14ac:dyDescent="0.25">
      <c r="A17938" t="s">
        <v>33145</v>
      </c>
      <c r="B17938">
        <v>13114</v>
      </c>
      <c r="C17938" s="2">
        <f>DATEVALUE("2025-07-17")</f>
        <v>44393</v>
      </c>
      <c r="D17938" s="1">
        <f>TIMEVALUE("13:29:01")</f>
        <v>0.5618171296296296</v>
      </c>
      <c r="E17938" s="2">
        <f>DATEVALUE("2025-07-17")</f>
        <v>44393</v>
      </c>
      <c r="F17938" s="1">
        <f>TIMEVALUE("13:44:15")</f>
        <v>0.57239583333333333</v>
      </c>
      <c r="G17938" t="s">
        <v>10771</v>
      </c>
      <c r="H17938" t="s">
        <v>20120</v>
      </c>
      <c r="I17938">
        <v>699.06299999999999</v>
      </c>
    </row>
    <row r="17939" spans="1:9" x14ac:dyDescent="0.25">
      <c r="A17939" t="s">
        <v>33146</v>
      </c>
      <c r="B17939">
        <v>13114</v>
      </c>
      <c r="C17939" s="2">
        <f t="shared" ref="C17939:C17949" si="1836">DATEVALUE("2025-07-18")</f>
        <v>44394</v>
      </c>
      <c r="D17939" s="1">
        <f>TIMEVALUE("07:40:59")</f>
        <v>0.32012731481481482</v>
      </c>
      <c r="E17939" s="2">
        <f t="shared" ref="E17939:E17949" si="1837">DATEVALUE("2025-07-18")</f>
        <v>44394</v>
      </c>
      <c r="F17939" s="1">
        <f>TIMEVALUE("07:44:34")</f>
        <v>0.32261574074074073</v>
      </c>
      <c r="G17939" t="s">
        <v>991</v>
      </c>
      <c r="H17939" t="s">
        <v>14133</v>
      </c>
      <c r="I17939">
        <v>696.40899999999999</v>
      </c>
    </row>
    <row r="17940" spans="1:9" x14ac:dyDescent="0.25">
      <c r="A17940" t="s">
        <v>33146</v>
      </c>
      <c r="B17940">
        <v>13114</v>
      </c>
      <c r="C17940" s="2">
        <f t="shared" si="1836"/>
        <v>44394</v>
      </c>
      <c r="D17940" s="1">
        <f>TIMEVALUE("07:56:49")</f>
        <v>0.33112268518518517</v>
      </c>
      <c r="E17940" s="2">
        <f t="shared" si="1837"/>
        <v>44394</v>
      </c>
      <c r="F17940" s="1">
        <f>TIMEVALUE("07:56:49")</f>
        <v>0.33112268518518517</v>
      </c>
      <c r="G17940" t="s">
        <v>162</v>
      </c>
      <c r="H17940" t="s">
        <v>163</v>
      </c>
      <c r="I17940">
        <v>98765432.099000007</v>
      </c>
    </row>
    <row r="17941" spans="1:9" x14ac:dyDescent="0.25">
      <c r="A17941" t="s">
        <v>33147</v>
      </c>
      <c r="B17941">
        <v>13114</v>
      </c>
      <c r="C17941" s="2">
        <f t="shared" si="1836"/>
        <v>44394</v>
      </c>
      <c r="D17941" s="1">
        <f>TIMEVALUE("08:00:39")</f>
        <v>0.33378472222222222</v>
      </c>
      <c r="E17941" s="2">
        <f t="shared" si="1837"/>
        <v>44394</v>
      </c>
      <c r="F17941" s="1">
        <f>TIMEVALUE("08:09:46")</f>
        <v>0.34011574074074075</v>
      </c>
      <c r="G17941" t="s">
        <v>1262</v>
      </c>
      <c r="H17941" t="s">
        <v>26079</v>
      </c>
      <c r="I17941">
        <v>699.93200000000002</v>
      </c>
    </row>
    <row r="17942" spans="1:9" x14ac:dyDescent="0.25">
      <c r="A17942" t="s">
        <v>33148</v>
      </c>
      <c r="B17942">
        <v>13114</v>
      </c>
      <c r="C17942" s="2">
        <f t="shared" si="1836"/>
        <v>44394</v>
      </c>
      <c r="D17942" s="1">
        <f>TIMEVALUE("08:13:01")</f>
        <v>0.34237268518518521</v>
      </c>
      <c r="E17942" s="2">
        <f t="shared" si="1837"/>
        <v>44394</v>
      </c>
      <c r="F17942" s="1">
        <f>TIMEVALUE("08:21:20")</f>
        <v>0.34814814814814815</v>
      </c>
      <c r="G17942" t="s">
        <v>2501</v>
      </c>
      <c r="H17942" t="s">
        <v>30978</v>
      </c>
      <c r="I17942">
        <v>700.09299999999996</v>
      </c>
    </row>
    <row r="17943" spans="1:9" x14ac:dyDescent="0.25">
      <c r="A17943" t="s">
        <v>33149</v>
      </c>
      <c r="B17943">
        <v>13114</v>
      </c>
      <c r="C17943" s="2">
        <f t="shared" si="1836"/>
        <v>44394</v>
      </c>
      <c r="D17943" s="1">
        <f>TIMEVALUE("08:24:20")</f>
        <v>0.35023148148148148</v>
      </c>
      <c r="E17943" s="2">
        <f t="shared" si="1837"/>
        <v>44394</v>
      </c>
      <c r="F17943" s="1">
        <f>TIMEVALUE("08:35:16")</f>
        <v>0.35782407407407407</v>
      </c>
      <c r="G17943" t="s">
        <v>10913</v>
      </c>
      <c r="H17943" t="s">
        <v>20421</v>
      </c>
      <c r="I17943">
        <v>700.17100000000005</v>
      </c>
    </row>
    <row r="17944" spans="1:9" x14ac:dyDescent="0.25">
      <c r="A17944" t="s">
        <v>33150</v>
      </c>
      <c r="B17944">
        <v>13114</v>
      </c>
      <c r="C17944" s="2">
        <f t="shared" si="1836"/>
        <v>44394</v>
      </c>
      <c r="D17944" s="1">
        <f>TIMEVALUE("08:38:49")</f>
        <v>0.36028935185185185</v>
      </c>
      <c r="E17944" s="2">
        <f t="shared" si="1837"/>
        <v>44394</v>
      </c>
      <c r="F17944" s="1">
        <f>TIMEVALUE("08:52:42")</f>
        <v>0.36993055555555554</v>
      </c>
      <c r="G17944" t="s">
        <v>1586</v>
      </c>
      <c r="H17944" t="s">
        <v>33151</v>
      </c>
      <c r="I17944">
        <v>700.24699999999996</v>
      </c>
    </row>
    <row r="17945" spans="1:9" x14ac:dyDescent="0.25">
      <c r="A17945" t="s">
        <v>33152</v>
      </c>
      <c r="B17945">
        <v>13114</v>
      </c>
      <c r="C17945" s="2">
        <f t="shared" si="1836"/>
        <v>44394</v>
      </c>
      <c r="D17945" s="1">
        <f>TIMEVALUE("08:56:59")</f>
        <v>0.37290509259259258</v>
      </c>
      <c r="E17945" s="2">
        <f t="shared" si="1837"/>
        <v>44394</v>
      </c>
      <c r="F17945" s="1">
        <f>TIMEVALUE("09:02:06")</f>
        <v>0.37645833333333334</v>
      </c>
      <c r="G17945" t="s">
        <v>13125</v>
      </c>
      <c r="H17945" t="s">
        <v>27302</v>
      </c>
      <c r="I17945">
        <v>700.19399999999996</v>
      </c>
    </row>
    <row r="17946" spans="1:9" x14ac:dyDescent="0.25">
      <c r="A17946" t="s">
        <v>33153</v>
      </c>
      <c r="B17946">
        <v>13114</v>
      </c>
      <c r="C17946" s="2">
        <f t="shared" si="1836"/>
        <v>44394</v>
      </c>
      <c r="D17946" s="1">
        <f>TIMEVALUE("09:04:56")</f>
        <v>0.37842592592592594</v>
      </c>
      <c r="E17946" s="2">
        <f t="shared" si="1837"/>
        <v>44394</v>
      </c>
      <c r="F17946" s="1">
        <f>TIMEVALUE("09:11:19")</f>
        <v>0.38285879629629632</v>
      </c>
      <c r="G17946" t="s">
        <v>1758</v>
      </c>
      <c r="H17946" t="s">
        <v>15707</v>
      </c>
      <c r="I17946">
        <v>700.26599999999996</v>
      </c>
    </row>
    <row r="17947" spans="1:9" x14ac:dyDescent="0.25">
      <c r="A17947" t="s">
        <v>33154</v>
      </c>
      <c r="B17947">
        <v>13114</v>
      </c>
      <c r="C17947" s="2">
        <f t="shared" si="1836"/>
        <v>44394</v>
      </c>
      <c r="D17947" s="1">
        <f>TIMEVALUE("09:14:21")</f>
        <v>0.38496527777777778</v>
      </c>
      <c r="E17947" s="2">
        <f t="shared" si="1837"/>
        <v>44394</v>
      </c>
      <c r="F17947" s="1">
        <f>TIMEVALUE("09:15:29")</f>
        <v>0.38575231481481481</v>
      </c>
      <c r="G17947" t="s">
        <v>439</v>
      </c>
      <c r="H17947" t="s">
        <v>15658</v>
      </c>
      <c r="I17947">
        <v>699.274</v>
      </c>
    </row>
    <row r="17948" spans="1:9" x14ac:dyDescent="0.25">
      <c r="A17948" t="s">
        <v>33155</v>
      </c>
      <c r="B17948">
        <v>13114</v>
      </c>
      <c r="C17948" s="2">
        <f t="shared" si="1836"/>
        <v>44394</v>
      </c>
      <c r="D17948" s="1">
        <f>TIMEVALUE("09:18:25")</f>
        <v>0.38778935185185187</v>
      </c>
      <c r="E17948" s="2">
        <f t="shared" si="1837"/>
        <v>44394</v>
      </c>
      <c r="F17948" s="1">
        <f>TIMEVALUE("09:19:03")</f>
        <v>0.38822916666666668</v>
      </c>
      <c r="G17948" t="s">
        <v>753</v>
      </c>
      <c r="H17948" t="s">
        <v>18665</v>
      </c>
      <c r="I17948">
        <v>699.26199999999994</v>
      </c>
    </row>
    <row r="17949" spans="1:9" x14ac:dyDescent="0.25">
      <c r="A17949" t="s">
        <v>33156</v>
      </c>
      <c r="B17949">
        <v>13114</v>
      </c>
      <c r="C17949" s="2">
        <f t="shared" si="1836"/>
        <v>44394</v>
      </c>
      <c r="D17949" s="1">
        <f>TIMEVALUE("09:22:15")</f>
        <v>0.39045138888888886</v>
      </c>
      <c r="E17949" s="2">
        <f t="shared" si="1837"/>
        <v>44394</v>
      </c>
      <c r="F17949" s="1">
        <f>TIMEVALUE("09:31:32")</f>
        <v>0.39689814814814817</v>
      </c>
      <c r="G17949" t="s">
        <v>911</v>
      </c>
      <c r="H17949" t="s">
        <v>23714</v>
      </c>
      <c r="I17949">
        <v>699.35199999999998</v>
      </c>
    </row>
    <row r="17950" spans="1:9" x14ac:dyDescent="0.25">
      <c r="A17950" t="s">
        <v>33157</v>
      </c>
      <c r="B17950">
        <v>13114</v>
      </c>
      <c r="C17950" s="2">
        <f>DATEVALUE("2025-07-17")</f>
        <v>44393</v>
      </c>
      <c r="D17950" s="1">
        <f>TIMEVALUE("13:03:48")</f>
        <v>0.5443055555555556</v>
      </c>
      <c r="E17950" s="2">
        <f>DATEVALUE("2025-07-17")</f>
        <v>44393</v>
      </c>
      <c r="F17950" s="1">
        <f>TIMEVALUE("13:12:17")</f>
        <v>0.55019675925925926</v>
      </c>
      <c r="G17950" t="s">
        <v>1391</v>
      </c>
      <c r="H17950" t="s">
        <v>33158</v>
      </c>
      <c r="I17950">
        <v>699.44</v>
      </c>
    </row>
    <row r="17951" spans="1:9" x14ac:dyDescent="0.25">
      <c r="A17951" t="s">
        <v>33159</v>
      </c>
      <c r="B17951">
        <v>13114</v>
      </c>
      <c r="C17951" s="2">
        <f t="shared" ref="C17951:C17975" si="1838">DATEVALUE("2025-07-18")</f>
        <v>44394</v>
      </c>
      <c r="D17951" s="1">
        <f>TIMEVALUE("09:48:28")</f>
        <v>0.40865740740740741</v>
      </c>
      <c r="E17951" s="2">
        <f t="shared" ref="E17951:E17975" si="1839">DATEVALUE("2025-07-18")</f>
        <v>44394</v>
      </c>
      <c r="F17951" s="1">
        <f>TIMEVALUE("09:55:36")</f>
        <v>0.4136111111111111</v>
      </c>
      <c r="G17951" t="s">
        <v>2939</v>
      </c>
      <c r="H17951" t="s">
        <v>29195</v>
      </c>
      <c r="I17951">
        <v>698.82100000000003</v>
      </c>
    </row>
    <row r="17952" spans="1:9" x14ac:dyDescent="0.25">
      <c r="A17952" t="s">
        <v>33160</v>
      </c>
      <c r="B17952">
        <v>13114</v>
      </c>
      <c r="C17952" s="2">
        <f t="shared" si="1838"/>
        <v>44394</v>
      </c>
      <c r="D17952" s="1">
        <f>TIMEVALUE("09:59:22")</f>
        <v>0.41622685185185188</v>
      </c>
      <c r="E17952" s="2">
        <f t="shared" si="1839"/>
        <v>44394</v>
      </c>
      <c r="F17952" s="1">
        <f>TIMEVALUE("10:11:59")</f>
        <v>0.42498842592592595</v>
      </c>
      <c r="G17952" t="s">
        <v>9862</v>
      </c>
      <c r="H17952" t="s">
        <v>20572</v>
      </c>
      <c r="I17952">
        <v>699.22299999999996</v>
      </c>
    </row>
    <row r="17953" spans="1:9" x14ac:dyDescent="0.25">
      <c r="A17953" t="s">
        <v>33161</v>
      </c>
      <c r="B17953">
        <v>13114</v>
      </c>
      <c r="C17953" s="2">
        <f t="shared" si="1838"/>
        <v>44394</v>
      </c>
      <c r="D17953" s="1">
        <f>TIMEVALUE("10:15:54")</f>
        <v>0.42770833333333336</v>
      </c>
      <c r="E17953" s="2">
        <f t="shared" si="1839"/>
        <v>44394</v>
      </c>
      <c r="F17953" s="1">
        <f>TIMEVALUE("10:27:06")</f>
        <v>0.43548611111111113</v>
      </c>
      <c r="G17953" t="s">
        <v>7558</v>
      </c>
      <c r="H17953" t="s">
        <v>27882</v>
      </c>
      <c r="I17953">
        <v>699.32100000000003</v>
      </c>
    </row>
    <row r="17954" spans="1:9" x14ac:dyDescent="0.25">
      <c r="A17954" t="s">
        <v>33162</v>
      </c>
      <c r="B17954">
        <v>13114</v>
      </c>
      <c r="C17954" s="2">
        <f t="shared" si="1838"/>
        <v>44394</v>
      </c>
      <c r="D17954" s="1">
        <f>TIMEVALUE("10:29:39")</f>
        <v>0.43725694444444446</v>
      </c>
      <c r="E17954" s="2">
        <f t="shared" si="1839"/>
        <v>44394</v>
      </c>
      <c r="F17954" s="1">
        <f>TIMEVALUE("10:39:44")</f>
        <v>0.44425925925925924</v>
      </c>
      <c r="G17954" t="s">
        <v>139</v>
      </c>
      <c r="H17954" t="s">
        <v>5033</v>
      </c>
      <c r="I17954">
        <v>699.63599999999997</v>
      </c>
    </row>
    <row r="17955" spans="1:9" x14ac:dyDescent="0.25">
      <c r="A17955" t="s">
        <v>33163</v>
      </c>
      <c r="B17955">
        <v>13114</v>
      </c>
      <c r="C17955" s="2">
        <f t="shared" si="1838"/>
        <v>44394</v>
      </c>
      <c r="D17955" s="1">
        <f>TIMEVALUE("10:42:24")</f>
        <v>0.44611111111111112</v>
      </c>
      <c r="E17955" s="2">
        <f t="shared" si="1839"/>
        <v>44394</v>
      </c>
      <c r="F17955" s="1">
        <f>TIMEVALUE("10:49:15")</f>
        <v>0.45086805555555554</v>
      </c>
      <c r="G17955" t="s">
        <v>278</v>
      </c>
      <c r="H17955" t="s">
        <v>1369</v>
      </c>
      <c r="I17955">
        <v>700.11099999999999</v>
      </c>
    </row>
    <row r="17956" spans="1:9" x14ac:dyDescent="0.25">
      <c r="A17956" t="s">
        <v>33164</v>
      </c>
      <c r="B17956">
        <v>13114</v>
      </c>
      <c r="C17956" s="2">
        <f t="shared" si="1838"/>
        <v>44394</v>
      </c>
      <c r="D17956" s="1">
        <f>TIMEVALUE("10:54:07")</f>
        <v>0.45424768518518521</v>
      </c>
      <c r="E17956" s="2">
        <f t="shared" si="1839"/>
        <v>44394</v>
      </c>
      <c r="F17956" s="1">
        <f>TIMEVALUE("10:59:27")</f>
        <v>0.45795138888888887</v>
      </c>
      <c r="G17956" t="s">
        <v>880</v>
      </c>
      <c r="H17956" t="s">
        <v>19956</v>
      </c>
      <c r="I17956">
        <v>699.923</v>
      </c>
    </row>
    <row r="17957" spans="1:9" x14ac:dyDescent="0.25">
      <c r="A17957" t="s">
        <v>33165</v>
      </c>
      <c r="B17957">
        <v>13114</v>
      </c>
      <c r="C17957" s="2">
        <f t="shared" si="1838"/>
        <v>44394</v>
      </c>
      <c r="D17957" s="1">
        <f>TIMEVALUE("11:03:36")</f>
        <v>0.46083333333333332</v>
      </c>
      <c r="E17957" s="2">
        <f t="shared" si="1839"/>
        <v>44394</v>
      </c>
      <c r="F17957" s="1">
        <f>TIMEVALUE("11:11:20")</f>
        <v>0.46620370370370373</v>
      </c>
      <c r="G17957" t="s">
        <v>1981</v>
      </c>
      <c r="H17957" t="s">
        <v>450</v>
      </c>
      <c r="I17957">
        <v>699.78300000000002</v>
      </c>
    </row>
    <row r="17958" spans="1:9" x14ac:dyDescent="0.25">
      <c r="A17958" t="s">
        <v>33166</v>
      </c>
      <c r="B17958">
        <v>13114</v>
      </c>
      <c r="C17958" s="2">
        <f t="shared" si="1838"/>
        <v>44394</v>
      </c>
      <c r="D17958" s="1">
        <f>TIMEVALUE("11:24:05")</f>
        <v>0.47505787037037039</v>
      </c>
      <c r="E17958" s="2">
        <f t="shared" si="1839"/>
        <v>44394</v>
      </c>
      <c r="F17958" s="1">
        <f>TIMEVALUE("11:28:03")</f>
        <v>0.47781249999999997</v>
      </c>
      <c r="G17958" t="s">
        <v>3040</v>
      </c>
      <c r="H17958" t="s">
        <v>33167</v>
      </c>
      <c r="I17958">
        <v>700.13300000000004</v>
      </c>
    </row>
    <row r="17959" spans="1:9" x14ac:dyDescent="0.25">
      <c r="A17959" t="s">
        <v>33168</v>
      </c>
      <c r="B17959">
        <v>13114</v>
      </c>
      <c r="C17959" s="2">
        <f t="shared" si="1838"/>
        <v>44394</v>
      </c>
      <c r="D17959" s="1">
        <f>TIMEVALUE("11:32:03")</f>
        <v>0.4805902777777778</v>
      </c>
      <c r="E17959" s="2">
        <f t="shared" si="1839"/>
        <v>44394</v>
      </c>
      <c r="F17959" s="1">
        <f>TIMEVALUE("11:41:21")</f>
        <v>0.48704861111111108</v>
      </c>
      <c r="G17959" t="s">
        <v>1618</v>
      </c>
      <c r="H17959" t="s">
        <v>4258</v>
      </c>
      <c r="I17959">
        <v>700.255</v>
      </c>
    </row>
    <row r="17960" spans="1:9" x14ac:dyDescent="0.25">
      <c r="A17960" t="s">
        <v>33169</v>
      </c>
      <c r="B17960">
        <v>13114</v>
      </c>
      <c r="C17960" s="2">
        <f t="shared" si="1838"/>
        <v>44394</v>
      </c>
      <c r="D17960" s="1">
        <f>TIMEVALUE("11:43:45")</f>
        <v>0.48871527777777779</v>
      </c>
      <c r="E17960" s="2">
        <f t="shared" si="1839"/>
        <v>44394</v>
      </c>
      <c r="F17960" s="1">
        <f>TIMEVALUE("11:47:46")</f>
        <v>0.49150462962962965</v>
      </c>
      <c r="G17960" t="s">
        <v>397</v>
      </c>
      <c r="H17960" t="s">
        <v>21635</v>
      </c>
      <c r="I17960">
        <v>699.24400000000003</v>
      </c>
    </row>
    <row r="17961" spans="1:9" x14ac:dyDescent="0.25">
      <c r="A17961" t="s">
        <v>33170</v>
      </c>
      <c r="B17961">
        <v>13114</v>
      </c>
      <c r="C17961" s="2">
        <f t="shared" si="1838"/>
        <v>44394</v>
      </c>
      <c r="D17961" s="1">
        <f>TIMEVALUE("12:52:27")</f>
        <v>0.53642361111111114</v>
      </c>
      <c r="E17961" s="2">
        <f t="shared" si="1839"/>
        <v>44394</v>
      </c>
      <c r="F17961" s="1">
        <f>TIMEVALUE("12:52:27")</f>
        <v>0.53642361111111114</v>
      </c>
      <c r="G17961" t="s">
        <v>162</v>
      </c>
      <c r="H17961" t="s">
        <v>33171</v>
      </c>
      <c r="I17961">
        <v>700.53899999999999</v>
      </c>
    </row>
    <row r="17962" spans="1:9" x14ac:dyDescent="0.25">
      <c r="A17962" t="s">
        <v>33172</v>
      </c>
      <c r="B17962">
        <v>13114</v>
      </c>
      <c r="C17962" s="2">
        <f t="shared" si="1838"/>
        <v>44394</v>
      </c>
      <c r="D17962" s="1">
        <f>TIMEVALUE("12:56:16")</f>
        <v>0.53907407407407404</v>
      </c>
      <c r="E17962" s="2">
        <f t="shared" si="1839"/>
        <v>44394</v>
      </c>
      <c r="F17962" s="1">
        <f>TIMEVALUE("12:59:54")</f>
        <v>0.54159722222222217</v>
      </c>
      <c r="G17962" t="s">
        <v>628</v>
      </c>
      <c r="H17962" t="s">
        <v>33173</v>
      </c>
      <c r="I17962">
        <v>699.35599999999999</v>
      </c>
    </row>
    <row r="17963" spans="1:9" x14ac:dyDescent="0.25">
      <c r="A17963" t="s">
        <v>33174</v>
      </c>
      <c r="B17963">
        <v>13114</v>
      </c>
      <c r="C17963" s="2">
        <f t="shared" si="1838"/>
        <v>44394</v>
      </c>
      <c r="D17963" s="1">
        <f>TIMEVALUE("09:37:11")</f>
        <v>0.40082175925925928</v>
      </c>
      <c r="E17963" s="2">
        <f t="shared" si="1839"/>
        <v>44394</v>
      </c>
      <c r="F17963" s="1">
        <f>TIMEVALUE("09:41:54")</f>
        <v>0.40409722222222222</v>
      </c>
      <c r="G17963" t="s">
        <v>206</v>
      </c>
      <c r="H17963" t="s">
        <v>33175</v>
      </c>
      <c r="I17963">
        <v>699.279</v>
      </c>
    </row>
    <row r="17964" spans="1:9" x14ac:dyDescent="0.25">
      <c r="A17964" t="s">
        <v>33176</v>
      </c>
      <c r="B17964">
        <v>13114</v>
      </c>
      <c r="C17964" s="2">
        <f t="shared" si="1838"/>
        <v>44394</v>
      </c>
      <c r="D17964" s="1">
        <f>TIMEVALUE("13:28:00")</f>
        <v>0.56111111111111112</v>
      </c>
      <c r="E17964" s="2">
        <f t="shared" si="1839"/>
        <v>44394</v>
      </c>
      <c r="F17964" s="1">
        <f>TIMEVALUE("13:37:07")</f>
        <v>0.56744212962962959</v>
      </c>
      <c r="G17964" t="s">
        <v>1262</v>
      </c>
      <c r="H17964" t="s">
        <v>28816</v>
      </c>
      <c r="I17964">
        <v>701.09699999999998</v>
      </c>
    </row>
    <row r="17965" spans="1:9" x14ac:dyDescent="0.25">
      <c r="A17965" t="s">
        <v>33177</v>
      </c>
      <c r="B17965">
        <v>13114</v>
      </c>
      <c r="C17965" s="2">
        <f t="shared" si="1838"/>
        <v>44394</v>
      </c>
      <c r="D17965" s="1">
        <f>TIMEVALUE("13:42:26")</f>
        <v>0.57113425925925931</v>
      </c>
      <c r="E17965" s="2">
        <f t="shared" si="1839"/>
        <v>44394</v>
      </c>
      <c r="F17965" s="1">
        <f>TIMEVALUE("13:56:32")</f>
        <v>0.58092592592592596</v>
      </c>
      <c r="G17965" t="s">
        <v>8244</v>
      </c>
      <c r="H17965" t="s">
        <v>21650</v>
      </c>
      <c r="I17965">
        <v>699.36599999999999</v>
      </c>
    </row>
    <row r="17966" spans="1:9" x14ac:dyDescent="0.25">
      <c r="A17966" t="s">
        <v>33178</v>
      </c>
      <c r="B17966">
        <v>13114</v>
      </c>
      <c r="C17966" s="2">
        <f t="shared" si="1838"/>
        <v>44394</v>
      </c>
      <c r="D17966" s="1">
        <f>TIMEVALUE("13:59:47")</f>
        <v>0.58318287037037042</v>
      </c>
      <c r="E17966" s="2">
        <f t="shared" si="1839"/>
        <v>44394</v>
      </c>
      <c r="F17966" s="1">
        <f>TIMEVALUE("14:05:44")</f>
        <v>0.58731481481481485</v>
      </c>
      <c r="G17966" t="s">
        <v>4125</v>
      </c>
      <c r="H17966" t="s">
        <v>3157</v>
      </c>
      <c r="I17966">
        <v>699.73800000000006</v>
      </c>
    </row>
    <row r="17967" spans="1:9" x14ac:dyDescent="0.25">
      <c r="A17967" t="s">
        <v>33179</v>
      </c>
      <c r="B17967">
        <v>13114</v>
      </c>
      <c r="C17967" s="2">
        <f t="shared" si="1838"/>
        <v>44394</v>
      </c>
      <c r="D17967" s="1">
        <f>TIMEVALUE("14:08:45")</f>
        <v>0.58940972222222221</v>
      </c>
      <c r="E17967" s="2">
        <f t="shared" si="1839"/>
        <v>44394</v>
      </c>
      <c r="F17967" s="1">
        <f>TIMEVALUE("14:14:48")</f>
        <v>0.59361111111111109</v>
      </c>
      <c r="G17967" t="s">
        <v>179</v>
      </c>
      <c r="H17967" t="s">
        <v>20266</v>
      </c>
      <c r="I17967">
        <v>700.49800000000005</v>
      </c>
    </row>
    <row r="17968" spans="1:9" x14ac:dyDescent="0.25">
      <c r="A17968" t="s">
        <v>33180</v>
      </c>
      <c r="B17968">
        <v>13114</v>
      </c>
      <c r="C17968" s="2">
        <f t="shared" si="1838"/>
        <v>44394</v>
      </c>
      <c r="D17968" s="1">
        <f>TIMEVALUE("14:18:18")</f>
        <v>0.59604166666666669</v>
      </c>
      <c r="E17968" s="2">
        <f t="shared" si="1839"/>
        <v>44394</v>
      </c>
      <c r="F17968" s="1">
        <f>TIMEVALUE("14:27:11")</f>
        <v>0.60221064814814818</v>
      </c>
      <c r="G17968" t="s">
        <v>720</v>
      </c>
      <c r="H17968" t="s">
        <v>21874</v>
      </c>
      <c r="I17968">
        <v>700.81399999999996</v>
      </c>
    </row>
    <row r="17969" spans="1:9" x14ac:dyDescent="0.25">
      <c r="A17969" t="s">
        <v>33181</v>
      </c>
      <c r="B17969">
        <v>13114</v>
      </c>
      <c r="C17969" s="2">
        <f t="shared" si="1838"/>
        <v>44394</v>
      </c>
      <c r="D17969" s="1">
        <f>TIMEVALUE("14:29:34")</f>
        <v>0.60386574074074073</v>
      </c>
      <c r="E17969" s="2">
        <f t="shared" si="1839"/>
        <v>44394</v>
      </c>
      <c r="F17969" s="1">
        <f>TIMEVALUE("14:35:05")</f>
        <v>0.60769675925925926</v>
      </c>
      <c r="G17969" t="s">
        <v>5160</v>
      </c>
      <c r="H17969" t="s">
        <v>5073</v>
      </c>
      <c r="I17969">
        <v>700.25699999999995</v>
      </c>
    </row>
    <row r="17970" spans="1:9" x14ac:dyDescent="0.25">
      <c r="A17970" t="s">
        <v>33182</v>
      </c>
      <c r="B17970">
        <v>13114</v>
      </c>
      <c r="C17970" s="2">
        <f t="shared" si="1838"/>
        <v>44394</v>
      </c>
      <c r="D17970" s="1">
        <f>TIMEVALUE("14:38:38")</f>
        <v>0.61016203703703709</v>
      </c>
      <c r="E17970" s="2">
        <f t="shared" si="1839"/>
        <v>44394</v>
      </c>
      <c r="F17970" s="1">
        <f>TIMEVALUE("14:45:05")</f>
        <v>0.61464120370370368</v>
      </c>
      <c r="G17970" t="s">
        <v>6170</v>
      </c>
      <c r="H17970" t="s">
        <v>33183</v>
      </c>
      <c r="I17970">
        <v>700.24599999999998</v>
      </c>
    </row>
    <row r="17971" spans="1:9" x14ac:dyDescent="0.25">
      <c r="A17971" t="s">
        <v>33184</v>
      </c>
      <c r="B17971">
        <v>13114</v>
      </c>
      <c r="C17971" s="2">
        <f t="shared" si="1838"/>
        <v>44394</v>
      </c>
      <c r="D17971" s="1">
        <f>TIMEVALUE("14:47:18")</f>
        <v>0.61618055555555551</v>
      </c>
      <c r="E17971" s="2">
        <f t="shared" si="1839"/>
        <v>44394</v>
      </c>
      <c r="F17971" s="1">
        <f>TIMEVALUE("14:51:56")</f>
        <v>0.6193981481481482</v>
      </c>
      <c r="G17971" t="s">
        <v>888</v>
      </c>
      <c r="H17971" t="s">
        <v>23768</v>
      </c>
      <c r="I17971">
        <v>700.16600000000005</v>
      </c>
    </row>
    <row r="17972" spans="1:9" x14ac:dyDescent="0.25">
      <c r="A17972" t="s">
        <v>33185</v>
      </c>
      <c r="B17972">
        <v>13114</v>
      </c>
      <c r="C17972" s="2">
        <f t="shared" si="1838"/>
        <v>44394</v>
      </c>
      <c r="D17972" s="1">
        <f>TIMEVALUE("14:58:08")</f>
        <v>0.62370370370370365</v>
      </c>
      <c r="E17972" s="2">
        <f t="shared" si="1839"/>
        <v>44394</v>
      </c>
      <c r="F17972" s="1">
        <f>TIMEVALUE("15:04:33")</f>
        <v>0.62815972222222227</v>
      </c>
      <c r="G17972" t="s">
        <v>851</v>
      </c>
      <c r="H17972" t="s">
        <v>33186</v>
      </c>
      <c r="I17972">
        <v>700.01300000000003</v>
      </c>
    </row>
    <row r="17973" spans="1:9" x14ac:dyDescent="0.25">
      <c r="A17973" t="s">
        <v>33187</v>
      </c>
      <c r="B17973">
        <v>13114</v>
      </c>
      <c r="C17973" s="2">
        <f t="shared" si="1838"/>
        <v>44394</v>
      </c>
      <c r="D17973" s="1">
        <f>TIMEVALUE("15:08:31")</f>
        <v>0.63091435185185185</v>
      </c>
      <c r="E17973" s="2">
        <f t="shared" si="1839"/>
        <v>44394</v>
      </c>
      <c r="F17973" s="1">
        <f>TIMEVALUE("15:09:52")</f>
        <v>0.63185185185185189</v>
      </c>
      <c r="G17973" t="s">
        <v>2244</v>
      </c>
      <c r="H17973" t="s">
        <v>2712</v>
      </c>
      <c r="I17973">
        <v>698.99599999999998</v>
      </c>
    </row>
    <row r="17974" spans="1:9" x14ac:dyDescent="0.25">
      <c r="A17974" t="s">
        <v>33188</v>
      </c>
      <c r="B17974">
        <v>13114</v>
      </c>
      <c r="C17974" s="2">
        <f t="shared" si="1838"/>
        <v>44394</v>
      </c>
      <c r="D17974" s="1">
        <f>TIMEVALUE("15:16:53")</f>
        <v>0.63672453703703702</v>
      </c>
      <c r="E17974" s="2">
        <f t="shared" si="1839"/>
        <v>44394</v>
      </c>
      <c r="F17974" s="1">
        <f>TIMEVALUE("15:17:30")</f>
        <v>0.63715277777777779</v>
      </c>
      <c r="G17974" t="s">
        <v>566</v>
      </c>
      <c r="H17974" t="s">
        <v>28629</v>
      </c>
      <c r="I17974">
        <v>701.59400000000005</v>
      </c>
    </row>
    <row r="17975" spans="1:9" x14ac:dyDescent="0.25">
      <c r="A17975" t="s">
        <v>33189</v>
      </c>
      <c r="B17975">
        <v>13114</v>
      </c>
      <c r="C17975" s="2">
        <f t="shared" si="1838"/>
        <v>44394</v>
      </c>
      <c r="D17975" s="1">
        <f>TIMEVALUE("13:03:44")</f>
        <v>0.54425925925925922</v>
      </c>
      <c r="E17975" s="2">
        <f t="shared" si="1839"/>
        <v>44394</v>
      </c>
      <c r="F17975" s="1">
        <f>TIMEVALUE("13:14:58")</f>
        <v>0.55206018518518518</v>
      </c>
      <c r="G17975" t="s">
        <v>133</v>
      </c>
      <c r="H17975" t="s">
        <v>32053</v>
      </c>
      <c r="I17975">
        <v>699.36800000000005</v>
      </c>
    </row>
    <row r="17976" spans="1:9" x14ac:dyDescent="0.25">
      <c r="A17976" t="s">
        <v>33190</v>
      </c>
      <c r="B17976">
        <v>13114</v>
      </c>
      <c r="C17976" s="2">
        <f>DATEVALUE("2025-07-19")</f>
        <v>44395</v>
      </c>
      <c r="D17976" s="1">
        <f>TIMEVALUE("07:41:57")</f>
        <v>0.32079861111111113</v>
      </c>
      <c r="E17976" s="2">
        <f>DATEVALUE("2025-07-19")</f>
        <v>44395</v>
      </c>
      <c r="F17976" s="1">
        <f>TIMEVALUE("07:49:52")</f>
        <v>0.32629629629629631</v>
      </c>
      <c r="G17976" t="s">
        <v>1333</v>
      </c>
      <c r="H17976" t="s">
        <v>33191</v>
      </c>
      <c r="I17976">
        <v>701.57100000000003</v>
      </c>
    </row>
    <row r="17977" spans="1:9" x14ac:dyDescent="0.25">
      <c r="A17977" t="s">
        <v>33192</v>
      </c>
      <c r="B17977">
        <v>13153</v>
      </c>
      <c r="C17977" s="2">
        <f>DATEVALUE("2025-07-19")</f>
        <v>44395</v>
      </c>
      <c r="D17977" s="1">
        <f>TIMEVALUE("12:47:44")</f>
        <v>0.53314814814814815</v>
      </c>
      <c r="E17977" s="2">
        <f>DATEVALUE("2025-07-19")</f>
        <v>44395</v>
      </c>
      <c r="F17977" s="1">
        <f>TIMEVALUE("13:00:52")</f>
        <v>0.54226851851851854</v>
      </c>
      <c r="G17977" t="s">
        <v>1431</v>
      </c>
      <c r="H17977" t="s">
        <v>33193</v>
      </c>
      <c r="I17977">
        <v>702.98299999999995</v>
      </c>
    </row>
    <row r="17978" spans="1:9" x14ac:dyDescent="0.25">
      <c r="A17978" t="s">
        <v>33194</v>
      </c>
      <c r="B17978">
        <v>13153</v>
      </c>
      <c r="C17978" s="2">
        <f>DATEVALUE("2025-07-19")</f>
        <v>44395</v>
      </c>
      <c r="D17978" s="1">
        <f>TIMEVALUE("13:05:22")</f>
        <v>0.54539351851851847</v>
      </c>
      <c r="E17978" s="2">
        <f>DATEVALUE("2025-07-19")</f>
        <v>44395</v>
      </c>
      <c r="F17978" s="1">
        <f>TIMEVALUE("13:13:39")</f>
        <v>0.55114583333333333</v>
      </c>
      <c r="G17978" t="s">
        <v>5662</v>
      </c>
      <c r="H17978" t="s">
        <v>4287</v>
      </c>
      <c r="I17978">
        <v>701.01</v>
      </c>
    </row>
    <row r="17979" spans="1:9" x14ac:dyDescent="0.25">
      <c r="A17979" t="s">
        <v>33195</v>
      </c>
      <c r="B17979">
        <v>13153</v>
      </c>
      <c r="C17979" s="2">
        <f>DATEVALUE("2025-07-19")</f>
        <v>44395</v>
      </c>
      <c r="D17979" s="1">
        <f>TIMEVALUE("13:16:35")</f>
        <v>0.55318287037037039</v>
      </c>
      <c r="E17979" s="2">
        <f>DATEVALUE("2025-07-19")</f>
        <v>44395</v>
      </c>
      <c r="F17979" s="1">
        <f>TIMEVALUE("13:23:04")</f>
        <v>0.55768518518518517</v>
      </c>
      <c r="G17979" t="s">
        <v>4599</v>
      </c>
      <c r="H17979" t="s">
        <v>27920</v>
      </c>
      <c r="I17979">
        <v>700.26199999999994</v>
      </c>
    </row>
    <row r="17980" spans="1:9" x14ac:dyDescent="0.25">
      <c r="A17980" t="s">
        <v>33196</v>
      </c>
      <c r="B17980">
        <v>13153</v>
      </c>
      <c r="C17980" s="2">
        <f>DATEVALUE("2025-07-21")</f>
        <v>44397</v>
      </c>
      <c r="D17980" s="1">
        <f>TIMEVALUE("08:20:34")</f>
        <v>0.34761574074074075</v>
      </c>
      <c r="E17980" s="2">
        <f>DATEVALUE("2025-07-21")</f>
        <v>44397</v>
      </c>
      <c r="F17980" s="1">
        <f>TIMEVALUE("08:31:13")</f>
        <v>0.35501157407407408</v>
      </c>
      <c r="G17980" t="s">
        <v>1700</v>
      </c>
      <c r="H17980" t="s">
        <v>33197</v>
      </c>
      <c r="I17980">
        <v>700.28899999999999</v>
      </c>
    </row>
    <row r="17981" spans="1:9" x14ac:dyDescent="0.25">
      <c r="A17981" t="s">
        <v>33198</v>
      </c>
      <c r="B17981">
        <v>13153</v>
      </c>
      <c r="C17981" s="2">
        <f>DATEVALUE("2025-07-21")</f>
        <v>44397</v>
      </c>
      <c r="D17981" s="1">
        <f>TIMEVALUE("08:34:54")</f>
        <v>0.35756944444444444</v>
      </c>
      <c r="E17981" s="2">
        <f>DATEVALUE("2025-07-21")</f>
        <v>44397</v>
      </c>
      <c r="F17981" s="1">
        <f>TIMEVALUE("08:44:03")</f>
        <v>0.3639236111111111</v>
      </c>
      <c r="G17981" t="s">
        <v>1065</v>
      </c>
      <c r="H17981" t="s">
        <v>22451</v>
      </c>
      <c r="I17981">
        <v>700.06700000000001</v>
      </c>
    </row>
    <row r="17982" spans="1:9" x14ac:dyDescent="0.25">
      <c r="A17982" t="s">
        <v>33199</v>
      </c>
      <c r="B17982">
        <v>13153</v>
      </c>
      <c r="C17982" s="2">
        <f>DATEVALUE("2025-07-21")</f>
        <v>44397</v>
      </c>
      <c r="D17982" s="1">
        <f>TIMEVALUE("08:47:44")</f>
        <v>0.36648148148148146</v>
      </c>
      <c r="E17982" s="2">
        <f>DATEVALUE("2025-07-21")</f>
        <v>44397</v>
      </c>
      <c r="F17982" s="1">
        <f>TIMEVALUE("08:48:31")</f>
        <v>0.36702546296296296</v>
      </c>
      <c r="G17982" t="s">
        <v>2639</v>
      </c>
      <c r="H17982" t="s">
        <v>33200</v>
      </c>
      <c r="I17982">
        <v>699.54399999999998</v>
      </c>
    </row>
    <row r="17983" spans="1:9" x14ac:dyDescent="0.25">
      <c r="A17983" t="s">
        <v>33201</v>
      </c>
      <c r="B17983">
        <v>13153</v>
      </c>
      <c r="C17983" s="2">
        <f>DATEVALUE("2025-07-21")</f>
        <v>44397</v>
      </c>
      <c r="D17983" s="1">
        <f>TIMEVALUE("08:52:21")</f>
        <v>0.3696875</v>
      </c>
      <c r="E17983" s="2">
        <f>DATEVALUE("2025-07-21")</f>
        <v>44397</v>
      </c>
      <c r="F17983" s="1">
        <f>TIMEVALUE("08:54:13")</f>
        <v>0.3709837962962963</v>
      </c>
      <c r="G17983" t="s">
        <v>546</v>
      </c>
      <c r="H17983" t="s">
        <v>555</v>
      </c>
      <c r="I17983">
        <v>699.67200000000003</v>
      </c>
    </row>
    <row r="17984" spans="1:9" x14ac:dyDescent="0.25">
      <c r="A17984" t="s">
        <v>33202</v>
      </c>
      <c r="B17984">
        <v>13119</v>
      </c>
      <c r="C17984" s="2">
        <f>DATEVALUE("2025-08-12")</f>
        <v>44419</v>
      </c>
      <c r="D17984" s="1">
        <f>TIMEVALUE("14:10:03")</f>
        <v>0.59031250000000002</v>
      </c>
      <c r="E17984" s="2">
        <f>DATEVALUE("2025-08-12")</f>
        <v>44419</v>
      </c>
      <c r="F17984" s="1">
        <f>TIMEVALUE("14:10:13")</f>
        <v>0.59042824074074074</v>
      </c>
      <c r="G17984" t="s">
        <v>3001</v>
      </c>
      <c r="H17984" t="s">
        <v>24150</v>
      </c>
      <c r="I17984">
        <v>700.28800000000001</v>
      </c>
    </row>
    <row r="17985" spans="1:9" x14ac:dyDescent="0.25">
      <c r="A17985" t="s">
        <v>33203</v>
      </c>
      <c r="B17985">
        <v>13153</v>
      </c>
      <c r="C17985" s="2">
        <f t="shared" ref="C17985:C17997" si="1840">DATEVALUE("2025-07-21")</f>
        <v>44397</v>
      </c>
      <c r="D17985" s="1">
        <f>TIMEVALUE("09:08:03")</f>
        <v>0.38059027777777776</v>
      </c>
      <c r="E17985" s="2">
        <f t="shared" ref="E17985:E17997" si="1841">DATEVALUE("2025-07-21")</f>
        <v>44397</v>
      </c>
      <c r="F17985" s="1">
        <f>TIMEVALUE("09:18:22")</f>
        <v>0.38775462962962964</v>
      </c>
      <c r="G17985" t="s">
        <v>652</v>
      </c>
      <c r="H17985" t="s">
        <v>33204</v>
      </c>
      <c r="I17985">
        <v>699.13599999999997</v>
      </c>
    </row>
    <row r="17986" spans="1:9" x14ac:dyDescent="0.25">
      <c r="A17986" t="s">
        <v>33205</v>
      </c>
      <c r="B17986">
        <v>13153</v>
      </c>
      <c r="C17986" s="2">
        <f t="shared" si="1840"/>
        <v>44397</v>
      </c>
      <c r="D17986" s="1">
        <f>TIMEVALUE("09:20:33")</f>
        <v>0.38927083333333334</v>
      </c>
      <c r="E17986" s="2">
        <f t="shared" si="1841"/>
        <v>44397</v>
      </c>
      <c r="F17986" s="1">
        <f>TIMEVALUE("09:25:09")</f>
        <v>0.39246527777777779</v>
      </c>
      <c r="G17986" t="s">
        <v>2446</v>
      </c>
      <c r="H17986" t="s">
        <v>20450</v>
      </c>
      <c r="I17986">
        <v>699.66099999999994</v>
      </c>
    </row>
    <row r="17987" spans="1:9" x14ac:dyDescent="0.25">
      <c r="A17987" t="s">
        <v>33206</v>
      </c>
      <c r="B17987">
        <v>13153</v>
      </c>
      <c r="C17987" s="2">
        <f t="shared" si="1840"/>
        <v>44397</v>
      </c>
      <c r="D17987" s="1">
        <f>TIMEVALUE("09:30:40")</f>
        <v>0.39629629629629631</v>
      </c>
      <c r="E17987" s="2">
        <f t="shared" si="1841"/>
        <v>44397</v>
      </c>
      <c r="F17987" s="1">
        <f>TIMEVALUE("09:37:54")</f>
        <v>0.40131944444444445</v>
      </c>
      <c r="G17987" t="s">
        <v>3290</v>
      </c>
      <c r="H17987" t="s">
        <v>33207</v>
      </c>
      <c r="I17987">
        <v>699.58100000000002</v>
      </c>
    </row>
    <row r="17988" spans="1:9" x14ac:dyDescent="0.25">
      <c r="A17988" t="s">
        <v>33208</v>
      </c>
      <c r="B17988">
        <v>13153</v>
      </c>
      <c r="C17988" s="2">
        <f t="shared" si="1840"/>
        <v>44397</v>
      </c>
      <c r="D17988" s="1">
        <f>TIMEVALUE("09:41:10")</f>
        <v>0.40358796296296295</v>
      </c>
      <c r="E17988" s="2">
        <f t="shared" si="1841"/>
        <v>44397</v>
      </c>
      <c r="F17988" s="1">
        <f>TIMEVALUE("09:47:43")</f>
        <v>0.40813657407407405</v>
      </c>
      <c r="G17988" t="s">
        <v>2065</v>
      </c>
      <c r="H17988" t="s">
        <v>20337</v>
      </c>
      <c r="I17988">
        <v>699.84799999999996</v>
      </c>
    </row>
    <row r="17989" spans="1:9" x14ac:dyDescent="0.25">
      <c r="A17989" t="s">
        <v>33209</v>
      </c>
      <c r="B17989">
        <v>13153</v>
      </c>
      <c r="C17989" s="2">
        <f t="shared" si="1840"/>
        <v>44397</v>
      </c>
      <c r="D17989" s="1">
        <f>TIMEVALUE("09:50:15")</f>
        <v>0.40989583333333335</v>
      </c>
      <c r="E17989" s="2">
        <f t="shared" si="1841"/>
        <v>44397</v>
      </c>
      <c r="F17989" s="1">
        <f>TIMEVALUE("09:58:54")</f>
        <v>0.41590277777777779</v>
      </c>
      <c r="G17989" t="s">
        <v>918</v>
      </c>
      <c r="H17989" t="s">
        <v>33210</v>
      </c>
      <c r="I17989">
        <v>700.01800000000003</v>
      </c>
    </row>
    <row r="17990" spans="1:9" x14ac:dyDescent="0.25">
      <c r="A17990" t="s">
        <v>33211</v>
      </c>
      <c r="B17990">
        <v>13153</v>
      </c>
      <c r="C17990" s="2">
        <f t="shared" si="1840"/>
        <v>44397</v>
      </c>
      <c r="D17990" s="1">
        <f>TIMEVALUE("10:01:53")</f>
        <v>0.41797453703703702</v>
      </c>
      <c r="E17990" s="2">
        <f t="shared" si="1841"/>
        <v>44397</v>
      </c>
      <c r="F17990" s="1">
        <f>TIMEVALUE("10:09:11")</f>
        <v>0.42304398148148148</v>
      </c>
      <c r="G17990" t="s">
        <v>4616</v>
      </c>
      <c r="H17990" t="s">
        <v>33212</v>
      </c>
      <c r="I17990">
        <v>700.07</v>
      </c>
    </row>
    <row r="17991" spans="1:9" x14ac:dyDescent="0.25">
      <c r="A17991" t="s">
        <v>33213</v>
      </c>
      <c r="B17991">
        <v>13153</v>
      </c>
      <c r="C17991" s="2">
        <f t="shared" si="1840"/>
        <v>44397</v>
      </c>
      <c r="D17991" s="1">
        <f>TIMEVALUE("10:12:12")</f>
        <v>0.4251388888888889</v>
      </c>
      <c r="E17991" s="2">
        <f t="shared" si="1841"/>
        <v>44397</v>
      </c>
      <c r="F17991" s="1">
        <f>TIMEVALUE("10:18:32")</f>
        <v>0.42953703703703705</v>
      </c>
      <c r="G17991" t="s">
        <v>3638</v>
      </c>
      <c r="H17991" t="s">
        <v>116</v>
      </c>
      <c r="I17991">
        <v>699.98299999999995</v>
      </c>
    </row>
    <row r="17992" spans="1:9" x14ac:dyDescent="0.25">
      <c r="A17992" t="s">
        <v>33214</v>
      </c>
      <c r="B17992">
        <v>13153</v>
      </c>
      <c r="C17992" s="2">
        <f t="shared" si="1840"/>
        <v>44397</v>
      </c>
      <c r="D17992" s="1">
        <f>TIMEVALUE("10:21:00")</f>
        <v>0.43125000000000002</v>
      </c>
      <c r="E17992" s="2">
        <f t="shared" si="1841"/>
        <v>44397</v>
      </c>
      <c r="F17992" s="1">
        <f>TIMEVALUE("10:28:21")</f>
        <v>0.43635416666666665</v>
      </c>
      <c r="G17992" t="s">
        <v>64</v>
      </c>
      <c r="H17992" t="s">
        <v>33215</v>
      </c>
      <c r="I17992">
        <v>700.17499999999995</v>
      </c>
    </row>
    <row r="17993" spans="1:9" x14ac:dyDescent="0.25">
      <c r="A17993" t="s">
        <v>33216</v>
      </c>
      <c r="B17993">
        <v>13153</v>
      </c>
      <c r="C17993" s="2">
        <f t="shared" si="1840"/>
        <v>44397</v>
      </c>
      <c r="D17993" s="1">
        <f>TIMEVALUE("10:31:18")</f>
        <v>0.43840277777777775</v>
      </c>
      <c r="E17993" s="2">
        <f t="shared" si="1841"/>
        <v>44397</v>
      </c>
      <c r="F17993" s="1">
        <f>TIMEVALUE("10:39:08")</f>
        <v>0.44384259259259257</v>
      </c>
      <c r="G17993" t="s">
        <v>4195</v>
      </c>
      <c r="H17993" t="s">
        <v>4220</v>
      </c>
      <c r="I17993">
        <v>699.85900000000004</v>
      </c>
    </row>
    <row r="17994" spans="1:9" x14ac:dyDescent="0.25">
      <c r="A17994" t="s">
        <v>33217</v>
      </c>
      <c r="B17994">
        <v>13153</v>
      </c>
      <c r="C17994" s="2">
        <f t="shared" si="1840"/>
        <v>44397</v>
      </c>
      <c r="D17994" s="1">
        <f>TIMEVALUE("10:43:08")</f>
        <v>0.44662037037037039</v>
      </c>
      <c r="E17994" s="2">
        <f t="shared" si="1841"/>
        <v>44397</v>
      </c>
      <c r="F17994" s="1">
        <f>TIMEVALUE("10:43:41")</f>
        <v>0.44700231481481484</v>
      </c>
      <c r="G17994" t="s">
        <v>1395</v>
      </c>
      <c r="H17994" t="s">
        <v>25892</v>
      </c>
      <c r="I17994">
        <v>699.49</v>
      </c>
    </row>
    <row r="17995" spans="1:9" x14ac:dyDescent="0.25">
      <c r="A17995" t="s">
        <v>33218</v>
      </c>
      <c r="B17995">
        <v>13153</v>
      </c>
      <c r="C17995" s="2">
        <f t="shared" si="1840"/>
        <v>44397</v>
      </c>
      <c r="D17995" s="1">
        <f>TIMEVALUE("10:46:27")</f>
        <v>0.44892361111111112</v>
      </c>
      <c r="E17995" s="2">
        <f t="shared" si="1841"/>
        <v>44397</v>
      </c>
      <c r="F17995" s="1">
        <f>TIMEVALUE("10:46:42")</f>
        <v>0.4490972222222222</v>
      </c>
      <c r="G17995" t="s">
        <v>796</v>
      </c>
      <c r="H17995" t="s">
        <v>33219</v>
      </c>
      <c r="I17995">
        <v>699.50699999999995</v>
      </c>
    </row>
    <row r="17996" spans="1:9" x14ac:dyDescent="0.25">
      <c r="A17996" t="s">
        <v>33220</v>
      </c>
      <c r="B17996">
        <v>13153</v>
      </c>
      <c r="C17996" s="2">
        <f t="shared" si="1840"/>
        <v>44397</v>
      </c>
      <c r="D17996" s="1">
        <f>TIMEVALUE("10:49:20")</f>
        <v>0.45092592592592595</v>
      </c>
      <c r="E17996" s="2">
        <f t="shared" si="1841"/>
        <v>44397</v>
      </c>
      <c r="F17996" s="1">
        <f>TIMEVALUE("10:50:42")</f>
        <v>0.45187500000000003</v>
      </c>
      <c r="G17996" t="s">
        <v>2206</v>
      </c>
      <c r="H17996" t="s">
        <v>33221</v>
      </c>
      <c r="I17996">
        <v>699.53800000000001</v>
      </c>
    </row>
    <row r="17997" spans="1:9" x14ac:dyDescent="0.25">
      <c r="A17997" t="s">
        <v>33222</v>
      </c>
      <c r="B17997">
        <v>13153</v>
      </c>
      <c r="C17997" s="2">
        <f t="shared" si="1840"/>
        <v>44397</v>
      </c>
      <c r="D17997" s="1">
        <f>TIMEVALUE("08:59:32")</f>
        <v>0.37467592592592591</v>
      </c>
      <c r="E17997" s="2">
        <f t="shared" si="1841"/>
        <v>44397</v>
      </c>
      <c r="F17997" s="1">
        <f>TIMEVALUE("09:01:03")</f>
        <v>0.37572916666666667</v>
      </c>
      <c r="G17997" t="s">
        <v>333</v>
      </c>
      <c r="H17997" t="s">
        <v>31019</v>
      </c>
      <c r="I17997">
        <v>699.53599999999994</v>
      </c>
    </row>
    <row r="17998" spans="1:9" x14ac:dyDescent="0.25">
      <c r="A17998" t="s">
        <v>33223</v>
      </c>
      <c r="B17998">
        <v>13167</v>
      </c>
      <c r="C17998" s="2">
        <f t="shared" ref="C17998:C18003" si="1842">DATEVALUE("2025-07-18")</f>
        <v>44394</v>
      </c>
      <c r="D17998" s="1">
        <f>TIMEVALUE("14:13:33")</f>
        <v>0.59274305555555551</v>
      </c>
      <c r="E17998" s="2">
        <f t="shared" ref="E17998:E18003" si="1843">DATEVALUE("2025-07-18")</f>
        <v>44394</v>
      </c>
      <c r="F17998" s="1">
        <f>TIMEVALUE("14:24:07")</f>
        <v>0.60008101851851847</v>
      </c>
      <c r="G17998" t="s">
        <v>7205</v>
      </c>
      <c r="H17998" t="s">
        <v>33224</v>
      </c>
      <c r="I17998">
        <v>696.17700000000002</v>
      </c>
    </row>
    <row r="17999" spans="1:9" x14ac:dyDescent="0.25">
      <c r="A17999" t="s">
        <v>33225</v>
      </c>
      <c r="B17999">
        <v>13167</v>
      </c>
      <c r="C17999" s="2">
        <f t="shared" si="1842"/>
        <v>44394</v>
      </c>
      <c r="D17999" s="1">
        <f>TIMEVALUE("14:26:33")</f>
        <v>0.60177083333333337</v>
      </c>
      <c r="E17999" s="2">
        <f t="shared" si="1843"/>
        <v>44394</v>
      </c>
      <c r="F17999" s="1">
        <f>TIMEVALUE("14:33:42")</f>
        <v>0.60673611111111114</v>
      </c>
      <c r="G17999" t="s">
        <v>3265</v>
      </c>
      <c r="H17999" t="s">
        <v>29260</v>
      </c>
      <c r="I17999">
        <v>695.62</v>
      </c>
    </row>
    <row r="18000" spans="1:9" x14ac:dyDescent="0.25">
      <c r="A18000" t="s">
        <v>33226</v>
      </c>
      <c r="B18000">
        <v>13167</v>
      </c>
      <c r="C18000" s="2">
        <f t="shared" si="1842"/>
        <v>44394</v>
      </c>
      <c r="D18000" s="1">
        <f>TIMEVALUE("14:37:28")</f>
        <v>0.60935185185185181</v>
      </c>
      <c r="E18000" s="2">
        <f t="shared" si="1843"/>
        <v>44394</v>
      </c>
      <c r="F18000" s="1">
        <f>TIMEVALUE("14:43:10")</f>
        <v>0.61331018518518521</v>
      </c>
      <c r="G18000" t="s">
        <v>1894</v>
      </c>
      <c r="H18000" t="s">
        <v>33227</v>
      </c>
      <c r="I18000">
        <v>695.71900000000005</v>
      </c>
    </row>
    <row r="18001" spans="1:9" x14ac:dyDescent="0.25">
      <c r="A18001" t="s">
        <v>33228</v>
      </c>
      <c r="B18001">
        <v>13167</v>
      </c>
      <c r="C18001" s="2">
        <f t="shared" si="1842"/>
        <v>44394</v>
      </c>
      <c r="D18001" s="1">
        <f>TIMEVALUE("14:47:09")</f>
        <v>0.61607638888888894</v>
      </c>
      <c r="E18001" s="2">
        <f t="shared" si="1843"/>
        <v>44394</v>
      </c>
      <c r="F18001" s="1">
        <f>TIMEVALUE("14:56:19")</f>
        <v>0.62244212962962964</v>
      </c>
      <c r="G18001" t="s">
        <v>843</v>
      </c>
      <c r="H18001" t="s">
        <v>776</v>
      </c>
      <c r="I18001">
        <v>696.33900000000006</v>
      </c>
    </row>
    <row r="18002" spans="1:9" x14ac:dyDescent="0.25">
      <c r="A18002" t="s">
        <v>33229</v>
      </c>
      <c r="B18002">
        <v>13167</v>
      </c>
      <c r="C18002" s="2">
        <f t="shared" si="1842"/>
        <v>44394</v>
      </c>
      <c r="D18002" s="1">
        <f>TIMEVALUE("14:58:59")</f>
        <v>0.62429398148148152</v>
      </c>
      <c r="E18002" s="2">
        <f t="shared" si="1843"/>
        <v>44394</v>
      </c>
      <c r="F18002" s="1">
        <f>TIMEVALUE("15:20:47")</f>
        <v>0.63943287037037033</v>
      </c>
      <c r="G18002" t="s">
        <v>32638</v>
      </c>
      <c r="H18002" t="s">
        <v>25970</v>
      </c>
      <c r="I18002">
        <v>695.81500000000005</v>
      </c>
    </row>
    <row r="18003" spans="1:9" x14ac:dyDescent="0.25">
      <c r="A18003" t="s">
        <v>33230</v>
      </c>
      <c r="B18003">
        <v>13167</v>
      </c>
      <c r="C18003" s="2">
        <f t="shared" si="1842"/>
        <v>44394</v>
      </c>
      <c r="D18003" s="1">
        <f>TIMEVALUE("15:22:54")</f>
        <v>0.64090277777777782</v>
      </c>
      <c r="E18003" s="2">
        <f t="shared" si="1843"/>
        <v>44394</v>
      </c>
      <c r="F18003" s="1">
        <f>TIMEVALUE("15:25:57")</f>
        <v>0.64302083333333337</v>
      </c>
      <c r="G18003" t="s">
        <v>218</v>
      </c>
      <c r="H18003" t="s">
        <v>31872</v>
      </c>
      <c r="I18003">
        <v>695.65700000000004</v>
      </c>
    </row>
    <row r="18004" spans="1:9" x14ac:dyDescent="0.25">
      <c r="A18004" t="s">
        <v>33231</v>
      </c>
      <c r="B18004">
        <v>13153</v>
      </c>
      <c r="C18004" s="2">
        <f>DATEVALUE("2025-07-21")</f>
        <v>44397</v>
      </c>
      <c r="D18004" s="1">
        <f>TIMEVALUE("11:10:37")</f>
        <v>0.46570601851851851</v>
      </c>
      <c r="E18004" s="2">
        <f>DATEVALUE("2025-07-21")</f>
        <v>44397</v>
      </c>
      <c r="F18004" s="1">
        <f>TIMEVALUE("11:15:00")</f>
        <v>0.46875</v>
      </c>
      <c r="G18004" t="s">
        <v>413</v>
      </c>
      <c r="H18004" t="s">
        <v>33232</v>
      </c>
      <c r="I18004">
        <v>700.27499999999998</v>
      </c>
    </row>
    <row r="18005" spans="1:9" x14ac:dyDescent="0.25">
      <c r="A18005" t="s">
        <v>33233</v>
      </c>
      <c r="B18005">
        <v>13153</v>
      </c>
      <c r="C18005" s="2">
        <f>DATEVALUE("2025-07-21")</f>
        <v>44397</v>
      </c>
      <c r="D18005" s="1">
        <f>TIMEVALUE("11:18:12")</f>
        <v>0.47097222222222224</v>
      </c>
      <c r="E18005" s="2">
        <f>DATEVALUE("2025-07-21")</f>
        <v>44397</v>
      </c>
      <c r="F18005" s="1">
        <f>TIMEVALUE("11:24:21")</f>
        <v>0.47524305555555557</v>
      </c>
      <c r="G18005" t="s">
        <v>2396</v>
      </c>
      <c r="H18005" t="s">
        <v>33234</v>
      </c>
      <c r="I18005">
        <v>699.98400000000004</v>
      </c>
    </row>
    <row r="18006" spans="1:9" x14ac:dyDescent="0.25">
      <c r="A18006" t="s">
        <v>33235</v>
      </c>
      <c r="B18006">
        <v>13153</v>
      </c>
      <c r="C18006" s="2">
        <f>DATEVALUE("2025-07-21")</f>
        <v>44397</v>
      </c>
      <c r="D18006" s="1">
        <f>TIMEVALUE("11:36:59")</f>
        <v>0.48401620370370368</v>
      </c>
      <c r="E18006" s="2">
        <f>DATEVALUE("2025-07-21")</f>
        <v>44397</v>
      </c>
      <c r="F18006" s="1">
        <f>TIMEVALUE("11:38:57")</f>
        <v>0.48538194444444444</v>
      </c>
      <c r="G18006" t="s">
        <v>430</v>
      </c>
      <c r="H18006" t="s">
        <v>33236</v>
      </c>
      <c r="I18006">
        <v>699.70899999999995</v>
      </c>
    </row>
    <row r="18007" spans="1:9" x14ac:dyDescent="0.25">
      <c r="A18007" t="s">
        <v>33237</v>
      </c>
      <c r="B18007">
        <v>13153</v>
      </c>
      <c r="C18007" s="2">
        <f>DATEVALUE("2025-07-21")</f>
        <v>44397</v>
      </c>
      <c r="D18007" s="1">
        <f>TIMEVALUE("11:42:16")</f>
        <v>0.48768518518518517</v>
      </c>
      <c r="E18007" s="2">
        <f>DATEVALUE("2025-07-21")</f>
        <v>44397</v>
      </c>
      <c r="F18007" s="1">
        <f>TIMEVALUE("11:42:47")</f>
        <v>0.48804398148148148</v>
      </c>
      <c r="G18007" t="s">
        <v>17811</v>
      </c>
      <c r="H18007" t="s">
        <v>33238</v>
      </c>
      <c r="I18007">
        <v>699.58399999999995</v>
      </c>
    </row>
    <row r="18008" spans="1:9" x14ac:dyDescent="0.25">
      <c r="A18008" t="s">
        <v>33239</v>
      </c>
      <c r="B18008">
        <v>13153</v>
      </c>
      <c r="C18008" s="2">
        <f>DATEVALUE("2025-07-21")</f>
        <v>44397</v>
      </c>
      <c r="D18008" s="1">
        <f>TIMEVALUE("11:44:38")</f>
        <v>0.48932870370370368</v>
      </c>
      <c r="E18008" s="2">
        <f>DATEVALUE("2025-07-21")</f>
        <v>44397</v>
      </c>
      <c r="F18008" s="1">
        <f>TIMEVALUE("11:48:45")</f>
        <v>0.4921875</v>
      </c>
      <c r="G18008" t="s">
        <v>230</v>
      </c>
      <c r="H18008" t="s">
        <v>19799</v>
      </c>
      <c r="I18008">
        <v>699.72299999999996</v>
      </c>
    </row>
    <row r="18009" spans="1:9" x14ac:dyDescent="0.25">
      <c r="A18009" t="s">
        <v>33240</v>
      </c>
      <c r="B18009">
        <v>13167</v>
      </c>
      <c r="C18009" s="2">
        <f t="shared" ref="C18009:C18040" si="1844">DATEVALUE("2025-07-18")</f>
        <v>44394</v>
      </c>
      <c r="D18009" s="1">
        <f>TIMEVALUE("14:06:09")</f>
        <v>0.58760416666666671</v>
      </c>
      <c r="E18009" s="2">
        <f t="shared" ref="E18009:E18040" si="1845">DATEVALUE("2025-07-18")</f>
        <v>44394</v>
      </c>
      <c r="F18009" s="1">
        <f>TIMEVALUE("14:07:34")</f>
        <v>0.58858796296296301</v>
      </c>
      <c r="G18009" t="s">
        <v>573</v>
      </c>
      <c r="H18009" t="s">
        <v>33241</v>
      </c>
      <c r="I18009">
        <v>695.23599999999999</v>
      </c>
    </row>
    <row r="18010" spans="1:9" x14ac:dyDescent="0.25">
      <c r="A18010" t="s">
        <v>33242</v>
      </c>
      <c r="B18010">
        <v>13167</v>
      </c>
      <c r="C18010" s="2">
        <f t="shared" si="1844"/>
        <v>44394</v>
      </c>
      <c r="D18010" s="1">
        <f>TIMEVALUE("11:00:54")</f>
        <v>0.45895833333333336</v>
      </c>
      <c r="E18010" s="2">
        <f t="shared" si="1845"/>
        <v>44394</v>
      </c>
      <c r="F18010" s="1">
        <f>TIMEVALUE("11:13:19")</f>
        <v>0.46758101851851852</v>
      </c>
      <c r="G18010" t="s">
        <v>5528</v>
      </c>
      <c r="H18010" t="s">
        <v>31165</v>
      </c>
      <c r="I18010">
        <v>695.48500000000001</v>
      </c>
    </row>
    <row r="18011" spans="1:9" x14ac:dyDescent="0.25">
      <c r="A18011" t="s">
        <v>33243</v>
      </c>
      <c r="B18011">
        <v>13167</v>
      </c>
      <c r="C18011" s="2">
        <f t="shared" si="1844"/>
        <v>44394</v>
      </c>
      <c r="D18011" s="1">
        <f>TIMEVALUE("11:25:28")</f>
        <v>0.47601851851851851</v>
      </c>
      <c r="E18011" s="2">
        <f t="shared" si="1845"/>
        <v>44394</v>
      </c>
      <c r="F18011" s="1">
        <f>TIMEVALUE("11:32:17")</f>
        <v>0.48075231481481484</v>
      </c>
      <c r="G18011" t="s">
        <v>378</v>
      </c>
      <c r="H18011" t="s">
        <v>5725</v>
      </c>
      <c r="I18011">
        <v>695.38099999999997</v>
      </c>
    </row>
    <row r="18012" spans="1:9" x14ac:dyDescent="0.25">
      <c r="A18012" t="s">
        <v>33244</v>
      </c>
      <c r="B18012">
        <v>13167</v>
      </c>
      <c r="C18012" s="2">
        <f t="shared" si="1844"/>
        <v>44394</v>
      </c>
      <c r="D18012" s="1">
        <f>TIMEVALUE("11:34:45")</f>
        <v>0.48246527777777776</v>
      </c>
      <c r="E18012" s="2">
        <f t="shared" si="1845"/>
        <v>44394</v>
      </c>
      <c r="F18012" s="1">
        <f>TIMEVALUE("11:39:39")</f>
        <v>0.48586805555555557</v>
      </c>
      <c r="G18012" t="s">
        <v>1958</v>
      </c>
      <c r="H18012" t="s">
        <v>18147</v>
      </c>
      <c r="I18012">
        <v>695.64300000000003</v>
      </c>
    </row>
    <row r="18013" spans="1:9" x14ac:dyDescent="0.25">
      <c r="A18013" t="s">
        <v>33245</v>
      </c>
      <c r="B18013">
        <v>13167</v>
      </c>
      <c r="C18013" s="2">
        <f t="shared" si="1844"/>
        <v>44394</v>
      </c>
      <c r="D18013" s="1">
        <f>TIMEVALUE("11:43:01")</f>
        <v>0.48820601851851853</v>
      </c>
      <c r="E18013" s="2">
        <f t="shared" si="1845"/>
        <v>44394</v>
      </c>
      <c r="F18013" s="1">
        <f>TIMEVALUE("11:44:11")</f>
        <v>0.48901620370370369</v>
      </c>
      <c r="G18013" t="s">
        <v>2959</v>
      </c>
      <c r="H18013" t="s">
        <v>33246</v>
      </c>
      <c r="I18013">
        <v>697.21799999999996</v>
      </c>
    </row>
    <row r="18014" spans="1:9" x14ac:dyDescent="0.25">
      <c r="A18014" t="s">
        <v>33247</v>
      </c>
      <c r="B18014">
        <v>13167</v>
      </c>
      <c r="C18014" s="2">
        <f t="shared" si="1844"/>
        <v>44394</v>
      </c>
      <c r="D18014" s="1">
        <f>TIMEVALUE("11:51:41")</f>
        <v>0.49422453703703706</v>
      </c>
      <c r="E18014" s="2">
        <f t="shared" si="1845"/>
        <v>44394</v>
      </c>
      <c r="F18014" s="1">
        <f>TIMEVALUE("11:51:57")</f>
        <v>0.49440972222222224</v>
      </c>
      <c r="G18014" t="s">
        <v>3011</v>
      </c>
      <c r="H18014" t="s">
        <v>18746</v>
      </c>
      <c r="I18014">
        <v>702.01</v>
      </c>
    </row>
    <row r="18015" spans="1:9" x14ac:dyDescent="0.25">
      <c r="A18015" t="s">
        <v>33248</v>
      </c>
      <c r="B18015">
        <v>13167</v>
      </c>
      <c r="C18015" s="2">
        <f t="shared" si="1844"/>
        <v>44394</v>
      </c>
      <c r="D18015" s="1">
        <f>TIMEVALUE("13:06:03")</f>
        <v>0.54586805555555551</v>
      </c>
      <c r="E18015" s="2">
        <f t="shared" si="1845"/>
        <v>44394</v>
      </c>
      <c r="F18015" s="1">
        <f>TIMEVALUE("13:09:54")</f>
        <v>0.54854166666666671</v>
      </c>
      <c r="G18015" t="s">
        <v>846</v>
      </c>
      <c r="H18015" t="s">
        <v>33249</v>
      </c>
      <c r="I18015">
        <v>696.19200000000001</v>
      </c>
    </row>
    <row r="18016" spans="1:9" x14ac:dyDescent="0.25">
      <c r="A18016" t="s">
        <v>33250</v>
      </c>
      <c r="B18016">
        <v>13167</v>
      </c>
      <c r="C18016" s="2">
        <f t="shared" si="1844"/>
        <v>44394</v>
      </c>
      <c r="D18016" s="1">
        <f>TIMEVALUE("13:12:23")</f>
        <v>0.55026620370370372</v>
      </c>
      <c r="E18016" s="2">
        <f t="shared" si="1845"/>
        <v>44394</v>
      </c>
      <c r="F18016" s="1">
        <f>TIMEVALUE("13:15:10")</f>
        <v>0.55219907407407409</v>
      </c>
      <c r="G18016" t="s">
        <v>358</v>
      </c>
      <c r="H18016" t="s">
        <v>20815</v>
      </c>
      <c r="I18016">
        <v>696.10599999999999</v>
      </c>
    </row>
    <row r="18017" spans="1:9" x14ac:dyDescent="0.25">
      <c r="A18017" t="s">
        <v>33251</v>
      </c>
      <c r="B18017">
        <v>13167</v>
      </c>
      <c r="C18017" s="2">
        <f t="shared" si="1844"/>
        <v>44394</v>
      </c>
      <c r="D18017" s="1">
        <f>TIMEVALUE("13:18:44")</f>
        <v>0.55467592592592596</v>
      </c>
      <c r="E18017" s="2">
        <f t="shared" si="1845"/>
        <v>44394</v>
      </c>
      <c r="F18017" s="1">
        <f>TIMEVALUE("13:22:57")</f>
        <v>0.55760416666666668</v>
      </c>
      <c r="G18017" t="s">
        <v>819</v>
      </c>
      <c r="H18017" t="s">
        <v>23607</v>
      </c>
      <c r="I18017">
        <v>696.03099999999995</v>
      </c>
    </row>
    <row r="18018" spans="1:9" x14ac:dyDescent="0.25">
      <c r="A18018" t="s">
        <v>33252</v>
      </c>
      <c r="B18018">
        <v>13167</v>
      </c>
      <c r="C18018" s="2">
        <f t="shared" si="1844"/>
        <v>44394</v>
      </c>
      <c r="D18018" s="1">
        <f>TIMEVALUE("13:25:35")</f>
        <v>0.55943287037037037</v>
      </c>
      <c r="E18018" s="2">
        <f t="shared" si="1845"/>
        <v>44394</v>
      </c>
      <c r="F18018" s="1">
        <f>TIMEVALUE("13:32:24")</f>
        <v>0.56416666666666671</v>
      </c>
      <c r="G18018" t="s">
        <v>378</v>
      </c>
      <c r="H18018" t="s">
        <v>3073</v>
      </c>
      <c r="I18018">
        <v>695.88</v>
      </c>
    </row>
    <row r="18019" spans="1:9" x14ac:dyDescent="0.25">
      <c r="A18019" t="s">
        <v>33253</v>
      </c>
      <c r="B18019">
        <v>13167</v>
      </c>
      <c r="C18019" s="2">
        <f t="shared" si="1844"/>
        <v>44394</v>
      </c>
      <c r="D18019" s="1">
        <f>TIMEVALUE("13:36:53")</f>
        <v>0.5672800925925926</v>
      </c>
      <c r="E18019" s="2">
        <f t="shared" si="1845"/>
        <v>44394</v>
      </c>
      <c r="F18019" s="1">
        <f>TIMEVALUE("13:38:26")</f>
        <v>0.56835648148148143</v>
      </c>
      <c r="G18019" t="s">
        <v>427</v>
      </c>
      <c r="H18019" t="s">
        <v>33254</v>
      </c>
      <c r="I18019">
        <v>695.50599999999997</v>
      </c>
    </row>
    <row r="18020" spans="1:9" x14ac:dyDescent="0.25">
      <c r="A18020" t="s">
        <v>33255</v>
      </c>
      <c r="B18020">
        <v>13167</v>
      </c>
      <c r="C18020" s="2">
        <f t="shared" si="1844"/>
        <v>44394</v>
      </c>
      <c r="D18020" s="1">
        <f>TIMEVALUE("13:45:56")</f>
        <v>0.57356481481481481</v>
      </c>
      <c r="E18020" s="2">
        <f t="shared" si="1845"/>
        <v>44394</v>
      </c>
      <c r="F18020" s="1">
        <f>TIMEVALUE("13:46:34")</f>
        <v>0.57400462962962961</v>
      </c>
      <c r="G18020" t="s">
        <v>753</v>
      </c>
      <c r="H18020" t="s">
        <v>982</v>
      </c>
      <c r="I18020">
        <v>695.66399999999999</v>
      </c>
    </row>
    <row r="18021" spans="1:9" x14ac:dyDescent="0.25">
      <c r="A18021" t="s">
        <v>33256</v>
      </c>
      <c r="B18021">
        <v>13167</v>
      </c>
      <c r="C18021" s="2">
        <f t="shared" si="1844"/>
        <v>44394</v>
      </c>
      <c r="D18021" s="1">
        <f>TIMEVALUE("14:02:05")</f>
        <v>0.58478009259259256</v>
      </c>
      <c r="E18021" s="2">
        <f t="shared" si="1845"/>
        <v>44394</v>
      </c>
      <c r="F18021" s="1">
        <f>TIMEVALUE("14:03:20")</f>
        <v>0.58564814814814814</v>
      </c>
      <c r="G18021" t="s">
        <v>2235</v>
      </c>
      <c r="H18021" t="s">
        <v>3073</v>
      </c>
      <c r="I18021">
        <v>695.92700000000002</v>
      </c>
    </row>
    <row r="18022" spans="1:9" x14ac:dyDescent="0.25">
      <c r="A18022" t="s">
        <v>33257</v>
      </c>
      <c r="B18022">
        <v>13167</v>
      </c>
      <c r="C18022" s="2">
        <f t="shared" si="1844"/>
        <v>44394</v>
      </c>
      <c r="D18022" s="1">
        <f>TIMEVALUE("10:53:22")</f>
        <v>0.45372685185185185</v>
      </c>
      <c r="E18022" s="2">
        <f t="shared" si="1845"/>
        <v>44394</v>
      </c>
      <c r="F18022" s="1">
        <f>TIMEVALUE("10:53:54")</f>
        <v>0.45409722222222221</v>
      </c>
      <c r="G18022" t="s">
        <v>13593</v>
      </c>
      <c r="H18022" t="s">
        <v>32465</v>
      </c>
      <c r="I18022">
        <v>695.20399999999995</v>
      </c>
    </row>
    <row r="18023" spans="1:9" x14ac:dyDescent="0.25">
      <c r="A18023" t="s">
        <v>33258</v>
      </c>
      <c r="B18023">
        <v>13167</v>
      </c>
      <c r="C18023" s="2">
        <f t="shared" si="1844"/>
        <v>44394</v>
      </c>
      <c r="D18023" s="1">
        <f>TIMEVALUE("09:01:20")</f>
        <v>0.37592592592592594</v>
      </c>
      <c r="E18023" s="2">
        <f t="shared" si="1845"/>
        <v>44394</v>
      </c>
      <c r="F18023" s="1">
        <f>TIMEVALUE("09:14:19")</f>
        <v>0.38494212962962965</v>
      </c>
      <c r="G18023" t="s">
        <v>7265</v>
      </c>
      <c r="H18023" t="s">
        <v>984</v>
      </c>
      <c r="I18023">
        <v>695.12699999999995</v>
      </c>
    </row>
    <row r="18024" spans="1:9" x14ac:dyDescent="0.25">
      <c r="A18024" t="s">
        <v>33259</v>
      </c>
      <c r="B18024">
        <v>13167</v>
      </c>
      <c r="C18024" s="2">
        <f t="shared" si="1844"/>
        <v>44394</v>
      </c>
      <c r="D18024" s="1">
        <f>TIMEVALUE("09:16:54")</f>
        <v>0.38673611111111111</v>
      </c>
      <c r="E18024" s="2">
        <f t="shared" si="1845"/>
        <v>44394</v>
      </c>
      <c r="F18024" s="1">
        <f>TIMEVALUE("09:26:17")</f>
        <v>0.39325231481481482</v>
      </c>
      <c r="G18024" t="s">
        <v>7582</v>
      </c>
      <c r="H18024" t="s">
        <v>26712</v>
      </c>
      <c r="I18024">
        <v>695.99099999999999</v>
      </c>
    </row>
    <row r="18025" spans="1:9" x14ac:dyDescent="0.25">
      <c r="A18025" t="s">
        <v>33260</v>
      </c>
      <c r="B18025">
        <v>13167</v>
      </c>
      <c r="C18025" s="2">
        <f t="shared" si="1844"/>
        <v>44394</v>
      </c>
      <c r="D18025" s="1">
        <f>TIMEVALUE("09:28:38")</f>
        <v>0.39488425925925924</v>
      </c>
      <c r="E18025" s="2">
        <f t="shared" si="1845"/>
        <v>44394</v>
      </c>
      <c r="F18025" s="1">
        <f>TIMEVALUE("09:38:02")</f>
        <v>0.40141203703703704</v>
      </c>
      <c r="G18025" t="s">
        <v>410</v>
      </c>
      <c r="H18025" t="s">
        <v>21637</v>
      </c>
      <c r="I18025">
        <v>695.34100000000001</v>
      </c>
    </row>
    <row r="18026" spans="1:9" x14ac:dyDescent="0.25">
      <c r="A18026" t="s">
        <v>33261</v>
      </c>
      <c r="B18026">
        <v>13167</v>
      </c>
      <c r="C18026" s="2">
        <f t="shared" si="1844"/>
        <v>44394</v>
      </c>
      <c r="D18026" s="1">
        <f>TIMEVALUE("09:41:58")</f>
        <v>0.40414351851851854</v>
      </c>
      <c r="E18026" s="2">
        <f t="shared" si="1845"/>
        <v>44394</v>
      </c>
      <c r="F18026" s="1">
        <f>TIMEVALUE("09:50:55")</f>
        <v>0.41035879629629629</v>
      </c>
      <c r="G18026" t="s">
        <v>3669</v>
      </c>
      <c r="H18026" t="s">
        <v>31995</v>
      </c>
      <c r="I18026">
        <v>696.11300000000006</v>
      </c>
    </row>
    <row r="18027" spans="1:9" x14ac:dyDescent="0.25">
      <c r="A18027" t="s">
        <v>33262</v>
      </c>
      <c r="B18027">
        <v>13167</v>
      </c>
      <c r="C18027" s="2">
        <f t="shared" si="1844"/>
        <v>44394</v>
      </c>
      <c r="D18027" s="1">
        <f>TIMEVALUE("09:54:27")</f>
        <v>0.41281250000000003</v>
      </c>
      <c r="E18027" s="2">
        <f t="shared" si="1845"/>
        <v>44394</v>
      </c>
      <c r="F18027" s="1">
        <f>TIMEVALUE("10:00:35")</f>
        <v>0.41707175925925927</v>
      </c>
      <c r="G18027" t="s">
        <v>741</v>
      </c>
      <c r="H18027" t="s">
        <v>31995</v>
      </c>
      <c r="I18027">
        <v>696.42499999999995</v>
      </c>
    </row>
    <row r="18028" spans="1:9" x14ac:dyDescent="0.25">
      <c r="A18028" t="s">
        <v>33263</v>
      </c>
      <c r="B18028">
        <v>13167</v>
      </c>
      <c r="C18028" s="2">
        <f t="shared" si="1844"/>
        <v>44394</v>
      </c>
      <c r="D18028" s="1">
        <f>TIMEVALUE("10:02:53")</f>
        <v>0.41866898148148146</v>
      </c>
      <c r="E18028" s="2">
        <f t="shared" si="1845"/>
        <v>44394</v>
      </c>
      <c r="F18028" s="1">
        <f>TIMEVALUE("10:06:46")</f>
        <v>0.42136574074074074</v>
      </c>
      <c r="G18028" t="s">
        <v>487</v>
      </c>
      <c r="H18028" t="s">
        <v>25994</v>
      </c>
      <c r="I18028">
        <v>695.91899999999998</v>
      </c>
    </row>
    <row r="18029" spans="1:9" x14ac:dyDescent="0.25">
      <c r="A18029" t="s">
        <v>33264</v>
      </c>
      <c r="B18029">
        <v>13167</v>
      </c>
      <c r="C18029" s="2">
        <f t="shared" si="1844"/>
        <v>44394</v>
      </c>
      <c r="D18029" s="1">
        <f>TIMEVALUE("10:10:12")</f>
        <v>0.42375000000000002</v>
      </c>
      <c r="E18029" s="2">
        <f t="shared" si="1845"/>
        <v>44394</v>
      </c>
      <c r="F18029" s="1">
        <f>TIMEVALUE("10:14:52")</f>
        <v>0.42699074074074073</v>
      </c>
      <c r="G18029" t="s">
        <v>6437</v>
      </c>
      <c r="H18029" t="s">
        <v>26697</v>
      </c>
      <c r="I18029">
        <v>695.99800000000005</v>
      </c>
    </row>
    <row r="18030" spans="1:9" x14ac:dyDescent="0.25">
      <c r="A18030" t="s">
        <v>33265</v>
      </c>
      <c r="B18030">
        <v>13167</v>
      </c>
      <c r="C18030" s="2">
        <f t="shared" si="1844"/>
        <v>44394</v>
      </c>
      <c r="D18030" s="1">
        <f>TIMEVALUE("10:16:47")</f>
        <v>0.42832175925925925</v>
      </c>
      <c r="E18030" s="2">
        <f t="shared" si="1845"/>
        <v>44394</v>
      </c>
      <c r="F18030" s="1">
        <f>TIMEVALUE("10:18:03")</f>
        <v>0.42920138888888887</v>
      </c>
      <c r="G18030" t="s">
        <v>352</v>
      </c>
      <c r="H18030" t="s">
        <v>5044</v>
      </c>
      <c r="I18030">
        <v>695.93600000000004</v>
      </c>
    </row>
    <row r="18031" spans="1:9" x14ac:dyDescent="0.25">
      <c r="A18031" t="s">
        <v>33266</v>
      </c>
      <c r="B18031">
        <v>13167</v>
      </c>
      <c r="C18031" s="2">
        <f t="shared" si="1844"/>
        <v>44394</v>
      </c>
      <c r="D18031" s="1">
        <f>TIMEVALUE("10:20:27")</f>
        <v>0.43086805555555557</v>
      </c>
      <c r="E18031" s="2">
        <f t="shared" si="1845"/>
        <v>44394</v>
      </c>
      <c r="F18031" s="1">
        <f>TIMEVALUE("10:25:44")</f>
        <v>0.43453703703703705</v>
      </c>
      <c r="G18031" t="s">
        <v>2472</v>
      </c>
      <c r="H18031" t="s">
        <v>20799</v>
      </c>
      <c r="I18031">
        <v>696.08699999999999</v>
      </c>
    </row>
    <row r="18032" spans="1:9" x14ac:dyDescent="0.25">
      <c r="A18032" t="s">
        <v>33267</v>
      </c>
      <c r="B18032">
        <v>13167</v>
      </c>
      <c r="C18032" s="2">
        <f t="shared" si="1844"/>
        <v>44394</v>
      </c>
      <c r="D18032" s="1">
        <f>TIMEVALUE("10:27:55")</f>
        <v>0.43605324074074076</v>
      </c>
      <c r="E18032" s="2">
        <f t="shared" si="1845"/>
        <v>44394</v>
      </c>
      <c r="F18032" s="1">
        <f>TIMEVALUE("10:28:33")</f>
        <v>0.43649305555555556</v>
      </c>
      <c r="G18032" t="s">
        <v>753</v>
      </c>
      <c r="H18032" t="s">
        <v>3790</v>
      </c>
      <c r="I18032">
        <v>695.98199999999997</v>
      </c>
    </row>
    <row r="18033" spans="1:9" x14ac:dyDescent="0.25">
      <c r="A18033" t="s">
        <v>33268</v>
      </c>
      <c r="B18033">
        <v>13167</v>
      </c>
      <c r="C18033" s="2">
        <f t="shared" si="1844"/>
        <v>44394</v>
      </c>
      <c r="D18033" s="1">
        <f>TIMEVALUE("10:30:37")</f>
        <v>0.43792824074074072</v>
      </c>
      <c r="E18033" s="2">
        <f t="shared" si="1845"/>
        <v>44394</v>
      </c>
      <c r="F18033" s="1">
        <f>TIMEVALUE("10:31:04")</f>
        <v>0.43824074074074076</v>
      </c>
      <c r="G18033" t="s">
        <v>18497</v>
      </c>
      <c r="H18033" t="s">
        <v>33269</v>
      </c>
      <c r="I18033">
        <v>695.524</v>
      </c>
    </row>
    <row r="18034" spans="1:9" x14ac:dyDescent="0.25">
      <c r="A18034" t="s">
        <v>33270</v>
      </c>
      <c r="B18034">
        <v>13167</v>
      </c>
      <c r="C18034" s="2">
        <f t="shared" si="1844"/>
        <v>44394</v>
      </c>
      <c r="D18034" s="1">
        <f>TIMEVALUE("10:33:08")</f>
        <v>0.43967592592592591</v>
      </c>
      <c r="E18034" s="2">
        <f t="shared" si="1845"/>
        <v>44394</v>
      </c>
      <c r="F18034" s="1">
        <f>TIMEVALUE("10:35:46")</f>
        <v>0.44150462962962961</v>
      </c>
      <c r="G18034" t="s">
        <v>637</v>
      </c>
      <c r="H18034" t="s">
        <v>33271</v>
      </c>
      <c r="I18034">
        <v>695.93100000000004</v>
      </c>
    </row>
    <row r="18035" spans="1:9" x14ac:dyDescent="0.25">
      <c r="A18035" t="s">
        <v>33272</v>
      </c>
      <c r="B18035">
        <v>13167</v>
      </c>
      <c r="C18035" s="2">
        <f t="shared" si="1844"/>
        <v>44394</v>
      </c>
      <c r="D18035" s="1">
        <f>TIMEVALUE("08:54:43")</f>
        <v>0.37133101851851852</v>
      </c>
      <c r="E18035" s="2">
        <f t="shared" si="1845"/>
        <v>44394</v>
      </c>
      <c r="F18035" s="1">
        <f>TIMEVALUE("08:55:05")</f>
        <v>0.37158564814814815</v>
      </c>
      <c r="G18035" t="s">
        <v>8082</v>
      </c>
      <c r="H18035" t="s">
        <v>33273</v>
      </c>
      <c r="I18035">
        <v>695.423</v>
      </c>
    </row>
    <row r="18036" spans="1:9" x14ac:dyDescent="0.25">
      <c r="A18036" t="s">
        <v>33274</v>
      </c>
      <c r="B18036">
        <v>13120</v>
      </c>
      <c r="C18036" s="2">
        <f t="shared" si="1844"/>
        <v>44394</v>
      </c>
      <c r="D18036" s="1">
        <f>TIMEVALUE("13:35:46")</f>
        <v>0.56650462962962966</v>
      </c>
      <c r="E18036" s="2">
        <f t="shared" si="1845"/>
        <v>44394</v>
      </c>
      <c r="F18036" s="1">
        <f>TIMEVALUE("13:45:26")</f>
        <v>0.57321759259259264</v>
      </c>
      <c r="G18036" t="s">
        <v>3596</v>
      </c>
      <c r="H18036" t="s">
        <v>33275</v>
      </c>
      <c r="I18036">
        <v>699.76700000000005</v>
      </c>
    </row>
    <row r="18037" spans="1:9" x14ac:dyDescent="0.25">
      <c r="A18037" t="s">
        <v>33276</v>
      </c>
      <c r="B18037">
        <v>13120</v>
      </c>
      <c r="C18037" s="2">
        <f t="shared" si="1844"/>
        <v>44394</v>
      </c>
      <c r="D18037" s="1">
        <f>TIMEVALUE("13:49:45")</f>
        <v>0.57621527777777781</v>
      </c>
      <c r="E18037" s="2">
        <f t="shared" si="1845"/>
        <v>44394</v>
      </c>
      <c r="F18037" s="1">
        <f>TIMEVALUE("14:04:07")</f>
        <v>0.58619212962962963</v>
      </c>
      <c r="G18037" t="s">
        <v>27481</v>
      </c>
      <c r="H18037" t="s">
        <v>33277</v>
      </c>
      <c r="I18037">
        <v>700.05100000000004</v>
      </c>
    </row>
    <row r="18038" spans="1:9" x14ac:dyDescent="0.25">
      <c r="A18038" t="s">
        <v>33278</v>
      </c>
      <c r="B18038">
        <v>13120</v>
      </c>
      <c r="C18038" s="2">
        <f t="shared" si="1844"/>
        <v>44394</v>
      </c>
      <c r="D18038" s="1">
        <f>TIMEVALUE("14:08:07")</f>
        <v>0.5889699074074074</v>
      </c>
      <c r="E18038" s="2">
        <f t="shared" si="1845"/>
        <v>44394</v>
      </c>
      <c r="F18038" s="1">
        <f>TIMEVALUE("14:21:37")</f>
        <v>0.59834490740740742</v>
      </c>
      <c r="G18038" t="s">
        <v>3460</v>
      </c>
      <c r="H18038" t="s">
        <v>3387</v>
      </c>
      <c r="I18038">
        <v>700.04200000000003</v>
      </c>
    </row>
    <row r="18039" spans="1:9" x14ac:dyDescent="0.25">
      <c r="A18039" t="s">
        <v>33279</v>
      </c>
      <c r="B18039">
        <v>13120</v>
      </c>
      <c r="C18039" s="2">
        <f t="shared" si="1844"/>
        <v>44394</v>
      </c>
      <c r="D18039" s="1">
        <f>TIMEVALUE("14:24:37")</f>
        <v>0.60042824074074075</v>
      </c>
      <c r="E18039" s="2">
        <f t="shared" si="1845"/>
        <v>44394</v>
      </c>
      <c r="F18039" s="1">
        <f>TIMEVALUE("14:35:46")</f>
        <v>0.60817129629629629</v>
      </c>
      <c r="G18039" t="s">
        <v>1152</v>
      </c>
      <c r="H18039" t="s">
        <v>3461</v>
      </c>
      <c r="I18039">
        <v>700.43700000000001</v>
      </c>
    </row>
    <row r="18040" spans="1:9" x14ac:dyDescent="0.25">
      <c r="A18040" t="s">
        <v>33280</v>
      </c>
      <c r="B18040">
        <v>13120</v>
      </c>
      <c r="C18040" s="2">
        <f t="shared" si="1844"/>
        <v>44394</v>
      </c>
      <c r="D18040" s="1">
        <f>TIMEVALUE("14:39:11")</f>
        <v>0.61054398148148148</v>
      </c>
      <c r="E18040" s="2">
        <f t="shared" si="1845"/>
        <v>44394</v>
      </c>
      <c r="F18040" s="1">
        <f>TIMEVALUE("14:46:08")</f>
        <v>0.61537037037037035</v>
      </c>
      <c r="G18040" t="s">
        <v>394</v>
      </c>
      <c r="H18040" t="s">
        <v>19721</v>
      </c>
      <c r="I18040">
        <v>700.86199999999997</v>
      </c>
    </row>
    <row r="18041" spans="1:9" x14ac:dyDescent="0.25">
      <c r="A18041" t="s">
        <v>33281</v>
      </c>
      <c r="B18041">
        <v>13120</v>
      </c>
      <c r="C18041" s="2">
        <f t="shared" ref="C18041:C18061" si="1846">DATEVALUE("2025-07-18")</f>
        <v>44394</v>
      </c>
      <c r="D18041" s="1">
        <f>TIMEVALUE("14:49:49")</f>
        <v>0.61792824074074071</v>
      </c>
      <c r="E18041" s="2">
        <f t="shared" ref="E18041:E18061" si="1847">DATEVALUE("2025-07-18")</f>
        <v>44394</v>
      </c>
      <c r="F18041" s="1">
        <f>TIMEVALUE("15:01:08")</f>
        <v>0.62578703703703709</v>
      </c>
      <c r="G18041" t="s">
        <v>7488</v>
      </c>
      <c r="H18041" t="s">
        <v>33282</v>
      </c>
      <c r="I18041">
        <v>700.47199999999998</v>
      </c>
    </row>
    <row r="18042" spans="1:9" x14ac:dyDescent="0.25">
      <c r="A18042" t="s">
        <v>33283</v>
      </c>
      <c r="B18042">
        <v>13120</v>
      </c>
      <c r="C18042" s="2">
        <f t="shared" si="1846"/>
        <v>44394</v>
      </c>
      <c r="D18042" s="1">
        <f>TIMEVALUE("15:04:03")</f>
        <v>0.6278125</v>
      </c>
      <c r="E18042" s="2">
        <f t="shared" si="1847"/>
        <v>44394</v>
      </c>
      <c r="F18042" s="1">
        <f>TIMEVALUE("15:11:53")</f>
        <v>0.63325231481481481</v>
      </c>
      <c r="G18042" t="s">
        <v>4195</v>
      </c>
      <c r="H18042" t="s">
        <v>33284</v>
      </c>
      <c r="I18042">
        <v>700.43200000000002</v>
      </c>
    </row>
    <row r="18043" spans="1:9" x14ac:dyDescent="0.25">
      <c r="A18043" t="s">
        <v>33285</v>
      </c>
      <c r="B18043">
        <v>13120</v>
      </c>
      <c r="C18043" s="2">
        <f t="shared" si="1846"/>
        <v>44394</v>
      </c>
      <c r="D18043" s="1">
        <f>TIMEVALUE("15:17:45")</f>
        <v>0.63732638888888893</v>
      </c>
      <c r="E18043" s="2">
        <f t="shared" si="1847"/>
        <v>44394</v>
      </c>
      <c r="F18043" s="1">
        <f>TIMEVALUE("15:24:04")</f>
        <v>0.64171296296296299</v>
      </c>
      <c r="G18043" t="s">
        <v>315</v>
      </c>
      <c r="H18043" t="s">
        <v>21177</v>
      </c>
      <c r="I18043">
        <v>700.57899999999995</v>
      </c>
    </row>
    <row r="18044" spans="1:9" x14ac:dyDescent="0.25">
      <c r="A18044" t="s">
        <v>33286</v>
      </c>
      <c r="B18044">
        <v>13120</v>
      </c>
      <c r="C18044" s="2">
        <f t="shared" si="1846"/>
        <v>44394</v>
      </c>
      <c r="D18044" s="1">
        <f>TIMEVALUE("15:27:43")</f>
        <v>0.64424768518518516</v>
      </c>
      <c r="E18044" s="2">
        <f t="shared" si="1847"/>
        <v>44394</v>
      </c>
      <c r="F18044" s="1">
        <f>TIMEVALUE("15:36:37")</f>
        <v>0.65042824074074079</v>
      </c>
      <c r="G18044" t="s">
        <v>7503</v>
      </c>
      <c r="H18044" t="s">
        <v>33287</v>
      </c>
      <c r="I18044">
        <v>700.56600000000003</v>
      </c>
    </row>
    <row r="18045" spans="1:9" x14ac:dyDescent="0.25">
      <c r="A18045" t="s">
        <v>33288</v>
      </c>
      <c r="B18045">
        <v>13120</v>
      </c>
      <c r="C18045" s="2">
        <f t="shared" si="1846"/>
        <v>44394</v>
      </c>
      <c r="D18045" s="1">
        <f>TIMEVALUE("15:40:21")</f>
        <v>0.65302083333333338</v>
      </c>
      <c r="E18045" s="2">
        <f t="shared" si="1847"/>
        <v>44394</v>
      </c>
      <c r="F18045" s="1">
        <f>TIMEVALUE("15:40:53")</f>
        <v>0.65339120370370374</v>
      </c>
      <c r="G18045" t="s">
        <v>13593</v>
      </c>
      <c r="H18045" t="s">
        <v>22488</v>
      </c>
      <c r="I18045">
        <v>700.47199999999998</v>
      </c>
    </row>
    <row r="18046" spans="1:9" x14ac:dyDescent="0.25">
      <c r="A18046" t="s">
        <v>33289</v>
      </c>
      <c r="B18046">
        <v>13120</v>
      </c>
      <c r="C18046" s="2">
        <f t="shared" si="1846"/>
        <v>44394</v>
      </c>
      <c r="D18046" s="1">
        <f>TIMEVALUE("15:44:01")</f>
        <v>0.6555671296296296</v>
      </c>
      <c r="E18046" s="2">
        <f t="shared" si="1847"/>
        <v>44394</v>
      </c>
      <c r="F18046" s="1">
        <f>TIMEVALUE("15:44:29")</f>
        <v>0.65589120370370368</v>
      </c>
      <c r="G18046" t="s">
        <v>11333</v>
      </c>
      <c r="H18046" t="s">
        <v>33290</v>
      </c>
      <c r="I18046">
        <v>700.48800000000006</v>
      </c>
    </row>
    <row r="18047" spans="1:9" x14ac:dyDescent="0.25">
      <c r="A18047" t="s">
        <v>33291</v>
      </c>
      <c r="B18047">
        <v>13120</v>
      </c>
      <c r="C18047" s="2">
        <f t="shared" si="1846"/>
        <v>44394</v>
      </c>
      <c r="D18047" s="1">
        <f>TIMEVALUE("15:58:22")</f>
        <v>0.66553240740740738</v>
      </c>
      <c r="E18047" s="2">
        <f t="shared" si="1847"/>
        <v>44394</v>
      </c>
      <c r="F18047" s="1">
        <f>TIMEVALUE("16:25:07")</f>
        <v>0.68410879629629628</v>
      </c>
      <c r="G18047" t="s">
        <v>33292</v>
      </c>
      <c r="H18047" t="s">
        <v>21190</v>
      </c>
      <c r="I18047">
        <v>701.50800000000004</v>
      </c>
    </row>
    <row r="18048" spans="1:9" x14ac:dyDescent="0.25">
      <c r="A18048" t="s">
        <v>33293</v>
      </c>
      <c r="B18048">
        <v>13120</v>
      </c>
      <c r="C18048" s="2">
        <f t="shared" si="1846"/>
        <v>44394</v>
      </c>
      <c r="D18048" s="1">
        <f>TIMEVALUE("13:26:55")</f>
        <v>0.56035879629629626</v>
      </c>
      <c r="E18048" s="2">
        <f t="shared" si="1847"/>
        <v>44394</v>
      </c>
      <c r="F18048" s="1">
        <f>TIMEVALUE("13:27:40")</f>
        <v>0.56087962962962967</v>
      </c>
      <c r="G18048" t="s">
        <v>2240</v>
      </c>
      <c r="H18048">
        <v>710</v>
      </c>
      <c r="I18048">
        <v>699.88099999999997</v>
      </c>
    </row>
    <row r="18049" spans="1:9" x14ac:dyDescent="0.25">
      <c r="A18049" t="s">
        <v>33294</v>
      </c>
      <c r="B18049">
        <v>13120</v>
      </c>
      <c r="C18049" s="2">
        <f t="shared" si="1846"/>
        <v>44394</v>
      </c>
      <c r="D18049" s="1">
        <f>TIMEVALUE("10:27:32")</f>
        <v>0.43578703703703703</v>
      </c>
      <c r="E18049" s="2">
        <f t="shared" si="1847"/>
        <v>44394</v>
      </c>
      <c r="F18049" s="1">
        <f>TIMEVALUE("10:39:44")</f>
        <v>0.44425925925925924</v>
      </c>
      <c r="G18049" t="s">
        <v>12902</v>
      </c>
      <c r="H18049" t="s">
        <v>19646</v>
      </c>
      <c r="I18049">
        <v>699.86400000000003</v>
      </c>
    </row>
    <row r="18050" spans="1:9" x14ac:dyDescent="0.25">
      <c r="A18050" t="s">
        <v>33295</v>
      </c>
      <c r="B18050">
        <v>13120</v>
      </c>
      <c r="C18050" s="2">
        <f t="shared" si="1846"/>
        <v>44394</v>
      </c>
      <c r="D18050" s="1">
        <f>TIMEVALUE("10:44:41")</f>
        <v>0.44769675925925928</v>
      </c>
      <c r="E18050" s="2">
        <f t="shared" si="1847"/>
        <v>44394</v>
      </c>
      <c r="F18050" s="1">
        <f>TIMEVALUE("10:52:05")</f>
        <v>0.45283564814814814</v>
      </c>
      <c r="G18050" t="s">
        <v>1856</v>
      </c>
      <c r="H18050" t="s">
        <v>33296</v>
      </c>
      <c r="I18050">
        <v>699.69600000000003</v>
      </c>
    </row>
    <row r="18051" spans="1:9" x14ac:dyDescent="0.25">
      <c r="A18051" t="s">
        <v>33297</v>
      </c>
      <c r="B18051">
        <v>13120</v>
      </c>
      <c r="C18051" s="2">
        <f t="shared" si="1846"/>
        <v>44394</v>
      </c>
      <c r="D18051" s="1">
        <f>TIMEVALUE("10:55:05")</f>
        <v>0.45491898148148147</v>
      </c>
      <c r="E18051" s="2">
        <f t="shared" si="1847"/>
        <v>44394</v>
      </c>
      <c r="F18051" s="1">
        <f>TIMEVALUE("11:05:25")</f>
        <v>0.46209490740740738</v>
      </c>
      <c r="G18051" t="s">
        <v>3148</v>
      </c>
      <c r="H18051" t="s">
        <v>33298</v>
      </c>
      <c r="I18051">
        <v>700.21299999999997</v>
      </c>
    </row>
    <row r="18052" spans="1:9" x14ac:dyDescent="0.25">
      <c r="A18052" t="s">
        <v>33299</v>
      </c>
      <c r="B18052">
        <v>13120</v>
      </c>
      <c r="C18052" s="2">
        <f t="shared" si="1846"/>
        <v>44394</v>
      </c>
      <c r="D18052" s="1">
        <f>TIMEVALUE("11:09:26")</f>
        <v>0.46488425925925925</v>
      </c>
      <c r="E18052" s="2">
        <f t="shared" si="1847"/>
        <v>44394</v>
      </c>
      <c r="F18052" s="1">
        <f>TIMEVALUE("11:23:55")</f>
        <v>0.47494212962962962</v>
      </c>
      <c r="G18052" t="s">
        <v>1998</v>
      </c>
      <c r="H18052" t="s">
        <v>33300</v>
      </c>
      <c r="I18052">
        <v>700.37699999999995</v>
      </c>
    </row>
    <row r="18053" spans="1:9" x14ac:dyDescent="0.25">
      <c r="A18053" t="s">
        <v>33301</v>
      </c>
      <c r="B18053">
        <v>13120</v>
      </c>
      <c r="C18053" s="2">
        <f t="shared" si="1846"/>
        <v>44394</v>
      </c>
      <c r="D18053" s="1">
        <f>TIMEVALUE("11:25:52")</f>
        <v>0.47629629629629627</v>
      </c>
      <c r="E18053" s="2">
        <f t="shared" si="1847"/>
        <v>44394</v>
      </c>
      <c r="F18053" s="1">
        <f>TIMEVALUE("11:35:57")</f>
        <v>0.48329861111111111</v>
      </c>
      <c r="G18053" t="s">
        <v>139</v>
      </c>
      <c r="H18053" t="s">
        <v>542</v>
      </c>
      <c r="I18053">
        <v>700.51499999999999</v>
      </c>
    </row>
    <row r="18054" spans="1:9" x14ac:dyDescent="0.25">
      <c r="A18054" t="s">
        <v>33302</v>
      </c>
      <c r="B18054">
        <v>13120</v>
      </c>
      <c r="C18054" s="2">
        <f t="shared" si="1846"/>
        <v>44394</v>
      </c>
      <c r="D18054" s="1">
        <f>TIMEVALUE("11:38:15")</f>
        <v>0.48489583333333336</v>
      </c>
      <c r="E18054" s="2">
        <f t="shared" si="1847"/>
        <v>44394</v>
      </c>
      <c r="F18054" s="1">
        <f>TIMEVALUE("11:46:30")</f>
        <v>0.49062499999999998</v>
      </c>
      <c r="G18054" t="s">
        <v>1388</v>
      </c>
      <c r="H18054" t="s">
        <v>33303</v>
      </c>
      <c r="I18054">
        <v>700.64</v>
      </c>
    </row>
    <row r="18055" spans="1:9" x14ac:dyDescent="0.25">
      <c r="A18055" t="s">
        <v>33304</v>
      </c>
      <c r="B18055">
        <v>13120</v>
      </c>
      <c r="C18055" s="2">
        <f t="shared" si="1846"/>
        <v>44394</v>
      </c>
      <c r="D18055" s="1">
        <f>TIMEVALUE("11:48:48")</f>
        <v>0.49222222222222223</v>
      </c>
      <c r="E18055" s="2">
        <f t="shared" si="1847"/>
        <v>44394</v>
      </c>
      <c r="F18055" s="1">
        <f>TIMEVALUE("11:50:37")</f>
        <v>0.4934837962962963</v>
      </c>
      <c r="G18055" t="s">
        <v>481</v>
      </c>
      <c r="H18055" t="s">
        <v>4293</v>
      </c>
      <c r="I18055">
        <v>700.61900000000003</v>
      </c>
    </row>
    <row r="18056" spans="1:9" x14ac:dyDescent="0.25">
      <c r="A18056" t="s">
        <v>33305</v>
      </c>
      <c r="B18056">
        <v>13120</v>
      </c>
      <c r="C18056" s="2">
        <f t="shared" si="1846"/>
        <v>44394</v>
      </c>
      <c r="D18056" s="1">
        <f>TIMEVALUE("11:53:00")</f>
        <v>0.49513888888888891</v>
      </c>
      <c r="E18056" s="2">
        <f t="shared" si="1847"/>
        <v>44394</v>
      </c>
      <c r="F18056" s="1">
        <f>TIMEVALUE("11:56:55")</f>
        <v>0.49785879629629631</v>
      </c>
      <c r="G18056" t="s">
        <v>778</v>
      </c>
      <c r="H18056" t="s">
        <v>19732</v>
      </c>
      <c r="I18056">
        <v>700.52300000000002</v>
      </c>
    </row>
    <row r="18057" spans="1:9" x14ac:dyDescent="0.25">
      <c r="A18057" t="s">
        <v>33306</v>
      </c>
      <c r="B18057">
        <v>13120</v>
      </c>
      <c r="C18057" s="2">
        <f t="shared" si="1846"/>
        <v>44394</v>
      </c>
      <c r="D18057" s="1">
        <f>TIMEVALUE("12:56:23")</f>
        <v>0.53915509259259264</v>
      </c>
      <c r="E18057" s="2">
        <f t="shared" si="1847"/>
        <v>44394</v>
      </c>
      <c r="F18057" s="1">
        <f>TIMEVALUE("12:59:46")</f>
        <v>0.54150462962962964</v>
      </c>
      <c r="G18057" t="s">
        <v>582</v>
      </c>
      <c r="H18057" t="s">
        <v>33234</v>
      </c>
      <c r="I18057">
        <v>700.6</v>
      </c>
    </row>
    <row r="18058" spans="1:9" x14ac:dyDescent="0.25">
      <c r="A18058" t="s">
        <v>33307</v>
      </c>
      <c r="B18058">
        <v>13120</v>
      </c>
      <c r="C18058" s="2">
        <f t="shared" si="1846"/>
        <v>44394</v>
      </c>
      <c r="D18058" s="1">
        <f>TIMEVALUE("13:02:53")</f>
        <v>0.54366898148148146</v>
      </c>
      <c r="E18058" s="2">
        <f t="shared" si="1847"/>
        <v>44394</v>
      </c>
      <c r="F18058" s="1">
        <f>TIMEVALUE("13:03:42")</f>
        <v>0.54423611111111114</v>
      </c>
      <c r="G18058" t="s">
        <v>2194</v>
      </c>
      <c r="H18058" t="s">
        <v>33308</v>
      </c>
      <c r="I18058">
        <v>700.60400000000004</v>
      </c>
    </row>
    <row r="18059" spans="1:9" x14ac:dyDescent="0.25">
      <c r="A18059" t="s">
        <v>33309</v>
      </c>
      <c r="B18059">
        <v>13120</v>
      </c>
      <c r="C18059" s="2">
        <f t="shared" si="1846"/>
        <v>44394</v>
      </c>
      <c r="D18059" s="1">
        <f>TIMEVALUE("13:05:53")</f>
        <v>0.54575231481481479</v>
      </c>
      <c r="E18059" s="2">
        <f t="shared" si="1847"/>
        <v>44394</v>
      </c>
      <c r="F18059" s="1">
        <f>TIMEVALUE("13:06:29")</f>
        <v>0.54616898148148152</v>
      </c>
      <c r="G18059" t="s">
        <v>1600</v>
      </c>
      <c r="H18059" t="s">
        <v>12660</v>
      </c>
      <c r="I18059">
        <v>700.58799999999997</v>
      </c>
    </row>
    <row r="18060" spans="1:9" x14ac:dyDescent="0.25">
      <c r="A18060" t="s">
        <v>33310</v>
      </c>
      <c r="B18060">
        <v>13120</v>
      </c>
      <c r="C18060" s="2">
        <f t="shared" si="1846"/>
        <v>44394</v>
      </c>
      <c r="D18060" s="1">
        <f>TIMEVALUE("13:08:36")</f>
        <v>0.5476388888888889</v>
      </c>
      <c r="E18060" s="2">
        <f t="shared" si="1847"/>
        <v>44394</v>
      </c>
      <c r="F18060" s="1">
        <f>TIMEVALUE("13:22:51")</f>
        <v>0.55753472222222222</v>
      </c>
      <c r="G18060" t="s">
        <v>1156</v>
      </c>
      <c r="H18060" t="s">
        <v>33311</v>
      </c>
      <c r="I18060">
        <v>700.577</v>
      </c>
    </row>
    <row r="18061" spans="1:9" x14ac:dyDescent="0.25">
      <c r="A18061" t="s">
        <v>33312</v>
      </c>
      <c r="B18061">
        <v>13120</v>
      </c>
      <c r="C18061" s="2">
        <f t="shared" si="1846"/>
        <v>44394</v>
      </c>
      <c r="D18061" s="1">
        <f>TIMEVALUE("10:20:52")</f>
        <v>0.43115740740740743</v>
      </c>
      <c r="E18061" s="2">
        <f t="shared" si="1847"/>
        <v>44394</v>
      </c>
      <c r="F18061" s="1">
        <f>TIMEVALUE("10:21:26")</f>
        <v>0.43155092592592592</v>
      </c>
      <c r="G18061" t="s">
        <v>17674</v>
      </c>
      <c r="H18061" t="s">
        <v>33313</v>
      </c>
      <c r="I18061">
        <v>700.06700000000001</v>
      </c>
    </row>
    <row r="18062" spans="1:9" x14ac:dyDescent="0.25">
      <c r="A18062" t="s">
        <v>33314</v>
      </c>
      <c r="B18062">
        <v>13120</v>
      </c>
      <c r="C18062" s="2">
        <f>DATEVALUE("2025-07-17")</f>
        <v>44393</v>
      </c>
      <c r="D18062" s="1">
        <f>TIMEVALUE("14:59:00")</f>
        <v>0.62430555555555556</v>
      </c>
      <c r="E18062" s="2">
        <f>DATEVALUE("2025-07-17")</f>
        <v>44393</v>
      </c>
      <c r="F18062" s="1">
        <f>TIMEVALUE("15:15:26")</f>
        <v>0.63571759259259264</v>
      </c>
      <c r="G18062" t="s">
        <v>830</v>
      </c>
      <c r="H18062" t="s">
        <v>18765</v>
      </c>
      <c r="I18062">
        <v>699.39700000000005</v>
      </c>
    </row>
    <row r="18063" spans="1:9" x14ac:dyDescent="0.25">
      <c r="A18063" t="s">
        <v>33315</v>
      </c>
      <c r="B18063">
        <v>13120</v>
      </c>
      <c r="C18063" s="2">
        <f>DATEVALUE("2025-07-17")</f>
        <v>44393</v>
      </c>
      <c r="D18063" s="1">
        <f>TIMEVALUE("15:20:21")</f>
        <v>0.63913194444444443</v>
      </c>
      <c r="E18063" s="2">
        <f>DATEVALUE("2025-07-17")</f>
        <v>44393</v>
      </c>
      <c r="F18063" s="1">
        <f>TIMEVALUE("15:30:53")</f>
        <v>0.64644675925925921</v>
      </c>
      <c r="G18063" t="s">
        <v>1176</v>
      </c>
      <c r="H18063" t="s">
        <v>33316</v>
      </c>
      <c r="I18063">
        <v>699.75400000000002</v>
      </c>
    </row>
    <row r="18064" spans="1:9" x14ac:dyDescent="0.25">
      <c r="A18064" t="s">
        <v>33317</v>
      </c>
      <c r="B18064">
        <v>13120</v>
      </c>
      <c r="C18064" s="2">
        <f>DATEVALUE("2025-07-17")</f>
        <v>44393</v>
      </c>
      <c r="D18064" s="1">
        <f>TIMEVALUE("15:39:15")</f>
        <v>0.65225694444444449</v>
      </c>
      <c r="E18064" s="2">
        <f>DATEVALUE("2025-07-17")</f>
        <v>44393</v>
      </c>
      <c r="F18064" s="1">
        <f>TIMEVALUE("15:45:39")</f>
        <v>0.65670138888888885</v>
      </c>
      <c r="G18064" t="s">
        <v>5469</v>
      </c>
      <c r="H18064" t="s">
        <v>30213</v>
      </c>
      <c r="I18064">
        <v>699.91800000000001</v>
      </c>
    </row>
    <row r="18065" spans="1:9" x14ac:dyDescent="0.25">
      <c r="A18065" t="s">
        <v>33318</v>
      </c>
      <c r="B18065">
        <v>13120</v>
      </c>
      <c r="C18065" s="2">
        <f>DATEVALUE("2025-07-17")</f>
        <v>44393</v>
      </c>
      <c r="D18065" s="1">
        <f>TIMEVALUE("16:09:14")</f>
        <v>0.67307870370370371</v>
      </c>
      <c r="E18065" s="2">
        <f>DATEVALUE("2025-07-17")</f>
        <v>44393</v>
      </c>
      <c r="F18065" s="1">
        <f>TIMEVALUE("16:13:15")</f>
        <v>0.67586805555555551</v>
      </c>
      <c r="G18065" t="s">
        <v>397</v>
      </c>
      <c r="H18065" t="s">
        <v>27717</v>
      </c>
      <c r="I18065">
        <v>700.577</v>
      </c>
    </row>
    <row r="18066" spans="1:9" x14ac:dyDescent="0.25">
      <c r="A18066" t="s">
        <v>33319</v>
      </c>
      <c r="B18066">
        <v>13120</v>
      </c>
      <c r="C18066" s="2">
        <f t="shared" ref="C18066:C18073" si="1848">DATEVALUE("2025-07-18")</f>
        <v>44394</v>
      </c>
      <c r="D18066" s="1">
        <f>TIMEVALUE("08:02:56")</f>
        <v>0.33537037037037037</v>
      </c>
      <c r="E18066" s="2">
        <f t="shared" ref="E18066:E18073" si="1849">DATEVALUE("2025-07-18")</f>
        <v>44394</v>
      </c>
      <c r="F18066" s="1">
        <f>TIMEVALUE("08:08:50")</f>
        <v>0.33946759259259257</v>
      </c>
      <c r="G18066" t="s">
        <v>672</v>
      </c>
      <c r="H18066" t="s">
        <v>33320</v>
      </c>
      <c r="I18066">
        <v>701.03</v>
      </c>
    </row>
    <row r="18067" spans="1:9" x14ac:dyDescent="0.25">
      <c r="A18067" t="s">
        <v>33321</v>
      </c>
      <c r="B18067">
        <v>13120</v>
      </c>
      <c r="C18067" s="2">
        <f t="shared" si="1848"/>
        <v>44394</v>
      </c>
      <c r="D18067" s="1">
        <f>TIMEVALUE("08:12:31")</f>
        <v>0.34202546296296299</v>
      </c>
      <c r="E18067" s="2">
        <f t="shared" si="1849"/>
        <v>44394</v>
      </c>
      <c r="F18067" s="1">
        <f>TIMEVALUE("08:14:25")</f>
        <v>0.34334490740740742</v>
      </c>
      <c r="G18067" t="s">
        <v>2627</v>
      </c>
      <c r="H18067" t="s">
        <v>33322</v>
      </c>
      <c r="I18067">
        <v>700.56700000000001</v>
      </c>
    </row>
    <row r="18068" spans="1:9" x14ac:dyDescent="0.25">
      <c r="A18068" t="s">
        <v>33323</v>
      </c>
      <c r="B18068">
        <v>13120</v>
      </c>
      <c r="C18068" s="2">
        <f t="shared" si="1848"/>
        <v>44394</v>
      </c>
      <c r="D18068" s="1">
        <f>TIMEVALUE("08:19:05")</f>
        <v>0.34658564814814813</v>
      </c>
      <c r="E18068" s="2">
        <f t="shared" si="1849"/>
        <v>44394</v>
      </c>
      <c r="F18068" s="1">
        <f>TIMEVALUE("08:24:32")</f>
        <v>0.35037037037037039</v>
      </c>
      <c r="G18068" t="s">
        <v>5879</v>
      </c>
      <c r="H18068" t="s">
        <v>33324</v>
      </c>
      <c r="I18068">
        <v>700.51599999999996</v>
      </c>
    </row>
    <row r="18069" spans="1:9" x14ac:dyDescent="0.25">
      <c r="A18069" t="s">
        <v>33325</v>
      </c>
      <c r="B18069">
        <v>13120</v>
      </c>
      <c r="C18069" s="2">
        <f t="shared" si="1848"/>
        <v>44394</v>
      </c>
      <c r="D18069" s="1">
        <f>TIMEVALUE("08:26:34")</f>
        <v>0.3517824074074074</v>
      </c>
      <c r="E18069" s="2">
        <f t="shared" si="1849"/>
        <v>44394</v>
      </c>
      <c r="F18069" s="1">
        <f>TIMEVALUE("08:34:45")</f>
        <v>0.35746527777777776</v>
      </c>
      <c r="G18069" t="s">
        <v>4254</v>
      </c>
      <c r="H18069" t="s">
        <v>27212</v>
      </c>
      <c r="I18069">
        <v>700.077</v>
      </c>
    </row>
    <row r="18070" spans="1:9" x14ac:dyDescent="0.25">
      <c r="A18070" t="s">
        <v>33326</v>
      </c>
      <c r="B18070">
        <v>13120</v>
      </c>
      <c r="C18070" s="2">
        <f t="shared" si="1848"/>
        <v>44394</v>
      </c>
      <c r="D18070" s="1">
        <f>TIMEVALUE("08:38:08")</f>
        <v>0.35981481481481481</v>
      </c>
      <c r="E18070" s="2">
        <f t="shared" si="1849"/>
        <v>44394</v>
      </c>
      <c r="F18070" s="1">
        <f>TIMEVALUE("08:47:05")</f>
        <v>0.36603009259259262</v>
      </c>
      <c r="G18070" t="s">
        <v>3669</v>
      </c>
      <c r="H18070" t="s">
        <v>33327</v>
      </c>
      <c r="I18070">
        <v>702.47</v>
      </c>
    </row>
    <row r="18071" spans="1:9" x14ac:dyDescent="0.25">
      <c r="A18071" t="s">
        <v>33328</v>
      </c>
      <c r="B18071">
        <v>13120</v>
      </c>
      <c r="C18071" s="2">
        <f t="shared" si="1848"/>
        <v>44394</v>
      </c>
      <c r="D18071" s="1">
        <f>TIMEVALUE("08:56:35")</f>
        <v>0.37262731481481481</v>
      </c>
      <c r="E18071" s="2">
        <f t="shared" si="1849"/>
        <v>44394</v>
      </c>
      <c r="F18071" s="1">
        <f>TIMEVALUE("08:57:25")</f>
        <v>0.37320601851851853</v>
      </c>
      <c r="G18071" t="s">
        <v>2778</v>
      </c>
      <c r="H18071" t="s">
        <v>33329</v>
      </c>
      <c r="I18071">
        <v>699.96299999999997</v>
      </c>
    </row>
    <row r="18072" spans="1:9" x14ac:dyDescent="0.25">
      <c r="A18072" t="s">
        <v>33330</v>
      </c>
      <c r="B18072">
        <v>13120</v>
      </c>
      <c r="C18072" s="2">
        <f t="shared" si="1848"/>
        <v>44394</v>
      </c>
      <c r="D18072" s="1">
        <f>TIMEVALUE("08:59:26")</f>
        <v>0.37460648148148146</v>
      </c>
      <c r="E18072" s="2">
        <f t="shared" si="1849"/>
        <v>44394</v>
      </c>
      <c r="F18072" s="1">
        <f>TIMEVALUE("09:00:24")</f>
        <v>0.37527777777777777</v>
      </c>
      <c r="G18072" t="s">
        <v>2871</v>
      </c>
      <c r="H18072" t="s">
        <v>1085</v>
      </c>
      <c r="I18072">
        <v>700.09299999999996</v>
      </c>
    </row>
    <row r="18073" spans="1:9" x14ac:dyDescent="0.25">
      <c r="A18073" t="s">
        <v>33331</v>
      </c>
      <c r="B18073">
        <v>13120</v>
      </c>
      <c r="C18073" s="2">
        <f t="shared" si="1848"/>
        <v>44394</v>
      </c>
      <c r="D18073" s="1">
        <f>TIMEVALUE("09:02:36")</f>
        <v>0.37680555555555556</v>
      </c>
      <c r="E18073" s="2">
        <f t="shared" si="1849"/>
        <v>44394</v>
      </c>
      <c r="F18073" s="1">
        <f>TIMEVALUE("09:04:57")</f>
        <v>0.37843749999999998</v>
      </c>
      <c r="G18073" t="s">
        <v>242</v>
      </c>
      <c r="H18073" t="s">
        <v>5270</v>
      </c>
      <c r="I18073">
        <v>700.09799999999996</v>
      </c>
    </row>
    <row r="18074" spans="1:9" x14ac:dyDescent="0.25">
      <c r="A18074" t="s">
        <v>33332</v>
      </c>
      <c r="B18074">
        <v>13120</v>
      </c>
      <c r="C18074" s="2">
        <f t="shared" ref="C18074:C18081" si="1850">DATEVALUE("2025-07-17")</f>
        <v>44393</v>
      </c>
      <c r="D18074" s="1">
        <f>TIMEVALUE("14:37:33")</f>
        <v>0.60940972222222223</v>
      </c>
      <c r="E18074" s="2">
        <f t="shared" ref="E18074:E18081" si="1851">DATEVALUE("2025-07-17")</f>
        <v>44393</v>
      </c>
      <c r="F18074" s="1">
        <f>TIMEVALUE("14:39:04")</f>
        <v>0.61046296296296299</v>
      </c>
      <c r="G18074" t="s">
        <v>333</v>
      </c>
      <c r="H18074" t="s">
        <v>33333</v>
      </c>
      <c r="I18074">
        <v>700.17700000000002</v>
      </c>
    </row>
    <row r="18075" spans="1:9" x14ac:dyDescent="0.25">
      <c r="A18075" t="s">
        <v>33334</v>
      </c>
      <c r="B18075">
        <v>13120</v>
      </c>
      <c r="C18075" s="2">
        <f t="shared" si="1850"/>
        <v>44393</v>
      </c>
      <c r="D18075" s="1">
        <f>TIMEVALUE("10:20:45")</f>
        <v>0.43107638888888888</v>
      </c>
      <c r="E18075" s="2">
        <f t="shared" si="1851"/>
        <v>44393</v>
      </c>
      <c r="F18075" s="1">
        <f>TIMEVALUE("10:41:29")</f>
        <v>0.44547453703703704</v>
      </c>
      <c r="G18075" t="s">
        <v>1491</v>
      </c>
      <c r="H18075" t="s">
        <v>13776</v>
      </c>
      <c r="I18075">
        <v>699.35699999999997</v>
      </c>
    </row>
    <row r="18076" spans="1:9" x14ac:dyDescent="0.25">
      <c r="A18076" t="s">
        <v>33335</v>
      </c>
      <c r="B18076">
        <v>13120</v>
      </c>
      <c r="C18076" s="2">
        <f t="shared" si="1850"/>
        <v>44393</v>
      </c>
      <c r="D18076" s="1">
        <f>TIMEVALUE("10:46:41")</f>
        <v>0.44908564814814816</v>
      </c>
      <c r="E18076" s="2">
        <f t="shared" si="1851"/>
        <v>44393</v>
      </c>
      <c r="F18076" s="1">
        <f>TIMEVALUE("10:56:17")</f>
        <v>0.45575231481481482</v>
      </c>
      <c r="G18076" t="s">
        <v>7466</v>
      </c>
      <c r="H18076" t="s">
        <v>33336</v>
      </c>
      <c r="I18076">
        <v>699.404</v>
      </c>
    </row>
    <row r="18077" spans="1:9" x14ac:dyDescent="0.25">
      <c r="A18077" t="s">
        <v>33337</v>
      </c>
      <c r="B18077">
        <v>13120</v>
      </c>
      <c r="C18077" s="2">
        <f t="shared" si="1850"/>
        <v>44393</v>
      </c>
      <c r="D18077" s="1">
        <f>TIMEVALUE("10:59:04")</f>
        <v>0.45768518518518519</v>
      </c>
      <c r="E18077" s="2">
        <f t="shared" si="1851"/>
        <v>44393</v>
      </c>
      <c r="F18077" s="1">
        <f>TIMEVALUE("11:10:27")</f>
        <v>0.46559027777777778</v>
      </c>
      <c r="G18077" t="s">
        <v>1428</v>
      </c>
      <c r="H18077" t="s">
        <v>26674</v>
      </c>
      <c r="I18077">
        <v>700.21600000000001</v>
      </c>
    </row>
    <row r="18078" spans="1:9" x14ac:dyDescent="0.25">
      <c r="A18078" t="s">
        <v>33338</v>
      </c>
      <c r="B18078">
        <v>13120</v>
      </c>
      <c r="C18078" s="2">
        <f t="shared" si="1850"/>
        <v>44393</v>
      </c>
      <c r="D18078" s="1">
        <f>TIMEVALUE("11:12:15")</f>
        <v>0.46684027777777776</v>
      </c>
      <c r="E18078" s="2">
        <f t="shared" si="1851"/>
        <v>44393</v>
      </c>
      <c r="F18078" s="1">
        <f>TIMEVALUE("11:33:53")</f>
        <v>0.4818634259259259</v>
      </c>
      <c r="G18078" t="s">
        <v>8312</v>
      </c>
      <c r="H18078" t="s">
        <v>20224</v>
      </c>
      <c r="I18078">
        <v>699.77599999999995</v>
      </c>
    </row>
    <row r="18079" spans="1:9" x14ac:dyDescent="0.25">
      <c r="A18079" t="s">
        <v>33339</v>
      </c>
      <c r="B18079">
        <v>13120</v>
      </c>
      <c r="C18079" s="2">
        <f t="shared" si="1850"/>
        <v>44393</v>
      </c>
      <c r="D18079" s="1">
        <f>TIMEVALUE("11:45:00")</f>
        <v>0.48958333333333331</v>
      </c>
      <c r="E18079" s="2">
        <f t="shared" si="1851"/>
        <v>44393</v>
      </c>
      <c r="F18079" s="1">
        <f>TIMEVALUE("11:52:52")</f>
        <v>0.49504629629629632</v>
      </c>
      <c r="G18079" t="s">
        <v>2347</v>
      </c>
      <c r="H18079" t="s">
        <v>30595</v>
      </c>
      <c r="I18079">
        <v>700.07500000000005</v>
      </c>
    </row>
    <row r="18080" spans="1:9" x14ac:dyDescent="0.25">
      <c r="A18080" t="s">
        <v>33340</v>
      </c>
      <c r="B18080">
        <v>13120</v>
      </c>
      <c r="C18080" s="2">
        <f t="shared" si="1850"/>
        <v>44393</v>
      </c>
      <c r="D18080" s="1">
        <f>TIMEVALUE("12:54:31")</f>
        <v>0.53785879629629629</v>
      </c>
      <c r="E18080" s="2">
        <f t="shared" si="1851"/>
        <v>44393</v>
      </c>
      <c r="F18080" s="1">
        <f>TIMEVALUE("13:05:34")</f>
        <v>0.54553240740740738</v>
      </c>
      <c r="G18080" t="s">
        <v>1136</v>
      </c>
      <c r="H18080" t="s">
        <v>33341</v>
      </c>
      <c r="I18080">
        <v>700.51</v>
      </c>
    </row>
    <row r="18081" spans="1:9" x14ac:dyDescent="0.25">
      <c r="A18081" t="s">
        <v>33342</v>
      </c>
      <c r="B18081">
        <v>13120</v>
      </c>
      <c r="C18081" s="2">
        <f t="shared" si="1850"/>
        <v>44393</v>
      </c>
      <c r="D18081" s="1">
        <f>TIMEVALUE("13:17:01")</f>
        <v>0.55348379629629629</v>
      </c>
      <c r="E18081" s="2">
        <f t="shared" si="1851"/>
        <v>44393</v>
      </c>
      <c r="F18081" s="1">
        <f>TIMEVALUE("13:22:40")</f>
        <v>0.55740740740740746</v>
      </c>
      <c r="G18081" t="s">
        <v>3244</v>
      </c>
      <c r="H18081" t="s">
        <v>3899</v>
      </c>
      <c r="I18081">
        <v>700.35199999999998</v>
      </c>
    </row>
    <row r="18082" spans="1:9" x14ac:dyDescent="0.25">
      <c r="A18082" t="s">
        <v>33343</v>
      </c>
      <c r="B18082">
        <v>13120</v>
      </c>
      <c r="C18082" s="2">
        <f>DATEVALUE("2025-07-18")</f>
        <v>44394</v>
      </c>
      <c r="D18082" s="1">
        <f>TIMEVALUE("09:18:32")</f>
        <v>0.38787037037037037</v>
      </c>
      <c r="E18082" s="2">
        <f>DATEVALUE("2025-07-18")</f>
        <v>44394</v>
      </c>
      <c r="F18082" s="1">
        <f>TIMEVALUE("09:25:24")</f>
        <v>0.39263888888888887</v>
      </c>
      <c r="G18082" t="s">
        <v>2725</v>
      </c>
      <c r="H18082" t="s">
        <v>14037</v>
      </c>
      <c r="I18082">
        <v>700.14099999999996</v>
      </c>
    </row>
    <row r="18083" spans="1:9" x14ac:dyDescent="0.25">
      <c r="A18083" t="s">
        <v>33344</v>
      </c>
      <c r="B18083">
        <v>13120</v>
      </c>
      <c r="C18083" s="2">
        <f>DATEVALUE("2025-07-18")</f>
        <v>44394</v>
      </c>
      <c r="D18083" s="1">
        <f>TIMEVALUE("09:36:14")</f>
        <v>0.40016203703703701</v>
      </c>
      <c r="E18083" s="2">
        <f>DATEVALUE("2025-07-18")</f>
        <v>44394</v>
      </c>
      <c r="F18083" s="1">
        <f>TIMEVALUE("09:48:44")</f>
        <v>0.40884259259259259</v>
      </c>
      <c r="G18083" t="s">
        <v>8512</v>
      </c>
      <c r="H18083" t="s">
        <v>33345</v>
      </c>
      <c r="I18083">
        <v>699.99400000000003</v>
      </c>
    </row>
    <row r="18084" spans="1:9" x14ac:dyDescent="0.25">
      <c r="A18084" t="s">
        <v>33346</v>
      </c>
      <c r="B18084">
        <v>13120</v>
      </c>
      <c r="C18084" s="2">
        <f>DATEVALUE("2025-07-18")</f>
        <v>44394</v>
      </c>
      <c r="D18084" s="1">
        <f>TIMEVALUE("09:55:24")</f>
        <v>0.41347222222222224</v>
      </c>
      <c r="E18084" s="2">
        <f>DATEVALUE("2025-07-18")</f>
        <v>44394</v>
      </c>
      <c r="F18084" s="1">
        <f>TIMEVALUE("10:03:32")</f>
        <v>0.41912037037037037</v>
      </c>
      <c r="G18084" t="s">
        <v>896</v>
      </c>
      <c r="H18084" t="s">
        <v>2216</v>
      </c>
      <c r="I18084">
        <v>701.41899999999998</v>
      </c>
    </row>
    <row r="18085" spans="1:9" x14ac:dyDescent="0.25">
      <c r="A18085" t="s">
        <v>33347</v>
      </c>
      <c r="B18085">
        <v>13120</v>
      </c>
      <c r="C18085" s="2">
        <f>DATEVALUE("2025-07-18")</f>
        <v>44394</v>
      </c>
      <c r="D18085" s="1">
        <f>TIMEVALUE("10:07:40")</f>
        <v>0.42199074074074072</v>
      </c>
      <c r="E18085" s="2">
        <f>DATEVALUE("2025-07-18")</f>
        <v>44394</v>
      </c>
      <c r="F18085" s="1">
        <f>TIMEVALUE("10:08:03")</f>
        <v>0.42225694444444445</v>
      </c>
      <c r="G18085" t="s">
        <v>18474</v>
      </c>
      <c r="H18085" t="s">
        <v>33348</v>
      </c>
      <c r="I18085">
        <v>699.79399999999998</v>
      </c>
    </row>
    <row r="18086" spans="1:9" x14ac:dyDescent="0.25">
      <c r="A18086" t="s">
        <v>33349</v>
      </c>
      <c r="B18086">
        <v>13120</v>
      </c>
      <c r="C18086" s="2">
        <f>DATEVALUE("2025-07-18")</f>
        <v>44394</v>
      </c>
      <c r="D18086" s="1">
        <f>TIMEVALUE("10:10:30")</f>
        <v>0.42395833333333333</v>
      </c>
      <c r="E18086" s="2">
        <f>DATEVALUE("2025-07-18")</f>
        <v>44394</v>
      </c>
      <c r="F18086" s="1">
        <f>TIMEVALUE("10:17:03")</f>
        <v>0.42850694444444443</v>
      </c>
      <c r="G18086" t="s">
        <v>2065</v>
      </c>
      <c r="H18086" t="s">
        <v>33350</v>
      </c>
      <c r="I18086">
        <v>699.88199999999995</v>
      </c>
    </row>
    <row r="18087" spans="1:9" x14ac:dyDescent="0.25">
      <c r="A18087" t="s">
        <v>33351</v>
      </c>
      <c r="B18087">
        <v>13120</v>
      </c>
      <c r="C18087" s="2">
        <f>DATEVALUE("2025-07-17")</f>
        <v>44393</v>
      </c>
      <c r="D18087" s="1">
        <f>TIMEVALUE("09:58:13")</f>
        <v>0.41542824074074075</v>
      </c>
      <c r="E18087" s="2">
        <f>DATEVALUE("2025-07-17")</f>
        <v>44393</v>
      </c>
      <c r="F18087" s="1">
        <f>TIMEVALUE("10:03:25")</f>
        <v>0.41903935185185187</v>
      </c>
      <c r="G18087" t="s">
        <v>2889</v>
      </c>
      <c r="H18087" t="s">
        <v>33352</v>
      </c>
      <c r="I18087">
        <v>699.96199999999999</v>
      </c>
    </row>
    <row r="18088" spans="1:9" x14ac:dyDescent="0.25">
      <c r="A18088" t="s">
        <v>33353</v>
      </c>
      <c r="B18088">
        <v>13115</v>
      </c>
      <c r="C18088" s="2">
        <f>DATEVALUE("2025-07-18")</f>
        <v>44394</v>
      </c>
      <c r="D18088" s="1">
        <f>TIMEVALUE("16:02:24")</f>
        <v>0.66833333333333333</v>
      </c>
      <c r="E18088" s="2">
        <f>DATEVALUE("2025-07-18")</f>
        <v>44394</v>
      </c>
      <c r="F18088" s="1">
        <f>TIMEVALUE("16:10:23")</f>
        <v>0.67387731481481483</v>
      </c>
      <c r="G18088" t="s">
        <v>1789</v>
      </c>
      <c r="H18088" t="s">
        <v>2525</v>
      </c>
      <c r="I18088">
        <v>699.52</v>
      </c>
    </row>
    <row r="18089" spans="1:9" x14ac:dyDescent="0.25">
      <c r="A18089" t="s">
        <v>33354</v>
      </c>
      <c r="B18089">
        <v>13115</v>
      </c>
      <c r="C18089" s="2">
        <f>DATEVALUE("2025-07-18")</f>
        <v>44394</v>
      </c>
      <c r="D18089" s="1">
        <f>TIMEVALUE("16:15:33")</f>
        <v>0.67746527777777776</v>
      </c>
      <c r="E18089" s="2">
        <f>DATEVALUE("2025-07-18")</f>
        <v>44394</v>
      </c>
      <c r="F18089" s="1">
        <f>TIMEVALUE("16:25:50")</f>
        <v>0.68460648148148151</v>
      </c>
      <c r="G18089" t="s">
        <v>1762</v>
      </c>
      <c r="H18089" t="s">
        <v>25785</v>
      </c>
      <c r="I18089">
        <v>699.59100000000001</v>
      </c>
    </row>
    <row r="18090" spans="1:9" x14ac:dyDescent="0.25">
      <c r="A18090" t="s">
        <v>33355</v>
      </c>
      <c r="B18090">
        <v>13115</v>
      </c>
      <c r="C18090" s="2">
        <f t="shared" ref="C18090:C18099" si="1852">DATEVALUE("2025-07-19")</f>
        <v>44395</v>
      </c>
      <c r="D18090" s="1">
        <f>TIMEVALUE("07:56:16")</f>
        <v>0.33074074074074072</v>
      </c>
      <c r="E18090" s="2">
        <f t="shared" ref="E18090:E18099" si="1853">DATEVALUE("2025-07-19")</f>
        <v>44395</v>
      </c>
      <c r="F18090" s="1">
        <f>TIMEVALUE("08:02:16")</f>
        <v>0.33490740740740743</v>
      </c>
      <c r="G18090" t="s">
        <v>862</v>
      </c>
      <c r="H18090" t="s">
        <v>18904</v>
      </c>
      <c r="I18090">
        <v>701.16499999999996</v>
      </c>
    </row>
    <row r="18091" spans="1:9" x14ac:dyDescent="0.25">
      <c r="A18091" t="s">
        <v>33356</v>
      </c>
      <c r="B18091">
        <v>13115</v>
      </c>
      <c r="C18091" s="2">
        <f t="shared" si="1852"/>
        <v>44395</v>
      </c>
      <c r="D18091" s="1">
        <f>TIMEVALUE("08:06:57")</f>
        <v>0.33815972222222224</v>
      </c>
      <c r="E18091" s="2">
        <f t="shared" si="1853"/>
        <v>44395</v>
      </c>
      <c r="F18091" s="1">
        <f>TIMEVALUE("08:13:16")</f>
        <v>0.34254629629629629</v>
      </c>
      <c r="G18091" t="s">
        <v>315</v>
      </c>
      <c r="H18091" t="s">
        <v>29835</v>
      </c>
      <c r="I18091">
        <v>699.904</v>
      </c>
    </row>
    <row r="18092" spans="1:9" x14ac:dyDescent="0.25">
      <c r="A18092" t="s">
        <v>33357</v>
      </c>
      <c r="B18092">
        <v>13115</v>
      </c>
      <c r="C18092" s="2">
        <f t="shared" si="1852"/>
        <v>44395</v>
      </c>
      <c r="D18092" s="1">
        <f>TIMEVALUE("08:18:12")</f>
        <v>0.34597222222222224</v>
      </c>
      <c r="E18092" s="2">
        <f t="shared" si="1853"/>
        <v>44395</v>
      </c>
      <c r="F18092" s="1">
        <f>TIMEVALUE("08:22:37")</f>
        <v>0.34903935185185186</v>
      </c>
      <c r="G18092" t="s">
        <v>6392</v>
      </c>
      <c r="H18092" t="s">
        <v>28258</v>
      </c>
      <c r="I18092">
        <v>699.99800000000005</v>
      </c>
    </row>
    <row r="18093" spans="1:9" x14ac:dyDescent="0.25">
      <c r="A18093" t="s">
        <v>33358</v>
      </c>
      <c r="B18093">
        <v>13115</v>
      </c>
      <c r="C18093" s="2">
        <f t="shared" si="1852"/>
        <v>44395</v>
      </c>
      <c r="D18093" s="1">
        <f>TIMEVALUE("08:26:44")</f>
        <v>0.35189814814814813</v>
      </c>
      <c r="E18093" s="2">
        <f t="shared" si="1853"/>
        <v>44395</v>
      </c>
      <c r="F18093" s="1">
        <f>TIMEVALUE("08:30:43")</f>
        <v>0.35466435185185186</v>
      </c>
      <c r="G18093" t="s">
        <v>55</v>
      </c>
      <c r="H18093" t="s">
        <v>17215</v>
      </c>
      <c r="I18093">
        <v>700.61400000000003</v>
      </c>
    </row>
    <row r="18094" spans="1:9" x14ac:dyDescent="0.25">
      <c r="A18094" t="s">
        <v>33359</v>
      </c>
      <c r="B18094">
        <v>13115</v>
      </c>
      <c r="C18094" s="2">
        <f t="shared" si="1852"/>
        <v>44395</v>
      </c>
      <c r="D18094" s="1">
        <f>TIMEVALUE("08:34:26")</f>
        <v>0.35724537037037035</v>
      </c>
      <c r="E18094" s="2">
        <f t="shared" si="1853"/>
        <v>44395</v>
      </c>
      <c r="F18094" s="1">
        <f>TIMEVALUE("08:36:37")</f>
        <v>0.35876157407407405</v>
      </c>
      <c r="G18094" t="s">
        <v>340</v>
      </c>
      <c r="H18094" t="s">
        <v>22742</v>
      </c>
      <c r="I18094">
        <v>700.78099999999995</v>
      </c>
    </row>
    <row r="18095" spans="1:9" x14ac:dyDescent="0.25">
      <c r="A18095" t="s">
        <v>33360</v>
      </c>
      <c r="B18095">
        <v>13115</v>
      </c>
      <c r="C18095" s="2">
        <f t="shared" si="1852"/>
        <v>44395</v>
      </c>
      <c r="D18095" s="1">
        <f>TIMEVALUE("08:39:41")</f>
        <v>0.3608912037037037</v>
      </c>
      <c r="E18095" s="2">
        <f t="shared" si="1853"/>
        <v>44395</v>
      </c>
      <c r="F18095" s="1">
        <f>TIMEVALUE("08:42:26")</f>
        <v>0.36280092592592594</v>
      </c>
      <c r="G18095" t="s">
        <v>15534</v>
      </c>
      <c r="H18095" t="s">
        <v>3737</v>
      </c>
      <c r="I18095">
        <v>700.86099999999999</v>
      </c>
    </row>
    <row r="18096" spans="1:9" x14ac:dyDescent="0.25">
      <c r="A18096" t="s">
        <v>33361</v>
      </c>
      <c r="B18096">
        <v>13115</v>
      </c>
      <c r="C18096" s="2">
        <f t="shared" si="1852"/>
        <v>44395</v>
      </c>
      <c r="D18096" s="1">
        <f>TIMEVALUE("08:44:46")</f>
        <v>0.36442129629629627</v>
      </c>
      <c r="E18096" s="2">
        <f t="shared" si="1853"/>
        <v>44395</v>
      </c>
      <c r="F18096" s="1">
        <f>TIMEVALUE("08:50:24")</f>
        <v>0.36833333333333335</v>
      </c>
      <c r="G18096" t="s">
        <v>1934</v>
      </c>
      <c r="H18096" t="s">
        <v>2043</v>
      </c>
      <c r="I18096">
        <v>702.572</v>
      </c>
    </row>
    <row r="18097" spans="1:9" x14ac:dyDescent="0.25">
      <c r="A18097" t="s">
        <v>33362</v>
      </c>
      <c r="B18097">
        <v>13115</v>
      </c>
      <c r="C18097" s="2">
        <f t="shared" si="1852"/>
        <v>44395</v>
      </c>
      <c r="D18097" s="1">
        <f>TIMEVALUE("08:53:13")</f>
        <v>0.37028935185185186</v>
      </c>
      <c r="E18097" s="2">
        <f t="shared" si="1853"/>
        <v>44395</v>
      </c>
      <c r="F18097" s="1">
        <f>TIMEVALUE("08:59:11")</f>
        <v>0.37443287037037037</v>
      </c>
      <c r="G18097" t="s">
        <v>2010</v>
      </c>
      <c r="H18097" t="s">
        <v>33363</v>
      </c>
      <c r="I18097">
        <v>700.75</v>
      </c>
    </row>
    <row r="18098" spans="1:9" x14ac:dyDescent="0.25">
      <c r="A18098" t="s">
        <v>33364</v>
      </c>
      <c r="B18098">
        <v>13115</v>
      </c>
      <c r="C18098" s="2">
        <f t="shared" si="1852"/>
        <v>44395</v>
      </c>
      <c r="D18098" s="1">
        <f>TIMEVALUE("09:01:47")</f>
        <v>0.37623842592592593</v>
      </c>
      <c r="E18098" s="2">
        <f t="shared" si="1853"/>
        <v>44395</v>
      </c>
      <c r="F18098" s="1">
        <f>TIMEVALUE("09:04:45")</f>
        <v>0.37829861111111113</v>
      </c>
      <c r="G18098" t="s">
        <v>2976</v>
      </c>
      <c r="H18098" t="s">
        <v>15571</v>
      </c>
      <c r="I18098">
        <v>702.30899999999997</v>
      </c>
    </row>
    <row r="18099" spans="1:9" x14ac:dyDescent="0.25">
      <c r="A18099" t="s">
        <v>33365</v>
      </c>
      <c r="B18099">
        <v>13115</v>
      </c>
      <c r="C18099" s="2">
        <f t="shared" si="1852"/>
        <v>44395</v>
      </c>
      <c r="D18099" s="1">
        <f>TIMEVALUE("09:07:12")</f>
        <v>0.38</v>
      </c>
      <c r="E18099" s="2">
        <f t="shared" si="1853"/>
        <v>44395</v>
      </c>
      <c r="F18099" s="1">
        <f>TIMEVALUE("09:13:57")</f>
        <v>0.38468750000000002</v>
      </c>
      <c r="G18099" t="s">
        <v>948</v>
      </c>
      <c r="H18099" t="s">
        <v>27549</v>
      </c>
      <c r="I18099">
        <v>701.625</v>
      </c>
    </row>
    <row r="18100" spans="1:9" x14ac:dyDescent="0.25">
      <c r="A18100" t="s">
        <v>33366</v>
      </c>
      <c r="B18100">
        <v>13120</v>
      </c>
      <c r="C18100" s="2">
        <f>DATEVALUE("2025-07-17")</f>
        <v>44393</v>
      </c>
      <c r="D18100" s="1">
        <f>TIMEVALUE("09:22:39")</f>
        <v>0.39072916666666668</v>
      </c>
      <c r="E18100" s="2">
        <f>DATEVALUE("2025-07-17")</f>
        <v>44393</v>
      </c>
      <c r="F18100" s="1">
        <f>TIMEVALUE("09:23:37")</f>
        <v>0.39140046296296294</v>
      </c>
      <c r="G18100" t="s">
        <v>2871</v>
      </c>
      <c r="H18100" t="s">
        <v>33367</v>
      </c>
      <c r="I18100">
        <v>700.32299999999998</v>
      </c>
    </row>
    <row r="18101" spans="1:9" x14ac:dyDescent="0.25">
      <c r="A18101" t="s">
        <v>33368</v>
      </c>
      <c r="B18101">
        <v>13115</v>
      </c>
      <c r="C18101" s="2">
        <f t="shared" ref="C18101:C18112" si="1854">DATEVALUE("2025-07-18")</f>
        <v>44394</v>
      </c>
      <c r="D18101" s="1">
        <f>TIMEVALUE("14:06:58")</f>
        <v>0.58817129629629628</v>
      </c>
      <c r="E18101" s="2">
        <f t="shared" ref="E18101:E18112" si="1855">DATEVALUE("2025-07-18")</f>
        <v>44394</v>
      </c>
      <c r="F18101" s="1">
        <f>TIMEVALUE("14:09:49")</f>
        <v>0.59015046296296292</v>
      </c>
      <c r="G18101" t="s">
        <v>604</v>
      </c>
      <c r="H18101" t="s">
        <v>13754</v>
      </c>
      <c r="I18101">
        <v>699.67700000000002</v>
      </c>
    </row>
    <row r="18102" spans="1:9" x14ac:dyDescent="0.25">
      <c r="A18102" t="s">
        <v>33369</v>
      </c>
      <c r="B18102">
        <v>13115</v>
      </c>
      <c r="C18102" s="2">
        <f t="shared" si="1854"/>
        <v>44394</v>
      </c>
      <c r="D18102" s="1">
        <f>TIMEVALUE("14:15:02")</f>
        <v>0.59377314814814819</v>
      </c>
      <c r="E18102" s="2">
        <f t="shared" si="1855"/>
        <v>44394</v>
      </c>
      <c r="F18102" s="1">
        <f>TIMEVALUE("14:19:57")</f>
        <v>0.59718749999999998</v>
      </c>
      <c r="G18102" t="s">
        <v>2711</v>
      </c>
      <c r="H18102" t="s">
        <v>22885</v>
      </c>
      <c r="I18102">
        <v>699.96799999999996</v>
      </c>
    </row>
    <row r="18103" spans="1:9" x14ac:dyDescent="0.25">
      <c r="A18103" t="s">
        <v>33370</v>
      </c>
      <c r="B18103">
        <v>13115</v>
      </c>
      <c r="C18103" s="2">
        <f t="shared" si="1854"/>
        <v>44394</v>
      </c>
      <c r="D18103" s="1">
        <f>TIMEVALUE("14:22:55")</f>
        <v>0.59924768518518523</v>
      </c>
      <c r="E18103" s="2">
        <f t="shared" si="1855"/>
        <v>44394</v>
      </c>
      <c r="F18103" s="1">
        <f>TIMEVALUE("14:25:55")</f>
        <v>0.60133101851851856</v>
      </c>
      <c r="G18103" t="s">
        <v>433</v>
      </c>
      <c r="H18103" t="s">
        <v>33371</v>
      </c>
      <c r="I18103">
        <v>699.73400000000004</v>
      </c>
    </row>
    <row r="18104" spans="1:9" x14ac:dyDescent="0.25">
      <c r="A18104" t="s">
        <v>33372</v>
      </c>
      <c r="B18104">
        <v>13115</v>
      </c>
      <c r="C18104" s="2">
        <f t="shared" si="1854"/>
        <v>44394</v>
      </c>
      <c r="D18104" s="1">
        <f>TIMEVALUE("14:29:30")</f>
        <v>0.60381944444444446</v>
      </c>
      <c r="E18104" s="2">
        <f t="shared" si="1855"/>
        <v>44394</v>
      </c>
      <c r="F18104" s="1">
        <f>TIMEVALUE("14:33:19")</f>
        <v>0.60646990740740736</v>
      </c>
      <c r="G18104" t="s">
        <v>1451</v>
      </c>
      <c r="H18104" t="s">
        <v>28300</v>
      </c>
      <c r="I18104">
        <v>699.76499999999999</v>
      </c>
    </row>
    <row r="18105" spans="1:9" x14ac:dyDescent="0.25">
      <c r="A18105" t="s">
        <v>33373</v>
      </c>
      <c r="B18105">
        <v>13115</v>
      </c>
      <c r="C18105" s="2">
        <f t="shared" si="1854"/>
        <v>44394</v>
      </c>
      <c r="D18105" s="1">
        <f>TIMEVALUE("14:36:49")</f>
        <v>0.60890046296296296</v>
      </c>
      <c r="E18105" s="2">
        <f t="shared" si="1855"/>
        <v>44394</v>
      </c>
      <c r="F18105" s="1">
        <f>TIMEVALUE("14:40:16")</f>
        <v>0.61129629629629634</v>
      </c>
      <c r="G18105" t="s">
        <v>677</v>
      </c>
      <c r="H18105" t="s">
        <v>32462</v>
      </c>
      <c r="I18105">
        <v>700.58</v>
      </c>
    </row>
    <row r="18106" spans="1:9" x14ac:dyDescent="0.25">
      <c r="A18106" t="s">
        <v>33374</v>
      </c>
      <c r="B18106">
        <v>13115</v>
      </c>
      <c r="C18106" s="2">
        <f t="shared" si="1854"/>
        <v>44394</v>
      </c>
      <c r="D18106" s="1">
        <f>TIMEVALUE("14:42:54")</f>
        <v>0.61312500000000003</v>
      </c>
      <c r="E18106" s="2">
        <f t="shared" si="1855"/>
        <v>44394</v>
      </c>
      <c r="F18106" s="1">
        <f>TIMEVALUE("14:52:34")</f>
        <v>0.61983796296296301</v>
      </c>
      <c r="G18106" t="s">
        <v>3596</v>
      </c>
      <c r="H18106" t="s">
        <v>2394</v>
      </c>
      <c r="I18106">
        <v>701.20899999999995</v>
      </c>
    </row>
    <row r="18107" spans="1:9" x14ac:dyDescent="0.25">
      <c r="A18107" t="s">
        <v>33375</v>
      </c>
      <c r="B18107">
        <v>13115</v>
      </c>
      <c r="C18107" s="2">
        <f t="shared" si="1854"/>
        <v>44394</v>
      </c>
      <c r="D18107" s="1">
        <f>TIMEVALUE("14:56:34")</f>
        <v>0.62261574074074078</v>
      </c>
      <c r="E18107" s="2">
        <f t="shared" si="1855"/>
        <v>44394</v>
      </c>
      <c r="F18107" s="1">
        <f>TIMEVALUE("15:01:03")</f>
        <v>0.62572916666666667</v>
      </c>
      <c r="G18107" t="s">
        <v>10234</v>
      </c>
      <c r="H18107" t="s">
        <v>33376</v>
      </c>
      <c r="I18107">
        <v>700.68600000000004</v>
      </c>
    </row>
    <row r="18108" spans="1:9" x14ac:dyDescent="0.25">
      <c r="A18108" t="s">
        <v>33377</v>
      </c>
      <c r="B18108">
        <v>13115</v>
      </c>
      <c r="C18108" s="2">
        <f t="shared" si="1854"/>
        <v>44394</v>
      </c>
      <c r="D18108" s="1">
        <f>TIMEVALUE("15:04:57")</f>
        <v>0.62843749999999998</v>
      </c>
      <c r="E18108" s="2">
        <f t="shared" si="1855"/>
        <v>44394</v>
      </c>
      <c r="F18108" s="1">
        <f>TIMEVALUE("15:08:57")</f>
        <v>0.63121527777777775</v>
      </c>
      <c r="G18108" t="s">
        <v>85</v>
      </c>
      <c r="H18108" t="s">
        <v>19818</v>
      </c>
      <c r="I18108">
        <v>700.71600000000001</v>
      </c>
    </row>
    <row r="18109" spans="1:9" x14ac:dyDescent="0.25">
      <c r="A18109" t="s">
        <v>33378</v>
      </c>
      <c r="B18109">
        <v>13115</v>
      </c>
      <c r="C18109" s="2">
        <f t="shared" si="1854"/>
        <v>44394</v>
      </c>
      <c r="D18109" s="1">
        <f>TIMEVALUE("15:12:51")</f>
        <v>0.63392361111111106</v>
      </c>
      <c r="E18109" s="2">
        <f t="shared" si="1855"/>
        <v>44394</v>
      </c>
      <c r="F18109" s="1">
        <f>TIMEVALUE("15:17:14")</f>
        <v>0.63696759259259261</v>
      </c>
      <c r="G18109" t="s">
        <v>413</v>
      </c>
      <c r="H18109" t="s">
        <v>155</v>
      </c>
      <c r="I18109">
        <v>701.94200000000001</v>
      </c>
    </row>
    <row r="18110" spans="1:9" x14ac:dyDescent="0.25">
      <c r="A18110" t="s">
        <v>33379</v>
      </c>
      <c r="B18110">
        <v>13115</v>
      </c>
      <c r="C18110" s="2">
        <f t="shared" si="1854"/>
        <v>44394</v>
      </c>
      <c r="D18110" s="1">
        <f>TIMEVALUE("15:20:45")</f>
        <v>0.63940972222222225</v>
      </c>
      <c r="E18110" s="2">
        <f t="shared" si="1855"/>
        <v>44394</v>
      </c>
      <c r="F18110" s="1">
        <f>TIMEVALUE("15:22:17")</f>
        <v>0.64047453703703705</v>
      </c>
      <c r="G18110" t="s">
        <v>2201</v>
      </c>
      <c r="H18110" t="s">
        <v>33380</v>
      </c>
      <c r="I18110">
        <v>700.13</v>
      </c>
    </row>
    <row r="18111" spans="1:9" x14ac:dyDescent="0.25">
      <c r="A18111" t="s">
        <v>33381</v>
      </c>
      <c r="B18111">
        <v>13115</v>
      </c>
      <c r="C18111" s="2">
        <f t="shared" si="1854"/>
        <v>44394</v>
      </c>
      <c r="D18111" s="1">
        <f>TIMEVALUE("15:25:33")</f>
        <v>0.64274305555555555</v>
      </c>
      <c r="E18111" s="2">
        <f t="shared" si="1855"/>
        <v>44394</v>
      </c>
      <c r="F18111" s="1">
        <f>TIMEVALUE("15:26:09")</f>
        <v>0.64315972222222217</v>
      </c>
      <c r="G18111" t="s">
        <v>1600</v>
      </c>
      <c r="H18111" t="s">
        <v>33382</v>
      </c>
      <c r="I18111">
        <v>700.21400000000006</v>
      </c>
    </row>
    <row r="18112" spans="1:9" x14ac:dyDescent="0.25">
      <c r="A18112" t="s">
        <v>33383</v>
      </c>
      <c r="B18112">
        <v>13115</v>
      </c>
      <c r="C18112" s="2">
        <f t="shared" si="1854"/>
        <v>44394</v>
      </c>
      <c r="D18112" s="1">
        <f>TIMEVALUE("15:28:20")</f>
        <v>0.64467592592592593</v>
      </c>
      <c r="E18112" s="2">
        <f t="shared" si="1855"/>
        <v>44394</v>
      </c>
      <c r="F18112" s="1">
        <f>TIMEVALUE("15:29:23")</f>
        <v>0.6454050925925926</v>
      </c>
      <c r="G18112" t="s">
        <v>346</v>
      </c>
      <c r="H18112" t="s">
        <v>15150</v>
      </c>
      <c r="I18112">
        <v>701.21699999999998</v>
      </c>
    </row>
    <row r="18113" spans="1:9" x14ac:dyDescent="0.25">
      <c r="A18113" t="s">
        <v>33384</v>
      </c>
      <c r="B18113">
        <v>13120</v>
      </c>
      <c r="C18113" s="2">
        <f>DATEVALUE("2025-07-17")</f>
        <v>44393</v>
      </c>
      <c r="D18113" s="1">
        <f>TIMEVALUE("09:48:09")</f>
        <v>0.40843750000000001</v>
      </c>
      <c r="E18113" s="2">
        <f>DATEVALUE("2025-07-17")</f>
        <v>44393</v>
      </c>
      <c r="F18113" s="1">
        <f>TIMEVALUE("09:52:18")</f>
        <v>0.41131944444444446</v>
      </c>
      <c r="G18113" t="s">
        <v>3740</v>
      </c>
      <c r="H18113" t="s">
        <v>33385</v>
      </c>
      <c r="I18113">
        <v>700.22699999999998</v>
      </c>
    </row>
    <row r="18114" spans="1:9" x14ac:dyDescent="0.25">
      <c r="A18114" t="s">
        <v>33386</v>
      </c>
      <c r="B18114">
        <v>13115</v>
      </c>
      <c r="C18114" s="2">
        <f t="shared" ref="C18114:C18139" si="1856">DATEVALUE("2025-07-18")</f>
        <v>44394</v>
      </c>
      <c r="D18114" s="1">
        <f>TIMEVALUE("11:23:19")</f>
        <v>0.47452546296296294</v>
      </c>
      <c r="E18114" s="2">
        <f t="shared" ref="E18114:E18139" si="1857">DATEVALUE("2025-07-18")</f>
        <v>44394</v>
      </c>
      <c r="F18114" s="1">
        <f>TIMEVALUE("11:28:57")</f>
        <v>0.47843750000000002</v>
      </c>
      <c r="G18114" t="s">
        <v>1934</v>
      </c>
      <c r="H18114" t="s">
        <v>23176</v>
      </c>
      <c r="I18114">
        <v>699.59400000000005</v>
      </c>
    </row>
    <row r="18115" spans="1:9" x14ac:dyDescent="0.25">
      <c r="A18115" t="s">
        <v>33387</v>
      </c>
      <c r="B18115">
        <v>13115</v>
      </c>
      <c r="C18115" s="2">
        <f t="shared" si="1856"/>
        <v>44394</v>
      </c>
      <c r="D18115" s="1">
        <f>TIMEVALUE("11:33:53")</f>
        <v>0.4818634259259259</v>
      </c>
      <c r="E18115" s="2">
        <f t="shared" si="1857"/>
        <v>44394</v>
      </c>
      <c r="F18115" s="1">
        <f>TIMEVALUE("11:38:29")</f>
        <v>0.48505787037037035</v>
      </c>
      <c r="G18115" t="s">
        <v>2446</v>
      </c>
      <c r="H18115" t="s">
        <v>33388</v>
      </c>
      <c r="I18115">
        <v>700.61699999999996</v>
      </c>
    </row>
    <row r="18116" spans="1:9" x14ac:dyDescent="0.25">
      <c r="A18116" t="s">
        <v>33389</v>
      </c>
      <c r="B18116">
        <v>13115</v>
      </c>
      <c r="C18116" s="2">
        <f t="shared" si="1856"/>
        <v>44394</v>
      </c>
      <c r="D18116" s="1">
        <f>TIMEVALUE("11:40:54")</f>
        <v>0.48673611111111109</v>
      </c>
      <c r="E18116" s="2">
        <f t="shared" si="1857"/>
        <v>44394</v>
      </c>
      <c r="F18116" s="1">
        <f>TIMEVALUE("11:43:31")</f>
        <v>0.48855324074074075</v>
      </c>
      <c r="G18116" t="s">
        <v>997</v>
      </c>
      <c r="H18116" t="s">
        <v>33390</v>
      </c>
      <c r="I18116">
        <v>699.85699999999997</v>
      </c>
    </row>
    <row r="18117" spans="1:9" x14ac:dyDescent="0.25">
      <c r="A18117" t="s">
        <v>33391</v>
      </c>
      <c r="B18117">
        <v>13115</v>
      </c>
      <c r="C18117" s="2">
        <f t="shared" si="1856"/>
        <v>44394</v>
      </c>
      <c r="D18117" s="1">
        <f>TIMEVALUE("11:46:36")</f>
        <v>0.49069444444444443</v>
      </c>
      <c r="E18117" s="2">
        <f t="shared" si="1857"/>
        <v>44394</v>
      </c>
      <c r="F18117" s="1">
        <f>TIMEVALUE("11:47:16")</f>
        <v>0.49115740740740743</v>
      </c>
      <c r="G18117" t="s">
        <v>2226</v>
      </c>
      <c r="H18117" t="s">
        <v>33392</v>
      </c>
      <c r="I18117">
        <v>699.93899999999996</v>
      </c>
    </row>
    <row r="18118" spans="1:9" x14ac:dyDescent="0.25">
      <c r="A18118" t="s">
        <v>33393</v>
      </c>
      <c r="B18118">
        <v>13115</v>
      </c>
      <c r="C18118" s="2">
        <f t="shared" si="1856"/>
        <v>44394</v>
      </c>
      <c r="D18118" s="1">
        <f>TIMEVALUE("11:49:48")</f>
        <v>0.49291666666666667</v>
      </c>
      <c r="E18118" s="2">
        <f t="shared" si="1857"/>
        <v>44394</v>
      </c>
      <c r="F18118" s="1">
        <f>TIMEVALUE("11:50:29")</f>
        <v>0.49339120370370371</v>
      </c>
      <c r="G18118" t="s">
        <v>2329</v>
      </c>
      <c r="H18118" t="s">
        <v>33394</v>
      </c>
      <c r="I18118">
        <v>699.98</v>
      </c>
    </row>
    <row r="18119" spans="1:9" x14ac:dyDescent="0.25">
      <c r="A18119" t="s">
        <v>33395</v>
      </c>
      <c r="B18119">
        <v>13115</v>
      </c>
      <c r="C18119" s="2">
        <f t="shared" si="1856"/>
        <v>44394</v>
      </c>
      <c r="D18119" s="1">
        <f>TIMEVALUE("11:53:14")</f>
        <v>0.49530092592592595</v>
      </c>
      <c r="E18119" s="2">
        <f t="shared" si="1857"/>
        <v>44394</v>
      </c>
      <c r="F18119" s="1">
        <f>TIMEVALUE("11:55:51")</f>
        <v>0.49711805555555555</v>
      </c>
      <c r="G18119" t="s">
        <v>997</v>
      </c>
      <c r="H18119" t="s">
        <v>30847</v>
      </c>
      <c r="I18119">
        <v>701.40200000000004</v>
      </c>
    </row>
    <row r="18120" spans="1:9" x14ac:dyDescent="0.25">
      <c r="A18120" t="s">
        <v>33396</v>
      </c>
      <c r="B18120">
        <v>13115</v>
      </c>
      <c r="C18120" s="2">
        <f t="shared" si="1856"/>
        <v>44394</v>
      </c>
      <c r="D18120" s="1">
        <f>TIMEVALUE("12:55:41")</f>
        <v>0.53866898148148146</v>
      </c>
      <c r="E18120" s="2">
        <f t="shared" si="1857"/>
        <v>44394</v>
      </c>
      <c r="F18120" s="1">
        <f>TIMEVALUE("12:59:55")</f>
        <v>0.54160879629629632</v>
      </c>
      <c r="G18120" t="s">
        <v>6692</v>
      </c>
      <c r="H18120" t="s">
        <v>33397</v>
      </c>
      <c r="I18120">
        <v>700.49199999999996</v>
      </c>
    </row>
    <row r="18121" spans="1:9" x14ac:dyDescent="0.25">
      <c r="A18121" t="s">
        <v>33398</v>
      </c>
      <c r="B18121">
        <v>13115</v>
      </c>
      <c r="C18121" s="2">
        <f t="shared" si="1856"/>
        <v>44394</v>
      </c>
      <c r="D18121" s="1">
        <f>TIMEVALUE("13:03:28")</f>
        <v>0.54407407407407404</v>
      </c>
      <c r="E18121" s="2">
        <f t="shared" si="1857"/>
        <v>44394</v>
      </c>
      <c r="F18121" s="1">
        <f>TIMEVALUE("13:08:49")</f>
        <v>0.54778935185185185</v>
      </c>
      <c r="G18121" t="s">
        <v>5337</v>
      </c>
      <c r="H18121" t="s">
        <v>33399</v>
      </c>
      <c r="I18121">
        <v>700.654</v>
      </c>
    </row>
    <row r="18122" spans="1:9" x14ac:dyDescent="0.25">
      <c r="A18122" t="s">
        <v>33400</v>
      </c>
      <c r="B18122">
        <v>13115</v>
      </c>
      <c r="C18122" s="2">
        <f t="shared" si="1856"/>
        <v>44394</v>
      </c>
      <c r="D18122" s="1">
        <f>TIMEVALUE("13:12:04")</f>
        <v>0.55004629629629631</v>
      </c>
      <c r="E18122" s="2">
        <f t="shared" si="1857"/>
        <v>44394</v>
      </c>
      <c r="F18122" s="1">
        <f>TIMEVALUE("13:13:14")</f>
        <v>0.55085648148148147</v>
      </c>
      <c r="G18122" t="s">
        <v>2959</v>
      </c>
      <c r="H18122" t="s">
        <v>27842</v>
      </c>
      <c r="I18122">
        <v>700.45699999999999</v>
      </c>
    </row>
    <row r="18123" spans="1:9" x14ac:dyDescent="0.25">
      <c r="A18123" t="s">
        <v>33401</v>
      </c>
      <c r="B18123">
        <v>13115</v>
      </c>
      <c r="C18123" s="2">
        <f t="shared" si="1856"/>
        <v>44394</v>
      </c>
      <c r="D18123" s="1">
        <f>TIMEVALUE("13:16:20")</f>
        <v>0.55300925925925926</v>
      </c>
      <c r="E18123" s="2">
        <f t="shared" si="1857"/>
        <v>44394</v>
      </c>
      <c r="F18123" s="1">
        <f>TIMEVALUE("13:16:46")</f>
        <v>0.55331018518518515</v>
      </c>
      <c r="G18123" t="s">
        <v>2843</v>
      </c>
      <c r="H18123" t="s">
        <v>33402</v>
      </c>
      <c r="I18123">
        <v>700.54600000000005</v>
      </c>
    </row>
    <row r="18124" spans="1:9" x14ac:dyDescent="0.25">
      <c r="A18124" t="s">
        <v>33403</v>
      </c>
      <c r="B18124">
        <v>13115</v>
      </c>
      <c r="C18124" s="2">
        <f t="shared" si="1856"/>
        <v>44394</v>
      </c>
      <c r="D18124" s="1">
        <f>TIMEVALUE("13:19:55")</f>
        <v>0.55549768518518516</v>
      </c>
      <c r="E18124" s="2">
        <f t="shared" si="1857"/>
        <v>44394</v>
      </c>
      <c r="F18124" s="1">
        <f>TIMEVALUE("13:20:14")</f>
        <v>0.55571759259259257</v>
      </c>
      <c r="G18124" t="s">
        <v>18560</v>
      </c>
      <c r="H18124" t="s">
        <v>29888</v>
      </c>
      <c r="I18124">
        <v>700.66399999999999</v>
      </c>
    </row>
    <row r="18125" spans="1:9" x14ac:dyDescent="0.25">
      <c r="A18125" t="s">
        <v>33404</v>
      </c>
      <c r="B18125">
        <v>13115</v>
      </c>
      <c r="C18125" s="2">
        <f t="shared" si="1856"/>
        <v>44394</v>
      </c>
      <c r="D18125" s="1">
        <f>TIMEVALUE("13:47:53")</f>
        <v>0.57491898148148146</v>
      </c>
      <c r="E18125" s="2">
        <f t="shared" si="1857"/>
        <v>44394</v>
      </c>
      <c r="F18125" s="1">
        <f>TIMEVALUE("13:55:09")</f>
        <v>0.57996527777777773</v>
      </c>
      <c r="G18125" t="s">
        <v>2078</v>
      </c>
      <c r="H18125" t="s">
        <v>33405</v>
      </c>
      <c r="I18125">
        <v>700.76700000000005</v>
      </c>
    </row>
    <row r="18126" spans="1:9" x14ac:dyDescent="0.25">
      <c r="A18126" t="s">
        <v>33406</v>
      </c>
      <c r="B18126">
        <v>13115</v>
      </c>
      <c r="C18126" s="2">
        <f t="shared" si="1856"/>
        <v>44394</v>
      </c>
      <c r="D18126" s="1">
        <f>TIMEVALUE("11:11:04")</f>
        <v>0.4660185185185185</v>
      </c>
      <c r="E18126" s="2">
        <f t="shared" si="1857"/>
        <v>44394</v>
      </c>
      <c r="F18126" s="1">
        <f>TIMEVALUE("11:13:49")</f>
        <v>0.46792824074074074</v>
      </c>
      <c r="G18126" t="s">
        <v>15534</v>
      </c>
      <c r="H18126" t="s">
        <v>32680</v>
      </c>
      <c r="I18126">
        <v>700.94200000000001</v>
      </c>
    </row>
    <row r="18127" spans="1:9" x14ac:dyDescent="0.25">
      <c r="A18127" t="s">
        <v>33407</v>
      </c>
      <c r="B18127">
        <v>13115</v>
      </c>
      <c r="C18127" s="2">
        <f t="shared" si="1856"/>
        <v>44394</v>
      </c>
      <c r="D18127" s="1">
        <f>TIMEVALUE("09:40:05")</f>
        <v>0.40283564814814815</v>
      </c>
      <c r="E18127" s="2">
        <f t="shared" si="1857"/>
        <v>44394</v>
      </c>
      <c r="F18127" s="1">
        <f>TIMEVALUE("09:40:43")</f>
        <v>0.40327546296296296</v>
      </c>
      <c r="G18127" t="s">
        <v>753</v>
      </c>
      <c r="H18127" t="s">
        <v>16193</v>
      </c>
      <c r="I18127">
        <v>696.83</v>
      </c>
    </row>
    <row r="18128" spans="1:9" x14ac:dyDescent="0.25">
      <c r="A18128" t="s">
        <v>33408</v>
      </c>
      <c r="B18128">
        <v>13115</v>
      </c>
      <c r="C18128" s="2">
        <f t="shared" si="1856"/>
        <v>44394</v>
      </c>
      <c r="D18128" s="1">
        <f>TIMEVALUE("09:52:29")</f>
        <v>0.41144675925925928</v>
      </c>
      <c r="E18128" s="2">
        <f t="shared" si="1857"/>
        <v>44394</v>
      </c>
      <c r="F18128" s="1">
        <f>TIMEVALUE("09:53:25")</f>
        <v>0.4120949074074074</v>
      </c>
      <c r="G18128" t="s">
        <v>2670</v>
      </c>
      <c r="H18128" t="s">
        <v>21505</v>
      </c>
      <c r="I18128">
        <v>699.90499999999997</v>
      </c>
    </row>
    <row r="18129" spans="1:9" x14ac:dyDescent="0.25">
      <c r="A18129" t="s">
        <v>33409</v>
      </c>
      <c r="B18129">
        <v>13115</v>
      </c>
      <c r="C18129" s="2">
        <f t="shared" si="1856"/>
        <v>44394</v>
      </c>
      <c r="D18129" s="1">
        <f>TIMEVALUE("09:57:09")</f>
        <v>0.41468749999999999</v>
      </c>
      <c r="E18129" s="2">
        <f t="shared" si="1857"/>
        <v>44394</v>
      </c>
      <c r="F18129" s="1">
        <f>TIMEVALUE("10:03:03")</f>
        <v>0.41878472222222224</v>
      </c>
      <c r="G18129" t="s">
        <v>672</v>
      </c>
      <c r="H18129" t="s">
        <v>28402</v>
      </c>
      <c r="I18129">
        <v>699.95600000000002</v>
      </c>
    </row>
    <row r="18130" spans="1:9" x14ac:dyDescent="0.25">
      <c r="A18130" t="s">
        <v>33410</v>
      </c>
      <c r="B18130">
        <v>13115</v>
      </c>
      <c r="C18130" s="2">
        <f t="shared" si="1856"/>
        <v>44394</v>
      </c>
      <c r="D18130" s="1">
        <f>TIMEVALUE("10:05:54")</f>
        <v>0.42076388888888888</v>
      </c>
      <c r="E18130" s="2">
        <f t="shared" si="1857"/>
        <v>44394</v>
      </c>
      <c r="F18130" s="1">
        <f>TIMEVALUE("10:11:16")</f>
        <v>0.42449074074074072</v>
      </c>
      <c r="G18130" t="s">
        <v>1961</v>
      </c>
      <c r="H18130" t="s">
        <v>33411</v>
      </c>
      <c r="I18130">
        <v>700.39700000000005</v>
      </c>
    </row>
    <row r="18131" spans="1:9" x14ac:dyDescent="0.25">
      <c r="A18131" t="s">
        <v>33412</v>
      </c>
      <c r="B18131">
        <v>13115</v>
      </c>
      <c r="C18131" s="2">
        <f t="shared" si="1856"/>
        <v>44394</v>
      </c>
      <c r="D18131" s="1">
        <f>TIMEVALUE("10:14:42")</f>
        <v>0.426875</v>
      </c>
      <c r="E18131" s="2">
        <f t="shared" si="1857"/>
        <v>44394</v>
      </c>
      <c r="F18131" s="1">
        <f>TIMEVALUE("10:17:44")</f>
        <v>0.42898148148148146</v>
      </c>
      <c r="G18131" t="s">
        <v>2824</v>
      </c>
      <c r="H18131" t="s">
        <v>33413</v>
      </c>
      <c r="I18131">
        <v>700.49400000000003</v>
      </c>
    </row>
    <row r="18132" spans="1:9" x14ac:dyDescent="0.25">
      <c r="A18132" t="s">
        <v>33414</v>
      </c>
      <c r="B18132">
        <v>13115</v>
      </c>
      <c r="C18132" s="2">
        <f t="shared" si="1856"/>
        <v>44394</v>
      </c>
      <c r="D18132" s="1">
        <f>TIMEVALUE("10:21:06")</f>
        <v>0.43131944444444442</v>
      </c>
      <c r="E18132" s="2">
        <f t="shared" si="1857"/>
        <v>44394</v>
      </c>
      <c r="F18132" s="1">
        <f>TIMEVALUE("10:24:10")</f>
        <v>0.43344907407407407</v>
      </c>
      <c r="G18132" t="s">
        <v>511</v>
      </c>
      <c r="H18132" t="s">
        <v>27713</v>
      </c>
      <c r="I18132">
        <v>700.375</v>
      </c>
    </row>
    <row r="18133" spans="1:9" x14ac:dyDescent="0.25">
      <c r="A18133" t="s">
        <v>33415</v>
      </c>
      <c r="B18133">
        <v>13115</v>
      </c>
      <c r="C18133" s="2">
        <f t="shared" si="1856"/>
        <v>44394</v>
      </c>
      <c r="D18133" s="1">
        <f>TIMEVALUE("10:31:35")</f>
        <v>0.43859953703703702</v>
      </c>
      <c r="E18133" s="2">
        <f t="shared" si="1857"/>
        <v>44394</v>
      </c>
      <c r="F18133" s="1">
        <f>TIMEVALUE("10:36:54")</f>
        <v>0.44229166666666669</v>
      </c>
      <c r="G18133" t="s">
        <v>2683</v>
      </c>
      <c r="H18133" t="s">
        <v>30178</v>
      </c>
      <c r="I18133">
        <v>700.55200000000002</v>
      </c>
    </row>
    <row r="18134" spans="1:9" x14ac:dyDescent="0.25">
      <c r="A18134" t="s">
        <v>33416</v>
      </c>
      <c r="B18134">
        <v>13115</v>
      </c>
      <c r="C18134" s="2">
        <f t="shared" si="1856"/>
        <v>44394</v>
      </c>
      <c r="D18134" s="1">
        <f>TIMEVALUE("10:40:32")</f>
        <v>0.44481481481481483</v>
      </c>
      <c r="E18134" s="2">
        <f t="shared" si="1857"/>
        <v>44394</v>
      </c>
      <c r="F18134" s="1">
        <f>TIMEVALUE("10:43:24")</f>
        <v>0.44680555555555557</v>
      </c>
      <c r="G18134" t="s">
        <v>2910</v>
      </c>
      <c r="H18134" t="s">
        <v>31638</v>
      </c>
      <c r="I18134">
        <v>700.56399999999996</v>
      </c>
    </row>
    <row r="18135" spans="1:9" x14ac:dyDescent="0.25">
      <c r="A18135" t="s">
        <v>33417</v>
      </c>
      <c r="B18135">
        <v>13115</v>
      </c>
      <c r="C18135" s="2">
        <f t="shared" si="1856"/>
        <v>44394</v>
      </c>
      <c r="D18135" s="1">
        <f>TIMEVALUE("10:46:43")</f>
        <v>0.4491087962962963</v>
      </c>
      <c r="E18135" s="2">
        <f t="shared" si="1857"/>
        <v>44394</v>
      </c>
      <c r="F18135" s="1">
        <f>TIMEVALUE("10:50:19")</f>
        <v>0.4516087962962963</v>
      </c>
      <c r="G18135" t="s">
        <v>13627</v>
      </c>
      <c r="H18135" t="s">
        <v>33418</v>
      </c>
      <c r="I18135">
        <v>700.42600000000004</v>
      </c>
    </row>
    <row r="18136" spans="1:9" x14ac:dyDescent="0.25">
      <c r="A18136" t="s">
        <v>33419</v>
      </c>
      <c r="B18136">
        <v>13115</v>
      </c>
      <c r="C18136" s="2">
        <f t="shared" si="1856"/>
        <v>44394</v>
      </c>
      <c r="D18136" s="1">
        <f>TIMEVALUE("10:53:10")</f>
        <v>0.45358796296296294</v>
      </c>
      <c r="E18136" s="2">
        <f t="shared" si="1857"/>
        <v>44394</v>
      </c>
      <c r="F18136" s="1">
        <f>TIMEVALUE("10:53:18")</f>
        <v>0.45368055555555553</v>
      </c>
      <c r="G18136" t="s">
        <v>2927</v>
      </c>
      <c r="H18136" t="s">
        <v>18939</v>
      </c>
      <c r="I18136">
        <v>700.53300000000002</v>
      </c>
    </row>
    <row r="18137" spans="1:9" x14ac:dyDescent="0.25">
      <c r="A18137" t="s">
        <v>33420</v>
      </c>
      <c r="B18137">
        <v>13115</v>
      </c>
      <c r="C18137" s="2">
        <f t="shared" si="1856"/>
        <v>44394</v>
      </c>
      <c r="D18137" s="1">
        <f>TIMEVALUE("10:56:12")</f>
        <v>0.45569444444444446</v>
      </c>
      <c r="E18137" s="2">
        <f t="shared" si="1857"/>
        <v>44394</v>
      </c>
      <c r="F18137" s="1">
        <f>TIMEVALUE("10:56:23")</f>
        <v>0.45582175925925927</v>
      </c>
      <c r="G18137" t="s">
        <v>4391</v>
      </c>
      <c r="H18137" t="s">
        <v>33421</v>
      </c>
      <c r="I18137">
        <v>700.64700000000005</v>
      </c>
    </row>
    <row r="18138" spans="1:9" x14ac:dyDescent="0.25">
      <c r="A18138" t="s">
        <v>33422</v>
      </c>
      <c r="B18138">
        <v>13115</v>
      </c>
      <c r="C18138" s="2">
        <f t="shared" si="1856"/>
        <v>44394</v>
      </c>
      <c r="D18138" s="1">
        <f>TIMEVALUE("10:59:02")</f>
        <v>0.45766203703703706</v>
      </c>
      <c r="E18138" s="2">
        <f t="shared" si="1857"/>
        <v>44394</v>
      </c>
      <c r="F18138" s="1">
        <f>TIMEVALUE("11:03:17")</f>
        <v>0.46061342592592591</v>
      </c>
      <c r="G18138" t="s">
        <v>2125</v>
      </c>
      <c r="H18138" t="s">
        <v>33423</v>
      </c>
      <c r="I18138">
        <v>700.77599999999995</v>
      </c>
    </row>
    <row r="18139" spans="1:9" x14ac:dyDescent="0.25">
      <c r="A18139" t="s">
        <v>33424</v>
      </c>
      <c r="B18139">
        <v>13115</v>
      </c>
      <c r="C18139" s="2">
        <f t="shared" si="1856"/>
        <v>44394</v>
      </c>
      <c r="D18139" s="1">
        <f>TIMEVALUE("09:32:15")</f>
        <v>0.39739583333333334</v>
      </c>
      <c r="E18139" s="2">
        <f t="shared" si="1857"/>
        <v>44394</v>
      </c>
      <c r="F18139" s="1">
        <f>TIMEVALUE("09:32:39")</f>
        <v>0.3976736111111111</v>
      </c>
      <c r="G18139" t="s">
        <v>17526</v>
      </c>
      <c r="H18139" t="s">
        <v>33425</v>
      </c>
      <c r="I18139">
        <v>701.01599999999996</v>
      </c>
    </row>
    <row r="18140" spans="1:9" x14ac:dyDescent="0.25">
      <c r="A18140" t="s">
        <v>33426</v>
      </c>
      <c r="B18140">
        <v>13115</v>
      </c>
      <c r="C18140" s="2">
        <f>DATEVALUE("2025-07-17")</f>
        <v>44393</v>
      </c>
      <c r="D18140" s="1">
        <f>TIMEVALUE("16:14:22")</f>
        <v>0.67664351851851856</v>
      </c>
      <c r="E18140" s="2">
        <f>DATEVALUE("2025-07-17")</f>
        <v>44393</v>
      </c>
      <c r="F18140" s="1">
        <f>TIMEVALUE("16:21:20")</f>
        <v>0.68148148148148147</v>
      </c>
      <c r="G18140" t="s">
        <v>1775</v>
      </c>
      <c r="H18140" t="s">
        <v>33427</v>
      </c>
      <c r="I18140">
        <v>700.13699999999994</v>
      </c>
    </row>
    <row r="18141" spans="1:9" x14ac:dyDescent="0.25">
      <c r="A18141" t="s">
        <v>33428</v>
      </c>
      <c r="B18141">
        <v>13115</v>
      </c>
      <c r="C18141" s="2">
        <f>DATEVALUE("2025-07-17")</f>
        <v>44393</v>
      </c>
      <c r="D18141" s="1">
        <f>TIMEVALUE("16:24:11")</f>
        <v>0.68346064814814811</v>
      </c>
      <c r="E18141" s="2">
        <f>DATEVALUE("2025-07-17")</f>
        <v>44393</v>
      </c>
      <c r="F18141" s="1">
        <f>TIMEVALUE("16:26:47")</f>
        <v>0.68526620370370372</v>
      </c>
      <c r="G18141" t="s">
        <v>723</v>
      </c>
      <c r="H18141" t="s">
        <v>2674</v>
      </c>
      <c r="I18141">
        <v>700.35</v>
      </c>
    </row>
    <row r="18142" spans="1:9" x14ac:dyDescent="0.25">
      <c r="A18142" t="s">
        <v>33429</v>
      </c>
      <c r="B18142">
        <v>13115</v>
      </c>
      <c r="C18142" s="2">
        <f t="shared" ref="C18142:C18151" si="1858">DATEVALUE("2025-07-18")</f>
        <v>44394</v>
      </c>
      <c r="D18142" s="1">
        <f>TIMEVALUE("07:35:40")</f>
        <v>0.31643518518518521</v>
      </c>
      <c r="E18142" s="2">
        <f t="shared" ref="E18142:E18151" si="1859">DATEVALUE("2025-07-18")</f>
        <v>44394</v>
      </c>
      <c r="F18142" s="1">
        <f>TIMEVALUE("07:42:12")</f>
        <v>0.32097222222222221</v>
      </c>
      <c r="G18142" t="s">
        <v>4061</v>
      </c>
      <c r="H18142" t="s">
        <v>3182</v>
      </c>
      <c r="I18142">
        <v>700.96299999999997</v>
      </c>
    </row>
    <row r="18143" spans="1:9" x14ac:dyDescent="0.25">
      <c r="A18143" t="s">
        <v>33430</v>
      </c>
      <c r="B18143">
        <v>13115</v>
      </c>
      <c r="C18143" s="2">
        <f t="shared" si="1858"/>
        <v>44394</v>
      </c>
      <c r="D18143" s="1">
        <f>TIMEVALUE("07:50:19")</f>
        <v>0.3266087962962963</v>
      </c>
      <c r="E18143" s="2">
        <f t="shared" si="1859"/>
        <v>44394</v>
      </c>
      <c r="F18143" s="1">
        <f>TIMEVALUE("07:58:12")</f>
        <v>0.33208333333333334</v>
      </c>
      <c r="G18143" t="s">
        <v>4772</v>
      </c>
      <c r="H18143" t="s">
        <v>33431</v>
      </c>
      <c r="I18143">
        <v>700.84799999999996</v>
      </c>
    </row>
    <row r="18144" spans="1:9" x14ac:dyDescent="0.25">
      <c r="A18144" t="s">
        <v>33432</v>
      </c>
      <c r="B18144">
        <v>13115</v>
      </c>
      <c r="C18144" s="2">
        <f t="shared" si="1858"/>
        <v>44394</v>
      </c>
      <c r="D18144" s="1">
        <f>TIMEVALUE("08:02:31")</f>
        <v>0.33508101851851851</v>
      </c>
      <c r="E18144" s="2">
        <f t="shared" si="1859"/>
        <v>44394</v>
      </c>
      <c r="F18144" s="1">
        <f>TIMEVALUE("08:05:26")</f>
        <v>0.33710648148148148</v>
      </c>
      <c r="G18144" t="s">
        <v>2406</v>
      </c>
      <c r="H18144" t="s">
        <v>33433</v>
      </c>
      <c r="I18144">
        <v>700.86300000000006</v>
      </c>
    </row>
    <row r="18145" spans="1:9" x14ac:dyDescent="0.25">
      <c r="A18145" t="s">
        <v>33434</v>
      </c>
      <c r="B18145">
        <v>13115</v>
      </c>
      <c r="C18145" s="2">
        <f t="shared" si="1858"/>
        <v>44394</v>
      </c>
      <c r="D18145" s="1">
        <f>TIMEVALUE("08:11:31")</f>
        <v>0.34133101851851849</v>
      </c>
      <c r="E18145" s="2">
        <f t="shared" si="1859"/>
        <v>44394</v>
      </c>
      <c r="F18145" s="1">
        <f>TIMEVALUE("08:13:21")</f>
        <v>0.34260416666666665</v>
      </c>
      <c r="G18145" t="s">
        <v>436</v>
      </c>
      <c r="H18145" t="s">
        <v>33435</v>
      </c>
      <c r="I18145">
        <v>701.18100000000004</v>
      </c>
    </row>
    <row r="18146" spans="1:9" x14ac:dyDescent="0.25">
      <c r="A18146" t="s">
        <v>33436</v>
      </c>
      <c r="B18146">
        <v>13115</v>
      </c>
      <c r="C18146" s="2">
        <f t="shared" si="1858"/>
        <v>44394</v>
      </c>
      <c r="D18146" s="1">
        <f>TIMEVALUE("08:16:24")</f>
        <v>0.34472222222222221</v>
      </c>
      <c r="E18146" s="2">
        <f t="shared" si="1859"/>
        <v>44394</v>
      </c>
      <c r="F18146" s="1">
        <f>TIMEVALUE("08:23:37")</f>
        <v>0.34973379629629631</v>
      </c>
      <c r="G18146" t="s">
        <v>1948</v>
      </c>
      <c r="H18146" t="s">
        <v>33437</v>
      </c>
      <c r="I18146">
        <v>701.03499999999997</v>
      </c>
    </row>
    <row r="18147" spans="1:9" x14ac:dyDescent="0.25">
      <c r="A18147" t="s">
        <v>33438</v>
      </c>
      <c r="B18147">
        <v>13115</v>
      </c>
      <c r="C18147" s="2">
        <f t="shared" si="1858"/>
        <v>44394</v>
      </c>
      <c r="D18147" s="1">
        <f>TIMEVALUE("08:53:22")</f>
        <v>0.37039351851851854</v>
      </c>
      <c r="E18147" s="2">
        <f t="shared" si="1859"/>
        <v>44394</v>
      </c>
      <c r="F18147" s="1">
        <f>TIMEVALUE("08:57:14")</f>
        <v>0.37307870370370372</v>
      </c>
      <c r="G18147" t="s">
        <v>2554</v>
      </c>
      <c r="H18147" t="s">
        <v>33439</v>
      </c>
      <c r="I18147">
        <v>700.93200000000002</v>
      </c>
    </row>
    <row r="18148" spans="1:9" x14ac:dyDescent="0.25">
      <c r="A18148" t="s">
        <v>33440</v>
      </c>
      <c r="B18148">
        <v>13115</v>
      </c>
      <c r="C18148" s="2">
        <f t="shared" si="1858"/>
        <v>44394</v>
      </c>
      <c r="D18148" s="1">
        <f>TIMEVALUE("09:00:01")</f>
        <v>0.37501157407407409</v>
      </c>
      <c r="E18148" s="2">
        <f t="shared" si="1859"/>
        <v>44394</v>
      </c>
      <c r="F18148" s="1">
        <f>TIMEVALUE("09:03:34")</f>
        <v>0.37747685185185187</v>
      </c>
      <c r="G18148" t="s">
        <v>3107</v>
      </c>
      <c r="H18148" t="s">
        <v>33033</v>
      </c>
      <c r="I18148">
        <v>701.07600000000002</v>
      </c>
    </row>
    <row r="18149" spans="1:9" x14ac:dyDescent="0.25">
      <c r="A18149" t="s">
        <v>33441</v>
      </c>
      <c r="B18149">
        <v>13115</v>
      </c>
      <c r="C18149" s="2">
        <f t="shared" si="1858"/>
        <v>44394</v>
      </c>
      <c r="D18149" s="1">
        <f>TIMEVALUE("09:07:08")</f>
        <v>0.37995370370370368</v>
      </c>
      <c r="E18149" s="2">
        <f t="shared" si="1859"/>
        <v>44394</v>
      </c>
      <c r="F18149" s="1">
        <f>TIMEVALUE("09:09:10")</f>
        <v>0.38136574074074076</v>
      </c>
      <c r="G18149" t="s">
        <v>2264</v>
      </c>
      <c r="H18149" t="s">
        <v>22338</v>
      </c>
      <c r="I18149">
        <v>700.76199999999994</v>
      </c>
    </row>
    <row r="18150" spans="1:9" x14ac:dyDescent="0.25">
      <c r="A18150" t="s">
        <v>33442</v>
      </c>
      <c r="B18150">
        <v>13115</v>
      </c>
      <c r="C18150" s="2">
        <f t="shared" si="1858"/>
        <v>44394</v>
      </c>
      <c r="D18150" s="1">
        <f>TIMEVALUE("09:12:36")</f>
        <v>0.38374999999999998</v>
      </c>
      <c r="E18150" s="2">
        <f t="shared" si="1859"/>
        <v>44394</v>
      </c>
      <c r="F18150" s="1">
        <f>TIMEVALUE("09:13:28")</f>
        <v>0.38435185185185183</v>
      </c>
      <c r="G18150" t="s">
        <v>2427</v>
      </c>
      <c r="H18150" t="s">
        <v>23814</v>
      </c>
      <c r="I18150">
        <v>700.81399999999996</v>
      </c>
    </row>
    <row r="18151" spans="1:9" x14ac:dyDescent="0.25">
      <c r="A18151" t="s">
        <v>33443</v>
      </c>
      <c r="B18151">
        <v>13115</v>
      </c>
      <c r="C18151" s="2">
        <f t="shared" si="1858"/>
        <v>44394</v>
      </c>
      <c r="D18151" s="1">
        <f>TIMEVALUE("09:16:24")</f>
        <v>0.38638888888888889</v>
      </c>
      <c r="E18151" s="2">
        <f t="shared" si="1859"/>
        <v>44394</v>
      </c>
      <c r="F18151" s="1">
        <f>TIMEVALUE("09:22:58")</f>
        <v>0.39094907407407409</v>
      </c>
      <c r="G18151" t="s">
        <v>2994</v>
      </c>
      <c r="H18151" t="s">
        <v>33444</v>
      </c>
      <c r="I18151">
        <v>701.72900000000004</v>
      </c>
    </row>
    <row r="18152" spans="1:9" x14ac:dyDescent="0.25">
      <c r="A18152" t="s">
        <v>33445</v>
      </c>
      <c r="B18152">
        <v>13115</v>
      </c>
      <c r="C18152" s="2">
        <f t="shared" ref="C18152:C18177" si="1860">DATEVALUE("2025-07-17")</f>
        <v>44393</v>
      </c>
      <c r="D18152" s="1">
        <f>TIMEVALUE("16:06:33")</f>
        <v>0.67121527777777779</v>
      </c>
      <c r="E18152" s="2">
        <f t="shared" ref="E18152:E18177" si="1861">DATEVALUE("2025-07-17")</f>
        <v>44393</v>
      </c>
      <c r="F18152" s="1">
        <f>TIMEVALUE("16:06:45")</f>
        <v>0.6713541666666667</v>
      </c>
      <c r="G18152" t="s">
        <v>19559</v>
      </c>
      <c r="H18152" t="s">
        <v>33026</v>
      </c>
      <c r="I18152">
        <v>700.97199999999998</v>
      </c>
    </row>
    <row r="18153" spans="1:9" x14ac:dyDescent="0.25">
      <c r="A18153" t="s">
        <v>33446</v>
      </c>
      <c r="B18153">
        <v>13115</v>
      </c>
      <c r="C18153" s="2">
        <f t="shared" si="1860"/>
        <v>44393</v>
      </c>
      <c r="D18153" s="1">
        <f>TIMEVALUE("13:02:10")</f>
        <v>0.54317129629629635</v>
      </c>
      <c r="E18153" s="2">
        <f t="shared" si="1861"/>
        <v>44393</v>
      </c>
      <c r="F18153" s="1">
        <f>TIMEVALUE("13:12:15")</f>
        <v>0.55017361111111107</v>
      </c>
      <c r="G18153" t="s">
        <v>139</v>
      </c>
      <c r="H18153" t="s">
        <v>33447</v>
      </c>
      <c r="I18153">
        <v>700.14499999999998</v>
      </c>
    </row>
    <row r="18154" spans="1:9" x14ac:dyDescent="0.25">
      <c r="A18154" t="s">
        <v>33448</v>
      </c>
      <c r="B18154">
        <v>13115</v>
      </c>
      <c r="C18154" s="2">
        <f t="shared" si="1860"/>
        <v>44393</v>
      </c>
      <c r="D18154" s="1">
        <f>TIMEVALUE("13:14:39")</f>
        <v>0.55184027777777778</v>
      </c>
      <c r="E18154" s="2">
        <f t="shared" si="1861"/>
        <v>44393</v>
      </c>
      <c r="F18154" s="1">
        <f>TIMEVALUE("13:20:07")</f>
        <v>0.55563657407407407</v>
      </c>
      <c r="G18154" t="s">
        <v>5872</v>
      </c>
      <c r="H18154" t="s">
        <v>30146</v>
      </c>
      <c r="I18154">
        <v>700.57299999999998</v>
      </c>
    </row>
    <row r="18155" spans="1:9" x14ac:dyDescent="0.25">
      <c r="A18155" t="s">
        <v>33449</v>
      </c>
      <c r="B18155">
        <v>13115</v>
      </c>
      <c r="C18155" s="2">
        <f t="shared" si="1860"/>
        <v>44393</v>
      </c>
      <c r="D18155" s="1">
        <f>TIMEVALUE("13:25:03")</f>
        <v>0.55906250000000002</v>
      </c>
      <c r="E18155" s="2">
        <f t="shared" si="1861"/>
        <v>44393</v>
      </c>
      <c r="F18155" s="1">
        <f>TIMEVALUE("13:32:20")</f>
        <v>0.56412037037037033</v>
      </c>
      <c r="G18155" t="s">
        <v>1160</v>
      </c>
      <c r="H18155" t="s">
        <v>22276</v>
      </c>
      <c r="I18155">
        <v>700.46400000000006</v>
      </c>
    </row>
    <row r="18156" spans="1:9" x14ac:dyDescent="0.25">
      <c r="A18156" t="s">
        <v>33450</v>
      </c>
      <c r="B18156">
        <v>13115</v>
      </c>
      <c r="C18156" s="2">
        <f t="shared" si="1860"/>
        <v>44393</v>
      </c>
      <c r="D18156" s="1">
        <f>TIMEVALUE("13:35:56")</f>
        <v>0.56662037037037039</v>
      </c>
      <c r="E18156" s="2">
        <f t="shared" si="1861"/>
        <v>44393</v>
      </c>
      <c r="F18156" s="1">
        <f>TIMEVALUE("13:40:10")</f>
        <v>0.56956018518518514</v>
      </c>
      <c r="G18156" t="s">
        <v>6692</v>
      </c>
      <c r="H18156" t="s">
        <v>33451</v>
      </c>
      <c r="I18156">
        <v>700.89599999999996</v>
      </c>
    </row>
    <row r="18157" spans="1:9" x14ac:dyDescent="0.25">
      <c r="A18157" t="s">
        <v>33452</v>
      </c>
      <c r="B18157">
        <v>13115</v>
      </c>
      <c r="C18157" s="2">
        <f t="shared" si="1860"/>
        <v>44393</v>
      </c>
      <c r="D18157" s="1">
        <f>TIMEVALUE("14:34:29")</f>
        <v>0.60728009259259264</v>
      </c>
      <c r="E18157" s="2">
        <f t="shared" si="1861"/>
        <v>44393</v>
      </c>
      <c r="F18157" s="1">
        <f>TIMEVALUE("14:38:56")</f>
        <v>0.61037037037037034</v>
      </c>
      <c r="G18157" t="s">
        <v>2591</v>
      </c>
      <c r="H18157" t="s">
        <v>13195</v>
      </c>
      <c r="I18157">
        <v>700.85900000000004</v>
      </c>
    </row>
    <row r="18158" spans="1:9" x14ac:dyDescent="0.25">
      <c r="A18158" t="s">
        <v>33453</v>
      </c>
      <c r="B18158">
        <v>13115</v>
      </c>
      <c r="C18158" s="2">
        <f t="shared" si="1860"/>
        <v>44393</v>
      </c>
      <c r="D18158" s="1">
        <f>TIMEVALUE("14:50:01")</f>
        <v>0.61806712962962962</v>
      </c>
      <c r="E18158" s="2">
        <f t="shared" si="1861"/>
        <v>44393</v>
      </c>
      <c r="F18158" s="1">
        <f>TIMEVALUE("14:58:08")</f>
        <v>0.62370370370370365</v>
      </c>
      <c r="G18158" t="s">
        <v>1133</v>
      </c>
      <c r="H18158" t="s">
        <v>2392</v>
      </c>
      <c r="I18158">
        <v>700.82399999999996</v>
      </c>
    </row>
    <row r="18159" spans="1:9" x14ac:dyDescent="0.25">
      <c r="A18159" t="s">
        <v>33454</v>
      </c>
      <c r="B18159">
        <v>13115</v>
      </c>
      <c r="C18159" s="2">
        <f t="shared" si="1860"/>
        <v>44393</v>
      </c>
      <c r="D18159" s="1">
        <f>TIMEVALUE("15:03:03")</f>
        <v>0.62711805555555555</v>
      </c>
      <c r="E18159" s="2">
        <f t="shared" si="1861"/>
        <v>44393</v>
      </c>
      <c r="F18159" s="1">
        <f>TIMEVALUE("15:08:07")</f>
        <v>0.63063657407407403</v>
      </c>
      <c r="G18159" t="s">
        <v>5047</v>
      </c>
      <c r="H18159" t="s">
        <v>32966</v>
      </c>
      <c r="I18159">
        <v>700.94899999999996</v>
      </c>
    </row>
    <row r="18160" spans="1:9" x14ac:dyDescent="0.25">
      <c r="A18160" t="s">
        <v>33455</v>
      </c>
      <c r="B18160">
        <v>13115</v>
      </c>
      <c r="C18160" s="2">
        <f t="shared" si="1860"/>
        <v>44393</v>
      </c>
      <c r="D18160" s="1">
        <f>TIMEVALUE("15:13:17")</f>
        <v>0.63422453703703707</v>
      </c>
      <c r="E18160" s="2">
        <f t="shared" si="1861"/>
        <v>44393</v>
      </c>
      <c r="F18160" s="1">
        <f>TIMEVALUE("15:17:33")</f>
        <v>0.63718750000000002</v>
      </c>
      <c r="G18160" t="s">
        <v>1363</v>
      </c>
      <c r="H18160" t="s">
        <v>33456</v>
      </c>
      <c r="I18160">
        <v>700.96600000000001</v>
      </c>
    </row>
    <row r="18161" spans="1:9" x14ac:dyDescent="0.25">
      <c r="A18161" t="s">
        <v>33457</v>
      </c>
      <c r="B18161">
        <v>13115</v>
      </c>
      <c r="C18161" s="2">
        <f t="shared" si="1860"/>
        <v>44393</v>
      </c>
      <c r="D18161" s="1">
        <f>TIMEVALUE("15:20:51")</f>
        <v>0.63947916666666671</v>
      </c>
      <c r="E18161" s="2">
        <f t="shared" si="1861"/>
        <v>44393</v>
      </c>
      <c r="F18161" s="1">
        <f>TIMEVALUE("15:24:27")</f>
        <v>0.64197916666666666</v>
      </c>
      <c r="G18161" t="s">
        <v>13627</v>
      </c>
      <c r="H18161" t="s">
        <v>33458</v>
      </c>
      <c r="I18161">
        <v>700.89800000000002</v>
      </c>
    </row>
    <row r="18162" spans="1:9" x14ac:dyDescent="0.25">
      <c r="A18162" t="s">
        <v>33459</v>
      </c>
      <c r="B18162">
        <v>13115</v>
      </c>
      <c r="C18162" s="2">
        <f t="shared" si="1860"/>
        <v>44393</v>
      </c>
      <c r="D18162" s="1">
        <f>TIMEVALUE("15:26:23")</f>
        <v>0.64332175925925927</v>
      </c>
      <c r="E18162" s="2">
        <f t="shared" si="1861"/>
        <v>44393</v>
      </c>
      <c r="F18162" s="1">
        <f>TIMEVALUE("15:30:55")</f>
        <v>0.6464699074074074</v>
      </c>
      <c r="G18162" t="s">
        <v>2118</v>
      </c>
      <c r="H18162" t="s">
        <v>33460</v>
      </c>
      <c r="I18162">
        <v>701.35599999999999</v>
      </c>
    </row>
    <row r="18163" spans="1:9" x14ac:dyDescent="0.25">
      <c r="A18163" t="s">
        <v>33459</v>
      </c>
      <c r="B18163">
        <v>13115</v>
      </c>
      <c r="C18163" s="2">
        <f t="shared" si="1860"/>
        <v>44393</v>
      </c>
      <c r="D18163" s="1">
        <f>TIMEVALUE("15:32:55")</f>
        <v>0.64785879629629628</v>
      </c>
      <c r="E18163" s="2">
        <f t="shared" si="1861"/>
        <v>44393</v>
      </c>
      <c r="F18163" s="1">
        <f>TIMEVALUE("15:32:55")</f>
        <v>0.64785879629629628</v>
      </c>
      <c r="G18163" t="s">
        <v>162</v>
      </c>
      <c r="H18163" t="s">
        <v>163</v>
      </c>
      <c r="I18163">
        <v>98765432.099000007</v>
      </c>
    </row>
    <row r="18164" spans="1:9" x14ac:dyDescent="0.25">
      <c r="A18164" t="s">
        <v>33459</v>
      </c>
      <c r="B18164">
        <v>13115</v>
      </c>
      <c r="C18164" s="2">
        <f t="shared" si="1860"/>
        <v>44393</v>
      </c>
      <c r="D18164" s="1">
        <f>TIMEVALUE("15:32:57")</f>
        <v>0.64788194444444447</v>
      </c>
      <c r="E18164" s="2">
        <f t="shared" si="1861"/>
        <v>44393</v>
      </c>
      <c r="F18164" s="1">
        <f>TIMEVALUE("15:35:02")</f>
        <v>0.64932870370370366</v>
      </c>
      <c r="G18164" t="s">
        <v>640</v>
      </c>
      <c r="H18164" t="s">
        <v>33461</v>
      </c>
      <c r="I18164">
        <v>701.19799999999998</v>
      </c>
    </row>
    <row r="18165" spans="1:9" x14ac:dyDescent="0.25">
      <c r="A18165" t="s">
        <v>33462</v>
      </c>
      <c r="B18165">
        <v>13115</v>
      </c>
      <c r="C18165" s="2">
        <f t="shared" si="1860"/>
        <v>44393</v>
      </c>
      <c r="D18165" s="1">
        <f>TIMEVALUE("15:40:44")</f>
        <v>0.65328703703703705</v>
      </c>
      <c r="E18165" s="2">
        <f t="shared" si="1861"/>
        <v>44393</v>
      </c>
      <c r="F18165" s="1">
        <f>TIMEVALUE("15:41:28")</f>
        <v>0.65379629629629632</v>
      </c>
      <c r="G18165" t="s">
        <v>532</v>
      </c>
      <c r="H18165" t="s">
        <v>27229</v>
      </c>
      <c r="I18165">
        <v>701.12599999999998</v>
      </c>
    </row>
    <row r="18166" spans="1:9" x14ac:dyDescent="0.25">
      <c r="A18166" t="s">
        <v>33463</v>
      </c>
      <c r="B18166">
        <v>13115</v>
      </c>
      <c r="C18166" s="2">
        <f t="shared" si="1860"/>
        <v>44393</v>
      </c>
      <c r="D18166" s="1">
        <f>TIMEVALUE("15:43:07")</f>
        <v>0.65494212962962961</v>
      </c>
      <c r="E18166" s="2">
        <f t="shared" si="1861"/>
        <v>44393</v>
      </c>
      <c r="F18166" s="1">
        <f>TIMEVALUE("15:44:25")</f>
        <v>0.65584490740740742</v>
      </c>
      <c r="G18166" t="s">
        <v>502</v>
      </c>
      <c r="H18166" t="s">
        <v>20744</v>
      </c>
      <c r="I18166">
        <v>701.18200000000002</v>
      </c>
    </row>
    <row r="18167" spans="1:9" x14ac:dyDescent="0.25">
      <c r="A18167" t="s">
        <v>33464</v>
      </c>
      <c r="B18167">
        <v>13115</v>
      </c>
      <c r="C18167" s="2">
        <f t="shared" si="1860"/>
        <v>44393</v>
      </c>
      <c r="D18167" s="1">
        <f>TIMEVALUE("11:55:48")</f>
        <v>0.49708333333333332</v>
      </c>
      <c r="E18167" s="2">
        <f t="shared" si="1861"/>
        <v>44393</v>
      </c>
      <c r="F18167" s="1">
        <f>TIMEVALUE("11:56:19")</f>
        <v>0.49744212962962964</v>
      </c>
      <c r="G18167" t="s">
        <v>17811</v>
      </c>
      <c r="H18167" t="s">
        <v>21336</v>
      </c>
      <c r="I18167">
        <v>701.26</v>
      </c>
    </row>
    <row r="18168" spans="1:9" x14ac:dyDescent="0.25">
      <c r="A18168" t="s">
        <v>33465</v>
      </c>
      <c r="B18168">
        <v>13115</v>
      </c>
      <c r="C18168" s="2">
        <f t="shared" si="1860"/>
        <v>44393</v>
      </c>
      <c r="D18168" s="1">
        <f>TIMEVALUE("09:50:55")</f>
        <v>0.41035879629629629</v>
      </c>
      <c r="E18168" s="2">
        <f t="shared" si="1861"/>
        <v>44393</v>
      </c>
      <c r="F18168" s="1">
        <f>TIMEVALUE("10:01:43")</f>
        <v>0.4178587962962963</v>
      </c>
      <c r="G18168" t="s">
        <v>1563</v>
      </c>
      <c r="H18168" t="s">
        <v>33466</v>
      </c>
      <c r="I18168">
        <v>700.10500000000002</v>
      </c>
    </row>
    <row r="18169" spans="1:9" x14ac:dyDescent="0.25">
      <c r="A18169" t="s">
        <v>33467</v>
      </c>
      <c r="B18169">
        <v>13115</v>
      </c>
      <c r="C18169" s="2">
        <f t="shared" si="1860"/>
        <v>44393</v>
      </c>
      <c r="D18169" s="1">
        <f>TIMEVALUE("10:05:57")</f>
        <v>0.42079861111111111</v>
      </c>
      <c r="E18169" s="2">
        <f t="shared" si="1861"/>
        <v>44393</v>
      </c>
      <c r="F18169" s="1">
        <f>TIMEVALUE("10:15:58")</f>
        <v>0.42775462962962962</v>
      </c>
      <c r="G18169" t="s">
        <v>1660</v>
      </c>
      <c r="H18169" t="s">
        <v>5167</v>
      </c>
      <c r="I18169">
        <v>700.29600000000005</v>
      </c>
    </row>
    <row r="18170" spans="1:9" x14ac:dyDescent="0.25">
      <c r="A18170" t="s">
        <v>33468</v>
      </c>
      <c r="B18170">
        <v>13115</v>
      </c>
      <c r="C18170" s="2">
        <f t="shared" si="1860"/>
        <v>44393</v>
      </c>
      <c r="D18170" s="1">
        <f>TIMEVALUE("10:22:53")</f>
        <v>0.43255787037037036</v>
      </c>
      <c r="E18170" s="2">
        <f t="shared" si="1861"/>
        <v>44393</v>
      </c>
      <c r="F18170" s="1">
        <f>TIMEVALUE("10:29:00")</f>
        <v>0.43680555555555556</v>
      </c>
      <c r="G18170" t="s">
        <v>3706</v>
      </c>
      <c r="H18170" t="s">
        <v>18561</v>
      </c>
      <c r="I18170">
        <v>700.91300000000001</v>
      </c>
    </row>
    <row r="18171" spans="1:9" x14ac:dyDescent="0.25">
      <c r="A18171" t="s">
        <v>33469</v>
      </c>
      <c r="B18171">
        <v>13115</v>
      </c>
      <c r="C18171" s="2">
        <f t="shared" si="1860"/>
        <v>44393</v>
      </c>
      <c r="D18171" s="1">
        <f>TIMEVALUE("10:33:59")</f>
        <v>0.44026620370370373</v>
      </c>
      <c r="E18171" s="2">
        <f t="shared" si="1861"/>
        <v>44393</v>
      </c>
      <c r="F18171" s="1">
        <f>TIMEVALUE("10:38:57")</f>
        <v>0.44371527777777775</v>
      </c>
      <c r="G18171" t="s">
        <v>367</v>
      </c>
      <c r="H18171" t="s">
        <v>376</v>
      </c>
      <c r="I18171">
        <v>700.92</v>
      </c>
    </row>
    <row r="18172" spans="1:9" x14ac:dyDescent="0.25">
      <c r="A18172" t="s">
        <v>33470</v>
      </c>
      <c r="B18172">
        <v>13115</v>
      </c>
      <c r="C18172" s="2">
        <f t="shared" si="1860"/>
        <v>44393</v>
      </c>
      <c r="D18172" s="1">
        <f>TIMEVALUE("10:42:56")</f>
        <v>0.44648148148148148</v>
      </c>
      <c r="E18172" s="2">
        <f t="shared" si="1861"/>
        <v>44393</v>
      </c>
      <c r="F18172" s="1">
        <f>TIMEVALUE("10:48:28")</f>
        <v>0.4503240740740741</v>
      </c>
      <c r="G18172" t="s">
        <v>711</v>
      </c>
      <c r="H18172" t="s">
        <v>19717</v>
      </c>
      <c r="I18172">
        <v>700.98</v>
      </c>
    </row>
    <row r="18173" spans="1:9" x14ac:dyDescent="0.25">
      <c r="A18173" t="s">
        <v>33471</v>
      </c>
      <c r="B18173">
        <v>13115</v>
      </c>
      <c r="C18173" s="2">
        <f t="shared" si="1860"/>
        <v>44393</v>
      </c>
      <c r="D18173" s="1">
        <f>TIMEVALUE("10:52:47")</f>
        <v>0.45332175925925927</v>
      </c>
      <c r="E18173" s="2">
        <f t="shared" si="1861"/>
        <v>44393</v>
      </c>
      <c r="F18173" s="1">
        <f>TIMEVALUE("10:59:33")</f>
        <v>0.45802083333333332</v>
      </c>
      <c r="G18173" t="s">
        <v>3007</v>
      </c>
      <c r="H18173" t="s">
        <v>27564</v>
      </c>
      <c r="I18173">
        <v>701.00199999999995</v>
      </c>
    </row>
    <row r="18174" spans="1:9" x14ac:dyDescent="0.25">
      <c r="A18174" t="s">
        <v>33472</v>
      </c>
      <c r="B18174">
        <v>13115</v>
      </c>
      <c r="C18174" s="2">
        <f t="shared" si="1860"/>
        <v>44393</v>
      </c>
      <c r="D18174" s="1">
        <f>TIMEVALUE("11:03:42")</f>
        <v>0.46090277777777777</v>
      </c>
      <c r="E18174" s="2">
        <f t="shared" si="1861"/>
        <v>44393</v>
      </c>
      <c r="F18174" s="1">
        <f>TIMEVALUE("11:06:51")</f>
        <v>0.46309027777777778</v>
      </c>
      <c r="G18174" t="s">
        <v>3543</v>
      </c>
      <c r="H18174" t="s">
        <v>33473</v>
      </c>
      <c r="I18174">
        <v>700.79399999999998</v>
      </c>
    </row>
    <row r="18175" spans="1:9" x14ac:dyDescent="0.25">
      <c r="A18175" t="s">
        <v>33474</v>
      </c>
      <c r="B18175">
        <v>13115</v>
      </c>
      <c r="C18175" s="2">
        <f t="shared" si="1860"/>
        <v>44393</v>
      </c>
      <c r="D18175" s="1">
        <f>TIMEVALUE("11:12:17")</f>
        <v>0.46686342592592595</v>
      </c>
      <c r="E18175" s="2">
        <f t="shared" si="1861"/>
        <v>44393</v>
      </c>
      <c r="F18175" s="1">
        <f>TIMEVALUE("11:19:56")</f>
        <v>0.47217592592592594</v>
      </c>
      <c r="G18175" t="s">
        <v>173</v>
      </c>
      <c r="H18175" t="s">
        <v>2153</v>
      </c>
      <c r="I18175">
        <v>700.774</v>
      </c>
    </row>
    <row r="18176" spans="1:9" x14ac:dyDescent="0.25">
      <c r="A18176" t="s">
        <v>33475</v>
      </c>
      <c r="B18176">
        <v>13115</v>
      </c>
      <c r="C18176" s="2">
        <f t="shared" si="1860"/>
        <v>44393</v>
      </c>
      <c r="D18176" s="1">
        <f>TIMEVALUE("11:23:27")</f>
        <v>0.47461805555555553</v>
      </c>
      <c r="E18176" s="2">
        <f t="shared" si="1861"/>
        <v>44393</v>
      </c>
      <c r="F18176" s="1">
        <f>TIMEVALUE("11:27:24")</f>
        <v>0.47736111111111112</v>
      </c>
      <c r="G18176" t="s">
        <v>2720</v>
      </c>
      <c r="H18176" t="s">
        <v>31981</v>
      </c>
      <c r="I18176">
        <v>700.91800000000001</v>
      </c>
    </row>
    <row r="18177" spans="1:9" x14ac:dyDescent="0.25">
      <c r="A18177" t="s">
        <v>33476</v>
      </c>
      <c r="B18177">
        <v>13115</v>
      </c>
      <c r="C18177" s="2">
        <f t="shared" si="1860"/>
        <v>44393</v>
      </c>
      <c r="D18177" s="1">
        <f>TIMEVALUE("11:31:11")</f>
        <v>0.47998842592592594</v>
      </c>
      <c r="E18177" s="2">
        <f t="shared" si="1861"/>
        <v>44393</v>
      </c>
      <c r="F18177" s="1">
        <f>TIMEVALUE("11:37:27")</f>
        <v>0.48434027777777777</v>
      </c>
      <c r="G18177" t="s">
        <v>248</v>
      </c>
      <c r="H18177" t="s">
        <v>21118</v>
      </c>
      <c r="I18177">
        <v>701.81500000000005</v>
      </c>
    </row>
    <row r="18178" spans="1:9" x14ac:dyDescent="0.25">
      <c r="A18178" t="s">
        <v>33477</v>
      </c>
      <c r="B18178">
        <v>13112</v>
      </c>
      <c r="C18178" s="2">
        <f>DATEVALUE("2025-05-08")</f>
        <v>44323</v>
      </c>
      <c r="D18178" s="1">
        <f>TIMEVALUE("13:29:00")</f>
        <v>0.56180555555555556</v>
      </c>
      <c r="E18178" s="2">
        <f>DATEVALUE("2025-05-08")</f>
        <v>44323</v>
      </c>
      <c r="F18178" s="1">
        <f>TIMEVALUE("13:34:00")</f>
        <v>0.56527777777777777</v>
      </c>
      <c r="G18178" t="s">
        <v>680</v>
      </c>
      <c r="H18178" t="s">
        <v>33478</v>
      </c>
      <c r="I18178">
        <v>702.28899999999999</v>
      </c>
    </row>
    <row r="18179" spans="1:9" x14ac:dyDescent="0.25">
      <c r="A18179" t="s">
        <v>33479</v>
      </c>
      <c r="B18179">
        <v>13115</v>
      </c>
      <c r="C18179" s="2">
        <f>DATEVALUE("2025-07-17")</f>
        <v>44393</v>
      </c>
      <c r="D18179" s="1">
        <f>TIMEVALUE("11:46:28")</f>
        <v>0.49060185185185184</v>
      </c>
      <c r="E18179" s="2">
        <f>DATEVALUE("2025-07-17")</f>
        <v>44393</v>
      </c>
      <c r="F18179" s="1">
        <f>TIMEVALUE("11:50:55")</f>
        <v>0.49369212962962961</v>
      </c>
      <c r="G18179" t="s">
        <v>2591</v>
      </c>
      <c r="H18179" t="s">
        <v>18358</v>
      </c>
      <c r="I18179">
        <v>701.28399999999999</v>
      </c>
    </row>
    <row r="18180" spans="1:9" x14ac:dyDescent="0.25">
      <c r="A18180" t="s">
        <v>33480</v>
      </c>
      <c r="B18180">
        <v>13115</v>
      </c>
      <c r="C18180" s="2">
        <f>DATEVALUE("2025-07-17")</f>
        <v>44393</v>
      </c>
      <c r="D18180" s="1">
        <f>TIMEVALUE("09:36:59")</f>
        <v>0.40068287037037037</v>
      </c>
      <c r="E18180" s="2">
        <f>DATEVALUE("2025-07-17")</f>
        <v>44393</v>
      </c>
      <c r="F18180" s="1">
        <f>TIMEVALUE("09:37:31")</f>
        <v>0.40105324074074072</v>
      </c>
      <c r="G18180" t="s">
        <v>13593</v>
      </c>
      <c r="H18180" t="s">
        <v>6064</v>
      </c>
      <c r="I18180">
        <v>701.10199999999998</v>
      </c>
    </row>
    <row r="18181" spans="1:9" x14ac:dyDescent="0.25">
      <c r="A18181" t="s">
        <v>33481</v>
      </c>
      <c r="B18181">
        <v>13115</v>
      </c>
      <c r="C18181" s="2">
        <f>DATEVALUE("2025-07-16")</f>
        <v>44392</v>
      </c>
      <c r="D18181" s="1">
        <f>TIMEVALUE("15:39:51")</f>
        <v>0.65267361111111111</v>
      </c>
      <c r="E18181" s="2">
        <f>DATEVALUE("2025-07-16")</f>
        <v>44392</v>
      </c>
      <c r="F18181" s="1">
        <f>TIMEVALUE("15:45:22")</f>
        <v>0.65650462962962963</v>
      </c>
      <c r="G18181" t="s">
        <v>5160</v>
      </c>
      <c r="H18181" t="s">
        <v>20622</v>
      </c>
      <c r="I18181">
        <v>700.59500000000003</v>
      </c>
    </row>
    <row r="18182" spans="1:9" x14ac:dyDescent="0.25">
      <c r="A18182" t="s">
        <v>33482</v>
      </c>
      <c r="B18182">
        <v>13115</v>
      </c>
      <c r="C18182" s="2">
        <f>DATEVALUE("2025-07-16")</f>
        <v>44392</v>
      </c>
      <c r="D18182" s="1">
        <f>TIMEVALUE("15:52:20")</f>
        <v>0.66134259259259254</v>
      </c>
      <c r="E18182" s="2">
        <f>DATEVALUE("2025-07-16")</f>
        <v>44392</v>
      </c>
      <c r="F18182" s="1">
        <f>TIMEVALUE("16:05:50")</f>
        <v>0.67071759259259256</v>
      </c>
      <c r="G18182" t="s">
        <v>3460</v>
      </c>
      <c r="H18182" t="s">
        <v>23450</v>
      </c>
      <c r="I18182">
        <v>700.24699999999996</v>
      </c>
    </row>
    <row r="18183" spans="1:9" x14ac:dyDescent="0.25">
      <c r="A18183" t="s">
        <v>33483</v>
      </c>
      <c r="B18183">
        <v>13115</v>
      </c>
      <c r="C18183" s="2">
        <f>DATEVALUE("2025-07-16")</f>
        <v>44392</v>
      </c>
      <c r="D18183" s="1">
        <f>TIMEVALUE("16:12:34")</f>
        <v>0.67539351851851848</v>
      </c>
      <c r="E18183" s="2">
        <f>DATEVALUE("2025-07-16")</f>
        <v>44392</v>
      </c>
      <c r="F18183" s="1">
        <f>TIMEVALUE("16:21:26")</f>
        <v>0.68155092592592592</v>
      </c>
      <c r="G18183" t="s">
        <v>167</v>
      </c>
      <c r="H18183" t="s">
        <v>33484</v>
      </c>
      <c r="I18183">
        <v>700.83600000000001</v>
      </c>
    </row>
    <row r="18184" spans="1:9" x14ac:dyDescent="0.25">
      <c r="A18184" t="s">
        <v>33485</v>
      </c>
      <c r="B18184">
        <v>13115</v>
      </c>
      <c r="C18184" s="2">
        <f>DATEVALUE("2025-07-16")</f>
        <v>44392</v>
      </c>
      <c r="D18184" s="1">
        <f>TIMEVALUE("16:26:49")</f>
        <v>0.6852893518518518</v>
      </c>
      <c r="E18184" s="2">
        <f>DATEVALUE("2025-07-16")</f>
        <v>44392</v>
      </c>
      <c r="F18184" s="1">
        <f>TIMEVALUE("16:33:35")</f>
        <v>0.68998842592592591</v>
      </c>
      <c r="G18184" t="s">
        <v>3007</v>
      </c>
      <c r="H18184" t="s">
        <v>33486</v>
      </c>
      <c r="I18184">
        <v>700.65</v>
      </c>
    </row>
    <row r="18185" spans="1:9" x14ac:dyDescent="0.25">
      <c r="A18185" t="s">
        <v>33487</v>
      </c>
      <c r="B18185">
        <v>13115</v>
      </c>
      <c r="C18185" s="2">
        <f>DATEVALUE("2025-07-17")</f>
        <v>44393</v>
      </c>
      <c r="D18185" s="1">
        <f>TIMEVALUE("08:00:35")</f>
        <v>0.33373842592592595</v>
      </c>
      <c r="E18185" s="2">
        <f>DATEVALUE("2025-07-17")</f>
        <v>44393</v>
      </c>
      <c r="F18185" s="1">
        <f>TIMEVALUE("08:09:55")</f>
        <v>0.34021990740740743</v>
      </c>
      <c r="G18185" t="s">
        <v>1037</v>
      </c>
      <c r="H18185" t="s">
        <v>33488</v>
      </c>
      <c r="I18185">
        <v>700.78800000000001</v>
      </c>
    </row>
    <row r="18186" spans="1:9" x14ac:dyDescent="0.25">
      <c r="A18186" t="s">
        <v>33489</v>
      </c>
      <c r="B18186">
        <v>13115</v>
      </c>
      <c r="C18186" s="2">
        <f>DATEVALUE("2025-07-17")</f>
        <v>44393</v>
      </c>
      <c r="D18186" s="1">
        <f>TIMEVALUE("08:14:06")</f>
        <v>0.34312500000000001</v>
      </c>
      <c r="E18186" s="2">
        <f>DATEVALUE("2025-07-17")</f>
        <v>44393</v>
      </c>
      <c r="F18186" s="1">
        <f>TIMEVALUE("08:21:42")</f>
        <v>0.34840277777777778</v>
      </c>
      <c r="G18186" t="s">
        <v>833</v>
      </c>
      <c r="H18186" t="s">
        <v>15620</v>
      </c>
      <c r="I18186">
        <v>701.03099999999995</v>
      </c>
    </row>
    <row r="18187" spans="1:9" x14ac:dyDescent="0.25">
      <c r="A18187" t="s">
        <v>33490</v>
      </c>
      <c r="B18187">
        <v>13115</v>
      </c>
      <c r="C18187" s="2">
        <f>DATEVALUE("2025-07-17")</f>
        <v>44393</v>
      </c>
      <c r="D18187" s="1">
        <f>TIMEVALUE("08:26:52")</f>
        <v>0.35199074074074072</v>
      </c>
      <c r="E18187" s="2">
        <f>DATEVALUE("2025-07-17")</f>
        <v>44393</v>
      </c>
      <c r="F18187" s="1">
        <f>TIMEVALUE("08:27:42")</f>
        <v>0.35256944444444444</v>
      </c>
      <c r="G18187" t="s">
        <v>2778</v>
      </c>
      <c r="H18187" t="s">
        <v>5262</v>
      </c>
      <c r="I18187">
        <v>700.87099999999998</v>
      </c>
    </row>
    <row r="18188" spans="1:9" x14ac:dyDescent="0.25">
      <c r="A18188" t="s">
        <v>33491</v>
      </c>
      <c r="B18188">
        <v>13115</v>
      </c>
      <c r="C18188" s="2">
        <f>DATEVALUE("2025-07-17")</f>
        <v>44393</v>
      </c>
      <c r="D18188" s="1">
        <f>TIMEVALUE("08:30:33")</f>
        <v>0.35454861111111113</v>
      </c>
      <c r="E18188" s="2">
        <f>DATEVALUE("2025-07-17")</f>
        <v>44393</v>
      </c>
      <c r="F18188" s="1">
        <f>TIMEVALUE("08:32:23")</f>
        <v>0.35582175925925924</v>
      </c>
      <c r="G18188" t="s">
        <v>436</v>
      </c>
      <c r="H18188" t="s">
        <v>33492</v>
      </c>
      <c r="I18188">
        <v>700.85599999999999</v>
      </c>
    </row>
    <row r="18189" spans="1:9" x14ac:dyDescent="0.25">
      <c r="A18189" t="s">
        <v>33493</v>
      </c>
      <c r="B18189">
        <v>13112</v>
      </c>
      <c r="C18189" s="2">
        <f>DATEVALUE("2025-05-08")</f>
        <v>44323</v>
      </c>
      <c r="D18189" s="1">
        <f>TIMEVALUE("13:16:48")</f>
        <v>0.55333333333333334</v>
      </c>
      <c r="E18189" s="2">
        <f>DATEVALUE("2025-05-08")</f>
        <v>44323</v>
      </c>
      <c r="F18189" s="1">
        <f>TIMEVALUE("13:24:01")</f>
        <v>0.55834490740740739</v>
      </c>
      <c r="G18189" t="s">
        <v>1948</v>
      </c>
      <c r="H18189" t="s">
        <v>33494</v>
      </c>
      <c r="I18189">
        <v>702.52099999999996</v>
      </c>
    </row>
    <row r="18190" spans="1:9" x14ac:dyDescent="0.25">
      <c r="A18190" t="s">
        <v>33493</v>
      </c>
      <c r="B18190">
        <v>13115</v>
      </c>
      <c r="C18190" s="2">
        <f>DATEVALUE("2025-07-16")</f>
        <v>44392</v>
      </c>
      <c r="D18190" s="1">
        <f>TIMEVALUE("15:22:15")</f>
        <v>0.64045138888888886</v>
      </c>
      <c r="E18190" s="2">
        <f>DATEVALUE("2025-07-16")</f>
        <v>44392</v>
      </c>
      <c r="F18190" s="1">
        <f>TIMEVALUE("15:25:09")</f>
        <v>0.64246527777777773</v>
      </c>
      <c r="G18190" t="s">
        <v>579</v>
      </c>
      <c r="H18190" t="s">
        <v>33495</v>
      </c>
      <c r="I18190">
        <v>702.59900000000005</v>
      </c>
    </row>
    <row r="18191" spans="1:9" x14ac:dyDescent="0.25">
      <c r="A18191" t="s">
        <v>33493</v>
      </c>
      <c r="B18191">
        <v>13115</v>
      </c>
      <c r="C18191" s="2">
        <f>DATEVALUE("2025-07-17")</f>
        <v>44393</v>
      </c>
      <c r="D18191" s="1">
        <f>TIMEVALUE("08:36:26")</f>
        <v>0.35863425925925924</v>
      </c>
      <c r="E18191" s="2">
        <f>DATEVALUE("2025-07-17")</f>
        <v>44393</v>
      </c>
      <c r="F18191" s="1">
        <f>TIMEVALUE("08:36:26")</f>
        <v>0.35863425925925924</v>
      </c>
      <c r="G18191" t="s">
        <v>162</v>
      </c>
      <c r="H18191" t="s">
        <v>163</v>
      </c>
      <c r="I18191">
        <v>98765432.099000007</v>
      </c>
    </row>
    <row r="18192" spans="1:9" x14ac:dyDescent="0.25">
      <c r="A18192" t="s">
        <v>33493</v>
      </c>
      <c r="B18192">
        <v>13115</v>
      </c>
      <c r="C18192" s="2">
        <f>DATEVALUE("2025-07-17")</f>
        <v>44393</v>
      </c>
      <c r="D18192" s="1">
        <f>TIMEVALUE("08:36:27")</f>
        <v>0.35864583333333333</v>
      </c>
      <c r="E18192" s="2">
        <f>DATEVALUE("2025-07-17")</f>
        <v>44393</v>
      </c>
      <c r="F18192" s="1">
        <f>TIMEVALUE("08:36:28")</f>
        <v>0.35865740740740742</v>
      </c>
      <c r="G18192" t="s">
        <v>2431</v>
      </c>
      <c r="H18192" t="s">
        <v>33496</v>
      </c>
      <c r="I18192">
        <v>702.49</v>
      </c>
    </row>
    <row r="18193" spans="1:9" x14ac:dyDescent="0.25">
      <c r="A18193" t="s">
        <v>33497</v>
      </c>
      <c r="B18193">
        <v>13115</v>
      </c>
      <c r="C18193" s="2">
        <f>DATEVALUE("2025-07-17")</f>
        <v>44393</v>
      </c>
      <c r="D18193" s="1">
        <f>TIMEVALUE("08:40:01")</f>
        <v>0.3611226851851852</v>
      </c>
      <c r="E18193" s="2">
        <f>DATEVALUE("2025-07-17")</f>
        <v>44393</v>
      </c>
      <c r="F18193" s="1">
        <f>TIMEVALUE("08:44:39")</f>
        <v>0.36434027777777778</v>
      </c>
      <c r="G18193" t="s">
        <v>888</v>
      </c>
      <c r="H18193" t="s">
        <v>33498</v>
      </c>
      <c r="I18193">
        <v>700.97500000000002</v>
      </c>
    </row>
    <row r="18194" spans="1:9" x14ac:dyDescent="0.25">
      <c r="A18194" t="s">
        <v>33499</v>
      </c>
      <c r="B18194">
        <v>13115</v>
      </c>
      <c r="C18194" s="2">
        <f>DATEVALUE("2025-07-17")</f>
        <v>44393</v>
      </c>
      <c r="D18194" s="1">
        <f>TIMEVALUE("08:46:42")</f>
        <v>0.36576388888888889</v>
      </c>
      <c r="E18194" s="2">
        <f>DATEVALUE("2025-07-17")</f>
        <v>44393</v>
      </c>
      <c r="F18194" s="1">
        <f>TIMEVALUE("08:50:30")</f>
        <v>0.3684027777777778</v>
      </c>
      <c r="G18194" t="s">
        <v>245</v>
      </c>
      <c r="H18194" t="s">
        <v>33500</v>
      </c>
      <c r="I18194">
        <v>701.19</v>
      </c>
    </row>
    <row r="18195" spans="1:9" x14ac:dyDescent="0.25">
      <c r="A18195" t="s">
        <v>33501</v>
      </c>
      <c r="B18195">
        <v>13115</v>
      </c>
      <c r="C18195" s="2">
        <f>DATEVALUE("2025-07-17")</f>
        <v>44393</v>
      </c>
      <c r="D18195" s="1">
        <f>TIMEVALUE("08:55:58")</f>
        <v>0.3721990740740741</v>
      </c>
      <c r="E18195" s="2">
        <f>DATEVALUE("2025-07-17")</f>
        <v>44393</v>
      </c>
      <c r="F18195" s="1">
        <f>TIMEVALUE("09:08:04")</f>
        <v>0.38060185185185186</v>
      </c>
      <c r="G18195" t="s">
        <v>7524</v>
      </c>
      <c r="H18195" t="s">
        <v>2269</v>
      </c>
      <c r="I18195">
        <v>701.35699999999997</v>
      </c>
    </row>
    <row r="18196" spans="1:9" x14ac:dyDescent="0.25">
      <c r="A18196" t="s">
        <v>33502</v>
      </c>
      <c r="B18196">
        <v>13115</v>
      </c>
      <c r="C18196" s="2">
        <f>DATEVALUE("2025-07-16")</f>
        <v>44392</v>
      </c>
      <c r="D18196" s="1">
        <f>TIMEVALUE("15:10:30")</f>
        <v>0.6322916666666667</v>
      </c>
      <c r="E18196" s="2">
        <f>DATEVALUE("2025-07-16")</f>
        <v>44392</v>
      </c>
      <c r="F18196" s="1">
        <f>TIMEVALUE("15:14:48")</f>
        <v>0.63527777777777783</v>
      </c>
      <c r="G18196" t="s">
        <v>6673</v>
      </c>
      <c r="H18196" t="s">
        <v>33503</v>
      </c>
      <c r="I18196">
        <v>701.18899999999996</v>
      </c>
    </row>
    <row r="18197" spans="1:9" x14ac:dyDescent="0.25">
      <c r="A18197" t="s">
        <v>33504</v>
      </c>
      <c r="B18197">
        <v>13167</v>
      </c>
      <c r="C18197" s="2">
        <f>DATEVALUE("2025-07-17")</f>
        <v>44393</v>
      </c>
      <c r="D18197" s="1">
        <f>TIMEVALUE("16:19:09")</f>
        <v>0.67996527777777782</v>
      </c>
      <c r="E18197" s="2">
        <f>DATEVALUE("2025-07-17")</f>
        <v>44393</v>
      </c>
      <c r="F18197" s="1">
        <f>TIMEVALUE("16:23:48")</f>
        <v>0.68319444444444444</v>
      </c>
      <c r="G18197" t="s">
        <v>7070</v>
      </c>
      <c r="H18197" t="s">
        <v>33505</v>
      </c>
      <c r="I18197">
        <v>696.12199999999996</v>
      </c>
    </row>
    <row r="18198" spans="1:9" x14ac:dyDescent="0.25">
      <c r="A18198" t="s">
        <v>33506</v>
      </c>
      <c r="B18198">
        <v>13167</v>
      </c>
      <c r="C18198" s="2">
        <f t="shared" ref="C18198:C18208" si="1862">DATEVALUE("2025-07-18")</f>
        <v>44394</v>
      </c>
      <c r="D18198" s="1">
        <f>TIMEVALUE("07:44:20")</f>
        <v>0.32245370370370369</v>
      </c>
      <c r="E18198" s="2">
        <f t="shared" ref="E18198:E18208" si="1863">DATEVALUE("2025-07-18")</f>
        <v>44394</v>
      </c>
      <c r="F18198" s="1">
        <f>TIMEVALUE("07:48:01")</f>
        <v>0.32501157407407405</v>
      </c>
      <c r="G18198" t="s">
        <v>2034</v>
      </c>
      <c r="H18198" t="s">
        <v>33507</v>
      </c>
      <c r="I18198">
        <v>695.97799999999995</v>
      </c>
    </row>
    <row r="18199" spans="1:9" x14ac:dyDescent="0.25">
      <c r="A18199" t="s">
        <v>33508</v>
      </c>
      <c r="B18199">
        <v>13167</v>
      </c>
      <c r="C18199" s="2">
        <f t="shared" si="1862"/>
        <v>44394</v>
      </c>
      <c r="D18199" s="1">
        <f>TIMEVALUE("07:50:41")</f>
        <v>0.32686342592592593</v>
      </c>
      <c r="E18199" s="2">
        <f t="shared" si="1863"/>
        <v>44394</v>
      </c>
      <c r="F18199" s="1">
        <f>TIMEVALUE("07:53:53")</f>
        <v>0.32908564814814817</v>
      </c>
      <c r="G18199" t="s">
        <v>658</v>
      </c>
      <c r="H18199" t="s">
        <v>943</v>
      </c>
      <c r="I18199">
        <v>696.30200000000002</v>
      </c>
    </row>
    <row r="18200" spans="1:9" x14ac:dyDescent="0.25">
      <c r="A18200" t="s">
        <v>33509</v>
      </c>
      <c r="B18200">
        <v>13167</v>
      </c>
      <c r="C18200" s="2">
        <f t="shared" si="1862"/>
        <v>44394</v>
      </c>
      <c r="D18200" s="1">
        <f>TIMEVALUE("07:55:51")</f>
        <v>0.33045138888888886</v>
      </c>
      <c r="E18200" s="2">
        <f t="shared" si="1863"/>
        <v>44394</v>
      </c>
      <c r="F18200" s="1">
        <f>TIMEVALUE("07:56:21")</f>
        <v>0.33079861111111108</v>
      </c>
      <c r="G18200" t="s">
        <v>808</v>
      </c>
      <c r="H18200" t="s">
        <v>33510</v>
      </c>
      <c r="I18200">
        <v>696.26800000000003</v>
      </c>
    </row>
    <row r="18201" spans="1:9" x14ac:dyDescent="0.25">
      <c r="A18201" t="s">
        <v>33511</v>
      </c>
      <c r="B18201">
        <v>13167</v>
      </c>
      <c r="C18201" s="2">
        <f t="shared" si="1862"/>
        <v>44394</v>
      </c>
      <c r="D18201" s="1">
        <f>TIMEVALUE("07:58:43")</f>
        <v>0.33244212962962966</v>
      </c>
      <c r="E18201" s="2">
        <f t="shared" si="1863"/>
        <v>44394</v>
      </c>
      <c r="F18201" s="1">
        <f>TIMEVALUE("07:59:07")</f>
        <v>0.33271990740740742</v>
      </c>
      <c r="G18201" t="s">
        <v>17526</v>
      </c>
      <c r="H18201" t="s">
        <v>29204</v>
      </c>
      <c r="I18201">
        <v>696.48</v>
      </c>
    </row>
    <row r="18202" spans="1:9" x14ac:dyDescent="0.25">
      <c r="A18202" t="s">
        <v>33512</v>
      </c>
      <c r="B18202">
        <v>13167</v>
      </c>
      <c r="C18202" s="2">
        <f t="shared" si="1862"/>
        <v>44394</v>
      </c>
      <c r="D18202" s="1">
        <f>TIMEVALUE("08:01:44")</f>
        <v>0.33453703703703702</v>
      </c>
      <c r="E18202" s="2">
        <f t="shared" si="1863"/>
        <v>44394</v>
      </c>
      <c r="F18202" s="1">
        <f>TIMEVALUE("08:09:04")</f>
        <v>0.33962962962962961</v>
      </c>
      <c r="G18202" t="s">
        <v>1125</v>
      </c>
      <c r="H18202" t="s">
        <v>23092</v>
      </c>
      <c r="I18202">
        <v>696.72900000000004</v>
      </c>
    </row>
    <row r="18203" spans="1:9" x14ac:dyDescent="0.25">
      <c r="A18203" t="s">
        <v>33513</v>
      </c>
      <c r="B18203">
        <v>13167</v>
      </c>
      <c r="C18203" s="2">
        <f t="shared" si="1862"/>
        <v>44394</v>
      </c>
      <c r="D18203" s="1">
        <f>TIMEVALUE("08:12:12")</f>
        <v>0.34180555555555553</v>
      </c>
      <c r="E18203" s="2">
        <f t="shared" si="1863"/>
        <v>44394</v>
      </c>
      <c r="F18203" s="1">
        <f>TIMEVALUE("08:12:47")</f>
        <v>0.34221064814814817</v>
      </c>
      <c r="G18203" t="s">
        <v>17425</v>
      </c>
      <c r="H18203" t="s">
        <v>19325</v>
      </c>
      <c r="I18203">
        <v>696.76</v>
      </c>
    </row>
    <row r="18204" spans="1:9" x14ac:dyDescent="0.25">
      <c r="A18204" t="s">
        <v>33514</v>
      </c>
      <c r="B18204">
        <v>13167</v>
      </c>
      <c r="C18204" s="2">
        <f t="shared" si="1862"/>
        <v>44394</v>
      </c>
      <c r="D18204" s="1">
        <f>TIMEVALUE("08:15:28")</f>
        <v>0.34407407407407409</v>
      </c>
      <c r="E18204" s="2">
        <f t="shared" si="1863"/>
        <v>44394</v>
      </c>
      <c r="F18204" s="1">
        <f>TIMEVALUE("08:16:17")</f>
        <v>0.34464120370370371</v>
      </c>
      <c r="G18204" t="s">
        <v>2194</v>
      </c>
      <c r="H18204" t="s">
        <v>29985</v>
      </c>
      <c r="I18204">
        <v>696.77499999999998</v>
      </c>
    </row>
    <row r="18205" spans="1:9" x14ac:dyDescent="0.25">
      <c r="A18205" t="s">
        <v>33515</v>
      </c>
      <c r="B18205">
        <v>13167</v>
      </c>
      <c r="C18205" s="2">
        <f t="shared" si="1862"/>
        <v>44394</v>
      </c>
      <c r="D18205" s="1">
        <f>TIMEVALUE("08:22:02")</f>
        <v>0.34863425925925928</v>
      </c>
      <c r="E18205" s="2">
        <f t="shared" si="1863"/>
        <v>44394</v>
      </c>
      <c r="F18205" s="1">
        <f>TIMEVALUE("08:26:11")</f>
        <v>0.35151620370370368</v>
      </c>
      <c r="G18205" t="s">
        <v>3740</v>
      </c>
      <c r="H18205" t="s">
        <v>33516</v>
      </c>
      <c r="I18205">
        <v>696.73</v>
      </c>
    </row>
    <row r="18206" spans="1:9" x14ac:dyDescent="0.25">
      <c r="A18206" t="s">
        <v>33517</v>
      </c>
      <c r="B18206">
        <v>13167</v>
      </c>
      <c r="C18206" s="2">
        <f t="shared" si="1862"/>
        <v>44394</v>
      </c>
      <c r="D18206" s="1">
        <f>TIMEVALUE("08:30:20")</f>
        <v>0.35439814814814813</v>
      </c>
      <c r="E18206" s="2">
        <f t="shared" si="1863"/>
        <v>44394</v>
      </c>
      <c r="F18206" s="1">
        <f>TIMEVALUE("08:32:14")</f>
        <v>0.35571759259259261</v>
      </c>
      <c r="G18206" t="s">
        <v>2627</v>
      </c>
      <c r="H18206" t="s">
        <v>29094</v>
      </c>
      <c r="I18206">
        <v>696.73900000000003</v>
      </c>
    </row>
    <row r="18207" spans="1:9" x14ac:dyDescent="0.25">
      <c r="A18207" t="s">
        <v>33518</v>
      </c>
      <c r="B18207">
        <v>13167</v>
      </c>
      <c r="C18207" s="2">
        <f t="shared" si="1862"/>
        <v>44394</v>
      </c>
      <c r="D18207" s="1">
        <f>TIMEVALUE("08:35:11")</f>
        <v>0.35776620370370371</v>
      </c>
      <c r="E18207" s="2">
        <f t="shared" si="1863"/>
        <v>44394</v>
      </c>
      <c r="F18207" s="1">
        <f>TIMEVALUE("08:36:45")</f>
        <v>0.35885416666666664</v>
      </c>
      <c r="G18207" t="s">
        <v>2316</v>
      </c>
      <c r="H18207" t="s">
        <v>18665</v>
      </c>
      <c r="I18207">
        <v>696.70600000000002</v>
      </c>
    </row>
    <row r="18208" spans="1:9" x14ac:dyDescent="0.25">
      <c r="A18208" t="s">
        <v>33519</v>
      </c>
      <c r="B18208">
        <v>13167</v>
      </c>
      <c r="C18208" s="2">
        <f t="shared" si="1862"/>
        <v>44394</v>
      </c>
      <c r="D18208" s="1">
        <f>TIMEVALUE("08:41:38")</f>
        <v>0.36224537037037036</v>
      </c>
      <c r="E18208" s="2">
        <f t="shared" si="1863"/>
        <v>44394</v>
      </c>
      <c r="F18208" s="1">
        <f>TIMEVALUE("08:43:10")</f>
        <v>0.36331018518518521</v>
      </c>
      <c r="G18208" t="s">
        <v>2201</v>
      </c>
      <c r="H18208" t="s">
        <v>23054</v>
      </c>
      <c r="I18208">
        <v>696.74300000000005</v>
      </c>
    </row>
    <row r="18209" spans="1:9" x14ac:dyDescent="0.25">
      <c r="A18209" t="s">
        <v>33520</v>
      </c>
      <c r="B18209">
        <v>13167</v>
      </c>
      <c r="C18209" s="2">
        <f t="shared" ref="C18209:C18214" si="1864">DATEVALUE("2025-07-17")</f>
        <v>44393</v>
      </c>
      <c r="D18209" s="1">
        <f>TIMEVALUE("15:59:22")</f>
        <v>0.66622685185185182</v>
      </c>
      <c r="E18209" s="2">
        <f t="shared" ref="E18209:E18214" si="1865">DATEVALUE("2025-07-17")</f>
        <v>44393</v>
      </c>
      <c r="F18209" s="1">
        <f>TIMEVALUE("16:04:49")</f>
        <v>0.67001157407407408</v>
      </c>
      <c r="G18209" t="s">
        <v>5879</v>
      </c>
      <c r="H18209" t="s">
        <v>33521</v>
      </c>
      <c r="I18209">
        <v>696.63499999999999</v>
      </c>
    </row>
    <row r="18210" spans="1:9" x14ac:dyDescent="0.25">
      <c r="A18210" t="s">
        <v>33522</v>
      </c>
      <c r="B18210">
        <v>13167</v>
      </c>
      <c r="C18210" s="2">
        <f t="shared" si="1864"/>
        <v>44393</v>
      </c>
      <c r="D18210" s="1">
        <f>TIMEVALUE("15:12:29")</f>
        <v>0.63366898148148143</v>
      </c>
      <c r="E18210" s="2">
        <f t="shared" si="1865"/>
        <v>44393</v>
      </c>
      <c r="F18210" s="1">
        <f>TIMEVALUE("15:17:56")</f>
        <v>0.63745370370370369</v>
      </c>
      <c r="G18210" t="s">
        <v>5879</v>
      </c>
      <c r="H18210" t="s">
        <v>33523</v>
      </c>
      <c r="I18210">
        <v>695.63599999999997</v>
      </c>
    </row>
    <row r="18211" spans="1:9" x14ac:dyDescent="0.25">
      <c r="A18211" t="s">
        <v>33524</v>
      </c>
      <c r="B18211">
        <v>13167</v>
      </c>
      <c r="C18211" s="2">
        <f t="shared" si="1864"/>
        <v>44393</v>
      </c>
      <c r="D18211" s="1">
        <f>TIMEVALUE("15:22:08")</f>
        <v>0.64037037037037037</v>
      </c>
      <c r="E18211" s="2">
        <f t="shared" si="1865"/>
        <v>44393</v>
      </c>
      <c r="F18211" s="1">
        <f>TIMEVALUE("15:22:52")</f>
        <v>0.64087962962962963</v>
      </c>
      <c r="G18211" t="s">
        <v>532</v>
      </c>
      <c r="H18211" t="s">
        <v>23579</v>
      </c>
      <c r="I18211">
        <v>696.39099999999996</v>
      </c>
    </row>
    <row r="18212" spans="1:9" x14ac:dyDescent="0.25">
      <c r="A18212" t="s">
        <v>33525</v>
      </c>
      <c r="B18212">
        <v>13167</v>
      </c>
      <c r="C18212" s="2">
        <f t="shared" si="1864"/>
        <v>44393</v>
      </c>
      <c r="D18212" s="1">
        <f>TIMEVALUE("15:26:46")</f>
        <v>0.64358796296296295</v>
      </c>
      <c r="E18212" s="2">
        <f t="shared" si="1865"/>
        <v>44393</v>
      </c>
      <c r="F18212" s="1">
        <f>TIMEVALUE("15:27:30")</f>
        <v>0.64409722222222221</v>
      </c>
      <c r="G18212" t="s">
        <v>532</v>
      </c>
      <c r="H18212" t="s">
        <v>20204</v>
      </c>
      <c r="I18212">
        <v>696.42899999999997</v>
      </c>
    </row>
    <row r="18213" spans="1:9" x14ac:dyDescent="0.25">
      <c r="A18213" t="s">
        <v>33526</v>
      </c>
      <c r="B18213">
        <v>13167</v>
      </c>
      <c r="C18213" s="2">
        <f t="shared" si="1864"/>
        <v>44393</v>
      </c>
      <c r="D18213" s="1">
        <f>TIMEVALUE("15:30:53")</f>
        <v>0.64644675925925921</v>
      </c>
      <c r="E18213" s="2">
        <f t="shared" si="1865"/>
        <v>44393</v>
      </c>
      <c r="F18213" s="1">
        <f>TIMEVALUE("15:31:29")</f>
        <v>0.64686342592592594</v>
      </c>
      <c r="G18213" t="s">
        <v>1600</v>
      </c>
      <c r="H18213" t="s">
        <v>474</v>
      </c>
      <c r="I18213">
        <v>696.68399999999997</v>
      </c>
    </row>
    <row r="18214" spans="1:9" x14ac:dyDescent="0.25">
      <c r="A18214" t="s">
        <v>33527</v>
      </c>
      <c r="B18214">
        <v>13167</v>
      </c>
      <c r="C18214" s="2">
        <f t="shared" si="1864"/>
        <v>44393</v>
      </c>
      <c r="D18214" s="1">
        <f>TIMEVALUE("15:33:16")</f>
        <v>0.64810185185185187</v>
      </c>
      <c r="E18214" s="2">
        <f t="shared" si="1865"/>
        <v>44393</v>
      </c>
      <c r="F18214" s="1">
        <f>TIMEVALUE("15:34:07")</f>
        <v>0.64869212962962963</v>
      </c>
      <c r="G18214" t="s">
        <v>994</v>
      </c>
      <c r="H18214" t="s">
        <v>31185</v>
      </c>
      <c r="I18214">
        <v>696.83399999999995</v>
      </c>
    </row>
    <row r="18215" spans="1:9" x14ac:dyDescent="0.25">
      <c r="A18215" t="s">
        <v>33528</v>
      </c>
      <c r="B18215">
        <v>13112</v>
      </c>
      <c r="C18215" s="2">
        <f>DATEVALUE("2025-05-08")</f>
        <v>44323</v>
      </c>
      <c r="D18215" s="1">
        <f>TIMEVALUE("13:05:38")</f>
        <v>0.54557870370370365</v>
      </c>
      <c r="E18215" s="2">
        <f>DATEVALUE("2025-05-08")</f>
        <v>44323</v>
      </c>
      <c r="F18215" s="1">
        <f>TIMEVALUE("13:13:21")</f>
        <v>0.55093749999999997</v>
      </c>
      <c r="G18215" t="s">
        <v>883</v>
      </c>
      <c r="H18215" t="s">
        <v>33529</v>
      </c>
      <c r="I18215">
        <v>702.04100000000005</v>
      </c>
    </row>
    <row r="18216" spans="1:9" x14ac:dyDescent="0.25">
      <c r="A18216" t="s">
        <v>33530</v>
      </c>
      <c r="B18216">
        <v>13167</v>
      </c>
      <c r="C18216" s="2">
        <f t="shared" ref="C18216:C18239" si="1866">DATEVALUE("2025-07-17")</f>
        <v>44393</v>
      </c>
      <c r="D18216" s="1">
        <f>TIMEVALUE("15:36:27")</f>
        <v>0.65031249999999996</v>
      </c>
      <c r="E18216" s="2">
        <f t="shared" ref="E18216:E18239" si="1867">DATEVALUE("2025-07-17")</f>
        <v>44393</v>
      </c>
      <c r="F18216" s="1">
        <f>TIMEVALUE("15:36:52")</f>
        <v>0.65060185185185182</v>
      </c>
      <c r="G18216" t="s">
        <v>2894</v>
      </c>
      <c r="H18216" t="s">
        <v>25939</v>
      </c>
      <c r="I18216">
        <v>697.029</v>
      </c>
    </row>
    <row r="18217" spans="1:9" x14ac:dyDescent="0.25">
      <c r="A18217" t="s">
        <v>33531</v>
      </c>
      <c r="B18217">
        <v>13167</v>
      </c>
      <c r="C18217" s="2">
        <f t="shared" si="1866"/>
        <v>44393</v>
      </c>
      <c r="D18217" s="1">
        <f>TIMEVALUE("15:42:01")</f>
        <v>0.65417824074074071</v>
      </c>
      <c r="E18217" s="2">
        <f t="shared" si="1867"/>
        <v>44393</v>
      </c>
      <c r="F18217" s="1">
        <f>TIMEVALUE("15:43:34")</f>
        <v>0.65525462962962966</v>
      </c>
      <c r="G18217" t="s">
        <v>427</v>
      </c>
      <c r="H18217" t="s">
        <v>33532</v>
      </c>
      <c r="I18217">
        <v>697.24199999999996</v>
      </c>
    </row>
    <row r="18218" spans="1:9" x14ac:dyDescent="0.25">
      <c r="A18218" t="s">
        <v>33533</v>
      </c>
      <c r="B18218">
        <v>13167</v>
      </c>
      <c r="C18218" s="2">
        <f t="shared" si="1866"/>
        <v>44393</v>
      </c>
      <c r="D18218" s="1">
        <f>TIMEVALUE("15:46:25")</f>
        <v>0.6572337962962963</v>
      </c>
      <c r="E18218" s="2">
        <f t="shared" si="1867"/>
        <v>44393</v>
      </c>
      <c r="F18218" s="1">
        <f>TIMEVALUE("15:46:35")</f>
        <v>0.65734953703703702</v>
      </c>
      <c r="G18218" t="s">
        <v>3001</v>
      </c>
      <c r="H18218" t="s">
        <v>33534</v>
      </c>
      <c r="I18218">
        <v>697.16600000000005</v>
      </c>
    </row>
    <row r="18219" spans="1:9" x14ac:dyDescent="0.25">
      <c r="A18219" t="s">
        <v>33535</v>
      </c>
      <c r="B18219">
        <v>13167</v>
      </c>
      <c r="C18219" s="2">
        <f t="shared" si="1866"/>
        <v>44393</v>
      </c>
      <c r="D18219" s="1">
        <f>TIMEVALUE("15:49:41")</f>
        <v>0.65950231481481481</v>
      </c>
      <c r="E18219" s="2">
        <f t="shared" si="1867"/>
        <v>44393</v>
      </c>
      <c r="F18219" s="1">
        <f>TIMEVALUE("15:50:09")</f>
        <v>0.65982638888888889</v>
      </c>
      <c r="G18219" t="s">
        <v>11333</v>
      </c>
      <c r="H18219" t="s">
        <v>29931</v>
      </c>
      <c r="I18219">
        <v>697.08199999999999</v>
      </c>
    </row>
    <row r="18220" spans="1:9" x14ac:dyDescent="0.25">
      <c r="A18220" t="s">
        <v>33536</v>
      </c>
      <c r="B18220">
        <v>13167</v>
      </c>
      <c r="C18220" s="2">
        <f t="shared" si="1866"/>
        <v>44393</v>
      </c>
      <c r="D18220" s="1">
        <f>TIMEVALUE("15:51:59")</f>
        <v>0.66109953703703705</v>
      </c>
      <c r="E18220" s="2">
        <f t="shared" si="1867"/>
        <v>44393</v>
      </c>
      <c r="F18220" s="1">
        <f>TIMEVALUE("15:52:01")</f>
        <v>0.66112268518518513</v>
      </c>
      <c r="G18220" t="s">
        <v>7335</v>
      </c>
      <c r="H18220" t="s">
        <v>19469</v>
      </c>
      <c r="I18220">
        <v>695.92700000000002</v>
      </c>
    </row>
    <row r="18221" spans="1:9" x14ac:dyDescent="0.25">
      <c r="A18221" t="s">
        <v>33536</v>
      </c>
      <c r="B18221">
        <v>13167</v>
      </c>
      <c r="C18221" s="2">
        <f t="shared" si="1866"/>
        <v>44393</v>
      </c>
      <c r="D18221" s="1">
        <f>TIMEVALUE("15:55:15")</f>
        <v>0.66336805555555556</v>
      </c>
      <c r="E18221" s="2">
        <f t="shared" si="1867"/>
        <v>44393</v>
      </c>
      <c r="F18221" s="1">
        <f>TIMEVALUE("15:55:15")</f>
        <v>0.66336805555555556</v>
      </c>
      <c r="G18221" t="s">
        <v>162</v>
      </c>
      <c r="H18221" t="s">
        <v>163</v>
      </c>
      <c r="I18221">
        <v>98765432.099000007</v>
      </c>
    </row>
    <row r="18222" spans="1:9" x14ac:dyDescent="0.25">
      <c r="A18222" t="s">
        <v>33537</v>
      </c>
      <c r="B18222">
        <v>13167</v>
      </c>
      <c r="C18222" s="2">
        <f t="shared" si="1866"/>
        <v>44393</v>
      </c>
      <c r="D18222" s="1">
        <f>TIMEVALUE("14:32:56")</f>
        <v>0.60620370370370369</v>
      </c>
      <c r="E18222" s="2">
        <f t="shared" si="1867"/>
        <v>44393</v>
      </c>
      <c r="F18222" s="1">
        <f>TIMEVALUE("14:36:35")</f>
        <v>0.60873842592592597</v>
      </c>
      <c r="G18222" t="s">
        <v>2145</v>
      </c>
      <c r="H18222" t="s">
        <v>28898</v>
      </c>
      <c r="I18222">
        <v>696.28899999999999</v>
      </c>
    </row>
    <row r="18223" spans="1:9" x14ac:dyDescent="0.25">
      <c r="A18223" t="s">
        <v>33538</v>
      </c>
      <c r="B18223">
        <v>13167</v>
      </c>
      <c r="C18223" s="2">
        <f t="shared" si="1866"/>
        <v>44393</v>
      </c>
      <c r="D18223" s="1">
        <f>TIMEVALUE("11:35:56")</f>
        <v>0.48328703703703701</v>
      </c>
      <c r="E18223" s="2">
        <f t="shared" si="1867"/>
        <v>44393</v>
      </c>
      <c r="F18223" s="1">
        <f>TIMEVALUE("11:44:21")</f>
        <v>0.48913194444444447</v>
      </c>
      <c r="G18223" t="s">
        <v>3084</v>
      </c>
      <c r="H18223" t="s">
        <v>33539</v>
      </c>
      <c r="I18223">
        <v>695.55700000000002</v>
      </c>
    </row>
    <row r="18224" spans="1:9" x14ac:dyDescent="0.25">
      <c r="A18224" t="s">
        <v>33540</v>
      </c>
      <c r="B18224">
        <v>13167</v>
      </c>
      <c r="C18224" s="2">
        <f t="shared" si="1866"/>
        <v>44393</v>
      </c>
      <c r="D18224" s="1">
        <f>TIMEVALUE("11:47:57")</f>
        <v>0.49163194444444447</v>
      </c>
      <c r="E18224" s="2">
        <f t="shared" si="1867"/>
        <v>44393</v>
      </c>
      <c r="F18224" s="1">
        <f>TIMEVALUE("11:51:21")</f>
        <v>0.49399305555555556</v>
      </c>
      <c r="G18224" t="s">
        <v>877</v>
      </c>
      <c r="H18224" t="s">
        <v>30172</v>
      </c>
      <c r="I18224">
        <v>695.60400000000004</v>
      </c>
    </row>
    <row r="18225" spans="1:9" x14ac:dyDescent="0.25">
      <c r="A18225" t="s">
        <v>33541</v>
      </c>
      <c r="B18225">
        <v>13167</v>
      </c>
      <c r="C18225" s="2">
        <f t="shared" si="1866"/>
        <v>44393</v>
      </c>
      <c r="D18225" s="1">
        <f>TIMEVALUE("12:59:00")</f>
        <v>0.54097222222222219</v>
      </c>
      <c r="E18225" s="2">
        <f t="shared" si="1867"/>
        <v>44393</v>
      </c>
      <c r="F18225" s="1">
        <f>TIMEVALUE("13:01:17")</f>
        <v>0.5425578703703704</v>
      </c>
      <c r="G18225" t="s">
        <v>2737</v>
      </c>
      <c r="H18225" t="s">
        <v>30624</v>
      </c>
      <c r="I18225">
        <v>695.67899999999997</v>
      </c>
    </row>
    <row r="18226" spans="1:9" x14ac:dyDescent="0.25">
      <c r="A18226" t="s">
        <v>33542</v>
      </c>
      <c r="B18226">
        <v>13167</v>
      </c>
      <c r="C18226" s="2">
        <f t="shared" si="1866"/>
        <v>44393</v>
      </c>
      <c r="D18226" s="1">
        <f>TIMEVALUE("13:06:11")</f>
        <v>0.54596064814814815</v>
      </c>
      <c r="E18226" s="2">
        <f t="shared" si="1867"/>
        <v>44393</v>
      </c>
      <c r="F18226" s="1">
        <f>TIMEVALUE("13:07:51")</f>
        <v>0.54711805555555559</v>
      </c>
      <c r="G18226" t="s">
        <v>2791</v>
      </c>
      <c r="H18226" t="s">
        <v>33543</v>
      </c>
      <c r="I18226">
        <v>695.78200000000004</v>
      </c>
    </row>
    <row r="18227" spans="1:9" x14ac:dyDescent="0.25">
      <c r="A18227" t="s">
        <v>33544</v>
      </c>
      <c r="B18227">
        <v>13167</v>
      </c>
      <c r="C18227" s="2">
        <f t="shared" si="1866"/>
        <v>44393</v>
      </c>
      <c r="D18227" s="1">
        <f>TIMEVALUE("13:09:37")</f>
        <v>0.54834490740740738</v>
      </c>
      <c r="E18227" s="2">
        <f t="shared" si="1867"/>
        <v>44393</v>
      </c>
      <c r="F18227" s="1">
        <f>TIMEVALUE("13:11:14")</f>
        <v>0.54946759259259259</v>
      </c>
      <c r="G18227" t="s">
        <v>2220</v>
      </c>
      <c r="H18227" t="s">
        <v>21714</v>
      </c>
      <c r="I18227">
        <v>696</v>
      </c>
    </row>
    <row r="18228" spans="1:9" x14ac:dyDescent="0.25">
      <c r="A18228" t="s">
        <v>33545</v>
      </c>
      <c r="B18228">
        <v>13167</v>
      </c>
      <c r="C18228" s="2">
        <f t="shared" si="1866"/>
        <v>44393</v>
      </c>
      <c r="D18228" s="1">
        <f>TIMEVALUE("13:12:54")</f>
        <v>0.55062500000000003</v>
      </c>
      <c r="E18228" s="2">
        <f t="shared" si="1867"/>
        <v>44393</v>
      </c>
      <c r="F18228" s="1">
        <f>TIMEVALUE("13:15:00")</f>
        <v>0.55208333333333337</v>
      </c>
      <c r="G18228" t="s">
        <v>2803</v>
      </c>
      <c r="H18228" t="s">
        <v>21620</v>
      </c>
      <c r="I18228">
        <v>696.03399999999999</v>
      </c>
    </row>
    <row r="18229" spans="1:9" x14ac:dyDescent="0.25">
      <c r="A18229" t="s">
        <v>33546</v>
      </c>
      <c r="B18229">
        <v>13167</v>
      </c>
      <c r="C18229" s="2">
        <f t="shared" si="1866"/>
        <v>44393</v>
      </c>
      <c r="D18229" s="1">
        <f>TIMEVALUE("13:16:27")</f>
        <v>0.55309027777777775</v>
      </c>
      <c r="E18229" s="2">
        <f t="shared" si="1867"/>
        <v>44393</v>
      </c>
      <c r="F18229" s="1">
        <f>TIMEVALUE("13:18:21")</f>
        <v>0.55440972222222218</v>
      </c>
      <c r="G18229" t="s">
        <v>2627</v>
      </c>
      <c r="H18229" t="s">
        <v>21502</v>
      </c>
      <c r="I18229">
        <v>696.17399999999998</v>
      </c>
    </row>
    <row r="18230" spans="1:9" x14ac:dyDescent="0.25">
      <c r="A18230" t="s">
        <v>33547</v>
      </c>
      <c r="B18230">
        <v>13167</v>
      </c>
      <c r="C18230" s="2">
        <f t="shared" si="1866"/>
        <v>44393</v>
      </c>
      <c r="D18230" s="1">
        <f>TIMEVALUE("13:20:55")</f>
        <v>0.55619212962962961</v>
      </c>
      <c r="E18230" s="2">
        <f t="shared" si="1867"/>
        <v>44393</v>
      </c>
      <c r="F18230" s="1">
        <f>TIMEVALUE("13:22:35")</f>
        <v>0.55734953703703705</v>
      </c>
      <c r="G18230" t="s">
        <v>2791</v>
      </c>
      <c r="H18230" t="s">
        <v>897</v>
      </c>
      <c r="I18230">
        <v>696.10299999999995</v>
      </c>
    </row>
    <row r="18231" spans="1:9" x14ac:dyDescent="0.25">
      <c r="A18231" t="s">
        <v>33548</v>
      </c>
      <c r="B18231">
        <v>13167</v>
      </c>
      <c r="C18231" s="2">
        <f t="shared" si="1866"/>
        <v>44393</v>
      </c>
      <c r="D18231" s="1">
        <f>TIMEVALUE("13:24:32")</f>
        <v>0.5587037037037037</v>
      </c>
      <c r="E18231" s="2">
        <f t="shared" si="1867"/>
        <v>44393</v>
      </c>
      <c r="F18231" s="1">
        <f>TIMEVALUE("13:26:42")</f>
        <v>0.56020833333333331</v>
      </c>
      <c r="G18231" t="s">
        <v>496</v>
      </c>
      <c r="H18231" t="s">
        <v>33549</v>
      </c>
      <c r="I18231">
        <v>696.22</v>
      </c>
    </row>
    <row r="18232" spans="1:9" x14ac:dyDescent="0.25">
      <c r="A18232" t="s">
        <v>33550</v>
      </c>
      <c r="B18232">
        <v>13167</v>
      </c>
      <c r="C18232" s="2">
        <f t="shared" si="1866"/>
        <v>44393</v>
      </c>
      <c r="D18232" s="1">
        <f>TIMEVALUE("13:28:44")</f>
        <v>0.56162037037037038</v>
      </c>
      <c r="E18232" s="2">
        <f t="shared" si="1867"/>
        <v>44393</v>
      </c>
      <c r="F18232" s="1">
        <f>TIMEVALUE("13:29:18")</f>
        <v>0.56201388888888892</v>
      </c>
      <c r="G18232" t="s">
        <v>17674</v>
      </c>
      <c r="H18232" t="s">
        <v>22608</v>
      </c>
      <c r="I18232">
        <v>696.37</v>
      </c>
    </row>
    <row r="18233" spans="1:9" x14ac:dyDescent="0.25">
      <c r="A18233" t="s">
        <v>33551</v>
      </c>
      <c r="B18233">
        <v>13167</v>
      </c>
      <c r="C18233" s="2">
        <f t="shared" si="1866"/>
        <v>44393</v>
      </c>
      <c r="D18233" s="1">
        <f>TIMEVALUE("13:30:54")</f>
        <v>0.56312499999999999</v>
      </c>
      <c r="E18233" s="2">
        <f t="shared" si="1867"/>
        <v>44393</v>
      </c>
      <c r="F18233" s="1">
        <f>TIMEVALUE("13:31:18")</f>
        <v>0.56340277777777781</v>
      </c>
      <c r="G18233" t="s">
        <v>17526</v>
      </c>
      <c r="H18233" t="s">
        <v>17175</v>
      </c>
      <c r="I18233">
        <v>696.44</v>
      </c>
    </row>
    <row r="18234" spans="1:9" x14ac:dyDescent="0.25">
      <c r="A18234" t="s">
        <v>33552</v>
      </c>
      <c r="B18234">
        <v>13167</v>
      </c>
      <c r="C18234" s="2">
        <f t="shared" si="1866"/>
        <v>44393</v>
      </c>
      <c r="D18234" s="1">
        <f>TIMEVALUE("13:38:51")</f>
        <v>0.56864583333333329</v>
      </c>
      <c r="E18234" s="2">
        <f t="shared" si="1867"/>
        <v>44393</v>
      </c>
      <c r="F18234" s="1">
        <f>TIMEVALUE("13:43:07")</f>
        <v>0.57160879629629635</v>
      </c>
      <c r="G18234" t="s">
        <v>1363</v>
      </c>
      <c r="H18234" t="s">
        <v>33553</v>
      </c>
      <c r="I18234">
        <v>696.51300000000003</v>
      </c>
    </row>
    <row r="18235" spans="1:9" x14ac:dyDescent="0.25">
      <c r="A18235" t="s">
        <v>33554</v>
      </c>
      <c r="B18235">
        <v>13167</v>
      </c>
      <c r="C18235" s="2">
        <f t="shared" si="1866"/>
        <v>44393</v>
      </c>
      <c r="D18235" s="1">
        <f>TIMEVALUE("11:29:16")</f>
        <v>0.47865740740740742</v>
      </c>
      <c r="E18235" s="2">
        <f t="shared" si="1867"/>
        <v>44393</v>
      </c>
      <c r="F18235" s="1">
        <f>TIMEVALUE("11:30:27")</f>
        <v>0.47947916666666668</v>
      </c>
      <c r="G18235" t="s">
        <v>287</v>
      </c>
      <c r="H18235" t="s">
        <v>3860</v>
      </c>
      <c r="I18235">
        <v>696.57799999999997</v>
      </c>
    </row>
    <row r="18236" spans="1:9" x14ac:dyDescent="0.25">
      <c r="A18236" t="s">
        <v>33555</v>
      </c>
      <c r="B18236">
        <v>13167</v>
      </c>
      <c r="C18236" s="2">
        <f t="shared" si="1866"/>
        <v>44393</v>
      </c>
      <c r="D18236" s="1">
        <f>TIMEVALUE("10:41:11")</f>
        <v>0.44526620370370368</v>
      </c>
      <c r="E18236" s="2">
        <f t="shared" si="1867"/>
        <v>44393</v>
      </c>
      <c r="F18236" s="1">
        <f>TIMEVALUE("10:42:03")</f>
        <v>0.44586805555555553</v>
      </c>
      <c r="G18236" t="s">
        <v>2427</v>
      </c>
      <c r="H18236" t="s">
        <v>33556</v>
      </c>
      <c r="I18236">
        <v>695.59400000000005</v>
      </c>
    </row>
    <row r="18237" spans="1:9" x14ac:dyDescent="0.25">
      <c r="A18237" t="s">
        <v>33557</v>
      </c>
      <c r="B18237">
        <v>13167</v>
      </c>
      <c r="C18237" s="2">
        <f t="shared" si="1866"/>
        <v>44393</v>
      </c>
      <c r="D18237" s="1">
        <f>TIMEVALUE("10:44:17")</f>
        <v>0.44741898148148146</v>
      </c>
      <c r="E18237" s="2">
        <f t="shared" si="1867"/>
        <v>44393</v>
      </c>
      <c r="F18237" s="1">
        <f>TIMEVALUE("10:44:34")</f>
        <v>0.44761574074074073</v>
      </c>
      <c r="G18237" t="s">
        <v>16641</v>
      </c>
      <c r="H18237" t="s">
        <v>33558</v>
      </c>
      <c r="I18237">
        <v>695.72699999999998</v>
      </c>
    </row>
    <row r="18238" spans="1:9" x14ac:dyDescent="0.25">
      <c r="A18238" t="s">
        <v>33559</v>
      </c>
      <c r="B18238">
        <v>13167</v>
      </c>
      <c r="C18238" s="2">
        <f t="shared" si="1866"/>
        <v>44393</v>
      </c>
      <c r="D18238" s="1">
        <f>TIMEVALUE("10:46:12")</f>
        <v>0.44874999999999998</v>
      </c>
      <c r="E18238" s="2">
        <f t="shared" si="1867"/>
        <v>44393</v>
      </c>
      <c r="F18238" s="1">
        <f>TIMEVALUE("10:49:34")</f>
        <v>0.45108796296296294</v>
      </c>
      <c r="G18238" t="s">
        <v>2922</v>
      </c>
      <c r="H18238" t="s">
        <v>33560</v>
      </c>
      <c r="I18238">
        <v>695.77800000000002</v>
      </c>
    </row>
    <row r="18239" spans="1:9" x14ac:dyDescent="0.25">
      <c r="A18239" t="s">
        <v>33561</v>
      </c>
      <c r="B18239">
        <v>13167</v>
      </c>
      <c r="C18239" s="2">
        <f t="shared" si="1866"/>
        <v>44393</v>
      </c>
      <c r="D18239" s="1">
        <f>TIMEVALUE("10:51:33")</f>
        <v>0.45246527777777779</v>
      </c>
      <c r="E18239" s="2">
        <f t="shared" si="1867"/>
        <v>44393</v>
      </c>
      <c r="F18239" s="1">
        <f>TIMEVALUE("10:52:39")</f>
        <v>0.45322916666666668</v>
      </c>
      <c r="G18239" t="s">
        <v>103</v>
      </c>
      <c r="H18239" t="s">
        <v>33562</v>
      </c>
      <c r="I18239">
        <v>695.82799999999997</v>
      </c>
    </row>
    <row r="18240" spans="1:9" x14ac:dyDescent="0.25">
      <c r="A18240" t="s">
        <v>33563</v>
      </c>
      <c r="B18240">
        <v>13112</v>
      </c>
      <c r="C18240" s="2">
        <f>DATEVALUE("2025-05-08")</f>
        <v>44323</v>
      </c>
      <c r="D18240" s="1">
        <f>TIMEVALUE("12:53:27")</f>
        <v>0.53711805555555558</v>
      </c>
      <c r="E18240" s="2">
        <f>DATEVALUE("2025-05-08")</f>
        <v>44323</v>
      </c>
      <c r="F18240" s="1">
        <f>TIMEVALUE("12:57:48")</f>
        <v>0.54013888888888884</v>
      </c>
      <c r="G18240" t="s">
        <v>422</v>
      </c>
      <c r="H18240" t="s">
        <v>33564</v>
      </c>
      <c r="I18240">
        <v>700.95899999999995</v>
      </c>
    </row>
    <row r="18241" spans="1:9" x14ac:dyDescent="0.25">
      <c r="A18241" t="s">
        <v>33565</v>
      </c>
      <c r="B18241">
        <v>13167</v>
      </c>
      <c r="C18241" s="2">
        <f t="shared" ref="C18241:C18263" si="1868">DATEVALUE("2025-07-17")</f>
        <v>44393</v>
      </c>
      <c r="D18241" s="1">
        <f>TIMEVALUE("10:56:28")</f>
        <v>0.45587962962962963</v>
      </c>
      <c r="E18241" s="2">
        <f t="shared" ref="E18241:E18263" si="1869">DATEVALUE("2025-07-17")</f>
        <v>44393</v>
      </c>
      <c r="F18241" s="1">
        <f>TIMEVALUE("10:57:46")</f>
        <v>0.45678240740740739</v>
      </c>
      <c r="G18241" t="s">
        <v>502</v>
      </c>
      <c r="H18241" t="s">
        <v>28725</v>
      </c>
      <c r="I18241">
        <v>695.92200000000003</v>
      </c>
    </row>
    <row r="18242" spans="1:9" x14ac:dyDescent="0.25">
      <c r="A18242" t="s">
        <v>33566</v>
      </c>
      <c r="B18242">
        <v>13167</v>
      </c>
      <c r="C18242" s="2">
        <f t="shared" si="1868"/>
        <v>44393</v>
      </c>
      <c r="D18242" s="1">
        <f>TIMEVALUE("10:59:54")</f>
        <v>0.45826388888888892</v>
      </c>
      <c r="E18242" s="2">
        <f t="shared" si="1869"/>
        <v>44393</v>
      </c>
      <c r="F18242" s="1">
        <f>TIMEVALUE("11:01:25")</f>
        <v>0.45931712962962962</v>
      </c>
      <c r="G18242" t="s">
        <v>333</v>
      </c>
      <c r="H18242" t="s">
        <v>30086</v>
      </c>
      <c r="I18242">
        <v>696.05799999999999</v>
      </c>
    </row>
    <row r="18243" spans="1:9" x14ac:dyDescent="0.25">
      <c r="A18243" t="s">
        <v>33567</v>
      </c>
      <c r="B18243">
        <v>13167</v>
      </c>
      <c r="C18243" s="2">
        <f t="shared" si="1868"/>
        <v>44393</v>
      </c>
      <c r="D18243" s="1">
        <f>TIMEVALUE("11:03:40")</f>
        <v>0.46087962962962964</v>
      </c>
      <c r="E18243" s="2">
        <f t="shared" si="1869"/>
        <v>44393</v>
      </c>
      <c r="F18243" s="1">
        <f>TIMEVALUE("11:04:35")</f>
        <v>0.46151620370370372</v>
      </c>
      <c r="G18243" t="s">
        <v>261</v>
      </c>
      <c r="H18243" t="s">
        <v>30673</v>
      </c>
      <c r="I18243">
        <v>696.22</v>
      </c>
    </row>
    <row r="18244" spans="1:9" x14ac:dyDescent="0.25">
      <c r="A18244" t="s">
        <v>33568</v>
      </c>
      <c r="B18244">
        <v>13167</v>
      </c>
      <c r="C18244" s="2">
        <f t="shared" si="1868"/>
        <v>44393</v>
      </c>
      <c r="D18244" s="1">
        <f>TIMEVALUE("11:06:19")</f>
        <v>0.46271990740740743</v>
      </c>
      <c r="E18244" s="2">
        <f t="shared" si="1869"/>
        <v>44393</v>
      </c>
      <c r="F18244" s="1">
        <f>TIMEVALUE("11:12:05")</f>
        <v>0.46672453703703703</v>
      </c>
      <c r="G18244" t="s">
        <v>6982</v>
      </c>
      <c r="H18244" t="s">
        <v>33569</v>
      </c>
      <c r="I18244">
        <v>696.27700000000004</v>
      </c>
    </row>
    <row r="18245" spans="1:9" x14ac:dyDescent="0.25">
      <c r="A18245" t="s">
        <v>33570</v>
      </c>
      <c r="B18245">
        <v>13167</v>
      </c>
      <c r="C18245" s="2">
        <f t="shared" si="1868"/>
        <v>44393</v>
      </c>
      <c r="D18245" s="1">
        <f>TIMEVALUE("11:14:12")</f>
        <v>0.46819444444444447</v>
      </c>
      <c r="E18245" s="2">
        <f t="shared" si="1869"/>
        <v>44393</v>
      </c>
      <c r="F18245" s="1">
        <f>TIMEVALUE("11:14:35")</f>
        <v>0.46846064814814814</v>
      </c>
      <c r="G18245" t="s">
        <v>18474</v>
      </c>
      <c r="H18245" t="s">
        <v>2386</v>
      </c>
      <c r="I18245">
        <v>696.34400000000005</v>
      </c>
    </row>
    <row r="18246" spans="1:9" x14ac:dyDescent="0.25">
      <c r="A18246" t="s">
        <v>33571</v>
      </c>
      <c r="B18246">
        <v>13167</v>
      </c>
      <c r="C18246" s="2">
        <f t="shared" si="1868"/>
        <v>44393</v>
      </c>
      <c r="D18246" s="1">
        <f>TIMEVALUE("11:16:07")</f>
        <v>0.46952546296296294</v>
      </c>
      <c r="E18246" s="2">
        <f t="shared" si="1869"/>
        <v>44393</v>
      </c>
      <c r="F18246" s="1">
        <f>TIMEVALUE("11:16:21")</f>
        <v>0.46968749999999998</v>
      </c>
      <c r="G18246" t="s">
        <v>15882</v>
      </c>
      <c r="H18246" t="s">
        <v>33572</v>
      </c>
      <c r="I18246">
        <v>696.50900000000001</v>
      </c>
    </row>
    <row r="18247" spans="1:9" x14ac:dyDescent="0.25">
      <c r="A18247" t="s">
        <v>33573</v>
      </c>
      <c r="B18247">
        <v>13167</v>
      </c>
      <c r="C18247" s="2">
        <f t="shared" si="1868"/>
        <v>44393</v>
      </c>
      <c r="D18247" s="1">
        <f>TIMEVALUE("11:18:09")</f>
        <v>0.47093750000000001</v>
      </c>
      <c r="E18247" s="2">
        <f t="shared" si="1869"/>
        <v>44393</v>
      </c>
      <c r="F18247" s="1">
        <f>TIMEVALUE("11:26:59")</f>
        <v>0.47707175925925926</v>
      </c>
      <c r="G18247" t="s">
        <v>4402</v>
      </c>
      <c r="H18247" t="s">
        <v>23236</v>
      </c>
      <c r="I18247">
        <v>696.61699999999996</v>
      </c>
    </row>
    <row r="18248" spans="1:9" x14ac:dyDescent="0.25">
      <c r="A18248" t="s">
        <v>33574</v>
      </c>
      <c r="B18248">
        <v>13167</v>
      </c>
      <c r="C18248" s="2">
        <f t="shared" si="1868"/>
        <v>44393</v>
      </c>
      <c r="D18248" s="1">
        <f>TIMEVALUE("10:33:03")</f>
        <v>0.43961805555555555</v>
      </c>
      <c r="E18248" s="2">
        <f t="shared" si="1869"/>
        <v>44393</v>
      </c>
      <c r="F18248" s="1">
        <f>TIMEVALUE("10:33:18")</f>
        <v>0.43979166666666669</v>
      </c>
      <c r="G18248" t="s">
        <v>796</v>
      </c>
      <c r="H18248" t="s">
        <v>33575</v>
      </c>
      <c r="I18248">
        <v>696.75699999999995</v>
      </c>
    </row>
    <row r="18249" spans="1:9" x14ac:dyDescent="0.25">
      <c r="A18249" t="s">
        <v>33576</v>
      </c>
      <c r="B18249">
        <v>13167</v>
      </c>
      <c r="C18249" s="2">
        <f t="shared" si="1868"/>
        <v>44393</v>
      </c>
      <c r="D18249" s="1">
        <f>TIMEVALUE("09:58:38")</f>
        <v>0.41571759259259261</v>
      </c>
      <c r="E18249" s="2">
        <f t="shared" si="1869"/>
        <v>44393</v>
      </c>
      <c r="F18249" s="1">
        <f>TIMEVALUE("09:59:48")</f>
        <v>0.41652777777777777</v>
      </c>
      <c r="G18249" t="s">
        <v>2959</v>
      </c>
      <c r="H18249" t="s">
        <v>33577</v>
      </c>
      <c r="I18249">
        <v>695.75</v>
      </c>
    </row>
    <row r="18250" spans="1:9" x14ac:dyDescent="0.25">
      <c r="A18250" t="s">
        <v>33578</v>
      </c>
      <c r="B18250">
        <v>13167</v>
      </c>
      <c r="C18250" s="2">
        <f t="shared" si="1868"/>
        <v>44393</v>
      </c>
      <c r="D18250" s="1">
        <f>TIMEVALUE("10:02:26")</f>
        <v>0.41835648148148147</v>
      </c>
      <c r="E18250" s="2">
        <f t="shared" si="1869"/>
        <v>44393</v>
      </c>
      <c r="F18250" s="1">
        <f>TIMEVALUE("10:03:28")</f>
        <v>0.4190740740740741</v>
      </c>
      <c r="G18250" t="s">
        <v>3849</v>
      </c>
      <c r="H18250" t="s">
        <v>32538</v>
      </c>
      <c r="I18250">
        <v>695.84699999999998</v>
      </c>
    </row>
    <row r="18251" spans="1:9" x14ac:dyDescent="0.25">
      <c r="A18251" t="s">
        <v>33579</v>
      </c>
      <c r="B18251">
        <v>13167</v>
      </c>
      <c r="C18251" s="2">
        <f t="shared" si="1868"/>
        <v>44393</v>
      </c>
      <c r="D18251" s="1">
        <f>TIMEVALUE("10:05:18")</f>
        <v>0.42034722222222221</v>
      </c>
      <c r="E18251" s="2">
        <f t="shared" si="1869"/>
        <v>44393</v>
      </c>
      <c r="F18251" s="1">
        <f>TIMEVALUE("10:05:52")</f>
        <v>0.42074074074074075</v>
      </c>
      <c r="G18251" t="s">
        <v>17674</v>
      </c>
      <c r="H18251" t="s">
        <v>3803</v>
      </c>
      <c r="I18251">
        <v>695.92100000000005</v>
      </c>
    </row>
    <row r="18252" spans="1:9" x14ac:dyDescent="0.25">
      <c r="A18252" t="s">
        <v>33580</v>
      </c>
      <c r="B18252">
        <v>13167</v>
      </c>
      <c r="C18252" s="2">
        <f t="shared" si="1868"/>
        <v>44393</v>
      </c>
      <c r="D18252" s="1">
        <f>TIMEVALUE("10:07:24")</f>
        <v>0.42180555555555554</v>
      </c>
      <c r="E18252" s="2">
        <f t="shared" si="1869"/>
        <v>44393</v>
      </c>
      <c r="F18252" s="1">
        <f>TIMEVALUE("10:07:59")</f>
        <v>0.42221064814814813</v>
      </c>
      <c r="G18252" t="s">
        <v>17425</v>
      </c>
      <c r="H18252" t="s">
        <v>1378</v>
      </c>
      <c r="I18252">
        <v>696.05899999999997</v>
      </c>
    </row>
    <row r="18253" spans="1:9" x14ac:dyDescent="0.25">
      <c r="A18253" t="s">
        <v>33581</v>
      </c>
      <c r="B18253">
        <v>13167</v>
      </c>
      <c r="C18253" s="2">
        <f t="shared" si="1868"/>
        <v>44393</v>
      </c>
      <c r="D18253" s="1">
        <f>TIMEVALUE("10:10:00")</f>
        <v>0.4236111111111111</v>
      </c>
      <c r="E18253" s="2">
        <f t="shared" si="1869"/>
        <v>44393</v>
      </c>
      <c r="F18253" s="1">
        <f>TIMEVALUE("10:11:02")</f>
        <v>0.42432870370370368</v>
      </c>
      <c r="G18253" t="s">
        <v>3849</v>
      </c>
      <c r="H18253" t="s">
        <v>18674</v>
      </c>
      <c r="I18253">
        <v>696.20899999999995</v>
      </c>
    </row>
    <row r="18254" spans="1:9" x14ac:dyDescent="0.25">
      <c r="A18254" t="s">
        <v>33582</v>
      </c>
      <c r="B18254">
        <v>13167</v>
      </c>
      <c r="C18254" s="2">
        <f t="shared" si="1868"/>
        <v>44393</v>
      </c>
      <c r="D18254" s="1">
        <f>TIMEVALUE("10:13:49")</f>
        <v>0.42626157407407406</v>
      </c>
      <c r="E18254" s="2">
        <f t="shared" si="1869"/>
        <v>44393</v>
      </c>
      <c r="F18254" s="1">
        <f>TIMEVALUE("10:14:41")</f>
        <v>0.42686342592592591</v>
      </c>
      <c r="G18254" t="s">
        <v>2427</v>
      </c>
      <c r="H18254" t="s">
        <v>25553</v>
      </c>
      <c r="I18254">
        <v>696.27200000000005</v>
      </c>
    </row>
    <row r="18255" spans="1:9" x14ac:dyDescent="0.25">
      <c r="A18255" t="s">
        <v>33583</v>
      </c>
      <c r="B18255">
        <v>13167</v>
      </c>
      <c r="C18255" s="2">
        <f t="shared" si="1868"/>
        <v>44393</v>
      </c>
      <c r="D18255" s="1">
        <f>TIMEVALUE("10:16:29")</f>
        <v>0.42811342592592594</v>
      </c>
      <c r="E18255" s="2">
        <f t="shared" si="1869"/>
        <v>44393</v>
      </c>
      <c r="F18255" s="1">
        <f>TIMEVALUE("10:18:04")</f>
        <v>0.42921296296296296</v>
      </c>
      <c r="G18255" t="s">
        <v>382</v>
      </c>
      <c r="H18255" t="s">
        <v>3269</v>
      </c>
      <c r="I18255">
        <v>696.43399999999997</v>
      </c>
    </row>
    <row r="18256" spans="1:9" x14ac:dyDescent="0.25">
      <c r="A18256" t="s">
        <v>33584</v>
      </c>
      <c r="B18256">
        <v>13167</v>
      </c>
      <c r="C18256" s="2">
        <f t="shared" si="1868"/>
        <v>44393</v>
      </c>
      <c r="D18256" s="1">
        <f>TIMEVALUE("10:19:46")</f>
        <v>0.43039351851851854</v>
      </c>
      <c r="E18256" s="2">
        <f t="shared" si="1869"/>
        <v>44393</v>
      </c>
      <c r="F18256" s="1">
        <f>TIMEVALUE("10:20:37")</f>
        <v>0.4309837962962963</v>
      </c>
      <c r="G18256" t="s">
        <v>994</v>
      </c>
      <c r="H18256" t="s">
        <v>33585</v>
      </c>
      <c r="I18256">
        <v>696.47199999999998</v>
      </c>
    </row>
    <row r="18257" spans="1:9" x14ac:dyDescent="0.25">
      <c r="A18257" t="s">
        <v>33586</v>
      </c>
      <c r="B18257">
        <v>13167</v>
      </c>
      <c r="C18257" s="2">
        <f t="shared" si="1868"/>
        <v>44393</v>
      </c>
      <c r="D18257" s="1">
        <f>TIMEVALUE("10:22:18")</f>
        <v>0.43215277777777777</v>
      </c>
      <c r="E18257" s="2">
        <f t="shared" si="1869"/>
        <v>44393</v>
      </c>
      <c r="F18257" s="1">
        <f>TIMEVALUE("10:22:55")</f>
        <v>0.43258101851851855</v>
      </c>
      <c r="G18257" t="s">
        <v>566</v>
      </c>
      <c r="H18257" t="s">
        <v>768</v>
      </c>
      <c r="I18257">
        <v>696.64800000000002</v>
      </c>
    </row>
    <row r="18258" spans="1:9" x14ac:dyDescent="0.25">
      <c r="A18258" t="s">
        <v>33587</v>
      </c>
      <c r="B18258">
        <v>13167</v>
      </c>
      <c r="C18258" s="2">
        <f t="shared" si="1868"/>
        <v>44393</v>
      </c>
      <c r="D18258" s="1">
        <f>TIMEVALUE("10:24:20")</f>
        <v>0.43356481481481479</v>
      </c>
      <c r="E18258" s="2">
        <f t="shared" si="1869"/>
        <v>44393</v>
      </c>
      <c r="F18258" s="1">
        <f>TIMEVALUE("10:25:32")</f>
        <v>0.43439814814814814</v>
      </c>
      <c r="G18258" t="s">
        <v>337</v>
      </c>
      <c r="H18258" t="s">
        <v>26598</v>
      </c>
      <c r="I18258">
        <v>696.70899999999995</v>
      </c>
    </row>
    <row r="18259" spans="1:9" x14ac:dyDescent="0.25">
      <c r="A18259" t="s">
        <v>33588</v>
      </c>
      <c r="B18259">
        <v>13167</v>
      </c>
      <c r="C18259" s="2">
        <f t="shared" si="1868"/>
        <v>44393</v>
      </c>
      <c r="D18259" s="1">
        <f>TIMEVALUE("10:27:32")</f>
        <v>0.43578703703703703</v>
      </c>
      <c r="E18259" s="2">
        <f t="shared" si="1869"/>
        <v>44393</v>
      </c>
      <c r="F18259" s="1">
        <f>TIMEVALUE("10:28:10")</f>
        <v>0.43622685185185184</v>
      </c>
      <c r="G18259" t="s">
        <v>753</v>
      </c>
      <c r="H18259" t="s">
        <v>3062</v>
      </c>
      <c r="I18259">
        <v>696.76300000000003</v>
      </c>
    </row>
    <row r="18260" spans="1:9" x14ac:dyDescent="0.25">
      <c r="A18260" t="s">
        <v>33589</v>
      </c>
      <c r="B18260">
        <v>13167</v>
      </c>
      <c r="C18260" s="2">
        <f t="shared" si="1868"/>
        <v>44393</v>
      </c>
      <c r="D18260" s="1">
        <f>TIMEVALUE("10:29:29")</f>
        <v>0.43714120370370368</v>
      </c>
      <c r="E18260" s="2">
        <f t="shared" si="1869"/>
        <v>44393</v>
      </c>
      <c r="F18260" s="1">
        <f>TIMEVALUE("10:30:48")</f>
        <v>0.43805555555555553</v>
      </c>
      <c r="G18260" t="s">
        <v>372</v>
      </c>
      <c r="H18260" t="s">
        <v>13947</v>
      </c>
      <c r="I18260">
        <v>697.005</v>
      </c>
    </row>
    <row r="18261" spans="1:9" x14ac:dyDescent="0.25">
      <c r="A18261" t="s">
        <v>33590</v>
      </c>
      <c r="B18261">
        <v>13167</v>
      </c>
      <c r="C18261" s="2">
        <f t="shared" si="1868"/>
        <v>44393</v>
      </c>
      <c r="D18261" s="1">
        <f>TIMEVALUE("09:49:52")</f>
        <v>0.40962962962962962</v>
      </c>
      <c r="E18261" s="2">
        <f t="shared" si="1869"/>
        <v>44393</v>
      </c>
      <c r="F18261" s="1">
        <f>TIMEVALUE("09:51:13")</f>
        <v>0.41056712962962966</v>
      </c>
      <c r="G18261" t="s">
        <v>2244</v>
      </c>
      <c r="H18261" t="s">
        <v>33591</v>
      </c>
      <c r="I18261">
        <v>697.03800000000001</v>
      </c>
    </row>
    <row r="18262" spans="1:9" x14ac:dyDescent="0.25">
      <c r="A18262" t="s">
        <v>33592</v>
      </c>
      <c r="B18262">
        <v>13167</v>
      </c>
      <c r="C18262" s="2">
        <f t="shared" si="1868"/>
        <v>44393</v>
      </c>
      <c r="D18262" s="1">
        <f>TIMEVALUE("09:08:45")</f>
        <v>0.3810763888888889</v>
      </c>
      <c r="E18262" s="2">
        <f t="shared" si="1869"/>
        <v>44393</v>
      </c>
      <c r="F18262" s="1">
        <f>TIMEVALUE("09:13:20")</f>
        <v>0.38425925925925924</v>
      </c>
      <c r="G18262" t="s">
        <v>6560</v>
      </c>
      <c r="H18262" t="s">
        <v>33593</v>
      </c>
      <c r="I18262">
        <v>695.50699999999995</v>
      </c>
    </row>
    <row r="18263" spans="1:9" x14ac:dyDescent="0.25">
      <c r="A18263" t="s">
        <v>33594</v>
      </c>
      <c r="B18263">
        <v>13167</v>
      </c>
      <c r="C18263" s="2">
        <f t="shared" si="1868"/>
        <v>44393</v>
      </c>
      <c r="D18263" s="1">
        <f>TIMEVALUE("09:16:00")</f>
        <v>0.38611111111111113</v>
      </c>
      <c r="E18263" s="2">
        <f t="shared" si="1869"/>
        <v>44393</v>
      </c>
      <c r="F18263" s="1">
        <f>TIMEVALUE("09:17:55")</f>
        <v>0.38744212962962965</v>
      </c>
      <c r="G18263" t="s">
        <v>526</v>
      </c>
      <c r="H18263" t="s">
        <v>33595</v>
      </c>
      <c r="I18263">
        <v>695.63800000000003</v>
      </c>
    </row>
    <row r="18264" spans="1:9" x14ac:dyDescent="0.25">
      <c r="A18264" t="s">
        <v>33596</v>
      </c>
      <c r="B18264">
        <v>13112</v>
      </c>
      <c r="C18264" s="2">
        <f>DATEVALUE("2025-05-08")</f>
        <v>44323</v>
      </c>
      <c r="D18264" s="1">
        <f>TIMEVALUE("12:46:30")</f>
        <v>0.53229166666666672</v>
      </c>
      <c r="E18264" s="2">
        <f>DATEVALUE("2025-05-08")</f>
        <v>44323</v>
      </c>
      <c r="F18264" s="1">
        <f>TIMEVALUE("12:49:07")</f>
        <v>0.53410879629629626</v>
      </c>
      <c r="G18264" t="s">
        <v>997</v>
      </c>
      <c r="H18264" t="s">
        <v>33597</v>
      </c>
      <c r="I18264">
        <v>700.86699999999996</v>
      </c>
    </row>
    <row r="18265" spans="1:9" x14ac:dyDescent="0.25">
      <c r="A18265" t="s">
        <v>33598</v>
      </c>
      <c r="B18265">
        <v>13167</v>
      </c>
      <c r="C18265" s="2">
        <f t="shared" ref="C18265:C18274" si="1870">DATEVALUE("2025-07-17")</f>
        <v>44393</v>
      </c>
      <c r="D18265" s="1">
        <f>TIMEVALUE("09:21:22")</f>
        <v>0.38983796296296297</v>
      </c>
      <c r="E18265" s="2">
        <f t="shared" ref="E18265:E18274" si="1871">DATEVALUE("2025-07-17")</f>
        <v>44393</v>
      </c>
      <c r="F18265" s="1">
        <f>TIMEVALUE("09:22:15")</f>
        <v>0.39045138888888886</v>
      </c>
      <c r="G18265" t="s">
        <v>3399</v>
      </c>
      <c r="H18265" t="s">
        <v>19708</v>
      </c>
      <c r="I18265">
        <v>695.80100000000004</v>
      </c>
    </row>
    <row r="18266" spans="1:9" x14ac:dyDescent="0.25">
      <c r="A18266" t="s">
        <v>33599</v>
      </c>
      <c r="B18266">
        <v>13167</v>
      </c>
      <c r="C18266" s="2">
        <f t="shared" si="1870"/>
        <v>44393</v>
      </c>
      <c r="D18266" s="1">
        <f>TIMEVALUE("09:26:26")</f>
        <v>0.3933564814814815</v>
      </c>
      <c r="E18266" s="2">
        <f t="shared" si="1871"/>
        <v>44393</v>
      </c>
      <c r="F18266" s="1">
        <f>TIMEVALUE("09:27:17")</f>
        <v>0.39394675925925926</v>
      </c>
      <c r="G18266" t="s">
        <v>994</v>
      </c>
      <c r="H18266" t="s">
        <v>23270</v>
      </c>
      <c r="I18266">
        <v>695.88199999999995</v>
      </c>
    </row>
    <row r="18267" spans="1:9" x14ac:dyDescent="0.25">
      <c r="A18267" t="s">
        <v>33600</v>
      </c>
      <c r="B18267">
        <v>13167</v>
      </c>
      <c r="C18267" s="2">
        <f t="shared" si="1870"/>
        <v>44393</v>
      </c>
      <c r="D18267" s="1">
        <f>TIMEVALUE("09:28:50")</f>
        <v>0.39502314814814815</v>
      </c>
      <c r="E18267" s="2">
        <f t="shared" si="1871"/>
        <v>44393</v>
      </c>
      <c r="F18267" s="1">
        <f>TIMEVALUE("09:30:11")</f>
        <v>0.39596064814814813</v>
      </c>
      <c r="G18267" t="s">
        <v>2244</v>
      </c>
      <c r="H18267" t="s">
        <v>23545</v>
      </c>
      <c r="I18267">
        <v>696.10400000000004</v>
      </c>
    </row>
    <row r="18268" spans="1:9" x14ac:dyDescent="0.25">
      <c r="A18268" t="s">
        <v>33601</v>
      </c>
      <c r="B18268">
        <v>13167</v>
      </c>
      <c r="C18268" s="2">
        <f t="shared" si="1870"/>
        <v>44393</v>
      </c>
      <c r="D18268" s="1">
        <f>TIMEVALUE("09:32:25")</f>
        <v>0.39751157407407406</v>
      </c>
      <c r="E18268" s="2">
        <f t="shared" si="1871"/>
        <v>44393</v>
      </c>
      <c r="F18268" s="1">
        <f>TIMEVALUE("09:33:24")</f>
        <v>0.39819444444444446</v>
      </c>
      <c r="G18268" t="s">
        <v>2421</v>
      </c>
      <c r="H18268" t="s">
        <v>20883</v>
      </c>
      <c r="I18268">
        <v>696.19</v>
      </c>
    </row>
    <row r="18269" spans="1:9" x14ac:dyDescent="0.25">
      <c r="A18269" t="s">
        <v>33602</v>
      </c>
      <c r="B18269">
        <v>13167</v>
      </c>
      <c r="C18269" s="2">
        <f t="shared" si="1870"/>
        <v>44393</v>
      </c>
      <c r="D18269" s="1">
        <f>TIMEVALUE("09:35:13")</f>
        <v>0.39945601851851853</v>
      </c>
      <c r="E18269" s="2">
        <f t="shared" si="1871"/>
        <v>44393</v>
      </c>
      <c r="F18269" s="1">
        <f>TIMEVALUE("09:35:57")</f>
        <v>0.39996527777777779</v>
      </c>
      <c r="G18269" t="s">
        <v>532</v>
      </c>
      <c r="H18269" t="s">
        <v>33603</v>
      </c>
      <c r="I18269">
        <v>696.23</v>
      </c>
    </row>
    <row r="18270" spans="1:9" x14ac:dyDescent="0.25">
      <c r="A18270" t="s">
        <v>33604</v>
      </c>
      <c r="B18270">
        <v>13167</v>
      </c>
      <c r="C18270" s="2">
        <f t="shared" si="1870"/>
        <v>44393</v>
      </c>
      <c r="D18270" s="1">
        <f>TIMEVALUE("09:37:39")</f>
        <v>0.40114583333333331</v>
      </c>
      <c r="E18270" s="2">
        <f t="shared" si="1871"/>
        <v>44393</v>
      </c>
      <c r="F18270" s="1">
        <f>TIMEVALUE("09:38:18")</f>
        <v>0.40159722222222222</v>
      </c>
      <c r="G18270" t="s">
        <v>2424</v>
      </c>
      <c r="H18270" t="s">
        <v>25813</v>
      </c>
      <c r="I18270">
        <v>696.37</v>
      </c>
    </row>
    <row r="18271" spans="1:9" x14ac:dyDescent="0.25">
      <c r="A18271" t="s">
        <v>33605</v>
      </c>
      <c r="B18271">
        <v>13167</v>
      </c>
      <c r="C18271" s="2">
        <f t="shared" si="1870"/>
        <v>44393</v>
      </c>
      <c r="D18271" s="1">
        <f>TIMEVALUE("09:39:45")</f>
        <v>0.40260416666666665</v>
      </c>
      <c r="E18271" s="2">
        <f t="shared" si="1871"/>
        <v>44393</v>
      </c>
      <c r="F18271" s="1">
        <f>TIMEVALUE("09:41:57")</f>
        <v>0.40413194444444445</v>
      </c>
      <c r="G18271" t="s">
        <v>452</v>
      </c>
      <c r="H18271" t="s">
        <v>20836</v>
      </c>
      <c r="I18271">
        <v>696.50300000000004</v>
      </c>
    </row>
    <row r="18272" spans="1:9" x14ac:dyDescent="0.25">
      <c r="A18272" t="s">
        <v>33606</v>
      </c>
      <c r="B18272">
        <v>13167</v>
      </c>
      <c r="C18272" s="2">
        <f t="shared" si="1870"/>
        <v>44393</v>
      </c>
      <c r="D18272" s="1">
        <f>TIMEVALUE("09:44:08")</f>
        <v>0.40564814814814815</v>
      </c>
      <c r="E18272" s="2">
        <f t="shared" si="1871"/>
        <v>44393</v>
      </c>
      <c r="F18272" s="1">
        <f>TIMEVALUE("09:44:38")</f>
        <v>0.40599537037037037</v>
      </c>
      <c r="G18272" t="s">
        <v>808</v>
      </c>
      <c r="H18272" t="s">
        <v>33607</v>
      </c>
      <c r="I18272">
        <v>696.61599999999999</v>
      </c>
    </row>
    <row r="18273" spans="1:9" x14ac:dyDescent="0.25">
      <c r="A18273" t="s">
        <v>33608</v>
      </c>
      <c r="B18273">
        <v>13167</v>
      </c>
      <c r="C18273" s="2">
        <f t="shared" si="1870"/>
        <v>44393</v>
      </c>
      <c r="D18273" s="1">
        <f>TIMEVALUE("09:46:06")</f>
        <v>0.4070138888888889</v>
      </c>
      <c r="E18273" s="2">
        <f t="shared" si="1871"/>
        <v>44393</v>
      </c>
      <c r="F18273" s="1">
        <f>TIMEVALUE("09:47:22")</f>
        <v>0.40789351851851852</v>
      </c>
      <c r="G18273" t="s">
        <v>352</v>
      </c>
      <c r="H18273" t="s">
        <v>20622</v>
      </c>
      <c r="I18273">
        <v>696.73199999999997</v>
      </c>
    </row>
    <row r="18274" spans="1:9" x14ac:dyDescent="0.25">
      <c r="A18274" t="s">
        <v>33609</v>
      </c>
      <c r="B18274">
        <v>13167</v>
      </c>
      <c r="C18274" s="2">
        <f t="shared" si="1870"/>
        <v>44393</v>
      </c>
      <c r="D18274" s="1">
        <f>TIMEVALUE("09:00:56")</f>
        <v>0.37564814814814818</v>
      </c>
      <c r="E18274" s="2">
        <f t="shared" si="1871"/>
        <v>44393</v>
      </c>
      <c r="F18274" s="1">
        <f>TIMEVALUE("09:01:26")</f>
        <v>0.3759953703703704</v>
      </c>
      <c r="G18274" t="s">
        <v>808</v>
      </c>
      <c r="H18274" t="s">
        <v>21218</v>
      </c>
      <c r="I18274">
        <v>696.851</v>
      </c>
    </row>
    <row r="18275" spans="1:9" x14ac:dyDescent="0.25">
      <c r="A18275" t="s">
        <v>33610</v>
      </c>
      <c r="B18275">
        <v>13167</v>
      </c>
      <c r="C18275" s="2">
        <f>DATEVALUE("2025-07-16")</f>
        <v>44392</v>
      </c>
      <c r="D18275" s="1">
        <f>TIMEVALUE("16:03:07")</f>
        <v>0.66883101851851856</v>
      </c>
      <c r="E18275" s="2">
        <f>DATEVALUE("2025-07-16")</f>
        <v>44392</v>
      </c>
      <c r="F18275" s="1">
        <f>TIMEVALUE("16:12:49")</f>
        <v>0.67556712962962961</v>
      </c>
      <c r="G18275" t="s">
        <v>1520</v>
      </c>
      <c r="H18275" t="s">
        <v>33611</v>
      </c>
      <c r="I18275">
        <v>695.73099999999999</v>
      </c>
    </row>
    <row r="18276" spans="1:9" x14ac:dyDescent="0.25">
      <c r="A18276" t="s">
        <v>33612</v>
      </c>
      <c r="B18276">
        <v>13167</v>
      </c>
      <c r="C18276" s="2">
        <f t="shared" ref="C18276:C18286" si="1872">DATEVALUE("2025-07-17")</f>
        <v>44393</v>
      </c>
      <c r="D18276" s="1">
        <f>TIMEVALUE("08:26:55")</f>
        <v>0.35202546296296294</v>
      </c>
      <c r="E18276" s="2">
        <f t="shared" ref="E18276:E18286" si="1873">DATEVALUE("2025-07-17")</f>
        <v>44393</v>
      </c>
      <c r="F18276" s="1">
        <f>TIMEVALUE("08:28:50")</f>
        <v>0.35335648148148147</v>
      </c>
      <c r="G18276" t="s">
        <v>526</v>
      </c>
      <c r="H18276" t="s">
        <v>26506</v>
      </c>
      <c r="I18276">
        <v>695.72900000000004</v>
      </c>
    </row>
    <row r="18277" spans="1:9" x14ac:dyDescent="0.25">
      <c r="A18277" t="s">
        <v>33613</v>
      </c>
      <c r="B18277">
        <v>13167</v>
      </c>
      <c r="C18277" s="2">
        <f t="shared" si="1872"/>
        <v>44393</v>
      </c>
      <c r="D18277" s="1">
        <f>TIMEVALUE("08:30:29")</f>
        <v>0.35450231481481481</v>
      </c>
      <c r="E18277" s="2">
        <f t="shared" si="1873"/>
        <v>44393</v>
      </c>
      <c r="F18277" s="1">
        <f>TIMEVALUE("08:31:22")</f>
        <v>0.35511574074074076</v>
      </c>
      <c r="G18277" t="s">
        <v>3399</v>
      </c>
      <c r="H18277" t="s">
        <v>31011</v>
      </c>
      <c r="I18277">
        <v>695.8</v>
      </c>
    </row>
    <row r="18278" spans="1:9" x14ac:dyDescent="0.25">
      <c r="A18278" t="s">
        <v>33614</v>
      </c>
      <c r="B18278">
        <v>13167</v>
      </c>
      <c r="C18278" s="2">
        <f t="shared" si="1872"/>
        <v>44393</v>
      </c>
      <c r="D18278" s="1">
        <f>TIMEVALUE("08:33:47")</f>
        <v>0.3567939814814815</v>
      </c>
      <c r="E18278" s="2">
        <f t="shared" si="1873"/>
        <v>44393</v>
      </c>
      <c r="F18278" s="1">
        <f>TIMEVALUE("08:34:42")</f>
        <v>0.35743055555555553</v>
      </c>
      <c r="G18278" t="s">
        <v>261</v>
      </c>
      <c r="H18278" t="s">
        <v>33615</v>
      </c>
      <c r="I18278">
        <v>695.89</v>
      </c>
    </row>
    <row r="18279" spans="1:9" x14ac:dyDescent="0.25">
      <c r="A18279" t="s">
        <v>33616</v>
      </c>
      <c r="B18279">
        <v>13167</v>
      </c>
      <c r="C18279" s="2">
        <f t="shared" si="1872"/>
        <v>44393</v>
      </c>
      <c r="D18279" s="1">
        <f>TIMEVALUE("08:36:26")</f>
        <v>0.35863425925925924</v>
      </c>
      <c r="E18279" s="2">
        <f t="shared" si="1873"/>
        <v>44393</v>
      </c>
      <c r="F18279" s="1">
        <f>TIMEVALUE("08:37:25")</f>
        <v>0.35931712962962964</v>
      </c>
      <c r="G18279" t="s">
        <v>2421</v>
      </c>
      <c r="H18279" t="s">
        <v>30146</v>
      </c>
      <c r="I18279">
        <v>695.97500000000002</v>
      </c>
    </row>
    <row r="18280" spans="1:9" x14ac:dyDescent="0.25">
      <c r="A18280" t="s">
        <v>33617</v>
      </c>
      <c r="B18280">
        <v>13167</v>
      </c>
      <c r="C18280" s="2">
        <f t="shared" si="1872"/>
        <v>44393</v>
      </c>
      <c r="D18280" s="1">
        <f>TIMEVALUE("08:40:02")</f>
        <v>0.36113425925925924</v>
      </c>
      <c r="E18280" s="2">
        <f t="shared" si="1873"/>
        <v>44393</v>
      </c>
      <c r="F18280" s="1">
        <f>TIMEVALUE("08:41:36")</f>
        <v>0.36222222222222222</v>
      </c>
      <c r="G18280" t="s">
        <v>2316</v>
      </c>
      <c r="H18280" t="s">
        <v>33618</v>
      </c>
      <c r="I18280">
        <v>696.04200000000003</v>
      </c>
    </row>
    <row r="18281" spans="1:9" x14ac:dyDescent="0.25">
      <c r="A18281" t="s">
        <v>33619</v>
      </c>
      <c r="B18281">
        <v>13167</v>
      </c>
      <c r="C18281" s="2">
        <f t="shared" si="1872"/>
        <v>44393</v>
      </c>
      <c r="D18281" s="1">
        <f>TIMEVALUE("08:43:39")</f>
        <v>0.36364583333333333</v>
      </c>
      <c r="E18281" s="2">
        <f t="shared" si="1873"/>
        <v>44393</v>
      </c>
      <c r="F18281" s="1">
        <f>TIMEVALUE("08:45:09")</f>
        <v>0.3646875</v>
      </c>
      <c r="G18281" t="s">
        <v>349</v>
      </c>
      <c r="H18281" t="s">
        <v>26607</v>
      </c>
      <c r="I18281">
        <v>696.15</v>
      </c>
    </row>
    <row r="18282" spans="1:9" x14ac:dyDescent="0.25">
      <c r="A18282" t="s">
        <v>33620</v>
      </c>
      <c r="B18282">
        <v>13167</v>
      </c>
      <c r="C18282" s="2">
        <f t="shared" si="1872"/>
        <v>44393</v>
      </c>
      <c r="D18282" s="1">
        <f>TIMEVALUE("08:46:58")</f>
        <v>0.36594907407407407</v>
      </c>
      <c r="E18282" s="2">
        <f t="shared" si="1873"/>
        <v>44393</v>
      </c>
      <c r="F18282" s="1">
        <f>TIMEVALUE("08:48:40")</f>
        <v>0.36712962962962964</v>
      </c>
      <c r="G18282" t="s">
        <v>236</v>
      </c>
      <c r="H18282" t="s">
        <v>5953</v>
      </c>
      <c r="I18282">
        <v>696.23500000000001</v>
      </c>
    </row>
    <row r="18283" spans="1:9" x14ac:dyDescent="0.25">
      <c r="A18283" t="s">
        <v>33621</v>
      </c>
      <c r="B18283">
        <v>13167</v>
      </c>
      <c r="C18283" s="2">
        <f t="shared" si="1872"/>
        <v>44393</v>
      </c>
      <c r="D18283" s="1">
        <f>TIMEVALUE("08:50:12")</f>
        <v>0.36819444444444444</v>
      </c>
      <c r="E18283" s="2">
        <f t="shared" si="1873"/>
        <v>44393</v>
      </c>
      <c r="F18283" s="1">
        <f>TIMEVALUE("08:51:05")</f>
        <v>0.36880787037037038</v>
      </c>
      <c r="G18283" t="s">
        <v>3399</v>
      </c>
      <c r="H18283" t="s">
        <v>638</v>
      </c>
      <c r="I18283">
        <v>696.3</v>
      </c>
    </row>
    <row r="18284" spans="1:9" x14ac:dyDescent="0.25">
      <c r="A18284" t="s">
        <v>33622</v>
      </c>
      <c r="B18284">
        <v>13167</v>
      </c>
      <c r="C18284" s="2">
        <f t="shared" si="1872"/>
        <v>44393</v>
      </c>
      <c r="D18284" s="1">
        <f>TIMEVALUE("08:52:31")</f>
        <v>0.36980324074074072</v>
      </c>
      <c r="E18284" s="2">
        <f t="shared" si="1873"/>
        <v>44393</v>
      </c>
      <c r="F18284" s="1">
        <f>TIMEVALUE("08:53:33")</f>
        <v>0.37052083333333335</v>
      </c>
      <c r="G18284" t="s">
        <v>3849</v>
      </c>
      <c r="H18284" t="s">
        <v>33623</v>
      </c>
      <c r="I18284">
        <v>696.38900000000001</v>
      </c>
    </row>
    <row r="18285" spans="1:9" x14ac:dyDescent="0.25">
      <c r="A18285" t="s">
        <v>33624</v>
      </c>
      <c r="B18285">
        <v>13167</v>
      </c>
      <c r="C18285" s="2">
        <f t="shared" si="1872"/>
        <v>44393</v>
      </c>
      <c r="D18285" s="1">
        <f>TIMEVALUE("08:55:04")</f>
        <v>0.37157407407407406</v>
      </c>
      <c r="E18285" s="2">
        <f t="shared" si="1873"/>
        <v>44393</v>
      </c>
      <c r="F18285" s="1">
        <f>TIMEVALUE("08:55:34")</f>
        <v>0.37192129629629628</v>
      </c>
      <c r="G18285" t="s">
        <v>808</v>
      </c>
      <c r="H18285" t="s">
        <v>29352</v>
      </c>
      <c r="I18285">
        <v>696.51099999999997</v>
      </c>
    </row>
    <row r="18286" spans="1:9" x14ac:dyDescent="0.25">
      <c r="A18286" t="s">
        <v>33625</v>
      </c>
      <c r="B18286">
        <v>13167</v>
      </c>
      <c r="C18286" s="2">
        <f t="shared" si="1872"/>
        <v>44393</v>
      </c>
      <c r="D18286" s="1">
        <f>TIMEVALUE("08:57:09")</f>
        <v>0.37302083333333336</v>
      </c>
      <c r="E18286" s="2">
        <f t="shared" si="1873"/>
        <v>44393</v>
      </c>
      <c r="F18286" s="1">
        <f>TIMEVALUE("08:58:05")</f>
        <v>0.37366898148148148</v>
      </c>
      <c r="G18286" t="s">
        <v>2670</v>
      </c>
      <c r="H18286" t="s">
        <v>33626</v>
      </c>
      <c r="I18286">
        <v>696.62400000000002</v>
      </c>
    </row>
    <row r="18287" spans="1:9" x14ac:dyDescent="0.25">
      <c r="A18287" t="s">
        <v>33627</v>
      </c>
      <c r="B18287">
        <v>13167</v>
      </c>
      <c r="C18287" s="2">
        <f>DATEVALUE("2025-07-16")</f>
        <v>44392</v>
      </c>
      <c r="D18287" s="1">
        <f>TIMEVALUE("15:52:27")</f>
        <v>0.66142361111111114</v>
      </c>
      <c r="E18287" s="2">
        <f>DATEVALUE("2025-07-16")</f>
        <v>44392</v>
      </c>
      <c r="F18287" s="1">
        <f>TIMEVALUE("15:53:54")</f>
        <v>0.66243055555555552</v>
      </c>
      <c r="G18287" t="s">
        <v>2573</v>
      </c>
      <c r="H18287" t="s">
        <v>33628</v>
      </c>
      <c r="I18287">
        <v>696.71400000000006</v>
      </c>
    </row>
    <row r="18288" spans="1:9" x14ac:dyDescent="0.25">
      <c r="A18288" t="s">
        <v>33629</v>
      </c>
      <c r="B18288">
        <v>13112</v>
      </c>
      <c r="C18288" s="2">
        <f>DATEVALUE("2025-05-08")</f>
        <v>44323</v>
      </c>
      <c r="D18288" s="1">
        <f>TIMEVALUE("12:37:08")</f>
        <v>0.525787037037037</v>
      </c>
      <c r="E18288" s="2">
        <f>DATEVALUE("2025-05-08")</f>
        <v>44323</v>
      </c>
      <c r="F18288" s="1">
        <f>TIMEVALUE("12:41:35")</f>
        <v>0.52887731481481481</v>
      </c>
      <c r="G18288" t="s">
        <v>2591</v>
      </c>
      <c r="H18288" t="s">
        <v>30890</v>
      </c>
      <c r="I18288">
        <v>700.81799999999998</v>
      </c>
    </row>
    <row r="18289" spans="1:9" x14ac:dyDescent="0.25">
      <c r="A18289" t="s">
        <v>33630</v>
      </c>
      <c r="B18289">
        <v>13167</v>
      </c>
      <c r="C18289" s="2">
        <f>DATEVALUE("2025-07-16")</f>
        <v>44392</v>
      </c>
      <c r="D18289" s="1">
        <f>TIMEVALUE("15:16:15")</f>
        <v>0.63628472222222221</v>
      </c>
      <c r="E18289" s="2">
        <f>DATEVALUE("2025-07-16")</f>
        <v>44392</v>
      </c>
      <c r="F18289" s="1">
        <f>TIMEVALUE("15:17:58")</f>
        <v>0.63747685185185188</v>
      </c>
      <c r="G18289" t="s">
        <v>3532</v>
      </c>
      <c r="H18289" t="s">
        <v>2631</v>
      </c>
      <c r="I18289">
        <v>695.71199999999999</v>
      </c>
    </row>
    <row r="18290" spans="1:9" x14ac:dyDescent="0.25">
      <c r="A18290" t="s">
        <v>33631</v>
      </c>
      <c r="B18290">
        <v>13112</v>
      </c>
      <c r="C18290" s="2">
        <f>DATEVALUE("2025-08-01")</f>
        <v>44408</v>
      </c>
      <c r="D18290" s="1">
        <f>TIMEVALUE("13:10:33")</f>
        <v>0.54899305555555555</v>
      </c>
      <c r="E18290" s="2">
        <f>DATEVALUE("2025-08-01")</f>
        <v>44408</v>
      </c>
      <c r="F18290" s="1">
        <f>TIMEVALUE("13:14:48")</f>
        <v>0.55194444444444446</v>
      </c>
      <c r="G18290" t="s">
        <v>2125</v>
      </c>
      <c r="H18290" t="s">
        <v>33632</v>
      </c>
      <c r="I18290">
        <v>700.34900000000005</v>
      </c>
    </row>
    <row r="18291" spans="1:9" x14ac:dyDescent="0.25">
      <c r="A18291" t="s">
        <v>33633</v>
      </c>
      <c r="B18291">
        <v>13167</v>
      </c>
      <c r="C18291" s="2">
        <f t="shared" ref="C18291:C18300" si="1874">DATEVALUE("2025-07-16")</f>
        <v>44392</v>
      </c>
      <c r="D18291" s="1">
        <f>TIMEVALUE("15:20:41")</f>
        <v>0.63936342592592588</v>
      </c>
      <c r="E18291" s="2">
        <f t="shared" ref="E18291:E18300" si="1875">DATEVALUE("2025-07-16")</f>
        <v>44392</v>
      </c>
      <c r="F18291" s="1">
        <f>TIMEVALUE("15:21:03")</f>
        <v>0.63961805555555551</v>
      </c>
      <c r="G18291" t="s">
        <v>8082</v>
      </c>
      <c r="H18291" t="s">
        <v>18722</v>
      </c>
      <c r="I18291">
        <v>695.81600000000003</v>
      </c>
    </row>
    <row r="18292" spans="1:9" x14ac:dyDescent="0.25">
      <c r="A18292" t="s">
        <v>33634</v>
      </c>
      <c r="B18292">
        <v>13167</v>
      </c>
      <c r="C18292" s="2">
        <f t="shared" si="1874"/>
        <v>44392</v>
      </c>
      <c r="D18292" s="1">
        <f>TIMEVALUE("15:22:44")</f>
        <v>0.64078703703703699</v>
      </c>
      <c r="E18292" s="2">
        <f t="shared" si="1875"/>
        <v>44392</v>
      </c>
      <c r="F18292" s="1">
        <f>TIMEVALUE("15:23:02")</f>
        <v>0.64099537037037035</v>
      </c>
      <c r="G18292" t="s">
        <v>17697</v>
      </c>
      <c r="H18292" t="s">
        <v>33635</v>
      </c>
      <c r="I18292">
        <v>695.98199999999997</v>
      </c>
    </row>
    <row r="18293" spans="1:9" x14ac:dyDescent="0.25">
      <c r="A18293" t="s">
        <v>33636</v>
      </c>
      <c r="B18293">
        <v>13167</v>
      </c>
      <c r="C18293" s="2">
        <f t="shared" si="1874"/>
        <v>44392</v>
      </c>
      <c r="D18293" s="1">
        <f>TIMEVALUE("15:25:24")</f>
        <v>0.64263888888888887</v>
      </c>
      <c r="E18293" s="2">
        <f t="shared" si="1875"/>
        <v>44392</v>
      </c>
      <c r="F18293" s="1">
        <f>TIMEVALUE("15:27:18")</f>
        <v>0.6439583333333333</v>
      </c>
      <c r="G18293" t="s">
        <v>2627</v>
      </c>
      <c r="H18293" t="s">
        <v>33637</v>
      </c>
      <c r="I18293">
        <v>696.00300000000004</v>
      </c>
    </row>
    <row r="18294" spans="1:9" x14ac:dyDescent="0.25">
      <c r="A18294" t="s">
        <v>33638</v>
      </c>
      <c r="B18294">
        <v>13167</v>
      </c>
      <c r="C18294" s="2">
        <f t="shared" si="1874"/>
        <v>44392</v>
      </c>
      <c r="D18294" s="1">
        <f>TIMEVALUE("15:29:16")</f>
        <v>0.64532407407407411</v>
      </c>
      <c r="E18294" s="2">
        <f t="shared" si="1875"/>
        <v>44392</v>
      </c>
      <c r="F18294" s="1">
        <f>TIMEVALUE("15:30:22")</f>
        <v>0.646087962962963</v>
      </c>
      <c r="G18294" t="s">
        <v>103</v>
      </c>
      <c r="H18294" t="s">
        <v>31183</v>
      </c>
      <c r="I18294">
        <v>695.995</v>
      </c>
    </row>
    <row r="18295" spans="1:9" x14ac:dyDescent="0.25">
      <c r="A18295" t="s">
        <v>33639</v>
      </c>
      <c r="B18295">
        <v>13167</v>
      </c>
      <c r="C18295" s="2">
        <f t="shared" si="1874"/>
        <v>44392</v>
      </c>
      <c r="D18295" s="1">
        <f>TIMEVALUE("15:32:07")</f>
        <v>0.64730324074074075</v>
      </c>
      <c r="E18295" s="2">
        <f t="shared" si="1875"/>
        <v>44392</v>
      </c>
      <c r="F18295" s="1">
        <f>TIMEVALUE("15:32:36")</f>
        <v>0.64763888888888888</v>
      </c>
      <c r="G18295" t="s">
        <v>12009</v>
      </c>
      <c r="H18295" t="s">
        <v>33640</v>
      </c>
      <c r="I18295">
        <v>696.12300000000005</v>
      </c>
    </row>
    <row r="18296" spans="1:9" x14ac:dyDescent="0.25">
      <c r="A18296" t="s">
        <v>33641</v>
      </c>
      <c r="B18296">
        <v>13167</v>
      </c>
      <c r="C18296" s="2">
        <f t="shared" si="1874"/>
        <v>44392</v>
      </c>
      <c r="D18296" s="1">
        <f>TIMEVALUE("15:34:44")</f>
        <v>0.6491203703703704</v>
      </c>
      <c r="E18296" s="2">
        <f t="shared" si="1875"/>
        <v>44392</v>
      </c>
      <c r="F18296" s="1">
        <f>TIMEVALUE("15:35:22")</f>
        <v>0.64956018518518521</v>
      </c>
      <c r="G18296" t="s">
        <v>753</v>
      </c>
      <c r="H18296" t="s">
        <v>33642</v>
      </c>
      <c r="I18296">
        <v>696.31500000000005</v>
      </c>
    </row>
    <row r="18297" spans="1:9" x14ac:dyDescent="0.25">
      <c r="A18297" t="s">
        <v>33643</v>
      </c>
      <c r="B18297">
        <v>13167</v>
      </c>
      <c r="C18297" s="2">
        <f t="shared" si="1874"/>
        <v>44392</v>
      </c>
      <c r="D18297" s="1">
        <f>TIMEVALUE("15:37:08")</f>
        <v>0.650787037037037</v>
      </c>
      <c r="E18297" s="2">
        <f t="shared" si="1875"/>
        <v>44392</v>
      </c>
      <c r="F18297" s="1">
        <f>TIMEVALUE("15:43:09")</f>
        <v>0.6549652777777778</v>
      </c>
      <c r="G18297" t="s">
        <v>1952</v>
      </c>
      <c r="H18297" t="s">
        <v>32776</v>
      </c>
      <c r="I18297">
        <v>696.30899999999997</v>
      </c>
    </row>
    <row r="18298" spans="1:9" x14ac:dyDescent="0.25">
      <c r="A18298" t="s">
        <v>33644</v>
      </c>
      <c r="B18298">
        <v>13167</v>
      </c>
      <c r="C18298" s="2">
        <f t="shared" si="1874"/>
        <v>44392</v>
      </c>
      <c r="D18298" s="1">
        <f>TIMEVALUE("15:45:07")</f>
        <v>0.65633101851851849</v>
      </c>
      <c r="E18298" s="2">
        <f t="shared" si="1875"/>
        <v>44392</v>
      </c>
      <c r="F18298" s="1">
        <f>TIMEVALUE("15:46:19")</f>
        <v>0.65716435185185185</v>
      </c>
      <c r="G18298" t="s">
        <v>337</v>
      </c>
      <c r="H18298" t="s">
        <v>33569</v>
      </c>
      <c r="I18298">
        <v>696.29300000000001</v>
      </c>
    </row>
    <row r="18299" spans="1:9" x14ac:dyDescent="0.25">
      <c r="A18299" t="s">
        <v>33645</v>
      </c>
      <c r="B18299">
        <v>13167</v>
      </c>
      <c r="C18299" s="2">
        <f t="shared" si="1874"/>
        <v>44392</v>
      </c>
      <c r="D18299" s="1">
        <f>TIMEVALUE("15:48:00")</f>
        <v>0.65833333333333333</v>
      </c>
      <c r="E18299" s="2">
        <f t="shared" si="1875"/>
        <v>44392</v>
      </c>
      <c r="F18299" s="1">
        <f>TIMEVALUE("15:49:17")</f>
        <v>0.65922453703703698</v>
      </c>
      <c r="G18299" t="s">
        <v>2186</v>
      </c>
      <c r="H18299" t="s">
        <v>33646</v>
      </c>
      <c r="I18299">
        <v>696.41</v>
      </c>
    </row>
    <row r="18300" spans="1:9" x14ac:dyDescent="0.25">
      <c r="A18300" t="s">
        <v>33647</v>
      </c>
      <c r="B18300">
        <v>13167</v>
      </c>
      <c r="C18300" s="2">
        <f t="shared" si="1874"/>
        <v>44392</v>
      </c>
      <c r="D18300" s="1">
        <f>TIMEVALUE("14:57:19")</f>
        <v>0.62313657407407408</v>
      </c>
      <c r="E18300" s="2">
        <f t="shared" si="1875"/>
        <v>44392</v>
      </c>
      <c r="F18300" s="1">
        <f>TIMEVALUE("14:58:34")</f>
        <v>0.62400462962962966</v>
      </c>
      <c r="G18300" t="s">
        <v>2235</v>
      </c>
      <c r="H18300" t="s">
        <v>33648</v>
      </c>
      <c r="I18300">
        <v>695.65800000000002</v>
      </c>
    </row>
    <row r="18301" spans="1:9" x14ac:dyDescent="0.25">
      <c r="A18301" t="s">
        <v>33649</v>
      </c>
      <c r="B18301">
        <v>13119</v>
      </c>
      <c r="C18301" s="2">
        <f t="shared" ref="C18301:C18316" si="1876">DATEVALUE("2025-07-17")</f>
        <v>44393</v>
      </c>
      <c r="D18301" s="1">
        <f>TIMEVALUE("08:07:39")</f>
        <v>0.33864583333333331</v>
      </c>
      <c r="E18301" s="2">
        <f t="shared" ref="E18301:E18316" si="1877">DATEVALUE("2025-07-17")</f>
        <v>44393</v>
      </c>
      <c r="F18301" s="1">
        <f>TIMEVALUE("08:08:18")</f>
        <v>0.33909722222222222</v>
      </c>
      <c r="G18301" t="s">
        <v>2424</v>
      </c>
      <c r="H18301" t="s">
        <v>32841</v>
      </c>
      <c r="I18301">
        <v>698.76599999999996</v>
      </c>
    </row>
    <row r="18302" spans="1:9" x14ac:dyDescent="0.25">
      <c r="A18302" t="s">
        <v>33650</v>
      </c>
      <c r="B18302">
        <v>13119</v>
      </c>
      <c r="C18302" s="2">
        <f t="shared" si="1876"/>
        <v>44393</v>
      </c>
      <c r="D18302" s="1">
        <f>TIMEVALUE("08:33:30")</f>
        <v>0.35659722222222223</v>
      </c>
      <c r="E18302" s="2">
        <f t="shared" si="1877"/>
        <v>44393</v>
      </c>
      <c r="F18302" s="1">
        <f>TIMEVALUE("08:34:46")</f>
        <v>0.35747685185185185</v>
      </c>
      <c r="G18302" t="s">
        <v>352</v>
      </c>
      <c r="H18302" t="s">
        <v>33651</v>
      </c>
      <c r="I18302">
        <v>698.77099999999996</v>
      </c>
    </row>
    <row r="18303" spans="1:9" x14ac:dyDescent="0.25">
      <c r="A18303" t="s">
        <v>33652</v>
      </c>
      <c r="B18303">
        <v>13119</v>
      </c>
      <c r="C18303" s="2">
        <f t="shared" si="1876"/>
        <v>44393</v>
      </c>
      <c r="D18303" s="1">
        <f>TIMEVALUE("08:36:27")</f>
        <v>0.35864583333333333</v>
      </c>
      <c r="E18303" s="2">
        <f t="shared" si="1877"/>
        <v>44393</v>
      </c>
      <c r="F18303" s="1">
        <f>TIMEVALUE("08:37:07")</f>
        <v>0.35910879629629627</v>
      </c>
      <c r="G18303" t="s">
        <v>2226</v>
      </c>
      <c r="H18303" t="s">
        <v>28928</v>
      </c>
      <c r="I18303">
        <v>698.68299999999999</v>
      </c>
    </row>
    <row r="18304" spans="1:9" x14ac:dyDescent="0.25">
      <c r="A18304" t="s">
        <v>33653</v>
      </c>
      <c r="B18304">
        <v>13119</v>
      </c>
      <c r="C18304" s="2">
        <f t="shared" si="1876"/>
        <v>44393</v>
      </c>
      <c r="D18304" s="1">
        <f>TIMEVALUE("08:38:42")</f>
        <v>0.36020833333333335</v>
      </c>
      <c r="E18304" s="2">
        <f t="shared" si="1877"/>
        <v>44393</v>
      </c>
      <c r="F18304" s="1">
        <f>TIMEVALUE("08:40:35")</f>
        <v>0.36151620370370369</v>
      </c>
      <c r="G18304" t="s">
        <v>303</v>
      </c>
      <c r="H18304" t="s">
        <v>28743</v>
      </c>
      <c r="I18304">
        <v>698.66300000000001</v>
      </c>
    </row>
    <row r="18305" spans="1:9" x14ac:dyDescent="0.25">
      <c r="A18305" t="s">
        <v>33654</v>
      </c>
      <c r="B18305">
        <v>13119</v>
      </c>
      <c r="C18305" s="2">
        <f t="shared" si="1876"/>
        <v>44393</v>
      </c>
      <c r="D18305" s="1">
        <f>TIMEVALUE("08:42:07")</f>
        <v>0.36258101851851854</v>
      </c>
      <c r="E18305" s="2">
        <f t="shared" si="1877"/>
        <v>44393</v>
      </c>
      <c r="F18305" s="1">
        <f>TIMEVALUE("08:45:12")</f>
        <v>0.36472222222222223</v>
      </c>
      <c r="G18305" t="s">
        <v>541</v>
      </c>
      <c r="H18305" t="s">
        <v>30390</v>
      </c>
      <c r="I18305">
        <v>698.59500000000003</v>
      </c>
    </row>
    <row r="18306" spans="1:9" x14ac:dyDescent="0.25">
      <c r="A18306" t="s">
        <v>33655</v>
      </c>
      <c r="B18306">
        <v>13119</v>
      </c>
      <c r="C18306" s="2">
        <f t="shared" si="1876"/>
        <v>44393</v>
      </c>
      <c r="D18306" s="1">
        <f>TIMEVALUE("08:47:27")</f>
        <v>0.36628472222222225</v>
      </c>
      <c r="E18306" s="2">
        <f t="shared" si="1877"/>
        <v>44393</v>
      </c>
      <c r="F18306" s="1">
        <f>TIMEVALUE("08:49:50")</f>
        <v>0.3679398148148148</v>
      </c>
      <c r="G18306" t="s">
        <v>306</v>
      </c>
      <c r="H18306" t="s">
        <v>33656</v>
      </c>
      <c r="I18306">
        <v>698.59</v>
      </c>
    </row>
    <row r="18307" spans="1:9" x14ac:dyDescent="0.25">
      <c r="A18307" t="s">
        <v>33657</v>
      </c>
      <c r="B18307">
        <v>13119</v>
      </c>
      <c r="C18307" s="2">
        <f t="shared" si="1876"/>
        <v>44393</v>
      </c>
      <c r="D18307" s="1">
        <f>TIMEVALUE("09:08:37")</f>
        <v>0.38098379629629631</v>
      </c>
      <c r="E18307" s="2">
        <f t="shared" si="1877"/>
        <v>44393</v>
      </c>
      <c r="F18307" s="1">
        <f>TIMEVALUE("09:10:58")</f>
        <v>0.38261574074074073</v>
      </c>
      <c r="G18307" t="s">
        <v>242</v>
      </c>
      <c r="H18307" t="s">
        <v>25797</v>
      </c>
      <c r="I18307">
        <v>698.55100000000004</v>
      </c>
    </row>
    <row r="18308" spans="1:9" x14ac:dyDescent="0.25">
      <c r="A18308" t="s">
        <v>33658</v>
      </c>
      <c r="B18308">
        <v>13119</v>
      </c>
      <c r="C18308" s="2">
        <f t="shared" si="1876"/>
        <v>44393</v>
      </c>
      <c r="D18308" s="1">
        <f>TIMEVALUE("09:12:39")</f>
        <v>0.38378472222222221</v>
      </c>
      <c r="E18308" s="2">
        <f t="shared" si="1877"/>
        <v>44393</v>
      </c>
      <c r="F18308" s="1">
        <f>TIMEVALUE("09:14:25")</f>
        <v>0.38501157407407405</v>
      </c>
      <c r="G18308" t="s">
        <v>400</v>
      </c>
      <c r="H18308" t="s">
        <v>33659</v>
      </c>
      <c r="I18308">
        <v>699.11199999999997</v>
      </c>
    </row>
    <row r="18309" spans="1:9" x14ac:dyDescent="0.25">
      <c r="A18309" t="s">
        <v>33658</v>
      </c>
      <c r="B18309">
        <v>13119</v>
      </c>
      <c r="C18309" s="2">
        <f t="shared" si="1876"/>
        <v>44393</v>
      </c>
      <c r="D18309" s="1">
        <f>TIMEVALUE("09:28:17")</f>
        <v>0.3946412037037037</v>
      </c>
      <c r="E18309" s="2">
        <f t="shared" si="1877"/>
        <v>44393</v>
      </c>
      <c r="F18309" s="1">
        <f>TIMEVALUE("09:28:17")</f>
        <v>0.3946412037037037</v>
      </c>
      <c r="G18309" t="s">
        <v>162</v>
      </c>
      <c r="H18309" t="s">
        <v>163</v>
      </c>
      <c r="I18309">
        <v>98765432.099000007</v>
      </c>
    </row>
    <row r="18310" spans="1:9" x14ac:dyDescent="0.25">
      <c r="A18310" t="s">
        <v>33660</v>
      </c>
      <c r="B18310">
        <v>13119</v>
      </c>
      <c r="C18310" s="2">
        <f t="shared" si="1876"/>
        <v>44393</v>
      </c>
      <c r="D18310" s="1">
        <f>TIMEVALUE("09:30:31")</f>
        <v>0.39619212962962963</v>
      </c>
      <c r="E18310" s="2">
        <f t="shared" si="1877"/>
        <v>44393</v>
      </c>
      <c r="F18310" s="1">
        <f>TIMEVALUE("09:32:11")</f>
        <v>0.39734953703703701</v>
      </c>
      <c r="G18310" t="s">
        <v>2791</v>
      </c>
      <c r="H18310" t="s">
        <v>33661</v>
      </c>
      <c r="I18310">
        <v>699.79600000000005</v>
      </c>
    </row>
    <row r="18311" spans="1:9" x14ac:dyDescent="0.25">
      <c r="A18311" t="s">
        <v>33660</v>
      </c>
      <c r="B18311">
        <v>13119</v>
      </c>
      <c r="C18311" s="2">
        <f t="shared" si="1876"/>
        <v>44393</v>
      </c>
      <c r="D18311" s="1">
        <f>TIMEVALUE("09:32:18")</f>
        <v>0.39743055555555556</v>
      </c>
      <c r="E18311" s="2">
        <f t="shared" si="1877"/>
        <v>44393</v>
      </c>
      <c r="F18311" s="1">
        <f>TIMEVALUE("09:32:18")</f>
        <v>0.39743055555555556</v>
      </c>
      <c r="G18311" t="s">
        <v>162</v>
      </c>
      <c r="H18311" t="s">
        <v>163</v>
      </c>
      <c r="I18311">
        <v>98765432.099000007</v>
      </c>
    </row>
    <row r="18312" spans="1:9" x14ac:dyDescent="0.25">
      <c r="A18312" t="s">
        <v>33660</v>
      </c>
      <c r="B18312">
        <v>13119</v>
      </c>
      <c r="C18312" s="2">
        <f t="shared" si="1876"/>
        <v>44393</v>
      </c>
      <c r="D18312" s="1">
        <f>TIMEVALUE("09:32:26")</f>
        <v>0.39752314814814815</v>
      </c>
      <c r="E18312" s="2">
        <f t="shared" si="1877"/>
        <v>44393</v>
      </c>
      <c r="F18312" s="1">
        <f>TIMEVALUE("09:40:16")</f>
        <v>0.40296296296296297</v>
      </c>
      <c r="G18312" t="s">
        <v>4195</v>
      </c>
      <c r="H18312" t="s">
        <v>25096</v>
      </c>
      <c r="I18312">
        <v>699.37</v>
      </c>
    </row>
    <row r="18313" spans="1:9" x14ac:dyDescent="0.25">
      <c r="A18313" t="s">
        <v>33662</v>
      </c>
      <c r="B18313">
        <v>13119</v>
      </c>
      <c r="C18313" s="2">
        <f t="shared" si="1876"/>
        <v>44393</v>
      </c>
      <c r="D18313" s="1">
        <f>TIMEVALUE("09:42:27")</f>
        <v>0.40447916666666667</v>
      </c>
      <c r="E18313" s="2">
        <f t="shared" si="1877"/>
        <v>44393</v>
      </c>
      <c r="F18313" s="1">
        <f>TIMEVALUE("09:44:29")</f>
        <v>0.40589120370370368</v>
      </c>
      <c r="G18313" t="s">
        <v>2264</v>
      </c>
      <c r="H18313" t="s">
        <v>20242</v>
      </c>
      <c r="I18313">
        <v>698.27700000000004</v>
      </c>
    </row>
    <row r="18314" spans="1:9" x14ac:dyDescent="0.25">
      <c r="A18314" t="s">
        <v>33663</v>
      </c>
      <c r="B18314">
        <v>13119</v>
      </c>
      <c r="C18314" s="2">
        <f t="shared" si="1876"/>
        <v>44393</v>
      </c>
      <c r="D18314" s="1">
        <f>TIMEVALUE("09:46:34")</f>
        <v>0.40733796296296299</v>
      </c>
      <c r="E18314" s="2">
        <f t="shared" si="1877"/>
        <v>44393</v>
      </c>
      <c r="F18314" s="1">
        <f>TIMEVALUE("09:47:29")</f>
        <v>0.40797453703703701</v>
      </c>
      <c r="G18314" t="s">
        <v>261</v>
      </c>
      <c r="H18314" t="s">
        <v>32597</v>
      </c>
      <c r="I18314">
        <v>698.27099999999996</v>
      </c>
    </row>
    <row r="18315" spans="1:9" x14ac:dyDescent="0.25">
      <c r="A18315" t="s">
        <v>33664</v>
      </c>
      <c r="B18315">
        <v>13119</v>
      </c>
      <c r="C18315" s="2">
        <f t="shared" si="1876"/>
        <v>44393</v>
      </c>
      <c r="D18315" s="1">
        <f>TIMEVALUE("09:49:09")</f>
        <v>0.40913194444444445</v>
      </c>
      <c r="E18315" s="2">
        <f t="shared" si="1877"/>
        <v>44393</v>
      </c>
      <c r="F18315" s="1">
        <f>TIMEVALUE("09:49:31")</f>
        <v>0.40938657407407408</v>
      </c>
      <c r="G18315" t="s">
        <v>8082</v>
      </c>
      <c r="H18315" t="s">
        <v>24118</v>
      </c>
      <c r="I18315">
        <v>698.36900000000003</v>
      </c>
    </row>
    <row r="18316" spans="1:9" x14ac:dyDescent="0.25">
      <c r="A18316" t="s">
        <v>33665</v>
      </c>
      <c r="B18316">
        <v>13119</v>
      </c>
      <c r="C18316" s="2">
        <f t="shared" si="1876"/>
        <v>44393</v>
      </c>
      <c r="D18316" s="1">
        <f>TIMEVALUE("08:15:22")</f>
        <v>0.34400462962962963</v>
      </c>
      <c r="E18316" s="2">
        <f t="shared" si="1877"/>
        <v>44393</v>
      </c>
      <c r="F18316" s="1">
        <f>TIMEVALUE("08:16:20")</f>
        <v>0.34467592592592594</v>
      </c>
      <c r="G18316" t="s">
        <v>2871</v>
      </c>
      <c r="H18316" t="s">
        <v>33666</v>
      </c>
      <c r="I18316">
        <v>698.226</v>
      </c>
    </row>
    <row r="18317" spans="1:9" x14ac:dyDescent="0.25">
      <c r="A18317" t="s">
        <v>33667</v>
      </c>
      <c r="B18317">
        <v>13112</v>
      </c>
      <c r="C18317" s="2">
        <f>DATEVALUE("2025-08-01")</f>
        <v>44408</v>
      </c>
      <c r="D18317" s="1">
        <f>TIMEVALUE("12:40:12")</f>
        <v>0.5279166666666667</v>
      </c>
      <c r="E18317" s="2">
        <f>DATEVALUE("2025-08-01")</f>
        <v>44408</v>
      </c>
      <c r="F18317" s="1">
        <f>TIMEVALUE("12:42:34")</f>
        <v>0.52956018518518522</v>
      </c>
      <c r="G18317" t="s">
        <v>264</v>
      </c>
      <c r="H18317" t="s">
        <v>4165</v>
      </c>
      <c r="I18317">
        <v>698.83699999999999</v>
      </c>
    </row>
    <row r="18318" spans="1:9" x14ac:dyDescent="0.25">
      <c r="A18318" t="s">
        <v>33668</v>
      </c>
      <c r="B18318">
        <v>13119</v>
      </c>
      <c r="C18318" s="2">
        <f t="shared" ref="C18318:C18349" si="1878">DATEVALUE("2025-07-17")</f>
        <v>44393</v>
      </c>
      <c r="D18318" s="1">
        <f>TIMEVALUE("10:00:51")</f>
        <v>0.41725694444444444</v>
      </c>
      <c r="E18318" s="2">
        <f t="shared" ref="E18318:E18349" si="1879">DATEVALUE("2025-07-17")</f>
        <v>44393</v>
      </c>
      <c r="F18318" s="1">
        <f>TIMEVALUE("10:01:45")</f>
        <v>0.41788194444444443</v>
      </c>
      <c r="G18318" t="s">
        <v>2775</v>
      </c>
      <c r="H18318" t="s">
        <v>17346</v>
      </c>
      <c r="I18318">
        <v>698.90800000000002</v>
      </c>
    </row>
    <row r="18319" spans="1:9" x14ac:dyDescent="0.25">
      <c r="A18319" t="s">
        <v>33668</v>
      </c>
      <c r="B18319">
        <v>13119</v>
      </c>
      <c r="C18319" s="2">
        <f t="shared" si="1878"/>
        <v>44393</v>
      </c>
      <c r="D18319" s="1">
        <f>TIMEVALUE("10:14:16")</f>
        <v>0.42657407407407405</v>
      </c>
      <c r="E18319" s="2">
        <f t="shared" si="1879"/>
        <v>44393</v>
      </c>
      <c r="F18319" s="1">
        <f>TIMEVALUE("10:14:16")</f>
        <v>0.42657407407407405</v>
      </c>
      <c r="G18319" t="s">
        <v>162</v>
      </c>
      <c r="H18319" t="s">
        <v>163</v>
      </c>
      <c r="I18319">
        <v>98765432.099000007</v>
      </c>
    </row>
    <row r="18320" spans="1:9" x14ac:dyDescent="0.25">
      <c r="A18320" t="s">
        <v>33669</v>
      </c>
      <c r="B18320">
        <v>13119</v>
      </c>
      <c r="C18320" s="2">
        <f t="shared" si="1878"/>
        <v>44393</v>
      </c>
      <c r="D18320" s="1">
        <f>TIMEVALUE("10:04:18")</f>
        <v>0.41965277777777776</v>
      </c>
      <c r="E18320" s="2">
        <f t="shared" si="1879"/>
        <v>44393</v>
      </c>
      <c r="F18320" s="1">
        <f>TIMEVALUE("10:05:45")</f>
        <v>0.4206597222222222</v>
      </c>
      <c r="G18320" t="s">
        <v>2573</v>
      </c>
      <c r="H18320" t="s">
        <v>33670</v>
      </c>
      <c r="I18320">
        <v>698.78700000000003</v>
      </c>
    </row>
    <row r="18321" spans="1:9" x14ac:dyDescent="0.25">
      <c r="A18321" t="s">
        <v>33671</v>
      </c>
      <c r="B18321">
        <v>13119</v>
      </c>
      <c r="C18321" s="2">
        <f t="shared" si="1878"/>
        <v>44393</v>
      </c>
      <c r="D18321" s="1">
        <f>TIMEVALUE("10:18:24")</f>
        <v>0.42944444444444446</v>
      </c>
      <c r="E18321" s="2">
        <f t="shared" si="1879"/>
        <v>44393</v>
      </c>
      <c r="F18321" s="1">
        <f>TIMEVALUE("10:19:24")</f>
        <v>0.4301388888888889</v>
      </c>
      <c r="G18321" t="s">
        <v>17551</v>
      </c>
      <c r="H18321" t="s">
        <v>13483</v>
      </c>
      <c r="I18321">
        <v>698.78</v>
      </c>
    </row>
    <row r="18322" spans="1:9" x14ac:dyDescent="0.25">
      <c r="A18322" t="s">
        <v>33672</v>
      </c>
      <c r="B18322">
        <v>13119</v>
      </c>
      <c r="C18322" s="2">
        <f t="shared" si="1878"/>
        <v>44393</v>
      </c>
      <c r="D18322" s="1">
        <f>TIMEVALUE("10:21:05")</f>
        <v>0.43130787037037038</v>
      </c>
      <c r="E18322" s="2">
        <f t="shared" si="1879"/>
        <v>44393</v>
      </c>
      <c r="F18322" s="1">
        <f>TIMEVALUE("10:21:28")</f>
        <v>0.43157407407407405</v>
      </c>
      <c r="G18322" t="s">
        <v>18474</v>
      </c>
      <c r="H18322" t="s">
        <v>33673</v>
      </c>
      <c r="I18322">
        <v>698.74400000000003</v>
      </c>
    </row>
    <row r="18323" spans="1:9" x14ac:dyDescent="0.25">
      <c r="A18323" t="s">
        <v>33674</v>
      </c>
      <c r="B18323">
        <v>13119</v>
      </c>
      <c r="C18323" s="2">
        <f t="shared" si="1878"/>
        <v>44393</v>
      </c>
      <c r="D18323" s="1">
        <f>TIMEVALUE("10:23:07")</f>
        <v>0.4327199074074074</v>
      </c>
      <c r="E18323" s="2">
        <f t="shared" si="1879"/>
        <v>44393</v>
      </c>
      <c r="F18323" s="1">
        <f>TIMEVALUE("10:23:57")</f>
        <v>0.43329861111111112</v>
      </c>
      <c r="G18323" t="s">
        <v>2778</v>
      </c>
      <c r="H18323" t="s">
        <v>5648</v>
      </c>
      <c r="I18323">
        <v>698.71699999999998</v>
      </c>
    </row>
    <row r="18324" spans="1:9" x14ac:dyDescent="0.25">
      <c r="A18324" t="s">
        <v>33675</v>
      </c>
      <c r="B18324">
        <v>13119</v>
      </c>
      <c r="C18324" s="2">
        <f t="shared" si="1878"/>
        <v>44393</v>
      </c>
      <c r="D18324" s="1">
        <f>TIMEVALUE("10:25:41")</f>
        <v>0.43450231481481483</v>
      </c>
      <c r="E18324" s="2">
        <f t="shared" si="1879"/>
        <v>44393</v>
      </c>
      <c r="F18324" s="1">
        <f>TIMEVALUE("10:26:14")</f>
        <v>0.43488425925925928</v>
      </c>
      <c r="G18324" t="s">
        <v>1395</v>
      </c>
      <c r="H18324" t="s">
        <v>23439</v>
      </c>
      <c r="I18324">
        <v>698.54899999999998</v>
      </c>
    </row>
    <row r="18325" spans="1:9" x14ac:dyDescent="0.25">
      <c r="A18325" t="s">
        <v>33676</v>
      </c>
      <c r="B18325">
        <v>13119</v>
      </c>
      <c r="C18325" s="2">
        <f t="shared" si="1878"/>
        <v>44393</v>
      </c>
      <c r="D18325" s="1">
        <f>TIMEVALUE("10:27:52")</f>
        <v>0.43601851851851853</v>
      </c>
      <c r="E18325" s="2">
        <f t="shared" si="1879"/>
        <v>44393</v>
      </c>
      <c r="F18325" s="1">
        <f>TIMEVALUE("10:28:28")</f>
        <v>0.4364351851851852</v>
      </c>
      <c r="G18325" t="s">
        <v>1600</v>
      </c>
      <c r="H18325" t="s">
        <v>33677</v>
      </c>
      <c r="I18325">
        <v>698.46199999999999</v>
      </c>
    </row>
    <row r="18326" spans="1:9" x14ac:dyDescent="0.25">
      <c r="A18326" t="s">
        <v>33678</v>
      </c>
      <c r="B18326">
        <v>13119</v>
      </c>
      <c r="C18326" s="2">
        <f t="shared" si="1878"/>
        <v>44393</v>
      </c>
      <c r="D18326" s="1">
        <f>TIMEVALUE("10:30:04")</f>
        <v>0.43754629629629632</v>
      </c>
      <c r="E18326" s="2">
        <f t="shared" si="1879"/>
        <v>44393</v>
      </c>
      <c r="F18326" s="1">
        <f>TIMEVALUE("10:31:54")</f>
        <v>0.43881944444444443</v>
      </c>
      <c r="G18326" t="s">
        <v>436</v>
      </c>
      <c r="H18326" t="s">
        <v>2230</v>
      </c>
      <c r="I18326">
        <v>698.40300000000002</v>
      </c>
    </row>
    <row r="18327" spans="1:9" x14ac:dyDescent="0.25">
      <c r="A18327" t="s">
        <v>33679</v>
      </c>
      <c r="B18327">
        <v>13119</v>
      </c>
      <c r="C18327" s="2">
        <f t="shared" si="1878"/>
        <v>44393</v>
      </c>
      <c r="D18327" s="1">
        <f>TIMEVALUE("10:33:40")</f>
        <v>0.44004629629629627</v>
      </c>
      <c r="E18327" s="2">
        <f t="shared" si="1879"/>
        <v>44393</v>
      </c>
      <c r="F18327" s="1">
        <f>TIMEVALUE("10:34:10")</f>
        <v>0.44039351851851855</v>
      </c>
      <c r="G18327" t="s">
        <v>808</v>
      </c>
      <c r="H18327" t="s">
        <v>24484</v>
      </c>
      <c r="I18327">
        <v>698.28399999999999</v>
      </c>
    </row>
    <row r="18328" spans="1:9" x14ac:dyDescent="0.25">
      <c r="A18328" t="s">
        <v>33680</v>
      </c>
      <c r="B18328">
        <v>13119</v>
      </c>
      <c r="C18328" s="2">
        <f t="shared" si="1878"/>
        <v>44393</v>
      </c>
      <c r="D18328" s="1">
        <f>TIMEVALUE("10:36:10")</f>
        <v>0.44178240740740743</v>
      </c>
      <c r="E18328" s="2">
        <f t="shared" si="1879"/>
        <v>44393</v>
      </c>
      <c r="F18328" s="1">
        <f>TIMEVALUE("10:37:55")</f>
        <v>0.44299768518518517</v>
      </c>
      <c r="G18328" t="s">
        <v>2313</v>
      </c>
      <c r="H18328" t="s">
        <v>22629</v>
      </c>
      <c r="I18328">
        <v>698.13099999999997</v>
      </c>
    </row>
    <row r="18329" spans="1:9" x14ac:dyDescent="0.25">
      <c r="A18329" t="s">
        <v>33681</v>
      </c>
      <c r="B18329">
        <v>13119</v>
      </c>
      <c r="C18329" s="2">
        <f t="shared" si="1878"/>
        <v>44393</v>
      </c>
      <c r="D18329" s="1">
        <f>TIMEVALUE("10:39:58")</f>
        <v>0.44442129629629629</v>
      </c>
      <c r="E18329" s="2">
        <f t="shared" si="1879"/>
        <v>44393</v>
      </c>
      <c r="F18329" s="1">
        <f>TIMEVALUE("10:40:24")</f>
        <v>0.44472222222222224</v>
      </c>
      <c r="G18329" t="s">
        <v>2843</v>
      </c>
      <c r="H18329" t="s">
        <v>16492</v>
      </c>
      <c r="I18329">
        <v>698.08100000000002</v>
      </c>
    </row>
    <row r="18330" spans="1:9" x14ac:dyDescent="0.25">
      <c r="A18330" t="s">
        <v>33682</v>
      </c>
      <c r="B18330">
        <v>13119</v>
      </c>
      <c r="C18330" s="2">
        <f t="shared" si="1878"/>
        <v>44393</v>
      </c>
      <c r="D18330" s="1">
        <f>TIMEVALUE("09:52:08")</f>
        <v>0.41120370370370368</v>
      </c>
      <c r="E18330" s="2">
        <f t="shared" si="1879"/>
        <v>44393</v>
      </c>
      <c r="F18330" s="1">
        <f>TIMEVALUE("09:52:28")</f>
        <v>0.41143518518518518</v>
      </c>
      <c r="G18330" t="s">
        <v>3005</v>
      </c>
      <c r="H18330" t="s">
        <v>407</v>
      </c>
      <c r="I18330">
        <v>697.92700000000002</v>
      </c>
    </row>
    <row r="18331" spans="1:9" x14ac:dyDescent="0.25">
      <c r="A18331" t="s">
        <v>33683</v>
      </c>
      <c r="B18331">
        <v>13119</v>
      </c>
      <c r="C18331" s="2">
        <f t="shared" si="1878"/>
        <v>44393</v>
      </c>
      <c r="D18331" s="1">
        <f>TIMEVALUE("11:01:34")</f>
        <v>0.4594212962962963</v>
      </c>
      <c r="E18331" s="2">
        <f t="shared" si="1879"/>
        <v>44393</v>
      </c>
      <c r="F18331" s="1">
        <f>TIMEVALUE("11:06:53")</f>
        <v>0.46311342592592591</v>
      </c>
      <c r="G18331" t="s">
        <v>2683</v>
      </c>
      <c r="H18331" t="s">
        <v>33684</v>
      </c>
      <c r="I18331">
        <v>698.92200000000003</v>
      </c>
    </row>
    <row r="18332" spans="1:9" x14ac:dyDescent="0.25">
      <c r="A18332" t="s">
        <v>33685</v>
      </c>
      <c r="B18332">
        <v>13119</v>
      </c>
      <c r="C18332" s="2">
        <f t="shared" si="1878"/>
        <v>44393</v>
      </c>
      <c r="D18332" s="1">
        <f>TIMEVALUE("11:11:50")</f>
        <v>0.46655092592592595</v>
      </c>
      <c r="E18332" s="2">
        <f t="shared" si="1879"/>
        <v>44393</v>
      </c>
      <c r="F18332" s="1">
        <f>TIMEVALUE("11:12:19")</f>
        <v>0.46688657407407408</v>
      </c>
      <c r="G18332" t="s">
        <v>12009</v>
      </c>
      <c r="H18332" t="s">
        <v>33686</v>
      </c>
      <c r="I18332">
        <v>698.85699999999997</v>
      </c>
    </row>
    <row r="18333" spans="1:9" x14ac:dyDescent="0.25">
      <c r="A18333" t="s">
        <v>33687</v>
      </c>
      <c r="B18333">
        <v>13119</v>
      </c>
      <c r="C18333" s="2">
        <f t="shared" si="1878"/>
        <v>44393</v>
      </c>
      <c r="D18333" s="1">
        <f>TIMEVALUE("11:15:15")</f>
        <v>0.46892361111111114</v>
      </c>
      <c r="E18333" s="2">
        <f t="shared" si="1879"/>
        <v>44393</v>
      </c>
      <c r="F18333" s="1">
        <f>TIMEVALUE("11:17:57")</f>
        <v>0.4707986111111111</v>
      </c>
      <c r="G18333" t="s">
        <v>2882</v>
      </c>
      <c r="H18333" t="s">
        <v>30443</v>
      </c>
      <c r="I18333">
        <v>698.71199999999999</v>
      </c>
    </row>
    <row r="18334" spans="1:9" x14ac:dyDescent="0.25">
      <c r="A18334" t="s">
        <v>33688</v>
      </c>
      <c r="B18334">
        <v>13119</v>
      </c>
      <c r="C18334" s="2">
        <f t="shared" si="1878"/>
        <v>44393</v>
      </c>
      <c r="D18334" s="1">
        <f>TIMEVALUE("11:20:03")</f>
        <v>0.47225694444444444</v>
      </c>
      <c r="E18334" s="2">
        <f t="shared" si="1879"/>
        <v>44393</v>
      </c>
      <c r="F18334" s="1">
        <f>TIMEVALUE("11:21:40")</f>
        <v>0.47337962962962965</v>
      </c>
      <c r="G18334" t="s">
        <v>2220</v>
      </c>
      <c r="H18334" t="s">
        <v>33689</v>
      </c>
      <c r="I18334">
        <v>698.7</v>
      </c>
    </row>
    <row r="18335" spans="1:9" x14ac:dyDescent="0.25">
      <c r="A18335" t="s">
        <v>33690</v>
      </c>
      <c r="B18335">
        <v>13119</v>
      </c>
      <c r="C18335" s="2">
        <f t="shared" si="1878"/>
        <v>44393</v>
      </c>
      <c r="D18335" s="1">
        <f>TIMEVALUE("11:23:14")</f>
        <v>0.47446759259259258</v>
      </c>
      <c r="E18335" s="2">
        <f t="shared" si="1879"/>
        <v>44393</v>
      </c>
      <c r="F18335" s="1">
        <f>TIMEVALUE("11:26:24")</f>
        <v>0.47666666666666668</v>
      </c>
      <c r="G18335" t="s">
        <v>2208</v>
      </c>
      <c r="H18335" t="s">
        <v>13704</v>
      </c>
      <c r="I18335">
        <v>698.66300000000001</v>
      </c>
    </row>
    <row r="18336" spans="1:9" x14ac:dyDescent="0.25">
      <c r="A18336" t="s">
        <v>33691</v>
      </c>
      <c r="B18336">
        <v>13119</v>
      </c>
      <c r="C18336" s="2">
        <f t="shared" si="1878"/>
        <v>44393</v>
      </c>
      <c r="D18336" s="1">
        <f>TIMEVALUE("11:28:52")</f>
        <v>0.47837962962962965</v>
      </c>
      <c r="E18336" s="2">
        <f t="shared" si="1879"/>
        <v>44393</v>
      </c>
      <c r="F18336" s="1">
        <f>TIMEVALUE("11:30:20")</f>
        <v>0.47939814814814813</v>
      </c>
      <c r="G18336" t="s">
        <v>2257</v>
      </c>
      <c r="H18336" t="s">
        <v>33692</v>
      </c>
      <c r="I18336">
        <v>698.59500000000003</v>
      </c>
    </row>
    <row r="18337" spans="1:9" x14ac:dyDescent="0.25">
      <c r="A18337" t="s">
        <v>33693</v>
      </c>
      <c r="B18337">
        <v>13119</v>
      </c>
      <c r="C18337" s="2">
        <f t="shared" si="1878"/>
        <v>44393</v>
      </c>
      <c r="D18337" s="1">
        <f>TIMEVALUE("11:32:00")</f>
        <v>0.48055555555555557</v>
      </c>
      <c r="E18337" s="2">
        <f t="shared" si="1879"/>
        <v>44393</v>
      </c>
      <c r="F18337" s="1">
        <f>TIMEVALUE("11:32:34")</f>
        <v>0.48094907407407406</v>
      </c>
      <c r="G18337" t="s">
        <v>17674</v>
      </c>
      <c r="H18337" t="s">
        <v>33694</v>
      </c>
      <c r="I18337">
        <v>698.46500000000003</v>
      </c>
    </row>
    <row r="18338" spans="1:9" x14ac:dyDescent="0.25">
      <c r="A18338" t="s">
        <v>33695</v>
      </c>
      <c r="B18338">
        <v>13119</v>
      </c>
      <c r="C18338" s="2">
        <f t="shared" si="1878"/>
        <v>44393</v>
      </c>
      <c r="D18338" s="1">
        <f>TIMEVALUE("11:34:19")</f>
        <v>0.48216435185185186</v>
      </c>
      <c r="E18338" s="2">
        <f t="shared" si="1879"/>
        <v>44393</v>
      </c>
      <c r="F18338" s="1">
        <f>TIMEVALUE("11:38:26")</f>
        <v>0.48502314814814818</v>
      </c>
      <c r="G18338" t="s">
        <v>230</v>
      </c>
      <c r="H18338" t="s">
        <v>33696</v>
      </c>
      <c r="I18338">
        <v>698.49699999999996</v>
      </c>
    </row>
    <row r="18339" spans="1:9" x14ac:dyDescent="0.25">
      <c r="A18339" t="s">
        <v>33697</v>
      </c>
      <c r="B18339">
        <v>13119</v>
      </c>
      <c r="C18339" s="2">
        <f t="shared" si="1878"/>
        <v>44393</v>
      </c>
      <c r="D18339" s="1">
        <f>TIMEVALUE("11:40:06")</f>
        <v>0.48618055555555556</v>
      </c>
      <c r="E18339" s="2">
        <f t="shared" si="1879"/>
        <v>44393</v>
      </c>
      <c r="F18339" s="1">
        <f>TIMEVALUE("11:45:20")</f>
        <v>0.48981481481481481</v>
      </c>
      <c r="G18339" t="s">
        <v>625</v>
      </c>
      <c r="H18339" t="s">
        <v>30407</v>
      </c>
      <c r="I18339">
        <v>699.15300000000002</v>
      </c>
    </row>
    <row r="18340" spans="1:9" x14ac:dyDescent="0.25">
      <c r="A18340" t="s">
        <v>33698</v>
      </c>
      <c r="B18340">
        <v>13119</v>
      </c>
      <c r="C18340" s="2">
        <f t="shared" si="1878"/>
        <v>44393</v>
      </c>
      <c r="D18340" s="1">
        <f>TIMEVALUE("11:47:21")</f>
        <v>0.49121527777777779</v>
      </c>
      <c r="E18340" s="2">
        <f t="shared" si="1879"/>
        <v>44393</v>
      </c>
      <c r="F18340" s="1">
        <f>TIMEVALUE("11:49:02")</f>
        <v>0.49238425925925927</v>
      </c>
      <c r="G18340" t="s">
        <v>300</v>
      </c>
      <c r="H18340" t="s">
        <v>33699</v>
      </c>
      <c r="I18340">
        <v>698.22699999999998</v>
      </c>
    </row>
    <row r="18341" spans="1:9" x14ac:dyDescent="0.25">
      <c r="A18341" t="s">
        <v>33700</v>
      </c>
      <c r="B18341">
        <v>13119</v>
      </c>
      <c r="C18341" s="2">
        <f t="shared" si="1878"/>
        <v>44393</v>
      </c>
      <c r="D18341" s="1">
        <f>TIMEVALUE("11:51:33")</f>
        <v>0.49413194444444447</v>
      </c>
      <c r="E18341" s="2">
        <f t="shared" si="1879"/>
        <v>44393</v>
      </c>
      <c r="F18341" s="1">
        <f>TIMEVALUE("11:51:46")</f>
        <v>0.49428240740740742</v>
      </c>
      <c r="G18341" t="s">
        <v>2510</v>
      </c>
      <c r="H18341" t="s">
        <v>33701</v>
      </c>
      <c r="I18341">
        <v>698.16200000000003</v>
      </c>
    </row>
    <row r="18342" spans="1:9" x14ac:dyDescent="0.25">
      <c r="A18342" t="s">
        <v>33702</v>
      </c>
      <c r="B18342">
        <v>13119</v>
      </c>
      <c r="C18342" s="2">
        <f t="shared" si="1878"/>
        <v>44393</v>
      </c>
      <c r="D18342" s="1">
        <f>TIMEVALUE("10:46:34")</f>
        <v>0.44900462962962961</v>
      </c>
      <c r="E18342" s="2">
        <f t="shared" si="1879"/>
        <v>44393</v>
      </c>
      <c r="F18342" s="1">
        <f>TIMEVALUE("10:46:41")</f>
        <v>0.44908564814814816</v>
      </c>
      <c r="G18342" t="s">
        <v>9121</v>
      </c>
      <c r="H18342" t="s">
        <v>33703</v>
      </c>
      <c r="I18342">
        <v>698.2</v>
      </c>
    </row>
    <row r="18343" spans="1:9" x14ac:dyDescent="0.25">
      <c r="A18343" t="s">
        <v>33704</v>
      </c>
      <c r="B18343">
        <v>13119</v>
      </c>
      <c r="C18343" s="2">
        <f t="shared" si="1878"/>
        <v>44393</v>
      </c>
      <c r="D18343" s="1">
        <f>TIMEVALUE("12:56:37")</f>
        <v>0.53931712962962963</v>
      </c>
      <c r="E18343" s="2">
        <f t="shared" si="1879"/>
        <v>44393</v>
      </c>
      <c r="F18343" s="1">
        <f>TIMEVALUE("13:00:48")</f>
        <v>0.54222222222222227</v>
      </c>
      <c r="G18343" t="s">
        <v>258</v>
      </c>
      <c r="H18343" t="s">
        <v>26674</v>
      </c>
      <c r="I18343">
        <v>699.20600000000002</v>
      </c>
    </row>
    <row r="18344" spans="1:9" x14ac:dyDescent="0.25">
      <c r="A18344" t="s">
        <v>33705</v>
      </c>
      <c r="B18344">
        <v>13119</v>
      </c>
      <c r="C18344" s="2">
        <f t="shared" si="1878"/>
        <v>44393</v>
      </c>
      <c r="D18344" s="1">
        <f>TIMEVALUE("13:07:18")</f>
        <v>0.54673611111111109</v>
      </c>
      <c r="E18344" s="2">
        <f t="shared" si="1879"/>
        <v>44393</v>
      </c>
      <c r="F18344" s="1">
        <f>TIMEVALUE("13:08:06")</f>
        <v>0.54729166666666662</v>
      </c>
      <c r="G18344" t="s">
        <v>2223</v>
      </c>
      <c r="H18344" t="s">
        <v>29909</v>
      </c>
      <c r="I18344">
        <v>699.31700000000001</v>
      </c>
    </row>
    <row r="18345" spans="1:9" x14ac:dyDescent="0.25">
      <c r="A18345" t="s">
        <v>33706</v>
      </c>
      <c r="B18345">
        <v>13119</v>
      </c>
      <c r="C18345" s="2">
        <f t="shared" si="1878"/>
        <v>44393</v>
      </c>
      <c r="D18345" s="1">
        <f>TIMEVALUE("13:09:41")</f>
        <v>0.54839120370370376</v>
      </c>
      <c r="E18345" s="2">
        <f t="shared" si="1879"/>
        <v>44393</v>
      </c>
      <c r="F18345" s="1">
        <f>TIMEVALUE("13:09:54")</f>
        <v>0.54854166666666671</v>
      </c>
      <c r="G18345" t="s">
        <v>2510</v>
      </c>
      <c r="H18345" t="s">
        <v>19030</v>
      </c>
      <c r="I18345">
        <v>699.28300000000002</v>
      </c>
    </row>
    <row r="18346" spans="1:9" x14ac:dyDescent="0.25">
      <c r="A18346" t="s">
        <v>33707</v>
      </c>
      <c r="B18346">
        <v>13119</v>
      </c>
      <c r="C18346" s="2">
        <f t="shared" si="1878"/>
        <v>44393</v>
      </c>
      <c r="D18346" s="1">
        <f>TIMEVALUE("13:11:27")</f>
        <v>0.54961805555555554</v>
      </c>
      <c r="E18346" s="2">
        <f t="shared" si="1879"/>
        <v>44393</v>
      </c>
      <c r="F18346" s="1">
        <f>TIMEVALUE("13:14:43")</f>
        <v>0.55188657407407404</v>
      </c>
      <c r="G18346" t="s">
        <v>3163</v>
      </c>
      <c r="H18346" t="s">
        <v>22642</v>
      </c>
      <c r="I18346">
        <v>699.19200000000001</v>
      </c>
    </row>
    <row r="18347" spans="1:9" x14ac:dyDescent="0.25">
      <c r="A18347" t="s">
        <v>33708</v>
      </c>
      <c r="B18347">
        <v>13119</v>
      </c>
      <c r="C18347" s="2">
        <f t="shared" si="1878"/>
        <v>44393</v>
      </c>
      <c r="D18347" s="1">
        <f>TIMEVALUE("13:16:25")</f>
        <v>0.55306712962962967</v>
      </c>
      <c r="E18347" s="2">
        <f t="shared" si="1879"/>
        <v>44393</v>
      </c>
      <c r="F18347" s="1">
        <f>TIMEVALUE("13:17:25")</f>
        <v>0.55376157407407411</v>
      </c>
      <c r="G18347" t="s">
        <v>17551</v>
      </c>
      <c r="H18347" t="s">
        <v>19730</v>
      </c>
      <c r="I18347">
        <v>698.92399999999998</v>
      </c>
    </row>
    <row r="18348" spans="1:9" x14ac:dyDescent="0.25">
      <c r="A18348" t="s">
        <v>33709</v>
      </c>
      <c r="B18348">
        <v>13119</v>
      </c>
      <c r="C18348" s="2">
        <f t="shared" si="1878"/>
        <v>44393</v>
      </c>
      <c r="D18348" s="1">
        <f>TIMEVALUE("13:18:58")</f>
        <v>0.55483796296296295</v>
      </c>
      <c r="E18348" s="2">
        <f t="shared" si="1879"/>
        <v>44393</v>
      </c>
      <c r="F18348" s="1">
        <f>TIMEVALUE("13:19:30")</f>
        <v>0.5552083333333333</v>
      </c>
      <c r="G18348" t="s">
        <v>13593</v>
      </c>
      <c r="H18348" t="s">
        <v>18786</v>
      </c>
      <c r="I18348">
        <v>698.80100000000004</v>
      </c>
    </row>
    <row r="18349" spans="1:9" x14ac:dyDescent="0.25">
      <c r="A18349" t="s">
        <v>33710</v>
      </c>
      <c r="B18349">
        <v>13119</v>
      </c>
      <c r="C18349" s="2">
        <f t="shared" si="1878"/>
        <v>44393</v>
      </c>
      <c r="D18349" s="1">
        <f>TIMEVALUE("13:21:33")</f>
        <v>0.55663194444444442</v>
      </c>
      <c r="E18349" s="2">
        <f t="shared" si="1879"/>
        <v>44393</v>
      </c>
      <c r="F18349" s="1">
        <f>TIMEVALUE("13:25:14")</f>
        <v>0.55918981481481478</v>
      </c>
      <c r="G18349" t="s">
        <v>2034</v>
      </c>
      <c r="H18349" t="s">
        <v>21603</v>
      </c>
      <c r="I18349">
        <v>699.33699999999999</v>
      </c>
    </row>
    <row r="18350" spans="1:9" x14ac:dyDescent="0.25">
      <c r="A18350" t="s">
        <v>33711</v>
      </c>
      <c r="B18350">
        <v>13119</v>
      </c>
      <c r="C18350" s="2">
        <f t="shared" ref="C18350:C18373" si="1880">DATEVALUE("2025-07-17")</f>
        <v>44393</v>
      </c>
      <c r="D18350" s="1">
        <f>TIMEVALUE("13:27:54")</f>
        <v>0.56104166666666666</v>
      </c>
      <c r="E18350" s="2">
        <f t="shared" ref="E18350:E18373" si="1881">DATEVALUE("2025-07-17")</f>
        <v>44393</v>
      </c>
      <c r="F18350" s="1">
        <f>TIMEVALUE("13:28:20")</f>
        <v>0.56134259259259256</v>
      </c>
      <c r="G18350" t="s">
        <v>2843</v>
      </c>
      <c r="H18350" t="s">
        <v>33712</v>
      </c>
      <c r="I18350">
        <v>698.57899999999995</v>
      </c>
    </row>
    <row r="18351" spans="1:9" x14ac:dyDescent="0.25">
      <c r="A18351" t="s">
        <v>33713</v>
      </c>
      <c r="B18351">
        <v>13119</v>
      </c>
      <c r="C18351" s="2">
        <f t="shared" si="1880"/>
        <v>44393</v>
      </c>
      <c r="D18351" s="1">
        <f>TIMEVALUE("13:30:28")</f>
        <v>0.56282407407407409</v>
      </c>
      <c r="E18351" s="2">
        <f t="shared" si="1881"/>
        <v>44393</v>
      </c>
      <c r="F18351" s="1">
        <f>TIMEVALUE("13:31:50")</f>
        <v>0.56377314814814816</v>
      </c>
      <c r="G18351" t="s">
        <v>2206</v>
      </c>
      <c r="H18351" t="s">
        <v>33714</v>
      </c>
      <c r="I18351">
        <v>698.53099999999995</v>
      </c>
    </row>
    <row r="18352" spans="1:9" x14ac:dyDescent="0.25">
      <c r="A18352" t="s">
        <v>33715</v>
      </c>
      <c r="B18352">
        <v>13119</v>
      </c>
      <c r="C18352" s="2">
        <f t="shared" si="1880"/>
        <v>44393</v>
      </c>
      <c r="D18352" s="1">
        <f>TIMEVALUE("13:33:47")</f>
        <v>0.56512731481481482</v>
      </c>
      <c r="E18352" s="2">
        <f t="shared" si="1881"/>
        <v>44393</v>
      </c>
      <c r="F18352" s="1">
        <f>TIMEVALUE("13:35:02")</f>
        <v>0.5659953703703704</v>
      </c>
      <c r="G18352" t="s">
        <v>2235</v>
      </c>
      <c r="H18352" t="s">
        <v>180</v>
      </c>
      <c r="I18352">
        <v>698.47500000000002</v>
      </c>
    </row>
    <row r="18353" spans="1:9" x14ac:dyDescent="0.25">
      <c r="A18353" t="s">
        <v>33716</v>
      </c>
      <c r="B18353">
        <v>13119</v>
      </c>
      <c r="C18353" s="2">
        <f t="shared" si="1880"/>
        <v>44393</v>
      </c>
      <c r="D18353" s="1">
        <f>TIMEVALUE("13:36:56")</f>
        <v>0.56731481481481483</v>
      </c>
      <c r="E18353" s="2">
        <f t="shared" si="1881"/>
        <v>44393</v>
      </c>
      <c r="F18353" s="1">
        <f>TIMEVALUE("13:39:39")</f>
        <v>0.56920138888888894</v>
      </c>
      <c r="G18353" t="s">
        <v>563</v>
      </c>
      <c r="H18353" t="s">
        <v>33717</v>
      </c>
      <c r="I18353">
        <v>698.25199999999995</v>
      </c>
    </row>
    <row r="18354" spans="1:9" x14ac:dyDescent="0.25">
      <c r="A18354" t="s">
        <v>33718</v>
      </c>
      <c r="B18354">
        <v>13119</v>
      </c>
      <c r="C18354" s="2">
        <f t="shared" si="1880"/>
        <v>44393</v>
      </c>
      <c r="D18354" s="1">
        <f>TIMEVALUE("13:42:06")</f>
        <v>0.57090277777777776</v>
      </c>
      <c r="E18354" s="2">
        <f t="shared" si="1881"/>
        <v>44393</v>
      </c>
      <c r="F18354" s="1">
        <f>TIMEVALUE("13:42:25")</f>
        <v>0.57112268518518516</v>
      </c>
      <c r="G18354" t="s">
        <v>18560</v>
      </c>
      <c r="H18354" t="s">
        <v>17959</v>
      </c>
      <c r="I18354">
        <v>698.19</v>
      </c>
    </row>
    <row r="18355" spans="1:9" x14ac:dyDescent="0.25">
      <c r="A18355" t="s">
        <v>33719</v>
      </c>
      <c r="B18355">
        <v>13119</v>
      </c>
      <c r="C18355" s="2">
        <f t="shared" si="1880"/>
        <v>44393</v>
      </c>
      <c r="D18355" s="1">
        <f>TIMEVALUE("14:43:28")</f>
        <v>0.61351851851851846</v>
      </c>
      <c r="E18355" s="2">
        <f t="shared" si="1881"/>
        <v>44393</v>
      </c>
      <c r="F18355" s="1">
        <f>TIMEVALUE("14:48:04")</f>
        <v>0.61671296296296296</v>
      </c>
      <c r="G18355" t="s">
        <v>2446</v>
      </c>
      <c r="H18355" t="s">
        <v>33224</v>
      </c>
      <c r="I18355">
        <v>699.08799999999997</v>
      </c>
    </row>
    <row r="18356" spans="1:9" x14ac:dyDescent="0.25">
      <c r="A18356" t="s">
        <v>33720</v>
      </c>
      <c r="B18356">
        <v>13119</v>
      </c>
      <c r="C18356" s="2">
        <f t="shared" si="1880"/>
        <v>44393</v>
      </c>
      <c r="D18356" s="1">
        <f>TIMEVALUE("14:54:50")</f>
        <v>0.62141203703703707</v>
      </c>
      <c r="E18356" s="2">
        <f t="shared" si="1881"/>
        <v>44393</v>
      </c>
      <c r="F18356" s="1">
        <f>TIMEVALUE("14:57:52")</f>
        <v>0.62351851851851847</v>
      </c>
      <c r="G18356" t="s">
        <v>2824</v>
      </c>
      <c r="H18356" t="s">
        <v>32953</v>
      </c>
      <c r="I18356">
        <v>699.41399999999999</v>
      </c>
    </row>
    <row r="18357" spans="1:9" x14ac:dyDescent="0.25">
      <c r="A18357" t="s">
        <v>33721</v>
      </c>
      <c r="B18357">
        <v>13119</v>
      </c>
      <c r="C18357" s="2">
        <f t="shared" si="1880"/>
        <v>44393</v>
      </c>
      <c r="D18357" s="1">
        <f>TIMEVALUE("15:00:37")</f>
        <v>0.62542824074074077</v>
      </c>
      <c r="E18357" s="2">
        <f t="shared" si="1881"/>
        <v>44393</v>
      </c>
      <c r="F18357" s="1">
        <f>TIMEVALUE("15:04:53")</f>
        <v>0.62839120370370372</v>
      </c>
      <c r="G18357" t="s">
        <v>1363</v>
      </c>
      <c r="H18357" t="s">
        <v>33722</v>
      </c>
      <c r="I18357">
        <v>698.95799999999997</v>
      </c>
    </row>
    <row r="18358" spans="1:9" x14ac:dyDescent="0.25">
      <c r="A18358" t="s">
        <v>33723</v>
      </c>
      <c r="B18358">
        <v>13119</v>
      </c>
      <c r="C18358" s="2">
        <f t="shared" si="1880"/>
        <v>44393</v>
      </c>
      <c r="D18358" s="1">
        <f>TIMEVALUE("15:06:38")</f>
        <v>0.62960648148148146</v>
      </c>
      <c r="E18358" s="2">
        <f t="shared" si="1881"/>
        <v>44393</v>
      </c>
      <c r="F18358" s="1">
        <f>TIMEVALUE("15:08:51")</f>
        <v>0.63114583333333329</v>
      </c>
      <c r="G18358" t="s">
        <v>560</v>
      </c>
      <c r="H18358" t="s">
        <v>33724</v>
      </c>
      <c r="I18358">
        <v>698.96600000000001</v>
      </c>
    </row>
    <row r="18359" spans="1:9" x14ac:dyDescent="0.25">
      <c r="A18359" t="s">
        <v>33725</v>
      </c>
      <c r="B18359">
        <v>13119</v>
      </c>
      <c r="C18359" s="2">
        <f t="shared" si="1880"/>
        <v>44393</v>
      </c>
      <c r="D18359" s="1">
        <f>TIMEVALUE("15:10:25")</f>
        <v>0.63223379629629628</v>
      </c>
      <c r="E18359" s="2">
        <f t="shared" si="1881"/>
        <v>44393</v>
      </c>
      <c r="F18359" s="1">
        <f>TIMEVALUE("15:11:14")</f>
        <v>0.63280092592592596</v>
      </c>
      <c r="G18359" t="s">
        <v>2194</v>
      </c>
      <c r="H18359" t="s">
        <v>29489</v>
      </c>
      <c r="I18359">
        <v>698.83900000000006</v>
      </c>
    </row>
    <row r="18360" spans="1:9" x14ac:dyDescent="0.25">
      <c r="A18360" t="s">
        <v>33726</v>
      </c>
      <c r="B18360">
        <v>13119</v>
      </c>
      <c r="C18360" s="2">
        <f t="shared" si="1880"/>
        <v>44393</v>
      </c>
      <c r="D18360" s="1">
        <f>TIMEVALUE("15:12:43")</f>
        <v>0.63383101851851853</v>
      </c>
      <c r="E18360" s="2">
        <f t="shared" si="1881"/>
        <v>44393</v>
      </c>
      <c r="F18360" s="1">
        <f>TIMEVALUE("15:17:19")</f>
        <v>0.63702546296296292</v>
      </c>
      <c r="G18360" t="s">
        <v>2446</v>
      </c>
      <c r="H18360" t="s">
        <v>855</v>
      </c>
      <c r="I18360">
        <v>698.78300000000002</v>
      </c>
    </row>
    <row r="18361" spans="1:9" x14ac:dyDescent="0.25">
      <c r="A18361" t="s">
        <v>33727</v>
      </c>
      <c r="B18361">
        <v>13119</v>
      </c>
      <c r="C18361" s="2">
        <f t="shared" si="1880"/>
        <v>44393</v>
      </c>
      <c r="D18361" s="1">
        <f>TIMEVALUE("15:19:06")</f>
        <v>0.63826388888888885</v>
      </c>
      <c r="E18361" s="2">
        <f t="shared" si="1881"/>
        <v>44393</v>
      </c>
      <c r="F18361" s="1">
        <f>TIMEVALUE("15:19:44")</f>
        <v>0.63870370370370366</v>
      </c>
      <c r="G18361" t="s">
        <v>753</v>
      </c>
      <c r="H18361" t="s">
        <v>17261</v>
      </c>
      <c r="I18361">
        <v>698.74400000000003</v>
      </c>
    </row>
    <row r="18362" spans="1:9" x14ac:dyDescent="0.25">
      <c r="A18362" t="s">
        <v>33728</v>
      </c>
      <c r="B18362">
        <v>13119</v>
      </c>
      <c r="C18362" s="2">
        <f t="shared" si="1880"/>
        <v>44393</v>
      </c>
      <c r="D18362" s="1">
        <f>TIMEVALUE("15:21:09")</f>
        <v>0.63968749999999996</v>
      </c>
      <c r="E18362" s="2">
        <f t="shared" si="1881"/>
        <v>44393</v>
      </c>
      <c r="F18362" s="1">
        <f>TIMEVALUE("15:21:40")</f>
        <v>0.64004629629629628</v>
      </c>
      <c r="G18362" t="s">
        <v>17811</v>
      </c>
      <c r="H18362" t="s">
        <v>30178</v>
      </c>
      <c r="I18362">
        <v>698.73199999999997</v>
      </c>
    </row>
    <row r="18363" spans="1:9" x14ac:dyDescent="0.25">
      <c r="A18363" t="s">
        <v>33729</v>
      </c>
      <c r="B18363">
        <v>13119</v>
      </c>
      <c r="C18363" s="2">
        <f t="shared" si="1880"/>
        <v>44393</v>
      </c>
      <c r="D18363" s="1">
        <f>TIMEVALUE("15:23:22")</f>
        <v>0.6412268518518518</v>
      </c>
      <c r="E18363" s="2">
        <f t="shared" si="1881"/>
        <v>44393</v>
      </c>
      <c r="F18363" s="1">
        <f>TIMEVALUE("15:23:48")</f>
        <v>0.64152777777777781</v>
      </c>
      <c r="G18363" t="s">
        <v>2843</v>
      </c>
      <c r="H18363" t="s">
        <v>1026</v>
      </c>
      <c r="I18363">
        <v>698.64200000000005</v>
      </c>
    </row>
    <row r="18364" spans="1:9" x14ac:dyDescent="0.25">
      <c r="A18364" t="s">
        <v>33730</v>
      </c>
      <c r="B18364">
        <v>13119</v>
      </c>
      <c r="C18364" s="2">
        <f t="shared" si="1880"/>
        <v>44393</v>
      </c>
      <c r="D18364" s="1">
        <f>TIMEVALUE("15:25:08")</f>
        <v>0.64245370370370369</v>
      </c>
      <c r="E18364" s="2">
        <f t="shared" si="1881"/>
        <v>44393</v>
      </c>
      <c r="F18364" s="1">
        <f>TIMEVALUE("15:27:22")</f>
        <v>0.64400462962962968</v>
      </c>
      <c r="G18364" t="s">
        <v>1441</v>
      </c>
      <c r="H18364" t="s">
        <v>27377</v>
      </c>
      <c r="I18364">
        <v>698.524</v>
      </c>
    </row>
    <row r="18365" spans="1:9" x14ac:dyDescent="0.25">
      <c r="A18365" t="s">
        <v>33731</v>
      </c>
      <c r="B18365">
        <v>13119</v>
      </c>
      <c r="C18365" s="2">
        <f t="shared" si="1880"/>
        <v>44393</v>
      </c>
      <c r="D18365" s="1">
        <f>TIMEVALUE("15:29:20")</f>
        <v>0.64537037037037037</v>
      </c>
      <c r="E18365" s="2">
        <f t="shared" si="1881"/>
        <v>44393</v>
      </c>
      <c r="F18365" s="1">
        <f>TIMEVALUE("15:30:41")</f>
        <v>0.64630787037037041</v>
      </c>
      <c r="G18365" t="s">
        <v>2244</v>
      </c>
      <c r="H18365" t="s">
        <v>30215</v>
      </c>
      <c r="I18365">
        <v>698.43100000000004</v>
      </c>
    </row>
    <row r="18366" spans="1:9" x14ac:dyDescent="0.25">
      <c r="A18366" t="s">
        <v>33732</v>
      </c>
      <c r="B18366">
        <v>13119</v>
      </c>
      <c r="C18366" s="2">
        <f t="shared" si="1880"/>
        <v>44393</v>
      </c>
      <c r="D18366" s="1">
        <f>TIMEVALUE("15:32:17")</f>
        <v>0.64741898148148147</v>
      </c>
      <c r="E18366" s="2">
        <f t="shared" si="1881"/>
        <v>44393</v>
      </c>
      <c r="F18366" s="1">
        <f>TIMEVALUE("15:37:30")</f>
        <v>0.65104166666666663</v>
      </c>
      <c r="G18366" t="s">
        <v>643</v>
      </c>
      <c r="H18366" t="s">
        <v>33733</v>
      </c>
      <c r="I18366">
        <v>698.49400000000003</v>
      </c>
    </row>
    <row r="18367" spans="1:9" x14ac:dyDescent="0.25">
      <c r="A18367" t="s">
        <v>33734</v>
      </c>
      <c r="B18367">
        <v>13119</v>
      </c>
      <c r="C18367" s="2">
        <f t="shared" si="1880"/>
        <v>44393</v>
      </c>
      <c r="D18367" s="1">
        <f>TIMEVALUE("13:46:05")</f>
        <v>0.57366898148148149</v>
      </c>
      <c r="E18367" s="2">
        <f t="shared" si="1881"/>
        <v>44393</v>
      </c>
      <c r="F18367" s="1">
        <f>TIMEVALUE("13:47:53")</f>
        <v>0.57491898148148146</v>
      </c>
      <c r="G18367" t="s">
        <v>464</v>
      </c>
      <c r="H18367" t="s">
        <v>21650</v>
      </c>
      <c r="I18367">
        <v>698.37199999999996</v>
      </c>
    </row>
    <row r="18368" spans="1:9" x14ac:dyDescent="0.25">
      <c r="A18368" t="s">
        <v>33735</v>
      </c>
      <c r="B18368">
        <v>13119</v>
      </c>
      <c r="C18368" s="2">
        <f t="shared" si="1880"/>
        <v>44393</v>
      </c>
      <c r="D18368" s="1">
        <f>TIMEVALUE("15:45:32")</f>
        <v>0.65662037037037035</v>
      </c>
      <c r="E18368" s="2">
        <f t="shared" si="1881"/>
        <v>44393</v>
      </c>
      <c r="F18368" s="1">
        <f>TIMEVALUE("15:57:44")</f>
        <v>0.66509259259259257</v>
      </c>
      <c r="G18368" t="s">
        <v>12902</v>
      </c>
      <c r="H18368" t="s">
        <v>33736</v>
      </c>
      <c r="I18368">
        <v>699.16200000000003</v>
      </c>
    </row>
    <row r="18369" spans="1:9" x14ac:dyDescent="0.25">
      <c r="A18369" t="s">
        <v>33737</v>
      </c>
      <c r="B18369">
        <v>13119</v>
      </c>
      <c r="C18369" s="2">
        <f t="shared" si="1880"/>
        <v>44393</v>
      </c>
      <c r="D18369" s="1">
        <f>TIMEVALUE("16:01:57")</f>
        <v>0.66802083333333329</v>
      </c>
      <c r="E18369" s="2">
        <f t="shared" si="1881"/>
        <v>44393</v>
      </c>
      <c r="F18369" s="1">
        <f>TIMEVALUE("16:05:58")</f>
        <v>0.6708101851851852</v>
      </c>
      <c r="G18369" t="s">
        <v>397</v>
      </c>
      <c r="H18369" t="s">
        <v>33738</v>
      </c>
      <c r="I18369">
        <v>699.81399999999996</v>
      </c>
    </row>
    <row r="18370" spans="1:9" x14ac:dyDescent="0.25">
      <c r="A18370" t="s">
        <v>33739</v>
      </c>
      <c r="B18370">
        <v>13119</v>
      </c>
      <c r="C18370" s="2">
        <f t="shared" si="1880"/>
        <v>44393</v>
      </c>
      <c r="D18370" s="1">
        <f>TIMEVALUE("16:10:06")</f>
        <v>0.6736805555555555</v>
      </c>
      <c r="E18370" s="2">
        <f t="shared" si="1881"/>
        <v>44393</v>
      </c>
      <c r="F18370" s="1">
        <f>TIMEVALUE("16:14:15")</f>
        <v>0.67656249999999996</v>
      </c>
      <c r="G18370" t="s">
        <v>3740</v>
      </c>
      <c r="H18370" t="s">
        <v>33740</v>
      </c>
      <c r="I18370">
        <v>699.05</v>
      </c>
    </row>
    <row r="18371" spans="1:9" x14ac:dyDescent="0.25">
      <c r="A18371" t="s">
        <v>33741</v>
      </c>
      <c r="B18371">
        <v>13119</v>
      </c>
      <c r="C18371" s="2">
        <f t="shared" si="1880"/>
        <v>44393</v>
      </c>
      <c r="D18371" s="1">
        <f>TIMEVALUE("16:15:45")</f>
        <v>0.67760416666666667</v>
      </c>
      <c r="E18371" s="2">
        <f t="shared" si="1881"/>
        <v>44393</v>
      </c>
      <c r="F18371" s="1">
        <f>TIMEVALUE("16:17:10")</f>
        <v>0.67858796296296298</v>
      </c>
      <c r="G18371" t="s">
        <v>573</v>
      </c>
      <c r="H18371" t="s">
        <v>21276</v>
      </c>
      <c r="I18371">
        <v>698.97699999999998</v>
      </c>
    </row>
    <row r="18372" spans="1:9" x14ac:dyDescent="0.25">
      <c r="A18372" t="s">
        <v>33742</v>
      </c>
      <c r="B18372">
        <v>13119</v>
      </c>
      <c r="C18372" s="2">
        <f t="shared" si="1880"/>
        <v>44393</v>
      </c>
      <c r="D18372" s="1">
        <f>TIMEVALUE("16:18:36")</f>
        <v>0.67958333333333332</v>
      </c>
      <c r="E18372" s="2">
        <f t="shared" si="1881"/>
        <v>44393</v>
      </c>
      <c r="F18372" s="1">
        <f>TIMEVALUE("16:22:24")</f>
        <v>0.68222222222222217</v>
      </c>
      <c r="G18372" t="s">
        <v>245</v>
      </c>
      <c r="H18372" t="s">
        <v>14403</v>
      </c>
      <c r="I18372">
        <v>699.12400000000002</v>
      </c>
    </row>
    <row r="18373" spans="1:9" x14ac:dyDescent="0.25">
      <c r="A18373" t="s">
        <v>33743</v>
      </c>
      <c r="B18373">
        <v>13119</v>
      </c>
      <c r="C18373" s="2">
        <f t="shared" si="1880"/>
        <v>44393</v>
      </c>
      <c r="D18373" s="1">
        <f>TIMEVALUE("16:24:08")</f>
        <v>0.68342592592592588</v>
      </c>
      <c r="E18373" s="2">
        <f t="shared" si="1881"/>
        <v>44393</v>
      </c>
      <c r="F18373" s="1">
        <f>TIMEVALUE("16:24:31")</f>
        <v>0.68369212962962966</v>
      </c>
      <c r="G18373" t="s">
        <v>18474</v>
      </c>
      <c r="H18373" t="s">
        <v>30042</v>
      </c>
      <c r="I18373">
        <v>698.72900000000004</v>
      </c>
    </row>
    <row r="18374" spans="1:9" x14ac:dyDescent="0.25">
      <c r="A18374" t="s">
        <v>33744</v>
      </c>
      <c r="B18374">
        <v>13119</v>
      </c>
      <c r="C18374" s="2">
        <f t="shared" ref="C18374:C18379" si="1882">DATEVALUE("2025-07-18")</f>
        <v>44394</v>
      </c>
      <c r="D18374" s="1">
        <f>TIMEVALUE("07:44:48")</f>
        <v>0.32277777777777777</v>
      </c>
      <c r="E18374" s="2">
        <f t="shared" ref="E18374:E18379" si="1883">DATEVALUE("2025-07-18")</f>
        <v>44394</v>
      </c>
      <c r="F18374" s="1">
        <f>TIMEVALUE("07:45:54")</f>
        <v>0.32354166666666667</v>
      </c>
      <c r="G18374" t="s">
        <v>103</v>
      </c>
      <c r="H18374" t="s">
        <v>5347</v>
      </c>
      <c r="I18374">
        <v>698.63900000000001</v>
      </c>
    </row>
    <row r="18375" spans="1:9" x14ac:dyDescent="0.25">
      <c r="A18375" t="s">
        <v>33745</v>
      </c>
      <c r="B18375">
        <v>13119</v>
      </c>
      <c r="C18375" s="2">
        <f t="shared" si="1882"/>
        <v>44394</v>
      </c>
      <c r="D18375" s="1">
        <f>TIMEVALUE("07:47:59")</f>
        <v>0.32498842592592592</v>
      </c>
      <c r="E18375" s="2">
        <f t="shared" si="1883"/>
        <v>44394</v>
      </c>
      <c r="F18375" s="1">
        <f>TIMEVALUE("07:52:31")</f>
        <v>0.32813657407407409</v>
      </c>
      <c r="G18375" t="s">
        <v>2118</v>
      </c>
      <c r="H18375" t="s">
        <v>23333</v>
      </c>
      <c r="I18375">
        <v>698.51499999999999</v>
      </c>
    </row>
    <row r="18376" spans="1:9" x14ac:dyDescent="0.25">
      <c r="A18376" t="s">
        <v>33746</v>
      </c>
      <c r="B18376">
        <v>13119</v>
      </c>
      <c r="C18376" s="2">
        <f t="shared" si="1882"/>
        <v>44394</v>
      </c>
      <c r="D18376" s="1">
        <f>TIMEVALUE("07:54:41")</f>
        <v>0.3296412037037037</v>
      </c>
      <c r="E18376" s="2">
        <f t="shared" si="1883"/>
        <v>44394</v>
      </c>
      <c r="F18376" s="1">
        <f>TIMEVALUE("07:55:32")</f>
        <v>0.33023148148148146</v>
      </c>
      <c r="G18376" t="s">
        <v>994</v>
      </c>
      <c r="H18376" t="s">
        <v>33747</v>
      </c>
      <c r="I18376">
        <v>698.37900000000002</v>
      </c>
    </row>
    <row r="18377" spans="1:9" x14ac:dyDescent="0.25">
      <c r="A18377" t="s">
        <v>33748</v>
      </c>
      <c r="B18377">
        <v>13119</v>
      </c>
      <c r="C18377" s="2">
        <f t="shared" si="1882"/>
        <v>44394</v>
      </c>
      <c r="D18377" s="1">
        <f>TIMEVALUE("07:56:59")</f>
        <v>0.33123842592592595</v>
      </c>
      <c r="E18377" s="2">
        <f t="shared" si="1883"/>
        <v>44394</v>
      </c>
      <c r="F18377" s="1">
        <f>TIMEVALUE("07:59:58")</f>
        <v>0.33331018518518518</v>
      </c>
      <c r="G18377" t="s">
        <v>2326</v>
      </c>
      <c r="H18377" t="s">
        <v>17554</v>
      </c>
      <c r="I18377">
        <v>698.36300000000006</v>
      </c>
    </row>
    <row r="18378" spans="1:9" x14ac:dyDescent="0.25">
      <c r="A18378" t="s">
        <v>33749</v>
      </c>
      <c r="B18378">
        <v>13119</v>
      </c>
      <c r="C18378" s="2">
        <f t="shared" si="1882"/>
        <v>44394</v>
      </c>
      <c r="D18378" s="1">
        <f>TIMEVALUE("08:01:21")</f>
        <v>0.33427083333333335</v>
      </c>
      <c r="E18378" s="2">
        <f t="shared" si="1883"/>
        <v>44394</v>
      </c>
      <c r="F18378" s="1">
        <f>TIMEVALUE("08:04:15")</f>
        <v>0.33628472222222222</v>
      </c>
      <c r="G18378" t="s">
        <v>579</v>
      </c>
      <c r="H18378" t="s">
        <v>27318</v>
      </c>
      <c r="I18378">
        <v>698.14599999999996</v>
      </c>
    </row>
    <row r="18379" spans="1:9" x14ac:dyDescent="0.25">
      <c r="A18379" t="s">
        <v>33750</v>
      </c>
      <c r="B18379">
        <v>13119</v>
      </c>
      <c r="C18379" s="2">
        <f t="shared" si="1882"/>
        <v>44394</v>
      </c>
      <c r="D18379" s="1">
        <f>TIMEVALUE("08:05:40")</f>
        <v>0.33726851851851852</v>
      </c>
      <c r="E18379" s="2">
        <f t="shared" si="1883"/>
        <v>44394</v>
      </c>
      <c r="F18379" s="1">
        <f>TIMEVALUE("08:12:29")</f>
        <v>0.3420023148148148</v>
      </c>
      <c r="G18379" t="s">
        <v>378</v>
      </c>
      <c r="H18379" t="s">
        <v>33751</v>
      </c>
      <c r="I18379">
        <v>698.06299999999999</v>
      </c>
    </row>
    <row r="18380" spans="1:9" x14ac:dyDescent="0.25">
      <c r="A18380" t="s">
        <v>33752</v>
      </c>
      <c r="B18380">
        <v>13119</v>
      </c>
      <c r="C18380" s="2">
        <f>DATEVALUE("2025-07-17")</f>
        <v>44393</v>
      </c>
      <c r="D18380" s="1">
        <f>TIMEVALUE("15:39:48")</f>
        <v>0.65263888888888888</v>
      </c>
      <c r="E18380" s="2">
        <f>DATEVALUE("2025-07-17")</f>
        <v>44393</v>
      </c>
      <c r="F18380" s="1">
        <f>TIMEVALUE("15:40:14")</f>
        <v>0.65293981481481478</v>
      </c>
      <c r="G18380" t="s">
        <v>2843</v>
      </c>
      <c r="H18380" t="s">
        <v>33753</v>
      </c>
      <c r="I18380">
        <v>698.029</v>
      </c>
    </row>
    <row r="18381" spans="1:9" x14ac:dyDescent="0.25">
      <c r="A18381" t="s">
        <v>33754</v>
      </c>
      <c r="B18381">
        <v>13119</v>
      </c>
      <c r="C18381" s="2">
        <f t="shared" ref="C18381:C18412" si="1884">DATEVALUE("2025-07-18")</f>
        <v>44394</v>
      </c>
      <c r="D18381" s="1">
        <f>TIMEVALUE("08:21:23")</f>
        <v>0.34818287037037038</v>
      </c>
      <c r="E18381" s="2">
        <f t="shared" ref="E18381:E18412" si="1885">DATEVALUE("2025-07-18")</f>
        <v>44394</v>
      </c>
      <c r="F18381" s="1">
        <f>TIMEVALUE("08:25:16")</f>
        <v>0.35087962962962965</v>
      </c>
      <c r="G18381" t="s">
        <v>487</v>
      </c>
      <c r="H18381" t="s">
        <v>33755</v>
      </c>
      <c r="I18381">
        <v>699.21500000000003</v>
      </c>
    </row>
    <row r="18382" spans="1:9" x14ac:dyDescent="0.25">
      <c r="A18382" t="s">
        <v>33756</v>
      </c>
      <c r="B18382">
        <v>13119</v>
      </c>
      <c r="C18382" s="2">
        <f t="shared" si="1884"/>
        <v>44394</v>
      </c>
      <c r="D18382" s="1">
        <f>TIMEVALUE("08:27:15")</f>
        <v>0.35225694444444444</v>
      </c>
      <c r="E18382" s="2">
        <f t="shared" si="1885"/>
        <v>44394</v>
      </c>
      <c r="F18382" s="1">
        <f>TIMEVALUE("08:28:37")</f>
        <v>0.35320601851851852</v>
      </c>
      <c r="G18382" t="s">
        <v>2206</v>
      </c>
      <c r="H18382" t="s">
        <v>33757</v>
      </c>
      <c r="I18382">
        <v>699.22400000000005</v>
      </c>
    </row>
    <row r="18383" spans="1:9" x14ac:dyDescent="0.25">
      <c r="A18383" t="s">
        <v>33758</v>
      </c>
      <c r="B18383">
        <v>13119</v>
      </c>
      <c r="C18383" s="2">
        <f t="shared" si="1884"/>
        <v>44394</v>
      </c>
      <c r="D18383" s="1">
        <f>TIMEVALUE("08:29:57")</f>
        <v>0.35413194444444446</v>
      </c>
      <c r="E18383" s="2">
        <f t="shared" si="1885"/>
        <v>44394</v>
      </c>
      <c r="F18383" s="1">
        <f>TIMEVALUE("08:32:33")</f>
        <v>0.35593750000000002</v>
      </c>
      <c r="G18383" t="s">
        <v>723</v>
      </c>
      <c r="H18383" t="s">
        <v>3229</v>
      </c>
      <c r="I18383">
        <v>699.19100000000003</v>
      </c>
    </row>
    <row r="18384" spans="1:9" x14ac:dyDescent="0.25">
      <c r="A18384" t="s">
        <v>33759</v>
      </c>
      <c r="B18384">
        <v>13119</v>
      </c>
      <c r="C18384" s="2">
        <f t="shared" si="1884"/>
        <v>44394</v>
      </c>
      <c r="D18384" s="1">
        <f>TIMEVALUE("08:34:10")</f>
        <v>0.35706018518518517</v>
      </c>
      <c r="E18384" s="2">
        <f t="shared" si="1885"/>
        <v>44394</v>
      </c>
      <c r="F18384" s="1">
        <f>TIMEVALUE("08:36:12")</f>
        <v>0.35847222222222225</v>
      </c>
      <c r="G18384" t="s">
        <v>2264</v>
      </c>
      <c r="H18384" t="s">
        <v>2361</v>
      </c>
      <c r="I18384">
        <v>699.08799999999997</v>
      </c>
    </row>
    <row r="18385" spans="1:9" x14ac:dyDescent="0.25">
      <c r="A18385" t="s">
        <v>33760</v>
      </c>
      <c r="B18385">
        <v>13119</v>
      </c>
      <c r="C18385" s="2">
        <f t="shared" si="1884"/>
        <v>44394</v>
      </c>
      <c r="D18385" s="1">
        <f>TIMEVALUE("08:37:36")</f>
        <v>0.35944444444444446</v>
      </c>
      <c r="E18385" s="2">
        <f t="shared" si="1885"/>
        <v>44394</v>
      </c>
      <c r="F18385" s="1">
        <f>TIMEVALUE("08:42:39")</f>
        <v>0.36295138888888889</v>
      </c>
      <c r="G18385" t="s">
        <v>2606</v>
      </c>
      <c r="H18385" t="s">
        <v>21274</v>
      </c>
      <c r="I18385">
        <v>699.49400000000003</v>
      </c>
    </row>
    <row r="18386" spans="1:9" x14ac:dyDescent="0.25">
      <c r="A18386" t="s">
        <v>33761</v>
      </c>
      <c r="B18386">
        <v>13119</v>
      </c>
      <c r="C18386" s="2">
        <f t="shared" si="1884"/>
        <v>44394</v>
      </c>
      <c r="D18386" s="1">
        <f>TIMEVALUE("08:45:54")</f>
        <v>0.36520833333333336</v>
      </c>
      <c r="E18386" s="2">
        <f t="shared" si="1885"/>
        <v>44394</v>
      </c>
      <c r="F18386" s="1">
        <f>TIMEVALUE("08:47:13")</f>
        <v>0.3661226851851852</v>
      </c>
      <c r="G18386" t="s">
        <v>372</v>
      </c>
      <c r="H18386" t="s">
        <v>2652</v>
      </c>
      <c r="I18386">
        <v>698.92</v>
      </c>
    </row>
    <row r="18387" spans="1:9" x14ac:dyDescent="0.25">
      <c r="A18387" t="s">
        <v>33762</v>
      </c>
      <c r="B18387">
        <v>13119</v>
      </c>
      <c r="C18387" s="2">
        <f t="shared" si="1884"/>
        <v>44394</v>
      </c>
      <c r="D18387" s="1">
        <f>TIMEVALUE("08:48:56")</f>
        <v>0.36731481481481482</v>
      </c>
      <c r="E18387" s="2">
        <f t="shared" si="1885"/>
        <v>44394</v>
      </c>
      <c r="F18387" s="1">
        <f>TIMEVALUE("08:49:28")</f>
        <v>0.36768518518518517</v>
      </c>
      <c r="G18387" t="s">
        <v>13593</v>
      </c>
      <c r="H18387" t="s">
        <v>12783</v>
      </c>
      <c r="I18387">
        <v>698.86</v>
      </c>
    </row>
    <row r="18388" spans="1:9" x14ac:dyDescent="0.25">
      <c r="A18388" t="s">
        <v>33763</v>
      </c>
      <c r="B18388">
        <v>13119</v>
      </c>
      <c r="C18388" s="2">
        <f t="shared" si="1884"/>
        <v>44394</v>
      </c>
      <c r="D18388" s="1">
        <f>TIMEVALUE("08:51:03")</f>
        <v>0.36878472222222225</v>
      </c>
      <c r="E18388" s="2">
        <f t="shared" si="1885"/>
        <v>44394</v>
      </c>
      <c r="F18388" s="1">
        <f>TIMEVALUE("08:52:01")</f>
        <v>0.3694560185185185</v>
      </c>
      <c r="G18388" t="s">
        <v>2871</v>
      </c>
      <c r="H18388" t="s">
        <v>21467</v>
      </c>
      <c r="I18388">
        <v>698.77499999999998</v>
      </c>
    </row>
    <row r="18389" spans="1:9" x14ac:dyDescent="0.25">
      <c r="A18389" t="s">
        <v>33764</v>
      </c>
      <c r="B18389">
        <v>13119</v>
      </c>
      <c r="C18389" s="2">
        <f t="shared" si="1884"/>
        <v>44394</v>
      </c>
      <c r="D18389" s="1">
        <f>TIMEVALUE("08:53:33")</f>
        <v>0.37052083333333335</v>
      </c>
      <c r="E18389" s="2">
        <f t="shared" si="1885"/>
        <v>44394</v>
      </c>
      <c r="F18389" s="1">
        <f>TIMEVALUE("08:56:10")</f>
        <v>0.37233796296296295</v>
      </c>
      <c r="G18389" t="s">
        <v>997</v>
      </c>
      <c r="H18389" t="s">
        <v>4120</v>
      </c>
      <c r="I18389">
        <v>698.69500000000005</v>
      </c>
    </row>
    <row r="18390" spans="1:9" x14ac:dyDescent="0.25">
      <c r="A18390" t="s">
        <v>33765</v>
      </c>
      <c r="B18390">
        <v>13119</v>
      </c>
      <c r="C18390" s="2">
        <f t="shared" si="1884"/>
        <v>44394</v>
      </c>
      <c r="D18390" s="1">
        <f>TIMEVALUE("08:57:28")</f>
        <v>0.37324074074074076</v>
      </c>
      <c r="E18390" s="2">
        <f t="shared" si="1885"/>
        <v>44394</v>
      </c>
      <c r="F18390" s="1">
        <f>TIMEVALUE("08:58:10")</f>
        <v>0.37372685185185184</v>
      </c>
      <c r="G18390" t="s">
        <v>4717</v>
      </c>
      <c r="H18390" t="s">
        <v>32686</v>
      </c>
      <c r="I18390">
        <v>698.58100000000002</v>
      </c>
    </row>
    <row r="18391" spans="1:9" x14ac:dyDescent="0.25">
      <c r="A18391" t="s">
        <v>33766</v>
      </c>
      <c r="B18391">
        <v>13119</v>
      </c>
      <c r="C18391" s="2">
        <f t="shared" si="1884"/>
        <v>44394</v>
      </c>
      <c r="D18391" s="1">
        <f>TIMEVALUE("09:00:13")</f>
        <v>0.37515046296296295</v>
      </c>
      <c r="E18391" s="2">
        <f t="shared" si="1885"/>
        <v>44394</v>
      </c>
      <c r="F18391" s="1">
        <f>TIMEVALUE("09:01:23")</f>
        <v>0.37596064814814817</v>
      </c>
      <c r="G18391" t="s">
        <v>2959</v>
      </c>
      <c r="H18391" t="s">
        <v>2637</v>
      </c>
      <c r="I18391">
        <v>698.48699999999997</v>
      </c>
    </row>
    <row r="18392" spans="1:9" x14ac:dyDescent="0.25">
      <c r="A18392" t="s">
        <v>33767</v>
      </c>
      <c r="B18392">
        <v>13119</v>
      </c>
      <c r="C18392" s="2">
        <f t="shared" si="1884"/>
        <v>44394</v>
      </c>
      <c r="D18392" s="1">
        <f>TIMEVALUE("09:02:44")</f>
        <v>0.37689814814814815</v>
      </c>
      <c r="E18392" s="2">
        <f t="shared" si="1885"/>
        <v>44394</v>
      </c>
      <c r="F18392" s="1">
        <f>TIMEVALUE("09:05:09")</f>
        <v>0.37857638888888889</v>
      </c>
      <c r="G18392" t="s">
        <v>3193</v>
      </c>
      <c r="H18392" t="s">
        <v>2389</v>
      </c>
      <c r="I18392">
        <v>698.45600000000002</v>
      </c>
    </row>
    <row r="18393" spans="1:9" x14ac:dyDescent="0.25">
      <c r="A18393" t="s">
        <v>33768</v>
      </c>
      <c r="B18393">
        <v>13119</v>
      </c>
      <c r="C18393" s="2">
        <f t="shared" si="1884"/>
        <v>44394</v>
      </c>
      <c r="D18393" s="1">
        <f>TIMEVALUE("08:14:51")</f>
        <v>0.34364583333333332</v>
      </c>
      <c r="E18393" s="2">
        <f t="shared" si="1885"/>
        <v>44394</v>
      </c>
      <c r="F18393" s="1">
        <f>TIMEVALUE("08:15:49")</f>
        <v>0.34431712962962963</v>
      </c>
      <c r="G18393" t="s">
        <v>2871</v>
      </c>
      <c r="H18393" t="s">
        <v>33769</v>
      </c>
      <c r="I18393">
        <v>698.30899999999997</v>
      </c>
    </row>
    <row r="18394" spans="1:9" x14ac:dyDescent="0.25">
      <c r="A18394" t="s">
        <v>33770</v>
      </c>
      <c r="B18394">
        <v>13119</v>
      </c>
      <c r="C18394" s="2">
        <f t="shared" si="1884"/>
        <v>44394</v>
      </c>
      <c r="D18394" s="1">
        <f>TIMEVALUE("09:13:18")</f>
        <v>0.38423611111111111</v>
      </c>
      <c r="E18394" s="2">
        <f t="shared" si="1885"/>
        <v>44394</v>
      </c>
      <c r="F18394" s="1">
        <f>TIMEVALUE("09:18:59")</f>
        <v>0.38818287037037036</v>
      </c>
      <c r="G18394" t="s">
        <v>5224</v>
      </c>
      <c r="H18394" t="s">
        <v>33771</v>
      </c>
      <c r="I18394">
        <v>699.76800000000003</v>
      </c>
    </row>
    <row r="18395" spans="1:9" x14ac:dyDescent="0.25">
      <c r="A18395" t="s">
        <v>33772</v>
      </c>
      <c r="B18395">
        <v>13119</v>
      </c>
      <c r="C18395" s="2">
        <f t="shared" si="1884"/>
        <v>44394</v>
      </c>
      <c r="D18395" s="1">
        <f>TIMEVALUE("09:22:28")</f>
        <v>0.39060185185185187</v>
      </c>
      <c r="E18395" s="2">
        <f t="shared" si="1885"/>
        <v>44394</v>
      </c>
      <c r="F18395" s="1">
        <f>TIMEVALUE("09:27:22")</f>
        <v>0.39400462962962962</v>
      </c>
      <c r="G18395" t="s">
        <v>1958</v>
      </c>
      <c r="H18395" t="s">
        <v>17675</v>
      </c>
      <c r="I18395">
        <v>699.49400000000003</v>
      </c>
    </row>
    <row r="18396" spans="1:9" x14ac:dyDescent="0.25">
      <c r="A18396" t="s">
        <v>33773</v>
      </c>
      <c r="B18396">
        <v>13119</v>
      </c>
      <c r="C18396" s="2">
        <f t="shared" si="1884"/>
        <v>44394</v>
      </c>
      <c r="D18396" s="1">
        <f>TIMEVALUE("09:29:23")</f>
        <v>0.3954050925925926</v>
      </c>
      <c r="E18396" s="2">
        <f t="shared" si="1885"/>
        <v>44394</v>
      </c>
      <c r="F18396" s="1">
        <f>TIMEVALUE("09:30:45")</f>
        <v>0.39635416666666667</v>
      </c>
      <c r="G18396" t="s">
        <v>2206</v>
      </c>
      <c r="H18396" t="s">
        <v>30584</v>
      </c>
      <c r="I18396">
        <v>699.33299999999997</v>
      </c>
    </row>
    <row r="18397" spans="1:9" x14ac:dyDescent="0.25">
      <c r="A18397" t="s">
        <v>33774</v>
      </c>
      <c r="B18397">
        <v>13119</v>
      </c>
      <c r="C18397" s="2">
        <f t="shared" si="1884"/>
        <v>44394</v>
      </c>
      <c r="D18397" s="1">
        <f>TIMEVALUE("09:32:04")</f>
        <v>0.39726851851851852</v>
      </c>
      <c r="E18397" s="2">
        <f t="shared" si="1885"/>
        <v>44394</v>
      </c>
      <c r="F18397" s="1">
        <f>TIMEVALUE("09:34:08")</f>
        <v>0.39870370370370373</v>
      </c>
      <c r="G18397" t="s">
        <v>251</v>
      </c>
      <c r="H18397" t="s">
        <v>3487</v>
      </c>
      <c r="I18397">
        <v>699.18399999999997</v>
      </c>
    </row>
    <row r="18398" spans="1:9" x14ac:dyDescent="0.25">
      <c r="A18398" t="s">
        <v>33775</v>
      </c>
      <c r="B18398">
        <v>13119</v>
      </c>
      <c r="C18398" s="2">
        <f t="shared" si="1884"/>
        <v>44394</v>
      </c>
      <c r="D18398" s="1">
        <f>TIMEVALUE("09:35:41")</f>
        <v>0.39978009259259262</v>
      </c>
      <c r="E18398" s="2">
        <f t="shared" si="1885"/>
        <v>44394</v>
      </c>
      <c r="F18398" s="1">
        <f>TIMEVALUE("09:40:08")</f>
        <v>0.40287037037037038</v>
      </c>
      <c r="G18398" t="s">
        <v>2591</v>
      </c>
      <c r="H18398" t="s">
        <v>12954</v>
      </c>
      <c r="I18398">
        <v>699.43100000000004</v>
      </c>
    </row>
    <row r="18399" spans="1:9" x14ac:dyDescent="0.25">
      <c r="A18399" t="s">
        <v>33776</v>
      </c>
      <c r="B18399">
        <v>13119</v>
      </c>
      <c r="C18399" s="2">
        <f t="shared" si="1884"/>
        <v>44394</v>
      </c>
      <c r="D18399" s="1">
        <f>TIMEVALUE("09:41:54")</f>
        <v>0.40409722222222222</v>
      </c>
      <c r="E18399" s="2">
        <f t="shared" si="1885"/>
        <v>44394</v>
      </c>
      <c r="F18399" s="1">
        <f>TIMEVALUE("09:43:25")</f>
        <v>0.40515046296296298</v>
      </c>
      <c r="G18399" t="s">
        <v>333</v>
      </c>
      <c r="H18399" t="s">
        <v>23006</v>
      </c>
      <c r="I18399">
        <v>699.375</v>
      </c>
    </row>
    <row r="18400" spans="1:9" x14ac:dyDescent="0.25">
      <c r="A18400" t="s">
        <v>33777</v>
      </c>
      <c r="B18400">
        <v>13119</v>
      </c>
      <c r="C18400" s="2">
        <f t="shared" si="1884"/>
        <v>44394</v>
      </c>
      <c r="D18400" s="1">
        <f>TIMEVALUE("10:16:53")</f>
        <v>0.4283912037037037</v>
      </c>
      <c r="E18400" s="2">
        <f t="shared" si="1885"/>
        <v>44394</v>
      </c>
      <c r="F18400" s="1">
        <f>TIMEVALUE("10:26:45")</f>
        <v>0.43524305555555554</v>
      </c>
      <c r="G18400" t="s">
        <v>2498</v>
      </c>
      <c r="H18400" t="s">
        <v>33778</v>
      </c>
      <c r="I18400">
        <v>698.73900000000003</v>
      </c>
    </row>
    <row r="18401" spans="1:9" x14ac:dyDescent="0.25">
      <c r="A18401" t="s">
        <v>33779</v>
      </c>
      <c r="B18401">
        <v>13119</v>
      </c>
      <c r="C18401" s="2">
        <f t="shared" si="1884"/>
        <v>44394</v>
      </c>
      <c r="D18401" s="1">
        <f>TIMEVALUE("10:28:32")</f>
        <v>0.43648148148148147</v>
      </c>
      <c r="E18401" s="2">
        <f t="shared" si="1885"/>
        <v>44394</v>
      </c>
      <c r="F18401" s="1">
        <f>TIMEVALUE("10:37:46")</f>
        <v>0.44289351851851849</v>
      </c>
      <c r="G18401" t="s">
        <v>3778</v>
      </c>
      <c r="H18401" t="s">
        <v>14500</v>
      </c>
      <c r="I18401">
        <v>698.65</v>
      </c>
    </row>
    <row r="18402" spans="1:9" x14ac:dyDescent="0.25">
      <c r="A18402" t="s">
        <v>33780</v>
      </c>
      <c r="B18402">
        <v>13119</v>
      </c>
      <c r="C18402" s="2">
        <f t="shared" si="1884"/>
        <v>44394</v>
      </c>
      <c r="D18402" s="1">
        <f>TIMEVALUE("10:39:47")</f>
        <v>0.44429398148148147</v>
      </c>
      <c r="E18402" s="2">
        <f t="shared" si="1885"/>
        <v>44394</v>
      </c>
      <c r="F18402" s="1">
        <f>TIMEVALUE("10:46:13")</f>
        <v>0.44876157407407408</v>
      </c>
      <c r="G18402" t="s">
        <v>4058</v>
      </c>
      <c r="H18402" t="s">
        <v>2460</v>
      </c>
      <c r="I18402">
        <v>698.56700000000001</v>
      </c>
    </row>
    <row r="18403" spans="1:9" x14ac:dyDescent="0.25">
      <c r="A18403" t="s">
        <v>33781</v>
      </c>
      <c r="B18403">
        <v>13119</v>
      </c>
      <c r="C18403" s="2">
        <f t="shared" si="1884"/>
        <v>44394</v>
      </c>
      <c r="D18403" s="1">
        <f>TIMEVALUE("10:48:11")</f>
        <v>0.45012731481481483</v>
      </c>
      <c r="E18403" s="2">
        <f t="shared" si="1885"/>
        <v>44394</v>
      </c>
      <c r="F18403" s="1">
        <f>TIMEVALUE("10:53:52")</f>
        <v>0.45407407407407407</v>
      </c>
      <c r="G18403" t="s">
        <v>5224</v>
      </c>
      <c r="H18403" t="s">
        <v>5181</v>
      </c>
      <c r="I18403">
        <v>698.38900000000001</v>
      </c>
    </row>
    <row r="18404" spans="1:9" x14ac:dyDescent="0.25">
      <c r="A18404" t="s">
        <v>33782</v>
      </c>
      <c r="B18404">
        <v>13119</v>
      </c>
      <c r="C18404" s="2">
        <f t="shared" si="1884"/>
        <v>44394</v>
      </c>
      <c r="D18404" s="1">
        <f>TIMEVALUE("10:57:08")</f>
        <v>0.45634259259259258</v>
      </c>
      <c r="E18404" s="2">
        <f t="shared" si="1885"/>
        <v>44394</v>
      </c>
      <c r="F18404" s="1">
        <f>TIMEVALUE("11:02:23")</f>
        <v>0.45998842592592593</v>
      </c>
      <c r="G18404" t="s">
        <v>5330</v>
      </c>
      <c r="H18404" t="s">
        <v>4047</v>
      </c>
      <c r="I18404">
        <v>698.28</v>
      </c>
    </row>
    <row r="18405" spans="1:9" x14ac:dyDescent="0.25">
      <c r="A18405" t="s">
        <v>33783</v>
      </c>
      <c r="B18405">
        <v>13119</v>
      </c>
      <c r="C18405" s="2">
        <f t="shared" si="1884"/>
        <v>44394</v>
      </c>
      <c r="D18405" s="1">
        <f>TIMEVALUE("11:04:09")</f>
        <v>0.46121527777777777</v>
      </c>
      <c r="E18405" s="2">
        <f t="shared" si="1885"/>
        <v>44394</v>
      </c>
      <c r="F18405" s="1">
        <f>TIMEVALUE("11:11:59")</f>
        <v>0.46665509259259258</v>
      </c>
      <c r="G18405" t="s">
        <v>4195</v>
      </c>
      <c r="H18405" t="s">
        <v>33784</v>
      </c>
      <c r="I18405">
        <v>698.22199999999998</v>
      </c>
    </row>
    <row r="18406" spans="1:9" x14ac:dyDescent="0.25">
      <c r="A18406" t="s">
        <v>33785</v>
      </c>
      <c r="B18406">
        <v>13119</v>
      </c>
      <c r="C18406" s="2">
        <f t="shared" si="1884"/>
        <v>44394</v>
      </c>
      <c r="D18406" s="1">
        <f>TIMEVALUE("09:07:15")</f>
        <v>0.38003472222222223</v>
      </c>
      <c r="E18406" s="2">
        <f t="shared" si="1885"/>
        <v>44394</v>
      </c>
      <c r="F18406" s="1">
        <f>TIMEVALUE("09:07:36")</f>
        <v>0.38027777777777777</v>
      </c>
      <c r="G18406" t="s">
        <v>5339</v>
      </c>
      <c r="H18406" t="s">
        <v>29247</v>
      </c>
      <c r="I18406">
        <v>698.04700000000003</v>
      </c>
    </row>
    <row r="18407" spans="1:9" x14ac:dyDescent="0.25">
      <c r="A18407" t="s">
        <v>33786</v>
      </c>
      <c r="B18407">
        <v>13119</v>
      </c>
      <c r="C18407" s="2">
        <f t="shared" si="1884"/>
        <v>44394</v>
      </c>
      <c r="D18407" s="1">
        <f>TIMEVALUE("14:01:00")</f>
        <v>0.58402777777777781</v>
      </c>
      <c r="E18407" s="2">
        <f t="shared" si="1885"/>
        <v>44394</v>
      </c>
      <c r="F18407" s="1">
        <f>TIMEVALUE("14:05:43")</f>
        <v>0.5873032407407407</v>
      </c>
      <c r="G18407" t="s">
        <v>206</v>
      </c>
      <c r="H18407" t="s">
        <v>33787</v>
      </c>
      <c r="I18407">
        <v>699.98400000000004</v>
      </c>
    </row>
    <row r="18408" spans="1:9" x14ac:dyDescent="0.25">
      <c r="A18408" t="s">
        <v>33788</v>
      </c>
      <c r="B18408">
        <v>13119</v>
      </c>
      <c r="C18408" s="2">
        <f t="shared" si="1884"/>
        <v>44394</v>
      </c>
      <c r="D18408" s="1">
        <f>TIMEVALUE("14:09:53")</f>
        <v>0.5901967592592593</v>
      </c>
      <c r="E18408" s="2">
        <f t="shared" si="1885"/>
        <v>44394</v>
      </c>
      <c r="F18408" s="1">
        <f>TIMEVALUE("14:16:00")</f>
        <v>0.59444444444444444</v>
      </c>
      <c r="G18408" t="s">
        <v>3706</v>
      </c>
      <c r="H18408" t="s">
        <v>33789</v>
      </c>
      <c r="I18408">
        <v>700.06200000000001</v>
      </c>
    </row>
    <row r="18409" spans="1:9" x14ac:dyDescent="0.25">
      <c r="A18409" t="s">
        <v>33790</v>
      </c>
      <c r="B18409">
        <v>13119</v>
      </c>
      <c r="C18409" s="2">
        <f t="shared" si="1884"/>
        <v>44394</v>
      </c>
      <c r="D18409" s="1">
        <f>TIMEVALUE("14:17:18")</f>
        <v>0.59534722222222225</v>
      </c>
      <c r="E18409" s="2">
        <f t="shared" si="1885"/>
        <v>44394</v>
      </c>
      <c r="F18409" s="1">
        <f>TIMEVALUE("14:19:11")</f>
        <v>0.59665509259259264</v>
      </c>
      <c r="G18409" t="s">
        <v>303</v>
      </c>
      <c r="H18409" t="s">
        <v>20266</v>
      </c>
      <c r="I18409">
        <v>699.91300000000001</v>
      </c>
    </row>
    <row r="18410" spans="1:9" x14ac:dyDescent="0.25">
      <c r="A18410" t="s">
        <v>33791</v>
      </c>
      <c r="B18410">
        <v>13119</v>
      </c>
      <c r="C18410" s="2">
        <f t="shared" si="1884"/>
        <v>44394</v>
      </c>
      <c r="D18410" s="1">
        <f>TIMEVALUE("14:20:15")</f>
        <v>0.59739583333333335</v>
      </c>
      <c r="E18410" s="2">
        <f t="shared" si="1885"/>
        <v>44394</v>
      </c>
      <c r="F18410" s="1">
        <f>TIMEVALUE("14:21:48")</f>
        <v>0.59847222222222218</v>
      </c>
      <c r="G18410" t="s">
        <v>427</v>
      </c>
      <c r="H18410" t="s">
        <v>27970</v>
      </c>
      <c r="I18410">
        <v>699.56799999999998</v>
      </c>
    </row>
    <row r="18411" spans="1:9" x14ac:dyDescent="0.25">
      <c r="A18411" t="s">
        <v>33792</v>
      </c>
      <c r="B18411">
        <v>13119</v>
      </c>
      <c r="C18411" s="2">
        <f t="shared" si="1884"/>
        <v>44394</v>
      </c>
      <c r="D18411" s="1">
        <f>TIMEVALUE("14:23:04")</f>
        <v>0.5993518518518518</v>
      </c>
      <c r="E18411" s="2">
        <f t="shared" si="1885"/>
        <v>44394</v>
      </c>
      <c r="F18411" s="1">
        <f>TIMEVALUE("14:27:14")</f>
        <v>0.6022453703703704</v>
      </c>
      <c r="G18411" t="s">
        <v>227</v>
      </c>
      <c r="H18411" t="s">
        <v>1196</v>
      </c>
      <c r="I18411">
        <v>699.38199999999995</v>
      </c>
    </row>
    <row r="18412" spans="1:9" x14ac:dyDescent="0.25">
      <c r="A18412" t="s">
        <v>33793</v>
      </c>
      <c r="B18412">
        <v>13119</v>
      </c>
      <c r="C18412" s="2">
        <f t="shared" si="1884"/>
        <v>44394</v>
      </c>
      <c r="D18412" s="1">
        <f>TIMEVALUE("14:28:36")</f>
        <v>0.60319444444444448</v>
      </c>
      <c r="E18412" s="2">
        <f t="shared" si="1885"/>
        <v>44394</v>
      </c>
      <c r="F18412" s="1">
        <f>TIMEVALUE("14:30:46")</f>
        <v>0.60469907407407408</v>
      </c>
      <c r="G18412" t="s">
        <v>496</v>
      </c>
      <c r="H18412" t="s">
        <v>33794</v>
      </c>
      <c r="I18412">
        <v>699.32799999999997</v>
      </c>
    </row>
    <row r="18413" spans="1:9" x14ac:dyDescent="0.25">
      <c r="A18413" t="s">
        <v>33795</v>
      </c>
      <c r="B18413">
        <v>13119</v>
      </c>
      <c r="C18413" s="2">
        <f t="shared" ref="C18413:C18434" si="1886">DATEVALUE("2025-07-18")</f>
        <v>44394</v>
      </c>
      <c r="D18413" s="1">
        <f>TIMEVALUE("14:31:52")</f>
        <v>0.60546296296296298</v>
      </c>
      <c r="E18413" s="2">
        <f t="shared" ref="E18413:E18434" si="1887">DATEVALUE("2025-07-18")</f>
        <v>44394</v>
      </c>
      <c r="F18413" s="1">
        <f>TIMEVALUE("14:33:31")</f>
        <v>0.60660879629629627</v>
      </c>
      <c r="G18413" t="s">
        <v>455</v>
      </c>
      <c r="H18413" t="s">
        <v>33796</v>
      </c>
      <c r="I18413">
        <v>699.173</v>
      </c>
    </row>
    <row r="18414" spans="1:9" x14ac:dyDescent="0.25">
      <c r="A18414" t="s">
        <v>33797</v>
      </c>
      <c r="B18414">
        <v>13119</v>
      </c>
      <c r="C18414" s="2">
        <f t="shared" si="1886"/>
        <v>44394</v>
      </c>
      <c r="D18414" s="1">
        <f>TIMEVALUE("14:34:55")</f>
        <v>0.60758101851851853</v>
      </c>
      <c r="E18414" s="2">
        <f t="shared" si="1887"/>
        <v>44394</v>
      </c>
      <c r="F18414" s="1">
        <f>TIMEVALUE("14:37:28")</f>
        <v>0.60935185185185181</v>
      </c>
      <c r="G18414" t="s">
        <v>2403</v>
      </c>
      <c r="H18414" t="s">
        <v>21336</v>
      </c>
      <c r="I18414">
        <v>699.01099999999997</v>
      </c>
    </row>
    <row r="18415" spans="1:9" x14ac:dyDescent="0.25">
      <c r="A18415" t="s">
        <v>33798</v>
      </c>
      <c r="B18415">
        <v>13119</v>
      </c>
      <c r="C18415" s="2">
        <f t="shared" si="1886"/>
        <v>44394</v>
      </c>
      <c r="D18415" s="1">
        <f>TIMEVALUE("14:38:53")</f>
        <v>0.61033564814814811</v>
      </c>
      <c r="E18415" s="2">
        <f t="shared" si="1887"/>
        <v>44394</v>
      </c>
      <c r="F18415" s="1">
        <f>TIMEVALUE("14:40:07")</f>
        <v>0.61119212962962965</v>
      </c>
      <c r="G18415" t="s">
        <v>7361</v>
      </c>
      <c r="H18415" t="s">
        <v>13892</v>
      </c>
      <c r="I18415">
        <v>698.88300000000004</v>
      </c>
    </row>
    <row r="18416" spans="1:9" x14ac:dyDescent="0.25">
      <c r="A18416" t="s">
        <v>33799</v>
      </c>
      <c r="B18416">
        <v>13119</v>
      </c>
      <c r="C18416" s="2">
        <f t="shared" si="1886"/>
        <v>44394</v>
      </c>
      <c r="D18416" s="1">
        <f>TIMEVALUE("14:41:11")</f>
        <v>0.61193287037037036</v>
      </c>
      <c r="E18416" s="2">
        <f t="shared" si="1887"/>
        <v>44394</v>
      </c>
      <c r="F18416" s="1">
        <f>TIMEVALUE("14:42:50")</f>
        <v>0.61307870370370365</v>
      </c>
      <c r="G18416" t="s">
        <v>455</v>
      </c>
      <c r="H18416" t="s">
        <v>20393</v>
      </c>
      <c r="I18416">
        <v>698.70100000000002</v>
      </c>
    </row>
    <row r="18417" spans="1:9" x14ac:dyDescent="0.25">
      <c r="A18417" t="s">
        <v>33800</v>
      </c>
      <c r="B18417">
        <v>13119</v>
      </c>
      <c r="C18417" s="2">
        <f t="shared" si="1886"/>
        <v>44394</v>
      </c>
      <c r="D18417" s="1">
        <f>TIMEVALUE("14:43:58")</f>
        <v>0.61386574074074074</v>
      </c>
      <c r="E18417" s="2">
        <f t="shared" si="1887"/>
        <v>44394</v>
      </c>
      <c r="F18417" s="1">
        <f>TIMEVALUE("14:45:06")</f>
        <v>0.61465277777777783</v>
      </c>
      <c r="G18417" t="s">
        <v>439</v>
      </c>
      <c r="H18417" t="s">
        <v>216</v>
      </c>
      <c r="I18417">
        <v>698.48599999999999</v>
      </c>
    </row>
    <row r="18418" spans="1:9" x14ac:dyDescent="0.25">
      <c r="A18418" t="s">
        <v>33801</v>
      </c>
      <c r="B18418">
        <v>13119</v>
      </c>
      <c r="C18418" s="2">
        <f t="shared" si="1886"/>
        <v>44394</v>
      </c>
      <c r="D18418" s="1">
        <f>TIMEVALUE("14:46:13")</f>
        <v>0.61542824074074076</v>
      </c>
      <c r="E18418" s="2">
        <f t="shared" si="1887"/>
        <v>44394</v>
      </c>
      <c r="F18418" s="1">
        <f>TIMEVALUE("14:47:13")</f>
        <v>0.6161226851851852</v>
      </c>
      <c r="G18418" t="s">
        <v>17551</v>
      </c>
      <c r="H18418" t="s">
        <v>13732</v>
      </c>
      <c r="I18418">
        <v>698.43700000000001</v>
      </c>
    </row>
    <row r="18419" spans="1:9" x14ac:dyDescent="0.25">
      <c r="A18419" t="s">
        <v>33802</v>
      </c>
      <c r="B18419">
        <v>13119</v>
      </c>
      <c r="C18419" s="2">
        <f t="shared" si="1886"/>
        <v>44394</v>
      </c>
      <c r="D18419" s="1">
        <f>TIMEVALUE("13:47:21")</f>
        <v>0.57454861111111111</v>
      </c>
      <c r="E18419" s="2">
        <f t="shared" si="1887"/>
        <v>44394</v>
      </c>
      <c r="F18419" s="1">
        <f>TIMEVALUE("13:47:51")</f>
        <v>0.57489583333333338</v>
      </c>
      <c r="G18419" t="s">
        <v>808</v>
      </c>
      <c r="H18419" t="s">
        <v>23266</v>
      </c>
      <c r="I18419">
        <v>698.32100000000003</v>
      </c>
    </row>
    <row r="18420" spans="1:9" x14ac:dyDescent="0.25">
      <c r="A18420" t="s">
        <v>33803</v>
      </c>
      <c r="B18420">
        <v>13119</v>
      </c>
      <c r="C18420" s="2">
        <f t="shared" si="1886"/>
        <v>44394</v>
      </c>
      <c r="D18420" s="1">
        <f>TIMEVALUE("11:25:52")</f>
        <v>0.47629629629629627</v>
      </c>
      <c r="E18420" s="2">
        <f t="shared" si="1887"/>
        <v>44394</v>
      </c>
      <c r="F18420" s="1">
        <f>TIMEVALUE("11:33:29")</f>
        <v>0.48158564814814814</v>
      </c>
      <c r="G18420" t="s">
        <v>484</v>
      </c>
      <c r="H18420" t="s">
        <v>12889</v>
      </c>
      <c r="I18420">
        <v>700.23500000000001</v>
      </c>
    </row>
    <row r="18421" spans="1:9" x14ac:dyDescent="0.25">
      <c r="A18421" t="s">
        <v>33804</v>
      </c>
      <c r="B18421">
        <v>13119</v>
      </c>
      <c r="C18421" s="2">
        <f t="shared" si="1886"/>
        <v>44394</v>
      </c>
      <c r="D18421" s="1">
        <f>TIMEVALUE("11:38:05")</f>
        <v>0.48478009259259258</v>
      </c>
      <c r="E18421" s="2">
        <f t="shared" si="1887"/>
        <v>44394</v>
      </c>
      <c r="F18421" s="1">
        <f>TIMEVALUE("11:43:33")</f>
        <v>0.48857638888888888</v>
      </c>
      <c r="G18421" t="s">
        <v>5872</v>
      </c>
      <c r="H18421" t="s">
        <v>19753</v>
      </c>
      <c r="I18421">
        <v>699.88499999999999</v>
      </c>
    </row>
    <row r="18422" spans="1:9" x14ac:dyDescent="0.25">
      <c r="A18422" t="s">
        <v>33805</v>
      </c>
      <c r="B18422">
        <v>13119</v>
      </c>
      <c r="C18422" s="2">
        <f t="shared" si="1886"/>
        <v>44394</v>
      </c>
      <c r="D18422" s="1">
        <f>TIMEVALUE("11:47:31")</f>
        <v>0.49133101851851851</v>
      </c>
      <c r="E18422" s="2">
        <f t="shared" si="1887"/>
        <v>44394</v>
      </c>
      <c r="F18422" s="1">
        <f>TIMEVALUE("11:51:06")</f>
        <v>0.49381944444444442</v>
      </c>
      <c r="G18422" t="s">
        <v>991</v>
      </c>
      <c r="H18422" t="s">
        <v>33806</v>
      </c>
      <c r="I18422">
        <v>699.66800000000001</v>
      </c>
    </row>
    <row r="18423" spans="1:9" x14ac:dyDescent="0.25">
      <c r="A18423" t="s">
        <v>33805</v>
      </c>
      <c r="B18423">
        <v>13119</v>
      </c>
      <c r="C18423" s="2">
        <f t="shared" si="1886"/>
        <v>44394</v>
      </c>
      <c r="D18423" s="1">
        <f>TIMEVALUE("12:56:47")</f>
        <v>0.53943287037037035</v>
      </c>
      <c r="E18423" s="2">
        <f t="shared" si="1887"/>
        <v>44394</v>
      </c>
      <c r="F18423" s="1">
        <f>TIMEVALUE("12:56:47")</f>
        <v>0.53943287037037035</v>
      </c>
      <c r="G18423" t="s">
        <v>162</v>
      </c>
      <c r="H18423" t="s">
        <v>163</v>
      </c>
      <c r="I18423">
        <v>98765432.099000007</v>
      </c>
    </row>
    <row r="18424" spans="1:9" x14ac:dyDescent="0.25">
      <c r="A18424" t="s">
        <v>33805</v>
      </c>
      <c r="B18424">
        <v>13119</v>
      </c>
      <c r="C18424" s="2">
        <f t="shared" si="1886"/>
        <v>44394</v>
      </c>
      <c r="D18424" s="1">
        <f>TIMEVALUE("12:56:48")</f>
        <v>0.53944444444444439</v>
      </c>
      <c r="E18424" s="2">
        <f t="shared" si="1887"/>
        <v>44394</v>
      </c>
      <c r="F18424" s="1">
        <f>TIMEVALUE("12:56:48")</f>
        <v>0.53944444444444439</v>
      </c>
      <c r="G18424" t="s">
        <v>162</v>
      </c>
      <c r="H18424" t="s">
        <v>277</v>
      </c>
      <c r="I18424">
        <v>699.81200000000001</v>
      </c>
    </row>
    <row r="18425" spans="1:9" x14ac:dyDescent="0.25">
      <c r="A18425" t="s">
        <v>33807</v>
      </c>
      <c r="B18425">
        <v>13119</v>
      </c>
      <c r="C18425" s="2">
        <f t="shared" si="1886"/>
        <v>44394</v>
      </c>
      <c r="D18425" s="1">
        <f>TIMEVALUE("12:58:45")</f>
        <v>0.54079861111111116</v>
      </c>
      <c r="E18425" s="2">
        <f t="shared" si="1887"/>
        <v>44394</v>
      </c>
      <c r="F18425" s="1">
        <f>TIMEVALUE("12:59:31")</f>
        <v>0.5413310185185185</v>
      </c>
      <c r="G18425" t="s">
        <v>3003</v>
      </c>
      <c r="H18425" t="s">
        <v>5350</v>
      </c>
      <c r="I18425">
        <v>699.673</v>
      </c>
    </row>
    <row r="18426" spans="1:9" x14ac:dyDescent="0.25">
      <c r="A18426" t="s">
        <v>33808</v>
      </c>
      <c r="B18426">
        <v>13119</v>
      </c>
      <c r="C18426" s="2">
        <f t="shared" si="1886"/>
        <v>44394</v>
      </c>
      <c r="D18426" s="1">
        <f>TIMEVALUE("13:01:48")</f>
        <v>0.54291666666666671</v>
      </c>
      <c r="E18426" s="2">
        <f t="shared" si="1887"/>
        <v>44394</v>
      </c>
      <c r="F18426" s="1">
        <f>TIMEVALUE("13:04:32")</f>
        <v>0.54481481481481486</v>
      </c>
      <c r="G18426" t="s">
        <v>2832</v>
      </c>
      <c r="H18426" t="s">
        <v>21251</v>
      </c>
      <c r="I18426">
        <v>699.64499999999998</v>
      </c>
    </row>
    <row r="18427" spans="1:9" x14ac:dyDescent="0.25">
      <c r="A18427" t="s">
        <v>33809</v>
      </c>
      <c r="B18427">
        <v>13119</v>
      </c>
      <c r="C18427" s="2">
        <f t="shared" si="1886"/>
        <v>44394</v>
      </c>
      <c r="D18427" s="1">
        <f>TIMEVALUE("13:06:36")</f>
        <v>0.54625000000000001</v>
      </c>
      <c r="E18427" s="2">
        <f t="shared" si="1887"/>
        <v>44394</v>
      </c>
      <c r="F18427" s="1">
        <f>TIMEVALUE("13:07:33")</f>
        <v>0.54690972222222223</v>
      </c>
      <c r="G18427" t="s">
        <v>2215</v>
      </c>
      <c r="H18427" t="s">
        <v>22701</v>
      </c>
      <c r="I18427">
        <v>699.43499999999995</v>
      </c>
    </row>
    <row r="18428" spans="1:9" x14ac:dyDescent="0.25">
      <c r="A18428" t="s">
        <v>33810</v>
      </c>
      <c r="B18428">
        <v>13119</v>
      </c>
      <c r="C18428" s="2">
        <f t="shared" si="1886"/>
        <v>44394</v>
      </c>
      <c r="D18428" s="1">
        <f>TIMEVALUE("13:16:10")</f>
        <v>0.55289351851851853</v>
      </c>
      <c r="E18428" s="2">
        <f t="shared" si="1887"/>
        <v>44394</v>
      </c>
      <c r="F18428" s="1">
        <f>TIMEVALUE("13:23:43")</f>
        <v>0.55813657407407402</v>
      </c>
      <c r="G18428" t="s">
        <v>3627</v>
      </c>
      <c r="H18428" t="s">
        <v>20518</v>
      </c>
      <c r="I18428">
        <v>699.22299999999996</v>
      </c>
    </row>
    <row r="18429" spans="1:9" x14ac:dyDescent="0.25">
      <c r="A18429" t="s">
        <v>33811</v>
      </c>
      <c r="B18429">
        <v>13119</v>
      </c>
      <c r="C18429" s="2">
        <f t="shared" si="1886"/>
        <v>44394</v>
      </c>
      <c r="D18429" s="1">
        <f>TIMEVALUE("13:27:14")</f>
        <v>0.56057870370370366</v>
      </c>
      <c r="E18429" s="2">
        <f t="shared" si="1887"/>
        <v>44394</v>
      </c>
      <c r="F18429" s="1">
        <f>TIMEVALUE("13:30:26")</f>
        <v>0.5628009259259259</v>
      </c>
      <c r="G18429" t="s">
        <v>658</v>
      </c>
      <c r="H18429" t="s">
        <v>23670</v>
      </c>
      <c r="I18429">
        <v>699.03899999999999</v>
      </c>
    </row>
    <row r="18430" spans="1:9" x14ac:dyDescent="0.25">
      <c r="A18430" t="s">
        <v>33812</v>
      </c>
      <c r="B18430">
        <v>13119</v>
      </c>
      <c r="C18430" s="2">
        <f t="shared" si="1886"/>
        <v>44394</v>
      </c>
      <c r="D18430" s="1">
        <f>TIMEVALUE("13:32:40")</f>
        <v>0.56435185185185188</v>
      </c>
      <c r="E18430" s="2">
        <f t="shared" si="1887"/>
        <v>44394</v>
      </c>
      <c r="F18430" s="1">
        <f>TIMEVALUE("13:36:09")</f>
        <v>0.56677083333333333</v>
      </c>
      <c r="G18430" t="s">
        <v>419</v>
      </c>
      <c r="H18430" t="s">
        <v>33813</v>
      </c>
      <c r="I18430">
        <v>698.85400000000004</v>
      </c>
    </row>
    <row r="18431" spans="1:9" x14ac:dyDescent="0.25">
      <c r="A18431" t="s">
        <v>33814</v>
      </c>
      <c r="B18431">
        <v>13119</v>
      </c>
      <c r="C18431" s="2">
        <f t="shared" si="1886"/>
        <v>44394</v>
      </c>
      <c r="D18431" s="1">
        <f>TIMEVALUE("13:37:54")</f>
        <v>0.56798611111111108</v>
      </c>
      <c r="E18431" s="2">
        <f t="shared" si="1887"/>
        <v>44394</v>
      </c>
      <c r="F18431" s="1">
        <f>TIMEVALUE("13:38:48")</f>
        <v>0.56861111111111107</v>
      </c>
      <c r="G18431" t="s">
        <v>2775</v>
      </c>
      <c r="H18431" t="s">
        <v>30904</v>
      </c>
      <c r="I18431">
        <v>698.66499999999996</v>
      </c>
    </row>
    <row r="18432" spans="1:9" x14ac:dyDescent="0.25">
      <c r="A18432" t="s">
        <v>33815</v>
      </c>
      <c r="B18432">
        <v>13119</v>
      </c>
      <c r="C18432" s="2">
        <f t="shared" si="1886"/>
        <v>44394</v>
      </c>
      <c r="D18432" s="1">
        <f>TIMEVALUE("13:40:28")</f>
        <v>0.56976851851851851</v>
      </c>
      <c r="E18432" s="2">
        <f t="shared" si="1887"/>
        <v>44394</v>
      </c>
      <c r="F18432" s="1">
        <f>TIMEVALUE("13:41:56")</f>
        <v>0.57078703703703704</v>
      </c>
      <c r="G18432" t="s">
        <v>2257</v>
      </c>
      <c r="H18432" t="s">
        <v>33816</v>
      </c>
      <c r="I18432">
        <v>698.53099999999995</v>
      </c>
    </row>
    <row r="18433" spans="1:9" x14ac:dyDescent="0.25">
      <c r="A18433" t="s">
        <v>33817</v>
      </c>
      <c r="B18433">
        <v>13119</v>
      </c>
      <c r="C18433" s="2">
        <f t="shared" si="1886"/>
        <v>44394</v>
      </c>
      <c r="D18433" s="1">
        <f>TIMEVALUE("13:43:59")</f>
        <v>0.57221064814814815</v>
      </c>
      <c r="E18433" s="2">
        <f t="shared" si="1887"/>
        <v>44394</v>
      </c>
      <c r="F18433" s="1">
        <f>TIMEVALUE("13:44:56")</f>
        <v>0.57287037037037036</v>
      </c>
      <c r="G18433" t="s">
        <v>2215</v>
      </c>
      <c r="H18433" t="s">
        <v>6214</v>
      </c>
      <c r="I18433">
        <v>698.38</v>
      </c>
    </row>
    <row r="18434" spans="1:9" x14ac:dyDescent="0.25">
      <c r="A18434" t="s">
        <v>33818</v>
      </c>
      <c r="B18434">
        <v>13119</v>
      </c>
      <c r="C18434" s="2">
        <f t="shared" si="1886"/>
        <v>44394</v>
      </c>
      <c r="D18434" s="1">
        <f>TIMEVALUE("11:14:12")</f>
        <v>0.46819444444444447</v>
      </c>
      <c r="E18434" s="2">
        <f t="shared" si="1887"/>
        <v>44394</v>
      </c>
      <c r="F18434" s="1">
        <f>TIMEVALUE("11:17:55")</f>
        <v>0.47077546296296297</v>
      </c>
      <c r="G18434" t="s">
        <v>13829</v>
      </c>
      <c r="H18434" t="s">
        <v>21556</v>
      </c>
      <c r="I18434">
        <v>698.28700000000003</v>
      </c>
    </row>
    <row r="18435" spans="1:9" x14ac:dyDescent="0.25">
      <c r="A18435" t="s">
        <v>33819</v>
      </c>
      <c r="B18435">
        <v>13119</v>
      </c>
      <c r="C18435" s="2">
        <f>DATEVALUE("2025-08-11")</f>
        <v>44418</v>
      </c>
      <c r="D18435" s="1">
        <f>TIMEVALUE("15:23:47")</f>
        <v>0.64151620370370366</v>
      </c>
      <c r="E18435" s="2">
        <f>DATEVALUE("2025-08-11")</f>
        <v>44418</v>
      </c>
      <c r="F18435" s="1">
        <f>TIMEVALUE("15:38:22")</f>
        <v>0.65164351851851854</v>
      </c>
      <c r="G18435" t="s">
        <v>3322</v>
      </c>
      <c r="H18435" t="s">
        <v>1243</v>
      </c>
      <c r="I18435">
        <v>700.46900000000005</v>
      </c>
    </row>
    <row r="18436" spans="1:9" x14ac:dyDescent="0.25">
      <c r="A18436" t="s">
        <v>33820</v>
      </c>
      <c r="B18436">
        <v>13141</v>
      </c>
      <c r="C18436" s="2">
        <f t="shared" ref="C18436:C18441" si="1888">DATEVALUE("2025-07-18")</f>
        <v>44394</v>
      </c>
      <c r="D18436" s="1">
        <f>TIMEVALUE("15:46:03")</f>
        <v>0.65697916666666667</v>
      </c>
      <c r="E18436" s="2">
        <f t="shared" ref="E18436:E18441" si="1889">DATEVALUE("2025-07-18")</f>
        <v>44394</v>
      </c>
      <c r="F18436" s="1">
        <f>TIMEVALUE("15:49:07")</f>
        <v>0.65910879629629626</v>
      </c>
      <c r="G18436" t="s">
        <v>511</v>
      </c>
      <c r="H18436" t="s">
        <v>19270</v>
      </c>
      <c r="I18436">
        <v>700.16899999999998</v>
      </c>
    </row>
    <row r="18437" spans="1:9" x14ac:dyDescent="0.25">
      <c r="A18437" t="s">
        <v>33821</v>
      </c>
      <c r="B18437">
        <v>13141</v>
      </c>
      <c r="C18437" s="2">
        <f t="shared" si="1888"/>
        <v>44394</v>
      </c>
      <c r="D18437" s="1">
        <f>TIMEVALUE("16:08:44")</f>
        <v>0.67273148148148143</v>
      </c>
      <c r="E18437" s="2">
        <f t="shared" si="1889"/>
        <v>44394</v>
      </c>
      <c r="F18437" s="1">
        <f>TIMEVALUE("16:12:30")</f>
        <v>0.67534722222222221</v>
      </c>
      <c r="G18437" t="s">
        <v>2068</v>
      </c>
      <c r="H18437" t="s">
        <v>26804</v>
      </c>
      <c r="I18437">
        <v>700.18200000000002</v>
      </c>
    </row>
    <row r="18438" spans="1:9" x14ac:dyDescent="0.25">
      <c r="A18438" t="s">
        <v>33822</v>
      </c>
      <c r="B18438">
        <v>13141</v>
      </c>
      <c r="C18438" s="2">
        <f t="shared" si="1888"/>
        <v>44394</v>
      </c>
      <c r="D18438" s="1">
        <f>TIMEVALUE("16:15:15")</f>
        <v>0.6772569444444444</v>
      </c>
      <c r="E18438" s="2">
        <f t="shared" si="1889"/>
        <v>44394</v>
      </c>
      <c r="F18438" s="1">
        <f>TIMEVALUE("16:16:18")</f>
        <v>0.67798611111111107</v>
      </c>
      <c r="G18438" t="s">
        <v>346</v>
      </c>
      <c r="H18438" t="s">
        <v>12681</v>
      </c>
      <c r="I18438">
        <v>700.23099999999999</v>
      </c>
    </row>
    <row r="18439" spans="1:9" x14ac:dyDescent="0.25">
      <c r="A18439" t="s">
        <v>33823</v>
      </c>
      <c r="B18439">
        <v>13141</v>
      </c>
      <c r="C18439" s="2">
        <f t="shared" si="1888"/>
        <v>44394</v>
      </c>
      <c r="D18439" s="1">
        <f>TIMEVALUE("16:18:28")</f>
        <v>0.67949074074074078</v>
      </c>
      <c r="E18439" s="2">
        <f t="shared" si="1889"/>
        <v>44394</v>
      </c>
      <c r="F18439" s="1">
        <f>TIMEVALUE("16:19:25")</f>
        <v>0.680150462962963</v>
      </c>
      <c r="G18439" t="s">
        <v>2215</v>
      </c>
      <c r="H18439" t="s">
        <v>23714</v>
      </c>
      <c r="I18439">
        <v>701.73099999999999</v>
      </c>
    </row>
    <row r="18440" spans="1:9" x14ac:dyDescent="0.25">
      <c r="A18440" t="s">
        <v>33824</v>
      </c>
      <c r="B18440">
        <v>13141</v>
      </c>
      <c r="C18440" s="2">
        <f t="shared" si="1888"/>
        <v>44394</v>
      </c>
      <c r="D18440" s="1">
        <f>TIMEVALUE("16:24:40")</f>
        <v>0.68379629629629635</v>
      </c>
      <c r="E18440" s="2">
        <f t="shared" si="1889"/>
        <v>44394</v>
      </c>
      <c r="F18440" s="1">
        <f>TIMEVALUE("16:25:58")</f>
        <v>0.68469907407407404</v>
      </c>
      <c r="G18440" t="s">
        <v>502</v>
      </c>
      <c r="H18440" t="s">
        <v>33825</v>
      </c>
      <c r="I18440">
        <v>699.91399999999999</v>
      </c>
    </row>
    <row r="18441" spans="1:9" x14ac:dyDescent="0.25">
      <c r="A18441" t="s">
        <v>33826</v>
      </c>
      <c r="B18441">
        <v>13141</v>
      </c>
      <c r="C18441" s="2">
        <f t="shared" si="1888"/>
        <v>44394</v>
      </c>
      <c r="D18441" s="1">
        <f>TIMEVALUE("16:27:16")</f>
        <v>0.68560185185185185</v>
      </c>
      <c r="E18441" s="2">
        <f t="shared" si="1889"/>
        <v>44394</v>
      </c>
      <c r="F18441" s="1">
        <f>TIMEVALUE("16:28:49")</f>
        <v>0.68667824074074069</v>
      </c>
      <c r="G18441" t="s">
        <v>427</v>
      </c>
      <c r="H18441" t="s">
        <v>33827</v>
      </c>
      <c r="I18441">
        <v>699.92399999999998</v>
      </c>
    </row>
    <row r="18442" spans="1:9" x14ac:dyDescent="0.25">
      <c r="A18442" t="s">
        <v>33828</v>
      </c>
      <c r="B18442">
        <v>13141</v>
      </c>
      <c r="C18442" s="2">
        <f>DATEVALUE("2025-07-19")</f>
        <v>44395</v>
      </c>
      <c r="D18442" s="1">
        <f>TIMEVALUE("07:42:49")</f>
        <v>0.32140046296296299</v>
      </c>
      <c r="E18442" s="2">
        <f>DATEVALUE("2025-07-19")</f>
        <v>44395</v>
      </c>
      <c r="F18442" s="1">
        <f>TIMEVALUE("07:43:51")</f>
        <v>0.32211805555555556</v>
      </c>
      <c r="G18442" t="s">
        <v>3849</v>
      </c>
      <c r="H18442" t="s">
        <v>25755</v>
      </c>
      <c r="I18442">
        <v>699.79899999999998</v>
      </c>
    </row>
    <row r="18443" spans="1:9" x14ac:dyDescent="0.25">
      <c r="A18443" t="s">
        <v>33829</v>
      </c>
      <c r="B18443">
        <v>13141</v>
      </c>
      <c r="C18443" s="2">
        <f>DATEVALUE("2025-07-19")</f>
        <v>44395</v>
      </c>
      <c r="D18443" s="1">
        <f>TIMEVALUE("07:46:43")</f>
        <v>0.3241087962962963</v>
      </c>
      <c r="E18443" s="2">
        <f>DATEVALUE("2025-07-19")</f>
        <v>44395</v>
      </c>
      <c r="F18443" s="1">
        <f>TIMEVALUE("07:54:46")</f>
        <v>0.32969907407407406</v>
      </c>
      <c r="G18443" t="s">
        <v>822</v>
      </c>
      <c r="H18443" t="s">
        <v>33830</v>
      </c>
      <c r="I18443">
        <v>699.678</v>
      </c>
    </row>
    <row r="18444" spans="1:9" x14ac:dyDescent="0.25">
      <c r="A18444" t="s">
        <v>33831</v>
      </c>
      <c r="B18444">
        <v>13141</v>
      </c>
      <c r="C18444" s="2">
        <f>DATEVALUE("2025-07-19")</f>
        <v>44395</v>
      </c>
      <c r="D18444" s="1">
        <f>TIMEVALUE("07:57:14")</f>
        <v>0.33141203703703703</v>
      </c>
      <c r="E18444" s="2">
        <f>DATEVALUE("2025-07-19")</f>
        <v>44395</v>
      </c>
      <c r="F18444" s="1">
        <f>TIMEVALUE("07:58:54")</f>
        <v>0.33256944444444442</v>
      </c>
      <c r="G18444" t="s">
        <v>2791</v>
      </c>
      <c r="H18444" t="s">
        <v>33832</v>
      </c>
      <c r="I18444">
        <v>699.61099999999999</v>
      </c>
    </row>
    <row r="18445" spans="1:9" x14ac:dyDescent="0.25">
      <c r="A18445" t="s">
        <v>33833</v>
      </c>
      <c r="B18445">
        <v>13141</v>
      </c>
      <c r="C18445" s="2">
        <f t="shared" ref="C18445:C18484" si="1890">DATEVALUE("2025-07-18")</f>
        <v>44394</v>
      </c>
      <c r="D18445" s="1">
        <f>TIMEVALUE("15:30:23")</f>
        <v>0.64609953703703704</v>
      </c>
      <c r="E18445" s="2">
        <f t="shared" ref="E18445:E18484" si="1891">DATEVALUE("2025-07-18")</f>
        <v>44394</v>
      </c>
      <c r="F18445" s="1">
        <f>TIMEVALUE("15:32:08")</f>
        <v>0.64731481481481479</v>
      </c>
      <c r="G18445" t="s">
        <v>2313</v>
      </c>
      <c r="H18445" t="s">
        <v>23215</v>
      </c>
      <c r="I18445">
        <v>699.71600000000001</v>
      </c>
    </row>
    <row r="18446" spans="1:9" x14ac:dyDescent="0.25">
      <c r="A18446" t="s">
        <v>33834</v>
      </c>
      <c r="B18446">
        <v>13141</v>
      </c>
      <c r="C18446" s="2">
        <f t="shared" si="1890"/>
        <v>44394</v>
      </c>
      <c r="D18446" s="1">
        <f>TIMEVALUE("13:37:08")</f>
        <v>0.56745370370370374</v>
      </c>
      <c r="E18446" s="2">
        <f t="shared" si="1891"/>
        <v>44394</v>
      </c>
      <c r="F18446" s="1">
        <f>TIMEVALUE("13:42:44")</f>
        <v>0.57134259259259257</v>
      </c>
      <c r="G18446" t="s">
        <v>3271</v>
      </c>
      <c r="H18446" t="s">
        <v>33835</v>
      </c>
      <c r="I18446">
        <v>700.54100000000005</v>
      </c>
    </row>
    <row r="18447" spans="1:9" x14ac:dyDescent="0.25">
      <c r="A18447" t="s">
        <v>33836</v>
      </c>
      <c r="B18447">
        <v>13141</v>
      </c>
      <c r="C18447" s="2">
        <f t="shared" si="1890"/>
        <v>44394</v>
      </c>
      <c r="D18447" s="1">
        <f>TIMEVALUE("13:49:57")</f>
        <v>0.57635416666666661</v>
      </c>
      <c r="E18447" s="2">
        <f t="shared" si="1891"/>
        <v>44394</v>
      </c>
      <c r="F18447" s="1">
        <f>TIMEVALUE("13:54:05")</f>
        <v>0.57922453703703702</v>
      </c>
      <c r="G18447" t="s">
        <v>3226</v>
      </c>
      <c r="H18447" t="s">
        <v>22424</v>
      </c>
      <c r="I18447">
        <v>700.53399999999999</v>
      </c>
    </row>
    <row r="18448" spans="1:9" x14ac:dyDescent="0.25">
      <c r="A18448" t="s">
        <v>33837</v>
      </c>
      <c r="B18448">
        <v>13141</v>
      </c>
      <c r="C18448" s="2">
        <f t="shared" si="1890"/>
        <v>44394</v>
      </c>
      <c r="D18448" s="1">
        <f>TIMEVALUE("13:56:36")</f>
        <v>0.58097222222222222</v>
      </c>
      <c r="E18448" s="2">
        <f t="shared" si="1891"/>
        <v>44394</v>
      </c>
      <c r="F18448" s="1">
        <f>TIMEVALUE("13:58:06")</f>
        <v>0.58201388888888894</v>
      </c>
      <c r="G18448" t="s">
        <v>349</v>
      </c>
      <c r="H18448" t="s">
        <v>15765</v>
      </c>
      <c r="I18448">
        <v>700.44500000000005</v>
      </c>
    </row>
    <row r="18449" spans="1:9" x14ac:dyDescent="0.25">
      <c r="A18449" t="s">
        <v>33838</v>
      </c>
      <c r="B18449">
        <v>13141</v>
      </c>
      <c r="C18449" s="2">
        <f t="shared" si="1890"/>
        <v>44394</v>
      </c>
      <c r="D18449" s="1">
        <f>TIMEVALUE("14:00:07")</f>
        <v>0.58341435185185186</v>
      </c>
      <c r="E18449" s="2">
        <f t="shared" si="1891"/>
        <v>44394</v>
      </c>
      <c r="F18449" s="1">
        <f>TIMEVALUE("14:06:28")</f>
        <v>0.58782407407407411</v>
      </c>
      <c r="G18449" t="s">
        <v>4234</v>
      </c>
      <c r="H18449" t="s">
        <v>1111</v>
      </c>
      <c r="I18449">
        <v>700.37599999999998</v>
      </c>
    </row>
    <row r="18450" spans="1:9" x14ac:dyDescent="0.25">
      <c r="A18450" t="s">
        <v>33839</v>
      </c>
      <c r="B18450">
        <v>13141</v>
      </c>
      <c r="C18450" s="2">
        <f t="shared" si="1890"/>
        <v>44394</v>
      </c>
      <c r="D18450" s="1">
        <f>TIMEVALUE("14:10:40")</f>
        <v>0.59074074074074079</v>
      </c>
      <c r="E18450" s="2">
        <f t="shared" si="1891"/>
        <v>44394</v>
      </c>
      <c r="F18450" s="1">
        <f>TIMEVALUE("14:18:14")</f>
        <v>0.59599537037037043</v>
      </c>
      <c r="G18450" t="s">
        <v>188</v>
      </c>
      <c r="H18450" t="s">
        <v>30925</v>
      </c>
      <c r="I18450">
        <v>700.35900000000004</v>
      </c>
    </row>
    <row r="18451" spans="1:9" x14ac:dyDescent="0.25">
      <c r="A18451" t="s">
        <v>33840</v>
      </c>
      <c r="B18451">
        <v>13141</v>
      </c>
      <c r="C18451" s="2">
        <f t="shared" si="1890"/>
        <v>44394</v>
      </c>
      <c r="D18451" s="1">
        <f>TIMEVALUE("14:21:32")</f>
        <v>0.59828703703703701</v>
      </c>
      <c r="E18451" s="2">
        <f t="shared" si="1891"/>
        <v>44394</v>
      </c>
      <c r="F18451" s="1">
        <f>TIMEVALUE("14:27:43")</f>
        <v>0.60258101851851853</v>
      </c>
      <c r="G18451" t="s">
        <v>962</v>
      </c>
      <c r="H18451" t="s">
        <v>33841</v>
      </c>
      <c r="I18451">
        <v>700.25900000000001</v>
      </c>
    </row>
    <row r="18452" spans="1:9" x14ac:dyDescent="0.25">
      <c r="A18452" t="s">
        <v>33842</v>
      </c>
      <c r="B18452">
        <v>13141</v>
      </c>
      <c r="C18452" s="2">
        <f t="shared" si="1890"/>
        <v>44394</v>
      </c>
      <c r="D18452" s="1">
        <f>TIMEVALUE("14:31:31")</f>
        <v>0.60521990740740739</v>
      </c>
      <c r="E18452" s="2">
        <f t="shared" si="1891"/>
        <v>44394</v>
      </c>
      <c r="F18452" s="1">
        <f>TIMEVALUE("14:37:44")</f>
        <v>0.60953703703703699</v>
      </c>
      <c r="G18452" t="s">
        <v>2782</v>
      </c>
      <c r="H18452" t="s">
        <v>26771</v>
      </c>
      <c r="I18452">
        <v>700.17100000000005</v>
      </c>
    </row>
    <row r="18453" spans="1:9" x14ac:dyDescent="0.25">
      <c r="A18453" t="s">
        <v>33843</v>
      </c>
      <c r="B18453">
        <v>13141</v>
      </c>
      <c r="C18453" s="2">
        <f t="shared" si="1890"/>
        <v>44394</v>
      </c>
      <c r="D18453" s="1">
        <f>TIMEVALUE("14:41:13")</f>
        <v>0.61195601851851855</v>
      </c>
      <c r="E18453" s="2">
        <f t="shared" si="1891"/>
        <v>44394</v>
      </c>
      <c r="F18453" s="1">
        <f>TIMEVALUE("14:45:22")</f>
        <v>0.614837962962963</v>
      </c>
      <c r="G18453" t="s">
        <v>3740</v>
      </c>
      <c r="H18453" t="s">
        <v>1284</v>
      </c>
      <c r="I18453">
        <v>700.06799999999998</v>
      </c>
    </row>
    <row r="18454" spans="1:9" x14ac:dyDescent="0.25">
      <c r="A18454" t="s">
        <v>33844</v>
      </c>
      <c r="B18454">
        <v>13141</v>
      </c>
      <c r="C18454" s="2">
        <f t="shared" si="1890"/>
        <v>44394</v>
      </c>
      <c r="D18454" s="1">
        <f>TIMEVALUE("14:48:37")</f>
        <v>0.61709490740740736</v>
      </c>
      <c r="E18454" s="2">
        <f t="shared" si="1891"/>
        <v>44394</v>
      </c>
      <c r="F18454" s="1">
        <f>TIMEVALUE("14:55:55")</f>
        <v>0.62216435185185182</v>
      </c>
      <c r="G18454" t="s">
        <v>4616</v>
      </c>
      <c r="H18454" t="s">
        <v>22077</v>
      </c>
      <c r="I18454">
        <v>700.00300000000004</v>
      </c>
    </row>
    <row r="18455" spans="1:9" x14ac:dyDescent="0.25">
      <c r="A18455" t="s">
        <v>33845</v>
      </c>
      <c r="B18455">
        <v>13141</v>
      </c>
      <c r="C18455" s="2">
        <f t="shared" si="1890"/>
        <v>44394</v>
      </c>
      <c r="D18455" s="1">
        <f>TIMEVALUE("14:58:07")</f>
        <v>0.62369212962962961</v>
      </c>
      <c r="E18455" s="2">
        <f t="shared" si="1891"/>
        <v>44394</v>
      </c>
      <c r="F18455" s="1">
        <f>TIMEVALUE("15:01:38")</f>
        <v>0.62613425925925925</v>
      </c>
      <c r="G18455" t="s">
        <v>203</v>
      </c>
      <c r="H18455" t="s">
        <v>27386</v>
      </c>
      <c r="I18455">
        <v>699.80899999999997</v>
      </c>
    </row>
    <row r="18456" spans="1:9" x14ac:dyDescent="0.25">
      <c r="A18456" t="s">
        <v>33846</v>
      </c>
      <c r="B18456">
        <v>13141</v>
      </c>
      <c r="C18456" s="2">
        <f t="shared" si="1890"/>
        <v>44394</v>
      </c>
      <c r="D18456" s="1">
        <f>TIMEVALUE("15:04:08")</f>
        <v>0.62787037037037041</v>
      </c>
      <c r="E18456" s="2">
        <f t="shared" si="1891"/>
        <v>44394</v>
      </c>
      <c r="F18456" s="1">
        <f>TIMEVALUE("15:08:56")</f>
        <v>0.63120370370370371</v>
      </c>
      <c r="G18456" t="s">
        <v>3420</v>
      </c>
      <c r="H18456" t="s">
        <v>12889</v>
      </c>
      <c r="I18456">
        <v>699.68200000000002</v>
      </c>
    </row>
    <row r="18457" spans="1:9" x14ac:dyDescent="0.25">
      <c r="A18457" t="s">
        <v>33847</v>
      </c>
      <c r="B18457">
        <v>13141</v>
      </c>
      <c r="C18457" s="2">
        <f t="shared" si="1890"/>
        <v>44394</v>
      </c>
      <c r="D18457" s="1">
        <f>TIMEVALUE("15:11:46")</f>
        <v>0.63317129629629632</v>
      </c>
      <c r="E18457" s="2">
        <f t="shared" si="1891"/>
        <v>44394</v>
      </c>
      <c r="F18457" s="1">
        <f>TIMEVALUE("15:20:40")</f>
        <v>0.63935185185185184</v>
      </c>
      <c r="G18457" t="s">
        <v>7503</v>
      </c>
      <c r="H18457" t="s">
        <v>33848</v>
      </c>
      <c r="I18457">
        <v>700.51900000000001</v>
      </c>
    </row>
    <row r="18458" spans="1:9" x14ac:dyDescent="0.25">
      <c r="A18458" t="s">
        <v>33849</v>
      </c>
      <c r="B18458">
        <v>13141</v>
      </c>
      <c r="C18458" s="2">
        <f t="shared" si="1890"/>
        <v>44394</v>
      </c>
      <c r="D18458" s="1">
        <f>TIMEVALUE("13:20:16")</f>
        <v>0.55574074074074076</v>
      </c>
      <c r="E18458" s="2">
        <f t="shared" si="1891"/>
        <v>44394</v>
      </c>
      <c r="F18458" s="1">
        <f>TIMEVALUE("13:28:31")</f>
        <v>0.56146990740740743</v>
      </c>
      <c r="G18458" t="s">
        <v>1388</v>
      </c>
      <c r="H18458" t="s">
        <v>25614</v>
      </c>
      <c r="I18458">
        <v>699.74300000000005</v>
      </c>
    </row>
    <row r="18459" spans="1:9" x14ac:dyDescent="0.25">
      <c r="A18459" t="s">
        <v>33850</v>
      </c>
      <c r="B18459">
        <v>13141</v>
      </c>
      <c r="C18459" s="2">
        <f t="shared" si="1890"/>
        <v>44394</v>
      </c>
      <c r="D18459" s="1">
        <f>TIMEVALUE("11:15:37")</f>
        <v>0.46917824074074072</v>
      </c>
      <c r="E18459" s="2">
        <f t="shared" si="1891"/>
        <v>44394</v>
      </c>
      <c r="F18459" s="1">
        <f>TIMEVALUE("11:16:19")</f>
        <v>0.46966435185185185</v>
      </c>
      <c r="G18459" t="s">
        <v>4717</v>
      </c>
      <c r="H18459" t="s">
        <v>18881</v>
      </c>
      <c r="I18459">
        <v>700.62300000000005</v>
      </c>
    </row>
    <row r="18460" spans="1:9" x14ac:dyDescent="0.25">
      <c r="A18460" t="s">
        <v>33851</v>
      </c>
      <c r="B18460">
        <v>13141</v>
      </c>
      <c r="C18460" s="2">
        <f t="shared" si="1890"/>
        <v>44394</v>
      </c>
      <c r="D18460" s="1">
        <f>TIMEVALUE("11:20:04")</f>
        <v>0.47226851851851853</v>
      </c>
      <c r="E18460" s="2">
        <f t="shared" si="1891"/>
        <v>44394</v>
      </c>
      <c r="F18460" s="1">
        <f>TIMEVALUE("11:22:51")</f>
        <v>0.47420138888888891</v>
      </c>
      <c r="G18460" t="s">
        <v>358</v>
      </c>
      <c r="H18460" t="s">
        <v>33852</v>
      </c>
      <c r="I18460">
        <v>700.55600000000004</v>
      </c>
    </row>
    <row r="18461" spans="1:9" x14ac:dyDescent="0.25">
      <c r="A18461" t="s">
        <v>33853</v>
      </c>
      <c r="B18461">
        <v>13141</v>
      </c>
      <c r="C18461" s="2">
        <f t="shared" si="1890"/>
        <v>44394</v>
      </c>
      <c r="D18461" s="1">
        <f>TIMEVALUE("11:25:45")</f>
        <v>0.47621527777777778</v>
      </c>
      <c r="E18461" s="2">
        <f t="shared" si="1891"/>
        <v>44394</v>
      </c>
      <c r="F18461" s="1">
        <f>TIMEVALUE("11:28:28")</f>
        <v>0.47810185185185183</v>
      </c>
      <c r="G18461" t="s">
        <v>563</v>
      </c>
      <c r="H18461" t="s">
        <v>33854</v>
      </c>
      <c r="I18461">
        <v>700.47699999999998</v>
      </c>
    </row>
    <row r="18462" spans="1:9" x14ac:dyDescent="0.25">
      <c r="A18462" t="s">
        <v>33855</v>
      </c>
      <c r="B18462">
        <v>13141</v>
      </c>
      <c r="C18462" s="2">
        <f t="shared" si="1890"/>
        <v>44394</v>
      </c>
      <c r="D18462" s="1">
        <f>TIMEVALUE("11:30:44")</f>
        <v>0.47967592592592595</v>
      </c>
      <c r="E18462" s="2">
        <f t="shared" si="1891"/>
        <v>44394</v>
      </c>
      <c r="F18462" s="1">
        <f>TIMEVALUE("11:33:34")</f>
        <v>0.4816435185185185</v>
      </c>
      <c r="G18462" t="s">
        <v>239</v>
      </c>
      <c r="H18462" t="s">
        <v>33856</v>
      </c>
      <c r="I18462">
        <v>700.36800000000005</v>
      </c>
    </row>
    <row r="18463" spans="1:9" x14ac:dyDescent="0.25">
      <c r="A18463" t="s">
        <v>33857</v>
      </c>
      <c r="B18463">
        <v>13141</v>
      </c>
      <c r="C18463" s="2">
        <f t="shared" si="1890"/>
        <v>44394</v>
      </c>
      <c r="D18463" s="1">
        <f>TIMEVALUE("11:35:41")</f>
        <v>0.48311342592592593</v>
      </c>
      <c r="E18463" s="2">
        <f t="shared" si="1891"/>
        <v>44394</v>
      </c>
      <c r="F18463" s="1">
        <f>TIMEVALUE("11:38:23")</f>
        <v>0.48498842592592595</v>
      </c>
      <c r="G18463" t="s">
        <v>2882</v>
      </c>
      <c r="H18463" t="s">
        <v>26173</v>
      </c>
      <c r="I18463">
        <v>700.32399999999996</v>
      </c>
    </row>
    <row r="18464" spans="1:9" x14ac:dyDescent="0.25">
      <c r="A18464" t="s">
        <v>33858</v>
      </c>
      <c r="B18464">
        <v>13141</v>
      </c>
      <c r="C18464" s="2">
        <f t="shared" si="1890"/>
        <v>44394</v>
      </c>
      <c r="D18464" s="1">
        <f>TIMEVALUE("11:41:12")</f>
        <v>0.48694444444444446</v>
      </c>
      <c r="E18464" s="2">
        <f t="shared" si="1891"/>
        <v>44394</v>
      </c>
      <c r="F18464" s="1">
        <f>TIMEVALUE("11:46:18")</f>
        <v>0.49048611111111112</v>
      </c>
      <c r="G18464" t="s">
        <v>4674</v>
      </c>
      <c r="H18464" t="s">
        <v>33859</v>
      </c>
      <c r="I18464">
        <v>700.25900000000001</v>
      </c>
    </row>
    <row r="18465" spans="1:9" x14ac:dyDescent="0.25">
      <c r="A18465" t="s">
        <v>33860</v>
      </c>
      <c r="B18465">
        <v>13141</v>
      </c>
      <c r="C18465" s="2">
        <f t="shared" si="1890"/>
        <v>44394</v>
      </c>
      <c r="D18465" s="1">
        <f>TIMEVALUE("11:48:17")</f>
        <v>0.49186342592592591</v>
      </c>
      <c r="E18465" s="2">
        <f t="shared" si="1891"/>
        <v>44394</v>
      </c>
      <c r="F18465" s="1">
        <f>TIMEVALUE("11:55:06")</f>
        <v>0.49659722222222225</v>
      </c>
      <c r="G18465" t="s">
        <v>378</v>
      </c>
      <c r="H18465" t="s">
        <v>33861</v>
      </c>
      <c r="I18465">
        <v>700.18799999999999</v>
      </c>
    </row>
    <row r="18466" spans="1:9" x14ac:dyDescent="0.25">
      <c r="A18466" t="s">
        <v>33862</v>
      </c>
      <c r="B18466">
        <v>13141</v>
      </c>
      <c r="C18466" s="2">
        <f t="shared" si="1890"/>
        <v>44394</v>
      </c>
      <c r="D18466" s="1">
        <f>TIMEVALUE("11:56:51")</f>
        <v>0.49781249999999999</v>
      </c>
      <c r="E18466" s="2">
        <f t="shared" si="1891"/>
        <v>44394</v>
      </c>
      <c r="F18466" s="1">
        <f>TIMEVALUE("11:59:07")</f>
        <v>0.49938657407407405</v>
      </c>
      <c r="G18466" t="s">
        <v>2680</v>
      </c>
      <c r="H18466" t="s">
        <v>33863</v>
      </c>
      <c r="I18466">
        <v>700.52800000000002</v>
      </c>
    </row>
    <row r="18467" spans="1:9" x14ac:dyDescent="0.25">
      <c r="A18467" t="s">
        <v>33864</v>
      </c>
      <c r="B18467">
        <v>13141</v>
      </c>
      <c r="C18467" s="2">
        <f t="shared" si="1890"/>
        <v>44394</v>
      </c>
      <c r="D18467" s="1">
        <f>TIMEVALUE("12:55:58")</f>
        <v>0.53886574074074078</v>
      </c>
      <c r="E18467" s="2">
        <f t="shared" si="1891"/>
        <v>44394</v>
      </c>
      <c r="F18467" s="1">
        <f>TIMEVALUE("12:59:55")</f>
        <v>0.54160879629629632</v>
      </c>
      <c r="G18467" t="s">
        <v>2720</v>
      </c>
      <c r="H18467" t="s">
        <v>15753</v>
      </c>
      <c r="I18467">
        <v>700.04300000000001</v>
      </c>
    </row>
    <row r="18468" spans="1:9" x14ac:dyDescent="0.25">
      <c r="A18468" t="s">
        <v>33865</v>
      </c>
      <c r="B18468">
        <v>13141</v>
      </c>
      <c r="C18468" s="2">
        <f t="shared" si="1890"/>
        <v>44394</v>
      </c>
      <c r="D18468" s="1">
        <f>TIMEVALUE("13:03:13")</f>
        <v>0.54390046296296302</v>
      </c>
      <c r="E18468" s="2">
        <f t="shared" si="1891"/>
        <v>44394</v>
      </c>
      <c r="F18468" s="1">
        <f>TIMEVALUE("13:05:52")</f>
        <v>0.54574074074074075</v>
      </c>
      <c r="G18468" t="s">
        <v>770</v>
      </c>
      <c r="H18468" t="s">
        <v>2458</v>
      </c>
      <c r="I18468">
        <v>700.11</v>
      </c>
    </row>
    <row r="18469" spans="1:9" x14ac:dyDescent="0.25">
      <c r="A18469" t="s">
        <v>33866</v>
      </c>
      <c r="B18469">
        <v>13141</v>
      </c>
      <c r="C18469" s="2">
        <f t="shared" si="1890"/>
        <v>44394</v>
      </c>
      <c r="D18469" s="1">
        <f>TIMEVALUE("13:08:15")</f>
        <v>0.5473958333333333</v>
      </c>
      <c r="E18469" s="2">
        <f t="shared" si="1891"/>
        <v>44394</v>
      </c>
      <c r="F18469" s="1">
        <f>TIMEVALUE("13:09:37")</f>
        <v>0.54834490740740738</v>
      </c>
      <c r="G18469" t="s">
        <v>2206</v>
      </c>
      <c r="H18469" t="s">
        <v>33867</v>
      </c>
      <c r="I18469">
        <v>699.97500000000002</v>
      </c>
    </row>
    <row r="18470" spans="1:9" x14ac:dyDescent="0.25">
      <c r="A18470" t="s">
        <v>33868</v>
      </c>
      <c r="B18470">
        <v>13141</v>
      </c>
      <c r="C18470" s="2">
        <f t="shared" si="1890"/>
        <v>44394</v>
      </c>
      <c r="D18470" s="1">
        <f>TIMEVALUE("13:12:20")</f>
        <v>0.55023148148148149</v>
      </c>
      <c r="E18470" s="2">
        <f t="shared" si="1891"/>
        <v>44394</v>
      </c>
      <c r="F18470" s="1">
        <f>TIMEVALUE("13:15:33")</f>
        <v>0.55246527777777776</v>
      </c>
      <c r="G18470" t="s">
        <v>209</v>
      </c>
      <c r="H18470" t="s">
        <v>4181</v>
      </c>
      <c r="I18470">
        <v>699.90499999999997</v>
      </c>
    </row>
    <row r="18471" spans="1:9" x14ac:dyDescent="0.25">
      <c r="A18471" t="s">
        <v>33869</v>
      </c>
      <c r="B18471">
        <v>13141</v>
      </c>
      <c r="C18471" s="2">
        <f t="shared" si="1890"/>
        <v>44394</v>
      </c>
      <c r="D18471" s="1">
        <f>TIMEVALUE("11:03:48")</f>
        <v>0.46097222222222223</v>
      </c>
      <c r="E18471" s="2">
        <f t="shared" si="1891"/>
        <v>44394</v>
      </c>
      <c r="F18471" s="1">
        <f>TIMEVALUE("11:08:19")</f>
        <v>0.46410879629629631</v>
      </c>
      <c r="G18471" t="s">
        <v>7883</v>
      </c>
      <c r="H18471" t="s">
        <v>33870</v>
      </c>
      <c r="I18471">
        <v>699.78499999999997</v>
      </c>
    </row>
    <row r="18472" spans="1:9" x14ac:dyDescent="0.25">
      <c r="A18472" t="s">
        <v>33871</v>
      </c>
      <c r="B18472">
        <v>13141</v>
      </c>
      <c r="C18472" s="2">
        <f t="shared" si="1890"/>
        <v>44394</v>
      </c>
      <c r="D18472" s="1">
        <f>TIMEVALUE("09:52:24")</f>
        <v>0.41138888888888892</v>
      </c>
      <c r="E18472" s="2">
        <f t="shared" si="1891"/>
        <v>44394</v>
      </c>
      <c r="F18472" s="1">
        <f>TIMEVALUE("09:54:13")</f>
        <v>0.41265046296296298</v>
      </c>
      <c r="G18472" t="s">
        <v>481</v>
      </c>
      <c r="H18472" t="s">
        <v>28585</v>
      </c>
      <c r="I18472">
        <v>700.89599999999996</v>
      </c>
    </row>
    <row r="18473" spans="1:9" x14ac:dyDescent="0.25">
      <c r="A18473" t="s">
        <v>33872</v>
      </c>
      <c r="B18473">
        <v>13141</v>
      </c>
      <c r="C18473" s="2">
        <f t="shared" si="1890"/>
        <v>44394</v>
      </c>
      <c r="D18473" s="1">
        <f>TIMEVALUE("09:57:21")</f>
        <v>0.4148263888888889</v>
      </c>
      <c r="E18473" s="2">
        <f t="shared" si="1891"/>
        <v>44394</v>
      </c>
      <c r="F18473" s="1">
        <f>TIMEVALUE("09:58:20")</f>
        <v>0.41550925925925924</v>
      </c>
      <c r="G18473" t="s">
        <v>2421</v>
      </c>
      <c r="H18473" t="s">
        <v>5725</v>
      </c>
      <c r="I18473">
        <v>700.82399999999996</v>
      </c>
    </row>
    <row r="18474" spans="1:9" x14ac:dyDescent="0.25">
      <c r="A18474" t="s">
        <v>33873</v>
      </c>
      <c r="B18474">
        <v>13141</v>
      </c>
      <c r="C18474" s="2">
        <f t="shared" si="1890"/>
        <v>44394</v>
      </c>
      <c r="D18474" s="1">
        <f>TIMEVALUE("10:00:13")</f>
        <v>0.41681712962962963</v>
      </c>
      <c r="E18474" s="2">
        <f t="shared" si="1891"/>
        <v>44394</v>
      </c>
      <c r="F18474" s="1">
        <f>TIMEVALUE("10:02:02")</f>
        <v>0.4180787037037037</v>
      </c>
      <c r="G18474" t="s">
        <v>481</v>
      </c>
      <c r="H18474" t="s">
        <v>18448</v>
      </c>
      <c r="I18474">
        <v>700.77099999999996</v>
      </c>
    </row>
    <row r="18475" spans="1:9" x14ac:dyDescent="0.25">
      <c r="A18475" t="s">
        <v>33874</v>
      </c>
      <c r="B18475">
        <v>13141</v>
      </c>
      <c r="C18475" s="2">
        <f t="shared" si="1890"/>
        <v>44394</v>
      </c>
      <c r="D18475" s="1">
        <f>TIMEVALUE("10:03:52")</f>
        <v>0.41935185185185186</v>
      </c>
      <c r="E18475" s="2">
        <f t="shared" si="1891"/>
        <v>44394</v>
      </c>
      <c r="F18475" s="1">
        <f>TIMEVALUE("10:06:18")</f>
        <v>0.42104166666666665</v>
      </c>
      <c r="G18475" t="s">
        <v>467</v>
      </c>
      <c r="H18475" t="s">
        <v>33875</v>
      </c>
      <c r="I18475">
        <v>700.7</v>
      </c>
    </row>
    <row r="18476" spans="1:9" x14ac:dyDescent="0.25">
      <c r="A18476" t="s">
        <v>33876</v>
      </c>
      <c r="B18476">
        <v>13141</v>
      </c>
      <c r="C18476" s="2">
        <f t="shared" si="1890"/>
        <v>44394</v>
      </c>
      <c r="D18476" s="1">
        <f>TIMEVALUE("10:09:03")</f>
        <v>0.42295138888888889</v>
      </c>
      <c r="E18476" s="2">
        <f t="shared" si="1891"/>
        <v>44394</v>
      </c>
      <c r="F18476" s="1">
        <f>TIMEVALUE("10:10:32")</f>
        <v>0.42398148148148146</v>
      </c>
      <c r="G18476" t="s">
        <v>499</v>
      </c>
      <c r="H18476" t="s">
        <v>33877</v>
      </c>
      <c r="I18476">
        <v>700.64</v>
      </c>
    </row>
    <row r="18477" spans="1:9" x14ac:dyDescent="0.25">
      <c r="A18477" t="s">
        <v>33878</v>
      </c>
      <c r="B18477">
        <v>13141</v>
      </c>
      <c r="C18477" s="2">
        <f t="shared" si="1890"/>
        <v>44394</v>
      </c>
      <c r="D18477" s="1">
        <f>TIMEVALUE("10:12:08")</f>
        <v>0.42509259259259258</v>
      </c>
      <c r="E18477" s="2">
        <f t="shared" si="1891"/>
        <v>44394</v>
      </c>
      <c r="F18477" s="1">
        <f>TIMEVALUE("10:13:37")</f>
        <v>0.4261226851851852</v>
      </c>
      <c r="G18477" t="s">
        <v>499</v>
      </c>
      <c r="H18477" t="s">
        <v>20335</v>
      </c>
      <c r="I18477">
        <v>700.53399999999999</v>
      </c>
    </row>
    <row r="18478" spans="1:9" x14ac:dyDescent="0.25">
      <c r="A18478" t="s">
        <v>33879</v>
      </c>
      <c r="B18478">
        <v>13141</v>
      </c>
      <c r="C18478" s="2">
        <f t="shared" si="1890"/>
        <v>44394</v>
      </c>
      <c r="D18478" s="1">
        <f>TIMEVALUE("10:15:44")</f>
        <v>0.42759259259259258</v>
      </c>
      <c r="E18478" s="2">
        <f t="shared" si="1891"/>
        <v>44394</v>
      </c>
      <c r="F18478" s="1">
        <f>TIMEVALUE("10:24:18")</f>
        <v>0.43354166666666666</v>
      </c>
      <c r="G18478" t="s">
        <v>25</v>
      </c>
      <c r="H18478" t="s">
        <v>33880</v>
      </c>
      <c r="I18478">
        <v>700.70899999999995</v>
      </c>
    </row>
    <row r="18479" spans="1:9" x14ac:dyDescent="0.25">
      <c r="A18479" t="s">
        <v>33881</v>
      </c>
      <c r="B18479">
        <v>13141</v>
      </c>
      <c r="C18479" s="2">
        <f t="shared" si="1890"/>
        <v>44394</v>
      </c>
      <c r="D18479" s="1">
        <f>TIMEVALUE("10:26:29")</f>
        <v>0.43505787037037036</v>
      </c>
      <c r="E18479" s="2">
        <f t="shared" si="1891"/>
        <v>44394</v>
      </c>
      <c r="F18479" s="1">
        <f>TIMEVALUE("10:31:27")</f>
        <v>0.43850694444444444</v>
      </c>
      <c r="G18479" t="s">
        <v>367</v>
      </c>
      <c r="H18479" t="s">
        <v>28527</v>
      </c>
      <c r="I18479">
        <v>700.44500000000005</v>
      </c>
    </row>
    <row r="18480" spans="1:9" x14ac:dyDescent="0.25">
      <c r="A18480" t="s">
        <v>33882</v>
      </c>
      <c r="B18480">
        <v>13141</v>
      </c>
      <c r="C18480" s="2">
        <f t="shared" si="1890"/>
        <v>44394</v>
      </c>
      <c r="D18480" s="1">
        <f>TIMEVALUE("10:38:31")</f>
        <v>0.44341435185185185</v>
      </c>
      <c r="E18480" s="2">
        <f t="shared" si="1891"/>
        <v>44394</v>
      </c>
      <c r="F18480" s="1">
        <f>TIMEVALUE("10:44:19")</f>
        <v>0.44744212962962965</v>
      </c>
      <c r="G18480" t="s">
        <v>1040</v>
      </c>
      <c r="H18480" t="s">
        <v>26397</v>
      </c>
      <c r="I18480">
        <v>700.625</v>
      </c>
    </row>
    <row r="18481" spans="1:9" x14ac:dyDescent="0.25">
      <c r="A18481" t="s">
        <v>33883</v>
      </c>
      <c r="B18481">
        <v>13141</v>
      </c>
      <c r="C18481" s="2">
        <f t="shared" si="1890"/>
        <v>44394</v>
      </c>
      <c r="D18481" s="1">
        <f>TIMEVALUE("10:48:27")</f>
        <v>0.4503125</v>
      </c>
      <c r="E18481" s="2">
        <f t="shared" si="1891"/>
        <v>44394</v>
      </c>
      <c r="F18481" s="1">
        <f>TIMEVALUE("10:50:16")</f>
        <v>0.45157407407407407</v>
      </c>
      <c r="G18481" t="s">
        <v>481</v>
      </c>
      <c r="H18481" t="s">
        <v>16906</v>
      </c>
      <c r="I18481">
        <v>700.09</v>
      </c>
    </row>
    <row r="18482" spans="1:9" x14ac:dyDescent="0.25">
      <c r="A18482" t="s">
        <v>33884</v>
      </c>
      <c r="B18482">
        <v>13141</v>
      </c>
      <c r="C18482" s="2">
        <f t="shared" si="1890"/>
        <v>44394</v>
      </c>
      <c r="D18482" s="1">
        <f>TIMEVALUE("10:52:35")</f>
        <v>0.45318287037037036</v>
      </c>
      <c r="E18482" s="2">
        <f t="shared" si="1891"/>
        <v>44394</v>
      </c>
      <c r="F18482" s="1">
        <f>TIMEVALUE("10:54:35")</f>
        <v>0.45457175925925924</v>
      </c>
      <c r="G18482" t="s">
        <v>2756</v>
      </c>
      <c r="H18482" t="s">
        <v>4290</v>
      </c>
      <c r="I18482">
        <v>700.01</v>
      </c>
    </row>
    <row r="18483" spans="1:9" x14ac:dyDescent="0.25">
      <c r="A18483" t="s">
        <v>33885</v>
      </c>
      <c r="B18483">
        <v>13141</v>
      </c>
      <c r="C18483" s="2">
        <f t="shared" si="1890"/>
        <v>44394</v>
      </c>
      <c r="D18483" s="1">
        <f>TIMEVALUE("10:56:40")</f>
        <v>0.45601851851851855</v>
      </c>
      <c r="E18483" s="2">
        <f t="shared" si="1891"/>
        <v>44394</v>
      </c>
      <c r="F18483" s="1">
        <f>TIMEVALUE("11:01:19")</f>
        <v>0.45924768518518516</v>
      </c>
      <c r="G18483" t="s">
        <v>7070</v>
      </c>
      <c r="H18483" t="s">
        <v>33886</v>
      </c>
      <c r="I18483">
        <v>699.99199999999996</v>
      </c>
    </row>
    <row r="18484" spans="1:9" x14ac:dyDescent="0.25">
      <c r="A18484" t="s">
        <v>33887</v>
      </c>
      <c r="B18484">
        <v>13141</v>
      </c>
      <c r="C18484" s="2">
        <f t="shared" si="1890"/>
        <v>44394</v>
      </c>
      <c r="D18484" s="1">
        <f>TIMEVALUE("09:35:07")</f>
        <v>0.39938657407407407</v>
      </c>
      <c r="E18484" s="2">
        <f t="shared" si="1891"/>
        <v>44394</v>
      </c>
      <c r="F18484" s="1">
        <f>TIMEVALUE("09:36:59")</f>
        <v>0.40068287037037037</v>
      </c>
      <c r="G18484" t="s">
        <v>546</v>
      </c>
      <c r="H18484" t="s">
        <v>33888</v>
      </c>
      <c r="I18484">
        <v>699.94299999999998</v>
      </c>
    </row>
    <row r="18485" spans="1:9" x14ac:dyDescent="0.25">
      <c r="A18485" t="s">
        <v>33889</v>
      </c>
      <c r="B18485">
        <v>13112</v>
      </c>
      <c r="C18485" s="2">
        <f>DATEVALUE("2025-05-08")</f>
        <v>44323</v>
      </c>
      <c r="D18485" s="1">
        <f>TIMEVALUE("13:41:25")</f>
        <v>0.57042824074074072</v>
      </c>
      <c r="E18485" s="2">
        <f>DATEVALUE("2025-05-08")</f>
        <v>44323</v>
      </c>
      <c r="F18485" s="1">
        <f>TIMEVALUE("13:49:25")</f>
        <v>0.57598379629629626</v>
      </c>
      <c r="G18485" t="s">
        <v>1168</v>
      </c>
      <c r="H18485" t="s">
        <v>12909</v>
      </c>
      <c r="I18485">
        <v>702.952</v>
      </c>
    </row>
    <row r="18486" spans="1:9" x14ac:dyDescent="0.25">
      <c r="A18486" t="s">
        <v>33890</v>
      </c>
      <c r="B18486">
        <v>13141</v>
      </c>
      <c r="C18486" s="2">
        <f t="shared" ref="C18486:C18497" si="1892">DATEVALUE("2025-07-18")</f>
        <v>44394</v>
      </c>
      <c r="D18486" s="1">
        <f>TIMEVALUE("08:23:53")</f>
        <v>0.34991898148148148</v>
      </c>
      <c r="E18486" s="2">
        <f t="shared" ref="E18486:E18497" si="1893">DATEVALUE("2025-07-18")</f>
        <v>44394</v>
      </c>
      <c r="F18486" s="1">
        <f>TIMEVALUE("08:28:24")</f>
        <v>0.35305555555555557</v>
      </c>
      <c r="G18486" t="s">
        <v>7883</v>
      </c>
      <c r="H18486" t="s">
        <v>33891</v>
      </c>
      <c r="I18486">
        <v>700.75</v>
      </c>
    </row>
    <row r="18487" spans="1:9" x14ac:dyDescent="0.25">
      <c r="A18487" t="s">
        <v>33892</v>
      </c>
      <c r="B18487">
        <v>13141</v>
      </c>
      <c r="C18487" s="2">
        <f t="shared" si="1892"/>
        <v>44394</v>
      </c>
      <c r="D18487" s="1">
        <f>TIMEVALUE("08:33:39")</f>
        <v>0.35670138888888892</v>
      </c>
      <c r="E18487" s="2">
        <f t="shared" si="1893"/>
        <v>44394</v>
      </c>
      <c r="F18487" s="1">
        <f>TIMEVALUE("08:34:55")</f>
        <v>0.35758101851851853</v>
      </c>
      <c r="G18487" t="s">
        <v>352</v>
      </c>
      <c r="H18487" t="s">
        <v>18466</v>
      </c>
      <c r="I18487">
        <v>700.73</v>
      </c>
    </row>
    <row r="18488" spans="1:9" x14ac:dyDescent="0.25">
      <c r="A18488" t="s">
        <v>33893</v>
      </c>
      <c r="B18488">
        <v>13141</v>
      </c>
      <c r="C18488" s="2">
        <f t="shared" si="1892"/>
        <v>44394</v>
      </c>
      <c r="D18488" s="1">
        <f>TIMEVALUE("08:36:49")</f>
        <v>0.35890046296296296</v>
      </c>
      <c r="E18488" s="2">
        <f t="shared" si="1893"/>
        <v>44394</v>
      </c>
      <c r="F18488" s="1">
        <f>TIMEVALUE("08:38:11")</f>
        <v>0.35984953703703704</v>
      </c>
      <c r="G18488" t="s">
        <v>2206</v>
      </c>
      <c r="H18488" t="s">
        <v>4470</v>
      </c>
      <c r="I18488">
        <v>700.71199999999999</v>
      </c>
    </row>
    <row r="18489" spans="1:9" x14ac:dyDescent="0.25">
      <c r="A18489" t="s">
        <v>33894</v>
      </c>
      <c r="B18489">
        <v>13141</v>
      </c>
      <c r="C18489" s="2">
        <f t="shared" si="1892"/>
        <v>44394</v>
      </c>
      <c r="D18489" s="1">
        <f>TIMEVALUE("08:40:24")</f>
        <v>0.36138888888888887</v>
      </c>
      <c r="E18489" s="2">
        <f t="shared" si="1893"/>
        <v>44394</v>
      </c>
      <c r="F18489" s="1">
        <f>TIMEVALUE("08:46:16")</f>
        <v>0.36546296296296299</v>
      </c>
      <c r="G18489" t="s">
        <v>1848</v>
      </c>
      <c r="H18489" t="s">
        <v>33895</v>
      </c>
      <c r="I18489">
        <v>700.67700000000002</v>
      </c>
    </row>
    <row r="18490" spans="1:9" x14ac:dyDescent="0.25">
      <c r="A18490" t="s">
        <v>33896</v>
      </c>
      <c r="B18490">
        <v>13141</v>
      </c>
      <c r="C18490" s="2">
        <f t="shared" si="1892"/>
        <v>44394</v>
      </c>
      <c r="D18490" s="1">
        <f>TIMEVALUE("08:48:36")</f>
        <v>0.36708333333333332</v>
      </c>
      <c r="E18490" s="2">
        <f t="shared" si="1893"/>
        <v>44394</v>
      </c>
      <c r="F18490" s="1">
        <f>TIMEVALUE("08:57:51")</f>
        <v>0.37350694444444443</v>
      </c>
      <c r="G18490" t="s">
        <v>318</v>
      </c>
      <c r="H18490" t="s">
        <v>33897</v>
      </c>
      <c r="I18490">
        <v>700.60799999999995</v>
      </c>
    </row>
    <row r="18491" spans="1:9" x14ac:dyDescent="0.25">
      <c r="A18491" t="s">
        <v>33898</v>
      </c>
      <c r="B18491">
        <v>13141</v>
      </c>
      <c r="C18491" s="2">
        <f t="shared" si="1892"/>
        <v>44394</v>
      </c>
      <c r="D18491" s="1">
        <f>TIMEVALUE("09:00:20")</f>
        <v>0.3752314814814815</v>
      </c>
      <c r="E18491" s="2">
        <f t="shared" si="1893"/>
        <v>44394</v>
      </c>
      <c r="F18491" s="1">
        <f>TIMEVALUE("09:03:05")</f>
        <v>0.37714120370370369</v>
      </c>
      <c r="G18491" t="s">
        <v>15534</v>
      </c>
      <c r="H18491" t="s">
        <v>21428</v>
      </c>
      <c r="I18491">
        <v>700.553</v>
      </c>
    </row>
    <row r="18492" spans="1:9" x14ac:dyDescent="0.25">
      <c r="A18492" t="s">
        <v>33899</v>
      </c>
      <c r="B18492">
        <v>13141</v>
      </c>
      <c r="C18492" s="2">
        <f t="shared" si="1892"/>
        <v>44394</v>
      </c>
      <c r="D18492" s="1">
        <f>TIMEVALUE("09:04:56")</f>
        <v>0.37842592592592594</v>
      </c>
      <c r="E18492" s="2">
        <f t="shared" si="1893"/>
        <v>44394</v>
      </c>
      <c r="F18492" s="1">
        <f>TIMEVALUE("09:14:12")</f>
        <v>0.3848611111111111</v>
      </c>
      <c r="G18492" t="s">
        <v>1146</v>
      </c>
      <c r="H18492" t="s">
        <v>22033</v>
      </c>
      <c r="I18492">
        <v>700.70899999999995</v>
      </c>
    </row>
    <row r="18493" spans="1:9" x14ac:dyDescent="0.25">
      <c r="A18493" t="s">
        <v>33900</v>
      </c>
      <c r="B18493">
        <v>13141</v>
      </c>
      <c r="C18493" s="2">
        <f t="shared" si="1892"/>
        <v>44394</v>
      </c>
      <c r="D18493" s="1">
        <f>TIMEVALUE("09:16:45")</f>
        <v>0.38663194444444443</v>
      </c>
      <c r="E18493" s="2">
        <f t="shared" si="1893"/>
        <v>44394</v>
      </c>
      <c r="F18493" s="1">
        <f>TIMEVALUE("09:18:44")</f>
        <v>0.38800925925925928</v>
      </c>
      <c r="G18493" t="s">
        <v>785</v>
      </c>
      <c r="H18493" t="s">
        <v>2112</v>
      </c>
      <c r="I18493">
        <v>700.45600000000002</v>
      </c>
    </row>
    <row r="18494" spans="1:9" x14ac:dyDescent="0.25">
      <c r="A18494" t="s">
        <v>33901</v>
      </c>
      <c r="B18494">
        <v>13141</v>
      </c>
      <c r="C18494" s="2">
        <f t="shared" si="1892"/>
        <v>44394</v>
      </c>
      <c r="D18494" s="1">
        <f>TIMEVALUE("09:20:32")</f>
        <v>0.38925925925925925</v>
      </c>
      <c r="E18494" s="2">
        <f t="shared" si="1893"/>
        <v>44394</v>
      </c>
      <c r="F18494" s="1">
        <f>TIMEVALUE("09:24:49")</f>
        <v>0.39223379629629629</v>
      </c>
      <c r="G18494" t="s">
        <v>449</v>
      </c>
      <c r="H18494" t="s">
        <v>33852</v>
      </c>
      <c r="I18494">
        <v>700.39800000000002</v>
      </c>
    </row>
    <row r="18495" spans="1:9" x14ac:dyDescent="0.25">
      <c r="A18495" t="s">
        <v>33902</v>
      </c>
      <c r="B18495">
        <v>13141</v>
      </c>
      <c r="C18495" s="2">
        <f t="shared" si="1892"/>
        <v>44394</v>
      </c>
      <c r="D18495" s="1">
        <f>TIMEVALUE("09:26:52")</f>
        <v>0.3936574074074074</v>
      </c>
      <c r="E18495" s="2">
        <f t="shared" si="1893"/>
        <v>44394</v>
      </c>
      <c r="F18495" s="1">
        <f>TIMEVALUE("09:28:21")</f>
        <v>0.39468750000000002</v>
      </c>
      <c r="G18495" t="s">
        <v>499</v>
      </c>
      <c r="H18495" t="s">
        <v>33852</v>
      </c>
      <c r="I18495">
        <v>700.35900000000004</v>
      </c>
    </row>
    <row r="18496" spans="1:9" x14ac:dyDescent="0.25">
      <c r="A18496" t="s">
        <v>33903</v>
      </c>
      <c r="B18496">
        <v>13141</v>
      </c>
      <c r="C18496" s="2">
        <f t="shared" si="1892"/>
        <v>44394</v>
      </c>
      <c r="D18496" s="1">
        <f>TIMEVALUE("09:30:21")</f>
        <v>0.39607638888888891</v>
      </c>
      <c r="E18496" s="2">
        <f t="shared" si="1893"/>
        <v>44394</v>
      </c>
      <c r="F18496" s="1">
        <f>TIMEVALUE("09:31:55")</f>
        <v>0.39716435185185184</v>
      </c>
      <c r="G18496" t="s">
        <v>2316</v>
      </c>
      <c r="H18496" t="s">
        <v>33904</v>
      </c>
      <c r="I18496">
        <v>700.3</v>
      </c>
    </row>
    <row r="18497" spans="1:9" x14ac:dyDescent="0.25">
      <c r="A18497" t="s">
        <v>33905</v>
      </c>
      <c r="B18497">
        <v>13141</v>
      </c>
      <c r="C18497" s="2">
        <f t="shared" si="1892"/>
        <v>44394</v>
      </c>
      <c r="D18497" s="1">
        <f>TIMEVALUE("08:12:42")</f>
        <v>0.34215277777777775</v>
      </c>
      <c r="E18497" s="2">
        <f t="shared" si="1893"/>
        <v>44394</v>
      </c>
      <c r="F18497" s="1">
        <f>TIMEVALUE("08:14:15")</f>
        <v>0.34322916666666664</v>
      </c>
      <c r="G18497" t="s">
        <v>427</v>
      </c>
      <c r="H18497" t="s">
        <v>33906</v>
      </c>
      <c r="I18497">
        <v>700.31</v>
      </c>
    </row>
    <row r="18498" spans="1:9" x14ac:dyDescent="0.25">
      <c r="A18498" t="s">
        <v>33907</v>
      </c>
      <c r="B18498">
        <v>13141</v>
      </c>
      <c r="C18498" s="2">
        <f>DATEVALUE("2025-07-17")</f>
        <v>44393</v>
      </c>
      <c r="D18498" s="1">
        <f>TIMEVALUE("16:06:49")</f>
        <v>0.67140046296296296</v>
      </c>
      <c r="E18498" s="2">
        <f>DATEVALUE("2025-07-17")</f>
        <v>44393</v>
      </c>
      <c r="F18498" s="1">
        <f>TIMEVALUE("16:10:29")</f>
        <v>0.67394675925925929</v>
      </c>
      <c r="G18498" t="s">
        <v>2654</v>
      </c>
      <c r="H18498" t="s">
        <v>33908</v>
      </c>
      <c r="I18498">
        <v>700.88599999999997</v>
      </c>
    </row>
    <row r="18499" spans="1:9" x14ac:dyDescent="0.25">
      <c r="A18499" t="s">
        <v>33909</v>
      </c>
      <c r="B18499">
        <v>13141</v>
      </c>
      <c r="C18499" s="2">
        <f>DATEVALUE("2025-07-17")</f>
        <v>44393</v>
      </c>
      <c r="D18499" s="1">
        <f>TIMEVALUE("16:13:55")</f>
        <v>0.67633101851851851</v>
      </c>
      <c r="E18499" s="2">
        <f>DATEVALUE("2025-07-17")</f>
        <v>44393</v>
      </c>
      <c r="F18499" s="1">
        <f>TIMEVALUE("16:16:05")</f>
        <v>0.67783564814814812</v>
      </c>
      <c r="G18499" t="s">
        <v>496</v>
      </c>
      <c r="H18499" t="s">
        <v>33910</v>
      </c>
      <c r="I18499">
        <v>700.92700000000002</v>
      </c>
    </row>
    <row r="18500" spans="1:9" x14ac:dyDescent="0.25">
      <c r="A18500" t="s">
        <v>33911</v>
      </c>
      <c r="B18500">
        <v>13141</v>
      </c>
      <c r="C18500" s="2">
        <f>DATEVALUE("2025-07-17")</f>
        <v>44393</v>
      </c>
      <c r="D18500" s="1">
        <f>TIMEVALUE("16:20:27")</f>
        <v>0.68086805555555552</v>
      </c>
      <c r="E18500" s="2">
        <f>DATEVALUE("2025-07-17")</f>
        <v>44393</v>
      </c>
      <c r="F18500" s="1">
        <f>TIMEVALUE("16:24:52")</f>
        <v>0.68393518518518515</v>
      </c>
      <c r="G18500" t="s">
        <v>6392</v>
      </c>
      <c r="H18500" t="s">
        <v>19410</v>
      </c>
      <c r="I18500">
        <v>700.94200000000001</v>
      </c>
    </row>
    <row r="18501" spans="1:9" x14ac:dyDescent="0.25">
      <c r="A18501" t="s">
        <v>33912</v>
      </c>
      <c r="B18501">
        <v>13141</v>
      </c>
      <c r="C18501" s="2">
        <f>DATEVALUE("2025-07-17")</f>
        <v>44393</v>
      </c>
      <c r="D18501" s="1">
        <f>TIMEVALUE("16:27:12")</f>
        <v>0.68555555555555558</v>
      </c>
      <c r="E18501" s="2">
        <f>DATEVALUE("2025-07-17")</f>
        <v>44393</v>
      </c>
      <c r="F18501" s="1">
        <f>TIMEVALUE("16:29:00")</f>
        <v>0.68680555555555556</v>
      </c>
      <c r="G18501" t="s">
        <v>464</v>
      </c>
      <c r="H18501" t="s">
        <v>5527</v>
      </c>
      <c r="I18501">
        <v>700.95899999999995</v>
      </c>
    </row>
    <row r="18502" spans="1:9" x14ac:dyDescent="0.25">
      <c r="A18502" t="s">
        <v>33913</v>
      </c>
      <c r="B18502">
        <v>13141</v>
      </c>
      <c r="C18502" s="2">
        <f t="shared" ref="C18502:C18509" si="1894">DATEVALUE("2025-07-18")</f>
        <v>44394</v>
      </c>
      <c r="D18502" s="1">
        <f>TIMEVALUE("07:32:18")</f>
        <v>0.31409722222222225</v>
      </c>
      <c r="E18502" s="2">
        <f t="shared" ref="E18502:E18509" si="1895">DATEVALUE("2025-07-18")</f>
        <v>44394</v>
      </c>
      <c r="F18502" s="1">
        <f>TIMEVALUE("07:34:17")</f>
        <v>0.31547453703703704</v>
      </c>
      <c r="G18502" t="s">
        <v>785</v>
      </c>
      <c r="H18502" t="s">
        <v>19219</v>
      </c>
      <c r="I18502">
        <v>700.81200000000001</v>
      </c>
    </row>
    <row r="18503" spans="1:9" x14ac:dyDescent="0.25">
      <c r="A18503" t="s">
        <v>33914</v>
      </c>
      <c r="B18503">
        <v>13141</v>
      </c>
      <c r="C18503" s="2">
        <f t="shared" si="1894"/>
        <v>44394</v>
      </c>
      <c r="D18503" s="1">
        <f>TIMEVALUE("07:36:11")</f>
        <v>0.31679398148148147</v>
      </c>
      <c r="E18503" s="2">
        <f t="shared" si="1895"/>
        <v>44394</v>
      </c>
      <c r="F18503" s="1">
        <f>TIMEVALUE("07:38:06")</f>
        <v>0.31812499999999999</v>
      </c>
      <c r="G18503" t="s">
        <v>526</v>
      </c>
      <c r="H18503" t="s">
        <v>33915</v>
      </c>
      <c r="I18503">
        <v>700.74699999999996</v>
      </c>
    </row>
    <row r="18504" spans="1:9" x14ac:dyDescent="0.25">
      <c r="A18504" t="s">
        <v>33916</v>
      </c>
      <c r="B18504">
        <v>13141</v>
      </c>
      <c r="C18504" s="2">
        <f t="shared" si="1894"/>
        <v>44394</v>
      </c>
      <c r="D18504" s="1">
        <f>TIMEVALUE("07:40:47")</f>
        <v>0.31998842592592591</v>
      </c>
      <c r="E18504" s="2">
        <f t="shared" si="1895"/>
        <v>44394</v>
      </c>
      <c r="F18504" s="1">
        <f>TIMEVALUE("07:46:27")</f>
        <v>0.32392361111111112</v>
      </c>
      <c r="G18504" t="s">
        <v>793</v>
      </c>
      <c r="H18504" t="s">
        <v>33917</v>
      </c>
      <c r="I18504">
        <v>700.63800000000003</v>
      </c>
    </row>
    <row r="18505" spans="1:9" x14ac:dyDescent="0.25">
      <c r="A18505" t="s">
        <v>33918</v>
      </c>
      <c r="B18505">
        <v>13141</v>
      </c>
      <c r="C18505" s="2">
        <f t="shared" si="1894"/>
        <v>44394</v>
      </c>
      <c r="D18505" s="1">
        <f>TIMEVALUE("07:48:56")</f>
        <v>0.32564814814814813</v>
      </c>
      <c r="E18505" s="2">
        <f t="shared" si="1895"/>
        <v>44394</v>
      </c>
      <c r="F18505" s="1">
        <f>TIMEVALUE("07:50:07")</f>
        <v>0.32646990740740739</v>
      </c>
      <c r="G18505" t="s">
        <v>287</v>
      </c>
      <c r="H18505" t="s">
        <v>4171</v>
      </c>
      <c r="I18505">
        <v>700.63099999999997</v>
      </c>
    </row>
    <row r="18506" spans="1:9" x14ac:dyDescent="0.25">
      <c r="A18506" t="s">
        <v>33919</v>
      </c>
      <c r="B18506">
        <v>13141</v>
      </c>
      <c r="C18506" s="2">
        <f t="shared" si="1894"/>
        <v>44394</v>
      </c>
      <c r="D18506" s="1">
        <f>TIMEVALUE("07:52:08")</f>
        <v>0.32787037037037037</v>
      </c>
      <c r="E18506" s="2">
        <f t="shared" si="1895"/>
        <v>44394</v>
      </c>
      <c r="F18506" s="1">
        <f>TIMEVALUE("07:53:43")</f>
        <v>0.32896990740740739</v>
      </c>
      <c r="G18506" t="s">
        <v>382</v>
      </c>
      <c r="H18506" t="s">
        <v>15513</v>
      </c>
      <c r="I18506">
        <v>700.60400000000004</v>
      </c>
    </row>
    <row r="18507" spans="1:9" x14ac:dyDescent="0.25">
      <c r="A18507" t="s">
        <v>33920</v>
      </c>
      <c r="B18507">
        <v>13141</v>
      </c>
      <c r="C18507" s="2">
        <f t="shared" si="1894"/>
        <v>44394</v>
      </c>
      <c r="D18507" s="1">
        <f>TIMEVALUE("07:55:56")</f>
        <v>0.33050925925925928</v>
      </c>
      <c r="E18507" s="2">
        <f t="shared" si="1895"/>
        <v>44394</v>
      </c>
      <c r="F18507" s="1">
        <f>TIMEVALUE("08:00:08")</f>
        <v>0.3334259259259259</v>
      </c>
      <c r="G18507" t="s">
        <v>874</v>
      </c>
      <c r="H18507" t="s">
        <v>18549</v>
      </c>
      <c r="I18507">
        <v>700.54499999999996</v>
      </c>
    </row>
    <row r="18508" spans="1:9" x14ac:dyDescent="0.25">
      <c r="A18508" t="s">
        <v>33921</v>
      </c>
      <c r="B18508">
        <v>13141</v>
      </c>
      <c r="C18508" s="2">
        <f t="shared" si="1894"/>
        <v>44394</v>
      </c>
      <c r="D18508" s="1">
        <f>TIMEVALUE("08:02:29")</f>
        <v>0.33505787037037038</v>
      </c>
      <c r="E18508" s="2">
        <f t="shared" si="1895"/>
        <v>44394</v>
      </c>
      <c r="F18508" s="1">
        <f>TIMEVALUE("08:05:01")</f>
        <v>0.33681712962962962</v>
      </c>
      <c r="G18508" t="s">
        <v>514</v>
      </c>
      <c r="H18508" t="s">
        <v>13257</v>
      </c>
      <c r="I18508">
        <v>700.51400000000001</v>
      </c>
    </row>
    <row r="18509" spans="1:9" x14ac:dyDescent="0.25">
      <c r="A18509" t="s">
        <v>33922</v>
      </c>
      <c r="B18509">
        <v>13141</v>
      </c>
      <c r="C18509" s="2">
        <f t="shared" si="1894"/>
        <v>44394</v>
      </c>
      <c r="D18509" s="1">
        <f>TIMEVALUE("08:06:43")</f>
        <v>0.33799768518518519</v>
      </c>
      <c r="E18509" s="2">
        <f t="shared" si="1895"/>
        <v>44394</v>
      </c>
      <c r="F18509" s="1">
        <f>TIMEVALUE("08:08:26")</f>
        <v>0.33918981481481481</v>
      </c>
      <c r="G18509" t="s">
        <v>3532</v>
      </c>
      <c r="H18509" t="s">
        <v>25292</v>
      </c>
      <c r="I18509">
        <v>700.45</v>
      </c>
    </row>
    <row r="18510" spans="1:9" x14ac:dyDescent="0.25">
      <c r="A18510" t="s">
        <v>33923</v>
      </c>
      <c r="B18510">
        <v>13141</v>
      </c>
      <c r="C18510" s="2">
        <f>DATEVALUE("2025-07-17")</f>
        <v>44393</v>
      </c>
      <c r="D18510" s="1">
        <f>TIMEVALUE("15:59:39")</f>
        <v>0.66642361111111115</v>
      </c>
      <c r="E18510" s="2">
        <f>DATEVALUE("2025-07-17")</f>
        <v>44393</v>
      </c>
      <c r="F18510" s="1">
        <f>TIMEVALUE("16:01:07")</f>
        <v>0.66744212962962968</v>
      </c>
      <c r="G18510" t="s">
        <v>2257</v>
      </c>
      <c r="H18510" t="s">
        <v>29800</v>
      </c>
      <c r="I18510">
        <v>700.48099999999999</v>
      </c>
    </row>
    <row r="18511" spans="1:9" x14ac:dyDescent="0.25">
      <c r="A18511" t="s">
        <v>33924</v>
      </c>
      <c r="B18511">
        <v>13141</v>
      </c>
      <c r="C18511" s="2">
        <f>DATEVALUE("2025-07-17")</f>
        <v>44393</v>
      </c>
      <c r="D18511" s="1">
        <f>TIMEVALUE("08:29:26")</f>
        <v>0.35377314814814814</v>
      </c>
      <c r="E18511" s="2">
        <f>DATEVALUE("2025-07-17")</f>
        <v>44393</v>
      </c>
      <c r="F18511" s="1">
        <f>TIMEVALUE("08:30:19")</f>
        <v>0.35438657407407409</v>
      </c>
      <c r="G18511" t="s">
        <v>3399</v>
      </c>
      <c r="H18511" t="s">
        <v>33925</v>
      </c>
      <c r="I18511">
        <v>700.93499999999995</v>
      </c>
    </row>
    <row r="18512" spans="1:9" x14ac:dyDescent="0.25">
      <c r="A18512" t="s">
        <v>33926</v>
      </c>
      <c r="B18512">
        <v>13141</v>
      </c>
      <c r="C18512" s="2">
        <f>DATEVALUE("2025-07-17")</f>
        <v>44393</v>
      </c>
      <c r="D18512" s="1">
        <f>TIMEVALUE("08:33:12")</f>
        <v>0.35638888888888887</v>
      </c>
      <c r="E18512" s="2">
        <f>DATEVALUE("2025-07-17")</f>
        <v>44393</v>
      </c>
      <c r="F18512" s="1">
        <f>TIMEVALUE("08:35:22")</f>
        <v>0.35789351851851853</v>
      </c>
      <c r="G18512" t="s">
        <v>496</v>
      </c>
      <c r="H18512" t="s">
        <v>33927</v>
      </c>
      <c r="I18512">
        <v>700.89400000000001</v>
      </c>
    </row>
    <row r="18513" spans="1:9" x14ac:dyDescent="0.25">
      <c r="A18513" t="s">
        <v>33928</v>
      </c>
      <c r="B18513">
        <v>13112</v>
      </c>
      <c r="C18513" s="2">
        <f>DATEVALUE("2025-05-08")</f>
        <v>44323</v>
      </c>
      <c r="D18513" s="1">
        <f>TIMEVALUE("13:54:14")</f>
        <v>0.57932870370370371</v>
      </c>
      <c r="E18513" s="2">
        <f>DATEVALUE("2025-05-08")</f>
        <v>44323</v>
      </c>
      <c r="F18513" s="1">
        <f>TIMEVALUE("14:01:55")</f>
        <v>0.58466435185185184</v>
      </c>
      <c r="G18513" t="s">
        <v>4144</v>
      </c>
      <c r="H18513" t="s">
        <v>33929</v>
      </c>
      <c r="I18513">
        <v>702.66800000000001</v>
      </c>
    </row>
    <row r="18514" spans="1:9" x14ac:dyDescent="0.25">
      <c r="A18514" t="s">
        <v>33930</v>
      </c>
      <c r="B18514">
        <v>13141</v>
      </c>
      <c r="C18514" s="2">
        <f t="shared" ref="C18514:C18523" si="1896">DATEVALUE("2025-07-17")</f>
        <v>44393</v>
      </c>
      <c r="D18514" s="1">
        <f>TIMEVALUE("08:47:38")</f>
        <v>0.36641203703703706</v>
      </c>
      <c r="E18514" s="2">
        <f t="shared" ref="E18514:E18523" si="1897">DATEVALUE("2025-07-17")</f>
        <v>44393</v>
      </c>
      <c r="F18514" s="1">
        <f>TIMEVALUE("08:49:34")</f>
        <v>0.36775462962962963</v>
      </c>
      <c r="G18514" t="s">
        <v>557</v>
      </c>
      <c r="H18514" t="s">
        <v>13004</v>
      </c>
      <c r="I18514">
        <v>700.84</v>
      </c>
    </row>
    <row r="18515" spans="1:9" x14ac:dyDescent="0.25">
      <c r="A18515" t="s">
        <v>33931</v>
      </c>
      <c r="B18515">
        <v>13141</v>
      </c>
      <c r="C18515" s="2">
        <f t="shared" si="1896"/>
        <v>44393</v>
      </c>
      <c r="D18515" s="1">
        <f>TIMEVALUE("08:51:03")</f>
        <v>0.36878472222222225</v>
      </c>
      <c r="E18515" s="2">
        <f t="shared" si="1897"/>
        <v>44393</v>
      </c>
      <c r="F18515" s="1">
        <f>TIMEVALUE("09:02:28")</f>
        <v>0.37671296296296297</v>
      </c>
      <c r="G18515" t="s">
        <v>148</v>
      </c>
      <c r="H18515" t="s">
        <v>26171</v>
      </c>
      <c r="I18515">
        <v>700.86900000000003</v>
      </c>
    </row>
    <row r="18516" spans="1:9" x14ac:dyDescent="0.25">
      <c r="A18516" t="s">
        <v>33932</v>
      </c>
      <c r="B18516">
        <v>13141</v>
      </c>
      <c r="C18516" s="2">
        <f t="shared" si="1896"/>
        <v>44393</v>
      </c>
      <c r="D18516" s="1">
        <f>TIMEVALUE("09:04:41")</f>
        <v>0.37825231481481481</v>
      </c>
      <c r="E18516" s="2">
        <f t="shared" si="1897"/>
        <v>44393</v>
      </c>
      <c r="F18516" s="1">
        <f>TIMEVALUE("09:10:41")</f>
        <v>0.38241898148148146</v>
      </c>
      <c r="G18516" t="s">
        <v>862</v>
      </c>
      <c r="H18516" t="s">
        <v>17922</v>
      </c>
      <c r="I18516">
        <v>701.32100000000003</v>
      </c>
    </row>
    <row r="18517" spans="1:9" x14ac:dyDescent="0.25">
      <c r="A18517" t="s">
        <v>33933</v>
      </c>
      <c r="B18517">
        <v>13141</v>
      </c>
      <c r="C18517" s="2">
        <f t="shared" si="1896"/>
        <v>44393</v>
      </c>
      <c r="D18517" s="1">
        <f>TIMEVALUE("09:13:28")</f>
        <v>0.38435185185185183</v>
      </c>
      <c r="E18517" s="2">
        <f t="shared" si="1897"/>
        <v>44393</v>
      </c>
      <c r="F18517" s="1">
        <f>TIMEVALUE("09:21:18")</f>
        <v>0.38979166666666665</v>
      </c>
      <c r="G18517" t="s">
        <v>4195</v>
      </c>
      <c r="H18517" t="s">
        <v>33934</v>
      </c>
      <c r="I18517">
        <v>700.846</v>
      </c>
    </row>
    <row r="18518" spans="1:9" x14ac:dyDescent="0.25">
      <c r="A18518" t="s">
        <v>33935</v>
      </c>
      <c r="B18518">
        <v>13141</v>
      </c>
      <c r="C18518" s="2">
        <f t="shared" si="1896"/>
        <v>44393</v>
      </c>
      <c r="D18518" s="1">
        <f>TIMEVALUE("09:38:37")</f>
        <v>0.40181712962962962</v>
      </c>
      <c r="E18518" s="2">
        <f t="shared" si="1897"/>
        <v>44393</v>
      </c>
      <c r="F18518" s="1">
        <f>TIMEVALUE("09:41:10")</f>
        <v>0.40358796296296295</v>
      </c>
      <c r="G18518" t="s">
        <v>2403</v>
      </c>
      <c r="H18518" t="s">
        <v>33936</v>
      </c>
      <c r="I18518">
        <v>700.91700000000003</v>
      </c>
    </row>
    <row r="18519" spans="1:9" x14ac:dyDescent="0.25">
      <c r="A18519" t="s">
        <v>33937</v>
      </c>
      <c r="B18519">
        <v>13141</v>
      </c>
      <c r="C18519" s="2">
        <f t="shared" si="1896"/>
        <v>44393</v>
      </c>
      <c r="D18519" s="1">
        <f>TIMEVALUE("09:45:38")</f>
        <v>0.40668981481481481</v>
      </c>
      <c r="E18519" s="2">
        <f t="shared" si="1897"/>
        <v>44393</v>
      </c>
      <c r="F18519" s="1">
        <f>TIMEVALUE("09:51:38")</f>
        <v>0.41085648148148146</v>
      </c>
      <c r="G18519" t="s">
        <v>862</v>
      </c>
      <c r="H18519" t="s">
        <v>33938</v>
      </c>
      <c r="I18519">
        <v>700.67499999999995</v>
      </c>
    </row>
    <row r="18520" spans="1:9" x14ac:dyDescent="0.25">
      <c r="A18520" t="s">
        <v>33939</v>
      </c>
      <c r="B18520">
        <v>13141</v>
      </c>
      <c r="C18520" s="2">
        <f t="shared" si="1896"/>
        <v>44393</v>
      </c>
      <c r="D18520" s="1">
        <f>TIMEVALUE("09:54:26")</f>
        <v>0.41280092592592593</v>
      </c>
      <c r="E18520" s="2">
        <f t="shared" si="1897"/>
        <v>44393</v>
      </c>
      <c r="F18520" s="1">
        <f>TIMEVALUE("10:01:10")</f>
        <v>0.41747685185185185</v>
      </c>
      <c r="G18520" t="s">
        <v>182</v>
      </c>
      <c r="H18520" t="s">
        <v>33940</v>
      </c>
      <c r="I18520">
        <v>700.81</v>
      </c>
    </row>
    <row r="18521" spans="1:9" x14ac:dyDescent="0.25">
      <c r="A18521" t="s">
        <v>33941</v>
      </c>
      <c r="B18521">
        <v>13141</v>
      </c>
      <c r="C18521" s="2">
        <f t="shared" si="1896"/>
        <v>44393</v>
      </c>
      <c r="D18521" s="1">
        <f>TIMEVALUE("10:07:28")</f>
        <v>0.42185185185185187</v>
      </c>
      <c r="E18521" s="2">
        <f t="shared" si="1897"/>
        <v>44393</v>
      </c>
      <c r="F18521" s="1">
        <f>TIMEVALUE("10:20:43")</f>
        <v>0.43105324074074075</v>
      </c>
      <c r="G18521" t="s">
        <v>5597</v>
      </c>
      <c r="H18521" t="s">
        <v>647</v>
      </c>
      <c r="I18521">
        <v>700.59100000000001</v>
      </c>
    </row>
    <row r="18522" spans="1:9" x14ac:dyDescent="0.25">
      <c r="A18522" t="s">
        <v>33942</v>
      </c>
      <c r="B18522">
        <v>13141</v>
      </c>
      <c r="C18522" s="2">
        <f t="shared" si="1896"/>
        <v>44393</v>
      </c>
      <c r="D18522" s="1">
        <f>TIMEVALUE("10:23:55")</f>
        <v>0.43327546296296299</v>
      </c>
      <c r="E18522" s="2">
        <f t="shared" si="1897"/>
        <v>44393</v>
      </c>
      <c r="F18522" s="1">
        <f>TIMEVALUE("10:24:19")</f>
        <v>0.43355324074074075</v>
      </c>
      <c r="G18522" t="s">
        <v>17526</v>
      </c>
      <c r="H18522" t="s">
        <v>26832</v>
      </c>
      <c r="I18522">
        <v>709.84199999999998</v>
      </c>
    </row>
    <row r="18523" spans="1:9" x14ac:dyDescent="0.25">
      <c r="A18523" t="s">
        <v>33943</v>
      </c>
      <c r="B18523">
        <v>13141</v>
      </c>
      <c r="C18523" s="2">
        <f t="shared" si="1896"/>
        <v>44393</v>
      </c>
      <c r="D18523" s="1">
        <f>TIMEVALUE("08:19:06")</f>
        <v>0.34659722222222222</v>
      </c>
      <c r="E18523" s="2">
        <f t="shared" si="1897"/>
        <v>44393</v>
      </c>
      <c r="F18523" s="1">
        <f>TIMEVALUE("08:20:56")</f>
        <v>0.34787037037037039</v>
      </c>
      <c r="G18523" t="s">
        <v>436</v>
      </c>
      <c r="H18523" t="s">
        <v>32983</v>
      </c>
      <c r="I18523">
        <v>700.61599999999999</v>
      </c>
    </row>
    <row r="18524" spans="1:9" x14ac:dyDescent="0.25">
      <c r="A18524" t="s">
        <v>33944</v>
      </c>
      <c r="B18524">
        <v>13141</v>
      </c>
      <c r="C18524" s="2">
        <f t="shared" ref="C18524:C18532" si="1898">DATEVALUE("2025-07-16")</f>
        <v>44392</v>
      </c>
      <c r="D18524" s="1">
        <f>TIMEVALUE("15:23:20")</f>
        <v>0.64120370370370372</v>
      </c>
      <c r="E18524" s="2">
        <f t="shared" ref="E18524:E18532" si="1899">DATEVALUE("2025-07-16")</f>
        <v>44392</v>
      </c>
      <c r="F18524" s="1">
        <f>TIMEVALUE("15:25:21")</f>
        <v>0.64260416666666664</v>
      </c>
      <c r="G18524" t="s">
        <v>2385</v>
      </c>
      <c r="H18524" t="s">
        <v>33945</v>
      </c>
      <c r="I18524">
        <v>701.06299999999999</v>
      </c>
    </row>
    <row r="18525" spans="1:9" x14ac:dyDescent="0.25">
      <c r="A18525" t="s">
        <v>33946</v>
      </c>
      <c r="B18525">
        <v>13141</v>
      </c>
      <c r="C18525" s="2">
        <f t="shared" si="1898"/>
        <v>44392</v>
      </c>
      <c r="D18525" s="1">
        <f>TIMEVALUE("15:29:16")</f>
        <v>0.64532407407407411</v>
      </c>
      <c r="E18525" s="2">
        <f t="shared" si="1899"/>
        <v>44392</v>
      </c>
      <c r="F18525" s="1">
        <f>TIMEVALUE("15:31:05")</f>
        <v>0.64658564814814812</v>
      </c>
      <c r="G18525" t="s">
        <v>481</v>
      </c>
      <c r="H18525" t="s">
        <v>33947</v>
      </c>
      <c r="I18525">
        <v>701.1</v>
      </c>
    </row>
    <row r="18526" spans="1:9" x14ac:dyDescent="0.25">
      <c r="A18526" t="s">
        <v>33948</v>
      </c>
      <c r="B18526">
        <v>13141</v>
      </c>
      <c r="C18526" s="2">
        <f t="shared" si="1898"/>
        <v>44392</v>
      </c>
      <c r="D18526" s="1">
        <f>TIMEVALUE("15:33:08")</f>
        <v>0.64800925925925923</v>
      </c>
      <c r="E18526" s="2">
        <f t="shared" si="1899"/>
        <v>44392</v>
      </c>
      <c r="F18526" s="1">
        <f>TIMEVALUE("15:34:28")</f>
        <v>0.64893518518518523</v>
      </c>
      <c r="G18526" t="s">
        <v>2647</v>
      </c>
      <c r="H18526" t="s">
        <v>32769</v>
      </c>
      <c r="I18526">
        <v>701.03599999999994</v>
      </c>
    </row>
    <row r="18527" spans="1:9" x14ac:dyDescent="0.25">
      <c r="A18527" t="s">
        <v>33949</v>
      </c>
      <c r="B18527">
        <v>13141</v>
      </c>
      <c r="C18527" s="2">
        <f t="shared" si="1898"/>
        <v>44392</v>
      </c>
      <c r="D18527" s="1">
        <f>TIMEVALUE("15:36:28")</f>
        <v>0.65032407407407411</v>
      </c>
      <c r="E18527" s="2">
        <f t="shared" si="1899"/>
        <v>44392</v>
      </c>
      <c r="F18527" s="1">
        <f>TIMEVALUE("15:41:12")</f>
        <v>0.65361111111111114</v>
      </c>
      <c r="G18527" t="s">
        <v>6792</v>
      </c>
      <c r="H18527" t="s">
        <v>33950</v>
      </c>
      <c r="I18527">
        <v>701.00199999999995</v>
      </c>
    </row>
    <row r="18528" spans="1:9" x14ac:dyDescent="0.25">
      <c r="A18528" t="s">
        <v>33951</v>
      </c>
      <c r="B18528">
        <v>13141</v>
      </c>
      <c r="C18528" s="2">
        <f t="shared" si="1898"/>
        <v>44392</v>
      </c>
      <c r="D18528" s="1">
        <f>TIMEVALUE("15:43:30")</f>
        <v>0.65520833333333328</v>
      </c>
      <c r="E18528" s="2">
        <f t="shared" si="1899"/>
        <v>44392</v>
      </c>
      <c r="F18528" s="1">
        <f>TIMEVALUE("15:46:19")</f>
        <v>0.65716435185185185</v>
      </c>
      <c r="G18528" t="s">
        <v>274</v>
      </c>
      <c r="H18528" t="s">
        <v>33952</v>
      </c>
      <c r="I18528">
        <v>701.67200000000003</v>
      </c>
    </row>
    <row r="18529" spans="1:9" x14ac:dyDescent="0.25">
      <c r="A18529" t="s">
        <v>33953</v>
      </c>
      <c r="B18529">
        <v>13141</v>
      </c>
      <c r="C18529" s="2">
        <f t="shared" si="1898"/>
        <v>44392</v>
      </c>
      <c r="D18529" s="1">
        <f>TIMEVALUE("15:50:12")</f>
        <v>0.65986111111111112</v>
      </c>
      <c r="E18529" s="2">
        <f t="shared" si="1899"/>
        <v>44392</v>
      </c>
      <c r="F18529" s="1">
        <f>TIMEVALUE("15:58:09")</f>
        <v>0.66538194444444443</v>
      </c>
      <c r="G18529" t="s">
        <v>4427</v>
      </c>
      <c r="H18529" t="s">
        <v>15515</v>
      </c>
      <c r="I18529">
        <v>701.69799999999998</v>
      </c>
    </row>
    <row r="18530" spans="1:9" x14ac:dyDescent="0.25">
      <c r="A18530" t="s">
        <v>33954</v>
      </c>
      <c r="B18530">
        <v>13141</v>
      </c>
      <c r="C18530" s="2">
        <f t="shared" si="1898"/>
        <v>44392</v>
      </c>
      <c r="D18530" s="1">
        <f>TIMEVALUE("16:00:35")</f>
        <v>0.66707175925925921</v>
      </c>
      <c r="E18530" s="2">
        <f t="shared" si="1899"/>
        <v>44392</v>
      </c>
      <c r="F18530" s="1">
        <f>TIMEVALUE("16:08:23")</f>
        <v>0.67248842592592595</v>
      </c>
      <c r="G18530" t="s">
        <v>1825</v>
      </c>
      <c r="H18530" t="s">
        <v>33955</v>
      </c>
      <c r="I18530">
        <v>701.28599999999994</v>
      </c>
    </row>
    <row r="18531" spans="1:9" x14ac:dyDescent="0.25">
      <c r="A18531" t="s">
        <v>33956</v>
      </c>
      <c r="B18531">
        <v>13141</v>
      </c>
      <c r="C18531" s="2">
        <f t="shared" si="1898"/>
        <v>44392</v>
      </c>
      <c r="D18531" s="1">
        <f>TIMEVALUE("16:10:52")</f>
        <v>0.67421296296296296</v>
      </c>
      <c r="E18531" s="2">
        <f t="shared" si="1899"/>
        <v>44392</v>
      </c>
      <c r="F18531" s="1">
        <f>TIMEVALUE("16:20:40")</f>
        <v>0.68101851851851847</v>
      </c>
      <c r="G18531" t="s">
        <v>127</v>
      </c>
      <c r="H18531" t="s">
        <v>26891</v>
      </c>
      <c r="I18531">
        <v>701.048</v>
      </c>
    </row>
    <row r="18532" spans="1:9" x14ac:dyDescent="0.25">
      <c r="A18532" t="s">
        <v>33957</v>
      </c>
      <c r="B18532">
        <v>13141</v>
      </c>
      <c r="C18532" s="2">
        <f t="shared" si="1898"/>
        <v>44392</v>
      </c>
      <c r="D18532" s="1">
        <f>TIMEVALUE("16:24:53")</f>
        <v>0.6839467592592593</v>
      </c>
      <c r="E18532" s="2">
        <f t="shared" si="1899"/>
        <v>44392</v>
      </c>
      <c r="F18532" s="1">
        <f>TIMEVALUE("16:28:15")</f>
        <v>0.68628472222222225</v>
      </c>
      <c r="G18532" t="s">
        <v>2922</v>
      </c>
      <c r="H18532" t="s">
        <v>20757</v>
      </c>
      <c r="I18532">
        <v>701.03300000000002</v>
      </c>
    </row>
    <row r="18533" spans="1:9" x14ac:dyDescent="0.25">
      <c r="A18533" t="s">
        <v>33958</v>
      </c>
      <c r="B18533">
        <v>13141</v>
      </c>
      <c r="C18533" s="2">
        <f>DATEVALUE("2025-07-17")</f>
        <v>44393</v>
      </c>
      <c r="D18533" s="1">
        <f>TIMEVALUE("07:50:28")</f>
        <v>0.32671296296296298</v>
      </c>
      <c r="E18533" s="2">
        <f>DATEVALUE("2025-07-17")</f>
        <v>44393</v>
      </c>
      <c r="F18533" s="1">
        <f>TIMEVALUE("07:56:35")</f>
        <v>0.33096064814814813</v>
      </c>
      <c r="G18533" t="s">
        <v>3706</v>
      </c>
      <c r="H18533" t="s">
        <v>13422</v>
      </c>
      <c r="I18533">
        <v>700.83799999999997</v>
      </c>
    </row>
    <row r="18534" spans="1:9" x14ac:dyDescent="0.25">
      <c r="A18534" t="s">
        <v>33959</v>
      </c>
      <c r="B18534">
        <v>13141</v>
      </c>
      <c r="C18534" s="2">
        <f>DATEVALUE("2025-07-17")</f>
        <v>44393</v>
      </c>
      <c r="D18534" s="1">
        <f>TIMEVALUE("07:58:50")</f>
        <v>0.33252314814814815</v>
      </c>
      <c r="E18534" s="2">
        <f>DATEVALUE("2025-07-17")</f>
        <v>44393</v>
      </c>
      <c r="F18534" s="1">
        <f>TIMEVALUE("08:04:08")</f>
        <v>0.33620370370370373</v>
      </c>
      <c r="G18534" t="s">
        <v>3945</v>
      </c>
      <c r="H18534" t="s">
        <v>12610</v>
      </c>
      <c r="I18534">
        <v>700.92399999999998</v>
      </c>
    </row>
    <row r="18535" spans="1:9" x14ac:dyDescent="0.25">
      <c r="A18535" t="s">
        <v>33960</v>
      </c>
      <c r="B18535">
        <v>13141</v>
      </c>
      <c r="C18535" s="2">
        <f>DATEVALUE("2025-07-17")</f>
        <v>44393</v>
      </c>
      <c r="D18535" s="1">
        <f>TIMEVALUE("08:06:46")</f>
        <v>0.33803240740740742</v>
      </c>
      <c r="E18535" s="2">
        <f>DATEVALUE("2025-07-17")</f>
        <v>44393</v>
      </c>
      <c r="F18535" s="1">
        <f>TIMEVALUE("08:13:17")</f>
        <v>0.34255787037037039</v>
      </c>
      <c r="G18535" t="s">
        <v>130</v>
      </c>
      <c r="H18535" t="s">
        <v>27655</v>
      </c>
      <c r="I18535">
        <v>701.03399999999999</v>
      </c>
    </row>
    <row r="18536" spans="1:9" x14ac:dyDescent="0.25">
      <c r="A18536" t="s">
        <v>33961</v>
      </c>
      <c r="B18536">
        <v>13141</v>
      </c>
      <c r="C18536" s="2">
        <f>DATEVALUE("2025-07-16")</f>
        <v>44392</v>
      </c>
      <c r="D18536" s="1">
        <f>TIMEVALUE("15:12:17")</f>
        <v>0.63353009259259263</v>
      </c>
      <c r="E18536" s="2">
        <f>DATEVALUE("2025-07-16")</f>
        <v>44392</v>
      </c>
      <c r="F18536" s="1">
        <f>TIMEVALUE("15:16:40")</f>
        <v>0.63657407407407407</v>
      </c>
      <c r="G18536" t="s">
        <v>413</v>
      </c>
      <c r="H18536" t="s">
        <v>259</v>
      </c>
      <c r="I18536">
        <v>700.85900000000004</v>
      </c>
    </row>
    <row r="18537" spans="1:9" x14ac:dyDescent="0.25">
      <c r="A18537" t="s">
        <v>33962</v>
      </c>
      <c r="B18537">
        <v>13141</v>
      </c>
      <c r="C18537" s="2">
        <f>DATEVALUE("2025-07-16")</f>
        <v>44392</v>
      </c>
      <c r="D18537" s="1">
        <f>TIMEVALUE("13:44:02")</f>
        <v>0.57224537037037038</v>
      </c>
      <c r="E18537" s="2">
        <f>DATEVALUE("2025-07-16")</f>
        <v>44392</v>
      </c>
      <c r="F18537" s="1">
        <f>TIMEVALUE("13:44:04")</f>
        <v>0.57226851851851857</v>
      </c>
      <c r="G18537" t="s">
        <v>7335</v>
      </c>
      <c r="H18537" t="s">
        <v>33963</v>
      </c>
      <c r="I18537">
        <v>702.42</v>
      </c>
    </row>
    <row r="18538" spans="1:9" x14ac:dyDescent="0.25">
      <c r="A18538" t="s">
        <v>33964</v>
      </c>
      <c r="B18538">
        <v>13141</v>
      </c>
      <c r="C18538" s="2">
        <f>DATEVALUE("2025-07-16")</f>
        <v>44392</v>
      </c>
      <c r="D18538" s="1">
        <f>TIMEVALUE("13:47:12")</f>
        <v>0.57444444444444442</v>
      </c>
      <c r="E18538" s="2">
        <f>DATEVALUE("2025-07-16")</f>
        <v>44392</v>
      </c>
      <c r="F18538" s="1">
        <f>TIMEVALUE("13:57:36")</f>
        <v>0.58166666666666667</v>
      </c>
      <c r="G18538" t="s">
        <v>1460</v>
      </c>
      <c r="H18538" t="s">
        <v>19124</v>
      </c>
      <c r="I18538">
        <v>701.06799999999998</v>
      </c>
    </row>
    <row r="18539" spans="1:9" x14ac:dyDescent="0.25">
      <c r="A18539" t="s">
        <v>33965</v>
      </c>
      <c r="B18539">
        <v>13141</v>
      </c>
      <c r="C18539" s="2">
        <f>DATEVALUE("2025-07-16")</f>
        <v>44392</v>
      </c>
      <c r="D18539" s="1">
        <f>TIMEVALUE("13:59:39")</f>
        <v>0.58309027777777778</v>
      </c>
      <c r="E18539" s="2">
        <f>DATEVALUE("2025-07-16")</f>
        <v>44392</v>
      </c>
      <c r="F18539" s="1">
        <f>TIMEVALUE("14:03:03")</f>
        <v>0.58545138888888892</v>
      </c>
      <c r="G18539" t="s">
        <v>877</v>
      </c>
      <c r="H18539" t="s">
        <v>13847</v>
      </c>
      <c r="I18539">
        <v>701.08</v>
      </c>
    </row>
    <row r="18540" spans="1:9" x14ac:dyDescent="0.25">
      <c r="A18540" t="s">
        <v>33966</v>
      </c>
      <c r="B18540">
        <v>13141</v>
      </c>
      <c r="C18540" s="2">
        <f>DATEVALUE("2025-07-16")</f>
        <v>44392</v>
      </c>
      <c r="D18540" s="1">
        <f>TIMEVALUE("14:04:49")</f>
        <v>0.58667824074074071</v>
      </c>
      <c r="E18540" s="2">
        <f>DATEVALUE("2025-07-16")</f>
        <v>44392</v>
      </c>
      <c r="F18540" s="1">
        <f>TIMEVALUE("14:09:53")</f>
        <v>0.5901967592592593</v>
      </c>
      <c r="G18540" t="s">
        <v>5047</v>
      </c>
      <c r="H18540" t="s">
        <v>33967</v>
      </c>
      <c r="I18540">
        <v>700.99099999999999</v>
      </c>
    </row>
    <row r="18541" spans="1:9" x14ac:dyDescent="0.25">
      <c r="A18541" t="s">
        <v>33968</v>
      </c>
      <c r="B18541">
        <v>13112</v>
      </c>
      <c r="C18541" s="2">
        <f>DATEVALUE("2025-05-08")</f>
        <v>44323</v>
      </c>
      <c r="D18541" s="1">
        <f>TIMEVALUE("14:06:24")</f>
        <v>0.58777777777777773</v>
      </c>
      <c r="E18541" s="2">
        <f>DATEVALUE("2025-05-08")</f>
        <v>44323</v>
      </c>
      <c r="F18541" s="1">
        <f>TIMEVALUE("14:14:26")</f>
        <v>0.59335648148148146</v>
      </c>
      <c r="G18541" t="s">
        <v>490</v>
      </c>
      <c r="H18541" t="s">
        <v>33969</v>
      </c>
      <c r="I18541">
        <v>705.47299999999996</v>
      </c>
    </row>
    <row r="18542" spans="1:9" x14ac:dyDescent="0.25">
      <c r="A18542" t="s">
        <v>33970</v>
      </c>
      <c r="B18542">
        <v>13141</v>
      </c>
      <c r="C18542" s="2">
        <f t="shared" ref="C18542:C18560" si="1900">DATEVALUE("2025-07-16")</f>
        <v>44392</v>
      </c>
      <c r="D18542" s="1">
        <f>TIMEVALUE("14:13:23")</f>
        <v>0.59262731481481479</v>
      </c>
      <c r="E18542" s="2">
        <f t="shared" ref="E18542:E18560" si="1901">DATEVALUE("2025-07-16")</f>
        <v>44392</v>
      </c>
      <c r="F18542" s="1">
        <f>TIMEVALUE("14:16:56")</f>
        <v>0.59509259259259262</v>
      </c>
      <c r="G18542" t="s">
        <v>3107</v>
      </c>
      <c r="H18542" t="s">
        <v>13734</v>
      </c>
      <c r="I18542">
        <v>701.31799999999998</v>
      </c>
    </row>
    <row r="18543" spans="1:9" x14ac:dyDescent="0.25">
      <c r="A18543" t="s">
        <v>33971</v>
      </c>
      <c r="B18543">
        <v>13141</v>
      </c>
      <c r="C18543" s="2">
        <f t="shared" si="1900"/>
        <v>44392</v>
      </c>
      <c r="D18543" s="1">
        <f>TIMEVALUE("14:20:26")</f>
        <v>0.59752314814814811</v>
      </c>
      <c r="E18543" s="2">
        <f t="shared" si="1901"/>
        <v>44392</v>
      </c>
      <c r="F18543" s="1">
        <f>TIMEVALUE("14:26:15")</f>
        <v>0.6015625</v>
      </c>
      <c r="G18543" t="s">
        <v>3871</v>
      </c>
      <c r="H18543" t="s">
        <v>1796</v>
      </c>
      <c r="I18543">
        <v>701.37699999999995</v>
      </c>
    </row>
    <row r="18544" spans="1:9" x14ac:dyDescent="0.25">
      <c r="A18544" t="s">
        <v>33972</v>
      </c>
      <c r="B18544">
        <v>13141</v>
      </c>
      <c r="C18544" s="2">
        <f t="shared" si="1900"/>
        <v>44392</v>
      </c>
      <c r="D18544" s="1">
        <f>TIMEVALUE("14:31:36")</f>
        <v>0.6052777777777778</v>
      </c>
      <c r="E18544" s="2">
        <f t="shared" si="1901"/>
        <v>44392</v>
      </c>
      <c r="F18544" s="1">
        <f>TIMEVALUE("14:34:10")</f>
        <v>0.60706018518518523</v>
      </c>
      <c r="G18544" t="s">
        <v>3348</v>
      </c>
      <c r="H18544" t="s">
        <v>13369</v>
      </c>
      <c r="I18544">
        <v>701.23500000000001</v>
      </c>
    </row>
    <row r="18545" spans="1:9" x14ac:dyDescent="0.25">
      <c r="A18545" t="s">
        <v>33973</v>
      </c>
      <c r="B18545">
        <v>13141</v>
      </c>
      <c r="C18545" s="2">
        <f t="shared" si="1900"/>
        <v>44392</v>
      </c>
      <c r="D18545" s="1">
        <f>TIMEVALUE("14:37:01")</f>
        <v>0.60903935185185187</v>
      </c>
      <c r="E18545" s="2">
        <f t="shared" si="1901"/>
        <v>44392</v>
      </c>
      <c r="F18545" s="1">
        <f>TIMEVALUE("14:49:13")</f>
        <v>0.61751157407407409</v>
      </c>
      <c r="G18545" t="s">
        <v>12902</v>
      </c>
      <c r="H18545" t="s">
        <v>33974</v>
      </c>
      <c r="I18545">
        <v>700.851</v>
      </c>
    </row>
    <row r="18546" spans="1:9" x14ac:dyDescent="0.25">
      <c r="A18546" t="s">
        <v>33975</v>
      </c>
      <c r="B18546">
        <v>13141</v>
      </c>
      <c r="C18546" s="2">
        <f t="shared" si="1900"/>
        <v>44392</v>
      </c>
      <c r="D18546" s="1">
        <f>TIMEVALUE("14:51:45")</f>
        <v>0.61927083333333333</v>
      </c>
      <c r="E18546" s="2">
        <f t="shared" si="1901"/>
        <v>44392</v>
      </c>
      <c r="F18546" s="1">
        <f>TIMEVALUE("14:58:07")</f>
        <v>0.62369212962962961</v>
      </c>
      <c r="G18546" t="s">
        <v>3567</v>
      </c>
      <c r="H18546" t="s">
        <v>33976</v>
      </c>
      <c r="I18546">
        <v>700.86900000000003</v>
      </c>
    </row>
    <row r="18547" spans="1:9" x14ac:dyDescent="0.25">
      <c r="A18547" t="s">
        <v>33977</v>
      </c>
      <c r="B18547">
        <v>13141</v>
      </c>
      <c r="C18547" s="2">
        <f t="shared" si="1900"/>
        <v>44392</v>
      </c>
      <c r="D18547" s="1">
        <f>TIMEVALUE("15:01:09")</f>
        <v>0.62579861111111112</v>
      </c>
      <c r="E18547" s="2">
        <f t="shared" si="1901"/>
        <v>44392</v>
      </c>
      <c r="F18547" s="1">
        <f>TIMEVALUE("15:03:10")</f>
        <v>0.62719907407407405</v>
      </c>
      <c r="G18547" t="s">
        <v>2385</v>
      </c>
      <c r="H18547" t="s">
        <v>30928</v>
      </c>
      <c r="I18547">
        <v>700.88199999999995</v>
      </c>
    </row>
    <row r="18548" spans="1:9" x14ac:dyDescent="0.25">
      <c r="A18548" t="s">
        <v>33978</v>
      </c>
      <c r="B18548">
        <v>13141</v>
      </c>
      <c r="C18548" s="2">
        <f t="shared" si="1900"/>
        <v>44392</v>
      </c>
      <c r="D18548" s="1">
        <f>TIMEVALUE("15:05:02")</f>
        <v>0.6284953703703704</v>
      </c>
      <c r="E18548" s="2">
        <f t="shared" si="1901"/>
        <v>44392</v>
      </c>
      <c r="F18548" s="1">
        <f>TIMEVALUE("15:07:53")</f>
        <v>0.63047453703703704</v>
      </c>
      <c r="G18548" t="s">
        <v>604</v>
      </c>
      <c r="H18548" t="s">
        <v>21841</v>
      </c>
      <c r="I18548">
        <v>700.822</v>
      </c>
    </row>
    <row r="18549" spans="1:9" x14ac:dyDescent="0.25">
      <c r="A18549" t="s">
        <v>33979</v>
      </c>
      <c r="B18549">
        <v>13141</v>
      </c>
      <c r="C18549" s="2">
        <f t="shared" si="1900"/>
        <v>44392</v>
      </c>
      <c r="D18549" s="1">
        <f>TIMEVALUE("10:01:41")</f>
        <v>0.41783564814814816</v>
      </c>
      <c r="E18549" s="2">
        <f t="shared" si="1901"/>
        <v>44392</v>
      </c>
      <c r="F18549" s="1">
        <f>TIMEVALUE("10:05:02")</f>
        <v>0.42016203703703703</v>
      </c>
      <c r="G18549" t="s">
        <v>124</v>
      </c>
      <c r="H18549" t="s">
        <v>33980</v>
      </c>
      <c r="I18549">
        <v>701.13699999999994</v>
      </c>
    </row>
    <row r="18550" spans="1:9" x14ac:dyDescent="0.25">
      <c r="A18550" t="s">
        <v>33981</v>
      </c>
      <c r="B18550">
        <v>13141</v>
      </c>
      <c r="C18550" s="2">
        <f t="shared" si="1900"/>
        <v>44392</v>
      </c>
      <c r="D18550" s="1">
        <f>TIMEVALUE("10:08:36")</f>
        <v>0.4226388888888889</v>
      </c>
      <c r="E18550" s="2">
        <f t="shared" si="1901"/>
        <v>44392</v>
      </c>
      <c r="F18550" s="1">
        <f>TIMEVALUE("10:11:13")</f>
        <v>0.4244560185185185</v>
      </c>
      <c r="G18550" t="s">
        <v>997</v>
      </c>
      <c r="H18550" t="s">
        <v>33982</v>
      </c>
      <c r="I18550">
        <v>701.11099999999999</v>
      </c>
    </row>
    <row r="18551" spans="1:9" x14ac:dyDescent="0.25">
      <c r="A18551" t="s">
        <v>33983</v>
      </c>
      <c r="B18551">
        <v>13141</v>
      </c>
      <c r="C18551" s="2">
        <f t="shared" si="1900"/>
        <v>44392</v>
      </c>
      <c r="D18551" s="1">
        <f>TIMEVALUE("10:12:48")</f>
        <v>0.42555555555555558</v>
      </c>
      <c r="E18551" s="2">
        <f t="shared" si="1901"/>
        <v>44392</v>
      </c>
      <c r="F18551" s="1">
        <f>TIMEVALUE("10:14:49")</f>
        <v>0.4269560185185185</v>
      </c>
      <c r="G18551" t="s">
        <v>2385</v>
      </c>
      <c r="H18551" t="s">
        <v>19946</v>
      </c>
      <c r="I18551">
        <v>701.14300000000003</v>
      </c>
    </row>
    <row r="18552" spans="1:9" x14ac:dyDescent="0.25">
      <c r="A18552" t="s">
        <v>33984</v>
      </c>
      <c r="B18552">
        <v>13141</v>
      </c>
      <c r="C18552" s="2">
        <f t="shared" si="1900"/>
        <v>44392</v>
      </c>
      <c r="D18552" s="1">
        <f>TIMEVALUE("10:16:37")</f>
        <v>0.42820601851851853</v>
      </c>
      <c r="E18552" s="2">
        <f t="shared" si="1901"/>
        <v>44392</v>
      </c>
      <c r="F18552" s="1">
        <f>TIMEVALUE("10:25:04")</f>
        <v>0.43407407407407406</v>
      </c>
      <c r="G18552" t="s">
        <v>1301</v>
      </c>
      <c r="H18552" t="s">
        <v>33985</v>
      </c>
      <c r="I18552">
        <v>701.21400000000006</v>
      </c>
    </row>
    <row r="18553" spans="1:9" x14ac:dyDescent="0.25">
      <c r="A18553" t="s">
        <v>33986</v>
      </c>
      <c r="B18553">
        <v>13141</v>
      </c>
      <c r="C18553" s="2">
        <f t="shared" si="1900"/>
        <v>44392</v>
      </c>
      <c r="D18553" s="1">
        <f>TIMEVALUE("10:31:13")</f>
        <v>0.43834490740740739</v>
      </c>
      <c r="E18553" s="2">
        <f t="shared" si="1901"/>
        <v>44392</v>
      </c>
      <c r="F18553" s="1">
        <f>TIMEVALUE("10:37:22")</f>
        <v>0.44261574074074073</v>
      </c>
      <c r="G18553" t="s">
        <v>2396</v>
      </c>
      <c r="H18553" t="s">
        <v>13248</v>
      </c>
      <c r="I18553">
        <v>701.45399999999995</v>
      </c>
    </row>
    <row r="18554" spans="1:9" x14ac:dyDescent="0.25">
      <c r="A18554" t="s">
        <v>33987</v>
      </c>
      <c r="B18554">
        <v>13141</v>
      </c>
      <c r="C18554" s="2">
        <f t="shared" si="1900"/>
        <v>44392</v>
      </c>
      <c r="D18554" s="1">
        <f>TIMEVALUE("10:40:20")</f>
        <v>0.44467592592592592</v>
      </c>
      <c r="E18554" s="2">
        <f t="shared" si="1901"/>
        <v>44392</v>
      </c>
      <c r="F18554" s="1">
        <f>TIMEVALUE("10:52:03")</f>
        <v>0.45281250000000001</v>
      </c>
      <c r="G18554" t="s">
        <v>1710</v>
      </c>
      <c r="H18554" t="s">
        <v>33988</v>
      </c>
      <c r="I18554">
        <v>701.053</v>
      </c>
    </row>
    <row r="18555" spans="1:9" x14ac:dyDescent="0.25">
      <c r="A18555" t="s">
        <v>33989</v>
      </c>
      <c r="B18555">
        <v>13141</v>
      </c>
      <c r="C18555" s="2">
        <f t="shared" si="1900"/>
        <v>44392</v>
      </c>
      <c r="D18555" s="1">
        <f>TIMEVALUE("11:12:30")</f>
        <v>0.4670138888888889</v>
      </c>
      <c r="E18555" s="2">
        <f t="shared" si="1901"/>
        <v>44392</v>
      </c>
      <c r="F18555" s="1">
        <f>TIMEVALUE("11:17:55")</f>
        <v>0.47077546296296297</v>
      </c>
      <c r="G18555" t="s">
        <v>1955</v>
      </c>
      <c r="H18555" t="s">
        <v>1288</v>
      </c>
      <c r="I18555">
        <v>701.51</v>
      </c>
    </row>
    <row r="18556" spans="1:9" x14ac:dyDescent="0.25">
      <c r="A18556" t="s">
        <v>33990</v>
      </c>
      <c r="B18556">
        <v>13141</v>
      </c>
      <c r="C18556" s="2">
        <f t="shared" si="1900"/>
        <v>44392</v>
      </c>
      <c r="D18556" s="1">
        <f>TIMEVALUE("11:20:58")</f>
        <v>0.47289351851851852</v>
      </c>
      <c r="E18556" s="2">
        <f t="shared" si="1901"/>
        <v>44392</v>
      </c>
      <c r="F18556" s="1">
        <f>TIMEVALUE("11:37:03")</f>
        <v>0.48406250000000001</v>
      </c>
      <c r="G18556" t="s">
        <v>758</v>
      </c>
      <c r="H18556" t="s">
        <v>33991</v>
      </c>
      <c r="I18556">
        <v>701.31200000000001</v>
      </c>
    </row>
    <row r="18557" spans="1:9" x14ac:dyDescent="0.25">
      <c r="A18557" t="s">
        <v>33992</v>
      </c>
      <c r="B18557">
        <v>13141</v>
      </c>
      <c r="C18557" s="2">
        <f t="shared" si="1900"/>
        <v>44392</v>
      </c>
      <c r="D18557" s="1">
        <f>TIMEVALUE("11:48:43")</f>
        <v>0.49216435185185187</v>
      </c>
      <c r="E18557" s="2">
        <f t="shared" si="1901"/>
        <v>44392</v>
      </c>
      <c r="F18557" s="1">
        <f>TIMEVALUE("11:52:01")</f>
        <v>0.4944560185185185</v>
      </c>
      <c r="G18557" t="s">
        <v>631</v>
      </c>
      <c r="H18557" t="s">
        <v>33993</v>
      </c>
      <c r="I18557">
        <v>701.30700000000002</v>
      </c>
    </row>
    <row r="18558" spans="1:9" x14ac:dyDescent="0.25">
      <c r="A18558" t="s">
        <v>33994</v>
      </c>
      <c r="B18558">
        <v>13141</v>
      </c>
      <c r="C18558" s="2">
        <f t="shared" si="1900"/>
        <v>44392</v>
      </c>
      <c r="D18558" s="1">
        <f>TIMEVALUE("11:55:40")</f>
        <v>0.49699074074074073</v>
      </c>
      <c r="E18558" s="2">
        <f t="shared" si="1901"/>
        <v>44392</v>
      </c>
      <c r="F18558" s="1">
        <f>TIMEVALUE("11:59:54")</f>
        <v>0.49993055555555554</v>
      </c>
      <c r="G18558" t="s">
        <v>6692</v>
      </c>
      <c r="H18558" t="s">
        <v>33995</v>
      </c>
      <c r="I18558">
        <v>703.46900000000005</v>
      </c>
    </row>
    <row r="18559" spans="1:9" x14ac:dyDescent="0.25">
      <c r="A18559" t="s">
        <v>33996</v>
      </c>
      <c r="B18559">
        <v>13141</v>
      </c>
      <c r="C18559" s="2">
        <f t="shared" si="1900"/>
        <v>44392</v>
      </c>
      <c r="D18559" s="1">
        <f>TIMEVALUE("12:55:22")</f>
        <v>0.53844907407407405</v>
      </c>
      <c r="E18559" s="2">
        <f t="shared" si="1901"/>
        <v>44392</v>
      </c>
      <c r="F18559" s="1">
        <f>TIMEVALUE("12:56:35")</f>
        <v>0.53929398148148144</v>
      </c>
      <c r="G18559" t="s">
        <v>805</v>
      </c>
      <c r="H18559" t="s">
        <v>17828</v>
      </c>
      <c r="I18559">
        <v>707.35799999999995</v>
      </c>
    </row>
    <row r="18560" spans="1:9" x14ac:dyDescent="0.25">
      <c r="A18560" t="s">
        <v>33997</v>
      </c>
      <c r="B18560">
        <v>13141</v>
      </c>
      <c r="C18560" s="2">
        <f t="shared" si="1900"/>
        <v>44392</v>
      </c>
      <c r="D18560" s="1">
        <f>TIMEVALUE("09:38:04")</f>
        <v>0.40143518518518517</v>
      </c>
      <c r="E18560" s="2">
        <f t="shared" si="1901"/>
        <v>44392</v>
      </c>
      <c r="F18560" s="1">
        <f>TIMEVALUE("09:53:17")</f>
        <v>0.41200231481481481</v>
      </c>
      <c r="G18560" t="s">
        <v>4178</v>
      </c>
      <c r="H18560" t="s">
        <v>17159</v>
      </c>
      <c r="I18560">
        <v>701.09</v>
      </c>
    </row>
    <row r="18561" spans="1:9" x14ac:dyDescent="0.25">
      <c r="A18561" t="s">
        <v>33998</v>
      </c>
      <c r="B18561">
        <v>13112</v>
      </c>
      <c r="C18561" s="2">
        <f>DATEVALUE("2025-05-08")</f>
        <v>44323</v>
      </c>
      <c r="D18561" s="1">
        <f>TIMEVALUE("15:04:13")</f>
        <v>0.62792824074074072</v>
      </c>
      <c r="E18561" s="2">
        <f>DATEVALUE("2025-05-08")</f>
        <v>44323</v>
      </c>
      <c r="F18561" s="1">
        <f>TIMEVALUE("15:12:05")</f>
        <v>0.63339120370370372</v>
      </c>
      <c r="G18561" t="s">
        <v>2347</v>
      </c>
      <c r="H18561" t="s">
        <v>33999</v>
      </c>
      <c r="I18561">
        <v>703.23199999999997</v>
      </c>
    </row>
    <row r="18562" spans="1:9" x14ac:dyDescent="0.25">
      <c r="A18562" t="s">
        <v>34000</v>
      </c>
      <c r="B18562">
        <v>13141</v>
      </c>
      <c r="C18562" s="2">
        <f>DATEVALUE("2025-07-12")</f>
        <v>44388</v>
      </c>
      <c r="D18562" s="1">
        <f>TIMEVALUE("12:08:36")</f>
        <v>0.50597222222222227</v>
      </c>
      <c r="E18562" s="2">
        <f>DATEVALUE("2025-07-12")</f>
        <v>44388</v>
      </c>
      <c r="F18562" s="1">
        <f>TIMEVALUE("12:09:22")</f>
        <v>0.50650462962962961</v>
      </c>
      <c r="G18562" t="s">
        <v>3003</v>
      </c>
      <c r="H18562" t="s">
        <v>34001</v>
      </c>
      <c r="I18562">
        <v>701.26700000000005</v>
      </c>
    </row>
    <row r="18563" spans="1:9" x14ac:dyDescent="0.25">
      <c r="A18563" t="s">
        <v>34002</v>
      </c>
      <c r="B18563">
        <v>13141</v>
      </c>
      <c r="C18563" s="2">
        <f>DATEVALUE("2025-07-16")</f>
        <v>44392</v>
      </c>
      <c r="D18563" s="1">
        <f>TIMEVALUE("08:24:38")</f>
        <v>0.35043981481481479</v>
      </c>
      <c r="E18563" s="2">
        <f>DATEVALUE("2025-07-16")</f>
        <v>44392</v>
      </c>
      <c r="F18563" s="1">
        <f>TIMEVALUE("08:28:46")</f>
        <v>0.3533101851851852</v>
      </c>
      <c r="G18563" t="s">
        <v>3226</v>
      </c>
      <c r="H18563" t="s">
        <v>13333</v>
      </c>
      <c r="I18563">
        <v>701.25699999999995</v>
      </c>
    </row>
    <row r="18564" spans="1:9" x14ac:dyDescent="0.25">
      <c r="A18564" t="s">
        <v>34003</v>
      </c>
      <c r="B18564">
        <v>13141</v>
      </c>
      <c r="C18564" s="2">
        <f>DATEVALUE("2025-07-16")</f>
        <v>44392</v>
      </c>
      <c r="D18564" s="1">
        <f>TIMEVALUE("08:31:23")</f>
        <v>0.3551273148148148</v>
      </c>
      <c r="E18564" s="2">
        <f>DATEVALUE("2025-07-16")</f>
        <v>44392</v>
      </c>
      <c r="F18564" s="1">
        <f>TIMEVALUE("08:34:10")</f>
        <v>0.35706018518518517</v>
      </c>
      <c r="G18564" t="s">
        <v>358</v>
      </c>
      <c r="H18564" t="s">
        <v>34004</v>
      </c>
      <c r="I18564">
        <v>701.31500000000005</v>
      </c>
    </row>
    <row r="18565" spans="1:9" x14ac:dyDescent="0.25">
      <c r="A18565" t="s">
        <v>34005</v>
      </c>
      <c r="B18565">
        <v>13141</v>
      </c>
      <c r="C18565" s="2">
        <f>DATEVALUE("2025-07-16")</f>
        <v>44392</v>
      </c>
      <c r="D18565" s="1">
        <f>TIMEVALUE("08:36:29")</f>
        <v>0.35866898148148146</v>
      </c>
      <c r="E18565" s="2">
        <f>DATEVALUE("2025-07-16")</f>
        <v>44392</v>
      </c>
      <c r="F18565" s="1">
        <f>TIMEVALUE("08:39:41")</f>
        <v>0.3608912037037037</v>
      </c>
      <c r="G18565" t="s">
        <v>658</v>
      </c>
      <c r="H18565" t="s">
        <v>14092</v>
      </c>
      <c r="I18565">
        <v>701.35699999999997</v>
      </c>
    </row>
    <row r="18566" spans="1:9" x14ac:dyDescent="0.25">
      <c r="A18566" t="s">
        <v>34006</v>
      </c>
      <c r="B18566">
        <v>13141</v>
      </c>
      <c r="C18566" s="2">
        <f>DATEVALUE("2025-07-16")</f>
        <v>44392</v>
      </c>
      <c r="D18566" s="1">
        <f>TIMEVALUE("08:41:45")</f>
        <v>0.36232638888888891</v>
      </c>
      <c r="E18566" s="2">
        <f>DATEVALUE("2025-07-16")</f>
        <v>44392</v>
      </c>
      <c r="F18566" s="1">
        <f>TIMEVALUE("08:48:57")</f>
        <v>0.36732638888888891</v>
      </c>
      <c r="G18566" t="s">
        <v>688</v>
      </c>
      <c r="H18566" t="s">
        <v>34007</v>
      </c>
      <c r="I18566">
        <v>701.31</v>
      </c>
    </row>
    <row r="18567" spans="1:9" x14ac:dyDescent="0.25">
      <c r="A18567" t="s">
        <v>34008</v>
      </c>
      <c r="B18567">
        <v>13141</v>
      </c>
      <c r="C18567" s="2">
        <f>DATEVALUE("2025-07-16")</f>
        <v>44392</v>
      </c>
      <c r="D18567" s="1">
        <f>TIMEVALUE("08:51:34")</f>
        <v>0.36914351851851851</v>
      </c>
      <c r="E18567" s="2">
        <f>DATEVALUE("2025-07-16")</f>
        <v>44392</v>
      </c>
      <c r="F18567" s="1">
        <f>TIMEVALUE("08:54:42")</f>
        <v>0.37131944444444442</v>
      </c>
      <c r="G18567" t="s">
        <v>388</v>
      </c>
      <c r="H18567" t="s">
        <v>34009</v>
      </c>
      <c r="I18567">
        <v>701.29</v>
      </c>
    </row>
    <row r="18568" spans="1:9" x14ac:dyDescent="0.25">
      <c r="A18568" t="s">
        <v>34010</v>
      </c>
      <c r="B18568">
        <v>13112</v>
      </c>
      <c r="C18568" s="2">
        <f>DATEVALUE("2025-05-08")</f>
        <v>44323</v>
      </c>
      <c r="D18568" s="1">
        <f>TIMEVALUE("14:17:34")</f>
        <v>0.59553240740740743</v>
      </c>
      <c r="E18568" s="2">
        <f>DATEVALUE("2025-05-08")</f>
        <v>44323</v>
      </c>
      <c r="F18568" s="1">
        <f>TIMEVALUE("14:25:46")</f>
        <v>0.60122685185185187</v>
      </c>
      <c r="G18568" t="s">
        <v>726</v>
      </c>
      <c r="H18568" t="s">
        <v>12998</v>
      </c>
      <c r="I18568">
        <v>704.17399999999998</v>
      </c>
    </row>
    <row r="18569" spans="1:9" x14ac:dyDescent="0.25">
      <c r="A18569" t="s">
        <v>34011</v>
      </c>
      <c r="B18569">
        <v>13141</v>
      </c>
      <c r="C18569" s="2">
        <f>DATEVALUE("2025-07-16")</f>
        <v>44392</v>
      </c>
      <c r="D18569" s="1">
        <f>TIMEVALUE("09:08:04")</f>
        <v>0.38060185185185186</v>
      </c>
      <c r="E18569" s="2">
        <f>DATEVALUE("2025-07-16")</f>
        <v>44392</v>
      </c>
      <c r="F18569" s="1">
        <f>TIMEVALUE("09:14:33")</f>
        <v>0.38510416666666669</v>
      </c>
      <c r="G18569" t="s">
        <v>4599</v>
      </c>
      <c r="H18569" t="s">
        <v>34012</v>
      </c>
      <c r="I18569">
        <v>701.30100000000004</v>
      </c>
    </row>
    <row r="18570" spans="1:9" x14ac:dyDescent="0.25">
      <c r="A18570" t="s">
        <v>34013</v>
      </c>
      <c r="B18570">
        <v>13141</v>
      </c>
      <c r="C18570" s="2">
        <f>DATEVALUE("2025-07-16")</f>
        <v>44392</v>
      </c>
      <c r="D18570" s="1">
        <f>TIMEVALUE("09:17:34")</f>
        <v>0.38719907407407406</v>
      </c>
      <c r="E18570" s="2">
        <f>DATEVALUE("2025-07-16")</f>
        <v>44392</v>
      </c>
      <c r="F18570" s="1">
        <f>TIMEVALUE("09:21:08")</f>
        <v>0.38967592592592593</v>
      </c>
      <c r="G18570" t="s">
        <v>2579</v>
      </c>
      <c r="H18570" t="s">
        <v>14561</v>
      </c>
      <c r="I18570">
        <v>701.26400000000001</v>
      </c>
    </row>
    <row r="18571" spans="1:9" x14ac:dyDescent="0.25">
      <c r="A18571" t="s">
        <v>34014</v>
      </c>
      <c r="B18571">
        <v>13141</v>
      </c>
      <c r="C18571" s="2">
        <f>DATEVALUE("2025-07-16")</f>
        <v>44392</v>
      </c>
      <c r="D18571" s="1">
        <f>TIMEVALUE("09:25:03")</f>
        <v>0.39239583333333333</v>
      </c>
      <c r="E18571" s="2">
        <f>DATEVALUE("2025-07-16")</f>
        <v>44392</v>
      </c>
      <c r="F18571" s="1">
        <f>TIMEVALUE("09:25:54")</f>
        <v>0.39298611111111109</v>
      </c>
      <c r="G18571" t="s">
        <v>994</v>
      </c>
      <c r="H18571" t="s">
        <v>21758</v>
      </c>
      <c r="I18571">
        <v>701.20299999999997</v>
      </c>
    </row>
    <row r="18572" spans="1:9" x14ac:dyDescent="0.25">
      <c r="A18572" t="s">
        <v>34015</v>
      </c>
      <c r="B18572">
        <v>13141</v>
      </c>
      <c r="C18572" s="2">
        <f>DATEVALUE("2025-07-16")</f>
        <v>44392</v>
      </c>
      <c r="D18572" s="1">
        <f>TIMEVALUE("09:28:02")</f>
        <v>0.39446759259259262</v>
      </c>
      <c r="E18572" s="2">
        <f>DATEVALUE("2025-07-16")</f>
        <v>44392</v>
      </c>
      <c r="F18572" s="1">
        <f>TIMEVALUE("09:30:19")</f>
        <v>0.39605324074074072</v>
      </c>
      <c r="G18572" t="s">
        <v>2737</v>
      </c>
      <c r="H18572" t="s">
        <v>19473</v>
      </c>
      <c r="I18572">
        <v>701.28800000000001</v>
      </c>
    </row>
    <row r="18573" spans="1:9" x14ac:dyDescent="0.25">
      <c r="A18573" t="s">
        <v>34016</v>
      </c>
      <c r="B18573">
        <v>13141</v>
      </c>
      <c r="C18573" s="2">
        <f>DATEVALUE("2025-07-16")</f>
        <v>44392</v>
      </c>
      <c r="D18573" s="1">
        <f>TIMEVALUE("09:32:11")</f>
        <v>0.39734953703703701</v>
      </c>
      <c r="E18573" s="2">
        <f>DATEVALUE("2025-07-16")</f>
        <v>44392</v>
      </c>
      <c r="F18573" s="1">
        <f>TIMEVALUE("09:33:51")</f>
        <v>0.39850694444444446</v>
      </c>
      <c r="G18573" t="s">
        <v>2791</v>
      </c>
      <c r="H18573" t="s">
        <v>34017</v>
      </c>
      <c r="I18573">
        <v>701.23800000000006</v>
      </c>
    </row>
    <row r="18574" spans="1:9" x14ac:dyDescent="0.25">
      <c r="A18574" t="s">
        <v>34018</v>
      </c>
      <c r="B18574">
        <v>13141</v>
      </c>
      <c r="C18574" s="2">
        <f t="shared" ref="C18574:C18585" si="1902">DATEVALUE("2025-07-12")</f>
        <v>44388</v>
      </c>
      <c r="D18574" s="1">
        <f>TIMEVALUE("11:59:41")</f>
        <v>0.4997800925925926</v>
      </c>
      <c r="E18574" s="2">
        <f t="shared" ref="E18574:E18585" si="1903">DATEVALUE("2025-07-12")</f>
        <v>44388</v>
      </c>
      <c r="F18574" s="1">
        <f>TIMEVALUE("12:02:35")</f>
        <v>0.50179398148148147</v>
      </c>
      <c r="G18574" t="s">
        <v>579</v>
      </c>
      <c r="H18574" t="s">
        <v>2995</v>
      </c>
      <c r="I18574">
        <v>701.23400000000004</v>
      </c>
    </row>
    <row r="18575" spans="1:9" x14ac:dyDescent="0.25">
      <c r="A18575" t="s">
        <v>34019</v>
      </c>
      <c r="B18575">
        <v>13141</v>
      </c>
      <c r="C18575" s="2">
        <f t="shared" si="1902"/>
        <v>44388</v>
      </c>
      <c r="D18575" s="1">
        <f>TIMEVALUE("10:56:17")</f>
        <v>0.45575231481481482</v>
      </c>
      <c r="E18575" s="2">
        <f t="shared" si="1903"/>
        <v>44388</v>
      </c>
      <c r="F18575" s="1">
        <f>TIMEVALUE("10:56:40")</f>
        <v>0.45601851851851855</v>
      </c>
      <c r="G18575" t="s">
        <v>18474</v>
      </c>
      <c r="H18575" t="s">
        <v>34020</v>
      </c>
      <c r="I18575">
        <v>701.26499999999999</v>
      </c>
    </row>
    <row r="18576" spans="1:9" x14ac:dyDescent="0.25">
      <c r="A18576" t="s">
        <v>34021</v>
      </c>
      <c r="B18576">
        <v>13141</v>
      </c>
      <c r="C18576" s="2">
        <f t="shared" si="1902"/>
        <v>44388</v>
      </c>
      <c r="D18576" s="1">
        <f>TIMEVALUE("10:59:52")</f>
        <v>0.45824074074074073</v>
      </c>
      <c r="E18576" s="2">
        <f t="shared" si="1903"/>
        <v>44388</v>
      </c>
      <c r="F18576" s="1">
        <f>TIMEVALUE("11:00:42")</f>
        <v>0.45881944444444445</v>
      </c>
      <c r="G18576" t="s">
        <v>2778</v>
      </c>
      <c r="H18576" t="s">
        <v>34022</v>
      </c>
      <c r="I18576">
        <v>701.27599999999995</v>
      </c>
    </row>
    <row r="18577" spans="1:9" x14ac:dyDescent="0.25">
      <c r="A18577" t="s">
        <v>34023</v>
      </c>
      <c r="B18577">
        <v>13141</v>
      </c>
      <c r="C18577" s="2">
        <f t="shared" si="1902"/>
        <v>44388</v>
      </c>
      <c r="D18577" s="1">
        <f>TIMEVALUE("11:02:59")</f>
        <v>0.4604050925925926</v>
      </c>
      <c r="E18577" s="2">
        <f t="shared" si="1903"/>
        <v>44388</v>
      </c>
      <c r="F18577" s="1">
        <f>TIMEVALUE("11:06:06")</f>
        <v>0.46256944444444442</v>
      </c>
      <c r="G18577" t="s">
        <v>2662</v>
      </c>
      <c r="H18577" t="s">
        <v>17706</v>
      </c>
      <c r="I18577">
        <v>702.173</v>
      </c>
    </row>
    <row r="18578" spans="1:9" x14ac:dyDescent="0.25">
      <c r="A18578" t="s">
        <v>34024</v>
      </c>
      <c r="B18578">
        <v>13141</v>
      </c>
      <c r="C18578" s="2">
        <f t="shared" si="1902"/>
        <v>44388</v>
      </c>
      <c r="D18578" s="1">
        <f>TIMEVALUE("11:08:28")</f>
        <v>0.46421296296296294</v>
      </c>
      <c r="E18578" s="2">
        <f t="shared" si="1903"/>
        <v>44388</v>
      </c>
      <c r="F18578" s="1">
        <f>TIMEVALUE("11:15:28")</f>
        <v>0.46907407407407409</v>
      </c>
      <c r="G18578" t="s">
        <v>121</v>
      </c>
      <c r="H18578" t="s">
        <v>4419</v>
      </c>
      <c r="I18578">
        <v>701.74599999999998</v>
      </c>
    </row>
    <row r="18579" spans="1:9" x14ac:dyDescent="0.25">
      <c r="A18579" t="s">
        <v>34025</v>
      </c>
      <c r="B18579">
        <v>13141</v>
      </c>
      <c r="C18579" s="2">
        <f t="shared" si="1902"/>
        <v>44388</v>
      </c>
      <c r="D18579" s="1">
        <f>TIMEVALUE("11:17:35")</f>
        <v>0.47054398148148147</v>
      </c>
      <c r="E18579" s="2">
        <f t="shared" si="1903"/>
        <v>44388</v>
      </c>
      <c r="F18579" s="1">
        <f>TIMEVALUE("11:27:45")</f>
        <v>0.47760416666666666</v>
      </c>
      <c r="G18579" t="s">
        <v>4879</v>
      </c>
      <c r="H18579" t="s">
        <v>4573</v>
      </c>
      <c r="I18579">
        <v>701.33100000000002</v>
      </c>
    </row>
    <row r="18580" spans="1:9" x14ac:dyDescent="0.25">
      <c r="A18580" t="s">
        <v>34026</v>
      </c>
      <c r="B18580">
        <v>13141</v>
      </c>
      <c r="C18580" s="2">
        <f t="shared" si="1902"/>
        <v>44388</v>
      </c>
      <c r="D18580" s="1">
        <f>TIMEVALUE("11:31:39")</f>
        <v>0.48031249999999998</v>
      </c>
      <c r="E18580" s="2">
        <f t="shared" si="1903"/>
        <v>44388</v>
      </c>
      <c r="F18580" s="1">
        <f>TIMEVALUE("11:35:10")</f>
        <v>0.48275462962962962</v>
      </c>
      <c r="G18580" t="s">
        <v>203</v>
      </c>
      <c r="H18580" t="s">
        <v>3599</v>
      </c>
      <c r="I18580">
        <v>701.82500000000005</v>
      </c>
    </row>
    <row r="18581" spans="1:9" x14ac:dyDescent="0.25">
      <c r="A18581" t="s">
        <v>34027</v>
      </c>
      <c r="B18581">
        <v>13141</v>
      </c>
      <c r="C18581" s="2">
        <f t="shared" si="1902"/>
        <v>44388</v>
      </c>
      <c r="D18581" s="1">
        <f>TIMEVALUE("11:38:02")</f>
        <v>0.48474537037037035</v>
      </c>
      <c r="E18581" s="2">
        <f t="shared" si="1903"/>
        <v>44388</v>
      </c>
      <c r="F18581" s="1">
        <f>TIMEVALUE("11:43:48")</f>
        <v>0.48875000000000002</v>
      </c>
      <c r="G18581" t="s">
        <v>6982</v>
      </c>
      <c r="H18581" t="s">
        <v>13910</v>
      </c>
      <c r="I18581">
        <v>701.44200000000001</v>
      </c>
    </row>
    <row r="18582" spans="1:9" x14ac:dyDescent="0.25">
      <c r="A18582" t="s">
        <v>34028</v>
      </c>
      <c r="B18582">
        <v>13141</v>
      </c>
      <c r="C18582" s="2">
        <f t="shared" si="1902"/>
        <v>44388</v>
      </c>
      <c r="D18582" s="1">
        <f>TIMEVALUE("11:45:30")</f>
        <v>0.48993055555555554</v>
      </c>
      <c r="E18582" s="2">
        <f t="shared" si="1903"/>
        <v>44388</v>
      </c>
      <c r="F18582" s="1">
        <f>TIMEVALUE("11:46:26")</f>
        <v>0.49057870370370371</v>
      </c>
      <c r="G18582" t="s">
        <v>2670</v>
      </c>
      <c r="H18582" t="s">
        <v>34029</v>
      </c>
      <c r="I18582">
        <v>701.44799999999998</v>
      </c>
    </row>
    <row r="18583" spans="1:9" x14ac:dyDescent="0.25">
      <c r="A18583" t="s">
        <v>34030</v>
      </c>
      <c r="B18583">
        <v>13141</v>
      </c>
      <c r="C18583" s="2">
        <f t="shared" si="1902"/>
        <v>44388</v>
      </c>
      <c r="D18583" s="1">
        <f>TIMEVALUE("11:48:18")</f>
        <v>0.49187500000000001</v>
      </c>
      <c r="E18583" s="2">
        <f t="shared" si="1903"/>
        <v>44388</v>
      </c>
      <c r="F18583" s="1">
        <f>TIMEVALUE("11:49:41")</f>
        <v>0.49283564814814818</v>
      </c>
      <c r="G18583" t="s">
        <v>281</v>
      </c>
      <c r="H18583" t="s">
        <v>28214</v>
      </c>
      <c r="I18583">
        <v>701.495</v>
      </c>
    </row>
    <row r="18584" spans="1:9" x14ac:dyDescent="0.25">
      <c r="A18584" t="s">
        <v>34031</v>
      </c>
      <c r="B18584">
        <v>13141</v>
      </c>
      <c r="C18584" s="2">
        <f t="shared" si="1902"/>
        <v>44388</v>
      </c>
      <c r="D18584" s="1">
        <f>TIMEVALUE("11:51:36")</f>
        <v>0.49416666666666664</v>
      </c>
      <c r="E18584" s="2">
        <f t="shared" si="1903"/>
        <v>44388</v>
      </c>
      <c r="F18584" s="1">
        <f>TIMEVALUE("11:51:56")</f>
        <v>0.49439814814814814</v>
      </c>
      <c r="G18584" t="s">
        <v>3005</v>
      </c>
      <c r="H18584" t="s">
        <v>34032</v>
      </c>
      <c r="I18584">
        <v>702.77499999999998</v>
      </c>
    </row>
    <row r="18585" spans="1:9" x14ac:dyDescent="0.25">
      <c r="A18585" t="s">
        <v>34033</v>
      </c>
      <c r="B18585">
        <v>13141</v>
      </c>
      <c r="C18585" s="2">
        <f t="shared" si="1902"/>
        <v>44388</v>
      </c>
      <c r="D18585" s="1">
        <f>TIMEVALUE("11:54:45")</f>
        <v>0.49635416666666665</v>
      </c>
      <c r="E18585" s="2">
        <f t="shared" si="1903"/>
        <v>44388</v>
      </c>
      <c r="F18585" s="1">
        <f>TIMEVALUE("11:56:01")</f>
        <v>0.49723379629629627</v>
      </c>
      <c r="G18585" t="s">
        <v>352</v>
      </c>
      <c r="H18585" t="s">
        <v>5521</v>
      </c>
      <c r="I18585">
        <v>701.47299999999996</v>
      </c>
    </row>
    <row r="18586" spans="1:9" x14ac:dyDescent="0.25">
      <c r="A18586" t="s">
        <v>34034</v>
      </c>
      <c r="B18586">
        <v>13112</v>
      </c>
      <c r="C18586" s="2">
        <f>DATEVALUE("2025-05-08")</f>
        <v>44323</v>
      </c>
      <c r="D18586" s="1">
        <f>TIMEVALUE("14:51:38")</f>
        <v>0.61918981481481483</v>
      </c>
      <c r="E18586" s="2">
        <f>DATEVALUE("2025-05-08")</f>
        <v>44323</v>
      </c>
      <c r="F18586" s="1">
        <f>TIMEVALUE("14:59:41")</f>
        <v>0.6247800925925926</v>
      </c>
      <c r="G18586" t="s">
        <v>822</v>
      </c>
      <c r="H18586" t="s">
        <v>34035</v>
      </c>
      <c r="I18586">
        <v>703.54100000000005</v>
      </c>
    </row>
    <row r="18587" spans="1:9" x14ac:dyDescent="0.25">
      <c r="A18587" t="s">
        <v>34036</v>
      </c>
      <c r="B18587">
        <v>13141</v>
      </c>
      <c r="C18587" s="2">
        <f t="shared" ref="C18587:C18595" si="1904">DATEVALUE("2025-07-12")</f>
        <v>44388</v>
      </c>
      <c r="D18587" s="1">
        <f>TIMEVALUE("10:42:52")</f>
        <v>0.44643518518518521</v>
      </c>
      <c r="E18587" s="2">
        <f t="shared" ref="E18587:E18595" si="1905">DATEVALUE("2025-07-12")</f>
        <v>44388</v>
      </c>
      <c r="F18587" s="1">
        <f>TIMEVALUE("10:49:24")</f>
        <v>0.45097222222222222</v>
      </c>
      <c r="G18587" t="s">
        <v>4061</v>
      </c>
      <c r="H18587" t="s">
        <v>34037</v>
      </c>
      <c r="I18587">
        <v>701.61500000000001</v>
      </c>
    </row>
    <row r="18588" spans="1:9" x14ac:dyDescent="0.25">
      <c r="A18588" t="s">
        <v>34038</v>
      </c>
      <c r="B18588">
        <v>13141</v>
      </c>
      <c r="C18588" s="2">
        <f t="shared" si="1904"/>
        <v>44388</v>
      </c>
      <c r="D18588" s="1">
        <f>TIMEVALUE("09:41:06")</f>
        <v>0.40354166666666669</v>
      </c>
      <c r="E18588" s="2">
        <f t="shared" si="1905"/>
        <v>44388</v>
      </c>
      <c r="F18588" s="1">
        <f>TIMEVALUE("09:42:15")</f>
        <v>0.40434027777777776</v>
      </c>
      <c r="G18588" t="s">
        <v>2285</v>
      </c>
      <c r="H18588" t="s">
        <v>2792</v>
      </c>
      <c r="I18588">
        <v>701.50800000000004</v>
      </c>
    </row>
    <row r="18589" spans="1:9" x14ac:dyDescent="0.25">
      <c r="A18589" t="s">
        <v>34039</v>
      </c>
      <c r="B18589">
        <v>13141</v>
      </c>
      <c r="C18589" s="2">
        <f t="shared" si="1904"/>
        <v>44388</v>
      </c>
      <c r="D18589" s="1">
        <f>TIMEVALUE("09:46:03")</f>
        <v>0.40697916666666667</v>
      </c>
      <c r="E18589" s="2">
        <f t="shared" si="1905"/>
        <v>44388</v>
      </c>
      <c r="F18589" s="1">
        <f>TIMEVALUE("09:47:54")</f>
        <v>0.40826388888888887</v>
      </c>
      <c r="G18589" t="s">
        <v>2630</v>
      </c>
      <c r="H18589" t="s">
        <v>3168</v>
      </c>
      <c r="I18589">
        <v>701.43700000000001</v>
      </c>
    </row>
    <row r="18590" spans="1:9" x14ac:dyDescent="0.25">
      <c r="A18590" t="s">
        <v>34040</v>
      </c>
      <c r="B18590">
        <v>13141</v>
      </c>
      <c r="C18590" s="2">
        <f t="shared" si="1904"/>
        <v>44388</v>
      </c>
      <c r="D18590" s="1">
        <f>TIMEVALUE("09:49:50")</f>
        <v>0.40960648148148149</v>
      </c>
      <c r="E18590" s="2">
        <f t="shared" si="1905"/>
        <v>44388</v>
      </c>
      <c r="F18590" s="1">
        <f>TIMEVALUE("09:51:52")</f>
        <v>0.41101851851851851</v>
      </c>
      <c r="G18590" t="s">
        <v>2264</v>
      </c>
      <c r="H18590" t="s">
        <v>2168</v>
      </c>
      <c r="I18590">
        <v>701.53399999999999</v>
      </c>
    </row>
    <row r="18591" spans="1:9" x14ac:dyDescent="0.25">
      <c r="A18591" t="s">
        <v>34041</v>
      </c>
      <c r="B18591">
        <v>13141</v>
      </c>
      <c r="C18591" s="2">
        <f t="shared" si="1904"/>
        <v>44388</v>
      </c>
      <c r="D18591" s="1">
        <f>TIMEVALUE("09:54:37")</f>
        <v>0.41292824074074075</v>
      </c>
      <c r="E18591" s="2">
        <f t="shared" si="1905"/>
        <v>44388</v>
      </c>
      <c r="F18591" s="1">
        <f>TIMEVALUE("09:56:43")</f>
        <v>0.41438657407407409</v>
      </c>
      <c r="G18591" t="s">
        <v>2803</v>
      </c>
      <c r="H18591" t="s">
        <v>34042</v>
      </c>
      <c r="I18591">
        <v>701.38599999999997</v>
      </c>
    </row>
    <row r="18592" spans="1:9" x14ac:dyDescent="0.25">
      <c r="A18592" t="s">
        <v>34043</v>
      </c>
      <c r="B18592">
        <v>13141</v>
      </c>
      <c r="C18592" s="2">
        <f t="shared" si="1904"/>
        <v>44388</v>
      </c>
      <c r="D18592" s="1">
        <f>TIMEVALUE("09:58:44")</f>
        <v>0.41578703703703701</v>
      </c>
      <c r="E18592" s="2">
        <f t="shared" si="1905"/>
        <v>44388</v>
      </c>
      <c r="F18592" s="1">
        <f>TIMEVALUE("10:01:34")</f>
        <v>0.41775462962962961</v>
      </c>
      <c r="G18592" t="s">
        <v>239</v>
      </c>
      <c r="H18592" t="s">
        <v>33210</v>
      </c>
      <c r="I18592">
        <v>701.404</v>
      </c>
    </row>
    <row r="18593" spans="1:9" x14ac:dyDescent="0.25">
      <c r="A18593" t="s">
        <v>34044</v>
      </c>
      <c r="B18593">
        <v>13141</v>
      </c>
      <c r="C18593" s="2">
        <f t="shared" si="1904"/>
        <v>44388</v>
      </c>
      <c r="D18593" s="1">
        <f>TIMEVALUE("10:03:53")</f>
        <v>0.4193634259259259</v>
      </c>
      <c r="E18593" s="2">
        <f t="shared" si="1905"/>
        <v>44388</v>
      </c>
      <c r="F18593" s="1">
        <f>TIMEVALUE("10:13:36")</f>
        <v>0.42611111111111111</v>
      </c>
      <c r="G18593" t="s">
        <v>838</v>
      </c>
      <c r="H18593" t="s">
        <v>13440</v>
      </c>
      <c r="I18593">
        <v>701.52300000000002</v>
      </c>
    </row>
    <row r="18594" spans="1:9" x14ac:dyDescent="0.25">
      <c r="A18594" t="s">
        <v>34045</v>
      </c>
      <c r="B18594">
        <v>13141</v>
      </c>
      <c r="C18594" s="2">
        <f t="shared" si="1904"/>
        <v>44388</v>
      </c>
      <c r="D18594" s="1">
        <f>TIMEVALUE("10:15:32")</f>
        <v>0.42745370370370372</v>
      </c>
      <c r="E18594" s="2">
        <f t="shared" si="1905"/>
        <v>44388</v>
      </c>
      <c r="F18594" s="1">
        <f>TIMEVALUE("10:20:44")</f>
        <v>0.43106481481481479</v>
      </c>
      <c r="G18594" t="s">
        <v>2889</v>
      </c>
      <c r="H18594" t="s">
        <v>18578</v>
      </c>
      <c r="I18594">
        <v>701.48400000000004</v>
      </c>
    </row>
    <row r="18595" spans="1:9" x14ac:dyDescent="0.25">
      <c r="A18595" t="s">
        <v>34046</v>
      </c>
      <c r="B18595">
        <v>13141</v>
      </c>
      <c r="C18595" s="2">
        <f t="shared" si="1904"/>
        <v>44388</v>
      </c>
      <c r="D18595" s="1">
        <f>TIMEVALUE("10:26:27")</f>
        <v>0.43503472222222223</v>
      </c>
      <c r="E18595" s="2">
        <f t="shared" si="1905"/>
        <v>44388</v>
      </c>
      <c r="F18595" s="1">
        <f>TIMEVALUE("10:27:20")</f>
        <v>0.43564814814814817</v>
      </c>
      <c r="G18595" t="s">
        <v>3399</v>
      </c>
      <c r="H18595" t="s">
        <v>26904</v>
      </c>
      <c r="I18595">
        <v>701.51300000000003</v>
      </c>
    </row>
    <row r="18596" spans="1:9" x14ac:dyDescent="0.25">
      <c r="A18596" t="s">
        <v>34047</v>
      </c>
      <c r="B18596">
        <v>13112</v>
      </c>
      <c r="C18596" s="2">
        <f>DATEVALUE("2025-05-08")</f>
        <v>44323</v>
      </c>
      <c r="D18596" s="1">
        <f>TIMEVALUE("14:28:26")</f>
        <v>0.60307870370370376</v>
      </c>
      <c r="E18596" s="2">
        <f>DATEVALUE("2025-05-08")</f>
        <v>44323</v>
      </c>
      <c r="F18596" s="1">
        <f>TIMEVALUE("14:36:27")</f>
        <v>0.60864583333333333</v>
      </c>
      <c r="G18596" t="s">
        <v>1319</v>
      </c>
      <c r="H18596" t="s">
        <v>34048</v>
      </c>
      <c r="I18596">
        <v>703.88400000000001</v>
      </c>
    </row>
    <row r="18597" spans="1:9" x14ac:dyDescent="0.25">
      <c r="A18597" t="s">
        <v>34049</v>
      </c>
      <c r="B18597">
        <v>13141</v>
      </c>
      <c r="C18597" s="2">
        <f>DATEVALUE("2025-07-12")</f>
        <v>44388</v>
      </c>
      <c r="D18597" s="1">
        <f>TIMEVALUE("10:30:38")</f>
        <v>0.43793981481481481</v>
      </c>
      <c r="E18597" s="2">
        <f>DATEVALUE("2025-07-12")</f>
        <v>44388</v>
      </c>
      <c r="F18597" s="1">
        <f>TIMEVALUE("10:33:10")</f>
        <v>0.43969907407407405</v>
      </c>
      <c r="G18597" t="s">
        <v>514</v>
      </c>
      <c r="H18597" t="s">
        <v>5218</v>
      </c>
      <c r="I18597">
        <v>701.49400000000003</v>
      </c>
    </row>
    <row r="18598" spans="1:9" x14ac:dyDescent="0.25">
      <c r="A18598" t="s">
        <v>34050</v>
      </c>
      <c r="B18598">
        <v>13141</v>
      </c>
      <c r="C18598" s="2">
        <f>DATEVALUE("2025-07-12")</f>
        <v>44388</v>
      </c>
      <c r="D18598" s="1">
        <f>TIMEVALUE("10:35:11")</f>
        <v>0.44109953703703703</v>
      </c>
      <c r="E18598" s="2">
        <f>DATEVALUE("2025-07-12")</f>
        <v>44388</v>
      </c>
      <c r="F18598" s="1">
        <f>TIMEVALUE("10:36:09")</f>
        <v>0.44177083333333333</v>
      </c>
      <c r="G18598" t="s">
        <v>2871</v>
      </c>
      <c r="H18598" t="s">
        <v>15696</v>
      </c>
      <c r="I18598">
        <v>701.63199999999995</v>
      </c>
    </row>
    <row r="18599" spans="1:9" x14ac:dyDescent="0.25">
      <c r="A18599" t="s">
        <v>34051</v>
      </c>
      <c r="B18599">
        <v>13141</v>
      </c>
      <c r="C18599" s="2">
        <f>DATEVALUE("2025-07-12")</f>
        <v>44388</v>
      </c>
      <c r="D18599" s="1">
        <f>TIMEVALUE("10:37:49")</f>
        <v>0.44292824074074072</v>
      </c>
      <c r="E18599" s="2">
        <f>DATEVALUE("2025-07-12")</f>
        <v>44388</v>
      </c>
      <c r="F18599" s="1">
        <f>TIMEVALUE("10:39:24")</f>
        <v>0.4440277777777778</v>
      </c>
      <c r="G18599" t="s">
        <v>382</v>
      </c>
      <c r="H18599" t="s">
        <v>34052</v>
      </c>
      <c r="I18599">
        <v>701.60299999999995</v>
      </c>
    </row>
    <row r="18600" spans="1:9" x14ac:dyDescent="0.25">
      <c r="A18600" t="s">
        <v>34053</v>
      </c>
      <c r="B18600">
        <v>13141</v>
      </c>
      <c r="C18600" s="2">
        <f>DATEVALUE("2025-07-12")</f>
        <v>44388</v>
      </c>
      <c r="D18600" s="1">
        <f>TIMEVALUE("09:27:40")</f>
        <v>0.39421296296296299</v>
      </c>
      <c r="E18600" s="2">
        <f>DATEVALUE("2025-07-12")</f>
        <v>44388</v>
      </c>
      <c r="F18600" s="1">
        <f>TIMEVALUE("09:29:07")</f>
        <v>0.39521990740740742</v>
      </c>
      <c r="G18600" t="s">
        <v>2573</v>
      </c>
      <c r="H18600" t="s">
        <v>34054</v>
      </c>
      <c r="I18600">
        <v>701.59199999999998</v>
      </c>
    </row>
    <row r="18601" spans="1:9" x14ac:dyDescent="0.25">
      <c r="A18601" t="s">
        <v>34055</v>
      </c>
      <c r="B18601">
        <v>13141</v>
      </c>
      <c r="C18601" s="2">
        <f>DATEVALUE("2025-07-11")</f>
        <v>44387</v>
      </c>
      <c r="D18601" s="1">
        <f>TIMEVALUE("15:47:46")</f>
        <v>0.65817129629629634</v>
      </c>
      <c r="E18601" s="2">
        <f>DATEVALUE("2025-07-11")</f>
        <v>44387</v>
      </c>
      <c r="F18601" s="1">
        <f>TIMEVALUE("15:50:06")</f>
        <v>0.65979166666666667</v>
      </c>
      <c r="G18601" t="s">
        <v>361</v>
      </c>
      <c r="H18601" t="s">
        <v>34056</v>
      </c>
      <c r="I18601">
        <v>701.423</v>
      </c>
    </row>
    <row r="18602" spans="1:9" x14ac:dyDescent="0.25">
      <c r="A18602" t="s">
        <v>34057</v>
      </c>
      <c r="B18602">
        <v>13141</v>
      </c>
      <c r="C18602" s="2">
        <f>DATEVALUE("2025-07-11")</f>
        <v>44387</v>
      </c>
      <c r="D18602" s="1">
        <f>TIMEVALUE("15:54:38")</f>
        <v>0.66293981481481479</v>
      </c>
      <c r="E18602" s="2">
        <f>DATEVALUE("2025-07-11")</f>
        <v>44387</v>
      </c>
      <c r="F18602" s="1">
        <f>TIMEVALUE("15:56:36")</f>
        <v>0.66430555555555559</v>
      </c>
      <c r="G18602" t="s">
        <v>430</v>
      </c>
      <c r="H18602" t="s">
        <v>34058</v>
      </c>
      <c r="I18602">
        <v>701.44899999999996</v>
      </c>
    </row>
    <row r="18603" spans="1:9" x14ac:dyDescent="0.25">
      <c r="A18603" t="s">
        <v>34059</v>
      </c>
      <c r="B18603">
        <v>13141</v>
      </c>
      <c r="C18603" s="2">
        <f>DATEVALUE("2025-07-11")</f>
        <v>44387</v>
      </c>
      <c r="D18603" s="1">
        <f>TIMEVALUE("15:58:40")</f>
        <v>0.66574074074074074</v>
      </c>
      <c r="E18603" s="2">
        <f>DATEVALUE("2025-07-11")</f>
        <v>44387</v>
      </c>
      <c r="F18603" s="1">
        <f>TIMEVALUE("16:12:00")</f>
        <v>0.67500000000000004</v>
      </c>
      <c r="G18603" t="s">
        <v>1721</v>
      </c>
      <c r="H18603" t="s">
        <v>13263</v>
      </c>
      <c r="I18603">
        <v>701.48699999999997</v>
      </c>
    </row>
    <row r="18604" spans="1:9" x14ac:dyDescent="0.25">
      <c r="A18604" t="s">
        <v>34060</v>
      </c>
      <c r="B18604">
        <v>13141</v>
      </c>
      <c r="C18604" s="2">
        <f>DATEVALUE("2025-07-11")</f>
        <v>44387</v>
      </c>
      <c r="D18604" s="1">
        <f>TIMEVALUE("16:13:46")</f>
        <v>0.67622685185185183</v>
      </c>
      <c r="E18604" s="2">
        <f>DATEVALUE("2025-07-11")</f>
        <v>44387</v>
      </c>
      <c r="F18604" s="1">
        <f>TIMEVALUE("16:19:19")</f>
        <v>0.68008101851851854</v>
      </c>
      <c r="G18604" t="s">
        <v>297</v>
      </c>
      <c r="H18604" t="s">
        <v>26915</v>
      </c>
      <c r="I18604">
        <v>701.52200000000005</v>
      </c>
    </row>
    <row r="18605" spans="1:9" x14ac:dyDescent="0.25">
      <c r="A18605" t="s">
        <v>34061</v>
      </c>
      <c r="B18605">
        <v>13141</v>
      </c>
      <c r="C18605" s="2">
        <f>DATEVALUE("2025-07-11")</f>
        <v>44387</v>
      </c>
      <c r="D18605" s="1">
        <f>TIMEVALUE("16:22:53")</f>
        <v>0.68255787037037041</v>
      </c>
      <c r="E18605" s="2">
        <f>DATEVALUE("2025-07-11")</f>
        <v>44387</v>
      </c>
      <c r="F18605" s="1">
        <f>TIMEVALUE("16:29:51")</f>
        <v>0.68739583333333332</v>
      </c>
      <c r="G18605" t="s">
        <v>1775</v>
      </c>
      <c r="H18605" t="s">
        <v>27049</v>
      </c>
      <c r="I18605">
        <v>701.53200000000004</v>
      </c>
    </row>
    <row r="18606" spans="1:9" x14ac:dyDescent="0.25">
      <c r="A18606" t="s">
        <v>34062</v>
      </c>
      <c r="B18606">
        <v>13141</v>
      </c>
      <c r="C18606" s="2">
        <f>DATEVALUE("2025-07-12")</f>
        <v>44388</v>
      </c>
      <c r="D18606" s="1">
        <f>TIMEVALUE("07:52:07")</f>
        <v>0.32785879629629627</v>
      </c>
      <c r="E18606" s="2">
        <f>DATEVALUE("2025-07-12")</f>
        <v>44388</v>
      </c>
      <c r="F18606" s="1">
        <f>TIMEVALUE("07:53:21")</f>
        <v>0.32871527777777776</v>
      </c>
      <c r="G18606" t="s">
        <v>7361</v>
      </c>
      <c r="H18606" t="s">
        <v>34063</v>
      </c>
      <c r="I18606">
        <v>702.17100000000005</v>
      </c>
    </row>
    <row r="18607" spans="1:9" x14ac:dyDescent="0.25">
      <c r="A18607" t="s">
        <v>34064</v>
      </c>
      <c r="B18607">
        <v>13141</v>
      </c>
      <c r="C18607" s="2">
        <f>DATEVALUE("2025-07-12")</f>
        <v>44388</v>
      </c>
      <c r="D18607" s="1">
        <f>TIMEVALUE("08:37:52")</f>
        <v>0.35962962962962963</v>
      </c>
      <c r="E18607" s="2">
        <f>DATEVALUE("2025-07-12")</f>
        <v>44388</v>
      </c>
      <c r="F18607" s="1">
        <f>TIMEVALUE("08:40:20")</f>
        <v>0.3613425925925926</v>
      </c>
      <c r="G18607" t="s">
        <v>691</v>
      </c>
      <c r="H18607" t="s">
        <v>4407</v>
      </c>
      <c r="I18607">
        <v>701.68899999999996</v>
      </c>
    </row>
    <row r="18608" spans="1:9" x14ac:dyDescent="0.25">
      <c r="A18608" t="s">
        <v>34065</v>
      </c>
      <c r="B18608">
        <v>13141</v>
      </c>
      <c r="C18608" s="2">
        <f>DATEVALUE("2025-07-12")</f>
        <v>44388</v>
      </c>
      <c r="D18608" s="1">
        <f>TIMEVALUE("08:42:08")</f>
        <v>0.36259259259259258</v>
      </c>
      <c r="E18608" s="2">
        <f>DATEVALUE("2025-07-12")</f>
        <v>44388</v>
      </c>
      <c r="F18608" s="1">
        <f>TIMEVALUE("08:46:04")</f>
        <v>0.36532407407407408</v>
      </c>
      <c r="G18608" t="s">
        <v>619</v>
      </c>
      <c r="H18608" t="s">
        <v>13395</v>
      </c>
      <c r="I18608">
        <v>701.67200000000003</v>
      </c>
    </row>
    <row r="18609" spans="1:9" x14ac:dyDescent="0.25">
      <c r="A18609" t="s">
        <v>34066</v>
      </c>
      <c r="B18609">
        <v>13141</v>
      </c>
      <c r="C18609" s="2">
        <f>DATEVALUE("2025-07-12")</f>
        <v>44388</v>
      </c>
      <c r="D18609" s="1">
        <f>TIMEVALUE("08:54:56")</f>
        <v>0.37148148148148147</v>
      </c>
      <c r="E18609" s="2">
        <f>DATEVALUE("2025-07-12")</f>
        <v>44388</v>
      </c>
      <c r="F18609" s="1">
        <f>TIMEVALUE("08:56:44")</f>
        <v>0.3727314814814815</v>
      </c>
      <c r="G18609" t="s">
        <v>464</v>
      </c>
      <c r="H18609" t="s">
        <v>15537</v>
      </c>
      <c r="I18609">
        <v>701.7</v>
      </c>
    </row>
    <row r="18610" spans="1:9" x14ac:dyDescent="0.25">
      <c r="A18610" t="s">
        <v>34067</v>
      </c>
      <c r="B18610">
        <v>13141</v>
      </c>
      <c r="C18610" s="2">
        <f>DATEVALUE("2025-07-12")</f>
        <v>44388</v>
      </c>
      <c r="D18610" s="1">
        <f>TIMEVALUE("08:58:32")</f>
        <v>0.37398148148148147</v>
      </c>
      <c r="E18610" s="2">
        <f>DATEVALUE("2025-07-12")</f>
        <v>44388</v>
      </c>
      <c r="F18610" s="1">
        <f>TIMEVALUE("09:00:55")</f>
        <v>0.37563657407407408</v>
      </c>
      <c r="G18610" t="s">
        <v>306</v>
      </c>
      <c r="H18610" t="s">
        <v>28503</v>
      </c>
      <c r="I18610">
        <v>701.803</v>
      </c>
    </row>
    <row r="18611" spans="1:9" x14ac:dyDescent="0.25">
      <c r="A18611" t="s">
        <v>34068</v>
      </c>
      <c r="B18611">
        <v>13112</v>
      </c>
      <c r="C18611" s="2">
        <f>DATEVALUE("2025-05-08")</f>
        <v>44323</v>
      </c>
      <c r="D18611" s="1">
        <f>TIMEVALUE("14:40:21")</f>
        <v>0.61135416666666664</v>
      </c>
      <c r="E18611" s="2">
        <f>DATEVALUE("2025-05-08")</f>
        <v>44323</v>
      </c>
      <c r="F18611" s="1">
        <f>TIMEVALUE("14:48:29")</f>
        <v>0.61700231481481482</v>
      </c>
      <c r="G18611" t="s">
        <v>896</v>
      </c>
      <c r="H18611" t="s">
        <v>13569</v>
      </c>
      <c r="I18611">
        <v>703.26499999999999</v>
      </c>
    </row>
    <row r="18612" spans="1:9" x14ac:dyDescent="0.25">
      <c r="A18612" t="s">
        <v>34069</v>
      </c>
      <c r="B18612">
        <v>13141</v>
      </c>
      <c r="C18612" s="2">
        <f>DATEVALUE("2025-07-12")</f>
        <v>44388</v>
      </c>
      <c r="D18612" s="1">
        <f>TIMEVALUE("09:06:58")</f>
        <v>0.37983796296296296</v>
      </c>
      <c r="E18612" s="2">
        <f>DATEVALUE("2025-07-12")</f>
        <v>44388</v>
      </c>
      <c r="F18612" s="1">
        <f>TIMEVALUE("09:14:55")</f>
        <v>0.38535879629629627</v>
      </c>
      <c r="G18612" t="s">
        <v>4427</v>
      </c>
      <c r="H18612" t="s">
        <v>19133</v>
      </c>
      <c r="I18612">
        <v>701.85799999999995</v>
      </c>
    </row>
    <row r="18613" spans="1:9" x14ac:dyDescent="0.25">
      <c r="A18613" t="s">
        <v>34070</v>
      </c>
      <c r="B18613">
        <v>13141</v>
      </c>
      <c r="C18613" s="2">
        <f>DATEVALUE("2025-07-11")</f>
        <v>44387</v>
      </c>
      <c r="D18613" s="1">
        <f>TIMEVALUE("15:33:55")</f>
        <v>0.64855324074074072</v>
      </c>
      <c r="E18613" s="2">
        <f>DATEVALUE("2025-07-11")</f>
        <v>44387</v>
      </c>
      <c r="F18613" s="1">
        <f>TIMEVALUE("15:39:27")</f>
        <v>0.65239583333333329</v>
      </c>
      <c r="G18613" t="s">
        <v>711</v>
      </c>
      <c r="H18613" t="s">
        <v>12943</v>
      </c>
      <c r="I18613">
        <v>701.93399999999997</v>
      </c>
    </row>
    <row r="18614" spans="1:9" x14ac:dyDescent="0.25">
      <c r="A18614" t="s">
        <v>34071</v>
      </c>
      <c r="B18614">
        <v>13153</v>
      </c>
      <c r="C18614" s="2">
        <f t="shared" ref="C18614:C18626" si="1906">DATEVALUE("2025-07-17")</f>
        <v>44393</v>
      </c>
      <c r="D18614" s="1">
        <f>TIMEVALUE("15:11:56")</f>
        <v>0.63328703703703704</v>
      </c>
      <c r="E18614" s="2">
        <f t="shared" ref="E18614:E18626" si="1907">DATEVALUE("2025-07-17")</f>
        <v>44393</v>
      </c>
      <c r="F18614" s="1">
        <f>TIMEVALUE("15:13:06")</f>
        <v>0.6340972222222222</v>
      </c>
      <c r="G18614" t="s">
        <v>2959</v>
      </c>
      <c r="H18614" t="s">
        <v>17726</v>
      </c>
      <c r="I18614">
        <v>697.755</v>
      </c>
    </row>
    <row r="18615" spans="1:9" x14ac:dyDescent="0.25">
      <c r="A18615" t="s">
        <v>34072</v>
      </c>
      <c r="B18615">
        <v>13153</v>
      </c>
      <c r="C18615" s="2">
        <f t="shared" si="1906"/>
        <v>44393</v>
      </c>
      <c r="D18615" s="1">
        <f>TIMEVALUE("15:18:46")</f>
        <v>0.63803240740740741</v>
      </c>
      <c r="E18615" s="2">
        <f t="shared" si="1907"/>
        <v>44393</v>
      </c>
      <c r="F18615" s="1">
        <f>TIMEVALUE("15:20:00")</f>
        <v>0.63888888888888884</v>
      </c>
      <c r="G18615" t="s">
        <v>7361</v>
      </c>
      <c r="H18615" t="s">
        <v>21263</v>
      </c>
      <c r="I18615">
        <v>697.97500000000002</v>
      </c>
    </row>
    <row r="18616" spans="1:9" x14ac:dyDescent="0.25">
      <c r="A18616" t="s">
        <v>34073</v>
      </c>
      <c r="B18616">
        <v>13153</v>
      </c>
      <c r="C18616" s="2">
        <f t="shared" si="1906"/>
        <v>44393</v>
      </c>
      <c r="D18616" s="1">
        <f>TIMEVALUE("15:22:19")</f>
        <v>0.64049768518518524</v>
      </c>
      <c r="E18616" s="2">
        <f t="shared" si="1907"/>
        <v>44393</v>
      </c>
      <c r="F18616" s="1">
        <f>TIMEVALUE("15:23:24")</f>
        <v>0.64124999999999999</v>
      </c>
      <c r="G18616" t="s">
        <v>2289</v>
      </c>
      <c r="H18616" t="s">
        <v>34074</v>
      </c>
      <c r="I18616">
        <v>698.00300000000004</v>
      </c>
    </row>
    <row r="18617" spans="1:9" x14ac:dyDescent="0.25">
      <c r="A18617" t="s">
        <v>34075</v>
      </c>
      <c r="B18617">
        <v>13153</v>
      </c>
      <c r="C18617" s="2">
        <f t="shared" si="1906"/>
        <v>44393</v>
      </c>
      <c r="D18617" s="1">
        <f>TIMEVALUE("15:26:49")</f>
        <v>0.64362268518518517</v>
      </c>
      <c r="E18617" s="2">
        <f t="shared" si="1907"/>
        <v>44393</v>
      </c>
      <c r="F18617" s="1">
        <f>TIMEVALUE("15:28:11")</f>
        <v>0.64457175925925925</v>
      </c>
      <c r="G18617" t="s">
        <v>2206</v>
      </c>
      <c r="H18617" t="s">
        <v>2925</v>
      </c>
      <c r="I18617">
        <v>697.95899999999995</v>
      </c>
    </row>
    <row r="18618" spans="1:9" x14ac:dyDescent="0.25">
      <c r="A18618" t="s">
        <v>34076</v>
      </c>
      <c r="B18618">
        <v>13153</v>
      </c>
      <c r="C18618" s="2">
        <f t="shared" si="1906"/>
        <v>44393</v>
      </c>
      <c r="D18618" s="1">
        <f>TIMEVALUE("15:33:45")</f>
        <v>0.6484375</v>
      </c>
      <c r="E18618" s="2">
        <f t="shared" si="1907"/>
        <v>44393</v>
      </c>
      <c r="F18618" s="1">
        <f>TIMEVALUE("15:35:37")</f>
        <v>0.64973379629629635</v>
      </c>
      <c r="G18618" t="s">
        <v>546</v>
      </c>
      <c r="H18618" t="s">
        <v>31469</v>
      </c>
      <c r="I18618">
        <v>698.005</v>
      </c>
    </row>
    <row r="18619" spans="1:9" x14ac:dyDescent="0.25">
      <c r="A18619" t="s">
        <v>34077</v>
      </c>
      <c r="B18619">
        <v>13153</v>
      </c>
      <c r="C18619" s="2">
        <f t="shared" si="1906"/>
        <v>44393</v>
      </c>
      <c r="D18619" s="1">
        <f>TIMEVALUE("15:38:32")</f>
        <v>0.65175925925925926</v>
      </c>
      <c r="E18619" s="2">
        <f t="shared" si="1907"/>
        <v>44393</v>
      </c>
      <c r="F18619" s="1">
        <f>TIMEVALUE("15:40:52")</f>
        <v>0.65337962962962959</v>
      </c>
      <c r="G18619" t="s">
        <v>361</v>
      </c>
      <c r="H18619" t="s">
        <v>34078</v>
      </c>
      <c r="I18619">
        <v>698.10299999999995</v>
      </c>
    </row>
    <row r="18620" spans="1:9" x14ac:dyDescent="0.25">
      <c r="A18620" t="s">
        <v>34079</v>
      </c>
      <c r="B18620">
        <v>13153</v>
      </c>
      <c r="C18620" s="2">
        <f t="shared" si="1906"/>
        <v>44393</v>
      </c>
      <c r="D18620" s="1">
        <f>TIMEVALUE("15:47:00")</f>
        <v>0.65763888888888888</v>
      </c>
      <c r="E18620" s="2">
        <f t="shared" si="1907"/>
        <v>44393</v>
      </c>
      <c r="F18620" s="1">
        <f>TIMEVALUE("15:47:41")</f>
        <v>0.65811342592592592</v>
      </c>
      <c r="G18620" t="s">
        <v>2329</v>
      </c>
      <c r="H18620" t="s">
        <v>34080</v>
      </c>
      <c r="I18620">
        <v>698.125</v>
      </c>
    </row>
    <row r="18621" spans="1:9" x14ac:dyDescent="0.25">
      <c r="A18621" t="s">
        <v>34081</v>
      </c>
      <c r="B18621">
        <v>13153</v>
      </c>
      <c r="C18621" s="2">
        <f t="shared" si="1906"/>
        <v>44393</v>
      </c>
      <c r="D18621" s="1">
        <f>TIMEVALUE("15:51:20")</f>
        <v>0.6606481481481481</v>
      </c>
      <c r="E18621" s="2">
        <f t="shared" si="1907"/>
        <v>44393</v>
      </c>
      <c r="F18621" s="1">
        <f>TIMEVALUE("15:53:04")</f>
        <v>0.6618518518518518</v>
      </c>
      <c r="G18621" t="s">
        <v>523</v>
      </c>
      <c r="H18621" t="s">
        <v>29746</v>
      </c>
      <c r="I18621">
        <v>698.22699999999998</v>
      </c>
    </row>
    <row r="18622" spans="1:9" x14ac:dyDescent="0.25">
      <c r="A18622" t="s">
        <v>34082</v>
      </c>
      <c r="B18622">
        <v>13153</v>
      </c>
      <c r="C18622" s="2">
        <f t="shared" si="1906"/>
        <v>44393</v>
      </c>
      <c r="D18622" s="1">
        <f>TIMEVALUE("15:59:37")</f>
        <v>0.66640046296296296</v>
      </c>
      <c r="E18622" s="2">
        <f t="shared" si="1907"/>
        <v>44393</v>
      </c>
      <c r="F18622" s="1">
        <f>TIMEVALUE("16:05:10")</f>
        <v>0.67025462962962967</v>
      </c>
      <c r="G18622" t="s">
        <v>297</v>
      </c>
      <c r="H18622" t="s">
        <v>21742</v>
      </c>
      <c r="I18622">
        <v>698.50900000000001</v>
      </c>
    </row>
    <row r="18623" spans="1:9" x14ac:dyDescent="0.25">
      <c r="A18623" t="s">
        <v>34083</v>
      </c>
      <c r="B18623">
        <v>13153</v>
      </c>
      <c r="C18623" s="2">
        <f t="shared" si="1906"/>
        <v>44393</v>
      </c>
      <c r="D18623" s="1">
        <f>TIMEVALUE("16:06:42")</f>
        <v>0.67131944444444447</v>
      </c>
      <c r="E18623" s="2">
        <f t="shared" si="1907"/>
        <v>44393</v>
      </c>
      <c r="F18623" s="1">
        <f>TIMEVALUE("16:09:41")</f>
        <v>0.67339120370370376</v>
      </c>
      <c r="G18623" t="s">
        <v>2326</v>
      </c>
      <c r="H18623" t="s">
        <v>34084</v>
      </c>
      <c r="I18623">
        <v>698.21299999999997</v>
      </c>
    </row>
    <row r="18624" spans="1:9" x14ac:dyDescent="0.25">
      <c r="A18624" t="s">
        <v>34085</v>
      </c>
      <c r="B18624">
        <v>13153</v>
      </c>
      <c r="C18624" s="2">
        <f t="shared" si="1906"/>
        <v>44393</v>
      </c>
      <c r="D18624" s="1">
        <f>TIMEVALUE("16:13:22")</f>
        <v>0.67594907407407412</v>
      </c>
      <c r="E18624" s="2">
        <f t="shared" si="1907"/>
        <v>44393</v>
      </c>
      <c r="F18624" s="1">
        <f>TIMEVALUE("16:14:10")</f>
        <v>0.67650462962962965</v>
      </c>
      <c r="G18624" t="s">
        <v>2223</v>
      </c>
      <c r="H18624" t="s">
        <v>3941</v>
      </c>
      <c r="I18624">
        <v>698.29200000000003</v>
      </c>
    </row>
    <row r="18625" spans="1:9" x14ac:dyDescent="0.25">
      <c r="A18625" t="s">
        <v>34086</v>
      </c>
      <c r="B18625">
        <v>13153</v>
      </c>
      <c r="C18625" s="2">
        <f t="shared" si="1906"/>
        <v>44393</v>
      </c>
      <c r="D18625" s="1">
        <f>TIMEVALUE("16:17:06")</f>
        <v>0.67854166666666671</v>
      </c>
      <c r="E18625" s="2">
        <f t="shared" si="1907"/>
        <v>44393</v>
      </c>
      <c r="F18625" s="1">
        <f>TIMEVALUE("16:18:08")</f>
        <v>0.67925925925925923</v>
      </c>
      <c r="G18625" t="s">
        <v>3849</v>
      </c>
      <c r="H18625" t="s">
        <v>24205</v>
      </c>
      <c r="I18625">
        <v>698.27800000000002</v>
      </c>
    </row>
    <row r="18626" spans="1:9" x14ac:dyDescent="0.25">
      <c r="A18626" t="s">
        <v>34087</v>
      </c>
      <c r="B18626">
        <v>13153</v>
      </c>
      <c r="C18626" s="2">
        <f t="shared" si="1906"/>
        <v>44393</v>
      </c>
      <c r="D18626" s="1">
        <f>TIMEVALUE("14:58:25")</f>
        <v>0.62390046296296298</v>
      </c>
      <c r="E18626" s="2">
        <f t="shared" si="1907"/>
        <v>44393</v>
      </c>
      <c r="F18626" s="1">
        <f>TIMEVALUE("14:59:46")</f>
        <v>0.62483796296296301</v>
      </c>
      <c r="G18626" t="s">
        <v>2244</v>
      </c>
      <c r="H18626" t="s">
        <v>27462</v>
      </c>
      <c r="I18626">
        <v>698.29399999999998</v>
      </c>
    </row>
    <row r="18627" spans="1:9" x14ac:dyDescent="0.25">
      <c r="A18627" t="s">
        <v>34088</v>
      </c>
      <c r="B18627">
        <v>13153</v>
      </c>
      <c r="C18627" s="2">
        <f t="shared" ref="C18627:C18643" si="1908">DATEVALUE("2025-07-18")</f>
        <v>44394</v>
      </c>
      <c r="D18627" s="1">
        <f>TIMEVALUE("07:57:20")</f>
        <v>0.33148148148148149</v>
      </c>
      <c r="E18627" s="2">
        <f t="shared" ref="E18627:E18643" si="1909">DATEVALUE("2025-07-18")</f>
        <v>44394</v>
      </c>
      <c r="F18627" s="1">
        <f>TIMEVALUE("08:39:47")</f>
        <v>0.36096064814814816</v>
      </c>
      <c r="G18627" t="s">
        <v>34089</v>
      </c>
      <c r="H18627" t="s">
        <v>2246</v>
      </c>
      <c r="I18627">
        <v>697.90300000000002</v>
      </c>
    </row>
    <row r="18628" spans="1:9" x14ac:dyDescent="0.25">
      <c r="A18628" t="s">
        <v>34090</v>
      </c>
      <c r="B18628">
        <v>13153</v>
      </c>
      <c r="C18628" s="2">
        <f t="shared" si="1908"/>
        <v>44394</v>
      </c>
      <c r="D18628" s="1">
        <f>TIMEVALUE("09:30:27")</f>
        <v>0.39614583333333331</v>
      </c>
      <c r="E18628" s="2">
        <f t="shared" si="1909"/>
        <v>44394</v>
      </c>
      <c r="F18628" s="1">
        <f>TIMEVALUE("09:42:51")</f>
        <v>0.40475694444444443</v>
      </c>
      <c r="G18628" t="s">
        <v>7856</v>
      </c>
      <c r="H18628" t="s">
        <v>34091</v>
      </c>
      <c r="I18628">
        <v>697.78300000000002</v>
      </c>
    </row>
    <row r="18629" spans="1:9" x14ac:dyDescent="0.25">
      <c r="A18629" t="s">
        <v>34092</v>
      </c>
      <c r="B18629">
        <v>13153</v>
      </c>
      <c r="C18629" s="2">
        <f t="shared" si="1908"/>
        <v>44394</v>
      </c>
      <c r="D18629" s="1">
        <f>TIMEVALUE("11:46:17")</f>
        <v>0.49047453703703703</v>
      </c>
      <c r="E18629" s="2">
        <f t="shared" si="1909"/>
        <v>44394</v>
      </c>
      <c r="F18629" s="1">
        <f>TIMEVALUE("11:57:42")</f>
        <v>0.49840277777777775</v>
      </c>
      <c r="G18629" t="s">
        <v>148</v>
      </c>
      <c r="H18629" t="s">
        <v>16960</v>
      </c>
      <c r="I18629">
        <v>698.59500000000003</v>
      </c>
    </row>
    <row r="18630" spans="1:9" x14ac:dyDescent="0.25">
      <c r="A18630" t="s">
        <v>34093</v>
      </c>
      <c r="B18630">
        <v>13153</v>
      </c>
      <c r="C18630" s="2">
        <f t="shared" si="1908"/>
        <v>44394</v>
      </c>
      <c r="D18630" s="1">
        <f>TIMEVALUE("12:55:46")</f>
        <v>0.53872685185185187</v>
      </c>
      <c r="E18630" s="2">
        <f t="shared" si="1909"/>
        <v>44394</v>
      </c>
      <c r="F18630" s="1">
        <f>TIMEVALUE("12:58:44")</f>
        <v>0.54078703703703701</v>
      </c>
      <c r="G18630" t="s">
        <v>2976</v>
      </c>
      <c r="H18630" t="s">
        <v>34094</v>
      </c>
      <c r="I18630">
        <v>697.89099999999996</v>
      </c>
    </row>
    <row r="18631" spans="1:9" x14ac:dyDescent="0.25">
      <c r="A18631" t="s">
        <v>34095</v>
      </c>
      <c r="B18631">
        <v>13153</v>
      </c>
      <c r="C18631" s="2">
        <f t="shared" si="1908"/>
        <v>44394</v>
      </c>
      <c r="D18631" s="1">
        <f>TIMEVALUE("13:41:12")</f>
        <v>0.57027777777777777</v>
      </c>
      <c r="E18631" s="2">
        <f t="shared" si="1909"/>
        <v>44394</v>
      </c>
      <c r="F18631" s="1">
        <f>TIMEVALUE("13:43:13")</f>
        <v>0.5716782407407407</v>
      </c>
      <c r="G18631" t="s">
        <v>2385</v>
      </c>
      <c r="H18631" t="s">
        <v>20061</v>
      </c>
      <c r="I18631">
        <v>697.84</v>
      </c>
    </row>
    <row r="18632" spans="1:9" x14ac:dyDescent="0.25">
      <c r="A18632" t="s">
        <v>34096</v>
      </c>
      <c r="B18632">
        <v>13153</v>
      </c>
      <c r="C18632" s="2">
        <f t="shared" si="1908"/>
        <v>44394</v>
      </c>
      <c r="D18632" s="1">
        <f>TIMEVALUE("13:05:17")</f>
        <v>0.54533564814814817</v>
      </c>
      <c r="E18632" s="2">
        <f t="shared" si="1909"/>
        <v>44394</v>
      </c>
      <c r="F18632" s="1">
        <f>TIMEVALUE("13:08:49")</f>
        <v>0.54778935185185185</v>
      </c>
      <c r="G18632" t="s">
        <v>312</v>
      </c>
      <c r="H18632" t="s">
        <v>5237</v>
      </c>
      <c r="I18632">
        <v>697.88699999999994</v>
      </c>
    </row>
    <row r="18633" spans="1:9" x14ac:dyDescent="0.25">
      <c r="A18633" t="s">
        <v>34097</v>
      </c>
      <c r="B18633">
        <v>13153</v>
      </c>
      <c r="C18633" s="2">
        <f t="shared" si="1908"/>
        <v>44394</v>
      </c>
      <c r="D18633" s="1">
        <f>TIMEVALUE("13:11:29")</f>
        <v>0.54964120370370373</v>
      </c>
      <c r="E18633" s="2">
        <f t="shared" si="1909"/>
        <v>44394</v>
      </c>
      <c r="F18633" s="1">
        <f>TIMEVALUE("13:13:11")</f>
        <v>0.55082175925925925</v>
      </c>
      <c r="G18633" t="s">
        <v>236</v>
      </c>
      <c r="H18633" t="s">
        <v>34098</v>
      </c>
      <c r="I18633">
        <v>697.83100000000002</v>
      </c>
    </row>
    <row r="18634" spans="1:9" x14ac:dyDescent="0.25">
      <c r="A18634" t="s">
        <v>34099</v>
      </c>
      <c r="B18634">
        <v>13153</v>
      </c>
      <c r="C18634" s="2">
        <f t="shared" si="1908"/>
        <v>44394</v>
      </c>
      <c r="D18634" s="1">
        <f>TIMEVALUE("13:17:17")</f>
        <v>0.55366898148148147</v>
      </c>
      <c r="E18634" s="2">
        <f t="shared" si="1909"/>
        <v>44394</v>
      </c>
      <c r="F18634" s="1">
        <f>TIMEVALUE("13:18:34")</f>
        <v>0.55456018518518524</v>
      </c>
      <c r="G18634" t="s">
        <v>2186</v>
      </c>
      <c r="H18634" t="s">
        <v>21263</v>
      </c>
      <c r="I18634">
        <v>697.86199999999997</v>
      </c>
    </row>
    <row r="18635" spans="1:9" x14ac:dyDescent="0.25">
      <c r="A18635" t="s">
        <v>34100</v>
      </c>
      <c r="B18635">
        <v>13153</v>
      </c>
      <c r="C18635" s="2">
        <f t="shared" si="1908"/>
        <v>44394</v>
      </c>
      <c r="D18635" s="1">
        <f>TIMEVALUE("13:22:08")</f>
        <v>0.557037037037037</v>
      </c>
      <c r="E18635" s="2">
        <f t="shared" si="1909"/>
        <v>44394</v>
      </c>
      <c r="F18635" s="1">
        <f>TIMEVALUE("13:23:43")</f>
        <v>0.55813657407407402</v>
      </c>
      <c r="G18635" t="s">
        <v>382</v>
      </c>
      <c r="H18635" t="s">
        <v>13652</v>
      </c>
      <c r="I18635">
        <v>697.86900000000003</v>
      </c>
    </row>
    <row r="18636" spans="1:9" x14ac:dyDescent="0.25">
      <c r="A18636" t="s">
        <v>34101</v>
      </c>
      <c r="B18636">
        <v>13153</v>
      </c>
      <c r="C18636" s="2">
        <f t="shared" si="1908"/>
        <v>44394</v>
      </c>
      <c r="D18636" s="1">
        <f>TIMEVALUE("13:26:48")</f>
        <v>0.56027777777777776</v>
      </c>
      <c r="E18636" s="2">
        <f t="shared" si="1909"/>
        <v>44394</v>
      </c>
      <c r="F18636" s="1">
        <f>TIMEVALUE("13:35:58")</f>
        <v>0.56664351851851846</v>
      </c>
      <c r="G18636" t="s">
        <v>843</v>
      </c>
      <c r="H18636" t="s">
        <v>34102</v>
      </c>
      <c r="I18636">
        <v>698.08399999999995</v>
      </c>
    </row>
    <row r="18637" spans="1:9" x14ac:dyDescent="0.25">
      <c r="A18637" t="s">
        <v>34103</v>
      </c>
      <c r="B18637">
        <v>13153</v>
      </c>
      <c r="C18637" s="2">
        <f t="shared" si="1908"/>
        <v>44394</v>
      </c>
      <c r="D18637" s="1">
        <f>TIMEVALUE("07:37:54")</f>
        <v>0.31798611111111114</v>
      </c>
      <c r="E18637" s="2">
        <f t="shared" si="1909"/>
        <v>44394</v>
      </c>
      <c r="F18637" s="1">
        <f>TIMEVALUE("07:39:08")</f>
        <v>0.31884259259259257</v>
      </c>
      <c r="G18637" t="s">
        <v>7361</v>
      </c>
      <c r="H18637" t="s">
        <v>34104</v>
      </c>
      <c r="I18637">
        <v>698.03300000000002</v>
      </c>
    </row>
    <row r="18638" spans="1:9" x14ac:dyDescent="0.25">
      <c r="A18638" t="s">
        <v>34105</v>
      </c>
      <c r="B18638">
        <v>13153</v>
      </c>
      <c r="C18638" s="2">
        <f t="shared" si="1908"/>
        <v>44394</v>
      </c>
      <c r="D18638" s="1">
        <f>TIMEVALUE("14:25:42")</f>
        <v>0.60118055555555561</v>
      </c>
      <c r="E18638" s="2">
        <f t="shared" si="1909"/>
        <v>44394</v>
      </c>
      <c r="F18638" s="1">
        <f>TIMEVALUE("15:10:46")</f>
        <v>0.63247685185185187</v>
      </c>
      <c r="G18638" t="s">
        <v>34106</v>
      </c>
      <c r="H18638" t="s">
        <v>34107</v>
      </c>
      <c r="I18638">
        <v>697.83799999999997</v>
      </c>
    </row>
    <row r="18639" spans="1:9" x14ac:dyDescent="0.25">
      <c r="A18639" t="s">
        <v>34108</v>
      </c>
      <c r="B18639">
        <v>13153</v>
      </c>
      <c r="C18639" s="2">
        <f t="shared" si="1908"/>
        <v>44394</v>
      </c>
      <c r="D18639" s="1">
        <f>TIMEVALUE("15:17:30")</f>
        <v>0.63715277777777779</v>
      </c>
      <c r="E18639" s="2">
        <f t="shared" si="1909"/>
        <v>44394</v>
      </c>
      <c r="F18639" s="1">
        <f>TIMEVALUE("15:25:30")</f>
        <v>0.64270833333333333</v>
      </c>
      <c r="G18639" t="s">
        <v>1168</v>
      </c>
      <c r="H18639" t="s">
        <v>34109</v>
      </c>
      <c r="I18639">
        <v>698.12300000000005</v>
      </c>
    </row>
    <row r="18640" spans="1:9" x14ac:dyDescent="0.25">
      <c r="A18640" t="s">
        <v>34110</v>
      </c>
      <c r="B18640">
        <v>13153</v>
      </c>
      <c r="C18640" s="2">
        <f t="shared" si="1908"/>
        <v>44394</v>
      </c>
      <c r="D18640" s="1">
        <f>TIMEVALUE("15:31:16")</f>
        <v>0.64671296296296299</v>
      </c>
      <c r="E18640" s="2">
        <f t="shared" si="1909"/>
        <v>44394</v>
      </c>
      <c r="F18640" s="1">
        <f>TIMEVALUE("15:34:06")</f>
        <v>0.64868055555555559</v>
      </c>
      <c r="G18640" t="s">
        <v>239</v>
      </c>
      <c r="H18640" t="s">
        <v>15663</v>
      </c>
      <c r="I18640">
        <v>698.178</v>
      </c>
    </row>
    <row r="18641" spans="1:9" x14ac:dyDescent="0.25">
      <c r="A18641" t="s">
        <v>34111</v>
      </c>
      <c r="B18641">
        <v>13153</v>
      </c>
      <c r="C18641" s="2">
        <f t="shared" si="1908"/>
        <v>44394</v>
      </c>
      <c r="D18641" s="1">
        <f>TIMEVALUE("15:37:12")</f>
        <v>0.65083333333333337</v>
      </c>
      <c r="E18641" s="2">
        <f t="shared" si="1909"/>
        <v>44394</v>
      </c>
      <c r="F18641" s="1">
        <f>TIMEVALUE("15:47:23")</f>
        <v>0.65790509259259256</v>
      </c>
      <c r="G18641" t="s">
        <v>9947</v>
      </c>
      <c r="H18641" t="s">
        <v>27946</v>
      </c>
      <c r="I18641">
        <v>698.36500000000001</v>
      </c>
    </row>
    <row r="18642" spans="1:9" x14ac:dyDescent="0.25">
      <c r="A18642" t="s">
        <v>34112</v>
      </c>
      <c r="B18642">
        <v>13153</v>
      </c>
      <c r="C18642" s="2">
        <f t="shared" si="1908"/>
        <v>44394</v>
      </c>
      <c r="D18642" s="1">
        <f>TIMEVALUE("15:52:22")</f>
        <v>0.66136574074074073</v>
      </c>
      <c r="E18642" s="2">
        <f t="shared" si="1909"/>
        <v>44394</v>
      </c>
      <c r="F18642" s="1">
        <f>TIMEVALUE("16:04:05")</f>
        <v>0.66950231481481481</v>
      </c>
      <c r="G18642" t="s">
        <v>1710</v>
      </c>
      <c r="H18642" t="s">
        <v>13043</v>
      </c>
      <c r="I18642">
        <v>698.38900000000001</v>
      </c>
    </row>
    <row r="18643" spans="1:9" x14ac:dyDescent="0.25">
      <c r="A18643" t="s">
        <v>34113</v>
      </c>
      <c r="B18643">
        <v>13153</v>
      </c>
      <c r="C18643" s="2">
        <f t="shared" si="1908"/>
        <v>44394</v>
      </c>
      <c r="D18643" s="1">
        <f>TIMEVALUE("16:12:32")</f>
        <v>0.6753703703703704</v>
      </c>
      <c r="E18643" s="2">
        <f t="shared" si="1909"/>
        <v>44394</v>
      </c>
      <c r="F18643" s="1">
        <f>TIMEVALUE("16:24:10")</f>
        <v>0.68344907407407407</v>
      </c>
      <c r="G18643" t="s">
        <v>2365</v>
      </c>
      <c r="H18643" t="s">
        <v>34114</v>
      </c>
      <c r="I18643">
        <v>698.56500000000005</v>
      </c>
    </row>
    <row r="18644" spans="1:9" x14ac:dyDescent="0.25">
      <c r="A18644" t="s">
        <v>34115</v>
      </c>
      <c r="B18644">
        <v>13153</v>
      </c>
      <c r="C18644" s="2">
        <f t="shared" ref="C18644:C18651" si="1910">DATEVALUE("2025-07-19")</f>
        <v>44395</v>
      </c>
      <c r="D18644" s="1">
        <f>TIMEVALUE("08:43:26")</f>
        <v>0.36349537037037039</v>
      </c>
      <c r="E18644" s="2">
        <f t="shared" ref="E18644:E18651" si="1911">DATEVALUE("2025-07-19")</f>
        <v>44395</v>
      </c>
      <c r="F18644" s="1">
        <f>TIMEVALUE("08:45:20")</f>
        <v>0.36481481481481481</v>
      </c>
      <c r="G18644" t="s">
        <v>2627</v>
      </c>
      <c r="H18644" t="s">
        <v>34116</v>
      </c>
      <c r="I18644">
        <v>698.43200000000002</v>
      </c>
    </row>
    <row r="18645" spans="1:9" x14ac:dyDescent="0.25">
      <c r="A18645" t="s">
        <v>34117</v>
      </c>
      <c r="B18645">
        <v>13153</v>
      </c>
      <c r="C18645" s="2">
        <f t="shared" si="1910"/>
        <v>44395</v>
      </c>
      <c r="D18645" s="1">
        <f>TIMEVALUE("08:07:47")</f>
        <v>0.3387384259259259</v>
      </c>
      <c r="E18645" s="2">
        <f t="shared" si="1911"/>
        <v>44395</v>
      </c>
      <c r="F18645" s="1">
        <f>TIMEVALUE("08:09:40")</f>
        <v>0.34004629629629629</v>
      </c>
      <c r="G18645" t="s">
        <v>303</v>
      </c>
      <c r="H18645" t="s">
        <v>34118</v>
      </c>
      <c r="I18645">
        <v>698.39200000000005</v>
      </c>
    </row>
    <row r="18646" spans="1:9" x14ac:dyDescent="0.25">
      <c r="A18646" t="s">
        <v>34119</v>
      </c>
      <c r="B18646">
        <v>13153</v>
      </c>
      <c r="C18646" s="2">
        <f t="shared" si="1910"/>
        <v>44395</v>
      </c>
      <c r="D18646" s="1">
        <f>TIMEVALUE("08:13:57")</f>
        <v>0.34302083333333333</v>
      </c>
      <c r="E18646" s="2">
        <f t="shared" si="1911"/>
        <v>44395</v>
      </c>
      <c r="F18646" s="1">
        <f>TIMEVALUE("08:14:55")</f>
        <v>0.34369212962962964</v>
      </c>
      <c r="G18646" t="s">
        <v>2871</v>
      </c>
      <c r="H18646" t="s">
        <v>34120</v>
      </c>
      <c r="I18646">
        <v>698.322</v>
      </c>
    </row>
    <row r="18647" spans="1:9" x14ac:dyDescent="0.25">
      <c r="A18647" t="s">
        <v>34121</v>
      </c>
      <c r="B18647">
        <v>13153</v>
      </c>
      <c r="C18647" s="2">
        <f t="shared" si="1910"/>
        <v>44395</v>
      </c>
      <c r="D18647" s="1">
        <f>TIMEVALUE("08:18:35")</f>
        <v>0.34623842592592591</v>
      </c>
      <c r="E18647" s="2">
        <f t="shared" si="1911"/>
        <v>44395</v>
      </c>
      <c r="F18647" s="1">
        <f>TIMEVALUE("08:20:10")</f>
        <v>0.34733796296296299</v>
      </c>
      <c r="G18647" t="s">
        <v>382</v>
      </c>
      <c r="H18647" t="s">
        <v>19212</v>
      </c>
      <c r="I18647">
        <v>698.27</v>
      </c>
    </row>
    <row r="18648" spans="1:9" x14ac:dyDescent="0.25">
      <c r="A18648" t="s">
        <v>34122</v>
      </c>
      <c r="B18648">
        <v>13153</v>
      </c>
      <c r="C18648" s="2">
        <f t="shared" si="1910"/>
        <v>44395</v>
      </c>
      <c r="D18648" s="1">
        <f>TIMEVALUE("08:23:19")</f>
        <v>0.34952546296296294</v>
      </c>
      <c r="E18648" s="2">
        <f t="shared" si="1911"/>
        <v>44395</v>
      </c>
      <c r="F18648" s="1">
        <f>TIMEVALUE("08:24:55")</f>
        <v>0.35063657407407406</v>
      </c>
      <c r="G18648" t="s">
        <v>732</v>
      </c>
      <c r="H18648" t="s">
        <v>34123</v>
      </c>
      <c r="I18648">
        <v>698.30700000000002</v>
      </c>
    </row>
    <row r="18649" spans="1:9" x14ac:dyDescent="0.25">
      <c r="A18649" t="s">
        <v>34122</v>
      </c>
      <c r="B18649">
        <v>13153</v>
      </c>
      <c r="C18649" s="2">
        <f t="shared" si="1910"/>
        <v>44395</v>
      </c>
      <c r="D18649" s="1">
        <f>TIMEVALUE("08:30:46")</f>
        <v>0.35469907407407408</v>
      </c>
      <c r="E18649" s="2">
        <f t="shared" si="1911"/>
        <v>44395</v>
      </c>
      <c r="F18649" s="1">
        <f>TIMEVALUE("08:30:47")</f>
        <v>0.35471064814814812</v>
      </c>
      <c r="G18649" t="s">
        <v>2431</v>
      </c>
      <c r="H18649" t="s">
        <v>163</v>
      </c>
      <c r="I18649">
        <v>98765432.099000007</v>
      </c>
    </row>
    <row r="18650" spans="1:9" x14ac:dyDescent="0.25">
      <c r="A18650" t="s">
        <v>34122</v>
      </c>
      <c r="B18650">
        <v>13153</v>
      </c>
      <c r="C18650" s="2">
        <f t="shared" si="1910"/>
        <v>44395</v>
      </c>
      <c r="D18650" s="1">
        <f>TIMEVALUE("08:30:47")</f>
        <v>0.35471064814814812</v>
      </c>
      <c r="E18650" s="2">
        <f t="shared" si="1911"/>
        <v>44395</v>
      </c>
      <c r="F18650" s="1">
        <f>TIMEVALUE("08:32:14")</f>
        <v>0.35571759259259261</v>
      </c>
      <c r="G18650" t="s">
        <v>2573</v>
      </c>
      <c r="H18650" t="s">
        <v>34124</v>
      </c>
      <c r="I18650">
        <v>698.21100000000001</v>
      </c>
    </row>
    <row r="18651" spans="1:9" x14ac:dyDescent="0.25">
      <c r="A18651" t="s">
        <v>34125</v>
      </c>
      <c r="B18651">
        <v>13153</v>
      </c>
      <c r="C18651" s="2">
        <f t="shared" si="1910"/>
        <v>44395</v>
      </c>
      <c r="D18651" s="1">
        <f>TIMEVALUE("08:36:15")</f>
        <v>0.35850694444444442</v>
      </c>
      <c r="E18651" s="2">
        <f t="shared" si="1911"/>
        <v>44395</v>
      </c>
      <c r="F18651" s="1">
        <f>TIMEVALUE("08:38:23")</f>
        <v>0.35998842592592595</v>
      </c>
      <c r="G18651" t="s">
        <v>416</v>
      </c>
      <c r="H18651" t="s">
        <v>4304</v>
      </c>
      <c r="I18651">
        <v>698.15700000000004</v>
      </c>
    </row>
    <row r="18652" spans="1:9" x14ac:dyDescent="0.25">
      <c r="A18652" t="s">
        <v>34126</v>
      </c>
      <c r="B18652">
        <v>13153</v>
      </c>
      <c r="C18652" s="2">
        <f>DATEVALUE("2025-07-18")</f>
        <v>44394</v>
      </c>
      <c r="D18652" s="1">
        <f>TIMEVALUE("13:53:40")</f>
        <v>0.57893518518518516</v>
      </c>
      <c r="E18652" s="2">
        <f>DATEVALUE("2025-07-18")</f>
        <v>44394</v>
      </c>
      <c r="F18652" s="1">
        <f>TIMEVALUE("13:56:33")</f>
        <v>0.5809375</v>
      </c>
      <c r="G18652" t="s">
        <v>696</v>
      </c>
      <c r="H18652" t="s">
        <v>27582</v>
      </c>
      <c r="I18652">
        <v>698.14499999999998</v>
      </c>
    </row>
    <row r="18653" spans="1:9" x14ac:dyDescent="0.25">
      <c r="A18653" t="s">
        <v>34127</v>
      </c>
      <c r="B18653">
        <v>13153</v>
      </c>
      <c r="C18653" s="2">
        <f t="shared" ref="C18653:C18665" si="1912">DATEVALUE("2025-07-19")</f>
        <v>44395</v>
      </c>
      <c r="D18653" s="1">
        <f>TIMEVALUE("09:03:18")</f>
        <v>0.37729166666666669</v>
      </c>
      <c r="E18653" s="2">
        <f t="shared" ref="E18653:E18665" si="1913">DATEVALUE("2025-07-19")</f>
        <v>44395</v>
      </c>
      <c r="F18653" s="1">
        <f>TIMEVALUE("09:22:41")</f>
        <v>0.39075231481481482</v>
      </c>
      <c r="G18653" t="s">
        <v>8457</v>
      </c>
      <c r="H18653" t="s">
        <v>577</v>
      </c>
      <c r="I18653">
        <v>698.34900000000005</v>
      </c>
    </row>
    <row r="18654" spans="1:9" x14ac:dyDescent="0.25">
      <c r="A18654" t="s">
        <v>34128</v>
      </c>
      <c r="B18654">
        <v>13153</v>
      </c>
      <c r="C18654" s="2">
        <f t="shared" si="1912"/>
        <v>44395</v>
      </c>
      <c r="D18654" s="1">
        <f>TIMEVALUE("10:36:34")</f>
        <v>0.44206018518518519</v>
      </c>
      <c r="E18654" s="2">
        <f t="shared" si="1913"/>
        <v>44395</v>
      </c>
      <c r="F18654" s="1">
        <f>TIMEVALUE("10:38:11")</f>
        <v>0.44318287037037035</v>
      </c>
      <c r="G18654" t="s">
        <v>2220</v>
      </c>
      <c r="H18654" t="s">
        <v>6173</v>
      </c>
      <c r="I18654">
        <v>698.59100000000001</v>
      </c>
    </row>
    <row r="18655" spans="1:9" x14ac:dyDescent="0.25">
      <c r="A18655" t="s">
        <v>34129</v>
      </c>
      <c r="B18655">
        <v>13153</v>
      </c>
      <c r="C18655" s="2">
        <f t="shared" si="1912"/>
        <v>44395</v>
      </c>
      <c r="D18655" s="1">
        <f>TIMEVALUE("10:48:43")</f>
        <v>0.45049768518518518</v>
      </c>
      <c r="E18655" s="2">
        <f t="shared" si="1913"/>
        <v>44395</v>
      </c>
      <c r="F18655" s="1">
        <f>TIMEVALUE("10:50:08")</f>
        <v>0.45148148148148148</v>
      </c>
      <c r="G18655" t="s">
        <v>573</v>
      </c>
      <c r="H18655" t="s">
        <v>14448</v>
      </c>
      <c r="I18655">
        <v>698.27300000000002</v>
      </c>
    </row>
    <row r="18656" spans="1:9" x14ac:dyDescent="0.25">
      <c r="A18656" t="s">
        <v>34130</v>
      </c>
      <c r="B18656">
        <v>13153</v>
      </c>
      <c r="C18656" s="2">
        <f t="shared" si="1912"/>
        <v>44395</v>
      </c>
      <c r="D18656" s="1">
        <f>TIMEVALUE("10:53:53")</f>
        <v>0.45408564814814817</v>
      </c>
      <c r="E18656" s="2">
        <f t="shared" si="1913"/>
        <v>44395</v>
      </c>
      <c r="F18656" s="1">
        <f>TIMEVALUE("10:56:39")</f>
        <v>0.45600694444444445</v>
      </c>
      <c r="G18656" t="s">
        <v>270</v>
      </c>
      <c r="H18656" t="s">
        <v>34131</v>
      </c>
      <c r="I18656">
        <v>698.37099999999998</v>
      </c>
    </row>
    <row r="18657" spans="1:9" x14ac:dyDescent="0.25">
      <c r="A18657" t="s">
        <v>34132</v>
      </c>
      <c r="B18657">
        <v>13153</v>
      </c>
      <c r="C18657" s="2">
        <f t="shared" si="1912"/>
        <v>44395</v>
      </c>
      <c r="D18657" s="1">
        <f>TIMEVALUE("11:00:09")</f>
        <v>0.4584375</v>
      </c>
      <c r="E18657" s="2">
        <f t="shared" si="1913"/>
        <v>44395</v>
      </c>
      <c r="F18657" s="1">
        <f>TIMEVALUE("11:07:30")</f>
        <v>0.46354166666666669</v>
      </c>
      <c r="G18657" t="s">
        <v>64</v>
      </c>
      <c r="H18657" t="s">
        <v>1128</v>
      </c>
      <c r="I18657">
        <v>698.54399999999998</v>
      </c>
    </row>
    <row r="18658" spans="1:9" x14ac:dyDescent="0.25">
      <c r="A18658" t="s">
        <v>34133</v>
      </c>
      <c r="B18658">
        <v>13153</v>
      </c>
      <c r="C18658" s="2">
        <f t="shared" si="1912"/>
        <v>44395</v>
      </c>
      <c r="D18658" s="1">
        <f>TIMEVALUE("11:10:23")</f>
        <v>0.46554398148148146</v>
      </c>
      <c r="E18658" s="2">
        <f t="shared" si="1913"/>
        <v>44395</v>
      </c>
      <c r="F18658" s="1">
        <f>TIMEVALUE("11:16:46")</f>
        <v>0.46997685185185184</v>
      </c>
      <c r="G18658" t="s">
        <v>1758</v>
      </c>
      <c r="H18658" t="s">
        <v>34134</v>
      </c>
      <c r="I18658">
        <v>698.43899999999996</v>
      </c>
    </row>
    <row r="18659" spans="1:9" x14ac:dyDescent="0.25">
      <c r="A18659" t="s">
        <v>34135</v>
      </c>
      <c r="B18659">
        <v>13153</v>
      </c>
      <c r="C18659" s="2">
        <f t="shared" si="1912"/>
        <v>44395</v>
      </c>
      <c r="D18659" s="1">
        <f>TIMEVALUE("11:20:04")</f>
        <v>0.47226851851851853</v>
      </c>
      <c r="E18659" s="2">
        <f t="shared" si="1913"/>
        <v>44395</v>
      </c>
      <c r="F18659" s="1">
        <f>TIMEVALUE("11:22:36")</f>
        <v>0.47402777777777777</v>
      </c>
      <c r="G18659" t="s">
        <v>514</v>
      </c>
      <c r="H18659" t="s">
        <v>5221</v>
      </c>
      <c r="I18659">
        <v>698.1</v>
      </c>
    </row>
    <row r="18660" spans="1:9" x14ac:dyDescent="0.25">
      <c r="A18660" t="s">
        <v>34136</v>
      </c>
      <c r="B18660">
        <v>13153</v>
      </c>
      <c r="C18660" s="2">
        <f t="shared" si="1912"/>
        <v>44395</v>
      </c>
      <c r="D18660" s="1">
        <f>TIMEVALUE("11:25:05")</f>
        <v>0.47575231481481484</v>
      </c>
      <c r="E18660" s="2">
        <f t="shared" si="1913"/>
        <v>44395</v>
      </c>
      <c r="F18660" s="1">
        <f>TIMEVALUE("11:29:45")</f>
        <v>0.47899305555555555</v>
      </c>
      <c r="G18660" t="s">
        <v>6437</v>
      </c>
      <c r="H18660" t="s">
        <v>13795</v>
      </c>
      <c r="I18660">
        <v>698.05</v>
      </c>
    </row>
    <row r="18661" spans="1:9" x14ac:dyDescent="0.25">
      <c r="A18661" t="s">
        <v>34137</v>
      </c>
      <c r="B18661">
        <v>13153</v>
      </c>
      <c r="C18661" s="2">
        <f t="shared" si="1912"/>
        <v>44395</v>
      </c>
      <c r="D18661" s="1">
        <f>TIMEVALUE("11:31:30")</f>
        <v>0.48020833333333335</v>
      </c>
      <c r="E18661" s="2">
        <f t="shared" si="1913"/>
        <v>44395</v>
      </c>
      <c r="F18661" s="1">
        <f>TIMEVALUE("11:41:35")</f>
        <v>0.48721064814814813</v>
      </c>
      <c r="G18661" t="s">
        <v>139</v>
      </c>
      <c r="H18661" t="s">
        <v>23033</v>
      </c>
      <c r="I18661">
        <v>697.96799999999996</v>
      </c>
    </row>
    <row r="18662" spans="1:9" x14ac:dyDescent="0.25">
      <c r="A18662" t="s">
        <v>34138</v>
      </c>
      <c r="B18662">
        <v>13153</v>
      </c>
      <c r="C18662" s="2">
        <f t="shared" si="1912"/>
        <v>44395</v>
      </c>
      <c r="D18662" s="1">
        <f>TIMEVALUE("11:43:31")</f>
        <v>0.48855324074074075</v>
      </c>
      <c r="E18662" s="2">
        <f t="shared" si="1913"/>
        <v>44395</v>
      </c>
      <c r="F18662" s="1">
        <f>TIMEVALUE("11:58:06")</f>
        <v>0.49868055555555557</v>
      </c>
      <c r="G18662" t="s">
        <v>3322</v>
      </c>
      <c r="H18662" t="s">
        <v>30241</v>
      </c>
      <c r="I18662">
        <v>698.03899999999999</v>
      </c>
    </row>
    <row r="18663" spans="1:9" x14ac:dyDescent="0.25">
      <c r="A18663" t="s">
        <v>34139</v>
      </c>
      <c r="B18663">
        <v>13153</v>
      </c>
      <c r="C18663" s="2">
        <f t="shared" si="1912"/>
        <v>44395</v>
      </c>
      <c r="D18663" s="1">
        <f>TIMEVALUE("12:10:17")</f>
        <v>0.50714120370370375</v>
      </c>
      <c r="E18663" s="2">
        <f t="shared" si="1913"/>
        <v>44395</v>
      </c>
      <c r="F18663" s="1">
        <f>TIMEVALUE("12:12:20")</f>
        <v>0.50856481481481486</v>
      </c>
      <c r="G18663" t="s">
        <v>1028</v>
      </c>
      <c r="H18663" t="s">
        <v>32769</v>
      </c>
      <c r="I18663">
        <v>698.10500000000002</v>
      </c>
    </row>
    <row r="18664" spans="1:9" x14ac:dyDescent="0.25">
      <c r="A18664" t="s">
        <v>34140</v>
      </c>
      <c r="B18664">
        <v>13153</v>
      </c>
      <c r="C18664" s="2">
        <f t="shared" si="1912"/>
        <v>44395</v>
      </c>
      <c r="D18664" s="1">
        <f>TIMEVALUE("12:14:54")</f>
        <v>0.51034722222222217</v>
      </c>
      <c r="E18664" s="2">
        <f t="shared" si="1913"/>
        <v>44395</v>
      </c>
      <c r="F18664" s="1">
        <f>TIMEVALUE("12:22:48")</f>
        <v>0.51583333333333337</v>
      </c>
      <c r="G18664" t="s">
        <v>327</v>
      </c>
      <c r="H18664" t="s">
        <v>23035</v>
      </c>
      <c r="I18664">
        <v>697.995</v>
      </c>
    </row>
    <row r="18665" spans="1:9" x14ac:dyDescent="0.25">
      <c r="A18665" t="s">
        <v>34141</v>
      </c>
      <c r="B18665">
        <v>13153</v>
      </c>
      <c r="C18665" s="2">
        <f t="shared" si="1912"/>
        <v>44395</v>
      </c>
      <c r="D18665" s="1">
        <f>TIMEVALUE("08:49:55")</f>
        <v>0.36799768518518516</v>
      </c>
      <c r="E18665" s="2">
        <f t="shared" si="1913"/>
        <v>44395</v>
      </c>
      <c r="F18665" s="1">
        <f>TIMEVALUE("08:55:49")</f>
        <v>0.37209490740740742</v>
      </c>
      <c r="G18665" t="s">
        <v>672</v>
      </c>
      <c r="H18665" t="s">
        <v>21794</v>
      </c>
      <c r="I18665">
        <v>697.81600000000003</v>
      </c>
    </row>
    <row r="18666" spans="1:9" x14ac:dyDescent="0.25">
      <c r="A18666" t="s">
        <v>34142</v>
      </c>
      <c r="B18666">
        <v>13110</v>
      </c>
      <c r="C18666" s="2">
        <f>DATEVALUE("2025-07-18")</f>
        <v>44394</v>
      </c>
      <c r="D18666" s="1">
        <f>TIMEVALUE("16:04:26")</f>
        <v>0.66974537037037041</v>
      </c>
      <c r="E18666" s="2">
        <f>DATEVALUE("2025-07-18")</f>
        <v>44394</v>
      </c>
      <c r="F18666" s="1">
        <f>TIMEVALUE("16:08:26")</f>
        <v>0.67252314814814818</v>
      </c>
      <c r="G18666" t="s">
        <v>85</v>
      </c>
      <c r="H18666" t="s">
        <v>23450</v>
      </c>
      <c r="I18666">
        <v>693.62</v>
      </c>
    </row>
    <row r="18667" spans="1:9" x14ac:dyDescent="0.25">
      <c r="A18667" t="s">
        <v>34143</v>
      </c>
      <c r="B18667">
        <v>13110</v>
      </c>
      <c r="C18667" s="2">
        <f>DATEVALUE("2025-07-18")</f>
        <v>44394</v>
      </c>
      <c r="D18667" s="1">
        <f>TIMEVALUE("16:21:20")</f>
        <v>0.68148148148148147</v>
      </c>
      <c r="E18667" s="2">
        <f>DATEVALUE("2025-07-18")</f>
        <v>44394</v>
      </c>
      <c r="F18667" s="1">
        <f>TIMEVALUE("16:26:39")</f>
        <v>0.68517361111111108</v>
      </c>
      <c r="G18667" t="s">
        <v>2683</v>
      </c>
      <c r="H18667" t="s">
        <v>21401</v>
      </c>
      <c r="I18667">
        <v>693.70799999999997</v>
      </c>
    </row>
    <row r="18668" spans="1:9" x14ac:dyDescent="0.25">
      <c r="A18668" t="s">
        <v>34144</v>
      </c>
      <c r="B18668">
        <v>13110</v>
      </c>
      <c r="C18668" s="2">
        <f t="shared" ref="C18668:C18677" si="1914">DATEVALUE("2025-07-19")</f>
        <v>44395</v>
      </c>
      <c r="D18668" s="1">
        <f>TIMEVALUE("07:42:38")</f>
        <v>0.32127314814814817</v>
      </c>
      <c r="E18668" s="2">
        <f t="shared" ref="E18668:E18677" si="1915">DATEVALUE("2025-07-19")</f>
        <v>44395</v>
      </c>
      <c r="F18668" s="1">
        <f>TIMEVALUE("07:45:14")</f>
        <v>0.32307870370370373</v>
      </c>
      <c r="G18668" t="s">
        <v>723</v>
      </c>
      <c r="H18668" t="s">
        <v>3985</v>
      </c>
      <c r="I18668">
        <v>693.86199999999997</v>
      </c>
    </row>
    <row r="18669" spans="1:9" x14ac:dyDescent="0.25">
      <c r="A18669" t="s">
        <v>34145</v>
      </c>
      <c r="B18669">
        <v>13110</v>
      </c>
      <c r="C18669" s="2">
        <f t="shared" si="1914"/>
        <v>44395</v>
      </c>
      <c r="D18669" s="1">
        <f>TIMEVALUE("07:47:03")</f>
        <v>0.3243402777777778</v>
      </c>
      <c r="E18669" s="2">
        <f t="shared" si="1915"/>
        <v>44395</v>
      </c>
      <c r="F18669" s="1">
        <f>TIMEVALUE("07:48:01")</f>
        <v>0.32501157407407405</v>
      </c>
      <c r="G18669" t="s">
        <v>2871</v>
      </c>
      <c r="H18669" t="s">
        <v>18784</v>
      </c>
      <c r="I18669">
        <v>693.6</v>
      </c>
    </row>
    <row r="18670" spans="1:9" x14ac:dyDescent="0.25">
      <c r="A18670" t="s">
        <v>34146</v>
      </c>
      <c r="B18670">
        <v>13110</v>
      </c>
      <c r="C18670" s="2">
        <f t="shared" si="1914"/>
        <v>44395</v>
      </c>
      <c r="D18670" s="1">
        <f>TIMEVALUE("07:49:17")</f>
        <v>0.32589120370370372</v>
      </c>
      <c r="E18670" s="2">
        <f t="shared" si="1915"/>
        <v>44395</v>
      </c>
      <c r="F18670" s="1">
        <f>TIMEVALUE("07:51:05")</f>
        <v>0.3271412037037037</v>
      </c>
      <c r="G18670" t="s">
        <v>464</v>
      </c>
      <c r="H18670" t="s">
        <v>34147</v>
      </c>
      <c r="I18670">
        <v>693.62</v>
      </c>
    </row>
    <row r="18671" spans="1:9" x14ac:dyDescent="0.25">
      <c r="A18671" t="s">
        <v>34148</v>
      </c>
      <c r="B18671">
        <v>13110</v>
      </c>
      <c r="C18671" s="2">
        <f t="shared" si="1914"/>
        <v>44395</v>
      </c>
      <c r="D18671" s="1">
        <f>TIMEVALUE("07:52:18")</f>
        <v>0.32798611111111109</v>
      </c>
      <c r="E18671" s="2">
        <f t="shared" si="1915"/>
        <v>44395</v>
      </c>
      <c r="F18671" s="1">
        <f>TIMEVALUE("07:53:56")</f>
        <v>0.3291203703703704</v>
      </c>
      <c r="G18671" t="s">
        <v>2374</v>
      </c>
      <c r="H18671" t="s">
        <v>33241</v>
      </c>
      <c r="I18671">
        <v>693.57100000000003</v>
      </c>
    </row>
    <row r="18672" spans="1:9" x14ac:dyDescent="0.25">
      <c r="A18672" t="s">
        <v>34149</v>
      </c>
      <c r="B18672">
        <v>13110</v>
      </c>
      <c r="C18672" s="2">
        <f t="shared" si="1914"/>
        <v>44395</v>
      </c>
      <c r="D18672" s="1">
        <f>TIMEVALUE("07:55:12")</f>
        <v>0.33</v>
      </c>
      <c r="E18672" s="2">
        <f t="shared" si="1915"/>
        <v>44395</v>
      </c>
      <c r="F18672" s="1">
        <f>TIMEVALUE("07:58:05")</f>
        <v>0.33200231481481479</v>
      </c>
      <c r="G18672" t="s">
        <v>696</v>
      </c>
      <c r="H18672" t="s">
        <v>34150</v>
      </c>
      <c r="I18672">
        <v>693.56799999999998</v>
      </c>
    </row>
    <row r="18673" spans="1:9" x14ac:dyDescent="0.25">
      <c r="A18673" t="s">
        <v>34151</v>
      </c>
      <c r="B18673">
        <v>13110</v>
      </c>
      <c r="C18673" s="2">
        <f t="shared" si="1914"/>
        <v>44395</v>
      </c>
      <c r="D18673" s="1">
        <f>TIMEVALUE("08:00:05")</f>
        <v>0.33339120370370373</v>
      </c>
      <c r="E18673" s="2">
        <f t="shared" si="1915"/>
        <v>44395</v>
      </c>
      <c r="F18673" s="1">
        <f>TIMEVALUE("08:00:45")</f>
        <v>0.33385416666666667</v>
      </c>
      <c r="G18673" t="s">
        <v>2226</v>
      </c>
      <c r="H18673" t="s">
        <v>2905</v>
      </c>
      <c r="I18673">
        <v>693.577</v>
      </c>
    </row>
    <row r="18674" spans="1:9" x14ac:dyDescent="0.25">
      <c r="A18674" t="s">
        <v>34152</v>
      </c>
      <c r="B18674">
        <v>13110</v>
      </c>
      <c r="C18674" s="2">
        <f t="shared" si="1914"/>
        <v>44395</v>
      </c>
      <c r="D18674" s="1">
        <f>TIMEVALUE("08:02:25")</f>
        <v>0.33501157407407406</v>
      </c>
      <c r="E18674" s="2">
        <f t="shared" si="1915"/>
        <v>44395</v>
      </c>
      <c r="F18674" s="1">
        <f>TIMEVALUE("08:05:08")</f>
        <v>0.33689814814814817</v>
      </c>
      <c r="G18674" t="s">
        <v>563</v>
      </c>
      <c r="H18674" t="s">
        <v>34147</v>
      </c>
      <c r="I18674">
        <v>693.6</v>
      </c>
    </row>
    <row r="18675" spans="1:9" x14ac:dyDescent="0.25">
      <c r="A18675" t="s">
        <v>34153</v>
      </c>
      <c r="B18675">
        <v>13110</v>
      </c>
      <c r="C18675" s="2">
        <f t="shared" si="1914"/>
        <v>44395</v>
      </c>
      <c r="D18675" s="1">
        <f>TIMEVALUE("08:06:39")</f>
        <v>0.33795138888888887</v>
      </c>
      <c r="E18675" s="2">
        <f t="shared" si="1915"/>
        <v>44395</v>
      </c>
      <c r="F18675" s="1">
        <f>TIMEVALUE("08:09:31")</f>
        <v>0.33994212962962961</v>
      </c>
      <c r="G18675" t="s">
        <v>2910</v>
      </c>
      <c r="H18675" t="s">
        <v>34154</v>
      </c>
      <c r="I18675">
        <v>693.57799999999997</v>
      </c>
    </row>
    <row r="18676" spans="1:9" x14ac:dyDescent="0.25">
      <c r="A18676" t="s">
        <v>34155</v>
      </c>
      <c r="B18676">
        <v>13110</v>
      </c>
      <c r="C18676" s="2">
        <f t="shared" si="1914"/>
        <v>44395</v>
      </c>
      <c r="D18676" s="1">
        <f>TIMEVALUE("08:11:14")</f>
        <v>0.34113425925925928</v>
      </c>
      <c r="E18676" s="2">
        <f t="shared" si="1915"/>
        <v>44395</v>
      </c>
      <c r="F18676" s="1">
        <f>TIMEVALUE("08:12:53")</f>
        <v>0.34228009259259257</v>
      </c>
      <c r="G18676" t="s">
        <v>455</v>
      </c>
      <c r="H18676" t="s">
        <v>22480</v>
      </c>
      <c r="I18676">
        <v>693.57100000000003</v>
      </c>
    </row>
    <row r="18677" spans="1:9" x14ac:dyDescent="0.25">
      <c r="A18677" t="s">
        <v>34156</v>
      </c>
      <c r="B18677">
        <v>13110</v>
      </c>
      <c r="C18677" s="2">
        <f t="shared" si="1914"/>
        <v>44395</v>
      </c>
      <c r="D18677" s="1">
        <f>TIMEVALUE("08:14:35")</f>
        <v>0.34346064814814814</v>
      </c>
      <c r="E18677" s="2">
        <f t="shared" si="1915"/>
        <v>44395</v>
      </c>
      <c r="F18677" s="1">
        <f>TIMEVALUE("08:15:50")</f>
        <v>0.34432870370370372</v>
      </c>
      <c r="G18677" t="s">
        <v>2235</v>
      </c>
      <c r="H18677" t="s">
        <v>18849</v>
      </c>
      <c r="I18677">
        <v>693.56700000000001</v>
      </c>
    </row>
    <row r="18678" spans="1:9" x14ac:dyDescent="0.25">
      <c r="A18678" t="s">
        <v>34157</v>
      </c>
      <c r="B18678">
        <v>13110</v>
      </c>
      <c r="C18678" s="2">
        <f t="shared" ref="C18678:C18709" si="1916">DATEVALUE("2025-07-18")</f>
        <v>44394</v>
      </c>
      <c r="D18678" s="1">
        <f>TIMEVALUE("15:45:22")</f>
        <v>0.65650462962962963</v>
      </c>
      <c r="E18678" s="2">
        <f t="shared" ref="E18678:E18709" si="1917">DATEVALUE("2025-07-18")</f>
        <v>44394</v>
      </c>
      <c r="F18678" s="1">
        <f>TIMEVALUE("15:47:29")</f>
        <v>0.65797453703703701</v>
      </c>
      <c r="G18678" t="s">
        <v>799</v>
      </c>
      <c r="H18678" t="s">
        <v>34158</v>
      </c>
      <c r="I18678">
        <v>693.50099999999998</v>
      </c>
    </row>
    <row r="18679" spans="1:9" x14ac:dyDescent="0.25">
      <c r="A18679" t="s">
        <v>34159</v>
      </c>
      <c r="B18679">
        <v>13110</v>
      </c>
      <c r="C18679" s="2">
        <f t="shared" si="1916"/>
        <v>44394</v>
      </c>
      <c r="D18679" s="1">
        <f>TIMEVALUE("14:13:31")</f>
        <v>0.59271990740740743</v>
      </c>
      <c r="E18679" s="2">
        <f t="shared" si="1917"/>
        <v>44394</v>
      </c>
      <c r="F18679" s="1">
        <f>TIMEVALUE("14:14:18")</f>
        <v>0.59326388888888892</v>
      </c>
      <c r="G18679" t="s">
        <v>2639</v>
      </c>
      <c r="H18679" t="s">
        <v>34160</v>
      </c>
      <c r="I18679">
        <v>693.505</v>
      </c>
    </row>
    <row r="18680" spans="1:9" x14ac:dyDescent="0.25">
      <c r="A18680" t="s">
        <v>34161</v>
      </c>
      <c r="B18680">
        <v>13110</v>
      </c>
      <c r="C18680" s="2">
        <f t="shared" si="1916"/>
        <v>44394</v>
      </c>
      <c r="D18680" s="1">
        <f>TIMEVALUE("14:17:23")</f>
        <v>0.59540509259259256</v>
      </c>
      <c r="E18680" s="2">
        <f t="shared" si="1917"/>
        <v>44394</v>
      </c>
      <c r="F18680" s="1">
        <f>TIMEVALUE("14:24:31")</f>
        <v>0.60035879629629629</v>
      </c>
      <c r="G18680" t="s">
        <v>2939</v>
      </c>
      <c r="H18680" t="s">
        <v>34162</v>
      </c>
      <c r="I18680">
        <v>693.57899999999995</v>
      </c>
    </row>
    <row r="18681" spans="1:9" x14ac:dyDescent="0.25">
      <c r="A18681" t="s">
        <v>34163</v>
      </c>
      <c r="B18681">
        <v>13110</v>
      </c>
      <c r="C18681" s="2">
        <f t="shared" si="1916"/>
        <v>44394</v>
      </c>
      <c r="D18681" s="1">
        <f>TIMEVALUE("14:26:35")</f>
        <v>0.60179398148148144</v>
      </c>
      <c r="E18681" s="2">
        <f t="shared" si="1917"/>
        <v>44394</v>
      </c>
      <c r="F18681" s="1">
        <f>TIMEVALUE("14:33:42")</f>
        <v>0.60673611111111114</v>
      </c>
      <c r="G18681" t="s">
        <v>1268</v>
      </c>
      <c r="H18681" t="s">
        <v>21805</v>
      </c>
      <c r="I18681">
        <v>693.70799999999997</v>
      </c>
    </row>
    <row r="18682" spans="1:9" x14ac:dyDescent="0.25">
      <c r="A18682" t="s">
        <v>34164</v>
      </c>
      <c r="B18682">
        <v>13110</v>
      </c>
      <c r="C18682" s="2">
        <f t="shared" si="1916"/>
        <v>44394</v>
      </c>
      <c r="D18682" s="1">
        <f>TIMEVALUE("14:39:55")</f>
        <v>0.61105324074074074</v>
      </c>
      <c r="E18682" s="2">
        <f t="shared" si="1917"/>
        <v>44394</v>
      </c>
      <c r="F18682" s="1">
        <f>TIMEVALUE("14:49:06")</f>
        <v>0.61743055555555559</v>
      </c>
      <c r="G18682" t="s">
        <v>1576</v>
      </c>
      <c r="H18682" t="s">
        <v>34165</v>
      </c>
      <c r="I18682">
        <v>693.65899999999999</v>
      </c>
    </row>
    <row r="18683" spans="1:9" x14ac:dyDescent="0.25">
      <c r="A18683" t="s">
        <v>34166</v>
      </c>
      <c r="B18683">
        <v>13110</v>
      </c>
      <c r="C18683" s="2">
        <f t="shared" si="1916"/>
        <v>44394</v>
      </c>
      <c r="D18683" s="1">
        <f>TIMEVALUE("14:50:35")</f>
        <v>0.61846064814814816</v>
      </c>
      <c r="E18683" s="2">
        <f t="shared" si="1917"/>
        <v>44394</v>
      </c>
      <c r="F18683" s="1">
        <f>TIMEVALUE("14:51:42")</f>
        <v>0.6192361111111111</v>
      </c>
      <c r="G18683" t="s">
        <v>529</v>
      </c>
      <c r="H18683" t="s">
        <v>34167</v>
      </c>
      <c r="I18683">
        <v>693.65</v>
      </c>
    </row>
    <row r="18684" spans="1:9" x14ac:dyDescent="0.25">
      <c r="A18684" t="s">
        <v>34168</v>
      </c>
      <c r="B18684">
        <v>13110</v>
      </c>
      <c r="C18684" s="2">
        <f t="shared" si="1916"/>
        <v>44394</v>
      </c>
      <c r="D18684" s="1">
        <f>TIMEVALUE("14:53:01")</f>
        <v>0.62015046296296295</v>
      </c>
      <c r="E18684" s="2">
        <f t="shared" si="1917"/>
        <v>44394</v>
      </c>
      <c r="F18684" s="1">
        <f>TIMEVALUE("14:57:32")</f>
        <v>0.62328703703703703</v>
      </c>
      <c r="G18684" t="s">
        <v>7883</v>
      </c>
      <c r="H18684" t="s">
        <v>29729</v>
      </c>
      <c r="I18684">
        <v>693.65800000000002</v>
      </c>
    </row>
    <row r="18685" spans="1:9" x14ac:dyDescent="0.25">
      <c r="A18685" t="s">
        <v>34169</v>
      </c>
      <c r="B18685">
        <v>13110</v>
      </c>
      <c r="C18685" s="2">
        <f t="shared" si="1916"/>
        <v>44394</v>
      </c>
      <c r="D18685" s="1">
        <f>TIMEVALUE("14:58:47")</f>
        <v>0.62415509259259261</v>
      </c>
      <c r="E18685" s="2">
        <f t="shared" si="1917"/>
        <v>44394</v>
      </c>
      <c r="F18685" s="1">
        <f>TIMEVALUE("15:01:08")</f>
        <v>0.62578703703703709</v>
      </c>
      <c r="G18685" t="s">
        <v>242</v>
      </c>
      <c r="H18685" t="s">
        <v>34170</v>
      </c>
      <c r="I18685">
        <v>693.52800000000002</v>
      </c>
    </row>
    <row r="18686" spans="1:9" x14ac:dyDescent="0.25">
      <c r="A18686" t="s">
        <v>34171</v>
      </c>
      <c r="B18686">
        <v>13110</v>
      </c>
      <c r="C18686" s="2">
        <f t="shared" si="1916"/>
        <v>44394</v>
      </c>
      <c r="D18686" s="1">
        <f>TIMEVALUE("15:02:24")</f>
        <v>0.62666666666666671</v>
      </c>
      <c r="E18686" s="2">
        <f t="shared" si="1917"/>
        <v>44394</v>
      </c>
      <c r="F18686" s="1">
        <f>TIMEVALUE("15:10:48")</f>
        <v>0.63249999999999995</v>
      </c>
      <c r="G18686" t="s">
        <v>1731</v>
      </c>
      <c r="H18686" t="s">
        <v>22170</v>
      </c>
      <c r="I18686">
        <v>693.44899999999996</v>
      </c>
    </row>
    <row r="18687" spans="1:9" x14ac:dyDescent="0.25">
      <c r="A18687" t="s">
        <v>34172</v>
      </c>
      <c r="B18687">
        <v>13110</v>
      </c>
      <c r="C18687" s="2">
        <f t="shared" si="1916"/>
        <v>44394</v>
      </c>
      <c r="D18687" s="1">
        <f>TIMEVALUE("15:12:19")</f>
        <v>0.63355324074074071</v>
      </c>
      <c r="E18687" s="2">
        <f t="shared" si="1917"/>
        <v>44394</v>
      </c>
      <c r="F18687" s="1">
        <f>TIMEVALUE("15:16:41")</f>
        <v>0.63658564814814811</v>
      </c>
      <c r="G18687" t="s">
        <v>3241</v>
      </c>
      <c r="H18687" t="s">
        <v>34173</v>
      </c>
      <c r="I18687">
        <v>693.69500000000005</v>
      </c>
    </row>
    <row r="18688" spans="1:9" x14ac:dyDescent="0.25">
      <c r="A18688" t="s">
        <v>34174</v>
      </c>
      <c r="B18688">
        <v>13110</v>
      </c>
      <c r="C18688" s="2">
        <f t="shared" si="1916"/>
        <v>44394</v>
      </c>
      <c r="D18688" s="1">
        <f>TIMEVALUE("15:17:50")</f>
        <v>0.63738425925925923</v>
      </c>
      <c r="E18688" s="2">
        <f t="shared" si="1917"/>
        <v>44394</v>
      </c>
      <c r="F18688" s="1">
        <f>TIMEVALUE("15:19:29")</f>
        <v>0.63853009259259264</v>
      </c>
      <c r="G18688" t="s">
        <v>455</v>
      </c>
      <c r="H18688" t="s">
        <v>5644</v>
      </c>
      <c r="I18688">
        <v>691.97500000000002</v>
      </c>
    </row>
    <row r="18689" spans="1:9" x14ac:dyDescent="0.25">
      <c r="A18689" t="s">
        <v>34175</v>
      </c>
      <c r="B18689">
        <v>13110</v>
      </c>
      <c r="C18689" s="2">
        <f t="shared" si="1916"/>
        <v>44394</v>
      </c>
      <c r="D18689" s="1">
        <f>TIMEVALUE("15:20:57")</f>
        <v>0.63954861111111116</v>
      </c>
      <c r="E18689" s="2">
        <f t="shared" si="1917"/>
        <v>44394</v>
      </c>
      <c r="F18689" s="1">
        <f>TIMEVALUE("15:24:44")</f>
        <v>0.64217592592592587</v>
      </c>
      <c r="G18689" t="s">
        <v>3841</v>
      </c>
      <c r="H18689" t="s">
        <v>34176</v>
      </c>
      <c r="I18689">
        <v>693.58600000000001</v>
      </c>
    </row>
    <row r="18690" spans="1:9" x14ac:dyDescent="0.25">
      <c r="A18690" t="s">
        <v>34177</v>
      </c>
      <c r="B18690">
        <v>13110</v>
      </c>
      <c r="C18690" s="2">
        <f t="shared" si="1916"/>
        <v>44394</v>
      </c>
      <c r="D18690" s="1">
        <f>TIMEVALUE("15:30:59")</f>
        <v>0.64651620370370366</v>
      </c>
      <c r="E18690" s="2">
        <f t="shared" si="1917"/>
        <v>44394</v>
      </c>
      <c r="F18690" s="1">
        <f>TIMEVALUE("15:32:50")</f>
        <v>0.64780092592592597</v>
      </c>
      <c r="G18690" t="s">
        <v>2630</v>
      </c>
      <c r="H18690" t="s">
        <v>15320</v>
      </c>
      <c r="I18690">
        <v>693.59799999999996</v>
      </c>
    </row>
    <row r="18691" spans="1:9" x14ac:dyDescent="0.25">
      <c r="A18691" t="s">
        <v>34178</v>
      </c>
      <c r="B18691">
        <v>13110</v>
      </c>
      <c r="C18691" s="2">
        <f t="shared" si="1916"/>
        <v>44394</v>
      </c>
      <c r="D18691" s="1">
        <f>TIMEVALUE("13:59:02")</f>
        <v>0.58266203703703701</v>
      </c>
      <c r="E18691" s="2">
        <f t="shared" si="1917"/>
        <v>44394</v>
      </c>
      <c r="F18691" s="1">
        <f>TIMEVALUE("14:05:56")</f>
        <v>0.58745370370370376</v>
      </c>
      <c r="G18691" t="s">
        <v>1231</v>
      </c>
      <c r="H18691" t="s">
        <v>14640</v>
      </c>
      <c r="I18691">
        <v>693.50900000000001</v>
      </c>
    </row>
    <row r="18692" spans="1:9" x14ac:dyDescent="0.25">
      <c r="A18692" t="s">
        <v>34179</v>
      </c>
      <c r="B18692">
        <v>13110</v>
      </c>
      <c r="C18692" s="2">
        <f t="shared" si="1916"/>
        <v>44394</v>
      </c>
      <c r="D18692" s="1">
        <f>TIMEVALUE("11:26:20")</f>
        <v>0.47662037037037036</v>
      </c>
      <c r="E18692" s="2">
        <f t="shared" si="1917"/>
        <v>44394</v>
      </c>
      <c r="F18692" s="1">
        <f>TIMEVALUE("11:33:31")</f>
        <v>0.48160879629629627</v>
      </c>
      <c r="G18692" t="s">
        <v>1887</v>
      </c>
      <c r="H18692" t="s">
        <v>17370</v>
      </c>
      <c r="I18692">
        <v>693.92700000000002</v>
      </c>
    </row>
    <row r="18693" spans="1:9" x14ac:dyDescent="0.25">
      <c r="A18693" t="s">
        <v>34180</v>
      </c>
      <c r="B18693">
        <v>13110</v>
      </c>
      <c r="C18693" s="2">
        <f t="shared" si="1916"/>
        <v>44394</v>
      </c>
      <c r="D18693" s="1">
        <f>TIMEVALUE("11:34:56")</f>
        <v>0.48259259259259257</v>
      </c>
      <c r="E18693" s="2">
        <f t="shared" si="1917"/>
        <v>44394</v>
      </c>
      <c r="F18693" s="1">
        <f>TIMEVALUE("11:42:03")</f>
        <v>0.48753472222222222</v>
      </c>
      <c r="G18693" t="s">
        <v>1268</v>
      </c>
      <c r="H18693" t="s">
        <v>779</v>
      </c>
      <c r="I18693">
        <v>693.83100000000002</v>
      </c>
    </row>
    <row r="18694" spans="1:9" x14ac:dyDescent="0.25">
      <c r="A18694" t="s">
        <v>34181</v>
      </c>
      <c r="B18694">
        <v>13110</v>
      </c>
      <c r="C18694" s="2">
        <f t="shared" si="1916"/>
        <v>44394</v>
      </c>
      <c r="D18694" s="1">
        <f>TIMEVALUE("11:43:46")</f>
        <v>0.48872685185185183</v>
      </c>
      <c r="E18694" s="2">
        <f t="shared" si="1917"/>
        <v>44394</v>
      </c>
      <c r="F18694" s="1">
        <f>TIMEVALUE("11:48:31")</f>
        <v>0.49202546296296296</v>
      </c>
      <c r="G18694" t="s">
        <v>70</v>
      </c>
      <c r="H18694" t="s">
        <v>34182</v>
      </c>
      <c r="I18694">
        <v>693.75599999999997</v>
      </c>
    </row>
    <row r="18695" spans="1:9" x14ac:dyDescent="0.25">
      <c r="A18695" t="s">
        <v>34183</v>
      </c>
      <c r="B18695">
        <v>13110</v>
      </c>
      <c r="C18695" s="2">
        <f t="shared" si="1916"/>
        <v>44394</v>
      </c>
      <c r="D18695" s="1">
        <f>TIMEVALUE("11:51:52")</f>
        <v>0.49435185185185188</v>
      </c>
      <c r="E18695" s="2">
        <f t="shared" si="1917"/>
        <v>44394</v>
      </c>
      <c r="F18695" s="1">
        <f>TIMEVALUE("11:53:39")</f>
        <v>0.49559027777777775</v>
      </c>
      <c r="G18695" t="s">
        <v>508</v>
      </c>
      <c r="H18695" t="s">
        <v>14339</v>
      </c>
      <c r="I18695">
        <v>694.02599999999995</v>
      </c>
    </row>
    <row r="18696" spans="1:9" x14ac:dyDescent="0.25">
      <c r="A18696" t="s">
        <v>34184</v>
      </c>
      <c r="B18696">
        <v>13110</v>
      </c>
      <c r="C18696" s="2">
        <f t="shared" si="1916"/>
        <v>44394</v>
      </c>
      <c r="D18696" s="1">
        <f>TIMEVALUE("12:48:38")</f>
        <v>0.53377314814814814</v>
      </c>
      <c r="E18696" s="2">
        <f t="shared" si="1917"/>
        <v>44394</v>
      </c>
      <c r="F18696" s="1">
        <f>TIMEVALUE("12:52:37")</f>
        <v>0.53653935185185186</v>
      </c>
      <c r="G18696" t="s">
        <v>55</v>
      </c>
      <c r="H18696" t="s">
        <v>20581</v>
      </c>
      <c r="I18696">
        <v>693.75900000000001</v>
      </c>
    </row>
    <row r="18697" spans="1:9" x14ac:dyDescent="0.25">
      <c r="A18697" t="s">
        <v>34185</v>
      </c>
      <c r="B18697">
        <v>13110</v>
      </c>
      <c r="C18697" s="2">
        <f t="shared" si="1916"/>
        <v>44394</v>
      </c>
      <c r="D18697" s="1">
        <f>TIMEVALUE("12:53:58")</f>
        <v>0.5374768518518519</v>
      </c>
      <c r="E18697" s="2">
        <f t="shared" si="1917"/>
        <v>44394</v>
      </c>
      <c r="F18697" s="1">
        <f>TIMEVALUE("12:59:56")</f>
        <v>0.54162037037037036</v>
      </c>
      <c r="G18697" t="s">
        <v>2010</v>
      </c>
      <c r="H18697" t="s">
        <v>20861</v>
      </c>
      <c r="I18697">
        <v>694.03200000000004</v>
      </c>
    </row>
    <row r="18698" spans="1:9" x14ac:dyDescent="0.25">
      <c r="A18698" t="s">
        <v>34186</v>
      </c>
      <c r="B18698">
        <v>13110</v>
      </c>
      <c r="C18698" s="2">
        <f t="shared" si="1916"/>
        <v>44394</v>
      </c>
      <c r="D18698" s="1">
        <f>TIMEVALUE("13:05:27")</f>
        <v>0.54545138888888889</v>
      </c>
      <c r="E18698" s="2">
        <f t="shared" si="1917"/>
        <v>44394</v>
      </c>
      <c r="F18698" s="1">
        <f>TIMEVALUE("13:11:22")</f>
        <v>0.54956018518518523</v>
      </c>
      <c r="G18698" t="s">
        <v>971</v>
      </c>
      <c r="H18698" t="s">
        <v>34187</v>
      </c>
      <c r="I18698">
        <v>693.76199999999994</v>
      </c>
    </row>
    <row r="18699" spans="1:9" x14ac:dyDescent="0.25">
      <c r="A18699" t="s">
        <v>34188</v>
      </c>
      <c r="B18699">
        <v>13110</v>
      </c>
      <c r="C18699" s="2">
        <f t="shared" si="1916"/>
        <v>44394</v>
      </c>
      <c r="D18699" s="1">
        <f>TIMEVALUE("13:12:44")</f>
        <v>0.55050925925925931</v>
      </c>
      <c r="E18699" s="2">
        <f t="shared" si="1917"/>
        <v>44394</v>
      </c>
      <c r="F18699" s="1">
        <f>TIMEVALUE("13:19:05")</f>
        <v>0.55491898148148144</v>
      </c>
      <c r="G18699" t="s">
        <v>4234</v>
      </c>
      <c r="H18699" t="s">
        <v>20854</v>
      </c>
      <c r="I18699">
        <v>693.83500000000004</v>
      </c>
    </row>
    <row r="18700" spans="1:9" x14ac:dyDescent="0.25">
      <c r="A18700" t="s">
        <v>34189</v>
      </c>
      <c r="B18700">
        <v>13110</v>
      </c>
      <c r="C18700" s="2">
        <f t="shared" si="1916"/>
        <v>44394</v>
      </c>
      <c r="D18700" s="1">
        <f>TIMEVALUE("13:25:13")</f>
        <v>0.55917824074074074</v>
      </c>
      <c r="E18700" s="2">
        <f t="shared" si="1917"/>
        <v>44394</v>
      </c>
      <c r="F18700" s="1">
        <f>TIMEVALUE("13:29:57")</f>
        <v>0.56246527777777777</v>
      </c>
      <c r="G18700" t="s">
        <v>6792</v>
      </c>
      <c r="H18700" t="s">
        <v>5834</v>
      </c>
      <c r="I18700">
        <v>693.91800000000001</v>
      </c>
    </row>
    <row r="18701" spans="1:9" x14ac:dyDescent="0.25">
      <c r="A18701" t="s">
        <v>34190</v>
      </c>
      <c r="B18701">
        <v>13110</v>
      </c>
      <c r="C18701" s="2">
        <f t="shared" si="1916"/>
        <v>44394</v>
      </c>
      <c r="D18701" s="1">
        <f>TIMEVALUE("13:31:45")</f>
        <v>0.56371527777777775</v>
      </c>
      <c r="E18701" s="2">
        <f t="shared" si="1917"/>
        <v>44394</v>
      </c>
      <c r="F18701" s="1">
        <f>TIMEVALUE("13:44:40")</f>
        <v>0.57268518518518519</v>
      </c>
      <c r="G18701" t="s">
        <v>4799</v>
      </c>
      <c r="H18701" t="s">
        <v>34191</v>
      </c>
      <c r="I18701">
        <v>693.56899999999996</v>
      </c>
    </row>
    <row r="18702" spans="1:9" x14ac:dyDescent="0.25">
      <c r="A18702" t="s">
        <v>34192</v>
      </c>
      <c r="B18702">
        <v>13110</v>
      </c>
      <c r="C18702" s="2">
        <f t="shared" si="1916"/>
        <v>44394</v>
      </c>
      <c r="D18702" s="1">
        <f>TIMEVALUE("13:46:08")</f>
        <v>0.57370370370370372</v>
      </c>
      <c r="E18702" s="2">
        <f t="shared" si="1917"/>
        <v>44394</v>
      </c>
      <c r="F18702" s="1">
        <f>TIMEVALUE("13:50:40")</f>
        <v>0.57685185185185184</v>
      </c>
      <c r="G18702" t="s">
        <v>2118</v>
      </c>
      <c r="H18702" t="s">
        <v>34193</v>
      </c>
      <c r="I18702">
        <v>693.83</v>
      </c>
    </row>
    <row r="18703" spans="1:9" x14ac:dyDescent="0.25">
      <c r="A18703" t="s">
        <v>34194</v>
      </c>
      <c r="B18703">
        <v>13110</v>
      </c>
      <c r="C18703" s="2">
        <f t="shared" si="1916"/>
        <v>44394</v>
      </c>
      <c r="D18703" s="1">
        <f>TIMEVALUE("13:53:25")</f>
        <v>0.57876157407407403</v>
      </c>
      <c r="E18703" s="2">
        <f t="shared" si="1917"/>
        <v>44394</v>
      </c>
      <c r="F18703" s="1">
        <f>TIMEVALUE("13:56:19")</f>
        <v>0.58077546296296301</v>
      </c>
      <c r="G18703" t="s">
        <v>579</v>
      </c>
      <c r="H18703" t="s">
        <v>34195</v>
      </c>
      <c r="I18703">
        <v>693.55100000000004</v>
      </c>
    </row>
    <row r="18704" spans="1:9" x14ac:dyDescent="0.25">
      <c r="A18704" t="s">
        <v>34196</v>
      </c>
      <c r="B18704">
        <v>13110</v>
      </c>
      <c r="C18704" s="2">
        <f t="shared" si="1916"/>
        <v>44394</v>
      </c>
      <c r="D18704" s="1">
        <f>TIMEVALUE("11:14:52")</f>
        <v>0.46865740740740741</v>
      </c>
      <c r="E18704" s="2">
        <f t="shared" si="1917"/>
        <v>44394</v>
      </c>
      <c r="F18704" s="1">
        <f>TIMEVALUE("11:16:58")</f>
        <v>0.47011574074074075</v>
      </c>
      <c r="G18704" t="s">
        <v>2803</v>
      </c>
      <c r="H18704" t="s">
        <v>22100</v>
      </c>
      <c r="I18704">
        <v>693.54200000000003</v>
      </c>
    </row>
    <row r="18705" spans="1:9" x14ac:dyDescent="0.25">
      <c r="A18705" t="s">
        <v>34197</v>
      </c>
      <c r="B18705">
        <v>13110</v>
      </c>
      <c r="C18705" s="2">
        <f t="shared" si="1916"/>
        <v>44394</v>
      </c>
      <c r="D18705" s="1">
        <f>TIMEVALUE("09:42:29")</f>
        <v>0.4045023148148148</v>
      </c>
      <c r="E18705" s="2">
        <f t="shared" si="1917"/>
        <v>44394</v>
      </c>
      <c r="F18705" s="1">
        <f>TIMEVALUE("09:43:58")</f>
        <v>0.40553240740740742</v>
      </c>
      <c r="G18705" t="s">
        <v>499</v>
      </c>
      <c r="H18705" t="s">
        <v>34198</v>
      </c>
      <c r="I18705">
        <v>693.63900000000001</v>
      </c>
    </row>
    <row r="18706" spans="1:9" x14ac:dyDescent="0.25">
      <c r="A18706" t="s">
        <v>34199</v>
      </c>
      <c r="B18706">
        <v>13110</v>
      </c>
      <c r="C18706" s="2">
        <f t="shared" si="1916"/>
        <v>44394</v>
      </c>
      <c r="D18706" s="1">
        <f>TIMEVALUE("09:46:35")</f>
        <v>0.40734953703703702</v>
      </c>
      <c r="E18706" s="2">
        <f t="shared" si="1917"/>
        <v>44394</v>
      </c>
      <c r="F18706" s="1">
        <f>TIMEVALUE("10:04:30")</f>
        <v>0.41979166666666667</v>
      </c>
      <c r="G18706" t="s">
        <v>7478</v>
      </c>
      <c r="H18706" t="s">
        <v>110</v>
      </c>
      <c r="I18706">
        <v>693.64800000000002</v>
      </c>
    </row>
    <row r="18707" spans="1:9" x14ac:dyDescent="0.25">
      <c r="A18707" t="s">
        <v>34200</v>
      </c>
      <c r="B18707">
        <v>13110</v>
      </c>
      <c r="C18707" s="2">
        <f t="shared" si="1916"/>
        <v>44394</v>
      </c>
      <c r="D18707" s="1">
        <f>TIMEVALUE("10:06:33")</f>
        <v>0.42121527777777779</v>
      </c>
      <c r="E18707" s="2">
        <f t="shared" si="1917"/>
        <v>44394</v>
      </c>
      <c r="F18707" s="1">
        <f>TIMEVALUE("10:08:31")</f>
        <v>0.42258101851851854</v>
      </c>
      <c r="G18707" t="s">
        <v>430</v>
      </c>
      <c r="H18707" t="s">
        <v>34201</v>
      </c>
      <c r="I18707">
        <v>693.68899999999996</v>
      </c>
    </row>
    <row r="18708" spans="1:9" x14ac:dyDescent="0.25">
      <c r="A18708" t="s">
        <v>34202</v>
      </c>
      <c r="B18708">
        <v>13110</v>
      </c>
      <c r="C18708" s="2">
        <f t="shared" si="1916"/>
        <v>44394</v>
      </c>
      <c r="D18708" s="1">
        <f>TIMEVALUE("10:09:46")</f>
        <v>0.42344907407407406</v>
      </c>
      <c r="E18708" s="2">
        <f t="shared" si="1917"/>
        <v>44394</v>
      </c>
      <c r="F18708" s="1">
        <f>TIMEVALUE("10:20:51")</f>
        <v>0.43114583333333334</v>
      </c>
      <c r="G18708" t="s">
        <v>1411</v>
      </c>
      <c r="H18708" t="s">
        <v>18685</v>
      </c>
      <c r="I18708">
        <v>693.65700000000004</v>
      </c>
    </row>
    <row r="18709" spans="1:9" x14ac:dyDescent="0.25">
      <c r="A18709" t="s">
        <v>34203</v>
      </c>
      <c r="B18709">
        <v>13110</v>
      </c>
      <c r="C18709" s="2">
        <f t="shared" si="1916"/>
        <v>44394</v>
      </c>
      <c r="D18709" s="1">
        <f>TIMEVALUE("10:24:09")</f>
        <v>0.43343749999999998</v>
      </c>
      <c r="E18709" s="2">
        <f t="shared" si="1917"/>
        <v>44394</v>
      </c>
      <c r="F18709" s="1">
        <f>TIMEVALUE("10:26:51")</f>
        <v>0.43531249999999999</v>
      </c>
      <c r="G18709" t="s">
        <v>2882</v>
      </c>
      <c r="H18709" t="s">
        <v>22472</v>
      </c>
      <c r="I18709">
        <v>693.91099999999994</v>
      </c>
    </row>
    <row r="18710" spans="1:9" x14ac:dyDescent="0.25">
      <c r="A18710" t="s">
        <v>34204</v>
      </c>
      <c r="B18710">
        <v>13110</v>
      </c>
      <c r="C18710" s="2">
        <f t="shared" ref="C18710:C18742" si="1918">DATEVALUE("2025-07-18")</f>
        <v>44394</v>
      </c>
      <c r="D18710" s="1">
        <f>TIMEVALUE("10:29:42")</f>
        <v>0.43729166666666669</v>
      </c>
      <c r="E18710" s="2">
        <f t="shared" ref="E18710:E18742" si="1919">DATEVALUE("2025-07-18")</f>
        <v>44394</v>
      </c>
      <c r="F18710" s="1">
        <f>TIMEVALUE("10:37:47")</f>
        <v>0.44290509259259259</v>
      </c>
      <c r="G18710" t="s">
        <v>1918</v>
      </c>
      <c r="H18710" t="s">
        <v>16920</v>
      </c>
      <c r="I18710">
        <v>693.68499999999995</v>
      </c>
    </row>
    <row r="18711" spans="1:9" x14ac:dyDescent="0.25">
      <c r="A18711" t="s">
        <v>34205</v>
      </c>
      <c r="B18711">
        <v>13110</v>
      </c>
      <c r="C18711" s="2">
        <f t="shared" si="1918"/>
        <v>44394</v>
      </c>
      <c r="D18711" s="1">
        <f>TIMEVALUE("10:40:07")</f>
        <v>0.44452546296296297</v>
      </c>
      <c r="E18711" s="2">
        <f t="shared" si="1919"/>
        <v>44394</v>
      </c>
      <c r="F18711" s="1">
        <f>TIMEVALUE("10:42:43")</f>
        <v>0.44633101851851853</v>
      </c>
      <c r="G18711" t="s">
        <v>723</v>
      </c>
      <c r="H18711" t="s">
        <v>34206</v>
      </c>
      <c r="I18711">
        <v>693.65899999999999</v>
      </c>
    </row>
    <row r="18712" spans="1:9" x14ac:dyDescent="0.25">
      <c r="A18712" t="s">
        <v>34207</v>
      </c>
      <c r="B18712">
        <v>13110</v>
      </c>
      <c r="C18712" s="2">
        <f t="shared" si="1918"/>
        <v>44394</v>
      </c>
      <c r="D18712" s="1">
        <f>TIMEVALUE("10:43:59")</f>
        <v>0.44721064814814815</v>
      </c>
      <c r="E18712" s="2">
        <f t="shared" si="1919"/>
        <v>44394</v>
      </c>
      <c r="F18712" s="1">
        <f>TIMEVALUE("10:53:28")</f>
        <v>0.45379629629629631</v>
      </c>
      <c r="G18712" t="s">
        <v>4591</v>
      </c>
      <c r="H18712" t="s">
        <v>34208</v>
      </c>
      <c r="I18712">
        <v>693.60299999999995</v>
      </c>
    </row>
    <row r="18713" spans="1:9" x14ac:dyDescent="0.25">
      <c r="A18713" t="s">
        <v>34209</v>
      </c>
      <c r="B18713">
        <v>13110</v>
      </c>
      <c r="C18713" s="2">
        <f t="shared" si="1918"/>
        <v>44394</v>
      </c>
      <c r="D18713" s="1">
        <f>TIMEVALUE("10:54:54")</f>
        <v>0.45479166666666665</v>
      </c>
      <c r="E18713" s="2">
        <f t="shared" si="1919"/>
        <v>44394</v>
      </c>
      <c r="F18713" s="1">
        <f>TIMEVALUE("11:01:33")</f>
        <v>0.45940972222222221</v>
      </c>
      <c r="G18713" t="s">
        <v>2615</v>
      </c>
      <c r="H18713" t="s">
        <v>18020</v>
      </c>
      <c r="I18713">
        <v>693.64</v>
      </c>
    </row>
    <row r="18714" spans="1:9" x14ac:dyDescent="0.25">
      <c r="A18714" t="s">
        <v>34210</v>
      </c>
      <c r="B18714">
        <v>13110</v>
      </c>
      <c r="C18714" s="2">
        <f t="shared" si="1918"/>
        <v>44394</v>
      </c>
      <c r="D18714" s="1">
        <f>TIMEVALUE("11:02:47")</f>
        <v>0.46026620370370369</v>
      </c>
      <c r="E18714" s="2">
        <f t="shared" si="1919"/>
        <v>44394</v>
      </c>
      <c r="F18714" s="1">
        <f>TIMEVALUE("11:03:47")</f>
        <v>0.46096064814814813</v>
      </c>
      <c r="G18714" t="s">
        <v>17551</v>
      </c>
      <c r="H18714" t="s">
        <v>29758</v>
      </c>
      <c r="I18714">
        <v>693.67700000000002</v>
      </c>
    </row>
    <row r="18715" spans="1:9" x14ac:dyDescent="0.25">
      <c r="A18715" t="s">
        <v>34211</v>
      </c>
      <c r="B18715">
        <v>13110</v>
      </c>
      <c r="C18715" s="2">
        <f t="shared" si="1918"/>
        <v>44394</v>
      </c>
      <c r="D18715" s="1">
        <f>TIMEVALUE("11:05:14")</f>
        <v>0.46196759259259257</v>
      </c>
      <c r="E18715" s="2">
        <f t="shared" si="1919"/>
        <v>44394</v>
      </c>
      <c r="F18715" s="1">
        <f>TIMEVALUE("11:08:11")</f>
        <v>0.46401620370370372</v>
      </c>
      <c r="G18715" t="s">
        <v>324</v>
      </c>
      <c r="H18715" t="s">
        <v>27986</v>
      </c>
      <c r="I18715">
        <v>693.654</v>
      </c>
    </row>
    <row r="18716" spans="1:9" x14ac:dyDescent="0.25">
      <c r="A18716" t="s">
        <v>34212</v>
      </c>
      <c r="B18716">
        <v>13110</v>
      </c>
      <c r="C18716" s="2">
        <f t="shared" si="1918"/>
        <v>44394</v>
      </c>
      <c r="D18716" s="1">
        <f>TIMEVALUE("11:09:35")</f>
        <v>0.46498842592592593</v>
      </c>
      <c r="E18716" s="2">
        <f t="shared" si="1919"/>
        <v>44394</v>
      </c>
      <c r="F18716" s="1">
        <f>TIMEVALUE("11:12:37")</f>
        <v>0.46709490740740739</v>
      </c>
      <c r="G18716" t="s">
        <v>2824</v>
      </c>
      <c r="H18716" t="s">
        <v>34213</v>
      </c>
      <c r="I18716">
        <v>693.66600000000005</v>
      </c>
    </row>
    <row r="18717" spans="1:9" x14ac:dyDescent="0.25">
      <c r="A18717" t="s">
        <v>34214</v>
      </c>
      <c r="B18717">
        <v>13110</v>
      </c>
      <c r="C18717" s="2">
        <f t="shared" si="1918"/>
        <v>44394</v>
      </c>
      <c r="D18717" s="1">
        <f>TIMEVALUE("09:26:27")</f>
        <v>0.39336805555555554</v>
      </c>
      <c r="E18717" s="2">
        <f t="shared" si="1919"/>
        <v>44394</v>
      </c>
      <c r="F18717" s="1">
        <f>TIMEVALUE("09:36:52")</f>
        <v>0.40060185185185188</v>
      </c>
      <c r="G18717" t="s">
        <v>2135</v>
      </c>
      <c r="H18717" t="s">
        <v>34215</v>
      </c>
      <c r="I18717">
        <v>693.69</v>
      </c>
    </row>
    <row r="18718" spans="1:9" x14ac:dyDescent="0.25">
      <c r="A18718" t="s">
        <v>34216</v>
      </c>
      <c r="B18718">
        <v>13110</v>
      </c>
      <c r="C18718" s="2">
        <f t="shared" si="1918"/>
        <v>44394</v>
      </c>
      <c r="D18718" s="1">
        <f>TIMEVALUE("08:34:03")</f>
        <v>0.35697916666666668</v>
      </c>
      <c r="E18718" s="2">
        <f t="shared" si="1919"/>
        <v>44394</v>
      </c>
      <c r="F18718" s="1">
        <f>TIMEVALUE("08:35:22")</f>
        <v>0.35789351851851853</v>
      </c>
      <c r="G18718" t="s">
        <v>372</v>
      </c>
      <c r="H18718" t="s">
        <v>22642</v>
      </c>
      <c r="I18718">
        <v>693.76199999999994</v>
      </c>
    </row>
    <row r="18719" spans="1:9" x14ac:dyDescent="0.25">
      <c r="A18719" t="s">
        <v>34217</v>
      </c>
      <c r="B18719">
        <v>13110</v>
      </c>
      <c r="C18719" s="2">
        <f t="shared" si="1918"/>
        <v>44394</v>
      </c>
      <c r="D18719" s="1">
        <f>TIMEVALUE("08:39:28")</f>
        <v>0.36074074074074075</v>
      </c>
      <c r="E18719" s="2">
        <f t="shared" si="1919"/>
        <v>44394</v>
      </c>
      <c r="F18719" s="1">
        <f>TIMEVALUE("08:40:54")</f>
        <v>0.36173611111111109</v>
      </c>
      <c r="G18719" t="s">
        <v>683</v>
      </c>
      <c r="H18719" t="s">
        <v>29210</v>
      </c>
      <c r="I18719">
        <v>693.74900000000002</v>
      </c>
    </row>
    <row r="18720" spans="1:9" x14ac:dyDescent="0.25">
      <c r="A18720" t="s">
        <v>34218</v>
      </c>
      <c r="B18720">
        <v>13110</v>
      </c>
      <c r="C18720" s="2">
        <f t="shared" si="1918"/>
        <v>44394</v>
      </c>
      <c r="D18720" s="1">
        <f>TIMEVALUE("08:42:25")</f>
        <v>0.36278935185185185</v>
      </c>
      <c r="E18720" s="2">
        <f t="shared" si="1919"/>
        <v>44394</v>
      </c>
      <c r="F18720" s="1">
        <f>TIMEVALUE("08:43:44")</f>
        <v>0.3637037037037037</v>
      </c>
      <c r="G18720" t="s">
        <v>372</v>
      </c>
      <c r="H18720" t="s">
        <v>22510</v>
      </c>
      <c r="I18720">
        <v>693.74599999999998</v>
      </c>
    </row>
    <row r="18721" spans="1:9" x14ac:dyDescent="0.25">
      <c r="A18721" t="s">
        <v>34219</v>
      </c>
      <c r="B18721">
        <v>13110</v>
      </c>
      <c r="C18721" s="2">
        <f t="shared" si="1918"/>
        <v>44394</v>
      </c>
      <c r="D18721" s="1">
        <f>TIMEVALUE("08:45:47")</f>
        <v>0.36512731481481481</v>
      </c>
      <c r="E18721" s="2">
        <f t="shared" si="1919"/>
        <v>44394</v>
      </c>
      <c r="F18721" s="1">
        <f>TIMEVALUE("08:47:31")</f>
        <v>0.36633101851851851</v>
      </c>
      <c r="G18721" t="s">
        <v>523</v>
      </c>
      <c r="H18721" t="s">
        <v>16058</v>
      </c>
      <c r="I18721">
        <v>693.74400000000003</v>
      </c>
    </row>
    <row r="18722" spans="1:9" x14ac:dyDescent="0.25">
      <c r="A18722" t="s">
        <v>34220</v>
      </c>
      <c r="B18722">
        <v>13110</v>
      </c>
      <c r="C18722" s="2">
        <f t="shared" si="1918"/>
        <v>44394</v>
      </c>
      <c r="D18722" s="1">
        <f>TIMEVALUE("08:49:12")</f>
        <v>0.36749999999999999</v>
      </c>
      <c r="E18722" s="2">
        <f t="shared" si="1919"/>
        <v>44394</v>
      </c>
      <c r="F18722" s="1">
        <f>TIMEVALUE("08:52:26")</f>
        <v>0.36974537037037036</v>
      </c>
      <c r="G18722" t="s">
        <v>2507</v>
      </c>
      <c r="H18722" t="s">
        <v>2013</v>
      </c>
      <c r="I18722">
        <v>693.74900000000002</v>
      </c>
    </row>
    <row r="18723" spans="1:9" x14ac:dyDescent="0.25">
      <c r="A18723" t="s">
        <v>34221</v>
      </c>
      <c r="B18723">
        <v>13110</v>
      </c>
      <c r="C18723" s="2">
        <f t="shared" si="1918"/>
        <v>44394</v>
      </c>
      <c r="D18723" s="1">
        <f>TIMEVALUE("08:56:43")</f>
        <v>0.3727199074074074</v>
      </c>
      <c r="E18723" s="2">
        <f t="shared" si="1919"/>
        <v>44394</v>
      </c>
      <c r="F18723" s="1">
        <f>TIMEVALUE("08:57:34")</f>
        <v>0.37331018518518516</v>
      </c>
      <c r="G18723" t="s">
        <v>994</v>
      </c>
      <c r="H18723" t="s">
        <v>18176</v>
      </c>
      <c r="I18723">
        <v>693.72400000000005</v>
      </c>
    </row>
    <row r="18724" spans="1:9" x14ac:dyDescent="0.25">
      <c r="A18724" t="s">
        <v>34222</v>
      </c>
      <c r="B18724">
        <v>13110</v>
      </c>
      <c r="C18724" s="2">
        <f t="shared" si="1918"/>
        <v>44394</v>
      </c>
      <c r="D18724" s="1">
        <f>TIMEVALUE("08:58:59")</f>
        <v>0.37429398148148146</v>
      </c>
      <c r="E18724" s="2">
        <f t="shared" si="1919"/>
        <v>44394</v>
      </c>
      <c r="F18724" s="1">
        <f>TIMEVALUE("09:00:25")</f>
        <v>0.37528935185185186</v>
      </c>
      <c r="G18724" t="s">
        <v>683</v>
      </c>
      <c r="H18724" t="s">
        <v>16187</v>
      </c>
      <c r="I18724">
        <v>693.74800000000005</v>
      </c>
    </row>
    <row r="18725" spans="1:9" x14ac:dyDescent="0.25">
      <c r="A18725" t="s">
        <v>34223</v>
      </c>
      <c r="B18725">
        <v>13110</v>
      </c>
      <c r="C18725" s="2">
        <f t="shared" si="1918"/>
        <v>44394</v>
      </c>
      <c r="D18725" s="1">
        <f>TIMEVALUE("09:01:39")</f>
        <v>0.37614583333333335</v>
      </c>
      <c r="E18725" s="2">
        <f t="shared" si="1919"/>
        <v>44394</v>
      </c>
      <c r="F18725" s="1">
        <f>TIMEVALUE("09:09:24")</f>
        <v>0.3815277777777778</v>
      </c>
      <c r="G18725" t="s">
        <v>1878</v>
      </c>
      <c r="H18725" t="s">
        <v>22608</v>
      </c>
      <c r="I18725">
        <v>693.68200000000002</v>
      </c>
    </row>
    <row r="18726" spans="1:9" x14ac:dyDescent="0.25">
      <c r="A18726" t="s">
        <v>34224</v>
      </c>
      <c r="B18726">
        <v>13110</v>
      </c>
      <c r="C18726" s="2">
        <f t="shared" si="1918"/>
        <v>44394</v>
      </c>
      <c r="D18726" s="1">
        <f>TIMEVALUE("09:11:06")</f>
        <v>0.38270833333333332</v>
      </c>
      <c r="E18726" s="2">
        <f t="shared" si="1919"/>
        <v>44394</v>
      </c>
      <c r="F18726" s="1">
        <f>TIMEVALUE("09:15:23")</f>
        <v>0.38568287037037036</v>
      </c>
      <c r="G18726" t="s">
        <v>449</v>
      </c>
      <c r="H18726" t="s">
        <v>2419</v>
      </c>
      <c r="I18726">
        <v>693.71199999999999</v>
      </c>
    </row>
    <row r="18727" spans="1:9" x14ac:dyDescent="0.25">
      <c r="A18727" t="s">
        <v>34225</v>
      </c>
      <c r="B18727">
        <v>13110</v>
      </c>
      <c r="C18727" s="2">
        <f t="shared" si="1918"/>
        <v>44394</v>
      </c>
      <c r="D18727" s="1">
        <f>TIMEVALUE("09:16:50")</f>
        <v>0.38668981481481479</v>
      </c>
      <c r="E18727" s="2">
        <f t="shared" si="1919"/>
        <v>44394</v>
      </c>
      <c r="F18727" s="1">
        <f>TIMEVALUE("09:17:53")</f>
        <v>0.38741898148148146</v>
      </c>
      <c r="G18727" t="s">
        <v>346</v>
      </c>
      <c r="H18727" t="s">
        <v>34226</v>
      </c>
      <c r="I18727">
        <v>693.726</v>
      </c>
    </row>
    <row r="18728" spans="1:9" x14ac:dyDescent="0.25">
      <c r="A18728" t="s">
        <v>34227</v>
      </c>
      <c r="B18728">
        <v>13110</v>
      </c>
      <c r="C18728" s="2">
        <f t="shared" si="1918"/>
        <v>44394</v>
      </c>
      <c r="D18728" s="1">
        <f>TIMEVALUE("09:18:58")</f>
        <v>0.38817129629629632</v>
      </c>
      <c r="E18728" s="2">
        <f t="shared" si="1919"/>
        <v>44394</v>
      </c>
      <c r="F18728" s="1">
        <f>TIMEVALUE("09:20:14")</f>
        <v>0.38905092592592594</v>
      </c>
      <c r="G18728" t="s">
        <v>352</v>
      </c>
      <c r="H18728" t="s">
        <v>34228</v>
      </c>
      <c r="I18728">
        <v>693.72699999999998</v>
      </c>
    </row>
    <row r="18729" spans="1:9" x14ac:dyDescent="0.25">
      <c r="A18729" t="s">
        <v>34229</v>
      </c>
      <c r="B18729">
        <v>13110</v>
      </c>
      <c r="C18729" s="2">
        <f t="shared" si="1918"/>
        <v>44394</v>
      </c>
      <c r="D18729" s="1">
        <f>TIMEVALUE("09:21:44")</f>
        <v>0.3900925925925926</v>
      </c>
      <c r="E18729" s="2">
        <f t="shared" si="1919"/>
        <v>44394</v>
      </c>
      <c r="F18729" s="1">
        <f>TIMEVALUE("09:22:49")</f>
        <v>0.3908449074074074</v>
      </c>
      <c r="G18729" t="s">
        <v>2289</v>
      </c>
      <c r="H18729" t="s">
        <v>34230</v>
      </c>
      <c r="I18729">
        <v>693.71400000000006</v>
      </c>
    </row>
    <row r="18730" spans="1:9" x14ac:dyDescent="0.25">
      <c r="A18730" t="s">
        <v>34231</v>
      </c>
      <c r="B18730">
        <v>13110</v>
      </c>
      <c r="C18730" s="2">
        <f t="shared" si="1918"/>
        <v>44394</v>
      </c>
      <c r="D18730" s="1">
        <f>TIMEVALUE("08:15:00")</f>
        <v>0.34375</v>
      </c>
      <c r="E18730" s="2">
        <f t="shared" si="1919"/>
        <v>44394</v>
      </c>
      <c r="F18730" s="1">
        <f>TIMEVALUE("08:18:04")</f>
        <v>0.34587962962962965</v>
      </c>
      <c r="G18730" t="s">
        <v>511</v>
      </c>
      <c r="H18730" t="s">
        <v>31876</v>
      </c>
      <c r="I18730">
        <v>693.64400000000001</v>
      </c>
    </row>
    <row r="18731" spans="1:9" x14ac:dyDescent="0.25">
      <c r="A18731" t="s">
        <v>34232</v>
      </c>
      <c r="B18731">
        <v>13110</v>
      </c>
      <c r="C18731" s="2">
        <f t="shared" si="1918"/>
        <v>44394</v>
      </c>
      <c r="D18731" s="1">
        <f>TIMEVALUE("07:29:54")</f>
        <v>0.31243055555555554</v>
      </c>
      <c r="E18731" s="2">
        <f t="shared" si="1919"/>
        <v>44394</v>
      </c>
      <c r="F18731" s="1">
        <f>TIMEVALUE("07:31:38")</f>
        <v>0.31363425925925925</v>
      </c>
      <c r="G18731" t="s">
        <v>523</v>
      </c>
      <c r="H18731" t="s">
        <v>34233</v>
      </c>
      <c r="I18731">
        <v>693.86199999999997</v>
      </c>
    </row>
    <row r="18732" spans="1:9" x14ac:dyDescent="0.25">
      <c r="A18732" t="s">
        <v>34234</v>
      </c>
      <c r="B18732">
        <v>13110</v>
      </c>
      <c r="C18732" s="2">
        <f t="shared" si="1918"/>
        <v>44394</v>
      </c>
      <c r="D18732" s="1">
        <f>TIMEVALUE("07:33:40")</f>
        <v>0.31504629629629627</v>
      </c>
      <c r="E18732" s="2">
        <f t="shared" si="1919"/>
        <v>44394</v>
      </c>
      <c r="F18732" s="1">
        <f>TIMEVALUE("07:35:25")</f>
        <v>0.31626157407407407</v>
      </c>
      <c r="G18732" t="s">
        <v>2313</v>
      </c>
      <c r="H18732" t="s">
        <v>34235</v>
      </c>
      <c r="I18732">
        <v>693.89099999999996</v>
      </c>
    </row>
    <row r="18733" spans="1:9" x14ac:dyDescent="0.25">
      <c r="A18733" t="s">
        <v>34236</v>
      </c>
      <c r="B18733">
        <v>13110</v>
      </c>
      <c r="C18733" s="2">
        <f t="shared" si="1918"/>
        <v>44394</v>
      </c>
      <c r="D18733" s="1">
        <f>TIMEVALUE("07:36:41")</f>
        <v>0.31714120370370369</v>
      </c>
      <c r="E18733" s="2">
        <f t="shared" si="1919"/>
        <v>44394</v>
      </c>
      <c r="F18733" s="1">
        <f>TIMEVALUE("07:37:51")</f>
        <v>0.31795138888888891</v>
      </c>
      <c r="G18733" t="s">
        <v>2959</v>
      </c>
      <c r="H18733" t="s">
        <v>34237</v>
      </c>
      <c r="I18733">
        <v>693.84799999999996</v>
      </c>
    </row>
    <row r="18734" spans="1:9" x14ac:dyDescent="0.25">
      <c r="A18734" t="s">
        <v>34238</v>
      </c>
      <c r="B18734">
        <v>13110</v>
      </c>
      <c r="C18734" s="2">
        <f t="shared" si="1918"/>
        <v>44394</v>
      </c>
      <c r="D18734" s="1">
        <f>TIMEVALUE("07:39:16")</f>
        <v>0.31893518518518521</v>
      </c>
      <c r="E18734" s="2">
        <f t="shared" si="1919"/>
        <v>44394</v>
      </c>
      <c r="F18734" s="1">
        <f>TIMEVALUE("07:40:38")</f>
        <v>0.31988425925925928</v>
      </c>
      <c r="G18734" t="s">
        <v>2206</v>
      </c>
      <c r="H18734" t="s">
        <v>34239</v>
      </c>
      <c r="I18734">
        <v>693.84699999999998</v>
      </c>
    </row>
    <row r="18735" spans="1:9" x14ac:dyDescent="0.25">
      <c r="A18735" t="s">
        <v>34240</v>
      </c>
      <c r="B18735">
        <v>13110</v>
      </c>
      <c r="C18735" s="2">
        <f t="shared" si="1918"/>
        <v>44394</v>
      </c>
      <c r="D18735" s="1">
        <f>TIMEVALUE("07:42:04")</f>
        <v>0.32087962962962963</v>
      </c>
      <c r="E18735" s="2">
        <f t="shared" si="1919"/>
        <v>44394</v>
      </c>
      <c r="F18735" s="1">
        <f>TIMEVALUE("07:44:07")</f>
        <v>0.32230324074074074</v>
      </c>
      <c r="G18735" t="s">
        <v>1028</v>
      </c>
      <c r="H18735" t="s">
        <v>3785</v>
      </c>
      <c r="I18735">
        <v>693.822</v>
      </c>
    </row>
    <row r="18736" spans="1:9" x14ac:dyDescent="0.25">
      <c r="A18736" t="s">
        <v>34241</v>
      </c>
      <c r="B18736">
        <v>13110</v>
      </c>
      <c r="C18736" s="2">
        <f t="shared" si="1918"/>
        <v>44394</v>
      </c>
      <c r="D18736" s="1">
        <f>TIMEVALUE("07:45:52")</f>
        <v>0.32351851851851854</v>
      </c>
      <c r="E18736" s="2">
        <f t="shared" si="1919"/>
        <v>44394</v>
      </c>
      <c r="F18736" s="1">
        <f>TIMEVALUE("07:47:29")</f>
        <v>0.3246412037037037</v>
      </c>
      <c r="G18736" t="s">
        <v>2220</v>
      </c>
      <c r="H18736" t="s">
        <v>20200</v>
      </c>
      <c r="I18736">
        <v>693.77599999999995</v>
      </c>
    </row>
    <row r="18737" spans="1:9" x14ac:dyDescent="0.25">
      <c r="A18737" t="s">
        <v>34242</v>
      </c>
      <c r="B18737">
        <v>13110</v>
      </c>
      <c r="C18737" s="2">
        <f t="shared" si="1918"/>
        <v>44394</v>
      </c>
      <c r="D18737" s="1">
        <f>TIMEVALUE("07:48:30")</f>
        <v>0.32534722222222223</v>
      </c>
      <c r="E18737" s="2">
        <f t="shared" si="1919"/>
        <v>44394</v>
      </c>
      <c r="F18737" s="1">
        <f>TIMEVALUE("07:50:11")</f>
        <v>0.32651620370370371</v>
      </c>
      <c r="G18737" t="s">
        <v>300</v>
      </c>
      <c r="H18737" t="s">
        <v>29737</v>
      </c>
      <c r="I18737">
        <v>693.76199999999994</v>
      </c>
    </row>
    <row r="18738" spans="1:9" x14ac:dyDescent="0.25">
      <c r="A18738" t="s">
        <v>34243</v>
      </c>
      <c r="B18738">
        <v>13110</v>
      </c>
      <c r="C18738" s="2">
        <f t="shared" si="1918"/>
        <v>44394</v>
      </c>
      <c r="D18738" s="1">
        <f>TIMEVALUE("07:51:31")</f>
        <v>0.32744212962962965</v>
      </c>
      <c r="E18738" s="2">
        <f t="shared" si="1919"/>
        <v>44394</v>
      </c>
      <c r="F18738" s="1">
        <f>TIMEVALUE("07:57:51")</f>
        <v>0.3318402777777778</v>
      </c>
      <c r="G18738" t="s">
        <v>3638</v>
      </c>
      <c r="H18738" t="s">
        <v>24550</v>
      </c>
      <c r="I18738">
        <v>693.721</v>
      </c>
    </row>
    <row r="18739" spans="1:9" x14ac:dyDescent="0.25">
      <c r="A18739" t="s">
        <v>34244</v>
      </c>
      <c r="B18739">
        <v>13110</v>
      </c>
      <c r="C18739" s="2">
        <f t="shared" si="1918"/>
        <v>44394</v>
      </c>
      <c r="D18739" s="1">
        <f>TIMEVALUE("07:59:31")</f>
        <v>0.33299768518518519</v>
      </c>
      <c r="E18739" s="2">
        <f t="shared" si="1919"/>
        <v>44394</v>
      </c>
      <c r="F18739" s="1">
        <f>TIMEVALUE("08:02:49")</f>
        <v>0.33528935185185182</v>
      </c>
      <c r="G18739" t="s">
        <v>631</v>
      </c>
      <c r="H18739" t="s">
        <v>18891</v>
      </c>
      <c r="I18739">
        <v>693.76599999999996</v>
      </c>
    </row>
    <row r="18740" spans="1:9" x14ac:dyDescent="0.25">
      <c r="A18740" t="s">
        <v>34245</v>
      </c>
      <c r="B18740">
        <v>13110</v>
      </c>
      <c r="C18740" s="2">
        <f t="shared" si="1918"/>
        <v>44394</v>
      </c>
      <c r="D18740" s="1">
        <f>TIMEVALUE("08:04:05")</f>
        <v>0.3361689814814815</v>
      </c>
      <c r="E18740" s="2">
        <f t="shared" si="1919"/>
        <v>44394</v>
      </c>
      <c r="F18740" s="1">
        <f>TIMEVALUE("08:05:19")</f>
        <v>0.33702546296296299</v>
      </c>
      <c r="G18740" t="s">
        <v>7361</v>
      </c>
      <c r="H18740" t="s">
        <v>34246</v>
      </c>
      <c r="I18740">
        <v>693.73500000000001</v>
      </c>
    </row>
    <row r="18741" spans="1:9" x14ac:dyDescent="0.25">
      <c r="A18741" t="s">
        <v>34247</v>
      </c>
      <c r="B18741">
        <v>13110</v>
      </c>
      <c r="C18741" s="2">
        <f t="shared" si="1918"/>
        <v>44394</v>
      </c>
      <c r="D18741" s="1">
        <f>TIMEVALUE("08:06:36")</f>
        <v>0.33791666666666664</v>
      </c>
      <c r="E18741" s="2">
        <f t="shared" si="1919"/>
        <v>44394</v>
      </c>
      <c r="F18741" s="1">
        <f>TIMEVALUE("08:07:50")</f>
        <v>0.33877314814814813</v>
      </c>
      <c r="G18741" t="s">
        <v>7361</v>
      </c>
      <c r="H18741" t="s">
        <v>33673</v>
      </c>
      <c r="I18741">
        <v>693.67399999999998</v>
      </c>
    </row>
    <row r="18742" spans="1:9" x14ac:dyDescent="0.25">
      <c r="A18742" t="s">
        <v>34248</v>
      </c>
      <c r="B18742">
        <v>13110</v>
      </c>
      <c r="C18742" s="2">
        <f t="shared" si="1918"/>
        <v>44394</v>
      </c>
      <c r="D18742" s="1">
        <f>TIMEVALUE("08:09:10")</f>
        <v>0.33969907407407407</v>
      </c>
      <c r="E18742" s="2">
        <f t="shared" si="1919"/>
        <v>44394</v>
      </c>
      <c r="F18742" s="1">
        <f>TIMEVALUE("08:12:32")</f>
        <v>0.34203703703703703</v>
      </c>
      <c r="G18742" t="s">
        <v>2922</v>
      </c>
      <c r="H18742" t="s">
        <v>34249</v>
      </c>
      <c r="I18742">
        <v>693.69899999999996</v>
      </c>
    </row>
    <row r="18743" spans="1:9" x14ac:dyDescent="0.25">
      <c r="A18743" t="s">
        <v>34250</v>
      </c>
      <c r="B18743">
        <v>13110</v>
      </c>
      <c r="C18743" s="2">
        <f t="shared" ref="C18743:C18774" si="1920">DATEVALUE("2025-07-17")</f>
        <v>44393</v>
      </c>
      <c r="D18743" s="1">
        <f>TIMEVALUE("16:24:35")</f>
        <v>0.68373842592592593</v>
      </c>
      <c r="E18743" s="2">
        <f t="shared" ref="E18743:E18774" si="1921">DATEVALUE("2025-07-17")</f>
        <v>44393</v>
      </c>
      <c r="F18743" s="1">
        <f>TIMEVALUE("16:27:29")</f>
        <v>0.6857523148148148</v>
      </c>
      <c r="G18743" t="s">
        <v>579</v>
      </c>
      <c r="H18743" t="s">
        <v>34251</v>
      </c>
      <c r="I18743">
        <v>693.79200000000003</v>
      </c>
    </row>
    <row r="18744" spans="1:9" x14ac:dyDescent="0.25">
      <c r="A18744" t="s">
        <v>34252</v>
      </c>
      <c r="B18744">
        <v>13110</v>
      </c>
      <c r="C18744" s="2">
        <f t="shared" si="1920"/>
        <v>44393</v>
      </c>
      <c r="D18744" s="1">
        <f>TIMEVALUE("15:41:30")</f>
        <v>0.6538194444444444</v>
      </c>
      <c r="E18744" s="2">
        <f t="shared" si="1921"/>
        <v>44393</v>
      </c>
      <c r="F18744" s="1">
        <f>TIMEVALUE("15:42:35")</f>
        <v>0.65457175925925926</v>
      </c>
      <c r="G18744" t="s">
        <v>2289</v>
      </c>
      <c r="H18744" t="s">
        <v>28385</v>
      </c>
      <c r="I18744">
        <v>694.09299999999996</v>
      </c>
    </row>
    <row r="18745" spans="1:9" x14ac:dyDescent="0.25">
      <c r="A18745" t="s">
        <v>34253</v>
      </c>
      <c r="B18745">
        <v>13110</v>
      </c>
      <c r="C18745" s="2">
        <f t="shared" si="1920"/>
        <v>44393</v>
      </c>
      <c r="D18745" s="1">
        <f>TIMEVALUE("15:44:41")</f>
        <v>0.6560300925925926</v>
      </c>
      <c r="E18745" s="2">
        <f t="shared" si="1921"/>
        <v>44393</v>
      </c>
      <c r="F18745" s="1">
        <f>TIMEVALUE("15:45:40")</f>
        <v>0.656712962962963</v>
      </c>
      <c r="G18745" t="s">
        <v>2421</v>
      </c>
      <c r="H18745" t="s">
        <v>33126</v>
      </c>
      <c r="I18745">
        <v>694.16800000000001</v>
      </c>
    </row>
    <row r="18746" spans="1:9" x14ac:dyDescent="0.25">
      <c r="A18746" t="s">
        <v>34254</v>
      </c>
      <c r="B18746">
        <v>13110</v>
      </c>
      <c r="C18746" s="2">
        <f t="shared" si="1920"/>
        <v>44393</v>
      </c>
      <c r="D18746" s="1">
        <f>TIMEVALUE("15:46:43")</f>
        <v>0.65744212962962967</v>
      </c>
      <c r="E18746" s="2">
        <f t="shared" si="1921"/>
        <v>44393</v>
      </c>
      <c r="F18746" s="1">
        <f>TIMEVALUE("15:48:22")</f>
        <v>0.65858796296296296</v>
      </c>
      <c r="G18746" t="s">
        <v>455</v>
      </c>
      <c r="H18746" t="s">
        <v>3683</v>
      </c>
      <c r="I18746">
        <v>694.21100000000001</v>
      </c>
    </row>
    <row r="18747" spans="1:9" x14ac:dyDescent="0.25">
      <c r="A18747" t="s">
        <v>34255</v>
      </c>
      <c r="B18747">
        <v>13110</v>
      </c>
      <c r="C18747" s="2">
        <f t="shared" si="1920"/>
        <v>44393</v>
      </c>
      <c r="D18747" s="1">
        <f>TIMEVALUE("15:49:24")</f>
        <v>0.65930555555555559</v>
      </c>
      <c r="E18747" s="2">
        <f t="shared" si="1921"/>
        <v>44393</v>
      </c>
      <c r="F18747" s="1">
        <f>TIMEVALUE("15:50:34")</f>
        <v>0.66011574074074075</v>
      </c>
      <c r="G18747" t="s">
        <v>2959</v>
      </c>
      <c r="H18747" t="s">
        <v>30185</v>
      </c>
      <c r="I18747">
        <v>694.226</v>
      </c>
    </row>
    <row r="18748" spans="1:9" x14ac:dyDescent="0.25">
      <c r="A18748" t="s">
        <v>34256</v>
      </c>
      <c r="B18748">
        <v>13110</v>
      </c>
      <c r="C18748" s="2">
        <f t="shared" si="1920"/>
        <v>44393</v>
      </c>
      <c r="D18748" s="1">
        <f>TIMEVALUE("15:51:48")</f>
        <v>0.66097222222222218</v>
      </c>
      <c r="E18748" s="2">
        <f t="shared" si="1921"/>
        <v>44393</v>
      </c>
      <c r="F18748" s="1">
        <f>TIMEVALUE("15:53:34")</f>
        <v>0.66219907407407408</v>
      </c>
      <c r="G18748" t="s">
        <v>400</v>
      </c>
      <c r="H18748" t="s">
        <v>34257</v>
      </c>
      <c r="I18748">
        <v>694.14300000000003</v>
      </c>
    </row>
    <row r="18749" spans="1:9" x14ac:dyDescent="0.25">
      <c r="A18749" t="s">
        <v>34258</v>
      </c>
      <c r="B18749">
        <v>13110</v>
      </c>
      <c r="C18749" s="2">
        <f t="shared" si="1920"/>
        <v>44393</v>
      </c>
      <c r="D18749" s="1">
        <f>TIMEVALUE("15:55:02")</f>
        <v>0.66321759259259261</v>
      </c>
      <c r="E18749" s="2">
        <f t="shared" si="1921"/>
        <v>44393</v>
      </c>
      <c r="F18749" s="1">
        <f>TIMEVALUE("15:56:29")</f>
        <v>0.66422453703703699</v>
      </c>
      <c r="G18749" t="s">
        <v>2573</v>
      </c>
      <c r="H18749" t="s">
        <v>34233</v>
      </c>
      <c r="I18749">
        <v>694.07299999999998</v>
      </c>
    </row>
    <row r="18750" spans="1:9" x14ac:dyDescent="0.25">
      <c r="A18750" t="s">
        <v>34259</v>
      </c>
      <c r="B18750">
        <v>13110</v>
      </c>
      <c r="C18750" s="2">
        <f t="shared" si="1920"/>
        <v>44393</v>
      </c>
      <c r="D18750" s="1">
        <f>TIMEVALUE("15:57:44")</f>
        <v>0.66509259259259257</v>
      </c>
      <c r="E18750" s="2">
        <f t="shared" si="1921"/>
        <v>44393</v>
      </c>
      <c r="F18750" s="1">
        <f>TIMEVALUE("15:59:04")</f>
        <v>0.66601851851851857</v>
      </c>
      <c r="G18750" t="s">
        <v>2647</v>
      </c>
      <c r="H18750" t="s">
        <v>34260</v>
      </c>
      <c r="I18750">
        <v>694.08900000000006</v>
      </c>
    </row>
    <row r="18751" spans="1:9" x14ac:dyDescent="0.25">
      <c r="A18751" t="s">
        <v>34261</v>
      </c>
      <c r="B18751">
        <v>13110</v>
      </c>
      <c r="C18751" s="2">
        <f t="shared" si="1920"/>
        <v>44393</v>
      </c>
      <c r="D18751" s="1">
        <f>TIMEVALUE("16:00:44")</f>
        <v>0.66717592592592589</v>
      </c>
      <c r="E18751" s="2">
        <f t="shared" si="1921"/>
        <v>44393</v>
      </c>
      <c r="F18751" s="1">
        <f>TIMEVALUE("16:04:36")</f>
        <v>0.66986111111111113</v>
      </c>
      <c r="G18751" t="s">
        <v>2554</v>
      </c>
      <c r="H18751" t="s">
        <v>20071</v>
      </c>
      <c r="I18751">
        <v>693.947</v>
      </c>
    </row>
    <row r="18752" spans="1:9" x14ac:dyDescent="0.25">
      <c r="A18752" t="s">
        <v>34262</v>
      </c>
      <c r="B18752">
        <v>13110</v>
      </c>
      <c r="C18752" s="2">
        <f t="shared" si="1920"/>
        <v>44393</v>
      </c>
      <c r="D18752" s="1">
        <f>TIMEVALUE("16:05:59")</f>
        <v>0.67082175925925924</v>
      </c>
      <c r="E18752" s="2">
        <f t="shared" si="1921"/>
        <v>44393</v>
      </c>
      <c r="F18752" s="1">
        <f>TIMEVALUE("16:07:22")</f>
        <v>0.67178240740740736</v>
      </c>
      <c r="G18752" t="s">
        <v>281</v>
      </c>
      <c r="H18752" t="s">
        <v>34263</v>
      </c>
      <c r="I18752">
        <v>693.98699999999997</v>
      </c>
    </row>
    <row r="18753" spans="1:9" x14ac:dyDescent="0.25">
      <c r="A18753" t="s">
        <v>34264</v>
      </c>
      <c r="B18753">
        <v>13110</v>
      </c>
      <c r="C18753" s="2">
        <f t="shared" si="1920"/>
        <v>44393</v>
      </c>
      <c r="D18753" s="1">
        <f>TIMEVALUE("16:08:44")</f>
        <v>0.67273148148148143</v>
      </c>
      <c r="E18753" s="2">
        <f t="shared" si="1921"/>
        <v>44393</v>
      </c>
      <c r="F18753" s="1">
        <f>TIMEVALUE("16:11:04")</f>
        <v>0.67435185185185187</v>
      </c>
      <c r="G18753" t="s">
        <v>361</v>
      </c>
      <c r="H18753" t="s">
        <v>3826</v>
      </c>
      <c r="I18753">
        <v>693.99699999999996</v>
      </c>
    </row>
    <row r="18754" spans="1:9" x14ac:dyDescent="0.25">
      <c r="A18754" t="s">
        <v>34265</v>
      </c>
      <c r="B18754">
        <v>13110</v>
      </c>
      <c r="C18754" s="2">
        <f t="shared" si="1920"/>
        <v>44393</v>
      </c>
      <c r="D18754" s="1">
        <f>TIMEVALUE("16:12:54")</f>
        <v>0.67562500000000003</v>
      </c>
      <c r="E18754" s="2">
        <f t="shared" si="1921"/>
        <v>44393</v>
      </c>
      <c r="F18754" s="1">
        <f>TIMEVALUE("16:13:37")</f>
        <v>0.67612268518518515</v>
      </c>
      <c r="G18754" t="s">
        <v>2989</v>
      </c>
      <c r="H18754" t="s">
        <v>17467</v>
      </c>
      <c r="I18754">
        <v>693.95500000000004</v>
      </c>
    </row>
    <row r="18755" spans="1:9" x14ac:dyDescent="0.25">
      <c r="A18755" t="s">
        <v>34266</v>
      </c>
      <c r="B18755">
        <v>13110</v>
      </c>
      <c r="C18755" s="2">
        <f t="shared" si="1920"/>
        <v>44393</v>
      </c>
      <c r="D18755" s="1">
        <f>TIMEVALUE("16:14:49")</f>
        <v>0.6769560185185185</v>
      </c>
      <c r="E18755" s="2">
        <f t="shared" si="1921"/>
        <v>44393</v>
      </c>
      <c r="F18755" s="1">
        <f>TIMEVALUE("16:15:46")</f>
        <v>0.67761574074074071</v>
      </c>
      <c r="G18755" t="s">
        <v>2215</v>
      </c>
      <c r="H18755" t="s">
        <v>34267</v>
      </c>
      <c r="I18755">
        <v>693.98199999999997</v>
      </c>
    </row>
    <row r="18756" spans="1:9" x14ac:dyDescent="0.25">
      <c r="A18756" t="s">
        <v>34268</v>
      </c>
      <c r="B18756">
        <v>13110</v>
      </c>
      <c r="C18756" s="2">
        <f t="shared" si="1920"/>
        <v>44393</v>
      </c>
      <c r="D18756" s="1">
        <f>TIMEVALUE("15:34:22")</f>
        <v>0.64886574074074077</v>
      </c>
      <c r="E18756" s="2">
        <f t="shared" si="1921"/>
        <v>44393</v>
      </c>
      <c r="F18756" s="1">
        <f>TIMEVALUE("15:35:34")</f>
        <v>0.64969907407407412</v>
      </c>
      <c r="G18756" t="s">
        <v>337</v>
      </c>
      <c r="H18756" t="s">
        <v>3966</v>
      </c>
      <c r="I18756">
        <v>693.875</v>
      </c>
    </row>
    <row r="18757" spans="1:9" x14ac:dyDescent="0.25">
      <c r="A18757" t="s">
        <v>34269</v>
      </c>
      <c r="B18757">
        <v>13110</v>
      </c>
      <c r="C18757" s="2">
        <f t="shared" si="1920"/>
        <v>44393</v>
      </c>
      <c r="D18757" s="1">
        <f>TIMEVALUE("14:47:57")</f>
        <v>0.61663194444444447</v>
      </c>
      <c r="E18757" s="2">
        <f t="shared" si="1921"/>
        <v>44393</v>
      </c>
      <c r="F18757" s="1">
        <f>TIMEVALUE("14:49:36")</f>
        <v>0.61777777777777776</v>
      </c>
      <c r="G18757" t="s">
        <v>455</v>
      </c>
      <c r="H18757" t="s">
        <v>31883</v>
      </c>
      <c r="I18757">
        <v>694.17499999999995</v>
      </c>
    </row>
    <row r="18758" spans="1:9" x14ac:dyDescent="0.25">
      <c r="A18758" t="s">
        <v>34270</v>
      </c>
      <c r="B18758">
        <v>13110</v>
      </c>
      <c r="C18758" s="2">
        <f t="shared" si="1920"/>
        <v>44393</v>
      </c>
      <c r="D18758" s="1">
        <f>TIMEVALUE("14:51:14")</f>
        <v>0.61891203703703701</v>
      </c>
      <c r="E18758" s="2">
        <f t="shared" si="1921"/>
        <v>44393</v>
      </c>
      <c r="F18758" s="1">
        <f>TIMEVALUE("14:55:15")</f>
        <v>0.62170138888888893</v>
      </c>
      <c r="G18758" t="s">
        <v>397</v>
      </c>
      <c r="H18758" t="s">
        <v>28971</v>
      </c>
      <c r="I18758">
        <v>694.22500000000002</v>
      </c>
    </row>
    <row r="18759" spans="1:9" x14ac:dyDescent="0.25">
      <c r="A18759" t="s">
        <v>34271</v>
      </c>
      <c r="B18759">
        <v>13110</v>
      </c>
      <c r="C18759" s="2">
        <f t="shared" si="1920"/>
        <v>44393</v>
      </c>
      <c r="D18759" s="1">
        <f>TIMEVALUE("14:56:31")</f>
        <v>0.62258101851851855</v>
      </c>
      <c r="E18759" s="2">
        <f t="shared" si="1921"/>
        <v>44393</v>
      </c>
      <c r="F18759" s="1">
        <f>TIMEVALUE("14:59:27")</f>
        <v>0.62461805555555561</v>
      </c>
      <c r="G18759" t="s">
        <v>520</v>
      </c>
      <c r="H18759" t="s">
        <v>27737</v>
      </c>
      <c r="I18759">
        <v>694.21400000000006</v>
      </c>
    </row>
    <row r="18760" spans="1:9" x14ac:dyDescent="0.25">
      <c r="A18760" t="s">
        <v>34272</v>
      </c>
      <c r="B18760">
        <v>13110</v>
      </c>
      <c r="C18760" s="2">
        <f t="shared" si="1920"/>
        <v>44393</v>
      </c>
      <c r="D18760" s="1">
        <f>TIMEVALUE("15:00:38")</f>
        <v>0.62543981481481481</v>
      </c>
      <c r="E18760" s="2">
        <f t="shared" si="1921"/>
        <v>44393</v>
      </c>
      <c r="F18760" s="1">
        <f>TIMEVALUE("15:01:37")</f>
        <v>0.62612268518518521</v>
      </c>
      <c r="G18760" t="s">
        <v>2421</v>
      </c>
      <c r="H18760" t="s">
        <v>29310</v>
      </c>
      <c r="I18760">
        <v>694.14300000000003</v>
      </c>
    </row>
    <row r="18761" spans="1:9" x14ac:dyDescent="0.25">
      <c r="A18761" t="s">
        <v>34273</v>
      </c>
      <c r="B18761">
        <v>13110</v>
      </c>
      <c r="C18761" s="2">
        <f t="shared" si="1920"/>
        <v>44393</v>
      </c>
      <c r="D18761" s="1">
        <f>TIMEVALUE("15:03:30")</f>
        <v>0.6274305555555556</v>
      </c>
      <c r="E18761" s="2">
        <f t="shared" si="1921"/>
        <v>44393</v>
      </c>
      <c r="F18761" s="1">
        <f>TIMEVALUE("15:05:16")</f>
        <v>0.62865740740740739</v>
      </c>
      <c r="G18761" t="s">
        <v>400</v>
      </c>
      <c r="H18761" t="s">
        <v>27764</v>
      </c>
      <c r="I18761">
        <v>694.11</v>
      </c>
    </row>
    <row r="18762" spans="1:9" x14ac:dyDescent="0.25">
      <c r="A18762" t="s">
        <v>34274</v>
      </c>
      <c r="B18762">
        <v>13110</v>
      </c>
      <c r="C18762" s="2">
        <f t="shared" si="1920"/>
        <v>44393</v>
      </c>
      <c r="D18762" s="1">
        <f>TIMEVALUE("15:06:19")</f>
        <v>0.62938657407407406</v>
      </c>
      <c r="E18762" s="2">
        <f t="shared" si="1921"/>
        <v>44393</v>
      </c>
      <c r="F18762" s="1">
        <f>TIMEVALUE("15:07:22")</f>
        <v>0.63011574074074073</v>
      </c>
      <c r="G18762" t="s">
        <v>346</v>
      </c>
      <c r="H18762" t="s">
        <v>29336</v>
      </c>
      <c r="I18762">
        <v>694.11699999999996</v>
      </c>
    </row>
    <row r="18763" spans="1:9" x14ac:dyDescent="0.25">
      <c r="A18763" t="s">
        <v>34275</v>
      </c>
      <c r="B18763">
        <v>13110</v>
      </c>
      <c r="C18763" s="2">
        <f t="shared" si="1920"/>
        <v>44393</v>
      </c>
      <c r="D18763" s="1">
        <f>TIMEVALUE("15:08:29")</f>
        <v>0.63089120370370366</v>
      </c>
      <c r="E18763" s="2">
        <f t="shared" si="1921"/>
        <v>44393</v>
      </c>
      <c r="F18763" s="1">
        <f>TIMEVALUE("15:11:15")</f>
        <v>0.6328125</v>
      </c>
      <c r="G18763" t="s">
        <v>270</v>
      </c>
      <c r="H18763" t="s">
        <v>19532</v>
      </c>
      <c r="I18763">
        <v>694.07100000000003</v>
      </c>
    </row>
    <row r="18764" spans="1:9" x14ac:dyDescent="0.25">
      <c r="A18764" t="s">
        <v>34276</v>
      </c>
      <c r="B18764">
        <v>13110</v>
      </c>
      <c r="C18764" s="2">
        <f t="shared" si="1920"/>
        <v>44393</v>
      </c>
      <c r="D18764" s="1">
        <f>TIMEVALUE("15:12:28")</f>
        <v>0.63365740740740739</v>
      </c>
      <c r="E18764" s="2">
        <f t="shared" si="1921"/>
        <v>44393</v>
      </c>
      <c r="F18764" s="1">
        <f>TIMEVALUE("15:14:22")</f>
        <v>0.63497685185185182</v>
      </c>
      <c r="G18764" t="s">
        <v>2627</v>
      </c>
      <c r="H18764" t="s">
        <v>27836</v>
      </c>
      <c r="I18764">
        <v>694.04899999999998</v>
      </c>
    </row>
    <row r="18765" spans="1:9" x14ac:dyDescent="0.25">
      <c r="A18765" t="s">
        <v>34277</v>
      </c>
      <c r="B18765">
        <v>13110</v>
      </c>
      <c r="C18765" s="2">
        <f t="shared" si="1920"/>
        <v>44393</v>
      </c>
      <c r="D18765" s="1">
        <f>TIMEVALUE("15:15:37")</f>
        <v>0.6358449074074074</v>
      </c>
      <c r="E18765" s="2">
        <f t="shared" si="1921"/>
        <v>44393</v>
      </c>
      <c r="F18765" s="1">
        <f>TIMEVALUE("15:20:13")</f>
        <v>0.6390393518518519</v>
      </c>
      <c r="G18765" t="s">
        <v>2446</v>
      </c>
      <c r="H18765" t="s">
        <v>22500</v>
      </c>
      <c r="I18765">
        <v>694.13599999999997</v>
      </c>
    </row>
    <row r="18766" spans="1:9" x14ac:dyDescent="0.25">
      <c r="A18766" t="s">
        <v>34278</v>
      </c>
      <c r="B18766">
        <v>13110</v>
      </c>
      <c r="C18766" s="2">
        <f t="shared" si="1920"/>
        <v>44393</v>
      </c>
      <c r="D18766" s="1">
        <f>TIMEVALUE("15:21:17")</f>
        <v>0.63978009259259261</v>
      </c>
      <c r="E18766" s="2">
        <f t="shared" si="1921"/>
        <v>44393</v>
      </c>
      <c r="F18766" s="1">
        <f>TIMEVALUE("15:23:05")</f>
        <v>0.64103009259259258</v>
      </c>
      <c r="G18766" t="s">
        <v>464</v>
      </c>
      <c r="H18766" t="s">
        <v>30632</v>
      </c>
      <c r="I18766">
        <v>694.12900000000002</v>
      </c>
    </row>
    <row r="18767" spans="1:9" x14ac:dyDescent="0.25">
      <c r="A18767" t="s">
        <v>34279</v>
      </c>
      <c r="B18767">
        <v>13110</v>
      </c>
      <c r="C18767" s="2">
        <f t="shared" si="1920"/>
        <v>44393</v>
      </c>
      <c r="D18767" s="1">
        <f>TIMEVALUE("15:25:53")</f>
        <v>0.642974537037037</v>
      </c>
      <c r="E18767" s="2">
        <f t="shared" si="1921"/>
        <v>44393</v>
      </c>
      <c r="F18767" s="1">
        <f>TIMEVALUE("15:28:18")</f>
        <v>0.64465277777777774</v>
      </c>
      <c r="G18767" t="s">
        <v>3193</v>
      </c>
      <c r="H18767" t="s">
        <v>25653</v>
      </c>
      <c r="I18767">
        <v>694.05499999999995</v>
      </c>
    </row>
    <row r="18768" spans="1:9" x14ac:dyDescent="0.25">
      <c r="A18768" t="s">
        <v>34280</v>
      </c>
      <c r="B18768">
        <v>13110</v>
      </c>
      <c r="C18768" s="2">
        <f t="shared" si="1920"/>
        <v>44393</v>
      </c>
      <c r="D18768" s="1">
        <f>TIMEVALUE("15:29:43")</f>
        <v>0.64563657407407404</v>
      </c>
      <c r="E18768" s="2">
        <f t="shared" si="1921"/>
        <v>44393</v>
      </c>
      <c r="F18768" s="1">
        <f>TIMEVALUE("15:31:10")</f>
        <v>0.64664351851851853</v>
      </c>
      <c r="G18768" t="s">
        <v>2573</v>
      </c>
      <c r="H18768" t="s">
        <v>34281</v>
      </c>
      <c r="I18768">
        <v>694.01</v>
      </c>
    </row>
    <row r="18769" spans="1:9" x14ac:dyDescent="0.25">
      <c r="A18769" t="s">
        <v>34282</v>
      </c>
      <c r="B18769">
        <v>13110</v>
      </c>
      <c r="C18769" s="2">
        <f t="shared" si="1920"/>
        <v>44393</v>
      </c>
      <c r="D18769" s="1">
        <f>TIMEVALUE("14:41:20")</f>
        <v>0.61203703703703705</v>
      </c>
      <c r="E18769" s="2">
        <f t="shared" si="1921"/>
        <v>44393</v>
      </c>
      <c r="F18769" s="1">
        <f>TIMEVALUE("14:42:37")</f>
        <v>0.6129282407407407</v>
      </c>
      <c r="G18769" t="s">
        <v>2186</v>
      </c>
      <c r="H18769" t="s">
        <v>34283</v>
      </c>
      <c r="I18769">
        <v>693.91300000000001</v>
      </c>
    </row>
    <row r="18770" spans="1:9" x14ac:dyDescent="0.25">
      <c r="A18770" t="s">
        <v>34284</v>
      </c>
      <c r="B18770">
        <v>13110</v>
      </c>
      <c r="C18770" s="2">
        <f t="shared" si="1920"/>
        <v>44393</v>
      </c>
      <c r="D18770" s="1">
        <f>TIMEVALUE("13:03:36")</f>
        <v>0.54416666666666669</v>
      </c>
      <c r="E18770" s="2">
        <f t="shared" si="1921"/>
        <v>44393</v>
      </c>
      <c r="F18770" s="1">
        <f>TIMEVALUE("13:04:41")</f>
        <v>0.54491898148148143</v>
      </c>
      <c r="G18770" t="s">
        <v>2289</v>
      </c>
      <c r="H18770" t="s">
        <v>32121</v>
      </c>
      <c r="I18770">
        <v>694.31</v>
      </c>
    </row>
    <row r="18771" spans="1:9" x14ac:dyDescent="0.25">
      <c r="A18771" t="s">
        <v>34285</v>
      </c>
      <c r="B18771">
        <v>13110</v>
      </c>
      <c r="C18771" s="2">
        <f t="shared" si="1920"/>
        <v>44393</v>
      </c>
      <c r="D18771" s="1">
        <f>TIMEVALUE("13:07:37")</f>
        <v>0.54695601851851849</v>
      </c>
      <c r="E18771" s="2">
        <f t="shared" si="1921"/>
        <v>44393</v>
      </c>
      <c r="F18771" s="1">
        <f>TIMEVALUE("13:10:13")</f>
        <v>0.54876157407407411</v>
      </c>
      <c r="G18771" t="s">
        <v>723</v>
      </c>
      <c r="H18771" t="s">
        <v>24104</v>
      </c>
      <c r="I18771">
        <v>694.44100000000003</v>
      </c>
    </row>
    <row r="18772" spans="1:9" x14ac:dyDescent="0.25">
      <c r="A18772" t="s">
        <v>34286</v>
      </c>
      <c r="B18772">
        <v>13110</v>
      </c>
      <c r="C18772" s="2">
        <f t="shared" si="1920"/>
        <v>44393</v>
      </c>
      <c r="D18772" s="1">
        <f>TIMEVALUE("13:11:45")</f>
        <v>0.54982638888888891</v>
      </c>
      <c r="E18772" s="2">
        <f t="shared" si="1921"/>
        <v>44393</v>
      </c>
      <c r="F18772" s="1">
        <f>TIMEVALUE("13:14:20")</f>
        <v>0.55162037037037037</v>
      </c>
      <c r="G18772" t="s">
        <v>446</v>
      </c>
      <c r="H18772" t="s">
        <v>34287</v>
      </c>
      <c r="I18772">
        <v>694.21799999999996</v>
      </c>
    </row>
    <row r="18773" spans="1:9" x14ac:dyDescent="0.25">
      <c r="A18773" t="s">
        <v>34288</v>
      </c>
      <c r="B18773">
        <v>13110</v>
      </c>
      <c r="C18773" s="2">
        <f t="shared" si="1920"/>
        <v>44393</v>
      </c>
      <c r="D18773" s="1">
        <f>TIMEVALUE("13:16:05")</f>
        <v>0.55283564814814812</v>
      </c>
      <c r="E18773" s="2">
        <f t="shared" si="1921"/>
        <v>44393</v>
      </c>
      <c r="F18773" s="1">
        <f>TIMEVALUE("13:17:24")</f>
        <v>0.55374999999999996</v>
      </c>
      <c r="G18773" t="s">
        <v>372</v>
      </c>
      <c r="H18773" t="s">
        <v>24630</v>
      </c>
      <c r="I18773">
        <v>694.29300000000001</v>
      </c>
    </row>
    <row r="18774" spans="1:9" x14ac:dyDescent="0.25">
      <c r="A18774" t="s">
        <v>34289</v>
      </c>
      <c r="B18774">
        <v>13110</v>
      </c>
      <c r="C18774" s="2">
        <f t="shared" si="1920"/>
        <v>44393</v>
      </c>
      <c r="D18774" s="1">
        <f>TIMEVALUE("13:18:46")</f>
        <v>0.55469907407407404</v>
      </c>
      <c r="E18774" s="2">
        <f t="shared" si="1921"/>
        <v>44393</v>
      </c>
      <c r="F18774" s="1">
        <f>TIMEVALUE("13:20:54")</f>
        <v>0.55618055555555557</v>
      </c>
      <c r="G18774" t="s">
        <v>416</v>
      </c>
      <c r="H18774" t="s">
        <v>34290</v>
      </c>
      <c r="I18774">
        <v>694.20899999999995</v>
      </c>
    </row>
    <row r="18775" spans="1:9" x14ac:dyDescent="0.25">
      <c r="A18775" t="s">
        <v>34291</v>
      </c>
      <c r="B18775">
        <v>13110</v>
      </c>
      <c r="C18775" s="2">
        <f t="shared" ref="C18775:C18806" si="1922">DATEVALUE("2025-07-17")</f>
        <v>44393</v>
      </c>
      <c r="D18775" s="1">
        <f>TIMEVALUE("13:22:15")</f>
        <v>0.5571180555555556</v>
      </c>
      <c r="E18775" s="2">
        <f t="shared" ref="E18775:E18806" si="1923">DATEVALUE("2025-07-17")</f>
        <v>44393</v>
      </c>
      <c r="F18775" s="1">
        <f>TIMEVALUE("13:25:16")</f>
        <v>0.55921296296296297</v>
      </c>
      <c r="G18775" t="s">
        <v>2441</v>
      </c>
      <c r="H18775" t="s">
        <v>33094</v>
      </c>
      <c r="I18775">
        <v>694.16200000000003</v>
      </c>
    </row>
    <row r="18776" spans="1:9" x14ac:dyDescent="0.25">
      <c r="A18776" t="s">
        <v>34292</v>
      </c>
      <c r="B18776">
        <v>13110</v>
      </c>
      <c r="C18776" s="2">
        <f t="shared" si="1922"/>
        <v>44393</v>
      </c>
      <c r="D18776" s="1">
        <f>TIMEVALUE("13:27:34")</f>
        <v>0.56081018518518522</v>
      </c>
      <c r="E18776" s="2">
        <f t="shared" si="1923"/>
        <v>44393</v>
      </c>
      <c r="F18776" s="1">
        <f>TIMEVALUE("13:32:08")</f>
        <v>0.56398148148148153</v>
      </c>
      <c r="G18776" t="s">
        <v>790</v>
      </c>
      <c r="H18776" t="s">
        <v>2774</v>
      </c>
      <c r="I18776">
        <v>695.08900000000006</v>
      </c>
    </row>
    <row r="18777" spans="1:9" x14ac:dyDescent="0.25">
      <c r="A18777" t="s">
        <v>34293</v>
      </c>
      <c r="B18777">
        <v>13110</v>
      </c>
      <c r="C18777" s="2">
        <f t="shared" si="1922"/>
        <v>44393</v>
      </c>
      <c r="D18777" s="1">
        <f>TIMEVALUE("13:36:16")</f>
        <v>0.56685185185185183</v>
      </c>
      <c r="E18777" s="2">
        <f t="shared" si="1923"/>
        <v>44393</v>
      </c>
      <c r="F18777" s="1">
        <f>TIMEVALUE("13:39:36")</f>
        <v>0.56916666666666671</v>
      </c>
      <c r="G18777" t="s">
        <v>775</v>
      </c>
      <c r="H18777" t="s">
        <v>34294</v>
      </c>
      <c r="I18777">
        <v>694.16800000000001</v>
      </c>
    </row>
    <row r="18778" spans="1:9" x14ac:dyDescent="0.25">
      <c r="A18778" t="s">
        <v>34295</v>
      </c>
      <c r="B18778">
        <v>13110</v>
      </c>
      <c r="C18778" s="2">
        <f t="shared" si="1922"/>
        <v>44393</v>
      </c>
      <c r="D18778" s="1">
        <f>TIMEVALUE("13:40:48")</f>
        <v>0.56999999999999995</v>
      </c>
      <c r="E18778" s="2">
        <f t="shared" si="1923"/>
        <v>44393</v>
      </c>
      <c r="F18778" s="1">
        <f>TIMEVALUE("13:42:59")</f>
        <v>0.57151620370370371</v>
      </c>
      <c r="G18778" t="s">
        <v>340</v>
      </c>
      <c r="H18778" t="s">
        <v>34296</v>
      </c>
      <c r="I18778">
        <v>694.20600000000002</v>
      </c>
    </row>
    <row r="18779" spans="1:9" x14ac:dyDescent="0.25">
      <c r="A18779" t="s">
        <v>34297</v>
      </c>
      <c r="B18779">
        <v>13110</v>
      </c>
      <c r="C18779" s="2">
        <f t="shared" si="1922"/>
        <v>44393</v>
      </c>
      <c r="D18779" s="1">
        <f>TIMEVALUE("13:44:07")</f>
        <v>0.57230324074074079</v>
      </c>
      <c r="E18779" s="2">
        <f t="shared" si="1923"/>
        <v>44393</v>
      </c>
      <c r="F18779" s="1">
        <f>TIMEVALUE("13:46:02")</f>
        <v>0.57363425925925926</v>
      </c>
      <c r="G18779" t="s">
        <v>526</v>
      </c>
      <c r="H18779" t="s">
        <v>34298</v>
      </c>
      <c r="I18779">
        <v>694.17</v>
      </c>
    </row>
    <row r="18780" spans="1:9" x14ac:dyDescent="0.25">
      <c r="A18780" t="s">
        <v>34299</v>
      </c>
      <c r="B18780">
        <v>13110</v>
      </c>
      <c r="C18780" s="2">
        <f t="shared" si="1922"/>
        <v>44393</v>
      </c>
      <c r="D18780" s="1">
        <f>TIMEVALUE("14:32:41")</f>
        <v>0.60603009259259255</v>
      </c>
      <c r="E18780" s="2">
        <f t="shared" si="1923"/>
        <v>44393</v>
      </c>
      <c r="F18780" s="1">
        <f>TIMEVALUE("14:35:27")</f>
        <v>0.60795138888888889</v>
      </c>
      <c r="G18780" t="s">
        <v>270</v>
      </c>
      <c r="H18780" t="s">
        <v>25694</v>
      </c>
      <c r="I18780">
        <v>694.154</v>
      </c>
    </row>
    <row r="18781" spans="1:9" x14ac:dyDescent="0.25">
      <c r="A18781" t="s">
        <v>34300</v>
      </c>
      <c r="B18781">
        <v>13110</v>
      </c>
      <c r="C18781" s="2">
        <f t="shared" si="1922"/>
        <v>44393</v>
      </c>
      <c r="D18781" s="1">
        <f>TIMEVALUE("14:36:49")</f>
        <v>0.60890046296296296</v>
      </c>
      <c r="E18781" s="2">
        <f t="shared" si="1923"/>
        <v>44393</v>
      </c>
      <c r="F18781" s="1">
        <f>TIMEVALUE("14:39:02")</f>
        <v>0.6104398148148148</v>
      </c>
      <c r="G18781" t="s">
        <v>560</v>
      </c>
      <c r="H18781" t="s">
        <v>18587</v>
      </c>
      <c r="I18781">
        <v>694.06799999999998</v>
      </c>
    </row>
    <row r="18782" spans="1:9" x14ac:dyDescent="0.25">
      <c r="A18782" t="s">
        <v>34301</v>
      </c>
      <c r="B18782">
        <v>13110</v>
      </c>
      <c r="C18782" s="2">
        <f t="shared" si="1922"/>
        <v>44393</v>
      </c>
      <c r="D18782" s="1">
        <f>TIMEVALUE("12:54:37")</f>
        <v>0.53792824074074075</v>
      </c>
      <c r="E18782" s="2">
        <f t="shared" si="1923"/>
        <v>44393</v>
      </c>
      <c r="F18782" s="1">
        <f>TIMEVALUE("12:56:53")</f>
        <v>0.53950231481481481</v>
      </c>
      <c r="G18782" t="s">
        <v>2680</v>
      </c>
      <c r="H18782" t="s">
        <v>34302</v>
      </c>
      <c r="I18782">
        <v>694.09199999999998</v>
      </c>
    </row>
    <row r="18783" spans="1:9" x14ac:dyDescent="0.25">
      <c r="A18783" t="s">
        <v>34303</v>
      </c>
      <c r="B18783">
        <v>13110</v>
      </c>
      <c r="C18783" s="2">
        <f t="shared" si="1922"/>
        <v>44393</v>
      </c>
      <c r="D18783" s="1">
        <f>TIMEVALUE("11:18:56")</f>
        <v>0.4714814814814815</v>
      </c>
      <c r="E18783" s="2">
        <f t="shared" si="1923"/>
        <v>44393</v>
      </c>
      <c r="F18783" s="1">
        <f>TIMEVALUE("11:19:57")</f>
        <v>0.47218749999999998</v>
      </c>
      <c r="G18783" t="s">
        <v>2334</v>
      </c>
      <c r="H18783" t="s">
        <v>34304</v>
      </c>
      <c r="I18783">
        <v>694.36900000000003</v>
      </c>
    </row>
    <row r="18784" spans="1:9" x14ac:dyDescent="0.25">
      <c r="A18784" t="s">
        <v>34305</v>
      </c>
      <c r="B18784">
        <v>13110</v>
      </c>
      <c r="C18784" s="2">
        <f t="shared" si="1922"/>
        <v>44393</v>
      </c>
      <c r="D18784" s="1">
        <f>TIMEVALUE("11:25:33")</f>
        <v>0.47607638888888887</v>
      </c>
      <c r="E18784" s="2">
        <f t="shared" si="1923"/>
        <v>44393</v>
      </c>
      <c r="F18784" s="1">
        <f>TIMEVALUE("11:31:29")</f>
        <v>0.48019675925925925</v>
      </c>
      <c r="G18784" t="s">
        <v>176</v>
      </c>
      <c r="H18784" t="s">
        <v>29637</v>
      </c>
      <c r="I18784">
        <v>694.41099999999994</v>
      </c>
    </row>
    <row r="18785" spans="1:9" x14ac:dyDescent="0.25">
      <c r="A18785" t="s">
        <v>34306</v>
      </c>
      <c r="B18785">
        <v>13110</v>
      </c>
      <c r="C18785" s="2">
        <f t="shared" si="1922"/>
        <v>44393</v>
      </c>
      <c r="D18785" s="1">
        <f>TIMEVALUE("11:33:14")</f>
        <v>0.48141203703703705</v>
      </c>
      <c r="E18785" s="2">
        <f t="shared" si="1923"/>
        <v>44393</v>
      </c>
      <c r="F18785" s="1">
        <f>TIMEVALUE("11:34:33")</f>
        <v>0.4823263888888889</v>
      </c>
      <c r="G18785" t="s">
        <v>372</v>
      </c>
      <c r="H18785" t="s">
        <v>25505</v>
      </c>
      <c r="I18785">
        <v>694.40099999999995</v>
      </c>
    </row>
    <row r="18786" spans="1:9" x14ac:dyDescent="0.25">
      <c r="A18786" t="s">
        <v>34307</v>
      </c>
      <c r="B18786">
        <v>13110</v>
      </c>
      <c r="C18786" s="2">
        <f t="shared" si="1922"/>
        <v>44393</v>
      </c>
      <c r="D18786" s="1">
        <f>TIMEVALUE("11:36:12")</f>
        <v>0.48347222222222225</v>
      </c>
      <c r="E18786" s="2">
        <f t="shared" si="1923"/>
        <v>44393</v>
      </c>
      <c r="F18786" s="1">
        <f>TIMEVALUE("11:36:51")</f>
        <v>0.4839236111111111</v>
      </c>
      <c r="G18786" t="s">
        <v>2424</v>
      </c>
      <c r="H18786" t="s">
        <v>34308</v>
      </c>
      <c r="I18786">
        <v>694.44299999999998</v>
      </c>
    </row>
    <row r="18787" spans="1:9" x14ac:dyDescent="0.25">
      <c r="A18787" t="s">
        <v>34309</v>
      </c>
      <c r="B18787">
        <v>13110</v>
      </c>
      <c r="C18787" s="2">
        <f t="shared" si="1922"/>
        <v>44393</v>
      </c>
      <c r="D18787" s="1">
        <f>TIMEVALUE("11:38:55")</f>
        <v>0.4853587962962963</v>
      </c>
      <c r="E18787" s="2">
        <f t="shared" si="1923"/>
        <v>44393</v>
      </c>
      <c r="F18787" s="1">
        <f>TIMEVALUE("11:40:04")</f>
        <v>0.48615740740740743</v>
      </c>
      <c r="G18787" t="s">
        <v>2285</v>
      </c>
      <c r="H18787" t="s">
        <v>2321</v>
      </c>
      <c r="I18787">
        <v>694.44200000000001</v>
      </c>
    </row>
    <row r="18788" spans="1:9" x14ac:dyDescent="0.25">
      <c r="A18788" t="s">
        <v>34310</v>
      </c>
      <c r="B18788">
        <v>13110</v>
      </c>
      <c r="C18788" s="2">
        <f t="shared" si="1922"/>
        <v>44393</v>
      </c>
      <c r="D18788" s="1">
        <f>TIMEVALUE("11:44:03")</f>
        <v>0.4889236111111111</v>
      </c>
      <c r="E18788" s="2">
        <f t="shared" si="1923"/>
        <v>44393</v>
      </c>
      <c r="F18788" s="1">
        <f>TIMEVALUE("11:44:34")</f>
        <v>0.48928240740740742</v>
      </c>
      <c r="G18788" t="s">
        <v>17811</v>
      </c>
      <c r="H18788" t="s">
        <v>17075</v>
      </c>
      <c r="I18788">
        <v>694.40599999999995</v>
      </c>
    </row>
    <row r="18789" spans="1:9" x14ac:dyDescent="0.25">
      <c r="A18789" t="s">
        <v>34311</v>
      </c>
      <c r="B18789">
        <v>13110</v>
      </c>
      <c r="C18789" s="2">
        <f t="shared" si="1922"/>
        <v>44393</v>
      </c>
      <c r="D18789" s="1">
        <f>TIMEVALUE("11:46:14")</f>
        <v>0.4904398148148148</v>
      </c>
      <c r="E18789" s="2">
        <f t="shared" si="1923"/>
        <v>44393</v>
      </c>
      <c r="F18789" s="1">
        <f>TIMEVALUE("11:46:58")</f>
        <v>0.49094907407407407</v>
      </c>
      <c r="G18789" t="s">
        <v>532</v>
      </c>
      <c r="H18789" t="s">
        <v>34312</v>
      </c>
      <c r="I18789">
        <v>694.39499999999998</v>
      </c>
    </row>
    <row r="18790" spans="1:9" x14ac:dyDescent="0.25">
      <c r="A18790" t="s">
        <v>34313</v>
      </c>
      <c r="B18790">
        <v>13110</v>
      </c>
      <c r="C18790" s="2">
        <f t="shared" si="1922"/>
        <v>44393</v>
      </c>
      <c r="D18790" s="1">
        <f>TIMEVALUE("11:48:29")</f>
        <v>0.49200231481481482</v>
      </c>
      <c r="E18790" s="2">
        <f t="shared" si="1923"/>
        <v>44393</v>
      </c>
      <c r="F18790" s="1">
        <f>TIMEVALUE("11:51:21")</f>
        <v>0.49399305555555556</v>
      </c>
      <c r="G18790" t="s">
        <v>2910</v>
      </c>
      <c r="H18790" t="s">
        <v>14795</v>
      </c>
      <c r="I18790">
        <v>694.39200000000005</v>
      </c>
    </row>
    <row r="18791" spans="1:9" x14ac:dyDescent="0.25">
      <c r="A18791" t="s">
        <v>34314</v>
      </c>
      <c r="B18791">
        <v>13110</v>
      </c>
      <c r="C18791" s="2">
        <f t="shared" si="1922"/>
        <v>44393</v>
      </c>
      <c r="D18791" s="1">
        <f>TIMEVALUE("11:52:46")</f>
        <v>0.49497685185185186</v>
      </c>
      <c r="E18791" s="2">
        <f t="shared" si="1923"/>
        <v>44393</v>
      </c>
      <c r="F18791" s="1">
        <f>TIMEVALUE("11:54:15")</f>
        <v>0.49600694444444443</v>
      </c>
      <c r="G18791" t="s">
        <v>499</v>
      </c>
      <c r="H18791" t="s">
        <v>16786</v>
      </c>
      <c r="I18791">
        <v>694.43299999999999</v>
      </c>
    </row>
    <row r="18792" spans="1:9" x14ac:dyDescent="0.25">
      <c r="A18792" t="s">
        <v>34315</v>
      </c>
      <c r="B18792">
        <v>13110</v>
      </c>
      <c r="C18792" s="2">
        <f t="shared" si="1922"/>
        <v>44393</v>
      </c>
      <c r="D18792" s="1">
        <f>TIMEVALUE("11:55:24")</f>
        <v>0.49680555555555556</v>
      </c>
      <c r="E18792" s="2">
        <f t="shared" si="1923"/>
        <v>44393</v>
      </c>
      <c r="F18792" s="1">
        <f>TIMEVALUE("12:46:19")</f>
        <v>0.53216435185185185</v>
      </c>
      <c r="G18792" t="s">
        <v>34316</v>
      </c>
      <c r="H18792" t="s">
        <v>16372</v>
      </c>
      <c r="I18792">
        <v>694.44500000000005</v>
      </c>
    </row>
    <row r="18793" spans="1:9" x14ac:dyDescent="0.25">
      <c r="A18793" t="s">
        <v>34317</v>
      </c>
      <c r="B18793">
        <v>13110</v>
      </c>
      <c r="C18793" s="2">
        <f t="shared" si="1922"/>
        <v>44393</v>
      </c>
      <c r="D18793" s="1">
        <f>TIMEVALUE("12:47:38")</f>
        <v>0.53307870370370369</v>
      </c>
      <c r="E18793" s="2">
        <f t="shared" si="1923"/>
        <v>44393</v>
      </c>
      <c r="F18793" s="1">
        <f>TIMEVALUE("12:48:21")</f>
        <v>0.53357638888888892</v>
      </c>
      <c r="G18793" t="s">
        <v>2989</v>
      </c>
      <c r="H18793" t="s">
        <v>34318</v>
      </c>
      <c r="I18793">
        <v>694.49699999999996</v>
      </c>
    </row>
    <row r="18794" spans="1:9" x14ac:dyDescent="0.25">
      <c r="A18794" t="s">
        <v>34319</v>
      </c>
      <c r="B18794">
        <v>13110</v>
      </c>
      <c r="C18794" s="2">
        <f t="shared" si="1922"/>
        <v>44393</v>
      </c>
      <c r="D18794" s="1">
        <f>TIMEVALUE("12:50:01")</f>
        <v>0.53473379629629625</v>
      </c>
      <c r="E18794" s="2">
        <f t="shared" si="1923"/>
        <v>44393</v>
      </c>
      <c r="F18794" s="1">
        <f>TIMEVALUE("12:51:46")</f>
        <v>0.53594907407407411</v>
      </c>
      <c r="G18794" t="s">
        <v>2313</v>
      </c>
      <c r="H18794" t="s">
        <v>25842</v>
      </c>
      <c r="I18794">
        <v>694.44899999999996</v>
      </c>
    </row>
    <row r="18795" spans="1:9" x14ac:dyDescent="0.25">
      <c r="A18795" t="s">
        <v>34320</v>
      </c>
      <c r="B18795">
        <v>13110</v>
      </c>
      <c r="C18795" s="2">
        <f t="shared" si="1922"/>
        <v>44393</v>
      </c>
      <c r="D18795" s="1">
        <f>TIMEVALUE("11:11:01")</f>
        <v>0.46598379629629627</v>
      </c>
      <c r="E18795" s="2">
        <f t="shared" si="1923"/>
        <v>44393</v>
      </c>
      <c r="F18795" s="1">
        <f>TIMEVALUE("11:12:46")</f>
        <v>0.46719907407407407</v>
      </c>
      <c r="G18795" t="s">
        <v>2313</v>
      </c>
      <c r="H18795" t="s">
        <v>34321</v>
      </c>
      <c r="I18795">
        <v>694.30100000000004</v>
      </c>
    </row>
    <row r="18796" spans="1:9" x14ac:dyDescent="0.25">
      <c r="A18796" t="s">
        <v>34322</v>
      </c>
      <c r="B18796">
        <v>13110</v>
      </c>
      <c r="C18796" s="2">
        <f t="shared" si="1922"/>
        <v>44393</v>
      </c>
      <c r="D18796" s="1">
        <f>TIMEVALUE("10:07:12")</f>
        <v>0.42166666666666669</v>
      </c>
      <c r="E18796" s="2">
        <f t="shared" si="1923"/>
        <v>44393</v>
      </c>
      <c r="F18796" s="1">
        <f>TIMEVALUE("10:08:15")</f>
        <v>0.42239583333333336</v>
      </c>
      <c r="G18796" t="s">
        <v>346</v>
      </c>
      <c r="H18796" t="s">
        <v>25197</v>
      </c>
      <c r="I18796">
        <v>694.77099999999996</v>
      </c>
    </row>
    <row r="18797" spans="1:9" x14ac:dyDescent="0.25">
      <c r="A18797" t="s">
        <v>34323</v>
      </c>
      <c r="B18797">
        <v>13110</v>
      </c>
      <c r="C18797" s="2">
        <f t="shared" si="1922"/>
        <v>44393</v>
      </c>
      <c r="D18797" s="1">
        <f>TIMEVALUE("10:11:06")</f>
        <v>0.424375</v>
      </c>
      <c r="E18797" s="2">
        <f t="shared" si="1923"/>
        <v>44393</v>
      </c>
      <c r="F18797" s="1">
        <f>TIMEVALUE("10:16:52")</f>
        <v>0.42837962962962961</v>
      </c>
      <c r="G18797" t="s">
        <v>6982</v>
      </c>
      <c r="H18797" t="s">
        <v>34324</v>
      </c>
      <c r="I18797">
        <v>694.93700000000001</v>
      </c>
    </row>
    <row r="18798" spans="1:9" x14ac:dyDescent="0.25">
      <c r="A18798" t="s">
        <v>34325</v>
      </c>
      <c r="B18798">
        <v>13110</v>
      </c>
      <c r="C18798" s="2">
        <f t="shared" si="1922"/>
        <v>44393</v>
      </c>
      <c r="D18798" s="1">
        <f>TIMEVALUE("10:19:17")</f>
        <v>0.43005787037037035</v>
      </c>
      <c r="E18798" s="2">
        <f t="shared" si="1923"/>
        <v>44393</v>
      </c>
      <c r="F18798" s="1">
        <f>TIMEVALUE("10:20:03")</f>
        <v>0.43059027777777775</v>
      </c>
      <c r="G18798" t="s">
        <v>3003</v>
      </c>
      <c r="H18798" t="s">
        <v>17016</v>
      </c>
      <c r="I18798">
        <v>694.678</v>
      </c>
    </row>
    <row r="18799" spans="1:9" x14ac:dyDescent="0.25">
      <c r="A18799" t="s">
        <v>34326</v>
      </c>
      <c r="B18799">
        <v>13110</v>
      </c>
      <c r="C18799" s="2">
        <f t="shared" si="1922"/>
        <v>44393</v>
      </c>
      <c r="D18799" s="1">
        <f>TIMEVALUE("10:24:34")</f>
        <v>0.43372685185185184</v>
      </c>
      <c r="E18799" s="2">
        <f t="shared" si="1923"/>
        <v>44393</v>
      </c>
      <c r="F18799" s="1">
        <f>TIMEVALUE("10:25:33")</f>
        <v>0.43440972222222224</v>
      </c>
      <c r="G18799" t="s">
        <v>2421</v>
      </c>
      <c r="H18799" t="s">
        <v>34327</v>
      </c>
      <c r="I18799">
        <v>694.77700000000004</v>
      </c>
    </row>
    <row r="18800" spans="1:9" x14ac:dyDescent="0.25">
      <c r="A18800" t="s">
        <v>34328</v>
      </c>
      <c r="B18800">
        <v>13110</v>
      </c>
      <c r="C18800" s="2">
        <f t="shared" si="1922"/>
        <v>44393</v>
      </c>
      <c r="D18800" s="1">
        <f>TIMEVALUE("10:27:54")</f>
        <v>0.43604166666666666</v>
      </c>
      <c r="E18800" s="2">
        <f t="shared" si="1923"/>
        <v>44393</v>
      </c>
      <c r="F18800" s="1">
        <f>TIMEVALUE("10:29:42")</f>
        <v>0.43729166666666669</v>
      </c>
      <c r="G18800" t="s">
        <v>464</v>
      </c>
      <c r="H18800" t="s">
        <v>23913</v>
      </c>
      <c r="I18800">
        <v>694.68899999999996</v>
      </c>
    </row>
    <row r="18801" spans="1:9" x14ac:dyDescent="0.25">
      <c r="A18801" t="s">
        <v>34329</v>
      </c>
      <c r="B18801">
        <v>13110</v>
      </c>
      <c r="C18801" s="2">
        <f t="shared" si="1922"/>
        <v>44393</v>
      </c>
      <c r="D18801" s="1">
        <f>TIMEVALUE("10:31:25")</f>
        <v>0.4384837962962963</v>
      </c>
      <c r="E18801" s="2">
        <f t="shared" si="1923"/>
        <v>44393</v>
      </c>
      <c r="F18801" s="1">
        <f>TIMEVALUE("10:34:17")</f>
        <v>0.44047453703703704</v>
      </c>
      <c r="G18801" t="s">
        <v>2910</v>
      </c>
      <c r="H18801" t="s">
        <v>34330</v>
      </c>
      <c r="I18801">
        <v>694.83</v>
      </c>
    </row>
    <row r="18802" spans="1:9" x14ac:dyDescent="0.25">
      <c r="A18802" t="s">
        <v>34331</v>
      </c>
      <c r="B18802">
        <v>13110</v>
      </c>
      <c r="C18802" s="2">
        <f t="shared" si="1922"/>
        <v>44393</v>
      </c>
      <c r="D18802" s="1">
        <f>TIMEVALUE("10:37:05")</f>
        <v>0.44241898148148145</v>
      </c>
      <c r="E18802" s="2">
        <f t="shared" si="1923"/>
        <v>44393</v>
      </c>
      <c r="F18802" s="1">
        <f>TIMEVALUE("10:42:03")</f>
        <v>0.44586805555555553</v>
      </c>
      <c r="G18802" t="s">
        <v>367</v>
      </c>
      <c r="H18802" t="s">
        <v>22497</v>
      </c>
      <c r="I18802">
        <v>694.57100000000003</v>
      </c>
    </row>
    <row r="18803" spans="1:9" x14ac:dyDescent="0.25">
      <c r="A18803" t="s">
        <v>34332</v>
      </c>
      <c r="B18803">
        <v>13110</v>
      </c>
      <c r="C18803" s="2">
        <f t="shared" si="1922"/>
        <v>44393</v>
      </c>
      <c r="D18803" s="1">
        <f>TIMEVALUE("10:44:40")</f>
        <v>0.44768518518518519</v>
      </c>
      <c r="E18803" s="2">
        <f t="shared" si="1923"/>
        <v>44393</v>
      </c>
      <c r="F18803" s="1">
        <f>TIMEVALUE("10:45:22")</f>
        <v>0.44817129629629632</v>
      </c>
      <c r="G18803" t="s">
        <v>4717</v>
      </c>
      <c r="H18803" t="s">
        <v>34333</v>
      </c>
      <c r="I18803">
        <v>694.55899999999997</v>
      </c>
    </row>
    <row r="18804" spans="1:9" x14ac:dyDescent="0.25">
      <c r="A18804" t="s">
        <v>34334</v>
      </c>
      <c r="B18804">
        <v>13110</v>
      </c>
      <c r="C18804" s="2">
        <f t="shared" si="1922"/>
        <v>44393</v>
      </c>
      <c r="D18804" s="1">
        <f>TIMEVALUE("10:47:53")</f>
        <v>0.44991898148148146</v>
      </c>
      <c r="E18804" s="2">
        <f t="shared" si="1923"/>
        <v>44393</v>
      </c>
      <c r="F18804" s="1">
        <f>TIMEVALUE("10:49:18")</f>
        <v>0.45090277777777776</v>
      </c>
      <c r="G18804" t="s">
        <v>573</v>
      </c>
      <c r="H18804" t="s">
        <v>16815</v>
      </c>
      <c r="I18804">
        <v>694.54700000000003</v>
      </c>
    </row>
    <row r="18805" spans="1:9" x14ac:dyDescent="0.25">
      <c r="A18805" t="s">
        <v>34335</v>
      </c>
      <c r="B18805">
        <v>13110</v>
      </c>
      <c r="C18805" s="2">
        <f t="shared" si="1922"/>
        <v>44393</v>
      </c>
      <c r="D18805" s="1">
        <f>TIMEVALUE("10:50:50")</f>
        <v>0.45196759259259262</v>
      </c>
      <c r="E18805" s="2">
        <f t="shared" si="1923"/>
        <v>44393</v>
      </c>
      <c r="F18805" s="1">
        <f>TIMEVALUE("10:52:20")</f>
        <v>0.45300925925925928</v>
      </c>
      <c r="G18805" t="s">
        <v>349</v>
      </c>
      <c r="H18805" t="s">
        <v>34337</v>
      </c>
      <c r="I18805">
        <v>694.44399999999996</v>
      </c>
    </row>
    <row r="18806" spans="1:9" x14ac:dyDescent="0.25">
      <c r="A18806" t="s">
        <v>34338</v>
      </c>
      <c r="B18806">
        <v>13110</v>
      </c>
      <c r="C18806" s="2">
        <f t="shared" si="1922"/>
        <v>44393</v>
      </c>
      <c r="D18806" s="1">
        <f>TIMEVALUE("10:54:11")</f>
        <v>0.45429398148148148</v>
      </c>
      <c r="E18806" s="2">
        <f t="shared" si="1923"/>
        <v>44393</v>
      </c>
      <c r="F18806" s="1">
        <f>TIMEVALUE("11:00:42")</f>
        <v>0.45881944444444445</v>
      </c>
      <c r="G18806" t="s">
        <v>130</v>
      </c>
      <c r="H18806" t="s">
        <v>31390</v>
      </c>
      <c r="I18806">
        <v>694.34199999999998</v>
      </c>
    </row>
    <row r="18807" spans="1:9" x14ac:dyDescent="0.25">
      <c r="A18807" t="s">
        <v>34339</v>
      </c>
      <c r="B18807">
        <v>13110</v>
      </c>
      <c r="C18807" s="2">
        <f t="shared" ref="C18807:C18821" si="1924">DATEVALUE("2025-07-17")</f>
        <v>44393</v>
      </c>
      <c r="D18807" s="1">
        <f>TIMEVALUE("09:59:23")</f>
        <v>0.41623842592592591</v>
      </c>
      <c r="E18807" s="2">
        <f t="shared" ref="E18807:E18821" si="1925">DATEVALUE("2025-07-17")</f>
        <v>44393</v>
      </c>
      <c r="F18807" s="1">
        <f>TIMEVALUE("10:00:17")</f>
        <v>0.4168634259259259</v>
      </c>
      <c r="G18807" t="s">
        <v>2775</v>
      </c>
      <c r="H18807" t="s">
        <v>26609</v>
      </c>
      <c r="I18807">
        <v>694.40899999999999</v>
      </c>
    </row>
    <row r="18808" spans="1:9" x14ac:dyDescent="0.25">
      <c r="A18808" t="s">
        <v>34340</v>
      </c>
      <c r="B18808">
        <v>13110</v>
      </c>
      <c r="C18808" s="2">
        <f t="shared" si="1924"/>
        <v>44393</v>
      </c>
      <c r="D18808" s="1">
        <f>TIMEVALUE("07:51:55")</f>
        <v>0.32771990740740742</v>
      </c>
      <c r="E18808" s="2">
        <f t="shared" si="1925"/>
        <v>44393</v>
      </c>
      <c r="F18808" s="1">
        <f>TIMEVALUE("07:56:51")</f>
        <v>0.33114583333333331</v>
      </c>
      <c r="G18808" t="s">
        <v>2229</v>
      </c>
      <c r="H18808" t="s">
        <v>22695</v>
      </c>
      <c r="I18808">
        <v>694.827</v>
      </c>
    </row>
    <row r="18809" spans="1:9" x14ac:dyDescent="0.25">
      <c r="A18809" t="s">
        <v>34341</v>
      </c>
      <c r="B18809">
        <v>13110</v>
      </c>
      <c r="C18809" s="2">
        <f t="shared" si="1924"/>
        <v>44393</v>
      </c>
      <c r="D18809" s="1">
        <f>TIMEVALUE("08:04:21")</f>
        <v>0.33635416666666668</v>
      </c>
      <c r="E18809" s="2">
        <f t="shared" si="1925"/>
        <v>44393</v>
      </c>
      <c r="F18809" s="1">
        <f>TIMEVALUE("08:14:31")</f>
        <v>0.34341435185185187</v>
      </c>
      <c r="G18809" t="s">
        <v>4879</v>
      </c>
      <c r="H18809" t="s">
        <v>30172</v>
      </c>
      <c r="I18809">
        <v>695.24300000000005</v>
      </c>
    </row>
    <row r="18810" spans="1:9" x14ac:dyDescent="0.25">
      <c r="A18810" t="s">
        <v>34342</v>
      </c>
      <c r="B18810">
        <v>13110</v>
      </c>
      <c r="C18810" s="2">
        <f t="shared" si="1924"/>
        <v>44393</v>
      </c>
      <c r="D18810" s="1">
        <f>TIMEVALUE("08:17:35")</f>
        <v>0.34554398148148147</v>
      </c>
      <c r="E18810" s="2">
        <f t="shared" si="1925"/>
        <v>44393</v>
      </c>
      <c r="F18810" s="1">
        <f>TIMEVALUE("08:19:26")</f>
        <v>0.34682870370370372</v>
      </c>
      <c r="G18810" t="s">
        <v>2630</v>
      </c>
      <c r="H18810" t="s">
        <v>34343</v>
      </c>
      <c r="I18810">
        <v>695.18700000000001</v>
      </c>
    </row>
    <row r="18811" spans="1:9" x14ac:dyDescent="0.25">
      <c r="A18811" t="s">
        <v>34344</v>
      </c>
      <c r="B18811">
        <v>13110</v>
      </c>
      <c r="C18811" s="2">
        <f t="shared" si="1924"/>
        <v>44393</v>
      </c>
      <c r="D18811" s="1">
        <f>TIMEVALUE("08:20:46")</f>
        <v>0.34775462962962961</v>
      </c>
      <c r="E18811" s="2">
        <f t="shared" si="1925"/>
        <v>44393</v>
      </c>
      <c r="F18811" s="1">
        <f>TIMEVALUE("08:29:27")</f>
        <v>0.35378472222222224</v>
      </c>
      <c r="G18811" t="s">
        <v>2411</v>
      </c>
      <c r="H18811" t="s">
        <v>34345</v>
      </c>
      <c r="I18811">
        <v>695.11900000000003</v>
      </c>
    </row>
    <row r="18812" spans="1:9" x14ac:dyDescent="0.25">
      <c r="A18812" t="s">
        <v>34346</v>
      </c>
      <c r="B18812">
        <v>13110</v>
      </c>
      <c r="C18812" s="2">
        <f t="shared" si="1924"/>
        <v>44393</v>
      </c>
      <c r="D18812" s="1">
        <f>TIMEVALUE("08:31:32")</f>
        <v>0.35523148148148148</v>
      </c>
      <c r="E18812" s="2">
        <f t="shared" si="1925"/>
        <v>44393</v>
      </c>
      <c r="F18812" s="1">
        <f>TIMEVALUE("08:32:39")</f>
        <v>0.35600694444444442</v>
      </c>
      <c r="G18812" t="s">
        <v>529</v>
      </c>
      <c r="H18812" t="s">
        <v>34347</v>
      </c>
      <c r="I18812">
        <v>694.98699999999997</v>
      </c>
    </row>
    <row r="18813" spans="1:9" x14ac:dyDescent="0.25">
      <c r="A18813" t="s">
        <v>34348</v>
      </c>
      <c r="B18813">
        <v>13110</v>
      </c>
      <c r="C18813" s="2">
        <f t="shared" si="1924"/>
        <v>44393</v>
      </c>
      <c r="D18813" s="1">
        <f>TIMEVALUE("08:38:40")</f>
        <v>0.36018518518518516</v>
      </c>
      <c r="E18813" s="2">
        <f t="shared" si="1925"/>
        <v>44393</v>
      </c>
      <c r="F18813" s="1">
        <f>TIMEVALUE("08:39:24")</f>
        <v>0.36069444444444443</v>
      </c>
      <c r="G18813" t="s">
        <v>532</v>
      </c>
      <c r="H18813" t="s">
        <v>2740</v>
      </c>
      <c r="I18813">
        <v>695.04399999999998</v>
      </c>
    </row>
    <row r="18814" spans="1:9" x14ac:dyDescent="0.25">
      <c r="A18814" t="s">
        <v>34349</v>
      </c>
      <c r="B18814">
        <v>13110</v>
      </c>
      <c r="C18814" s="2">
        <f t="shared" si="1924"/>
        <v>44393</v>
      </c>
      <c r="D18814" s="1">
        <f>TIMEVALUE("08:42:47")</f>
        <v>0.36304398148148148</v>
      </c>
      <c r="E18814" s="2">
        <f t="shared" si="1925"/>
        <v>44393</v>
      </c>
      <c r="F18814" s="1">
        <f>TIMEVALUE("08:49:27")</f>
        <v>0.36767361111111113</v>
      </c>
      <c r="G18814" t="s">
        <v>2714</v>
      </c>
      <c r="H18814" t="s">
        <v>33556</v>
      </c>
      <c r="I18814">
        <v>694.97299999999996</v>
      </c>
    </row>
    <row r="18815" spans="1:9" x14ac:dyDescent="0.25">
      <c r="A18815" t="s">
        <v>34350</v>
      </c>
      <c r="B18815">
        <v>13110</v>
      </c>
      <c r="C18815" s="2">
        <f t="shared" si="1924"/>
        <v>44393</v>
      </c>
      <c r="D18815" s="1">
        <f>TIMEVALUE("08:52:39")</f>
        <v>0.36989583333333331</v>
      </c>
      <c r="E18815" s="2">
        <f t="shared" si="1925"/>
        <v>44393</v>
      </c>
      <c r="F18815" s="1">
        <f>TIMEVALUE("09:02:00")</f>
        <v>0.37638888888888888</v>
      </c>
      <c r="G18815" t="s">
        <v>1838</v>
      </c>
      <c r="H18815" t="s">
        <v>34351</v>
      </c>
      <c r="I18815">
        <v>696.01199999999994</v>
      </c>
    </row>
    <row r="18816" spans="1:9" x14ac:dyDescent="0.25">
      <c r="A18816" t="s">
        <v>34352</v>
      </c>
      <c r="B18816">
        <v>13110</v>
      </c>
      <c r="C18816" s="2">
        <f t="shared" si="1924"/>
        <v>44393</v>
      </c>
      <c r="D18816" s="1">
        <f>TIMEVALUE("09:04:19")</f>
        <v>0.37799768518518517</v>
      </c>
      <c r="E18816" s="2">
        <f t="shared" si="1925"/>
        <v>44393</v>
      </c>
      <c r="F18816" s="1">
        <f>TIMEVALUE("09:13:10")</f>
        <v>0.38414351851851852</v>
      </c>
      <c r="G18816" t="s">
        <v>4581</v>
      </c>
      <c r="H18816" t="s">
        <v>5882</v>
      </c>
      <c r="I18816">
        <v>694.74800000000005</v>
      </c>
    </row>
    <row r="18817" spans="1:9" x14ac:dyDescent="0.25">
      <c r="A18817" t="s">
        <v>34353</v>
      </c>
      <c r="B18817">
        <v>13110</v>
      </c>
      <c r="C18817" s="2">
        <f t="shared" si="1924"/>
        <v>44393</v>
      </c>
      <c r="D18817" s="1">
        <f>TIMEVALUE("09:14:41")</f>
        <v>0.38519675925925928</v>
      </c>
      <c r="E18817" s="2">
        <f t="shared" si="1925"/>
        <v>44393</v>
      </c>
      <c r="F18817" s="1">
        <f>TIMEVALUE("09:15:18")</f>
        <v>0.385625</v>
      </c>
      <c r="G18817" t="s">
        <v>566</v>
      </c>
      <c r="H18817" t="s">
        <v>30422</v>
      </c>
      <c r="I18817">
        <v>694.65300000000002</v>
      </c>
    </row>
    <row r="18818" spans="1:9" x14ac:dyDescent="0.25">
      <c r="A18818" t="s">
        <v>34354</v>
      </c>
      <c r="B18818">
        <v>13110</v>
      </c>
      <c r="C18818" s="2">
        <f t="shared" si="1924"/>
        <v>44393</v>
      </c>
      <c r="D18818" s="1">
        <f>TIMEVALUE("09:17:59")</f>
        <v>0.38748842592592592</v>
      </c>
      <c r="E18818" s="2">
        <f t="shared" si="1925"/>
        <v>44393</v>
      </c>
      <c r="F18818" s="1">
        <f>TIMEVALUE("09:21:22")</f>
        <v>0.38983796296296297</v>
      </c>
      <c r="G18818" t="s">
        <v>582</v>
      </c>
      <c r="H18818" t="s">
        <v>34355</v>
      </c>
      <c r="I18818">
        <v>694.56</v>
      </c>
    </row>
    <row r="18819" spans="1:9" x14ac:dyDescent="0.25">
      <c r="A18819" t="s">
        <v>34356</v>
      </c>
      <c r="B18819">
        <v>13110</v>
      </c>
      <c r="C18819" s="2">
        <f t="shared" si="1924"/>
        <v>44393</v>
      </c>
      <c r="D18819" s="1">
        <f>TIMEVALUE("09:22:39")</f>
        <v>0.39072916666666668</v>
      </c>
      <c r="E18819" s="2">
        <f t="shared" si="1925"/>
        <v>44393</v>
      </c>
      <c r="F18819" s="1">
        <f>TIMEVALUE("09:27:05")</f>
        <v>0.39380787037037035</v>
      </c>
      <c r="G18819" t="s">
        <v>927</v>
      </c>
      <c r="H18819" t="s">
        <v>27680</v>
      </c>
      <c r="I18819">
        <v>694.66399999999999</v>
      </c>
    </row>
    <row r="18820" spans="1:9" x14ac:dyDescent="0.25">
      <c r="A18820" t="s">
        <v>34357</v>
      </c>
      <c r="B18820">
        <v>13110</v>
      </c>
      <c r="C18820" s="2">
        <f t="shared" si="1924"/>
        <v>44393</v>
      </c>
      <c r="D18820" s="1">
        <f>TIMEVALUE("09:41:03")</f>
        <v>0.40350694444444446</v>
      </c>
      <c r="E18820" s="2">
        <f t="shared" si="1925"/>
        <v>44393</v>
      </c>
      <c r="F18820" s="1">
        <f>TIMEVALUE("09:52:53")</f>
        <v>0.41172453703703704</v>
      </c>
      <c r="G18820" t="s">
        <v>9089</v>
      </c>
      <c r="H18820" t="s">
        <v>3056</v>
      </c>
      <c r="I18820">
        <v>694.68100000000004</v>
      </c>
    </row>
    <row r="18821" spans="1:9" x14ac:dyDescent="0.25">
      <c r="A18821" t="s">
        <v>34358</v>
      </c>
      <c r="B18821">
        <v>13110</v>
      </c>
      <c r="C18821" s="2">
        <f t="shared" si="1924"/>
        <v>44393</v>
      </c>
      <c r="D18821" s="1">
        <f>TIMEVALUE("07:44:16")</f>
        <v>0.32240740740740742</v>
      </c>
      <c r="E18821" s="2">
        <f t="shared" si="1925"/>
        <v>44393</v>
      </c>
      <c r="F18821" s="1">
        <f>TIMEVALUE("07:46:21")</f>
        <v>0.32385416666666667</v>
      </c>
      <c r="G18821" t="s">
        <v>640</v>
      </c>
      <c r="H18821" t="s">
        <v>29266</v>
      </c>
      <c r="I18821">
        <v>694.38400000000001</v>
      </c>
    </row>
    <row r="18822" spans="1:9" x14ac:dyDescent="0.25">
      <c r="A18822" t="s">
        <v>34359</v>
      </c>
      <c r="B18822">
        <v>13110</v>
      </c>
      <c r="C18822" s="2">
        <f t="shared" ref="C18822:C18847" si="1926">DATEVALUE("2025-07-16")</f>
        <v>44392</v>
      </c>
      <c r="D18822" s="1">
        <f>TIMEVALUE("14:34:41")</f>
        <v>0.60741898148148143</v>
      </c>
      <c r="E18822" s="2">
        <f t="shared" ref="E18822:E18847" si="1927">DATEVALUE("2025-07-16")</f>
        <v>44392</v>
      </c>
      <c r="F18822" s="1">
        <f>TIMEVALUE("14:43:16")</f>
        <v>0.61337962962962966</v>
      </c>
      <c r="G18822" t="s">
        <v>4083</v>
      </c>
      <c r="H18822" t="s">
        <v>2892</v>
      </c>
      <c r="I18822">
        <v>695.09199999999998</v>
      </c>
    </row>
    <row r="18823" spans="1:9" x14ac:dyDescent="0.25">
      <c r="A18823" t="s">
        <v>34360</v>
      </c>
      <c r="B18823">
        <v>13110</v>
      </c>
      <c r="C18823" s="2">
        <f t="shared" si="1926"/>
        <v>44392</v>
      </c>
      <c r="D18823" s="1">
        <f>TIMEVALUE("14:45:05")</f>
        <v>0.61464120370370368</v>
      </c>
      <c r="E18823" s="2">
        <f t="shared" si="1927"/>
        <v>44392</v>
      </c>
      <c r="F18823" s="1">
        <f>TIMEVALUE("14:49:43")</f>
        <v>0.61785879629629625</v>
      </c>
      <c r="G18823" t="s">
        <v>888</v>
      </c>
      <c r="H18823" t="s">
        <v>34361</v>
      </c>
      <c r="I18823">
        <v>695.48199999999997</v>
      </c>
    </row>
    <row r="18824" spans="1:9" x14ac:dyDescent="0.25">
      <c r="A18824" t="s">
        <v>34362</v>
      </c>
      <c r="B18824">
        <v>13110</v>
      </c>
      <c r="C18824" s="2">
        <f t="shared" si="1926"/>
        <v>44392</v>
      </c>
      <c r="D18824" s="1">
        <f>TIMEVALUE("14:51:39")</f>
        <v>0.61920138888888887</v>
      </c>
      <c r="E18824" s="2">
        <f t="shared" si="1927"/>
        <v>44392</v>
      </c>
      <c r="F18824" s="1">
        <f>TIMEVALUE("14:54:54")</f>
        <v>0.62145833333333333</v>
      </c>
      <c r="G18824" t="s">
        <v>13397</v>
      </c>
      <c r="H18824" t="s">
        <v>20893</v>
      </c>
      <c r="I18824">
        <v>695.14499999999998</v>
      </c>
    </row>
    <row r="18825" spans="1:9" x14ac:dyDescent="0.25">
      <c r="A18825" t="s">
        <v>34363</v>
      </c>
      <c r="B18825">
        <v>13110</v>
      </c>
      <c r="C18825" s="2">
        <f t="shared" si="1926"/>
        <v>44392</v>
      </c>
      <c r="D18825" s="1">
        <f>TIMEVALUE("14:57:19")</f>
        <v>0.62313657407407408</v>
      </c>
      <c r="E18825" s="2">
        <f t="shared" si="1927"/>
        <v>44392</v>
      </c>
      <c r="F18825" s="1">
        <f>TIMEVALUE("15:05:15")</f>
        <v>0.62864583333333335</v>
      </c>
      <c r="G18825" t="s">
        <v>868</v>
      </c>
      <c r="H18825" t="s">
        <v>6057</v>
      </c>
      <c r="I18825">
        <v>695.03</v>
      </c>
    </row>
    <row r="18826" spans="1:9" x14ac:dyDescent="0.25">
      <c r="A18826" t="s">
        <v>34364</v>
      </c>
      <c r="B18826">
        <v>13110</v>
      </c>
      <c r="C18826" s="2">
        <f t="shared" si="1926"/>
        <v>44392</v>
      </c>
      <c r="D18826" s="1">
        <f>TIMEVALUE("15:08:48")</f>
        <v>0.63111111111111107</v>
      </c>
      <c r="E18826" s="2">
        <f t="shared" si="1927"/>
        <v>44392</v>
      </c>
      <c r="F18826" s="1">
        <f>TIMEVALUE("15:14:49")</f>
        <v>0.63528935185185187</v>
      </c>
      <c r="G18826" t="s">
        <v>1952</v>
      </c>
      <c r="H18826" t="s">
        <v>31174</v>
      </c>
      <c r="I18826">
        <v>694.84699999999998</v>
      </c>
    </row>
    <row r="18827" spans="1:9" x14ac:dyDescent="0.25">
      <c r="A18827" t="s">
        <v>34365</v>
      </c>
      <c r="B18827">
        <v>13110</v>
      </c>
      <c r="C18827" s="2">
        <f t="shared" si="1926"/>
        <v>44392</v>
      </c>
      <c r="D18827" s="1">
        <f>TIMEVALUE("15:20:35")</f>
        <v>0.63929398148148153</v>
      </c>
      <c r="E18827" s="2">
        <f t="shared" si="1927"/>
        <v>44392</v>
      </c>
      <c r="F18827" s="1">
        <f>TIMEVALUE("15:27:47")</f>
        <v>0.64429398148148154</v>
      </c>
      <c r="G18827" t="s">
        <v>688</v>
      </c>
      <c r="H18827" t="s">
        <v>5093</v>
      </c>
      <c r="I18827">
        <v>694.85699999999997</v>
      </c>
    </row>
    <row r="18828" spans="1:9" x14ac:dyDescent="0.25">
      <c r="A18828" t="s">
        <v>34366</v>
      </c>
      <c r="B18828">
        <v>13110</v>
      </c>
      <c r="C18828" s="2">
        <f t="shared" si="1926"/>
        <v>44392</v>
      </c>
      <c r="D18828" s="1">
        <f>TIMEVALUE("15:36:09")</f>
        <v>0.65010416666666671</v>
      </c>
      <c r="E18828" s="2">
        <f t="shared" si="1927"/>
        <v>44392</v>
      </c>
      <c r="F18828" s="1">
        <f>TIMEVALUE("15:45:27")</f>
        <v>0.65656250000000005</v>
      </c>
      <c r="G18828" t="s">
        <v>1618</v>
      </c>
      <c r="H18828" t="s">
        <v>34367</v>
      </c>
      <c r="I18828">
        <v>694.94600000000003</v>
      </c>
    </row>
    <row r="18829" spans="1:9" x14ac:dyDescent="0.25">
      <c r="A18829" t="s">
        <v>34368</v>
      </c>
      <c r="B18829">
        <v>13110</v>
      </c>
      <c r="C18829" s="2">
        <f t="shared" si="1926"/>
        <v>44392</v>
      </c>
      <c r="D18829" s="1">
        <f>TIMEVALUE("15:47:59")</f>
        <v>0.65832175925925929</v>
      </c>
      <c r="E18829" s="2">
        <f t="shared" si="1927"/>
        <v>44392</v>
      </c>
      <c r="F18829" s="1">
        <f>TIMEVALUE("15:59:25")</f>
        <v>0.66626157407407405</v>
      </c>
      <c r="G18829" t="s">
        <v>8351</v>
      </c>
      <c r="H18829" t="s">
        <v>17297</v>
      </c>
      <c r="I18829">
        <v>694.84699999999998</v>
      </c>
    </row>
    <row r="18830" spans="1:9" x14ac:dyDescent="0.25">
      <c r="A18830" t="s">
        <v>34369</v>
      </c>
      <c r="B18830">
        <v>13110</v>
      </c>
      <c r="C18830" s="2">
        <f t="shared" si="1926"/>
        <v>44392</v>
      </c>
      <c r="D18830" s="1">
        <f>TIMEVALUE("16:01:56")</f>
        <v>0.66800925925925925</v>
      </c>
      <c r="E18830" s="2">
        <f t="shared" si="1927"/>
        <v>44392</v>
      </c>
      <c r="F18830" s="1">
        <f>TIMEVALUE("16:05:31")</f>
        <v>0.67049768518518515</v>
      </c>
      <c r="G18830" t="s">
        <v>991</v>
      </c>
      <c r="H18830" t="s">
        <v>3715</v>
      </c>
      <c r="I18830">
        <v>694.58</v>
      </c>
    </row>
    <row r="18831" spans="1:9" x14ac:dyDescent="0.25">
      <c r="A18831" t="s">
        <v>34370</v>
      </c>
      <c r="B18831">
        <v>13110</v>
      </c>
      <c r="C18831" s="2">
        <f t="shared" si="1926"/>
        <v>44392</v>
      </c>
      <c r="D18831" s="1">
        <f>TIMEVALUE("16:07:43")</f>
        <v>0.67202546296296295</v>
      </c>
      <c r="E18831" s="2">
        <f t="shared" si="1927"/>
        <v>44392</v>
      </c>
      <c r="F18831" s="1">
        <f>TIMEVALUE("16:08:59")</f>
        <v>0.67290509259259257</v>
      </c>
      <c r="G18831" t="s">
        <v>352</v>
      </c>
      <c r="H18831" t="s">
        <v>30332</v>
      </c>
      <c r="I18831">
        <v>694.54100000000005</v>
      </c>
    </row>
    <row r="18832" spans="1:9" x14ac:dyDescent="0.25">
      <c r="A18832" t="s">
        <v>34371</v>
      </c>
      <c r="B18832">
        <v>13110</v>
      </c>
      <c r="C18832" s="2">
        <f t="shared" si="1926"/>
        <v>44392</v>
      </c>
      <c r="D18832" s="1">
        <f>TIMEVALUE("16:10:33")</f>
        <v>0.67399305555555555</v>
      </c>
      <c r="E18832" s="2">
        <f t="shared" si="1927"/>
        <v>44392</v>
      </c>
      <c r="F18832" s="1">
        <f>TIMEVALUE("16:21:17")</f>
        <v>0.68144675925925924</v>
      </c>
      <c r="G18832" t="s">
        <v>1384</v>
      </c>
      <c r="H18832" t="s">
        <v>34372</v>
      </c>
      <c r="I18832">
        <v>694.68399999999997</v>
      </c>
    </row>
    <row r="18833" spans="1:9" x14ac:dyDescent="0.25">
      <c r="A18833" t="s">
        <v>34373</v>
      </c>
      <c r="B18833">
        <v>13110</v>
      </c>
      <c r="C18833" s="2">
        <f t="shared" si="1926"/>
        <v>44392</v>
      </c>
      <c r="D18833" s="1">
        <f>TIMEVALUE("16:23:13")</f>
        <v>0.68278935185185186</v>
      </c>
      <c r="E18833" s="2">
        <f t="shared" si="1927"/>
        <v>44392</v>
      </c>
      <c r="F18833" s="1">
        <f>TIMEVALUE("16:34:21")</f>
        <v>0.69052083333333336</v>
      </c>
      <c r="G18833" t="s">
        <v>145</v>
      </c>
      <c r="H18833" t="s">
        <v>20996</v>
      </c>
      <c r="I18833">
        <v>694.375</v>
      </c>
    </row>
    <row r="18834" spans="1:9" x14ac:dyDescent="0.25">
      <c r="A18834" t="s">
        <v>34374</v>
      </c>
      <c r="B18834">
        <v>13110</v>
      </c>
      <c r="C18834" s="2">
        <f t="shared" si="1926"/>
        <v>44392</v>
      </c>
      <c r="D18834" s="1">
        <f>TIMEVALUE("14:24:06")</f>
        <v>0.60006944444444443</v>
      </c>
      <c r="E18834" s="2">
        <f t="shared" si="1927"/>
        <v>44392</v>
      </c>
      <c r="F18834" s="1">
        <f>TIMEVALUE("14:27:19")</f>
        <v>0.60230324074074071</v>
      </c>
      <c r="G18834" t="s">
        <v>209</v>
      </c>
      <c r="H18834" t="s">
        <v>34375</v>
      </c>
      <c r="I18834">
        <v>694.29600000000005</v>
      </c>
    </row>
    <row r="18835" spans="1:9" x14ac:dyDescent="0.25">
      <c r="A18835" t="s">
        <v>34376</v>
      </c>
      <c r="B18835">
        <v>13110</v>
      </c>
      <c r="C18835" s="2">
        <f t="shared" si="1926"/>
        <v>44392</v>
      </c>
      <c r="D18835" s="1">
        <f>TIMEVALUE("11:33:05")</f>
        <v>0.48130787037037037</v>
      </c>
      <c r="E18835" s="2">
        <f t="shared" si="1927"/>
        <v>44392</v>
      </c>
      <c r="F18835" s="1">
        <f>TIMEVALUE("11:46:49")</f>
        <v>0.49084490740740738</v>
      </c>
      <c r="G18835" t="s">
        <v>9058</v>
      </c>
      <c r="H18835" t="s">
        <v>878</v>
      </c>
      <c r="I18835">
        <v>695.17499999999995</v>
      </c>
    </row>
    <row r="18836" spans="1:9" x14ac:dyDescent="0.25">
      <c r="A18836" t="s">
        <v>34377</v>
      </c>
      <c r="B18836">
        <v>13110</v>
      </c>
      <c r="C18836" s="2">
        <f t="shared" si="1926"/>
        <v>44392</v>
      </c>
      <c r="D18836" s="1">
        <f>TIMEVALUE("11:49:43")</f>
        <v>0.49285879629629631</v>
      </c>
      <c r="E18836" s="2">
        <f t="shared" si="1927"/>
        <v>44392</v>
      </c>
      <c r="F18836" s="1">
        <f>TIMEVALUE("11:56:33")</f>
        <v>0.49760416666666668</v>
      </c>
      <c r="G18836" t="s">
        <v>2099</v>
      </c>
      <c r="H18836" t="s">
        <v>34287</v>
      </c>
      <c r="I18836">
        <v>695.11599999999999</v>
      </c>
    </row>
    <row r="18837" spans="1:9" x14ac:dyDescent="0.25">
      <c r="A18837" t="s">
        <v>34378</v>
      </c>
      <c r="B18837">
        <v>13110</v>
      </c>
      <c r="C18837" s="2">
        <f t="shared" si="1926"/>
        <v>44392</v>
      </c>
      <c r="D18837" s="1">
        <f>TIMEVALUE("12:52:21")</f>
        <v>0.53635416666666669</v>
      </c>
      <c r="E18837" s="2">
        <f t="shared" si="1927"/>
        <v>44392</v>
      </c>
      <c r="F18837" s="1">
        <f>TIMEVALUE("12:55:01")</f>
        <v>0.53820601851851857</v>
      </c>
      <c r="G18837" t="s">
        <v>729</v>
      </c>
      <c r="H18837" t="s">
        <v>5786</v>
      </c>
      <c r="I18837">
        <v>695.03300000000002</v>
      </c>
    </row>
    <row r="18838" spans="1:9" x14ac:dyDescent="0.25">
      <c r="A18838" t="s">
        <v>34379</v>
      </c>
      <c r="B18838">
        <v>13110</v>
      </c>
      <c r="C18838" s="2">
        <f t="shared" si="1926"/>
        <v>44392</v>
      </c>
      <c r="D18838" s="1">
        <f>TIMEVALUE("12:56:18")</f>
        <v>0.53909722222222223</v>
      </c>
      <c r="E18838" s="2">
        <f t="shared" si="1927"/>
        <v>44392</v>
      </c>
      <c r="F18838" s="1">
        <f>TIMEVALUE("13:02:06")</f>
        <v>0.54312499999999997</v>
      </c>
      <c r="G18838" t="s">
        <v>1040</v>
      </c>
      <c r="H18838" t="s">
        <v>34380</v>
      </c>
      <c r="I18838">
        <v>695.16899999999998</v>
      </c>
    </row>
    <row r="18839" spans="1:9" x14ac:dyDescent="0.25">
      <c r="A18839" t="s">
        <v>34381</v>
      </c>
      <c r="B18839">
        <v>13110</v>
      </c>
      <c r="C18839" s="2">
        <f t="shared" si="1926"/>
        <v>44392</v>
      </c>
      <c r="D18839" s="1">
        <f>TIMEVALUE("13:03:28")</f>
        <v>0.54407407407407404</v>
      </c>
      <c r="E18839" s="2">
        <f t="shared" si="1927"/>
        <v>44392</v>
      </c>
      <c r="F18839" s="1">
        <f>TIMEVALUE("13:08:37")</f>
        <v>0.54765046296296294</v>
      </c>
      <c r="G18839" t="s">
        <v>2659</v>
      </c>
      <c r="H18839" t="s">
        <v>34382</v>
      </c>
      <c r="I18839">
        <v>695.15099999999995</v>
      </c>
    </row>
    <row r="18840" spans="1:9" x14ac:dyDescent="0.25">
      <c r="A18840" t="s">
        <v>34383</v>
      </c>
      <c r="B18840">
        <v>13110</v>
      </c>
      <c r="C18840" s="2">
        <f t="shared" si="1926"/>
        <v>44392</v>
      </c>
      <c r="D18840" s="1">
        <f>TIMEVALUE("13:10:56")</f>
        <v>0.54925925925925922</v>
      </c>
      <c r="E18840" s="2">
        <f t="shared" si="1927"/>
        <v>44392</v>
      </c>
      <c r="F18840" s="1">
        <f>TIMEVALUE("13:15:51")</f>
        <v>0.55267361111111113</v>
      </c>
      <c r="G18840" t="s">
        <v>2711</v>
      </c>
      <c r="H18840" t="s">
        <v>25935</v>
      </c>
      <c r="I18840">
        <v>694.86900000000003</v>
      </c>
    </row>
    <row r="18841" spans="1:9" x14ac:dyDescent="0.25">
      <c r="A18841" t="s">
        <v>34384</v>
      </c>
      <c r="B18841">
        <v>13110</v>
      </c>
      <c r="C18841" s="2">
        <f t="shared" si="1926"/>
        <v>44392</v>
      </c>
      <c r="D18841" s="1">
        <f>TIMEVALUE("14:05:57")</f>
        <v>0.58746527777777779</v>
      </c>
      <c r="E18841" s="2">
        <f t="shared" si="1927"/>
        <v>44392</v>
      </c>
      <c r="F18841" s="1">
        <f>TIMEVALUE("14:10:15")</f>
        <v>0.59045138888888893</v>
      </c>
      <c r="G18841" t="s">
        <v>6673</v>
      </c>
      <c r="H18841" t="s">
        <v>25766</v>
      </c>
      <c r="I18841">
        <v>694.78599999999994</v>
      </c>
    </row>
    <row r="18842" spans="1:9" x14ac:dyDescent="0.25">
      <c r="A18842" t="s">
        <v>34385</v>
      </c>
      <c r="B18842">
        <v>13110</v>
      </c>
      <c r="C18842" s="2">
        <f t="shared" si="1926"/>
        <v>44392</v>
      </c>
      <c r="D18842" s="1">
        <f>TIMEVALUE("13:19:36")</f>
        <v>0.55527777777777776</v>
      </c>
      <c r="E18842" s="2">
        <f t="shared" si="1927"/>
        <v>44392</v>
      </c>
      <c r="F18842" s="1">
        <f>TIMEVALUE("13:25:54")</f>
        <v>0.55965277777777778</v>
      </c>
      <c r="G18842" t="s">
        <v>951</v>
      </c>
      <c r="H18842" t="s">
        <v>34386</v>
      </c>
      <c r="I18842">
        <v>694.70899999999995</v>
      </c>
    </row>
    <row r="18843" spans="1:9" x14ac:dyDescent="0.25">
      <c r="A18843" t="s">
        <v>34387</v>
      </c>
      <c r="B18843">
        <v>13110</v>
      </c>
      <c r="C18843" s="2">
        <f t="shared" si="1926"/>
        <v>44392</v>
      </c>
      <c r="D18843" s="1">
        <f>TIMEVALUE("13:30:10")</f>
        <v>0.56261574074074072</v>
      </c>
      <c r="E18843" s="2">
        <f t="shared" si="1927"/>
        <v>44392</v>
      </c>
      <c r="F18843" s="1">
        <f>TIMEVALUE("13:37:36")</f>
        <v>0.56777777777777783</v>
      </c>
      <c r="G18843" t="s">
        <v>3100</v>
      </c>
      <c r="H18843" t="s">
        <v>20949</v>
      </c>
      <c r="I18843">
        <v>694.90300000000002</v>
      </c>
    </row>
    <row r="18844" spans="1:9" x14ac:dyDescent="0.25">
      <c r="A18844" t="s">
        <v>34388</v>
      </c>
      <c r="B18844">
        <v>13110</v>
      </c>
      <c r="C18844" s="2">
        <f t="shared" si="1926"/>
        <v>44392</v>
      </c>
      <c r="D18844" s="1">
        <f>TIMEVALUE("13:40:15")</f>
        <v>0.56961805555555556</v>
      </c>
      <c r="E18844" s="2">
        <f t="shared" si="1927"/>
        <v>44392</v>
      </c>
      <c r="F18844" s="1">
        <f>TIMEVALUE("13:47:22")</f>
        <v>0.57456018518518515</v>
      </c>
      <c r="G18844" t="s">
        <v>1268</v>
      </c>
      <c r="H18844" t="s">
        <v>34389</v>
      </c>
      <c r="I18844">
        <v>694.85299999999995</v>
      </c>
    </row>
    <row r="18845" spans="1:9" x14ac:dyDescent="0.25">
      <c r="A18845" t="s">
        <v>34390</v>
      </c>
      <c r="B18845">
        <v>13110</v>
      </c>
      <c r="C18845" s="2">
        <f t="shared" si="1926"/>
        <v>44392</v>
      </c>
      <c r="D18845" s="1">
        <f>TIMEVALUE("13:50:37")</f>
        <v>0.57681712962962961</v>
      </c>
      <c r="E18845" s="2">
        <f t="shared" si="1927"/>
        <v>44392</v>
      </c>
      <c r="F18845" s="1">
        <f>TIMEVALUE("13:57:09")</f>
        <v>0.58135416666666662</v>
      </c>
      <c r="G18845" t="s">
        <v>4061</v>
      </c>
      <c r="H18845" t="s">
        <v>34391</v>
      </c>
      <c r="I18845">
        <v>694.80499999999995</v>
      </c>
    </row>
    <row r="18846" spans="1:9" x14ac:dyDescent="0.25">
      <c r="A18846" t="s">
        <v>34392</v>
      </c>
      <c r="B18846">
        <v>13110</v>
      </c>
      <c r="C18846" s="2">
        <f t="shared" si="1926"/>
        <v>44392</v>
      </c>
      <c r="D18846" s="1">
        <f>TIMEVALUE("13:58:57")</f>
        <v>0.5826041666666667</v>
      </c>
      <c r="E18846" s="2">
        <f t="shared" si="1927"/>
        <v>44392</v>
      </c>
      <c r="F18846" s="1">
        <f>TIMEVALUE("14:01:00")</f>
        <v>0.58402777777777781</v>
      </c>
      <c r="G18846" t="s">
        <v>1028</v>
      </c>
      <c r="H18846" t="s">
        <v>34393</v>
      </c>
      <c r="I18846">
        <v>694.774</v>
      </c>
    </row>
    <row r="18847" spans="1:9" x14ac:dyDescent="0.25">
      <c r="A18847" t="s">
        <v>34394</v>
      </c>
      <c r="B18847">
        <v>13110</v>
      </c>
      <c r="C18847" s="2">
        <f t="shared" si="1926"/>
        <v>44392</v>
      </c>
      <c r="D18847" s="1">
        <f>TIMEVALUE("11:22:46")</f>
        <v>0.47414351851851849</v>
      </c>
      <c r="E18847" s="2">
        <f t="shared" si="1927"/>
        <v>44392</v>
      </c>
      <c r="F18847" s="1">
        <f>TIMEVALUE("11:26:02")</f>
        <v>0.47641203703703705</v>
      </c>
      <c r="G18847" t="s">
        <v>3163</v>
      </c>
      <c r="H18847" t="s">
        <v>34395</v>
      </c>
      <c r="I18847">
        <v>694.42499999999995</v>
      </c>
    </row>
    <row r="18848" spans="1:9" x14ac:dyDescent="0.25">
      <c r="A18848" t="s">
        <v>34396</v>
      </c>
      <c r="B18848">
        <v>13110</v>
      </c>
      <c r="C18848" s="2">
        <f>DATEVALUE("2025-07-12")</f>
        <v>44388</v>
      </c>
      <c r="D18848" s="1">
        <f>TIMEVALUE("12:17:06")</f>
        <v>0.51187499999999997</v>
      </c>
      <c r="E18848" s="2">
        <f>DATEVALUE("2025-07-12")</f>
        <v>44388</v>
      </c>
      <c r="F18848" s="1">
        <f>TIMEVALUE("12:18:29")</f>
        <v>0.51283564814814819</v>
      </c>
      <c r="G18848" t="s">
        <v>281</v>
      </c>
      <c r="H18848" t="s">
        <v>4030</v>
      </c>
      <c r="I18848">
        <v>695.27599999999995</v>
      </c>
    </row>
    <row r="18849" spans="1:9" x14ac:dyDescent="0.25">
      <c r="A18849" t="s">
        <v>34397</v>
      </c>
      <c r="B18849">
        <v>13110</v>
      </c>
      <c r="C18849" s="2">
        <f t="shared" ref="C18849:C18859" si="1928">DATEVALUE("2025-07-16")</f>
        <v>44392</v>
      </c>
      <c r="D18849" s="1">
        <f>TIMEVALUE("08:32:46")</f>
        <v>0.35608796296296297</v>
      </c>
      <c r="E18849" s="2">
        <f t="shared" ref="E18849:E18859" si="1929">DATEVALUE("2025-07-16")</f>
        <v>44392</v>
      </c>
      <c r="F18849" s="1">
        <f>TIMEVALUE("08:43:01")</f>
        <v>0.36320601851851853</v>
      </c>
      <c r="G18849" t="s">
        <v>3482</v>
      </c>
      <c r="H18849" t="s">
        <v>29242</v>
      </c>
      <c r="I18849">
        <v>695.28899999999999</v>
      </c>
    </row>
    <row r="18850" spans="1:9" x14ac:dyDescent="0.25">
      <c r="A18850" t="s">
        <v>34398</v>
      </c>
      <c r="B18850">
        <v>13110</v>
      </c>
      <c r="C18850" s="2">
        <f t="shared" si="1928"/>
        <v>44392</v>
      </c>
      <c r="D18850" s="1">
        <f>TIMEVALUE("08:53:49")</f>
        <v>0.37070601851851853</v>
      </c>
      <c r="E18850" s="2">
        <f t="shared" si="1929"/>
        <v>44392</v>
      </c>
      <c r="F18850" s="1">
        <f>TIMEVALUE("09:02:21")</f>
        <v>0.37663194444444442</v>
      </c>
      <c r="G18850" t="s">
        <v>4379</v>
      </c>
      <c r="H18850" t="s">
        <v>33577</v>
      </c>
      <c r="I18850">
        <v>695.30399999999997</v>
      </c>
    </row>
    <row r="18851" spans="1:9" x14ac:dyDescent="0.25">
      <c r="A18851" t="s">
        <v>34399</v>
      </c>
      <c r="B18851">
        <v>13110</v>
      </c>
      <c r="C18851" s="2">
        <f t="shared" si="1928"/>
        <v>44392</v>
      </c>
      <c r="D18851" s="1">
        <f>TIMEVALUE("09:05:15")</f>
        <v>0.37864583333333335</v>
      </c>
      <c r="E18851" s="2">
        <f t="shared" si="1929"/>
        <v>44392</v>
      </c>
      <c r="F18851" s="1">
        <f>TIMEVALUE("09:16:32")</f>
        <v>0.38648148148148148</v>
      </c>
      <c r="G18851" t="s">
        <v>1611</v>
      </c>
      <c r="H18851" t="s">
        <v>34400</v>
      </c>
      <c r="I18851">
        <v>695.04600000000005</v>
      </c>
    </row>
    <row r="18852" spans="1:9" x14ac:dyDescent="0.25">
      <c r="A18852" t="s">
        <v>34401</v>
      </c>
      <c r="B18852">
        <v>13110</v>
      </c>
      <c r="C18852" s="2">
        <f t="shared" si="1928"/>
        <v>44392</v>
      </c>
      <c r="D18852" s="1">
        <f>TIMEVALUE("09:18:53")</f>
        <v>0.3881134259259259</v>
      </c>
      <c r="E18852" s="2">
        <f t="shared" si="1929"/>
        <v>44392</v>
      </c>
      <c r="F18852" s="1">
        <f>TIMEVALUE("09:21:30")</f>
        <v>0.38993055555555556</v>
      </c>
      <c r="G18852" t="s">
        <v>997</v>
      </c>
      <c r="H18852" t="s">
        <v>3069</v>
      </c>
      <c r="I18852">
        <v>695.23299999999995</v>
      </c>
    </row>
    <row r="18853" spans="1:9" x14ac:dyDescent="0.25">
      <c r="A18853" t="s">
        <v>34402</v>
      </c>
      <c r="B18853">
        <v>13110</v>
      </c>
      <c r="C18853" s="2">
        <f t="shared" si="1928"/>
        <v>44392</v>
      </c>
      <c r="D18853" s="1">
        <f>TIMEVALUE("09:23:53")</f>
        <v>0.39158564814814817</v>
      </c>
      <c r="E18853" s="2">
        <f t="shared" si="1929"/>
        <v>44392</v>
      </c>
      <c r="F18853" s="1">
        <f>TIMEVALUE("09:29:00")</f>
        <v>0.39513888888888887</v>
      </c>
      <c r="G18853" t="s">
        <v>13125</v>
      </c>
      <c r="H18853" t="s">
        <v>21972</v>
      </c>
      <c r="I18853">
        <v>695.17600000000004</v>
      </c>
    </row>
    <row r="18854" spans="1:9" x14ac:dyDescent="0.25">
      <c r="A18854" t="s">
        <v>34403</v>
      </c>
      <c r="B18854">
        <v>13110</v>
      </c>
      <c r="C18854" s="2">
        <f t="shared" si="1928"/>
        <v>44392</v>
      </c>
      <c r="D18854" s="1">
        <f>TIMEVALUE("09:31:25")</f>
        <v>0.39681712962962962</v>
      </c>
      <c r="E18854" s="2">
        <f t="shared" si="1929"/>
        <v>44392</v>
      </c>
      <c r="F18854" s="1">
        <f>TIMEVALUE("09:47:58")</f>
        <v>0.40831018518518519</v>
      </c>
      <c r="G18854" t="s">
        <v>34404</v>
      </c>
      <c r="H18854" t="s">
        <v>34405</v>
      </c>
      <c r="I18854">
        <v>695.11</v>
      </c>
    </row>
    <row r="18855" spans="1:9" x14ac:dyDescent="0.25">
      <c r="A18855" t="s">
        <v>34406</v>
      </c>
      <c r="B18855">
        <v>13110</v>
      </c>
      <c r="C18855" s="2">
        <f t="shared" si="1928"/>
        <v>44392</v>
      </c>
      <c r="D18855" s="1">
        <f>TIMEVALUE("10:08:56")</f>
        <v>0.4228703703703704</v>
      </c>
      <c r="E18855" s="2">
        <f t="shared" si="1929"/>
        <v>44392</v>
      </c>
      <c r="F18855" s="1">
        <f>TIMEVALUE("10:11:43")</f>
        <v>0.42480324074074072</v>
      </c>
      <c r="G18855" t="s">
        <v>358</v>
      </c>
      <c r="H18855" t="s">
        <v>20885</v>
      </c>
      <c r="I18855">
        <v>694.89700000000005</v>
      </c>
    </row>
    <row r="18856" spans="1:9" x14ac:dyDescent="0.25">
      <c r="A18856" t="s">
        <v>34407</v>
      </c>
      <c r="B18856">
        <v>13110</v>
      </c>
      <c r="C18856" s="2">
        <f t="shared" si="1928"/>
        <v>44392</v>
      </c>
      <c r="D18856" s="1">
        <f>TIMEVALUE("10:13:35")</f>
        <v>0.42609953703703701</v>
      </c>
      <c r="E18856" s="2">
        <f t="shared" si="1929"/>
        <v>44392</v>
      </c>
      <c r="F18856" s="1">
        <f>TIMEVALUE("10:33:19")</f>
        <v>0.43980324074074073</v>
      </c>
      <c r="G18856" t="s">
        <v>14957</v>
      </c>
      <c r="H18856" t="s">
        <v>18797</v>
      </c>
      <c r="I18856">
        <v>694.75199999999995</v>
      </c>
    </row>
    <row r="18857" spans="1:9" x14ac:dyDescent="0.25">
      <c r="A18857" t="s">
        <v>34408</v>
      </c>
      <c r="B18857">
        <v>13110</v>
      </c>
      <c r="C18857" s="2">
        <f t="shared" si="1928"/>
        <v>44392</v>
      </c>
      <c r="D18857" s="1">
        <f>TIMEVALUE("10:44:32")</f>
        <v>0.4475925925925926</v>
      </c>
      <c r="E18857" s="2">
        <f t="shared" si="1929"/>
        <v>44392</v>
      </c>
      <c r="F18857" s="1">
        <f>TIMEVALUE("10:48:03")</f>
        <v>0.45003472222222224</v>
      </c>
      <c r="G18857" t="s">
        <v>203</v>
      </c>
      <c r="H18857" t="s">
        <v>919</v>
      </c>
      <c r="I18857">
        <v>695.02099999999996</v>
      </c>
    </row>
    <row r="18858" spans="1:9" x14ac:dyDescent="0.25">
      <c r="A18858" t="s">
        <v>34409</v>
      </c>
      <c r="B18858">
        <v>13110</v>
      </c>
      <c r="C18858" s="2">
        <f t="shared" si="1928"/>
        <v>44392</v>
      </c>
      <c r="D18858" s="1">
        <f>TIMEVALUE("10:50:32")</f>
        <v>0.45175925925925925</v>
      </c>
      <c r="E18858" s="2">
        <f t="shared" si="1929"/>
        <v>44392</v>
      </c>
      <c r="F18858" s="1">
        <f>TIMEVALUE("10:54:31")</f>
        <v>0.45452546296296298</v>
      </c>
      <c r="G18858" t="s">
        <v>55</v>
      </c>
      <c r="H18858" t="s">
        <v>34410</v>
      </c>
      <c r="I18858">
        <v>694.798</v>
      </c>
    </row>
    <row r="18859" spans="1:9" x14ac:dyDescent="0.25">
      <c r="A18859" t="s">
        <v>34411</v>
      </c>
      <c r="B18859">
        <v>13110</v>
      </c>
      <c r="C18859" s="2">
        <f t="shared" si="1928"/>
        <v>44392</v>
      </c>
      <c r="D18859" s="1">
        <f>TIMEVALUE("10:55:55")</f>
        <v>0.45549768518518519</v>
      </c>
      <c r="E18859" s="2">
        <f t="shared" si="1929"/>
        <v>44392</v>
      </c>
      <c r="F18859" s="1">
        <f>TIMEVALUE("11:08:52")</f>
        <v>0.46449074074074076</v>
      </c>
      <c r="G18859" t="s">
        <v>5119</v>
      </c>
      <c r="H18859" t="s">
        <v>34412</v>
      </c>
      <c r="I18859">
        <v>694.74699999999996</v>
      </c>
    </row>
    <row r="18860" spans="1:9" x14ac:dyDescent="0.25">
      <c r="A18860" t="s">
        <v>34413</v>
      </c>
      <c r="B18860">
        <v>13110</v>
      </c>
      <c r="C18860" s="2">
        <f>DATEVALUE("2025-07-12")</f>
        <v>44388</v>
      </c>
      <c r="D18860" s="1">
        <f>TIMEVALUE("12:07:49")</f>
        <v>0.50542824074074078</v>
      </c>
      <c r="E18860" s="2">
        <f>DATEVALUE("2025-07-12")</f>
        <v>44388</v>
      </c>
      <c r="F18860" s="1">
        <f>TIMEVALUE("12:11:17")</f>
        <v>0.50783564814814819</v>
      </c>
      <c r="G18860" t="s">
        <v>535</v>
      </c>
      <c r="H18860" t="s">
        <v>34414</v>
      </c>
      <c r="I18860">
        <v>694.56899999999996</v>
      </c>
    </row>
    <row r="18861" spans="1:9" x14ac:dyDescent="0.25">
      <c r="A18861" t="s">
        <v>34415</v>
      </c>
      <c r="B18861">
        <v>13110</v>
      </c>
      <c r="C18861" s="2">
        <f>DATEVALUE("2025-07-12")</f>
        <v>44388</v>
      </c>
      <c r="D18861" s="1">
        <f>TIMEVALUE("11:08:38")</f>
        <v>0.46432870370370372</v>
      </c>
      <c r="E18861" s="2">
        <f>DATEVALUE("2025-07-12")</f>
        <v>44388</v>
      </c>
      <c r="F18861" s="1">
        <f>TIMEVALUE("11:11:17")</f>
        <v>0.4661689814814815</v>
      </c>
      <c r="G18861" t="s">
        <v>770</v>
      </c>
      <c r="H18861" t="s">
        <v>34416</v>
      </c>
      <c r="I18861">
        <v>695.39300000000003</v>
      </c>
    </row>
    <row r="18862" spans="1:9" x14ac:dyDescent="0.25">
      <c r="A18862" t="s">
        <v>34417</v>
      </c>
      <c r="B18862">
        <v>13110</v>
      </c>
      <c r="C18862" s="2">
        <f>DATEVALUE("2025-07-12")</f>
        <v>44388</v>
      </c>
      <c r="D18862" s="1">
        <f>TIMEVALUE("11:15:48")</f>
        <v>0.46930555555555553</v>
      </c>
      <c r="E18862" s="2">
        <f>DATEVALUE("2025-07-12")</f>
        <v>44388</v>
      </c>
      <c r="F18862" s="1">
        <f>TIMEVALUE("11:20:48")</f>
        <v>0.4727777777777778</v>
      </c>
      <c r="G18862" t="s">
        <v>680</v>
      </c>
      <c r="H18862" t="s">
        <v>34418</v>
      </c>
      <c r="I18862">
        <v>695.38599999999997</v>
      </c>
    </row>
    <row r="18863" spans="1:9" x14ac:dyDescent="0.25">
      <c r="A18863" t="s">
        <v>34419</v>
      </c>
      <c r="B18863">
        <v>13110</v>
      </c>
      <c r="C18863" s="2">
        <f>DATEVALUE("2025-07-12")</f>
        <v>44388</v>
      </c>
      <c r="D18863" s="1">
        <f>TIMEVALUE("11:23:02")</f>
        <v>0.47432870370370372</v>
      </c>
      <c r="E18863" s="2">
        <f>DATEVALUE("2025-07-12")</f>
        <v>44388</v>
      </c>
      <c r="F18863" s="1">
        <f>TIMEVALUE("11:24:19")</f>
        <v>0.47521990740740738</v>
      </c>
      <c r="G18863" t="s">
        <v>2186</v>
      </c>
      <c r="H18863" t="s">
        <v>24611</v>
      </c>
      <c r="I18863">
        <v>695.39099999999996</v>
      </c>
    </row>
    <row r="18864" spans="1:9" x14ac:dyDescent="0.25">
      <c r="A18864" t="s">
        <v>34420</v>
      </c>
      <c r="B18864">
        <v>13112</v>
      </c>
      <c r="C18864" s="2">
        <f>DATEVALUE("2025-05-08")</f>
        <v>44323</v>
      </c>
      <c r="D18864" s="1">
        <f>TIMEVALUE("15:27:25")</f>
        <v>0.6440393518518519</v>
      </c>
      <c r="E18864" s="2">
        <f>DATEVALUE("2025-05-08")</f>
        <v>44323</v>
      </c>
      <c r="F18864" s="1">
        <f>TIMEVALUE("15:35:24")</f>
        <v>0.64958333333333329</v>
      </c>
      <c r="G18864" t="s">
        <v>1789</v>
      </c>
      <c r="H18864" t="s">
        <v>21245</v>
      </c>
      <c r="I18864">
        <v>702.88800000000003</v>
      </c>
    </row>
    <row r="18865" spans="1:9" x14ac:dyDescent="0.25">
      <c r="A18865" t="s">
        <v>34421</v>
      </c>
      <c r="B18865">
        <v>13110</v>
      </c>
      <c r="C18865" s="2">
        <f t="shared" ref="C18865:C18887" si="1930">DATEVALUE("2025-07-12")</f>
        <v>44388</v>
      </c>
      <c r="D18865" s="1">
        <f>TIMEVALUE("11:26:30")</f>
        <v>0.47673611111111114</v>
      </c>
      <c r="E18865" s="2">
        <f t="shared" ref="E18865:E18887" si="1931">DATEVALUE("2025-07-12")</f>
        <v>44388</v>
      </c>
      <c r="F18865" s="1">
        <f>TIMEVALUE("11:28:40")</f>
        <v>0.47824074074074074</v>
      </c>
      <c r="G18865" t="s">
        <v>496</v>
      </c>
      <c r="H18865" t="s">
        <v>15720</v>
      </c>
      <c r="I18865">
        <v>695.25</v>
      </c>
    </row>
    <row r="18866" spans="1:9" x14ac:dyDescent="0.25">
      <c r="A18866" t="s">
        <v>34422</v>
      </c>
      <c r="B18866">
        <v>13110</v>
      </c>
      <c r="C18866" s="2">
        <f t="shared" si="1930"/>
        <v>44388</v>
      </c>
      <c r="D18866" s="1">
        <f>TIMEVALUE("11:30:45")</f>
        <v>0.47968749999999999</v>
      </c>
      <c r="E18866" s="2">
        <f t="shared" si="1931"/>
        <v>44388</v>
      </c>
      <c r="F18866" s="1">
        <f>TIMEVALUE("11:32:27")</f>
        <v>0.48086805555555556</v>
      </c>
      <c r="G18866" t="s">
        <v>236</v>
      </c>
      <c r="H18866" t="s">
        <v>32084</v>
      </c>
      <c r="I18866">
        <v>695.18799999999999</v>
      </c>
    </row>
    <row r="18867" spans="1:9" x14ac:dyDescent="0.25">
      <c r="A18867" t="s">
        <v>34423</v>
      </c>
      <c r="B18867">
        <v>13110</v>
      </c>
      <c r="C18867" s="2">
        <f t="shared" si="1930"/>
        <v>44388</v>
      </c>
      <c r="D18867" s="1">
        <f>TIMEVALUE("11:34:13")</f>
        <v>0.4820949074074074</v>
      </c>
      <c r="E18867" s="2">
        <f t="shared" si="1931"/>
        <v>44388</v>
      </c>
      <c r="F18867" s="1">
        <f>TIMEVALUE("11:35:15")</f>
        <v>0.48281249999999998</v>
      </c>
      <c r="G18867" t="s">
        <v>3849</v>
      </c>
      <c r="H18867" t="s">
        <v>34424</v>
      </c>
      <c r="I18867">
        <v>695.11699999999996</v>
      </c>
    </row>
    <row r="18868" spans="1:9" x14ac:dyDescent="0.25">
      <c r="A18868" t="s">
        <v>34425</v>
      </c>
      <c r="B18868">
        <v>13110</v>
      </c>
      <c r="C18868" s="2">
        <f t="shared" si="1930"/>
        <v>44388</v>
      </c>
      <c r="D18868" s="1">
        <f>TIMEVALUE("11:37:14")</f>
        <v>0.48418981481481482</v>
      </c>
      <c r="E18868" s="2">
        <f t="shared" si="1931"/>
        <v>44388</v>
      </c>
      <c r="F18868" s="1">
        <f>TIMEVALUE("11:40:18")</f>
        <v>0.48631944444444447</v>
      </c>
      <c r="G18868" t="s">
        <v>511</v>
      </c>
      <c r="H18868" t="s">
        <v>29751</v>
      </c>
      <c r="I18868">
        <v>695.06299999999999</v>
      </c>
    </row>
    <row r="18869" spans="1:9" x14ac:dyDescent="0.25">
      <c r="A18869" t="s">
        <v>34426</v>
      </c>
      <c r="B18869">
        <v>13110</v>
      </c>
      <c r="C18869" s="2">
        <f t="shared" si="1930"/>
        <v>44388</v>
      </c>
      <c r="D18869" s="1">
        <f>TIMEVALUE("11:41:37")</f>
        <v>0.48723379629629632</v>
      </c>
      <c r="E18869" s="2">
        <f t="shared" si="1931"/>
        <v>44388</v>
      </c>
      <c r="F18869" s="1">
        <f>TIMEVALUE("11:45:22")</f>
        <v>0.48983796296296295</v>
      </c>
      <c r="G18869" t="s">
        <v>3362</v>
      </c>
      <c r="H18869" t="s">
        <v>29740</v>
      </c>
      <c r="I18869">
        <v>695.00199999999995</v>
      </c>
    </row>
    <row r="18870" spans="1:9" x14ac:dyDescent="0.25">
      <c r="A18870" t="s">
        <v>34427</v>
      </c>
      <c r="B18870">
        <v>13110</v>
      </c>
      <c r="C18870" s="2">
        <f t="shared" si="1930"/>
        <v>44388</v>
      </c>
      <c r="D18870" s="1">
        <f>TIMEVALUE("11:46:55")</f>
        <v>0.49091435185185184</v>
      </c>
      <c r="E18870" s="2">
        <f t="shared" si="1931"/>
        <v>44388</v>
      </c>
      <c r="F18870" s="1">
        <f>TIMEVALUE("11:48:21")</f>
        <v>0.49190972222222223</v>
      </c>
      <c r="G18870" t="s">
        <v>683</v>
      </c>
      <c r="H18870" t="s">
        <v>17510</v>
      </c>
      <c r="I18870">
        <v>695.01</v>
      </c>
    </row>
    <row r="18871" spans="1:9" x14ac:dyDescent="0.25">
      <c r="A18871" t="s">
        <v>34428</v>
      </c>
      <c r="B18871">
        <v>13110</v>
      </c>
      <c r="C18871" s="2">
        <f t="shared" si="1930"/>
        <v>44388</v>
      </c>
      <c r="D18871" s="1">
        <f>TIMEVALUE("11:49:50")</f>
        <v>0.4929398148148148</v>
      </c>
      <c r="E18871" s="2">
        <f t="shared" si="1931"/>
        <v>44388</v>
      </c>
      <c r="F18871" s="1">
        <f>TIMEVALUE("11:57:45")</f>
        <v>0.49843749999999998</v>
      </c>
      <c r="G18871" t="s">
        <v>1333</v>
      </c>
      <c r="H18871" t="s">
        <v>34429</v>
      </c>
      <c r="I18871">
        <v>695.01400000000001</v>
      </c>
    </row>
    <row r="18872" spans="1:9" x14ac:dyDescent="0.25">
      <c r="A18872" t="s">
        <v>34430</v>
      </c>
      <c r="B18872">
        <v>13110</v>
      </c>
      <c r="C18872" s="2">
        <f t="shared" si="1930"/>
        <v>44388</v>
      </c>
      <c r="D18872" s="1">
        <f>TIMEVALUE("12:01:01")</f>
        <v>0.50070601851851848</v>
      </c>
      <c r="E18872" s="2">
        <f t="shared" si="1931"/>
        <v>44388</v>
      </c>
      <c r="F18872" s="1">
        <f>TIMEVALUE("12:04:51")</f>
        <v>0.50336805555555553</v>
      </c>
      <c r="G18872" t="s">
        <v>607</v>
      </c>
      <c r="H18872" t="s">
        <v>31147</v>
      </c>
      <c r="I18872">
        <v>694.85799999999995</v>
      </c>
    </row>
    <row r="18873" spans="1:9" x14ac:dyDescent="0.25">
      <c r="A18873" t="s">
        <v>34431</v>
      </c>
      <c r="B18873">
        <v>13110</v>
      </c>
      <c r="C18873" s="2">
        <f t="shared" si="1930"/>
        <v>44388</v>
      </c>
      <c r="D18873" s="1">
        <f>TIMEVALUE("10:59:33")</f>
        <v>0.45802083333333332</v>
      </c>
      <c r="E18873" s="2">
        <f t="shared" si="1931"/>
        <v>44388</v>
      </c>
      <c r="F18873" s="1">
        <f>TIMEVALUE("11:02:47")</f>
        <v>0.46026620370370369</v>
      </c>
      <c r="G18873" t="s">
        <v>2507</v>
      </c>
      <c r="H18873" t="s">
        <v>34432</v>
      </c>
      <c r="I18873">
        <v>694.76</v>
      </c>
    </row>
    <row r="18874" spans="1:9" x14ac:dyDescent="0.25">
      <c r="A18874" t="s">
        <v>34433</v>
      </c>
      <c r="B18874">
        <v>13110</v>
      </c>
      <c r="C18874" s="2">
        <f t="shared" si="1930"/>
        <v>44388</v>
      </c>
      <c r="D18874" s="1">
        <f>TIMEVALUE("10:12:47")</f>
        <v>0.42554398148148148</v>
      </c>
      <c r="E18874" s="2">
        <f t="shared" si="1931"/>
        <v>44388</v>
      </c>
      <c r="F18874" s="1">
        <f>TIMEVALUE("10:15:11")</f>
        <v>0.42721064814814813</v>
      </c>
      <c r="G18874" t="s">
        <v>667</v>
      </c>
      <c r="H18874" t="s">
        <v>25702</v>
      </c>
      <c r="I18874">
        <v>695.71900000000005</v>
      </c>
    </row>
    <row r="18875" spans="1:9" x14ac:dyDescent="0.25">
      <c r="A18875" t="s">
        <v>34434</v>
      </c>
      <c r="B18875">
        <v>13110</v>
      </c>
      <c r="C18875" s="2">
        <f t="shared" si="1930"/>
        <v>44388</v>
      </c>
      <c r="D18875" s="1">
        <f>TIMEVALUE("10:17:15")</f>
        <v>0.42864583333333334</v>
      </c>
      <c r="E18875" s="2">
        <f t="shared" si="1931"/>
        <v>44388</v>
      </c>
      <c r="F18875" s="1">
        <f>TIMEVALUE("10:18:24")</f>
        <v>0.42944444444444446</v>
      </c>
      <c r="G18875" t="s">
        <v>2285</v>
      </c>
      <c r="H18875" t="s">
        <v>28954</v>
      </c>
      <c r="I18875">
        <v>695.755</v>
      </c>
    </row>
    <row r="18876" spans="1:9" x14ac:dyDescent="0.25">
      <c r="A18876" t="s">
        <v>34435</v>
      </c>
      <c r="B18876">
        <v>13110</v>
      </c>
      <c r="C18876" s="2">
        <f t="shared" si="1930"/>
        <v>44388</v>
      </c>
      <c r="D18876" s="1">
        <f>TIMEVALUE("10:19:59")</f>
        <v>0.43054398148148149</v>
      </c>
      <c r="E18876" s="2">
        <f t="shared" si="1931"/>
        <v>44388</v>
      </c>
      <c r="F18876" s="1">
        <f>TIMEVALUE("10:21:32")</f>
        <v>0.43162037037037038</v>
      </c>
      <c r="G18876" t="s">
        <v>427</v>
      </c>
      <c r="H18876" t="s">
        <v>34436</v>
      </c>
      <c r="I18876">
        <v>695.66800000000001</v>
      </c>
    </row>
    <row r="18877" spans="1:9" x14ac:dyDescent="0.25">
      <c r="A18877" t="s">
        <v>34437</v>
      </c>
      <c r="B18877">
        <v>13110</v>
      </c>
      <c r="C18877" s="2">
        <f t="shared" si="1930"/>
        <v>44388</v>
      </c>
      <c r="D18877" s="1">
        <f>TIMEVALUE("10:23:07")</f>
        <v>0.4327199074074074</v>
      </c>
      <c r="E18877" s="2">
        <f t="shared" si="1931"/>
        <v>44388</v>
      </c>
      <c r="F18877" s="1">
        <f>TIMEVALUE("10:24:07")</f>
        <v>0.43341435185185184</v>
      </c>
      <c r="G18877" t="s">
        <v>17551</v>
      </c>
      <c r="H18877" t="s">
        <v>34438</v>
      </c>
      <c r="I18877">
        <v>695.596</v>
      </c>
    </row>
    <row r="18878" spans="1:9" x14ac:dyDescent="0.25">
      <c r="A18878" t="s">
        <v>34439</v>
      </c>
      <c r="B18878">
        <v>13110</v>
      </c>
      <c r="C18878" s="2">
        <f t="shared" si="1930"/>
        <v>44388</v>
      </c>
      <c r="D18878" s="1">
        <f>TIMEVALUE("10:25:23")</f>
        <v>0.43429398148148146</v>
      </c>
      <c r="E18878" s="2">
        <f t="shared" si="1931"/>
        <v>44388</v>
      </c>
      <c r="F18878" s="1">
        <f>TIMEVALUE("10:32:46")</f>
        <v>0.43942129629629628</v>
      </c>
      <c r="G18878" t="s">
        <v>6602</v>
      </c>
      <c r="H18878" t="s">
        <v>34440</v>
      </c>
      <c r="I18878">
        <v>695.51400000000001</v>
      </c>
    </row>
    <row r="18879" spans="1:9" x14ac:dyDescent="0.25">
      <c r="A18879" t="s">
        <v>34441</v>
      </c>
      <c r="B18879">
        <v>13110</v>
      </c>
      <c r="C18879" s="2">
        <f t="shared" si="1930"/>
        <v>44388</v>
      </c>
      <c r="D18879" s="1">
        <f>TIMEVALUE("10:34:19")</f>
        <v>0.44049768518518517</v>
      </c>
      <c r="E18879" s="2">
        <f t="shared" si="1931"/>
        <v>44388</v>
      </c>
      <c r="F18879" s="1">
        <f>TIMEVALUE("10:35:42")</f>
        <v>0.44145833333333334</v>
      </c>
      <c r="G18879" t="s">
        <v>281</v>
      </c>
      <c r="H18879" t="s">
        <v>34442</v>
      </c>
      <c r="I18879">
        <v>695.55499999999995</v>
      </c>
    </row>
    <row r="18880" spans="1:9" x14ac:dyDescent="0.25">
      <c r="A18880" t="s">
        <v>34443</v>
      </c>
      <c r="B18880">
        <v>13110</v>
      </c>
      <c r="C18880" s="2">
        <f t="shared" si="1930"/>
        <v>44388</v>
      </c>
      <c r="D18880" s="1">
        <f>TIMEVALUE("10:36:52")</f>
        <v>0.44226851851851851</v>
      </c>
      <c r="E18880" s="2">
        <f t="shared" si="1931"/>
        <v>44388</v>
      </c>
      <c r="F18880" s="1">
        <f>TIMEVALUE("10:38:22")</f>
        <v>0.44331018518518517</v>
      </c>
      <c r="G18880" t="s">
        <v>349</v>
      </c>
      <c r="H18880" t="s">
        <v>2908</v>
      </c>
      <c r="I18880">
        <v>695.43</v>
      </c>
    </row>
    <row r="18881" spans="1:9" x14ac:dyDescent="0.25">
      <c r="A18881" t="s">
        <v>34444</v>
      </c>
      <c r="B18881">
        <v>13110</v>
      </c>
      <c r="C18881" s="2">
        <f t="shared" si="1930"/>
        <v>44388</v>
      </c>
      <c r="D18881" s="1">
        <f>TIMEVALUE("10:39:38")</f>
        <v>0.44418981481481479</v>
      </c>
      <c r="E18881" s="2">
        <f t="shared" si="1931"/>
        <v>44388</v>
      </c>
      <c r="F18881" s="1">
        <f>TIMEVALUE("10:41:04")</f>
        <v>0.44518518518518518</v>
      </c>
      <c r="G18881" t="s">
        <v>683</v>
      </c>
      <c r="H18881" t="s">
        <v>19618</v>
      </c>
      <c r="I18881">
        <v>695.39200000000005</v>
      </c>
    </row>
    <row r="18882" spans="1:9" x14ac:dyDescent="0.25">
      <c r="A18882" t="s">
        <v>34445</v>
      </c>
      <c r="B18882">
        <v>13110</v>
      </c>
      <c r="C18882" s="2">
        <f t="shared" si="1930"/>
        <v>44388</v>
      </c>
      <c r="D18882" s="1">
        <f>TIMEVALUE("10:42:30")</f>
        <v>0.44618055555555558</v>
      </c>
      <c r="E18882" s="2">
        <f t="shared" si="1931"/>
        <v>44388</v>
      </c>
      <c r="F18882" s="1">
        <f>TIMEVALUE("10:43:26")</f>
        <v>0.4468287037037037</v>
      </c>
      <c r="G18882" t="s">
        <v>2670</v>
      </c>
      <c r="H18882" t="s">
        <v>34446</v>
      </c>
      <c r="I18882">
        <v>695.30399999999997</v>
      </c>
    </row>
    <row r="18883" spans="1:9" x14ac:dyDescent="0.25">
      <c r="A18883" t="s">
        <v>34447</v>
      </c>
      <c r="B18883">
        <v>13110</v>
      </c>
      <c r="C18883" s="2">
        <f t="shared" si="1930"/>
        <v>44388</v>
      </c>
      <c r="D18883" s="1">
        <f>TIMEVALUE("10:45:28")</f>
        <v>0.44824074074074072</v>
      </c>
      <c r="E18883" s="2">
        <f t="shared" si="1931"/>
        <v>44388</v>
      </c>
      <c r="F18883" s="1">
        <f>TIMEVALUE("10:48:54")</f>
        <v>0.450625</v>
      </c>
      <c r="G18883" t="s">
        <v>1023</v>
      </c>
      <c r="H18883" t="s">
        <v>3834</v>
      </c>
      <c r="I18883">
        <v>695.19299999999998</v>
      </c>
    </row>
    <row r="18884" spans="1:9" x14ac:dyDescent="0.25">
      <c r="A18884" t="s">
        <v>34448</v>
      </c>
      <c r="B18884">
        <v>13110</v>
      </c>
      <c r="C18884" s="2">
        <f t="shared" si="1930"/>
        <v>44388</v>
      </c>
      <c r="D18884" s="1">
        <f>TIMEVALUE("10:50:13")</f>
        <v>0.45153935185185184</v>
      </c>
      <c r="E18884" s="2">
        <f t="shared" si="1931"/>
        <v>44388</v>
      </c>
      <c r="F18884" s="1">
        <f>TIMEVALUE("10:54:45")</f>
        <v>0.45468750000000002</v>
      </c>
      <c r="G18884" t="s">
        <v>2118</v>
      </c>
      <c r="H18884" t="s">
        <v>2283</v>
      </c>
      <c r="I18884">
        <v>695.13</v>
      </c>
    </row>
    <row r="18885" spans="1:9" x14ac:dyDescent="0.25">
      <c r="A18885" t="s">
        <v>34449</v>
      </c>
      <c r="B18885">
        <v>13110</v>
      </c>
      <c r="C18885" s="2">
        <f t="shared" si="1930"/>
        <v>44388</v>
      </c>
      <c r="D18885" s="1">
        <f>TIMEVALUE("10:56:09")</f>
        <v>0.45565972222222223</v>
      </c>
      <c r="E18885" s="2">
        <f t="shared" si="1931"/>
        <v>44388</v>
      </c>
      <c r="F18885" s="1">
        <f>TIMEVALUE("10:57:26")</f>
        <v>0.45655092592592594</v>
      </c>
      <c r="G18885" t="s">
        <v>2186</v>
      </c>
      <c r="H18885" t="s">
        <v>3858</v>
      </c>
      <c r="I18885">
        <v>695.06</v>
      </c>
    </row>
    <row r="18886" spans="1:9" x14ac:dyDescent="0.25">
      <c r="A18886" t="s">
        <v>34450</v>
      </c>
      <c r="B18886">
        <v>13110</v>
      </c>
      <c r="C18886" s="2">
        <f t="shared" si="1930"/>
        <v>44388</v>
      </c>
      <c r="D18886" s="1">
        <f>TIMEVALUE("10:05:05")</f>
        <v>0.42019675925925926</v>
      </c>
      <c r="E18886" s="2">
        <f t="shared" si="1931"/>
        <v>44388</v>
      </c>
      <c r="F18886" s="1">
        <f>TIMEVALUE("10:07:23")</f>
        <v>0.42179398148148151</v>
      </c>
      <c r="G18886" t="s">
        <v>2323</v>
      </c>
      <c r="H18886" t="s">
        <v>34451</v>
      </c>
      <c r="I18886">
        <v>694.93399999999997</v>
      </c>
    </row>
    <row r="18887" spans="1:9" x14ac:dyDescent="0.25">
      <c r="A18887" t="s">
        <v>34452</v>
      </c>
      <c r="B18887">
        <v>13110</v>
      </c>
      <c r="C18887" s="2">
        <f t="shared" si="1930"/>
        <v>44388</v>
      </c>
      <c r="D18887" s="1">
        <f>TIMEVALUE("09:24:41")</f>
        <v>0.3921412037037037</v>
      </c>
      <c r="E18887" s="2">
        <f t="shared" si="1931"/>
        <v>44388</v>
      </c>
      <c r="F18887" s="1">
        <f>TIMEVALUE("09:26:58")</f>
        <v>0.39372685185185186</v>
      </c>
      <c r="G18887" t="s">
        <v>2737</v>
      </c>
      <c r="H18887" t="s">
        <v>31185</v>
      </c>
      <c r="I18887">
        <v>696.13400000000001</v>
      </c>
    </row>
    <row r="18888" spans="1:9" x14ac:dyDescent="0.25">
      <c r="A18888" t="s">
        <v>34453</v>
      </c>
      <c r="B18888">
        <v>13112</v>
      </c>
      <c r="C18888" s="2">
        <f>DATEVALUE("2025-05-08")</f>
        <v>44323</v>
      </c>
      <c r="D18888" s="1">
        <f>TIMEVALUE("15:15:43")</f>
        <v>0.63591435185185186</v>
      </c>
      <c r="E18888" s="2">
        <f>DATEVALUE("2025-05-08")</f>
        <v>44323</v>
      </c>
      <c r="F18888" s="1">
        <f>TIMEVALUE("15:22:14")</f>
        <v>0.64043981481481482</v>
      </c>
      <c r="G18888" t="s">
        <v>130</v>
      </c>
      <c r="H18888" t="s">
        <v>26925</v>
      </c>
      <c r="I18888">
        <v>702.923</v>
      </c>
    </row>
    <row r="18889" spans="1:9" x14ac:dyDescent="0.25">
      <c r="A18889" t="s">
        <v>34454</v>
      </c>
      <c r="B18889">
        <v>13110</v>
      </c>
      <c r="C18889" s="2">
        <f t="shared" ref="C18889:C18912" si="1932">DATEVALUE("2025-07-12")</f>
        <v>44388</v>
      </c>
      <c r="D18889" s="1">
        <f>TIMEVALUE("09:29:24")</f>
        <v>0.39541666666666669</v>
      </c>
      <c r="E18889" s="2">
        <f t="shared" ref="E18889:E18912" si="1933">DATEVALUE("2025-07-12")</f>
        <v>44388</v>
      </c>
      <c r="F18889" s="1">
        <f>TIMEVALUE("09:30:23")</f>
        <v>0.39609953703703704</v>
      </c>
      <c r="G18889" t="s">
        <v>2421</v>
      </c>
      <c r="H18889" t="s">
        <v>34455</v>
      </c>
      <c r="I18889">
        <v>695.94100000000003</v>
      </c>
    </row>
    <row r="18890" spans="1:9" x14ac:dyDescent="0.25">
      <c r="A18890" t="s">
        <v>34456</v>
      </c>
      <c r="B18890">
        <v>13110</v>
      </c>
      <c r="C18890" s="2">
        <f t="shared" si="1932"/>
        <v>44388</v>
      </c>
      <c r="D18890" s="1">
        <f>TIMEVALUE("09:32:29")</f>
        <v>0.39755787037037038</v>
      </c>
      <c r="E18890" s="2">
        <f t="shared" si="1933"/>
        <v>44388</v>
      </c>
      <c r="F18890" s="1">
        <f>TIMEVALUE("09:33:01")</f>
        <v>0.39792824074074074</v>
      </c>
      <c r="G18890" t="s">
        <v>13593</v>
      </c>
      <c r="H18890" t="s">
        <v>31382</v>
      </c>
      <c r="I18890">
        <v>695.77800000000002</v>
      </c>
    </row>
    <row r="18891" spans="1:9" x14ac:dyDescent="0.25">
      <c r="A18891" t="s">
        <v>34457</v>
      </c>
      <c r="B18891">
        <v>13110</v>
      </c>
      <c r="C18891" s="2">
        <f t="shared" si="1932"/>
        <v>44388</v>
      </c>
      <c r="D18891" s="1">
        <f>TIMEVALUE("09:34:47")</f>
        <v>0.39915509259259258</v>
      </c>
      <c r="E18891" s="2">
        <f t="shared" si="1933"/>
        <v>44388</v>
      </c>
      <c r="F18891" s="1">
        <f>TIMEVALUE("09:35:53")</f>
        <v>0.39991898148148147</v>
      </c>
      <c r="G18891" t="s">
        <v>103</v>
      </c>
      <c r="H18891" t="s">
        <v>34458</v>
      </c>
      <c r="I18891">
        <v>695.76</v>
      </c>
    </row>
    <row r="18892" spans="1:9" x14ac:dyDescent="0.25">
      <c r="A18892" t="s">
        <v>34459</v>
      </c>
      <c r="B18892">
        <v>13110</v>
      </c>
      <c r="C18892" s="2">
        <f t="shared" si="1932"/>
        <v>44388</v>
      </c>
      <c r="D18892" s="1">
        <f>TIMEVALUE("09:37:07")</f>
        <v>0.40077546296296296</v>
      </c>
      <c r="E18892" s="2">
        <f t="shared" si="1933"/>
        <v>44388</v>
      </c>
      <c r="F18892" s="1">
        <f>TIMEVALUE("09:39:30")</f>
        <v>0.40243055555555557</v>
      </c>
      <c r="G18892" t="s">
        <v>306</v>
      </c>
      <c r="H18892" t="s">
        <v>20512</v>
      </c>
      <c r="I18892">
        <v>695.654</v>
      </c>
    </row>
    <row r="18893" spans="1:9" x14ac:dyDescent="0.25">
      <c r="A18893" t="s">
        <v>34460</v>
      </c>
      <c r="B18893">
        <v>13110</v>
      </c>
      <c r="C18893" s="2">
        <f t="shared" si="1932"/>
        <v>44388</v>
      </c>
      <c r="D18893" s="1">
        <f>TIMEVALUE("09:41:24")</f>
        <v>0.40375</v>
      </c>
      <c r="E18893" s="2">
        <f t="shared" si="1933"/>
        <v>44388</v>
      </c>
      <c r="F18893" s="1">
        <f>TIMEVALUE("09:42:10")</f>
        <v>0.4042824074074074</v>
      </c>
      <c r="G18893" t="s">
        <v>3003</v>
      </c>
      <c r="H18893" t="s">
        <v>34461</v>
      </c>
      <c r="I18893">
        <v>695.56600000000003</v>
      </c>
    </row>
    <row r="18894" spans="1:9" x14ac:dyDescent="0.25">
      <c r="A18894" t="s">
        <v>34462</v>
      </c>
      <c r="B18894">
        <v>13110</v>
      </c>
      <c r="C18894" s="2">
        <f t="shared" si="1932"/>
        <v>44388</v>
      </c>
      <c r="D18894" s="1">
        <f>TIMEVALUE("09:43:36")</f>
        <v>0.40527777777777779</v>
      </c>
      <c r="E18894" s="2">
        <f t="shared" si="1933"/>
        <v>44388</v>
      </c>
      <c r="F18894" s="1">
        <f>TIMEVALUE("09:44:18")</f>
        <v>0.40576388888888887</v>
      </c>
      <c r="G18894" t="s">
        <v>4717</v>
      </c>
      <c r="H18894" t="s">
        <v>34463</v>
      </c>
      <c r="I18894">
        <v>695.495</v>
      </c>
    </row>
    <row r="18895" spans="1:9" x14ac:dyDescent="0.25">
      <c r="A18895" t="s">
        <v>34464</v>
      </c>
      <c r="B18895">
        <v>13110</v>
      </c>
      <c r="C18895" s="2">
        <f t="shared" si="1932"/>
        <v>44388</v>
      </c>
      <c r="D18895" s="1">
        <f>TIMEVALUE("09:46:31")</f>
        <v>0.40730324074074076</v>
      </c>
      <c r="E18895" s="2">
        <f t="shared" si="1933"/>
        <v>44388</v>
      </c>
      <c r="F18895" s="1">
        <f>TIMEVALUE("09:50:11")</f>
        <v>0.40984953703703703</v>
      </c>
      <c r="G18895" t="s">
        <v>2654</v>
      </c>
      <c r="H18895" t="s">
        <v>34465</v>
      </c>
      <c r="I18895">
        <v>695.39300000000003</v>
      </c>
    </row>
    <row r="18896" spans="1:9" x14ac:dyDescent="0.25">
      <c r="A18896" t="s">
        <v>34466</v>
      </c>
      <c r="B18896">
        <v>13110</v>
      </c>
      <c r="C18896" s="2">
        <f t="shared" si="1932"/>
        <v>44388</v>
      </c>
      <c r="D18896" s="1">
        <f>TIMEVALUE("09:51:27")</f>
        <v>0.41072916666666665</v>
      </c>
      <c r="E18896" s="2">
        <f t="shared" si="1933"/>
        <v>44388</v>
      </c>
      <c r="F18896" s="1">
        <f>TIMEVALUE("09:57:09")</f>
        <v>0.41468749999999999</v>
      </c>
      <c r="G18896" t="s">
        <v>1894</v>
      </c>
      <c r="H18896" t="s">
        <v>4026</v>
      </c>
      <c r="I18896">
        <v>695.35400000000004</v>
      </c>
    </row>
    <row r="18897" spans="1:9" x14ac:dyDescent="0.25">
      <c r="A18897" t="s">
        <v>34467</v>
      </c>
      <c r="B18897">
        <v>13110</v>
      </c>
      <c r="C18897" s="2">
        <f t="shared" si="1932"/>
        <v>44388</v>
      </c>
      <c r="D18897" s="1">
        <f>TIMEVALUE("09:58:27")</f>
        <v>0.41559027777777779</v>
      </c>
      <c r="E18897" s="2">
        <f t="shared" si="1933"/>
        <v>44388</v>
      </c>
      <c r="F18897" s="1">
        <f>TIMEVALUE("09:59:39")</f>
        <v>0.41642361111111109</v>
      </c>
      <c r="G18897" t="s">
        <v>337</v>
      </c>
      <c r="H18897" t="s">
        <v>27867</v>
      </c>
      <c r="I18897">
        <v>695.22</v>
      </c>
    </row>
    <row r="18898" spans="1:9" x14ac:dyDescent="0.25">
      <c r="A18898" t="s">
        <v>34468</v>
      </c>
      <c r="B18898">
        <v>13110</v>
      </c>
      <c r="C18898" s="2">
        <f t="shared" si="1932"/>
        <v>44388</v>
      </c>
      <c r="D18898" s="1">
        <f>TIMEVALUE("10:01:57")</f>
        <v>0.41802083333333334</v>
      </c>
      <c r="E18898" s="2">
        <f t="shared" si="1933"/>
        <v>44388</v>
      </c>
      <c r="F18898" s="1">
        <f>TIMEVALUE("10:03:08")</f>
        <v>0.4188425925925926</v>
      </c>
      <c r="G18898" t="s">
        <v>287</v>
      </c>
      <c r="H18898" t="s">
        <v>34469</v>
      </c>
      <c r="I18898">
        <v>695.14599999999996</v>
      </c>
    </row>
    <row r="18899" spans="1:9" x14ac:dyDescent="0.25">
      <c r="A18899" t="s">
        <v>34470</v>
      </c>
      <c r="B18899">
        <v>13110</v>
      </c>
      <c r="C18899" s="2">
        <f t="shared" si="1932"/>
        <v>44388</v>
      </c>
      <c r="D18899" s="1">
        <f>TIMEVALUE("09:13:16")</f>
        <v>0.38421296296296298</v>
      </c>
      <c r="E18899" s="2">
        <f t="shared" si="1933"/>
        <v>44388</v>
      </c>
      <c r="F18899" s="1">
        <f>TIMEVALUE("09:19:18")</f>
        <v>0.38840277777777776</v>
      </c>
      <c r="G18899" t="s">
        <v>4699</v>
      </c>
      <c r="H18899" t="s">
        <v>21659</v>
      </c>
      <c r="I18899">
        <v>695.16200000000003</v>
      </c>
    </row>
    <row r="18900" spans="1:9" x14ac:dyDescent="0.25">
      <c r="A18900" t="s">
        <v>34471</v>
      </c>
      <c r="B18900">
        <v>13110</v>
      </c>
      <c r="C18900" s="2">
        <f t="shared" si="1932"/>
        <v>44388</v>
      </c>
      <c r="D18900" s="1">
        <f>TIMEVALUE("07:50:24")</f>
        <v>0.32666666666666666</v>
      </c>
      <c r="E18900" s="2">
        <f t="shared" si="1933"/>
        <v>44388</v>
      </c>
      <c r="F18900" s="1">
        <f>TIMEVALUE("07:51:19")</f>
        <v>0.32730324074074074</v>
      </c>
      <c r="G18900" t="s">
        <v>261</v>
      </c>
      <c r="H18900" t="s">
        <v>34472</v>
      </c>
      <c r="I18900">
        <v>696.21600000000001</v>
      </c>
    </row>
    <row r="18901" spans="1:9" x14ac:dyDescent="0.25">
      <c r="A18901" t="s">
        <v>34473</v>
      </c>
      <c r="B18901">
        <v>13110</v>
      </c>
      <c r="C18901" s="2">
        <f t="shared" si="1932"/>
        <v>44388</v>
      </c>
      <c r="D18901" s="1">
        <f>TIMEVALUE("08:33:44")</f>
        <v>0.35675925925925928</v>
      </c>
      <c r="E18901" s="2">
        <f t="shared" si="1933"/>
        <v>44388</v>
      </c>
      <c r="F18901" s="1">
        <f>TIMEVALUE("08:36:19")</f>
        <v>0.35855324074074074</v>
      </c>
      <c r="G18901" t="s">
        <v>446</v>
      </c>
      <c r="H18901" t="s">
        <v>2944</v>
      </c>
      <c r="I18901">
        <v>696.20799999999997</v>
      </c>
    </row>
    <row r="18902" spans="1:9" x14ac:dyDescent="0.25">
      <c r="A18902" t="s">
        <v>34474</v>
      </c>
      <c r="B18902">
        <v>13110</v>
      </c>
      <c r="C18902" s="2">
        <f t="shared" si="1932"/>
        <v>44388</v>
      </c>
      <c r="D18902" s="1">
        <f>TIMEVALUE("08:37:38")</f>
        <v>0.35946759259259259</v>
      </c>
      <c r="E18902" s="2">
        <f t="shared" si="1933"/>
        <v>44388</v>
      </c>
      <c r="F18902" s="1">
        <f>TIMEVALUE("08:38:38")</f>
        <v>0.36016203703703703</v>
      </c>
      <c r="G18902" t="s">
        <v>17551</v>
      </c>
      <c r="H18902" t="s">
        <v>18780</v>
      </c>
      <c r="I18902">
        <v>696.18100000000004</v>
      </c>
    </row>
    <row r="18903" spans="1:9" x14ac:dyDescent="0.25">
      <c r="A18903" t="s">
        <v>34475</v>
      </c>
      <c r="B18903">
        <v>13110</v>
      </c>
      <c r="C18903" s="2">
        <f t="shared" si="1932"/>
        <v>44388</v>
      </c>
      <c r="D18903" s="1">
        <f>TIMEVALUE("08:39:45")</f>
        <v>0.36093750000000002</v>
      </c>
      <c r="E18903" s="2">
        <f t="shared" si="1933"/>
        <v>44388</v>
      </c>
      <c r="F18903" s="1">
        <f>TIMEVALUE("08:45:06")</f>
        <v>0.36465277777777777</v>
      </c>
      <c r="G18903" t="s">
        <v>5337</v>
      </c>
      <c r="H18903" t="s">
        <v>30097</v>
      </c>
      <c r="I18903">
        <v>696.1</v>
      </c>
    </row>
    <row r="18904" spans="1:9" x14ac:dyDescent="0.25">
      <c r="A18904" t="s">
        <v>34476</v>
      </c>
      <c r="B18904">
        <v>13110</v>
      </c>
      <c r="C18904" s="2">
        <f t="shared" si="1932"/>
        <v>44388</v>
      </c>
      <c r="D18904" s="1">
        <f>TIMEVALUE("08:46:40")</f>
        <v>0.36574074074074076</v>
      </c>
      <c r="E18904" s="2">
        <f t="shared" si="1933"/>
        <v>44388</v>
      </c>
      <c r="F18904" s="1">
        <f>TIMEVALUE("08:48:31")</f>
        <v>0.36702546296296296</v>
      </c>
      <c r="G18904" t="s">
        <v>2630</v>
      </c>
      <c r="H18904" t="s">
        <v>34477</v>
      </c>
      <c r="I18904">
        <v>695.98900000000003</v>
      </c>
    </row>
    <row r="18905" spans="1:9" x14ac:dyDescent="0.25">
      <c r="A18905" t="s">
        <v>34478</v>
      </c>
      <c r="B18905">
        <v>13110</v>
      </c>
      <c r="C18905" s="2">
        <f t="shared" si="1932"/>
        <v>44388</v>
      </c>
      <c r="D18905" s="1">
        <f>TIMEVALUE("08:49:45")</f>
        <v>0.36788194444444444</v>
      </c>
      <c r="E18905" s="2">
        <f t="shared" si="1933"/>
        <v>44388</v>
      </c>
      <c r="F18905" s="1">
        <f>TIMEVALUE("08:50:44")</f>
        <v>0.36856481481481479</v>
      </c>
      <c r="G18905" t="s">
        <v>2421</v>
      </c>
      <c r="H18905" t="s">
        <v>34469</v>
      </c>
      <c r="I18905">
        <v>695.92</v>
      </c>
    </row>
    <row r="18906" spans="1:9" x14ac:dyDescent="0.25">
      <c r="A18906" t="s">
        <v>34479</v>
      </c>
      <c r="B18906">
        <v>13110</v>
      </c>
      <c r="C18906" s="2">
        <f t="shared" si="1932"/>
        <v>44388</v>
      </c>
      <c r="D18906" s="1">
        <f>TIMEVALUE("08:51:57")</f>
        <v>0.36940972222222224</v>
      </c>
      <c r="E18906" s="2">
        <f t="shared" si="1933"/>
        <v>44388</v>
      </c>
      <c r="F18906" s="1">
        <f>TIMEVALUE("08:53:07")</f>
        <v>0.3702199074074074</v>
      </c>
      <c r="G18906" t="s">
        <v>2959</v>
      </c>
      <c r="H18906" t="s">
        <v>34170</v>
      </c>
      <c r="I18906">
        <v>695.83500000000004</v>
      </c>
    </row>
    <row r="18907" spans="1:9" x14ac:dyDescent="0.25">
      <c r="A18907" t="s">
        <v>34480</v>
      </c>
      <c r="B18907">
        <v>13110</v>
      </c>
      <c r="C18907" s="2">
        <f t="shared" si="1932"/>
        <v>44388</v>
      </c>
      <c r="D18907" s="1">
        <f>TIMEVALUE("08:54:13")</f>
        <v>0.3709837962962963</v>
      </c>
      <c r="E18907" s="2">
        <f t="shared" si="1933"/>
        <v>44388</v>
      </c>
      <c r="F18907" s="1">
        <f>TIMEVALUE("08:57:19")</f>
        <v>0.37313657407407408</v>
      </c>
      <c r="G18907" t="s">
        <v>549</v>
      </c>
      <c r="H18907" t="s">
        <v>19173</v>
      </c>
      <c r="I18907">
        <v>695.70100000000002</v>
      </c>
    </row>
    <row r="18908" spans="1:9" x14ac:dyDescent="0.25">
      <c r="A18908" t="s">
        <v>34481</v>
      </c>
      <c r="B18908">
        <v>13110</v>
      </c>
      <c r="C18908" s="2">
        <f t="shared" si="1932"/>
        <v>44388</v>
      </c>
      <c r="D18908" s="1">
        <f>TIMEVALUE("08:58:59")</f>
        <v>0.37429398148148146</v>
      </c>
      <c r="E18908" s="2">
        <f t="shared" si="1933"/>
        <v>44388</v>
      </c>
      <c r="F18908" s="1">
        <f>TIMEVALUE("09:02:15")</f>
        <v>0.37656250000000002</v>
      </c>
      <c r="G18908" t="s">
        <v>3163</v>
      </c>
      <c r="H18908" t="s">
        <v>5842</v>
      </c>
      <c r="I18908">
        <v>695.78499999999997</v>
      </c>
    </row>
    <row r="18909" spans="1:9" x14ac:dyDescent="0.25">
      <c r="A18909" t="s">
        <v>34482</v>
      </c>
      <c r="B18909">
        <v>13110</v>
      </c>
      <c r="C18909" s="2">
        <f t="shared" si="1932"/>
        <v>44388</v>
      </c>
      <c r="D18909" s="1">
        <f>TIMEVALUE("09:03:22")</f>
        <v>0.37733796296296296</v>
      </c>
      <c r="E18909" s="2">
        <f t="shared" si="1933"/>
        <v>44388</v>
      </c>
      <c r="F18909" s="1">
        <f>TIMEVALUE("09:04:27")</f>
        <v>0.37809027777777776</v>
      </c>
      <c r="G18909" t="s">
        <v>2289</v>
      </c>
      <c r="H18909" t="s">
        <v>20998</v>
      </c>
      <c r="I18909">
        <v>695.66399999999999</v>
      </c>
    </row>
    <row r="18910" spans="1:9" x14ac:dyDescent="0.25">
      <c r="A18910" t="s">
        <v>34483</v>
      </c>
      <c r="B18910">
        <v>13110</v>
      </c>
      <c r="C18910" s="2">
        <f t="shared" si="1932"/>
        <v>44388</v>
      </c>
      <c r="D18910" s="1">
        <f>TIMEVALUE("09:05:53")</f>
        <v>0.37908564814814816</v>
      </c>
      <c r="E18910" s="2">
        <f t="shared" si="1933"/>
        <v>44388</v>
      </c>
      <c r="F18910" s="1">
        <f>TIMEVALUE("09:08:19")</f>
        <v>0.38077546296296294</v>
      </c>
      <c r="G18910" t="s">
        <v>467</v>
      </c>
      <c r="H18910" t="s">
        <v>23596</v>
      </c>
      <c r="I18910">
        <v>695.62099999999998</v>
      </c>
    </row>
    <row r="18911" spans="1:9" x14ac:dyDescent="0.25">
      <c r="A18911" t="s">
        <v>34484</v>
      </c>
      <c r="B18911">
        <v>13110</v>
      </c>
      <c r="C18911" s="2">
        <f t="shared" si="1932"/>
        <v>44388</v>
      </c>
      <c r="D18911" s="1">
        <f>TIMEVALUE("09:09:31")</f>
        <v>0.38160879629629629</v>
      </c>
      <c r="E18911" s="2">
        <f t="shared" si="1933"/>
        <v>44388</v>
      </c>
      <c r="F18911" s="1">
        <f>TIMEVALUE("09:11:07")</f>
        <v>0.38271990740740741</v>
      </c>
      <c r="G18911" t="s">
        <v>732</v>
      </c>
      <c r="H18911" t="s">
        <v>25749</v>
      </c>
      <c r="I18911">
        <v>695.49400000000003</v>
      </c>
    </row>
    <row r="18912" spans="1:9" x14ac:dyDescent="0.25">
      <c r="A18912" t="s">
        <v>34485</v>
      </c>
      <c r="B18912">
        <v>13110</v>
      </c>
      <c r="C18912" s="2">
        <f t="shared" si="1932"/>
        <v>44388</v>
      </c>
      <c r="D18912" s="1">
        <f>TIMEVALUE("07:43:01")</f>
        <v>0.32153935185185184</v>
      </c>
      <c r="E18912" s="2">
        <f t="shared" si="1933"/>
        <v>44388</v>
      </c>
      <c r="F18912" s="1">
        <f>TIMEVALUE("07:44:47")</f>
        <v>0.32276620370370368</v>
      </c>
      <c r="G18912" t="s">
        <v>400</v>
      </c>
      <c r="H18912" t="s">
        <v>31374</v>
      </c>
      <c r="I18912">
        <v>695.33399999999995</v>
      </c>
    </row>
    <row r="18913" spans="1:9" x14ac:dyDescent="0.25">
      <c r="A18913" t="s">
        <v>34486</v>
      </c>
      <c r="B18913">
        <v>13110</v>
      </c>
      <c r="C18913" s="2">
        <f t="shared" ref="C18913:C18944" si="1934">DATEVALUE("2025-07-11")</f>
        <v>44387</v>
      </c>
      <c r="D18913" s="1">
        <f>TIMEVALUE("15:52:11")</f>
        <v>0.66123842592592597</v>
      </c>
      <c r="E18913" s="2">
        <f t="shared" ref="E18913:E18944" si="1935">DATEVALUE("2025-07-11")</f>
        <v>44387</v>
      </c>
      <c r="F18913" s="1">
        <f>TIMEVALUE("15:54:41")</f>
        <v>0.66297453703703701</v>
      </c>
      <c r="G18913" t="s">
        <v>458</v>
      </c>
      <c r="H18913" t="s">
        <v>27782</v>
      </c>
      <c r="I18913">
        <v>696.37199999999996</v>
      </c>
    </row>
    <row r="18914" spans="1:9" x14ac:dyDescent="0.25">
      <c r="A18914" t="s">
        <v>34487</v>
      </c>
      <c r="B18914">
        <v>13110</v>
      </c>
      <c r="C18914" s="2">
        <f t="shared" si="1934"/>
        <v>44387</v>
      </c>
      <c r="D18914" s="1">
        <f>TIMEVALUE("15:56:23")</f>
        <v>0.66415509259259264</v>
      </c>
      <c r="E18914" s="2">
        <f t="shared" si="1935"/>
        <v>44387</v>
      </c>
      <c r="F18914" s="1">
        <f>TIMEVALUE("16:01:47")</f>
        <v>0.66790509259259256</v>
      </c>
      <c r="G18914" t="s">
        <v>5057</v>
      </c>
      <c r="H18914" t="s">
        <v>26697</v>
      </c>
      <c r="I18914">
        <v>696.24400000000003</v>
      </c>
    </row>
    <row r="18915" spans="1:9" x14ac:dyDescent="0.25">
      <c r="A18915" t="s">
        <v>34488</v>
      </c>
      <c r="B18915">
        <v>13110</v>
      </c>
      <c r="C18915" s="2">
        <f t="shared" si="1934"/>
        <v>44387</v>
      </c>
      <c r="D18915" s="1">
        <f>TIMEVALUE("16:03:20")</f>
        <v>0.66898148148148151</v>
      </c>
      <c r="E18915" s="2">
        <f t="shared" si="1935"/>
        <v>44387</v>
      </c>
      <c r="F18915" s="1">
        <f>TIMEVALUE("16:04:58")</f>
        <v>0.67011574074074076</v>
      </c>
      <c r="G18915" t="s">
        <v>2374</v>
      </c>
      <c r="H18915" t="s">
        <v>34489</v>
      </c>
      <c r="I18915">
        <v>696.21400000000006</v>
      </c>
    </row>
    <row r="18916" spans="1:9" x14ac:dyDescent="0.25">
      <c r="A18916" t="s">
        <v>34490</v>
      </c>
      <c r="B18916">
        <v>13110</v>
      </c>
      <c r="C18916" s="2">
        <f t="shared" si="1934"/>
        <v>44387</v>
      </c>
      <c r="D18916" s="1">
        <f>TIMEVALUE("16:06:13")</f>
        <v>0.67098379629629634</v>
      </c>
      <c r="E18916" s="2">
        <f t="shared" si="1935"/>
        <v>44387</v>
      </c>
      <c r="F18916" s="1">
        <f>TIMEVALUE("16:08:39")</f>
        <v>0.67267361111111112</v>
      </c>
      <c r="G18916" t="s">
        <v>467</v>
      </c>
      <c r="H18916" t="s">
        <v>34491</v>
      </c>
      <c r="I18916">
        <v>696.18100000000004</v>
      </c>
    </row>
    <row r="18917" spans="1:9" x14ac:dyDescent="0.25">
      <c r="A18917" t="s">
        <v>34492</v>
      </c>
      <c r="B18917">
        <v>13110</v>
      </c>
      <c r="C18917" s="2">
        <f t="shared" si="1934"/>
        <v>44387</v>
      </c>
      <c r="D18917" s="1">
        <f>TIMEVALUE("16:09:57")</f>
        <v>0.67357638888888893</v>
      </c>
      <c r="E18917" s="2">
        <f t="shared" si="1935"/>
        <v>44387</v>
      </c>
      <c r="F18917" s="1">
        <f>TIMEVALUE("16:11:26")</f>
        <v>0.6746064814814815</v>
      </c>
      <c r="G18917" t="s">
        <v>499</v>
      </c>
      <c r="H18917" t="s">
        <v>34493</v>
      </c>
      <c r="I18917">
        <v>696.19100000000003</v>
      </c>
    </row>
    <row r="18918" spans="1:9" x14ac:dyDescent="0.25">
      <c r="A18918" t="s">
        <v>34494</v>
      </c>
      <c r="B18918">
        <v>13110</v>
      </c>
      <c r="C18918" s="2">
        <f t="shared" si="1934"/>
        <v>44387</v>
      </c>
      <c r="D18918" s="1">
        <f>TIMEVALUE("16:12:44")</f>
        <v>0.67550925925925931</v>
      </c>
      <c r="E18918" s="2">
        <f t="shared" si="1935"/>
        <v>44387</v>
      </c>
      <c r="F18918" s="1">
        <f>TIMEVALUE("16:14:09")</f>
        <v>0.6764930555555555</v>
      </c>
      <c r="G18918" t="s">
        <v>573</v>
      </c>
      <c r="H18918" t="s">
        <v>5086</v>
      </c>
      <c r="I18918">
        <v>696.03899999999999</v>
      </c>
    </row>
    <row r="18919" spans="1:9" x14ac:dyDescent="0.25">
      <c r="A18919" t="s">
        <v>34495</v>
      </c>
      <c r="B18919">
        <v>13110</v>
      </c>
      <c r="C18919" s="2">
        <f t="shared" si="1934"/>
        <v>44387</v>
      </c>
      <c r="D18919" s="1">
        <f>TIMEVALUE("16:15:21")</f>
        <v>0.67732638888888885</v>
      </c>
      <c r="E18919" s="2">
        <f t="shared" si="1935"/>
        <v>44387</v>
      </c>
      <c r="F18919" s="1">
        <f>TIMEVALUE("16:17:08")</f>
        <v>0.67856481481481479</v>
      </c>
      <c r="G18919" t="s">
        <v>508</v>
      </c>
      <c r="H18919" t="s">
        <v>34496</v>
      </c>
      <c r="I18919">
        <v>695.99699999999996</v>
      </c>
    </row>
    <row r="18920" spans="1:9" x14ac:dyDescent="0.25">
      <c r="A18920" t="s">
        <v>34497</v>
      </c>
      <c r="B18920">
        <v>13110</v>
      </c>
      <c r="C18920" s="2">
        <f t="shared" si="1934"/>
        <v>44387</v>
      </c>
      <c r="D18920" s="1">
        <f>TIMEVALUE("16:18:16")</f>
        <v>0.67935185185185187</v>
      </c>
      <c r="E18920" s="2">
        <f t="shared" si="1935"/>
        <v>44387</v>
      </c>
      <c r="F18920" s="1">
        <f>TIMEVALUE("16:20:55")</f>
        <v>0.68119212962962961</v>
      </c>
      <c r="G18920" t="s">
        <v>770</v>
      </c>
      <c r="H18920" t="s">
        <v>20039</v>
      </c>
      <c r="I18920">
        <v>695.97299999999996</v>
      </c>
    </row>
    <row r="18921" spans="1:9" x14ac:dyDescent="0.25">
      <c r="A18921" t="s">
        <v>34498</v>
      </c>
      <c r="B18921">
        <v>13110</v>
      </c>
      <c r="C18921" s="2">
        <f t="shared" si="1934"/>
        <v>44387</v>
      </c>
      <c r="D18921" s="1">
        <f>TIMEVALUE("16:21:56")</f>
        <v>0.6818981481481482</v>
      </c>
      <c r="E18921" s="2">
        <f t="shared" si="1935"/>
        <v>44387</v>
      </c>
      <c r="F18921" s="1">
        <f>TIMEVALUE("16:24:21")</f>
        <v>0.68357638888888894</v>
      </c>
      <c r="G18921" t="s">
        <v>3193</v>
      </c>
      <c r="H18921" t="s">
        <v>23327</v>
      </c>
      <c r="I18921">
        <v>695.92499999999995</v>
      </c>
    </row>
    <row r="18922" spans="1:9" x14ac:dyDescent="0.25">
      <c r="A18922" t="s">
        <v>34499</v>
      </c>
      <c r="B18922">
        <v>13110</v>
      </c>
      <c r="C18922" s="2">
        <f t="shared" si="1934"/>
        <v>44387</v>
      </c>
      <c r="D18922" s="1">
        <f>TIMEVALUE("16:25:49")</f>
        <v>0.68459490740740736</v>
      </c>
      <c r="E18922" s="2">
        <f t="shared" si="1935"/>
        <v>44387</v>
      </c>
      <c r="F18922" s="1">
        <f>TIMEVALUE("16:28:12")</f>
        <v>0.68625000000000003</v>
      </c>
      <c r="G18922" t="s">
        <v>306</v>
      </c>
      <c r="H18922" t="s">
        <v>34500</v>
      </c>
      <c r="I18922">
        <v>695.90099999999995</v>
      </c>
    </row>
    <row r="18923" spans="1:9" x14ac:dyDescent="0.25">
      <c r="A18923" t="s">
        <v>34501</v>
      </c>
      <c r="B18923">
        <v>13110</v>
      </c>
      <c r="C18923" s="2">
        <f t="shared" si="1934"/>
        <v>44387</v>
      </c>
      <c r="D18923" s="1">
        <f>TIMEVALUE("16:29:13")</f>
        <v>0.68695601851851851</v>
      </c>
      <c r="E18923" s="2">
        <f t="shared" si="1935"/>
        <v>44387</v>
      </c>
      <c r="F18923" s="1">
        <f>TIMEVALUE("16:34:17")</f>
        <v>0.69047453703703698</v>
      </c>
      <c r="G18923" t="s">
        <v>5047</v>
      </c>
      <c r="H18923" t="s">
        <v>34502</v>
      </c>
      <c r="I18923">
        <v>695.75199999999995</v>
      </c>
    </row>
    <row r="18924" spans="1:9" x14ac:dyDescent="0.25">
      <c r="A18924" t="s">
        <v>34503</v>
      </c>
      <c r="B18924">
        <v>13110</v>
      </c>
      <c r="C18924" s="2">
        <f t="shared" si="1934"/>
        <v>44387</v>
      </c>
      <c r="D18924" s="1">
        <f>TIMEVALUE("16:35:31")</f>
        <v>0.69133101851851853</v>
      </c>
      <c r="E18924" s="2">
        <f t="shared" si="1935"/>
        <v>44387</v>
      </c>
      <c r="F18924" s="1">
        <f>TIMEVALUE("16:39:32")</f>
        <v>0.69412037037037033</v>
      </c>
      <c r="G18924" t="s">
        <v>397</v>
      </c>
      <c r="H18924" t="s">
        <v>590</v>
      </c>
      <c r="I18924">
        <v>695.62699999999995</v>
      </c>
    </row>
    <row r="18925" spans="1:9" x14ac:dyDescent="0.25">
      <c r="A18925" t="s">
        <v>34504</v>
      </c>
      <c r="B18925">
        <v>13110</v>
      </c>
      <c r="C18925" s="2">
        <f t="shared" si="1934"/>
        <v>44387</v>
      </c>
      <c r="D18925" s="1">
        <f>TIMEVALUE("15:44:43")</f>
        <v>0.65605324074074078</v>
      </c>
      <c r="E18925" s="2">
        <f t="shared" si="1935"/>
        <v>44387</v>
      </c>
      <c r="F18925" s="1">
        <f>TIMEVALUE("15:46:52")</f>
        <v>0.65754629629629635</v>
      </c>
      <c r="G18925" t="s">
        <v>330</v>
      </c>
      <c r="H18925" t="s">
        <v>30274</v>
      </c>
      <c r="I18925">
        <v>695.51199999999994</v>
      </c>
    </row>
    <row r="18926" spans="1:9" x14ac:dyDescent="0.25">
      <c r="A18926" t="s">
        <v>34505</v>
      </c>
      <c r="B18926">
        <v>13110</v>
      </c>
      <c r="C18926" s="2">
        <f t="shared" si="1934"/>
        <v>44387</v>
      </c>
      <c r="D18926" s="1">
        <f>TIMEVALUE("14:47:22")</f>
        <v>0.61622685185185189</v>
      </c>
      <c r="E18926" s="2">
        <f t="shared" si="1935"/>
        <v>44387</v>
      </c>
      <c r="F18926" s="1">
        <f>TIMEVALUE("14:51:01")</f>
        <v>0.61876157407407406</v>
      </c>
      <c r="G18926" t="s">
        <v>2145</v>
      </c>
      <c r="H18926" t="s">
        <v>34506</v>
      </c>
      <c r="I18926">
        <v>696.71299999999997</v>
      </c>
    </row>
    <row r="18927" spans="1:9" x14ac:dyDescent="0.25">
      <c r="A18927" t="s">
        <v>34507</v>
      </c>
      <c r="B18927">
        <v>13110</v>
      </c>
      <c r="C18927" s="2">
        <f t="shared" si="1934"/>
        <v>44387</v>
      </c>
      <c r="D18927" s="1">
        <f>TIMEVALUE("14:54:04")</f>
        <v>0.62087962962962961</v>
      </c>
      <c r="E18927" s="2">
        <f t="shared" si="1935"/>
        <v>44387</v>
      </c>
      <c r="F18927" s="1">
        <f>TIMEVALUE("14:58:28")</f>
        <v>0.6239351851851852</v>
      </c>
      <c r="G18927" t="s">
        <v>233</v>
      </c>
      <c r="H18927" t="s">
        <v>34508</v>
      </c>
      <c r="I18927">
        <v>696.83100000000002</v>
      </c>
    </row>
    <row r="18928" spans="1:9" x14ac:dyDescent="0.25">
      <c r="A18928" t="s">
        <v>34509</v>
      </c>
      <c r="B18928">
        <v>13110</v>
      </c>
      <c r="C18928" s="2">
        <f t="shared" si="1934"/>
        <v>44387</v>
      </c>
      <c r="D18928" s="1">
        <f>TIMEVALUE("15:06:32")</f>
        <v>0.62953703703703701</v>
      </c>
      <c r="E18928" s="2">
        <f t="shared" si="1935"/>
        <v>44387</v>
      </c>
      <c r="F18928" s="1">
        <f>TIMEVALUE("15:08:19")</f>
        <v>0.63077546296296294</v>
      </c>
      <c r="G18928" t="s">
        <v>508</v>
      </c>
      <c r="H18928" t="s">
        <v>23466</v>
      </c>
      <c r="I18928">
        <v>696.71500000000003</v>
      </c>
    </row>
    <row r="18929" spans="1:9" x14ac:dyDescent="0.25">
      <c r="A18929" t="s">
        <v>34510</v>
      </c>
      <c r="B18929">
        <v>13110</v>
      </c>
      <c r="C18929" s="2">
        <f t="shared" si="1934"/>
        <v>44387</v>
      </c>
      <c r="D18929" s="1">
        <f>TIMEVALUE("15:09:28")</f>
        <v>0.63157407407407407</v>
      </c>
      <c r="E18929" s="2">
        <f t="shared" si="1935"/>
        <v>44387</v>
      </c>
      <c r="F18929" s="1">
        <f>TIMEVALUE("15:13:34")</f>
        <v>0.63442129629629629</v>
      </c>
      <c r="G18929" t="s">
        <v>2469</v>
      </c>
      <c r="H18929" t="s">
        <v>25996</v>
      </c>
      <c r="I18929">
        <v>696.65599999999995</v>
      </c>
    </row>
    <row r="18930" spans="1:9" x14ac:dyDescent="0.25">
      <c r="A18930" t="s">
        <v>34511</v>
      </c>
      <c r="B18930">
        <v>13110</v>
      </c>
      <c r="C18930" s="2">
        <f t="shared" si="1934"/>
        <v>44387</v>
      </c>
      <c r="D18930" s="1">
        <f>TIMEVALUE("15:14:49")</f>
        <v>0.63528935185185187</v>
      </c>
      <c r="E18930" s="2">
        <f t="shared" si="1935"/>
        <v>44387</v>
      </c>
      <c r="F18930" s="1">
        <f>TIMEVALUE("15:17:32")</f>
        <v>0.63717592592592598</v>
      </c>
      <c r="G18930" t="s">
        <v>563</v>
      </c>
      <c r="H18930" t="s">
        <v>34512</v>
      </c>
      <c r="I18930">
        <v>696.56799999999998</v>
      </c>
    </row>
    <row r="18931" spans="1:9" x14ac:dyDescent="0.25">
      <c r="A18931" t="s">
        <v>34513</v>
      </c>
      <c r="B18931">
        <v>13110</v>
      </c>
      <c r="C18931" s="2">
        <f t="shared" si="1934"/>
        <v>44387</v>
      </c>
      <c r="D18931" s="1">
        <f>TIMEVALUE("15:18:47")</f>
        <v>0.63804398148148145</v>
      </c>
      <c r="E18931" s="2">
        <f t="shared" si="1935"/>
        <v>44387</v>
      </c>
      <c r="F18931" s="1">
        <f>TIMEVALUE("15:19:37")</f>
        <v>0.63862268518518517</v>
      </c>
      <c r="G18931" t="s">
        <v>2778</v>
      </c>
      <c r="H18931" t="s">
        <v>29804</v>
      </c>
      <c r="I18931">
        <v>696.50599999999997</v>
      </c>
    </row>
    <row r="18932" spans="1:9" x14ac:dyDescent="0.25">
      <c r="A18932" t="s">
        <v>34514</v>
      </c>
      <c r="B18932">
        <v>13110</v>
      </c>
      <c r="C18932" s="2">
        <f t="shared" si="1934"/>
        <v>44387</v>
      </c>
      <c r="D18932" s="1">
        <f>TIMEVALUE("15:21:48")</f>
        <v>0.64013888888888892</v>
      </c>
      <c r="E18932" s="2">
        <f t="shared" si="1935"/>
        <v>44387</v>
      </c>
      <c r="F18932" s="1">
        <f>TIMEVALUE("15:22:59")</f>
        <v>0.64096064814814813</v>
      </c>
      <c r="G18932" t="s">
        <v>287</v>
      </c>
      <c r="H18932" t="s">
        <v>34515</v>
      </c>
      <c r="I18932">
        <v>696.42200000000003</v>
      </c>
    </row>
    <row r="18933" spans="1:9" x14ac:dyDescent="0.25">
      <c r="A18933" t="s">
        <v>34516</v>
      </c>
      <c r="B18933">
        <v>13110</v>
      </c>
      <c r="C18933" s="2">
        <f t="shared" si="1934"/>
        <v>44387</v>
      </c>
      <c r="D18933" s="1">
        <f>TIMEVALUE("15:26:23")</f>
        <v>0.64332175925925927</v>
      </c>
      <c r="E18933" s="2">
        <f t="shared" si="1935"/>
        <v>44387</v>
      </c>
      <c r="F18933" s="1">
        <f>TIMEVALUE("15:27:39")</f>
        <v>0.64420138888888889</v>
      </c>
      <c r="G18933" t="s">
        <v>352</v>
      </c>
      <c r="H18933" t="s">
        <v>34233</v>
      </c>
      <c r="I18933">
        <v>696.33299999999997</v>
      </c>
    </row>
    <row r="18934" spans="1:9" x14ac:dyDescent="0.25">
      <c r="A18934" t="s">
        <v>34517</v>
      </c>
      <c r="B18934">
        <v>13110</v>
      </c>
      <c r="C18934" s="2">
        <f t="shared" si="1934"/>
        <v>44387</v>
      </c>
      <c r="D18934" s="1">
        <f>TIMEVALUE("15:28:54")</f>
        <v>0.64506944444444447</v>
      </c>
      <c r="E18934" s="2">
        <f t="shared" si="1935"/>
        <v>44387</v>
      </c>
      <c r="F18934" s="1">
        <f>TIMEVALUE("15:31:38")</f>
        <v>0.64696759259259262</v>
      </c>
      <c r="G18934" t="s">
        <v>2832</v>
      </c>
      <c r="H18934" t="s">
        <v>25666</v>
      </c>
      <c r="I18934">
        <v>696.26400000000001</v>
      </c>
    </row>
    <row r="18935" spans="1:9" x14ac:dyDescent="0.25">
      <c r="A18935" t="s">
        <v>34518</v>
      </c>
      <c r="B18935">
        <v>13110</v>
      </c>
      <c r="C18935" s="2">
        <f t="shared" si="1934"/>
        <v>44387</v>
      </c>
      <c r="D18935" s="1">
        <f>TIMEVALUE("15:32:52")</f>
        <v>0.64782407407407405</v>
      </c>
      <c r="E18935" s="2">
        <f t="shared" si="1935"/>
        <v>44387</v>
      </c>
      <c r="F18935" s="1">
        <f>TIMEVALUE("15:34:38")</f>
        <v>0.64905092592592595</v>
      </c>
      <c r="G18935" t="s">
        <v>400</v>
      </c>
      <c r="H18935" t="s">
        <v>3498</v>
      </c>
      <c r="I18935">
        <v>696.25199999999995</v>
      </c>
    </row>
    <row r="18936" spans="1:9" x14ac:dyDescent="0.25">
      <c r="A18936" t="s">
        <v>34519</v>
      </c>
      <c r="B18936">
        <v>13110</v>
      </c>
      <c r="C18936" s="2">
        <f t="shared" si="1934"/>
        <v>44387</v>
      </c>
      <c r="D18936" s="1">
        <f>TIMEVALUE("15:35:43")</f>
        <v>0.6498032407407407</v>
      </c>
      <c r="E18936" s="2">
        <f t="shared" si="1935"/>
        <v>44387</v>
      </c>
      <c r="F18936" s="1">
        <f>TIMEVALUE("15:39:32")</f>
        <v>0.6524537037037037</v>
      </c>
      <c r="G18936" t="s">
        <v>1451</v>
      </c>
      <c r="H18936" t="s">
        <v>12569</v>
      </c>
      <c r="I18936">
        <v>696.19799999999998</v>
      </c>
    </row>
    <row r="18937" spans="1:9" x14ac:dyDescent="0.25">
      <c r="A18937" t="s">
        <v>34520</v>
      </c>
      <c r="B18937">
        <v>13110</v>
      </c>
      <c r="C18937" s="2">
        <f t="shared" si="1934"/>
        <v>44387</v>
      </c>
      <c r="D18937" s="1">
        <f>TIMEVALUE("15:40:57")</f>
        <v>0.6534375</v>
      </c>
      <c r="E18937" s="2">
        <f t="shared" si="1935"/>
        <v>44387</v>
      </c>
      <c r="F18937" s="1">
        <f>TIMEVALUE("15:42:26")</f>
        <v>0.65446759259259257</v>
      </c>
      <c r="G18937" t="s">
        <v>499</v>
      </c>
      <c r="H18937" t="s">
        <v>34521</v>
      </c>
      <c r="I18937">
        <v>696.13</v>
      </c>
    </row>
    <row r="18938" spans="1:9" x14ac:dyDescent="0.25">
      <c r="A18938" t="s">
        <v>34522</v>
      </c>
      <c r="B18938">
        <v>13110</v>
      </c>
      <c r="C18938" s="2">
        <f t="shared" si="1934"/>
        <v>44387</v>
      </c>
      <c r="D18938" s="1">
        <f>TIMEVALUE("14:29:09")</f>
        <v>0.60357638888888887</v>
      </c>
      <c r="E18938" s="2">
        <f t="shared" si="1935"/>
        <v>44387</v>
      </c>
      <c r="F18938" s="1">
        <f>TIMEVALUE("14:31:10")</f>
        <v>0.6049768518518519</v>
      </c>
      <c r="G18938" t="s">
        <v>2385</v>
      </c>
      <c r="H18938" t="s">
        <v>19577</v>
      </c>
      <c r="I18938">
        <v>695.99699999999996</v>
      </c>
    </row>
    <row r="18939" spans="1:9" x14ac:dyDescent="0.25">
      <c r="A18939" t="s">
        <v>34523</v>
      </c>
      <c r="B18939">
        <v>13110</v>
      </c>
      <c r="C18939" s="2">
        <f t="shared" si="1934"/>
        <v>44387</v>
      </c>
      <c r="D18939" s="1">
        <f>TIMEVALUE("09:35:34")</f>
        <v>0.39969907407407407</v>
      </c>
      <c r="E18939" s="2">
        <f t="shared" si="1935"/>
        <v>44387</v>
      </c>
      <c r="F18939" s="1">
        <f>TIMEVALUE("09:43:24")</f>
        <v>0.40513888888888888</v>
      </c>
      <c r="G18939" t="s">
        <v>4195</v>
      </c>
      <c r="H18939" t="s">
        <v>23432</v>
      </c>
      <c r="I18939">
        <v>696.96799999999996</v>
      </c>
    </row>
    <row r="18940" spans="1:9" x14ac:dyDescent="0.25">
      <c r="A18940" t="s">
        <v>34524</v>
      </c>
      <c r="B18940">
        <v>13110</v>
      </c>
      <c r="C18940" s="2">
        <f t="shared" si="1934"/>
        <v>44387</v>
      </c>
      <c r="D18940" s="1">
        <f>TIMEVALUE("09:46:20")</f>
        <v>0.40717592592592594</v>
      </c>
      <c r="E18940" s="2">
        <f t="shared" si="1935"/>
        <v>44387</v>
      </c>
      <c r="F18940" s="1">
        <f>TIMEVALUE("09:50:56")</f>
        <v>0.41037037037037039</v>
      </c>
      <c r="G18940" t="s">
        <v>2446</v>
      </c>
      <c r="H18940" t="s">
        <v>34525</v>
      </c>
      <c r="I18940">
        <v>697.03300000000002</v>
      </c>
    </row>
    <row r="18941" spans="1:9" x14ac:dyDescent="0.25">
      <c r="A18941" t="s">
        <v>34526</v>
      </c>
      <c r="B18941">
        <v>13110</v>
      </c>
      <c r="C18941" s="2">
        <f t="shared" si="1934"/>
        <v>44387</v>
      </c>
      <c r="D18941" s="1">
        <f>TIMEVALUE("09:53:14")</f>
        <v>0.41196759259259258</v>
      </c>
      <c r="E18941" s="2">
        <f t="shared" si="1935"/>
        <v>44387</v>
      </c>
      <c r="F18941" s="1">
        <f>TIMEVALUE("09:55:24")</f>
        <v>0.41347222222222224</v>
      </c>
      <c r="G18941" t="s">
        <v>496</v>
      </c>
      <c r="H18941" t="s">
        <v>23378</v>
      </c>
      <c r="I18941">
        <v>696.93399999999997</v>
      </c>
    </row>
    <row r="18942" spans="1:9" x14ac:dyDescent="0.25">
      <c r="A18942" t="s">
        <v>34527</v>
      </c>
      <c r="B18942">
        <v>13110</v>
      </c>
      <c r="C18942" s="2">
        <f t="shared" si="1934"/>
        <v>44387</v>
      </c>
      <c r="D18942" s="1">
        <f>TIMEVALUE("09:59:44")</f>
        <v>0.41648148148148151</v>
      </c>
      <c r="E18942" s="2">
        <f t="shared" si="1935"/>
        <v>44387</v>
      </c>
      <c r="F18942" s="1">
        <f>TIMEVALUE("10:02:30")</f>
        <v>0.41840277777777779</v>
      </c>
      <c r="G18942" t="s">
        <v>270</v>
      </c>
      <c r="H18942" t="s">
        <v>23695</v>
      </c>
      <c r="I18942">
        <v>697.83199999999999</v>
      </c>
    </row>
    <row r="18943" spans="1:9" x14ac:dyDescent="0.25">
      <c r="A18943" t="s">
        <v>34528</v>
      </c>
      <c r="B18943">
        <v>13110</v>
      </c>
      <c r="C18943" s="2">
        <f t="shared" si="1934"/>
        <v>44387</v>
      </c>
      <c r="D18943" s="1">
        <f>TIMEVALUE("10:04:03")</f>
        <v>0.41947916666666668</v>
      </c>
      <c r="E18943" s="2">
        <f t="shared" si="1935"/>
        <v>44387</v>
      </c>
      <c r="F18943" s="1">
        <f>TIMEVALUE("10:11:06")</f>
        <v>0.424375</v>
      </c>
      <c r="G18943" t="s">
        <v>185</v>
      </c>
      <c r="H18943" t="s">
        <v>23617</v>
      </c>
      <c r="I18943">
        <v>696.76499999999999</v>
      </c>
    </row>
    <row r="18944" spans="1:9" x14ac:dyDescent="0.25">
      <c r="A18944" t="s">
        <v>34529</v>
      </c>
      <c r="B18944">
        <v>13110</v>
      </c>
      <c r="C18944" s="2">
        <f t="shared" si="1934"/>
        <v>44387</v>
      </c>
      <c r="D18944" s="1">
        <f>TIMEVALUE("10:12:34")</f>
        <v>0.42539351851851853</v>
      </c>
      <c r="E18944" s="2">
        <f t="shared" si="1935"/>
        <v>44387</v>
      </c>
      <c r="F18944" s="1">
        <f>TIMEVALUE("10:16:02")</f>
        <v>0.42780092592592595</v>
      </c>
      <c r="G18944" t="s">
        <v>535</v>
      </c>
      <c r="H18944" t="s">
        <v>18502</v>
      </c>
      <c r="I18944">
        <v>696.66399999999999</v>
      </c>
    </row>
    <row r="18945" spans="1:9" x14ac:dyDescent="0.25">
      <c r="A18945" t="s">
        <v>34530</v>
      </c>
      <c r="B18945">
        <v>13110</v>
      </c>
      <c r="C18945" s="2">
        <f t="shared" ref="C18945:C18977" si="1936">DATEVALUE("2025-07-11")</f>
        <v>44387</v>
      </c>
      <c r="D18945" s="1">
        <f>TIMEVALUE("10:17:52")</f>
        <v>0.42907407407407405</v>
      </c>
      <c r="E18945" s="2">
        <f t="shared" ref="E18945:E18977" si="1937">DATEVALUE("2025-07-11")</f>
        <v>44387</v>
      </c>
      <c r="F18945" s="1">
        <f>TIMEVALUE("10:22:46")</f>
        <v>0.43247685185185186</v>
      </c>
      <c r="G18945" t="s">
        <v>1958</v>
      </c>
      <c r="H18945" t="s">
        <v>29099</v>
      </c>
      <c r="I18945">
        <v>696.59500000000003</v>
      </c>
    </row>
    <row r="18946" spans="1:9" x14ac:dyDescent="0.25">
      <c r="A18946" t="s">
        <v>34531</v>
      </c>
      <c r="B18946">
        <v>13110</v>
      </c>
      <c r="C18946" s="2">
        <f t="shared" si="1936"/>
        <v>44387</v>
      </c>
      <c r="D18946" s="1">
        <f>TIMEVALUE("10:24:04")</f>
        <v>0.43337962962962961</v>
      </c>
      <c r="E18946" s="2">
        <f t="shared" si="1937"/>
        <v>44387</v>
      </c>
      <c r="F18946" s="1">
        <f>TIMEVALUE("10:26:47")</f>
        <v>0.43526620370370372</v>
      </c>
      <c r="G18946" t="s">
        <v>563</v>
      </c>
      <c r="H18946" t="s">
        <v>6151</v>
      </c>
      <c r="I18946">
        <v>696.505</v>
      </c>
    </row>
    <row r="18947" spans="1:9" x14ac:dyDescent="0.25">
      <c r="A18947" t="s">
        <v>34532</v>
      </c>
      <c r="B18947">
        <v>13110</v>
      </c>
      <c r="C18947" s="2">
        <f t="shared" si="1936"/>
        <v>44387</v>
      </c>
      <c r="D18947" s="1">
        <f>TIMEVALUE("10:29:31")</f>
        <v>0.43716435185185187</v>
      </c>
      <c r="E18947" s="2">
        <f t="shared" si="1937"/>
        <v>44387</v>
      </c>
      <c r="F18947" s="1">
        <f>TIMEVALUE("10:31:04")</f>
        <v>0.43824074074074076</v>
      </c>
      <c r="G18947" t="s">
        <v>427</v>
      </c>
      <c r="H18947" t="s">
        <v>34533</v>
      </c>
      <c r="I18947">
        <v>696.39499999999998</v>
      </c>
    </row>
    <row r="18948" spans="1:9" x14ac:dyDescent="0.25">
      <c r="A18948" t="s">
        <v>34534</v>
      </c>
      <c r="B18948">
        <v>13110</v>
      </c>
      <c r="C18948" s="2">
        <f t="shared" si="1936"/>
        <v>44387</v>
      </c>
      <c r="D18948" s="1">
        <f>TIMEVALUE("10:32:17")</f>
        <v>0.43908564814814816</v>
      </c>
      <c r="E18948" s="2">
        <f t="shared" si="1937"/>
        <v>44387</v>
      </c>
      <c r="F18948" s="1">
        <f>TIMEVALUE("10:33:43")</f>
        <v>0.4400810185185185</v>
      </c>
      <c r="G18948" t="s">
        <v>683</v>
      </c>
      <c r="H18948" t="s">
        <v>34535</v>
      </c>
      <c r="I18948">
        <v>696.26099999999997</v>
      </c>
    </row>
    <row r="18949" spans="1:9" x14ac:dyDescent="0.25">
      <c r="A18949" t="s">
        <v>34536</v>
      </c>
      <c r="B18949">
        <v>13110</v>
      </c>
      <c r="C18949" s="2">
        <f t="shared" si="1936"/>
        <v>44387</v>
      </c>
      <c r="D18949" s="1">
        <f>TIMEVALUE("10:35:10")</f>
        <v>0.44108796296296299</v>
      </c>
      <c r="E18949" s="2">
        <f t="shared" si="1937"/>
        <v>44387</v>
      </c>
      <c r="F18949" s="1">
        <f>TIMEVALUE("10:37:30")</f>
        <v>0.44270833333333331</v>
      </c>
      <c r="G18949" t="s">
        <v>361</v>
      </c>
      <c r="H18949" t="s">
        <v>2668</v>
      </c>
      <c r="I18949">
        <v>696.18899999999996</v>
      </c>
    </row>
    <row r="18950" spans="1:9" x14ac:dyDescent="0.25">
      <c r="A18950" t="s">
        <v>34537</v>
      </c>
      <c r="B18950">
        <v>13110</v>
      </c>
      <c r="C18950" s="2">
        <f t="shared" si="1936"/>
        <v>44387</v>
      </c>
      <c r="D18950" s="1">
        <f>TIMEVALUE("10:38:49")</f>
        <v>0.44362268518518516</v>
      </c>
      <c r="E18950" s="2">
        <f t="shared" si="1937"/>
        <v>44387</v>
      </c>
      <c r="F18950" s="1">
        <f>TIMEVALUE("10:43:34")</f>
        <v>0.44692129629629629</v>
      </c>
      <c r="G18950" t="s">
        <v>70</v>
      </c>
      <c r="H18950" t="s">
        <v>34538</v>
      </c>
      <c r="I18950">
        <v>696.11800000000005</v>
      </c>
    </row>
    <row r="18951" spans="1:9" x14ac:dyDescent="0.25">
      <c r="A18951" t="s">
        <v>34539</v>
      </c>
      <c r="B18951">
        <v>13110</v>
      </c>
      <c r="C18951" s="2">
        <f t="shared" si="1936"/>
        <v>44387</v>
      </c>
      <c r="D18951" s="1">
        <f>TIMEVALUE("09:27:42")</f>
        <v>0.39423611111111112</v>
      </c>
      <c r="E18951" s="2">
        <f t="shared" si="1937"/>
        <v>44387</v>
      </c>
      <c r="F18951" s="1">
        <f>TIMEVALUE("09:29:05")</f>
        <v>0.39519675925925923</v>
      </c>
      <c r="G18951" t="s">
        <v>281</v>
      </c>
      <c r="H18951" t="s">
        <v>34540</v>
      </c>
      <c r="I18951">
        <v>695.92899999999997</v>
      </c>
    </row>
    <row r="18952" spans="1:9" x14ac:dyDescent="0.25">
      <c r="A18952" t="s">
        <v>34541</v>
      </c>
      <c r="B18952">
        <v>13110</v>
      </c>
      <c r="C18952" s="2">
        <f t="shared" si="1936"/>
        <v>44387</v>
      </c>
      <c r="D18952" s="1">
        <f>TIMEVALUE("11:49:48")</f>
        <v>0.49291666666666667</v>
      </c>
      <c r="E18952" s="2">
        <f t="shared" si="1937"/>
        <v>44387</v>
      </c>
      <c r="F18952" s="1">
        <f>TIMEVALUE("11:53:05")</f>
        <v>0.49519675925925927</v>
      </c>
      <c r="G18952" t="s">
        <v>1018</v>
      </c>
      <c r="H18952" t="s">
        <v>34542</v>
      </c>
      <c r="I18952">
        <v>697.2</v>
      </c>
    </row>
    <row r="18953" spans="1:9" x14ac:dyDescent="0.25">
      <c r="A18953" t="s">
        <v>34543</v>
      </c>
      <c r="B18953">
        <v>13110</v>
      </c>
      <c r="C18953" s="2">
        <f t="shared" si="1936"/>
        <v>44387</v>
      </c>
      <c r="D18953" s="1">
        <f>TIMEVALUE("11:55:34")</f>
        <v>0.49692129629629628</v>
      </c>
      <c r="E18953" s="2">
        <f t="shared" si="1937"/>
        <v>44387</v>
      </c>
      <c r="F18953" s="1">
        <f>TIMEVALUE("11:56:36")</f>
        <v>0.49763888888888891</v>
      </c>
      <c r="G18953" t="s">
        <v>3849</v>
      </c>
      <c r="H18953" t="s">
        <v>34544</v>
      </c>
      <c r="I18953">
        <v>697.15499999999997</v>
      </c>
    </row>
    <row r="18954" spans="1:9" x14ac:dyDescent="0.25">
      <c r="A18954" t="s">
        <v>34545</v>
      </c>
      <c r="B18954">
        <v>13110</v>
      </c>
      <c r="C18954" s="2">
        <f t="shared" si="1936"/>
        <v>44387</v>
      </c>
      <c r="D18954" s="1">
        <f>TIMEVALUE("11:58:38")</f>
        <v>0.49905092592592593</v>
      </c>
      <c r="E18954" s="2">
        <f t="shared" si="1937"/>
        <v>44387</v>
      </c>
      <c r="F18954" s="1">
        <f>TIMEVALUE("11:59:39")</f>
        <v>0.49975694444444446</v>
      </c>
      <c r="G18954" t="s">
        <v>2334</v>
      </c>
      <c r="H18954" t="s">
        <v>34546</v>
      </c>
      <c r="I18954">
        <v>697.05899999999997</v>
      </c>
    </row>
    <row r="18955" spans="1:9" x14ac:dyDescent="0.25">
      <c r="A18955" t="s">
        <v>34547</v>
      </c>
      <c r="B18955">
        <v>13110</v>
      </c>
      <c r="C18955" s="2">
        <f t="shared" si="1936"/>
        <v>44387</v>
      </c>
      <c r="D18955" s="1">
        <f>TIMEVALUE("12:51:11")</f>
        <v>0.53554398148148152</v>
      </c>
      <c r="E18955" s="2">
        <f t="shared" si="1937"/>
        <v>44387</v>
      </c>
      <c r="F18955" s="1">
        <f>TIMEVALUE("12:53:52")</f>
        <v>0.53740740740740744</v>
      </c>
      <c r="G18955" t="s">
        <v>3064</v>
      </c>
      <c r="H18955" t="s">
        <v>29282</v>
      </c>
      <c r="I18955">
        <v>696.97799999999995</v>
      </c>
    </row>
    <row r="18956" spans="1:9" x14ac:dyDescent="0.25">
      <c r="A18956" t="s">
        <v>34548</v>
      </c>
      <c r="B18956">
        <v>13110</v>
      </c>
      <c r="C18956" s="2">
        <f t="shared" si="1936"/>
        <v>44387</v>
      </c>
      <c r="D18956" s="1">
        <f>TIMEVALUE("12:55:38")</f>
        <v>0.53863425925925923</v>
      </c>
      <c r="E18956" s="2">
        <f t="shared" si="1937"/>
        <v>44387</v>
      </c>
      <c r="F18956" s="1">
        <f>TIMEVALUE("12:56:55")</f>
        <v>0.539525462962963</v>
      </c>
      <c r="G18956" t="s">
        <v>2186</v>
      </c>
      <c r="H18956" t="s">
        <v>34549</v>
      </c>
      <c r="I18956">
        <v>696.77599999999995</v>
      </c>
    </row>
    <row r="18957" spans="1:9" x14ac:dyDescent="0.25">
      <c r="A18957" t="s">
        <v>34550</v>
      </c>
      <c r="B18957">
        <v>13110</v>
      </c>
      <c r="C18957" s="2">
        <f t="shared" si="1936"/>
        <v>44387</v>
      </c>
      <c r="D18957" s="1">
        <f>TIMEVALUE("12:58:23")</f>
        <v>0.54054398148148153</v>
      </c>
      <c r="E18957" s="2">
        <f t="shared" si="1937"/>
        <v>44387</v>
      </c>
      <c r="F18957" s="1">
        <f>TIMEVALUE("13:00:22")</f>
        <v>0.54192129629629626</v>
      </c>
      <c r="G18957" t="s">
        <v>785</v>
      </c>
      <c r="H18957" t="s">
        <v>34551</v>
      </c>
      <c r="I18957">
        <v>696.82100000000003</v>
      </c>
    </row>
    <row r="18958" spans="1:9" x14ac:dyDescent="0.25">
      <c r="A18958" t="s">
        <v>34552</v>
      </c>
      <c r="B18958">
        <v>13110</v>
      </c>
      <c r="C18958" s="2">
        <f t="shared" si="1936"/>
        <v>44387</v>
      </c>
      <c r="D18958" s="1">
        <f>TIMEVALUE("13:01:29")</f>
        <v>0.54269675925925931</v>
      </c>
      <c r="E18958" s="2">
        <f t="shared" si="1937"/>
        <v>44387</v>
      </c>
      <c r="F18958" s="1">
        <f>TIMEVALUE("13:04:39")</f>
        <v>0.54489583333333336</v>
      </c>
      <c r="G18958" t="s">
        <v>2208</v>
      </c>
      <c r="H18958" t="s">
        <v>34553</v>
      </c>
      <c r="I18958">
        <v>696.78599999999994</v>
      </c>
    </row>
    <row r="18959" spans="1:9" x14ac:dyDescent="0.25">
      <c r="A18959" t="s">
        <v>34554</v>
      </c>
      <c r="B18959">
        <v>13110</v>
      </c>
      <c r="C18959" s="2">
        <f t="shared" si="1936"/>
        <v>44387</v>
      </c>
      <c r="D18959" s="1">
        <f>TIMEVALUE("13:06:01")</f>
        <v>0.54584490740740743</v>
      </c>
      <c r="E18959" s="2">
        <f t="shared" si="1937"/>
        <v>44387</v>
      </c>
      <c r="F18959" s="1">
        <f>TIMEVALUE("13:09:03")</f>
        <v>0.54795138888888884</v>
      </c>
      <c r="G18959" t="s">
        <v>2824</v>
      </c>
      <c r="H18959" t="s">
        <v>34555</v>
      </c>
      <c r="I18959">
        <v>696.70500000000004</v>
      </c>
    </row>
    <row r="18960" spans="1:9" x14ac:dyDescent="0.25">
      <c r="A18960" t="s">
        <v>34556</v>
      </c>
      <c r="B18960">
        <v>13110</v>
      </c>
      <c r="C18960" s="2">
        <f t="shared" si="1936"/>
        <v>44387</v>
      </c>
      <c r="D18960" s="1">
        <f>TIMEVALUE("13:10:19")</f>
        <v>0.54883101851851857</v>
      </c>
      <c r="E18960" s="2">
        <f t="shared" si="1937"/>
        <v>44387</v>
      </c>
      <c r="F18960" s="1">
        <f>TIMEVALUE("13:12:10")</f>
        <v>0.55011574074074077</v>
      </c>
      <c r="G18960" t="s">
        <v>2630</v>
      </c>
      <c r="H18960" t="s">
        <v>23777</v>
      </c>
      <c r="I18960">
        <v>696.58500000000004</v>
      </c>
    </row>
    <row r="18961" spans="1:9" x14ac:dyDescent="0.25">
      <c r="A18961" t="s">
        <v>34557</v>
      </c>
      <c r="B18961">
        <v>13110</v>
      </c>
      <c r="C18961" s="2">
        <f t="shared" si="1936"/>
        <v>44387</v>
      </c>
      <c r="D18961" s="1">
        <f>TIMEVALUE("13:13:23")</f>
        <v>0.55096064814814816</v>
      </c>
      <c r="E18961" s="2">
        <f t="shared" si="1937"/>
        <v>44387</v>
      </c>
      <c r="F18961" s="1">
        <f>TIMEVALUE("13:19:31")</f>
        <v>0.55521990740740745</v>
      </c>
      <c r="G18961" t="s">
        <v>741</v>
      </c>
      <c r="H18961" t="s">
        <v>3447</v>
      </c>
      <c r="I18961">
        <v>696.85299999999995</v>
      </c>
    </row>
    <row r="18962" spans="1:9" x14ac:dyDescent="0.25">
      <c r="A18962" t="s">
        <v>34558</v>
      </c>
      <c r="B18962">
        <v>13110</v>
      </c>
      <c r="C18962" s="2">
        <f t="shared" si="1936"/>
        <v>44387</v>
      </c>
      <c r="D18962" s="1">
        <f>TIMEVALUE("13:20:52")</f>
        <v>0.55615740740740738</v>
      </c>
      <c r="E18962" s="2">
        <f t="shared" si="1937"/>
        <v>44387</v>
      </c>
      <c r="F18962" s="1">
        <f>TIMEVALUE("13:23:44")</f>
        <v>0.55814814814814817</v>
      </c>
      <c r="G18962" t="s">
        <v>2910</v>
      </c>
      <c r="H18962" t="s">
        <v>23479</v>
      </c>
      <c r="I18962">
        <v>696.42700000000002</v>
      </c>
    </row>
    <row r="18963" spans="1:9" x14ac:dyDescent="0.25">
      <c r="A18963" t="s">
        <v>34559</v>
      </c>
      <c r="B18963">
        <v>13110</v>
      </c>
      <c r="C18963" s="2">
        <f t="shared" si="1936"/>
        <v>44387</v>
      </c>
      <c r="D18963" s="1">
        <f>TIMEVALUE("13:25:10")</f>
        <v>0.55914351851851851</v>
      </c>
      <c r="E18963" s="2">
        <f t="shared" si="1937"/>
        <v>44387</v>
      </c>
      <c r="F18963" s="1">
        <f>TIMEVALUE("13:27:16")</f>
        <v>0.56060185185185185</v>
      </c>
      <c r="G18963" t="s">
        <v>2803</v>
      </c>
      <c r="H18963" t="s">
        <v>34560</v>
      </c>
      <c r="I18963">
        <v>696.33799999999997</v>
      </c>
    </row>
    <row r="18964" spans="1:9" x14ac:dyDescent="0.25">
      <c r="A18964" t="s">
        <v>34561</v>
      </c>
      <c r="B18964">
        <v>13110</v>
      </c>
      <c r="C18964" s="2">
        <f t="shared" si="1936"/>
        <v>44387</v>
      </c>
      <c r="D18964" s="1">
        <f>TIMEVALUE("10:45:43")</f>
        <v>0.44841435185185186</v>
      </c>
      <c r="E18964" s="2">
        <f t="shared" si="1937"/>
        <v>44387</v>
      </c>
      <c r="F18964" s="1">
        <f>TIMEVALUE("10:48:26")</f>
        <v>0.45030092592592591</v>
      </c>
      <c r="G18964" t="s">
        <v>563</v>
      </c>
      <c r="H18964" t="s">
        <v>34562</v>
      </c>
      <c r="I18964">
        <v>696.33900000000006</v>
      </c>
    </row>
    <row r="18965" spans="1:9" x14ac:dyDescent="0.25">
      <c r="A18965" t="s">
        <v>34563</v>
      </c>
      <c r="B18965">
        <v>13110</v>
      </c>
      <c r="C18965" s="2">
        <f t="shared" si="1936"/>
        <v>44387</v>
      </c>
      <c r="D18965" s="1">
        <f>TIMEVALUE("13:37:46")</f>
        <v>0.56789351851851855</v>
      </c>
      <c r="E18965" s="2">
        <f t="shared" si="1937"/>
        <v>44387</v>
      </c>
      <c r="F18965" s="1">
        <f>TIMEVALUE("13:39:36")</f>
        <v>0.56916666666666671</v>
      </c>
      <c r="G18965" t="s">
        <v>436</v>
      </c>
      <c r="H18965" t="s">
        <v>3681</v>
      </c>
      <c r="I18965">
        <v>697.4</v>
      </c>
    </row>
    <row r="18966" spans="1:9" x14ac:dyDescent="0.25">
      <c r="A18966" t="s">
        <v>34564</v>
      </c>
      <c r="B18966">
        <v>13110</v>
      </c>
      <c r="C18966" s="2">
        <f t="shared" si="1936"/>
        <v>44387</v>
      </c>
      <c r="D18966" s="1">
        <f>TIMEVALUE("13:41:58")</f>
        <v>0.57081018518518523</v>
      </c>
      <c r="E18966" s="2">
        <f t="shared" si="1937"/>
        <v>44387</v>
      </c>
      <c r="F18966" s="1">
        <f>TIMEVALUE("13:43:25")</f>
        <v>0.57181712962962961</v>
      </c>
      <c r="G18966" t="s">
        <v>2573</v>
      </c>
      <c r="H18966" t="s">
        <v>34565</v>
      </c>
      <c r="I18966">
        <v>697.34900000000005</v>
      </c>
    </row>
    <row r="18967" spans="1:9" x14ac:dyDescent="0.25">
      <c r="A18967" t="s">
        <v>34566</v>
      </c>
      <c r="B18967">
        <v>13110</v>
      </c>
      <c r="C18967" s="2">
        <f t="shared" si="1936"/>
        <v>44387</v>
      </c>
      <c r="D18967" s="1">
        <f>TIMEVALUE("13:45:01")</f>
        <v>0.57292824074074078</v>
      </c>
      <c r="E18967" s="2">
        <f t="shared" si="1937"/>
        <v>44387</v>
      </c>
      <c r="F18967" s="1">
        <f>TIMEVALUE("13:47:22")</f>
        <v>0.57456018518518515</v>
      </c>
      <c r="G18967" t="s">
        <v>242</v>
      </c>
      <c r="H18967" t="s">
        <v>34567</v>
      </c>
      <c r="I18967">
        <v>697.298</v>
      </c>
    </row>
    <row r="18968" spans="1:9" x14ac:dyDescent="0.25">
      <c r="A18968" t="s">
        <v>34568</v>
      </c>
      <c r="B18968">
        <v>13110</v>
      </c>
      <c r="C18968" s="2">
        <f t="shared" si="1936"/>
        <v>44387</v>
      </c>
      <c r="D18968" s="1">
        <f>TIMEVALUE("13:48:38")</f>
        <v>0.57543981481481477</v>
      </c>
      <c r="E18968" s="2">
        <f t="shared" si="1937"/>
        <v>44387</v>
      </c>
      <c r="F18968" s="1">
        <f>TIMEVALUE("13:50:38")</f>
        <v>0.57682870370370365</v>
      </c>
      <c r="G18968" t="s">
        <v>2756</v>
      </c>
      <c r="H18968" t="s">
        <v>34569</v>
      </c>
      <c r="I18968">
        <v>697.17100000000005</v>
      </c>
    </row>
    <row r="18969" spans="1:9" x14ac:dyDescent="0.25">
      <c r="A18969" t="s">
        <v>34570</v>
      </c>
      <c r="B18969">
        <v>13110</v>
      </c>
      <c r="C18969" s="2">
        <f t="shared" si="1936"/>
        <v>44387</v>
      </c>
      <c r="D18969" s="1">
        <f>TIMEVALUE("13:51:51")</f>
        <v>0.57767361111111115</v>
      </c>
      <c r="E18969" s="2">
        <f t="shared" si="1937"/>
        <v>44387</v>
      </c>
      <c r="F18969" s="1">
        <f>TIMEVALUE("13:53:34")</f>
        <v>0.57886574074074071</v>
      </c>
      <c r="G18969" t="s">
        <v>3532</v>
      </c>
      <c r="H18969" t="s">
        <v>2555</v>
      </c>
      <c r="I18969">
        <v>697.12</v>
      </c>
    </row>
    <row r="18970" spans="1:9" x14ac:dyDescent="0.25">
      <c r="A18970" t="s">
        <v>34571</v>
      </c>
      <c r="B18970">
        <v>13110</v>
      </c>
      <c r="C18970" s="2">
        <f t="shared" si="1936"/>
        <v>44387</v>
      </c>
      <c r="D18970" s="1">
        <f>TIMEVALUE("13:55:23")</f>
        <v>0.58012731481481483</v>
      </c>
      <c r="E18970" s="2">
        <f t="shared" si="1937"/>
        <v>44387</v>
      </c>
      <c r="F18970" s="1">
        <f>TIMEVALUE("13:56:36")</f>
        <v>0.58097222222222222</v>
      </c>
      <c r="G18970" t="s">
        <v>805</v>
      </c>
      <c r="H18970" t="s">
        <v>33447</v>
      </c>
      <c r="I18970">
        <v>697.08100000000002</v>
      </c>
    </row>
    <row r="18971" spans="1:9" x14ac:dyDescent="0.25">
      <c r="A18971" t="s">
        <v>34572</v>
      </c>
      <c r="B18971">
        <v>13110</v>
      </c>
      <c r="C18971" s="2">
        <f t="shared" si="1936"/>
        <v>44387</v>
      </c>
      <c r="D18971" s="1">
        <f>TIMEVALUE("13:57:58")</f>
        <v>0.5819212962962963</v>
      </c>
      <c r="E18971" s="2">
        <f t="shared" si="1937"/>
        <v>44387</v>
      </c>
      <c r="F18971" s="1">
        <f>TIMEVALUE("14:02:44")</f>
        <v>0.58523148148148152</v>
      </c>
      <c r="G18971" t="s">
        <v>3405</v>
      </c>
      <c r="H18971" t="s">
        <v>34573</v>
      </c>
      <c r="I18971">
        <v>696.89700000000005</v>
      </c>
    </row>
    <row r="18972" spans="1:9" x14ac:dyDescent="0.25">
      <c r="A18972" t="s">
        <v>34574</v>
      </c>
      <c r="B18972">
        <v>13110</v>
      </c>
      <c r="C18972" s="2">
        <f t="shared" si="1936"/>
        <v>44387</v>
      </c>
      <c r="D18972" s="1">
        <f>TIMEVALUE("14:04:53")</f>
        <v>0.58672453703703709</v>
      </c>
      <c r="E18972" s="2">
        <f t="shared" si="1937"/>
        <v>44387</v>
      </c>
      <c r="F18972" s="1">
        <f>TIMEVALUE("14:09:25")</f>
        <v>0.58987268518518521</v>
      </c>
      <c r="G18972" t="s">
        <v>2118</v>
      </c>
      <c r="H18972" t="s">
        <v>19628</v>
      </c>
      <c r="I18972">
        <v>696.88300000000004</v>
      </c>
    </row>
    <row r="18973" spans="1:9" x14ac:dyDescent="0.25">
      <c r="A18973" t="s">
        <v>34575</v>
      </c>
      <c r="B18973">
        <v>13110</v>
      </c>
      <c r="C18973" s="2">
        <f t="shared" si="1936"/>
        <v>44387</v>
      </c>
      <c r="D18973" s="1">
        <f>TIMEVALUE("14:11:08")</f>
        <v>0.59106481481481477</v>
      </c>
      <c r="E18973" s="2">
        <f t="shared" si="1937"/>
        <v>44387</v>
      </c>
      <c r="F18973" s="1">
        <f>TIMEVALUE("14:14:04")</f>
        <v>0.59310185185185182</v>
      </c>
      <c r="G18973" t="s">
        <v>520</v>
      </c>
      <c r="H18973" t="s">
        <v>23827</v>
      </c>
      <c r="I18973">
        <v>696.76199999999994</v>
      </c>
    </row>
    <row r="18974" spans="1:9" x14ac:dyDescent="0.25">
      <c r="A18974" t="s">
        <v>34576</v>
      </c>
      <c r="B18974">
        <v>13110</v>
      </c>
      <c r="C18974" s="2">
        <f t="shared" si="1936"/>
        <v>44387</v>
      </c>
      <c r="D18974" s="1">
        <f>TIMEVALUE("14:16:20")</f>
        <v>0.59467592592592589</v>
      </c>
      <c r="E18974" s="2">
        <f t="shared" si="1937"/>
        <v>44387</v>
      </c>
      <c r="F18974" s="1">
        <f>TIMEVALUE("14:18:43")</f>
        <v>0.59633101851851855</v>
      </c>
      <c r="G18974" t="s">
        <v>306</v>
      </c>
      <c r="H18974" t="s">
        <v>5329</v>
      </c>
      <c r="I18974">
        <v>696.66099999999994</v>
      </c>
    </row>
    <row r="18975" spans="1:9" x14ac:dyDescent="0.25">
      <c r="A18975" t="s">
        <v>34577</v>
      </c>
      <c r="B18975">
        <v>13110</v>
      </c>
      <c r="C18975" s="2">
        <f t="shared" si="1936"/>
        <v>44387</v>
      </c>
      <c r="D18975" s="1">
        <f>TIMEVALUE("14:20:10")</f>
        <v>0.59733796296296293</v>
      </c>
      <c r="E18975" s="2">
        <f t="shared" si="1937"/>
        <v>44387</v>
      </c>
      <c r="F18975" s="1">
        <f>TIMEVALUE("14:22:11")</f>
        <v>0.59873842592592597</v>
      </c>
      <c r="G18975" t="s">
        <v>2385</v>
      </c>
      <c r="H18975" t="s">
        <v>12633</v>
      </c>
      <c r="I18975">
        <v>696.66899999999998</v>
      </c>
    </row>
    <row r="18976" spans="1:9" x14ac:dyDescent="0.25">
      <c r="A18976" t="s">
        <v>34578</v>
      </c>
      <c r="B18976">
        <v>13110</v>
      </c>
      <c r="C18976" s="2">
        <f t="shared" si="1936"/>
        <v>44387</v>
      </c>
      <c r="D18976" s="1">
        <f>TIMEVALUE("14:23:25")</f>
        <v>0.5995949074074074</v>
      </c>
      <c r="E18976" s="2">
        <f t="shared" si="1937"/>
        <v>44387</v>
      </c>
      <c r="F18976" s="1">
        <f>TIMEVALUE("14:25:44")</f>
        <v>0.60120370370370368</v>
      </c>
      <c r="G18976" t="s">
        <v>3911</v>
      </c>
      <c r="H18976" t="s">
        <v>23219</v>
      </c>
      <c r="I18976">
        <v>696.56399999999996</v>
      </c>
    </row>
    <row r="18977" spans="1:9" x14ac:dyDescent="0.25">
      <c r="A18977" t="s">
        <v>34579</v>
      </c>
      <c r="B18977">
        <v>13110</v>
      </c>
      <c r="C18977" s="2">
        <f t="shared" si="1936"/>
        <v>44387</v>
      </c>
      <c r="D18977" s="1">
        <f>TIMEVALUE("13:29:10")</f>
        <v>0.56192129629629628</v>
      </c>
      <c r="E18977" s="2">
        <f t="shared" si="1937"/>
        <v>44387</v>
      </c>
      <c r="F18977" s="1">
        <f>TIMEVALUE("13:33:01")</f>
        <v>0.56459490740740736</v>
      </c>
      <c r="G18977" t="s">
        <v>846</v>
      </c>
      <c r="H18977" t="s">
        <v>2631</v>
      </c>
      <c r="I18977">
        <v>696.53700000000003</v>
      </c>
    </row>
    <row r="18978" spans="1:9" x14ac:dyDescent="0.25">
      <c r="A18978" t="s">
        <v>34580</v>
      </c>
      <c r="B18978">
        <v>13112</v>
      </c>
      <c r="C18978" s="2">
        <f t="shared" ref="C18978:C19007" si="1938">DATEVALUE("2025-06-24")</f>
        <v>44370</v>
      </c>
      <c r="D18978" s="1">
        <f>TIMEVALUE("07:52:52")</f>
        <v>0.32837962962962963</v>
      </c>
      <c r="E18978" s="2">
        <f t="shared" ref="E18978:E19007" si="1939">DATEVALUE("2025-06-24")</f>
        <v>44370</v>
      </c>
      <c r="F18978" s="1">
        <f>TIMEVALUE("08:01:59")</f>
        <v>0.33471064814814816</v>
      </c>
      <c r="G18978" t="s">
        <v>1262</v>
      </c>
      <c r="H18978" t="s">
        <v>34581</v>
      </c>
      <c r="I18978">
        <v>709.10199999999998</v>
      </c>
    </row>
    <row r="18979" spans="1:9" x14ac:dyDescent="0.25">
      <c r="A18979" t="s">
        <v>34582</v>
      </c>
      <c r="B18979">
        <v>13112</v>
      </c>
      <c r="C18979" s="2">
        <f t="shared" si="1938"/>
        <v>44370</v>
      </c>
      <c r="D18979" s="1">
        <f>TIMEVALUE("08:05:10")</f>
        <v>0.3369212962962963</v>
      </c>
      <c r="E18979" s="2">
        <f t="shared" si="1939"/>
        <v>44370</v>
      </c>
      <c r="F18979" s="1">
        <f>TIMEVALUE("08:13:52")</f>
        <v>0.34296296296296297</v>
      </c>
      <c r="G18979" t="s">
        <v>1704</v>
      </c>
      <c r="H18979" t="s">
        <v>5126</v>
      </c>
      <c r="I18979">
        <v>708.755</v>
      </c>
    </row>
    <row r="18980" spans="1:9" x14ac:dyDescent="0.25">
      <c r="A18980" t="s">
        <v>34583</v>
      </c>
      <c r="B18980">
        <v>13112</v>
      </c>
      <c r="C18980" s="2">
        <f t="shared" si="1938"/>
        <v>44370</v>
      </c>
      <c r="D18980" s="1">
        <f>TIMEVALUE("08:27:17")</f>
        <v>0.35228009259259258</v>
      </c>
      <c r="E18980" s="2">
        <f t="shared" si="1939"/>
        <v>44370</v>
      </c>
      <c r="F18980" s="1">
        <f>TIMEVALUE("08:39:35")</f>
        <v>0.36082175925925924</v>
      </c>
      <c r="G18980" t="s">
        <v>1989</v>
      </c>
      <c r="H18980" t="s">
        <v>34584</v>
      </c>
      <c r="I18980">
        <v>708.34799999999996</v>
      </c>
    </row>
    <row r="18981" spans="1:9" x14ac:dyDescent="0.25">
      <c r="A18981" t="s">
        <v>34585</v>
      </c>
      <c r="B18981">
        <v>13112</v>
      </c>
      <c r="C18981" s="2">
        <f t="shared" si="1938"/>
        <v>44370</v>
      </c>
      <c r="D18981" s="1">
        <f>TIMEVALUE("08:43:00")</f>
        <v>0.36319444444444443</v>
      </c>
      <c r="E18981" s="2">
        <f t="shared" si="1939"/>
        <v>44370</v>
      </c>
      <c r="F18981" s="1">
        <f>TIMEVALUE("08:51:38")</f>
        <v>0.36918981481481483</v>
      </c>
      <c r="G18981" t="s">
        <v>3672</v>
      </c>
      <c r="H18981" t="s">
        <v>34586</v>
      </c>
      <c r="I18981">
        <v>707.77499999999998</v>
      </c>
    </row>
    <row r="18982" spans="1:9" x14ac:dyDescent="0.25">
      <c r="A18982" t="s">
        <v>34587</v>
      </c>
      <c r="B18982">
        <v>13112</v>
      </c>
      <c r="C18982" s="2">
        <f t="shared" si="1938"/>
        <v>44370</v>
      </c>
      <c r="D18982" s="1">
        <f>TIMEVALUE("08:54:20")</f>
        <v>0.37106481481481479</v>
      </c>
      <c r="E18982" s="2">
        <f t="shared" si="1939"/>
        <v>44370</v>
      </c>
      <c r="F18982" s="1">
        <f>TIMEVALUE("09:00:37")</f>
        <v>0.37542824074074072</v>
      </c>
      <c r="G18982" t="s">
        <v>321</v>
      </c>
      <c r="H18982" t="s">
        <v>34588</v>
      </c>
      <c r="I18982">
        <v>707.36199999999997</v>
      </c>
    </row>
    <row r="18983" spans="1:9" x14ac:dyDescent="0.25">
      <c r="A18983" t="s">
        <v>34589</v>
      </c>
      <c r="B18983">
        <v>13112</v>
      </c>
      <c r="C18983" s="2">
        <f t="shared" si="1938"/>
        <v>44370</v>
      </c>
      <c r="D18983" s="1">
        <f>TIMEVALUE("09:03:17")</f>
        <v>0.3772800925925926</v>
      </c>
      <c r="E18983" s="2">
        <f t="shared" si="1939"/>
        <v>44370</v>
      </c>
      <c r="F18983" s="1">
        <f>TIMEVALUE("09:08:56")</f>
        <v>0.38120370370370371</v>
      </c>
      <c r="G18983" t="s">
        <v>3244</v>
      </c>
      <c r="H18983" t="s">
        <v>34590</v>
      </c>
      <c r="I18983">
        <v>706.90300000000002</v>
      </c>
    </row>
    <row r="18984" spans="1:9" x14ac:dyDescent="0.25">
      <c r="A18984" t="s">
        <v>34591</v>
      </c>
      <c r="B18984">
        <v>13112</v>
      </c>
      <c r="C18984" s="2">
        <f t="shared" si="1938"/>
        <v>44370</v>
      </c>
      <c r="D18984" s="1">
        <f>TIMEVALUE("09:15:07")</f>
        <v>0.38549768518518518</v>
      </c>
      <c r="E18984" s="2">
        <f t="shared" si="1939"/>
        <v>44370</v>
      </c>
      <c r="F18984" s="1">
        <f>TIMEVALUE("09:22:46")</f>
        <v>0.39081018518518518</v>
      </c>
      <c r="G18984" t="s">
        <v>173</v>
      </c>
      <c r="H18984" t="s">
        <v>34592</v>
      </c>
      <c r="I18984">
        <v>706.44299999999998</v>
      </c>
    </row>
    <row r="18985" spans="1:9" x14ac:dyDescent="0.25">
      <c r="A18985" t="s">
        <v>34593</v>
      </c>
      <c r="B18985">
        <v>13112</v>
      </c>
      <c r="C18985" s="2">
        <f t="shared" si="1938"/>
        <v>44370</v>
      </c>
      <c r="D18985" s="1">
        <f>TIMEVALUE("10:48:37")</f>
        <v>0.45042824074074073</v>
      </c>
      <c r="E18985" s="2">
        <f t="shared" si="1939"/>
        <v>44370</v>
      </c>
      <c r="F18985" s="1">
        <f>TIMEVALUE("10:59:51")</f>
        <v>0.45822916666666669</v>
      </c>
      <c r="G18985" t="s">
        <v>133</v>
      </c>
      <c r="H18985" t="s">
        <v>11009</v>
      </c>
      <c r="I18985">
        <v>706.03</v>
      </c>
    </row>
    <row r="18986" spans="1:9" x14ac:dyDescent="0.25">
      <c r="A18986" t="s">
        <v>34594</v>
      </c>
      <c r="B18986">
        <v>13112</v>
      </c>
      <c r="C18986" s="2">
        <f t="shared" si="1938"/>
        <v>44370</v>
      </c>
      <c r="D18986" s="1">
        <f>TIMEVALUE("11:02:52")</f>
        <v>0.46032407407407405</v>
      </c>
      <c r="E18986" s="2">
        <f t="shared" si="1939"/>
        <v>44370</v>
      </c>
      <c r="F18986" s="1">
        <f>TIMEVALUE("11:12:55")</f>
        <v>0.46730324074074076</v>
      </c>
      <c r="G18986" t="s">
        <v>2014</v>
      </c>
      <c r="H18986" t="s">
        <v>34595</v>
      </c>
      <c r="I18986">
        <v>705.78599999999994</v>
      </c>
    </row>
    <row r="18987" spans="1:9" x14ac:dyDescent="0.25">
      <c r="A18987" t="s">
        <v>34596</v>
      </c>
      <c r="B18987">
        <v>13112</v>
      </c>
      <c r="C18987" s="2">
        <f t="shared" si="1938"/>
        <v>44370</v>
      </c>
      <c r="D18987" s="1">
        <f>TIMEVALUE("07:38:43")</f>
        <v>0.31855324074074076</v>
      </c>
      <c r="E18987" s="2">
        <f t="shared" si="1939"/>
        <v>44370</v>
      </c>
      <c r="F18987" s="1">
        <f>TIMEVALUE("07:47:27")</f>
        <v>0.32461805555555556</v>
      </c>
      <c r="G18987" t="s">
        <v>3572</v>
      </c>
      <c r="H18987" t="s">
        <v>25444</v>
      </c>
      <c r="I18987">
        <v>705.54499999999996</v>
      </c>
    </row>
    <row r="18988" spans="1:9" x14ac:dyDescent="0.25">
      <c r="A18988" t="s">
        <v>34597</v>
      </c>
      <c r="B18988">
        <v>13112</v>
      </c>
      <c r="C18988" s="2">
        <f t="shared" si="1938"/>
        <v>44370</v>
      </c>
      <c r="D18988" s="1">
        <f>TIMEVALUE("08:16:20")</f>
        <v>0.34467592592592594</v>
      </c>
      <c r="E18988" s="2">
        <f t="shared" si="1939"/>
        <v>44370</v>
      </c>
      <c r="F18988" s="1">
        <f>TIMEVALUE("08:23:25")</f>
        <v>0.3495949074074074</v>
      </c>
      <c r="G18988" t="s">
        <v>5185</v>
      </c>
      <c r="H18988" t="s">
        <v>34598</v>
      </c>
      <c r="I18988">
        <v>708.98199999999997</v>
      </c>
    </row>
    <row r="18989" spans="1:9" x14ac:dyDescent="0.25">
      <c r="A18989" t="s">
        <v>34599</v>
      </c>
      <c r="B18989">
        <v>13112</v>
      </c>
      <c r="C18989" s="2">
        <f t="shared" si="1938"/>
        <v>44370</v>
      </c>
      <c r="D18989" s="1">
        <f>TIMEVALUE("11:41:44")</f>
        <v>0.48731481481481481</v>
      </c>
      <c r="E18989" s="2">
        <f t="shared" si="1939"/>
        <v>44370</v>
      </c>
      <c r="F18989" s="1">
        <f>TIMEVALUE("11:51:44")</f>
        <v>0.49425925925925923</v>
      </c>
      <c r="G18989" t="s">
        <v>164</v>
      </c>
      <c r="H18989" t="s">
        <v>34600</v>
      </c>
      <c r="I18989">
        <v>708.65599999999995</v>
      </c>
    </row>
    <row r="18990" spans="1:9" x14ac:dyDescent="0.25">
      <c r="A18990" t="s">
        <v>34601</v>
      </c>
      <c r="B18990">
        <v>13112</v>
      </c>
      <c r="C18990" s="2">
        <f t="shared" si="1938"/>
        <v>44370</v>
      </c>
      <c r="D18990" s="1">
        <f>TIMEVALUE("12:56:57")</f>
        <v>0.53954861111111108</v>
      </c>
      <c r="E18990" s="2">
        <f t="shared" si="1939"/>
        <v>44370</v>
      </c>
      <c r="F18990" s="1">
        <f>TIMEVALUE("13:06:35")</f>
        <v>0.54623842592592597</v>
      </c>
      <c r="G18990" t="s">
        <v>1140</v>
      </c>
      <c r="H18990" t="s">
        <v>34603</v>
      </c>
      <c r="I18990">
        <v>708.33699999999999</v>
      </c>
    </row>
    <row r="18991" spans="1:9" x14ac:dyDescent="0.25">
      <c r="A18991" t="s">
        <v>34604</v>
      </c>
      <c r="B18991">
        <v>13112</v>
      </c>
      <c r="C18991" s="2">
        <f t="shared" si="1938"/>
        <v>44370</v>
      </c>
      <c r="D18991" s="1">
        <f>TIMEVALUE("13:08:48")</f>
        <v>0.54777777777777781</v>
      </c>
      <c r="E18991" s="2">
        <f t="shared" si="1939"/>
        <v>44370</v>
      </c>
      <c r="F18991" s="1">
        <f>TIMEVALUE("13:15:57")</f>
        <v>0.55274305555555558</v>
      </c>
      <c r="G18991" t="s">
        <v>3265</v>
      </c>
      <c r="H18991" t="s">
        <v>13168</v>
      </c>
      <c r="I18991">
        <v>707.80799999999999</v>
      </c>
    </row>
    <row r="18992" spans="1:9" x14ac:dyDescent="0.25">
      <c r="A18992" t="s">
        <v>34605</v>
      </c>
      <c r="B18992">
        <v>13112</v>
      </c>
      <c r="C18992" s="2">
        <f t="shared" si="1938"/>
        <v>44370</v>
      </c>
      <c r="D18992" s="1">
        <f>TIMEVALUE("13:18:31")</f>
        <v>0.55452546296296301</v>
      </c>
      <c r="E18992" s="2">
        <f t="shared" si="1939"/>
        <v>44370</v>
      </c>
      <c r="F18992" s="1">
        <f>TIMEVALUE("13:24:34")</f>
        <v>0.55872685185185189</v>
      </c>
      <c r="G18992" t="s">
        <v>179</v>
      </c>
      <c r="H18992" t="s">
        <v>34606</v>
      </c>
      <c r="I18992">
        <v>707.35900000000004</v>
      </c>
    </row>
    <row r="18993" spans="1:9" x14ac:dyDescent="0.25">
      <c r="A18993" t="s">
        <v>34607</v>
      </c>
      <c r="B18993">
        <v>13112</v>
      </c>
      <c r="C18993" s="2">
        <f t="shared" si="1938"/>
        <v>44370</v>
      </c>
      <c r="D18993" s="1">
        <f>TIMEVALUE("13:28:39")</f>
        <v>0.56156249999999996</v>
      </c>
      <c r="E18993" s="2">
        <f t="shared" si="1939"/>
        <v>44370</v>
      </c>
      <c r="F18993" s="1">
        <f>TIMEVALUE("13:36:28")</f>
        <v>0.56699074074074074</v>
      </c>
      <c r="G18993" t="s">
        <v>28</v>
      </c>
      <c r="H18993" t="s">
        <v>5005</v>
      </c>
      <c r="I18993">
        <v>706.86500000000001</v>
      </c>
    </row>
    <row r="18994" spans="1:9" x14ac:dyDescent="0.25">
      <c r="A18994" t="s">
        <v>34608</v>
      </c>
      <c r="B18994">
        <v>13112</v>
      </c>
      <c r="C18994" s="2">
        <f t="shared" si="1938"/>
        <v>44370</v>
      </c>
      <c r="D18994" s="1">
        <f>TIMEVALUE("13:39:22")</f>
        <v>0.56900462962962961</v>
      </c>
      <c r="E18994" s="2">
        <f t="shared" si="1939"/>
        <v>44370</v>
      </c>
      <c r="F18994" s="1">
        <f>TIMEVALUE("13:47:14")</f>
        <v>0.57446759259259261</v>
      </c>
      <c r="G18994" t="s">
        <v>2347</v>
      </c>
      <c r="H18994" t="s">
        <v>34609</v>
      </c>
      <c r="I18994">
        <v>706.48900000000003</v>
      </c>
    </row>
    <row r="18995" spans="1:9" x14ac:dyDescent="0.25">
      <c r="A18995" t="s">
        <v>34610</v>
      </c>
      <c r="B18995">
        <v>13112</v>
      </c>
      <c r="C18995" s="2">
        <f t="shared" si="1938"/>
        <v>44370</v>
      </c>
      <c r="D18995" s="1">
        <f>TIMEVALUE("13:50:28")</f>
        <v>0.57671296296296293</v>
      </c>
      <c r="E18995" s="2">
        <f t="shared" si="1939"/>
        <v>44370</v>
      </c>
      <c r="F18995" s="1">
        <f>TIMEVALUE("14:01:13")</f>
        <v>0.58417824074074076</v>
      </c>
      <c r="G18995" t="s">
        <v>3961</v>
      </c>
      <c r="H18995" t="s">
        <v>34611</v>
      </c>
      <c r="I18995">
        <v>706.19299999999998</v>
      </c>
    </row>
    <row r="18996" spans="1:9" x14ac:dyDescent="0.25">
      <c r="A18996" t="s">
        <v>34612</v>
      </c>
      <c r="B18996">
        <v>13112</v>
      </c>
      <c r="C18996" s="2">
        <f t="shared" si="1938"/>
        <v>44370</v>
      </c>
      <c r="D18996" s="1">
        <f>TIMEVALUE("14:03:44")</f>
        <v>0.58592592592592596</v>
      </c>
      <c r="E18996" s="2">
        <f t="shared" si="1939"/>
        <v>44370</v>
      </c>
      <c r="F18996" s="1">
        <f>TIMEVALUE("14:17:03")</f>
        <v>0.59517361111111111</v>
      </c>
      <c r="G18996" t="s">
        <v>3259</v>
      </c>
      <c r="H18996" t="s">
        <v>7697</v>
      </c>
      <c r="I18996">
        <v>705.88400000000001</v>
      </c>
    </row>
    <row r="18997" spans="1:9" x14ac:dyDescent="0.25">
      <c r="A18997" t="s">
        <v>34613</v>
      </c>
      <c r="B18997">
        <v>13112</v>
      </c>
      <c r="C18997" s="2">
        <f t="shared" si="1938"/>
        <v>44370</v>
      </c>
      <c r="D18997" s="1">
        <f>TIMEVALUE("11:16:32")</f>
        <v>0.4698148148148148</v>
      </c>
      <c r="E18997" s="2">
        <f t="shared" si="1939"/>
        <v>44370</v>
      </c>
      <c r="F18997" s="1">
        <f>TIMEVALUE("11:24:48")</f>
        <v>0.47555555555555556</v>
      </c>
      <c r="G18997" t="s">
        <v>385</v>
      </c>
      <c r="H18997" t="s">
        <v>34614</v>
      </c>
      <c r="I18997">
        <v>705.798</v>
      </c>
    </row>
    <row r="18998" spans="1:9" x14ac:dyDescent="0.25">
      <c r="A18998" t="s">
        <v>34615</v>
      </c>
      <c r="B18998">
        <v>13112</v>
      </c>
      <c r="C18998" s="2">
        <f t="shared" si="1938"/>
        <v>44370</v>
      </c>
      <c r="D18998" s="1">
        <f>TIMEVALUE("11:55:38")</f>
        <v>0.4969675925925926</v>
      </c>
      <c r="E18998" s="2">
        <f t="shared" si="1939"/>
        <v>44370</v>
      </c>
      <c r="F18998" s="1">
        <f>TIMEVALUE("11:57:22")</f>
        <v>0.49817129629629631</v>
      </c>
      <c r="G18998" t="s">
        <v>523</v>
      </c>
      <c r="H18998" t="s">
        <v>34616</v>
      </c>
      <c r="I18998">
        <v>717.55200000000002</v>
      </c>
    </row>
    <row r="18999" spans="1:9" x14ac:dyDescent="0.25">
      <c r="A18999" t="s">
        <v>34617</v>
      </c>
      <c r="B18999">
        <v>13112</v>
      </c>
      <c r="C18999" s="2">
        <f t="shared" si="1938"/>
        <v>44370</v>
      </c>
      <c r="D18999" s="1">
        <f>TIMEVALUE("14:51:52")</f>
        <v>0.61935185185185182</v>
      </c>
      <c r="E18999" s="2">
        <f t="shared" si="1939"/>
        <v>44370</v>
      </c>
      <c r="F18999" s="1">
        <f>TIMEVALUE("14:58:42")</f>
        <v>0.62409722222222219</v>
      </c>
      <c r="G18999" t="s">
        <v>2099</v>
      </c>
      <c r="H18999" t="s">
        <v>34618</v>
      </c>
      <c r="I18999">
        <v>708.69399999999996</v>
      </c>
    </row>
    <row r="19000" spans="1:9" x14ac:dyDescent="0.25">
      <c r="A19000" t="s">
        <v>34619</v>
      </c>
      <c r="B19000">
        <v>13112</v>
      </c>
      <c r="C19000" s="2">
        <f t="shared" si="1938"/>
        <v>44370</v>
      </c>
      <c r="D19000" s="1">
        <f>TIMEVALUE("15:01:12")</f>
        <v>0.62583333333333335</v>
      </c>
      <c r="E19000" s="2">
        <f t="shared" si="1939"/>
        <v>44370</v>
      </c>
      <c r="F19000" s="1">
        <f>TIMEVALUE("15:10:31")</f>
        <v>0.63230324074074074</v>
      </c>
      <c r="G19000" t="s">
        <v>118</v>
      </c>
      <c r="H19000" t="s">
        <v>34620</v>
      </c>
      <c r="I19000">
        <v>708.47900000000004</v>
      </c>
    </row>
    <row r="19001" spans="1:9" x14ac:dyDescent="0.25">
      <c r="A19001" t="s">
        <v>34621</v>
      </c>
      <c r="B19001">
        <v>13112</v>
      </c>
      <c r="C19001" s="2">
        <f t="shared" si="1938"/>
        <v>44370</v>
      </c>
      <c r="D19001" s="1">
        <f>TIMEVALUE("15:12:46")</f>
        <v>0.63386574074074076</v>
      </c>
      <c r="E19001" s="2">
        <f t="shared" si="1939"/>
        <v>44370</v>
      </c>
      <c r="F19001" s="1">
        <f>TIMEVALUE("15:19:58")</f>
        <v>0.63886574074074076</v>
      </c>
      <c r="G19001" t="s">
        <v>688</v>
      </c>
      <c r="H19001" t="s">
        <v>34622</v>
      </c>
      <c r="I19001">
        <v>707.92600000000004</v>
      </c>
    </row>
    <row r="19002" spans="1:9" x14ac:dyDescent="0.25">
      <c r="A19002" t="s">
        <v>34623</v>
      </c>
      <c r="B19002">
        <v>13112</v>
      </c>
      <c r="C19002" s="2">
        <f t="shared" si="1938"/>
        <v>44370</v>
      </c>
      <c r="D19002" s="1">
        <f>TIMEVALUE("15:22:23")</f>
        <v>0.64054398148148151</v>
      </c>
      <c r="E19002" s="2">
        <f t="shared" si="1939"/>
        <v>44370</v>
      </c>
      <c r="F19002" s="1">
        <f>TIMEVALUE("15:30:04")</f>
        <v>0.64587962962962964</v>
      </c>
      <c r="G19002" t="s">
        <v>4144</v>
      </c>
      <c r="H19002" t="s">
        <v>34624</v>
      </c>
      <c r="I19002">
        <v>707.55799999999999</v>
      </c>
    </row>
    <row r="19003" spans="1:9" x14ac:dyDescent="0.25">
      <c r="A19003" t="s">
        <v>34625</v>
      </c>
      <c r="B19003">
        <v>13112</v>
      </c>
      <c r="C19003" s="2">
        <f t="shared" si="1938"/>
        <v>44370</v>
      </c>
      <c r="D19003" s="1">
        <f>TIMEVALUE("15:32:18")</f>
        <v>0.64743055555555551</v>
      </c>
      <c r="E19003" s="2">
        <f t="shared" si="1939"/>
        <v>44370</v>
      </c>
      <c r="F19003" s="1">
        <f>TIMEVALUE("15:41:14")</f>
        <v>0.65363425925925922</v>
      </c>
      <c r="G19003" t="s">
        <v>865</v>
      </c>
      <c r="H19003" t="s">
        <v>34626</v>
      </c>
      <c r="I19003">
        <v>707.16700000000003</v>
      </c>
    </row>
    <row r="19004" spans="1:9" x14ac:dyDescent="0.25">
      <c r="A19004" t="s">
        <v>34627</v>
      </c>
      <c r="B19004">
        <v>13112</v>
      </c>
      <c r="C19004" s="2">
        <f t="shared" si="1938"/>
        <v>44370</v>
      </c>
      <c r="D19004" s="1">
        <f>TIMEVALUE("15:44:29")</f>
        <v>0.65589120370370368</v>
      </c>
      <c r="E19004" s="2">
        <f t="shared" si="1939"/>
        <v>44370</v>
      </c>
      <c r="F19004" s="1">
        <f>TIMEVALUE("15:51:20")</f>
        <v>0.6606481481481481</v>
      </c>
      <c r="G19004" t="s">
        <v>278</v>
      </c>
      <c r="H19004" t="s">
        <v>34628</v>
      </c>
      <c r="I19004">
        <v>706.61699999999996</v>
      </c>
    </row>
    <row r="19005" spans="1:9" x14ac:dyDescent="0.25">
      <c r="A19005" t="s">
        <v>34629</v>
      </c>
      <c r="B19005">
        <v>13112</v>
      </c>
      <c r="C19005" s="2">
        <f t="shared" si="1938"/>
        <v>44370</v>
      </c>
      <c r="D19005" s="1">
        <f>TIMEVALUE("15:54:01")</f>
        <v>0.66251157407407413</v>
      </c>
      <c r="E19005" s="2">
        <f t="shared" si="1939"/>
        <v>44370</v>
      </c>
      <c r="F19005" s="1">
        <f>TIMEVALUE("16:07:02")</f>
        <v>0.67155092592592591</v>
      </c>
      <c r="G19005" t="s">
        <v>3754</v>
      </c>
      <c r="H19005" t="s">
        <v>12394</v>
      </c>
      <c r="I19005">
        <v>706.3</v>
      </c>
    </row>
    <row r="19006" spans="1:9" x14ac:dyDescent="0.25">
      <c r="A19006" t="s">
        <v>34630</v>
      </c>
      <c r="B19006">
        <v>13112</v>
      </c>
      <c r="C19006" s="2">
        <f t="shared" si="1938"/>
        <v>44370</v>
      </c>
      <c r="D19006" s="1">
        <f>TIMEVALUE("16:09:29")</f>
        <v>0.67325231481481485</v>
      </c>
      <c r="E19006" s="2">
        <f t="shared" si="1939"/>
        <v>44370</v>
      </c>
      <c r="F19006" s="1">
        <f>TIMEVALUE("16:18:43")</f>
        <v>0.67966435185185181</v>
      </c>
      <c r="G19006" t="s">
        <v>3778</v>
      </c>
      <c r="H19006" t="s">
        <v>34631</v>
      </c>
      <c r="I19006">
        <v>706.09</v>
      </c>
    </row>
    <row r="19007" spans="1:9" x14ac:dyDescent="0.25">
      <c r="A19007" t="s">
        <v>34632</v>
      </c>
      <c r="B19007">
        <v>13112</v>
      </c>
      <c r="C19007" s="2">
        <f t="shared" si="1938"/>
        <v>44370</v>
      </c>
      <c r="D19007" s="1">
        <f>TIMEVALUE("14:19:34")</f>
        <v>0.59692129629629631</v>
      </c>
      <c r="E19007" s="2">
        <f t="shared" si="1939"/>
        <v>44370</v>
      </c>
      <c r="F19007" s="1">
        <f>TIMEVALUE("14:31:30")</f>
        <v>0.60520833333333335</v>
      </c>
      <c r="G19007" t="s">
        <v>6011</v>
      </c>
      <c r="H19007" t="s">
        <v>1824</v>
      </c>
      <c r="I19007">
        <v>705.77200000000005</v>
      </c>
    </row>
    <row r="19008" spans="1:9" x14ac:dyDescent="0.25">
      <c r="A19008" t="s">
        <v>34633</v>
      </c>
      <c r="B19008">
        <v>13127</v>
      </c>
      <c r="C19008" s="2">
        <f>DATEVALUE("2025-05-01")</f>
        <v>44316</v>
      </c>
      <c r="D19008" s="1">
        <f>TIMEVALUE("15:56:12")</f>
        <v>0.66402777777777777</v>
      </c>
      <c r="E19008" s="2">
        <f>DATEVALUE("2025-05-01")</f>
        <v>44316</v>
      </c>
      <c r="F19008" s="1">
        <f>TIMEVALUE("16:03:08")</f>
        <v>0.6688425925925926</v>
      </c>
      <c r="G19008" t="s">
        <v>2018</v>
      </c>
      <c r="H19008" t="s">
        <v>14883</v>
      </c>
      <c r="I19008">
        <v>705.2</v>
      </c>
    </row>
    <row r="19009" spans="1:9" x14ac:dyDescent="0.25">
      <c r="A19009" t="s">
        <v>34634</v>
      </c>
      <c r="B19009">
        <v>13112</v>
      </c>
      <c r="C19009" s="2">
        <f t="shared" ref="C19009:C19016" si="1940">DATEVALUE("2025-06-25")</f>
        <v>44371</v>
      </c>
      <c r="D19009" s="1">
        <f>TIMEVALUE("08:21:54")</f>
        <v>0.34854166666666669</v>
      </c>
      <c r="E19009" s="2">
        <f t="shared" ref="E19009:E19016" si="1941">DATEVALUE("2025-06-25")</f>
        <v>44371</v>
      </c>
      <c r="F19009" s="1">
        <f>TIMEVALUE("08:30:00")</f>
        <v>0.35416666666666669</v>
      </c>
      <c r="G19009" t="s">
        <v>1052</v>
      </c>
      <c r="H19009" t="s">
        <v>34635</v>
      </c>
      <c r="I19009">
        <v>708.92100000000005</v>
      </c>
    </row>
    <row r="19010" spans="1:9" x14ac:dyDescent="0.25">
      <c r="A19010" t="s">
        <v>34636</v>
      </c>
      <c r="B19010">
        <v>13112</v>
      </c>
      <c r="C19010" s="2">
        <f t="shared" si="1940"/>
        <v>44371</v>
      </c>
      <c r="D19010" s="1">
        <f>TIMEVALUE("08:34:51")</f>
        <v>0.35753472222222221</v>
      </c>
      <c r="E19010" s="2">
        <f t="shared" si="1941"/>
        <v>44371</v>
      </c>
      <c r="F19010" s="1">
        <f>TIMEVALUE("08:42:08")</f>
        <v>0.36259259259259258</v>
      </c>
      <c r="G19010" t="s">
        <v>1160</v>
      </c>
      <c r="H19010" t="s">
        <v>34637</v>
      </c>
      <c r="I19010">
        <v>708.41899999999998</v>
      </c>
    </row>
    <row r="19011" spans="1:9" x14ac:dyDescent="0.25">
      <c r="A19011" t="s">
        <v>34638</v>
      </c>
      <c r="B19011">
        <v>13112</v>
      </c>
      <c r="C19011" s="2">
        <f t="shared" si="1940"/>
        <v>44371</v>
      </c>
      <c r="D19011" s="1">
        <f>TIMEVALUE("08:43:49")</f>
        <v>0.36376157407407406</v>
      </c>
      <c r="E19011" s="2">
        <f t="shared" si="1941"/>
        <v>44371</v>
      </c>
      <c r="F19011" s="1">
        <f>TIMEVALUE("08:50:12")</f>
        <v>0.36819444444444444</v>
      </c>
      <c r="G19011" t="s">
        <v>1758</v>
      </c>
      <c r="H19011" t="s">
        <v>34639</v>
      </c>
      <c r="I19011">
        <v>707.99400000000003</v>
      </c>
    </row>
    <row r="19012" spans="1:9" x14ac:dyDescent="0.25">
      <c r="A19012" t="s">
        <v>34640</v>
      </c>
      <c r="B19012">
        <v>13112</v>
      </c>
      <c r="C19012" s="2">
        <f t="shared" si="1940"/>
        <v>44371</v>
      </c>
      <c r="D19012" s="1">
        <f>TIMEVALUE("08:52:22")</f>
        <v>0.3696990740740741</v>
      </c>
      <c r="E19012" s="2">
        <f t="shared" si="1941"/>
        <v>44371</v>
      </c>
      <c r="F19012" s="1">
        <f>TIMEVALUE("08:59:36")</f>
        <v>0.37472222222222223</v>
      </c>
      <c r="G19012" t="s">
        <v>3290</v>
      </c>
      <c r="H19012" t="s">
        <v>11312</v>
      </c>
      <c r="I19012">
        <v>707.58299999999997</v>
      </c>
    </row>
    <row r="19013" spans="1:9" x14ac:dyDescent="0.25">
      <c r="A19013" t="s">
        <v>34641</v>
      </c>
      <c r="B19013">
        <v>13112</v>
      </c>
      <c r="C19013" s="2">
        <f t="shared" si="1940"/>
        <v>44371</v>
      </c>
      <c r="D19013" s="1">
        <f>TIMEVALUE("09:01:40")</f>
        <v>0.37615740740740738</v>
      </c>
      <c r="E19013" s="2">
        <f t="shared" si="1941"/>
        <v>44371</v>
      </c>
      <c r="F19013" s="1">
        <f>TIMEVALUE("09:07:43")</f>
        <v>0.38035879629629632</v>
      </c>
      <c r="G19013" t="s">
        <v>179</v>
      </c>
      <c r="H19013" t="s">
        <v>34642</v>
      </c>
      <c r="I19013">
        <v>707.16499999999996</v>
      </c>
    </row>
    <row r="19014" spans="1:9" x14ac:dyDescent="0.25">
      <c r="A19014" t="s">
        <v>34643</v>
      </c>
      <c r="B19014">
        <v>13112</v>
      </c>
      <c r="C19014" s="2">
        <f t="shared" si="1940"/>
        <v>44371</v>
      </c>
      <c r="D19014" s="1">
        <f>TIMEVALUE("09:09:57")</f>
        <v>0.38190972222222225</v>
      </c>
      <c r="E19014" s="2">
        <f t="shared" si="1941"/>
        <v>44371</v>
      </c>
      <c r="F19014" s="1">
        <f>TIMEVALUE("09:16:42")</f>
        <v>0.3865972222222222</v>
      </c>
      <c r="G19014" t="s">
        <v>948</v>
      </c>
      <c r="H19014" t="s">
        <v>34644</v>
      </c>
      <c r="I19014">
        <v>706.697</v>
      </c>
    </row>
    <row r="19015" spans="1:9" x14ac:dyDescent="0.25">
      <c r="A19015" t="s">
        <v>34645</v>
      </c>
      <c r="B19015">
        <v>13112</v>
      </c>
      <c r="C19015" s="2">
        <f t="shared" si="1940"/>
        <v>44371</v>
      </c>
      <c r="D19015" s="1">
        <f>TIMEVALUE("09:18:46")</f>
        <v>0.38803240740740741</v>
      </c>
      <c r="E19015" s="2">
        <f t="shared" si="1941"/>
        <v>44371</v>
      </c>
      <c r="F19015" s="1">
        <f>TIMEVALUE("09:26:01")</f>
        <v>0.39306712962962964</v>
      </c>
      <c r="G19015" t="s">
        <v>2796</v>
      </c>
      <c r="H19015" t="s">
        <v>34646</v>
      </c>
      <c r="I19015">
        <v>706.35799999999995</v>
      </c>
    </row>
    <row r="19016" spans="1:9" x14ac:dyDescent="0.25">
      <c r="A19016" t="s">
        <v>34647</v>
      </c>
      <c r="B19016">
        <v>13112</v>
      </c>
      <c r="C19016" s="2">
        <f t="shared" si="1940"/>
        <v>44371</v>
      </c>
      <c r="D19016" s="1">
        <f>TIMEVALUE("09:28:00")</f>
        <v>0.39444444444444443</v>
      </c>
      <c r="E19016" s="2">
        <f t="shared" si="1941"/>
        <v>44371</v>
      </c>
      <c r="F19016" s="1">
        <f>TIMEVALUE("09:37:58")</f>
        <v>0.40136574074074072</v>
      </c>
      <c r="G19016" t="s">
        <v>1408</v>
      </c>
      <c r="H19016" t="s">
        <v>34648</v>
      </c>
      <c r="I19016">
        <v>706.06200000000001</v>
      </c>
    </row>
    <row r="19017" spans="1:9" x14ac:dyDescent="0.25">
      <c r="A19017" t="s">
        <v>34649</v>
      </c>
      <c r="B19017">
        <v>13112</v>
      </c>
      <c r="C19017" s="2">
        <f>DATEVALUE("2025-06-24")</f>
        <v>44370</v>
      </c>
      <c r="D19017" s="1">
        <f>TIMEVALUE("16:21:29")</f>
        <v>0.68158564814814815</v>
      </c>
      <c r="E19017" s="2">
        <f>DATEVALUE("2025-06-24")</f>
        <v>44370</v>
      </c>
      <c r="F19017" s="1">
        <f>TIMEVALUE("16:27:06")</f>
        <v>0.68548611111111113</v>
      </c>
      <c r="G19017" t="s">
        <v>2488</v>
      </c>
      <c r="H19017" t="s">
        <v>11254</v>
      </c>
      <c r="I19017">
        <v>708.024</v>
      </c>
    </row>
    <row r="19018" spans="1:9" x14ac:dyDescent="0.25">
      <c r="A19018" t="s">
        <v>34650</v>
      </c>
      <c r="B19018">
        <v>13112</v>
      </c>
      <c r="C19018" s="2">
        <f t="shared" ref="C19018:C19030" si="1942">DATEVALUE("2025-06-25")</f>
        <v>44371</v>
      </c>
      <c r="D19018" s="1">
        <f>TIMEVALUE("09:56:31")</f>
        <v>0.41424768518518518</v>
      </c>
      <c r="E19018" s="2">
        <f t="shared" ref="E19018:E19030" si="1943">DATEVALUE("2025-06-25")</f>
        <v>44371</v>
      </c>
      <c r="F19018" s="1">
        <f>TIMEVALUE("10:09:33")</f>
        <v>0.42329861111111111</v>
      </c>
      <c r="G19018" t="s">
        <v>7922</v>
      </c>
      <c r="H19018" t="s">
        <v>11393</v>
      </c>
      <c r="I19018">
        <v>709.42899999999997</v>
      </c>
    </row>
    <row r="19019" spans="1:9" x14ac:dyDescent="0.25">
      <c r="A19019" t="s">
        <v>34651</v>
      </c>
      <c r="B19019">
        <v>13112</v>
      </c>
      <c r="C19019" s="2">
        <f t="shared" si="1942"/>
        <v>44371</v>
      </c>
      <c r="D19019" s="1">
        <f>TIMEVALUE("10:14:41")</f>
        <v>0.42686342592592591</v>
      </c>
      <c r="E19019" s="2">
        <f t="shared" si="1943"/>
        <v>44371</v>
      </c>
      <c r="F19019" s="1">
        <f>TIMEVALUE("10:26:24")</f>
        <v>0.435</v>
      </c>
      <c r="G19019" t="s">
        <v>1710</v>
      </c>
      <c r="H19019" t="s">
        <v>11293</v>
      </c>
      <c r="I19019">
        <v>709.18200000000002</v>
      </c>
    </row>
    <row r="19020" spans="1:9" x14ac:dyDescent="0.25">
      <c r="A19020" t="s">
        <v>34652</v>
      </c>
      <c r="B19020">
        <v>13112</v>
      </c>
      <c r="C19020" s="2">
        <f t="shared" si="1942"/>
        <v>44371</v>
      </c>
      <c r="D19020" s="1">
        <f>TIMEVALUE("10:29:30")</f>
        <v>0.43715277777777778</v>
      </c>
      <c r="E19020" s="2">
        <f t="shared" si="1943"/>
        <v>44371</v>
      </c>
      <c r="F19020" s="1">
        <f>TIMEVALUE("10:37:00")</f>
        <v>0.44236111111111109</v>
      </c>
      <c r="G19020" t="s">
        <v>1487</v>
      </c>
      <c r="H19020" t="s">
        <v>11370</v>
      </c>
      <c r="I19020">
        <v>708.78300000000002</v>
      </c>
    </row>
    <row r="19021" spans="1:9" x14ac:dyDescent="0.25">
      <c r="A19021" t="s">
        <v>34653</v>
      </c>
      <c r="B19021">
        <v>13112</v>
      </c>
      <c r="C19021" s="2">
        <f t="shared" si="1942"/>
        <v>44371</v>
      </c>
      <c r="D19021" s="1">
        <f>TIMEVALUE("10:38:54")</f>
        <v>0.44368055555555558</v>
      </c>
      <c r="E19021" s="2">
        <f t="shared" si="1943"/>
        <v>44371</v>
      </c>
      <c r="F19021" s="1">
        <f>TIMEVALUE("10:49:44")</f>
        <v>0.45120370370370372</v>
      </c>
      <c r="G19021" t="s">
        <v>1845</v>
      </c>
      <c r="H19021" t="s">
        <v>11196</v>
      </c>
      <c r="I19021">
        <v>708.31700000000001</v>
      </c>
    </row>
    <row r="19022" spans="1:9" x14ac:dyDescent="0.25">
      <c r="A19022" t="s">
        <v>34654</v>
      </c>
      <c r="B19022">
        <v>13112</v>
      </c>
      <c r="C19022" s="2">
        <f t="shared" si="1942"/>
        <v>44371</v>
      </c>
      <c r="D19022" s="1">
        <f>TIMEVALUE("10:53:07")</f>
        <v>0.45355324074074072</v>
      </c>
      <c r="E19022" s="2">
        <f t="shared" si="1943"/>
        <v>44371</v>
      </c>
      <c r="F19022" s="1">
        <f>TIMEVALUE("11:04:48")</f>
        <v>0.46166666666666667</v>
      </c>
      <c r="G19022" t="s">
        <v>7947</v>
      </c>
      <c r="H19022" t="s">
        <v>34655</v>
      </c>
      <c r="I19022">
        <v>707.98699999999997</v>
      </c>
    </row>
    <row r="19023" spans="1:9" x14ac:dyDescent="0.25">
      <c r="A19023" t="s">
        <v>34656</v>
      </c>
      <c r="B19023">
        <v>13112</v>
      </c>
      <c r="C19023" s="2">
        <f t="shared" si="1942"/>
        <v>44371</v>
      </c>
      <c r="D19023" s="1">
        <f>TIMEVALUE("11:07:54")</f>
        <v>0.46381944444444445</v>
      </c>
      <c r="E19023" s="2">
        <f t="shared" si="1943"/>
        <v>44371</v>
      </c>
      <c r="F19023" s="1">
        <f>TIMEVALUE("11:16:16")</f>
        <v>0.46962962962962962</v>
      </c>
      <c r="G19023" t="s">
        <v>2303</v>
      </c>
      <c r="H19023" t="s">
        <v>29845</v>
      </c>
      <c r="I19023">
        <v>707.53200000000004</v>
      </c>
    </row>
    <row r="19024" spans="1:9" x14ac:dyDescent="0.25">
      <c r="A19024" t="s">
        <v>34657</v>
      </c>
      <c r="B19024">
        <v>13112</v>
      </c>
      <c r="C19024" s="2">
        <f t="shared" si="1942"/>
        <v>44371</v>
      </c>
      <c r="D19024" s="1">
        <f>TIMEVALUE("11:18:56")</f>
        <v>0.4714814814814815</v>
      </c>
      <c r="E19024" s="2">
        <f t="shared" si="1943"/>
        <v>44371</v>
      </c>
      <c r="F19024" s="1">
        <f>TIMEVALUE("11:25:45")</f>
        <v>0.47621527777777778</v>
      </c>
      <c r="G19024" t="s">
        <v>378</v>
      </c>
      <c r="H19024" t="s">
        <v>10625</v>
      </c>
      <c r="I19024">
        <v>707.255</v>
      </c>
    </row>
    <row r="19025" spans="1:9" x14ac:dyDescent="0.25">
      <c r="A19025" t="s">
        <v>34658</v>
      </c>
      <c r="B19025">
        <v>13112</v>
      </c>
      <c r="C19025" s="2">
        <f t="shared" si="1942"/>
        <v>44371</v>
      </c>
      <c r="D19025" s="1">
        <f>TIMEVALUE("11:29:30")</f>
        <v>0.47881944444444446</v>
      </c>
      <c r="E19025" s="2">
        <f t="shared" si="1943"/>
        <v>44371</v>
      </c>
      <c r="F19025" s="1">
        <f>TIMEVALUE("11:38:19")</f>
        <v>0.48494212962962963</v>
      </c>
      <c r="G19025" t="s">
        <v>4995</v>
      </c>
      <c r="H19025" t="s">
        <v>34659</v>
      </c>
      <c r="I19025">
        <v>706.86199999999997</v>
      </c>
    </row>
    <row r="19026" spans="1:9" x14ac:dyDescent="0.25">
      <c r="A19026" t="s">
        <v>34660</v>
      </c>
      <c r="B19026">
        <v>13112</v>
      </c>
      <c r="C19026" s="2">
        <f t="shared" si="1942"/>
        <v>44371</v>
      </c>
      <c r="D19026" s="1">
        <f>TIMEVALUE("11:41:01")</f>
        <v>0.48681712962962964</v>
      </c>
      <c r="E19026" s="2">
        <f t="shared" si="1943"/>
        <v>44371</v>
      </c>
      <c r="F19026" s="1">
        <f>TIMEVALUE("11:50:51")</f>
        <v>0.49364583333333334</v>
      </c>
      <c r="G19026" t="s">
        <v>902</v>
      </c>
      <c r="H19026" t="s">
        <v>34662</v>
      </c>
      <c r="I19026">
        <v>706.38900000000001</v>
      </c>
    </row>
    <row r="19027" spans="1:9" x14ac:dyDescent="0.25">
      <c r="A19027" t="s">
        <v>34663</v>
      </c>
      <c r="B19027">
        <v>13112</v>
      </c>
      <c r="C19027" s="2">
        <f t="shared" si="1942"/>
        <v>44371</v>
      </c>
      <c r="D19027" s="1">
        <f>TIMEVALUE("12:58:49")</f>
        <v>0.54084490740740743</v>
      </c>
      <c r="E19027" s="2">
        <f t="shared" si="1943"/>
        <v>44371</v>
      </c>
      <c r="F19027" s="1">
        <f>TIMEVALUE("13:05:37")</f>
        <v>0.54556712962962961</v>
      </c>
      <c r="G19027" t="s">
        <v>3546</v>
      </c>
      <c r="H19027" t="s">
        <v>34664</v>
      </c>
      <c r="I19027">
        <v>706.06700000000001</v>
      </c>
    </row>
    <row r="19028" spans="1:9" x14ac:dyDescent="0.25">
      <c r="A19028" t="s">
        <v>34665</v>
      </c>
      <c r="B19028">
        <v>13112</v>
      </c>
      <c r="C19028" s="2">
        <f t="shared" si="1942"/>
        <v>44371</v>
      </c>
      <c r="D19028" s="1">
        <f>TIMEVALUE("13:09:06")</f>
        <v>0.54798611111111106</v>
      </c>
      <c r="E19028" s="2">
        <f t="shared" si="1943"/>
        <v>44371</v>
      </c>
      <c r="F19028" s="1">
        <f>TIMEVALUE("13:15:22")</f>
        <v>0.552337962962963</v>
      </c>
      <c r="G19028" t="s">
        <v>248</v>
      </c>
      <c r="H19028" t="s">
        <v>34666</v>
      </c>
      <c r="I19028">
        <v>705.67399999999998</v>
      </c>
    </row>
    <row r="19029" spans="1:9" x14ac:dyDescent="0.25">
      <c r="A19029" t="s">
        <v>34667</v>
      </c>
      <c r="B19029">
        <v>13112</v>
      </c>
      <c r="C19029" s="2">
        <f t="shared" si="1942"/>
        <v>44371</v>
      </c>
      <c r="D19029" s="1">
        <f>TIMEVALUE("13:17:24")</f>
        <v>0.55374999999999996</v>
      </c>
      <c r="E19029" s="2">
        <f t="shared" si="1943"/>
        <v>44371</v>
      </c>
      <c r="F19029" s="1">
        <f>TIMEVALUE("13:25:52")</f>
        <v>0.55962962962962959</v>
      </c>
      <c r="G19029" t="s">
        <v>2102</v>
      </c>
      <c r="H19029" t="s">
        <v>12221</v>
      </c>
      <c r="I19029">
        <v>705.37400000000002</v>
      </c>
    </row>
    <row r="19030" spans="1:9" x14ac:dyDescent="0.25">
      <c r="A19030" t="s">
        <v>34668</v>
      </c>
      <c r="B19030">
        <v>13112</v>
      </c>
      <c r="C19030" s="2">
        <f t="shared" si="1942"/>
        <v>44371</v>
      </c>
      <c r="D19030" s="1">
        <f>TIMEVALUE("09:40:56")</f>
        <v>0.40342592592592591</v>
      </c>
      <c r="E19030" s="2">
        <f t="shared" si="1943"/>
        <v>44371</v>
      </c>
      <c r="F19030" s="1">
        <f>TIMEVALUE("09:48:12")</f>
        <v>0.40847222222222224</v>
      </c>
      <c r="G19030" t="s">
        <v>2078</v>
      </c>
      <c r="H19030" t="s">
        <v>18199</v>
      </c>
      <c r="I19030">
        <v>705.15899999999999</v>
      </c>
    </row>
    <row r="19031" spans="1:9" x14ac:dyDescent="0.25">
      <c r="A19031" t="s">
        <v>34669</v>
      </c>
      <c r="B19031">
        <v>13114</v>
      </c>
      <c r="C19031" s="2">
        <f t="shared" ref="C19031:C19052" si="1944">DATEVALUE("2025-06-24")</f>
        <v>44370</v>
      </c>
      <c r="D19031" s="1">
        <f>TIMEVALUE("11:01:27")</f>
        <v>0.45934027777777775</v>
      </c>
      <c r="E19031" s="2">
        <f t="shared" ref="E19031:E19052" si="1945">DATEVALUE("2025-06-24")</f>
        <v>44370</v>
      </c>
      <c r="F19031" s="1">
        <f>TIMEVALUE("11:23:11")</f>
        <v>0.47443287037037035</v>
      </c>
      <c r="G19031" t="s">
        <v>34670</v>
      </c>
      <c r="H19031" t="s">
        <v>34671</v>
      </c>
      <c r="I19031">
        <v>707.9</v>
      </c>
    </row>
    <row r="19032" spans="1:9" x14ac:dyDescent="0.25">
      <c r="A19032" t="s">
        <v>34672</v>
      </c>
      <c r="B19032">
        <v>13114</v>
      </c>
      <c r="C19032" s="2">
        <f t="shared" si="1944"/>
        <v>44370</v>
      </c>
      <c r="D19032" s="1">
        <f>TIMEVALUE("11:25:48")</f>
        <v>0.47625000000000001</v>
      </c>
      <c r="E19032" s="2">
        <f t="shared" si="1945"/>
        <v>44370</v>
      </c>
      <c r="F19032" s="1">
        <f>TIMEVALUE("11:31:54")</f>
        <v>0.48048611111111111</v>
      </c>
      <c r="G19032" t="s">
        <v>5903</v>
      </c>
      <c r="H19032" t="s">
        <v>34673</v>
      </c>
      <c r="I19032">
        <v>707.48900000000003</v>
      </c>
    </row>
    <row r="19033" spans="1:9" x14ac:dyDescent="0.25">
      <c r="A19033" t="s">
        <v>34674</v>
      </c>
      <c r="B19033">
        <v>13114</v>
      </c>
      <c r="C19033" s="2">
        <f t="shared" si="1944"/>
        <v>44370</v>
      </c>
      <c r="D19033" s="1">
        <f>TIMEVALUE("11:33:40")</f>
        <v>0.48171296296296295</v>
      </c>
      <c r="E19033" s="2">
        <f t="shared" si="1945"/>
        <v>44370</v>
      </c>
      <c r="F19033" s="1">
        <f>TIMEVALUE("11:41:32")</f>
        <v>0.4871759259259259</v>
      </c>
      <c r="G19033" t="s">
        <v>2347</v>
      </c>
      <c r="H19033" t="s">
        <v>34675</v>
      </c>
      <c r="I19033">
        <v>707.178</v>
      </c>
    </row>
    <row r="19034" spans="1:9" x14ac:dyDescent="0.25">
      <c r="A19034" t="s">
        <v>34676</v>
      </c>
      <c r="B19034">
        <v>13114</v>
      </c>
      <c r="C19034" s="2">
        <f t="shared" si="1944"/>
        <v>44370</v>
      </c>
      <c r="D19034" s="1">
        <f>TIMEVALUE("11:43:52")</f>
        <v>0.48879629629629628</v>
      </c>
      <c r="E19034" s="2">
        <f t="shared" si="1945"/>
        <v>44370</v>
      </c>
      <c r="F19034" s="1">
        <f>TIMEVALUE("11:49:49")</f>
        <v>0.49292824074074076</v>
      </c>
      <c r="G19034" t="s">
        <v>4125</v>
      </c>
      <c r="H19034" t="s">
        <v>34677</v>
      </c>
      <c r="I19034">
        <v>706.84500000000003</v>
      </c>
    </row>
    <row r="19035" spans="1:9" x14ac:dyDescent="0.25">
      <c r="A19035" t="s">
        <v>34678</v>
      </c>
      <c r="B19035">
        <v>13114</v>
      </c>
      <c r="C19035" s="2">
        <f t="shared" si="1944"/>
        <v>44370</v>
      </c>
      <c r="D19035" s="1">
        <f>TIMEVALUE("12:52:11")</f>
        <v>0.53623842592592597</v>
      </c>
      <c r="E19035" s="2">
        <f t="shared" si="1945"/>
        <v>44370</v>
      </c>
      <c r="F19035" s="1">
        <f>TIMEVALUE("12:57:23")</f>
        <v>0.53984953703703709</v>
      </c>
      <c r="G19035" t="s">
        <v>2889</v>
      </c>
      <c r="H19035" t="s">
        <v>20528</v>
      </c>
      <c r="I19035">
        <v>706.55899999999997</v>
      </c>
    </row>
    <row r="19036" spans="1:9" x14ac:dyDescent="0.25">
      <c r="A19036" t="s">
        <v>34679</v>
      </c>
      <c r="B19036">
        <v>13114</v>
      </c>
      <c r="C19036" s="2">
        <f t="shared" si="1944"/>
        <v>44370</v>
      </c>
      <c r="D19036" s="1">
        <f>TIMEVALUE("13:00:10")</f>
        <v>0.54178240740740746</v>
      </c>
      <c r="E19036" s="2">
        <f t="shared" si="1945"/>
        <v>44370</v>
      </c>
      <c r="F19036" s="1">
        <f>TIMEVALUE("13:05:45")</f>
        <v>0.54565972222222225</v>
      </c>
      <c r="G19036" t="s">
        <v>2031</v>
      </c>
      <c r="H19036" t="s">
        <v>34680</v>
      </c>
      <c r="I19036">
        <v>706.07799999999997</v>
      </c>
    </row>
    <row r="19037" spans="1:9" x14ac:dyDescent="0.25">
      <c r="A19037" t="s">
        <v>34681</v>
      </c>
      <c r="B19037">
        <v>13114</v>
      </c>
      <c r="C19037" s="2">
        <f t="shared" si="1944"/>
        <v>44370</v>
      </c>
      <c r="D19037" s="1">
        <f>TIMEVALUE("13:08:01")</f>
        <v>0.54723379629629632</v>
      </c>
      <c r="E19037" s="2">
        <f t="shared" si="1945"/>
        <v>44370</v>
      </c>
      <c r="F19037" s="1">
        <f>TIMEVALUE("13:13:57")</f>
        <v>0.5513541666666667</v>
      </c>
      <c r="G19037" t="s">
        <v>176</v>
      </c>
      <c r="H19037" t="s">
        <v>34682</v>
      </c>
      <c r="I19037">
        <v>705.70899999999995</v>
      </c>
    </row>
    <row r="19038" spans="1:9" x14ac:dyDescent="0.25">
      <c r="A19038" t="s">
        <v>34683</v>
      </c>
      <c r="B19038">
        <v>13114</v>
      </c>
      <c r="C19038" s="2">
        <f t="shared" si="1944"/>
        <v>44370</v>
      </c>
      <c r="D19038" s="1">
        <f>TIMEVALUE("13:32:22")</f>
        <v>0.56414351851851852</v>
      </c>
      <c r="E19038" s="2">
        <f t="shared" si="1945"/>
        <v>44370</v>
      </c>
      <c r="F19038" s="1">
        <f>TIMEVALUE("13:43:03")</f>
        <v>0.57156249999999997</v>
      </c>
      <c r="G19038" t="s">
        <v>4526</v>
      </c>
      <c r="H19038" t="s">
        <v>34684</v>
      </c>
      <c r="I19038">
        <v>710.07399999999996</v>
      </c>
    </row>
    <row r="19039" spans="1:9" x14ac:dyDescent="0.25">
      <c r="A19039" t="s">
        <v>34685</v>
      </c>
      <c r="B19039">
        <v>13114</v>
      </c>
      <c r="C19039" s="2">
        <f t="shared" si="1944"/>
        <v>44370</v>
      </c>
      <c r="D19039" s="1">
        <f>TIMEVALUE("13:47:56")</f>
        <v>0.57495370370370369</v>
      </c>
      <c r="E19039" s="2">
        <f t="shared" si="1945"/>
        <v>44370</v>
      </c>
      <c r="F19039" s="1">
        <f>TIMEVALUE("13:56:49")</f>
        <v>0.58112268518518517</v>
      </c>
      <c r="G19039" t="s">
        <v>720</v>
      </c>
      <c r="H19039" t="s">
        <v>11287</v>
      </c>
      <c r="I19039">
        <v>709.77499999999998</v>
      </c>
    </row>
    <row r="19040" spans="1:9" x14ac:dyDescent="0.25">
      <c r="A19040" t="s">
        <v>34686</v>
      </c>
      <c r="B19040">
        <v>13114</v>
      </c>
      <c r="C19040" s="2">
        <f t="shared" si="1944"/>
        <v>44370</v>
      </c>
      <c r="D19040" s="1">
        <f>TIMEVALUE("13:59:18")</f>
        <v>0.58284722222222218</v>
      </c>
      <c r="E19040" s="2">
        <f t="shared" si="1945"/>
        <v>44370</v>
      </c>
      <c r="F19040" s="1">
        <f>TIMEVALUE("14:10:28")</f>
        <v>0.59060185185185188</v>
      </c>
      <c r="G19040" t="s">
        <v>1669</v>
      </c>
      <c r="H19040" t="s">
        <v>34687</v>
      </c>
      <c r="I19040">
        <v>709.37800000000004</v>
      </c>
    </row>
    <row r="19041" spans="1:9" x14ac:dyDescent="0.25">
      <c r="A19041" t="s">
        <v>34688</v>
      </c>
      <c r="B19041">
        <v>13114</v>
      </c>
      <c r="C19041" s="2">
        <f t="shared" si="1944"/>
        <v>44370</v>
      </c>
      <c r="D19041" s="1">
        <f>TIMEVALUE("14:14:12")</f>
        <v>0.59319444444444447</v>
      </c>
      <c r="E19041" s="2">
        <f t="shared" si="1945"/>
        <v>44370</v>
      </c>
      <c r="F19041" s="1">
        <f>TIMEVALUE("14:21:46")</f>
        <v>0.59844907407407411</v>
      </c>
      <c r="G19041" t="s">
        <v>188</v>
      </c>
      <c r="H19041" t="s">
        <v>34689</v>
      </c>
      <c r="I19041">
        <v>708.88</v>
      </c>
    </row>
    <row r="19042" spans="1:9" x14ac:dyDescent="0.25">
      <c r="A19042" t="s">
        <v>34690</v>
      </c>
      <c r="B19042">
        <v>13114</v>
      </c>
      <c r="C19042" s="2">
        <f t="shared" si="1944"/>
        <v>44370</v>
      </c>
      <c r="D19042" s="1">
        <f>TIMEVALUE("14:23:53")</f>
        <v>0.59991898148148148</v>
      </c>
      <c r="E19042" s="2">
        <f t="shared" si="1945"/>
        <v>44370</v>
      </c>
      <c r="F19042" s="1">
        <f>TIMEVALUE("14:32:12")</f>
        <v>0.60569444444444442</v>
      </c>
      <c r="G19042" t="s">
        <v>2501</v>
      </c>
      <c r="H19042" t="s">
        <v>34691</v>
      </c>
      <c r="I19042">
        <v>708.53599999999994</v>
      </c>
    </row>
    <row r="19043" spans="1:9" x14ac:dyDescent="0.25">
      <c r="A19043" t="s">
        <v>34692</v>
      </c>
      <c r="B19043">
        <v>13114</v>
      </c>
      <c r="C19043" s="2">
        <f t="shared" si="1944"/>
        <v>44370</v>
      </c>
      <c r="D19043" s="1">
        <f>TIMEVALUE("14:34:04")</f>
        <v>0.60699074074074078</v>
      </c>
      <c r="E19043" s="2">
        <f t="shared" si="1945"/>
        <v>44370</v>
      </c>
      <c r="F19043" s="1">
        <f>TIMEVALUE("14:39:10")</f>
        <v>0.61053240740740744</v>
      </c>
      <c r="G19043" t="s">
        <v>4674</v>
      </c>
      <c r="H19043" t="s">
        <v>34693</v>
      </c>
      <c r="I19043">
        <v>708.07899999999995</v>
      </c>
    </row>
    <row r="19044" spans="1:9" x14ac:dyDescent="0.25">
      <c r="A19044" t="s">
        <v>34694</v>
      </c>
      <c r="B19044">
        <v>13114</v>
      </c>
      <c r="C19044" s="2">
        <f t="shared" si="1944"/>
        <v>44370</v>
      </c>
      <c r="D19044" s="1">
        <f>TIMEVALUE("14:41:24")</f>
        <v>0.61208333333333331</v>
      </c>
      <c r="E19044" s="2">
        <f t="shared" si="1945"/>
        <v>44370</v>
      </c>
      <c r="F19044" s="1">
        <f>TIMEVALUE("14:46:52")</f>
        <v>0.61587962962962961</v>
      </c>
      <c r="G19044" t="s">
        <v>5872</v>
      </c>
      <c r="H19044" t="s">
        <v>34695</v>
      </c>
      <c r="I19044">
        <v>707.85799999999995</v>
      </c>
    </row>
    <row r="19045" spans="1:9" x14ac:dyDescent="0.25">
      <c r="A19045" t="s">
        <v>34696</v>
      </c>
      <c r="B19045">
        <v>13114</v>
      </c>
      <c r="C19045" s="2">
        <f t="shared" si="1944"/>
        <v>44370</v>
      </c>
      <c r="D19045" s="1">
        <f>TIMEVALUE("14:48:26")</f>
        <v>0.6169675925925926</v>
      </c>
      <c r="E19045" s="2">
        <f t="shared" si="1945"/>
        <v>44370</v>
      </c>
      <c r="F19045" s="1">
        <f>TIMEVALUE("14:54:08")</f>
        <v>0.62092592592592588</v>
      </c>
      <c r="G19045" t="s">
        <v>1894</v>
      </c>
      <c r="H19045" t="s">
        <v>34697</v>
      </c>
      <c r="I19045">
        <v>707.36800000000005</v>
      </c>
    </row>
    <row r="19046" spans="1:9" x14ac:dyDescent="0.25">
      <c r="A19046" t="s">
        <v>34698</v>
      </c>
      <c r="B19046">
        <v>13114</v>
      </c>
      <c r="C19046" s="2">
        <f t="shared" si="1944"/>
        <v>44370</v>
      </c>
      <c r="D19046" s="1">
        <f>TIMEVALUE("14:56:02")</f>
        <v>0.62224537037037042</v>
      </c>
      <c r="E19046" s="2">
        <f t="shared" si="1945"/>
        <v>44370</v>
      </c>
      <c r="F19046" s="1">
        <f>TIMEVALUE("15:03:06")</f>
        <v>0.62715277777777778</v>
      </c>
      <c r="G19046" t="s">
        <v>1061</v>
      </c>
      <c r="H19046" t="s">
        <v>10729</v>
      </c>
      <c r="I19046">
        <v>707.03899999999999</v>
      </c>
    </row>
    <row r="19047" spans="1:9" x14ac:dyDescent="0.25">
      <c r="A19047" t="s">
        <v>34699</v>
      </c>
      <c r="B19047">
        <v>13114</v>
      </c>
      <c r="C19047" s="2">
        <f t="shared" si="1944"/>
        <v>44370</v>
      </c>
      <c r="D19047" s="1">
        <f>TIMEVALUE("15:05:38")</f>
        <v>0.62891203703703702</v>
      </c>
      <c r="E19047" s="2">
        <f t="shared" si="1945"/>
        <v>44370</v>
      </c>
      <c r="F19047" s="1">
        <f>TIMEVALUE("15:12:22")</f>
        <v>0.63358796296296294</v>
      </c>
      <c r="G19047" t="s">
        <v>182</v>
      </c>
      <c r="H19047" t="s">
        <v>34700</v>
      </c>
      <c r="I19047">
        <v>706.61099999999999</v>
      </c>
    </row>
    <row r="19048" spans="1:9" x14ac:dyDescent="0.25">
      <c r="A19048" t="s">
        <v>34701</v>
      </c>
      <c r="B19048">
        <v>13114</v>
      </c>
      <c r="C19048" s="2">
        <f t="shared" si="1944"/>
        <v>44370</v>
      </c>
      <c r="D19048" s="1">
        <f>TIMEVALUE("15:13:57")</f>
        <v>0.63468749999999996</v>
      </c>
      <c r="E19048" s="2">
        <f t="shared" si="1945"/>
        <v>44370</v>
      </c>
      <c r="F19048" s="1">
        <f>TIMEVALUE("15:20:44")</f>
        <v>0.6393981481481481</v>
      </c>
      <c r="G19048" t="s">
        <v>43</v>
      </c>
      <c r="H19048" t="s">
        <v>34702</v>
      </c>
      <c r="I19048">
        <v>706.25800000000004</v>
      </c>
    </row>
    <row r="19049" spans="1:9" x14ac:dyDescent="0.25">
      <c r="A19049" t="s">
        <v>34703</v>
      </c>
      <c r="B19049">
        <v>13114</v>
      </c>
      <c r="C19049" s="2">
        <f t="shared" si="1944"/>
        <v>44370</v>
      </c>
      <c r="D19049" s="1">
        <f>TIMEVALUE("15:22:59")</f>
        <v>0.64096064814814813</v>
      </c>
      <c r="E19049" s="2">
        <f t="shared" si="1945"/>
        <v>44370</v>
      </c>
      <c r="F19049" s="1">
        <f>TIMEVALUE("15:28:30")</f>
        <v>0.64479166666666665</v>
      </c>
      <c r="G19049" t="s">
        <v>5160</v>
      </c>
      <c r="H19049" t="s">
        <v>34704</v>
      </c>
      <c r="I19049">
        <v>706.03599999999994</v>
      </c>
    </row>
    <row r="19050" spans="1:9" x14ac:dyDescent="0.25">
      <c r="A19050" t="s">
        <v>34705</v>
      </c>
      <c r="B19050">
        <v>13114</v>
      </c>
      <c r="C19050" s="2">
        <f t="shared" si="1944"/>
        <v>44370</v>
      </c>
      <c r="D19050" s="1">
        <f>TIMEVALUE("13:16:25")</f>
        <v>0.55306712962962967</v>
      </c>
      <c r="E19050" s="2">
        <f t="shared" si="1945"/>
        <v>44370</v>
      </c>
      <c r="F19050" s="1">
        <f>TIMEVALUE("13:23:50")</f>
        <v>0.55821759259259263</v>
      </c>
      <c r="G19050" t="s">
        <v>2673</v>
      </c>
      <c r="H19050" t="s">
        <v>34706</v>
      </c>
      <c r="I19050">
        <v>705.495</v>
      </c>
    </row>
    <row r="19051" spans="1:9" x14ac:dyDescent="0.25">
      <c r="A19051" t="s">
        <v>34707</v>
      </c>
      <c r="B19051">
        <v>13114</v>
      </c>
      <c r="C19051" s="2">
        <f t="shared" si="1944"/>
        <v>44370</v>
      </c>
      <c r="D19051" s="1">
        <f>TIMEVALUE("15:46:01")</f>
        <v>0.65695601851851848</v>
      </c>
      <c r="E19051" s="2">
        <f t="shared" si="1945"/>
        <v>44370</v>
      </c>
      <c r="F19051" s="1">
        <f>TIMEVALUE("15:55:21")</f>
        <v>0.66343750000000001</v>
      </c>
      <c r="G19051" t="s">
        <v>1037</v>
      </c>
      <c r="H19051" t="s">
        <v>34708</v>
      </c>
      <c r="I19051">
        <v>710.00699999999995</v>
      </c>
    </row>
    <row r="19052" spans="1:9" x14ac:dyDescent="0.25">
      <c r="A19052" t="s">
        <v>34709</v>
      </c>
      <c r="B19052">
        <v>13114</v>
      </c>
      <c r="C19052" s="2">
        <f t="shared" si="1944"/>
        <v>44370</v>
      </c>
      <c r="D19052" s="1">
        <f>TIMEVALUE("15:59:47")</f>
        <v>0.66651620370370368</v>
      </c>
      <c r="E19052" s="2">
        <f t="shared" si="1945"/>
        <v>44370</v>
      </c>
      <c r="F19052" s="1">
        <f>TIMEVALUE("16:09:36")</f>
        <v>0.67333333333333334</v>
      </c>
      <c r="G19052" t="s">
        <v>702</v>
      </c>
      <c r="H19052" t="s">
        <v>34710</v>
      </c>
      <c r="I19052">
        <v>709.86599999999999</v>
      </c>
    </row>
    <row r="19053" spans="1:9" x14ac:dyDescent="0.25">
      <c r="A19053" t="s">
        <v>34711</v>
      </c>
      <c r="B19053">
        <v>13114</v>
      </c>
      <c r="C19053" s="2">
        <f t="shared" ref="C19053:C19062" si="1946">DATEVALUE("2025-06-25")</f>
        <v>44371</v>
      </c>
      <c r="D19053" s="1">
        <f>TIMEVALUE("07:50:31")</f>
        <v>0.32674768518518521</v>
      </c>
      <c r="E19053" s="2">
        <f t="shared" ref="E19053:E19062" si="1947">DATEVALUE("2025-06-25")</f>
        <v>44371</v>
      </c>
      <c r="F19053" s="1">
        <f>TIMEVALUE("08:03:35")</f>
        <v>0.33582175925925928</v>
      </c>
      <c r="G19053" t="s">
        <v>4902</v>
      </c>
      <c r="H19053" t="s">
        <v>11431</v>
      </c>
      <c r="I19053">
        <v>709.46900000000005</v>
      </c>
    </row>
    <row r="19054" spans="1:9" x14ac:dyDescent="0.25">
      <c r="A19054" t="s">
        <v>34712</v>
      </c>
      <c r="B19054">
        <v>13114</v>
      </c>
      <c r="C19054" s="2">
        <f t="shared" si="1946"/>
        <v>44371</v>
      </c>
      <c r="D19054" s="1">
        <f>TIMEVALUE("08:05:30")</f>
        <v>0.3371527777777778</v>
      </c>
      <c r="E19054" s="2">
        <f t="shared" si="1947"/>
        <v>44371</v>
      </c>
      <c r="F19054" s="1">
        <f>TIMEVALUE("08:11:46")</f>
        <v>0.34150462962962963</v>
      </c>
      <c r="G19054" t="s">
        <v>248</v>
      </c>
      <c r="H19054" t="s">
        <v>34713</v>
      </c>
      <c r="I19054">
        <v>709.072</v>
      </c>
    </row>
    <row r="19055" spans="1:9" x14ac:dyDescent="0.25">
      <c r="A19055" t="s">
        <v>34714</v>
      </c>
      <c r="B19055">
        <v>13114</v>
      </c>
      <c r="C19055" s="2">
        <f t="shared" si="1946"/>
        <v>44371</v>
      </c>
      <c r="D19055" s="1">
        <f>TIMEVALUE("08:14:24")</f>
        <v>0.34333333333333332</v>
      </c>
      <c r="E19055" s="2">
        <f t="shared" si="1947"/>
        <v>44371</v>
      </c>
      <c r="F19055" s="1">
        <f>TIMEVALUE("08:22:09")</f>
        <v>0.34871527777777778</v>
      </c>
      <c r="G19055" t="s">
        <v>1878</v>
      </c>
      <c r="H19055" t="s">
        <v>34715</v>
      </c>
      <c r="I19055">
        <v>708.74099999999999</v>
      </c>
    </row>
    <row r="19056" spans="1:9" x14ac:dyDescent="0.25">
      <c r="A19056" t="s">
        <v>34716</v>
      </c>
      <c r="B19056">
        <v>13114</v>
      </c>
      <c r="C19056" s="2">
        <f t="shared" si="1946"/>
        <v>44371</v>
      </c>
      <c r="D19056" s="1">
        <f>TIMEVALUE("08:23:50")</f>
        <v>0.34988425925925926</v>
      </c>
      <c r="E19056" s="2">
        <f t="shared" si="1947"/>
        <v>44371</v>
      </c>
      <c r="F19056" s="1">
        <f>TIMEVALUE("08:30:55")</f>
        <v>0.35480324074074077</v>
      </c>
      <c r="G19056" t="s">
        <v>5185</v>
      </c>
      <c r="H19056" t="s">
        <v>34717</v>
      </c>
      <c r="I19056">
        <v>708.31600000000003</v>
      </c>
    </row>
    <row r="19057" spans="1:9" x14ac:dyDescent="0.25">
      <c r="A19057" t="s">
        <v>34718</v>
      </c>
      <c r="B19057">
        <v>13114</v>
      </c>
      <c r="C19057" s="2">
        <f t="shared" si="1946"/>
        <v>44371</v>
      </c>
      <c r="D19057" s="1">
        <f>TIMEVALUE("08:32:56")</f>
        <v>0.35620370370370369</v>
      </c>
      <c r="E19057" s="2">
        <f t="shared" si="1947"/>
        <v>44371</v>
      </c>
      <c r="F19057" s="1">
        <f>TIMEVALUE("08:38:45")</f>
        <v>0.36024305555555558</v>
      </c>
      <c r="G19057" t="s">
        <v>3871</v>
      </c>
      <c r="H19057" t="s">
        <v>34719</v>
      </c>
      <c r="I19057">
        <v>707.94899999999996</v>
      </c>
    </row>
    <row r="19058" spans="1:9" x14ac:dyDescent="0.25">
      <c r="A19058" t="s">
        <v>34720</v>
      </c>
      <c r="B19058">
        <v>13114</v>
      </c>
      <c r="C19058" s="2">
        <f t="shared" si="1946"/>
        <v>44371</v>
      </c>
      <c r="D19058" s="1">
        <f>TIMEVALUE("08:40:18")</f>
        <v>0.36131944444444447</v>
      </c>
      <c r="E19058" s="2">
        <f t="shared" si="1947"/>
        <v>44371</v>
      </c>
      <c r="F19058" s="1">
        <f>TIMEVALUE("08:46:52")</f>
        <v>0.36587962962962961</v>
      </c>
      <c r="G19058" t="s">
        <v>2994</v>
      </c>
      <c r="H19058" t="s">
        <v>34721</v>
      </c>
      <c r="I19058">
        <v>707.51800000000003</v>
      </c>
    </row>
    <row r="19059" spans="1:9" x14ac:dyDescent="0.25">
      <c r="A19059" t="s">
        <v>34722</v>
      </c>
      <c r="B19059">
        <v>13114</v>
      </c>
      <c r="C19059" s="2">
        <f t="shared" si="1946"/>
        <v>44371</v>
      </c>
      <c r="D19059" s="1">
        <f>TIMEVALUE("08:48:34")</f>
        <v>0.36706018518518518</v>
      </c>
      <c r="E19059" s="2">
        <f t="shared" si="1947"/>
        <v>44371</v>
      </c>
      <c r="F19059" s="1">
        <f>TIMEVALUE("08:58:52")</f>
        <v>0.37421296296296297</v>
      </c>
      <c r="G19059" t="s">
        <v>7932</v>
      </c>
      <c r="H19059" t="s">
        <v>34723</v>
      </c>
      <c r="I19059">
        <v>707.16899999999998</v>
      </c>
    </row>
    <row r="19060" spans="1:9" x14ac:dyDescent="0.25">
      <c r="A19060" t="s">
        <v>34724</v>
      </c>
      <c r="B19060">
        <v>13114</v>
      </c>
      <c r="C19060" s="2">
        <f t="shared" si="1946"/>
        <v>44371</v>
      </c>
      <c r="D19060" s="1">
        <f>TIMEVALUE("09:00:35")</f>
        <v>0.37540509259259258</v>
      </c>
      <c r="E19060" s="2">
        <f t="shared" si="1947"/>
        <v>44371</v>
      </c>
      <c r="F19060" s="1">
        <f>TIMEVALUE("09:08:24")</f>
        <v>0.38083333333333336</v>
      </c>
      <c r="G19060" t="s">
        <v>28</v>
      </c>
      <c r="H19060" t="s">
        <v>5997</v>
      </c>
      <c r="I19060">
        <v>706.80100000000004</v>
      </c>
    </row>
    <row r="19061" spans="1:9" x14ac:dyDescent="0.25">
      <c r="A19061" t="s">
        <v>34725</v>
      </c>
      <c r="B19061">
        <v>13114</v>
      </c>
      <c r="C19061" s="2">
        <f t="shared" si="1946"/>
        <v>44371</v>
      </c>
      <c r="D19061" s="1">
        <f>TIMEVALUE("09:10:15")</f>
        <v>0.38211805555555556</v>
      </c>
      <c r="E19061" s="2">
        <f t="shared" si="1947"/>
        <v>44371</v>
      </c>
      <c r="F19061" s="1">
        <f>TIMEVALUE("09:20:37")</f>
        <v>0.38931712962962961</v>
      </c>
      <c r="G19061" t="s">
        <v>1921</v>
      </c>
      <c r="H19061" t="s">
        <v>34726</v>
      </c>
      <c r="I19061">
        <v>706.37900000000002</v>
      </c>
    </row>
    <row r="19062" spans="1:9" x14ac:dyDescent="0.25">
      <c r="A19062" t="s">
        <v>34727</v>
      </c>
      <c r="B19062">
        <v>13114</v>
      </c>
      <c r="C19062" s="2">
        <f t="shared" si="1946"/>
        <v>44371</v>
      </c>
      <c r="D19062" s="1">
        <f>TIMEVALUE("09:22:28")</f>
        <v>0.39060185185185187</v>
      </c>
      <c r="E19062" s="2">
        <f t="shared" si="1947"/>
        <v>44371</v>
      </c>
      <c r="F19062" s="1">
        <f>TIMEVALUE("09:28:00")</f>
        <v>0.39444444444444443</v>
      </c>
      <c r="G19062" t="s">
        <v>711</v>
      </c>
      <c r="H19062" t="s">
        <v>34728</v>
      </c>
      <c r="I19062">
        <v>706.02099999999996</v>
      </c>
    </row>
    <row r="19063" spans="1:9" x14ac:dyDescent="0.25">
      <c r="A19063" t="s">
        <v>34729</v>
      </c>
      <c r="B19063">
        <v>13114</v>
      </c>
      <c r="C19063" s="2">
        <f>DATEVALUE("2025-06-24")</f>
        <v>44370</v>
      </c>
      <c r="D19063" s="1">
        <f>TIMEVALUE("15:30:53")</f>
        <v>0.64644675925925921</v>
      </c>
      <c r="E19063" s="2">
        <f>DATEVALUE("2025-06-24")</f>
        <v>44370</v>
      </c>
      <c r="F19063" s="1">
        <f>TIMEVALUE("15:37:07")</f>
        <v>0.65077546296296296</v>
      </c>
      <c r="G19063" t="s">
        <v>6023</v>
      </c>
      <c r="H19063" t="s">
        <v>24499</v>
      </c>
      <c r="I19063">
        <v>705.82100000000003</v>
      </c>
    </row>
    <row r="19064" spans="1:9" x14ac:dyDescent="0.25">
      <c r="A19064" t="s">
        <v>34730</v>
      </c>
      <c r="B19064">
        <v>13110</v>
      </c>
      <c r="C19064" s="2">
        <f t="shared" ref="C19064:C19075" si="1948">DATEVALUE("2025-06-25")</f>
        <v>44371</v>
      </c>
      <c r="D19064" s="1">
        <f>TIMEVALUE("09:27:52")</f>
        <v>0.39435185185185184</v>
      </c>
      <c r="E19064" s="2">
        <f t="shared" ref="E19064:E19075" si="1949">DATEVALUE("2025-06-25")</f>
        <v>44371</v>
      </c>
      <c r="F19064" s="1">
        <f>TIMEVALUE("09:32:45")</f>
        <v>0.39774305555555556</v>
      </c>
      <c r="G19064" t="s">
        <v>3097</v>
      </c>
      <c r="H19064" t="s">
        <v>34731</v>
      </c>
      <c r="I19064">
        <v>705.78399999999999</v>
      </c>
    </row>
    <row r="19065" spans="1:9" x14ac:dyDescent="0.25">
      <c r="A19065" t="s">
        <v>34732</v>
      </c>
      <c r="B19065">
        <v>13110</v>
      </c>
      <c r="C19065" s="2">
        <f t="shared" si="1948"/>
        <v>44371</v>
      </c>
      <c r="D19065" s="1">
        <f>TIMEVALUE("09:35:01")</f>
        <v>0.39931712962962962</v>
      </c>
      <c r="E19065" s="2">
        <f t="shared" si="1949"/>
        <v>44371</v>
      </c>
      <c r="F19065" s="1">
        <f>TIMEVALUE("09:42:08")</f>
        <v>0.40425925925925926</v>
      </c>
      <c r="G19065" t="s">
        <v>1268</v>
      </c>
      <c r="H19065" t="s">
        <v>34733</v>
      </c>
      <c r="I19065">
        <v>705.48900000000003</v>
      </c>
    </row>
    <row r="19066" spans="1:9" x14ac:dyDescent="0.25">
      <c r="A19066" t="s">
        <v>34734</v>
      </c>
      <c r="B19066">
        <v>13110</v>
      </c>
      <c r="C19066" s="2">
        <f t="shared" si="1948"/>
        <v>44371</v>
      </c>
      <c r="D19066" s="1">
        <f>TIMEVALUE("09:43:12")</f>
        <v>0.40500000000000003</v>
      </c>
      <c r="E19066" s="2">
        <f t="shared" si="1949"/>
        <v>44371</v>
      </c>
      <c r="F19066" s="1">
        <f>TIMEVALUE("09:52:58")</f>
        <v>0.4117824074074074</v>
      </c>
      <c r="G19066" t="s">
        <v>1048</v>
      </c>
      <c r="H19066" t="s">
        <v>5018</v>
      </c>
      <c r="I19066">
        <v>705.12199999999996</v>
      </c>
    </row>
    <row r="19067" spans="1:9" x14ac:dyDescent="0.25">
      <c r="A19067" t="s">
        <v>34735</v>
      </c>
      <c r="B19067">
        <v>13110</v>
      </c>
      <c r="C19067" s="2">
        <f t="shared" si="1948"/>
        <v>44371</v>
      </c>
      <c r="D19067" s="1">
        <f>TIMEVALUE("09:54:08")</f>
        <v>0.41259259259259257</v>
      </c>
      <c r="E19067" s="2">
        <f t="shared" si="1949"/>
        <v>44371</v>
      </c>
      <c r="F19067" s="1">
        <f>TIMEVALUE("10:03:15")</f>
        <v>0.41892361111111109</v>
      </c>
      <c r="G19067" t="s">
        <v>1262</v>
      </c>
      <c r="H19067" t="s">
        <v>23853</v>
      </c>
      <c r="I19067">
        <v>704.79700000000003</v>
      </c>
    </row>
    <row r="19068" spans="1:9" x14ac:dyDescent="0.25">
      <c r="A19068" t="s">
        <v>34736</v>
      </c>
      <c r="B19068">
        <v>13110</v>
      </c>
      <c r="C19068" s="2">
        <f t="shared" si="1948"/>
        <v>44371</v>
      </c>
      <c r="D19068" s="1">
        <f>TIMEVALUE("10:04:26")</f>
        <v>0.41974537037037035</v>
      </c>
      <c r="E19068" s="2">
        <f t="shared" si="1949"/>
        <v>44371</v>
      </c>
      <c r="F19068" s="1">
        <f>TIMEVALUE("10:11:12")</f>
        <v>0.42444444444444446</v>
      </c>
      <c r="G19068" t="s">
        <v>3007</v>
      </c>
      <c r="H19068" t="s">
        <v>25214</v>
      </c>
      <c r="I19068">
        <v>704.42</v>
      </c>
    </row>
    <row r="19069" spans="1:9" x14ac:dyDescent="0.25">
      <c r="A19069" t="s">
        <v>34737</v>
      </c>
      <c r="B19069">
        <v>13110</v>
      </c>
      <c r="C19069" s="2">
        <f t="shared" si="1948"/>
        <v>44371</v>
      </c>
      <c r="D19069" s="1">
        <f>TIMEVALUE("10:12:38")</f>
        <v>0.4254398148148148</v>
      </c>
      <c r="E19069" s="2">
        <f t="shared" si="1949"/>
        <v>44371</v>
      </c>
      <c r="F19069" s="1">
        <f>TIMEVALUE("10:18:16")</f>
        <v>0.42935185185185187</v>
      </c>
      <c r="G19069" t="s">
        <v>1934</v>
      </c>
      <c r="H19069" t="s">
        <v>18246</v>
      </c>
      <c r="I19069">
        <v>703.94200000000001</v>
      </c>
    </row>
    <row r="19070" spans="1:9" x14ac:dyDescent="0.25">
      <c r="A19070" t="s">
        <v>34738</v>
      </c>
      <c r="B19070">
        <v>13110</v>
      </c>
      <c r="C19070" s="2">
        <f t="shared" si="1948"/>
        <v>44371</v>
      </c>
      <c r="D19070" s="1">
        <f>TIMEVALUE("10:19:23")</f>
        <v>0.43012731481481481</v>
      </c>
      <c r="E19070" s="2">
        <f t="shared" si="1949"/>
        <v>44371</v>
      </c>
      <c r="F19070" s="1">
        <f>TIMEVALUE("10:23:49")</f>
        <v>0.43320601851851853</v>
      </c>
      <c r="G19070" t="s">
        <v>927</v>
      </c>
      <c r="H19070" t="s">
        <v>34739</v>
      </c>
      <c r="I19070">
        <v>703.60500000000002</v>
      </c>
    </row>
    <row r="19071" spans="1:9" x14ac:dyDescent="0.25">
      <c r="A19071" t="s">
        <v>34740</v>
      </c>
      <c r="B19071">
        <v>13110</v>
      </c>
      <c r="C19071" s="2">
        <f t="shared" si="1948"/>
        <v>44371</v>
      </c>
      <c r="D19071" s="1">
        <f>TIMEVALUE("10:24:50")</f>
        <v>0.43391203703703701</v>
      </c>
      <c r="E19071" s="2">
        <f t="shared" si="1949"/>
        <v>44371</v>
      </c>
      <c r="F19071" s="1">
        <f>TIMEVALUE("10:30:49")</f>
        <v>0.43806712962962963</v>
      </c>
      <c r="G19071" t="s">
        <v>4162</v>
      </c>
      <c r="H19071" t="s">
        <v>10403</v>
      </c>
      <c r="I19071">
        <v>703.21600000000001</v>
      </c>
    </row>
    <row r="19072" spans="1:9" x14ac:dyDescent="0.25">
      <c r="A19072" t="s">
        <v>34741</v>
      </c>
      <c r="B19072">
        <v>13110</v>
      </c>
      <c r="C19072" s="2">
        <f t="shared" si="1948"/>
        <v>44371</v>
      </c>
      <c r="D19072" s="1">
        <f>TIMEVALUE("10:31:56")</f>
        <v>0.43884259259259262</v>
      </c>
      <c r="E19072" s="2">
        <f t="shared" si="1949"/>
        <v>44371</v>
      </c>
      <c r="F19072" s="1">
        <f>TIMEVALUE("10:40:35")</f>
        <v>0.44484953703703706</v>
      </c>
      <c r="G19072" t="s">
        <v>918</v>
      </c>
      <c r="H19072" t="s">
        <v>34742</v>
      </c>
      <c r="I19072">
        <v>702.76800000000003</v>
      </c>
    </row>
    <row r="19073" spans="1:9" x14ac:dyDescent="0.25">
      <c r="A19073" t="s">
        <v>34743</v>
      </c>
      <c r="B19073">
        <v>13110</v>
      </c>
      <c r="C19073" s="2">
        <f t="shared" si="1948"/>
        <v>44371</v>
      </c>
      <c r="D19073" s="1">
        <f>TIMEVALUE("10:41:36")</f>
        <v>0.44555555555555554</v>
      </c>
      <c r="E19073" s="2">
        <f t="shared" si="1949"/>
        <v>44371</v>
      </c>
      <c r="F19073" s="1">
        <f>TIMEVALUE("10:48:55")</f>
        <v>0.45063657407407409</v>
      </c>
      <c r="G19073" t="s">
        <v>3815</v>
      </c>
      <c r="H19073" t="s">
        <v>17949</v>
      </c>
      <c r="I19073">
        <v>702.37099999999998</v>
      </c>
    </row>
    <row r="19074" spans="1:9" x14ac:dyDescent="0.25">
      <c r="A19074" t="s">
        <v>34744</v>
      </c>
      <c r="B19074">
        <v>13110</v>
      </c>
      <c r="C19074" s="2">
        <f t="shared" si="1948"/>
        <v>44371</v>
      </c>
      <c r="D19074" s="1">
        <f>TIMEVALUE("10:49:57")</f>
        <v>0.45135416666666667</v>
      </c>
      <c r="E19074" s="2">
        <f t="shared" si="1949"/>
        <v>44371</v>
      </c>
      <c r="F19074" s="1">
        <f>TIMEVALUE("10:56:10")</f>
        <v>0.45567129629629627</v>
      </c>
      <c r="G19074" t="s">
        <v>2782</v>
      </c>
      <c r="H19074" t="s">
        <v>15322</v>
      </c>
      <c r="I19074">
        <v>702.15800000000002</v>
      </c>
    </row>
    <row r="19075" spans="1:9" x14ac:dyDescent="0.25">
      <c r="A19075" t="s">
        <v>34745</v>
      </c>
      <c r="B19075">
        <v>13110</v>
      </c>
      <c r="C19075" s="2">
        <f t="shared" si="1948"/>
        <v>44371</v>
      </c>
      <c r="D19075" s="1">
        <f>TIMEVALUE("10:57:20")</f>
        <v>0.45648148148148149</v>
      </c>
      <c r="E19075" s="2">
        <f t="shared" si="1949"/>
        <v>44371</v>
      </c>
      <c r="F19075" s="1">
        <f>TIMEVALUE("11:07:19")</f>
        <v>0.46341435185185187</v>
      </c>
      <c r="G19075" t="s">
        <v>1323</v>
      </c>
      <c r="H19075" t="s">
        <v>34746</v>
      </c>
      <c r="I19075">
        <v>701.77499999999998</v>
      </c>
    </row>
    <row r="19076" spans="1:9" x14ac:dyDescent="0.25">
      <c r="A19076" t="s">
        <v>34747</v>
      </c>
      <c r="B19076">
        <v>13110</v>
      </c>
      <c r="C19076" s="2">
        <f>DATEVALUE("2025-06-24")</f>
        <v>44370</v>
      </c>
      <c r="D19076" s="1">
        <f>TIMEVALUE("16:23:18")</f>
        <v>0.68284722222222227</v>
      </c>
      <c r="E19076" s="2">
        <f>DATEVALUE("2025-06-24")</f>
        <v>44370</v>
      </c>
      <c r="F19076" s="1">
        <f>TIMEVALUE("16:28:10")</f>
        <v>0.68622685185185184</v>
      </c>
      <c r="G19076" t="s">
        <v>649</v>
      </c>
      <c r="H19076" t="s">
        <v>14213</v>
      </c>
      <c r="I19076">
        <v>701.35400000000004</v>
      </c>
    </row>
    <row r="19077" spans="1:9" x14ac:dyDescent="0.25">
      <c r="A19077" t="s">
        <v>34748</v>
      </c>
      <c r="B19077">
        <v>13110</v>
      </c>
      <c r="C19077" s="2">
        <f t="shared" ref="C19077:C19088" si="1950">DATEVALUE("2025-06-25")</f>
        <v>44371</v>
      </c>
      <c r="D19077" s="1">
        <f>TIMEVALUE("07:47:55")</f>
        <v>0.32494212962962965</v>
      </c>
      <c r="E19077" s="2">
        <f t="shared" ref="E19077:E19088" si="1951">DATEVALUE("2025-06-25")</f>
        <v>44371</v>
      </c>
      <c r="F19077" s="1">
        <f>TIMEVALUE("07:56:26")</f>
        <v>0.3308564814814815</v>
      </c>
      <c r="G19077" t="s">
        <v>705</v>
      </c>
      <c r="H19077" t="s">
        <v>34749</v>
      </c>
      <c r="I19077">
        <v>705.65200000000004</v>
      </c>
    </row>
    <row r="19078" spans="1:9" x14ac:dyDescent="0.25">
      <c r="A19078" t="s">
        <v>34750</v>
      </c>
      <c r="B19078">
        <v>13110</v>
      </c>
      <c r="C19078" s="2">
        <f t="shared" si="1950"/>
        <v>44371</v>
      </c>
      <c r="D19078" s="1">
        <f>TIMEVALUE("07:57:55")</f>
        <v>0.33188657407407407</v>
      </c>
      <c r="E19078" s="2">
        <f t="shared" si="1951"/>
        <v>44371</v>
      </c>
      <c r="F19078" s="1">
        <f>TIMEVALUE("08:05:48")</f>
        <v>0.33736111111111111</v>
      </c>
      <c r="G19078" t="s">
        <v>4772</v>
      </c>
      <c r="H19078" t="s">
        <v>5837</v>
      </c>
      <c r="I19078">
        <v>705.41600000000005</v>
      </c>
    </row>
    <row r="19079" spans="1:9" x14ac:dyDescent="0.25">
      <c r="A19079" t="s">
        <v>34751</v>
      </c>
      <c r="B19079">
        <v>13110</v>
      </c>
      <c r="C19079" s="2">
        <f t="shared" si="1950"/>
        <v>44371</v>
      </c>
      <c r="D19079" s="1">
        <f>TIMEVALUE("08:06:57")</f>
        <v>0.33815972222222224</v>
      </c>
      <c r="E19079" s="2">
        <f t="shared" si="1951"/>
        <v>44371</v>
      </c>
      <c r="F19079" s="1">
        <f>TIMEVALUE("08:12:33")</f>
        <v>0.34204861111111112</v>
      </c>
      <c r="G19079" t="s">
        <v>3271</v>
      </c>
      <c r="H19079" t="s">
        <v>34752</v>
      </c>
      <c r="I19079">
        <v>705.08199999999999</v>
      </c>
    </row>
    <row r="19080" spans="1:9" x14ac:dyDescent="0.25">
      <c r="A19080" t="s">
        <v>34753</v>
      </c>
      <c r="B19080">
        <v>13110</v>
      </c>
      <c r="C19080" s="2">
        <f t="shared" si="1950"/>
        <v>44371</v>
      </c>
      <c r="D19080" s="1">
        <f>TIMEVALUE("08:13:26")</f>
        <v>0.34266203703703701</v>
      </c>
      <c r="E19080" s="2">
        <f t="shared" si="1951"/>
        <v>44371</v>
      </c>
      <c r="F19080" s="1">
        <f>TIMEVALUE("08:19:03")</f>
        <v>0.3465625</v>
      </c>
      <c r="G19080" t="s">
        <v>2488</v>
      </c>
      <c r="H19080" t="s">
        <v>24983</v>
      </c>
      <c r="I19080">
        <v>704.72400000000005</v>
      </c>
    </row>
    <row r="19081" spans="1:9" x14ac:dyDescent="0.25">
      <c r="A19081" t="s">
        <v>34754</v>
      </c>
      <c r="B19081">
        <v>13110</v>
      </c>
      <c r="C19081" s="2">
        <f t="shared" si="1950"/>
        <v>44371</v>
      </c>
      <c r="D19081" s="1">
        <f>TIMEVALUE("08:20:15")</f>
        <v>0.34739583333333335</v>
      </c>
      <c r="E19081" s="2">
        <f t="shared" si="1951"/>
        <v>44371</v>
      </c>
      <c r="F19081" s="1">
        <f>TIMEVALUE("08:26:21")</f>
        <v>0.35163194444444446</v>
      </c>
      <c r="G19081" t="s">
        <v>5903</v>
      </c>
      <c r="H19081" t="s">
        <v>10835</v>
      </c>
      <c r="I19081">
        <v>704.36</v>
      </c>
    </row>
    <row r="19082" spans="1:9" x14ac:dyDescent="0.25">
      <c r="A19082" t="s">
        <v>34755</v>
      </c>
      <c r="B19082">
        <v>13110</v>
      </c>
      <c r="C19082" s="2">
        <f t="shared" si="1950"/>
        <v>44371</v>
      </c>
      <c r="D19082" s="1">
        <f>TIMEVALUE("08:27:19")</f>
        <v>0.35230324074074076</v>
      </c>
      <c r="E19082" s="2">
        <f t="shared" si="1951"/>
        <v>44371</v>
      </c>
      <c r="F19082" s="1">
        <f>TIMEVALUE("08:33:17")</f>
        <v>0.35644675925925928</v>
      </c>
      <c r="G19082" t="s">
        <v>2010</v>
      </c>
      <c r="H19082" t="s">
        <v>14856</v>
      </c>
      <c r="I19082">
        <v>703.99300000000005</v>
      </c>
    </row>
    <row r="19083" spans="1:9" x14ac:dyDescent="0.25">
      <c r="A19083" t="s">
        <v>34756</v>
      </c>
      <c r="B19083">
        <v>13110</v>
      </c>
      <c r="C19083" s="2">
        <f t="shared" si="1950"/>
        <v>44371</v>
      </c>
      <c r="D19083" s="1">
        <f>TIMEVALUE("08:34:17")</f>
        <v>0.35714120370370372</v>
      </c>
      <c r="E19083" s="2">
        <f t="shared" si="1951"/>
        <v>44371</v>
      </c>
      <c r="F19083" s="1">
        <f>TIMEVALUE("08:39:22")</f>
        <v>0.3606712962962963</v>
      </c>
      <c r="G19083" t="s">
        <v>1901</v>
      </c>
      <c r="H19083" t="s">
        <v>34757</v>
      </c>
      <c r="I19083">
        <v>703.62400000000002</v>
      </c>
    </row>
    <row r="19084" spans="1:9" x14ac:dyDescent="0.25">
      <c r="A19084" t="s">
        <v>34758</v>
      </c>
      <c r="B19084">
        <v>13110</v>
      </c>
      <c r="C19084" s="2">
        <f t="shared" si="1950"/>
        <v>44371</v>
      </c>
      <c r="D19084" s="1">
        <f>TIMEVALUE("08:40:22")</f>
        <v>0.36136574074074074</v>
      </c>
      <c r="E19084" s="2">
        <f t="shared" si="1951"/>
        <v>44371</v>
      </c>
      <c r="F19084" s="1">
        <f>TIMEVALUE("08:45:14")</f>
        <v>0.36474537037037036</v>
      </c>
      <c r="G19084" t="s">
        <v>649</v>
      </c>
      <c r="H19084" t="s">
        <v>15576</v>
      </c>
      <c r="I19084">
        <v>703.27700000000004</v>
      </c>
    </row>
    <row r="19085" spans="1:9" x14ac:dyDescent="0.25">
      <c r="A19085" t="s">
        <v>34759</v>
      </c>
      <c r="B19085">
        <v>13110</v>
      </c>
      <c r="C19085" s="2">
        <f t="shared" si="1950"/>
        <v>44371</v>
      </c>
      <c r="D19085" s="1">
        <f>TIMEVALUE("08:46:13")</f>
        <v>0.36542824074074076</v>
      </c>
      <c r="E19085" s="2">
        <f t="shared" si="1951"/>
        <v>44371</v>
      </c>
      <c r="F19085" s="1">
        <f>TIMEVALUE("08:53:01")</f>
        <v>0.37015046296296295</v>
      </c>
      <c r="G19085" t="s">
        <v>3546</v>
      </c>
      <c r="H19085" t="s">
        <v>19996</v>
      </c>
      <c r="I19085">
        <v>702.90200000000004</v>
      </c>
    </row>
    <row r="19086" spans="1:9" x14ac:dyDescent="0.25">
      <c r="A19086" t="s">
        <v>34760</v>
      </c>
      <c r="B19086">
        <v>13110</v>
      </c>
      <c r="C19086" s="2">
        <f t="shared" si="1950"/>
        <v>44371</v>
      </c>
      <c r="D19086" s="1">
        <f>TIMEVALUE("08:54:05")</f>
        <v>0.37089120370370371</v>
      </c>
      <c r="E19086" s="2">
        <f t="shared" si="1951"/>
        <v>44371</v>
      </c>
      <c r="F19086" s="1">
        <f>TIMEVALUE("09:07:20")</f>
        <v>0.38009259259259259</v>
      </c>
      <c r="G19086" t="s">
        <v>5597</v>
      </c>
      <c r="H19086" t="s">
        <v>14318</v>
      </c>
      <c r="I19086">
        <v>702.54499999999996</v>
      </c>
    </row>
    <row r="19087" spans="1:9" x14ac:dyDescent="0.25">
      <c r="A19087" t="s">
        <v>34761</v>
      </c>
      <c r="B19087">
        <v>13110</v>
      </c>
      <c r="C19087" s="2">
        <f t="shared" si="1950"/>
        <v>44371</v>
      </c>
      <c r="D19087" s="1">
        <f>TIMEVALUE("09:08:24")</f>
        <v>0.38083333333333336</v>
      </c>
      <c r="E19087" s="2">
        <f t="shared" si="1951"/>
        <v>44371</v>
      </c>
      <c r="F19087" s="1">
        <f>TIMEVALUE("09:15:14")</f>
        <v>0.38557870370370373</v>
      </c>
      <c r="G19087" t="s">
        <v>2099</v>
      </c>
      <c r="H19087" t="s">
        <v>34762</v>
      </c>
      <c r="I19087">
        <v>702.22299999999996</v>
      </c>
    </row>
    <row r="19088" spans="1:9" x14ac:dyDescent="0.25">
      <c r="A19088" t="s">
        <v>34763</v>
      </c>
      <c r="B19088">
        <v>13110</v>
      </c>
      <c r="C19088" s="2">
        <f t="shared" si="1950"/>
        <v>44371</v>
      </c>
      <c r="D19088" s="1">
        <f>TIMEVALUE("09:16:21")</f>
        <v>0.38635416666666667</v>
      </c>
      <c r="E19088" s="2">
        <f t="shared" si="1951"/>
        <v>44371</v>
      </c>
      <c r="F19088" s="1">
        <f>TIMEVALUE("09:22:36")</f>
        <v>0.39069444444444446</v>
      </c>
      <c r="G19088" t="s">
        <v>505</v>
      </c>
      <c r="H19088" t="s">
        <v>4758</v>
      </c>
      <c r="I19088">
        <v>701.88800000000003</v>
      </c>
    </row>
    <row r="19089" spans="1:9" x14ac:dyDescent="0.25">
      <c r="A19089" t="s">
        <v>34764</v>
      </c>
      <c r="B19089">
        <v>13110</v>
      </c>
      <c r="C19089" s="2">
        <f>DATEVALUE("2025-06-24")</f>
        <v>44370</v>
      </c>
      <c r="D19089" s="1">
        <f>TIMEVALUE("16:13:35")</f>
        <v>0.67609953703703707</v>
      </c>
      <c r="E19089" s="2">
        <f>DATEVALUE("2025-06-24")</f>
        <v>44370</v>
      </c>
      <c r="F19089" s="1">
        <f>TIMEVALUE("16:21:48")</f>
        <v>0.68180555555555555</v>
      </c>
      <c r="G19089" t="s">
        <v>664</v>
      </c>
      <c r="H19089" t="s">
        <v>34765</v>
      </c>
      <c r="I19089">
        <v>701.60900000000004</v>
      </c>
    </row>
    <row r="19090" spans="1:9" x14ac:dyDescent="0.25">
      <c r="A19090" t="s">
        <v>34766</v>
      </c>
      <c r="B19090">
        <v>13127</v>
      </c>
      <c r="C19090" s="2">
        <f>DATEVALUE("2025-05-01")</f>
        <v>44316</v>
      </c>
      <c r="D19090" s="1">
        <f>TIMEVALUE("16:07:42")</f>
        <v>0.67201388888888891</v>
      </c>
      <c r="E19090" s="2">
        <f>DATEVALUE("2025-05-01")</f>
        <v>44316</v>
      </c>
      <c r="F19090" s="1">
        <f>TIMEVALUE("16:15:22")</f>
        <v>0.677337962962963</v>
      </c>
      <c r="G19090" t="s">
        <v>5189</v>
      </c>
      <c r="H19090" t="s">
        <v>34767</v>
      </c>
      <c r="I19090">
        <v>706.04899999999998</v>
      </c>
    </row>
    <row r="19091" spans="1:9" x14ac:dyDescent="0.25">
      <c r="A19091" t="s">
        <v>34768</v>
      </c>
      <c r="B19091">
        <v>13110</v>
      </c>
      <c r="C19091" s="2">
        <f t="shared" ref="C19091:C19128" si="1952">DATEVALUE("2025-06-24")</f>
        <v>44370</v>
      </c>
      <c r="D19091" s="1">
        <f>TIMEVALUE("14:45:38")</f>
        <v>0.61502314814814818</v>
      </c>
      <c r="E19091" s="2">
        <f t="shared" ref="E19091:E19128" si="1953">DATEVALUE("2025-06-24")</f>
        <v>44370</v>
      </c>
      <c r="F19091" s="1">
        <f>TIMEVALUE("14:53:59")</f>
        <v>0.62082175925925931</v>
      </c>
      <c r="G19091" t="s">
        <v>2172</v>
      </c>
      <c r="H19091" t="s">
        <v>25381</v>
      </c>
      <c r="I19091">
        <v>705.49199999999996</v>
      </c>
    </row>
    <row r="19092" spans="1:9" x14ac:dyDescent="0.25">
      <c r="A19092" t="s">
        <v>34769</v>
      </c>
      <c r="B19092">
        <v>13110</v>
      </c>
      <c r="C19092" s="2">
        <f t="shared" si="1952"/>
        <v>44370</v>
      </c>
      <c r="D19092" s="1">
        <f>TIMEVALUE("14:55:06")</f>
        <v>0.62159722222222225</v>
      </c>
      <c r="E19092" s="2">
        <f t="shared" si="1953"/>
        <v>44370</v>
      </c>
      <c r="F19092" s="1">
        <f>TIMEVALUE("15:02:44")</f>
        <v>0.62689814814814815</v>
      </c>
      <c r="G19092" t="s">
        <v>1399</v>
      </c>
      <c r="H19092" t="s">
        <v>18221</v>
      </c>
      <c r="I19092">
        <v>705.23299999999995</v>
      </c>
    </row>
    <row r="19093" spans="1:9" x14ac:dyDescent="0.25">
      <c r="A19093" t="s">
        <v>34770</v>
      </c>
      <c r="B19093">
        <v>13110</v>
      </c>
      <c r="C19093" s="2">
        <f t="shared" si="1952"/>
        <v>44370</v>
      </c>
      <c r="D19093" s="1">
        <f>TIMEVALUE("15:03:42")</f>
        <v>0.6275694444444444</v>
      </c>
      <c r="E19093" s="2">
        <f t="shared" si="1953"/>
        <v>44370</v>
      </c>
      <c r="F19093" s="1">
        <f>TIMEVALUE("15:13:19")</f>
        <v>0.63424768518518515</v>
      </c>
      <c r="G19093" t="s">
        <v>1992</v>
      </c>
      <c r="H19093" t="s">
        <v>34771</v>
      </c>
      <c r="I19093">
        <v>704.85500000000002</v>
      </c>
    </row>
    <row r="19094" spans="1:9" x14ac:dyDescent="0.25">
      <c r="A19094" t="s">
        <v>34772</v>
      </c>
      <c r="B19094">
        <v>13110</v>
      </c>
      <c r="C19094" s="2">
        <f t="shared" si="1952"/>
        <v>44370</v>
      </c>
      <c r="D19094" s="1">
        <f>TIMEVALUE("15:14:31")</f>
        <v>0.6350810185185185</v>
      </c>
      <c r="E19094" s="2">
        <f t="shared" si="1953"/>
        <v>44370</v>
      </c>
      <c r="F19094" s="1">
        <f>TIMEVALUE("15:20:58")</f>
        <v>0.6395601851851852</v>
      </c>
      <c r="G19094" t="s">
        <v>6170</v>
      </c>
      <c r="H19094" t="s">
        <v>29964</v>
      </c>
      <c r="I19094">
        <v>704.51499999999999</v>
      </c>
    </row>
    <row r="19095" spans="1:9" x14ac:dyDescent="0.25">
      <c r="A19095" t="s">
        <v>34773</v>
      </c>
      <c r="B19095">
        <v>13110</v>
      </c>
      <c r="C19095" s="2">
        <f t="shared" si="1952"/>
        <v>44370</v>
      </c>
      <c r="D19095" s="1">
        <f>TIMEVALUE("15:22:01")</f>
        <v>0.64028935185185187</v>
      </c>
      <c r="E19095" s="2">
        <f t="shared" si="1953"/>
        <v>44370</v>
      </c>
      <c r="F19095" s="1">
        <f>TIMEVALUE("15:27:47")</f>
        <v>0.64429398148148154</v>
      </c>
      <c r="G19095" t="s">
        <v>6982</v>
      </c>
      <c r="H19095" t="s">
        <v>16859</v>
      </c>
      <c r="I19095">
        <v>704.32600000000002</v>
      </c>
    </row>
    <row r="19096" spans="1:9" x14ac:dyDescent="0.25">
      <c r="A19096" t="s">
        <v>34774</v>
      </c>
      <c r="B19096">
        <v>13110</v>
      </c>
      <c r="C19096" s="2">
        <f t="shared" si="1952"/>
        <v>44370</v>
      </c>
      <c r="D19096" s="1">
        <f>TIMEVALUE("15:28:49")</f>
        <v>0.64501157407407406</v>
      </c>
      <c r="E19096" s="2">
        <f t="shared" si="1953"/>
        <v>44370</v>
      </c>
      <c r="F19096" s="1">
        <f>TIMEVALUE("15:33:57")</f>
        <v>0.64857638888888891</v>
      </c>
      <c r="G19096" t="s">
        <v>1736</v>
      </c>
      <c r="H19096" t="s">
        <v>14949</v>
      </c>
      <c r="I19096">
        <v>703.92899999999997</v>
      </c>
    </row>
    <row r="19097" spans="1:9" x14ac:dyDescent="0.25">
      <c r="A19097" t="s">
        <v>34775</v>
      </c>
      <c r="B19097">
        <v>13110</v>
      </c>
      <c r="C19097" s="2">
        <f t="shared" si="1952"/>
        <v>44370</v>
      </c>
      <c r="D19097" s="1">
        <f>TIMEVALUE("15:34:54")</f>
        <v>0.64923611111111112</v>
      </c>
      <c r="E19097" s="2">
        <f t="shared" si="1953"/>
        <v>44370</v>
      </c>
      <c r="F19097" s="1">
        <f>TIMEVALUE("15:41:33")</f>
        <v>0.65385416666666663</v>
      </c>
      <c r="G19097" t="s">
        <v>2615</v>
      </c>
      <c r="H19097" t="s">
        <v>17636</v>
      </c>
      <c r="I19097">
        <v>703.505</v>
      </c>
    </row>
    <row r="19098" spans="1:9" x14ac:dyDescent="0.25">
      <c r="A19098" t="s">
        <v>34776</v>
      </c>
      <c r="B19098">
        <v>13110</v>
      </c>
      <c r="C19098" s="2">
        <f t="shared" si="1952"/>
        <v>44370</v>
      </c>
      <c r="D19098" s="1">
        <f>TIMEVALUE("15:42:33")</f>
        <v>0.65454861111111107</v>
      </c>
      <c r="E19098" s="2">
        <f t="shared" si="1953"/>
        <v>44370</v>
      </c>
      <c r="F19098" s="1">
        <f>TIMEVALUE("15:48:07")</f>
        <v>0.65841435185185182</v>
      </c>
      <c r="G19098" t="s">
        <v>212</v>
      </c>
      <c r="H19098" t="s">
        <v>34777</v>
      </c>
      <c r="I19098">
        <v>703.072</v>
      </c>
    </row>
    <row r="19099" spans="1:9" x14ac:dyDescent="0.25">
      <c r="A19099" t="s">
        <v>34778</v>
      </c>
      <c r="B19099">
        <v>13110</v>
      </c>
      <c r="C19099" s="2">
        <f t="shared" si="1952"/>
        <v>44370</v>
      </c>
      <c r="D19099" s="1">
        <f>TIMEVALUE("15:49:26")</f>
        <v>0.65932870370370367</v>
      </c>
      <c r="E19099" s="2">
        <f t="shared" si="1953"/>
        <v>44370</v>
      </c>
      <c r="F19099" s="1">
        <f>TIMEVALUE("15:56:06")</f>
        <v>0.66395833333333332</v>
      </c>
      <c r="G19099" t="s">
        <v>2714</v>
      </c>
      <c r="H19099" t="s">
        <v>34779</v>
      </c>
      <c r="I19099">
        <v>702.71799999999996</v>
      </c>
    </row>
    <row r="19100" spans="1:9" x14ac:dyDescent="0.25">
      <c r="A19100" t="s">
        <v>34780</v>
      </c>
      <c r="B19100">
        <v>13110</v>
      </c>
      <c r="C19100" s="2">
        <f t="shared" si="1952"/>
        <v>44370</v>
      </c>
      <c r="D19100" s="1">
        <f>TIMEVALUE("15:57:22")</f>
        <v>0.66483796296296294</v>
      </c>
      <c r="E19100" s="2">
        <f t="shared" si="1953"/>
        <v>44370</v>
      </c>
      <c r="F19100" s="1">
        <f>TIMEVALUE("16:03:20")</f>
        <v>0.66898148148148151</v>
      </c>
      <c r="G19100" t="s">
        <v>2010</v>
      </c>
      <c r="H19100" t="s">
        <v>14571</v>
      </c>
      <c r="I19100">
        <v>702.38900000000001</v>
      </c>
    </row>
    <row r="19101" spans="1:9" x14ac:dyDescent="0.25">
      <c r="A19101" t="s">
        <v>34781</v>
      </c>
      <c r="B19101">
        <v>13110</v>
      </c>
      <c r="C19101" s="2">
        <f t="shared" si="1952"/>
        <v>44370</v>
      </c>
      <c r="D19101" s="1">
        <f>TIMEVALUE("16:04:11")</f>
        <v>0.66957175925925927</v>
      </c>
      <c r="E19101" s="2">
        <f t="shared" si="1953"/>
        <v>44370</v>
      </c>
      <c r="F19101" s="1">
        <f>TIMEVALUE("16:11:38")</f>
        <v>0.67474537037037041</v>
      </c>
      <c r="G19101" t="s">
        <v>1937</v>
      </c>
      <c r="H19101" t="s">
        <v>34782</v>
      </c>
      <c r="I19101">
        <v>702.01700000000005</v>
      </c>
    </row>
    <row r="19102" spans="1:9" x14ac:dyDescent="0.25">
      <c r="A19102" t="s">
        <v>34783</v>
      </c>
      <c r="B19102">
        <v>13110</v>
      </c>
      <c r="C19102" s="2">
        <f t="shared" si="1952"/>
        <v>44370</v>
      </c>
      <c r="D19102" s="1">
        <f>TIMEVALUE("14:28:02")</f>
        <v>0.60280092592592593</v>
      </c>
      <c r="E19102" s="2">
        <f t="shared" si="1953"/>
        <v>44370</v>
      </c>
      <c r="F19102" s="1">
        <f>TIMEVALUE("14:36:48")</f>
        <v>0.60888888888888892</v>
      </c>
      <c r="G19102" t="s">
        <v>170</v>
      </c>
      <c r="H19102" t="s">
        <v>19277</v>
      </c>
      <c r="I19102">
        <v>701.69100000000003</v>
      </c>
    </row>
    <row r="19103" spans="1:9" x14ac:dyDescent="0.25">
      <c r="A19103" t="s">
        <v>34784</v>
      </c>
      <c r="B19103">
        <v>13110</v>
      </c>
      <c r="C19103" s="2">
        <f t="shared" si="1952"/>
        <v>44370</v>
      </c>
      <c r="D19103" s="1">
        <f>TIMEVALUE("09:27:56")</f>
        <v>0.39439814814814816</v>
      </c>
      <c r="E19103" s="2">
        <f t="shared" si="1953"/>
        <v>44370</v>
      </c>
      <c r="F19103" s="1">
        <f>TIMEVALUE("09:52:59")</f>
        <v>0.4117939814814815</v>
      </c>
      <c r="G19103" t="s">
        <v>34785</v>
      </c>
      <c r="H19103" t="s">
        <v>34786</v>
      </c>
      <c r="I19103">
        <v>705.96500000000003</v>
      </c>
    </row>
    <row r="19104" spans="1:9" x14ac:dyDescent="0.25">
      <c r="A19104" t="s">
        <v>34787</v>
      </c>
      <c r="B19104">
        <v>13110</v>
      </c>
      <c r="C19104" s="2">
        <f t="shared" si="1952"/>
        <v>44370</v>
      </c>
      <c r="D19104" s="1">
        <f>TIMEVALUE("12:48:00")</f>
        <v>0.53333333333333333</v>
      </c>
      <c r="E19104" s="2">
        <f t="shared" si="1953"/>
        <v>44370</v>
      </c>
      <c r="F19104" s="1">
        <f>TIMEVALUE("12:54:36")</f>
        <v>0.53791666666666671</v>
      </c>
      <c r="G19104" t="s">
        <v>2310</v>
      </c>
      <c r="H19104" t="s">
        <v>34788</v>
      </c>
      <c r="I19104">
        <v>705.72500000000002</v>
      </c>
    </row>
    <row r="19105" spans="1:9" x14ac:dyDescent="0.25">
      <c r="A19105" t="s">
        <v>34789</v>
      </c>
      <c r="B19105">
        <v>13110</v>
      </c>
      <c r="C19105" s="2">
        <f t="shared" si="1952"/>
        <v>44370</v>
      </c>
      <c r="D19105" s="1">
        <f>TIMEVALUE("12:55:47")</f>
        <v>0.53873842592592591</v>
      </c>
      <c r="E19105" s="2">
        <f t="shared" si="1953"/>
        <v>44370</v>
      </c>
      <c r="F19105" s="1">
        <f>TIMEVALUE("13:02:51")</f>
        <v>0.54364583333333338</v>
      </c>
      <c r="G19105" t="s">
        <v>1061</v>
      </c>
      <c r="H19105" t="s">
        <v>34790</v>
      </c>
      <c r="I19105">
        <v>705.35500000000002</v>
      </c>
    </row>
    <row r="19106" spans="1:9" x14ac:dyDescent="0.25">
      <c r="A19106" t="s">
        <v>34791</v>
      </c>
      <c r="B19106">
        <v>13110</v>
      </c>
      <c r="C19106" s="2">
        <f t="shared" si="1952"/>
        <v>44370</v>
      </c>
      <c r="D19106" s="1">
        <f>TIMEVALUE("13:04:28")</f>
        <v>0.54476851851851849</v>
      </c>
      <c r="E19106" s="2">
        <f t="shared" si="1953"/>
        <v>44370</v>
      </c>
      <c r="F19106" s="1">
        <f>TIMEVALUE("13:11:17")</f>
        <v>0.54950231481481482</v>
      </c>
      <c r="G19106" t="s">
        <v>378</v>
      </c>
      <c r="H19106" t="s">
        <v>34792</v>
      </c>
      <c r="I19106">
        <v>705.096</v>
      </c>
    </row>
    <row r="19107" spans="1:9" x14ac:dyDescent="0.25">
      <c r="A19107" t="s">
        <v>34793</v>
      </c>
      <c r="B19107">
        <v>13110</v>
      </c>
      <c r="C19107" s="2">
        <f t="shared" si="1952"/>
        <v>44370</v>
      </c>
      <c r="D19107" s="1">
        <f>TIMEVALUE("13:12:21")</f>
        <v>0.55024305555555553</v>
      </c>
      <c r="E19107" s="2">
        <f t="shared" si="1953"/>
        <v>44370</v>
      </c>
      <c r="F19107" s="1">
        <f>TIMEVALUE("13:18:05")</f>
        <v>0.554224537037037</v>
      </c>
      <c r="G19107" t="s">
        <v>610</v>
      </c>
      <c r="H19107" t="s">
        <v>25161</v>
      </c>
      <c r="I19107">
        <v>704.721</v>
      </c>
    </row>
    <row r="19108" spans="1:9" x14ac:dyDescent="0.25">
      <c r="A19108" t="s">
        <v>34794</v>
      </c>
      <c r="B19108">
        <v>13110</v>
      </c>
      <c r="C19108" s="2">
        <f t="shared" si="1952"/>
        <v>44370</v>
      </c>
      <c r="D19108" s="1">
        <f>TIMEVALUE("13:20:03")</f>
        <v>0.55559027777777781</v>
      </c>
      <c r="E19108" s="2">
        <f t="shared" si="1953"/>
        <v>44370</v>
      </c>
      <c r="F19108" s="1">
        <f>TIMEVALUE("13:29:51")</f>
        <v>0.56239583333333332</v>
      </c>
      <c r="G19108" t="s">
        <v>127</v>
      </c>
      <c r="H19108" t="s">
        <v>34795</v>
      </c>
      <c r="I19108">
        <v>704.33900000000006</v>
      </c>
    </row>
    <row r="19109" spans="1:9" x14ac:dyDescent="0.25">
      <c r="A19109" t="s">
        <v>34796</v>
      </c>
      <c r="B19109">
        <v>13110</v>
      </c>
      <c r="C19109" s="2">
        <f t="shared" si="1952"/>
        <v>44370</v>
      </c>
      <c r="D19109" s="1">
        <f>TIMEVALUE("13:43:36")</f>
        <v>0.57194444444444448</v>
      </c>
      <c r="E19109" s="2">
        <f t="shared" si="1953"/>
        <v>44370</v>
      </c>
      <c r="F19109" s="1">
        <f>TIMEVALUE("13:48:52")</f>
        <v>0.57560185185185186</v>
      </c>
      <c r="G19109" t="s">
        <v>10587</v>
      </c>
      <c r="H19109" t="s">
        <v>11974</v>
      </c>
      <c r="I19109">
        <v>704.10599999999999</v>
      </c>
    </row>
    <row r="19110" spans="1:9" x14ac:dyDescent="0.25">
      <c r="A19110" t="s">
        <v>34797</v>
      </c>
      <c r="B19110">
        <v>13110</v>
      </c>
      <c r="C19110" s="2">
        <f t="shared" si="1952"/>
        <v>44370</v>
      </c>
      <c r="D19110" s="1">
        <f>TIMEVALUE("13:50:00")</f>
        <v>0.57638888888888884</v>
      </c>
      <c r="E19110" s="2">
        <f t="shared" si="1953"/>
        <v>44370</v>
      </c>
      <c r="F19110" s="1">
        <f>TIMEVALUE("13:56:44")</f>
        <v>0.58106481481481487</v>
      </c>
      <c r="G19110" t="s">
        <v>182</v>
      </c>
      <c r="H19110" t="s">
        <v>15004</v>
      </c>
      <c r="I19110">
        <v>703.70299999999997</v>
      </c>
    </row>
    <row r="19111" spans="1:9" x14ac:dyDescent="0.25">
      <c r="A19111" t="s">
        <v>34798</v>
      </c>
      <c r="B19111">
        <v>13110</v>
      </c>
      <c r="C19111" s="2">
        <f t="shared" si="1952"/>
        <v>44370</v>
      </c>
      <c r="D19111" s="1">
        <f>TIMEVALUE("13:57:56")</f>
        <v>0.58189814814814811</v>
      </c>
      <c r="E19111" s="2">
        <f t="shared" si="1953"/>
        <v>44370</v>
      </c>
      <c r="F19111" s="1">
        <f>TIMEVALUE("14:03:28")</f>
        <v>0.58574074074074078</v>
      </c>
      <c r="G19111" t="s">
        <v>711</v>
      </c>
      <c r="H19111" t="s">
        <v>34799</v>
      </c>
      <c r="I19111">
        <v>703.26400000000001</v>
      </c>
    </row>
    <row r="19112" spans="1:9" x14ac:dyDescent="0.25">
      <c r="A19112" t="s">
        <v>34800</v>
      </c>
      <c r="B19112">
        <v>13110</v>
      </c>
      <c r="C19112" s="2">
        <f t="shared" si="1952"/>
        <v>44370</v>
      </c>
      <c r="D19112" s="1">
        <f>TIMEVALUE("14:04:25")</f>
        <v>0.586400462962963</v>
      </c>
      <c r="E19112" s="2">
        <f t="shared" si="1953"/>
        <v>44370</v>
      </c>
      <c r="F19112" s="1">
        <f>TIMEVALUE("14:10:08")</f>
        <v>0.59037037037037032</v>
      </c>
      <c r="G19112" t="s">
        <v>736</v>
      </c>
      <c r="H19112" t="s">
        <v>17683</v>
      </c>
      <c r="I19112">
        <v>702.98800000000006</v>
      </c>
    </row>
    <row r="19113" spans="1:9" x14ac:dyDescent="0.25">
      <c r="A19113" t="s">
        <v>34801</v>
      </c>
      <c r="B19113">
        <v>13110</v>
      </c>
      <c r="C19113" s="2">
        <f t="shared" si="1952"/>
        <v>44370</v>
      </c>
      <c r="D19113" s="1">
        <f>TIMEVALUE("14:11:08")</f>
        <v>0.59106481481481477</v>
      </c>
      <c r="E19113" s="2">
        <f t="shared" si="1953"/>
        <v>44370</v>
      </c>
      <c r="F19113" s="1">
        <f>TIMEVALUE("14:17:39")</f>
        <v>0.59559027777777773</v>
      </c>
      <c r="G19113" t="s">
        <v>130</v>
      </c>
      <c r="H19113" t="s">
        <v>34802</v>
      </c>
      <c r="I19113">
        <v>702.65</v>
      </c>
    </row>
    <row r="19114" spans="1:9" x14ac:dyDescent="0.25">
      <c r="A19114" t="s">
        <v>34803</v>
      </c>
      <c r="B19114">
        <v>13110</v>
      </c>
      <c r="C19114" s="2">
        <f t="shared" si="1952"/>
        <v>44370</v>
      </c>
      <c r="D19114" s="1">
        <f>TIMEVALUE("14:18:52")</f>
        <v>0.59643518518518523</v>
      </c>
      <c r="E19114" s="2">
        <f t="shared" si="1953"/>
        <v>44370</v>
      </c>
      <c r="F19114" s="1">
        <f>TIMEVALUE("14:26:24")</f>
        <v>0.60166666666666668</v>
      </c>
      <c r="G19114" t="s">
        <v>2821</v>
      </c>
      <c r="H19114" t="s">
        <v>34804</v>
      </c>
      <c r="I19114">
        <v>702.36</v>
      </c>
    </row>
    <row r="19115" spans="1:9" x14ac:dyDescent="0.25">
      <c r="A19115" t="s">
        <v>34805</v>
      </c>
      <c r="B19115">
        <v>13110</v>
      </c>
      <c r="C19115" s="2">
        <f t="shared" si="1952"/>
        <v>44370</v>
      </c>
      <c r="D19115" s="1">
        <f>TIMEVALUE("09:15:01")</f>
        <v>0.38542824074074072</v>
      </c>
      <c r="E19115" s="2">
        <f t="shared" si="1953"/>
        <v>44370</v>
      </c>
      <c r="F19115" s="1">
        <f>TIMEVALUE("09:22:53")</f>
        <v>0.39089120370370373</v>
      </c>
      <c r="G19115" t="s">
        <v>2347</v>
      </c>
      <c r="H19115" t="s">
        <v>17904</v>
      </c>
      <c r="I19115">
        <v>702.13499999999999</v>
      </c>
    </row>
    <row r="19116" spans="1:9" x14ac:dyDescent="0.25">
      <c r="A19116" t="s">
        <v>34806</v>
      </c>
      <c r="B19116">
        <v>13110</v>
      </c>
      <c r="C19116" s="2">
        <f t="shared" si="1952"/>
        <v>44370</v>
      </c>
      <c r="D19116" s="1">
        <f>TIMEVALUE("07:39:33")</f>
        <v>0.31913194444444443</v>
      </c>
      <c r="E19116" s="2">
        <f t="shared" si="1953"/>
        <v>44370</v>
      </c>
      <c r="F19116" s="1">
        <f>TIMEVALUE("07:46:50")</f>
        <v>0.32418981481481479</v>
      </c>
      <c r="G19116" t="s">
        <v>1160</v>
      </c>
      <c r="H19116" t="s">
        <v>34807</v>
      </c>
      <c r="I19116">
        <v>705.95</v>
      </c>
    </row>
    <row r="19117" spans="1:9" x14ac:dyDescent="0.25">
      <c r="A19117" t="s">
        <v>34808</v>
      </c>
      <c r="B19117">
        <v>13110</v>
      </c>
      <c r="C19117" s="2">
        <f t="shared" si="1952"/>
        <v>44370</v>
      </c>
      <c r="D19117" s="1">
        <f>TIMEVALUE("07:53:01")</f>
        <v>0.32848379629629632</v>
      </c>
      <c r="E19117" s="2">
        <f t="shared" si="1953"/>
        <v>44370</v>
      </c>
      <c r="F19117" s="1">
        <f>TIMEVALUE("07:59:54")</f>
        <v>0.33326388888888892</v>
      </c>
      <c r="G19117" t="s">
        <v>1608</v>
      </c>
      <c r="H19117" t="s">
        <v>34809</v>
      </c>
      <c r="I19117">
        <v>705.70600000000002</v>
      </c>
    </row>
    <row r="19118" spans="1:9" x14ac:dyDescent="0.25">
      <c r="A19118" t="s">
        <v>34810</v>
      </c>
      <c r="B19118">
        <v>13110</v>
      </c>
      <c r="C19118" s="2">
        <f t="shared" si="1952"/>
        <v>44370</v>
      </c>
      <c r="D19118" s="1">
        <f>TIMEVALUE("08:01:00")</f>
        <v>0.33402777777777776</v>
      </c>
      <c r="E19118" s="2">
        <f t="shared" si="1953"/>
        <v>44370</v>
      </c>
      <c r="F19118" s="1">
        <f>TIMEVALUE("08:05:33")</f>
        <v>0.33718749999999997</v>
      </c>
      <c r="G19118" t="s">
        <v>2106</v>
      </c>
      <c r="H19118" t="s">
        <v>24354</v>
      </c>
      <c r="I19118">
        <v>705.45799999999997</v>
      </c>
    </row>
    <row r="19119" spans="1:9" x14ac:dyDescent="0.25">
      <c r="A19119" t="s">
        <v>34812</v>
      </c>
      <c r="B19119">
        <v>13110</v>
      </c>
      <c r="C19119" s="2">
        <f t="shared" si="1952"/>
        <v>44370</v>
      </c>
      <c r="D19119" s="1">
        <f>TIMEVALUE("08:06:41")</f>
        <v>0.33797453703703706</v>
      </c>
      <c r="E19119" s="2">
        <f t="shared" si="1953"/>
        <v>44370</v>
      </c>
      <c r="F19119" s="1">
        <f>TIMEVALUE("08:15:36")</f>
        <v>0.34416666666666668</v>
      </c>
      <c r="G19119" t="s">
        <v>1208</v>
      </c>
      <c r="H19119" t="s">
        <v>34813</v>
      </c>
      <c r="I19119">
        <v>705.10199999999998</v>
      </c>
    </row>
    <row r="19120" spans="1:9" x14ac:dyDescent="0.25">
      <c r="A19120" t="s">
        <v>34814</v>
      </c>
      <c r="B19120">
        <v>13110</v>
      </c>
      <c r="C19120" s="2">
        <f t="shared" si="1952"/>
        <v>44370</v>
      </c>
      <c r="D19120" s="1">
        <f>TIMEVALUE("08:16:30")</f>
        <v>0.34479166666666666</v>
      </c>
      <c r="E19120" s="2">
        <f t="shared" si="1953"/>
        <v>44370</v>
      </c>
      <c r="F19120" s="1">
        <f>TIMEVALUE("08:24:18")</f>
        <v>0.35020833333333334</v>
      </c>
      <c r="G19120" t="s">
        <v>1825</v>
      </c>
      <c r="H19120" t="s">
        <v>34815</v>
      </c>
      <c r="I19120">
        <v>704.80399999999997</v>
      </c>
    </row>
    <row r="19121" spans="1:9" x14ac:dyDescent="0.25">
      <c r="A19121" t="s">
        <v>34816</v>
      </c>
      <c r="B19121">
        <v>13110</v>
      </c>
      <c r="C19121" s="2">
        <f t="shared" si="1952"/>
        <v>44370</v>
      </c>
      <c r="D19121" s="1">
        <f>TIMEVALUE("08:25:28")</f>
        <v>0.35101851851851851</v>
      </c>
      <c r="E19121" s="2">
        <f t="shared" si="1953"/>
        <v>44370</v>
      </c>
      <c r="F19121" s="1">
        <f>TIMEVALUE("08:32:07")</f>
        <v>0.35563657407407406</v>
      </c>
      <c r="G19121" t="s">
        <v>2615</v>
      </c>
      <c r="H19121" t="s">
        <v>15225</v>
      </c>
      <c r="I19121">
        <v>704.45</v>
      </c>
    </row>
    <row r="19122" spans="1:9" x14ac:dyDescent="0.25">
      <c r="A19122" t="s">
        <v>34817</v>
      </c>
      <c r="B19122">
        <v>13110</v>
      </c>
      <c r="C19122" s="2">
        <f t="shared" si="1952"/>
        <v>44370</v>
      </c>
      <c r="D19122" s="1">
        <f>TIMEVALUE("08:33:26")</f>
        <v>0.35655092592592591</v>
      </c>
      <c r="E19122" s="2">
        <f t="shared" si="1953"/>
        <v>44370</v>
      </c>
      <c r="F19122" s="1">
        <f>TIMEVALUE("08:40:13")</f>
        <v>0.36126157407407405</v>
      </c>
      <c r="G19122" t="s">
        <v>43</v>
      </c>
      <c r="H19122" t="s">
        <v>14914</v>
      </c>
      <c r="I19122">
        <v>704.096</v>
      </c>
    </row>
    <row r="19123" spans="1:9" x14ac:dyDescent="0.25">
      <c r="A19123" t="s">
        <v>34818</v>
      </c>
      <c r="B19123">
        <v>13110</v>
      </c>
      <c r="C19123" s="2">
        <f t="shared" si="1952"/>
        <v>44370</v>
      </c>
      <c r="D19123" s="1">
        <f>TIMEVALUE("08:41:09")</f>
        <v>0.36190972222222223</v>
      </c>
      <c r="E19123" s="2">
        <f t="shared" si="1953"/>
        <v>44370</v>
      </c>
      <c r="F19123" s="1">
        <f>TIMEVALUE("08:46:45")</f>
        <v>0.36579861111111112</v>
      </c>
      <c r="G19123" t="s">
        <v>3271</v>
      </c>
      <c r="H19123" t="s">
        <v>24968</v>
      </c>
      <c r="I19123">
        <v>703.80499999999995</v>
      </c>
    </row>
    <row r="19124" spans="1:9" x14ac:dyDescent="0.25">
      <c r="A19124" t="s">
        <v>34819</v>
      </c>
      <c r="B19124">
        <v>13110</v>
      </c>
      <c r="C19124" s="2">
        <f t="shared" si="1952"/>
        <v>44370</v>
      </c>
      <c r="D19124" s="1">
        <f>TIMEVALUE("08:47:55")</f>
        <v>0.36660879629629628</v>
      </c>
      <c r="E19124" s="2">
        <f t="shared" si="1953"/>
        <v>44370</v>
      </c>
      <c r="F19124" s="1">
        <f>TIMEVALUE("08:53:46")</f>
        <v>0.3706712962962963</v>
      </c>
      <c r="G19124" t="s">
        <v>160</v>
      </c>
      <c r="H19124" t="s">
        <v>14798</v>
      </c>
      <c r="I19124">
        <v>703.49800000000005</v>
      </c>
    </row>
    <row r="19125" spans="1:9" x14ac:dyDescent="0.25">
      <c r="A19125" t="s">
        <v>34820</v>
      </c>
      <c r="B19125">
        <v>13110</v>
      </c>
      <c r="C19125" s="2">
        <f t="shared" si="1952"/>
        <v>44370</v>
      </c>
      <c r="D19125" s="1">
        <f>TIMEVALUE("08:55:00")</f>
        <v>0.37152777777777779</v>
      </c>
      <c r="E19125" s="2">
        <f t="shared" si="1953"/>
        <v>44370</v>
      </c>
      <c r="F19125" s="1">
        <f>TIMEVALUE("09:00:33")</f>
        <v>0.37538194444444445</v>
      </c>
      <c r="G19125" t="s">
        <v>297</v>
      </c>
      <c r="H19125" t="s">
        <v>19865</v>
      </c>
      <c r="I19125">
        <v>703.13</v>
      </c>
    </row>
    <row r="19126" spans="1:9" x14ac:dyDescent="0.25">
      <c r="A19126" t="s">
        <v>34821</v>
      </c>
      <c r="B19126">
        <v>13110</v>
      </c>
      <c r="C19126" s="2">
        <f t="shared" si="1952"/>
        <v>44370</v>
      </c>
      <c r="D19126" s="1">
        <f>TIMEVALUE("09:01:35")</f>
        <v>0.37609953703703702</v>
      </c>
      <c r="E19126" s="2">
        <f t="shared" si="1953"/>
        <v>44370</v>
      </c>
      <c r="F19126" s="1">
        <f>TIMEVALUE("09:06:32")</f>
        <v>0.37953703703703706</v>
      </c>
      <c r="G19126" t="s">
        <v>646</v>
      </c>
      <c r="H19126" t="s">
        <v>1751</v>
      </c>
      <c r="I19126">
        <v>702.78200000000004</v>
      </c>
    </row>
    <row r="19127" spans="1:9" x14ac:dyDescent="0.25">
      <c r="A19127" t="s">
        <v>34822</v>
      </c>
      <c r="B19127">
        <v>13110</v>
      </c>
      <c r="C19127" s="2">
        <f t="shared" si="1952"/>
        <v>44370</v>
      </c>
      <c r="D19127" s="1">
        <f>TIMEVALUE("09:07:27")</f>
        <v>0.38017361111111109</v>
      </c>
      <c r="E19127" s="2">
        <f t="shared" si="1953"/>
        <v>44370</v>
      </c>
      <c r="F19127" s="1">
        <f>TIMEVALUE("09:13:05")</f>
        <v>0.38408564814814816</v>
      </c>
      <c r="G19127" t="s">
        <v>1934</v>
      </c>
      <c r="H19127" t="s">
        <v>34823</v>
      </c>
      <c r="I19127">
        <v>702.49</v>
      </c>
    </row>
    <row r="19128" spans="1:9" x14ac:dyDescent="0.25">
      <c r="A19128" t="s">
        <v>34824</v>
      </c>
      <c r="B19128">
        <v>13110</v>
      </c>
      <c r="C19128" s="2">
        <f t="shared" si="1952"/>
        <v>44370</v>
      </c>
      <c r="D19128" s="1">
        <f>TIMEVALUE("07:26:19")</f>
        <v>0.30994212962962964</v>
      </c>
      <c r="E19128" s="2">
        <f t="shared" si="1953"/>
        <v>44370</v>
      </c>
      <c r="F19128" s="1">
        <f>TIMEVALUE("07:34:09")</f>
        <v>0.31538194444444445</v>
      </c>
      <c r="G19128" t="s">
        <v>4195</v>
      </c>
      <c r="H19128" t="s">
        <v>34825</v>
      </c>
      <c r="I19128">
        <v>702.18399999999997</v>
      </c>
    </row>
    <row r="19129" spans="1:9" x14ac:dyDescent="0.25">
      <c r="A19129" t="s">
        <v>34826</v>
      </c>
      <c r="B19129">
        <v>13110</v>
      </c>
      <c r="C19129" s="2">
        <f t="shared" ref="C19129:C19153" si="1954">DATEVALUE("2025-06-23")</f>
        <v>44369</v>
      </c>
      <c r="D19129" s="1">
        <f>TIMEVALUE("15:04:14")</f>
        <v>0.62793981481481487</v>
      </c>
      <c r="E19129" s="2">
        <f t="shared" ref="E19129:E19153" si="1955">DATEVALUE("2025-06-23")</f>
        <v>44369</v>
      </c>
      <c r="F19129" s="1">
        <f>TIMEVALUE("15:10:38")</f>
        <v>0.63238425925925923</v>
      </c>
      <c r="G19129" t="s">
        <v>5469</v>
      </c>
      <c r="H19129" t="s">
        <v>24489</v>
      </c>
      <c r="I19129">
        <v>706.06</v>
      </c>
    </row>
    <row r="19130" spans="1:9" x14ac:dyDescent="0.25">
      <c r="A19130" t="s">
        <v>34827</v>
      </c>
      <c r="B19130">
        <v>13110</v>
      </c>
      <c r="C19130" s="2">
        <f t="shared" si="1954"/>
        <v>44369</v>
      </c>
      <c r="D19130" s="1">
        <f>TIMEVALUE("15:12:32")</f>
        <v>0.63370370370370366</v>
      </c>
      <c r="E19130" s="2">
        <f t="shared" si="1955"/>
        <v>44369</v>
      </c>
      <c r="F19130" s="1">
        <f>TIMEVALUE("15:18:44")</f>
        <v>0.63800925925925922</v>
      </c>
      <c r="G19130" t="s">
        <v>655</v>
      </c>
      <c r="H19130" t="s">
        <v>34828</v>
      </c>
      <c r="I19130">
        <v>705.88199999999995</v>
      </c>
    </row>
    <row r="19131" spans="1:9" x14ac:dyDescent="0.25">
      <c r="A19131" t="s">
        <v>34829</v>
      </c>
      <c r="B19131">
        <v>13110</v>
      </c>
      <c r="C19131" s="2">
        <f t="shared" si="1954"/>
        <v>44369</v>
      </c>
      <c r="D19131" s="1">
        <f>TIMEVALUE("15:20:04")</f>
        <v>0.63893518518518522</v>
      </c>
      <c r="E19131" s="2">
        <f t="shared" si="1955"/>
        <v>44369</v>
      </c>
      <c r="F19131" s="1">
        <f>TIMEVALUE("15:26:07")</f>
        <v>0.6431365740740741</v>
      </c>
      <c r="G19131" t="s">
        <v>179</v>
      </c>
      <c r="H19131" t="s">
        <v>29399</v>
      </c>
      <c r="I19131">
        <v>705.63</v>
      </c>
    </row>
    <row r="19132" spans="1:9" x14ac:dyDescent="0.25">
      <c r="A19132" t="s">
        <v>34830</v>
      </c>
      <c r="B19132">
        <v>13110</v>
      </c>
      <c r="C19132" s="2">
        <f t="shared" si="1954"/>
        <v>44369</v>
      </c>
      <c r="D19132" s="1">
        <f>TIMEVALUE("15:27:31")</f>
        <v>0.64410879629629625</v>
      </c>
      <c r="E19132" s="2">
        <f t="shared" si="1955"/>
        <v>44369</v>
      </c>
      <c r="F19132" s="1">
        <f>TIMEVALUE("15:33:22")</f>
        <v>0.64817129629629633</v>
      </c>
      <c r="G19132" t="s">
        <v>160</v>
      </c>
      <c r="H19132" t="s">
        <v>29916</v>
      </c>
      <c r="I19132">
        <v>705.399</v>
      </c>
    </row>
    <row r="19133" spans="1:9" x14ac:dyDescent="0.25">
      <c r="A19133" t="s">
        <v>34831</v>
      </c>
      <c r="B19133">
        <v>13110</v>
      </c>
      <c r="C19133" s="2">
        <f t="shared" si="1954"/>
        <v>44369</v>
      </c>
      <c r="D19133" s="1">
        <f>TIMEVALUE("15:34:29")</f>
        <v>0.64894675925925926</v>
      </c>
      <c r="E19133" s="2">
        <f t="shared" si="1955"/>
        <v>44369</v>
      </c>
      <c r="F19133" s="1">
        <f>TIMEVALUE("15:42:50")</f>
        <v>0.65474537037037039</v>
      </c>
      <c r="G19133" t="s">
        <v>2172</v>
      </c>
      <c r="H19133" t="s">
        <v>334</v>
      </c>
      <c r="I19133">
        <v>704.93399999999997</v>
      </c>
    </row>
    <row r="19134" spans="1:9" x14ac:dyDescent="0.25">
      <c r="A19134" t="s">
        <v>34832</v>
      </c>
      <c r="B19134">
        <v>13110</v>
      </c>
      <c r="C19134" s="2">
        <f t="shared" si="1954"/>
        <v>44369</v>
      </c>
      <c r="D19134" s="1">
        <f>TIMEVALUE("15:43:53")</f>
        <v>0.65547453703703706</v>
      </c>
      <c r="E19134" s="2">
        <f t="shared" si="1955"/>
        <v>44369</v>
      </c>
      <c r="F19134" s="1">
        <f>TIMEVALUE("15:50:48")</f>
        <v>0.66027777777777774</v>
      </c>
      <c r="G19134" t="s">
        <v>1793</v>
      </c>
      <c r="H19134" t="s">
        <v>11131</v>
      </c>
      <c r="I19134">
        <v>704.66300000000001</v>
      </c>
    </row>
    <row r="19135" spans="1:9" x14ac:dyDescent="0.25">
      <c r="A19135" t="s">
        <v>34833</v>
      </c>
      <c r="B19135">
        <v>13110</v>
      </c>
      <c r="C19135" s="2">
        <f t="shared" si="1954"/>
        <v>44369</v>
      </c>
      <c r="D19135" s="1">
        <f>TIMEVALUE("15:51:57")</f>
        <v>0.66107638888888887</v>
      </c>
      <c r="E19135" s="2">
        <f t="shared" si="1955"/>
        <v>44369</v>
      </c>
      <c r="F19135" s="1">
        <f>TIMEVALUE("16:00:10")</f>
        <v>0.66678240740740746</v>
      </c>
      <c r="G19135" t="s">
        <v>664</v>
      </c>
      <c r="H19135" t="s">
        <v>34834</v>
      </c>
      <c r="I19135">
        <v>704.32500000000005</v>
      </c>
    </row>
    <row r="19136" spans="1:9" x14ac:dyDescent="0.25">
      <c r="A19136" t="s">
        <v>34835</v>
      </c>
      <c r="B19136">
        <v>13110</v>
      </c>
      <c r="C19136" s="2">
        <f t="shared" si="1954"/>
        <v>44369</v>
      </c>
      <c r="D19136" s="1">
        <f>TIMEVALUE("16:01:49")</f>
        <v>0.66792824074074075</v>
      </c>
      <c r="E19136" s="2">
        <f t="shared" si="1955"/>
        <v>44369</v>
      </c>
      <c r="F19136" s="1">
        <f>TIMEVALUE("16:06:35")</f>
        <v>0.67123842592592597</v>
      </c>
      <c r="G19136" t="s">
        <v>3405</v>
      </c>
      <c r="H19136" t="s">
        <v>34836</v>
      </c>
      <c r="I19136">
        <v>703.97400000000005</v>
      </c>
    </row>
    <row r="19137" spans="1:9" x14ac:dyDescent="0.25">
      <c r="A19137" t="s">
        <v>34837</v>
      </c>
      <c r="B19137">
        <v>13110</v>
      </c>
      <c r="C19137" s="2">
        <f t="shared" si="1954"/>
        <v>44369</v>
      </c>
      <c r="D19137" s="1">
        <f>TIMEVALUE("16:07:43")</f>
        <v>0.67202546296296295</v>
      </c>
      <c r="E19137" s="2">
        <f t="shared" si="1955"/>
        <v>44369</v>
      </c>
      <c r="F19137" s="1">
        <f>TIMEVALUE("16:15:44")</f>
        <v>0.67759259259259264</v>
      </c>
      <c r="G19137" t="s">
        <v>1319</v>
      </c>
      <c r="H19137" t="s">
        <v>34838</v>
      </c>
      <c r="I19137">
        <v>703.76</v>
      </c>
    </row>
    <row r="19138" spans="1:9" x14ac:dyDescent="0.25">
      <c r="A19138" t="s">
        <v>34839</v>
      </c>
      <c r="B19138">
        <v>13110</v>
      </c>
      <c r="C19138" s="2">
        <f t="shared" si="1954"/>
        <v>44369</v>
      </c>
      <c r="D19138" s="1">
        <f>TIMEVALUE("16:16:47")</f>
        <v>0.6783217592592593</v>
      </c>
      <c r="E19138" s="2">
        <f t="shared" si="1955"/>
        <v>44369</v>
      </c>
      <c r="F19138" s="1">
        <f>TIMEVALUE("16:23:27")</f>
        <v>0.68295138888888884</v>
      </c>
      <c r="G19138" t="s">
        <v>2714</v>
      </c>
      <c r="H19138" t="s">
        <v>34840</v>
      </c>
      <c r="I19138">
        <v>703.38</v>
      </c>
    </row>
    <row r="19139" spans="1:9" x14ac:dyDescent="0.25">
      <c r="A19139" t="s">
        <v>34841</v>
      </c>
      <c r="B19139">
        <v>13110</v>
      </c>
      <c r="C19139" s="2">
        <f t="shared" si="1954"/>
        <v>44369</v>
      </c>
      <c r="D19139" s="1">
        <f>TIMEVALUE("16:24:30")</f>
        <v>0.68368055555555551</v>
      </c>
      <c r="E19139" s="2">
        <f t="shared" si="1955"/>
        <v>44369</v>
      </c>
      <c r="F19139" s="1">
        <f>TIMEVALUE("16:30:37")</f>
        <v>0.68792824074074077</v>
      </c>
      <c r="G19139" t="s">
        <v>3706</v>
      </c>
      <c r="H19139" t="s">
        <v>26252</v>
      </c>
      <c r="I19139">
        <v>702.97299999999996</v>
      </c>
    </row>
    <row r="19140" spans="1:9" x14ac:dyDescent="0.25">
      <c r="A19140" t="s">
        <v>34842</v>
      </c>
      <c r="B19140">
        <v>13110</v>
      </c>
      <c r="C19140" s="2">
        <f t="shared" si="1954"/>
        <v>44369</v>
      </c>
      <c r="D19140" s="1">
        <f>TIMEVALUE("16:31:34")</f>
        <v>0.68858796296296299</v>
      </c>
      <c r="E19140" s="2">
        <f t="shared" si="1955"/>
        <v>44369</v>
      </c>
      <c r="F19140" s="1">
        <f>TIMEVALUE("16:40:01")</f>
        <v>0.69445601851851857</v>
      </c>
      <c r="G19140" t="s">
        <v>1301</v>
      </c>
      <c r="H19140" t="s">
        <v>16778</v>
      </c>
      <c r="I19140">
        <v>702.66099999999994</v>
      </c>
    </row>
    <row r="19141" spans="1:9" x14ac:dyDescent="0.25">
      <c r="A19141" t="s">
        <v>34843</v>
      </c>
      <c r="B19141">
        <v>13110</v>
      </c>
      <c r="C19141" s="2">
        <f t="shared" si="1954"/>
        <v>44369</v>
      </c>
      <c r="D19141" s="1">
        <f>TIMEVALUE("14:53:35")</f>
        <v>0.62054398148148149</v>
      </c>
      <c r="E19141" s="2">
        <f t="shared" si="1955"/>
        <v>44369</v>
      </c>
      <c r="F19141" s="1">
        <f>TIMEVALUE("14:58:48")</f>
        <v>0.62416666666666665</v>
      </c>
      <c r="G19141" t="s">
        <v>643</v>
      </c>
      <c r="H19141" t="s">
        <v>34844</v>
      </c>
      <c r="I19141">
        <v>702.39599999999996</v>
      </c>
    </row>
    <row r="19142" spans="1:9" x14ac:dyDescent="0.25">
      <c r="A19142" t="s">
        <v>34845</v>
      </c>
      <c r="B19142">
        <v>13110</v>
      </c>
      <c r="C19142" s="2">
        <f t="shared" si="1954"/>
        <v>44369</v>
      </c>
      <c r="D19142" s="1">
        <f>TIMEVALUE("13:19:28")</f>
        <v>0.55518518518518523</v>
      </c>
      <c r="E19142" s="2">
        <f t="shared" si="1955"/>
        <v>44369</v>
      </c>
      <c r="F19142" s="1">
        <f>TIMEVALUE("13:26:03")</f>
        <v>0.55975694444444446</v>
      </c>
      <c r="G19142" t="s">
        <v>921</v>
      </c>
      <c r="H19142" t="s">
        <v>34846</v>
      </c>
      <c r="I19142">
        <v>706.21500000000003</v>
      </c>
    </row>
    <row r="19143" spans="1:9" x14ac:dyDescent="0.25">
      <c r="A19143" t="s">
        <v>34847</v>
      </c>
      <c r="B19143">
        <v>13110</v>
      </c>
      <c r="C19143" s="2">
        <f t="shared" si="1954"/>
        <v>44369</v>
      </c>
      <c r="D19143" s="1">
        <f>TIMEVALUE("13:27:51")</f>
        <v>0.56100694444444443</v>
      </c>
      <c r="E19143" s="2">
        <f t="shared" si="1955"/>
        <v>44369</v>
      </c>
      <c r="F19143" s="1">
        <f>TIMEVALUE("13:34:07")</f>
        <v>0.56535879629629626</v>
      </c>
      <c r="G19143" t="s">
        <v>248</v>
      </c>
      <c r="H19143" t="s">
        <v>34848</v>
      </c>
      <c r="I19143">
        <v>705.94799999999998</v>
      </c>
    </row>
    <row r="19144" spans="1:9" x14ac:dyDescent="0.25">
      <c r="A19144" t="s">
        <v>34849</v>
      </c>
      <c r="B19144">
        <v>13110</v>
      </c>
      <c r="C19144" s="2">
        <f t="shared" si="1954"/>
        <v>44369</v>
      </c>
      <c r="D19144" s="1">
        <f>TIMEVALUE("13:35:13")</f>
        <v>0.56612268518518516</v>
      </c>
      <c r="E19144" s="2">
        <f t="shared" si="1955"/>
        <v>44369</v>
      </c>
      <c r="F19144" s="1">
        <f>TIMEVALUE("13:41:06")</f>
        <v>0.57020833333333332</v>
      </c>
      <c r="G19144" t="s">
        <v>4956</v>
      </c>
      <c r="H19144" t="s">
        <v>17451</v>
      </c>
      <c r="I19144">
        <v>705.721</v>
      </c>
    </row>
    <row r="19145" spans="1:9" x14ac:dyDescent="0.25">
      <c r="A19145" t="s">
        <v>34850</v>
      </c>
      <c r="B19145">
        <v>13110</v>
      </c>
      <c r="C19145" s="2">
        <f t="shared" si="1954"/>
        <v>44369</v>
      </c>
      <c r="D19145" s="1">
        <f>TIMEVALUE("13:42:13")</f>
        <v>0.57098379629629625</v>
      </c>
      <c r="E19145" s="2">
        <f t="shared" si="1955"/>
        <v>44369</v>
      </c>
      <c r="F19145" s="1">
        <f>TIMEVALUE("13:49:27")</f>
        <v>0.57600694444444445</v>
      </c>
      <c r="G19145" t="s">
        <v>3290</v>
      </c>
      <c r="H19145" t="s">
        <v>34851</v>
      </c>
      <c r="I19145">
        <v>705.31299999999999</v>
      </c>
    </row>
    <row r="19146" spans="1:9" x14ac:dyDescent="0.25">
      <c r="A19146" t="s">
        <v>34852</v>
      </c>
      <c r="B19146">
        <v>13110</v>
      </c>
      <c r="C19146" s="2">
        <f t="shared" si="1954"/>
        <v>44369</v>
      </c>
      <c r="D19146" s="1">
        <f>TIMEVALUE("13:50:34")</f>
        <v>0.57678240740740738</v>
      </c>
      <c r="E19146" s="2">
        <f t="shared" si="1955"/>
        <v>44369</v>
      </c>
      <c r="F19146" s="1">
        <f>TIMEVALUE("13:57:19")</f>
        <v>0.58146990740740745</v>
      </c>
      <c r="G19146" t="s">
        <v>948</v>
      </c>
      <c r="H19146" t="s">
        <v>34853</v>
      </c>
      <c r="I19146">
        <v>704.98400000000004</v>
      </c>
    </row>
    <row r="19147" spans="1:9" x14ac:dyDescent="0.25">
      <c r="A19147" t="s">
        <v>34854</v>
      </c>
      <c r="B19147">
        <v>13110</v>
      </c>
      <c r="C19147" s="2">
        <f t="shared" si="1954"/>
        <v>44369</v>
      </c>
      <c r="D19147" s="1">
        <f>TIMEVALUE("13:58:22")</f>
        <v>0.58219907407407412</v>
      </c>
      <c r="E19147" s="2">
        <f t="shared" si="1955"/>
        <v>44369</v>
      </c>
      <c r="F19147" s="1">
        <f>TIMEVALUE("14:03:44")</f>
        <v>0.58592592592592596</v>
      </c>
      <c r="G19147" t="s">
        <v>1961</v>
      </c>
      <c r="H19147" t="s">
        <v>34855</v>
      </c>
      <c r="I19147">
        <v>704.68899999999996</v>
      </c>
    </row>
    <row r="19148" spans="1:9" x14ac:dyDescent="0.25">
      <c r="A19148" t="s">
        <v>34856</v>
      </c>
      <c r="B19148">
        <v>13110</v>
      </c>
      <c r="C19148" s="2">
        <f t="shared" si="1954"/>
        <v>44369</v>
      </c>
      <c r="D19148" s="1">
        <f>TIMEVALUE("14:04:54")</f>
        <v>0.58673611111111112</v>
      </c>
      <c r="E19148" s="2">
        <f t="shared" si="1955"/>
        <v>44369</v>
      </c>
      <c r="F19148" s="1">
        <f>TIMEVALUE("14:11:22")</f>
        <v>0.59122685185185186</v>
      </c>
      <c r="G19148" t="s">
        <v>5090</v>
      </c>
      <c r="H19148" t="s">
        <v>34857</v>
      </c>
      <c r="I19148">
        <v>704.46100000000001</v>
      </c>
    </row>
    <row r="19149" spans="1:9" x14ac:dyDescent="0.25">
      <c r="A19149" t="s">
        <v>34858</v>
      </c>
      <c r="B19149">
        <v>13110</v>
      </c>
      <c r="C19149" s="2">
        <f t="shared" si="1954"/>
        <v>44369</v>
      </c>
      <c r="D19149" s="1">
        <f>TIMEVALUE("14:12:30")</f>
        <v>0.59201388888888884</v>
      </c>
      <c r="E19149" s="2">
        <f t="shared" si="1955"/>
        <v>44369</v>
      </c>
      <c r="F19149" s="1">
        <f>TIMEVALUE("14:18:20")</f>
        <v>0.59606481481481477</v>
      </c>
      <c r="G19149" t="s">
        <v>3238</v>
      </c>
      <c r="H19149" t="s">
        <v>25530</v>
      </c>
      <c r="I19149">
        <v>704.06899999999996</v>
      </c>
    </row>
    <row r="19150" spans="1:9" x14ac:dyDescent="0.25">
      <c r="A19150" t="s">
        <v>34859</v>
      </c>
      <c r="B19150">
        <v>13110</v>
      </c>
      <c r="C19150" s="2">
        <f t="shared" si="1954"/>
        <v>44369</v>
      </c>
      <c r="D19150" s="1">
        <f>TIMEVALUE("14:19:22")</f>
        <v>0.5967824074074074</v>
      </c>
      <c r="E19150" s="2">
        <f t="shared" si="1955"/>
        <v>44369</v>
      </c>
      <c r="F19150" s="1">
        <f>TIMEVALUE("14:25:53")</f>
        <v>0.60130787037037037</v>
      </c>
      <c r="G19150" t="s">
        <v>130</v>
      </c>
      <c r="H19150" t="s">
        <v>34860</v>
      </c>
      <c r="I19150">
        <v>703.79600000000005</v>
      </c>
    </row>
    <row r="19151" spans="1:9" x14ac:dyDescent="0.25">
      <c r="A19151" t="s">
        <v>34861</v>
      </c>
      <c r="B19151">
        <v>13110</v>
      </c>
      <c r="C19151" s="2">
        <f t="shared" si="1954"/>
        <v>44369</v>
      </c>
      <c r="D19151" s="1">
        <f>TIMEVALUE("14:26:54")</f>
        <v>0.60201388888888885</v>
      </c>
      <c r="E19151" s="2">
        <f t="shared" si="1955"/>
        <v>44369</v>
      </c>
      <c r="F19151" s="1">
        <f>TIMEVALUE("14:32:50")</f>
        <v>0.60613425925925923</v>
      </c>
      <c r="G19151" t="s">
        <v>176</v>
      </c>
      <c r="H19151" t="s">
        <v>16764</v>
      </c>
      <c r="I19151">
        <v>703.46400000000006</v>
      </c>
    </row>
    <row r="19152" spans="1:9" x14ac:dyDescent="0.25">
      <c r="A19152" t="s">
        <v>34862</v>
      </c>
      <c r="B19152">
        <v>13110</v>
      </c>
      <c r="C19152" s="2">
        <f t="shared" si="1954"/>
        <v>44369</v>
      </c>
      <c r="D19152" s="1">
        <f>TIMEVALUE("14:38:23")</f>
        <v>0.60998842592592595</v>
      </c>
      <c r="E19152" s="2">
        <f t="shared" si="1955"/>
        <v>44369</v>
      </c>
      <c r="F19152" s="1">
        <f>TIMEVALUE("14:42:55")</f>
        <v>0.61313657407407407</v>
      </c>
      <c r="G19152" t="s">
        <v>2118</v>
      </c>
      <c r="H19152" t="s">
        <v>34863</v>
      </c>
      <c r="I19152">
        <v>703.17399999999998</v>
      </c>
    </row>
    <row r="19153" spans="1:9" x14ac:dyDescent="0.25">
      <c r="A19153" t="s">
        <v>34864</v>
      </c>
      <c r="B19153">
        <v>13110</v>
      </c>
      <c r="C19153" s="2">
        <f t="shared" si="1954"/>
        <v>44369</v>
      </c>
      <c r="D19153" s="1">
        <f>TIMEVALUE("14:43:54")</f>
        <v>0.61381944444444447</v>
      </c>
      <c r="E19153" s="2">
        <f t="shared" si="1955"/>
        <v>44369</v>
      </c>
      <c r="F19153" s="1">
        <f>TIMEVALUE("14:49:25")</f>
        <v>0.617650462962963</v>
      </c>
      <c r="G19153" t="s">
        <v>5160</v>
      </c>
      <c r="H19153" t="s">
        <v>17978</v>
      </c>
      <c r="I19153">
        <v>702.89200000000005</v>
      </c>
    </row>
    <row r="19154" spans="1:9" x14ac:dyDescent="0.25">
      <c r="A19154" t="s">
        <v>34865</v>
      </c>
      <c r="B19154">
        <v>13127</v>
      </c>
      <c r="C19154" s="2">
        <f>DATEVALUE("2025-05-01")</f>
        <v>44316</v>
      </c>
      <c r="D19154" s="1">
        <f>TIMEVALUE("15:45:10")</f>
        <v>0.65636574074074072</v>
      </c>
      <c r="E19154" s="2">
        <f>DATEVALUE("2025-05-01")</f>
        <v>44316</v>
      </c>
      <c r="F19154" s="1">
        <f>TIMEVALUE("15:50:11")</f>
        <v>0.65984953703703708</v>
      </c>
      <c r="G19154" t="s">
        <v>2177</v>
      </c>
      <c r="H19154" t="s">
        <v>19217</v>
      </c>
      <c r="I19154">
        <v>702.96199999999999</v>
      </c>
    </row>
    <row r="19155" spans="1:9" x14ac:dyDescent="0.25">
      <c r="A19155" t="s">
        <v>34866</v>
      </c>
      <c r="B19155">
        <v>13110</v>
      </c>
      <c r="C19155" s="2">
        <f t="shared" ref="C19155:C19180" si="1956">DATEVALUE("2025-06-23")</f>
        <v>44369</v>
      </c>
      <c r="D19155" s="1">
        <f>TIMEVALUE("11:05:44")</f>
        <v>0.46231481481481479</v>
      </c>
      <c r="E19155" s="2">
        <f t="shared" ref="E19155:E19180" si="1957">DATEVALUE("2025-06-23")</f>
        <v>44369</v>
      </c>
      <c r="F19155" s="1">
        <f>TIMEVALUE("11:12:34")</f>
        <v>0.46706018518518516</v>
      </c>
      <c r="G19155" t="s">
        <v>2099</v>
      </c>
      <c r="H19155" t="s">
        <v>34867</v>
      </c>
      <c r="I19155">
        <v>706.33299999999997</v>
      </c>
    </row>
    <row r="19156" spans="1:9" x14ac:dyDescent="0.25">
      <c r="A19156" t="s">
        <v>34868</v>
      </c>
      <c r="B19156">
        <v>13110</v>
      </c>
      <c r="C19156" s="2">
        <f t="shared" si="1956"/>
        <v>44369</v>
      </c>
      <c r="D19156" s="1">
        <f>TIMEVALUE("11:14:30")</f>
        <v>0.46840277777777778</v>
      </c>
      <c r="E19156" s="2">
        <f t="shared" si="1957"/>
        <v>44369</v>
      </c>
      <c r="F19156" s="1">
        <f>TIMEVALUE("11:21:40")</f>
        <v>0.47337962962962965</v>
      </c>
      <c r="G19156" t="s">
        <v>291</v>
      </c>
      <c r="H19156" t="s">
        <v>34869</v>
      </c>
      <c r="I19156">
        <v>706.18499999999995</v>
      </c>
    </row>
    <row r="19157" spans="1:9" x14ac:dyDescent="0.25">
      <c r="A19157" t="s">
        <v>34870</v>
      </c>
      <c r="B19157">
        <v>13110</v>
      </c>
      <c r="C19157" s="2">
        <f t="shared" si="1956"/>
        <v>44369</v>
      </c>
      <c r="D19157" s="1">
        <f>TIMEVALUE("11:22:58")</f>
        <v>0.4742824074074074</v>
      </c>
      <c r="E19157" s="2">
        <f t="shared" si="1957"/>
        <v>44369</v>
      </c>
      <c r="F19157" s="1">
        <f>TIMEVALUE("11:30:45")</f>
        <v>0.47968749999999999</v>
      </c>
      <c r="G19157" t="s">
        <v>5278</v>
      </c>
      <c r="H19157" t="s">
        <v>34871</v>
      </c>
      <c r="I19157">
        <v>705.89800000000002</v>
      </c>
    </row>
    <row r="19158" spans="1:9" x14ac:dyDescent="0.25">
      <c r="A19158" t="s">
        <v>34872</v>
      </c>
      <c r="B19158">
        <v>13110</v>
      </c>
      <c r="C19158" s="2">
        <f t="shared" si="1956"/>
        <v>44369</v>
      </c>
      <c r="D19158" s="1">
        <f>TIMEVALUE("11:31:56")</f>
        <v>0.48050925925925925</v>
      </c>
      <c r="E19158" s="2">
        <f t="shared" si="1957"/>
        <v>44369</v>
      </c>
      <c r="F19158" s="1">
        <f>TIMEVALUE("11:38:15")</f>
        <v>0.48489583333333336</v>
      </c>
      <c r="G19158" t="s">
        <v>315</v>
      </c>
      <c r="H19158" t="s">
        <v>34873</v>
      </c>
      <c r="I19158">
        <v>705.62199999999996</v>
      </c>
    </row>
    <row r="19159" spans="1:9" x14ac:dyDescent="0.25">
      <c r="A19159" t="s">
        <v>34874</v>
      </c>
      <c r="B19159">
        <v>13110</v>
      </c>
      <c r="C19159" s="2">
        <f t="shared" si="1956"/>
        <v>44369</v>
      </c>
      <c r="D19159" s="1">
        <f>TIMEVALUE("11:39:13")</f>
        <v>0.48556712962962961</v>
      </c>
      <c r="E19159" s="2">
        <f t="shared" si="1957"/>
        <v>44369</v>
      </c>
      <c r="F19159" s="1">
        <f>TIMEVALUE("11:45:38")</f>
        <v>0.49002314814814812</v>
      </c>
      <c r="G19159" t="s">
        <v>851</v>
      </c>
      <c r="H19159" t="s">
        <v>34875</v>
      </c>
      <c r="I19159">
        <v>705.221</v>
      </c>
    </row>
    <row r="19160" spans="1:9" x14ac:dyDescent="0.25">
      <c r="A19160" t="s">
        <v>34876</v>
      </c>
      <c r="B19160">
        <v>13110</v>
      </c>
      <c r="C19160" s="2">
        <f t="shared" si="1956"/>
        <v>44369</v>
      </c>
      <c r="D19160" s="1">
        <f>TIMEVALUE("11:46:36")</f>
        <v>0.49069444444444443</v>
      </c>
      <c r="E19160" s="2">
        <f t="shared" si="1957"/>
        <v>44369</v>
      </c>
      <c r="F19160" s="1">
        <f>TIMEVALUE("11:53:02")</f>
        <v>0.49516203703703704</v>
      </c>
      <c r="G19160" t="s">
        <v>4058</v>
      </c>
      <c r="H19160" t="s">
        <v>11158</v>
      </c>
      <c r="I19160">
        <v>704.94500000000005</v>
      </c>
    </row>
    <row r="19161" spans="1:9" x14ac:dyDescent="0.25">
      <c r="A19161" t="s">
        <v>34877</v>
      </c>
      <c r="B19161">
        <v>13110</v>
      </c>
      <c r="C19161" s="2">
        <f t="shared" si="1956"/>
        <v>44369</v>
      </c>
      <c r="D19161" s="1">
        <f>TIMEVALUE("11:54:08")</f>
        <v>0.49592592592592594</v>
      </c>
      <c r="E19161" s="2">
        <f t="shared" si="1957"/>
        <v>44369</v>
      </c>
      <c r="F19161" s="1">
        <f>TIMEVALUE("11:58:42")</f>
        <v>0.49909722222222225</v>
      </c>
      <c r="G19161" t="s">
        <v>790</v>
      </c>
      <c r="H19161" t="s">
        <v>2825</v>
      </c>
      <c r="I19161">
        <v>704.64800000000002</v>
      </c>
    </row>
    <row r="19162" spans="1:9" x14ac:dyDescent="0.25">
      <c r="A19162" t="s">
        <v>34878</v>
      </c>
      <c r="B19162">
        <v>13110</v>
      </c>
      <c r="C19162" s="2">
        <f t="shared" si="1956"/>
        <v>44369</v>
      </c>
      <c r="D19162" s="1">
        <f>TIMEVALUE("11:59:40")</f>
        <v>0.4997685185185185</v>
      </c>
      <c r="E19162" s="2">
        <f t="shared" si="1957"/>
        <v>44369</v>
      </c>
      <c r="F19162" s="1">
        <f>TIMEVALUE("12:06:18")</f>
        <v>0.50437500000000002</v>
      </c>
      <c r="G19162" t="s">
        <v>3807</v>
      </c>
      <c r="H19162" t="s">
        <v>26317</v>
      </c>
      <c r="I19162">
        <v>704.41800000000001</v>
      </c>
    </row>
    <row r="19163" spans="1:9" x14ac:dyDescent="0.25">
      <c r="A19163" t="s">
        <v>34879</v>
      </c>
      <c r="B19163">
        <v>13110</v>
      </c>
      <c r="C19163" s="2">
        <f t="shared" si="1956"/>
        <v>44369</v>
      </c>
      <c r="D19163" s="1">
        <f>TIMEVALUE("12:07:28")</f>
        <v>0.50518518518518518</v>
      </c>
      <c r="E19163" s="2">
        <f t="shared" si="1957"/>
        <v>44369</v>
      </c>
      <c r="F19163" s="1">
        <f>TIMEVALUE("12:12:40")</f>
        <v>0.5087962962962963</v>
      </c>
      <c r="G19163" t="s">
        <v>2889</v>
      </c>
      <c r="H19163" t="s">
        <v>15223</v>
      </c>
      <c r="I19163">
        <v>704.12300000000005</v>
      </c>
    </row>
    <row r="19164" spans="1:9" x14ac:dyDescent="0.25">
      <c r="A19164" t="s">
        <v>34880</v>
      </c>
      <c r="B19164">
        <v>13110</v>
      </c>
      <c r="C19164" s="2">
        <f t="shared" si="1956"/>
        <v>44369</v>
      </c>
      <c r="D19164" s="1">
        <f>TIMEVALUE("12:51:32")</f>
        <v>0.53578703703703701</v>
      </c>
      <c r="E19164" s="2">
        <f t="shared" si="1957"/>
        <v>44369</v>
      </c>
      <c r="F19164" s="1">
        <f>TIMEVALUE("12:56:36")</f>
        <v>0.53930555555555559</v>
      </c>
      <c r="G19164" t="s">
        <v>5047</v>
      </c>
      <c r="H19164" t="s">
        <v>15913</v>
      </c>
      <c r="I19164">
        <v>703.80899999999997</v>
      </c>
    </row>
    <row r="19165" spans="1:9" x14ac:dyDescent="0.25">
      <c r="A19165" t="s">
        <v>34881</v>
      </c>
      <c r="B19165">
        <v>13110</v>
      </c>
      <c r="C19165" s="2">
        <f t="shared" si="1956"/>
        <v>44369</v>
      </c>
      <c r="D19165" s="1">
        <f>TIMEVALUE("12:57:43")</f>
        <v>0.54008101851851853</v>
      </c>
      <c r="E19165" s="2">
        <f t="shared" si="1957"/>
        <v>44369</v>
      </c>
      <c r="F19165" s="1">
        <f>TIMEVALUE("13:03:11")</f>
        <v>0.54387731481481483</v>
      </c>
      <c r="G19165" t="s">
        <v>5872</v>
      </c>
      <c r="H19165" t="s">
        <v>25245</v>
      </c>
      <c r="I19165">
        <v>703.53800000000001</v>
      </c>
    </row>
    <row r="19166" spans="1:9" x14ac:dyDescent="0.25">
      <c r="A19166" t="s">
        <v>34882</v>
      </c>
      <c r="B19166">
        <v>13110</v>
      </c>
      <c r="C19166" s="2">
        <f t="shared" si="1956"/>
        <v>44369</v>
      </c>
      <c r="D19166" s="1">
        <f>TIMEVALUE("13:04:16")</f>
        <v>0.54462962962962957</v>
      </c>
      <c r="E19166" s="2">
        <f t="shared" si="1957"/>
        <v>44369</v>
      </c>
      <c r="F19166" s="1">
        <f>TIMEVALUE("13:11:24")</f>
        <v>0.54958333333333331</v>
      </c>
      <c r="G19166" t="s">
        <v>2939</v>
      </c>
      <c r="H19166" t="s">
        <v>17717</v>
      </c>
      <c r="I19166">
        <v>703.31700000000001</v>
      </c>
    </row>
    <row r="19167" spans="1:9" x14ac:dyDescent="0.25">
      <c r="A19167" t="s">
        <v>34883</v>
      </c>
      <c r="B19167">
        <v>13110</v>
      </c>
      <c r="C19167" s="2">
        <f t="shared" si="1956"/>
        <v>44369</v>
      </c>
      <c r="D19167" s="1">
        <f>TIMEVALUE("10:50:33")</f>
        <v>0.45177083333333334</v>
      </c>
      <c r="E19167" s="2">
        <f t="shared" si="1957"/>
        <v>44369</v>
      </c>
      <c r="F19167" s="1">
        <f>TIMEVALUE("10:57:19")</f>
        <v>0.45646990740740739</v>
      </c>
      <c r="G19167" t="s">
        <v>3007</v>
      </c>
      <c r="H19167" t="s">
        <v>26371</v>
      </c>
      <c r="I19167">
        <v>702.94399999999996</v>
      </c>
    </row>
    <row r="19168" spans="1:9" x14ac:dyDescent="0.25">
      <c r="A19168" t="s">
        <v>34884</v>
      </c>
      <c r="B19168">
        <v>13110</v>
      </c>
      <c r="C19168" s="2">
        <f t="shared" si="1956"/>
        <v>44369</v>
      </c>
      <c r="D19168" s="1">
        <f>TIMEVALUE("09:22:06")</f>
        <v>0.39034722222222223</v>
      </c>
      <c r="E19168" s="2">
        <f t="shared" si="1957"/>
        <v>44369</v>
      </c>
      <c r="F19168" s="1">
        <f>TIMEVALUE("09:28:08")</f>
        <v>0.39453703703703702</v>
      </c>
      <c r="G19168" t="s">
        <v>4699</v>
      </c>
      <c r="H19168" t="s">
        <v>34885</v>
      </c>
      <c r="I19168">
        <v>706.42200000000003</v>
      </c>
    </row>
    <row r="19169" spans="1:9" x14ac:dyDescent="0.25">
      <c r="A19169" t="s">
        <v>34886</v>
      </c>
      <c r="B19169">
        <v>13110</v>
      </c>
      <c r="C19169" s="2">
        <f t="shared" si="1956"/>
        <v>44369</v>
      </c>
      <c r="D19169" s="1">
        <f>TIMEVALUE("09:30:31")</f>
        <v>0.39619212962962963</v>
      </c>
      <c r="E19169" s="2">
        <f t="shared" si="1957"/>
        <v>44369</v>
      </c>
      <c r="F19169" s="1">
        <f>TIMEVALUE("09:35:44")</f>
        <v>0.39981481481481479</v>
      </c>
      <c r="G19169" t="s">
        <v>643</v>
      </c>
      <c r="H19169" t="s">
        <v>24636</v>
      </c>
      <c r="I19169">
        <v>706.26499999999999</v>
      </c>
    </row>
    <row r="19170" spans="1:9" x14ac:dyDescent="0.25">
      <c r="A19170" t="s">
        <v>34887</v>
      </c>
      <c r="B19170">
        <v>13110</v>
      </c>
      <c r="C19170" s="2">
        <f t="shared" si="1956"/>
        <v>44369</v>
      </c>
      <c r="D19170" s="1">
        <f>TIMEVALUE("09:36:45")</f>
        <v>0.40052083333333333</v>
      </c>
      <c r="E19170" s="2">
        <f t="shared" si="1957"/>
        <v>44369</v>
      </c>
      <c r="F19170" s="1">
        <f>TIMEVALUE("09:44:14")</f>
        <v>0.4057175925925926</v>
      </c>
      <c r="G19170" t="s">
        <v>968</v>
      </c>
      <c r="H19170" t="s">
        <v>24634</v>
      </c>
      <c r="I19170">
        <v>705.93200000000002</v>
      </c>
    </row>
    <row r="19171" spans="1:9" x14ac:dyDescent="0.25">
      <c r="A19171" t="s">
        <v>34888</v>
      </c>
      <c r="B19171">
        <v>13110</v>
      </c>
      <c r="C19171" s="2">
        <f t="shared" si="1956"/>
        <v>44369</v>
      </c>
      <c r="D19171" s="1">
        <f>TIMEVALUE("09:45:19")</f>
        <v>0.4064699074074074</v>
      </c>
      <c r="E19171" s="2">
        <f t="shared" si="1957"/>
        <v>44369</v>
      </c>
      <c r="F19171" s="1">
        <f>TIMEVALUE("09:51:40")</f>
        <v>0.41087962962962965</v>
      </c>
      <c r="G19171" t="s">
        <v>4234</v>
      </c>
      <c r="H19171" t="s">
        <v>34889</v>
      </c>
      <c r="I19171">
        <v>705.70699999999999</v>
      </c>
    </row>
    <row r="19172" spans="1:9" x14ac:dyDescent="0.25">
      <c r="A19172" t="s">
        <v>34890</v>
      </c>
      <c r="B19172">
        <v>13110</v>
      </c>
      <c r="C19172" s="2">
        <f t="shared" si="1956"/>
        <v>44369</v>
      </c>
      <c r="D19172" s="1">
        <f>TIMEVALUE("09:52:49")</f>
        <v>0.41167824074074072</v>
      </c>
      <c r="E19172" s="2">
        <f t="shared" si="1957"/>
        <v>44369</v>
      </c>
      <c r="F19172" s="1">
        <f>TIMEVALUE("09:58:34")</f>
        <v>0.41567129629629629</v>
      </c>
      <c r="G19172" t="s">
        <v>2294</v>
      </c>
      <c r="H19172" t="s">
        <v>34891</v>
      </c>
      <c r="I19172">
        <v>705.40899999999999</v>
      </c>
    </row>
    <row r="19173" spans="1:9" x14ac:dyDescent="0.25">
      <c r="A19173" t="s">
        <v>34892</v>
      </c>
      <c r="B19173">
        <v>13110</v>
      </c>
      <c r="C19173" s="2">
        <f t="shared" si="1956"/>
        <v>44369</v>
      </c>
      <c r="D19173" s="1">
        <f>TIMEVALUE("09:59:43")</f>
        <v>0.41646990740740741</v>
      </c>
      <c r="E19173" s="2">
        <f t="shared" si="1957"/>
        <v>44369</v>
      </c>
      <c r="F19173" s="1">
        <f>TIMEVALUE("10:08:12")</f>
        <v>0.42236111111111113</v>
      </c>
      <c r="G19173" t="s">
        <v>1391</v>
      </c>
      <c r="H19173" t="s">
        <v>34893</v>
      </c>
      <c r="I19173">
        <v>705.12599999999998</v>
      </c>
    </row>
    <row r="19174" spans="1:9" x14ac:dyDescent="0.25">
      <c r="A19174" t="s">
        <v>34894</v>
      </c>
      <c r="B19174">
        <v>13110</v>
      </c>
      <c r="C19174" s="2">
        <f t="shared" si="1956"/>
        <v>44369</v>
      </c>
      <c r="D19174" s="1">
        <f>TIMEVALUE("10:09:16")</f>
        <v>0.42310185185185184</v>
      </c>
      <c r="E19174" s="2">
        <f t="shared" si="1957"/>
        <v>44369</v>
      </c>
      <c r="F19174" s="1">
        <f>TIMEVALUE("10:13:45")</f>
        <v>0.42621527777777779</v>
      </c>
      <c r="G19174" t="s">
        <v>10234</v>
      </c>
      <c r="H19174" t="s">
        <v>23935</v>
      </c>
      <c r="I19174">
        <v>704.83100000000002</v>
      </c>
    </row>
    <row r="19175" spans="1:9" x14ac:dyDescent="0.25">
      <c r="A19175" t="s">
        <v>34895</v>
      </c>
      <c r="B19175">
        <v>13110</v>
      </c>
      <c r="C19175" s="2">
        <f t="shared" si="1956"/>
        <v>44369</v>
      </c>
      <c r="D19175" s="1">
        <f>TIMEVALUE("10:14:40")</f>
        <v>0.42685185185185187</v>
      </c>
      <c r="E19175" s="2">
        <f t="shared" si="1957"/>
        <v>44369</v>
      </c>
      <c r="F19175" s="1">
        <f>TIMEVALUE("10:20:25")</f>
        <v>0.43084490740740738</v>
      </c>
      <c r="G19175" t="s">
        <v>2294</v>
      </c>
      <c r="H19175" t="s">
        <v>34896</v>
      </c>
      <c r="I19175">
        <v>704.64499999999998</v>
      </c>
    </row>
    <row r="19176" spans="1:9" x14ac:dyDescent="0.25">
      <c r="A19176" t="s">
        <v>34897</v>
      </c>
      <c r="B19176">
        <v>13110</v>
      </c>
      <c r="C19176" s="2">
        <f t="shared" si="1956"/>
        <v>44369</v>
      </c>
      <c r="D19176" s="1">
        <f>TIMEVALUE("10:21:22")</f>
        <v>0.43150462962962965</v>
      </c>
      <c r="E19176" s="2">
        <f t="shared" si="1957"/>
        <v>44369</v>
      </c>
      <c r="F19176" s="1">
        <f>TIMEVALUE("10:27:20")</f>
        <v>0.43564814814814817</v>
      </c>
      <c r="G19176" t="s">
        <v>2010</v>
      </c>
      <c r="H19176" t="s">
        <v>10693</v>
      </c>
      <c r="I19176">
        <v>704.42200000000003</v>
      </c>
    </row>
    <row r="19177" spans="1:9" x14ac:dyDescent="0.25">
      <c r="A19177" t="s">
        <v>34898</v>
      </c>
      <c r="B19177">
        <v>13110</v>
      </c>
      <c r="C19177" s="2">
        <f t="shared" si="1956"/>
        <v>44369</v>
      </c>
      <c r="D19177" s="1">
        <f>TIMEVALUE("10:28:20")</f>
        <v>0.43634259259259262</v>
      </c>
      <c r="E19177" s="2">
        <f t="shared" si="1957"/>
        <v>44369</v>
      </c>
      <c r="F19177" s="1">
        <f>TIMEVALUE("10:33:21")</f>
        <v>0.43982638888888886</v>
      </c>
      <c r="G19177" t="s">
        <v>2177</v>
      </c>
      <c r="H19177" t="s">
        <v>14808</v>
      </c>
      <c r="I19177">
        <v>704.08</v>
      </c>
    </row>
    <row r="19178" spans="1:9" x14ac:dyDescent="0.25">
      <c r="A19178" t="s">
        <v>34899</v>
      </c>
      <c r="B19178">
        <v>13110</v>
      </c>
      <c r="C19178" s="2">
        <f t="shared" si="1956"/>
        <v>44369</v>
      </c>
      <c r="D19178" s="1">
        <f>TIMEVALUE("10:34:25")</f>
        <v>0.44056712962962963</v>
      </c>
      <c r="E19178" s="2">
        <f t="shared" si="1957"/>
        <v>44369</v>
      </c>
      <c r="F19178" s="1">
        <f>TIMEVALUE("10:41:29")</f>
        <v>0.44547453703703704</v>
      </c>
      <c r="G19178" t="s">
        <v>1061</v>
      </c>
      <c r="H19178" t="s">
        <v>34900</v>
      </c>
      <c r="I19178">
        <v>703.71299999999997</v>
      </c>
    </row>
    <row r="19179" spans="1:9" x14ac:dyDescent="0.25">
      <c r="A19179" t="s">
        <v>34901</v>
      </c>
      <c r="B19179">
        <v>13110</v>
      </c>
      <c r="C19179" s="2">
        <f t="shared" si="1956"/>
        <v>44369</v>
      </c>
      <c r="D19179" s="1">
        <f>TIMEVALUE("10:42:26")</f>
        <v>0.44613425925925926</v>
      </c>
      <c r="E19179" s="2">
        <f t="shared" si="1957"/>
        <v>44369</v>
      </c>
      <c r="F19179" s="1">
        <f>TIMEVALUE("10:47:40")</f>
        <v>0.44976851851851851</v>
      </c>
      <c r="G19179" t="s">
        <v>625</v>
      </c>
      <c r="H19179" t="s">
        <v>12157</v>
      </c>
      <c r="I19179">
        <v>703.56600000000003</v>
      </c>
    </row>
    <row r="19180" spans="1:9" x14ac:dyDescent="0.25">
      <c r="A19180" t="s">
        <v>34902</v>
      </c>
      <c r="B19180">
        <v>13110</v>
      </c>
      <c r="C19180" s="2">
        <f t="shared" si="1956"/>
        <v>44369</v>
      </c>
      <c r="D19180" s="1">
        <f>TIMEVALUE("09:09:45")</f>
        <v>0.38177083333333334</v>
      </c>
      <c r="E19180" s="2">
        <f t="shared" si="1957"/>
        <v>44369</v>
      </c>
      <c r="F19180" s="1">
        <f>TIMEVALUE("09:16:23")</f>
        <v>0.3863773148148148</v>
      </c>
      <c r="G19180" t="s">
        <v>3807</v>
      </c>
      <c r="H19180" t="s">
        <v>24790</v>
      </c>
      <c r="I19180">
        <v>703.30100000000004</v>
      </c>
    </row>
    <row r="19181" spans="1:9" x14ac:dyDescent="0.25">
      <c r="A19181" t="s">
        <v>34903</v>
      </c>
      <c r="B19181">
        <v>13110</v>
      </c>
      <c r="C19181" s="2">
        <f>DATEVALUE("2025-06-21")</f>
        <v>44367</v>
      </c>
      <c r="D19181" s="1">
        <f>TIMEVALUE("13:19:38")</f>
        <v>0.55530092592592595</v>
      </c>
      <c r="E19181" s="2">
        <f>DATEVALUE("2025-06-21")</f>
        <v>44367</v>
      </c>
      <c r="F19181" s="1">
        <f>TIMEVALUE("13:24:35")</f>
        <v>0.55873842592592593</v>
      </c>
      <c r="G19181" t="s">
        <v>646</v>
      </c>
      <c r="H19181" t="s">
        <v>34904</v>
      </c>
      <c r="I19181">
        <v>706.48599999999999</v>
      </c>
    </row>
    <row r="19182" spans="1:9" x14ac:dyDescent="0.25">
      <c r="A19182" t="s">
        <v>34905</v>
      </c>
      <c r="B19182">
        <v>13110</v>
      </c>
      <c r="C19182" s="2">
        <f>DATEVALUE("2025-06-21")</f>
        <v>44367</v>
      </c>
      <c r="D19182" s="1">
        <f>TIMEVALUE("13:26:35")</f>
        <v>0.56012731481481481</v>
      </c>
      <c r="E19182" s="2">
        <f>DATEVALUE("2025-06-21")</f>
        <v>44367</v>
      </c>
      <c r="F19182" s="1">
        <f>TIMEVALUE("13:33:12")</f>
        <v>0.56472222222222224</v>
      </c>
      <c r="G19182" t="s">
        <v>2717</v>
      </c>
      <c r="H19182" t="s">
        <v>24492</v>
      </c>
      <c r="I19182">
        <v>706.26099999999997</v>
      </c>
    </row>
    <row r="19183" spans="1:9" x14ac:dyDescent="0.25">
      <c r="A19183" t="s">
        <v>34906</v>
      </c>
      <c r="B19183">
        <v>13110</v>
      </c>
      <c r="C19183" s="2">
        <f>DATEVALUE("2025-06-21")</f>
        <v>44367</v>
      </c>
      <c r="D19183" s="1">
        <f>TIMEVALUE("13:34:25")</f>
        <v>0.56556712962962963</v>
      </c>
      <c r="E19183" s="2">
        <f>DATEVALUE("2025-06-21")</f>
        <v>44367</v>
      </c>
      <c r="F19183" s="1">
        <f>TIMEVALUE("13:42:52")</f>
        <v>0.57143518518518521</v>
      </c>
      <c r="G19183" t="s">
        <v>1301</v>
      </c>
      <c r="H19183" t="s">
        <v>24634</v>
      </c>
      <c r="I19183">
        <v>706.08199999999999</v>
      </c>
    </row>
    <row r="19184" spans="1:9" x14ac:dyDescent="0.25">
      <c r="A19184" t="s">
        <v>34907</v>
      </c>
      <c r="B19184">
        <v>13110</v>
      </c>
      <c r="C19184" s="2">
        <f>DATEVALUE("2025-06-21")</f>
        <v>44367</v>
      </c>
      <c r="D19184" s="1">
        <f>TIMEVALUE("13:43:57")</f>
        <v>0.57218749999999996</v>
      </c>
      <c r="E19184" s="2">
        <f>DATEVALUE("2025-06-21")</f>
        <v>44367</v>
      </c>
      <c r="F19184" s="1">
        <f>TIMEVALUE("13:55:27")</f>
        <v>0.5801736111111111</v>
      </c>
      <c r="G19184" t="s">
        <v>1086</v>
      </c>
      <c r="H19184" t="s">
        <v>34908</v>
      </c>
      <c r="I19184">
        <v>705.80600000000004</v>
      </c>
    </row>
    <row r="19185" spans="1:9" x14ac:dyDescent="0.25">
      <c r="A19185" t="s">
        <v>34909</v>
      </c>
      <c r="B19185">
        <v>13110</v>
      </c>
      <c r="C19185" s="2">
        <f>DATEVALUE("2025-06-21")</f>
        <v>44367</v>
      </c>
      <c r="D19185" s="1">
        <f>TIMEVALUE("13:56:31")</f>
        <v>0.58091435185185181</v>
      </c>
      <c r="E19185" s="2">
        <f>DATEVALUE("2025-06-21")</f>
        <v>44367</v>
      </c>
      <c r="F19185" s="1">
        <f>TIMEVALUE("14:04:18")</f>
        <v>0.58631944444444439</v>
      </c>
      <c r="G19185" t="s">
        <v>5278</v>
      </c>
      <c r="H19185" t="s">
        <v>34706</v>
      </c>
      <c r="I19185">
        <v>705.50099999999998</v>
      </c>
    </row>
    <row r="19186" spans="1:9" x14ac:dyDescent="0.25">
      <c r="A19186" t="s">
        <v>34910</v>
      </c>
      <c r="B19186">
        <v>13110</v>
      </c>
      <c r="C19186" s="2">
        <f t="shared" ref="C19186:C19192" si="1958">DATEVALUE("2025-06-23")</f>
        <v>44369</v>
      </c>
      <c r="D19186" s="1">
        <f>TIMEVALUE("08:11:14")</f>
        <v>0.34113425925925928</v>
      </c>
      <c r="E19186" s="2">
        <f t="shared" ref="E19186:E19192" si="1959">DATEVALUE("2025-06-23")</f>
        <v>44369</v>
      </c>
      <c r="F19186" s="1">
        <f>TIMEVALUE("08:18:14")</f>
        <v>0.34599537037037037</v>
      </c>
      <c r="G19186" t="s">
        <v>121</v>
      </c>
      <c r="H19186" t="s">
        <v>24426</v>
      </c>
      <c r="I19186">
        <v>705.226</v>
      </c>
    </row>
    <row r="19187" spans="1:9" x14ac:dyDescent="0.25">
      <c r="A19187" t="s">
        <v>34911</v>
      </c>
      <c r="B19187">
        <v>13110</v>
      </c>
      <c r="C19187" s="2">
        <f t="shared" si="1958"/>
        <v>44369</v>
      </c>
      <c r="D19187" s="1">
        <f>TIMEVALUE("08:19:28")</f>
        <v>0.34685185185185186</v>
      </c>
      <c r="E19187" s="2">
        <f t="shared" si="1959"/>
        <v>44369</v>
      </c>
      <c r="F19187" s="1">
        <f>TIMEVALUE("08:24:31")</f>
        <v>0.35035879629629629</v>
      </c>
      <c r="G19187" t="s">
        <v>2606</v>
      </c>
      <c r="H19187" t="s">
        <v>34912</v>
      </c>
      <c r="I19187">
        <v>704.99400000000003</v>
      </c>
    </row>
    <row r="19188" spans="1:9" x14ac:dyDescent="0.25">
      <c r="A19188" t="s">
        <v>34913</v>
      </c>
      <c r="B19188">
        <v>13110</v>
      </c>
      <c r="C19188" s="2">
        <f t="shared" si="1958"/>
        <v>44369</v>
      </c>
      <c r="D19188" s="1">
        <f>TIMEVALUE("08:25:31")</f>
        <v>0.35105324074074074</v>
      </c>
      <c r="E19188" s="2">
        <f t="shared" si="1959"/>
        <v>44369</v>
      </c>
      <c r="F19188" s="1">
        <f>TIMEVALUE("08:31:05")</f>
        <v>0.35491898148148149</v>
      </c>
      <c r="G19188" t="s">
        <v>212</v>
      </c>
      <c r="H19188" t="s">
        <v>34914</v>
      </c>
      <c r="I19188">
        <v>704.74400000000003</v>
      </c>
    </row>
    <row r="19189" spans="1:9" x14ac:dyDescent="0.25">
      <c r="A19189" t="s">
        <v>34915</v>
      </c>
      <c r="B19189">
        <v>13110</v>
      </c>
      <c r="C19189" s="2">
        <f t="shared" si="1958"/>
        <v>44369</v>
      </c>
      <c r="D19189" s="1">
        <f>TIMEVALUE("08:40:28")</f>
        <v>0.36143518518518519</v>
      </c>
      <c r="E19189" s="2">
        <f t="shared" si="1959"/>
        <v>44369</v>
      </c>
      <c r="F19189" s="1">
        <f>TIMEVALUE("08:44:58")</f>
        <v>0.36456018518518518</v>
      </c>
      <c r="G19189" t="s">
        <v>6589</v>
      </c>
      <c r="H19189" t="s">
        <v>24964</v>
      </c>
      <c r="I19189">
        <v>704.52499999999998</v>
      </c>
    </row>
    <row r="19190" spans="1:9" x14ac:dyDescent="0.25">
      <c r="A19190" t="s">
        <v>34916</v>
      </c>
      <c r="B19190">
        <v>13110</v>
      </c>
      <c r="C19190" s="2">
        <f t="shared" si="1958"/>
        <v>44369</v>
      </c>
      <c r="D19190" s="1">
        <f>TIMEVALUE("08:46:00")</f>
        <v>0.36527777777777776</v>
      </c>
      <c r="E19190" s="2">
        <f t="shared" si="1959"/>
        <v>44369</v>
      </c>
      <c r="F19190" s="1">
        <f>TIMEVALUE("08:52:41")</f>
        <v>0.3699189814814815</v>
      </c>
      <c r="G19190" t="s">
        <v>3662</v>
      </c>
      <c r="H19190" t="s">
        <v>10442</v>
      </c>
      <c r="I19190">
        <v>704.25900000000001</v>
      </c>
    </row>
    <row r="19191" spans="1:9" x14ac:dyDescent="0.25">
      <c r="A19191" t="s">
        <v>34917</v>
      </c>
      <c r="B19191">
        <v>13110</v>
      </c>
      <c r="C19191" s="2">
        <f t="shared" si="1958"/>
        <v>44369</v>
      </c>
      <c r="D19191" s="1">
        <f>TIMEVALUE("08:53:57")</f>
        <v>0.37079861111111112</v>
      </c>
      <c r="E19191" s="2">
        <f t="shared" si="1959"/>
        <v>44369</v>
      </c>
      <c r="F19191" s="1">
        <f>TIMEVALUE("09:02:19")</f>
        <v>0.37660879629629629</v>
      </c>
      <c r="G19191" t="s">
        <v>2303</v>
      </c>
      <c r="H19191" t="s">
        <v>34918</v>
      </c>
      <c r="I19191">
        <v>703.96799999999996</v>
      </c>
    </row>
    <row r="19192" spans="1:9" x14ac:dyDescent="0.25">
      <c r="A19192" t="s">
        <v>34919</v>
      </c>
      <c r="B19192">
        <v>13110</v>
      </c>
      <c r="C19192" s="2">
        <f t="shared" si="1958"/>
        <v>44369</v>
      </c>
      <c r="D19192" s="1">
        <f>TIMEVALUE("09:03:25")</f>
        <v>0.37737268518518519</v>
      </c>
      <c r="E19192" s="2">
        <f t="shared" si="1959"/>
        <v>44369</v>
      </c>
      <c r="F19192" s="1">
        <f>TIMEVALUE("09:08:02")</f>
        <v>0.38057870370370372</v>
      </c>
      <c r="G19192" t="s">
        <v>355</v>
      </c>
      <c r="H19192" t="s">
        <v>16604</v>
      </c>
      <c r="I19192">
        <v>703.77700000000004</v>
      </c>
    </row>
    <row r="19193" spans="1:9" x14ac:dyDescent="0.25">
      <c r="A19193" t="s">
        <v>34920</v>
      </c>
      <c r="B19193">
        <v>13110</v>
      </c>
      <c r="C19193" s="2">
        <f t="shared" ref="C19193:C19206" si="1960">DATEVALUE("2025-06-21")</f>
        <v>44367</v>
      </c>
      <c r="D19193" s="1">
        <f>TIMEVALUE("13:07:22")</f>
        <v>0.54678240740740736</v>
      </c>
      <c r="E19193" s="2">
        <f t="shared" ref="E19193:E19206" si="1961">DATEVALUE("2025-06-21")</f>
        <v>44367</v>
      </c>
      <c r="F19193" s="1">
        <f>TIMEVALUE("13:15:18")</f>
        <v>0.55229166666666663</v>
      </c>
      <c r="G19193" t="s">
        <v>868</v>
      </c>
      <c r="H19193" t="s">
        <v>34921</v>
      </c>
      <c r="I19193">
        <v>703.57799999999997</v>
      </c>
    </row>
    <row r="19194" spans="1:9" x14ac:dyDescent="0.25">
      <c r="A19194" t="s">
        <v>34922</v>
      </c>
      <c r="B19194">
        <v>13110</v>
      </c>
      <c r="C19194" s="2">
        <f t="shared" si="1960"/>
        <v>44367</v>
      </c>
      <c r="D19194" s="1">
        <f>TIMEVALUE("11:35:48")</f>
        <v>0.48319444444444443</v>
      </c>
      <c r="E19194" s="2">
        <f t="shared" si="1961"/>
        <v>44367</v>
      </c>
      <c r="F19194" s="1">
        <f>TIMEVALUE("11:42:23")</f>
        <v>0.48776620370370372</v>
      </c>
      <c r="G19194" t="s">
        <v>921</v>
      </c>
      <c r="H19194" t="s">
        <v>34923</v>
      </c>
      <c r="I19194">
        <v>706.62699999999995</v>
      </c>
    </row>
    <row r="19195" spans="1:9" x14ac:dyDescent="0.25">
      <c r="A19195" t="s">
        <v>34924</v>
      </c>
      <c r="B19195">
        <v>13110</v>
      </c>
      <c r="C19195" s="2">
        <f t="shared" si="1960"/>
        <v>44367</v>
      </c>
      <c r="D19195" s="1">
        <f>TIMEVALUE("11:44:22")</f>
        <v>0.48914351851851851</v>
      </c>
      <c r="E19195" s="2">
        <f t="shared" si="1961"/>
        <v>44367</v>
      </c>
      <c r="F19195" s="1">
        <f>TIMEVALUE("11:51:22")</f>
        <v>0.49400462962962965</v>
      </c>
      <c r="G19195" t="s">
        <v>121</v>
      </c>
      <c r="H19195" t="s">
        <v>34925</v>
      </c>
      <c r="I19195">
        <v>706.47699999999998</v>
      </c>
    </row>
    <row r="19196" spans="1:9" x14ac:dyDescent="0.25">
      <c r="A19196" t="s">
        <v>34926</v>
      </c>
      <c r="B19196">
        <v>13110</v>
      </c>
      <c r="C19196" s="2">
        <f t="shared" si="1960"/>
        <v>44367</v>
      </c>
      <c r="D19196" s="1">
        <f>TIMEVALUE("11:52:22")</f>
        <v>0.4946990740740741</v>
      </c>
      <c r="E19196" s="2">
        <f t="shared" si="1961"/>
        <v>44367</v>
      </c>
      <c r="F19196" s="1">
        <f>TIMEVALUE("11:57:33")</f>
        <v>0.49829861111111112</v>
      </c>
      <c r="G19196" t="s">
        <v>744</v>
      </c>
      <c r="H19196" t="s">
        <v>24644</v>
      </c>
      <c r="I19196">
        <v>706.29399999999998</v>
      </c>
    </row>
    <row r="19197" spans="1:9" x14ac:dyDescent="0.25">
      <c r="A19197" t="s">
        <v>34927</v>
      </c>
      <c r="B19197">
        <v>13110</v>
      </c>
      <c r="C19197" s="2">
        <f t="shared" si="1960"/>
        <v>44367</v>
      </c>
      <c r="D19197" s="1">
        <f>TIMEVALUE("11:58:36")</f>
        <v>0.49902777777777779</v>
      </c>
      <c r="E19197" s="2">
        <f t="shared" si="1961"/>
        <v>44367</v>
      </c>
      <c r="F19197" s="1">
        <f>TIMEVALUE("12:04:27")</f>
        <v>0.50309027777777782</v>
      </c>
      <c r="G19197" t="s">
        <v>160</v>
      </c>
      <c r="H19197" t="s">
        <v>34928</v>
      </c>
      <c r="I19197">
        <v>706.02700000000004</v>
      </c>
    </row>
    <row r="19198" spans="1:9" x14ac:dyDescent="0.25">
      <c r="A19198" t="s">
        <v>34929</v>
      </c>
      <c r="B19198">
        <v>13110</v>
      </c>
      <c r="C19198" s="2">
        <f t="shared" si="1960"/>
        <v>44367</v>
      </c>
      <c r="D19198" s="1">
        <f>TIMEVALUE("12:05:31")</f>
        <v>0.50383101851851853</v>
      </c>
      <c r="E19198" s="2">
        <f t="shared" si="1961"/>
        <v>44367</v>
      </c>
      <c r="F19198" s="1">
        <f>TIMEVALUE("12:13:11")</f>
        <v>0.50915509259259262</v>
      </c>
      <c r="G19198" t="s">
        <v>5189</v>
      </c>
      <c r="H19198" t="s">
        <v>24501</v>
      </c>
      <c r="I19198">
        <v>705.67899999999997</v>
      </c>
    </row>
    <row r="19199" spans="1:9" x14ac:dyDescent="0.25">
      <c r="A19199" t="s">
        <v>34930</v>
      </c>
      <c r="B19199">
        <v>13110</v>
      </c>
      <c r="C19199" s="2">
        <f t="shared" si="1960"/>
        <v>44367</v>
      </c>
      <c r="D19199" s="1">
        <f>TIMEVALUE("12:14:24")</f>
        <v>0.51</v>
      </c>
      <c r="E19199" s="2">
        <f t="shared" si="1961"/>
        <v>44367</v>
      </c>
      <c r="F19199" s="1">
        <f>TIMEVALUE("12:19:37")</f>
        <v>0.51362268518518517</v>
      </c>
      <c r="G19199" t="s">
        <v>643</v>
      </c>
      <c r="H19199" t="s">
        <v>34931</v>
      </c>
      <c r="I19199">
        <v>705.45899999999995</v>
      </c>
    </row>
    <row r="19200" spans="1:9" x14ac:dyDescent="0.25">
      <c r="A19200" t="s">
        <v>34932</v>
      </c>
      <c r="B19200">
        <v>13110</v>
      </c>
      <c r="C19200" s="2">
        <f t="shared" si="1960"/>
        <v>44367</v>
      </c>
      <c r="D19200" s="1">
        <f>TIMEVALUE("12:20:56")</f>
        <v>0.51453703703703701</v>
      </c>
      <c r="E19200" s="2">
        <f t="shared" si="1961"/>
        <v>44367</v>
      </c>
      <c r="F19200" s="1">
        <f>TIMEVALUE("12:27:22")</f>
        <v>0.51900462962962968</v>
      </c>
      <c r="G19200" t="s">
        <v>4058</v>
      </c>
      <c r="H19200" t="s">
        <v>15008</v>
      </c>
      <c r="I19200">
        <v>705.27099999999996</v>
      </c>
    </row>
    <row r="19201" spans="1:9" x14ac:dyDescent="0.25">
      <c r="A19201" t="s">
        <v>34933</v>
      </c>
      <c r="B19201">
        <v>13110</v>
      </c>
      <c r="C19201" s="2">
        <f t="shared" si="1960"/>
        <v>44367</v>
      </c>
      <c r="D19201" s="1">
        <f>TIMEVALUE("12:28:39")</f>
        <v>0.51989583333333333</v>
      </c>
      <c r="E19201" s="2">
        <f t="shared" si="1961"/>
        <v>44367</v>
      </c>
      <c r="F19201" s="1">
        <f>TIMEVALUE("12:34:33")</f>
        <v>0.52399305555555553</v>
      </c>
      <c r="G19201" t="s">
        <v>672</v>
      </c>
      <c r="H19201" t="s">
        <v>2770</v>
      </c>
      <c r="I19201">
        <v>704.99599999999998</v>
      </c>
    </row>
    <row r="19202" spans="1:9" x14ac:dyDescent="0.25">
      <c r="A19202" t="s">
        <v>34934</v>
      </c>
      <c r="B19202">
        <v>13110</v>
      </c>
      <c r="C19202" s="2">
        <f t="shared" si="1960"/>
        <v>44367</v>
      </c>
      <c r="D19202" s="1">
        <f>TIMEVALUE("12:35:37")</f>
        <v>0.52473379629629635</v>
      </c>
      <c r="E19202" s="2">
        <f t="shared" si="1961"/>
        <v>44367</v>
      </c>
      <c r="F19202" s="1">
        <f>TIMEVALUE("12:42:58")</f>
        <v>0.52983796296296293</v>
      </c>
      <c r="G19202" t="s">
        <v>64</v>
      </c>
      <c r="H19202" t="s">
        <v>16232</v>
      </c>
      <c r="I19202">
        <v>704.702</v>
      </c>
    </row>
    <row r="19203" spans="1:9" x14ac:dyDescent="0.25">
      <c r="A19203" t="s">
        <v>34935</v>
      </c>
      <c r="B19203">
        <v>13110</v>
      </c>
      <c r="C19203" s="2">
        <f t="shared" si="1960"/>
        <v>44367</v>
      </c>
      <c r="D19203" s="1">
        <f>TIMEVALUE("12:44:01")</f>
        <v>0.5305671296296296</v>
      </c>
      <c r="E19203" s="2">
        <f t="shared" si="1961"/>
        <v>44367</v>
      </c>
      <c r="F19203" s="1">
        <f>TIMEVALUE("12:51:31")</f>
        <v>0.53577546296296297</v>
      </c>
      <c r="G19203" t="s">
        <v>1487</v>
      </c>
      <c r="H19203" t="s">
        <v>15939</v>
      </c>
      <c r="I19203">
        <v>704.34799999999996</v>
      </c>
    </row>
    <row r="19204" spans="1:9" x14ac:dyDescent="0.25">
      <c r="A19204" t="s">
        <v>34936</v>
      </c>
      <c r="B19204">
        <v>13110</v>
      </c>
      <c r="C19204" s="2">
        <f t="shared" si="1960"/>
        <v>44367</v>
      </c>
      <c r="D19204" s="1">
        <f>TIMEVALUE("12:53:09")</f>
        <v>0.53690972222222222</v>
      </c>
      <c r="E19204" s="2">
        <f t="shared" si="1961"/>
        <v>44367</v>
      </c>
      <c r="F19204" s="1">
        <f>TIMEVALUE("12:58:35")</f>
        <v>0.54068287037037033</v>
      </c>
      <c r="G19204" t="s">
        <v>2189</v>
      </c>
      <c r="H19204" t="s">
        <v>16133</v>
      </c>
      <c r="I19204">
        <v>704.13800000000003</v>
      </c>
    </row>
    <row r="19205" spans="1:9" x14ac:dyDescent="0.25">
      <c r="A19205" t="s">
        <v>34937</v>
      </c>
      <c r="B19205">
        <v>13110</v>
      </c>
      <c r="C19205" s="2">
        <f t="shared" si="1960"/>
        <v>44367</v>
      </c>
      <c r="D19205" s="1">
        <f>TIMEVALUE("12:59:38")</f>
        <v>0.541412037037037</v>
      </c>
      <c r="E19205" s="2">
        <f t="shared" si="1961"/>
        <v>44367</v>
      </c>
      <c r="F19205" s="1">
        <f>TIMEVALUE("13:05:28")</f>
        <v>0.54546296296296293</v>
      </c>
      <c r="G19205" t="s">
        <v>3238</v>
      </c>
      <c r="H19205" t="s">
        <v>11940</v>
      </c>
      <c r="I19205">
        <v>703.88800000000003</v>
      </c>
    </row>
    <row r="19206" spans="1:9" x14ac:dyDescent="0.25">
      <c r="A19206" t="s">
        <v>34938</v>
      </c>
      <c r="B19206">
        <v>13110</v>
      </c>
      <c r="C19206" s="2">
        <f t="shared" si="1960"/>
        <v>44367</v>
      </c>
      <c r="D19206" s="1">
        <f>TIMEVALUE("11:25:53")</f>
        <v>0.47630787037037037</v>
      </c>
      <c r="E19206" s="2">
        <f t="shared" si="1961"/>
        <v>44367</v>
      </c>
      <c r="F19206" s="1">
        <f>TIMEVALUE("11:31:42")</f>
        <v>0.4803472222222222</v>
      </c>
      <c r="G19206" t="s">
        <v>3871</v>
      </c>
      <c r="H19206" t="s">
        <v>14856</v>
      </c>
      <c r="I19206">
        <v>703.721</v>
      </c>
    </row>
    <row r="19207" spans="1:9" x14ac:dyDescent="0.25">
      <c r="A19207" t="s">
        <v>34939</v>
      </c>
      <c r="B19207">
        <v>13127</v>
      </c>
      <c r="C19207" s="2">
        <f>DATEVALUE("2025-05-01")</f>
        <v>44316</v>
      </c>
      <c r="D19207" s="1">
        <f>TIMEVALUE("16:20:07")</f>
        <v>0.68063657407407407</v>
      </c>
      <c r="E19207" s="2">
        <f>DATEVALUE("2025-05-01")</f>
        <v>44316</v>
      </c>
      <c r="F19207" s="1">
        <f>TIMEVALUE("16:24:48")</f>
        <v>0.68388888888888888</v>
      </c>
      <c r="G19207" t="s">
        <v>3722</v>
      </c>
      <c r="H19207" t="s">
        <v>12080</v>
      </c>
      <c r="I19207">
        <v>707.28899999999999</v>
      </c>
    </row>
    <row r="19208" spans="1:9" x14ac:dyDescent="0.25">
      <c r="A19208" t="s">
        <v>34940</v>
      </c>
      <c r="B19208">
        <v>13127</v>
      </c>
      <c r="C19208" s="2">
        <f>DATEVALUE("2025-05-01")</f>
        <v>44316</v>
      </c>
      <c r="D19208" s="1">
        <f>TIMEVALUE("15:35:47")</f>
        <v>0.64984953703703707</v>
      </c>
      <c r="E19208" s="2">
        <f>DATEVALUE("2025-05-01")</f>
        <v>44316</v>
      </c>
      <c r="F19208" s="1">
        <f>TIMEVALUE("15:40:42")</f>
        <v>0.65326388888888887</v>
      </c>
      <c r="G19208" t="s">
        <v>2711</v>
      </c>
      <c r="H19208" t="s">
        <v>34941</v>
      </c>
      <c r="I19208">
        <v>704.83399999999995</v>
      </c>
    </row>
    <row r="19209" spans="1:9" x14ac:dyDescent="0.25">
      <c r="A19209" t="s">
        <v>34942</v>
      </c>
      <c r="B19209">
        <v>13120</v>
      </c>
      <c r="C19209" s="2">
        <f t="shared" ref="C19209:C19229" si="1962">DATEVALUE("2025-06-24")</f>
        <v>44370</v>
      </c>
      <c r="D19209" s="1">
        <f>TIMEVALUE("12:57:17")</f>
        <v>0.53978009259259263</v>
      </c>
      <c r="E19209" s="2">
        <f t="shared" ref="E19209:E19229" si="1963">DATEVALUE("2025-06-24")</f>
        <v>44370</v>
      </c>
      <c r="F19209" s="1">
        <f>TIMEVALUE("13:04:28")</f>
        <v>0.54476851851851849</v>
      </c>
      <c r="G19209" t="s">
        <v>1887</v>
      </c>
      <c r="H19209" t="s">
        <v>34943</v>
      </c>
      <c r="I19209">
        <v>711.899</v>
      </c>
    </row>
    <row r="19210" spans="1:9" x14ac:dyDescent="0.25">
      <c r="A19210" t="s">
        <v>34944</v>
      </c>
      <c r="B19210">
        <v>13120</v>
      </c>
      <c r="C19210" s="2">
        <f t="shared" si="1962"/>
        <v>44370</v>
      </c>
      <c r="D19210" s="1">
        <f>TIMEVALUE("13:13:40")</f>
        <v>0.55115740740740737</v>
      </c>
      <c r="E19210" s="2">
        <f t="shared" si="1963"/>
        <v>44370</v>
      </c>
      <c r="F19210" s="1">
        <f>TIMEVALUE("13:20:19")</f>
        <v>0.55577546296296299</v>
      </c>
      <c r="G19210" t="s">
        <v>2615</v>
      </c>
      <c r="H19210" t="s">
        <v>9679</v>
      </c>
      <c r="I19210">
        <v>711.70600000000002</v>
      </c>
    </row>
    <row r="19211" spans="1:9" x14ac:dyDescent="0.25">
      <c r="A19211" t="s">
        <v>34945</v>
      </c>
      <c r="B19211">
        <v>13120</v>
      </c>
      <c r="C19211" s="2">
        <f t="shared" si="1962"/>
        <v>44370</v>
      </c>
      <c r="D19211" s="1">
        <f>TIMEVALUE("13:22:12")</f>
        <v>0.55708333333333337</v>
      </c>
      <c r="E19211" s="2">
        <f t="shared" si="1963"/>
        <v>44370</v>
      </c>
      <c r="F19211" s="1">
        <f>TIMEVALUE("13:30:00")</f>
        <v>0.5625</v>
      </c>
      <c r="G19211" t="s">
        <v>1825</v>
      </c>
      <c r="H19211" t="s">
        <v>34946</v>
      </c>
      <c r="I19211">
        <v>711.524</v>
      </c>
    </row>
    <row r="19212" spans="1:9" x14ac:dyDescent="0.25">
      <c r="A19212" t="s">
        <v>34947</v>
      </c>
      <c r="B19212">
        <v>13120</v>
      </c>
      <c r="C19212" s="2">
        <f t="shared" si="1962"/>
        <v>44370</v>
      </c>
      <c r="D19212" s="1">
        <f>TIMEVALUE("13:31:53")</f>
        <v>0.56380787037037039</v>
      </c>
      <c r="E19212" s="2">
        <f t="shared" si="1963"/>
        <v>44370</v>
      </c>
      <c r="F19212" s="1">
        <f>TIMEVALUE("13:38:02")</f>
        <v>0.56807870370370372</v>
      </c>
      <c r="G19212" t="s">
        <v>2396</v>
      </c>
      <c r="H19212" t="s">
        <v>5916</v>
      </c>
      <c r="I19212">
        <v>711.35799999999995</v>
      </c>
    </row>
    <row r="19213" spans="1:9" x14ac:dyDescent="0.25">
      <c r="A19213" t="s">
        <v>34948</v>
      </c>
      <c r="B19213">
        <v>13120</v>
      </c>
      <c r="C19213" s="2">
        <f t="shared" si="1962"/>
        <v>44370</v>
      </c>
      <c r="D19213" s="1">
        <f>TIMEVALUE("13:40:11")</f>
        <v>0.56957175925925929</v>
      </c>
      <c r="E19213" s="2">
        <f t="shared" si="1963"/>
        <v>44370</v>
      </c>
      <c r="F19213" s="1">
        <f>TIMEVALUE("13:47:23")</f>
        <v>0.5745717592592593</v>
      </c>
      <c r="G19213" t="s">
        <v>688</v>
      </c>
      <c r="H19213" t="s">
        <v>34949</v>
      </c>
      <c r="I19213">
        <v>711.15599999999995</v>
      </c>
    </row>
    <row r="19214" spans="1:9" x14ac:dyDescent="0.25">
      <c r="A19214" t="s">
        <v>34950</v>
      </c>
      <c r="B19214">
        <v>13120</v>
      </c>
      <c r="C19214" s="2">
        <f t="shared" si="1962"/>
        <v>44370</v>
      </c>
      <c r="D19214" s="1">
        <f>TIMEVALUE("13:49:12")</f>
        <v>0.57583333333333331</v>
      </c>
      <c r="E19214" s="2">
        <f t="shared" si="1963"/>
        <v>44370</v>
      </c>
      <c r="F19214" s="1">
        <f>TIMEVALUE("13:54:50")</f>
        <v>0.57974537037037033</v>
      </c>
      <c r="G19214" t="s">
        <v>1934</v>
      </c>
      <c r="H19214" t="s">
        <v>11572</v>
      </c>
      <c r="I19214">
        <v>710.83799999999997</v>
      </c>
    </row>
    <row r="19215" spans="1:9" x14ac:dyDescent="0.25">
      <c r="A19215" t="s">
        <v>34951</v>
      </c>
      <c r="B19215">
        <v>13120</v>
      </c>
      <c r="C19215" s="2">
        <f t="shared" si="1962"/>
        <v>44370</v>
      </c>
      <c r="D19215" s="1">
        <f>TIMEVALUE("14:00:38")</f>
        <v>0.58377314814814818</v>
      </c>
      <c r="E19215" s="2">
        <f t="shared" si="1963"/>
        <v>44370</v>
      </c>
      <c r="F19215" s="1">
        <f>TIMEVALUE("14:09:51")</f>
        <v>0.59017361111111111</v>
      </c>
      <c r="G19215" t="s">
        <v>1281</v>
      </c>
      <c r="H19215" t="s">
        <v>5886</v>
      </c>
      <c r="I19215">
        <v>710.58199999999999</v>
      </c>
    </row>
    <row r="19216" spans="1:9" x14ac:dyDescent="0.25">
      <c r="A19216" t="s">
        <v>34952</v>
      </c>
      <c r="B19216">
        <v>13120</v>
      </c>
      <c r="C19216" s="2">
        <f t="shared" si="1962"/>
        <v>44370</v>
      </c>
      <c r="D19216" s="1">
        <f>TIMEVALUE("14:13:22")</f>
        <v>0.59261574074074075</v>
      </c>
      <c r="E19216" s="2">
        <f t="shared" si="1963"/>
        <v>44370</v>
      </c>
      <c r="F19216" s="1">
        <f>TIMEVALUE("14:20:13")</f>
        <v>0.59737268518518516</v>
      </c>
      <c r="G19216" t="s">
        <v>278</v>
      </c>
      <c r="H19216" t="s">
        <v>34953</v>
      </c>
      <c r="I19216">
        <v>710.35299999999995</v>
      </c>
    </row>
    <row r="19217" spans="1:9" x14ac:dyDescent="0.25">
      <c r="A19217" t="s">
        <v>34954</v>
      </c>
      <c r="B19217">
        <v>13120</v>
      </c>
      <c r="C19217" s="2">
        <f t="shared" si="1962"/>
        <v>44370</v>
      </c>
      <c r="D19217" s="1">
        <f>TIMEVALUE("14:23:44")</f>
        <v>0.5998148148148148</v>
      </c>
      <c r="E19217" s="2">
        <f t="shared" si="1963"/>
        <v>44370</v>
      </c>
      <c r="F19217" s="1">
        <f>TIMEVALUE("14:30:16")</f>
        <v>0.60435185185185181</v>
      </c>
      <c r="G19217" t="s">
        <v>4061</v>
      </c>
      <c r="H19217" t="s">
        <v>34955</v>
      </c>
      <c r="I19217">
        <v>710.27499999999998</v>
      </c>
    </row>
    <row r="19218" spans="1:9" x14ac:dyDescent="0.25">
      <c r="A19218" t="s">
        <v>34956</v>
      </c>
      <c r="B19218">
        <v>13120</v>
      </c>
      <c r="C19218" s="2">
        <f t="shared" si="1962"/>
        <v>44370</v>
      </c>
      <c r="D19218" s="1">
        <f>TIMEVALUE("14:32:21")</f>
        <v>0.60579861111111111</v>
      </c>
      <c r="E19218" s="2">
        <f t="shared" si="1963"/>
        <v>44370</v>
      </c>
      <c r="F19218" s="1">
        <f>TIMEVALUE("14:39:20")</f>
        <v>0.61064814814814816</v>
      </c>
      <c r="G19218" t="s">
        <v>4342</v>
      </c>
      <c r="H19218" t="s">
        <v>34957</v>
      </c>
      <c r="I19218">
        <v>709.94399999999996</v>
      </c>
    </row>
    <row r="19219" spans="1:9" x14ac:dyDescent="0.25">
      <c r="A19219" t="s">
        <v>34958</v>
      </c>
      <c r="B19219">
        <v>13120</v>
      </c>
      <c r="C19219" s="2">
        <f t="shared" si="1962"/>
        <v>44370</v>
      </c>
      <c r="D19219" s="1">
        <f>TIMEVALUE("14:41:14")</f>
        <v>0.61196759259259259</v>
      </c>
      <c r="E19219" s="2">
        <f t="shared" si="1963"/>
        <v>44370</v>
      </c>
      <c r="F19219" s="1">
        <f>TIMEVALUE("14:47:11")</f>
        <v>0.61609953703703701</v>
      </c>
      <c r="G19219" t="s">
        <v>4125</v>
      </c>
      <c r="H19219" t="s">
        <v>34959</v>
      </c>
      <c r="I19219">
        <v>709.89200000000005</v>
      </c>
    </row>
    <row r="19220" spans="1:9" x14ac:dyDescent="0.25">
      <c r="A19220" t="s">
        <v>34960</v>
      </c>
      <c r="B19220">
        <v>13120</v>
      </c>
      <c r="C19220" s="2">
        <f t="shared" si="1962"/>
        <v>44370</v>
      </c>
      <c r="D19220" s="1">
        <f>TIMEVALUE("14:49:04")</f>
        <v>0.6174074074074074</v>
      </c>
      <c r="E19220" s="2">
        <f t="shared" si="1963"/>
        <v>44370</v>
      </c>
      <c r="F19220" s="1">
        <f>TIMEVALUE("14:54:31")</f>
        <v>0.62119212962962966</v>
      </c>
      <c r="G19220" t="s">
        <v>5879</v>
      </c>
      <c r="H19220" t="s">
        <v>34961</v>
      </c>
      <c r="I19220">
        <v>709.56</v>
      </c>
    </row>
    <row r="19221" spans="1:9" x14ac:dyDescent="0.25">
      <c r="A19221" t="s">
        <v>34962</v>
      </c>
      <c r="B19221">
        <v>13120</v>
      </c>
      <c r="C19221" s="2">
        <f t="shared" si="1962"/>
        <v>44370</v>
      </c>
      <c r="D19221" s="1">
        <f>TIMEVALUE("11:51:23")</f>
        <v>0.49401620370370369</v>
      </c>
      <c r="E19221" s="2">
        <f t="shared" si="1963"/>
        <v>44370</v>
      </c>
      <c r="F19221" s="1">
        <f>TIMEVALUE("12:39:22")</f>
        <v>0.52733796296296298</v>
      </c>
      <c r="G19221" t="s">
        <v>34963</v>
      </c>
      <c r="H19221" t="s">
        <v>34964</v>
      </c>
      <c r="I19221">
        <v>709.36199999999997</v>
      </c>
    </row>
    <row r="19222" spans="1:9" x14ac:dyDescent="0.25">
      <c r="A19222" t="s">
        <v>34965</v>
      </c>
      <c r="B19222">
        <v>13120</v>
      </c>
      <c r="C19222" s="2">
        <f t="shared" si="1962"/>
        <v>44370</v>
      </c>
      <c r="D19222" s="1">
        <f>TIMEVALUE("15:19:07")</f>
        <v>0.638275462962963</v>
      </c>
      <c r="E19222" s="2">
        <f t="shared" si="1963"/>
        <v>44370</v>
      </c>
      <c r="F19222" s="1">
        <f>TIMEVALUE("15:25:42")</f>
        <v>0.64284722222222224</v>
      </c>
      <c r="G19222" t="s">
        <v>921</v>
      </c>
      <c r="H19222" t="s">
        <v>34966</v>
      </c>
      <c r="I19222">
        <v>712.06</v>
      </c>
    </row>
    <row r="19223" spans="1:9" x14ac:dyDescent="0.25">
      <c r="A19223" t="s">
        <v>34967</v>
      </c>
      <c r="B19223">
        <v>13120</v>
      </c>
      <c r="C19223" s="2">
        <f t="shared" si="1962"/>
        <v>44370</v>
      </c>
      <c r="D19223" s="1">
        <f>TIMEVALUE("15:32:37")</f>
        <v>0.64765046296296291</v>
      </c>
      <c r="E19223" s="2">
        <f t="shared" si="1963"/>
        <v>44370</v>
      </c>
      <c r="F19223" s="1">
        <f>TIMEVALUE("15:38:26")</f>
        <v>0.65168981481481481</v>
      </c>
      <c r="G19223" t="s">
        <v>3871</v>
      </c>
      <c r="H19223" t="s">
        <v>34968</v>
      </c>
      <c r="I19223">
        <v>712.00599999999997</v>
      </c>
    </row>
    <row r="19224" spans="1:9" x14ac:dyDescent="0.25">
      <c r="A19224" t="s">
        <v>34969</v>
      </c>
      <c r="B19224">
        <v>13120</v>
      </c>
      <c r="C19224" s="2">
        <f t="shared" si="1962"/>
        <v>44370</v>
      </c>
      <c r="D19224" s="1">
        <f>TIMEVALUE("15:41:11")</f>
        <v>0.65359953703703699</v>
      </c>
      <c r="E19224" s="2">
        <f t="shared" si="1963"/>
        <v>44370</v>
      </c>
      <c r="F19224" s="1">
        <f>TIMEVALUE("15:47:04")</f>
        <v>0.65768518518518515</v>
      </c>
      <c r="G19224" t="s">
        <v>4956</v>
      </c>
      <c r="H19224" t="s">
        <v>34970</v>
      </c>
      <c r="I19224">
        <v>711.69399999999996</v>
      </c>
    </row>
    <row r="19225" spans="1:9" x14ac:dyDescent="0.25">
      <c r="A19225" t="s">
        <v>34971</v>
      </c>
      <c r="B19225">
        <v>13120</v>
      </c>
      <c r="C19225" s="2">
        <f t="shared" si="1962"/>
        <v>44370</v>
      </c>
      <c r="D19225" s="1">
        <f>TIMEVALUE("15:48:59")</f>
        <v>0.65901620370370373</v>
      </c>
      <c r="E19225" s="2">
        <f t="shared" si="1963"/>
        <v>44370</v>
      </c>
      <c r="F19225" s="1">
        <f>TIMEVALUE("15:54:20")</f>
        <v>0.66273148148148153</v>
      </c>
      <c r="G19225" t="s">
        <v>5337</v>
      </c>
      <c r="H19225" t="s">
        <v>34972</v>
      </c>
      <c r="I19225">
        <v>711.46600000000001</v>
      </c>
    </row>
    <row r="19226" spans="1:9" x14ac:dyDescent="0.25">
      <c r="A19226" t="s">
        <v>34973</v>
      </c>
      <c r="B19226">
        <v>13120</v>
      </c>
      <c r="C19226" s="2">
        <f t="shared" si="1962"/>
        <v>44370</v>
      </c>
      <c r="D19226" s="1">
        <f>TIMEVALUE("15:56:48")</f>
        <v>0.66444444444444439</v>
      </c>
      <c r="E19226" s="2">
        <f t="shared" si="1963"/>
        <v>44370</v>
      </c>
      <c r="F19226" s="1">
        <f>TIMEVALUE("16:03:03")</f>
        <v>0.66878472222222218</v>
      </c>
      <c r="G19226" t="s">
        <v>505</v>
      </c>
      <c r="H19226" t="s">
        <v>34974</v>
      </c>
      <c r="I19226">
        <v>711.41099999999994</v>
      </c>
    </row>
    <row r="19227" spans="1:9" x14ac:dyDescent="0.25">
      <c r="A19227" t="s">
        <v>34975</v>
      </c>
      <c r="B19227">
        <v>13120</v>
      </c>
      <c r="C19227" s="2">
        <f t="shared" si="1962"/>
        <v>44370</v>
      </c>
      <c r="D19227" s="1">
        <f>TIMEVALUE("16:05:24")</f>
        <v>0.67041666666666666</v>
      </c>
      <c r="E19227" s="2">
        <f t="shared" si="1963"/>
        <v>44370</v>
      </c>
      <c r="F19227" s="1">
        <f>TIMEVALUE("16:11:33")</f>
        <v>0.6746875</v>
      </c>
      <c r="G19227" t="s">
        <v>2396</v>
      </c>
      <c r="H19227" t="s">
        <v>34976</v>
      </c>
      <c r="I19227">
        <v>711.08199999999999</v>
      </c>
    </row>
    <row r="19228" spans="1:9" x14ac:dyDescent="0.25">
      <c r="A19228" t="s">
        <v>34977</v>
      </c>
      <c r="B19228">
        <v>13120</v>
      </c>
      <c r="C19228" s="2">
        <f t="shared" si="1962"/>
        <v>44370</v>
      </c>
      <c r="D19228" s="1">
        <f>TIMEVALUE("16:13:49")</f>
        <v>0.67626157407407406</v>
      </c>
      <c r="E19228" s="2">
        <f t="shared" si="1963"/>
        <v>44370</v>
      </c>
      <c r="F19228" s="1">
        <f>TIMEVALUE("16:20:03")</f>
        <v>0.68059027777777781</v>
      </c>
      <c r="G19228" t="s">
        <v>6023</v>
      </c>
      <c r="H19228" t="s">
        <v>34978</v>
      </c>
      <c r="I19228">
        <v>710.91899999999998</v>
      </c>
    </row>
    <row r="19229" spans="1:9" x14ac:dyDescent="0.25">
      <c r="A19229" t="s">
        <v>34979</v>
      </c>
      <c r="B19229">
        <v>13120</v>
      </c>
      <c r="C19229" s="2">
        <f t="shared" si="1962"/>
        <v>44370</v>
      </c>
      <c r="D19229" s="1">
        <f>TIMEVALUE("16:22:04")</f>
        <v>0.68199074074074073</v>
      </c>
      <c r="E19229" s="2">
        <f t="shared" si="1963"/>
        <v>44370</v>
      </c>
      <c r="F19229" s="1">
        <f>TIMEVALUE("16:29:19")</f>
        <v>0.68702546296296296</v>
      </c>
      <c r="G19229" t="s">
        <v>2796</v>
      </c>
      <c r="H19229" t="s">
        <v>34980</v>
      </c>
      <c r="I19229">
        <v>710.63099999999997</v>
      </c>
    </row>
    <row r="19230" spans="1:9" x14ac:dyDescent="0.25">
      <c r="A19230" t="s">
        <v>34981</v>
      </c>
      <c r="B19230">
        <v>13120</v>
      </c>
      <c r="C19230" s="2">
        <f>DATEVALUE("2025-06-25")</f>
        <v>44371</v>
      </c>
      <c r="D19230" s="1">
        <f>TIMEVALUE("07:52:12")</f>
        <v>0.32791666666666669</v>
      </c>
      <c r="E19230" s="2">
        <f>DATEVALUE("2025-06-25")</f>
        <v>44371</v>
      </c>
      <c r="F19230" s="1">
        <f>TIMEVALUE("08:00:15")</f>
        <v>0.33350694444444445</v>
      </c>
      <c r="G19230" t="s">
        <v>822</v>
      </c>
      <c r="H19230" t="s">
        <v>34982</v>
      </c>
      <c r="I19230">
        <v>710.42700000000002</v>
      </c>
    </row>
    <row r="19231" spans="1:9" x14ac:dyDescent="0.25">
      <c r="A19231" t="s">
        <v>34983</v>
      </c>
      <c r="B19231">
        <v>13120</v>
      </c>
      <c r="C19231" s="2">
        <f>DATEVALUE("2025-06-25")</f>
        <v>44371</v>
      </c>
      <c r="D19231" s="1">
        <f>TIMEVALUE("08:02:24")</f>
        <v>0.33500000000000002</v>
      </c>
      <c r="E19231" s="2">
        <f>DATEVALUE("2025-06-25")</f>
        <v>44371</v>
      </c>
      <c r="F19231" s="1">
        <f>TIMEVALUE("08:12:15")</f>
        <v>0.34184027777777776</v>
      </c>
      <c r="G19231" t="s">
        <v>1344</v>
      </c>
      <c r="H19231" t="s">
        <v>34984</v>
      </c>
      <c r="I19231">
        <v>710.22</v>
      </c>
    </row>
    <row r="19232" spans="1:9" x14ac:dyDescent="0.25">
      <c r="A19232" t="s">
        <v>34985</v>
      </c>
      <c r="B19232">
        <v>13120</v>
      </c>
      <c r="C19232" s="2">
        <f>DATEVALUE("2025-06-25")</f>
        <v>44371</v>
      </c>
      <c r="D19232" s="1">
        <f>TIMEVALUE("08:14:45")</f>
        <v>0.34357638888888886</v>
      </c>
      <c r="E19232" s="2">
        <f>DATEVALUE("2025-06-25")</f>
        <v>44371</v>
      </c>
      <c r="F19232" s="1">
        <f>TIMEVALUE("08:21:09")</f>
        <v>0.34802083333333333</v>
      </c>
      <c r="G19232" t="s">
        <v>5469</v>
      </c>
      <c r="H19232" t="s">
        <v>34986</v>
      </c>
      <c r="I19232">
        <v>709.99</v>
      </c>
    </row>
    <row r="19233" spans="1:9" x14ac:dyDescent="0.25">
      <c r="A19233" t="s">
        <v>34987</v>
      </c>
      <c r="B19233">
        <v>13120</v>
      </c>
      <c r="C19233" s="2">
        <f>DATEVALUE("2025-06-25")</f>
        <v>44371</v>
      </c>
      <c r="D19233" s="1">
        <f>TIMEVALUE("08:23:09")</f>
        <v>0.34940972222222222</v>
      </c>
      <c r="E19233" s="2">
        <f>DATEVALUE("2025-06-25")</f>
        <v>44371</v>
      </c>
      <c r="F19233" s="1">
        <f>TIMEVALUE("08:30:00")</f>
        <v>0.35416666666666669</v>
      </c>
      <c r="G19233" t="s">
        <v>278</v>
      </c>
      <c r="H19233" t="s">
        <v>34988</v>
      </c>
      <c r="I19233">
        <v>709.76800000000003</v>
      </c>
    </row>
    <row r="19234" spans="1:9" x14ac:dyDescent="0.25">
      <c r="A19234" t="s">
        <v>34989</v>
      </c>
      <c r="B19234">
        <v>13120</v>
      </c>
      <c r="C19234" s="2">
        <f t="shared" ref="C19234:C19252" si="1964">DATEVALUE("2025-06-24")</f>
        <v>44370</v>
      </c>
      <c r="D19234" s="1">
        <f>TIMEVALUE("15:06:43")</f>
        <v>0.62966435185185188</v>
      </c>
      <c r="E19234" s="2">
        <f t="shared" ref="E19234:E19252" si="1965">DATEVALUE("2025-06-24")</f>
        <v>44370</v>
      </c>
      <c r="F19234" s="1">
        <f>TIMEVALUE("15:12:52")</f>
        <v>0.63393518518518521</v>
      </c>
      <c r="G19234" t="s">
        <v>2396</v>
      </c>
      <c r="H19234" t="s">
        <v>34990</v>
      </c>
      <c r="I19234">
        <v>709.62599999999998</v>
      </c>
    </row>
    <row r="19235" spans="1:9" x14ac:dyDescent="0.25">
      <c r="A19235" t="s">
        <v>34991</v>
      </c>
      <c r="B19235">
        <v>13141</v>
      </c>
      <c r="C19235" s="2">
        <f t="shared" si="1964"/>
        <v>44370</v>
      </c>
      <c r="D19235" s="1">
        <f>TIMEVALUE("13:11:39")</f>
        <v>0.54975694444444445</v>
      </c>
      <c r="E19235" s="2">
        <f t="shared" si="1965"/>
        <v>44370</v>
      </c>
      <c r="F19235" s="1">
        <f>TIMEVALUE("13:19:15")</f>
        <v>0.55503472222222228</v>
      </c>
      <c r="G19235" t="s">
        <v>833</v>
      </c>
      <c r="H19235" t="s">
        <v>5736</v>
      </c>
      <c r="I19235">
        <v>712.02200000000005</v>
      </c>
    </row>
    <row r="19236" spans="1:9" x14ac:dyDescent="0.25">
      <c r="A19236" t="s">
        <v>34993</v>
      </c>
      <c r="B19236">
        <v>13141</v>
      </c>
      <c r="C19236" s="2">
        <f t="shared" si="1964"/>
        <v>44370</v>
      </c>
      <c r="D19236" s="1">
        <f>TIMEVALUE("13:30:39")</f>
        <v>0.56295138888888885</v>
      </c>
      <c r="E19236" s="2">
        <f t="shared" si="1965"/>
        <v>44370</v>
      </c>
      <c r="F19236" s="1">
        <f>TIMEVALUE("13:35:48")</f>
        <v>0.56652777777777774</v>
      </c>
      <c r="G19236" t="s">
        <v>2659</v>
      </c>
      <c r="H19236" t="s">
        <v>34994</v>
      </c>
      <c r="I19236">
        <v>712.02</v>
      </c>
    </row>
    <row r="19237" spans="1:9" x14ac:dyDescent="0.25">
      <c r="A19237" t="s">
        <v>34995</v>
      </c>
      <c r="B19237">
        <v>13141</v>
      </c>
      <c r="C19237" s="2">
        <f t="shared" si="1964"/>
        <v>44370</v>
      </c>
      <c r="D19237" s="1">
        <f>TIMEVALUE("13:38:25")</f>
        <v>0.5683449074074074</v>
      </c>
      <c r="E19237" s="2">
        <f t="shared" si="1965"/>
        <v>44370</v>
      </c>
      <c r="F19237" s="1">
        <f>TIMEVALUE("13:45:21")</f>
        <v>0.57315972222222222</v>
      </c>
      <c r="G19237" t="s">
        <v>2018</v>
      </c>
      <c r="H19237" t="s">
        <v>34996</v>
      </c>
      <c r="I19237">
        <v>711.75300000000004</v>
      </c>
    </row>
    <row r="19238" spans="1:9" x14ac:dyDescent="0.25">
      <c r="A19238" t="s">
        <v>34997</v>
      </c>
      <c r="B19238">
        <v>13141</v>
      </c>
      <c r="C19238" s="2">
        <f t="shared" si="1964"/>
        <v>44370</v>
      </c>
      <c r="D19238" s="1">
        <f>TIMEVALUE("13:47:19")</f>
        <v>0.57452546296296292</v>
      </c>
      <c r="E19238" s="2">
        <f t="shared" si="1965"/>
        <v>44370</v>
      </c>
      <c r="F19238" s="1">
        <f>TIMEVALUE("13:54:27")</f>
        <v>0.57947916666666666</v>
      </c>
      <c r="G19238" t="s">
        <v>2939</v>
      </c>
      <c r="H19238" t="s">
        <v>13400</v>
      </c>
      <c r="I19238">
        <v>711.52300000000002</v>
      </c>
    </row>
    <row r="19239" spans="1:9" x14ac:dyDescent="0.25">
      <c r="A19239" t="s">
        <v>34998</v>
      </c>
      <c r="B19239">
        <v>13141</v>
      </c>
      <c r="C19239" s="2">
        <f t="shared" si="1964"/>
        <v>44370</v>
      </c>
      <c r="D19239" s="1">
        <f>TIMEVALUE("13:55:55")</f>
        <v>0.58049768518518519</v>
      </c>
      <c r="E19239" s="2">
        <f t="shared" si="1965"/>
        <v>44370</v>
      </c>
      <c r="F19239" s="1">
        <f>TIMEVALUE("14:01:45")</f>
        <v>0.58454861111111112</v>
      </c>
      <c r="G19239" t="s">
        <v>3238</v>
      </c>
      <c r="H19239" t="s">
        <v>34999</v>
      </c>
      <c r="I19239">
        <v>711.39099999999996</v>
      </c>
    </row>
    <row r="19240" spans="1:9" x14ac:dyDescent="0.25">
      <c r="A19240" t="s">
        <v>35000</v>
      </c>
      <c r="B19240">
        <v>13141</v>
      </c>
      <c r="C19240" s="2">
        <f t="shared" si="1964"/>
        <v>44370</v>
      </c>
      <c r="D19240" s="1">
        <f>TIMEVALUE("14:03:32")</f>
        <v>0.58578703703703705</v>
      </c>
      <c r="E19240" s="2">
        <f t="shared" si="1965"/>
        <v>44370</v>
      </c>
      <c r="F19240" s="1">
        <f>TIMEVALUE("14:12:03")</f>
        <v>0.5917013888888889</v>
      </c>
      <c r="G19240" t="s">
        <v>705</v>
      </c>
      <c r="H19240" t="s">
        <v>35001</v>
      </c>
      <c r="I19240">
        <v>711.11500000000001</v>
      </c>
    </row>
    <row r="19241" spans="1:9" x14ac:dyDescent="0.25">
      <c r="A19241" t="s">
        <v>35002</v>
      </c>
      <c r="B19241">
        <v>13141</v>
      </c>
      <c r="C19241" s="2">
        <f t="shared" si="1964"/>
        <v>44370</v>
      </c>
      <c r="D19241" s="1">
        <f>TIMEVALUE("14:17:26")</f>
        <v>0.59543981481481478</v>
      </c>
      <c r="E19241" s="2">
        <f t="shared" si="1965"/>
        <v>44370</v>
      </c>
      <c r="F19241" s="1">
        <f>TIMEVALUE("14:25:34")</f>
        <v>0.60108796296296296</v>
      </c>
      <c r="G19241" t="s">
        <v>896</v>
      </c>
      <c r="H19241" t="s">
        <v>35003</v>
      </c>
      <c r="I19241">
        <v>710.91700000000003</v>
      </c>
    </row>
    <row r="19242" spans="1:9" x14ac:dyDescent="0.25">
      <c r="A19242" t="s">
        <v>35004</v>
      </c>
      <c r="B19242">
        <v>13141</v>
      </c>
      <c r="C19242" s="2">
        <f t="shared" si="1964"/>
        <v>44370</v>
      </c>
      <c r="D19242" s="1">
        <f>TIMEVALUE("14:26:46")</f>
        <v>0.60192129629629632</v>
      </c>
      <c r="E19242" s="2">
        <f t="shared" si="1965"/>
        <v>44370</v>
      </c>
      <c r="F19242" s="1">
        <f>TIMEVALUE("14:34:17")</f>
        <v>0.60714120370370372</v>
      </c>
      <c r="G19242" t="s">
        <v>849</v>
      </c>
      <c r="H19242" t="s">
        <v>35005</v>
      </c>
      <c r="I19242">
        <v>710.79399999999998</v>
      </c>
    </row>
    <row r="19243" spans="1:9" x14ac:dyDescent="0.25">
      <c r="A19243" t="s">
        <v>35006</v>
      </c>
      <c r="B19243">
        <v>13141</v>
      </c>
      <c r="C19243" s="2">
        <f t="shared" si="1964"/>
        <v>44370</v>
      </c>
      <c r="D19243" s="1">
        <f>TIMEVALUE("14:36:31")</f>
        <v>0.6086921296296296</v>
      </c>
      <c r="E19243" s="2">
        <f t="shared" si="1965"/>
        <v>44370</v>
      </c>
      <c r="F19243" s="1">
        <f>TIMEVALUE("14:43:21")</f>
        <v>0.61343749999999997</v>
      </c>
      <c r="G19243" t="s">
        <v>2099</v>
      </c>
      <c r="H19243" t="s">
        <v>35007</v>
      </c>
      <c r="I19243">
        <v>710.63199999999995</v>
      </c>
    </row>
    <row r="19244" spans="1:9" x14ac:dyDescent="0.25">
      <c r="A19244" t="s">
        <v>35008</v>
      </c>
      <c r="B19244">
        <v>13141</v>
      </c>
      <c r="C19244" s="2">
        <f t="shared" si="1964"/>
        <v>44370</v>
      </c>
      <c r="D19244" s="1">
        <f>TIMEVALUE("14:44:40")</f>
        <v>0.61435185185185182</v>
      </c>
      <c r="E19244" s="2">
        <f t="shared" si="1965"/>
        <v>44370</v>
      </c>
      <c r="F19244" s="1">
        <f>TIMEVALUE("14:51:01")</f>
        <v>0.61876157407407406</v>
      </c>
      <c r="G19244" t="s">
        <v>4234</v>
      </c>
      <c r="H19244" t="s">
        <v>35009</v>
      </c>
      <c r="I19244">
        <v>712.17700000000002</v>
      </c>
    </row>
    <row r="19245" spans="1:9" x14ac:dyDescent="0.25">
      <c r="A19245" t="s">
        <v>35010</v>
      </c>
      <c r="B19245">
        <v>13141</v>
      </c>
      <c r="C19245" s="2">
        <f t="shared" si="1964"/>
        <v>44370</v>
      </c>
      <c r="D19245" s="1">
        <f>TIMEVALUE("15:13:42")</f>
        <v>0.63451388888888893</v>
      </c>
      <c r="E19245" s="2">
        <f t="shared" si="1965"/>
        <v>44370</v>
      </c>
      <c r="F19245" s="1">
        <f>TIMEVALUE("15:19:51")</f>
        <v>0.63878472222222227</v>
      </c>
      <c r="G19245" t="s">
        <v>2396</v>
      </c>
      <c r="H19245" t="s">
        <v>12496</v>
      </c>
      <c r="I19245">
        <v>710.21</v>
      </c>
    </row>
    <row r="19246" spans="1:9" x14ac:dyDescent="0.25">
      <c r="A19246" t="s">
        <v>35011</v>
      </c>
      <c r="B19246">
        <v>13141</v>
      </c>
      <c r="C19246" s="2">
        <f t="shared" si="1964"/>
        <v>44370</v>
      </c>
      <c r="D19246" s="1">
        <f>TIMEVALUE("15:21:28")</f>
        <v>0.63990740740740737</v>
      </c>
      <c r="E19246" s="2">
        <f t="shared" si="1965"/>
        <v>44370</v>
      </c>
      <c r="F19246" s="1">
        <f>TIMEVALUE("15:27:21")</f>
        <v>0.64399305555555553</v>
      </c>
      <c r="G19246" t="s">
        <v>4956</v>
      </c>
      <c r="H19246" t="s">
        <v>35012</v>
      </c>
      <c r="I19246">
        <v>710.11</v>
      </c>
    </row>
    <row r="19247" spans="1:9" x14ac:dyDescent="0.25">
      <c r="A19247" t="s">
        <v>35013</v>
      </c>
      <c r="B19247">
        <v>13141</v>
      </c>
      <c r="C19247" s="2">
        <f t="shared" si="1964"/>
        <v>44370</v>
      </c>
      <c r="D19247" s="1">
        <f>TIMEVALUE("13:01:23")</f>
        <v>0.54262731481481485</v>
      </c>
      <c r="E19247" s="2">
        <f t="shared" si="1965"/>
        <v>44370</v>
      </c>
      <c r="F19247" s="1">
        <f>TIMEVALUE("13:07:03")</f>
        <v>0.54656249999999995</v>
      </c>
      <c r="G19247" t="s">
        <v>793</v>
      </c>
      <c r="H19247" t="s">
        <v>35014</v>
      </c>
      <c r="I19247">
        <v>710.02</v>
      </c>
    </row>
    <row r="19248" spans="1:9" x14ac:dyDescent="0.25">
      <c r="A19248" t="s">
        <v>35015</v>
      </c>
      <c r="B19248">
        <v>13141</v>
      </c>
      <c r="C19248" s="2">
        <f t="shared" si="1964"/>
        <v>44370</v>
      </c>
      <c r="D19248" s="1">
        <f>TIMEVALUE("15:34:48")</f>
        <v>0.64916666666666667</v>
      </c>
      <c r="E19248" s="2">
        <f t="shared" si="1965"/>
        <v>44370</v>
      </c>
      <c r="F19248" s="1">
        <f>TIMEVALUE("15:42:12")</f>
        <v>0.65430555555555558</v>
      </c>
      <c r="G19248" t="s">
        <v>1856</v>
      </c>
      <c r="H19248" t="s">
        <v>35016</v>
      </c>
      <c r="I19248">
        <v>712.50800000000004</v>
      </c>
    </row>
    <row r="19249" spans="1:9" x14ac:dyDescent="0.25">
      <c r="A19249" t="s">
        <v>35017</v>
      </c>
      <c r="B19249">
        <v>13141</v>
      </c>
      <c r="C19249" s="2">
        <f t="shared" si="1964"/>
        <v>44370</v>
      </c>
      <c r="D19249" s="1">
        <f>TIMEVALUE("15:45:28")</f>
        <v>0.65657407407407409</v>
      </c>
      <c r="E19249" s="2">
        <f t="shared" si="1965"/>
        <v>44370</v>
      </c>
      <c r="F19249" s="1">
        <f>TIMEVALUE("15:50:23")</f>
        <v>0.65998842592592588</v>
      </c>
      <c r="G19249" t="s">
        <v>2711</v>
      </c>
      <c r="H19249" t="s">
        <v>35018</v>
      </c>
      <c r="I19249">
        <v>712.20399999999995</v>
      </c>
    </row>
    <row r="19250" spans="1:9" x14ac:dyDescent="0.25">
      <c r="A19250" t="s">
        <v>35019</v>
      </c>
      <c r="B19250">
        <v>13141</v>
      </c>
      <c r="C19250" s="2">
        <f t="shared" si="1964"/>
        <v>44370</v>
      </c>
      <c r="D19250" s="1">
        <f>TIMEVALUE("15:51:31")</f>
        <v>0.66077546296296297</v>
      </c>
      <c r="E19250" s="2">
        <f t="shared" si="1965"/>
        <v>44370</v>
      </c>
      <c r="F19250" s="1">
        <f>TIMEVALUE("16:00:04")</f>
        <v>0.66671296296296301</v>
      </c>
      <c r="G19250" t="s">
        <v>76</v>
      </c>
      <c r="H19250" t="s">
        <v>35020</v>
      </c>
      <c r="I19250">
        <v>712.08900000000006</v>
      </c>
    </row>
    <row r="19251" spans="1:9" x14ac:dyDescent="0.25">
      <c r="A19251" t="s">
        <v>35021</v>
      </c>
      <c r="B19251">
        <v>13141</v>
      </c>
      <c r="C19251" s="2">
        <f t="shared" si="1964"/>
        <v>44370</v>
      </c>
      <c r="D19251" s="1">
        <f>TIMEVALUE("16:01:50")</f>
        <v>0.66793981481481479</v>
      </c>
      <c r="E19251" s="2">
        <f t="shared" si="1965"/>
        <v>44370</v>
      </c>
      <c r="F19251" s="1">
        <f>TIMEVALUE("16:10:06")</f>
        <v>0.6736805555555555</v>
      </c>
      <c r="G19251" t="s">
        <v>385</v>
      </c>
      <c r="H19251" t="s">
        <v>7939</v>
      </c>
      <c r="I19251">
        <v>711.85699999999997</v>
      </c>
    </row>
    <row r="19252" spans="1:9" x14ac:dyDescent="0.25">
      <c r="A19252" t="s">
        <v>35022</v>
      </c>
      <c r="B19252">
        <v>13141</v>
      </c>
      <c r="C19252" s="2">
        <f t="shared" si="1964"/>
        <v>44370</v>
      </c>
      <c r="D19252" s="1">
        <f>TIMEVALUE("16:11:57")</f>
        <v>0.67496527777777782</v>
      </c>
      <c r="E19252" s="2">
        <f t="shared" si="1965"/>
        <v>44370</v>
      </c>
      <c r="F19252" s="1">
        <f>TIMEVALUE("16:18:43")</f>
        <v>0.67966435185185181</v>
      </c>
      <c r="G19252" t="s">
        <v>3007</v>
      </c>
      <c r="H19252" t="s">
        <v>6051</v>
      </c>
      <c r="I19252">
        <v>711.726</v>
      </c>
    </row>
    <row r="19253" spans="1:9" x14ac:dyDescent="0.25">
      <c r="A19253" t="s">
        <v>35023</v>
      </c>
      <c r="B19253">
        <v>13141</v>
      </c>
      <c r="C19253" s="2">
        <f t="shared" ref="C19253:C19259" si="1966">DATEVALUE("2025-06-25")</f>
        <v>44371</v>
      </c>
      <c r="D19253" s="1">
        <f>TIMEVALUE("08:05:30")</f>
        <v>0.3371527777777778</v>
      </c>
      <c r="E19253" s="2">
        <f t="shared" ref="E19253:E19259" si="1967">DATEVALUE("2025-06-25")</f>
        <v>44371</v>
      </c>
      <c r="F19253" s="1">
        <f>TIMEVALUE("08:14:23")</f>
        <v>0.34332175925925928</v>
      </c>
      <c r="G19253" t="s">
        <v>720</v>
      </c>
      <c r="H19253" t="s">
        <v>35024</v>
      </c>
      <c r="I19253">
        <v>711.43600000000004</v>
      </c>
    </row>
    <row r="19254" spans="1:9" x14ac:dyDescent="0.25">
      <c r="A19254" t="s">
        <v>35025</v>
      </c>
      <c r="B19254">
        <v>13141</v>
      </c>
      <c r="C19254" s="2">
        <f t="shared" si="1966"/>
        <v>44371</v>
      </c>
      <c r="D19254" s="1">
        <f>TIMEVALUE("08:16:21")</f>
        <v>0.34468749999999998</v>
      </c>
      <c r="E19254" s="2">
        <f t="shared" si="1967"/>
        <v>44371</v>
      </c>
      <c r="F19254" s="1">
        <f>TIMEVALUE("08:23:02")</f>
        <v>0.34932870370370372</v>
      </c>
      <c r="G19254" t="s">
        <v>3662</v>
      </c>
      <c r="H19254" t="s">
        <v>35026</v>
      </c>
      <c r="I19254">
        <v>711.27200000000005</v>
      </c>
    </row>
    <row r="19255" spans="1:9" x14ac:dyDescent="0.25">
      <c r="A19255" t="s">
        <v>35027</v>
      </c>
      <c r="B19255">
        <v>13141</v>
      </c>
      <c r="C19255" s="2">
        <f t="shared" si="1966"/>
        <v>44371</v>
      </c>
      <c r="D19255" s="1">
        <f>TIMEVALUE("08:24:41")</f>
        <v>0.35047453703703701</v>
      </c>
      <c r="E19255" s="2">
        <f t="shared" si="1967"/>
        <v>44371</v>
      </c>
      <c r="F19255" s="1">
        <f>TIMEVALUE("08:30:44")</f>
        <v>0.35467592592592595</v>
      </c>
      <c r="G19255" t="s">
        <v>179</v>
      </c>
      <c r="H19255" t="s">
        <v>34949</v>
      </c>
      <c r="I19255">
        <v>711.06600000000003</v>
      </c>
    </row>
    <row r="19256" spans="1:9" x14ac:dyDescent="0.25">
      <c r="A19256" t="s">
        <v>35028</v>
      </c>
      <c r="B19256">
        <v>13141</v>
      </c>
      <c r="C19256" s="2">
        <f t="shared" si="1966"/>
        <v>44371</v>
      </c>
      <c r="D19256" s="1">
        <f>TIMEVALUE("08:32:29")</f>
        <v>0.3558912037037037</v>
      </c>
      <c r="E19256" s="2">
        <f t="shared" si="1967"/>
        <v>44371</v>
      </c>
      <c r="F19256" s="1">
        <f>TIMEVALUE("08:38:31")</f>
        <v>0.36008101851851854</v>
      </c>
      <c r="G19256" t="s">
        <v>4699</v>
      </c>
      <c r="H19256" t="s">
        <v>35029</v>
      </c>
      <c r="I19256">
        <v>710.86199999999997</v>
      </c>
    </row>
    <row r="19257" spans="1:9" x14ac:dyDescent="0.25">
      <c r="A19257" t="s">
        <v>35030</v>
      </c>
      <c r="B19257">
        <v>13141</v>
      </c>
      <c r="C19257" s="2">
        <f t="shared" si="1966"/>
        <v>44371</v>
      </c>
      <c r="D19257" s="1">
        <f>TIMEVALUE("08:40:06")</f>
        <v>0.36118055555555556</v>
      </c>
      <c r="E19257" s="2">
        <f t="shared" si="1967"/>
        <v>44371</v>
      </c>
      <c r="F19257" s="1">
        <f>TIMEVALUE("08:45:24")</f>
        <v>0.36486111111111114</v>
      </c>
      <c r="G19257" t="s">
        <v>3945</v>
      </c>
      <c r="H19257" t="s">
        <v>35031</v>
      </c>
      <c r="I19257">
        <v>710.60699999999997</v>
      </c>
    </row>
    <row r="19258" spans="1:9" x14ac:dyDescent="0.25">
      <c r="A19258" t="s">
        <v>35032</v>
      </c>
      <c r="B19258">
        <v>13141</v>
      </c>
      <c r="C19258" s="2">
        <f t="shared" si="1966"/>
        <v>44371</v>
      </c>
      <c r="D19258" s="1">
        <f>TIMEVALUE("08:47:18")</f>
        <v>0.36618055555555556</v>
      </c>
      <c r="E19258" s="2">
        <f t="shared" si="1967"/>
        <v>44371</v>
      </c>
      <c r="F19258" s="1">
        <f>TIMEVALUE("08:52:40")</f>
        <v>0.36990740740740741</v>
      </c>
      <c r="G19258" t="s">
        <v>1961</v>
      </c>
      <c r="H19258" t="s">
        <v>35033</v>
      </c>
      <c r="I19258">
        <v>710.42200000000003</v>
      </c>
    </row>
    <row r="19259" spans="1:9" x14ac:dyDescent="0.25">
      <c r="A19259" t="s">
        <v>35034</v>
      </c>
      <c r="B19259">
        <v>13141</v>
      </c>
      <c r="C19259" s="2">
        <f t="shared" si="1966"/>
        <v>44371</v>
      </c>
      <c r="D19259" s="1">
        <f>TIMEVALUE("08:54:31")</f>
        <v>0.37119212962962961</v>
      </c>
      <c r="E19259" s="2">
        <f t="shared" si="1967"/>
        <v>44371</v>
      </c>
      <c r="F19259" s="1">
        <f>TIMEVALUE("09:01:21")</f>
        <v>0.37593749999999998</v>
      </c>
      <c r="G19259" t="s">
        <v>2099</v>
      </c>
      <c r="H19259" t="s">
        <v>35035</v>
      </c>
      <c r="I19259">
        <v>710.22199999999998</v>
      </c>
    </row>
    <row r="19260" spans="1:9" x14ac:dyDescent="0.25">
      <c r="A19260" t="s">
        <v>35036</v>
      </c>
      <c r="B19260">
        <v>13141</v>
      </c>
      <c r="C19260" s="2">
        <f>DATEVALUE("2025-06-24")</f>
        <v>44370</v>
      </c>
      <c r="D19260" s="1">
        <f>TIMEVALUE("11:58:01")</f>
        <v>0.49862268518518521</v>
      </c>
      <c r="E19260" s="2">
        <f>DATEVALUE("2025-06-24")</f>
        <v>44370</v>
      </c>
      <c r="F19260" s="1">
        <f>TIMEVALUE("11:58:26")</f>
        <v>0.49891203703703701</v>
      </c>
      <c r="G19260" t="s">
        <v>2894</v>
      </c>
      <c r="H19260" t="s">
        <v>35037</v>
      </c>
      <c r="I19260">
        <v>721.774</v>
      </c>
    </row>
    <row r="19261" spans="1:9" x14ac:dyDescent="0.25">
      <c r="A19261" t="s">
        <v>35038</v>
      </c>
      <c r="B19261">
        <v>13141</v>
      </c>
      <c r="C19261" s="2">
        <f>DATEVALUE("2025-06-23")</f>
        <v>44369</v>
      </c>
      <c r="D19261" s="1">
        <f>TIMEVALUE("16:24:11")</f>
        <v>0.68346064814814811</v>
      </c>
      <c r="E19261" s="2">
        <f>DATEVALUE("2025-06-23")</f>
        <v>44369</v>
      </c>
      <c r="F19261" s="1">
        <f>TIMEVALUE("16:29:59")</f>
        <v>0.68748842592592596</v>
      </c>
      <c r="G19261" t="s">
        <v>1040</v>
      </c>
      <c r="H19261" t="s">
        <v>35039</v>
      </c>
      <c r="I19261">
        <v>712.55600000000004</v>
      </c>
    </row>
    <row r="19262" spans="1:9" x14ac:dyDescent="0.25">
      <c r="A19262" t="s">
        <v>35040</v>
      </c>
      <c r="B19262">
        <v>13141</v>
      </c>
      <c r="C19262" s="2">
        <f t="shared" ref="C19262:C19272" si="1968">DATEVALUE("2025-06-24")</f>
        <v>44370</v>
      </c>
      <c r="D19262" s="1">
        <f>TIMEVALUE("07:50:51")</f>
        <v>0.32697916666666665</v>
      </c>
      <c r="E19262" s="2">
        <f t="shared" ref="E19262:E19272" si="1969">DATEVALUE("2025-06-24")</f>
        <v>44370</v>
      </c>
      <c r="F19262" s="1">
        <f>TIMEVALUE("07:57:26")</f>
        <v>0.33155092592592594</v>
      </c>
      <c r="G19262" t="s">
        <v>921</v>
      </c>
      <c r="H19262" t="s">
        <v>4226</v>
      </c>
      <c r="I19262">
        <v>712.46500000000003</v>
      </c>
    </row>
    <row r="19263" spans="1:9" x14ac:dyDescent="0.25">
      <c r="A19263" t="s">
        <v>35041</v>
      </c>
      <c r="B19263">
        <v>13141</v>
      </c>
      <c r="C19263" s="2">
        <f t="shared" si="1968"/>
        <v>44370</v>
      </c>
      <c r="D19263" s="1">
        <f>TIMEVALUE("07:59:43")</f>
        <v>0.3331365740740741</v>
      </c>
      <c r="E19263" s="2">
        <f t="shared" si="1969"/>
        <v>44370</v>
      </c>
      <c r="F19263" s="1">
        <f>TIMEVALUE("08:04:21")</f>
        <v>0.33635416666666668</v>
      </c>
      <c r="G19263" t="s">
        <v>888</v>
      </c>
      <c r="H19263" t="s">
        <v>35042</v>
      </c>
      <c r="I19263">
        <v>712.28200000000004</v>
      </c>
    </row>
    <row r="19264" spans="1:9" x14ac:dyDescent="0.25">
      <c r="A19264" t="s">
        <v>35043</v>
      </c>
      <c r="B19264">
        <v>13141</v>
      </c>
      <c r="C19264" s="2">
        <f t="shared" si="1968"/>
        <v>44370</v>
      </c>
      <c r="D19264" s="1">
        <f>TIMEVALUE("08:06:15")</f>
        <v>0.3376736111111111</v>
      </c>
      <c r="E19264" s="2">
        <f t="shared" si="1969"/>
        <v>44370</v>
      </c>
      <c r="F19264" s="1">
        <f>TIMEVALUE("08:11:49")</f>
        <v>0.34153935185185186</v>
      </c>
      <c r="G19264" t="s">
        <v>212</v>
      </c>
      <c r="H19264" t="s">
        <v>35044</v>
      </c>
      <c r="I19264">
        <v>712.13199999999995</v>
      </c>
    </row>
    <row r="19265" spans="1:9" x14ac:dyDescent="0.25">
      <c r="A19265" t="s">
        <v>35045</v>
      </c>
      <c r="B19265">
        <v>13141</v>
      </c>
      <c r="C19265" s="2">
        <f t="shared" si="1968"/>
        <v>44370</v>
      </c>
      <c r="D19265" s="1">
        <f>TIMEVALUE("08:13:47")</f>
        <v>0.34290509259259261</v>
      </c>
      <c r="E19265" s="2">
        <f t="shared" si="1969"/>
        <v>44370</v>
      </c>
      <c r="F19265" s="1">
        <f>TIMEVALUE("08:21:41")</f>
        <v>0.34839120370370369</v>
      </c>
      <c r="G19265" t="s">
        <v>327</v>
      </c>
      <c r="H19265" t="s">
        <v>35046</v>
      </c>
      <c r="I19265">
        <v>711.90700000000004</v>
      </c>
    </row>
    <row r="19266" spans="1:9" x14ac:dyDescent="0.25">
      <c r="A19266" t="s">
        <v>35047</v>
      </c>
      <c r="B19266">
        <v>13141</v>
      </c>
      <c r="C19266" s="2">
        <f t="shared" si="1968"/>
        <v>44370</v>
      </c>
      <c r="D19266" s="1">
        <f>TIMEVALUE("08:23:09")</f>
        <v>0.34940972222222222</v>
      </c>
      <c r="E19266" s="2">
        <f t="shared" si="1969"/>
        <v>44370</v>
      </c>
      <c r="F19266" s="1">
        <f>TIMEVALUE("08:29:26")</f>
        <v>0.35377314814814814</v>
      </c>
      <c r="G19266" t="s">
        <v>321</v>
      </c>
      <c r="H19266" t="s">
        <v>35048</v>
      </c>
      <c r="I19266">
        <v>711.72500000000002</v>
      </c>
    </row>
    <row r="19267" spans="1:9" x14ac:dyDescent="0.25">
      <c r="A19267" t="s">
        <v>35049</v>
      </c>
      <c r="B19267">
        <v>13141</v>
      </c>
      <c r="C19267" s="2">
        <f t="shared" si="1968"/>
        <v>44370</v>
      </c>
      <c r="D19267" s="1">
        <f>TIMEVALUE("08:31:12")</f>
        <v>0.35499999999999998</v>
      </c>
      <c r="E19267" s="2">
        <f t="shared" si="1969"/>
        <v>44370</v>
      </c>
      <c r="F19267" s="1">
        <f>TIMEVALUE("08:37:37")</f>
        <v>0.35945601851851849</v>
      </c>
      <c r="G19267" t="s">
        <v>851</v>
      </c>
      <c r="H19267" t="s">
        <v>35050</v>
      </c>
      <c r="I19267">
        <v>711.49099999999999</v>
      </c>
    </row>
    <row r="19268" spans="1:9" x14ac:dyDescent="0.25">
      <c r="A19268" t="s">
        <v>35051</v>
      </c>
      <c r="B19268">
        <v>13141</v>
      </c>
      <c r="C19268" s="2">
        <f t="shared" si="1968"/>
        <v>44370</v>
      </c>
      <c r="D19268" s="1">
        <f>TIMEVALUE("08:39:18")</f>
        <v>0.36062499999999997</v>
      </c>
      <c r="E19268" s="2">
        <f t="shared" si="1969"/>
        <v>44370</v>
      </c>
      <c r="F19268" s="1">
        <f>TIMEVALUE("08:46:56")</f>
        <v>0.36592592592592593</v>
      </c>
      <c r="G19268" t="s">
        <v>1399</v>
      </c>
      <c r="H19268" t="s">
        <v>35052</v>
      </c>
      <c r="I19268">
        <v>711.33600000000001</v>
      </c>
    </row>
    <row r="19269" spans="1:9" x14ac:dyDescent="0.25">
      <c r="A19269" t="s">
        <v>35053</v>
      </c>
      <c r="B19269">
        <v>13141</v>
      </c>
      <c r="C19269" s="2">
        <f t="shared" si="1968"/>
        <v>44370</v>
      </c>
      <c r="D19269" s="1">
        <f>TIMEVALUE("08:48:37")</f>
        <v>0.36709490740740741</v>
      </c>
      <c r="E19269" s="2">
        <f t="shared" si="1969"/>
        <v>44370</v>
      </c>
      <c r="F19269" s="1">
        <f>TIMEVALUE("08:59:08")</f>
        <v>0.37439814814814815</v>
      </c>
      <c r="G19269" t="s">
        <v>1115</v>
      </c>
      <c r="H19269" t="s">
        <v>5670</v>
      </c>
      <c r="I19269">
        <v>711.11300000000006</v>
      </c>
    </row>
    <row r="19270" spans="1:9" x14ac:dyDescent="0.25">
      <c r="A19270" t="s">
        <v>35054</v>
      </c>
      <c r="B19270">
        <v>13141</v>
      </c>
      <c r="C19270" s="2">
        <f t="shared" si="1968"/>
        <v>44370</v>
      </c>
      <c r="D19270" s="1">
        <f>TIMEVALUE("09:00:33")</f>
        <v>0.37538194444444445</v>
      </c>
      <c r="E19270" s="2">
        <f t="shared" si="1969"/>
        <v>44370</v>
      </c>
      <c r="F19270" s="1">
        <f>TIMEVALUE("09:06:59")</f>
        <v>0.37984953703703705</v>
      </c>
      <c r="G19270" t="s">
        <v>4058</v>
      </c>
      <c r="H19270" t="s">
        <v>35055</v>
      </c>
      <c r="I19270">
        <v>710.88800000000003</v>
      </c>
    </row>
    <row r="19271" spans="1:9" x14ac:dyDescent="0.25">
      <c r="A19271" t="s">
        <v>35056</v>
      </c>
      <c r="B19271">
        <v>13141</v>
      </c>
      <c r="C19271" s="2">
        <f t="shared" si="1968"/>
        <v>44370</v>
      </c>
      <c r="D19271" s="1">
        <f>TIMEVALUE("11:43:43")</f>
        <v>0.48869212962962966</v>
      </c>
      <c r="E19271" s="2">
        <f t="shared" si="1969"/>
        <v>44370</v>
      </c>
      <c r="F19271" s="1">
        <f>TIMEVALUE("11:48:38")</f>
        <v>0.49210648148148151</v>
      </c>
      <c r="G19271" t="s">
        <v>2711</v>
      </c>
      <c r="H19271" t="s">
        <v>35057</v>
      </c>
      <c r="I19271">
        <v>710.75400000000002</v>
      </c>
    </row>
    <row r="19272" spans="1:9" x14ac:dyDescent="0.25">
      <c r="A19272" t="s">
        <v>35058</v>
      </c>
      <c r="B19272">
        <v>13141</v>
      </c>
      <c r="C19272" s="2">
        <f t="shared" si="1968"/>
        <v>44370</v>
      </c>
      <c r="D19272" s="1">
        <f>TIMEVALUE("11:50:09")</f>
        <v>0.49315972222222221</v>
      </c>
      <c r="E19272" s="2">
        <f t="shared" si="1969"/>
        <v>44370</v>
      </c>
      <c r="F19272" s="1">
        <f>TIMEVALUE("11:56:01")</f>
        <v>0.49723379629629627</v>
      </c>
      <c r="G19272" t="s">
        <v>1848</v>
      </c>
      <c r="H19272" t="s">
        <v>35059</v>
      </c>
      <c r="I19272">
        <v>710.50300000000004</v>
      </c>
    </row>
    <row r="19273" spans="1:9" x14ac:dyDescent="0.25">
      <c r="A19273" t="s">
        <v>35060</v>
      </c>
      <c r="B19273">
        <v>13141</v>
      </c>
      <c r="C19273" s="2">
        <f t="shared" ref="C19273:C19312" si="1970">DATEVALUE("2025-06-23")</f>
        <v>44369</v>
      </c>
      <c r="D19273" s="1">
        <f>TIMEVALUE("16:11:47")</f>
        <v>0.67484953703703698</v>
      </c>
      <c r="E19273" s="2">
        <f t="shared" ref="E19273:E19312" si="1971">DATEVALUE("2025-06-23")</f>
        <v>44369</v>
      </c>
      <c r="F19273" s="1">
        <f>TIMEVALUE("16:17:52")</f>
        <v>0.67907407407407405</v>
      </c>
      <c r="G19273" t="s">
        <v>4715</v>
      </c>
      <c r="H19273" t="s">
        <v>35061</v>
      </c>
      <c r="I19273">
        <v>710.39599999999996</v>
      </c>
    </row>
    <row r="19274" spans="1:9" x14ac:dyDescent="0.25">
      <c r="A19274" t="s">
        <v>35062</v>
      </c>
      <c r="B19274">
        <v>13141</v>
      </c>
      <c r="C19274" s="2">
        <f t="shared" si="1970"/>
        <v>44369</v>
      </c>
      <c r="D19274" s="1">
        <f>TIMEVALUE("14:21:24")</f>
        <v>0.59819444444444447</v>
      </c>
      <c r="E19274" s="2">
        <f t="shared" si="1971"/>
        <v>44369</v>
      </c>
      <c r="F19274" s="1">
        <f>TIMEVALUE("14:27:23")</f>
        <v>0.60234953703703709</v>
      </c>
      <c r="G19274" t="s">
        <v>4162</v>
      </c>
      <c r="H19274" t="s">
        <v>35063</v>
      </c>
      <c r="I19274">
        <v>712.72299999999996</v>
      </c>
    </row>
    <row r="19275" spans="1:9" x14ac:dyDescent="0.25">
      <c r="A19275" t="s">
        <v>35064</v>
      </c>
      <c r="B19275">
        <v>13141</v>
      </c>
      <c r="C19275" s="2">
        <f t="shared" si="1970"/>
        <v>44369</v>
      </c>
      <c r="D19275" s="1">
        <f>TIMEVALUE("14:33:27")</f>
        <v>0.6065625</v>
      </c>
      <c r="E19275" s="2">
        <f t="shared" si="1971"/>
        <v>44369</v>
      </c>
      <c r="F19275" s="1">
        <f>TIMEVALUE("14:39:19")</f>
        <v>0.61063657407407412</v>
      </c>
      <c r="G19275" t="s">
        <v>1848</v>
      </c>
      <c r="H19275" t="s">
        <v>35065</v>
      </c>
      <c r="I19275">
        <v>712.572</v>
      </c>
    </row>
    <row r="19276" spans="1:9" x14ac:dyDescent="0.25">
      <c r="A19276" t="s">
        <v>35066</v>
      </c>
      <c r="B19276">
        <v>13141</v>
      </c>
      <c r="C19276" s="2">
        <f t="shared" si="1970"/>
        <v>44369</v>
      </c>
      <c r="D19276" s="1">
        <f>TIMEVALUE("14:41:45")</f>
        <v>0.61232638888888891</v>
      </c>
      <c r="E19276" s="2">
        <f t="shared" si="1971"/>
        <v>44369</v>
      </c>
      <c r="F19276" s="1">
        <f>TIMEVALUE("14:49:09")</f>
        <v>0.61746527777777782</v>
      </c>
      <c r="G19276" t="s">
        <v>1856</v>
      </c>
      <c r="H19276" t="s">
        <v>11684</v>
      </c>
      <c r="I19276">
        <v>712.48</v>
      </c>
    </row>
    <row r="19277" spans="1:9" x14ac:dyDescent="0.25">
      <c r="A19277" t="s">
        <v>35067</v>
      </c>
      <c r="B19277">
        <v>13141</v>
      </c>
      <c r="C19277" s="2">
        <f t="shared" si="1970"/>
        <v>44369</v>
      </c>
      <c r="D19277" s="1">
        <f>TIMEVALUE("14:51:29")</f>
        <v>0.61908564814814815</v>
      </c>
      <c r="E19277" s="2">
        <f t="shared" si="1971"/>
        <v>44369</v>
      </c>
      <c r="F19277" s="1">
        <f>TIMEVALUE("14:58:17")</f>
        <v>0.62380787037037033</v>
      </c>
      <c r="G19277" t="s">
        <v>3546</v>
      </c>
      <c r="H19277" t="s">
        <v>4155</v>
      </c>
      <c r="I19277">
        <v>712.23599999999999</v>
      </c>
    </row>
    <row r="19278" spans="1:9" x14ac:dyDescent="0.25">
      <c r="A19278" t="s">
        <v>35068</v>
      </c>
      <c r="B19278">
        <v>13141</v>
      </c>
      <c r="C19278" s="2">
        <f t="shared" si="1970"/>
        <v>44369</v>
      </c>
      <c r="D19278" s="1">
        <f>TIMEVALUE("15:03:23")</f>
        <v>0.627349537037037</v>
      </c>
      <c r="E19278" s="2">
        <f t="shared" si="1971"/>
        <v>44369</v>
      </c>
      <c r="F19278" s="1">
        <f>TIMEVALUE("15:10:24")</f>
        <v>0.63222222222222224</v>
      </c>
      <c r="G19278" t="s">
        <v>5314</v>
      </c>
      <c r="H19278" t="s">
        <v>5307</v>
      </c>
      <c r="I19278">
        <v>711.88900000000001</v>
      </c>
    </row>
    <row r="19279" spans="1:9" x14ac:dyDescent="0.25">
      <c r="A19279" t="s">
        <v>35069</v>
      </c>
      <c r="B19279">
        <v>13141</v>
      </c>
      <c r="C19279" s="2">
        <f t="shared" si="1970"/>
        <v>44369</v>
      </c>
      <c r="D19279" s="1">
        <f>TIMEVALUE("15:12:04")</f>
        <v>0.63337962962962968</v>
      </c>
      <c r="E19279" s="2">
        <f t="shared" si="1971"/>
        <v>44369</v>
      </c>
      <c r="F19279" s="1">
        <f>TIMEVALUE("15:18:57")</f>
        <v>0.63815972222222217</v>
      </c>
      <c r="G19279" t="s">
        <v>1608</v>
      </c>
      <c r="H19279" t="s">
        <v>5374</v>
      </c>
      <c r="I19279">
        <v>711.74900000000002</v>
      </c>
    </row>
    <row r="19280" spans="1:9" x14ac:dyDescent="0.25">
      <c r="A19280" t="s">
        <v>35070</v>
      </c>
      <c r="B19280">
        <v>13141</v>
      </c>
      <c r="C19280" s="2">
        <f t="shared" si="1970"/>
        <v>44369</v>
      </c>
      <c r="D19280" s="1">
        <f>TIMEVALUE("15:21:03")</f>
        <v>0.63961805555555551</v>
      </c>
      <c r="E19280" s="2">
        <f t="shared" si="1971"/>
        <v>44369</v>
      </c>
      <c r="F19280" s="1">
        <f>TIMEVALUE("15:27:56")</f>
        <v>0.64439814814814811</v>
      </c>
      <c r="G19280" t="s">
        <v>1608</v>
      </c>
      <c r="H19280" t="s">
        <v>35071</v>
      </c>
      <c r="I19280">
        <v>711.59400000000005</v>
      </c>
    </row>
    <row r="19281" spans="1:9" x14ac:dyDescent="0.25">
      <c r="A19281" t="s">
        <v>35072</v>
      </c>
      <c r="B19281">
        <v>13141</v>
      </c>
      <c r="C19281" s="2">
        <f t="shared" si="1970"/>
        <v>44369</v>
      </c>
      <c r="D19281" s="1">
        <f>TIMEVALUE("15:29:38")</f>
        <v>0.64557870370370374</v>
      </c>
      <c r="E19281" s="2">
        <f t="shared" si="1971"/>
        <v>44369</v>
      </c>
      <c r="F19281" s="1">
        <f>TIMEVALUE("15:35:14")</f>
        <v>0.64946759259259257</v>
      </c>
      <c r="G19281" t="s">
        <v>3271</v>
      </c>
      <c r="H19281" t="s">
        <v>9857</v>
      </c>
      <c r="I19281">
        <v>711.303</v>
      </c>
    </row>
    <row r="19282" spans="1:9" x14ac:dyDescent="0.25">
      <c r="A19282" t="s">
        <v>35073</v>
      </c>
      <c r="B19282">
        <v>13141</v>
      </c>
      <c r="C19282" s="2">
        <f t="shared" si="1970"/>
        <v>44369</v>
      </c>
      <c r="D19282" s="1">
        <f>TIMEVALUE("15:37:11")</f>
        <v>0.65082175925925922</v>
      </c>
      <c r="E19282" s="2">
        <f t="shared" si="1971"/>
        <v>44369</v>
      </c>
      <c r="F19282" s="1">
        <f>TIMEVALUE("15:43:56")</f>
        <v>0.65550925925925929</v>
      </c>
      <c r="G19282" t="s">
        <v>948</v>
      </c>
      <c r="H19282" t="s">
        <v>10279</v>
      </c>
      <c r="I19282">
        <v>711.197</v>
      </c>
    </row>
    <row r="19283" spans="1:9" x14ac:dyDescent="0.25">
      <c r="A19283" t="s">
        <v>35074</v>
      </c>
      <c r="B19283">
        <v>13141</v>
      </c>
      <c r="C19283" s="2">
        <f t="shared" si="1970"/>
        <v>44369</v>
      </c>
      <c r="D19283" s="1">
        <f>TIMEVALUE("15:45:49")</f>
        <v>0.65681712962962968</v>
      </c>
      <c r="E19283" s="2">
        <f t="shared" si="1971"/>
        <v>44369</v>
      </c>
      <c r="F19283" s="1">
        <f>TIMEVALUE("15:52:08")</f>
        <v>0.66120370370370374</v>
      </c>
      <c r="G19283" t="s">
        <v>315</v>
      </c>
      <c r="H19283" t="s">
        <v>35075</v>
      </c>
      <c r="I19283">
        <v>711.03599999999994</v>
      </c>
    </row>
    <row r="19284" spans="1:9" x14ac:dyDescent="0.25">
      <c r="A19284" t="s">
        <v>35076</v>
      </c>
      <c r="B19284">
        <v>13141</v>
      </c>
      <c r="C19284" s="2">
        <f t="shared" si="1970"/>
        <v>44369</v>
      </c>
      <c r="D19284" s="1">
        <f>TIMEVALUE("15:53:47")</f>
        <v>0.66234953703703703</v>
      </c>
      <c r="E19284" s="2">
        <f t="shared" si="1971"/>
        <v>44369</v>
      </c>
      <c r="F19284" s="1">
        <f>TIMEVALUE("16:01:37")</f>
        <v>0.66778935185185184</v>
      </c>
      <c r="G19284" t="s">
        <v>4195</v>
      </c>
      <c r="H19284" t="s">
        <v>35077</v>
      </c>
      <c r="I19284">
        <v>710.79899999999998</v>
      </c>
    </row>
    <row r="19285" spans="1:9" x14ac:dyDescent="0.25">
      <c r="A19285" t="s">
        <v>35078</v>
      </c>
      <c r="B19285">
        <v>13141</v>
      </c>
      <c r="C19285" s="2">
        <f t="shared" si="1970"/>
        <v>44369</v>
      </c>
      <c r="D19285" s="1">
        <f>TIMEVALUE("16:03:29")</f>
        <v>0.66908564814814819</v>
      </c>
      <c r="E19285" s="2">
        <f t="shared" si="1971"/>
        <v>44369</v>
      </c>
      <c r="F19285" s="1">
        <f>TIMEVALUE("16:09:04")</f>
        <v>0.67296296296296299</v>
      </c>
      <c r="G19285" t="s">
        <v>2031</v>
      </c>
      <c r="H19285" t="s">
        <v>35079</v>
      </c>
      <c r="I19285">
        <v>710.69500000000005</v>
      </c>
    </row>
    <row r="19286" spans="1:9" x14ac:dyDescent="0.25">
      <c r="A19286" t="s">
        <v>35080</v>
      </c>
      <c r="B19286">
        <v>13141</v>
      </c>
      <c r="C19286" s="2">
        <f t="shared" si="1970"/>
        <v>44369</v>
      </c>
      <c r="D19286" s="1">
        <f>TIMEVALUE("14:06:29")</f>
        <v>0.58783564814814815</v>
      </c>
      <c r="E19286" s="2">
        <f t="shared" si="1971"/>
        <v>44369</v>
      </c>
      <c r="F19286" s="1">
        <f>TIMEVALUE("14:14:10")</f>
        <v>0.59317129629629628</v>
      </c>
      <c r="G19286" t="s">
        <v>4144</v>
      </c>
      <c r="H19286" t="s">
        <v>35081</v>
      </c>
      <c r="I19286">
        <v>710.50199999999995</v>
      </c>
    </row>
    <row r="19287" spans="1:9" x14ac:dyDescent="0.25">
      <c r="A19287" t="s">
        <v>35082</v>
      </c>
      <c r="B19287">
        <v>13141</v>
      </c>
      <c r="C19287" s="2">
        <f t="shared" si="1970"/>
        <v>44369</v>
      </c>
      <c r="D19287" s="1">
        <f>TIMEVALUE("11:29:54")</f>
        <v>0.47909722222222223</v>
      </c>
      <c r="E19287" s="2">
        <f t="shared" si="1971"/>
        <v>44369</v>
      </c>
      <c r="F19287" s="1">
        <f>TIMEVALUE("11:35:32")</f>
        <v>0.48300925925925925</v>
      </c>
      <c r="G19287" t="s">
        <v>1934</v>
      </c>
      <c r="H19287" t="s">
        <v>35083</v>
      </c>
      <c r="I19287">
        <v>713.00199999999995</v>
      </c>
    </row>
    <row r="19288" spans="1:9" x14ac:dyDescent="0.25">
      <c r="A19288" t="s">
        <v>35084</v>
      </c>
      <c r="B19288">
        <v>13141</v>
      </c>
      <c r="C19288" s="2">
        <f t="shared" si="1970"/>
        <v>44369</v>
      </c>
      <c r="D19288" s="1">
        <f>TIMEVALUE("11:50:36")</f>
        <v>0.4934722222222222</v>
      </c>
      <c r="E19288" s="2">
        <f t="shared" si="1971"/>
        <v>44369</v>
      </c>
      <c r="F19288" s="1">
        <f>TIMEVALUE("11:57:19")</f>
        <v>0.49813657407407408</v>
      </c>
      <c r="G19288" t="s">
        <v>908</v>
      </c>
      <c r="H19288" t="s">
        <v>35085</v>
      </c>
      <c r="I19288">
        <v>712.80499999999995</v>
      </c>
    </row>
    <row r="19289" spans="1:9" x14ac:dyDescent="0.25">
      <c r="A19289" t="s">
        <v>35086</v>
      </c>
      <c r="B19289">
        <v>13141</v>
      </c>
      <c r="C19289" s="2">
        <f t="shared" si="1970"/>
        <v>44369</v>
      </c>
      <c r="D19289" s="1">
        <f>TIMEVALUE("11:59:49")</f>
        <v>0.49987268518518518</v>
      </c>
      <c r="E19289" s="2">
        <f t="shared" si="1971"/>
        <v>44369</v>
      </c>
      <c r="F19289" s="1">
        <f>TIMEVALUE("12:05:33")</f>
        <v>0.50385416666666671</v>
      </c>
      <c r="G19289" t="s">
        <v>610</v>
      </c>
      <c r="H19289" t="s">
        <v>35087</v>
      </c>
      <c r="I19289">
        <v>712.61199999999997</v>
      </c>
    </row>
    <row r="19290" spans="1:9" x14ac:dyDescent="0.25">
      <c r="A19290" t="s">
        <v>35088</v>
      </c>
      <c r="B19290">
        <v>13141</v>
      </c>
      <c r="C19290" s="2">
        <f t="shared" si="1970"/>
        <v>44369</v>
      </c>
      <c r="D19290" s="1">
        <f>TIMEVALUE("12:48:52")</f>
        <v>0.53393518518518523</v>
      </c>
      <c r="E19290" s="2">
        <f t="shared" si="1971"/>
        <v>44369</v>
      </c>
      <c r="F19290" s="1">
        <f>TIMEVALUE("12:55:20")</f>
        <v>0.53842592592592597</v>
      </c>
      <c r="G19290" t="s">
        <v>5090</v>
      </c>
      <c r="H19290" t="s">
        <v>35089</v>
      </c>
      <c r="I19290">
        <v>712.48500000000001</v>
      </c>
    </row>
    <row r="19291" spans="1:9" x14ac:dyDescent="0.25">
      <c r="A19291" t="s">
        <v>35090</v>
      </c>
      <c r="B19291">
        <v>13141</v>
      </c>
      <c r="C19291" s="2">
        <f t="shared" si="1970"/>
        <v>44369</v>
      </c>
      <c r="D19291" s="1">
        <f>TIMEVALUE("12:57:27")</f>
        <v>0.53989583333333335</v>
      </c>
      <c r="E19291" s="2">
        <f t="shared" si="1971"/>
        <v>44369</v>
      </c>
      <c r="F19291" s="1">
        <f>TIMEVALUE("13:02:53")</f>
        <v>0.54366898148148146</v>
      </c>
      <c r="G19291" t="s">
        <v>2189</v>
      </c>
      <c r="H19291" t="s">
        <v>35091</v>
      </c>
      <c r="I19291">
        <v>712.23299999999995</v>
      </c>
    </row>
    <row r="19292" spans="1:9" x14ac:dyDescent="0.25">
      <c r="A19292" t="s">
        <v>35092</v>
      </c>
      <c r="B19292">
        <v>13141</v>
      </c>
      <c r="C19292" s="2">
        <f t="shared" si="1970"/>
        <v>44369</v>
      </c>
      <c r="D19292" s="1">
        <f>TIMEVALUE("13:05:06")</f>
        <v>0.54520833333333329</v>
      </c>
      <c r="E19292" s="2">
        <f t="shared" si="1971"/>
        <v>44369</v>
      </c>
      <c r="F19292" s="1">
        <f>TIMEVALUE("13:11:40")</f>
        <v>0.54976851851851849</v>
      </c>
      <c r="G19292" t="s">
        <v>2994</v>
      </c>
      <c r="H19292" t="s">
        <v>35093</v>
      </c>
      <c r="I19292">
        <v>712.09199999999998</v>
      </c>
    </row>
    <row r="19293" spans="1:9" x14ac:dyDescent="0.25">
      <c r="A19293" t="s">
        <v>35094</v>
      </c>
      <c r="B19293">
        <v>13141</v>
      </c>
      <c r="C19293" s="2">
        <f t="shared" si="1970"/>
        <v>44369</v>
      </c>
      <c r="D19293" s="1">
        <f>TIMEVALUE("13:14:19")</f>
        <v>0.55160879629629633</v>
      </c>
      <c r="E19293" s="2">
        <f t="shared" si="1971"/>
        <v>44369</v>
      </c>
      <c r="F19293" s="1">
        <f>TIMEVALUE("13:20:42")</f>
        <v>0.55604166666666666</v>
      </c>
      <c r="G19293" t="s">
        <v>1758</v>
      </c>
      <c r="H19293" t="s">
        <v>35095</v>
      </c>
      <c r="I19293">
        <v>711.87199999999996</v>
      </c>
    </row>
    <row r="19294" spans="1:9" x14ac:dyDescent="0.25">
      <c r="A19294" t="s">
        <v>35096</v>
      </c>
      <c r="B19294">
        <v>13141</v>
      </c>
      <c r="C19294" s="2">
        <f t="shared" si="1970"/>
        <v>44369</v>
      </c>
      <c r="D19294" s="1">
        <f>TIMEVALUE("13:22:09")</f>
        <v>0.55704861111111115</v>
      </c>
      <c r="E19294" s="2">
        <f t="shared" si="1971"/>
        <v>44369</v>
      </c>
      <c r="F19294" s="1">
        <f>TIMEVALUE("13:29:16")</f>
        <v>0.56199074074074074</v>
      </c>
      <c r="G19294" t="s">
        <v>1268</v>
      </c>
      <c r="H19294" t="s">
        <v>35097</v>
      </c>
      <c r="I19294">
        <v>711.68299999999999</v>
      </c>
    </row>
    <row r="19295" spans="1:9" x14ac:dyDescent="0.25">
      <c r="A19295" t="s">
        <v>35098</v>
      </c>
      <c r="B19295">
        <v>13141</v>
      </c>
      <c r="C19295" s="2">
        <f t="shared" si="1970"/>
        <v>44369</v>
      </c>
      <c r="D19295" s="1">
        <f>TIMEVALUE("13:31:07")</f>
        <v>0.56327546296296294</v>
      </c>
      <c r="E19295" s="2">
        <f t="shared" si="1971"/>
        <v>44369</v>
      </c>
      <c r="F19295" s="1">
        <f>TIMEVALUE("13:37:35")</f>
        <v>0.56776620370370368</v>
      </c>
      <c r="G19295" t="s">
        <v>5090</v>
      </c>
      <c r="H19295" t="s">
        <v>35095</v>
      </c>
      <c r="I19295">
        <v>711.41700000000003</v>
      </c>
    </row>
    <row r="19296" spans="1:9" x14ac:dyDescent="0.25">
      <c r="A19296" t="s">
        <v>35099</v>
      </c>
      <c r="B19296">
        <v>13141</v>
      </c>
      <c r="C19296" s="2">
        <f t="shared" si="1970"/>
        <v>44369</v>
      </c>
      <c r="D19296" s="1">
        <f>TIMEVALUE("13:40:30")</f>
        <v>0.5697916666666667</v>
      </c>
      <c r="E19296" s="2">
        <f t="shared" si="1971"/>
        <v>44369</v>
      </c>
      <c r="F19296" s="1">
        <f>TIMEVALUE("13:46:28")</f>
        <v>0.57393518518518516</v>
      </c>
      <c r="G19296" t="s">
        <v>2010</v>
      </c>
      <c r="H19296" t="s">
        <v>35100</v>
      </c>
      <c r="I19296">
        <v>711.20100000000002</v>
      </c>
    </row>
    <row r="19297" spans="1:9" x14ac:dyDescent="0.25">
      <c r="A19297" t="s">
        <v>35101</v>
      </c>
      <c r="B19297">
        <v>13141</v>
      </c>
      <c r="C19297" s="2">
        <f t="shared" si="1970"/>
        <v>44369</v>
      </c>
      <c r="D19297" s="1">
        <f>TIMEVALUE("13:48:29")</f>
        <v>0.57533564814814819</v>
      </c>
      <c r="E19297" s="2">
        <f t="shared" si="1971"/>
        <v>44369</v>
      </c>
      <c r="F19297" s="1">
        <f>TIMEVALUE("13:54:56")</f>
        <v>0.57981481481481478</v>
      </c>
      <c r="G19297" t="s">
        <v>6170</v>
      </c>
      <c r="H19297" t="s">
        <v>35102</v>
      </c>
      <c r="I19297">
        <v>711.05100000000004</v>
      </c>
    </row>
    <row r="19298" spans="1:9" x14ac:dyDescent="0.25">
      <c r="A19298" t="s">
        <v>35103</v>
      </c>
      <c r="B19298">
        <v>13141</v>
      </c>
      <c r="C19298" s="2">
        <f t="shared" si="1970"/>
        <v>44369</v>
      </c>
      <c r="D19298" s="1">
        <f>TIMEVALUE("13:56:59")</f>
        <v>0.58123842592592589</v>
      </c>
      <c r="E19298" s="2">
        <f t="shared" si="1971"/>
        <v>44369</v>
      </c>
      <c r="F19298" s="1">
        <f>TIMEVALUE("14:02:49")</f>
        <v>0.58528935185185182</v>
      </c>
      <c r="G19298" t="s">
        <v>3238</v>
      </c>
      <c r="H19298" t="s">
        <v>35104</v>
      </c>
      <c r="I19298">
        <v>710.83100000000002</v>
      </c>
    </row>
    <row r="19299" spans="1:9" x14ac:dyDescent="0.25">
      <c r="A19299" t="s">
        <v>35105</v>
      </c>
      <c r="B19299">
        <v>13141</v>
      </c>
      <c r="C19299" s="2">
        <f t="shared" si="1970"/>
        <v>44369</v>
      </c>
      <c r="D19299" s="1">
        <f>TIMEVALUE("11:17:20")</f>
        <v>0.47037037037037038</v>
      </c>
      <c r="E19299" s="2">
        <f t="shared" si="1971"/>
        <v>44369</v>
      </c>
      <c r="F19299" s="1">
        <f>TIMEVALUE("11:22:22")</f>
        <v>0.47386574074074073</v>
      </c>
      <c r="G19299" t="s">
        <v>267</v>
      </c>
      <c r="H19299" t="s">
        <v>35106</v>
      </c>
      <c r="I19299">
        <v>710.86</v>
      </c>
    </row>
    <row r="19300" spans="1:9" x14ac:dyDescent="0.25">
      <c r="A19300" t="s">
        <v>35107</v>
      </c>
      <c r="B19300">
        <v>13141</v>
      </c>
      <c r="C19300" s="2">
        <f t="shared" si="1970"/>
        <v>44369</v>
      </c>
      <c r="D19300" s="1">
        <f>TIMEVALUE("09:40:53")</f>
        <v>0.40339120370370368</v>
      </c>
      <c r="E19300" s="2">
        <f t="shared" si="1971"/>
        <v>44369</v>
      </c>
      <c r="F19300" s="1">
        <f>TIMEVALUE("09:41:33")</f>
        <v>0.40385416666666668</v>
      </c>
      <c r="G19300" t="s">
        <v>2226</v>
      </c>
      <c r="H19300" t="s">
        <v>35108</v>
      </c>
      <c r="I19300">
        <v>713.02300000000002</v>
      </c>
    </row>
    <row r="19301" spans="1:9" x14ac:dyDescent="0.25">
      <c r="A19301" t="s">
        <v>35109</v>
      </c>
      <c r="B19301">
        <v>13141</v>
      </c>
      <c r="C19301" s="2">
        <f t="shared" si="1970"/>
        <v>44369</v>
      </c>
      <c r="D19301" s="1">
        <f>TIMEVALUE("09:43:57")</f>
        <v>0.40552083333333333</v>
      </c>
      <c r="E19301" s="2">
        <f t="shared" si="1971"/>
        <v>44369</v>
      </c>
      <c r="F19301" s="1">
        <f>TIMEVALUE("09:48:58")</f>
        <v>0.40900462962962963</v>
      </c>
      <c r="G19301" t="s">
        <v>2177</v>
      </c>
      <c r="H19301" t="s">
        <v>12454</v>
      </c>
      <c r="I19301">
        <v>712.899</v>
      </c>
    </row>
    <row r="19302" spans="1:9" x14ac:dyDescent="0.25">
      <c r="A19302" t="s">
        <v>35110</v>
      </c>
      <c r="B19302">
        <v>13141</v>
      </c>
      <c r="C19302" s="2">
        <f t="shared" si="1970"/>
        <v>44369</v>
      </c>
      <c r="D19302" s="1">
        <f>TIMEVALUE("09:51:28")</f>
        <v>0.41074074074074074</v>
      </c>
      <c r="E19302" s="2">
        <f t="shared" si="1971"/>
        <v>44369</v>
      </c>
      <c r="F19302" s="1">
        <f>TIMEVALUE("09:58:54")</f>
        <v>0.41590277777777779</v>
      </c>
      <c r="G19302" t="s">
        <v>3100</v>
      </c>
      <c r="H19302" t="s">
        <v>35111</v>
      </c>
      <c r="I19302">
        <v>712.67899999999997</v>
      </c>
    </row>
    <row r="19303" spans="1:9" x14ac:dyDescent="0.25">
      <c r="A19303" t="s">
        <v>35112</v>
      </c>
      <c r="B19303">
        <v>13141</v>
      </c>
      <c r="C19303" s="2">
        <f t="shared" si="1970"/>
        <v>44369</v>
      </c>
      <c r="D19303" s="1">
        <f>TIMEVALUE("10:00:41")</f>
        <v>0.41714120370370372</v>
      </c>
      <c r="E19303" s="2">
        <f t="shared" si="1971"/>
        <v>44369</v>
      </c>
      <c r="F19303" s="1">
        <f>TIMEVALUE("10:01:36")</f>
        <v>0.4177777777777778</v>
      </c>
      <c r="G19303" t="s">
        <v>261</v>
      </c>
      <c r="H19303" t="s">
        <v>35113</v>
      </c>
      <c r="I19303">
        <v>721.41099999999994</v>
      </c>
    </row>
    <row r="19304" spans="1:9" x14ac:dyDescent="0.25">
      <c r="A19304" t="s">
        <v>35112</v>
      </c>
      <c r="B19304">
        <v>13141</v>
      </c>
      <c r="C19304" s="2">
        <f t="shared" si="1970"/>
        <v>44369</v>
      </c>
      <c r="D19304" s="1">
        <f>TIMEVALUE("10:07:22")</f>
        <v>0.42178240740740741</v>
      </c>
      <c r="E19304" s="2">
        <f t="shared" si="1971"/>
        <v>44369</v>
      </c>
      <c r="F19304" s="1">
        <f>TIMEVALUE("10:07:22")</f>
        <v>0.42178240740740741</v>
      </c>
      <c r="G19304" t="s">
        <v>162</v>
      </c>
      <c r="H19304" t="s">
        <v>163</v>
      </c>
      <c r="I19304">
        <v>98765432.099000007</v>
      </c>
    </row>
    <row r="19305" spans="1:9" x14ac:dyDescent="0.25">
      <c r="A19305" t="s">
        <v>35112</v>
      </c>
      <c r="B19305">
        <v>13141</v>
      </c>
      <c r="C19305" s="2">
        <f t="shared" si="1970"/>
        <v>44369</v>
      </c>
      <c r="D19305" s="1">
        <f>TIMEVALUE("10:07:29")</f>
        <v>0.42186342592592591</v>
      </c>
      <c r="E19305" s="2">
        <f t="shared" si="1971"/>
        <v>44369</v>
      </c>
      <c r="F19305" s="1">
        <f>TIMEVALUE("10:08:11")</f>
        <v>0.42234953703703704</v>
      </c>
      <c r="G19305" t="s">
        <v>4717</v>
      </c>
      <c r="H19305" t="s">
        <v>1057</v>
      </c>
      <c r="I19305">
        <v>712.48199999999997</v>
      </c>
    </row>
    <row r="19306" spans="1:9" x14ac:dyDescent="0.25">
      <c r="A19306" t="s">
        <v>35114</v>
      </c>
      <c r="B19306">
        <v>13141</v>
      </c>
      <c r="C19306" s="2">
        <f t="shared" si="1970"/>
        <v>44369</v>
      </c>
      <c r="D19306" s="1">
        <f>TIMEVALUE("10:10:29")</f>
        <v>0.42394675925925923</v>
      </c>
      <c r="E19306" s="2">
        <f t="shared" si="1971"/>
        <v>44369</v>
      </c>
      <c r="F19306" s="1">
        <f>TIMEVALUE("10:16:38")</f>
        <v>0.42821759259259257</v>
      </c>
      <c r="G19306" t="s">
        <v>2396</v>
      </c>
      <c r="H19306" t="s">
        <v>4050</v>
      </c>
      <c r="I19306">
        <v>712.34199999999998</v>
      </c>
    </row>
    <row r="19307" spans="1:9" x14ac:dyDescent="0.25">
      <c r="A19307" t="s">
        <v>35115</v>
      </c>
      <c r="B19307">
        <v>13141</v>
      </c>
      <c r="C19307" s="2">
        <f t="shared" si="1970"/>
        <v>44369</v>
      </c>
      <c r="D19307" s="1">
        <f>TIMEVALUE("10:19:42")</f>
        <v>0.43034722222222221</v>
      </c>
      <c r="E19307" s="2">
        <f t="shared" si="1971"/>
        <v>44369</v>
      </c>
      <c r="F19307" s="1">
        <f>TIMEVALUE("10:26:17")</f>
        <v>0.4349189814814815</v>
      </c>
      <c r="G19307" t="s">
        <v>921</v>
      </c>
      <c r="H19307" t="s">
        <v>34968</v>
      </c>
      <c r="I19307">
        <v>712.22299999999996</v>
      </c>
    </row>
    <row r="19308" spans="1:9" x14ac:dyDescent="0.25">
      <c r="A19308" t="s">
        <v>35116</v>
      </c>
      <c r="B19308">
        <v>13141</v>
      </c>
      <c r="C19308" s="2">
        <f t="shared" si="1970"/>
        <v>44369</v>
      </c>
      <c r="D19308" s="1">
        <f>TIMEVALUE("10:29:21")</f>
        <v>0.4370486111111111</v>
      </c>
      <c r="E19308" s="2">
        <f t="shared" si="1971"/>
        <v>44369</v>
      </c>
      <c r="F19308" s="1">
        <f>TIMEVALUE("10:36:24")</f>
        <v>0.44194444444444442</v>
      </c>
      <c r="G19308" t="s">
        <v>185</v>
      </c>
      <c r="H19308" t="s">
        <v>35117</v>
      </c>
      <c r="I19308">
        <v>711.995</v>
      </c>
    </row>
    <row r="19309" spans="1:9" x14ac:dyDescent="0.25">
      <c r="A19309" t="s">
        <v>35118</v>
      </c>
      <c r="B19309">
        <v>13141</v>
      </c>
      <c r="C19309" s="2">
        <f t="shared" si="1970"/>
        <v>44369</v>
      </c>
      <c r="D19309" s="1">
        <f>TIMEVALUE("10:38:58")</f>
        <v>0.44372685185185184</v>
      </c>
      <c r="E19309" s="2">
        <f t="shared" si="1971"/>
        <v>44369</v>
      </c>
      <c r="F19309" s="1">
        <f>TIMEVALUE("10:44:49")</f>
        <v>0.44778935185185187</v>
      </c>
      <c r="G19309" t="s">
        <v>160</v>
      </c>
      <c r="H19309" t="s">
        <v>35119</v>
      </c>
      <c r="I19309">
        <v>711.59</v>
      </c>
    </row>
    <row r="19310" spans="1:9" x14ac:dyDescent="0.25">
      <c r="A19310" t="s">
        <v>35120</v>
      </c>
      <c r="B19310">
        <v>13141</v>
      </c>
      <c r="C19310" s="2">
        <f t="shared" si="1970"/>
        <v>44369</v>
      </c>
      <c r="D19310" s="1">
        <f>TIMEVALUE("10:49:15")</f>
        <v>0.45086805555555554</v>
      </c>
      <c r="E19310" s="2">
        <f t="shared" si="1971"/>
        <v>44369</v>
      </c>
      <c r="F19310" s="1">
        <f>TIMEVALUE("10:55:47")</f>
        <v>0.4554050925925926</v>
      </c>
      <c r="G19310" t="s">
        <v>4061</v>
      </c>
      <c r="H19310" t="s">
        <v>35121</v>
      </c>
      <c r="I19310">
        <v>711.50699999999995</v>
      </c>
    </row>
    <row r="19311" spans="1:9" x14ac:dyDescent="0.25">
      <c r="A19311" t="s">
        <v>35122</v>
      </c>
      <c r="B19311">
        <v>13141</v>
      </c>
      <c r="C19311" s="2">
        <f t="shared" si="1970"/>
        <v>44369</v>
      </c>
      <c r="D19311" s="1">
        <f>TIMEVALUE("10:58:44")</f>
        <v>0.4574537037037037</v>
      </c>
      <c r="E19311" s="2">
        <f t="shared" si="1971"/>
        <v>44369</v>
      </c>
      <c r="F19311" s="1">
        <f>TIMEVALUE("11:04:41")</f>
        <v>0.46158564814814818</v>
      </c>
      <c r="G19311" t="s">
        <v>4125</v>
      </c>
      <c r="H19311" t="s">
        <v>35123</v>
      </c>
      <c r="I19311">
        <v>711.26</v>
      </c>
    </row>
    <row r="19312" spans="1:9" x14ac:dyDescent="0.25">
      <c r="A19312" t="s">
        <v>35124</v>
      </c>
      <c r="B19312">
        <v>13141</v>
      </c>
      <c r="C19312" s="2">
        <f t="shared" si="1970"/>
        <v>44369</v>
      </c>
      <c r="D19312" s="1">
        <f>TIMEVALUE("11:06:26")</f>
        <v>0.46280092592592592</v>
      </c>
      <c r="E19312" s="2">
        <f t="shared" si="1971"/>
        <v>44369</v>
      </c>
      <c r="F19312" s="1">
        <f>TIMEVALUE("11:13:46")</f>
        <v>0.46789351851851851</v>
      </c>
      <c r="G19312" t="s">
        <v>1125</v>
      </c>
      <c r="H19312" t="s">
        <v>35125</v>
      </c>
      <c r="I19312">
        <v>711.08399999999995</v>
      </c>
    </row>
    <row r="19313" spans="1:9" x14ac:dyDescent="0.25">
      <c r="A19313" t="s">
        <v>35126</v>
      </c>
      <c r="B19313">
        <v>13127</v>
      </c>
      <c r="C19313" s="2">
        <f>DATEVALUE("2025-05-01")</f>
        <v>44316</v>
      </c>
      <c r="D19313" s="1">
        <f>TIMEVALUE("15:26:03")</f>
        <v>0.64309027777777783</v>
      </c>
      <c r="E19313" s="2">
        <f>DATEVALUE("2025-05-01")</f>
        <v>44316</v>
      </c>
      <c r="F19313" s="1">
        <f>TIMEVALUE("15:31:32")</f>
        <v>0.64689814814814817</v>
      </c>
      <c r="G19313" t="s">
        <v>2248</v>
      </c>
      <c r="H19313" t="s">
        <v>24042</v>
      </c>
      <c r="I19313">
        <v>706.90599999999995</v>
      </c>
    </row>
    <row r="19314" spans="1:9" x14ac:dyDescent="0.25">
      <c r="A19314" t="s">
        <v>35127</v>
      </c>
      <c r="B19314">
        <v>13127</v>
      </c>
      <c r="C19314" s="2">
        <f>DATEVALUE("2025-05-01")</f>
        <v>44316</v>
      </c>
      <c r="D19314" s="1">
        <f>TIMEVALUE("16:29:12")</f>
        <v>0.68694444444444447</v>
      </c>
      <c r="E19314" s="2">
        <f>DATEVALUE("2025-05-01")</f>
        <v>44316</v>
      </c>
      <c r="F19314" s="1">
        <f>TIMEVALUE("16:35:24")</f>
        <v>0.69125000000000003</v>
      </c>
      <c r="G19314" t="s">
        <v>655</v>
      </c>
      <c r="H19314" t="s">
        <v>35128</v>
      </c>
      <c r="I19314">
        <v>709.11699999999996</v>
      </c>
    </row>
    <row r="19315" spans="1:9" x14ac:dyDescent="0.25">
      <c r="A19315" t="s">
        <v>35129</v>
      </c>
      <c r="B19315">
        <v>13141</v>
      </c>
      <c r="C19315" s="2">
        <f>DATEVALUE("2025-06-21")</f>
        <v>44367</v>
      </c>
      <c r="D19315" s="1">
        <f>TIMEVALUE("12:56:40")</f>
        <v>0.53935185185185186</v>
      </c>
      <c r="E19315" s="2">
        <f>DATEVALUE("2025-06-21")</f>
        <v>44367</v>
      </c>
      <c r="F19315" s="1">
        <f>TIMEVALUE("13:01:14")</f>
        <v>0.54252314814814817</v>
      </c>
      <c r="G19315" t="s">
        <v>790</v>
      </c>
      <c r="H19315" t="s">
        <v>35130</v>
      </c>
      <c r="I19315">
        <v>713.01499999999999</v>
      </c>
    </row>
    <row r="19316" spans="1:9" x14ac:dyDescent="0.25">
      <c r="A19316" t="s">
        <v>35131</v>
      </c>
      <c r="B19316">
        <v>13141</v>
      </c>
      <c r="C19316" s="2">
        <f>DATEVALUE("2025-06-21")</f>
        <v>44367</v>
      </c>
      <c r="D19316" s="1">
        <f>TIMEVALUE("13:06:32")</f>
        <v>0.54620370370370375</v>
      </c>
      <c r="E19316" s="2">
        <f>DATEVALUE("2025-06-21")</f>
        <v>44367</v>
      </c>
      <c r="F19316" s="1">
        <f>TIMEVALUE("13:13:53")</f>
        <v>0.55130787037037032</v>
      </c>
      <c r="G19316" t="s">
        <v>64</v>
      </c>
      <c r="H19316" t="s">
        <v>35133</v>
      </c>
      <c r="I19316">
        <v>712.98699999999997</v>
      </c>
    </row>
    <row r="19317" spans="1:9" x14ac:dyDescent="0.25">
      <c r="A19317" t="s">
        <v>35134</v>
      </c>
      <c r="B19317">
        <v>13141</v>
      </c>
      <c r="C19317" s="2">
        <f>DATEVALUE("2025-06-21")</f>
        <v>44367</v>
      </c>
      <c r="D19317" s="1">
        <f>TIMEVALUE("13:16:32")</f>
        <v>0.55314814814814817</v>
      </c>
      <c r="E19317" s="2">
        <f>DATEVALUE("2025-06-21")</f>
        <v>44367</v>
      </c>
      <c r="F19317" s="1">
        <f>TIMEVALUE("13:22:57")</f>
        <v>0.55760416666666668</v>
      </c>
      <c r="G19317" t="s">
        <v>851</v>
      </c>
      <c r="H19317" t="s">
        <v>35135</v>
      </c>
      <c r="I19317">
        <v>712.80899999999997</v>
      </c>
    </row>
    <row r="19318" spans="1:9" x14ac:dyDescent="0.25">
      <c r="A19318" t="s">
        <v>35136</v>
      </c>
      <c r="B19318">
        <v>13141</v>
      </c>
      <c r="C19318" s="2">
        <f>DATEVALUE("2025-06-21")</f>
        <v>44367</v>
      </c>
      <c r="D19318" s="1">
        <f>TIMEVALUE("13:25:20")</f>
        <v>0.55925925925925923</v>
      </c>
      <c r="E19318" s="2">
        <f>DATEVALUE("2025-06-21")</f>
        <v>44367</v>
      </c>
      <c r="F19318" s="1">
        <f>TIMEVALUE("13:32:38")</f>
        <v>0.56432870370370369</v>
      </c>
      <c r="G19318" t="s">
        <v>4616</v>
      </c>
      <c r="H19318" t="s">
        <v>29805</v>
      </c>
      <c r="I19318">
        <v>712.54600000000005</v>
      </c>
    </row>
    <row r="19319" spans="1:9" x14ac:dyDescent="0.25">
      <c r="A19319" t="s">
        <v>35137</v>
      </c>
      <c r="B19319">
        <v>13141</v>
      </c>
      <c r="C19319" s="2">
        <f t="shared" ref="C19319:C19325" si="1972">DATEVALUE("2025-06-23")</f>
        <v>44369</v>
      </c>
      <c r="D19319" s="1">
        <f>TIMEVALUE("08:13:43")</f>
        <v>0.34285879629629629</v>
      </c>
      <c r="E19319" s="2">
        <f t="shared" ref="E19319:E19325" si="1973">DATEVALUE("2025-06-23")</f>
        <v>44369</v>
      </c>
      <c r="F19319" s="1">
        <f>TIMEVALUE("08:22:10")</f>
        <v>0.34872685185185187</v>
      </c>
      <c r="G19319" t="s">
        <v>1301</v>
      </c>
      <c r="H19319" t="s">
        <v>35138</v>
      </c>
      <c r="I19319">
        <v>712.33299999999997</v>
      </c>
    </row>
    <row r="19320" spans="1:9" x14ac:dyDescent="0.25">
      <c r="A19320" t="s">
        <v>35139</v>
      </c>
      <c r="B19320">
        <v>13141</v>
      </c>
      <c r="C19320" s="2">
        <f t="shared" si="1972"/>
        <v>44369</v>
      </c>
      <c r="D19320" s="1">
        <f>TIMEVALUE("08:24:02")</f>
        <v>0.35002314814814817</v>
      </c>
      <c r="E19320" s="2">
        <f t="shared" si="1973"/>
        <v>44369</v>
      </c>
      <c r="F19320" s="1">
        <f>TIMEVALUE("08:31:14")</f>
        <v>0.35502314814814817</v>
      </c>
      <c r="G19320" t="s">
        <v>688</v>
      </c>
      <c r="H19320" t="s">
        <v>35140</v>
      </c>
      <c r="I19320">
        <v>712.16700000000003</v>
      </c>
    </row>
    <row r="19321" spans="1:9" x14ac:dyDescent="0.25">
      <c r="A19321" t="s">
        <v>35141</v>
      </c>
      <c r="B19321">
        <v>13141</v>
      </c>
      <c r="C19321" s="2">
        <f t="shared" si="1972"/>
        <v>44369</v>
      </c>
      <c r="D19321" s="1">
        <f>TIMEVALUE("08:33:31")</f>
        <v>0.35660879629629627</v>
      </c>
      <c r="E19321" s="2">
        <f t="shared" si="1973"/>
        <v>44369</v>
      </c>
      <c r="F19321" s="1">
        <f>TIMEVALUE("08:42:04")</f>
        <v>0.36254629629629631</v>
      </c>
      <c r="G19321" t="s">
        <v>76</v>
      </c>
      <c r="H19321" t="s">
        <v>35142</v>
      </c>
      <c r="I19321">
        <v>711.97199999999998</v>
      </c>
    </row>
    <row r="19322" spans="1:9" x14ac:dyDescent="0.25">
      <c r="A19322" t="s">
        <v>35143</v>
      </c>
      <c r="B19322">
        <v>13141</v>
      </c>
      <c r="C19322" s="2">
        <f t="shared" si="1972"/>
        <v>44369</v>
      </c>
      <c r="D19322" s="1">
        <f>TIMEVALUE("08:43:30")</f>
        <v>0.36354166666666665</v>
      </c>
      <c r="E19322" s="2">
        <f t="shared" si="1973"/>
        <v>44369</v>
      </c>
      <c r="F19322" s="1">
        <f>TIMEVALUE("08:50:12")</f>
        <v>0.36819444444444444</v>
      </c>
      <c r="G19322" t="s">
        <v>2025</v>
      </c>
      <c r="H19322" t="s">
        <v>5534</v>
      </c>
      <c r="I19322">
        <v>711.81399999999996</v>
      </c>
    </row>
    <row r="19323" spans="1:9" x14ac:dyDescent="0.25">
      <c r="A19323" t="s">
        <v>35144</v>
      </c>
      <c r="B19323">
        <v>13141</v>
      </c>
      <c r="C19323" s="2">
        <f t="shared" si="1972"/>
        <v>44369</v>
      </c>
      <c r="D19323" s="1">
        <f>TIMEVALUE("08:51:39")</f>
        <v>0.36920138888888887</v>
      </c>
      <c r="E19323" s="2">
        <f t="shared" si="1973"/>
        <v>44369</v>
      </c>
      <c r="F19323" s="1">
        <f>TIMEVALUE("08:57:50")</f>
        <v>0.37349537037037039</v>
      </c>
      <c r="G19323" t="s">
        <v>962</v>
      </c>
      <c r="H19323" t="s">
        <v>35145</v>
      </c>
      <c r="I19323">
        <v>711.67600000000004</v>
      </c>
    </row>
    <row r="19324" spans="1:9" x14ac:dyDescent="0.25">
      <c r="A19324" t="s">
        <v>35146</v>
      </c>
      <c r="B19324">
        <v>13141</v>
      </c>
      <c r="C19324" s="2">
        <f t="shared" si="1972"/>
        <v>44369</v>
      </c>
      <c r="D19324" s="1">
        <f>TIMEVALUE("08:59:44")</f>
        <v>0.37481481481481482</v>
      </c>
      <c r="E19324" s="2">
        <f t="shared" si="1973"/>
        <v>44369</v>
      </c>
      <c r="F19324" s="1">
        <f>TIMEVALUE("09:07:24")</f>
        <v>0.38013888888888892</v>
      </c>
      <c r="G19324" t="s">
        <v>5189</v>
      </c>
      <c r="H19324" t="s">
        <v>35147</v>
      </c>
      <c r="I19324">
        <v>711.52099999999996</v>
      </c>
    </row>
    <row r="19325" spans="1:9" x14ac:dyDescent="0.25">
      <c r="A19325" t="s">
        <v>35148</v>
      </c>
      <c r="B19325">
        <v>13141</v>
      </c>
      <c r="C19325" s="2">
        <f t="shared" si="1972"/>
        <v>44369</v>
      </c>
      <c r="D19325" s="1">
        <f>TIMEVALUE("09:09:09")</f>
        <v>0.38135416666666666</v>
      </c>
      <c r="E19325" s="2">
        <f t="shared" si="1973"/>
        <v>44369</v>
      </c>
      <c r="F19325" s="1">
        <f>TIMEVALUE("09:14:56")</f>
        <v>0.38537037037037036</v>
      </c>
      <c r="G19325" t="s">
        <v>4001</v>
      </c>
      <c r="H19325" t="s">
        <v>35149</v>
      </c>
      <c r="I19325">
        <v>711.43399999999997</v>
      </c>
    </row>
    <row r="19326" spans="1:9" x14ac:dyDescent="0.25">
      <c r="A19326" t="s">
        <v>35150</v>
      </c>
      <c r="B19326">
        <v>13141</v>
      </c>
      <c r="C19326" s="2">
        <f>DATEVALUE("2025-06-21")</f>
        <v>44367</v>
      </c>
      <c r="D19326" s="1">
        <f>TIMEVALUE("12:29:20")</f>
        <v>0.52037037037037037</v>
      </c>
      <c r="E19326" s="2">
        <f>DATEVALUE("2025-06-21")</f>
        <v>44367</v>
      </c>
      <c r="F19326" s="1">
        <f>TIMEVALUE("12:36:34")</f>
        <v>0.52539351851851857</v>
      </c>
      <c r="G19326" t="s">
        <v>3290</v>
      </c>
      <c r="H19326" t="s">
        <v>35151</v>
      </c>
      <c r="I19326">
        <v>711.19200000000001</v>
      </c>
    </row>
    <row r="19327" spans="1:9" x14ac:dyDescent="0.25">
      <c r="A19327" t="s">
        <v>35152</v>
      </c>
      <c r="B19327">
        <v>13120</v>
      </c>
      <c r="C19327" s="2">
        <f>DATEVALUE("2025-06-23")</f>
        <v>44369</v>
      </c>
      <c r="D19327" s="1">
        <f>TIMEVALUE("16:05:15")</f>
        <v>0.67031249999999998</v>
      </c>
      <c r="E19327" s="2">
        <f>DATEVALUE("2025-06-23")</f>
        <v>44369</v>
      </c>
      <c r="F19327" s="1">
        <f>TIMEVALUE("16:16:03")</f>
        <v>0.67781250000000004</v>
      </c>
      <c r="G19327" t="s">
        <v>1563</v>
      </c>
      <c r="H19327" t="s">
        <v>35153</v>
      </c>
      <c r="I19327">
        <v>714.45600000000002</v>
      </c>
    </row>
    <row r="19328" spans="1:9" x14ac:dyDescent="0.25">
      <c r="A19328" t="s">
        <v>35154</v>
      </c>
      <c r="B19328">
        <v>13120</v>
      </c>
      <c r="C19328" s="2">
        <f t="shared" ref="C19328:C19338" si="1974">DATEVALUE("2025-06-24")</f>
        <v>44370</v>
      </c>
      <c r="D19328" s="1">
        <f>TIMEVALUE("08:28:39")</f>
        <v>0.35322916666666665</v>
      </c>
      <c r="E19328" s="2">
        <f t="shared" ref="E19328:E19338" si="1975">DATEVALUE("2025-06-24")</f>
        <v>44370</v>
      </c>
      <c r="F19328" s="1">
        <f>TIMEVALUE("08:35:45")</f>
        <v>0.3581597222222222</v>
      </c>
      <c r="G19328" t="s">
        <v>4320</v>
      </c>
      <c r="H19328" t="s">
        <v>11827</v>
      </c>
      <c r="I19328">
        <v>714.16399999999999</v>
      </c>
    </row>
    <row r="19329" spans="1:9" x14ac:dyDescent="0.25">
      <c r="A19329" t="s">
        <v>35155</v>
      </c>
      <c r="B19329">
        <v>13120</v>
      </c>
      <c r="C19329" s="2">
        <f t="shared" si="1974"/>
        <v>44370</v>
      </c>
      <c r="D19329" s="1">
        <f>TIMEVALUE("08:38:06")</f>
        <v>0.35979166666666668</v>
      </c>
      <c r="E19329" s="2">
        <f t="shared" si="1975"/>
        <v>44370</v>
      </c>
      <c r="F19329" s="1">
        <f>TIMEVALUE("08:44:36")</f>
        <v>0.36430555555555555</v>
      </c>
      <c r="G19329" t="s">
        <v>1869</v>
      </c>
      <c r="H19329" t="s">
        <v>35156</v>
      </c>
      <c r="I19329">
        <v>714.05899999999997</v>
      </c>
    </row>
    <row r="19330" spans="1:9" x14ac:dyDescent="0.25">
      <c r="A19330" t="s">
        <v>35157</v>
      </c>
      <c r="B19330">
        <v>13120</v>
      </c>
      <c r="C19330" s="2">
        <f t="shared" si="1974"/>
        <v>44370</v>
      </c>
      <c r="D19330" s="1">
        <f>TIMEVALUE("08:46:47")</f>
        <v>0.36582175925925925</v>
      </c>
      <c r="E19330" s="2">
        <f t="shared" si="1975"/>
        <v>44370</v>
      </c>
      <c r="F19330" s="1">
        <f>TIMEVALUE("08:53:14")</f>
        <v>0.37030092592592595</v>
      </c>
      <c r="G19330" t="s">
        <v>6170</v>
      </c>
      <c r="H19330" t="s">
        <v>35158</v>
      </c>
      <c r="I19330">
        <v>713.87400000000002</v>
      </c>
    </row>
    <row r="19331" spans="1:9" x14ac:dyDescent="0.25">
      <c r="A19331" t="s">
        <v>35159</v>
      </c>
      <c r="B19331">
        <v>13120</v>
      </c>
      <c r="C19331" s="2">
        <f t="shared" si="1974"/>
        <v>44370</v>
      </c>
      <c r="D19331" s="1">
        <f>TIMEVALUE("08:55:21")</f>
        <v>0.37177083333333333</v>
      </c>
      <c r="E19331" s="2">
        <f t="shared" si="1975"/>
        <v>44370</v>
      </c>
      <c r="F19331" s="1">
        <f>TIMEVALUE("09:04:40")</f>
        <v>0.37824074074074077</v>
      </c>
      <c r="G19331" t="s">
        <v>118</v>
      </c>
      <c r="H19331" t="s">
        <v>35160</v>
      </c>
      <c r="I19331">
        <v>713.69899999999996</v>
      </c>
    </row>
    <row r="19332" spans="1:9" x14ac:dyDescent="0.25">
      <c r="A19332" t="s">
        <v>35161</v>
      </c>
      <c r="B19332">
        <v>13120</v>
      </c>
      <c r="C19332" s="2">
        <f t="shared" si="1974"/>
        <v>44370</v>
      </c>
      <c r="D19332" s="1">
        <f>TIMEVALUE("09:06:48")</f>
        <v>0.37972222222222224</v>
      </c>
      <c r="E19332" s="2">
        <f t="shared" si="1975"/>
        <v>44370</v>
      </c>
      <c r="F19332" s="1">
        <f>TIMEVALUE("09:13:27")</f>
        <v>0.38434027777777779</v>
      </c>
      <c r="G19332" t="s">
        <v>2615</v>
      </c>
      <c r="H19332" t="s">
        <v>35162</v>
      </c>
      <c r="I19332">
        <v>713.52700000000004</v>
      </c>
    </row>
    <row r="19333" spans="1:9" x14ac:dyDescent="0.25">
      <c r="A19333" t="s">
        <v>35163</v>
      </c>
      <c r="B19333">
        <v>13120</v>
      </c>
      <c r="C19333" s="2">
        <f t="shared" si="1974"/>
        <v>44370</v>
      </c>
      <c r="D19333" s="1">
        <f>TIMEVALUE("09:16:31")</f>
        <v>0.38646990740740739</v>
      </c>
      <c r="E19333" s="2">
        <f t="shared" si="1975"/>
        <v>44370</v>
      </c>
      <c r="F19333" s="1">
        <f>TIMEVALUE("09:36:20")</f>
        <v>0.40023148148148147</v>
      </c>
      <c r="G19333" t="s">
        <v>6226</v>
      </c>
      <c r="H19333" t="s">
        <v>35164</v>
      </c>
      <c r="I19333">
        <v>713.18499999999995</v>
      </c>
    </row>
    <row r="19334" spans="1:9" x14ac:dyDescent="0.25">
      <c r="A19334" t="s">
        <v>35165</v>
      </c>
      <c r="B19334">
        <v>13120</v>
      </c>
      <c r="C19334" s="2">
        <f t="shared" si="1974"/>
        <v>44370</v>
      </c>
      <c r="D19334" s="1">
        <f>TIMEVALUE("10:59:27")</f>
        <v>0.45795138888888887</v>
      </c>
      <c r="E19334" s="2">
        <f t="shared" si="1975"/>
        <v>44370</v>
      </c>
      <c r="F19334" s="1">
        <f>TIMEVALUE("11:07:44")</f>
        <v>0.46370370370370373</v>
      </c>
      <c r="G19334" t="s">
        <v>5662</v>
      </c>
      <c r="H19334" t="s">
        <v>35166</v>
      </c>
      <c r="I19334">
        <v>713.15800000000002</v>
      </c>
    </row>
    <row r="19335" spans="1:9" x14ac:dyDescent="0.25">
      <c r="A19335" t="s">
        <v>35167</v>
      </c>
      <c r="B19335">
        <v>13120</v>
      </c>
      <c r="C19335" s="2">
        <f t="shared" si="1974"/>
        <v>44370</v>
      </c>
      <c r="D19335" s="1">
        <f>TIMEVALUE("11:10:09")</f>
        <v>0.46538194444444442</v>
      </c>
      <c r="E19335" s="2">
        <f t="shared" si="1975"/>
        <v>44370</v>
      </c>
      <c r="F19335" s="1">
        <f>TIMEVALUE("11:16:41")</f>
        <v>0.46991898148148148</v>
      </c>
      <c r="G19335" t="s">
        <v>4061</v>
      </c>
      <c r="H19335" t="s">
        <v>35168</v>
      </c>
      <c r="I19335">
        <v>713.09100000000001</v>
      </c>
    </row>
    <row r="19336" spans="1:9" x14ac:dyDescent="0.25">
      <c r="A19336" t="s">
        <v>35169</v>
      </c>
      <c r="B19336">
        <v>13120</v>
      </c>
      <c r="C19336" s="2">
        <f t="shared" si="1974"/>
        <v>44370</v>
      </c>
      <c r="D19336" s="1">
        <f>TIMEVALUE("11:18:45")</f>
        <v>0.47135416666666669</v>
      </c>
      <c r="E19336" s="2">
        <f t="shared" si="1975"/>
        <v>44370</v>
      </c>
      <c r="F19336" s="1">
        <f>TIMEVALUE("11:26:28")</f>
        <v>0.47671296296296295</v>
      </c>
      <c r="G19336" t="s">
        <v>883</v>
      </c>
      <c r="H19336" t="s">
        <v>35170</v>
      </c>
      <c r="I19336">
        <v>712.99900000000002</v>
      </c>
    </row>
    <row r="19337" spans="1:9" x14ac:dyDescent="0.25">
      <c r="A19337" t="s">
        <v>35171</v>
      </c>
      <c r="B19337">
        <v>13120</v>
      </c>
      <c r="C19337" s="2">
        <f t="shared" si="1974"/>
        <v>44370</v>
      </c>
      <c r="D19337" s="1">
        <f>TIMEVALUE("11:28:11")</f>
        <v>0.47790509259259262</v>
      </c>
      <c r="E19337" s="2">
        <f t="shared" si="1975"/>
        <v>44370</v>
      </c>
      <c r="F19337" s="1">
        <f>TIMEVALUE("11:34:50")</f>
        <v>0.48252314814814817</v>
      </c>
      <c r="G19337" t="s">
        <v>2615</v>
      </c>
      <c r="H19337" t="s">
        <v>35172</v>
      </c>
      <c r="I19337">
        <v>712.76499999999999</v>
      </c>
    </row>
    <row r="19338" spans="1:9" x14ac:dyDescent="0.25">
      <c r="A19338" t="s">
        <v>35173</v>
      </c>
      <c r="B19338">
        <v>13120</v>
      </c>
      <c r="C19338" s="2">
        <f t="shared" si="1974"/>
        <v>44370</v>
      </c>
      <c r="D19338" s="1">
        <f>TIMEVALUE("11:36:43")</f>
        <v>0.48383101851851851</v>
      </c>
      <c r="E19338" s="2">
        <f t="shared" si="1975"/>
        <v>44370</v>
      </c>
      <c r="F19338" s="1">
        <f>TIMEVALUE("11:44:37")</f>
        <v>0.48931712962962964</v>
      </c>
      <c r="G19338" t="s">
        <v>327</v>
      </c>
      <c r="H19338" t="s">
        <v>6012</v>
      </c>
      <c r="I19338">
        <v>712.57600000000002</v>
      </c>
    </row>
    <row r="19339" spans="1:9" x14ac:dyDescent="0.25">
      <c r="A19339" t="s">
        <v>35174</v>
      </c>
      <c r="B19339">
        <v>13120</v>
      </c>
      <c r="C19339" s="2">
        <f t="shared" ref="C19339:C19364" si="1976">DATEVALUE("2025-06-23")</f>
        <v>44369</v>
      </c>
      <c r="D19339" s="1">
        <f>TIMEVALUE("15:50:30")</f>
        <v>0.66006944444444449</v>
      </c>
      <c r="E19339" s="2">
        <f t="shared" ref="E19339:E19364" si="1977">DATEVALUE("2025-06-23")</f>
        <v>44369</v>
      </c>
      <c r="F19339" s="1">
        <f>TIMEVALUE("15:59:09")</f>
        <v>0.66607638888888887</v>
      </c>
      <c r="G19339" t="s">
        <v>918</v>
      </c>
      <c r="H19339" t="s">
        <v>35175</v>
      </c>
      <c r="I19339">
        <v>712.51</v>
      </c>
    </row>
    <row r="19340" spans="1:9" x14ac:dyDescent="0.25">
      <c r="A19340" t="s">
        <v>35176</v>
      </c>
      <c r="B19340">
        <v>13120</v>
      </c>
      <c r="C19340" s="2">
        <f t="shared" si="1976"/>
        <v>44369</v>
      </c>
      <c r="D19340" s="1">
        <f>TIMEVALUE("13:51:56")</f>
        <v>0.57773148148148146</v>
      </c>
      <c r="E19340" s="2">
        <f t="shared" si="1977"/>
        <v>44369</v>
      </c>
      <c r="F19340" s="1">
        <f>TIMEVALUE("14:08:08")</f>
        <v>0.58898148148148144</v>
      </c>
      <c r="G19340" t="s">
        <v>27374</v>
      </c>
      <c r="H19340" t="s">
        <v>35177</v>
      </c>
      <c r="I19340">
        <v>714.38300000000004</v>
      </c>
    </row>
    <row r="19341" spans="1:9" x14ac:dyDescent="0.25">
      <c r="A19341" t="s">
        <v>35178</v>
      </c>
      <c r="B19341">
        <v>13120</v>
      </c>
      <c r="C19341" s="2">
        <f t="shared" si="1976"/>
        <v>44369</v>
      </c>
      <c r="D19341" s="1">
        <f>TIMEVALUE("14:16:47")</f>
        <v>0.59498842592592593</v>
      </c>
      <c r="E19341" s="2">
        <f t="shared" si="1977"/>
        <v>44369</v>
      </c>
      <c r="F19341" s="1">
        <f>TIMEVALUE("14:24:31")</f>
        <v>0.60035879629629629</v>
      </c>
      <c r="G19341" t="s">
        <v>1981</v>
      </c>
      <c r="H19341" t="s">
        <v>35179</v>
      </c>
      <c r="I19341">
        <v>714.33500000000004</v>
      </c>
    </row>
    <row r="19342" spans="1:9" x14ac:dyDescent="0.25">
      <c r="A19342" t="s">
        <v>35180</v>
      </c>
      <c r="B19342">
        <v>13120</v>
      </c>
      <c r="C19342" s="2">
        <f t="shared" si="1976"/>
        <v>44369</v>
      </c>
      <c r="D19342" s="1">
        <f>TIMEVALUE("14:26:58")</f>
        <v>0.60206018518518523</v>
      </c>
      <c r="E19342" s="2">
        <f t="shared" si="1977"/>
        <v>44369</v>
      </c>
      <c r="F19342" s="1">
        <f>TIMEVALUE("14:34:01")</f>
        <v>0.60695601851851855</v>
      </c>
      <c r="G19342" t="s">
        <v>185</v>
      </c>
      <c r="H19342" t="s">
        <v>35181</v>
      </c>
      <c r="I19342">
        <v>714.20799999999997</v>
      </c>
    </row>
    <row r="19343" spans="1:9" x14ac:dyDescent="0.25">
      <c r="A19343" t="s">
        <v>35182</v>
      </c>
      <c r="B19343">
        <v>13120</v>
      </c>
      <c r="C19343" s="2">
        <f t="shared" si="1976"/>
        <v>44369</v>
      </c>
      <c r="D19343" s="1">
        <f>TIMEVALUE("14:35:46")</f>
        <v>0.60817129629629629</v>
      </c>
      <c r="E19343" s="2">
        <f t="shared" si="1977"/>
        <v>44369</v>
      </c>
      <c r="F19343" s="1">
        <f>TIMEVALUE("14:41:50")</f>
        <v>0.61238425925925921</v>
      </c>
      <c r="G19343" t="s">
        <v>1079</v>
      </c>
      <c r="H19343" t="s">
        <v>35183</v>
      </c>
      <c r="I19343">
        <v>714.08600000000001</v>
      </c>
    </row>
    <row r="19344" spans="1:9" x14ac:dyDescent="0.25">
      <c r="A19344" t="s">
        <v>35184</v>
      </c>
      <c r="B19344">
        <v>13120</v>
      </c>
      <c r="C19344" s="2">
        <f t="shared" si="1976"/>
        <v>44369</v>
      </c>
      <c r="D19344" s="1">
        <f>TIMEVALUE("14:43:45")</f>
        <v>0.61371527777777779</v>
      </c>
      <c r="E19344" s="2">
        <f t="shared" si="1977"/>
        <v>44369</v>
      </c>
      <c r="F19344" s="1">
        <f>TIMEVALUE("14:52:00")</f>
        <v>0.61944444444444446</v>
      </c>
      <c r="G19344" t="s">
        <v>1388</v>
      </c>
      <c r="H19344" t="s">
        <v>35185</v>
      </c>
      <c r="I19344">
        <v>713.88900000000001</v>
      </c>
    </row>
    <row r="19345" spans="1:9" x14ac:dyDescent="0.25">
      <c r="A19345" t="s">
        <v>35186</v>
      </c>
      <c r="B19345">
        <v>13120</v>
      </c>
      <c r="C19345" s="2">
        <f t="shared" si="1976"/>
        <v>44369</v>
      </c>
      <c r="D19345" s="1">
        <f>TIMEVALUE("14:53:58")</f>
        <v>0.62081018518518516</v>
      </c>
      <c r="E19345" s="2">
        <f t="shared" si="1977"/>
        <v>44369</v>
      </c>
      <c r="F19345" s="1">
        <f>TIMEVALUE("15:00:45")</f>
        <v>0.6255208333333333</v>
      </c>
      <c r="G19345" t="s">
        <v>43</v>
      </c>
      <c r="H19345" t="s">
        <v>35187</v>
      </c>
      <c r="I19345">
        <v>713.798</v>
      </c>
    </row>
    <row r="19346" spans="1:9" x14ac:dyDescent="0.25">
      <c r="A19346" t="s">
        <v>35188</v>
      </c>
      <c r="B19346">
        <v>13120</v>
      </c>
      <c r="C19346" s="2">
        <f t="shared" si="1976"/>
        <v>44369</v>
      </c>
      <c r="D19346" s="1">
        <f>TIMEVALUE("15:03:09")</f>
        <v>0.62718750000000001</v>
      </c>
      <c r="E19346" s="2">
        <f t="shared" si="1977"/>
        <v>44369</v>
      </c>
      <c r="F19346" s="1">
        <f>TIMEVALUE("15:08:31")</f>
        <v>0.63091435185185185</v>
      </c>
      <c r="G19346" t="s">
        <v>1961</v>
      </c>
      <c r="H19346" t="s">
        <v>35189</v>
      </c>
      <c r="I19346">
        <v>713.62099999999998</v>
      </c>
    </row>
    <row r="19347" spans="1:9" x14ac:dyDescent="0.25">
      <c r="A19347" t="s">
        <v>35190</v>
      </c>
      <c r="B19347">
        <v>13120</v>
      </c>
      <c r="C19347" s="2">
        <f t="shared" si="1976"/>
        <v>44369</v>
      </c>
      <c r="D19347" s="1">
        <f>TIMEVALUE("16:24:09")</f>
        <v>0.68343750000000003</v>
      </c>
      <c r="E19347" s="2">
        <f t="shared" si="1977"/>
        <v>44369</v>
      </c>
      <c r="F19347" s="1">
        <f>TIMEVALUE("16:30:52")</f>
        <v>0.6881018518518518</v>
      </c>
      <c r="G19347" t="s">
        <v>908</v>
      </c>
      <c r="H19347" t="s">
        <v>10244</v>
      </c>
      <c r="I19347">
        <v>713.25400000000002</v>
      </c>
    </row>
    <row r="19348" spans="1:9" x14ac:dyDescent="0.25">
      <c r="A19348" t="s">
        <v>35191</v>
      </c>
      <c r="B19348">
        <v>13120</v>
      </c>
      <c r="C19348" s="2">
        <f t="shared" si="1976"/>
        <v>44369</v>
      </c>
      <c r="D19348" s="1">
        <f>TIMEVALUE("15:16:21")</f>
        <v>0.63635416666666667</v>
      </c>
      <c r="E19348" s="2">
        <f t="shared" si="1977"/>
        <v>44369</v>
      </c>
      <c r="F19348" s="1">
        <f>TIMEVALUE("15:22:42")</f>
        <v>0.64076388888888891</v>
      </c>
      <c r="G19348" t="s">
        <v>4234</v>
      </c>
      <c r="H19348" t="s">
        <v>35192</v>
      </c>
      <c r="I19348">
        <v>713.27499999999998</v>
      </c>
    </row>
    <row r="19349" spans="1:9" x14ac:dyDescent="0.25">
      <c r="A19349" t="s">
        <v>35193</v>
      </c>
      <c r="B19349">
        <v>13120</v>
      </c>
      <c r="C19349" s="2">
        <f t="shared" si="1976"/>
        <v>44369</v>
      </c>
      <c r="D19349" s="1">
        <f>TIMEVALUE("15:24:53")</f>
        <v>0.64228009259259256</v>
      </c>
      <c r="E19349" s="2">
        <f t="shared" si="1977"/>
        <v>44369</v>
      </c>
      <c r="F19349" s="1">
        <f>TIMEVALUE("15:33:01")</f>
        <v>0.64792824074074074</v>
      </c>
      <c r="G19349" t="s">
        <v>896</v>
      </c>
      <c r="H19349" t="s">
        <v>35194</v>
      </c>
      <c r="I19349">
        <v>713.24699999999996</v>
      </c>
    </row>
    <row r="19350" spans="1:9" x14ac:dyDescent="0.25">
      <c r="A19350" t="s">
        <v>35195</v>
      </c>
      <c r="B19350">
        <v>13120</v>
      </c>
      <c r="C19350" s="2">
        <f t="shared" si="1976"/>
        <v>44369</v>
      </c>
      <c r="D19350" s="1">
        <f>TIMEVALUE("15:34:52")</f>
        <v>0.64921296296296294</v>
      </c>
      <c r="E19350" s="2">
        <f t="shared" si="1977"/>
        <v>44369</v>
      </c>
      <c r="F19350" s="1">
        <f>TIMEVALUE("15:41:21")</f>
        <v>0.65371527777777783</v>
      </c>
      <c r="G19350" t="s">
        <v>4599</v>
      </c>
      <c r="H19350" t="s">
        <v>35196</v>
      </c>
      <c r="I19350">
        <v>713.02800000000002</v>
      </c>
    </row>
    <row r="19351" spans="1:9" x14ac:dyDescent="0.25">
      <c r="A19351" t="s">
        <v>35197</v>
      </c>
      <c r="B19351">
        <v>13120</v>
      </c>
      <c r="C19351" s="2">
        <f t="shared" si="1976"/>
        <v>44369</v>
      </c>
      <c r="D19351" s="1">
        <f>TIMEVALUE("15:43:13")</f>
        <v>0.65501157407407407</v>
      </c>
      <c r="E19351" s="2">
        <f t="shared" si="1977"/>
        <v>44369</v>
      </c>
      <c r="F19351" s="1">
        <f>TIMEVALUE("15:48:25")</f>
        <v>0.65862268518518519</v>
      </c>
      <c r="G19351" t="s">
        <v>2889</v>
      </c>
      <c r="H19351" t="s">
        <v>35198</v>
      </c>
      <c r="I19351">
        <v>712.83399999999995</v>
      </c>
    </row>
    <row r="19352" spans="1:9" x14ac:dyDescent="0.25">
      <c r="A19352" t="s">
        <v>35199</v>
      </c>
      <c r="B19352">
        <v>13120</v>
      </c>
      <c r="C19352" s="2">
        <f t="shared" si="1976"/>
        <v>44369</v>
      </c>
      <c r="D19352" s="1">
        <f>TIMEVALUE("13:40:39")</f>
        <v>0.56989583333333338</v>
      </c>
      <c r="E19352" s="2">
        <f t="shared" si="1977"/>
        <v>44369</v>
      </c>
      <c r="F19352" s="1">
        <f>TIMEVALUE("13:46:01")</f>
        <v>0.57362268518518522</v>
      </c>
      <c r="G19352" t="s">
        <v>1961</v>
      </c>
      <c r="H19352" t="s">
        <v>35200</v>
      </c>
      <c r="I19352">
        <v>712.76099999999997</v>
      </c>
    </row>
    <row r="19353" spans="1:9" x14ac:dyDescent="0.25">
      <c r="A19353" t="s">
        <v>35201</v>
      </c>
      <c r="B19353">
        <v>13120</v>
      </c>
      <c r="C19353" s="2">
        <f t="shared" si="1976"/>
        <v>44369</v>
      </c>
      <c r="D19353" s="1">
        <f>TIMEVALUE("10:54:43")</f>
        <v>0.45466435185185183</v>
      </c>
      <c r="E19353" s="2">
        <f t="shared" si="1977"/>
        <v>44369</v>
      </c>
      <c r="F19353" s="1">
        <f>TIMEVALUE("11:10:08")</f>
        <v>0.46537037037037038</v>
      </c>
      <c r="G19353" t="s">
        <v>576</v>
      </c>
      <c r="H19353" t="s">
        <v>35202</v>
      </c>
      <c r="I19353">
        <v>714.53499999999997</v>
      </c>
    </row>
    <row r="19354" spans="1:9" x14ac:dyDescent="0.25">
      <c r="A19354" t="s">
        <v>35203</v>
      </c>
      <c r="B19354">
        <v>13120</v>
      </c>
      <c r="C19354" s="2">
        <f t="shared" si="1976"/>
        <v>44369</v>
      </c>
      <c r="D19354" s="1">
        <f>TIMEVALUE("11:15:20")</f>
        <v>0.4689814814814815</v>
      </c>
      <c r="E19354" s="2">
        <f t="shared" si="1977"/>
        <v>44369</v>
      </c>
      <c r="F19354" s="1">
        <f>TIMEVALUE("11:22:09")</f>
        <v>0.47371527777777778</v>
      </c>
      <c r="G19354" t="s">
        <v>378</v>
      </c>
      <c r="H19354" t="s">
        <v>35204</v>
      </c>
      <c r="I19354">
        <v>714.50099999999998</v>
      </c>
    </row>
    <row r="19355" spans="1:9" x14ac:dyDescent="0.25">
      <c r="A19355" t="s">
        <v>35205</v>
      </c>
      <c r="B19355">
        <v>13120</v>
      </c>
      <c r="C19355" s="2">
        <f t="shared" si="1976"/>
        <v>44369</v>
      </c>
      <c r="D19355" s="1">
        <f>TIMEVALUE("11:24:02")</f>
        <v>0.47502314814814817</v>
      </c>
      <c r="E19355" s="2">
        <f t="shared" si="1977"/>
        <v>44369</v>
      </c>
      <c r="F19355" s="1">
        <f>TIMEVALUE("11:31:04")</f>
        <v>0.47990740740740739</v>
      </c>
      <c r="G19355" t="s">
        <v>4338</v>
      </c>
      <c r="H19355" t="s">
        <v>35206</v>
      </c>
      <c r="I19355">
        <v>714.33699999999999</v>
      </c>
    </row>
    <row r="19356" spans="1:9" x14ac:dyDescent="0.25">
      <c r="A19356" t="s">
        <v>35207</v>
      </c>
      <c r="B19356">
        <v>13120</v>
      </c>
      <c r="C19356" s="2">
        <f t="shared" si="1976"/>
        <v>44369</v>
      </c>
      <c r="D19356" s="1">
        <f>TIMEVALUE("11:32:38")</f>
        <v>0.48099537037037038</v>
      </c>
      <c r="E19356" s="2">
        <f t="shared" si="1977"/>
        <v>44369</v>
      </c>
      <c r="F19356" s="1">
        <f>TIMEVALUE("11:38:23")</f>
        <v>0.48498842592592595</v>
      </c>
      <c r="G19356" t="s">
        <v>2294</v>
      </c>
      <c r="H19356" t="s">
        <v>35208</v>
      </c>
      <c r="I19356">
        <v>714.13900000000001</v>
      </c>
    </row>
    <row r="19357" spans="1:9" x14ac:dyDescent="0.25">
      <c r="A19357" t="s">
        <v>35209</v>
      </c>
      <c r="B19357">
        <v>13120</v>
      </c>
      <c r="C19357" s="2">
        <f t="shared" si="1976"/>
        <v>44369</v>
      </c>
      <c r="D19357" s="1">
        <f>TIMEVALUE("11:40:02")</f>
        <v>0.48613425925925924</v>
      </c>
      <c r="E19357" s="2">
        <f t="shared" si="1977"/>
        <v>44369</v>
      </c>
      <c r="F19357" s="1">
        <f>TIMEVALUE("11:48:33")</f>
        <v>0.49204861111111109</v>
      </c>
      <c r="G19357" t="s">
        <v>705</v>
      </c>
      <c r="H19357" t="s">
        <v>35210</v>
      </c>
      <c r="I19357">
        <v>713.98500000000001</v>
      </c>
    </row>
    <row r="19358" spans="1:9" x14ac:dyDescent="0.25">
      <c r="A19358" t="s">
        <v>35211</v>
      </c>
      <c r="B19358">
        <v>13120</v>
      </c>
      <c r="C19358" s="2">
        <f t="shared" si="1976"/>
        <v>44369</v>
      </c>
      <c r="D19358" s="1">
        <f>TIMEVALUE("11:50:11")</f>
        <v>0.4931828703703704</v>
      </c>
      <c r="E19358" s="2">
        <f t="shared" si="1977"/>
        <v>44369</v>
      </c>
      <c r="F19358" s="1">
        <f>TIMEVALUE("11:56:13")</f>
        <v>0.49737268518518518</v>
      </c>
      <c r="G19358" t="s">
        <v>4699</v>
      </c>
      <c r="H19358" t="s">
        <v>35212</v>
      </c>
      <c r="I19358">
        <v>713.92899999999997</v>
      </c>
    </row>
    <row r="19359" spans="1:9" x14ac:dyDescent="0.25">
      <c r="A19359" t="s">
        <v>35213</v>
      </c>
      <c r="B19359">
        <v>13120</v>
      </c>
      <c r="C19359" s="2">
        <f t="shared" si="1976"/>
        <v>44369</v>
      </c>
      <c r="D19359" s="1">
        <f>TIMEVALUE("11:59:57")</f>
        <v>0.49996527777777777</v>
      </c>
      <c r="E19359" s="2">
        <f t="shared" si="1977"/>
        <v>44369</v>
      </c>
      <c r="F19359" s="1">
        <f>TIMEVALUE("12:51:17")</f>
        <v>0.53561342592592598</v>
      </c>
      <c r="G19359" t="s">
        <v>35214</v>
      </c>
      <c r="H19359" t="s">
        <v>35215</v>
      </c>
      <c r="I19359">
        <v>713.726</v>
      </c>
    </row>
    <row r="19360" spans="1:9" x14ac:dyDescent="0.25">
      <c r="A19360" t="s">
        <v>35216</v>
      </c>
      <c r="B19360">
        <v>13120</v>
      </c>
      <c r="C19360" s="2">
        <f t="shared" si="1976"/>
        <v>44369</v>
      </c>
      <c r="D19360" s="1">
        <f>TIMEVALUE("12:53:47")</f>
        <v>0.53734953703703703</v>
      </c>
      <c r="E19360" s="2">
        <f t="shared" si="1977"/>
        <v>44369</v>
      </c>
      <c r="F19360" s="1">
        <f>TIMEVALUE("13:02:00")</f>
        <v>0.54305555555555551</v>
      </c>
      <c r="G19360" t="s">
        <v>664</v>
      </c>
      <c r="H19360" t="s">
        <v>9880</v>
      </c>
      <c r="I19360">
        <v>713.56</v>
      </c>
    </row>
    <row r="19361" spans="1:9" x14ac:dyDescent="0.25">
      <c r="A19361" t="s">
        <v>35217</v>
      </c>
      <c r="B19361">
        <v>13120</v>
      </c>
      <c r="C19361" s="2">
        <f t="shared" si="1976"/>
        <v>44369</v>
      </c>
      <c r="D19361" s="1">
        <f>TIMEVALUE("13:04:03")</f>
        <v>0.54447916666666663</v>
      </c>
      <c r="E19361" s="2">
        <f t="shared" si="1977"/>
        <v>44369</v>
      </c>
      <c r="F19361" s="1">
        <f>TIMEVALUE("13:10:39")</f>
        <v>0.54906250000000001</v>
      </c>
      <c r="G19361" t="s">
        <v>2310</v>
      </c>
      <c r="H19361" t="s">
        <v>35218</v>
      </c>
      <c r="I19361">
        <v>713.47799999999995</v>
      </c>
    </row>
    <row r="19362" spans="1:9" x14ac:dyDescent="0.25">
      <c r="A19362" t="s">
        <v>35219</v>
      </c>
      <c r="B19362">
        <v>13120</v>
      </c>
      <c r="C19362" s="2">
        <f t="shared" si="1976"/>
        <v>44369</v>
      </c>
      <c r="D19362" s="1">
        <f>TIMEVALUE("13:12:15")</f>
        <v>0.55017361111111107</v>
      </c>
      <c r="E19362" s="2">
        <f t="shared" si="1977"/>
        <v>44369</v>
      </c>
      <c r="F19362" s="1">
        <f>TIMEVALUE("13:20:11")</f>
        <v>0.55568287037037034</v>
      </c>
      <c r="G19362" t="s">
        <v>868</v>
      </c>
      <c r="H19362" t="s">
        <v>35220</v>
      </c>
      <c r="I19362">
        <v>713.29100000000005</v>
      </c>
    </row>
    <row r="19363" spans="1:9" x14ac:dyDescent="0.25">
      <c r="A19363" t="s">
        <v>35221</v>
      </c>
      <c r="B19363">
        <v>13120</v>
      </c>
      <c r="C19363" s="2">
        <f t="shared" si="1976"/>
        <v>44369</v>
      </c>
      <c r="D19363" s="1">
        <f>TIMEVALUE("13:21:56")</f>
        <v>0.5568981481481482</v>
      </c>
      <c r="E19363" s="2">
        <f t="shared" si="1977"/>
        <v>44369</v>
      </c>
      <c r="F19363" s="1">
        <f>TIMEVALUE("13:30:36")</f>
        <v>0.56291666666666662</v>
      </c>
      <c r="G19363" t="s">
        <v>1800</v>
      </c>
      <c r="H19363" t="s">
        <v>5196</v>
      </c>
      <c r="I19363">
        <v>713.16099999999994</v>
      </c>
    </row>
    <row r="19364" spans="1:9" x14ac:dyDescent="0.25">
      <c r="A19364" t="s">
        <v>35222</v>
      </c>
      <c r="B19364">
        <v>13120</v>
      </c>
      <c r="C19364" s="2">
        <f t="shared" si="1976"/>
        <v>44369</v>
      </c>
      <c r="D19364" s="1">
        <f>TIMEVALUE("13:32:21")</f>
        <v>0.56413194444444448</v>
      </c>
      <c r="E19364" s="2">
        <f t="shared" si="1977"/>
        <v>44369</v>
      </c>
      <c r="F19364" s="1">
        <f>TIMEVALUE("13:38:10")</f>
        <v>0.56817129629629626</v>
      </c>
      <c r="G19364" t="s">
        <v>3871</v>
      </c>
      <c r="H19364" t="s">
        <v>35223</v>
      </c>
      <c r="I19364">
        <v>713.05499999999995</v>
      </c>
    </row>
    <row r="19365" spans="1:9" x14ac:dyDescent="0.25">
      <c r="A19365" t="s">
        <v>35224</v>
      </c>
      <c r="B19365">
        <v>13127</v>
      </c>
      <c r="C19365" s="2">
        <f>DATEVALUE("2025-05-01")</f>
        <v>44316</v>
      </c>
      <c r="D19365" s="1">
        <f>TIMEVALUE("15:14:58")</f>
        <v>0.63539351851851855</v>
      </c>
      <c r="E19365" s="2">
        <f>DATEVALUE("2025-05-01")</f>
        <v>44316</v>
      </c>
      <c r="F19365" s="1">
        <f>TIMEVALUE("15:20:35")</f>
        <v>0.63929398148148153</v>
      </c>
      <c r="G19365" t="s">
        <v>2488</v>
      </c>
      <c r="H19365" t="s">
        <v>35225</v>
      </c>
      <c r="I19365">
        <v>708.827</v>
      </c>
    </row>
    <row r="19366" spans="1:9" x14ac:dyDescent="0.25">
      <c r="A19366" t="s">
        <v>35226</v>
      </c>
      <c r="B19366">
        <v>13120</v>
      </c>
      <c r="C19366" s="2">
        <f t="shared" ref="C19366:C19378" si="1978">DATEVALUE("2025-06-23")</f>
        <v>44369</v>
      </c>
      <c r="D19366" s="1">
        <f>TIMEVALUE("09:00:33")</f>
        <v>0.37538194444444445</v>
      </c>
      <c r="E19366" s="2">
        <f t="shared" ref="E19366:E19378" si="1979">DATEVALUE("2025-06-23")</f>
        <v>44369</v>
      </c>
      <c r="F19366" s="1">
        <f>TIMEVALUE("09:13:46")</f>
        <v>0.3845601851851852</v>
      </c>
      <c r="G19366" t="s">
        <v>5360</v>
      </c>
      <c r="H19366" t="s">
        <v>35227</v>
      </c>
      <c r="I19366">
        <v>715.01800000000003</v>
      </c>
    </row>
    <row r="19367" spans="1:9" x14ac:dyDescent="0.25">
      <c r="A19367" t="s">
        <v>35228</v>
      </c>
      <c r="B19367">
        <v>13120</v>
      </c>
      <c r="C19367" s="2">
        <f t="shared" si="1978"/>
        <v>44369</v>
      </c>
      <c r="D19367" s="1">
        <f>TIMEVALUE("08:42:24")</f>
        <v>0.36277777777777775</v>
      </c>
      <c r="E19367" s="2">
        <f t="shared" si="1979"/>
        <v>44369</v>
      </c>
      <c r="F19367" s="1">
        <f>TIMEVALUE("08:52:52")</f>
        <v>0.37004629629629632</v>
      </c>
      <c r="G19367" t="s">
        <v>616</v>
      </c>
      <c r="H19367" t="s">
        <v>35229</v>
      </c>
      <c r="I19367">
        <v>714.83199999999999</v>
      </c>
    </row>
    <row r="19368" spans="1:9" x14ac:dyDescent="0.25">
      <c r="A19368" t="s">
        <v>35230</v>
      </c>
      <c r="B19368">
        <v>13120</v>
      </c>
      <c r="C19368" s="2">
        <f t="shared" si="1978"/>
        <v>44369</v>
      </c>
      <c r="D19368" s="1">
        <f>TIMEVALUE("09:16:16")</f>
        <v>0.3862962962962963</v>
      </c>
      <c r="E19368" s="2">
        <f t="shared" si="1979"/>
        <v>44369</v>
      </c>
      <c r="F19368" s="1">
        <f>TIMEVALUE("09:23:09")</f>
        <v>0.3910763888888889</v>
      </c>
      <c r="G19368" t="s">
        <v>1608</v>
      </c>
      <c r="H19368" t="s">
        <v>10009</v>
      </c>
      <c r="I19368">
        <v>714.78800000000001</v>
      </c>
    </row>
    <row r="19369" spans="1:9" x14ac:dyDescent="0.25">
      <c r="A19369" t="s">
        <v>35231</v>
      </c>
      <c r="B19369">
        <v>13120</v>
      </c>
      <c r="C19369" s="2">
        <f t="shared" si="1978"/>
        <v>44369</v>
      </c>
      <c r="D19369" s="1">
        <f>TIMEVALUE("09:24:52")</f>
        <v>0.39226851851851852</v>
      </c>
      <c r="E19369" s="2">
        <f t="shared" si="1979"/>
        <v>44369</v>
      </c>
      <c r="F19369" s="1">
        <f>TIMEVALUE("09:32:03")</f>
        <v>0.39725694444444443</v>
      </c>
      <c r="G19369" t="s">
        <v>1887</v>
      </c>
      <c r="H19369" t="s">
        <v>35232</v>
      </c>
      <c r="I19369">
        <v>714.52599999999995</v>
      </c>
    </row>
    <row r="19370" spans="1:9" x14ac:dyDescent="0.25">
      <c r="A19370" t="s">
        <v>35233</v>
      </c>
      <c r="B19370">
        <v>13120</v>
      </c>
      <c r="C19370" s="2">
        <f t="shared" si="1978"/>
        <v>44369</v>
      </c>
      <c r="D19370" s="1">
        <f>TIMEVALUE("09:33:41")</f>
        <v>0.39839120370370368</v>
      </c>
      <c r="E19370" s="2">
        <f t="shared" si="1979"/>
        <v>44369</v>
      </c>
      <c r="F19370" s="1">
        <f>TIMEVALUE("09:42:07")</f>
        <v>0.40424768518518517</v>
      </c>
      <c r="G19370" t="s">
        <v>106</v>
      </c>
      <c r="H19370" t="s">
        <v>35234</v>
      </c>
      <c r="I19370">
        <v>714.43200000000002</v>
      </c>
    </row>
    <row r="19371" spans="1:9" x14ac:dyDescent="0.25">
      <c r="A19371" t="s">
        <v>35235</v>
      </c>
      <c r="B19371">
        <v>13120</v>
      </c>
      <c r="C19371" s="2">
        <f t="shared" si="1978"/>
        <v>44369</v>
      </c>
      <c r="D19371" s="1">
        <f>TIMEVALUE("09:43:39")</f>
        <v>0.40531250000000002</v>
      </c>
      <c r="E19371" s="2">
        <f t="shared" si="1979"/>
        <v>44369</v>
      </c>
      <c r="F19371" s="1">
        <f>TIMEVALUE("09:52:04")</f>
        <v>0.41115740740740742</v>
      </c>
      <c r="G19371" t="s">
        <v>3084</v>
      </c>
      <c r="H19371" t="s">
        <v>35236</v>
      </c>
      <c r="I19371">
        <v>714.12099999999998</v>
      </c>
    </row>
    <row r="19372" spans="1:9" x14ac:dyDescent="0.25">
      <c r="A19372" t="s">
        <v>35237</v>
      </c>
      <c r="B19372">
        <v>13120</v>
      </c>
      <c r="C19372" s="2">
        <f t="shared" si="1978"/>
        <v>44369</v>
      </c>
      <c r="D19372" s="1">
        <f>TIMEVALUE("09:54:07")</f>
        <v>0.41258101851851853</v>
      </c>
      <c r="E19372" s="2">
        <f t="shared" si="1979"/>
        <v>44369</v>
      </c>
      <c r="F19372" s="1">
        <f>TIMEVALUE("10:01:03")</f>
        <v>0.41739583333333335</v>
      </c>
      <c r="G19372" t="s">
        <v>2018</v>
      </c>
      <c r="H19372" t="s">
        <v>35238</v>
      </c>
      <c r="I19372">
        <v>714.12199999999996</v>
      </c>
    </row>
    <row r="19373" spans="1:9" x14ac:dyDescent="0.25">
      <c r="A19373" t="s">
        <v>35239</v>
      </c>
      <c r="B19373">
        <v>13120</v>
      </c>
      <c r="C19373" s="2">
        <f t="shared" si="1978"/>
        <v>44369</v>
      </c>
      <c r="D19373" s="1">
        <f>TIMEVALUE("10:02:45")</f>
        <v>0.41857638888888887</v>
      </c>
      <c r="E19373" s="2">
        <f t="shared" si="1979"/>
        <v>44369</v>
      </c>
      <c r="F19373" s="1">
        <f>TIMEVALUE("10:10:43")</f>
        <v>0.42410879629629628</v>
      </c>
      <c r="G19373" t="s">
        <v>255</v>
      </c>
      <c r="H19373" t="s">
        <v>35240</v>
      </c>
      <c r="I19373">
        <v>714.04200000000003</v>
      </c>
    </row>
    <row r="19374" spans="1:9" x14ac:dyDescent="0.25">
      <c r="A19374" t="s">
        <v>35241</v>
      </c>
      <c r="B19374">
        <v>13120</v>
      </c>
      <c r="C19374" s="2">
        <f t="shared" si="1978"/>
        <v>44369</v>
      </c>
      <c r="D19374" s="1">
        <f>TIMEVALUE("10:12:57")</f>
        <v>0.4256597222222222</v>
      </c>
      <c r="E19374" s="2">
        <f t="shared" si="1979"/>
        <v>44369</v>
      </c>
      <c r="F19374" s="1">
        <f>TIMEVALUE("10:19:29")</f>
        <v>0.43019675925925926</v>
      </c>
      <c r="G19374" t="s">
        <v>4061</v>
      </c>
      <c r="H19374" t="s">
        <v>9702</v>
      </c>
      <c r="I19374">
        <v>713.83</v>
      </c>
    </row>
    <row r="19375" spans="1:9" x14ac:dyDescent="0.25">
      <c r="A19375" t="s">
        <v>35242</v>
      </c>
      <c r="B19375">
        <v>13120</v>
      </c>
      <c r="C19375" s="2">
        <f t="shared" si="1978"/>
        <v>44369</v>
      </c>
      <c r="D19375" s="1">
        <f>TIMEVALUE("10:21:24")</f>
        <v>0.43152777777777779</v>
      </c>
      <c r="E19375" s="2">
        <f t="shared" si="1979"/>
        <v>44369</v>
      </c>
      <c r="F19375" s="1">
        <f>TIMEVALUE("10:27:03")</f>
        <v>0.4354513888888889</v>
      </c>
      <c r="G19375" t="s">
        <v>3244</v>
      </c>
      <c r="H19375" t="s">
        <v>35243</v>
      </c>
      <c r="I19375">
        <v>713.7</v>
      </c>
    </row>
    <row r="19376" spans="1:9" x14ac:dyDescent="0.25">
      <c r="A19376" t="s">
        <v>35244</v>
      </c>
      <c r="B19376">
        <v>13120</v>
      </c>
      <c r="C19376" s="2">
        <f t="shared" si="1978"/>
        <v>44369</v>
      </c>
      <c r="D19376" s="1">
        <f>TIMEVALUE("10:28:50")</f>
        <v>0.43668981481481484</v>
      </c>
      <c r="E19376" s="2">
        <f t="shared" si="1979"/>
        <v>44369</v>
      </c>
      <c r="F19376" s="1">
        <f>TIMEVALUE("10:37:33")</f>
        <v>0.44274305555555554</v>
      </c>
      <c r="G19376" t="s">
        <v>5716</v>
      </c>
      <c r="H19376" t="s">
        <v>35245</v>
      </c>
      <c r="I19376">
        <v>713.48599999999999</v>
      </c>
    </row>
    <row r="19377" spans="1:9" x14ac:dyDescent="0.25">
      <c r="A19377" t="s">
        <v>35246</v>
      </c>
      <c r="B19377">
        <v>13120</v>
      </c>
      <c r="C19377" s="2">
        <f t="shared" si="1978"/>
        <v>44369</v>
      </c>
      <c r="D19377" s="1">
        <f>TIMEVALUE("10:39:47")</f>
        <v>0.44429398148148147</v>
      </c>
      <c r="E19377" s="2">
        <f t="shared" si="1979"/>
        <v>44369</v>
      </c>
      <c r="F19377" s="1">
        <f>TIMEVALUE("10:44:48")</f>
        <v>0.44777777777777777</v>
      </c>
      <c r="G19377" t="s">
        <v>2177</v>
      </c>
      <c r="H19377" t="s">
        <v>35247</v>
      </c>
      <c r="I19377">
        <v>713.30100000000004</v>
      </c>
    </row>
    <row r="19378" spans="1:9" x14ac:dyDescent="0.25">
      <c r="A19378" t="s">
        <v>35248</v>
      </c>
      <c r="B19378">
        <v>13120</v>
      </c>
      <c r="C19378" s="2">
        <f t="shared" si="1978"/>
        <v>44369</v>
      </c>
      <c r="D19378" s="1">
        <f>TIMEVALUE("08:09:30")</f>
        <v>0.33993055555555557</v>
      </c>
      <c r="E19378" s="2">
        <f t="shared" si="1979"/>
        <v>44369</v>
      </c>
      <c r="F19378" s="1">
        <f>TIMEVALUE("08:17:44")</f>
        <v>0.34564814814814815</v>
      </c>
      <c r="G19378" t="s">
        <v>49</v>
      </c>
      <c r="H19378" t="s">
        <v>1537</v>
      </c>
      <c r="I19378">
        <v>713.20399999999995</v>
      </c>
    </row>
    <row r="19379" spans="1:9" x14ac:dyDescent="0.25">
      <c r="A19379" t="s">
        <v>35249</v>
      </c>
      <c r="B19379">
        <v>13120</v>
      </c>
      <c r="C19379" s="2">
        <f t="shared" ref="C19379:C19391" si="1980">DATEVALUE("2025-06-21")</f>
        <v>44367</v>
      </c>
      <c r="D19379" s="1">
        <f>TIMEVALUE("11:41:51")</f>
        <v>0.48739583333333331</v>
      </c>
      <c r="E19379" s="2">
        <f t="shared" ref="E19379:E19391" si="1981">DATEVALUE("2025-06-21")</f>
        <v>44367</v>
      </c>
      <c r="F19379" s="1">
        <f>TIMEVALUE("11:55:36")</f>
        <v>0.49694444444444447</v>
      </c>
      <c r="G19379" t="s">
        <v>28391</v>
      </c>
      <c r="H19379" t="s">
        <v>35250</v>
      </c>
      <c r="I19379">
        <v>715.01300000000003</v>
      </c>
    </row>
    <row r="19380" spans="1:9" x14ac:dyDescent="0.25">
      <c r="A19380" t="s">
        <v>35251</v>
      </c>
      <c r="B19380">
        <v>13120</v>
      </c>
      <c r="C19380" s="2">
        <f t="shared" si="1980"/>
        <v>44367</v>
      </c>
      <c r="D19380" s="1">
        <f>TIMEVALUE("11:09:03")</f>
        <v>0.46461805555555558</v>
      </c>
      <c r="E19380" s="2">
        <f t="shared" si="1981"/>
        <v>44367</v>
      </c>
      <c r="F19380" s="1">
        <f>TIMEVALUE("11:35:05")</f>
        <v>0.48269675925925926</v>
      </c>
      <c r="G19380" t="s">
        <v>35252</v>
      </c>
      <c r="H19380" t="s">
        <v>35253</v>
      </c>
      <c r="I19380">
        <v>714.94100000000003</v>
      </c>
    </row>
    <row r="19381" spans="1:9" x14ac:dyDescent="0.25">
      <c r="A19381" t="s">
        <v>35254</v>
      </c>
      <c r="B19381">
        <v>13120</v>
      </c>
      <c r="C19381" s="2">
        <f t="shared" si="1980"/>
        <v>44367</v>
      </c>
      <c r="D19381" s="1">
        <f>TIMEVALUE("11:57:58")</f>
        <v>0.49858796296296298</v>
      </c>
      <c r="E19381" s="2">
        <f t="shared" si="1981"/>
        <v>44367</v>
      </c>
      <c r="F19381" s="1">
        <f>TIMEVALUE("12:04:47")</f>
        <v>0.50332175925925926</v>
      </c>
      <c r="G19381" t="s">
        <v>378</v>
      </c>
      <c r="H19381" t="s">
        <v>35255</v>
      </c>
      <c r="I19381">
        <v>714.846</v>
      </c>
    </row>
    <row r="19382" spans="1:9" x14ac:dyDescent="0.25">
      <c r="A19382" t="s">
        <v>35256</v>
      </c>
      <c r="B19382">
        <v>13120</v>
      </c>
      <c r="C19382" s="2">
        <f t="shared" si="1980"/>
        <v>44367</v>
      </c>
      <c r="D19382" s="1">
        <f>TIMEVALUE("12:06:26")</f>
        <v>0.50446759259259255</v>
      </c>
      <c r="E19382" s="2">
        <f t="shared" si="1981"/>
        <v>44367</v>
      </c>
      <c r="F19382" s="1">
        <f>TIMEVALUE("12:14:43")</f>
        <v>0.51021990740740741</v>
      </c>
      <c r="G19382" t="s">
        <v>5662</v>
      </c>
      <c r="H19382" t="s">
        <v>35257</v>
      </c>
      <c r="I19382">
        <v>714.63800000000003</v>
      </c>
    </row>
    <row r="19383" spans="1:9" x14ac:dyDescent="0.25">
      <c r="A19383" t="s">
        <v>35258</v>
      </c>
      <c r="B19383">
        <v>13120</v>
      </c>
      <c r="C19383" s="2">
        <f t="shared" si="1980"/>
        <v>44367</v>
      </c>
      <c r="D19383" s="1">
        <f>TIMEVALUE("12:16:10")</f>
        <v>0.5112268518518519</v>
      </c>
      <c r="E19383" s="2">
        <f t="shared" si="1981"/>
        <v>44367</v>
      </c>
      <c r="F19383" s="1">
        <f>TIMEVALUE("12:26:24")</f>
        <v>0.51833333333333331</v>
      </c>
      <c r="G19383" t="s">
        <v>109</v>
      </c>
      <c r="H19383" t="s">
        <v>11702</v>
      </c>
      <c r="I19383">
        <v>714.55</v>
      </c>
    </row>
    <row r="19384" spans="1:9" x14ac:dyDescent="0.25">
      <c r="A19384" t="s">
        <v>35259</v>
      </c>
      <c r="B19384">
        <v>13120</v>
      </c>
      <c r="C19384" s="2">
        <f t="shared" si="1980"/>
        <v>44367</v>
      </c>
      <c r="D19384" s="1">
        <f>TIMEVALUE("12:28:20")</f>
        <v>0.51967592592592593</v>
      </c>
      <c r="E19384" s="2">
        <f t="shared" si="1981"/>
        <v>44367</v>
      </c>
      <c r="F19384" s="1">
        <f>TIMEVALUE("12:37:16")</f>
        <v>0.52587962962962964</v>
      </c>
      <c r="G19384" t="s">
        <v>865</v>
      </c>
      <c r="H19384" t="s">
        <v>35260</v>
      </c>
      <c r="I19384">
        <v>714.33100000000002</v>
      </c>
    </row>
    <row r="19385" spans="1:9" x14ac:dyDescent="0.25">
      <c r="A19385" t="s">
        <v>35261</v>
      </c>
      <c r="B19385">
        <v>13120</v>
      </c>
      <c r="C19385" s="2">
        <f t="shared" si="1980"/>
        <v>44367</v>
      </c>
      <c r="D19385" s="1">
        <f>TIMEVALUE("12:40:10")</f>
        <v>0.52789351851851851</v>
      </c>
      <c r="E19385" s="2">
        <f t="shared" si="1981"/>
        <v>44367</v>
      </c>
      <c r="F19385" s="1">
        <f>TIMEVALUE("12:45:53")</f>
        <v>0.53186342592592595</v>
      </c>
      <c r="G19385" t="s">
        <v>736</v>
      </c>
      <c r="H19385" t="s">
        <v>35262</v>
      </c>
      <c r="I19385">
        <v>714.19399999999996</v>
      </c>
    </row>
    <row r="19386" spans="1:9" x14ac:dyDescent="0.25">
      <c r="A19386" t="s">
        <v>35263</v>
      </c>
      <c r="B19386">
        <v>13120</v>
      </c>
      <c r="C19386" s="2">
        <f t="shared" si="1980"/>
        <v>44367</v>
      </c>
      <c r="D19386" s="1">
        <f>TIMEVALUE("12:47:29")</f>
        <v>0.53297453703703701</v>
      </c>
      <c r="E19386" s="2">
        <f t="shared" si="1981"/>
        <v>44367</v>
      </c>
      <c r="F19386" s="1">
        <f>TIMEVALUE("12:56:12")</f>
        <v>0.53902777777777777</v>
      </c>
      <c r="G19386" t="s">
        <v>5716</v>
      </c>
      <c r="H19386" t="s">
        <v>6003</v>
      </c>
      <c r="I19386">
        <v>714.06899999999996</v>
      </c>
    </row>
    <row r="19387" spans="1:9" x14ac:dyDescent="0.25">
      <c r="A19387" t="s">
        <v>35264</v>
      </c>
      <c r="B19387">
        <v>13120</v>
      </c>
      <c r="C19387" s="2">
        <f t="shared" si="1980"/>
        <v>44367</v>
      </c>
      <c r="D19387" s="1">
        <f>TIMEVALUE("12:57:52")</f>
        <v>0.54018518518518521</v>
      </c>
      <c r="E19387" s="2">
        <f t="shared" si="1981"/>
        <v>44367</v>
      </c>
      <c r="F19387" s="1">
        <f>TIMEVALUE("13:04:56")</f>
        <v>0.54509259259259257</v>
      </c>
      <c r="G19387" t="s">
        <v>1061</v>
      </c>
      <c r="H19387" t="s">
        <v>35265</v>
      </c>
      <c r="I19387">
        <v>713.98400000000004</v>
      </c>
    </row>
    <row r="19388" spans="1:9" x14ac:dyDescent="0.25">
      <c r="A19388" t="s">
        <v>35266</v>
      </c>
      <c r="B19388">
        <v>13120</v>
      </c>
      <c r="C19388" s="2">
        <f t="shared" si="1980"/>
        <v>44367</v>
      </c>
      <c r="D19388" s="1">
        <f>TIMEVALUE("13:06:25")</f>
        <v>0.54612268518518514</v>
      </c>
      <c r="E19388" s="2">
        <f t="shared" si="1981"/>
        <v>44367</v>
      </c>
      <c r="F19388" s="1">
        <f>TIMEVALUE("13:11:23")</f>
        <v>0.54957175925925927</v>
      </c>
      <c r="G19388" t="s">
        <v>367</v>
      </c>
      <c r="H19388" t="s">
        <v>35267</v>
      </c>
      <c r="I19388">
        <v>713.81700000000001</v>
      </c>
    </row>
    <row r="19389" spans="1:9" x14ac:dyDescent="0.25">
      <c r="A19389" t="s">
        <v>35268</v>
      </c>
      <c r="B19389">
        <v>13120</v>
      </c>
      <c r="C19389" s="2">
        <f t="shared" si="1980"/>
        <v>44367</v>
      </c>
      <c r="D19389" s="1">
        <f>TIMEVALUE("13:13:30")</f>
        <v>0.55104166666666665</v>
      </c>
      <c r="E19389" s="2">
        <f t="shared" si="1981"/>
        <v>44367</v>
      </c>
      <c r="F19389" s="1">
        <f>TIMEVALUE("13:20:05")</f>
        <v>0.55561342592592589</v>
      </c>
      <c r="G19389" t="s">
        <v>921</v>
      </c>
      <c r="H19389" t="s">
        <v>35269</v>
      </c>
      <c r="I19389">
        <v>713.63199999999995</v>
      </c>
    </row>
    <row r="19390" spans="1:9" x14ac:dyDescent="0.25">
      <c r="A19390" t="s">
        <v>35270</v>
      </c>
      <c r="B19390">
        <v>13120</v>
      </c>
      <c r="C19390" s="2">
        <f t="shared" si="1980"/>
        <v>44367</v>
      </c>
      <c r="D19390" s="1">
        <f>TIMEVALUE("13:22:01")</f>
        <v>0.5569560185185185</v>
      </c>
      <c r="E19390" s="2">
        <f t="shared" si="1981"/>
        <v>44367</v>
      </c>
      <c r="F19390" s="1">
        <f>TIMEVALUE("13:29:02")</f>
        <v>0.56182870370370375</v>
      </c>
      <c r="G19390" t="s">
        <v>5314</v>
      </c>
      <c r="H19390" t="s">
        <v>35271</v>
      </c>
      <c r="I19390">
        <v>713.47900000000004</v>
      </c>
    </row>
    <row r="19391" spans="1:9" x14ac:dyDescent="0.25">
      <c r="A19391" t="s">
        <v>35272</v>
      </c>
      <c r="B19391">
        <v>13120</v>
      </c>
      <c r="C19391" s="2">
        <f t="shared" si="1980"/>
        <v>44367</v>
      </c>
      <c r="D19391" s="1">
        <f>TIMEVALUE("10:50:18")</f>
        <v>0.45159722222222221</v>
      </c>
      <c r="E19391" s="2">
        <f t="shared" si="1981"/>
        <v>44367</v>
      </c>
      <c r="F19391" s="1">
        <f>TIMEVALUE("10:58:36")</f>
        <v>0.45736111111111111</v>
      </c>
      <c r="G19391" t="s">
        <v>1797</v>
      </c>
      <c r="H19391" t="s">
        <v>7902</v>
      </c>
      <c r="I19391">
        <v>713.50400000000002</v>
      </c>
    </row>
    <row r="19392" spans="1:9" x14ac:dyDescent="0.25">
      <c r="A19392" t="s">
        <v>35273</v>
      </c>
      <c r="B19392">
        <v>13115</v>
      </c>
      <c r="C19392" s="2">
        <f t="shared" ref="C19392:C19417" si="1982">DATEVALUE("2025-06-24")</f>
        <v>44370</v>
      </c>
      <c r="D19392" s="1">
        <f>TIMEVALUE("14:14:26")</f>
        <v>0.59335648148148146</v>
      </c>
      <c r="E19392" s="2">
        <f t="shared" ref="E19392:E19417" si="1983">DATEVALUE("2025-06-24")</f>
        <v>44370</v>
      </c>
      <c r="F19392" s="1">
        <f>TIMEVALUE("14:28:14")</f>
        <v>0.60293981481481485</v>
      </c>
      <c r="G19392" t="s">
        <v>5505</v>
      </c>
      <c r="H19392" t="s">
        <v>35274</v>
      </c>
      <c r="I19392">
        <v>714.94899999999996</v>
      </c>
    </row>
    <row r="19393" spans="1:9" x14ac:dyDescent="0.25">
      <c r="A19393" t="s">
        <v>35275</v>
      </c>
      <c r="B19393">
        <v>13115</v>
      </c>
      <c r="C19393" s="2">
        <f t="shared" si="1982"/>
        <v>44370</v>
      </c>
      <c r="D19393" s="1">
        <f>TIMEVALUE("14:31:39")</f>
        <v>0.60531250000000003</v>
      </c>
      <c r="E19393" s="2">
        <f t="shared" si="1983"/>
        <v>44370</v>
      </c>
      <c r="F19393" s="1">
        <f>TIMEVALUE("14:38:43")</f>
        <v>0.61021990740740739</v>
      </c>
      <c r="G19393" t="s">
        <v>1061</v>
      </c>
      <c r="H19393" t="s">
        <v>35276</v>
      </c>
      <c r="I19393">
        <v>714.85500000000002</v>
      </c>
    </row>
    <row r="19394" spans="1:9" x14ac:dyDescent="0.25">
      <c r="A19394" t="s">
        <v>35277</v>
      </c>
      <c r="B19394">
        <v>13115</v>
      </c>
      <c r="C19394" s="2">
        <f t="shared" si="1982"/>
        <v>44370</v>
      </c>
      <c r="D19394" s="1">
        <f>TIMEVALUE("14:41:06")</f>
        <v>0.61187499999999995</v>
      </c>
      <c r="E19394" s="2">
        <f t="shared" si="1983"/>
        <v>44370</v>
      </c>
      <c r="F19394" s="1">
        <f>TIMEVALUE("14:46:26")</f>
        <v>0.61557870370370371</v>
      </c>
      <c r="G19394" t="s">
        <v>880</v>
      </c>
      <c r="H19394" t="s">
        <v>35278</v>
      </c>
      <c r="I19394">
        <v>714.88699999999994</v>
      </c>
    </row>
    <row r="19395" spans="1:9" x14ac:dyDescent="0.25">
      <c r="A19395" t="s">
        <v>35279</v>
      </c>
      <c r="B19395">
        <v>13115</v>
      </c>
      <c r="C19395" s="2">
        <f t="shared" si="1982"/>
        <v>44370</v>
      </c>
      <c r="D19395" s="1">
        <f>TIMEVALUE("14:47:53")</f>
        <v>0.6165856481481482</v>
      </c>
      <c r="E19395" s="2">
        <f t="shared" si="1983"/>
        <v>44370</v>
      </c>
      <c r="F19395" s="1">
        <f>TIMEVALUE("14:54:23")</f>
        <v>0.62109953703703702</v>
      </c>
      <c r="G19395" t="s">
        <v>1869</v>
      </c>
      <c r="H19395" t="s">
        <v>35280</v>
      </c>
      <c r="I19395">
        <v>714.625</v>
      </c>
    </row>
    <row r="19396" spans="1:9" x14ac:dyDescent="0.25">
      <c r="A19396" t="s">
        <v>35281</v>
      </c>
      <c r="B19396">
        <v>13115</v>
      </c>
      <c r="C19396" s="2">
        <f t="shared" si="1982"/>
        <v>44370</v>
      </c>
      <c r="D19396" s="1">
        <f>TIMEVALUE("14:56:32")</f>
        <v>0.62259259259259259</v>
      </c>
      <c r="E19396" s="2">
        <f t="shared" si="1983"/>
        <v>44370</v>
      </c>
      <c r="F19396" s="1">
        <f>TIMEVALUE("15:04:20")</f>
        <v>0.62800925925925921</v>
      </c>
      <c r="G19396" t="s">
        <v>1825</v>
      </c>
      <c r="H19396" t="s">
        <v>35282</v>
      </c>
      <c r="I19396">
        <v>714.60699999999997</v>
      </c>
    </row>
    <row r="19397" spans="1:9" x14ac:dyDescent="0.25">
      <c r="A19397" t="s">
        <v>35283</v>
      </c>
      <c r="B19397">
        <v>13115</v>
      </c>
      <c r="C19397" s="2">
        <f t="shared" si="1982"/>
        <v>44370</v>
      </c>
      <c r="D19397" s="1">
        <f>TIMEVALUE("15:06:23")</f>
        <v>0.62943287037037032</v>
      </c>
      <c r="E19397" s="2">
        <f t="shared" si="1983"/>
        <v>44370</v>
      </c>
      <c r="F19397" s="1">
        <f>TIMEVALUE("15:12:29")</f>
        <v>0.63366898148148143</v>
      </c>
      <c r="G19397" t="s">
        <v>5903</v>
      </c>
      <c r="H19397" t="s">
        <v>35284</v>
      </c>
      <c r="I19397">
        <v>714.50300000000004</v>
      </c>
    </row>
    <row r="19398" spans="1:9" x14ac:dyDescent="0.25">
      <c r="A19398" t="s">
        <v>35285</v>
      </c>
      <c r="B19398">
        <v>13115</v>
      </c>
      <c r="C19398" s="2">
        <f t="shared" si="1982"/>
        <v>44370</v>
      </c>
      <c r="D19398" s="1">
        <f>TIMEVALUE("15:14:24")</f>
        <v>0.63500000000000001</v>
      </c>
      <c r="E19398" s="2">
        <f t="shared" si="1983"/>
        <v>44370</v>
      </c>
      <c r="F19398" s="1">
        <f>TIMEVALUE("15:21:44")</f>
        <v>0.64009259259259255</v>
      </c>
      <c r="G19398" t="s">
        <v>1125</v>
      </c>
      <c r="H19398" t="s">
        <v>35286</v>
      </c>
      <c r="I19398">
        <v>714.33600000000001</v>
      </c>
    </row>
    <row r="19399" spans="1:9" x14ac:dyDescent="0.25">
      <c r="A19399" t="s">
        <v>35287</v>
      </c>
      <c r="B19399">
        <v>13115</v>
      </c>
      <c r="C19399" s="2">
        <f t="shared" si="1982"/>
        <v>44370</v>
      </c>
      <c r="D19399" s="1">
        <f>TIMEVALUE("15:23:34")</f>
        <v>0.64136574074074071</v>
      </c>
      <c r="E19399" s="2">
        <f t="shared" si="1983"/>
        <v>44370</v>
      </c>
      <c r="F19399" s="1">
        <f>TIMEVALUE("15:31:16")</f>
        <v>0.64671296296296299</v>
      </c>
      <c r="G19399" t="s">
        <v>1129</v>
      </c>
      <c r="H19399" t="s">
        <v>35288</v>
      </c>
      <c r="I19399">
        <v>714.30600000000004</v>
      </c>
    </row>
    <row r="19400" spans="1:9" x14ac:dyDescent="0.25">
      <c r="A19400" t="s">
        <v>35289</v>
      </c>
      <c r="B19400">
        <v>13115</v>
      </c>
      <c r="C19400" s="2">
        <f t="shared" si="1982"/>
        <v>44370</v>
      </c>
      <c r="D19400" s="1">
        <f>TIMEVALUE("15:33:51")</f>
        <v>0.64850694444444446</v>
      </c>
      <c r="E19400" s="2">
        <f t="shared" si="1983"/>
        <v>44370</v>
      </c>
      <c r="F19400" s="1">
        <f>TIMEVALUE("15:40:47")</f>
        <v>0.65332175925925928</v>
      </c>
      <c r="G19400" t="s">
        <v>2018</v>
      </c>
      <c r="H19400" t="s">
        <v>35290</v>
      </c>
      <c r="I19400">
        <v>714.26499999999999</v>
      </c>
    </row>
    <row r="19401" spans="1:9" x14ac:dyDescent="0.25">
      <c r="A19401" t="s">
        <v>35291</v>
      </c>
      <c r="B19401">
        <v>13115</v>
      </c>
      <c r="C19401" s="2">
        <f t="shared" si="1982"/>
        <v>44370</v>
      </c>
      <c r="D19401" s="1">
        <f>TIMEVALUE("15:42:27")</f>
        <v>0.65447916666666661</v>
      </c>
      <c r="E19401" s="2">
        <f t="shared" si="1983"/>
        <v>44370</v>
      </c>
      <c r="F19401" s="1">
        <f>TIMEVALUE("15:48:49")</f>
        <v>0.65890046296296301</v>
      </c>
      <c r="G19401" t="s">
        <v>3567</v>
      </c>
      <c r="H19401" t="s">
        <v>35292</v>
      </c>
      <c r="I19401">
        <v>713.96</v>
      </c>
    </row>
    <row r="19402" spans="1:9" x14ac:dyDescent="0.25">
      <c r="A19402" t="s">
        <v>35293</v>
      </c>
      <c r="B19402">
        <v>13115</v>
      </c>
      <c r="C19402" s="2">
        <f t="shared" si="1982"/>
        <v>44370</v>
      </c>
      <c r="D19402" s="1">
        <f>TIMEVALUE("15:50:20")</f>
        <v>0.65995370370370365</v>
      </c>
      <c r="E19402" s="2">
        <f t="shared" si="1983"/>
        <v>44370</v>
      </c>
      <c r="F19402" s="1">
        <f>TIMEVALUE("15:56:42")</f>
        <v>0.66437500000000005</v>
      </c>
      <c r="G19402" t="s">
        <v>3567</v>
      </c>
      <c r="H19402" t="s">
        <v>8373</v>
      </c>
      <c r="I19402">
        <v>713.90300000000002</v>
      </c>
    </row>
    <row r="19403" spans="1:9" x14ac:dyDescent="0.25">
      <c r="A19403" t="s">
        <v>35295</v>
      </c>
      <c r="B19403">
        <v>13115</v>
      </c>
      <c r="C19403" s="2">
        <f t="shared" si="1982"/>
        <v>44370</v>
      </c>
      <c r="D19403" s="1">
        <f>TIMEVALUE("15:59:12")</f>
        <v>0.6661111111111111</v>
      </c>
      <c r="E19403" s="2">
        <f t="shared" si="1983"/>
        <v>44370</v>
      </c>
      <c r="F19403" s="1">
        <f>TIMEVALUE("16:06:26")</f>
        <v>0.67113425925925929</v>
      </c>
      <c r="G19403" t="s">
        <v>3290</v>
      </c>
      <c r="H19403" t="s">
        <v>35296</v>
      </c>
      <c r="I19403">
        <v>713.87800000000004</v>
      </c>
    </row>
    <row r="19404" spans="1:9" x14ac:dyDescent="0.25">
      <c r="A19404" t="s">
        <v>35297</v>
      </c>
      <c r="B19404">
        <v>13115</v>
      </c>
      <c r="C19404" s="2">
        <f t="shared" si="1982"/>
        <v>44370</v>
      </c>
      <c r="D19404" s="1">
        <f>TIMEVALUE("13:45:54")</f>
        <v>0.57354166666666662</v>
      </c>
      <c r="E19404" s="2">
        <f t="shared" si="1983"/>
        <v>44370</v>
      </c>
      <c r="F19404" s="1">
        <f>TIMEVALUE("13:50:34")</f>
        <v>0.57678240740740738</v>
      </c>
      <c r="G19404" t="s">
        <v>6437</v>
      </c>
      <c r="H19404" t="s">
        <v>35298</v>
      </c>
      <c r="I19404">
        <v>713.91499999999996</v>
      </c>
    </row>
    <row r="19405" spans="1:9" x14ac:dyDescent="0.25">
      <c r="A19405" t="s">
        <v>35299</v>
      </c>
      <c r="B19405">
        <v>13115</v>
      </c>
      <c r="C19405" s="2">
        <f t="shared" si="1982"/>
        <v>44370</v>
      </c>
      <c r="D19405" s="1">
        <f>TIMEVALUE("11:12:05")</f>
        <v>0.46672453703703703</v>
      </c>
      <c r="E19405" s="2">
        <f t="shared" si="1983"/>
        <v>44370</v>
      </c>
      <c r="F19405" s="1">
        <f>TIMEVALUE("11:24:03")</f>
        <v>0.47503472222222221</v>
      </c>
      <c r="G19405" t="s">
        <v>2047</v>
      </c>
      <c r="H19405" t="s">
        <v>35300</v>
      </c>
      <c r="I19405">
        <v>715.35400000000004</v>
      </c>
    </row>
    <row r="19406" spans="1:9" x14ac:dyDescent="0.25">
      <c r="A19406" t="s">
        <v>35301</v>
      </c>
      <c r="B19406">
        <v>13115</v>
      </c>
      <c r="C19406" s="2">
        <f t="shared" si="1982"/>
        <v>44370</v>
      </c>
      <c r="D19406" s="1">
        <f>TIMEVALUE("11:30:01")</f>
        <v>0.47917824074074072</v>
      </c>
      <c r="E19406" s="2">
        <f t="shared" si="1983"/>
        <v>44370</v>
      </c>
      <c r="F19406" s="1">
        <f>TIMEVALUE("11:36:45")</f>
        <v>0.48385416666666664</v>
      </c>
      <c r="G19406" t="s">
        <v>182</v>
      </c>
      <c r="H19406" t="s">
        <v>12655</v>
      </c>
      <c r="I19406">
        <v>715.35400000000004</v>
      </c>
    </row>
    <row r="19407" spans="1:9" x14ac:dyDescent="0.25">
      <c r="A19407" t="s">
        <v>35302</v>
      </c>
      <c r="B19407">
        <v>13115</v>
      </c>
      <c r="C19407" s="2">
        <f t="shared" si="1982"/>
        <v>44370</v>
      </c>
      <c r="D19407" s="1">
        <f>TIMEVALUE("11:39:24")</f>
        <v>0.48569444444444443</v>
      </c>
      <c r="E19407" s="2">
        <f t="shared" si="1983"/>
        <v>44370</v>
      </c>
      <c r="F19407" s="1">
        <f>TIMEVALUE("11:44:15")</f>
        <v>0.48906250000000001</v>
      </c>
      <c r="G19407" t="s">
        <v>942</v>
      </c>
      <c r="H19407" t="s">
        <v>35300</v>
      </c>
      <c r="I19407">
        <v>715.20299999999997</v>
      </c>
    </row>
    <row r="19408" spans="1:9" x14ac:dyDescent="0.25">
      <c r="A19408" t="s">
        <v>35303</v>
      </c>
      <c r="B19408">
        <v>13115</v>
      </c>
      <c r="C19408" s="2">
        <f t="shared" si="1982"/>
        <v>44370</v>
      </c>
      <c r="D19408" s="1">
        <f>TIMEVALUE("11:45:43")</f>
        <v>0.49008101851851854</v>
      </c>
      <c r="E19408" s="2">
        <f t="shared" si="1983"/>
        <v>44370</v>
      </c>
      <c r="F19408" s="1">
        <f>TIMEVALUE("11:51:37")</f>
        <v>0.49417824074074074</v>
      </c>
      <c r="G19408" t="s">
        <v>672</v>
      </c>
      <c r="H19408" t="s">
        <v>1119</v>
      </c>
      <c r="I19408">
        <v>715.09400000000005</v>
      </c>
    </row>
    <row r="19409" spans="1:9" x14ac:dyDescent="0.25">
      <c r="A19409" t="s">
        <v>35304</v>
      </c>
      <c r="B19409">
        <v>13115</v>
      </c>
      <c r="C19409" s="2">
        <f t="shared" si="1982"/>
        <v>44370</v>
      </c>
      <c r="D19409" s="1">
        <f>TIMEVALUE("11:53:18")</f>
        <v>0.49534722222222222</v>
      </c>
      <c r="E19409" s="2">
        <f t="shared" si="1983"/>
        <v>44370</v>
      </c>
      <c r="F19409" s="1">
        <f>TIMEVALUE("12:07:12")</f>
        <v>0.505</v>
      </c>
      <c r="G19409" t="s">
        <v>4520</v>
      </c>
      <c r="H19409" t="s">
        <v>35305</v>
      </c>
      <c r="I19409">
        <v>714.822</v>
      </c>
    </row>
    <row r="19410" spans="1:9" x14ac:dyDescent="0.25">
      <c r="A19410" t="s">
        <v>35306</v>
      </c>
      <c r="B19410">
        <v>13115</v>
      </c>
      <c r="C19410" s="2">
        <f t="shared" si="1982"/>
        <v>44370</v>
      </c>
      <c r="D19410" s="1">
        <f>TIMEVALUE("12:46:03")</f>
        <v>0.53197916666666667</v>
      </c>
      <c r="E19410" s="2">
        <f t="shared" si="1983"/>
        <v>44370</v>
      </c>
      <c r="F19410" s="1">
        <f>TIMEVALUE("12:51:20")</f>
        <v>0.5356481481481481</v>
      </c>
      <c r="G19410" t="s">
        <v>2472</v>
      </c>
      <c r="H19410" t="s">
        <v>8229</v>
      </c>
      <c r="I19410">
        <v>714.75</v>
      </c>
    </row>
    <row r="19411" spans="1:9" x14ac:dyDescent="0.25">
      <c r="A19411" t="s">
        <v>35307</v>
      </c>
      <c r="B19411">
        <v>13115</v>
      </c>
      <c r="C19411" s="2">
        <f t="shared" si="1982"/>
        <v>44370</v>
      </c>
      <c r="D19411" s="1">
        <f>TIMEVALUE("12:53:28")</f>
        <v>0.53712962962962962</v>
      </c>
      <c r="E19411" s="2">
        <f t="shared" si="1983"/>
        <v>44370</v>
      </c>
      <c r="F19411" s="1">
        <f>TIMEVALUE("12:59:35")</f>
        <v>0.54137731481481477</v>
      </c>
      <c r="G19411" t="s">
        <v>3706</v>
      </c>
      <c r="H19411" t="s">
        <v>35308</v>
      </c>
      <c r="I19411">
        <v>714.77200000000005</v>
      </c>
    </row>
    <row r="19412" spans="1:9" x14ac:dyDescent="0.25">
      <c r="A19412" t="s">
        <v>35309</v>
      </c>
      <c r="B19412">
        <v>13115</v>
      </c>
      <c r="C19412" s="2">
        <f t="shared" si="1982"/>
        <v>44370</v>
      </c>
      <c r="D19412" s="1">
        <f>TIMEVALUE("13:01:43")</f>
        <v>0.5428587962962963</v>
      </c>
      <c r="E19412" s="2">
        <f t="shared" si="1983"/>
        <v>44370</v>
      </c>
      <c r="F19412" s="1">
        <f>TIMEVALUE("13:09:51")</f>
        <v>0.54850694444444448</v>
      </c>
      <c r="G19412" t="s">
        <v>896</v>
      </c>
      <c r="H19412" t="s">
        <v>35310</v>
      </c>
      <c r="I19412">
        <v>714.65800000000002</v>
      </c>
    </row>
    <row r="19413" spans="1:9" x14ac:dyDescent="0.25">
      <c r="A19413" t="s">
        <v>35311</v>
      </c>
      <c r="B19413">
        <v>13115</v>
      </c>
      <c r="C19413" s="2">
        <f t="shared" si="1982"/>
        <v>44370</v>
      </c>
      <c r="D19413" s="1">
        <f>TIMEVALUE("13:11:16")</f>
        <v>0.54949074074074078</v>
      </c>
      <c r="E19413" s="2">
        <f t="shared" si="1983"/>
        <v>44370</v>
      </c>
      <c r="F19413" s="1">
        <f>TIMEVALUE("13:19:17")</f>
        <v>0.55505787037037035</v>
      </c>
      <c r="G19413" t="s">
        <v>1319</v>
      </c>
      <c r="H19413" t="s">
        <v>35312</v>
      </c>
      <c r="I19413">
        <v>714.40200000000004</v>
      </c>
    </row>
    <row r="19414" spans="1:9" x14ac:dyDescent="0.25">
      <c r="A19414" t="s">
        <v>35313</v>
      </c>
      <c r="B19414">
        <v>13115</v>
      </c>
      <c r="C19414" s="2">
        <f t="shared" si="1982"/>
        <v>44370</v>
      </c>
      <c r="D19414" s="1">
        <f>TIMEVALUE("13:20:56")</f>
        <v>0.55620370370370376</v>
      </c>
      <c r="E19414" s="2">
        <f t="shared" si="1983"/>
        <v>44370</v>
      </c>
      <c r="F19414" s="1">
        <f>TIMEVALUE("13:26:59")</f>
        <v>0.56040509259259264</v>
      </c>
      <c r="G19414" t="s">
        <v>179</v>
      </c>
      <c r="H19414" t="s">
        <v>35314</v>
      </c>
      <c r="I19414">
        <v>714.25900000000001</v>
      </c>
    </row>
    <row r="19415" spans="1:9" x14ac:dyDescent="0.25">
      <c r="A19415" t="s">
        <v>35315</v>
      </c>
      <c r="B19415">
        <v>13115</v>
      </c>
      <c r="C19415" s="2">
        <f t="shared" si="1982"/>
        <v>44370</v>
      </c>
      <c r="D19415" s="1">
        <f>TIMEVALUE("13:28:28")</f>
        <v>0.5614351851851852</v>
      </c>
      <c r="E19415" s="2">
        <f t="shared" si="1983"/>
        <v>44370</v>
      </c>
      <c r="F19415" s="1">
        <f>TIMEVALUE("13:33:51")</f>
        <v>0.56517361111111108</v>
      </c>
      <c r="G19415" t="s">
        <v>4044</v>
      </c>
      <c r="H19415" t="s">
        <v>35316</v>
      </c>
      <c r="I19415">
        <v>714.26800000000003</v>
      </c>
    </row>
    <row r="19416" spans="1:9" x14ac:dyDescent="0.25">
      <c r="A19416" t="s">
        <v>35317</v>
      </c>
      <c r="B19416">
        <v>13115</v>
      </c>
      <c r="C19416" s="2">
        <f t="shared" si="1982"/>
        <v>44370</v>
      </c>
      <c r="D19416" s="1">
        <f>TIMEVALUE("13:37:13")</f>
        <v>0.56751157407407404</v>
      </c>
      <c r="E19416" s="2">
        <f t="shared" si="1983"/>
        <v>44370</v>
      </c>
      <c r="F19416" s="1">
        <f>TIMEVALUE("13:42:28")</f>
        <v>0.57115740740740739</v>
      </c>
      <c r="G19416" t="s">
        <v>5330</v>
      </c>
      <c r="H19416" t="s">
        <v>35232</v>
      </c>
      <c r="I19416">
        <v>714.17899999999997</v>
      </c>
    </row>
    <row r="19417" spans="1:9" x14ac:dyDescent="0.25">
      <c r="A19417" t="s">
        <v>35318</v>
      </c>
      <c r="B19417">
        <v>13115</v>
      </c>
      <c r="C19417" s="2">
        <f t="shared" si="1982"/>
        <v>44370</v>
      </c>
      <c r="D19417" s="1">
        <f>TIMEVALUE("09:16:02")</f>
        <v>0.38613425925925926</v>
      </c>
      <c r="E19417" s="2">
        <f t="shared" si="1983"/>
        <v>44370</v>
      </c>
      <c r="F19417" s="1">
        <f>TIMEVALUE("09:22:52")</f>
        <v>0.39087962962962963</v>
      </c>
      <c r="G19417" t="s">
        <v>2099</v>
      </c>
      <c r="H19417" t="s">
        <v>35319</v>
      </c>
      <c r="I19417">
        <v>714.13400000000001</v>
      </c>
    </row>
    <row r="19418" spans="1:9" x14ac:dyDescent="0.25">
      <c r="A19418" t="s">
        <v>35320</v>
      </c>
      <c r="B19418">
        <v>13115</v>
      </c>
      <c r="C19418" s="2">
        <f>DATEVALUE("2025-06-23")</f>
        <v>44369</v>
      </c>
      <c r="D19418" s="1">
        <f>TIMEVALUE("16:04:29")</f>
        <v>0.66978009259259264</v>
      </c>
      <c r="E19418" s="2">
        <f>DATEVALUE("2025-06-23")</f>
        <v>44369</v>
      </c>
      <c r="F19418" s="1">
        <f>TIMEVALUE("16:14:09")</f>
        <v>0.6764930555555555</v>
      </c>
      <c r="G19418" t="s">
        <v>3596</v>
      </c>
      <c r="H19418" t="s">
        <v>35321</v>
      </c>
      <c r="I19418">
        <v>715.70500000000004</v>
      </c>
    </row>
    <row r="19419" spans="1:9" x14ac:dyDescent="0.25">
      <c r="A19419" t="s">
        <v>35322</v>
      </c>
      <c r="B19419">
        <v>13115</v>
      </c>
      <c r="C19419" s="2">
        <f>DATEVALUE("2025-06-23")</f>
        <v>44369</v>
      </c>
      <c r="D19419" s="1">
        <f>TIMEVALUE("16:16:35")</f>
        <v>0.67818287037037039</v>
      </c>
      <c r="E19419" s="2">
        <f>DATEVALUE("2025-06-23")</f>
        <v>44369</v>
      </c>
      <c r="F19419" s="1">
        <f>TIMEVALUE("16:22:08")</f>
        <v>0.682037037037037</v>
      </c>
      <c r="G19419" t="s">
        <v>297</v>
      </c>
      <c r="H19419" t="s">
        <v>35323</v>
      </c>
      <c r="I19419">
        <v>715.56200000000001</v>
      </c>
    </row>
    <row r="19420" spans="1:9" x14ac:dyDescent="0.25">
      <c r="A19420" t="s">
        <v>35324</v>
      </c>
      <c r="B19420">
        <v>13115</v>
      </c>
      <c r="C19420" s="2">
        <f>DATEVALUE("2025-06-23")</f>
        <v>44369</v>
      </c>
      <c r="D19420" s="1">
        <f>TIMEVALUE("16:24:53")</f>
        <v>0.6839467592592593</v>
      </c>
      <c r="E19420" s="2">
        <f>DATEVALUE("2025-06-23")</f>
        <v>44369</v>
      </c>
      <c r="F19420" s="1">
        <f>TIMEVALUE("16:30:37")</f>
        <v>0.68792824074074077</v>
      </c>
      <c r="G19420" t="s">
        <v>610</v>
      </c>
      <c r="H19420" t="s">
        <v>13041</v>
      </c>
      <c r="I19420">
        <v>715.41899999999998</v>
      </c>
    </row>
    <row r="19421" spans="1:9" x14ac:dyDescent="0.25">
      <c r="A19421" t="s">
        <v>35325</v>
      </c>
      <c r="B19421">
        <v>13115</v>
      </c>
      <c r="C19421" s="2">
        <f t="shared" ref="C19421:C19429" si="1984">DATEVALUE("2025-06-24")</f>
        <v>44370</v>
      </c>
      <c r="D19421" s="1">
        <f>TIMEVALUE("08:01:53")</f>
        <v>0.3346412037037037</v>
      </c>
      <c r="E19421" s="2">
        <f t="shared" ref="E19421:E19429" si="1985">DATEVALUE("2025-06-24")</f>
        <v>44370</v>
      </c>
      <c r="F19421" s="1">
        <f>TIMEVALUE("08:07:56")</f>
        <v>0.33884259259259258</v>
      </c>
      <c r="G19421" t="s">
        <v>179</v>
      </c>
      <c r="H19421" t="s">
        <v>35326</v>
      </c>
      <c r="I19421">
        <v>715.26</v>
      </c>
    </row>
    <row r="19422" spans="1:9" x14ac:dyDescent="0.25">
      <c r="A19422" t="s">
        <v>35327</v>
      </c>
      <c r="B19422">
        <v>13115</v>
      </c>
      <c r="C19422" s="2">
        <f t="shared" si="1984"/>
        <v>44370</v>
      </c>
      <c r="D19422" s="1">
        <f>TIMEVALUE("08:10:44")</f>
        <v>0.34078703703703705</v>
      </c>
      <c r="E19422" s="2">
        <f t="shared" si="1985"/>
        <v>44370</v>
      </c>
      <c r="F19422" s="1">
        <f>TIMEVALUE("08:17:49")</f>
        <v>0.34570601851851851</v>
      </c>
      <c r="G19422" t="s">
        <v>5185</v>
      </c>
      <c r="H19422" t="s">
        <v>11724</v>
      </c>
      <c r="I19422">
        <v>715.12599999999998</v>
      </c>
    </row>
    <row r="19423" spans="1:9" x14ac:dyDescent="0.25">
      <c r="A19423" t="s">
        <v>35328</v>
      </c>
      <c r="B19423">
        <v>13115</v>
      </c>
      <c r="C19423" s="2">
        <f t="shared" si="1984"/>
        <v>44370</v>
      </c>
      <c r="D19423" s="1">
        <f>TIMEVALUE("08:19:19")</f>
        <v>0.34674768518518517</v>
      </c>
      <c r="E19423" s="2">
        <f t="shared" si="1985"/>
        <v>44370</v>
      </c>
      <c r="F19423" s="1">
        <f>TIMEVALUE("08:26:52")</f>
        <v>0.35199074074074072</v>
      </c>
      <c r="G19423" t="s">
        <v>3627</v>
      </c>
      <c r="H19423" t="s">
        <v>35329</v>
      </c>
      <c r="I19423">
        <v>714.97500000000002</v>
      </c>
    </row>
    <row r="19424" spans="1:9" x14ac:dyDescent="0.25">
      <c r="A19424" t="s">
        <v>35330</v>
      </c>
      <c r="B19424">
        <v>13115</v>
      </c>
      <c r="C19424" s="2">
        <f t="shared" si="1984"/>
        <v>44370</v>
      </c>
      <c r="D19424" s="1">
        <f>TIMEVALUE("08:28:32")</f>
        <v>0.35314814814814816</v>
      </c>
      <c r="E19424" s="2">
        <f t="shared" si="1985"/>
        <v>44370</v>
      </c>
      <c r="F19424" s="1">
        <f>TIMEVALUE("08:35:09")</f>
        <v>0.35774305555555558</v>
      </c>
      <c r="G19424" t="s">
        <v>2717</v>
      </c>
      <c r="H19424" t="s">
        <v>35331</v>
      </c>
      <c r="I19424">
        <v>714.84400000000005</v>
      </c>
    </row>
    <row r="19425" spans="1:9" x14ac:dyDescent="0.25">
      <c r="A19425" t="s">
        <v>35332</v>
      </c>
      <c r="B19425">
        <v>13115</v>
      </c>
      <c r="C19425" s="2">
        <f t="shared" si="1984"/>
        <v>44370</v>
      </c>
      <c r="D19425" s="1">
        <f>TIMEVALUE("08:36:51")</f>
        <v>0.3589236111111111</v>
      </c>
      <c r="E19425" s="2">
        <f t="shared" si="1985"/>
        <v>44370</v>
      </c>
      <c r="F19425" s="1">
        <f>TIMEVALUE("08:42:43")</f>
        <v>0.36299768518518516</v>
      </c>
      <c r="G19425" t="s">
        <v>1848</v>
      </c>
      <c r="H19425" t="s">
        <v>35333</v>
      </c>
      <c r="I19425">
        <v>714.73500000000001</v>
      </c>
    </row>
    <row r="19426" spans="1:9" x14ac:dyDescent="0.25">
      <c r="A19426" t="s">
        <v>35334</v>
      </c>
      <c r="B19426">
        <v>13115</v>
      </c>
      <c r="C19426" s="2">
        <f t="shared" si="1984"/>
        <v>44370</v>
      </c>
      <c r="D19426" s="1">
        <f>TIMEVALUE("08:44:19")</f>
        <v>0.36410879629629628</v>
      </c>
      <c r="E19426" s="2">
        <f t="shared" si="1985"/>
        <v>44370</v>
      </c>
      <c r="F19426" s="1">
        <f>TIMEVALUE("08:50:58")</f>
        <v>0.36872685185185183</v>
      </c>
      <c r="G19426" t="s">
        <v>2615</v>
      </c>
      <c r="H19426" t="s">
        <v>35335</v>
      </c>
      <c r="I19426">
        <v>714.62699999999995</v>
      </c>
    </row>
    <row r="19427" spans="1:9" x14ac:dyDescent="0.25">
      <c r="A19427" t="s">
        <v>35336</v>
      </c>
      <c r="B19427">
        <v>13115</v>
      </c>
      <c r="C19427" s="2">
        <f t="shared" si="1984"/>
        <v>44370</v>
      </c>
      <c r="D19427" s="1">
        <f>TIMEVALUE("08:52:38")</f>
        <v>0.36988425925925927</v>
      </c>
      <c r="E19427" s="2">
        <f t="shared" si="1985"/>
        <v>44370</v>
      </c>
      <c r="F19427" s="1">
        <f>TIMEVALUE("08:59:11")</f>
        <v>0.37443287037037037</v>
      </c>
      <c r="G19427" t="s">
        <v>2065</v>
      </c>
      <c r="H19427" t="s">
        <v>35337</v>
      </c>
      <c r="I19427">
        <v>714.49099999999999</v>
      </c>
    </row>
    <row r="19428" spans="1:9" x14ac:dyDescent="0.25">
      <c r="A19428" t="s">
        <v>35338</v>
      </c>
      <c r="B19428">
        <v>13115</v>
      </c>
      <c r="C19428" s="2">
        <f t="shared" si="1984"/>
        <v>44370</v>
      </c>
      <c r="D19428" s="1">
        <f>TIMEVALUE("09:00:52")</f>
        <v>0.37560185185185185</v>
      </c>
      <c r="E19428" s="2">
        <f t="shared" si="1985"/>
        <v>44370</v>
      </c>
      <c r="F19428" s="1">
        <f>TIMEVALUE("09:07:21")</f>
        <v>0.38010416666666669</v>
      </c>
      <c r="G19428" t="s">
        <v>4599</v>
      </c>
      <c r="H19428" t="s">
        <v>10301</v>
      </c>
      <c r="I19428">
        <v>714.34400000000005</v>
      </c>
    </row>
    <row r="19429" spans="1:9" x14ac:dyDescent="0.25">
      <c r="A19429" t="s">
        <v>35339</v>
      </c>
      <c r="B19429">
        <v>13115</v>
      </c>
      <c r="C19429" s="2">
        <f t="shared" si="1984"/>
        <v>44370</v>
      </c>
      <c r="D19429" s="1">
        <f>TIMEVALUE("09:08:41")</f>
        <v>0.38103009259259257</v>
      </c>
      <c r="E19429" s="2">
        <f t="shared" si="1985"/>
        <v>44370</v>
      </c>
      <c r="F19429" s="1">
        <f>TIMEVALUE("09:13:39")</f>
        <v>0.38447916666666665</v>
      </c>
      <c r="G19429" t="s">
        <v>367</v>
      </c>
      <c r="H19429" t="s">
        <v>35340</v>
      </c>
      <c r="I19429">
        <v>714.24599999999998</v>
      </c>
    </row>
    <row r="19430" spans="1:9" x14ac:dyDescent="0.25">
      <c r="A19430" t="s">
        <v>35341</v>
      </c>
      <c r="B19430">
        <v>13115</v>
      </c>
      <c r="C19430" s="2">
        <f t="shared" ref="C19430:C19457" si="1986">DATEVALUE("2025-06-23")</f>
        <v>44369</v>
      </c>
      <c r="D19430" s="1">
        <f>TIMEVALUE("15:49:52")</f>
        <v>0.65962962962962968</v>
      </c>
      <c r="E19430" s="2">
        <f t="shared" ref="E19430:E19457" si="1987">DATEVALUE("2025-06-23")</f>
        <v>44369</v>
      </c>
      <c r="F19430" s="1">
        <f>TIMEVALUE("15:57:10")</f>
        <v>0.66469907407407403</v>
      </c>
      <c r="G19430" t="s">
        <v>4616</v>
      </c>
      <c r="H19430" t="s">
        <v>35342</v>
      </c>
      <c r="I19430">
        <v>714.16899999999998</v>
      </c>
    </row>
    <row r="19431" spans="1:9" x14ac:dyDescent="0.25">
      <c r="A19431" t="s">
        <v>35343</v>
      </c>
      <c r="B19431">
        <v>13115</v>
      </c>
      <c r="C19431" s="2">
        <f t="shared" si="1986"/>
        <v>44369</v>
      </c>
      <c r="D19431" s="1">
        <f>TIMEVALUE("13:54:30")</f>
        <v>0.57951388888888888</v>
      </c>
      <c r="E19431" s="2">
        <f t="shared" si="1987"/>
        <v>44369</v>
      </c>
      <c r="F19431" s="1">
        <f>TIMEVALUE("14:03:32")</f>
        <v>0.58578703703703705</v>
      </c>
      <c r="G19431" t="s">
        <v>3923</v>
      </c>
      <c r="H19431" t="s">
        <v>11847</v>
      </c>
      <c r="I19431">
        <v>715.70899999999995</v>
      </c>
    </row>
    <row r="19432" spans="1:9" x14ac:dyDescent="0.25">
      <c r="A19432" t="s">
        <v>35344</v>
      </c>
      <c r="B19432">
        <v>13115</v>
      </c>
      <c r="C19432" s="2">
        <f t="shared" si="1986"/>
        <v>44369</v>
      </c>
      <c r="D19432" s="1">
        <f>TIMEVALUE("14:05:24")</f>
        <v>0.58708333333333329</v>
      </c>
      <c r="E19432" s="2">
        <f t="shared" si="1987"/>
        <v>44369</v>
      </c>
      <c r="F19432" s="1">
        <f>TIMEVALUE("14:05:24")</f>
        <v>0.58708333333333329</v>
      </c>
      <c r="G19432" t="s">
        <v>162</v>
      </c>
      <c r="H19432" t="s">
        <v>35345</v>
      </c>
      <c r="I19432">
        <v>713.83100000000002</v>
      </c>
    </row>
    <row r="19433" spans="1:9" x14ac:dyDescent="0.25">
      <c r="A19433" t="s">
        <v>35344</v>
      </c>
      <c r="B19433">
        <v>13115</v>
      </c>
      <c r="C19433" s="2">
        <f t="shared" si="1986"/>
        <v>44369</v>
      </c>
      <c r="D19433" s="1">
        <f>TIMEVALUE("14:07:33")</f>
        <v>0.58857638888888886</v>
      </c>
      <c r="E19433" s="2">
        <f t="shared" si="1987"/>
        <v>44369</v>
      </c>
      <c r="F19433" s="1">
        <f>TIMEVALUE("14:07:33")</f>
        <v>0.58857638888888886</v>
      </c>
      <c r="G19433" t="s">
        <v>162</v>
      </c>
      <c r="H19433" t="s">
        <v>163</v>
      </c>
      <c r="I19433">
        <v>98765432.099000007</v>
      </c>
    </row>
    <row r="19434" spans="1:9" x14ac:dyDescent="0.25">
      <c r="A19434" t="s">
        <v>35344</v>
      </c>
      <c r="B19434">
        <v>13115</v>
      </c>
      <c r="C19434" s="2">
        <f t="shared" si="1986"/>
        <v>44369</v>
      </c>
      <c r="D19434" s="1">
        <f>TIMEVALUE("14:07:35")</f>
        <v>0.58859953703703705</v>
      </c>
      <c r="E19434" s="2">
        <f t="shared" si="1987"/>
        <v>44369</v>
      </c>
      <c r="F19434" s="1">
        <f>TIMEVALUE("14:14:40")</f>
        <v>0.59351851851851856</v>
      </c>
      <c r="G19434" t="s">
        <v>5185</v>
      </c>
      <c r="H19434" t="s">
        <v>35346</v>
      </c>
      <c r="I19434">
        <v>715.649</v>
      </c>
    </row>
    <row r="19435" spans="1:9" x14ac:dyDescent="0.25">
      <c r="A19435" t="s">
        <v>35347</v>
      </c>
      <c r="B19435">
        <v>13115</v>
      </c>
      <c r="C19435" s="2">
        <f t="shared" si="1986"/>
        <v>44369</v>
      </c>
      <c r="D19435" s="1">
        <f>TIMEVALUE("14:17:30")</f>
        <v>0.59548611111111116</v>
      </c>
      <c r="E19435" s="2">
        <f t="shared" si="1987"/>
        <v>44369</v>
      </c>
      <c r="F19435" s="1">
        <f>TIMEVALUE("14:22:48")</f>
        <v>0.59916666666666663</v>
      </c>
      <c r="G19435" t="s">
        <v>3945</v>
      </c>
      <c r="H19435" t="s">
        <v>35348</v>
      </c>
      <c r="I19435">
        <v>715.57399999999996</v>
      </c>
    </row>
    <row r="19436" spans="1:9" x14ac:dyDescent="0.25">
      <c r="A19436" t="s">
        <v>35349</v>
      </c>
      <c r="B19436">
        <v>13115</v>
      </c>
      <c r="C19436" s="2">
        <f t="shared" si="1986"/>
        <v>44369</v>
      </c>
      <c r="D19436" s="1">
        <f>TIMEVALUE("14:24:30")</f>
        <v>0.60034722222222225</v>
      </c>
      <c r="E19436" s="2">
        <f t="shared" si="1987"/>
        <v>44369</v>
      </c>
      <c r="F19436" s="1">
        <f>TIMEVALUE("14:31:10")</f>
        <v>0.6049768518518519</v>
      </c>
      <c r="G19436" t="s">
        <v>2714</v>
      </c>
      <c r="H19436" t="s">
        <v>35350</v>
      </c>
      <c r="I19436">
        <v>715.42200000000003</v>
      </c>
    </row>
    <row r="19437" spans="1:9" x14ac:dyDescent="0.25">
      <c r="A19437" t="s">
        <v>35351</v>
      </c>
      <c r="B19437">
        <v>13115</v>
      </c>
      <c r="C19437" s="2">
        <f t="shared" si="1986"/>
        <v>44369</v>
      </c>
      <c r="D19437" s="1">
        <f>TIMEVALUE("14:33:22")</f>
        <v>0.60650462962962959</v>
      </c>
      <c r="E19437" s="2">
        <f t="shared" si="1987"/>
        <v>44369</v>
      </c>
      <c r="F19437" s="1">
        <f>TIMEVALUE("14:41:12")</f>
        <v>0.6119444444444444</v>
      </c>
      <c r="G19437" t="s">
        <v>4195</v>
      </c>
      <c r="H19437" t="s">
        <v>8087</v>
      </c>
      <c r="I19437">
        <v>715.31500000000005</v>
      </c>
    </row>
    <row r="19438" spans="1:9" x14ac:dyDescent="0.25">
      <c r="A19438" t="s">
        <v>35352</v>
      </c>
      <c r="B19438">
        <v>13115</v>
      </c>
      <c r="C19438" s="2">
        <f t="shared" si="1986"/>
        <v>44369</v>
      </c>
      <c r="D19438" s="1">
        <f>TIMEVALUE("14:42:51")</f>
        <v>0.6130902777777778</v>
      </c>
      <c r="E19438" s="2">
        <f t="shared" si="1987"/>
        <v>44369</v>
      </c>
      <c r="F19438" s="1">
        <f>TIMEVALUE("14:51:20")</f>
        <v>0.61898148148148147</v>
      </c>
      <c r="G19438" t="s">
        <v>1391</v>
      </c>
      <c r="H19438" t="s">
        <v>35353</v>
      </c>
      <c r="I19438">
        <v>715.25199999999995</v>
      </c>
    </row>
    <row r="19439" spans="1:9" x14ac:dyDescent="0.25">
      <c r="A19439" t="s">
        <v>35354</v>
      </c>
      <c r="B19439">
        <v>13115</v>
      </c>
      <c r="C19439" s="2">
        <f t="shared" si="1986"/>
        <v>44369</v>
      </c>
      <c r="D19439" s="1">
        <f>TIMEVALUE("14:53:24")</f>
        <v>0.62041666666666662</v>
      </c>
      <c r="E19439" s="2">
        <f t="shared" si="1987"/>
        <v>44369</v>
      </c>
      <c r="F19439" s="1">
        <f>TIMEVALUE("14:58:57")</f>
        <v>0.62427083333333333</v>
      </c>
      <c r="G19439" t="s">
        <v>297</v>
      </c>
      <c r="H19439" t="s">
        <v>35355</v>
      </c>
      <c r="I19439">
        <v>714.99400000000003</v>
      </c>
    </row>
    <row r="19440" spans="1:9" x14ac:dyDescent="0.25">
      <c r="A19440" t="s">
        <v>35356</v>
      </c>
      <c r="B19440">
        <v>13115</v>
      </c>
      <c r="C19440" s="2">
        <f t="shared" si="1986"/>
        <v>44369</v>
      </c>
      <c r="D19440" s="1">
        <f>TIMEVALUE("15:01:55")</f>
        <v>0.62633101851851847</v>
      </c>
      <c r="E19440" s="2">
        <f t="shared" si="1987"/>
        <v>44369</v>
      </c>
      <c r="F19440" s="1">
        <f>TIMEVALUE("15:09:20")</f>
        <v>0.63148148148148153</v>
      </c>
      <c r="G19440" t="s">
        <v>2673</v>
      </c>
      <c r="H19440" t="s">
        <v>9695</v>
      </c>
      <c r="I19440">
        <v>714.83900000000006</v>
      </c>
    </row>
    <row r="19441" spans="1:9" x14ac:dyDescent="0.25">
      <c r="A19441" t="s">
        <v>35357</v>
      </c>
      <c r="B19441">
        <v>13115</v>
      </c>
      <c r="C19441" s="2">
        <f t="shared" si="1986"/>
        <v>44369</v>
      </c>
      <c r="D19441" s="1">
        <f>TIMEVALUE("15:11:07")</f>
        <v>0.63271990740740736</v>
      </c>
      <c r="E19441" s="2">
        <f t="shared" si="1987"/>
        <v>44369</v>
      </c>
      <c r="F19441" s="1">
        <f>TIMEVALUE("15:18:23")</f>
        <v>0.63776620370370374</v>
      </c>
      <c r="G19441" t="s">
        <v>2078</v>
      </c>
      <c r="H19441" t="s">
        <v>35358</v>
      </c>
      <c r="I19441">
        <v>714.72</v>
      </c>
    </row>
    <row r="19442" spans="1:9" x14ac:dyDescent="0.25">
      <c r="A19442" t="s">
        <v>35359</v>
      </c>
      <c r="B19442">
        <v>13115</v>
      </c>
      <c r="C19442" s="2">
        <f t="shared" si="1986"/>
        <v>44369</v>
      </c>
      <c r="D19442" s="1">
        <f>TIMEVALUE("15:23:56")</f>
        <v>0.64162037037037034</v>
      </c>
      <c r="E19442" s="2">
        <f t="shared" si="1987"/>
        <v>44369</v>
      </c>
      <c r="F19442" s="1">
        <f>TIMEVALUE("15:29:58")</f>
        <v>0.64581018518518518</v>
      </c>
      <c r="G19442" t="s">
        <v>4699</v>
      </c>
      <c r="H19442" t="s">
        <v>35360</v>
      </c>
      <c r="I19442">
        <v>714.59799999999996</v>
      </c>
    </row>
    <row r="19443" spans="1:9" x14ac:dyDescent="0.25">
      <c r="A19443" t="s">
        <v>35361</v>
      </c>
      <c r="B19443">
        <v>13115</v>
      </c>
      <c r="C19443" s="2">
        <f t="shared" si="1986"/>
        <v>44369</v>
      </c>
      <c r="D19443" s="1">
        <f>TIMEVALUE("15:33:37")</f>
        <v>0.64834490740740736</v>
      </c>
      <c r="E19443" s="2">
        <f t="shared" si="1987"/>
        <v>44369</v>
      </c>
      <c r="F19443" s="1">
        <f>TIMEVALUE("15:40:11")</f>
        <v>0.65290509259259255</v>
      </c>
      <c r="G19443" t="s">
        <v>2994</v>
      </c>
      <c r="H19443" t="s">
        <v>35362</v>
      </c>
      <c r="I19443">
        <v>714.49099999999999</v>
      </c>
    </row>
    <row r="19444" spans="1:9" x14ac:dyDescent="0.25">
      <c r="A19444" t="s">
        <v>35363</v>
      </c>
      <c r="B19444">
        <v>13115</v>
      </c>
      <c r="C19444" s="2">
        <f t="shared" si="1986"/>
        <v>44369</v>
      </c>
      <c r="D19444" s="1">
        <f>TIMEVALUE("15:42:06")</f>
        <v>0.65423611111111113</v>
      </c>
      <c r="E19444" s="2">
        <f t="shared" si="1987"/>
        <v>44369</v>
      </c>
      <c r="F19444" s="1">
        <f>TIMEVALUE("15:47:20")</f>
        <v>0.65787037037037033</v>
      </c>
      <c r="G19444" t="s">
        <v>625</v>
      </c>
      <c r="H19444" t="s">
        <v>35365</v>
      </c>
      <c r="I19444">
        <v>714.34100000000001</v>
      </c>
    </row>
    <row r="19445" spans="1:9" x14ac:dyDescent="0.25">
      <c r="A19445" t="s">
        <v>35366</v>
      </c>
      <c r="B19445">
        <v>13115</v>
      </c>
      <c r="C19445" s="2">
        <f t="shared" si="1986"/>
        <v>44369</v>
      </c>
      <c r="D19445" s="1">
        <f>TIMEVALUE("13:38:26")</f>
        <v>0.56835648148148143</v>
      </c>
      <c r="E19445" s="2">
        <f t="shared" si="1987"/>
        <v>44369</v>
      </c>
      <c r="F19445" s="1">
        <f>TIMEVALUE("13:44:41")</f>
        <v>0.57269675925925922</v>
      </c>
      <c r="G19445" t="s">
        <v>505</v>
      </c>
      <c r="H19445" t="s">
        <v>35367</v>
      </c>
      <c r="I19445">
        <v>714.21500000000003</v>
      </c>
    </row>
    <row r="19446" spans="1:9" x14ac:dyDescent="0.25">
      <c r="A19446" t="s">
        <v>35368</v>
      </c>
      <c r="B19446">
        <v>13115</v>
      </c>
      <c r="C19446" s="2">
        <f t="shared" si="1986"/>
        <v>44369</v>
      </c>
      <c r="D19446" s="1">
        <f>TIMEVALUE("11:03:15")</f>
        <v>0.46059027777777778</v>
      </c>
      <c r="E19446" s="2">
        <f t="shared" si="1987"/>
        <v>44369</v>
      </c>
      <c r="F19446" s="1">
        <f>TIMEVALUE("11:10:28")</f>
        <v>0.46560185185185188</v>
      </c>
      <c r="G19446" t="s">
        <v>1948</v>
      </c>
      <c r="H19446" t="s">
        <v>35369</v>
      </c>
      <c r="I19446">
        <v>715.86599999999999</v>
      </c>
    </row>
    <row r="19447" spans="1:9" x14ac:dyDescent="0.25">
      <c r="A19447" t="s">
        <v>35370</v>
      </c>
      <c r="B19447">
        <v>13115</v>
      </c>
      <c r="C19447" s="2">
        <f t="shared" si="1986"/>
        <v>44369</v>
      </c>
      <c r="D19447" s="1">
        <f>TIMEVALUE("11:13:38")</f>
        <v>0.46780092592592593</v>
      </c>
      <c r="E19447" s="2">
        <f t="shared" si="1987"/>
        <v>44369</v>
      </c>
      <c r="F19447" s="1">
        <f>TIMEVALUE("11:19:19")</f>
        <v>0.47174768518518517</v>
      </c>
      <c r="G19447" t="s">
        <v>5224</v>
      </c>
      <c r="H19447" t="s">
        <v>35371</v>
      </c>
      <c r="I19447">
        <v>715.78800000000001</v>
      </c>
    </row>
    <row r="19448" spans="1:9" x14ac:dyDescent="0.25">
      <c r="A19448" t="s">
        <v>35372</v>
      </c>
      <c r="B19448">
        <v>13115</v>
      </c>
      <c r="C19448" s="2">
        <f t="shared" si="1986"/>
        <v>44369</v>
      </c>
      <c r="D19448" s="1">
        <f>TIMEVALUE("11:22:14")</f>
        <v>0.47377314814814814</v>
      </c>
      <c r="E19448" s="2">
        <f t="shared" si="1987"/>
        <v>44369</v>
      </c>
      <c r="F19448" s="1">
        <f>TIMEVALUE("11:29:02")</f>
        <v>0.47849537037037038</v>
      </c>
      <c r="G19448" t="s">
        <v>3546</v>
      </c>
      <c r="H19448" t="s">
        <v>35373</v>
      </c>
      <c r="I19448">
        <v>715.726</v>
      </c>
    </row>
    <row r="19449" spans="1:9" x14ac:dyDescent="0.25">
      <c r="A19449" t="s">
        <v>35374</v>
      </c>
      <c r="B19449">
        <v>13115</v>
      </c>
      <c r="C19449" s="2">
        <f t="shared" si="1986"/>
        <v>44369</v>
      </c>
      <c r="D19449" s="1">
        <f>TIMEVALUE("11:32:15")</f>
        <v>0.48072916666666665</v>
      </c>
      <c r="E19449" s="2">
        <f t="shared" si="1987"/>
        <v>44369</v>
      </c>
      <c r="F19449" s="1">
        <f>TIMEVALUE("11:37:31")</f>
        <v>0.48438657407407409</v>
      </c>
      <c r="G19449" t="s">
        <v>10587</v>
      </c>
      <c r="H19449" t="s">
        <v>35375</v>
      </c>
      <c r="I19449">
        <v>715.65599999999995</v>
      </c>
    </row>
    <row r="19450" spans="1:9" x14ac:dyDescent="0.25">
      <c r="A19450" t="s">
        <v>35376</v>
      </c>
      <c r="B19450">
        <v>13115</v>
      </c>
      <c r="C19450" s="2">
        <f t="shared" si="1986"/>
        <v>44369</v>
      </c>
      <c r="D19450" s="1">
        <f>TIMEVALUE("11:39:21")</f>
        <v>0.4856597222222222</v>
      </c>
      <c r="E19450" s="2">
        <f t="shared" si="1987"/>
        <v>44369</v>
      </c>
      <c r="F19450" s="1">
        <f>TIMEVALUE("11:45:44")</f>
        <v>0.49009259259259258</v>
      </c>
      <c r="G19450" t="s">
        <v>1758</v>
      </c>
      <c r="H19450" t="s">
        <v>35377</v>
      </c>
      <c r="I19450">
        <v>715.43299999999999</v>
      </c>
    </row>
    <row r="19451" spans="1:9" x14ac:dyDescent="0.25">
      <c r="A19451" t="s">
        <v>35378</v>
      </c>
      <c r="B19451">
        <v>13115</v>
      </c>
      <c r="C19451" s="2">
        <f t="shared" si="1986"/>
        <v>44369</v>
      </c>
      <c r="D19451" s="1">
        <f>TIMEVALUE("11:47:16")</f>
        <v>0.49115740740740743</v>
      </c>
      <c r="E19451" s="2">
        <f t="shared" si="1987"/>
        <v>44369</v>
      </c>
      <c r="F19451" s="1">
        <f>TIMEVALUE("11:53:08")</f>
        <v>0.49523148148148149</v>
      </c>
      <c r="G19451" t="s">
        <v>1848</v>
      </c>
      <c r="H19451" t="s">
        <v>35379</v>
      </c>
      <c r="I19451">
        <v>715.33699999999999</v>
      </c>
    </row>
    <row r="19452" spans="1:9" x14ac:dyDescent="0.25">
      <c r="A19452" t="s">
        <v>35380</v>
      </c>
      <c r="B19452">
        <v>13115</v>
      </c>
      <c r="C19452" s="2">
        <f t="shared" si="1986"/>
        <v>44369</v>
      </c>
      <c r="D19452" s="1">
        <f>TIMEVALUE("11:55:45")</f>
        <v>0.49704861111111109</v>
      </c>
      <c r="E19452" s="2">
        <f t="shared" si="1987"/>
        <v>44369</v>
      </c>
      <c r="F19452" s="1">
        <f>TIMEVALUE("12:02:03")</f>
        <v>0.50142361111111111</v>
      </c>
      <c r="G19452" t="s">
        <v>951</v>
      </c>
      <c r="H19452" t="s">
        <v>35381</v>
      </c>
      <c r="I19452">
        <v>715.15599999999995</v>
      </c>
    </row>
    <row r="19453" spans="1:9" x14ac:dyDescent="0.25">
      <c r="A19453" t="s">
        <v>35382</v>
      </c>
      <c r="B19453">
        <v>13115</v>
      </c>
      <c r="C19453" s="2">
        <f t="shared" si="1986"/>
        <v>44369</v>
      </c>
      <c r="D19453" s="1">
        <f>TIMEVALUE("12:47:20")</f>
        <v>0.53287037037037033</v>
      </c>
      <c r="E19453" s="2">
        <f t="shared" si="1987"/>
        <v>44369</v>
      </c>
      <c r="F19453" s="1">
        <f>TIMEVALUE("12:53:36")</f>
        <v>0.53722222222222227</v>
      </c>
      <c r="G19453" t="s">
        <v>248</v>
      </c>
      <c r="H19453" t="s">
        <v>35383</v>
      </c>
      <c r="I19453">
        <v>715.02300000000002</v>
      </c>
    </row>
    <row r="19454" spans="1:9" x14ac:dyDescent="0.25">
      <c r="A19454" t="s">
        <v>35384</v>
      </c>
      <c r="B19454">
        <v>13115</v>
      </c>
      <c r="C19454" s="2">
        <f t="shared" si="1986"/>
        <v>44369</v>
      </c>
      <c r="D19454" s="1">
        <f>TIMEVALUE("12:56:19")</f>
        <v>0.53910879629629627</v>
      </c>
      <c r="E19454" s="2">
        <f t="shared" si="1987"/>
        <v>44369</v>
      </c>
      <c r="F19454" s="1">
        <f>TIMEVALUE("13:04:33")</f>
        <v>0.5448263888888889</v>
      </c>
      <c r="G19454" t="s">
        <v>49</v>
      </c>
      <c r="H19454" t="s">
        <v>9946</v>
      </c>
      <c r="I19454">
        <v>714.95600000000002</v>
      </c>
    </row>
    <row r="19455" spans="1:9" x14ac:dyDescent="0.25">
      <c r="A19455" t="s">
        <v>35385</v>
      </c>
      <c r="B19455">
        <v>13115</v>
      </c>
      <c r="C19455" s="2">
        <f t="shared" si="1986"/>
        <v>44369</v>
      </c>
      <c r="D19455" s="1">
        <f>TIMEVALUE("13:06:51")</f>
        <v>0.54642361111111115</v>
      </c>
      <c r="E19455" s="2">
        <f t="shared" si="1987"/>
        <v>44369</v>
      </c>
      <c r="F19455" s="1">
        <f>TIMEVALUE("13:13:09")</f>
        <v>0.55079861111111106</v>
      </c>
      <c r="G19455" t="s">
        <v>951</v>
      </c>
      <c r="H19455" t="s">
        <v>35386</v>
      </c>
      <c r="I19455">
        <v>714.84900000000005</v>
      </c>
    </row>
    <row r="19456" spans="1:9" x14ac:dyDescent="0.25">
      <c r="A19456" t="s">
        <v>35387</v>
      </c>
      <c r="B19456">
        <v>13115</v>
      </c>
      <c r="C19456" s="2">
        <f t="shared" si="1986"/>
        <v>44369</v>
      </c>
      <c r="D19456" s="1">
        <f>TIMEVALUE("13:15:01")</f>
        <v>0.55209490740740741</v>
      </c>
      <c r="E19456" s="2">
        <f t="shared" si="1987"/>
        <v>44369</v>
      </c>
      <c r="F19456" s="1">
        <f>TIMEVALUE("13:20:22")</f>
        <v>0.55581018518518521</v>
      </c>
      <c r="G19456" t="s">
        <v>5337</v>
      </c>
      <c r="H19456" t="s">
        <v>1087</v>
      </c>
      <c r="I19456">
        <v>714.66899999999998</v>
      </c>
    </row>
    <row r="19457" spans="1:9" x14ac:dyDescent="0.25">
      <c r="A19457" t="s">
        <v>35388</v>
      </c>
      <c r="B19457">
        <v>13115</v>
      </c>
      <c r="C19457" s="2">
        <f t="shared" si="1986"/>
        <v>44369</v>
      </c>
      <c r="D19457" s="1">
        <f>TIMEVALUE("13:28:54")</f>
        <v>0.5617361111111111</v>
      </c>
      <c r="E19457" s="2">
        <f t="shared" si="1987"/>
        <v>44369</v>
      </c>
      <c r="F19457" s="1">
        <f>TIMEVALUE("13:33:25")</f>
        <v>0.56487268518518519</v>
      </c>
      <c r="G19457" t="s">
        <v>7883</v>
      </c>
      <c r="H19457" t="s">
        <v>11910</v>
      </c>
      <c r="I19457">
        <v>714.55</v>
      </c>
    </row>
    <row r="19458" spans="1:9" x14ac:dyDescent="0.25">
      <c r="A19458" t="s">
        <v>35389</v>
      </c>
      <c r="B19458">
        <v>13127</v>
      </c>
      <c r="C19458" s="2">
        <f>DATEVALUE("2025-05-01")</f>
        <v>44316</v>
      </c>
      <c r="D19458" s="1">
        <f>TIMEVALUE("15:05:13")</f>
        <v>0.62862268518518516</v>
      </c>
      <c r="E19458" s="2">
        <f>DATEVALUE("2025-05-01")</f>
        <v>44316</v>
      </c>
      <c r="F19458" s="1">
        <f>TIMEVALUE("15:10:04")</f>
        <v>0.63199074074074069</v>
      </c>
      <c r="G19458" t="s">
        <v>942</v>
      </c>
      <c r="H19458" t="s">
        <v>35390</v>
      </c>
      <c r="I19458">
        <v>710.245</v>
      </c>
    </row>
    <row r="19459" spans="1:9" x14ac:dyDescent="0.25">
      <c r="A19459" t="s">
        <v>35391</v>
      </c>
      <c r="B19459">
        <v>13115</v>
      </c>
      <c r="C19459" s="2">
        <f t="shared" ref="C19459:C19471" si="1988">DATEVALUE("2025-06-23")</f>
        <v>44369</v>
      </c>
      <c r="D19459" s="1">
        <f>TIMEVALUE("08:55:50")</f>
        <v>0.37210648148148145</v>
      </c>
      <c r="E19459" s="2">
        <f t="shared" ref="E19459:E19471" si="1989">DATEVALUE("2025-06-23")</f>
        <v>44369</v>
      </c>
      <c r="F19459" s="1">
        <f>TIMEVALUE("09:03:47")</f>
        <v>0.37762731481481482</v>
      </c>
      <c r="G19459" t="s">
        <v>4427</v>
      </c>
      <c r="H19459" t="s">
        <v>35392</v>
      </c>
      <c r="I19459">
        <v>716.03399999999999</v>
      </c>
    </row>
    <row r="19460" spans="1:9" x14ac:dyDescent="0.25">
      <c r="A19460" t="s">
        <v>35393</v>
      </c>
      <c r="B19460">
        <v>13115</v>
      </c>
      <c r="C19460" s="2">
        <f t="shared" si="1988"/>
        <v>44369</v>
      </c>
      <c r="D19460" s="1">
        <f>TIMEVALUE("09:06:16")</f>
        <v>0.37935185185185183</v>
      </c>
      <c r="E19460" s="2">
        <f t="shared" si="1989"/>
        <v>44369</v>
      </c>
      <c r="F19460" s="1">
        <f>TIMEVALUE("09:12:33")</f>
        <v>0.38371527777777775</v>
      </c>
      <c r="G19460" t="s">
        <v>321</v>
      </c>
      <c r="H19460" t="s">
        <v>35394</v>
      </c>
      <c r="I19460">
        <v>715.99300000000005</v>
      </c>
    </row>
    <row r="19461" spans="1:9" x14ac:dyDescent="0.25">
      <c r="A19461" t="s">
        <v>35395</v>
      </c>
      <c r="B19461">
        <v>13115</v>
      </c>
      <c r="C19461" s="2">
        <f t="shared" si="1988"/>
        <v>44369</v>
      </c>
      <c r="D19461" s="1">
        <f>TIMEVALUE("09:14:16")</f>
        <v>0.38490740740740742</v>
      </c>
      <c r="E19461" s="2">
        <f t="shared" si="1989"/>
        <v>44369</v>
      </c>
      <c r="F19461" s="1">
        <f>TIMEVALUE("09:21:02")</f>
        <v>0.38960648148148147</v>
      </c>
      <c r="G19461" t="s">
        <v>3007</v>
      </c>
      <c r="H19461" t="s">
        <v>11813</v>
      </c>
      <c r="I19461">
        <v>715.87</v>
      </c>
    </row>
    <row r="19462" spans="1:9" x14ac:dyDescent="0.25">
      <c r="A19462" t="s">
        <v>35396</v>
      </c>
      <c r="B19462">
        <v>13115</v>
      </c>
      <c r="C19462" s="2">
        <f t="shared" si="1988"/>
        <v>44369</v>
      </c>
      <c r="D19462" s="1">
        <f>TIMEVALUE("09:23:06")</f>
        <v>0.39104166666666668</v>
      </c>
      <c r="E19462" s="2">
        <f t="shared" si="1989"/>
        <v>44369</v>
      </c>
      <c r="F19462" s="1">
        <f>TIMEVALUE("09:28:52")</f>
        <v>0.39504629629629628</v>
      </c>
      <c r="G19462" t="s">
        <v>6982</v>
      </c>
      <c r="H19462" t="s">
        <v>35397</v>
      </c>
      <c r="I19462">
        <v>716.19799999999998</v>
      </c>
    </row>
    <row r="19463" spans="1:9" x14ac:dyDescent="0.25">
      <c r="A19463" t="s">
        <v>35398</v>
      </c>
      <c r="B19463">
        <v>13115</v>
      </c>
      <c r="C19463" s="2">
        <f t="shared" si="1988"/>
        <v>44369</v>
      </c>
      <c r="D19463" s="1">
        <f>TIMEVALUE("09:35:26")</f>
        <v>0.39960648148148148</v>
      </c>
      <c r="E19463" s="2">
        <f t="shared" si="1989"/>
        <v>44369</v>
      </c>
      <c r="F19463" s="1">
        <f>TIMEVALUE("09:41:35")</f>
        <v>0.40387731481481481</v>
      </c>
      <c r="G19463" t="s">
        <v>2396</v>
      </c>
      <c r="H19463" t="s">
        <v>35399</v>
      </c>
      <c r="I19463">
        <v>715.60799999999995</v>
      </c>
    </row>
    <row r="19464" spans="1:9" x14ac:dyDescent="0.25">
      <c r="A19464" t="s">
        <v>35400</v>
      </c>
      <c r="B19464">
        <v>13115</v>
      </c>
      <c r="C19464" s="2">
        <f t="shared" si="1988"/>
        <v>44369</v>
      </c>
      <c r="D19464" s="1">
        <f>TIMEVALUE("09:43:35")</f>
        <v>0.4052662037037037</v>
      </c>
      <c r="E19464" s="2">
        <f t="shared" si="1989"/>
        <v>44369</v>
      </c>
      <c r="F19464" s="1">
        <f>TIMEVALUE("09:50:15")</f>
        <v>0.40989583333333335</v>
      </c>
      <c r="G19464" t="s">
        <v>2714</v>
      </c>
      <c r="H19464" t="s">
        <v>35401</v>
      </c>
      <c r="I19464">
        <v>715.476</v>
      </c>
    </row>
    <row r="19465" spans="1:9" x14ac:dyDescent="0.25">
      <c r="A19465" t="s">
        <v>35402</v>
      </c>
      <c r="B19465">
        <v>13115</v>
      </c>
      <c r="C19465" s="2">
        <f t="shared" si="1988"/>
        <v>44369</v>
      </c>
      <c r="D19465" s="1">
        <f>TIMEVALUE("09:53:19")</f>
        <v>0.41202546296296294</v>
      </c>
      <c r="E19465" s="2">
        <f t="shared" si="1989"/>
        <v>44369</v>
      </c>
      <c r="F19465" s="1">
        <f>TIMEVALUE("09:59:22")</f>
        <v>0.41622685185185188</v>
      </c>
      <c r="G19465" t="s">
        <v>179</v>
      </c>
      <c r="H19465" t="s">
        <v>35403</v>
      </c>
      <c r="I19465">
        <v>715.43399999999997</v>
      </c>
    </row>
    <row r="19466" spans="1:9" x14ac:dyDescent="0.25">
      <c r="A19466" t="s">
        <v>35404</v>
      </c>
      <c r="B19466">
        <v>13115</v>
      </c>
      <c r="C19466" s="2">
        <f t="shared" si="1988"/>
        <v>44369</v>
      </c>
      <c r="D19466" s="1">
        <f>TIMEVALUE("10:05:46")</f>
        <v>0.42067129629629629</v>
      </c>
      <c r="E19466" s="2">
        <f t="shared" si="1989"/>
        <v>44369</v>
      </c>
      <c r="F19466" s="1">
        <f>TIMEVALUE("10:11:46")</f>
        <v>0.42483796296296295</v>
      </c>
      <c r="G19466" t="s">
        <v>862</v>
      </c>
      <c r="H19466" t="s">
        <v>13041</v>
      </c>
      <c r="I19466">
        <v>715.30200000000002</v>
      </c>
    </row>
    <row r="19467" spans="1:9" x14ac:dyDescent="0.25">
      <c r="A19467" t="s">
        <v>35405</v>
      </c>
      <c r="B19467">
        <v>13115</v>
      </c>
      <c r="C19467" s="2">
        <f t="shared" si="1988"/>
        <v>44369</v>
      </c>
      <c r="D19467" s="1">
        <f>TIMEVALUE("10:13:47")</f>
        <v>0.42623842592592592</v>
      </c>
      <c r="E19467" s="2">
        <f t="shared" si="1989"/>
        <v>44369</v>
      </c>
      <c r="F19467" s="1">
        <f>TIMEVALUE("10:20:33")</f>
        <v>0.43093749999999997</v>
      </c>
      <c r="G19467" t="s">
        <v>3007</v>
      </c>
      <c r="H19467" t="s">
        <v>35406</v>
      </c>
      <c r="I19467">
        <v>715.23299999999995</v>
      </c>
    </row>
    <row r="19468" spans="1:9" x14ac:dyDescent="0.25">
      <c r="A19468" t="s">
        <v>35407</v>
      </c>
      <c r="B19468">
        <v>13115</v>
      </c>
      <c r="C19468" s="2">
        <f t="shared" si="1988"/>
        <v>44369</v>
      </c>
      <c r="D19468" s="1">
        <f>TIMEVALUE("10:24:01")</f>
        <v>0.43334490740740739</v>
      </c>
      <c r="E19468" s="2">
        <f t="shared" si="1989"/>
        <v>44369</v>
      </c>
      <c r="F19468" s="1">
        <f>TIMEVALUE("10:29:53")</f>
        <v>0.43741898148148151</v>
      </c>
      <c r="G19468" t="s">
        <v>1848</v>
      </c>
      <c r="H19468" t="s">
        <v>35408</v>
      </c>
      <c r="I19468">
        <v>715.12599999999998</v>
      </c>
    </row>
    <row r="19469" spans="1:9" x14ac:dyDescent="0.25">
      <c r="A19469" t="s">
        <v>35409</v>
      </c>
      <c r="B19469">
        <v>13115</v>
      </c>
      <c r="C19469" s="2">
        <f t="shared" si="1988"/>
        <v>44369</v>
      </c>
      <c r="D19469" s="1">
        <f>TIMEVALUE("10:32:30")</f>
        <v>0.4392361111111111</v>
      </c>
      <c r="E19469" s="2">
        <f t="shared" si="1989"/>
        <v>44369</v>
      </c>
      <c r="F19469" s="1">
        <f>TIMEVALUE("10:38:49")</f>
        <v>0.44362268518518516</v>
      </c>
      <c r="G19469" t="s">
        <v>315</v>
      </c>
      <c r="H19469" t="s">
        <v>35410</v>
      </c>
      <c r="I19469">
        <v>714.947</v>
      </c>
    </row>
    <row r="19470" spans="1:9" x14ac:dyDescent="0.25">
      <c r="A19470" t="s">
        <v>35411</v>
      </c>
      <c r="B19470">
        <v>13115</v>
      </c>
      <c r="C19470" s="2">
        <f t="shared" si="1988"/>
        <v>44369</v>
      </c>
      <c r="D19470" s="1">
        <f>TIMEVALUE("10:41:16")</f>
        <v>0.44532407407407409</v>
      </c>
      <c r="E19470" s="2">
        <f t="shared" si="1989"/>
        <v>44369</v>
      </c>
      <c r="F19470" s="1">
        <f>TIMEVALUE("10:50:26")</f>
        <v>0.45168981481481479</v>
      </c>
      <c r="G19470" t="s">
        <v>843</v>
      </c>
      <c r="H19470" t="s">
        <v>35412</v>
      </c>
      <c r="I19470">
        <v>714.79300000000001</v>
      </c>
    </row>
    <row r="19471" spans="1:9" x14ac:dyDescent="0.25">
      <c r="A19471" t="s">
        <v>35413</v>
      </c>
      <c r="B19471">
        <v>13115</v>
      </c>
      <c r="C19471" s="2">
        <f t="shared" si="1988"/>
        <v>44369</v>
      </c>
      <c r="D19471" s="1">
        <f>TIMEVALUE("08:38:38")</f>
        <v>0.36016203703703703</v>
      </c>
      <c r="E19471" s="2">
        <f t="shared" si="1989"/>
        <v>44369</v>
      </c>
      <c r="F19471" s="1">
        <f>TIMEVALUE("08:45:23")</f>
        <v>0.36484953703703704</v>
      </c>
      <c r="G19471" t="s">
        <v>948</v>
      </c>
      <c r="H19471" t="s">
        <v>35414</v>
      </c>
      <c r="I19471">
        <v>714.73500000000001</v>
      </c>
    </row>
    <row r="19472" spans="1:9" x14ac:dyDescent="0.25">
      <c r="A19472" t="s">
        <v>35415</v>
      </c>
      <c r="B19472">
        <v>13110</v>
      </c>
      <c r="C19472" s="2">
        <f t="shared" ref="C19472:C19513" si="1990">DATEVALUE("2025-06-20")</f>
        <v>44366</v>
      </c>
      <c r="D19472" s="1">
        <f>TIMEVALUE("15:33:18")</f>
        <v>0.64812499999999995</v>
      </c>
      <c r="E19472" s="2">
        <f t="shared" ref="E19472:E19513" si="1991">DATEVALUE("2025-06-20")</f>
        <v>44366</v>
      </c>
      <c r="F19472" s="1">
        <f>TIMEVALUE("15:42:02")</f>
        <v>0.65418981481481486</v>
      </c>
      <c r="G19472" t="s">
        <v>3572</v>
      </c>
      <c r="H19472" t="s">
        <v>35416</v>
      </c>
      <c r="I19472">
        <v>701.92399999999998</v>
      </c>
    </row>
    <row r="19473" spans="1:9" x14ac:dyDescent="0.25">
      <c r="A19473" t="s">
        <v>35417</v>
      </c>
      <c r="B19473">
        <v>13110</v>
      </c>
      <c r="C19473" s="2">
        <f t="shared" si="1990"/>
        <v>44366</v>
      </c>
      <c r="D19473" s="1">
        <f>TIMEVALUE("15:44:16")</f>
        <v>0.65574074074074074</v>
      </c>
      <c r="E19473" s="2">
        <f t="shared" si="1991"/>
        <v>44366</v>
      </c>
      <c r="F19473" s="1">
        <f>TIMEVALUE("15:50:14")</f>
        <v>0.65988425925925931</v>
      </c>
      <c r="G19473" t="s">
        <v>2010</v>
      </c>
      <c r="H19473" t="s">
        <v>35418</v>
      </c>
      <c r="I19473">
        <v>701.81600000000003</v>
      </c>
    </row>
    <row r="19474" spans="1:9" x14ac:dyDescent="0.25">
      <c r="A19474" t="s">
        <v>35419</v>
      </c>
      <c r="B19474">
        <v>13110</v>
      </c>
      <c r="C19474" s="2">
        <f t="shared" si="1990"/>
        <v>44366</v>
      </c>
      <c r="D19474" s="1">
        <f>TIMEVALUE("15:51:37")</f>
        <v>0.66084490740740742</v>
      </c>
      <c r="E19474" s="2">
        <f t="shared" si="1991"/>
        <v>44366</v>
      </c>
      <c r="F19474" s="1">
        <f>TIMEVALUE("15:59:14")</f>
        <v>0.66613425925925929</v>
      </c>
      <c r="G19474" t="s">
        <v>484</v>
      </c>
      <c r="H19474" t="s">
        <v>34063</v>
      </c>
      <c r="I19474">
        <v>701.65300000000002</v>
      </c>
    </row>
    <row r="19475" spans="1:9" x14ac:dyDescent="0.25">
      <c r="A19475" t="s">
        <v>35420</v>
      </c>
      <c r="B19475">
        <v>13110</v>
      </c>
      <c r="C19475" s="2">
        <f t="shared" si="1990"/>
        <v>44366</v>
      </c>
      <c r="D19475" s="1">
        <f>TIMEVALUE("16:00:15")</f>
        <v>0.66684027777777777</v>
      </c>
      <c r="E19475" s="2">
        <f t="shared" si="1991"/>
        <v>44366</v>
      </c>
      <c r="F19475" s="1">
        <f>TIMEVALUE("16:05:36")</f>
        <v>0.67055555555555557</v>
      </c>
      <c r="G19475" t="s">
        <v>5337</v>
      </c>
      <c r="H19475" t="s">
        <v>35421</v>
      </c>
      <c r="I19475">
        <v>701.43399999999997</v>
      </c>
    </row>
    <row r="19476" spans="1:9" x14ac:dyDescent="0.25">
      <c r="A19476" t="s">
        <v>35422</v>
      </c>
      <c r="B19476">
        <v>13110</v>
      </c>
      <c r="C19476" s="2">
        <f t="shared" si="1990"/>
        <v>44366</v>
      </c>
      <c r="D19476" s="1">
        <f>TIMEVALUE("16:06:32")</f>
        <v>0.67120370370370375</v>
      </c>
      <c r="E19476" s="2">
        <f t="shared" si="1991"/>
        <v>44366</v>
      </c>
      <c r="F19476" s="1">
        <f>TIMEVALUE("16:14:48")</f>
        <v>0.67694444444444446</v>
      </c>
      <c r="G19476" t="s">
        <v>385</v>
      </c>
      <c r="H19476" t="s">
        <v>35423</v>
      </c>
      <c r="I19476">
        <v>701.14300000000003</v>
      </c>
    </row>
    <row r="19477" spans="1:9" x14ac:dyDescent="0.25">
      <c r="A19477" t="s">
        <v>35424</v>
      </c>
      <c r="B19477">
        <v>13110</v>
      </c>
      <c r="C19477" s="2">
        <f t="shared" si="1990"/>
        <v>44366</v>
      </c>
      <c r="D19477" s="1">
        <f>TIMEVALUE("16:15:59")</f>
        <v>0.67776620370370366</v>
      </c>
      <c r="E19477" s="2">
        <f t="shared" si="1991"/>
        <v>44366</v>
      </c>
      <c r="F19477" s="1">
        <f>TIMEVALUE("16:23:14")</f>
        <v>0.68280092592592589</v>
      </c>
      <c r="G19477" t="s">
        <v>2796</v>
      </c>
      <c r="H19477" t="s">
        <v>13440</v>
      </c>
      <c r="I19477">
        <v>701.06399999999996</v>
      </c>
    </row>
    <row r="19478" spans="1:9" x14ac:dyDescent="0.25">
      <c r="A19478" t="s">
        <v>35425</v>
      </c>
      <c r="B19478">
        <v>13110</v>
      </c>
      <c r="C19478" s="2">
        <f t="shared" si="1990"/>
        <v>44366</v>
      </c>
      <c r="D19478" s="1">
        <f>TIMEVALUE("16:24:11")</f>
        <v>0.68346064814814811</v>
      </c>
      <c r="E19478" s="2">
        <f t="shared" si="1991"/>
        <v>44366</v>
      </c>
      <c r="F19478" s="1">
        <f>TIMEVALUE("16:29:58")</f>
        <v>0.68747685185185181</v>
      </c>
      <c r="G19478" t="s">
        <v>4001</v>
      </c>
      <c r="H19478" t="s">
        <v>35426</v>
      </c>
      <c r="I19478">
        <v>700.83</v>
      </c>
    </row>
    <row r="19479" spans="1:9" x14ac:dyDescent="0.25">
      <c r="A19479" t="s">
        <v>35427</v>
      </c>
      <c r="B19479">
        <v>13110</v>
      </c>
      <c r="C19479" s="2">
        <f t="shared" si="1990"/>
        <v>44366</v>
      </c>
      <c r="D19479" s="1">
        <f>TIMEVALUE("16:31:04")</f>
        <v>0.68824074074074071</v>
      </c>
      <c r="E19479" s="2">
        <f t="shared" si="1991"/>
        <v>44366</v>
      </c>
      <c r="F19479" s="1">
        <f>TIMEVALUE("16:38:07")</f>
        <v>0.69313657407407403</v>
      </c>
      <c r="G19479" t="s">
        <v>185</v>
      </c>
      <c r="H19479" t="s">
        <v>35426</v>
      </c>
      <c r="I19479">
        <v>700.64099999999996</v>
      </c>
    </row>
    <row r="19480" spans="1:9" x14ac:dyDescent="0.25">
      <c r="A19480" t="s">
        <v>35428</v>
      </c>
      <c r="B19480">
        <v>13110</v>
      </c>
      <c r="C19480" s="2">
        <f t="shared" si="1990"/>
        <v>44366</v>
      </c>
      <c r="D19480" s="1">
        <f>TIMEVALUE("16:39:13")</f>
        <v>0.69390046296296293</v>
      </c>
      <c r="E19480" s="2">
        <f t="shared" si="1991"/>
        <v>44366</v>
      </c>
      <c r="F19480" s="1">
        <f>TIMEVALUE("16:45:38")</f>
        <v>0.69835648148148144</v>
      </c>
      <c r="G19480" t="s">
        <v>851</v>
      </c>
      <c r="H19480" t="s">
        <v>13420</v>
      </c>
      <c r="I19480">
        <v>700.476</v>
      </c>
    </row>
    <row r="19481" spans="1:9" x14ac:dyDescent="0.25">
      <c r="A19481" t="s">
        <v>35429</v>
      </c>
      <c r="B19481">
        <v>13110</v>
      </c>
      <c r="C19481" s="2">
        <f t="shared" si="1990"/>
        <v>44366</v>
      </c>
      <c r="D19481" s="1">
        <f>TIMEVALUE("15:23:09")</f>
        <v>0.64107638888888885</v>
      </c>
      <c r="E19481" s="2">
        <f t="shared" si="1991"/>
        <v>44366</v>
      </c>
      <c r="F19481" s="1">
        <f>TIMEVALUE("15:29:24")</f>
        <v>0.64541666666666664</v>
      </c>
      <c r="G19481" t="s">
        <v>505</v>
      </c>
      <c r="H19481" t="s">
        <v>35430</v>
      </c>
      <c r="I19481">
        <v>700.37099999999998</v>
      </c>
    </row>
    <row r="19482" spans="1:9" x14ac:dyDescent="0.25">
      <c r="A19482" t="s">
        <v>35431</v>
      </c>
      <c r="B19482">
        <v>13110</v>
      </c>
      <c r="C19482" s="2">
        <f t="shared" si="1990"/>
        <v>44366</v>
      </c>
      <c r="D19482" s="1">
        <f>TIMEVALUE("14:13:52")</f>
        <v>0.59296296296296291</v>
      </c>
      <c r="E19482" s="2">
        <f t="shared" si="1991"/>
        <v>44366</v>
      </c>
      <c r="F19482" s="1">
        <f>TIMEVALUE("14:22:03")</f>
        <v>0.59864583333333332</v>
      </c>
      <c r="G19482" t="s">
        <v>4254</v>
      </c>
      <c r="H19482" t="s">
        <v>35432</v>
      </c>
      <c r="I19482">
        <v>702.05799999999999</v>
      </c>
    </row>
    <row r="19483" spans="1:9" x14ac:dyDescent="0.25">
      <c r="A19483" t="s">
        <v>35433</v>
      </c>
      <c r="B19483">
        <v>13110</v>
      </c>
      <c r="C19483" s="2">
        <f t="shared" si="1990"/>
        <v>44366</v>
      </c>
      <c r="D19483" s="1">
        <f>TIMEVALUE("14:23:15")</f>
        <v>0.59947916666666667</v>
      </c>
      <c r="E19483" s="2">
        <f t="shared" si="1991"/>
        <v>44366</v>
      </c>
      <c r="F19483" s="1">
        <f>TIMEVALUE("14:31:54")</f>
        <v>0.60548611111111106</v>
      </c>
      <c r="G19483" t="s">
        <v>918</v>
      </c>
      <c r="H19483" t="s">
        <v>35434</v>
      </c>
      <c r="I19483">
        <v>701.91200000000003</v>
      </c>
    </row>
    <row r="19484" spans="1:9" x14ac:dyDescent="0.25">
      <c r="A19484" t="s">
        <v>35435</v>
      </c>
      <c r="B19484">
        <v>13110</v>
      </c>
      <c r="C19484" s="2">
        <f t="shared" si="1990"/>
        <v>44366</v>
      </c>
      <c r="D19484" s="1">
        <f>TIMEVALUE("14:32:57")</f>
        <v>0.60621527777777773</v>
      </c>
      <c r="E19484" s="2">
        <f t="shared" si="1991"/>
        <v>44366</v>
      </c>
      <c r="F19484" s="1">
        <f>TIMEVALUE("14:38:31")</f>
        <v>0.61008101851851848</v>
      </c>
      <c r="G19484" t="s">
        <v>212</v>
      </c>
      <c r="H19484" t="s">
        <v>11956</v>
      </c>
      <c r="I19484">
        <v>701.78700000000003</v>
      </c>
    </row>
    <row r="19485" spans="1:9" x14ac:dyDescent="0.25">
      <c r="A19485" t="s">
        <v>35436</v>
      </c>
      <c r="B19485">
        <v>13110</v>
      </c>
      <c r="C19485" s="2">
        <f t="shared" si="1990"/>
        <v>44366</v>
      </c>
      <c r="D19485" s="1">
        <f>TIMEVALUE("14:39:34")</f>
        <v>0.61081018518518515</v>
      </c>
      <c r="E19485" s="2">
        <f t="shared" si="1991"/>
        <v>44366</v>
      </c>
      <c r="F19485" s="1">
        <f>TIMEVALUE("14:46:20")</f>
        <v>0.61550925925925926</v>
      </c>
      <c r="G19485" t="s">
        <v>3007</v>
      </c>
      <c r="H19485" t="s">
        <v>14090</v>
      </c>
      <c r="I19485">
        <v>701.56899999999996</v>
      </c>
    </row>
    <row r="19486" spans="1:9" x14ac:dyDescent="0.25">
      <c r="A19486" t="s">
        <v>35437</v>
      </c>
      <c r="B19486">
        <v>13110</v>
      </c>
      <c r="C19486" s="2">
        <f t="shared" si="1990"/>
        <v>44366</v>
      </c>
      <c r="D19486" s="1">
        <f>TIMEVALUE("14:47:32")</f>
        <v>0.61634259259259261</v>
      </c>
      <c r="E19486" s="2">
        <f t="shared" si="1991"/>
        <v>44366</v>
      </c>
      <c r="F19486" s="1">
        <f>TIMEVALUE("14:52:39")</f>
        <v>0.61989583333333331</v>
      </c>
      <c r="G19486" t="s">
        <v>13125</v>
      </c>
      <c r="H19486" t="s">
        <v>13547</v>
      </c>
      <c r="I19486">
        <v>701.36099999999999</v>
      </c>
    </row>
    <row r="19487" spans="1:9" x14ac:dyDescent="0.25">
      <c r="A19487" t="s">
        <v>35438</v>
      </c>
      <c r="B19487">
        <v>13110</v>
      </c>
      <c r="C19487" s="2">
        <f t="shared" si="1990"/>
        <v>44366</v>
      </c>
      <c r="D19487" s="1">
        <f>TIMEVALUE("14:53:53")</f>
        <v>0.62075231481481485</v>
      </c>
      <c r="E19487" s="2">
        <f t="shared" si="1991"/>
        <v>44366</v>
      </c>
      <c r="F19487" s="1">
        <f>TIMEVALUE("14:59:40")</f>
        <v>0.62476851851851856</v>
      </c>
      <c r="G19487" t="s">
        <v>4001</v>
      </c>
      <c r="H19487" t="s">
        <v>35439</v>
      </c>
      <c r="I19487">
        <v>701.19299999999998</v>
      </c>
    </row>
    <row r="19488" spans="1:9" x14ac:dyDescent="0.25">
      <c r="A19488" t="s">
        <v>35440</v>
      </c>
      <c r="B19488">
        <v>13110</v>
      </c>
      <c r="C19488" s="2">
        <f t="shared" si="1990"/>
        <v>44366</v>
      </c>
      <c r="D19488" s="1">
        <f>TIMEVALUE("15:00:44")</f>
        <v>0.62550925925925926</v>
      </c>
      <c r="E19488" s="2">
        <f t="shared" si="1991"/>
        <v>44366</v>
      </c>
      <c r="F19488" s="1">
        <f>TIMEVALUE("15:06:05")</f>
        <v>0.62922453703703707</v>
      </c>
      <c r="G19488" t="s">
        <v>5337</v>
      </c>
      <c r="H19488" t="s">
        <v>35441</v>
      </c>
      <c r="I19488">
        <v>700.98299999999995</v>
      </c>
    </row>
    <row r="19489" spans="1:9" x14ac:dyDescent="0.25">
      <c r="A19489" t="s">
        <v>35442</v>
      </c>
      <c r="B19489">
        <v>13110</v>
      </c>
      <c r="C19489" s="2">
        <f t="shared" si="1990"/>
        <v>44366</v>
      </c>
      <c r="D19489" s="1">
        <f>TIMEVALUE("15:07:57")</f>
        <v>0.63052083333333331</v>
      </c>
      <c r="E19489" s="2">
        <f t="shared" si="1991"/>
        <v>44366</v>
      </c>
      <c r="F19489" s="1">
        <f>TIMEVALUE("15:13:22")</f>
        <v>0.63428240740740738</v>
      </c>
      <c r="G19489" t="s">
        <v>1955</v>
      </c>
      <c r="H19489" t="s">
        <v>35443</v>
      </c>
      <c r="I19489">
        <v>700.73199999999997</v>
      </c>
    </row>
    <row r="19490" spans="1:9" x14ac:dyDescent="0.25">
      <c r="A19490" t="s">
        <v>35444</v>
      </c>
      <c r="B19490">
        <v>13110</v>
      </c>
      <c r="C19490" s="2">
        <f t="shared" si="1990"/>
        <v>44366</v>
      </c>
      <c r="D19490" s="1">
        <f>TIMEVALUE("15:14:16")</f>
        <v>0.63490740740740736</v>
      </c>
      <c r="E19490" s="2">
        <f t="shared" si="1991"/>
        <v>44366</v>
      </c>
      <c r="F19490" s="1">
        <f>TIMEVALUE("15:19:11")</f>
        <v>0.63832175925925927</v>
      </c>
      <c r="G19490" t="s">
        <v>2711</v>
      </c>
      <c r="H19490" t="s">
        <v>25239</v>
      </c>
      <c r="I19490">
        <v>700.72299999999996</v>
      </c>
    </row>
    <row r="19491" spans="1:9" x14ac:dyDescent="0.25">
      <c r="A19491" t="s">
        <v>35445</v>
      </c>
      <c r="B19491">
        <v>13110</v>
      </c>
      <c r="C19491" s="2">
        <f t="shared" si="1990"/>
        <v>44366</v>
      </c>
      <c r="D19491" s="1">
        <f>TIMEVALUE("14:03:58")</f>
        <v>0.58608796296296295</v>
      </c>
      <c r="E19491" s="2">
        <f t="shared" si="1991"/>
        <v>44366</v>
      </c>
      <c r="F19491" s="1">
        <f>TIMEVALUE("14:10:14")</f>
        <v>0.59043981481481478</v>
      </c>
      <c r="G19491" t="s">
        <v>248</v>
      </c>
      <c r="H19491" t="s">
        <v>35446</v>
      </c>
      <c r="I19491">
        <v>700.53499999999997</v>
      </c>
    </row>
    <row r="19492" spans="1:9" x14ac:dyDescent="0.25">
      <c r="A19492" t="s">
        <v>35447</v>
      </c>
      <c r="B19492">
        <v>13110</v>
      </c>
      <c r="C19492" s="2">
        <f t="shared" si="1990"/>
        <v>44366</v>
      </c>
      <c r="D19492" s="1">
        <f>TIMEVALUE("13:02:03")</f>
        <v>0.54309027777777774</v>
      </c>
      <c r="E19492" s="2">
        <f t="shared" si="1991"/>
        <v>44366</v>
      </c>
      <c r="F19492" s="1">
        <f>TIMEVALUE("13:09:43")</f>
        <v>0.54841435185185183</v>
      </c>
      <c r="G19492" t="s">
        <v>5189</v>
      </c>
      <c r="H19492" t="s">
        <v>19043</v>
      </c>
      <c r="I19492">
        <v>702.27300000000002</v>
      </c>
    </row>
    <row r="19493" spans="1:9" x14ac:dyDescent="0.25">
      <c r="A19493" t="s">
        <v>35448</v>
      </c>
      <c r="B19493">
        <v>13110</v>
      </c>
      <c r="C19493" s="2">
        <f t="shared" si="1990"/>
        <v>44366</v>
      </c>
      <c r="D19493" s="1">
        <f>TIMEVALUE("13:11:23")</f>
        <v>0.54957175925925927</v>
      </c>
      <c r="E19493" s="2">
        <f t="shared" si="1991"/>
        <v>44366</v>
      </c>
      <c r="F19493" s="1">
        <f>TIMEVALUE("13:19:24")</f>
        <v>0.55513888888888885</v>
      </c>
      <c r="G19493" t="s">
        <v>1319</v>
      </c>
      <c r="H19493" t="s">
        <v>14566</v>
      </c>
      <c r="I19493">
        <v>702.14200000000005</v>
      </c>
    </row>
    <row r="19494" spans="1:9" x14ac:dyDescent="0.25">
      <c r="A19494" t="s">
        <v>35449</v>
      </c>
      <c r="B19494">
        <v>13110</v>
      </c>
      <c r="C19494" s="2">
        <f t="shared" si="1990"/>
        <v>44366</v>
      </c>
      <c r="D19494" s="1">
        <f>TIMEVALUE("13:20:33")</f>
        <v>0.55593749999999997</v>
      </c>
      <c r="E19494" s="2">
        <f t="shared" si="1991"/>
        <v>44366</v>
      </c>
      <c r="F19494" s="1">
        <f>TIMEVALUE("13:26:08")</f>
        <v>0.55981481481481477</v>
      </c>
      <c r="G19494" t="s">
        <v>2031</v>
      </c>
      <c r="H19494" t="s">
        <v>4484</v>
      </c>
      <c r="I19494">
        <v>702.00800000000004</v>
      </c>
    </row>
    <row r="19495" spans="1:9" x14ac:dyDescent="0.25">
      <c r="A19495" t="s">
        <v>35450</v>
      </c>
      <c r="B19495">
        <v>13110</v>
      </c>
      <c r="C19495" s="2">
        <f t="shared" si="1990"/>
        <v>44366</v>
      </c>
      <c r="D19495" s="1">
        <f>TIMEVALUE("13:27:16")</f>
        <v>0.56060185185185185</v>
      </c>
      <c r="E19495" s="2">
        <f t="shared" si="1991"/>
        <v>44366</v>
      </c>
      <c r="F19495" s="1">
        <f>TIMEVALUE("13:31:58")</f>
        <v>0.5638657407407407</v>
      </c>
      <c r="G19495" t="s">
        <v>3092</v>
      </c>
      <c r="H19495" t="s">
        <v>35451</v>
      </c>
      <c r="I19495">
        <v>701.79</v>
      </c>
    </row>
    <row r="19496" spans="1:9" x14ac:dyDescent="0.25">
      <c r="A19496" t="s">
        <v>35452</v>
      </c>
      <c r="B19496">
        <v>13110</v>
      </c>
      <c r="C19496" s="2">
        <f t="shared" si="1990"/>
        <v>44366</v>
      </c>
      <c r="D19496" s="1">
        <f>TIMEVALUE("13:32:59")</f>
        <v>0.56457175925925929</v>
      </c>
      <c r="E19496" s="2">
        <f t="shared" si="1991"/>
        <v>44366</v>
      </c>
      <c r="F19496" s="1">
        <f>TIMEVALUE("13:37:11")</f>
        <v>0.56748842592592597</v>
      </c>
      <c r="G19496" t="s">
        <v>874</v>
      </c>
      <c r="H19496" t="s">
        <v>35453</v>
      </c>
      <c r="I19496">
        <v>701.59199999999998</v>
      </c>
    </row>
    <row r="19497" spans="1:9" x14ac:dyDescent="0.25">
      <c r="A19497" t="s">
        <v>35454</v>
      </c>
      <c r="B19497">
        <v>13110</v>
      </c>
      <c r="C19497" s="2">
        <f t="shared" si="1990"/>
        <v>44366</v>
      </c>
      <c r="D19497" s="1">
        <f>TIMEVALUE("13:38:17")</f>
        <v>0.56825231481481486</v>
      </c>
      <c r="E19497" s="2">
        <f t="shared" si="1991"/>
        <v>44366</v>
      </c>
      <c r="F19497" s="1">
        <f>TIMEVALUE("13:42:48")</f>
        <v>0.57138888888888884</v>
      </c>
      <c r="G19497" t="s">
        <v>7883</v>
      </c>
      <c r="H19497" t="s">
        <v>35455</v>
      </c>
      <c r="I19497">
        <v>701.36900000000003</v>
      </c>
    </row>
    <row r="19498" spans="1:9" x14ac:dyDescent="0.25">
      <c r="A19498" t="s">
        <v>35456</v>
      </c>
      <c r="B19498">
        <v>13110</v>
      </c>
      <c r="C19498" s="2">
        <f t="shared" si="1990"/>
        <v>44366</v>
      </c>
      <c r="D19498" s="1">
        <f>TIMEVALUE("13:43:53")</f>
        <v>0.57214120370370369</v>
      </c>
      <c r="E19498" s="2">
        <f t="shared" si="1991"/>
        <v>44366</v>
      </c>
      <c r="F19498" s="1">
        <f>TIMEVALUE("13:49:11")</f>
        <v>0.57582175925925927</v>
      </c>
      <c r="G19498" t="s">
        <v>3945</v>
      </c>
      <c r="H19498" t="s">
        <v>13387</v>
      </c>
      <c r="I19498">
        <v>701.26800000000003</v>
      </c>
    </row>
    <row r="19499" spans="1:9" x14ac:dyDescent="0.25">
      <c r="A19499" t="s">
        <v>35457</v>
      </c>
      <c r="B19499">
        <v>13110</v>
      </c>
      <c r="C19499" s="2">
        <f t="shared" si="1990"/>
        <v>44366</v>
      </c>
      <c r="D19499" s="1">
        <f>TIMEVALUE("13:50:10")</f>
        <v>0.57650462962962967</v>
      </c>
      <c r="E19499" s="2">
        <f t="shared" si="1991"/>
        <v>44366</v>
      </c>
      <c r="F19499" s="1">
        <f>TIMEVALUE("13:55:25")</f>
        <v>0.58015046296296291</v>
      </c>
      <c r="G19499" t="s">
        <v>5330</v>
      </c>
      <c r="H19499" t="s">
        <v>35458</v>
      </c>
      <c r="I19499">
        <v>701.14200000000005</v>
      </c>
    </row>
    <row r="19500" spans="1:9" x14ac:dyDescent="0.25">
      <c r="A19500" t="s">
        <v>35459</v>
      </c>
      <c r="B19500">
        <v>13110</v>
      </c>
      <c r="C19500" s="2">
        <f t="shared" si="1990"/>
        <v>44366</v>
      </c>
      <c r="D19500" s="1">
        <f>TIMEVALUE("13:56:22")</f>
        <v>0.58081018518518523</v>
      </c>
      <c r="E19500" s="2">
        <f t="shared" si="1991"/>
        <v>44366</v>
      </c>
      <c r="F19500" s="1">
        <f>TIMEVALUE("14:00:52")</f>
        <v>0.58393518518518517</v>
      </c>
      <c r="G19500" t="s">
        <v>6589</v>
      </c>
      <c r="H19500" t="s">
        <v>27109</v>
      </c>
      <c r="I19500">
        <v>700.94</v>
      </c>
    </row>
    <row r="19501" spans="1:9" x14ac:dyDescent="0.25">
      <c r="A19501" t="s">
        <v>35460</v>
      </c>
      <c r="B19501">
        <v>13110</v>
      </c>
      <c r="C19501" s="2">
        <f t="shared" si="1990"/>
        <v>44366</v>
      </c>
      <c r="D19501" s="1">
        <f>TIMEVALUE("12:53:36")</f>
        <v>0.53722222222222227</v>
      </c>
      <c r="E19501" s="2">
        <f t="shared" si="1991"/>
        <v>44366</v>
      </c>
      <c r="F19501" s="1">
        <f>TIMEVALUE("12:58:09")</f>
        <v>0.54038194444444443</v>
      </c>
      <c r="G19501" t="s">
        <v>2106</v>
      </c>
      <c r="H19501" t="s">
        <v>33995</v>
      </c>
      <c r="I19501">
        <v>700.79300000000001</v>
      </c>
    </row>
    <row r="19502" spans="1:9" x14ac:dyDescent="0.25">
      <c r="A19502" t="s">
        <v>35461</v>
      </c>
      <c r="B19502">
        <v>13110</v>
      </c>
      <c r="C19502" s="2">
        <f t="shared" si="1990"/>
        <v>44366</v>
      </c>
      <c r="D19502" s="1">
        <f>TIMEVALUE("10:30:53")</f>
        <v>0.43811342592592595</v>
      </c>
      <c r="E19502" s="2">
        <f t="shared" si="1991"/>
        <v>44366</v>
      </c>
      <c r="F19502" s="1">
        <f>TIMEVALUE("10:40:22")</f>
        <v>0.44469907407407405</v>
      </c>
      <c r="G19502" t="s">
        <v>4591</v>
      </c>
      <c r="H19502" t="s">
        <v>15844</v>
      </c>
      <c r="I19502">
        <v>702.58799999999997</v>
      </c>
    </row>
    <row r="19503" spans="1:9" x14ac:dyDescent="0.25">
      <c r="A19503" t="s">
        <v>35462</v>
      </c>
      <c r="B19503">
        <v>13110</v>
      </c>
      <c r="C19503" s="2">
        <f t="shared" si="1990"/>
        <v>44366</v>
      </c>
      <c r="D19503" s="1">
        <f>TIMEVALUE("10:41:56")</f>
        <v>0.44578703703703704</v>
      </c>
      <c r="E19503" s="2">
        <f t="shared" si="1991"/>
        <v>44366</v>
      </c>
      <c r="F19503" s="1">
        <f>TIMEVALUE("10:49:30")</f>
        <v>0.45104166666666667</v>
      </c>
      <c r="G19503" t="s">
        <v>188</v>
      </c>
      <c r="H19503" t="s">
        <v>18182</v>
      </c>
      <c r="I19503">
        <v>702.49</v>
      </c>
    </row>
    <row r="19504" spans="1:9" x14ac:dyDescent="0.25">
      <c r="A19504" t="s">
        <v>35463</v>
      </c>
      <c r="B19504">
        <v>13110</v>
      </c>
      <c r="C19504" s="2">
        <f t="shared" si="1990"/>
        <v>44366</v>
      </c>
      <c r="D19504" s="1">
        <f>TIMEVALUE("10:50:40")</f>
        <v>0.45185185185185184</v>
      </c>
      <c r="E19504" s="2">
        <f t="shared" si="1991"/>
        <v>44366</v>
      </c>
      <c r="F19504" s="1">
        <f>TIMEVALUE("10:57:44")</f>
        <v>0.45675925925925925</v>
      </c>
      <c r="G19504" t="s">
        <v>1061</v>
      </c>
      <c r="H19504" t="s">
        <v>12867</v>
      </c>
      <c r="I19504">
        <v>702.27599999999995</v>
      </c>
    </row>
    <row r="19505" spans="1:9" x14ac:dyDescent="0.25">
      <c r="A19505" t="s">
        <v>35464</v>
      </c>
      <c r="B19505">
        <v>13110</v>
      </c>
      <c r="C19505" s="2">
        <f t="shared" si="1990"/>
        <v>44366</v>
      </c>
      <c r="D19505" s="1">
        <f>TIMEVALUE("10:58:44")</f>
        <v>0.4574537037037037</v>
      </c>
      <c r="E19505" s="2">
        <f t="shared" si="1991"/>
        <v>44366</v>
      </c>
      <c r="F19505" s="1">
        <f>TIMEVALUE("11:05:13")</f>
        <v>0.46195601851851853</v>
      </c>
      <c r="G19505" t="s">
        <v>4599</v>
      </c>
      <c r="H19505" t="s">
        <v>15347</v>
      </c>
      <c r="I19505">
        <v>702.09400000000005</v>
      </c>
    </row>
    <row r="19506" spans="1:9" x14ac:dyDescent="0.25">
      <c r="A19506" t="s">
        <v>35465</v>
      </c>
      <c r="B19506">
        <v>13110</v>
      </c>
      <c r="C19506" s="2">
        <f t="shared" si="1990"/>
        <v>44366</v>
      </c>
      <c r="D19506" s="1">
        <f>TIMEVALUE("11:07:28")</f>
        <v>0.4635185185185185</v>
      </c>
      <c r="E19506" s="2">
        <f t="shared" si="1991"/>
        <v>44366</v>
      </c>
      <c r="F19506" s="1">
        <f>TIMEVALUE("11:13:16")</f>
        <v>0.46754629629629629</v>
      </c>
      <c r="G19506" t="s">
        <v>1040</v>
      </c>
      <c r="H19506" t="s">
        <v>35466</v>
      </c>
      <c r="I19506">
        <v>701.91499999999996</v>
      </c>
    </row>
    <row r="19507" spans="1:9" x14ac:dyDescent="0.25">
      <c r="A19507" t="s">
        <v>35467</v>
      </c>
      <c r="B19507">
        <v>13110</v>
      </c>
      <c r="C19507" s="2">
        <f t="shared" si="1990"/>
        <v>44366</v>
      </c>
      <c r="D19507" s="1">
        <f>TIMEVALUE("11:14:28")</f>
        <v>0.46837962962962965</v>
      </c>
      <c r="E19507" s="2">
        <f t="shared" si="1991"/>
        <v>44366</v>
      </c>
      <c r="F19507" s="1">
        <f>TIMEVALUE("11:19:08")</f>
        <v>0.47162037037037036</v>
      </c>
      <c r="G19507" t="s">
        <v>6437</v>
      </c>
      <c r="H19507" t="s">
        <v>35468</v>
      </c>
      <c r="I19507">
        <v>701.77200000000005</v>
      </c>
    </row>
    <row r="19508" spans="1:9" x14ac:dyDescent="0.25">
      <c r="A19508" t="s">
        <v>35469</v>
      </c>
      <c r="B19508">
        <v>13110</v>
      </c>
      <c r="C19508" s="2">
        <f t="shared" si="1990"/>
        <v>44366</v>
      </c>
      <c r="D19508" s="1">
        <f>TIMEVALUE("11:20:17")</f>
        <v>0.47241898148148148</v>
      </c>
      <c r="E19508" s="2">
        <f t="shared" si="1991"/>
        <v>44366</v>
      </c>
      <c r="F19508" s="1">
        <f>TIMEVALUE("11:24:29")</f>
        <v>0.47533564814814816</v>
      </c>
      <c r="G19508" t="s">
        <v>874</v>
      </c>
      <c r="H19508" t="s">
        <v>24667</v>
      </c>
      <c r="I19508">
        <v>701.59</v>
      </c>
    </row>
    <row r="19509" spans="1:9" x14ac:dyDescent="0.25">
      <c r="A19509" t="s">
        <v>35470</v>
      </c>
      <c r="B19509">
        <v>13110</v>
      </c>
      <c r="C19509" s="2">
        <f t="shared" si="1990"/>
        <v>44366</v>
      </c>
      <c r="D19509" s="1">
        <f>TIMEVALUE("11:25:41")</f>
        <v>0.47616898148148146</v>
      </c>
      <c r="E19509" s="2">
        <f t="shared" si="1991"/>
        <v>44366</v>
      </c>
      <c r="F19509" s="1">
        <f>TIMEVALUE("11:31:07")</f>
        <v>0.47994212962962962</v>
      </c>
      <c r="G19509" t="s">
        <v>2189</v>
      </c>
      <c r="H19509" t="s">
        <v>24861</v>
      </c>
      <c r="I19509">
        <v>701.44500000000005</v>
      </c>
    </row>
    <row r="19510" spans="1:9" x14ac:dyDescent="0.25">
      <c r="A19510" t="s">
        <v>35471</v>
      </c>
      <c r="B19510">
        <v>13110</v>
      </c>
      <c r="C19510" s="2">
        <f t="shared" si="1990"/>
        <v>44366</v>
      </c>
      <c r="D19510" s="1">
        <f>TIMEVALUE("11:32:13")</f>
        <v>0.48070601851851852</v>
      </c>
      <c r="E19510" s="2">
        <f t="shared" si="1991"/>
        <v>44366</v>
      </c>
      <c r="F19510" s="1">
        <f>TIMEVALUE("11:37:36")</f>
        <v>0.48444444444444446</v>
      </c>
      <c r="G19510" t="s">
        <v>4044</v>
      </c>
      <c r="H19510" t="s">
        <v>35472</v>
      </c>
      <c r="I19510">
        <v>701.26599999999996</v>
      </c>
    </row>
    <row r="19511" spans="1:9" x14ac:dyDescent="0.25">
      <c r="A19511" t="s">
        <v>35473</v>
      </c>
      <c r="B19511">
        <v>13110</v>
      </c>
      <c r="C19511" s="2">
        <f t="shared" si="1990"/>
        <v>44366</v>
      </c>
      <c r="D19511" s="1">
        <f>TIMEVALUE("11:38:53")</f>
        <v>0.48533564814814817</v>
      </c>
      <c r="E19511" s="2">
        <f t="shared" si="1991"/>
        <v>44366</v>
      </c>
      <c r="F19511" s="1">
        <f>TIMEVALUE("11:43:42")</f>
        <v>0.48868055555555556</v>
      </c>
      <c r="G19511" t="s">
        <v>3982</v>
      </c>
      <c r="H19511" t="s">
        <v>35474</v>
      </c>
      <c r="I19511">
        <v>701.10199999999998</v>
      </c>
    </row>
    <row r="19512" spans="1:9" x14ac:dyDescent="0.25">
      <c r="A19512" t="s">
        <v>35475</v>
      </c>
      <c r="B19512">
        <v>13110</v>
      </c>
      <c r="C19512" s="2">
        <f t="shared" si="1990"/>
        <v>44366</v>
      </c>
      <c r="D19512" s="1">
        <f>TIMEVALUE("11:45:13")</f>
        <v>0.48973379629629632</v>
      </c>
      <c r="E19512" s="2">
        <f t="shared" si="1991"/>
        <v>44366</v>
      </c>
      <c r="F19512" s="1">
        <f>TIMEVALUE("11:50:27")</f>
        <v>0.49336805555555557</v>
      </c>
      <c r="G19512" t="s">
        <v>625</v>
      </c>
      <c r="H19512" t="s">
        <v>35476</v>
      </c>
      <c r="I19512">
        <v>700.99300000000005</v>
      </c>
    </row>
    <row r="19513" spans="1:9" x14ac:dyDescent="0.25">
      <c r="A19513" t="s">
        <v>35477</v>
      </c>
      <c r="B19513">
        <v>13110</v>
      </c>
      <c r="C19513" s="2">
        <f t="shared" si="1990"/>
        <v>44366</v>
      </c>
      <c r="D19513" s="1">
        <f>TIMEVALUE("11:51:48")</f>
        <v>0.49430555555555555</v>
      </c>
      <c r="E19513" s="2">
        <f t="shared" si="1991"/>
        <v>44366</v>
      </c>
      <c r="F19513" s="1">
        <f>TIMEVALUE("11:58:08")</f>
        <v>0.4987037037037037</v>
      </c>
      <c r="G19513" t="s">
        <v>3638</v>
      </c>
      <c r="H19513" t="s">
        <v>20730</v>
      </c>
      <c r="I19513">
        <v>700.70299999999997</v>
      </c>
    </row>
    <row r="19514" spans="1:9" x14ac:dyDescent="0.25">
      <c r="A19514" t="s">
        <v>35478</v>
      </c>
      <c r="B19514">
        <v>13112</v>
      </c>
      <c r="C19514" s="2">
        <f>DATEVALUE("2025-05-08")</f>
        <v>44323</v>
      </c>
      <c r="D19514" s="1">
        <f>TIMEVALUE("16:01:27")</f>
        <v>0.66767361111111112</v>
      </c>
      <c r="E19514" s="2">
        <f>DATEVALUE("2025-05-08")</f>
        <v>44323</v>
      </c>
      <c r="F19514" s="1">
        <f>TIMEVALUE("16:07:39")</f>
        <v>0.67197916666666668</v>
      </c>
      <c r="G19514" t="s">
        <v>655</v>
      </c>
      <c r="H19514" t="s">
        <v>24201</v>
      </c>
      <c r="I19514">
        <v>706.23</v>
      </c>
    </row>
    <row r="19515" spans="1:9" x14ac:dyDescent="0.25">
      <c r="A19515" t="s">
        <v>35479</v>
      </c>
      <c r="B19515">
        <v>13110</v>
      </c>
      <c r="C19515" s="2">
        <f t="shared" ref="C19515:C19527" si="1992">DATEVALUE("2025-06-20")</f>
        <v>44366</v>
      </c>
      <c r="D19515" s="1">
        <f>TIMEVALUE("16:59:23")</f>
        <v>0.7079050925925926</v>
      </c>
      <c r="E19515" s="2">
        <f t="shared" ref="E19515:E19527" si="1993">DATEVALUE("2025-06-20")</f>
        <v>44366</v>
      </c>
      <c r="F19515" s="1">
        <f>TIMEVALUE("17:06:01")</f>
        <v>0.71251157407407406</v>
      </c>
      <c r="G19515" t="s">
        <v>3807</v>
      </c>
      <c r="H19515" t="s">
        <v>19837</v>
      </c>
      <c r="I19515">
        <v>702.88400000000001</v>
      </c>
    </row>
    <row r="19516" spans="1:9" x14ac:dyDescent="0.25">
      <c r="A19516" t="s">
        <v>35480</v>
      </c>
      <c r="B19516">
        <v>13110</v>
      </c>
      <c r="C19516" s="2">
        <f t="shared" si="1992"/>
        <v>44366</v>
      </c>
      <c r="D19516" s="1">
        <f>TIMEVALUE("17:07:47")</f>
        <v>0.71373842592592596</v>
      </c>
      <c r="E19516" s="2">
        <f t="shared" si="1993"/>
        <v>44366</v>
      </c>
      <c r="F19516" s="1">
        <f>TIMEVALUE("17:14:52")</f>
        <v>0.71865740740740736</v>
      </c>
      <c r="G19516" t="s">
        <v>5185</v>
      </c>
      <c r="H19516" t="s">
        <v>14746</v>
      </c>
      <c r="I19516">
        <v>702.77200000000005</v>
      </c>
    </row>
    <row r="19517" spans="1:9" x14ac:dyDescent="0.25">
      <c r="A19517" t="s">
        <v>35481</v>
      </c>
      <c r="B19517">
        <v>13110</v>
      </c>
      <c r="C19517" s="2">
        <f t="shared" si="1992"/>
        <v>44366</v>
      </c>
      <c r="D19517" s="1">
        <f>TIMEVALUE("17:16:13")</f>
        <v>0.71959490740740739</v>
      </c>
      <c r="E19517" s="2">
        <f t="shared" si="1993"/>
        <v>44366</v>
      </c>
      <c r="F19517" s="1">
        <f>TIMEVALUE("17:25:44")</f>
        <v>0.72620370370370368</v>
      </c>
      <c r="G19517" t="s">
        <v>622</v>
      </c>
      <c r="H19517" t="s">
        <v>15312</v>
      </c>
      <c r="I19517">
        <v>702.49099999999999</v>
      </c>
    </row>
    <row r="19518" spans="1:9" x14ac:dyDescent="0.25">
      <c r="A19518" t="s">
        <v>35482</v>
      </c>
      <c r="B19518">
        <v>13110</v>
      </c>
      <c r="C19518" s="2">
        <f t="shared" si="1992"/>
        <v>44366</v>
      </c>
      <c r="D19518" s="1">
        <f>TIMEVALUE("17:26:56")</f>
        <v>0.72703703703703704</v>
      </c>
      <c r="E19518" s="2">
        <f t="shared" si="1993"/>
        <v>44366</v>
      </c>
      <c r="F19518" s="1">
        <f>TIMEVALUE("17:33:40")</f>
        <v>0.73171296296296295</v>
      </c>
      <c r="G19518" t="s">
        <v>182</v>
      </c>
      <c r="H19518" t="s">
        <v>15338</v>
      </c>
      <c r="I19518">
        <v>702.28899999999999</v>
      </c>
    </row>
    <row r="19519" spans="1:9" x14ac:dyDescent="0.25">
      <c r="A19519" t="s">
        <v>35483</v>
      </c>
      <c r="B19519">
        <v>13110</v>
      </c>
      <c r="C19519" s="2">
        <f t="shared" si="1992"/>
        <v>44366</v>
      </c>
      <c r="D19519" s="1">
        <f>TIMEVALUE("17:34:47")</f>
        <v>0.73248842592592589</v>
      </c>
      <c r="E19519" s="2">
        <f t="shared" si="1993"/>
        <v>44366</v>
      </c>
      <c r="F19519" s="1">
        <f>TIMEVALUE("17:40:07")</f>
        <v>0.73619212962962965</v>
      </c>
      <c r="G19519" t="s">
        <v>880</v>
      </c>
      <c r="H19519" t="s">
        <v>35484</v>
      </c>
      <c r="I19519">
        <v>702.173</v>
      </c>
    </row>
    <row r="19520" spans="1:9" x14ac:dyDescent="0.25">
      <c r="A19520" t="s">
        <v>35485</v>
      </c>
      <c r="B19520">
        <v>13110</v>
      </c>
      <c r="C19520" s="2">
        <f t="shared" si="1992"/>
        <v>44366</v>
      </c>
      <c r="D19520" s="1">
        <f>TIMEVALUE("17:41:11")</f>
        <v>0.73693287037037036</v>
      </c>
      <c r="E19520" s="2">
        <f t="shared" si="1993"/>
        <v>44366</v>
      </c>
      <c r="F19520" s="1">
        <f>TIMEVALUE("17:46:24")</f>
        <v>0.74055555555555552</v>
      </c>
      <c r="G19520" t="s">
        <v>643</v>
      </c>
      <c r="H19520" t="s">
        <v>35486</v>
      </c>
      <c r="I19520">
        <v>701.95899999999995</v>
      </c>
    </row>
    <row r="19521" spans="1:9" x14ac:dyDescent="0.25">
      <c r="A19521" t="s">
        <v>35487</v>
      </c>
      <c r="B19521">
        <v>13110</v>
      </c>
      <c r="C19521" s="2">
        <f t="shared" si="1992"/>
        <v>44366</v>
      </c>
      <c r="D19521" s="1">
        <f>TIMEVALUE("17:47:19")</f>
        <v>0.74119212962962966</v>
      </c>
      <c r="E19521" s="2">
        <f t="shared" si="1993"/>
        <v>44366</v>
      </c>
      <c r="F19521" s="1">
        <f>TIMEVALUE("17:51:14")</f>
        <v>0.74391203703703701</v>
      </c>
      <c r="G19521" t="s">
        <v>778</v>
      </c>
      <c r="H19521" t="s">
        <v>2779</v>
      </c>
      <c r="I19521">
        <v>701.76599999999996</v>
      </c>
    </row>
    <row r="19522" spans="1:9" x14ac:dyDescent="0.25">
      <c r="A19522" t="s">
        <v>35488</v>
      </c>
      <c r="B19522">
        <v>13110</v>
      </c>
      <c r="C19522" s="2">
        <f t="shared" si="1992"/>
        <v>44366</v>
      </c>
      <c r="D19522" s="1">
        <f>TIMEVALUE("17:52:22")</f>
        <v>0.7446990740740741</v>
      </c>
      <c r="E19522" s="2">
        <f t="shared" si="1993"/>
        <v>44366</v>
      </c>
      <c r="F19522" s="1">
        <f>TIMEVALUE("17:57:50")</f>
        <v>0.74849537037037039</v>
      </c>
      <c r="G19522" t="s">
        <v>5872</v>
      </c>
      <c r="H19522" t="s">
        <v>14082</v>
      </c>
      <c r="I19522">
        <v>701.61199999999997</v>
      </c>
    </row>
    <row r="19523" spans="1:9" x14ac:dyDescent="0.25">
      <c r="A19523" t="s">
        <v>35489</v>
      </c>
      <c r="B19523">
        <v>13110</v>
      </c>
      <c r="C19523" s="2">
        <f t="shared" si="1992"/>
        <v>44366</v>
      </c>
      <c r="D19523" s="1">
        <f>TIMEVALUE("17:59:01")</f>
        <v>0.7493171296296296</v>
      </c>
      <c r="E19523" s="2">
        <f t="shared" si="1993"/>
        <v>44366</v>
      </c>
      <c r="F19523" s="1">
        <f>TIMEVALUE("18:04:50")</f>
        <v>0.75335648148148149</v>
      </c>
      <c r="G19523" t="s">
        <v>3871</v>
      </c>
      <c r="H19523" t="s">
        <v>35490</v>
      </c>
      <c r="I19523">
        <v>701.375</v>
      </c>
    </row>
    <row r="19524" spans="1:9" x14ac:dyDescent="0.25">
      <c r="A19524" t="s">
        <v>35491</v>
      </c>
      <c r="B19524">
        <v>13110</v>
      </c>
      <c r="C19524" s="2">
        <f t="shared" si="1992"/>
        <v>44366</v>
      </c>
      <c r="D19524" s="1">
        <f>TIMEVALUE("18:05:59")</f>
        <v>0.75415509259259261</v>
      </c>
      <c r="E19524" s="2">
        <f t="shared" si="1993"/>
        <v>44366</v>
      </c>
      <c r="F19524" s="1">
        <f>TIMEVALUE("18:11:24")</f>
        <v>0.75791666666666668</v>
      </c>
      <c r="G19524" t="s">
        <v>1955</v>
      </c>
      <c r="H19524" t="s">
        <v>35492</v>
      </c>
      <c r="I19524">
        <v>701.24400000000003</v>
      </c>
    </row>
    <row r="19525" spans="1:9" x14ac:dyDescent="0.25">
      <c r="A19525" t="s">
        <v>35493</v>
      </c>
      <c r="B19525">
        <v>13110</v>
      </c>
      <c r="C19525" s="2">
        <f t="shared" si="1992"/>
        <v>44366</v>
      </c>
      <c r="D19525" s="1">
        <f>TIMEVALUE("18:12:40")</f>
        <v>0.7587962962962963</v>
      </c>
      <c r="E19525" s="2">
        <f t="shared" si="1993"/>
        <v>44366</v>
      </c>
      <c r="F19525" s="1">
        <f>TIMEVALUE("18:17:34")</f>
        <v>0.76219907407407406</v>
      </c>
      <c r="G19525" t="s">
        <v>1958</v>
      </c>
      <c r="H19525" t="s">
        <v>35494</v>
      </c>
      <c r="I19525">
        <v>701.06799999999998</v>
      </c>
    </row>
    <row r="19526" spans="1:9" x14ac:dyDescent="0.25">
      <c r="A19526" t="s">
        <v>35495</v>
      </c>
      <c r="B19526">
        <v>13110</v>
      </c>
      <c r="C19526" s="2">
        <f t="shared" si="1992"/>
        <v>44366</v>
      </c>
      <c r="D19526" s="1">
        <f>TIMEVALUE("18:18:35")</f>
        <v>0.76290509259259254</v>
      </c>
      <c r="E19526" s="2">
        <f t="shared" si="1993"/>
        <v>44366</v>
      </c>
      <c r="F19526" s="1">
        <f>TIMEVALUE("18:24:48")</f>
        <v>0.76722222222222225</v>
      </c>
      <c r="G19526" t="s">
        <v>2782</v>
      </c>
      <c r="H19526" t="s">
        <v>35496</v>
      </c>
      <c r="I19526">
        <v>700.92700000000002</v>
      </c>
    </row>
    <row r="19527" spans="1:9" x14ac:dyDescent="0.25">
      <c r="A19527" t="s">
        <v>35497</v>
      </c>
      <c r="B19527">
        <v>13110</v>
      </c>
      <c r="C19527" s="2">
        <f t="shared" si="1992"/>
        <v>44366</v>
      </c>
      <c r="D19527" s="1">
        <f>TIMEVALUE("16:48:20")</f>
        <v>0.70023148148148151</v>
      </c>
      <c r="E19527" s="2">
        <f t="shared" si="1993"/>
        <v>44366</v>
      </c>
      <c r="F19527" s="1">
        <f>TIMEVALUE("16:54:24")</f>
        <v>0.70444444444444443</v>
      </c>
      <c r="G19527" t="s">
        <v>1079</v>
      </c>
      <c r="H19527" t="s">
        <v>414</v>
      </c>
      <c r="I19527">
        <v>700.745</v>
      </c>
    </row>
    <row r="19528" spans="1:9" x14ac:dyDescent="0.25">
      <c r="A19528" t="s">
        <v>35498</v>
      </c>
      <c r="B19528">
        <v>13110</v>
      </c>
      <c r="C19528" s="2">
        <f t="shared" ref="C19528:C19537" si="1994">DATEVALUE("2025-06-21")</f>
        <v>44367</v>
      </c>
      <c r="D19528" s="1">
        <f>TIMEVALUE("07:12:30")</f>
        <v>0.30034722222222221</v>
      </c>
      <c r="E19528" s="2">
        <f t="shared" ref="E19528:E19537" si="1995">DATEVALUE("2025-06-21")</f>
        <v>44367</v>
      </c>
      <c r="F19528" s="1">
        <f>TIMEVALUE("07:17:52")</f>
        <v>0.30407407407407405</v>
      </c>
      <c r="G19528" t="s">
        <v>1961</v>
      </c>
      <c r="H19528" t="s">
        <v>16597</v>
      </c>
      <c r="I19528">
        <v>702.9</v>
      </c>
    </row>
    <row r="19529" spans="1:9" x14ac:dyDescent="0.25">
      <c r="A19529" t="s">
        <v>35499</v>
      </c>
      <c r="B19529">
        <v>13110</v>
      </c>
      <c r="C19529" s="2">
        <f t="shared" si="1994"/>
        <v>44367</v>
      </c>
      <c r="D19529" s="1">
        <f>TIMEVALUE("07:19:29")</f>
        <v>0.30519675925925926</v>
      </c>
      <c r="E19529" s="2">
        <f t="shared" si="1995"/>
        <v>44367</v>
      </c>
      <c r="F19529" s="1">
        <f>TIMEVALUE("07:26:38")</f>
        <v>0.31016203703703704</v>
      </c>
      <c r="G19529" t="s">
        <v>3265</v>
      </c>
      <c r="H19529" t="s">
        <v>35500</v>
      </c>
      <c r="I19529">
        <v>702.80600000000004</v>
      </c>
    </row>
    <row r="19530" spans="1:9" x14ac:dyDescent="0.25">
      <c r="A19530" t="s">
        <v>35501</v>
      </c>
      <c r="B19530">
        <v>13110</v>
      </c>
      <c r="C19530" s="2">
        <f t="shared" si="1994"/>
        <v>44367</v>
      </c>
      <c r="D19530" s="1">
        <f>TIMEVALUE("07:27:38")</f>
        <v>0.31085648148148148</v>
      </c>
      <c r="E19530" s="2">
        <f t="shared" si="1995"/>
        <v>44367</v>
      </c>
      <c r="F19530" s="1">
        <f>TIMEVALUE("07:33:43")</f>
        <v>0.3150810185185185</v>
      </c>
      <c r="G19530" t="s">
        <v>4715</v>
      </c>
      <c r="H19530" t="s">
        <v>35502</v>
      </c>
      <c r="I19530">
        <v>702.69500000000005</v>
      </c>
    </row>
    <row r="19531" spans="1:9" x14ac:dyDescent="0.25">
      <c r="A19531" t="s">
        <v>35503</v>
      </c>
      <c r="B19531">
        <v>13110</v>
      </c>
      <c r="C19531" s="2">
        <f t="shared" si="1994"/>
        <v>44367</v>
      </c>
      <c r="D19531" s="1">
        <f>TIMEVALUE("07:34:42")</f>
        <v>0.3157638888888889</v>
      </c>
      <c r="E19531" s="2">
        <f t="shared" si="1995"/>
        <v>44367</v>
      </c>
      <c r="F19531" s="1">
        <f>TIMEVALUE("07:40:26")</f>
        <v>0.31974537037037037</v>
      </c>
      <c r="G19531" t="s">
        <v>610</v>
      </c>
      <c r="H19531" t="s">
        <v>14651</v>
      </c>
      <c r="I19531">
        <v>702.53599999999994</v>
      </c>
    </row>
    <row r="19532" spans="1:9" x14ac:dyDescent="0.25">
      <c r="A19532" t="s">
        <v>35504</v>
      </c>
      <c r="B19532">
        <v>13110</v>
      </c>
      <c r="C19532" s="2">
        <f t="shared" si="1994"/>
        <v>44367</v>
      </c>
      <c r="D19532" s="1">
        <f>TIMEVALUE("07:41:34")</f>
        <v>0.3205324074074074</v>
      </c>
      <c r="E19532" s="2">
        <f t="shared" si="1995"/>
        <v>44367</v>
      </c>
      <c r="F19532" s="1">
        <f>TIMEVALUE("07:46:25")</f>
        <v>0.32390046296296299</v>
      </c>
      <c r="G19532" t="s">
        <v>942</v>
      </c>
      <c r="H19532" t="s">
        <v>35505</v>
      </c>
      <c r="I19532">
        <v>702.322</v>
      </c>
    </row>
    <row r="19533" spans="1:9" x14ac:dyDescent="0.25">
      <c r="A19533" t="s">
        <v>35506</v>
      </c>
      <c r="B19533">
        <v>13110</v>
      </c>
      <c r="C19533" s="2">
        <f t="shared" si="1994"/>
        <v>44367</v>
      </c>
      <c r="D19533" s="1">
        <f>TIMEVALUE("07:47:24")</f>
        <v>0.32458333333333333</v>
      </c>
      <c r="E19533" s="2">
        <f t="shared" si="1995"/>
        <v>44367</v>
      </c>
      <c r="F19533" s="1">
        <f>TIMEVALUE("07:51:51")</f>
        <v>0.3276736111111111</v>
      </c>
      <c r="G19533" t="s">
        <v>2591</v>
      </c>
      <c r="H19533" t="s">
        <v>17928</v>
      </c>
      <c r="I19533">
        <v>702.18100000000004</v>
      </c>
    </row>
    <row r="19534" spans="1:9" x14ac:dyDescent="0.25">
      <c r="A19534" t="s">
        <v>35507</v>
      </c>
      <c r="B19534">
        <v>13110</v>
      </c>
      <c r="C19534" s="2">
        <f t="shared" si="1994"/>
        <v>44367</v>
      </c>
      <c r="D19534" s="1">
        <f>TIMEVALUE("07:52:49")</f>
        <v>0.3283449074074074</v>
      </c>
      <c r="E19534" s="2">
        <f t="shared" si="1995"/>
        <v>44367</v>
      </c>
      <c r="F19534" s="1">
        <f>TIMEVALUE("07:56:47")</f>
        <v>0.33109953703703704</v>
      </c>
      <c r="G19534" t="s">
        <v>3040</v>
      </c>
      <c r="H19534" t="s">
        <v>12802</v>
      </c>
      <c r="I19534">
        <v>701.94299999999998</v>
      </c>
    </row>
    <row r="19535" spans="1:9" x14ac:dyDescent="0.25">
      <c r="A19535" t="s">
        <v>35508</v>
      </c>
      <c r="B19535">
        <v>13110</v>
      </c>
      <c r="C19535" s="2">
        <f t="shared" si="1994"/>
        <v>44367</v>
      </c>
      <c r="D19535" s="1">
        <f>TIMEVALUE("07:58:06")</f>
        <v>0.33201388888888889</v>
      </c>
      <c r="E19535" s="2">
        <f t="shared" si="1995"/>
        <v>44367</v>
      </c>
      <c r="F19535" s="1">
        <f>TIMEVALUE("08:01:58")</f>
        <v>0.33469907407407407</v>
      </c>
      <c r="G19535" t="s">
        <v>2554</v>
      </c>
      <c r="H19535" t="s">
        <v>35509</v>
      </c>
      <c r="I19535">
        <v>701.75900000000001</v>
      </c>
    </row>
    <row r="19536" spans="1:9" x14ac:dyDescent="0.25">
      <c r="A19536" t="s">
        <v>35510</v>
      </c>
      <c r="B19536">
        <v>13110</v>
      </c>
      <c r="C19536" s="2">
        <f t="shared" si="1994"/>
        <v>44367</v>
      </c>
      <c r="D19536" s="1">
        <f>TIMEVALUE("08:02:56")</f>
        <v>0.33537037037037037</v>
      </c>
      <c r="E19536" s="2">
        <f t="shared" si="1995"/>
        <v>44367</v>
      </c>
      <c r="F19536" s="1">
        <f>TIMEVALUE("08:07:11")</f>
        <v>0.33832175925925928</v>
      </c>
      <c r="G19536" t="s">
        <v>2125</v>
      </c>
      <c r="H19536" t="s">
        <v>29651</v>
      </c>
      <c r="I19536">
        <v>701.62699999999995</v>
      </c>
    </row>
    <row r="19537" spans="1:9" x14ac:dyDescent="0.25">
      <c r="A19537" t="s">
        <v>35511</v>
      </c>
      <c r="B19537">
        <v>13110</v>
      </c>
      <c r="C19537" s="2">
        <f t="shared" si="1994"/>
        <v>44367</v>
      </c>
      <c r="D19537" s="1">
        <f>TIMEVALUE("08:08:14")</f>
        <v>0.33905092592592595</v>
      </c>
      <c r="E19537" s="2">
        <f t="shared" si="1995"/>
        <v>44367</v>
      </c>
      <c r="F19537" s="1">
        <f>TIMEVALUE("08:12:20")</f>
        <v>0.34189814814814817</v>
      </c>
      <c r="G19537" t="s">
        <v>2469</v>
      </c>
      <c r="H19537" t="s">
        <v>21937</v>
      </c>
      <c r="I19537">
        <v>701.38</v>
      </c>
    </row>
    <row r="19538" spans="1:9" x14ac:dyDescent="0.25">
      <c r="A19538" t="s">
        <v>35512</v>
      </c>
      <c r="B19538">
        <v>13112</v>
      </c>
      <c r="C19538" s="2">
        <f>DATEVALUE("2025-05-08")</f>
        <v>44323</v>
      </c>
      <c r="D19538" s="1">
        <f>TIMEVALUE("16:11:13")</f>
        <v>0.67445601851851855</v>
      </c>
      <c r="E19538" s="2">
        <f>DATEVALUE("2025-05-08")</f>
        <v>44323</v>
      </c>
      <c r="F19538" s="1">
        <f>TIMEVALUE("16:16:29")</f>
        <v>0.67811342592592594</v>
      </c>
      <c r="G19538" t="s">
        <v>10587</v>
      </c>
      <c r="H19538" t="s">
        <v>24328</v>
      </c>
      <c r="I19538">
        <v>706.71600000000001</v>
      </c>
    </row>
    <row r="19539" spans="1:9" x14ac:dyDescent="0.25">
      <c r="A19539" t="s">
        <v>35513</v>
      </c>
      <c r="B19539">
        <v>13110</v>
      </c>
      <c r="C19539" s="2">
        <f>DATEVALUE("2025-06-21")</f>
        <v>44367</v>
      </c>
      <c r="D19539" s="1">
        <f>TIMEVALUE("08:15:40")</f>
        <v>0.34421296296296294</v>
      </c>
      <c r="E19539" s="2">
        <f>DATEVALUE("2025-06-21")</f>
        <v>44367</v>
      </c>
      <c r="F19539" s="1">
        <f>TIMEVALUE("08:19:37")</f>
        <v>0.34695601851851854</v>
      </c>
      <c r="G19539" t="s">
        <v>2720</v>
      </c>
      <c r="H19539" t="s">
        <v>20483</v>
      </c>
      <c r="I19539">
        <v>701.04600000000005</v>
      </c>
    </row>
    <row r="19540" spans="1:9" x14ac:dyDescent="0.25">
      <c r="A19540" t="s">
        <v>35514</v>
      </c>
      <c r="B19540">
        <v>13127</v>
      </c>
      <c r="C19540" s="2">
        <f>DATEVALUE("2025-05-01")</f>
        <v>44316</v>
      </c>
      <c r="D19540" s="1">
        <f>TIMEVALUE("14:19:44")</f>
        <v>0.59703703703703703</v>
      </c>
      <c r="E19540" s="2">
        <f>DATEVALUE("2025-05-01")</f>
        <v>44316</v>
      </c>
      <c r="F19540" s="1">
        <f>TIMEVALUE("14:24:33")</f>
        <v>0.60038194444444448</v>
      </c>
      <c r="G19540" t="s">
        <v>3982</v>
      </c>
      <c r="H19540" t="s">
        <v>16999</v>
      </c>
      <c r="I19540">
        <v>701.32</v>
      </c>
    </row>
    <row r="19541" spans="1:9" x14ac:dyDescent="0.25">
      <c r="A19541" t="s">
        <v>35515</v>
      </c>
      <c r="B19541">
        <v>13110</v>
      </c>
      <c r="C19541" s="2">
        <f t="shared" ref="C19541:C19566" si="1996">DATEVALUE("2025-06-21")</f>
        <v>44367</v>
      </c>
      <c r="D19541" s="1">
        <f>TIMEVALUE("08:30:57")</f>
        <v>0.3548263888888889</v>
      </c>
      <c r="E19541" s="2">
        <f t="shared" ref="E19541:E19566" si="1997">DATEVALUE("2025-06-21")</f>
        <v>44367</v>
      </c>
      <c r="F19541" s="1">
        <f>TIMEVALUE("08:36:09")</f>
        <v>0.35843750000000002</v>
      </c>
      <c r="G19541" t="s">
        <v>2889</v>
      </c>
      <c r="H19541" t="s">
        <v>16803</v>
      </c>
      <c r="I19541">
        <v>703.38499999999999</v>
      </c>
    </row>
    <row r="19542" spans="1:9" x14ac:dyDescent="0.25">
      <c r="A19542" t="s">
        <v>35516</v>
      </c>
      <c r="B19542">
        <v>13110</v>
      </c>
      <c r="C19542" s="2">
        <f t="shared" si="1996"/>
        <v>44367</v>
      </c>
      <c r="D19542" s="1">
        <f>TIMEVALUE("08:37:48")</f>
        <v>0.35958333333333331</v>
      </c>
      <c r="E19542" s="2">
        <f t="shared" si="1997"/>
        <v>44367</v>
      </c>
      <c r="F19542" s="1">
        <f>TIMEVALUE("08:46:36")</f>
        <v>0.36569444444444443</v>
      </c>
      <c r="G19542" t="s">
        <v>3047</v>
      </c>
      <c r="H19542" t="s">
        <v>35517</v>
      </c>
      <c r="I19542">
        <v>703.18899999999996</v>
      </c>
    </row>
    <row r="19543" spans="1:9" x14ac:dyDescent="0.25">
      <c r="A19543" t="s">
        <v>35518</v>
      </c>
      <c r="B19543">
        <v>13110</v>
      </c>
      <c r="C19543" s="2">
        <f t="shared" si="1996"/>
        <v>44367</v>
      </c>
      <c r="D19543" s="1">
        <f>TIMEVALUE("08:47:59")</f>
        <v>0.3666550925925926</v>
      </c>
      <c r="E19543" s="2">
        <f t="shared" si="1997"/>
        <v>44367</v>
      </c>
      <c r="F19543" s="1">
        <f>TIMEVALUE("08:55:31")</f>
        <v>0.37188657407407405</v>
      </c>
      <c r="G19543" t="s">
        <v>2821</v>
      </c>
      <c r="H19543" t="s">
        <v>10612</v>
      </c>
      <c r="I19543">
        <v>703.00199999999995</v>
      </c>
    </row>
    <row r="19544" spans="1:9" x14ac:dyDescent="0.25">
      <c r="A19544" t="s">
        <v>35519</v>
      </c>
      <c r="B19544">
        <v>13110</v>
      </c>
      <c r="C19544" s="2">
        <f t="shared" si="1996"/>
        <v>44367</v>
      </c>
      <c r="D19544" s="1">
        <f>TIMEVALUE("08:56:31")</f>
        <v>0.37258101851851849</v>
      </c>
      <c r="E19544" s="2">
        <f t="shared" si="1997"/>
        <v>44367</v>
      </c>
      <c r="F19544" s="1">
        <f>TIMEVALUE("09:03:41")</f>
        <v>0.37755787037037036</v>
      </c>
      <c r="G19544" t="s">
        <v>291</v>
      </c>
      <c r="H19544" t="s">
        <v>14072</v>
      </c>
      <c r="I19544">
        <v>702.80499999999995</v>
      </c>
    </row>
    <row r="19545" spans="1:9" x14ac:dyDescent="0.25">
      <c r="A19545" t="s">
        <v>35520</v>
      </c>
      <c r="B19545">
        <v>13110</v>
      </c>
      <c r="C19545" s="2">
        <f t="shared" si="1996"/>
        <v>44367</v>
      </c>
      <c r="D19545" s="1">
        <f>TIMEVALUE("09:10:42")</f>
        <v>0.38243055555555555</v>
      </c>
      <c r="E19545" s="2">
        <f t="shared" si="1997"/>
        <v>44367</v>
      </c>
      <c r="F19545" s="1">
        <f>TIMEVALUE("09:15:11")</f>
        <v>0.3855439814814815</v>
      </c>
      <c r="G19545" t="s">
        <v>10234</v>
      </c>
      <c r="H19545" t="s">
        <v>29479</v>
      </c>
      <c r="I19545">
        <v>702.57600000000002</v>
      </c>
    </row>
    <row r="19546" spans="1:9" x14ac:dyDescent="0.25">
      <c r="A19546" t="s">
        <v>35521</v>
      </c>
      <c r="B19546">
        <v>13110</v>
      </c>
      <c r="C19546" s="2">
        <f t="shared" si="1996"/>
        <v>44367</v>
      </c>
      <c r="D19546" s="1">
        <f>TIMEVALUE("09:16:16")</f>
        <v>0.3862962962962963</v>
      </c>
      <c r="E19546" s="2">
        <f t="shared" si="1997"/>
        <v>44367</v>
      </c>
      <c r="F19546" s="1">
        <f>TIMEVALUE("09:20:22")</f>
        <v>0.38914351851851853</v>
      </c>
      <c r="G19546" t="s">
        <v>2469</v>
      </c>
      <c r="H19546" t="s">
        <v>14703</v>
      </c>
      <c r="I19546">
        <v>702.34699999999998</v>
      </c>
    </row>
    <row r="19547" spans="1:9" x14ac:dyDescent="0.25">
      <c r="A19547" t="s">
        <v>35522</v>
      </c>
      <c r="B19547">
        <v>13110</v>
      </c>
      <c r="C19547" s="2">
        <f t="shared" si="1996"/>
        <v>44367</v>
      </c>
      <c r="D19547" s="1">
        <f>TIMEVALUE("09:21:32")</f>
        <v>0.38995370370370369</v>
      </c>
      <c r="E19547" s="2">
        <f t="shared" si="1997"/>
        <v>44367</v>
      </c>
      <c r="F19547" s="1">
        <f>TIMEVALUE("09:24:54")</f>
        <v>0.39229166666666665</v>
      </c>
      <c r="G19547" t="s">
        <v>2922</v>
      </c>
      <c r="H19547" t="s">
        <v>35523</v>
      </c>
      <c r="I19547">
        <v>702.25</v>
      </c>
    </row>
    <row r="19548" spans="1:9" x14ac:dyDescent="0.25">
      <c r="A19548" t="s">
        <v>35524</v>
      </c>
      <c r="B19548">
        <v>13110</v>
      </c>
      <c r="C19548" s="2">
        <f t="shared" si="1996"/>
        <v>44367</v>
      </c>
      <c r="D19548" s="1">
        <f>TIMEVALUE("09:26:01")</f>
        <v>0.39306712962962964</v>
      </c>
      <c r="E19548" s="2">
        <f t="shared" si="1997"/>
        <v>44367</v>
      </c>
      <c r="F19548" s="1">
        <f>TIMEVALUE("09:29:54")</f>
        <v>0.39576388888888892</v>
      </c>
      <c r="G19548" t="s">
        <v>487</v>
      </c>
      <c r="H19548" t="s">
        <v>24765</v>
      </c>
      <c r="I19548">
        <v>702.02599999999995</v>
      </c>
    </row>
    <row r="19549" spans="1:9" x14ac:dyDescent="0.25">
      <c r="A19549" t="s">
        <v>35525</v>
      </c>
      <c r="B19549">
        <v>13110</v>
      </c>
      <c r="C19549" s="2">
        <f t="shared" si="1996"/>
        <v>44367</v>
      </c>
      <c r="D19549" s="1">
        <f>TIMEVALUE("09:30:55")</f>
        <v>0.3964699074074074</v>
      </c>
      <c r="E19549" s="2">
        <f t="shared" si="1997"/>
        <v>44367</v>
      </c>
      <c r="F19549" s="1">
        <f>TIMEVALUE("09:34:57")</f>
        <v>0.39927083333333335</v>
      </c>
      <c r="G19549" t="s">
        <v>2298</v>
      </c>
      <c r="H19549" t="s">
        <v>35526</v>
      </c>
      <c r="I19549">
        <v>701.85699999999997</v>
      </c>
    </row>
    <row r="19550" spans="1:9" x14ac:dyDescent="0.25">
      <c r="A19550" t="s">
        <v>35527</v>
      </c>
      <c r="B19550">
        <v>13110</v>
      </c>
      <c r="C19550" s="2">
        <f t="shared" si="1996"/>
        <v>44367</v>
      </c>
      <c r="D19550" s="1">
        <f>TIMEVALUE("09:35:57")</f>
        <v>0.39996527777777779</v>
      </c>
      <c r="E19550" s="2">
        <f t="shared" si="1997"/>
        <v>44367</v>
      </c>
      <c r="F19550" s="1">
        <f>TIMEVALUE("09:40:37")</f>
        <v>0.40320601851851851</v>
      </c>
      <c r="G19550" t="s">
        <v>6437</v>
      </c>
      <c r="H19550" t="s">
        <v>18590</v>
      </c>
      <c r="I19550">
        <v>701.63</v>
      </c>
    </row>
    <row r="19551" spans="1:9" x14ac:dyDescent="0.25">
      <c r="A19551" t="s">
        <v>35528</v>
      </c>
      <c r="B19551">
        <v>13110</v>
      </c>
      <c r="C19551" s="2">
        <f t="shared" si="1996"/>
        <v>44367</v>
      </c>
      <c r="D19551" s="1">
        <f>TIMEVALUE("09:41:53")</f>
        <v>0.40408564814814812</v>
      </c>
      <c r="E19551" s="2">
        <f t="shared" si="1997"/>
        <v>44367</v>
      </c>
      <c r="F19551" s="1">
        <f>TIMEVALUE("09:45:42")</f>
        <v>0.40673611111111113</v>
      </c>
      <c r="G19551" t="s">
        <v>1451</v>
      </c>
      <c r="H19551" t="s">
        <v>5589</v>
      </c>
      <c r="I19551">
        <v>701.44600000000003</v>
      </c>
    </row>
    <row r="19552" spans="1:9" x14ac:dyDescent="0.25">
      <c r="A19552" t="s">
        <v>35529</v>
      </c>
      <c r="B19552">
        <v>13110</v>
      </c>
      <c r="C19552" s="2">
        <f t="shared" si="1996"/>
        <v>44367</v>
      </c>
      <c r="D19552" s="1">
        <f>TIMEVALUE("09:46:50")</f>
        <v>0.40752314814814816</v>
      </c>
      <c r="E19552" s="2">
        <f t="shared" si="1997"/>
        <v>44367</v>
      </c>
      <c r="F19552" s="1">
        <f>TIMEVALUE("09:50:32")</f>
        <v>0.41009259259259262</v>
      </c>
      <c r="G19552" t="s">
        <v>2522</v>
      </c>
      <c r="H19552" t="s">
        <v>24726</v>
      </c>
      <c r="I19552">
        <v>701.25800000000004</v>
      </c>
    </row>
    <row r="19553" spans="1:9" x14ac:dyDescent="0.25">
      <c r="A19553" t="s">
        <v>35530</v>
      </c>
      <c r="B19553">
        <v>13110</v>
      </c>
      <c r="C19553" s="2">
        <f t="shared" si="1996"/>
        <v>44367</v>
      </c>
      <c r="D19553" s="1">
        <f>TIMEVALUE("08:21:11")</f>
        <v>0.34804398148148147</v>
      </c>
      <c r="E19553" s="2">
        <f t="shared" si="1997"/>
        <v>44367</v>
      </c>
      <c r="F19553" s="1">
        <f>TIMEVALUE("08:26:17")</f>
        <v>0.35158564814814813</v>
      </c>
      <c r="G19553" t="s">
        <v>4674</v>
      </c>
      <c r="H19553" t="s">
        <v>35531</v>
      </c>
      <c r="I19553">
        <v>701.01</v>
      </c>
    </row>
    <row r="19554" spans="1:9" x14ac:dyDescent="0.25">
      <c r="A19554" t="s">
        <v>35532</v>
      </c>
      <c r="B19554">
        <v>13110</v>
      </c>
      <c r="C19554" s="2">
        <f t="shared" si="1996"/>
        <v>44367</v>
      </c>
      <c r="D19554" s="1">
        <f>TIMEVALUE("10:03:11")</f>
        <v>0.41887731481481483</v>
      </c>
      <c r="E19554" s="2">
        <f t="shared" si="1997"/>
        <v>44367</v>
      </c>
      <c r="F19554" s="1">
        <f>TIMEVALUE("10:08:56")</f>
        <v>0.4228703703703704</v>
      </c>
      <c r="G19554" t="s">
        <v>2294</v>
      </c>
      <c r="H19554" t="s">
        <v>16118</v>
      </c>
      <c r="I19554">
        <v>703.56700000000001</v>
      </c>
    </row>
    <row r="19555" spans="1:9" x14ac:dyDescent="0.25">
      <c r="A19555" t="s">
        <v>35533</v>
      </c>
      <c r="B19555">
        <v>13110</v>
      </c>
      <c r="C19555" s="2">
        <f t="shared" si="1996"/>
        <v>44367</v>
      </c>
      <c r="D19555" s="1">
        <f>TIMEVALUE("10:10:16")</f>
        <v>0.42379629629629628</v>
      </c>
      <c r="E19555" s="2">
        <f t="shared" si="1997"/>
        <v>44367</v>
      </c>
      <c r="F19555" s="1">
        <f>TIMEVALUE("10:16:00")</f>
        <v>0.42777777777777776</v>
      </c>
      <c r="G19555" t="s">
        <v>610</v>
      </c>
      <c r="H19555" t="s">
        <v>24970</v>
      </c>
      <c r="I19555">
        <v>703.43100000000004</v>
      </c>
    </row>
    <row r="19556" spans="1:9" x14ac:dyDescent="0.25">
      <c r="A19556" t="s">
        <v>35534</v>
      </c>
      <c r="B19556">
        <v>13110</v>
      </c>
      <c r="C19556" s="2">
        <f t="shared" si="1996"/>
        <v>44367</v>
      </c>
      <c r="D19556" s="1">
        <f>TIMEVALUE("10:17:41")</f>
        <v>0.42894675925925924</v>
      </c>
      <c r="E19556" s="2">
        <f t="shared" si="1997"/>
        <v>44367</v>
      </c>
      <c r="F19556" s="1">
        <f>TIMEVALUE("10:25:40")</f>
        <v>0.43449074074074073</v>
      </c>
      <c r="G19556" t="s">
        <v>1789</v>
      </c>
      <c r="H19556" t="s">
        <v>35535</v>
      </c>
      <c r="I19556">
        <v>703.20500000000004</v>
      </c>
    </row>
    <row r="19557" spans="1:9" x14ac:dyDescent="0.25">
      <c r="A19557" t="s">
        <v>35536</v>
      </c>
      <c r="B19557">
        <v>13110</v>
      </c>
      <c r="C19557" s="2">
        <f t="shared" si="1996"/>
        <v>44367</v>
      </c>
      <c r="D19557" s="1">
        <f>TIMEVALUE("10:26:42")</f>
        <v>0.43520833333333331</v>
      </c>
      <c r="E19557" s="2">
        <f t="shared" si="1997"/>
        <v>44367</v>
      </c>
      <c r="F19557" s="1">
        <f>TIMEVALUE("10:33:20")</f>
        <v>0.43981481481481483</v>
      </c>
      <c r="G19557" t="s">
        <v>3807</v>
      </c>
      <c r="H19557" t="s">
        <v>19861</v>
      </c>
      <c r="I19557">
        <v>703.04399999999998</v>
      </c>
    </row>
    <row r="19558" spans="1:9" x14ac:dyDescent="0.25">
      <c r="A19558" t="s">
        <v>35537</v>
      </c>
      <c r="B19558">
        <v>13110</v>
      </c>
      <c r="C19558" s="2">
        <f t="shared" si="1996"/>
        <v>44367</v>
      </c>
      <c r="D19558" s="1">
        <f>TIMEVALUE("10:34:44")</f>
        <v>0.44078703703703703</v>
      </c>
      <c r="E19558" s="2">
        <f t="shared" si="1997"/>
        <v>44367</v>
      </c>
      <c r="F19558" s="1">
        <f>TIMEVALUE("10:40:38")</f>
        <v>0.44488425925925928</v>
      </c>
      <c r="G19558" t="s">
        <v>672</v>
      </c>
      <c r="H19558" t="s">
        <v>15483</v>
      </c>
      <c r="I19558">
        <v>702.83900000000006</v>
      </c>
    </row>
    <row r="19559" spans="1:9" x14ac:dyDescent="0.25">
      <c r="A19559" t="s">
        <v>35538</v>
      </c>
      <c r="B19559">
        <v>13110</v>
      </c>
      <c r="C19559" s="2">
        <f t="shared" si="1996"/>
        <v>44367</v>
      </c>
      <c r="D19559" s="1">
        <f>TIMEVALUE("10:41:46")</f>
        <v>0.44567129629629632</v>
      </c>
      <c r="E19559" s="2">
        <f t="shared" si="1997"/>
        <v>44367</v>
      </c>
      <c r="F19559" s="1">
        <f>TIMEVALUE("10:46:08")</f>
        <v>0.44870370370370372</v>
      </c>
      <c r="G19559" t="s">
        <v>3241</v>
      </c>
      <c r="H19559" t="s">
        <v>14725</v>
      </c>
      <c r="I19559">
        <v>702.62199999999996</v>
      </c>
    </row>
    <row r="19560" spans="1:9" x14ac:dyDescent="0.25">
      <c r="A19560" t="s">
        <v>35539</v>
      </c>
      <c r="B19560">
        <v>13110</v>
      </c>
      <c r="C19560" s="2">
        <f t="shared" si="1996"/>
        <v>44367</v>
      </c>
      <c r="D19560" s="1">
        <f>TIMEVALUE("10:47:15")</f>
        <v>0.44947916666666665</v>
      </c>
      <c r="E19560" s="2">
        <f t="shared" si="1997"/>
        <v>44367</v>
      </c>
      <c r="F19560" s="1">
        <f>TIMEVALUE("10:51:56")</f>
        <v>0.45273148148148146</v>
      </c>
      <c r="G19560" t="s">
        <v>3722</v>
      </c>
      <c r="H19560" t="s">
        <v>21916</v>
      </c>
      <c r="I19560">
        <v>702.35699999999997</v>
      </c>
    </row>
    <row r="19561" spans="1:9" x14ac:dyDescent="0.25">
      <c r="A19561" t="s">
        <v>35540</v>
      </c>
      <c r="B19561">
        <v>13110</v>
      </c>
      <c r="C19561" s="2">
        <f t="shared" si="1996"/>
        <v>44367</v>
      </c>
      <c r="D19561" s="1">
        <f>TIMEVALUE("10:53:14")</f>
        <v>0.45363425925925926</v>
      </c>
      <c r="E19561" s="2">
        <f t="shared" si="1997"/>
        <v>44367</v>
      </c>
      <c r="F19561" s="1">
        <f>TIMEVALUE("10:57:17")</f>
        <v>0.45644675925925926</v>
      </c>
      <c r="G19561" t="s">
        <v>3357</v>
      </c>
      <c r="H19561" t="s">
        <v>35416</v>
      </c>
      <c r="I19561">
        <v>702.06600000000003</v>
      </c>
    </row>
    <row r="19562" spans="1:9" x14ac:dyDescent="0.25">
      <c r="A19562" t="s">
        <v>35541</v>
      </c>
      <c r="B19562">
        <v>13110</v>
      </c>
      <c r="C19562" s="2">
        <f t="shared" si="1996"/>
        <v>44367</v>
      </c>
      <c r="D19562" s="1">
        <f>TIMEVALUE("10:58:32")</f>
        <v>0.45731481481481484</v>
      </c>
      <c r="E19562" s="2">
        <f t="shared" si="1997"/>
        <v>44367</v>
      </c>
      <c r="F19562" s="1">
        <f>TIMEVALUE("11:03:45")</f>
        <v>0.4609375</v>
      </c>
      <c r="G19562" t="s">
        <v>643</v>
      </c>
      <c r="H19562" t="s">
        <v>14251</v>
      </c>
      <c r="I19562">
        <v>702.01400000000001</v>
      </c>
    </row>
    <row r="19563" spans="1:9" x14ac:dyDescent="0.25">
      <c r="A19563" t="s">
        <v>35542</v>
      </c>
      <c r="B19563">
        <v>13110</v>
      </c>
      <c r="C19563" s="2">
        <f t="shared" si="1996"/>
        <v>44367</v>
      </c>
      <c r="D19563" s="1">
        <f>TIMEVALUE("11:04:49")</f>
        <v>0.46167824074074076</v>
      </c>
      <c r="E19563" s="2">
        <f t="shared" si="1997"/>
        <v>44367</v>
      </c>
      <c r="F19563" s="1">
        <f>TIMEVALUE("11:09:22")</f>
        <v>0.46483796296296298</v>
      </c>
      <c r="G19563" t="s">
        <v>2106</v>
      </c>
      <c r="H19563" t="s">
        <v>4724</v>
      </c>
      <c r="I19563">
        <v>701.84199999999998</v>
      </c>
    </row>
    <row r="19564" spans="1:9" x14ac:dyDescent="0.25">
      <c r="A19564" t="s">
        <v>35543</v>
      </c>
      <c r="B19564">
        <v>13110</v>
      </c>
      <c r="C19564" s="2">
        <f t="shared" si="1996"/>
        <v>44367</v>
      </c>
      <c r="D19564" s="1">
        <f>TIMEVALUE("11:10:44")</f>
        <v>0.46578703703703705</v>
      </c>
      <c r="E19564" s="2">
        <f t="shared" si="1997"/>
        <v>44367</v>
      </c>
      <c r="F19564" s="1">
        <f>TIMEVALUE("11:15:20")</f>
        <v>0.4689814814814815</v>
      </c>
      <c r="G19564" t="s">
        <v>2446</v>
      </c>
      <c r="H19564" t="s">
        <v>17817</v>
      </c>
      <c r="I19564">
        <v>701.60500000000002</v>
      </c>
    </row>
    <row r="19565" spans="1:9" x14ac:dyDescent="0.25">
      <c r="A19565" t="s">
        <v>35544</v>
      </c>
      <c r="B19565">
        <v>13110</v>
      </c>
      <c r="C19565" s="2">
        <f t="shared" si="1996"/>
        <v>44367</v>
      </c>
      <c r="D19565" s="1">
        <f>TIMEVALUE("11:16:46")</f>
        <v>0.46997685185185184</v>
      </c>
      <c r="E19565" s="2">
        <f t="shared" si="1997"/>
        <v>44367</v>
      </c>
      <c r="F19565" s="1">
        <f>TIMEVALUE("11:20:36")</f>
        <v>0.47263888888888889</v>
      </c>
      <c r="G19565" t="s">
        <v>607</v>
      </c>
      <c r="H19565" t="s">
        <v>4529</v>
      </c>
      <c r="I19565">
        <v>701.45</v>
      </c>
    </row>
    <row r="19566" spans="1:9" x14ac:dyDescent="0.25">
      <c r="A19566" t="s">
        <v>35545</v>
      </c>
      <c r="B19566">
        <v>13110</v>
      </c>
      <c r="C19566" s="2">
        <f t="shared" si="1996"/>
        <v>44367</v>
      </c>
      <c r="D19566" s="1">
        <f>TIMEVALUE("09:51:43")</f>
        <v>0.41091435185185188</v>
      </c>
      <c r="E19566" s="2">
        <f t="shared" si="1997"/>
        <v>44367</v>
      </c>
      <c r="F19566" s="1">
        <f>TIMEVALUE("09:57:43")</f>
        <v>0.41508101851851853</v>
      </c>
      <c r="G19566" t="s">
        <v>862</v>
      </c>
      <c r="H19566" t="s">
        <v>35421</v>
      </c>
      <c r="I19566">
        <v>701.26599999999996</v>
      </c>
    </row>
    <row r="19567" spans="1:9" x14ac:dyDescent="0.25">
      <c r="A19567" t="s">
        <v>35546</v>
      </c>
      <c r="B19567">
        <v>13110</v>
      </c>
      <c r="C19567" s="2">
        <f t="shared" ref="C19567:C19592" si="1998">DATEVALUE("2025-06-20")</f>
        <v>44366</v>
      </c>
      <c r="D19567" s="1">
        <f>TIMEVALUE("09:04:20")</f>
        <v>0.37800925925925927</v>
      </c>
      <c r="E19567" s="2">
        <f t="shared" ref="E19567:E19592" si="1999">DATEVALUE("2025-06-20")</f>
        <v>44366</v>
      </c>
      <c r="F19567" s="1">
        <f>TIMEVALUE("09:11:22")</f>
        <v>0.38289351851851849</v>
      </c>
      <c r="G19567" t="s">
        <v>4338</v>
      </c>
      <c r="H19567" t="s">
        <v>11971</v>
      </c>
      <c r="I19567">
        <v>703.822</v>
      </c>
    </row>
    <row r="19568" spans="1:9" x14ac:dyDescent="0.25">
      <c r="A19568" t="s">
        <v>35547</v>
      </c>
      <c r="B19568">
        <v>13110</v>
      </c>
      <c r="C19568" s="2">
        <f t="shared" si="1998"/>
        <v>44366</v>
      </c>
      <c r="D19568" s="1">
        <f>TIMEVALUE("09:12:47")</f>
        <v>0.3838773148148148</v>
      </c>
      <c r="E19568" s="2">
        <f t="shared" si="1999"/>
        <v>44366</v>
      </c>
      <c r="F19568" s="1">
        <f>TIMEVALUE("09:17:20")</f>
        <v>0.38703703703703701</v>
      </c>
      <c r="G19568" t="s">
        <v>2106</v>
      </c>
      <c r="H19568" t="s">
        <v>18004</v>
      </c>
      <c r="I19568">
        <v>703.63499999999999</v>
      </c>
    </row>
    <row r="19569" spans="1:9" x14ac:dyDescent="0.25">
      <c r="A19569" t="s">
        <v>35548</v>
      </c>
      <c r="B19569">
        <v>13110</v>
      </c>
      <c r="C19569" s="2">
        <f t="shared" si="1998"/>
        <v>44366</v>
      </c>
      <c r="D19569" s="1">
        <f>TIMEVALUE("09:18:42")</f>
        <v>0.38798611111111109</v>
      </c>
      <c r="E19569" s="2">
        <f t="shared" si="1999"/>
        <v>44366</v>
      </c>
      <c r="F19569" s="1">
        <f>TIMEVALUE("09:25:03")</f>
        <v>0.39239583333333333</v>
      </c>
      <c r="G19569" t="s">
        <v>4234</v>
      </c>
      <c r="H19569" t="s">
        <v>35549</v>
      </c>
      <c r="I19569">
        <v>703.52300000000002</v>
      </c>
    </row>
    <row r="19570" spans="1:9" x14ac:dyDescent="0.25">
      <c r="A19570" t="s">
        <v>35550</v>
      </c>
      <c r="B19570">
        <v>13110</v>
      </c>
      <c r="C19570" s="2">
        <f t="shared" si="1998"/>
        <v>44366</v>
      </c>
      <c r="D19570" s="1">
        <f>TIMEVALUE("09:26:20")</f>
        <v>0.39328703703703705</v>
      </c>
      <c r="E19570" s="2">
        <f t="shared" si="1999"/>
        <v>44366</v>
      </c>
      <c r="F19570" s="1">
        <f>TIMEVALUE("09:31:26")</f>
        <v>0.39682870370370371</v>
      </c>
      <c r="G19570" t="s">
        <v>4674</v>
      </c>
      <c r="H19570" t="s">
        <v>35551</v>
      </c>
      <c r="I19570">
        <v>703.24599999999998</v>
      </c>
    </row>
    <row r="19571" spans="1:9" x14ac:dyDescent="0.25">
      <c r="A19571" t="s">
        <v>35552</v>
      </c>
      <c r="B19571">
        <v>13110</v>
      </c>
      <c r="C19571" s="2">
        <f t="shared" si="1998"/>
        <v>44366</v>
      </c>
      <c r="D19571" s="1">
        <f>TIMEVALUE("09:32:37")</f>
        <v>0.39765046296296297</v>
      </c>
      <c r="E19571" s="2">
        <f t="shared" si="1999"/>
        <v>44366</v>
      </c>
      <c r="F19571" s="1">
        <f>TIMEVALUE("09:39:06")</f>
        <v>0.4021527777777778</v>
      </c>
      <c r="G19571" t="s">
        <v>4599</v>
      </c>
      <c r="H19571" t="s">
        <v>26210</v>
      </c>
      <c r="I19571">
        <v>703.03</v>
      </c>
    </row>
    <row r="19572" spans="1:9" x14ac:dyDescent="0.25">
      <c r="A19572" t="s">
        <v>35553</v>
      </c>
      <c r="B19572">
        <v>13110</v>
      </c>
      <c r="C19572" s="2">
        <f t="shared" si="1998"/>
        <v>44366</v>
      </c>
      <c r="D19572" s="1">
        <f>TIMEVALUE("09:40:12")</f>
        <v>0.40291666666666665</v>
      </c>
      <c r="E19572" s="2">
        <f t="shared" si="1999"/>
        <v>44366</v>
      </c>
      <c r="F19572" s="1">
        <f>TIMEVALUE("09:45:08")</f>
        <v>0.40634259259259259</v>
      </c>
      <c r="G19572" t="s">
        <v>2229</v>
      </c>
      <c r="H19572" t="s">
        <v>15458</v>
      </c>
      <c r="I19572">
        <v>702.91600000000005</v>
      </c>
    </row>
    <row r="19573" spans="1:9" x14ac:dyDescent="0.25">
      <c r="A19573" t="s">
        <v>35554</v>
      </c>
      <c r="B19573">
        <v>13110</v>
      </c>
      <c r="C19573" s="2">
        <f t="shared" si="1998"/>
        <v>44366</v>
      </c>
      <c r="D19573" s="1">
        <f>TIMEVALUE("09:46:24")</f>
        <v>0.40722222222222221</v>
      </c>
      <c r="E19573" s="2">
        <f t="shared" si="1999"/>
        <v>44366</v>
      </c>
      <c r="F19573" s="1">
        <f>TIMEVALUE("09:50:09")</f>
        <v>0.40982638888888889</v>
      </c>
      <c r="G19573" t="s">
        <v>3362</v>
      </c>
      <c r="H19573" t="s">
        <v>35555</v>
      </c>
      <c r="I19573">
        <v>702.65599999999995</v>
      </c>
    </row>
    <row r="19574" spans="1:9" x14ac:dyDescent="0.25">
      <c r="A19574" t="s">
        <v>35556</v>
      </c>
      <c r="B19574">
        <v>13110</v>
      </c>
      <c r="C19574" s="2">
        <f t="shared" si="1998"/>
        <v>44366</v>
      </c>
      <c r="D19574" s="1">
        <f>TIMEVALUE("09:51:11")</f>
        <v>0.41054398148148147</v>
      </c>
      <c r="E19574" s="2">
        <f t="shared" si="1999"/>
        <v>44366</v>
      </c>
      <c r="F19574" s="1">
        <f>TIMEVALUE("09:54:46")</f>
        <v>0.41303240740740743</v>
      </c>
      <c r="G19574" t="s">
        <v>991</v>
      </c>
      <c r="H19574" t="s">
        <v>35557</v>
      </c>
      <c r="I19574">
        <v>702.55700000000002</v>
      </c>
    </row>
    <row r="19575" spans="1:9" x14ac:dyDescent="0.25">
      <c r="A19575" t="s">
        <v>35558</v>
      </c>
      <c r="B19575">
        <v>13110</v>
      </c>
      <c r="C19575" s="2">
        <f t="shared" si="1998"/>
        <v>44366</v>
      </c>
      <c r="D19575" s="1">
        <f>TIMEVALUE("09:55:47")</f>
        <v>0.41373842592592591</v>
      </c>
      <c r="E19575" s="2">
        <f t="shared" si="1999"/>
        <v>44366</v>
      </c>
      <c r="F19575" s="1">
        <f>TIMEVALUE("10:00:07")</f>
        <v>0.41674768518518518</v>
      </c>
      <c r="G19575" t="s">
        <v>517</v>
      </c>
      <c r="H19575" t="s">
        <v>14374</v>
      </c>
      <c r="I19575">
        <v>702.21799999999996</v>
      </c>
    </row>
    <row r="19576" spans="1:9" x14ac:dyDescent="0.25">
      <c r="A19576" t="s">
        <v>35559</v>
      </c>
      <c r="B19576">
        <v>13110</v>
      </c>
      <c r="C19576" s="2">
        <f t="shared" si="1998"/>
        <v>44366</v>
      </c>
      <c r="D19576" s="1">
        <f>TIMEVALUE("10:01:09")</f>
        <v>0.41746527777777775</v>
      </c>
      <c r="E19576" s="2">
        <f t="shared" si="1999"/>
        <v>44366</v>
      </c>
      <c r="F19576" s="1">
        <f>TIMEVALUE("10:05:54")</f>
        <v>0.42076388888888888</v>
      </c>
      <c r="G19576" t="s">
        <v>70</v>
      </c>
      <c r="H19576" t="s">
        <v>5504</v>
      </c>
      <c r="I19576">
        <v>701.99699999999996</v>
      </c>
    </row>
    <row r="19577" spans="1:9" x14ac:dyDescent="0.25">
      <c r="A19577" t="s">
        <v>35560</v>
      </c>
      <c r="B19577">
        <v>13110</v>
      </c>
      <c r="C19577" s="2">
        <f t="shared" si="1998"/>
        <v>44366</v>
      </c>
      <c r="D19577" s="1">
        <f>TIMEVALUE("10:07:01")</f>
        <v>0.42153935185185187</v>
      </c>
      <c r="E19577" s="2">
        <f t="shared" si="1999"/>
        <v>44366</v>
      </c>
      <c r="F19577" s="1">
        <f>TIMEVALUE("10:11:25")</f>
        <v>0.42459490740740741</v>
      </c>
      <c r="G19577" t="s">
        <v>233</v>
      </c>
      <c r="H19577" t="s">
        <v>27222</v>
      </c>
      <c r="I19577">
        <v>701.84100000000001</v>
      </c>
    </row>
    <row r="19578" spans="1:9" x14ac:dyDescent="0.25">
      <c r="A19578" t="s">
        <v>35561</v>
      </c>
      <c r="B19578">
        <v>13110</v>
      </c>
      <c r="C19578" s="2">
        <f t="shared" si="1998"/>
        <v>44366</v>
      </c>
      <c r="D19578" s="1">
        <f>TIMEVALUE("10:12:35")</f>
        <v>0.42540509259259257</v>
      </c>
      <c r="E19578" s="2">
        <f t="shared" si="1999"/>
        <v>44366</v>
      </c>
      <c r="F19578" s="1">
        <f>TIMEVALUE("10:17:21")</f>
        <v>0.42871527777777779</v>
      </c>
      <c r="G19578" t="s">
        <v>3405</v>
      </c>
      <c r="H19578" t="s">
        <v>1307</v>
      </c>
      <c r="I19578">
        <v>701.59299999999996</v>
      </c>
    </row>
    <row r="19579" spans="1:9" x14ac:dyDescent="0.25">
      <c r="A19579" t="s">
        <v>35562</v>
      </c>
      <c r="B19579">
        <v>13110</v>
      </c>
      <c r="C19579" s="2">
        <f t="shared" si="1998"/>
        <v>44366</v>
      </c>
      <c r="D19579" s="1">
        <f>TIMEVALUE("08:51:43")</f>
        <v>0.36924768518518519</v>
      </c>
      <c r="E19579" s="2">
        <f t="shared" si="1999"/>
        <v>44366</v>
      </c>
      <c r="F19579" s="1">
        <f>TIMEVALUE("08:58:46")</f>
        <v>0.37414351851851851</v>
      </c>
      <c r="G19579" t="s">
        <v>185</v>
      </c>
      <c r="H19579" t="s">
        <v>35563</v>
      </c>
      <c r="I19579">
        <v>701.39499999999998</v>
      </c>
    </row>
    <row r="19580" spans="1:9" x14ac:dyDescent="0.25">
      <c r="A19580" t="s">
        <v>35564</v>
      </c>
      <c r="B19580">
        <v>13110</v>
      </c>
      <c r="C19580" s="2">
        <f t="shared" si="1998"/>
        <v>44366</v>
      </c>
      <c r="D19580" s="1">
        <f>TIMEVALUE("07:22:53")</f>
        <v>0.30755787037037036</v>
      </c>
      <c r="E19580" s="2">
        <f t="shared" si="1999"/>
        <v>44366</v>
      </c>
      <c r="F19580" s="1">
        <f>TIMEVALUE("07:28:11")</f>
        <v>0.31123842592592593</v>
      </c>
      <c r="G19580" t="s">
        <v>3945</v>
      </c>
      <c r="H19580" t="s">
        <v>35565</v>
      </c>
      <c r="I19580">
        <v>703.93100000000004</v>
      </c>
    </row>
    <row r="19581" spans="1:9" x14ac:dyDescent="0.25">
      <c r="A19581" t="s">
        <v>35566</v>
      </c>
      <c r="B19581">
        <v>13110</v>
      </c>
      <c r="C19581" s="2">
        <f t="shared" si="1998"/>
        <v>44366</v>
      </c>
      <c r="D19581" s="1">
        <f>TIMEVALUE("07:29:35")</f>
        <v>0.31221064814814814</v>
      </c>
      <c r="E19581" s="2">
        <f t="shared" si="1999"/>
        <v>44366</v>
      </c>
      <c r="F19581" s="1">
        <f>TIMEVALUE("07:35:47")</f>
        <v>0.3165162037037037</v>
      </c>
      <c r="G19581" t="s">
        <v>655</v>
      </c>
      <c r="H19581" t="s">
        <v>25519</v>
      </c>
      <c r="I19581">
        <v>703.803</v>
      </c>
    </row>
    <row r="19582" spans="1:9" x14ac:dyDescent="0.25">
      <c r="A19582" t="s">
        <v>35567</v>
      </c>
      <c r="B19582">
        <v>13110</v>
      </c>
      <c r="C19582" s="2">
        <f t="shared" si="1998"/>
        <v>44366</v>
      </c>
      <c r="D19582" s="1">
        <f>TIMEVALUE("07:37:16")</f>
        <v>0.31754629629629627</v>
      </c>
      <c r="E19582" s="2">
        <f t="shared" si="1999"/>
        <v>44366</v>
      </c>
      <c r="F19582" s="1">
        <f>TIMEVALUE("07:42:54")</f>
        <v>0.32145833333333335</v>
      </c>
      <c r="G19582" t="s">
        <v>1934</v>
      </c>
      <c r="H19582" t="s">
        <v>35568</v>
      </c>
      <c r="I19582">
        <v>703.62800000000004</v>
      </c>
    </row>
    <row r="19583" spans="1:9" x14ac:dyDescent="0.25">
      <c r="A19583" t="s">
        <v>35569</v>
      </c>
      <c r="B19583">
        <v>13110</v>
      </c>
      <c r="C19583" s="2">
        <f t="shared" si="1998"/>
        <v>44366</v>
      </c>
      <c r="D19583" s="1">
        <f>TIMEVALUE("07:44:03")</f>
        <v>0.32225694444444447</v>
      </c>
      <c r="E19583" s="2">
        <f t="shared" si="1999"/>
        <v>44366</v>
      </c>
      <c r="F19583" s="1">
        <f>TIMEVALUE("07:49:18")</f>
        <v>0.32590277777777776</v>
      </c>
      <c r="G19583" t="s">
        <v>5330</v>
      </c>
      <c r="H19583" t="s">
        <v>35570</v>
      </c>
      <c r="I19583">
        <v>703.42499999999995</v>
      </c>
    </row>
    <row r="19584" spans="1:9" x14ac:dyDescent="0.25">
      <c r="A19584" t="s">
        <v>35571</v>
      </c>
      <c r="B19584">
        <v>13110</v>
      </c>
      <c r="C19584" s="2">
        <f t="shared" si="1998"/>
        <v>44366</v>
      </c>
      <c r="D19584" s="1">
        <f>TIMEVALUE("08:03:10")</f>
        <v>0.33553240740740742</v>
      </c>
      <c r="E19584" s="2">
        <f t="shared" si="1999"/>
        <v>44366</v>
      </c>
      <c r="F19584" s="1">
        <f>TIMEVALUE("08:08:55")</f>
        <v>0.33952546296296299</v>
      </c>
      <c r="G19584" t="s">
        <v>2294</v>
      </c>
      <c r="H19584" t="s">
        <v>11977</v>
      </c>
      <c r="I19584">
        <v>703.19299999999998</v>
      </c>
    </row>
    <row r="19585" spans="1:9" x14ac:dyDescent="0.25">
      <c r="A19585" t="s">
        <v>35572</v>
      </c>
      <c r="B19585">
        <v>13110</v>
      </c>
      <c r="C19585" s="2">
        <f t="shared" si="1998"/>
        <v>44366</v>
      </c>
      <c r="D19585" s="1">
        <f>TIMEVALUE("08:10:01")</f>
        <v>0.34028935185185183</v>
      </c>
      <c r="E19585" s="2">
        <f t="shared" si="1999"/>
        <v>44366</v>
      </c>
      <c r="F19585" s="1">
        <f>TIMEVALUE("08:15:51")</f>
        <v>0.34434027777777776</v>
      </c>
      <c r="G19585" t="s">
        <v>3238</v>
      </c>
      <c r="H19585" t="s">
        <v>35573</v>
      </c>
      <c r="I19585">
        <v>703.00099999999998</v>
      </c>
    </row>
    <row r="19586" spans="1:9" x14ac:dyDescent="0.25">
      <c r="A19586" t="s">
        <v>35574</v>
      </c>
      <c r="B19586">
        <v>13110</v>
      </c>
      <c r="C19586" s="2">
        <f t="shared" si="1998"/>
        <v>44366</v>
      </c>
      <c r="D19586" s="1">
        <f>TIMEVALUE("08:16:53")</f>
        <v>0.34505787037037039</v>
      </c>
      <c r="E19586" s="2">
        <f t="shared" si="1999"/>
        <v>44366</v>
      </c>
      <c r="F19586" s="1">
        <f>TIMEVALUE("08:20:25")</f>
        <v>0.34751157407407407</v>
      </c>
      <c r="G19586" t="s">
        <v>312</v>
      </c>
      <c r="H19586" t="s">
        <v>18291</v>
      </c>
      <c r="I19586">
        <v>702.78300000000002</v>
      </c>
    </row>
    <row r="19587" spans="1:9" x14ac:dyDescent="0.25">
      <c r="A19587" t="s">
        <v>35575</v>
      </c>
      <c r="B19587">
        <v>13110</v>
      </c>
      <c r="C19587" s="2">
        <f t="shared" si="1998"/>
        <v>44366</v>
      </c>
      <c r="D19587" s="1">
        <f>TIMEVALUE("08:21:41")</f>
        <v>0.34839120370370369</v>
      </c>
      <c r="E19587" s="2">
        <f t="shared" si="1999"/>
        <v>44366</v>
      </c>
      <c r="F19587" s="1">
        <f>TIMEVALUE("08:25:56")</f>
        <v>0.3513425925925926</v>
      </c>
      <c r="G19587" t="s">
        <v>2125</v>
      </c>
      <c r="H19587">
        <v>715</v>
      </c>
      <c r="I19587">
        <v>702.63599999999997</v>
      </c>
    </row>
    <row r="19588" spans="1:9" x14ac:dyDescent="0.25">
      <c r="A19588" t="s">
        <v>35576</v>
      </c>
      <c r="B19588">
        <v>13110</v>
      </c>
      <c r="C19588" s="2">
        <f t="shared" si="1998"/>
        <v>44366</v>
      </c>
      <c r="D19588" s="1">
        <f>TIMEVALUE("08:27:01")</f>
        <v>0.3520949074074074</v>
      </c>
      <c r="E19588" s="2">
        <f t="shared" si="1999"/>
        <v>44366</v>
      </c>
      <c r="F19588" s="1">
        <f>TIMEVALUE("08:31:02")</f>
        <v>0.35488425925925926</v>
      </c>
      <c r="G19588" t="s">
        <v>397</v>
      </c>
      <c r="H19588" t="s">
        <v>15287</v>
      </c>
      <c r="I19588">
        <v>702.39200000000005</v>
      </c>
    </row>
    <row r="19589" spans="1:9" x14ac:dyDescent="0.25">
      <c r="A19589" t="s">
        <v>35577</v>
      </c>
      <c r="B19589">
        <v>13110</v>
      </c>
      <c r="C19589" s="2">
        <f t="shared" si="1998"/>
        <v>44366</v>
      </c>
      <c r="D19589" s="1">
        <f>TIMEVALUE("08:32:04")</f>
        <v>0.35560185185185184</v>
      </c>
      <c r="E19589" s="2">
        <f t="shared" si="1999"/>
        <v>44366</v>
      </c>
      <c r="F19589" s="1">
        <f>TIMEVALUE("08:37:17")</f>
        <v>0.35922453703703705</v>
      </c>
      <c r="G19589" t="s">
        <v>643</v>
      </c>
      <c r="H19589">
        <v>715</v>
      </c>
      <c r="I19589">
        <v>702.19399999999996</v>
      </c>
    </row>
    <row r="19590" spans="1:9" x14ac:dyDescent="0.25">
      <c r="A19590" t="s">
        <v>35578</v>
      </c>
      <c r="B19590">
        <v>13110</v>
      </c>
      <c r="C19590" s="2">
        <f t="shared" si="1998"/>
        <v>44366</v>
      </c>
      <c r="D19590" s="1">
        <f>TIMEVALUE("08:38:20")</f>
        <v>0.35995370370370372</v>
      </c>
      <c r="E19590" s="2">
        <f t="shared" si="1999"/>
        <v>44366</v>
      </c>
      <c r="F19590" s="1">
        <f>TIMEVALUE("08:43:24")</f>
        <v>0.3634722222222222</v>
      </c>
      <c r="G19590" t="s">
        <v>5047</v>
      </c>
      <c r="H19590" t="s">
        <v>17820</v>
      </c>
      <c r="I19590">
        <v>702.01400000000001</v>
      </c>
    </row>
    <row r="19591" spans="1:9" x14ac:dyDescent="0.25">
      <c r="A19591" t="s">
        <v>35579</v>
      </c>
      <c r="B19591">
        <v>13110</v>
      </c>
      <c r="C19591" s="2">
        <f t="shared" si="1998"/>
        <v>44366</v>
      </c>
      <c r="D19591" s="1">
        <f>TIMEVALUE("08:44:19")</f>
        <v>0.36410879629629628</v>
      </c>
      <c r="E19591" s="2">
        <f t="shared" si="1999"/>
        <v>44366</v>
      </c>
      <c r="F19591" s="1">
        <f>TIMEVALUE("08:50:07")</f>
        <v>0.36813657407407407</v>
      </c>
      <c r="G19591" t="s">
        <v>1040</v>
      </c>
      <c r="H19591" t="s">
        <v>35580</v>
      </c>
      <c r="I19591">
        <v>701.84400000000005</v>
      </c>
    </row>
    <row r="19592" spans="1:9" x14ac:dyDescent="0.25">
      <c r="A19592" t="s">
        <v>35581</v>
      </c>
      <c r="B19592">
        <v>13110</v>
      </c>
      <c r="C19592" s="2">
        <f t="shared" si="1998"/>
        <v>44366</v>
      </c>
      <c r="D19592" s="1">
        <f>TIMEVALUE("07:11:21")</f>
        <v>0.29954861111111108</v>
      </c>
      <c r="E19592" s="2">
        <f t="shared" si="1999"/>
        <v>44366</v>
      </c>
      <c r="F19592" s="1">
        <f>TIMEVALUE("07:17:20")</f>
        <v>0.3037037037037037</v>
      </c>
      <c r="G19592" t="s">
        <v>4162</v>
      </c>
      <c r="H19592" t="s">
        <v>2835</v>
      </c>
      <c r="I19592">
        <v>701.66499999999996</v>
      </c>
    </row>
    <row r="19593" spans="1:9" x14ac:dyDescent="0.25">
      <c r="A19593" t="s">
        <v>35582</v>
      </c>
      <c r="B19593">
        <v>13127</v>
      </c>
      <c r="C19593" s="2">
        <f>DATEVALUE("2025-05-01")</f>
        <v>44316</v>
      </c>
      <c r="D19593" s="1">
        <f>TIMEVALUE("14:27:48")</f>
        <v>0.60263888888888884</v>
      </c>
      <c r="E19593" s="2">
        <f>DATEVALUE("2025-05-01")</f>
        <v>44316</v>
      </c>
      <c r="F19593" s="1">
        <f>TIMEVALUE("14:32:09")</f>
        <v>0.6056597222222222</v>
      </c>
      <c r="G19593" t="s">
        <v>422</v>
      </c>
      <c r="H19593" t="s">
        <v>18408</v>
      </c>
      <c r="I19593">
        <v>702.66499999999996</v>
      </c>
    </row>
    <row r="19594" spans="1:9" x14ac:dyDescent="0.25">
      <c r="A19594" t="s">
        <v>35583</v>
      </c>
      <c r="B19594">
        <v>13141</v>
      </c>
      <c r="C19594" s="2">
        <f t="shared" ref="C19594:C19625" si="2000">DATEVALUE("2025-06-20")</f>
        <v>44366</v>
      </c>
      <c r="D19594" s="1">
        <f>TIMEVALUE("09:16:06")</f>
        <v>0.38618055555555558</v>
      </c>
      <c r="E19594" s="2">
        <f t="shared" ref="E19594:E19625" si="2001">DATEVALUE("2025-06-20")</f>
        <v>44366</v>
      </c>
      <c r="F19594" s="1">
        <f>TIMEVALUE("09:22:25")</f>
        <v>0.39056712962962964</v>
      </c>
      <c r="G19594" t="s">
        <v>315</v>
      </c>
      <c r="H19594" t="s">
        <v>35584</v>
      </c>
      <c r="I19594">
        <v>709.92</v>
      </c>
    </row>
    <row r="19595" spans="1:9" x14ac:dyDescent="0.25">
      <c r="A19595" t="s">
        <v>35585</v>
      </c>
      <c r="B19595">
        <v>13141</v>
      </c>
      <c r="C19595" s="2">
        <f t="shared" si="2000"/>
        <v>44366</v>
      </c>
      <c r="D19595" s="1">
        <f>TIMEVALUE("09:25:06")</f>
        <v>0.39243055555555556</v>
      </c>
      <c r="E19595" s="2">
        <f t="shared" si="2001"/>
        <v>44366</v>
      </c>
      <c r="F19595" s="1">
        <f>TIMEVALUE("09:29:41")</f>
        <v>0.39561342592592591</v>
      </c>
      <c r="G19595" t="s">
        <v>6560</v>
      </c>
      <c r="H19595" t="s">
        <v>7746</v>
      </c>
      <c r="I19595">
        <v>709.72400000000005</v>
      </c>
    </row>
    <row r="19596" spans="1:9" x14ac:dyDescent="0.25">
      <c r="A19596" t="s">
        <v>35586</v>
      </c>
      <c r="B19596">
        <v>13141</v>
      </c>
      <c r="C19596" s="2">
        <f t="shared" si="2000"/>
        <v>44366</v>
      </c>
      <c r="D19596" s="1">
        <f>TIMEVALUE("09:38:26")</f>
        <v>0.40168981481481481</v>
      </c>
      <c r="E19596" s="2">
        <f t="shared" si="2001"/>
        <v>44366</v>
      </c>
      <c r="F19596" s="1">
        <f>TIMEVALUE("09:44:16")</f>
        <v>0.40574074074074074</v>
      </c>
      <c r="G19596" t="s">
        <v>3238</v>
      </c>
      <c r="H19596" t="s">
        <v>35587</v>
      </c>
      <c r="I19596">
        <v>709.71</v>
      </c>
    </row>
    <row r="19597" spans="1:9" x14ac:dyDescent="0.25">
      <c r="A19597" t="s">
        <v>35588</v>
      </c>
      <c r="B19597">
        <v>13141</v>
      </c>
      <c r="C19597" s="2">
        <f t="shared" si="2000"/>
        <v>44366</v>
      </c>
      <c r="D19597" s="1">
        <f>TIMEVALUE("09:48:48")</f>
        <v>0.40888888888888891</v>
      </c>
      <c r="E19597" s="2">
        <f t="shared" si="2001"/>
        <v>44366</v>
      </c>
      <c r="F19597" s="1">
        <f>TIMEVALUE("09:56:20")</f>
        <v>0.41412037037037036</v>
      </c>
      <c r="G19597" t="s">
        <v>2821</v>
      </c>
      <c r="H19597" t="s">
        <v>35589</v>
      </c>
      <c r="I19597">
        <v>709.37</v>
      </c>
    </row>
    <row r="19598" spans="1:9" x14ac:dyDescent="0.25">
      <c r="A19598" t="s">
        <v>35590</v>
      </c>
      <c r="B19598">
        <v>13141</v>
      </c>
      <c r="C19598" s="2">
        <f t="shared" si="2000"/>
        <v>44366</v>
      </c>
      <c r="D19598" s="1">
        <f>TIMEVALUE("09:59:54")</f>
        <v>0.41659722222222223</v>
      </c>
      <c r="E19598" s="2">
        <f t="shared" si="2001"/>
        <v>44366</v>
      </c>
      <c r="F19598" s="1">
        <f>TIMEVALUE("10:05:06")</f>
        <v>0.42020833333333335</v>
      </c>
      <c r="G19598" t="s">
        <v>2889</v>
      </c>
      <c r="H19598" t="s">
        <v>35591</v>
      </c>
      <c r="I19598">
        <v>709.14599999999996</v>
      </c>
    </row>
    <row r="19599" spans="1:9" x14ac:dyDescent="0.25">
      <c r="A19599" t="s">
        <v>35592</v>
      </c>
      <c r="B19599">
        <v>13141</v>
      </c>
      <c r="C19599" s="2">
        <f t="shared" si="2000"/>
        <v>44366</v>
      </c>
      <c r="D19599" s="1">
        <f>TIMEVALUE("10:07:00")</f>
        <v>0.42152777777777778</v>
      </c>
      <c r="E19599" s="2">
        <f t="shared" si="2001"/>
        <v>44366</v>
      </c>
      <c r="F19599" s="1">
        <f>TIMEVALUE("10:13:14")</f>
        <v>0.42585648148148147</v>
      </c>
      <c r="G19599" t="s">
        <v>6023</v>
      </c>
      <c r="H19599" t="s">
        <v>35593</v>
      </c>
      <c r="I19599">
        <v>708.95600000000002</v>
      </c>
    </row>
    <row r="19600" spans="1:9" x14ac:dyDescent="0.25">
      <c r="A19600" t="s">
        <v>35594</v>
      </c>
      <c r="B19600">
        <v>13141</v>
      </c>
      <c r="C19600" s="2">
        <f t="shared" si="2000"/>
        <v>44366</v>
      </c>
      <c r="D19600" s="1">
        <f>TIMEVALUE("10:15:02")</f>
        <v>0.4271064814814815</v>
      </c>
      <c r="E19600" s="2">
        <f t="shared" si="2001"/>
        <v>44366</v>
      </c>
      <c r="F19600" s="1">
        <f>TIMEVALUE("10:20:15")</f>
        <v>0.43072916666666666</v>
      </c>
      <c r="G19600" t="s">
        <v>643</v>
      </c>
      <c r="H19600" t="s">
        <v>10592</v>
      </c>
      <c r="I19600">
        <v>708.75400000000002</v>
      </c>
    </row>
    <row r="19601" spans="1:9" x14ac:dyDescent="0.25">
      <c r="A19601" t="s">
        <v>35595</v>
      </c>
      <c r="B19601">
        <v>13141</v>
      </c>
      <c r="C19601" s="2">
        <f t="shared" si="2000"/>
        <v>44366</v>
      </c>
      <c r="D19601" s="1">
        <f>TIMEVALUE("10:22:20")</f>
        <v>0.43217592592592591</v>
      </c>
      <c r="E19601" s="2">
        <f t="shared" si="2001"/>
        <v>44366</v>
      </c>
      <c r="F19601" s="1">
        <f>TIMEVALUE("10:29:41")</f>
        <v>0.4372800925925926</v>
      </c>
      <c r="G19601" t="s">
        <v>64</v>
      </c>
      <c r="H19601" t="s">
        <v>17247</v>
      </c>
      <c r="I19601">
        <v>708.50099999999998</v>
      </c>
    </row>
    <row r="19602" spans="1:9" x14ac:dyDescent="0.25">
      <c r="A19602" t="s">
        <v>35596</v>
      </c>
      <c r="B19602">
        <v>13141</v>
      </c>
      <c r="C19602" s="2">
        <f t="shared" si="2000"/>
        <v>44366</v>
      </c>
      <c r="D19602" s="1">
        <f>TIMEVALUE("10:36:17")</f>
        <v>0.44186342592592592</v>
      </c>
      <c r="E19602" s="2">
        <f t="shared" si="2001"/>
        <v>44366</v>
      </c>
      <c r="F19602" s="1">
        <f>TIMEVALUE("10:41:01")</f>
        <v>0.44515046296296296</v>
      </c>
      <c r="G19602" t="s">
        <v>6792</v>
      </c>
      <c r="H19602" t="s">
        <v>35597</v>
      </c>
      <c r="I19602">
        <v>708.29700000000003</v>
      </c>
    </row>
    <row r="19603" spans="1:9" x14ac:dyDescent="0.25">
      <c r="A19603" t="s">
        <v>35598</v>
      </c>
      <c r="B19603">
        <v>13141</v>
      </c>
      <c r="C19603" s="2">
        <f t="shared" si="2000"/>
        <v>44366</v>
      </c>
      <c r="D19603" s="1">
        <f>TIMEVALUE("10:42:42")</f>
        <v>0.44631944444444444</v>
      </c>
      <c r="E19603" s="2">
        <f t="shared" si="2001"/>
        <v>44366</v>
      </c>
      <c r="F19603" s="1">
        <f>TIMEVALUE("10:47:14")</f>
        <v>0.44946759259259261</v>
      </c>
      <c r="G19603" t="s">
        <v>2118</v>
      </c>
      <c r="H19603" t="s">
        <v>35599</v>
      </c>
      <c r="I19603">
        <v>708.15200000000004</v>
      </c>
    </row>
    <row r="19604" spans="1:9" x14ac:dyDescent="0.25">
      <c r="A19604" t="s">
        <v>35600</v>
      </c>
      <c r="B19604">
        <v>13141</v>
      </c>
      <c r="C19604" s="2">
        <f t="shared" si="2000"/>
        <v>44366</v>
      </c>
      <c r="D19604" s="1">
        <f>TIMEVALUE("10:49:08")</f>
        <v>0.45078703703703704</v>
      </c>
      <c r="E19604" s="2">
        <f t="shared" si="2001"/>
        <v>44366</v>
      </c>
      <c r="F19604" s="1">
        <f>TIMEVALUE("10:53:19")</f>
        <v>0.45369212962962963</v>
      </c>
      <c r="G19604" t="s">
        <v>258</v>
      </c>
      <c r="H19604" t="s">
        <v>35601</v>
      </c>
      <c r="I19604">
        <v>709.25300000000004</v>
      </c>
    </row>
    <row r="19605" spans="1:9" x14ac:dyDescent="0.25">
      <c r="A19605" t="s">
        <v>35602</v>
      </c>
      <c r="B19605">
        <v>13141</v>
      </c>
      <c r="C19605" s="2">
        <f t="shared" si="2000"/>
        <v>44366</v>
      </c>
      <c r="D19605" s="1">
        <f>TIMEVALUE("10:56:17")</f>
        <v>0.45575231481481482</v>
      </c>
      <c r="E19605" s="2">
        <f t="shared" si="2001"/>
        <v>44366</v>
      </c>
      <c r="F19605" s="1">
        <f>TIMEVALUE("11:02:27")</f>
        <v>0.46003472222222225</v>
      </c>
      <c r="G19605" t="s">
        <v>2730</v>
      </c>
      <c r="H19605" t="s">
        <v>35603</v>
      </c>
      <c r="I19605">
        <v>707.71</v>
      </c>
    </row>
    <row r="19606" spans="1:9" x14ac:dyDescent="0.25">
      <c r="A19606" t="s">
        <v>35604</v>
      </c>
      <c r="B19606">
        <v>13141</v>
      </c>
      <c r="C19606" s="2">
        <f t="shared" si="2000"/>
        <v>44366</v>
      </c>
      <c r="D19606" s="1">
        <f>TIMEVALUE("09:02:22")</f>
        <v>0.37664351851851852</v>
      </c>
      <c r="E19606" s="2">
        <f t="shared" si="2001"/>
        <v>44366</v>
      </c>
      <c r="F19606" s="1">
        <f>TIMEVALUE("09:08:40")</f>
        <v>0.38101851851851853</v>
      </c>
      <c r="G19606" t="s">
        <v>951</v>
      </c>
      <c r="H19606" t="s">
        <v>17342</v>
      </c>
      <c r="I19606">
        <v>707.60299999999995</v>
      </c>
    </row>
    <row r="19607" spans="1:9" x14ac:dyDescent="0.25">
      <c r="A19607" t="s">
        <v>35605</v>
      </c>
      <c r="B19607">
        <v>13141</v>
      </c>
      <c r="C19607" s="2">
        <f t="shared" si="2000"/>
        <v>44366</v>
      </c>
      <c r="D19607" s="1">
        <f>TIMEVALUE("11:23:00")</f>
        <v>0.47430555555555554</v>
      </c>
      <c r="E19607" s="2">
        <f t="shared" si="2001"/>
        <v>44366</v>
      </c>
      <c r="F19607" s="1">
        <f>TIMEVALUE("11:30:47")</f>
        <v>0.47971064814814812</v>
      </c>
      <c r="G19607" t="s">
        <v>5278</v>
      </c>
      <c r="H19607" t="s">
        <v>5679</v>
      </c>
      <c r="I19607">
        <v>710.11199999999997</v>
      </c>
    </row>
    <row r="19608" spans="1:9" x14ac:dyDescent="0.25">
      <c r="A19608" t="s">
        <v>35606</v>
      </c>
      <c r="B19608">
        <v>13141</v>
      </c>
      <c r="C19608" s="2">
        <f t="shared" si="2000"/>
        <v>44366</v>
      </c>
      <c r="D19608" s="1">
        <f>TIMEVALUE("11:35:35")</f>
        <v>0.48304398148148148</v>
      </c>
      <c r="E19608" s="2">
        <f t="shared" si="2001"/>
        <v>44366</v>
      </c>
      <c r="F19608" s="1">
        <f>TIMEVALUE("11:39:50")</f>
        <v>0.48599537037037038</v>
      </c>
      <c r="G19608" t="s">
        <v>2125</v>
      </c>
      <c r="H19608" t="s">
        <v>12981</v>
      </c>
      <c r="I19608">
        <v>710</v>
      </c>
    </row>
    <row r="19609" spans="1:9" x14ac:dyDescent="0.25">
      <c r="A19609" t="s">
        <v>35607</v>
      </c>
      <c r="B19609">
        <v>13141</v>
      </c>
      <c r="C19609" s="2">
        <f t="shared" si="2000"/>
        <v>44366</v>
      </c>
      <c r="D19609" s="1">
        <f>TIMEVALUE("11:42:29")</f>
        <v>0.48783564814814817</v>
      </c>
      <c r="E19609" s="2">
        <f t="shared" si="2001"/>
        <v>44366</v>
      </c>
      <c r="F19609" s="1">
        <f>TIMEVALUE("11:43:25")</f>
        <v>0.48848379629629629</v>
      </c>
      <c r="G19609" t="s">
        <v>2670</v>
      </c>
      <c r="H19609" t="s">
        <v>35608</v>
      </c>
      <c r="I19609">
        <v>717.38599999999997</v>
      </c>
    </row>
    <row r="19610" spans="1:9" x14ac:dyDescent="0.25">
      <c r="A19610" t="s">
        <v>35609</v>
      </c>
      <c r="B19610">
        <v>13141</v>
      </c>
      <c r="C19610" s="2">
        <f t="shared" si="2000"/>
        <v>44366</v>
      </c>
      <c r="D19610" s="1">
        <f>TIMEVALUE("11:52:39")</f>
        <v>0.49489583333333331</v>
      </c>
      <c r="E19610" s="2">
        <f t="shared" si="2001"/>
        <v>44366</v>
      </c>
      <c r="F19610" s="1">
        <f>TIMEVALUE("11:58:54")</f>
        <v>0.4992361111111111</v>
      </c>
      <c r="G19610" t="s">
        <v>505</v>
      </c>
      <c r="H19610" t="s">
        <v>35610</v>
      </c>
      <c r="I19610">
        <v>709.53099999999995</v>
      </c>
    </row>
    <row r="19611" spans="1:9" x14ac:dyDescent="0.25">
      <c r="A19611" t="s">
        <v>35611</v>
      </c>
      <c r="B19611">
        <v>13141</v>
      </c>
      <c r="C19611" s="2">
        <f t="shared" si="2000"/>
        <v>44366</v>
      </c>
      <c r="D19611" s="1">
        <f>TIMEVALUE("12:53:42")</f>
        <v>0.53729166666666661</v>
      </c>
      <c r="E19611" s="2">
        <f t="shared" si="2001"/>
        <v>44366</v>
      </c>
      <c r="F19611" s="1">
        <f>TIMEVALUE("12:58:34")</f>
        <v>0.54067129629629629</v>
      </c>
      <c r="G19611" t="s">
        <v>649</v>
      </c>
      <c r="H19611" t="s">
        <v>35612</v>
      </c>
      <c r="I19611">
        <v>709.36</v>
      </c>
    </row>
    <row r="19612" spans="1:9" x14ac:dyDescent="0.25">
      <c r="A19612" t="s">
        <v>35613</v>
      </c>
      <c r="B19612">
        <v>13141</v>
      </c>
      <c r="C19612" s="2">
        <f t="shared" si="2000"/>
        <v>44366</v>
      </c>
      <c r="D19612" s="1">
        <f>TIMEVALUE("13:00:23")</f>
        <v>0.54193287037037041</v>
      </c>
      <c r="E19612" s="2">
        <f t="shared" si="2001"/>
        <v>44366</v>
      </c>
      <c r="F19612" s="1">
        <f>TIMEVALUE("13:05:35")</f>
        <v>0.54554398148148153</v>
      </c>
      <c r="G19612" t="s">
        <v>2889</v>
      </c>
      <c r="H19612" t="s">
        <v>35614</v>
      </c>
      <c r="I19612">
        <v>709.13699999999994</v>
      </c>
    </row>
    <row r="19613" spans="1:9" x14ac:dyDescent="0.25">
      <c r="A19613" t="s">
        <v>35615</v>
      </c>
      <c r="B19613">
        <v>13141</v>
      </c>
      <c r="C19613" s="2">
        <f t="shared" si="2000"/>
        <v>44366</v>
      </c>
      <c r="D19613" s="1">
        <f>TIMEVALUE("13:07:36")</f>
        <v>0.54694444444444446</v>
      </c>
      <c r="E19613" s="2">
        <f t="shared" si="2001"/>
        <v>44366</v>
      </c>
      <c r="F19613" s="1">
        <f>TIMEVALUE("13:12:53")</f>
        <v>0.55061342592592588</v>
      </c>
      <c r="G19613" t="s">
        <v>2472</v>
      </c>
      <c r="H19613" t="s">
        <v>35616</v>
      </c>
      <c r="I19613">
        <v>708.95500000000004</v>
      </c>
    </row>
    <row r="19614" spans="1:9" x14ac:dyDescent="0.25">
      <c r="A19614" t="s">
        <v>35617</v>
      </c>
      <c r="B19614">
        <v>13141</v>
      </c>
      <c r="C19614" s="2">
        <f t="shared" si="2000"/>
        <v>44366</v>
      </c>
      <c r="D19614" s="1">
        <f>TIMEVALUE("13:14:41")</f>
        <v>0.55186342592592597</v>
      </c>
      <c r="E19614" s="2">
        <f t="shared" si="2001"/>
        <v>44366</v>
      </c>
      <c r="F19614" s="1">
        <f>TIMEVALUE("13:20:58")</f>
        <v>0.55622685185185183</v>
      </c>
      <c r="G19614" t="s">
        <v>321</v>
      </c>
      <c r="H19614" t="s">
        <v>35618</v>
      </c>
      <c r="I19614">
        <v>708.73299999999995</v>
      </c>
    </row>
    <row r="19615" spans="1:9" x14ac:dyDescent="0.25">
      <c r="A19615" t="s">
        <v>35619</v>
      </c>
      <c r="B19615">
        <v>13141</v>
      </c>
      <c r="C19615" s="2">
        <f t="shared" si="2000"/>
        <v>44366</v>
      </c>
      <c r="D19615" s="1">
        <f>TIMEVALUE("13:22:57")</f>
        <v>0.55760416666666668</v>
      </c>
      <c r="E19615" s="2">
        <f t="shared" si="2001"/>
        <v>44366</v>
      </c>
      <c r="F19615" s="1">
        <f>TIMEVALUE("13:29:53")</f>
        <v>0.56241898148148151</v>
      </c>
      <c r="G19615" t="s">
        <v>2018</v>
      </c>
      <c r="H19615" t="s">
        <v>35620</v>
      </c>
      <c r="I19615">
        <v>708.50800000000004</v>
      </c>
    </row>
    <row r="19616" spans="1:9" x14ac:dyDescent="0.25">
      <c r="A19616" t="s">
        <v>35621</v>
      </c>
      <c r="B19616">
        <v>13141</v>
      </c>
      <c r="C19616" s="2">
        <f t="shared" si="2000"/>
        <v>44366</v>
      </c>
      <c r="D19616" s="1">
        <f>TIMEVALUE("13:31:51")</f>
        <v>0.5637847222222222</v>
      </c>
      <c r="E19616" s="2">
        <f t="shared" si="2001"/>
        <v>44366</v>
      </c>
      <c r="F19616" s="1">
        <f>TIMEVALUE("13:36:49")</f>
        <v>0.56723379629629633</v>
      </c>
      <c r="G19616" t="s">
        <v>367</v>
      </c>
      <c r="H19616" t="s">
        <v>10496</v>
      </c>
      <c r="I19616">
        <v>708.21400000000006</v>
      </c>
    </row>
    <row r="19617" spans="1:9" x14ac:dyDescent="0.25">
      <c r="A19617" t="s">
        <v>35622</v>
      </c>
      <c r="B19617">
        <v>13141</v>
      </c>
      <c r="C19617" s="2">
        <f t="shared" si="2000"/>
        <v>44366</v>
      </c>
      <c r="D19617" s="1">
        <f>TIMEVALUE("13:38:41")</f>
        <v>0.56853009259259257</v>
      </c>
      <c r="E19617" s="2">
        <f t="shared" si="2001"/>
        <v>44366</v>
      </c>
      <c r="F19617" s="1">
        <f>TIMEVALUE("13:43:56")</f>
        <v>0.57217592592592592</v>
      </c>
      <c r="G19617" t="s">
        <v>5330</v>
      </c>
      <c r="H19617" t="s">
        <v>35623</v>
      </c>
      <c r="I19617">
        <v>708.06600000000003</v>
      </c>
    </row>
    <row r="19618" spans="1:9" x14ac:dyDescent="0.25">
      <c r="A19618" t="s">
        <v>35624</v>
      </c>
      <c r="B19618">
        <v>13141</v>
      </c>
      <c r="C19618" s="2">
        <f t="shared" si="2000"/>
        <v>44366</v>
      </c>
      <c r="D19618" s="1">
        <f>TIMEVALUE("13:45:48")</f>
        <v>0.57347222222222227</v>
      </c>
      <c r="E19618" s="2">
        <f t="shared" si="2001"/>
        <v>44366</v>
      </c>
      <c r="F19618" s="1">
        <f>TIMEVALUE("13:51:11")</f>
        <v>0.57721064814814815</v>
      </c>
      <c r="G19618" t="s">
        <v>4044</v>
      </c>
      <c r="H19618" t="s">
        <v>5165</v>
      </c>
      <c r="I19618">
        <v>707.88599999999997</v>
      </c>
    </row>
    <row r="19619" spans="1:9" x14ac:dyDescent="0.25">
      <c r="A19619" t="s">
        <v>35625</v>
      </c>
      <c r="B19619">
        <v>13141</v>
      </c>
      <c r="C19619" s="2">
        <f t="shared" si="2000"/>
        <v>44366</v>
      </c>
      <c r="D19619" s="1">
        <f>TIMEVALUE("11:09:12")</f>
        <v>0.4647222222222222</v>
      </c>
      <c r="E19619" s="2">
        <f t="shared" si="2001"/>
        <v>44366</v>
      </c>
      <c r="F19619" s="1">
        <f>TIMEVALUE("11:14:59")</f>
        <v>0.46873842592592591</v>
      </c>
      <c r="G19619" t="s">
        <v>4001</v>
      </c>
      <c r="H19619" t="s">
        <v>35626</v>
      </c>
      <c r="I19619">
        <v>707.755</v>
      </c>
    </row>
    <row r="19620" spans="1:9" x14ac:dyDescent="0.25">
      <c r="A19620" t="s">
        <v>35627</v>
      </c>
      <c r="B19620">
        <v>13141</v>
      </c>
      <c r="C19620" s="2">
        <f t="shared" si="2000"/>
        <v>44366</v>
      </c>
      <c r="D19620" s="1">
        <f>TIMEVALUE("14:08:51")</f>
        <v>0.58947916666666667</v>
      </c>
      <c r="E19620" s="2">
        <f t="shared" si="2001"/>
        <v>44366</v>
      </c>
      <c r="F19620" s="1">
        <f>TIMEVALUE("14:14:51")</f>
        <v>0.59364583333333332</v>
      </c>
      <c r="G19620" t="s">
        <v>862</v>
      </c>
      <c r="H19620" t="s">
        <v>6199</v>
      </c>
      <c r="I19620">
        <v>710.41</v>
      </c>
    </row>
    <row r="19621" spans="1:9" x14ac:dyDescent="0.25">
      <c r="A19621" t="s">
        <v>35628</v>
      </c>
      <c r="B19621">
        <v>13141</v>
      </c>
      <c r="C19621" s="2">
        <f t="shared" si="2000"/>
        <v>44366</v>
      </c>
      <c r="D19621" s="1">
        <f>TIMEVALUE("14:21:39")</f>
        <v>0.5983680555555555</v>
      </c>
      <c r="E19621" s="2">
        <f t="shared" si="2001"/>
        <v>44366</v>
      </c>
      <c r="F19621" s="1">
        <f>TIMEVALUE("14:28:16")</f>
        <v>0.60296296296296292</v>
      </c>
      <c r="G19621" t="s">
        <v>2717</v>
      </c>
      <c r="H19621" t="s">
        <v>35629</v>
      </c>
      <c r="I19621">
        <v>710.21500000000003</v>
      </c>
    </row>
    <row r="19622" spans="1:9" x14ac:dyDescent="0.25">
      <c r="A19622" t="s">
        <v>35630</v>
      </c>
      <c r="B19622">
        <v>13141</v>
      </c>
      <c r="C19622" s="2">
        <f t="shared" si="2000"/>
        <v>44366</v>
      </c>
      <c r="D19622" s="1">
        <f>TIMEVALUE("14:30:17")</f>
        <v>0.60436342592592596</v>
      </c>
      <c r="E19622" s="2">
        <f t="shared" si="2001"/>
        <v>44366</v>
      </c>
      <c r="F19622" s="1">
        <f>TIMEVALUE("14:35:07")</f>
        <v>0.60771990740740744</v>
      </c>
      <c r="G19622" t="s">
        <v>2622</v>
      </c>
      <c r="H19622" t="s">
        <v>35631</v>
      </c>
      <c r="I19622">
        <v>710.06600000000003</v>
      </c>
    </row>
    <row r="19623" spans="1:9" x14ac:dyDescent="0.25">
      <c r="A19623" t="s">
        <v>35632</v>
      </c>
      <c r="B19623">
        <v>13141</v>
      </c>
      <c r="C19623" s="2">
        <f t="shared" si="2000"/>
        <v>44366</v>
      </c>
      <c r="D19623" s="1">
        <f>TIMEVALUE("14:37:01")</f>
        <v>0.60903935185185187</v>
      </c>
      <c r="E19623" s="2">
        <f t="shared" si="2001"/>
        <v>44366</v>
      </c>
      <c r="F19623" s="1">
        <f>TIMEVALUE("14:42:02")</f>
        <v>0.61252314814814812</v>
      </c>
      <c r="G19623" t="s">
        <v>2177</v>
      </c>
      <c r="H19623" t="s">
        <v>35633</v>
      </c>
      <c r="I19623">
        <v>709.79600000000005</v>
      </c>
    </row>
    <row r="19624" spans="1:9" x14ac:dyDescent="0.25">
      <c r="A19624" t="s">
        <v>35634</v>
      </c>
      <c r="B19624">
        <v>13141</v>
      </c>
      <c r="C19624" s="2">
        <f t="shared" si="2000"/>
        <v>44366</v>
      </c>
      <c r="D19624" s="1">
        <f>TIMEVALUE("14:45:54")</f>
        <v>0.61520833333333336</v>
      </c>
      <c r="E19624" s="2">
        <f t="shared" si="2001"/>
        <v>44366</v>
      </c>
      <c r="F19624" s="1">
        <f>TIMEVALUE("14:52:00")</f>
        <v>0.61944444444444446</v>
      </c>
      <c r="G19624" t="s">
        <v>5903</v>
      </c>
      <c r="H19624" t="s">
        <v>35635</v>
      </c>
      <c r="I19624">
        <v>709.58699999999999</v>
      </c>
    </row>
    <row r="19625" spans="1:9" x14ac:dyDescent="0.25">
      <c r="A19625" t="s">
        <v>35636</v>
      </c>
      <c r="B19625">
        <v>13141</v>
      </c>
      <c r="C19625" s="2">
        <f t="shared" si="2000"/>
        <v>44366</v>
      </c>
      <c r="D19625" s="1">
        <f>TIMEVALUE("14:53:21")</f>
        <v>0.6203819444444445</v>
      </c>
      <c r="E19625" s="2">
        <f t="shared" si="2001"/>
        <v>44366</v>
      </c>
      <c r="F19625" s="1">
        <f>TIMEVALUE("14:58:51")</f>
        <v>0.62420138888888888</v>
      </c>
      <c r="G19625" t="s">
        <v>215</v>
      </c>
      <c r="H19625" t="s">
        <v>35637</v>
      </c>
      <c r="I19625">
        <v>709.41</v>
      </c>
    </row>
    <row r="19626" spans="1:9" x14ac:dyDescent="0.25">
      <c r="A19626" t="s">
        <v>35638</v>
      </c>
      <c r="B19626">
        <v>13141</v>
      </c>
      <c r="C19626" s="2">
        <f t="shared" ref="C19626:C19650" si="2002">DATEVALUE("2025-06-20")</f>
        <v>44366</v>
      </c>
      <c r="D19626" s="1">
        <f>TIMEVALUE("15:00:28")</f>
        <v>0.62532407407407409</v>
      </c>
      <c r="E19626" s="2">
        <f t="shared" ref="E19626:E19650" si="2003">DATEVALUE("2025-06-20")</f>
        <v>44366</v>
      </c>
      <c r="F19626" s="1">
        <f>TIMEVALUE("15:05:48")</f>
        <v>0.62902777777777774</v>
      </c>
      <c r="G19626" t="s">
        <v>880</v>
      </c>
      <c r="H19626" t="s">
        <v>35639</v>
      </c>
      <c r="I19626">
        <v>709.10799999999995</v>
      </c>
    </row>
    <row r="19627" spans="1:9" x14ac:dyDescent="0.25">
      <c r="A19627" t="s">
        <v>35640</v>
      </c>
      <c r="B19627">
        <v>13141</v>
      </c>
      <c r="C19627" s="2">
        <f t="shared" si="2002"/>
        <v>44366</v>
      </c>
      <c r="D19627" s="1">
        <f>TIMEVALUE("15:07:40")</f>
        <v>0.63032407407407409</v>
      </c>
      <c r="E19627" s="2">
        <f t="shared" si="2003"/>
        <v>44366</v>
      </c>
      <c r="F19627" s="1">
        <f>TIMEVALUE("15:13:37")</f>
        <v>0.63445601851851852</v>
      </c>
      <c r="G19627" t="s">
        <v>4125</v>
      </c>
      <c r="H19627" t="s">
        <v>35641</v>
      </c>
      <c r="I19627">
        <v>708.83900000000006</v>
      </c>
    </row>
    <row r="19628" spans="1:9" x14ac:dyDescent="0.25">
      <c r="A19628" t="s">
        <v>35642</v>
      </c>
      <c r="B19628">
        <v>13141</v>
      </c>
      <c r="C19628" s="2">
        <f t="shared" si="2002"/>
        <v>44366</v>
      </c>
      <c r="D19628" s="1">
        <f>TIMEVALUE("15:15:05")</f>
        <v>0.63547453703703705</v>
      </c>
      <c r="E19628" s="2">
        <f t="shared" si="2003"/>
        <v>44366</v>
      </c>
      <c r="F19628" s="1">
        <f>TIMEVALUE("15:20:22")</f>
        <v>0.63914351851851847</v>
      </c>
      <c r="G19628" t="s">
        <v>2472</v>
      </c>
      <c r="H19628" t="s">
        <v>35643</v>
      </c>
      <c r="I19628">
        <v>708.65599999999995</v>
      </c>
    </row>
    <row r="19629" spans="1:9" x14ac:dyDescent="0.25">
      <c r="A19629" t="s">
        <v>35644</v>
      </c>
      <c r="B19629">
        <v>13141</v>
      </c>
      <c r="C19629" s="2">
        <f t="shared" si="2002"/>
        <v>44366</v>
      </c>
      <c r="D19629" s="1">
        <f>TIMEVALUE("15:21:57")</f>
        <v>0.64024305555555561</v>
      </c>
      <c r="E19629" s="2">
        <f t="shared" si="2003"/>
        <v>44366</v>
      </c>
      <c r="F19629" s="1">
        <f>TIMEVALUE("15:26:51")</f>
        <v>0.64364583333333336</v>
      </c>
      <c r="G19629" t="s">
        <v>1958</v>
      </c>
      <c r="H19629" t="s">
        <v>35645</v>
      </c>
      <c r="I19629">
        <v>708.423</v>
      </c>
    </row>
    <row r="19630" spans="1:9" x14ac:dyDescent="0.25">
      <c r="A19630" t="s">
        <v>35646</v>
      </c>
      <c r="B19630">
        <v>13141</v>
      </c>
      <c r="C19630" s="2">
        <f t="shared" si="2002"/>
        <v>44366</v>
      </c>
      <c r="D19630" s="1">
        <f>TIMEVALUE("15:28:47")</f>
        <v>0.64498842592592598</v>
      </c>
      <c r="E19630" s="2">
        <f t="shared" si="2003"/>
        <v>44366</v>
      </c>
      <c r="F19630" s="1">
        <f>TIMEVALUE("15:33:45")</f>
        <v>0.6484375</v>
      </c>
      <c r="G19630" t="s">
        <v>367</v>
      </c>
      <c r="H19630" t="s">
        <v>35647</v>
      </c>
      <c r="I19630">
        <v>708.33500000000004</v>
      </c>
    </row>
    <row r="19631" spans="1:9" x14ac:dyDescent="0.25">
      <c r="A19631" t="s">
        <v>35648</v>
      </c>
      <c r="B19631">
        <v>13141</v>
      </c>
      <c r="C19631" s="2">
        <f t="shared" si="2002"/>
        <v>44366</v>
      </c>
      <c r="D19631" s="1">
        <f>TIMEVALUE("15:35:24")</f>
        <v>0.64958333333333329</v>
      </c>
      <c r="E19631" s="2">
        <f t="shared" si="2003"/>
        <v>44366</v>
      </c>
      <c r="F19631" s="1">
        <f>TIMEVALUE("15:40:27")</f>
        <v>0.65309027777777773</v>
      </c>
      <c r="G19631" t="s">
        <v>2606</v>
      </c>
      <c r="H19631" t="s">
        <v>35649</v>
      </c>
      <c r="I19631">
        <v>708.13</v>
      </c>
    </row>
    <row r="19632" spans="1:9" x14ac:dyDescent="0.25">
      <c r="A19632" t="s">
        <v>35650</v>
      </c>
      <c r="B19632">
        <v>13141</v>
      </c>
      <c r="C19632" s="2">
        <f t="shared" si="2002"/>
        <v>44366</v>
      </c>
      <c r="D19632" s="1">
        <f>TIMEVALUE("13:56:41")</f>
        <v>0.58103009259259264</v>
      </c>
      <c r="E19632" s="2">
        <f t="shared" si="2003"/>
        <v>44366</v>
      </c>
      <c r="F19632" s="1">
        <f>TIMEVALUE("14:01:39")</f>
        <v>0.58447916666666666</v>
      </c>
      <c r="G19632" t="s">
        <v>367</v>
      </c>
      <c r="H19632" t="s">
        <v>35651</v>
      </c>
      <c r="I19632">
        <v>708.01099999999997</v>
      </c>
    </row>
    <row r="19633" spans="1:9" x14ac:dyDescent="0.25">
      <c r="A19633" t="s">
        <v>35652</v>
      </c>
      <c r="B19633">
        <v>13141</v>
      </c>
      <c r="C19633" s="2">
        <f t="shared" si="2002"/>
        <v>44366</v>
      </c>
      <c r="D19633" s="1">
        <f>TIMEVALUE("15:55:54")</f>
        <v>0.66381944444444441</v>
      </c>
      <c r="E19633" s="2">
        <f t="shared" si="2003"/>
        <v>44366</v>
      </c>
      <c r="F19633" s="1">
        <f>TIMEVALUE("16:02:54")</f>
        <v>0.6686805555555555</v>
      </c>
      <c r="G19633" t="s">
        <v>121</v>
      </c>
      <c r="H19633" t="s">
        <v>35653</v>
      </c>
      <c r="I19633">
        <v>710.41200000000003</v>
      </c>
    </row>
    <row r="19634" spans="1:9" x14ac:dyDescent="0.25">
      <c r="A19634" t="s">
        <v>35654</v>
      </c>
      <c r="B19634">
        <v>13141</v>
      </c>
      <c r="C19634" s="2">
        <f t="shared" si="2002"/>
        <v>44366</v>
      </c>
      <c r="D19634" s="1">
        <f>TIMEVALUE("16:05:50")</f>
        <v>0.67071759259259256</v>
      </c>
      <c r="E19634" s="2">
        <f t="shared" si="2003"/>
        <v>44366</v>
      </c>
      <c r="F19634" s="1">
        <f>TIMEVALUE("16:12:36")</f>
        <v>0.67541666666666667</v>
      </c>
      <c r="G19634" t="s">
        <v>3007</v>
      </c>
      <c r="H19634" t="s">
        <v>35655</v>
      </c>
      <c r="I19634">
        <v>710.25199999999995</v>
      </c>
    </row>
    <row r="19635" spans="1:9" x14ac:dyDescent="0.25">
      <c r="A19635" t="s">
        <v>35656</v>
      </c>
      <c r="B19635">
        <v>13141</v>
      </c>
      <c r="C19635" s="2">
        <f t="shared" si="2002"/>
        <v>44366</v>
      </c>
      <c r="D19635" s="1">
        <f>TIMEVALUE("16:14:19")</f>
        <v>0.67660879629629633</v>
      </c>
      <c r="E19635" s="2">
        <f t="shared" si="2003"/>
        <v>44366</v>
      </c>
      <c r="F19635" s="1">
        <f>TIMEVALUE("16:19:40")</f>
        <v>0.68032407407407403</v>
      </c>
      <c r="G19635" t="s">
        <v>5337</v>
      </c>
      <c r="H19635" t="s">
        <v>10815</v>
      </c>
      <c r="I19635">
        <v>710.06600000000003</v>
      </c>
    </row>
    <row r="19636" spans="1:9" x14ac:dyDescent="0.25">
      <c r="A19636" t="s">
        <v>35657</v>
      </c>
      <c r="B19636">
        <v>13141</v>
      </c>
      <c r="C19636" s="2">
        <f t="shared" si="2002"/>
        <v>44366</v>
      </c>
      <c r="D19636" s="1">
        <f>TIMEVALUE("16:22:00")</f>
        <v>0.68194444444444446</v>
      </c>
      <c r="E19636" s="2">
        <f t="shared" si="2003"/>
        <v>44366</v>
      </c>
      <c r="F19636" s="1">
        <f>TIMEVALUE("16:27:41")</f>
        <v>0.68589120370370371</v>
      </c>
      <c r="G19636" t="s">
        <v>5224</v>
      </c>
      <c r="H19636" t="s">
        <v>35658</v>
      </c>
      <c r="I19636">
        <v>710.00699999999995</v>
      </c>
    </row>
    <row r="19637" spans="1:9" x14ac:dyDescent="0.25">
      <c r="A19637" t="s">
        <v>35659</v>
      </c>
      <c r="B19637">
        <v>13141</v>
      </c>
      <c r="C19637" s="2">
        <f t="shared" si="2002"/>
        <v>44366</v>
      </c>
      <c r="D19637" s="1">
        <f>TIMEVALUE("16:29:45")</f>
        <v>0.68732638888888886</v>
      </c>
      <c r="E19637" s="2">
        <f t="shared" si="2003"/>
        <v>44366</v>
      </c>
      <c r="F19637" s="1">
        <f>TIMEVALUE("16:35:43")</f>
        <v>0.69146990740740744</v>
      </c>
      <c r="G19637" t="s">
        <v>2010</v>
      </c>
      <c r="H19637" t="s">
        <v>35660</v>
      </c>
      <c r="I19637">
        <v>709.65</v>
      </c>
    </row>
    <row r="19638" spans="1:9" x14ac:dyDescent="0.25">
      <c r="A19638" t="s">
        <v>35661</v>
      </c>
      <c r="B19638">
        <v>13141</v>
      </c>
      <c r="C19638" s="2">
        <f t="shared" si="2002"/>
        <v>44366</v>
      </c>
      <c r="D19638" s="1">
        <f>TIMEVALUE("16:38:11")</f>
        <v>0.69318287037037041</v>
      </c>
      <c r="E19638" s="2">
        <f t="shared" si="2003"/>
        <v>44366</v>
      </c>
      <c r="F19638" s="1">
        <f>TIMEVALUE("16:52:36")</f>
        <v>0.70319444444444446</v>
      </c>
      <c r="G19638" t="s">
        <v>9748</v>
      </c>
      <c r="H19638" t="s">
        <v>35662</v>
      </c>
      <c r="I19638">
        <v>709.49800000000005</v>
      </c>
    </row>
    <row r="19639" spans="1:9" x14ac:dyDescent="0.25">
      <c r="A19639" t="s">
        <v>35663</v>
      </c>
      <c r="B19639">
        <v>13141</v>
      </c>
      <c r="C19639" s="2">
        <f t="shared" si="2002"/>
        <v>44366</v>
      </c>
      <c r="D19639" s="1">
        <f>TIMEVALUE("16:54:18")</f>
        <v>0.70437499999999997</v>
      </c>
      <c r="E19639" s="2">
        <f t="shared" si="2003"/>
        <v>44366</v>
      </c>
      <c r="F19639" s="1">
        <f>TIMEVALUE("16:59:44")</f>
        <v>0.70814814814814819</v>
      </c>
      <c r="G19639" t="s">
        <v>2189</v>
      </c>
      <c r="H19639" t="s">
        <v>35664</v>
      </c>
      <c r="I19639">
        <v>709.35500000000002</v>
      </c>
    </row>
    <row r="19640" spans="1:9" x14ac:dyDescent="0.25">
      <c r="A19640" t="s">
        <v>35665</v>
      </c>
      <c r="B19640">
        <v>13141</v>
      </c>
      <c r="C19640" s="2">
        <f t="shared" si="2002"/>
        <v>44366</v>
      </c>
      <c r="D19640" s="1">
        <f>TIMEVALUE("17:01:41")</f>
        <v>0.70950231481481485</v>
      </c>
      <c r="E19640" s="2">
        <f t="shared" si="2003"/>
        <v>44366</v>
      </c>
      <c r="F19640" s="1">
        <f>TIMEVALUE("17:08:26")</f>
        <v>0.71418981481481481</v>
      </c>
      <c r="G19640" t="s">
        <v>948</v>
      </c>
      <c r="H19640" t="s">
        <v>7916</v>
      </c>
      <c r="I19640">
        <v>709.19500000000005</v>
      </c>
    </row>
    <row r="19641" spans="1:9" x14ac:dyDescent="0.25">
      <c r="A19641" t="s">
        <v>35666</v>
      </c>
      <c r="B19641">
        <v>13141</v>
      </c>
      <c r="C19641" s="2">
        <f t="shared" si="2002"/>
        <v>44366</v>
      </c>
      <c r="D19641" s="1">
        <f>TIMEVALUE("17:10:17")</f>
        <v>0.71547453703703701</v>
      </c>
      <c r="E19641" s="2">
        <f t="shared" si="2003"/>
        <v>44366</v>
      </c>
      <c r="F19641" s="1">
        <f>TIMEVALUE("17:16:06")</f>
        <v>0.7195138888888889</v>
      </c>
      <c r="G19641" t="s">
        <v>3871</v>
      </c>
      <c r="H19641" t="s">
        <v>35667</v>
      </c>
      <c r="I19641">
        <v>709.00400000000002</v>
      </c>
    </row>
    <row r="19642" spans="1:9" x14ac:dyDescent="0.25">
      <c r="A19642" t="s">
        <v>35668</v>
      </c>
      <c r="B19642">
        <v>13141</v>
      </c>
      <c r="C19642" s="2">
        <f t="shared" si="2002"/>
        <v>44366</v>
      </c>
      <c r="D19642" s="1">
        <f>TIMEVALUE("17:18:12")</f>
        <v>0.72097222222222224</v>
      </c>
      <c r="E19642" s="2">
        <f t="shared" si="2003"/>
        <v>44366</v>
      </c>
      <c r="F19642" s="1">
        <f>TIMEVALUE("17:23:48")</f>
        <v>0.72486111111111107</v>
      </c>
      <c r="G19642" t="s">
        <v>3271</v>
      </c>
      <c r="H19642" t="s">
        <v>7954</v>
      </c>
      <c r="I19642">
        <v>708.69399999999996</v>
      </c>
    </row>
    <row r="19643" spans="1:9" x14ac:dyDescent="0.25">
      <c r="A19643" t="s">
        <v>35669</v>
      </c>
      <c r="B19643">
        <v>13141</v>
      </c>
      <c r="C19643" s="2">
        <f t="shared" si="2002"/>
        <v>44366</v>
      </c>
      <c r="D19643" s="1">
        <f>TIMEVALUE("17:25:36")</f>
        <v>0.72611111111111115</v>
      </c>
      <c r="E19643" s="2">
        <f t="shared" si="2003"/>
        <v>44366</v>
      </c>
      <c r="F19643" s="1">
        <f>TIMEVALUE("17:31:01")</f>
        <v>0.72987268518518522</v>
      </c>
      <c r="G19643" t="s">
        <v>1955</v>
      </c>
      <c r="H19643" t="s">
        <v>35670</v>
      </c>
      <c r="I19643">
        <v>708.32600000000002</v>
      </c>
    </row>
    <row r="19644" spans="1:9" x14ac:dyDescent="0.25">
      <c r="A19644" t="s">
        <v>35671</v>
      </c>
      <c r="B19644">
        <v>13141</v>
      </c>
      <c r="C19644" s="2">
        <f t="shared" si="2002"/>
        <v>44366</v>
      </c>
      <c r="D19644" s="1">
        <f>TIMEVALUE("17:34:19")</f>
        <v>0.7321643518518518</v>
      </c>
      <c r="E19644" s="2">
        <f t="shared" si="2003"/>
        <v>44366</v>
      </c>
      <c r="F19644" s="1">
        <f>TIMEVALUE("17:39:12")</f>
        <v>0.73555555555555552</v>
      </c>
      <c r="G19644" t="s">
        <v>3097</v>
      </c>
      <c r="H19644" t="s">
        <v>35672</v>
      </c>
      <c r="I19644">
        <v>708.24900000000002</v>
      </c>
    </row>
    <row r="19645" spans="1:9" x14ac:dyDescent="0.25">
      <c r="A19645" t="s">
        <v>35673</v>
      </c>
      <c r="B19645">
        <v>13141</v>
      </c>
      <c r="C19645" s="2">
        <f t="shared" si="2002"/>
        <v>44366</v>
      </c>
      <c r="D19645" s="1">
        <f>TIMEVALUE("15:43:00")</f>
        <v>0.65486111111111112</v>
      </c>
      <c r="E19645" s="2">
        <f t="shared" si="2003"/>
        <v>44366</v>
      </c>
      <c r="F19645" s="1">
        <f>TIMEVALUE("15:49:06")</f>
        <v>0.65909722222222222</v>
      </c>
      <c r="G19645" t="s">
        <v>5903</v>
      </c>
      <c r="H19645" t="s">
        <v>13198</v>
      </c>
      <c r="I19645">
        <v>708.149</v>
      </c>
    </row>
    <row r="19646" spans="1:9" x14ac:dyDescent="0.25">
      <c r="A19646" t="s">
        <v>35674</v>
      </c>
      <c r="B19646">
        <v>13141</v>
      </c>
      <c r="C19646" s="2">
        <f t="shared" si="2002"/>
        <v>44366</v>
      </c>
      <c r="D19646" s="1">
        <f>TIMEVALUE("17:53:05")</f>
        <v>0.74519675925925921</v>
      </c>
      <c r="E19646" s="2">
        <f t="shared" si="2003"/>
        <v>44366</v>
      </c>
      <c r="F19646" s="1">
        <f>TIMEVALUE("17:59:07")</f>
        <v>0.74938657407407405</v>
      </c>
      <c r="G19646" t="s">
        <v>4699</v>
      </c>
      <c r="H19646" t="s">
        <v>9654</v>
      </c>
      <c r="I19646">
        <v>710.74699999999996</v>
      </c>
    </row>
    <row r="19647" spans="1:9" x14ac:dyDescent="0.25">
      <c r="A19647" t="s">
        <v>35675</v>
      </c>
      <c r="B19647">
        <v>13141</v>
      </c>
      <c r="C19647" s="2">
        <f t="shared" si="2002"/>
        <v>44366</v>
      </c>
      <c r="D19647" s="1">
        <f>TIMEVALUE("18:04:03")</f>
        <v>0.7528125</v>
      </c>
      <c r="E19647" s="2">
        <f t="shared" si="2003"/>
        <v>44366</v>
      </c>
      <c r="F19647" s="1">
        <f>TIMEVALUE("18:10:53")</f>
        <v>0.75755787037037037</v>
      </c>
      <c r="G19647" t="s">
        <v>2099</v>
      </c>
      <c r="H19647" t="s">
        <v>35676</v>
      </c>
      <c r="I19647">
        <v>710.553</v>
      </c>
    </row>
    <row r="19648" spans="1:9" x14ac:dyDescent="0.25">
      <c r="A19648" t="s">
        <v>35677</v>
      </c>
      <c r="B19648">
        <v>13141</v>
      </c>
      <c r="C19648" s="2">
        <f t="shared" si="2002"/>
        <v>44366</v>
      </c>
      <c r="D19648" s="1">
        <f>TIMEVALUE("18:12:39")</f>
        <v>0.75878472222222226</v>
      </c>
      <c r="E19648" s="2">
        <f t="shared" si="2003"/>
        <v>44366</v>
      </c>
      <c r="F19648" s="1">
        <f>TIMEVALUE("18:17:59")</f>
        <v>0.76248842592592592</v>
      </c>
      <c r="G19648" t="s">
        <v>880</v>
      </c>
      <c r="H19648" t="s">
        <v>10554</v>
      </c>
      <c r="I19648">
        <v>710.351</v>
      </c>
    </row>
    <row r="19649" spans="1:9" x14ac:dyDescent="0.25">
      <c r="A19649" t="s">
        <v>35678</v>
      </c>
      <c r="B19649">
        <v>13141</v>
      </c>
      <c r="C19649" s="2">
        <f t="shared" si="2002"/>
        <v>44366</v>
      </c>
      <c r="D19649" s="1">
        <f>TIMEVALUE("18:19:46")</f>
        <v>0.76372685185185185</v>
      </c>
      <c r="E19649" s="2">
        <f t="shared" si="2003"/>
        <v>44366</v>
      </c>
      <c r="F19649" s="1">
        <f>TIMEVALUE("18:25:17")</f>
        <v>0.76755787037037038</v>
      </c>
      <c r="G19649" t="s">
        <v>5160</v>
      </c>
      <c r="H19649" t="s">
        <v>35679</v>
      </c>
      <c r="I19649">
        <v>710.20699999999999</v>
      </c>
    </row>
    <row r="19650" spans="1:9" x14ac:dyDescent="0.25">
      <c r="A19650" t="s">
        <v>35680</v>
      </c>
      <c r="B19650">
        <v>13141</v>
      </c>
      <c r="C19650" s="2">
        <f t="shared" si="2002"/>
        <v>44366</v>
      </c>
      <c r="D19650" s="1">
        <f>TIMEVALUE("18:27:07")</f>
        <v>0.76883101851851854</v>
      </c>
      <c r="E19650" s="2">
        <f t="shared" si="2003"/>
        <v>44366</v>
      </c>
      <c r="F19650" s="1">
        <f>TIMEVALUE("18:33:41")</f>
        <v>0.77339120370370373</v>
      </c>
      <c r="G19650" t="s">
        <v>2994</v>
      </c>
      <c r="H19650" t="s">
        <v>35681</v>
      </c>
      <c r="I19650">
        <v>710.01599999999996</v>
      </c>
    </row>
    <row r="19651" spans="1:9" x14ac:dyDescent="0.25">
      <c r="A19651" t="s">
        <v>35682</v>
      </c>
      <c r="B19651">
        <v>13141</v>
      </c>
      <c r="C19651" s="2">
        <f t="shared" ref="C19651:C19657" si="2004">DATEVALUE("2025-06-21")</f>
        <v>44367</v>
      </c>
      <c r="D19651" s="1">
        <f>TIMEVALUE("07:21:19")</f>
        <v>0.30646990740740743</v>
      </c>
      <c r="E19651" s="2">
        <f t="shared" ref="E19651:E19657" si="2005">DATEVALUE("2025-06-21")</f>
        <v>44367</v>
      </c>
      <c r="F19651" s="1">
        <f>TIMEVALUE("07:27:32")</f>
        <v>0.31078703703703703</v>
      </c>
      <c r="G19651" t="s">
        <v>2782</v>
      </c>
      <c r="H19651" t="s">
        <v>34581</v>
      </c>
      <c r="I19651">
        <v>709.75</v>
      </c>
    </row>
    <row r="19652" spans="1:9" x14ac:dyDescent="0.25">
      <c r="A19652" t="s">
        <v>35683</v>
      </c>
      <c r="B19652">
        <v>13141</v>
      </c>
      <c r="C19652" s="2">
        <f t="shared" si="2004"/>
        <v>44367</v>
      </c>
      <c r="D19652" s="1">
        <f>TIMEVALUE("07:29:27")</f>
        <v>0.31211805555555555</v>
      </c>
      <c r="E19652" s="2">
        <f t="shared" si="2005"/>
        <v>44367</v>
      </c>
      <c r="F19652" s="1">
        <f>TIMEVALUE("07:35:25")</f>
        <v>0.31626157407407407</v>
      </c>
      <c r="G19652" t="s">
        <v>2010</v>
      </c>
      <c r="H19652" t="s">
        <v>35684</v>
      </c>
      <c r="I19652">
        <v>709.58799999999997</v>
      </c>
    </row>
    <row r="19653" spans="1:9" x14ac:dyDescent="0.25">
      <c r="A19653" t="s">
        <v>35685</v>
      </c>
      <c r="B19653">
        <v>13141</v>
      </c>
      <c r="C19653" s="2">
        <f t="shared" si="2004"/>
        <v>44367</v>
      </c>
      <c r="D19653" s="1">
        <f>TIMEVALUE("07:37:20")</f>
        <v>0.31759259259259259</v>
      </c>
      <c r="E19653" s="2">
        <f t="shared" si="2005"/>
        <v>44367</v>
      </c>
      <c r="F19653" s="1">
        <f>TIMEVALUE("07:44:14")</f>
        <v>0.32238425925925923</v>
      </c>
      <c r="G19653" t="s">
        <v>1231</v>
      </c>
      <c r="H19653" t="s">
        <v>34618</v>
      </c>
      <c r="I19653">
        <v>709.42600000000004</v>
      </c>
    </row>
    <row r="19654" spans="1:9" x14ac:dyDescent="0.25">
      <c r="A19654" t="s">
        <v>35686</v>
      </c>
      <c r="B19654">
        <v>13141</v>
      </c>
      <c r="C19654" s="2">
        <f t="shared" si="2004"/>
        <v>44367</v>
      </c>
      <c r="D19654" s="1">
        <f>TIMEVALUE("07:46:24")</f>
        <v>0.32388888888888889</v>
      </c>
      <c r="E19654" s="2">
        <f t="shared" si="2005"/>
        <v>44367</v>
      </c>
      <c r="F19654" s="1">
        <f>TIMEVALUE("07:52:03")</f>
        <v>0.32781250000000001</v>
      </c>
      <c r="G19654" t="s">
        <v>3244</v>
      </c>
      <c r="H19654" t="s">
        <v>35687</v>
      </c>
      <c r="I19654">
        <v>709.18700000000001</v>
      </c>
    </row>
    <row r="19655" spans="1:9" x14ac:dyDescent="0.25">
      <c r="A19655" t="s">
        <v>35688</v>
      </c>
      <c r="B19655">
        <v>13141</v>
      </c>
      <c r="C19655" s="2">
        <f t="shared" si="2004"/>
        <v>44367</v>
      </c>
      <c r="D19655" s="1">
        <f>TIMEVALUE("07:54:06")</f>
        <v>0.32923611111111112</v>
      </c>
      <c r="E19655" s="2">
        <f t="shared" si="2005"/>
        <v>44367</v>
      </c>
      <c r="F19655" s="1">
        <f>TIMEVALUE("07:59:19")</f>
        <v>0.33285879629629628</v>
      </c>
      <c r="G19655" t="s">
        <v>643</v>
      </c>
      <c r="H19655" t="s">
        <v>35689</v>
      </c>
      <c r="I19655">
        <v>708.952</v>
      </c>
    </row>
    <row r="19656" spans="1:9" x14ac:dyDescent="0.25">
      <c r="A19656" t="s">
        <v>35690</v>
      </c>
      <c r="B19656">
        <v>13141</v>
      </c>
      <c r="C19656" s="2">
        <f t="shared" si="2004"/>
        <v>44367</v>
      </c>
      <c r="D19656" s="1">
        <f>TIMEVALUE("08:01:06")</f>
        <v>0.33409722222222221</v>
      </c>
      <c r="E19656" s="2">
        <f t="shared" si="2005"/>
        <v>44367</v>
      </c>
      <c r="F19656" s="1">
        <f>TIMEVALUE("08:05:30")</f>
        <v>0.3371527777777778</v>
      </c>
      <c r="G19656" t="s">
        <v>233</v>
      </c>
      <c r="H19656" t="s">
        <v>35692</v>
      </c>
      <c r="I19656">
        <v>708.798</v>
      </c>
    </row>
    <row r="19657" spans="1:9" x14ac:dyDescent="0.25">
      <c r="A19657" t="s">
        <v>35693</v>
      </c>
      <c r="B19657">
        <v>13141</v>
      </c>
      <c r="C19657" s="2">
        <f t="shared" si="2004"/>
        <v>44367</v>
      </c>
      <c r="D19657" s="1">
        <f>TIMEVALUE("08:07:20")</f>
        <v>0.33842592592592591</v>
      </c>
      <c r="E19657" s="2">
        <f t="shared" si="2005"/>
        <v>44367</v>
      </c>
      <c r="F19657" s="1">
        <f>TIMEVALUE("08:14:17")</f>
        <v>0.34325231481481483</v>
      </c>
      <c r="G19657" t="s">
        <v>394</v>
      </c>
      <c r="H19657" t="s">
        <v>35694</v>
      </c>
      <c r="I19657">
        <v>708.57100000000003</v>
      </c>
    </row>
    <row r="19658" spans="1:9" x14ac:dyDescent="0.25">
      <c r="A19658" t="s">
        <v>35695</v>
      </c>
      <c r="B19658">
        <v>13141</v>
      </c>
      <c r="C19658" s="2">
        <f>DATEVALUE("2025-06-20")</f>
        <v>44366</v>
      </c>
      <c r="D19658" s="1">
        <f>TIMEVALUE("17:41:46")</f>
        <v>0.73733796296296295</v>
      </c>
      <c r="E19658" s="2">
        <f>DATEVALUE("2025-06-20")</f>
        <v>44366</v>
      </c>
      <c r="F19658" s="1">
        <f>TIMEVALUE("17:47:27")</f>
        <v>0.74128472222222219</v>
      </c>
      <c r="G19658" t="s">
        <v>5224</v>
      </c>
      <c r="H19658" t="s">
        <v>34620</v>
      </c>
      <c r="I19658">
        <v>708.45100000000002</v>
      </c>
    </row>
    <row r="19659" spans="1:9" x14ac:dyDescent="0.25">
      <c r="A19659" t="s">
        <v>35696</v>
      </c>
      <c r="B19659">
        <v>13141</v>
      </c>
      <c r="C19659" s="2">
        <f t="shared" ref="C19659:C19684" si="2006">DATEVALUE("2025-06-21")</f>
        <v>44367</v>
      </c>
      <c r="D19659" s="1">
        <f>TIMEVALUE("08:33:01")</f>
        <v>0.35626157407407405</v>
      </c>
      <c r="E19659" s="2">
        <f t="shared" ref="E19659:E19684" si="2007">DATEVALUE("2025-06-21")</f>
        <v>44367</v>
      </c>
      <c r="F19659" s="1">
        <f>TIMEVALUE("08:39:00")</f>
        <v>0.36041666666666666</v>
      </c>
      <c r="G19659" t="s">
        <v>4162</v>
      </c>
      <c r="H19659" t="s">
        <v>35697</v>
      </c>
      <c r="I19659">
        <v>710.87199999999996</v>
      </c>
    </row>
    <row r="19660" spans="1:9" x14ac:dyDescent="0.25">
      <c r="A19660" t="s">
        <v>35698</v>
      </c>
      <c r="B19660">
        <v>13141</v>
      </c>
      <c r="C19660" s="2">
        <f t="shared" si="2006"/>
        <v>44367</v>
      </c>
      <c r="D19660" s="1">
        <f>TIMEVALUE("08:42:17")</f>
        <v>0.36269675925925926</v>
      </c>
      <c r="E19660" s="2">
        <f t="shared" si="2007"/>
        <v>44367</v>
      </c>
      <c r="F19660" s="1">
        <f>TIMEVALUE("08:47:26")</f>
        <v>0.36627314814814815</v>
      </c>
      <c r="G19660" t="s">
        <v>2659</v>
      </c>
      <c r="H19660" t="s">
        <v>35699</v>
      </c>
      <c r="I19660">
        <v>710.65899999999999</v>
      </c>
    </row>
    <row r="19661" spans="1:9" x14ac:dyDescent="0.25">
      <c r="A19661" t="s">
        <v>35700</v>
      </c>
      <c r="B19661">
        <v>13141</v>
      </c>
      <c r="C19661" s="2">
        <f t="shared" si="2006"/>
        <v>44367</v>
      </c>
      <c r="D19661" s="1">
        <f>TIMEVALUE("08:49:08")</f>
        <v>0.36745370370370373</v>
      </c>
      <c r="E19661" s="2">
        <f t="shared" si="2007"/>
        <v>44367</v>
      </c>
      <c r="F19661" s="1">
        <f>TIMEVALUE("08:56:22")</f>
        <v>0.37247685185185186</v>
      </c>
      <c r="G19661" t="s">
        <v>3290</v>
      </c>
      <c r="H19661" t="s">
        <v>35701</v>
      </c>
      <c r="I19661">
        <v>710.51499999999999</v>
      </c>
    </row>
    <row r="19662" spans="1:9" x14ac:dyDescent="0.25">
      <c r="A19662" t="s">
        <v>35702</v>
      </c>
      <c r="B19662">
        <v>13141</v>
      </c>
      <c r="C19662" s="2">
        <f t="shared" si="2006"/>
        <v>44367</v>
      </c>
      <c r="D19662" s="1">
        <f>TIMEVALUE("09:07:32")</f>
        <v>0.3802314814814815</v>
      </c>
      <c r="E19662" s="2">
        <f t="shared" si="2007"/>
        <v>44367</v>
      </c>
      <c r="F19662" s="1">
        <f>TIMEVALUE("09:12:41")</f>
        <v>0.3838078703703704</v>
      </c>
      <c r="G19662" t="s">
        <v>2659</v>
      </c>
      <c r="H19662" t="s">
        <v>5646</v>
      </c>
      <c r="I19662">
        <v>710.35900000000004</v>
      </c>
    </row>
    <row r="19663" spans="1:9" x14ac:dyDescent="0.25">
      <c r="A19663" t="s">
        <v>35703</v>
      </c>
      <c r="B19663">
        <v>13141</v>
      </c>
      <c r="C19663" s="2">
        <f t="shared" si="2006"/>
        <v>44367</v>
      </c>
      <c r="D19663" s="1">
        <f>TIMEVALUE("09:14:34")</f>
        <v>0.38511574074074073</v>
      </c>
      <c r="E19663" s="2">
        <f t="shared" si="2007"/>
        <v>44367</v>
      </c>
      <c r="F19663" s="1">
        <f>TIMEVALUE("09:19:18")</f>
        <v>0.38840277777777776</v>
      </c>
      <c r="G19663" t="s">
        <v>6792</v>
      </c>
      <c r="H19663" t="s">
        <v>35704</v>
      </c>
      <c r="I19663">
        <v>710.06500000000005</v>
      </c>
    </row>
    <row r="19664" spans="1:9" x14ac:dyDescent="0.25">
      <c r="A19664" t="s">
        <v>35705</v>
      </c>
      <c r="B19664">
        <v>13141</v>
      </c>
      <c r="C19664" s="2">
        <f t="shared" si="2006"/>
        <v>44367</v>
      </c>
      <c r="D19664" s="1">
        <f>TIMEVALUE("09:20:47")</f>
        <v>0.38943287037037039</v>
      </c>
      <c r="E19664" s="2">
        <f t="shared" si="2007"/>
        <v>44367</v>
      </c>
      <c r="F19664" s="1">
        <f>TIMEVALUE("09:26:08")</f>
        <v>0.39314814814814814</v>
      </c>
      <c r="G19664" t="s">
        <v>5337</v>
      </c>
      <c r="H19664" t="s">
        <v>11427</v>
      </c>
      <c r="I19664">
        <v>709.93600000000004</v>
      </c>
    </row>
    <row r="19665" spans="1:9" x14ac:dyDescent="0.25">
      <c r="A19665" t="s">
        <v>35706</v>
      </c>
      <c r="B19665">
        <v>13141</v>
      </c>
      <c r="C19665" s="2">
        <f t="shared" si="2006"/>
        <v>44367</v>
      </c>
      <c r="D19665" s="1">
        <f>TIMEVALUE("09:30:26")</f>
        <v>0.39613425925925927</v>
      </c>
      <c r="E19665" s="2">
        <f t="shared" si="2007"/>
        <v>44367</v>
      </c>
      <c r="F19665" s="1">
        <f>TIMEVALUE("09:35:45")</f>
        <v>0.39982638888888888</v>
      </c>
      <c r="G19665" t="s">
        <v>2683</v>
      </c>
      <c r="H19665" t="s">
        <v>35707</v>
      </c>
      <c r="I19665">
        <v>709.78099999999995</v>
      </c>
    </row>
    <row r="19666" spans="1:9" x14ac:dyDescent="0.25">
      <c r="A19666" t="s">
        <v>35708</v>
      </c>
      <c r="B19666">
        <v>13141</v>
      </c>
      <c r="C19666" s="2">
        <f t="shared" si="2006"/>
        <v>44367</v>
      </c>
      <c r="D19666" s="1">
        <f>TIMEVALUE("09:38:06")</f>
        <v>0.40145833333333331</v>
      </c>
      <c r="E19666" s="2">
        <f t="shared" si="2007"/>
        <v>44367</v>
      </c>
      <c r="F19666" s="1">
        <f>TIMEVALUE("09:45:01")</f>
        <v>0.40626157407407409</v>
      </c>
      <c r="G19666" t="s">
        <v>1793</v>
      </c>
      <c r="H19666" t="s">
        <v>35709</v>
      </c>
      <c r="I19666">
        <v>709.63099999999997</v>
      </c>
    </row>
    <row r="19667" spans="1:9" x14ac:dyDescent="0.25">
      <c r="A19667" t="s">
        <v>35710</v>
      </c>
      <c r="B19667">
        <v>13141</v>
      </c>
      <c r="C19667" s="2">
        <f t="shared" si="2006"/>
        <v>44367</v>
      </c>
      <c r="D19667" s="1">
        <f>TIMEVALUE("09:46:51")</f>
        <v>0.4075347222222222</v>
      </c>
      <c r="E19667" s="2">
        <f t="shared" si="2007"/>
        <v>44367</v>
      </c>
      <c r="F19667" s="1">
        <f>TIMEVALUE("09:52:38")</f>
        <v>0.4115509259259259</v>
      </c>
      <c r="G19667" t="s">
        <v>4001</v>
      </c>
      <c r="H19667" t="s">
        <v>35711</v>
      </c>
      <c r="I19667">
        <v>709.38400000000001</v>
      </c>
    </row>
    <row r="19668" spans="1:9" x14ac:dyDescent="0.25">
      <c r="A19668" t="s">
        <v>35712</v>
      </c>
      <c r="B19668">
        <v>13141</v>
      </c>
      <c r="C19668" s="2">
        <f t="shared" si="2006"/>
        <v>44367</v>
      </c>
      <c r="D19668" s="1">
        <f>TIMEVALUE("09:54:46")</f>
        <v>0.41303240740740743</v>
      </c>
      <c r="E19668" s="2">
        <f t="shared" si="2007"/>
        <v>44367</v>
      </c>
      <c r="F19668" s="1">
        <f>TIMEVALUE("09:59:58")</f>
        <v>0.4166435185185185</v>
      </c>
      <c r="G19668" t="s">
        <v>2889</v>
      </c>
      <c r="H19668" t="s">
        <v>11298</v>
      </c>
      <c r="I19668">
        <v>709.23299999999995</v>
      </c>
    </row>
    <row r="19669" spans="1:9" x14ac:dyDescent="0.25">
      <c r="A19669" t="s">
        <v>35713</v>
      </c>
      <c r="B19669">
        <v>13141</v>
      </c>
      <c r="C19669" s="2">
        <f t="shared" si="2006"/>
        <v>44367</v>
      </c>
      <c r="D19669" s="1">
        <f>TIMEVALUE("10:02:05")</f>
        <v>0.41811342592592593</v>
      </c>
      <c r="E19669" s="2">
        <f t="shared" si="2007"/>
        <v>44367</v>
      </c>
      <c r="F19669" s="1">
        <f>TIMEVALUE("10:07:45")</f>
        <v>0.42204861111111114</v>
      </c>
      <c r="G19669" t="s">
        <v>793</v>
      </c>
      <c r="H19669" t="s">
        <v>17266</v>
      </c>
      <c r="I19669">
        <v>708.91700000000003</v>
      </c>
    </row>
    <row r="19670" spans="1:9" x14ac:dyDescent="0.25">
      <c r="A19670" t="s">
        <v>35714</v>
      </c>
      <c r="B19670">
        <v>13141</v>
      </c>
      <c r="C19670" s="2">
        <f t="shared" si="2006"/>
        <v>44367</v>
      </c>
      <c r="D19670" s="1">
        <f>TIMEVALUE("10:09:43")</f>
        <v>0.42341435185185183</v>
      </c>
      <c r="E19670" s="2">
        <f t="shared" si="2007"/>
        <v>44367</v>
      </c>
      <c r="F19670" s="1">
        <f>TIMEVALUE("10:15:45")</f>
        <v>0.42760416666666667</v>
      </c>
      <c r="G19670" t="s">
        <v>4699</v>
      </c>
      <c r="H19670" t="s">
        <v>35715</v>
      </c>
      <c r="I19670">
        <v>708.81899999999996</v>
      </c>
    </row>
    <row r="19671" spans="1:9" x14ac:dyDescent="0.25">
      <c r="A19671" t="s">
        <v>35716</v>
      </c>
      <c r="B19671">
        <v>13141</v>
      </c>
      <c r="C19671" s="2">
        <f t="shared" si="2006"/>
        <v>44367</v>
      </c>
      <c r="D19671" s="1">
        <f>TIMEVALUE("08:17:11")</f>
        <v>0.3452662037037037</v>
      </c>
      <c r="E19671" s="2">
        <f t="shared" si="2007"/>
        <v>44367</v>
      </c>
      <c r="F19671" s="1">
        <f>TIMEVALUE("08:27:52")</f>
        <v>0.35268518518518521</v>
      </c>
      <c r="G19671" t="s">
        <v>4526</v>
      </c>
      <c r="H19671" t="s">
        <v>10753</v>
      </c>
      <c r="I19671">
        <v>708.72299999999996</v>
      </c>
    </row>
    <row r="19672" spans="1:9" x14ac:dyDescent="0.25">
      <c r="A19672" t="s">
        <v>35717</v>
      </c>
      <c r="B19672">
        <v>13141</v>
      </c>
      <c r="C19672" s="2">
        <f t="shared" si="2006"/>
        <v>44367</v>
      </c>
      <c r="D19672" s="1">
        <f>TIMEVALUE("10:32:27")</f>
        <v>0.43920138888888888</v>
      </c>
      <c r="E19672" s="2">
        <f t="shared" si="2007"/>
        <v>44367</v>
      </c>
      <c r="F19672" s="1">
        <f>TIMEVALUE("10:38:29")</f>
        <v>0.44339120370370372</v>
      </c>
      <c r="G19672" t="s">
        <v>4699</v>
      </c>
      <c r="H19672" t="s">
        <v>35718</v>
      </c>
      <c r="I19672">
        <v>711.19200000000001</v>
      </c>
    </row>
    <row r="19673" spans="1:9" x14ac:dyDescent="0.25">
      <c r="A19673" t="s">
        <v>35719</v>
      </c>
      <c r="B19673">
        <v>13141</v>
      </c>
      <c r="C19673" s="2">
        <f t="shared" si="2006"/>
        <v>44367</v>
      </c>
      <c r="D19673" s="1">
        <f>TIMEVALUE("10:42:24")</f>
        <v>0.44611111111111112</v>
      </c>
      <c r="E19673" s="2">
        <f t="shared" si="2007"/>
        <v>44367</v>
      </c>
      <c r="F19673" s="1">
        <f>TIMEVALUE("10:47:46")</f>
        <v>0.44983796296296297</v>
      </c>
      <c r="G19673" t="s">
        <v>1961</v>
      </c>
      <c r="H19673" t="s">
        <v>35720</v>
      </c>
      <c r="I19673">
        <v>710.93299999999999</v>
      </c>
    </row>
    <row r="19674" spans="1:9" x14ac:dyDescent="0.25">
      <c r="A19674" t="s">
        <v>35721</v>
      </c>
      <c r="B19674">
        <v>13141</v>
      </c>
      <c r="C19674" s="2">
        <f t="shared" si="2006"/>
        <v>44367</v>
      </c>
      <c r="D19674" s="1">
        <f>TIMEVALUE("10:49:29")</f>
        <v>0.45103009259259258</v>
      </c>
      <c r="E19674" s="2">
        <f t="shared" si="2007"/>
        <v>44367</v>
      </c>
      <c r="F19674" s="1">
        <f>TIMEVALUE("10:55:04")</f>
        <v>0.45490740740740743</v>
      </c>
      <c r="G19674" t="s">
        <v>2031</v>
      </c>
      <c r="H19674" t="s">
        <v>35722</v>
      </c>
      <c r="I19674">
        <v>710.69600000000003</v>
      </c>
    </row>
    <row r="19675" spans="1:9" x14ac:dyDescent="0.25">
      <c r="A19675" t="s">
        <v>35723</v>
      </c>
      <c r="B19675">
        <v>13141</v>
      </c>
      <c r="C19675" s="2">
        <f t="shared" si="2006"/>
        <v>44367</v>
      </c>
      <c r="D19675" s="1">
        <f>TIMEVALUE("10:56:43")</f>
        <v>0.45605324074074072</v>
      </c>
      <c r="E19675" s="2">
        <f t="shared" si="2007"/>
        <v>44367</v>
      </c>
      <c r="F19675" s="1">
        <f>TIMEVALUE("11:03:43")</f>
        <v>0.46091435185185187</v>
      </c>
      <c r="G19675" t="s">
        <v>121</v>
      </c>
      <c r="H19675" t="s">
        <v>35724</v>
      </c>
      <c r="I19675">
        <v>710.59799999999996</v>
      </c>
    </row>
    <row r="19676" spans="1:9" x14ac:dyDescent="0.25">
      <c r="A19676" t="s">
        <v>35725</v>
      </c>
      <c r="B19676">
        <v>13141</v>
      </c>
      <c r="C19676" s="2">
        <f t="shared" si="2006"/>
        <v>44367</v>
      </c>
      <c r="D19676" s="1">
        <f>TIMEVALUE("11:05:50")</f>
        <v>0.46238425925925924</v>
      </c>
      <c r="E19676" s="2">
        <f t="shared" si="2007"/>
        <v>44367</v>
      </c>
      <c r="F19676" s="1">
        <f>TIMEVALUE("11:11:59")</f>
        <v>0.46665509259259258</v>
      </c>
      <c r="G19676" t="s">
        <v>2396</v>
      </c>
      <c r="H19676" t="s">
        <v>35726</v>
      </c>
      <c r="I19676">
        <v>710.31399999999996</v>
      </c>
    </row>
    <row r="19677" spans="1:9" x14ac:dyDescent="0.25">
      <c r="A19677" t="s">
        <v>35727</v>
      </c>
      <c r="B19677">
        <v>13141</v>
      </c>
      <c r="C19677" s="2">
        <f t="shared" si="2006"/>
        <v>44367</v>
      </c>
      <c r="D19677" s="1">
        <f>TIMEVALUE("11:14:23")</f>
        <v>0.46832175925925928</v>
      </c>
      <c r="E19677" s="2">
        <f t="shared" si="2007"/>
        <v>44367</v>
      </c>
      <c r="F19677" s="1">
        <f>TIMEVALUE("11:21:52")</f>
        <v>0.47351851851851851</v>
      </c>
      <c r="G19677" t="s">
        <v>968</v>
      </c>
      <c r="H19677" t="s">
        <v>35728</v>
      </c>
      <c r="I19677">
        <v>710.13199999999995</v>
      </c>
    </row>
    <row r="19678" spans="1:9" x14ac:dyDescent="0.25">
      <c r="A19678" t="s">
        <v>35729</v>
      </c>
      <c r="B19678">
        <v>13141</v>
      </c>
      <c r="C19678" s="2">
        <f t="shared" si="2006"/>
        <v>44367</v>
      </c>
      <c r="D19678" s="1">
        <f>TIMEVALUE("11:42:34")</f>
        <v>0.48789351851851853</v>
      </c>
      <c r="E19678" s="2">
        <f t="shared" si="2007"/>
        <v>44367</v>
      </c>
      <c r="F19678" s="1">
        <f>TIMEVALUE("11:48:49")</f>
        <v>0.49223379629629632</v>
      </c>
      <c r="G19678" t="s">
        <v>505</v>
      </c>
      <c r="H19678" t="s">
        <v>35730</v>
      </c>
      <c r="I19678">
        <v>709.84699999999998</v>
      </c>
    </row>
    <row r="19679" spans="1:9" x14ac:dyDescent="0.25">
      <c r="A19679" t="s">
        <v>35731</v>
      </c>
      <c r="B19679">
        <v>13141</v>
      </c>
      <c r="C19679" s="2">
        <f t="shared" si="2006"/>
        <v>44367</v>
      </c>
      <c r="D19679" s="1">
        <f>TIMEVALUE("11:25:49")</f>
        <v>0.4762615740740741</v>
      </c>
      <c r="E19679" s="2">
        <f t="shared" si="2007"/>
        <v>44367</v>
      </c>
      <c r="F19679" s="1">
        <f>TIMEVALUE("11:30:33")</f>
        <v>0.47954861111111113</v>
      </c>
      <c r="G19679" t="s">
        <v>6792</v>
      </c>
      <c r="H19679" t="s">
        <v>35589</v>
      </c>
      <c r="I19679">
        <v>709.76599999999996</v>
      </c>
    </row>
    <row r="19680" spans="1:9" x14ac:dyDescent="0.25">
      <c r="A19680" t="s">
        <v>35732</v>
      </c>
      <c r="B19680">
        <v>13141</v>
      </c>
      <c r="C19680" s="2">
        <f t="shared" si="2006"/>
        <v>44367</v>
      </c>
      <c r="D19680" s="1">
        <f>TIMEVALUE("11:52:34")</f>
        <v>0.49483796296296295</v>
      </c>
      <c r="E19680" s="2">
        <f t="shared" si="2007"/>
        <v>44367</v>
      </c>
      <c r="F19680" s="1">
        <f>TIMEVALUE("11:58:07")</f>
        <v>0.49869212962962961</v>
      </c>
      <c r="G19680" t="s">
        <v>297</v>
      </c>
      <c r="H19680" t="s">
        <v>35733</v>
      </c>
      <c r="I19680">
        <v>709.48</v>
      </c>
    </row>
    <row r="19681" spans="1:9" x14ac:dyDescent="0.25">
      <c r="A19681" t="s">
        <v>35734</v>
      </c>
      <c r="B19681">
        <v>13141</v>
      </c>
      <c r="C19681" s="2">
        <f t="shared" si="2006"/>
        <v>44367</v>
      </c>
      <c r="D19681" s="1">
        <f>TIMEVALUE("12:00:28")</f>
        <v>0.50032407407407409</v>
      </c>
      <c r="E19681" s="2">
        <f t="shared" si="2007"/>
        <v>44367</v>
      </c>
      <c r="F19681" s="1">
        <f>TIMEVALUE("12:05:20")</f>
        <v>0.50370370370370365</v>
      </c>
      <c r="G19681" t="s">
        <v>649</v>
      </c>
      <c r="H19681" t="s">
        <v>29371</v>
      </c>
      <c r="I19681">
        <v>709.27499999999998</v>
      </c>
    </row>
    <row r="19682" spans="1:9" x14ac:dyDescent="0.25">
      <c r="A19682" t="s">
        <v>35735</v>
      </c>
      <c r="B19682">
        <v>13141</v>
      </c>
      <c r="C19682" s="2">
        <f t="shared" si="2006"/>
        <v>44367</v>
      </c>
      <c r="D19682" s="1">
        <f>TIMEVALUE("12:07:18")</f>
        <v>0.50506944444444446</v>
      </c>
      <c r="E19682" s="2">
        <f t="shared" si="2007"/>
        <v>44367</v>
      </c>
      <c r="F19682" s="1">
        <f>TIMEVALUE("12:13:33")</f>
        <v>0.50940972222222225</v>
      </c>
      <c r="G19682" t="s">
        <v>505</v>
      </c>
      <c r="H19682" t="s">
        <v>35736</v>
      </c>
      <c r="I19682">
        <v>709.03099999999995</v>
      </c>
    </row>
    <row r="19683" spans="1:9" x14ac:dyDescent="0.25">
      <c r="A19683" t="s">
        <v>35737</v>
      </c>
      <c r="B19683">
        <v>13141</v>
      </c>
      <c r="C19683" s="2">
        <f t="shared" si="2006"/>
        <v>44367</v>
      </c>
      <c r="D19683" s="1">
        <f>TIMEVALUE("12:15:39")</f>
        <v>0.51086805555555559</v>
      </c>
      <c r="E19683" s="2">
        <f t="shared" si="2007"/>
        <v>44367</v>
      </c>
      <c r="F19683" s="1">
        <f>TIMEVALUE("12:20:29")</f>
        <v>0.51422453703703708</v>
      </c>
      <c r="G19683" t="s">
        <v>2622</v>
      </c>
      <c r="H19683" t="s">
        <v>5951</v>
      </c>
      <c r="I19683">
        <v>708.86</v>
      </c>
    </row>
    <row r="19684" spans="1:9" x14ac:dyDescent="0.25">
      <c r="A19684" t="s">
        <v>35738</v>
      </c>
      <c r="B19684">
        <v>13141</v>
      </c>
      <c r="C19684" s="2">
        <f t="shared" si="2006"/>
        <v>44367</v>
      </c>
      <c r="D19684" s="1">
        <f>TIMEVALUE("10:19:45")</f>
        <v>0.43038194444444444</v>
      </c>
      <c r="E19684" s="2">
        <f t="shared" si="2007"/>
        <v>44367</v>
      </c>
      <c r="F19684" s="1">
        <f>TIMEVALUE("10:25:32")</f>
        <v>0.43439814814814814</v>
      </c>
      <c r="G19684" t="s">
        <v>4001</v>
      </c>
      <c r="H19684" t="s">
        <v>35739</v>
      </c>
      <c r="I19684">
        <v>708.68399999999997</v>
      </c>
    </row>
    <row r="19685" spans="1:9" x14ac:dyDescent="0.25">
      <c r="A19685" t="s">
        <v>35740</v>
      </c>
      <c r="B19685">
        <v>13127</v>
      </c>
      <c r="C19685" s="2">
        <f>DATEVALUE("2025-05-01")</f>
        <v>44316</v>
      </c>
      <c r="D19685" s="1">
        <f>TIMEVALUE("14:36:10")</f>
        <v>0.60844907407407411</v>
      </c>
      <c r="E19685" s="2">
        <f>DATEVALUE("2025-05-01")</f>
        <v>44316</v>
      </c>
      <c r="F19685" s="1">
        <f>TIMEVALUE("14:41:44")</f>
        <v>0.61231481481481487</v>
      </c>
      <c r="G19685" t="s">
        <v>212</v>
      </c>
      <c r="H19685" t="s">
        <v>35741</v>
      </c>
      <c r="I19685">
        <v>704.90800000000002</v>
      </c>
    </row>
    <row r="19686" spans="1:9" x14ac:dyDescent="0.25">
      <c r="A19686" t="s">
        <v>35742</v>
      </c>
      <c r="B19686">
        <v>13120</v>
      </c>
      <c r="C19686" s="2">
        <f t="shared" ref="C19686:C19712" si="2008">DATEVALUE("2025-06-20")</f>
        <v>44366</v>
      </c>
      <c r="D19686" s="1">
        <f>TIMEVALUE("13:09:55")</f>
        <v>0.54855324074074074</v>
      </c>
      <c r="E19686" s="2">
        <f t="shared" ref="E19686:E19712" si="2009">DATEVALUE("2025-06-20")</f>
        <v>44366</v>
      </c>
      <c r="F19686" s="1">
        <f>TIMEVALUE("13:27:11")</f>
        <v>0.56054398148148143</v>
      </c>
      <c r="G19686" t="s">
        <v>9023</v>
      </c>
      <c r="H19686" t="s">
        <v>35743</v>
      </c>
      <c r="I19686">
        <v>712.19899999999996</v>
      </c>
    </row>
    <row r="19687" spans="1:9" x14ac:dyDescent="0.25">
      <c r="A19687" t="s">
        <v>35744</v>
      </c>
      <c r="B19687">
        <v>13120</v>
      </c>
      <c r="C19687" s="2">
        <f t="shared" si="2008"/>
        <v>44366</v>
      </c>
      <c r="D19687" s="1">
        <f>TIMEVALUE("13:29:49")</f>
        <v>0.56237268518518524</v>
      </c>
      <c r="E19687" s="2">
        <f t="shared" si="2009"/>
        <v>44366</v>
      </c>
      <c r="F19687" s="1">
        <f>TIMEVALUE("13:36:29")</f>
        <v>0.56700231481481478</v>
      </c>
      <c r="G19687" t="s">
        <v>2714</v>
      </c>
      <c r="H19687" t="s">
        <v>9831</v>
      </c>
      <c r="I19687">
        <v>712.56899999999996</v>
      </c>
    </row>
    <row r="19688" spans="1:9" x14ac:dyDescent="0.25">
      <c r="A19688" t="s">
        <v>35745</v>
      </c>
      <c r="B19688">
        <v>13120</v>
      </c>
      <c r="C19688" s="2">
        <f t="shared" si="2008"/>
        <v>44366</v>
      </c>
      <c r="D19688" s="1">
        <f>TIMEVALUE("14:00:06")</f>
        <v>0.58340277777777783</v>
      </c>
      <c r="E19688" s="2">
        <f t="shared" si="2009"/>
        <v>44366</v>
      </c>
      <c r="F19688" s="1">
        <f>TIMEVALUE("14:22:55")</f>
        <v>0.59924768518518523</v>
      </c>
      <c r="G19688" t="s">
        <v>3948</v>
      </c>
      <c r="H19688" t="s">
        <v>35746</v>
      </c>
      <c r="I19688">
        <v>712.23</v>
      </c>
    </row>
    <row r="19689" spans="1:9" x14ac:dyDescent="0.25">
      <c r="A19689" t="s">
        <v>35747</v>
      </c>
      <c r="B19689">
        <v>13120</v>
      </c>
      <c r="C19689" s="2">
        <f t="shared" si="2008"/>
        <v>44366</v>
      </c>
      <c r="D19689" s="1">
        <f>TIMEVALUE("15:16:20")</f>
        <v>0.63634259259259263</v>
      </c>
      <c r="E19689" s="2">
        <f t="shared" si="2009"/>
        <v>44366</v>
      </c>
      <c r="F19689" s="1">
        <f>TIMEVALUE("15:22:48")</f>
        <v>0.64083333333333337</v>
      </c>
      <c r="G19689" t="s">
        <v>5090</v>
      </c>
      <c r="H19689" t="s">
        <v>12456</v>
      </c>
      <c r="I19689">
        <v>712.20399999999995</v>
      </c>
    </row>
    <row r="19690" spans="1:9" x14ac:dyDescent="0.25">
      <c r="A19690" t="s">
        <v>35748</v>
      </c>
      <c r="B19690">
        <v>13120</v>
      </c>
      <c r="C19690" s="2">
        <f t="shared" si="2008"/>
        <v>44366</v>
      </c>
      <c r="D19690" s="1">
        <f>TIMEVALUE("15:24:41")</f>
        <v>0.64214120370370376</v>
      </c>
      <c r="E19690" s="2">
        <f t="shared" si="2009"/>
        <v>44366</v>
      </c>
      <c r="F19690" s="1">
        <f>TIMEVALUE("15:31:31")</f>
        <v>0.64688657407407413</v>
      </c>
      <c r="G19690" t="s">
        <v>2099</v>
      </c>
      <c r="H19690" t="s">
        <v>35749</v>
      </c>
      <c r="I19690">
        <v>712.005</v>
      </c>
    </row>
    <row r="19691" spans="1:9" x14ac:dyDescent="0.25">
      <c r="A19691" t="s">
        <v>35750</v>
      </c>
      <c r="B19691">
        <v>13120</v>
      </c>
      <c r="C19691" s="2">
        <f t="shared" si="2008"/>
        <v>44366</v>
      </c>
      <c r="D19691" s="1">
        <f>TIMEVALUE("15:33:21")</f>
        <v>0.64815972222222218</v>
      </c>
      <c r="E19691" s="2">
        <f t="shared" si="2009"/>
        <v>44366</v>
      </c>
      <c r="F19691" s="1">
        <f>TIMEVALUE("15:39:48")</f>
        <v>0.65263888888888888</v>
      </c>
      <c r="G19691" t="s">
        <v>6170</v>
      </c>
      <c r="H19691" t="s">
        <v>35751</v>
      </c>
      <c r="I19691">
        <v>711.779</v>
      </c>
    </row>
    <row r="19692" spans="1:9" x14ac:dyDescent="0.25">
      <c r="A19692" t="s">
        <v>35752</v>
      </c>
      <c r="B19692">
        <v>13120</v>
      </c>
      <c r="C19692" s="2">
        <f t="shared" si="2008"/>
        <v>44366</v>
      </c>
      <c r="D19692" s="1">
        <f>TIMEVALUE("15:41:49")</f>
        <v>0.6540393518518518</v>
      </c>
      <c r="E19692" s="2">
        <f t="shared" si="2009"/>
        <v>44366</v>
      </c>
      <c r="F19692" s="1">
        <f>TIMEVALUE("15:50:14")</f>
        <v>0.65988425925925931</v>
      </c>
      <c r="G19692" t="s">
        <v>3084</v>
      </c>
      <c r="H19692" t="s">
        <v>35753</v>
      </c>
      <c r="I19692">
        <v>711.447</v>
      </c>
    </row>
    <row r="19693" spans="1:9" x14ac:dyDescent="0.25">
      <c r="A19693" t="s">
        <v>35754</v>
      </c>
      <c r="B19693">
        <v>13120</v>
      </c>
      <c r="C19693" s="2">
        <f t="shared" si="2008"/>
        <v>44366</v>
      </c>
      <c r="D19693" s="1">
        <f>TIMEVALUE("15:52:23")</f>
        <v>0.66137731481481477</v>
      </c>
      <c r="E19693" s="2">
        <f t="shared" si="2009"/>
        <v>44366</v>
      </c>
      <c r="F19693" s="1">
        <f>TIMEVALUE("15:58:39")</f>
        <v>0.66572916666666671</v>
      </c>
      <c r="G19693" t="s">
        <v>248</v>
      </c>
      <c r="H19693" t="s">
        <v>35755</v>
      </c>
      <c r="I19693">
        <v>711.27599999999995</v>
      </c>
    </row>
    <row r="19694" spans="1:9" x14ac:dyDescent="0.25">
      <c r="A19694" t="s">
        <v>35756</v>
      </c>
      <c r="B19694">
        <v>13120</v>
      </c>
      <c r="C19694" s="2">
        <f t="shared" si="2008"/>
        <v>44366</v>
      </c>
      <c r="D19694" s="1">
        <f>TIMEVALUE("16:00:28")</f>
        <v>0.66699074074074072</v>
      </c>
      <c r="E19694" s="2">
        <f t="shared" si="2009"/>
        <v>44366</v>
      </c>
      <c r="F19694" s="1">
        <f>TIMEVALUE("16:08:52")</f>
        <v>0.67282407407407407</v>
      </c>
      <c r="G19694" t="s">
        <v>1731</v>
      </c>
      <c r="H19694" t="s">
        <v>35757</v>
      </c>
      <c r="I19694">
        <v>710.875</v>
      </c>
    </row>
    <row r="19695" spans="1:9" x14ac:dyDescent="0.25">
      <c r="A19695" t="s">
        <v>35758</v>
      </c>
      <c r="B19695">
        <v>13120</v>
      </c>
      <c r="C19695" s="2">
        <f t="shared" si="2008"/>
        <v>44366</v>
      </c>
      <c r="D19695" s="1">
        <f>TIMEVALUE("16:10:14")</f>
        <v>0.67377314814814815</v>
      </c>
      <c r="E19695" s="2">
        <f t="shared" si="2009"/>
        <v>44366</v>
      </c>
      <c r="F19695" s="1">
        <f>TIMEVALUE("16:15:15")</f>
        <v>0.6772569444444444</v>
      </c>
      <c r="G19695" t="s">
        <v>2177</v>
      </c>
      <c r="H19695" t="s">
        <v>35759</v>
      </c>
      <c r="I19695">
        <v>710.63599999999997</v>
      </c>
    </row>
    <row r="19696" spans="1:9" x14ac:dyDescent="0.25">
      <c r="A19696" t="s">
        <v>35760</v>
      </c>
      <c r="B19696">
        <v>13120</v>
      </c>
      <c r="C19696" s="2">
        <f t="shared" si="2008"/>
        <v>44366</v>
      </c>
      <c r="D19696" s="1">
        <f>TIMEVALUE("16:16:47")</f>
        <v>0.6783217592592593</v>
      </c>
      <c r="E19696" s="2">
        <f t="shared" si="2009"/>
        <v>44366</v>
      </c>
      <c r="F19696" s="1">
        <f>TIMEVALUE("16:22:05")</f>
        <v>0.68200231481481477</v>
      </c>
      <c r="G19696" t="s">
        <v>3945</v>
      </c>
      <c r="H19696" t="s">
        <v>11485</v>
      </c>
      <c r="I19696">
        <v>710.54300000000001</v>
      </c>
    </row>
    <row r="19697" spans="1:9" x14ac:dyDescent="0.25">
      <c r="A19697" t="s">
        <v>35761</v>
      </c>
      <c r="B19697">
        <v>13120</v>
      </c>
      <c r="C19697" s="2">
        <f t="shared" si="2008"/>
        <v>44366</v>
      </c>
      <c r="D19697" s="1">
        <f>TIMEVALUE("16:23:24")</f>
        <v>0.68291666666666662</v>
      </c>
      <c r="E19697" s="2">
        <f t="shared" si="2009"/>
        <v>44366</v>
      </c>
      <c r="F19697" s="1">
        <f>TIMEVALUE("16:27:53")</f>
        <v>0.68603009259259262</v>
      </c>
      <c r="G19697" t="s">
        <v>10234</v>
      </c>
      <c r="H19697" t="s">
        <v>35762</v>
      </c>
      <c r="I19697">
        <v>710.31</v>
      </c>
    </row>
    <row r="19698" spans="1:9" x14ac:dyDescent="0.25">
      <c r="A19698" t="s">
        <v>35763</v>
      </c>
      <c r="B19698">
        <v>13120</v>
      </c>
      <c r="C19698" s="2">
        <f t="shared" si="2008"/>
        <v>44366</v>
      </c>
      <c r="D19698" s="1">
        <f>TIMEVALUE("16:29:05")</f>
        <v>0.68686342592592597</v>
      </c>
      <c r="E19698" s="2">
        <f t="shared" si="2009"/>
        <v>44366</v>
      </c>
      <c r="F19698" s="1">
        <f>TIMEVALUE("16:34:16")</f>
        <v>0.69046296296296295</v>
      </c>
      <c r="G19698" t="s">
        <v>744</v>
      </c>
      <c r="H19698" t="s">
        <v>35764</v>
      </c>
      <c r="I19698">
        <v>710.05200000000002</v>
      </c>
    </row>
    <row r="19699" spans="1:9" x14ac:dyDescent="0.25">
      <c r="A19699" t="s">
        <v>35765</v>
      </c>
      <c r="B19699">
        <v>13120</v>
      </c>
      <c r="C19699" s="2">
        <f t="shared" si="2008"/>
        <v>44366</v>
      </c>
      <c r="D19699" s="1">
        <f>TIMEVALUE("16:35:53")</f>
        <v>0.69158564814814816</v>
      </c>
      <c r="E19699" s="2">
        <f t="shared" si="2009"/>
        <v>44366</v>
      </c>
      <c r="F19699" s="1">
        <f>TIMEVALUE("16:40:37")</f>
        <v>0.69487268518518519</v>
      </c>
      <c r="G19699" t="s">
        <v>6792</v>
      </c>
      <c r="H19699" t="s">
        <v>35766</v>
      </c>
      <c r="I19699">
        <v>709.74400000000003</v>
      </c>
    </row>
    <row r="19700" spans="1:9" x14ac:dyDescent="0.25">
      <c r="A19700" t="s">
        <v>35767</v>
      </c>
      <c r="B19700">
        <v>13115</v>
      </c>
      <c r="C19700" s="2">
        <f t="shared" si="2008"/>
        <v>44366</v>
      </c>
      <c r="D19700" s="1">
        <f>TIMEVALUE("10:38:45")</f>
        <v>0.4435763888888889</v>
      </c>
      <c r="E19700" s="2">
        <f t="shared" si="2009"/>
        <v>44366</v>
      </c>
      <c r="F19700" s="1">
        <f>TIMEVALUE("10:45:18")</f>
        <v>0.448125</v>
      </c>
      <c r="G19700" t="s">
        <v>2065</v>
      </c>
      <c r="H19700" t="s">
        <v>8009</v>
      </c>
      <c r="I19700">
        <v>709.67100000000005</v>
      </c>
    </row>
    <row r="19701" spans="1:9" x14ac:dyDescent="0.25">
      <c r="A19701" t="s">
        <v>35768</v>
      </c>
      <c r="B19701">
        <v>13120</v>
      </c>
      <c r="C19701" s="2">
        <f t="shared" si="2008"/>
        <v>44366</v>
      </c>
      <c r="D19701" s="1">
        <f>TIMEVALUE("16:45:42")</f>
        <v>0.69840277777777782</v>
      </c>
      <c r="E19701" s="2">
        <f t="shared" si="2009"/>
        <v>44366</v>
      </c>
      <c r="F19701" s="1">
        <f>TIMEVALUE("16:55:30")</f>
        <v>0.70520833333333333</v>
      </c>
      <c r="G19701" t="s">
        <v>127</v>
      </c>
      <c r="H19701" t="s">
        <v>4086</v>
      </c>
      <c r="I19701">
        <v>712.60900000000004</v>
      </c>
    </row>
    <row r="19702" spans="1:9" x14ac:dyDescent="0.25">
      <c r="A19702" t="s">
        <v>35769</v>
      </c>
      <c r="B19702">
        <v>13120</v>
      </c>
      <c r="C19702" s="2">
        <f t="shared" si="2008"/>
        <v>44366</v>
      </c>
      <c r="D19702" s="1">
        <f>TIMEVALUE("16:59:35")</f>
        <v>0.70804398148148151</v>
      </c>
      <c r="E19702" s="2">
        <f t="shared" si="2009"/>
        <v>44366</v>
      </c>
      <c r="F19702" s="1">
        <f>TIMEVALUE("17:05:42")</f>
        <v>0.71229166666666666</v>
      </c>
      <c r="G19702" t="s">
        <v>3706</v>
      </c>
      <c r="H19702" t="s">
        <v>10309</v>
      </c>
      <c r="I19702">
        <v>712.49199999999996</v>
      </c>
    </row>
    <row r="19703" spans="1:9" x14ac:dyDescent="0.25">
      <c r="A19703" t="s">
        <v>35770</v>
      </c>
      <c r="B19703">
        <v>13120</v>
      </c>
      <c r="C19703" s="2">
        <f t="shared" si="2008"/>
        <v>44366</v>
      </c>
      <c r="D19703" s="1">
        <f>TIMEVALUE("17:07:19")</f>
        <v>0.71341435185185187</v>
      </c>
      <c r="E19703" s="2">
        <f t="shared" si="2009"/>
        <v>44366</v>
      </c>
      <c r="F19703" s="1">
        <f>TIMEVALUE("17:13:28")</f>
        <v>0.7176851851851852</v>
      </c>
      <c r="G19703" t="s">
        <v>2396</v>
      </c>
      <c r="H19703" t="s">
        <v>35771</v>
      </c>
      <c r="I19703">
        <v>712.27099999999996</v>
      </c>
    </row>
    <row r="19704" spans="1:9" x14ac:dyDescent="0.25">
      <c r="A19704" t="s">
        <v>35772</v>
      </c>
      <c r="B19704">
        <v>13120</v>
      </c>
      <c r="C19704" s="2">
        <f t="shared" si="2008"/>
        <v>44366</v>
      </c>
      <c r="D19704" s="1">
        <f>TIMEVALUE("17:15:07")</f>
        <v>0.71883101851851849</v>
      </c>
      <c r="E19704" s="2">
        <f t="shared" si="2009"/>
        <v>44366</v>
      </c>
      <c r="F19704" s="1">
        <f>TIMEVALUE("17:22:49")</f>
        <v>0.72417824074074078</v>
      </c>
      <c r="G19704" t="s">
        <v>1129</v>
      </c>
      <c r="H19704" t="s">
        <v>35773</v>
      </c>
      <c r="I19704">
        <v>712.03899999999999</v>
      </c>
    </row>
    <row r="19705" spans="1:9" x14ac:dyDescent="0.25">
      <c r="A19705" t="s">
        <v>35774</v>
      </c>
      <c r="B19705">
        <v>13120</v>
      </c>
      <c r="C19705" s="2">
        <f t="shared" si="2008"/>
        <v>44366</v>
      </c>
      <c r="D19705" s="1">
        <f>TIMEVALUE("17:24:25")</f>
        <v>0.72528935185185184</v>
      </c>
      <c r="E19705" s="2">
        <f t="shared" si="2009"/>
        <v>44366</v>
      </c>
      <c r="F19705" s="1">
        <f>TIMEVALUE("17:35:04")</f>
        <v>0.73268518518518522</v>
      </c>
      <c r="G19705" t="s">
        <v>1700</v>
      </c>
      <c r="H19705" t="s">
        <v>35775</v>
      </c>
      <c r="I19705">
        <v>711.76599999999996</v>
      </c>
    </row>
    <row r="19706" spans="1:9" x14ac:dyDescent="0.25">
      <c r="A19706" t="s">
        <v>35776</v>
      </c>
      <c r="B19706">
        <v>13120</v>
      </c>
      <c r="C19706" s="2">
        <f t="shared" si="2008"/>
        <v>44366</v>
      </c>
      <c r="D19706" s="1">
        <f>TIMEVALUE("17:42:20")</f>
        <v>0.73773148148148149</v>
      </c>
      <c r="E19706" s="2">
        <f t="shared" si="2009"/>
        <v>44366</v>
      </c>
      <c r="F19706" s="1">
        <f>TIMEVALUE("17:48:24")</f>
        <v>0.74194444444444441</v>
      </c>
      <c r="G19706" t="s">
        <v>1079</v>
      </c>
      <c r="H19706" t="s">
        <v>35777</v>
      </c>
      <c r="I19706">
        <v>711.54499999999996</v>
      </c>
    </row>
    <row r="19707" spans="1:9" x14ac:dyDescent="0.25">
      <c r="A19707" t="s">
        <v>35778</v>
      </c>
      <c r="B19707">
        <v>13120</v>
      </c>
      <c r="C19707" s="2">
        <f t="shared" si="2008"/>
        <v>44366</v>
      </c>
      <c r="D19707" s="1">
        <f>TIMEVALUE("17:50:10")</f>
        <v>0.7431712962962963</v>
      </c>
      <c r="E19707" s="2">
        <f t="shared" si="2009"/>
        <v>44366</v>
      </c>
      <c r="F19707" s="1">
        <f>TIMEVALUE("17:56:11")</f>
        <v>0.74734953703703699</v>
      </c>
      <c r="G19707" t="s">
        <v>1952</v>
      </c>
      <c r="H19707" t="s">
        <v>5348</v>
      </c>
      <c r="I19707">
        <v>711.30799999999999</v>
      </c>
    </row>
    <row r="19708" spans="1:9" x14ac:dyDescent="0.25">
      <c r="A19708" t="s">
        <v>35779</v>
      </c>
      <c r="B19708">
        <v>13120</v>
      </c>
      <c r="C19708" s="2">
        <f t="shared" si="2008"/>
        <v>44366</v>
      </c>
      <c r="D19708" s="1">
        <f>TIMEVALUE("17:58:37")</f>
        <v>0.74903935185185189</v>
      </c>
      <c r="E19708" s="2">
        <f t="shared" si="2009"/>
        <v>44366</v>
      </c>
      <c r="F19708" s="1">
        <f>TIMEVALUE("18:03:05")</f>
        <v>0.75214120370370374</v>
      </c>
      <c r="G19708" t="s">
        <v>3081</v>
      </c>
      <c r="H19708" t="s">
        <v>1726</v>
      </c>
      <c r="I19708">
        <v>711.09500000000003</v>
      </c>
    </row>
    <row r="19709" spans="1:9" x14ac:dyDescent="0.25">
      <c r="A19709" t="s">
        <v>35781</v>
      </c>
      <c r="B19709">
        <v>13120</v>
      </c>
      <c r="C19709" s="2">
        <f t="shared" si="2008"/>
        <v>44366</v>
      </c>
      <c r="D19709" s="1">
        <f>TIMEVALUE("18:05:06")</f>
        <v>0.75354166666666667</v>
      </c>
      <c r="E19709" s="2">
        <f t="shared" si="2009"/>
        <v>44366</v>
      </c>
      <c r="F19709" s="1">
        <f>TIMEVALUE("18:10:34")</f>
        <v>0.75733796296296296</v>
      </c>
      <c r="G19709" t="s">
        <v>5872</v>
      </c>
      <c r="H19709" t="s">
        <v>35782</v>
      </c>
      <c r="I19709">
        <v>710.81</v>
      </c>
    </row>
    <row r="19710" spans="1:9" x14ac:dyDescent="0.25">
      <c r="A19710" t="s">
        <v>35783</v>
      </c>
      <c r="B19710">
        <v>13120</v>
      </c>
      <c r="C19710" s="2">
        <f t="shared" si="2008"/>
        <v>44366</v>
      </c>
      <c r="D19710" s="1">
        <f>TIMEVALUE("18:12:00")</f>
        <v>0.7583333333333333</v>
      </c>
      <c r="E19710" s="2">
        <f t="shared" si="2009"/>
        <v>44366</v>
      </c>
      <c r="F19710" s="1">
        <f>TIMEVALUE("18:17:19")</f>
        <v>0.76202546296296292</v>
      </c>
      <c r="G19710" t="s">
        <v>2683</v>
      </c>
      <c r="H19710" t="s">
        <v>35784</v>
      </c>
      <c r="I19710">
        <v>710.54399999999998</v>
      </c>
    </row>
    <row r="19711" spans="1:9" x14ac:dyDescent="0.25">
      <c r="A19711" t="s">
        <v>35785</v>
      </c>
      <c r="B19711">
        <v>13120</v>
      </c>
      <c r="C19711" s="2">
        <f t="shared" si="2008"/>
        <v>44366</v>
      </c>
      <c r="D19711" s="1">
        <f>TIMEVALUE("18:18:46")</f>
        <v>0.76303240740740741</v>
      </c>
      <c r="E19711" s="2">
        <f t="shared" si="2009"/>
        <v>44366</v>
      </c>
      <c r="F19711" s="1">
        <f>TIMEVALUE("18:23:04")</f>
        <v>0.76601851851851854</v>
      </c>
      <c r="G19711" t="s">
        <v>6673</v>
      </c>
      <c r="H19711" t="s">
        <v>35786</v>
      </c>
      <c r="I19711">
        <v>710.24599999999998</v>
      </c>
    </row>
    <row r="19712" spans="1:9" x14ac:dyDescent="0.25">
      <c r="A19712" t="s">
        <v>35787</v>
      </c>
      <c r="B19712">
        <v>13120</v>
      </c>
      <c r="C19712" s="2">
        <f t="shared" si="2008"/>
        <v>44366</v>
      </c>
      <c r="D19712" s="1">
        <f>TIMEVALUE("18:24:10")</f>
        <v>0.76678240740740744</v>
      </c>
      <c r="E19712" s="2">
        <f t="shared" si="2009"/>
        <v>44366</v>
      </c>
      <c r="F19712" s="1">
        <f>TIMEVALUE("18:29:20")</f>
        <v>0.77037037037037037</v>
      </c>
      <c r="G19712" t="s">
        <v>157</v>
      </c>
      <c r="H19712" t="s">
        <v>35788</v>
      </c>
      <c r="I19712">
        <v>710.07600000000002</v>
      </c>
    </row>
    <row r="19713" spans="1:9" x14ac:dyDescent="0.25">
      <c r="A19713" t="s">
        <v>35789</v>
      </c>
      <c r="B19713">
        <v>13127</v>
      </c>
      <c r="C19713" s="2">
        <f>DATEVALUE("2025-05-01")</f>
        <v>44316</v>
      </c>
      <c r="D19713" s="1">
        <f>TIMEVALUE("14:45:35")</f>
        <v>0.61498842592592595</v>
      </c>
      <c r="E19713" s="2">
        <f>DATEVALUE("2025-05-01")</f>
        <v>44316</v>
      </c>
      <c r="F19713" s="1">
        <f>TIMEVALUE("14:50:18")</f>
        <v>0.61826388888888884</v>
      </c>
      <c r="G19713" t="s">
        <v>206</v>
      </c>
      <c r="H19713" t="s">
        <v>15031</v>
      </c>
      <c r="I19713">
        <v>705.70100000000002</v>
      </c>
    </row>
    <row r="19714" spans="1:9" x14ac:dyDescent="0.25">
      <c r="A19714" t="s">
        <v>35790</v>
      </c>
      <c r="B19714">
        <v>13120</v>
      </c>
      <c r="C19714" s="2">
        <f t="shared" ref="C19714:C19725" si="2010">DATEVALUE("2025-06-21")</f>
        <v>44367</v>
      </c>
      <c r="D19714" s="1">
        <f>TIMEVALUE("07:16:39")</f>
        <v>0.30322916666666666</v>
      </c>
      <c r="E19714" s="2">
        <f t="shared" ref="E19714:E19725" si="2011">DATEVALUE("2025-06-21")</f>
        <v>44367</v>
      </c>
      <c r="F19714" s="1">
        <f>TIMEVALUE("07:24:54")</f>
        <v>0.30895833333333333</v>
      </c>
      <c r="G19714" t="s">
        <v>1388</v>
      </c>
      <c r="H19714" t="s">
        <v>35791</v>
      </c>
      <c r="I19714">
        <v>712.66499999999996</v>
      </c>
    </row>
    <row r="19715" spans="1:9" x14ac:dyDescent="0.25">
      <c r="A19715" t="s">
        <v>35792</v>
      </c>
      <c r="B19715">
        <v>13120</v>
      </c>
      <c r="C19715" s="2">
        <f t="shared" si="2010"/>
        <v>44367</v>
      </c>
      <c r="D19715" s="1">
        <f>TIMEVALUE("07:27:36")</f>
        <v>0.31083333333333335</v>
      </c>
      <c r="E19715" s="2">
        <f t="shared" si="2011"/>
        <v>44367</v>
      </c>
      <c r="F19715" s="1">
        <f>TIMEVALUE("07:33:35")</f>
        <v>0.31498842592592591</v>
      </c>
      <c r="G19715" t="s">
        <v>4162</v>
      </c>
      <c r="H19715" t="s">
        <v>4231</v>
      </c>
      <c r="I19715">
        <v>712.56399999999996</v>
      </c>
    </row>
    <row r="19716" spans="1:9" x14ac:dyDescent="0.25">
      <c r="A19716" t="s">
        <v>35793</v>
      </c>
      <c r="B19716">
        <v>13120</v>
      </c>
      <c r="C19716" s="2">
        <f t="shared" si="2010"/>
        <v>44367</v>
      </c>
      <c r="D19716" s="1">
        <f>TIMEVALUE("07:35:31")</f>
        <v>0.31633101851851853</v>
      </c>
      <c r="E19716" s="2">
        <f t="shared" si="2011"/>
        <v>44367</v>
      </c>
      <c r="F19716" s="1">
        <f>TIMEVALUE("07:44:21")</f>
        <v>0.32246527777777778</v>
      </c>
      <c r="G19716" t="s">
        <v>4402</v>
      </c>
      <c r="H19716" t="s">
        <v>35794</v>
      </c>
      <c r="I19716">
        <v>712.39</v>
      </c>
    </row>
    <row r="19717" spans="1:9" x14ac:dyDescent="0.25">
      <c r="A19717" t="s">
        <v>35795</v>
      </c>
      <c r="B19717">
        <v>13120</v>
      </c>
      <c r="C19717" s="2">
        <f t="shared" si="2010"/>
        <v>44367</v>
      </c>
      <c r="D19717" s="1">
        <f>TIMEVALUE("07:47:28")</f>
        <v>0.32462962962962966</v>
      </c>
      <c r="E19717" s="2">
        <f t="shared" si="2011"/>
        <v>44367</v>
      </c>
      <c r="F19717" s="1">
        <f>TIMEVALUE("07:53:58")</f>
        <v>0.32914351851851853</v>
      </c>
      <c r="G19717" t="s">
        <v>1869</v>
      </c>
      <c r="H19717" t="s">
        <v>35796</v>
      </c>
      <c r="I19717">
        <v>712.06600000000003</v>
      </c>
    </row>
    <row r="19718" spans="1:9" x14ac:dyDescent="0.25">
      <c r="A19718" t="s">
        <v>35797</v>
      </c>
      <c r="B19718">
        <v>13120</v>
      </c>
      <c r="C19718" s="2">
        <f t="shared" si="2010"/>
        <v>44367</v>
      </c>
      <c r="D19718" s="1">
        <f>TIMEVALUE("07:59:01")</f>
        <v>0.33265046296296297</v>
      </c>
      <c r="E19718" s="2">
        <f t="shared" si="2011"/>
        <v>44367</v>
      </c>
      <c r="F19718" s="1">
        <f>TIMEVALUE("08:06:15")</f>
        <v>0.3376736111111111</v>
      </c>
      <c r="G19718" t="s">
        <v>3290</v>
      </c>
      <c r="H19718" t="s">
        <v>7907</v>
      </c>
      <c r="I19718">
        <v>711.84799999999996</v>
      </c>
    </row>
    <row r="19719" spans="1:9" x14ac:dyDescent="0.25">
      <c r="A19719" t="s">
        <v>35798</v>
      </c>
      <c r="B19719">
        <v>13120</v>
      </c>
      <c r="C19719" s="2">
        <f t="shared" si="2010"/>
        <v>44367</v>
      </c>
      <c r="D19719" s="1">
        <f>TIMEVALUE("08:07:52")</f>
        <v>0.33879629629629632</v>
      </c>
      <c r="E19719" s="2">
        <f t="shared" si="2011"/>
        <v>44367</v>
      </c>
      <c r="F19719" s="1">
        <f>TIMEVALUE("08:13:37")</f>
        <v>0.34278935185185183</v>
      </c>
      <c r="G19719" t="s">
        <v>2294</v>
      </c>
      <c r="H19719" t="s">
        <v>35799</v>
      </c>
      <c r="I19719">
        <v>711.529</v>
      </c>
    </row>
    <row r="19720" spans="1:9" x14ac:dyDescent="0.25">
      <c r="A19720" t="s">
        <v>35800</v>
      </c>
      <c r="B19720">
        <v>13120</v>
      </c>
      <c r="C19720" s="2">
        <f t="shared" si="2010"/>
        <v>44367</v>
      </c>
      <c r="D19720" s="1">
        <f>TIMEVALUE("08:15:43")</f>
        <v>0.34424768518518517</v>
      </c>
      <c r="E19720" s="2">
        <f t="shared" si="2011"/>
        <v>44367</v>
      </c>
      <c r="F19720" s="1">
        <f>TIMEVALUE("08:20:31")</f>
        <v>0.34758101851851853</v>
      </c>
      <c r="G19720" t="s">
        <v>3420</v>
      </c>
      <c r="H19720" t="s">
        <v>35801</v>
      </c>
      <c r="I19720">
        <v>711.29600000000005</v>
      </c>
    </row>
    <row r="19721" spans="1:9" x14ac:dyDescent="0.25">
      <c r="A19721" t="s">
        <v>35802</v>
      </c>
      <c r="B19721">
        <v>13120</v>
      </c>
      <c r="C19721" s="2">
        <f t="shared" si="2010"/>
        <v>44367</v>
      </c>
      <c r="D19721" s="1">
        <f>TIMEVALUE("08:22:22")</f>
        <v>0.34886574074074073</v>
      </c>
      <c r="E19721" s="2">
        <f t="shared" si="2011"/>
        <v>44367</v>
      </c>
      <c r="F19721" s="1">
        <f>TIMEVALUE("08:27:50")</f>
        <v>0.35266203703703702</v>
      </c>
      <c r="G19721" t="s">
        <v>5872</v>
      </c>
      <c r="H19721" t="s">
        <v>35803</v>
      </c>
      <c r="I19721">
        <v>711.1</v>
      </c>
    </row>
    <row r="19722" spans="1:9" x14ac:dyDescent="0.25">
      <c r="A19722" t="s">
        <v>35804</v>
      </c>
      <c r="B19722">
        <v>13120</v>
      </c>
      <c r="C19722" s="2">
        <f t="shared" si="2010"/>
        <v>44367</v>
      </c>
      <c r="D19722" s="1">
        <f>TIMEVALUE("08:29:21")</f>
        <v>0.35371527777777778</v>
      </c>
      <c r="E19722" s="2">
        <f t="shared" si="2011"/>
        <v>44367</v>
      </c>
      <c r="F19722" s="1">
        <f>TIMEVALUE("08:36:01")</f>
        <v>0.35834490740740743</v>
      </c>
      <c r="G19722" t="s">
        <v>2714</v>
      </c>
      <c r="H19722" t="s">
        <v>35805</v>
      </c>
      <c r="I19722">
        <v>710.899</v>
      </c>
    </row>
    <row r="19723" spans="1:9" x14ac:dyDescent="0.25">
      <c r="A19723" t="s">
        <v>35806</v>
      </c>
      <c r="B19723">
        <v>13120</v>
      </c>
      <c r="C19723" s="2">
        <f t="shared" si="2010"/>
        <v>44367</v>
      </c>
      <c r="D19723" s="1">
        <f>TIMEVALUE("08:57:58")</f>
        <v>0.37358796296296298</v>
      </c>
      <c r="E19723" s="2">
        <f t="shared" si="2011"/>
        <v>44367</v>
      </c>
      <c r="F19723" s="1">
        <f>TIMEVALUE("09:03:31")</f>
        <v>0.37744212962962964</v>
      </c>
      <c r="G19723" t="s">
        <v>297</v>
      </c>
      <c r="H19723" t="s">
        <v>35807</v>
      </c>
      <c r="I19723">
        <v>710.52</v>
      </c>
    </row>
    <row r="19724" spans="1:9" x14ac:dyDescent="0.25">
      <c r="A19724" t="s">
        <v>35808</v>
      </c>
      <c r="B19724">
        <v>13120</v>
      </c>
      <c r="C19724" s="2">
        <f t="shared" si="2010"/>
        <v>44367</v>
      </c>
      <c r="D19724" s="1">
        <f>TIMEVALUE("08:37:51")</f>
        <v>0.35961805555555554</v>
      </c>
      <c r="E19724" s="2">
        <f t="shared" si="2011"/>
        <v>44367</v>
      </c>
      <c r="F19724" s="1">
        <f>TIMEVALUE("08:41:51")</f>
        <v>0.36239583333333331</v>
      </c>
      <c r="G19724" t="s">
        <v>85</v>
      </c>
      <c r="H19724" t="s">
        <v>35809</v>
      </c>
      <c r="I19724">
        <v>710.32</v>
      </c>
    </row>
    <row r="19725" spans="1:9" x14ac:dyDescent="0.25">
      <c r="A19725" t="s">
        <v>35810</v>
      </c>
      <c r="B19725">
        <v>13120</v>
      </c>
      <c r="C19725" s="2">
        <f t="shared" si="2010"/>
        <v>44367</v>
      </c>
      <c r="D19725" s="1">
        <f>TIMEVALUE("08:44:59")</f>
        <v>0.36457175925925928</v>
      </c>
      <c r="E19725" s="2">
        <f t="shared" si="2011"/>
        <v>44367</v>
      </c>
      <c r="F19725" s="1">
        <f>TIMEVALUE("08:49:55")</f>
        <v>0.36799768518518516</v>
      </c>
      <c r="G19725" t="s">
        <v>2229</v>
      </c>
      <c r="H19725" t="s">
        <v>10966</v>
      </c>
      <c r="I19725">
        <v>710.05</v>
      </c>
    </row>
    <row r="19726" spans="1:9" x14ac:dyDescent="0.25">
      <c r="A19726" t="s">
        <v>35811</v>
      </c>
      <c r="B19726">
        <v>13115</v>
      </c>
      <c r="C19726" s="2">
        <f>DATEVALUE("2025-06-20")</f>
        <v>44366</v>
      </c>
      <c r="D19726" s="1">
        <f>TIMEVALUE("10:53:24")</f>
        <v>0.45374999999999999</v>
      </c>
      <c r="E19726" s="2">
        <f>DATEVALUE("2025-06-20")</f>
        <v>44366</v>
      </c>
      <c r="F19726" s="1">
        <f>TIMEVALUE("10:57:42")</f>
        <v>0.45673611111111112</v>
      </c>
      <c r="G19726" t="s">
        <v>6673</v>
      </c>
      <c r="H19726" t="s">
        <v>35812</v>
      </c>
      <c r="I19726">
        <v>710.00400000000002</v>
      </c>
    </row>
    <row r="19727" spans="1:9" x14ac:dyDescent="0.25">
      <c r="A19727" t="s">
        <v>35813</v>
      </c>
      <c r="B19727">
        <v>13120</v>
      </c>
      <c r="C19727" s="2">
        <f t="shared" ref="C19727:C19738" si="2012">DATEVALUE("2025-06-21")</f>
        <v>44367</v>
      </c>
      <c r="D19727" s="1">
        <f>TIMEVALUE("09:08:33")</f>
        <v>0.38093749999999998</v>
      </c>
      <c r="E19727" s="2">
        <f t="shared" ref="E19727:E19738" si="2013">DATEVALUE("2025-06-21")</f>
        <v>44367</v>
      </c>
      <c r="F19727" s="1">
        <f>TIMEVALUE("09:19:31")</f>
        <v>0.38855324074074077</v>
      </c>
      <c r="G19727" t="s">
        <v>1240</v>
      </c>
      <c r="H19727" t="s">
        <v>35814</v>
      </c>
      <c r="I19727">
        <v>713.02599999999995</v>
      </c>
    </row>
    <row r="19728" spans="1:9" x14ac:dyDescent="0.25">
      <c r="A19728" t="s">
        <v>35815</v>
      </c>
      <c r="B19728">
        <v>13120</v>
      </c>
      <c r="C19728" s="2">
        <f t="shared" si="2012"/>
        <v>44367</v>
      </c>
      <c r="D19728" s="1">
        <f>TIMEVALUE("09:22:38")</f>
        <v>0.39071759259259259</v>
      </c>
      <c r="E19728" s="2">
        <f t="shared" si="2013"/>
        <v>44367</v>
      </c>
      <c r="F19728" s="1">
        <f>TIMEVALUE("09:29:57")</f>
        <v>0.39579861111111109</v>
      </c>
      <c r="G19728" t="s">
        <v>3815</v>
      </c>
      <c r="H19728" t="s">
        <v>35816</v>
      </c>
      <c r="I19728">
        <v>712.86699999999996</v>
      </c>
    </row>
    <row r="19729" spans="1:9" x14ac:dyDescent="0.25">
      <c r="A19729" t="s">
        <v>35817</v>
      </c>
      <c r="B19729">
        <v>13120</v>
      </c>
      <c r="C19729" s="2">
        <f t="shared" si="2012"/>
        <v>44367</v>
      </c>
      <c r="D19729" s="1">
        <f>TIMEVALUE("09:31:40")</f>
        <v>0.39699074074074076</v>
      </c>
      <c r="E19729" s="2">
        <f t="shared" si="2013"/>
        <v>44367</v>
      </c>
      <c r="F19729" s="1">
        <f>TIMEVALUE("09:37:26")</f>
        <v>0.40099537037037036</v>
      </c>
      <c r="G19729" t="s">
        <v>6982</v>
      </c>
      <c r="H19729" t="s">
        <v>35818</v>
      </c>
      <c r="I19729">
        <v>712.61199999999997</v>
      </c>
    </row>
    <row r="19730" spans="1:9" x14ac:dyDescent="0.25">
      <c r="A19730" t="s">
        <v>35819</v>
      </c>
      <c r="B19730">
        <v>13120</v>
      </c>
      <c r="C19730" s="2">
        <f t="shared" si="2012"/>
        <v>44367</v>
      </c>
      <c r="D19730" s="1">
        <f>TIMEVALUE("09:39:17")</f>
        <v>0.40228009259259262</v>
      </c>
      <c r="E19730" s="2">
        <f t="shared" si="2013"/>
        <v>44367</v>
      </c>
      <c r="F19730" s="1">
        <f>TIMEVALUE("09:44:46")</f>
        <v>0.40608796296296296</v>
      </c>
      <c r="G19730" t="s">
        <v>2248</v>
      </c>
      <c r="H19730" t="s">
        <v>35820</v>
      </c>
      <c r="I19730">
        <v>712.35799999999995</v>
      </c>
    </row>
    <row r="19731" spans="1:9" x14ac:dyDescent="0.25">
      <c r="A19731" t="s">
        <v>35821</v>
      </c>
      <c r="B19731">
        <v>13120</v>
      </c>
      <c r="C19731" s="2">
        <f t="shared" si="2012"/>
        <v>44367</v>
      </c>
      <c r="D19731" s="1">
        <f>TIMEVALUE("09:46:35")</f>
        <v>0.40734953703703702</v>
      </c>
      <c r="E19731" s="2">
        <f t="shared" si="2013"/>
        <v>44367</v>
      </c>
      <c r="F19731" s="1">
        <f>TIMEVALUE("09:51:53")</f>
        <v>0.4110300925925926</v>
      </c>
      <c r="G19731" t="s">
        <v>3945</v>
      </c>
      <c r="H19731" t="s">
        <v>10250</v>
      </c>
      <c r="I19731">
        <v>712.03399999999999</v>
      </c>
    </row>
    <row r="19732" spans="1:9" x14ac:dyDescent="0.25">
      <c r="A19732" t="s">
        <v>35822</v>
      </c>
      <c r="B19732">
        <v>13120</v>
      </c>
      <c r="C19732" s="2">
        <f t="shared" si="2012"/>
        <v>44367</v>
      </c>
      <c r="D19732" s="1">
        <f>TIMEVALUE("09:53:21")</f>
        <v>0.41204861111111113</v>
      </c>
      <c r="E19732" s="2">
        <f t="shared" si="2013"/>
        <v>44367</v>
      </c>
      <c r="F19732" s="1">
        <f>TIMEVALUE("09:59:49")</f>
        <v>0.41653935185185187</v>
      </c>
      <c r="G19732" t="s">
        <v>5090</v>
      </c>
      <c r="H19732" t="s">
        <v>35823</v>
      </c>
      <c r="I19732">
        <v>711.80499999999995</v>
      </c>
    </row>
    <row r="19733" spans="1:9" x14ac:dyDescent="0.25">
      <c r="A19733" t="s">
        <v>35824</v>
      </c>
      <c r="B19733">
        <v>13120</v>
      </c>
      <c r="C19733" s="2">
        <f t="shared" si="2012"/>
        <v>44367</v>
      </c>
      <c r="D19733" s="1">
        <f>TIMEVALUE("10:01:18")</f>
        <v>0.41756944444444444</v>
      </c>
      <c r="E19733" s="2">
        <f t="shared" si="2013"/>
        <v>44367</v>
      </c>
      <c r="F19733" s="1">
        <f>TIMEVALUE("10:07:44")</f>
        <v>0.42203703703703704</v>
      </c>
      <c r="G19733" t="s">
        <v>4058</v>
      </c>
      <c r="H19733" t="s">
        <v>35825</v>
      </c>
      <c r="I19733">
        <v>711.51499999999999</v>
      </c>
    </row>
    <row r="19734" spans="1:9" x14ac:dyDescent="0.25">
      <c r="A19734" t="s">
        <v>35826</v>
      </c>
      <c r="B19734">
        <v>13120</v>
      </c>
      <c r="C19734" s="2">
        <f t="shared" si="2012"/>
        <v>44367</v>
      </c>
      <c r="D19734" s="1">
        <f>TIMEVALUE("10:09:24")</f>
        <v>0.42319444444444443</v>
      </c>
      <c r="E19734" s="2">
        <f t="shared" si="2013"/>
        <v>44367</v>
      </c>
      <c r="F19734" s="1">
        <f>TIMEVALUE("10:16:12")</f>
        <v>0.42791666666666667</v>
      </c>
      <c r="G19734" t="s">
        <v>3546</v>
      </c>
      <c r="H19734" t="s">
        <v>29780</v>
      </c>
      <c r="I19734">
        <v>711.24900000000002</v>
      </c>
    </row>
    <row r="19735" spans="1:9" x14ac:dyDescent="0.25">
      <c r="A19735" t="s">
        <v>35827</v>
      </c>
      <c r="B19735">
        <v>13120</v>
      </c>
      <c r="C19735" s="2">
        <f t="shared" si="2012"/>
        <v>44367</v>
      </c>
      <c r="D19735" s="1">
        <f>TIMEVALUE("10:17:44")</f>
        <v>0.42898148148148146</v>
      </c>
      <c r="E19735" s="2">
        <f t="shared" si="2013"/>
        <v>44367</v>
      </c>
      <c r="F19735" s="1">
        <f>TIMEVALUE("10:23:49")</f>
        <v>0.43320601851851853</v>
      </c>
      <c r="G19735" t="s">
        <v>4715</v>
      </c>
      <c r="H19735" t="s">
        <v>35828</v>
      </c>
      <c r="I19735">
        <v>710.99400000000003</v>
      </c>
    </row>
    <row r="19736" spans="1:9" x14ac:dyDescent="0.25">
      <c r="A19736" t="s">
        <v>35829</v>
      </c>
      <c r="B19736">
        <v>13120</v>
      </c>
      <c r="C19736" s="2">
        <f t="shared" si="2012"/>
        <v>44367</v>
      </c>
      <c r="D19736" s="1">
        <f>TIMEVALUE("10:25:13")</f>
        <v>0.43417824074074074</v>
      </c>
      <c r="E19736" s="2">
        <f t="shared" si="2013"/>
        <v>44367</v>
      </c>
      <c r="F19736" s="1">
        <f>TIMEVALUE("10:30:06")</f>
        <v>0.43756944444444446</v>
      </c>
      <c r="G19736" t="s">
        <v>3097</v>
      </c>
      <c r="H19736" t="s">
        <v>1555</v>
      </c>
      <c r="I19736">
        <v>710.72699999999998</v>
      </c>
    </row>
    <row r="19737" spans="1:9" x14ac:dyDescent="0.25">
      <c r="A19737" t="s">
        <v>35830</v>
      </c>
      <c r="B19737">
        <v>13120</v>
      </c>
      <c r="C19737" s="2">
        <f t="shared" si="2012"/>
        <v>44367</v>
      </c>
      <c r="D19737" s="1">
        <f>TIMEVALUE("10:31:32")</f>
        <v>0.4385648148148148</v>
      </c>
      <c r="E19737" s="2">
        <f t="shared" si="2013"/>
        <v>44367</v>
      </c>
      <c r="F19737" s="1">
        <f>TIMEVALUE("10:36:41")</f>
        <v>0.44214120370370369</v>
      </c>
      <c r="G19737" t="s">
        <v>2659</v>
      </c>
      <c r="H19737" t="s">
        <v>35831</v>
      </c>
      <c r="I19737">
        <v>710.47500000000002</v>
      </c>
    </row>
    <row r="19738" spans="1:9" x14ac:dyDescent="0.25">
      <c r="A19738" t="s">
        <v>35832</v>
      </c>
      <c r="B19738">
        <v>13120</v>
      </c>
      <c r="C19738" s="2">
        <f t="shared" si="2012"/>
        <v>44367</v>
      </c>
      <c r="D19738" s="1">
        <f>TIMEVALUE("10:38:13")</f>
        <v>0.44320601851851854</v>
      </c>
      <c r="E19738" s="2">
        <f t="shared" si="2013"/>
        <v>44367</v>
      </c>
      <c r="F19738" s="1">
        <f>TIMEVALUE("10:42:57")</f>
        <v>0.44649305555555557</v>
      </c>
      <c r="G19738" t="s">
        <v>6792</v>
      </c>
      <c r="H19738" t="s">
        <v>35833</v>
      </c>
      <c r="I19738">
        <v>710.26</v>
      </c>
    </row>
    <row r="19739" spans="1:9" x14ac:dyDescent="0.25">
      <c r="A19739" t="s">
        <v>35834</v>
      </c>
      <c r="B19739">
        <v>13115</v>
      </c>
      <c r="C19739" s="2">
        <f>DATEVALUE("2025-06-20")</f>
        <v>44366</v>
      </c>
      <c r="D19739" s="1">
        <f>TIMEVALUE("11:02:13")</f>
        <v>0.4598726851851852</v>
      </c>
      <c r="E19739" s="2">
        <f>DATEVALUE("2025-06-20")</f>
        <v>44366</v>
      </c>
      <c r="F19739" s="1">
        <f>TIMEVALUE("11:06:47")</f>
        <v>0.46304398148148146</v>
      </c>
      <c r="G19739" t="s">
        <v>790</v>
      </c>
      <c r="H19739" t="s">
        <v>35835</v>
      </c>
      <c r="I19739">
        <v>710.09900000000005</v>
      </c>
    </row>
    <row r="19740" spans="1:9" x14ac:dyDescent="0.25">
      <c r="A19740" t="s">
        <v>35836</v>
      </c>
      <c r="B19740">
        <v>13115</v>
      </c>
      <c r="C19740" s="2">
        <f t="shared" ref="C19740:C19748" si="2014">DATEVALUE("2025-06-21")</f>
        <v>44367</v>
      </c>
      <c r="D19740" s="1">
        <f>TIMEVALUE("12:31:03")</f>
        <v>0.52156250000000004</v>
      </c>
      <c r="E19740" s="2">
        <f t="shared" ref="E19740:E19748" si="2015">DATEVALUE("2025-06-21")</f>
        <v>44367</v>
      </c>
      <c r="F19740" s="1">
        <f>TIMEVALUE("12:37:13")</f>
        <v>0.52584490740740741</v>
      </c>
      <c r="G19740" t="s">
        <v>2730</v>
      </c>
      <c r="H19740" t="s">
        <v>35837</v>
      </c>
      <c r="I19740">
        <v>713.20799999999997</v>
      </c>
    </row>
    <row r="19741" spans="1:9" x14ac:dyDescent="0.25">
      <c r="A19741" t="s">
        <v>35838</v>
      </c>
      <c r="B19741">
        <v>13115</v>
      </c>
      <c r="C19741" s="2">
        <f t="shared" si="2014"/>
        <v>44367</v>
      </c>
      <c r="D19741" s="1">
        <f>TIMEVALUE("12:39:32")</f>
        <v>0.5274537037037037</v>
      </c>
      <c r="E19741" s="2">
        <f t="shared" si="2015"/>
        <v>44367</v>
      </c>
      <c r="F19741" s="1">
        <f>TIMEVALUE("12:45:02")</f>
        <v>0.53127314814814819</v>
      </c>
      <c r="G19741" t="s">
        <v>215</v>
      </c>
      <c r="H19741" t="s">
        <v>35839</v>
      </c>
      <c r="I19741">
        <v>712.99699999999996</v>
      </c>
    </row>
    <row r="19742" spans="1:9" x14ac:dyDescent="0.25">
      <c r="A19742" t="s">
        <v>35840</v>
      </c>
      <c r="B19742">
        <v>13115</v>
      </c>
      <c r="C19742" s="2">
        <f t="shared" si="2014"/>
        <v>44367</v>
      </c>
      <c r="D19742" s="1">
        <f>TIMEVALUE("12:46:34")</f>
        <v>0.53233796296296299</v>
      </c>
      <c r="E19742" s="2">
        <f t="shared" si="2015"/>
        <v>44367</v>
      </c>
      <c r="F19742" s="1">
        <f>TIMEVALUE("12:53:29")</f>
        <v>0.53714120370370366</v>
      </c>
      <c r="G19742" t="s">
        <v>1793</v>
      </c>
      <c r="H19742" t="s">
        <v>35841</v>
      </c>
      <c r="I19742">
        <v>712.77099999999996</v>
      </c>
    </row>
    <row r="19743" spans="1:9" x14ac:dyDescent="0.25">
      <c r="A19743" t="s">
        <v>35842</v>
      </c>
      <c r="B19743">
        <v>13115</v>
      </c>
      <c r="C19743" s="2">
        <f t="shared" si="2014"/>
        <v>44367</v>
      </c>
      <c r="D19743" s="1">
        <f>TIMEVALUE("12:55:04")</f>
        <v>0.53824074074074069</v>
      </c>
      <c r="E19743" s="2">
        <f t="shared" si="2015"/>
        <v>44367</v>
      </c>
      <c r="F19743" s="1">
        <f>TIMEVALUE("13:00:59")</f>
        <v>0.54234953703703703</v>
      </c>
      <c r="G19743" t="s">
        <v>971</v>
      </c>
      <c r="H19743" t="s">
        <v>4231</v>
      </c>
      <c r="I19743">
        <v>712.48800000000006</v>
      </c>
    </row>
    <row r="19744" spans="1:9" x14ac:dyDescent="0.25">
      <c r="A19744" t="s">
        <v>35843</v>
      </c>
      <c r="B19744">
        <v>13115</v>
      </c>
      <c r="C19744" s="2">
        <f t="shared" si="2014"/>
        <v>44367</v>
      </c>
      <c r="D19744" s="1">
        <f>TIMEVALUE("13:03:03")</f>
        <v>0.54378472222222218</v>
      </c>
      <c r="E19744" s="2">
        <f t="shared" si="2015"/>
        <v>44367</v>
      </c>
      <c r="F19744" s="1">
        <f>TIMEVALUE("13:07:48")</f>
        <v>0.54708333333333337</v>
      </c>
      <c r="G19744" t="s">
        <v>70</v>
      </c>
      <c r="H19744" t="s">
        <v>35844</v>
      </c>
      <c r="I19744">
        <v>712.26300000000003</v>
      </c>
    </row>
    <row r="19745" spans="1:9" x14ac:dyDescent="0.25">
      <c r="A19745" t="s">
        <v>35845</v>
      </c>
      <c r="B19745">
        <v>13115</v>
      </c>
      <c r="C19745" s="2">
        <f t="shared" si="2014"/>
        <v>44367</v>
      </c>
      <c r="D19745" s="1">
        <f>TIMEVALUE("13:09:27")</f>
        <v>0.54822916666666666</v>
      </c>
      <c r="E19745" s="2">
        <f t="shared" si="2015"/>
        <v>44367</v>
      </c>
      <c r="F19745" s="1">
        <f>TIMEVALUE("13:16:15")</f>
        <v>0.55295138888888884</v>
      </c>
      <c r="G19745" t="s">
        <v>3546</v>
      </c>
      <c r="H19745" t="s">
        <v>35846</v>
      </c>
      <c r="I19745">
        <v>711.93</v>
      </c>
    </row>
    <row r="19746" spans="1:9" x14ac:dyDescent="0.25">
      <c r="A19746" t="s">
        <v>35847</v>
      </c>
      <c r="B19746">
        <v>13115</v>
      </c>
      <c r="C19746" s="2">
        <f t="shared" si="2014"/>
        <v>44367</v>
      </c>
      <c r="D19746" s="1">
        <f>TIMEVALUE("13:19:54")</f>
        <v>0.55548611111111112</v>
      </c>
      <c r="E19746" s="2">
        <f t="shared" si="2015"/>
        <v>44367</v>
      </c>
      <c r="F19746" s="1">
        <f>TIMEVALUE("13:24:45")</f>
        <v>0.55885416666666665</v>
      </c>
      <c r="G19746" t="s">
        <v>942</v>
      </c>
      <c r="H19746" t="s">
        <v>35848</v>
      </c>
      <c r="I19746">
        <v>711.60599999999999</v>
      </c>
    </row>
    <row r="19747" spans="1:9" x14ac:dyDescent="0.25">
      <c r="A19747" t="s">
        <v>35849</v>
      </c>
      <c r="B19747">
        <v>13115</v>
      </c>
      <c r="C19747" s="2">
        <f t="shared" si="2014"/>
        <v>44367</v>
      </c>
      <c r="D19747" s="1">
        <f>TIMEVALUE("13:26:25")</f>
        <v>0.56001157407407409</v>
      </c>
      <c r="E19747" s="2">
        <f t="shared" si="2015"/>
        <v>44367</v>
      </c>
      <c r="F19747" s="1">
        <f>TIMEVALUE("13:32:51")</f>
        <v>0.56447916666666664</v>
      </c>
      <c r="G19747" t="s">
        <v>4058</v>
      </c>
      <c r="H19747" t="s">
        <v>35850</v>
      </c>
      <c r="I19747">
        <v>711.36599999999999</v>
      </c>
    </row>
    <row r="19748" spans="1:9" x14ac:dyDescent="0.25">
      <c r="A19748" t="s">
        <v>35851</v>
      </c>
      <c r="B19748">
        <v>13115</v>
      </c>
      <c r="C19748" s="2">
        <f t="shared" si="2014"/>
        <v>44367</v>
      </c>
      <c r="D19748" s="1">
        <f>TIMEVALUE("13:34:27")</f>
        <v>0.56559027777777782</v>
      </c>
      <c r="E19748" s="2">
        <f t="shared" si="2015"/>
        <v>44367</v>
      </c>
      <c r="F19748" s="1">
        <f>TIMEVALUE("13:38:45")</f>
        <v>0.56857638888888884</v>
      </c>
      <c r="G19748" t="s">
        <v>6673</v>
      </c>
      <c r="H19748" t="s">
        <v>35852</v>
      </c>
      <c r="I19748">
        <v>711.05100000000004</v>
      </c>
    </row>
    <row r="19749" spans="1:9" x14ac:dyDescent="0.25">
      <c r="A19749" t="s">
        <v>35853</v>
      </c>
      <c r="B19749">
        <v>13115</v>
      </c>
      <c r="C19749" s="2">
        <f>DATEVALUE("2025-06-23")</f>
        <v>44369</v>
      </c>
      <c r="D19749" s="1">
        <f>TIMEVALUE("08:15:35")</f>
        <v>0.34415509259259258</v>
      </c>
      <c r="E19749" s="2">
        <f>DATEVALUE("2025-06-23")</f>
        <v>44369</v>
      </c>
      <c r="F19749" s="1">
        <f>TIMEVALUE("08:21:08")</f>
        <v>0.34800925925925924</v>
      </c>
      <c r="G19749" t="s">
        <v>297</v>
      </c>
      <c r="H19749" t="s">
        <v>35854</v>
      </c>
      <c r="I19749">
        <v>710.83</v>
      </c>
    </row>
    <row r="19750" spans="1:9" x14ac:dyDescent="0.25">
      <c r="A19750" t="s">
        <v>35855</v>
      </c>
      <c r="B19750">
        <v>13115</v>
      </c>
      <c r="C19750" s="2">
        <f>DATEVALUE("2025-06-23")</f>
        <v>44369</v>
      </c>
      <c r="D19750" s="1">
        <f>TIMEVALUE("08:22:24")</f>
        <v>0.34888888888888892</v>
      </c>
      <c r="E19750" s="2">
        <f>DATEVALUE("2025-06-23")</f>
        <v>44369</v>
      </c>
      <c r="F19750" s="1">
        <f>TIMEVALUE("08:26:37")</f>
        <v>0.35181712962962963</v>
      </c>
      <c r="G19750" t="s">
        <v>819</v>
      </c>
      <c r="H19750" t="s">
        <v>5886</v>
      </c>
      <c r="I19750">
        <v>710.50699999999995</v>
      </c>
    </row>
    <row r="19751" spans="1:9" x14ac:dyDescent="0.25">
      <c r="A19751" t="s">
        <v>35856</v>
      </c>
      <c r="B19751">
        <v>13115</v>
      </c>
      <c r="C19751" s="2">
        <f>DATEVALUE("2025-06-23")</f>
        <v>44369</v>
      </c>
      <c r="D19751" s="1">
        <f>TIMEVALUE("08:28:20")</f>
        <v>0.35300925925925924</v>
      </c>
      <c r="E19751" s="2">
        <f>DATEVALUE("2025-06-23")</f>
        <v>44369</v>
      </c>
      <c r="F19751" s="1">
        <f>TIMEVALUE("08:32:59")</f>
        <v>0.35623842592592592</v>
      </c>
      <c r="G19751" t="s">
        <v>7070</v>
      </c>
      <c r="H19751" t="s">
        <v>5891</v>
      </c>
      <c r="I19751">
        <v>710.25699999999995</v>
      </c>
    </row>
    <row r="19752" spans="1:9" x14ac:dyDescent="0.25">
      <c r="A19752" t="s">
        <v>35857</v>
      </c>
      <c r="B19752">
        <v>13115</v>
      </c>
      <c r="C19752" s="2">
        <f>DATEVALUE("2025-06-20")</f>
        <v>44366</v>
      </c>
      <c r="D19752" s="1">
        <f>TIMEVALUE("11:10:46")</f>
        <v>0.46581018518518519</v>
      </c>
      <c r="E19752" s="2">
        <f>DATEVALUE("2025-06-20")</f>
        <v>44366</v>
      </c>
      <c r="F19752" s="1">
        <f>TIMEVALUE("11:21:10")</f>
        <v>0.47303240740740743</v>
      </c>
      <c r="G19752" t="s">
        <v>1460</v>
      </c>
      <c r="H19752" t="s">
        <v>35858</v>
      </c>
      <c r="I19752">
        <v>710.03300000000002</v>
      </c>
    </row>
    <row r="19753" spans="1:9" x14ac:dyDescent="0.25">
      <c r="A19753" t="s">
        <v>35859</v>
      </c>
      <c r="B19753">
        <v>13115</v>
      </c>
      <c r="C19753" s="2">
        <f t="shared" ref="C19753:C19764" si="2016">DATEVALUE("2025-06-21")</f>
        <v>44367</v>
      </c>
      <c r="D19753" s="1">
        <f>TIMEVALUE("10:51:21")</f>
        <v>0.45232638888888888</v>
      </c>
      <c r="E19753" s="2">
        <f t="shared" ref="E19753:E19764" si="2017">DATEVALUE("2025-06-21")</f>
        <v>44367</v>
      </c>
      <c r="F19753" s="1">
        <f>TIMEVALUE("10:56:56")</f>
        <v>0.45620370370370372</v>
      </c>
      <c r="G19753" t="s">
        <v>2031</v>
      </c>
      <c r="H19753" t="s">
        <v>35860</v>
      </c>
      <c r="I19753">
        <v>713.43899999999996</v>
      </c>
    </row>
    <row r="19754" spans="1:9" x14ac:dyDescent="0.25">
      <c r="A19754" t="s">
        <v>35861</v>
      </c>
      <c r="B19754">
        <v>13115</v>
      </c>
      <c r="C19754" s="2">
        <f t="shared" si="2016"/>
        <v>44367</v>
      </c>
      <c r="D19754" s="1">
        <f>TIMEVALUE("11:00:23")</f>
        <v>0.45859953703703704</v>
      </c>
      <c r="E19754" s="2">
        <f t="shared" si="2017"/>
        <v>44367</v>
      </c>
      <c r="F19754" s="1">
        <f>TIMEVALUE("11:05:46")</f>
        <v>0.46233796296296298</v>
      </c>
      <c r="G19754" t="s">
        <v>4044</v>
      </c>
      <c r="H19754" t="s">
        <v>35862</v>
      </c>
      <c r="I19754">
        <v>713.23500000000001</v>
      </c>
    </row>
    <row r="19755" spans="1:9" x14ac:dyDescent="0.25">
      <c r="A19755" t="s">
        <v>35863</v>
      </c>
      <c r="B19755">
        <v>13115</v>
      </c>
      <c r="C19755" s="2">
        <f t="shared" si="2016"/>
        <v>44367</v>
      </c>
      <c r="D19755" s="1">
        <f>TIMEVALUE("11:08:02")</f>
        <v>0.46391203703703704</v>
      </c>
      <c r="E19755" s="2">
        <f t="shared" si="2017"/>
        <v>44367</v>
      </c>
      <c r="F19755" s="1">
        <f>TIMEVALUE("11:13:27")</f>
        <v>0.46767361111111111</v>
      </c>
      <c r="G19755" t="s">
        <v>1955</v>
      </c>
      <c r="H19755" t="s">
        <v>35864</v>
      </c>
      <c r="I19755">
        <v>713.03300000000002</v>
      </c>
    </row>
    <row r="19756" spans="1:9" x14ac:dyDescent="0.25">
      <c r="A19756" t="s">
        <v>35865</v>
      </c>
      <c r="B19756">
        <v>13115</v>
      </c>
      <c r="C19756" s="2">
        <f t="shared" si="2016"/>
        <v>44367</v>
      </c>
      <c r="D19756" s="1">
        <f>TIMEVALUE("11:19:08")</f>
        <v>0.47162037037037036</v>
      </c>
      <c r="E19756" s="2">
        <f t="shared" si="2017"/>
        <v>44367</v>
      </c>
      <c r="F19756" s="1">
        <f>TIMEVALUE("11:25:32")</f>
        <v>0.47606481481481483</v>
      </c>
      <c r="G19756" t="s">
        <v>5469</v>
      </c>
      <c r="H19756" t="s">
        <v>35866</v>
      </c>
      <c r="I19756">
        <v>712.70299999999997</v>
      </c>
    </row>
    <row r="19757" spans="1:9" x14ac:dyDescent="0.25">
      <c r="A19757" t="s">
        <v>35867</v>
      </c>
      <c r="B19757">
        <v>13115</v>
      </c>
      <c r="C19757" s="2">
        <f t="shared" si="2016"/>
        <v>44367</v>
      </c>
      <c r="D19757" s="1">
        <f>TIMEVALUE("11:27:51")</f>
        <v>0.47767361111111112</v>
      </c>
      <c r="E19757" s="2">
        <f t="shared" si="2017"/>
        <v>44367</v>
      </c>
      <c r="F19757" s="1">
        <f>TIMEVALUE("11:31:52")</f>
        <v>0.48046296296296298</v>
      </c>
      <c r="G19757" t="s">
        <v>397</v>
      </c>
      <c r="H19757" t="s">
        <v>35868</v>
      </c>
      <c r="I19757">
        <v>712.46400000000006</v>
      </c>
    </row>
    <row r="19758" spans="1:9" x14ac:dyDescent="0.25">
      <c r="A19758" t="s">
        <v>35869</v>
      </c>
      <c r="B19758">
        <v>13115</v>
      </c>
      <c r="C19758" s="2">
        <f t="shared" si="2016"/>
        <v>44367</v>
      </c>
      <c r="D19758" s="1">
        <f>TIMEVALUE("11:33:40")</f>
        <v>0.48171296296296295</v>
      </c>
      <c r="E19758" s="2">
        <f t="shared" si="2017"/>
        <v>44367</v>
      </c>
      <c r="F19758" s="1">
        <f>TIMEVALUE("11:39:15")</f>
        <v>0.4855902777777778</v>
      </c>
      <c r="G19758" t="s">
        <v>2031</v>
      </c>
      <c r="H19758" t="s">
        <v>35870</v>
      </c>
      <c r="I19758">
        <v>712.13699999999994</v>
      </c>
    </row>
    <row r="19759" spans="1:9" x14ac:dyDescent="0.25">
      <c r="A19759" t="s">
        <v>35871</v>
      </c>
      <c r="B19759">
        <v>13115</v>
      </c>
      <c r="C19759" s="2">
        <f t="shared" si="2016"/>
        <v>44367</v>
      </c>
      <c r="D19759" s="1">
        <f>TIMEVALUE("11:41:18")</f>
        <v>0.48701388888888891</v>
      </c>
      <c r="E19759" s="2">
        <f t="shared" si="2017"/>
        <v>44367</v>
      </c>
      <c r="F19759" s="1">
        <f>TIMEVALUE("11:46:27")</f>
        <v>0.49059027777777775</v>
      </c>
      <c r="G19759" t="s">
        <v>2659</v>
      </c>
      <c r="H19759" t="s">
        <v>35872</v>
      </c>
      <c r="I19759">
        <v>711.822</v>
      </c>
    </row>
    <row r="19760" spans="1:9" x14ac:dyDescent="0.25">
      <c r="A19760" t="s">
        <v>35873</v>
      </c>
      <c r="B19760">
        <v>13115</v>
      </c>
      <c r="C19760" s="2">
        <f t="shared" si="2016"/>
        <v>44367</v>
      </c>
      <c r="D19760" s="1">
        <f>TIMEVALUE("11:48:25")</f>
        <v>0.4919560185185185</v>
      </c>
      <c r="E19760" s="2">
        <f t="shared" si="2017"/>
        <v>44367</v>
      </c>
      <c r="F19760" s="1">
        <f>TIMEVALUE("11:55:06")</f>
        <v>0.49659722222222225</v>
      </c>
      <c r="G19760" t="s">
        <v>3662</v>
      </c>
      <c r="H19760" t="s">
        <v>35874</v>
      </c>
      <c r="I19760">
        <v>711.52099999999996</v>
      </c>
    </row>
    <row r="19761" spans="1:9" x14ac:dyDescent="0.25">
      <c r="A19761" t="s">
        <v>35875</v>
      </c>
      <c r="B19761">
        <v>13115</v>
      </c>
      <c r="C19761" s="2">
        <f t="shared" si="2016"/>
        <v>44367</v>
      </c>
      <c r="D19761" s="1">
        <f>TIMEVALUE("11:56:39")</f>
        <v>0.49767361111111114</v>
      </c>
      <c r="E19761" s="2">
        <f t="shared" si="2017"/>
        <v>44367</v>
      </c>
      <c r="F19761" s="1">
        <f>TIMEVALUE("12:01:14")</f>
        <v>0.50085648148148143</v>
      </c>
      <c r="G19761" t="s">
        <v>6560</v>
      </c>
      <c r="H19761" t="s">
        <v>35876</v>
      </c>
      <c r="I19761">
        <v>711.255</v>
      </c>
    </row>
    <row r="19762" spans="1:9" x14ac:dyDescent="0.25">
      <c r="A19762" t="s">
        <v>35877</v>
      </c>
      <c r="B19762">
        <v>13115</v>
      </c>
      <c r="C19762" s="2">
        <f t="shared" si="2016"/>
        <v>44367</v>
      </c>
      <c r="D19762" s="1">
        <f>TIMEVALUE("12:03:43")</f>
        <v>0.50258101851851855</v>
      </c>
      <c r="E19762" s="2">
        <f t="shared" si="2017"/>
        <v>44367</v>
      </c>
      <c r="F19762" s="1">
        <f>TIMEVALUE("12:09:10")</f>
        <v>0.5063657407407407</v>
      </c>
      <c r="G19762" t="s">
        <v>5879</v>
      </c>
      <c r="H19762" t="s">
        <v>35878</v>
      </c>
      <c r="I19762">
        <v>710.92499999999995</v>
      </c>
    </row>
    <row r="19763" spans="1:9" x14ac:dyDescent="0.25">
      <c r="A19763" t="s">
        <v>35879</v>
      </c>
      <c r="B19763">
        <v>13115</v>
      </c>
      <c r="C19763" s="2">
        <f t="shared" si="2016"/>
        <v>44367</v>
      </c>
      <c r="D19763" s="1">
        <f>TIMEVALUE("12:11:23")</f>
        <v>0.50790509259259264</v>
      </c>
      <c r="E19763" s="2">
        <f t="shared" si="2017"/>
        <v>44367</v>
      </c>
      <c r="F19763" s="1">
        <f>TIMEVALUE("12:15:53")</f>
        <v>0.51103009259259258</v>
      </c>
      <c r="G19763" t="s">
        <v>6589</v>
      </c>
      <c r="H19763" t="s">
        <v>7622</v>
      </c>
      <c r="I19763">
        <v>710.62099999999998</v>
      </c>
    </row>
    <row r="19764" spans="1:9" x14ac:dyDescent="0.25">
      <c r="A19764" t="s">
        <v>35880</v>
      </c>
      <c r="B19764">
        <v>13115</v>
      </c>
      <c r="C19764" s="2">
        <f t="shared" si="2016"/>
        <v>44367</v>
      </c>
      <c r="D19764" s="1">
        <f>TIMEVALUE("12:17:21")</f>
        <v>0.51204861111111111</v>
      </c>
      <c r="E19764" s="2">
        <f t="shared" si="2017"/>
        <v>44367</v>
      </c>
      <c r="F19764" s="1">
        <f>TIMEVALUE("12:23:26")</f>
        <v>0.51627314814814818</v>
      </c>
      <c r="G19764" t="s">
        <v>4715</v>
      </c>
      <c r="H19764" t="s">
        <v>35881</v>
      </c>
      <c r="I19764">
        <v>710.37699999999995</v>
      </c>
    </row>
    <row r="19765" spans="1:9" x14ac:dyDescent="0.25">
      <c r="A19765" t="s">
        <v>35882</v>
      </c>
      <c r="B19765">
        <v>13115</v>
      </c>
      <c r="C19765" s="2">
        <f>DATEVALUE("2025-06-20")</f>
        <v>44366</v>
      </c>
      <c r="D19765" s="1">
        <f>TIMEVALUE("11:23:49")</f>
        <v>0.47487268518518516</v>
      </c>
      <c r="E19765" s="2">
        <f>DATEVALUE("2025-06-20")</f>
        <v>44366</v>
      </c>
      <c r="F19765" s="1">
        <f>TIMEVALUE("11:28:48")</f>
        <v>0.47833333333333333</v>
      </c>
      <c r="G19765" t="s">
        <v>6722</v>
      </c>
      <c r="H19765" t="s">
        <v>35883</v>
      </c>
      <c r="I19765">
        <v>710.20299999999997</v>
      </c>
    </row>
    <row r="19766" spans="1:9" x14ac:dyDescent="0.25">
      <c r="A19766" t="s">
        <v>35884</v>
      </c>
      <c r="B19766">
        <v>13115</v>
      </c>
      <c r="C19766" s="2">
        <f t="shared" ref="C19766:C19777" si="2018">DATEVALUE("2025-06-21")</f>
        <v>44367</v>
      </c>
      <c r="D19766" s="1">
        <f>TIMEVALUE("09:07:19")</f>
        <v>0.3800810185185185</v>
      </c>
      <c r="E19766" s="2">
        <f t="shared" ref="E19766:E19777" si="2019">DATEVALUE("2025-06-21")</f>
        <v>44367</v>
      </c>
      <c r="F19766" s="1">
        <f>TIMEVALUE("09:12:15")</f>
        <v>0.38350694444444444</v>
      </c>
      <c r="G19766" t="s">
        <v>2229</v>
      </c>
      <c r="H19766" t="s">
        <v>35885</v>
      </c>
      <c r="I19766">
        <v>713.88699999999994</v>
      </c>
    </row>
    <row r="19767" spans="1:9" x14ac:dyDescent="0.25">
      <c r="A19767" t="s">
        <v>35886</v>
      </c>
      <c r="B19767">
        <v>13115</v>
      </c>
      <c r="C19767" s="2">
        <f t="shared" si="2018"/>
        <v>44367</v>
      </c>
      <c r="D19767" s="1">
        <f>TIMEVALUE("09:14:26")</f>
        <v>0.38502314814814814</v>
      </c>
      <c r="E19767" s="2">
        <f t="shared" si="2019"/>
        <v>44367</v>
      </c>
      <c r="F19767" s="1">
        <f>TIMEVALUE("09:19:22")</f>
        <v>0.38844907407407409</v>
      </c>
      <c r="G19767" t="s">
        <v>2229</v>
      </c>
      <c r="H19767" t="s">
        <v>35887</v>
      </c>
      <c r="I19767">
        <v>713.61300000000006</v>
      </c>
    </row>
    <row r="19768" spans="1:9" x14ac:dyDescent="0.25">
      <c r="A19768" t="s">
        <v>35888</v>
      </c>
      <c r="B19768">
        <v>13115</v>
      </c>
      <c r="C19768" s="2">
        <f t="shared" si="2018"/>
        <v>44367</v>
      </c>
      <c r="D19768" s="1">
        <f>TIMEVALUE("09:21:40")</f>
        <v>0.39004629629629628</v>
      </c>
      <c r="E19768" s="2">
        <f t="shared" si="2019"/>
        <v>44367</v>
      </c>
      <c r="F19768" s="1">
        <f>TIMEVALUE("09:28:22")</f>
        <v>0.39469907407407406</v>
      </c>
      <c r="G19768" t="s">
        <v>2025</v>
      </c>
      <c r="H19768" t="s">
        <v>35889</v>
      </c>
      <c r="I19768">
        <v>713.40599999999995</v>
      </c>
    </row>
    <row r="19769" spans="1:9" x14ac:dyDescent="0.25">
      <c r="A19769" t="s">
        <v>35890</v>
      </c>
      <c r="B19769">
        <v>13115</v>
      </c>
      <c r="C19769" s="2">
        <f t="shared" si="2018"/>
        <v>44367</v>
      </c>
      <c r="D19769" s="1">
        <f>TIMEVALUE("09:30:34")</f>
        <v>0.39622685185185186</v>
      </c>
      <c r="E19769" s="2">
        <f t="shared" si="2019"/>
        <v>44367</v>
      </c>
      <c r="F19769" s="1">
        <f>TIMEVALUE("09:36:36")</f>
        <v>0.40041666666666664</v>
      </c>
      <c r="G19769" t="s">
        <v>4699</v>
      </c>
      <c r="H19769" t="s">
        <v>35891</v>
      </c>
      <c r="I19769">
        <v>713.03899999999999</v>
      </c>
    </row>
    <row r="19770" spans="1:9" x14ac:dyDescent="0.25">
      <c r="A19770" t="s">
        <v>35892</v>
      </c>
      <c r="B19770">
        <v>13115</v>
      </c>
      <c r="C19770" s="2">
        <f t="shared" si="2018"/>
        <v>44367</v>
      </c>
      <c r="D19770" s="1">
        <f>TIMEVALUE("09:38:30")</f>
        <v>0.40173611111111113</v>
      </c>
      <c r="E19770" s="2">
        <f t="shared" si="2019"/>
        <v>44367</v>
      </c>
      <c r="F19770" s="1">
        <f>TIMEVALUE("09:45:19")</f>
        <v>0.4064699074074074</v>
      </c>
      <c r="G19770" t="s">
        <v>378</v>
      </c>
      <c r="H19770" t="s">
        <v>35791</v>
      </c>
      <c r="I19770">
        <v>713.04200000000003</v>
      </c>
    </row>
    <row r="19771" spans="1:9" x14ac:dyDescent="0.25">
      <c r="A19771" t="s">
        <v>35893</v>
      </c>
      <c r="B19771">
        <v>13115</v>
      </c>
      <c r="C19771" s="2">
        <f t="shared" si="2018"/>
        <v>44367</v>
      </c>
      <c r="D19771" s="1">
        <f>TIMEVALUE("09:53:52")</f>
        <v>0.41240740740740739</v>
      </c>
      <c r="E19771" s="2">
        <f t="shared" si="2019"/>
        <v>44367</v>
      </c>
      <c r="F19771" s="1">
        <f>TIMEVALUE("09:59:38")</f>
        <v>0.41641203703703705</v>
      </c>
      <c r="G19771" t="s">
        <v>6982</v>
      </c>
      <c r="H19771" t="s">
        <v>6838</v>
      </c>
      <c r="I19771">
        <v>712.30899999999997</v>
      </c>
    </row>
    <row r="19772" spans="1:9" x14ac:dyDescent="0.25">
      <c r="A19772" t="s">
        <v>35894</v>
      </c>
      <c r="B19772">
        <v>13115</v>
      </c>
      <c r="C19772" s="2">
        <f t="shared" si="2018"/>
        <v>44367</v>
      </c>
      <c r="D19772" s="1">
        <f>TIMEVALUE("10:02:09")</f>
        <v>0.4181597222222222</v>
      </c>
      <c r="E19772" s="2">
        <f t="shared" si="2019"/>
        <v>44367</v>
      </c>
      <c r="F19772" s="1">
        <f>TIMEVALUE("10:07:29")</f>
        <v>0.42186342592592591</v>
      </c>
      <c r="G19772" t="s">
        <v>880</v>
      </c>
      <c r="H19772" t="s">
        <v>35895</v>
      </c>
      <c r="I19772">
        <v>711.97199999999998</v>
      </c>
    </row>
    <row r="19773" spans="1:9" x14ac:dyDescent="0.25">
      <c r="A19773" t="s">
        <v>35896</v>
      </c>
      <c r="B19773">
        <v>13115</v>
      </c>
      <c r="C19773" s="2">
        <f t="shared" si="2018"/>
        <v>44367</v>
      </c>
      <c r="D19773" s="1">
        <f>TIMEVALUE("10:09:51")</f>
        <v>0.42350694444444442</v>
      </c>
      <c r="E19773" s="2">
        <f t="shared" si="2019"/>
        <v>44367</v>
      </c>
      <c r="F19773" s="1">
        <f>TIMEVALUE("10:15:30")</f>
        <v>0.42743055555555554</v>
      </c>
      <c r="G19773" t="s">
        <v>3244</v>
      </c>
      <c r="H19773" t="s">
        <v>35897</v>
      </c>
      <c r="I19773">
        <v>711.73800000000006</v>
      </c>
    </row>
    <row r="19774" spans="1:9" x14ac:dyDescent="0.25">
      <c r="A19774" t="s">
        <v>35898</v>
      </c>
      <c r="B19774">
        <v>13115</v>
      </c>
      <c r="C19774" s="2">
        <f t="shared" si="2018"/>
        <v>44367</v>
      </c>
      <c r="D19774" s="1">
        <f>TIMEVALUE("10:17:49")</f>
        <v>0.42903935185185182</v>
      </c>
      <c r="E19774" s="2">
        <f t="shared" si="2019"/>
        <v>44367</v>
      </c>
      <c r="F19774" s="1">
        <f>TIMEVALUE("10:23:06")</f>
        <v>0.43270833333333331</v>
      </c>
      <c r="G19774" t="s">
        <v>2472</v>
      </c>
      <c r="H19774" t="s">
        <v>10250</v>
      </c>
      <c r="I19774">
        <v>711.43399999999997</v>
      </c>
    </row>
    <row r="19775" spans="1:9" x14ac:dyDescent="0.25">
      <c r="A19775" t="s">
        <v>35899</v>
      </c>
      <c r="B19775">
        <v>13115</v>
      </c>
      <c r="C19775" s="2">
        <f t="shared" si="2018"/>
        <v>44367</v>
      </c>
      <c r="D19775" s="1">
        <f>TIMEVALUE("10:24:43")</f>
        <v>0.43383101851851852</v>
      </c>
      <c r="E19775" s="2">
        <f t="shared" si="2019"/>
        <v>44367</v>
      </c>
      <c r="F19775" s="1">
        <f>TIMEVALUE("10:30:49")</f>
        <v>0.43806712962962963</v>
      </c>
      <c r="G19775" t="s">
        <v>5903</v>
      </c>
      <c r="H19775" t="s">
        <v>35900</v>
      </c>
      <c r="I19775">
        <v>711.06500000000005</v>
      </c>
    </row>
    <row r="19776" spans="1:9" x14ac:dyDescent="0.25">
      <c r="A19776" t="s">
        <v>35901</v>
      </c>
      <c r="B19776">
        <v>13115</v>
      </c>
      <c r="C19776" s="2">
        <f t="shared" si="2018"/>
        <v>44367</v>
      </c>
      <c r="D19776" s="1">
        <f>TIMEVALUE("10:32:25")</f>
        <v>0.43917824074074074</v>
      </c>
      <c r="E19776" s="2">
        <f t="shared" si="2019"/>
        <v>44367</v>
      </c>
      <c r="F19776" s="1">
        <f>TIMEVALUE("10:36:56")</f>
        <v>0.44231481481481483</v>
      </c>
      <c r="G19776" t="s">
        <v>7883</v>
      </c>
      <c r="H19776" t="s">
        <v>35902</v>
      </c>
      <c r="I19776">
        <v>710.81399999999996</v>
      </c>
    </row>
    <row r="19777" spans="1:9" x14ac:dyDescent="0.25">
      <c r="A19777" t="s">
        <v>35903</v>
      </c>
      <c r="B19777">
        <v>13115</v>
      </c>
      <c r="C19777" s="2">
        <f t="shared" si="2018"/>
        <v>44367</v>
      </c>
      <c r="D19777" s="1">
        <f>TIMEVALUE("10:39:39")</f>
        <v>0.44420138888888888</v>
      </c>
      <c r="E19777" s="2">
        <f t="shared" si="2019"/>
        <v>44367</v>
      </c>
      <c r="F19777" s="1">
        <f>TIMEVALUE("10:43:44")</f>
        <v>0.44703703703703701</v>
      </c>
      <c r="G19777" t="s">
        <v>2380</v>
      </c>
      <c r="H19777" t="s">
        <v>35904</v>
      </c>
      <c r="I19777">
        <v>710.54100000000005</v>
      </c>
    </row>
    <row r="19778" spans="1:9" x14ac:dyDescent="0.25">
      <c r="A19778" t="s">
        <v>35905</v>
      </c>
      <c r="B19778">
        <v>13115</v>
      </c>
      <c r="C19778" s="2">
        <f>DATEVALUE("2025-06-20")</f>
        <v>44366</v>
      </c>
      <c r="D19778" s="1">
        <f>TIMEVALUE("11:32:17")</f>
        <v>0.48075231481481484</v>
      </c>
      <c r="E19778" s="2">
        <f>DATEVALUE("2025-06-20")</f>
        <v>44366</v>
      </c>
      <c r="F19778" s="1">
        <f>TIMEVALUE("11:36:53")</f>
        <v>0.48394675925925928</v>
      </c>
      <c r="G19778" t="s">
        <v>2446</v>
      </c>
      <c r="H19778" t="s">
        <v>35906</v>
      </c>
      <c r="I19778">
        <v>710.28700000000003</v>
      </c>
    </row>
    <row r="19779" spans="1:9" x14ac:dyDescent="0.25">
      <c r="A19779" t="s">
        <v>35907</v>
      </c>
      <c r="B19779">
        <v>13115</v>
      </c>
      <c r="C19779" s="2">
        <f t="shared" ref="C19779:C19790" si="2020">DATEVALUE("2025-06-21")</f>
        <v>44367</v>
      </c>
      <c r="D19779" s="1">
        <f>TIMEVALUE("07:18:49")</f>
        <v>0.30473379629629632</v>
      </c>
      <c r="E19779" s="2">
        <f t="shared" ref="E19779:E19790" si="2021">DATEVALUE("2025-06-21")</f>
        <v>44367</v>
      </c>
      <c r="F19779" s="1">
        <f>TIMEVALUE("07:25:45")</f>
        <v>0.30954861111111109</v>
      </c>
      <c r="G19779" t="s">
        <v>2018</v>
      </c>
      <c r="H19779" t="s">
        <v>9793</v>
      </c>
      <c r="I19779">
        <v>713.90499999999997</v>
      </c>
    </row>
    <row r="19780" spans="1:9" x14ac:dyDescent="0.25">
      <c r="A19780" t="s">
        <v>35908</v>
      </c>
      <c r="B19780">
        <v>13115</v>
      </c>
      <c r="C19780" s="2">
        <f t="shared" si="2020"/>
        <v>44367</v>
      </c>
      <c r="D19780" s="1">
        <f>TIMEVALUE("07:28:39")</f>
        <v>0.31156250000000002</v>
      </c>
      <c r="E19780" s="2">
        <f t="shared" si="2021"/>
        <v>44367</v>
      </c>
      <c r="F19780" s="1">
        <f>TIMEVALUE("07:34:46")</f>
        <v>0.31581018518518517</v>
      </c>
      <c r="G19780" t="s">
        <v>3706</v>
      </c>
      <c r="H19780" t="s">
        <v>1621</v>
      </c>
      <c r="I19780">
        <v>713.77200000000005</v>
      </c>
    </row>
    <row r="19781" spans="1:9" x14ac:dyDescent="0.25">
      <c r="A19781" t="s">
        <v>35909</v>
      </c>
      <c r="B19781">
        <v>13115</v>
      </c>
      <c r="C19781" s="2">
        <f t="shared" si="2020"/>
        <v>44367</v>
      </c>
      <c r="D19781" s="1">
        <f>TIMEVALUE("07:36:29")</f>
        <v>0.31700231481481483</v>
      </c>
      <c r="E19781" s="2">
        <f t="shared" si="2021"/>
        <v>44367</v>
      </c>
      <c r="F19781" s="1">
        <f>TIMEVALUE("07:42:36")</f>
        <v>0.32124999999999998</v>
      </c>
      <c r="G19781" t="s">
        <v>3706</v>
      </c>
      <c r="H19781" t="s">
        <v>35910</v>
      </c>
      <c r="I19781">
        <v>713.48199999999997</v>
      </c>
    </row>
    <row r="19782" spans="1:9" x14ac:dyDescent="0.25">
      <c r="A19782" t="s">
        <v>35911</v>
      </c>
      <c r="B19782">
        <v>13115</v>
      </c>
      <c r="C19782" s="2">
        <f t="shared" si="2020"/>
        <v>44367</v>
      </c>
      <c r="D19782" s="1">
        <f>TIMEVALUE("07:44:34")</f>
        <v>0.32261574074074073</v>
      </c>
      <c r="E19782" s="2">
        <f t="shared" si="2021"/>
        <v>44367</v>
      </c>
      <c r="F19782" s="1">
        <f>TIMEVALUE("07:51:57")</f>
        <v>0.32774305555555555</v>
      </c>
      <c r="G19782" t="s">
        <v>6602</v>
      </c>
      <c r="H19782" t="s">
        <v>35912</v>
      </c>
      <c r="I19782">
        <v>713.149</v>
      </c>
    </row>
    <row r="19783" spans="1:9" x14ac:dyDescent="0.25">
      <c r="A19783" t="s">
        <v>35913</v>
      </c>
      <c r="B19783">
        <v>13115</v>
      </c>
      <c r="C19783" s="2">
        <f t="shared" si="2020"/>
        <v>44367</v>
      </c>
      <c r="D19783" s="1">
        <f>TIMEVALUE("07:54:19")</f>
        <v>0.32938657407407407</v>
      </c>
      <c r="E19783" s="2">
        <f t="shared" si="2021"/>
        <v>44367</v>
      </c>
      <c r="F19783" s="1">
        <f>TIMEVALUE("07:59:50")</f>
        <v>0.33321759259259259</v>
      </c>
      <c r="G19783" t="s">
        <v>5160</v>
      </c>
      <c r="H19783" t="s">
        <v>35914</v>
      </c>
      <c r="I19783">
        <v>712.8</v>
      </c>
    </row>
    <row r="19784" spans="1:9" x14ac:dyDescent="0.25">
      <c r="A19784" t="s">
        <v>35915</v>
      </c>
      <c r="B19784">
        <v>13115</v>
      </c>
      <c r="C19784" s="2">
        <f t="shared" si="2020"/>
        <v>44367</v>
      </c>
      <c r="D19784" s="1">
        <f>TIMEVALUE("08:01:35")</f>
        <v>0.33443287037037039</v>
      </c>
      <c r="E19784" s="2">
        <f t="shared" si="2021"/>
        <v>44367</v>
      </c>
      <c r="F19784" s="1">
        <f>TIMEVALUE("08:05:58")</f>
        <v>0.33747685185185183</v>
      </c>
      <c r="G19784" t="s">
        <v>413</v>
      </c>
      <c r="H19784" t="s">
        <v>6018</v>
      </c>
      <c r="I19784">
        <v>712.52499999999998</v>
      </c>
    </row>
    <row r="19785" spans="1:9" x14ac:dyDescent="0.25">
      <c r="A19785" t="s">
        <v>35916</v>
      </c>
      <c r="B19785">
        <v>13115</v>
      </c>
      <c r="C19785" s="2">
        <f t="shared" si="2020"/>
        <v>44367</v>
      </c>
      <c r="D19785" s="1">
        <f>TIMEVALUE("08:07:20")</f>
        <v>0.33842592592592591</v>
      </c>
      <c r="E19785" s="2">
        <f t="shared" si="2021"/>
        <v>44367</v>
      </c>
      <c r="F19785" s="1">
        <f>TIMEVALUE("08:12:05")</f>
        <v>0.34172453703703703</v>
      </c>
      <c r="G19785" t="s">
        <v>70</v>
      </c>
      <c r="H19785" t="s">
        <v>35917</v>
      </c>
      <c r="I19785">
        <v>712.14200000000005</v>
      </c>
    </row>
    <row r="19786" spans="1:9" x14ac:dyDescent="0.25">
      <c r="A19786" t="s">
        <v>35918</v>
      </c>
      <c r="B19786">
        <v>13115</v>
      </c>
      <c r="C19786" s="2">
        <f t="shared" si="2020"/>
        <v>44367</v>
      </c>
      <c r="D19786" s="1">
        <f>TIMEVALUE("08:13:39")</f>
        <v>0.34281250000000002</v>
      </c>
      <c r="E19786" s="2">
        <f t="shared" si="2021"/>
        <v>44367</v>
      </c>
      <c r="F19786" s="1">
        <f>TIMEVALUE("08:20:54")</f>
        <v>0.3478472222222222</v>
      </c>
      <c r="G19786" t="s">
        <v>2796</v>
      </c>
      <c r="H19786" t="s">
        <v>35919</v>
      </c>
      <c r="I19786">
        <v>711.90899999999999</v>
      </c>
    </row>
    <row r="19787" spans="1:9" x14ac:dyDescent="0.25">
      <c r="A19787" t="s">
        <v>35920</v>
      </c>
      <c r="B19787">
        <v>13115</v>
      </c>
      <c r="C19787" s="2">
        <f t="shared" si="2020"/>
        <v>44367</v>
      </c>
      <c r="D19787" s="1">
        <f>TIMEVALUE("08:22:47")</f>
        <v>0.34915509259259259</v>
      </c>
      <c r="E19787" s="2">
        <f t="shared" si="2021"/>
        <v>44367</v>
      </c>
      <c r="F19787" s="1">
        <f>TIMEVALUE("08:28:30")</f>
        <v>0.35312500000000002</v>
      </c>
      <c r="G19787" t="s">
        <v>736</v>
      </c>
      <c r="H19787" t="s">
        <v>35921</v>
      </c>
      <c r="I19787">
        <v>711.61500000000001</v>
      </c>
    </row>
    <row r="19788" spans="1:9" x14ac:dyDescent="0.25">
      <c r="A19788" t="s">
        <v>35922</v>
      </c>
      <c r="B19788">
        <v>13115</v>
      </c>
      <c r="C19788" s="2">
        <f t="shared" si="2020"/>
        <v>44367</v>
      </c>
      <c r="D19788" s="1">
        <f>TIMEVALUE("08:29:46")</f>
        <v>0.35400462962962964</v>
      </c>
      <c r="E19788" s="2">
        <f t="shared" si="2021"/>
        <v>44367</v>
      </c>
      <c r="F19788" s="1">
        <f>TIMEVALUE("08:35:08")</f>
        <v>0.35773148148148148</v>
      </c>
      <c r="G19788" t="s">
        <v>1961</v>
      </c>
      <c r="H19788" t="s">
        <v>35024</v>
      </c>
      <c r="I19788">
        <v>711.34100000000001</v>
      </c>
    </row>
    <row r="19789" spans="1:9" x14ac:dyDescent="0.25">
      <c r="A19789" t="s">
        <v>35923</v>
      </c>
      <c r="B19789">
        <v>13115</v>
      </c>
      <c r="C19789" s="2">
        <f t="shared" si="2020"/>
        <v>44367</v>
      </c>
      <c r="D19789" s="1">
        <f>TIMEVALUE("08:38:24")</f>
        <v>0.36</v>
      </c>
      <c r="E19789" s="2">
        <f t="shared" si="2021"/>
        <v>44367</v>
      </c>
      <c r="F19789" s="1">
        <f>TIMEVALUE("08:43:46")</f>
        <v>0.36372685185185183</v>
      </c>
      <c r="G19789" t="s">
        <v>1961</v>
      </c>
      <c r="H19789" t="s">
        <v>11540</v>
      </c>
      <c r="I19789">
        <v>710.95899999999995</v>
      </c>
    </row>
    <row r="19790" spans="1:9" x14ac:dyDescent="0.25">
      <c r="A19790" t="s">
        <v>35924</v>
      </c>
      <c r="B19790">
        <v>13115</v>
      </c>
      <c r="C19790" s="2">
        <f t="shared" si="2020"/>
        <v>44367</v>
      </c>
      <c r="D19790" s="1">
        <f>TIMEVALUE("08:46:25")</f>
        <v>0.36556712962962962</v>
      </c>
      <c r="E19790" s="2">
        <f t="shared" si="2021"/>
        <v>44367</v>
      </c>
      <c r="F19790" s="1">
        <f>TIMEVALUE("08:51:21")</f>
        <v>0.36899305555555556</v>
      </c>
      <c r="G19790" t="s">
        <v>2229</v>
      </c>
      <c r="H19790" t="s">
        <v>35925</v>
      </c>
      <c r="I19790">
        <v>710.64300000000003</v>
      </c>
    </row>
    <row r="19791" spans="1:9" x14ac:dyDescent="0.25">
      <c r="A19791" t="s">
        <v>35926</v>
      </c>
      <c r="B19791">
        <v>13115</v>
      </c>
      <c r="C19791" s="2">
        <f t="shared" ref="C19791:C19816" si="2022">DATEVALUE("2025-06-20")</f>
        <v>44366</v>
      </c>
      <c r="D19791" s="1">
        <f>TIMEVALUE("11:41:56")</f>
        <v>0.48745370370370372</v>
      </c>
      <c r="E19791" s="2">
        <f t="shared" ref="E19791:E19816" si="2023">DATEVALUE("2025-06-20")</f>
        <v>44366</v>
      </c>
      <c r="F19791" s="1">
        <f>TIMEVALUE("11:47:20")</f>
        <v>0.4912037037037037</v>
      </c>
      <c r="G19791" t="s">
        <v>5057</v>
      </c>
      <c r="H19791" t="s">
        <v>35927</v>
      </c>
      <c r="I19791">
        <v>710.45799999999997</v>
      </c>
    </row>
    <row r="19792" spans="1:9" x14ac:dyDescent="0.25">
      <c r="A19792" t="s">
        <v>35928</v>
      </c>
      <c r="B19792">
        <v>13115</v>
      </c>
      <c r="C19792" s="2">
        <f t="shared" si="2022"/>
        <v>44366</v>
      </c>
      <c r="D19792" s="1">
        <f>TIMEVALUE("16:49:16")</f>
        <v>0.70087962962962957</v>
      </c>
      <c r="E19792" s="2">
        <f t="shared" si="2023"/>
        <v>44366</v>
      </c>
      <c r="F19792" s="1">
        <f>TIMEVALUE("16:55:31")</f>
        <v>0.70521990740740736</v>
      </c>
      <c r="G19792" t="s">
        <v>505</v>
      </c>
      <c r="H19792" t="s">
        <v>35929</v>
      </c>
      <c r="I19792">
        <v>714.12199999999996</v>
      </c>
    </row>
    <row r="19793" spans="1:9" x14ac:dyDescent="0.25">
      <c r="A19793" t="s">
        <v>35930</v>
      </c>
      <c r="B19793">
        <v>13115</v>
      </c>
      <c r="C19793" s="2">
        <f t="shared" si="2022"/>
        <v>44366</v>
      </c>
      <c r="D19793" s="1">
        <f>TIMEVALUE("17:00:10")</f>
        <v>0.70844907407407409</v>
      </c>
      <c r="E19793" s="2">
        <f t="shared" si="2023"/>
        <v>44366</v>
      </c>
      <c r="F19793" s="1">
        <f>TIMEVALUE("17:05:49")</f>
        <v>0.71237268518518515</v>
      </c>
      <c r="G19793" t="s">
        <v>3244</v>
      </c>
      <c r="H19793" t="s">
        <v>35931</v>
      </c>
      <c r="I19793">
        <v>713.97900000000004</v>
      </c>
    </row>
    <row r="19794" spans="1:9" x14ac:dyDescent="0.25">
      <c r="A19794" t="s">
        <v>35932</v>
      </c>
      <c r="B19794">
        <v>13115</v>
      </c>
      <c r="C19794" s="2">
        <f t="shared" si="2022"/>
        <v>44366</v>
      </c>
      <c r="D19794" s="1">
        <f>TIMEVALUE("17:07:55")</f>
        <v>0.71383101851851849</v>
      </c>
      <c r="E19794" s="2">
        <f t="shared" si="2023"/>
        <v>44366</v>
      </c>
      <c r="F19794" s="1">
        <f>TIMEVALUE("17:13:23")</f>
        <v>0.71762731481481479</v>
      </c>
      <c r="G19794" t="s">
        <v>5872</v>
      </c>
      <c r="H19794" t="s">
        <v>35933</v>
      </c>
      <c r="I19794">
        <v>713.70100000000002</v>
      </c>
    </row>
    <row r="19795" spans="1:9" x14ac:dyDescent="0.25">
      <c r="A19795" t="s">
        <v>35934</v>
      </c>
      <c r="B19795">
        <v>13115</v>
      </c>
      <c r="C19795" s="2">
        <f t="shared" si="2022"/>
        <v>44366</v>
      </c>
      <c r="D19795" s="1">
        <f>TIMEVALUE("17:16:15")</f>
        <v>0.71961805555555558</v>
      </c>
      <c r="E19795" s="2">
        <f t="shared" si="2023"/>
        <v>44366</v>
      </c>
      <c r="F19795" s="1">
        <f>TIMEVALUE("17:21:44")</f>
        <v>0.72342592592592592</v>
      </c>
      <c r="G19795" t="s">
        <v>2248</v>
      </c>
      <c r="H19795" t="s">
        <v>35935</v>
      </c>
      <c r="I19795">
        <v>713.32600000000002</v>
      </c>
    </row>
    <row r="19796" spans="1:9" x14ac:dyDescent="0.25">
      <c r="A19796" t="s">
        <v>35936</v>
      </c>
      <c r="B19796">
        <v>13115</v>
      </c>
      <c r="C19796" s="2">
        <f t="shared" si="2022"/>
        <v>44366</v>
      </c>
      <c r="D19796" s="1">
        <f>TIMEVALUE("17:23:27")</f>
        <v>0.72461805555555558</v>
      </c>
      <c r="E19796" s="2">
        <f t="shared" si="2023"/>
        <v>44366</v>
      </c>
      <c r="F19796" s="1">
        <f>TIMEVALUE("17:29:50")</f>
        <v>0.72905092592592591</v>
      </c>
      <c r="G19796" t="s">
        <v>1758</v>
      </c>
      <c r="H19796" t="s">
        <v>6866</v>
      </c>
      <c r="I19796">
        <v>713.03200000000004</v>
      </c>
    </row>
    <row r="19797" spans="1:9" x14ac:dyDescent="0.25">
      <c r="A19797" t="s">
        <v>35937</v>
      </c>
      <c r="B19797">
        <v>13115</v>
      </c>
      <c r="C19797" s="2">
        <f t="shared" si="2022"/>
        <v>44366</v>
      </c>
      <c r="D19797" s="1">
        <f>TIMEVALUE("17:31:36")</f>
        <v>0.7302777777777778</v>
      </c>
      <c r="E19797" s="2">
        <f t="shared" si="2023"/>
        <v>44366</v>
      </c>
      <c r="F19797" s="1">
        <f>TIMEVALUE("17:36:46")</f>
        <v>0.73386574074074074</v>
      </c>
      <c r="G19797" t="s">
        <v>157</v>
      </c>
      <c r="H19797" t="s">
        <v>35938</v>
      </c>
      <c r="I19797">
        <v>712.71199999999999</v>
      </c>
    </row>
    <row r="19798" spans="1:9" x14ac:dyDescent="0.25">
      <c r="A19798" t="s">
        <v>35939</v>
      </c>
      <c r="B19798">
        <v>13115</v>
      </c>
      <c r="C19798" s="2">
        <f t="shared" si="2022"/>
        <v>44366</v>
      </c>
      <c r="D19798" s="1">
        <f>TIMEVALUE("17:38:31")</f>
        <v>0.73508101851851848</v>
      </c>
      <c r="E19798" s="2">
        <f t="shared" si="2023"/>
        <v>44366</v>
      </c>
      <c r="F19798" s="1">
        <f>TIMEVALUE("17:43:24")</f>
        <v>0.7384722222222222</v>
      </c>
      <c r="G19798" t="s">
        <v>3097</v>
      </c>
      <c r="H19798" t="s">
        <v>35940</v>
      </c>
      <c r="I19798">
        <v>712.54300000000001</v>
      </c>
    </row>
    <row r="19799" spans="1:9" x14ac:dyDescent="0.25">
      <c r="A19799" t="s">
        <v>35941</v>
      </c>
      <c r="B19799">
        <v>13115</v>
      </c>
      <c r="C19799" s="2">
        <f t="shared" si="2022"/>
        <v>44366</v>
      </c>
      <c r="D19799" s="1">
        <f>TIMEVALUE("17:45:01")</f>
        <v>0.73959490740740741</v>
      </c>
      <c r="E19799" s="2">
        <f t="shared" si="2023"/>
        <v>44366</v>
      </c>
      <c r="F19799" s="1">
        <f>TIMEVALUE("17:50:33")</f>
        <v>0.74343749999999997</v>
      </c>
      <c r="G19799" t="s">
        <v>711</v>
      </c>
      <c r="H19799" t="s">
        <v>4228</v>
      </c>
      <c r="I19799">
        <v>712.24300000000005</v>
      </c>
    </row>
    <row r="19800" spans="1:9" x14ac:dyDescent="0.25">
      <c r="A19800" t="s">
        <v>35942</v>
      </c>
      <c r="B19800">
        <v>13115</v>
      </c>
      <c r="C19800" s="2">
        <f t="shared" si="2022"/>
        <v>44366</v>
      </c>
      <c r="D19800" s="1">
        <f>TIMEVALUE("17:52:15")</f>
        <v>0.7446180555555556</v>
      </c>
      <c r="E19800" s="2">
        <f t="shared" si="2023"/>
        <v>44366</v>
      </c>
      <c r="F19800" s="1">
        <f>TIMEVALUE("17:58:05")</f>
        <v>0.74866898148148153</v>
      </c>
      <c r="G19800" t="s">
        <v>3238</v>
      </c>
      <c r="H19800" t="s">
        <v>11660</v>
      </c>
      <c r="I19800">
        <v>711.87300000000005</v>
      </c>
    </row>
    <row r="19801" spans="1:9" x14ac:dyDescent="0.25">
      <c r="A19801" t="s">
        <v>35943</v>
      </c>
      <c r="B19801">
        <v>13115</v>
      </c>
      <c r="C19801" s="2">
        <f t="shared" si="2022"/>
        <v>44366</v>
      </c>
      <c r="D19801" s="1">
        <f>TIMEVALUE("18:01:20")</f>
        <v>0.75092592592592589</v>
      </c>
      <c r="E19801" s="2">
        <f t="shared" si="2023"/>
        <v>44366</v>
      </c>
      <c r="F19801" s="1">
        <f>TIMEVALUE("18:06:32")</f>
        <v>0.75453703703703701</v>
      </c>
      <c r="G19801" t="s">
        <v>2889</v>
      </c>
      <c r="H19801" t="s">
        <v>35944</v>
      </c>
      <c r="I19801">
        <v>711.553</v>
      </c>
    </row>
    <row r="19802" spans="1:9" x14ac:dyDescent="0.25">
      <c r="A19802" t="s">
        <v>35945</v>
      </c>
      <c r="B19802">
        <v>13115</v>
      </c>
      <c r="C19802" s="2">
        <f t="shared" si="2022"/>
        <v>44366</v>
      </c>
      <c r="D19802" s="1">
        <f>TIMEVALUE("18:09:11")</f>
        <v>0.75637731481481485</v>
      </c>
      <c r="E19802" s="2">
        <f t="shared" si="2023"/>
        <v>44366</v>
      </c>
      <c r="F19802" s="1">
        <f>TIMEVALUE("18:14:20")</f>
        <v>0.75995370370370374</v>
      </c>
      <c r="G19802" t="s">
        <v>2659</v>
      </c>
      <c r="H19802" t="s">
        <v>35946</v>
      </c>
      <c r="I19802">
        <v>711.19600000000003</v>
      </c>
    </row>
    <row r="19803" spans="1:9" x14ac:dyDescent="0.25">
      <c r="A19803" t="s">
        <v>35947</v>
      </c>
      <c r="B19803">
        <v>13115</v>
      </c>
      <c r="C19803" s="2">
        <f t="shared" si="2022"/>
        <v>44366</v>
      </c>
      <c r="D19803" s="1">
        <f>TIMEVALUE("18:16:42")</f>
        <v>0.76159722222222226</v>
      </c>
      <c r="E19803" s="2">
        <f t="shared" si="2023"/>
        <v>44366</v>
      </c>
      <c r="F19803" s="1">
        <f>TIMEVALUE("18:22:17")</f>
        <v>0.76547453703703705</v>
      </c>
      <c r="G19803" t="s">
        <v>2031</v>
      </c>
      <c r="H19803" t="s">
        <v>35948</v>
      </c>
      <c r="I19803">
        <v>710.91200000000003</v>
      </c>
    </row>
    <row r="19804" spans="1:9" x14ac:dyDescent="0.25">
      <c r="A19804" t="s">
        <v>35949</v>
      </c>
      <c r="B19804">
        <v>13115</v>
      </c>
      <c r="C19804" s="2">
        <f t="shared" si="2022"/>
        <v>44366</v>
      </c>
      <c r="D19804" s="1">
        <f>TIMEVALUE("11:51:20")</f>
        <v>0.49398148148148147</v>
      </c>
      <c r="E19804" s="2">
        <f t="shared" si="2023"/>
        <v>44366</v>
      </c>
      <c r="F19804" s="1">
        <f>TIMEVALUE("11:55:47")</f>
        <v>0.49707175925925928</v>
      </c>
      <c r="G19804" t="s">
        <v>2591</v>
      </c>
      <c r="H19804" t="s">
        <v>35950</v>
      </c>
      <c r="I19804">
        <v>710.76199999999994</v>
      </c>
    </row>
    <row r="19805" spans="1:9" x14ac:dyDescent="0.25">
      <c r="A19805" t="s">
        <v>35951</v>
      </c>
      <c r="B19805">
        <v>13115</v>
      </c>
      <c r="C19805" s="2">
        <f t="shared" si="2022"/>
        <v>44366</v>
      </c>
      <c r="D19805" s="1">
        <f>TIMEVALUE("14:57:39")</f>
        <v>0.62336805555555552</v>
      </c>
      <c r="E19805" s="2">
        <f t="shared" si="2023"/>
        <v>44366</v>
      </c>
      <c r="F19805" s="1">
        <f>TIMEVALUE("15:03:26")</f>
        <v>0.62738425925925922</v>
      </c>
      <c r="G19805" t="s">
        <v>4001</v>
      </c>
      <c r="H19805" t="s">
        <v>8469</v>
      </c>
      <c r="I19805">
        <v>714.42899999999997</v>
      </c>
    </row>
    <row r="19806" spans="1:9" x14ac:dyDescent="0.25">
      <c r="A19806" t="s">
        <v>35952</v>
      </c>
      <c r="B19806">
        <v>13115</v>
      </c>
      <c r="C19806" s="2">
        <f t="shared" si="2022"/>
        <v>44366</v>
      </c>
      <c r="D19806" s="1">
        <f>TIMEVALUE("15:05:23")</f>
        <v>0.62873842592592588</v>
      </c>
      <c r="E19806" s="2">
        <f t="shared" si="2023"/>
        <v>44366</v>
      </c>
      <c r="F19806" s="1">
        <f>TIMEVALUE("15:10:14")</f>
        <v>0.63210648148148152</v>
      </c>
      <c r="G19806" t="s">
        <v>942</v>
      </c>
      <c r="H19806" t="s">
        <v>8272</v>
      </c>
      <c r="I19806">
        <v>714.16800000000001</v>
      </c>
    </row>
    <row r="19807" spans="1:9" x14ac:dyDescent="0.25">
      <c r="A19807" t="s">
        <v>35953</v>
      </c>
      <c r="B19807">
        <v>13115</v>
      </c>
      <c r="C19807" s="2">
        <f t="shared" si="2022"/>
        <v>44366</v>
      </c>
      <c r="D19807" s="1">
        <f>TIMEVALUE("15:12:35")</f>
        <v>0.63373842592592589</v>
      </c>
      <c r="E19807" s="2">
        <f t="shared" si="2023"/>
        <v>44366</v>
      </c>
      <c r="F19807" s="1">
        <f>TIMEVALUE("15:18:42")</f>
        <v>0.63798611111111114</v>
      </c>
      <c r="G19807" t="s">
        <v>3706</v>
      </c>
      <c r="H19807" t="s">
        <v>12967</v>
      </c>
      <c r="I19807">
        <v>713.87099999999998</v>
      </c>
    </row>
    <row r="19808" spans="1:9" x14ac:dyDescent="0.25">
      <c r="A19808" t="s">
        <v>35954</v>
      </c>
      <c r="B19808">
        <v>13115</v>
      </c>
      <c r="C19808" s="2">
        <f t="shared" si="2022"/>
        <v>44366</v>
      </c>
      <c r="D19808" s="1">
        <f>TIMEVALUE("15:22:16")</f>
        <v>0.64046296296296301</v>
      </c>
      <c r="E19808" s="2">
        <f t="shared" si="2023"/>
        <v>44366</v>
      </c>
      <c r="F19808" s="1">
        <f>TIMEVALUE("15:28:33")</f>
        <v>0.64482638888888888</v>
      </c>
      <c r="G19808" t="s">
        <v>321</v>
      </c>
      <c r="H19808" t="s">
        <v>35955</v>
      </c>
      <c r="I19808">
        <v>713.7</v>
      </c>
    </row>
    <row r="19809" spans="1:9" x14ac:dyDescent="0.25">
      <c r="A19809" t="s">
        <v>35956</v>
      </c>
      <c r="B19809">
        <v>13115</v>
      </c>
      <c r="C19809" s="2">
        <f t="shared" si="2022"/>
        <v>44366</v>
      </c>
      <c r="D19809" s="1">
        <f>TIMEVALUE("15:30:37")</f>
        <v>0.64626157407407403</v>
      </c>
      <c r="E19809" s="2">
        <f t="shared" si="2023"/>
        <v>44366</v>
      </c>
      <c r="F19809" s="1">
        <f>TIMEVALUE("15:35:48")</f>
        <v>0.64986111111111111</v>
      </c>
      <c r="G19809" t="s">
        <v>744</v>
      </c>
      <c r="H19809" t="s">
        <v>12515</v>
      </c>
      <c r="I19809">
        <v>713.36300000000006</v>
      </c>
    </row>
    <row r="19810" spans="1:9" x14ac:dyDescent="0.25">
      <c r="A19810" t="s">
        <v>35957</v>
      </c>
      <c r="B19810">
        <v>13115</v>
      </c>
      <c r="C19810" s="2">
        <f t="shared" si="2022"/>
        <v>44366</v>
      </c>
      <c r="D19810" s="1">
        <f>TIMEVALUE("15:37:37")</f>
        <v>0.65112268518518523</v>
      </c>
      <c r="E19810" s="2">
        <f t="shared" si="2023"/>
        <v>44366</v>
      </c>
      <c r="F19810" s="1">
        <f>TIMEVALUE("15:45:15")</f>
        <v>0.65642361111111114</v>
      </c>
      <c r="G19810" t="s">
        <v>1399</v>
      </c>
      <c r="H19810" t="s">
        <v>11651</v>
      </c>
      <c r="I19810">
        <v>713.09500000000003</v>
      </c>
    </row>
    <row r="19811" spans="1:9" x14ac:dyDescent="0.25">
      <c r="A19811" t="s">
        <v>35958</v>
      </c>
      <c r="B19811">
        <v>13115</v>
      </c>
      <c r="C19811" s="2">
        <f t="shared" si="2022"/>
        <v>44366</v>
      </c>
      <c r="D19811" s="1">
        <f>TIMEVALUE("15:48:13")</f>
        <v>0.65848379629629628</v>
      </c>
      <c r="E19811" s="2">
        <f t="shared" si="2023"/>
        <v>44366</v>
      </c>
      <c r="F19811" s="1">
        <f>TIMEVALUE("15:53:22")</f>
        <v>0.66206018518518517</v>
      </c>
      <c r="G19811" t="s">
        <v>2659</v>
      </c>
      <c r="H19811" t="s">
        <v>35959</v>
      </c>
      <c r="I19811">
        <v>712.77800000000002</v>
      </c>
    </row>
    <row r="19812" spans="1:9" x14ac:dyDescent="0.25">
      <c r="A19812" t="s">
        <v>35960</v>
      </c>
      <c r="B19812">
        <v>13115</v>
      </c>
      <c r="C19812" s="2">
        <f t="shared" si="2022"/>
        <v>44366</v>
      </c>
      <c r="D19812" s="1">
        <f>TIMEVALUE("15:55:01")</f>
        <v>0.66320601851851857</v>
      </c>
      <c r="E19812" s="2">
        <f t="shared" si="2023"/>
        <v>44366</v>
      </c>
      <c r="F19812" s="1">
        <f>TIMEVALUE("16:00:39")</f>
        <v>0.66711805555555559</v>
      </c>
      <c r="G19812" t="s">
        <v>1934</v>
      </c>
      <c r="H19812" t="s">
        <v>35961</v>
      </c>
      <c r="I19812">
        <v>712.46500000000003</v>
      </c>
    </row>
    <row r="19813" spans="1:9" x14ac:dyDescent="0.25">
      <c r="A19813" t="s">
        <v>35962</v>
      </c>
      <c r="B19813">
        <v>13115</v>
      </c>
      <c r="C19813" s="2">
        <f t="shared" si="2022"/>
        <v>44366</v>
      </c>
      <c r="D19813" s="1">
        <f>TIMEVALUE("16:02:28")</f>
        <v>0.6683796296296296</v>
      </c>
      <c r="E19813" s="2">
        <f t="shared" si="2023"/>
        <v>44366</v>
      </c>
      <c r="F19813" s="1">
        <f>TIMEVALUE("16:07:16")</f>
        <v>0.67171296296296301</v>
      </c>
      <c r="G19813" t="s">
        <v>3420</v>
      </c>
      <c r="H19813" t="s">
        <v>35963</v>
      </c>
      <c r="I19813">
        <v>712.08500000000004</v>
      </c>
    </row>
    <row r="19814" spans="1:9" x14ac:dyDescent="0.25">
      <c r="A19814" t="s">
        <v>35964</v>
      </c>
      <c r="B19814">
        <v>13115</v>
      </c>
      <c r="C19814" s="2">
        <f t="shared" si="2022"/>
        <v>44366</v>
      </c>
      <c r="D19814" s="1">
        <f>TIMEVALUE("16:09:54")</f>
        <v>0.67354166666666671</v>
      </c>
      <c r="E19814" s="2">
        <f t="shared" si="2023"/>
        <v>44366</v>
      </c>
      <c r="F19814" s="1">
        <f>TIMEVALUE("16:14:56")</f>
        <v>0.67703703703703699</v>
      </c>
      <c r="G19814" t="s">
        <v>267</v>
      </c>
      <c r="H19814" t="s">
        <v>1501</v>
      </c>
      <c r="I19814">
        <v>711.73599999999999</v>
      </c>
    </row>
    <row r="19815" spans="1:9" x14ac:dyDescent="0.25">
      <c r="A19815" t="s">
        <v>35965</v>
      </c>
      <c r="B19815">
        <v>13115</v>
      </c>
      <c r="C19815" s="2">
        <f t="shared" si="2022"/>
        <v>44366</v>
      </c>
      <c r="D19815" s="1">
        <f>TIMEVALUE("16:16:39")</f>
        <v>0.67822916666666666</v>
      </c>
      <c r="E19815" s="2">
        <f t="shared" si="2023"/>
        <v>44366</v>
      </c>
      <c r="F19815" s="1">
        <f>TIMEVALUE("16:21:51")</f>
        <v>0.68184027777777778</v>
      </c>
      <c r="G19815" t="s">
        <v>2889</v>
      </c>
      <c r="H19815" t="s">
        <v>35966</v>
      </c>
      <c r="I19815">
        <v>711.54700000000003</v>
      </c>
    </row>
    <row r="19816" spans="1:9" x14ac:dyDescent="0.25">
      <c r="A19816" t="s">
        <v>35967</v>
      </c>
      <c r="B19816">
        <v>13115</v>
      </c>
      <c r="C19816" s="2">
        <f t="shared" si="2022"/>
        <v>44366</v>
      </c>
      <c r="D19816" s="1">
        <f>TIMEVALUE("16:23:46")</f>
        <v>0.68317129629629625</v>
      </c>
      <c r="E19816" s="2">
        <f t="shared" si="2023"/>
        <v>44366</v>
      </c>
      <c r="F19816" s="1">
        <f>TIMEVALUE("16:29:18")</f>
        <v>0.68701388888888892</v>
      </c>
      <c r="G19816" t="s">
        <v>711</v>
      </c>
      <c r="H19816" t="s">
        <v>35968</v>
      </c>
      <c r="I19816">
        <v>711.24800000000005</v>
      </c>
    </row>
    <row r="19817" spans="1:9" x14ac:dyDescent="0.25">
      <c r="A19817" t="s">
        <v>35969</v>
      </c>
      <c r="B19817">
        <v>13127</v>
      </c>
      <c r="C19817" s="2">
        <f>DATEVALUE("2025-05-01")</f>
        <v>44316</v>
      </c>
      <c r="D19817" s="1">
        <f>TIMEVALUE("14:54:15")</f>
        <v>0.62100694444444449</v>
      </c>
      <c r="E19817" s="2">
        <f>DATEVALUE("2025-05-01")</f>
        <v>44316</v>
      </c>
      <c r="F19817" s="1">
        <f>TIMEVALUE("14:59:04")</f>
        <v>0.62435185185185182</v>
      </c>
      <c r="G19817" t="s">
        <v>3982</v>
      </c>
      <c r="H19817" t="s">
        <v>35970</v>
      </c>
      <c r="I19817">
        <v>706.99599999999998</v>
      </c>
    </row>
    <row r="19818" spans="1:9" x14ac:dyDescent="0.25">
      <c r="A19818" t="s">
        <v>35971</v>
      </c>
      <c r="B19818">
        <v>13115</v>
      </c>
      <c r="C19818" s="2">
        <f t="shared" ref="C19818:C19830" si="2024">DATEVALUE("2025-06-20")</f>
        <v>44366</v>
      </c>
      <c r="D19818" s="1">
        <f>TIMEVALUE("13:06:00")</f>
        <v>0.54583333333333328</v>
      </c>
      <c r="E19818" s="2">
        <f t="shared" ref="E19818:E19830" si="2025">DATEVALUE("2025-06-20")</f>
        <v>44366</v>
      </c>
      <c r="F19818" s="1">
        <f>TIMEVALUE("13:13:09")</f>
        <v>0.55079861111111106</v>
      </c>
      <c r="G19818" t="s">
        <v>3265</v>
      </c>
      <c r="H19818" t="s">
        <v>35972</v>
      </c>
      <c r="I19818">
        <v>714.61099999999999</v>
      </c>
    </row>
    <row r="19819" spans="1:9" x14ac:dyDescent="0.25">
      <c r="A19819" t="s">
        <v>35973</v>
      </c>
      <c r="B19819">
        <v>13115</v>
      </c>
      <c r="C19819" s="2">
        <f t="shared" si="2024"/>
        <v>44366</v>
      </c>
      <c r="D19819" s="1">
        <f>TIMEVALUE("13:15:11")</f>
        <v>0.55221064814814813</v>
      </c>
      <c r="E19819" s="2">
        <f t="shared" si="2025"/>
        <v>44366</v>
      </c>
      <c r="F19819" s="1">
        <f>TIMEVALUE("13:20:58")</f>
        <v>0.55622685185185183</v>
      </c>
      <c r="G19819" t="s">
        <v>4001</v>
      </c>
      <c r="H19819" t="s">
        <v>8306</v>
      </c>
      <c r="I19819">
        <v>714.34400000000005</v>
      </c>
    </row>
    <row r="19820" spans="1:9" x14ac:dyDescent="0.25">
      <c r="A19820" t="s">
        <v>35974</v>
      </c>
      <c r="B19820">
        <v>13115</v>
      </c>
      <c r="C19820" s="2">
        <f t="shared" si="2024"/>
        <v>44366</v>
      </c>
      <c r="D19820" s="1">
        <f>TIMEVALUE("13:24:19")</f>
        <v>0.55855324074074075</v>
      </c>
      <c r="E19820" s="2">
        <f t="shared" si="2025"/>
        <v>44366</v>
      </c>
      <c r="F19820" s="1">
        <f>TIMEVALUE("13:29:56")</f>
        <v>0.56245370370370373</v>
      </c>
      <c r="G19820" t="s">
        <v>2488</v>
      </c>
      <c r="H19820" t="s">
        <v>35975</v>
      </c>
      <c r="I19820">
        <v>714.07799999999997</v>
      </c>
    </row>
    <row r="19821" spans="1:9" x14ac:dyDescent="0.25">
      <c r="A19821" t="s">
        <v>35976</v>
      </c>
      <c r="B19821">
        <v>13115</v>
      </c>
      <c r="C19821" s="2">
        <f t="shared" si="2024"/>
        <v>44366</v>
      </c>
      <c r="D19821" s="1">
        <f>TIMEVALUE("13:32:13")</f>
        <v>0.56403935185185183</v>
      </c>
      <c r="E19821" s="2">
        <f t="shared" si="2025"/>
        <v>44366</v>
      </c>
      <c r="F19821" s="1">
        <f>TIMEVALUE("13:37:30")</f>
        <v>0.56770833333333337</v>
      </c>
      <c r="G19821" t="s">
        <v>2472</v>
      </c>
      <c r="H19821" t="s">
        <v>35269</v>
      </c>
      <c r="I19821">
        <v>713.69100000000003</v>
      </c>
    </row>
    <row r="19822" spans="1:9" x14ac:dyDescent="0.25">
      <c r="A19822" t="s">
        <v>35977</v>
      </c>
      <c r="B19822">
        <v>13115</v>
      </c>
      <c r="C19822" s="2">
        <f t="shared" si="2024"/>
        <v>44366</v>
      </c>
      <c r="D19822" s="1">
        <f>TIMEVALUE("13:39:15")</f>
        <v>0.56892361111111112</v>
      </c>
      <c r="E19822" s="2">
        <f t="shared" si="2025"/>
        <v>44366</v>
      </c>
      <c r="F19822" s="1">
        <f>TIMEVALUE("13:44:12")</f>
        <v>0.5723611111111111</v>
      </c>
      <c r="G19822" t="s">
        <v>646</v>
      </c>
      <c r="H19822" t="s">
        <v>9851</v>
      </c>
      <c r="I19822">
        <v>713.73599999999999</v>
      </c>
    </row>
    <row r="19823" spans="1:9" x14ac:dyDescent="0.25">
      <c r="A19823" t="s">
        <v>35978</v>
      </c>
      <c r="B19823">
        <v>13115</v>
      </c>
      <c r="C19823" s="2">
        <f t="shared" si="2024"/>
        <v>44366</v>
      </c>
      <c r="D19823" s="1">
        <f>TIMEVALUE("13:51:13")</f>
        <v>0.57723379629629634</v>
      </c>
      <c r="E19823" s="2">
        <f t="shared" si="2025"/>
        <v>44366</v>
      </c>
      <c r="F19823" s="1">
        <f>TIMEVALUE("13:58:01")</f>
        <v>0.58195601851851853</v>
      </c>
      <c r="G19823" t="s">
        <v>3546</v>
      </c>
      <c r="H19823" t="s">
        <v>35979</v>
      </c>
      <c r="I19823">
        <v>713.19399999999996</v>
      </c>
    </row>
    <row r="19824" spans="1:9" x14ac:dyDescent="0.25">
      <c r="A19824" t="s">
        <v>35980</v>
      </c>
      <c r="B19824">
        <v>13115</v>
      </c>
      <c r="C19824" s="2">
        <f t="shared" si="2024"/>
        <v>44366</v>
      </c>
      <c r="D19824" s="1">
        <f>TIMEVALUE("14:00:23")</f>
        <v>0.58359953703703704</v>
      </c>
      <c r="E19824" s="2">
        <f t="shared" si="2025"/>
        <v>44366</v>
      </c>
      <c r="F19824" s="1">
        <f>TIMEVALUE("14:06:40")</f>
        <v>0.58796296296296291</v>
      </c>
      <c r="G19824" t="s">
        <v>321</v>
      </c>
      <c r="H19824" t="s">
        <v>35981</v>
      </c>
      <c r="I19824">
        <v>712.81100000000004</v>
      </c>
    </row>
    <row r="19825" spans="1:9" x14ac:dyDescent="0.25">
      <c r="A19825" t="s">
        <v>35982</v>
      </c>
      <c r="B19825">
        <v>13115</v>
      </c>
      <c r="C19825" s="2">
        <f t="shared" si="2024"/>
        <v>44366</v>
      </c>
      <c r="D19825" s="1">
        <f>TIMEVALUE("14:10:28")</f>
        <v>0.59060185185185188</v>
      </c>
      <c r="E19825" s="2">
        <f t="shared" si="2025"/>
        <v>44366</v>
      </c>
      <c r="F19825" s="1">
        <f>TIMEVALUE("14:18:27")</f>
        <v>0.59614583333333337</v>
      </c>
      <c r="G19825" t="s">
        <v>1789</v>
      </c>
      <c r="H19825" t="s">
        <v>35983</v>
      </c>
      <c r="I19825">
        <v>712.50800000000004</v>
      </c>
    </row>
    <row r="19826" spans="1:9" x14ac:dyDescent="0.25">
      <c r="A19826" t="s">
        <v>35984</v>
      </c>
      <c r="B19826">
        <v>13115</v>
      </c>
      <c r="C19826" s="2">
        <f t="shared" si="2024"/>
        <v>44366</v>
      </c>
      <c r="D19826" s="1">
        <f>TIMEVALUE("14:20:00")</f>
        <v>0.59722222222222221</v>
      </c>
      <c r="E19826" s="2">
        <f t="shared" si="2025"/>
        <v>44366</v>
      </c>
      <c r="F19826" s="1">
        <f>TIMEVALUE("14:25:27")</f>
        <v>0.60100694444444447</v>
      </c>
      <c r="G19826" t="s">
        <v>5879</v>
      </c>
      <c r="H19826" t="s">
        <v>35985</v>
      </c>
      <c r="I19826">
        <v>712.255</v>
      </c>
    </row>
    <row r="19827" spans="1:9" x14ac:dyDescent="0.25">
      <c r="A19827" t="s">
        <v>35986</v>
      </c>
      <c r="B19827">
        <v>13115</v>
      </c>
      <c r="C19827" s="2">
        <f t="shared" si="2024"/>
        <v>44366</v>
      </c>
      <c r="D19827" s="1">
        <f>TIMEVALUE("14:28:08")</f>
        <v>0.60287037037037039</v>
      </c>
      <c r="E19827" s="2">
        <f t="shared" si="2025"/>
        <v>44366</v>
      </c>
      <c r="F19827" s="1">
        <f>TIMEVALUE("14:32:56")</f>
        <v>0.60620370370370369</v>
      </c>
      <c r="G19827" t="s">
        <v>3420</v>
      </c>
      <c r="H19827" t="s">
        <v>35987</v>
      </c>
      <c r="I19827">
        <v>711.89</v>
      </c>
    </row>
    <row r="19828" spans="1:9" x14ac:dyDescent="0.25">
      <c r="A19828" t="s">
        <v>35988</v>
      </c>
      <c r="B19828">
        <v>13115</v>
      </c>
      <c r="C19828" s="2">
        <f t="shared" si="2024"/>
        <v>44366</v>
      </c>
      <c r="D19828" s="1">
        <f>TIMEVALUE("14:35:00")</f>
        <v>0.60763888888888884</v>
      </c>
      <c r="E19828" s="2">
        <f t="shared" si="2025"/>
        <v>44366</v>
      </c>
      <c r="F19828" s="1">
        <f>TIMEVALUE("14:41:14")</f>
        <v>0.61196759259259259</v>
      </c>
      <c r="G19828" t="s">
        <v>6023</v>
      </c>
      <c r="H19828" t="s">
        <v>35989</v>
      </c>
      <c r="I19828">
        <v>711.67700000000002</v>
      </c>
    </row>
    <row r="19829" spans="1:9" x14ac:dyDescent="0.25">
      <c r="A19829" t="s">
        <v>35990</v>
      </c>
      <c r="B19829">
        <v>13115</v>
      </c>
      <c r="C19829" s="2">
        <f t="shared" si="2024"/>
        <v>44366</v>
      </c>
      <c r="D19829" s="1">
        <f>TIMEVALUE("14:43:48")</f>
        <v>0.61375000000000002</v>
      </c>
      <c r="E19829" s="2">
        <f t="shared" si="2025"/>
        <v>44366</v>
      </c>
      <c r="F19829" s="1">
        <f>TIMEVALUE("14:49:51")</f>
        <v>0.6179513888888889</v>
      </c>
      <c r="G19829" t="s">
        <v>179</v>
      </c>
      <c r="H19829" t="s">
        <v>35991</v>
      </c>
      <c r="I19829">
        <v>711.33500000000004</v>
      </c>
    </row>
    <row r="19830" spans="1:9" x14ac:dyDescent="0.25">
      <c r="A19830" t="s">
        <v>35992</v>
      </c>
      <c r="B19830">
        <v>13115</v>
      </c>
      <c r="C19830" s="2">
        <f t="shared" si="2024"/>
        <v>44366</v>
      </c>
      <c r="D19830" s="1">
        <f>TIMEVALUE("12:02:20")</f>
        <v>0.50162037037037033</v>
      </c>
      <c r="E19830" s="2">
        <f t="shared" si="2025"/>
        <v>44366</v>
      </c>
      <c r="F19830" s="1">
        <f>TIMEVALUE("12:07:43")</f>
        <v>0.50535879629629632</v>
      </c>
      <c r="G19830" t="s">
        <v>4044</v>
      </c>
      <c r="H19830" t="s">
        <v>35993</v>
      </c>
      <c r="I19830">
        <v>711.11199999999997</v>
      </c>
    </row>
    <row r="19831" spans="1:9" x14ac:dyDescent="0.25">
      <c r="A19831" t="s">
        <v>35994</v>
      </c>
      <c r="B19831">
        <v>13120</v>
      </c>
      <c r="C19831" s="2">
        <f>DATEVALUE("2025-06-19")</f>
        <v>44365</v>
      </c>
      <c r="D19831" s="1">
        <f>TIMEVALUE("18:23:19")</f>
        <v>0.76619212962962968</v>
      </c>
      <c r="E19831" s="2">
        <f>DATEVALUE("2025-06-19")</f>
        <v>44365</v>
      </c>
      <c r="F19831" s="1">
        <f>TIMEVALUE("18:32:07")</f>
        <v>0.77230324074074075</v>
      </c>
      <c r="G19831" t="s">
        <v>3047</v>
      </c>
      <c r="H19831" t="s">
        <v>4661</v>
      </c>
      <c r="I19831">
        <v>706.56399999999996</v>
      </c>
    </row>
    <row r="19832" spans="1:9" x14ac:dyDescent="0.25">
      <c r="A19832" t="s">
        <v>35995</v>
      </c>
      <c r="B19832">
        <v>13120</v>
      </c>
      <c r="C19832" s="2">
        <f t="shared" ref="C19832:C19839" si="2026">DATEVALUE("2025-06-20")</f>
        <v>44366</v>
      </c>
      <c r="D19832" s="1">
        <f>TIMEVALUE("07:25:45")</f>
        <v>0.30954861111111109</v>
      </c>
      <c r="E19832" s="2">
        <f t="shared" ref="E19832:E19839" si="2027">DATEVALUE("2025-06-20")</f>
        <v>44366</v>
      </c>
      <c r="F19832" s="1">
        <f>TIMEVALUE("07:34:53")</f>
        <v>0.31589120370370372</v>
      </c>
      <c r="G19832" t="s">
        <v>1745</v>
      </c>
      <c r="H19832" t="s">
        <v>35996</v>
      </c>
      <c r="I19832">
        <v>706.48500000000001</v>
      </c>
    </row>
    <row r="19833" spans="1:9" x14ac:dyDescent="0.25">
      <c r="A19833" t="s">
        <v>35997</v>
      </c>
      <c r="B19833">
        <v>13120</v>
      </c>
      <c r="C19833" s="2">
        <f t="shared" si="2026"/>
        <v>44366</v>
      </c>
      <c r="D19833" s="1">
        <f>TIMEVALUE("07:36:45")</f>
        <v>0.31718750000000001</v>
      </c>
      <c r="E19833" s="2">
        <f t="shared" si="2027"/>
        <v>44366</v>
      </c>
      <c r="F19833" s="1">
        <f>TIMEVALUE("07:42:53")</f>
        <v>0.32144675925925925</v>
      </c>
      <c r="G19833" t="s">
        <v>741</v>
      </c>
      <c r="H19833" t="s">
        <v>24558</v>
      </c>
      <c r="I19833">
        <v>706.37900000000002</v>
      </c>
    </row>
    <row r="19834" spans="1:9" x14ac:dyDescent="0.25">
      <c r="A19834" t="s">
        <v>35998</v>
      </c>
      <c r="B19834">
        <v>13120</v>
      </c>
      <c r="C19834" s="2">
        <f t="shared" si="2026"/>
        <v>44366</v>
      </c>
      <c r="D19834" s="1">
        <f>TIMEVALUE("07:44:40")</f>
        <v>0.32268518518518519</v>
      </c>
      <c r="E19834" s="2">
        <f t="shared" si="2027"/>
        <v>44366</v>
      </c>
      <c r="F19834" s="1">
        <f>TIMEVALUE("07:50:43")</f>
        <v>0.32688657407407407</v>
      </c>
      <c r="G19834" t="s">
        <v>179</v>
      </c>
      <c r="H19834" t="s">
        <v>35999</v>
      </c>
      <c r="I19834">
        <v>706.26099999999997</v>
      </c>
    </row>
    <row r="19835" spans="1:9" x14ac:dyDescent="0.25">
      <c r="A19835" t="s">
        <v>36000</v>
      </c>
      <c r="B19835">
        <v>13120</v>
      </c>
      <c r="C19835" s="2">
        <f t="shared" si="2026"/>
        <v>44366</v>
      </c>
      <c r="D19835" s="1">
        <f>TIMEVALUE("07:58:25")</f>
        <v>0.33223379629629629</v>
      </c>
      <c r="E19835" s="2">
        <f t="shared" si="2027"/>
        <v>44366</v>
      </c>
      <c r="F19835" s="1">
        <f>TIMEVALUE("08:03:48")</f>
        <v>0.33597222222222223</v>
      </c>
      <c r="G19835" t="s">
        <v>4044</v>
      </c>
      <c r="H19835" t="s">
        <v>36001</v>
      </c>
      <c r="I19835">
        <v>706.14200000000005</v>
      </c>
    </row>
    <row r="19836" spans="1:9" x14ac:dyDescent="0.25">
      <c r="A19836" t="s">
        <v>36002</v>
      </c>
      <c r="B19836">
        <v>13120</v>
      </c>
      <c r="C19836" s="2">
        <f t="shared" si="2026"/>
        <v>44366</v>
      </c>
      <c r="D19836" s="1">
        <f>TIMEVALUE("08:05:51")</f>
        <v>0.33739583333333334</v>
      </c>
      <c r="E19836" s="2">
        <f t="shared" si="2027"/>
        <v>44366</v>
      </c>
      <c r="F19836" s="1">
        <f>TIMEVALUE("08:11:03")</f>
        <v>0.34100694444444446</v>
      </c>
      <c r="G19836" t="s">
        <v>2889</v>
      </c>
      <c r="H19836" t="s">
        <v>36003</v>
      </c>
      <c r="I19836">
        <v>706.09699999999998</v>
      </c>
    </row>
    <row r="19837" spans="1:9" x14ac:dyDescent="0.25">
      <c r="A19837" t="s">
        <v>36004</v>
      </c>
      <c r="B19837">
        <v>13120</v>
      </c>
      <c r="C19837" s="2">
        <f t="shared" si="2026"/>
        <v>44366</v>
      </c>
      <c r="D19837" s="1">
        <f>TIMEVALUE("08:12:58")</f>
        <v>0.34233796296296298</v>
      </c>
      <c r="E19837" s="2">
        <f t="shared" si="2027"/>
        <v>44366</v>
      </c>
      <c r="F19837" s="1">
        <f>TIMEVALUE("08:19:10")</f>
        <v>0.34664351851851855</v>
      </c>
      <c r="G19837" t="s">
        <v>655</v>
      </c>
      <c r="H19837" t="s">
        <v>36005</v>
      </c>
      <c r="I19837">
        <v>705.98299999999995</v>
      </c>
    </row>
    <row r="19838" spans="1:9" x14ac:dyDescent="0.25">
      <c r="A19838" t="s">
        <v>36006</v>
      </c>
      <c r="B19838">
        <v>13120</v>
      </c>
      <c r="C19838" s="2">
        <f t="shared" si="2026"/>
        <v>44366</v>
      </c>
      <c r="D19838" s="1">
        <f>TIMEVALUE("08:21:25")</f>
        <v>0.34820601851851851</v>
      </c>
      <c r="E19838" s="2">
        <f t="shared" si="2027"/>
        <v>44366</v>
      </c>
      <c r="F19838" s="1">
        <f>TIMEVALUE("08:27:17")</f>
        <v>0.35228009259259258</v>
      </c>
      <c r="G19838" t="s">
        <v>1848</v>
      </c>
      <c r="H19838" t="s">
        <v>36007</v>
      </c>
      <c r="I19838">
        <v>705.95399999999995</v>
      </c>
    </row>
    <row r="19839" spans="1:9" x14ac:dyDescent="0.25">
      <c r="A19839" t="s">
        <v>36008</v>
      </c>
      <c r="B19839">
        <v>13120</v>
      </c>
      <c r="C19839" s="2">
        <f t="shared" si="2026"/>
        <v>44366</v>
      </c>
      <c r="D19839" s="1">
        <f>TIMEVALUE("08:29:02")</f>
        <v>0.35349537037037038</v>
      </c>
      <c r="E19839" s="2">
        <f t="shared" si="2027"/>
        <v>44366</v>
      </c>
      <c r="F19839" s="1">
        <f>TIMEVALUE("08:35:40")</f>
        <v>0.35810185185185184</v>
      </c>
      <c r="G19839" t="s">
        <v>3807</v>
      </c>
      <c r="H19839" t="s">
        <v>36009</v>
      </c>
      <c r="I19839">
        <v>705.99300000000005</v>
      </c>
    </row>
    <row r="19840" spans="1:9" x14ac:dyDescent="0.25">
      <c r="A19840" t="s">
        <v>36010</v>
      </c>
      <c r="B19840">
        <v>13120</v>
      </c>
      <c r="C19840" s="2">
        <f>DATEVALUE("2025-06-19")</f>
        <v>44365</v>
      </c>
      <c r="D19840" s="1">
        <f>TIMEVALUE("18:04:45")</f>
        <v>0.75329861111111107</v>
      </c>
      <c r="E19840" s="2">
        <f>DATEVALUE("2025-06-19")</f>
        <v>44365</v>
      </c>
      <c r="F19840" s="1">
        <f>TIMEVALUE("18:13:26")</f>
        <v>0.75932870370370376</v>
      </c>
      <c r="G19840" t="s">
        <v>2411</v>
      </c>
      <c r="H19840" t="s">
        <v>36011</v>
      </c>
      <c r="I19840">
        <v>705.93200000000002</v>
      </c>
    </row>
    <row r="19841" spans="1:9" x14ac:dyDescent="0.25">
      <c r="A19841" t="s">
        <v>36012</v>
      </c>
      <c r="B19841">
        <v>13120</v>
      </c>
      <c r="C19841" s="2">
        <f t="shared" ref="C19841:C19860" si="2028">DATEVALUE("2025-06-20")</f>
        <v>44366</v>
      </c>
      <c r="D19841" s="1">
        <f>TIMEVALUE("08:51:15")</f>
        <v>0.3689236111111111</v>
      </c>
      <c r="E19841" s="2">
        <f t="shared" ref="E19841:E19860" si="2029">DATEVALUE("2025-06-20")</f>
        <v>44366</v>
      </c>
      <c r="F19841" s="1">
        <f>TIMEVALUE("09:00:23")</f>
        <v>0.37526620370370373</v>
      </c>
      <c r="G19841" t="s">
        <v>1745</v>
      </c>
      <c r="H19841" t="s">
        <v>29971</v>
      </c>
      <c r="I19841">
        <v>706.53899999999999</v>
      </c>
    </row>
    <row r="19842" spans="1:9" x14ac:dyDescent="0.25">
      <c r="A19842" t="s">
        <v>36013</v>
      </c>
      <c r="B19842">
        <v>13120</v>
      </c>
      <c r="C19842" s="2">
        <f t="shared" si="2028"/>
        <v>44366</v>
      </c>
      <c r="D19842" s="1">
        <f>TIMEVALUE("09:02:42")</f>
        <v>0.37687500000000002</v>
      </c>
      <c r="E19842" s="2">
        <f t="shared" si="2029"/>
        <v>44366</v>
      </c>
      <c r="F19842" s="1">
        <f>TIMEVALUE("09:09:56")</f>
        <v>0.38189814814814815</v>
      </c>
      <c r="G19842" t="s">
        <v>3290</v>
      </c>
      <c r="H19842" t="s">
        <v>36014</v>
      </c>
      <c r="I19842">
        <v>706.5</v>
      </c>
    </row>
    <row r="19843" spans="1:9" x14ac:dyDescent="0.25">
      <c r="A19843" t="s">
        <v>36015</v>
      </c>
      <c r="B19843">
        <v>13120</v>
      </c>
      <c r="C19843" s="2">
        <f t="shared" si="2028"/>
        <v>44366</v>
      </c>
      <c r="D19843" s="1">
        <f>TIMEVALUE("09:11:30")</f>
        <v>0.38298611111111114</v>
      </c>
      <c r="E19843" s="2">
        <f t="shared" si="2029"/>
        <v>44366</v>
      </c>
      <c r="F19843" s="1">
        <f>TIMEVALUE("09:19:37")</f>
        <v>0.38862268518518517</v>
      </c>
      <c r="G19843" t="s">
        <v>1133</v>
      </c>
      <c r="H19843" t="s">
        <v>29926</v>
      </c>
      <c r="I19843">
        <v>706.38300000000004</v>
      </c>
    </row>
    <row r="19844" spans="1:9" x14ac:dyDescent="0.25">
      <c r="A19844" t="s">
        <v>36016</v>
      </c>
      <c r="B19844">
        <v>13120</v>
      </c>
      <c r="C19844" s="2">
        <f t="shared" si="2028"/>
        <v>44366</v>
      </c>
      <c r="D19844" s="1">
        <f>TIMEVALUE("09:21:24")</f>
        <v>0.3898611111111111</v>
      </c>
      <c r="E19844" s="2">
        <f t="shared" si="2029"/>
        <v>44366</v>
      </c>
      <c r="F19844" s="1">
        <f>TIMEVALUE("09:28:16")</f>
        <v>0.39462962962962961</v>
      </c>
      <c r="G19844" t="s">
        <v>2725</v>
      </c>
      <c r="H19844" t="s">
        <v>36017</v>
      </c>
      <c r="I19844">
        <v>706.29300000000001</v>
      </c>
    </row>
    <row r="19845" spans="1:9" x14ac:dyDescent="0.25">
      <c r="A19845" t="s">
        <v>36018</v>
      </c>
      <c r="B19845">
        <v>13120</v>
      </c>
      <c r="C19845" s="2">
        <f t="shared" si="2028"/>
        <v>44366</v>
      </c>
      <c r="D19845" s="1">
        <f>TIMEVALUE("09:29:40")</f>
        <v>0.39560185185185187</v>
      </c>
      <c r="E19845" s="2">
        <f t="shared" si="2029"/>
        <v>44366</v>
      </c>
      <c r="F19845" s="1">
        <f>TIMEVALUE("09:35:25")</f>
        <v>0.39959490740740738</v>
      </c>
      <c r="G19845" t="s">
        <v>2294</v>
      </c>
      <c r="H19845" t="s">
        <v>5414</v>
      </c>
      <c r="I19845">
        <v>706.27200000000005</v>
      </c>
    </row>
    <row r="19846" spans="1:9" x14ac:dyDescent="0.25">
      <c r="A19846" t="s">
        <v>36019</v>
      </c>
      <c r="B19846">
        <v>13120</v>
      </c>
      <c r="C19846" s="2">
        <f t="shared" si="2028"/>
        <v>44366</v>
      </c>
      <c r="D19846" s="1">
        <f>TIMEVALUE("09:37:22")</f>
        <v>0.4009490740740741</v>
      </c>
      <c r="E19846" s="2">
        <f t="shared" si="2029"/>
        <v>44366</v>
      </c>
      <c r="F19846" s="1">
        <f>TIMEVALUE("09:43:14")</f>
        <v>0.40502314814814816</v>
      </c>
      <c r="G19846" t="s">
        <v>1848</v>
      </c>
      <c r="H19846" t="s">
        <v>36020</v>
      </c>
      <c r="I19846">
        <v>706.077</v>
      </c>
    </row>
    <row r="19847" spans="1:9" x14ac:dyDescent="0.25">
      <c r="A19847" t="s">
        <v>36021</v>
      </c>
      <c r="B19847">
        <v>13120</v>
      </c>
      <c r="C19847" s="2">
        <f t="shared" si="2028"/>
        <v>44366</v>
      </c>
      <c r="D19847" s="1">
        <f>TIMEVALUE("09:45:31")</f>
        <v>0.40660879629629632</v>
      </c>
      <c r="E19847" s="2">
        <f t="shared" si="2029"/>
        <v>44366</v>
      </c>
      <c r="F19847" s="1">
        <f>TIMEVALUE("09:51:14")</f>
        <v>0.4105787037037037</v>
      </c>
      <c r="G19847" t="s">
        <v>736</v>
      </c>
      <c r="H19847" t="s">
        <v>24186</v>
      </c>
      <c r="I19847">
        <v>705.98800000000006</v>
      </c>
    </row>
    <row r="19848" spans="1:9" x14ac:dyDescent="0.25">
      <c r="A19848" t="s">
        <v>36022</v>
      </c>
      <c r="B19848">
        <v>13120</v>
      </c>
      <c r="C19848" s="2">
        <f t="shared" si="2028"/>
        <v>44366</v>
      </c>
      <c r="D19848" s="1">
        <f>TIMEVALUE("09:53:34")</f>
        <v>0.41219907407407408</v>
      </c>
      <c r="E19848" s="2">
        <f t="shared" si="2029"/>
        <v>44366</v>
      </c>
      <c r="F19848" s="1">
        <f>TIMEVALUE("10:00:16")</f>
        <v>0.41685185185185186</v>
      </c>
      <c r="G19848" t="s">
        <v>2025</v>
      </c>
      <c r="H19848" t="s">
        <v>36023</v>
      </c>
      <c r="I19848">
        <v>705.88900000000001</v>
      </c>
    </row>
    <row r="19849" spans="1:9" x14ac:dyDescent="0.25">
      <c r="A19849" t="s">
        <v>36024</v>
      </c>
      <c r="B19849">
        <v>13120</v>
      </c>
      <c r="C19849" s="2">
        <f t="shared" si="2028"/>
        <v>44366</v>
      </c>
      <c r="D19849" s="1">
        <f>TIMEVALUE("10:01:57")</f>
        <v>0.41802083333333334</v>
      </c>
      <c r="E19849" s="2">
        <f t="shared" si="2029"/>
        <v>44366</v>
      </c>
      <c r="F19849" s="1">
        <f>TIMEVALUE("10:10:14")</f>
        <v>0.42377314814814815</v>
      </c>
      <c r="G19849" t="s">
        <v>5662</v>
      </c>
      <c r="H19849" t="s">
        <v>36025</v>
      </c>
      <c r="I19849">
        <v>705.81500000000005</v>
      </c>
    </row>
    <row r="19850" spans="1:9" x14ac:dyDescent="0.25">
      <c r="A19850" t="s">
        <v>36026</v>
      </c>
      <c r="B19850">
        <v>13120</v>
      </c>
      <c r="C19850" s="2">
        <f t="shared" si="2028"/>
        <v>44366</v>
      </c>
      <c r="D19850" s="1">
        <f>TIMEVALUE("08:38:03")</f>
        <v>0.35975694444444445</v>
      </c>
      <c r="E19850" s="2">
        <f t="shared" si="2029"/>
        <v>44366</v>
      </c>
      <c r="F19850" s="1">
        <f>TIMEVALUE("08:45:01")</f>
        <v>0.36459490740740741</v>
      </c>
      <c r="G19850" t="s">
        <v>1775</v>
      </c>
      <c r="H19850" t="s">
        <v>36027</v>
      </c>
      <c r="I19850">
        <v>705.89700000000005</v>
      </c>
    </row>
    <row r="19851" spans="1:9" x14ac:dyDescent="0.25">
      <c r="A19851" t="s">
        <v>36028</v>
      </c>
      <c r="B19851">
        <v>13120</v>
      </c>
      <c r="C19851" s="2">
        <f t="shared" si="2028"/>
        <v>44366</v>
      </c>
      <c r="D19851" s="1">
        <f>TIMEVALUE("10:22:22")</f>
        <v>0.4321990740740741</v>
      </c>
      <c r="E19851" s="2">
        <f t="shared" si="2029"/>
        <v>44366</v>
      </c>
      <c r="F19851" s="1">
        <f>TIMEVALUE("10:28:57")</f>
        <v>0.43677083333333333</v>
      </c>
      <c r="G19851" t="s">
        <v>921</v>
      </c>
      <c r="H19851" t="s">
        <v>36029</v>
      </c>
      <c r="I19851">
        <v>706.80600000000004</v>
      </c>
    </row>
    <row r="19852" spans="1:9" x14ac:dyDescent="0.25">
      <c r="A19852" t="s">
        <v>36030</v>
      </c>
      <c r="B19852">
        <v>13120</v>
      </c>
      <c r="C19852" s="2">
        <f t="shared" si="2028"/>
        <v>44366</v>
      </c>
      <c r="D19852" s="1">
        <f>TIMEVALUE("10:34:19")</f>
        <v>0.44049768518518517</v>
      </c>
      <c r="E19852" s="2">
        <f t="shared" si="2029"/>
        <v>44366</v>
      </c>
      <c r="F19852" s="1">
        <f>TIMEVALUE("10:40:57")</f>
        <v>0.44510416666666669</v>
      </c>
      <c r="G19852" t="s">
        <v>3807</v>
      </c>
      <c r="H19852" t="s">
        <v>36031</v>
      </c>
      <c r="I19852">
        <v>706.70799999999997</v>
      </c>
    </row>
    <row r="19853" spans="1:9" x14ac:dyDescent="0.25">
      <c r="A19853" t="s">
        <v>36032</v>
      </c>
      <c r="B19853">
        <v>13120</v>
      </c>
      <c r="C19853" s="2">
        <f t="shared" si="2028"/>
        <v>44366</v>
      </c>
      <c r="D19853" s="1">
        <f>TIMEVALUE("10:42:29")</f>
        <v>0.44616898148148149</v>
      </c>
      <c r="E19853" s="2">
        <f t="shared" si="2029"/>
        <v>44366</v>
      </c>
      <c r="F19853" s="1">
        <f>TIMEVALUE("10:49:01")</f>
        <v>0.45070601851851849</v>
      </c>
      <c r="G19853" t="s">
        <v>4061</v>
      </c>
      <c r="H19853" t="s">
        <v>36033</v>
      </c>
      <c r="I19853">
        <v>706.61800000000005</v>
      </c>
    </row>
    <row r="19854" spans="1:9" x14ac:dyDescent="0.25">
      <c r="A19854" t="s">
        <v>36034</v>
      </c>
      <c r="B19854">
        <v>13120</v>
      </c>
      <c r="C19854" s="2">
        <f t="shared" si="2028"/>
        <v>44366</v>
      </c>
      <c r="D19854" s="1">
        <f>TIMEVALUE("10:51:06")</f>
        <v>0.45215277777777779</v>
      </c>
      <c r="E19854" s="2">
        <f t="shared" si="2029"/>
        <v>44366</v>
      </c>
      <c r="F19854" s="1">
        <f>TIMEVALUE("10:57:58")</f>
        <v>0.4569212962962963</v>
      </c>
      <c r="G19854" t="s">
        <v>2725</v>
      </c>
      <c r="H19854" t="s">
        <v>36035</v>
      </c>
      <c r="I19854">
        <v>706.46199999999999</v>
      </c>
    </row>
    <row r="19855" spans="1:9" x14ac:dyDescent="0.25">
      <c r="A19855" t="s">
        <v>36036</v>
      </c>
      <c r="B19855">
        <v>13120</v>
      </c>
      <c r="C19855" s="2">
        <f t="shared" si="2028"/>
        <v>44366</v>
      </c>
      <c r="D19855" s="1">
        <f>TIMEVALUE("11:00:09")</f>
        <v>0.4584375</v>
      </c>
      <c r="E19855" s="2">
        <f t="shared" si="2029"/>
        <v>44366</v>
      </c>
      <c r="F19855" s="1">
        <f>TIMEVALUE("11:05:52")</f>
        <v>0.46240740740740743</v>
      </c>
      <c r="G19855" t="s">
        <v>736</v>
      </c>
      <c r="H19855" t="s">
        <v>7792</v>
      </c>
      <c r="I19855">
        <v>706.29</v>
      </c>
    </row>
    <row r="19856" spans="1:9" x14ac:dyDescent="0.25">
      <c r="A19856" t="s">
        <v>36037</v>
      </c>
      <c r="B19856">
        <v>13120</v>
      </c>
      <c r="C19856" s="2">
        <f t="shared" si="2028"/>
        <v>44366</v>
      </c>
      <c r="D19856" s="1">
        <f>TIMEVALUE("11:07:44")</f>
        <v>0.46370370370370373</v>
      </c>
      <c r="E19856" s="2">
        <f t="shared" si="2029"/>
        <v>44366</v>
      </c>
      <c r="F19856" s="1">
        <f>TIMEVALUE("11:12:12")</f>
        <v>0.46680555555555553</v>
      </c>
      <c r="G19856" t="s">
        <v>3081</v>
      </c>
      <c r="H19856" t="s">
        <v>36038</v>
      </c>
      <c r="I19856">
        <v>706.23199999999997</v>
      </c>
    </row>
    <row r="19857" spans="1:9" x14ac:dyDescent="0.25">
      <c r="A19857" t="s">
        <v>36039</v>
      </c>
      <c r="B19857">
        <v>13120</v>
      </c>
      <c r="C19857" s="2">
        <f t="shared" si="2028"/>
        <v>44366</v>
      </c>
      <c r="D19857" s="1">
        <f>TIMEVALUE("11:15:58")</f>
        <v>0.46942129629629631</v>
      </c>
      <c r="E19857" s="2">
        <f t="shared" si="2029"/>
        <v>44366</v>
      </c>
      <c r="F19857" s="1">
        <f>TIMEVALUE("11:21:19")</f>
        <v>0.47313657407407406</v>
      </c>
      <c r="G19857" t="s">
        <v>5337</v>
      </c>
      <c r="H19857" t="s">
        <v>24293</v>
      </c>
      <c r="I19857">
        <v>706.04600000000005</v>
      </c>
    </row>
    <row r="19858" spans="1:9" x14ac:dyDescent="0.25">
      <c r="A19858" t="s">
        <v>36040</v>
      </c>
      <c r="B19858">
        <v>13120</v>
      </c>
      <c r="C19858" s="2">
        <f t="shared" si="2028"/>
        <v>44366</v>
      </c>
      <c r="D19858" s="1">
        <f>TIMEVALUE("11:23:11")</f>
        <v>0.47443287037037035</v>
      </c>
      <c r="E19858" s="2">
        <f t="shared" si="2029"/>
        <v>44366</v>
      </c>
      <c r="F19858" s="1">
        <f>TIMEVALUE("11:28:38")</f>
        <v>0.47821759259259261</v>
      </c>
      <c r="G19858" t="s">
        <v>5879</v>
      </c>
      <c r="H19858" t="s">
        <v>36041</v>
      </c>
      <c r="I19858">
        <v>706.04100000000005</v>
      </c>
    </row>
    <row r="19859" spans="1:9" x14ac:dyDescent="0.25">
      <c r="A19859" t="s">
        <v>36042</v>
      </c>
      <c r="B19859">
        <v>13120</v>
      </c>
      <c r="C19859" s="2">
        <f t="shared" si="2028"/>
        <v>44366</v>
      </c>
      <c r="D19859" s="1">
        <f>TIMEVALUE("11:30:05")</f>
        <v>0.47922453703703705</v>
      </c>
      <c r="E19859" s="2">
        <f t="shared" si="2029"/>
        <v>44366</v>
      </c>
      <c r="F19859" s="1">
        <f>TIMEVALUE("11:35:45")</f>
        <v>0.4831597222222222</v>
      </c>
      <c r="G19859" t="s">
        <v>793</v>
      </c>
      <c r="H19859" t="s">
        <v>36043</v>
      </c>
      <c r="I19859">
        <v>705.96299999999997</v>
      </c>
    </row>
    <row r="19860" spans="1:9" x14ac:dyDescent="0.25">
      <c r="A19860" t="s">
        <v>36044</v>
      </c>
      <c r="B19860">
        <v>13120</v>
      </c>
      <c r="C19860" s="2">
        <f t="shared" si="2028"/>
        <v>44366</v>
      </c>
      <c r="D19860" s="1">
        <f>TIMEVALUE("10:12:39")</f>
        <v>0.42545138888888889</v>
      </c>
      <c r="E19860" s="2">
        <f t="shared" si="2029"/>
        <v>44366</v>
      </c>
      <c r="F19860" s="1">
        <f>TIMEVALUE("10:17:15")</f>
        <v>0.42864583333333334</v>
      </c>
      <c r="G19860" t="s">
        <v>2446</v>
      </c>
      <c r="H19860" t="s">
        <v>36045</v>
      </c>
      <c r="I19860">
        <v>705.928</v>
      </c>
    </row>
    <row r="19861" spans="1:9" x14ac:dyDescent="0.25">
      <c r="A19861" t="s">
        <v>36046</v>
      </c>
      <c r="B19861">
        <v>13167</v>
      </c>
      <c r="C19861" s="2">
        <f>DATEVALUE("2025-06-18")</f>
        <v>44364</v>
      </c>
      <c r="D19861" s="1">
        <f>TIMEVALUE("17:28:23")</f>
        <v>0.72804398148148153</v>
      </c>
      <c r="E19861" s="2">
        <f>DATEVALUE("2025-06-18")</f>
        <v>44364</v>
      </c>
      <c r="F19861" s="1">
        <f>TIMEVALUE("17:37:48")</f>
        <v>0.73458333333333337</v>
      </c>
      <c r="G19861" t="s">
        <v>6083</v>
      </c>
      <c r="H19861" t="s">
        <v>36047</v>
      </c>
      <c r="I19861">
        <v>702.40300000000002</v>
      </c>
    </row>
    <row r="19862" spans="1:9" x14ac:dyDescent="0.25">
      <c r="A19862" t="s">
        <v>36048</v>
      </c>
      <c r="B19862">
        <v>13167</v>
      </c>
      <c r="C19862" s="2">
        <f>DATEVALUE("2025-06-18")</f>
        <v>44364</v>
      </c>
      <c r="D19862" s="1">
        <f>TIMEVALUE("16:56:15")</f>
        <v>0.70572916666666663</v>
      </c>
      <c r="E19862" s="2">
        <f>DATEVALUE("2025-06-18")</f>
        <v>44364</v>
      </c>
      <c r="F19862" s="1">
        <f>TIMEVALUE("17:11:07")</f>
        <v>0.71605324074074073</v>
      </c>
      <c r="G19862" t="s">
        <v>8569</v>
      </c>
      <c r="H19862" t="s">
        <v>1252</v>
      </c>
      <c r="I19862">
        <v>701.351</v>
      </c>
    </row>
    <row r="19863" spans="1:9" x14ac:dyDescent="0.25">
      <c r="A19863" t="s">
        <v>36049</v>
      </c>
      <c r="B19863">
        <v>13110</v>
      </c>
      <c r="C19863" s="2">
        <f t="shared" ref="C19863:C19909" si="2030">DATEVALUE("2025-06-19")</f>
        <v>44365</v>
      </c>
      <c r="D19863" s="1">
        <f>TIMEVALUE("14:30:02")</f>
        <v>0.60418981481481482</v>
      </c>
      <c r="E19863" s="2">
        <f t="shared" ref="E19863:E19909" si="2031">DATEVALUE("2025-06-19")</f>
        <v>44365</v>
      </c>
      <c r="F19863" s="1">
        <f>TIMEVALUE("14:35:03")</f>
        <v>0.60767361111111107</v>
      </c>
      <c r="G19863" t="s">
        <v>2177</v>
      </c>
      <c r="H19863" t="s">
        <v>24713</v>
      </c>
      <c r="I19863">
        <v>703.01199999999994</v>
      </c>
    </row>
    <row r="19864" spans="1:9" x14ac:dyDescent="0.25">
      <c r="A19864" t="s">
        <v>36050</v>
      </c>
      <c r="B19864">
        <v>13110</v>
      </c>
      <c r="C19864" s="2">
        <f t="shared" si="2030"/>
        <v>44365</v>
      </c>
      <c r="D19864" s="1">
        <f>TIMEVALUE("14:36:47")</f>
        <v>0.60887731481481477</v>
      </c>
      <c r="E19864" s="2">
        <f t="shared" si="2031"/>
        <v>44365</v>
      </c>
      <c r="F19864" s="1">
        <f>TIMEVALUE("14:41:35")</f>
        <v>0.61221064814814818</v>
      </c>
      <c r="G19864" t="s">
        <v>3420</v>
      </c>
      <c r="H19864" t="s">
        <v>36051</v>
      </c>
      <c r="I19864">
        <v>702.92100000000005</v>
      </c>
    </row>
    <row r="19865" spans="1:9" x14ac:dyDescent="0.25">
      <c r="A19865" t="s">
        <v>36052</v>
      </c>
      <c r="B19865">
        <v>13110</v>
      </c>
      <c r="C19865" s="2">
        <f t="shared" si="2030"/>
        <v>44365</v>
      </c>
      <c r="D19865" s="1">
        <f>TIMEVALUE("14:42:48")</f>
        <v>0.61305555555555558</v>
      </c>
      <c r="E19865" s="2">
        <f t="shared" si="2031"/>
        <v>44365</v>
      </c>
      <c r="F19865" s="1">
        <f>TIMEVALUE("14:47:27")</f>
        <v>0.61628472222222219</v>
      </c>
      <c r="G19865" t="s">
        <v>7070</v>
      </c>
      <c r="H19865" t="s">
        <v>17843</v>
      </c>
      <c r="I19865">
        <v>702.80700000000002</v>
      </c>
    </row>
    <row r="19866" spans="1:9" x14ac:dyDescent="0.25">
      <c r="A19866" t="s">
        <v>36053</v>
      </c>
      <c r="B19866">
        <v>13110</v>
      </c>
      <c r="C19866" s="2">
        <f t="shared" si="2030"/>
        <v>44365</v>
      </c>
      <c r="D19866" s="1">
        <f>TIMEVALUE("14:48:35")</f>
        <v>0.61707175925925928</v>
      </c>
      <c r="E19866" s="2">
        <f t="shared" si="2031"/>
        <v>44365</v>
      </c>
      <c r="F19866" s="1">
        <f>TIMEVALUE("14:52:53")</f>
        <v>0.62005787037037041</v>
      </c>
      <c r="G19866" t="s">
        <v>6673</v>
      </c>
      <c r="H19866" t="s">
        <v>14822</v>
      </c>
      <c r="I19866">
        <v>702.745</v>
      </c>
    </row>
    <row r="19867" spans="1:9" x14ac:dyDescent="0.25">
      <c r="A19867" t="s">
        <v>36054</v>
      </c>
      <c r="B19867">
        <v>13110</v>
      </c>
      <c r="C19867" s="2">
        <f t="shared" si="2030"/>
        <v>44365</v>
      </c>
      <c r="D19867" s="1">
        <f>TIMEVALUE("14:54:03")</f>
        <v>0.62086805555555558</v>
      </c>
      <c r="E19867" s="2">
        <f t="shared" si="2031"/>
        <v>44365</v>
      </c>
      <c r="F19867" s="1">
        <f>TIMEVALUE("14:57:47")</f>
        <v>0.62346064814814817</v>
      </c>
      <c r="G19867" t="s">
        <v>3026</v>
      </c>
      <c r="H19867" t="s">
        <v>36055</v>
      </c>
      <c r="I19867">
        <v>702.55700000000002</v>
      </c>
    </row>
    <row r="19868" spans="1:9" x14ac:dyDescent="0.25">
      <c r="A19868" t="s">
        <v>36056</v>
      </c>
      <c r="B19868">
        <v>13110</v>
      </c>
      <c r="C19868" s="2">
        <f t="shared" si="2030"/>
        <v>44365</v>
      </c>
      <c r="D19868" s="1">
        <f>TIMEVALUE("14:58:46")</f>
        <v>0.62414351851851857</v>
      </c>
      <c r="E19868" s="2">
        <f t="shared" si="2031"/>
        <v>44365</v>
      </c>
      <c r="F19868" s="1">
        <f>TIMEVALUE("15:03:47")</f>
        <v>0.62762731481481482</v>
      </c>
      <c r="G19868" t="s">
        <v>2177</v>
      </c>
      <c r="H19868" t="s">
        <v>36057</v>
      </c>
      <c r="I19868">
        <v>702.48599999999999</v>
      </c>
    </row>
    <row r="19869" spans="1:9" x14ac:dyDescent="0.25">
      <c r="A19869" t="s">
        <v>36058</v>
      </c>
      <c r="B19869">
        <v>13110</v>
      </c>
      <c r="C19869" s="2">
        <f t="shared" si="2030"/>
        <v>44365</v>
      </c>
      <c r="D19869" s="1">
        <f>TIMEVALUE("15:05:09")</f>
        <v>0.62857638888888889</v>
      </c>
      <c r="E19869" s="2">
        <f t="shared" si="2031"/>
        <v>44365</v>
      </c>
      <c r="F19869" s="1">
        <f>TIMEVALUE("15:08:46")</f>
        <v>0.63108796296296299</v>
      </c>
      <c r="G19869" t="s">
        <v>3765</v>
      </c>
      <c r="H19869" t="s">
        <v>28515</v>
      </c>
      <c r="I19869">
        <v>702.38</v>
      </c>
    </row>
    <row r="19870" spans="1:9" x14ac:dyDescent="0.25">
      <c r="A19870" t="s">
        <v>36059</v>
      </c>
      <c r="B19870">
        <v>13110</v>
      </c>
      <c r="C19870" s="2">
        <f t="shared" si="2030"/>
        <v>44365</v>
      </c>
      <c r="D19870" s="1">
        <f>TIMEVALUE("15:09:43")</f>
        <v>0.6317476851851852</v>
      </c>
      <c r="E19870" s="2">
        <f t="shared" si="2031"/>
        <v>44365</v>
      </c>
      <c r="F19870" s="1">
        <f>TIMEVALUE("15:13:25")</f>
        <v>0.63431712962962961</v>
      </c>
      <c r="G19870" t="s">
        <v>2522</v>
      </c>
      <c r="H19870" t="s">
        <v>36060</v>
      </c>
      <c r="I19870">
        <v>702.22199999999998</v>
      </c>
    </row>
    <row r="19871" spans="1:9" x14ac:dyDescent="0.25">
      <c r="A19871" t="s">
        <v>36061</v>
      </c>
      <c r="B19871">
        <v>13110</v>
      </c>
      <c r="C19871" s="2">
        <f t="shared" si="2030"/>
        <v>44365</v>
      </c>
      <c r="D19871" s="1">
        <f>TIMEVALUE("15:14:46")</f>
        <v>0.63525462962962964</v>
      </c>
      <c r="E19871" s="2">
        <f t="shared" si="2031"/>
        <v>44365</v>
      </c>
      <c r="F19871" s="1">
        <f>TIMEVALUE("15:18:21")</f>
        <v>0.63774305555555555</v>
      </c>
      <c r="G19871" t="s">
        <v>991</v>
      </c>
      <c r="H19871" t="s">
        <v>36062</v>
      </c>
      <c r="I19871">
        <v>702.04100000000005</v>
      </c>
    </row>
    <row r="19872" spans="1:9" x14ac:dyDescent="0.25">
      <c r="A19872" t="s">
        <v>36063</v>
      </c>
      <c r="B19872">
        <v>13110</v>
      </c>
      <c r="C19872" s="2">
        <f t="shared" si="2030"/>
        <v>44365</v>
      </c>
      <c r="D19872" s="1">
        <f>TIMEVALUE("15:19:19")</f>
        <v>0.6384143518518518</v>
      </c>
      <c r="E19872" s="2">
        <f t="shared" si="2031"/>
        <v>44365</v>
      </c>
      <c r="F19872" s="1">
        <f>TIMEVALUE("15:23:38")</f>
        <v>0.64141203703703709</v>
      </c>
      <c r="G19872" t="s">
        <v>2109</v>
      </c>
      <c r="H19872" t="s">
        <v>2812</v>
      </c>
      <c r="I19872">
        <v>701.84900000000005</v>
      </c>
    </row>
    <row r="19873" spans="1:9" x14ac:dyDescent="0.25">
      <c r="A19873" t="s">
        <v>36064</v>
      </c>
      <c r="B19873">
        <v>13110</v>
      </c>
      <c r="C19873" s="2">
        <f t="shared" si="2030"/>
        <v>44365</v>
      </c>
      <c r="D19873" s="1">
        <f>TIMEVALUE("15:24:50")</f>
        <v>0.64224537037037033</v>
      </c>
      <c r="E19873" s="2">
        <f t="shared" si="2031"/>
        <v>44365</v>
      </c>
      <c r="F19873" s="1">
        <f>TIMEVALUE("15:32:27")</f>
        <v>0.64753472222222219</v>
      </c>
      <c r="G19873" t="s">
        <v>484</v>
      </c>
      <c r="H19873" t="s">
        <v>19087</v>
      </c>
      <c r="I19873">
        <v>701.76199999999994</v>
      </c>
    </row>
    <row r="19874" spans="1:9" x14ac:dyDescent="0.25">
      <c r="A19874" t="s">
        <v>36065</v>
      </c>
      <c r="B19874">
        <v>13110</v>
      </c>
      <c r="C19874" s="2">
        <f t="shared" si="2030"/>
        <v>44365</v>
      </c>
      <c r="D19874" s="1">
        <f>TIMEVALUE("15:33:33")</f>
        <v>0.64829861111111109</v>
      </c>
      <c r="E19874" s="2">
        <f t="shared" si="2031"/>
        <v>44365</v>
      </c>
      <c r="F19874" s="1">
        <f>TIMEVALUE("15:41:21")</f>
        <v>0.65371527777777783</v>
      </c>
      <c r="G19874" t="s">
        <v>1825</v>
      </c>
      <c r="H19874" t="s">
        <v>36066</v>
      </c>
      <c r="I19874">
        <v>701.64200000000005</v>
      </c>
    </row>
    <row r="19875" spans="1:9" x14ac:dyDescent="0.25">
      <c r="A19875" t="s">
        <v>36067</v>
      </c>
      <c r="B19875">
        <v>13110</v>
      </c>
      <c r="C19875" s="2">
        <f t="shared" si="2030"/>
        <v>44365</v>
      </c>
      <c r="D19875" s="1">
        <f>TIMEVALUE("14:16:39")</f>
        <v>0.59489583333333329</v>
      </c>
      <c r="E19875" s="2">
        <f t="shared" si="2031"/>
        <v>44365</v>
      </c>
      <c r="F19875" s="1">
        <f>TIMEVALUE("14:24:24")</f>
        <v>0.6002777777777778</v>
      </c>
      <c r="G19875" t="s">
        <v>1878</v>
      </c>
      <c r="H19875" t="s">
        <v>18353</v>
      </c>
      <c r="I19875">
        <v>701.52200000000005</v>
      </c>
    </row>
    <row r="19876" spans="1:9" x14ac:dyDescent="0.25">
      <c r="A19876" t="s">
        <v>36068</v>
      </c>
      <c r="B19876">
        <v>13110</v>
      </c>
      <c r="C19876" s="2">
        <f t="shared" si="2030"/>
        <v>44365</v>
      </c>
      <c r="D19876" s="1">
        <f>TIMEVALUE("13:04:26")</f>
        <v>0.54474537037037041</v>
      </c>
      <c r="E19876" s="2">
        <f t="shared" si="2031"/>
        <v>44365</v>
      </c>
      <c r="F19876" s="1">
        <f>TIMEVALUE("13:08:19")</f>
        <v>0.54744212962962968</v>
      </c>
      <c r="G19876" t="s">
        <v>487</v>
      </c>
      <c r="H19876" t="s">
        <v>36069</v>
      </c>
      <c r="I19876">
        <v>703.1</v>
      </c>
    </row>
    <row r="19877" spans="1:9" x14ac:dyDescent="0.25">
      <c r="A19877" t="s">
        <v>36070</v>
      </c>
      <c r="B19877">
        <v>13110</v>
      </c>
      <c r="C19877" s="2">
        <f t="shared" si="2030"/>
        <v>44365</v>
      </c>
      <c r="D19877" s="1">
        <f>TIMEVALUE("13:12:16")</f>
        <v>0.55018518518518522</v>
      </c>
      <c r="E19877" s="2">
        <f t="shared" si="2031"/>
        <v>44365</v>
      </c>
      <c r="F19877" s="1">
        <f>TIMEVALUE("13:16:38")</f>
        <v>0.55321759259259262</v>
      </c>
      <c r="G19877" t="s">
        <v>3241</v>
      </c>
      <c r="H19877" t="s">
        <v>16553</v>
      </c>
      <c r="I19877">
        <v>703.11500000000001</v>
      </c>
    </row>
    <row r="19878" spans="1:9" x14ac:dyDescent="0.25">
      <c r="A19878" t="s">
        <v>36071</v>
      </c>
      <c r="B19878">
        <v>13110</v>
      </c>
      <c r="C19878" s="2">
        <f t="shared" si="2030"/>
        <v>44365</v>
      </c>
      <c r="D19878" s="1">
        <f>TIMEVALUE("13:17:49")</f>
        <v>0.55403935185185182</v>
      </c>
      <c r="E19878" s="2">
        <f t="shared" si="2031"/>
        <v>44365</v>
      </c>
      <c r="F19878" s="1">
        <f>TIMEVALUE("13:22:13")</f>
        <v>0.55709490740740741</v>
      </c>
      <c r="G19878" t="s">
        <v>233</v>
      </c>
      <c r="H19878" t="s">
        <v>36072</v>
      </c>
      <c r="I19878">
        <v>703.04499999999996</v>
      </c>
    </row>
    <row r="19879" spans="1:9" x14ac:dyDescent="0.25">
      <c r="A19879" t="s">
        <v>36073</v>
      </c>
      <c r="B19879">
        <v>13110</v>
      </c>
      <c r="C19879" s="2">
        <f t="shared" si="2030"/>
        <v>44365</v>
      </c>
      <c r="D19879" s="1">
        <f>TIMEVALUE("13:23:07")</f>
        <v>0.5577199074074074</v>
      </c>
      <c r="E19879" s="2">
        <f t="shared" si="2031"/>
        <v>44365</v>
      </c>
      <c r="F19879" s="1">
        <f>TIMEVALUE("13:27:27")</f>
        <v>0.56072916666666661</v>
      </c>
      <c r="G19879" t="s">
        <v>517</v>
      </c>
      <c r="H19879" t="s">
        <v>15259</v>
      </c>
      <c r="I19879">
        <v>702.76700000000005</v>
      </c>
    </row>
    <row r="19880" spans="1:9" x14ac:dyDescent="0.25">
      <c r="A19880" t="s">
        <v>36074</v>
      </c>
      <c r="B19880">
        <v>13110</v>
      </c>
      <c r="C19880" s="2">
        <f t="shared" si="2030"/>
        <v>44365</v>
      </c>
      <c r="D19880" s="1">
        <f>TIMEVALUE("13:28:28")</f>
        <v>0.5614351851851852</v>
      </c>
      <c r="E19880" s="2">
        <f t="shared" si="2031"/>
        <v>44365</v>
      </c>
      <c r="F19880" s="1">
        <f>TIMEVALUE("13:32:30")</f>
        <v>0.56423611111111116</v>
      </c>
      <c r="G19880" t="s">
        <v>2298</v>
      </c>
      <c r="H19880" t="s">
        <v>21353</v>
      </c>
      <c r="I19880">
        <v>702.67700000000002</v>
      </c>
    </row>
    <row r="19881" spans="1:9" x14ac:dyDescent="0.25">
      <c r="A19881" t="s">
        <v>36075</v>
      </c>
      <c r="B19881">
        <v>13110</v>
      </c>
      <c r="C19881" s="2">
        <f t="shared" si="2030"/>
        <v>44365</v>
      </c>
      <c r="D19881" s="1">
        <f>TIMEVALUE("13:33:42")</f>
        <v>0.5650694444444444</v>
      </c>
      <c r="E19881" s="2">
        <f t="shared" si="2031"/>
        <v>44365</v>
      </c>
      <c r="F19881" s="1">
        <f>TIMEVALUE("13:37:10")</f>
        <v>0.56747685185185182</v>
      </c>
      <c r="G19881" t="s">
        <v>535</v>
      </c>
      <c r="H19881" t="s">
        <v>373</v>
      </c>
      <c r="I19881">
        <v>702.53300000000002</v>
      </c>
    </row>
    <row r="19882" spans="1:9" x14ac:dyDescent="0.25">
      <c r="A19882" t="s">
        <v>36076</v>
      </c>
      <c r="B19882">
        <v>13110</v>
      </c>
      <c r="C19882" s="2">
        <f t="shared" si="2030"/>
        <v>44365</v>
      </c>
      <c r="D19882" s="1">
        <f>TIMEVALUE("13:38:26")</f>
        <v>0.56835648148148143</v>
      </c>
      <c r="E19882" s="2">
        <f t="shared" si="2031"/>
        <v>44365</v>
      </c>
      <c r="F19882" s="1">
        <f>TIMEVALUE("13:42:31")</f>
        <v>0.57119212962962962</v>
      </c>
      <c r="G19882" t="s">
        <v>2380</v>
      </c>
      <c r="H19882" t="s">
        <v>36077</v>
      </c>
      <c r="I19882">
        <v>702.42899999999997</v>
      </c>
    </row>
    <row r="19883" spans="1:9" x14ac:dyDescent="0.25">
      <c r="A19883" t="s">
        <v>36078</v>
      </c>
      <c r="B19883">
        <v>13110</v>
      </c>
      <c r="C19883" s="2">
        <f t="shared" si="2030"/>
        <v>44365</v>
      </c>
      <c r="D19883" s="1">
        <f>TIMEVALUE("13:43:31")</f>
        <v>0.57188657407407406</v>
      </c>
      <c r="E19883" s="2">
        <f t="shared" si="2031"/>
        <v>44365</v>
      </c>
      <c r="F19883" s="1">
        <f>TIMEVALUE("13:47:13")</f>
        <v>0.57445601851851846</v>
      </c>
      <c r="G19883" t="s">
        <v>2522</v>
      </c>
      <c r="H19883" t="s">
        <v>18347</v>
      </c>
      <c r="I19883">
        <v>702.30100000000004</v>
      </c>
    </row>
    <row r="19884" spans="1:9" x14ac:dyDescent="0.25">
      <c r="A19884" t="s">
        <v>36079</v>
      </c>
      <c r="B19884">
        <v>13110</v>
      </c>
      <c r="C19884" s="2">
        <f t="shared" si="2030"/>
        <v>44365</v>
      </c>
      <c r="D19884" s="1">
        <f>TIMEVALUE("13:48:15")</f>
        <v>0.57517361111111109</v>
      </c>
      <c r="E19884" s="2">
        <f t="shared" si="2031"/>
        <v>44365</v>
      </c>
      <c r="F19884" s="1">
        <f>TIMEVALUE("13:52:04")</f>
        <v>0.5778240740740741</v>
      </c>
      <c r="G19884" t="s">
        <v>1451</v>
      </c>
      <c r="H19884" t="s">
        <v>36080</v>
      </c>
      <c r="I19884">
        <v>702.21400000000006</v>
      </c>
    </row>
    <row r="19885" spans="1:9" x14ac:dyDescent="0.25">
      <c r="A19885" t="s">
        <v>36081</v>
      </c>
      <c r="B19885">
        <v>13110</v>
      </c>
      <c r="C19885" s="2">
        <f t="shared" si="2030"/>
        <v>44365</v>
      </c>
      <c r="D19885" s="1">
        <f>TIMEVALUE("13:53:10")</f>
        <v>0.578587962962963</v>
      </c>
      <c r="E19885" s="2">
        <f t="shared" si="2031"/>
        <v>44365</v>
      </c>
      <c r="F19885" s="1">
        <f>TIMEVALUE("13:57:01")</f>
        <v>0.58126157407407408</v>
      </c>
      <c r="G19885" t="s">
        <v>846</v>
      </c>
      <c r="H19885" t="s">
        <v>20019</v>
      </c>
      <c r="I19885">
        <v>702.101</v>
      </c>
    </row>
    <row r="19886" spans="1:9" x14ac:dyDescent="0.25">
      <c r="A19886" t="s">
        <v>36082</v>
      </c>
      <c r="B19886">
        <v>13110</v>
      </c>
      <c r="C19886" s="2">
        <f t="shared" si="2030"/>
        <v>44365</v>
      </c>
      <c r="D19886" s="1">
        <f>TIMEVALUE("13:58:08")</f>
        <v>0.58203703703703702</v>
      </c>
      <c r="E19886" s="2">
        <f t="shared" si="2031"/>
        <v>44365</v>
      </c>
      <c r="F19886" s="1">
        <f>TIMEVALUE("14:02:09")</f>
        <v>0.58482638888888894</v>
      </c>
      <c r="G19886" t="s">
        <v>397</v>
      </c>
      <c r="H19886" t="s">
        <v>36083</v>
      </c>
      <c r="I19886">
        <v>701.92100000000005</v>
      </c>
    </row>
    <row r="19887" spans="1:9" x14ac:dyDescent="0.25">
      <c r="A19887" t="s">
        <v>36084</v>
      </c>
      <c r="B19887">
        <v>13110</v>
      </c>
      <c r="C19887" s="2">
        <f t="shared" si="2030"/>
        <v>44365</v>
      </c>
      <c r="D19887" s="1">
        <f>TIMEVALUE("14:03:30")</f>
        <v>0.58576388888888886</v>
      </c>
      <c r="E19887" s="2">
        <f t="shared" si="2031"/>
        <v>44365</v>
      </c>
      <c r="F19887" s="1">
        <f>TIMEVALUE("14:08:54")</f>
        <v>0.58951388888888889</v>
      </c>
      <c r="G19887" t="s">
        <v>5057</v>
      </c>
      <c r="H19887" t="s">
        <v>19778</v>
      </c>
      <c r="I19887">
        <v>702.98500000000001</v>
      </c>
    </row>
    <row r="19888" spans="1:9" x14ac:dyDescent="0.25">
      <c r="A19888" t="s">
        <v>36085</v>
      </c>
      <c r="B19888">
        <v>13110</v>
      </c>
      <c r="C19888" s="2">
        <f t="shared" si="2030"/>
        <v>44365</v>
      </c>
      <c r="D19888" s="1">
        <f>TIMEVALUE("12:51:15")</f>
        <v>0.53559027777777779</v>
      </c>
      <c r="E19888" s="2">
        <f t="shared" si="2031"/>
        <v>44365</v>
      </c>
      <c r="F19888" s="1">
        <f>TIMEVALUE("12:57:25")</f>
        <v>0.53987268518518516</v>
      </c>
      <c r="G19888" t="s">
        <v>2730</v>
      </c>
      <c r="H19888" t="s">
        <v>13545</v>
      </c>
      <c r="I19888">
        <v>701.65</v>
      </c>
    </row>
    <row r="19889" spans="1:9" x14ac:dyDescent="0.25">
      <c r="A19889" t="s">
        <v>36086</v>
      </c>
      <c r="B19889">
        <v>13110</v>
      </c>
      <c r="C19889" s="2">
        <f t="shared" si="2030"/>
        <v>44365</v>
      </c>
      <c r="D19889" s="1">
        <f>TIMEVALUE("10:53:17")</f>
        <v>0.45366898148148149</v>
      </c>
      <c r="E19889" s="2">
        <f t="shared" si="2031"/>
        <v>44365</v>
      </c>
      <c r="F19889" s="1">
        <f>TIMEVALUE("10:58:02")</f>
        <v>0.45696759259259262</v>
      </c>
      <c r="G19889" t="s">
        <v>70</v>
      </c>
      <c r="H19889" t="s">
        <v>16849</v>
      </c>
      <c r="I19889">
        <v>703.40899999999999</v>
      </c>
    </row>
    <row r="19890" spans="1:9" x14ac:dyDescent="0.25">
      <c r="A19890" t="s">
        <v>36087</v>
      </c>
      <c r="B19890">
        <v>13110</v>
      </c>
      <c r="C19890" s="2">
        <f t="shared" si="2030"/>
        <v>44365</v>
      </c>
      <c r="D19890" s="1">
        <f>TIMEVALUE("10:59:57")</f>
        <v>0.45829861111111109</v>
      </c>
      <c r="E19890" s="2">
        <f t="shared" si="2031"/>
        <v>44365</v>
      </c>
      <c r="F19890" s="1">
        <f>TIMEVALUE("11:04:38")</f>
        <v>0.46155092592592595</v>
      </c>
      <c r="G19890" t="s">
        <v>3722</v>
      </c>
      <c r="H19890" t="s">
        <v>36088</v>
      </c>
      <c r="I19890">
        <v>703.30200000000002</v>
      </c>
    </row>
    <row r="19891" spans="1:9" x14ac:dyDescent="0.25">
      <c r="A19891" t="s">
        <v>36089</v>
      </c>
      <c r="B19891">
        <v>13110</v>
      </c>
      <c r="C19891" s="2">
        <f t="shared" si="2030"/>
        <v>44365</v>
      </c>
      <c r="D19891" s="1">
        <f>TIMEVALUE("11:06:07")</f>
        <v>0.46258101851851852</v>
      </c>
      <c r="E19891" s="2">
        <f t="shared" si="2031"/>
        <v>44365</v>
      </c>
      <c r="F19891" s="1">
        <f>TIMEVALUE("11:10:22")</f>
        <v>0.46553240740740742</v>
      </c>
      <c r="G19891" t="s">
        <v>2125</v>
      </c>
      <c r="H19891" t="s">
        <v>34863</v>
      </c>
      <c r="I19891">
        <v>703.18399999999997</v>
      </c>
    </row>
    <row r="19892" spans="1:9" x14ac:dyDescent="0.25">
      <c r="A19892" t="s">
        <v>36090</v>
      </c>
      <c r="B19892">
        <v>13110</v>
      </c>
      <c r="C19892" s="2">
        <f t="shared" si="2030"/>
        <v>44365</v>
      </c>
      <c r="D19892" s="1">
        <f>TIMEVALUE("11:11:55")</f>
        <v>0.46660879629629631</v>
      </c>
      <c r="E19892" s="2">
        <f t="shared" si="2031"/>
        <v>44365</v>
      </c>
      <c r="F19892" s="1">
        <f>TIMEVALUE("11:16:08")</f>
        <v>0.46953703703703703</v>
      </c>
      <c r="G19892" t="s">
        <v>819</v>
      </c>
      <c r="H19892" t="s">
        <v>36091</v>
      </c>
      <c r="I19892">
        <v>702.89800000000002</v>
      </c>
    </row>
    <row r="19893" spans="1:9" x14ac:dyDescent="0.25">
      <c r="A19893" t="s">
        <v>36092</v>
      </c>
      <c r="B19893">
        <v>13110</v>
      </c>
      <c r="C19893" s="2">
        <f t="shared" si="2030"/>
        <v>44365</v>
      </c>
      <c r="D19893" s="1">
        <f>TIMEVALUE("11:17:02")</f>
        <v>0.47016203703703702</v>
      </c>
      <c r="E19893" s="2">
        <f t="shared" si="2031"/>
        <v>44365</v>
      </c>
      <c r="F19893" s="1">
        <f>TIMEVALUE("11:22:07")</f>
        <v>0.47369212962962964</v>
      </c>
      <c r="G19893" t="s">
        <v>1901</v>
      </c>
      <c r="H19893" t="s">
        <v>24819</v>
      </c>
      <c r="I19893">
        <v>702.81299999999999</v>
      </c>
    </row>
    <row r="19894" spans="1:9" x14ac:dyDescent="0.25">
      <c r="A19894" t="s">
        <v>36093</v>
      </c>
      <c r="B19894">
        <v>13110</v>
      </c>
      <c r="C19894" s="2">
        <f t="shared" si="2030"/>
        <v>44365</v>
      </c>
      <c r="D19894" s="1">
        <f>TIMEVALUE("11:23:24")</f>
        <v>0.47458333333333336</v>
      </c>
      <c r="E19894" s="2">
        <f t="shared" si="2031"/>
        <v>44365</v>
      </c>
      <c r="F19894" s="1">
        <f>TIMEVALUE("11:27:54")</f>
        <v>0.47770833333333335</v>
      </c>
      <c r="G19894" t="s">
        <v>6589</v>
      </c>
      <c r="H19894" t="s">
        <v>17980</v>
      </c>
      <c r="I19894">
        <v>702.71600000000001</v>
      </c>
    </row>
    <row r="19895" spans="1:9" x14ac:dyDescent="0.25">
      <c r="A19895" t="s">
        <v>36094</v>
      </c>
      <c r="B19895">
        <v>13110</v>
      </c>
      <c r="C19895" s="2">
        <f t="shared" si="2030"/>
        <v>44365</v>
      </c>
      <c r="D19895" s="1">
        <f>TIMEVALUE("11:29:13")</f>
        <v>0.47862268518518519</v>
      </c>
      <c r="E19895" s="2">
        <f t="shared" si="2031"/>
        <v>44365</v>
      </c>
      <c r="F19895" s="1">
        <f>TIMEVALUE("11:33:06")</f>
        <v>0.48131944444444447</v>
      </c>
      <c r="G19895" t="s">
        <v>487</v>
      </c>
      <c r="H19895" t="s">
        <v>36095</v>
      </c>
      <c r="I19895">
        <v>702.59500000000003</v>
      </c>
    </row>
    <row r="19896" spans="1:9" x14ac:dyDescent="0.25">
      <c r="A19896" t="s">
        <v>36096</v>
      </c>
      <c r="B19896">
        <v>13110</v>
      </c>
      <c r="C19896" s="2">
        <f t="shared" si="2030"/>
        <v>44365</v>
      </c>
      <c r="D19896" s="1">
        <f>TIMEVALUE("11:34:13")</f>
        <v>0.4820949074074074</v>
      </c>
      <c r="E19896" s="2">
        <f t="shared" si="2031"/>
        <v>44365</v>
      </c>
      <c r="F19896" s="1">
        <f>TIMEVALUE("11:38:07")</f>
        <v>0.48480324074074072</v>
      </c>
      <c r="G19896" t="s">
        <v>714</v>
      </c>
      <c r="H19896" t="s">
        <v>35416</v>
      </c>
      <c r="I19896">
        <v>702.45799999999997</v>
      </c>
    </row>
    <row r="19897" spans="1:9" x14ac:dyDescent="0.25">
      <c r="A19897" t="s">
        <v>36097</v>
      </c>
      <c r="B19897">
        <v>13110</v>
      </c>
      <c r="C19897" s="2">
        <f t="shared" si="2030"/>
        <v>44365</v>
      </c>
      <c r="D19897" s="1">
        <f>TIMEVALUE("11:39:15")</f>
        <v>0.4855902777777778</v>
      </c>
      <c r="E19897" s="2">
        <f t="shared" si="2031"/>
        <v>44365</v>
      </c>
      <c r="F19897" s="1">
        <f>TIMEVALUE("11:43:26")</f>
        <v>0.48849537037037039</v>
      </c>
      <c r="G19897" t="s">
        <v>258</v>
      </c>
      <c r="H19897" t="s">
        <v>14058</v>
      </c>
      <c r="I19897">
        <v>702.33</v>
      </c>
    </row>
    <row r="19898" spans="1:9" x14ac:dyDescent="0.25">
      <c r="A19898" t="s">
        <v>36098</v>
      </c>
      <c r="B19898">
        <v>13110</v>
      </c>
      <c r="C19898" s="2">
        <f t="shared" si="2030"/>
        <v>44365</v>
      </c>
      <c r="D19898" s="1">
        <f>TIMEVALUE("11:44:26")</f>
        <v>0.48918981481481483</v>
      </c>
      <c r="E19898" s="2">
        <f t="shared" si="2031"/>
        <v>44365</v>
      </c>
      <c r="F19898" s="1">
        <f>TIMEVALUE("11:47:51")</f>
        <v>0.49156250000000001</v>
      </c>
      <c r="G19898" t="s">
        <v>2745</v>
      </c>
      <c r="H19898" t="s">
        <v>17817</v>
      </c>
      <c r="I19898">
        <v>702.15099999999995</v>
      </c>
    </row>
    <row r="19899" spans="1:9" x14ac:dyDescent="0.25">
      <c r="A19899" t="s">
        <v>36099</v>
      </c>
      <c r="B19899">
        <v>13110</v>
      </c>
      <c r="C19899" s="2">
        <f t="shared" si="2030"/>
        <v>44365</v>
      </c>
      <c r="D19899" s="1">
        <f>TIMEVALUE("11:48:50")</f>
        <v>0.49224537037037036</v>
      </c>
      <c r="E19899" s="2">
        <f t="shared" si="2031"/>
        <v>44365</v>
      </c>
      <c r="F19899" s="1">
        <f>TIMEVALUE("11:52:36")</f>
        <v>0.49486111111111108</v>
      </c>
      <c r="G19899" t="s">
        <v>2068</v>
      </c>
      <c r="H19899" t="s">
        <v>13418</v>
      </c>
      <c r="I19899">
        <v>701.98400000000004</v>
      </c>
    </row>
    <row r="19900" spans="1:9" x14ac:dyDescent="0.25">
      <c r="A19900" t="s">
        <v>36100</v>
      </c>
      <c r="B19900">
        <v>13110</v>
      </c>
      <c r="C19900" s="2">
        <f t="shared" si="2030"/>
        <v>44365</v>
      </c>
      <c r="D19900" s="1">
        <f>TIMEVALUE("11:53:43")</f>
        <v>0.49563657407407408</v>
      </c>
      <c r="E19900" s="2">
        <f t="shared" si="2031"/>
        <v>44365</v>
      </c>
      <c r="F19900" s="1">
        <f>TIMEVALUE("11:59:29")</f>
        <v>0.49964120370370368</v>
      </c>
      <c r="G19900" t="s">
        <v>6982</v>
      </c>
      <c r="H19900" t="s">
        <v>14141</v>
      </c>
      <c r="I19900">
        <v>701.87300000000005</v>
      </c>
    </row>
    <row r="19901" spans="1:9" x14ac:dyDescent="0.25">
      <c r="A19901" t="s">
        <v>36101</v>
      </c>
      <c r="B19901">
        <v>13110</v>
      </c>
      <c r="C19901" s="2">
        <f t="shared" si="2030"/>
        <v>44365</v>
      </c>
      <c r="D19901" s="1">
        <f>TIMEVALUE("10:40:05")</f>
        <v>0.44450231481481484</v>
      </c>
      <c r="E19901" s="2">
        <f t="shared" si="2031"/>
        <v>44365</v>
      </c>
      <c r="F19901" s="1">
        <f>TIMEVALUE("10:47:16")</f>
        <v>0.44949074074074075</v>
      </c>
      <c r="G19901" t="s">
        <v>1887</v>
      </c>
      <c r="H19901" t="s">
        <v>36102</v>
      </c>
      <c r="I19901">
        <v>701.71900000000005</v>
      </c>
    </row>
    <row r="19902" spans="1:9" x14ac:dyDescent="0.25">
      <c r="A19902" t="s">
        <v>36103</v>
      </c>
      <c r="B19902">
        <v>13110</v>
      </c>
      <c r="C19902" s="2">
        <f t="shared" si="2030"/>
        <v>44365</v>
      </c>
      <c r="D19902" s="1">
        <f>TIMEVALUE("09:29:39")</f>
        <v>0.39559027777777778</v>
      </c>
      <c r="E19902" s="2">
        <f t="shared" si="2031"/>
        <v>44365</v>
      </c>
      <c r="F19902" s="1">
        <f>TIMEVALUE("09:35:15")</f>
        <v>0.39947916666666666</v>
      </c>
      <c r="G19902" t="s">
        <v>3271</v>
      </c>
      <c r="H19902" t="s">
        <v>10989</v>
      </c>
      <c r="I19902">
        <v>703.62300000000005</v>
      </c>
    </row>
    <row r="19903" spans="1:9" x14ac:dyDescent="0.25">
      <c r="A19903" t="s">
        <v>36104</v>
      </c>
      <c r="B19903">
        <v>13110</v>
      </c>
      <c r="C19903" s="2">
        <f t="shared" si="2030"/>
        <v>44365</v>
      </c>
      <c r="D19903" s="1">
        <f>TIMEVALUE("09:37:40")</f>
        <v>0.40115740740740741</v>
      </c>
      <c r="E19903" s="2">
        <f t="shared" si="2031"/>
        <v>44365</v>
      </c>
      <c r="F19903" s="1">
        <f>TIMEVALUE("09:42:54")</f>
        <v>0.40479166666666666</v>
      </c>
      <c r="G19903" t="s">
        <v>625</v>
      </c>
      <c r="H19903" t="s">
        <v>25068</v>
      </c>
      <c r="I19903">
        <v>703.49800000000005</v>
      </c>
    </row>
    <row r="19904" spans="1:9" x14ac:dyDescent="0.25">
      <c r="A19904" t="s">
        <v>36105</v>
      </c>
      <c r="B19904">
        <v>13110</v>
      </c>
      <c r="C19904" s="2">
        <f t="shared" si="2030"/>
        <v>44365</v>
      </c>
      <c r="D19904" s="1">
        <f>TIMEVALUE("09:44:13")</f>
        <v>0.40570601851851851</v>
      </c>
      <c r="E19904" s="2">
        <f t="shared" si="2031"/>
        <v>44365</v>
      </c>
      <c r="F19904" s="1">
        <f>TIMEVALUE("09:50:10")</f>
        <v>0.40983796296296299</v>
      </c>
      <c r="G19904" t="s">
        <v>4125</v>
      </c>
      <c r="H19904" t="s">
        <v>16154</v>
      </c>
      <c r="I19904">
        <v>703.34199999999998</v>
      </c>
    </row>
    <row r="19905" spans="1:9" x14ac:dyDescent="0.25">
      <c r="A19905" t="s">
        <v>36106</v>
      </c>
      <c r="B19905">
        <v>13110</v>
      </c>
      <c r="C19905" s="2">
        <f t="shared" si="2030"/>
        <v>44365</v>
      </c>
      <c r="D19905" s="1">
        <f>TIMEVALUE("09:51:48")</f>
        <v>0.41097222222222224</v>
      </c>
      <c r="E19905" s="2">
        <f t="shared" si="2031"/>
        <v>44365</v>
      </c>
      <c r="F19905" s="1">
        <f>TIMEVALUE("09:57:10")</f>
        <v>0.41469907407407408</v>
      </c>
      <c r="G19905" t="s">
        <v>1961</v>
      </c>
      <c r="H19905" t="s">
        <v>36107</v>
      </c>
      <c r="I19905">
        <v>703.173</v>
      </c>
    </row>
    <row r="19906" spans="1:9" x14ac:dyDescent="0.25">
      <c r="A19906" t="s">
        <v>36108</v>
      </c>
      <c r="B19906">
        <v>13110</v>
      </c>
      <c r="C19906" s="2">
        <f t="shared" si="2030"/>
        <v>44365</v>
      </c>
      <c r="D19906" s="1">
        <f>TIMEVALUE("09:58:19")</f>
        <v>0.41549768518518521</v>
      </c>
      <c r="E19906" s="2">
        <f t="shared" si="2031"/>
        <v>44365</v>
      </c>
      <c r="F19906" s="1">
        <f>TIMEVALUE("10:02:37")</f>
        <v>0.41848379629629628</v>
      </c>
      <c r="G19906" t="s">
        <v>6673</v>
      </c>
      <c r="H19906" t="s">
        <v>4666</v>
      </c>
      <c r="I19906">
        <v>702.94600000000003</v>
      </c>
    </row>
    <row r="19907" spans="1:9" x14ac:dyDescent="0.25">
      <c r="A19907" t="s">
        <v>36109</v>
      </c>
      <c r="B19907">
        <v>13110</v>
      </c>
      <c r="C19907" s="2">
        <f t="shared" si="2030"/>
        <v>44365</v>
      </c>
      <c r="D19907" s="1">
        <f>TIMEVALUE("10:03:53")</f>
        <v>0.4193634259259259</v>
      </c>
      <c r="E19907" s="2">
        <f t="shared" si="2031"/>
        <v>44365</v>
      </c>
      <c r="F19907" s="1">
        <f>TIMEVALUE("10:08:17")</f>
        <v>0.42241898148148149</v>
      </c>
      <c r="G19907" t="s">
        <v>233</v>
      </c>
      <c r="H19907" t="s">
        <v>19901</v>
      </c>
      <c r="I19907">
        <v>702.822</v>
      </c>
    </row>
    <row r="19908" spans="1:9" x14ac:dyDescent="0.25">
      <c r="A19908" t="s">
        <v>36110</v>
      </c>
      <c r="B19908">
        <v>13110</v>
      </c>
      <c r="C19908" s="2">
        <f t="shared" si="2030"/>
        <v>44365</v>
      </c>
      <c r="D19908" s="1">
        <f>TIMEVALUE("10:09:51")</f>
        <v>0.42350694444444442</v>
      </c>
      <c r="E19908" s="2">
        <f t="shared" si="2031"/>
        <v>44365</v>
      </c>
      <c r="F19908" s="1">
        <f>TIMEVALUE("10:14:01")</f>
        <v>0.42640046296296297</v>
      </c>
      <c r="G19908" t="s">
        <v>227</v>
      </c>
      <c r="H19908" t="s">
        <v>24707</v>
      </c>
      <c r="I19908">
        <v>702.76700000000005</v>
      </c>
    </row>
    <row r="19909" spans="1:9" x14ac:dyDescent="0.25">
      <c r="A19909" t="s">
        <v>36111</v>
      </c>
      <c r="B19909">
        <v>13110</v>
      </c>
      <c r="C19909" s="2">
        <f t="shared" si="2030"/>
        <v>44365</v>
      </c>
      <c r="D19909" s="1">
        <f>TIMEVALUE("10:15:02")</f>
        <v>0.4271064814814815</v>
      </c>
      <c r="E19909" s="2">
        <f t="shared" si="2031"/>
        <v>44365</v>
      </c>
      <c r="F19909" s="1">
        <f>TIMEVALUE("10:19:44")</f>
        <v>0.43037037037037035</v>
      </c>
      <c r="G19909" t="s">
        <v>3092</v>
      </c>
      <c r="H19909" t="s">
        <v>36112</v>
      </c>
      <c r="I19909">
        <v>702.55700000000002</v>
      </c>
    </row>
    <row r="19910" spans="1:9" x14ac:dyDescent="0.25">
      <c r="A19910" t="s">
        <v>36113</v>
      </c>
      <c r="B19910">
        <v>13115</v>
      </c>
      <c r="C19910" s="2">
        <f>DATEVALUE("2025-05-01")</f>
        <v>44316</v>
      </c>
      <c r="D19910" s="1">
        <f>TIMEVALUE("14:35:07")</f>
        <v>0.60771990740740744</v>
      </c>
      <c r="E19910" s="2">
        <f>DATEVALUE("2025-05-01")</f>
        <v>44316</v>
      </c>
      <c r="F19910" s="1">
        <f>TIMEVALUE("14:38:16")</f>
        <v>0.60990740740740745</v>
      </c>
      <c r="G19910" t="s">
        <v>3543</v>
      </c>
      <c r="H19910" t="s">
        <v>24921</v>
      </c>
      <c r="I19910">
        <v>707.505</v>
      </c>
    </row>
    <row r="19911" spans="1:9" x14ac:dyDescent="0.25">
      <c r="A19911" t="s">
        <v>36114</v>
      </c>
      <c r="B19911">
        <v>13110</v>
      </c>
      <c r="C19911" s="2">
        <f t="shared" ref="C19911:C19927" si="2032">DATEVALUE("2025-06-19")</f>
        <v>44365</v>
      </c>
      <c r="D19911" s="1">
        <f>TIMEVALUE("10:22:29")</f>
        <v>0.43228009259259259</v>
      </c>
      <c r="E19911" s="2">
        <f t="shared" ref="E19911:E19927" si="2033">DATEVALUE("2025-06-19")</f>
        <v>44365</v>
      </c>
      <c r="F19911" s="1">
        <f>TIMEVALUE("10:26:03")</f>
        <v>0.43475694444444446</v>
      </c>
      <c r="G19911" t="s">
        <v>2579</v>
      </c>
      <c r="H19911" t="s">
        <v>36115</v>
      </c>
      <c r="I19911">
        <v>702.27200000000005</v>
      </c>
    </row>
    <row r="19912" spans="1:9" x14ac:dyDescent="0.25">
      <c r="A19912" t="s">
        <v>36116</v>
      </c>
      <c r="B19912">
        <v>13110</v>
      </c>
      <c r="C19912" s="2">
        <f t="shared" si="2032"/>
        <v>44365</v>
      </c>
      <c r="D19912" s="1">
        <f>TIMEVALUE("10:27:22")</f>
        <v>0.43567129629629631</v>
      </c>
      <c r="E19912" s="2">
        <f t="shared" si="2033"/>
        <v>44365</v>
      </c>
      <c r="F19912" s="1">
        <f>TIMEVALUE("10:32:07")</f>
        <v>0.43896990740740743</v>
      </c>
      <c r="G19912" t="s">
        <v>70</v>
      </c>
      <c r="H19912" t="s">
        <v>36117</v>
      </c>
      <c r="I19912">
        <v>702.12400000000002</v>
      </c>
    </row>
    <row r="19913" spans="1:9" x14ac:dyDescent="0.25">
      <c r="A19913" t="s">
        <v>36118</v>
      </c>
      <c r="B19913">
        <v>13110</v>
      </c>
      <c r="C19913" s="2">
        <f t="shared" si="2032"/>
        <v>44365</v>
      </c>
      <c r="D19913" s="1">
        <f>TIMEVALUE("10:33:01")</f>
        <v>0.43959490740740742</v>
      </c>
      <c r="E19913" s="2">
        <f t="shared" si="2033"/>
        <v>44365</v>
      </c>
      <c r="F19913" s="1">
        <f>TIMEVALUE("10:38:28")</f>
        <v>0.44337962962962962</v>
      </c>
      <c r="G19913" t="s">
        <v>5879</v>
      </c>
      <c r="H19913" t="s">
        <v>36060</v>
      </c>
      <c r="I19913">
        <v>701.98500000000001</v>
      </c>
    </row>
    <row r="19914" spans="1:9" x14ac:dyDescent="0.25">
      <c r="A19914" t="s">
        <v>36119</v>
      </c>
      <c r="B19914">
        <v>13110</v>
      </c>
      <c r="C19914" s="2">
        <f t="shared" si="2032"/>
        <v>44365</v>
      </c>
      <c r="D19914" s="1">
        <f>TIMEVALUE("09:16:07")</f>
        <v>0.38619212962962962</v>
      </c>
      <c r="E19914" s="2">
        <f t="shared" si="2033"/>
        <v>44365</v>
      </c>
      <c r="F19914" s="1">
        <f>TIMEVALUE("09:22:18")</f>
        <v>0.39048611111111109</v>
      </c>
      <c r="G19914" t="s">
        <v>962</v>
      </c>
      <c r="H19914" t="s">
        <v>36120</v>
      </c>
      <c r="I19914">
        <v>701.81899999999996</v>
      </c>
    </row>
    <row r="19915" spans="1:9" x14ac:dyDescent="0.25">
      <c r="A19915" t="s">
        <v>36121</v>
      </c>
      <c r="B19915">
        <v>13110</v>
      </c>
      <c r="C19915" s="2">
        <f t="shared" si="2032"/>
        <v>44365</v>
      </c>
      <c r="D19915" s="1">
        <f>TIMEVALUE("07:59:11")</f>
        <v>0.33276620370370369</v>
      </c>
      <c r="E19915" s="2">
        <f t="shared" si="2033"/>
        <v>44365</v>
      </c>
      <c r="F19915" s="1">
        <f>TIMEVALUE("08:05:00")</f>
        <v>0.33680555555555558</v>
      </c>
      <c r="G19915" t="s">
        <v>3871</v>
      </c>
      <c r="H19915" t="s">
        <v>16257</v>
      </c>
      <c r="I19915">
        <v>703.90499999999997</v>
      </c>
    </row>
    <row r="19916" spans="1:9" x14ac:dyDescent="0.25">
      <c r="A19916" t="s">
        <v>36122</v>
      </c>
      <c r="B19916">
        <v>13110</v>
      </c>
      <c r="C19916" s="2">
        <f t="shared" si="2032"/>
        <v>44365</v>
      </c>
      <c r="D19916" s="1">
        <f>TIMEVALUE("08:06:47")</f>
        <v>0.33804398148148146</v>
      </c>
      <c r="E19916" s="2">
        <f t="shared" si="2033"/>
        <v>44365</v>
      </c>
      <c r="F19916" s="1">
        <f>TIMEVALUE("08:12:37")</f>
        <v>0.34209490740740739</v>
      </c>
      <c r="G19916" t="s">
        <v>3238</v>
      </c>
      <c r="H19916" t="s">
        <v>398</v>
      </c>
      <c r="I19916">
        <v>703.78</v>
      </c>
    </row>
    <row r="19917" spans="1:9" x14ac:dyDescent="0.25">
      <c r="A19917" t="s">
        <v>36123</v>
      </c>
      <c r="B19917">
        <v>13110</v>
      </c>
      <c r="C19917" s="2">
        <f t="shared" si="2032"/>
        <v>44365</v>
      </c>
      <c r="D19917" s="1">
        <f>TIMEVALUE("08:13:41")</f>
        <v>0.34283564814814815</v>
      </c>
      <c r="E19917" s="2">
        <f t="shared" si="2033"/>
        <v>44365</v>
      </c>
      <c r="F19917" s="1">
        <f>TIMEVALUE("08:18:04")</f>
        <v>0.34587962962962965</v>
      </c>
      <c r="G19917" t="s">
        <v>413</v>
      </c>
      <c r="H19917" t="s">
        <v>36124</v>
      </c>
      <c r="I19917">
        <v>703.61699999999996</v>
      </c>
    </row>
    <row r="19918" spans="1:9" x14ac:dyDescent="0.25">
      <c r="A19918" t="s">
        <v>36125</v>
      </c>
      <c r="B19918">
        <v>13110</v>
      </c>
      <c r="C19918" s="2">
        <f t="shared" si="2032"/>
        <v>44365</v>
      </c>
      <c r="D19918" s="1">
        <f>TIMEVALUE("08:19:13")</f>
        <v>0.34667824074074072</v>
      </c>
      <c r="E19918" s="2">
        <f t="shared" si="2033"/>
        <v>44365</v>
      </c>
      <c r="F19918" s="1">
        <f>TIMEVALUE("08:21:13")</f>
        <v>0.34806712962962966</v>
      </c>
      <c r="G19918" t="s">
        <v>2756</v>
      </c>
      <c r="H19918" t="s">
        <v>10930</v>
      </c>
      <c r="I19918">
        <v>707.86400000000003</v>
      </c>
    </row>
    <row r="19919" spans="1:9" x14ac:dyDescent="0.25">
      <c r="A19919" t="s">
        <v>36127</v>
      </c>
      <c r="B19919">
        <v>13110</v>
      </c>
      <c r="C19919" s="2">
        <f t="shared" si="2032"/>
        <v>44365</v>
      </c>
      <c r="D19919" s="1">
        <f>TIMEVALUE("08:28:16")</f>
        <v>0.35296296296296298</v>
      </c>
      <c r="E19919" s="2">
        <f t="shared" si="2033"/>
        <v>44365</v>
      </c>
      <c r="F19919" s="1">
        <f>TIMEVALUE("08:34:42")</f>
        <v>0.35743055555555553</v>
      </c>
      <c r="G19919" t="s">
        <v>4058</v>
      </c>
      <c r="H19919" t="s">
        <v>36128</v>
      </c>
      <c r="I19919">
        <v>703.245</v>
      </c>
    </row>
    <row r="19920" spans="1:9" x14ac:dyDescent="0.25">
      <c r="A19920" t="s">
        <v>36129</v>
      </c>
      <c r="B19920">
        <v>13110</v>
      </c>
      <c r="C19920" s="2">
        <f t="shared" si="2032"/>
        <v>44365</v>
      </c>
      <c r="D19920" s="1">
        <f>TIMEVALUE("08:35:51")</f>
        <v>0.35822916666666665</v>
      </c>
      <c r="E19920" s="2">
        <f t="shared" si="2033"/>
        <v>44365</v>
      </c>
      <c r="F19920" s="1">
        <f>TIMEVALUE("08:39:45")</f>
        <v>0.36093750000000002</v>
      </c>
      <c r="G19920" t="s">
        <v>714</v>
      </c>
      <c r="H19920" t="s">
        <v>14709</v>
      </c>
      <c r="I19920">
        <v>703.12</v>
      </c>
    </row>
    <row r="19921" spans="1:9" x14ac:dyDescent="0.25">
      <c r="A19921" t="s">
        <v>36130</v>
      </c>
      <c r="B19921">
        <v>13110</v>
      </c>
      <c r="C19921" s="2">
        <f t="shared" si="2032"/>
        <v>44365</v>
      </c>
      <c r="D19921" s="1">
        <f>TIMEVALUE("08:40:57")</f>
        <v>0.36177083333333332</v>
      </c>
      <c r="E19921" s="2">
        <f t="shared" si="2033"/>
        <v>44365</v>
      </c>
      <c r="F19921" s="1">
        <f>TIMEVALUE("08:45:44")</f>
        <v>0.36509259259259258</v>
      </c>
      <c r="G19921" t="s">
        <v>3438</v>
      </c>
      <c r="H19921" t="s">
        <v>26175</v>
      </c>
      <c r="I19921">
        <v>702.89</v>
      </c>
    </row>
    <row r="19922" spans="1:9" x14ac:dyDescent="0.25">
      <c r="A19922" t="s">
        <v>36131</v>
      </c>
      <c r="B19922">
        <v>13110</v>
      </c>
      <c r="C19922" s="2">
        <f t="shared" si="2032"/>
        <v>44365</v>
      </c>
      <c r="D19922" s="1">
        <f>TIMEVALUE("08:46:58")</f>
        <v>0.36594907407407407</v>
      </c>
      <c r="E19922" s="2">
        <f t="shared" si="2033"/>
        <v>44365</v>
      </c>
      <c r="F19922" s="1">
        <f>TIMEVALUE("08:52:10")</f>
        <v>0.36956018518518519</v>
      </c>
      <c r="G19922" t="s">
        <v>2889</v>
      </c>
      <c r="H19922" t="s">
        <v>36132</v>
      </c>
      <c r="I19922">
        <v>702.76800000000003</v>
      </c>
    </row>
    <row r="19923" spans="1:9" x14ac:dyDescent="0.25">
      <c r="A19923" t="s">
        <v>36133</v>
      </c>
      <c r="B19923">
        <v>13110</v>
      </c>
      <c r="C19923" s="2">
        <f t="shared" si="2032"/>
        <v>44365</v>
      </c>
      <c r="D19923" s="1">
        <f>TIMEVALUE("08:53:20")</f>
        <v>0.37037037037037035</v>
      </c>
      <c r="E19923" s="2">
        <f t="shared" si="2033"/>
        <v>44365</v>
      </c>
      <c r="F19923" s="1">
        <f>TIMEVALUE("08:57:26")</f>
        <v>0.37321759259259257</v>
      </c>
      <c r="G19923" t="s">
        <v>2469</v>
      </c>
      <c r="H19923" t="s">
        <v>17817</v>
      </c>
      <c r="I19923">
        <v>702.47900000000004</v>
      </c>
    </row>
    <row r="19924" spans="1:9" x14ac:dyDescent="0.25">
      <c r="A19924" t="s">
        <v>36134</v>
      </c>
      <c r="B19924">
        <v>13110</v>
      </c>
      <c r="C19924" s="2">
        <f t="shared" si="2032"/>
        <v>44365</v>
      </c>
      <c r="D19924" s="1">
        <f>TIMEVALUE("08:58:25")</f>
        <v>0.37390046296296298</v>
      </c>
      <c r="E19924" s="2">
        <f t="shared" si="2033"/>
        <v>44365</v>
      </c>
      <c r="F19924" s="1">
        <f>TIMEVALUE("09:02:01")</f>
        <v>0.37640046296296298</v>
      </c>
      <c r="G19924" t="s">
        <v>13627</v>
      </c>
      <c r="H19924" t="s">
        <v>14290</v>
      </c>
      <c r="I19924">
        <v>702.322</v>
      </c>
    </row>
    <row r="19925" spans="1:9" x14ac:dyDescent="0.25">
      <c r="A19925" t="s">
        <v>36135</v>
      </c>
      <c r="B19925">
        <v>13110</v>
      </c>
      <c r="C19925" s="2">
        <f t="shared" si="2032"/>
        <v>44365</v>
      </c>
      <c r="D19925" s="1">
        <f>TIMEVALUE("09:03:12")</f>
        <v>0.37722222222222224</v>
      </c>
      <c r="E19925" s="2">
        <f t="shared" si="2033"/>
        <v>44365</v>
      </c>
      <c r="F19925" s="1">
        <f>TIMEVALUE("09:07:56")</f>
        <v>0.38050925925925927</v>
      </c>
      <c r="G19925" t="s">
        <v>6792</v>
      </c>
      <c r="H19925" t="s">
        <v>17984</v>
      </c>
      <c r="I19925">
        <v>702.202</v>
      </c>
    </row>
    <row r="19926" spans="1:9" x14ac:dyDescent="0.25">
      <c r="A19926" t="s">
        <v>36136</v>
      </c>
      <c r="B19926">
        <v>13110</v>
      </c>
      <c r="C19926" s="2">
        <f t="shared" si="2032"/>
        <v>44365</v>
      </c>
      <c r="D19926" s="1">
        <f>TIMEVALUE("09:09:14")</f>
        <v>0.38141203703703702</v>
      </c>
      <c r="E19926" s="2">
        <f t="shared" si="2033"/>
        <v>44365</v>
      </c>
      <c r="F19926" s="1">
        <f>TIMEVALUE("09:13:49")</f>
        <v>0.38459490740740743</v>
      </c>
      <c r="G19926" t="s">
        <v>6560</v>
      </c>
      <c r="H19926" t="s">
        <v>36137</v>
      </c>
      <c r="I19926">
        <v>702.03499999999997</v>
      </c>
    </row>
    <row r="19927" spans="1:9" x14ac:dyDescent="0.25">
      <c r="A19927" t="s">
        <v>36138</v>
      </c>
      <c r="B19927">
        <v>13110</v>
      </c>
      <c r="C19927" s="2">
        <f t="shared" si="2032"/>
        <v>44365</v>
      </c>
      <c r="D19927" s="1">
        <f>TIMEVALUE("07:48:07")</f>
        <v>0.32508101851851851</v>
      </c>
      <c r="E19927" s="2">
        <f t="shared" si="2033"/>
        <v>44365</v>
      </c>
      <c r="F19927" s="1">
        <f>TIMEVALUE("07:53:30")</f>
        <v>0.32881944444444444</v>
      </c>
      <c r="G19927" t="s">
        <v>4044</v>
      </c>
      <c r="H19927" t="s">
        <v>11924</v>
      </c>
      <c r="I19927">
        <v>701.803</v>
      </c>
    </row>
    <row r="19928" spans="1:9" x14ac:dyDescent="0.25">
      <c r="A19928" t="s">
        <v>36139</v>
      </c>
      <c r="B19928">
        <v>13110</v>
      </c>
      <c r="C19928" s="2">
        <f>DATEVALUE("2025-06-18")</f>
        <v>44364</v>
      </c>
      <c r="D19928" s="1">
        <f>TIMEVALUE("17:42:13")</f>
        <v>0.73765046296296299</v>
      </c>
      <c r="E19928" s="2">
        <f>DATEVALUE("2025-06-18")</f>
        <v>44364</v>
      </c>
      <c r="F19928" s="1">
        <f>TIMEVALUE("17:47:00")</f>
        <v>0.74097222222222225</v>
      </c>
      <c r="G19928" t="s">
        <v>3438</v>
      </c>
      <c r="H19928" t="s">
        <v>4991</v>
      </c>
      <c r="I19928">
        <v>704.13</v>
      </c>
    </row>
    <row r="19929" spans="1:9" x14ac:dyDescent="0.25">
      <c r="A19929" t="s">
        <v>36140</v>
      </c>
      <c r="B19929">
        <v>13110</v>
      </c>
      <c r="C19929" s="2">
        <f>DATEVALUE("2025-06-18")</f>
        <v>44364</v>
      </c>
      <c r="D19929" s="1">
        <f>TIMEVALUE("17:49:01")</f>
        <v>0.74237268518518518</v>
      </c>
      <c r="E19929" s="2">
        <f>DATEVALUE("2025-06-18")</f>
        <v>44364</v>
      </c>
      <c r="F19929" s="1">
        <f>TIMEVALUE("17:56:18")</f>
        <v>0.7474305555555556</v>
      </c>
      <c r="G19929" t="s">
        <v>1160</v>
      </c>
      <c r="H19929" t="s">
        <v>16299</v>
      </c>
      <c r="I19929">
        <v>704.04600000000005</v>
      </c>
    </row>
    <row r="19930" spans="1:9" x14ac:dyDescent="0.25">
      <c r="A19930" t="s">
        <v>36141</v>
      </c>
      <c r="B19930">
        <v>13115</v>
      </c>
      <c r="C19930" s="2">
        <f>DATEVALUE("2025-05-01")</f>
        <v>44316</v>
      </c>
      <c r="D19930" s="1">
        <f>TIMEVALUE("14:45:09")</f>
        <v>0.61468750000000005</v>
      </c>
      <c r="E19930" s="2">
        <f>DATEVALUE("2025-05-01")</f>
        <v>44316</v>
      </c>
      <c r="F19930" s="1">
        <f>TIMEVALUE("14:49:44")</f>
        <v>0.6178703703703704</v>
      </c>
      <c r="G19930" t="s">
        <v>6560</v>
      </c>
      <c r="H19930" t="s">
        <v>10392</v>
      </c>
      <c r="I19930">
        <v>709.077</v>
      </c>
    </row>
    <row r="19931" spans="1:9" x14ac:dyDescent="0.25">
      <c r="A19931" t="s">
        <v>36142</v>
      </c>
      <c r="B19931">
        <v>13110</v>
      </c>
      <c r="C19931" s="2">
        <f>DATEVALUE("2025-06-18")</f>
        <v>44364</v>
      </c>
      <c r="D19931" s="1">
        <f>TIMEVALUE("18:01:05")</f>
        <v>0.75075231481481486</v>
      </c>
      <c r="E19931" s="2">
        <f>DATEVALUE("2025-06-18")</f>
        <v>44364</v>
      </c>
      <c r="F19931" s="1">
        <f>TIMEVALUE("18:05:32")</f>
        <v>0.75384259259259256</v>
      </c>
      <c r="G19931" t="s">
        <v>2591</v>
      </c>
      <c r="H19931" t="s">
        <v>20017</v>
      </c>
      <c r="I19931">
        <v>703.64</v>
      </c>
    </row>
    <row r="19932" spans="1:9" x14ac:dyDescent="0.25">
      <c r="A19932" t="s">
        <v>36143</v>
      </c>
      <c r="B19932">
        <v>13110</v>
      </c>
      <c r="C19932" s="2">
        <f>DATEVALUE("2025-06-18")</f>
        <v>44364</v>
      </c>
      <c r="D19932" s="1">
        <f>TIMEVALUE("18:06:39")</f>
        <v>0.7546180555555555</v>
      </c>
      <c r="E19932" s="2">
        <f>DATEVALUE("2025-06-18")</f>
        <v>44364</v>
      </c>
      <c r="F19932" s="1">
        <f>TIMEVALUE("18:10:59")</f>
        <v>0.75762731481481482</v>
      </c>
      <c r="G19932" t="s">
        <v>517</v>
      </c>
      <c r="H19932" t="s">
        <v>26160</v>
      </c>
      <c r="I19932">
        <v>703.46699999999998</v>
      </c>
    </row>
    <row r="19933" spans="1:9" x14ac:dyDescent="0.25">
      <c r="A19933" t="s">
        <v>36144</v>
      </c>
      <c r="B19933">
        <v>13110</v>
      </c>
      <c r="C19933" s="2">
        <f>DATEVALUE("2025-06-18")</f>
        <v>44364</v>
      </c>
      <c r="D19933" s="1">
        <f>TIMEVALUE("18:12:06")</f>
        <v>0.75840277777777776</v>
      </c>
      <c r="E19933" s="2">
        <f>DATEVALUE("2025-06-18")</f>
        <v>44364</v>
      </c>
      <c r="F19933" s="1">
        <f>TIMEVALUE("18:18:58")</f>
        <v>0.76317129629629632</v>
      </c>
      <c r="G19933" t="s">
        <v>2725</v>
      </c>
      <c r="H19933" t="s">
        <v>24777</v>
      </c>
      <c r="I19933">
        <v>703.15200000000004</v>
      </c>
    </row>
    <row r="19934" spans="1:9" x14ac:dyDescent="0.25">
      <c r="A19934" t="s">
        <v>36145</v>
      </c>
      <c r="B19934">
        <v>13110</v>
      </c>
      <c r="C19934" s="2">
        <f>DATEVALUE("2025-06-18")</f>
        <v>44364</v>
      </c>
      <c r="D19934" s="1">
        <f>TIMEVALUE("18:24:50")</f>
        <v>0.76724537037037033</v>
      </c>
      <c r="E19934" s="2">
        <f>DATEVALUE("2025-06-18")</f>
        <v>44364</v>
      </c>
      <c r="F19934" s="1">
        <f>TIMEVALUE("18:29:12")</f>
        <v>0.77027777777777773</v>
      </c>
      <c r="G19934" t="s">
        <v>3241</v>
      </c>
      <c r="H19934" t="s">
        <v>14944</v>
      </c>
      <c r="I19934">
        <v>703.03599999999994</v>
      </c>
    </row>
    <row r="19935" spans="1:9" x14ac:dyDescent="0.25">
      <c r="A19935" t="s">
        <v>36146</v>
      </c>
      <c r="B19935">
        <v>13110</v>
      </c>
      <c r="C19935" s="2">
        <f>DATEVALUE("2025-06-19")</f>
        <v>44365</v>
      </c>
      <c r="D19935" s="1">
        <f>TIMEVALUE("07:14:02")</f>
        <v>0.30141203703703706</v>
      </c>
      <c r="E19935" s="2">
        <f>DATEVALUE("2025-06-19")</f>
        <v>44365</v>
      </c>
      <c r="F19935" s="1">
        <f>TIMEVALUE("07:18:36")</f>
        <v>0.30458333333333332</v>
      </c>
      <c r="G19935" t="s">
        <v>790</v>
      </c>
      <c r="H19935" t="s">
        <v>14703</v>
      </c>
      <c r="I19935">
        <v>704.36</v>
      </c>
    </row>
    <row r="19936" spans="1:9" x14ac:dyDescent="0.25">
      <c r="A19936" t="s">
        <v>36147</v>
      </c>
      <c r="B19936">
        <v>13110</v>
      </c>
      <c r="C19936" s="2">
        <f>DATEVALUE("2025-06-19")</f>
        <v>44365</v>
      </c>
      <c r="D19936" s="1">
        <f>TIMEVALUE("07:24:23")</f>
        <v>0.30859953703703702</v>
      </c>
      <c r="E19936" s="2">
        <f>DATEVALUE("2025-06-19")</f>
        <v>44365</v>
      </c>
      <c r="F19936" s="1">
        <f>TIMEVALUE("07:28:12")</f>
        <v>0.31125000000000003</v>
      </c>
      <c r="G19936" t="s">
        <v>1451</v>
      </c>
      <c r="H19936" t="s">
        <v>36148</v>
      </c>
      <c r="I19936">
        <v>702.51300000000003</v>
      </c>
    </row>
    <row r="19937" spans="1:9" x14ac:dyDescent="0.25">
      <c r="A19937" t="s">
        <v>36149</v>
      </c>
      <c r="B19937">
        <v>13110</v>
      </c>
      <c r="C19937" s="2">
        <f>DATEVALUE("2025-06-19")</f>
        <v>44365</v>
      </c>
      <c r="D19937" s="1">
        <f>TIMEVALUE("07:29:43")</f>
        <v>0.31230324074074073</v>
      </c>
      <c r="E19937" s="2">
        <f>DATEVALUE("2025-06-19")</f>
        <v>44365</v>
      </c>
      <c r="F19937" s="1">
        <f>TIMEVALUE("07:34:45")</f>
        <v>0.31579861111111113</v>
      </c>
      <c r="G19937" t="s">
        <v>267</v>
      </c>
      <c r="H19937" t="s">
        <v>14518</v>
      </c>
      <c r="I19937">
        <v>702.34699999999998</v>
      </c>
    </row>
    <row r="19938" spans="1:9" x14ac:dyDescent="0.25">
      <c r="A19938" t="s">
        <v>36150</v>
      </c>
      <c r="B19938">
        <v>13110</v>
      </c>
      <c r="C19938" s="2">
        <f>DATEVALUE("2025-06-19")</f>
        <v>44365</v>
      </c>
      <c r="D19938" s="1">
        <f>TIMEVALUE("07:36:03")</f>
        <v>0.31670138888888888</v>
      </c>
      <c r="E19938" s="2">
        <f>DATEVALUE("2025-06-19")</f>
        <v>44365</v>
      </c>
      <c r="F19938" s="1">
        <f>TIMEVALUE("07:40:21")</f>
        <v>0.31968750000000001</v>
      </c>
      <c r="G19938" t="s">
        <v>6673</v>
      </c>
      <c r="H19938" t="s">
        <v>14195</v>
      </c>
      <c r="I19938">
        <v>702.11800000000005</v>
      </c>
    </row>
    <row r="19939" spans="1:9" x14ac:dyDescent="0.25">
      <c r="A19939" t="s">
        <v>36151</v>
      </c>
      <c r="B19939">
        <v>13110</v>
      </c>
      <c r="C19939" s="2">
        <f>DATEVALUE("2025-06-19")</f>
        <v>44365</v>
      </c>
      <c r="D19939" s="1">
        <f>TIMEVALUE("07:41:22")</f>
        <v>0.32039351851851849</v>
      </c>
      <c r="E19939" s="2">
        <f>DATEVALUE("2025-06-19")</f>
        <v>44365</v>
      </c>
      <c r="F19939" s="1">
        <f>TIMEVALUE("07:46:14")</f>
        <v>0.32377314814814817</v>
      </c>
      <c r="G19939" t="s">
        <v>649</v>
      </c>
      <c r="H19939" t="s">
        <v>4680</v>
      </c>
      <c r="I19939">
        <v>701.947</v>
      </c>
    </row>
    <row r="19940" spans="1:9" x14ac:dyDescent="0.25">
      <c r="A19940" t="s">
        <v>36152</v>
      </c>
      <c r="B19940">
        <v>13110</v>
      </c>
      <c r="C19940" s="2">
        <f>DATEVALUE("2025-06-18")</f>
        <v>44364</v>
      </c>
      <c r="D19940" s="1">
        <f>TIMEVALUE("17:27:16")</f>
        <v>0.72726851851851848</v>
      </c>
      <c r="E19940" s="2">
        <f>DATEVALUE("2025-06-18")</f>
        <v>44364</v>
      </c>
      <c r="F19940" s="1">
        <f>TIMEVALUE("17:33:47")</f>
        <v>0.73179398148148145</v>
      </c>
      <c r="G19940" t="s">
        <v>130</v>
      </c>
      <c r="H19940" t="s">
        <v>4642</v>
      </c>
      <c r="I19940">
        <v>701.71299999999997</v>
      </c>
    </row>
    <row r="19941" spans="1:9" x14ac:dyDescent="0.25">
      <c r="A19941" t="s">
        <v>36153</v>
      </c>
      <c r="B19941">
        <v>13120</v>
      </c>
      <c r="C19941" s="2">
        <f t="shared" ref="C19941:C19972" si="2034">DATEVALUE("2025-06-19")</f>
        <v>44365</v>
      </c>
      <c r="D19941" s="1">
        <f>TIMEVALUE("14:11:21")</f>
        <v>0.59121527777777783</v>
      </c>
      <c r="E19941" s="2">
        <f t="shared" ref="E19941:E19972" si="2035">DATEVALUE("2025-06-19")</f>
        <v>44365</v>
      </c>
      <c r="F19941" s="1">
        <f>TIMEVALUE("14:18:03")</f>
        <v>0.59586805555555555</v>
      </c>
      <c r="G19941" t="s">
        <v>2025</v>
      </c>
      <c r="H19941" t="s">
        <v>12564</v>
      </c>
      <c r="I19941">
        <v>708.73800000000006</v>
      </c>
    </row>
    <row r="19942" spans="1:9" x14ac:dyDescent="0.25">
      <c r="A19942" t="s">
        <v>36154</v>
      </c>
      <c r="B19942">
        <v>13120</v>
      </c>
      <c r="C19942" s="2">
        <f t="shared" si="2034"/>
        <v>44365</v>
      </c>
      <c r="D19942" s="1">
        <f>TIMEVALUE("14:23:40")</f>
        <v>0.59976851851851853</v>
      </c>
      <c r="E19942" s="2">
        <f t="shared" si="2035"/>
        <v>44365</v>
      </c>
      <c r="F19942" s="1">
        <f>TIMEVALUE("14:29:50")</f>
        <v>0.60405092592592591</v>
      </c>
      <c r="G19942" t="s">
        <v>2730</v>
      </c>
      <c r="H19942" t="s">
        <v>36155</v>
      </c>
      <c r="I19942">
        <v>708.60699999999997</v>
      </c>
    </row>
    <row r="19943" spans="1:9" x14ac:dyDescent="0.25">
      <c r="A19943" t="s">
        <v>36156</v>
      </c>
      <c r="B19943">
        <v>13120</v>
      </c>
      <c r="C19943" s="2">
        <f t="shared" si="2034"/>
        <v>44365</v>
      </c>
      <c r="D19943" s="1">
        <f>TIMEVALUE("14:31:14")</f>
        <v>0.60502314814814817</v>
      </c>
      <c r="E19943" s="2">
        <f t="shared" si="2035"/>
        <v>44365</v>
      </c>
      <c r="F19943" s="1">
        <f>TIMEVALUE("14:37:16")</f>
        <v>0.60921296296296301</v>
      </c>
      <c r="G19943" t="s">
        <v>4699</v>
      </c>
      <c r="H19943" t="s">
        <v>36157</v>
      </c>
      <c r="I19943">
        <v>708.46699999999998</v>
      </c>
    </row>
    <row r="19944" spans="1:9" x14ac:dyDescent="0.25">
      <c r="A19944" t="s">
        <v>36158</v>
      </c>
      <c r="B19944">
        <v>13120</v>
      </c>
      <c r="C19944" s="2">
        <f t="shared" si="2034"/>
        <v>44365</v>
      </c>
      <c r="D19944" s="1">
        <f>TIMEVALUE("14:38:47")</f>
        <v>0.61026620370370366</v>
      </c>
      <c r="E19944" s="2">
        <f t="shared" si="2035"/>
        <v>44365</v>
      </c>
      <c r="F19944" s="1">
        <f>TIMEVALUE("14:43:09")</f>
        <v>0.61329861111111106</v>
      </c>
      <c r="G19944" t="s">
        <v>3241</v>
      </c>
      <c r="H19944" t="s">
        <v>11341</v>
      </c>
      <c r="I19944">
        <v>708.24900000000002</v>
      </c>
    </row>
    <row r="19945" spans="1:9" x14ac:dyDescent="0.25">
      <c r="A19945" t="s">
        <v>36159</v>
      </c>
      <c r="B19945">
        <v>13120</v>
      </c>
      <c r="C19945" s="2">
        <f t="shared" si="2034"/>
        <v>44365</v>
      </c>
      <c r="D19945" s="1">
        <f>TIMEVALUE("14:44:33")</f>
        <v>0.61427083333333332</v>
      </c>
      <c r="E19945" s="2">
        <f t="shared" si="2035"/>
        <v>44365</v>
      </c>
      <c r="F19945" s="1">
        <f>TIMEVALUE("14:49:27")</f>
        <v>0.61767361111111108</v>
      </c>
      <c r="G19945" t="s">
        <v>1958</v>
      </c>
      <c r="H19945" t="s">
        <v>36160</v>
      </c>
      <c r="I19945">
        <v>708.01499999999999</v>
      </c>
    </row>
    <row r="19946" spans="1:9" x14ac:dyDescent="0.25">
      <c r="A19946" t="s">
        <v>36161</v>
      </c>
      <c r="B19946">
        <v>13120</v>
      </c>
      <c r="C19946" s="2">
        <f t="shared" si="2034"/>
        <v>44365</v>
      </c>
      <c r="D19946" s="1">
        <f>TIMEVALUE("14:50:34")</f>
        <v>0.61844907407407412</v>
      </c>
      <c r="E19946" s="2">
        <f t="shared" si="2035"/>
        <v>44365</v>
      </c>
      <c r="F19946" s="1">
        <f>TIMEVALUE("14:56:28")</f>
        <v>0.62254629629629632</v>
      </c>
      <c r="G19946" t="s">
        <v>672</v>
      </c>
      <c r="H19946" t="s">
        <v>7691</v>
      </c>
      <c r="I19946">
        <v>707.75699999999995</v>
      </c>
    </row>
    <row r="19947" spans="1:9" x14ac:dyDescent="0.25">
      <c r="A19947" t="s">
        <v>36162</v>
      </c>
      <c r="B19947">
        <v>13120</v>
      </c>
      <c r="C19947" s="2">
        <f t="shared" si="2034"/>
        <v>44365</v>
      </c>
      <c r="D19947" s="1">
        <f>TIMEVALUE("14:58:03")</f>
        <v>0.62364583333333334</v>
      </c>
      <c r="E19947" s="2">
        <f t="shared" si="2035"/>
        <v>44365</v>
      </c>
      <c r="F19947" s="1">
        <f>TIMEVALUE("15:02:18")</f>
        <v>0.62659722222222225</v>
      </c>
      <c r="G19947" t="s">
        <v>2125</v>
      </c>
      <c r="H19947" t="s">
        <v>36163</v>
      </c>
      <c r="I19947">
        <v>707.58199999999999</v>
      </c>
    </row>
    <row r="19948" spans="1:9" x14ac:dyDescent="0.25">
      <c r="A19948" t="s">
        <v>36164</v>
      </c>
      <c r="B19948">
        <v>13120</v>
      </c>
      <c r="C19948" s="2">
        <f t="shared" si="2034"/>
        <v>44365</v>
      </c>
      <c r="D19948" s="1">
        <f>TIMEVALUE("15:03:38")</f>
        <v>0.62752314814814814</v>
      </c>
      <c r="E19948" s="2">
        <f t="shared" si="2035"/>
        <v>44365</v>
      </c>
      <c r="F19948" s="1">
        <f>TIMEVALUE("15:08:50")</f>
        <v>0.63113425925925926</v>
      </c>
      <c r="G19948" t="s">
        <v>2889</v>
      </c>
      <c r="H19948" t="s">
        <v>36165</v>
      </c>
      <c r="I19948">
        <v>707.42100000000005</v>
      </c>
    </row>
    <row r="19949" spans="1:9" x14ac:dyDescent="0.25">
      <c r="A19949" t="s">
        <v>36166</v>
      </c>
      <c r="B19949">
        <v>13120</v>
      </c>
      <c r="C19949" s="2">
        <f t="shared" si="2034"/>
        <v>44365</v>
      </c>
      <c r="D19949" s="1">
        <f>TIMEVALUE("15:10:10")</f>
        <v>0.63206018518518514</v>
      </c>
      <c r="E19949" s="2">
        <f t="shared" si="2035"/>
        <v>44365</v>
      </c>
      <c r="F19949" s="1">
        <f>TIMEVALUE("15:15:49")</f>
        <v>0.63598379629629631</v>
      </c>
      <c r="G19949" t="s">
        <v>3244</v>
      </c>
      <c r="H19949" t="s">
        <v>12328</v>
      </c>
      <c r="I19949">
        <v>707.12300000000005</v>
      </c>
    </row>
    <row r="19950" spans="1:9" x14ac:dyDescent="0.25">
      <c r="A19950" t="s">
        <v>36167</v>
      </c>
      <c r="B19950">
        <v>13120</v>
      </c>
      <c r="C19950" s="2">
        <f t="shared" si="2034"/>
        <v>44365</v>
      </c>
      <c r="D19950" s="1">
        <f>TIMEVALUE("15:17:05")</f>
        <v>0.63686342592592593</v>
      </c>
      <c r="E19950" s="2">
        <f t="shared" si="2035"/>
        <v>44365</v>
      </c>
      <c r="F19950" s="1">
        <f>TIMEVALUE("15:21:22")</f>
        <v>0.63983796296296291</v>
      </c>
      <c r="G19950" t="s">
        <v>449</v>
      </c>
      <c r="H19950" t="s">
        <v>36168</v>
      </c>
      <c r="I19950">
        <v>706.976</v>
      </c>
    </row>
    <row r="19951" spans="1:9" x14ac:dyDescent="0.25">
      <c r="A19951" t="s">
        <v>36169</v>
      </c>
      <c r="B19951">
        <v>13120</v>
      </c>
      <c r="C19951" s="2">
        <f t="shared" si="2034"/>
        <v>44365</v>
      </c>
      <c r="D19951" s="1">
        <f>TIMEVALUE("15:23:17")</f>
        <v>0.64116898148148149</v>
      </c>
      <c r="E19951" s="2">
        <f t="shared" si="2035"/>
        <v>44365</v>
      </c>
      <c r="F19951" s="1">
        <f>TIMEVALUE("15:28:48")</f>
        <v>0.64500000000000002</v>
      </c>
      <c r="G19951" t="s">
        <v>5160</v>
      </c>
      <c r="H19951" t="s">
        <v>36170</v>
      </c>
      <c r="I19951">
        <v>706.81100000000004</v>
      </c>
    </row>
    <row r="19952" spans="1:9" x14ac:dyDescent="0.25">
      <c r="A19952" t="s">
        <v>36171</v>
      </c>
      <c r="B19952">
        <v>13120</v>
      </c>
      <c r="C19952" s="2">
        <f t="shared" si="2034"/>
        <v>44365</v>
      </c>
      <c r="D19952" s="1">
        <f>TIMEVALUE("15:30:26")</f>
        <v>0.64613425925925927</v>
      </c>
      <c r="E19952" s="2">
        <f t="shared" si="2035"/>
        <v>44365</v>
      </c>
      <c r="F19952" s="1">
        <f>TIMEVALUE("15:35:21")</f>
        <v>0.64954861111111106</v>
      </c>
      <c r="G19952" t="s">
        <v>2711</v>
      </c>
      <c r="H19952" t="s">
        <v>36172</v>
      </c>
      <c r="I19952">
        <v>706.63800000000003</v>
      </c>
    </row>
    <row r="19953" spans="1:9" x14ac:dyDescent="0.25">
      <c r="A19953" t="s">
        <v>36173</v>
      </c>
      <c r="B19953">
        <v>13120</v>
      </c>
      <c r="C19953" s="2">
        <f t="shared" si="2034"/>
        <v>44365</v>
      </c>
      <c r="D19953" s="1">
        <f>TIMEVALUE("13:57:30")</f>
        <v>0.58159722222222221</v>
      </c>
      <c r="E19953" s="2">
        <f t="shared" si="2035"/>
        <v>44365</v>
      </c>
      <c r="F19953" s="1">
        <f>TIMEVALUE("14:04:31")</f>
        <v>0.58646990740740745</v>
      </c>
      <c r="G19953" t="s">
        <v>5314</v>
      </c>
      <c r="H19953" t="s">
        <v>36174</v>
      </c>
      <c r="I19953">
        <v>706.54899999999998</v>
      </c>
    </row>
    <row r="19954" spans="1:9" x14ac:dyDescent="0.25">
      <c r="A19954" t="s">
        <v>36175</v>
      </c>
      <c r="B19954">
        <v>13120</v>
      </c>
      <c r="C19954" s="2">
        <f t="shared" si="2034"/>
        <v>44365</v>
      </c>
      <c r="D19954" s="1">
        <f>TIMEVALUE("15:48:30")</f>
        <v>0.6586805555555556</v>
      </c>
      <c r="E19954" s="2">
        <f t="shared" si="2035"/>
        <v>44365</v>
      </c>
      <c r="F19954" s="1">
        <f>TIMEVALUE("16:00:57")</f>
        <v>0.66732638888888884</v>
      </c>
      <c r="G19954" t="s">
        <v>933</v>
      </c>
      <c r="H19954" t="s">
        <v>36176</v>
      </c>
      <c r="I19954">
        <v>708.86800000000005</v>
      </c>
    </row>
    <row r="19955" spans="1:9" x14ac:dyDescent="0.25">
      <c r="A19955" t="s">
        <v>36177</v>
      </c>
      <c r="B19955">
        <v>13120</v>
      </c>
      <c r="C19955" s="2">
        <f t="shared" si="2034"/>
        <v>44365</v>
      </c>
      <c r="D19955" s="1">
        <f>TIMEVALUE("16:09:22")</f>
        <v>0.67317129629629635</v>
      </c>
      <c r="E19955" s="2">
        <f t="shared" si="2035"/>
        <v>44365</v>
      </c>
      <c r="F19955" s="1">
        <f>TIMEVALUE("16:18:15")</f>
        <v>0.67934027777777772</v>
      </c>
      <c r="G19955" t="s">
        <v>720</v>
      </c>
      <c r="H19955" t="s">
        <v>36178</v>
      </c>
      <c r="I19955">
        <v>708.66600000000005</v>
      </c>
    </row>
    <row r="19956" spans="1:9" x14ac:dyDescent="0.25">
      <c r="A19956" t="s">
        <v>36179</v>
      </c>
      <c r="B19956">
        <v>13120</v>
      </c>
      <c r="C19956" s="2">
        <f t="shared" si="2034"/>
        <v>44365</v>
      </c>
      <c r="D19956" s="1">
        <f>TIMEVALUE("16:19:57")</f>
        <v>0.68052083333333335</v>
      </c>
      <c r="E19956" s="2">
        <f t="shared" si="2035"/>
        <v>44365</v>
      </c>
      <c r="F19956" s="1">
        <f>TIMEVALUE("16:25:54")</f>
        <v>0.68465277777777778</v>
      </c>
      <c r="G19956" t="s">
        <v>4125</v>
      </c>
      <c r="H19956" t="s">
        <v>36180</v>
      </c>
      <c r="I19956">
        <v>708.59400000000005</v>
      </c>
    </row>
    <row r="19957" spans="1:9" x14ac:dyDescent="0.25">
      <c r="A19957" t="s">
        <v>36181</v>
      </c>
      <c r="B19957">
        <v>13120</v>
      </c>
      <c r="C19957" s="2">
        <f t="shared" si="2034"/>
        <v>44365</v>
      </c>
      <c r="D19957" s="1">
        <f>TIMEVALUE("16:27:23")</f>
        <v>0.68568287037037035</v>
      </c>
      <c r="E19957" s="2">
        <f t="shared" si="2035"/>
        <v>44365</v>
      </c>
      <c r="F19957" s="1">
        <f>TIMEVALUE("16:32:44")</f>
        <v>0.68939814814814815</v>
      </c>
      <c r="G19957" t="s">
        <v>5337</v>
      </c>
      <c r="H19957" t="s">
        <v>36182</v>
      </c>
      <c r="I19957">
        <v>708.29300000000001</v>
      </c>
    </row>
    <row r="19958" spans="1:9" x14ac:dyDescent="0.25">
      <c r="A19958" t="s">
        <v>36183</v>
      </c>
      <c r="B19958">
        <v>13120</v>
      </c>
      <c r="C19958" s="2">
        <f t="shared" si="2034"/>
        <v>44365</v>
      </c>
      <c r="D19958" s="1">
        <f>TIMEVALUE("16:35:13")</f>
        <v>0.69112268518518516</v>
      </c>
      <c r="E19958" s="2">
        <f t="shared" si="2035"/>
        <v>44365</v>
      </c>
      <c r="F19958" s="1">
        <f>TIMEVALUE("16:39:52")</f>
        <v>0.69435185185185189</v>
      </c>
      <c r="G19958" t="s">
        <v>7070</v>
      </c>
      <c r="H19958" t="s">
        <v>36184</v>
      </c>
      <c r="I19958">
        <v>708.096</v>
      </c>
    </row>
    <row r="19959" spans="1:9" x14ac:dyDescent="0.25">
      <c r="A19959" t="s">
        <v>36185</v>
      </c>
      <c r="B19959">
        <v>13120</v>
      </c>
      <c r="C19959" s="2">
        <f t="shared" si="2034"/>
        <v>44365</v>
      </c>
      <c r="D19959" s="1">
        <f>TIMEVALUE("16:41:23")</f>
        <v>0.69540509259259264</v>
      </c>
      <c r="E19959" s="2">
        <f t="shared" si="2035"/>
        <v>44365</v>
      </c>
      <c r="F19959" s="1">
        <f>TIMEVALUE("16:47:17")</f>
        <v>0.69950231481481484</v>
      </c>
      <c r="G19959" t="s">
        <v>672</v>
      </c>
      <c r="H19959" t="s">
        <v>36186</v>
      </c>
      <c r="I19959">
        <v>707.875</v>
      </c>
    </row>
    <row r="19960" spans="1:9" x14ac:dyDescent="0.25">
      <c r="A19960" t="s">
        <v>36187</v>
      </c>
      <c r="B19960">
        <v>13120</v>
      </c>
      <c r="C19960" s="2">
        <f t="shared" si="2034"/>
        <v>44365</v>
      </c>
      <c r="D19960" s="1">
        <f>TIMEVALUE("17:31:09")</f>
        <v>0.72996527777777775</v>
      </c>
      <c r="E19960" s="2">
        <f t="shared" si="2035"/>
        <v>44365</v>
      </c>
      <c r="F19960" s="1">
        <f>TIMEVALUE("17:44:02")</f>
        <v>0.73891203703703701</v>
      </c>
      <c r="G19960" t="s">
        <v>10051</v>
      </c>
      <c r="H19960" t="s">
        <v>36188</v>
      </c>
      <c r="I19960">
        <v>707.69399999999996</v>
      </c>
    </row>
    <row r="19961" spans="1:9" x14ac:dyDescent="0.25">
      <c r="A19961" t="s">
        <v>36189</v>
      </c>
      <c r="B19961">
        <v>13120</v>
      </c>
      <c r="C19961" s="2">
        <f t="shared" si="2034"/>
        <v>44365</v>
      </c>
      <c r="D19961" s="1">
        <f>TIMEVALUE("16:49:53")</f>
        <v>0.70130787037037035</v>
      </c>
      <c r="E19961" s="2">
        <f t="shared" si="2035"/>
        <v>44365</v>
      </c>
      <c r="F19961" s="1">
        <f>TIMEVALUE("16:55:10")</f>
        <v>0.70497685185185188</v>
      </c>
      <c r="G19961" t="s">
        <v>2472</v>
      </c>
      <c r="H19961" t="s">
        <v>11275</v>
      </c>
      <c r="I19961">
        <v>707.5</v>
      </c>
    </row>
    <row r="19962" spans="1:9" x14ac:dyDescent="0.25">
      <c r="A19962" t="s">
        <v>36190</v>
      </c>
      <c r="B19962">
        <v>13120</v>
      </c>
      <c r="C19962" s="2">
        <f t="shared" si="2034"/>
        <v>44365</v>
      </c>
      <c r="D19962" s="1">
        <f>TIMEVALUE("16:56:55")</f>
        <v>0.70619212962962963</v>
      </c>
      <c r="E19962" s="2">
        <f t="shared" si="2035"/>
        <v>44365</v>
      </c>
      <c r="F19962" s="1">
        <f>TIMEVALUE("17:02:09")</f>
        <v>0.70982638888888894</v>
      </c>
      <c r="G19962" t="s">
        <v>625</v>
      </c>
      <c r="H19962" t="s">
        <v>36191</v>
      </c>
      <c r="I19962">
        <v>707.303</v>
      </c>
    </row>
    <row r="19963" spans="1:9" x14ac:dyDescent="0.25">
      <c r="A19963" t="s">
        <v>36192</v>
      </c>
      <c r="B19963">
        <v>13120</v>
      </c>
      <c r="C19963" s="2">
        <f t="shared" si="2034"/>
        <v>44365</v>
      </c>
      <c r="D19963" s="1">
        <f>TIMEVALUE("17:04:04")</f>
        <v>0.7111574074074074</v>
      </c>
      <c r="E19963" s="2">
        <f t="shared" si="2035"/>
        <v>44365</v>
      </c>
      <c r="F19963" s="1">
        <f>TIMEVALUE("17:08:20")</f>
        <v>0.71412037037037035</v>
      </c>
      <c r="G19963" t="s">
        <v>1363</v>
      </c>
      <c r="H19963" t="s">
        <v>36033</v>
      </c>
      <c r="I19963">
        <v>707.12</v>
      </c>
    </row>
    <row r="19964" spans="1:9" x14ac:dyDescent="0.25">
      <c r="A19964" t="s">
        <v>36193</v>
      </c>
      <c r="B19964">
        <v>13120</v>
      </c>
      <c r="C19964" s="2">
        <f t="shared" si="2034"/>
        <v>44365</v>
      </c>
      <c r="D19964" s="1">
        <f>TIMEVALUE("17:10:04")</f>
        <v>0.71532407407407406</v>
      </c>
      <c r="E19964" s="2">
        <f t="shared" si="2035"/>
        <v>44365</v>
      </c>
      <c r="F19964" s="1">
        <f>TIMEVALUE("17:15:57")</f>
        <v>0.71940972222222221</v>
      </c>
      <c r="G19964" t="s">
        <v>4956</v>
      </c>
      <c r="H19964" t="s">
        <v>13206</v>
      </c>
      <c r="I19964">
        <v>706.92100000000005</v>
      </c>
    </row>
    <row r="19965" spans="1:9" x14ac:dyDescent="0.25">
      <c r="A19965" t="s">
        <v>36194</v>
      </c>
      <c r="B19965">
        <v>13120</v>
      </c>
      <c r="C19965" s="2">
        <f t="shared" si="2034"/>
        <v>44365</v>
      </c>
      <c r="D19965" s="1">
        <f>TIMEVALUE("17:18:08")</f>
        <v>0.72092592592592597</v>
      </c>
      <c r="E19965" s="2">
        <f t="shared" si="2035"/>
        <v>44365</v>
      </c>
      <c r="F19965" s="1">
        <f>TIMEVALUE("17:23:16")</f>
        <v>0.72449074074074071</v>
      </c>
      <c r="G19965" t="s">
        <v>1736</v>
      </c>
      <c r="H19965" t="s">
        <v>34611</v>
      </c>
      <c r="I19965">
        <v>706.79300000000001</v>
      </c>
    </row>
    <row r="19966" spans="1:9" x14ac:dyDescent="0.25">
      <c r="A19966" t="s">
        <v>36195</v>
      </c>
      <c r="B19966">
        <v>13120</v>
      </c>
      <c r="C19966" s="2">
        <f t="shared" si="2034"/>
        <v>44365</v>
      </c>
      <c r="D19966" s="1">
        <f>TIMEVALUE("15:37:31")</f>
        <v>0.65105324074074078</v>
      </c>
      <c r="E19966" s="2">
        <f t="shared" si="2035"/>
        <v>44365</v>
      </c>
      <c r="F19966" s="1">
        <f>TIMEVALUE("15:43:16")</f>
        <v>0.65504629629629629</v>
      </c>
      <c r="G19966" t="s">
        <v>2294</v>
      </c>
      <c r="H19966" t="s">
        <v>36196</v>
      </c>
      <c r="I19966">
        <v>706.61400000000003</v>
      </c>
    </row>
    <row r="19967" spans="1:9" x14ac:dyDescent="0.25">
      <c r="A19967" t="s">
        <v>36197</v>
      </c>
      <c r="B19967">
        <v>13118</v>
      </c>
      <c r="C19967" s="2">
        <f t="shared" si="2034"/>
        <v>44365</v>
      </c>
      <c r="D19967" s="1">
        <f>TIMEVALUE("15:12:03")</f>
        <v>0.63336805555555553</v>
      </c>
      <c r="E19967" s="2">
        <f t="shared" si="2035"/>
        <v>44365</v>
      </c>
      <c r="F19967" s="1">
        <f>TIMEVALUE("15:15:58")</f>
        <v>0.63608796296296299</v>
      </c>
      <c r="G19967" t="s">
        <v>778</v>
      </c>
      <c r="H19967" t="s">
        <v>36198</v>
      </c>
      <c r="I19967">
        <v>708.96600000000001</v>
      </c>
    </row>
    <row r="19968" spans="1:9" x14ac:dyDescent="0.25">
      <c r="A19968" t="s">
        <v>36199</v>
      </c>
      <c r="B19968">
        <v>13118</v>
      </c>
      <c r="C19968" s="2">
        <f t="shared" si="2034"/>
        <v>44365</v>
      </c>
      <c r="D19968" s="1">
        <f>TIMEVALUE("16:39:11")</f>
        <v>0.69387731481481485</v>
      </c>
      <c r="E19968" s="2">
        <f t="shared" si="2035"/>
        <v>44365</v>
      </c>
      <c r="F19968" s="1">
        <f>TIMEVALUE("16:43:51")</f>
        <v>0.6971180555555555</v>
      </c>
      <c r="G19968" t="s">
        <v>6437</v>
      </c>
      <c r="H19968" t="s">
        <v>36200</v>
      </c>
      <c r="I19968">
        <v>708.928</v>
      </c>
    </row>
    <row r="19969" spans="1:9" x14ac:dyDescent="0.25">
      <c r="A19969" t="s">
        <v>36201</v>
      </c>
      <c r="B19969">
        <v>13118</v>
      </c>
      <c r="C19969" s="2">
        <f t="shared" si="2034"/>
        <v>44365</v>
      </c>
      <c r="D19969" s="1">
        <f>TIMEVALUE("16:45:09")</f>
        <v>0.69802083333333331</v>
      </c>
      <c r="E19969" s="2">
        <f t="shared" si="2035"/>
        <v>44365</v>
      </c>
      <c r="F19969" s="1">
        <f>TIMEVALUE("16:49:32")</f>
        <v>0.70106481481481486</v>
      </c>
      <c r="G19969" t="s">
        <v>413</v>
      </c>
      <c r="H19969" t="s">
        <v>12317</v>
      </c>
      <c r="I19969">
        <v>708.73800000000006</v>
      </c>
    </row>
    <row r="19970" spans="1:9" x14ac:dyDescent="0.25">
      <c r="A19970" t="s">
        <v>36202</v>
      </c>
      <c r="B19970">
        <v>13118</v>
      </c>
      <c r="C19970" s="2">
        <f t="shared" si="2034"/>
        <v>44365</v>
      </c>
      <c r="D19970" s="1">
        <f>TIMEVALUE("16:51:29")</f>
        <v>0.70241898148148152</v>
      </c>
      <c r="E19970" s="2">
        <f t="shared" si="2035"/>
        <v>44365</v>
      </c>
      <c r="F19970" s="1">
        <f>TIMEVALUE("16:55:31")</f>
        <v>0.70521990740740736</v>
      </c>
      <c r="G19970" t="s">
        <v>2298</v>
      </c>
      <c r="H19970" t="s">
        <v>36203</v>
      </c>
      <c r="I19970">
        <v>708.51599999999996</v>
      </c>
    </row>
    <row r="19971" spans="1:9" x14ac:dyDescent="0.25">
      <c r="A19971" t="s">
        <v>36204</v>
      </c>
      <c r="B19971">
        <v>13118</v>
      </c>
      <c r="C19971" s="2">
        <f t="shared" si="2034"/>
        <v>44365</v>
      </c>
      <c r="D19971" s="1">
        <f>TIMEVALUE("16:56:40")</f>
        <v>0.70601851851851849</v>
      </c>
      <c r="E19971" s="2">
        <f t="shared" si="2035"/>
        <v>44365</v>
      </c>
      <c r="F19971" s="1">
        <f>TIMEVALUE("17:01:00")</f>
        <v>0.70902777777777781</v>
      </c>
      <c r="G19971" t="s">
        <v>517</v>
      </c>
      <c r="H19971" t="s">
        <v>36205</v>
      </c>
      <c r="I19971">
        <v>708.30600000000004</v>
      </c>
    </row>
    <row r="19972" spans="1:9" x14ac:dyDescent="0.25">
      <c r="A19972" t="s">
        <v>36206</v>
      </c>
      <c r="B19972">
        <v>13118</v>
      </c>
      <c r="C19972" s="2">
        <f t="shared" si="2034"/>
        <v>44365</v>
      </c>
      <c r="D19972" s="1">
        <f>TIMEVALUE("17:02:17")</f>
        <v>0.70991898148148147</v>
      </c>
      <c r="E19972" s="2">
        <f t="shared" si="2035"/>
        <v>44365</v>
      </c>
      <c r="F19972" s="1">
        <f>TIMEVALUE("17:06:49")</f>
        <v>0.71306712962962959</v>
      </c>
      <c r="G19972" t="s">
        <v>2118</v>
      </c>
      <c r="H19972" t="s">
        <v>36207</v>
      </c>
      <c r="I19972">
        <v>708.13499999999999</v>
      </c>
    </row>
    <row r="19973" spans="1:9" x14ac:dyDescent="0.25">
      <c r="A19973" t="s">
        <v>36208</v>
      </c>
      <c r="B19973">
        <v>13118</v>
      </c>
      <c r="C19973" s="2">
        <f t="shared" ref="C19973:C20005" si="2036">DATEVALUE("2025-06-19")</f>
        <v>44365</v>
      </c>
      <c r="D19973" s="1">
        <f>TIMEVALUE("17:08:19")</f>
        <v>0.71410879629629631</v>
      </c>
      <c r="E19973" s="2">
        <f t="shared" ref="E19973:E20005" si="2037">DATEVALUE("2025-06-19")</f>
        <v>44365</v>
      </c>
      <c r="F19973" s="1">
        <f>TIMEVALUE("17:12:53")</f>
        <v>0.71728009259259262</v>
      </c>
      <c r="G19973" t="s">
        <v>790</v>
      </c>
      <c r="H19973" t="s">
        <v>11170</v>
      </c>
      <c r="I19973">
        <v>707.93899999999996</v>
      </c>
    </row>
    <row r="19974" spans="1:9" x14ac:dyDescent="0.25">
      <c r="A19974" t="s">
        <v>36209</v>
      </c>
      <c r="B19974">
        <v>13118</v>
      </c>
      <c r="C19974" s="2">
        <f t="shared" si="2036"/>
        <v>44365</v>
      </c>
      <c r="D19974" s="1">
        <f>TIMEVALUE("17:14:06")</f>
        <v>0.71812500000000001</v>
      </c>
      <c r="E19974" s="2">
        <f t="shared" si="2037"/>
        <v>44365</v>
      </c>
      <c r="F19974" s="1">
        <f>TIMEVALUE("17:17:44")</f>
        <v>0.72064814814814815</v>
      </c>
      <c r="G19974" t="s">
        <v>628</v>
      </c>
      <c r="H19974" t="s">
        <v>36210</v>
      </c>
      <c r="I19974">
        <v>707.67200000000003</v>
      </c>
    </row>
    <row r="19975" spans="1:9" x14ac:dyDescent="0.25">
      <c r="A19975" t="s">
        <v>36211</v>
      </c>
      <c r="B19975">
        <v>13118</v>
      </c>
      <c r="C19975" s="2">
        <f t="shared" si="2036"/>
        <v>44365</v>
      </c>
      <c r="D19975" s="1">
        <f>TIMEVALUE("17:18:57")</f>
        <v>0.72149305555555554</v>
      </c>
      <c r="E19975" s="2">
        <f t="shared" si="2037"/>
        <v>44365</v>
      </c>
      <c r="F19975" s="1">
        <f>TIMEVALUE("17:24:03")</f>
        <v>0.72503472222222221</v>
      </c>
      <c r="G19975" t="s">
        <v>4674</v>
      </c>
      <c r="H19975" t="s">
        <v>36212</v>
      </c>
      <c r="I19975">
        <v>707.61900000000003</v>
      </c>
    </row>
    <row r="19976" spans="1:9" x14ac:dyDescent="0.25">
      <c r="A19976" t="s">
        <v>36213</v>
      </c>
      <c r="B19976">
        <v>13118</v>
      </c>
      <c r="C19976" s="2">
        <f t="shared" si="2036"/>
        <v>44365</v>
      </c>
      <c r="D19976" s="1">
        <f>TIMEVALUE("17:25:04")</f>
        <v>0.72574074074074069</v>
      </c>
      <c r="E19976" s="2">
        <f t="shared" si="2037"/>
        <v>44365</v>
      </c>
      <c r="F19976" s="1">
        <f>TIMEVALUE("17:28:32")</f>
        <v>0.7281481481481481</v>
      </c>
      <c r="G19976" t="s">
        <v>535</v>
      </c>
      <c r="H19976" t="s">
        <v>36214</v>
      </c>
      <c r="I19976">
        <v>707.29700000000003</v>
      </c>
    </row>
    <row r="19977" spans="1:9" x14ac:dyDescent="0.25">
      <c r="A19977" t="s">
        <v>36215</v>
      </c>
      <c r="B19977">
        <v>13118</v>
      </c>
      <c r="C19977" s="2">
        <f t="shared" si="2036"/>
        <v>44365</v>
      </c>
      <c r="D19977" s="1">
        <f>TIMEVALUE("17:30:02")</f>
        <v>0.72918981481481482</v>
      </c>
      <c r="E19977" s="2">
        <f t="shared" si="2037"/>
        <v>44365</v>
      </c>
      <c r="F19977" s="1">
        <f>TIMEVALUE("17:34:27")</f>
        <v>0.73225694444444445</v>
      </c>
      <c r="G19977" t="s">
        <v>6392</v>
      </c>
      <c r="H19977" t="s">
        <v>36216</v>
      </c>
      <c r="I19977">
        <v>707.13900000000001</v>
      </c>
    </row>
    <row r="19978" spans="1:9" x14ac:dyDescent="0.25">
      <c r="A19978" t="s">
        <v>36217</v>
      </c>
      <c r="B19978">
        <v>13118</v>
      </c>
      <c r="C19978" s="2">
        <f t="shared" si="2036"/>
        <v>44365</v>
      </c>
      <c r="D19978" s="1">
        <f>TIMEVALUE("17:35:50")</f>
        <v>0.73321759259259256</v>
      </c>
      <c r="E19978" s="2">
        <f t="shared" si="2037"/>
        <v>44365</v>
      </c>
      <c r="F19978" s="1">
        <f>TIMEVALUE("17:40:28")</f>
        <v>0.73643518518518514</v>
      </c>
      <c r="G19978" t="s">
        <v>888</v>
      </c>
      <c r="H19978" t="s">
        <v>36218</v>
      </c>
      <c r="I19978">
        <v>706.995</v>
      </c>
    </row>
    <row r="19979" spans="1:9" x14ac:dyDescent="0.25">
      <c r="A19979" t="s">
        <v>36219</v>
      </c>
      <c r="B19979">
        <v>13118</v>
      </c>
      <c r="C19979" s="2">
        <f t="shared" si="2036"/>
        <v>44365</v>
      </c>
      <c r="D19979" s="1">
        <f>TIMEVALUE("14:58:11")</f>
        <v>0.62373842592592588</v>
      </c>
      <c r="E19979" s="2">
        <f t="shared" si="2037"/>
        <v>44365</v>
      </c>
      <c r="F19979" s="1">
        <f>TIMEVALUE("15:04:43")</f>
        <v>0.62827546296296299</v>
      </c>
      <c r="G19979" t="s">
        <v>4061</v>
      </c>
      <c r="H19979" t="s">
        <v>36220</v>
      </c>
      <c r="I19979">
        <v>706.77599999999995</v>
      </c>
    </row>
    <row r="19980" spans="1:9" x14ac:dyDescent="0.25">
      <c r="A19980" t="s">
        <v>36221</v>
      </c>
      <c r="B19980">
        <v>13118</v>
      </c>
      <c r="C19980" s="2">
        <f t="shared" si="2036"/>
        <v>44365</v>
      </c>
      <c r="D19980" s="1">
        <f>TIMEVALUE("15:18:39")</f>
        <v>0.63795138888888892</v>
      </c>
      <c r="E19980" s="2">
        <f t="shared" si="2037"/>
        <v>44365</v>
      </c>
      <c r="F19980" s="1">
        <f>TIMEVALUE("15:24:58")</f>
        <v>0.64233796296296297</v>
      </c>
      <c r="G19980" t="s">
        <v>315</v>
      </c>
      <c r="H19980" t="s">
        <v>36222</v>
      </c>
      <c r="I19980">
        <v>709.06700000000001</v>
      </c>
    </row>
    <row r="19981" spans="1:9" x14ac:dyDescent="0.25">
      <c r="A19981" t="s">
        <v>36223</v>
      </c>
      <c r="B19981">
        <v>13118</v>
      </c>
      <c r="C19981" s="2">
        <f t="shared" si="2036"/>
        <v>44365</v>
      </c>
      <c r="D19981" s="1">
        <f>TIMEVALUE("15:26:33")</f>
        <v>0.6434375</v>
      </c>
      <c r="E19981" s="2">
        <f t="shared" si="2037"/>
        <v>44365</v>
      </c>
      <c r="F19981" s="1">
        <f>TIMEVALUE("15:32:55")</f>
        <v>0.64785879629629628</v>
      </c>
      <c r="G19981" t="s">
        <v>3567</v>
      </c>
      <c r="H19981" t="s">
        <v>36224</v>
      </c>
      <c r="I19981">
        <v>708.96799999999996</v>
      </c>
    </row>
    <row r="19982" spans="1:9" x14ac:dyDescent="0.25">
      <c r="A19982" t="s">
        <v>36225</v>
      </c>
      <c r="B19982">
        <v>13118</v>
      </c>
      <c r="C19982" s="2">
        <f t="shared" si="2036"/>
        <v>44365</v>
      </c>
      <c r="D19982" s="1">
        <f>TIMEVALUE("15:35:05")</f>
        <v>0.64936342592592589</v>
      </c>
      <c r="E19982" s="2">
        <f t="shared" si="2037"/>
        <v>44365</v>
      </c>
      <c r="F19982" s="1">
        <f>TIMEVALUE("15:39:42")</f>
        <v>0.65256944444444442</v>
      </c>
      <c r="G19982" t="s">
        <v>355</v>
      </c>
      <c r="H19982" t="s">
        <v>36226</v>
      </c>
      <c r="I19982">
        <v>708.79100000000005</v>
      </c>
    </row>
    <row r="19983" spans="1:9" x14ac:dyDescent="0.25">
      <c r="A19983" t="s">
        <v>36227</v>
      </c>
      <c r="B19983">
        <v>13118</v>
      </c>
      <c r="C19983" s="2">
        <f t="shared" si="2036"/>
        <v>44365</v>
      </c>
      <c r="D19983" s="1">
        <f>TIMEVALUE("15:40:57")</f>
        <v>0.6534375</v>
      </c>
      <c r="E19983" s="2">
        <f t="shared" si="2037"/>
        <v>44365</v>
      </c>
      <c r="F19983" s="1">
        <f>TIMEVALUE("15:45:54")</f>
        <v>0.65687499999999999</v>
      </c>
      <c r="G19983" t="s">
        <v>646</v>
      </c>
      <c r="H19983" t="s">
        <v>36228</v>
      </c>
      <c r="I19983">
        <v>708.66700000000003</v>
      </c>
    </row>
    <row r="19984" spans="1:9" x14ac:dyDescent="0.25">
      <c r="A19984" t="s">
        <v>36229</v>
      </c>
      <c r="B19984">
        <v>13118</v>
      </c>
      <c r="C19984" s="2">
        <f t="shared" si="2036"/>
        <v>44365</v>
      </c>
      <c r="D19984" s="1">
        <f>TIMEVALUE("15:47:06")</f>
        <v>0.65770833333333334</v>
      </c>
      <c r="E19984" s="2">
        <f t="shared" si="2037"/>
        <v>44365</v>
      </c>
      <c r="F19984" s="1">
        <f>TIMEVALUE("15:52:22")</f>
        <v>0.66136574074074073</v>
      </c>
      <c r="G19984" t="s">
        <v>10587</v>
      </c>
      <c r="H19984" t="s">
        <v>35591</v>
      </c>
      <c r="I19984">
        <v>708.42</v>
      </c>
    </row>
    <row r="19985" spans="1:9" x14ac:dyDescent="0.25">
      <c r="A19985" t="s">
        <v>36230</v>
      </c>
      <c r="B19985">
        <v>13118</v>
      </c>
      <c r="C19985" s="2">
        <f t="shared" si="2036"/>
        <v>44365</v>
      </c>
      <c r="D19985" s="1">
        <f>TIMEVALUE("15:53:39")</f>
        <v>0.6622569444444445</v>
      </c>
      <c r="E19985" s="2">
        <f t="shared" si="2037"/>
        <v>44365</v>
      </c>
      <c r="F19985" s="1">
        <f>TIMEVALUE("15:58:47")</f>
        <v>0.66582175925925924</v>
      </c>
      <c r="G19985" t="s">
        <v>1736</v>
      </c>
      <c r="H19985" t="s">
        <v>36231</v>
      </c>
      <c r="I19985">
        <v>708.19899999999996</v>
      </c>
    </row>
    <row r="19986" spans="1:9" x14ac:dyDescent="0.25">
      <c r="A19986" t="s">
        <v>36232</v>
      </c>
      <c r="B19986">
        <v>13118</v>
      </c>
      <c r="C19986" s="2">
        <f t="shared" si="2036"/>
        <v>44365</v>
      </c>
      <c r="D19986" s="1">
        <f>TIMEVALUE("16:00:12")</f>
        <v>0.66680555555555554</v>
      </c>
      <c r="E19986" s="2">
        <f t="shared" si="2037"/>
        <v>44365</v>
      </c>
      <c r="F19986" s="1">
        <f>TIMEVALUE("16:05:07")</f>
        <v>0.67021990740740744</v>
      </c>
      <c r="G19986" t="s">
        <v>2711</v>
      </c>
      <c r="H19986" t="s">
        <v>36233</v>
      </c>
      <c r="I19986">
        <v>707.995</v>
      </c>
    </row>
    <row r="19987" spans="1:9" x14ac:dyDescent="0.25">
      <c r="A19987" t="s">
        <v>36234</v>
      </c>
      <c r="B19987">
        <v>13118</v>
      </c>
      <c r="C19987" s="2">
        <f t="shared" si="2036"/>
        <v>44365</v>
      </c>
      <c r="D19987" s="1">
        <f>TIMEVALUE("16:06:24")</f>
        <v>0.6711111111111111</v>
      </c>
      <c r="E19987" s="2">
        <f t="shared" si="2037"/>
        <v>44365</v>
      </c>
      <c r="F19987" s="1">
        <f>TIMEVALUE("16:11:11")</f>
        <v>0.67443287037037036</v>
      </c>
      <c r="G19987" t="s">
        <v>3438</v>
      </c>
      <c r="H19987" t="s">
        <v>17182</v>
      </c>
      <c r="I19987">
        <v>707.69500000000005</v>
      </c>
    </row>
    <row r="19988" spans="1:9" x14ac:dyDescent="0.25">
      <c r="A19988" t="s">
        <v>36235</v>
      </c>
      <c r="B19988">
        <v>13118</v>
      </c>
      <c r="C19988" s="2">
        <f t="shared" si="2036"/>
        <v>44365</v>
      </c>
      <c r="D19988" s="1">
        <f>TIMEVALUE("16:12:57")</f>
        <v>0.67565972222222226</v>
      </c>
      <c r="E19988" s="2">
        <f t="shared" si="2037"/>
        <v>44365</v>
      </c>
      <c r="F19988" s="1">
        <f>TIMEVALUE("16:18:10")</f>
        <v>0.67928240740740742</v>
      </c>
      <c r="G19988" t="s">
        <v>643</v>
      </c>
      <c r="H19988" t="s">
        <v>36236</v>
      </c>
      <c r="I19988">
        <v>707.56399999999996</v>
      </c>
    </row>
    <row r="19989" spans="1:9" x14ac:dyDescent="0.25">
      <c r="A19989" t="s">
        <v>36237</v>
      </c>
      <c r="B19989">
        <v>13118</v>
      </c>
      <c r="C19989" s="2">
        <f t="shared" si="2036"/>
        <v>44365</v>
      </c>
      <c r="D19989" s="1">
        <f>TIMEVALUE("16:19:36")</f>
        <v>0.68027777777777776</v>
      </c>
      <c r="E19989" s="2">
        <f t="shared" si="2037"/>
        <v>44365</v>
      </c>
      <c r="F19989" s="1">
        <f>TIMEVALUE("16:23:50")</f>
        <v>0.68321759259259263</v>
      </c>
      <c r="G19989" t="s">
        <v>6692</v>
      </c>
      <c r="H19989" t="s">
        <v>36238</v>
      </c>
      <c r="I19989">
        <v>707.31100000000004</v>
      </c>
    </row>
    <row r="19990" spans="1:9" x14ac:dyDescent="0.25">
      <c r="A19990" t="s">
        <v>36239</v>
      </c>
      <c r="B19990">
        <v>13118</v>
      </c>
      <c r="C19990" s="2">
        <f t="shared" si="2036"/>
        <v>44365</v>
      </c>
      <c r="D19990" s="1">
        <f>TIMEVALUE("16:25:27")</f>
        <v>0.68434027777777773</v>
      </c>
      <c r="E19990" s="2">
        <f t="shared" si="2037"/>
        <v>44365</v>
      </c>
      <c r="F19990" s="1">
        <f>TIMEVALUE("16:29:19")</f>
        <v>0.68702546296296296</v>
      </c>
      <c r="G19990" t="s">
        <v>2554</v>
      </c>
      <c r="H19990" t="s">
        <v>36240</v>
      </c>
      <c r="I19990">
        <v>707.10199999999998</v>
      </c>
    </row>
    <row r="19991" spans="1:9" x14ac:dyDescent="0.25">
      <c r="A19991" t="s">
        <v>36241</v>
      </c>
      <c r="B19991">
        <v>13118</v>
      </c>
      <c r="C19991" s="2">
        <f t="shared" si="2036"/>
        <v>44365</v>
      </c>
      <c r="D19991" s="1">
        <f>TIMEVALUE("16:30:52")</f>
        <v>0.6881018518518518</v>
      </c>
      <c r="E19991" s="2">
        <f t="shared" si="2037"/>
        <v>44365</v>
      </c>
      <c r="F19991" s="1">
        <f>TIMEVALUE("16:35:04")</f>
        <v>0.69101851851851848</v>
      </c>
      <c r="G19991" t="s">
        <v>874</v>
      </c>
      <c r="H19991" t="s">
        <v>36242</v>
      </c>
      <c r="I19991">
        <v>706.99699999999996</v>
      </c>
    </row>
    <row r="19992" spans="1:9" x14ac:dyDescent="0.25">
      <c r="A19992" t="s">
        <v>36243</v>
      </c>
      <c r="B19992">
        <v>13118</v>
      </c>
      <c r="C19992" s="2">
        <f t="shared" si="2036"/>
        <v>44365</v>
      </c>
      <c r="D19992" s="1">
        <f>TIMEVALUE("14:51:33")</f>
        <v>0.61913194444444442</v>
      </c>
      <c r="E19992" s="2">
        <f t="shared" si="2037"/>
        <v>44365</v>
      </c>
      <c r="F19992" s="1">
        <f>TIMEVALUE("14:55:31")</f>
        <v>0.62188657407407411</v>
      </c>
      <c r="G19992" t="s">
        <v>3040</v>
      </c>
      <c r="H19992" t="s">
        <v>36244</v>
      </c>
      <c r="I19992">
        <v>706.82100000000003</v>
      </c>
    </row>
    <row r="19993" spans="1:9" x14ac:dyDescent="0.25">
      <c r="A19993" t="s">
        <v>36245</v>
      </c>
      <c r="B19993">
        <v>13118</v>
      </c>
      <c r="C19993" s="2">
        <f t="shared" si="2036"/>
        <v>44365</v>
      </c>
      <c r="D19993" s="1">
        <f>TIMEVALUE("13:31:50")</f>
        <v>0.56377314814814816</v>
      </c>
      <c r="E19993" s="2">
        <f t="shared" si="2037"/>
        <v>44365</v>
      </c>
      <c r="F19993" s="1">
        <f>TIMEVALUE("13:36:41")</f>
        <v>0.56714120370370369</v>
      </c>
      <c r="G19993" t="s">
        <v>942</v>
      </c>
      <c r="H19993" t="s">
        <v>1697</v>
      </c>
      <c r="I19993">
        <v>709.30399999999997</v>
      </c>
    </row>
    <row r="19994" spans="1:9" x14ac:dyDescent="0.25">
      <c r="A19994" t="s">
        <v>36246</v>
      </c>
      <c r="B19994">
        <v>13118</v>
      </c>
      <c r="C19994" s="2">
        <f t="shared" si="2036"/>
        <v>44365</v>
      </c>
      <c r="D19994" s="1">
        <f>TIMEVALUE("13:38:08")</f>
        <v>0.56814814814814818</v>
      </c>
      <c r="E19994" s="2">
        <f t="shared" si="2037"/>
        <v>44365</v>
      </c>
      <c r="F19994" s="1">
        <f>TIMEVALUE("13:43:56")</f>
        <v>0.57217592592592592</v>
      </c>
      <c r="G19994" t="s">
        <v>1040</v>
      </c>
      <c r="H19994" t="s">
        <v>36247</v>
      </c>
      <c r="I19994">
        <v>709.13900000000001</v>
      </c>
    </row>
    <row r="19995" spans="1:9" x14ac:dyDescent="0.25">
      <c r="A19995" t="s">
        <v>36248</v>
      </c>
      <c r="B19995">
        <v>13118</v>
      </c>
      <c r="C19995" s="2">
        <f t="shared" si="2036"/>
        <v>44365</v>
      </c>
      <c r="D19995" s="1">
        <f>TIMEVALUE("13:45:21")</f>
        <v>0.57315972222222222</v>
      </c>
      <c r="E19995" s="2">
        <f t="shared" si="2037"/>
        <v>44365</v>
      </c>
      <c r="F19995" s="1">
        <f>TIMEVALUE("13:51:18")</f>
        <v>0.57729166666666665</v>
      </c>
      <c r="G19995" t="s">
        <v>4125</v>
      </c>
      <c r="H19995" t="s">
        <v>36249</v>
      </c>
      <c r="I19995">
        <v>708.96799999999996</v>
      </c>
    </row>
    <row r="19996" spans="1:9" x14ac:dyDescent="0.25">
      <c r="A19996" t="s">
        <v>36250</v>
      </c>
      <c r="B19996">
        <v>13118</v>
      </c>
      <c r="C19996" s="2">
        <f t="shared" si="2036"/>
        <v>44365</v>
      </c>
      <c r="D19996" s="1">
        <f>TIMEVALUE("13:52:29")</f>
        <v>0.57811342592592596</v>
      </c>
      <c r="E19996" s="2">
        <f t="shared" si="2037"/>
        <v>44365</v>
      </c>
      <c r="F19996" s="1">
        <f>TIMEVALUE("13:56:34")</f>
        <v>0.58094907407407403</v>
      </c>
      <c r="G19996" t="s">
        <v>2380</v>
      </c>
      <c r="H19996" t="s">
        <v>36251</v>
      </c>
      <c r="I19996">
        <v>708.76400000000001</v>
      </c>
    </row>
    <row r="19997" spans="1:9" x14ac:dyDescent="0.25">
      <c r="A19997" t="s">
        <v>36252</v>
      </c>
      <c r="B19997">
        <v>13118</v>
      </c>
      <c r="C19997" s="2">
        <f t="shared" si="2036"/>
        <v>44365</v>
      </c>
      <c r="D19997" s="1">
        <f>TIMEVALUE("13:58:05")</f>
        <v>0.58200231481481479</v>
      </c>
      <c r="E19997" s="2">
        <f t="shared" si="2037"/>
        <v>44365</v>
      </c>
      <c r="F19997" s="1">
        <f>TIMEVALUE("14:02:41")</f>
        <v>0.58519675925925929</v>
      </c>
      <c r="G19997" t="s">
        <v>2446</v>
      </c>
      <c r="H19997" t="s">
        <v>12272</v>
      </c>
      <c r="I19997">
        <v>708.60400000000004</v>
      </c>
    </row>
    <row r="19998" spans="1:9" x14ac:dyDescent="0.25">
      <c r="A19998" t="s">
        <v>36253</v>
      </c>
      <c r="B19998">
        <v>13118</v>
      </c>
      <c r="C19998" s="2">
        <f t="shared" si="2036"/>
        <v>44365</v>
      </c>
      <c r="D19998" s="1">
        <f>TIMEVALUE("14:04:12")</f>
        <v>0.58625000000000005</v>
      </c>
      <c r="E19998" s="2">
        <f t="shared" si="2037"/>
        <v>44365</v>
      </c>
      <c r="F19998" s="1">
        <f>TIMEVALUE("14:08:58")</f>
        <v>0.58956018518518516</v>
      </c>
      <c r="G19998" t="s">
        <v>3405</v>
      </c>
      <c r="H19998" t="s">
        <v>36254</v>
      </c>
      <c r="I19998">
        <v>708.35</v>
      </c>
    </row>
    <row r="19999" spans="1:9" x14ac:dyDescent="0.25">
      <c r="A19999" t="s">
        <v>36255</v>
      </c>
      <c r="B19999">
        <v>13118</v>
      </c>
      <c r="C19999" s="2">
        <f t="shared" si="2036"/>
        <v>44365</v>
      </c>
      <c r="D19999" s="1">
        <f>TIMEVALUE("14:10:44")</f>
        <v>0.59078703703703705</v>
      </c>
      <c r="E19999" s="2">
        <f t="shared" si="2037"/>
        <v>44365</v>
      </c>
      <c r="F19999" s="1">
        <f>TIMEVALUE("14:14:55")</f>
        <v>0.59369212962962958</v>
      </c>
      <c r="G19999" t="s">
        <v>258</v>
      </c>
      <c r="H19999" t="s">
        <v>11087</v>
      </c>
      <c r="I19999">
        <v>708.07799999999997</v>
      </c>
    </row>
    <row r="20000" spans="1:9" x14ac:dyDescent="0.25">
      <c r="A20000" t="s">
        <v>36256</v>
      </c>
      <c r="B20000">
        <v>13118</v>
      </c>
      <c r="C20000" s="2">
        <f t="shared" si="2036"/>
        <v>44365</v>
      </c>
      <c r="D20000" s="1">
        <f>TIMEVALUE("14:16:08")</f>
        <v>0.59453703703703709</v>
      </c>
      <c r="E20000" s="2">
        <f t="shared" si="2037"/>
        <v>44365</v>
      </c>
      <c r="F20000" s="1">
        <f>TIMEVALUE("14:21:29")</f>
        <v>0.59825231481481478</v>
      </c>
      <c r="G20000" t="s">
        <v>5337</v>
      </c>
      <c r="H20000" t="s">
        <v>36257</v>
      </c>
      <c r="I20000">
        <v>707.88300000000004</v>
      </c>
    </row>
    <row r="20001" spans="1:9" x14ac:dyDescent="0.25">
      <c r="A20001" t="s">
        <v>36258</v>
      </c>
      <c r="B20001">
        <v>13118</v>
      </c>
      <c r="C20001" s="2">
        <f t="shared" si="2036"/>
        <v>44365</v>
      </c>
      <c r="D20001" s="1">
        <f>TIMEVALUE("14:23:12")</f>
        <v>0.59944444444444445</v>
      </c>
      <c r="E20001" s="2">
        <f t="shared" si="2037"/>
        <v>44365</v>
      </c>
      <c r="F20001" s="1">
        <f>TIMEVALUE("14:28:07")</f>
        <v>0.60285879629629635</v>
      </c>
      <c r="G20001" t="s">
        <v>2711</v>
      </c>
      <c r="H20001" t="s">
        <v>36259</v>
      </c>
      <c r="I20001">
        <v>707.67200000000003</v>
      </c>
    </row>
    <row r="20002" spans="1:9" x14ac:dyDescent="0.25">
      <c r="A20002" t="s">
        <v>36260</v>
      </c>
      <c r="B20002">
        <v>13118</v>
      </c>
      <c r="C20002" s="2">
        <f t="shared" si="2036"/>
        <v>44365</v>
      </c>
      <c r="D20002" s="1">
        <f>TIMEVALUE("14:30:25")</f>
        <v>0.60445601851851849</v>
      </c>
      <c r="E20002" s="2">
        <f t="shared" si="2037"/>
        <v>44365</v>
      </c>
      <c r="F20002" s="1">
        <f>TIMEVALUE("14:36:13")</f>
        <v>0.60848379629629634</v>
      </c>
      <c r="G20002" t="s">
        <v>1040</v>
      </c>
      <c r="H20002" t="s">
        <v>11309</v>
      </c>
      <c r="I20002">
        <v>707.47900000000004</v>
      </c>
    </row>
    <row r="20003" spans="1:9" x14ac:dyDescent="0.25">
      <c r="A20003" t="s">
        <v>36261</v>
      </c>
      <c r="B20003">
        <v>13118</v>
      </c>
      <c r="C20003" s="2">
        <f t="shared" si="2036"/>
        <v>44365</v>
      </c>
      <c r="D20003" s="1">
        <f>TIMEVALUE("14:38:15")</f>
        <v>0.6098958333333333</v>
      </c>
      <c r="E20003" s="2">
        <f t="shared" si="2037"/>
        <v>44365</v>
      </c>
      <c r="F20003" s="1">
        <f>TIMEVALUE("14:41:41")</f>
        <v>0.61228009259259264</v>
      </c>
      <c r="G20003" t="s">
        <v>1023</v>
      </c>
      <c r="H20003" t="s">
        <v>36262</v>
      </c>
      <c r="I20003">
        <v>707.18799999999999</v>
      </c>
    </row>
    <row r="20004" spans="1:9" x14ac:dyDescent="0.25">
      <c r="A20004" t="s">
        <v>36263</v>
      </c>
      <c r="B20004">
        <v>13118</v>
      </c>
      <c r="C20004" s="2">
        <f t="shared" si="2036"/>
        <v>44365</v>
      </c>
      <c r="D20004" s="1">
        <f>TIMEVALUE("14:43:40")</f>
        <v>0.61365740740740737</v>
      </c>
      <c r="E20004" s="2">
        <f t="shared" si="2037"/>
        <v>44365</v>
      </c>
      <c r="F20004" s="1">
        <f>TIMEVALUE("14:49:46")</f>
        <v>0.61789351851851848</v>
      </c>
      <c r="G20004" t="s">
        <v>5903</v>
      </c>
      <c r="H20004" t="s">
        <v>36264</v>
      </c>
      <c r="I20004">
        <v>707.12800000000004</v>
      </c>
    </row>
    <row r="20005" spans="1:9" x14ac:dyDescent="0.25">
      <c r="A20005" t="s">
        <v>36265</v>
      </c>
      <c r="B20005">
        <v>13118</v>
      </c>
      <c r="C20005" s="2">
        <f t="shared" si="2036"/>
        <v>44365</v>
      </c>
      <c r="D20005" s="1">
        <f>TIMEVALUE("11:08:04")</f>
        <v>0.46393518518518517</v>
      </c>
      <c r="E20005" s="2">
        <f t="shared" si="2037"/>
        <v>44365</v>
      </c>
      <c r="F20005" s="1">
        <f>TIMEVALUE("11:11:39")</f>
        <v>0.46642361111111114</v>
      </c>
      <c r="G20005" t="s">
        <v>991</v>
      </c>
      <c r="H20005" t="s">
        <v>17323</v>
      </c>
      <c r="I20005">
        <v>706.84299999999996</v>
      </c>
    </row>
    <row r="20006" spans="1:9" x14ac:dyDescent="0.25">
      <c r="A20006" t="s">
        <v>36266</v>
      </c>
      <c r="B20006">
        <v>13119</v>
      </c>
      <c r="C20006" s="2">
        <f>DATEVALUE("2025-06-23")</f>
        <v>44369</v>
      </c>
      <c r="D20006" s="1">
        <f>TIMEVALUE("09:06:44")</f>
        <v>0.37967592592592592</v>
      </c>
      <c r="E20006" s="2">
        <f>DATEVALUE("2025-06-23")</f>
        <v>44369</v>
      </c>
      <c r="F20006" s="1">
        <f>TIMEVALUE("09:11:34")</f>
        <v>0.3830324074074074</v>
      </c>
      <c r="G20006" t="s">
        <v>2622</v>
      </c>
      <c r="H20006" t="s">
        <v>17241</v>
      </c>
      <c r="I20006">
        <v>709.48</v>
      </c>
    </row>
    <row r="20007" spans="1:9" x14ac:dyDescent="0.25">
      <c r="A20007" t="s">
        <v>36267</v>
      </c>
      <c r="B20007">
        <v>13118</v>
      </c>
      <c r="C20007" s="2">
        <f t="shared" ref="C20007:C20018" si="2038">DATEVALUE("2025-06-19")</f>
        <v>44365</v>
      </c>
      <c r="D20007" s="1">
        <f>TIMEVALUE("11:16:48")</f>
        <v>0.47</v>
      </c>
      <c r="E20007" s="2">
        <f t="shared" ref="E20007:E20018" si="2039">DATEVALUE("2025-06-19")</f>
        <v>44365</v>
      </c>
      <c r="F20007" s="1">
        <f>TIMEVALUE("11:22:14")</f>
        <v>0.47377314814814814</v>
      </c>
      <c r="G20007" t="s">
        <v>2189</v>
      </c>
      <c r="H20007" t="s">
        <v>6165</v>
      </c>
      <c r="I20007">
        <v>709.28800000000001</v>
      </c>
    </row>
    <row r="20008" spans="1:9" x14ac:dyDescent="0.25">
      <c r="A20008" t="s">
        <v>36268</v>
      </c>
      <c r="B20008">
        <v>13118</v>
      </c>
      <c r="C20008" s="2">
        <f t="shared" si="2038"/>
        <v>44365</v>
      </c>
      <c r="D20008" s="1">
        <f>TIMEVALUE("11:24:23")</f>
        <v>0.4752662037037037</v>
      </c>
      <c r="E20008" s="2">
        <f t="shared" si="2039"/>
        <v>44365</v>
      </c>
      <c r="F20008" s="1">
        <f>TIMEVALUE("11:28:46")</f>
        <v>0.4783101851851852</v>
      </c>
      <c r="G20008" t="s">
        <v>413</v>
      </c>
      <c r="H20008" t="s">
        <v>36269</v>
      </c>
      <c r="I20008">
        <v>709.04399999999998</v>
      </c>
    </row>
    <row r="20009" spans="1:9" x14ac:dyDescent="0.25">
      <c r="A20009" t="s">
        <v>36270</v>
      </c>
      <c r="B20009">
        <v>13118</v>
      </c>
      <c r="C20009" s="2">
        <f t="shared" si="2038"/>
        <v>44365</v>
      </c>
      <c r="D20009" s="1">
        <f>TIMEVALUE("11:30:07")</f>
        <v>0.47924768518518518</v>
      </c>
      <c r="E20009" s="2">
        <f t="shared" si="2039"/>
        <v>44365</v>
      </c>
      <c r="F20009" s="1">
        <f>TIMEVALUE("11:35:05")</f>
        <v>0.48269675925925926</v>
      </c>
      <c r="G20009" t="s">
        <v>367</v>
      </c>
      <c r="H20009" t="s">
        <v>36271</v>
      </c>
      <c r="I20009">
        <v>708.98800000000006</v>
      </c>
    </row>
    <row r="20010" spans="1:9" x14ac:dyDescent="0.25">
      <c r="A20010" t="s">
        <v>36272</v>
      </c>
      <c r="B20010">
        <v>13118</v>
      </c>
      <c r="C20010" s="2">
        <f t="shared" si="2038"/>
        <v>44365</v>
      </c>
      <c r="D20010" s="1">
        <f>TIMEVALUE("11:36:56")</f>
        <v>0.48398148148148146</v>
      </c>
      <c r="E20010" s="2">
        <f t="shared" si="2039"/>
        <v>44365</v>
      </c>
      <c r="F20010" s="1">
        <f>TIMEVALUE("11:42:28")</f>
        <v>0.48782407407407408</v>
      </c>
      <c r="G20010" t="s">
        <v>711</v>
      </c>
      <c r="H20010" t="s">
        <v>36273</v>
      </c>
      <c r="I20010">
        <v>708.66700000000003</v>
      </c>
    </row>
    <row r="20011" spans="1:9" x14ac:dyDescent="0.25">
      <c r="A20011" t="s">
        <v>36274</v>
      </c>
      <c r="B20011">
        <v>13118</v>
      </c>
      <c r="C20011" s="2">
        <f t="shared" si="2038"/>
        <v>44365</v>
      </c>
      <c r="D20011" s="1">
        <f>TIMEVALUE("11:43:45")</f>
        <v>0.48871527777777779</v>
      </c>
      <c r="E20011" s="2">
        <f t="shared" si="2039"/>
        <v>44365</v>
      </c>
      <c r="F20011" s="1">
        <f>TIMEVALUE("11:48:16")</f>
        <v>0.49185185185185187</v>
      </c>
      <c r="G20011" t="s">
        <v>7883</v>
      </c>
      <c r="H20011" t="s">
        <v>36275</v>
      </c>
      <c r="I20011">
        <v>708.49699999999996</v>
      </c>
    </row>
    <row r="20012" spans="1:9" x14ac:dyDescent="0.25">
      <c r="A20012" t="s">
        <v>36276</v>
      </c>
      <c r="B20012">
        <v>13118</v>
      </c>
      <c r="C20012" s="2">
        <f t="shared" si="2038"/>
        <v>44365</v>
      </c>
      <c r="D20012" s="1">
        <f>TIMEVALUE("11:49:48")</f>
        <v>0.49291666666666667</v>
      </c>
      <c r="E20012" s="2">
        <f t="shared" si="2039"/>
        <v>44365</v>
      </c>
      <c r="F20012" s="1">
        <f>TIMEVALUE("11:53:36")</f>
        <v>0.49555555555555558</v>
      </c>
      <c r="G20012" t="s">
        <v>245</v>
      </c>
      <c r="H20012" t="s">
        <v>36277</v>
      </c>
      <c r="I20012">
        <v>708.21100000000001</v>
      </c>
    </row>
    <row r="20013" spans="1:9" x14ac:dyDescent="0.25">
      <c r="A20013" t="s">
        <v>36278</v>
      </c>
      <c r="B20013">
        <v>13118</v>
      </c>
      <c r="C20013" s="2">
        <f t="shared" si="2038"/>
        <v>44365</v>
      </c>
      <c r="D20013" s="1">
        <f>TIMEVALUE("11:54:52")</f>
        <v>0.4964351851851852</v>
      </c>
      <c r="E20013" s="2">
        <f t="shared" si="2039"/>
        <v>44365</v>
      </c>
      <c r="F20013" s="1">
        <f>TIMEVALUE("11:59:13")</f>
        <v>0.49945601851851851</v>
      </c>
      <c r="G20013" t="s">
        <v>422</v>
      </c>
      <c r="H20013" t="s">
        <v>36279</v>
      </c>
      <c r="I20013">
        <v>708.04899999999998</v>
      </c>
    </row>
    <row r="20014" spans="1:9" x14ac:dyDescent="0.25">
      <c r="A20014" t="s">
        <v>36280</v>
      </c>
      <c r="B20014">
        <v>13118</v>
      </c>
      <c r="C20014" s="2">
        <f t="shared" si="2038"/>
        <v>44365</v>
      </c>
      <c r="D20014" s="1">
        <f>TIMEVALUE("12:59:28")</f>
        <v>0.54129629629629628</v>
      </c>
      <c r="E20014" s="2">
        <f t="shared" si="2039"/>
        <v>44365</v>
      </c>
      <c r="F20014" s="1">
        <f>TIMEVALUE("13:04:24")</f>
        <v>0.54472222222222222</v>
      </c>
      <c r="G20014" t="s">
        <v>2229</v>
      </c>
      <c r="H20014" t="s">
        <v>36281</v>
      </c>
      <c r="I20014">
        <v>707.80700000000002</v>
      </c>
    </row>
    <row r="20015" spans="1:9" x14ac:dyDescent="0.25">
      <c r="A20015" t="s">
        <v>36282</v>
      </c>
      <c r="B20015">
        <v>13118</v>
      </c>
      <c r="C20015" s="2">
        <f t="shared" si="2038"/>
        <v>44365</v>
      </c>
      <c r="D20015" s="1">
        <f>TIMEVALUE("13:05:35")</f>
        <v>0.54554398148148153</v>
      </c>
      <c r="E20015" s="2">
        <f t="shared" si="2039"/>
        <v>44365</v>
      </c>
      <c r="F20015" s="1">
        <f>TIMEVALUE("13:12:46")</f>
        <v>0.55053240740740739</v>
      </c>
      <c r="G20015" t="s">
        <v>1887</v>
      </c>
      <c r="H20015" t="s">
        <v>35639</v>
      </c>
      <c r="I20015">
        <v>707.49800000000005</v>
      </c>
    </row>
    <row r="20016" spans="1:9" x14ac:dyDescent="0.25">
      <c r="A20016" t="s">
        <v>36283</v>
      </c>
      <c r="B20016">
        <v>13118</v>
      </c>
      <c r="C20016" s="2">
        <f t="shared" si="2038"/>
        <v>44365</v>
      </c>
      <c r="D20016" s="1">
        <f>TIMEVALUE("13:18:07")</f>
        <v>0.55424768518518519</v>
      </c>
      <c r="E20016" s="2">
        <f t="shared" si="2039"/>
        <v>44365</v>
      </c>
      <c r="F20016" s="1">
        <f>TIMEVALUE("13:21:43")</f>
        <v>0.55674768518518514</v>
      </c>
      <c r="G20016" t="s">
        <v>13627</v>
      </c>
      <c r="H20016" t="s">
        <v>36284</v>
      </c>
      <c r="I20016">
        <v>707.39200000000005</v>
      </c>
    </row>
    <row r="20017" spans="1:9" x14ac:dyDescent="0.25">
      <c r="A20017" t="s">
        <v>36285</v>
      </c>
      <c r="B20017">
        <v>13118</v>
      </c>
      <c r="C20017" s="2">
        <f t="shared" si="2038"/>
        <v>44365</v>
      </c>
      <c r="D20017" s="1">
        <f>TIMEVALUE("13:22:57")</f>
        <v>0.55760416666666668</v>
      </c>
      <c r="E20017" s="2">
        <f t="shared" si="2039"/>
        <v>44365</v>
      </c>
      <c r="F20017" s="1">
        <f>TIMEVALUE("13:26:23")</f>
        <v>0.5599884259259259</v>
      </c>
      <c r="G20017" t="s">
        <v>1023</v>
      </c>
      <c r="H20017" t="s">
        <v>10378</v>
      </c>
      <c r="I20017">
        <v>707.15099999999995</v>
      </c>
    </row>
    <row r="20018" spans="1:9" x14ac:dyDescent="0.25">
      <c r="A20018" t="s">
        <v>36286</v>
      </c>
      <c r="B20018">
        <v>13118</v>
      </c>
      <c r="C20018" s="2">
        <f t="shared" si="2038"/>
        <v>44365</v>
      </c>
      <c r="D20018" s="1">
        <f>TIMEVALUE("11:01:58")</f>
        <v>0.45969907407407407</v>
      </c>
      <c r="E20018" s="2">
        <f t="shared" si="2039"/>
        <v>44365</v>
      </c>
      <c r="F20018" s="1">
        <f>TIMEVALUE("11:05:37")</f>
        <v>0.4622337962962963</v>
      </c>
      <c r="G20018" t="s">
        <v>2145</v>
      </c>
      <c r="H20018" t="s">
        <v>36287</v>
      </c>
      <c r="I20018">
        <v>707.03399999999999</v>
      </c>
    </row>
    <row r="20019" spans="1:9" x14ac:dyDescent="0.25">
      <c r="A20019" t="s">
        <v>36288</v>
      </c>
      <c r="B20019">
        <v>13119</v>
      </c>
      <c r="C20019" s="2">
        <f>DATEVALUE("2025-06-23")</f>
        <v>44369</v>
      </c>
      <c r="D20019" s="1">
        <f>TIMEVALUE("09:14:27")</f>
        <v>0.38503472222222224</v>
      </c>
      <c r="E20019" s="2">
        <f>DATEVALUE("2025-06-23")</f>
        <v>44369</v>
      </c>
      <c r="F20019" s="1">
        <f>TIMEVALUE("09:19:56")</f>
        <v>0.38884259259259257</v>
      </c>
      <c r="G20019" t="s">
        <v>2248</v>
      </c>
      <c r="H20019" t="s">
        <v>36289</v>
      </c>
      <c r="I20019">
        <v>709.50699999999995</v>
      </c>
    </row>
    <row r="20020" spans="1:9" x14ac:dyDescent="0.25">
      <c r="A20020" t="s">
        <v>36290</v>
      </c>
      <c r="B20020">
        <v>13118</v>
      </c>
      <c r="C20020" s="2">
        <f t="shared" ref="C20020:C20031" si="2040">DATEVALUE("2025-06-19")</f>
        <v>44365</v>
      </c>
      <c r="D20020" s="1">
        <f>TIMEVALUE("09:48:55")</f>
        <v>0.40896990740740741</v>
      </c>
      <c r="E20020" s="2">
        <f t="shared" ref="E20020:E20031" si="2041">DATEVALUE("2025-06-19")</f>
        <v>44365</v>
      </c>
      <c r="F20020" s="1">
        <f>TIMEVALUE("09:53:49")</f>
        <v>0.41237268518518516</v>
      </c>
      <c r="G20020" t="s">
        <v>1958</v>
      </c>
      <c r="H20020" t="s">
        <v>11356</v>
      </c>
      <c r="I20020">
        <v>709.25099999999998</v>
      </c>
    </row>
    <row r="20021" spans="1:9" x14ac:dyDescent="0.25">
      <c r="A20021" t="s">
        <v>36291</v>
      </c>
      <c r="B20021">
        <v>13118</v>
      </c>
      <c r="C20021" s="2">
        <f t="shared" si="2040"/>
        <v>44365</v>
      </c>
      <c r="D20021" s="1">
        <f>TIMEVALUE("09:56:58")</f>
        <v>0.41456018518518517</v>
      </c>
      <c r="E20021" s="2">
        <f t="shared" si="2041"/>
        <v>44365</v>
      </c>
      <c r="F20021" s="1">
        <f>TIMEVALUE("10:01:41")</f>
        <v>0.41783564814814816</v>
      </c>
      <c r="G20021" t="s">
        <v>206</v>
      </c>
      <c r="H20021" t="s">
        <v>36292</v>
      </c>
      <c r="I20021">
        <v>709.06299999999999</v>
      </c>
    </row>
    <row r="20022" spans="1:9" x14ac:dyDescent="0.25">
      <c r="A20022" t="s">
        <v>36293</v>
      </c>
      <c r="B20022">
        <v>13118</v>
      </c>
      <c r="C20022" s="2">
        <f t="shared" si="2040"/>
        <v>44365</v>
      </c>
      <c r="D20022" s="1">
        <f>TIMEVALUE("10:03:39")</f>
        <v>0.41920138888888892</v>
      </c>
      <c r="E20022" s="2">
        <f t="shared" si="2041"/>
        <v>44365</v>
      </c>
      <c r="F20022" s="1">
        <f>TIMEVALUE("10:08:05")</f>
        <v>0.42228009259259258</v>
      </c>
      <c r="G20022" t="s">
        <v>927</v>
      </c>
      <c r="H20022" t="s">
        <v>29730</v>
      </c>
      <c r="I20022">
        <v>708.87</v>
      </c>
    </row>
    <row r="20023" spans="1:9" x14ac:dyDescent="0.25">
      <c r="A20023" t="s">
        <v>36294</v>
      </c>
      <c r="B20023">
        <v>13118</v>
      </c>
      <c r="C20023" s="2">
        <f t="shared" si="2040"/>
        <v>44365</v>
      </c>
      <c r="D20023" s="1">
        <f>TIMEVALUE("10:09:29")</f>
        <v>0.42325231481481479</v>
      </c>
      <c r="E20023" s="2">
        <f t="shared" si="2041"/>
        <v>44365</v>
      </c>
      <c r="F20023" s="1">
        <f>TIMEVALUE("10:15:26")</f>
        <v>0.42738425925925927</v>
      </c>
      <c r="G20023" t="s">
        <v>4125</v>
      </c>
      <c r="H20023" t="s">
        <v>36295</v>
      </c>
      <c r="I20023">
        <v>708.63499999999999</v>
      </c>
    </row>
    <row r="20024" spans="1:9" x14ac:dyDescent="0.25">
      <c r="A20024" t="s">
        <v>36296</v>
      </c>
      <c r="B20024">
        <v>13118</v>
      </c>
      <c r="C20024" s="2">
        <f t="shared" si="2040"/>
        <v>44365</v>
      </c>
      <c r="D20024" s="1">
        <f>TIMEVALUE("10:16:56")</f>
        <v>0.42842592592592593</v>
      </c>
      <c r="E20024" s="2">
        <f t="shared" si="2041"/>
        <v>44365</v>
      </c>
      <c r="F20024" s="1">
        <f>TIMEVALUE("10:22:21")</f>
        <v>0.4321875</v>
      </c>
      <c r="G20024" t="s">
        <v>1955</v>
      </c>
      <c r="H20024" t="s">
        <v>29727</v>
      </c>
      <c r="I20024">
        <v>708.49</v>
      </c>
    </row>
    <row r="20025" spans="1:9" x14ac:dyDescent="0.25">
      <c r="A20025" t="s">
        <v>36297</v>
      </c>
      <c r="B20025">
        <v>13118</v>
      </c>
      <c r="C20025" s="2">
        <f t="shared" si="2040"/>
        <v>44365</v>
      </c>
      <c r="D20025" s="1">
        <f>TIMEVALUE("10:23:38")</f>
        <v>0.43307870370370372</v>
      </c>
      <c r="E20025" s="2">
        <f t="shared" si="2041"/>
        <v>44365</v>
      </c>
      <c r="F20025" s="1">
        <f>TIMEVALUE("10:29:44")</f>
        <v>0.43731481481481482</v>
      </c>
      <c r="G20025" t="s">
        <v>5903</v>
      </c>
      <c r="H20025" t="s">
        <v>36298</v>
      </c>
      <c r="I20025">
        <v>708.24599999999998</v>
      </c>
    </row>
    <row r="20026" spans="1:9" x14ac:dyDescent="0.25">
      <c r="A20026" t="s">
        <v>36299</v>
      </c>
      <c r="B20026">
        <v>13118</v>
      </c>
      <c r="C20026" s="2">
        <f t="shared" si="2040"/>
        <v>44365</v>
      </c>
      <c r="D20026" s="1">
        <f>TIMEVALUE("10:31:41")</f>
        <v>0.43866898148148148</v>
      </c>
      <c r="E20026" s="2">
        <f t="shared" si="2041"/>
        <v>44365</v>
      </c>
      <c r="F20026" s="1">
        <f>TIMEVALUE("10:37:02")</f>
        <v>0.44238425925925928</v>
      </c>
      <c r="G20026" t="s">
        <v>5337</v>
      </c>
      <c r="H20026" t="s">
        <v>36300</v>
      </c>
      <c r="I20026">
        <v>708.12199999999996</v>
      </c>
    </row>
    <row r="20027" spans="1:9" x14ac:dyDescent="0.25">
      <c r="A20027" t="s">
        <v>36301</v>
      </c>
      <c r="B20027">
        <v>13118</v>
      </c>
      <c r="C20027" s="2">
        <f t="shared" si="2040"/>
        <v>44365</v>
      </c>
      <c r="D20027" s="1">
        <f>TIMEVALUE("10:38:20")</f>
        <v>0.44328703703703703</v>
      </c>
      <c r="E20027" s="2">
        <f t="shared" si="2041"/>
        <v>44365</v>
      </c>
      <c r="F20027" s="1">
        <f>TIMEVALUE("10:43:05")</f>
        <v>0.44658564814814816</v>
      </c>
      <c r="G20027" t="s">
        <v>70</v>
      </c>
      <c r="H20027" t="s">
        <v>36302</v>
      </c>
      <c r="I20027">
        <v>707.82299999999998</v>
      </c>
    </row>
    <row r="20028" spans="1:9" x14ac:dyDescent="0.25">
      <c r="A20028" t="s">
        <v>36303</v>
      </c>
      <c r="B20028">
        <v>13118</v>
      </c>
      <c r="C20028" s="2">
        <f t="shared" si="2040"/>
        <v>44365</v>
      </c>
      <c r="D20028" s="1">
        <f>TIMEVALUE("10:44:35")</f>
        <v>0.44762731481481483</v>
      </c>
      <c r="E20028" s="2">
        <f t="shared" si="2041"/>
        <v>44365</v>
      </c>
      <c r="F20028" s="1">
        <f>TIMEVALUE("10:49:29")</f>
        <v>0.45103009259259258</v>
      </c>
      <c r="G20028" t="s">
        <v>1958</v>
      </c>
      <c r="H20028" t="s">
        <v>11269</v>
      </c>
      <c r="I20028">
        <v>707.61900000000003</v>
      </c>
    </row>
    <row r="20029" spans="1:9" x14ac:dyDescent="0.25">
      <c r="A20029" t="s">
        <v>36304</v>
      </c>
      <c r="B20029">
        <v>13118</v>
      </c>
      <c r="C20029" s="2">
        <f t="shared" si="2040"/>
        <v>44365</v>
      </c>
      <c r="D20029" s="1">
        <f>TIMEVALUE("10:50:36")</f>
        <v>0.45180555555555557</v>
      </c>
      <c r="E20029" s="2">
        <f t="shared" si="2041"/>
        <v>44365</v>
      </c>
      <c r="F20029" s="1">
        <f>TIMEVALUE("10:55:22")</f>
        <v>0.45511574074074074</v>
      </c>
      <c r="G20029" t="s">
        <v>3405</v>
      </c>
      <c r="H20029" t="s">
        <v>36305</v>
      </c>
      <c r="I20029">
        <v>707.43499999999995</v>
      </c>
    </row>
    <row r="20030" spans="1:9" x14ac:dyDescent="0.25">
      <c r="A20030" t="s">
        <v>36306</v>
      </c>
      <c r="B20030">
        <v>13118</v>
      </c>
      <c r="C20030" s="2">
        <f t="shared" si="2040"/>
        <v>44365</v>
      </c>
      <c r="D20030" s="1">
        <f>TIMEVALUE("10:56:22")</f>
        <v>0.45581018518518518</v>
      </c>
      <c r="E20030" s="2">
        <f t="shared" si="2041"/>
        <v>44365</v>
      </c>
      <c r="F20030" s="1">
        <f>TIMEVALUE("10:59:49")</f>
        <v>0.4582060185185185</v>
      </c>
      <c r="G20030" t="s">
        <v>677</v>
      </c>
      <c r="H20030" t="s">
        <v>36307</v>
      </c>
      <c r="I20030">
        <v>707.17899999999997</v>
      </c>
    </row>
    <row r="20031" spans="1:9" x14ac:dyDescent="0.25">
      <c r="A20031" t="s">
        <v>36308</v>
      </c>
      <c r="B20031">
        <v>13118</v>
      </c>
      <c r="C20031" s="2">
        <f t="shared" si="2040"/>
        <v>44365</v>
      </c>
      <c r="D20031" s="1">
        <f>TIMEVALUE("08:19:20")</f>
        <v>0.34675925925925927</v>
      </c>
      <c r="E20031" s="2">
        <f t="shared" si="2041"/>
        <v>44365</v>
      </c>
      <c r="F20031" s="1">
        <f>TIMEVALUE("08:23:20")</f>
        <v>0.34953703703703703</v>
      </c>
      <c r="G20031" t="s">
        <v>85</v>
      </c>
      <c r="H20031" t="s">
        <v>36309</v>
      </c>
      <c r="I20031">
        <v>707.072</v>
      </c>
    </row>
    <row r="20032" spans="1:9" x14ac:dyDescent="0.25">
      <c r="A20032" t="s">
        <v>36310</v>
      </c>
      <c r="B20032">
        <v>13119</v>
      </c>
      <c r="C20032" s="2">
        <f>DATEVALUE("2025-06-23")</f>
        <v>44369</v>
      </c>
      <c r="D20032" s="1">
        <f>TIMEVALUE("09:26:52")</f>
        <v>0.3936574074074074</v>
      </c>
      <c r="E20032" s="2">
        <f>DATEVALUE("2025-06-23")</f>
        <v>44369</v>
      </c>
      <c r="F20032" s="1">
        <f>TIMEVALUE("09:31:53")</f>
        <v>0.3971412037037037</v>
      </c>
      <c r="G20032" t="s">
        <v>2177</v>
      </c>
      <c r="H20032" t="s">
        <v>36311</v>
      </c>
      <c r="I20032">
        <v>709.61400000000003</v>
      </c>
    </row>
    <row r="20033" spans="1:9" x14ac:dyDescent="0.25">
      <c r="A20033" t="s">
        <v>36312</v>
      </c>
      <c r="B20033">
        <v>13118</v>
      </c>
      <c r="C20033" s="2">
        <f t="shared" ref="C20033:C20044" si="2042">DATEVALUE("2025-06-19")</f>
        <v>44365</v>
      </c>
      <c r="D20033" s="1">
        <f>TIMEVALUE("08:29:51")</f>
        <v>0.3540625</v>
      </c>
      <c r="E20033" s="2">
        <f t="shared" ref="E20033:E20044" si="2043">DATEVALUE("2025-06-19")</f>
        <v>44365</v>
      </c>
      <c r="F20033" s="1">
        <f>TIMEVALUE("08:34:50")</f>
        <v>0.35752314814814817</v>
      </c>
      <c r="G20033" t="s">
        <v>6722</v>
      </c>
      <c r="H20033" t="s">
        <v>36313</v>
      </c>
      <c r="I20033">
        <v>709.41399999999999</v>
      </c>
    </row>
    <row r="20034" spans="1:9" x14ac:dyDescent="0.25">
      <c r="A20034" t="s">
        <v>36314</v>
      </c>
      <c r="B20034">
        <v>13118</v>
      </c>
      <c r="C20034" s="2">
        <f t="shared" si="2042"/>
        <v>44365</v>
      </c>
      <c r="D20034" s="1">
        <f>TIMEVALUE("08:36:39")</f>
        <v>0.35878472222222224</v>
      </c>
      <c r="E20034" s="2">
        <f t="shared" si="2043"/>
        <v>44365</v>
      </c>
      <c r="F20034" s="1">
        <f>TIMEVALUE("08:40:56")</f>
        <v>0.36175925925925928</v>
      </c>
      <c r="G20034" t="s">
        <v>449</v>
      </c>
      <c r="H20034" t="s">
        <v>1516</v>
      </c>
      <c r="I20034">
        <v>709.28800000000001</v>
      </c>
    </row>
    <row r="20035" spans="1:9" x14ac:dyDescent="0.25">
      <c r="A20035" t="s">
        <v>36315</v>
      </c>
      <c r="B20035">
        <v>13118</v>
      </c>
      <c r="C20035" s="2">
        <f t="shared" si="2042"/>
        <v>44365</v>
      </c>
      <c r="D20035" s="1">
        <f>TIMEVALUE("08:42:51")</f>
        <v>0.3630902777777778</v>
      </c>
      <c r="E20035" s="2">
        <f t="shared" si="2043"/>
        <v>44365</v>
      </c>
      <c r="F20035" s="1">
        <f>TIMEVALUE("08:46:58")</f>
        <v>0.36594907407407407</v>
      </c>
      <c r="G20035" t="s">
        <v>230</v>
      </c>
      <c r="H20035" t="s">
        <v>36316</v>
      </c>
      <c r="I20035">
        <v>709.06500000000005</v>
      </c>
    </row>
    <row r="20036" spans="1:9" x14ac:dyDescent="0.25">
      <c r="A20036" t="s">
        <v>36317</v>
      </c>
      <c r="B20036">
        <v>13118</v>
      </c>
      <c r="C20036" s="2">
        <f t="shared" si="2042"/>
        <v>44365</v>
      </c>
      <c r="D20036" s="1">
        <f>TIMEVALUE("08:48:32")</f>
        <v>0.36703703703703705</v>
      </c>
      <c r="E20036" s="2">
        <f t="shared" si="2043"/>
        <v>44365</v>
      </c>
      <c r="F20036" s="1">
        <f>TIMEVALUE("08:53:41")</f>
        <v>0.37061342592592594</v>
      </c>
      <c r="G20036" t="s">
        <v>2659</v>
      </c>
      <c r="H20036" t="s">
        <v>7842</v>
      </c>
      <c r="I20036">
        <v>708.798</v>
      </c>
    </row>
    <row r="20037" spans="1:9" x14ac:dyDescent="0.25">
      <c r="A20037" t="s">
        <v>36318</v>
      </c>
      <c r="B20037">
        <v>13118</v>
      </c>
      <c r="C20037" s="2">
        <f t="shared" si="2042"/>
        <v>44365</v>
      </c>
      <c r="D20037" s="1">
        <f>TIMEVALUE("08:55:00")</f>
        <v>0.37152777777777779</v>
      </c>
      <c r="E20037" s="2">
        <f t="shared" si="2043"/>
        <v>44365</v>
      </c>
      <c r="F20037" s="1">
        <f>TIMEVALUE("09:00:30")</f>
        <v>0.37534722222222222</v>
      </c>
      <c r="G20037" t="s">
        <v>215</v>
      </c>
      <c r="H20037" t="s">
        <v>36319</v>
      </c>
      <c r="I20037">
        <v>708.57500000000005</v>
      </c>
    </row>
    <row r="20038" spans="1:9" x14ac:dyDescent="0.25">
      <c r="A20038" t="s">
        <v>36320</v>
      </c>
      <c r="B20038">
        <v>13118</v>
      </c>
      <c r="C20038" s="2">
        <f t="shared" si="2042"/>
        <v>44365</v>
      </c>
      <c r="D20038" s="1">
        <f>TIMEVALUE("09:01:57")</f>
        <v>0.37635416666666666</v>
      </c>
      <c r="E20038" s="2">
        <f t="shared" si="2043"/>
        <v>44365</v>
      </c>
      <c r="F20038" s="1">
        <f>TIMEVALUE("09:06:38")</f>
        <v>0.37960648148148146</v>
      </c>
      <c r="G20038" t="s">
        <v>3722</v>
      </c>
      <c r="H20038" t="s">
        <v>36321</v>
      </c>
      <c r="I20038">
        <v>708.46799999999996</v>
      </c>
    </row>
    <row r="20039" spans="1:9" x14ac:dyDescent="0.25">
      <c r="A20039" t="s">
        <v>36322</v>
      </c>
      <c r="B20039">
        <v>13118</v>
      </c>
      <c r="C20039" s="2">
        <f t="shared" si="2042"/>
        <v>44365</v>
      </c>
      <c r="D20039" s="1">
        <f>TIMEVALUE("09:08:13")</f>
        <v>0.38070601851851854</v>
      </c>
      <c r="E20039" s="2">
        <f t="shared" si="2043"/>
        <v>44365</v>
      </c>
      <c r="F20039" s="1">
        <f>TIMEVALUE("09:13:51")</f>
        <v>0.38461805555555556</v>
      </c>
      <c r="G20039" t="s">
        <v>1934</v>
      </c>
      <c r="H20039" t="s">
        <v>36323</v>
      </c>
      <c r="I20039">
        <v>708.36800000000005</v>
      </c>
    </row>
    <row r="20040" spans="1:9" x14ac:dyDescent="0.25">
      <c r="A20040" t="s">
        <v>36324</v>
      </c>
      <c r="B20040">
        <v>13118</v>
      </c>
      <c r="C20040" s="2">
        <f t="shared" si="2042"/>
        <v>44365</v>
      </c>
      <c r="D20040" s="1">
        <f>TIMEVALUE("09:15:32")</f>
        <v>0.38578703703703704</v>
      </c>
      <c r="E20040" s="2">
        <f t="shared" si="2043"/>
        <v>44365</v>
      </c>
      <c r="F20040" s="1">
        <f>TIMEVALUE("09:21:11")</f>
        <v>0.38971064814814815</v>
      </c>
      <c r="G20040" t="s">
        <v>3244</v>
      </c>
      <c r="H20040" t="s">
        <v>36325</v>
      </c>
      <c r="I20040">
        <v>708.11099999999999</v>
      </c>
    </row>
    <row r="20041" spans="1:9" x14ac:dyDescent="0.25">
      <c r="A20041" t="s">
        <v>36326</v>
      </c>
      <c r="B20041">
        <v>13118</v>
      </c>
      <c r="C20041" s="2">
        <f t="shared" si="2042"/>
        <v>44365</v>
      </c>
      <c r="D20041" s="1">
        <f>TIMEVALUE("09:22:45")</f>
        <v>0.39079861111111114</v>
      </c>
      <c r="E20041" s="2">
        <f t="shared" si="2043"/>
        <v>44365</v>
      </c>
      <c r="F20041" s="1">
        <f>TIMEVALUE("09:27:35")</f>
        <v>0.39415509259259257</v>
      </c>
      <c r="G20041" t="s">
        <v>2622</v>
      </c>
      <c r="H20041" t="s">
        <v>29823</v>
      </c>
      <c r="I20041">
        <v>707.86599999999999</v>
      </c>
    </row>
    <row r="20042" spans="1:9" x14ac:dyDescent="0.25">
      <c r="A20042" t="s">
        <v>36327</v>
      </c>
      <c r="B20042">
        <v>13118</v>
      </c>
      <c r="C20042" s="2">
        <f t="shared" si="2042"/>
        <v>44365</v>
      </c>
      <c r="D20042" s="1">
        <f>TIMEVALUE("09:30:22")</f>
        <v>0.39608796296296295</v>
      </c>
      <c r="E20042" s="2">
        <f t="shared" si="2043"/>
        <v>44365</v>
      </c>
      <c r="F20042" s="1">
        <f>TIMEVALUE("09:36:43")</f>
        <v>0.40049768518518519</v>
      </c>
      <c r="G20042" t="s">
        <v>4234</v>
      </c>
      <c r="H20042" t="s">
        <v>36328</v>
      </c>
      <c r="I20042">
        <v>707.67399999999998</v>
      </c>
    </row>
    <row r="20043" spans="1:9" x14ac:dyDescent="0.25">
      <c r="A20043" t="s">
        <v>36329</v>
      </c>
      <c r="B20043">
        <v>13118</v>
      </c>
      <c r="C20043" s="2">
        <f t="shared" si="2042"/>
        <v>44365</v>
      </c>
      <c r="D20043" s="1">
        <f>TIMEVALUE("09:37:56")</f>
        <v>0.40134259259259258</v>
      </c>
      <c r="E20043" s="2">
        <f t="shared" si="2043"/>
        <v>44365</v>
      </c>
      <c r="F20043" s="1">
        <f>TIMEVALUE("09:42:53")</f>
        <v>0.40478009259259257</v>
      </c>
      <c r="G20043" t="s">
        <v>646</v>
      </c>
      <c r="H20043" t="s">
        <v>7812</v>
      </c>
      <c r="I20043">
        <v>707.53399999999999</v>
      </c>
    </row>
    <row r="20044" spans="1:9" x14ac:dyDescent="0.25">
      <c r="A20044" t="s">
        <v>36330</v>
      </c>
      <c r="B20044">
        <v>13118</v>
      </c>
      <c r="C20044" s="2">
        <f t="shared" si="2042"/>
        <v>44365</v>
      </c>
      <c r="D20044" s="1">
        <f>TIMEVALUE("08:01:12")</f>
        <v>0.33416666666666667</v>
      </c>
      <c r="E20044" s="2">
        <f t="shared" si="2043"/>
        <v>44365</v>
      </c>
      <c r="F20044" s="1">
        <f>TIMEVALUE("08:04:38")</f>
        <v>0.33655092592592595</v>
      </c>
      <c r="G20044" t="s">
        <v>1023</v>
      </c>
      <c r="H20044" t="s">
        <v>36331</v>
      </c>
      <c r="I20044">
        <v>707.32299999999998</v>
      </c>
    </row>
    <row r="20045" spans="1:9" x14ac:dyDescent="0.25">
      <c r="A20045" t="s">
        <v>36332</v>
      </c>
      <c r="B20045">
        <v>13118</v>
      </c>
      <c r="C20045" s="2">
        <f t="shared" ref="C20045:C20050" si="2044">DATEVALUE("2025-06-18")</f>
        <v>44364</v>
      </c>
      <c r="D20045" s="1">
        <f>TIMEVALUE("17:53:38")</f>
        <v>0.74557870370370372</v>
      </c>
      <c r="E20045" s="2">
        <f t="shared" ref="E20045:E20050" si="2045">DATEVALUE("2025-06-18")</f>
        <v>44364</v>
      </c>
      <c r="F20045" s="1">
        <f>TIMEVALUE("17:57:23")</f>
        <v>0.74818287037037035</v>
      </c>
      <c r="G20045" t="s">
        <v>3362</v>
      </c>
      <c r="H20045" t="s">
        <v>36333</v>
      </c>
      <c r="I20045">
        <v>709.75300000000004</v>
      </c>
    </row>
    <row r="20046" spans="1:9" x14ac:dyDescent="0.25">
      <c r="A20046" t="s">
        <v>36334</v>
      </c>
      <c r="B20046">
        <v>13118</v>
      </c>
      <c r="C20046" s="2">
        <f t="shared" si="2044"/>
        <v>44364</v>
      </c>
      <c r="D20046" s="1">
        <f>TIMEVALUE("17:59:01")</f>
        <v>0.7493171296296296</v>
      </c>
      <c r="E20046" s="2">
        <f t="shared" si="2045"/>
        <v>44364</v>
      </c>
      <c r="F20046" s="1">
        <f>TIMEVALUE("18:03:42")</f>
        <v>0.7525694444444444</v>
      </c>
      <c r="G20046" t="s">
        <v>3722</v>
      </c>
      <c r="H20046" t="s">
        <v>6134</v>
      </c>
      <c r="I20046">
        <v>709.63699999999994</v>
      </c>
    </row>
    <row r="20047" spans="1:9" x14ac:dyDescent="0.25">
      <c r="A20047" t="s">
        <v>36335</v>
      </c>
      <c r="B20047">
        <v>13118</v>
      </c>
      <c r="C20047" s="2">
        <f t="shared" si="2044"/>
        <v>44364</v>
      </c>
      <c r="D20047" s="1">
        <f>TIMEVALUE("18:05:22")</f>
        <v>0.75372685185185184</v>
      </c>
      <c r="E20047" s="2">
        <f t="shared" si="2045"/>
        <v>44364</v>
      </c>
      <c r="F20047" s="1">
        <f>TIMEVALUE("18:09:48")</f>
        <v>0.75680555555555551</v>
      </c>
      <c r="G20047" t="s">
        <v>927</v>
      </c>
      <c r="H20047" t="s">
        <v>36336</v>
      </c>
      <c r="I20047">
        <v>709.37900000000002</v>
      </c>
    </row>
    <row r="20048" spans="1:9" x14ac:dyDescent="0.25">
      <c r="A20048" t="s">
        <v>36337</v>
      </c>
      <c r="B20048">
        <v>13118</v>
      </c>
      <c r="C20048" s="2">
        <f t="shared" si="2044"/>
        <v>44364</v>
      </c>
      <c r="D20048" s="1">
        <f>TIMEVALUE("18:12:28")</f>
        <v>0.75865740740740739</v>
      </c>
      <c r="E20048" s="2">
        <f t="shared" si="2045"/>
        <v>44364</v>
      </c>
      <c r="F20048" s="1">
        <f>TIMEVALUE("18:19:21")</f>
        <v>0.76343749999999999</v>
      </c>
      <c r="G20048" t="s">
        <v>1608</v>
      </c>
      <c r="H20048" t="s">
        <v>36338</v>
      </c>
      <c r="I20048">
        <v>709.29100000000005</v>
      </c>
    </row>
    <row r="20049" spans="1:9" x14ac:dyDescent="0.25">
      <c r="A20049" t="s">
        <v>36339</v>
      </c>
      <c r="B20049">
        <v>13118</v>
      </c>
      <c r="C20049" s="2">
        <f t="shared" si="2044"/>
        <v>44364</v>
      </c>
      <c r="D20049" s="1">
        <f>TIMEVALUE("18:21:12")</f>
        <v>0.76472222222222219</v>
      </c>
      <c r="E20049" s="2">
        <f t="shared" si="2045"/>
        <v>44364</v>
      </c>
      <c r="F20049" s="1">
        <f>TIMEVALUE("18:26:01")</f>
        <v>0.76806712962962964</v>
      </c>
      <c r="G20049" t="s">
        <v>3982</v>
      </c>
      <c r="H20049" t="s">
        <v>10616</v>
      </c>
      <c r="I20049">
        <v>709.03599999999994</v>
      </c>
    </row>
    <row r="20050" spans="1:9" x14ac:dyDescent="0.25">
      <c r="A20050" t="s">
        <v>36340</v>
      </c>
      <c r="B20050">
        <v>13118</v>
      </c>
      <c r="C20050" s="2">
        <f t="shared" si="2044"/>
        <v>44364</v>
      </c>
      <c r="D20050" s="1">
        <f>TIMEVALUE("18:27:33")</f>
        <v>0.76913194444444444</v>
      </c>
      <c r="E20050" s="2">
        <f t="shared" si="2045"/>
        <v>44364</v>
      </c>
      <c r="F20050" s="1">
        <f>TIMEVALUE("18:32:00")</f>
        <v>0.77222222222222225</v>
      </c>
      <c r="G20050" t="s">
        <v>2591</v>
      </c>
      <c r="H20050" t="s">
        <v>12278</v>
      </c>
      <c r="I20050">
        <v>708.85900000000004</v>
      </c>
    </row>
    <row r="20051" spans="1:9" x14ac:dyDescent="0.25">
      <c r="A20051" t="s">
        <v>36341</v>
      </c>
      <c r="B20051">
        <v>13118</v>
      </c>
      <c r="C20051" s="2">
        <f>DATEVALUE("2025-06-19")</f>
        <v>44365</v>
      </c>
      <c r="D20051" s="1">
        <f>TIMEVALUE("07:25:20")</f>
        <v>0.30925925925925923</v>
      </c>
      <c r="E20051" s="2">
        <f>DATEVALUE("2025-06-19")</f>
        <v>44365</v>
      </c>
      <c r="F20051" s="1">
        <f>TIMEVALUE("07:30:35")</f>
        <v>0.31290509259259258</v>
      </c>
      <c r="G20051" t="s">
        <v>5330</v>
      </c>
      <c r="H20051" t="s">
        <v>36342</v>
      </c>
      <c r="I20051">
        <v>708.56</v>
      </c>
    </row>
    <row r="20052" spans="1:9" x14ac:dyDescent="0.25">
      <c r="A20052" t="s">
        <v>36343</v>
      </c>
      <c r="B20052">
        <v>13118</v>
      </c>
      <c r="C20052" s="2">
        <f>DATEVALUE("2025-06-19")</f>
        <v>44365</v>
      </c>
      <c r="D20052" s="1">
        <f>TIMEVALUE("07:32:23")</f>
        <v>0.31415509259259261</v>
      </c>
      <c r="E20052" s="2">
        <f>DATEVALUE("2025-06-19")</f>
        <v>44365</v>
      </c>
      <c r="F20052" s="1">
        <f>TIMEVALUE("07:36:43")</f>
        <v>0.31716435185185188</v>
      </c>
      <c r="G20052" t="s">
        <v>517</v>
      </c>
      <c r="H20052" t="s">
        <v>36344</v>
      </c>
      <c r="I20052">
        <v>708.42100000000005</v>
      </c>
    </row>
    <row r="20053" spans="1:9" x14ac:dyDescent="0.25">
      <c r="A20053" t="s">
        <v>36345</v>
      </c>
      <c r="B20053">
        <v>13118</v>
      </c>
      <c r="C20053" s="2">
        <f>DATEVALUE("2025-06-19")</f>
        <v>44365</v>
      </c>
      <c r="D20053" s="1">
        <f>TIMEVALUE("07:38:13")</f>
        <v>0.31820601851851854</v>
      </c>
      <c r="E20053" s="2">
        <f>DATEVALUE("2025-06-19")</f>
        <v>44365</v>
      </c>
      <c r="F20053" s="1">
        <f>TIMEVALUE("07:43:47")</f>
        <v>0.32207175925925924</v>
      </c>
      <c r="G20053" t="s">
        <v>212</v>
      </c>
      <c r="H20053" t="s">
        <v>36346</v>
      </c>
      <c r="I20053">
        <v>708.21100000000001</v>
      </c>
    </row>
    <row r="20054" spans="1:9" x14ac:dyDescent="0.25">
      <c r="A20054" t="s">
        <v>36347</v>
      </c>
      <c r="B20054">
        <v>13118</v>
      </c>
      <c r="C20054" s="2">
        <f>DATEVALUE("2025-06-19")</f>
        <v>44365</v>
      </c>
      <c r="D20054" s="1">
        <f>TIMEVALUE("07:45:23")</f>
        <v>0.32318287037037036</v>
      </c>
      <c r="E20054" s="2">
        <f>DATEVALUE("2025-06-19")</f>
        <v>44365</v>
      </c>
      <c r="F20054" s="1">
        <f>TIMEVALUE("07:51:06")</f>
        <v>0.32715277777777779</v>
      </c>
      <c r="G20054" t="s">
        <v>736</v>
      </c>
      <c r="H20054" t="s">
        <v>5158</v>
      </c>
      <c r="I20054">
        <v>707.96299999999997</v>
      </c>
    </row>
    <row r="20055" spans="1:9" x14ac:dyDescent="0.25">
      <c r="A20055" t="s">
        <v>36348</v>
      </c>
      <c r="B20055">
        <v>13115</v>
      </c>
      <c r="C20055" s="2">
        <f>DATEVALUE("2025-05-01")</f>
        <v>44316</v>
      </c>
      <c r="D20055" s="1">
        <f>TIMEVALUE("15:11:54")</f>
        <v>0.63326388888888885</v>
      </c>
      <c r="E20055" s="2">
        <f>DATEVALUE("2025-05-01")</f>
        <v>44316</v>
      </c>
      <c r="F20055" s="1">
        <f>TIMEVALUE("15:17:13")</f>
        <v>0.63695601851851846</v>
      </c>
      <c r="G20055" t="s">
        <v>2683</v>
      </c>
      <c r="H20055" t="s">
        <v>5988</v>
      </c>
      <c r="I20055">
        <v>708.83100000000002</v>
      </c>
    </row>
    <row r="20056" spans="1:9" x14ac:dyDescent="0.25">
      <c r="A20056" t="s">
        <v>36349</v>
      </c>
      <c r="B20056">
        <v>13118</v>
      </c>
      <c r="C20056" s="2">
        <f>DATEVALUE("2025-06-19")</f>
        <v>44365</v>
      </c>
      <c r="D20056" s="1">
        <f>TIMEVALUE("07:53:49")</f>
        <v>0.32903935185185185</v>
      </c>
      <c r="E20056" s="2">
        <f>DATEVALUE("2025-06-19")</f>
        <v>44365</v>
      </c>
      <c r="F20056" s="1">
        <f>TIMEVALUE("07:58:30")</f>
        <v>0.33229166666666665</v>
      </c>
      <c r="G20056" t="s">
        <v>3722</v>
      </c>
      <c r="H20056" t="s">
        <v>36350</v>
      </c>
      <c r="I20056">
        <v>707.56100000000004</v>
      </c>
    </row>
    <row r="20057" spans="1:9" x14ac:dyDescent="0.25">
      <c r="A20057" t="s">
        <v>36351</v>
      </c>
      <c r="B20057">
        <v>13118</v>
      </c>
      <c r="C20057" s="2">
        <f>DATEVALUE("2025-06-18")</f>
        <v>44364</v>
      </c>
      <c r="D20057" s="1">
        <f>TIMEVALUE("16:27:49")</f>
        <v>0.68598379629629624</v>
      </c>
      <c r="E20057" s="2">
        <f>DATEVALUE("2025-06-18")</f>
        <v>44364</v>
      </c>
      <c r="F20057" s="1">
        <f>TIMEVALUE("16:31:28")</f>
        <v>0.68851851851851853</v>
      </c>
      <c r="G20057" t="s">
        <v>2145</v>
      </c>
      <c r="H20057" t="s">
        <v>36352</v>
      </c>
      <c r="I20057">
        <v>707.46299999999997</v>
      </c>
    </row>
    <row r="20058" spans="1:9" x14ac:dyDescent="0.25">
      <c r="A20058" t="s">
        <v>36353</v>
      </c>
      <c r="B20058">
        <v>13118</v>
      </c>
      <c r="C20058" s="2">
        <f>DATEVALUE("2025-06-18")</f>
        <v>44364</v>
      </c>
      <c r="D20058" s="1">
        <f>TIMEVALUE("16:12:24")</f>
        <v>0.67527777777777775</v>
      </c>
      <c r="E20058" s="2">
        <f>DATEVALUE("2025-06-18")</f>
        <v>44364</v>
      </c>
      <c r="F20058" s="1">
        <f>TIMEVALUE("16:15:54")</f>
        <v>0.67770833333333336</v>
      </c>
      <c r="G20058" t="s">
        <v>375</v>
      </c>
      <c r="H20058" t="s">
        <v>36354</v>
      </c>
      <c r="I20058">
        <v>709.72900000000004</v>
      </c>
    </row>
    <row r="20059" spans="1:9" x14ac:dyDescent="0.25">
      <c r="A20059" t="s">
        <v>36355</v>
      </c>
      <c r="B20059">
        <v>13118</v>
      </c>
      <c r="C20059" s="2">
        <f>DATEVALUE("2025-06-18")</f>
        <v>44364</v>
      </c>
      <c r="D20059" s="1">
        <f>TIMEVALUE("16:37:41")</f>
        <v>0.69283564814814813</v>
      </c>
      <c r="E20059" s="2">
        <f>DATEVALUE("2025-06-18")</f>
        <v>44364</v>
      </c>
      <c r="F20059" s="1">
        <f>TIMEVALUE("16:42:14")</f>
        <v>0.6959953703703704</v>
      </c>
      <c r="G20059" t="s">
        <v>2106</v>
      </c>
      <c r="H20059" t="s">
        <v>36356</v>
      </c>
      <c r="I20059">
        <v>709.71100000000001</v>
      </c>
    </row>
    <row r="20060" spans="1:9" x14ac:dyDescent="0.25">
      <c r="A20060" t="s">
        <v>36357</v>
      </c>
      <c r="B20060">
        <v>13118</v>
      </c>
      <c r="C20060" s="2">
        <f>DATEVALUE("2025-06-18")</f>
        <v>44364</v>
      </c>
      <c r="D20060" s="1">
        <f>TIMEVALUE("16:43:46")</f>
        <v>0.6970601851851852</v>
      </c>
      <c r="E20060" s="2">
        <f>DATEVALUE("2025-06-18")</f>
        <v>44364</v>
      </c>
      <c r="F20060" s="1">
        <f>TIMEVALUE("16:47:47")</f>
        <v>0.69984953703703701</v>
      </c>
      <c r="G20060" t="s">
        <v>397</v>
      </c>
      <c r="H20060" t="s">
        <v>36358</v>
      </c>
      <c r="I20060">
        <v>709.56899999999996</v>
      </c>
    </row>
    <row r="20061" spans="1:9" x14ac:dyDescent="0.25">
      <c r="A20061" t="s">
        <v>36359</v>
      </c>
      <c r="B20061">
        <v>13115</v>
      </c>
      <c r="C20061" s="2">
        <f>DATEVALUE("2025-05-01")</f>
        <v>44316</v>
      </c>
      <c r="D20061" s="1">
        <f>TIMEVALUE("14:54:03")</f>
        <v>0.62086805555555558</v>
      </c>
      <c r="E20061" s="2">
        <f>DATEVALUE("2025-05-01")</f>
        <v>44316</v>
      </c>
      <c r="F20061" s="1">
        <f>TIMEVALUE("14:57:33")</f>
        <v>0.62329861111111107</v>
      </c>
      <c r="G20061" t="s">
        <v>375</v>
      </c>
      <c r="H20061" t="s">
        <v>7686</v>
      </c>
      <c r="I20061">
        <v>710.67</v>
      </c>
    </row>
    <row r="20062" spans="1:9" x14ac:dyDescent="0.25">
      <c r="A20062" t="s">
        <v>36360</v>
      </c>
      <c r="B20062">
        <v>13118</v>
      </c>
      <c r="C20062" s="2">
        <f t="shared" ref="C20062:C20070" si="2046">DATEVALUE("2025-06-18")</f>
        <v>44364</v>
      </c>
      <c r="D20062" s="1">
        <f>TIMEVALUE("16:51:21")</f>
        <v>0.70232638888888888</v>
      </c>
      <c r="E20062" s="2">
        <f t="shared" ref="E20062:E20070" si="2047">DATEVALUE("2025-06-18")</f>
        <v>44364</v>
      </c>
      <c r="F20062" s="1">
        <f>TIMEVALUE("16:55:45")</f>
        <v>0.70538194444444446</v>
      </c>
      <c r="G20062" t="s">
        <v>233</v>
      </c>
      <c r="H20062" t="s">
        <v>12439</v>
      </c>
      <c r="I20062">
        <v>709.14800000000002</v>
      </c>
    </row>
    <row r="20063" spans="1:9" x14ac:dyDescent="0.25">
      <c r="A20063" t="s">
        <v>36361</v>
      </c>
      <c r="B20063">
        <v>13118</v>
      </c>
      <c r="C20063" s="2">
        <f t="shared" si="2046"/>
        <v>44364</v>
      </c>
      <c r="D20063" s="1">
        <f>TIMEVALUE("16:57:26")</f>
        <v>0.70655092592592594</v>
      </c>
      <c r="E20063" s="2">
        <f t="shared" si="2047"/>
        <v>44364</v>
      </c>
      <c r="F20063" s="1">
        <f>TIMEVALUE("17:03:02")</f>
        <v>0.71043981481481477</v>
      </c>
      <c r="G20063" t="s">
        <v>3271</v>
      </c>
      <c r="H20063" t="s">
        <v>36362</v>
      </c>
      <c r="I20063">
        <v>708.93799999999999</v>
      </c>
    </row>
    <row r="20064" spans="1:9" x14ac:dyDescent="0.25">
      <c r="A20064" t="s">
        <v>36363</v>
      </c>
      <c r="B20064">
        <v>13118</v>
      </c>
      <c r="C20064" s="2">
        <f t="shared" si="2046"/>
        <v>44364</v>
      </c>
      <c r="D20064" s="1">
        <f>TIMEVALUE("17:04:46")</f>
        <v>0.71164351851851848</v>
      </c>
      <c r="E20064" s="2">
        <f t="shared" si="2047"/>
        <v>44364</v>
      </c>
      <c r="F20064" s="1">
        <f>TIMEVALUE("17:08:19")</f>
        <v>0.71410879629629631</v>
      </c>
      <c r="G20064" t="s">
        <v>3107</v>
      </c>
      <c r="H20064" t="s">
        <v>34691</v>
      </c>
      <c r="I20064">
        <v>708.76300000000003</v>
      </c>
    </row>
    <row r="20065" spans="1:9" x14ac:dyDescent="0.25">
      <c r="A20065" t="s">
        <v>36364</v>
      </c>
      <c r="B20065">
        <v>13118</v>
      </c>
      <c r="C20065" s="2">
        <f t="shared" si="2046"/>
        <v>44364</v>
      </c>
      <c r="D20065" s="1">
        <f>TIMEVALUE("17:10:02")</f>
        <v>0.71530092592592598</v>
      </c>
      <c r="E20065" s="2">
        <f t="shared" si="2047"/>
        <v>44364</v>
      </c>
      <c r="F20065" s="1">
        <f>TIMEVALUE("17:14:50")</f>
        <v>0.71863425925925928</v>
      </c>
      <c r="G20065" t="s">
        <v>3420</v>
      </c>
      <c r="H20065" t="s">
        <v>5752</v>
      </c>
      <c r="I20065">
        <v>708.57399999999996</v>
      </c>
    </row>
    <row r="20066" spans="1:9" x14ac:dyDescent="0.25">
      <c r="A20066" t="s">
        <v>36366</v>
      </c>
      <c r="B20066">
        <v>13118</v>
      </c>
      <c r="C20066" s="2">
        <f t="shared" si="2046"/>
        <v>44364</v>
      </c>
      <c r="D20066" s="1">
        <f>TIMEVALUE("17:16:31")</f>
        <v>0.71980324074074076</v>
      </c>
      <c r="E20066" s="2">
        <f t="shared" si="2047"/>
        <v>44364</v>
      </c>
      <c r="F20066" s="1">
        <f>TIMEVALUE("17:21:37")</f>
        <v>0.72334490740740742</v>
      </c>
      <c r="G20066" t="s">
        <v>4674</v>
      </c>
      <c r="H20066" t="s">
        <v>36367</v>
      </c>
      <c r="I20066">
        <v>708.36300000000006</v>
      </c>
    </row>
    <row r="20067" spans="1:9" x14ac:dyDescent="0.25">
      <c r="A20067" t="s">
        <v>36368</v>
      </c>
      <c r="B20067">
        <v>13118</v>
      </c>
      <c r="C20067" s="2">
        <f t="shared" si="2046"/>
        <v>44364</v>
      </c>
      <c r="D20067" s="1">
        <f>TIMEVALUE("17:23:23")</f>
        <v>0.72457175925925921</v>
      </c>
      <c r="E20067" s="2">
        <f t="shared" si="2047"/>
        <v>44364</v>
      </c>
      <c r="F20067" s="1">
        <f>TIMEVALUE("17:28:33")</f>
        <v>0.72815972222222225</v>
      </c>
      <c r="G20067" t="s">
        <v>157</v>
      </c>
      <c r="H20067" t="s">
        <v>36369</v>
      </c>
      <c r="I20067">
        <v>708.22400000000005</v>
      </c>
    </row>
    <row r="20068" spans="1:9" x14ac:dyDescent="0.25">
      <c r="A20068" t="s">
        <v>36370</v>
      </c>
      <c r="B20068">
        <v>13118</v>
      </c>
      <c r="C20068" s="2">
        <f t="shared" si="2046"/>
        <v>44364</v>
      </c>
      <c r="D20068" s="1">
        <f>TIMEVALUE("17:31:01")</f>
        <v>0.72987268518518522</v>
      </c>
      <c r="E20068" s="2">
        <f t="shared" si="2047"/>
        <v>44364</v>
      </c>
      <c r="F20068" s="1">
        <f>TIMEVALUE("17:38:18")</f>
        <v>0.73493055555555553</v>
      </c>
      <c r="G20068" t="s">
        <v>1160</v>
      </c>
      <c r="H20068" t="s">
        <v>36371</v>
      </c>
      <c r="I20068">
        <v>708.00099999999998</v>
      </c>
    </row>
    <row r="20069" spans="1:9" x14ac:dyDescent="0.25">
      <c r="A20069" t="s">
        <v>36372</v>
      </c>
      <c r="B20069">
        <v>13118</v>
      </c>
      <c r="C20069" s="2">
        <f t="shared" si="2046"/>
        <v>44364</v>
      </c>
      <c r="D20069" s="1">
        <f>TIMEVALUE("17:40:13")</f>
        <v>0.73626157407407411</v>
      </c>
      <c r="E20069" s="2">
        <f t="shared" si="2047"/>
        <v>44364</v>
      </c>
      <c r="F20069" s="1">
        <f>TIMEVALUE("17:45:45")</f>
        <v>0.74010416666666667</v>
      </c>
      <c r="G20069" t="s">
        <v>711</v>
      </c>
      <c r="H20069" t="s">
        <v>36373</v>
      </c>
      <c r="I20069">
        <v>707.85900000000004</v>
      </c>
    </row>
    <row r="20070" spans="1:9" x14ac:dyDescent="0.25">
      <c r="A20070" t="s">
        <v>36374</v>
      </c>
      <c r="B20070">
        <v>13118</v>
      </c>
      <c r="C20070" s="2">
        <f t="shared" si="2046"/>
        <v>44364</v>
      </c>
      <c r="D20070" s="1">
        <f>TIMEVALUE("16:20:45")</f>
        <v>0.68107638888888888</v>
      </c>
      <c r="E20070" s="2">
        <f t="shared" si="2047"/>
        <v>44364</v>
      </c>
      <c r="F20070" s="1">
        <f>TIMEVALUE("16:25:03")</f>
        <v>0.68406250000000002</v>
      </c>
      <c r="G20070" t="s">
        <v>6673</v>
      </c>
      <c r="H20070" t="s">
        <v>36375</v>
      </c>
      <c r="I20070">
        <v>707.69200000000001</v>
      </c>
    </row>
    <row r="20071" spans="1:9" x14ac:dyDescent="0.25">
      <c r="A20071" t="s">
        <v>36376</v>
      </c>
      <c r="B20071">
        <v>13120</v>
      </c>
      <c r="C20071" s="2">
        <f t="shared" ref="C20071:C20096" si="2048">DATEVALUE("2025-06-19")</f>
        <v>44365</v>
      </c>
      <c r="D20071" s="1">
        <f>TIMEVALUE("11:23:02")</f>
        <v>0.47432870370370372</v>
      </c>
      <c r="E20071" s="2">
        <f t="shared" ref="E20071:E20096" si="2049">DATEVALUE("2025-06-19")</f>
        <v>44365</v>
      </c>
      <c r="F20071" s="1">
        <f>TIMEVALUE("11:31:22")</f>
        <v>0.48011574074074076</v>
      </c>
      <c r="G20071" t="s">
        <v>1560</v>
      </c>
      <c r="H20071" t="s">
        <v>36377</v>
      </c>
      <c r="I20071">
        <v>709.92499999999995</v>
      </c>
    </row>
    <row r="20072" spans="1:9" x14ac:dyDescent="0.25">
      <c r="A20072" t="s">
        <v>36378</v>
      </c>
      <c r="B20072">
        <v>13120</v>
      </c>
      <c r="C20072" s="2">
        <f t="shared" si="2048"/>
        <v>44365</v>
      </c>
      <c r="D20072" s="1">
        <f>TIMEVALUE("11:34:04")</f>
        <v>0.48199074074074072</v>
      </c>
      <c r="E20072" s="2">
        <f t="shared" si="2049"/>
        <v>44365</v>
      </c>
      <c r="F20072" s="1">
        <f>TIMEVALUE("11:38:53")</f>
        <v>0.48533564814814817</v>
      </c>
      <c r="G20072" t="s">
        <v>3982</v>
      </c>
      <c r="H20072" t="s">
        <v>36379</v>
      </c>
      <c r="I20072">
        <v>709.85900000000004</v>
      </c>
    </row>
    <row r="20073" spans="1:9" x14ac:dyDescent="0.25">
      <c r="A20073" t="s">
        <v>36380</v>
      </c>
      <c r="B20073">
        <v>13120</v>
      </c>
      <c r="C20073" s="2">
        <f t="shared" si="2048"/>
        <v>44365</v>
      </c>
      <c r="D20073" s="1">
        <f>TIMEVALUE("11:40:55")</f>
        <v>0.48674768518518519</v>
      </c>
      <c r="E20073" s="2">
        <f t="shared" si="2049"/>
        <v>44365</v>
      </c>
      <c r="F20073" s="1">
        <f>TIMEVALUE("11:46:17")</f>
        <v>0.49047453703703703</v>
      </c>
      <c r="G20073" t="s">
        <v>1961</v>
      </c>
      <c r="H20073" t="s">
        <v>36381</v>
      </c>
      <c r="I20073">
        <v>709.61699999999996</v>
      </c>
    </row>
    <row r="20074" spans="1:9" x14ac:dyDescent="0.25">
      <c r="A20074" t="s">
        <v>36382</v>
      </c>
      <c r="B20074">
        <v>13120</v>
      </c>
      <c r="C20074" s="2">
        <f t="shared" si="2048"/>
        <v>44365</v>
      </c>
      <c r="D20074" s="1">
        <f>TIMEVALUE("11:48:56")</f>
        <v>0.49231481481481482</v>
      </c>
      <c r="E20074" s="2">
        <f t="shared" si="2049"/>
        <v>44365</v>
      </c>
      <c r="F20074" s="1">
        <f>TIMEVALUE("11:53:53")</f>
        <v>0.4957523148148148</v>
      </c>
      <c r="G20074" t="s">
        <v>646</v>
      </c>
      <c r="H20074" t="s">
        <v>36383</v>
      </c>
      <c r="I20074">
        <v>709.41399999999999</v>
      </c>
    </row>
    <row r="20075" spans="1:9" x14ac:dyDescent="0.25">
      <c r="A20075" t="s">
        <v>36384</v>
      </c>
      <c r="B20075">
        <v>13120</v>
      </c>
      <c r="C20075" s="2">
        <f t="shared" si="2048"/>
        <v>44365</v>
      </c>
      <c r="D20075" s="1">
        <f>TIMEVALUE("12:00:02")</f>
        <v>0.50002314814814819</v>
      </c>
      <c r="E20075" s="2">
        <f t="shared" si="2049"/>
        <v>44365</v>
      </c>
      <c r="F20075" s="1">
        <f>TIMEVALUE("12:05:07")</f>
        <v>0.5035532407407407</v>
      </c>
      <c r="G20075" t="s">
        <v>1901</v>
      </c>
      <c r="H20075" t="s">
        <v>29880</v>
      </c>
      <c r="I20075">
        <v>709.245</v>
      </c>
    </row>
    <row r="20076" spans="1:9" x14ac:dyDescent="0.25">
      <c r="A20076" t="s">
        <v>36385</v>
      </c>
      <c r="B20076">
        <v>13120</v>
      </c>
      <c r="C20076" s="2">
        <f t="shared" si="2048"/>
        <v>44365</v>
      </c>
      <c r="D20076" s="1">
        <f>TIMEVALUE("12:07:40")</f>
        <v>0.50532407407407409</v>
      </c>
      <c r="E20076" s="2">
        <f t="shared" si="2049"/>
        <v>44365</v>
      </c>
      <c r="F20076" s="1">
        <f>TIMEVALUE("12:53:54")</f>
        <v>0.53743055555555552</v>
      </c>
      <c r="G20076" t="s">
        <v>36386</v>
      </c>
      <c r="H20076" t="s">
        <v>36387</v>
      </c>
      <c r="I20076">
        <v>709.05499999999995</v>
      </c>
    </row>
    <row r="20077" spans="1:9" x14ac:dyDescent="0.25">
      <c r="A20077" t="s">
        <v>36388</v>
      </c>
      <c r="B20077">
        <v>13120</v>
      </c>
      <c r="C20077" s="2">
        <f t="shared" si="2048"/>
        <v>44365</v>
      </c>
      <c r="D20077" s="1">
        <f>TIMEVALUE("12:56:02")</f>
        <v>0.53891203703703705</v>
      </c>
      <c r="E20077" s="2">
        <f t="shared" si="2049"/>
        <v>44365</v>
      </c>
      <c r="F20077" s="1">
        <f>TIMEVALUE("13:00:29")</f>
        <v>0.54200231481481487</v>
      </c>
      <c r="G20077" t="s">
        <v>2591</v>
      </c>
      <c r="H20077" t="s">
        <v>5815</v>
      </c>
      <c r="I20077">
        <v>708.82399999999996</v>
      </c>
    </row>
    <row r="20078" spans="1:9" x14ac:dyDescent="0.25">
      <c r="A20078" t="s">
        <v>36389</v>
      </c>
      <c r="B20078">
        <v>13120</v>
      </c>
      <c r="C20078" s="2">
        <f t="shared" si="2048"/>
        <v>44365</v>
      </c>
      <c r="D20078" s="1">
        <f>TIMEVALUE("13:02:49")</f>
        <v>0.54362268518518519</v>
      </c>
      <c r="E20078" s="2">
        <f t="shared" si="2049"/>
        <v>44365</v>
      </c>
      <c r="F20078" s="1">
        <f>TIMEVALUE("13:09:08")</f>
        <v>0.54800925925925925</v>
      </c>
      <c r="G20078" t="s">
        <v>315</v>
      </c>
      <c r="H20078" t="s">
        <v>36390</v>
      </c>
      <c r="I20078">
        <v>708.68399999999997</v>
      </c>
    </row>
    <row r="20079" spans="1:9" x14ac:dyDescent="0.25">
      <c r="A20079" t="s">
        <v>36391</v>
      </c>
      <c r="B20079">
        <v>13120</v>
      </c>
      <c r="C20079" s="2">
        <f t="shared" si="2048"/>
        <v>44365</v>
      </c>
      <c r="D20079" s="1">
        <f>TIMEVALUE("13:16:38")</f>
        <v>0.55321759259259262</v>
      </c>
      <c r="E20079" s="2">
        <f t="shared" si="2049"/>
        <v>44365</v>
      </c>
      <c r="F20079" s="1">
        <f>TIMEVALUE("13:23:29")</f>
        <v>0.55797453703703703</v>
      </c>
      <c r="G20079" t="s">
        <v>278</v>
      </c>
      <c r="H20079" t="s">
        <v>36392</v>
      </c>
      <c r="I20079">
        <v>708.53499999999997</v>
      </c>
    </row>
    <row r="20080" spans="1:9" x14ac:dyDescent="0.25">
      <c r="A20080" t="s">
        <v>36393</v>
      </c>
      <c r="B20080">
        <v>13120</v>
      </c>
      <c r="C20080" s="2">
        <f t="shared" si="2048"/>
        <v>44365</v>
      </c>
      <c r="D20080" s="1">
        <f>TIMEVALUE("13:25:38")</f>
        <v>0.5594675925925926</v>
      </c>
      <c r="E20080" s="2">
        <f t="shared" si="2049"/>
        <v>44365</v>
      </c>
      <c r="F20080" s="1">
        <f>TIMEVALUE("13:33:10")</f>
        <v>0.56469907407407405</v>
      </c>
      <c r="G20080" t="s">
        <v>2821</v>
      </c>
      <c r="H20080" t="s">
        <v>36394</v>
      </c>
      <c r="I20080">
        <v>708.24599999999998</v>
      </c>
    </row>
    <row r="20081" spans="1:9" x14ac:dyDescent="0.25">
      <c r="A20081" t="s">
        <v>36395</v>
      </c>
      <c r="B20081">
        <v>13120</v>
      </c>
      <c r="C20081" s="2">
        <f t="shared" si="2048"/>
        <v>44365</v>
      </c>
      <c r="D20081" s="1">
        <f>TIMEVALUE("13:35:28")</f>
        <v>0.5662962962962963</v>
      </c>
      <c r="E20081" s="2">
        <f t="shared" si="2049"/>
        <v>44365</v>
      </c>
      <c r="F20081" s="1">
        <f>TIMEVALUE("13:43:28")</f>
        <v>0.57185185185185183</v>
      </c>
      <c r="G20081" t="s">
        <v>1168</v>
      </c>
      <c r="H20081" t="s">
        <v>36396</v>
      </c>
      <c r="I20081">
        <v>708.13300000000004</v>
      </c>
    </row>
    <row r="20082" spans="1:9" x14ac:dyDescent="0.25">
      <c r="A20082" t="s">
        <v>36397</v>
      </c>
      <c r="B20082">
        <v>13120</v>
      </c>
      <c r="C20082" s="2">
        <f t="shared" si="2048"/>
        <v>44365</v>
      </c>
      <c r="D20082" s="1">
        <f>TIMEVALUE("13:45:34")</f>
        <v>0.57331018518518517</v>
      </c>
      <c r="E20082" s="2">
        <f t="shared" si="2049"/>
        <v>44365</v>
      </c>
      <c r="F20082" s="1">
        <f>TIMEVALUE("13:53:10")</f>
        <v>0.578587962962963</v>
      </c>
      <c r="G20082" t="s">
        <v>833</v>
      </c>
      <c r="H20082" t="s">
        <v>5792</v>
      </c>
      <c r="I20082">
        <v>707.98099999999999</v>
      </c>
    </row>
    <row r="20083" spans="1:9" x14ac:dyDescent="0.25">
      <c r="A20083" t="s">
        <v>36398</v>
      </c>
      <c r="B20083">
        <v>13120</v>
      </c>
      <c r="C20083" s="2">
        <f t="shared" si="2048"/>
        <v>44365</v>
      </c>
      <c r="D20083" s="1">
        <f>TIMEVALUE("11:09:30")</f>
        <v>0.46493055555555557</v>
      </c>
      <c r="E20083" s="2">
        <f t="shared" si="2049"/>
        <v>44365</v>
      </c>
      <c r="F20083" s="1">
        <f>TIMEVALUE("11:16:33")</f>
        <v>0.46982638888888889</v>
      </c>
      <c r="G20083" t="s">
        <v>185</v>
      </c>
      <c r="H20083" t="s">
        <v>36399</v>
      </c>
      <c r="I20083">
        <v>707.81299999999999</v>
      </c>
    </row>
    <row r="20084" spans="1:9" x14ac:dyDescent="0.25">
      <c r="A20084" t="s">
        <v>36400</v>
      </c>
      <c r="B20084">
        <v>13120</v>
      </c>
      <c r="C20084" s="2">
        <f t="shared" si="2048"/>
        <v>44365</v>
      </c>
      <c r="D20084" s="1">
        <f>TIMEVALUE("09:04:20")</f>
        <v>0.37800925925925927</v>
      </c>
      <c r="E20084" s="2">
        <f t="shared" si="2049"/>
        <v>44365</v>
      </c>
      <c r="F20084" s="1">
        <f>TIMEVALUE("09:13:00")</f>
        <v>0.3840277777777778</v>
      </c>
      <c r="G20084" t="s">
        <v>1800</v>
      </c>
      <c r="H20084" t="s">
        <v>36401</v>
      </c>
      <c r="I20084">
        <v>709.94399999999996</v>
      </c>
    </row>
    <row r="20085" spans="1:9" x14ac:dyDescent="0.25">
      <c r="A20085" t="s">
        <v>36402</v>
      </c>
      <c r="B20085">
        <v>13120</v>
      </c>
      <c r="C20085" s="2">
        <f t="shared" si="2048"/>
        <v>44365</v>
      </c>
      <c r="D20085" s="1">
        <f>TIMEVALUE("09:16:09")</f>
        <v>0.38621527777777775</v>
      </c>
      <c r="E20085" s="2">
        <f t="shared" si="2049"/>
        <v>44365</v>
      </c>
      <c r="F20085" s="1">
        <f>TIMEVALUE("09:23:42")</f>
        <v>0.39145833333333335</v>
      </c>
      <c r="G20085" t="s">
        <v>3627</v>
      </c>
      <c r="H20085" t="s">
        <v>36403</v>
      </c>
      <c r="I20085">
        <v>709.88499999999999</v>
      </c>
    </row>
    <row r="20086" spans="1:9" x14ac:dyDescent="0.25">
      <c r="A20086" t="s">
        <v>36404</v>
      </c>
      <c r="B20086">
        <v>13120</v>
      </c>
      <c r="C20086" s="2">
        <f t="shared" si="2048"/>
        <v>44365</v>
      </c>
      <c r="D20086" s="1">
        <f>TIMEVALUE("09:25:58")</f>
        <v>0.39303240740740741</v>
      </c>
      <c r="E20086" s="2">
        <f t="shared" si="2049"/>
        <v>44365</v>
      </c>
      <c r="F20086" s="1">
        <f>TIMEVALUE("09:32:32")</f>
        <v>0.39759259259259261</v>
      </c>
      <c r="G20086" t="s">
        <v>2994</v>
      </c>
      <c r="H20086" t="s">
        <v>36405</v>
      </c>
      <c r="I20086">
        <v>709.755</v>
      </c>
    </row>
    <row r="20087" spans="1:9" x14ac:dyDescent="0.25">
      <c r="A20087" t="s">
        <v>36406</v>
      </c>
      <c r="B20087">
        <v>13120</v>
      </c>
      <c r="C20087" s="2">
        <f t="shared" si="2048"/>
        <v>44365</v>
      </c>
      <c r="D20087" s="1">
        <f>TIMEVALUE("09:35:02")</f>
        <v>0.39932870370370371</v>
      </c>
      <c r="E20087" s="2">
        <f t="shared" si="2049"/>
        <v>44365</v>
      </c>
      <c r="F20087" s="1">
        <f>TIMEVALUE("09:41:24")</f>
        <v>0.40375</v>
      </c>
      <c r="G20087" t="s">
        <v>3567</v>
      </c>
      <c r="H20087" t="s">
        <v>36407</v>
      </c>
      <c r="I20087">
        <v>709.54899999999998</v>
      </c>
    </row>
    <row r="20088" spans="1:9" x14ac:dyDescent="0.25">
      <c r="A20088" t="s">
        <v>36408</v>
      </c>
      <c r="B20088">
        <v>13120</v>
      </c>
      <c r="C20088" s="2">
        <f t="shared" si="2048"/>
        <v>44365</v>
      </c>
      <c r="D20088" s="1">
        <f>TIMEVALUE("09:43:48")</f>
        <v>0.40541666666666665</v>
      </c>
      <c r="E20088" s="2">
        <f t="shared" si="2049"/>
        <v>44365</v>
      </c>
      <c r="F20088" s="1">
        <f>TIMEVALUE("09:50:53")</f>
        <v>0.41033564814814816</v>
      </c>
      <c r="G20088" t="s">
        <v>5185</v>
      </c>
      <c r="H20088" t="s">
        <v>35610</v>
      </c>
      <c r="I20088">
        <v>709.274</v>
      </c>
    </row>
    <row r="20089" spans="1:9" x14ac:dyDescent="0.25">
      <c r="A20089" t="s">
        <v>36409</v>
      </c>
      <c r="B20089">
        <v>13120</v>
      </c>
      <c r="C20089" s="2">
        <f t="shared" si="2048"/>
        <v>44365</v>
      </c>
      <c r="D20089" s="1">
        <f>TIMEVALUE("09:52:50")</f>
        <v>0.41168981481481481</v>
      </c>
      <c r="E20089" s="2">
        <f t="shared" si="2049"/>
        <v>44365</v>
      </c>
      <c r="F20089" s="1">
        <f>TIMEVALUE("09:59:51")</f>
        <v>0.4165625</v>
      </c>
      <c r="G20089" t="s">
        <v>5314</v>
      </c>
      <c r="H20089" t="s">
        <v>36410</v>
      </c>
      <c r="I20089">
        <v>709.16600000000005</v>
      </c>
    </row>
    <row r="20090" spans="1:9" x14ac:dyDescent="0.25">
      <c r="A20090" t="s">
        <v>36411</v>
      </c>
      <c r="B20090">
        <v>13120</v>
      </c>
      <c r="C20090" s="2">
        <f t="shared" si="2048"/>
        <v>44365</v>
      </c>
      <c r="D20090" s="1">
        <f>TIMEVALUE("10:01:50")</f>
        <v>0.41793981481481479</v>
      </c>
      <c r="E20090" s="2">
        <f t="shared" si="2049"/>
        <v>44365</v>
      </c>
      <c r="F20090" s="1">
        <f>TIMEVALUE("10:07:42")</f>
        <v>0.42201388888888891</v>
      </c>
      <c r="G20090" t="s">
        <v>1848</v>
      </c>
      <c r="H20090" t="s">
        <v>36412</v>
      </c>
      <c r="I20090">
        <v>708.93399999999997</v>
      </c>
    </row>
    <row r="20091" spans="1:9" x14ac:dyDescent="0.25">
      <c r="A20091" t="s">
        <v>36413</v>
      </c>
      <c r="B20091">
        <v>13120</v>
      </c>
      <c r="C20091" s="2">
        <f t="shared" si="2048"/>
        <v>44365</v>
      </c>
      <c r="D20091" s="1">
        <f>TIMEVALUE("10:09:19")</f>
        <v>0.42313657407407407</v>
      </c>
      <c r="E20091" s="2">
        <f t="shared" si="2049"/>
        <v>44365</v>
      </c>
      <c r="F20091" s="1">
        <f>TIMEVALUE("10:15:19")</f>
        <v>0.42730324074074072</v>
      </c>
      <c r="G20091" t="s">
        <v>862</v>
      </c>
      <c r="H20091" t="s">
        <v>36414</v>
      </c>
      <c r="I20091">
        <v>708.80700000000002</v>
      </c>
    </row>
    <row r="20092" spans="1:9" x14ac:dyDescent="0.25">
      <c r="A20092" t="s">
        <v>36415</v>
      </c>
      <c r="B20092">
        <v>13120</v>
      </c>
      <c r="C20092" s="2">
        <f t="shared" si="2048"/>
        <v>44365</v>
      </c>
      <c r="D20092" s="1">
        <f>TIMEVALUE("10:16:54")</f>
        <v>0.4284027777777778</v>
      </c>
      <c r="E20092" s="2">
        <f t="shared" si="2049"/>
        <v>44365</v>
      </c>
      <c r="F20092" s="1">
        <f>TIMEVALUE("10:25:16")</f>
        <v>0.43421296296296297</v>
      </c>
      <c r="G20092" t="s">
        <v>2303</v>
      </c>
      <c r="H20092" t="s">
        <v>36416</v>
      </c>
      <c r="I20092">
        <v>708.66899999999998</v>
      </c>
    </row>
    <row r="20093" spans="1:9" x14ac:dyDescent="0.25">
      <c r="A20093" t="s">
        <v>36417</v>
      </c>
      <c r="B20093">
        <v>13120</v>
      </c>
      <c r="C20093" s="2">
        <f t="shared" si="2048"/>
        <v>44365</v>
      </c>
      <c r="D20093" s="1">
        <f>TIMEVALUE("10:26:48")</f>
        <v>0.43527777777777776</v>
      </c>
      <c r="E20093" s="2">
        <f t="shared" si="2049"/>
        <v>44365</v>
      </c>
      <c r="F20093" s="1">
        <f>TIMEVALUE("10:35:34")</f>
        <v>0.44136574074074075</v>
      </c>
      <c r="G20093" t="s">
        <v>170</v>
      </c>
      <c r="H20093" t="s">
        <v>11404</v>
      </c>
      <c r="I20093">
        <v>708.40300000000002</v>
      </c>
    </row>
    <row r="20094" spans="1:9" x14ac:dyDescent="0.25">
      <c r="A20094" t="s">
        <v>36418</v>
      </c>
      <c r="B20094">
        <v>13120</v>
      </c>
      <c r="C20094" s="2">
        <f t="shared" si="2048"/>
        <v>44365</v>
      </c>
      <c r="D20094" s="1">
        <f>TIMEVALUE("10:37:47")</f>
        <v>0.44290509259259259</v>
      </c>
      <c r="E20094" s="2">
        <f t="shared" si="2049"/>
        <v>44365</v>
      </c>
      <c r="F20094" s="1">
        <f>TIMEVALUE("10:48:51")</f>
        <v>0.45059027777777777</v>
      </c>
      <c r="G20094" t="s">
        <v>1211</v>
      </c>
      <c r="H20094" t="s">
        <v>36419</v>
      </c>
      <c r="I20094">
        <v>708.29</v>
      </c>
    </row>
    <row r="20095" spans="1:9" x14ac:dyDescent="0.25">
      <c r="A20095" t="s">
        <v>36420</v>
      </c>
      <c r="B20095">
        <v>13120</v>
      </c>
      <c r="C20095" s="2">
        <f t="shared" si="2048"/>
        <v>44365</v>
      </c>
      <c r="D20095" s="1">
        <f>TIMEVALUE("10:59:09")</f>
        <v>0.45774305555555556</v>
      </c>
      <c r="E20095" s="2">
        <f t="shared" si="2049"/>
        <v>44365</v>
      </c>
      <c r="F20095" s="1">
        <f>TIMEVALUE("11:06:29")</f>
        <v>0.46283564814814815</v>
      </c>
      <c r="G20095" t="s">
        <v>1125</v>
      </c>
      <c r="H20095" t="s">
        <v>36421</v>
      </c>
      <c r="I20095">
        <v>708.01599999999996</v>
      </c>
    </row>
    <row r="20096" spans="1:9" x14ac:dyDescent="0.25">
      <c r="A20096" t="s">
        <v>36422</v>
      </c>
      <c r="B20096">
        <v>13120</v>
      </c>
      <c r="C20096" s="2">
        <f t="shared" si="2048"/>
        <v>44365</v>
      </c>
      <c r="D20096" s="1">
        <f>TIMEVALUE("08:50:16")</f>
        <v>0.36824074074074076</v>
      </c>
      <c r="E20096" s="2">
        <f t="shared" si="2049"/>
        <v>44365</v>
      </c>
      <c r="F20096" s="1">
        <f>TIMEVALUE("08:58:43")</f>
        <v>0.37410879629629629</v>
      </c>
      <c r="G20096" t="s">
        <v>1301</v>
      </c>
      <c r="H20096" t="s">
        <v>35626</v>
      </c>
      <c r="I20096">
        <v>707.98099999999999</v>
      </c>
    </row>
    <row r="20097" spans="1:9" x14ac:dyDescent="0.25">
      <c r="A20097" t="s">
        <v>36423</v>
      </c>
      <c r="B20097">
        <v>13120</v>
      </c>
      <c r="C20097" s="2">
        <f>DATEVALUE("2025-06-18")</f>
        <v>44364</v>
      </c>
      <c r="D20097" s="1">
        <f>TIMEVALUE("17:43:14")</f>
        <v>0.73835648148148147</v>
      </c>
      <c r="E20097" s="2">
        <f>DATEVALUE("2025-06-18")</f>
        <v>44364</v>
      </c>
      <c r="F20097" s="1">
        <f>TIMEVALUE("17:58:18")</f>
        <v>0.74881944444444448</v>
      </c>
      <c r="G20097" t="s">
        <v>3494</v>
      </c>
      <c r="H20097" t="s">
        <v>36424</v>
      </c>
      <c r="I20097">
        <v>710.09100000000001</v>
      </c>
    </row>
    <row r="20098" spans="1:9" x14ac:dyDescent="0.25">
      <c r="A20098" t="s">
        <v>36425</v>
      </c>
      <c r="B20098">
        <v>13120</v>
      </c>
      <c r="C20098" s="2">
        <f>DATEVALUE("2025-06-18")</f>
        <v>44364</v>
      </c>
      <c r="D20098" s="1">
        <f>TIMEVALUE("18:03:18")</f>
        <v>0.75229166666666669</v>
      </c>
      <c r="E20098" s="2">
        <f>DATEVALUE("2025-06-18")</f>
        <v>44364</v>
      </c>
      <c r="F20098" s="1">
        <f>TIMEVALUE("18:10:35")</f>
        <v>0.757349537037037</v>
      </c>
      <c r="G20098" t="s">
        <v>1160</v>
      </c>
      <c r="H20098" t="s">
        <v>36426</v>
      </c>
      <c r="I20098">
        <v>710.13800000000003</v>
      </c>
    </row>
    <row r="20099" spans="1:9" x14ac:dyDescent="0.25">
      <c r="A20099" t="s">
        <v>36427</v>
      </c>
      <c r="B20099">
        <v>13120</v>
      </c>
      <c r="C20099" s="2">
        <f>DATEVALUE("2025-06-18")</f>
        <v>44364</v>
      </c>
      <c r="D20099" s="1">
        <f>TIMEVALUE("18:12:46")</f>
        <v>0.75886574074074076</v>
      </c>
      <c r="E20099" s="2">
        <f>DATEVALUE("2025-06-18")</f>
        <v>44364</v>
      </c>
      <c r="F20099" s="1">
        <f>TIMEVALUE("18:17:18")</f>
        <v>0.76201388888888888</v>
      </c>
      <c r="G20099" t="s">
        <v>2118</v>
      </c>
      <c r="H20099" t="s">
        <v>36428</v>
      </c>
      <c r="I20099">
        <v>709.91899999999998</v>
      </c>
    </row>
    <row r="20100" spans="1:9" x14ac:dyDescent="0.25">
      <c r="A20100" t="s">
        <v>36429</v>
      </c>
      <c r="B20100">
        <v>13120</v>
      </c>
      <c r="C20100" s="2">
        <f>DATEVALUE("2025-06-18")</f>
        <v>44364</v>
      </c>
      <c r="D20100" s="1">
        <f>TIMEVALUE("18:19:03")</f>
        <v>0.76322916666666663</v>
      </c>
      <c r="E20100" s="2">
        <f>DATEVALUE("2025-06-18")</f>
        <v>44364</v>
      </c>
      <c r="F20100" s="1">
        <f>TIMEVALUE("18:24:26")</f>
        <v>0.76696759259259262</v>
      </c>
      <c r="G20100" t="s">
        <v>4044</v>
      </c>
      <c r="H20100" t="s">
        <v>36289</v>
      </c>
      <c r="I20100">
        <v>709.71799999999996</v>
      </c>
    </row>
    <row r="20101" spans="1:9" x14ac:dyDescent="0.25">
      <c r="A20101" t="s">
        <v>36430</v>
      </c>
      <c r="B20101">
        <v>13120</v>
      </c>
      <c r="C20101" s="2">
        <f>DATEVALUE("2025-06-18")</f>
        <v>44364</v>
      </c>
      <c r="D20101" s="1">
        <f>TIMEVALUE("18:26:31")</f>
        <v>0.76841435185185181</v>
      </c>
      <c r="E20101" s="2">
        <f>DATEVALUE("2025-06-18")</f>
        <v>44364</v>
      </c>
      <c r="F20101" s="1">
        <f>TIMEVALUE("18:30:58")</f>
        <v>0.77150462962962962</v>
      </c>
      <c r="G20101" t="s">
        <v>2591</v>
      </c>
      <c r="H20101" t="s">
        <v>36431</v>
      </c>
      <c r="I20101">
        <v>711.57500000000005</v>
      </c>
    </row>
    <row r="20102" spans="1:9" x14ac:dyDescent="0.25">
      <c r="A20102" t="s">
        <v>36432</v>
      </c>
      <c r="B20102">
        <v>13120</v>
      </c>
      <c r="C20102" s="2">
        <f t="shared" ref="C20102:C20108" si="2050">DATEVALUE("2025-06-19")</f>
        <v>44365</v>
      </c>
      <c r="D20102" s="1">
        <f>TIMEVALUE("07:33:19")</f>
        <v>0.31480324074074073</v>
      </c>
      <c r="E20102" s="2">
        <f t="shared" ref="E20102:E20108" si="2051">DATEVALUE("2025-06-19")</f>
        <v>44365</v>
      </c>
      <c r="F20102" s="1">
        <f>TIMEVALUE("07:39:51")</f>
        <v>0.31934027777777779</v>
      </c>
      <c r="G20102" t="s">
        <v>4061</v>
      </c>
      <c r="H20102" t="s">
        <v>8138</v>
      </c>
      <c r="I20102">
        <v>709.39099999999996</v>
      </c>
    </row>
    <row r="20103" spans="1:9" x14ac:dyDescent="0.25">
      <c r="A20103" t="s">
        <v>36433</v>
      </c>
      <c r="B20103">
        <v>13120</v>
      </c>
      <c r="C20103" s="2">
        <f t="shared" si="2050"/>
        <v>44365</v>
      </c>
      <c r="D20103" s="1">
        <f>TIMEVALUE("07:42:37")</f>
        <v>0.32126157407407407</v>
      </c>
      <c r="E20103" s="2">
        <f t="shared" si="2051"/>
        <v>44365</v>
      </c>
      <c r="F20103" s="1">
        <f>TIMEVALUE("07:47:31")</f>
        <v>0.32466435185185183</v>
      </c>
      <c r="G20103" t="s">
        <v>1958</v>
      </c>
      <c r="H20103" t="s">
        <v>36434</v>
      </c>
      <c r="I20103">
        <v>709.25300000000004</v>
      </c>
    </row>
    <row r="20104" spans="1:9" x14ac:dyDescent="0.25">
      <c r="A20104" t="s">
        <v>36435</v>
      </c>
      <c r="B20104">
        <v>13120</v>
      </c>
      <c r="C20104" s="2">
        <f t="shared" si="2050"/>
        <v>44365</v>
      </c>
      <c r="D20104" s="1">
        <f>TIMEVALUE("07:49:25")</f>
        <v>0.32598379629629631</v>
      </c>
      <c r="E20104" s="2">
        <f t="shared" si="2051"/>
        <v>44365</v>
      </c>
      <c r="F20104" s="1">
        <f>TIMEVALUE("07:56:39")</f>
        <v>0.33100694444444445</v>
      </c>
      <c r="G20104" t="s">
        <v>3290</v>
      </c>
      <c r="H20104" t="s">
        <v>36436</v>
      </c>
      <c r="I20104">
        <v>709.06600000000003</v>
      </c>
    </row>
    <row r="20105" spans="1:9" x14ac:dyDescent="0.25">
      <c r="A20105" t="s">
        <v>36437</v>
      </c>
      <c r="B20105">
        <v>13120</v>
      </c>
      <c r="C20105" s="2">
        <f t="shared" si="2050"/>
        <v>44365</v>
      </c>
      <c r="D20105" s="1">
        <f>TIMEVALUE("07:58:42")</f>
        <v>0.33243055555555556</v>
      </c>
      <c r="E20105" s="2">
        <f t="shared" si="2051"/>
        <v>44365</v>
      </c>
      <c r="F20105" s="1">
        <f>TIMEVALUE("08:05:04")</f>
        <v>0.33685185185185185</v>
      </c>
      <c r="G20105" t="s">
        <v>3567</v>
      </c>
      <c r="H20105" t="s">
        <v>36438</v>
      </c>
      <c r="I20105">
        <v>708.87099999999998</v>
      </c>
    </row>
    <row r="20106" spans="1:9" x14ac:dyDescent="0.25">
      <c r="A20106" t="s">
        <v>36439</v>
      </c>
      <c r="B20106">
        <v>13120</v>
      </c>
      <c r="C20106" s="2">
        <f t="shared" si="2050"/>
        <v>44365</v>
      </c>
      <c r="D20106" s="1">
        <f>TIMEVALUE("08:07:21")</f>
        <v>0.3384375</v>
      </c>
      <c r="E20106" s="2">
        <f t="shared" si="2051"/>
        <v>44365</v>
      </c>
      <c r="F20106" s="1">
        <f>TIMEVALUE("08:13:13")</f>
        <v>0.34251157407407407</v>
      </c>
      <c r="G20106" t="s">
        <v>1848</v>
      </c>
      <c r="H20106" t="s">
        <v>36440</v>
      </c>
      <c r="I20106">
        <v>708.67200000000003</v>
      </c>
    </row>
    <row r="20107" spans="1:9" x14ac:dyDescent="0.25">
      <c r="A20107" t="s">
        <v>36441</v>
      </c>
      <c r="B20107">
        <v>13120</v>
      </c>
      <c r="C20107" s="2">
        <f t="shared" si="2050"/>
        <v>44365</v>
      </c>
      <c r="D20107" s="1">
        <f>TIMEVALUE("08:26:32")</f>
        <v>0.35175925925925927</v>
      </c>
      <c r="E20107" s="2">
        <f t="shared" si="2051"/>
        <v>44365</v>
      </c>
      <c r="F20107" s="1">
        <f>TIMEVALUE("08:36:56")</f>
        <v>0.35898148148148146</v>
      </c>
      <c r="G20107" t="s">
        <v>1460</v>
      </c>
      <c r="H20107" t="s">
        <v>29934</v>
      </c>
      <c r="I20107">
        <v>708.50900000000001</v>
      </c>
    </row>
    <row r="20108" spans="1:9" x14ac:dyDescent="0.25">
      <c r="A20108" t="s">
        <v>36442</v>
      </c>
      <c r="B20108">
        <v>13120</v>
      </c>
      <c r="C20108" s="2">
        <f t="shared" si="2050"/>
        <v>44365</v>
      </c>
      <c r="D20108" s="1">
        <f>TIMEVALUE("08:39:39")</f>
        <v>0.36086805555555557</v>
      </c>
      <c r="E20108" s="2">
        <f t="shared" si="2051"/>
        <v>44365</v>
      </c>
      <c r="F20108" s="1">
        <f>TIMEVALUE("08:47:52")</f>
        <v>0.36657407407407405</v>
      </c>
      <c r="G20108" t="s">
        <v>664</v>
      </c>
      <c r="H20108" t="s">
        <v>29369</v>
      </c>
      <c r="I20108">
        <v>708.39200000000005</v>
      </c>
    </row>
    <row r="20109" spans="1:9" x14ac:dyDescent="0.25">
      <c r="A20109" t="s">
        <v>36443</v>
      </c>
      <c r="B20109">
        <v>13120</v>
      </c>
      <c r="C20109" s="2">
        <f t="shared" ref="C20109:C20119" si="2052">DATEVALUE("2025-06-18")</f>
        <v>44364</v>
      </c>
      <c r="D20109" s="1">
        <f>TIMEVALUE("17:27:56")</f>
        <v>0.72773148148148148</v>
      </c>
      <c r="E20109" s="2">
        <f t="shared" ref="E20109:E20119" si="2053">DATEVALUE("2025-06-18")</f>
        <v>44364</v>
      </c>
      <c r="F20109" s="1">
        <f>TIMEVALUE("17:34:08")</f>
        <v>0.73203703703703704</v>
      </c>
      <c r="G20109" t="s">
        <v>655</v>
      </c>
      <c r="H20109" t="s">
        <v>36233</v>
      </c>
      <c r="I20109">
        <v>708.274</v>
      </c>
    </row>
    <row r="20110" spans="1:9" x14ac:dyDescent="0.25">
      <c r="A20110" t="s">
        <v>36444</v>
      </c>
      <c r="B20110">
        <v>13120</v>
      </c>
      <c r="C20110" s="2">
        <f t="shared" si="2052"/>
        <v>44364</v>
      </c>
      <c r="D20110" s="1">
        <f>TIMEVALUE("15:40:51")</f>
        <v>0.65336805555555555</v>
      </c>
      <c r="E20110" s="2">
        <f t="shared" si="2053"/>
        <v>44364</v>
      </c>
      <c r="F20110" s="1">
        <f>TIMEVALUE("15:47:22")</f>
        <v>0.65789351851851852</v>
      </c>
      <c r="G20110" t="s">
        <v>130</v>
      </c>
      <c r="H20110" t="s">
        <v>1650</v>
      </c>
      <c r="I20110">
        <v>710.23299999999995</v>
      </c>
    </row>
    <row r="20111" spans="1:9" x14ac:dyDescent="0.25">
      <c r="A20111" t="s">
        <v>36445</v>
      </c>
      <c r="B20111">
        <v>13120</v>
      </c>
      <c r="C20111" s="2">
        <f t="shared" si="2052"/>
        <v>44364</v>
      </c>
      <c r="D20111" s="1">
        <f>TIMEVALUE("15:51:05")</f>
        <v>0.66047453703703707</v>
      </c>
      <c r="E20111" s="2">
        <f t="shared" si="2053"/>
        <v>44364</v>
      </c>
      <c r="F20111" s="1">
        <f>TIMEVALUE("15:56:22")</f>
        <v>0.66414351851851849</v>
      </c>
      <c r="G20111" t="s">
        <v>2472</v>
      </c>
      <c r="H20111" t="s">
        <v>36275</v>
      </c>
      <c r="I20111">
        <v>710.10599999999999</v>
      </c>
    </row>
    <row r="20112" spans="1:9" x14ac:dyDescent="0.25">
      <c r="A20112" t="s">
        <v>36446</v>
      </c>
      <c r="B20112">
        <v>13120</v>
      </c>
      <c r="C20112" s="2">
        <f t="shared" si="2052"/>
        <v>44364</v>
      </c>
      <c r="D20112" s="1">
        <f>TIMEVALUE("15:57:46")</f>
        <v>0.66511574074074076</v>
      </c>
      <c r="E20112" s="2">
        <f t="shared" si="2053"/>
        <v>44364</v>
      </c>
      <c r="F20112" s="1">
        <f>TIMEVALUE("16:07:18")</f>
        <v>0.67173611111111109</v>
      </c>
      <c r="G20112" t="s">
        <v>2570</v>
      </c>
      <c r="H20112" t="s">
        <v>36447</v>
      </c>
      <c r="I20112">
        <v>709.928</v>
      </c>
    </row>
    <row r="20113" spans="1:9" x14ac:dyDescent="0.25">
      <c r="A20113" t="s">
        <v>36448</v>
      </c>
      <c r="B20113">
        <v>13120</v>
      </c>
      <c r="C20113" s="2">
        <f t="shared" si="2052"/>
        <v>44364</v>
      </c>
      <c r="D20113" s="1">
        <f>TIMEVALUE("16:13:59")</f>
        <v>0.67637731481481478</v>
      </c>
      <c r="E20113" s="2">
        <f t="shared" si="2053"/>
        <v>44364</v>
      </c>
      <c r="F20113" s="1">
        <f>TIMEVALUE("16:20:32")</f>
        <v>0.68092592592592593</v>
      </c>
      <c r="G20113" t="s">
        <v>2065</v>
      </c>
      <c r="H20113" t="s">
        <v>36449</v>
      </c>
      <c r="I20113">
        <v>709.76400000000001</v>
      </c>
    </row>
    <row r="20114" spans="1:9" x14ac:dyDescent="0.25">
      <c r="A20114" t="s">
        <v>36450</v>
      </c>
      <c r="B20114">
        <v>13120</v>
      </c>
      <c r="C20114" s="2">
        <f t="shared" si="2052"/>
        <v>44364</v>
      </c>
      <c r="D20114" s="1">
        <f>TIMEVALUE("16:27:38")</f>
        <v>0.68585648148148148</v>
      </c>
      <c r="E20114" s="2">
        <f t="shared" si="2053"/>
        <v>44364</v>
      </c>
      <c r="F20114" s="1">
        <f>TIMEVALUE("16:37:53")</f>
        <v>0.69297453703703704</v>
      </c>
      <c r="G20114" t="s">
        <v>3482</v>
      </c>
      <c r="H20114" t="s">
        <v>36451</v>
      </c>
      <c r="I20114">
        <v>709.58900000000006</v>
      </c>
    </row>
    <row r="20115" spans="1:9" x14ac:dyDescent="0.25">
      <c r="A20115" t="s">
        <v>36452</v>
      </c>
      <c r="B20115">
        <v>13120</v>
      </c>
      <c r="C20115" s="2">
        <f t="shared" si="2052"/>
        <v>44364</v>
      </c>
      <c r="D20115" s="1">
        <f>TIMEVALUE("16:42:05")</f>
        <v>0.69589120370370372</v>
      </c>
      <c r="E20115" s="2">
        <f t="shared" si="2053"/>
        <v>44364</v>
      </c>
      <c r="F20115" s="1">
        <f>TIMEVALUE("16:47:13")</f>
        <v>0.69945601851851846</v>
      </c>
      <c r="G20115" t="s">
        <v>1736</v>
      </c>
      <c r="H20115" t="s">
        <v>36453</v>
      </c>
      <c r="I20115">
        <v>709.49199999999996</v>
      </c>
    </row>
    <row r="20116" spans="1:9" x14ac:dyDescent="0.25">
      <c r="A20116" t="s">
        <v>36454</v>
      </c>
      <c r="B20116">
        <v>13120</v>
      </c>
      <c r="C20116" s="2">
        <f t="shared" si="2052"/>
        <v>44364</v>
      </c>
      <c r="D20116" s="1">
        <f>TIMEVALUE("16:48:40")</f>
        <v>0.70046296296296295</v>
      </c>
      <c r="E20116" s="2">
        <f t="shared" si="2053"/>
        <v>44364</v>
      </c>
      <c r="F20116" s="1">
        <f>TIMEVALUE("16:53:29")</f>
        <v>0.7038078703703704</v>
      </c>
      <c r="G20116" t="s">
        <v>3982</v>
      </c>
      <c r="H20116" t="s">
        <v>36456</v>
      </c>
      <c r="I20116">
        <v>709.24</v>
      </c>
    </row>
    <row r="20117" spans="1:9" x14ac:dyDescent="0.25">
      <c r="A20117" t="s">
        <v>36457</v>
      </c>
      <c r="B20117">
        <v>13120</v>
      </c>
      <c r="C20117" s="2">
        <f t="shared" si="2052"/>
        <v>44364</v>
      </c>
      <c r="D20117" s="1">
        <f>TIMEVALUE("16:55:36")</f>
        <v>0.70527777777777778</v>
      </c>
      <c r="E20117" s="2">
        <f t="shared" si="2053"/>
        <v>44364</v>
      </c>
      <c r="F20117" s="1">
        <f>TIMEVALUE("17:01:06")</f>
        <v>0.70909722222222227</v>
      </c>
      <c r="G20117" t="s">
        <v>215</v>
      </c>
      <c r="H20117" t="s">
        <v>35715</v>
      </c>
      <c r="I20117">
        <v>709.15899999999999</v>
      </c>
    </row>
    <row r="20118" spans="1:9" x14ac:dyDescent="0.25">
      <c r="A20118" t="s">
        <v>36458</v>
      </c>
      <c r="B20118">
        <v>13120</v>
      </c>
      <c r="C20118" s="2">
        <f t="shared" si="2052"/>
        <v>44364</v>
      </c>
      <c r="D20118" s="1">
        <f>TIMEVALUE("17:02:23")</f>
        <v>0.70998842592592593</v>
      </c>
      <c r="E20118" s="2">
        <f t="shared" si="2053"/>
        <v>44364</v>
      </c>
      <c r="F20118" s="1">
        <f>TIMEVALUE("17:10:09")</f>
        <v>0.71538194444444447</v>
      </c>
      <c r="G20118" t="s">
        <v>3120</v>
      </c>
      <c r="H20118" t="s">
        <v>36459</v>
      </c>
      <c r="I20118">
        <v>708.94299999999998</v>
      </c>
    </row>
    <row r="20119" spans="1:9" x14ac:dyDescent="0.25">
      <c r="A20119" t="s">
        <v>36460</v>
      </c>
      <c r="B20119">
        <v>13120</v>
      </c>
      <c r="C20119" s="2">
        <f t="shared" si="2052"/>
        <v>44364</v>
      </c>
      <c r="D20119" s="1">
        <f>TIMEVALUE("17:11:40")</f>
        <v>0.71643518518518523</v>
      </c>
      <c r="E20119" s="2">
        <f t="shared" si="2053"/>
        <v>44364</v>
      </c>
      <c r="F20119" s="1">
        <f>TIMEVALUE("17:17:37")</f>
        <v>0.72056712962962965</v>
      </c>
      <c r="G20119" t="s">
        <v>4125</v>
      </c>
      <c r="H20119" t="s">
        <v>36461</v>
      </c>
      <c r="I20119">
        <v>708.79</v>
      </c>
    </row>
    <row r="20120" spans="1:9" x14ac:dyDescent="0.25">
      <c r="A20120" t="s">
        <v>36462</v>
      </c>
      <c r="B20120">
        <v>13115</v>
      </c>
      <c r="C20120" s="2">
        <f>DATEVALUE("2025-05-01")</f>
        <v>44316</v>
      </c>
      <c r="D20120" s="1">
        <f>TIMEVALUE("15:02:29")</f>
        <v>0.62672453703703701</v>
      </c>
      <c r="E20120" s="2">
        <f>DATEVALUE("2025-05-01")</f>
        <v>44316</v>
      </c>
      <c r="F20120" s="1">
        <f>TIMEVALUE("15:06:56")</f>
        <v>0.62981481481481483</v>
      </c>
      <c r="G20120" t="s">
        <v>2591</v>
      </c>
      <c r="H20120" t="s">
        <v>36463</v>
      </c>
      <c r="I20120">
        <v>709.72500000000002</v>
      </c>
    </row>
    <row r="20121" spans="1:9" x14ac:dyDescent="0.25">
      <c r="A20121" t="s">
        <v>36464</v>
      </c>
      <c r="B20121">
        <v>13120</v>
      </c>
      <c r="C20121" s="2">
        <f t="shared" ref="C20121:C20152" si="2054">DATEVALUE("2025-06-18")</f>
        <v>44364</v>
      </c>
      <c r="D20121" s="1">
        <f>TIMEVALUE("17:20:30")</f>
        <v>0.72256944444444449</v>
      </c>
      <c r="E20121" s="2">
        <f t="shared" ref="E20121:E20152" si="2055">DATEVALUE("2025-06-18")</f>
        <v>44364</v>
      </c>
      <c r="F20121" s="1">
        <f>TIMEVALUE("17:25:15")</f>
        <v>0.72586805555555556</v>
      </c>
      <c r="G20121" t="s">
        <v>70</v>
      </c>
      <c r="H20121" t="s">
        <v>36465</v>
      </c>
      <c r="I20121">
        <v>708.55799999999999</v>
      </c>
    </row>
    <row r="20122" spans="1:9" x14ac:dyDescent="0.25">
      <c r="A20122" t="s">
        <v>36466</v>
      </c>
      <c r="B20122">
        <v>13120</v>
      </c>
      <c r="C20122" s="2">
        <f t="shared" si="2054"/>
        <v>44364</v>
      </c>
      <c r="D20122" s="1">
        <f>TIMEVALUE("15:26:15")</f>
        <v>0.64322916666666663</v>
      </c>
      <c r="E20122" s="2">
        <f t="shared" si="2055"/>
        <v>44364</v>
      </c>
      <c r="F20122" s="1">
        <f>TIMEVALUE("15:30:37")</f>
        <v>0.64626157407407403</v>
      </c>
      <c r="G20122" t="s">
        <v>3241</v>
      </c>
      <c r="H20122" t="s">
        <v>36467</v>
      </c>
      <c r="I20122">
        <v>708.33600000000001</v>
      </c>
    </row>
    <row r="20123" spans="1:9" x14ac:dyDescent="0.25">
      <c r="A20123" t="s">
        <v>36468</v>
      </c>
      <c r="B20123">
        <v>13120</v>
      </c>
      <c r="C20123" s="2">
        <f t="shared" si="2054"/>
        <v>44364</v>
      </c>
      <c r="D20123" s="1">
        <f>TIMEVALUE("13:18:12")</f>
        <v>0.55430555555555561</v>
      </c>
      <c r="E20123" s="2">
        <f t="shared" si="2055"/>
        <v>44364</v>
      </c>
      <c r="F20123" s="1">
        <f>TIMEVALUE("13:26:35")</f>
        <v>0.56012731481481481</v>
      </c>
      <c r="G20123" t="s">
        <v>4450</v>
      </c>
      <c r="H20123" t="s">
        <v>36469</v>
      </c>
      <c r="I20123">
        <v>710.22199999999998</v>
      </c>
    </row>
    <row r="20124" spans="1:9" x14ac:dyDescent="0.25">
      <c r="A20124" t="s">
        <v>36470</v>
      </c>
      <c r="B20124">
        <v>13120</v>
      </c>
      <c r="C20124" s="2">
        <f t="shared" si="2054"/>
        <v>44364</v>
      </c>
      <c r="D20124" s="1">
        <f>TIMEVALUE("13:35:36")</f>
        <v>0.56638888888888894</v>
      </c>
      <c r="E20124" s="2">
        <f t="shared" si="2055"/>
        <v>44364</v>
      </c>
      <c r="F20124" s="1">
        <f>TIMEVALUE("13:42:18")</f>
        <v>0.57104166666666667</v>
      </c>
      <c r="G20124" t="s">
        <v>2025</v>
      </c>
      <c r="H20124" t="s">
        <v>36471</v>
      </c>
      <c r="I20124">
        <v>710.08699999999999</v>
      </c>
    </row>
    <row r="20125" spans="1:9" x14ac:dyDescent="0.25">
      <c r="A20125" t="s">
        <v>36472</v>
      </c>
      <c r="B20125">
        <v>13120</v>
      </c>
      <c r="C20125" s="2">
        <f t="shared" si="2054"/>
        <v>44364</v>
      </c>
      <c r="D20125" s="1">
        <f>TIMEVALUE("13:45:56")</f>
        <v>0.57356481481481481</v>
      </c>
      <c r="E20125" s="2">
        <f t="shared" si="2055"/>
        <v>44364</v>
      </c>
      <c r="F20125" s="1">
        <f>TIMEVALUE("13:51:21")</f>
        <v>0.57732638888888888</v>
      </c>
      <c r="G20125" t="s">
        <v>1955</v>
      </c>
      <c r="H20125" t="s">
        <v>36473</v>
      </c>
      <c r="I20125">
        <v>709.96400000000006</v>
      </c>
    </row>
    <row r="20126" spans="1:9" x14ac:dyDescent="0.25">
      <c r="A20126" t="s">
        <v>36474</v>
      </c>
      <c r="B20126">
        <v>13120</v>
      </c>
      <c r="C20126" s="2">
        <f t="shared" si="2054"/>
        <v>44364</v>
      </c>
      <c r="D20126" s="1">
        <f>TIMEVALUE("13:55:51")</f>
        <v>0.58045138888888892</v>
      </c>
      <c r="E20126" s="2">
        <f t="shared" si="2055"/>
        <v>44364</v>
      </c>
      <c r="F20126" s="1">
        <f>TIMEVALUE("14:01:06")</f>
        <v>0.58409722222222227</v>
      </c>
      <c r="G20126" t="s">
        <v>5330</v>
      </c>
      <c r="H20126" t="s">
        <v>36475</v>
      </c>
      <c r="I20126">
        <v>709.75099999999998</v>
      </c>
    </row>
    <row r="20127" spans="1:9" x14ac:dyDescent="0.25">
      <c r="A20127" t="s">
        <v>36476</v>
      </c>
      <c r="B20127">
        <v>13120</v>
      </c>
      <c r="C20127" s="2">
        <f t="shared" si="2054"/>
        <v>44364</v>
      </c>
      <c r="D20127" s="1">
        <f>TIMEVALUE("14:04:12")</f>
        <v>0.58625000000000005</v>
      </c>
      <c r="E20127" s="2">
        <f t="shared" si="2055"/>
        <v>44364</v>
      </c>
      <c r="F20127" s="1">
        <f>TIMEVALUE("14:09:00")</f>
        <v>0.58958333333333335</v>
      </c>
      <c r="G20127" t="s">
        <v>3420</v>
      </c>
      <c r="H20127" t="s">
        <v>36477</v>
      </c>
      <c r="I20127">
        <v>709.70399999999995</v>
      </c>
    </row>
    <row r="20128" spans="1:9" x14ac:dyDescent="0.25">
      <c r="A20128" t="s">
        <v>36478</v>
      </c>
      <c r="B20128">
        <v>13120</v>
      </c>
      <c r="C20128" s="2">
        <f t="shared" si="2054"/>
        <v>44364</v>
      </c>
      <c r="D20128" s="1">
        <f>TIMEVALUE("14:11:48")</f>
        <v>0.59152777777777776</v>
      </c>
      <c r="E20128" s="2">
        <f t="shared" si="2055"/>
        <v>44364</v>
      </c>
      <c r="F20128" s="1">
        <f>TIMEVALUE("14:19:10")</f>
        <v>0.59664351851851849</v>
      </c>
      <c r="G20128" t="s">
        <v>1415</v>
      </c>
      <c r="H20128" t="s">
        <v>36479</v>
      </c>
      <c r="I20128">
        <v>709.45399999999995</v>
      </c>
    </row>
    <row r="20129" spans="1:9" x14ac:dyDescent="0.25">
      <c r="A20129" t="s">
        <v>36480</v>
      </c>
      <c r="B20129">
        <v>13120</v>
      </c>
      <c r="C20129" s="2">
        <f t="shared" si="2054"/>
        <v>44364</v>
      </c>
      <c r="D20129" s="1">
        <f>TIMEVALUE("14:23:02")</f>
        <v>0.59932870370370372</v>
      </c>
      <c r="E20129" s="2">
        <f t="shared" si="2055"/>
        <v>44364</v>
      </c>
      <c r="F20129" s="1">
        <f>TIMEVALUE("14:29:57")</f>
        <v>0.6041319444444444</v>
      </c>
      <c r="G20129" t="s">
        <v>1793</v>
      </c>
      <c r="H20129" t="s">
        <v>12314</v>
      </c>
      <c r="I20129">
        <v>709.22400000000005</v>
      </c>
    </row>
    <row r="20130" spans="1:9" x14ac:dyDescent="0.25">
      <c r="A20130" t="s">
        <v>36481</v>
      </c>
      <c r="B20130">
        <v>13120</v>
      </c>
      <c r="C20130" s="2">
        <f t="shared" si="2054"/>
        <v>44364</v>
      </c>
      <c r="D20130" s="1">
        <f>TIMEVALUE("14:31:52")</f>
        <v>0.60546296296296298</v>
      </c>
      <c r="E20130" s="2">
        <f t="shared" si="2055"/>
        <v>44364</v>
      </c>
      <c r="F20130" s="1">
        <f>TIMEVALUE("14:37:44")</f>
        <v>0.60953703703703699</v>
      </c>
      <c r="G20130" t="s">
        <v>1848</v>
      </c>
      <c r="H20130" t="s">
        <v>36482</v>
      </c>
      <c r="I20130">
        <v>709.07</v>
      </c>
    </row>
    <row r="20131" spans="1:9" x14ac:dyDescent="0.25">
      <c r="A20131" t="s">
        <v>36483</v>
      </c>
      <c r="B20131">
        <v>13120</v>
      </c>
      <c r="C20131" s="2">
        <f t="shared" si="2054"/>
        <v>44364</v>
      </c>
      <c r="D20131" s="1">
        <f>TIMEVALUE("14:41:09")</f>
        <v>0.61190972222222217</v>
      </c>
      <c r="E20131" s="2">
        <f t="shared" si="2055"/>
        <v>44364</v>
      </c>
      <c r="F20131" s="1">
        <f>TIMEVALUE("14:50:00")</f>
        <v>0.61805555555555558</v>
      </c>
      <c r="G20131" t="s">
        <v>4581</v>
      </c>
      <c r="H20131" t="s">
        <v>36484</v>
      </c>
      <c r="I20131">
        <v>708.85599999999999</v>
      </c>
    </row>
    <row r="20132" spans="1:9" x14ac:dyDescent="0.25">
      <c r="A20132" t="s">
        <v>36485</v>
      </c>
      <c r="B20132">
        <v>13120</v>
      </c>
      <c r="C20132" s="2">
        <f t="shared" si="2054"/>
        <v>44364</v>
      </c>
      <c r="D20132" s="1">
        <f>TIMEVALUE("14:59:46")</f>
        <v>0.62483796296296301</v>
      </c>
      <c r="E20132" s="2">
        <f t="shared" si="2055"/>
        <v>44364</v>
      </c>
      <c r="F20132" s="1">
        <f>TIMEVALUE("15:05:12")</f>
        <v>0.62861111111111112</v>
      </c>
      <c r="G20132" t="s">
        <v>2189</v>
      </c>
      <c r="H20132" t="s">
        <v>36486</v>
      </c>
      <c r="I20132">
        <v>708.73500000000001</v>
      </c>
    </row>
    <row r="20133" spans="1:9" x14ac:dyDescent="0.25">
      <c r="A20133" t="s">
        <v>36487</v>
      </c>
      <c r="B20133">
        <v>13120</v>
      </c>
      <c r="C20133" s="2">
        <f t="shared" si="2054"/>
        <v>44364</v>
      </c>
      <c r="D20133" s="1">
        <f>TIMEVALUE("15:07:27")</f>
        <v>0.63017361111111114</v>
      </c>
      <c r="E20133" s="2">
        <f t="shared" si="2055"/>
        <v>44364</v>
      </c>
      <c r="F20133" s="1">
        <f>TIMEVALUE("15:15:16")</f>
        <v>0.63560185185185181</v>
      </c>
      <c r="G20133" t="s">
        <v>28</v>
      </c>
      <c r="H20133" t="s">
        <v>36392</v>
      </c>
      <c r="I20133">
        <v>708.596</v>
      </c>
    </row>
    <row r="20134" spans="1:9" x14ac:dyDescent="0.25">
      <c r="A20134" t="s">
        <v>36488</v>
      </c>
      <c r="B20134">
        <v>13120</v>
      </c>
      <c r="C20134" s="2">
        <f t="shared" si="2054"/>
        <v>44364</v>
      </c>
      <c r="D20134" s="1">
        <f>TIMEVALUE("15:18:01")</f>
        <v>0.63751157407407411</v>
      </c>
      <c r="E20134" s="2">
        <f t="shared" si="2055"/>
        <v>44364</v>
      </c>
      <c r="F20134" s="1">
        <f>TIMEVALUE("15:23:56")</f>
        <v>0.64162037037037034</v>
      </c>
      <c r="G20134" t="s">
        <v>971</v>
      </c>
      <c r="H20134" t="s">
        <v>36489</v>
      </c>
      <c r="I20134">
        <v>708.38699999999994</v>
      </c>
    </row>
    <row r="20135" spans="1:9" x14ac:dyDescent="0.25">
      <c r="A20135" t="s">
        <v>36490</v>
      </c>
      <c r="B20135">
        <v>13120</v>
      </c>
      <c r="C20135" s="2">
        <f t="shared" si="2054"/>
        <v>44364</v>
      </c>
      <c r="D20135" s="1">
        <f>TIMEVALUE("13:07:19")</f>
        <v>0.54674768518518524</v>
      </c>
      <c r="E20135" s="2">
        <f t="shared" si="2055"/>
        <v>44364</v>
      </c>
      <c r="F20135" s="1">
        <f>TIMEVALUE("13:11:29")</f>
        <v>0.54964120370370373</v>
      </c>
      <c r="G20135" t="s">
        <v>227</v>
      </c>
      <c r="H20135" t="s">
        <v>36491</v>
      </c>
      <c r="I20135">
        <v>708.31500000000005</v>
      </c>
    </row>
    <row r="20136" spans="1:9" x14ac:dyDescent="0.25">
      <c r="A20136" t="s">
        <v>36492</v>
      </c>
      <c r="B20136">
        <v>13110</v>
      </c>
      <c r="C20136" s="2">
        <f t="shared" si="2054"/>
        <v>44364</v>
      </c>
      <c r="D20136" s="1">
        <f>TIMEVALUE("16:00:32")</f>
        <v>0.66703703703703698</v>
      </c>
      <c r="E20136" s="2">
        <f t="shared" si="2055"/>
        <v>44364</v>
      </c>
      <c r="F20136" s="1">
        <f>TIMEVALUE("16:08:12")</f>
        <v>0.67236111111111108</v>
      </c>
      <c r="G20136" t="s">
        <v>5189</v>
      </c>
      <c r="H20136" t="s">
        <v>4683</v>
      </c>
      <c r="I20136">
        <v>701.88599999999997</v>
      </c>
    </row>
    <row r="20137" spans="1:9" x14ac:dyDescent="0.25">
      <c r="A20137" t="s">
        <v>36493</v>
      </c>
      <c r="B20137">
        <v>13110</v>
      </c>
      <c r="C20137" s="2">
        <f t="shared" si="2054"/>
        <v>44364</v>
      </c>
      <c r="D20137" s="1">
        <f>TIMEVALUE("16:09:56")</f>
        <v>0.67356481481481478</v>
      </c>
      <c r="E20137" s="2">
        <f t="shared" si="2055"/>
        <v>44364</v>
      </c>
      <c r="F20137" s="1">
        <f>TIMEVALUE("16:19:13")</f>
        <v>0.68001157407407409</v>
      </c>
      <c r="G20137" t="s">
        <v>911</v>
      </c>
      <c r="H20137" t="s">
        <v>14229</v>
      </c>
      <c r="I20137">
        <v>701.96900000000005</v>
      </c>
    </row>
    <row r="20138" spans="1:9" x14ac:dyDescent="0.25">
      <c r="A20138" t="s">
        <v>36494</v>
      </c>
      <c r="B20138">
        <v>13110</v>
      </c>
      <c r="C20138" s="2">
        <f t="shared" si="2054"/>
        <v>44364</v>
      </c>
      <c r="D20138" s="1">
        <f>TIMEVALUE("16:21:26")</f>
        <v>0.68155092592592592</v>
      </c>
      <c r="E20138" s="2">
        <f t="shared" si="2055"/>
        <v>44364</v>
      </c>
      <c r="F20138" s="1">
        <f>TIMEVALUE("16:28:22")</f>
        <v>0.68636574074074075</v>
      </c>
      <c r="G20138" t="s">
        <v>2018</v>
      </c>
      <c r="H20138" t="s">
        <v>19357</v>
      </c>
      <c r="I20138">
        <v>702.03099999999995</v>
      </c>
    </row>
    <row r="20139" spans="1:9" x14ac:dyDescent="0.25">
      <c r="A20139" t="s">
        <v>36495</v>
      </c>
      <c r="B20139">
        <v>13110</v>
      </c>
      <c r="C20139" s="2">
        <f t="shared" si="2054"/>
        <v>44364</v>
      </c>
      <c r="D20139" s="1">
        <f>TIMEVALUE("16:29:39")</f>
        <v>0.68725694444444441</v>
      </c>
      <c r="E20139" s="2">
        <f t="shared" si="2055"/>
        <v>44364</v>
      </c>
      <c r="F20139" s="1">
        <f>TIMEVALUE("16:35:24")</f>
        <v>0.69125000000000003</v>
      </c>
      <c r="G20139" t="s">
        <v>2294</v>
      </c>
      <c r="H20139" t="s">
        <v>1179</v>
      </c>
      <c r="I20139">
        <v>702.07100000000003</v>
      </c>
    </row>
    <row r="20140" spans="1:9" x14ac:dyDescent="0.25">
      <c r="A20140" t="s">
        <v>36496</v>
      </c>
      <c r="B20140">
        <v>13110</v>
      </c>
      <c r="C20140" s="2">
        <f t="shared" si="2054"/>
        <v>44364</v>
      </c>
      <c r="D20140" s="1">
        <f>TIMEVALUE("16:36:40")</f>
        <v>0.69212962962962965</v>
      </c>
      <c r="E20140" s="2">
        <f t="shared" si="2055"/>
        <v>44364</v>
      </c>
      <c r="F20140" s="1">
        <f>TIMEVALUE("16:44:11")</f>
        <v>0.69734953703703706</v>
      </c>
      <c r="G20140" t="s">
        <v>849</v>
      </c>
      <c r="H20140" t="s">
        <v>17960</v>
      </c>
      <c r="I20140">
        <v>701.798</v>
      </c>
    </row>
    <row r="20141" spans="1:9" x14ac:dyDescent="0.25">
      <c r="A20141" t="s">
        <v>36497</v>
      </c>
      <c r="B20141">
        <v>13110</v>
      </c>
      <c r="C20141" s="2">
        <f t="shared" si="2054"/>
        <v>44364</v>
      </c>
      <c r="D20141" s="1">
        <f>TIMEVALUE("16:45:27")</f>
        <v>0.69822916666666668</v>
      </c>
      <c r="E20141" s="2">
        <f t="shared" si="2055"/>
        <v>44364</v>
      </c>
      <c r="F20141" s="1">
        <f>TIMEVALUE("16:51:56")</f>
        <v>0.70273148148148146</v>
      </c>
      <c r="G20141" t="s">
        <v>4599</v>
      </c>
      <c r="H20141" t="s">
        <v>19085</v>
      </c>
      <c r="I20141">
        <v>701.94200000000001</v>
      </c>
    </row>
    <row r="20142" spans="1:9" x14ac:dyDescent="0.25">
      <c r="A20142" t="s">
        <v>36498</v>
      </c>
      <c r="B20142">
        <v>13110</v>
      </c>
      <c r="C20142" s="2">
        <f t="shared" si="2054"/>
        <v>44364</v>
      </c>
      <c r="D20142" s="1">
        <f>TIMEVALUE("16:53:18")</f>
        <v>0.70368055555555553</v>
      </c>
      <c r="E20142" s="2">
        <f t="shared" si="2055"/>
        <v>44364</v>
      </c>
      <c r="F20142" s="1">
        <f>TIMEVALUE("16:59:25")</f>
        <v>0.70792824074074079</v>
      </c>
      <c r="G20142" t="s">
        <v>3706</v>
      </c>
      <c r="H20142" t="s">
        <v>19337</v>
      </c>
      <c r="I20142">
        <v>701.971</v>
      </c>
    </row>
    <row r="20143" spans="1:9" x14ac:dyDescent="0.25">
      <c r="A20143" t="s">
        <v>36499</v>
      </c>
      <c r="B20143">
        <v>13110</v>
      </c>
      <c r="C20143" s="2">
        <f t="shared" si="2054"/>
        <v>44364</v>
      </c>
      <c r="D20143" s="1">
        <f>TIMEVALUE("17:00:37")</f>
        <v>0.70876157407407403</v>
      </c>
      <c r="E20143" s="2">
        <f t="shared" si="2055"/>
        <v>44364</v>
      </c>
      <c r="F20143" s="1">
        <f>TIMEVALUE("17:07:56")</f>
        <v>0.71384259259259264</v>
      </c>
      <c r="G20143" t="s">
        <v>3815</v>
      </c>
      <c r="H20143" t="s">
        <v>20674</v>
      </c>
      <c r="I20143">
        <v>704.27099999999996</v>
      </c>
    </row>
    <row r="20144" spans="1:9" x14ac:dyDescent="0.25">
      <c r="A20144" t="s">
        <v>36500</v>
      </c>
      <c r="B20144">
        <v>13110</v>
      </c>
      <c r="C20144" s="2">
        <f t="shared" si="2054"/>
        <v>44364</v>
      </c>
      <c r="D20144" s="1">
        <f>TIMEVALUE("17:14:39")</f>
        <v>0.71850694444444441</v>
      </c>
      <c r="E20144" s="2">
        <f t="shared" si="2055"/>
        <v>44364</v>
      </c>
      <c r="F20144" s="1">
        <f>TIMEVALUE("17:21:11")</f>
        <v>0.72304398148148152</v>
      </c>
      <c r="G20144" t="s">
        <v>4061</v>
      </c>
      <c r="H20144" t="s">
        <v>14163</v>
      </c>
      <c r="I20144">
        <v>701.93700000000001</v>
      </c>
    </row>
    <row r="20145" spans="1:9" x14ac:dyDescent="0.25">
      <c r="A20145" t="s">
        <v>36501</v>
      </c>
      <c r="B20145">
        <v>13110</v>
      </c>
      <c r="C20145" s="2">
        <f t="shared" si="2054"/>
        <v>44364</v>
      </c>
      <c r="D20145" s="1">
        <f>TIMEVALUE("15:47:35")</f>
        <v>0.65804398148148147</v>
      </c>
      <c r="E20145" s="2">
        <f t="shared" si="2055"/>
        <v>44364</v>
      </c>
      <c r="F20145" s="1">
        <f>TIMEVALUE("15:54:56")</f>
        <v>0.66314814814814815</v>
      </c>
      <c r="G20145" t="s">
        <v>64</v>
      </c>
      <c r="H20145" t="s">
        <v>15298</v>
      </c>
      <c r="I20145">
        <v>701.96100000000001</v>
      </c>
    </row>
    <row r="20146" spans="1:9" x14ac:dyDescent="0.25">
      <c r="A20146" t="s">
        <v>36502</v>
      </c>
      <c r="B20146">
        <v>13110</v>
      </c>
      <c r="C20146" s="2">
        <f t="shared" si="2054"/>
        <v>44364</v>
      </c>
      <c r="D20146" s="1">
        <f>TIMEVALUE("14:30:25")</f>
        <v>0.60445601851851849</v>
      </c>
      <c r="E20146" s="2">
        <f t="shared" si="2055"/>
        <v>44364</v>
      </c>
      <c r="F20146" s="1">
        <f>TIMEVALUE("14:36:52")</f>
        <v>0.60893518518518519</v>
      </c>
      <c r="G20146" t="s">
        <v>6170</v>
      </c>
      <c r="H20146" t="s">
        <v>14143</v>
      </c>
      <c r="I20146">
        <v>702.029</v>
      </c>
    </row>
    <row r="20147" spans="1:9" x14ac:dyDescent="0.25">
      <c r="A20147" t="s">
        <v>36503</v>
      </c>
      <c r="B20147">
        <v>13110</v>
      </c>
      <c r="C20147" s="2">
        <f t="shared" si="2054"/>
        <v>44364</v>
      </c>
      <c r="D20147" s="1">
        <f>TIMEVALUE("14:38:50")</f>
        <v>0.61030092592592589</v>
      </c>
      <c r="E20147" s="2">
        <f t="shared" si="2055"/>
        <v>44364</v>
      </c>
      <c r="F20147" s="1">
        <f>TIMEVALUE("14:46:26")</f>
        <v>0.61557870370370371</v>
      </c>
      <c r="G20147" t="s">
        <v>833</v>
      </c>
      <c r="H20147" t="s">
        <v>36504</v>
      </c>
      <c r="I20147">
        <v>702.05200000000002</v>
      </c>
    </row>
    <row r="20148" spans="1:9" x14ac:dyDescent="0.25">
      <c r="A20148" t="s">
        <v>36505</v>
      </c>
      <c r="B20148">
        <v>13110</v>
      </c>
      <c r="C20148" s="2">
        <f t="shared" si="2054"/>
        <v>44364</v>
      </c>
      <c r="D20148" s="1">
        <f>TIMEVALUE("14:47:43")</f>
        <v>0.61646990740740737</v>
      </c>
      <c r="E20148" s="2">
        <f t="shared" si="2055"/>
        <v>44364</v>
      </c>
      <c r="F20148" s="1">
        <f>TIMEVALUE("14:55:18")</f>
        <v>0.62173611111111116</v>
      </c>
      <c r="G20148" t="s">
        <v>2557</v>
      </c>
      <c r="H20148" t="s">
        <v>36506</v>
      </c>
      <c r="I20148">
        <v>702.06899999999996</v>
      </c>
    </row>
    <row r="20149" spans="1:9" x14ac:dyDescent="0.25">
      <c r="A20149" t="s">
        <v>36507</v>
      </c>
      <c r="B20149">
        <v>13110</v>
      </c>
      <c r="C20149" s="2">
        <f t="shared" si="2054"/>
        <v>44364</v>
      </c>
      <c r="D20149" s="1">
        <f>TIMEVALUE("14:56:37")</f>
        <v>0.622650462962963</v>
      </c>
      <c r="E20149" s="2">
        <f t="shared" si="2055"/>
        <v>44364</v>
      </c>
      <c r="F20149" s="1">
        <f>TIMEVALUE("15:02:36")</f>
        <v>0.6268055555555555</v>
      </c>
      <c r="G20149" t="s">
        <v>4162</v>
      </c>
      <c r="H20149" t="s">
        <v>36508</v>
      </c>
      <c r="I20149">
        <v>702.01400000000001</v>
      </c>
    </row>
    <row r="20150" spans="1:9" x14ac:dyDescent="0.25">
      <c r="A20150" t="s">
        <v>36509</v>
      </c>
      <c r="B20150">
        <v>13110</v>
      </c>
      <c r="C20150" s="2">
        <f t="shared" si="2054"/>
        <v>44364</v>
      </c>
      <c r="D20150" s="1">
        <f>TIMEVALUE("15:04:17")</f>
        <v>0.62797453703703698</v>
      </c>
      <c r="E20150" s="2">
        <f t="shared" si="2055"/>
        <v>44364</v>
      </c>
      <c r="F20150" s="1">
        <f>TIMEVALUE("15:11:23")</f>
        <v>0.63290509259259264</v>
      </c>
      <c r="G20150" t="s">
        <v>4320</v>
      </c>
      <c r="H20150" t="s">
        <v>1267</v>
      </c>
      <c r="I20150">
        <v>702.01199999999994</v>
      </c>
    </row>
    <row r="20151" spans="1:9" x14ac:dyDescent="0.25">
      <c r="A20151" t="s">
        <v>36510</v>
      </c>
      <c r="B20151">
        <v>13110</v>
      </c>
      <c r="C20151" s="2">
        <f t="shared" si="2054"/>
        <v>44364</v>
      </c>
      <c r="D20151" s="1">
        <f>TIMEVALUE("15:12:35")</f>
        <v>0.63373842592592589</v>
      </c>
      <c r="E20151" s="2">
        <f t="shared" si="2055"/>
        <v>44364</v>
      </c>
      <c r="F20151" s="1">
        <f>TIMEVALUE("15:20:04")</f>
        <v>0.63893518518518522</v>
      </c>
      <c r="G20151" t="s">
        <v>968</v>
      </c>
      <c r="H20151" t="s">
        <v>15159</v>
      </c>
      <c r="I20151">
        <v>701.98299999999995</v>
      </c>
    </row>
    <row r="20152" spans="1:9" x14ac:dyDescent="0.25">
      <c r="A20152" t="s">
        <v>36511</v>
      </c>
      <c r="B20152">
        <v>13110</v>
      </c>
      <c r="C20152" s="2">
        <f t="shared" si="2054"/>
        <v>44364</v>
      </c>
      <c r="D20152" s="1">
        <f>TIMEVALUE("15:21:13")</f>
        <v>0.63973379629629634</v>
      </c>
      <c r="E20152" s="2">
        <f t="shared" si="2055"/>
        <v>44364</v>
      </c>
      <c r="F20152" s="1">
        <f>TIMEVALUE("15:27:35")</f>
        <v>0.64415509259259263</v>
      </c>
      <c r="G20152" t="s">
        <v>3567</v>
      </c>
      <c r="H20152" t="s">
        <v>14518</v>
      </c>
      <c r="I20152">
        <v>701.91300000000001</v>
      </c>
    </row>
    <row r="20153" spans="1:9" x14ac:dyDescent="0.25">
      <c r="A20153" t="s">
        <v>36512</v>
      </c>
      <c r="B20153">
        <v>13110</v>
      </c>
      <c r="C20153" s="2">
        <f t="shared" ref="C20153:C20181" si="2056">DATEVALUE("2025-06-18")</f>
        <v>44364</v>
      </c>
      <c r="D20153" s="1">
        <f>TIMEVALUE("15:29:00")</f>
        <v>0.64513888888888893</v>
      </c>
      <c r="E20153" s="2">
        <f t="shared" ref="E20153:E20181" si="2057">DATEVALUE("2025-06-18")</f>
        <v>44364</v>
      </c>
      <c r="F20153" s="1">
        <f>TIMEVALUE("15:36:26")</f>
        <v>0.65030092592592592</v>
      </c>
      <c r="G20153" t="s">
        <v>3100</v>
      </c>
      <c r="H20153" t="s">
        <v>15298</v>
      </c>
      <c r="I20153">
        <v>701.91899999999998</v>
      </c>
    </row>
    <row r="20154" spans="1:9" x14ac:dyDescent="0.25">
      <c r="A20154" t="s">
        <v>36513</v>
      </c>
      <c r="B20154">
        <v>13110</v>
      </c>
      <c r="C20154" s="2">
        <f t="shared" si="2056"/>
        <v>44364</v>
      </c>
      <c r="D20154" s="1">
        <f>TIMEVALUE("15:37:29")</f>
        <v>0.65103009259259259</v>
      </c>
      <c r="E20154" s="2">
        <f t="shared" si="2057"/>
        <v>44364</v>
      </c>
      <c r="F20154" s="1">
        <f>TIMEVALUE("15:45:06")</f>
        <v>0.65631944444444446</v>
      </c>
      <c r="G20154" t="s">
        <v>484</v>
      </c>
      <c r="H20154" t="s">
        <v>36514</v>
      </c>
      <c r="I20154">
        <v>701.87900000000002</v>
      </c>
    </row>
    <row r="20155" spans="1:9" x14ac:dyDescent="0.25">
      <c r="A20155" t="s">
        <v>36515</v>
      </c>
      <c r="B20155">
        <v>13110</v>
      </c>
      <c r="C20155" s="2">
        <f t="shared" si="2056"/>
        <v>44364</v>
      </c>
      <c r="D20155" s="1">
        <f>TIMEVALUE("14:17:56")</f>
        <v>0.59578703703703706</v>
      </c>
      <c r="E20155" s="2">
        <f t="shared" si="2057"/>
        <v>44364</v>
      </c>
      <c r="F20155" s="1">
        <f>TIMEVALUE("14:25:02")</f>
        <v>0.60071759259259261</v>
      </c>
      <c r="G20155" t="s">
        <v>4320</v>
      </c>
      <c r="H20155" t="s">
        <v>36516</v>
      </c>
      <c r="I20155">
        <v>701.79499999999996</v>
      </c>
    </row>
    <row r="20156" spans="1:9" x14ac:dyDescent="0.25">
      <c r="A20156" t="s">
        <v>36517</v>
      </c>
      <c r="B20156">
        <v>13110</v>
      </c>
      <c r="C20156" s="2">
        <f t="shared" si="2056"/>
        <v>44364</v>
      </c>
      <c r="D20156" s="1">
        <f>TIMEVALUE("11:48:41")</f>
        <v>0.49214120370370368</v>
      </c>
      <c r="E20156" s="2">
        <f t="shared" si="2057"/>
        <v>44364</v>
      </c>
      <c r="F20156" s="1">
        <f>TIMEVALUE("11:56:10")</f>
        <v>0.49733796296296295</v>
      </c>
      <c r="G20156" t="s">
        <v>968</v>
      </c>
      <c r="H20156" t="s">
        <v>12047</v>
      </c>
      <c r="I20156">
        <v>701.95899999999995</v>
      </c>
    </row>
    <row r="20157" spans="1:9" x14ac:dyDescent="0.25">
      <c r="A20157" t="s">
        <v>36518</v>
      </c>
      <c r="B20157">
        <v>13110</v>
      </c>
      <c r="C20157" s="2">
        <f t="shared" si="2056"/>
        <v>44364</v>
      </c>
      <c r="D20157" s="1">
        <f>TIMEVALUE("11:58:21")</f>
        <v>0.49885416666666665</v>
      </c>
      <c r="E20157" s="2">
        <f t="shared" si="2057"/>
        <v>44364</v>
      </c>
      <c r="F20157" s="1">
        <f>TIMEVALUE("12:06:04")</f>
        <v>0.50421296296296292</v>
      </c>
      <c r="G20157" t="s">
        <v>883</v>
      </c>
      <c r="H20157" t="s">
        <v>36519</v>
      </c>
      <c r="I20157">
        <v>702.04499999999996</v>
      </c>
    </row>
    <row r="20158" spans="1:9" x14ac:dyDescent="0.25">
      <c r="A20158" t="s">
        <v>36520</v>
      </c>
      <c r="B20158">
        <v>13110</v>
      </c>
      <c r="C20158" s="2">
        <f t="shared" si="2056"/>
        <v>44364</v>
      </c>
      <c r="D20158" s="1">
        <f>TIMEVALUE("12:47:44")</f>
        <v>0.53314814814814815</v>
      </c>
      <c r="E20158" s="2">
        <f t="shared" si="2057"/>
        <v>44364</v>
      </c>
      <c r="F20158" s="1">
        <f>TIMEVALUE("12:54:43")</f>
        <v>0.5379976851851852</v>
      </c>
      <c r="G20158" t="s">
        <v>4342</v>
      </c>
      <c r="H20158" t="s">
        <v>18028</v>
      </c>
      <c r="I20158">
        <v>702.096</v>
      </c>
    </row>
    <row r="20159" spans="1:9" x14ac:dyDescent="0.25">
      <c r="A20159" t="s">
        <v>36521</v>
      </c>
      <c r="B20159">
        <v>13110</v>
      </c>
      <c r="C20159" s="2">
        <f t="shared" si="2056"/>
        <v>44364</v>
      </c>
      <c r="D20159" s="1">
        <f>TIMEVALUE("12:56:00")</f>
        <v>0.53888888888888886</v>
      </c>
      <c r="E20159" s="2">
        <f t="shared" si="2057"/>
        <v>44364</v>
      </c>
      <c r="F20159" s="1">
        <f>TIMEVALUE("13:03:04")</f>
        <v>0.54379629629629633</v>
      </c>
      <c r="G20159" t="s">
        <v>1061</v>
      </c>
      <c r="H20159" t="s">
        <v>36522</v>
      </c>
      <c r="I20159">
        <v>702.05499999999995</v>
      </c>
    </row>
    <row r="20160" spans="1:9" x14ac:dyDescent="0.25">
      <c r="A20160" t="s">
        <v>36523</v>
      </c>
      <c r="B20160">
        <v>13110</v>
      </c>
      <c r="C20160" s="2">
        <f t="shared" si="2056"/>
        <v>44364</v>
      </c>
      <c r="D20160" s="1">
        <f>TIMEVALUE("13:04:25")</f>
        <v>0.54473379629629626</v>
      </c>
      <c r="E20160" s="2">
        <f t="shared" si="2057"/>
        <v>44364</v>
      </c>
      <c r="F20160" s="1">
        <f>TIMEVALUE("13:11:51")</f>
        <v>0.54989583333333336</v>
      </c>
      <c r="G20160" t="s">
        <v>3100</v>
      </c>
      <c r="H20160" t="s">
        <v>14261</v>
      </c>
      <c r="I20160">
        <v>702.06299999999999</v>
      </c>
    </row>
    <row r="20161" spans="1:9" x14ac:dyDescent="0.25">
      <c r="A20161" t="s">
        <v>36524</v>
      </c>
      <c r="B20161">
        <v>13110</v>
      </c>
      <c r="C20161" s="2">
        <f t="shared" si="2056"/>
        <v>44364</v>
      </c>
      <c r="D20161" s="1">
        <f>TIMEVALUE("13:13:06")</f>
        <v>0.55076388888888894</v>
      </c>
      <c r="E20161" s="2">
        <f t="shared" si="2057"/>
        <v>44364</v>
      </c>
      <c r="F20161" s="1">
        <f>TIMEVALUE("13:20:21")</f>
        <v>0.55579861111111106</v>
      </c>
      <c r="G20161" t="s">
        <v>2796</v>
      </c>
      <c r="H20161" t="s">
        <v>19222</v>
      </c>
      <c r="I20161">
        <v>702.096</v>
      </c>
    </row>
    <row r="20162" spans="1:9" x14ac:dyDescent="0.25">
      <c r="A20162" t="s">
        <v>36525</v>
      </c>
      <c r="B20162">
        <v>13110</v>
      </c>
      <c r="C20162" s="2">
        <f t="shared" si="2056"/>
        <v>44364</v>
      </c>
      <c r="D20162" s="1">
        <f>TIMEVALUE("13:21:55")</f>
        <v>0.55688657407407405</v>
      </c>
      <c r="E20162" s="2">
        <f t="shared" si="2057"/>
        <v>44364</v>
      </c>
      <c r="F20162" s="1">
        <f>TIMEVALUE("13:28:18")</f>
        <v>0.56131944444444448</v>
      </c>
      <c r="G20162" t="s">
        <v>1758</v>
      </c>
      <c r="H20162" t="s">
        <v>35418</v>
      </c>
      <c r="I20162">
        <v>702.06200000000001</v>
      </c>
    </row>
    <row r="20163" spans="1:9" x14ac:dyDescent="0.25">
      <c r="A20163" t="s">
        <v>36526</v>
      </c>
      <c r="B20163">
        <v>13110</v>
      </c>
      <c r="C20163" s="2">
        <f t="shared" si="2056"/>
        <v>44364</v>
      </c>
      <c r="D20163" s="1">
        <f>TIMEVALUE("13:29:34")</f>
        <v>0.5621990740740741</v>
      </c>
      <c r="E20163" s="2">
        <f t="shared" si="2057"/>
        <v>44364</v>
      </c>
      <c r="F20163" s="1">
        <f>TIMEVALUE("13:35:54")</f>
        <v>0.5665972222222222</v>
      </c>
      <c r="G20163" t="s">
        <v>3638</v>
      </c>
      <c r="H20163" t="s">
        <v>36527</v>
      </c>
      <c r="I20163">
        <v>702.06799999999998</v>
      </c>
    </row>
    <row r="20164" spans="1:9" x14ac:dyDescent="0.25">
      <c r="A20164" t="s">
        <v>36528</v>
      </c>
      <c r="B20164">
        <v>13110</v>
      </c>
      <c r="C20164" s="2">
        <f t="shared" si="2056"/>
        <v>44364</v>
      </c>
      <c r="D20164" s="1">
        <f>TIMEVALUE("13:37:22")</f>
        <v>0.56761574074074073</v>
      </c>
      <c r="E20164" s="2">
        <f t="shared" si="2057"/>
        <v>44364</v>
      </c>
      <c r="F20164" s="1">
        <f>TIMEVALUE("13:45:24")</f>
        <v>0.57319444444444445</v>
      </c>
      <c r="G20164" t="s">
        <v>490</v>
      </c>
      <c r="H20164" t="s">
        <v>27120</v>
      </c>
      <c r="I20164">
        <v>702.01700000000005</v>
      </c>
    </row>
    <row r="20165" spans="1:9" x14ac:dyDescent="0.25">
      <c r="A20165" t="s">
        <v>36529</v>
      </c>
      <c r="B20165">
        <v>13110</v>
      </c>
      <c r="C20165" s="2">
        <f t="shared" si="2056"/>
        <v>44364</v>
      </c>
      <c r="D20165" s="1">
        <f>TIMEVALUE("13:46:52")</f>
        <v>0.57421296296296298</v>
      </c>
      <c r="E20165" s="2">
        <f t="shared" si="2057"/>
        <v>44364</v>
      </c>
      <c r="F20165" s="1">
        <f>TIMEVALUE("13:53:06")</f>
        <v>0.57854166666666662</v>
      </c>
      <c r="G20165" t="s">
        <v>6023</v>
      </c>
      <c r="H20165" t="s">
        <v>24683</v>
      </c>
      <c r="I20165">
        <v>702.02599999999995</v>
      </c>
    </row>
    <row r="20166" spans="1:9" x14ac:dyDescent="0.25">
      <c r="A20166" t="s">
        <v>36530</v>
      </c>
      <c r="B20166">
        <v>13110</v>
      </c>
      <c r="C20166" s="2">
        <f t="shared" si="2056"/>
        <v>44364</v>
      </c>
      <c r="D20166" s="1">
        <f>TIMEVALUE("13:54:21")</f>
        <v>0.5794097222222222</v>
      </c>
      <c r="E20166" s="2">
        <f t="shared" si="2057"/>
        <v>44364</v>
      </c>
      <c r="F20166" s="1">
        <f>TIMEVALUE("14:00:53")</f>
        <v>0.58394675925925921</v>
      </c>
      <c r="G20166" t="s">
        <v>4061</v>
      </c>
      <c r="H20166" t="s">
        <v>36148</v>
      </c>
      <c r="I20166">
        <v>702.00300000000004</v>
      </c>
    </row>
    <row r="20167" spans="1:9" x14ac:dyDescent="0.25">
      <c r="A20167" t="s">
        <v>36531</v>
      </c>
      <c r="B20167">
        <v>13110</v>
      </c>
      <c r="C20167" s="2">
        <f t="shared" si="2056"/>
        <v>44364</v>
      </c>
      <c r="D20167" s="1">
        <f>TIMEVALUE("14:07:24")</f>
        <v>0.58847222222222217</v>
      </c>
      <c r="E20167" s="2">
        <f t="shared" si="2057"/>
        <v>44364</v>
      </c>
      <c r="F20167" s="1">
        <f>TIMEVALUE("14:14:08")</f>
        <v>0.5931481481481482</v>
      </c>
      <c r="G20167" t="s">
        <v>182</v>
      </c>
      <c r="H20167" t="s">
        <v>1414</v>
      </c>
      <c r="I20167">
        <v>702.02300000000002</v>
      </c>
    </row>
    <row r="20168" spans="1:9" x14ac:dyDescent="0.25">
      <c r="A20168" t="s">
        <v>36532</v>
      </c>
      <c r="B20168">
        <v>13110</v>
      </c>
      <c r="C20168" s="2">
        <f t="shared" si="2056"/>
        <v>44364</v>
      </c>
      <c r="D20168" s="1">
        <f>TIMEVALUE("11:36:09")</f>
        <v>0.48343750000000002</v>
      </c>
      <c r="E20168" s="2">
        <f t="shared" si="2057"/>
        <v>44364</v>
      </c>
      <c r="F20168" s="1">
        <f>TIMEVALUE("11:40:39")</f>
        <v>0.48656250000000001</v>
      </c>
      <c r="G20168" t="s">
        <v>6589</v>
      </c>
      <c r="H20168" t="s">
        <v>36533</v>
      </c>
      <c r="I20168">
        <v>702.00900000000001</v>
      </c>
    </row>
    <row r="20169" spans="1:9" x14ac:dyDescent="0.25">
      <c r="A20169" t="s">
        <v>36534</v>
      </c>
      <c r="B20169">
        <v>13110</v>
      </c>
      <c r="C20169" s="2">
        <f t="shared" si="2056"/>
        <v>44364</v>
      </c>
      <c r="D20169" s="1">
        <f>TIMEVALUE("09:58:03")</f>
        <v>0.41531249999999997</v>
      </c>
      <c r="E20169" s="2">
        <f t="shared" si="2057"/>
        <v>44364</v>
      </c>
      <c r="F20169" s="1">
        <f>TIMEVALUE("10:03:50")</f>
        <v>0.41932870370370373</v>
      </c>
      <c r="G20169" t="s">
        <v>4001</v>
      </c>
      <c r="H20169" t="s">
        <v>24953</v>
      </c>
      <c r="I20169">
        <v>702.22400000000005</v>
      </c>
    </row>
    <row r="20170" spans="1:9" x14ac:dyDescent="0.25">
      <c r="A20170" t="s">
        <v>36535</v>
      </c>
      <c r="B20170">
        <v>13110</v>
      </c>
      <c r="C20170" s="2">
        <f t="shared" si="2056"/>
        <v>44364</v>
      </c>
      <c r="D20170" s="1">
        <f>TIMEVALUE("10:05:19")</f>
        <v>0.4203587962962963</v>
      </c>
      <c r="E20170" s="2">
        <f t="shared" si="2057"/>
        <v>44364</v>
      </c>
      <c r="F20170" s="1">
        <f>TIMEVALUE("10:10:48")</f>
        <v>0.42416666666666669</v>
      </c>
      <c r="G20170" t="s">
        <v>2248</v>
      </c>
      <c r="H20170" t="s">
        <v>36536</v>
      </c>
      <c r="I20170">
        <v>702.16</v>
      </c>
    </row>
    <row r="20171" spans="1:9" x14ac:dyDescent="0.25">
      <c r="A20171" t="s">
        <v>36537</v>
      </c>
      <c r="B20171">
        <v>13110</v>
      </c>
      <c r="C20171" s="2">
        <f t="shared" si="2056"/>
        <v>44364</v>
      </c>
      <c r="D20171" s="1">
        <f>TIMEVALUE("10:11:59")</f>
        <v>0.42498842592592595</v>
      </c>
      <c r="E20171" s="2">
        <f t="shared" si="2057"/>
        <v>44364</v>
      </c>
      <c r="F20171" s="1">
        <f>TIMEVALUE("10:18:47")</f>
        <v>0.42971064814814813</v>
      </c>
      <c r="G20171" t="s">
        <v>3546</v>
      </c>
      <c r="H20171" t="s">
        <v>28065</v>
      </c>
      <c r="I20171">
        <v>702.221</v>
      </c>
    </row>
    <row r="20172" spans="1:9" x14ac:dyDescent="0.25">
      <c r="A20172" t="s">
        <v>36538</v>
      </c>
      <c r="B20172">
        <v>13110</v>
      </c>
      <c r="C20172" s="2">
        <f t="shared" si="2056"/>
        <v>44364</v>
      </c>
      <c r="D20172" s="1">
        <f>TIMEVALUE("10:19:55")</f>
        <v>0.43049768518518516</v>
      </c>
      <c r="E20172" s="2">
        <f t="shared" si="2057"/>
        <v>44364</v>
      </c>
      <c r="F20172" s="1">
        <f>TIMEVALUE("10:26:14")</f>
        <v>0.43488425925925928</v>
      </c>
      <c r="G20172" t="s">
        <v>315</v>
      </c>
      <c r="H20172" t="s">
        <v>18452</v>
      </c>
      <c r="I20172">
        <v>702.16700000000003</v>
      </c>
    </row>
    <row r="20173" spans="1:9" x14ac:dyDescent="0.25">
      <c r="A20173" t="s">
        <v>36539</v>
      </c>
      <c r="B20173">
        <v>13110</v>
      </c>
      <c r="C20173" s="2">
        <f t="shared" si="2056"/>
        <v>44364</v>
      </c>
      <c r="D20173" s="1">
        <f>TIMEVALUE("10:27:27")</f>
        <v>0.43572916666666667</v>
      </c>
      <c r="E20173" s="2">
        <f t="shared" si="2057"/>
        <v>44364</v>
      </c>
      <c r="F20173" s="1">
        <f>TIMEVALUE("10:34:09")</f>
        <v>0.44038194444444445</v>
      </c>
      <c r="G20173" t="s">
        <v>2025</v>
      </c>
      <c r="H20173" t="s">
        <v>4761</v>
      </c>
      <c r="I20173">
        <v>702.04700000000003</v>
      </c>
    </row>
    <row r="20174" spans="1:9" x14ac:dyDescent="0.25">
      <c r="A20174" t="s">
        <v>36540</v>
      </c>
      <c r="B20174">
        <v>13110</v>
      </c>
      <c r="C20174" s="2">
        <f t="shared" si="2056"/>
        <v>44364</v>
      </c>
      <c r="D20174" s="1">
        <f>TIMEVALUE("10:35:26")</f>
        <v>0.44127314814814816</v>
      </c>
      <c r="E20174" s="2">
        <f t="shared" si="2057"/>
        <v>44364</v>
      </c>
      <c r="F20174" s="1">
        <f>TIMEVALUE("10:42:20")</f>
        <v>0.4460648148148148</v>
      </c>
      <c r="G20174" t="s">
        <v>1231</v>
      </c>
      <c r="H20174" t="s">
        <v>14209</v>
      </c>
      <c r="I20174">
        <v>702.08799999999997</v>
      </c>
    </row>
    <row r="20175" spans="1:9" x14ac:dyDescent="0.25">
      <c r="A20175" t="s">
        <v>36541</v>
      </c>
      <c r="B20175">
        <v>13110</v>
      </c>
      <c r="C20175" s="2">
        <f t="shared" si="2056"/>
        <v>44364</v>
      </c>
      <c r="D20175" s="1">
        <f>TIMEVALUE("10:43:39")</f>
        <v>0.44697916666666665</v>
      </c>
      <c r="E20175" s="2">
        <f t="shared" si="2057"/>
        <v>44364</v>
      </c>
      <c r="F20175" s="1">
        <f>TIMEVALUE("10:50:04")</f>
        <v>0.45143518518518516</v>
      </c>
      <c r="G20175" t="s">
        <v>851</v>
      </c>
      <c r="H20175" t="s">
        <v>1261</v>
      </c>
      <c r="I20175">
        <v>702.12599999999998</v>
      </c>
    </row>
    <row r="20176" spans="1:9" x14ac:dyDescent="0.25">
      <c r="A20176" t="s">
        <v>36542</v>
      </c>
      <c r="B20176">
        <v>13110</v>
      </c>
      <c r="C20176" s="2">
        <f t="shared" si="2056"/>
        <v>44364</v>
      </c>
      <c r="D20176" s="1">
        <f>TIMEVALUE("10:51:24")</f>
        <v>0.4523611111111111</v>
      </c>
      <c r="E20176" s="2">
        <f t="shared" si="2057"/>
        <v>44364</v>
      </c>
      <c r="F20176" s="1">
        <f>TIMEVALUE("10:58:34")</f>
        <v>0.45733796296296297</v>
      </c>
      <c r="G20176" t="s">
        <v>291</v>
      </c>
      <c r="H20176" t="s">
        <v>14173</v>
      </c>
      <c r="I20176">
        <v>702.01099999999997</v>
      </c>
    </row>
    <row r="20177" spans="1:9" x14ac:dyDescent="0.25">
      <c r="A20177" t="s">
        <v>36543</v>
      </c>
      <c r="B20177">
        <v>13110</v>
      </c>
      <c r="C20177" s="2">
        <f t="shared" si="2056"/>
        <v>44364</v>
      </c>
      <c r="D20177" s="1">
        <f>TIMEVALUE("10:59:44")</f>
        <v>0.45814814814814814</v>
      </c>
      <c r="E20177" s="2">
        <f t="shared" si="2057"/>
        <v>44364</v>
      </c>
      <c r="F20177" s="1">
        <f>TIMEVALUE("11:06:24")</f>
        <v>0.46277777777777779</v>
      </c>
      <c r="G20177" t="s">
        <v>2714</v>
      </c>
      <c r="H20177" t="s">
        <v>36544</v>
      </c>
      <c r="I20177">
        <v>702.05</v>
      </c>
    </row>
    <row r="20178" spans="1:9" x14ac:dyDescent="0.25">
      <c r="A20178" t="s">
        <v>36545</v>
      </c>
      <c r="B20178">
        <v>13110</v>
      </c>
      <c r="C20178" s="2">
        <f t="shared" si="2056"/>
        <v>44364</v>
      </c>
      <c r="D20178" s="1">
        <f>TIMEVALUE("11:07:34")</f>
        <v>0.46358796296296295</v>
      </c>
      <c r="E20178" s="2">
        <f t="shared" si="2057"/>
        <v>44364</v>
      </c>
      <c r="F20178" s="1">
        <f>TIMEVALUE("11:14:16")</f>
        <v>0.46824074074074074</v>
      </c>
      <c r="G20178" t="s">
        <v>2025</v>
      </c>
      <c r="H20178" t="s">
        <v>14165</v>
      </c>
      <c r="I20178">
        <v>701.90899999999999</v>
      </c>
    </row>
    <row r="20179" spans="1:9" x14ac:dyDescent="0.25">
      <c r="A20179" t="s">
        <v>36546</v>
      </c>
      <c r="B20179">
        <v>13110</v>
      </c>
      <c r="C20179" s="2">
        <f t="shared" si="2056"/>
        <v>44364</v>
      </c>
      <c r="D20179" s="1">
        <f>TIMEVALUE("11:15:32")</f>
        <v>0.46912037037037035</v>
      </c>
      <c r="E20179" s="2">
        <f t="shared" si="2057"/>
        <v>44364</v>
      </c>
      <c r="F20179" s="1">
        <f>TIMEVALUE("11:24:00")</f>
        <v>0.47499999999999998</v>
      </c>
      <c r="G20179" t="s">
        <v>2102</v>
      </c>
      <c r="H20179" t="s">
        <v>17727</v>
      </c>
      <c r="I20179">
        <v>701.98699999999997</v>
      </c>
    </row>
    <row r="20180" spans="1:9" x14ac:dyDescent="0.25">
      <c r="A20180" t="s">
        <v>36547</v>
      </c>
      <c r="B20180">
        <v>13110</v>
      </c>
      <c r="C20180" s="2">
        <f t="shared" si="2056"/>
        <v>44364</v>
      </c>
      <c r="D20180" s="1">
        <f>TIMEVALUE("11:25:15")</f>
        <v>0.47586805555555556</v>
      </c>
      <c r="E20180" s="2">
        <f t="shared" si="2057"/>
        <v>44364</v>
      </c>
      <c r="F20180" s="1">
        <f>TIMEVALUE("11:32:44")</f>
        <v>0.48106481481481483</v>
      </c>
      <c r="G20180" t="s">
        <v>968</v>
      </c>
      <c r="H20180" t="s">
        <v>36548</v>
      </c>
      <c r="I20180">
        <v>701.93100000000004</v>
      </c>
    </row>
    <row r="20181" spans="1:9" x14ac:dyDescent="0.25">
      <c r="A20181" t="s">
        <v>36549</v>
      </c>
      <c r="B20181">
        <v>13110</v>
      </c>
      <c r="C20181" s="2">
        <f t="shared" si="2056"/>
        <v>44364</v>
      </c>
      <c r="D20181" s="1">
        <f>TIMEVALUE("09:43:15")</f>
        <v>0.4050347222222222</v>
      </c>
      <c r="E20181" s="2">
        <f t="shared" si="2057"/>
        <v>44364</v>
      </c>
      <c r="F20181" s="1">
        <f>TIMEVALUE("09:50:20")</f>
        <v>0.40995370370370371</v>
      </c>
      <c r="G20181" t="s">
        <v>5185</v>
      </c>
      <c r="H20181" t="s">
        <v>36550</v>
      </c>
      <c r="I20181">
        <v>701.90099999999995</v>
      </c>
    </row>
    <row r="20182" spans="1:9" x14ac:dyDescent="0.25">
      <c r="A20182" t="s">
        <v>36551</v>
      </c>
      <c r="B20182">
        <v>13110</v>
      </c>
      <c r="C20182" s="2">
        <f t="shared" ref="C20182:C20208" si="2058">DATEVALUE("2025-06-17")</f>
        <v>44363</v>
      </c>
      <c r="D20182" s="1">
        <f>TIMEVALUE("07:39:25")</f>
        <v>0.31903935185185184</v>
      </c>
      <c r="E20182" s="2">
        <f t="shared" ref="E20182:E20208" si="2059">DATEVALUE("2025-06-17")</f>
        <v>44363</v>
      </c>
      <c r="F20182" s="1">
        <f>TIMEVALUE("07:43:41")</f>
        <v>0.32200231481481484</v>
      </c>
      <c r="G20182" t="s">
        <v>1363</v>
      </c>
      <c r="H20182" t="s">
        <v>14167</v>
      </c>
      <c r="I20182">
        <v>702.26400000000001</v>
      </c>
    </row>
    <row r="20183" spans="1:9" x14ac:dyDescent="0.25">
      <c r="A20183" t="s">
        <v>36552</v>
      </c>
      <c r="B20183">
        <v>13110</v>
      </c>
      <c r="C20183" s="2">
        <f t="shared" si="2058"/>
        <v>44363</v>
      </c>
      <c r="D20183" s="1">
        <f>TIMEVALUE("07:56:18")</f>
        <v>0.33076388888888891</v>
      </c>
      <c r="E20183" s="2">
        <f t="shared" si="2059"/>
        <v>44363</v>
      </c>
      <c r="F20183" s="1">
        <f>TIMEVALUE("08:03:17")</f>
        <v>0.33561342592592591</v>
      </c>
      <c r="G20183" t="s">
        <v>4342</v>
      </c>
      <c r="H20183" t="s">
        <v>27116</v>
      </c>
      <c r="I20183">
        <v>702.34400000000005</v>
      </c>
    </row>
    <row r="20184" spans="1:9" x14ac:dyDescent="0.25">
      <c r="A20184" t="s">
        <v>36553</v>
      </c>
      <c r="B20184">
        <v>13110</v>
      </c>
      <c r="C20184" s="2">
        <f t="shared" si="2058"/>
        <v>44363</v>
      </c>
      <c r="D20184" s="1">
        <f>TIMEVALUE("08:04:17")</f>
        <v>0.33630787037037035</v>
      </c>
      <c r="E20184" s="2">
        <f t="shared" si="2059"/>
        <v>44363</v>
      </c>
      <c r="F20184" s="1">
        <f>TIMEVALUE("08:09:45")</f>
        <v>0.34010416666666665</v>
      </c>
      <c r="G20184" t="s">
        <v>5872</v>
      </c>
      <c r="H20184" t="s">
        <v>14232</v>
      </c>
      <c r="I20184">
        <v>702.31</v>
      </c>
    </row>
    <row r="20185" spans="1:9" x14ac:dyDescent="0.25">
      <c r="A20185" t="s">
        <v>36554</v>
      </c>
      <c r="B20185">
        <v>13110</v>
      </c>
      <c r="C20185" s="2">
        <f t="shared" si="2058"/>
        <v>44363</v>
      </c>
      <c r="D20185" s="1">
        <f>TIMEVALUE("08:10:47")</f>
        <v>0.34082175925925928</v>
      </c>
      <c r="E20185" s="2">
        <f t="shared" si="2059"/>
        <v>44363</v>
      </c>
      <c r="F20185" s="1">
        <f>TIMEVALUE("08:17:26")</f>
        <v>0.34543981481481484</v>
      </c>
      <c r="G20185" t="s">
        <v>2615</v>
      </c>
      <c r="H20185" t="s">
        <v>11924</v>
      </c>
      <c r="I20185">
        <v>702.26099999999997</v>
      </c>
    </row>
    <row r="20186" spans="1:9" x14ac:dyDescent="0.25">
      <c r="A20186" t="s">
        <v>36555</v>
      </c>
      <c r="B20186">
        <v>13110</v>
      </c>
      <c r="C20186" s="2">
        <f t="shared" si="2058"/>
        <v>44363</v>
      </c>
      <c r="D20186" s="1">
        <f>TIMEVALUE("08:18:27")</f>
        <v>0.34614583333333332</v>
      </c>
      <c r="E20186" s="2">
        <f t="shared" si="2059"/>
        <v>44363</v>
      </c>
      <c r="F20186" s="1">
        <f>TIMEVALUE("08:24:44")</f>
        <v>0.35050925925925924</v>
      </c>
      <c r="G20186" t="s">
        <v>321</v>
      </c>
      <c r="H20186" t="s">
        <v>36556</v>
      </c>
      <c r="I20186">
        <v>702.20899999999995</v>
      </c>
    </row>
    <row r="20187" spans="1:9" x14ac:dyDescent="0.25">
      <c r="A20187" t="s">
        <v>36557</v>
      </c>
      <c r="B20187">
        <v>13110</v>
      </c>
      <c r="C20187" s="2">
        <f t="shared" si="2058"/>
        <v>44363</v>
      </c>
      <c r="D20187" s="1">
        <f>TIMEVALUE("08:25:42")</f>
        <v>0.35118055555555555</v>
      </c>
      <c r="E20187" s="2">
        <f t="shared" si="2059"/>
        <v>44363</v>
      </c>
      <c r="F20187" s="1">
        <f>TIMEVALUE("08:31:07")</f>
        <v>0.35494212962962962</v>
      </c>
      <c r="G20187" t="s">
        <v>1955</v>
      </c>
      <c r="H20187" t="s">
        <v>15292</v>
      </c>
      <c r="I20187">
        <v>702.21799999999996</v>
      </c>
    </row>
    <row r="20188" spans="1:9" x14ac:dyDescent="0.25">
      <c r="A20188" t="s">
        <v>36558</v>
      </c>
      <c r="B20188">
        <v>13110</v>
      </c>
      <c r="C20188" s="2">
        <f t="shared" si="2058"/>
        <v>44363</v>
      </c>
      <c r="D20188" s="1">
        <f>TIMEVALUE("08:32:15")</f>
        <v>0.35572916666666665</v>
      </c>
      <c r="E20188" s="2">
        <f t="shared" si="2059"/>
        <v>44363</v>
      </c>
      <c r="F20188" s="1">
        <f>TIMEVALUE("08:36:36")</f>
        <v>0.35875000000000001</v>
      </c>
      <c r="G20188" t="s">
        <v>422</v>
      </c>
      <c r="H20188" t="s">
        <v>14173</v>
      </c>
      <c r="I20188">
        <v>702.202</v>
      </c>
    </row>
    <row r="20189" spans="1:9" x14ac:dyDescent="0.25">
      <c r="A20189" t="s">
        <v>36559</v>
      </c>
      <c r="B20189">
        <v>13110</v>
      </c>
      <c r="C20189" s="2">
        <f t="shared" si="2058"/>
        <v>44363</v>
      </c>
      <c r="D20189" s="1">
        <f>TIMEVALUE("08:37:35")</f>
        <v>0.35943287037037036</v>
      </c>
      <c r="E20189" s="2">
        <f t="shared" si="2059"/>
        <v>44363</v>
      </c>
      <c r="F20189" s="1">
        <f>TIMEVALUE("08:42:43")</f>
        <v>0.36299768518518516</v>
      </c>
      <c r="G20189" t="s">
        <v>1736</v>
      </c>
      <c r="H20189" t="s">
        <v>14229</v>
      </c>
      <c r="I20189">
        <v>702.15</v>
      </c>
    </row>
    <row r="20190" spans="1:9" x14ac:dyDescent="0.25">
      <c r="A20190" t="s">
        <v>36560</v>
      </c>
      <c r="B20190">
        <v>13110</v>
      </c>
      <c r="C20190" s="2">
        <f t="shared" si="2058"/>
        <v>44363</v>
      </c>
      <c r="D20190" s="1">
        <f>TIMEVALUE("08:43:38")</f>
        <v>0.36363425925925924</v>
      </c>
      <c r="E20190" s="2">
        <f t="shared" si="2059"/>
        <v>44363</v>
      </c>
      <c r="F20190" s="1">
        <f>TIMEVALUE("08:50:27")</f>
        <v>0.36836805555555557</v>
      </c>
      <c r="G20190" t="s">
        <v>378</v>
      </c>
      <c r="H20190" t="s">
        <v>26312</v>
      </c>
      <c r="I20190">
        <v>702.10299999999995</v>
      </c>
    </row>
    <row r="20191" spans="1:9" x14ac:dyDescent="0.25">
      <c r="A20191" t="s">
        <v>36561</v>
      </c>
      <c r="B20191">
        <v>13110</v>
      </c>
      <c r="C20191" s="2">
        <f t="shared" si="2058"/>
        <v>44363</v>
      </c>
      <c r="D20191" s="1">
        <f>TIMEVALUE("08:51:25")</f>
        <v>0.36903935185185183</v>
      </c>
      <c r="E20191" s="2">
        <f t="shared" si="2059"/>
        <v>44363</v>
      </c>
      <c r="F20191" s="1">
        <f>TIMEVALUE("08:56:15")</f>
        <v>0.37239583333333331</v>
      </c>
      <c r="G20191" t="s">
        <v>2622</v>
      </c>
      <c r="H20191" t="s">
        <v>21357</v>
      </c>
      <c r="I20191">
        <v>702.024</v>
      </c>
    </row>
    <row r="20192" spans="1:9" x14ac:dyDescent="0.25">
      <c r="A20192" t="s">
        <v>36562</v>
      </c>
      <c r="B20192">
        <v>13110</v>
      </c>
      <c r="C20192" s="2">
        <f t="shared" si="2058"/>
        <v>44363</v>
      </c>
      <c r="D20192" s="1">
        <f>TIMEVALUE("08:57:24")</f>
        <v>0.37319444444444444</v>
      </c>
      <c r="E20192" s="2">
        <f t="shared" si="2059"/>
        <v>44363</v>
      </c>
      <c r="F20192" s="1">
        <f>TIMEVALUE("09:01:26")</f>
        <v>0.3759953703703704</v>
      </c>
      <c r="G20192" t="s">
        <v>2298</v>
      </c>
      <c r="H20192" t="s">
        <v>19217</v>
      </c>
      <c r="I20192">
        <v>702.01400000000001</v>
      </c>
    </row>
    <row r="20193" spans="1:9" x14ac:dyDescent="0.25">
      <c r="A20193" t="s">
        <v>36563</v>
      </c>
      <c r="B20193">
        <v>13110</v>
      </c>
      <c r="C20193" s="2">
        <f t="shared" si="2058"/>
        <v>44363</v>
      </c>
      <c r="D20193" s="1">
        <f>TIMEVALUE("09:02:30")</f>
        <v>0.3767361111111111</v>
      </c>
      <c r="E20193" s="2">
        <f t="shared" si="2059"/>
        <v>44363</v>
      </c>
      <c r="F20193" s="1">
        <f>TIMEVALUE("09:08:09")</f>
        <v>0.38065972222222222</v>
      </c>
      <c r="G20193" t="s">
        <v>3244</v>
      </c>
      <c r="H20193" t="s">
        <v>17749</v>
      </c>
      <c r="I20193">
        <v>702.41899999999998</v>
      </c>
    </row>
    <row r="20194" spans="1:9" x14ac:dyDescent="0.25">
      <c r="A20194" t="s">
        <v>36564</v>
      </c>
      <c r="B20194">
        <v>13110</v>
      </c>
      <c r="C20194" s="2">
        <f t="shared" si="2058"/>
        <v>44363</v>
      </c>
      <c r="D20194" s="1">
        <f>TIMEVALUE("07:08:05")</f>
        <v>0.29728009259259258</v>
      </c>
      <c r="E20194" s="2">
        <f t="shared" si="2059"/>
        <v>44363</v>
      </c>
      <c r="F20194" s="1">
        <f>TIMEVALUE("07:29:15")</f>
        <v>0.31197916666666664</v>
      </c>
      <c r="G20194" t="s">
        <v>11379</v>
      </c>
      <c r="H20194" t="s">
        <v>36565</v>
      </c>
      <c r="I20194">
        <v>701.94</v>
      </c>
    </row>
    <row r="20195" spans="1:9" x14ac:dyDescent="0.25">
      <c r="A20195" t="s">
        <v>36566</v>
      </c>
      <c r="B20195">
        <v>13110</v>
      </c>
      <c r="C20195" s="2">
        <f t="shared" si="2058"/>
        <v>44363</v>
      </c>
      <c r="D20195" s="1">
        <f>TIMEVALUE("09:29:57")</f>
        <v>0.39579861111111109</v>
      </c>
      <c r="E20195" s="2">
        <f t="shared" si="2059"/>
        <v>44363</v>
      </c>
      <c r="F20195" s="1">
        <f>TIMEVALUE("09:33:26")</f>
        <v>0.3982175925925926</v>
      </c>
      <c r="G20195" t="s">
        <v>419</v>
      </c>
      <c r="H20195" t="s">
        <v>14653</v>
      </c>
      <c r="I20195">
        <v>702.428</v>
      </c>
    </row>
    <row r="20196" spans="1:9" x14ac:dyDescent="0.25">
      <c r="A20196" t="s">
        <v>36567</v>
      </c>
      <c r="B20196">
        <v>13110</v>
      </c>
      <c r="C20196" s="2">
        <f t="shared" si="2058"/>
        <v>44363</v>
      </c>
      <c r="D20196" s="1">
        <f>TIMEVALUE("09:42:28")</f>
        <v>0.40449074074074076</v>
      </c>
      <c r="E20196" s="2">
        <f t="shared" si="2059"/>
        <v>44363</v>
      </c>
      <c r="F20196" s="1">
        <f>TIMEVALUE("09:47:20")</f>
        <v>0.40787037037037038</v>
      </c>
      <c r="G20196" t="s">
        <v>649</v>
      </c>
      <c r="H20196" t="s">
        <v>20663</v>
      </c>
      <c r="I20196">
        <v>702.49300000000005</v>
      </c>
    </row>
    <row r="20197" spans="1:9" x14ac:dyDescent="0.25">
      <c r="A20197" t="s">
        <v>36568</v>
      </c>
      <c r="B20197">
        <v>13110</v>
      </c>
      <c r="C20197" s="2">
        <f t="shared" si="2058"/>
        <v>44363</v>
      </c>
      <c r="D20197" s="1">
        <f>TIMEVALUE("09:48:44")</f>
        <v>0.40884259259259259</v>
      </c>
      <c r="E20197" s="2">
        <f t="shared" si="2059"/>
        <v>44363</v>
      </c>
      <c r="F20197" s="1">
        <f>TIMEVALUE("09:53:15")</f>
        <v>0.41197916666666667</v>
      </c>
      <c r="G20197" t="s">
        <v>7883</v>
      </c>
      <c r="H20197" t="s">
        <v>12047</v>
      </c>
      <c r="I20197">
        <v>702.495</v>
      </c>
    </row>
    <row r="20198" spans="1:9" x14ac:dyDescent="0.25">
      <c r="A20198" t="s">
        <v>36569</v>
      </c>
      <c r="B20198">
        <v>13110</v>
      </c>
      <c r="C20198" s="2">
        <f t="shared" si="2058"/>
        <v>44363</v>
      </c>
      <c r="D20198" s="1">
        <f>TIMEVALUE("09:54:35")</f>
        <v>0.41290509259259262</v>
      </c>
      <c r="E20198" s="2">
        <f t="shared" si="2059"/>
        <v>44363</v>
      </c>
      <c r="F20198" s="1">
        <f>TIMEVALUE("09:59:33")</f>
        <v>0.41635416666666669</v>
      </c>
      <c r="G20198" t="s">
        <v>367</v>
      </c>
      <c r="H20198" t="s">
        <v>4442</v>
      </c>
      <c r="I20198">
        <v>702.53</v>
      </c>
    </row>
    <row r="20199" spans="1:9" x14ac:dyDescent="0.25">
      <c r="A20199" t="s">
        <v>36570</v>
      </c>
      <c r="B20199">
        <v>13110</v>
      </c>
      <c r="C20199" s="2">
        <f t="shared" si="2058"/>
        <v>44363</v>
      </c>
      <c r="D20199" s="1">
        <f>TIMEVALUE("10:00:48")</f>
        <v>0.41722222222222222</v>
      </c>
      <c r="E20199" s="2">
        <f t="shared" si="2059"/>
        <v>44363</v>
      </c>
      <c r="F20199" s="1">
        <f>TIMEVALUE("10:06:52")</f>
        <v>0.42143518518518519</v>
      </c>
      <c r="G20199" t="s">
        <v>1079</v>
      </c>
      <c r="H20199" t="s">
        <v>36571</v>
      </c>
      <c r="I20199">
        <v>702.452</v>
      </c>
    </row>
    <row r="20200" spans="1:9" x14ac:dyDescent="0.25">
      <c r="A20200" t="s">
        <v>36572</v>
      </c>
      <c r="B20200">
        <v>13110</v>
      </c>
      <c r="C20200" s="2">
        <f t="shared" si="2058"/>
        <v>44363</v>
      </c>
      <c r="D20200" s="1">
        <f>TIMEVALUE("10:08:01")</f>
        <v>0.42223379629629632</v>
      </c>
      <c r="E20200" s="2">
        <f t="shared" si="2059"/>
        <v>44363</v>
      </c>
      <c r="F20200" s="1">
        <f>TIMEVALUE("10:13:04")</f>
        <v>0.42574074074074075</v>
      </c>
      <c r="G20200" t="s">
        <v>2606</v>
      </c>
      <c r="H20200" t="s">
        <v>36573</v>
      </c>
      <c r="I20200">
        <v>702.41399999999999</v>
      </c>
    </row>
    <row r="20201" spans="1:9" x14ac:dyDescent="0.25">
      <c r="A20201" t="s">
        <v>36574</v>
      </c>
      <c r="B20201">
        <v>13110</v>
      </c>
      <c r="C20201" s="2">
        <f t="shared" si="2058"/>
        <v>44363</v>
      </c>
      <c r="D20201" s="1">
        <f>TIMEVALUE("10:14:21")</f>
        <v>0.42663194444444447</v>
      </c>
      <c r="E20201" s="2">
        <f t="shared" si="2059"/>
        <v>44363</v>
      </c>
      <c r="F20201" s="1">
        <f>TIMEVALUE("10:21:31")</f>
        <v>0.43160879629629628</v>
      </c>
      <c r="G20201" t="s">
        <v>291</v>
      </c>
      <c r="H20201" t="s">
        <v>15343</v>
      </c>
      <c r="I20201">
        <v>702.30100000000004</v>
      </c>
    </row>
    <row r="20202" spans="1:9" x14ac:dyDescent="0.25">
      <c r="A20202" t="s">
        <v>36575</v>
      </c>
      <c r="B20202">
        <v>13110</v>
      </c>
      <c r="C20202" s="2">
        <f t="shared" si="2058"/>
        <v>44363</v>
      </c>
      <c r="D20202" s="1">
        <f>TIMEVALUE("10:22:47")</f>
        <v>0.4324884259259259</v>
      </c>
      <c r="E20202" s="2">
        <f t="shared" si="2059"/>
        <v>44363</v>
      </c>
      <c r="F20202" s="1">
        <f>TIMEVALUE("10:31:16")</f>
        <v>0.43837962962962962</v>
      </c>
      <c r="G20202" t="s">
        <v>1391</v>
      </c>
      <c r="H20202" t="s">
        <v>36576</v>
      </c>
      <c r="I20202">
        <v>702.27599999999995</v>
      </c>
    </row>
    <row r="20203" spans="1:9" x14ac:dyDescent="0.25">
      <c r="A20203" t="s">
        <v>36577</v>
      </c>
      <c r="B20203">
        <v>13110</v>
      </c>
      <c r="C20203" s="2">
        <f t="shared" si="2058"/>
        <v>44363</v>
      </c>
      <c r="D20203" s="1">
        <f>TIMEVALUE("10:32:44")</f>
        <v>0.43939814814814815</v>
      </c>
      <c r="E20203" s="2">
        <f t="shared" si="2059"/>
        <v>44363</v>
      </c>
      <c r="F20203" s="1">
        <f>TIMEVALUE("10:42:08")</f>
        <v>0.44592592592592595</v>
      </c>
      <c r="G20203" t="s">
        <v>410</v>
      </c>
      <c r="H20203" t="s">
        <v>14171</v>
      </c>
      <c r="I20203">
        <v>702.24</v>
      </c>
    </row>
    <row r="20204" spans="1:9" x14ac:dyDescent="0.25">
      <c r="A20204" t="s">
        <v>36578</v>
      </c>
      <c r="B20204">
        <v>13110</v>
      </c>
      <c r="C20204" s="2">
        <f t="shared" si="2058"/>
        <v>44363</v>
      </c>
      <c r="D20204" s="1">
        <f>TIMEVALUE("10:43:39")</f>
        <v>0.44697916666666665</v>
      </c>
      <c r="E20204" s="2">
        <f t="shared" si="2059"/>
        <v>44363</v>
      </c>
      <c r="F20204" s="1">
        <f>TIMEVALUE("10:49:33")</f>
        <v>0.4510763888888889</v>
      </c>
      <c r="G20204" t="s">
        <v>672</v>
      </c>
      <c r="H20204" t="s">
        <v>1132</v>
      </c>
      <c r="I20204">
        <v>702.24300000000005</v>
      </c>
    </row>
    <row r="20205" spans="1:9" x14ac:dyDescent="0.25">
      <c r="A20205" t="s">
        <v>36579</v>
      </c>
      <c r="B20205">
        <v>13110</v>
      </c>
      <c r="C20205" s="2">
        <f t="shared" si="2058"/>
        <v>44363</v>
      </c>
      <c r="D20205" s="1">
        <f>TIMEVALUE("10:50:56")</f>
        <v>0.45203703703703701</v>
      </c>
      <c r="E20205" s="2">
        <f t="shared" si="2059"/>
        <v>44363</v>
      </c>
      <c r="F20205" s="1">
        <f>TIMEVALUE("10:54:57")</f>
        <v>0.45482638888888888</v>
      </c>
      <c r="G20205" t="s">
        <v>397</v>
      </c>
      <c r="H20205" t="s">
        <v>4727</v>
      </c>
      <c r="I20205">
        <v>702.23900000000003</v>
      </c>
    </row>
    <row r="20206" spans="1:9" x14ac:dyDescent="0.25">
      <c r="A20206" t="s">
        <v>36580</v>
      </c>
      <c r="B20206">
        <v>13110</v>
      </c>
      <c r="C20206" s="2">
        <f t="shared" si="2058"/>
        <v>44363</v>
      </c>
      <c r="D20206" s="1">
        <f>TIMEVALUE("10:56:05")</f>
        <v>0.45561342592592591</v>
      </c>
      <c r="E20206" s="2">
        <f t="shared" si="2059"/>
        <v>44363</v>
      </c>
      <c r="F20206" s="1">
        <f>TIMEVALUE("11:01:18")</f>
        <v>0.45923611111111112</v>
      </c>
      <c r="G20206" t="s">
        <v>643</v>
      </c>
      <c r="H20206" t="s">
        <v>15347</v>
      </c>
      <c r="I20206">
        <v>702.17499999999995</v>
      </c>
    </row>
    <row r="20207" spans="1:9" x14ac:dyDescent="0.25">
      <c r="A20207" t="s">
        <v>36581</v>
      </c>
      <c r="B20207">
        <v>13110</v>
      </c>
      <c r="C20207" s="2">
        <f t="shared" si="2058"/>
        <v>44363</v>
      </c>
      <c r="D20207" s="1">
        <f>TIMEVALUE("09:14:55")</f>
        <v>0.38535879629629627</v>
      </c>
      <c r="E20207" s="2">
        <f t="shared" si="2059"/>
        <v>44363</v>
      </c>
      <c r="F20207" s="1">
        <f>TIMEVALUE("09:20:30")</f>
        <v>0.38923611111111112</v>
      </c>
      <c r="G20207" t="s">
        <v>2031</v>
      </c>
      <c r="H20207" t="s">
        <v>19048</v>
      </c>
      <c r="I20207">
        <v>702.15300000000002</v>
      </c>
    </row>
    <row r="20208" spans="1:9" x14ac:dyDescent="0.25">
      <c r="A20208" t="s">
        <v>36582</v>
      </c>
      <c r="B20208">
        <v>13110</v>
      </c>
      <c r="C20208" s="2">
        <f t="shared" si="2058"/>
        <v>44363</v>
      </c>
      <c r="D20208" s="1">
        <f>TIMEVALUE("11:16:55")</f>
        <v>0.47008101851851852</v>
      </c>
      <c r="E20208" s="2">
        <f t="shared" si="2059"/>
        <v>44363</v>
      </c>
      <c r="F20208" s="1">
        <f>TIMEVALUE("11:21:33")</f>
        <v>0.4732986111111111</v>
      </c>
      <c r="G20208" t="s">
        <v>888</v>
      </c>
      <c r="H20208" t="s">
        <v>14076</v>
      </c>
      <c r="I20208">
        <v>702.43700000000001</v>
      </c>
    </row>
    <row r="20209" spans="1:9" x14ac:dyDescent="0.25">
      <c r="A20209" t="s">
        <v>36583</v>
      </c>
      <c r="B20209">
        <v>13115</v>
      </c>
      <c r="C20209" s="2">
        <f>DATEVALUE("2025-05-01")</f>
        <v>44316</v>
      </c>
      <c r="D20209" s="1">
        <f>TIMEVALUE("14:24:26")</f>
        <v>0.60030092592592588</v>
      </c>
      <c r="E20209" s="2">
        <f>DATEVALUE("2025-05-01")</f>
        <v>44316</v>
      </c>
      <c r="F20209" s="1">
        <f>TIMEVALUE("14:27:26")</f>
        <v>0.60238425925925931</v>
      </c>
      <c r="G20209" t="s">
        <v>433</v>
      </c>
      <c r="H20209" t="s">
        <v>36584</v>
      </c>
      <c r="I20209">
        <v>707.94</v>
      </c>
    </row>
    <row r="20210" spans="1:9" x14ac:dyDescent="0.25">
      <c r="A20210" t="s">
        <v>36585</v>
      </c>
      <c r="B20210">
        <v>13110</v>
      </c>
      <c r="C20210" s="2">
        <f t="shared" ref="C20210:C20255" si="2060">DATEVALUE("2025-06-17")</f>
        <v>44363</v>
      </c>
      <c r="D20210" s="1">
        <f>TIMEVALUE("11:33:26")</f>
        <v>0.48155092592592591</v>
      </c>
      <c r="E20210" s="2">
        <f t="shared" ref="E20210:E20255" si="2061">DATEVALUE("2025-06-17")</f>
        <v>44363</v>
      </c>
      <c r="F20210" s="1">
        <f>TIMEVALUE("11:38:25")</f>
        <v>0.48501157407407408</v>
      </c>
      <c r="G20210" t="s">
        <v>6722</v>
      </c>
      <c r="H20210" t="s">
        <v>36586</v>
      </c>
      <c r="I20210">
        <v>702.57100000000003</v>
      </c>
    </row>
    <row r="20211" spans="1:9" x14ac:dyDescent="0.25">
      <c r="A20211" t="s">
        <v>36587</v>
      </c>
      <c r="B20211">
        <v>13110</v>
      </c>
      <c r="C20211" s="2">
        <f t="shared" si="2060"/>
        <v>44363</v>
      </c>
      <c r="D20211" s="1">
        <f>TIMEVALUE("11:39:38")</f>
        <v>0.48585648148148147</v>
      </c>
      <c r="E20211" s="2">
        <f t="shared" si="2061"/>
        <v>44363</v>
      </c>
      <c r="F20211" s="1">
        <f>TIMEVALUE("11:45:01")</f>
        <v>0.48959490740740741</v>
      </c>
      <c r="G20211" t="s">
        <v>4044</v>
      </c>
      <c r="H20211" t="s">
        <v>36588</v>
      </c>
      <c r="I20211">
        <v>702.44</v>
      </c>
    </row>
    <row r="20212" spans="1:9" x14ac:dyDescent="0.25">
      <c r="A20212" t="s">
        <v>36589</v>
      </c>
      <c r="B20212">
        <v>13110</v>
      </c>
      <c r="C20212" s="2">
        <f t="shared" si="2060"/>
        <v>44363</v>
      </c>
      <c r="D20212" s="1">
        <f>TIMEVALUE("11:46:05")</f>
        <v>0.49033564814814817</v>
      </c>
      <c r="E20212" s="2">
        <f t="shared" si="2061"/>
        <v>44363</v>
      </c>
      <c r="F20212" s="1">
        <f>TIMEVALUE("11:51:31")</f>
        <v>0.49410879629629628</v>
      </c>
      <c r="G20212" t="s">
        <v>2189</v>
      </c>
      <c r="H20212" t="s">
        <v>2837</v>
      </c>
      <c r="I20212">
        <v>702.53200000000004</v>
      </c>
    </row>
    <row r="20213" spans="1:9" x14ac:dyDescent="0.25">
      <c r="A20213" t="s">
        <v>36590</v>
      </c>
      <c r="B20213">
        <v>13110</v>
      </c>
      <c r="C20213" s="2">
        <f t="shared" si="2060"/>
        <v>44363</v>
      </c>
      <c r="D20213" s="1">
        <f>TIMEVALUE("11:52:54")</f>
        <v>0.49506944444444445</v>
      </c>
      <c r="E20213" s="2">
        <f t="shared" si="2061"/>
        <v>44363</v>
      </c>
      <c r="F20213" s="1">
        <f>TIMEVALUE("11:59:02")</f>
        <v>0.49932870370370369</v>
      </c>
      <c r="G20213" t="s">
        <v>741</v>
      </c>
      <c r="H20213" t="s">
        <v>15436</v>
      </c>
      <c r="I20213">
        <v>702.47699999999998</v>
      </c>
    </row>
    <row r="20214" spans="1:9" x14ac:dyDescent="0.25">
      <c r="A20214" t="s">
        <v>36591</v>
      </c>
      <c r="B20214">
        <v>13110</v>
      </c>
      <c r="C20214" s="2">
        <f t="shared" si="2060"/>
        <v>44363</v>
      </c>
      <c r="D20214" s="1">
        <f>TIMEVALUE("12:00:31")</f>
        <v>0.50035879629629632</v>
      </c>
      <c r="E20214" s="2">
        <f t="shared" si="2061"/>
        <v>44363</v>
      </c>
      <c r="F20214" s="1">
        <f>TIMEVALUE("12:05:41")</f>
        <v>0.50394675925925925</v>
      </c>
      <c r="G20214" t="s">
        <v>157</v>
      </c>
      <c r="H20214" t="s">
        <v>19280</v>
      </c>
      <c r="I20214">
        <v>702.36099999999999</v>
      </c>
    </row>
    <row r="20215" spans="1:9" x14ac:dyDescent="0.25">
      <c r="A20215" t="s">
        <v>36592</v>
      </c>
      <c r="B20215">
        <v>13110</v>
      </c>
      <c r="C20215" s="2">
        <f t="shared" si="2060"/>
        <v>44363</v>
      </c>
      <c r="D20215" s="1">
        <f>TIMEVALUE("12:50:37")</f>
        <v>0.53515046296296298</v>
      </c>
      <c r="E20215" s="2">
        <f t="shared" si="2061"/>
        <v>44363</v>
      </c>
      <c r="F20215" s="1">
        <f>TIMEVALUE("12:57:02")</f>
        <v>0.53960648148148149</v>
      </c>
      <c r="G20215" t="s">
        <v>851</v>
      </c>
      <c r="H20215" t="s">
        <v>36593</v>
      </c>
      <c r="I20215">
        <v>702.33399999999995</v>
      </c>
    </row>
    <row r="20216" spans="1:9" x14ac:dyDescent="0.25">
      <c r="A20216" t="s">
        <v>36594</v>
      </c>
      <c r="B20216">
        <v>13110</v>
      </c>
      <c r="C20216" s="2">
        <f t="shared" si="2060"/>
        <v>44363</v>
      </c>
      <c r="D20216" s="1">
        <f>TIMEVALUE("12:57:58")</f>
        <v>0.54025462962962967</v>
      </c>
      <c r="E20216" s="2">
        <f t="shared" si="2061"/>
        <v>44363</v>
      </c>
      <c r="F20216" s="1">
        <f>TIMEVALUE("13:05:04")</f>
        <v>0.54518518518518522</v>
      </c>
      <c r="G20216" t="s">
        <v>4320</v>
      </c>
      <c r="H20216" t="s">
        <v>36595</v>
      </c>
      <c r="I20216">
        <v>702.26599999999996</v>
      </c>
    </row>
    <row r="20217" spans="1:9" x14ac:dyDescent="0.25">
      <c r="A20217" t="s">
        <v>36596</v>
      </c>
      <c r="B20217">
        <v>13110</v>
      </c>
      <c r="C20217" s="2">
        <f t="shared" si="2060"/>
        <v>44363</v>
      </c>
      <c r="D20217" s="1">
        <f>TIMEVALUE("13:06:02")</f>
        <v>0.54585648148148147</v>
      </c>
      <c r="E20217" s="2">
        <f t="shared" si="2061"/>
        <v>44363</v>
      </c>
      <c r="F20217" s="1">
        <f>TIMEVALUE("13:13:08")</f>
        <v>0.55078703703703702</v>
      </c>
      <c r="G20217" t="s">
        <v>4320</v>
      </c>
      <c r="H20217" t="s">
        <v>1218</v>
      </c>
      <c r="I20217">
        <v>702.23199999999997</v>
      </c>
    </row>
    <row r="20218" spans="1:9" x14ac:dyDescent="0.25">
      <c r="A20218" t="s">
        <v>36597</v>
      </c>
      <c r="B20218">
        <v>13110</v>
      </c>
      <c r="C20218" s="2">
        <f t="shared" si="2060"/>
        <v>44363</v>
      </c>
      <c r="D20218" s="1">
        <f>TIMEVALUE("13:14:20")</f>
        <v>0.55162037037037037</v>
      </c>
      <c r="E20218" s="2">
        <f t="shared" si="2061"/>
        <v>44363</v>
      </c>
      <c r="F20218" s="1">
        <f>TIMEVALUE("13:19:17")</f>
        <v>0.55505787037037035</v>
      </c>
      <c r="G20218" t="s">
        <v>646</v>
      </c>
      <c r="H20218" t="s">
        <v>28532</v>
      </c>
      <c r="I20218">
        <v>702.27599999999995</v>
      </c>
    </row>
    <row r="20219" spans="1:9" x14ac:dyDescent="0.25">
      <c r="A20219" t="s">
        <v>36598</v>
      </c>
      <c r="B20219">
        <v>13110</v>
      </c>
      <c r="C20219" s="2">
        <f t="shared" si="2060"/>
        <v>44363</v>
      </c>
      <c r="D20219" s="1">
        <f>TIMEVALUE("13:20:24")</f>
        <v>0.55583333333333329</v>
      </c>
      <c r="E20219" s="2">
        <f t="shared" si="2061"/>
        <v>44363</v>
      </c>
      <c r="F20219" s="1">
        <f>TIMEVALUE("13:26:39")</f>
        <v>0.56017361111111108</v>
      </c>
      <c r="G20219" t="s">
        <v>505</v>
      </c>
      <c r="H20219" t="s">
        <v>14267</v>
      </c>
      <c r="I20219">
        <v>702.27800000000002</v>
      </c>
    </row>
    <row r="20220" spans="1:9" x14ac:dyDescent="0.25">
      <c r="A20220" t="s">
        <v>36599</v>
      </c>
      <c r="B20220">
        <v>13110</v>
      </c>
      <c r="C20220" s="2">
        <f t="shared" si="2060"/>
        <v>44363</v>
      </c>
      <c r="D20220" s="1">
        <f>TIMEVALUE("11:03:51")</f>
        <v>0.46100694444444446</v>
      </c>
      <c r="E20220" s="2">
        <f t="shared" si="2061"/>
        <v>44363</v>
      </c>
      <c r="F20220" s="1">
        <f>TIMEVALUE("11:09:15")</f>
        <v>0.46475694444444443</v>
      </c>
      <c r="G20220" t="s">
        <v>5057</v>
      </c>
      <c r="H20220" t="s">
        <v>15327</v>
      </c>
      <c r="I20220">
        <v>702.15700000000004</v>
      </c>
    </row>
    <row r="20221" spans="1:9" x14ac:dyDescent="0.25">
      <c r="A20221" t="s">
        <v>36600</v>
      </c>
      <c r="B20221">
        <v>13110</v>
      </c>
      <c r="C20221" s="2">
        <f t="shared" si="2060"/>
        <v>44363</v>
      </c>
      <c r="D20221" s="1">
        <f>TIMEVALUE("13:44:15")</f>
        <v>0.57239583333333333</v>
      </c>
      <c r="E20221" s="2">
        <f t="shared" si="2061"/>
        <v>44363</v>
      </c>
      <c r="F20221" s="1">
        <f>TIMEVALUE("13:48:40")</f>
        <v>0.57546296296296295</v>
      </c>
      <c r="G20221" t="s">
        <v>6392</v>
      </c>
      <c r="H20221" t="s">
        <v>14386</v>
      </c>
      <c r="I20221">
        <v>702.548</v>
      </c>
    </row>
    <row r="20222" spans="1:9" x14ac:dyDescent="0.25">
      <c r="A20222" t="s">
        <v>36601</v>
      </c>
      <c r="B20222">
        <v>13110</v>
      </c>
      <c r="C20222" s="2">
        <f t="shared" si="2060"/>
        <v>44363</v>
      </c>
      <c r="D20222" s="1">
        <f>TIMEVALUE("13:52:55")</f>
        <v>0.57841435185185186</v>
      </c>
      <c r="E20222" s="2">
        <f t="shared" si="2061"/>
        <v>44363</v>
      </c>
      <c r="F20222" s="1">
        <f>TIMEVALUE("14:00:35")</f>
        <v>0.58373842592592595</v>
      </c>
      <c r="G20222" t="s">
        <v>5189</v>
      </c>
      <c r="H20222" t="s">
        <v>14366</v>
      </c>
      <c r="I20222">
        <v>702.601</v>
      </c>
    </row>
    <row r="20223" spans="1:9" x14ac:dyDescent="0.25">
      <c r="A20223" t="s">
        <v>36602</v>
      </c>
      <c r="B20223">
        <v>13110</v>
      </c>
      <c r="C20223" s="2">
        <f t="shared" si="2060"/>
        <v>44363</v>
      </c>
      <c r="D20223" s="1">
        <f>TIMEVALUE("14:01:50")</f>
        <v>0.58460648148148153</v>
      </c>
      <c r="E20223" s="2">
        <f t="shared" si="2061"/>
        <v>44363</v>
      </c>
      <c r="F20223" s="1">
        <f>TIMEVALUE("14:07:06")</f>
        <v>0.58826388888888892</v>
      </c>
      <c r="G20223" t="s">
        <v>10587</v>
      </c>
      <c r="H20223" t="s">
        <v>1304</v>
      </c>
      <c r="I20223">
        <v>702.64099999999996</v>
      </c>
    </row>
    <row r="20224" spans="1:9" x14ac:dyDescent="0.25">
      <c r="A20224" t="s">
        <v>36603</v>
      </c>
      <c r="B20224">
        <v>13110</v>
      </c>
      <c r="C20224" s="2">
        <f t="shared" si="2060"/>
        <v>44363</v>
      </c>
      <c r="D20224" s="1">
        <f>TIMEVALUE("14:08:15")</f>
        <v>0.58906250000000004</v>
      </c>
      <c r="E20224" s="2">
        <f t="shared" si="2061"/>
        <v>44363</v>
      </c>
      <c r="F20224" s="1">
        <f>TIMEVALUE("14:14:18")</f>
        <v>0.59326388888888892</v>
      </c>
      <c r="G20224" t="s">
        <v>179</v>
      </c>
      <c r="H20224" t="s">
        <v>27039</v>
      </c>
      <c r="I20224">
        <v>702.56700000000001</v>
      </c>
    </row>
    <row r="20225" spans="1:9" x14ac:dyDescent="0.25">
      <c r="A20225" t="s">
        <v>36604</v>
      </c>
      <c r="B20225">
        <v>13110</v>
      </c>
      <c r="C20225" s="2">
        <f t="shared" si="2060"/>
        <v>44363</v>
      </c>
      <c r="D20225" s="1">
        <f>TIMEVALUE("14:15:21")</f>
        <v>0.59399305555555559</v>
      </c>
      <c r="E20225" s="2">
        <f t="shared" si="2061"/>
        <v>44363</v>
      </c>
      <c r="F20225" s="1">
        <f>TIMEVALUE("14:21:47")</f>
        <v>0.59846064814814814</v>
      </c>
      <c r="G20225" t="s">
        <v>4058</v>
      </c>
      <c r="H20225" t="s">
        <v>22007</v>
      </c>
      <c r="I20225">
        <v>702.50800000000004</v>
      </c>
    </row>
    <row r="20226" spans="1:9" x14ac:dyDescent="0.25">
      <c r="A20226" t="s">
        <v>36605</v>
      </c>
      <c r="B20226">
        <v>13110</v>
      </c>
      <c r="C20226" s="2">
        <f t="shared" si="2060"/>
        <v>44363</v>
      </c>
      <c r="D20226" s="1">
        <f>TIMEVALUE("14:22:54")</f>
        <v>0.59923611111111108</v>
      </c>
      <c r="E20226" s="2">
        <f t="shared" si="2061"/>
        <v>44363</v>
      </c>
      <c r="F20226" s="1">
        <f>TIMEVALUE("14:29:07")</f>
        <v>0.60355324074074079</v>
      </c>
      <c r="G20226" t="s">
        <v>2782</v>
      </c>
      <c r="H20226" t="s">
        <v>36606</v>
      </c>
      <c r="I20226">
        <v>702.35500000000002</v>
      </c>
    </row>
    <row r="20227" spans="1:9" x14ac:dyDescent="0.25">
      <c r="A20227" t="s">
        <v>36607</v>
      </c>
      <c r="B20227">
        <v>13110</v>
      </c>
      <c r="C20227" s="2">
        <f t="shared" si="2060"/>
        <v>44363</v>
      </c>
      <c r="D20227" s="1">
        <f>TIMEVALUE("14:30:04")</f>
        <v>0.60421296296296301</v>
      </c>
      <c r="E20227" s="2">
        <f t="shared" si="2061"/>
        <v>44363</v>
      </c>
      <c r="F20227" s="1">
        <f>TIMEVALUE("14:35:50")</f>
        <v>0.60821759259259256</v>
      </c>
      <c r="G20227" t="s">
        <v>6982</v>
      </c>
      <c r="H20227" t="s">
        <v>36608</v>
      </c>
      <c r="I20227">
        <v>702.33299999999997</v>
      </c>
    </row>
    <row r="20228" spans="1:9" x14ac:dyDescent="0.25">
      <c r="A20228" t="s">
        <v>36609</v>
      </c>
      <c r="B20228">
        <v>13110</v>
      </c>
      <c r="C20228" s="2">
        <f t="shared" si="2060"/>
        <v>44363</v>
      </c>
      <c r="D20228" s="1">
        <f>TIMEVALUE("14:37:12")</f>
        <v>0.60916666666666663</v>
      </c>
      <c r="E20228" s="2">
        <f t="shared" si="2061"/>
        <v>44363</v>
      </c>
      <c r="F20228" s="1">
        <f>TIMEVALUE("14:42:22")</f>
        <v>0.61275462962962968</v>
      </c>
      <c r="G20228" t="s">
        <v>157</v>
      </c>
      <c r="H20228" t="s">
        <v>36610</v>
      </c>
      <c r="I20228">
        <v>702.32500000000005</v>
      </c>
    </row>
    <row r="20229" spans="1:9" x14ac:dyDescent="0.25">
      <c r="A20229" t="s">
        <v>36611</v>
      </c>
      <c r="B20229">
        <v>13110</v>
      </c>
      <c r="C20229" s="2">
        <f t="shared" si="2060"/>
        <v>44363</v>
      </c>
      <c r="D20229" s="1">
        <f>TIMEVALUE("14:43:29")</f>
        <v>0.61353009259259261</v>
      </c>
      <c r="E20229" s="2">
        <f t="shared" si="2061"/>
        <v>44363</v>
      </c>
      <c r="F20229" s="1">
        <f>TIMEVALUE("14:51:14")</f>
        <v>0.61891203703703701</v>
      </c>
      <c r="G20229" t="s">
        <v>1878</v>
      </c>
      <c r="H20229" t="s">
        <v>14068</v>
      </c>
      <c r="I20229">
        <v>702.34799999999996</v>
      </c>
    </row>
    <row r="20230" spans="1:9" x14ac:dyDescent="0.25">
      <c r="A20230" t="s">
        <v>36612</v>
      </c>
      <c r="B20230">
        <v>13110</v>
      </c>
      <c r="C20230" s="2">
        <f t="shared" si="2060"/>
        <v>44363</v>
      </c>
      <c r="D20230" s="1">
        <f>TIMEVALUE("14:52:15")</f>
        <v>0.6196180555555556</v>
      </c>
      <c r="E20230" s="2">
        <f t="shared" si="2061"/>
        <v>44363</v>
      </c>
      <c r="F20230" s="1">
        <f>TIMEVALUE("14:58:36")</f>
        <v>0.62402777777777774</v>
      </c>
      <c r="G20230" t="s">
        <v>4234</v>
      </c>
      <c r="H20230" t="s">
        <v>14657</v>
      </c>
      <c r="I20230">
        <v>702.28300000000002</v>
      </c>
    </row>
    <row r="20231" spans="1:9" x14ac:dyDescent="0.25">
      <c r="A20231" t="s">
        <v>36613</v>
      </c>
      <c r="B20231">
        <v>13110</v>
      </c>
      <c r="C20231" s="2">
        <f t="shared" si="2060"/>
        <v>44363</v>
      </c>
      <c r="D20231" s="1">
        <f>TIMEVALUE("14:59:39")</f>
        <v>0.62475694444444441</v>
      </c>
      <c r="E20231" s="2">
        <f t="shared" si="2061"/>
        <v>44363</v>
      </c>
      <c r="F20231" s="1">
        <f>TIMEVALUE("15:04:50")</f>
        <v>0.62835648148148149</v>
      </c>
      <c r="G20231" t="s">
        <v>744</v>
      </c>
      <c r="H20231" t="s">
        <v>5581</v>
      </c>
      <c r="I20231">
        <v>702.17499999999995</v>
      </c>
    </row>
    <row r="20232" spans="1:9" x14ac:dyDescent="0.25">
      <c r="A20232" t="s">
        <v>36614</v>
      </c>
      <c r="B20232">
        <v>13110</v>
      </c>
      <c r="C20232" s="2">
        <f t="shared" si="2060"/>
        <v>44363</v>
      </c>
      <c r="D20232" s="1">
        <f>TIMEVALUE("15:06:20")</f>
        <v>0.6293981481481481</v>
      </c>
      <c r="E20232" s="2">
        <f t="shared" si="2061"/>
        <v>44363</v>
      </c>
      <c r="F20232" s="1">
        <f>TIMEVALUE("15:11:29")</f>
        <v>0.63297453703703699</v>
      </c>
      <c r="G20232" t="s">
        <v>2659</v>
      </c>
      <c r="H20232" t="s">
        <v>2865</v>
      </c>
      <c r="I20232">
        <v>702.30899999999997</v>
      </c>
    </row>
    <row r="20233" spans="1:9" x14ac:dyDescent="0.25">
      <c r="A20233" t="s">
        <v>36615</v>
      </c>
      <c r="B20233">
        <v>13110</v>
      </c>
      <c r="C20233" s="2">
        <f t="shared" si="2060"/>
        <v>44363</v>
      </c>
      <c r="D20233" s="1">
        <f>TIMEVALUE("13:28:00")</f>
        <v>0.56111111111111112</v>
      </c>
      <c r="E20233" s="2">
        <f t="shared" si="2061"/>
        <v>44363</v>
      </c>
      <c r="F20233" s="1">
        <f>TIMEVALUE("13:35:00")</f>
        <v>0.56597222222222221</v>
      </c>
      <c r="G20233" t="s">
        <v>121</v>
      </c>
      <c r="H20233" t="s">
        <v>15408</v>
      </c>
      <c r="I20233">
        <v>702.21600000000001</v>
      </c>
    </row>
    <row r="20234" spans="1:9" x14ac:dyDescent="0.25">
      <c r="A20234" t="s">
        <v>36616</v>
      </c>
      <c r="B20234">
        <v>13110</v>
      </c>
      <c r="C20234" s="2">
        <f t="shared" si="2060"/>
        <v>44363</v>
      </c>
      <c r="D20234" s="1">
        <f>TIMEVALUE("15:26:16")</f>
        <v>0.64324074074074078</v>
      </c>
      <c r="E20234" s="2">
        <f t="shared" si="2061"/>
        <v>44363</v>
      </c>
      <c r="F20234" s="1">
        <f>TIMEVALUE("15:31:47")</f>
        <v>0.6470717592592593</v>
      </c>
      <c r="G20234" t="s">
        <v>5160</v>
      </c>
      <c r="H20234" t="s">
        <v>15460</v>
      </c>
      <c r="I20234">
        <v>702.59699999999998</v>
      </c>
    </row>
    <row r="20235" spans="1:9" x14ac:dyDescent="0.25">
      <c r="A20235" t="s">
        <v>36618</v>
      </c>
      <c r="B20235">
        <v>13110</v>
      </c>
      <c r="C20235" s="2">
        <f t="shared" si="2060"/>
        <v>44363</v>
      </c>
      <c r="D20235" s="1">
        <f>TIMEVALUE("15:34:28")</f>
        <v>0.64893518518518523</v>
      </c>
      <c r="E20235" s="2">
        <f t="shared" si="2061"/>
        <v>44363</v>
      </c>
      <c r="F20235" s="1">
        <f>TIMEVALUE("15:39:02")</f>
        <v>0.65210648148148154</v>
      </c>
      <c r="G20235" t="s">
        <v>790</v>
      </c>
      <c r="H20235" t="s">
        <v>36619</v>
      </c>
      <c r="I20235">
        <v>702.58500000000004</v>
      </c>
    </row>
    <row r="20236" spans="1:9" x14ac:dyDescent="0.25">
      <c r="A20236" t="s">
        <v>36620</v>
      </c>
      <c r="B20236">
        <v>13110</v>
      </c>
      <c r="C20236" s="2">
        <f t="shared" si="2060"/>
        <v>44363</v>
      </c>
      <c r="D20236" s="1">
        <f>TIMEVALUE("15:40:22")</f>
        <v>0.65303240740740742</v>
      </c>
      <c r="E20236" s="2">
        <f t="shared" si="2061"/>
        <v>44363</v>
      </c>
      <c r="F20236" s="1">
        <f>TIMEVALUE("15:45:09")</f>
        <v>0.65635416666666668</v>
      </c>
      <c r="G20236" t="s">
        <v>3438</v>
      </c>
      <c r="H20236" t="s">
        <v>36621</v>
      </c>
      <c r="I20236">
        <v>702.577</v>
      </c>
    </row>
    <row r="20237" spans="1:9" x14ac:dyDescent="0.25">
      <c r="A20237" t="s">
        <v>36622</v>
      </c>
      <c r="B20237">
        <v>13110</v>
      </c>
      <c r="C20237" s="2">
        <f t="shared" si="2060"/>
        <v>44363</v>
      </c>
      <c r="D20237" s="1">
        <f>TIMEVALUE("15:46:26")</f>
        <v>0.65724537037037034</v>
      </c>
      <c r="E20237" s="2">
        <f t="shared" si="2061"/>
        <v>44363</v>
      </c>
      <c r="F20237" s="1">
        <f>TIMEVALUE("15:54:16")</f>
        <v>0.66268518518518515</v>
      </c>
      <c r="G20237" t="s">
        <v>4195</v>
      </c>
      <c r="H20237" t="s">
        <v>19302</v>
      </c>
      <c r="I20237">
        <v>702.47500000000002</v>
      </c>
    </row>
    <row r="20238" spans="1:9" x14ac:dyDescent="0.25">
      <c r="A20238" t="s">
        <v>36623</v>
      </c>
      <c r="B20238">
        <v>13110</v>
      </c>
      <c r="C20238" s="2">
        <f t="shared" si="2060"/>
        <v>44363</v>
      </c>
      <c r="D20238" s="1">
        <f>TIMEVALUE("15:55:47")</f>
        <v>0.66373842592592591</v>
      </c>
      <c r="E20238" s="2">
        <f t="shared" si="2061"/>
        <v>44363</v>
      </c>
      <c r="F20238" s="1">
        <f>TIMEVALUE("16:01:09")</f>
        <v>0.66746527777777775</v>
      </c>
      <c r="G20238" t="s">
        <v>1961</v>
      </c>
      <c r="H20238" t="s">
        <v>36624</v>
      </c>
      <c r="I20238">
        <v>702.51199999999994</v>
      </c>
    </row>
    <row r="20239" spans="1:9" x14ac:dyDescent="0.25">
      <c r="A20239" t="s">
        <v>36625</v>
      </c>
      <c r="B20239">
        <v>13110</v>
      </c>
      <c r="C20239" s="2">
        <f t="shared" si="2060"/>
        <v>44363</v>
      </c>
      <c r="D20239" s="1">
        <f>TIMEVALUE("16:02:22")</f>
        <v>0.66831018518518515</v>
      </c>
      <c r="E20239" s="2">
        <f t="shared" si="2061"/>
        <v>44363</v>
      </c>
      <c r="F20239" s="1">
        <f>TIMEVALUE("16:08:51")</f>
        <v>0.67281250000000004</v>
      </c>
      <c r="G20239" t="s">
        <v>4599</v>
      </c>
      <c r="H20239" t="s">
        <v>1132</v>
      </c>
      <c r="I20239">
        <v>702.39</v>
      </c>
    </row>
    <row r="20240" spans="1:9" x14ac:dyDescent="0.25">
      <c r="A20240" t="s">
        <v>36626</v>
      </c>
      <c r="B20240">
        <v>13110</v>
      </c>
      <c r="C20240" s="2">
        <f t="shared" si="2060"/>
        <v>44363</v>
      </c>
      <c r="D20240" s="1">
        <f>TIMEVALUE("16:10:00")</f>
        <v>0.67361111111111116</v>
      </c>
      <c r="E20240" s="2">
        <f t="shared" si="2061"/>
        <v>44363</v>
      </c>
      <c r="F20240" s="1">
        <f>TIMEVALUE("16:14:56")</f>
        <v>0.67703703703703699</v>
      </c>
      <c r="G20240" t="s">
        <v>2229</v>
      </c>
      <c r="H20240" t="s">
        <v>21922</v>
      </c>
      <c r="I20240">
        <v>702.38199999999995</v>
      </c>
    </row>
    <row r="20241" spans="1:9" x14ac:dyDescent="0.25">
      <c r="A20241" t="s">
        <v>36627</v>
      </c>
      <c r="B20241">
        <v>13110</v>
      </c>
      <c r="C20241" s="2">
        <f t="shared" si="2060"/>
        <v>44363</v>
      </c>
      <c r="D20241" s="1">
        <f>TIMEVALUE("16:16:34")</f>
        <v>0.67817129629629624</v>
      </c>
      <c r="E20241" s="2">
        <f t="shared" si="2061"/>
        <v>44363</v>
      </c>
      <c r="F20241" s="1">
        <f>TIMEVALUE("16:21:45")</f>
        <v>0.68177083333333333</v>
      </c>
      <c r="G20241" t="s">
        <v>744</v>
      </c>
      <c r="H20241" t="s">
        <v>4724</v>
      </c>
      <c r="I20241">
        <v>702.36199999999997</v>
      </c>
    </row>
    <row r="20242" spans="1:9" x14ac:dyDescent="0.25">
      <c r="A20242" t="s">
        <v>36628</v>
      </c>
      <c r="B20242">
        <v>13110</v>
      </c>
      <c r="C20242" s="2">
        <f t="shared" si="2060"/>
        <v>44363</v>
      </c>
      <c r="D20242" s="1">
        <f>TIMEVALUE("16:22:46")</f>
        <v>0.68247685185185181</v>
      </c>
      <c r="E20242" s="2">
        <f t="shared" si="2061"/>
        <v>44363</v>
      </c>
      <c r="F20242" s="1">
        <f>TIMEVALUE("16:31:45")</f>
        <v>0.68871527777777775</v>
      </c>
      <c r="G20242" t="s">
        <v>1786</v>
      </c>
      <c r="H20242" t="s">
        <v>17845</v>
      </c>
      <c r="I20242">
        <v>702.3</v>
      </c>
    </row>
    <row r="20243" spans="1:9" x14ac:dyDescent="0.25">
      <c r="A20243" t="s">
        <v>36629</v>
      </c>
      <c r="B20243">
        <v>13110</v>
      </c>
      <c r="C20243" s="2">
        <f t="shared" si="2060"/>
        <v>44363</v>
      </c>
      <c r="D20243" s="1">
        <f>TIMEVALUE("16:33:15")</f>
        <v>0.68975694444444446</v>
      </c>
      <c r="E20243" s="2">
        <f t="shared" si="2061"/>
        <v>44363</v>
      </c>
      <c r="F20243" s="1">
        <f>TIMEVALUE("16:38:45")</f>
        <v>0.69357638888888884</v>
      </c>
      <c r="G20243" t="s">
        <v>215</v>
      </c>
      <c r="H20243" t="s">
        <v>25051</v>
      </c>
      <c r="I20243">
        <v>702.28800000000001</v>
      </c>
    </row>
    <row r="20244" spans="1:9" x14ac:dyDescent="0.25">
      <c r="A20244" t="s">
        <v>36630</v>
      </c>
      <c r="B20244">
        <v>13110</v>
      </c>
      <c r="C20244" s="2">
        <f t="shared" si="2060"/>
        <v>44363</v>
      </c>
      <c r="D20244" s="1">
        <f>TIMEVALUE("16:40:26")</f>
        <v>0.69474537037037032</v>
      </c>
      <c r="E20244" s="2">
        <f t="shared" si="2061"/>
        <v>44363</v>
      </c>
      <c r="F20244" s="1">
        <f>TIMEVALUE("16:46:13")</f>
        <v>0.69876157407407402</v>
      </c>
      <c r="G20244" t="s">
        <v>4001</v>
      </c>
      <c r="H20244" t="s">
        <v>19901</v>
      </c>
      <c r="I20244">
        <v>702.25699999999995</v>
      </c>
    </row>
    <row r="20245" spans="1:9" x14ac:dyDescent="0.25">
      <c r="A20245" t="s">
        <v>36631</v>
      </c>
      <c r="B20245">
        <v>13110</v>
      </c>
      <c r="C20245" s="2">
        <f t="shared" si="2060"/>
        <v>44363</v>
      </c>
      <c r="D20245" s="1">
        <f>TIMEVALUE("16:47:26")</f>
        <v>0.69960648148148152</v>
      </c>
      <c r="E20245" s="2">
        <f t="shared" si="2061"/>
        <v>44363</v>
      </c>
      <c r="F20245" s="1">
        <f>TIMEVALUE("16:53:59")</f>
        <v>0.70415509259259257</v>
      </c>
      <c r="G20245" t="s">
        <v>2065</v>
      </c>
      <c r="H20245" t="s">
        <v>13592</v>
      </c>
      <c r="I20245">
        <v>702.19899999999996</v>
      </c>
    </row>
    <row r="20246" spans="1:9" x14ac:dyDescent="0.25">
      <c r="A20246" t="s">
        <v>36632</v>
      </c>
      <c r="B20246">
        <v>13110</v>
      </c>
      <c r="C20246" s="2">
        <f t="shared" si="2060"/>
        <v>44363</v>
      </c>
      <c r="D20246" s="1">
        <f>TIMEVALUE("15:13:06")</f>
        <v>0.6340972222222222</v>
      </c>
      <c r="E20246" s="2">
        <f t="shared" si="2061"/>
        <v>44363</v>
      </c>
      <c r="F20246" s="1">
        <f>TIMEVALUE("15:20:32")</f>
        <v>0.6392592592592593</v>
      </c>
      <c r="G20246" t="s">
        <v>3100</v>
      </c>
      <c r="H20246" t="s">
        <v>36633</v>
      </c>
      <c r="I20246">
        <v>702.029</v>
      </c>
    </row>
    <row r="20247" spans="1:9" x14ac:dyDescent="0.25">
      <c r="A20247" t="s">
        <v>36634</v>
      </c>
      <c r="B20247">
        <v>13110</v>
      </c>
      <c r="C20247" s="2">
        <f t="shared" si="2060"/>
        <v>44363</v>
      </c>
      <c r="D20247" s="1">
        <f>TIMEVALUE("17:13:22")</f>
        <v>0.71761574074074075</v>
      </c>
      <c r="E20247" s="2">
        <f t="shared" si="2061"/>
        <v>44363</v>
      </c>
      <c r="F20247" s="1">
        <f>TIMEVALUE("17:18:54")</f>
        <v>0.72145833333333331</v>
      </c>
      <c r="G20247" t="s">
        <v>711</v>
      </c>
      <c r="H20247" t="s">
        <v>14867</v>
      </c>
      <c r="I20247">
        <v>702.89</v>
      </c>
    </row>
    <row r="20248" spans="1:9" x14ac:dyDescent="0.25">
      <c r="A20248" t="s">
        <v>36635</v>
      </c>
      <c r="B20248">
        <v>13110</v>
      </c>
      <c r="C20248" s="2">
        <f t="shared" si="2060"/>
        <v>44363</v>
      </c>
      <c r="D20248" s="1">
        <f>TIMEVALUE("17:20:34")</f>
        <v>0.72261574074074075</v>
      </c>
      <c r="E20248" s="2">
        <f t="shared" si="2061"/>
        <v>44363</v>
      </c>
      <c r="F20248" s="1">
        <f>TIMEVALUE("17:26:11")</f>
        <v>0.72651620370370373</v>
      </c>
      <c r="G20248" t="s">
        <v>2488</v>
      </c>
      <c r="H20248" t="s">
        <v>401</v>
      </c>
      <c r="I20248">
        <v>702.87099999999998</v>
      </c>
    </row>
    <row r="20249" spans="1:9" x14ac:dyDescent="0.25">
      <c r="A20249" t="s">
        <v>36636</v>
      </c>
      <c r="B20249">
        <v>13110</v>
      </c>
      <c r="C20249" s="2">
        <f t="shared" si="2060"/>
        <v>44363</v>
      </c>
      <c r="D20249" s="1">
        <f>TIMEVALUE("17:27:18")</f>
        <v>0.72729166666666667</v>
      </c>
      <c r="E20249" s="2">
        <f t="shared" si="2061"/>
        <v>44363</v>
      </c>
      <c r="F20249" s="1">
        <f>TIMEVALUE("17:31:52")</f>
        <v>0.73046296296296298</v>
      </c>
      <c r="G20249" t="s">
        <v>790</v>
      </c>
      <c r="H20249" t="s">
        <v>14318</v>
      </c>
      <c r="I20249">
        <v>702.86699999999996</v>
      </c>
    </row>
    <row r="20250" spans="1:9" x14ac:dyDescent="0.25">
      <c r="A20250" t="s">
        <v>36637</v>
      </c>
      <c r="B20250">
        <v>13110</v>
      </c>
      <c r="C20250" s="2">
        <f t="shared" si="2060"/>
        <v>44363</v>
      </c>
      <c r="D20250" s="1">
        <f>TIMEVALUE("17:33:00")</f>
        <v>0.73124999999999996</v>
      </c>
      <c r="E20250" s="2">
        <f t="shared" si="2061"/>
        <v>44363</v>
      </c>
      <c r="F20250" s="1">
        <f>TIMEVALUE("17:38:47")</f>
        <v>0.73526620370370366</v>
      </c>
      <c r="G20250" t="s">
        <v>4001</v>
      </c>
      <c r="H20250" t="s">
        <v>36638</v>
      </c>
      <c r="I20250">
        <v>702.75699999999995</v>
      </c>
    </row>
    <row r="20251" spans="1:9" x14ac:dyDescent="0.25">
      <c r="A20251" t="s">
        <v>36639</v>
      </c>
      <c r="B20251">
        <v>13110</v>
      </c>
      <c r="C20251" s="2">
        <f t="shared" si="2060"/>
        <v>44363</v>
      </c>
      <c r="D20251" s="1">
        <f>TIMEVALUE("17:39:47")</f>
        <v>0.7359606481481481</v>
      </c>
      <c r="E20251" s="2">
        <f t="shared" si="2061"/>
        <v>44363</v>
      </c>
      <c r="F20251" s="1">
        <f>TIMEVALUE("17:44:34")</f>
        <v>0.73928240740740736</v>
      </c>
      <c r="G20251" t="s">
        <v>3438</v>
      </c>
      <c r="H20251" t="s">
        <v>15462</v>
      </c>
      <c r="I20251">
        <v>702.755</v>
      </c>
    </row>
    <row r="20252" spans="1:9" x14ac:dyDescent="0.25">
      <c r="A20252" t="s">
        <v>36640</v>
      </c>
      <c r="B20252">
        <v>13110</v>
      </c>
      <c r="C20252" s="2">
        <f t="shared" si="2060"/>
        <v>44363</v>
      </c>
      <c r="D20252" s="1">
        <f>TIMEVALUE("17:45:37")</f>
        <v>0.74001157407407403</v>
      </c>
      <c r="E20252" s="2">
        <f t="shared" si="2061"/>
        <v>44363</v>
      </c>
      <c r="F20252" s="1">
        <f>TIMEVALUE("17:50:37")</f>
        <v>0.74348379629629635</v>
      </c>
      <c r="G20252" t="s">
        <v>680</v>
      </c>
      <c r="H20252" t="s">
        <v>36641</v>
      </c>
      <c r="I20252">
        <v>702.73699999999997</v>
      </c>
    </row>
    <row r="20253" spans="1:9" x14ac:dyDescent="0.25">
      <c r="A20253" t="s">
        <v>36642</v>
      </c>
      <c r="B20253">
        <v>13110</v>
      </c>
      <c r="C20253" s="2">
        <f t="shared" si="2060"/>
        <v>44363</v>
      </c>
      <c r="D20253" s="1">
        <f>TIMEVALUE("17:52:14")</f>
        <v>0.74460648148148145</v>
      </c>
      <c r="E20253" s="2">
        <f t="shared" si="2061"/>
        <v>44363</v>
      </c>
      <c r="F20253" s="1">
        <f>TIMEVALUE("17:57:06")</f>
        <v>0.74798611111111113</v>
      </c>
      <c r="G20253" t="s">
        <v>649</v>
      </c>
      <c r="H20253" t="s">
        <v>28132</v>
      </c>
      <c r="I20253">
        <v>702.62199999999996</v>
      </c>
    </row>
    <row r="20254" spans="1:9" x14ac:dyDescent="0.25">
      <c r="A20254" t="s">
        <v>36643</v>
      </c>
      <c r="B20254">
        <v>13110</v>
      </c>
      <c r="C20254" s="2">
        <f t="shared" si="2060"/>
        <v>44363</v>
      </c>
      <c r="D20254" s="1">
        <f>TIMEVALUE("17:58:01")</f>
        <v>0.74862268518518515</v>
      </c>
      <c r="E20254" s="2">
        <f t="shared" si="2061"/>
        <v>44363</v>
      </c>
      <c r="F20254" s="1">
        <f>TIMEVALUE("18:02:48")</f>
        <v>0.75194444444444442</v>
      </c>
      <c r="G20254" t="s">
        <v>3438</v>
      </c>
      <c r="H20254" t="s">
        <v>14121</v>
      </c>
      <c r="I20254">
        <v>702.65099999999995</v>
      </c>
    </row>
    <row r="20255" spans="1:9" x14ac:dyDescent="0.25">
      <c r="A20255" t="s">
        <v>36644</v>
      </c>
      <c r="B20255">
        <v>13110</v>
      </c>
      <c r="C20255" s="2">
        <f t="shared" si="2060"/>
        <v>44363</v>
      </c>
      <c r="D20255" s="1">
        <f>TIMEVALUE("18:03:52")</f>
        <v>0.75268518518518523</v>
      </c>
      <c r="E20255" s="2">
        <f t="shared" si="2061"/>
        <v>44363</v>
      </c>
      <c r="F20255" s="1">
        <f>TIMEVALUE("18:10:18")</f>
        <v>0.75715277777777779</v>
      </c>
      <c r="G20255" t="s">
        <v>4058</v>
      </c>
      <c r="H20255" t="s">
        <v>36645</v>
      </c>
      <c r="I20255">
        <v>702.53399999999999</v>
      </c>
    </row>
    <row r="20256" spans="1:9" x14ac:dyDescent="0.25">
      <c r="A20256" t="s">
        <v>36646</v>
      </c>
      <c r="B20256">
        <v>13110</v>
      </c>
      <c r="C20256" s="2">
        <f>DATEVALUE("2025-06-18")</f>
        <v>44364</v>
      </c>
      <c r="D20256" s="1">
        <f>TIMEVALUE("07:20:14")</f>
        <v>0.30571759259259257</v>
      </c>
      <c r="E20256" s="2">
        <f>DATEVALUE("2025-06-18")</f>
        <v>44364</v>
      </c>
      <c r="F20256" s="1">
        <f>TIMEVALUE("07:54:14")</f>
        <v>0.32932870370370371</v>
      </c>
      <c r="G20256" t="s">
        <v>36647</v>
      </c>
      <c r="H20256" t="s">
        <v>11953</v>
      </c>
      <c r="I20256">
        <v>702.46199999999999</v>
      </c>
    </row>
    <row r="20257" spans="1:9" x14ac:dyDescent="0.25">
      <c r="A20257" t="s">
        <v>36648</v>
      </c>
      <c r="B20257">
        <v>13110</v>
      </c>
      <c r="C20257" s="2">
        <f>DATEVALUE("2025-06-18")</f>
        <v>44364</v>
      </c>
      <c r="D20257" s="1">
        <f>TIMEVALUE("07:55:19")</f>
        <v>0.33008101851851851</v>
      </c>
      <c r="E20257" s="2">
        <f>DATEVALUE("2025-06-18")</f>
        <v>44364</v>
      </c>
      <c r="F20257" s="1">
        <f>TIMEVALUE("08:00:10")</f>
        <v>0.33344907407407409</v>
      </c>
      <c r="G20257" t="s">
        <v>942</v>
      </c>
      <c r="H20257" t="s">
        <v>29686</v>
      </c>
      <c r="I20257">
        <v>702.45500000000004</v>
      </c>
    </row>
    <row r="20258" spans="1:9" x14ac:dyDescent="0.25">
      <c r="A20258" t="s">
        <v>36649</v>
      </c>
      <c r="B20258">
        <v>13110</v>
      </c>
      <c r="C20258" s="2">
        <f>DATEVALUE("2025-06-18")</f>
        <v>44364</v>
      </c>
      <c r="D20258" s="1">
        <f>TIMEVALUE("08:01:20")</f>
        <v>0.33425925925925926</v>
      </c>
      <c r="E20258" s="2">
        <f>DATEVALUE("2025-06-18")</f>
        <v>44364</v>
      </c>
      <c r="F20258" s="1">
        <f>TIMEVALUE("08:10:15")</f>
        <v>0.34045138888888887</v>
      </c>
      <c r="G20258" t="s">
        <v>1208</v>
      </c>
      <c r="H20258" t="s">
        <v>18345</v>
      </c>
      <c r="I20258">
        <v>702.42600000000004</v>
      </c>
    </row>
    <row r="20259" spans="1:9" x14ac:dyDescent="0.25">
      <c r="A20259" t="s">
        <v>36650</v>
      </c>
      <c r="B20259">
        <v>13110</v>
      </c>
      <c r="C20259" s="2">
        <f>DATEVALUE("2025-06-17")</f>
        <v>44363</v>
      </c>
      <c r="D20259" s="1">
        <f>TIMEVALUE("17:00:23")</f>
        <v>0.70859953703703704</v>
      </c>
      <c r="E20259" s="2">
        <f>DATEVALUE("2025-06-17")</f>
        <v>44363</v>
      </c>
      <c r="F20259" s="1">
        <f>TIMEVALUE("17:06:30")</f>
        <v>0.71284722222222219</v>
      </c>
      <c r="G20259" t="s">
        <v>3706</v>
      </c>
      <c r="H20259" t="s">
        <v>36651</v>
      </c>
      <c r="I20259">
        <v>702.33699999999999</v>
      </c>
    </row>
    <row r="20260" spans="1:9" x14ac:dyDescent="0.25">
      <c r="A20260" t="s">
        <v>36652</v>
      </c>
      <c r="B20260">
        <v>13110</v>
      </c>
      <c r="C20260" s="2">
        <f t="shared" ref="C20260:C20279" si="2062">DATEVALUE("2025-06-18")</f>
        <v>44364</v>
      </c>
      <c r="D20260" s="1">
        <f>TIMEVALUE("08:24:54")</f>
        <v>0.35062500000000002</v>
      </c>
      <c r="E20260" s="2">
        <f t="shared" ref="E20260:E20279" si="2063">DATEVALUE("2025-06-18")</f>
        <v>44364</v>
      </c>
      <c r="F20260" s="1">
        <f>TIMEVALUE("08:30:08")</f>
        <v>0.35425925925925927</v>
      </c>
      <c r="G20260" t="s">
        <v>625</v>
      </c>
      <c r="H20260" t="s">
        <v>15289</v>
      </c>
      <c r="I20260">
        <v>702.99900000000002</v>
      </c>
    </row>
    <row r="20261" spans="1:9" x14ac:dyDescent="0.25">
      <c r="A20261" t="s">
        <v>36653</v>
      </c>
      <c r="B20261">
        <v>13110</v>
      </c>
      <c r="C20261" s="2">
        <f t="shared" si="2062"/>
        <v>44364</v>
      </c>
      <c r="D20261" s="1">
        <f>TIMEVALUE("08:31:53")</f>
        <v>0.35547453703703702</v>
      </c>
      <c r="E20261" s="2">
        <f t="shared" si="2063"/>
        <v>44364</v>
      </c>
      <c r="F20261" s="1">
        <f>TIMEVALUE("08:37:35")</f>
        <v>0.35943287037037036</v>
      </c>
      <c r="G20261" t="s">
        <v>1894</v>
      </c>
      <c r="H20261" t="s">
        <v>36654</v>
      </c>
      <c r="I20261">
        <v>702.96900000000005</v>
      </c>
    </row>
    <row r="20262" spans="1:9" x14ac:dyDescent="0.25">
      <c r="A20262" t="s">
        <v>36655</v>
      </c>
      <c r="B20262">
        <v>13110</v>
      </c>
      <c r="C20262" s="2">
        <f t="shared" si="2062"/>
        <v>44364</v>
      </c>
      <c r="D20262" s="1">
        <f>TIMEVALUE("08:38:31")</f>
        <v>0.36008101851851854</v>
      </c>
      <c r="E20262" s="2">
        <f t="shared" si="2063"/>
        <v>44364</v>
      </c>
      <c r="F20262" s="1">
        <f>TIMEVALUE("08:44:22")</f>
        <v>0.36414351851851851</v>
      </c>
      <c r="G20262" t="s">
        <v>160</v>
      </c>
      <c r="H20262" t="s">
        <v>36656</v>
      </c>
      <c r="I20262">
        <v>702.88800000000003</v>
      </c>
    </row>
    <row r="20263" spans="1:9" x14ac:dyDescent="0.25">
      <c r="A20263" t="s">
        <v>36657</v>
      </c>
      <c r="B20263">
        <v>13110</v>
      </c>
      <c r="C20263" s="2">
        <f t="shared" si="2062"/>
        <v>44364</v>
      </c>
      <c r="D20263" s="1">
        <f>TIMEVALUE("08:45:19")</f>
        <v>0.36480324074074072</v>
      </c>
      <c r="E20263" s="2">
        <f t="shared" si="2063"/>
        <v>44364</v>
      </c>
      <c r="F20263" s="1">
        <f>TIMEVALUE("08:51:14")</f>
        <v>0.36891203703703701</v>
      </c>
      <c r="G20263" t="s">
        <v>971</v>
      </c>
      <c r="H20263" t="s">
        <v>14258</v>
      </c>
      <c r="I20263">
        <v>702.80100000000004</v>
      </c>
    </row>
    <row r="20264" spans="1:9" x14ac:dyDescent="0.25">
      <c r="A20264" t="s">
        <v>36658</v>
      </c>
      <c r="B20264">
        <v>13110</v>
      </c>
      <c r="C20264" s="2">
        <f t="shared" si="2062"/>
        <v>44364</v>
      </c>
      <c r="D20264" s="1">
        <f>TIMEVALUE("08:52:32")</f>
        <v>0.36981481481481482</v>
      </c>
      <c r="E20264" s="2">
        <f t="shared" si="2063"/>
        <v>44364</v>
      </c>
      <c r="F20264" s="1">
        <f>TIMEVALUE("08:57:58")</f>
        <v>0.37358796296296298</v>
      </c>
      <c r="G20264" t="s">
        <v>2189</v>
      </c>
      <c r="H20264" t="s">
        <v>27076</v>
      </c>
      <c r="I20264">
        <v>702.76900000000001</v>
      </c>
    </row>
    <row r="20265" spans="1:9" x14ac:dyDescent="0.25">
      <c r="A20265" t="s">
        <v>36659</v>
      </c>
      <c r="B20265">
        <v>13110</v>
      </c>
      <c r="C20265" s="2">
        <f t="shared" si="2062"/>
        <v>44364</v>
      </c>
      <c r="D20265" s="1">
        <f>TIMEVALUE("08:59:13")</f>
        <v>0.37445601851851851</v>
      </c>
      <c r="E20265" s="2">
        <f t="shared" si="2063"/>
        <v>44364</v>
      </c>
      <c r="F20265" s="1">
        <f>TIMEVALUE("09:03:50")</f>
        <v>0.37766203703703705</v>
      </c>
      <c r="G20265" t="s">
        <v>355</v>
      </c>
      <c r="H20265" t="s">
        <v>15355</v>
      </c>
      <c r="I20265">
        <v>702.73400000000004</v>
      </c>
    </row>
    <row r="20266" spans="1:9" x14ac:dyDescent="0.25">
      <c r="A20266" t="s">
        <v>36660</v>
      </c>
      <c r="B20266">
        <v>13110</v>
      </c>
      <c r="C20266" s="2">
        <f t="shared" si="2062"/>
        <v>44364</v>
      </c>
      <c r="D20266" s="1">
        <f>TIMEVALUE("09:04:56")</f>
        <v>0.37842592592592594</v>
      </c>
      <c r="E20266" s="2">
        <f t="shared" si="2063"/>
        <v>44364</v>
      </c>
      <c r="F20266" s="1">
        <f>TIMEVALUE("09:09:16")</f>
        <v>0.38143518518518521</v>
      </c>
      <c r="G20266" t="s">
        <v>517</v>
      </c>
      <c r="H20266" t="s">
        <v>14072</v>
      </c>
      <c r="I20266">
        <v>702.69500000000005</v>
      </c>
    </row>
    <row r="20267" spans="1:9" x14ac:dyDescent="0.25">
      <c r="A20267" t="s">
        <v>36661</v>
      </c>
      <c r="B20267">
        <v>13110</v>
      </c>
      <c r="C20267" s="2">
        <f t="shared" si="2062"/>
        <v>44364</v>
      </c>
      <c r="D20267" s="1">
        <f>TIMEVALUE("09:10:38")</f>
        <v>0.38238425925925928</v>
      </c>
      <c r="E20267" s="2">
        <f t="shared" si="2063"/>
        <v>44364</v>
      </c>
      <c r="F20267" s="1">
        <f>TIMEVALUE("09:14:55")</f>
        <v>0.38535879629629627</v>
      </c>
      <c r="G20267" t="s">
        <v>449</v>
      </c>
      <c r="H20267" t="s">
        <v>36662</v>
      </c>
      <c r="I20267">
        <v>702.66099999999994</v>
      </c>
    </row>
    <row r="20268" spans="1:9" x14ac:dyDescent="0.25">
      <c r="A20268" t="s">
        <v>36663</v>
      </c>
      <c r="B20268">
        <v>13110</v>
      </c>
      <c r="C20268" s="2">
        <f t="shared" si="2062"/>
        <v>44364</v>
      </c>
      <c r="D20268" s="1">
        <f>TIMEVALUE("09:15:58")</f>
        <v>0.38608796296296294</v>
      </c>
      <c r="E20268" s="2">
        <f t="shared" si="2063"/>
        <v>44364</v>
      </c>
      <c r="F20268" s="1">
        <f>TIMEVALUE("09:20:35")</f>
        <v>0.38929398148148148</v>
      </c>
      <c r="G20268" t="s">
        <v>355</v>
      </c>
      <c r="H20268" t="s">
        <v>36664</v>
      </c>
      <c r="I20268">
        <v>702.63800000000003</v>
      </c>
    </row>
    <row r="20269" spans="1:9" x14ac:dyDescent="0.25">
      <c r="A20269" t="s">
        <v>36665</v>
      </c>
      <c r="B20269">
        <v>13110</v>
      </c>
      <c r="C20269" s="2">
        <f t="shared" si="2062"/>
        <v>44364</v>
      </c>
      <c r="D20269" s="1">
        <f>TIMEVALUE("09:21:41")</f>
        <v>0.39005787037037037</v>
      </c>
      <c r="E20269" s="2">
        <f t="shared" si="2063"/>
        <v>44364</v>
      </c>
      <c r="F20269" s="1">
        <f>TIMEVALUE("09:26:40")</f>
        <v>0.39351851851851855</v>
      </c>
      <c r="G20269" t="s">
        <v>6722</v>
      </c>
      <c r="H20269" t="s">
        <v>15434</v>
      </c>
      <c r="I20269">
        <v>702.58500000000004</v>
      </c>
    </row>
    <row r="20270" spans="1:9" x14ac:dyDescent="0.25">
      <c r="A20270" t="s">
        <v>36666</v>
      </c>
      <c r="B20270">
        <v>13110</v>
      </c>
      <c r="C20270" s="2">
        <f t="shared" si="2062"/>
        <v>44364</v>
      </c>
      <c r="D20270" s="1">
        <f>TIMEVALUE("09:27:48")</f>
        <v>0.39430555555555558</v>
      </c>
      <c r="E20270" s="2">
        <f t="shared" si="2063"/>
        <v>44364</v>
      </c>
      <c r="F20270" s="1">
        <f>TIMEVALUE("09:32:11")</f>
        <v>0.39734953703703701</v>
      </c>
      <c r="G20270" t="s">
        <v>413</v>
      </c>
      <c r="H20270" t="s">
        <v>17732</v>
      </c>
      <c r="I20270">
        <v>702.53300000000002</v>
      </c>
    </row>
    <row r="20271" spans="1:9" x14ac:dyDescent="0.25">
      <c r="A20271" t="s">
        <v>36667</v>
      </c>
      <c r="B20271">
        <v>13110</v>
      </c>
      <c r="C20271" s="2">
        <f t="shared" si="2062"/>
        <v>44364</v>
      </c>
      <c r="D20271" s="1">
        <f>TIMEVALUE("09:33:13")</f>
        <v>0.39806712962962965</v>
      </c>
      <c r="E20271" s="2">
        <f t="shared" si="2063"/>
        <v>44364</v>
      </c>
      <c r="F20271" s="1">
        <f>TIMEVALUE("09:39:07")</f>
        <v>0.40216435185185184</v>
      </c>
      <c r="G20271" t="s">
        <v>672</v>
      </c>
      <c r="H20271" t="s">
        <v>4556</v>
      </c>
      <c r="I20271">
        <v>702.505</v>
      </c>
    </row>
    <row r="20272" spans="1:9" x14ac:dyDescent="0.25">
      <c r="A20272" t="s">
        <v>36668</v>
      </c>
      <c r="B20272">
        <v>13110</v>
      </c>
      <c r="C20272" s="2">
        <f t="shared" si="2062"/>
        <v>44364</v>
      </c>
      <c r="D20272" s="1">
        <f>TIMEVALUE("08:11:46")</f>
        <v>0.34150462962962963</v>
      </c>
      <c r="E20272" s="2">
        <f t="shared" si="2063"/>
        <v>44364</v>
      </c>
      <c r="F20272" s="1">
        <f>TIMEVALUE("08:18:21")</f>
        <v>0.34607638888888886</v>
      </c>
      <c r="G20272" t="s">
        <v>921</v>
      </c>
      <c r="H20272" t="s">
        <v>15336</v>
      </c>
      <c r="I20272">
        <v>702.42899999999997</v>
      </c>
    </row>
    <row r="20273" spans="1:9" x14ac:dyDescent="0.25">
      <c r="A20273" t="s">
        <v>36669</v>
      </c>
      <c r="B20273">
        <v>13120</v>
      </c>
      <c r="C20273" s="2">
        <f t="shared" si="2062"/>
        <v>44364</v>
      </c>
      <c r="D20273" s="1">
        <f>TIMEVALUE("10:27:38")</f>
        <v>0.43585648148148148</v>
      </c>
      <c r="E20273" s="2">
        <f t="shared" si="2063"/>
        <v>44364</v>
      </c>
      <c r="F20273" s="1">
        <f>TIMEVALUE("10:32:48")</f>
        <v>0.43944444444444447</v>
      </c>
      <c r="G20273" t="s">
        <v>157</v>
      </c>
      <c r="H20273" t="s">
        <v>36670</v>
      </c>
      <c r="I20273">
        <v>707.97799999999995</v>
      </c>
    </row>
    <row r="20274" spans="1:9" x14ac:dyDescent="0.25">
      <c r="A20274" t="s">
        <v>36671</v>
      </c>
      <c r="B20274">
        <v>13120</v>
      </c>
      <c r="C20274" s="2">
        <f t="shared" si="2062"/>
        <v>44364</v>
      </c>
      <c r="D20274" s="1">
        <f>TIMEVALUE("10:40:39")</f>
        <v>0.44489583333333332</v>
      </c>
      <c r="E20274" s="2">
        <f t="shared" si="2063"/>
        <v>44364</v>
      </c>
      <c r="F20274" s="1">
        <f>TIMEVALUE("10:47:48")</f>
        <v>0.4498611111111111</v>
      </c>
      <c r="G20274" t="s">
        <v>3265</v>
      </c>
      <c r="H20274" t="s">
        <v>36672</v>
      </c>
      <c r="I20274">
        <v>707.76800000000003</v>
      </c>
    </row>
    <row r="20275" spans="1:9" x14ac:dyDescent="0.25">
      <c r="A20275" t="s">
        <v>36673</v>
      </c>
      <c r="B20275">
        <v>13120</v>
      </c>
      <c r="C20275" s="2">
        <f t="shared" si="2062"/>
        <v>44364</v>
      </c>
      <c r="D20275" s="1">
        <f>TIMEVALUE("10:50:38")</f>
        <v>0.4518287037037037</v>
      </c>
      <c r="E20275" s="2">
        <f t="shared" si="2063"/>
        <v>44364</v>
      </c>
      <c r="F20275" s="1">
        <f>TIMEVALUE("10:56:08")</f>
        <v>0.45564814814814814</v>
      </c>
      <c r="G20275" t="s">
        <v>215</v>
      </c>
      <c r="H20275" t="s">
        <v>36674</v>
      </c>
      <c r="I20275">
        <v>707.66300000000001</v>
      </c>
    </row>
    <row r="20276" spans="1:9" x14ac:dyDescent="0.25">
      <c r="A20276" t="s">
        <v>36675</v>
      </c>
      <c r="B20276">
        <v>13120</v>
      </c>
      <c r="C20276" s="2">
        <f t="shared" si="2062"/>
        <v>44364</v>
      </c>
      <c r="D20276" s="1">
        <f>TIMEVALUE("10:58:54")</f>
        <v>0.45756944444444442</v>
      </c>
      <c r="E20276" s="2">
        <f t="shared" si="2063"/>
        <v>44364</v>
      </c>
      <c r="F20276" s="1">
        <f>TIMEVALUE("11:05:07")</f>
        <v>0.46188657407407407</v>
      </c>
      <c r="G20276" t="s">
        <v>2782</v>
      </c>
      <c r="H20276" t="s">
        <v>36676</v>
      </c>
      <c r="I20276">
        <v>707.53399999999999</v>
      </c>
    </row>
    <row r="20277" spans="1:9" x14ac:dyDescent="0.25">
      <c r="A20277" t="s">
        <v>36677</v>
      </c>
      <c r="B20277">
        <v>13120</v>
      </c>
      <c r="C20277" s="2">
        <f t="shared" si="2062"/>
        <v>44364</v>
      </c>
      <c r="D20277" s="1">
        <f>TIMEVALUE("11:08:29")</f>
        <v>0.46422453703703703</v>
      </c>
      <c r="E20277" s="2">
        <f t="shared" si="2063"/>
        <v>44364</v>
      </c>
      <c r="F20277" s="1">
        <f>TIMEVALUE("11:13:50")</f>
        <v>0.46793981481481484</v>
      </c>
      <c r="G20277" t="s">
        <v>5337</v>
      </c>
      <c r="H20277" t="s">
        <v>36678</v>
      </c>
      <c r="I20277">
        <v>707.53200000000004</v>
      </c>
    </row>
    <row r="20278" spans="1:9" x14ac:dyDescent="0.25">
      <c r="A20278" t="s">
        <v>36679</v>
      </c>
      <c r="B20278">
        <v>13120</v>
      </c>
      <c r="C20278" s="2">
        <f t="shared" si="2062"/>
        <v>44364</v>
      </c>
      <c r="D20278" s="1">
        <f>TIMEVALUE("11:16:20")</f>
        <v>0.46967592592592594</v>
      </c>
      <c r="E20278" s="2">
        <f t="shared" si="2063"/>
        <v>44364</v>
      </c>
      <c r="F20278" s="1">
        <f>TIMEVALUE("11:21:39")</f>
        <v>0.47336805555555556</v>
      </c>
      <c r="G20278" t="s">
        <v>2683</v>
      </c>
      <c r="H20278" t="s">
        <v>36680</v>
      </c>
      <c r="I20278">
        <v>707.51300000000003</v>
      </c>
    </row>
    <row r="20279" spans="1:9" x14ac:dyDescent="0.25">
      <c r="A20279" t="s">
        <v>36681</v>
      </c>
      <c r="B20279">
        <v>13120</v>
      </c>
      <c r="C20279" s="2">
        <f t="shared" si="2062"/>
        <v>44364</v>
      </c>
      <c r="D20279" s="1">
        <f>TIMEVALUE("11:25:16")</f>
        <v>0.47587962962962965</v>
      </c>
      <c r="E20279" s="2">
        <f t="shared" si="2063"/>
        <v>44364</v>
      </c>
      <c r="F20279" s="1">
        <f>TIMEVALUE("11:29:26")</f>
        <v>0.47877314814814814</v>
      </c>
      <c r="G20279" t="s">
        <v>227</v>
      </c>
      <c r="H20279" t="s">
        <v>24612</v>
      </c>
      <c r="I20279">
        <v>707.43299999999999</v>
      </c>
    </row>
    <row r="20280" spans="1:9" x14ac:dyDescent="0.25">
      <c r="A20280" t="s">
        <v>36682</v>
      </c>
      <c r="B20280">
        <v>13115</v>
      </c>
      <c r="C20280" s="2">
        <f>DATEVALUE("2025-05-01")</f>
        <v>44316</v>
      </c>
      <c r="D20280" s="1">
        <f>TIMEVALUE("14:15:45")</f>
        <v>0.5942708333333333</v>
      </c>
      <c r="E20280" s="2">
        <f>DATEVALUE("2025-05-01")</f>
        <v>44316</v>
      </c>
      <c r="F20280" s="1">
        <f>TIMEVALUE("14:18:32")</f>
        <v>0.59620370370370368</v>
      </c>
      <c r="G20280" t="s">
        <v>358</v>
      </c>
      <c r="H20280" t="s">
        <v>36683</v>
      </c>
      <c r="I20280">
        <v>708.279</v>
      </c>
    </row>
    <row r="20281" spans="1:9" x14ac:dyDescent="0.25">
      <c r="A20281" t="s">
        <v>36684</v>
      </c>
      <c r="B20281">
        <v>13120</v>
      </c>
      <c r="C20281" s="2">
        <f t="shared" ref="C20281:C20298" si="2064">DATEVALUE("2025-06-18")</f>
        <v>44364</v>
      </c>
      <c r="D20281" s="1">
        <f>TIMEVALUE("11:33:57")</f>
        <v>0.48190972222222223</v>
      </c>
      <c r="E20281" s="2">
        <f t="shared" ref="E20281:E20298" si="2065">DATEVALUE("2025-06-18")</f>
        <v>44364</v>
      </c>
      <c r="F20281" s="1">
        <f>TIMEVALUE("11:38:37")</f>
        <v>0.48515046296296294</v>
      </c>
      <c r="G20281" t="s">
        <v>6437</v>
      </c>
      <c r="H20281" t="s">
        <v>36685</v>
      </c>
      <c r="I20281">
        <v>707.21699999999998</v>
      </c>
    </row>
    <row r="20282" spans="1:9" x14ac:dyDescent="0.25">
      <c r="A20282" t="s">
        <v>36686</v>
      </c>
      <c r="B20282">
        <v>13120</v>
      </c>
      <c r="C20282" s="2">
        <f t="shared" si="2064"/>
        <v>44364</v>
      </c>
      <c r="D20282" s="1">
        <f>TIMEVALUE("11:43:05")</f>
        <v>0.48825231481481479</v>
      </c>
      <c r="E20282" s="2">
        <f t="shared" si="2065"/>
        <v>44364</v>
      </c>
      <c r="F20282" s="1">
        <f>TIMEVALUE("11:49:17")</f>
        <v>0.49255787037037035</v>
      </c>
      <c r="G20282" t="s">
        <v>655</v>
      </c>
      <c r="H20282" t="s">
        <v>36687</v>
      </c>
      <c r="I20282">
        <v>707.226</v>
      </c>
    </row>
    <row r="20283" spans="1:9" x14ac:dyDescent="0.25">
      <c r="A20283" t="s">
        <v>36688</v>
      </c>
      <c r="B20283">
        <v>13120</v>
      </c>
      <c r="C20283" s="2">
        <f t="shared" si="2064"/>
        <v>44364</v>
      </c>
      <c r="D20283" s="1">
        <f>TIMEVALUE("11:52:47")</f>
        <v>0.4949884259259259</v>
      </c>
      <c r="E20283" s="2">
        <f t="shared" si="2065"/>
        <v>44364</v>
      </c>
      <c r="F20283" s="1">
        <f>TIMEVALUE("12:43:52")</f>
        <v>0.53046296296296291</v>
      </c>
      <c r="G20283" t="s">
        <v>36689</v>
      </c>
      <c r="H20283" t="s">
        <v>36690</v>
      </c>
      <c r="I20283">
        <v>706.98299999999995</v>
      </c>
    </row>
    <row r="20284" spans="1:9" x14ac:dyDescent="0.25">
      <c r="A20284" t="s">
        <v>36691</v>
      </c>
      <c r="B20284">
        <v>13120</v>
      </c>
      <c r="C20284" s="2">
        <f t="shared" si="2064"/>
        <v>44364</v>
      </c>
      <c r="D20284" s="1">
        <f>TIMEVALUE("12:50:33")</f>
        <v>0.53510416666666671</v>
      </c>
      <c r="E20284" s="2">
        <f t="shared" si="2065"/>
        <v>44364</v>
      </c>
      <c r="F20284" s="1">
        <f>TIMEVALUE("12:57:12")</f>
        <v>0.53972222222222221</v>
      </c>
      <c r="G20284" t="s">
        <v>2615</v>
      </c>
      <c r="H20284" t="s">
        <v>36692</v>
      </c>
      <c r="I20284">
        <v>707.01599999999996</v>
      </c>
    </row>
    <row r="20285" spans="1:9" x14ac:dyDescent="0.25">
      <c r="A20285" t="s">
        <v>36693</v>
      </c>
      <c r="B20285">
        <v>13120</v>
      </c>
      <c r="C20285" s="2">
        <f t="shared" si="2064"/>
        <v>44364</v>
      </c>
      <c r="D20285" s="1">
        <f>TIMEVALUE("10:04:24")</f>
        <v>0.41972222222222222</v>
      </c>
      <c r="E20285" s="2">
        <f t="shared" si="2065"/>
        <v>44364</v>
      </c>
      <c r="F20285" s="1">
        <f>TIMEVALUE("10:10:42")</f>
        <v>0.42409722222222224</v>
      </c>
      <c r="G20285" t="s">
        <v>951</v>
      </c>
      <c r="H20285" t="s">
        <v>34628</v>
      </c>
      <c r="I20285">
        <v>707.01499999999999</v>
      </c>
    </row>
    <row r="20286" spans="1:9" x14ac:dyDescent="0.25">
      <c r="A20286" t="s">
        <v>36694</v>
      </c>
      <c r="B20286">
        <v>13120</v>
      </c>
      <c r="C20286" s="2">
        <f t="shared" si="2064"/>
        <v>44364</v>
      </c>
      <c r="D20286" s="1">
        <f>TIMEVALUE("08:29:00")</f>
        <v>0.35347222222222224</v>
      </c>
      <c r="E20286" s="2">
        <f t="shared" si="2065"/>
        <v>44364</v>
      </c>
      <c r="F20286" s="1">
        <f>TIMEVALUE("08:37:56")</f>
        <v>0.3596759259259259</v>
      </c>
      <c r="G20286" t="s">
        <v>865</v>
      </c>
      <c r="H20286" t="s">
        <v>36695</v>
      </c>
      <c r="I20286">
        <v>707.79399999999998</v>
      </c>
    </row>
    <row r="20287" spans="1:9" x14ac:dyDescent="0.25">
      <c r="A20287" t="s">
        <v>36696</v>
      </c>
      <c r="B20287">
        <v>13120</v>
      </c>
      <c r="C20287" s="2">
        <f t="shared" si="2064"/>
        <v>44364</v>
      </c>
      <c r="D20287" s="1">
        <f>TIMEVALUE("08:41:24")</f>
        <v>0.36208333333333331</v>
      </c>
      <c r="E20287" s="2">
        <f t="shared" si="2065"/>
        <v>44364</v>
      </c>
      <c r="F20287" s="1">
        <f>TIMEVALUE("08:47:13")</f>
        <v>0.3661226851851852</v>
      </c>
      <c r="G20287" t="s">
        <v>3871</v>
      </c>
      <c r="H20287" t="s">
        <v>36697</v>
      </c>
      <c r="I20287">
        <v>707.75699999999995</v>
      </c>
    </row>
    <row r="20288" spans="1:9" x14ac:dyDescent="0.25">
      <c r="A20288" t="s">
        <v>36698</v>
      </c>
      <c r="B20288">
        <v>13120</v>
      </c>
      <c r="C20288" s="2">
        <f t="shared" si="2064"/>
        <v>44364</v>
      </c>
      <c r="D20288" s="1">
        <f>TIMEVALUE("08:50:16")</f>
        <v>0.36824074074074076</v>
      </c>
      <c r="E20288" s="2">
        <f t="shared" si="2065"/>
        <v>44364</v>
      </c>
      <c r="F20288" s="1">
        <f>TIMEVALUE("08:55:41")</f>
        <v>0.37200231481481483</v>
      </c>
      <c r="G20288" t="s">
        <v>1955</v>
      </c>
      <c r="H20288" t="s">
        <v>36699</v>
      </c>
      <c r="I20288">
        <v>707.673</v>
      </c>
    </row>
    <row r="20289" spans="1:9" x14ac:dyDescent="0.25">
      <c r="A20289" t="s">
        <v>36700</v>
      </c>
      <c r="B20289">
        <v>13120</v>
      </c>
      <c r="C20289" s="2">
        <f t="shared" si="2064"/>
        <v>44364</v>
      </c>
      <c r="D20289" s="1">
        <f>TIMEVALUE("09:00:16")</f>
        <v>0.37518518518518518</v>
      </c>
      <c r="E20289" s="2">
        <f t="shared" si="2065"/>
        <v>44364</v>
      </c>
      <c r="F20289" s="1">
        <f>TIMEVALUE("09:06:33")</f>
        <v>0.3795486111111111</v>
      </c>
      <c r="G20289" t="s">
        <v>321</v>
      </c>
      <c r="H20289" t="s">
        <v>17244</v>
      </c>
      <c r="I20289">
        <v>707.68600000000004</v>
      </c>
    </row>
    <row r="20290" spans="1:9" x14ac:dyDescent="0.25">
      <c r="A20290" t="s">
        <v>36701</v>
      </c>
      <c r="B20290">
        <v>13120</v>
      </c>
      <c r="C20290" s="2">
        <f t="shared" si="2064"/>
        <v>44364</v>
      </c>
      <c r="D20290" s="1">
        <f>TIMEVALUE("09:08:38")</f>
        <v>0.38099537037037035</v>
      </c>
      <c r="E20290" s="2">
        <f t="shared" si="2065"/>
        <v>44364</v>
      </c>
      <c r="F20290" s="1">
        <f>TIMEVALUE("09:13:42")</f>
        <v>0.38451388888888888</v>
      </c>
      <c r="G20290" t="s">
        <v>5047</v>
      </c>
      <c r="H20290" t="s">
        <v>24616</v>
      </c>
      <c r="I20290">
        <v>707.58799999999997</v>
      </c>
    </row>
    <row r="20291" spans="1:9" x14ac:dyDescent="0.25">
      <c r="A20291" t="s">
        <v>36702</v>
      </c>
      <c r="B20291">
        <v>13120</v>
      </c>
      <c r="C20291" s="2">
        <f t="shared" si="2064"/>
        <v>44364</v>
      </c>
      <c r="D20291" s="1">
        <f>TIMEVALUE("09:15:37")</f>
        <v>0.3858449074074074</v>
      </c>
      <c r="E20291" s="2">
        <f t="shared" si="2065"/>
        <v>44364</v>
      </c>
      <c r="F20291" s="1">
        <f>TIMEVALUE("09:20:55")</f>
        <v>0.38952546296296298</v>
      </c>
      <c r="G20291" t="s">
        <v>3945</v>
      </c>
      <c r="H20291" t="s">
        <v>36703</v>
      </c>
      <c r="I20291">
        <v>707.55</v>
      </c>
    </row>
    <row r="20292" spans="1:9" x14ac:dyDescent="0.25">
      <c r="A20292" t="s">
        <v>36704</v>
      </c>
      <c r="B20292">
        <v>13120</v>
      </c>
      <c r="C20292" s="2">
        <f t="shared" si="2064"/>
        <v>44364</v>
      </c>
      <c r="D20292" s="1">
        <f>TIMEVALUE("09:23:04")</f>
        <v>0.39101851851851854</v>
      </c>
      <c r="E20292" s="2">
        <f t="shared" si="2065"/>
        <v>44364</v>
      </c>
      <c r="F20292" s="1">
        <f>TIMEVALUE("09:27:46")</f>
        <v>0.39428240740740739</v>
      </c>
      <c r="G20292" t="s">
        <v>3092</v>
      </c>
      <c r="H20292" t="s">
        <v>17249</v>
      </c>
      <c r="I20292">
        <v>707.53800000000001</v>
      </c>
    </row>
    <row r="20293" spans="1:9" x14ac:dyDescent="0.25">
      <c r="A20293" t="s">
        <v>36705</v>
      </c>
      <c r="B20293">
        <v>13120</v>
      </c>
      <c r="C20293" s="2">
        <f t="shared" si="2064"/>
        <v>44364</v>
      </c>
      <c r="D20293" s="1">
        <f>TIMEVALUE("09:29:11")</f>
        <v>0.39526620370370369</v>
      </c>
      <c r="E20293" s="2">
        <f t="shared" si="2065"/>
        <v>44364</v>
      </c>
      <c r="F20293" s="1">
        <f>TIMEVALUE("09:33:52")</f>
        <v>0.39851851851851849</v>
      </c>
      <c r="G20293" t="s">
        <v>3722</v>
      </c>
      <c r="H20293" t="s">
        <v>36706</v>
      </c>
      <c r="I20293">
        <v>707.49</v>
      </c>
    </row>
    <row r="20294" spans="1:9" x14ac:dyDescent="0.25">
      <c r="A20294" t="s">
        <v>36707</v>
      </c>
      <c r="B20294">
        <v>13120</v>
      </c>
      <c r="C20294" s="2">
        <f t="shared" si="2064"/>
        <v>44364</v>
      </c>
      <c r="D20294" s="1">
        <f>TIMEVALUE("09:35:35")</f>
        <v>0.39971064814814816</v>
      </c>
      <c r="E20294" s="2">
        <f t="shared" si="2065"/>
        <v>44364</v>
      </c>
      <c r="F20294" s="1">
        <f>TIMEVALUE("09:39:11")</f>
        <v>0.40221064814814816</v>
      </c>
      <c r="G20294" t="s">
        <v>13627</v>
      </c>
      <c r="H20294" t="s">
        <v>34675</v>
      </c>
      <c r="I20294">
        <v>707.47699999999998</v>
      </c>
    </row>
    <row r="20295" spans="1:9" x14ac:dyDescent="0.25">
      <c r="A20295" t="s">
        <v>36708</v>
      </c>
      <c r="B20295">
        <v>13120</v>
      </c>
      <c r="C20295" s="2">
        <f t="shared" si="2064"/>
        <v>44364</v>
      </c>
      <c r="D20295" s="1">
        <f>TIMEVALUE("09:40:34")</f>
        <v>0.40317129629629628</v>
      </c>
      <c r="E20295" s="2">
        <f t="shared" si="2065"/>
        <v>44364</v>
      </c>
      <c r="F20295" s="1">
        <f>TIMEVALUE("09:45:59")</f>
        <v>0.40693287037037035</v>
      </c>
      <c r="G20295" t="s">
        <v>1955</v>
      </c>
      <c r="H20295" t="s">
        <v>36709</v>
      </c>
      <c r="I20295">
        <v>707.39300000000003</v>
      </c>
    </row>
    <row r="20296" spans="1:9" x14ac:dyDescent="0.25">
      <c r="A20296" t="s">
        <v>36710</v>
      </c>
      <c r="B20296">
        <v>13120</v>
      </c>
      <c r="C20296" s="2">
        <f t="shared" si="2064"/>
        <v>44364</v>
      </c>
      <c r="D20296" s="1">
        <f>TIMEVALUE("09:47:37")</f>
        <v>0.40806712962962965</v>
      </c>
      <c r="E20296" s="2">
        <f t="shared" si="2065"/>
        <v>44364</v>
      </c>
      <c r="F20296" s="1">
        <f>TIMEVALUE("09:53:24")</f>
        <v>0.41208333333333336</v>
      </c>
      <c r="G20296" t="s">
        <v>4001</v>
      </c>
      <c r="H20296" t="s">
        <v>12139</v>
      </c>
      <c r="I20296">
        <v>707.28700000000003</v>
      </c>
    </row>
    <row r="20297" spans="1:9" x14ac:dyDescent="0.25">
      <c r="A20297" t="s">
        <v>36711</v>
      </c>
      <c r="B20297">
        <v>13120</v>
      </c>
      <c r="C20297" s="2">
        <f t="shared" si="2064"/>
        <v>44364</v>
      </c>
      <c r="D20297" s="1">
        <f>TIMEVALUE("09:55:07")</f>
        <v>0.41327546296296297</v>
      </c>
      <c r="E20297" s="2">
        <f t="shared" si="2065"/>
        <v>44364</v>
      </c>
      <c r="F20297" s="1">
        <f>TIMEVALUE("10:01:07")</f>
        <v>0.41744212962962962</v>
      </c>
      <c r="G20297" t="s">
        <v>862</v>
      </c>
      <c r="H20297" t="s">
        <v>36712</v>
      </c>
      <c r="I20297">
        <v>707.26900000000001</v>
      </c>
    </row>
    <row r="20298" spans="1:9" x14ac:dyDescent="0.25">
      <c r="A20298" t="s">
        <v>36713</v>
      </c>
      <c r="B20298">
        <v>13120</v>
      </c>
      <c r="C20298" s="2">
        <f t="shared" si="2064"/>
        <v>44364</v>
      </c>
      <c r="D20298" s="1">
        <f>TIMEVALUE("08:16:02")</f>
        <v>0.34446759259259258</v>
      </c>
      <c r="E20298" s="2">
        <f t="shared" si="2065"/>
        <v>44364</v>
      </c>
      <c r="F20298" s="1">
        <f>TIMEVALUE("08:22:29")</f>
        <v>0.34894675925925928</v>
      </c>
      <c r="G20298" t="s">
        <v>6170</v>
      </c>
      <c r="H20298" t="s">
        <v>36714</v>
      </c>
      <c r="I20298">
        <v>707.26199999999994</v>
      </c>
    </row>
    <row r="20299" spans="1:9" x14ac:dyDescent="0.25">
      <c r="A20299" t="s">
        <v>36715</v>
      </c>
      <c r="B20299">
        <v>13120</v>
      </c>
      <c r="C20299" s="2">
        <f t="shared" ref="C20299:C20307" si="2066">DATEVALUE("2025-06-17")</f>
        <v>44363</v>
      </c>
      <c r="D20299" s="1">
        <f>TIMEVALUE("16:49:31")</f>
        <v>0.70105324074074071</v>
      </c>
      <c r="E20299" s="2">
        <f t="shared" ref="E20299:E20307" si="2067">DATEVALUE("2025-06-17")</f>
        <v>44363</v>
      </c>
      <c r="F20299" s="1">
        <f>TIMEVALUE("16:57:26")</f>
        <v>0.70655092592592594</v>
      </c>
      <c r="G20299" t="s">
        <v>1333</v>
      </c>
      <c r="H20299" t="s">
        <v>36716</v>
      </c>
      <c r="I20299">
        <v>708.11900000000003</v>
      </c>
    </row>
    <row r="20300" spans="1:9" x14ac:dyDescent="0.25">
      <c r="A20300" t="s">
        <v>36717</v>
      </c>
      <c r="B20300">
        <v>13120</v>
      </c>
      <c r="C20300" s="2">
        <f t="shared" si="2066"/>
        <v>44363</v>
      </c>
      <c r="D20300" s="1">
        <f>TIMEVALUE("17:00:25")</f>
        <v>0.70862268518518523</v>
      </c>
      <c r="E20300" s="2">
        <f t="shared" si="2067"/>
        <v>44363</v>
      </c>
      <c r="F20300" s="1">
        <f>TIMEVALUE("17:08:41")</f>
        <v>0.71436342592592594</v>
      </c>
      <c r="G20300" t="s">
        <v>385</v>
      </c>
      <c r="H20300" t="s">
        <v>36718</v>
      </c>
      <c r="I20300">
        <v>708.00699999999995</v>
      </c>
    </row>
    <row r="20301" spans="1:9" x14ac:dyDescent="0.25">
      <c r="A20301" t="s">
        <v>36719</v>
      </c>
      <c r="B20301">
        <v>13120</v>
      </c>
      <c r="C20301" s="2">
        <f t="shared" si="2066"/>
        <v>44363</v>
      </c>
      <c r="D20301" s="1">
        <f>TIMEVALUE("17:12:15")</f>
        <v>0.71684027777777781</v>
      </c>
      <c r="E20301" s="2">
        <f t="shared" si="2067"/>
        <v>44363</v>
      </c>
      <c r="F20301" s="1">
        <f>TIMEVALUE("17:18:49")</f>
        <v>0.72140046296296301</v>
      </c>
      <c r="G20301" t="s">
        <v>2994</v>
      </c>
      <c r="H20301" t="s">
        <v>36720</v>
      </c>
      <c r="I20301">
        <v>708.05899999999997</v>
      </c>
    </row>
    <row r="20302" spans="1:9" x14ac:dyDescent="0.25">
      <c r="A20302" t="s">
        <v>36721</v>
      </c>
      <c r="B20302">
        <v>13120</v>
      </c>
      <c r="C20302" s="2">
        <f t="shared" si="2066"/>
        <v>44363</v>
      </c>
      <c r="D20302" s="1">
        <f>TIMEVALUE("17:21:58")</f>
        <v>0.72358796296296302</v>
      </c>
      <c r="E20302" s="2">
        <f t="shared" si="2067"/>
        <v>44363</v>
      </c>
      <c r="F20302" s="1">
        <f>TIMEVALUE("17:28:37")</f>
        <v>0.72820601851851852</v>
      </c>
      <c r="G20302" t="s">
        <v>2615</v>
      </c>
      <c r="H20302" t="s">
        <v>36722</v>
      </c>
      <c r="I20302">
        <v>707.96500000000003</v>
      </c>
    </row>
    <row r="20303" spans="1:9" x14ac:dyDescent="0.25">
      <c r="A20303" t="s">
        <v>36723</v>
      </c>
      <c r="B20303">
        <v>13120</v>
      </c>
      <c r="C20303" s="2">
        <f t="shared" si="2066"/>
        <v>44363</v>
      </c>
      <c r="D20303" s="1">
        <f>TIMEVALUE("17:30:18")</f>
        <v>0.729375</v>
      </c>
      <c r="E20303" s="2">
        <f t="shared" si="2067"/>
        <v>44363</v>
      </c>
      <c r="F20303" s="1">
        <f>TIMEVALUE("17:36:14")</f>
        <v>0.73349537037037038</v>
      </c>
      <c r="G20303" t="s">
        <v>176</v>
      </c>
      <c r="H20303" t="s">
        <v>36724</v>
      </c>
      <c r="I20303">
        <v>707.91600000000005</v>
      </c>
    </row>
    <row r="20304" spans="1:9" x14ac:dyDescent="0.25">
      <c r="A20304" t="s">
        <v>36725</v>
      </c>
      <c r="B20304">
        <v>13120</v>
      </c>
      <c r="C20304" s="2">
        <f t="shared" si="2066"/>
        <v>44363</v>
      </c>
      <c r="D20304" s="1">
        <f>TIMEVALUE("17:38:01")</f>
        <v>0.73473379629629632</v>
      </c>
      <c r="E20304" s="2">
        <f t="shared" si="2067"/>
        <v>44363</v>
      </c>
      <c r="F20304" s="1">
        <f>TIMEVALUE("17:42:44")</f>
        <v>0.73800925925925931</v>
      </c>
      <c r="G20304" t="s">
        <v>206</v>
      </c>
      <c r="H20304" t="s">
        <v>36726</v>
      </c>
      <c r="I20304">
        <v>707.846</v>
      </c>
    </row>
    <row r="20305" spans="1:9" x14ac:dyDescent="0.25">
      <c r="A20305" t="s">
        <v>36727</v>
      </c>
      <c r="B20305">
        <v>13120</v>
      </c>
      <c r="C20305" s="2">
        <f t="shared" si="2066"/>
        <v>44363</v>
      </c>
      <c r="D20305" s="1">
        <f>TIMEVALUE("17:44:27")</f>
        <v>0.73920138888888887</v>
      </c>
      <c r="E20305" s="2">
        <f t="shared" si="2067"/>
        <v>44363</v>
      </c>
      <c r="F20305" s="1">
        <f>TIMEVALUE("17:49:24")</f>
        <v>0.74263888888888885</v>
      </c>
      <c r="G20305" t="s">
        <v>646</v>
      </c>
      <c r="H20305" t="s">
        <v>36728</v>
      </c>
      <c r="I20305">
        <v>707.75800000000004</v>
      </c>
    </row>
    <row r="20306" spans="1:9" x14ac:dyDescent="0.25">
      <c r="A20306" t="s">
        <v>36729</v>
      </c>
      <c r="B20306">
        <v>13120</v>
      </c>
      <c r="C20306" s="2">
        <f t="shared" si="2066"/>
        <v>44363</v>
      </c>
      <c r="D20306" s="1">
        <f>TIMEVALUE("17:51:51")</f>
        <v>0.74434027777777778</v>
      </c>
      <c r="E20306" s="2">
        <f t="shared" si="2067"/>
        <v>44363</v>
      </c>
      <c r="F20306" s="1">
        <f>TIMEVALUE("17:56:48")</f>
        <v>0.74777777777777776</v>
      </c>
      <c r="G20306" t="s">
        <v>646</v>
      </c>
      <c r="H20306" t="s">
        <v>34642</v>
      </c>
      <c r="I20306">
        <v>707.75</v>
      </c>
    </row>
    <row r="20307" spans="1:9" x14ac:dyDescent="0.25">
      <c r="A20307" t="s">
        <v>36730</v>
      </c>
      <c r="B20307">
        <v>13120</v>
      </c>
      <c r="C20307" s="2">
        <f t="shared" si="2066"/>
        <v>44363</v>
      </c>
      <c r="D20307" s="1">
        <f>TIMEVALUE("18:00:28")</f>
        <v>0.75032407407407409</v>
      </c>
      <c r="E20307" s="2">
        <f t="shared" si="2067"/>
        <v>44363</v>
      </c>
      <c r="F20307" s="1">
        <f>TIMEVALUE("18:05:59")</f>
        <v>0.75415509259259261</v>
      </c>
      <c r="G20307" t="s">
        <v>5160</v>
      </c>
      <c r="H20307" t="s">
        <v>36731</v>
      </c>
      <c r="I20307">
        <v>707.71900000000005</v>
      </c>
    </row>
    <row r="20308" spans="1:9" x14ac:dyDescent="0.25">
      <c r="A20308" t="s">
        <v>36732</v>
      </c>
      <c r="B20308">
        <v>13120</v>
      </c>
      <c r="C20308" s="2">
        <f>DATEVALUE("2025-06-18")</f>
        <v>44364</v>
      </c>
      <c r="D20308" s="1">
        <f>TIMEVALUE("07:57:20")</f>
        <v>0.33148148148148149</v>
      </c>
      <c r="E20308" s="2">
        <f>DATEVALUE("2025-06-18")</f>
        <v>44364</v>
      </c>
      <c r="F20308" s="1">
        <f>TIMEVALUE("08:03:39")</f>
        <v>0.33586805555555554</v>
      </c>
      <c r="G20308" t="s">
        <v>315</v>
      </c>
      <c r="H20308" t="s">
        <v>24446</v>
      </c>
      <c r="I20308">
        <v>707.36</v>
      </c>
    </row>
    <row r="20309" spans="1:9" x14ac:dyDescent="0.25">
      <c r="A20309" t="s">
        <v>36733</v>
      </c>
      <c r="B20309">
        <v>13120</v>
      </c>
      <c r="C20309" s="2">
        <f>DATEVALUE("2025-06-18")</f>
        <v>44364</v>
      </c>
      <c r="D20309" s="1">
        <f>TIMEVALUE("08:07:04")</f>
        <v>0.33824074074074073</v>
      </c>
      <c r="E20309" s="2">
        <f>DATEVALUE("2025-06-18")</f>
        <v>44364</v>
      </c>
      <c r="F20309" s="1">
        <f>TIMEVALUE("08:13:13")</f>
        <v>0.34251157407407407</v>
      </c>
      <c r="G20309" t="s">
        <v>2396</v>
      </c>
      <c r="H20309" t="s">
        <v>36734</v>
      </c>
      <c r="I20309">
        <v>707.29200000000003</v>
      </c>
    </row>
    <row r="20310" spans="1:9" x14ac:dyDescent="0.25">
      <c r="A20310" t="s">
        <v>36735</v>
      </c>
      <c r="B20310">
        <v>13120</v>
      </c>
      <c r="C20310" s="2">
        <f>DATEVALUE("2025-06-17")</f>
        <v>44363</v>
      </c>
      <c r="D20310" s="1">
        <f>TIMEVALUE("16:36:14")</f>
        <v>0.69182870370370375</v>
      </c>
      <c r="E20310" s="2">
        <f>DATEVALUE("2025-06-17")</f>
        <v>44363</v>
      </c>
      <c r="F20310" s="1">
        <f>TIMEVALUE("16:41:46")</f>
        <v>0.69567129629629632</v>
      </c>
      <c r="G20310" t="s">
        <v>711</v>
      </c>
      <c r="H20310" t="s">
        <v>36736</v>
      </c>
      <c r="I20310">
        <v>707.43899999999996</v>
      </c>
    </row>
    <row r="20311" spans="1:9" x14ac:dyDescent="0.25">
      <c r="A20311" t="s">
        <v>36737</v>
      </c>
      <c r="B20311">
        <v>13120</v>
      </c>
      <c r="C20311" s="2">
        <f>DATEVALUE("2025-06-17")</f>
        <v>44363</v>
      </c>
      <c r="D20311" s="1">
        <f>TIMEVALUE("14:35:57")</f>
        <v>0.60829861111111116</v>
      </c>
      <c r="E20311" s="2">
        <f>DATEVALUE("2025-06-17")</f>
        <v>44363</v>
      </c>
      <c r="F20311" s="1">
        <f>TIMEVALUE("14:42:24")</f>
        <v>0.61277777777777775</v>
      </c>
      <c r="G20311" t="s">
        <v>6170</v>
      </c>
      <c r="H20311" t="s">
        <v>36738</v>
      </c>
      <c r="I20311">
        <v>708.34100000000001</v>
      </c>
    </row>
    <row r="20312" spans="1:9" x14ac:dyDescent="0.25">
      <c r="A20312" t="s">
        <v>36739</v>
      </c>
      <c r="B20312">
        <v>13120</v>
      </c>
      <c r="C20312" s="2">
        <f>DATEVALUE("2025-06-17")</f>
        <v>44363</v>
      </c>
      <c r="D20312" s="1">
        <f>TIMEVALUE("14:45:15")</f>
        <v>0.6147569444444444</v>
      </c>
      <c r="E20312" s="2">
        <f>DATEVALUE("2025-06-17")</f>
        <v>44363</v>
      </c>
      <c r="F20312" s="1">
        <f>TIMEVALUE("14:55:15")</f>
        <v>0.62170138888888893</v>
      </c>
      <c r="G20312" t="s">
        <v>164</v>
      </c>
      <c r="H20312" t="s">
        <v>36740</v>
      </c>
      <c r="I20312">
        <v>708.31</v>
      </c>
    </row>
    <row r="20313" spans="1:9" x14ac:dyDescent="0.25">
      <c r="A20313" t="s">
        <v>36741</v>
      </c>
      <c r="B20313">
        <v>13120</v>
      </c>
      <c r="C20313" s="2">
        <f>DATEVALUE("2025-06-17")</f>
        <v>44363</v>
      </c>
      <c r="D20313" s="1">
        <f>TIMEVALUE("15:00:40")</f>
        <v>0.625462962962963</v>
      </c>
      <c r="E20313" s="2">
        <f>DATEVALUE("2025-06-17")</f>
        <v>44363</v>
      </c>
      <c r="F20313" s="1">
        <f>TIMEVALUE("15:05:31")</f>
        <v>0.62883101851851853</v>
      </c>
      <c r="G20313" t="s">
        <v>942</v>
      </c>
      <c r="H20313" t="s">
        <v>36742</v>
      </c>
      <c r="I20313">
        <v>708.24</v>
      </c>
    </row>
    <row r="20314" spans="1:9" x14ac:dyDescent="0.25">
      <c r="A20314" t="s">
        <v>36743</v>
      </c>
      <c r="B20314">
        <v>13115</v>
      </c>
      <c r="C20314" s="2">
        <f>DATEVALUE("2025-05-01")</f>
        <v>44316</v>
      </c>
      <c r="D20314" s="1">
        <f>TIMEVALUE("14:08:15")</f>
        <v>0.58906250000000004</v>
      </c>
      <c r="E20314" s="2">
        <f>DATEVALUE("2025-05-01")</f>
        <v>44316</v>
      </c>
      <c r="F20314" s="1">
        <f>TIMEVALUE("14:12:01")</f>
        <v>0.59167824074074071</v>
      </c>
      <c r="G20314" t="s">
        <v>2068</v>
      </c>
      <c r="H20314" t="s">
        <v>10499</v>
      </c>
      <c r="I20314">
        <v>708.86099999999999</v>
      </c>
    </row>
    <row r="20315" spans="1:9" x14ac:dyDescent="0.25">
      <c r="A20315" t="s">
        <v>36744</v>
      </c>
      <c r="B20315">
        <v>13120</v>
      </c>
      <c r="C20315" s="2">
        <f t="shared" ref="C20315:C20336" si="2068">DATEVALUE("2025-06-17")</f>
        <v>44363</v>
      </c>
      <c r="D20315" s="1">
        <f>TIMEVALUE("15:10:44")</f>
        <v>0.63245370370370368</v>
      </c>
      <c r="E20315" s="2">
        <f t="shared" ref="E20315:E20336" si="2069">DATEVALUE("2025-06-17")</f>
        <v>44363</v>
      </c>
      <c r="F20315" s="1">
        <f>TIMEVALUE("15:16:20")</f>
        <v>0.63634259259259263</v>
      </c>
      <c r="G20315" t="s">
        <v>3271</v>
      </c>
      <c r="H20315" t="s">
        <v>36745</v>
      </c>
      <c r="I20315">
        <v>708.11599999999999</v>
      </c>
    </row>
    <row r="20316" spans="1:9" x14ac:dyDescent="0.25">
      <c r="A20316" t="s">
        <v>36746</v>
      </c>
      <c r="B20316">
        <v>13120</v>
      </c>
      <c r="C20316" s="2">
        <f t="shared" si="2068"/>
        <v>44363</v>
      </c>
      <c r="D20316" s="1">
        <f>TIMEVALUE("15:18:07")</f>
        <v>0.63758101851851856</v>
      </c>
      <c r="E20316" s="2">
        <f t="shared" si="2069"/>
        <v>44363</v>
      </c>
      <c r="F20316" s="1">
        <f>TIMEVALUE("15:22:46")</f>
        <v>0.64081018518518518</v>
      </c>
      <c r="G20316" t="s">
        <v>7070</v>
      </c>
      <c r="H20316" t="s">
        <v>34697</v>
      </c>
      <c r="I20316">
        <v>708.09299999999996</v>
      </c>
    </row>
    <row r="20317" spans="1:9" x14ac:dyDescent="0.25">
      <c r="A20317" t="s">
        <v>36747</v>
      </c>
      <c r="B20317">
        <v>13120</v>
      </c>
      <c r="C20317" s="2">
        <f t="shared" si="2068"/>
        <v>44363</v>
      </c>
      <c r="D20317" s="1">
        <f>TIMEVALUE("15:26:00")</f>
        <v>0.6430555555555556</v>
      </c>
      <c r="E20317" s="2">
        <f t="shared" si="2069"/>
        <v>44363</v>
      </c>
      <c r="F20317" s="1">
        <f>TIMEVALUE("15:31:17")</f>
        <v>0.64672453703703703</v>
      </c>
      <c r="G20317" t="s">
        <v>2472</v>
      </c>
      <c r="H20317" t="s">
        <v>34642</v>
      </c>
      <c r="I20317">
        <v>707.91600000000005</v>
      </c>
    </row>
    <row r="20318" spans="1:9" x14ac:dyDescent="0.25">
      <c r="A20318" t="s">
        <v>36749</v>
      </c>
      <c r="B20318">
        <v>13120</v>
      </c>
      <c r="C20318" s="2">
        <f t="shared" si="2068"/>
        <v>44363</v>
      </c>
      <c r="D20318" s="1">
        <f>TIMEVALUE("15:33:57")</f>
        <v>0.64857638888888891</v>
      </c>
      <c r="E20318" s="2">
        <f t="shared" si="2069"/>
        <v>44363</v>
      </c>
      <c r="F20318" s="1">
        <f>TIMEVALUE("15:38:51")</f>
        <v>0.65197916666666667</v>
      </c>
      <c r="G20318" t="s">
        <v>1958</v>
      </c>
      <c r="H20318" t="s">
        <v>36750</v>
      </c>
      <c r="I20318">
        <v>707.79499999999996</v>
      </c>
    </row>
    <row r="20319" spans="1:9" x14ac:dyDescent="0.25">
      <c r="A20319" t="s">
        <v>36751</v>
      </c>
      <c r="B20319">
        <v>13120</v>
      </c>
      <c r="C20319" s="2">
        <f t="shared" si="2068"/>
        <v>44363</v>
      </c>
      <c r="D20319" s="1">
        <f>TIMEVALUE("15:41:47")</f>
        <v>0.65401620370370372</v>
      </c>
      <c r="E20319" s="2">
        <f t="shared" si="2069"/>
        <v>44363</v>
      </c>
      <c r="F20319" s="1">
        <f>TIMEVALUE("15:46:51")</f>
        <v>0.6575347222222222</v>
      </c>
      <c r="G20319" t="s">
        <v>5047</v>
      </c>
      <c r="H20319" t="s">
        <v>4718</v>
      </c>
      <c r="I20319">
        <v>707.70699999999999</v>
      </c>
    </row>
    <row r="20320" spans="1:9" x14ac:dyDescent="0.25">
      <c r="A20320" t="s">
        <v>36752</v>
      </c>
      <c r="B20320">
        <v>13120</v>
      </c>
      <c r="C20320" s="2">
        <f t="shared" si="2068"/>
        <v>44363</v>
      </c>
      <c r="D20320" s="1">
        <f>TIMEVALUE("15:49:14")</f>
        <v>0.65918981481481487</v>
      </c>
      <c r="E20320" s="2">
        <f t="shared" si="2069"/>
        <v>44363</v>
      </c>
      <c r="F20320" s="1">
        <f>TIMEVALUE("15:53:49")</f>
        <v>0.66237268518518522</v>
      </c>
      <c r="G20320" t="s">
        <v>6560</v>
      </c>
      <c r="H20320" t="s">
        <v>36753</v>
      </c>
      <c r="I20320">
        <v>707.63300000000004</v>
      </c>
    </row>
    <row r="20321" spans="1:9" x14ac:dyDescent="0.25">
      <c r="A20321" t="s">
        <v>36754</v>
      </c>
      <c r="B20321">
        <v>13120</v>
      </c>
      <c r="C20321" s="2">
        <f t="shared" si="2068"/>
        <v>44363</v>
      </c>
      <c r="D20321" s="1">
        <f>TIMEVALUE("15:55:53")</f>
        <v>0.66380787037037037</v>
      </c>
      <c r="E20321" s="2">
        <f t="shared" si="2069"/>
        <v>44363</v>
      </c>
      <c r="F20321" s="1">
        <f>TIMEVALUE("16:02:16")</f>
        <v>0.66824074074074069</v>
      </c>
      <c r="G20321" t="s">
        <v>1758</v>
      </c>
      <c r="H20321" t="s">
        <v>36755</v>
      </c>
      <c r="I20321">
        <v>707.58399999999995</v>
      </c>
    </row>
    <row r="20322" spans="1:9" x14ac:dyDescent="0.25">
      <c r="A20322" t="s">
        <v>36756</v>
      </c>
      <c r="B20322">
        <v>13120</v>
      </c>
      <c r="C20322" s="2">
        <f t="shared" si="2068"/>
        <v>44363</v>
      </c>
      <c r="D20322" s="1">
        <f>TIMEVALUE("16:04:57")</f>
        <v>0.67010416666666661</v>
      </c>
      <c r="E20322" s="2">
        <f t="shared" si="2069"/>
        <v>44363</v>
      </c>
      <c r="F20322" s="1">
        <f>TIMEVALUE("16:11:45")</f>
        <v>0.67482638888888891</v>
      </c>
      <c r="G20322" t="s">
        <v>3546</v>
      </c>
      <c r="H20322" t="s">
        <v>36757</v>
      </c>
      <c r="I20322">
        <v>707.529</v>
      </c>
    </row>
    <row r="20323" spans="1:9" x14ac:dyDescent="0.25">
      <c r="A20323" t="s">
        <v>36758</v>
      </c>
      <c r="B20323">
        <v>13120</v>
      </c>
      <c r="C20323" s="2">
        <f t="shared" si="2068"/>
        <v>44363</v>
      </c>
      <c r="D20323" s="1">
        <f>TIMEVALUE("14:09:36")</f>
        <v>0.59</v>
      </c>
      <c r="E20323" s="2">
        <f t="shared" si="2069"/>
        <v>44363</v>
      </c>
      <c r="F20323" s="1">
        <f>TIMEVALUE("14:19:59")</f>
        <v>0.59721064814814817</v>
      </c>
      <c r="G20323" t="s">
        <v>767</v>
      </c>
      <c r="H20323" t="s">
        <v>36759</v>
      </c>
      <c r="I20323">
        <v>707.51400000000001</v>
      </c>
    </row>
    <row r="20324" spans="1:9" x14ac:dyDescent="0.25">
      <c r="A20324" t="s">
        <v>36760</v>
      </c>
      <c r="B20324">
        <v>13120</v>
      </c>
      <c r="C20324" s="2">
        <f t="shared" si="2068"/>
        <v>44363</v>
      </c>
      <c r="D20324" s="1">
        <f>TIMEVALUE("11:14:16")</f>
        <v>0.46824074074074074</v>
      </c>
      <c r="E20324" s="2">
        <f t="shared" si="2069"/>
        <v>44363</v>
      </c>
      <c r="F20324" s="1">
        <f>TIMEVALUE("11:27:00")</f>
        <v>0.47708333333333336</v>
      </c>
      <c r="G20324" t="s">
        <v>5821</v>
      </c>
      <c r="H20324" t="s">
        <v>36761</v>
      </c>
      <c r="I20324">
        <v>708.654</v>
      </c>
    </row>
    <row r="20325" spans="1:9" x14ac:dyDescent="0.25">
      <c r="A20325" t="s">
        <v>36762</v>
      </c>
      <c r="B20325">
        <v>13120</v>
      </c>
      <c r="C20325" s="2">
        <f t="shared" si="2068"/>
        <v>44363</v>
      </c>
      <c r="D20325" s="1">
        <f>TIMEVALUE("11:30:14")</f>
        <v>0.47932870370370373</v>
      </c>
      <c r="E20325" s="2">
        <f t="shared" si="2069"/>
        <v>44363</v>
      </c>
      <c r="F20325" s="1">
        <f>TIMEVALUE("11:36:49")</f>
        <v>0.48390046296296296</v>
      </c>
      <c r="G20325" t="s">
        <v>921</v>
      </c>
      <c r="H20325" t="s">
        <v>36763</v>
      </c>
      <c r="I20325">
        <v>708.53700000000003</v>
      </c>
    </row>
    <row r="20326" spans="1:9" x14ac:dyDescent="0.25">
      <c r="A20326" t="s">
        <v>36764</v>
      </c>
      <c r="B20326">
        <v>13120</v>
      </c>
      <c r="C20326" s="2">
        <f t="shared" si="2068"/>
        <v>44363</v>
      </c>
      <c r="D20326" s="1">
        <f>TIMEVALUE("11:40:33")</f>
        <v>0.48649305555555555</v>
      </c>
      <c r="E20326" s="2">
        <f t="shared" si="2069"/>
        <v>44363</v>
      </c>
      <c r="F20326" s="1">
        <f>TIMEVALUE("11:47:48")</f>
        <v>0.49152777777777779</v>
      </c>
      <c r="G20326" t="s">
        <v>2796</v>
      </c>
      <c r="H20326" t="s">
        <v>36765</v>
      </c>
      <c r="I20326">
        <v>708.59299999999996</v>
      </c>
    </row>
    <row r="20327" spans="1:9" x14ac:dyDescent="0.25">
      <c r="A20327" t="s">
        <v>36766</v>
      </c>
      <c r="B20327">
        <v>13120</v>
      </c>
      <c r="C20327" s="2">
        <f t="shared" si="2068"/>
        <v>44363</v>
      </c>
      <c r="D20327" s="1">
        <f>TIMEVALUE("11:54:03")</f>
        <v>0.49586805555555558</v>
      </c>
      <c r="E20327" s="2">
        <f t="shared" si="2069"/>
        <v>44363</v>
      </c>
      <c r="F20327" s="1">
        <f>TIMEVALUE("12:51:39")</f>
        <v>0.5358680555555555</v>
      </c>
      <c r="G20327" t="s">
        <v>36767</v>
      </c>
      <c r="H20327" t="s">
        <v>36768</v>
      </c>
      <c r="I20327">
        <v>708.31500000000005</v>
      </c>
    </row>
    <row r="20328" spans="1:9" x14ac:dyDescent="0.25">
      <c r="A20328" t="s">
        <v>36769</v>
      </c>
      <c r="B20328">
        <v>13120</v>
      </c>
      <c r="C20328" s="2">
        <f t="shared" si="2068"/>
        <v>44363</v>
      </c>
      <c r="D20328" s="1">
        <f>TIMEVALUE("12:53:29")</f>
        <v>0.53714120370370366</v>
      </c>
      <c r="E20328" s="2">
        <f t="shared" si="2069"/>
        <v>44363</v>
      </c>
      <c r="F20328" s="1">
        <f>TIMEVALUE("12:59:48")</f>
        <v>0.54152777777777783</v>
      </c>
      <c r="G20328" t="s">
        <v>315</v>
      </c>
      <c r="H20328" t="s">
        <v>36770</v>
      </c>
      <c r="I20328">
        <v>708.21199999999999</v>
      </c>
    </row>
    <row r="20329" spans="1:9" x14ac:dyDescent="0.25">
      <c r="A20329" t="s">
        <v>36771</v>
      </c>
      <c r="B20329">
        <v>13120</v>
      </c>
      <c r="C20329" s="2">
        <f t="shared" si="2068"/>
        <v>44363</v>
      </c>
      <c r="D20329" s="1">
        <f>TIMEVALUE("13:01:55")</f>
        <v>0.54299768518518521</v>
      </c>
      <c r="E20329" s="2">
        <f t="shared" si="2069"/>
        <v>44363</v>
      </c>
      <c r="F20329" s="1">
        <f>TIMEVALUE("13:09:33")</f>
        <v>0.54829861111111111</v>
      </c>
      <c r="G20329" t="s">
        <v>1399</v>
      </c>
      <c r="H20329" t="s">
        <v>36772</v>
      </c>
      <c r="I20329">
        <v>708.19600000000003</v>
      </c>
    </row>
    <row r="20330" spans="1:9" x14ac:dyDescent="0.25">
      <c r="A20330" t="s">
        <v>36773</v>
      </c>
      <c r="B20330">
        <v>13120</v>
      </c>
      <c r="C20330" s="2">
        <f t="shared" si="2068"/>
        <v>44363</v>
      </c>
      <c r="D20330" s="1">
        <f>TIMEVALUE("13:12:07")</f>
        <v>0.55008101851851854</v>
      </c>
      <c r="E20330" s="2">
        <f t="shared" si="2069"/>
        <v>44363</v>
      </c>
      <c r="F20330" s="1">
        <f>TIMEVALUE("13:17:00")</f>
        <v>0.55347222222222225</v>
      </c>
      <c r="G20330" t="s">
        <v>3097</v>
      </c>
      <c r="H20330" t="s">
        <v>36774</v>
      </c>
      <c r="I20330">
        <v>708.05200000000002</v>
      </c>
    </row>
    <row r="20331" spans="1:9" x14ac:dyDescent="0.25">
      <c r="A20331" t="s">
        <v>36775</v>
      </c>
      <c r="B20331">
        <v>13120</v>
      </c>
      <c r="C20331" s="2">
        <f t="shared" si="2068"/>
        <v>44363</v>
      </c>
      <c r="D20331" s="1">
        <f>TIMEVALUE("13:19:04")</f>
        <v>0.5549074074074074</v>
      </c>
      <c r="E20331" s="2">
        <f t="shared" si="2069"/>
        <v>44363</v>
      </c>
      <c r="F20331" s="1">
        <f>TIMEVALUE("13:25:07")</f>
        <v>0.55910879629629628</v>
      </c>
      <c r="G20331" t="s">
        <v>179</v>
      </c>
      <c r="H20331" t="s">
        <v>36776</v>
      </c>
      <c r="I20331">
        <v>707.93399999999997</v>
      </c>
    </row>
    <row r="20332" spans="1:9" x14ac:dyDescent="0.25">
      <c r="A20332" t="s">
        <v>36777</v>
      </c>
      <c r="B20332">
        <v>13120</v>
      </c>
      <c r="C20332" s="2">
        <f t="shared" si="2068"/>
        <v>44363</v>
      </c>
      <c r="D20332" s="1">
        <f>TIMEVALUE("13:27:07")</f>
        <v>0.56049768518518517</v>
      </c>
      <c r="E20332" s="2">
        <f t="shared" si="2069"/>
        <v>44363</v>
      </c>
      <c r="F20332" s="1">
        <f>TIMEVALUE("13:33:58")</f>
        <v>0.56525462962962958</v>
      </c>
      <c r="G20332" t="s">
        <v>278</v>
      </c>
      <c r="H20332" t="s">
        <v>36778</v>
      </c>
      <c r="I20332">
        <v>707.85199999999998</v>
      </c>
    </row>
    <row r="20333" spans="1:9" x14ac:dyDescent="0.25">
      <c r="A20333" t="s">
        <v>36779</v>
      </c>
      <c r="B20333">
        <v>13120</v>
      </c>
      <c r="C20333" s="2">
        <f t="shared" si="2068"/>
        <v>44363</v>
      </c>
      <c r="D20333" s="1">
        <f>TIMEVALUE("13:36:59")</f>
        <v>0.56734953703703705</v>
      </c>
      <c r="E20333" s="2">
        <f t="shared" si="2069"/>
        <v>44363</v>
      </c>
      <c r="F20333" s="1">
        <f>TIMEVALUE("13:42:32")</f>
        <v>0.57120370370370366</v>
      </c>
      <c r="G20333" t="s">
        <v>297</v>
      </c>
      <c r="H20333" t="s">
        <v>36238</v>
      </c>
      <c r="I20333">
        <v>707.75199999999995</v>
      </c>
    </row>
    <row r="20334" spans="1:9" x14ac:dyDescent="0.25">
      <c r="A20334" t="s">
        <v>36780</v>
      </c>
      <c r="B20334">
        <v>13120</v>
      </c>
      <c r="C20334" s="2">
        <f t="shared" si="2068"/>
        <v>44363</v>
      </c>
      <c r="D20334" s="1">
        <f>TIMEVALUE("13:46:27")</f>
        <v>0.57392361111111112</v>
      </c>
      <c r="E20334" s="2">
        <f t="shared" si="2069"/>
        <v>44363</v>
      </c>
      <c r="F20334" s="1">
        <f>TIMEVALUE("13:52:10")</f>
        <v>0.57789351851851856</v>
      </c>
      <c r="G20334" t="s">
        <v>736</v>
      </c>
      <c r="H20334" t="s">
        <v>36781</v>
      </c>
      <c r="I20334">
        <v>707.62800000000004</v>
      </c>
    </row>
    <row r="20335" spans="1:9" x14ac:dyDescent="0.25">
      <c r="A20335" t="s">
        <v>36782</v>
      </c>
      <c r="B20335">
        <v>13120</v>
      </c>
      <c r="C20335" s="2">
        <f t="shared" si="2068"/>
        <v>44363</v>
      </c>
      <c r="D20335" s="1">
        <f>TIMEVALUE("13:56:23")</f>
        <v>0.58082175925925927</v>
      </c>
      <c r="E20335" s="2">
        <f t="shared" si="2069"/>
        <v>44363</v>
      </c>
      <c r="F20335" s="1">
        <f>TIMEVALUE("14:06:05")</f>
        <v>0.58755787037037033</v>
      </c>
      <c r="G20335" t="s">
        <v>1520</v>
      </c>
      <c r="H20335" t="s">
        <v>36783</v>
      </c>
      <c r="I20335">
        <v>707.66</v>
      </c>
    </row>
    <row r="20336" spans="1:9" x14ac:dyDescent="0.25">
      <c r="A20336" t="s">
        <v>36784</v>
      </c>
      <c r="B20336">
        <v>13120</v>
      </c>
      <c r="C20336" s="2">
        <f t="shared" si="2068"/>
        <v>44363</v>
      </c>
      <c r="D20336" s="1">
        <f>TIMEVALUE("10:59:07")</f>
        <v>0.45771990740740742</v>
      </c>
      <c r="E20336" s="2">
        <f t="shared" si="2069"/>
        <v>44363</v>
      </c>
      <c r="F20336" s="1">
        <f>TIMEVALUE("11:05:42")</f>
        <v>0.46229166666666666</v>
      </c>
      <c r="G20336" t="s">
        <v>921</v>
      </c>
      <c r="H20336" t="s">
        <v>36699</v>
      </c>
      <c r="I20336">
        <v>707.47500000000002</v>
      </c>
    </row>
    <row r="20337" spans="1:9" x14ac:dyDescent="0.25">
      <c r="A20337" t="s">
        <v>36785</v>
      </c>
      <c r="B20337">
        <v>13153</v>
      </c>
      <c r="C20337" s="2">
        <f t="shared" ref="C20337:C20349" si="2070">DATEVALUE("2025-06-19")</f>
        <v>44365</v>
      </c>
      <c r="D20337" s="1">
        <f>TIMEVALUE("08:56:05")</f>
        <v>0.37228009259259259</v>
      </c>
      <c r="E20337" s="2">
        <f t="shared" ref="E20337:E20349" si="2071">DATEVALUE("2025-06-19")</f>
        <v>44365</v>
      </c>
      <c r="F20337" s="1">
        <f>TIMEVALUE("09:01:47")</f>
        <v>0.37623842592592593</v>
      </c>
      <c r="G20337" t="s">
        <v>1894</v>
      </c>
      <c r="H20337" t="s">
        <v>36786</v>
      </c>
      <c r="I20337">
        <v>708.476</v>
      </c>
    </row>
    <row r="20338" spans="1:9" x14ac:dyDescent="0.25">
      <c r="A20338" t="s">
        <v>36787</v>
      </c>
      <c r="B20338">
        <v>13153</v>
      </c>
      <c r="C20338" s="2">
        <f t="shared" si="2070"/>
        <v>44365</v>
      </c>
      <c r="D20338" s="1">
        <f>TIMEVALUE("09:10:12")</f>
        <v>0.38208333333333333</v>
      </c>
      <c r="E20338" s="2">
        <f t="shared" si="2071"/>
        <v>44365</v>
      </c>
      <c r="F20338" s="1">
        <f>TIMEVALUE("09:15:07")</f>
        <v>0.38549768518518518</v>
      </c>
      <c r="G20338" t="s">
        <v>2711</v>
      </c>
      <c r="H20338" t="s">
        <v>36273</v>
      </c>
      <c r="I20338">
        <v>708.54200000000003</v>
      </c>
    </row>
    <row r="20339" spans="1:9" x14ac:dyDescent="0.25">
      <c r="A20339" t="s">
        <v>36788</v>
      </c>
      <c r="B20339">
        <v>13153</v>
      </c>
      <c r="C20339" s="2">
        <f t="shared" si="2070"/>
        <v>44365</v>
      </c>
      <c r="D20339" s="1">
        <f>TIMEVALUE("09:17:23")</f>
        <v>0.38707175925925924</v>
      </c>
      <c r="E20339" s="2">
        <f t="shared" si="2071"/>
        <v>44365</v>
      </c>
      <c r="F20339" s="1">
        <f>TIMEVALUE("09:22:11")</f>
        <v>0.3904050925925926</v>
      </c>
      <c r="G20339" t="s">
        <v>3420</v>
      </c>
      <c r="H20339" t="s">
        <v>36789</v>
      </c>
      <c r="I20339">
        <v>708.44100000000003</v>
      </c>
    </row>
    <row r="20340" spans="1:9" x14ac:dyDescent="0.25">
      <c r="A20340" t="s">
        <v>36790</v>
      </c>
      <c r="B20340">
        <v>13153</v>
      </c>
      <c r="C20340" s="2">
        <f t="shared" si="2070"/>
        <v>44365</v>
      </c>
      <c r="D20340" s="1">
        <f>TIMEVALUE("09:23:48")</f>
        <v>0.39152777777777775</v>
      </c>
      <c r="E20340" s="2">
        <f t="shared" si="2071"/>
        <v>44365</v>
      </c>
      <c r="F20340" s="1">
        <f>TIMEVALUE("09:32:22")</f>
        <v>0.39747685185185183</v>
      </c>
      <c r="G20340" t="s">
        <v>25</v>
      </c>
      <c r="H20340" t="s">
        <v>36791</v>
      </c>
      <c r="I20340">
        <v>708.31299999999999</v>
      </c>
    </row>
    <row r="20341" spans="1:9" x14ac:dyDescent="0.25">
      <c r="A20341" t="s">
        <v>36792</v>
      </c>
      <c r="B20341">
        <v>13153</v>
      </c>
      <c r="C20341" s="2">
        <f t="shared" si="2070"/>
        <v>44365</v>
      </c>
      <c r="D20341" s="1">
        <f>TIMEVALUE("09:34:27")</f>
        <v>0.39892361111111113</v>
      </c>
      <c r="E20341" s="2">
        <f t="shared" si="2071"/>
        <v>44365</v>
      </c>
      <c r="F20341" s="1">
        <f>TIMEVALUE("09:39:35")</f>
        <v>0.40248842592592593</v>
      </c>
      <c r="G20341" t="s">
        <v>1736</v>
      </c>
      <c r="H20341" t="s">
        <v>7919</v>
      </c>
      <c r="I20341">
        <v>708.28599999999994</v>
      </c>
    </row>
    <row r="20342" spans="1:9" x14ac:dyDescent="0.25">
      <c r="A20342" t="s">
        <v>36793</v>
      </c>
      <c r="B20342">
        <v>13153</v>
      </c>
      <c r="C20342" s="2">
        <f t="shared" si="2070"/>
        <v>44365</v>
      </c>
      <c r="D20342" s="1">
        <f>TIMEVALUE("09:41:04")</f>
        <v>0.4035185185185185</v>
      </c>
      <c r="E20342" s="2">
        <f t="shared" si="2071"/>
        <v>44365</v>
      </c>
      <c r="F20342" s="1">
        <f>TIMEVALUE("09:45:48")</f>
        <v>0.40680555555555553</v>
      </c>
      <c r="G20342" t="s">
        <v>6792</v>
      </c>
      <c r="H20342" t="s">
        <v>17211</v>
      </c>
      <c r="I20342">
        <v>708.173</v>
      </c>
    </row>
    <row r="20343" spans="1:9" x14ac:dyDescent="0.25">
      <c r="A20343" t="s">
        <v>36794</v>
      </c>
      <c r="B20343">
        <v>13153</v>
      </c>
      <c r="C20343" s="2">
        <f t="shared" si="2070"/>
        <v>44365</v>
      </c>
      <c r="D20343" s="1">
        <f>TIMEVALUE("09:56:58")</f>
        <v>0.41456018518518517</v>
      </c>
      <c r="E20343" s="2">
        <f t="shared" si="2071"/>
        <v>44365</v>
      </c>
      <c r="F20343" s="1">
        <f>TIMEVALUE("10:01:39")</f>
        <v>0.41781249999999998</v>
      </c>
      <c r="G20343" t="s">
        <v>3722</v>
      </c>
      <c r="H20343" t="s">
        <v>36770</v>
      </c>
      <c r="I20343">
        <v>708.04399999999998</v>
      </c>
    </row>
    <row r="20344" spans="1:9" x14ac:dyDescent="0.25">
      <c r="A20344" t="s">
        <v>36795</v>
      </c>
      <c r="B20344">
        <v>13153</v>
      </c>
      <c r="C20344" s="2">
        <f t="shared" si="2070"/>
        <v>44365</v>
      </c>
      <c r="D20344" s="1">
        <f>TIMEVALUE("09:48:31")</f>
        <v>0.40869212962962964</v>
      </c>
      <c r="E20344" s="2">
        <f t="shared" si="2071"/>
        <v>44365</v>
      </c>
      <c r="F20344" s="1">
        <f>TIMEVALUE("09:52:50")</f>
        <v>0.41168981481481481</v>
      </c>
      <c r="G20344" t="s">
        <v>2109</v>
      </c>
      <c r="H20344" t="s">
        <v>36796</v>
      </c>
      <c r="I20344">
        <v>707.976</v>
      </c>
    </row>
    <row r="20345" spans="1:9" x14ac:dyDescent="0.25">
      <c r="A20345" t="s">
        <v>36797</v>
      </c>
      <c r="B20345">
        <v>13153</v>
      </c>
      <c r="C20345" s="2">
        <f t="shared" si="2070"/>
        <v>44365</v>
      </c>
      <c r="D20345" s="1">
        <f>TIMEVALUE("10:05:04")</f>
        <v>0.42018518518518516</v>
      </c>
      <c r="E20345" s="2">
        <f t="shared" si="2071"/>
        <v>44365</v>
      </c>
      <c r="F20345" s="1">
        <f>TIMEVALUE("10:09:31")</f>
        <v>0.42327546296296298</v>
      </c>
      <c r="G20345" t="s">
        <v>2591</v>
      </c>
      <c r="H20345" t="s">
        <v>36798</v>
      </c>
      <c r="I20345">
        <v>707.95799999999997</v>
      </c>
    </row>
    <row r="20346" spans="1:9" x14ac:dyDescent="0.25">
      <c r="A20346" t="s">
        <v>36799</v>
      </c>
      <c r="B20346">
        <v>13153</v>
      </c>
      <c r="C20346" s="2">
        <f t="shared" si="2070"/>
        <v>44365</v>
      </c>
      <c r="D20346" s="1">
        <f>TIMEVALUE("10:10:46")</f>
        <v>0.4241435185185185</v>
      </c>
      <c r="E20346" s="2">
        <f t="shared" si="2071"/>
        <v>44365</v>
      </c>
      <c r="F20346" s="1">
        <f>TIMEVALUE("10:16:17")</f>
        <v>0.42797453703703703</v>
      </c>
      <c r="G20346" t="s">
        <v>5160</v>
      </c>
      <c r="H20346" t="s">
        <v>24616</v>
      </c>
      <c r="I20346">
        <v>707.52099999999996</v>
      </c>
    </row>
    <row r="20347" spans="1:9" x14ac:dyDescent="0.25">
      <c r="A20347" t="s">
        <v>36800</v>
      </c>
      <c r="B20347">
        <v>13153</v>
      </c>
      <c r="C20347" s="2">
        <f t="shared" si="2070"/>
        <v>44365</v>
      </c>
      <c r="D20347" s="1">
        <f>TIMEVALUE("10:17:58")</f>
        <v>0.42914351851851851</v>
      </c>
      <c r="E20347" s="2">
        <f t="shared" si="2071"/>
        <v>44365</v>
      </c>
      <c r="F20347" s="1">
        <f>TIMEVALUE("10:22:37")</f>
        <v>0.43237268518518518</v>
      </c>
      <c r="G20347" t="s">
        <v>7070</v>
      </c>
      <c r="H20347" t="s">
        <v>36801</v>
      </c>
      <c r="I20347">
        <v>707.68499999999995</v>
      </c>
    </row>
    <row r="20348" spans="1:9" x14ac:dyDescent="0.25">
      <c r="A20348" t="s">
        <v>36802</v>
      </c>
      <c r="B20348">
        <v>13153</v>
      </c>
      <c r="C20348" s="2">
        <f t="shared" si="2070"/>
        <v>44365</v>
      </c>
      <c r="D20348" s="1">
        <f>TIMEVALUE("10:25:42")</f>
        <v>0.43451388888888887</v>
      </c>
      <c r="E20348" s="2">
        <f t="shared" si="2071"/>
        <v>44365</v>
      </c>
      <c r="F20348" s="1">
        <f>TIMEVALUE("10:32:46")</f>
        <v>0.43942129629629628</v>
      </c>
      <c r="G20348" t="s">
        <v>1061</v>
      </c>
      <c r="H20348" t="s">
        <v>36803</v>
      </c>
      <c r="I20348">
        <v>707.70600000000002</v>
      </c>
    </row>
    <row r="20349" spans="1:9" x14ac:dyDescent="0.25">
      <c r="A20349" t="s">
        <v>36804</v>
      </c>
      <c r="B20349">
        <v>13153</v>
      </c>
      <c r="C20349" s="2">
        <f t="shared" si="2070"/>
        <v>44365</v>
      </c>
      <c r="D20349" s="1">
        <f>TIMEVALUE("08:44:08")</f>
        <v>0.36398148148148146</v>
      </c>
      <c r="E20349" s="2">
        <f t="shared" si="2071"/>
        <v>44365</v>
      </c>
      <c r="F20349" s="1">
        <f>TIMEVALUE("08:51:17")</f>
        <v>0.36894675925925924</v>
      </c>
      <c r="G20349" t="s">
        <v>3265</v>
      </c>
      <c r="H20349" t="s">
        <v>36805</v>
      </c>
      <c r="I20349">
        <v>707.51099999999997</v>
      </c>
    </row>
    <row r="20350" spans="1:9" x14ac:dyDescent="0.25">
      <c r="A20350" t="s">
        <v>36806</v>
      </c>
      <c r="B20350">
        <v>13153</v>
      </c>
      <c r="C20350" s="2">
        <f>DATEVALUE("2025-06-18")</f>
        <v>44364</v>
      </c>
      <c r="D20350" s="1">
        <f>TIMEVALUE("18:03:40")</f>
        <v>0.75254629629629632</v>
      </c>
      <c r="E20350" s="2">
        <f>DATEVALUE("2025-06-18")</f>
        <v>44364</v>
      </c>
      <c r="F20350" s="1">
        <f>TIMEVALUE("18:08:46")</f>
        <v>0.75608796296296299</v>
      </c>
      <c r="G20350" t="s">
        <v>4674</v>
      </c>
      <c r="H20350" t="s">
        <v>36807</v>
      </c>
      <c r="I20350">
        <v>708.72400000000005</v>
      </c>
    </row>
    <row r="20351" spans="1:9" x14ac:dyDescent="0.25">
      <c r="A20351" t="s">
        <v>36808</v>
      </c>
      <c r="B20351">
        <v>13153</v>
      </c>
      <c r="C20351" s="2">
        <f t="shared" ref="C20351:C20361" si="2072">DATEVALUE("2025-06-19")</f>
        <v>44365</v>
      </c>
      <c r="D20351" s="1">
        <f>TIMEVALUE("07:28:12")</f>
        <v>0.31125000000000003</v>
      </c>
      <c r="E20351" s="2">
        <f t="shared" ref="E20351:E20361" si="2073">DATEVALUE("2025-06-19")</f>
        <v>44365</v>
      </c>
      <c r="F20351" s="1">
        <f>TIMEVALUE("07:34:00")</f>
        <v>0.31527777777777777</v>
      </c>
      <c r="G20351" t="s">
        <v>1040</v>
      </c>
      <c r="H20351" t="s">
        <v>11264</v>
      </c>
      <c r="I20351">
        <v>708.54700000000003</v>
      </c>
    </row>
    <row r="20352" spans="1:9" x14ac:dyDescent="0.25">
      <c r="A20352" t="s">
        <v>36809</v>
      </c>
      <c r="B20352">
        <v>13153</v>
      </c>
      <c r="C20352" s="2">
        <f t="shared" si="2072"/>
        <v>44365</v>
      </c>
      <c r="D20352" s="1">
        <f>TIMEVALUE("07:37:11")</f>
        <v>0.31748842592592591</v>
      </c>
      <c r="E20352" s="2">
        <f t="shared" si="2073"/>
        <v>44365</v>
      </c>
      <c r="F20352" s="1">
        <f>TIMEVALUE("07:42:48")</f>
        <v>0.32138888888888889</v>
      </c>
      <c r="G20352" t="s">
        <v>2488</v>
      </c>
      <c r="H20352" t="s">
        <v>36810</v>
      </c>
      <c r="I20352">
        <v>708.55700000000002</v>
      </c>
    </row>
    <row r="20353" spans="1:9" x14ac:dyDescent="0.25">
      <c r="A20353" t="s">
        <v>36811</v>
      </c>
      <c r="B20353">
        <v>13153</v>
      </c>
      <c r="C20353" s="2">
        <f t="shared" si="2072"/>
        <v>44365</v>
      </c>
      <c r="D20353" s="1">
        <f>TIMEVALUE("07:44:42")</f>
        <v>0.32270833333333332</v>
      </c>
      <c r="E20353" s="2">
        <f t="shared" si="2073"/>
        <v>44365</v>
      </c>
      <c r="F20353" s="1">
        <f>TIMEVALUE("07:50:19")</f>
        <v>0.3266087962962963</v>
      </c>
      <c r="G20353" t="s">
        <v>2488</v>
      </c>
      <c r="H20353" t="s">
        <v>36210</v>
      </c>
      <c r="I20353">
        <v>708.35900000000004</v>
      </c>
    </row>
    <row r="20354" spans="1:9" x14ac:dyDescent="0.25">
      <c r="A20354" t="s">
        <v>36812</v>
      </c>
      <c r="B20354">
        <v>13153</v>
      </c>
      <c r="C20354" s="2">
        <f t="shared" si="2072"/>
        <v>44365</v>
      </c>
      <c r="D20354" s="1">
        <f>TIMEVALUE("07:51:51")</f>
        <v>0.3276736111111111</v>
      </c>
      <c r="E20354" s="2">
        <f t="shared" si="2073"/>
        <v>44365</v>
      </c>
      <c r="F20354" s="1">
        <f>TIMEVALUE("07:57:03")</f>
        <v>0.33128472222222222</v>
      </c>
      <c r="G20354" t="s">
        <v>2889</v>
      </c>
      <c r="H20354" t="s">
        <v>36814</v>
      </c>
      <c r="I20354">
        <v>708.27700000000004</v>
      </c>
    </row>
    <row r="20355" spans="1:9" x14ac:dyDescent="0.25">
      <c r="A20355" t="s">
        <v>36815</v>
      </c>
      <c r="B20355">
        <v>13153</v>
      </c>
      <c r="C20355" s="2">
        <f t="shared" si="2072"/>
        <v>44365</v>
      </c>
      <c r="D20355" s="1">
        <f>TIMEVALUE("07:58:28")</f>
        <v>0.33226851851851852</v>
      </c>
      <c r="E20355" s="2">
        <f t="shared" si="2073"/>
        <v>44365</v>
      </c>
      <c r="F20355" s="1">
        <f>TIMEVALUE("08:02:59")</f>
        <v>0.3354050925925926</v>
      </c>
      <c r="G20355" t="s">
        <v>7883</v>
      </c>
      <c r="H20355" t="s">
        <v>36816</v>
      </c>
      <c r="I20355">
        <v>708.18299999999999</v>
      </c>
    </row>
    <row r="20356" spans="1:9" x14ac:dyDescent="0.25">
      <c r="A20356" t="s">
        <v>36817</v>
      </c>
      <c r="B20356">
        <v>13153</v>
      </c>
      <c r="C20356" s="2">
        <f t="shared" si="2072"/>
        <v>44365</v>
      </c>
      <c r="D20356" s="1">
        <f>TIMEVALUE("08:04:29")</f>
        <v>0.33644675925925926</v>
      </c>
      <c r="E20356" s="2">
        <f t="shared" si="2073"/>
        <v>44365</v>
      </c>
      <c r="F20356" s="1">
        <f>TIMEVALUE("08:08:40")</f>
        <v>0.33935185185185185</v>
      </c>
      <c r="G20356" t="s">
        <v>258</v>
      </c>
      <c r="H20356" t="s">
        <v>36818</v>
      </c>
      <c r="I20356">
        <v>708.11</v>
      </c>
    </row>
    <row r="20357" spans="1:9" x14ac:dyDescent="0.25">
      <c r="A20357" t="s">
        <v>36819</v>
      </c>
      <c r="B20357">
        <v>13153</v>
      </c>
      <c r="C20357" s="2">
        <f t="shared" si="2072"/>
        <v>44365</v>
      </c>
      <c r="D20357" s="1">
        <f>TIMEVALUE("08:10:02")</f>
        <v>0.34030092592592592</v>
      </c>
      <c r="E20357" s="2">
        <f t="shared" si="2073"/>
        <v>44365</v>
      </c>
      <c r="F20357" s="1">
        <f>TIMEVALUE("08:13:48")</f>
        <v>0.34291666666666665</v>
      </c>
      <c r="G20357" t="s">
        <v>2068</v>
      </c>
      <c r="H20357" t="s">
        <v>29764</v>
      </c>
      <c r="I20357">
        <v>708.02200000000005</v>
      </c>
    </row>
    <row r="20358" spans="1:9" x14ac:dyDescent="0.25">
      <c r="A20358" t="s">
        <v>36820</v>
      </c>
      <c r="B20358">
        <v>13153</v>
      </c>
      <c r="C20358" s="2">
        <f t="shared" si="2072"/>
        <v>44365</v>
      </c>
      <c r="D20358" s="1">
        <f>TIMEVALUE("08:15:05")</f>
        <v>0.34380787037037036</v>
      </c>
      <c r="E20358" s="2">
        <f t="shared" si="2073"/>
        <v>44365</v>
      </c>
      <c r="F20358" s="1">
        <f>TIMEVALUE("08:19:04")</f>
        <v>0.34657407407407409</v>
      </c>
      <c r="G20358" t="s">
        <v>55</v>
      </c>
      <c r="H20358" t="s">
        <v>36821</v>
      </c>
      <c r="I20358">
        <v>707.87800000000004</v>
      </c>
    </row>
    <row r="20359" spans="1:9" x14ac:dyDescent="0.25">
      <c r="A20359" t="s">
        <v>36822</v>
      </c>
      <c r="B20359">
        <v>13153</v>
      </c>
      <c r="C20359" s="2">
        <f t="shared" si="2072"/>
        <v>44365</v>
      </c>
      <c r="D20359" s="1">
        <f>TIMEVALUE("08:20:54")</f>
        <v>0.3478472222222222</v>
      </c>
      <c r="E20359" s="2">
        <f t="shared" si="2073"/>
        <v>44365</v>
      </c>
      <c r="F20359" s="1">
        <f>TIMEVALUE("08:26:42")</f>
        <v>0.35187499999999999</v>
      </c>
      <c r="G20359" t="s">
        <v>1040</v>
      </c>
      <c r="H20359" t="s">
        <v>36774</v>
      </c>
      <c r="I20359">
        <v>707.80499999999995</v>
      </c>
    </row>
    <row r="20360" spans="1:9" x14ac:dyDescent="0.25">
      <c r="A20360" t="s">
        <v>36823</v>
      </c>
      <c r="B20360">
        <v>13153</v>
      </c>
      <c r="C20360" s="2">
        <f t="shared" si="2072"/>
        <v>44365</v>
      </c>
      <c r="D20360" s="1">
        <f>TIMEVALUE("08:28:01")</f>
        <v>0.35278935185185184</v>
      </c>
      <c r="E20360" s="2">
        <f t="shared" si="2073"/>
        <v>44365</v>
      </c>
      <c r="F20360" s="1">
        <f>TIMEVALUE("08:33:55")</f>
        <v>0.35688657407407409</v>
      </c>
      <c r="G20360" t="s">
        <v>672</v>
      </c>
      <c r="H20360" t="s">
        <v>7754</v>
      </c>
      <c r="I20360">
        <v>707.66300000000001</v>
      </c>
    </row>
    <row r="20361" spans="1:9" x14ac:dyDescent="0.25">
      <c r="A20361" t="s">
        <v>36824</v>
      </c>
      <c r="B20361">
        <v>13153</v>
      </c>
      <c r="C20361" s="2">
        <f t="shared" si="2072"/>
        <v>44365</v>
      </c>
      <c r="D20361" s="1">
        <f>TIMEVALUE("08:35:18")</f>
        <v>0.35784722222222221</v>
      </c>
      <c r="E20361" s="2">
        <f t="shared" si="2073"/>
        <v>44365</v>
      </c>
      <c r="F20361" s="1">
        <f>TIMEVALUE("08:41:24")</f>
        <v>0.36208333333333331</v>
      </c>
      <c r="G20361" t="s">
        <v>5903</v>
      </c>
      <c r="H20361" t="s">
        <v>36825</v>
      </c>
      <c r="I20361">
        <v>707.61699999999996</v>
      </c>
    </row>
    <row r="20362" spans="1:9" x14ac:dyDescent="0.25">
      <c r="A20362" t="s">
        <v>36826</v>
      </c>
      <c r="B20362">
        <v>13153</v>
      </c>
      <c r="C20362" s="2">
        <f t="shared" ref="C20362:C20396" si="2074">DATEVALUE("2025-06-18")</f>
        <v>44364</v>
      </c>
      <c r="D20362" s="1">
        <f>TIMEVALUE("17:53:43")</f>
        <v>0.74563657407407402</v>
      </c>
      <c r="E20362" s="2">
        <f t="shared" ref="E20362:E20396" si="2075">DATEVALUE("2025-06-18")</f>
        <v>44364</v>
      </c>
      <c r="F20362" s="1">
        <f>TIMEVALUE("17:58:39")</f>
        <v>0.74906249999999996</v>
      </c>
      <c r="G20362" t="s">
        <v>2229</v>
      </c>
      <c r="H20362" t="s">
        <v>10705</v>
      </c>
      <c r="I20362">
        <v>707.524</v>
      </c>
    </row>
    <row r="20363" spans="1:9" x14ac:dyDescent="0.25">
      <c r="A20363" t="s">
        <v>36827</v>
      </c>
      <c r="B20363">
        <v>13153</v>
      </c>
      <c r="C20363" s="2">
        <f t="shared" si="2074"/>
        <v>44364</v>
      </c>
      <c r="D20363" s="1">
        <f>TIMEVALUE("16:28:38")</f>
        <v>0.68655092592592593</v>
      </c>
      <c r="E20363" s="2">
        <f t="shared" si="2075"/>
        <v>44364</v>
      </c>
      <c r="F20363" s="1">
        <f>TIMEVALUE("16:34:39")</f>
        <v>0.69072916666666662</v>
      </c>
      <c r="G20363" t="s">
        <v>1952</v>
      </c>
      <c r="H20363" t="s">
        <v>36828</v>
      </c>
      <c r="I20363">
        <v>708.74199999999996</v>
      </c>
    </row>
    <row r="20364" spans="1:9" x14ac:dyDescent="0.25">
      <c r="A20364" t="s">
        <v>36829</v>
      </c>
      <c r="B20364">
        <v>13153</v>
      </c>
      <c r="C20364" s="2">
        <f t="shared" si="2074"/>
        <v>44364</v>
      </c>
      <c r="D20364" s="1">
        <f>TIMEVALUE("16:37:23")</f>
        <v>0.69262731481481477</v>
      </c>
      <c r="E20364" s="2">
        <f t="shared" si="2075"/>
        <v>44364</v>
      </c>
      <c r="F20364" s="1">
        <f>TIMEVALUE("16:42:30")</f>
        <v>0.69618055555555558</v>
      </c>
      <c r="G20364" t="s">
        <v>13125</v>
      </c>
      <c r="H20364" t="s">
        <v>36830</v>
      </c>
      <c r="I20364">
        <v>708.649</v>
      </c>
    </row>
    <row r="20365" spans="1:9" x14ac:dyDescent="0.25">
      <c r="A20365" t="s">
        <v>36831</v>
      </c>
      <c r="B20365">
        <v>13153</v>
      </c>
      <c r="C20365" s="2">
        <f t="shared" si="2074"/>
        <v>44364</v>
      </c>
      <c r="D20365" s="1">
        <f>TIMEVALUE("16:44:51")</f>
        <v>0.69781249999999995</v>
      </c>
      <c r="E20365" s="2">
        <f t="shared" si="2075"/>
        <v>44364</v>
      </c>
      <c r="F20365" s="1">
        <f>TIMEVALUE("16:49:51")</f>
        <v>0.70128472222222227</v>
      </c>
      <c r="G20365" t="s">
        <v>680</v>
      </c>
      <c r="H20365" t="s">
        <v>36832</v>
      </c>
      <c r="I20365">
        <v>708.56399999999996</v>
      </c>
    </row>
    <row r="20366" spans="1:9" x14ac:dyDescent="0.25">
      <c r="A20366" t="s">
        <v>36833</v>
      </c>
      <c r="B20366">
        <v>13153</v>
      </c>
      <c r="C20366" s="2">
        <f t="shared" si="2074"/>
        <v>44364</v>
      </c>
      <c r="D20366" s="1">
        <f>TIMEVALUE("16:51:15")</f>
        <v>0.70225694444444442</v>
      </c>
      <c r="E20366" s="2">
        <f t="shared" si="2075"/>
        <v>44364</v>
      </c>
      <c r="F20366" s="1">
        <f>TIMEVALUE("16:55:45")</f>
        <v>0.70538194444444446</v>
      </c>
      <c r="G20366" t="s">
        <v>6589</v>
      </c>
      <c r="H20366" t="s">
        <v>36834</v>
      </c>
      <c r="I20366">
        <v>708.476</v>
      </c>
    </row>
    <row r="20367" spans="1:9" x14ac:dyDescent="0.25">
      <c r="A20367" t="s">
        <v>36835</v>
      </c>
      <c r="B20367">
        <v>13153</v>
      </c>
      <c r="C20367" s="2">
        <f t="shared" si="2074"/>
        <v>44364</v>
      </c>
      <c r="D20367" s="1">
        <f>TIMEVALUE("16:57:04")</f>
        <v>0.70629629629629631</v>
      </c>
      <c r="E20367" s="2">
        <f t="shared" si="2075"/>
        <v>44364</v>
      </c>
      <c r="F20367" s="1">
        <f>TIMEVALUE("17:03:30")</f>
        <v>0.71076388888888886</v>
      </c>
      <c r="G20367" t="s">
        <v>4058</v>
      </c>
      <c r="H20367" t="s">
        <v>36836</v>
      </c>
      <c r="I20367">
        <v>708.35699999999997</v>
      </c>
    </row>
    <row r="20368" spans="1:9" x14ac:dyDescent="0.25">
      <c r="A20368" t="s">
        <v>36837</v>
      </c>
      <c r="B20368">
        <v>13153</v>
      </c>
      <c r="C20368" s="2">
        <f t="shared" si="2074"/>
        <v>44364</v>
      </c>
      <c r="D20368" s="1">
        <f>TIMEVALUE("17:05:42")</f>
        <v>0.71229166666666666</v>
      </c>
      <c r="E20368" s="2">
        <f t="shared" si="2075"/>
        <v>44364</v>
      </c>
      <c r="F20368" s="1">
        <f>TIMEVALUE("17:10:40")</f>
        <v>0.71574074074074079</v>
      </c>
      <c r="G20368" t="s">
        <v>367</v>
      </c>
      <c r="H20368" t="s">
        <v>8107</v>
      </c>
      <c r="I20368">
        <v>708.26400000000001</v>
      </c>
    </row>
    <row r="20369" spans="1:9" x14ac:dyDescent="0.25">
      <c r="A20369" t="s">
        <v>36838</v>
      </c>
      <c r="B20369">
        <v>13153</v>
      </c>
      <c r="C20369" s="2">
        <f t="shared" si="2074"/>
        <v>44364</v>
      </c>
      <c r="D20369" s="1">
        <f>TIMEVALUE("17:12:09")</f>
        <v>0.71677083333333336</v>
      </c>
      <c r="E20369" s="2">
        <f t="shared" si="2075"/>
        <v>44364</v>
      </c>
      <c r="F20369" s="1">
        <f>TIMEVALUE("17:17:00")</f>
        <v>0.72013888888888888</v>
      </c>
      <c r="G20369" t="s">
        <v>942</v>
      </c>
      <c r="H20369" t="s">
        <v>36839</v>
      </c>
      <c r="I20369">
        <v>708.15800000000002</v>
      </c>
    </row>
    <row r="20370" spans="1:9" x14ac:dyDescent="0.25">
      <c r="A20370" t="s">
        <v>36840</v>
      </c>
      <c r="B20370">
        <v>13153</v>
      </c>
      <c r="C20370" s="2">
        <f t="shared" si="2074"/>
        <v>44364</v>
      </c>
      <c r="D20370" s="1">
        <f>TIMEVALUE("17:18:35")</f>
        <v>0.72123842592592591</v>
      </c>
      <c r="E20370" s="2">
        <f t="shared" si="2075"/>
        <v>44364</v>
      </c>
      <c r="F20370" s="1">
        <f>TIMEVALUE("17:22:10")</f>
        <v>0.72372685185185182</v>
      </c>
      <c r="G20370" t="s">
        <v>991</v>
      </c>
      <c r="H20370" t="s">
        <v>11306</v>
      </c>
      <c r="I20370">
        <v>708.14400000000001</v>
      </c>
    </row>
    <row r="20371" spans="1:9" x14ac:dyDescent="0.25">
      <c r="A20371" t="s">
        <v>36841</v>
      </c>
      <c r="B20371">
        <v>13153</v>
      </c>
      <c r="C20371" s="2">
        <f t="shared" si="2074"/>
        <v>44364</v>
      </c>
      <c r="D20371" s="1">
        <f>TIMEVALUE("17:23:45")</f>
        <v>0.72482638888888884</v>
      </c>
      <c r="E20371" s="2">
        <f t="shared" si="2075"/>
        <v>44364</v>
      </c>
      <c r="F20371" s="1">
        <f>TIMEVALUE("17:28:07")</f>
        <v>0.72785879629629635</v>
      </c>
      <c r="G20371" t="s">
        <v>3241</v>
      </c>
      <c r="H20371" t="s">
        <v>36842</v>
      </c>
      <c r="I20371">
        <v>708.08799999999997</v>
      </c>
    </row>
    <row r="20372" spans="1:9" x14ac:dyDescent="0.25">
      <c r="A20372" t="s">
        <v>36843</v>
      </c>
      <c r="B20372">
        <v>13153</v>
      </c>
      <c r="C20372" s="2">
        <f t="shared" si="2074"/>
        <v>44364</v>
      </c>
      <c r="D20372" s="1">
        <f>TIMEVALUE("17:29:40")</f>
        <v>0.72893518518518519</v>
      </c>
      <c r="E20372" s="2">
        <f t="shared" si="2075"/>
        <v>44364</v>
      </c>
      <c r="F20372" s="1">
        <f>TIMEVALUE("17:35:30")</f>
        <v>0.73298611111111112</v>
      </c>
      <c r="G20372" t="s">
        <v>3238</v>
      </c>
      <c r="H20372" t="s">
        <v>17216</v>
      </c>
      <c r="I20372">
        <v>708.08799999999997</v>
      </c>
    </row>
    <row r="20373" spans="1:9" x14ac:dyDescent="0.25">
      <c r="A20373" t="s">
        <v>36844</v>
      </c>
      <c r="B20373">
        <v>13153</v>
      </c>
      <c r="C20373" s="2">
        <f t="shared" si="2074"/>
        <v>44364</v>
      </c>
      <c r="D20373" s="1">
        <f>TIMEVALUE("17:37:05")</f>
        <v>0.73408564814814814</v>
      </c>
      <c r="E20373" s="2">
        <f t="shared" si="2075"/>
        <v>44364</v>
      </c>
      <c r="F20373" s="1">
        <f>TIMEVALUE("17:43:12")</f>
        <v>0.73833333333333329</v>
      </c>
      <c r="G20373" t="s">
        <v>3706</v>
      </c>
      <c r="H20373" t="s">
        <v>36845</v>
      </c>
      <c r="I20373">
        <v>707.90300000000002</v>
      </c>
    </row>
    <row r="20374" spans="1:9" x14ac:dyDescent="0.25">
      <c r="A20374" t="s">
        <v>36846</v>
      </c>
      <c r="B20374">
        <v>13153</v>
      </c>
      <c r="C20374" s="2">
        <f t="shared" si="2074"/>
        <v>44364</v>
      </c>
      <c r="D20374" s="1">
        <f>TIMEVALUE("17:45:31")</f>
        <v>0.73994212962962957</v>
      </c>
      <c r="E20374" s="2">
        <f t="shared" si="2075"/>
        <v>44364</v>
      </c>
      <c r="F20374" s="1">
        <f>TIMEVALUE("17:51:19")</f>
        <v>0.74396990740740743</v>
      </c>
      <c r="G20374" t="s">
        <v>1040</v>
      </c>
      <c r="H20374" t="s">
        <v>36783</v>
      </c>
      <c r="I20374">
        <v>707.88900000000001</v>
      </c>
    </row>
    <row r="20375" spans="1:9" x14ac:dyDescent="0.25">
      <c r="A20375" t="s">
        <v>36847</v>
      </c>
      <c r="B20375">
        <v>13153</v>
      </c>
      <c r="C20375" s="2">
        <f t="shared" si="2074"/>
        <v>44364</v>
      </c>
      <c r="D20375" s="1">
        <f>TIMEVALUE("16:18:16")</f>
        <v>0.67935185185185187</v>
      </c>
      <c r="E20375" s="2">
        <f t="shared" si="2075"/>
        <v>44364</v>
      </c>
      <c r="F20375" s="1">
        <f>TIMEVALUE("16:23:09")</f>
        <v>0.68274305555555559</v>
      </c>
      <c r="G20375" t="s">
        <v>3097</v>
      </c>
      <c r="H20375" t="s">
        <v>17268</v>
      </c>
      <c r="I20375">
        <v>707.69</v>
      </c>
    </row>
    <row r="20376" spans="1:9" x14ac:dyDescent="0.25">
      <c r="A20376" t="s">
        <v>36848</v>
      </c>
      <c r="B20376">
        <v>13153</v>
      </c>
      <c r="C20376" s="2">
        <f t="shared" si="2074"/>
        <v>44364</v>
      </c>
      <c r="D20376" s="1">
        <f>TIMEVALUE("14:03:58")</f>
        <v>0.58608796296296295</v>
      </c>
      <c r="E20376" s="2">
        <f t="shared" si="2075"/>
        <v>44364</v>
      </c>
      <c r="F20376" s="1">
        <f>TIMEVALUE("14:09:39")</f>
        <v>0.5900347222222222</v>
      </c>
      <c r="G20376" t="s">
        <v>5224</v>
      </c>
      <c r="H20376" t="s">
        <v>36849</v>
      </c>
      <c r="I20376">
        <v>708.83100000000002</v>
      </c>
    </row>
    <row r="20377" spans="1:9" x14ac:dyDescent="0.25">
      <c r="A20377" t="s">
        <v>36850</v>
      </c>
      <c r="B20377">
        <v>13153</v>
      </c>
      <c r="C20377" s="2">
        <f t="shared" si="2074"/>
        <v>44364</v>
      </c>
      <c r="D20377" s="1">
        <f>TIMEVALUE("14:12:50")</f>
        <v>0.59224537037037039</v>
      </c>
      <c r="E20377" s="2">
        <f t="shared" si="2075"/>
        <v>44364</v>
      </c>
      <c r="F20377" s="1">
        <f>TIMEVALUE("14:18:03")</f>
        <v>0.59586805555555555</v>
      </c>
      <c r="G20377" t="s">
        <v>643</v>
      </c>
      <c r="H20377" t="s">
        <v>36851</v>
      </c>
      <c r="I20377">
        <v>708.70500000000004</v>
      </c>
    </row>
    <row r="20378" spans="1:9" x14ac:dyDescent="0.25">
      <c r="A20378" t="s">
        <v>36852</v>
      </c>
      <c r="B20378">
        <v>13153</v>
      </c>
      <c r="C20378" s="2">
        <f t="shared" si="2074"/>
        <v>44364</v>
      </c>
      <c r="D20378" s="1">
        <f>TIMEVALUE("14:19:33")</f>
        <v>0.59690972222222227</v>
      </c>
      <c r="E20378" s="2">
        <f t="shared" si="2075"/>
        <v>44364</v>
      </c>
      <c r="F20378" s="1">
        <f>TIMEVALUE("14:23:34")</f>
        <v>0.59969907407407408</v>
      </c>
      <c r="G20378" t="s">
        <v>397</v>
      </c>
      <c r="H20378" t="s">
        <v>36853</v>
      </c>
      <c r="I20378">
        <v>708.56899999999996</v>
      </c>
    </row>
    <row r="20379" spans="1:9" x14ac:dyDescent="0.25">
      <c r="A20379" t="s">
        <v>36854</v>
      </c>
      <c r="B20379">
        <v>13153</v>
      </c>
      <c r="C20379" s="2">
        <f t="shared" si="2074"/>
        <v>44364</v>
      </c>
      <c r="D20379" s="1">
        <f>TIMEVALUE("14:25:49")</f>
        <v>0.6012615740740741</v>
      </c>
      <c r="E20379" s="2">
        <f t="shared" si="2075"/>
        <v>44364</v>
      </c>
      <c r="F20379" s="1">
        <f>TIMEVALUE("14:30:29")</f>
        <v>0.60450231481481487</v>
      </c>
      <c r="G20379" t="s">
        <v>6437</v>
      </c>
      <c r="H20379" t="s">
        <v>36855</v>
      </c>
      <c r="I20379">
        <v>708.46199999999999</v>
      </c>
    </row>
    <row r="20380" spans="1:9" x14ac:dyDescent="0.25">
      <c r="A20380" t="s">
        <v>36856</v>
      </c>
      <c r="B20380">
        <v>13153</v>
      </c>
      <c r="C20380" s="2">
        <f t="shared" si="2074"/>
        <v>44364</v>
      </c>
      <c r="D20380" s="1">
        <f>TIMEVALUE("14:32:03")</f>
        <v>0.60559027777777774</v>
      </c>
      <c r="E20380" s="2">
        <f t="shared" si="2075"/>
        <v>44364</v>
      </c>
      <c r="F20380" s="1">
        <f>TIMEVALUE("14:38:12")</f>
        <v>0.60986111111111108</v>
      </c>
      <c r="G20380" t="s">
        <v>2396</v>
      </c>
      <c r="H20380" t="s">
        <v>36857</v>
      </c>
      <c r="I20380">
        <v>708.4</v>
      </c>
    </row>
    <row r="20381" spans="1:9" x14ac:dyDescent="0.25">
      <c r="A20381" t="s">
        <v>36858</v>
      </c>
      <c r="B20381">
        <v>13153</v>
      </c>
      <c r="C20381" s="2">
        <f t="shared" si="2074"/>
        <v>44364</v>
      </c>
      <c r="D20381" s="1">
        <f>TIMEVALUE("14:40:10")</f>
        <v>0.61122685185185188</v>
      </c>
      <c r="E20381" s="2">
        <f t="shared" si="2075"/>
        <v>44364</v>
      </c>
      <c r="F20381" s="1">
        <f>TIMEVALUE("14:46:22")</f>
        <v>0.61553240740740744</v>
      </c>
      <c r="G20381" t="s">
        <v>655</v>
      </c>
      <c r="H20381" t="s">
        <v>36859</v>
      </c>
      <c r="I20381">
        <v>708.34400000000005</v>
      </c>
    </row>
    <row r="20382" spans="1:9" x14ac:dyDescent="0.25">
      <c r="A20382" t="s">
        <v>36860</v>
      </c>
      <c r="B20382">
        <v>13153</v>
      </c>
      <c r="C20382" s="2">
        <f t="shared" si="2074"/>
        <v>44364</v>
      </c>
      <c r="D20382" s="1">
        <f>TIMEVALUE("14:48:40")</f>
        <v>0.61712962962962958</v>
      </c>
      <c r="E20382" s="2">
        <f t="shared" si="2075"/>
        <v>44364</v>
      </c>
      <c r="F20382" s="1">
        <f>TIMEVALUE("14:53:00")</f>
        <v>0.62013888888888891</v>
      </c>
      <c r="G20382" t="s">
        <v>517</v>
      </c>
      <c r="H20382" t="s">
        <v>36861</v>
      </c>
      <c r="I20382">
        <v>708.29200000000003</v>
      </c>
    </row>
    <row r="20383" spans="1:9" x14ac:dyDescent="0.25">
      <c r="A20383" t="s">
        <v>36862</v>
      </c>
      <c r="B20383">
        <v>13153</v>
      </c>
      <c r="C20383" s="2">
        <f t="shared" si="2074"/>
        <v>44364</v>
      </c>
      <c r="D20383" s="1">
        <f>TIMEVALUE("14:54:44")</f>
        <v>0.62134259259259261</v>
      </c>
      <c r="E20383" s="2">
        <f t="shared" si="2075"/>
        <v>44364</v>
      </c>
      <c r="F20383" s="1">
        <f>TIMEVALUE("14:59:27")</f>
        <v>0.62461805555555561</v>
      </c>
      <c r="G20383" t="s">
        <v>206</v>
      </c>
      <c r="H20383" t="s">
        <v>36863</v>
      </c>
      <c r="I20383">
        <v>708.154</v>
      </c>
    </row>
    <row r="20384" spans="1:9" x14ac:dyDescent="0.25">
      <c r="A20384" t="s">
        <v>36864</v>
      </c>
      <c r="B20384">
        <v>13153</v>
      </c>
      <c r="C20384" s="2">
        <f t="shared" si="2074"/>
        <v>44364</v>
      </c>
      <c r="D20384" s="1">
        <f>TIMEVALUE("15:00:55")</f>
        <v>0.62563657407407403</v>
      </c>
      <c r="E20384" s="2">
        <f t="shared" si="2075"/>
        <v>44364</v>
      </c>
      <c r="F20384" s="1">
        <f>TIMEVALUE("15:05:12")</f>
        <v>0.62861111111111112</v>
      </c>
      <c r="G20384" t="s">
        <v>449</v>
      </c>
      <c r="H20384" t="s">
        <v>1486</v>
      </c>
      <c r="I20384">
        <v>708.1</v>
      </c>
    </row>
    <row r="20385" spans="1:9" x14ac:dyDescent="0.25">
      <c r="A20385" t="s">
        <v>36865</v>
      </c>
      <c r="B20385">
        <v>13153</v>
      </c>
      <c r="C20385" s="2">
        <f t="shared" si="2074"/>
        <v>44364</v>
      </c>
      <c r="D20385" s="1">
        <f>TIMEVALUE("15:07:21")</f>
        <v>0.63010416666666669</v>
      </c>
      <c r="E20385" s="2">
        <f t="shared" si="2075"/>
        <v>44364</v>
      </c>
      <c r="F20385" s="1">
        <f>TIMEVALUE("15:12:47")</f>
        <v>0.6338773148148148</v>
      </c>
      <c r="G20385" t="s">
        <v>2189</v>
      </c>
      <c r="H20385" t="s">
        <v>10882</v>
      </c>
      <c r="I20385">
        <v>708.01599999999996</v>
      </c>
    </row>
    <row r="20386" spans="1:9" x14ac:dyDescent="0.25">
      <c r="A20386" t="s">
        <v>36866</v>
      </c>
      <c r="B20386">
        <v>13153</v>
      </c>
      <c r="C20386" s="2">
        <f t="shared" si="2074"/>
        <v>44364</v>
      </c>
      <c r="D20386" s="1">
        <f>TIMEVALUE("15:14:25")</f>
        <v>0.63501157407407405</v>
      </c>
      <c r="E20386" s="2">
        <f t="shared" si="2075"/>
        <v>44364</v>
      </c>
      <c r="F20386" s="1">
        <f>TIMEVALUE("15:20:34")</f>
        <v>0.63928240740740738</v>
      </c>
      <c r="G20386" t="s">
        <v>2396</v>
      </c>
      <c r="H20386" t="s">
        <v>36867</v>
      </c>
      <c r="I20386">
        <v>707.96699999999998</v>
      </c>
    </row>
    <row r="20387" spans="1:9" x14ac:dyDescent="0.25">
      <c r="A20387" t="s">
        <v>36868</v>
      </c>
      <c r="B20387">
        <v>13153</v>
      </c>
      <c r="C20387" s="2">
        <f t="shared" si="2074"/>
        <v>44364</v>
      </c>
      <c r="D20387" s="1">
        <f>TIMEVALUE("15:32:10")</f>
        <v>0.64733796296296298</v>
      </c>
      <c r="E20387" s="2">
        <f t="shared" si="2075"/>
        <v>44364</v>
      </c>
      <c r="F20387" s="1">
        <f>TIMEVALUE("15:38:37")</f>
        <v>0.65181712962962968</v>
      </c>
      <c r="G20387" t="s">
        <v>6170</v>
      </c>
      <c r="H20387" t="s">
        <v>36869</v>
      </c>
      <c r="I20387">
        <v>707.827</v>
      </c>
    </row>
    <row r="20388" spans="1:9" x14ac:dyDescent="0.25">
      <c r="A20388" t="s">
        <v>36870</v>
      </c>
      <c r="B20388">
        <v>13153</v>
      </c>
      <c r="C20388" s="2">
        <f t="shared" si="2074"/>
        <v>44364</v>
      </c>
      <c r="D20388" s="1">
        <f>TIMEVALUE("13:53:10")</f>
        <v>0.578587962962963</v>
      </c>
      <c r="E20388" s="2">
        <f t="shared" si="2075"/>
        <v>44364</v>
      </c>
      <c r="F20388" s="1">
        <f>TIMEVALUE("13:58:43")</f>
        <v>0.5824421296296296</v>
      </c>
      <c r="G20388" t="s">
        <v>297</v>
      </c>
      <c r="H20388" t="s">
        <v>36871</v>
      </c>
      <c r="I20388">
        <v>707.84500000000003</v>
      </c>
    </row>
    <row r="20389" spans="1:9" x14ac:dyDescent="0.25">
      <c r="A20389" t="s">
        <v>36872</v>
      </c>
      <c r="B20389">
        <v>13153</v>
      </c>
      <c r="C20389" s="2">
        <f t="shared" si="2074"/>
        <v>44364</v>
      </c>
      <c r="D20389" s="1">
        <f>TIMEVALUE("11:42:33")</f>
        <v>0.48788194444444444</v>
      </c>
      <c r="E20389" s="2">
        <f t="shared" si="2075"/>
        <v>44364</v>
      </c>
      <c r="F20389" s="1">
        <f>TIMEVALUE("11:51:18")</f>
        <v>0.49395833333333333</v>
      </c>
      <c r="G20389" t="s">
        <v>67</v>
      </c>
      <c r="H20389" t="s">
        <v>36873</v>
      </c>
      <c r="I20389">
        <v>708.87800000000004</v>
      </c>
    </row>
    <row r="20390" spans="1:9" x14ac:dyDescent="0.25">
      <c r="A20390" t="s">
        <v>36874</v>
      </c>
      <c r="B20390">
        <v>13153</v>
      </c>
      <c r="C20390" s="2">
        <f t="shared" si="2074"/>
        <v>44364</v>
      </c>
      <c r="D20390" s="1">
        <f>TIMEVALUE("11:54:39")</f>
        <v>0.4962847222222222</v>
      </c>
      <c r="E20390" s="2">
        <f t="shared" si="2075"/>
        <v>44364</v>
      </c>
      <c r="F20390" s="1">
        <f>TIMEVALUE("11:59:03")</f>
        <v>0.49934027777777779</v>
      </c>
      <c r="G20390" t="s">
        <v>233</v>
      </c>
      <c r="H20390" t="s">
        <v>17363</v>
      </c>
      <c r="I20390">
        <v>708.86599999999999</v>
      </c>
    </row>
    <row r="20391" spans="1:9" x14ac:dyDescent="0.25">
      <c r="A20391" t="s">
        <v>36876</v>
      </c>
      <c r="B20391">
        <v>13153</v>
      </c>
      <c r="C20391" s="2">
        <f t="shared" si="2074"/>
        <v>44364</v>
      </c>
      <c r="D20391" s="1">
        <f>TIMEVALUE("12:51:32")</f>
        <v>0.53578703703703701</v>
      </c>
      <c r="E20391" s="2">
        <f t="shared" si="2075"/>
        <v>44364</v>
      </c>
      <c r="F20391" s="1">
        <f>TIMEVALUE("12:56:15")</f>
        <v>0.5390625</v>
      </c>
      <c r="G20391" t="s">
        <v>206</v>
      </c>
      <c r="H20391" t="s">
        <v>36877</v>
      </c>
      <c r="I20391">
        <v>708.63699999999994</v>
      </c>
    </row>
    <row r="20392" spans="1:9" x14ac:dyDescent="0.25">
      <c r="A20392" t="s">
        <v>36878</v>
      </c>
      <c r="B20392">
        <v>13153</v>
      </c>
      <c r="C20392" s="2">
        <f t="shared" si="2074"/>
        <v>44364</v>
      </c>
      <c r="D20392" s="1">
        <f>TIMEVALUE("12:58:04")</f>
        <v>0.54032407407407412</v>
      </c>
      <c r="E20392" s="2">
        <f t="shared" si="2075"/>
        <v>44364</v>
      </c>
      <c r="F20392" s="1">
        <f>TIMEVALUE("13:02:47")</f>
        <v>0.54359953703703701</v>
      </c>
      <c r="G20392" t="s">
        <v>206</v>
      </c>
      <c r="H20392" t="s">
        <v>36879</v>
      </c>
      <c r="I20392">
        <v>708.66300000000001</v>
      </c>
    </row>
    <row r="20393" spans="1:9" x14ac:dyDescent="0.25">
      <c r="A20393" t="s">
        <v>36880</v>
      </c>
      <c r="B20393">
        <v>13153</v>
      </c>
      <c r="C20393" s="2">
        <f t="shared" si="2074"/>
        <v>44364</v>
      </c>
      <c r="D20393" s="1">
        <f>TIMEVALUE("13:04:30")</f>
        <v>0.54479166666666667</v>
      </c>
      <c r="E20393" s="2">
        <f t="shared" si="2075"/>
        <v>44364</v>
      </c>
      <c r="F20393" s="1">
        <f>TIMEVALUE("13:09:47")</f>
        <v>0.5484606481481481</v>
      </c>
      <c r="G20393" t="s">
        <v>2472</v>
      </c>
      <c r="H20393" t="s">
        <v>17287</v>
      </c>
      <c r="I20393">
        <v>708.61</v>
      </c>
    </row>
    <row r="20394" spans="1:9" x14ac:dyDescent="0.25">
      <c r="A20394" t="s">
        <v>36881</v>
      </c>
      <c r="B20394">
        <v>13153</v>
      </c>
      <c r="C20394" s="2">
        <f t="shared" si="2074"/>
        <v>44364</v>
      </c>
      <c r="D20394" s="1">
        <f>TIMEVALUE("13:11:21")</f>
        <v>0.54954861111111108</v>
      </c>
      <c r="E20394" s="2">
        <f t="shared" si="2075"/>
        <v>44364</v>
      </c>
      <c r="F20394" s="1">
        <f>TIMEVALUE("13:16:36")</f>
        <v>0.55319444444444443</v>
      </c>
      <c r="G20394" t="s">
        <v>5330</v>
      </c>
      <c r="H20394" t="s">
        <v>36882</v>
      </c>
      <c r="I20394">
        <v>708.51199999999994</v>
      </c>
    </row>
    <row r="20395" spans="1:9" x14ac:dyDescent="0.25">
      <c r="A20395" t="s">
        <v>36883</v>
      </c>
      <c r="B20395">
        <v>13153</v>
      </c>
      <c r="C20395" s="2">
        <f t="shared" si="2074"/>
        <v>44364</v>
      </c>
      <c r="D20395" s="1">
        <f>TIMEVALUE("13:18:06")</f>
        <v>0.55423611111111115</v>
      </c>
      <c r="E20395" s="2">
        <f t="shared" si="2075"/>
        <v>44364</v>
      </c>
      <c r="F20395" s="1">
        <f>TIMEVALUE("13:22:46")</f>
        <v>0.55747685185185181</v>
      </c>
      <c r="G20395" t="s">
        <v>6437</v>
      </c>
      <c r="H20395" t="s">
        <v>36884</v>
      </c>
      <c r="I20395">
        <v>708.43100000000004</v>
      </c>
    </row>
    <row r="20396" spans="1:9" x14ac:dyDescent="0.25">
      <c r="A20396" t="s">
        <v>36885</v>
      </c>
      <c r="B20396">
        <v>13153</v>
      </c>
      <c r="C20396" s="2">
        <f t="shared" si="2074"/>
        <v>44364</v>
      </c>
      <c r="D20396" s="1">
        <f>TIMEVALUE("13:23:46")</f>
        <v>0.55817129629629625</v>
      </c>
      <c r="E20396" s="2">
        <f t="shared" si="2075"/>
        <v>44364</v>
      </c>
      <c r="F20396" s="1">
        <f>TIMEVALUE("13:28:20")</f>
        <v>0.56134259259259256</v>
      </c>
      <c r="G20396" t="s">
        <v>790</v>
      </c>
      <c r="H20396" t="s">
        <v>36886</v>
      </c>
      <c r="I20396">
        <v>708.303</v>
      </c>
    </row>
    <row r="20397" spans="1:9" x14ac:dyDescent="0.25">
      <c r="A20397" t="s">
        <v>36887</v>
      </c>
      <c r="B20397">
        <v>13115</v>
      </c>
      <c r="C20397" s="2">
        <f>DATEVALUE("2025-05-01")</f>
        <v>44316</v>
      </c>
      <c r="D20397" s="1">
        <f>TIMEVALUE("13:06:19")</f>
        <v>0.54605324074074069</v>
      </c>
      <c r="E20397" s="2">
        <f>DATEVALUE("2025-05-01")</f>
        <v>44316</v>
      </c>
      <c r="F20397" s="1">
        <f>TIMEVALUE("13:10:03")</f>
        <v>0.54864583333333339</v>
      </c>
      <c r="G20397" t="s">
        <v>3026</v>
      </c>
      <c r="H20397" t="s">
        <v>36888</v>
      </c>
      <c r="I20397">
        <v>708.93</v>
      </c>
    </row>
    <row r="20398" spans="1:9" x14ac:dyDescent="0.25">
      <c r="A20398" t="s">
        <v>36889</v>
      </c>
      <c r="B20398">
        <v>13153</v>
      </c>
      <c r="C20398" s="2">
        <f>DATEVALUE("2025-06-18")</f>
        <v>44364</v>
      </c>
      <c r="D20398" s="1">
        <f>TIMEVALUE("13:32:58")</f>
        <v>0.56456018518518514</v>
      </c>
      <c r="E20398" s="2">
        <f>DATEVALUE("2025-06-18")</f>
        <v>44364</v>
      </c>
      <c r="F20398" s="1">
        <f>TIMEVALUE("13:37:12")</f>
        <v>0.5675</v>
      </c>
      <c r="G20398" t="s">
        <v>6692</v>
      </c>
      <c r="H20398" t="s">
        <v>12248</v>
      </c>
      <c r="I20398">
        <v>708.15599999999995</v>
      </c>
    </row>
    <row r="20399" spans="1:9" x14ac:dyDescent="0.25">
      <c r="A20399" t="s">
        <v>36890</v>
      </c>
      <c r="B20399">
        <v>13153</v>
      </c>
      <c r="C20399" s="2">
        <f>DATEVALUE("2025-06-18")</f>
        <v>44364</v>
      </c>
      <c r="D20399" s="1">
        <f>TIMEVALUE("13:39:05")</f>
        <v>0.56880787037037039</v>
      </c>
      <c r="E20399" s="2">
        <f>DATEVALUE("2025-06-18")</f>
        <v>44364</v>
      </c>
      <c r="F20399" s="1">
        <f>TIMEVALUE("13:44:16")</f>
        <v>0.57240740740740736</v>
      </c>
      <c r="G20399" t="s">
        <v>744</v>
      </c>
      <c r="H20399" t="s">
        <v>36891</v>
      </c>
      <c r="I20399">
        <v>708.06399999999996</v>
      </c>
    </row>
    <row r="20400" spans="1:9" x14ac:dyDescent="0.25">
      <c r="A20400" t="s">
        <v>36892</v>
      </c>
      <c r="B20400">
        <v>13153</v>
      </c>
      <c r="C20400" s="2">
        <f>DATEVALUE("2025-06-18")</f>
        <v>44364</v>
      </c>
      <c r="D20400" s="1">
        <f>TIMEVALUE("13:45:46")</f>
        <v>0.57344907407407408</v>
      </c>
      <c r="E20400" s="2">
        <f>DATEVALUE("2025-06-18")</f>
        <v>44364</v>
      </c>
      <c r="F20400" s="1">
        <f>TIMEVALUE("13:50:28")</f>
        <v>0.57671296296296293</v>
      </c>
      <c r="G20400" t="s">
        <v>3092</v>
      </c>
      <c r="H20400" t="s">
        <v>36893</v>
      </c>
      <c r="I20400">
        <v>707.99099999999999</v>
      </c>
    </row>
    <row r="20401" spans="1:9" x14ac:dyDescent="0.25">
      <c r="A20401" t="s">
        <v>36894</v>
      </c>
      <c r="B20401">
        <v>13153</v>
      </c>
      <c r="C20401" s="2">
        <f>DATEVALUE("2025-06-18")</f>
        <v>44364</v>
      </c>
      <c r="D20401" s="1">
        <f>TIMEVALUE("11:30:31")</f>
        <v>0.47952546296296295</v>
      </c>
      <c r="E20401" s="2">
        <f>DATEVALUE("2025-06-18")</f>
        <v>44364</v>
      </c>
      <c r="F20401" s="1">
        <f>TIMEVALUE("11:34:46")</f>
        <v>0.48247685185185185</v>
      </c>
      <c r="G20401" t="s">
        <v>2125</v>
      </c>
      <c r="H20401" t="s">
        <v>36895</v>
      </c>
      <c r="I20401">
        <v>707.77</v>
      </c>
    </row>
    <row r="20402" spans="1:9" x14ac:dyDescent="0.25">
      <c r="A20402" t="s">
        <v>36896</v>
      </c>
      <c r="B20402">
        <v>13153</v>
      </c>
      <c r="C20402" s="2">
        <f t="shared" ref="C20402:C20409" si="2076">DATEVALUE("2025-06-17")</f>
        <v>44363</v>
      </c>
      <c r="D20402" s="1">
        <f>TIMEVALUE("16:02:06")</f>
        <v>0.66812499999999997</v>
      </c>
      <c r="E20402" s="2">
        <f t="shared" ref="E20402:E20409" si="2077">DATEVALUE("2025-06-17")</f>
        <v>44363</v>
      </c>
      <c r="F20402" s="1">
        <f>TIMEVALUE("16:09:34")</f>
        <v>0.67331018518518515</v>
      </c>
      <c r="G20402" t="s">
        <v>4004</v>
      </c>
      <c r="H20402" t="s">
        <v>36897</v>
      </c>
      <c r="I20402">
        <v>709.11099999999999</v>
      </c>
    </row>
    <row r="20403" spans="1:9" x14ac:dyDescent="0.25">
      <c r="A20403" t="s">
        <v>36898</v>
      </c>
      <c r="B20403">
        <v>13153</v>
      </c>
      <c r="C20403" s="2">
        <f t="shared" si="2076"/>
        <v>44363</v>
      </c>
      <c r="D20403" s="1">
        <f>TIMEVALUE("16:12:46")</f>
        <v>0.67553240740740739</v>
      </c>
      <c r="E20403" s="2">
        <f t="shared" si="2077"/>
        <v>44363</v>
      </c>
      <c r="F20403" s="1">
        <f>TIMEVALUE("16:18:22")</f>
        <v>0.67942129629629633</v>
      </c>
      <c r="G20403" t="s">
        <v>3271</v>
      </c>
      <c r="H20403" t="s">
        <v>36342</v>
      </c>
      <c r="I20403">
        <v>709.02800000000002</v>
      </c>
    </row>
    <row r="20404" spans="1:9" x14ac:dyDescent="0.25">
      <c r="A20404" t="s">
        <v>36899</v>
      </c>
      <c r="B20404">
        <v>13153</v>
      </c>
      <c r="C20404" s="2">
        <f t="shared" si="2076"/>
        <v>44363</v>
      </c>
      <c r="D20404" s="1">
        <f>TIMEVALUE("16:20:19")</f>
        <v>0.68077546296296299</v>
      </c>
      <c r="E20404" s="2">
        <f t="shared" si="2077"/>
        <v>44363</v>
      </c>
      <c r="F20404" s="1">
        <f>TIMEVALUE("16:25:26")</f>
        <v>0.68432870370370369</v>
      </c>
      <c r="G20404" t="s">
        <v>13125</v>
      </c>
      <c r="H20404" t="s">
        <v>36900</v>
      </c>
      <c r="I20404">
        <v>708.93</v>
      </c>
    </row>
    <row r="20405" spans="1:9" x14ac:dyDescent="0.25">
      <c r="A20405" t="s">
        <v>36901</v>
      </c>
      <c r="B20405">
        <v>13153</v>
      </c>
      <c r="C20405" s="2">
        <f t="shared" si="2076"/>
        <v>44363</v>
      </c>
      <c r="D20405" s="1">
        <f>TIMEVALUE("16:27:35")</f>
        <v>0.68582175925925926</v>
      </c>
      <c r="E20405" s="2">
        <f t="shared" si="2077"/>
        <v>44363</v>
      </c>
      <c r="F20405" s="1">
        <f>TIMEVALUE("16:32:32")</f>
        <v>0.68925925925925924</v>
      </c>
      <c r="G20405" t="s">
        <v>646</v>
      </c>
      <c r="H20405" t="s">
        <v>36902</v>
      </c>
      <c r="I20405">
        <v>708.88</v>
      </c>
    </row>
    <row r="20406" spans="1:9" x14ac:dyDescent="0.25">
      <c r="A20406" t="s">
        <v>36903</v>
      </c>
      <c r="B20406">
        <v>13153</v>
      </c>
      <c r="C20406" s="2">
        <f t="shared" si="2076"/>
        <v>44363</v>
      </c>
      <c r="D20406" s="1">
        <f>TIMEVALUE("16:34:47")</f>
        <v>0.69082175925925926</v>
      </c>
      <c r="E20406" s="2">
        <f t="shared" si="2077"/>
        <v>44363</v>
      </c>
      <c r="F20406" s="1">
        <f>TIMEVALUE("16:40:13")</f>
        <v>0.69459490740740737</v>
      </c>
      <c r="G20406" t="s">
        <v>2189</v>
      </c>
      <c r="H20406" t="s">
        <v>36904</v>
      </c>
      <c r="I20406">
        <v>708.78599999999994</v>
      </c>
    </row>
    <row r="20407" spans="1:9" x14ac:dyDescent="0.25">
      <c r="A20407" t="s">
        <v>36905</v>
      </c>
      <c r="B20407">
        <v>13153</v>
      </c>
      <c r="C20407" s="2">
        <f t="shared" si="2076"/>
        <v>44363</v>
      </c>
      <c r="D20407" s="1">
        <f>TIMEVALUE("16:46:54")</f>
        <v>0.69923611111111106</v>
      </c>
      <c r="E20407" s="2">
        <f t="shared" si="2077"/>
        <v>44363</v>
      </c>
      <c r="F20407" s="1">
        <f>TIMEVALUE("16:53:38")</f>
        <v>0.70391203703703709</v>
      </c>
      <c r="G20407" t="s">
        <v>182</v>
      </c>
      <c r="H20407" t="s">
        <v>36906</v>
      </c>
      <c r="I20407">
        <v>708.74699999999996</v>
      </c>
    </row>
    <row r="20408" spans="1:9" x14ac:dyDescent="0.25">
      <c r="A20408" t="s">
        <v>36907</v>
      </c>
      <c r="B20408">
        <v>13153</v>
      </c>
      <c r="C20408" s="2">
        <f t="shared" si="2076"/>
        <v>44363</v>
      </c>
      <c r="D20408" s="1">
        <f>TIMEVALUE("17:09:29")</f>
        <v>0.71491898148148147</v>
      </c>
      <c r="E20408" s="2">
        <f t="shared" si="2077"/>
        <v>44363</v>
      </c>
      <c r="F20408" s="1">
        <f>TIMEVALUE("17:13:51")</f>
        <v>0.71795138888888888</v>
      </c>
      <c r="G20408" t="s">
        <v>3241</v>
      </c>
      <c r="H20408" t="s">
        <v>36908</v>
      </c>
      <c r="I20408">
        <v>708.59799999999996</v>
      </c>
    </row>
    <row r="20409" spans="1:9" x14ac:dyDescent="0.25">
      <c r="A20409" t="s">
        <v>36909</v>
      </c>
      <c r="B20409">
        <v>13153</v>
      </c>
      <c r="C20409" s="2">
        <f t="shared" si="2076"/>
        <v>44363</v>
      </c>
      <c r="D20409" s="1">
        <f>TIMEVALUE("17:18:52")</f>
        <v>0.72143518518518523</v>
      </c>
      <c r="E20409" s="2">
        <f t="shared" si="2077"/>
        <v>44363</v>
      </c>
      <c r="F20409" s="1">
        <f>TIMEVALUE("17:23:02")</f>
        <v>0.72432870370370372</v>
      </c>
      <c r="G20409" t="s">
        <v>227</v>
      </c>
      <c r="H20409" t="s">
        <v>36910</v>
      </c>
      <c r="I20409">
        <v>708.51599999999996</v>
      </c>
    </row>
    <row r="20410" spans="1:9" x14ac:dyDescent="0.25">
      <c r="A20410" t="s">
        <v>36911</v>
      </c>
      <c r="B20410">
        <v>13153</v>
      </c>
      <c r="C20410" s="2">
        <f>DATEVALUE("2025-06-18")</f>
        <v>44364</v>
      </c>
      <c r="D20410" s="1">
        <f>TIMEVALUE("10:51:05")</f>
        <v>0.4521412037037037</v>
      </c>
      <c r="E20410" s="2">
        <f>DATEVALUE("2025-06-18")</f>
        <v>44364</v>
      </c>
      <c r="F20410" s="1">
        <f>TIMEVALUE("10:56:53")</f>
        <v>0.45616898148148149</v>
      </c>
      <c r="G20410" t="s">
        <v>1040</v>
      </c>
      <c r="H20410" t="s">
        <v>10675</v>
      </c>
      <c r="I20410">
        <v>708.34299999999996</v>
      </c>
    </row>
    <row r="20411" spans="1:9" x14ac:dyDescent="0.25">
      <c r="A20411" t="s">
        <v>36912</v>
      </c>
      <c r="B20411">
        <v>13153</v>
      </c>
      <c r="C20411" s="2">
        <f>DATEVALUE("2025-06-18")</f>
        <v>44364</v>
      </c>
      <c r="D20411" s="1">
        <f>TIMEVALUE("11:07:36")</f>
        <v>0.46361111111111108</v>
      </c>
      <c r="E20411" s="2">
        <f>DATEVALUE("2025-06-18")</f>
        <v>44364</v>
      </c>
      <c r="F20411" s="1">
        <f>TIMEVALUE("11:12:16")</f>
        <v>0.46685185185185185</v>
      </c>
      <c r="G20411" t="s">
        <v>6437</v>
      </c>
      <c r="H20411" t="s">
        <v>36913</v>
      </c>
      <c r="I20411">
        <v>708.35799999999995</v>
      </c>
    </row>
    <row r="20412" spans="1:9" x14ac:dyDescent="0.25">
      <c r="A20412" t="s">
        <v>36914</v>
      </c>
      <c r="B20412">
        <v>13153</v>
      </c>
      <c r="C20412" s="2">
        <f>DATEVALUE("2025-06-18")</f>
        <v>44364</v>
      </c>
      <c r="D20412" s="1">
        <f>TIMEVALUE("11:14:06")</f>
        <v>0.46812500000000001</v>
      </c>
      <c r="E20412" s="2">
        <f>DATEVALUE("2025-06-18")</f>
        <v>44364</v>
      </c>
      <c r="F20412" s="1">
        <f>TIMEVALUE("11:20:17")</f>
        <v>0.47241898148148148</v>
      </c>
      <c r="G20412" t="s">
        <v>962</v>
      </c>
      <c r="H20412" t="s">
        <v>36915</v>
      </c>
      <c r="I20412">
        <v>708.19500000000005</v>
      </c>
    </row>
    <row r="20413" spans="1:9" x14ac:dyDescent="0.25">
      <c r="A20413" t="s">
        <v>36916</v>
      </c>
      <c r="B20413">
        <v>13153</v>
      </c>
      <c r="C20413" s="2">
        <f>DATEVALUE("2025-06-18")</f>
        <v>44364</v>
      </c>
      <c r="D20413" s="1">
        <f>TIMEVALUE("11:21:58")</f>
        <v>0.47358796296296296</v>
      </c>
      <c r="E20413" s="2">
        <f>DATEVALUE("2025-06-18")</f>
        <v>44364</v>
      </c>
      <c r="F20413" s="1">
        <f>TIMEVALUE("11:27:08")</f>
        <v>0.47717592592592595</v>
      </c>
      <c r="G20413" t="s">
        <v>157</v>
      </c>
      <c r="H20413" t="s">
        <v>7983</v>
      </c>
      <c r="I20413">
        <v>708.16899999999998</v>
      </c>
    </row>
    <row r="20414" spans="1:9" x14ac:dyDescent="0.25">
      <c r="A20414" t="s">
        <v>36917</v>
      </c>
      <c r="B20414">
        <v>13153</v>
      </c>
      <c r="C20414" s="2">
        <f>DATEVALUE("2025-06-17")</f>
        <v>44363</v>
      </c>
      <c r="D20414" s="1">
        <f>TIMEVALUE("15:48:40")</f>
        <v>0.65879629629629632</v>
      </c>
      <c r="E20414" s="2">
        <f>DATEVALUE("2025-06-17")</f>
        <v>44363</v>
      </c>
      <c r="F20414" s="1">
        <f>TIMEVALUE("15:54:13")</f>
        <v>0.66265046296296293</v>
      </c>
      <c r="G20414" t="s">
        <v>297</v>
      </c>
      <c r="H20414" t="s">
        <v>36918</v>
      </c>
      <c r="I20414">
        <v>707.97500000000002</v>
      </c>
    </row>
    <row r="20415" spans="1:9" x14ac:dyDescent="0.25">
      <c r="A20415" t="s">
        <v>36919</v>
      </c>
      <c r="B20415">
        <v>13119</v>
      </c>
      <c r="C20415" s="2">
        <f t="shared" ref="C20415:C20440" si="2078">DATEVALUE("2025-06-18")</f>
        <v>44364</v>
      </c>
      <c r="D20415" s="1">
        <f>TIMEVALUE("11:04:37")</f>
        <v>0.46153935185185185</v>
      </c>
      <c r="E20415" s="2">
        <f t="shared" ref="E20415:E20440" si="2079">DATEVALUE("2025-06-18")</f>
        <v>44364</v>
      </c>
      <c r="F20415" s="1">
        <f>TIMEVALUE("11:10:22")</f>
        <v>0.46553240740740742</v>
      </c>
      <c r="G20415" t="s">
        <v>2294</v>
      </c>
      <c r="H20415" t="s">
        <v>36323</v>
      </c>
      <c r="I20415">
        <v>709.35799999999995</v>
      </c>
    </row>
    <row r="20416" spans="1:9" x14ac:dyDescent="0.25">
      <c r="A20416" t="s">
        <v>36920</v>
      </c>
      <c r="B20416">
        <v>13119</v>
      </c>
      <c r="C20416" s="2">
        <f t="shared" si="2078"/>
        <v>44364</v>
      </c>
      <c r="D20416" s="1">
        <f>TIMEVALUE("11:12:19")</f>
        <v>0.46688657407407408</v>
      </c>
      <c r="E20416" s="2">
        <f t="shared" si="2079"/>
        <v>44364</v>
      </c>
      <c r="F20416" s="1">
        <f>TIMEVALUE("11:16:20")</f>
        <v>0.46967592592592594</v>
      </c>
      <c r="G20416" t="s">
        <v>397</v>
      </c>
      <c r="H20416" t="s">
        <v>36921</v>
      </c>
      <c r="I20416">
        <v>709.52800000000002</v>
      </c>
    </row>
    <row r="20417" spans="1:9" x14ac:dyDescent="0.25">
      <c r="A20417" t="s">
        <v>36922</v>
      </c>
      <c r="B20417">
        <v>13119</v>
      </c>
      <c r="C20417" s="2">
        <f t="shared" si="2078"/>
        <v>44364</v>
      </c>
      <c r="D20417" s="1">
        <f>TIMEVALUE("11:17:45")</f>
        <v>0.47065972222222224</v>
      </c>
      <c r="E20417" s="2">
        <f t="shared" si="2079"/>
        <v>44364</v>
      </c>
      <c r="F20417" s="1">
        <f>TIMEVALUE("11:21:57")</f>
        <v>0.47357638888888887</v>
      </c>
      <c r="G20417" t="s">
        <v>874</v>
      </c>
      <c r="H20417" t="s">
        <v>36923</v>
      </c>
      <c r="I20417">
        <v>709.31500000000005</v>
      </c>
    </row>
    <row r="20418" spans="1:9" x14ac:dyDescent="0.25">
      <c r="A20418" t="s">
        <v>36924</v>
      </c>
      <c r="B20418">
        <v>13119</v>
      </c>
      <c r="C20418" s="2">
        <f t="shared" si="2078"/>
        <v>44364</v>
      </c>
      <c r="D20418" s="1">
        <f>TIMEVALUE("11:23:10")</f>
        <v>0.47442129629629631</v>
      </c>
      <c r="E20418" s="2">
        <f t="shared" si="2079"/>
        <v>44364</v>
      </c>
      <c r="F20418" s="1">
        <f>TIMEVALUE("11:28:04")</f>
        <v>0.47782407407407407</v>
      </c>
      <c r="G20418" t="s">
        <v>1958</v>
      </c>
      <c r="H20418" t="s">
        <v>36925</v>
      </c>
      <c r="I20418">
        <v>709.245</v>
      </c>
    </row>
    <row r="20419" spans="1:9" x14ac:dyDescent="0.25">
      <c r="A20419" t="s">
        <v>36926</v>
      </c>
      <c r="B20419">
        <v>13119</v>
      </c>
      <c r="C20419" s="2">
        <f t="shared" si="2078"/>
        <v>44364</v>
      </c>
      <c r="D20419" s="1">
        <f>TIMEVALUE("11:29:23")</f>
        <v>0.47873842592592591</v>
      </c>
      <c r="E20419" s="2">
        <f t="shared" si="2079"/>
        <v>44364</v>
      </c>
      <c r="F20419" s="1">
        <f>TIMEVALUE("11:33:36")</f>
        <v>0.48166666666666669</v>
      </c>
      <c r="G20419" t="s">
        <v>819</v>
      </c>
      <c r="H20419" t="s">
        <v>36927</v>
      </c>
      <c r="I20419">
        <v>709.09900000000005</v>
      </c>
    </row>
    <row r="20420" spans="1:9" x14ac:dyDescent="0.25">
      <c r="A20420" t="s">
        <v>36928</v>
      </c>
      <c r="B20420">
        <v>13119</v>
      </c>
      <c r="C20420" s="2">
        <f t="shared" si="2078"/>
        <v>44364</v>
      </c>
      <c r="D20420" s="1">
        <f>TIMEVALUE("11:35:01")</f>
        <v>0.48265046296296299</v>
      </c>
      <c r="E20420" s="2">
        <f t="shared" si="2079"/>
        <v>44364</v>
      </c>
      <c r="F20420" s="1">
        <f>TIMEVALUE("11:38:56")</f>
        <v>0.4853703703703704</v>
      </c>
      <c r="G20420" t="s">
        <v>778</v>
      </c>
      <c r="H20420" t="s">
        <v>7880</v>
      </c>
      <c r="I20420">
        <v>708.80200000000002</v>
      </c>
    </row>
    <row r="20421" spans="1:9" x14ac:dyDescent="0.25">
      <c r="A20421" t="s">
        <v>36929</v>
      </c>
      <c r="B20421">
        <v>13119</v>
      </c>
      <c r="C20421" s="2">
        <f t="shared" si="2078"/>
        <v>44364</v>
      </c>
      <c r="D20421" s="1">
        <f>TIMEVALUE("11:40:49")</f>
        <v>0.48667824074074073</v>
      </c>
      <c r="E20421" s="2">
        <f t="shared" si="2079"/>
        <v>44364</v>
      </c>
      <c r="F20421" s="1">
        <f>TIMEVALUE("11:44:39")</f>
        <v>0.48934027777777778</v>
      </c>
      <c r="G20421" t="s">
        <v>607</v>
      </c>
      <c r="H20421" t="s">
        <v>36930</v>
      </c>
      <c r="I20421">
        <v>708.80799999999999</v>
      </c>
    </row>
    <row r="20422" spans="1:9" x14ac:dyDescent="0.25">
      <c r="A20422" t="s">
        <v>36931</v>
      </c>
      <c r="B20422">
        <v>13119</v>
      </c>
      <c r="C20422" s="2">
        <f t="shared" si="2078"/>
        <v>44364</v>
      </c>
      <c r="D20422" s="1">
        <f>TIMEVALUE("11:46:00")</f>
        <v>0.49027777777777776</v>
      </c>
      <c r="E20422" s="2">
        <f t="shared" si="2079"/>
        <v>44364</v>
      </c>
      <c r="F20422" s="1">
        <f>TIMEVALUE("11:50:03")</f>
        <v>0.49309027777777775</v>
      </c>
      <c r="G20422" t="s">
        <v>3357</v>
      </c>
      <c r="H20422" t="s">
        <v>36932</v>
      </c>
      <c r="I20422">
        <v>708.70500000000004</v>
      </c>
    </row>
    <row r="20423" spans="1:9" x14ac:dyDescent="0.25">
      <c r="A20423" t="s">
        <v>36933</v>
      </c>
      <c r="B20423">
        <v>13119</v>
      </c>
      <c r="C20423" s="2">
        <f t="shared" si="2078"/>
        <v>44364</v>
      </c>
      <c r="D20423" s="1">
        <f>TIMEVALUE("11:51:19")</f>
        <v>0.49396990740740743</v>
      </c>
      <c r="E20423" s="2">
        <f t="shared" si="2079"/>
        <v>44364</v>
      </c>
      <c r="F20423" s="1">
        <f>TIMEVALUE("11:55:52")</f>
        <v>0.49712962962962964</v>
      </c>
      <c r="G20423" t="s">
        <v>2106</v>
      </c>
      <c r="H20423" t="s">
        <v>5971</v>
      </c>
      <c r="I20423">
        <v>708.572</v>
      </c>
    </row>
    <row r="20424" spans="1:9" x14ac:dyDescent="0.25">
      <c r="A20424" t="s">
        <v>36934</v>
      </c>
      <c r="B20424">
        <v>13119</v>
      </c>
      <c r="C20424" s="2">
        <f t="shared" si="2078"/>
        <v>44364</v>
      </c>
      <c r="D20424" s="1">
        <f>TIMEVALUE("12:50:01")</f>
        <v>0.53473379629629625</v>
      </c>
      <c r="E20424" s="2">
        <f t="shared" si="2079"/>
        <v>44364</v>
      </c>
      <c r="F20424" s="1">
        <f>TIMEVALUE("12:53:58")</f>
        <v>0.5374768518518519</v>
      </c>
      <c r="G20424" t="s">
        <v>2720</v>
      </c>
      <c r="H20424" t="s">
        <v>36836</v>
      </c>
      <c r="I20424">
        <v>708.46400000000006</v>
      </c>
    </row>
    <row r="20425" spans="1:9" x14ac:dyDescent="0.25">
      <c r="A20425" t="s">
        <v>36935</v>
      </c>
      <c r="B20425">
        <v>13119</v>
      </c>
      <c r="C20425" s="2">
        <f t="shared" si="2078"/>
        <v>44364</v>
      </c>
      <c r="D20425" s="1">
        <f>TIMEVALUE("12:55:30")</f>
        <v>0.5385416666666667</v>
      </c>
      <c r="E20425" s="2">
        <f t="shared" si="2079"/>
        <v>44364</v>
      </c>
      <c r="F20425" s="1">
        <f>TIMEVALUE("13:00:33")</f>
        <v>0.54204861111111113</v>
      </c>
      <c r="G20425" t="s">
        <v>2606</v>
      </c>
      <c r="H20425" t="s">
        <v>36936</v>
      </c>
      <c r="I20425">
        <v>708.36500000000001</v>
      </c>
    </row>
    <row r="20426" spans="1:9" x14ac:dyDescent="0.25">
      <c r="A20426" t="s">
        <v>36937</v>
      </c>
      <c r="B20426">
        <v>13119</v>
      </c>
      <c r="C20426" s="2">
        <f t="shared" si="2078"/>
        <v>44364</v>
      </c>
      <c r="D20426" s="1">
        <f>TIMEVALUE("13:02:31")</f>
        <v>0.54341435185185183</v>
      </c>
      <c r="E20426" s="2">
        <f t="shared" si="2079"/>
        <v>44364</v>
      </c>
      <c r="F20426" s="1">
        <f>TIMEVALUE("13:08:29")</f>
        <v>0.5475578703703704</v>
      </c>
      <c r="G20426" t="s">
        <v>2010</v>
      </c>
      <c r="H20426" t="s">
        <v>5819</v>
      </c>
      <c r="I20426">
        <v>708.30399999999997</v>
      </c>
    </row>
    <row r="20427" spans="1:9" x14ac:dyDescent="0.25">
      <c r="A20427" t="s">
        <v>36938</v>
      </c>
      <c r="B20427">
        <v>13119</v>
      </c>
      <c r="C20427" s="2">
        <f t="shared" si="2078"/>
        <v>44364</v>
      </c>
      <c r="D20427" s="1">
        <f>TIMEVALUE("10:51:29")</f>
        <v>0.45241898148148146</v>
      </c>
      <c r="E20427" s="2">
        <f t="shared" si="2079"/>
        <v>44364</v>
      </c>
      <c r="F20427" s="1">
        <f>TIMEVALUE("10:56:40")</f>
        <v>0.45601851851851855</v>
      </c>
      <c r="G20427" t="s">
        <v>744</v>
      </c>
      <c r="H20427" t="s">
        <v>36939</v>
      </c>
      <c r="I20427">
        <v>708.23299999999995</v>
      </c>
    </row>
    <row r="20428" spans="1:9" x14ac:dyDescent="0.25">
      <c r="A20428" t="s">
        <v>36940</v>
      </c>
      <c r="B20428">
        <v>13119</v>
      </c>
      <c r="C20428" s="2">
        <f t="shared" si="2078"/>
        <v>44364</v>
      </c>
      <c r="D20428" s="1">
        <f>TIMEVALUE("09:35:05")</f>
        <v>0.39936342592592594</v>
      </c>
      <c r="E20428" s="2">
        <f t="shared" si="2079"/>
        <v>44364</v>
      </c>
      <c r="F20428" s="1">
        <f>TIMEVALUE("09:39:22")</f>
        <v>0.40233796296296298</v>
      </c>
      <c r="G20428" t="s">
        <v>449</v>
      </c>
      <c r="H20428" t="s">
        <v>36941</v>
      </c>
      <c r="I20428">
        <v>709.57399999999996</v>
      </c>
    </row>
    <row r="20429" spans="1:9" x14ac:dyDescent="0.25">
      <c r="A20429" t="s">
        <v>36942</v>
      </c>
      <c r="B20429">
        <v>13119</v>
      </c>
      <c r="C20429" s="2">
        <f t="shared" si="2078"/>
        <v>44364</v>
      </c>
      <c r="D20429" s="1">
        <f>TIMEVALUE("09:42:21")</f>
        <v>0.40440972222222221</v>
      </c>
      <c r="E20429" s="2">
        <f t="shared" si="2079"/>
        <v>44364</v>
      </c>
      <c r="F20429" s="1">
        <f>TIMEVALUE("09:46:59")</f>
        <v>0.40762731481481479</v>
      </c>
      <c r="G20429" t="s">
        <v>888</v>
      </c>
      <c r="H20429" t="s">
        <v>36943</v>
      </c>
      <c r="I20429">
        <v>709.48</v>
      </c>
    </row>
    <row r="20430" spans="1:9" x14ac:dyDescent="0.25">
      <c r="A20430" t="s">
        <v>36944</v>
      </c>
      <c r="B20430">
        <v>13119</v>
      </c>
      <c r="C20430" s="2">
        <f t="shared" si="2078"/>
        <v>44364</v>
      </c>
      <c r="D20430" s="1">
        <f>TIMEVALUE("09:48:27")</f>
        <v>0.40864583333333332</v>
      </c>
      <c r="E20430" s="2">
        <f t="shared" si="2079"/>
        <v>44364</v>
      </c>
      <c r="F20430" s="1">
        <f>TIMEVALUE("09:53:24")</f>
        <v>0.41208333333333336</v>
      </c>
      <c r="G20430" t="s">
        <v>646</v>
      </c>
      <c r="H20430" t="s">
        <v>36945</v>
      </c>
      <c r="I20430">
        <v>709.41700000000003</v>
      </c>
    </row>
    <row r="20431" spans="1:9" x14ac:dyDescent="0.25">
      <c r="A20431" t="s">
        <v>36946</v>
      </c>
      <c r="B20431">
        <v>13119</v>
      </c>
      <c r="C20431" s="2">
        <f t="shared" si="2078"/>
        <v>44364</v>
      </c>
      <c r="D20431" s="1">
        <f>TIMEVALUE("09:54:59")</f>
        <v>0.41318287037037038</v>
      </c>
      <c r="E20431" s="2">
        <f t="shared" si="2079"/>
        <v>44364</v>
      </c>
      <c r="F20431" s="1">
        <f>TIMEVALUE("09:59:38")</f>
        <v>0.41641203703703705</v>
      </c>
      <c r="G20431" t="s">
        <v>7070</v>
      </c>
      <c r="H20431" t="s">
        <v>5153</v>
      </c>
      <c r="I20431">
        <v>709.21900000000005</v>
      </c>
    </row>
    <row r="20432" spans="1:9" x14ac:dyDescent="0.25">
      <c r="A20432" t="s">
        <v>36947</v>
      </c>
      <c r="B20432">
        <v>13119</v>
      </c>
      <c r="C20432" s="2">
        <f t="shared" si="2078"/>
        <v>44364</v>
      </c>
      <c r="D20432" s="1">
        <f>TIMEVALUE("10:00:57")</f>
        <v>0.4173263888888889</v>
      </c>
      <c r="E20432" s="2">
        <f t="shared" si="2079"/>
        <v>44364</v>
      </c>
      <c r="F20432" s="1">
        <f>TIMEVALUE("10:05:12")</f>
        <v>0.42027777777777775</v>
      </c>
      <c r="G20432" t="s">
        <v>2125</v>
      </c>
      <c r="H20432" t="s">
        <v>36948</v>
      </c>
      <c r="I20432">
        <v>709.17200000000003</v>
      </c>
    </row>
    <row r="20433" spans="1:9" x14ac:dyDescent="0.25">
      <c r="A20433" t="s">
        <v>36949</v>
      </c>
      <c r="B20433">
        <v>13119</v>
      </c>
      <c r="C20433" s="2">
        <f t="shared" si="2078"/>
        <v>44364</v>
      </c>
      <c r="D20433" s="1">
        <f>TIMEVALUE("10:06:38")</f>
        <v>0.42127314814814815</v>
      </c>
      <c r="E20433" s="2">
        <f t="shared" si="2079"/>
        <v>44364</v>
      </c>
      <c r="F20433" s="1">
        <f>TIMEVALUE("10:10:36")</f>
        <v>0.42402777777777778</v>
      </c>
      <c r="G20433" t="s">
        <v>3040</v>
      </c>
      <c r="H20433" t="s">
        <v>36950</v>
      </c>
      <c r="I20433">
        <v>709.02599999999995</v>
      </c>
    </row>
    <row r="20434" spans="1:9" x14ac:dyDescent="0.25">
      <c r="A20434" t="s">
        <v>36951</v>
      </c>
      <c r="B20434">
        <v>13119</v>
      </c>
      <c r="C20434" s="2">
        <f t="shared" si="2078"/>
        <v>44364</v>
      </c>
      <c r="D20434" s="1">
        <f>TIMEVALUE("10:12:25")</f>
        <v>0.42528935185185185</v>
      </c>
      <c r="E20434" s="2">
        <f t="shared" si="2079"/>
        <v>44364</v>
      </c>
      <c r="F20434" s="1">
        <f>TIMEVALUE("10:15:40")</f>
        <v>0.42754629629629631</v>
      </c>
      <c r="G20434" t="s">
        <v>13397</v>
      </c>
      <c r="H20434" t="s">
        <v>36952</v>
      </c>
      <c r="I20434">
        <v>708.99300000000005</v>
      </c>
    </row>
    <row r="20435" spans="1:9" x14ac:dyDescent="0.25">
      <c r="A20435" t="s">
        <v>36953</v>
      </c>
      <c r="B20435">
        <v>13119</v>
      </c>
      <c r="C20435" s="2">
        <f t="shared" si="2078"/>
        <v>44364</v>
      </c>
      <c r="D20435" s="1">
        <f>TIMEVALUE("10:18:19")</f>
        <v>0.4293865740740741</v>
      </c>
      <c r="E20435" s="2">
        <f t="shared" si="2079"/>
        <v>44364</v>
      </c>
      <c r="F20435" s="1">
        <f>TIMEVALUE("10:21:59")</f>
        <v>0.43193287037037037</v>
      </c>
      <c r="G20435" t="s">
        <v>2654</v>
      </c>
      <c r="H20435" t="s">
        <v>36954</v>
      </c>
      <c r="I20435">
        <v>708.78800000000001</v>
      </c>
    </row>
    <row r="20436" spans="1:9" x14ac:dyDescent="0.25">
      <c r="A20436" t="s">
        <v>36955</v>
      </c>
      <c r="B20436">
        <v>13119</v>
      </c>
      <c r="C20436" s="2">
        <f t="shared" si="2078"/>
        <v>44364</v>
      </c>
      <c r="D20436" s="1">
        <f>TIMEVALUE("10:23:26")</f>
        <v>0.43293981481481481</v>
      </c>
      <c r="E20436" s="2">
        <f t="shared" si="2079"/>
        <v>44364</v>
      </c>
      <c r="F20436" s="1">
        <f>TIMEVALUE("10:27:18")</f>
        <v>0.43562499999999998</v>
      </c>
      <c r="G20436" t="s">
        <v>2554</v>
      </c>
      <c r="H20436" t="s">
        <v>36956</v>
      </c>
      <c r="I20436">
        <v>708.79100000000005</v>
      </c>
    </row>
    <row r="20437" spans="1:9" x14ac:dyDescent="0.25">
      <c r="A20437" t="s">
        <v>36957</v>
      </c>
      <c r="B20437">
        <v>13119</v>
      </c>
      <c r="C20437" s="2">
        <f t="shared" si="2078"/>
        <v>44364</v>
      </c>
      <c r="D20437" s="1">
        <f>TIMEVALUE("10:28:34")</f>
        <v>0.4365046296296296</v>
      </c>
      <c r="E20437" s="2">
        <f t="shared" si="2079"/>
        <v>44364</v>
      </c>
      <c r="F20437" s="1">
        <f>TIMEVALUE("10:32:54")</f>
        <v>0.43951388888888887</v>
      </c>
      <c r="G20437" t="s">
        <v>517</v>
      </c>
      <c r="H20437" t="s">
        <v>17169</v>
      </c>
      <c r="I20437">
        <v>708.61099999999999</v>
      </c>
    </row>
    <row r="20438" spans="1:9" x14ac:dyDescent="0.25">
      <c r="A20438" t="s">
        <v>36958</v>
      </c>
      <c r="B20438">
        <v>13119</v>
      </c>
      <c r="C20438" s="2">
        <f t="shared" si="2078"/>
        <v>44364</v>
      </c>
      <c r="D20438" s="1">
        <f>TIMEVALUE("10:34:33")</f>
        <v>0.44065972222222222</v>
      </c>
      <c r="E20438" s="2">
        <f t="shared" si="2079"/>
        <v>44364</v>
      </c>
      <c r="F20438" s="1">
        <f>TIMEVALUE("10:39:44")</f>
        <v>0.44425925925925924</v>
      </c>
      <c r="G20438" t="s">
        <v>744</v>
      </c>
      <c r="H20438" t="s">
        <v>6243</v>
      </c>
      <c r="I20438">
        <v>708.49800000000005</v>
      </c>
    </row>
    <row r="20439" spans="1:9" x14ac:dyDescent="0.25">
      <c r="A20439" t="s">
        <v>36959</v>
      </c>
      <c r="B20439">
        <v>13119</v>
      </c>
      <c r="C20439" s="2">
        <f t="shared" si="2078"/>
        <v>44364</v>
      </c>
      <c r="D20439" s="1">
        <f>TIMEVALUE("10:41:07")</f>
        <v>0.44521990740740741</v>
      </c>
      <c r="E20439" s="2">
        <f t="shared" si="2079"/>
        <v>44364</v>
      </c>
      <c r="F20439" s="1">
        <f>TIMEVALUE("10:48:04")</f>
        <v>0.45004629629629628</v>
      </c>
      <c r="G20439" t="s">
        <v>394</v>
      </c>
      <c r="H20439" t="s">
        <v>10560</v>
      </c>
      <c r="I20439">
        <v>708.39800000000002</v>
      </c>
    </row>
    <row r="20440" spans="1:9" x14ac:dyDescent="0.25">
      <c r="A20440" t="s">
        <v>36960</v>
      </c>
      <c r="B20440">
        <v>13119</v>
      </c>
      <c r="C20440" s="2">
        <f t="shared" si="2078"/>
        <v>44364</v>
      </c>
      <c r="D20440" s="1">
        <f>TIMEVALUE("09:22:49")</f>
        <v>0.3908449074074074</v>
      </c>
      <c r="E20440" s="2">
        <f t="shared" si="2079"/>
        <v>44364</v>
      </c>
      <c r="F20440" s="1">
        <f>TIMEVALUE("09:29:47")</f>
        <v>0.39568287037037037</v>
      </c>
      <c r="G20440" t="s">
        <v>1775</v>
      </c>
      <c r="H20440" t="s">
        <v>36961</v>
      </c>
      <c r="I20440">
        <v>708.36800000000005</v>
      </c>
    </row>
    <row r="20441" spans="1:9" x14ac:dyDescent="0.25">
      <c r="A20441" t="s">
        <v>36962</v>
      </c>
      <c r="B20441">
        <v>13119</v>
      </c>
      <c r="C20441" s="2">
        <f>DATEVALUE("2025-06-17")</f>
        <v>44363</v>
      </c>
      <c r="D20441" s="1">
        <f>TIMEVALUE("17:54:55")</f>
        <v>0.74646990740740737</v>
      </c>
      <c r="E20441" s="2">
        <f>DATEVALUE("2025-06-17")</f>
        <v>44363</v>
      </c>
      <c r="F20441" s="1">
        <f>TIMEVALUE("18:04:34")</f>
        <v>0.75317129629629631</v>
      </c>
      <c r="G20441" t="s">
        <v>1185</v>
      </c>
      <c r="H20441" t="s">
        <v>36963</v>
      </c>
      <c r="I20441">
        <v>709.80700000000002</v>
      </c>
    </row>
    <row r="20442" spans="1:9" x14ac:dyDescent="0.25">
      <c r="A20442" t="s">
        <v>36964</v>
      </c>
      <c r="B20442">
        <v>13119</v>
      </c>
      <c r="C20442" s="2">
        <f>DATEVALUE("2025-06-17")</f>
        <v>44363</v>
      </c>
      <c r="D20442" s="1">
        <f>TIMEVALUE("18:06:28")</f>
        <v>0.75449074074074074</v>
      </c>
      <c r="E20442" s="2">
        <f>DATEVALUE("2025-06-17")</f>
        <v>44363</v>
      </c>
      <c r="F20442" s="1">
        <f>TIMEVALUE("18:10:03")</f>
        <v>0.75697916666666665</v>
      </c>
      <c r="G20442" t="s">
        <v>991</v>
      </c>
      <c r="H20442" t="s">
        <v>36965</v>
      </c>
      <c r="I20442">
        <v>711.45699999999999</v>
      </c>
    </row>
    <row r="20443" spans="1:9" x14ac:dyDescent="0.25">
      <c r="A20443" t="s">
        <v>36966</v>
      </c>
      <c r="B20443">
        <v>13119</v>
      </c>
      <c r="C20443" s="2">
        <f>DATEVALUE("2025-06-18")</f>
        <v>44364</v>
      </c>
      <c r="D20443" s="1">
        <f>TIMEVALUE("08:12:49")</f>
        <v>0.3422337962962963</v>
      </c>
      <c r="E20443" s="2">
        <f>DATEVALUE("2025-06-18")</f>
        <v>44364</v>
      </c>
      <c r="F20443" s="1">
        <f>TIMEVALUE("08:16:53")</f>
        <v>0.34505787037037039</v>
      </c>
      <c r="G20443" t="s">
        <v>915</v>
      </c>
      <c r="H20443" t="s">
        <v>36967</v>
      </c>
      <c r="I20443">
        <v>709.59299999999996</v>
      </c>
    </row>
    <row r="20444" spans="1:9" x14ac:dyDescent="0.25">
      <c r="A20444" t="s">
        <v>36968</v>
      </c>
      <c r="B20444">
        <v>13119</v>
      </c>
      <c r="C20444" s="2">
        <f>DATEVALUE("2025-06-18")</f>
        <v>44364</v>
      </c>
      <c r="D20444" s="1">
        <f>TIMEVALUE("08:19:17")</f>
        <v>0.34672453703703704</v>
      </c>
      <c r="E20444" s="2">
        <f>DATEVALUE("2025-06-18")</f>
        <v>44364</v>
      </c>
      <c r="F20444" s="1">
        <f>TIMEVALUE("08:23:48")</f>
        <v>0.34986111111111112</v>
      </c>
      <c r="G20444" t="s">
        <v>7883</v>
      </c>
      <c r="H20444" t="s">
        <v>5613</v>
      </c>
      <c r="I20444">
        <v>709.55399999999997</v>
      </c>
    </row>
    <row r="20445" spans="1:9" x14ac:dyDescent="0.25">
      <c r="A20445" t="s">
        <v>36969</v>
      </c>
      <c r="B20445">
        <v>13115</v>
      </c>
      <c r="C20445" s="2">
        <f>DATEVALUE("2025-05-01")</f>
        <v>44316</v>
      </c>
      <c r="D20445" s="1">
        <f>TIMEVALUE("13:29:57")</f>
        <v>0.56246527777777777</v>
      </c>
      <c r="E20445" s="2">
        <f>DATEVALUE("2025-05-01")</f>
        <v>44316</v>
      </c>
      <c r="F20445" s="1">
        <f>TIMEVALUE("13:33:29")</f>
        <v>0.56491898148148145</v>
      </c>
      <c r="G20445" t="s">
        <v>312</v>
      </c>
      <c r="H20445" t="s">
        <v>29429</v>
      </c>
      <c r="I20445">
        <v>709.88699999999994</v>
      </c>
    </row>
    <row r="20446" spans="1:9" x14ac:dyDescent="0.25">
      <c r="A20446" t="s">
        <v>36970</v>
      </c>
      <c r="B20446">
        <v>13119</v>
      </c>
      <c r="C20446" s="2">
        <f t="shared" ref="C20446:C20452" si="2080">DATEVALUE("2025-06-18")</f>
        <v>44364</v>
      </c>
      <c r="D20446" s="1">
        <f>TIMEVALUE("08:38:29")</f>
        <v>0.36005787037037035</v>
      </c>
      <c r="E20446" s="2">
        <f t="shared" ref="E20446:E20452" si="2081">DATEVALUE("2025-06-18")</f>
        <v>44364</v>
      </c>
      <c r="F20446" s="1">
        <f>TIMEVALUE("08:42:12")</f>
        <v>0.3626388888888889</v>
      </c>
      <c r="G20446" t="s">
        <v>13829</v>
      </c>
      <c r="H20446" t="s">
        <v>36971</v>
      </c>
      <c r="I20446">
        <v>708.99800000000005</v>
      </c>
    </row>
    <row r="20447" spans="1:9" x14ac:dyDescent="0.25">
      <c r="A20447" t="s">
        <v>36972</v>
      </c>
      <c r="B20447">
        <v>13119</v>
      </c>
      <c r="C20447" s="2">
        <f t="shared" si="2080"/>
        <v>44364</v>
      </c>
      <c r="D20447" s="1">
        <f>TIMEVALUE("08:44:06")</f>
        <v>0.36395833333333333</v>
      </c>
      <c r="E20447" s="2">
        <f t="shared" si="2081"/>
        <v>44364</v>
      </c>
      <c r="F20447" s="1">
        <f>TIMEVALUE("08:47:52")</f>
        <v>0.36657407407407405</v>
      </c>
      <c r="G20447" t="s">
        <v>2068</v>
      </c>
      <c r="H20447" t="s">
        <v>36973</v>
      </c>
      <c r="I20447">
        <v>708.84</v>
      </c>
    </row>
    <row r="20448" spans="1:9" x14ac:dyDescent="0.25">
      <c r="A20448" t="s">
        <v>36974</v>
      </c>
      <c r="B20448">
        <v>13119</v>
      </c>
      <c r="C20448" s="2">
        <f t="shared" si="2080"/>
        <v>44364</v>
      </c>
      <c r="D20448" s="1">
        <f>TIMEVALUE("08:49:18")</f>
        <v>0.36756944444444445</v>
      </c>
      <c r="E20448" s="2">
        <f t="shared" si="2081"/>
        <v>44364</v>
      </c>
      <c r="F20448" s="1">
        <f>TIMEVALUE("08:52:35")</f>
        <v>0.36984953703703705</v>
      </c>
      <c r="G20448" t="s">
        <v>1018</v>
      </c>
      <c r="H20448" t="s">
        <v>36975</v>
      </c>
      <c r="I20448">
        <v>708.75</v>
      </c>
    </row>
    <row r="20449" spans="1:9" x14ac:dyDescent="0.25">
      <c r="A20449" t="s">
        <v>36976</v>
      </c>
      <c r="B20449">
        <v>13119</v>
      </c>
      <c r="C20449" s="2">
        <f t="shared" si="2080"/>
        <v>44364</v>
      </c>
      <c r="D20449" s="1">
        <f>TIMEVALUE("08:54:00")</f>
        <v>0.37083333333333335</v>
      </c>
      <c r="E20449" s="2">
        <f t="shared" si="2081"/>
        <v>44364</v>
      </c>
      <c r="F20449" s="1">
        <f>TIMEVALUE("08:58:08")</f>
        <v>0.3737037037037037</v>
      </c>
      <c r="G20449" t="s">
        <v>3226</v>
      </c>
      <c r="H20449" t="s">
        <v>6174</v>
      </c>
      <c r="I20449">
        <v>708.58900000000006</v>
      </c>
    </row>
    <row r="20450" spans="1:9" x14ac:dyDescent="0.25">
      <c r="A20450" t="s">
        <v>36977</v>
      </c>
      <c r="B20450">
        <v>13119</v>
      </c>
      <c r="C20450" s="2">
        <f t="shared" si="2080"/>
        <v>44364</v>
      </c>
      <c r="D20450" s="1">
        <f>TIMEVALUE("08:59:41")</f>
        <v>0.3747800925925926</v>
      </c>
      <c r="E20450" s="2">
        <f t="shared" si="2081"/>
        <v>44364</v>
      </c>
      <c r="F20450" s="1">
        <f>TIMEVALUE("09:04:17")</f>
        <v>0.37797453703703704</v>
      </c>
      <c r="G20450" t="s">
        <v>2446</v>
      </c>
      <c r="H20450" t="s">
        <v>36978</v>
      </c>
      <c r="I20450">
        <v>708.49699999999996</v>
      </c>
    </row>
    <row r="20451" spans="1:9" x14ac:dyDescent="0.25">
      <c r="A20451" t="s">
        <v>36979</v>
      </c>
      <c r="B20451">
        <v>13119</v>
      </c>
      <c r="C20451" s="2">
        <f t="shared" si="2080"/>
        <v>44364</v>
      </c>
      <c r="D20451" s="1">
        <f>TIMEVALUE("09:05:53")</f>
        <v>0.37908564814814816</v>
      </c>
      <c r="E20451" s="2">
        <f t="shared" si="2081"/>
        <v>44364</v>
      </c>
      <c r="F20451" s="1">
        <f>TIMEVALUE("09:10:09")</f>
        <v>0.3820486111111111</v>
      </c>
      <c r="G20451" t="s">
        <v>1363</v>
      </c>
      <c r="H20451" t="s">
        <v>36980</v>
      </c>
      <c r="I20451">
        <v>708.39400000000001</v>
      </c>
    </row>
    <row r="20452" spans="1:9" x14ac:dyDescent="0.25">
      <c r="A20452" t="s">
        <v>36981</v>
      </c>
      <c r="B20452">
        <v>13119</v>
      </c>
      <c r="C20452" s="2">
        <f t="shared" si="2080"/>
        <v>44364</v>
      </c>
      <c r="D20452" s="1">
        <f>TIMEVALUE("09:14:59")</f>
        <v>0.38540509259259259</v>
      </c>
      <c r="E20452" s="2">
        <f t="shared" si="2081"/>
        <v>44364</v>
      </c>
      <c r="F20452" s="1">
        <f>TIMEVALUE("09:20:56")</f>
        <v>0.38953703703703701</v>
      </c>
      <c r="G20452" t="s">
        <v>4125</v>
      </c>
      <c r="H20452" t="s">
        <v>36982</v>
      </c>
      <c r="I20452">
        <v>708.35400000000004</v>
      </c>
    </row>
    <row r="20453" spans="1:9" x14ac:dyDescent="0.25">
      <c r="A20453" t="s">
        <v>36983</v>
      </c>
      <c r="B20453">
        <v>13119</v>
      </c>
      <c r="C20453" s="2">
        <f t="shared" ref="C20453:C20484" si="2082">DATEVALUE("2025-06-17")</f>
        <v>44363</v>
      </c>
      <c r="D20453" s="1">
        <f>TIMEVALUE("17:42:12")</f>
        <v>0.73763888888888884</v>
      </c>
      <c r="E20453" s="2">
        <f t="shared" ref="E20453:E20484" si="2083">DATEVALUE("2025-06-17")</f>
        <v>44363</v>
      </c>
      <c r="F20453" s="1">
        <f>TIMEVALUE("17:48:30")</f>
        <v>0.74201388888888886</v>
      </c>
      <c r="G20453" t="s">
        <v>951</v>
      </c>
      <c r="H20453" t="s">
        <v>36984</v>
      </c>
      <c r="I20453">
        <v>708.50699999999995</v>
      </c>
    </row>
    <row r="20454" spans="1:9" x14ac:dyDescent="0.25">
      <c r="A20454" t="s">
        <v>36985</v>
      </c>
      <c r="B20454">
        <v>13119</v>
      </c>
      <c r="C20454" s="2">
        <f t="shared" si="2082"/>
        <v>44363</v>
      </c>
      <c r="D20454" s="1">
        <f>TIMEVALUE("16:31:50")</f>
        <v>0.68877314814814816</v>
      </c>
      <c r="E20454" s="2">
        <f t="shared" si="2083"/>
        <v>44363</v>
      </c>
      <c r="F20454" s="1">
        <f>TIMEVALUE("16:36:01")</f>
        <v>0.69167824074074069</v>
      </c>
      <c r="G20454" t="s">
        <v>258</v>
      </c>
      <c r="H20454" t="s">
        <v>10489</v>
      </c>
      <c r="I20454">
        <v>709.91499999999996</v>
      </c>
    </row>
    <row r="20455" spans="1:9" x14ac:dyDescent="0.25">
      <c r="A20455" t="s">
        <v>36986</v>
      </c>
      <c r="B20455">
        <v>13119</v>
      </c>
      <c r="C20455" s="2">
        <f t="shared" si="2082"/>
        <v>44363</v>
      </c>
      <c r="D20455" s="1">
        <f>TIMEVALUE("16:37:50")</f>
        <v>0.69293981481481481</v>
      </c>
      <c r="E20455" s="2">
        <f t="shared" si="2083"/>
        <v>44363</v>
      </c>
      <c r="F20455" s="1">
        <f>TIMEVALUE("16:41:43")</f>
        <v>0.69563657407407409</v>
      </c>
      <c r="G20455" t="s">
        <v>487</v>
      </c>
      <c r="H20455" t="s">
        <v>36987</v>
      </c>
      <c r="I20455">
        <v>709.76900000000001</v>
      </c>
    </row>
    <row r="20456" spans="1:9" x14ac:dyDescent="0.25">
      <c r="A20456" t="s">
        <v>36988</v>
      </c>
      <c r="B20456">
        <v>13119</v>
      </c>
      <c r="C20456" s="2">
        <f t="shared" si="2082"/>
        <v>44363</v>
      </c>
      <c r="D20456" s="1">
        <f>TIMEVALUE("16:43:04")</f>
        <v>0.69657407407407412</v>
      </c>
      <c r="E20456" s="2">
        <f t="shared" si="2083"/>
        <v>44363</v>
      </c>
      <c r="F20456" s="1">
        <f>TIMEVALUE("16:47:12")</f>
        <v>0.69944444444444442</v>
      </c>
      <c r="G20456" t="s">
        <v>3226</v>
      </c>
      <c r="H20456" t="s">
        <v>36989</v>
      </c>
      <c r="I20456">
        <v>709.69799999999998</v>
      </c>
    </row>
    <row r="20457" spans="1:9" x14ac:dyDescent="0.25">
      <c r="A20457" t="s">
        <v>36990</v>
      </c>
      <c r="B20457">
        <v>13119</v>
      </c>
      <c r="C20457" s="2">
        <f t="shared" si="2082"/>
        <v>44363</v>
      </c>
      <c r="D20457" s="1">
        <f>TIMEVALUE("16:48:28")</f>
        <v>0.70032407407407404</v>
      </c>
      <c r="E20457" s="2">
        <f t="shared" si="2083"/>
        <v>44363</v>
      </c>
      <c r="F20457" s="1">
        <f>TIMEVALUE("16:52:12")</f>
        <v>0.70291666666666663</v>
      </c>
      <c r="G20457" t="s">
        <v>3026</v>
      </c>
      <c r="H20457" t="s">
        <v>5740</v>
      </c>
      <c r="I20457">
        <v>709.57600000000002</v>
      </c>
    </row>
    <row r="20458" spans="1:9" x14ac:dyDescent="0.25">
      <c r="A20458" t="s">
        <v>36991</v>
      </c>
      <c r="B20458">
        <v>13119</v>
      </c>
      <c r="C20458" s="2">
        <f t="shared" si="2082"/>
        <v>44363</v>
      </c>
      <c r="D20458" s="1">
        <f>TIMEVALUE("16:53:31")</f>
        <v>0.70383101851851848</v>
      </c>
      <c r="E20458" s="2">
        <f t="shared" si="2083"/>
        <v>44363</v>
      </c>
      <c r="F20458" s="1">
        <f>TIMEVALUE("16:57:45")</f>
        <v>0.70677083333333335</v>
      </c>
      <c r="G20458" t="s">
        <v>6692</v>
      </c>
      <c r="H20458" t="s">
        <v>36992</v>
      </c>
      <c r="I20458">
        <v>709.43399999999997</v>
      </c>
    </row>
    <row r="20459" spans="1:9" x14ac:dyDescent="0.25">
      <c r="A20459" t="s">
        <v>36993</v>
      </c>
      <c r="B20459">
        <v>13119</v>
      </c>
      <c r="C20459" s="2">
        <f t="shared" si="2082"/>
        <v>44363</v>
      </c>
      <c r="D20459" s="1">
        <f>TIMEVALUE("16:58:54")</f>
        <v>0.70756944444444447</v>
      </c>
      <c r="E20459" s="2">
        <f t="shared" si="2083"/>
        <v>44363</v>
      </c>
      <c r="F20459" s="1">
        <f>TIMEVALUE("17:02:45")</f>
        <v>0.71024305555555556</v>
      </c>
      <c r="G20459" t="s">
        <v>846</v>
      </c>
      <c r="H20459" t="s">
        <v>36994</v>
      </c>
      <c r="I20459">
        <v>709.28300000000002</v>
      </c>
    </row>
    <row r="20460" spans="1:9" x14ac:dyDescent="0.25">
      <c r="A20460" t="s">
        <v>36995</v>
      </c>
      <c r="B20460">
        <v>13119</v>
      </c>
      <c r="C20460" s="2">
        <f t="shared" si="2082"/>
        <v>44363</v>
      </c>
      <c r="D20460" s="1">
        <f>TIMEVALUE("17:04:32")</f>
        <v>0.71148148148148149</v>
      </c>
      <c r="E20460" s="2">
        <f t="shared" si="2083"/>
        <v>44363</v>
      </c>
      <c r="F20460" s="1">
        <f>TIMEVALUE("17:07:28")</f>
        <v>0.71351851851851855</v>
      </c>
      <c r="G20460" t="s">
        <v>520</v>
      </c>
      <c r="H20460" t="s">
        <v>1555</v>
      </c>
      <c r="I20460">
        <v>709.10900000000004</v>
      </c>
    </row>
    <row r="20461" spans="1:9" x14ac:dyDescent="0.25">
      <c r="A20461" t="s">
        <v>36996</v>
      </c>
      <c r="B20461">
        <v>13119</v>
      </c>
      <c r="C20461" s="2">
        <f t="shared" si="2082"/>
        <v>44363</v>
      </c>
      <c r="D20461" s="1">
        <f>TIMEVALUE("17:08:50")</f>
        <v>0.71446759259259263</v>
      </c>
      <c r="E20461" s="2">
        <f t="shared" si="2083"/>
        <v>44363</v>
      </c>
      <c r="F20461" s="1">
        <f>TIMEVALUE("17:12:51")</f>
        <v>0.71725694444444443</v>
      </c>
      <c r="G20461" t="s">
        <v>397</v>
      </c>
      <c r="H20461" t="s">
        <v>36997</v>
      </c>
      <c r="I20461">
        <v>708.96600000000001</v>
      </c>
    </row>
    <row r="20462" spans="1:9" x14ac:dyDescent="0.25">
      <c r="A20462" t="s">
        <v>36998</v>
      </c>
      <c r="B20462">
        <v>13119</v>
      </c>
      <c r="C20462" s="2">
        <f t="shared" si="2082"/>
        <v>44363</v>
      </c>
      <c r="D20462" s="1">
        <f>TIMEVALUE("17:14:19")</f>
        <v>0.71827546296296296</v>
      </c>
      <c r="E20462" s="2">
        <f t="shared" si="2083"/>
        <v>44363</v>
      </c>
      <c r="F20462" s="1">
        <f>TIMEVALUE("17:19:02")</f>
        <v>0.72155092592592596</v>
      </c>
      <c r="G20462" t="s">
        <v>206</v>
      </c>
      <c r="H20462" t="s">
        <v>36999</v>
      </c>
      <c r="I20462">
        <v>708.95799999999997</v>
      </c>
    </row>
    <row r="20463" spans="1:9" x14ac:dyDescent="0.25">
      <c r="A20463" t="s">
        <v>37000</v>
      </c>
      <c r="B20463">
        <v>13119</v>
      </c>
      <c r="C20463" s="2">
        <f t="shared" si="2082"/>
        <v>44363</v>
      </c>
      <c r="D20463" s="1">
        <f>TIMEVALUE("17:20:18")</f>
        <v>0.72243055555555558</v>
      </c>
      <c r="E20463" s="2">
        <f t="shared" si="2083"/>
        <v>44363</v>
      </c>
      <c r="F20463" s="1">
        <f>TIMEVALUE("17:25:28")</f>
        <v>0.72601851851851851</v>
      </c>
      <c r="G20463" t="s">
        <v>157</v>
      </c>
      <c r="H20463" t="s">
        <v>37001</v>
      </c>
      <c r="I20463">
        <v>708.79200000000003</v>
      </c>
    </row>
    <row r="20464" spans="1:9" x14ac:dyDescent="0.25">
      <c r="A20464" t="s">
        <v>37002</v>
      </c>
      <c r="B20464">
        <v>13119</v>
      </c>
      <c r="C20464" s="2">
        <f t="shared" si="2082"/>
        <v>44363</v>
      </c>
      <c r="D20464" s="1">
        <f>TIMEVALUE("17:26:46")</f>
        <v>0.72692129629629632</v>
      </c>
      <c r="E20464" s="2">
        <f t="shared" si="2083"/>
        <v>44363</v>
      </c>
      <c r="F20464" s="1">
        <f>TIMEVALUE("17:32:06")</f>
        <v>0.73062499999999997</v>
      </c>
      <c r="G20464" t="s">
        <v>880</v>
      </c>
      <c r="H20464" t="s">
        <v>1653</v>
      </c>
      <c r="I20464">
        <v>708.68799999999999</v>
      </c>
    </row>
    <row r="20465" spans="1:9" x14ac:dyDescent="0.25">
      <c r="A20465" t="s">
        <v>37003</v>
      </c>
      <c r="B20465">
        <v>13119</v>
      </c>
      <c r="C20465" s="2">
        <f t="shared" si="2082"/>
        <v>44363</v>
      </c>
      <c r="D20465" s="1">
        <f>TIMEVALUE("17:33:36")</f>
        <v>0.73166666666666669</v>
      </c>
      <c r="E20465" s="2">
        <f t="shared" si="2083"/>
        <v>44363</v>
      </c>
      <c r="F20465" s="1">
        <f>TIMEVALUE("17:40:18")</f>
        <v>0.73631944444444442</v>
      </c>
      <c r="G20465" t="s">
        <v>2025</v>
      </c>
      <c r="H20465" t="s">
        <v>36257</v>
      </c>
      <c r="I20465">
        <v>708.56</v>
      </c>
    </row>
    <row r="20466" spans="1:9" x14ac:dyDescent="0.25">
      <c r="A20466" t="s">
        <v>37004</v>
      </c>
      <c r="B20466">
        <v>13119</v>
      </c>
      <c r="C20466" s="2">
        <f t="shared" si="2082"/>
        <v>44363</v>
      </c>
      <c r="D20466" s="1">
        <f>TIMEVALUE("16:20:18")</f>
        <v>0.68076388888888884</v>
      </c>
      <c r="E20466" s="2">
        <f t="shared" si="2083"/>
        <v>44363</v>
      </c>
      <c r="F20466" s="1">
        <f>TIMEVALUE("16:27:13")</f>
        <v>0.68556712962962962</v>
      </c>
      <c r="G20466" t="s">
        <v>1793</v>
      </c>
      <c r="H20466" t="s">
        <v>34622</v>
      </c>
      <c r="I20466">
        <v>708.35199999999998</v>
      </c>
    </row>
    <row r="20467" spans="1:9" x14ac:dyDescent="0.25">
      <c r="A20467" t="s">
        <v>37005</v>
      </c>
      <c r="B20467">
        <v>13119</v>
      </c>
      <c r="C20467" s="2">
        <f t="shared" si="2082"/>
        <v>44363</v>
      </c>
      <c r="D20467" s="1">
        <f>TIMEVALUE("14:59:55")</f>
        <v>0.62494212962962958</v>
      </c>
      <c r="E20467" s="2">
        <f t="shared" si="2083"/>
        <v>44363</v>
      </c>
      <c r="F20467" s="1">
        <f>TIMEVALUE("15:05:11")</f>
        <v>0.62859953703703708</v>
      </c>
      <c r="G20467" t="s">
        <v>10587</v>
      </c>
      <c r="H20467" t="s">
        <v>1647</v>
      </c>
      <c r="I20467">
        <v>709.75900000000001</v>
      </c>
    </row>
    <row r="20468" spans="1:9" x14ac:dyDescent="0.25">
      <c r="A20468" t="s">
        <v>37006</v>
      </c>
      <c r="B20468">
        <v>13119</v>
      </c>
      <c r="C20468" s="2">
        <f t="shared" si="2082"/>
        <v>44363</v>
      </c>
      <c r="D20468" s="1">
        <f>TIMEVALUE("15:06:52")</f>
        <v>0.62976851851851856</v>
      </c>
      <c r="E20468" s="2">
        <f t="shared" si="2083"/>
        <v>44363</v>
      </c>
      <c r="F20468" s="1">
        <f>TIMEVALUE("15:11:05")</f>
        <v>0.63269675925925928</v>
      </c>
      <c r="G20468" t="s">
        <v>819</v>
      </c>
      <c r="H20468" t="s">
        <v>37007</v>
      </c>
      <c r="I20468">
        <v>709.78499999999997</v>
      </c>
    </row>
    <row r="20469" spans="1:9" x14ac:dyDescent="0.25">
      <c r="A20469" t="s">
        <v>37008</v>
      </c>
      <c r="B20469">
        <v>13119</v>
      </c>
      <c r="C20469" s="2">
        <f t="shared" si="2082"/>
        <v>44363</v>
      </c>
      <c r="D20469" s="1">
        <f>TIMEVALUE("15:12:26")</f>
        <v>0.63363425925925931</v>
      </c>
      <c r="E20469" s="2">
        <f t="shared" si="2083"/>
        <v>44363</v>
      </c>
      <c r="F20469" s="1">
        <f>TIMEVALUE("15:16:41")</f>
        <v>0.63658564814814811</v>
      </c>
      <c r="G20469" t="s">
        <v>2125</v>
      </c>
      <c r="H20469" t="s">
        <v>37009</v>
      </c>
      <c r="I20469">
        <v>709.65</v>
      </c>
    </row>
    <row r="20470" spans="1:9" x14ac:dyDescent="0.25">
      <c r="A20470" t="s">
        <v>37010</v>
      </c>
      <c r="B20470">
        <v>13119</v>
      </c>
      <c r="C20470" s="2">
        <f t="shared" si="2082"/>
        <v>44363</v>
      </c>
      <c r="D20470" s="1">
        <f>TIMEVALUE("15:17:58")</f>
        <v>0.63747685185185188</v>
      </c>
      <c r="E20470" s="2">
        <f t="shared" si="2083"/>
        <v>44363</v>
      </c>
      <c r="F20470" s="1">
        <f>TIMEVALUE("15:21:43")</f>
        <v>0.64008101851851851</v>
      </c>
      <c r="G20470" t="s">
        <v>3362</v>
      </c>
      <c r="H20470" t="s">
        <v>5105</v>
      </c>
      <c r="I20470">
        <v>709.53</v>
      </c>
    </row>
    <row r="20471" spans="1:9" x14ac:dyDescent="0.25">
      <c r="A20471" t="s">
        <v>37011</v>
      </c>
      <c r="B20471">
        <v>13119</v>
      </c>
      <c r="C20471" s="2">
        <f t="shared" si="2082"/>
        <v>44363</v>
      </c>
      <c r="D20471" s="1">
        <f>TIMEVALUE("15:23:14")</f>
        <v>0.64113425925925926</v>
      </c>
      <c r="E20471" s="2">
        <f t="shared" si="2083"/>
        <v>44363</v>
      </c>
      <c r="F20471" s="1">
        <f>TIMEVALUE("15:28:06")</f>
        <v>0.64451388888888894</v>
      </c>
      <c r="G20471" t="s">
        <v>649</v>
      </c>
      <c r="H20471" t="s">
        <v>37012</v>
      </c>
      <c r="I20471">
        <v>709.33799999999997</v>
      </c>
    </row>
    <row r="20472" spans="1:9" x14ac:dyDescent="0.25">
      <c r="A20472" t="s">
        <v>37013</v>
      </c>
      <c r="B20472">
        <v>13119</v>
      </c>
      <c r="C20472" s="2">
        <f t="shared" si="2082"/>
        <v>44363</v>
      </c>
      <c r="D20472" s="1">
        <f>TIMEVALUE("15:29:22")</f>
        <v>0.64539351851851856</v>
      </c>
      <c r="E20472" s="2">
        <f t="shared" si="2083"/>
        <v>44363</v>
      </c>
      <c r="F20472" s="1">
        <f>TIMEVALUE("15:34:08")</f>
        <v>0.64870370370370367</v>
      </c>
      <c r="G20472" t="s">
        <v>3405</v>
      </c>
      <c r="H20472" t="s">
        <v>37014</v>
      </c>
      <c r="I20472">
        <v>709.29</v>
      </c>
    </row>
    <row r="20473" spans="1:9" x14ac:dyDescent="0.25">
      <c r="A20473" t="s">
        <v>37015</v>
      </c>
      <c r="B20473">
        <v>13119</v>
      </c>
      <c r="C20473" s="2">
        <f t="shared" si="2082"/>
        <v>44363</v>
      </c>
      <c r="D20473" s="1">
        <f>TIMEVALUE("15:35:30")</f>
        <v>0.64965277777777775</v>
      </c>
      <c r="E20473" s="2">
        <f t="shared" si="2083"/>
        <v>44363</v>
      </c>
      <c r="F20473" s="1">
        <f>TIMEVALUE("15:39:38")</f>
        <v>0.65252314814814816</v>
      </c>
      <c r="G20473" t="s">
        <v>3226</v>
      </c>
      <c r="H20473" t="s">
        <v>37016</v>
      </c>
      <c r="I20473">
        <v>709.19399999999996</v>
      </c>
    </row>
    <row r="20474" spans="1:9" x14ac:dyDescent="0.25">
      <c r="A20474" t="s">
        <v>37017</v>
      </c>
      <c r="B20474">
        <v>13119</v>
      </c>
      <c r="C20474" s="2">
        <f t="shared" si="2082"/>
        <v>44363</v>
      </c>
      <c r="D20474" s="1">
        <f>TIMEVALUE("15:40:56")</f>
        <v>0.65342592592592597</v>
      </c>
      <c r="E20474" s="2">
        <f t="shared" si="2083"/>
        <v>44363</v>
      </c>
      <c r="F20474" s="1">
        <f>TIMEVALUE("15:45:28")</f>
        <v>0.65657407407407409</v>
      </c>
      <c r="G20474" t="s">
        <v>2118</v>
      </c>
      <c r="H20474" t="s">
        <v>37018</v>
      </c>
      <c r="I20474">
        <v>709.06899999999996</v>
      </c>
    </row>
    <row r="20475" spans="1:9" x14ac:dyDescent="0.25">
      <c r="A20475" t="s">
        <v>37019</v>
      </c>
      <c r="B20475">
        <v>13119</v>
      </c>
      <c r="C20475" s="2">
        <f t="shared" si="2082"/>
        <v>44363</v>
      </c>
      <c r="D20475" s="1">
        <f>TIMEVALUE("15:46:42")</f>
        <v>0.65743055555555552</v>
      </c>
      <c r="E20475" s="2">
        <f t="shared" si="2083"/>
        <v>44363</v>
      </c>
      <c r="F20475" s="1">
        <f>TIMEVALUE("15:51:05")</f>
        <v>0.66047453703703707</v>
      </c>
      <c r="G20475" t="s">
        <v>413</v>
      </c>
      <c r="H20475" t="s">
        <v>36997</v>
      </c>
      <c r="I20475">
        <v>708.93600000000004</v>
      </c>
    </row>
    <row r="20476" spans="1:9" x14ac:dyDescent="0.25">
      <c r="A20476" t="s">
        <v>37021</v>
      </c>
      <c r="B20476">
        <v>13119</v>
      </c>
      <c r="C20476" s="2">
        <f t="shared" si="2082"/>
        <v>44363</v>
      </c>
      <c r="D20476" s="1">
        <f>TIMEVALUE("15:52:33")</f>
        <v>0.6614930555555556</v>
      </c>
      <c r="E20476" s="2">
        <f t="shared" si="2083"/>
        <v>44363</v>
      </c>
      <c r="F20476" s="1">
        <f>TIMEVALUE("15:58:44")</f>
        <v>0.66578703703703701</v>
      </c>
      <c r="G20476" t="s">
        <v>962</v>
      </c>
      <c r="H20476" t="s">
        <v>35704</v>
      </c>
      <c r="I20476">
        <v>708.83</v>
      </c>
    </row>
    <row r="20477" spans="1:9" x14ac:dyDescent="0.25">
      <c r="A20477" t="s">
        <v>37022</v>
      </c>
      <c r="B20477">
        <v>13119</v>
      </c>
      <c r="C20477" s="2">
        <f t="shared" si="2082"/>
        <v>44363</v>
      </c>
      <c r="D20477" s="1">
        <f>TIMEVALUE("16:00:13")</f>
        <v>0.66681712962962958</v>
      </c>
      <c r="E20477" s="2">
        <f t="shared" si="2083"/>
        <v>44363</v>
      </c>
      <c r="F20477" s="1">
        <f>TIMEVALUE("16:05:40")</f>
        <v>0.67060185185185184</v>
      </c>
      <c r="G20477" t="s">
        <v>5879</v>
      </c>
      <c r="H20477" t="s">
        <v>37023</v>
      </c>
      <c r="I20477">
        <v>708.779</v>
      </c>
    </row>
    <row r="20478" spans="1:9" x14ac:dyDescent="0.25">
      <c r="A20478" t="s">
        <v>37024</v>
      </c>
      <c r="B20478">
        <v>13119</v>
      </c>
      <c r="C20478" s="2">
        <f t="shared" si="2082"/>
        <v>44363</v>
      </c>
      <c r="D20478" s="1">
        <f>TIMEVALUE("16:06:58")</f>
        <v>0.67150462962962965</v>
      </c>
      <c r="E20478" s="2">
        <f t="shared" si="2083"/>
        <v>44363</v>
      </c>
      <c r="F20478" s="1">
        <f>TIMEVALUE("16:12:15")</f>
        <v>0.67517361111111107</v>
      </c>
      <c r="G20478" t="s">
        <v>2472</v>
      </c>
      <c r="H20478" t="s">
        <v>29858</v>
      </c>
      <c r="I20478">
        <v>708.63699999999994</v>
      </c>
    </row>
    <row r="20479" spans="1:9" x14ac:dyDescent="0.25">
      <c r="A20479" t="s">
        <v>37025</v>
      </c>
      <c r="B20479">
        <v>13119</v>
      </c>
      <c r="C20479" s="2">
        <f t="shared" si="2082"/>
        <v>44363</v>
      </c>
      <c r="D20479" s="1">
        <f>TIMEVALUE("14:48:52")</f>
        <v>0.61726851851851849</v>
      </c>
      <c r="E20479" s="2">
        <f t="shared" si="2083"/>
        <v>44363</v>
      </c>
      <c r="F20479" s="1">
        <f>TIMEVALUE("14:55:07")</f>
        <v>0.62160879629629628</v>
      </c>
      <c r="G20479" t="s">
        <v>505</v>
      </c>
      <c r="H20479" t="s">
        <v>37026</v>
      </c>
      <c r="I20479">
        <v>708.44799999999998</v>
      </c>
    </row>
    <row r="20480" spans="1:9" x14ac:dyDescent="0.25">
      <c r="A20480" t="s">
        <v>37027</v>
      </c>
      <c r="B20480">
        <v>13119</v>
      </c>
      <c r="C20480" s="2">
        <f t="shared" si="2082"/>
        <v>44363</v>
      </c>
      <c r="D20480" s="1">
        <f>TIMEVALUE("13:33:45")</f>
        <v>0.56510416666666663</v>
      </c>
      <c r="E20480" s="2">
        <f t="shared" si="2083"/>
        <v>44363</v>
      </c>
      <c r="F20480" s="1">
        <f>TIMEVALUE("13:39:25")</f>
        <v>0.56903935185185184</v>
      </c>
      <c r="G20480" t="s">
        <v>793</v>
      </c>
      <c r="H20480" t="s">
        <v>37028</v>
      </c>
      <c r="I20480">
        <v>709.87599999999998</v>
      </c>
    </row>
    <row r="20481" spans="1:9" x14ac:dyDescent="0.25">
      <c r="A20481" t="s">
        <v>37029</v>
      </c>
      <c r="B20481">
        <v>13119</v>
      </c>
      <c r="C20481" s="2">
        <f t="shared" si="2082"/>
        <v>44363</v>
      </c>
      <c r="D20481" s="1">
        <f>TIMEVALUE("13:41:10")</f>
        <v>0.57025462962962958</v>
      </c>
      <c r="E20481" s="2">
        <f t="shared" si="2083"/>
        <v>44363</v>
      </c>
      <c r="F20481" s="1">
        <f>TIMEVALUE("13:45:02")</f>
        <v>0.57293981481481482</v>
      </c>
      <c r="G20481" t="s">
        <v>2554</v>
      </c>
      <c r="H20481" t="s">
        <v>37030</v>
      </c>
      <c r="I20481">
        <v>709.81200000000001</v>
      </c>
    </row>
    <row r="20482" spans="1:9" x14ac:dyDescent="0.25">
      <c r="A20482" t="s">
        <v>37031</v>
      </c>
      <c r="B20482">
        <v>13119</v>
      </c>
      <c r="C20482" s="2">
        <f t="shared" si="2082"/>
        <v>44363</v>
      </c>
      <c r="D20482" s="1">
        <f>TIMEVALUE("13:46:29")</f>
        <v>0.57394675925925931</v>
      </c>
      <c r="E20482" s="2">
        <f t="shared" si="2083"/>
        <v>44363</v>
      </c>
      <c r="F20482" s="1">
        <f>TIMEVALUE("13:50:53")</f>
        <v>0.57700231481481479</v>
      </c>
      <c r="G20482" t="s">
        <v>233</v>
      </c>
      <c r="H20482" t="s">
        <v>37032</v>
      </c>
      <c r="I20482">
        <v>709.69</v>
      </c>
    </row>
    <row r="20483" spans="1:9" x14ac:dyDescent="0.25">
      <c r="A20483" t="s">
        <v>37033</v>
      </c>
      <c r="B20483">
        <v>13119</v>
      </c>
      <c r="C20483" s="2">
        <f t="shared" si="2082"/>
        <v>44363</v>
      </c>
      <c r="D20483" s="1">
        <f>TIMEVALUE("13:52:22")</f>
        <v>0.57803240740740736</v>
      </c>
      <c r="E20483" s="2">
        <f t="shared" si="2083"/>
        <v>44363</v>
      </c>
      <c r="F20483" s="1">
        <f>TIMEVALUE("13:56:48")</f>
        <v>0.58111111111111113</v>
      </c>
      <c r="G20483" t="s">
        <v>927</v>
      </c>
      <c r="H20483" t="s">
        <v>6205</v>
      </c>
      <c r="I20483">
        <v>709.54100000000005</v>
      </c>
    </row>
    <row r="20484" spans="1:9" x14ac:dyDescent="0.25">
      <c r="A20484" t="s">
        <v>37034</v>
      </c>
      <c r="B20484">
        <v>13119</v>
      </c>
      <c r="C20484" s="2">
        <f t="shared" si="2082"/>
        <v>44363</v>
      </c>
      <c r="D20484" s="1">
        <f>TIMEVALUE("13:58:07")</f>
        <v>0.58202546296296298</v>
      </c>
      <c r="E20484" s="2">
        <f t="shared" si="2083"/>
        <v>44363</v>
      </c>
      <c r="F20484" s="1">
        <f>TIMEVALUE("14:03:56")</f>
        <v>0.58606481481481476</v>
      </c>
      <c r="G20484" t="s">
        <v>3871</v>
      </c>
      <c r="H20484" t="s">
        <v>37035</v>
      </c>
      <c r="I20484">
        <v>709.46199999999999</v>
      </c>
    </row>
    <row r="20485" spans="1:9" x14ac:dyDescent="0.25">
      <c r="A20485" t="s">
        <v>37036</v>
      </c>
      <c r="B20485">
        <v>13119</v>
      </c>
      <c r="C20485" s="2">
        <f t="shared" ref="C20485:C20516" si="2084">DATEVALUE("2025-06-17")</f>
        <v>44363</v>
      </c>
      <c r="D20485" s="1">
        <f>TIMEVALUE("14:05:48")</f>
        <v>0.58736111111111111</v>
      </c>
      <c r="E20485" s="2">
        <f t="shared" ref="E20485:E20516" si="2085">DATEVALUE("2025-06-17")</f>
        <v>44363</v>
      </c>
      <c r="F20485" s="1">
        <f>TIMEVALUE("14:10:49")</f>
        <v>0.59084490740740736</v>
      </c>
      <c r="G20485" t="s">
        <v>2177</v>
      </c>
      <c r="H20485" t="s">
        <v>37037</v>
      </c>
      <c r="I20485">
        <v>709.43600000000004</v>
      </c>
    </row>
    <row r="20486" spans="1:9" x14ac:dyDescent="0.25">
      <c r="A20486" t="s">
        <v>37038</v>
      </c>
      <c r="B20486">
        <v>13119</v>
      </c>
      <c r="C20486" s="2">
        <f t="shared" si="2084"/>
        <v>44363</v>
      </c>
      <c r="D20486" s="1">
        <f>TIMEVALUE("14:12:19")</f>
        <v>0.59188657407407408</v>
      </c>
      <c r="E20486" s="2">
        <f t="shared" si="2085"/>
        <v>44363</v>
      </c>
      <c r="F20486" s="1">
        <f>TIMEVALUE("14:16:45")</f>
        <v>0.59496527777777775</v>
      </c>
      <c r="G20486" t="s">
        <v>927</v>
      </c>
      <c r="H20486" t="s">
        <v>37039</v>
      </c>
      <c r="I20486">
        <v>709.23400000000004</v>
      </c>
    </row>
    <row r="20487" spans="1:9" x14ac:dyDescent="0.25">
      <c r="A20487" t="s">
        <v>37040</v>
      </c>
      <c r="B20487">
        <v>13119</v>
      </c>
      <c r="C20487" s="2">
        <f t="shared" si="2084"/>
        <v>44363</v>
      </c>
      <c r="D20487" s="1">
        <f>TIMEVALUE("14:18:17")</f>
        <v>0.59603009259259254</v>
      </c>
      <c r="E20487" s="2">
        <f t="shared" si="2085"/>
        <v>44363</v>
      </c>
      <c r="F20487" s="1">
        <f>TIMEVALUE("14:22:18")</f>
        <v>0.59881944444444446</v>
      </c>
      <c r="G20487" t="s">
        <v>397</v>
      </c>
      <c r="H20487" t="s">
        <v>35833</v>
      </c>
      <c r="I20487">
        <v>709.05499999999995</v>
      </c>
    </row>
    <row r="20488" spans="1:9" x14ac:dyDescent="0.25">
      <c r="A20488" t="s">
        <v>37041</v>
      </c>
      <c r="B20488">
        <v>13119</v>
      </c>
      <c r="C20488" s="2">
        <f t="shared" si="2084"/>
        <v>44363</v>
      </c>
      <c r="D20488" s="1">
        <f>TIMEVALUE("14:23:38")</f>
        <v>0.59974537037037035</v>
      </c>
      <c r="E20488" s="2">
        <f t="shared" si="2085"/>
        <v>44363</v>
      </c>
      <c r="F20488" s="1">
        <f>TIMEVALUE("14:28:17")</f>
        <v>0.60297453703703707</v>
      </c>
      <c r="G20488" t="s">
        <v>7070</v>
      </c>
      <c r="H20488" t="s">
        <v>37042</v>
      </c>
      <c r="I20488">
        <v>708.94</v>
      </c>
    </row>
    <row r="20489" spans="1:9" x14ac:dyDescent="0.25">
      <c r="A20489" t="s">
        <v>37043</v>
      </c>
      <c r="B20489">
        <v>13119</v>
      </c>
      <c r="C20489" s="2">
        <f t="shared" si="2084"/>
        <v>44363</v>
      </c>
      <c r="D20489" s="1">
        <f>TIMEVALUE("14:29:30")</f>
        <v>0.60381944444444446</v>
      </c>
      <c r="E20489" s="2">
        <f t="shared" si="2085"/>
        <v>44363</v>
      </c>
      <c r="F20489" s="1">
        <f>TIMEVALUE("14:34:12")</f>
        <v>0.60708333333333331</v>
      </c>
      <c r="G20489" t="s">
        <v>3092</v>
      </c>
      <c r="H20489" t="s">
        <v>37044</v>
      </c>
      <c r="I20489">
        <v>708.80899999999997</v>
      </c>
    </row>
    <row r="20490" spans="1:9" x14ac:dyDescent="0.25">
      <c r="A20490" t="s">
        <v>37045</v>
      </c>
      <c r="B20490">
        <v>13119</v>
      </c>
      <c r="C20490" s="2">
        <f t="shared" si="2084"/>
        <v>44363</v>
      </c>
      <c r="D20490" s="1">
        <f>TIMEVALUE("14:35:37")</f>
        <v>0.60806712962962961</v>
      </c>
      <c r="E20490" s="2">
        <f t="shared" si="2085"/>
        <v>44363</v>
      </c>
      <c r="F20490" s="1">
        <f>TIMEVALUE("14:40:09")</f>
        <v>0.61121527777777773</v>
      </c>
      <c r="G20490" t="s">
        <v>2118</v>
      </c>
      <c r="H20490" t="s">
        <v>36431</v>
      </c>
      <c r="I20490">
        <v>708.70699999999999</v>
      </c>
    </row>
    <row r="20491" spans="1:9" x14ac:dyDescent="0.25">
      <c r="A20491" t="s">
        <v>37046</v>
      </c>
      <c r="B20491">
        <v>13119</v>
      </c>
      <c r="C20491" s="2">
        <f t="shared" si="2084"/>
        <v>44363</v>
      </c>
      <c r="D20491" s="1">
        <f>TIMEVALUE("14:41:31")</f>
        <v>0.61216435185185181</v>
      </c>
      <c r="E20491" s="2">
        <f t="shared" si="2085"/>
        <v>44363</v>
      </c>
      <c r="F20491" s="1">
        <f>TIMEVALUE("14:46:56")</f>
        <v>0.61592592592592588</v>
      </c>
      <c r="G20491" t="s">
        <v>1955</v>
      </c>
      <c r="H20491" t="s">
        <v>37047</v>
      </c>
      <c r="I20491">
        <v>708.524</v>
      </c>
    </row>
    <row r="20492" spans="1:9" x14ac:dyDescent="0.25">
      <c r="A20492" t="s">
        <v>37048</v>
      </c>
      <c r="B20492">
        <v>13119</v>
      </c>
      <c r="C20492" s="2">
        <f t="shared" si="2084"/>
        <v>44363</v>
      </c>
      <c r="D20492" s="1">
        <f>TIMEVALUE("13:22:28")</f>
        <v>0.55726851851851855</v>
      </c>
      <c r="E20492" s="2">
        <f t="shared" si="2085"/>
        <v>44363</v>
      </c>
      <c r="F20492" s="1">
        <f>TIMEVALUE("13:29:02")</f>
        <v>0.56182870370370375</v>
      </c>
      <c r="G20492" t="s">
        <v>2994</v>
      </c>
      <c r="H20492" t="s">
        <v>37049</v>
      </c>
      <c r="I20492">
        <v>708.52700000000004</v>
      </c>
    </row>
    <row r="20493" spans="1:9" x14ac:dyDescent="0.25">
      <c r="A20493" t="s">
        <v>37050</v>
      </c>
      <c r="B20493">
        <v>13119</v>
      </c>
      <c r="C20493" s="2">
        <f t="shared" si="2084"/>
        <v>44363</v>
      </c>
      <c r="D20493" s="1">
        <f>TIMEVALUE("11:03:48")</f>
        <v>0.46097222222222223</v>
      </c>
      <c r="E20493" s="2">
        <f t="shared" si="2085"/>
        <v>44363</v>
      </c>
      <c r="F20493" s="1">
        <f>TIMEVALUE("11:07:36")</f>
        <v>0.46361111111111108</v>
      </c>
      <c r="G20493" t="s">
        <v>245</v>
      </c>
      <c r="H20493" t="s">
        <v>37051</v>
      </c>
      <c r="I20493">
        <v>709.92499999999995</v>
      </c>
    </row>
    <row r="20494" spans="1:9" x14ac:dyDescent="0.25">
      <c r="A20494" t="s">
        <v>37052</v>
      </c>
      <c r="B20494">
        <v>13119</v>
      </c>
      <c r="C20494" s="2">
        <f t="shared" si="2084"/>
        <v>44363</v>
      </c>
      <c r="D20494" s="1">
        <f>TIMEVALUE("11:09:56")</f>
        <v>0.46523148148148147</v>
      </c>
      <c r="E20494" s="2">
        <f t="shared" si="2085"/>
        <v>44363</v>
      </c>
      <c r="F20494" s="1">
        <f>TIMEVALUE("11:14:44")</f>
        <v>0.46856481481481482</v>
      </c>
      <c r="G20494" t="s">
        <v>3420</v>
      </c>
      <c r="H20494" t="s">
        <v>37053</v>
      </c>
      <c r="I20494">
        <v>709.84100000000001</v>
      </c>
    </row>
    <row r="20495" spans="1:9" x14ac:dyDescent="0.25">
      <c r="A20495" t="s">
        <v>37054</v>
      </c>
      <c r="B20495">
        <v>13119</v>
      </c>
      <c r="C20495" s="2">
        <f t="shared" si="2084"/>
        <v>44363</v>
      </c>
      <c r="D20495" s="1">
        <f>TIMEVALUE("11:16:06")</f>
        <v>0.4695138888888889</v>
      </c>
      <c r="E20495" s="2">
        <f t="shared" si="2085"/>
        <v>44363</v>
      </c>
      <c r="F20495" s="1">
        <f>TIMEVALUE("11:20:51")</f>
        <v>0.47281250000000002</v>
      </c>
      <c r="G20495" t="s">
        <v>70</v>
      </c>
      <c r="H20495" t="s">
        <v>37055</v>
      </c>
      <c r="I20495">
        <v>709.77200000000005</v>
      </c>
    </row>
    <row r="20496" spans="1:9" x14ac:dyDescent="0.25">
      <c r="A20496" t="s">
        <v>37056</v>
      </c>
      <c r="B20496">
        <v>13119</v>
      </c>
      <c r="C20496" s="2">
        <f t="shared" si="2084"/>
        <v>44363</v>
      </c>
      <c r="D20496" s="1">
        <f>TIMEVALUE("11:22:23")</f>
        <v>0.47387731481481482</v>
      </c>
      <c r="E20496" s="2">
        <f t="shared" si="2085"/>
        <v>44363</v>
      </c>
      <c r="F20496" s="1">
        <f>TIMEVALUE("11:26:36")</f>
        <v>0.47680555555555554</v>
      </c>
      <c r="G20496" t="s">
        <v>819</v>
      </c>
      <c r="H20496" t="s">
        <v>37057</v>
      </c>
      <c r="I20496">
        <v>709.63199999999995</v>
      </c>
    </row>
    <row r="20497" spans="1:9" x14ac:dyDescent="0.25">
      <c r="A20497" t="s">
        <v>37058</v>
      </c>
      <c r="B20497">
        <v>13119</v>
      </c>
      <c r="C20497" s="2">
        <f t="shared" si="2084"/>
        <v>44363</v>
      </c>
      <c r="D20497" s="1">
        <f>TIMEVALUE("11:28:05")</f>
        <v>0.47783564814814816</v>
      </c>
      <c r="E20497" s="2">
        <f t="shared" si="2085"/>
        <v>44363</v>
      </c>
      <c r="F20497" s="1">
        <f>TIMEVALUE("11:32:57")</f>
        <v>0.48121527777777778</v>
      </c>
      <c r="G20497" t="s">
        <v>649</v>
      </c>
      <c r="H20497" t="s">
        <v>12467</v>
      </c>
      <c r="I20497">
        <v>709.50400000000002</v>
      </c>
    </row>
    <row r="20498" spans="1:9" x14ac:dyDescent="0.25">
      <c r="A20498" t="s">
        <v>37059</v>
      </c>
      <c r="B20498">
        <v>13119</v>
      </c>
      <c r="C20498" s="2">
        <f t="shared" si="2084"/>
        <v>44363</v>
      </c>
      <c r="D20498" s="1">
        <f>TIMEVALUE("11:34:28")</f>
        <v>0.48226851851851854</v>
      </c>
      <c r="E20498" s="2">
        <f t="shared" si="2085"/>
        <v>44363</v>
      </c>
      <c r="F20498" s="1">
        <f>TIMEVALUE("11:39:49")</f>
        <v>0.48598379629629629</v>
      </c>
      <c r="G20498" t="s">
        <v>5337</v>
      </c>
      <c r="H20498" t="s">
        <v>37060</v>
      </c>
      <c r="I20498">
        <v>709.46600000000001</v>
      </c>
    </row>
    <row r="20499" spans="1:9" x14ac:dyDescent="0.25">
      <c r="A20499" t="s">
        <v>37061</v>
      </c>
      <c r="B20499">
        <v>13119</v>
      </c>
      <c r="C20499" s="2">
        <f t="shared" si="2084"/>
        <v>44363</v>
      </c>
      <c r="D20499" s="1">
        <f>TIMEVALUE("11:41:10")</f>
        <v>0.48692129629629627</v>
      </c>
      <c r="E20499" s="2">
        <f t="shared" si="2085"/>
        <v>44363</v>
      </c>
      <c r="F20499" s="1">
        <f>TIMEVALUE("11:46:19")</f>
        <v>0.49049768518518516</v>
      </c>
      <c r="G20499" t="s">
        <v>2659</v>
      </c>
      <c r="H20499" t="s">
        <v>37062</v>
      </c>
      <c r="I20499">
        <v>709.322</v>
      </c>
    </row>
    <row r="20500" spans="1:9" x14ac:dyDescent="0.25">
      <c r="A20500" t="s">
        <v>37063</v>
      </c>
      <c r="B20500">
        <v>13119</v>
      </c>
      <c r="C20500" s="2">
        <f t="shared" si="2084"/>
        <v>44363</v>
      </c>
      <c r="D20500" s="1">
        <f>TIMEVALUE("11:47:44")</f>
        <v>0.49148148148148146</v>
      </c>
      <c r="E20500" s="2">
        <f t="shared" si="2085"/>
        <v>44363</v>
      </c>
      <c r="F20500" s="1">
        <f>TIMEVALUE("11:52:40")</f>
        <v>0.49490740740740741</v>
      </c>
      <c r="G20500" t="s">
        <v>2229</v>
      </c>
      <c r="H20500" t="s">
        <v>37064</v>
      </c>
      <c r="I20500">
        <v>709.21699999999998</v>
      </c>
    </row>
    <row r="20501" spans="1:9" x14ac:dyDescent="0.25">
      <c r="A20501" t="s">
        <v>37065</v>
      </c>
      <c r="B20501">
        <v>13119</v>
      </c>
      <c r="C20501" s="2">
        <f t="shared" si="2084"/>
        <v>44363</v>
      </c>
      <c r="D20501" s="1">
        <f>TIMEVALUE("11:54:11")</f>
        <v>0.49596064814814816</v>
      </c>
      <c r="E20501" s="2">
        <f t="shared" si="2085"/>
        <v>44363</v>
      </c>
      <c r="F20501" s="1">
        <f>TIMEVALUE("11:59:00")</f>
        <v>0.49930555555555556</v>
      </c>
      <c r="G20501" t="s">
        <v>3982</v>
      </c>
      <c r="H20501" t="s">
        <v>37066</v>
      </c>
      <c r="I20501">
        <v>709.08900000000006</v>
      </c>
    </row>
    <row r="20502" spans="1:9" x14ac:dyDescent="0.25">
      <c r="A20502" t="s">
        <v>37067</v>
      </c>
      <c r="B20502">
        <v>13119</v>
      </c>
      <c r="C20502" s="2">
        <f t="shared" si="2084"/>
        <v>44363</v>
      </c>
      <c r="D20502" s="1">
        <f>TIMEVALUE("12:47:40")</f>
        <v>0.53310185185185188</v>
      </c>
      <c r="E20502" s="2">
        <f t="shared" si="2085"/>
        <v>44363</v>
      </c>
      <c r="F20502" s="1">
        <f>TIMEVALUE("12:53:33")</f>
        <v>0.53718750000000004</v>
      </c>
      <c r="G20502" t="s">
        <v>4956</v>
      </c>
      <c r="H20502" t="s">
        <v>37068</v>
      </c>
      <c r="I20502">
        <v>708.96400000000006</v>
      </c>
    </row>
    <row r="20503" spans="1:9" x14ac:dyDescent="0.25">
      <c r="A20503" t="s">
        <v>37069</v>
      </c>
      <c r="B20503">
        <v>13119</v>
      </c>
      <c r="C20503" s="2">
        <f t="shared" si="2084"/>
        <v>44363</v>
      </c>
      <c r="D20503" s="1">
        <f>TIMEVALUE("12:54:55")</f>
        <v>0.53813657407407411</v>
      </c>
      <c r="E20503" s="2">
        <f t="shared" si="2085"/>
        <v>44363</v>
      </c>
      <c r="F20503" s="1">
        <f>TIMEVALUE("13:00:24")</f>
        <v>0.54194444444444445</v>
      </c>
      <c r="G20503" t="s">
        <v>2248</v>
      </c>
      <c r="H20503" t="s">
        <v>37070</v>
      </c>
      <c r="I20503">
        <v>708.88599999999997</v>
      </c>
    </row>
    <row r="20504" spans="1:9" x14ac:dyDescent="0.25">
      <c r="A20504" t="s">
        <v>37071</v>
      </c>
      <c r="B20504">
        <v>13119</v>
      </c>
      <c r="C20504" s="2">
        <f t="shared" si="2084"/>
        <v>44363</v>
      </c>
      <c r="D20504" s="1">
        <f>TIMEVALUE("13:03:23")</f>
        <v>0.54401620370370374</v>
      </c>
      <c r="E20504" s="2">
        <f t="shared" si="2085"/>
        <v>44363</v>
      </c>
      <c r="F20504" s="1">
        <f>TIMEVALUE("13:09:49")</f>
        <v>0.54848379629629629</v>
      </c>
      <c r="G20504" t="s">
        <v>4058</v>
      </c>
      <c r="H20504" t="s">
        <v>37072</v>
      </c>
      <c r="I20504">
        <v>708.79499999999996</v>
      </c>
    </row>
    <row r="20505" spans="1:9" x14ac:dyDescent="0.25">
      <c r="A20505" t="s">
        <v>37073</v>
      </c>
      <c r="B20505">
        <v>13119</v>
      </c>
      <c r="C20505" s="2">
        <f t="shared" si="2084"/>
        <v>44363</v>
      </c>
      <c r="D20505" s="1">
        <f>TIMEVALUE("10:43:58")</f>
        <v>0.44719907407407405</v>
      </c>
      <c r="E20505" s="2">
        <f t="shared" si="2085"/>
        <v>44363</v>
      </c>
      <c r="F20505" s="1">
        <f>TIMEVALUE("10:48:28")</f>
        <v>0.4503240740740741</v>
      </c>
      <c r="G20505" t="s">
        <v>6589</v>
      </c>
      <c r="H20505" t="s">
        <v>37074</v>
      </c>
      <c r="I20505">
        <v>711.24900000000002</v>
      </c>
    </row>
    <row r="20506" spans="1:9" x14ac:dyDescent="0.25">
      <c r="A20506" t="s">
        <v>37075</v>
      </c>
      <c r="B20506">
        <v>13119</v>
      </c>
      <c r="C20506" s="2">
        <f t="shared" si="2084"/>
        <v>44363</v>
      </c>
      <c r="D20506" s="1">
        <f>TIMEVALUE("09:23:09")</f>
        <v>0.3910763888888889</v>
      </c>
      <c r="E20506" s="2">
        <f t="shared" si="2085"/>
        <v>44363</v>
      </c>
      <c r="F20506" s="1">
        <f>TIMEVALUE("09:29:05")</f>
        <v>0.39519675925925923</v>
      </c>
      <c r="G20506" t="s">
        <v>176</v>
      </c>
      <c r="H20506" t="s">
        <v>37076</v>
      </c>
      <c r="I20506">
        <v>710.24099999999999</v>
      </c>
    </row>
    <row r="20507" spans="1:9" x14ac:dyDescent="0.25">
      <c r="A20507" t="s">
        <v>37077</v>
      </c>
      <c r="B20507">
        <v>13119</v>
      </c>
      <c r="C20507" s="2">
        <f t="shared" si="2084"/>
        <v>44363</v>
      </c>
      <c r="D20507" s="1">
        <f>TIMEVALUE("09:31:00")</f>
        <v>0.39652777777777776</v>
      </c>
      <c r="E20507" s="2">
        <f t="shared" si="2085"/>
        <v>44363</v>
      </c>
      <c r="F20507" s="1">
        <f>TIMEVALUE("09:35:12")</f>
        <v>0.39944444444444444</v>
      </c>
      <c r="G20507" t="s">
        <v>874</v>
      </c>
      <c r="H20507" t="s">
        <v>37078</v>
      </c>
      <c r="I20507">
        <v>710.27700000000004</v>
      </c>
    </row>
    <row r="20508" spans="1:9" x14ac:dyDescent="0.25">
      <c r="A20508" t="s">
        <v>37079</v>
      </c>
      <c r="B20508">
        <v>13119</v>
      </c>
      <c r="C20508" s="2">
        <f t="shared" si="2084"/>
        <v>44363</v>
      </c>
      <c r="D20508" s="1">
        <f>TIMEVALUE("09:36:29")</f>
        <v>0.40033564814814815</v>
      </c>
      <c r="E20508" s="2">
        <f t="shared" si="2085"/>
        <v>44363</v>
      </c>
      <c r="F20508" s="1">
        <f>TIMEVALUE("09:40:52")</f>
        <v>0.40337962962962964</v>
      </c>
      <c r="G20508" t="s">
        <v>413</v>
      </c>
      <c r="H20508" t="s">
        <v>37080</v>
      </c>
      <c r="I20508">
        <v>710.08199999999999</v>
      </c>
    </row>
    <row r="20509" spans="1:9" x14ac:dyDescent="0.25">
      <c r="A20509" t="s">
        <v>37081</v>
      </c>
      <c r="B20509">
        <v>13119</v>
      </c>
      <c r="C20509" s="2">
        <f t="shared" si="2084"/>
        <v>44363</v>
      </c>
      <c r="D20509" s="1">
        <f>TIMEVALUE("09:42:05")</f>
        <v>0.40422453703703703</v>
      </c>
      <c r="E20509" s="2">
        <f t="shared" si="2085"/>
        <v>44363</v>
      </c>
      <c r="F20509" s="1">
        <f>TIMEVALUE("09:46:06")</f>
        <v>0.4070138888888889</v>
      </c>
      <c r="G20509" t="s">
        <v>397</v>
      </c>
      <c r="H20509" t="s">
        <v>37082</v>
      </c>
      <c r="I20509">
        <v>709.94899999999996</v>
      </c>
    </row>
    <row r="20510" spans="1:9" x14ac:dyDescent="0.25">
      <c r="A20510" t="s">
        <v>37083</v>
      </c>
      <c r="B20510">
        <v>13119</v>
      </c>
      <c r="C20510" s="2">
        <f t="shared" si="2084"/>
        <v>44363</v>
      </c>
      <c r="D20510" s="1">
        <f>TIMEVALUE("09:47:19")</f>
        <v>0.40785879629629629</v>
      </c>
      <c r="E20510" s="2">
        <f t="shared" si="2085"/>
        <v>44363</v>
      </c>
      <c r="F20510" s="1">
        <f>TIMEVALUE("09:51:46")</f>
        <v>0.41094907407407405</v>
      </c>
      <c r="G20510" t="s">
        <v>2591</v>
      </c>
      <c r="H20510" t="s">
        <v>35854</v>
      </c>
      <c r="I20510">
        <v>709.86</v>
      </c>
    </row>
    <row r="20511" spans="1:9" x14ac:dyDescent="0.25">
      <c r="A20511" t="s">
        <v>37084</v>
      </c>
      <c r="B20511">
        <v>13119</v>
      </c>
      <c r="C20511" s="2">
        <f t="shared" si="2084"/>
        <v>44363</v>
      </c>
      <c r="D20511" s="1">
        <f>TIMEVALUE("09:53:30")</f>
        <v>0.41215277777777776</v>
      </c>
      <c r="E20511" s="2">
        <f t="shared" si="2085"/>
        <v>44363</v>
      </c>
      <c r="F20511" s="1">
        <f>TIMEVALUE("10:00:31")</f>
        <v>0.41702546296296295</v>
      </c>
      <c r="G20511" t="s">
        <v>5314</v>
      </c>
      <c r="H20511" t="s">
        <v>12463</v>
      </c>
      <c r="I20511">
        <v>709.68499999999995</v>
      </c>
    </row>
    <row r="20512" spans="1:9" x14ac:dyDescent="0.25">
      <c r="A20512" t="s">
        <v>37085</v>
      </c>
      <c r="B20512">
        <v>13119</v>
      </c>
      <c r="C20512" s="2">
        <f t="shared" si="2084"/>
        <v>44363</v>
      </c>
      <c r="D20512" s="1">
        <f>TIMEVALUE("10:02:40")</f>
        <v>0.41851851851851851</v>
      </c>
      <c r="E20512" s="2">
        <f t="shared" si="2085"/>
        <v>44363</v>
      </c>
      <c r="F20512" s="1">
        <f>TIMEVALUE("10:07:23")</f>
        <v>0.42179398148148151</v>
      </c>
      <c r="G20512" t="s">
        <v>206</v>
      </c>
      <c r="H20512" t="s">
        <v>37086</v>
      </c>
      <c r="I20512">
        <v>709.54</v>
      </c>
    </row>
    <row r="20513" spans="1:9" x14ac:dyDescent="0.25">
      <c r="A20513" t="s">
        <v>37087</v>
      </c>
      <c r="B20513">
        <v>13119</v>
      </c>
      <c r="C20513" s="2">
        <f t="shared" si="2084"/>
        <v>44363</v>
      </c>
      <c r="D20513" s="1">
        <f>TIMEVALUE("10:09:06")</f>
        <v>0.42298611111111112</v>
      </c>
      <c r="E20513" s="2">
        <f t="shared" si="2085"/>
        <v>44363</v>
      </c>
      <c r="F20513" s="1">
        <f>TIMEVALUE("10:15:37")</f>
        <v>0.42751157407407409</v>
      </c>
      <c r="G20513" t="s">
        <v>130</v>
      </c>
      <c r="H20513" t="s">
        <v>5658</v>
      </c>
      <c r="I20513">
        <v>709.399</v>
      </c>
    </row>
    <row r="20514" spans="1:9" x14ac:dyDescent="0.25">
      <c r="A20514" t="s">
        <v>37088</v>
      </c>
      <c r="B20514">
        <v>13119</v>
      </c>
      <c r="C20514" s="2">
        <f t="shared" si="2084"/>
        <v>44363</v>
      </c>
      <c r="D20514" s="1">
        <f>TIMEVALUE("10:17:58")</f>
        <v>0.42914351851851851</v>
      </c>
      <c r="E20514" s="2">
        <f t="shared" si="2085"/>
        <v>44363</v>
      </c>
      <c r="F20514" s="1">
        <f>TIMEVALUE("10:22:47")</f>
        <v>0.4324884259259259</v>
      </c>
      <c r="G20514" t="s">
        <v>3982</v>
      </c>
      <c r="H20514" t="s">
        <v>37089</v>
      </c>
      <c r="I20514">
        <v>709.32</v>
      </c>
    </row>
    <row r="20515" spans="1:9" x14ac:dyDescent="0.25">
      <c r="A20515" t="s">
        <v>37090</v>
      </c>
      <c r="B20515">
        <v>13119</v>
      </c>
      <c r="C20515" s="2">
        <f t="shared" si="2084"/>
        <v>44363</v>
      </c>
      <c r="D20515" s="1">
        <f>TIMEVALUE("10:24:19")</f>
        <v>0.43355324074074075</v>
      </c>
      <c r="E20515" s="2">
        <f t="shared" si="2085"/>
        <v>44363</v>
      </c>
      <c r="F20515" s="1">
        <f>TIMEVALUE("10:29:18")</f>
        <v>0.43701388888888887</v>
      </c>
      <c r="G20515" t="s">
        <v>6722</v>
      </c>
      <c r="H20515" t="s">
        <v>35724</v>
      </c>
      <c r="I20515">
        <v>709.26300000000003</v>
      </c>
    </row>
    <row r="20516" spans="1:9" x14ac:dyDescent="0.25">
      <c r="A20516" t="s">
        <v>37091</v>
      </c>
      <c r="B20516">
        <v>13119</v>
      </c>
      <c r="C20516" s="2">
        <f t="shared" si="2084"/>
        <v>44363</v>
      </c>
      <c r="D20516" s="1">
        <f>TIMEVALUE("10:30:34")</f>
        <v>0.43789351851851854</v>
      </c>
      <c r="E20516" s="2">
        <f t="shared" si="2085"/>
        <v>44363</v>
      </c>
      <c r="F20516" s="1">
        <f>TIMEVALUE("10:35:34")</f>
        <v>0.44136574074074075</v>
      </c>
      <c r="G20516" t="s">
        <v>680</v>
      </c>
      <c r="H20516" t="s">
        <v>37092</v>
      </c>
      <c r="I20516">
        <v>709.11500000000001</v>
      </c>
    </row>
    <row r="20517" spans="1:9" x14ac:dyDescent="0.25">
      <c r="A20517" t="s">
        <v>37093</v>
      </c>
      <c r="B20517">
        <v>13119</v>
      </c>
      <c r="C20517" s="2">
        <f t="shared" ref="C20517:C20530" si="2086">DATEVALUE("2025-06-17")</f>
        <v>44363</v>
      </c>
      <c r="D20517" s="1">
        <f>TIMEVALUE("10:36:58")</f>
        <v>0.44233796296296296</v>
      </c>
      <c r="E20517" s="2">
        <f t="shared" ref="E20517:E20530" si="2087">DATEVALUE("2025-06-17")</f>
        <v>44363</v>
      </c>
      <c r="F20517" s="1">
        <f>TIMEVALUE("10:41:49")</f>
        <v>0.44570601851851854</v>
      </c>
      <c r="G20517" t="s">
        <v>942</v>
      </c>
      <c r="H20517" t="s">
        <v>37094</v>
      </c>
      <c r="I20517">
        <v>709.08299999999997</v>
      </c>
    </row>
    <row r="20518" spans="1:9" x14ac:dyDescent="0.25">
      <c r="A20518" t="s">
        <v>37095</v>
      </c>
      <c r="B20518">
        <v>13119</v>
      </c>
      <c r="C20518" s="2">
        <f t="shared" si="2086"/>
        <v>44363</v>
      </c>
      <c r="D20518" s="1">
        <f>TIMEVALUE("09:12:25")</f>
        <v>0.38362268518518516</v>
      </c>
      <c r="E20518" s="2">
        <f t="shared" si="2087"/>
        <v>44363</v>
      </c>
      <c r="F20518" s="1">
        <f>TIMEVALUE("09:17:45")</f>
        <v>0.38732638888888887</v>
      </c>
      <c r="G20518" t="s">
        <v>880</v>
      </c>
      <c r="H20518" t="s">
        <v>37096</v>
      </c>
      <c r="I20518">
        <v>708.904</v>
      </c>
    </row>
    <row r="20519" spans="1:9" x14ac:dyDescent="0.25">
      <c r="A20519" t="s">
        <v>37097</v>
      </c>
      <c r="B20519">
        <v>13119</v>
      </c>
      <c r="C20519" s="2">
        <f t="shared" si="2086"/>
        <v>44363</v>
      </c>
      <c r="D20519" s="1">
        <f>TIMEVALUE("07:50:56")</f>
        <v>0.32703703703703701</v>
      </c>
      <c r="E20519" s="2">
        <f t="shared" si="2087"/>
        <v>44363</v>
      </c>
      <c r="F20519" s="1">
        <f>TIMEVALUE("07:55:57")</f>
        <v>0.33052083333333332</v>
      </c>
      <c r="G20519" t="s">
        <v>2177</v>
      </c>
      <c r="H20519" t="s">
        <v>37098</v>
      </c>
      <c r="I20519">
        <v>710.274</v>
      </c>
    </row>
    <row r="20520" spans="1:9" x14ac:dyDescent="0.25">
      <c r="A20520" t="s">
        <v>37099</v>
      </c>
      <c r="B20520">
        <v>13119</v>
      </c>
      <c r="C20520" s="2">
        <f t="shared" si="2086"/>
        <v>44363</v>
      </c>
      <c r="D20520" s="1">
        <f>TIMEVALUE("07:57:59")</f>
        <v>0.33193287037037039</v>
      </c>
      <c r="E20520" s="2">
        <f t="shared" si="2087"/>
        <v>44363</v>
      </c>
      <c r="F20520" s="1">
        <f>TIMEVALUE("08:02:46")</f>
        <v>0.33525462962962965</v>
      </c>
      <c r="G20520" t="s">
        <v>3438</v>
      </c>
      <c r="H20520" t="s">
        <v>37100</v>
      </c>
      <c r="I20520">
        <v>710.24400000000003</v>
      </c>
    </row>
    <row r="20521" spans="1:9" x14ac:dyDescent="0.25">
      <c r="A20521" t="s">
        <v>37101</v>
      </c>
      <c r="B20521">
        <v>13119</v>
      </c>
      <c r="C20521" s="2">
        <f t="shared" si="2086"/>
        <v>44363</v>
      </c>
      <c r="D20521" s="1">
        <f>TIMEVALUE("08:04:20")</f>
        <v>0.33634259259259258</v>
      </c>
      <c r="E20521" s="2">
        <f t="shared" si="2087"/>
        <v>44363</v>
      </c>
      <c r="F20521" s="1">
        <f>TIMEVALUE("08:09:19")</f>
        <v>0.33980324074074075</v>
      </c>
      <c r="G20521" t="s">
        <v>6722</v>
      </c>
      <c r="H20521" t="s">
        <v>37102</v>
      </c>
      <c r="I20521">
        <v>710.10799999999995</v>
      </c>
    </row>
    <row r="20522" spans="1:9" x14ac:dyDescent="0.25">
      <c r="A20522" t="s">
        <v>37103</v>
      </c>
      <c r="B20522">
        <v>13119</v>
      </c>
      <c r="C20522" s="2">
        <f t="shared" si="2086"/>
        <v>44363</v>
      </c>
      <c r="D20522" s="1">
        <f>TIMEVALUE("08:10:36")</f>
        <v>0.34069444444444447</v>
      </c>
      <c r="E20522" s="2">
        <f t="shared" si="2087"/>
        <v>44363</v>
      </c>
      <c r="F20522" s="1">
        <f>TIMEVALUE("08:15:01")</f>
        <v>0.34376157407407409</v>
      </c>
      <c r="G20522" t="s">
        <v>6392</v>
      </c>
      <c r="H20522" t="s">
        <v>6171</v>
      </c>
      <c r="I20522">
        <v>709.99400000000003</v>
      </c>
    </row>
    <row r="20523" spans="1:9" x14ac:dyDescent="0.25">
      <c r="A20523" t="s">
        <v>37104</v>
      </c>
      <c r="B20523">
        <v>13119</v>
      </c>
      <c r="C20523" s="2">
        <f t="shared" si="2086"/>
        <v>44363</v>
      </c>
      <c r="D20523" s="1">
        <f>TIMEVALUE("08:16:24")</f>
        <v>0.34472222222222221</v>
      </c>
      <c r="E20523" s="2">
        <f t="shared" si="2087"/>
        <v>44363</v>
      </c>
      <c r="F20523" s="1">
        <f>TIMEVALUE("08:21:02")</f>
        <v>0.34793981481481484</v>
      </c>
      <c r="G20523" t="s">
        <v>888</v>
      </c>
      <c r="H20523" t="s">
        <v>37105</v>
      </c>
      <c r="I20523">
        <v>709.88300000000004</v>
      </c>
    </row>
    <row r="20524" spans="1:9" x14ac:dyDescent="0.25">
      <c r="A20524" t="s">
        <v>37106</v>
      </c>
      <c r="B20524">
        <v>13119</v>
      </c>
      <c r="C20524" s="2">
        <f t="shared" si="2086"/>
        <v>44363</v>
      </c>
      <c r="D20524" s="1">
        <f>TIMEVALUE("08:24:27")</f>
        <v>0.35031250000000003</v>
      </c>
      <c r="E20524" s="2">
        <f t="shared" si="2087"/>
        <v>44363</v>
      </c>
      <c r="F20524" s="1">
        <f>TIMEVALUE("08:30:38")</f>
        <v>0.35460648148148149</v>
      </c>
      <c r="G20524" t="s">
        <v>962</v>
      </c>
      <c r="H20524" t="s">
        <v>37107</v>
      </c>
      <c r="I20524">
        <v>709.76499999999999</v>
      </c>
    </row>
    <row r="20525" spans="1:9" x14ac:dyDescent="0.25">
      <c r="A20525" t="s">
        <v>37108</v>
      </c>
      <c r="B20525">
        <v>13119</v>
      </c>
      <c r="C20525" s="2">
        <f t="shared" si="2086"/>
        <v>44363</v>
      </c>
      <c r="D20525" s="1">
        <f>TIMEVALUE("08:34:34")</f>
        <v>0.35733796296296294</v>
      </c>
      <c r="E20525" s="2">
        <f t="shared" si="2087"/>
        <v>44363</v>
      </c>
      <c r="F20525" s="1">
        <f>TIMEVALUE("08:38:42")</f>
        <v>0.36020833333333335</v>
      </c>
      <c r="G20525" t="s">
        <v>3226</v>
      </c>
      <c r="H20525" t="s">
        <v>37109</v>
      </c>
      <c r="I20525">
        <v>709.66700000000003</v>
      </c>
    </row>
    <row r="20526" spans="1:9" x14ac:dyDescent="0.25">
      <c r="A20526" t="s">
        <v>37110</v>
      </c>
      <c r="B20526">
        <v>13119</v>
      </c>
      <c r="C20526" s="2">
        <f t="shared" si="2086"/>
        <v>44363</v>
      </c>
      <c r="D20526" s="1">
        <f>TIMEVALUE("08:40:43")</f>
        <v>0.36160879629629628</v>
      </c>
      <c r="E20526" s="2">
        <f t="shared" si="2087"/>
        <v>44363</v>
      </c>
      <c r="F20526" s="1">
        <f>TIMEVALUE("08:45:44")</f>
        <v>0.36509259259259258</v>
      </c>
      <c r="G20526" t="s">
        <v>2177</v>
      </c>
      <c r="H20526" t="s">
        <v>37111</v>
      </c>
      <c r="I20526">
        <v>709.52499999999998</v>
      </c>
    </row>
    <row r="20527" spans="1:9" x14ac:dyDescent="0.25">
      <c r="A20527" t="s">
        <v>37112</v>
      </c>
      <c r="B20527">
        <v>13119</v>
      </c>
      <c r="C20527" s="2">
        <f t="shared" si="2086"/>
        <v>44363</v>
      </c>
      <c r="D20527" s="1">
        <f>TIMEVALUE("08:47:23")</f>
        <v>0.36623842592592593</v>
      </c>
      <c r="E20527" s="2">
        <f t="shared" si="2087"/>
        <v>44363</v>
      </c>
      <c r="F20527" s="1">
        <f>TIMEVALUE("08:52:17")</f>
        <v>0.36964120370370368</v>
      </c>
      <c r="G20527" t="s">
        <v>1958</v>
      </c>
      <c r="H20527" t="s">
        <v>37113</v>
      </c>
      <c r="I20527">
        <v>709.43499999999995</v>
      </c>
    </row>
    <row r="20528" spans="1:9" x14ac:dyDescent="0.25">
      <c r="A20528" t="s">
        <v>37114</v>
      </c>
      <c r="B20528">
        <v>13119</v>
      </c>
      <c r="C20528" s="2">
        <f t="shared" si="2086"/>
        <v>44363</v>
      </c>
      <c r="D20528" s="1">
        <f>TIMEVALUE("08:53:34")</f>
        <v>0.37053240740740739</v>
      </c>
      <c r="E20528" s="2">
        <f t="shared" si="2087"/>
        <v>44363</v>
      </c>
      <c r="F20528" s="1">
        <f>TIMEVALUE("08:58:33")</f>
        <v>0.37399305555555556</v>
      </c>
      <c r="G20528" t="s">
        <v>6722</v>
      </c>
      <c r="H20528" t="s">
        <v>11516</v>
      </c>
      <c r="I20528">
        <v>709.28300000000002</v>
      </c>
    </row>
    <row r="20529" spans="1:9" x14ac:dyDescent="0.25">
      <c r="A20529" t="s">
        <v>37115</v>
      </c>
      <c r="B20529">
        <v>13119</v>
      </c>
      <c r="C20529" s="2">
        <f t="shared" si="2086"/>
        <v>44363</v>
      </c>
      <c r="D20529" s="1">
        <f>TIMEVALUE("08:59:53")</f>
        <v>0.37491898148148151</v>
      </c>
      <c r="E20529" s="2">
        <f t="shared" si="2087"/>
        <v>44363</v>
      </c>
      <c r="F20529" s="1">
        <f>TIMEVALUE("09:04:40")</f>
        <v>0.37824074074074077</v>
      </c>
      <c r="G20529" t="s">
        <v>3438</v>
      </c>
      <c r="H20529" t="s">
        <v>36967</v>
      </c>
      <c r="I20529">
        <v>709.16200000000003</v>
      </c>
    </row>
    <row r="20530" spans="1:9" x14ac:dyDescent="0.25">
      <c r="A20530" t="s">
        <v>37116</v>
      </c>
      <c r="B20530">
        <v>13119</v>
      </c>
      <c r="C20530" s="2">
        <f t="shared" si="2086"/>
        <v>44363</v>
      </c>
      <c r="D20530" s="1">
        <f>TIMEVALUE("09:05:56")</f>
        <v>0.37912037037037039</v>
      </c>
      <c r="E20530" s="2">
        <f t="shared" si="2087"/>
        <v>44363</v>
      </c>
      <c r="F20530" s="1">
        <f>TIMEVALUE("09:10:38")</f>
        <v>0.38238425925925928</v>
      </c>
      <c r="G20530" t="s">
        <v>3092</v>
      </c>
      <c r="H20530" t="s">
        <v>37117</v>
      </c>
      <c r="I20530">
        <v>709.03</v>
      </c>
    </row>
    <row r="20531" spans="1:9" x14ac:dyDescent="0.25">
      <c r="A20531" t="s">
        <v>37118</v>
      </c>
      <c r="B20531">
        <v>13115</v>
      </c>
      <c r="C20531" s="2">
        <f>DATEVALUE("2025-05-01")</f>
        <v>44316</v>
      </c>
      <c r="D20531" s="1">
        <f>TIMEVALUE("10:20:30")</f>
        <v>0.4309027777777778</v>
      </c>
      <c r="E20531" s="2">
        <f>DATEVALUE("2025-05-01")</f>
        <v>44316</v>
      </c>
      <c r="F20531" s="1">
        <f>TIMEVALUE("10:25:51")</f>
        <v>0.43461805555555555</v>
      </c>
      <c r="G20531" t="s">
        <v>5337</v>
      </c>
      <c r="H20531" t="s">
        <v>37119</v>
      </c>
      <c r="I20531">
        <v>709.98299999999995</v>
      </c>
    </row>
    <row r="20532" spans="1:9" x14ac:dyDescent="0.25">
      <c r="A20532" t="s">
        <v>37118</v>
      </c>
      <c r="B20532">
        <v>13119</v>
      </c>
      <c r="C20532" s="2">
        <f>DATEVALUE("2025-06-17")</f>
        <v>44363</v>
      </c>
      <c r="D20532" s="1">
        <f>TIMEVALUE("07:48:34")</f>
        <v>0.3253935185185185</v>
      </c>
      <c r="E20532" s="2">
        <f>DATEVALUE("2025-06-17")</f>
        <v>44363</v>
      </c>
      <c r="F20532" s="1">
        <f>TIMEVALUE("07:48:34")</f>
        <v>0.3253935185185185</v>
      </c>
      <c r="G20532" t="s">
        <v>162</v>
      </c>
      <c r="H20532" t="s">
        <v>163</v>
      </c>
      <c r="I20532">
        <v>98765432.099000007</v>
      </c>
    </row>
    <row r="20533" spans="1:9" x14ac:dyDescent="0.25">
      <c r="A20533" t="s">
        <v>37120</v>
      </c>
      <c r="B20533">
        <v>13115</v>
      </c>
      <c r="C20533" s="2">
        <f>DATEVALUE("2025-04-30")</f>
        <v>44315</v>
      </c>
      <c r="D20533" s="1">
        <f>TIMEVALUE("11:31:26")</f>
        <v>0.48016203703703703</v>
      </c>
      <c r="E20533" s="2">
        <f>DATEVALUE("2025-04-30")</f>
        <v>44315</v>
      </c>
      <c r="F20533" s="1">
        <f>TIMEVALUE("11:38:15")</f>
        <v>0.48489583333333336</v>
      </c>
      <c r="G20533" t="s">
        <v>378</v>
      </c>
      <c r="H20533" t="s">
        <v>37121</v>
      </c>
      <c r="I20533">
        <v>706.76700000000005</v>
      </c>
    </row>
    <row r="20534" spans="1:9" x14ac:dyDescent="0.25">
      <c r="A20534" t="s">
        <v>37122</v>
      </c>
      <c r="B20534">
        <v>13115</v>
      </c>
      <c r="C20534" s="2">
        <f t="shared" ref="C20534:C20539" si="2088">DATEVALUE("2025-06-16")</f>
        <v>44362</v>
      </c>
      <c r="D20534" s="1">
        <f>TIMEVALUE("17:35:32")</f>
        <v>0.7330092592592593</v>
      </c>
      <c r="E20534" s="2">
        <f t="shared" ref="E20534:E20539" si="2089">DATEVALUE("2025-06-16")</f>
        <v>44362</v>
      </c>
      <c r="F20534" s="1">
        <f>TIMEVALUE("17:43:16")</f>
        <v>0.73837962962962966</v>
      </c>
      <c r="G20534" t="s">
        <v>1981</v>
      </c>
      <c r="H20534" t="s">
        <v>37123</v>
      </c>
      <c r="I20534">
        <v>706.70899999999995</v>
      </c>
    </row>
    <row r="20535" spans="1:9" x14ac:dyDescent="0.25">
      <c r="A20535" t="s">
        <v>37124</v>
      </c>
      <c r="B20535">
        <v>13115</v>
      </c>
      <c r="C20535" s="2">
        <f t="shared" si="2088"/>
        <v>44362</v>
      </c>
      <c r="D20535" s="1">
        <f>TIMEVALUE("17:47:06")</f>
        <v>0.74104166666666671</v>
      </c>
      <c r="E20535" s="2">
        <f t="shared" si="2089"/>
        <v>44362</v>
      </c>
      <c r="F20535" s="1">
        <f>TIMEVALUE("17:54:40")</f>
        <v>0.74629629629629635</v>
      </c>
      <c r="G20535" t="s">
        <v>188</v>
      </c>
      <c r="H20535" t="s">
        <v>37125</v>
      </c>
      <c r="I20535">
        <v>706.529</v>
      </c>
    </row>
    <row r="20536" spans="1:9" x14ac:dyDescent="0.25">
      <c r="A20536" t="s">
        <v>37126</v>
      </c>
      <c r="B20536">
        <v>13115</v>
      </c>
      <c r="C20536" s="2">
        <f t="shared" si="2088"/>
        <v>44362</v>
      </c>
      <c r="D20536" s="1">
        <f>TIMEVALUE("17:57:45")</f>
        <v>0.74843749999999998</v>
      </c>
      <c r="E20536" s="2">
        <f t="shared" si="2089"/>
        <v>44362</v>
      </c>
      <c r="F20536" s="1">
        <f>TIMEVALUE("18:08:18")</f>
        <v>0.7557638888888889</v>
      </c>
      <c r="G20536" t="s">
        <v>854</v>
      </c>
      <c r="H20536" t="s">
        <v>37127</v>
      </c>
      <c r="I20536">
        <v>706.51199999999994</v>
      </c>
    </row>
    <row r="20537" spans="1:9" x14ac:dyDescent="0.25">
      <c r="A20537" t="s">
        <v>37128</v>
      </c>
      <c r="B20537">
        <v>13115</v>
      </c>
      <c r="C20537" s="2">
        <f t="shared" si="2088"/>
        <v>44362</v>
      </c>
      <c r="D20537" s="1">
        <f>TIMEVALUE("18:11:33")</f>
        <v>0.75802083333333337</v>
      </c>
      <c r="E20537" s="2">
        <f t="shared" si="2089"/>
        <v>44362</v>
      </c>
      <c r="F20537" s="1">
        <f>TIMEVALUE("18:19:55")</f>
        <v>0.76383101851851853</v>
      </c>
      <c r="G20537" t="s">
        <v>2303</v>
      </c>
      <c r="H20537" t="s">
        <v>37129</v>
      </c>
      <c r="I20537">
        <v>706.428</v>
      </c>
    </row>
    <row r="20538" spans="1:9" x14ac:dyDescent="0.25">
      <c r="A20538" t="s">
        <v>37130</v>
      </c>
      <c r="B20538">
        <v>13115</v>
      </c>
      <c r="C20538" s="2">
        <f t="shared" si="2088"/>
        <v>44362</v>
      </c>
      <c r="D20538" s="1">
        <f>TIMEVALUE("18:22:02")</f>
        <v>0.76530092592592591</v>
      </c>
      <c r="E20538" s="2">
        <f t="shared" si="2089"/>
        <v>44362</v>
      </c>
      <c r="F20538" s="1">
        <f>TIMEVALUE("18:28:51")</f>
        <v>0.77003472222222225</v>
      </c>
      <c r="G20538" t="s">
        <v>378</v>
      </c>
      <c r="H20538" t="s">
        <v>34702</v>
      </c>
      <c r="I20538">
        <v>706.27200000000005</v>
      </c>
    </row>
    <row r="20539" spans="1:9" x14ac:dyDescent="0.25">
      <c r="A20539" t="s">
        <v>37131</v>
      </c>
      <c r="B20539">
        <v>13115</v>
      </c>
      <c r="C20539" s="2">
        <f t="shared" si="2088"/>
        <v>44362</v>
      </c>
      <c r="D20539" s="1">
        <f>TIMEVALUE("18:31:03")</f>
        <v>0.77156250000000004</v>
      </c>
      <c r="E20539" s="2">
        <f t="shared" si="2089"/>
        <v>44362</v>
      </c>
      <c r="F20539" s="1">
        <f>TIMEVALUE("18:34:57")</f>
        <v>0.77427083333333335</v>
      </c>
      <c r="G20539" t="s">
        <v>714</v>
      </c>
      <c r="H20539" t="s">
        <v>37132</v>
      </c>
      <c r="I20539">
        <v>710.12300000000005</v>
      </c>
    </row>
    <row r="20540" spans="1:9" x14ac:dyDescent="0.25">
      <c r="A20540" t="s">
        <v>37131</v>
      </c>
      <c r="B20540">
        <v>13115</v>
      </c>
      <c r="C20540" s="2">
        <f>DATEVALUE("2025-06-17")</f>
        <v>44363</v>
      </c>
      <c r="D20540" s="1">
        <f>TIMEVALUE("07:45:50")</f>
        <v>0.32349537037037035</v>
      </c>
      <c r="E20540" s="2">
        <f>DATEVALUE("2025-06-17")</f>
        <v>44363</v>
      </c>
      <c r="F20540" s="1">
        <f>TIMEVALUE("07:45:50")</f>
        <v>0.32349537037037035</v>
      </c>
      <c r="G20540" t="s">
        <v>162</v>
      </c>
      <c r="H20540" t="s">
        <v>163</v>
      </c>
      <c r="I20540">
        <v>98765432.099000007</v>
      </c>
    </row>
    <row r="20541" spans="1:9" x14ac:dyDescent="0.25">
      <c r="A20541" t="s">
        <v>37131</v>
      </c>
      <c r="B20541">
        <v>13115</v>
      </c>
      <c r="C20541" s="2">
        <f>DATEVALUE("2025-06-17")</f>
        <v>44363</v>
      </c>
      <c r="D20541" s="1">
        <f>TIMEVALUE("07:45:52")</f>
        <v>0.32351851851851854</v>
      </c>
      <c r="E20541" s="2">
        <f>DATEVALUE("2025-06-17")</f>
        <v>44363</v>
      </c>
      <c r="F20541" s="1">
        <f>TIMEVALUE("07:50:28")</f>
        <v>0.32671296296296298</v>
      </c>
      <c r="G20541" t="s">
        <v>2446</v>
      </c>
      <c r="H20541" t="s">
        <v>26082</v>
      </c>
      <c r="I20541">
        <v>706.15499999999997</v>
      </c>
    </row>
    <row r="20542" spans="1:9" x14ac:dyDescent="0.25">
      <c r="A20542" t="s">
        <v>37133</v>
      </c>
      <c r="B20542">
        <v>13115</v>
      </c>
      <c r="C20542" s="2">
        <f>DATEVALUE("2025-06-17")</f>
        <v>44363</v>
      </c>
      <c r="D20542" s="1">
        <f>TIMEVALUE("07:52:18")</f>
        <v>0.32798611111111109</v>
      </c>
      <c r="E20542" s="2">
        <f>DATEVALUE("2025-06-17")</f>
        <v>44363</v>
      </c>
      <c r="F20542" s="1">
        <f>TIMEVALUE("07:59:57")</f>
        <v>0.33329861111111109</v>
      </c>
      <c r="G20542" t="s">
        <v>173</v>
      </c>
      <c r="H20542" t="s">
        <v>37134</v>
      </c>
      <c r="I20542">
        <v>706.06100000000004</v>
      </c>
    </row>
    <row r="20543" spans="1:9" x14ac:dyDescent="0.25">
      <c r="A20543" t="s">
        <v>37135</v>
      </c>
      <c r="B20543">
        <v>13115</v>
      </c>
      <c r="C20543" s="2">
        <f>DATEVALUE("2025-06-17")</f>
        <v>44363</v>
      </c>
      <c r="D20543" s="1">
        <f>TIMEVALUE("08:01:24")</f>
        <v>0.33430555555555558</v>
      </c>
      <c r="E20543" s="2">
        <f>DATEVALUE("2025-06-17")</f>
        <v>44363</v>
      </c>
      <c r="F20543" s="1">
        <f>TIMEVALUE("08:09:13")</f>
        <v>0.3397337962962963</v>
      </c>
      <c r="G20543" t="s">
        <v>28</v>
      </c>
      <c r="H20543" t="s">
        <v>37136</v>
      </c>
      <c r="I20543">
        <v>705.971</v>
      </c>
    </row>
    <row r="20544" spans="1:9" x14ac:dyDescent="0.25">
      <c r="A20544" t="s">
        <v>37137</v>
      </c>
      <c r="B20544">
        <v>13115</v>
      </c>
      <c r="C20544" s="2">
        <f>DATEVALUE("2025-06-16")</f>
        <v>44362</v>
      </c>
      <c r="D20544" s="1">
        <f>TIMEVALUE("17:18:38")</f>
        <v>0.72127314814814814</v>
      </c>
      <c r="E20544" s="2">
        <f>DATEVALUE("2025-06-16")</f>
        <v>44362</v>
      </c>
      <c r="F20544" s="1">
        <f>TIMEVALUE("17:25:18")</f>
        <v>0.72590277777777779</v>
      </c>
      <c r="G20544" t="s">
        <v>2714</v>
      </c>
      <c r="H20544" t="s">
        <v>34851</v>
      </c>
      <c r="I20544">
        <v>705.995</v>
      </c>
    </row>
    <row r="20545" spans="1:9" x14ac:dyDescent="0.25">
      <c r="A20545" t="s">
        <v>37138</v>
      </c>
      <c r="B20545">
        <v>13115</v>
      </c>
      <c r="C20545" s="2">
        <f t="shared" ref="C20545:C20559" si="2090">DATEVALUE("2025-06-17")</f>
        <v>44363</v>
      </c>
      <c r="D20545" s="1">
        <f>TIMEVALUE("08:29:13")</f>
        <v>0.35362268518518519</v>
      </c>
      <c r="E20545" s="2">
        <f t="shared" ref="E20545:E20559" si="2091">DATEVALUE("2025-06-17")</f>
        <v>44363</v>
      </c>
      <c r="F20545" s="1">
        <f>TIMEVALUE("08:35:20")</f>
        <v>0.35787037037037039</v>
      </c>
      <c r="G20545" t="s">
        <v>3706</v>
      </c>
      <c r="H20545" t="s">
        <v>37139</v>
      </c>
      <c r="I20545">
        <v>707.06700000000001</v>
      </c>
    </row>
    <row r="20546" spans="1:9" x14ac:dyDescent="0.25">
      <c r="A20546" t="s">
        <v>37140</v>
      </c>
      <c r="B20546">
        <v>13115</v>
      </c>
      <c r="C20546" s="2">
        <f t="shared" si="2090"/>
        <v>44363</v>
      </c>
      <c r="D20546" s="1">
        <f>TIMEVALUE("08:37:56")</f>
        <v>0.3596759259259259</v>
      </c>
      <c r="E20546" s="2">
        <f t="shared" si="2091"/>
        <v>44363</v>
      </c>
      <c r="F20546" s="1">
        <f>TIMEVALUE("08:44:27")</f>
        <v>0.36420138888888887</v>
      </c>
      <c r="G20546" t="s">
        <v>130</v>
      </c>
      <c r="H20546" t="s">
        <v>37141</v>
      </c>
      <c r="I20546">
        <v>707.029</v>
      </c>
    </row>
    <row r="20547" spans="1:9" x14ac:dyDescent="0.25">
      <c r="A20547" t="s">
        <v>37142</v>
      </c>
      <c r="B20547">
        <v>13115</v>
      </c>
      <c r="C20547" s="2">
        <f t="shared" si="2090"/>
        <v>44363</v>
      </c>
      <c r="D20547" s="1">
        <f>TIMEVALUE("08:46:28")</f>
        <v>0.36560185185185184</v>
      </c>
      <c r="E20547" s="2">
        <f t="shared" si="2091"/>
        <v>44363</v>
      </c>
      <c r="F20547" s="1">
        <f>TIMEVALUE("08:53:53")</f>
        <v>0.3707523148148148</v>
      </c>
      <c r="G20547" t="s">
        <v>2673</v>
      </c>
      <c r="H20547" t="s">
        <v>7694</v>
      </c>
      <c r="I20547">
        <v>706.87099999999998</v>
      </c>
    </row>
    <row r="20548" spans="1:9" x14ac:dyDescent="0.25">
      <c r="A20548" t="s">
        <v>37143</v>
      </c>
      <c r="B20548">
        <v>13115</v>
      </c>
      <c r="C20548" s="2">
        <f t="shared" si="2090"/>
        <v>44363</v>
      </c>
      <c r="D20548" s="1">
        <f>TIMEVALUE("08:55:51")</f>
        <v>0.37211805555555555</v>
      </c>
      <c r="E20548" s="2">
        <f t="shared" si="2091"/>
        <v>44363</v>
      </c>
      <c r="F20548" s="1">
        <f>TIMEVALUE("09:03:31")</f>
        <v>0.37744212962962964</v>
      </c>
      <c r="G20548" t="s">
        <v>5189</v>
      </c>
      <c r="H20548" t="s">
        <v>12083</v>
      </c>
      <c r="I20548">
        <v>706.70399999999995</v>
      </c>
    </row>
    <row r="20549" spans="1:9" x14ac:dyDescent="0.25">
      <c r="A20549" t="s">
        <v>37144</v>
      </c>
      <c r="B20549">
        <v>13115</v>
      </c>
      <c r="C20549" s="2">
        <f t="shared" si="2090"/>
        <v>44363</v>
      </c>
      <c r="D20549" s="1">
        <f>TIMEVALUE("09:05:19")</f>
        <v>0.37869212962962961</v>
      </c>
      <c r="E20549" s="2">
        <f t="shared" si="2091"/>
        <v>44363</v>
      </c>
      <c r="F20549" s="1">
        <f>TIMEVALUE("09:11:39")</f>
        <v>0.38309027777777777</v>
      </c>
      <c r="G20549" t="s">
        <v>3638</v>
      </c>
      <c r="H20549" t="s">
        <v>37145</v>
      </c>
      <c r="I20549">
        <v>706.596</v>
      </c>
    </row>
    <row r="20550" spans="1:9" x14ac:dyDescent="0.25">
      <c r="A20550" t="s">
        <v>37146</v>
      </c>
      <c r="B20550">
        <v>13115</v>
      </c>
      <c r="C20550" s="2">
        <f t="shared" si="2090"/>
        <v>44363</v>
      </c>
      <c r="D20550" s="1">
        <f>TIMEVALUE("09:13:30")</f>
        <v>0.38437500000000002</v>
      </c>
      <c r="E20550" s="2">
        <f t="shared" si="2091"/>
        <v>44363</v>
      </c>
      <c r="F20550" s="1">
        <f>TIMEVALUE("09:19:11")</f>
        <v>0.38832175925925927</v>
      </c>
      <c r="G20550" t="s">
        <v>5224</v>
      </c>
      <c r="H20550" t="s">
        <v>34702</v>
      </c>
      <c r="I20550">
        <v>706.51099999999997</v>
      </c>
    </row>
    <row r="20551" spans="1:9" x14ac:dyDescent="0.25">
      <c r="A20551" t="s">
        <v>37147</v>
      </c>
      <c r="B20551">
        <v>13115</v>
      </c>
      <c r="C20551" s="2">
        <f t="shared" si="2090"/>
        <v>44363</v>
      </c>
      <c r="D20551" s="1">
        <f>TIMEVALUE("09:21:05")</f>
        <v>0.3896412037037037</v>
      </c>
      <c r="E20551" s="2">
        <f t="shared" si="2091"/>
        <v>44363</v>
      </c>
      <c r="F20551" s="1">
        <f>TIMEVALUE("09:27:15")</f>
        <v>0.39392361111111113</v>
      </c>
      <c r="G20551" t="s">
        <v>2730</v>
      </c>
      <c r="H20551" t="s">
        <v>37148</v>
      </c>
      <c r="I20551">
        <v>706.43100000000004</v>
      </c>
    </row>
    <row r="20552" spans="1:9" x14ac:dyDescent="0.25">
      <c r="A20552" t="s">
        <v>37149</v>
      </c>
      <c r="B20552">
        <v>13115</v>
      </c>
      <c r="C20552" s="2">
        <f t="shared" si="2090"/>
        <v>44363</v>
      </c>
      <c r="D20552" s="1">
        <f>TIMEVALUE("09:28:49")</f>
        <v>0.39501157407407406</v>
      </c>
      <c r="E20552" s="2">
        <f t="shared" si="2091"/>
        <v>44363</v>
      </c>
      <c r="F20552" s="1">
        <f>TIMEVALUE("09:36:11")</f>
        <v>0.40012731481481484</v>
      </c>
      <c r="G20552" t="s">
        <v>1415</v>
      </c>
      <c r="H20552" t="s">
        <v>37150</v>
      </c>
      <c r="I20552">
        <v>706.37400000000002</v>
      </c>
    </row>
    <row r="20553" spans="1:9" x14ac:dyDescent="0.25">
      <c r="A20553" t="s">
        <v>37151</v>
      </c>
      <c r="B20553">
        <v>13115</v>
      </c>
      <c r="C20553" s="2">
        <f t="shared" si="2090"/>
        <v>44363</v>
      </c>
      <c r="D20553" s="1">
        <f>TIMEVALUE("09:38:16")</f>
        <v>0.40157407407407408</v>
      </c>
      <c r="E20553" s="2">
        <f t="shared" si="2091"/>
        <v>44363</v>
      </c>
      <c r="F20553" s="1">
        <f>TIMEVALUE("09:46:34")</f>
        <v>0.40733796296296299</v>
      </c>
      <c r="G20553" t="s">
        <v>1797</v>
      </c>
      <c r="H20553" t="s">
        <v>24465</v>
      </c>
      <c r="I20553">
        <v>706.36099999999999</v>
      </c>
    </row>
    <row r="20554" spans="1:9" x14ac:dyDescent="0.25">
      <c r="A20554" t="s">
        <v>37152</v>
      </c>
      <c r="B20554">
        <v>13115</v>
      </c>
      <c r="C20554" s="2">
        <f t="shared" si="2090"/>
        <v>44363</v>
      </c>
      <c r="D20554" s="1">
        <f>TIMEVALUE("08:14:29")</f>
        <v>0.34339120370370368</v>
      </c>
      <c r="E20554" s="2">
        <f t="shared" si="2091"/>
        <v>44363</v>
      </c>
      <c r="F20554" s="1">
        <f>TIMEVALUE("08:22:16")</f>
        <v>0.34879629629629627</v>
      </c>
      <c r="G20554" t="s">
        <v>5278</v>
      </c>
      <c r="H20554" t="s">
        <v>37153</v>
      </c>
      <c r="I20554">
        <v>706.23599999999999</v>
      </c>
    </row>
    <row r="20555" spans="1:9" x14ac:dyDescent="0.25">
      <c r="A20555" t="s">
        <v>37154</v>
      </c>
      <c r="B20555">
        <v>13115</v>
      </c>
      <c r="C20555" s="2">
        <f t="shared" si="2090"/>
        <v>44363</v>
      </c>
      <c r="D20555" s="1">
        <f>TIMEVALUE("10:03:47")</f>
        <v>0.4192939814814815</v>
      </c>
      <c r="E20555" s="2">
        <f t="shared" si="2091"/>
        <v>44363</v>
      </c>
      <c r="F20555" s="1">
        <f>TIMEVALUE("10:09:04")</f>
        <v>0.42296296296296299</v>
      </c>
      <c r="G20555" t="s">
        <v>2472</v>
      </c>
      <c r="H20555" t="s">
        <v>10680</v>
      </c>
      <c r="I20555">
        <v>707.47500000000002</v>
      </c>
    </row>
    <row r="20556" spans="1:9" x14ac:dyDescent="0.25">
      <c r="A20556" t="s">
        <v>37155</v>
      </c>
      <c r="B20556">
        <v>13115</v>
      </c>
      <c r="C20556" s="2">
        <f t="shared" si="2090"/>
        <v>44363</v>
      </c>
      <c r="D20556" s="1">
        <f>TIMEVALUE("10:11:28")</f>
        <v>0.42462962962962963</v>
      </c>
      <c r="E20556" s="2">
        <f t="shared" si="2091"/>
        <v>44363</v>
      </c>
      <c r="F20556" s="1">
        <f>TIMEVALUE("10:16:53")</f>
        <v>0.4283912037037037</v>
      </c>
      <c r="G20556" t="s">
        <v>1955</v>
      </c>
      <c r="H20556" t="s">
        <v>37156</v>
      </c>
      <c r="I20556">
        <v>707.33399999999995</v>
      </c>
    </row>
    <row r="20557" spans="1:9" x14ac:dyDescent="0.25">
      <c r="A20557" t="s">
        <v>37157</v>
      </c>
      <c r="B20557">
        <v>13115</v>
      </c>
      <c r="C20557" s="2">
        <f t="shared" si="2090"/>
        <v>44363</v>
      </c>
      <c r="D20557" s="1">
        <f>TIMEVALUE("10:20:41")</f>
        <v>0.43103009259259262</v>
      </c>
      <c r="E20557" s="2">
        <f t="shared" si="2091"/>
        <v>44363</v>
      </c>
      <c r="F20557" s="1">
        <f>TIMEVALUE("10:25:51")</f>
        <v>0.43461805555555555</v>
      </c>
      <c r="G20557" t="s">
        <v>157</v>
      </c>
      <c r="H20557" t="s">
        <v>24363</v>
      </c>
      <c r="I20557">
        <v>707.17100000000005</v>
      </c>
    </row>
    <row r="20558" spans="1:9" x14ac:dyDescent="0.25">
      <c r="A20558" t="s">
        <v>37158</v>
      </c>
      <c r="B20558">
        <v>13115</v>
      </c>
      <c r="C20558" s="2">
        <f t="shared" si="2090"/>
        <v>44363</v>
      </c>
      <c r="D20558" s="1">
        <f>TIMEVALUE("10:27:27")</f>
        <v>0.43572916666666667</v>
      </c>
      <c r="E20558" s="2">
        <f t="shared" si="2091"/>
        <v>44363</v>
      </c>
      <c r="F20558" s="1">
        <f>TIMEVALUE("10:33:30")</f>
        <v>0.43993055555555555</v>
      </c>
      <c r="G20558" t="s">
        <v>179</v>
      </c>
      <c r="H20558" t="s">
        <v>7851</v>
      </c>
      <c r="I20558">
        <v>706.99599999999998</v>
      </c>
    </row>
    <row r="20559" spans="1:9" x14ac:dyDescent="0.25">
      <c r="A20559" t="s">
        <v>37159</v>
      </c>
      <c r="B20559">
        <v>13115</v>
      </c>
      <c r="C20559" s="2">
        <f t="shared" si="2090"/>
        <v>44363</v>
      </c>
      <c r="D20559" s="1">
        <f>TIMEVALUE("10:35:19")</f>
        <v>0.44119212962962961</v>
      </c>
      <c r="E20559" s="2">
        <f t="shared" si="2091"/>
        <v>44363</v>
      </c>
      <c r="F20559" s="1">
        <f>TIMEVALUE("10:41:29")</f>
        <v>0.44547453703703704</v>
      </c>
      <c r="G20559" t="s">
        <v>2730</v>
      </c>
      <c r="H20559" t="s">
        <v>13082</v>
      </c>
      <c r="I20559">
        <v>706.94500000000005</v>
      </c>
    </row>
    <row r="20560" spans="1:9" x14ac:dyDescent="0.25">
      <c r="A20560" t="s">
        <v>37160</v>
      </c>
      <c r="B20560">
        <v>13115</v>
      </c>
      <c r="C20560" s="2">
        <f>DATEVALUE("2025-05-01")</f>
        <v>44316</v>
      </c>
      <c r="D20560" s="1">
        <f>TIMEVALUE("12:50:58")</f>
        <v>0.53539351851851846</v>
      </c>
      <c r="E20560" s="2">
        <f>DATEVALUE("2025-05-01")</f>
        <v>44316</v>
      </c>
      <c r="F20560" s="1">
        <f>TIMEVALUE("12:54:59")</f>
        <v>0.53818287037037038</v>
      </c>
      <c r="G20560" t="s">
        <v>397</v>
      </c>
      <c r="H20560" t="s">
        <v>34891</v>
      </c>
      <c r="I20560">
        <v>707.73199999999997</v>
      </c>
    </row>
    <row r="20561" spans="1:9" x14ac:dyDescent="0.25">
      <c r="A20561" t="s">
        <v>37161</v>
      </c>
      <c r="B20561">
        <v>13115</v>
      </c>
      <c r="C20561" s="2">
        <f t="shared" ref="C20561:C20574" si="2092">DATEVALUE("2025-06-17")</f>
        <v>44363</v>
      </c>
      <c r="D20561" s="1">
        <f>TIMEVALUE("10:46:03")</f>
        <v>0.44864583333333335</v>
      </c>
      <c r="E20561" s="2">
        <f t="shared" ref="E20561:E20574" si="2093">DATEVALUE("2025-06-17")</f>
        <v>44363</v>
      </c>
      <c r="F20561" s="1">
        <f>TIMEVALUE("10:50:58")</f>
        <v>0.4520601851851852</v>
      </c>
      <c r="G20561" t="s">
        <v>2711</v>
      </c>
      <c r="H20561" t="s">
        <v>37162</v>
      </c>
      <c r="I20561">
        <v>706.60299999999995</v>
      </c>
    </row>
    <row r="20562" spans="1:9" x14ac:dyDescent="0.25">
      <c r="A20562" t="s">
        <v>37163</v>
      </c>
      <c r="B20562">
        <v>13115</v>
      </c>
      <c r="C20562" s="2">
        <f t="shared" si="2092"/>
        <v>44363</v>
      </c>
      <c r="D20562" s="1">
        <f>TIMEVALUE("10:52:45")</f>
        <v>0.45329861111111114</v>
      </c>
      <c r="E20562" s="2">
        <f t="shared" si="2093"/>
        <v>44363</v>
      </c>
      <c r="F20562" s="1">
        <f>TIMEVALUE("10:58:25")</f>
        <v>0.45723379629629629</v>
      </c>
      <c r="G20562" t="s">
        <v>793</v>
      </c>
      <c r="H20562" t="s">
        <v>37164</v>
      </c>
      <c r="I20562">
        <v>706.55899999999997</v>
      </c>
    </row>
    <row r="20563" spans="1:9" x14ac:dyDescent="0.25">
      <c r="A20563" t="s">
        <v>37165</v>
      </c>
      <c r="B20563">
        <v>13115</v>
      </c>
      <c r="C20563" s="2">
        <f t="shared" si="2092"/>
        <v>44363</v>
      </c>
      <c r="D20563" s="1">
        <f>TIMEVALUE("11:00:49")</f>
        <v>0.45890046296296294</v>
      </c>
      <c r="E20563" s="2">
        <f t="shared" si="2093"/>
        <v>44363</v>
      </c>
      <c r="F20563" s="1">
        <f>TIMEVALUE("11:08:20")</f>
        <v>0.46412037037037035</v>
      </c>
      <c r="G20563" t="s">
        <v>849</v>
      </c>
      <c r="H20563" t="s">
        <v>37166</v>
      </c>
      <c r="I20563">
        <v>706.41499999999996</v>
      </c>
    </row>
    <row r="20564" spans="1:9" x14ac:dyDescent="0.25">
      <c r="A20564" t="s">
        <v>37167</v>
      </c>
      <c r="B20564">
        <v>13115</v>
      </c>
      <c r="C20564" s="2">
        <f t="shared" si="2092"/>
        <v>44363</v>
      </c>
      <c r="D20564" s="1">
        <f>TIMEVALUE("09:49:34")</f>
        <v>0.40942129629629631</v>
      </c>
      <c r="E20564" s="2">
        <f t="shared" si="2093"/>
        <v>44363</v>
      </c>
      <c r="F20564" s="1">
        <f>TIMEVALUE("09:56:25")</f>
        <v>0.41417824074074072</v>
      </c>
      <c r="G20564" t="s">
        <v>278</v>
      </c>
      <c r="H20564" t="s">
        <v>34731</v>
      </c>
      <c r="I20564">
        <v>706.43200000000002</v>
      </c>
    </row>
    <row r="20565" spans="1:9" x14ac:dyDescent="0.25">
      <c r="A20565" t="s">
        <v>37168</v>
      </c>
      <c r="B20565">
        <v>13115</v>
      </c>
      <c r="C20565" s="2">
        <f t="shared" si="2092"/>
        <v>44363</v>
      </c>
      <c r="D20565" s="1">
        <f>TIMEVALUE("11:22:28")</f>
        <v>0.47393518518518518</v>
      </c>
      <c r="E20565" s="2">
        <f t="shared" si="2093"/>
        <v>44363</v>
      </c>
      <c r="F20565" s="1">
        <f>TIMEVALUE("11:27:59")</f>
        <v>0.47776620370370371</v>
      </c>
      <c r="G20565" t="s">
        <v>5160</v>
      </c>
      <c r="H20565" t="s">
        <v>37169</v>
      </c>
      <c r="I20565">
        <v>707.53300000000002</v>
      </c>
    </row>
    <row r="20566" spans="1:9" x14ac:dyDescent="0.25">
      <c r="A20566" t="s">
        <v>37170</v>
      </c>
      <c r="B20566">
        <v>13115</v>
      </c>
      <c r="C20566" s="2">
        <f t="shared" si="2092"/>
        <v>44363</v>
      </c>
      <c r="D20566" s="1">
        <f>TIMEVALUE("11:50:45")</f>
        <v>0.49357638888888888</v>
      </c>
      <c r="E20566" s="2">
        <f t="shared" si="2093"/>
        <v>44363</v>
      </c>
      <c r="F20566" s="1">
        <f>TIMEVALUE("11:57:10")</f>
        <v>0.4980324074074074</v>
      </c>
      <c r="G20566" t="s">
        <v>851</v>
      </c>
      <c r="H20566" t="s">
        <v>10729</v>
      </c>
      <c r="I20566">
        <v>707.36699999999996</v>
      </c>
    </row>
    <row r="20567" spans="1:9" x14ac:dyDescent="0.25">
      <c r="A20567" t="s">
        <v>37171</v>
      </c>
      <c r="B20567">
        <v>13115</v>
      </c>
      <c r="C20567" s="2">
        <f t="shared" si="2092"/>
        <v>44363</v>
      </c>
      <c r="D20567" s="1">
        <f>TIMEVALUE("12:00:41")</f>
        <v>0.50047453703703704</v>
      </c>
      <c r="E20567" s="2">
        <f t="shared" si="2093"/>
        <v>44363</v>
      </c>
      <c r="F20567" s="1">
        <f>TIMEVALUE("12:06:23")</f>
        <v>0.50443287037037032</v>
      </c>
      <c r="G20567" t="s">
        <v>1894</v>
      </c>
      <c r="H20567" t="s">
        <v>37172</v>
      </c>
      <c r="I20567">
        <v>707.32</v>
      </c>
    </row>
    <row r="20568" spans="1:9" x14ac:dyDescent="0.25">
      <c r="A20568" t="s">
        <v>37173</v>
      </c>
      <c r="B20568">
        <v>13115</v>
      </c>
      <c r="C20568" s="2">
        <f t="shared" si="2092"/>
        <v>44363</v>
      </c>
      <c r="D20568" s="1">
        <f>TIMEVALUE("12:50:43")</f>
        <v>0.53521990740740744</v>
      </c>
      <c r="E20568" s="2">
        <f t="shared" si="2093"/>
        <v>44363</v>
      </c>
      <c r="F20568" s="1">
        <f>TIMEVALUE("12:57:07")</f>
        <v>0.5396643518518518</v>
      </c>
      <c r="G20568" t="s">
        <v>5469</v>
      </c>
      <c r="H20568" t="s">
        <v>37174</v>
      </c>
      <c r="I20568">
        <v>707.13800000000003</v>
      </c>
    </row>
    <row r="20569" spans="1:9" x14ac:dyDescent="0.25">
      <c r="A20569" t="s">
        <v>37175</v>
      </c>
      <c r="B20569">
        <v>13115</v>
      </c>
      <c r="C20569" s="2">
        <f t="shared" si="2092"/>
        <v>44363</v>
      </c>
      <c r="D20569" s="1">
        <f>TIMEVALUE("12:59:14")</f>
        <v>0.54113425925925929</v>
      </c>
      <c r="E20569" s="2">
        <f t="shared" si="2093"/>
        <v>44363</v>
      </c>
      <c r="F20569" s="1">
        <f>TIMEVALUE("13:06:36")</f>
        <v>0.54625000000000001</v>
      </c>
      <c r="G20569" t="s">
        <v>1415</v>
      </c>
      <c r="H20569" t="s">
        <v>37176</v>
      </c>
      <c r="I20569">
        <v>707.00699999999995</v>
      </c>
    </row>
    <row r="20570" spans="1:9" x14ac:dyDescent="0.25">
      <c r="A20570" t="s">
        <v>37177</v>
      </c>
      <c r="B20570">
        <v>13115</v>
      </c>
      <c r="C20570" s="2">
        <f t="shared" si="2092"/>
        <v>44363</v>
      </c>
      <c r="D20570" s="1">
        <f>TIMEVALUE("13:08:36")</f>
        <v>0.5476388888888889</v>
      </c>
      <c r="E20570" s="2">
        <f t="shared" si="2093"/>
        <v>44363</v>
      </c>
      <c r="F20570" s="1">
        <f>TIMEVALUE("13:13:45")</f>
        <v>0.55121527777777779</v>
      </c>
      <c r="G20570" t="s">
        <v>2659</v>
      </c>
      <c r="H20570" t="s">
        <v>37178</v>
      </c>
      <c r="I20570">
        <v>706.86900000000003</v>
      </c>
    </row>
    <row r="20571" spans="1:9" x14ac:dyDescent="0.25">
      <c r="A20571" t="s">
        <v>37179</v>
      </c>
      <c r="B20571">
        <v>13115</v>
      </c>
      <c r="C20571" s="2">
        <f t="shared" si="2092"/>
        <v>44363</v>
      </c>
      <c r="D20571" s="1">
        <f>TIMEVALUE("13:16:08")</f>
        <v>0.55287037037037035</v>
      </c>
      <c r="E20571" s="2">
        <f t="shared" si="2093"/>
        <v>44363</v>
      </c>
      <c r="F20571" s="1">
        <f>TIMEVALUE("13:20:28")</f>
        <v>0.55587962962962967</v>
      </c>
      <c r="G20571" t="s">
        <v>517</v>
      </c>
      <c r="H20571" t="s">
        <v>37180</v>
      </c>
      <c r="I20571">
        <v>706.81</v>
      </c>
    </row>
    <row r="20572" spans="1:9" x14ac:dyDescent="0.25">
      <c r="A20572" t="s">
        <v>37181</v>
      </c>
      <c r="B20572">
        <v>13115</v>
      </c>
      <c r="C20572" s="2">
        <f t="shared" si="2092"/>
        <v>44363</v>
      </c>
      <c r="D20572" s="1">
        <f>TIMEVALUE("13:21:54")</f>
        <v>0.55687500000000001</v>
      </c>
      <c r="E20572" s="2">
        <f t="shared" si="2093"/>
        <v>44363</v>
      </c>
      <c r="F20572" s="1">
        <f>TIMEVALUE("13:26:48")</f>
        <v>0.56027777777777776</v>
      </c>
      <c r="G20572" t="s">
        <v>1958</v>
      </c>
      <c r="H20572" t="s">
        <v>37182</v>
      </c>
      <c r="I20572">
        <v>706.71699999999998</v>
      </c>
    </row>
    <row r="20573" spans="1:9" x14ac:dyDescent="0.25">
      <c r="A20573" t="s">
        <v>37183</v>
      </c>
      <c r="B20573">
        <v>13115</v>
      </c>
      <c r="C20573" s="2">
        <f t="shared" si="2092"/>
        <v>44363</v>
      </c>
      <c r="D20573" s="1">
        <f>TIMEVALUE("13:28:56")</f>
        <v>0.56175925925925929</v>
      </c>
      <c r="E20573" s="2">
        <f t="shared" si="2093"/>
        <v>44363</v>
      </c>
      <c r="F20573" s="1">
        <f>TIMEVALUE("13:34:04")</f>
        <v>0.56532407407407403</v>
      </c>
      <c r="G20573" t="s">
        <v>1736</v>
      </c>
      <c r="H20573" t="s">
        <v>37184</v>
      </c>
      <c r="I20573">
        <v>706.57600000000002</v>
      </c>
    </row>
    <row r="20574" spans="1:9" x14ac:dyDescent="0.25">
      <c r="A20574" t="s">
        <v>37185</v>
      </c>
      <c r="B20574">
        <v>13115</v>
      </c>
      <c r="C20574" s="2">
        <f t="shared" si="2092"/>
        <v>44363</v>
      </c>
      <c r="D20574" s="1">
        <f>TIMEVALUE("11:38:09")</f>
        <v>0.4848263888888889</v>
      </c>
      <c r="E20574" s="2">
        <f t="shared" si="2093"/>
        <v>44363</v>
      </c>
      <c r="F20574" s="1">
        <f>TIMEVALUE("11:44:08")</f>
        <v>0.48898148148148146</v>
      </c>
      <c r="G20574" t="s">
        <v>4162</v>
      </c>
      <c r="H20574" t="s">
        <v>37186</v>
      </c>
      <c r="I20574">
        <v>706.49400000000003</v>
      </c>
    </row>
    <row r="20575" spans="1:9" x14ac:dyDescent="0.25">
      <c r="A20575" t="s">
        <v>37187</v>
      </c>
      <c r="B20575">
        <v>13115</v>
      </c>
      <c r="C20575" s="2">
        <f>DATEVALUE("2025-04-30")</f>
        <v>44315</v>
      </c>
      <c r="D20575" s="1">
        <f>TIMEVALUE("11:48:03")</f>
        <v>0.49170138888888887</v>
      </c>
      <c r="E20575" s="2">
        <f>DATEVALUE("2025-04-30")</f>
        <v>44315</v>
      </c>
      <c r="F20575" s="1">
        <f>TIMEVALUE("11:57:35")</f>
        <v>0.49832175925925926</v>
      </c>
      <c r="G20575" t="s">
        <v>2570</v>
      </c>
      <c r="H20575" t="s">
        <v>10657</v>
      </c>
      <c r="I20575">
        <v>707.26199999999994</v>
      </c>
    </row>
    <row r="20576" spans="1:9" x14ac:dyDescent="0.25">
      <c r="A20576" t="s">
        <v>37188</v>
      </c>
      <c r="B20576">
        <v>13115</v>
      </c>
      <c r="C20576" s="2">
        <f t="shared" ref="C20576:C20600" si="2094">DATEVALUE("2025-06-17")</f>
        <v>44363</v>
      </c>
      <c r="D20576" s="1">
        <f>TIMEVALUE("14:13:58")</f>
        <v>0.59303240740740737</v>
      </c>
      <c r="E20576" s="2">
        <f t="shared" ref="E20576:E20600" si="2095">DATEVALUE("2025-06-17")</f>
        <v>44363</v>
      </c>
      <c r="F20576" s="1">
        <f>TIMEVALUE("14:22:58")</f>
        <v>0.59928240740740746</v>
      </c>
      <c r="G20576" t="s">
        <v>1571</v>
      </c>
      <c r="H20576" t="s">
        <v>37189</v>
      </c>
      <c r="I20576">
        <v>707.17200000000003</v>
      </c>
    </row>
    <row r="20577" spans="1:9" x14ac:dyDescent="0.25">
      <c r="A20577" t="s">
        <v>37190</v>
      </c>
      <c r="B20577">
        <v>13115</v>
      </c>
      <c r="C20577" s="2">
        <f t="shared" si="2094"/>
        <v>44363</v>
      </c>
      <c r="D20577" s="1">
        <f>TIMEVALUE("14:24:56")</f>
        <v>0.60064814814814815</v>
      </c>
      <c r="E20577" s="2">
        <f t="shared" si="2095"/>
        <v>44363</v>
      </c>
      <c r="F20577" s="1">
        <f>TIMEVALUE("14:32:38")</f>
        <v>0.60599537037037032</v>
      </c>
      <c r="G20577" t="s">
        <v>1129</v>
      </c>
      <c r="H20577" t="s">
        <v>37191</v>
      </c>
      <c r="I20577">
        <v>707.01</v>
      </c>
    </row>
    <row r="20578" spans="1:9" x14ac:dyDescent="0.25">
      <c r="A20578" t="s">
        <v>37192</v>
      </c>
      <c r="B20578">
        <v>13115</v>
      </c>
      <c r="C20578" s="2">
        <f t="shared" si="2094"/>
        <v>44363</v>
      </c>
      <c r="D20578" s="1">
        <f>TIMEVALUE("14:35:12")</f>
        <v>0.60777777777777775</v>
      </c>
      <c r="E20578" s="2">
        <f t="shared" si="2095"/>
        <v>44363</v>
      </c>
      <c r="F20578" s="1">
        <f>TIMEVALUE("14:41:33")</f>
        <v>0.6121875</v>
      </c>
      <c r="G20578" t="s">
        <v>4234</v>
      </c>
      <c r="H20578" t="s">
        <v>37193</v>
      </c>
      <c r="I20578">
        <v>706.91800000000001</v>
      </c>
    </row>
    <row r="20579" spans="1:9" x14ac:dyDescent="0.25">
      <c r="A20579" t="s">
        <v>37194</v>
      </c>
      <c r="B20579">
        <v>13115</v>
      </c>
      <c r="C20579" s="2">
        <f t="shared" si="2094"/>
        <v>44363</v>
      </c>
      <c r="D20579" s="1">
        <f>TIMEVALUE("14:43:23")</f>
        <v>0.61346064814814816</v>
      </c>
      <c r="E20579" s="2">
        <f t="shared" si="2095"/>
        <v>44363</v>
      </c>
      <c r="F20579" s="1">
        <f>TIMEVALUE("14:51:07")</f>
        <v>0.61883101851851852</v>
      </c>
      <c r="G20579" t="s">
        <v>1981</v>
      </c>
      <c r="H20579" t="s">
        <v>17216</v>
      </c>
      <c r="I20579">
        <v>706.798</v>
      </c>
    </row>
    <row r="20580" spans="1:9" x14ac:dyDescent="0.25">
      <c r="A20580" t="s">
        <v>37195</v>
      </c>
      <c r="B20580">
        <v>13115</v>
      </c>
      <c r="C20580" s="2">
        <f t="shared" si="2094"/>
        <v>44363</v>
      </c>
      <c r="D20580" s="1">
        <f>TIMEVALUE("14:53:29")</f>
        <v>0.62047453703703703</v>
      </c>
      <c r="E20580" s="2">
        <f t="shared" si="2095"/>
        <v>44363</v>
      </c>
      <c r="F20580" s="1">
        <f>TIMEVALUE("15:02:07")</f>
        <v>0.62646990740740738</v>
      </c>
      <c r="G20580" t="s">
        <v>3672</v>
      </c>
      <c r="H20580" t="s">
        <v>37196</v>
      </c>
      <c r="I20580">
        <v>706.69</v>
      </c>
    </row>
    <row r="20581" spans="1:9" x14ac:dyDescent="0.25">
      <c r="A20581" t="s">
        <v>37197</v>
      </c>
      <c r="B20581">
        <v>13115</v>
      </c>
      <c r="C20581" s="2">
        <f t="shared" si="2094"/>
        <v>44363</v>
      </c>
      <c r="D20581" s="1">
        <f>TIMEVALUE("15:04:27")</f>
        <v>0.62809027777777782</v>
      </c>
      <c r="E20581" s="2">
        <f t="shared" si="2095"/>
        <v>44363</v>
      </c>
      <c r="F20581" s="1">
        <f>TIMEVALUE("15:10:54")</f>
        <v>0.63256944444444441</v>
      </c>
      <c r="G20581" t="s">
        <v>6170</v>
      </c>
      <c r="H20581" t="s">
        <v>12448</v>
      </c>
      <c r="I20581">
        <v>706.71900000000005</v>
      </c>
    </row>
    <row r="20582" spans="1:9" x14ac:dyDescent="0.25">
      <c r="A20582" t="s">
        <v>37198</v>
      </c>
      <c r="B20582">
        <v>13115</v>
      </c>
      <c r="C20582" s="2">
        <f t="shared" si="2094"/>
        <v>44363</v>
      </c>
      <c r="D20582" s="1">
        <f>TIMEVALUE("15:13:04")</f>
        <v>0.63407407407407412</v>
      </c>
      <c r="E20582" s="2">
        <f t="shared" si="2095"/>
        <v>44363</v>
      </c>
      <c r="F20582" s="1">
        <f>TIMEVALUE("15:20:00")</f>
        <v>0.63888888888888884</v>
      </c>
      <c r="G20582" t="s">
        <v>2018</v>
      </c>
      <c r="H20582" t="s">
        <v>37199</v>
      </c>
      <c r="I20582">
        <v>706.49599999999998</v>
      </c>
    </row>
    <row r="20583" spans="1:9" x14ac:dyDescent="0.25">
      <c r="A20583" t="s">
        <v>37200</v>
      </c>
      <c r="B20583">
        <v>13115</v>
      </c>
      <c r="C20583" s="2">
        <f t="shared" si="2094"/>
        <v>44363</v>
      </c>
      <c r="D20583" s="1">
        <f>TIMEVALUE("13:36:45")</f>
        <v>0.56718749999999996</v>
      </c>
      <c r="E20583" s="2">
        <f t="shared" si="2095"/>
        <v>44363</v>
      </c>
      <c r="F20583" s="1">
        <f>TIMEVALUE("13:47:20")</f>
        <v>0.57453703703703707</v>
      </c>
      <c r="G20583" t="s">
        <v>1180</v>
      </c>
      <c r="H20583" t="s">
        <v>24532</v>
      </c>
      <c r="I20583">
        <v>706.71199999999999</v>
      </c>
    </row>
    <row r="20584" spans="1:9" x14ac:dyDescent="0.25">
      <c r="A20584" t="s">
        <v>37201</v>
      </c>
      <c r="B20584">
        <v>13115</v>
      </c>
      <c r="C20584" s="2">
        <f t="shared" si="2094"/>
        <v>44363</v>
      </c>
      <c r="D20584" s="1">
        <f>TIMEVALUE("15:25:51")</f>
        <v>0.64295138888888892</v>
      </c>
      <c r="E20584" s="2">
        <f t="shared" si="2095"/>
        <v>44363</v>
      </c>
      <c r="F20584" s="1">
        <f>TIMEVALUE("15:34:50")</f>
        <v>0.64918981481481486</v>
      </c>
      <c r="G20584" t="s">
        <v>1786</v>
      </c>
      <c r="H20584" t="s">
        <v>37202</v>
      </c>
      <c r="I20584">
        <v>706.27099999999996</v>
      </c>
    </row>
    <row r="20585" spans="1:9" x14ac:dyDescent="0.25">
      <c r="A20585" t="s">
        <v>37203</v>
      </c>
      <c r="B20585">
        <v>13115</v>
      </c>
      <c r="C20585" s="2">
        <f t="shared" si="2094"/>
        <v>44363</v>
      </c>
      <c r="D20585" s="1">
        <f>TIMEVALUE("15:37:14")</f>
        <v>0.65085648148148145</v>
      </c>
      <c r="E20585" s="2">
        <f t="shared" si="2095"/>
        <v>44363</v>
      </c>
      <c r="F20585" s="1">
        <f>TIMEVALUE("15:43:50")</f>
        <v>0.65543981481481484</v>
      </c>
      <c r="G20585" t="s">
        <v>2310</v>
      </c>
      <c r="H20585" t="s">
        <v>10502</v>
      </c>
      <c r="I20585">
        <v>706.15</v>
      </c>
    </row>
    <row r="20586" spans="1:9" x14ac:dyDescent="0.25">
      <c r="A20586" t="s">
        <v>37204</v>
      </c>
      <c r="B20586">
        <v>13115</v>
      </c>
      <c r="C20586" s="2">
        <f t="shared" si="2094"/>
        <v>44363</v>
      </c>
      <c r="D20586" s="1">
        <f>TIMEVALUE("15:46:36")</f>
        <v>0.65736111111111106</v>
      </c>
      <c r="E20586" s="2">
        <f t="shared" si="2095"/>
        <v>44363</v>
      </c>
      <c r="F20586" s="1">
        <f>TIMEVALUE("15:46:51")</f>
        <v>0.6575347222222222</v>
      </c>
      <c r="G20586" t="s">
        <v>796</v>
      </c>
      <c r="H20586" t="s">
        <v>36455</v>
      </c>
      <c r="I20586">
        <v>703.78399999999999</v>
      </c>
    </row>
    <row r="20587" spans="1:9" x14ac:dyDescent="0.25">
      <c r="A20587" t="s">
        <v>37204</v>
      </c>
      <c r="B20587">
        <v>13115</v>
      </c>
      <c r="C20587" s="2">
        <f t="shared" si="2094"/>
        <v>44363</v>
      </c>
      <c r="D20587" s="1">
        <f>TIMEVALUE("15:48:32")</f>
        <v>0.65870370370370368</v>
      </c>
      <c r="E20587" s="2">
        <f t="shared" si="2095"/>
        <v>44363</v>
      </c>
      <c r="F20587" s="1">
        <f>TIMEVALUE("15:48:32")</f>
        <v>0.65870370370370368</v>
      </c>
      <c r="G20587" t="s">
        <v>162</v>
      </c>
      <c r="H20587" t="s">
        <v>163</v>
      </c>
      <c r="I20587">
        <v>98765432.099000007</v>
      </c>
    </row>
    <row r="20588" spans="1:9" x14ac:dyDescent="0.25">
      <c r="A20588" t="s">
        <v>37204</v>
      </c>
      <c r="B20588">
        <v>13115</v>
      </c>
      <c r="C20588" s="2">
        <f t="shared" si="2094"/>
        <v>44363</v>
      </c>
      <c r="D20588" s="1">
        <f>TIMEVALUE("15:48:33")</f>
        <v>0.65871527777777783</v>
      </c>
      <c r="E20588" s="2">
        <f t="shared" si="2095"/>
        <v>44363</v>
      </c>
      <c r="F20588" s="1">
        <f>TIMEVALUE("15:56:44")</f>
        <v>0.66439814814814813</v>
      </c>
      <c r="G20588" t="s">
        <v>4254</v>
      </c>
      <c r="H20588" t="s">
        <v>12265</v>
      </c>
      <c r="I20588">
        <v>706.08799999999997</v>
      </c>
    </row>
    <row r="20589" spans="1:9" x14ac:dyDescent="0.25">
      <c r="A20589" t="s">
        <v>37205</v>
      </c>
      <c r="B20589">
        <v>13115</v>
      </c>
      <c r="C20589" s="2">
        <f t="shared" si="2094"/>
        <v>44363</v>
      </c>
      <c r="D20589" s="1">
        <f>TIMEVALUE("13:51:48")</f>
        <v>0.57763888888888892</v>
      </c>
      <c r="E20589" s="2">
        <f t="shared" si="2095"/>
        <v>44363</v>
      </c>
      <c r="F20589" s="1">
        <f>TIMEVALUE("13:59:12")</f>
        <v>0.58277777777777773</v>
      </c>
      <c r="G20589" t="s">
        <v>1856</v>
      </c>
      <c r="H20589" t="s">
        <v>37206</v>
      </c>
      <c r="I20589">
        <v>706.10199999999998</v>
      </c>
    </row>
    <row r="20590" spans="1:9" x14ac:dyDescent="0.25">
      <c r="A20590" t="s">
        <v>37207</v>
      </c>
      <c r="B20590">
        <v>13115</v>
      </c>
      <c r="C20590" s="2">
        <f t="shared" si="2094"/>
        <v>44363</v>
      </c>
      <c r="D20590" s="1">
        <f>TIMEVALUE("16:15:33")</f>
        <v>0.67746527777777776</v>
      </c>
      <c r="E20590" s="2">
        <f t="shared" si="2095"/>
        <v>44363</v>
      </c>
      <c r="F20590" s="1">
        <f>TIMEVALUE("16:22:49")</f>
        <v>0.68251157407407403</v>
      </c>
      <c r="G20590" t="s">
        <v>2078</v>
      </c>
      <c r="H20590" t="s">
        <v>36163</v>
      </c>
      <c r="I20590">
        <v>707.48900000000003</v>
      </c>
    </row>
    <row r="20591" spans="1:9" x14ac:dyDescent="0.25">
      <c r="A20591" t="s">
        <v>37208</v>
      </c>
      <c r="B20591">
        <v>13115</v>
      </c>
      <c r="C20591" s="2">
        <f t="shared" si="2094"/>
        <v>44363</v>
      </c>
      <c r="D20591" s="1">
        <f>TIMEVALUE("16:46:50")</f>
        <v>0.69918981481481479</v>
      </c>
      <c r="E20591" s="2">
        <f t="shared" si="2095"/>
        <v>44363</v>
      </c>
      <c r="F20591" s="1">
        <f>TIMEVALUE("16:54:48")</f>
        <v>0.70472222222222225</v>
      </c>
      <c r="G20591" t="s">
        <v>255</v>
      </c>
      <c r="H20591" t="s">
        <v>34588</v>
      </c>
      <c r="I20591">
        <v>707.43299999999999</v>
      </c>
    </row>
    <row r="20592" spans="1:9" x14ac:dyDescent="0.25">
      <c r="A20592" t="s">
        <v>37209</v>
      </c>
      <c r="B20592">
        <v>13115</v>
      </c>
      <c r="C20592" s="2">
        <f t="shared" si="2094"/>
        <v>44363</v>
      </c>
      <c r="D20592" s="1">
        <f>TIMEVALUE("16:56:36")</f>
        <v>0.70597222222222222</v>
      </c>
      <c r="E20592" s="2">
        <f t="shared" si="2095"/>
        <v>44363</v>
      </c>
      <c r="F20592" s="1">
        <f>TIMEVALUE("17:04:15")</f>
        <v>0.71128472222222228</v>
      </c>
      <c r="G20592" t="s">
        <v>173</v>
      </c>
      <c r="H20592" t="s">
        <v>37210</v>
      </c>
      <c r="I20592">
        <v>707.28700000000003</v>
      </c>
    </row>
    <row r="20593" spans="1:9" x14ac:dyDescent="0.25">
      <c r="A20593" t="s">
        <v>37211</v>
      </c>
      <c r="B20593">
        <v>13115</v>
      </c>
      <c r="C20593" s="2">
        <f t="shared" si="2094"/>
        <v>44363</v>
      </c>
      <c r="D20593" s="1">
        <f>TIMEVALUE("17:06:04")</f>
        <v>0.71254629629629629</v>
      </c>
      <c r="E20593" s="2">
        <f t="shared" si="2095"/>
        <v>44363</v>
      </c>
      <c r="F20593" s="1">
        <f>TIMEVALUE("17:12:03")</f>
        <v>0.7167013888888889</v>
      </c>
      <c r="G20593" t="s">
        <v>4162</v>
      </c>
      <c r="H20593" t="s">
        <v>37212</v>
      </c>
      <c r="I20593">
        <v>707.16</v>
      </c>
    </row>
    <row r="20594" spans="1:9" x14ac:dyDescent="0.25">
      <c r="A20594" t="s">
        <v>37213</v>
      </c>
      <c r="B20594">
        <v>13115</v>
      </c>
      <c r="C20594" s="2">
        <f t="shared" si="2094"/>
        <v>44363</v>
      </c>
      <c r="D20594" s="1">
        <f>TIMEVALUE("17:13:58")</f>
        <v>0.71803240740740737</v>
      </c>
      <c r="E20594" s="2">
        <f t="shared" si="2095"/>
        <v>44363</v>
      </c>
      <c r="F20594" s="1">
        <f>TIMEVALUE("17:21:42")</f>
        <v>0.72340277777777773</v>
      </c>
      <c r="G20594" t="s">
        <v>1981</v>
      </c>
      <c r="H20594" t="s">
        <v>36421</v>
      </c>
      <c r="I20594">
        <v>707.11300000000006</v>
      </c>
    </row>
    <row r="20595" spans="1:9" x14ac:dyDescent="0.25">
      <c r="A20595" t="s">
        <v>37214</v>
      </c>
      <c r="B20595">
        <v>13115</v>
      </c>
      <c r="C20595" s="2">
        <f t="shared" si="2094"/>
        <v>44363</v>
      </c>
      <c r="D20595" s="1">
        <f>TIMEVALUE("17:23:38")</f>
        <v>0.72474537037037035</v>
      </c>
      <c r="E20595" s="2">
        <f t="shared" si="2095"/>
        <v>44363</v>
      </c>
      <c r="F20595" s="1">
        <f>TIMEVALUE("17:31:39")</f>
        <v>0.73031250000000003</v>
      </c>
      <c r="G20595" t="s">
        <v>1319</v>
      </c>
      <c r="H20595" t="s">
        <v>11132</v>
      </c>
      <c r="I20595">
        <v>706.99199999999996</v>
      </c>
    </row>
    <row r="20596" spans="1:9" x14ac:dyDescent="0.25">
      <c r="A20596" t="s">
        <v>37215</v>
      </c>
      <c r="B20596">
        <v>13115</v>
      </c>
      <c r="C20596" s="2">
        <f t="shared" si="2094"/>
        <v>44363</v>
      </c>
      <c r="D20596" s="1">
        <f>TIMEVALUE("17:33:49")</f>
        <v>0.73181712962962964</v>
      </c>
      <c r="E20596" s="2">
        <f t="shared" si="2095"/>
        <v>44363</v>
      </c>
      <c r="F20596" s="1">
        <f>TIMEVALUE("17:40:48")</f>
        <v>0.73666666666666669</v>
      </c>
      <c r="G20596" t="s">
        <v>4342</v>
      </c>
      <c r="H20596" t="s">
        <v>37216</v>
      </c>
      <c r="I20596">
        <v>706.80499999999995</v>
      </c>
    </row>
    <row r="20597" spans="1:9" x14ac:dyDescent="0.25">
      <c r="A20597" t="s">
        <v>37217</v>
      </c>
      <c r="B20597">
        <v>13115</v>
      </c>
      <c r="C20597" s="2">
        <f t="shared" si="2094"/>
        <v>44363</v>
      </c>
      <c r="D20597" s="1">
        <f>TIMEVALUE("17:42:51")</f>
        <v>0.7380902777777778</v>
      </c>
      <c r="E20597" s="2">
        <f t="shared" si="2095"/>
        <v>44363</v>
      </c>
      <c r="F20597" s="1">
        <f>TIMEVALUE("17:46:49")</f>
        <v>0.74084490740740738</v>
      </c>
      <c r="G20597" t="s">
        <v>3040</v>
      </c>
      <c r="H20597" t="s">
        <v>37218</v>
      </c>
      <c r="I20597">
        <v>706.73400000000004</v>
      </c>
    </row>
    <row r="20598" spans="1:9" x14ac:dyDescent="0.25">
      <c r="A20598" t="s">
        <v>37219</v>
      </c>
      <c r="B20598">
        <v>13115</v>
      </c>
      <c r="C20598" s="2">
        <f t="shared" si="2094"/>
        <v>44363</v>
      </c>
      <c r="D20598" s="1">
        <f>TIMEVALUE("17:48:34")</f>
        <v>0.74206018518518524</v>
      </c>
      <c r="E20598" s="2">
        <f t="shared" si="2095"/>
        <v>44363</v>
      </c>
      <c r="F20598" s="1">
        <f>TIMEVALUE("17:53:59")</f>
        <v>0.74582175925925931</v>
      </c>
      <c r="G20598" t="s">
        <v>1955</v>
      </c>
      <c r="H20598" t="s">
        <v>10369</v>
      </c>
      <c r="I20598">
        <v>706.61</v>
      </c>
    </row>
    <row r="20599" spans="1:9" x14ac:dyDescent="0.25">
      <c r="A20599" t="s">
        <v>37220</v>
      </c>
      <c r="B20599">
        <v>13115</v>
      </c>
      <c r="C20599" s="2">
        <f t="shared" si="2094"/>
        <v>44363</v>
      </c>
      <c r="D20599" s="1">
        <f>TIMEVALUE("17:56:04")</f>
        <v>0.7472685185185185</v>
      </c>
      <c r="E20599" s="2">
        <f t="shared" si="2095"/>
        <v>44363</v>
      </c>
      <c r="F20599" s="1">
        <f>TIMEVALUE("18:05:03")</f>
        <v>0.75350694444444444</v>
      </c>
      <c r="G20599" t="s">
        <v>1786</v>
      </c>
      <c r="H20599" t="s">
        <v>37221</v>
      </c>
      <c r="I20599">
        <v>706.47199999999998</v>
      </c>
    </row>
    <row r="20600" spans="1:9" x14ac:dyDescent="0.25">
      <c r="A20600" t="s">
        <v>37222</v>
      </c>
      <c r="B20600">
        <v>13115</v>
      </c>
      <c r="C20600" s="2">
        <f t="shared" si="2094"/>
        <v>44363</v>
      </c>
      <c r="D20600" s="1">
        <f>TIMEVALUE("18:07:15")</f>
        <v>0.75503472222222223</v>
      </c>
      <c r="E20600" s="2">
        <f t="shared" si="2095"/>
        <v>44363</v>
      </c>
      <c r="F20600" s="1">
        <f>TIMEVALUE("18:10:27")</f>
        <v>0.75725694444444447</v>
      </c>
      <c r="G20600" t="s">
        <v>658</v>
      </c>
      <c r="H20600" t="s">
        <v>37223</v>
      </c>
      <c r="I20600">
        <v>710.99900000000002</v>
      </c>
    </row>
    <row r="20601" spans="1:9" x14ac:dyDescent="0.25">
      <c r="A20601" t="s">
        <v>37224</v>
      </c>
      <c r="B20601">
        <v>13115</v>
      </c>
      <c r="C20601" s="2">
        <f>DATEVALUE("2025-06-18")</f>
        <v>44364</v>
      </c>
      <c r="D20601" s="1">
        <f>TIMEVALUE("08:07:08")</f>
        <v>0.33828703703703705</v>
      </c>
      <c r="E20601" s="2">
        <f>DATEVALUE("2025-06-18")</f>
        <v>44364</v>
      </c>
      <c r="F20601" s="1">
        <f>TIMEVALUE("08:15:43")</f>
        <v>0.34424768518518517</v>
      </c>
      <c r="G20601" t="s">
        <v>4083</v>
      </c>
      <c r="H20601" t="s">
        <v>37225</v>
      </c>
      <c r="I20601">
        <v>706.17700000000002</v>
      </c>
    </row>
    <row r="20602" spans="1:9" x14ac:dyDescent="0.25">
      <c r="A20602" t="s">
        <v>37226</v>
      </c>
      <c r="B20602">
        <v>13115</v>
      </c>
      <c r="C20602" s="2">
        <f>DATEVALUE("2025-06-17")</f>
        <v>44363</v>
      </c>
      <c r="D20602" s="1">
        <f>TIMEVALUE("15:59:14")</f>
        <v>0.66613425925925929</v>
      </c>
      <c r="E20602" s="2">
        <f>DATEVALUE("2025-06-17")</f>
        <v>44363</v>
      </c>
      <c r="F20602" s="1">
        <f>TIMEVALUE("16:07:50")</f>
        <v>0.67210648148148144</v>
      </c>
      <c r="G20602" t="s">
        <v>1090</v>
      </c>
      <c r="H20602" t="s">
        <v>37227</v>
      </c>
      <c r="I20602">
        <v>706.17200000000003</v>
      </c>
    </row>
    <row r="20603" spans="1:9" x14ac:dyDescent="0.25">
      <c r="A20603" t="s">
        <v>37228</v>
      </c>
      <c r="B20603">
        <v>13115</v>
      </c>
      <c r="C20603" s="2">
        <f t="shared" ref="C20603:C20628" si="2096">DATEVALUE("2025-06-18")</f>
        <v>44364</v>
      </c>
      <c r="D20603" s="1">
        <f>TIMEVALUE("08:27:31")</f>
        <v>0.35244212962962962</v>
      </c>
      <c r="E20603" s="2">
        <f t="shared" ref="E20603:E20628" si="2097">DATEVALUE("2025-06-18")</f>
        <v>44364</v>
      </c>
      <c r="F20603" s="1">
        <f>TIMEVALUE("08:32:27")</f>
        <v>0.35586805555555556</v>
      </c>
      <c r="G20603" t="s">
        <v>2229</v>
      </c>
      <c r="H20603" t="s">
        <v>1486</v>
      </c>
      <c r="I20603">
        <v>707.67600000000004</v>
      </c>
    </row>
    <row r="20604" spans="1:9" x14ac:dyDescent="0.25">
      <c r="A20604" t="s">
        <v>37229</v>
      </c>
      <c r="B20604">
        <v>13115</v>
      </c>
      <c r="C20604" s="2">
        <f t="shared" si="2096"/>
        <v>44364</v>
      </c>
      <c r="D20604" s="1">
        <f>TIMEVALUE("08:34:19")</f>
        <v>0.35716435185185186</v>
      </c>
      <c r="E20604" s="2">
        <f t="shared" si="2097"/>
        <v>44364</v>
      </c>
      <c r="F20604" s="1">
        <f>TIMEVALUE("08:39:28")</f>
        <v>0.36074074074074075</v>
      </c>
      <c r="G20604" t="s">
        <v>2659</v>
      </c>
      <c r="H20604" t="s">
        <v>36726</v>
      </c>
      <c r="I20604">
        <v>707.55</v>
      </c>
    </row>
    <row r="20605" spans="1:9" x14ac:dyDescent="0.25">
      <c r="A20605" t="s">
        <v>37230</v>
      </c>
      <c r="B20605">
        <v>13115</v>
      </c>
      <c r="C20605" s="2">
        <f t="shared" si="2096"/>
        <v>44364</v>
      </c>
      <c r="D20605" s="1">
        <f>TIMEVALUE("08:41:09")</f>
        <v>0.36190972222222223</v>
      </c>
      <c r="E20605" s="2">
        <f t="shared" si="2097"/>
        <v>44364</v>
      </c>
      <c r="F20605" s="1">
        <f>TIMEVALUE("08:47:18")</f>
        <v>0.36618055555555556</v>
      </c>
      <c r="G20605" t="s">
        <v>2396</v>
      </c>
      <c r="H20605" t="s">
        <v>37231</v>
      </c>
      <c r="I20605">
        <v>707.41399999999999</v>
      </c>
    </row>
    <row r="20606" spans="1:9" x14ac:dyDescent="0.25">
      <c r="A20606" t="s">
        <v>37232</v>
      </c>
      <c r="B20606">
        <v>13115</v>
      </c>
      <c r="C20606" s="2">
        <f t="shared" si="2096"/>
        <v>44364</v>
      </c>
      <c r="D20606" s="1">
        <f>TIMEVALUE("08:49:53")</f>
        <v>0.36797453703703703</v>
      </c>
      <c r="E20606" s="2">
        <f t="shared" si="2097"/>
        <v>44364</v>
      </c>
      <c r="F20606" s="1">
        <f>TIMEVALUE("08:55:07")</f>
        <v>0.37160879629629628</v>
      </c>
      <c r="G20606" t="s">
        <v>625</v>
      </c>
      <c r="H20606" t="s">
        <v>37233</v>
      </c>
      <c r="I20606">
        <v>707.23400000000004</v>
      </c>
    </row>
    <row r="20607" spans="1:9" x14ac:dyDescent="0.25">
      <c r="A20607" t="s">
        <v>37234</v>
      </c>
      <c r="B20607">
        <v>13115</v>
      </c>
      <c r="C20607" s="2">
        <f t="shared" si="2096"/>
        <v>44364</v>
      </c>
      <c r="D20607" s="1">
        <f>TIMEVALUE("08:56:50")</f>
        <v>0.37280092592592595</v>
      </c>
      <c r="E20607" s="2">
        <f t="shared" si="2097"/>
        <v>44364</v>
      </c>
      <c r="F20607" s="1">
        <f>TIMEVALUE("09:03:24")</f>
        <v>0.37736111111111109</v>
      </c>
      <c r="G20607" t="s">
        <v>2994</v>
      </c>
      <c r="H20607" t="s">
        <v>11204</v>
      </c>
      <c r="I20607">
        <v>707.14800000000002</v>
      </c>
    </row>
    <row r="20608" spans="1:9" x14ac:dyDescent="0.25">
      <c r="A20608" t="s">
        <v>37235</v>
      </c>
      <c r="B20608">
        <v>13115</v>
      </c>
      <c r="C20608" s="2">
        <f t="shared" si="2096"/>
        <v>44364</v>
      </c>
      <c r="D20608" s="1">
        <f>TIMEVALUE("09:05:19")</f>
        <v>0.37869212962962961</v>
      </c>
      <c r="E20608" s="2">
        <f t="shared" si="2097"/>
        <v>44364</v>
      </c>
      <c r="F20608" s="1">
        <f>TIMEVALUE("09:11:04")</f>
        <v>0.38268518518518518</v>
      </c>
      <c r="G20608" t="s">
        <v>2294</v>
      </c>
      <c r="H20608" t="s">
        <v>37127</v>
      </c>
      <c r="I20608">
        <v>706.99699999999996</v>
      </c>
    </row>
    <row r="20609" spans="1:9" x14ac:dyDescent="0.25">
      <c r="A20609" t="s">
        <v>37236</v>
      </c>
      <c r="B20609">
        <v>13115</v>
      </c>
      <c r="C20609" s="2">
        <f t="shared" si="2096"/>
        <v>44364</v>
      </c>
      <c r="D20609" s="1">
        <f>TIMEVALUE("09:13:01")</f>
        <v>0.38403935185185184</v>
      </c>
      <c r="E20609" s="2">
        <f t="shared" si="2097"/>
        <v>44364</v>
      </c>
      <c r="F20609" s="1">
        <f>TIMEVALUE("09:19:01")</f>
        <v>0.38820601851851849</v>
      </c>
      <c r="G20609" t="s">
        <v>862</v>
      </c>
      <c r="H20609" t="s">
        <v>1387</v>
      </c>
      <c r="I20609">
        <v>706.95699999999999</v>
      </c>
    </row>
    <row r="20610" spans="1:9" x14ac:dyDescent="0.25">
      <c r="A20610" t="s">
        <v>37237</v>
      </c>
      <c r="B20610">
        <v>13115</v>
      </c>
      <c r="C20610" s="2">
        <f t="shared" si="2096"/>
        <v>44364</v>
      </c>
      <c r="D20610" s="1">
        <f>TIMEVALUE("09:23:42")</f>
        <v>0.39145833333333335</v>
      </c>
      <c r="E20610" s="2">
        <f t="shared" si="2097"/>
        <v>44364</v>
      </c>
      <c r="F20610" s="1">
        <f>TIMEVALUE("09:29:44")</f>
        <v>0.39564814814814814</v>
      </c>
      <c r="G20610" t="s">
        <v>4699</v>
      </c>
      <c r="H20610" t="s">
        <v>36734</v>
      </c>
      <c r="I20610">
        <v>706.85199999999998</v>
      </c>
    </row>
    <row r="20611" spans="1:9" x14ac:dyDescent="0.25">
      <c r="A20611" t="s">
        <v>37238</v>
      </c>
      <c r="B20611">
        <v>13115</v>
      </c>
      <c r="C20611" s="2">
        <f t="shared" si="2096"/>
        <v>44364</v>
      </c>
      <c r="D20611" s="1">
        <f>TIMEVALUE("09:32:07")</f>
        <v>0.39730324074074075</v>
      </c>
      <c r="E20611" s="2">
        <f t="shared" si="2097"/>
        <v>44364</v>
      </c>
      <c r="F20611" s="1">
        <f>TIMEVALUE("09:38:29")</f>
        <v>0.40172453703703703</v>
      </c>
      <c r="G20611" t="s">
        <v>3567</v>
      </c>
      <c r="H20611" t="s">
        <v>37239</v>
      </c>
      <c r="I20611">
        <v>706.69100000000003</v>
      </c>
    </row>
    <row r="20612" spans="1:9" x14ac:dyDescent="0.25">
      <c r="A20612" t="s">
        <v>37240</v>
      </c>
      <c r="B20612">
        <v>13115</v>
      </c>
      <c r="C20612" s="2">
        <f t="shared" si="2096"/>
        <v>44364</v>
      </c>
      <c r="D20612" s="1">
        <f>TIMEVALUE("09:40:40")</f>
        <v>0.40324074074074073</v>
      </c>
      <c r="E20612" s="2">
        <f t="shared" si="2097"/>
        <v>44364</v>
      </c>
      <c r="F20612" s="1">
        <f>TIMEVALUE("09:45:08")</f>
        <v>0.40634259259259259</v>
      </c>
      <c r="G20612" t="s">
        <v>3081</v>
      </c>
      <c r="H20612" t="s">
        <v>37241</v>
      </c>
      <c r="I20612">
        <v>706.56700000000001</v>
      </c>
    </row>
    <row r="20613" spans="1:9" x14ac:dyDescent="0.25">
      <c r="A20613" t="s">
        <v>37242</v>
      </c>
      <c r="B20613">
        <v>13115</v>
      </c>
      <c r="C20613" s="2">
        <f t="shared" si="2096"/>
        <v>44364</v>
      </c>
      <c r="D20613" s="1">
        <f>TIMEVALUE("09:46:58")</f>
        <v>0.40761574074074075</v>
      </c>
      <c r="E20613" s="2">
        <f t="shared" si="2097"/>
        <v>44364</v>
      </c>
      <c r="F20613" s="1">
        <f>TIMEVALUE("09:54:24")</f>
        <v>0.4127777777777778</v>
      </c>
      <c r="G20613" t="s">
        <v>3100</v>
      </c>
      <c r="H20613" t="s">
        <v>37243</v>
      </c>
      <c r="I20613">
        <v>706.42499999999995</v>
      </c>
    </row>
    <row r="20614" spans="1:9" x14ac:dyDescent="0.25">
      <c r="A20614" t="s">
        <v>37244</v>
      </c>
      <c r="B20614">
        <v>13115</v>
      </c>
      <c r="C20614" s="2">
        <f t="shared" si="2096"/>
        <v>44364</v>
      </c>
      <c r="D20614" s="1">
        <f>TIMEVALUE("09:56:43")</f>
        <v>0.41438657407407409</v>
      </c>
      <c r="E20614" s="2">
        <f t="shared" si="2097"/>
        <v>44364</v>
      </c>
      <c r="F20614" s="1">
        <f>TIMEVALUE("10:03:19")</f>
        <v>0.41896990740740742</v>
      </c>
      <c r="G20614" t="s">
        <v>2310</v>
      </c>
      <c r="H20614" t="s">
        <v>37245</v>
      </c>
      <c r="I20614">
        <v>706.26400000000001</v>
      </c>
    </row>
    <row r="20615" spans="1:9" x14ac:dyDescent="0.25">
      <c r="A20615" t="s">
        <v>37246</v>
      </c>
      <c r="B20615">
        <v>13115</v>
      </c>
      <c r="C20615" s="2">
        <f t="shared" si="2096"/>
        <v>44364</v>
      </c>
      <c r="D20615" s="1">
        <f>TIMEVALUE("08:17:29")</f>
        <v>0.34547453703703701</v>
      </c>
      <c r="E20615" s="2">
        <f t="shared" si="2097"/>
        <v>44364</v>
      </c>
      <c r="F20615" s="1">
        <f>TIMEVALUE("08:22:18")</f>
        <v>0.34881944444444446</v>
      </c>
      <c r="G20615" t="s">
        <v>3982</v>
      </c>
      <c r="H20615" t="s">
        <v>37247</v>
      </c>
      <c r="I20615">
        <v>706.26700000000005</v>
      </c>
    </row>
    <row r="20616" spans="1:9" x14ac:dyDescent="0.25">
      <c r="A20616" t="s">
        <v>37248</v>
      </c>
      <c r="B20616">
        <v>13115</v>
      </c>
      <c r="C20616" s="2">
        <f t="shared" si="2096"/>
        <v>44364</v>
      </c>
      <c r="D20616" s="1">
        <f>TIMEVALUE("10:18:05")</f>
        <v>0.42922453703703706</v>
      </c>
      <c r="E20616" s="2">
        <f t="shared" si="2097"/>
        <v>44364</v>
      </c>
      <c r="F20616" s="1">
        <f>TIMEVALUE("10:24:25")</f>
        <v>0.43362268518518521</v>
      </c>
      <c r="G20616" t="s">
        <v>3638</v>
      </c>
      <c r="H20616" t="s">
        <v>1940</v>
      </c>
      <c r="I20616">
        <v>707.70899999999995</v>
      </c>
    </row>
    <row r="20617" spans="1:9" x14ac:dyDescent="0.25">
      <c r="A20617" t="s">
        <v>37249</v>
      </c>
      <c r="B20617">
        <v>13115</v>
      </c>
      <c r="C20617" s="2">
        <f t="shared" si="2096"/>
        <v>44364</v>
      </c>
      <c r="D20617" s="1">
        <f>TIMEVALUE("10:30:18")</f>
        <v>0.43770833333333331</v>
      </c>
      <c r="E20617" s="2">
        <f t="shared" si="2097"/>
        <v>44364</v>
      </c>
      <c r="F20617" s="1">
        <f>TIMEVALUE("10:35:53")</f>
        <v>0.44158564814814816</v>
      </c>
      <c r="G20617" t="s">
        <v>2031</v>
      </c>
      <c r="H20617" t="s">
        <v>37250</v>
      </c>
      <c r="I20617">
        <v>707.77700000000004</v>
      </c>
    </row>
    <row r="20618" spans="1:9" x14ac:dyDescent="0.25">
      <c r="A20618" t="s">
        <v>37251</v>
      </c>
      <c r="B20618">
        <v>13115</v>
      </c>
      <c r="C20618" s="2">
        <f t="shared" si="2096"/>
        <v>44364</v>
      </c>
      <c r="D20618" s="1">
        <f>TIMEVALUE("10:41:33")</f>
        <v>0.44552083333333331</v>
      </c>
      <c r="E20618" s="2">
        <f t="shared" si="2097"/>
        <v>44364</v>
      </c>
      <c r="F20618" s="1">
        <f>TIMEVALUE("10:47:16")</f>
        <v>0.44949074074074075</v>
      </c>
      <c r="G20618" t="s">
        <v>736</v>
      </c>
      <c r="H20618" t="s">
        <v>37252</v>
      </c>
      <c r="I20618">
        <v>707.572</v>
      </c>
    </row>
    <row r="20619" spans="1:9" x14ac:dyDescent="0.25">
      <c r="A20619" t="s">
        <v>37253</v>
      </c>
      <c r="B20619">
        <v>13115</v>
      </c>
      <c r="C20619" s="2">
        <f t="shared" si="2096"/>
        <v>44364</v>
      </c>
      <c r="D20619" s="1">
        <f>TIMEVALUE("10:49:58")</f>
        <v>0.45136574074074076</v>
      </c>
      <c r="E20619" s="2">
        <f t="shared" si="2097"/>
        <v>44364</v>
      </c>
      <c r="F20619" s="1">
        <f>TIMEVALUE("10:56:31")</f>
        <v>0.45591435185185186</v>
      </c>
      <c r="G20619" t="s">
        <v>2065</v>
      </c>
      <c r="H20619" t="s">
        <v>37254</v>
      </c>
      <c r="I20619">
        <v>707.46299999999997</v>
      </c>
    </row>
    <row r="20620" spans="1:9" x14ac:dyDescent="0.25">
      <c r="A20620" t="s">
        <v>37255</v>
      </c>
      <c r="B20620">
        <v>13115</v>
      </c>
      <c r="C20620" s="2">
        <f t="shared" si="2096"/>
        <v>44364</v>
      </c>
      <c r="D20620" s="1">
        <f>TIMEVALUE("10:59:48")</f>
        <v>0.45819444444444446</v>
      </c>
      <c r="E20620" s="2">
        <f t="shared" si="2097"/>
        <v>44364</v>
      </c>
      <c r="F20620" s="1">
        <f>TIMEVALUE("11:06:23")</f>
        <v>0.46276620370370369</v>
      </c>
      <c r="G20620" t="s">
        <v>921</v>
      </c>
      <c r="H20620" t="s">
        <v>37256</v>
      </c>
      <c r="I20620">
        <v>707.44899999999996</v>
      </c>
    </row>
    <row r="20621" spans="1:9" x14ac:dyDescent="0.25">
      <c r="A20621" t="s">
        <v>37257</v>
      </c>
      <c r="B20621">
        <v>13115</v>
      </c>
      <c r="C20621" s="2">
        <f t="shared" si="2096"/>
        <v>44364</v>
      </c>
      <c r="D20621" s="1">
        <f>TIMEVALUE("11:14:28")</f>
        <v>0.46837962962962965</v>
      </c>
      <c r="E20621" s="2">
        <f t="shared" si="2097"/>
        <v>44364</v>
      </c>
      <c r="F20621" s="1">
        <f>TIMEVALUE("11:20:37")</f>
        <v>0.47265046296296298</v>
      </c>
      <c r="G20621" t="s">
        <v>2396</v>
      </c>
      <c r="H20621" t="s">
        <v>37258</v>
      </c>
      <c r="I20621">
        <v>707.29300000000001</v>
      </c>
    </row>
    <row r="20622" spans="1:9" x14ac:dyDescent="0.25">
      <c r="A20622" t="s">
        <v>37259</v>
      </c>
      <c r="B20622">
        <v>13115</v>
      </c>
      <c r="C20622" s="2">
        <f t="shared" si="2096"/>
        <v>44364</v>
      </c>
      <c r="D20622" s="1">
        <f>TIMEVALUE("11:22:43")</f>
        <v>0.47410879629629632</v>
      </c>
      <c r="E20622" s="2">
        <f t="shared" si="2097"/>
        <v>44364</v>
      </c>
      <c r="F20622" s="1">
        <f>TIMEVALUE("11:30:54")</f>
        <v>0.47979166666666667</v>
      </c>
      <c r="G20622" t="s">
        <v>4254</v>
      </c>
      <c r="H20622" t="s">
        <v>37136</v>
      </c>
      <c r="I20622">
        <v>707.05899999999997</v>
      </c>
    </row>
    <row r="20623" spans="1:9" x14ac:dyDescent="0.25">
      <c r="A20623" t="s">
        <v>37260</v>
      </c>
      <c r="B20623">
        <v>13115</v>
      </c>
      <c r="C20623" s="2">
        <f t="shared" si="2096"/>
        <v>44364</v>
      </c>
      <c r="D20623" s="1">
        <f>TIMEVALUE("11:35:14")</f>
        <v>0.48280092592592594</v>
      </c>
      <c r="E20623" s="2">
        <f t="shared" si="2097"/>
        <v>44364</v>
      </c>
      <c r="F20623" s="1">
        <f>TIMEVALUE("11:43:03")</f>
        <v>0.48822916666666666</v>
      </c>
      <c r="G20623" t="s">
        <v>28</v>
      </c>
      <c r="H20623" t="s">
        <v>37261</v>
      </c>
      <c r="I20623">
        <v>706.85900000000004</v>
      </c>
    </row>
    <row r="20624" spans="1:9" x14ac:dyDescent="0.25">
      <c r="A20624" t="s">
        <v>37262</v>
      </c>
      <c r="B20624">
        <v>13115</v>
      </c>
      <c r="C20624" s="2">
        <f t="shared" si="2096"/>
        <v>44364</v>
      </c>
      <c r="D20624" s="1">
        <f>TIMEVALUE("11:47:34")</f>
        <v>0.49136574074074074</v>
      </c>
      <c r="E20624" s="2">
        <f t="shared" si="2097"/>
        <v>44364</v>
      </c>
      <c r="F20624" s="1">
        <f>TIMEVALUE("11:52:20")</f>
        <v>0.49467592592592591</v>
      </c>
      <c r="G20624" t="s">
        <v>3405</v>
      </c>
      <c r="H20624" t="s">
        <v>37263</v>
      </c>
      <c r="I20624">
        <v>706.85500000000002</v>
      </c>
    </row>
    <row r="20625" spans="1:9" x14ac:dyDescent="0.25">
      <c r="A20625" t="s">
        <v>37264</v>
      </c>
      <c r="B20625">
        <v>13115</v>
      </c>
      <c r="C20625" s="2">
        <f t="shared" si="2096"/>
        <v>44364</v>
      </c>
      <c r="D20625" s="1">
        <f>TIMEVALUE("13:01:42")</f>
        <v>0.54284722222222226</v>
      </c>
      <c r="E20625" s="2">
        <f t="shared" si="2097"/>
        <v>44364</v>
      </c>
      <c r="F20625" s="1">
        <f>TIMEVALUE("13:06:43")</f>
        <v>0.54633101851851851</v>
      </c>
      <c r="G20625" t="s">
        <v>2177</v>
      </c>
      <c r="H20625" t="s">
        <v>37166</v>
      </c>
      <c r="I20625">
        <v>706.83600000000001</v>
      </c>
    </row>
    <row r="20626" spans="1:9" x14ac:dyDescent="0.25">
      <c r="A20626" t="s">
        <v>37265</v>
      </c>
      <c r="B20626">
        <v>13115</v>
      </c>
      <c r="C20626" s="2">
        <f t="shared" si="2096"/>
        <v>44364</v>
      </c>
      <c r="D20626" s="1">
        <f>TIMEVALUE("13:09:00")</f>
        <v>0.54791666666666672</v>
      </c>
      <c r="E20626" s="2">
        <f t="shared" si="2097"/>
        <v>44364</v>
      </c>
      <c r="F20626" s="1">
        <f>TIMEVALUE("13:14:23")</f>
        <v>0.5516550925925926</v>
      </c>
      <c r="G20626" t="s">
        <v>4044</v>
      </c>
      <c r="H20626" t="s">
        <v>37266</v>
      </c>
      <c r="I20626">
        <v>706.69399999999996</v>
      </c>
    </row>
    <row r="20627" spans="1:9" x14ac:dyDescent="0.25">
      <c r="A20627" t="s">
        <v>37267</v>
      </c>
      <c r="B20627">
        <v>13115</v>
      </c>
      <c r="C20627" s="2">
        <f t="shared" si="2096"/>
        <v>44364</v>
      </c>
      <c r="D20627" s="1">
        <f>TIMEVALUE("13:16:06")</f>
        <v>0.55284722222222227</v>
      </c>
      <c r="E20627" s="2">
        <f t="shared" si="2097"/>
        <v>44364</v>
      </c>
      <c r="F20627" s="1">
        <f>TIMEVALUE("13:22:44")</f>
        <v>0.55745370370370373</v>
      </c>
      <c r="G20627" t="s">
        <v>3807</v>
      </c>
      <c r="H20627" t="s">
        <v>37268</v>
      </c>
      <c r="I20627">
        <v>706.54200000000003</v>
      </c>
    </row>
    <row r="20628" spans="1:9" x14ac:dyDescent="0.25">
      <c r="A20628" t="s">
        <v>37269</v>
      </c>
      <c r="B20628">
        <v>13115</v>
      </c>
      <c r="C20628" s="2">
        <f t="shared" si="2096"/>
        <v>44364</v>
      </c>
      <c r="D20628" s="1">
        <f>TIMEVALUE("10:05:28")</f>
        <v>0.42046296296296298</v>
      </c>
      <c r="E20628" s="2">
        <f t="shared" si="2097"/>
        <v>44364</v>
      </c>
      <c r="F20628" s="1">
        <f>TIMEVALUE("10:10:42")</f>
        <v>0.42409722222222224</v>
      </c>
      <c r="G20628" t="s">
        <v>625</v>
      </c>
      <c r="H20628" t="s">
        <v>37270</v>
      </c>
      <c r="I20628">
        <v>706.51300000000003</v>
      </c>
    </row>
    <row r="20629" spans="1:9" x14ac:dyDescent="0.25">
      <c r="A20629" t="s">
        <v>37271</v>
      </c>
      <c r="B20629">
        <v>13115</v>
      </c>
      <c r="C20629" s="2">
        <f>DATEVALUE("2025-04-30")</f>
        <v>44315</v>
      </c>
      <c r="D20629" s="1">
        <f>TIMEVALUE("12:01:47")</f>
        <v>0.50123842592592593</v>
      </c>
      <c r="E20629" s="2">
        <f>DATEVALUE("2025-04-30")</f>
        <v>44315</v>
      </c>
      <c r="F20629" s="1">
        <f>TIMEVALUE("12:19:12")</f>
        <v>0.51333333333333331</v>
      </c>
      <c r="G20629" t="s">
        <v>61</v>
      </c>
      <c r="H20629" t="s">
        <v>10705</v>
      </c>
      <c r="I20629">
        <v>708.60299999999995</v>
      </c>
    </row>
    <row r="20630" spans="1:9" x14ac:dyDescent="0.25">
      <c r="A20630" t="s">
        <v>37272</v>
      </c>
      <c r="B20630">
        <v>13115</v>
      </c>
      <c r="C20630" s="2">
        <f t="shared" ref="C20630:C20638" si="2098">DATEVALUE("2025-06-18")</f>
        <v>44364</v>
      </c>
      <c r="D20630" s="1">
        <f>TIMEVALUE("13:40:43")</f>
        <v>0.56994212962962965</v>
      </c>
      <c r="E20630" s="2">
        <f t="shared" ref="E20630:E20638" si="2099">DATEVALUE("2025-06-18")</f>
        <v>44364</v>
      </c>
      <c r="F20630" s="1">
        <f>TIMEVALUE("13:46:51")</f>
        <v>0.57420138888888894</v>
      </c>
      <c r="G20630" t="s">
        <v>741</v>
      </c>
      <c r="H20630" t="s">
        <v>37273</v>
      </c>
      <c r="I20630">
        <v>707.60799999999995</v>
      </c>
    </row>
    <row r="20631" spans="1:9" x14ac:dyDescent="0.25">
      <c r="A20631" t="s">
        <v>37274</v>
      </c>
      <c r="B20631">
        <v>13115</v>
      </c>
      <c r="C20631" s="2">
        <f t="shared" si="2098"/>
        <v>44364</v>
      </c>
      <c r="D20631" s="1">
        <f>TIMEVALUE("13:50:21")</f>
        <v>0.57663194444444443</v>
      </c>
      <c r="E20631" s="2">
        <f t="shared" si="2099"/>
        <v>44364</v>
      </c>
      <c r="F20631" s="1">
        <f>TIMEVALUE("13:56:15")</f>
        <v>0.58072916666666663</v>
      </c>
      <c r="G20631" t="s">
        <v>672</v>
      </c>
      <c r="H20631" t="s">
        <v>36836</v>
      </c>
      <c r="I20631">
        <v>707.56399999999996</v>
      </c>
    </row>
    <row r="20632" spans="1:9" x14ac:dyDescent="0.25">
      <c r="A20632" t="s">
        <v>37275</v>
      </c>
      <c r="B20632">
        <v>13115</v>
      </c>
      <c r="C20632" s="2">
        <f t="shared" si="2098"/>
        <v>44364</v>
      </c>
      <c r="D20632" s="1">
        <f>TIMEVALUE("13:58:19")</f>
        <v>0.58216435185185189</v>
      </c>
      <c r="E20632" s="2">
        <f t="shared" si="2099"/>
        <v>44364</v>
      </c>
      <c r="F20632" s="1">
        <f>TIMEVALUE("14:04:18")</f>
        <v>0.58631944444444439</v>
      </c>
      <c r="G20632" t="s">
        <v>4162</v>
      </c>
      <c r="H20632" t="s">
        <v>36742</v>
      </c>
      <c r="I20632">
        <v>707.44100000000003</v>
      </c>
    </row>
    <row r="20633" spans="1:9" x14ac:dyDescent="0.25">
      <c r="A20633" t="s">
        <v>37276</v>
      </c>
      <c r="B20633">
        <v>13115</v>
      </c>
      <c r="C20633" s="2">
        <f t="shared" si="2098"/>
        <v>44364</v>
      </c>
      <c r="D20633" s="1">
        <f>TIMEVALUE("14:07:34")</f>
        <v>0.58858796296296301</v>
      </c>
      <c r="E20633" s="2">
        <f t="shared" si="2099"/>
        <v>44364</v>
      </c>
      <c r="F20633" s="1">
        <f>TIMEVALUE("14:14:00")</f>
        <v>0.59305555555555556</v>
      </c>
      <c r="G20633" t="s">
        <v>4058</v>
      </c>
      <c r="H20633" t="s">
        <v>37277</v>
      </c>
      <c r="I20633">
        <v>707.31200000000001</v>
      </c>
    </row>
    <row r="20634" spans="1:9" x14ac:dyDescent="0.25">
      <c r="A20634" t="s">
        <v>37278</v>
      </c>
      <c r="B20634">
        <v>13115</v>
      </c>
      <c r="C20634" s="2">
        <f t="shared" si="2098"/>
        <v>44364</v>
      </c>
      <c r="D20634" s="1">
        <f>TIMEVALUE("14:15:56")</f>
        <v>0.59439814814814818</v>
      </c>
      <c r="E20634" s="2">
        <f t="shared" si="2099"/>
        <v>44364</v>
      </c>
      <c r="F20634" s="1">
        <f>TIMEVALUE("14:21:37")</f>
        <v>0.59834490740740742</v>
      </c>
      <c r="G20634" t="s">
        <v>5224</v>
      </c>
      <c r="H20634" t="s">
        <v>12325</v>
      </c>
      <c r="I20634">
        <v>707.18200000000002</v>
      </c>
    </row>
    <row r="20635" spans="1:9" x14ac:dyDescent="0.25">
      <c r="A20635" t="s">
        <v>37279</v>
      </c>
      <c r="B20635">
        <v>13115</v>
      </c>
      <c r="C20635" s="2">
        <f t="shared" si="2098"/>
        <v>44364</v>
      </c>
      <c r="D20635" s="1">
        <f>TIMEVALUE("14:23:48")</f>
        <v>0.59986111111111107</v>
      </c>
      <c r="E20635" s="2">
        <f t="shared" si="2099"/>
        <v>44364</v>
      </c>
      <c r="F20635" s="1">
        <f>TIMEVALUE("14:30:37")</f>
        <v>0.6045949074074074</v>
      </c>
      <c r="G20635" t="s">
        <v>378</v>
      </c>
      <c r="H20635" t="s">
        <v>37280</v>
      </c>
      <c r="I20635">
        <v>707.03599999999994</v>
      </c>
    </row>
    <row r="20636" spans="1:9" x14ac:dyDescent="0.25">
      <c r="A20636" t="s">
        <v>37281</v>
      </c>
      <c r="B20636">
        <v>13115</v>
      </c>
      <c r="C20636" s="2">
        <f t="shared" si="2098"/>
        <v>44364</v>
      </c>
      <c r="D20636" s="1">
        <f>TIMEVALUE("14:32:24")</f>
        <v>0.60583333333333333</v>
      </c>
      <c r="E20636" s="2">
        <f t="shared" si="2099"/>
        <v>44364</v>
      </c>
      <c r="F20636" s="1">
        <f>TIMEVALUE("14:40:22")</f>
        <v>0.61136574074074079</v>
      </c>
      <c r="G20636" t="s">
        <v>255</v>
      </c>
      <c r="H20636" t="s">
        <v>37282</v>
      </c>
      <c r="I20636">
        <v>706.91600000000005</v>
      </c>
    </row>
    <row r="20637" spans="1:9" x14ac:dyDescent="0.25">
      <c r="A20637" t="s">
        <v>37283</v>
      </c>
      <c r="B20637">
        <v>13115</v>
      </c>
      <c r="C20637" s="2">
        <f t="shared" si="2098"/>
        <v>44364</v>
      </c>
      <c r="D20637" s="1">
        <f>TIMEVALUE("14:42:02")</f>
        <v>0.61252314814814812</v>
      </c>
      <c r="E20637" s="2">
        <f t="shared" si="2099"/>
        <v>44364</v>
      </c>
      <c r="F20637" s="1">
        <f>TIMEVALUE("14:47:13")</f>
        <v>0.6161226851851852</v>
      </c>
      <c r="G20637" t="s">
        <v>744</v>
      </c>
      <c r="H20637" t="s">
        <v>12178</v>
      </c>
      <c r="I20637">
        <v>706.827</v>
      </c>
    </row>
    <row r="20638" spans="1:9" x14ac:dyDescent="0.25">
      <c r="A20638" t="s">
        <v>37284</v>
      </c>
      <c r="B20638">
        <v>13115</v>
      </c>
      <c r="C20638" s="2">
        <f t="shared" si="2098"/>
        <v>44364</v>
      </c>
      <c r="D20638" s="1">
        <f>TIMEVALUE("14:50:19")</f>
        <v>0.61827546296296299</v>
      </c>
      <c r="E20638" s="2">
        <f t="shared" si="2099"/>
        <v>44364</v>
      </c>
      <c r="F20638" s="1">
        <f>TIMEVALUE("14:55:12")</f>
        <v>0.6216666666666667</v>
      </c>
      <c r="G20638" t="s">
        <v>3097</v>
      </c>
      <c r="H20638" t="s">
        <v>24538</v>
      </c>
      <c r="I20638">
        <v>706.76199999999994</v>
      </c>
    </row>
    <row r="20639" spans="1:9" x14ac:dyDescent="0.25">
      <c r="A20639" t="s">
        <v>37285</v>
      </c>
      <c r="B20639">
        <v>13115</v>
      </c>
      <c r="C20639" s="2">
        <f>DATEVALUE("2025-05-01")</f>
        <v>44316</v>
      </c>
      <c r="D20639" s="1">
        <f>TIMEVALUE("12:39:55")</f>
        <v>0.52771990740740737</v>
      </c>
      <c r="E20639" s="2">
        <f>DATEVALUE("2025-05-01")</f>
        <v>44316</v>
      </c>
      <c r="F20639" s="1">
        <f>TIMEVALUE("12:44:00")</f>
        <v>0.53055555555555556</v>
      </c>
      <c r="G20639" t="s">
        <v>2380</v>
      </c>
      <c r="H20639" t="s">
        <v>37286</v>
      </c>
      <c r="I20639">
        <v>707.76400000000001</v>
      </c>
    </row>
    <row r="20640" spans="1:9" x14ac:dyDescent="0.25">
      <c r="A20640" t="s">
        <v>37287</v>
      </c>
      <c r="B20640">
        <v>13115</v>
      </c>
      <c r="C20640" s="2">
        <f t="shared" ref="C20640:C20662" si="2100">DATEVALUE("2025-06-18")</f>
        <v>44364</v>
      </c>
      <c r="D20640" s="1">
        <f>TIMEVALUE("14:59:25")</f>
        <v>0.62459490740740742</v>
      </c>
      <c r="E20640" s="2">
        <f t="shared" ref="E20640:E20662" si="2101">DATEVALUE("2025-06-18")</f>
        <v>44364</v>
      </c>
      <c r="F20640" s="1">
        <f>TIMEVALUE("15:05:35")</f>
        <v>0.62887731481481479</v>
      </c>
      <c r="G20640" t="s">
        <v>2730</v>
      </c>
      <c r="H20640" t="s">
        <v>37288</v>
      </c>
      <c r="I20640">
        <v>706.62800000000004</v>
      </c>
    </row>
    <row r="20641" spans="1:9" x14ac:dyDescent="0.25">
      <c r="A20641" t="s">
        <v>37289</v>
      </c>
      <c r="B20641">
        <v>13115</v>
      </c>
      <c r="C20641" s="2">
        <f t="shared" si="2100"/>
        <v>44364</v>
      </c>
      <c r="D20641" s="1">
        <f>TIMEVALUE("13:24:26")</f>
        <v>0.55863425925925925</v>
      </c>
      <c r="E20641" s="2">
        <f t="shared" si="2101"/>
        <v>44364</v>
      </c>
      <c r="F20641" s="1">
        <f>TIMEVALUE("13:30:11")</f>
        <v>0.56262731481481476</v>
      </c>
      <c r="G20641" t="s">
        <v>2294</v>
      </c>
      <c r="H20641" t="s">
        <v>37148</v>
      </c>
      <c r="I20641">
        <v>706.57100000000003</v>
      </c>
    </row>
    <row r="20642" spans="1:9" x14ac:dyDescent="0.25">
      <c r="A20642" t="s">
        <v>37290</v>
      </c>
      <c r="B20642">
        <v>13115</v>
      </c>
      <c r="C20642" s="2">
        <f t="shared" si="2100"/>
        <v>44364</v>
      </c>
      <c r="D20642" s="1">
        <f>TIMEVALUE("15:19:56")</f>
        <v>0.63884259259259257</v>
      </c>
      <c r="E20642" s="2">
        <f t="shared" si="2101"/>
        <v>44364</v>
      </c>
      <c r="F20642" s="1">
        <f>TIMEVALUE("15:27:36")</f>
        <v>0.64416666666666667</v>
      </c>
      <c r="G20642" t="s">
        <v>5189</v>
      </c>
      <c r="H20642" t="s">
        <v>29429</v>
      </c>
      <c r="I20642">
        <v>708.00900000000001</v>
      </c>
    </row>
    <row r="20643" spans="1:9" x14ac:dyDescent="0.25">
      <c r="A20643" t="s">
        <v>37291</v>
      </c>
      <c r="B20643">
        <v>13115</v>
      </c>
      <c r="C20643" s="2">
        <f t="shared" si="2100"/>
        <v>44364</v>
      </c>
      <c r="D20643" s="1">
        <f>TIMEVALUE("15:29:54")</f>
        <v>0.64576388888888892</v>
      </c>
      <c r="E20643" s="2">
        <f t="shared" si="2101"/>
        <v>44364</v>
      </c>
      <c r="F20643" s="1">
        <f>TIMEVALUE("15:35:43")</f>
        <v>0.6498032407407407</v>
      </c>
      <c r="G20643" t="s">
        <v>3871</v>
      </c>
      <c r="H20643" t="s">
        <v>13201</v>
      </c>
      <c r="I20643">
        <v>707.92100000000005</v>
      </c>
    </row>
    <row r="20644" spans="1:9" x14ac:dyDescent="0.25">
      <c r="A20644" t="s">
        <v>37292</v>
      </c>
      <c r="B20644">
        <v>13115</v>
      </c>
      <c r="C20644" s="2">
        <f t="shared" si="2100"/>
        <v>44364</v>
      </c>
      <c r="D20644" s="1">
        <f>TIMEVALUE("15:37:55")</f>
        <v>0.65133101851851849</v>
      </c>
      <c r="E20644" s="2">
        <f t="shared" si="2101"/>
        <v>44364</v>
      </c>
      <c r="F20644" s="1">
        <f>TIMEVALUE("15:43:36")</f>
        <v>0.65527777777777774</v>
      </c>
      <c r="G20644" t="s">
        <v>5224</v>
      </c>
      <c r="H20644" t="s">
        <v>12355</v>
      </c>
      <c r="I20644">
        <v>707.77800000000002</v>
      </c>
    </row>
    <row r="20645" spans="1:9" x14ac:dyDescent="0.25">
      <c r="A20645" t="s">
        <v>37293</v>
      </c>
      <c r="B20645">
        <v>13115</v>
      </c>
      <c r="C20645" s="2">
        <f t="shared" si="2100"/>
        <v>44364</v>
      </c>
      <c r="D20645" s="1">
        <f>TIMEVALUE("15:45:20")</f>
        <v>0.65648148148148144</v>
      </c>
      <c r="E20645" s="2">
        <f t="shared" si="2101"/>
        <v>44364</v>
      </c>
      <c r="F20645" s="1">
        <f>TIMEVALUE("15:50:54")</f>
        <v>0.6603472222222222</v>
      </c>
      <c r="G20645" t="s">
        <v>212</v>
      </c>
      <c r="H20645" t="s">
        <v>37294</v>
      </c>
      <c r="I20645">
        <v>707.64599999999996</v>
      </c>
    </row>
    <row r="20646" spans="1:9" x14ac:dyDescent="0.25">
      <c r="A20646" t="s">
        <v>37295</v>
      </c>
      <c r="B20646">
        <v>13115</v>
      </c>
      <c r="C20646" s="2">
        <f t="shared" si="2100"/>
        <v>44364</v>
      </c>
      <c r="D20646" s="1">
        <f>TIMEVALUE("15:52:31")</f>
        <v>0.66146990740740741</v>
      </c>
      <c r="E20646" s="2">
        <f t="shared" si="2101"/>
        <v>44364</v>
      </c>
      <c r="F20646" s="1">
        <f>TIMEVALUE("15:59:08")</f>
        <v>0.66606481481481483</v>
      </c>
      <c r="G20646" t="s">
        <v>2717</v>
      </c>
      <c r="H20646" t="s">
        <v>34693</v>
      </c>
      <c r="I20646">
        <v>707.56799999999998</v>
      </c>
    </row>
    <row r="20647" spans="1:9" x14ac:dyDescent="0.25">
      <c r="A20647" t="s">
        <v>37296</v>
      </c>
      <c r="B20647">
        <v>13115</v>
      </c>
      <c r="C20647" s="2">
        <f t="shared" si="2100"/>
        <v>44364</v>
      </c>
      <c r="D20647" s="1">
        <f>TIMEVALUE("16:00:51")</f>
        <v>0.6672569444444445</v>
      </c>
      <c r="E20647" s="2">
        <f t="shared" si="2101"/>
        <v>44364</v>
      </c>
      <c r="F20647" s="1">
        <f>TIMEVALUE("16:07:41")</f>
        <v>0.67200231481481476</v>
      </c>
      <c r="G20647" t="s">
        <v>2099</v>
      </c>
      <c r="H20647" t="s">
        <v>37297</v>
      </c>
      <c r="I20647">
        <v>707.36199999999997</v>
      </c>
    </row>
    <row r="20648" spans="1:9" x14ac:dyDescent="0.25">
      <c r="A20648" t="s">
        <v>37298</v>
      </c>
      <c r="B20648">
        <v>13115</v>
      </c>
      <c r="C20648" s="2">
        <f t="shared" si="2100"/>
        <v>44364</v>
      </c>
      <c r="D20648" s="1">
        <f>TIMEVALUE("16:20:42")</f>
        <v>0.68104166666666666</v>
      </c>
      <c r="E20648" s="2">
        <f t="shared" si="2101"/>
        <v>44364</v>
      </c>
      <c r="F20648" s="1">
        <f>TIMEVALUE("16:27:31")</f>
        <v>0.68577546296296299</v>
      </c>
      <c r="G20648" t="s">
        <v>378</v>
      </c>
      <c r="H20648" t="s">
        <v>37299</v>
      </c>
      <c r="I20648">
        <v>707.24599999999998</v>
      </c>
    </row>
    <row r="20649" spans="1:9" x14ac:dyDescent="0.25">
      <c r="A20649" t="s">
        <v>37300</v>
      </c>
      <c r="B20649">
        <v>13115</v>
      </c>
      <c r="C20649" s="2">
        <f t="shared" si="2100"/>
        <v>44364</v>
      </c>
      <c r="D20649" s="1">
        <f>TIMEVALUE("16:31:16")</f>
        <v>0.68837962962962962</v>
      </c>
      <c r="E20649" s="2">
        <f t="shared" si="2101"/>
        <v>44364</v>
      </c>
      <c r="F20649" s="1">
        <f>TIMEVALUE("16:38:13")</f>
        <v>0.69320601851851849</v>
      </c>
      <c r="G20649" t="s">
        <v>394</v>
      </c>
      <c r="H20649" t="s">
        <v>29364</v>
      </c>
      <c r="I20649">
        <v>707.16800000000001</v>
      </c>
    </row>
    <row r="20650" spans="1:9" x14ac:dyDescent="0.25">
      <c r="A20650" t="s">
        <v>37301</v>
      </c>
      <c r="B20650">
        <v>13115</v>
      </c>
      <c r="C20650" s="2">
        <f t="shared" si="2100"/>
        <v>44364</v>
      </c>
      <c r="D20650" s="1">
        <f>TIMEVALUE("16:41:03")</f>
        <v>0.69517361111111109</v>
      </c>
      <c r="E20650" s="2">
        <f t="shared" si="2101"/>
        <v>44364</v>
      </c>
      <c r="F20650" s="1">
        <f>TIMEVALUE("16:44:28")</f>
        <v>0.69754629629629628</v>
      </c>
      <c r="G20650" t="s">
        <v>2745</v>
      </c>
      <c r="H20650" t="s">
        <v>37302</v>
      </c>
      <c r="I20650">
        <v>707.04200000000003</v>
      </c>
    </row>
    <row r="20651" spans="1:9" x14ac:dyDescent="0.25">
      <c r="A20651" t="s">
        <v>37303</v>
      </c>
      <c r="B20651">
        <v>13115</v>
      </c>
      <c r="C20651" s="2">
        <f t="shared" si="2100"/>
        <v>44364</v>
      </c>
      <c r="D20651" s="1">
        <f>TIMEVALUE("16:46:00")</f>
        <v>0.69861111111111107</v>
      </c>
      <c r="E20651" s="2">
        <f t="shared" si="2101"/>
        <v>44364</v>
      </c>
      <c r="F20651" s="1">
        <f>TIMEVALUE("16:49:59")</f>
        <v>0.7013773148148148</v>
      </c>
      <c r="G20651" t="s">
        <v>55</v>
      </c>
      <c r="H20651" t="s">
        <v>37304</v>
      </c>
      <c r="I20651">
        <v>706.87300000000005</v>
      </c>
    </row>
    <row r="20652" spans="1:9" x14ac:dyDescent="0.25">
      <c r="A20652" t="s">
        <v>37305</v>
      </c>
      <c r="B20652">
        <v>13115</v>
      </c>
      <c r="C20652" s="2">
        <f t="shared" si="2100"/>
        <v>44364</v>
      </c>
      <c r="D20652" s="1">
        <f>TIMEVALUE("16:52:10")</f>
        <v>0.70289351851851856</v>
      </c>
      <c r="E20652" s="2">
        <f t="shared" si="2101"/>
        <v>44364</v>
      </c>
      <c r="F20652" s="1">
        <f>TIMEVALUE("16:58:31")</f>
        <v>0.70730324074074069</v>
      </c>
      <c r="G20652" t="s">
        <v>4234</v>
      </c>
      <c r="H20652" t="s">
        <v>5800</v>
      </c>
      <c r="I20652">
        <v>706.73699999999997</v>
      </c>
    </row>
    <row r="20653" spans="1:9" x14ac:dyDescent="0.25">
      <c r="A20653" t="s">
        <v>37306</v>
      </c>
      <c r="B20653">
        <v>13115</v>
      </c>
      <c r="C20653" s="2">
        <f t="shared" si="2100"/>
        <v>44364</v>
      </c>
      <c r="D20653" s="1">
        <f>TIMEVALUE("17:00:20")</f>
        <v>0.70856481481481481</v>
      </c>
      <c r="E20653" s="2">
        <f t="shared" si="2101"/>
        <v>44364</v>
      </c>
      <c r="F20653" s="1">
        <f>TIMEVALUE("17:06:02")</f>
        <v>0.7125231481481481</v>
      </c>
      <c r="G20653" t="s">
        <v>1894</v>
      </c>
      <c r="H20653" t="s">
        <v>10533</v>
      </c>
      <c r="I20653">
        <v>706.649</v>
      </c>
    </row>
    <row r="20654" spans="1:9" x14ac:dyDescent="0.25">
      <c r="A20654" t="s">
        <v>37307</v>
      </c>
      <c r="B20654">
        <v>13115</v>
      </c>
      <c r="C20654" s="2">
        <f t="shared" si="2100"/>
        <v>44364</v>
      </c>
      <c r="D20654" s="1">
        <f>TIMEVALUE("15:08:12")</f>
        <v>0.63069444444444445</v>
      </c>
      <c r="E20654" s="2">
        <f t="shared" si="2101"/>
        <v>44364</v>
      </c>
      <c r="F20654" s="1">
        <f>TIMEVALUE("15:14:27")</f>
        <v>0.63503472222222224</v>
      </c>
      <c r="G20654" t="s">
        <v>505</v>
      </c>
      <c r="H20654" t="s">
        <v>37308</v>
      </c>
      <c r="I20654">
        <v>706.61599999999999</v>
      </c>
    </row>
    <row r="20655" spans="1:9" x14ac:dyDescent="0.25">
      <c r="A20655" t="s">
        <v>37309</v>
      </c>
      <c r="B20655">
        <v>13115</v>
      </c>
      <c r="C20655" s="2">
        <f t="shared" si="2100"/>
        <v>44364</v>
      </c>
      <c r="D20655" s="1">
        <f>TIMEVALUE("17:19:36")</f>
        <v>0.7219444444444445</v>
      </c>
      <c r="E20655" s="2">
        <f t="shared" si="2101"/>
        <v>44364</v>
      </c>
      <c r="F20655" s="1">
        <f>TIMEVALUE("17:27:25")</f>
        <v>0.72737268518518516</v>
      </c>
      <c r="G20655" t="s">
        <v>28</v>
      </c>
      <c r="H20655" t="s">
        <v>37310</v>
      </c>
      <c r="I20655">
        <v>707.90800000000002</v>
      </c>
    </row>
    <row r="20656" spans="1:9" x14ac:dyDescent="0.25">
      <c r="A20656" t="s">
        <v>37311</v>
      </c>
      <c r="B20656">
        <v>13115</v>
      </c>
      <c r="C20656" s="2">
        <f t="shared" si="2100"/>
        <v>44364</v>
      </c>
      <c r="D20656" s="1">
        <f>TIMEVALUE("17:29:24")</f>
        <v>0.72875000000000001</v>
      </c>
      <c r="E20656" s="2">
        <f t="shared" si="2101"/>
        <v>44364</v>
      </c>
      <c r="F20656" s="1">
        <f>TIMEVALUE("17:34:20")</f>
        <v>0.73217592592592595</v>
      </c>
      <c r="G20656" t="s">
        <v>2229</v>
      </c>
      <c r="H20656" t="s">
        <v>37312</v>
      </c>
      <c r="I20656">
        <v>707.80600000000004</v>
      </c>
    </row>
    <row r="20657" spans="1:9" x14ac:dyDescent="0.25">
      <c r="A20657" t="s">
        <v>37313</v>
      </c>
      <c r="B20657">
        <v>13115</v>
      </c>
      <c r="C20657" s="2">
        <f t="shared" si="2100"/>
        <v>44364</v>
      </c>
      <c r="D20657" s="1">
        <f>TIMEVALUE("17:36:01")</f>
        <v>0.73334490740740743</v>
      </c>
      <c r="E20657" s="2">
        <f t="shared" si="2101"/>
        <v>44364</v>
      </c>
      <c r="F20657" s="1">
        <f>TIMEVALUE("17:42:29")</f>
        <v>0.73783564814814817</v>
      </c>
      <c r="G20657" t="s">
        <v>5090</v>
      </c>
      <c r="H20657" t="s">
        <v>12537</v>
      </c>
      <c r="I20657">
        <v>707.76199999999994</v>
      </c>
    </row>
    <row r="20658" spans="1:9" x14ac:dyDescent="0.25">
      <c r="A20658" t="s">
        <v>37314</v>
      </c>
      <c r="B20658">
        <v>13115</v>
      </c>
      <c r="C20658" s="2">
        <f t="shared" si="2100"/>
        <v>44364</v>
      </c>
      <c r="D20658" s="1">
        <f>TIMEVALUE("17:44:53")</f>
        <v>0.73950231481481477</v>
      </c>
      <c r="E20658" s="2">
        <f t="shared" si="2101"/>
        <v>44364</v>
      </c>
      <c r="F20658" s="1">
        <f>TIMEVALUE("17:50:47")</f>
        <v>0.74359953703703707</v>
      </c>
      <c r="G20658" t="s">
        <v>672</v>
      </c>
      <c r="H20658" t="s">
        <v>10378</v>
      </c>
      <c r="I20658">
        <v>707.71500000000003</v>
      </c>
    </row>
    <row r="20659" spans="1:9" x14ac:dyDescent="0.25">
      <c r="A20659" t="s">
        <v>37315</v>
      </c>
      <c r="B20659">
        <v>13115</v>
      </c>
      <c r="C20659" s="2">
        <f t="shared" si="2100"/>
        <v>44364</v>
      </c>
      <c r="D20659" s="1">
        <f>TIMEVALUE("17:52:37")</f>
        <v>0.74487268518518523</v>
      </c>
      <c r="E20659" s="2">
        <f t="shared" si="2101"/>
        <v>44364</v>
      </c>
      <c r="F20659" s="1">
        <f>TIMEVALUE("17:59:51")</f>
        <v>0.74989583333333332</v>
      </c>
      <c r="G20659" t="s">
        <v>3290</v>
      </c>
      <c r="H20659" t="s">
        <v>37316</v>
      </c>
      <c r="I20659">
        <v>707.54899999999998</v>
      </c>
    </row>
    <row r="20660" spans="1:9" x14ac:dyDescent="0.25">
      <c r="A20660" t="s">
        <v>37317</v>
      </c>
      <c r="B20660">
        <v>13115</v>
      </c>
      <c r="C20660" s="2">
        <f t="shared" si="2100"/>
        <v>44364</v>
      </c>
      <c r="D20660" s="1">
        <f>TIMEVALUE("18:01:36")</f>
        <v>0.75111111111111106</v>
      </c>
      <c r="E20660" s="2">
        <f t="shared" si="2101"/>
        <v>44364</v>
      </c>
      <c r="F20660" s="1">
        <f>TIMEVALUE("18:08:55")</f>
        <v>0.75619212962962967</v>
      </c>
      <c r="G20660" t="s">
        <v>3815</v>
      </c>
      <c r="H20660" t="s">
        <v>37318</v>
      </c>
      <c r="I20660">
        <v>707.5</v>
      </c>
    </row>
    <row r="20661" spans="1:9" x14ac:dyDescent="0.25">
      <c r="A20661" t="s">
        <v>37319</v>
      </c>
      <c r="B20661">
        <v>13115</v>
      </c>
      <c r="C20661" s="2">
        <f t="shared" si="2100"/>
        <v>44364</v>
      </c>
      <c r="D20661" s="1">
        <f>TIMEVALUE("18:10:55")</f>
        <v>0.75758101851851856</v>
      </c>
      <c r="E20661" s="2">
        <f t="shared" si="2101"/>
        <v>44364</v>
      </c>
      <c r="F20661" s="1">
        <f>TIMEVALUE("18:17:37")</f>
        <v>0.76223379629629628</v>
      </c>
      <c r="G20661" t="s">
        <v>2025</v>
      </c>
      <c r="H20661" t="s">
        <v>37320</v>
      </c>
      <c r="I20661">
        <v>707.38599999999997</v>
      </c>
    </row>
    <row r="20662" spans="1:9" x14ac:dyDescent="0.25">
      <c r="A20662" t="s">
        <v>37321</v>
      </c>
      <c r="B20662">
        <v>13115</v>
      </c>
      <c r="C20662" s="2">
        <f t="shared" si="2100"/>
        <v>44364</v>
      </c>
      <c r="D20662" s="1">
        <f>TIMEVALUE("18:19:22")</f>
        <v>0.76344907407407403</v>
      </c>
      <c r="E20662" s="2">
        <f t="shared" si="2101"/>
        <v>44364</v>
      </c>
      <c r="F20662" s="1">
        <f>TIMEVALUE("18:26:47")</f>
        <v>0.76859953703703698</v>
      </c>
      <c r="G20662" t="s">
        <v>2673</v>
      </c>
      <c r="H20662" t="s">
        <v>37322</v>
      </c>
      <c r="I20662">
        <v>707.25199999999995</v>
      </c>
    </row>
    <row r="20663" spans="1:9" x14ac:dyDescent="0.25">
      <c r="A20663" t="s">
        <v>37323</v>
      </c>
      <c r="B20663">
        <v>13115</v>
      </c>
      <c r="C20663" s="2">
        <f>DATEVALUE("2025-06-19")</f>
        <v>44365</v>
      </c>
      <c r="D20663" s="1">
        <f>TIMEVALUE("07:42:32")</f>
        <v>0.32120370370370371</v>
      </c>
      <c r="E20663" s="2">
        <f>DATEVALUE("2025-06-19")</f>
        <v>44365</v>
      </c>
      <c r="F20663" s="1">
        <f>TIMEVALUE("07:47:09")</f>
        <v>0.3244097222222222</v>
      </c>
      <c r="G20663" t="s">
        <v>355</v>
      </c>
      <c r="H20663" t="s">
        <v>17325</v>
      </c>
      <c r="I20663">
        <v>707.12699999999995</v>
      </c>
    </row>
    <row r="20664" spans="1:9" x14ac:dyDescent="0.25">
      <c r="A20664" t="s">
        <v>37324</v>
      </c>
      <c r="B20664">
        <v>13115</v>
      </c>
      <c r="C20664" s="2">
        <f>DATEVALUE("2025-06-19")</f>
        <v>44365</v>
      </c>
      <c r="D20664" s="1">
        <f>TIMEVALUE("07:48:45")</f>
        <v>0.32552083333333331</v>
      </c>
      <c r="E20664" s="2">
        <f>DATEVALUE("2025-06-19")</f>
        <v>44365</v>
      </c>
      <c r="F20664" s="1">
        <f>TIMEVALUE("07:52:43")</f>
        <v>0.32827546296296295</v>
      </c>
      <c r="G20664" t="s">
        <v>3040</v>
      </c>
      <c r="H20664" t="s">
        <v>17318</v>
      </c>
      <c r="I20664">
        <v>706.99</v>
      </c>
    </row>
    <row r="20665" spans="1:9" x14ac:dyDescent="0.25">
      <c r="A20665" t="s">
        <v>37325</v>
      </c>
      <c r="B20665">
        <v>13115</v>
      </c>
      <c r="C20665" s="2">
        <f>DATEVALUE("2025-06-19")</f>
        <v>44365</v>
      </c>
      <c r="D20665" s="1">
        <f>TIMEVALUE("07:54:20")</f>
        <v>0.32939814814814816</v>
      </c>
      <c r="E20665" s="2">
        <f>DATEVALUE("2025-06-19")</f>
        <v>44365</v>
      </c>
      <c r="F20665" s="1">
        <f>TIMEVALUE("07:58:48")</f>
        <v>0.33250000000000002</v>
      </c>
      <c r="G20665" t="s">
        <v>3081</v>
      </c>
      <c r="H20665" t="s">
        <v>37326</v>
      </c>
      <c r="I20665">
        <v>706.92200000000003</v>
      </c>
    </row>
    <row r="20666" spans="1:9" x14ac:dyDescent="0.25">
      <c r="A20666" t="s">
        <v>37327</v>
      </c>
      <c r="B20666">
        <v>13115</v>
      </c>
      <c r="C20666" s="2">
        <f>DATEVALUE("2025-06-19")</f>
        <v>44365</v>
      </c>
      <c r="D20666" s="1">
        <f>TIMEVALUE("08:00:40")</f>
        <v>0.33379629629629631</v>
      </c>
      <c r="E20666" s="2">
        <f>DATEVALUE("2025-06-19")</f>
        <v>44365</v>
      </c>
      <c r="F20666" s="1">
        <f>TIMEVALUE("08:05:43")</f>
        <v>0.33730324074074075</v>
      </c>
      <c r="G20666" t="s">
        <v>2606</v>
      </c>
      <c r="H20666" t="s">
        <v>37328</v>
      </c>
      <c r="I20666">
        <v>706.79899999999998</v>
      </c>
    </row>
    <row r="20667" spans="1:9" x14ac:dyDescent="0.25">
      <c r="A20667" t="s">
        <v>37329</v>
      </c>
      <c r="B20667">
        <v>13115</v>
      </c>
      <c r="C20667" s="2">
        <f>DATEVALUE("2025-06-18")</f>
        <v>44364</v>
      </c>
      <c r="D20667" s="1">
        <f>TIMEVALUE("17:08:26")</f>
        <v>0.71418981481481481</v>
      </c>
      <c r="E20667" s="2">
        <f>DATEVALUE("2025-06-18")</f>
        <v>44364</v>
      </c>
      <c r="F20667" s="1">
        <f>TIMEVALUE("17:13:57")</f>
        <v>0.71802083333333333</v>
      </c>
      <c r="G20667" t="s">
        <v>5160</v>
      </c>
      <c r="H20667" t="s">
        <v>37330</v>
      </c>
      <c r="I20667">
        <v>706.80499999999995</v>
      </c>
    </row>
    <row r="20668" spans="1:9" x14ac:dyDescent="0.25">
      <c r="A20668" t="s">
        <v>37331</v>
      </c>
      <c r="B20668">
        <v>13115</v>
      </c>
      <c r="C20668" s="2">
        <f t="shared" ref="C20668:C20700" si="2102">DATEVALUE("2025-06-19")</f>
        <v>44365</v>
      </c>
      <c r="D20668" s="1">
        <f>TIMEVALUE("08:21:35")</f>
        <v>0.34832175925925923</v>
      </c>
      <c r="E20668" s="2">
        <f t="shared" ref="E20668:E20700" si="2103">DATEVALUE("2025-06-19")</f>
        <v>44365</v>
      </c>
      <c r="F20668" s="1">
        <f>TIMEVALUE("08:27:09")</f>
        <v>0.35218749999999999</v>
      </c>
      <c r="G20668" t="s">
        <v>212</v>
      </c>
      <c r="H20668" t="s">
        <v>12540</v>
      </c>
      <c r="I20668">
        <v>707.93799999999999</v>
      </c>
    </row>
    <row r="20669" spans="1:9" x14ac:dyDescent="0.25">
      <c r="A20669" t="s">
        <v>37332</v>
      </c>
      <c r="B20669">
        <v>13115</v>
      </c>
      <c r="C20669" s="2">
        <f t="shared" si="2102"/>
        <v>44365</v>
      </c>
      <c r="D20669" s="1">
        <f>TIMEVALUE("08:29:23")</f>
        <v>0.35373842592592591</v>
      </c>
      <c r="E20669" s="2">
        <f t="shared" si="2103"/>
        <v>44365</v>
      </c>
      <c r="F20669" s="1">
        <f>TIMEVALUE("08:35:34")</f>
        <v>0.35803240740740738</v>
      </c>
      <c r="G20669" t="s">
        <v>962</v>
      </c>
      <c r="H20669" t="s">
        <v>17350</v>
      </c>
      <c r="I20669">
        <v>707.82899999999995</v>
      </c>
    </row>
    <row r="20670" spans="1:9" x14ac:dyDescent="0.25">
      <c r="A20670" t="s">
        <v>37333</v>
      </c>
      <c r="B20670">
        <v>13115</v>
      </c>
      <c r="C20670" s="2">
        <f t="shared" si="2102"/>
        <v>44365</v>
      </c>
      <c r="D20670" s="1">
        <f>TIMEVALUE("08:37:21")</f>
        <v>0.35927083333333332</v>
      </c>
      <c r="E20670" s="2">
        <f t="shared" si="2103"/>
        <v>44365</v>
      </c>
      <c r="F20670" s="1">
        <f>TIMEVALUE("08:44:25")</f>
        <v>0.36417824074074073</v>
      </c>
      <c r="G20670" t="s">
        <v>1061</v>
      </c>
      <c r="H20670" t="s">
        <v>37334</v>
      </c>
      <c r="I20670">
        <v>707.75599999999997</v>
      </c>
    </row>
    <row r="20671" spans="1:9" x14ac:dyDescent="0.25">
      <c r="A20671" t="s">
        <v>37335</v>
      </c>
      <c r="B20671">
        <v>13115</v>
      </c>
      <c r="C20671" s="2">
        <f t="shared" si="2102"/>
        <v>44365</v>
      </c>
      <c r="D20671" s="1">
        <f>TIMEVALUE("08:46:27")</f>
        <v>0.36559027777777775</v>
      </c>
      <c r="E20671" s="2">
        <f t="shared" si="2103"/>
        <v>44365</v>
      </c>
      <c r="F20671" s="1">
        <f>TIMEVALUE("08:53:02")</f>
        <v>0.37016203703703704</v>
      </c>
      <c r="G20671" t="s">
        <v>921</v>
      </c>
      <c r="H20671" t="s">
        <v>37336</v>
      </c>
      <c r="I20671">
        <v>707.64300000000003</v>
      </c>
    </row>
    <row r="20672" spans="1:9" x14ac:dyDescent="0.25">
      <c r="A20672" t="s">
        <v>37337</v>
      </c>
      <c r="B20672">
        <v>13115</v>
      </c>
      <c r="C20672" s="2">
        <f t="shared" si="2102"/>
        <v>44365</v>
      </c>
      <c r="D20672" s="1">
        <f>TIMEVALUE("08:58:59")</f>
        <v>0.37429398148148146</v>
      </c>
      <c r="E20672" s="2">
        <f t="shared" si="2103"/>
        <v>44365</v>
      </c>
      <c r="F20672" s="1">
        <f>TIMEVALUE("09:04:51")</f>
        <v>0.37836805555555558</v>
      </c>
      <c r="G20672" t="s">
        <v>1848</v>
      </c>
      <c r="H20672" t="s">
        <v>37338</v>
      </c>
      <c r="I20672">
        <v>707.53300000000002</v>
      </c>
    </row>
    <row r="20673" spans="1:9" x14ac:dyDescent="0.25">
      <c r="A20673" t="s">
        <v>37339</v>
      </c>
      <c r="B20673">
        <v>13115</v>
      </c>
      <c r="C20673" s="2">
        <f t="shared" si="2102"/>
        <v>44365</v>
      </c>
      <c r="D20673" s="1">
        <f>TIMEVALUE("09:06:59")</f>
        <v>0.37984953703703705</v>
      </c>
      <c r="E20673" s="2">
        <f t="shared" si="2103"/>
        <v>44365</v>
      </c>
      <c r="F20673" s="1">
        <f>TIMEVALUE("09:13:41")</f>
        <v>0.38450231481481484</v>
      </c>
      <c r="G20673" t="s">
        <v>2025</v>
      </c>
      <c r="H20673" t="s">
        <v>37340</v>
      </c>
      <c r="I20673">
        <v>707.505</v>
      </c>
    </row>
    <row r="20674" spans="1:9" x14ac:dyDescent="0.25">
      <c r="A20674" t="s">
        <v>37341</v>
      </c>
      <c r="B20674">
        <v>13115</v>
      </c>
      <c r="C20674" s="2">
        <f t="shared" si="2102"/>
        <v>44365</v>
      </c>
      <c r="D20674" s="1">
        <f>TIMEVALUE("09:15:43")</f>
        <v>0.38591435185185186</v>
      </c>
      <c r="E20674" s="2">
        <f t="shared" si="2103"/>
        <v>44365</v>
      </c>
      <c r="F20674" s="1">
        <f>TIMEVALUE("09:22:34")</f>
        <v>0.39067129629629632</v>
      </c>
      <c r="G20674" t="s">
        <v>278</v>
      </c>
      <c r="H20674" t="s">
        <v>10463</v>
      </c>
      <c r="I20674">
        <v>707.36500000000001</v>
      </c>
    </row>
    <row r="20675" spans="1:9" x14ac:dyDescent="0.25">
      <c r="A20675" t="s">
        <v>37342</v>
      </c>
      <c r="B20675">
        <v>13115</v>
      </c>
      <c r="C20675" s="2">
        <f t="shared" si="2102"/>
        <v>44365</v>
      </c>
      <c r="D20675" s="1">
        <f>TIMEVALUE("09:24:44")</f>
        <v>0.39217592592592593</v>
      </c>
      <c r="E20675" s="2">
        <f t="shared" si="2103"/>
        <v>44365</v>
      </c>
      <c r="F20675" s="1">
        <f>TIMEVALUE("09:32:47")</f>
        <v>0.39776620370370369</v>
      </c>
      <c r="G20675" t="s">
        <v>822</v>
      </c>
      <c r="H20675" t="s">
        <v>37343</v>
      </c>
      <c r="I20675">
        <v>707.28700000000003</v>
      </c>
    </row>
    <row r="20676" spans="1:9" x14ac:dyDescent="0.25">
      <c r="A20676" t="s">
        <v>37344</v>
      </c>
      <c r="B20676">
        <v>13115</v>
      </c>
      <c r="C20676" s="2">
        <f t="shared" si="2102"/>
        <v>44365</v>
      </c>
      <c r="D20676" s="1">
        <f>TIMEVALUE("09:34:34")</f>
        <v>0.39900462962962963</v>
      </c>
      <c r="E20676" s="2">
        <f t="shared" si="2103"/>
        <v>44365</v>
      </c>
      <c r="F20676" s="1">
        <f>TIMEVALUE("09:41:43")</f>
        <v>0.4039699074074074</v>
      </c>
      <c r="G20676" t="s">
        <v>3265</v>
      </c>
      <c r="H20676" t="s">
        <v>7691</v>
      </c>
      <c r="I20676">
        <v>707.13199999999995</v>
      </c>
    </row>
    <row r="20677" spans="1:9" x14ac:dyDescent="0.25">
      <c r="A20677" t="s">
        <v>37345</v>
      </c>
      <c r="B20677">
        <v>13115</v>
      </c>
      <c r="C20677" s="2">
        <f t="shared" si="2102"/>
        <v>44365</v>
      </c>
      <c r="D20677" s="1">
        <f>TIMEVALUE("09:43:20")</f>
        <v>0.40509259259259262</v>
      </c>
      <c r="E20677" s="2">
        <f t="shared" si="2103"/>
        <v>44365</v>
      </c>
      <c r="F20677" s="1">
        <f>TIMEVALUE("09:48:17")</f>
        <v>0.4085300925925926</v>
      </c>
      <c r="G20677" t="s">
        <v>646</v>
      </c>
      <c r="H20677" t="s">
        <v>37346</v>
      </c>
      <c r="I20677">
        <v>707.029</v>
      </c>
    </row>
    <row r="20678" spans="1:9" x14ac:dyDescent="0.25">
      <c r="A20678" t="s">
        <v>37347</v>
      </c>
      <c r="B20678">
        <v>13115</v>
      </c>
      <c r="C20678" s="2">
        <f t="shared" si="2102"/>
        <v>44365</v>
      </c>
      <c r="D20678" s="1">
        <f>TIMEVALUE("09:50:26")</f>
        <v>0.41002314814814816</v>
      </c>
      <c r="E20678" s="2">
        <f t="shared" si="2103"/>
        <v>44365</v>
      </c>
      <c r="F20678" s="1">
        <f>TIMEVALUE("09:54:47")</f>
        <v>0.41304398148148147</v>
      </c>
      <c r="G20678" t="s">
        <v>422</v>
      </c>
      <c r="H20678" t="s">
        <v>37348</v>
      </c>
      <c r="I20678">
        <v>706.89</v>
      </c>
    </row>
    <row r="20679" spans="1:9" x14ac:dyDescent="0.25">
      <c r="A20679" t="s">
        <v>37349</v>
      </c>
      <c r="B20679">
        <v>13115</v>
      </c>
      <c r="C20679" s="2">
        <f t="shared" si="2102"/>
        <v>44365</v>
      </c>
      <c r="D20679" s="1">
        <f>TIMEVALUE("09:57:26")</f>
        <v>0.41488425925925926</v>
      </c>
      <c r="E20679" s="2">
        <f t="shared" si="2103"/>
        <v>44365</v>
      </c>
      <c r="F20679" s="1">
        <f>TIMEVALUE("10:03:44")</f>
        <v>0.41925925925925928</v>
      </c>
      <c r="G20679" t="s">
        <v>951</v>
      </c>
      <c r="H20679" t="s">
        <v>11209</v>
      </c>
      <c r="I20679">
        <v>706.75400000000002</v>
      </c>
    </row>
    <row r="20680" spans="1:9" x14ac:dyDescent="0.25">
      <c r="A20680" t="s">
        <v>37350</v>
      </c>
      <c r="B20680">
        <v>13115</v>
      </c>
      <c r="C20680" s="2">
        <f t="shared" si="2102"/>
        <v>44365</v>
      </c>
      <c r="D20680" s="1">
        <f>TIMEVALUE("08:08:33")</f>
        <v>0.33927083333333335</v>
      </c>
      <c r="E20680" s="2">
        <f t="shared" si="2103"/>
        <v>44365</v>
      </c>
      <c r="F20680" s="1">
        <f>TIMEVALUE("08:13:53")</f>
        <v>0.34297453703703706</v>
      </c>
      <c r="G20680" t="s">
        <v>880</v>
      </c>
      <c r="H20680" t="s">
        <v>37351</v>
      </c>
      <c r="I20680">
        <v>706.83199999999999</v>
      </c>
    </row>
    <row r="20681" spans="1:9" x14ac:dyDescent="0.25">
      <c r="A20681" t="s">
        <v>37352</v>
      </c>
      <c r="B20681">
        <v>13115</v>
      </c>
      <c r="C20681" s="2">
        <f t="shared" si="2102"/>
        <v>44365</v>
      </c>
      <c r="D20681" s="1">
        <f>TIMEVALUE("10:17:43")</f>
        <v>0.42896990740740742</v>
      </c>
      <c r="E20681" s="2">
        <f t="shared" si="2103"/>
        <v>44365</v>
      </c>
      <c r="F20681" s="1">
        <f>TIMEVALUE("10:23:41")</f>
        <v>0.43311342592592594</v>
      </c>
      <c r="G20681" t="s">
        <v>2010</v>
      </c>
      <c r="H20681" t="s">
        <v>37334</v>
      </c>
      <c r="I20681">
        <v>708.06500000000005</v>
      </c>
    </row>
    <row r="20682" spans="1:9" x14ac:dyDescent="0.25">
      <c r="A20682" t="s">
        <v>37353</v>
      </c>
      <c r="B20682">
        <v>13115</v>
      </c>
      <c r="C20682" s="2">
        <f t="shared" si="2102"/>
        <v>44365</v>
      </c>
      <c r="D20682" s="1">
        <f>TIMEVALUE("10:25:50")</f>
        <v>0.43460648148148145</v>
      </c>
      <c r="E20682" s="2">
        <f t="shared" si="2103"/>
        <v>44365</v>
      </c>
      <c r="F20682" s="1">
        <f>TIMEVALUE("10:32:14")</f>
        <v>0.43905092592592593</v>
      </c>
      <c r="G20682" t="s">
        <v>5469</v>
      </c>
      <c r="H20682" t="s">
        <v>37354</v>
      </c>
      <c r="I20682">
        <v>707.98199999999997</v>
      </c>
    </row>
    <row r="20683" spans="1:9" x14ac:dyDescent="0.25">
      <c r="A20683" t="s">
        <v>37355</v>
      </c>
      <c r="B20683">
        <v>13115</v>
      </c>
      <c r="C20683" s="2">
        <f t="shared" si="2102"/>
        <v>44365</v>
      </c>
      <c r="D20683" s="1">
        <f>TIMEVALUE("10:34:56")</f>
        <v>0.44092592592592594</v>
      </c>
      <c r="E20683" s="2">
        <f t="shared" si="2103"/>
        <v>44365</v>
      </c>
      <c r="F20683" s="1">
        <f>TIMEVALUE("10:40:18")</f>
        <v>0.44465277777777779</v>
      </c>
      <c r="G20683" t="s">
        <v>1961</v>
      </c>
      <c r="H20683" t="s">
        <v>37356</v>
      </c>
      <c r="I20683">
        <v>707.79499999999996</v>
      </c>
    </row>
    <row r="20684" spans="1:9" x14ac:dyDescent="0.25">
      <c r="A20684" t="s">
        <v>37357</v>
      </c>
      <c r="B20684">
        <v>13115</v>
      </c>
      <c r="C20684" s="2">
        <f t="shared" si="2102"/>
        <v>44365</v>
      </c>
      <c r="D20684" s="1">
        <f>TIMEVALUE("10:42:24")</f>
        <v>0.44611111111111112</v>
      </c>
      <c r="E20684" s="2">
        <f t="shared" si="2103"/>
        <v>44365</v>
      </c>
      <c r="F20684" s="1">
        <f>TIMEVALUE("10:48:32")</f>
        <v>0.45037037037037037</v>
      </c>
      <c r="G20684" t="s">
        <v>741</v>
      </c>
      <c r="H20684" t="s">
        <v>37358</v>
      </c>
      <c r="I20684">
        <v>707.75099999999998</v>
      </c>
    </row>
    <row r="20685" spans="1:9" x14ac:dyDescent="0.25">
      <c r="A20685" t="s">
        <v>37359</v>
      </c>
      <c r="B20685">
        <v>13115</v>
      </c>
      <c r="C20685" s="2">
        <f t="shared" si="2102"/>
        <v>44365</v>
      </c>
      <c r="D20685" s="1">
        <f>TIMEVALUE("10:50:27")</f>
        <v>0.45170138888888889</v>
      </c>
      <c r="E20685" s="2">
        <f t="shared" si="2103"/>
        <v>44365</v>
      </c>
      <c r="F20685" s="1">
        <f>TIMEVALUE("10:57:19")</f>
        <v>0.45646990740740739</v>
      </c>
      <c r="G20685" t="s">
        <v>2725</v>
      </c>
      <c r="H20685" t="s">
        <v>37360</v>
      </c>
      <c r="I20685">
        <v>707.58699999999999</v>
      </c>
    </row>
    <row r="20686" spans="1:9" x14ac:dyDescent="0.25">
      <c r="A20686" t="s">
        <v>37361</v>
      </c>
      <c r="B20686">
        <v>13115</v>
      </c>
      <c r="C20686" s="2">
        <f t="shared" si="2102"/>
        <v>44365</v>
      </c>
      <c r="D20686" s="1">
        <f>TIMEVALUE("11:02:34")</f>
        <v>0.46011574074074074</v>
      </c>
      <c r="E20686" s="2">
        <f t="shared" si="2103"/>
        <v>44365</v>
      </c>
      <c r="F20686" s="1">
        <f>TIMEVALUE("11:09:42")</f>
        <v>0.46506944444444442</v>
      </c>
      <c r="G20686" t="s">
        <v>2939</v>
      </c>
      <c r="H20686" t="s">
        <v>37362</v>
      </c>
      <c r="I20686">
        <v>707.48099999999999</v>
      </c>
    </row>
    <row r="20687" spans="1:9" x14ac:dyDescent="0.25">
      <c r="A20687" t="s">
        <v>37363</v>
      </c>
      <c r="B20687">
        <v>13115</v>
      </c>
      <c r="C20687" s="2">
        <f t="shared" si="2102"/>
        <v>44365</v>
      </c>
      <c r="D20687" s="1">
        <f>TIMEVALUE("11:11:57")</f>
        <v>0.46663194444444445</v>
      </c>
      <c r="E20687" s="2">
        <f t="shared" si="2103"/>
        <v>44365</v>
      </c>
      <c r="F20687" s="1">
        <f>TIMEVALUE("11:18:09")</f>
        <v>0.47093750000000001</v>
      </c>
      <c r="G20687" t="s">
        <v>655</v>
      </c>
      <c r="H20687" t="s">
        <v>37364</v>
      </c>
      <c r="I20687">
        <v>707.36599999999999</v>
      </c>
    </row>
    <row r="20688" spans="1:9" x14ac:dyDescent="0.25">
      <c r="A20688" t="s">
        <v>37365</v>
      </c>
      <c r="B20688">
        <v>13115</v>
      </c>
      <c r="C20688" s="2">
        <f t="shared" si="2102"/>
        <v>44365</v>
      </c>
      <c r="D20688" s="1">
        <f>TIMEVALUE("11:20:01")</f>
        <v>0.4722337962962963</v>
      </c>
      <c r="E20688" s="2">
        <f t="shared" si="2103"/>
        <v>44365</v>
      </c>
      <c r="F20688" s="1">
        <f>TIMEVALUE("11:26:18")</f>
        <v>0.47659722222222223</v>
      </c>
      <c r="G20688" t="s">
        <v>321</v>
      </c>
      <c r="H20688" t="s">
        <v>37366</v>
      </c>
      <c r="I20688">
        <v>707.29499999999996</v>
      </c>
    </row>
    <row r="20689" spans="1:9" x14ac:dyDescent="0.25">
      <c r="A20689" t="s">
        <v>37367</v>
      </c>
      <c r="B20689">
        <v>13115</v>
      </c>
      <c r="C20689" s="2">
        <f t="shared" si="2102"/>
        <v>44365</v>
      </c>
      <c r="D20689" s="1">
        <f>TIMEVALUE("11:28:22")</f>
        <v>0.47803240740740743</v>
      </c>
      <c r="E20689" s="2">
        <f t="shared" si="2103"/>
        <v>44365</v>
      </c>
      <c r="F20689" s="1">
        <f>TIMEVALUE("11:35:35")</f>
        <v>0.48304398148148148</v>
      </c>
      <c r="G20689" t="s">
        <v>1948</v>
      </c>
      <c r="H20689" t="s">
        <v>37368</v>
      </c>
      <c r="I20689">
        <v>707.25099999999998</v>
      </c>
    </row>
    <row r="20690" spans="1:9" x14ac:dyDescent="0.25">
      <c r="A20690" t="s">
        <v>37369</v>
      </c>
      <c r="B20690">
        <v>13115</v>
      </c>
      <c r="C20690" s="2">
        <f t="shared" si="2102"/>
        <v>44365</v>
      </c>
      <c r="D20690" s="1">
        <f>TIMEVALUE("11:38:33")</f>
        <v>0.48510416666666667</v>
      </c>
      <c r="E20690" s="2">
        <f t="shared" si="2103"/>
        <v>44365</v>
      </c>
      <c r="F20690" s="1">
        <f>TIMEVALUE("11:43:47")</f>
        <v>0.48873842592592592</v>
      </c>
      <c r="G20690" t="s">
        <v>625</v>
      </c>
      <c r="H20690" t="s">
        <v>37370</v>
      </c>
      <c r="I20690">
        <v>707.13900000000001</v>
      </c>
    </row>
    <row r="20691" spans="1:9" x14ac:dyDescent="0.25">
      <c r="A20691" t="s">
        <v>37371</v>
      </c>
      <c r="B20691">
        <v>13115</v>
      </c>
      <c r="C20691" s="2">
        <f t="shared" si="2102"/>
        <v>44365</v>
      </c>
      <c r="D20691" s="1">
        <f>TIMEVALUE("11:48:27")</f>
        <v>0.49197916666666669</v>
      </c>
      <c r="E20691" s="2">
        <f t="shared" si="2103"/>
        <v>44365</v>
      </c>
      <c r="F20691" s="1">
        <f>TIMEVALUE("11:54:32")</f>
        <v>0.4962037037037037</v>
      </c>
      <c r="G20691" t="s">
        <v>4715</v>
      </c>
      <c r="H20691" t="s">
        <v>37372</v>
      </c>
      <c r="I20691">
        <v>707.04899999999998</v>
      </c>
    </row>
    <row r="20692" spans="1:9" x14ac:dyDescent="0.25">
      <c r="A20692" t="s">
        <v>37373</v>
      </c>
      <c r="B20692">
        <v>13115</v>
      </c>
      <c r="C20692" s="2">
        <f t="shared" si="2102"/>
        <v>44365</v>
      </c>
      <c r="D20692" s="1">
        <f>TIMEVALUE("11:58:17")</f>
        <v>0.49880787037037039</v>
      </c>
      <c r="E20692" s="2">
        <f t="shared" si="2103"/>
        <v>44365</v>
      </c>
      <c r="F20692" s="1">
        <f>TIMEVALUE("12:00:41")</f>
        <v>0.50047453703703704</v>
      </c>
      <c r="G20692" t="s">
        <v>667</v>
      </c>
      <c r="H20692" t="s">
        <v>37374</v>
      </c>
      <c r="I20692">
        <v>712.31799999999998</v>
      </c>
    </row>
    <row r="20693" spans="1:9" x14ac:dyDescent="0.25">
      <c r="A20693" t="s">
        <v>37373</v>
      </c>
      <c r="B20693">
        <v>13115</v>
      </c>
      <c r="C20693" s="2">
        <f t="shared" si="2102"/>
        <v>44365</v>
      </c>
      <c r="D20693" s="1">
        <f>TIMEVALUE("12:49:13")</f>
        <v>0.53417824074074072</v>
      </c>
      <c r="E20693" s="2">
        <f t="shared" si="2103"/>
        <v>44365</v>
      </c>
      <c r="F20693" s="1">
        <f>TIMEVALUE("12:49:13")</f>
        <v>0.53417824074074072</v>
      </c>
      <c r="G20693" t="s">
        <v>162</v>
      </c>
      <c r="H20693" t="s">
        <v>163</v>
      </c>
      <c r="I20693">
        <v>98765432.099000007</v>
      </c>
    </row>
    <row r="20694" spans="1:9" x14ac:dyDescent="0.25">
      <c r="A20694" t="s">
        <v>37373</v>
      </c>
      <c r="B20694">
        <v>13115</v>
      </c>
      <c r="C20694" s="2">
        <f t="shared" si="2102"/>
        <v>44365</v>
      </c>
      <c r="D20694" s="1">
        <f>TIMEVALUE("12:49:14")</f>
        <v>0.53418981481481487</v>
      </c>
      <c r="E20694" s="2">
        <f t="shared" si="2103"/>
        <v>44365</v>
      </c>
      <c r="F20694" s="1">
        <f>TIMEVALUE("12:52:13")</f>
        <v>0.53626157407407404</v>
      </c>
      <c r="G20694" t="s">
        <v>2326</v>
      </c>
      <c r="H20694" t="s">
        <v>37375</v>
      </c>
      <c r="I20694">
        <v>706.96</v>
      </c>
    </row>
    <row r="20695" spans="1:9" x14ac:dyDescent="0.25">
      <c r="A20695" t="s">
        <v>37376</v>
      </c>
      <c r="B20695">
        <v>13115</v>
      </c>
      <c r="C20695" s="2">
        <f t="shared" si="2102"/>
        <v>44365</v>
      </c>
      <c r="D20695" s="1">
        <f>TIMEVALUE("10:06:08")</f>
        <v>0.42092592592592593</v>
      </c>
      <c r="E20695" s="2">
        <f t="shared" si="2103"/>
        <v>44365</v>
      </c>
      <c r="F20695" s="1">
        <f>TIMEVALUE("10:11:32")</f>
        <v>0.4246759259259259</v>
      </c>
      <c r="G20695" t="s">
        <v>5057</v>
      </c>
      <c r="H20695" t="s">
        <v>37377</v>
      </c>
      <c r="I20695">
        <v>706.87099999999998</v>
      </c>
    </row>
    <row r="20696" spans="1:9" x14ac:dyDescent="0.25">
      <c r="A20696" t="s">
        <v>37378</v>
      </c>
      <c r="B20696">
        <v>13115</v>
      </c>
      <c r="C20696" s="2">
        <f t="shared" si="2102"/>
        <v>44365</v>
      </c>
      <c r="D20696" s="1">
        <f>TIMEVALUE("13:07:35")</f>
        <v>0.54693287037037042</v>
      </c>
      <c r="E20696" s="2">
        <f t="shared" si="2103"/>
        <v>44365</v>
      </c>
      <c r="F20696" s="1">
        <f>TIMEVALUE("13:13:34")</f>
        <v>0.55108796296296292</v>
      </c>
      <c r="G20696" t="s">
        <v>4162</v>
      </c>
      <c r="H20696" t="s">
        <v>37379</v>
      </c>
      <c r="I20696">
        <v>708.03700000000003</v>
      </c>
    </row>
    <row r="20697" spans="1:9" x14ac:dyDescent="0.25">
      <c r="A20697" t="s">
        <v>37380</v>
      </c>
      <c r="B20697">
        <v>13115</v>
      </c>
      <c r="C20697" s="2">
        <f t="shared" si="2102"/>
        <v>44365</v>
      </c>
      <c r="D20697" s="1">
        <f>TIMEVALUE("13:19:56")</f>
        <v>0.55550925925925931</v>
      </c>
      <c r="E20697" s="2">
        <f t="shared" si="2103"/>
        <v>44365</v>
      </c>
      <c r="F20697" s="1">
        <f>TIMEVALUE("13:26:04")</f>
        <v>0.5597685185185185</v>
      </c>
      <c r="G20697" t="s">
        <v>741</v>
      </c>
      <c r="H20697" t="s">
        <v>17331</v>
      </c>
      <c r="I20697">
        <v>707.97699999999998</v>
      </c>
    </row>
    <row r="20698" spans="1:9" x14ac:dyDescent="0.25">
      <c r="A20698" t="s">
        <v>37381</v>
      </c>
      <c r="B20698">
        <v>13115</v>
      </c>
      <c r="C20698" s="2">
        <f t="shared" si="2102"/>
        <v>44365</v>
      </c>
      <c r="D20698" s="1">
        <f>TIMEVALUE("13:28:16")</f>
        <v>0.56129629629629629</v>
      </c>
      <c r="E20698" s="2">
        <f t="shared" si="2103"/>
        <v>44365</v>
      </c>
      <c r="F20698" s="1">
        <f>TIMEVALUE("13:34:44")</f>
        <v>0.56578703703703703</v>
      </c>
      <c r="G20698" t="s">
        <v>5090</v>
      </c>
      <c r="H20698" t="s">
        <v>37382</v>
      </c>
      <c r="I20698">
        <v>707.85500000000002</v>
      </c>
    </row>
    <row r="20699" spans="1:9" x14ac:dyDescent="0.25">
      <c r="A20699" t="s">
        <v>37383</v>
      </c>
      <c r="B20699">
        <v>13115</v>
      </c>
      <c r="C20699" s="2">
        <f t="shared" si="2102"/>
        <v>44365</v>
      </c>
      <c r="D20699" s="1">
        <f>TIMEVALUE("13:36:50")</f>
        <v>0.56724537037037037</v>
      </c>
      <c r="E20699" s="2">
        <f t="shared" si="2103"/>
        <v>44365</v>
      </c>
      <c r="F20699" s="1">
        <f>TIMEVALUE("13:41:47")</f>
        <v>0.57068287037037035</v>
      </c>
      <c r="G20699" t="s">
        <v>646</v>
      </c>
      <c r="H20699" t="s">
        <v>10651</v>
      </c>
      <c r="I20699">
        <v>707.72500000000002</v>
      </c>
    </row>
    <row r="20700" spans="1:9" x14ac:dyDescent="0.25">
      <c r="A20700" t="s">
        <v>37384</v>
      </c>
      <c r="B20700">
        <v>13115</v>
      </c>
      <c r="C20700" s="2">
        <f t="shared" si="2102"/>
        <v>44365</v>
      </c>
      <c r="D20700" s="1">
        <f>TIMEVALUE("13:43:54")</f>
        <v>0.57215277777777773</v>
      </c>
      <c r="E20700" s="2">
        <f t="shared" si="2103"/>
        <v>44365</v>
      </c>
      <c r="F20700" s="1">
        <f>TIMEVALUE("13:50:21")</f>
        <v>0.57663194444444443</v>
      </c>
      <c r="G20700" t="s">
        <v>6170</v>
      </c>
      <c r="H20700" t="s">
        <v>6286</v>
      </c>
      <c r="I20700">
        <v>707.67</v>
      </c>
    </row>
    <row r="20701" spans="1:9" x14ac:dyDescent="0.25">
      <c r="A20701" t="s">
        <v>37385</v>
      </c>
      <c r="B20701">
        <v>13115</v>
      </c>
      <c r="C20701" s="2">
        <f>DATEVALUE("2025-05-01")</f>
        <v>44316</v>
      </c>
      <c r="D20701" s="1">
        <f>TIMEVALUE("11:42:19")</f>
        <v>0.48771990740740739</v>
      </c>
      <c r="E20701" s="2">
        <f>DATEVALUE("2025-05-01")</f>
        <v>44316</v>
      </c>
      <c r="F20701" s="1">
        <f>TIMEVALUE("11:48:47")</f>
        <v>0.49221064814814813</v>
      </c>
      <c r="G20701" t="s">
        <v>5090</v>
      </c>
      <c r="H20701" t="s">
        <v>7786</v>
      </c>
      <c r="I20701">
        <v>708.76400000000001</v>
      </c>
    </row>
    <row r="20702" spans="1:9" x14ac:dyDescent="0.25">
      <c r="A20702" t="s">
        <v>37386</v>
      </c>
      <c r="B20702">
        <v>13115</v>
      </c>
      <c r="C20702" s="2">
        <f t="shared" ref="C20702:C20708" si="2104">DATEVALUE("2025-06-19")</f>
        <v>44365</v>
      </c>
      <c r="D20702" s="1">
        <f>TIMEVALUE("13:54:39")</f>
        <v>0.57961805555555557</v>
      </c>
      <c r="E20702" s="2">
        <f t="shared" ref="E20702:E20708" si="2105">DATEVALUE("2025-06-19")</f>
        <v>44365</v>
      </c>
      <c r="F20702" s="1">
        <f>TIMEVALUE("14:01:53")</f>
        <v>0.58464120370370365</v>
      </c>
      <c r="G20702" t="s">
        <v>3290</v>
      </c>
      <c r="H20702" t="s">
        <v>8046</v>
      </c>
      <c r="I20702">
        <v>707.45100000000002</v>
      </c>
    </row>
    <row r="20703" spans="1:9" x14ac:dyDescent="0.25">
      <c r="A20703" t="s">
        <v>37387</v>
      </c>
      <c r="B20703">
        <v>13115</v>
      </c>
      <c r="C20703" s="2">
        <f t="shared" si="2104"/>
        <v>44365</v>
      </c>
      <c r="D20703" s="1">
        <f>TIMEVALUE("14:05:48")</f>
        <v>0.58736111111111111</v>
      </c>
      <c r="E20703" s="2">
        <f t="shared" si="2105"/>
        <v>44365</v>
      </c>
      <c r="F20703" s="1">
        <f>TIMEVALUE("14:12:34")</f>
        <v>0.59206018518518522</v>
      </c>
      <c r="G20703" t="s">
        <v>3007</v>
      </c>
      <c r="H20703" t="s">
        <v>37388</v>
      </c>
      <c r="I20703">
        <v>707.36199999999997</v>
      </c>
    </row>
    <row r="20704" spans="1:9" x14ac:dyDescent="0.25">
      <c r="A20704" t="s">
        <v>37389</v>
      </c>
      <c r="B20704">
        <v>13115</v>
      </c>
      <c r="C20704" s="2">
        <f t="shared" si="2104"/>
        <v>44365</v>
      </c>
      <c r="D20704" s="1">
        <f>TIMEVALUE("14:15:19")</f>
        <v>0.5939699074074074</v>
      </c>
      <c r="E20704" s="2">
        <f t="shared" si="2105"/>
        <v>44365</v>
      </c>
      <c r="F20704" s="1">
        <f>TIMEVALUE("14:21:36")</f>
        <v>0.59833333333333338</v>
      </c>
      <c r="G20704" t="s">
        <v>321</v>
      </c>
      <c r="H20704" t="s">
        <v>37390</v>
      </c>
      <c r="I20704">
        <v>707.14200000000005</v>
      </c>
    </row>
    <row r="20705" spans="1:9" x14ac:dyDescent="0.25">
      <c r="A20705" t="s">
        <v>37391</v>
      </c>
      <c r="B20705">
        <v>13115</v>
      </c>
      <c r="C20705" s="2">
        <f t="shared" si="2104"/>
        <v>44365</v>
      </c>
      <c r="D20705" s="1">
        <f>TIMEVALUE("14:23:01")</f>
        <v>0.59931712962962957</v>
      </c>
      <c r="E20705" s="2">
        <f t="shared" si="2105"/>
        <v>44365</v>
      </c>
      <c r="F20705" s="1">
        <f>TIMEVALUE("14:31:11")</f>
        <v>0.60498842592592594</v>
      </c>
      <c r="G20705" t="s">
        <v>1075</v>
      </c>
      <c r="H20705" t="s">
        <v>36753</v>
      </c>
      <c r="I20705">
        <v>707.03200000000004</v>
      </c>
    </row>
    <row r="20706" spans="1:9" x14ac:dyDescent="0.25">
      <c r="A20706" t="s">
        <v>37392</v>
      </c>
      <c r="B20706">
        <v>13115</v>
      </c>
      <c r="C20706" s="2">
        <f t="shared" si="2104"/>
        <v>44365</v>
      </c>
      <c r="D20706" s="1">
        <f>TIMEVALUE("14:34:08")</f>
        <v>0.60703703703703704</v>
      </c>
      <c r="E20706" s="2">
        <f t="shared" si="2105"/>
        <v>44365</v>
      </c>
      <c r="F20706" s="1">
        <f>TIMEVALUE("14:41:33")</f>
        <v>0.6121875</v>
      </c>
      <c r="G20706" t="s">
        <v>2673</v>
      </c>
      <c r="H20706" t="s">
        <v>37393</v>
      </c>
      <c r="I20706">
        <v>707.00300000000004</v>
      </c>
    </row>
    <row r="20707" spans="1:9" x14ac:dyDescent="0.25">
      <c r="A20707" t="s">
        <v>37394</v>
      </c>
      <c r="B20707">
        <v>13115</v>
      </c>
      <c r="C20707" s="2">
        <f t="shared" si="2104"/>
        <v>44365</v>
      </c>
      <c r="D20707" s="1">
        <f>TIMEVALUE("14:44:13")</f>
        <v>0.61403935185185188</v>
      </c>
      <c r="E20707" s="2">
        <f t="shared" si="2105"/>
        <v>44365</v>
      </c>
      <c r="F20707" s="1">
        <f>TIMEVALUE("14:51:12")</f>
        <v>0.61888888888888893</v>
      </c>
      <c r="G20707" t="s">
        <v>4342</v>
      </c>
      <c r="H20707" t="s">
        <v>37395</v>
      </c>
      <c r="I20707">
        <v>706.89</v>
      </c>
    </row>
    <row r="20708" spans="1:9" x14ac:dyDescent="0.25">
      <c r="A20708" t="s">
        <v>37396</v>
      </c>
      <c r="B20708">
        <v>13115</v>
      </c>
      <c r="C20708" s="2">
        <f t="shared" si="2104"/>
        <v>44365</v>
      </c>
      <c r="D20708" s="1">
        <f>TIMEVALUE("12:54:21")</f>
        <v>0.53774305555555557</v>
      </c>
      <c r="E20708" s="2">
        <f t="shared" si="2105"/>
        <v>44365</v>
      </c>
      <c r="F20708" s="1">
        <f>TIMEVALUE("12:59:39")</f>
        <v>0.54142361111111115</v>
      </c>
      <c r="G20708" t="s">
        <v>3945</v>
      </c>
      <c r="H20708" t="s">
        <v>36801</v>
      </c>
      <c r="I20708">
        <v>706.86400000000003</v>
      </c>
    </row>
    <row r="20709" spans="1:9" x14ac:dyDescent="0.25">
      <c r="A20709" t="s">
        <v>37397</v>
      </c>
      <c r="B20709">
        <v>13141</v>
      </c>
      <c r="C20709" s="2">
        <f t="shared" ref="C20709:C20746" si="2106">DATEVALUE("2025-06-18")</f>
        <v>44364</v>
      </c>
      <c r="D20709" s="1">
        <f>TIMEVALUE("15:41:39")</f>
        <v>0.65392361111111108</v>
      </c>
      <c r="E20709" s="2">
        <f t="shared" ref="E20709:E20746" si="2107">DATEVALUE("2025-06-18")</f>
        <v>44364</v>
      </c>
      <c r="F20709" s="1">
        <f>TIMEVALUE("15:48:43")</f>
        <v>0.65883101851851855</v>
      </c>
      <c r="G20709" t="s">
        <v>1061</v>
      </c>
      <c r="H20709" t="s">
        <v>37398</v>
      </c>
      <c r="I20709">
        <v>708.13</v>
      </c>
    </row>
    <row r="20710" spans="1:9" x14ac:dyDescent="0.25">
      <c r="A20710" t="s">
        <v>37399</v>
      </c>
      <c r="B20710">
        <v>13141</v>
      </c>
      <c r="C20710" s="2">
        <f t="shared" si="2106"/>
        <v>44364</v>
      </c>
      <c r="D20710" s="1">
        <f>TIMEVALUE("15:54:33")</f>
        <v>0.66288194444444448</v>
      </c>
      <c r="E20710" s="2">
        <f t="shared" si="2107"/>
        <v>44364</v>
      </c>
      <c r="F20710" s="1">
        <f>TIMEVALUE("16:01:05")</f>
        <v>0.66741898148148149</v>
      </c>
      <c r="G20710" t="s">
        <v>4061</v>
      </c>
      <c r="H20710" t="s">
        <v>37400</v>
      </c>
      <c r="I20710">
        <v>708.05799999999999</v>
      </c>
    </row>
    <row r="20711" spans="1:9" x14ac:dyDescent="0.25">
      <c r="A20711" t="s">
        <v>37401</v>
      </c>
      <c r="B20711">
        <v>13141</v>
      </c>
      <c r="C20711" s="2">
        <f t="shared" si="2106"/>
        <v>44364</v>
      </c>
      <c r="D20711" s="1">
        <f>TIMEVALUE("16:02:30")</f>
        <v>0.66840277777777779</v>
      </c>
      <c r="E20711" s="2">
        <f t="shared" si="2107"/>
        <v>44364</v>
      </c>
      <c r="F20711" s="1">
        <f>TIMEVALUE("16:10:41")</f>
        <v>0.6740856481481482</v>
      </c>
      <c r="G20711" t="s">
        <v>4254</v>
      </c>
      <c r="H20711" t="s">
        <v>37402</v>
      </c>
      <c r="I20711">
        <v>707.93100000000004</v>
      </c>
    </row>
    <row r="20712" spans="1:9" x14ac:dyDescent="0.25">
      <c r="A20712" t="s">
        <v>37403</v>
      </c>
      <c r="B20712">
        <v>13141</v>
      </c>
      <c r="C20712" s="2">
        <f t="shared" si="2106"/>
        <v>44364</v>
      </c>
      <c r="D20712" s="1">
        <f>TIMEVALUE("16:12:26")</f>
        <v>0.67530092592592594</v>
      </c>
      <c r="E20712" s="2">
        <f t="shared" si="2107"/>
        <v>44364</v>
      </c>
      <c r="F20712" s="1">
        <f>TIMEVALUE("16:23:15")</f>
        <v>0.68281250000000004</v>
      </c>
      <c r="G20712" t="s">
        <v>8017</v>
      </c>
      <c r="H20712" t="s">
        <v>37404</v>
      </c>
      <c r="I20712">
        <v>707.80200000000002</v>
      </c>
    </row>
    <row r="20713" spans="1:9" x14ac:dyDescent="0.25">
      <c r="A20713" t="s">
        <v>37405</v>
      </c>
      <c r="B20713">
        <v>13141</v>
      </c>
      <c r="C20713" s="2">
        <f t="shared" si="2106"/>
        <v>44364</v>
      </c>
      <c r="D20713" s="1">
        <f>TIMEVALUE("16:25:15")</f>
        <v>0.68420138888888893</v>
      </c>
      <c r="E20713" s="2">
        <f t="shared" si="2107"/>
        <v>44364</v>
      </c>
      <c r="F20713" s="1">
        <f>TIMEVALUE("16:32:55")</f>
        <v>0.68952546296296291</v>
      </c>
      <c r="G20713" t="s">
        <v>5189</v>
      </c>
      <c r="H20713" t="s">
        <v>37406</v>
      </c>
      <c r="I20713">
        <v>707.73500000000001</v>
      </c>
    </row>
    <row r="20714" spans="1:9" x14ac:dyDescent="0.25">
      <c r="A20714" t="s">
        <v>37407</v>
      </c>
      <c r="B20714">
        <v>13141</v>
      </c>
      <c r="C20714" s="2">
        <f t="shared" si="2106"/>
        <v>44364</v>
      </c>
      <c r="D20714" s="1">
        <f>TIMEVALUE("16:34:46")</f>
        <v>0.69081018518518522</v>
      </c>
      <c r="E20714" s="2">
        <f t="shared" si="2107"/>
        <v>44364</v>
      </c>
      <c r="F20714" s="1">
        <f>TIMEVALUE("16:42:17")</f>
        <v>0.69603009259259263</v>
      </c>
      <c r="G20714" t="s">
        <v>849</v>
      </c>
      <c r="H20714" t="s">
        <v>37408</v>
      </c>
      <c r="I20714">
        <v>707.58399999999995</v>
      </c>
    </row>
    <row r="20715" spans="1:9" x14ac:dyDescent="0.25">
      <c r="A20715" t="s">
        <v>37409</v>
      </c>
      <c r="B20715">
        <v>13141</v>
      </c>
      <c r="C20715" s="2">
        <f t="shared" si="2106"/>
        <v>44364</v>
      </c>
      <c r="D20715" s="1">
        <f>TIMEVALUE("16:45:12")</f>
        <v>0.69805555555555554</v>
      </c>
      <c r="E20715" s="2">
        <f t="shared" si="2107"/>
        <v>44364</v>
      </c>
      <c r="F20715" s="1">
        <f>TIMEVALUE("16:52:59")</f>
        <v>0.70346064814814813</v>
      </c>
      <c r="G20715" t="s">
        <v>5278</v>
      </c>
      <c r="H20715" t="s">
        <v>36309</v>
      </c>
      <c r="I20715">
        <v>707.42</v>
      </c>
    </row>
    <row r="20716" spans="1:9" x14ac:dyDescent="0.25">
      <c r="A20716" t="s">
        <v>37410</v>
      </c>
      <c r="B20716">
        <v>13141</v>
      </c>
      <c r="C20716" s="2">
        <f t="shared" si="2106"/>
        <v>44364</v>
      </c>
      <c r="D20716" s="1">
        <f>TIMEVALUE("16:54:49")</f>
        <v>0.70473379629629629</v>
      </c>
      <c r="E20716" s="2">
        <f t="shared" si="2107"/>
        <v>44364</v>
      </c>
      <c r="F20716" s="1">
        <f>TIMEVALUE("17:00:37")</f>
        <v>0.70876157407407403</v>
      </c>
      <c r="G20716" t="s">
        <v>1040</v>
      </c>
      <c r="H20716" t="s">
        <v>34695</v>
      </c>
      <c r="I20716">
        <v>707.38099999999997</v>
      </c>
    </row>
    <row r="20717" spans="1:9" x14ac:dyDescent="0.25">
      <c r="A20717" t="s">
        <v>37411</v>
      </c>
      <c r="B20717">
        <v>13141</v>
      </c>
      <c r="C20717" s="2">
        <f t="shared" si="2106"/>
        <v>44364</v>
      </c>
      <c r="D20717" s="1">
        <f>TIMEVALUE("17:02:39")</f>
        <v>0.7101736111111111</v>
      </c>
      <c r="E20717" s="2">
        <f t="shared" si="2107"/>
        <v>44364</v>
      </c>
      <c r="F20717" s="1">
        <f>TIMEVALUE("17:08:45")</f>
        <v>0.71440972222222221</v>
      </c>
      <c r="G20717" t="s">
        <v>5903</v>
      </c>
      <c r="H20717" t="s">
        <v>37412</v>
      </c>
      <c r="I20717">
        <v>707.23400000000004</v>
      </c>
    </row>
    <row r="20718" spans="1:9" x14ac:dyDescent="0.25">
      <c r="A20718" t="s">
        <v>37413</v>
      </c>
      <c r="B20718">
        <v>13141</v>
      </c>
      <c r="C20718" s="2">
        <f t="shared" si="2106"/>
        <v>44364</v>
      </c>
      <c r="D20718" s="1">
        <f>TIMEVALUE("17:10:45")</f>
        <v>0.71579861111111109</v>
      </c>
      <c r="E20718" s="2">
        <f t="shared" si="2107"/>
        <v>44364</v>
      </c>
      <c r="F20718" s="1">
        <f>TIMEVALUE("17:17:37")</f>
        <v>0.72056712962962965</v>
      </c>
      <c r="G20718" t="s">
        <v>2725</v>
      </c>
      <c r="H20718" t="s">
        <v>37414</v>
      </c>
      <c r="I20718">
        <v>707.07299999999998</v>
      </c>
    </row>
    <row r="20719" spans="1:9" x14ac:dyDescent="0.25">
      <c r="A20719" t="s">
        <v>37415</v>
      </c>
      <c r="B20719">
        <v>13141</v>
      </c>
      <c r="C20719" s="2">
        <f t="shared" si="2106"/>
        <v>44364</v>
      </c>
      <c r="D20719" s="1">
        <f>TIMEVALUE("17:19:20")</f>
        <v>0.72175925925925921</v>
      </c>
      <c r="E20719" s="2">
        <f t="shared" si="2107"/>
        <v>44364</v>
      </c>
      <c r="F20719" s="1">
        <f>TIMEVALUE("17:24:37")</f>
        <v>0.72542824074074075</v>
      </c>
      <c r="G20719" t="s">
        <v>2472</v>
      </c>
      <c r="H20719" t="s">
        <v>37416</v>
      </c>
      <c r="I20719">
        <v>707.04100000000005</v>
      </c>
    </row>
    <row r="20720" spans="1:9" x14ac:dyDescent="0.25">
      <c r="A20720" t="s">
        <v>37417</v>
      </c>
      <c r="B20720">
        <v>13141</v>
      </c>
      <c r="C20720" s="2">
        <f t="shared" si="2106"/>
        <v>44364</v>
      </c>
      <c r="D20720" s="1">
        <f>TIMEVALUE("17:26:30")</f>
        <v>0.72673611111111114</v>
      </c>
      <c r="E20720" s="2">
        <f t="shared" si="2107"/>
        <v>44364</v>
      </c>
      <c r="F20720" s="1">
        <f>TIMEVALUE("17:33:16")</f>
        <v>0.73143518518518513</v>
      </c>
      <c r="G20720" t="s">
        <v>3007</v>
      </c>
      <c r="H20720" t="s">
        <v>37418</v>
      </c>
      <c r="I20720">
        <v>706.85599999999999</v>
      </c>
    </row>
    <row r="20721" spans="1:9" x14ac:dyDescent="0.25">
      <c r="A20721" t="s">
        <v>37419</v>
      </c>
      <c r="B20721">
        <v>13141</v>
      </c>
      <c r="C20721" s="2">
        <f t="shared" si="2106"/>
        <v>44364</v>
      </c>
      <c r="D20721" s="1">
        <f>TIMEVALUE("15:26:46")</f>
        <v>0.64358796296296295</v>
      </c>
      <c r="E20721" s="2">
        <f t="shared" si="2107"/>
        <v>44364</v>
      </c>
      <c r="F20721" s="1">
        <f>TIMEVALUE("15:36:17")</f>
        <v>0.65019675925925924</v>
      </c>
      <c r="G20721" t="s">
        <v>622</v>
      </c>
      <c r="H20721" t="s">
        <v>37243</v>
      </c>
      <c r="I20721">
        <v>706.80799999999999</v>
      </c>
    </row>
    <row r="20722" spans="1:9" x14ac:dyDescent="0.25">
      <c r="A20722" t="s">
        <v>37420</v>
      </c>
      <c r="B20722">
        <v>13141</v>
      </c>
      <c r="C20722" s="2">
        <f t="shared" si="2106"/>
        <v>44364</v>
      </c>
      <c r="D20722" s="1">
        <f>TIMEVALUE("13:28:29")</f>
        <v>0.56144675925925924</v>
      </c>
      <c r="E20722" s="2">
        <f t="shared" si="2107"/>
        <v>44364</v>
      </c>
      <c r="F20722" s="1">
        <f>TIMEVALUE("13:35:03")</f>
        <v>0.56600694444444444</v>
      </c>
      <c r="G20722" t="s">
        <v>2994</v>
      </c>
      <c r="H20722" t="s">
        <v>37421</v>
      </c>
      <c r="I20722">
        <v>708.33600000000001</v>
      </c>
    </row>
    <row r="20723" spans="1:9" x14ac:dyDescent="0.25">
      <c r="A20723" t="s">
        <v>37422</v>
      </c>
      <c r="B20723">
        <v>13141</v>
      </c>
      <c r="C20723" s="2">
        <f t="shared" si="2106"/>
        <v>44364</v>
      </c>
      <c r="D20723" s="1">
        <f>TIMEVALUE("13:39:03")</f>
        <v>0.56878472222222221</v>
      </c>
      <c r="E20723" s="2">
        <f t="shared" si="2107"/>
        <v>44364</v>
      </c>
      <c r="F20723" s="1">
        <f>TIMEVALUE("13:45:22")</f>
        <v>0.57317129629629626</v>
      </c>
      <c r="G20723" t="s">
        <v>315</v>
      </c>
      <c r="H20723" t="s">
        <v>37423</v>
      </c>
      <c r="I20723">
        <v>708.17200000000003</v>
      </c>
    </row>
    <row r="20724" spans="1:9" x14ac:dyDescent="0.25">
      <c r="A20724" t="s">
        <v>37424</v>
      </c>
      <c r="B20724">
        <v>13141</v>
      </c>
      <c r="C20724" s="2">
        <f t="shared" si="2106"/>
        <v>44364</v>
      </c>
      <c r="D20724" s="1">
        <f>TIMEVALUE("13:47:09")</f>
        <v>0.5744097222222222</v>
      </c>
      <c r="E20724" s="2">
        <f t="shared" si="2107"/>
        <v>44364</v>
      </c>
      <c r="F20724" s="1">
        <f>TIMEVALUE("13:54:31")</f>
        <v>0.57952546296296292</v>
      </c>
      <c r="G20724" t="s">
        <v>1415</v>
      </c>
      <c r="H20724" t="s">
        <v>37425</v>
      </c>
      <c r="I20724">
        <v>708.06799999999998</v>
      </c>
    </row>
    <row r="20725" spans="1:9" x14ac:dyDescent="0.25">
      <c r="A20725" t="s">
        <v>37426</v>
      </c>
      <c r="B20725">
        <v>13141</v>
      </c>
      <c r="C20725" s="2">
        <f t="shared" si="2106"/>
        <v>44364</v>
      </c>
      <c r="D20725" s="1">
        <f>TIMEVALUE("13:57:16")</f>
        <v>0.58143518518518522</v>
      </c>
      <c r="E20725" s="2">
        <f t="shared" si="2107"/>
        <v>44364</v>
      </c>
      <c r="F20725" s="1">
        <f>TIMEVALUE("14:03:13")</f>
        <v>0.58556712962962965</v>
      </c>
      <c r="G20725" t="s">
        <v>4125</v>
      </c>
      <c r="H20725" t="s">
        <v>37427</v>
      </c>
      <c r="I20725">
        <v>708.01099999999997</v>
      </c>
    </row>
    <row r="20726" spans="1:9" x14ac:dyDescent="0.25">
      <c r="A20726" t="s">
        <v>37428</v>
      </c>
      <c r="B20726">
        <v>13141</v>
      </c>
      <c r="C20726" s="2">
        <f t="shared" si="2106"/>
        <v>44364</v>
      </c>
      <c r="D20726" s="1">
        <f>TIMEVALUE("14:05:01")</f>
        <v>0.58681712962962962</v>
      </c>
      <c r="E20726" s="2">
        <f t="shared" si="2107"/>
        <v>44364</v>
      </c>
      <c r="F20726" s="1">
        <f>TIMEVALUE("14:11:03")</f>
        <v>0.59100694444444446</v>
      </c>
      <c r="G20726" t="s">
        <v>4699</v>
      </c>
      <c r="H20726" t="s">
        <v>37429</v>
      </c>
      <c r="I20726">
        <v>707.96299999999997</v>
      </c>
    </row>
    <row r="20727" spans="1:9" x14ac:dyDescent="0.25">
      <c r="A20727" t="s">
        <v>37430</v>
      </c>
      <c r="B20727">
        <v>13141</v>
      </c>
      <c r="C20727" s="2">
        <f t="shared" si="2106"/>
        <v>44364</v>
      </c>
      <c r="D20727" s="1">
        <f>TIMEVALUE("14:14:08")</f>
        <v>0.5931481481481482</v>
      </c>
      <c r="E20727" s="2">
        <f t="shared" si="2107"/>
        <v>44364</v>
      </c>
      <c r="F20727" s="1">
        <f>TIMEVALUE("14:14:35")</f>
        <v>0.59346064814814814</v>
      </c>
      <c r="G20727" t="s">
        <v>18497</v>
      </c>
      <c r="H20727" t="s">
        <v>37431</v>
      </c>
      <c r="I20727">
        <v>717.36500000000001</v>
      </c>
    </row>
    <row r="20728" spans="1:9" x14ac:dyDescent="0.25">
      <c r="A20728" t="s">
        <v>37432</v>
      </c>
      <c r="B20728">
        <v>13141</v>
      </c>
      <c r="C20728" s="2">
        <f t="shared" si="2106"/>
        <v>44364</v>
      </c>
      <c r="D20728" s="1">
        <f>TIMEVALUE("14:44:53")</f>
        <v>0.61450231481481477</v>
      </c>
      <c r="E20728" s="2">
        <f t="shared" si="2107"/>
        <v>44364</v>
      </c>
      <c r="F20728" s="1">
        <f>TIMEVALUE("14:44:53")</f>
        <v>0.61450231481481477</v>
      </c>
      <c r="G20728" t="s">
        <v>162</v>
      </c>
      <c r="H20728" t="s">
        <v>37433</v>
      </c>
      <c r="I20728">
        <v>707.55600000000004</v>
      </c>
    </row>
    <row r="20729" spans="1:9" x14ac:dyDescent="0.25">
      <c r="A20729" t="s">
        <v>37434</v>
      </c>
      <c r="B20729">
        <v>13141</v>
      </c>
      <c r="C20729" s="2">
        <f t="shared" si="2106"/>
        <v>44364</v>
      </c>
      <c r="D20729" s="1">
        <f>TIMEVALUE("14:47:06")</f>
        <v>0.61604166666666671</v>
      </c>
      <c r="E20729" s="2">
        <f t="shared" si="2107"/>
        <v>44364</v>
      </c>
      <c r="F20729" s="1">
        <f>TIMEVALUE("14:56:01")</f>
        <v>0.62223379629629627</v>
      </c>
      <c r="G20729" t="s">
        <v>1208</v>
      </c>
      <c r="H20729" t="s">
        <v>37435</v>
      </c>
      <c r="I20729">
        <v>707.44399999999996</v>
      </c>
    </row>
    <row r="20730" spans="1:9" x14ac:dyDescent="0.25">
      <c r="A20730" t="s">
        <v>37436</v>
      </c>
      <c r="B20730">
        <v>13141</v>
      </c>
      <c r="C20730" s="2">
        <f t="shared" si="2106"/>
        <v>44364</v>
      </c>
      <c r="D20730" s="1">
        <f>TIMEVALUE("14:57:51")</f>
        <v>0.62350694444444443</v>
      </c>
      <c r="E20730" s="2">
        <f t="shared" si="2107"/>
        <v>44364</v>
      </c>
      <c r="F20730" s="1">
        <f>TIMEVALUE("15:05:59")</f>
        <v>0.62915509259259261</v>
      </c>
      <c r="G20730" t="s">
        <v>896</v>
      </c>
      <c r="H20730" t="s">
        <v>37437</v>
      </c>
      <c r="I20730">
        <v>707.35799999999995</v>
      </c>
    </row>
    <row r="20731" spans="1:9" x14ac:dyDescent="0.25">
      <c r="A20731" t="s">
        <v>37438</v>
      </c>
      <c r="B20731">
        <v>13141</v>
      </c>
      <c r="C20731" s="2">
        <f t="shared" si="2106"/>
        <v>44364</v>
      </c>
      <c r="D20731" s="1">
        <f>TIMEVALUE("15:09:12")</f>
        <v>0.63138888888888889</v>
      </c>
      <c r="E20731" s="2">
        <f t="shared" si="2107"/>
        <v>44364</v>
      </c>
      <c r="F20731" s="1">
        <f>TIMEVALUE("15:15:44")</f>
        <v>0.63592592592592589</v>
      </c>
      <c r="G20731" t="s">
        <v>4061</v>
      </c>
      <c r="H20731" t="s">
        <v>37328</v>
      </c>
      <c r="I20731">
        <v>707.28599999999994</v>
      </c>
    </row>
    <row r="20732" spans="1:9" x14ac:dyDescent="0.25">
      <c r="A20732" t="s">
        <v>37439</v>
      </c>
      <c r="B20732">
        <v>13141</v>
      </c>
      <c r="C20732" s="2">
        <f t="shared" si="2106"/>
        <v>44364</v>
      </c>
      <c r="D20732" s="1">
        <f>TIMEVALUE("15:18:06")</f>
        <v>0.63756944444444441</v>
      </c>
      <c r="E20732" s="2">
        <f t="shared" si="2107"/>
        <v>44364</v>
      </c>
      <c r="F20732" s="1">
        <f>TIMEVALUE("15:23:57")</f>
        <v>0.64163194444444449</v>
      </c>
      <c r="G20732" t="s">
        <v>160</v>
      </c>
      <c r="H20732" t="s">
        <v>37440</v>
      </c>
      <c r="I20732">
        <v>707.13300000000004</v>
      </c>
    </row>
    <row r="20733" spans="1:9" x14ac:dyDescent="0.25">
      <c r="A20733" t="s">
        <v>37441</v>
      </c>
      <c r="B20733">
        <v>13141</v>
      </c>
      <c r="C20733" s="2">
        <f t="shared" si="2106"/>
        <v>44364</v>
      </c>
      <c r="D20733" s="1">
        <f>TIMEVALUE("13:14:50")</f>
        <v>0.55196759259259254</v>
      </c>
      <c r="E20733" s="2">
        <f t="shared" si="2107"/>
        <v>44364</v>
      </c>
      <c r="F20733" s="1">
        <f>TIMEVALUE("13:22:17")</f>
        <v>0.55714120370370368</v>
      </c>
      <c r="G20733" t="s">
        <v>1937</v>
      </c>
      <c r="H20733" t="s">
        <v>37442</v>
      </c>
      <c r="I20733">
        <v>707.077</v>
      </c>
    </row>
    <row r="20734" spans="1:9" x14ac:dyDescent="0.25">
      <c r="A20734" t="s">
        <v>37443</v>
      </c>
      <c r="B20734">
        <v>13141</v>
      </c>
      <c r="C20734" s="2">
        <f t="shared" si="2106"/>
        <v>44364</v>
      </c>
      <c r="D20734" s="1">
        <f>TIMEVALUE("10:21:31")</f>
        <v>0.43160879629629628</v>
      </c>
      <c r="E20734" s="2">
        <f t="shared" si="2107"/>
        <v>44364</v>
      </c>
      <c r="F20734" s="1">
        <f>TIMEVALUE("10:28:27")</f>
        <v>0.43642361111111111</v>
      </c>
      <c r="G20734" t="s">
        <v>2018</v>
      </c>
      <c r="H20734" t="s">
        <v>37444</v>
      </c>
      <c r="I20734">
        <v>708.47400000000005</v>
      </c>
    </row>
    <row r="20735" spans="1:9" x14ac:dyDescent="0.25">
      <c r="A20735" t="s">
        <v>37445</v>
      </c>
      <c r="B20735">
        <v>13141</v>
      </c>
      <c r="C20735" s="2">
        <f t="shared" si="2106"/>
        <v>44364</v>
      </c>
      <c r="D20735" s="1">
        <f>TIMEVALUE("10:31:50")</f>
        <v>0.43877314814814816</v>
      </c>
      <c r="E20735" s="2">
        <f t="shared" si="2107"/>
        <v>44364</v>
      </c>
      <c r="F20735" s="1">
        <f>TIMEVALUE("10:38:24")</f>
        <v>0.44333333333333336</v>
      </c>
      <c r="G20735" t="s">
        <v>2994</v>
      </c>
      <c r="H20735" t="s">
        <v>12245</v>
      </c>
      <c r="I20735">
        <v>708.30100000000004</v>
      </c>
    </row>
    <row r="20736" spans="1:9" x14ac:dyDescent="0.25">
      <c r="A20736" t="s">
        <v>37446</v>
      </c>
      <c r="B20736">
        <v>13141</v>
      </c>
      <c r="C20736" s="2">
        <f t="shared" si="2106"/>
        <v>44364</v>
      </c>
      <c r="D20736" s="1">
        <f>TIMEVALUE("10:40:10")</f>
        <v>0.4445601851851852</v>
      </c>
      <c r="E20736" s="2">
        <f t="shared" si="2107"/>
        <v>44364</v>
      </c>
      <c r="F20736" s="1">
        <f>TIMEVALUE("10:46:50")</f>
        <v>0.44918981481481479</v>
      </c>
      <c r="G20736" t="s">
        <v>2714</v>
      </c>
      <c r="H20736" t="s">
        <v>34584</v>
      </c>
      <c r="I20736">
        <v>708.31200000000001</v>
      </c>
    </row>
    <row r="20737" spans="1:9" x14ac:dyDescent="0.25">
      <c r="A20737" t="s">
        <v>37447</v>
      </c>
      <c r="B20737">
        <v>13141</v>
      </c>
      <c r="C20737" s="2">
        <f t="shared" si="2106"/>
        <v>44364</v>
      </c>
      <c r="D20737" s="1">
        <f>TIMEVALUE("10:49:21")</f>
        <v>0.45093749999999999</v>
      </c>
      <c r="E20737" s="2">
        <f t="shared" si="2107"/>
        <v>44364</v>
      </c>
      <c r="F20737" s="1">
        <f>TIMEVALUE("10:56:46")</f>
        <v>0.45608796296296295</v>
      </c>
      <c r="G20737" t="s">
        <v>2673</v>
      </c>
      <c r="H20737" t="s">
        <v>37310</v>
      </c>
      <c r="I20737">
        <v>708.17600000000004</v>
      </c>
    </row>
    <row r="20738" spans="1:9" x14ac:dyDescent="0.25">
      <c r="A20738" t="s">
        <v>37448</v>
      </c>
      <c r="B20738">
        <v>13141</v>
      </c>
      <c r="C20738" s="2">
        <f t="shared" si="2106"/>
        <v>44364</v>
      </c>
      <c r="D20738" s="1">
        <f>TIMEVALUE("10:58:34")</f>
        <v>0.45733796296296297</v>
      </c>
      <c r="E20738" s="2">
        <f t="shared" si="2107"/>
        <v>44364</v>
      </c>
      <c r="F20738" s="1">
        <f>TIMEVALUE("11:05:08")</f>
        <v>0.46189814814814817</v>
      </c>
      <c r="G20738" t="s">
        <v>2994</v>
      </c>
      <c r="H20738" t="s">
        <v>36210</v>
      </c>
      <c r="I20738">
        <v>708.06399999999996</v>
      </c>
    </row>
    <row r="20739" spans="1:9" x14ac:dyDescent="0.25">
      <c r="A20739" t="s">
        <v>37449</v>
      </c>
      <c r="B20739">
        <v>13141</v>
      </c>
      <c r="C20739" s="2">
        <f t="shared" si="2106"/>
        <v>44364</v>
      </c>
      <c r="D20739" s="1">
        <f>TIMEVALUE("11:08:17")</f>
        <v>0.46408564814814812</v>
      </c>
      <c r="E20739" s="2">
        <f t="shared" si="2107"/>
        <v>44364</v>
      </c>
      <c r="F20739" s="1">
        <f>TIMEVALUE("11:14:56")</f>
        <v>0.46870370370370368</v>
      </c>
      <c r="G20739" t="s">
        <v>2615</v>
      </c>
      <c r="H20739" t="s">
        <v>37256</v>
      </c>
      <c r="I20739">
        <v>707.928</v>
      </c>
    </row>
    <row r="20740" spans="1:9" x14ac:dyDescent="0.25">
      <c r="A20740" t="s">
        <v>37450</v>
      </c>
      <c r="B20740">
        <v>13141</v>
      </c>
      <c r="C20740" s="2">
        <f t="shared" si="2106"/>
        <v>44364</v>
      </c>
      <c r="D20740" s="1">
        <f>TIMEVALUE("11:16:45")</f>
        <v>0.4699652777777778</v>
      </c>
      <c r="E20740" s="2">
        <f t="shared" si="2107"/>
        <v>44364</v>
      </c>
      <c r="F20740" s="1">
        <f>TIMEVALUE("11:22:53")</f>
        <v>0.47422453703703704</v>
      </c>
      <c r="G20740" t="s">
        <v>741</v>
      </c>
      <c r="H20740" t="s">
        <v>17359</v>
      </c>
      <c r="I20740">
        <v>707.80499999999995</v>
      </c>
    </row>
    <row r="20741" spans="1:9" x14ac:dyDescent="0.25">
      <c r="A20741" t="s">
        <v>37451</v>
      </c>
      <c r="B20741">
        <v>13141</v>
      </c>
      <c r="C20741" s="2">
        <f t="shared" si="2106"/>
        <v>44364</v>
      </c>
      <c r="D20741" s="1">
        <f>TIMEVALUE("11:25:06")</f>
        <v>0.47576388888888888</v>
      </c>
      <c r="E20741" s="2">
        <f t="shared" si="2107"/>
        <v>44364</v>
      </c>
      <c r="F20741" s="1">
        <f>TIMEVALUE("11:31:15")</f>
        <v>0.48003472222222221</v>
      </c>
      <c r="G20741" t="s">
        <v>2396</v>
      </c>
      <c r="H20741" t="s">
        <v>37452</v>
      </c>
      <c r="I20741">
        <v>707.62300000000005</v>
      </c>
    </row>
    <row r="20742" spans="1:9" x14ac:dyDescent="0.25">
      <c r="A20742" t="s">
        <v>37453</v>
      </c>
      <c r="B20742">
        <v>13141</v>
      </c>
      <c r="C20742" s="2">
        <f t="shared" si="2106"/>
        <v>44364</v>
      </c>
      <c r="D20742" s="1">
        <f>TIMEVALUE("11:34:22")</f>
        <v>0.48219907407407409</v>
      </c>
      <c r="E20742" s="2">
        <f t="shared" si="2107"/>
        <v>44364</v>
      </c>
      <c r="F20742" s="1">
        <f>TIMEVALUE("11:41:08")</f>
        <v>0.48689814814814814</v>
      </c>
      <c r="G20742" t="s">
        <v>3007</v>
      </c>
      <c r="H20742" t="s">
        <v>37454</v>
      </c>
      <c r="I20742">
        <v>707.50199999999995</v>
      </c>
    </row>
    <row r="20743" spans="1:9" x14ac:dyDescent="0.25">
      <c r="A20743" t="s">
        <v>37455</v>
      </c>
      <c r="B20743">
        <v>13141</v>
      </c>
      <c r="C20743" s="2">
        <f t="shared" si="2106"/>
        <v>44364</v>
      </c>
      <c r="D20743" s="1">
        <f>TIMEVALUE("11:43:36")</f>
        <v>0.48861111111111111</v>
      </c>
      <c r="E20743" s="2">
        <f t="shared" si="2107"/>
        <v>44364</v>
      </c>
      <c r="F20743" s="1">
        <f>TIMEVALUE("11:49:41")</f>
        <v>0.49283564814814818</v>
      </c>
      <c r="G20743" t="s">
        <v>4715</v>
      </c>
      <c r="H20743" t="s">
        <v>37456</v>
      </c>
      <c r="I20743">
        <v>707.46799999999996</v>
      </c>
    </row>
    <row r="20744" spans="1:9" x14ac:dyDescent="0.25">
      <c r="A20744" t="s">
        <v>37457</v>
      </c>
      <c r="B20744">
        <v>13141</v>
      </c>
      <c r="C20744" s="2">
        <f t="shared" si="2106"/>
        <v>44364</v>
      </c>
      <c r="D20744" s="1">
        <f>TIMEVALUE("11:52:02")</f>
        <v>0.4944675925925926</v>
      </c>
      <c r="E20744" s="2">
        <f t="shared" si="2107"/>
        <v>44364</v>
      </c>
      <c r="F20744" s="1">
        <f>TIMEVALUE("11:58:37")</f>
        <v>0.49903935185185183</v>
      </c>
      <c r="G20744" t="s">
        <v>921</v>
      </c>
      <c r="H20744" t="s">
        <v>37458</v>
      </c>
      <c r="I20744">
        <v>707.32399999999996</v>
      </c>
    </row>
    <row r="20745" spans="1:9" x14ac:dyDescent="0.25">
      <c r="A20745" t="s">
        <v>37459</v>
      </c>
      <c r="B20745">
        <v>13141</v>
      </c>
      <c r="C20745" s="2">
        <f t="shared" si="2106"/>
        <v>44364</v>
      </c>
      <c r="D20745" s="1">
        <f>TIMEVALUE("13:05:20")</f>
        <v>0.54537037037037039</v>
      </c>
      <c r="E20745" s="2">
        <f t="shared" si="2107"/>
        <v>44364</v>
      </c>
      <c r="F20745" s="1">
        <f>TIMEVALUE("13:11:24")</f>
        <v>0.54958333333333331</v>
      </c>
      <c r="G20745" t="s">
        <v>1079</v>
      </c>
      <c r="H20745" t="s">
        <v>37460</v>
      </c>
      <c r="I20745">
        <v>707.24</v>
      </c>
    </row>
    <row r="20746" spans="1:9" x14ac:dyDescent="0.25">
      <c r="A20746" t="s">
        <v>37461</v>
      </c>
      <c r="B20746">
        <v>13141</v>
      </c>
      <c r="C20746" s="2">
        <f t="shared" si="2106"/>
        <v>44364</v>
      </c>
      <c r="D20746" s="1">
        <f>TIMEVALUE("10:10:01")</f>
        <v>0.4236226851851852</v>
      </c>
      <c r="E20746" s="2">
        <f t="shared" si="2107"/>
        <v>44364</v>
      </c>
      <c r="F20746" s="1">
        <f>TIMEVALUE("10:16:16")</f>
        <v>0.42796296296296299</v>
      </c>
      <c r="G20746" t="s">
        <v>505</v>
      </c>
      <c r="H20746" t="s">
        <v>37462</v>
      </c>
      <c r="I20746">
        <v>707.19100000000003</v>
      </c>
    </row>
    <row r="20747" spans="1:9" x14ac:dyDescent="0.25">
      <c r="A20747" t="s">
        <v>37463</v>
      </c>
      <c r="B20747">
        <v>13141</v>
      </c>
      <c r="C20747" s="2">
        <f>DATEVALUE("2025-06-17")</f>
        <v>44363</v>
      </c>
      <c r="D20747" s="1">
        <f>TIMEVALUE("17:34:13")</f>
        <v>0.73209490740740746</v>
      </c>
      <c r="E20747" s="2">
        <f>DATEVALUE("2025-06-17")</f>
        <v>44363</v>
      </c>
      <c r="F20747" s="1">
        <f>TIMEVALUE("17:40:47")</f>
        <v>0.73665509259259254</v>
      </c>
      <c r="G20747" t="s">
        <v>2994</v>
      </c>
      <c r="H20747" t="s">
        <v>37464</v>
      </c>
      <c r="I20747">
        <v>708.46</v>
      </c>
    </row>
    <row r="20748" spans="1:9" x14ac:dyDescent="0.25">
      <c r="A20748" t="s">
        <v>37465</v>
      </c>
      <c r="B20748">
        <v>13141</v>
      </c>
      <c r="C20748" s="2">
        <f>DATEVALUE("2025-06-17")</f>
        <v>44363</v>
      </c>
      <c r="D20748" s="1">
        <f>TIMEVALUE("17:46:10")</f>
        <v>0.74039351851851853</v>
      </c>
      <c r="E20748" s="2">
        <f>DATEVALUE("2025-06-17")</f>
        <v>44363</v>
      </c>
      <c r="F20748" s="1">
        <f>TIMEVALUE("17:52:40")</f>
        <v>0.74490740740740746</v>
      </c>
      <c r="G20748" t="s">
        <v>1869</v>
      </c>
      <c r="H20748" t="s">
        <v>36828</v>
      </c>
      <c r="I20748">
        <v>708.36699999999996</v>
      </c>
    </row>
    <row r="20749" spans="1:9" x14ac:dyDescent="0.25">
      <c r="A20749" t="s">
        <v>37466</v>
      </c>
      <c r="B20749">
        <v>13141</v>
      </c>
      <c r="C20749" s="2">
        <f>DATEVALUE("2025-06-17")</f>
        <v>44363</v>
      </c>
      <c r="D20749" s="1">
        <f>TIMEVALUE("17:54:59")</f>
        <v>0.74651620370370375</v>
      </c>
      <c r="E20749" s="2">
        <f>DATEVALUE("2025-06-17")</f>
        <v>44363</v>
      </c>
      <c r="F20749" s="1">
        <f>TIMEVALUE("18:02:53")</f>
        <v>0.75200231481481483</v>
      </c>
      <c r="G20749" t="s">
        <v>327</v>
      </c>
      <c r="H20749" t="s">
        <v>6217</v>
      </c>
      <c r="I20749">
        <v>708.33</v>
      </c>
    </row>
    <row r="20750" spans="1:9" x14ac:dyDescent="0.25">
      <c r="A20750" t="s">
        <v>37467</v>
      </c>
      <c r="B20750">
        <v>13141</v>
      </c>
      <c r="C20750" s="2">
        <f>DATEVALUE("2025-06-17")</f>
        <v>44363</v>
      </c>
      <c r="D20750" s="1">
        <f>TIMEVALUE("18:05:16")</f>
        <v>0.75365740740740739</v>
      </c>
      <c r="E20750" s="2">
        <f>DATEVALUE("2025-06-17")</f>
        <v>44363</v>
      </c>
      <c r="F20750" s="1">
        <f>TIMEVALUE("18:10:27")</f>
        <v>0.75725694444444447</v>
      </c>
      <c r="G20750" t="s">
        <v>744</v>
      </c>
      <c r="H20750" t="s">
        <v>10755</v>
      </c>
      <c r="I20750">
        <v>708.91700000000003</v>
      </c>
    </row>
    <row r="20751" spans="1:9" x14ac:dyDescent="0.25">
      <c r="A20751" t="s">
        <v>37468</v>
      </c>
      <c r="B20751">
        <v>13141</v>
      </c>
      <c r="C20751" s="2">
        <f t="shared" ref="C20751:C20758" si="2108">DATEVALUE("2025-06-18")</f>
        <v>44364</v>
      </c>
      <c r="D20751" s="1">
        <f>TIMEVALUE("08:51:34")</f>
        <v>0.36914351851851851</v>
      </c>
      <c r="E20751" s="2">
        <f t="shared" ref="E20751:E20758" si="2109">DATEVALUE("2025-06-18")</f>
        <v>44364</v>
      </c>
      <c r="F20751" s="1">
        <f>TIMEVALUE("09:00:00")</f>
        <v>0.375</v>
      </c>
      <c r="G20751" t="s">
        <v>106</v>
      </c>
      <c r="H20751" t="s">
        <v>37469</v>
      </c>
      <c r="I20751">
        <v>707.89499999999998</v>
      </c>
    </row>
    <row r="20752" spans="1:9" x14ac:dyDescent="0.25">
      <c r="A20752" t="s">
        <v>37470</v>
      </c>
      <c r="B20752">
        <v>13141</v>
      </c>
      <c r="C20752" s="2">
        <f t="shared" si="2108"/>
        <v>44364</v>
      </c>
      <c r="D20752" s="1">
        <f>TIMEVALUE("09:02:10")</f>
        <v>0.37650462962962961</v>
      </c>
      <c r="E20752" s="2">
        <f t="shared" si="2109"/>
        <v>44364</v>
      </c>
      <c r="F20752" s="1">
        <f>TIMEVALUE("09:09:18")</f>
        <v>0.38145833333333334</v>
      </c>
      <c r="G20752" t="s">
        <v>2939</v>
      </c>
      <c r="H20752" t="s">
        <v>17361</v>
      </c>
      <c r="I20752">
        <v>707.83199999999999</v>
      </c>
    </row>
    <row r="20753" spans="1:9" x14ac:dyDescent="0.25">
      <c r="A20753" t="s">
        <v>37471</v>
      </c>
      <c r="B20753">
        <v>13141</v>
      </c>
      <c r="C20753" s="2">
        <f t="shared" si="2108"/>
        <v>44364</v>
      </c>
      <c r="D20753" s="1">
        <f>TIMEVALUE("09:12:41")</f>
        <v>0.3838078703703704</v>
      </c>
      <c r="E20753" s="2">
        <f t="shared" si="2109"/>
        <v>44364</v>
      </c>
      <c r="F20753" s="1">
        <f>TIMEVALUE("09:21:44")</f>
        <v>0.3900925925925926</v>
      </c>
      <c r="G20753" t="s">
        <v>3308</v>
      </c>
      <c r="H20753">
        <v>721</v>
      </c>
      <c r="I20753">
        <v>707.76</v>
      </c>
    </row>
    <row r="20754" spans="1:9" x14ac:dyDescent="0.25">
      <c r="A20754" t="s">
        <v>37472</v>
      </c>
      <c r="B20754">
        <v>13141</v>
      </c>
      <c r="C20754" s="2">
        <f t="shared" si="2108"/>
        <v>44364</v>
      </c>
      <c r="D20754" s="1">
        <f>TIMEVALUE("09:23:55")</f>
        <v>0.3916087962962963</v>
      </c>
      <c r="E20754" s="2">
        <f t="shared" si="2109"/>
        <v>44364</v>
      </c>
      <c r="F20754" s="1">
        <f>TIMEVALUE("09:30:55")</f>
        <v>0.3964699074074074</v>
      </c>
      <c r="G20754" t="s">
        <v>121</v>
      </c>
      <c r="H20754" t="s">
        <v>12478</v>
      </c>
      <c r="I20754">
        <v>707.73699999999997</v>
      </c>
    </row>
    <row r="20755" spans="1:9" x14ac:dyDescent="0.25">
      <c r="A20755" t="s">
        <v>37473</v>
      </c>
      <c r="B20755">
        <v>13141</v>
      </c>
      <c r="C20755" s="2">
        <f t="shared" si="2108"/>
        <v>44364</v>
      </c>
      <c r="D20755" s="1">
        <f>TIMEVALUE("09:33:07")</f>
        <v>0.39799768518518519</v>
      </c>
      <c r="E20755" s="2">
        <f t="shared" si="2109"/>
        <v>44364</v>
      </c>
      <c r="F20755" s="1">
        <f>TIMEVALUE("09:40:25")</f>
        <v>0.40306712962962965</v>
      </c>
      <c r="G20755" t="s">
        <v>4616</v>
      </c>
      <c r="H20755" t="s">
        <v>37474</v>
      </c>
      <c r="I20755">
        <v>707.649</v>
      </c>
    </row>
    <row r="20756" spans="1:9" x14ac:dyDescent="0.25">
      <c r="A20756" t="s">
        <v>37475</v>
      </c>
      <c r="B20756">
        <v>13141</v>
      </c>
      <c r="C20756" s="2">
        <f t="shared" si="2108"/>
        <v>44364</v>
      </c>
      <c r="D20756" s="1">
        <f>TIMEVALUE("09:42:40")</f>
        <v>0.40462962962962962</v>
      </c>
      <c r="E20756" s="2">
        <f t="shared" si="2109"/>
        <v>44364</v>
      </c>
      <c r="F20756" s="1">
        <f>TIMEVALUE("09:47:46")</f>
        <v>0.40817129629629628</v>
      </c>
      <c r="G20756" t="s">
        <v>4674</v>
      </c>
      <c r="H20756" t="s">
        <v>37414</v>
      </c>
      <c r="I20756">
        <v>707.38099999999997</v>
      </c>
    </row>
    <row r="20757" spans="1:9" x14ac:dyDescent="0.25">
      <c r="A20757" t="s">
        <v>37476</v>
      </c>
      <c r="B20757">
        <v>13141</v>
      </c>
      <c r="C20757" s="2">
        <f t="shared" si="2108"/>
        <v>44364</v>
      </c>
      <c r="D20757" s="1">
        <f>TIMEVALUE("09:51:31")</f>
        <v>0.41077546296296297</v>
      </c>
      <c r="E20757" s="2">
        <f t="shared" si="2109"/>
        <v>44364</v>
      </c>
      <c r="F20757" s="1">
        <f>TIMEVALUE("09:59:37")</f>
        <v>0.41640046296296296</v>
      </c>
      <c r="G20757" t="s">
        <v>1052</v>
      </c>
      <c r="H20757" t="s">
        <v>37196</v>
      </c>
      <c r="I20757">
        <v>707.28599999999994</v>
      </c>
    </row>
    <row r="20758" spans="1:9" x14ac:dyDescent="0.25">
      <c r="A20758" t="s">
        <v>37477</v>
      </c>
      <c r="B20758">
        <v>13141</v>
      </c>
      <c r="C20758" s="2">
        <f t="shared" si="2108"/>
        <v>44364</v>
      </c>
      <c r="D20758" s="1">
        <f>TIMEVALUE("10:01:25")</f>
        <v>0.41765046296296299</v>
      </c>
      <c r="E20758" s="2">
        <f t="shared" si="2109"/>
        <v>44364</v>
      </c>
      <c r="F20758" s="1">
        <f>TIMEVALUE("10:07:17")</f>
        <v>0.42172453703703705</v>
      </c>
      <c r="G20758" t="s">
        <v>1848</v>
      </c>
      <c r="H20758" t="s">
        <v>37478</v>
      </c>
      <c r="I20758">
        <v>707.25599999999997</v>
      </c>
    </row>
    <row r="20759" spans="1:9" x14ac:dyDescent="0.25">
      <c r="A20759" t="s">
        <v>37479</v>
      </c>
      <c r="B20759">
        <v>13141</v>
      </c>
      <c r="C20759" s="2">
        <f t="shared" ref="C20759:C20764" si="2110">DATEVALUE("2025-06-17")</f>
        <v>44363</v>
      </c>
      <c r="D20759" s="1">
        <f>TIMEVALUE("17:22:22")</f>
        <v>0.72386574074074073</v>
      </c>
      <c r="E20759" s="2">
        <f t="shared" ref="E20759:E20764" si="2111">DATEVALUE("2025-06-17")</f>
        <v>44363</v>
      </c>
      <c r="F20759" s="1">
        <f>TIMEVALUE("17:29:25")</f>
        <v>0.72876157407407405</v>
      </c>
      <c r="G20759" t="s">
        <v>185</v>
      </c>
      <c r="H20759" t="s">
        <v>37480</v>
      </c>
      <c r="I20759">
        <v>707.17</v>
      </c>
    </row>
    <row r="20760" spans="1:9" x14ac:dyDescent="0.25">
      <c r="A20760" t="s">
        <v>37481</v>
      </c>
      <c r="B20760">
        <v>13141</v>
      </c>
      <c r="C20760" s="2">
        <f t="shared" si="2110"/>
        <v>44363</v>
      </c>
      <c r="D20760" s="1">
        <f>TIMEVALUE("15:25:13")</f>
        <v>0.64251157407407411</v>
      </c>
      <c r="E20760" s="2">
        <f t="shared" si="2111"/>
        <v>44363</v>
      </c>
      <c r="F20760" s="1">
        <f>TIMEVALUE("15:29:47")</f>
        <v>0.64568287037037042</v>
      </c>
      <c r="G20760" t="s">
        <v>790</v>
      </c>
      <c r="H20760" t="s">
        <v>37482</v>
      </c>
      <c r="I20760">
        <v>708.49099999999999</v>
      </c>
    </row>
    <row r="20761" spans="1:9" x14ac:dyDescent="0.25">
      <c r="A20761" t="s">
        <v>37483</v>
      </c>
      <c r="B20761">
        <v>13141</v>
      </c>
      <c r="C20761" s="2">
        <f t="shared" si="2110"/>
        <v>44363</v>
      </c>
      <c r="D20761" s="1">
        <f>TIMEVALUE("15:34:03")</f>
        <v>0.64864583333333337</v>
      </c>
      <c r="E20761" s="2">
        <f t="shared" si="2111"/>
        <v>44363</v>
      </c>
      <c r="F20761" s="1">
        <f>TIMEVALUE("15:43:08")</f>
        <v>0.65495370370370365</v>
      </c>
      <c r="G20761" t="s">
        <v>3279</v>
      </c>
      <c r="H20761" t="s">
        <v>37484</v>
      </c>
      <c r="I20761">
        <v>708.39499999999998</v>
      </c>
    </row>
    <row r="20762" spans="1:9" x14ac:dyDescent="0.25">
      <c r="A20762" t="s">
        <v>37485</v>
      </c>
      <c r="B20762">
        <v>13141</v>
      </c>
      <c r="C20762" s="2">
        <f t="shared" si="2110"/>
        <v>44363</v>
      </c>
      <c r="D20762" s="1">
        <f>TIMEVALUE("15:44:45")</f>
        <v>0.65607638888888886</v>
      </c>
      <c r="E20762" s="2">
        <f t="shared" si="2111"/>
        <v>44363</v>
      </c>
      <c r="F20762" s="1">
        <f>TIMEVALUE("15:53:14")</f>
        <v>0.66196759259259264</v>
      </c>
      <c r="G20762" t="s">
        <v>1391</v>
      </c>
      <c r="H20762" t="s">
        <v>37486</v>
      </c>
      <c r="I20762">
        <v>708.26800000000003</v>
      </c>
    </row>
    <row r="20763" spans="1:9" x14ac:dyDescent="0.25">
      <c r="A20763" t="s">
        <v>37487</v>
      </c>
      <c r="B20763">
        <v>13141</v>
      </c>
      <c r="C20763" s="2">
        <f t="shared" si="2110"/>
        <v>44363</v>
      </c>
      <c r="D20763" s="1">
        <f>TIMEVALUE("15:55:51")</f>
        <v>0.66378472222222218</v>
      </c>
      <c r="E20763" s="2">
        <f t="shared" si="2111"/>
        <v>44363</v>
      </c>
      <c r="F20763" s="1">
        <f>TIMEVALUE("16:05:18")</f>
        <v>0.67034722222222221</v>
      </c>
      <c r="G20763" t="s">
        <v>1567</v>
      </c>
      <c r="H20763" t="s">
        <v>37488</v>
      </c>
      <c r="I20763">
        <v>708.22699999999998</v>
      </c>
    </row>
    <row r="20764" spans="1:9" x14ac:dyDescent="0.25">
      <c r="A20764" t="s">
        <v>37489</v>
      </c>
      <c r="B20764">
        <v>13141</v>
      </c>
      <c r="C20764" s="2">
        <f t="shared" si="2110"/>
        <v>44363</v>
      </c>
      <c r="D20764" s="1">
        <f>TIMEVALUE("16:07:32")</f>
        <v>0.67189814814814819</v>
      </c>
      <c r="E20764" s="2">
        <f t="shared" si="2111"/>
        <v>44363</v>
      </c>
      <c r="F20764" s="1">
        <f>TIMEVALUE("16:20:12")</f>
        <v>0.68069444444444449</v>
      </c>
      <c r="G20764" t="s">
        <v>1672</v>
      </c>
      <c r="H20764" t="s">
        <v>36999</v>
      </c>
      <c r="I20764">
        <v>708.09</v>
      </c>
    </row>
    <row r="20765" spans="1:9" x14ac:dyDescent="0.25">
      <c r="A20765" t="s">
        <v>37490</v>
      </c>
      <c r="B20765">
        <v>13115</v>
      </c>
      <c r="C20765" s="2">
        <f>DATEVALUE("2025-05-01")</f>
        <v>44316</v>
      </c>
      <c r="D20765" s="1">
        <f>TIMEVALUE("11:03:30")</f>
        <v>0.46076388888888886</v>
      </c>
      <c r="E20765" s="2">
        <f>DATEVALUE("2025-05-01")</f>
        <v>44316</v>
      </c>
      <c r="F20765" s="1">
        <f>TIMEVALUE("11:09:30")</f>
        <v>0.46493055555555557</v>
      </c>
      <c r="G20765" t="s">
        <v>862</v>
      </c>
      <c r="H20765" t="s">
        <v>37492</v>
      </c>
      <c r="I20765">
        <v>709.06700000000001</v>
      </c>
    </row>
    <row r="20766" spans="1:9" x14ac:dyDescent="0.25">
      <c r="A20766" t="s">
        <v>37493</v>
      </c>
      <c r="B20766">
        <v>13141</v>
      </c>
      <c r="C20766" s="2">
        <f t="shared" ref="C20766:C20785" si="2112">DATEVALUE("2025-06-17")</f>
        <v>44363</v>
      </c>
      <c r="D20766" s="1">
        <f>TIMEVALUE("16:26:33")</f>
        <v>0.68510416666666663</v>
      </c>
      <c r="E20766" s="2">
        <f t="shared" ref="E20766:E20785" si="2113">DATEVALUE("2025-06-17")</f>
        <v>44363</v>
      </c>
      <c r="F20766" s="1">
        <f>TIMEVALUE("16:32:49")</f>
        <v>0.68945601851851857</v>
      </c>
      <c r="G20766" t="s">
        <v>248</v>
      </c>
      <c r="H20766" t="s">
        <v>6146</v>
      </c>
      <c r="I20766">
        <v>707.84199999999998</v>
      </c>
    </row>
    <row r="20767" spans="1:9" x14ac:dyDescent="0.25">
      <c r="A20767" t="s">
        <v>37494</v>
      </c>
      <c r="B20767">
        <v>13141</v>
      </c>
      <c r="C20767" s="2">
        <f t="shared" si="2112"/>
        <v>44363</v>
      </c>
      <c r="D20767" s="1">
        <f>TIMEVALUE("16:35:12")</f>
        <v>0.69111111111111112</v>
      </c>
      <c r="E20767" s="2">
        <f t="shared" si="2113"/>
        <v>44363</v>
      </c>
      <c r="F20767" s="1">
        <f>TIMEVALUE("16:41:25")</f>
        <v>0.69542824074074072</v>
      </c>
      <c r="G20767" t="s">
        <v>2782</v>
      </c>
      <c r="H20767" t="s">
        <v>5963</v>
      </c>
      <c r="I20767">
        <v>707.71100000000001</v>
      </c>
    </row>
    <row r="20768" spans="1:9" x14ac:dyDescent="0.25">
      <c r="A20768" t="s">
        <v>37495</v>
      </c>
      <c r="B20768">
        <v>13141</v>
      </c>
      <c r="C20768" s="2">
        <f t="shared" si="2112"/>
        <v>44363</v>
      </c>
      <c r="D20768" s="1">
        <f>TIMEVALUE("16:43:41")</f>
        <v>0.69700231481481478</v>
      </c>
      <c r="E20768" s="2">
        <f t="shared" si="2113"/>
        <v>44363</v>
      </c>
      <c r="F20768" s="1">
        <f>TIMEVALUE("16:54:17")</f>
        <v>0.70436342592592593</v>
      </c>
      <c r="G20768" t="s">
        <v>142</v>
      </c>
      <c r="H20768" t="s">
        <v>10499</v>
      </c>
      <c r="I20768">
        <v>707.58</v>
      </c>
    </row>
    <row r="20769" spans="1:9" x14ac:dyDescent="0.25">
      <c r="A20769" t="s">
        <v>37496</v>
      </c>
      <c r="B20769">
        <v>13141</v>
      </c>
      <c r="C20769" s="2">
        <f t="shared" si="2112"/>
        <v>44363</v>
      </c>
      <c r="D20769" s="1">
        <f>TIMEVALUE("16:56:55")</f>
        <v>0.70619212962962963</v>
      </c>
      <c r="E20769" s="2">
        <f t="shared" si="2113"/>
        <v>44363</v>
      </c>
      <c r="F20769" s="1">
        <f>TIMEVALUE("17:02:27")</f>
        <v>0.71003472222222219</v>
      </c>
      <c r="G20769" t="s">
        <v>711</v>
      </c>
      <c r="H20769" t="s">
        <v>36801</v>
      </c>
      <c r="I20769">
        <v>707.42200000000003</v>
      </c>
    </row>
    <row r="20770" spans="1:9" x14ac:dyDescent="0.25">
      <c r="A20770" t="s">
        <v>37497</v>
      </c>
      <c r="B20770">
        <v>13141</v>
      </c>
      <c r="C20770" s="2">
        <f t="shared" si="2112"/>
        <v>44363</v>
      </c>
      <c r="D20770" s="1">
        <f>TIMEVALUE("17:05:13")</f>
        <v>0.71195601851851853</v>
      </c>
      <c r="E20770" s="2">
        <f t="shared" si="2113"/>
        <v>44363</v>
      </c>
      <c r="F20770" s="1">
        <f>TIMEVALUE("17:10:15")</f>
        <v>0.71545138888888893</v>
      </c>
      <c r="G20770" t="s">
        <v>267</v>
      </c>
      <c r="H20770" t="s">
        <v>11278</v>
      </c>
      <c r="I20770">
        <v>707.28</v>
      </c>
    </row>
    <row r="20771" spans="1:9" x14ac:dyDescent="0.25">
      <c r="A20771" t="s">
        <v>37498</v>
      </c>
      <c r="B20771">
        <v>13141</v>
      </c>
      <c r="C20771" s="2">
        <f t="shared" si="2112"/>
        <v>44363</v>
      </c>
      <c r="D20771" s="1">
        <f>TIMEVALUE("17:12:27")</f>
        <v>0.71697916666666661</v>
      </c>
      <c r="E20771" s="2">
        <f t="shared" si="2113"/>
        <v>44363</v>
      </c>
      <c r="F20771" s="1">
        <f>TIMEVALUE("17:19:27")</f>
        <v>0.72184027777777782</v>
      </c>
      <c r="G20771" t="s">
        <v>121</v>
      </c>
      <c r="H20771" t="s">
        <v>37328</v>
      </c>
      <c r="I20771">
        <v>707.20600000000002</v>
      </c>
    </row>
    <row r="20772" spans="1:9" x14ac:dyDescent="0.25">
      <c r="A20772" t="s">
        <v>37499</v>
      </c>
      <c r="B20772">
        <v>13141</v>
      </c>
      <c r="C20772" s="2">
        <f t="shared" si="2112"/>
        <v>44363</v>
      </c>
      <c r="D20772" s="1">
        <f>TIMEVALUE("15:13:55")</f>
        <v>0.63466435185185188</v>
      </c>
      <c r="E20772" s="2">
        <f t="shared" si="2113"/>
        <v>44363</v>
      </c>
      <c r="F20772" s="1">
        <f>TIMEVALUE("15:20:50")</f>
        <v>0.63946759259259256</v>
      </c>
      <c r="G20772" t="s">
        <v>1793</v>
      </c>
      <c r="H20772" t="s">
        <v>37500</v>
      </c>
      <c r="I20772">
        <v>707.11800000000005</v>
      </c>
    </row>
    <row r="20773" spans="1:9" x14ac:dyDescent="0.25">
      <c r="A20773" t="s">
        <v>37501</v>
      </c>
      <c r="B20773">
        <v>13141</v>
      </c>
      <c r="C20773" s="2">
        <f t="shared" si="2112"/>
        <v>44363</v>
      </c>
      <c r="D20773" s="1">
        <f>TIMEVALUE("11:50:37")</f>
        <v>0.4934837962962963</v>
      </c>
      <c r="E20773" s="2">
        <f t="shared" si="2113"/>
        <v>44363</v>
      </c>
      <c r="F20773" s="1">
        <f>TIMEVALUE("11:57:56")</f>
        <v>0.49856481481481479</v>
      </c>
      <c r="G20773" t="s">
        <v>3815</v>
      </c>
      <c r="H20773" t="s">
        <v>37502</v>
      </c>
      <c r="I20773">
        <v>708.66499999999996</v>
      </c>
    </row>
    <row r="20774" spans="1:9" x14ac:dyDescent="0.25">
      <c r="A20774" t="s">
        <v>37503</v>
      </c>
      <c r="B20774">
        <v>13141</v>
      </c>
      <c r="C20774" s="2">
        <f t="shared" si="2112"/>
        <v>44363</v>
      </c>
      <c r="D20774" s="1">
        <f>TIMEVALUE("13:04:16")</f>
        <v>0.54462962962962957</v>
      </c>
      <c r="E20774" s="2">
        <f t="shared" si="2113"/>
        <v>44363</v>
      </c>
      <c r="F20774" s="1">
        <f>TIMEVALUE("13:11:04")</f>
        <v>0.54935185185185187</v>
      </c>
      <c r="G20774" t="s">
        <v>3546</v>
      </c>
      <c r="H20774" t="s">
        <v>29957</v>
      </c>
      <c r="I20774">
        <v>708.38699999999994</v>
      </c>
    </row>
    <row r="20775" spans="1:9" x14ac:dyDescent="0.25">
      <c r="A20775" t="s">
        <v>37504</v>
      </c>
      <c r="B20775">
        <v>13141</v>
      </c>
      <c r="C20775" s="2">
        <f t="shared" si="2112"/>
        <v>44363</v>
      </c>
      <c r="D20775" s="1">
        <f>TIMEVALUE("13:40:45")</f>
        <v>0.56996527777777772</v>
      </c>
      <c r="E20775" s="2">
        <f t="shared" si="2113"/>
        <v>44363</v>
      </c>
      <c r="F20775" s="1">
        <f>TIMEVALUE("13:48:21")</f>
        <v>0.57524305555555555</v>
      </c>
      <c r="G20775" t="s">
        <v>833</v>
      </c>
      <c r="H20775" t="s">
        <v>37505</v>
      </c>
      <c r="I20775">
        <v>708.31100000000004</v>
      </c>
    </row>
    <row r="20776" spans="1:9" x14ac:dyDescent="0.25">
      <c r="A20776" t="s">
        <v>37506</v>
      </c>
      <c r="B20776">
        <v>13141</v>
      </c>
      <c r="C20776" s="2">
        <f t="shared" si="2112"/>
        <v>44363</v>
      </c>
      <c r="D20776" s="1">
        <f>TIMEVALUE("13:50:52")</f>
        <v>0.57699074074074075</v>
      </c>
      <c r="E20776" s="2">
        <f t="shared" si="2113"/>
        <v>44363</v>
      </c>
      <c r="F20776" s="1">
        <f>TIMEVALUE("13:59:52")</f>
        <v>0.58324074074074073</v>
      </c>
      <c r="G20776" t="s">
        <v>1571</v>
      </c>
      <c r="H20776" t="s">
        <v>37507</v>
      </c>
      <c r="I20776">
        <v>708.20600000000002</v>
      </c>
    </row>
    <row r="20777" spans="1:9" x14ac:dyDescent="0.25">
      <c r="A20777" t="s">
        <v>37508</v>
      </c>
      <c r="B20777">
        <v>13141</v>
      </c>
      <c r="C20777" s="2">
        <f t="shared" si="2112"/>
        <v>44363</v>
      </c>
      <c r="D20777" s="1">
        <f>TIMEVALUE("14:02:10")</f>
        <v>0.58483796296296298</v>
      </c>
      <c r="E20777" s="2">
        <f t="shared" si="2113"/>
        <v>44363</v>
      </c>
      <c r="F20777" s="1">
        <f>TIMEVALUE("14:08:46")</f>
        <v>0.58942129629629625</v>
      </c>
      <c r="G20777" t="s">
        <v>2310</v>
      </c>
      <c r="H20777" t="s">
        <v>37509</v>
      </c>
      <c r="I20777">
        <v>708.10199999999998</v>
      </c>
    </row>
    <row r="20778" spans="1:9" x14ac:dyDescent="0.25">
      <c r="A20778" t="s">
        <v>37510</v>
      </c>
      <c r="B20778">
        <v>13141</v>
      </c>
      <c r="C20778" s="2">
        <f t="shared" si="2112"/>
        <v>44363</v>
      </c>
      <c r="D20778" s="1">
        <f>TIMEVALUE("14:10:38")</f>
        <v>0.5907175925925926</v>
      </c>
      <c r="E20778" s="2">
        <f t="shared" si="2113"/>
        <v>44363</v>
      </c>
      <c r="F20778" s="1">
        <f>TIMEVALUE("14:17:22")</f>
        <v>0.59539351851851852</v>
      </c>
      <c r="G20778" t="s">
        <v>182</v>
      </c>
      <c r="H20778" t="s">
        <v>37511</v>
      </c>
      <c r="I20778">
        <v>707.97</v>
      </c>
    </row>
    <row r="20779" spans="1:9" x14ac:dyDescent="0.25">
      <c r="A20779" t="s">
        <v>37512</v>
      </c>
      <c r="B20779">
        <v>13141</v>
      </c>
      <c r="C20779" s="2">
        <f t="shared" si="2112"/>
        <v>44363</v>
      </c>
      <c r="D20779" s="1">
        <f>TIMEVALUE("14:19:18")</f>
        <v>0.59673611111111113</v>
      </c>
      <c r="E20779" s="2">
        <f t="shared" si="2113"/>
        <v>44363</v>
      </c>
      <c r="F20779" s="1">
        <f>TIMEVALUE("14:28:21")</f>
        <v>0.60302083333333334</v>
      </c>
      <c r="G20779" t="s">
        <v>3308</v>
      </c>
      <c r="H20779" t="s">
        <v>36816</v>
      </c>
      <c r="I20779">
        <v>707.79499999999996</v>
      </c>
    </row>
    <row r="20780" spans="1:9" x14ac:dyDescent="0.25">
      <c r="A20780" t="s">
        <v>37513</v>
      </c>
      <c r="B20780">
        <v>13141</v>
      </c>
      <c r="C20780" s="2">
        <f t="shared" si="2112"/>
        <v>44363</v>
      </c>
      <c r="D20780" s="1">
        <f>TIMEVALUE("14:30:28")</f>
        <v>0.60449074074074072</v>
      </c>
      <c r="E20780" s="2">
        <f t="shared" si="2113"/>
        <v>44363</v>
      </c>
      <c r="F20780" s="1">
        <f>TIMEVALUE("14:37:36")</f>
        <v>0.60944444444444446</v>
      </c>
      <c r="G20780" t="s">
        <v>2939</v>
      </c>
      <c r="H20780" t="s">
        <v>37514</v>
      </c>
      <c r="I20780">
        <v>707.71400000000006</v>
      </c>
    </row>
    <row r="20781" spans="1:9" x14ac:dyDescent="0.25">
      <c r="A20781" t="s">
        <v>37515</v>
      </c>
      <c r="B20781">
        <v>13141</v>
      </c>
      <c r="C20781" s="2">
        <f t="shared" si="2112"/>
        <v>44363</v>
      </c>
      <c r="D20781" s="1">
        <f>TIMEVALUE("14:39:27")</f>
        <v>0.61072916666666666</v>
      </c>
      <c r="E20781" s="2">
        <f t="shared" si="2113"/>
        <v>44363</v>
      </c>
      <c r="F20781" s="1">
        <f>TIMEVALUE("14:47:53")</f>
        <v>0.6165856481481482</v>
      </c>
      <c r="G20781" t="s">
        <v>106</v>
      </c>
      <c r="H20781" t="s">
        <v>1486</v>
      </c>
      <c r="I20781">
        <v>707.53200000000004</v>
      </c>
    </row>
    <row r="20782" spans="1:9" x14ac:dyDescent="0.25">
      <c r="A20782" t="s">
        <v>37516</v>
      </c>
      <c r="B20782">
        <v>13141</v>
      </c>
      <c r="C20782" s="2">
        <f t="shared" si="2112"/>
        <v>44363</v>
      </c>
      <c r="D20782" s="1">
        <f>TIMEVALUE("14:49:43")</f>
        <v>0.61785879629629625</v>
      </c>
      <c r="E20782" s="2">
        <f t="shared" si="2113"/>
        <v>44363</v>
      </c>
      <c r="F20782" s="1">
        <f>TIMEVALUE("14:55:15")</f>
        <v>0.62170138888888893</v>
      </c>
      <c r="G20782" t="s">
        <v>711</v>
      </c>
      <c r="H20782" t="s">
        <v>37517</v>
      </c>
      <c r="I20782">
        <v>707.37699999999995</v>
      </c>
    </row>
    <row r="20783" spans="1:9" x14ac:dyDescent="0.25">
      <c r="A20783" t="s">
        <v>37518</v>
      </c>
      <c r="B20783">
        <v>13141</v>
      </c>
      <c r="C20783" s="2">
        <f t="shared" si="2112"/>
        <v>44363</v>
      </c>
      <c r="D20783" s="1">
        <f>TIMEVALUE("14:57:17")</f>
        <v>0.62311342592592589</v>
      </c>
      <c r="E20783" s="2">
        <f t="shared" si="2113"/>
        <v>44363</v>
      </c>
      <c r="F20783" s="1">
        <f>TIMEVALUE("15:02:17")</f>
        <v>0.6265856481481481</v>
      </c>
      <c r="G20783" t="s">
        <v>680</v>
      </c>
      <c r="H20783" t="s">
        <v>37519</v>
      </c>
      <c r="I20783">
        <v>707.29700000000003</v>
      </c>
    </row>
    <row r="20784" spans="1:9" x14ac:dyDescent="0.25">
      <c r="A20784" t="s">
        <v>37520</v>
      </c>
      <c r="B20784">
        <v>13141</v>
      </c>
      <c r="C20784" s="2">
        <f t="shared" si="2112"/>
        <v>44363</v>
      </c>
      <c r="D20784" s="1">
        <f>TIMEVALUE("15:04:18")</f>
        <v>0.62798611111111113</v>
      </c>
      <c r="E20784" s="2">
        <f t="shared" si="2113"/>
        <v>44363</v>
      </c>
      <c r="F20784" s="1">
        <f>TIMEVALUE("15:10:26")</f>
        <v>0.63224537037037032</v>
      </c>
      <c r="G20784" t="s">
        <v>741</v>
      </c>
      <c r="H20784" t="s">
        <v>37521</v>
      </c>
      <c r="I20784">
        <v>707.17899999999997</v>
      </c>
    </row>
    <row r="20785" spans="1:9" x14ac:dyDescent="0.25">
      <c r="A20785" t="s">
        <v>37522</v>
      </c>
      <c r="B20785">
        <v>13141</v>
      </c>
      <c r="C20785" s="2">
        <f t="shared" si="2112"/>
        <v>44363</v>
      </c>
      <c r="D20785" s="1">
        <f>TIMEVALUE("11:27:13")</f>
        <v>0.47723379629629631</v>
      </c>
      <c r="E20785" s="2">
        <f t="shared" si="2113"/>
        <v>44363</v>
      </c>
      <c r="F20785" s="1">
        <f>TIMEVALUE("11:35:22")</f>
        <v>0.48289351851851853</v>
      </c>
      <c r="G20785" t="s">
        <v>945</v>
      </c>
      <c r="H20785" t="s">
        <v>37127</v>
      </c>
      <c r="I20785">
        <v>707.08699999999999</v>
      </c>
    </row>
    <row r="20786" spans="1:9" x14ac:dyDescent="0.25">
      <c r="A20786" t="s">
        <v>37523</v>
      </c>
      <c r="B20786">
        <v>13115</v>
      </c>
      <c r="C20786" s="2">
        <f t="shared" ref="C20786:C20794" si="2114">DATEVALUE("2025-06-20")</f>
        <v>44366</v>
      </c>
      <c r="D20786" s="1">
        <f>TIMEVALUE("07:23:25")</f>
        <v>0.30792824074074077</v>
      </c>
      <c r="E20786" s="2">
        <f t="shared" ref="E20786:E20794" si="2115">DATEVALUE("2025-06-20")</f>
        <v>44366</v>
      </c>
      <c r="F20786" s="1">
        <f>TIMEVALUE("07:30:32")</f>
        <v>0.31287037037037035</v>
      </c>
      <c r="G20786" t="s">
        <v>1268</v>
      </c>
      <c r="H20786" t="s">
        <v>5851</v>
      </c>
      <c r="I20786">
        <v>706.55399999999997</v>
      </c>
    </row>
    <row r="20787" spans="1:9" x14ac:dyDescent="0.25">
      <c r="A20787" t="s">
        <v>37524</v>
      </c>
      <c r="B20787">
        <v>13115</v>
      </c>
      <c r="C20787" s="2">
        <f t="shared" si="2114"/>
        <v>44366</v>
      </c>
      <c r="D20787" s="1">
        <f>TIMEVALUE("07:32:18")</f>
        <v>0.31409722222222225</v>
      </c>
      <c r="E20787" s="2">
        <f t="shared" si="2115"/>
        <v>44366</v>
      </c>
      <c r="F20787" s="1">
        <f>TIMEVALUE("07:40:10")</f>
        <v>0.3195601851851852</v>
      </c>
      <c r="G20787" t="s">
        <v>2347</v>
      </c>
      <c r="H20787" t="s">
        <v>37525</v>
      </c>
      <c r="I20787">
        <v>706.53</v>
      </c>
    </row>
    <row r="20788" spans="1:9" x14ac:dyDescent="0.25">
      <c r="A20788" t="s">
        <v>37526</v>
      </c>
      <c r="B20788">
        <v>13115</v>
      </c>
      <c r="C20788" s="2">
        <f t="shared" si="2114"/>
        <v>44366</v>
      </c>
      <c r="D20788" s="1">
        <f>TIMEVALUE("07:42:02")</f>
        <v>0.32085648148148149</v>
      </c>
      <c r="E20788" s="2">
        <f t="shared" si="2115"/>
        <v>44366</v>
      </c>
      <c r="F20788" s="1">
        <f>TIMEVALUE("07:48:51")</f>
        <v>0.32559027777777777</v>
      </c>
      <c r="G20788" t="s">
        <v>378</v>
      </c>
      <c r="H20788" t="s">
        <v>37527</v>
      </c>
      <c r="I20788">
        <v>706.44600000000003</v>
      </c>
    </row>
    <row r="20789" spans="1:9" x14ac:dyDescent="0.25">
      <c r="A20789" t="s">
        <v>37528</v>
      </c>
      <c r="B20789">
        <v>13115</v>
      </c>
      <c r="C20789" s="2">
        <f t="shared" si="2114"/>
        <v>44366</v>
      </c>
      <c r="D20789" s="1">
        <f>TIMEVALUE("07:50:22")</f>
        <v>0.32664351851851853</v>
      </c>
      <c r="E20789" s="2">
        <f t="shared" si="2115"/>
        <v>44366</v>
      </c>
      <c r="F20789" s="1">
        <f>TIMEVALUE("07:55:02")</f>
        <v>0.32988425925925924</v>
      </c>
      <c r="G20789" t="s">
        <v>6437</v>
      </c>
      <c r="H20789" t="s">
        <v>10794</v>
      </c>
      <c r="I20789">
        <v>706.34699999999998</v>
      </c>
    </row>
    <row r="20790" spans="1:9" x14ac:dyDescent="0.25">
      <c r="A20790" t="s">
        <v>37529</v>
      </c>
      <c r="B20790">
        <v>13115</v>
      </c>
      <c r="C20790" s="2">
        <f t="shared" si="2114"/>
        <v>44366</v>
      </c>
      <c r="D20790" s="1">
        <f>TIMEVALUE("07:57:07")</f>
        <v>0.33133101851851854</v>
      </c>
      <c r="E20790" s="2">
        <f t="shared" si="2115"/>
        <v>44366</v>
      </c>
      <c r="F20790" s="1">
        <f>TIMEVALUE("08:04:41")</f>
        <v>0.33658564814814818</v>
      </c>
      <c r="G20790" t="s">
        <v>188</v>
      </c>
      <c r="H20790" t="s">
        <v>37530</v>
      </c>
      <c r="I20790">
        <v>706.25400000000002</v>
      </c>
    </row>
    <row r="20791" spans="1:9" x14ac:dyDescent="0.25">
      <c r="A20791" t="s">
        <v>37531</v>
      </c>
      <c r="B20791">
        <v>13115</v>
      </c>
      <c r="C20791" s="2">
        <f t="shared" si="2114"/>
        <v>44366</v>
      </c>
      <c r="D20791" s="1">
        <f>TIMEVALUE("08:06:46")</f>
        <v>0.33803240740740742</v>
      </c>
      <c r="E20791" s="2">
        <f t="shared" si="2115"/>
        <v>44366</v>
      </c>
      <c r="F20791" s="1">
        <f>TIMEVALUE("08:14:21")</f>
        <v>0.3432986111111111</v>
      </c>
      <c r="G20791" t="s">
        <v>2557</v>
      </c>
      <c r="H20791" t="s">
        <v>37532</v>
      </c>
      <c r="I20791">
        <v>706.13699999999994</v>
      </c>
    </row>
    <row r="20792" spans="1:9" x14ac:dyDescent="0.25">
      <c r="A20792" t="s">
        <v>37533</v>
      </c>
      <c r="B20792">
        <v>13115</v>
      </c>
      <c r="C20792" s="2">
        <f t="shared" si="2114"/>
        <v>44366</v>
      </c>
      <c r="D20792" s="1">
        <f>TIMEVALUE("08:16:13")</f>
        <v>0.34459490740740739</v>
      </c>
      <c r="E20792" s="2">
        <f t="shared" si="2115"/>
        <v>44366</v>
      </c>
      <c r="F20792" s="1">
        <f>TIMEVALUE("08:22:05")</f>
        <v>0.34866898148148145</v>
      </c>
      <c r="G20792" t="s">
        <v>1848</v>
      </c>
      <c r="H20792" t="s">
        <v>37534</v>
      </c>
      <c r="I20792">
        <v>706.03899999999999</v>
      </c>
    </row>
    <row r="20793" spans="1:9" x14ac:dyDescent="0.25">
      <c r="A20793" t="s">
        <v>37535</v>
      </c>
      <c r="B20793">
        <v>13115</v>
      </c>
      <c r="C20793" s="2">
        <f t="shared" si="2114"/>
        <v>44366</v>
      </c>
      <c r="D20793" s="1">
        <f>TIMEVALUE("08:23:50")</f>
        <v>0.34988425925925926</v>
      </c>
      <c r="E20793" s="2">
        <f t="shared" si="2115"/>
        <v>44366</v>
      </c>
      <c r="F20793" s="1">
        <f>TIMEVALUE("08:29:16")</f>
        <v>0.35365740740740742</v>
      </c>
      <c r="G20793" t="s">
        <v>2189</v>
      </c>
      <c r="H20793" t="s">
        <v>37536</v>
      </c>
      <c r="I20793">
        <v>705.899</v>
      </c>
    </row>
    <row r="20794" spans="1:9" x14ac:dyDescent="0.25">
      <c r="A20794" t="s">
        <v>37537</v>
      </c>
      <c r="B20794">
        <v>13115</v>
      </c>
      <c r="C20794" s="2">
        <f t="shared" si="2114"/>
        <v>44366</v>
      </c>
      <c r="D20794" s="1">
        <f>TIMEVALUE("08:30:49")</f>
        <v>0.35473379629629631</v>
      </c>
      <c r="E20794" s="2">
        <f t="shared" si="2115"/>
        <v>44366</v>
      </c>
      <c r="F20794" s="1">
        <f>TIMEVALUE("08:36:42")</f>
        <v>0.35881944444444447</v>
      </c>
      <c r="G20794" t="s">
        <v>4956</v>
      </c>
      <c r="H20794" t="s">
        <v>37538</v>
      </c>
      <c r="I20794">
        <v>705.78800000000001</v>
      </c>
    </row>
    <row r="20795" spans="1:9" x14ac:dyDescent="0.25">
      <c r="A20795" t="s">
        <v>37539</v>
      </c>
      <c r="B20795">
        <v>13115</v>
      </c>
      <c r="C20795" s="2">
        <f>DATEVALUE("2025-06-19")</f>
        <v>44365</v>
      </c>
      <c r="D20795" s="1">
        <f>TIMEVALUE("18:17:30")</f>
        <v>0.76215277777777779</v>
      </c>
      <c r="E20795" s="2">
        <f>DATEVALUE("2025-06-19")</f>
        <v>44365</v>
      </c>
      <c r="F20795" s="1">
        <f>TIMEVALUE("18:25:12")</f>
        <v>0.76749999999999996</v>
      </c>
      <c r="G20795" t="s">
        <v>1129</v>
      </c>
      <c r="H20795" t="s">
        <v>24235</v>
      </c>
      <c r="I20795">
        <v>705.70899999999995</v>
      </c>
    </row>
    <row r="20796" spans="1:9" x14ac:dyDescent="0.25">
      <c r="A20796" t="s">
        <v>37540</v>
      </c>
      <c r="B20796">
        <v>13115</v>
      </c>
      <c r="C20796" s="2">
        <f t="shared" ref="C20796:C20801" si="2116">DATEVALUE("2025-06-20")</f>
        <v>44366</v>
      </c>
      <c r="D20796" s="1">
        <f>TIMEVALUE("08:45:08")</f>
        <v>0.3646759259259259</v>
      </c>
      <c r="E20796" s="2">
        <f t="shared" ref="E20796:E20801" si="2117">DATEVALUE("2025-06-20")</f>
        <v>44366</v>
      </c>
      <c r="F20796" s="1">
        <f>TIMEVALUE("08:51:27")</f>
        <v>0.36906250000000002</v>
      </c>
      <c r="G20796" t="s">
        <v>315</v>
      </c>
      <c r="H20796" t="s">
        <v>37541</v>
      </c>
      <c r="I20796">
        <v>706.71299999999997</v>
      </c>
    </row>
    <row r="20797" spans="1:9" x14ac:dyDescent="0.25">
      <c r="A20797" t="s">
        <v>37542</v>
      </c>
      <c r="B20797">
        <v>13115</v>
      </c>
      <c r="C20797" s="2">
        <f t="shared" si="2116"/>
        <v>44366</v>
      </c>
      <c r="D20797" s="1">
        <f>TIMEVALUE("08:52:53")</f>
        <v>0.37005787037037036</v>
      </c>
      <c r="E20797" s="2">
        <f t="shared" si="2117"/>
        <v>44366</v>
      </c>
      <c r="F20797" s="1">
        <f>TIMEVALUE("09:00:41")</f>
        <v>0.37547453703703704</v>
      </c>
      <c r="G20797" t="s">
        <v>1825</v>
      </c>
      <c r="H20797" t="s">
        <v>10683</v>
      </c>
      <c r="I20797">
        <v>706.577</v>
      </c>
    </row>
    <row r="20798" spans="1:9" x14ac:dyDescent="0.25">
      <c r="A20798" t="s">
        <v>37543</v>
      </c>
      <c r="B20798">
        <v>13115</v>
      </c>
      <c r="C20798" s="2">
        <f t="shared" si="2116"/>
        <v>44366</v>
      </c>
      <c r="D20798" s="1">
        <f>TIMEVALUE("09:02:13")</f>
        <v>0.37653935185185183</v>
      </c>
      <c r="E20798" s="2">
        <f t="shared" si="2117"/>
        <v>44366</v>
      </c>
      <c r="F20798" s="1">
        <f>TIMEVALUE("09:08:22")</f>
        <v>0.38081018518518517</v>
      </c>
      <c r="G20798" t="s">
        <v>2396</v>
      </c>
      <c r="H20798" t="s">
        <v>37544</v>
      </c>
      <c r="I20798">
        <v>706.61800000000005</v>
      </c>
    </row>
    <row r="20799" spans="1:9" x14ac:dyDescent="0.25">
      <c r="A20799" t="s">
        <v>37545</v>
      </c>
      <c r="B20799">
        <v>13115</v>
      </c>
      <c r="C20799" s="2">
        <f t="shared" si="2116"/>
        <v>44366</v>
      </c>
      <c r="D20799" s="1">
        <f>TIMEVALUE("09:10:05")</f>
        <v>0.38200231481481484</v>
      </c>
      <c r="E20799" s="2">
        <f t="shared" si="2117"/>
        <v>44366</v>
      </c>
      <c r="F20799" s="1">
        <f>TIMEVALUE("09:16:18")</f>
        <v>0.38631944444444444</v>
      </c>
      <c r="G20799" t="s">
        <v>2782</v>
      </c>
      <c r="H20799" t="s">
        <v>37546</v>
      </c>
      <c r="I20799">
        <v>706.46799999999996</v>
      </c>
    </row>
    <row r="20800" spans="1:9" x14ac:dyDescent="0.25">
      <c r="A20800" t="s">
        <v>37547</v>
      </c>
      <c r="B20800">
        <v>13115</v>
      </c>
      <c r="C20800" s="2">
        <f t="shared" si="2116"/>
        <v>44366</v>
      </c>
      <c r="D20800" s="1">
        <f>TIMEVALUE("09:18:19")</f>
        <v>0.38771990740740742</v>
      </c>
      <c r="E20800" s="2">
        <f t="shared" si="2117"/>
        <v>44366</v>
      </c>
      <c r="F20800" s="1">
        <f>TIMEVALUE("09:25:57")</f>
        <v>0.39302083333333332</v>
      </c>
      <c r="G20800" t="s">
        <v>1399</v>
      </c>
      <c r="H20800" t="s">
        <v>37548</v>
      </c>
      <c r="I20800">
        <v>706.32299999999998</v>
      </c>
    </row>
    <row r="20801" spans="1:9" x14ac:dyDescent="0.25">
      <c r="A20801" t="s">
        <v>37549</v>
      </c>
      <c r="B20801">
        <v>13115</v>
      </c>
      <c r="C20801" s="2">
        <f t="shared" si="2116"/>
        <v>44366</v>
      </c>
      <c r="D20801" s="1">
        <f>TIMEVALUE("09:28:03")</f>
        <v>0.39447916666666666</v>
      </c>
      <c r="E20801" s="2">
        <f t="shared" si="2117"/>
        <v>44366</v>
      </c>
      <c r="F20801" s="1">
        <f>TIMEVALUE("09:34:49")</f>
        <v>0.39917824074074076</v>
      </c>
      <c r="G20801" t="s">
        <v>3007</v>
      </c>
      <c r="H20801" t="s">
        <v>12362</v>
      </c>
      <c r="I20801">
        <v>706.26700000000005</v>
      </c>
    </row>
    <row r="20802" spans="1:9" x14ac:dyDescent="0.25">
      <c r="A20802" t="s">
        <v>37550</v>
      </c>
      <c r="B20802">
        <v>13115</v>
      </c>
      <c r="C20802" s="2">
        <f>DATEVALUE("2025-05-01")</f>
        <v>44316</v>
      </c>
      <c r="D20802" s="1">
        <f>TIMEVALUE("12:10:36")</f>
        <v>0.50736111111111115</v>
      </c>
      <c r="E20802" s="2">
        <f>DATEVALUE("2025-05-01")</f>
        <v>44316</v>
      </c>
      <c r="F20802" s="1">
        <f>TIMEVALUE("12:16:10")</f>
        <v>0.5112268518518519</v>
      </c>
      <c r="G20802" t="s">
        <v>212</v>
      </c>
      <c r="H20802" t="s">
        <v>12397</v>
      </c>
      <c r="I20802">
        <v>706.99900000000002</v>
      </c>
    </row>
    <row r="20803" spans="1:9" x14ac:dyDescent="0.25">
      <c r="A20803" t="s">
        <v>37551</v>
      </c>
      <c r="B20803">
        <v>13115</v>
      </c>
      <c r="C20803" s="2">
        <f>DATEVALUE("2025-06-20")</f>
        <v>44366</v>
      </c>
      <c r="D20803" s="1">
        <f>TIMEVALUE("09:39:17")</f>
        <v>0.40228009259259262</v>
      </c>
      <c r="E20803" s="2">
        <f>DATEVALUE("2025-06-20")</f>
        <v>44366</v>
      </c>
      <c r="F20803" s="1">
        <f>TIMEVALUE("09:46:01")</f>
        <v>0.40695601851851854</v>
      </c>
      <c r="G20803" t="s">
        <v>182</v>
      </c>
      <c r="H20803" t="s">
        <v>37552</v>
      </c>
      <c r="I20803">
        <v>705.94100000000003</v>
      </c>
    </row>
    <row r="20804" spans="1:9" x14ac:dyDescent="0.25">
      <c r="A20804" t="s">
        <v>37553</v>
      </c>
      <c r="B20804">
        <v>13115</v>
      </c>
      <c r="C20804" s="2">
        <f>DATEVALUE("2025-06-20")</f>
        <v>44366</v>
      </c>
      <c r="D20804" s="1">
        <f>TIMEVALUE("09:48:49")</f>
        <v>0.40890046296296295</v>
      </c>
      <c r="E20804" s="2">
        <f>DATEVALUE("2025-06-20")</f>
        <v>44366</v>
      </c>
      <c r="F20804" s="1">
        <f>TIMEVALUE("09:54:57")</f>
        <v>0.41315972222222225</v>
      </c>
      <c r="G20804" t="s">
        <v>741</v>
      </c>
      <c r="H20804" t="s">
        <v>37554</v>
      </c>
      <c r="I20804">
        <v>705.90200000000004</v>
      </c>
    </row>
    <row r="20805" spans="1:9" x14ac:dyDescent="0.25">
      <c r="A20805" t="s">
        <v>37555</v>
      </c>
      <c r="B20805">
        <v>13115</v>
      </c>
      <c r="C20805" s="2">
        <f t="shared" ref="C20805:C20825" si="2118">DATEVALUE("2025-06-19")</f>
        <v>44365</v>
      </c>
      <c r="D20805" s="1">
        <f>TIMEVALUE("18:09:27")</f>
        <v>0.75656250000000003</v>
      </c>
      <c r="E20805" s="2">
        <f t="shared" ref="E20805:E20825" si="2119">DATEVALUE("2025-06-19")</f>
        <v>44365</v>
      </c>
      <c r="F20805" s="1">
        <f>TIMEVALUE("18:15:23")</f>
        <v>0.76068287037037041</v>
      </c>
      <c r="G20805" t="s">
        <v>176</v>
      </c>
      <c r="H20805" t="s">
        <v>12397</v>
      </c>
      <c r="I20805">
        <v>705.83299999999997</v>
      </c>
    </row>
    <row r="20806" spans="1:9" x14ac:dyDescent="0.25">
      <c r="A20806" t="s">
        <v>37556</v>
      </c>
      <c r="B20806">
        <v>13115</v>
      </c>
      <c r="C20806" s="2">
        <f t="shared" si="2118"/>
        <v>44365</v>
      </c>
      <c r="D20806" s="1">
        <f>TIMEVALUE("16:54:13")</f>
        <v>0.70431712962962967</v>
      </c>
      <c r="E20806" s="2">
        <f t="shared" si="2119"/>
        <v>44365</v>
      </c>
      <c r="F20806" s="1">
        <f>TIMEVALUE("17:00:42")</f>
        <v>0.70881944444444445</v>
      </c>
      <c r="G20806" t="s">
        <v>4599</v>
      </c>
      <c r="H20806" t="s">
        <v>37557</v>
      </c>
      <c r="I20806">
        <v>706.76400000000001</v>
      </c>
    </row>
    <row r="20807" spans="1:9" x14ac:dyDescent="0.25">
      <c r="A20807" t="s">
        <v>37558</v>
      </c>
      <c r="B20807">
        <v>13115</v>
      </c>
      <c r="C20807" s="2">
        <f t="shared" si="2118"/>
        <v>44365</v>
      </c>
      <c r="D20807" s="1">
        <f>TIMEVALUE("17:02:17")</f>
        <v>0.70991898148148147</v>
      </c>
      <c r="E20807" s="2">
        <f t="shared" si="2119"/>
        <v>44365</v>
      </c>
      <c r="F20807" s="1">
        <f>TIMEVALUE("17:08:32")</f>
        <v>0.71425925925925926</v>
      </c>
      <c r="G20807" t="s">
        <v>505</v>
      </c>
      <c r="H20807" t="s">
        <v>37559</v>
      </c>
      <c r="I20807">
        <v>706.69799999999998</v>
      </c>
    </row>
    <row r="20808" spans="1:9" x14ac:dyDescent="0.25">
      <c r="A20808" t="s">
        <v>37560</v>
      </c>
      <c r="B20808">
        <v>13115</v>
      </c>
      <c r="C20808" s="2">
        <f t="shared" si="2118"/>
        <v>44365</v>
      </c>
      <c r="D20808" s="1">
        <f>TIMEVALUE("17:10:45")</f>
        <v>0.71579861111111109</v>
      </c>
      <c r="E20808" s="2">
        <f t="shared" si="2119"/>
        <v>44365</v>
      </c>
      <c r="F20808" s="1">
        <f>TIMEVALUE("17:16:11")</f>
        <v>0.71957175925925931</v>
      </c>
      <c r="G20808" t="s">
        <v>2189</v>
      </c>
      <c r="H20808" t="s">
        <v>37561</v>
      </c>
      <c r="I20808">
        <v>706.68100000000004</v>
      </c>
    </row>
    <row r="20809" spans="1:9" x14ac:dyDescent="0.25">
      <c r="A20809" t="s">
        <v>37562</v>
      </c>
      <c r="B20809">
        <v>13115</v>
      </c>
      <c r="C20809" s="2">
        <f t="shared" si="2118"/>
        <v>44365</v>
      </c>
      <c r="D20809" s="1">
        <f>TIMEVALUE("17:17:48")</f>
        <v>0.72069444444444442</v>
      </c>
      <c r="E20809" s="2">
        <f t="shared" si="2119"/>
        <v>44365</v>
      </c>
      <c r="F20809" s="1">
        <f>TIMEVALUE("17:23:51")</f>
        <v>0.72489583333333329</v>
      </c>
      <c r="G20809" t="s">
        <v>179</v>
      </c>
      <c r="H20809" t="s">
        <v>37563</v>
      </c>
      <c r="I20809">
        <v>706.60900000000004</v>
      </c>
    </row>
    <row r="20810" spans="1:9" x14ac:dyDescent="0.25">
      <c r="A20810" t="s">
        <v>37564</v>
      </c>
      <c r="B20810">
        <v>13115</v>
      </c>
      <c r="C20810" s="2">
        <f t="shared" si="2118"/>
        <v>44365</v>
      </c>
      <c r="D20810" s="1">
        <f>TIMEVALUE("17:25:20")</f>
        <v>0.72592592592592597</v>
      </c>
      <c r="E20810" s="2">
        <f t="shared" si="2119"/>
        <v>44365</v>
      </c>
      <c r="F20810" s="1">
        <f>TIMEVALUE("17:31:37")</f>
        <v>0.73028935185185184</v>
      </c>
      <c r="G20810" t="s">
        <v>321</v>
      </c>
      <c r="H20810" t="s">
        <v>17417</v>
      </c>
      <c r="I20810">
        <v>706.43899999999996</v>
      </c>
    </row>
    <row r="20811" spans="1:9" x14ac:dyDescent="0.25">
      <c r="A20811" t="s">
        <v>37565</v>
      </c>
      <c r="B20811">
        <v>13115</v>
      </c>
      <c r="C20811" s="2">
        <f t="shared" si="2118"/>
        <v>44365</v>
      </c>
      <c r="D20811" s="1">
        <f>TIMEVALUE("17:33:17")</f>
        <v>0.73144675925925928</v>
      </c>
      <c r="E20811" s="2">
        <f t="shared" si="2119"/>
        <v>44365</v>
      </c>
      <c r="F20811" s="1">
        <f>TIMEVALUE("17:39:28")</f>
        <v>0.7357407407407407</v>
      </c>
      <c r="G20811" t="s">
        <v>962</v>
      </c>
      <c r="H20811" t="s">
        <v>37566</v>
      </c>
      <c r="I20811">
        <v>706.23699999999997</v>
      </c>
    </row>
    <row r="20812" spans="1:9" x14ac:dyDescent="0.25">
      <c r="A20812" t="s">
        <v>37567</v>
      </c>
      <c r="B20812">
        <v>13115</v>
      </c>
      <c r="C20812" s="2">
        <f t="shared" si="2118"/>
        <v>44365</v>
      </c>
      <c r="D20812" s="1">
        <f>TIMEVALUE("17:41:26")</f>
        <v>0.7371064814814815</v>
      </c>
      <c r="E20812" s="2">
        <f t="shared" si="2119"/>
        <v>44365</v>
      </c>
      <c r="F20812" s="1">
        <f>TIMEVALUE("17:48:46")</f>
        <v>0.74219907407407404</v>
      </c>
      <c r="G20812" t="s">
        <v>1125</v>
      </c>
      <c r="H20812" t="s">
        <v>5767</v>
      </c>
      <c r="I20812">
        <v>706.14800000000002</v>
      </c>
    </row>
    <row r="20813" spans="1:9" x14ac:dyDescent="0.25">
      <c r="A20813" t="s">
        <v>37568</v>
      </c>
      <c r="B20813">
        <v>13115</v>
      </c>
      <c r="C20813" s="2">
        <f t="shared" si="2118"/>
        <v>44365</v>
      </c>
      <c r="D20813" s="1">
        <f>TIMEVALUE("17:50:46")</f>
        <v>0.74358796296296292</v>
      </c>
      <c r="E20813" s="2">
        <f t="shared" si="2119"/>
        <v>44365</v>
      </c>
      <c r="F20813" s="1">
        <f>TIMEVALUE("17:59:26")</f>
        <v>0.74960648148148146</v>
      </c>
      <c r="G20813" t="s">
        <v>1800</v>
      </c>
      <c r="H20813" t="s">
        <v>37569</v>
      </c>
      <c r="I20813">
        <v>705.87</v>
      </c>
    </row>
    <row r="20814" spans="1:9" x14ac:dyDescent="0.25">
      <c r="A20814" t="s">
        <v>37570</v>
      </c>
      <c r="B20814">
        <v>13115</v>
      </c>
      <c r="C20814" s="2">
        <f t="shared" si="2118"/>
        <v>44365</v>
      </c>
      <c r="D20814" s="1">
        <f>TIMEVALUE("18:01:29")</f>
        <v>0.75103009259259257</v>
      </c>
      <c r="E20814" s="2">
        <f t="shared" si="2119"/>
        <v>44365</v>
      </c>
      <c r="F20814" s="1">
        <f>TIMEVALUE("18:06:56")</f>
        <v>0.75481481481481483</v>
      </c>
      <c r="G20814" t="s">
        <v>5879</v>
      </c>
      <c r="H20814" t="s">
        <v>37571</v>
      </c>
      <c r="I20814">
        <v>705.90300000000002</v>
      </c>
    </row>
    <row r="20815" spans="1:9" x14ac:dyDescent="0.25">
      <c r="A20815" t="s">
        <v>37572</v>
      </c>
      <c r="B20815">
        <v>13115</v>
      </c>
      <c r="C20815" s="2">
        <f t="shared" si="2118"/>
        <v>44365</v>
      </c>
      <c r="D20815" s="1">
        <f>TIMEVALUE("16:41:28")</f>
        <v>0.69546296296296295</v>
      </c>
      <c r="E20815" s="2">
        <f t="shared" si="2119"/>
        <v>44365</v>
      </c>
      <c r="F20815" s="1">
        <f>TIMEVALUE("16:48:42")</f>
        <v>0.70048611111111114</v>
      </c>
      <c r="G20815" t="s">
        <v>3290</v>
      </c>
      <c r="H20815" t="s">
        <v>17531</v>
      </c>
      <c r="I20815">
        <v>705.721</v>
      </c>
    </row>
    <row r="20816" spans="1:9" x14ac:dyDescent="0.25">
      <c r="A20816" t="s">
        <v>37573</v>
      </c>
      <c r="B20816">
        <v>13115</v>
      </c>
      <c r="C20816" s="2">
        <f t="shared" si="2118"/>
        <v>44365</v>
      </c>
      <c r="D20816" s="1">
        <f>TIMEVALUE("14:53:14")</f>
        <v>0.62030092592592589</v>
      </c>
      <c r="E20816" s="2">
        <f t="shared" si="2119"/>
        <v>44365</v>
      </c>
      <c r="F20816" s="1">
        <f>TIMEVALUE("14:58:20")</f>
        <v>0.62384259259259256</v>
      </c>
      <c r="G20816" t="s">
        <v>4674</v>
      </c>
      <c r="H20816" t="s">
        <v>6224</v>
      </c>
      <c r="I20816">
        <v>706.87099999999998</v>
      </c>
    </row>
    <row r="20817" spans="1:9" x14ac:dyDescent="0.25">
      <c r="A20817" t="s">
        <v>37574</v>
      </c>
      <c r="B20817">
        <v>13115</v>
      </c>
      <c r="C20817" s="2">
        <f t="shared" si="2118"/>
        <v>44365</v>
      </c>
      <c r="D20817" s="1">
        <f>TIMEVALUE("15:28:08")</f>
        <v>0.64453703703703702</v>
      </c>
      <c r="E20817" s="2">
        <f t="shared" si="2119"/>
        <v>44365</v>
      </c>
      <c r="F20817" s="1">
        <f>TIMEVALUE("15:35:44")</f>
        <v>0.64981481481481485</v>
      </c>
      <c r="G20817" t="s">
        <v>833</v>
      </c>
      <c r="H20817" t="s">
        <v>37575</v>
      </c>
      <c r="I20817">
        <v>706.77700000000004</v>
      </c>
    </row>
    <row r="20818" spans="1:9" x14ac:dyDescent="0.25">
      <c r="A20818" t="s">
        <v>37576</v>
      </c>
      <c r="B20818">
        <v>13115</v>
      </c>
      <c r="C20818" s="2">
        <f t="shared" si="2118"/>
        <v>44365</v>
      </c>
      <c r="D20818" s="1">
        <f>TIMEVALUE("15:37:48")</f>
        <v>0.65125</v>
      </c>
      <c r="E20818" s="2">
        <f t="shared" si="2119"/>
        <v>44365</v>
      </c>
      <c r="F20818" s="1">
        <f>TIMEVALUE("15:44:06")</f>
        <v>0.65562500000000001</v>
      </c>
      <c r="G20818" t="s">
        <v>951</v>
      </c>
      <c r="H20818" t="s">
        <v>37577</v>
      </c>
      <c r="I20818">
        <v>706.69100000000003</v>
      </c>
    </row>
    <row r="20819" spans="1:9" x14ac:dyDescent="0.25">
      <c r="A20819" t="s">
        <v>37578</v>
      </c>
      <c r="B20819">
        <v>13115</v>
      </c>
      <c r="C20819" s="2">
        <f t="shared" si="2118"/>
        <v>44365</v>
      </c>
      <c r="D20819" s="1">
        <f>TIMEVALUE("15:46:33")</f>
        <v>0.65732638888888884</v>
      </c>
      <c r="E20819" s="2">
        <f t="shared" si="2119"/>
        <v>44365</v>
      </c>
      <c r="F20819" s="1">
        <f>TIMEVALUE("15:53:03")</f>
        <v>0.66184027777777776</v>
      </c>
      <c r="G20819" t="s">
        <v>1869</v>
      </c>
      <c r="H20819" t="s">
        <v>37579</v>
      </c>
      <c r="I20819">
        <v>706.53300000000002</v>
      </c>
    </row>
    <row r="20820" spans="1:9" x14ac:dyDescent="0.25">
      <c r="A20820" t="s">
        <v>37580</v>
      </c>
      <c r="B20820">
        <v>13115</v>
      </c>
      <c r="C20820" s="2">
        <f t="shared" si="2118"/>
        <v>44365</v>
      </c>
      <c r="D20820" s="1">
        <f>TIMEVALUE("15:54:42")</f>
        <v>0.66298611111111116</v>
      </c>
      <c r="E20820" s="2">
        <f t="shared" si="2119"/>
        <v>44365</v>
      </c>
      <c r="F20820" s="1">
        <f>TIMEVALUE("16:00:27")</f>
        <v>0.66697916666666668</v>
      </c>
      <c r="G20820" t="s">
        <v>2294</v>
      </c>
      <c r="H20820" t="s">
        <v>24363</v>
      </c>
      <c r="I20820">
        <v>706.28700000000003</v>
      </c>
    </row>
    <row r="20821" spans="1:9" x14ac:dyDescent="0.25">
      <c r="A20821" t="s">
        <v>37581</v>
      </c>
      <c r="B20821">
        <v>13115</v>
      </c>
      <c r="C20821" s="2">
        <f t="shared" si="2118"/>
        <v>44365</v>
      </c>
      <c r="D20821" s="1">
        <f>TIMEVALUE("16:02:08")</f>
        <v>0.66814814814814816</v>
      </c>
      <c r="E20821" s="2">
        <f t="shared" si="2119"/>
        <v>44365</v>
      </c>
      <c r="F20821" s="1">
        <f>TIMEVALUE("16:09:10")</f>
        <v>0.67303240740740744</v>
      </c>
      <c r="G20821" t="s">
        <v>4338</v>
      </c>
      <c r="H20821" t="s">
        <v>25113</v>
      </c>
      <c r="I20821">
        <v>706.03899999999999</v>
      </c>
    </row>
    <row r="20822" spans="1:9" x14ac:dyDescent="0.25">
      <c r="A20822" t="s">
        <v>37582</v>
      </c>
      <c r="B20822">
        <v>13115</v>
      </c>
      <c r="C20822" s="2">
        <f t="shared" si="2118"/>
        <v>44365</v>
      </c>
      <c r="D20822" s="1">
        <f>TIMEVALUE("16:11:26")</f>
        <v>0.6746064814814815</v>
      </c>
      <c r="E20822" s="2">
        <f t="shared" si="2119"/>
        <v>44365</v>
      </c>
      <c r="F20822" s="1">
        <f>TIMEVALUE("16:17:26")</f>
        <v>0.67877314814814815</v>
      </c>
      <c r="G20822" t="s">
        <v>862</v>
      </c>
      <c r="H20822" t="s">
        <v>37583</v>
      </c>
      <c r="I20822">
        <v>705.899</v>
      </c>
    </row>
    <row r="20823" spans="1:9" x14ac:dyDescent="0.25">
      <c r="A20823" t="s">
        <v>37584</v>
      </c>
      <c r="B20823">
        <v>13115</v>
      </c>
      <c r="C20823" s="2">
        <f t="shared" si="2118"/>
        <v>44365</v>
      </c>
      <c r="D20823" s="1">
        <f>TIMEVALUE("16:19:26")</f>
        <v>0.68016203703703704</v>
      </c>
      <c r="E20823" s="2">
        <f t="shared" si="2119"/>
        <v>44365</v>
      </c>
      <c r="F20823" s="1">
        <f>TIMEVALUE("16:27:14")</f>
        <v>0.68557870370370366</v>
      </c>
      <c r="G20823" t="s">
        <v>1825</v>
      </c>
      <c r="H20823" t="s">
        <v>5765</v>
      </c>
      <c r="I20823">
        <v>705.83199999999999</v>
      </c>
    </row>
    <row r="20824" spans="1:9" x14ac:dyDescent="0.25">
      <c r="A20824" t="s">
        <v>37585</v>
      </c>
      <c r="B20824">
        <v>13115</v>
      </c>
      <c r="C20824" s="2">
        <f t="shared" si="2118"/>
        <v>44365</v>
      </c>
      <c r="D20824" s="1">
        <f>TIMEVALUE("16:28:30")</f>
        <v>0.68645833333333328</v>
      </c>
      <c r="E20824" s="2">
        <f t="shared" si="2119"/>
        <v>44365</v>
      </c>
      <c r="F20824" s="1">
        <f>TIMEVALUE("16:39:08")</f>
        <v>0.69384259259259262</v>
      </c>
      <c r="G20824" t="s">
        <v>1634</v>
      </c>
      <c r="H20824" t="s">
        <v>37586</v>
      </c>
      <c r="I20824">
        <v>705.62099999999998</v>
      </c>
    </row>
    <row r="20825" spans="1:9" x14ac:dyDescent="0.25">
      <c r="A20825" t="s">
        <v>37587</v>
      </c>
      <c r="B20825">
        <v>13115</v>
      </c>
      <c r="C20825" s="2">
        <f t="shared" si="2118"/>
        <v>44365</v>
      </c>
      <c r="D20825" s="1">
        <f>TIMEVALUE("15:03:59")</f>
        <v>0.62776620370370373</v>
      </c>
      <c r="E20825" s="2">
        <f t="shared" si="2119"/>
        <v>44365</v>
      </c>
      <c r="F20825" s="1">
        <f>TIMEVALUE("15:22:17")</f>
        <v>0.64047453703703705</v>
      </c>
      <c r="G20825" t="s">
        <v>7258</v>
      </c>
      <c r="H20825" t="s">
        <v>24296</v>
      </c>
      <c r="I20825">
        <v>705.50900000000001</v>
      </c>
    </row>
    <row r="20826" spans="1:9" x14ac:dyDescent="0.25">
      <c r="A20826" t="s">
        <v>37588</v>
      </c>
      <c r="B20826">
        <v>13141</v>
      </c>
      <c r="C20826" s="2">
        <f>DATEVALUE("2025-06-18")</f>
        <v>44364</v>
      </c>
      <c r="D20826" s="1">
        <f>TIMEVALUE("17:56:49")</f>
        <v>0.7477893518518518</v>
      </c>
      <c r="E20826" s="2">
        <f>DATEVALUE("2025-06-18")</f>
        <v>44364</v>
      </c>
      <c r="F20826" s="1">
        <f>TIMEVALUE("18:02:47")</f>
        <v>0.75193287037037038</v>
      </c>
      <c r="G20826" t="s">
        <v>2010</v>
      </c>
      <c r="H20826" t="s">
        <v>37589</v>
      </c>
      <c r="I20826">
        <v>706.79600000000005</v>
      </c>
    </row>
    <row r="20827" spans="1:9" x14ac:dyDescent="0.25">
      <c r="A20827" t="s">
        <v>37590</v>
      </c>
      <c r="B20827">
        <v>13141</v>
      </c>
      <c r="C20827" s="2">
        <f>DATEVALUE("2025-06-18")</f>
        <v>44364</v>
      </c>
      <c r="D20827" s="1">
        <f>TIMEVALUE("18:19:01")</f>
        <v>0.76320601851851855</v>
      </c>
      <c r="E20827" s="2">
        <f>DATEVALUE("2025-06-18")</f>
        <v>44364</v>
      </c>
      <c r="F20827" s="1">
        <f>TIMEVALUE("18:26:04")</f>
        <v>0.76810185185185187</v>
      </c>
      <c r="G20827" t="s">
        <v>185</v>
      </c>
      <c r="H20827" t="s">
        <v>37591</v>
      </c>
      <c r="I20827">
        <v>706.81500000000005</v>
      </c>
    </row>
    <row r="20828" spans="1:9" x14ac:dyDescent="0.25">
      <c r="A20828" t="s">
        <v>37592</v>
      </c>
      <c r="B20828">
        <v>13141</v>
      </c>
      <c r="C20828" s="2">
        <f>DATEVALUE("2025-06-18")</f>
        <v>44364</v>
      </c>
      <c r="D20828" s="1">
        <f>TIMEVALUE("18:27:58")</f>
        <v>0.7694212962962963</v>
      </c>
      <c r="E20828" s="2">
        <f>DATEVALUE("2025-06-18")</f>
        <v>44364</v>
      </c>
      <c r="F20828" s="1">
        <f>TIMEVALUE("18:30:39")</f>
        <v>0.77128472222222222</v>
      </c>
      <c r="G20828" t="s">
        <v>3064</v>
      </c>
      <c r="H20828" t="s">
        <v>37593</v>
      </c>
      <c r="I20828">
        <v>711.07600000000002</v>
      </c>
    </row>
    <row r="20829" spans="1:9" x14ac:dyDescent="0.25">
      <c r="A20829" t="s">
        <v>37594</v>
      </c>
      <c r="B20829">
        <v>13141</v>
      </c>
      <c r="C20829" s="2">
        <f t="shared" ref="C20829:C20834" si="2120">DATEVALUE("2025-06-19")</f>
        <v>44365</v>
      </c>
      <c r="D20829" s="1">
        <f>TIMEVALUE("07:35:47")</f>
        <v>0.3165162037037037</v>
      </c>
      <c r="E20829" s="2">
        <f t="shared" ref="E20829:E20834" si="2121">DATEVALUE("2025-06-19")</f>
        <v>44365</v>
      </c>
      <c r="F20829" s="1">
        <f>TIMEVALUE("07:41:26")</f>
        <v>0.32043981481481482</v>
      </c>
      <c r="G20829" t="s">
        <v>3244</v>
      </c>
      <c r="H20829" t="s">
        <v>37595</v>
      </c>
      <c r="I20829">
        <v>706.52499999999998</v>
      </c>
    </row>
    <row r="20830" spans="1:9" x14ac:dyDescent="0.25">
      <c r="A20830" t="s">
        <v>37596</v>
      </c>
      <c r="B20830">
        <v>13141</v>
      </c>
      <c r="C20830" s="2">
        <f t="shared" si="2120"/>
        <v>44365</v>
      </c>
      <c r="D20830" s="1">
        <f>TIMEVALUE("07:42:50")</f>
        <v>0.32141203703703702</v>
      </c>
      <c r="E20830" s="2">
        <f t="shared" si="2121"/>
        <v>44365</v>
      </c>
      <c r="F20830" s="1">
        <f>TIMEVALUE("07:50:58")</f>
        <v>0.3270601851851852</v>
      </c>
      <c r="G20830" t="s">
        <v>896</v>
      </c>
      <c r="H20830" t="s">
        <v>37597</v>
      </c>
      <c r="I20830">
        <v>706.34</v>
      </c>
    </row>
    <row r="20831" spans="1:9" x14ac:dyDescent="0.25">
      <c r="A20831" t="s">
        <v>37598</v>
      </c>
      <c r="B20831">
        <v>13141</v>
      </c>
      <c r="C20831" s="2">
        <f t="shared" si="2120"/>
        <v>44365</v>
      </c>
      <c r="D20831" s="1">
        <f>TIMEVALUE("07:52:56")</f>
        <v>0.3284259259259259</v>
      </c>
      <c r="E20831" s="2">
        <f t="shared" si="2121"/>
        <v>44365</v>
      </c>
      <c r="F20831" s="1">
        <f>TIMEVALUE("07:58:30")</f>
        <v>0.33229166666666665</v>
      </c>
      <c r="G20831" t="s">
        <v>212</v>
      </c>
      <c r="H20831" t="s">
        <v>10628</v>
      </c>
      <c r="I20831">
        <v>706.13199999999995</v>
      </c>
    </row>
    <row r="20832" spans="1:9" x14ac:dyDescent="0.25">
      <c r="A20832" t="s">
        <v>37599</v>
      </c>
      <c r="B20832">
        <v>13141</v>
      </c>
      <c r="C20832" s="2">
        <f t="shared" si="2120"/>
        <v>44365</v>
      </c>
      <c r="D20832" s="1">
        <f>TIMEVALUE("08:11:51")</f>
        <v>0.34156249999999999</v>
      </c>
      <c r="E20832" s="2">
        <f t="shared" si="2121"/>
        <v>44365</v>
      </c>
      <c r="F20832" s="1">
        <f>TIMEVALUE("08:18:50")</f>
        <v>0.34641203703703705</v>
      </c>
      <c r="G20832" t="s">
        <v>4342</v>
      </c>
      <c r="H20832" t="s">
        <v>37600</v>
      </c>
      <c r="I20832">
        <v>705.94100000000003</v>
      </c>
    </row>
    <row r="20833" spans="1:9" x14ac:dyDescent="0.25">
      <c r="A20833" t="s">
        <v>37601</v>
      </c>
      <c r="B20833">
        <v>13141</v>
      </c>
      <c r="C20833" s="2">
        <f t="shared" si="2120"/>
        <v>44365</v>
      </c>
      <c r="D20833" s="1">
        <f>TIMEVALUE("08:20:35")</f>
        <v>0.34762731481481479</v>
      </c>
      <c r="E20833" s="2">
        <f t="shared" si="2121"/>
        <v>44365</v>
      </c>
      <c r="F20833" s="1">
        <f>TIMEVALUE("08:27:13")</f>
        <v>0.35223379629629631</v>
      </c>
      <c r="G20833" t="s">
        <v>3807</v>
      </c>
      <c r="H20833" t="s">
        <v>37602</v>
      </c>
      <c r="I20833">
        <v>705.75</v>
      </c>
    </row>
    <row r="20834" spans="1:9" x14ac:dyDescent="0.25">
      <c r="A20834" t="s">
        <v>37603</v>
      </c>
      <c r="B20834">
        <v>13141</v>
      </c>
      <c r="C20834" s="2">
        <f t="shared" si="2120"/>
        <v>44365</v>
      </c>
      <c r="D20834" s="1">
        <f>TIMEVALUE("08:29:02")</f>
        <v>0.35349537037037038</v>
      </c>
      <c r="E20834" s="2">
        <f t="shared" si="2121"/>
        <v>44365</v>
      </c>
      <c r="F20834" s="1">
        <f>TIMEVALUE("08:45:08")</f>
        <v>0.3646759259259259</v>
      </c>
      <c r="G20834" t="s">
        <v>12275</v>
      </c>
      <c r="H20834" t="s">
        <v>24430</v>
      </c>
      <c r="I20834">
        <v>705.58699999999999</v>
      </c>
    </row>
    <row r="20835" spans="1:9" x14ac:dyDescent="0.25">
      <c r="A20835" t="s">
        <v>37604</v>
      </c>
      <c r="B20835">
        <v>13141</v>
      </c>
      <c r="C20835" s="2">
        <f>DATEVALUE("2025-06-18")</f>
        <v>44364</v>
      </c>
      <c r="D20835" s="1">
        <f>TIMEVALUE("17:38:57")</f>
        <v>0.73538194444444449</v>
      </c>
      <c r="E20835" s="2">
        <f>DATEVALUE("2025-06-18")</f>
        <v>44364</v>
      </c>
      <c r="F20835" s="1">
        <f>TIMEVALUE("17:51:32")</f>
        <v>0.74412037037037038</v>
      </c>
      <c r="G20835" t="s">
        <v>9307</v>
      </c>
      <c r="H20835" t="s">
        <v>24647</v>
      </c>
      <c r="I20835">
        <v>705.55200000000002</v>
      </c>
    </row>
    <row r="20836" spans="1:9" x14ac:dyDescent="0.25">
      <c r="A20836" t="s">
        <v>37605</v>
      </c>
      <c r="B20836">
        <v>13141</v>
      </c>
      <c r="C20836" s="2">
        <f t="shared" ref="C20836:C20877" si="2122">DATEVALUE("2025-06-19")</f>
        <v>44365</v>
      </c>
      <c r="D20836" s="1">
        <f>TIMEVALUE("09:13:59")</f>
        <v>0.38471064814814815</v>
      </c>
      <c r="E20836" s="2">
        <f t="shared" ref="E20836:E20877" si="2123">DATEVALUE("2025-06-19")</f>
        <v>44365</v>
      </c>
      <c r="F20836" s="1">
        <f>TIMEVALUE("09:21:42")</f>
        <v>0.39006944444444447</v>
      </c>
      <c r="G20836" t="s">
        <v>883</v>
      </c>
      <c r="H20836" t="s">
        <v>37606</v>
      </c>
      <c r="I20836">
        <v>707.01499999999999</v>
      </c>
    </row>
    <row r="20837" spans="1:9" x14ac:dyDescent="0.25">
      <c r="A20837" t="s">
        <v>37607</v>
      </c>
      <c r="B20837">
        <v>13141</v>
      </c>
      <c r="C20837" s="2">
        <f t="shared" si="2122"/>
        <v>44365</v>
      </c>
      <c r="D20837" s="1">
        <f>TIMEVALUE("09:27:00")</f>
        <v>0.39374999999999999</v>
      </c>
      <c r="E20837" s="2">
        <f t="shared" si="2123"/>
        <v>44365</v>
      </c>
      <c r="F20837" s="1">
        <f>TIMEVALUE("09:34:02")</f>
        <v>0.39863425925925927</v>
      </c>
      <c r="G20837" t="s">
        <v>4338</v>
      </c>
      <c r="H20837" t="s">
        <v>2029</v>
      </c>
      <c r="I20837">
        <v>706.93700000000001</v>
      </c>
    </row>
    <row r="20838" spans="1:9" x14ac:dyDescent="0.25">
      <c r="A20838" t="s">
        <v>37608</v>
      </c>
      <c r="B20838">
        <v>13141</v>
      </c>
      <c r="C20838" s="2">
        <f t="shared" si="2122"/>
        <v>44365</v>
      </c>
      <c r="D20838" s="1">
        <f>TIMEVALUE("09:35:57")</f>
        <v>0.39996527777777779</v>
      </c>
      <c r="E20838" s="2">
        <f t="shared" si="2123"/>
        <v>44365</v>
      </c>
      <c r="F20838" s="1">
        <f>TIMEVALUE("09:43:36")</f>
        <v>0.40527777777777779</v>
      </c>
      <c r="G20838" t="s">
        <v>173</v>
      </c>
      <c r="H20838" t="s">
        <v>37308</v>
      </c>
      <c r="I20838">
        <v>706.75800000000004</v>
      </c>
    </row>
    <row r="20839" spans="1:9" x14ac:dyDescent="0.25">
      <c r="A20839" t="s">
        <v>37609</v>
      </c>
      <c r="B20839">
        <v>13141</v>
      </c>
      <c r="C20839" s="2">
        <f t="shared" si="2122"/>
        <v>44365</v>
      </c>
      <c r="D20839" s="1">
        <f>TIMEVALUE("09:46:06")</f>
        <v>0.4070138888888889</v>
      </c>
      <c r="E20839" s="2">
        <f t="shared" si="2123"/>
        <v>44365</v>
      </c>
      <c r="F20839" s="1">
        <f>TIMEVALUE("09:52:14")</f>
        <v>0.41127314814814814</v>
      </c>
      <c r="G20839" t="s">
        <v>741</v>
      </c>
      <c r="H20839" t="s">
        <v>37610</v>
      </c>
      <c r="I20839">
        <v>706.702</v>
      </c>
    </row>
    <row r="20840" spans="1:9" x14ac:dyDescent="0.25">
      <c r="A20840" t="s">
        <v>37611</v>
      </c>
      <c r="B20840">
        <v>13141</v>
      </c>
      <c r="C20840" s="2">
        <f t="shared" si="2122"/>
        <v>44365</v>
      </c>
      <c r="D20840" s="1">
        <f>TIMEVALUE("09:54:12")</f>
        <v>0.41263888888888889</v>
      </c>
      <c r="E20840" s="2">
        <f t="shared" si="2123"/>
        <v>44365</v>
      </c>
      <c r="F20840" s="1">
        <f>TIMEVALUE("10:00:36")</f>
        <v>0.41708333333333331</v>
      </c>
      <c r="G20840" t="s">
        <v>5469</v>
      </c>
      <c r="H20840" t="s">
        <v>12331</v>
      </c>
      <c r="I20840">
        <v>706.47699999999998</v>
      </c>
    </row>
    <row r="20841" spans="1:9" x14ac:dyDescent="0.25">
      <c r="A20841" t="s">
        <v>37612</v>
      </c>
      <c r="B20841">
        <v>13141</v>
      </c>
      <c r="C20841" s="2">
        <f t="shared" si="2122"/>
        <v>44365</v>
      </c>
      <c r="D20841" s="1">
        <f>TIMEVALUE("10:03:09")</f>
        <v>0.41885416666666669</v>
      </c>
      <c r="E20841" s="2">
        <f t="shared" si="2123"/>
        <v>44365</v>
      </c>
      <c r="F20841" s="1">
        <f>TIMEVALUE("10:08:18")</f>
        <v>0.42243055555555553</v>
      </c>
      <c r="G20841" t="s">
        <v>2659</v>
      </c>
      <c r="H20841" t="s">
        <v>37613</v>
      </c>
      <c r="I20841">
        <v>706.21500000000003</v>
      </c>
    </row>
    <row r="20842" spans="1:9" x14ac:dyDescent="0.25">
      <c r="A20842" t="s">
        <v>37614</v>
      </c>
      <c r="B20842">
        <v>13141</v>
      </c>
      <c r="C20842" s="2">
        <f t="shared" si="2122"/>
        <v>44365</v>
      </c>
      <c r="D20842" s="1">
        <f>TIMEVALUE("10:10:11")</f>
        <v>0.42373842592592592</v>
      </c>
      <c r="E20842" s="2">
        <f t="shared" si="2123"/>
        <v>44365</v>
      </c>
      <c r="F20842" s="1">
        <f>TIMEVALUE("10:15:02")</f>
        <v>0.4271064814814815</v>
      </c>
      <c r="G20842" t="s">
        <v>942</v>
      </c>
      <c r="H20842" t="s">
        <v>37615</v>
      </c>
      <c r="I20842">
        <v>706.06799999999998</v>
      </c>
    </row>
    <row r="20843" spans="1:9" x14ac:dyDescent="0.25">
      <c r="A20843" t="s">
        <v>37616</v>
      </c>
      <c r="B20843">
        <v>13141</v>
      </c>
      <c r="C20843" s="2">
        <f t="shared" si="2122"/>
        <v>44365</v>
      </c>
      <c r="D20843" s="1">
        <f>TIMEVALUE("10:16:58")</f>
        <v>0.42844907407407407</v>
      </c>
      <c r="E20843" s="2">
        <f t="shared" si="2123"/>
        <v>44365</v>
      </c>
      <c r="F20843" s="1">
        <f>TIMEVALUE("10:22:45")</f>
        <v>0.43246527777777777</v>
      </c>
      <c r="G20843" t="s">
        <v>4001</v>
      </c>
      <c r="H20843" t="s">
        <v>37617</v>
      </c>
      <c r="I20843">
        <v>705.89</v>
      </c>
    </row>
    <row r="20844" spans="1:9" x14ac:dyDescent="0.25">
      <c r="A20844" t="s">
        <v>37618</v>
      </c>
      <c r="B20844">
        <v>13141</v>
      </c>
      <c r="C20844" s="2">
        <f t="shared" si="2122"/>
        <v>44365</v>
      </c>
      <c r="D20844" s="1">
        <f>TIMEVALUE("10:24:06")</f>
        <v>0.4334027777777778</v>
      </c>
      <c r="E20844" s="2">
        <f t="shared" si="2123"/>
        <v>44365</v>
      </c>
      <c r="F20844" s="1">
        <f>TIMEVALUE("10:45:01")</f>
        <v>0.44792824074074072</v>
      </c>
      <c r="G20844" t="s">
        <v>9007</v>
      </c>
      <c r="H20844" t="s">
        <v>24344</v>
      </c>
      <c r="I20844">
        <v>705.69399999999996</v>
      </c>
    </row>
    <row r="20845" spans="1:9" x14ac:dyDescent="0.25">
      <c r="A20845" t="s">
        <v>37619</v>
      </c>
      <c r="B20845">
        <v>13141</v>
      </c>
      <c r="C20845" s="2">
        <f t="shared" si="2122"/>
        <v>44365</v>
      </c>
      <c r="D20845" s="1">
        <f>TIMEVALUE("08:49:53")</f>
        <v>0.36797453703703703</v>
      </c>
      <c r="E20845" s="2">
        <f t="shared" si="2123"/>
        <v>44365</v>
      </c>
      <c r="F20845" s="1">
        <f>TIMEVALUE("09:04:51")</f>
        <v>0.37836805555555558</v>
      </c>
      <c r="G20845" t="s">
        <v>14026</v>
      </c>
      <c r="H20845" t="s">
        <v>37620</v>
      </c>
      <c r="I20845">
        <v>705.50699999999995</v>
      </c>
    </row>
    <row r="20846" spans="1:9" x14ac:dyDescent="0.25">
      <c r="A20846" t="s">
        <v>37621</v>
      </c>
      <c r="B20846">
        <v>13141</v>
      </c>
      <c r="C20846" s="2">
        <f t="shared" si="2122"/>
        <v>44365</v>
      </c>
      <c r="D20846" s="1">
        <f>TIMEVALUE("11:10:20")</f>
        <v>0.46550925925925923</v>
      </c>
      <c r="E20846" s="2">
        <f t="shared" si="2123"/>
        <v>44365</v>
      </c>
      <c r="F20846" s="1">
        <f>TIMEVALUE("11:18:32")</f>
        <v>0.47120370370370368</v>
      </c>
      <c r="G20846" t="s">
        <v>726</v>
      </c>
      <c r="H20846" t="s">
        <v>1820</v>
      </c>
      <c r="I20846">
        <v>706.96199999999999</v>
      </c>
    </row>
    <row r="20847" spans="1:9" x14ac:dyDescent="0.25">
      <c r="A20847" t="s">
        <v>37622</v>
      </c>
      <c r="B20847">
        <v>13141</v>
      </c>
      <c r="C20847" s="2">
        <f t="shared" si="2122"/>
        <v>44365</v>
      </c>
      <c r="D20847" s="1">
        <f>TIMEVALUE("11:22:26")</f>
        <v>0.47391203703703705</v>
      </c>
      <c r="E20847" s="2">
        <f t="shared" si="2123"/>
        <v>44365</v>
      </c>
      <c r="F20847" s="1">
        <f>TIMEVALUE("11:29:23")</f>
        <v>0.47873842592592591</v>
      </c>
      <c r="G20847" t="s">
        <v>394</v>
      </c>
      <c r="H20847" t="s">
        <v>37174</v>
      </c>
      <c r="I20847">
        <v>706.86900000000003</v>
      </c>
    </row>
    <row r="20848" spans="1:9" x14ac:dyDescent="0.25">
      <c r="A20848" t="s">
        <v>37623</v>
      </c>
      <c r="B20848">
        <v>13141</v>
      </c>
      <c r="C20848" s="2">
        <f t="shared" si="2122"/>
        <v>44365</v>
      </c>
      <c r="D20848" s="1">
        <f>TIMEVALUE("11:31:13")</f>
        <v>0.48001157407407408</v>
      </c>
      <c r="E20848" s="2">
        <f t="shared" si="2123"/>
        <v>44365</v>
      </c>
      <c r="F20848" s="1">
        <f>TIMEVALUE("11:39:57")</f>
        <v>0.48607638888888888</v>
      </c>
      <c r="G20848" t="s">
        <v>3572</v>
      </c>
      <c r="H20848" t="s">
        <v>37304</v>
      </c>
      <c r="I20848">
        <v>706.76900000000001</v>
      </c>
    </row>
    <row r="20849" spans="1:9" x14ac:dyDescent="0.25">
      <c r="A20849" t="s">
        <v>37624</v>
      </c>
      <c r="B20849">
        <v>13141</v>
      </c>
      <c r="C20849" s="2">
        <f t="shared" si="2122"/>
        <v>44365</v>
      </c>
      <c r="D20849" s="1">
        <f>TIMEVALUE("11:43:35")</f>
        <v>0.48859953703703701</v>
      </c>
      <c r="E20849" s="2">
        <f t="shared" si="2123"/>
        <v>44365</v>
      </c>
      <c r="F20849" s="1">
        <f>TIMEVALUE("11:49:14")</f>
        <v>0.49252314814814813</v>
      </c>
      <c r="G20849" t="s">
        <v>3244</v>
      </c>
      <c r="H20849" t="s">
        <v>37625</v>
      </c>
      <c r="I20849">
        <v>706.63699999999994</v>
      </c>
    </row>
    <row r="20850" spans="1:9" x14ac:dyDescent="0.25">
      <c r="A20850" t="s">
        <v>37626</v>
      </c>
      <c r="B20850">
        <v>13141</v>
      </c>
      <c r="C20850" s="2">
        <f t="shared" si="2122"/>
        <v>44365</v>
      </c>
      <c r="D20850" s="1">
        <f>TIMEVALUE("11:51:08")</f>
        <v>0.49384259259259261</v>
      </c>
      <c r="E20850" s="2">
        <f t="shared" si="2123"/>
        <v>44365</v>
      </c>
      <c r="F20850" s="1">
        <f>TIMEVALUE("11:57:50")</f>
        <v>0.49849537037037039</v>
      </c>
      <c r="G20850" t="s">
        <v>2025</v>
      </c>
      <c r="H20850" t="s">
        <v>37627</v>
      </c>
      <c r="I20850">
        <v>706.37900000000002</v>
      </c>
    </row>
    <row r="20851" spans="1:9" x14ac:dyDescent="0.25">
      <c r="A20851" t="s">
        <v>37628</v>
      </c>
      <c r="B20851">
        <v>13141</v>
      </c>
      <c r="C20851" s="2">
        <f t="shared" si="2122"/>
        <v>44365</v>
      </c>
      <c r="D20851" s="1">
        <f>TIMEVALUE("12:50:54")</f>
        <v>0.5353472222222222</v>
      </c>
      <c r="E20851" s="2">
        <f t="shared" si="2123"/>
        <v>44365</v>
      </c>
      <c r="F20851" s="1">
        <f>TIMEVALUE("12:58:29")</f>
        <v>0.54061342592592587</v>
      </c>
      <c r="G20851" t="s">
        <v>2557</v>
      </c>
      <c r="H20851" t="s">
        <v>36584</v>
      </c>
      <c r="I20851">
        <v>706.16099999999994</v>
      </c>
    </row>
    <row r="20852" spans="1:9" x14ac:dyDescent="0.25">
      <c r="A20852" t="s">
        <v>37629</v>
      </c>
      <c r="B20852">
        <v>13141</v>
      </c>
      <c r="C20852" s="2">
        <f t="shared" si="2122"/>
        <v>44365</v>
      </c>
      <c r="D20852" s="1">
        <f>TIMEVALUE("13:01:02")</f>
        <v>0.54238425925925926</v>
      </c>
      <c r="E20852" s="2">
        <f t="shared" si="2123"/>
        <v>44365</v>
      </c>
      <c r="F20852" s="1">
        <f>TIMEVALUE("13:08:21")</f>
        <v>0.54746527777777776</v>
      </c>
      <c r="G20852" t="s">
        <v>3815</v>
      </c>
      <c r="H20852" t="s">
        <v>37630</v>
      </c>
      <c r="I20852">
        <v>705.93600000000004</v>
      </c>
    </row>
    <row r="20853" spans="1:9" x14ac:dyDescent="0.25">
      <c r="A20853" t="s">
        <v>37631</v>
      </c>
      <c r="B20853">
        <v>13141</v>
      </c>
      <c r="C20853" s="2">
        <f t="shared" si="2122"/>
        <v>44365</v>
      </c>
      <c r="D20853" s="1">
        <f>TIMEVALUE("13:10:25")</f>
        <v>0.54890046296296291</v>
      </c>
      <c r="E20853" s="2">
        <f t="shared" si="2123"/>
        <v>44365</v>
      </c>
      <c r="F20853" s="1">
        <f>TIMEVALUE("13:22:59")</f>
        <v>0.55762731481481487</v>
      </c>
      <c r="G20853" t="s">
        <v>9222</v>
      </c>
      <c r="H20853" t="s">
        <v>37632</v>
      </c>
      <c r="I20853">
        <v>705.87</v>
      </c>
    </row>
    <row r="20854" spans="1:9" x14ac:dyDescent="0.25">
      <c r="A20854" t="s">
        <v>37633</v>
      </c>
      <c r="B20854">
        <v>13141</v>
      </c>
      <c r="C20854" s="2">
        <f t="shared" si="2122"/>
        <v>44365</v>
      </c>
      <c r="D20854" s="1">
        <f>TIMEVALUE("13:25:36")</f>
        <v>0.55944444444444441</v>
      </c>
      <c r="E20854" s="2">
        <f t="shared" si="2123"/>
        <v>44365</v>
      </c>
      <c r="F20854" s="1">
        <f>TIMEVALUE("13:46:12")</f>
        <v>0.57374999999999998</v>
      </c>
      <c r="G20854" t="s">
        <v>30951</v>
      </c>
      <c r="H20854" t="s">
        <v>24290</v>
      </c>
      <c r="I20854">
        <v>705.63599999999997</v>
      </c>
    </row>
    <row r="20855" spans="1:9" x14ac:dyDescent="0.25">
      <c r="A20855" t="s">
        <v>37634</v>
      </c>
      <c r="B20855">
        <v>13141</v>
      </c>
      <c r="C20855" s="2">
        <f t="shared" si="2122"/>
        <v>44365</v>
      </c>
      <c r="D20855" s="1">
        <f>TIMEVALUE("10:48:25")</f>
        <v>0.45028935185185187</v>
      </c>
      <c r="E20855" s="2">
        <f t="shared" si="2123"/>
        <v>44365</v>
      </c>
      <c r="F20855" s="1">
        <f>TIMEVALUE("11:03:59")</f>
        <v>0.46109953703703704</v>
      </c>
      <c r="G20855" t="s">
        <v>1285</v>
      </c>
      <c r="H20855" t="s">
        <v>37635</v>
      </c>
      <c r="I20855">
        <v>705.447</v>
      </c>
    </row>
    <row r="20856" spans="1:9" x14ac:dyDescent="0.25">
      <c r="A20856" t="s">
        <v>37636</v>
      </c>
      <c r="B20856">
        <v>13141</v>
      </c>
      <c r="C20856" s="2">
        <f t="shared" si="2122"/>
        <v>44365</v>
      </c>
      <c r="D20856" s="1">
        <f>TIMEVALUE("13:59:45")</f>
        <v>0.58315972222222223</v>
      </c>
      <c r="E20856" s="2">
        <f t="shared" si="2123"/>
        <v>44365</v>
      </c>
      <c r="F20856" s="1">
        <f>TIMEVALUE("14:06:09")</f>
        <v>0.58760416666666671</v>
      </c>
      <c r="G20856" t="s">
        <v>5469</v>
      </c>
      <c r="H20856" t="s">
        <v>2032</v>
      </c>
      <c r="I20856">
        <v>707.11900000000003</v>
      </c>
    </row>
    <row r="20857" spans="1:9" x14ac:dyDescent="0.25">
      <c r="A20857" t="s">
        <v>37637</v>
      </c>
      <c r="B20857">
        <v>13141</v>
      </c>
      <c r="C20857" s="2">
        <f t="shared" si="2122"/>
        <v>44365</v>
      </c>
      <c r="D20857" s="1">
        <f>TIMEVALUE("14:10:31")</f>
        <v>0.59063657407407411</v>
      </c>
      <c r="E20857" s="2">
        <f t="shared" si="2123"/>
        <v>44365</v>
      </c>
      <c r="F20857" s="1">
        <f>TIMEVALUE("14:16:56")</f>
        <v>0.59509259259259262</v>
      </c>
      <c r="G20857" t="s">
        <v>851</v>
      </c>
      <c r="H20857" t="s">
        <v>37638</v>
      </c>
      <c r="I20857">
        <v>706.86699999999996</v>
      </c>
    </row>
    <row r="20858" spans="1:9" x14ac:dyDescent="0.25">
      <c r="A20858" t="s">
        <v>37639</v>
      </c>
      <c r="B20858">
        <v>13141</v>
      </c>
      <c r="C20858" s="2">
        <f t="shared" si="2122"/>
        <v>44365</v>
      </c>
      <c r="D20858" s="1">
        <f>TIMEVALUE("14:18:39")</f>
        <v>0.59628472222222217</v>
      </c>
      <c r="E20858" s="2">
        <f t="shared" si="2123"/>
        <v>44365</v>
      </c>
      <c r="F20858" s="1">
        <f>TIMEVALUE("14:27:31")</f>
        <v>0.60244212962962962</v>
      </c>
      <c r="G20858" t="s">
        <v>167</v>
      </c>
      <c r="H20858" t="s">
        <v>37561</v>
      </c>
      <c r="I20858">
        <v>706.73900000000003</v>
      </c>
    </row>
    <row r="20859" spans="1:9" x14ac:dyDescent="0.25">
      <c r="A20859" t="s">
        <v>37640</v>
      </c>
      <c r="B20859">
        <v>13141</v>
      </c>
      <c r="C20859" s="2">
        <f t="shared" si="2122"/>
        <v>44365</v>
      </c>
      <c r="D20859" s="1">
        <f>TIMEVALUE("14:29:44")</f>
        <v>0.60398148148148145</v>
      </c>
      <c r="E20859" s="2">
        <f t="shared" si="2123"/>
        <v>44365</v>
      </c>
      <c r="F20859" s="1">
        <f>TIMEVALUE("14:35:14")</f>
        <v>0.60780092592592594</v>
      </c>
      <c r="G20859" t="s">
        <v>215</v>
      </c>
      <c r="H20859" t="s">
        <v>37641</v>
      </c>
      <c r="I20859">
        <v>706.56299999999999</v>
      </c>
    </row>
    <row r="20860" spans="1:9" x14ac:dyDescent="0.25">
      <c r="A20860" t="s">
        <v>37642</v>
      </c>
      <c r="B20860">
        <v>13141</v>
      </c>
      <c r="C20860" s="2">
        <f t="shared" si="2122"/>
        <v>44365</v>
      </c>
      <c r="D20860" s="1">
        <f>TIMEVALUE("14:37:11")</f>
        <v>0.6091550925925926</v>
      </c>
      <c r="E20860" s="2">
        <f t="shared" si="2123"/>
        <v>44365</v>
      </c>
      <c r="F20860" s="1">
        <f>TIMEVALUE("14:43:56")</f>
        <v>0.61384259259259255</v>
      </c>
      <c r="G20860" t="s">
        <v>948</v>
      </c>
      <c r="H20860" t="s">
        <v>37643</v>
      </c>
      <c r="I20860">
        <v>706.40099999999995</v>
      </c>
    </row>
    <row r="20861" spans="1:9" x14ac:dyDescent="0.25">
      <c r="A20861" t="s">
        <v>37644</v>
      </c>
      <c r="B20861">
        <v>13141</v>
      </c>
      <c r="C20861" s="2">
        <f t="shared" si="2122"/>
        <v>44365</v>
      </c>
      <c r="D20861" s="1">
        <f>TIMEVALUE("14:46:50")</f>
        <v>0.61585648148148153</v>
      </c>
      <c r="E20861" s="2">
        <f t="shared" si="2123"/>
        <v>44365</v>
      </c>
      <c r="F20861" s="1">
        <f>TIMEVALUE("14:53:55")</f>
        <v>0.62077546296296293</v>
      </c>
      <c r="G20861" t="s">
        <v>5185</v>
      </c>
      <c r="H20861" t="s">
        <v>37645</v>
      </c>
      <c r="I20861">
        <v>706.22</v>
      </c>
    </row>
    <row r="20862" spans="1:9" x14ac:dyDescent="0.25">
      <c r="A20862" t="s">
        <v>37646</v>
      </c>
      <c r="B20862">
        <v>13141</v>
      </c>
      <c r="C20862" s="2">
        <f t="shared" si="2122"/>
        <v>44365</v>
      </c>
      <c r="D20862" s="1">
        <f>TIMEVALUE("14:55:48")</f>
        <v>0.62208333333333332</v>
      </c>
      <c r="E20862" s="2">
        <f t="shared" si="2123"/>
        <v>44365</v>
      </c>
      <c r="F20862" s="1">
        <f>TIMEVALUE("15:04:22")</f>
        <v>0.6280324074074074</v>
      </c>
      <c r="G20862" t="s">
        <v>25</v>
      </c>
      <c r="H20862" t="s">
        <v>37647</v>
      </c>
      <c r="I20862">
        <v>705.98</v>
      </c>
    </row>
    <row r="20863" spans="1:9" x14ac:dyDescent="0.25">
      <c r="A20863" t="s">
        <v>37648</v>
      </c>
      <c r="B20863">
        <v>13141</v>
      </c>
      <c r="C20863" s="2">
        <f t="shared" si="2122"/>
        <v>44365</v>
      </c>
      <c r="D20863" s="1">
        <f>TIMEVALUE("15:06:14")</f>
        <v>0.62932870370370375</v>
      </c>
      <c r="E20863" s="2">
        <f t="shared" si="2123"/>
        <v>44365</v>
      </c>
      <c r="F20863" s="1">
        <f>TIMEVALUE("15:16:55")</f>
        <v>0.63674768518518521</v>
      </c>
      <c r="G20863" t="s">
        <v>4526</v>
      </c>
      <c r="H20863" t="s">
        <v>37649</v>
      </c>
      <c r="I20863">
        <v>707.29499999999996</v>
      </c>
    </row>
    <row r="20864" spans="1:9" x14ac:dyDescent="0.25">
      <c r="A20864" t="s">
        <v>37650</v>
      </c>
      <c r="B20864">
        <v>13141</v>
      </c>
      <c r="C20864" s="2">
        <f t="shared" si="2122"/>
        <v>44365</v>
      </c>
      <c r="D20864" s="1">
        <f>TIMEVALUE("15:44:03")</f>
        <v>0.65559027777777779</v>
      </c>
      <c r="E20864" s="2">
        <f t="shared" si="2123"/>
        <v>44365</v>
      </c>
      <c r="F20864" s="1">
        <f>TIMEVALUE("15:58:21")</f>
        <v>0.66552083333333334</v>
      </c>
      <c r="G20864" t="s">
        <v>12143</v>
      </c>
      <c r="H20864" t="s">
        <v>37651</v>
      </c>
      <c r="I20864">
        <v>705.65700000000004</v>
      </c>
    </row>
    <row r="20865" spans="1:9" x14ac:dyDescent="0.25">
      <c r="A20865" t="s">
        <v>37652</v>
      </c>
      <c r="B20865">
        <v>13141</v>
      </c>
      <c r="C20865" s="2">
        <f t="shared" si="2122"/>
        <v>44365</v>
      </c>
      <c r="D20865" s="1">
        <f>TIMEVALUE("13:48:27")</f>
        <v>0.5753125</v>
      </c>
      <c r="E20865" s="2">
        <f t="shared" si="2123"/>
        <v>44365</v>
      </c>
      <c r="F20865" s="1">
        <f>TIMEVALUE("13:54:50")</f>
        <v>0.57974537037037033</v>
      </c>
      <c r="G20865" t="s">
        <v>1758</v>
      </c>
      <c r="H20865" t="s">
        <v>25090</v>
      </c>
      <c r="I20865">
        <v>705.54600000000005</v>
      </c>
    </row>
    <row r="20866" spans="1:9" x14ac:dyDescent="0.25">
      <c r="A20866" t="s">
        <v>37653</v>
      </c>
      <c r="B20866">
        <v>13141</v>
      </c>
      <c r="C20866" s="2">
        <f t="shared" si="2122"/>
        <v>44365</v>
      </c>
      <c r="D20866" s="1">
        <f>TIMEVALUE("16:12:32")</f>
        <v>0.6753703703703704</v>
      </c>
      <c r="E20866" s="2">
        <f t="shared" si="2123"/>
        <v>44365</v>
      </c>
      <c r="F20866" s="1">
        <f>TIMEVALUE("16:19:59")</f>
        <v>0.68054398148148143</v>
      </c>
      <c r="G20866" t="s">
        <v>1937</v>
      </c>
      <c r="H20866" t="s">
        <v>37654</v>
      </c>
      <c r="I20866">
        <v>707.06</v>
      </c>
    </row>
    <row r="20867" spans="1:9" x14ac:dyDescent="0.25">
      <c r="A20867" t="s">
        <v>37655</v>
      </c>
      <c r="B20867">
        <v>13141</v>
      </c>
      <c r="C20867" s="2">
        <f t="shared" si="2122"/>
        <v>44365</v>
      </c>
      <c r="D20867" s="1">
        <f>TIMEVALUE("16:24:33")</f>
        <v>0.68371527777777774</v>
      </c>
      <c r="E20867" s="2">
        <f t="shared" si="2123"/>
        <v>44365</v>
      </c>
      <c r="F20867" s="1">
        <f>TIMEVALUE("16:30:45")</f>
        <v>0.6880208333333333</v>
      </c>
      <c r="G20867" t="s">
        <v>655</v>
      </c>
      <c r="H20867" t="s">
        <v>29924</v>
      </c>
      <c r="I20867">
        <v>706.98699999999997</v>
      </c>
    </row>
    <row r="20868" spans="1:9" x14ac:dyDescent="0.25">
      <c r="A20868" t="s">
        <v>37656</v>
      </c>
      <c r="B20868">
        <v>13141</v>
      </c>
      <c r="C20868" s="2">
        <f t="shared" si="2122"/>
        <v>44365</v>
      </c>
      <c r="D20868" s="1">
        <f>TIMEVALUE("16:32:56")</f>
        <v>0.68953703703703706</v>
      </c>
      <c r="E20868" s="2">
        <f t="shared" si="2123"/>
        <v>44365</v>
      </c>
      <c r="F20868" s="1">
        <f>TIMEVALUE("16:40:57")</f>
        <v>0.69510416666666663</v>
      </c>
      <c r="G20868" t="s">
        <v>1319</v>
      </c>
      <c r="H20868" t="s">
        <v>37123</v>
      </c>
      <c r="I20868">
        <v>706.83199999999999</v>
      </c>
    </row>
    <row r="20869" spans="1:9" x14ac:dyDescent="0.25">
      <c r="A20869" t="s">
        <v>37657</v>
      </c>
      <c r="B20869">
        <v>13141</v>
      </c>
      <c r="C20869" s="2">
        <f t="shared" si="2122"/>
        <v>44365</v>
      </c>
      <c r="D20869" s="1">
        <f>TIMEVALUE("16:42:47")</f>
        <v>0.6963773148148148</v>
      </c>
      <c r="E20869" s="2">
        <f t="shared" si="2123"/>
        <v>44365</v>
      </c>
      <c r="F20869" s="1">
        <f>TIMEVALUE("16:50:18")</f>
        <v>0.70159722222222221</v>
      </c>
      <c r="G20869" t="s">
        <v>849</v>
      </c>
      <c r="H20869" t="s">
        <v>37658</v>
      </c>
      <c r="I20869">
        <v>706.70500000000004</v>
      </c>
    </row>
    <row r="20870" spans="1:9" x14ac:dyDescent="0.25">
      <c r="A20870" t="s">
        <v>37659</v>
      </c>
      <c r="B20870">
        <v>13141</v>
      </c>
      <c r="C20870" s="2">
        <f t="shared" si="2122"/>
        <v>44365</v>
      </c>
      <c r="D20870" s="1">
        <f>TIMEVALUE("16:52:15")</f>
        <v>0.70295138888888886</v>
      </c>
      <c r="E20870" s="2">
        <f t="shared" si="2123"/>
        <v>44365</v>
      </c>
      <c r="F20870" s="1">
        <f>TIMEVALUE("16:59:14")</f>
        <v>0.70780092592592592</v>
      </c>
      <c r="G20870" t="s">
        <v>4342</v>
      </c>
      <c r="H20870" t="s">
        <v>37660</v>
      </c>
      <c r="I20870">
        <v>706.52099999999996</v>
      </c>
    </row>
    <row r="20871" spans="1:9" x14ac:dyDescent="0.25">
      <c r="A20871" t="s">
        <v>37661</v>
      </c>
      <c r="B20871">
        <v>13141</v>
      </c>
      <c r="C20871" s="2">
        <f t="shared" si="2122"/>
        <v>44365</v>
      </c>
      <c r="D20871" s="1">
        <f>TIMEVALUE("17:11:13")</f>
        <v>0.71612268518518518</v>
      </c>
      <c r="E20871" s="2">
        <f t="shared" si="2123"/>
        <v>44365</v>
      </c>
      <c r="F20871" s="1">
        <f>TIMEVALUE("17:15:45")</f>
        <v>0.7192708333333333</v>
      </c>
      <c r="G20871" t="s">
        <v>2118</v>
      </c>
      <c r="H20871" t="s">
        <v>37129</v>
      </c>
      <c r="I20871">
        <v>706.31700000000001</v>
      </c>
    </row>
    <row r="20872" spans="1:9" x14ac:dyDescent="0.25">
      <c r="A20872" t="s">
        <v>37662</v>
      </c>
      <c r="B20872">
        <v>13141</v>
      </c>
      <c r="C20872" s="2">
        <f t="shared" si="2122"/>
        <v>44365</v>
      </c>
      <c r="D20872" s="1">
        <f>TIMEVALUE("17:17:33")</f>
        <v>0.72052083333333339</v>
      </c>
      <c r="E20872" s="2">
        <f t="shared" si="2123"/>
        <v>44365</v>
      </c>
      <c r="F20872" s="1">
        <f>TIMEVALUE("17:25:41")</f>
        <v>0.72616898148148146</v>
      </c>
      <c r="G20872" t="s">
        <v>896</v>
      </c>
      <c r="H20872" t="s">
        <v>37663</v>
      </c>
      <c r="I20872">
        <v>706.14</v>
      </c>
    </row>
    <row r="20873" spans="1:9" x14ac:dyDescent="0.25">
      <c r="A20873" t="s">
        <v>37664</v>
      </c>
      <c r="B20873">
        <v>13141</v>
      </c>
      <c r="C20873" s="2">
        <f t="shared" si="2122"/>
        <v>44365</v>
      </c>
      <c r="D20873" s="1">
        <f>TIMEVALUE("17:27:31")</f>
        <v>0.72744212962962962</v>
      </c>
      <c r="E20873" s="2">
        <f t="shared" si="2123"/>
        <v>44365</v>
      </c>
      <c r="F20873" s="1">
        <f>TIMEVALUE("17:35:19")</f>
        <v>0.73285879629629624</v>
      </c>
      <c r="G20873" t="s">
        <v>1825</v>
      </c>
      <c r="H20873" t="s">
        <v>37665</v>
      </c>
      <c r="I20873">
        <v>705.95600000000002</v>
      </c>
    </row>
    <row r="20874" spans="1:9" x14ac:dyDescent="0.25">
      <c r="A20874" t="s">
        <v>37666</v>
      </c>
      <c r="B20874">
        <v>13141</v>
      </c>
      <c r="C20874" s="2">
        <f t="shared" si="2122"/>
        <v>44365</v>
      </c>
      <c r="D20874" s="1">
        <f>TIMEVALUE("17:37:43")</f>
        <v>0.73452546296296295</v>
      </c>
      <c r="E20874" s="2">
        <f t="shared" si="2123"/>
        <v>44365</v>
      </c>
      <c r="F20874" s="1">
        <f>TIMEVALUE("17:44:25")</f>
        <v>0.73917824074074079</v>
      </c>
      <c r="G20874" t="s">
        <v>2025</v>
      </c>
      <c r="H20874" t="s">
        <v>36007</v>
      </c>
      <c r="I20874">
        <v>705.88900000000001</v>
      </c>
    </row>
    <row r="20875" spans="1:9" x14ac:dyDescent="0.25">
      <c r="A20875" t="s">
        <v>37667</v>
      </c>
      <c r="B20875">
        <v>13141</v>
      </c>
      <c r="C20875" s="2">
        <f t="shared" si="2122"/>
        <v>44365</v>
      </c>
      <c r="D20875" s="1">
        <f>TIMEVALUE("16:00:38")</f>
        <v>0.66710648148148144</v>
      </c>
      <c r="E20875" s="2">
        <f t="shared" si="2123"/>
        <v>44365</v>
      </c>
      <c r="F20875" s="1">
        <f>TIMEVALUE("16:07:38")</f>
        <v>0.67196759259259264</v>
      </c>
      <c r="G20875" t="s">
        <v>121</v>
      </c>
      <c r="H20875" t="s">
        <v>24213</v>
      </c>
      <c r="I20875">
        <v>705.60299999999995</v>
      </c>
    </row>
    <row r="20876" spans="1:9" x14ac:dyDescent="0.25">
      <c r="A20876" t="s">
        <v>37668</v>
      </c>
      <c r="B20876">
        <v>13141</v>
      </c>
      <c r="C20876" s="2">
        <f t="shared" si="2122"/>
        <v>44365</v>
      </c>
      <c r="D20876" s="1">
        <f>TIMEVALUE("18:14:26")</f>
        <v>0.7600231481481482</v>
      </c>
      <c r="E20876" s="2">
        <f t="shared" si="2123"/>
        <v>44365</v>
      </c>
      <c r="F20876" s="1">
        <f>TIMEVALUE("18:22:09")</f>
        <v>0.76538194444444441</v>
      </c>
      <c r="G20876" t="s">
        <v>883</v>
      </c>
      <c r="H20876" t="s">
        <v>37669</v>
      </c>
      <c r="I20876">
        <v>707.19399999999996</v>
      </c>
    </row>
    <row r="20877" spans="1:9" x14ac:dyDescent="0.25">
      <c r="A20877" t="s">
        <v>37670</v>
      </c>
      <c r="B20877">
        <v>13141</v>
      </c>
      <c r="C20877" s="2">
        <f t="shared" si="2122"/>
        <v>44365</v>
      </c>
      <c r="D20877" s="1">
        <f>TIMEVALUE("18:25:17")</f>
        <v>0.76755787037037038</v>
      </c>
      <c r="E20877" s="2">
        <f t="shared" si="2123"/>
        <v>44365</v>
      </c>
      <c r="F20877" s="1">
        <f>TIMEVALUE("18:32:09")</f>
        <v>0.77232638888888894</v>
      </c>
      <c r="G20877" t="s">
        <v>2725</v>
      </c>
      <c r="H20877" t="s">
        <v>37671</v>
      </c>
      <c r="I20877">
        <v>707.07899999999995</v>
      </c>
    </row>
    <row r="20878" spans="1:9" x14ac:dyDescent="0.25">
      <c r="A20878" t="s">
        <v>37672</v>
      </c>
      <c r="B20878">
        <v>13115</v>
      </c>
      <c r="C20878" s="2">
        <f>DATEVALUE("2025-05-01")</f>
        <v>44316</v>
      </c>
      <c r="D20878" s="1">
        <f>TIMEVALUE("11:55:54")</f>
        <v>0.49715277777777778</v>
      </c>
      <c r="E20878" s="2">
        <f>DATEVALUE("2025-05-01")</f>
        <v>44316</v>
      </c>
      <c r="F20878" s="1">
        <f>TIMEVALUE("12:00:44")</f>
        <v>0.50050925925925926</v>
      </c>
      <c r="G20878" t="s">
        <v>2622</v>
      </c>
      <c r="H20878" t="s">
        <v>37150</v>
      </c>
      <c r="I20878">
        <v>707.99400000000003</v>
      </c>
    </row>
    <row r="20879" spans="1:9" x14ac:dyDescent="0.25">
      <c r="A20879" t="s">
        <v>37673</v>
      </c>
      <c r="B20879">
        <v>13141</v>
      </c>
      <c r="C20879" s="2">
        <f t="shared" ref="C20879:C20884" si="2124">DATEVALUE("2025-06-20")</f>
        <v>44366</v>
      </c>
      <c r="D20879" s="1">
        <f>TIMEVALUE("07:29:23")</f>
        <v>0.31207175925925928</v>
      </c>
      <c r="E20879" s="2">
        <f t="shared" ref="E20879:E20884" si="2125">DATEVALUE("2025-06-20")</f>
        <v>44366</v>
      </c>
      <c r="F20879" s="1">
        <f>TIMEVALUE("07:35:39")</f>
        <v>0.31642361111111111</v>
      </c>
      <c r="G20879" t="s">
        <v>248</v>
      </c>
      <c r="H20879" t="s">
        <v>37674</v>
      </c>
      <c r="I20879">
        <v>706.76</v>
      </c>
    </row>
    <row r="20880" spans="1:9" x14ac:dyDescent="0.25">
      <c r="A20880" t="s">
        <v>37675</v>
      </c>
      <c r="B20880">
        <v>13141</v>
      </c>
      <c r="C20880" s="2">
        <f t="shared" si="2124"/>
        <v>44366</v>
      </c>
      <c r="D20880" s="1">
        <f>TIMEVALUE("07:37:50")</f>
        <v>0.31793981481481481</v>
      </c>
      <c r="E20880" s="2">
        <f t="shared" si="2125"/>
        <v>44366</v>
      </c>
      <c r="F20880" s="1">
        <f>TIMEVALUE("07:43:16")</f>
        <v>0.32171296296296298</v>
      </c>
      <c r="G20880" t="s">
        <v>2189</v>
      </c>
      <c r="H20880" t="s">
        <v>37676</v>
      </c>
      <c r="I20880">
        <v>706.553</v>
      </c>
    </row>
    <row r="20881" spans="1:9" x14ac:dyDescent="0.25">
      <c r="A20881" t="s">
        <v>37677</v>
      </c>
      <c r="B20881">
        <v>13141</v>
      </c>
      <c r="C20881" s="2">
        <f t="shared" si="2124"/>
        <v>44366</v>
      </c>
      <c r="D20881" s="1">
        <f>TIMEVALUE("07:45:16")</f>
        <v>0.32310185185185186</v>
      </c>
      <c r="E20881" s="2">
        <f t="shared" si="2125"/>
        <v>44366</v>
      </c>
      <c r="F20881" s="1">
        <f>TIMEVALUE("07:51:01")</f>
        <v>0.32709490740740743</v>
      </c>
      <c r="G20881" t="s">
        <v>2294</v>
      </c>
      <c r="H20881" t="s">
        <v>37678</v>
      </c>
      <c r="I20881">
        <v>706.35</v>
      </c>
    </row>
    <row r="20882" spans="1:9" x14ac:dyDescent="0.25">
      <c r="A20882" t="s">
        <v>37679</v>
      </c>
      <c r="B20882">
        <v>13141</v>
      </c>
      <c r="C20882" s="2">
        <f t="shared" si="2124"/>
        <v>44366</v>
      </c>
      <c r="D20882" s="1">
        <f>TIMEVALUE("07:52:53")</f>
        <v>0.32839120370370373</v>
      </c>
      <c r="E20882" s="2">
        <f t="shared" si="2125"/>
        <v>44366</v>
      </c>
      <c r="F20882" s="1">
        <f>TIMEVALUE("08:05:20")</f>
        <v>0.33703703703703702</v>
      </c>
      <c r="G20882" t="s">
        <v>933</v>
      </c>
      <c r="H20882" t="s">
        <v>37680</v>
      </c>
      <c r="I20882">
        <v>706.125</v>
      </c>
    </row>
    <row r="20883" spans="1:9" x14ac:dyDescent="0.25">
      <c r="A20883" t="s">
        <v>37681</v>
      </c>
      <c r="B20883">
        <v>13141</v>
      </c>
      <c r="C20883" s="2">
        <f t="shared" si="2124"/>
        <v>44366</v>
      </c>
      <c r="D20883" s="1">
        <f>TIMEVALUE("08:07:18")</f>
        <v>0.33840277777777777</v>
      </c>
      <c r="E20883" s="2">
        <f t="shared" si="2125"/>
        <v>44366</v>
      </c>
      <c r="F20883" s="1">
        <f>TIMEVALUE("08:16:22")</f>
        <v>0.34469907407407407</v>
      </c>
      <c r="G20883" t="s">
        <v>46</v>
      </c>
      <c r="H20883" t="s">
        <v>37682</v>
      </c>
      <c r="I20883">
        <v>705.92</v>
      </c>
    </row>
    <row r="20884" spans="1:9" x14ac:dyDescent="0.25">
      <c r="A20884" t="s">
        <v>37683</v>
      </c>
      <c r="B20884">
        <v>13141</v>
      </c>
      <c r="C20884" s="2">
        <f t="shared" si="2124"/>
        <v>44366</v>
      </c>
      <c r="D20884" s="1">
        <f>TIMEVALUE("08:17:59")</f>
        <v>0.34582175925925923</v>
      </c>
      <c r="E20884" s="2">
        <f t="shared" si="2125"/>
        <v>44366</v>
      </c>
      <c r="F20884" s="1">
        <f>TIMEVALUE("08:23:38")</f>
        <v>0.34974537037037035</v>
      </c>
      <c r="G20884" t="s">
        <v>3244</v>
      </c>
      <c r="H20884" t="s">
        <v>17373</v>
      </c>
      <c r="I20884">
        <v>705.72199999999998</v>
      </c>
    </row>
    <row r="20885" spans="1:9" x14ac:dyDescent="0.25">
      <c r="A20885" t="s">
        <v>37684</v>
      </c>
      <c r="B20885">
        <v>13141</v>
      </c>
      <c r="C20885" s="2">
        <f>DATEVALUE("2025-06-19")</f>
        <v>44365</v>
      </c>
      <c r="D20885" s="1">
        <f>TIMEVALUE("17:46:45")</f>
        <v>0.74079861111111112</v>
      </c>
      <c r="E20885" s="2">
        <f>DATEVALUE("2025-06-19")</f>
        <v>44365</v>
      </c>
      <c r="F20885" s="1">
        <f>TIMEVALUE("17:53:43")</f>
        <v>0.74563657407407402</v>
      </c>
      <c r="G20885" t="s">
        <v>1775</v>
      </c>
      <c r="H20885" t="s">
        <v>37685</v>
      </c>
      <c r="I20885">
        <v>706.10900000000004</v>
      </c>
    </row>
    <row r="20886" spans="1:9" x14ac:dyDescent="0.25">
      <c r="A20886" t="s">
        <v>37686</v>
      </c>
      <c r="B20886">
        <v>13119</v>
      </c>
      <c r="C20886" s="2">
        <f>DATEVALUE("2025-06-06")</f>
        <v>44352</v>
      </c>
      <c r="D20886" s="1">
        <f>TIMEVALUE("15:22:41")</f>
        <v>0.64075231481481476</v>
      </c>
      <c r="E20886" s="2">
        <f>DATEVALUE("2025-06-06")</f>
        <v>44352</v>
      </c>
      <c r="F20886" s="1">
        <f>TIMEVALUE("15:28:08")</f>
        <v>0.64453703703703702</v>
      </c>
      <c r="G20886" t="s">
        <v>5879</v>
      </c>
      <c r="H20886" t="s">
        <v>37687</v>
      </c>
      <c r="I20886">
        <v>710.40300000000002</v>
      </c>
    </row>
    <row r="20887" spans="1:9" x14ac:dyDescent="0.25">
      <c r="A20887" t="s">
        <v>37688</v>
      </c>
      <c r="B20887">
        <v>13119</v>
      </c>
      <c r="C20887" s="2">
        <f>DATEVALUE("2025-06-06")</f>
        <v>44352</v>
      </c>
      <c r="D20887" s="1">
        <f>TIMEVALUE("15:31:28")</f>
        <v>0.6468518518518519</v>
      </c>
      <c r="E20887" s="2">
        <f>DATEVALUE("2025-06-06")</f>
        <v>44352</v>
      </c>
      <c r="F20887" s="1">
        <f>TIMEVALUE("15:36:00")</f>
        <v>0.65</v>
      </c>
      <c r="G20887" t="s">
        <v>2118</v>
      </c>
      <c r="H20887" t="s">
        <v>36954</v>
      </c>
      <c r="I20887">
        <v>710.37199999999996</v>
      </c>
    </row>
    <row r="20888" spans="1:9" x14ac:dyDescent="0.25">
      <c r="A20888" t="s">
        <v>37689</v>
      </c>
      <c r="B20888">
        <v>13115</v>
      </c>
      <c r="C20888" s="2">
        <f>DATEVALUE("2025-05-01")</f>
        <v>44316</v>
      </c>
      <c r="D20888" s="1">
        <f>TIMEVALUE("15:32:56")</f>
        <v>0.64787037037037032</v>
      </c>
      <c r="E20888" s="2">
        <f>DATEVALUE("2025-05-01")</f>
        <v>44316</v>
      </c>
      <c r="F20888" s="1">
        <f>TIMEVALUE("15:38:31")</f>
        <v>0.65174768518518522</v>
      </c>
      <c r="G20888" t="s">
        <v>2031</v>
      </c>
      <c r="H20888" t="s">
        <v>37690</v>
      </c>
      <c r="I20888">
        <v>711.05799999999999</v>
      </c>
    </row>
    <row r="20889" spans="1:9" x14ac:dyDescent="0.25">
      <c r="A20889" t="s">
        <v>37691</v>
      </c>
      <c r="B20889">
        <v>13119</v>
      </c>
      <c r="C20889" s="2">
        <f t="shared" ref="C20889:C20911" si="2126">DATEVALUE("2025-06-06")</f>
        <v>44352</v>
      </c>
      <c r="D20889" s="1">
        <f>TIMEVALUE("15:39:41")</f>
        <v>0.65255787037037039</v>
      </c>
      <c r="E20889" s="2">
        <f t="shared" ref="E20889:E20911" si="2127">DATEVALUE("2025-06-06")</f>
        <v>44352</v>
      </c>
      <c r="F20889" s="1">
        <f>TIMEVALUE("15:44:26")</f>
        <v>0.65585648148148146</v>
      </c>
      <c r="G20889" t="s">
        <v>70</v>
      </c>
      <c r="H20889" t="s">
        <v>11408</v>
      </c>
      <c r="I20889">
        <v>710.13900000000001</v>
      </c>
    </row>
    <row r="20890" spans="1:9" x14ac:dyDescent="0.25">
      <c r="A20890" t="s">
        <v>37692</v>
      </c>
      <c r="B20890">
        <v>13119</v>
      </c>
      <c r="C20890" s="2">
        <f t="shared" si="2126"/>
        <v>44352</v>
      </c>
      <c r="D20890" s="1">
        <f>TIMEVALUE("15:46:03")</f>
        <v>0.65697916666666667</v>
      </c>
      <c r="E20890" s="2">
        <f t="shared" si="2127"/>
        <v>44352</v>
      </c>
      <c r="F20890" s="1">
        <f>TIMEVALUE("15:50:48")</f>
        <v>0.66027777777777774</v>
      </c>
      <c r="G20890" t="s">
        <v>70</v>
      </c>
      <c r="H20890" t="s">
        <v>37693</v>
      </c>
      <c r="I20890">
        <v>710.07799999999997</v>
      </c>
    </row>
    <row r="20891" spans="1:9" x14ac:dyDescent="0.25">
      <c r="A20891" t="s">
        <v>37694</v>
      </c>
      <c r="B20891">
        <v>13119</v>
      </c>
      <c r="C20891" s="2">
        <f t="shared" si="2126"/>
        <v>44352</v>
      </c>
      <c r="D20891" s="1">
        <f>TIMEVALUE("15:53:14")</f>
        <v>0.66196759259259264</v>
      </c>
      <c r="E20891" s="2">
        <f t="shared" si="2127"/>
        <v>44352</v>
      </c>
      <c r="F20891" s="1">
        <f>TIMEVALUE("15:58:00")</f>
        <v>0.66527777777777775</v>
      </c>
      <c r="G20891" t="s">
        <v>3405</v>
      </c>
      <c r="H20891" t="s">
        <v>37695</v>
      </c>
      <c r="I20891">
        <v>709.875</v>
      </c>
    </row>
    <row r="20892" spans="1:9" x14ac:dyDescent="0.25">
      <c r="A20892" t="s">
        <v>37696</v>
      </c>
      <c r="B20892">
        <v>13119</v>
      </c>
      <c r="C20892" s="2">
        <f t="shared" si="2126"/>
        <v>44352</v>
      </c>
      <c r="D20892" s="1">
        <f>TIMEVALUE("15:59:26")</f>
        <v>0.6662731481481482</v>
      </c>
      <c r="E20892" s="2">
        <f t="shared" si="2127"/>
        <v>44352</v>
      </c>
      <c r="F20892" s="1">
        <f>TIMEVALUE("16:05:29")</f>
        <v>0.67047453703703708</v>
      </c>
      <c r="G20892" t="s">
        <v>179</v>
      </c>
      <c r="H20892" t="s">
        <v>37697</v>
      </c>
      <c r="I20892">
        <v>709.66600000000005</v>
      </c>
    </row>
    <row r="20893" spans="1:9" x14ac:dyDescent="0.25">
      <c r="A20893" t="s">
        <v>37698</v>
      </c>
      <c r="B20893">
        <v>13119</v>
      </c>
      <c r="C20893" s="2">
        <f t="shared" si="2126"/>
        <v>44352</v>
      </c>
      <c r="D20893" s="1">
        <f>TIMEVALUE("16:06:55")</f>
        <v>0.67146990740740742</v>
      </c>
      <c r="E20893" s="2">
        <f t="shared" si="2127"/>
        <v>44352</v>
      </c>
      <c r="F20893" s="1">
        <f>TIMEVALUE("16:11:56")</f>
        <v>0.67495370370370367</v>
      </c>
      <c r="G20893" t="s">
        <v>2177</v>
      </c>
      <c r="H20893" t="s">
        <v>7746</v>
      </c>
      <c r="I20893">
        <v>709.61199999999997</v>
      </c>
    </row>
    <row r="20894" spans="1:9" x14ac:dyDescent="0.25">
      <c r="A20894" t="s">
        <v>37699</v>
      </c>
      <c r="B20894">
        <v>13119</v>
      </c>
      <c r="C20894" s="2">
        <f t="shared" si="2126"/>
        <v>44352</v>
      </c>
      <c r="D20894" s="1">
        <f>TIMEVALUE("16:13:28")</f>
        <v>0.67601851851851846</v>
      </c>
      <c r="E20894" s="2">
        <f t="shared" si="2127"/>
        <v>44352</v>
      </c>
      <c r="F20894" s="1">
        <f>TIMEVALUE("16:18:01")</f>
        <v>0.67917824074074074</v>
      </c>
      <c r="G20894" t="s">
        <v>2106</v>
      </c>
      <c r="H20894" t="s">
        <v>37700</v>
      </c>
      <c r="I20894">
        <v>709.47199999999998</v>
      </c>
    </row>
    <row r="20895" spans="1:9" x14ac:dyDescent="0.25">
      <c r="A20895" t="s">
        <v>37701</v>
      </c>
      <c r="B20895">
        <v>13119</v>
      </c>
      <c r="C20895" s="2">
        <f t="shared" si="2126"/>
        <v>44352</v>
      </c>
      <c r="D20895" s="1">
        <f>TIMEVALUE("16:19:23")</f>
        <v>0.68012731481481481</v>
      </c>
      <c r="E20895" s="2">
        <f t="shared" si="2127"/>
        <v>44352</v>
      </c>
      <c r="F20895" s="1">
        <f>TIMEVALUE("16:25:11")</f>
        <v>0.68415509259259255</v>
      </c>
      <c r="G20895" t="s">
        <v>1040</v>
      </c>
      <c r="H20895" t="s">
        <v>37702</v>
      </c>
      <c r="I20895">
        <v>709.303</v>
      </c>
    </row>
    <row r="20896" spans="1:9" x14ac:dyDescent="0.25">
      <c r="A20896" t="s">
        <v>37703</v>
      </c>
      <c r="B20896">
        <v>13119</v>
      </c>
      <c r="C20896" s="2">
        <f t="shared" si="2126"/>
        <v>44352</v>
      </c>
      <c r="D20896" s="1">
        <f>TIMEVALUE("16:26:40")</f>
        <v>0.68518518518518523</v>
      </c>
      <c r="E20896" s="2">
        <f t="shared" si="2127"/>
        <v>44352</v>
      </c>
      <c r="F20896" s="1">
        <f>TIMEVALUE("16:32:15")</f>
        <v>0.68906250000000002</v>
      </c>
      <c r="G20896" t="s">
        <v>2031</v>
      </c>
      <c r="H20896" t="s">
        <v>9570</v>
      </c>
      <c r="I20896">
        <v>709.18799999999999</v>
      </c>
    </row>
    <row r="20897" spans="1:9" x14ac:dyDescent="0.25">
      <c r="A20897" t="s">
        <v>37704</v>
      </c>
      <c r="B20897">
        <v>13119</v>
      </c>
      <c r="C20897" s="2">
        <f t="shared" si="2126"/>
        <v>44352</v>
      </c>
      <c r="D20897" s="1">
        <f>TIMEVALUE("16:35:02")</f>
        <v>0.6909953703703704</v>
      </c>
      <c r="E20897" s="2">
        <f t="shared" si="2127"/>
        <v>44352</v>
      </c>
      <c r="F20897" s="1">
        <f>TIMEVALUE("16:40:07")</f>
        <v>0.69452546296296291</v>
      </c>
      <c r="G20897" t="s">
        <v>1901</v>
      </c>
      <c r="H20897" t="s">
        <v>37705</v>
      </c>
      <c r="I20897">
        <v>709.00099999999998</v>
      </c>
    </row>
    <row r="20898" spans="1:9" x14ac:dyDescent="0.25">
      <c r="A20898" t="s">
        <v>2002</v>
      </c>
      <c r="B20898">
        <v>13119</v>
      </c>
      <c r="C20898" s="2">
        <f t="shared" si="2126"/>
        <v>44352</v>
      </c>
      <c r="D20898" s="1">
        <f>TIMEVALUE("15:14:54")</f>
        <v>0.63534722222222217</v>
      </c>
      <c r="E20898" s="2">
        <f t="shared" si="2127"/>
        <v>44352</v>
      </c>
      <c r="F20898" s="1">
        <f>TIMEVALUE("15:16:01")</f>
        <v>0.63612268518518522</v>
      </c>
      <c r="G20898" t="s">
        <v>529</v>
      </c>
      <c r="H20898" t="s">
        <v>22917</v>
      </c>
      <c r="I20898">
        <v>708.99400000000003</v>
      </c>
    </row>
    <row r="20899" spans="1:9" x14ac:dyDescent="0.25">
      <c r="A20899" t="s">
        <v>37706</v>
      </c>
      <c r="B20899">
        <v>13119</v>
      </c>
      <c r="C20899" s="2">
        <f t="shared" si="2126"/>
        <v>44352</v>
      </c>
      <c r="D20899" s="1">
        <f>TIMEVALUE("16:53:43")</f>
        <v>0.70396990740740739</v>
      </c>
      <c r="E20899" s="2">
        <f t="shared" si="2127"/>
        <v>44352</v>
      </c>
      <c r="F20899" s="1">
        <f>TIMEVALUE("16:58:20")</f>
        <v>0.70717592592592593</v>
      </c>
      <c r="G20899" t="s">
        <v>355</v>
      </c>
      <c r="H20899" t="s">
        <v>37707</v>
      </c>
      <c r="I20899">
        <v>710.822</v>
      </c>
    </row>
    <row r="20900" spans="1:9" x14ac:dyDescent="0.25">
      <c r="A20900" t="s">
        <v>37708</v>
      </c>
      <c r="B20900">
        <v>13119</v>
      </c>
      <c r="C20900" s="2">
        <f t="shared" si="2126"/>
        <v>44352</v>
      </c>
      <c r="D20900" s="1">
        <f>TIMEVALUE("17:01:41")</f>
        <v>0.70950231481481485</v>
      </c>
      <c r="E20900" s="2">
        <f t="shared" si="2127"/>
        <v>44352</v>
      </c>
      <c r="F20900" s="1">
        <f>TIMEVALUE("17:07:20")</f>
        <v>0.71342592592592591</v>
      </c>
      <c r="G20900" t="s">
        <v>3244</v>
      </c>
      <c r="H20900" t="s">
        <v>37709</v>
      </c>
      <c r="I20900">
        <v>710.71600000000001</v>
      </c>
    </row>
    <row r="20901" spans="1:9" x14ac:dyDescent="0.25">
      <c r="A20901" t="s">
        <v>37710</v>
      </c>
      <c r="B20901">
        <v>13119</v>
      </c>
      <c r="C20901" s="2">
        <f t="shared" si="2126"/>
        <v>44352</v>
      </c>
      <c r="D20901" s="1">
        <f>TIMEVALUE("17:09:17")</f>
        <v>0.71478009259259256</v>
      </c>
      <c r="E20901" s="2">
        <f t="shared" si="2127"/>
        <v>44352</v>
      </c>
      <c r="F20901" s="1">
        <f>TIMEVALUE("17:14:29")</f>
        <v>0.71839120370370368</v>
      </c>
      <c r="G20901" t="s">
        <v>2889</v>
      </c>
      <c r="H20901" t="s">
        <v>37711</v>
      </c>
      <c r="I20901">
        <v>710.53700000000003</v>
      </c>
    </row>
    <row r="20902" spans="1:9" x14ac:dyDescent="0.25">
      <c r="A20902" t="s">
        <v>37712</v>
      </c>
      <c r="B20902">
        <v>13119</v>
      </c>
      <c r="C20902" s="2">
        <f t="shared" si="2126"/>
        <v>44352</v>
      </c>
      <c r="D20902" s="1">
        <f>TIMEVALUE("17:16:01")</f>
        <v>0.71945601851851848</v>
      </c>
      <c r="E20902" s="2">
        <f t="shared" si="2127"/>
        <v>44352</v>
      </c>
      <c r="F20902" s="1">
        <f>TIMEVALUE("17:21:58")</f>
        <v>0.72358796296296302</v>
      </c>
      <c r="G20902" t="s">
        <v>4125</v>
      </c>
      <c r="H20902" t="s">
        <v>37713</v>
      </c>
      <c r="I20902">
        <v>710.46799999999996</v>
      </c>
    </row>
    <row r="20903" spans="1:9" x14ac:dyDescent="0.25">
      <c r="A20903" t="s">
        <v>37714</v>
      </c>
      <c r="B20903">
        <v>13119</v>
      </c>
      <c r="C20903" s="2">
        <f t="shared" si="2126"/>
        <v>44352</v>
      </c>
      <c r="D20903" s="1">
        <f>TIMEVALUE("17:23:26")</f>
        <v>0.72460648148148143</v>
      </c>
      <c r="E20903" s="2">
        <f t="shared" si="2127"/>
        <v>44352</v>
      </c>
      <c r="F20903" s="1">
        <f>TIMEVALUE("17:27:52")</f>
        <v>0.72768518518518521</v>
      </c>
      <c r="G20903" t="s">
        <v>927</v>
      </c>
      <c r="H20903" t="s">
        <v>37715</v>
      </c>
      <c r="I20903">
        <v>710.33600000000001</v>
      </c>
    </row>
    <row r="20904" spans="1:9" x14ac:dyDescent="0.25">
      <c r="A20904" t="s">
        <v>37716</v>
      </c>
      <c r="B20904">
        <v>13119</v>
      </c>
      <c r="C20904" s="2">
        <f t="shared" si="2126"/>
        <v>44352</v>
      </c>
      <c r="D20904" s="1">
        <f>TIMEVALUE("17:29:26")</f>
        <v>0.7287731481481482</v>
      </c>
      <c r="E20904" s="2">
        <f t="shared" si="2127"/>
        <v>44352</v>
      </c>
      <c r="F20904" s="1">
        <f>TIMEVALUE("17:33:40")</f>
        <v>0.73171296296296295</v>
      </c>
      <c r="G20904" t="s">
        <v>6692</v>
      </c>
      <c r="H20904" t="s">
        <v>37717</v>
      </c>
      <c r="I20904">
        <v>710.22</v>
      </c>
    </row>
    <row r="20905" spans="1:9" x14ac:dyDescent="0.25">
      <c r="A20905" t="s">
        <v>37718</v>
      </c>
      <c r="B20905">
        <v>13119</v>
      </c>
      <c r="C20905" s="2">
        <f t="shared" si="2126"/>
        <v>44352</v>
      </c>
      <c r="D20905" s="1">
        <f>TIMEVALUE("17:35:33")</f>
        <v>0.73302083333333334</v>
      </c>
      <c r="E20905" s="2">
        <f t="shared" si="2127"/>
        <v>44352</v>
      </c>
      <c r="F20905" s="1">
        <f>TIMEVALUE("17:42:00")</f>
        <v>0.73750000000000004</v>
      </c>
      <c r="G20905" t="s">
        <v>6170</v>
      </c>
      <c r="H20905" t="s">
        <v>37719</v>
      </c>
      <c r="I20905">
        <v>710.04399999999998</v>
      </c>
    </row>
    <row r="20906" spans="1:9" x14ac:dyDescent="0.25">
      <c r="A20906" t="s">
        <v>37720</v>
      </c>
      <c r="B20906">
        <v>13119</v>
      </c>
      <c r="C20906" s="2">
        <f t="shared" si="2126"/>
        <v>44352</v>
      </c>
      <c r="D20906" s="1">
        <f>TIMEVALUE("17:43:31")</f>
        <v>0.73855324074074069</v>
      </c>
      <c r="E20906" s="2">
        <f t="shared" si="2127"/>
        <v>44352</v>
      </c>
      <c r="F20906" s="1">
        <f>TIMEVALUE("17:48:17")</f>
        <v>0.74186342592592591</v>
      </c>
      <c r="G20906" t="s">
        <v>3405</v>
      </c>
      <c r="H20906" t="s">
        <v>37721</v>
      </c>
      <c r="I20906">
        <v>709.90700000000004</v>
      </c>
    </row>
    <row r="20907" spans="1:9" x14ac:dyDescent="0.25">
      <c r="A20907" t="s">
        <v>37722</v>
      </c>
      <c r="B20907">
        <v>13119</v>
      </c>
      <c r="C20907" s="2">
        <f t="shared" si="2126"/>
        <v>44352</v>
      </c>
      <c r="D20907" s="1">
        <f>TIMEVALUE("17:49:51")</f>
        <v>0.7429513888888889</v>
      </c>
      <c r="E20907" s="2">
        <f t="shared" si="2127"/>
        <v>44352</v>
      </c>
      <c r="F20907" s="1">
        <f>TIMEVALUE("17:54:20")</f>
        <v>0.74606481481481479</v>
      </c>
      <c r="G20907" t="s">
        <v>10234</v>
      </c>
      <c r="H20907" t="s">
        <v>37723</v>
      </c>
      <c r="I20907">
        <v>709.76099999999997</v>
      </c>
    </row>
    <row r="20908" spans="1:9" x14ac:dyDescent="0.25">
      <c r="A20908" t="s">
        <v>37724</v>
      </c>
      <c r="B20908">
        <v>13119</v>
      </c>
      <c r="C20908" s="2">
        <f t="shared" si="2126"/>
        <v>44352</v>
      </c>
      <c r="D20908" s="1">
        <f>TIMEVALUE("17:55:39")</f>
        <v>0.74697916666666664</v>
      </c>
      <c r="E20908" s="2">
        <f t="shared" si="2127"/>
        <v>44352</v>
      </c>
      <c r="F20908" s="1">
        <f>TIMEVALUE("18:01:09")</f>
        <v>0.75079861111111112</v>
      </c>
      <c r="G20908" t="s">
        <v>215</v>
      </c>
      <c r="H20908" t="s">
        <v>37725</v>
      </c>
      <c r="I20908">
        <v>709.60799999999995</v>
      </c>
    </row>
    <row r="20909" spans="1:9" x14ac:dyDescent="0.25">
      <c r="A20909" t="s">
        <v>37726</v>
      </c>
      <c r="B20909">
        <v>13119</v>
      </c>
      <c r="C20909" s="2">
        <f t="shared" si="2126"/>
        <v>44352</v>
      </c>
      <c r="D20909" s="1">
        <f>TIMEVALUE("18:02:31")</f>
        <v>0.7517476851851852</v>
      </c>
      <c r="E20909" s="2">
        <f t="shared" si="2127"/>
        <v>44352</v>
      </c>
      <c r="F20909" s="1">
        <f>TIMEVALUE("18:07:09")</f>
        <v>0.75496527777777778</v>
      </c>
      <c r="G20909" t="s">
        <v>888</v>
      </c>
      <c r="H20909" t="s">
        <v>37727</v>
      </c>
      <c r="I20909">
        <v>709.44</v>
      </c>
    </row>
    <row r="20910" spans="1:9" x14ac:dyDescent="0.25">
      <c r="A20910" t="s">
        <v>37728</v>
      </c>
      <c r="B20910">
        <v>13119</v>
      </c>
      <c r="C20910" s="2">
        <f t="shared" si="2126"/>
        <v>44352</v>
      </c>
      <c r="D20910" s="1">
        <f>TIMEVALUE("18:08:47")</f>
        <v>0.75609953703703703</v>
      </c>
      <c r="E20910" s="2">
        <f t="shared" si="2127"/>
        <v>44352</v>
      </c>
      <c r="F20910" s="1">
        <f>TIMEVALUE("18:14:02")</f>
        <v>0.75974537037037038</v>
      </c>
      <c r="G20910" t="s">
        <v>5330</v>
      </c>
      <c r="H20910" t="s">
        <v>34984</v>
      </c>
      <c r="I20910">
        <v>709.37300000000005</v>
      </c>
    </row>
    <row r="20911" spans="1:9" x14ac:dyDescent="0.25">
      <c r="A20911" t="s">
        <v>37729</v>
      </c>
      <c r="B20911">
        <v>13119</v>
      </c>
      <c r="C20911" s="2">
        <f t="shared" si="2126"/>
        <v>44352</v>
      </c>
      <c r="D20911" s="1">
        <f>TIMEVALUE("16:44:35")</f>
        <v>0.69762731481481477</v>
      </c>
      <c r="E20911" s="2">
        <f t="shared" si="2127"/>
        <v>44352</v>
      </c>
      <c r="F20911" s="1">
        <f>TIMEVALUE("16:48:59")</f>
        <v>0.70068287037037036</v>
      </c>
      <c r="G20911" t="s">
        <v>233</v>
      </c>
      <c r="H20911" t="s">
        <v>36477</v>
      </c>
      <c r="I20911">
        <v>709.149</v>
      </c>
    </row>
    <row r="20912" spans="1:9" x14ac:dyDescent="0.25">
      <c r="A20912" t="s">
        <v>37730</v>
      </c>
      <c r="B20912">
        <v>13119</v>
      </c>
      <c r="C20912" s="2">
        <f t="shared" ref="C20912:C20923" si="2128">DATEVALUE("2025-06-07")</f>
        <v>44353</v>
      </c>
      <c r="D20912" s="1">
        <f>TIMEVALUE("07:57:35")</f>
        <v>0.33165509259259257</v>
      </c>
      <c r="E20912" s="2">
        <f t="shared" ref="E20912:E20923" si="2129">DATEVALUE("2025-06-07")</f>
        <v>44353</v>
      </c>
      <c r="F20912" s="1">
        <f>TIMEVALUE("08:02:27")</f>
        <v>0.33503472222222225</v>
      </c>
      <c r="G20912" t="s">
        <v>649</v>
      </c>
      <c r="H20912" t="s">
        <v>37731</v>
      </c>
      <c r="I20912">
        <v>710.774</v>
      </c>
    </row>
    <row r="20913" spans="1:9" x14ac:dyDescent="0.25">
      <c r="A20913" t="s">
        <v>37732</v>
      </c>
      <c r="B20913">
        <v>13119</v>
      </c>
      <c r="C20913" s="2">
        <f t="shared" si="2128"/>
        <v>44353</v>
      </c>
      <c r="D20913" s="1">
        <f>TIMEVALUE("08:04:51")</f>
        <v>0.3367013888888889</v>
      </c>
      <c r="E20913" s="2">
        <f t="shared" si="2129"/>
        <v>44353</v>
      </c>
      <c r="F20913" s="1">
        <f>TIMEVALUE("08:10:15")</f>
        <v>0.34045138888888887</v>
      </c>
      <c r="G20913" t="s">
        <v>5057</v>
      </c>
      <c r="H20913" t="s">
        <v>37733</v>
      </c>
      <c r="I20913">
        <v>710.73500000000001</v>
      </c>
    </row>
    <row r="20914" spans="1:9" x14ac:dyDescent="0.25">
      <c r="A20914" t="s">
        <v>37734</v>
      </c>
      <c r="B20914">
        <v>13119</v>
      </c>
      <c r="C20914" s="2">
        <f t="shared" si="2128"/>
        <v>44353</v>
      </c>
      <c r="D20914" s="1">
        <f>TIMEVALUE("08:11:43")</f>
        <v>0.3414699074074074</v>
      </c>
      <c r="E20914" s="2">
        <f t="shared" si="2129"/>
        <v>44353</v>
      </c>
      <c r="F20914" s="1">
        <f>TIMEVALUE("08:16:03")</f>
        <v>0.34447916666666667</v>
      </c>
      <c r="G20914" t="s">
        <v>517</v>
      </c>
      <c r="H20914" t="s">
        <v>37735</v>
      </c>
      <c r="I20914">
        <v>710.60699999999997</v>
      </c>
    </row>
    <row r="20915" spans="1:9" x14ac:dyDescent="0.25">
      <c r="A20915" t="s">
        <v>37736</v>
      </c>
      <c r="B20915">
        <v>13119</v>
      </c>
      <c r="C20915" s="2">
        <f t="shared" si="2128"/>
        <v>44353</v>
      </c>
      <c r="D20915" s="1">
        <f>TIMEVALUE("08:17:31")</f>
        <v>0.3454976851851852</v>
      </c>
      <c r="E20915" s="2">
        <f t="shared" si="2129"/>
        <v>44353</v>
      </c>
      <c r="F20915" s="1">
        <f>TIMEVALUE("08:24:01")</f>
        <v>0.35001157407407407</v>
      </c>
      <c r="G20915" t="s">
        <v>1869</v>
      </c>
      <c r="H20915" t="s">
        <v>37737</v>
      </c>
      <c r="I20915">
        <v>710.45399999999995</v>
      </c>
    </row>
    <row r="20916" spans="1:9" x14ac:dyDescent="0.25">
      <c r="A20916" t="s">
        <v>37738</v>
      </c>
      <c r="B20916">
        <v>13119</v>
      </c>
      <c r="C20916" s="2">
        <f t="shared" si="2128"/>
        <v>44353</v>
      </c>
      <c r="D20916" s="1">
        <f>TIMEVALUE("08:25:37")</f>
        <v>0.35112268518518519</v>
      </c>
      <c r="E20916" s="2">
        <f t="shared" si="2129"/>
        <v>44353</v>
      </c>
      <c r="F20916" s="1">
        <f>TIMEVALUE("08:30:40")</f>
        <v>0.35462962962962963</v>
      </c>
      <c r="G20916" t="s">
        <v>2606</v>
      </c>
      <c r="H20916" t="s">
        <v>5704</v>
      </c>
      <c r="I20916">
        <v>710.35199999999998</v>
      </c>
    </row>
    <row r="20917" spans="1:9" x14ac:dyDescent="0.25">
      <c r="A20917" t="s">
        <v>37739</v>
      </c>
      <c r="B20917">
        <v>13119</v>
      </c>
      <c r="C20917" s="2">
        <f t="shared" si="2128"/>
        <v>44353</v>
      </c>
      <c r="D20917" s="1">
        <f>TIMEVALUE("08:32:04")</f>
        <v>0.35560185185185184</v>
      </c>
      <c r="E20917" s="2">
        <f t="shared" si="2129"/>
        <v>44353</v>
      </c>
      <c r="F20917" s="1">
        <f>TIMEVALUE("08:35:44")</f>
        <v>0.35814814814814816</v>
      </c>
      <c r="G20917" t="s">
        <v>2654</v>
      </c>
      <c r="H20917" t="s">
        <v>37740</v>
      </c>
      <c r="I20917">
        <v>710.19100000000003</v>
      </c>
    </row>
    <row r="20918" spans="1:9" x14ac:dyDescent="0.25">
      <c r="A20918" t="s">
        <v>37741</v>
      </c>
      <c r="B20918">
        <v>13119</v>
      </c>
      <c r="C20918" s="2">
        <f t="shared" si="2128"/>
        <v>44353</v>
      </c>
      <c r="D20918" s="1">
        <f>TIMEVALUE("08:37:23")</f>
        <v>0.35929398148148151</v>
      </c>
      <c r="E20918" s="2">
        <f t="shared" si="2129"/>
        <v>44353</v>
      </c>
      <c r="F20918" s="1">
        <f>TIMEVALUE("08:42:20")</f>
        <v>0.36273148148148149</v>
      </c>
      <c r="G20918" t="s">
        <v>646</v>
      </c>
      <c r="H20918" t="s">
        <v>5146</v>
      </c>
      <c r="I20918">
        <v>710.01700000000005</v>
      </c>
    </row>
    <row r="20919" spans="1:9" x14ac:dyDescent="0.25">
      <c r="A20919" t="s">
        <v>37742</v>
      </c>
      <c r="B20919">
        <v>13119</v>
      </c>
      <c r="C20919" s="2">
        <f t="shared" si="2128"/>
        <v>44353</v>
      </c>
      <c r="D20919" s="1">
        <f>TIMEVALUE("08:43:59")</f>
        <v>0.36387731481481483</v>
      </c>
      <c r="E20919" s="2">
        <f t="shared" si="2129"/>
        <v>44353</v>
      </c>
      <c r="F20919" s="1">
        <f>TIMEVALUE("08:48:40")</f>
        <v>0.36712962962962964</v>
      </c>
      <c r="G20919" t="s">
        <v>3722</v>
      </c>
      <c r="H20919" t="s">
        <v>37743</v>
      </c>
      <c r="I20919">
        <v>709.88800000000003</v>
      </c>
    </row>
    <row r="20920" spans="1:9" x14ac:dyDescent="0.25">
      <c r="A20920" t="s">
        <v>37744</v>
      </c>
      <c r="B20920">
        <v>13119</v>
      </c>
      <c r="C20920" s="2">
        <f t="shared" si="2128"/>
        <v>44353</v>
      </c>
      <c r="D20920" s="1">
        <f>TIMEVALUE("08:50:43")</f>
        <v>0.36855324074074075</v>
      </c>
      <c r="E20920" s="2">
        <f t="shared" si="2129"/>
        <v>44353</v>
      </c>
      <c r="F20920" s="1">
        <f>TIMEVALUE("08:56:02")</f>
        <v>0.37224537037037037</v>
      </c>
      <c r="G20920" t="s">
        <v>2683</v>
      </c>
      <c r="H20920" t="s">
        <v>8070</v>
      </c>
      <c r="I20920">
        <v>709.70399999999995</v>
      </c>
    </row>
    <row r="20921" spans="1:9" x14ac:dyDescent="0.25">
      <c r="A20921" t="s">
        <v>37745</v>
      </c>
      <c r="B20921">
        <v>13119</v>
      </c>
      <c r="C20921" s="2">
        <f t="shared" si="2128"/>
        <v>44353</v>
      </c>
      <c r="D20921" s="1">
        <f>TIMEVALUE("08:57:35")</f>
        <v>0.37332175925925926</v>
      </c>
      <c r="E20921" s="2">
        <f t="shared" si="2129"/>
        <v>44353</v>
      </c>
      <c r="F20921" s="1">
        <f>TIMEVALUE("09:03:49")</f>
        <v>0.37765046296296295</v>
      </c>
      <c r="G20921" t="s">
        <v>6023</v>
      </c>
      <c r="H20921" t="s">
        <v>36475</v>
      </c>
      <c r="I20921">
        <v>709.56200000000001</v>
      </c>
    </row>
    <row r="20922" spans="1:9" x14ac:dyDescent="0.25">
      <c r="A20922" t="s">
        <v>37746</v>
      </c>
      <c r="B20922">
        <v>13119</v>
      </c>
      <c r="C20922" s="2">
        <f t="shared" si="2128"/>
        <v>44353</v>
      </c>
      <c r="D20922" s="1">
        <f>TIMEVALUE("09:05:44")</f>
        <v>0.37898148148148147</v>
      </c>
      <c r="E20922" s="2">
        <f t="shared" si="2129"/>
        <v>44353</v>
      </c>
      <c r="F20922" s="1">
        <f>TIMEVALUE("09:11:04")</f>
        <v>0.38268518518518518</v>
      </c>
      <c r="G20922" t="s">
        <v>880</v>
      </c>
      <c r="H20922" t="s">
        <v>37747</v>
      </c>
      <c r="I20922">
        <v>709.41600000000005</v>
      </c>
    </row>
    <row r="20923" spans="1:9" x14ac:dyDescent="0.25">
      <c r="A20923" t="s">
        <v>37748</v>
      </c>
      <c r="B20923">
        <v>13119</v>
      </c>
      <c r="C20923" s="2">
        <f t="shared" si="2128"/>
        <v>44353</v>
      </c>
      <c r="D20923" s="1">
        <f>TIMEVALUE("09:12:39")</f>
        <v>0.38378472222222221</v>
      </c>
      <c r="E20923" s="2">
        <f t="shared" si="2129"/>
        <v>44353</v>
      </c>
      <c r="F20923" s="1">
        <f>TIMEVALUE("09:18:22")</f>
        <v>0.38775462962962964</v>
      </c>
      <c r="G20923" t="s">
        <v>736</v>
      </c>
      <c r="H20923" t="s">
        <v>36945</v>
      </c>
      <c r="I20923">
        <v>709.33699999999999</v>
      </c>
    </row>
    <row r="20924" spans="1:9" x14ac:dyDescent="0.25">
      <c r="A20924" t="s">
        <v>37749</v>
      </c>
      <c r="B20924">
        <v>13119</v>
      </c>
      <c r="C20924" s="2">
        <f>DATEVALUE("2025-06-06")</f>
        <v>44352</v>
      </c>
      <c r="D20924" s="1">
        <f>TIMEVALUE("18:27:06")</f>
        <v>0.7688194444444445</v>
      </c>
      <c r="E20924" s="2">
        <f>DATEVALUE("2025-06-06")</f>
        <v>44352</v>
      </c>
      <c r="F20924" s="1">
        <f>TIMEVALUE("18:31:29")</f>
        <v>0.77186342592592594</v>
      </c>
      <c r="G20924" t="s">
        <v>413</v>
      </c>
      <c r="H20924" t="s">
        <v>37750</v>
      </c>
      <c r="I20924">
        <v>709.13699999999994</v>
      </c>
    </row>
    <row r="20925" spans="1:9" x14ac:dyDescent="0.25">
      <c r="A20925" t="s">
        <v>37751</v>
      </c>
      <c r="B20925">
        <v>13119</v>
      </c>
      <c r="C20925" s="2">
        <f t="shared" ref="C20925:C20952" si="2130">DATEVALUE("2025-06-07")</f>
        <v>44353</v>
      </c>
      <c r="D20925" s="1">
        <f>TIMEVALUE("09:31:58")</f>
        <v>0.39719907407407407</v>
      </c>
      <c r="E20925" s="2">
        <f t="shared" ref="E20925:E20952" si="2131">DATEVALUE("2025-06-07")</f>
        <v>44353</v>
      </c>
      <c r="F20925" s="1">
        <f>TIMEVALUE("09:37:14")</f>
        <v>0.40085648148148151</v>
      </c>
      <c r="G20925" t="s">
        <v>10587</v>
      </c>
      <c r="H20925" t="s">
        <v>35718</v>
      </c>
      <c r="I20925">
        <v>710.87300000000005</v>
      </c>
    </row>
    <row r="20926" spans="1:9" x14ac:dyDescent="0.25">
      <c r="A20926" t="s">
        <v>37752</v>
      </c>
      <c r="B20926">
        <v>13119</v>
      </c>
      <c r="C20926" s="2">
        <f t="shared" si="2130"/>
        <v>44353</v>
      </c>
      <c r="D20926" s="1">
        <f>TIMEVALUE("09:39:20")</f>
        <v>0.40231481481481479</v>
      </c>
      <c r="E20926" s="2">
        <f t="shared" si="2131"/>
        <v>44353</v>
      </c>
      <c r="F20926" s="1">
        <f>TIMEVALUE("09:43:50")</f>
        <v>0.40543981481481484</v>
      </c>
      <c r="G20926" t="s">
        <v>6589</v>
      </c>
      <c r="H20926" t="s">
        <v>37753</v>
      </c>
      <c r="I20926">
        <v>710.78399999999999</v>
      </c>
    </row>
    <row r="20927" spans="1:9" x14ac:dyDescent="0.25">
      <c r="A20927" t="s">
        <v>37754</v>
      </c>
      <c r="B20927">
        <v>13119</v>
      </c>
      <c r="C20927" s="2">
        <f t="shared" si="2130"/>
        <v>44353</v>
      </c>
      <c r="D20927" s="1">
        <f>TIMEVALUE("09:45:04")</f>
        <v>0.40629629629629632</v>
      </c>
      <c r="E20927" s="2">
        <f t="shared" si="2131"/>
        <v>44353</v>
      </c>
      <c r="F20927" s="1">
        <f>TIMEVALUE("09:50:00")</f>
        <v>0.40972222222222221</v>
      </c>
      <c r="G20927" t="s">
        <v>2229</v>
      </c>
      <c r="H20927" t="s">
        <v>37755</v>
      </c>
      <c r="I20927">
        <v>710.6</v>
      </c>
    </row>
    <row r="20928" spans="1:9" x14ac:dyDescent="0.25">
      <c r="A20928" t="s">
        <v>37756</v>
      </c>
      <c r="B20928">
        <v>13119</v>
      </c>
      <c r="C20928" s="2">
        <f t="shared" si="2130"/>
        <v>44353</v>
      </c>
      <c r="D20928" s="1">
        <f>TIMEVALUE("09:51:21")</f>
        <v>0.41065972222222225</v>
      </c>
      <c r="E20928" s="2">
        <f t="shared" si="2131"/>
        <v>44353</v>
      </c>
      <c r="F20928" s="1">
        <f>TIMEVALUE("09:55:08")</f>
        <v>0.41328703703703706</v>
      </c>
      <c r="G20928" t="s">
        <v>3841</v>
      </c>
      <c r="H20928" t="s">
        <v>37757</v>
      </c>
      <c r="I20928">
        <v>710.49900000000002</v>
      </c>
    </row>
    <row r="20929" spans="1:9" x14ac:dyDescent="0.25">
      <c r="A20929" t="s">
        <v>37758</v>
      </c>
      <c r="B20929">
        <v>13119</v>
      </c>
      <c r="C20929" s="2">
        <f t="shared" si="2130"/>
        <v>44353</v>
      </c>
      <c r="D20929" s="1">
        <f>TIMEVALUE("09:56:23")</f>
        <v>0.41415509259259259</v>
      </c>
      <c r="E20929" s="2">
        <f t="shared" si="2131"/>
        <v>44353</v>
      </c>
      <c r="F20929" s="1">
        <f>TIMEVALUE("10:01:13")</f>
        <v>0.41751157407407408</v>
      </c>
      <c r="G20929" t="s">
        <v>2622</v>
      </c>
      <c r="H20929" t="s">
        <v>5039</v>
      </c>
      <c r="I20929">
        <v>710.35900000000004</v>
      </c>
    </row>
    <row r="20930" spans="1:9" x14ac:dyDescent="0.25">
      <c r="A20930" t="s">
        <v>37759</v>
      </c>
      <c r="B20930">
        <v>13119</v>
      </c>
      <c r="C20930" s="2">
        <f t="shared" si="2130"/>
        <v>44353</v>
      </c>
      <c r="D20930" s="1">
        <f>TIMEVALUE("10:02:30")</f>
        <v>0.41840277777777779</v>
      </c>
      <c r="E20930" s="2">
        <f t="shared" si="2131"/>
        <v>44353</v>
      </c>
      <c r="F20930" s="1">
        <f>TIMEVALUE("10:06:49")</f>
        <v>0.42140046296296296</v>
      </c>
      <c r="G20930" t="s">
        <v>2109</v>
      </c>
      <c r="H20930" t="s">
        <v>35759</v>
      </c>
      <c r="I20930">
        <v>710.25699999999995</v>
      </c>
    </row>
    <row r="20931" spans="1:9" x14ac:dyDescent="0.25">
      <c r="A20931" t="s">
        <v>37760</v>
      </c>
      <c r="B20931">
        <v>13119</v>
      </c>
      <c r="C20931" s="2">
        <f t="shared" si="2130"/>
        <v>44353</v>
      </c>
      <c r="D20931" s="1">
        <f>TIMEVALUE("10:08:11")</f>
        <v>0.42234953703703704</v>
      </c>
      <c r="E20931" s="2">
        <f t="shared" si="2131"/>
        <v>44353</v>
      </c>
      <c r="F20931" s="1">
        <f>TIMEVALUE("10:13:22")</f>
        <v>0.42594907407407406</v>
      </c>
      <c r="G20931" t="s">
        <v>744</v>
      </c>
      <c r="H20931" t="s">
        <v>37761</v>
      </c>
      <c r="I20931">
        <v>710.16200000000003</v>
      </c>
    </row>
    <row r="20932" spans="1:9" x14ac:dyDescent="0.25">
      <c r="A20932" t="s">
        <v>37762</v>
      </c>
      <c r="B20932">
        <v>13119</v>
      </c>
      <c r="C20932" s="2">
        <f t="shared" si="2130"/>
        <v>44353</v>
      </c>
      <c r="D20932" s="1">
        <f>TIMEVALUE("10:14:51")</f>
        <v>0.42697916666666669</v>
      </c>
      <c r="E20932" s="2">
        <f t="shared" si="2131"/>
        <v>44353</v>
      </c>
      <c r="F20932" s="1">
        <f>TIMEVALUE("10:18:56")</f>
        <v>0.42981481481481482</v>
      </c>
      <c r="G20932" t="s">
        <v>2380</v>
      </c>
      <c r="H20932" t="s">
        <v>5689</v>
      </c>
      <c r="I20932">
        <v>710.03700000000003</v>
      </c>
    </row>
    <row r="20933" spans="1:9" x14ac:dyDescent="0.25">
      <c r="A20933" t="s">
        <v>37763</v>
      </c>
      <c r="B20933">
        <v>13119</v>
      </c>
      <c r="C20933" s="2">
        <f t="shared" si="2130"/>
        <v>44353</v>
      </c>
      <c r="D20933" s="1">
        <f>TIMEVALUE("10:20:13")</f>
        <v>0.43070601851851853</v>
      </c>
      <c r="E20933" s="2">
        <f t="shared" si="2131"/>
        <v>44353</v>
      </c>
      <c r="F20933" s="1">
        <f>TIMEVALUE("10:25:13")</f>
        <v>0.43417824074074074</v>
      </c>
      <c r="G20933" t="s">
        <v>680</v>
      </c>
      <c r="H20933" t="s">
        <v>37764</v>
      </c>
      <c r="I20933">
        <v>709.85199999999998</v>
      </c>
    </row>
    <row r="20934" spans="1:9" x14ac:dyDescent="0.25">
      <c r="A20934" t="s">
        <v>37765</v>
      </c>
      <c r="B20934">
        <v>13119</v>
      </c>
      <c r="C20934" s="2">
        <f t="shared" si="2130"/>
        <v>44353</v>
      </c>
      <c r="D20934" s="1">
        <f>TIMEVALUE("10:26:42")</f>
        <v>0.43520833333333331</v>
      </c>
      <c r="E20934" s="2">
        <f t="shared" si="2131"/>
        <v>44353</v>
      </c>
      <c r="F20934" s="1">
        <f>TIMEVALUE("10:30:57")</f>
        <v>0.43815972222222221</v>
      </c>
      <c r="G20934" t="s">
        <v>2125</v>
      </c>
      <c r="H20934" t="s">
        <v>37766</v>
      </c>
      <c r="I20934">
        <v>709.72799999999995</v>
      </c>
    </row>
    <row r="20935" spans="1:9" x14ac:dyDescent="0.25">
      <c r="A20935" t="s">
        <v>37767</v>
      </c>
      <c r="B20935">
        <v>13119</v>
      </c>
      <c r="C20935" s="2">
        <f t="shared" si="2130"/>
        <v>44353</v>
      </c>
      <c r="D20935" s="1">
        <f>TIMEVALUE("10:32:23")</f>
        <v>0.43915509259259261</v>
      </c>
      <c r="E20935" s="2">
        <f t="shared" si="2131"/>
        <v>44353</v>
      </c>
      <c r="F20935" s="1">
        <f>TIMEVALUE("10:36:52")</f>
        <v>0.44226851851851851</v>
      </c>
      <c r="G20935" t="s">
        <v>10234</v>
      </c>
      <c r="H20935" t="s">
        <v>36971</v>
      </c>
      <c r="I20935">
        <v>709.68899999999996</v>
      </c>
    </row>
    <row r="20936" spans="1:9" x14ac:dyDescent="0.25">
      <c r="A20936" t="s">
        <v>37768</v>
      </c>
      <c r="B20936">
        <v>13119</v>
      </c>
      <c r="C20936" s="2">
        <f t="shared" si="2130"/>
        <v>44353</v>
      </c>
      <c r="D20936" s="1">
        <f>TIMEVALUE("10:38:13")</f>
        <v>0.44320601851851854</v>
      </c>
      <c r="E20936" s="2">
        <f t="shared" si="2131"/>
        <v>44353</v>
      </c>
      <c r="F20936" s="1">
        <f>TIMEVALUE("10:42:20")</f>
        <v>0.4460648148148148</v>
      </c>
      <c r="G20936" t="s">
        <v>230</v>
      </c>
      <c r="H20936" t="s">
        <v>37769</v>
      </c>
      <c r="I20936">
        <v>709.41700000000003</v>
      </c>
    </row>
    <row r="20937" spans="1:9" x14ac:dyDescent="0.25">
      <c r="A20937" t="s">
        <v>37770</v>
      </c>
      <c r="B20937">
        <v>13119</v>
      </c>
      <c r="C20937" s="2">
        <f t="shared" si="2130"/>
        <v>44353</v>
      </c>
      <c r="D20937" s="1">
        <f>TIMEVALUE("09:21:35")</f>
        <v>0.38998842592592592</v>
      </c>
      <c r="E20937" s="2">
        <f t="shared" si="2131"/>
        <v>44353</v>
      </c>
      <c r="F20937" s="1">
        <f>TIMEVALUE("09:26:36")</f>
        <v>0.39347222222222222</v>
      </c>
      <c r="G20937" t="s">
        <v>2177</v>
      </c>
      <c r="H20937" t="s">
        <v>37771</v>
      </c>
      <c r="I20937">
        <v>709.29100000000005</v>
      </c>
    </row>
    <row r="20938" spans="1:9" x14ac:dyDescent="0.25">
      <c r="A20938" t="s">
        <v>37772</v>
      </c>
      <c r="B20938">
        <v>13119</v>
      </c>
      <c r="C20938" s="2">
        <f t="shared" si="2130"/>
        <v>44353</v>
      </c>
      <c r="D20938" s="1">
        <f>TIMEVALUE("10:58:34")</f>
        <v>0.45733796296296297</v>
      </c>
      <c r="E20938" s="2">
        <f t="shared" si="2131"/>
        <v>44353</v>
      </c>
      <c r="F20938" s="1">
        <f>TIMEVALUE("11:02:47")</f>
        <v>0.46026620370370369</v>
      </c>
      <c r="G20938" t="s">
        <v>819</v>
      </c>
      <c r="H20938" t="s">
        <v>37773</v>
      </c>
      <c r="I20938">
        <v>710.97799999999995</v>
      </c>
    </row>
    <row r="20939" spans="1:9" x14ac:dyDescent="0.25">
      <c r="A20939" t="s">
        <v>37774</v>
      </c>
      <c r="B20939">
        <v>13119</v>
      </c>
      <c r="C20939" s="2">
        <f t="shared" si="2130"/>
        <v>44353</v>
      </c>
      <c r="D20939" s="1">
        <f>TIMEVALUE("11:05:10")</f>
        <v>0.4619212962962963</v>
      </c>
      <c r="E20939" s="2">
        <f t="shared" si="2131"/>
        <v>44353</v>
      </c>
      <c r="F20939" s="1">
        <f>TIMEVALUE("11:09:41")</f>
        <v>0.46505787037037039</v>
      </c>
      <c r="G20939" t="s">
        <v>7883</v>
      </c>
      <c r="H20939" t="s">
        <v>37775</v>
      </c>
      <c r="I20939">
        <v>710.9</v>
      </c>
    </row>
    <row r="20940" spans="1:9" x14ac:dyDescent="0.25">
      <c r="A20940" t="s">
        <v>37776</v>
      </c>
      <c r="B20940">
        <v>13119</v>
      </c>
      <c r="C20940" s="2">
        <f t="shared" si="2130"/>
        <v>44353</v>
      </c>
      <c r="D20940" s="1">
        <f>TIMEVALUE("11:11:25")</f>
        <v>0.46626157407407409</v>
      </c>
      <c r="E20940" s="2">
        <f t="shared" si="2131"/>
        <v>44353</v>
      </c>
      <c r="F20940" s="1">
        <f>TIMEVALUE("11:16:00")</f>
        <v>0.46944444444444444</v>
      </c>
      <c r="G20940" t="s">
        <v>6560</v>
      </c>
      <c r="H20940" t="s">
        <v>35052</v>
      </c>
      <c r="I20940">
        <v>710.73199999999997</v>
      </c>
    </row>
    <row r="20941" spans="1:9" x14ac:dyDescent="0.25">
      <c r="A20941" t="s">
        <v>37777</v>
      </c>
      <c r="B20941">
        <v>13119</v>
      </c>
      <c r="C20941" s="2">
        <f t="shared" si="2130"/>
        <v>44353</v>
      </c>
      <c r="D20941" s="1">
        <f>TIMEVALUE("11:17:44")</f>
        <v>0.47064814814814815</v>
      </c>
      <c r="E20941" s="2">
        <f t="shared" si="2131"/>
        <v>44353</v>
      </c>
      <c r="F20941" s="1">
        <f>TIMEVALUE("11:21:59")</f>
        <v>0.47359953703703705</v>
      </c>
      <c r="G20941" t="s">
        <v>2125</v>
      </c>
      <c r="H20941" t="s">
        <v>37778</v>
      </c>
      <c r="I20941">
        <v>710.56799999999998</v>
      </c>
    </row>
    <row r="20942" spans="1:9" x14ac:dyDescent="0.25">
      <c r="A20942" t="s">
        <v>37779</v>
      </c>
      <c r="B20942">
        <v>13119</v>
      </c>
      <c r="C20942" s="2">
        <f t="shared" si="2130"/>
        <v>44353</v>
      </c>
      <c r="D20942" s="1">
        <f>TIMEVALUE("11:23:35")</f>
        <v>0.47471064814814817</v>
      </c>
      <c r="E20942" s="2">
        <f t="shared" si="2131"/>
        <v>44353</v>
      </c>
      <c r="F20942" s="1">
        <f>TIMEVALUE("11:27:47")</f>
        <v>0.4776273148148148</v>
      </c>
      <c r="G20942" t="s">
        <v>874</v>
      </c>
      <c r="H20942" t="s">
        <v>37780</v>
      </c>
      <c r="I20942">
        <v>710.43799999999999</v>
      </c>
    </row>
    <row r="20943" spans="1:9" x14ac:dyDescent="0.25">
      <c r="A20943" t="s">
        <v>37781</v>
      </c>
      <c r="B20943">
        <v>13119</v>
      </c>
      <c r="C20943" s="2">
        <f t="shared" si="2130"/>
        <v>44353</v>
      </c>
      <c r="D20943" s="1">
        <f>TIMEVALUE("11:29:33")</f>
        <v>0.47885416666666669</v>
      </c>
      <c r="E20943" s="2">
        <f t="shared" si="2131"/>
        <v>44353</v>
      </c>
      <c r="F20943" s="1">
        <f>TIMEVALUE("11:34:56")</f>
        <v>0.48259259259259257</v>
      </c>
      <c r="G20943" t="s">
        <v>4044</v>
      </c>
      <c r="H20943" t="s">
        <v>37782</v>
      </c>
      <c r="I20943">
        <v>710.40499999999997</v>
      </c>
    </row>
    <row r="20944" spans="1:9" x14ac:dyDescent="0.25">
      <c r="A20944" t="s">
        <v>37783</v>
      </c>
      <c r="B20944">
        <v>13119</v>
      </c>
      <c r="C20944" s="2">
        <f t="shared" si="2130"/>
        <v>44353</v>
      </c>
      <c r="D20944" s="1">
        <f>TIMEVALUE("11:36:25")</f>
        <v>0.4836226851851852</v>
      </c>
      <c r="E20944" s="2">
        <f t="shared" si="2131"/>
        <v>44353</v>
      </c>
      <c r="F20944" s="1">
        <f>TIMEVALUE("11:40:47")</f>
        <v>0.4866550925925926</v>
      </c>
      <c r="G20944" t="s">
        <v>3241</v>
      </c>
      <c r="H20944" t="s">
        <v>1650</v>
      </c>
      <c r="I20944">
        <v>710.21799999999996</v>
      </c>
    </row>
    <row r="20945" spans="1:9" x14ac:dyDescent="0.25">
      <c r="A20945" t="s">
        <v>37784</v>
      </c>
      <c r="B20945">
        <v>13119</v>
      </c>
      <c r="C20945" s="2">
        <f t="shared" si="2130"/>
        <v>44353</v>
      </c>
      <c r="D20945" s="1">
        <f>TIMEVALUE("11:42:11")</f>
        <v>0.48762731481481481</v>
      </c>
      <c r="E20945" s="2">
        <f t="shared" si="2131"/>
        <v>44353</v>
      </c>
      <c r="F20945" s="1">
        <f>TIMEVALUE("11:46:32")</f>
        <v>0.49064814814814817</v>
      </c>
      <c r="G20945" t="s">
        <v>422</v>
      </c>
      <c r="H20945" t="s">
        <v>37785</v>
      </c>
      <c r="I20945">
        <v>710.04600000000005</v>
      </c>
    </row>
    <row r="20946" spans="1:9" x14ac:dyDescent="0.25">
      <c r="A20946" t="s">
        <v>37786</v>
      </c>
      <c r="B20946">
        <v>13119</v>
      </c>
      <c r="C20946" s="2">
        <f t="shared" si="2130"/>
        <v>44353</v>
      </c>
      <c r="D20946" s="1">
        <f>TIMEVALUE("11:48:00")</f>
        <v>0.49166666666666664</v>
      </c>
      <c r="E20946" s="2">
        <f t="shared" si="2131"/>
        <v>44353</v>
      </c>
      <c r="F20946" s="1">
        <f>TIMEVALUE("11:51:48")</f>
        <v>0.49430555555555555</v>
      </c>
      <c r="G20946" t="s">
        <v>245</v>
      </c>
      <c r="H20946" t="s">
        <v>37787</v>
      </c>
      <c r="I20946">
        <v>709.92700000000002</v>
      </c>
    </row>
    <row r="20947" spans="1:9" x14ac:dyDescent="0.25">
      <c r="A20947" t="s">
        <v>37788</v>
      </c>
      <c r="B20947">
        <v>13119</v>
      </c>
      <c r="C20947" s="2">
        <f t="shared" si="2130"/>
        <v>44353</v>
      </c>
      <c r="D20947" s="1">
        <f>TIMEVALUE("11:53:17")</f>
        <v>0.49533564814814812</v>
      </c>
      <c r="E20947" s="2">
        <f t="shared" si="2131"/>
        <v>44353</v>
      </c>
      <c r="F20947" s="1">
        <f>TIMEVALUE("11:58:04")</f>
        <v>0.49865740740740738</v>
      </c>
      <c r="G20947" t="s">
        <v>3438</v>
      </c>
      <c r="H20947" t="s">
        <v>37789</v>
      </c>
      <c r="I20947">
        <v>709.80600000000004</v>
      </c>
    </row>
    <row r="20948" spans="1:9" x14ac:dyDescent="0.25">
      <c r="A20948" t="s">
        <v>37790</v>
      </c>
      <c r="B20948">
        <v>13119</v>
      </c>
      <c r="C20948" s="2">
        <f t="shared" si="2130"/>
        <v>44353</v>
      </c>
      <c r="D20948" s="1">
        <f>TIMEVALUE("12:54:32")</f>
        <v>0.53787037037037033</v>
      </c>
      <c r="E20948" s="2">
        <f t="shared" si="2131"/>
        <v>44353</v>
      </c>
      <c r="F20948" s="1">
        <f>TIMEVALUE("12:58:36")</f>
        <v>0.54069444444444448</v>
      </c>
      <c r="G20948" t="s">
        <v>915</v>
      </c>
      <c r="H20948" t="s">
        <v>10935</v>
      </c>
      <c r="I20948">
        <v>709.68399999999997</v>
      </c>
    </row>
    <row r="20949" spans="1:9" x14ac:dyDescent="0.25">
      <c r="A20949" t="s">
        <v>37791</v>
      </c>
      <c r="B20949">
        <v>13119</v>
      </c>
      <c r="C20949" s="2">
        <f t="shared" si="2130"/>
        <v>44353</v>
      </c>
      <c r="D20949" s="1">
        <f>TIMEVALUE("13:00:12")</f>
        <v>0.54180555555555554</v>
      </c>
      <c r="E20949" s="2">
        <f t="shared" si="2131"/>
        <v>44353</v>
      </c>
      <c r="F20949" s="1">
        <f>TIMEVALUE("13:04:12")</f>
        <v>0.54458333333333331</v>
      </c>
      <c r="G20949" t="s">
        <v>85</v>
      </c>
      <c r="H20949" t="s">
        <v>37082</v>
      </c>
      <c r="I20949">
        <v>709.577</v>
      </c>
    </row>
    <row r="20950" spans="1:9" x14ac:dyDescent="0.25">
      <c r="A20950" t="s">
        <v>37792</v>
      </c>
      <c r="B20950">
        <v>13119</v>
      </c>
      <c r="C20950" s="2">
        <f t="shared" si="2130"/>
        <v>44353</v>
      </c>
      <c r="D20950" s="1">
        <f>TIMEVALUE("10:44:22")</f>
        <v>0.44747685185185188</v>
      </c>
      <c r="E20950" s="2">
        <f t="shared" si="2131"/>
        <v>44353</v>
      </c>
      <c r="F20950" s="1">
        <f>TIMEVALUE("10:50:16")</f>
        <v>0.45157407407407407</v>
      </c>
      <c r="G20950" t="s">
        <v>672</v>
      </c>
      <c r="H20950" t="s">
        <v>37793</v>
      </c>
      <c r="I20950">
        <v>709.43499999999995</v>
      </c>
    </row>
    <row r="20951" spans="1:9" x14ac:dyDescent="0.25">
      <c r="A20951" t="s">
        <v>37794</v>
      </c>
      <c r="B20951">
        <v>13119</v>
      </c>
      <c r="C20951" s="2">
        <f t="shared" si="2130"/>
        <v>44353</v>
      </c>
      <c r="D20951" s="1">
        <f>TIMEVALUE("13:16:15")</f>
        <v>0.55295138888888884</v>
      </c>
      <c r="E20951" s="2">
        <f t="shared" si="2131"/>
        <v>44353</v>
      </c>
      <c r="F20951" s="1">
        <f>TIMEVALUE("13:20:52")</f>
        <v>0.55615740740740738</v>
      </c>
      <c r="G20951" t="s">
        <v>355</v>
      </c>
      <c r="H20951" t="s">
        <v>37795</v>
      </c>
      <c r="I20951">
        <v>711.18799999999999</v>
      </c>
    </row>
    <row r="20952" spans="1:9" x14ac:dyDescent="0.25">
      <c r="A20952" t="s">
        <v>37796</v>
      </c>
      <c r="B20952">
        <v>13119</v>
      </c>
      <c r="C20952" s="2">
        <f t="shared" si="2130"/>
        <v>44353</v>
      </c>
      <c r="D20952" s="1">
        <f>TIMEVALUE("13:23:22")</f>
        <v>0.55789351851851854</v>
      </c>
      <c r="E20952" s="2">
        <f t="shared" si="2131"/>
        <v>44353</v>
      </c>
      <c r="F20952" s="1">
        <f>TIMEVALUE("13:28:09")</f>
        <v>0.5612152777777778</v>
      </c>
      <c r="G20952" t="s">
        <v>3438</v>
      </c>
      <c r="H20952" t="s">
        <v>37797</v>
      </c>
      <c r="I20952">
        <v>711.17499999999995</v>
      </c>
    </row>
    <row r="20953" spans="1:9" x14ac:dyDescent="0.25">
      <c r="A20953" t="s">
        <v>37798</v>
      </c>
      <c r="B20953">
        <v>13115</v>
      </c>
      <c r="C20953" s="2">
        <f>DATEVALUE("2025-05-01")</f>
        <v>44316</v>
      </c>
      <c r="D20953" s="1">
        <f>TIMEVALUE("15:42:56")</f>
        <v>0.65481481481481485</v>
      </c>
      <c r="E20953" s="2">
        <f>DATEVALUE("2025-05-01")</f>
        <v>44316</v>
      </c>
      <c r="F20953" s="1">
        <f>TIMEVALUE("15:47:28")</f>
        <v>0.65796296296296297</v>
      </c>
      <c r="G20953" t="s">
        <v>2118</v>
      </c>
      <c r="H20953" t="s">
        <v>37799</v>
      </c>
      <c r="I20953">
        <v>711.74599999999998</v>
      </c>
    </row>
    <row r="20954" spans="1:9" x14ac:dyDescent="0.25">
      <c r="A20954" t="s">
        <v>37800</v>
      </c>
      <c r="B20954">
        <v>13119</v>
      </c>
      <c r="C20954" s="2">
        <f t="shared" ref="C20954:C20963" si="2132">DATEVALUE("2025-06-07")</f>
        <v>44353</v>
      </c>
      <c r="D20954" s="1">
        <f>TIMEVALUE("13:31:46")</f>
        <v>0.5637268518518519</v>
      </c>
      <c r="E20954" s="2">
        <f t="shared" ref="E20954:E20963" si="2133">DATEVALUE("2025-06-07")</f>
        <v>44353</v>
      </c>
      <c r="F20954" s="1">
        <f>TIMEVALUE("13:36:06")</f>
        <v>0.56673611111111111</v>
      </c>
      <c r="G20954" t="s">
        <v>517</v>
      </c>
      <c r="H20954" t="s">
        <v>35950</v>
      </c>
      <c r="I20954">
        <v>710.85900000000004</v>
      </c>
    </row>
    <row r="20955" spans="1:9" x14ac:dyDescent="0.25">
      <c r="A20955" t="s">
        <v>37801</v>
      </c>
      <c r="B20955">
        <v>13119</v>
      </c>
      <c r="C20955" s="2">
        <f t="shared" si="2132"/>
        <v>44353</v>
      </c>
      <c r="D20955" s="1">
        <f>TIMEVALUE("13:37:38")</f>
        <v>0.5678009259259259</v>
      </c>
      <c r="E20955" s="2">
        <f t="shared" si="2133"/>
        <v>44353</v>
      </c>
      <c r="F20955" s="1">
        <f>TIMEVALUE("13:41:31")</f>
        <v>0.57049768518518518</v>
      </c>
      <c r="G20955" t="s">
        <v>487</v>
      </c>
      <c r="H20955" t="s">
        <v>37802</v>
      </c>
      <c r="I20955">
        <v>710.74300000000005</v>
      </c>
    </row>
    <row r="20956" spans="1:9" x14ac:dyDescent="0.25">
      <c r="A20956" t="s">
        <v>37803</v>
      </c>
      <c r="B20956">
        <v>13119</v>
      </c>
      <c r="C20956" s="2">
        <f t="shared" si="2132"/>
        <v>44353</v>
      </c>
      <c r="D20956" s="1">
        <f>TIMEVALUE("13:43:01")</f>
        <v>0.5715393518518519</v>
      </c>
      <c r="E20956" s="2">
        <f t="shared" si="2133"/>
        <v>44353</v>
      </c>
      <c r="F20956" s="1">
        <f>TIMEVALUE("13:47:40")</f>
        <v>0.57476851851851851</v>
      </c>
      <c r="G20956" t="s">
        <v>7070</v>
      </c>
      <c r="H20956" t="s">
        <v>10372</v>
      </c>
      <c r="I20956">
        <v>710.41499999999996</v>
      </c>
    </row>
    <row r="20957" spans="1:9" x14ac:dyDescent="0.25">
      <c r="A20957" t="s">
        <v>37804</v>
      </c>
      <c r="B20957">
        <v>13119</v>
      </c>
      <c r="C20957" s="2">
        <f t="shared" si="2132"/>
        <v>44353</v>
      </c>
      <c r="D20957" s="1">
        <f>TIMEVALUE("13:58:22")</f>
        <v>0.58219907407407412</v>
      </c>
      <c r="E20957" s="2">
        <f t="shared" si="2133"/>
        <v>44353</v>
      </c>
      <c r="F20957" s="1">
        <f>TIMEVALUE("14:02:43")</f>
        <v>0.58521990740740737</v>
      </c>
      <c r="G20957" t="s">
        <v>422</v>
      </c>
      <c r="H20957" t="s">
        <v>5927</v>
      </c>
      <c r="I20957">
        <v>710.42399999999998</v>
      </c>
    </row>
    <row r="20958" spans="1:9" x14ac:dyDescent="0.25">
      <c r="A20958" t="s">
        <v>37805</v>
      </c>
      <c r="B20958">
        <v>13119</v>
      </c>
      <c r="C20958" s="2">
        <f t="shared" si="2132"/>
        <v>44353</v>
      </c>
      <c r="D20958" s="1">
        <f>TIMEVALUE("14:04:23")</f>
        <v>0.58637731481481481</v>
      </c>
      <c r="E20958" s="2">
        <f t="shared" si="2133"/>
        <v>44353</v>
      </c>
      <c r="F20958" s="1">
        <f>TIMEVALUE("14:09:10")</f>
        <v>0.58969907407407407</v>
      </c>
      <c r="G20958" t="s">
        <v>3438</v>
      </c>
      <c r="H20958" t="s">
        <v>37806</v>
      </c>
      <c r="I20958">
        <v>710.18100000000004</v>
      </c>
    </row>
    <row r="20959" spans="1:9" x14ac:dyDescent="0.25">
      <c r="A20959" t="s">
        <v>37807</v>
      </c>
      <c r="B20959">
        <v>13119</v>
      </c>
      <c r="C20959" s="2">
        <f t="shared" si="2132"/>
        <v>44353</v>
      </c>
      <c r="D20959" s="1">
        <f>TIMEVALUE("14:11:42")</f>
        <v>0.59145833333333331</v>
      </c>
      <c r="E20959" s="2">
        <f t="shared" si="2133"/>
        <v>44353</v>
      </c>
      <c r="F20959" s="1">
        <f>TIMEVALUE("14:15:32")</f>
        <v>0.59412037037037035</v>
      </c>
      <c r="G20959" t="s">
        <v>607</v>
      </c>
      <c r="H20959" t="s">
        <v>37808</v>
      </c>
      <c r="I20959">
        <v>710.03099999999995</v>
      </c>
    </row>
    <row r="20960" spans="1:9" x14ac:dyDescent="0.25">
      <c r="A20960" t="s">
        <v>37809</v>
      </c>
      <c r="B20960">
        <v>13119</v>
      </c>
      <c r="C20960" s="2">
        <f t="shared" si="2132"/>
        <v>44353</v>
      </c>
      <c r="D20960" s="1">
        <f>TIMEVALUE("14:16:52")</f>
        <v>0.59504629629629635</v>
      </c>
      <c r="E20960" s="2">
        <f t="shared" si="2133"/>
        <v>44353</v>
      </c>
      <c r="F20960" s="1">
        <f>TIMEVALUE("14:21:38")</f>
        <v>0.59835648148148146</v>
      </c>
      <c r="G20960" t="s">
        <v>3405</v>
      </c>
      <c r="H20960" t="s">
        <v>37810</v>
      </c>
      <c r="I20960">
        <v>709.90200000000004</v>
      </c>
    </row>
    <row r="20961" spans="1:9" x14ac:dyDescent="0.25">
      <c r="A20961" t="s">
        <v>37811</v>
      </c>
      <c r="B20961">
        <v>13119</v>
      </c>
      <c r="C20961" s="2">
        <f t="shared" si="2132"/>
        <v>44353</v>
      </c>
      <c r="D20961" s="1">
        <f>TIMEVALUE("14:22:51")</f>
        <v>0.59920138888888885</v>
      </c>
      <c r="E20961" s="2">
        <f t="shared" si="2133"/>
        <v>44353</v>
      </c>
      <c r="F20961" s="1">
        <f>TIMEVALUE("14:26:59")</f>
        <v>0.60207175925925926</v>
      </c>
      <c r="G20961" t="s">
        <v>3226</v>
      </c>
      <c r="H20961" t="s">
        <v>37812</v>
      </c>
      <c r="I20961">
        <v>709.71900000000005</v>
      </c>
    </row>
    <row r="20962" spans="1:9" x14ac:dyDescent="0.25">
      <c r="A20962" t="s">
        <v>37813</v>
      </c>
      <c r="B20962">
        <v>13119</v>
      </c>
      <c r="C20962" s="2">
        <f t="shared" si="2132"/>
        <v>44353</v>
      </c>
      <c r="D20962" s="1">
        <f>TIMEVALUE("14:28:13")</f>
        <v>0.6029282407407407</v>
      </c>
      <c r="E20962" s="2">
        <f t="shared" si="2133"/>
        <v>44353</v>
      </c>
      <c r="F20962" s="1">
        <f>TIMEVALUE("14:31:49")</f>
        <v>0.60542824074074075</v>
      </c>
      <c r="G20962" t="s">
        <v>13627</v>
      </c>
      <c r="H20962" t="s">
        <v>37814</v>
      </c>
      <c r="I20962">
        <v>709.46199999999999</v>
      </c>
    </row>
    <row r="20963" spans="1:9" x14ac:dyDescent="0.25">
      <c r="A20963" t="s">
        <v>37815</v>
      </c>
      <c r="B20963">
        <v>13119</v>
      </c>
      <c r="C20963" s="2">
        <f t="shared" si="2132"/>
        <v>44353</v>
      </c>
      <c r="D20963" s="1">
        <f>TIMEVALUE("13:05:34")</f>
        <v>0.54553240740740738</v>
      </c>
      <c r="E20963" s="2">
        <f t="shared" si="2133"/>
        <v>44353</v>
      </c>
      <c r="F20963" s="1">
        <f>TIMEVALUE("13:10:04")</f>
        <v>0.54865740740740743</v>
      </c>
      <c r="G20963" t="s">
        <v>6589</v>
      </c>
      <c r="H20963" t="s">
        <v>37816</v>
      </c>
      <c r="I20963">
        <v>709.41899999999998</v>
      </c>
    </row>
    <row r="20964" spans="1:9" x14ac:dyDescent="0.25">
      <c r="A20964" t="s">
        <v>37817</v>
      </c>
      <c r="B20964">
        <v>13119</v>
      </c>
      <c r="C20964" s="2">
        <f t="shared" ref="C20964:C20995" si="2134">DATEVALUE("2025-06-16")</f>
        <v>44362</v>
      </c>
      <c r="D20964" s="1">
        <f>TIMEVALUE("10:57:14")</f>
        <v>0.45641203703703703</v>
      </c>
      <c r="E20964" s="2">
        <f t="shared" ref="E20964:E20995" si="2135">DATEVALUE("2025-06-16")</f>
        <v>44362</v>
      </c>
      <c r="F20964" s="1">
        <f>TIMEVALUE("11:02:29")</f>
        <v>0.46005787037037038</v>
      </c>
      <c r="G20964" t="s">
        <v>5330</v>
      </c>
      <c r="H20964" t="s">
        <v>37818</v>
      </c>
      <c r="I20964">
        <v>711.25599999999997</v>
      </c>
    </row>
    <row r="20965" spans="1:9" x14ac:dyDescent="0.25">
      <c r="A20965" t="s">
        <v>37819</v>
      </c>
      <c r="B20965">
        <v>13119</v>
      </c>
      <c r="C20965" s="2">
        <f t="shared" si="2134"/>
        <v>44362</v>
      </c>
      <c r="D20965" s="1">
        <f>TIMEVALUE("11:06:17")</f>
        <v>0.46269675925925924</v>
      </c>
      <c r="E20965" s="2">
        <f t="shared" si="2135"/>
        <v>44362</v>
      </c>
      <c r="F20965" s="1">
        <f>TIMEVALUE("11:10:42")</f>
        <v>0.46576388888888887</v>
      </c>
      <c r="G20965" t="s">
        <v>6392</v>
      </c>
      <c r="H20965" t="s">
        <v>37820</v>
      </c>
      <c r="I20965">
        <v>711.14300000000003</v>
      </c>
    </row>
    <row r="20966" spans="1:9" x14ac:dyDescent="0.25">
      <c r="A20966" t="s">
        <v>37821</v>
      </c>
      <c r="B20966">
        <v>13119</v>
      </c>
      <c r="C20966" s="2">
        <f t="shared" si="2134"/>
        <v>44362</v>
      </c>
      <c r="D20966" s="1">
        <f>TIMEVALUE("11:13:29")</f>
        <v>0.46769675925925924</v>
      </c>
      <c r="E20966" s="2">
        <f t="shared" si="2135"/>
        <v>44362</v>
      </c>
      <c r="F20966" s="1">
        <f>TIMEVALUE("11:19:33")</f>
        <v>0.47190972222222222</v>
      </c>
      <c r="G20966" t="s">
        <v>1079</v>
      </c>
      <c r="H20966" t="s">
        <v>37822</v>
      </c>
      <c r="I20966">
        <v>711.01099999999997</v>
      </c>
    </row>
    <row r="20967" spans="1:9" x14ac:dyDescent="0.25">
      <c r="A20967" t="s">
        <v>37823</v>
      </c>
      <c r="B20967">
        <v>13119</v>
      </c>
      <c r="C20967" s="2">
        <f t="shared" si="2134"/>
        <v>44362</v>
      </c>
      <c r="D20967" s="1">
        <f>TIMEVALUE("11:21:03")</f>
        <v>0.47295138888888888</v>
      </c>
      <c r="E20967" s="2">
        <f t="shared" si="2135"/>
        <v>44362</v>
      </c>
      <c r="F20967" s="1">
        <f>TIMEVALUE("11:25:15")</f>
        <v>0.47586805555555556</v>
      </c>
      <c r="G20967" t="s">
        <v>874</v>
      </c>
      <c r="H20967" t="s">
        <v>7622</v>
      </c>
      <c r="I20967">
        <v>710.88199999999995</v>
      </c>
    </row>
    <row r="20968" spans="1:9" x14ac:dyDescent="0.25">
      <c r="A20968" t="s">
        <v>37824</v>
      </c>
      <c r="B20968">
        <v>13119</v>
      </c>
      <c r="C20968" s="2">
        <f t="shared" si="2134"/>
        <v>44362</v>
      </c>
      <c r="D20968" s="1">
        <f>TIMEVALUE("11:27:24")</f>
        <v>0.47736111111111112</v>
      </c>
      <c r="E20968" s="2">
        <f t="shared" si="2135"/>
        <v>44362</v>
      </c>
      <c r="F20968" s="1">
        <f>TIMEVALUE("11:31:55")</f>
        <v>0.48049768518518521</v>
      </c>
      <c r="G20968" t="s">
        <v>7883</v>
      </c>
      <c r="H20968" t="s">
        <v>37825</v>
      </c>
      <c r="I20968">
        <v>710.72199999999998</v>
      </c>
    </row>
    <row r="20969" spans="1:9" x14ac:dyDescent="0.25">
      <c r="A20969" t="s">
        <v>37826</v>
      </c>
      <c r="B20969">
        <v>13119</v>
      </c>
      <c r="C20969" s="2">
        <f t="shared" si="2134"/>
        <v>44362</v>
      </c>
      <c r="D20969" s="1">
        <f>TIMEVALUE("11:34:04")</f>
        <v>0.48199074074074072</v>
      </c>
      <c r="E20969" s="2">
        <f t="shared" si="2135"/>
        <v>44362</v>
      </c>
      <c r="F20969" s="1">
        <f>TIMEVALUE("11:38:33")</f>
        <v>0.48510416666666667</v>
      </c>
      <c r="G20969" t="s">
        <v>10234</v>
      </c>
      <c r="H20969" t="s">
        <v>10748</v>
      </c>
      <c r="I20969">
        <v>710.57600000000002</v>
      </c>
    </row>
    <row r="20970" spans="1:9" x14ac:dyDescent="0.25">
      <c r="A20970" t="s">
        <v>37827</v>
      </c>
      <c r="B20970">
        <v>13119</v>
      </c>
      <c r="C20970" s="2">
        <f t="shared" si="2134"/>
        <v>44362</v>
      </c>
      <c r="D20970" s="1">
        <f>TIMEVALUE("11:41:11")</f>
        <v>0.48693287037037036</v>
      </c>
      <c r="E20970" s="2">
        <f t="shared" si="2135"/>
        <v>44362</v>
      </c>
      <c r="F20970" s="1">
        <f>TIMEVALUE("11:45:04")</f>
        <v>0.48962962962962964</v>
      </c>
      <c r="G20970" t="s">
        <v>487</v>
      </c>
      <c r="H20970" t="s">
        <v>5689</v>
      </c>
      <c r="I20970">
        <v>710.37900000000002</v>
      </c>
    </row>
    <row r="20971" spans="1:9" x14ac:dyDescent="0.25">
      <c r="A20971" t="s">
        <v>37828</v>
      </c>
      <c r="B20971">
        <v>13119</v>
      </c>
      <c r="C20971" s="2">
        <f t="shared" si="2134"/>
        <v>44362</v>
      </c>
      <c r="D20971" s="1">
        <f>TIMEVALUE("11:47:07")</f>
        <v>0.49105324074074075</v>
      </c>
      <c r="E20971" s="2">
        <f t="shared" si="2135"/>
        <v>44362</v>
      </c>
      <c r="F20971" s="1">
        <f>TIMEVALUE("11:53:20")</f>
        <v>0.49537037037037035</v>
      </c>
      <c r="G20971" t="s">
        <v>2782</v>
      </c>
      <c r="H20971" t="s">
        <v>37829</v>
      </c>
      <c r="I20971">
        <v>710.27800000000002</v>
      </c>
    </row>
    <row r="20972" spans="1:9" x14ac:dyDescent="0.25">
      <c r="A20972" t="s">
        <v>37830</v>
      </c>
      <c r="B20972">
        <v>13119</v>
      </c>
      <c r="C20972" s="2">
        <f t="shared" si="2134"/>
        <v>44362</v>
      </c>
      <c r="D20972" s="1">
        <f>TIMEVALUE("11:56:47")</f>
        <v>0.49776620370370372</v>
      </c>
      <c r="E20972" s="2">
        <f t="shared" si="2135"/>
        <v>44362</v>
      </c>
      <c r="F20972" s="1">
        <f>TIMEVALUE("12:01:02")</f>
        <v>0.50071759259259263</v>
      </c>
      <c r="G20972" t="s">
        <v>2125</v>
      </c>
      <c r="H20972" t="s">
        <v>37725</v>
      </c>
      <c r="I20972">
        <v>710.06799999999998</v>
      </c>
    </row>
    <row r="20973" spans="1:9" x14ac:dyDescent="0.25">
      <c r="A20973" t="s">
        <v>37831</v>
      </c>
      <c r="B20973">
        <v>13119</v>
      </c>
      <c r="C20973" s="2">
        <f t="shared" si="2134"/>
        <v>44362</v>
      </c>
      <c r="D20973" s="1">
        <f>TIMEVALUE("12:46:14")</f>
        <v>0.53210648148148143</v>
      </c>
      <c r="E20973" s="2">
        <f t="shared" si="2135"/>
        <v>44362</v>
      </c>
      <c r="F20973" s="1">
        <f>TIMEVALUE("12:51:11")</f>
        <v>0.53554398148148152</v>
      </c>
      <c r="G20973" t="s">
        <v>646</v>
      </c>
      <c r="H20973" t="s">
        <v>37832</v>
      </c>
      <c r="I20973">
        <v>709.90800000000002</v>
      </c>
    </row>
    <row r="20974" spans="1:9" x14ac:dyDescent="0.25">
      <c r="A20974" t="s">
        <v>37833</v>
      </c>
      <c r="B20974">
        <v>13119</v>
      </c>
      <c r="C20974" s="2">
        <f t="shared" si="2134"/>
        <v>44362</v>
      </c>
      <c r="D20974" s="1">
        <f>TIMEVALUE("12:53:11")</f>
        <v>0.53693287037037041</v>
      </c>
      <c r="E20974" s="2">
        <f t="shared" si="2135"/>
        <v>44362</v>
      </c>
      <c r="F20974" s="1">
        <f>TIMEVALUE("12:57:56")</f>
        <v>0.54023148148148148</v>
      </c>
      <c r="G20974" t="s">
        <v>70</v>
      </c>
      <c r="H20974" t="s">
        <v>37834</v>
      </c>
      <c r="I20974">
        <v>709.74599999999998</v>
      </c>
    </row>
    <row r="20975" spans="1:9" x14ac:dyDescent="0.25">
      <c r="A20975" t="s">
        <v>37835</v>
      </c>
      <c r="B20975">
        <v>13119</v>
      </c>
      <c r="C20975" s="2">
        <f t="shared" si="2134"/>
        <v>44362</v>
      </c>
      <c r="D20975" s="1">
        <f>TIMEVALUE("12:59:47")</f>
        <v>0.54151620370370368</v>
      </c>
      <c r="E20975" s="2">
        <f t="shared" si="2135"/>
        <v>44362</v>
      </c>
      <c r="F20975" s="1">
        <f>TIMEVALUE("13:03:42")</f>
        <v>0.54423611111111114</v>
      </c>
      <c r="G20975" t="s">
        <v>778</v>
      </c>
      <c r="H20975" t="s">
        <v>37836</v>
      </c>
      <c r="I20975">
        <v>709.65899999999999</v>
      </c>
    </row>
    <row r="20976" spans="1:9" x14ac:dyDescent="0.25">
      <c r="A20976" t="s">
        <v>37837</v>
      </c>
      <c r="B20976">
        <v>13119</v>
      </c>
      <c r="C20976" s="2">
        <f t="shared" si="2134"/>
        <v>44362</v>
      </c>
      <c r="D20976" s="1">
        <f>TIMEVALUE("10:46:10")</f>
        <v>0.44872685185185185</v>
      </c>
      <c r="E20976" s="2">
        <f t="shared" si="2135"/>
        <v>44362</v>
      </c>
      <c r="F20976" s="1">
        <f>TIMEVALUE("10:51:29")</f>
        <v>0.45241898148148146</v>
      </c>
      <c r="G20976" t="s">
        <v>2683</v>
      </c>
      <c r="H20976" t="s">
        <v>37838</v>
      </c>
      <c r="I20976">
        <v>709.49</v>
      </c>
    </row>
    <row r="20977" spans="1:9" x14ac:dyDescent="0.25">
      <c r="A20977" t="s">
        <v>37839</v>
      </c>
      <c r="B20977">
        <v>13119</v>
      </c>
      <c r="C20977" s="2">
        <f t="shared" si="2134"/>
        <v>44362</v>
      </c>
      <c r="D20977" s="1">
        <f>TIMEVALUE("15:18:00")</f>
        <v>0.63749999999999996</v>
      </c>
      <c r="E20977" s="2">
        <f t="shared" si="2135"/>
        <v>44362</v>
      </c>
      <c r="F20977" s="1">
        <f>TIMEVALUE("15:24:10")</f>
        <v>0.64178240740740744</v>
      </c>
      <c r="G20977" t="s">
        <v>2730</v>
      </c>
      <c r="H20977" t="s">
        <v>37840</v>
      </c>
      <c r="I20977">
        <v>711.327</v>
      </c>
    </row>
    <row r="20978" spans="1:9" x14ac:dyDescent="0.25">
      <c r="A20978" t="s">
        <v>37841</v>
      </c>
      <c r="B20978">
        <v>13119</v>
      </c>
      <c r="C20978" s="2">
        <f t="shared" si="2134"/>
        <v>44362</v>
      </c>
      <c r="D20978" s="1">
        <f>TIMEVALUE("15:33:19")</f>
        <v>0.6481365740740741</v>
      </c>
      <c r="E20978" s="2">
        <f t="shared" si="2135"/>
        <v>44362</v>
      </c>
      <c r="F20978" s="1">
        <f>TIMEVALUE("15:39:55")</f>
        <v>0.65271990740740737</v>
      </c>
      <c r="G20978" t="s">
        <v>2310</v>
      </c>
      <c r="H20978" t="s">
        <v>37842</v>
      </c>
      <c r="I20978">
        <v>711.18499999999995</v>
      </c>
    </row>
    <row r="20979" spans="1:9" x14ac:dyDescent="0.25">
      <c r="A20979" t="s">
        <v>37843</v>
      </c>
      <c r="B20979">
        <v>13119</v>
      </c>
      <c r="C20979" s="2">
        <f t="shared" si="2134"/>
        <v>44362</v>
      </c>
      <c r="D20979" s="1">
        <f>TIMEVALUE("15:41:52")</f>
        <v>0.65407407407407403</v>
      </c>
      <c r="E20979" s="2">
        <f t="shared" si="2135"/>
        <v>44362</v>
      </c>
      <c r="F20979" s="1">
        <f>TIMEVALUE("15:48:40")</f>
        <v>0.65879629629629632</v>
      </c>
      <c r="G20979" t="s">
        <v>3546</v>
      </c>
      <c r="H20979" t="s">
        <v>37844</v>
      </c>
      <c r="I20979">
        <v>711.15099999999995</v>
      </c>
    </row>
    <row r="20980" spans="1:9" x14ac:dyDescent="0.25">
      <c r="A20980" t="s">
        <v>37845</v>
      </c>
      <c r="B20980">
        <v>13119</v>
      </c>
      <c r="C20980" s="2">
        <f t="shared" si="2134"/>
        <v>44362</v>
      </c>
      <c r="D20980" s="1">
        <f>TIMEVALUE("15:50:46")</f>
        <v>0.66025462962962966</v>
      </c>
      <c r="E20980" s="2">
        <f t="shared" si="2135"/>
        <v>44362</v>
      </c>
      <c r="F20980" s="1">
        <f>TIMEVALUE("15:55:51")</f>
        <v>0.66378472222222218</v>
      </c>
      <c r="G20980" t="s">
        <v>1901</v>
      </c>
      <c r="H20980" t="s">
        <v>37846</v>
      </c>
      <c r="I20980">
        <v>710.97400000000005</v>
      </c>
    </row>
    <row r="20981" spans="1:9" x14ac:dyDescent="0.25">
      <c r="A20981" t="s">
        <v>37847</v>
      </c>
      <c r="B20981">
        <v>13119</v>
      </c>
      <c r="C20981" s="2">
        <f t="shared" si="2134"/>
        <v>44362</v>
      </c>
      <c r="D20981" s="1">
        <f>TIMEVALUE("15:57:43")</f>
        <v>0.66508101851851853</v>
      </c>
      <c r="E20981" s="2">
        <f t="shared" si="2135"/>
        <v>44362</v>
      </c>
      <c r="F20981" s="1">
        <f>TIMEVALUE("16:02:08")</f>
        <v>0.66814814814814816</v>
      </c>
      <c r="G20981" t="s">
        <v>6392</v>
      </c>
      <c r="H20981" t="s">
        <v>37848</v>
      </c>
      <c r="I20981">
        <v>710.81799999999998</v>
      </c>
    </row>
    <row r="20982" spans="1:9" x14ac:dyDescent="0.25">
      <c r="A20982" t="s">
        <v>37849</v>
      </c>
      <c r="B20982">
        <v>13119</v>
      </c>
      <c r="C20982" s="2">
        <f t="shared" si="2134"/>
        <v>44362</v>
      </c>
      <c r="D20982" s="1">
        <f>TIMEVALUE("16:03:40")</f>
        <v>0.66921296296296295</v>
      </c>
      <c r="E20982" s="2">
        <f t="shared" si="2135"/>
        <v>44362</v>
      </c>
      <c r="F20982" s="1">
        <f>TIMEVALUE("16:08:26")</f>
        <v>0.67252314814814818</v>
      </c>
      <c r="G20982" t="s">
        <v>3405</v>
      </c>
      <c r="H20982" t="s">
        <v>37850</v>
      </c>
      <c r="I20982">
        <v>710.61400000000003</v>
      </c>
    </row>
    <row r="20983" spans="1:9" x14ac:dyDescent="0.25">
      <c r="A20983" t="s">
        <v>37851</v>
      </c>
      <c r="B20983">
        <v>13119</v>
      </c>
      <c r="C20983" s="2">
        <f t="shared" si="2134"/>
        <v>44362</v>
      </c>
      <c r="D20983" s="1">
        <f>TIMEVALUE("16:10:37")</f>
        <v>0.67403935185185182</v>
      </c>
      <c r="E20983" s="2">
        <f t="shared" si="2135"/>
        <v>44362</v>
      </c>
      <c r="F20983" s="1">
        <f>TIMEVALUE("16:16:01")</f>
        <v>0.67778935185185185</v>
      </c>
      <c r="G20983" t="s">
        <v>5057</v>
      </c>
      <c r="H20983" t="s">
        <v>37769</v>
      </c>
      <c r="I20983">
        <v>710.45</v>
      </c>
    </row>
    <row r="20984" spans="1:9" x14ac:dyDescent="0.25">
      <c r="A20984" t="s">
        <v>37852</v>
      </c>
      <c r="B20984">
        <v>13119</v>
      </c>
      <c r="C20984" s="2">
        <f t="shared" si="2134"/>
        <v>44362</v>
      </c>
      <c r="D20984" s="1">
        <f>TIMEVALUE("16:17:37")</f>
        <v>0.67890046296296291</v>
      </c>
      <c r="E20984" s="2">
        <f t="shared" si="2135"/>
        <v>44362</v>
      </c>
      <c r="F20984" s="1">
        <f>TIMEVALUE("16:22:23")</f>
        <v>0.68221064814814814</v>
      </c>
      <c r="G20984" t="s">
        <v>3405</v>
      </c>
      <c r="H20984" t="s">
        <v>37853</v>
      </c>
      <c r="I20984">
        <v>710.25699999999995</v>
      </c>
    </row>
    <row r="20985" spans="1:9" x14ac:dyDescent="0.25">
      <c r="A20985" t="s">
        <v>37854</v>
      </c>
      <c r="B20985">
        <v>13119</v>
      </c>
      <c r="C20985" s="2">
        <f t="shared" si="2134"/>
        <v>44362</v>
      </c>
      <c r="D20985" s="1">
        <f>TIMEVALUE("16:24:20")</f>
        <v>0.68356481481481479</v>
      </c>
      <c r="E20985" s="2">
        <f t="shared" si="2135"/>
        <v>44362</v>
      </c>
      <c r="F20985" s="1">
        <f>TIMEVALUE("16:28:55")</f>
        <v>0.68674768518518514</v>
      </c>
      <c r="G20985" t="s">
        <v>6560</v>
      </c>
      <c r="H20985" t="s">
        <v>5714</v>
      </c>
      <c r="I20985">
        <v>710.13900000000001</v>
      </c>
    </row>
    <row r="20986" spans="1:9" x14ac:dyDescent="0.25">
      <c r="A20986" t="s">
        <v>37855</v>
      </c>
      <c r="B20986">
        <v>13119</v>
      </c>
      <c r="C20986" s="2">
        <f t="shared" si="2134"/>
        <v>44362</v>
      </c>
      <c r="D20986" s="1">
        <f>TIMEVALUE("16:30:54")</f>
        <v>0.68812499999999999</v>
      </c>
      <c r="E20986" s="2">
        <f t="shared" si="2135"/>
        <v>44362</v>
      </c>
      <c r="F20986" s="1">
        <f>TIMEVALUE("16:36:10")</f>
        <v>0.69178240740740737</v>
      </c>
      <c r="G20986" t="s">
        <v>10587</v>
      </c>
      <c r="H20986" t="s">
        <v>37856</v>
      </c>
      <c r="I20986">
        <v>710.02300000000002</v>
      </c>
    </row>
    <row r="20987" spans="1:9" x14ac:dyDescent="0.25">
      <c r="A20987" t="s">
        <v>2004</v>
      </c>
      <c r="B20987">
        <v>13119</v>
      </c>
      <c r="C20987" s="2">
        <f t="shared" si="2134"/>
        <v>44362</v>
      </c>
      <c r="D20987" s="1">
        <f>TIMEVALUE("15:13:24")</f>
        <v>0.63430555555555557</v>
      </c>
      <c r="E20987" s="2">
        <f t="shared" si="2135"/>
        <v>44362</v>
      </c>
      <c r="F20987" s="1">
        <f>TIMEVALUE("15:13:55")</f>
        <v>0.63466435185185188</v>
      </c>
      <c r="G20987" t="s">
        <v>17811</v>
      </c>
      <c r="H20987" t="s">
        <v>21845</v>
      </c>
      <c r="I20987">
        <v>710.08199999999999</v>
      </c>
    </row>
    <row r="20988" spans="1:9" x14ac:dyDescent="0.25">
      <c r="A20988" t="s">
        <v>37857</v>
      </c>
      <c r="B20988">
        <v>13119</v>
      </c>
      <c r="C20988" s="2">
        <f t="shared" si="2134"/>
        <v>44362</v>
      </c>
      <c r="D20988" s="1">
        <f>TIMEVALUE("16:39:06")</f>
        <v>0.69381944444444443</v>
      </c>
      <c r="E20988" s="2">
        <f t="shared" si="2135"/>
        <v>44362</v>
      </c>
      <c r="F20988" s="1">
        <f>TIMEVALUE("16:43:41")</f>
        <v>0.69700231481481478</v>
      </c>
      <c r="G20988" t="s">
        <v>6560</v>
      </c>
      <c r="H20988" t="s">
        <v>37858</v>
      </c>
      <c r="I20988">
        <v>709.73</v>
      </c>
    </row>
    <row r="20989" spans="1:9" x14ac:dyDescent="0.25">
      <c r="A20989" t="s">
        <v>37859</v>
      </c>
      <c r="B20989">
        <v>13119</v>
      </c>
      <c r="C20989" s="2">
        <f t="shared" si="2134"/>
        <v>44362</v>
      </c>
      <c r="D20989" s="1">
        <f>TIMEVALUE("13:09:20")</f>
        <v>0.54814814814814816</v>
      </c>
      <c r="E20989" s="2">
        <f t="shared" si="2135"/>
        <v>44362</v>
      </c>
      <c r="F20989" s="1">
        <f>TIMEVALUE("13:10:50")</f>
        <v>0.54918981481481477</v>
      </c>
      <c r="G20989" t="s">
        <v>349</v>
      </c>
      <c r="H20989" t="s">
        <v>17241</v>
      </c>
      <c r="I20989">
        <v>708.47799999999995</v>
      </c>
    </row>
    <row r="20990" spans="1:9" x14ac:dyDescent="0.25">
      <c r="A20990" t="s">
        <v>37859</v>
      </c>
      <c r="B20990">
        <v>13119</v>
      </c>
      <c r="C20990" s="2">
        <f t="shared" si="2134"/>
        <v>44362</v>
      </c>
      <c r="D20990" s="1">
        <f>TIMEVALUE("15:07:21")</f>
        <v>0.63010416666666669</v>
      </c>
      <c r="E20990" s="2">
        <f t="shared" si="2135"/>
        <v>44362</v>
      </c>
      <c r="F20990" s="1">
        <f>TIMEVALUE("15:07:21")</f>
        <v>0.63010416666666669</v>
      </c>
      <c r="G20990" t="s">
        <v>162</v>
      </c>
      <c r="H20990" t="s">
        <v>163</v>
      </c>
      <c r="I20990">
        <v>98765432.099000007</v>
      </c>
    </row>
    <row r="20991" spans="1:9" x14ac:dyDescent="0.25">
      <c r="A20991" t="s">
        <v>37859</v>
      </c>
      <c r="B20991">
        <v>13119</v>
      </c>
      <c r="C20991" s="2">
        <f t="shared" si="2134"/>
        <v>44362</v>
      </c>
      <c r="D20991" s="1">
        <f>TIMEVALUE("15:07:22")</f>
        <v>0.63011574074074073</v>
      </c>
      <c r="E20991" s="2">
        <f t="shared" si="2135"/>
        <v>44362</v>
      </c>
      <c r="F20991" s="1">
        <f>TIMEVALUE("15:12:03")</f>
        <v>0.63336805555555553</v>
      </c>
      <c r="G20991" t="s">
        <v>3722</v>
      </c>
      <c r="H20991" t="s">
        <v>24433</v>
      </c>
      <c r="I20991">
        <v>709.66</v>
      </c>
    </row>
    <row r="20992" spans="1:9" x14ac:dyDescent="0.25">
      <c r="A20992" t="s">
        <v>37860</v>
      </c>
      <c r="B20992">
        <v>13119</v>
      </c>
      <c r="C20992" s="2">
        <f t="shared" si="2134"/>
        <v>44362</v>
      </c>
      <c r="D20992" s="1">
        <f>TIMEVALUE("13:24:37")</f>
        <v>0.55876157407407412</v>
      </c>
      <c r="E20992" s="2">
        <f t="shared" si="2135"/>
        <v>44362</v>
      </c>
      <c r="F20992" s="1">
        <f>TIMEVALUE("13:35:48")</f>
        <v>0.56652777777777774</v>
      </c>
      <c r="G20992" t="s">
        <v>3293</v>
      </c>
      <c r="H20992" t="s">
        <v>37861</v>
      </c>
      <c r="I20992">
        <v>711.49900000000002</v>
      </c>
    </row>
    <row r="20993" spans="1:9" x14ac:dyDescent="0.25">
      <c r="A20993" t="s">
        <v>37862</v>
      </c>
      <c r="B20993">
        <v>13119</v>
      </c>
      <c r="C20993" s="2">
        <f t="shared" si="2134"/>
        <v>44362</v>
      </c>
      <c r="D20993" s="1">
        <f>TIMEVALUE("13:47:44")</f>
        <v>0.57481481481481478</v>
      </c>
      <c r="E20993" s="2">
        <f t="shared" si="2135"/>
        <v>44362</v>
      </c>
      <c r="F20993" s="1">
        <f>TIMEVALUE("13:53:41")</f>
        <v>0.57894675925925931</v>
      </c>
      <c r="G20993" t="s">
        <v>4125</v>
      </c>
      <c r="H20993" t="s">
        <v>37863</v>
      </c>
      <c r="I20993">
        <v>711.44399999999996</v>
      </c>
    </row>
    <row r="20994" spans="1:9" x14ac:dyDescent="0.25">
      <c r="A20994" t="s">
        <v>37864</v>
      </c>
      <c r="B20994">
        <v>13119</v>
      </c>
      <c r="C20994" s="2">
        <f t="shared" si="2134"/>
        <v>44362</v>
      </c>
      <c r="D20994" s="1">
        <f>TIMEVALUE("13:55:45")</f>
        <v>0.58038194444444446</v>
      </c>
      <c r="E20994" s="2">
        <f t="shared" si="2135"/>
        <v>44362</v>
      </c>
      <c r="F20994" s="1">
        <f>TIMEVALUE("14:01:16")</f>
        <v>0.58421296296296299</v>
      </c>
      <c r="G20994" t="s">
        <v>5160</v>
      </c>
      <c r="H20994" t="s">
        <v>37865</v>
      </c>
      <c r="I20994">
        <v>711.31100000000004</v>
      </c>
    </row>
    <row r="20995" spans="1:9" x14ac:dyDescent="0.25">
      <c r="A20995" t="s">
        <v>37866</v>
      </c>
      <c r="B20995">
        <v>13119</v>
      </c>
      <c r="C20995" s="2">
        <f t="shared" si="2134"/>
        <v>44362</v>
      </c>
      <c r="D20995" s="1">
        <f>TIMEVALUE("14:03:15")</f>
        <v>0.58559027777777772</v>
      </c>
      <c r="E20995" s="2">
        <f t="shared" si="2135"/>
        <v>44362</v>
      </c>
      <c r="F20995" s="1">
        <f>TIMEVALUE("14:08:04")</f>
        <v>0.58893518518518517</v>
      </c>
      <c r="G20995" t="s">
        <v>3982</v>
      </c>
      <c r="H20995" t="s">
        <v>37867</v>
      </c>
      <c r="I20995">
        <v>711.15899999999999</v>
      </c>
    </row>
    <row r="20996" spans="1:9" x14ac:dyDescent="0.25">
      <c r="A20996" t="s">
        <v>37868</v>
      </c>
      <c r="B20996">
        <v>13119</v>
      </c>
      <c r="C20996" s="2">
        <f t="shared" ref="C20996:C21012" si="2136">DATEVALUE("2025-06-16")</f>
        <v>44362</v>
      </c>
      <c r="D20996" s="1">
        <f>TIMEVALUE("14:09:23")</f>
        <v>0.58984953703703702</v>
      </c>
      <c r="E20996" s="2">
        <f t="shared" ref="E20996:E21012" si="2137">DATEVALUE("2025-06-16")</f>
        <v>44362</v>
      </c>
      <c r="F20996" s="1">
        <f>TIMEVALUE("14:14:28")</f>
        <v>0.59337962962962965</v>
      </c>
      <c r="G20996" t="s">
        <v>1901</v>
      </c>
      <c r="H20996" t="s">
        <v>1454</v>
      </c>
      <c r="I20996">
        <v>711.03499999999997</v>
      </c>
    </row>
    <row r="20997" spans="1:9" x14ac:dyDescent="0.25">
      <c r="A20997" t="s">
        <v>37869</v>
      </c>
      <c r="B20997">
        <v>13119</v>
      </c>
      <c r="C20997" s="2">
        <f t="shared" si="2136"/>
        <v>44362</v>
      </c>
      <c r="D20997" s="1">
        <f>TIMEVALUE("14:16:02")</f>
        <v>0.59446759259259263</v>
      </c>
      <c r="E20997" s="2">
        <f t="shared" si="2137"/>
        <v>44362</v>
      </c>
      <c r="F20997" s="1">
        <f>TIMEVALUE("14:20:00")</f>
        <v>0.59722222222222221</v>
      </c>
      <c r="G20997" t="s">
        <v>3040</v>
      </c>
      <c r="H20997" t="s">
        <v>12342</v>
      </c>
      <c r="I20997">
        <v>710.86900000000003</v>
      </c>
    </row>
    <row r="20998" spans="1:9" x14ac:dyDescent="0.25">
      <c r="A20998" t="s">
        <v>37870</v>
      </c>
      <c r="B20998">
        <v>13119</v>
      </c>
      <c r="C20998" s="2">
        <f t="shared" si="2136"/>
        <v>44362</v>
      </c>
      <c r="D20998" s="1">
        <f>TIMEVALUE("14:22:05")</f>
        <v>0.59866898148148151</v>
      </c>
      <c r="E20998" s="2">
        <f t="shared" si="2137"/>
        <v>44362</v>
      </c>
      <c r="F20998" s="1">
        <f>TIMEVALUE("14:26:12")</f>
        <v>0.60152777777777777</v>
      </c>
      <c r="G20998" t="s">
        <v>230</v>
      </c>
      <c r="H20998" t="s">
        <v>12941</v>
      </c>
      <c r="I20998">
        <v>710.66899999999998</v>
      </c>
    </row>
    <row r="20999" spans="1:9" x14ac:dyDescent="0.25">
      <c r="A20999" t="s">
        <v>37871</v>
      </c>
      <c r="B20999">
        <v>13119</v>
      </c>
      <c r="C20999" s="2">
        <f t="shared" si="2136"/>
        <v>44362</v>
      </c>
      <c r="D20999" s="1">
        <f>TIMEVALUE("14:27:43")</f>
        <v>0.60258101851851853</v>
      </c>
      <c r="E20999" s="2">
        <f t="shared" si="2137"/>
        <v>44362</v>
      </c>
      <c r="F20999" s="1">
        <f>TIMEVALUE("14:32:42")</f>
        <v>0.6060416666666667</v>
      </c>
      <c r="G20999" t="s">
        <v>6722</v>
      </c>
      <c r="H20999" t="s">
        <v>5386</v>
      </c>
      <c r="I20999">
        <v>710.49</v>
      </c>
    </row>
    <row r="21000" spans="1:9" x14ac:dyDescent="0.25">
      <c r="A21000" t="s">
        <v>37872</v>
      </c>
      <c r="B21000">
        <v>13119</v>
      </c>
      <c r="C21000" s="2">
        <f t="shared" si="2136"/>
        <v>44362</v>
      </c>
      <c r="D21000" s="1">
        <f>TIMEVALUE("14:34:21")</f>
        <v>0.60718749999999999</v>
      </c>
      <c r="E21000" s="2">
        <f t="shared" si="2137"/>
        <v>44362</v>
      </c>
      <c r="F21000" s="1">
        <f>TIMEVALUE("14:38:52")</f>
        <v>0.61032407407407407</v>
      </c>
      <c r="G21000" t="s">
        <v>7883</v>
      </c>
      <c r="H21000" t="s">
        <v>37873</v>
      </c>
      <c r="I21000">
        <v>710.35799999999995</v>
      </c>
    </row>
    <row r="21001" spans="1:9" x14ac:dyDescent="0.25">
      <c r="A21001" t="s">
        <v>37874</v>
      </c>
      <c r="B21001">
        <v>13119</v>
      </c>
      <c r="C21001" s="2">
        <f t="shared" si="2136"/>
        <v>44362</v>
      </c>
      <c r="D21001" s="1">
        <f>TIMEVALUE("14:40:33")</f>
        <v>0.61149305555555555</v>
      </c>
      <c r="E21001" s="2">
        <f t="shared" si="2137"/>
        <v>44362</v>
      </c>
      <c r="F21001" s="1">
        <f>TIMEVALUE("14:47:18")</f>
        <v>0.61618055555555551</v>
      </c>
      <c r="G21001" t="s">
        <v>948</v>
      </c>
      <c r="H21001" t="s">
        <v>17241</v>
      </c>
      <c r="I21001">
        <v>710.17600000000004</v>
      </c>
    </row>
    <row r="21002" spans="1:9" x14ac:dyDescent="0.25">
      <c r="A21002" t="s">
        <v>37875</v>
      </c>
      <c r="B21002">
        <v>13119</v>
      </c>
      <c r="C21002" s="2">
        <f t="shared" si="2136"/>
        <v>44362</v>
      </c>
      <c r="D21002" s="1">
        <f>TIMEVALUE("14:48:44")</f>
        <v>0.61717592592592596</v>
      </c>
      <c r="E21002" s="2">
        <f t="shared" si="2137"/>
        <v>44362</v>
      </c>
      <c r="F21002" s="1">
        <f>TIMEVALUE("14:53:41")</f>
        <v>0.62061342592592594</v>
      </c>
      <c r="G21002" t="s">
        <v>646</v>
      </c>
      <c r="H21002" t="s">
        <v>37105</v>
      </c>
      <c r="I21002">
        <v>710.01199999999994</v>
      </c>
    </row>
    <row r="21003" spans="1:9" x14ac:dyDescent="0.25">
      <c r="A21003" t="s">
        <v>37876</v>
      </c>
      <c r="B21003">
        <v>13119</v>
      </c>
      <c r="C21003" s="2">
        <f t="shared" si="2136"/>
        <v>44362</v>
      </c>
      <c r="D21003" s="1">
        <f>TIMEVALUE("15:00:39")</f>
        <v>0.62545138888888885</v>
      </c>
      <c r="E21003" s="2">
        <f t="shared" si="2137"/>
        <v>44362</v>
      </c>
      <c r="F21003" s="1">
        <f>TIMEVALUE("15:05:11")</f>
        <v>0.62859953703703708</v>
      </c>
      <c r="G21003" t="s">
        <v>2118</v>
      </c>
      <c r="H21003" t="s">
        <v>35014</v>
      </c>
      <c r="I21003">
        <v>709.91200000000003</v>
      </c>
    </row>
    <row r="21004" spans="1:9" x14ac:dyDescent="0.25">
      <c r="A21004" t="s">
        <v>37877</v>
      </c>
      <c r="B21004">
        <v>13119</v>
      </c>
      <c r="C21004" s="2">
        <f t="shared" si="2136"/>
        <v>44362</v>
      </c>
      <c r="D21004" s="1">
        <f>TIMEVALUE("13:13:25")</f>
        <v>0.55098379629629635</v>
      </c>
      <c r="E21004" s="2">
        <f t="shared" si="2137"/>
        <v>44362</v>
      </c>
      <c r="F21004" s="1">
        <f>TIMEVALUE("13:18:23")</f>
        <v>0.55443287037037037</v>
      </c>
      <c r="G21004" t="s">
        <v>367</v>
      </c>
      <c r="H21004" t="s">
        <v>17224</v>
      </c>
      <c r="I21004">
        <v>709.75800000000004</v>
      </c>
    </row>
    <row r="21005" spans="1:9" x14ac:dyDescent="0.25">
      <c r="A21005" t="s">
        <v>37878</v>
      </c>
      <c r="B21005">
        <v>13119</v>
      </c>
      <c r="C21005" s="2">
        <f t="shared" si="2136"/>
        <v>44362</v>
      </c>
      <c r="D21005" s="1">
        <f>TIMEVALUE("16:58:12")</f>
        <v>0.70708333333333329</v>
      </c>
      <c r="E21005" s="2">
        <f t="shared" si="2137"/>
        <v>44362</v>
      </c>
      <c r="F21005" s="1">
        <f>TIMEVALUE("17:06:20")</f>
        <v>0.71273148148148147</v>
      </c>
      <c r="G21005" t="s">
        <v>896</v>
      </c>
      <c r="H21005" t="s">
        <v>10195</v>
      </c>
      <c r="I21005">
        <v>711.75800000000004</v>
      </c>
    </row>
    <row r="21006" spans="1:9" x14ac:dyDescent="0.25">
      <c r="A21006" t="s">
        <v>37879</v>
      </c>
      <c r="B21006">
        <v>13119</v>
      </c>
      <c r="C21006" s="2">
        <f t="shared" si="2136"/>
        <v>44362</v>
      </c>
      <c r="D21006" s="1">
        <f>TIMEVALUE("17:09:51")</f>
        <v>0.71517361111111111</v>
      </c>
      <c r="E21006" s="2">
        <f t="shared" si="2137"/>
        <v>44362</v>
      </c>
      <c r="F21006" s="1">
        <f>TIMEVALUE("17:17:50")</f>
        <v>0.7207175925925926</v>
      </c>
      <c r="G21006" t="s">
        <v>1789</v>
      </c>
      <c r="H21006" t="s">
        <v>37880</v>
      </c>
      <c r="I21006">
        <v>711.63</v>
      </c>
    </row>
    <row r="21007" spans="1:9" x14ac:dyDescent="0.25">
      <c r="A21007" t="s">
        <v>37881</v>
      </c>
      <c r="B21007">
        <v>13119</v>
      </c>
      <c r="C21007" s="2">
        <f t="shared" si="2136"/>
        <v>44362</v>
      </c>
      <c r="D21007" s="1">
        <f>TIMEVALUE("17:19:23")</f>
        <v>0.72179398148148144</v>
      </c>
      <c r="E21007" s="2">
        <f t="shared" si="2137"/>
        <v>44362</v>
      </c>
      <c r="F21007" s="1">
        <f>TIMEVALUE("17:25:19")</f>
        <v>0.72591435185185182</v>
      </c>
      <c r="G21007" t="s">
        <v>176</v>
      </c>
      <c r="H21007" t="s">
        <v>37882</v>
      </c>
      <c r="I21007">
        <v>711.55799999999999</v>
      </c>
    </row>
    <row r="21008" spans="1:9" x14ac:dyDescent="0.25">
      <c r="A21008" t="s">
        <v>37883</v>
      </c>
      <c r="B21008">
        <v>13119</v>
      </c>
      <c r="C21008" s="2">
        <f t="shared" si="2136"/>
        <v>44362</v>
      </c>
      <c r="D21008" s="1">
        <f>TIMEVALUE("17:27:06")</f>
        <v>0.72715277777777776</v>
      </c>
      <c r="E21008" s="2">
        <f t="shared" si="2137"/>
        <v>44362</v>
      </c>
      <c r="F21008" s="1">
        <f>TIMEVALUE("17:32:19")</f>
        <v>0.73077546296296292</v>
      </c>
      <c r="G21008" t="s">
        <v>643</v>
      </c>
      <c r="H21008" t="s">
        <v>37884</v>
      </c>
      <c r="I21008">
        <v>711.40300000000002</v>
      </c>
    </row>
    <row r="21009" spans="1:9" x14ac:dyDescent="0.25">
      <c r="A21009" t="s">
        <v>37885</v>
      </c>
      <c r="B21009">
        <v>13119</v>
      </c>
      <c r="C21009" s="2">
        <f t="shared" si="2136"/>
        <v>44362</v>
      </c>
      <c r="D21009" s="1">
        <f>TIMEVALUE("17:33:51")</f>
        <v>0.73184027777777783</v>
      </c>
      <c r="E21009" s="2">
        <f t="shared" si="2137"/>
        <v>44362</v>
      </c>
      <c r="F21009" s="1">
        <f>TIMEVALUE("17:38:00")</f>
        <v>0.73472222222222228</v>
      </c>
      <c r="G21009" t="s">
        <v>3740</v>
      </c>
      <c r="H21009" t="s">
        <v>37886</v>
      </c>
      <c r="I21009">
        <v>711.20399999999995</v>
      </c>
    </row>
    <row r="21010" spans="1:9" x14ac:dyDescent="0.25">
      <c r="A21010" t="s">
        <v>37887</v>
      </c>
      <c r="B21010">
        <v>13119</v>
      </c>
      <c r="C21010" s="2">
        <f t="shared" si="2136"/>
        <v>44362</v>
      </c>
      <c r="D21010" s="1">
        <f>TIMEVALUE("17:39:51")</f>
        <v>0.73600694444444448</v>
      </c>
      <c r="E21010" s="2">
        <f t="shared" si="2137"/>
        <v>44362</v>
      </c>
      <c r="F21010" s="1">
        <f>TIMEVALUE("17:44:59")</f>
        <v>0.73957175925925922</v>
      </c>
      <c r="G21010" t="s">
        <v>1736</v>
      </c>
      <c r="H21010" t="s">
        <v>37888</v>
      </c>
      <c r="I21010">
        <v>711.029</v>
      </c>
    </row>
    <row r="21011" spans="1:9" x14ac:dyDescent="0.25">
      <c r="A21011" t="s">
        <v>37889</v>
      </c>
      <c r="B21011">
        <v>13119</v>
      </c>
      <c r="C21011" s="2">
        <f t="shared" si="2136"/>
        <v>44362</v>
      </c>
      <c r="D21011" s="1">
        <f>TIMEVALUE("17:47:55")</f>
        <v>0.74160879629629628</v>
      </c>
      <c r="E21011" s="2">
        <f t="shared" si="2137"/>
        <v>44362</v>
      </c>
      <c r="F21011" s="1">
        <f>TIMEVALUE("17:52:03")</f>
        <v>0.74447916666666669</v>
      </c>
      <c r="G21011" t="s">
        <v>3226</v>
      </c>
      <c r="H21011" t="s">
        <v>37890</v>
      </c>
      <c r="I21011">
        <v>710.83500000000004</v>
      </c>
    </row>
    <row r="21012" spans="1:9" x14ac:dyDescent="0.25">
      <c r="A21012" t="s">
        <v>37891</v>
      </c>
      <c r="B21012">
        <v>13119</v>
      </c>
      <c r="C21012" s="2">
        <f t="shared" si="2136"/>
        <v>44362</v>
      </c>
      <c r="D21012" s="1">
        <f>TIMEVALUE("17:53:41")</f>
        <v>0.74561342592592594</v>
      </c>
      <c r="E21012" s="2">
        <f t="shared" si="2137"/>
        <v>44362</v>
      </c>
      <c r="F21012" s="1">
        <f>TIMEVALUE("17:58:28")</f>
        <v>0.7489351851851852</v>
      </c>
      <c r="G21012" t="s">
        <v>3438</v>
      </c>
      <c r="H21012" t="s">
        <v>37892</v>
      </c>
      <c r="I21012">
        <v>710.66800000000001</v>
      </c>
    </row>
    <row r="21013" spans="1:9" x14ac:dyDescent="0.25">
      <c r="A21013" t="s">
        <v>37893</v>
      </c>
      <c r="B21013">
        <v>13115</v>
      </c>
      <c r="C21013" s="2">
        <f>DATEVALUE("2025-05-01")</f>
        <v>44316</v>
      </c>
      <c r="D21013" s="1">
        <f>TIMEVALUE("15:51:56")</f>
        <v>0.66106481481481483</v>
      </c>
      <c r="E21013" s="2">
        <f>DATEVALUE("2025-05-01")</f>
        <v>44316</v>
      </c>
      <c r="F21013" s="1">
        <f>TIMEVALUE("15:56:00")</f>
        <v>0.66388888888888886</v>
      </c>
      <c r="G21013" t="s">
        <v>915</v>
      </c>
      <c r="H21013" t="s">
        <v>37894</v>
      </c>
      <c r="I21013">
        <v>711.31799999999998</v>
      </c>
    </row>
    <row r="21014" spans="1:9" x14ac:dyDescent="0.25">
      <c r="A21014" t="s">
        <v>37895</v>
      </c>
      <c r="B21014">
        <v>13119</v>
      </c>
      <c r="C21014" s="2">
        <f>DATEVALUE("2025-06-16")</f>
        <v>44362</v>
      </c>
      <c r="D21014" s="1">
        <f>TIMEVALUE("18:01:28")</f>
        <v>0.75101851851851853</v>
      </c>
      <c r="E21014" s="2">
        <f>DATEVALUE("2025-06-16")</f>
        <v>44362</v>
      </c>
      <c r="F21014" s="1">
        <f>TIMEVALUE("18:05:30")</f>
        <v>0.75381944444444449</v>
      </c>
      <c r="G21014" t="s">
        <v>2298</v>
      </c>
      <c r="H21014" t="s">
        <v>5714</v>
      </c>
      <c r="I21014">
        <v>710.39200000000005</v>
      </c>
    </row>
    <row r="21015" spans="1:9" x14ac:dyDescent="0.25">
      <c r="A21015" t="s">
        <v>37896</v>
      </c>
      <c r="B21015">
        <v>13119</v>
      </c>
      <c r="C21015" s="2">
        <f>DATEVALUE("2025-06-16")</f>
        <v>44362</v>
      </c>
      <c r="D21015" s="1">
        <f>TIMEVALUE("18:07:17")</f>
        <v>0.75505787037037042</v>
      </c>
      <c r="E21015" s="2">
        <f>DATEVALUE("2025-06-16")</f>
        <v>44362</v>
      </c>
      <c r="F21015" s="1">
        <f>TIMEVALUE("18:12:16")</f>
        <v>0.75851851851851848</v>
      </c>
      <c r="G21015" t="s">
        <v>6722</v>
      </c>
      <c r="H21015" t="s">
        <v>37897</v>
      </c>
      <c r="I21015">
        <v>710.21500000000003</v>
      </c>
    </row>
    <row r="21016" spans="1:9" x14ac:dyDescent="0.25">
      <c r="A21016" t="s">
        <v>37898</v>
      </c>
      <c r="B21016">
        <v>13119</v>
      </c>
      <c r="C21016" s="2">
        <f>DATEVALUE("2025-06-16")</f>
        <v>44362</v>
      </c>
      <c r="D21016" s="1">
        <f>TIMEVALUE("18:13:59")</f>
        <v>0.75971064814814815</v>
      </c>
      <c r="E21016" s="2">
        <f>DATEVALUE("2025-06-16")</f>
        <v>44362</v>
      </c>
      <c r="F21016" s="1">
        <f>TIMEVALUE("18:18:28")</f>
        <v>0.76282407407407404</v>
      </c>
      <c r="G21016" t="s">
        <v>10234</v>
      </c>
      <c r="H21016" t="s">
        <v>37899</v>
      </c>
      <c r="I21016">
        <v>710.07899999999995</v>
      </c>
    </row>
    <row r="21017" spans="1:9" x14ac:dyDescent="0.25">
      <c r="A21017" t="s">
        <v>37900</v>
      </c>
      <c r="B21017">
        <v>13119</v>
      </c>
      <c r="C21017" s="2">
        <f>DATEVALUE("2025-06-16")</f>
        <v>44362</v>
      </c>
      <c r="D21017" s="1">
        <f>TIMEVALUE("16:46:05")</f>
        <v>0.69866898148148149</v>
      </c>
      <c r="E21017" s="2">
        <f>DATEVALUE("2025-06-16")</f>
        <v>44362</v>
      </c>
      <c r="F21017" s="1">
        <f>TIMEVALUE("16:51:35")</f>
        <v>0.70248842592592597</v>
      </c>
      <c r="G21017" t="s">
        <v>215</v>
      </c>
      <c r="H21017" t="s">
        <v>37901</v>
      </c>
      <c r="I21017">
        <v>709.86400000000003</v>
      </c>
    </row>
    <row r="21018" spans="1:9" x14ac:dyDescent="0.25">
      <c r="A21018" t="s">
        <v>37902</v>
      </c>
      <c r="B21018">
        <v>13112</v>
      </c>
      <c r="C21018" s="2">
        <f t="shared" ref="C21018:C21045" si="2138">DATEVALUE("2025-06-17")</f>
        <v>44363</v>
      </c>
      <c r="D21018" s="1">
        <f>TIMEVALUE("10:22:46")</f>
        <v>0.43247685185185186</v>
      </c>
      <c r="E21018" s="2">
        <f t="shared" ref="E21018:E21045" si="2139">DATEVALUE("2025-06-17")</f>
        <v>44363</v>
      </c>
      <c r="F21018" s="1">
        <f>TIMEVALUE("10:32:08")</f>
        <v>0.43898148148148147</v>
      </c>
      <c r="G21018" t="s">
        <v>1271</v>
      </c>
      <c r="H21018" t="s">
        <v>37903</v>
      </c>
      <c r="I21018">
        <v>711.65800000000002</v>
      </c>
    </row>
    <row r="21019" spans="1:9" x14ac:dyDescent="0.25">
      <c r="A21019" t="s">
        <v>37904</v>
      </c>
      <c r="B21019">
        <v>13112</v>
      </c>
      <c r="C21019" s="2">
        <f t="shared" si="2138"/>
        <v>44363</v>
      </c>
      <c r="D21019" s="1">
        <f>TIMEVALUE("10:35:28")</f>
        <v>0.4412962962962963</v>
      </c>
      <c r="E21019" s="2">
        <f t="shared" si="2139"/>
        <v>44363</v>
      </c>
      <c r="F21019" s="1">
        <f>TIMEVALUE("10:42:53")</f>
        <v>0.44644675925925925</v>
      </c>
      <c r="G21019" t="s">
        <v>2673</v>
      </c>
      <c r="H21019" t="s">
        <v>37905</v>
      </c>
      <c r="I21019">
        <v>711.601</v>
      </c>
    </row>
    <row r="21020" spans="1:9" x14ac:dyDescent="0.25">
      <c r="A21020" t="s">
        <v>37906</v>
      </c>
      <c r="B21020">
        <v>13112</v>
      </c>
      <c r="C21020" s="2">
        <f t="shared" si="2138"/>
        <v>44363</v>
      </c>
      <c r="D21020" s="1">
        <f>TIMEVALUE("10:48:17")</f>
        <v>0.45019675925925928</v>
      </c>
      <c r="E21020" s="2">
        <f t="shared" si="2139"/>
        <v>44363</v>
      </c>
      <c r="F21020" s="1">
        <f>TIMEVALUE("10:55:52")</f>
        <v>0.45546296296296296</v>
      </c>
      <c r="G21020" t="s">
        <v>2557</v>
      </c>
      <c r="H21020" t="s">
        <v>37717</v>
      </c>
      <c r="I21020">
        <v>711.46100000000001</v>
      </c>
    </row>
    <row r="21021" spans="1:9" x14ac:dyDescent="0.25">
      <c r="A21021" t="s">
        <v>37907</v>
      </c>
      <c r="B21021">
        <v>13112</v>
      </c>
      <c r="C21021" s="2">
        <f t="shared" si="2138"/>
        <v>44363</v>
      </c>
      <c r="D21021" s="1">
        <f>TIMEVALUE("10:57:55")</f>
        <v>0.45688657407407407</v>
      </c>
      <c r="E21021" s="2">
        <f t="shared" si="2139"/>
        <v>44363</v>
      </c>
      <c r="F21021" s="1">
        <f>TIMEVALUE("11:04:14")</f>
        <v>0.46127314814814813</v>
      </c>
      <c r="G21021" t="s">
        <v>315</v>
      </c>
      <c r="H21021" t="s">
        <v>37908</v>
      </c>
      <c r="I21021">
        <v>711.322</v>
      </c>
    </row>
    <row r="21022" spans="1:9" x14ac:dyDescent="0.25">
      <c r="A21022" t="s">
        <v>37909</v>
      </c>
      <c r="B21022">
        <v>13112</v>
      </c>
      <c r="C21022" s="2">
        <f t="shared" si="2138"/>
        <v>44363</v>
      </c>
      <c r="D21022" s="1">
        <f>TIMEVALUE("11:06:29")</f>
        <v>0.46283564814814815</v>
      </c>
      <c r="E21022" s="2">
        <f t="shared" si="2139"/>
        <v>44363</v>
      </c>
      <c r="F21022" s="1">
        <f>TIMEVALUE("11:11:28")</f>
        <v>0.46629629629629632</v>
      </c>
      <c r="G21022" t="s">
        <v>6722</v>
      </c>
      <c r="H21022" t="s">
        <v>37910</v>
      </c>
      <c r="I21022">
        <v>711.04899999999998</v>
      </c>
    </row>
    <row r="21023" spans="1:9" x14ac:dyDescent="0.25">
      <c r="A21023" t="s">
        <v>37911</v>
      </c>
      <c r="B21023">
        <v>13112</v>
      </c>
      <c r="C21023" s="2">
        <f t="shared" si="2138"/>
        <v>44363</v>
      </c>
      <c r="D21023" s="1">
        <f>TIMEVALUE("11:13:52")</f>
        <v>0.46796296296296297</v>
      </c>
      <c r="E21023" s="2">
        <f t="shared" si="2139"/>
        <v>44363</v>
      </c>
      <c r="F21023" s="1">
        <f>TIMEVALUE("11:19:09")</f>
        <v>0.47163194444444445</v>
      </c>
      <c r="G21023" t="s">
        <v>2472</v>
      </c>
      <c r="H21023" t="s">
        <v>37912</v>
      </c>
      <c r="I21023">
        <v>710.84</v>
      </c>
    </row>
    <row r="21024" spans="1:9" x14ac:dyDescent="0.25">
      <c r="A21024" t="s">
        <v>37913</v>
      </c>
      <c r="B21024">
        <v>13112</v>
      </c>
      <c r="C21024" s="2">
        <f t="shared" si="2138"/>
        <v>44363</v>
      </c>
      <c r="D21024" s="1">
        <f>TIMEVALUE("11:21:58")</f>
        <v>0.47358796296296296</v>
      </c>
      <c r="E21024" s="2">
        <f t="shared" si="2139"/>
        <v>44363</v>
      </c>
      <c r="F21024" s="1">
        <f>TIMEVALUE("11:27:50")</f>
        <v>0.47766203703703702</v>
      </c>
      <c r="G21024" t="s">
        <v>1848</v>
      </c>
      <c r="H21024" t="s">
        <v>37914</v>
      </c>
      <c r="I21024">
        <v>710.73699999999997</v>
      </c>
    </row>
    <row r="21025" spans="1:9" x14ac:dyDescent="0.25">
      <c r="A21025" t="s">
        <v>37915</v>
      </c>
      <c r="B21025">
        <v>13112</v>
      </c>
      <c r="C21025" s="2">
        <f t="shared" si="2138"/>
        <v>44363</v>
      </c>
      <c r="D21025" s="1">
        <f>TIMEVALUE("11:30:34")</f>
        <v>0.47956018518518517</v>
      </c>
      <c r="E21025" s="2">
        <f t="shared" si="2139"/>
        <v>44363</v>
      </c>
      <c r="F21025" s="1">
        <f>TIMEVALUE("11:36:02")</f>
        <v>0.48335648148148147</v>
      </c>
      <c r="G21025" t="s">
        <v>5872</v>
      </c>
      <c r="H21025" t="s">
        <v>37916</v>
      </c>
      <c r="I21025">
        <v>710.51599999999996</v>
      </c>
    </row>
    <row r="21026" spans="1:9" x14ac:dyDescent="0.25">
      <c r="A21026" t="s">
        <v>37917</v>
      </c>
      <c r="B21026">
        <v>13112</v>
      </c>
      <c r="C21026" s="2">
        <f t="shared" si="2138"/>
        <v>44363</v>
      </c>
      <c r="D21026" s="1">
        <f>TIMEVALUE("11:38:04")</f>
        <v>0.48476851851851854</v>
      </c>
      <c r="E21026" s="2">
        <f t="shared" si="2139"/>
        <v>44363</v>
      </c>
      <c r="F21026" s="1">
        <f>TIMEVALUE("11:42:51")</f>
        <v>0.4880902777777778</v>
      </c>
      <c r="G21026" t="s">
        <v>3438</v>
      </c>
      <c r="H21026" t="s">
        <v>5105</v>
      </c>
      <c r="I21026">
        <v>710.53</v>
      </c>
    </row>
    <row r="21027" spans="1:9" x14ac:dyDescent="0.25">
      <c r="A21027" t="s">
        <v>37918</v>
      </c>
      <c r="B21027">
        <v>13112</v>
      </c>
      <c r="C21027" s="2">
        <f t="shared" si="2138"/>
        <v>44363</v>
      </c>
      <c r="D21027" s="1">
        <f>TIMEVALUE("11:45:00")</f>
        <v>0.48958333333333331</v>
      </c>
      <c r="E21027" s="2">
        <f t="shared" si="2139"/>
        <v>44363</v>
      </c>
      <c r="F21027" s="1">
        <f>TIMEVALUE("11:51:46")</f>
        <v>0.49428240740740742</v>
      </c>
      <c r="G21027" t="s">
        <v>3007</v>
      </c>
      <c r="H21027" t="s">
        <v>37919</v>
      </c>
      <c r="I21027">
        <v>710.20600000000002</v>
      </c>
    </row>
    <row r="21028" spans="1:9" x14ac:dyDescent="0.25">
      <c r="A21028" t="s">
        <v>37920</v>
      </c>
      <c r="B21028">
        <v>13112</v>
      </c>
      <c r="C21028" s="2">
        <f t="shared" si="2138"/>
        <v>44363</v>
      </c>
      <c r="D21028" s="1">
        <f>TIMEVALUE("11:54:09")</f>
        <v>0.49593749999999998</v>
      </c>
      <c r="E21028" s="2">
        <f t="shared" si="2139"/>
        <v>44363</v>
      </c>
      <c r="F21028" s="1">
        <f>TIMEVALUE("12:00:45")</f>
        <v>0.5005208333333333</v>
      </c>
      <c r="G21028" t="s">
        <v>2310</v>
      </c>
      <c r="H21028" t="s">
        <v>37921</v>
      </c>
      <c r="I21028">
        <v>709.96299999999997</v>
      </c>
    </row>
    <row r="21029" spans="1:9" x14ac:dyDescent="0.25">
      <c r="A21029" t="s">
        <v>37922</v>
      </c>
      <c r="B21029">
        <v>13112</v>
      </c>
      <c r="C21029" s="2">
        <f t="shared" si="2138"/>
        <v>44363</v>
      </c>
      <c r="D21029" s="1">
        <f>TIMEVALUE("12:52:31")</f>
        <v>0.53646990740740741</v>
      </c>
      <c r="E21029" s="2">
        <f t="shared" si="2139"/>
        <v>44363</v>
      </c>
      <c r="F21029" s="1">
        <f>TIMEVALUE("12:58:45")</f>
        <v>0.54079861111111116</v>
      </c>
      <c r="G21029" t="s">
        <v>6023</v>
      </c>
      <c r="H21029" t="s">
        <v>37923</v>
      </c>
      <c r="I21029">
        <v>709.79399999999998</v>
      </c>
    </row>
    <row r="21030" spans="1:9" x14ac:dyDescent="0.25">
      <c r="A21030" t="s">
        <v>37924</v>
      </c>
      <c r="B21030">
        <v>13112</v>
      </c>
      <c r="C21030" s="2">
        <f t="shared" si="2138"/>
        <v>44363</v>
      </c>
      <c r="D21030" s="1">
        <f>TIMEVALUE("10:03:16")</f>
        <v>0.41893518518518519</v>
      </c>
      <c r="E21030" s="2">
        <f t="shared" si="2139"/>
        <v>44363</v>
      </c>
      <c r="F21030" s="1">
        <f>TIMEVALUE("10:10:21")</f>
        <v>0.42385416666666664</v>
      </c>
      <c r="G21030" t="s">
        <v>5185</v>
      </c>
      <c r="H21030" t="s">
        <v>37925</v>
      </c>
      <c r="I21030">
        <v>709.81100000000004</v>
      </c>
    </row>
    <row r="21031" spans="1:9" x14ac:dyDescent="0.25">
      <c r="A21031" t="s">
        <v>37926</v>
      </c>
      <c r="B21031">
        <v>13112</v>
      </c>
      <c r="C21031" s="2">
        <f t="shared" si="2138"/>
        <v>44363</v>
      </c>
      <c r="D21031" s="1">
        <f>TIMEVALUE("08:18:18")</f>
        <v>0.34604166666666669</v>
      </c>
      <c r="E21031" s="2">
        <f t="shared" si="2139"/>
        <v>44363</v>
      </c>
      <c r="F21031" s="1">
        <f>TIMEVALUE("08:24:53")</f>
        <v>0.35061342592592593</v>
      </c>
      <c r="G21031" t="s">
        <v>921</v>
      </c>
      <c r="H21031" t="s">
        <v>10370</v>
      </c>
      <c r="I21031">
        <v>711.83799999999997</v>
      </c>
    </row>
    <row r="21032" spans="1:9" x14ac:dyDescent="0.25">
      <c r="A21032" t="s">
        <v>37927</v>
      </c>
      <c r="B21032">
        <v>13112</v>
      </c>
      <c r="C21032" s="2">
        <f t="shared" si="2138"/>
        <v>44363</v>
      </c>
      <c r="D21032" s="1">
        <f>TIMEVALUE("08:28:49")</f>
        <v>0.35334490740740743</v>
      </c>
      <c r="E21032" s="2">
        <f t="shared" si="2139"/>
        <v>44363</v>
      </c>
      <c r="F21032" s="1">
        <f>TIMEVALUE("08:34:48")</f>
        <v>0.35749999999999998</v>
      </c>
      <c r="G21032" t="s">
        <v>4162</v>
      </c>
      <c r="H21032" t="s">
        <v>9831</v>
      </c>
      <c r="I21032">
        <v>711.79399999999998</v>
      </c>
    </row>
    <row r="21033" spans="1:9" x14ac:dyDescent="0.25">
      <c r="A21033" t="s">
        <v>37928</v>
      </c>
      <c r="B21033">
        <v>13112</v>
      </c>
      <c r="C21033" s="2">
        <f t="shared" si="2138"/>
        <v>44363</v>
      </c>
      <c r="D21033" s="1">
        <f>TIMEVALUE("08:37:38")</f>
        <v>0.35946759259259259</v>
      </c>
      <c r="E21033" s="2">
        <f t="shared" si="2139"/>
        <v>44363</v>
      </c>
      <c r="F21033" s="1">
        <f>TIMEVALUE("08:42:28")</f>
        <v>0.36282407407407408</v>
      </c>
      <c r="G21033" t="s">
        <v>2622</v>
      </c>
      <c r="H21033" t="s">
        <v>35991</v>
      </c>
      <c r="I21033">
        <v>711.53300000000002</v>
      </c>
    </row>
    <row r="21034" spans="1:9" x14ac:dyDescent="0.25">
      <c r="A21034" t="s">
        <v>37929</v>
      </c>
      <c r="B21034">
        <v>13112</v>
      </c>
      <c r="C21034" s="2">
        <f t="shared" si="2138"/>
        <v>44363</v>
      </c>
      <c r="D21034" s="1">
        <f>TIMEVALUE("08:44:07")</f>
        <v>0.36396990740740742</v>
      </c>
      <c r="E21034" s="2">
        <f t="shared" si="2139"/>
        <v>44363</v>
      </c>
      <c r="F21034" s="1">
        <f>TIMEVALUE("08:49:27")</f>
        <v>0.36767361111111113</v>
      </c>
      <c r="G21034" t="s">
        <v>880</v>
      </c>
      <c r="H21034" t="s">
        <v>7869</v>
      </c>
      <c r="I21034">
        <v>711.34500000000003</v>
      </c>
    </row>
    <row r="21035" spans="1:9" x14ac:dyDescent="0.25">
      <c r="A21035" t="s">
        <v>37930</v>
      </c>
      <c r="B21035">
        <v>13112</v>
      </c>
      <c r="C21035" s="2">
        <f t="shared" si="2138"/>
        <v>44363</v>
      </c>
      <c r="D21035" s="1">
        <f>TIMEVALUE("08:50:59")</f>
        <v>0.36873842592592593</v>
      </c>
      <c r="E21035" s="2">
        <f t="shared" si="2139"/>
        <v>44363</v>
      </c>
      <c r="F21035" s="1">
        <f>TIMEVALUE("08:57:12")</f>
        <v>0.37305555555555553</v>
      </c>
      <c r="G21035" t="s">
        <v>2782</v>
      </c>
      <c r="H21035" t="s">
        <v>37931</v>
      </c>
      <c r="I21035">
        <v>711.14400000000001</v>
      </c>
    </row>
    <row r="21036" spans="1:9" x14ac:dyDescent="0.25">
      <c r="A21036" t="s">
        <v>37932</v>
      </c>
      <c r="B21036">
        <v>13112</v>
      </c>
      <c r="C21036" s="2">
        <f t="shared" si="2138"/>
        <v>44363</v>
      </c>
      <c r="D21036" s="1">
        <f>TIMEVALUE("08:59:48")</f>
        <v>0.37486111111111109</v>
      </c>
      <c r="E21036" s="2">
        <f t="shared" si="2139"/>
        <v>44363</v>
      </c>
      <c r="F21036" s="1">
        <f>TIMEVALUE("09:04:48")</f>
        <v>0.37833333333333335</v>
      </c>
      <c r="G21036" t="s">
        <v>680</v>
      </c>
      <c r="H21036" t="s">
        <v>37933</v>
      </c>
      <c r="I21036">
        <v>710.84199999999998</v>
      </c>
    </row>
    <row r="21037" spans="1:9" x14ac:dyDescent="0.25">
      <c r="A21037" t="s">
        <v>37934</v>
      </c>
      <c r="B21037">
        <v>13112</v>
      </c>
      <c r="C21037" s="2">
        <f t="shared" si="2138"/>
        <v>44363</v>
      </c>
      <c r="D21037" s="1">
        <f>TIMEVALUE("09:06:40")</f>
        <v>0.37962962962962965</v>
      </c>
      <c r="E21037" s="2">
        <f t="shared" si="2139"/>
        <v>44363</v>
      </c>
      <c r="F21037" s="1">
        <f>TIMEVALUE("09:11:22")</f>
        <v>0.38289351851851849</v>
      </c>
      <c r="G21037" t="s">
        <v>3092</v>
      </c>
      <c r="H21037" t="s">
        <v>37935</v>
      </c>
      <c r="I21037">
        <v>710.68399999999997</v>
      </c>
    </row>
    <row r="21038" spans="1:9" x14ac:dyDescent="0.25">
      <c r="A21038" t="s">
        <v>37936</v>
      </c>
      <c r="B21038">
        <v>13112</v>
      </c>
      <c r="C21038" s="2">
        <f t="shared" si="2138"/>
        <v>44363</v>
      </c>
      <c r="D21038" s="1">
        <f>TIMEVALUE("09:14:07")</f>
        <v>0.38480324074074074</v>
      </c>
      <c r="E21038" s="2">
        <f t="shared" si="2139"/>
        <v>44363</v>
      </c>
      <c r="F21038" s="1">
        <f>TIMEVALUE("09:17:05")</f>
        <v>0.38686342592592593</v>
      </c>
      <c r="G21038" t="s">
        <v>2976</v>
      </c>
      <c r="H21038" t="s">
        <v>37867</v>
      </c>
      <c r="I21038">
        <v>714.48</v>
      </c>
    </row>
    <row r="21039" spans="1:9" x14ac:dyDescent="0.25">
      <c r="A21039" t="s">
        <v>37937</v>
      </c>
      <c r="B21039">
        <v>13112</v>
      </c>
      <c r="C21039" s="2">
        <f t="shared" si="2138"/>
        <v>44363</v>
      </c>
      <c r="D21039" s="1">
        <f>TIMEVALUE("09:29:42")</f>
        <v>0.395625</v>
      </c>
      <c r="E21039" s="2">
        <f t="shared" si="2139"/>
        <v>44363</v>
      </c>
      <c r="F21039" s="1">
        <f>TIMEVALUE("09:34:50")</f>
        <v>0.3991898148148148</v>
      </c>
      <c r="G21039" t="s">
        <v>1736</v>
      </c>
      <c r="H21039" t="s">
        <v>37938</v>
      </c>
      <c r="I21039">
        <v>710.399</v>
      </c>
    </row>
    <row r="21040" spans="1:9" x14ac:dyDescent="0.25">
      <c r="A21040" t="s">
        <v>37939</v>
      </c>
      <c r="B21040">
        <v>13112</v>
      </c>
      <c r="C21040" s="2">
        <f t="shared" si="2138"/>
        <v>44363</v>
      </c>
      <c r="D21040" s="1">
        <f>TIMEVALUE("09:36:56")</f>
        <v>0.40064814814814814</v>
      </c>
      <c r="E21040" s="2">
        <f t="shared" si="2139"/>
        <v>44363</v>
      </c>
      <c r="F21040" s="1">
        <f>TIMEVALUE("09:42:23")</f>
        <v>0.40443287037037035</v>
      </c>
      <c r="G21040" t="s">
        <v>5879</v>
      </c>
      <c r="H21040" t="s">
        <v>37725</v>
      </c>
      <c r="I21040">
        <v>710.17700000000002</v>
      </c>
    </row>
    <row r="21041" spans="1:9" x14ac:dyDescent="0.25">
      <c r="A21041" t="s">
        <v>37940</v>
      </c>
      <c r="B21041">
        <v>13112</v>
      </c>
      <c r="C21041" s="2">
        <f t="shared" si="2138"/>
        <v>44363</v>
      </c>
      <c r="D21041" s="1">
        <f>TIMEVALUE("09:44:31")</f>
        <v>0.40591435185185187</v>
      </c>
      <c r="E21041" s="2">
        <f t="shared" si="2139"/>
        <v>44363</v>
      </c>
      <c r="F21041" s="1">
        <f>TIMEVALUE("09:50:21")</f>
        <v>0.4099652777777778</v>
      </c>
      <c r="G21041" t="s">
        <v>3238</v>
      </c>
      <c r="H21041" t="s">
        <v>36251</v>
      </c>
      <c r="I21041">
        <v>709.95</v>
      </c>
    </row>
    <row r="21042" spans="1:9" x14ac:dyDescent="0.25">
      <c r="A21042" t="s">
        <v>37941</v>
      </c>
      <c r="B21042">
        <v>13112</v>
      </c>
      <c r="C21042" s="2">
        <f t="shared" si="2138"/>
        <v>44363</v>
      </c>
      <c r="D21042" s="1">
        <f>TIMEVALUE("09:51:58")</f>
        <v>0.41108796296296296</v>
      </c>
      <c r="E21042" s="2">
        <f t="shared" si="2139"/>
        <v>44363</v>
      </c>
      <c r="F21042" s="1">
        <f>TIMEVALUE("09:59:01")</f>
        <v>0.41598379629629628</v>
      </c>
      <c r="G21042" t="s">
        <v>185</v>
      </c>
      <c r="H21042" t="s">
        <v>37725</v>
      </c>
      <c r="I21042">
        <v>709.73800000000006</v>
      </c>
    </row>
    <row r="21043" spans="1:9" x14ac:dyDescent="0.25">
      <c r="A21043" t="s">
        <v>37942</v>
      </c>
      <c r="B21043">
        <v>13112</v>
      </c>
      <c r="C21043" s="2">
        <f t="shared" si="2138"/>
        <v>44363</v>
      </c>
      <c r="D21043" s="1">
        <f>TIMEVALUE("07:59:09")</f>
        <v>0.33274305555555556</v>
      </c>
      <c r="E21043" s="2">
        <f t="shared" si="2139"/>
        <v>44363</v>
      </c>
      <c r="F21043" s="1">
        <f>TIMEVALUE("08:05:28")</f>
        <v>0.33712962962962961</v>
      </c>
      <c r="G21043" t="s">
        <v>315</v>
      </c>
      <c r="H21043" t="s">
        <v>37943</v>
      </c>
      <c r="I21043">
        <v>709.74400000000003</v>
      </c>
    </row>
    <row r="21044" spans="1:9" x14ac:dyDescent="0.25">
      <c r="A21044" t="s">
        <v>37944</v>
      </c>
      <c r="B21044">
        <v>13112</v>
      </c>
      <c r="C21044" s="2">
        <f t="shared" si="2138"/>
        <v>44363</v>
      </c>
      <c r="D21044" s="1">
        <f>TIMEVALUE("07:42:55")</f>
        <v>0.32146990740740738</v>
      </c>
      <c r="E21044" s="2">
        <f t="shared" si="2139"/>
        <v>44363</v>
      </c>
      <c r="F21044" s="1">
        <f>TIMEVALUE("07:47:22")</f>
        <v>0.3245601851851852</v>
      </c>
      <c r="G21044" t="s">
        <v>2591</v>
      </c>
      <c r="H21044" t="s">
        <v>37945</v>
      </c>
      <c r="I21044">
        <v>710.01400000000001</v>
      </c>
    </row>
    <row r="21045" spans="1:9" x14ac:dyDescent="0.25">
      <c r="A21045" t="s">
        <v>37946</v>
      </c>
      <c r="B21045">
        <v>13112</v>
      </c>
      <c r="C21045" s="2">
        <f t="shared" si="2138"/>
        <v>44363</v>
      </c>
      <c r="D21045" s="1">
        <f>TIMEVALUE("07:50:05")</f>
        <v>0.32644675925925926</v>
      </c>
      <c r="E21045" s="2">
        <f t="shared" si="2139"/>
        <v>44363</v>
      </c>
      <c r="F21045" s="1">
        <f>TIMEVALUE("07:55:47")</f>
        <v>0.3304050925925926</v>
      </c>
      <c r="G21045" t="s">
        <v>1894</v>
      </c>
      <c r="H21045" t="s">
        <v>37947</v>
      </c>
      <c r="I21045">
        <v>709.84299999999996</v>
      </c>
    </row>
    <row r="21046" spans="1:9" x14ac:dyDescent="0.25">
      <c r="A21046" t="s">
        <v>37948</v>
      </c>
      <c r="B21046">
        <v>13112</v>
      </c>
      <c r="C21046" s="2">
        <f>DATEVALUE("2025-06-16")</f>
        <v>44362</v>
      </c>
      <c r="D21046" s="1">
        <f>TIMEVALUE("13:25:07")</f>
        <v>0.55910879629629628</v>
      </c>
      <c r="E21046" s="2">
        <f>DATEVALUE("2025-06-16")</f>
        <v>44362</v>
      </c>
      <c r="F21046" s="1">
        <f>TIMEVALUE("13:31:51")</f>
        <v>0.5637847222222222</v>
      </c>
      <c r="G21046" t="s">
        <v>182</v>
      </c>
      <c r="H21046" t="s">
        <v>37949</v>
      </c>
      <c r="I21046">
        <v>711.99300000000005</v>
      </c>
    </row>
    <row r="21047" spans="1:9" x14ac:dyDescent="0.25">
      <c r="A21047" t="s">
        <v>37950</v>
      </c>
      <c r="B21047">
        <v>13112</v>
      </c>
      <c r="C21047" s="2">
        <f>DATEVALUE("2025-06-16")</f>
        <v>44362</v>
      </c>
      <c r="D21047" s="1">
        <f>TIMEVALUE("14:41:35")</f>
        <v>0.61221064814814818</v>
      </c>
      <c r="E21047" s="2">
        <f>DATEVALUE("2025-06-16")</f>
        <v>44362</v>
      </c>
      <c r="F21047" s="1">
        <f>TIMEVALUE("14:47:10")</f>
        <v>0.61608796296296298</v>
      </c>
      <c r="G21047" t="s">
        <v>2031</v>
      </c>
      <c r="H21047" t="s">
        <v>37951</v>
      </c>
      <c r="I21047">
        <v>709.83500000000004</v>
      </c>
    </row>
    <row r="21048" spans="1:9" x14ac:dyDescent="0.25">
      <c r="A21048" t="s">
        <v>37952</v>
      </c>
      <c r="B21048">
        <v>13118</v>
      </c>
      <c r="C21048" s="2">
        <f>DATEVALUE("2025-04-30")</f>
        <v>44315</v>
      </c>
      <c r="D21048" s="1">
        <f>TIMEVALUE("10:53:04")</f>
        <v>0.45351851851851854</v>
      </c>
      <c r="E21048" s="2">
        <f>DATEVALUE("2025-04-30")</f>
        <v>44315</v>
      </c>
      <c r="F21048" s="1">
        <f>TIMEVALUE("11:06:28")</f>
        <v>0.46282407407407405</v>
      </c>
      <c r="G21048" t="s">
        <v>3866</v>
      </c>
      <c r="H21048" t="s">
        <v>37953</v>
      </c>
      <c r="I21048">
        <v>711.88599999999997</v>
      </c>
    </row>
    <row r="21049" spans="1:9" x14ac:dyDescent="0.25">
      <c r="A21049" t="s">
        <v>37954</v>
      </c>
      <c r="B21049">
        <v>13112</v>
      </c>
      <c r="C21049" s="2">
        <f t="shared" ref="C21049:C21060" si="2140">DATEVALUE("2025-06-16")</f>
        <v>44362</v>
      </c>
      <c r="D21049" s="1">
        <f>TIMEVALUE("12:59:21")</f>
        <v>0.54121527777777778</v>
      </c>
      <c r="E21049" s="2">
        <f t="shared" ref="E21049:E21060" si="2141">DATEVALUE("2025-06-16")</f>
        <v>44362</v>
      </c>
      <c r="F21049" s="1">
        <f>TIMEVALUE("13:04:29")</f>
        <v>0.54478009259259264</v>
      </c>
      <c r="G21049" t="s">
        <v>1736</v>
      </c>
      <c r="H21049" t="s">
        <v>37955</v>
      </c>
      <c r="I21049">
        <v>711.68200000000002</v>
      </c>
    </row>
    <row r="21050" spans="1:9" x14ac:dyDescent="0.25">
      <c r="A21050" t="s">
        <v>37956</v>
      </c>
      <c r="B21050">
        <v>13112</v>
      </c>
      <c r="C21050" s="2">
        <f t="shared" si="2140"/>
        <v>44362</v>
      </c>
      <c r="D21050" s="1">
        <f>TIMEVALUE("13:06:15")</f>
        <v>0.54600694444444442</v>
      </c>
      <c r="E21050" s="2">
        <f t="shared" si="2141"/>
        <v>44362</v>
      </c>
      <c r="F21050" s="1">
        <f>TIMEVALUE("13:12:24")</f>
        <v>0.55027777777777775</v>
      </c>
      <c r="G21050" t="s">
        <v>2396</v>
      </c>
      <c r="H21050" t="s">
        <v>37957</v>
      </c>
      <c r="I21050">
        <v>711.5</v>
      </c>
    </row>
    <row r="21051" spans="1:9" x14ac:dyDescent="0.25">
      <c r="A21051" t="s">
        <v>37958</v>
      </c>
      <c r="B21051">
        <v>13112</v>
      </c>
      <c r="C21051" s="2">
        <f t="shared" si="2140"/>
        <v>44362</v>
      </c>
      <c r="D21051" s="1">
        <f>TIMEVALUE("13:14:26")</f>
        <v>0.55168981481481483</v>
      </c>
      <c r="E21051" s="2">
        <f t="shared" si="2141"/>
        <v>44362</v>
      </c>
      <c r="F21051" s="1">
        <f>TIMEVALUE("13:19:43")</f>
        <v>0.55535879629629625</v>
      </c>
      <c r="G21051" t="s">
        <v>2472</v>
      </c>
      <c r="H21051" t="s">
        <v>37959</v>
      </c>
      <c r="I21051">
        <v>711.38800000000003</v>
      </c>
    </row>
    <row r="21052" spans="1:9" x14ac:dyDescent="0.25">
      <c r="A21052" t="s">
        <v>37960</v>
      </c>
      <c r="B21052">
        <v>13112</v>
      </c>
      <c r="C21052" s="2">
        <f t="shared" si="2140"/>
        <v>44362</v>
      </c>
      <c r="D21052" s="1">
        <f>TIMEVALUE("13:35:08")</f>
        <v>0.56606481481481485</v>
      </c>
      <c r="E21052" s="2">
        <f t="shared" si="2141"/>
        <v>44362</v>
      </c>
      <c r="F21052" s="1">
        <f>TIMEVALUE("13:41:06")</f>
        <v>0.57020833333333332</v>
      </c>
      <c r="G21052" t="s">
        <v>2010</v>
      </c>
      <c r="H21052" t="s">
        <v>37961</v>
      </c>
      <c r="I21052">
        <v>711.28399999999999</v>
      </c>
    </row>
    <row r="21053" spans="1:9" x14ac:dyDescent="0.25">
      <c r="A21053" t="s">
        <v>37962</v>
      </c>
      <c r="B21053">
        <v>13112</v>
      </c>
      <c r="C21053" s="2">
        <f t="shared" si="2140"/>
        <v>44362</v>
      </c>
      <c r="D21053" s="1">
        <f>TIMEVALUE("13:43:16")</f>
        <v>0.57171296296296292</v>
      </c>
      <c r="E21053" s="2">
        <f t="shared" si="2141"/>
        <v>44362</v>
      </c>
      <c r="F21053" s="1">
        <f>TIMEVALUE("13:48:44")</f>
        <v>0.57550925925925922</v>
      </c>
      <c r="G21053" t="s">
        <v>5872</v>
      </c>
      <c r="H21053" t="s">
        <v>2095</v>
      </c>
      <c r="I21053">
        <v>711.16600000000005</v>
      </c>
    </row>
    <row r="21054" spans="1:9" x14ac:dyDescent="0.25">
      <c r="A21054" t="s">
        <v>37963</v>
      </c>
      <c r="B21054">
        <v>13112</v>
      </c>
      <c r="C21054" s="2">
        <f t="shared" si="2140"/>
        <v>44362</v>
      </c>
      <c r="D21054" s="1">
        <f>TIMEVALUE("13:50:50")</f>
        <v>0.57696759259259256</v>
      </c>
      <c r="E21054" s="2">
        <f t="shared" si="2141"/>
        <v>44362</v>
      </c>
      <c r="F21054" s="1">
        <f>TIMEVALUE("13:57:07")</f>
        <v>0.58133101851851854</v>
      </c>
      <c r="G21054" t="s">
        <v>321</v>
      </c>
      <c r="H21054" t="s">
        <v>37964</v>
      </c>
      <c r="I21054">
        <v>711.03399999999999</v>
      </c>
    </row>
    <row r="21055" spans="1:9" x14ac:dyDescent="0.25">
      <c r="A21055" t="s">
        <v>37965</v>
      </c>
      <c r="B21055">
        <v>13112</v>
      </c>
      <c r="C21055" s="2">
        <f t="shared" si="2140"/>
        <v>44362</v>
      </c>
      <c r="D21055" s="1">
        <f>TIMEVALUE("13:59:21")</f>
        <v>0.58288194444444441</v>
      </c>
      <c r="E21055" s="2">
        <f t="shared" si="2141"/>
        <v>44362</v>
      </c>
      <c r="F21055" s="1">
        <f>TIMEVALUE("14:05:04")</f>
        <v>0.58685185185185185</v>
      </c>
      <c r="G21055" t="s">
        <v>736</v>
      </c>
      <c r="H21055" t="s">
        <v>37966</v>
      </c>
      <c r="I21055">
        <v>710.88800000000003</v>
      </c>
    </row>
    <row r="21056" spans="1:9" x14ac:dyDescent="0.25">
      <c r="A21056" t="s">
        <v>37967</v>
      </c>
      <c r="B21056">
        <v>13112</v>
      </c>
      <c r="C21056" s="2">
        <f t="shared" si="2140"/>
        <v>44362</v>
      </c>
      <c r="D21056" s="1">
        <f>TIMEVALUE("14:07:57")</f>
        <v>0.58885416666666668</v>
      </c>
      <c r="E21056" s="2">
        <f t="shared" si="2141"/>
        <v>44362</v>
      </c>
      <c r="F21056" s="1">
        <f>TIMEVALUE("14:13:23")</f>
        <v>0.59262731481481479</v>
      </c>
      <c r="G21056" t="s">
        <v>2189</v>
      </c>
      <c r="H21056" t="s">
        <v>37808</v>
      </c>
      <c r="I21056">
        <v>710.72799999999995</v>
      </c>
    </row>
    <row r="21057" spans="1:9" x14ac:dyDescent="0.25">
      <c r="A21057" t="s">
        <v>37968</v>
      </c>
      <c r="B21057">
        <v>13112</v>
      </c>
      <c r="C21057" s="2">
        <f t="shared" si="2140"/>
        <v>44362</v>
      </c>
      <c r="D21057" s="1">
        <f>TIMEVALUE("14:16:03")</f>
        <v>0.59447916666666667</v>
      </c>
      <c r="E21057" s="2">
        <f t="shared" si="2141"/>
        <v>44362</v>
      </c>
      <c r="F21057" s="1">
        <f>TIMEVALUE("14:21:16")</f>
        <v>0.59810185185185183</v>
      </c>
      <c r="G21057" t="s">
        <v>643</v>
      </c>
      <c r="H21057" t="s">
        <v>37969</v>
      </c>
      <c r="I21057">
        <v>710.52099999999996</v>
      </c>
    </row>
    <row r="21058" spans="1:9" x14ac:dyDescent="0.25">
      <c r="A21058" t="s">
        <v>37970</v>
      </c>
      <c r="B21058">
        <v>13112</v>
      </c>
      <c r="C21058" s="2">
        <f t="shared" si="2140"/>
        <v>44362</v>
      </c>
      <c r="D21058" s="1">
        <f>TIMEVALUE("14:23:18")</f>
        <v>0.5995138888888889</v>
      </c>
      <c r="E21058" s="2">
        <f t="shared" si="2141"/>
        <v>44362</v>
      </c>
      <c r="F21058" s="1">
        <f>TIMEVALUE("14:30:01")</f>
        <v>0.60417824074074078</v>
      </c>
      <c r="G21058" t="s">
        <v>908</v>
      </c>
      <c r="H21058" t="s">
        <v>37713</v>
      </c>
      <c r="I21058">
        <v>710.32799999999997</v>
      </c>
    </row>
    <row r="21059" spans="1:9" x14ac:dyDescent="0.25">
      <c r="A21059" t="s">
        <v>37971</v>
      </c>
      <c r="B21059">
        <v>13112</v>
      </c>
      <c r="C21059" s="2">
        <f t="shared" si="2140"/>
        <v>44362</v>
      </c>
      <c r="D21059" s="1">
        <f>TIMEVALUE("14:31:49")</f>
        <v>0.60542824074074075</v>
      </c>
      <c r="E21059" s="2">
        <f t="shared" si="2141"/>
        <v>44362</v>
      </c>
      <c r="F21059" s="1">
        <f>TIMEVALUE("14:38:22")</f>
        <v>0.6099768518518518</v>
      </c>
      <c r="G21059" t="s">
        <v>2065</v>
      </c>
      <c r="H21059" t="s">
        <v>9628</v>
      </c>
      <c r="I21059">
        <v>710.11699999999996</v>
      </c>
    </row>
    <row r="21060" spans="1:9" x14ac:dyDescent="0.25">
      <c r="A21060" t="s">
        <v>37972</v>
      </c>
      <c r="B21060">
        <v>13112</v>
      </c>
      <c r="C21060" s="2">
        <f t="shared" si="2140"/>
        <v>44362</v>
      </c>
      <c r="D21060" s="1">
        <f>TIMEVALUE("12:40:33")</f>
        <v>0.52815972222222218</v>
      </c>
      <c r="E21060" s="2">
        <f t="shared" si="2141"/>
        <v>44362</v>
      </c>
      <c r="F21060" s="1">
        <f>TIMEVALUE("12:46:10")</f>
        <v>0.53206018518518516</v>
      </c>
      <c r="G21060" t="s">
        <v>2488</v>
      </c>
      <c r="H21060" t="s">
        <v>37973</v>
      </c>
      <c r="I21060">
        <v>710.18299999999999</v>
      </c>
    </row>
    <row r="21061" spans="1:9" x14ac:dyDescent="0.25">
      <c r="A21061" t="s">
        <v>37974</v>
      </c>
      <c r="B21061">
        <v>13112</v>
      </c>
      <c r="C21061" s="2">
        <f>DATEVALUE("2025-06-07")</f>
        <v>44353</v>
      </c>
      <c r="D21061" s="1">
        <f>TIMEVALUE("11:54:28")</f>
        <v>0.49615740740740738</v>
      </c>
      <c r="E21061" s="2">
        <f>DATEVALUE("2025-06-07")</f>
        <v>44353</v>
      </c>
      <c r="F21061" s="1">
        <f>TIMEVALUE("12:01:13")</f>
        <v>0.50084490740740739</v>
      </c>
      <c r="G21061" t="s">
        <v>948</v>
      </c>
      <c r="H21061" t="s">
        <v>37975</v>
      </c>
      <c r="I21061">
        <v>712.12599999999998</v>
      </c>
    </row>
    <row r="21062" spans="1:9" x14ac:dyDescent="0.25">
      <c r="A21062" t="s">
        <v>37976</v>
      </c>
      <c r="B21062">
        <v>13112</v>
      </c>
      <c r="C21062" s="2">
        <f t="shared" ref="C21062:C21072" si="2142">DATEVALUE("2025-06-16")</f>
        <v>44362</v>
      </c>
      <c r="D21062" s="1">
        <f>TIMEVALUE("10:43:10")</f>
        <v>0.44664351851851852</v>
      </c>
      <c r="E21062" s="2">
        <f t="shared" ref="E21062:E21072" si="2143">DATEVALUE("2025-06-16")</f>
        <v>44362</v>
      </c>
      <c r="F21062" s="1">
        <f>TIMEVALUE("10:48:40")</f>
        <v>0.45046296296296295</v>
      </c>
      <c r="G21062" t="s">
        <v>215</v>
      </c>
      <c r="H21062" t="s">
        <v>11626</v>
      </c>
      <c r="I21062">
        <v>711.90300000000002</v>
      </c>
    </row>
    <row r="21063" spans="1:9" x14ac:dyDescent="0.25">
      <c r="A21063" t="s">
        <v>37977</v>
      </c>
      <c r="B21063">
        <v>13112</v>
      </c>
      <c r="C21063" s="2">
        <f t="shared" si="2142"/>
        <v>44362</v>
      </c>
      <c r="D21063" s="1">
        <f>TIMEVALUE("10:50:53")</f>
        <v>0.45200231481481479</v>
      </c>
      <c r="E21063" s="2">
        <f t="shared" si="2143"/>
        <v>44362</v>
      </c>
      <c r="F21063" s="1">
        <f>TIMEVALUE("10:55:39")</f>
        <v>0.45531250000000001</v>
      </c>
      <c r="G21063" t="s">
        <v>3405</v>
      </c>
      <c r="H21063" t="s">
        <v>37978</v>
      </c>
      <c r="I21063">
        <v>711.80399999999997</v>
      </c>
    </row>
    <row r="21064" spans="1:9" x14ac:dyDescent="0.25">
      <c r="A21064" t="s">
        <v>37979</v>
      </c>
      <c r="B21064">
        <v>13112</v>
      </c>
      <c r="C21064" s="2">
        <f t="shared" si="2142"/>
        <v>44362</v>
      </c>
      <c r="D21064" s="1">
        <f>TIMEVALUE("10:57:30")</f>
        <v>0.45659722222222221</v>
      </c>
      <c r="E21064" s="2">
        <f t="shared" si="2143"/>
        <v>44362</v>
      </c>
      <c r="F21064" s="1">
        <f>TIMEVALUE("11:01:57")</f>
        <v>0.45968750000000003</v>
      </c>
      <c r="G21064" t="s">
        <v>2591</v>
      </c>
      <c r="H21064" t="s">
        <v>37980</v>
      </c>
      <c r="I21064">
        <v>711.65300000000002</v>
      </c>
    </row>
    <row r="21065" spans="1:9" x14ac:dyDescent="0.25">
      <c r="A21065" t="s">
        <v>37981</v>
      </c>
      <c r="B21065">
        <v>13112</v>
      </c>
      <c r="C21065" s="2">
        <f t="shared" si="2142"/>
        <v>44362</v>
      </c>
      <c r="D21065" s="1">
        <f>TIMEVALUE("11:04:00")</f>
        <v>0.46111111111111114</v>
      </c>
      <c r="E21065" s="2">
        <f t="shared" si="2143"/>
        <v>44362</v>
      </c>
      <c r="F21065" s="1">
        <f>TIMEVALUE("11:09:25")</f>
        <v>0.46487268518518521</v>
      </c>
      <c r="G21065" t="s">
        <v>1955</v>
      </c>
      <c r="H21065" t="s">
        <v>37982</v>
      </c>
      <c r="I21065">
        <v>711.50900000000001</v>
      </c>
    </row>
    <row r="21066" spans="1:9" x14ac:dyDescent="0.25">
      <c r="A21066" t="s">
        <v>37983</v>
      </c>
      <c r="B21066">
        <v>13112</v>
      </c>
      <c r="C21066" s="2">
        <f t="shared" si="2142"/>
        <v>44362</v>
      </c>
      <c r="D21066" s="1">
        <f>TIMEVALUE("11:11:28")</f>
        <v>0.46629629629629632</v>
      </c>
      <c r="E21066" s="2">
        <f t="shared" si="2143"/>
        <v>44362</v>
      </c>
      <c r="F21066" s="1">
        <f>TIMEVALUE("11:16:29")</f>
        <v>0.46978009259259257</v>
      </c>
      <c r="G21066" t="s">
        <v>2177</v>
      </c>
      <c r="H21066" t="s">
        <v>37984</v>
      </c>
      <c r="I21066">
        <v>711.38099999999997</v>
      </c>
    </row>
    <row r="21067" spans="1:9" x14ac:dyDescent="0.25">
      <c r="A21067" t="s">
        <v>37985</v>
      </c>
      <c r="B21067">
        <v>13112</v>
      </c>
      <c r="C21067" s="2">
        <f t="shared" si="2142"/>
        <v>44362</v>
      </c>
      <c r="D21067" s="1">
        <f>TIMEVALUE("11:18:55")</f>
        <v>0.47146990740740741</v>
      </c>
      <c r="E21067" s="2">
        <f t="shared" si="2143"/>
        <v>44362</v>
      </c>
      <c r="F21067" s="1">
        <f>TIMEVALUE("11:23:16")</f>
        <v>0.47449074074074077</v>
      </c>
      <c r="G21067" t="s">
        <v>422</v>
      </c>
      <c r="H21067" t="s">
        <v>37986</v>
      </c>
      <c r="I21067">
        <v>711.25900000000001</v>
      </c>
    </row>
    <row r="21068" spans="1:9" x14ac:dyDescent="0.25">
      <c r="A21068" t="s">
        <v>37987</v>
      </c>
      <c r="B21068">
        <v>13112</v>
      </c>
      <c r="C21068" s="2">
        <f t="shared" si="2142"/>
        <v>44362</v>
      </c>
      <c r="D21068" s="1">
        <f>TIMEVALUE("11:25:51")</f>
        <v>0.47628472222222223</v>
      </c>
      <c r="E21068" s="2">
        <f t="shared" si="2143"/>
        <v>44362</v>
      </c>
      <c r="F21068" s="1">
        <f>TIMEVALUE("11:31:00")</f>
        <v>0.47986111111111113</v>
      </c>
      <c r="G21068" t="s">
        <v>2659</v>
      </c>
      <c r="H21068" t="s">
        <v>37988</v>
      </c>
      <c r="I21068">
        <v>711.13099999999997</v>
      </c>
    </row>
    <row r="21069" spans="1:9" x14ac:dyDescent="0.25">
      <c r="A21069" t="s">
        <v>37989</v>
      </c>
      <c r="B21069">
        <v>13112</v>
      </c>
      <c r="C21069" s="2">
        <f t="shared" si="2142"/>
        <v>44362</v>
      </c>
      <c r="D21069" s="1">
        <f>TIMEVALUE("11:33:12")</f>
        <v>0.48138888888888887</v>
      </c>
      <c r="E21069" s="2">
        <f t="shared" si="2143"/>
        <v>44362</v>
      </c>
      <c r="F21069" s="1">
        <f>TIMEVALUE("11:37:35")</f>
        <v>0.48443287037037036</v>
      </c>
      <c r="G21069" t="s">
        <v>413</v>
      </c>
      <c r="H21069" t="s">
        <v>37990</v>
      </c>
      <c r="I21069">
        <v>710.98299999999995</v>
      </c>
    </row>
    <row r="21070" spans="1:9" x14ac:dyDescent="0.25">
      <c r="A21070" t="s">
        <v>37991</v>
      </c>
      <c r="B21070">
        <v>13112</v>
      </c>
      <c r="C21070" s="2">
        <f t="shared" si="2142"/>
        <v>44362</v>
      </c>
      <c r="D21070" s="1">
        <f>TIMEVALUE("11:40:06")</f>
        <v>0.48618055555555556</v>
      </c>
      <c r="E21070" s="2">
        <f t="shared" si="2143"/>
        <v>44362</v>
      </c>
      <c r="F21070" s="1">
        <f>TIMEVALUE("11:45:29")</f>
        <v>0.4899189814814815</v>
      </c>
      <c r="G21070" t="s">
        <v>4044</v>
      </c>
      <c r="H21070" t="s">
        <v>37825</v>
      </c>
      <c r="I21070">
        <v>710.79399999999998</v>
      </c>
    </row>
    <row r="21071" spans="1:9" x14ac:dyDescent="0.25">
      <c r="A21071" t="s">
        <v>37992</v>
      </c>
      <c r="B21071">
        <v>13112</v>
      </c>
      <c r="C21071" s="2">
        <f t="shared" si="2142"/>
        <v>44362</v>
      </c>
      <c r="D21071" s="1">
        <f>TIMEVALUE("11:48:18")</f>
        <v>0.49187500000000001</v>
      </c>
      <c r="E21071" s="2">
        <f t="shared" si="2143"/>
        <v>44362</v>
      </c>
      <c r="F21071" s="1">
        <f>TIMEVALUE("11:53:19")</f>
        <v>0.49535879629629631</v>
      </c>
      <c r="G21071" t="s">
        <v>2177</v>
      </c>
      <c r="H21071" t="s">
        <v>37994</v>
      </c>
      <c r="I21071">
        <v>710.62</v>
      </c>
    </row>
    <row r="21072" spans="1:9" x14ac:dyDescent="0.25">
      <c r="A21072" t="s">
        <v>37995</v>
      </c>
      <c r="B21072">
        <v>13112</v>
      </c>
      <c r="C21072" s="2">
        <f t="shared" si="2142"/>
        <v>44362</v>
      </c>
      <c r="D21072" s="1">
        <f>TIMEVALUE("11:55:39")</f>
        <v>0.49697916666666669</v>
      </c>
      <c r="E21072" s="2">
        <f t="shared" si="2143"/>
        <v>44362</v>
      </c>
      <c r="F21072" s="1">
        <f>TIMEVALUE("12:01:34")</f>
        <v>0.50108796296296299</v>
      </c>
      <c r="G21072" t="s">
        <v>971</v>
      </c>
      <c r="H21072" t="s">
        <v>37996</v>
      </c>
      <c r="I21072">
        <v>710.45500000000004</v>
      </c>
    </row>
    <row r="21073" spans="1:9" x14ac:dyDescent="0.25">
      <c r="A21073" t="s">
        <v>37997</v>
      </c>
      <c r="B21073">
        <v>13112</v>
      </c>
      <c r="C21073" s="2">
        <f t="shared" ref="C21073:C21099" si="2144">DATEVALUE("2025-06-07")</f>
        <v>44353</v>
      </c>
      <c r="D21073" s="1">
        <f>TIMEVALUE("14:20:47")</f>
        <v>0.5977662037037037</v>
      </c>
      <c r="E21073" s="2">
        <f t="shared" ref="E21073:E21099" si="2145">DATEVALUE("2025-06-07")</f>
        <v>44353</v>
      </c>
      <c r="F21073" s="1">
        <f>TIMEVALUE("14:26:24")</f>
        <v>0.60166666666666668</v>
      </c>
      <c r="G21073" t="s">
        <v>2488</v>
      </c>
      <c r="H21073" t="s">
        <v>35106</v>
      </c>
      <c r="I21073">
        <v>710.42700000000002</v>
      </c>
    </row>
    <row r="21074" spans="1:9" x14ac:dyDescent="0.25">
      <c r="A21074" t="s">
        <v>37998</v>
      </c>
      <c r="B21074">
        <v>13112</v>
      </c>
      <c r="C21074" s="2">
        <f t="shared" si="2144"/>
        <v>44353</v>
      </c>
      <c r="D21074" s="1">
        <f>TIMEVALUE("11:25:54")</f>
        <v>0.47631944444444446</v>
      </c>
      <c r="E21074" s="2">
        <f t="shared" si="2145"/>
        <v>44353</v>
      </c>
      <c r="F21074" s="1">
        <f>TIMEVALUE("11:34:15")</f>
        <v>0.48211805555555554</v>
      </c>
      <c r="G21074" t="s">
        <v>2172</v>
      </c>
      <c r="H21074" t="s">
        <v>37999</v>
      </c>
      <c r="I21074">
        <v>712.20299999999997</v>
      </c>
    </row>
    <row r="21075" spans="1:9" x14ac:dyDescent="0.25">
      <c r="A21075" t="s">
        <v>38000</v>
      </c>
      <c r="B21075">
        <v>13112</v>
      </c>
      <c r="C21075" s="2">
        <f t="shared" si="2144"/>
        <v>44353</v>
      </c>
      <c r="D21075" s="1">
        <f>TIMEVALUE("11:36:56")</f>
        <v>0.48398148148148146</v>
      </c>
      <c r="E21075" s="2">
        <f t="shared" si="2145"/>
        <v>44353</v>
      </c>
      <c r="F21075" s="1">
        <f>TIMEVALUE("11:43:16")</f>
        <v>0.48837962962962961</v>
      </c>
      <c r="G21075" t="s">
        <v>3638</v>
      </c>
      <c r="H21075" t="s">
        <v>13105</v>
      </c>
      <c r="I21075">
        <v>712.15099999999995</v>
      </c>
    </row>
    <row r="21076" spans="1:9" x14ac:dyDescent="0.25">
      <c r="A21076" t="s">
        <v>38001</v>
      </c>
      <c r="B21076">
        <v>13112</v>
      </c>
      <c r="C21076" s="2">
        <f t="shared" si="2144"/>
        <v>44353</v>
      </c>
      <c r="D21076" s="1">
        <f>TIMEVALUE("11:45:06")</f>
        <v>0.48965277777777777</v>
      </c>
      <c r="E21076" s="2">
        <f t="shared" si="2145"/>
        <v>44353</v>
      </c>
      <c r="F21076" s="1">
        <f>TIMEVALUE("11:50:55")</f>
        <v>0.49369212962962961</v>
      </c>
      <c r="G21076" t="s">
        <v>3871</v>
      </c>
      <c r="H21076" t="s">
        <v>9772</v>
      </c>
      <c r="I21076">
        <v>711.88099999999997</v>
      </c>
    </row>
    <row r="21077" spans="1:9" x14ac:dyDescent="0.25">
      <c r="A21077" t="s">
        <v>38002</v>
      </c>
      <c r="B21077">
        <v>13112</v>
      </c>
      <c r="C21077" s="2">
        <f t="shared" si="2144"/>
        <v>44353</v>
      </c>
      <c r="D21077" s="1">
        <f>TIMEVALUE("13:04:49")</f>
        <v>0.54501157407407408</v>
      </c>
      <c r="E21077" s="2">
        <f t="shared" si="2145"/>
        <v>44353</v>
      </c>
      <c r="F21077" s="1">
        <f>TIMEVALUE("13:10:05")</f>
        <v>0.54866898148148147</v>
      </c>
      <c r="G21077" t="s">
        <v>10587</v>
      </c>
      <c r="H21077" t="s">
        <v>9929</v>
      </c>
      <c r="I21077">
        <v>711.69899999999996</v>
      </c>
    </row>
    <row r="21078" spans="1:9" x14ac:dyDescent="0.25">
      <c r="A21078" t="s">
        <v>38003</v>
      </c>
      <c r="B21078">
        <v>13112</v>
      </c>
      <c r="C21078" s="2">
        <f t="shared" si="2144"/>
        <v>44353</v>
      </c>
      <c r="D21078" s="1">
        <f>TIMEVALUE("13:12:08")</f>
        <v>0.55009259259259258</v>
      </c>
      <c r="E21078" s="2">
        <f t="shared" si="2145"/>
        <v>44353</v>
      </c>
      <c r="F21078" s="1">
        <f>TIMEVALUE("13:17:26")</f>
        <v>0.55377314814814815</v>
      </c>
      <c r="G21078" t="s">
        <v>3945</v>
      </c>
      <c r="H21078" t="s">
        <v>38004</v>
      </c>
      <c r="I21078">
        <v>711.57799999999997</v>
      </c>
    </row>
    <row r="21079" spans="1:9" x14ac:dyDescent="0.25">
      <c r="A21079" t="s">
        <v>38005</v>
      </c>
      <c r="B21079">
        <v>13112</v>
      </c>
      <c r="C21079" s="2">
        <f t="shared" si="2144"/>
        <v>44353</v>
      </c>
      <c r="D21079" s="1">
        <f>TIMEVALUE("13:19:32")</f>
        <v>0.55523148148148149</v>
      </c>
      <c r="E21079" s="2">
        <f t="shared" si="2145"/>
        <v>44353</v>
      </c>
      <c r="F21079" s="1">
        <f>TIMEVALUE("13:25:17")</f>
        <v>0.55922453703703701</v>
      </c>
      <c r="G21079" t="s">
        <v>2294</v>
      </c>
      <c r="H21079" t="s">
        <v>38006</v>
      </c>
      <c r="I21079">
        <v>711.31399999999996</v>
      </c>
    </row>
    <row r="21080" spans="1:9" x14ac:dyDescent="0.25">
      <c r="A21080" t="s">
        <v>38007</v>
      </c>
      <c r="B21080">
        <v>13112</v>
      </c>
      <c r="C21080" s="2">
        <f t="shared" si="2144"/>
        <v>44353</v>
      </c>
      <c r="D21080" s="1">
        <f>TIMEVALUE("13:31:44")</f>
        <v>0.56370370370370371</v>
      </c>
      <c r="E21080" s="2">
        <f t="shared" si="2145"/>
        <v>44353</v>
      </c>
      <c r="F21080" s="1">
        <f>TIMEVALUE("13:39:16")</f>
        <v>0.56893518518518515</v>
      </c>
      <c r="G21080" t="s">
        <v>2821</v>
      </c>
      <c r="H21080" t="s">
        <v>38008</v>
      </c>
      <c r="I21080">
        <v>711.346</v>
      </c>
    </row>
    <row r="21081" spans="1:9" x14ac:dyDescent="0.25">
      <c r="A21081" t="s">
        <v>38009</v>
      </c>
      <c r="B21081">
        <v>13112</v>
      </c>
      <c r="C21081" s="2">
        <f t="shared" si="2144"/>
        <v>44353</v>
      </c>
      <c r="D21081" s="1">
        <f>TIMEVALUE("13:43:09")</f>
        <v>0.57163194444444443</v>
      </c>
      <c r="E21081" s="2">
        <f t="shared" si="2145"/>
        <v>44353</v>
      </c>
      <c r="F21081" s="1">
        <f>TIMEVALUE("13:48:48")</f>
        <v>0.5755555555555556</v>
      </c>
      <c r="G21081" t="s">
        <v>3244</v>
      </c>
      <c r="H21081" t="s">
        <v>38010</v>
      </c>
      <c r="I21081">
        <v>710.97299999999996</v>
      </c>
    </row>
    <row r="21082" spans="1:9" x14ac:dyDescent="0.25">
      <c r="A21082" t="s">
        <v>38011</v>
      </c>
      <c r="B21082">
        <v>13112</v>
      </c>
      <c r="C21082" s="2">
        <f t="shared" si="2144"/>
        <v>44353</v>
      </c>
      <c r="D21082" s="1">
        <f>TIMEVALUE("13:50:59")</f>
        <v>0.57707175925925924</v>
      </c>
      <c r="E21082" s="2">
        <f t="shared" si="2145"/>
        <v>44353</v>
      </c>
      <c r="F21082" s="1">
        <f>TIMEVALUE("13:55:33")</f>
        <v>0.58024305555555555</v>
      </c>
      <c r="G21082" t="s">
        <v>790</v>
      </c>
      <c r="H21082" t="s">
        <v>38012</v>
      </c>
      <c r="I21082">
        <v>710.83199999999999</v>
      </c>
    </row>
    <row r="21083" spans="1:9" x14ac:dyDescent="0.25">
      <c r="A21083" t="s">
        <v>38013</v>
      </c>
      <c r="B21083">
        <v>13112</v>
      </c>
      <c r="C21083" s="2">
        <f t="shared" si="2144"/>
        <v>44353</v>
      </c>
      <c r="D21083" s="1">
        <f>TIMEVALUE("13:57:20")</f>
        <v>0.58148148148148149</v>
      </c>
      <c r="E21083" s="2">
        <f t="shared" si="2145"/>
        <v>44353</v>
      </c>
      <c r="F21083" s="1">
        <f>TIMEVALUE("14:03:20")</f>
        <v>0.58564814814814814</v>
      </c>
      <c r="G21083" t="s">
        <v>862</v>
      </c>
      <c r="H21083" t="s">
        <v>38014</v>
      </c>
      <c r="I21083">
        <v>710.71500000000003</v>
      </c>
    </row>
    <row r="21084" spans="1:9" x14ac:dyDescent="0.25">
      <c r="A21084" t="s">
        <v>38015</v>
      </c>
      <c r="B21084">
        <v>13112</v>
      </c>
      <c r="C21084" s="2">
        <f t="shared" si="2144"/>
        <v>44353</v>
      </c>
      <c r="D21084" s="1">
        <f>TIMEVALUE("14:05:28")</f>
        <v>0.58712962962962967</v>
      </c>
      <c r="E21084" s="2">
        <f t="shared" si="2145"/>
        <v>44353</v>
      </c>
      <c r="F21084" s="1">
        <f>TIMEVALUE("14:11:27")</f>
        <v>0.59128472222222217</v>
      </c>
      <c r="G21084" t="s">
        <v>4162</v>
      </c>
      <c r="H21084" t="s">
        <v>38016</v>
      </c>
      <c r="I21084">
        <v>710.55200000000002</v>
      </c>
    </row>
    <row r="21085" spans="1:9" x14ac:dyDescent="0.25">
      <c r="A21085" t="s">
        <v>38017</v>
      </c>
      <c r="B21085">
        <v>13112</v>
      </c>
      <c r="C21085" s="2">
        <f t="shared" si="2144"/>
        <v>44353</v>
      </c>
      <c r="D21085" s="1">
        <f>TIMEVALUE("14:13:02")</f>
        <v>0.5923842592592593</v>
      </c>
      <c r="E21085" s="2">
        <f t="shared" si="2145"/>
        <v>44353</v>
      </c>
      <c r="F21085" s="1">
        <f>TIMEVALUE("14:18:30")</f>
        <v>0.5961805555555556</v>
      </c>
      <c r="G21085" t="s">
        <v>5872</v>
      </c>
      <c r="H21085" t="s">
        <v>38018</v>
      </c>
      <c r="I21085">
        <v>710.38400000000001</v>
      </c>
    </row>
    <row r="21086" spans="1:9" x14ac:dyDescent="0.25">
      <c r="A21086" t="s">
        <v>38019</v>
      </c>
      <c r="B21086">
        <v>13112</v>
      </c>
      <c r="C21086" s="2">
        <f t="shared" si="2144"/>
        <v>44353</v>
      </c>
      <c r="D21086" s="1">
        <f>TIMEVALUE("11:12:58")</f>
        <v>0.46733796296296298</v>
      </c>
      <c r="E21086" s="2">
        <f t="shared" si="2145"/>
        <v>44353</v>
      </c>
      <c r="F21086" s="1">
        <f>TIMEVALUE("11:18:24")</f>
        <v>0.47111111111111109</v>
      </c>
      <c r="G21086" t="s">
        <v>2189</v>
      </c>
      <c r="H21086" t="s">
        <v>11052</v>
      </c>
      <c r="I21086">
        <v>710.24099999999999</v>
      </c>
    </row>
    <row r="21087" spans="1:9" x14ac:dyDescent="0.25">
      <c r="A21087" t="s">
        <v>38020</v>
      </c>
      <c r="B21087">
        <v>13112</v>
      </c>
      <c r="C21087" s="2">
        <f t="shared" si="2144"/>
        <v>44353</v>
      </c>
      <c r="D21087" s="1">
        <f>TIMEVALUE("09:05:52")</f>
        <v>0.37907407407407406</v>
      </c>
      <c r="E21087" s="2">
        <f t="shared" si="2145"/>
        <v>44353</v>
      </c>
      <c r="F21087" s="1">
        <f>TIMEVALUE("09:15:13")</f>
        <v>0.38556712962962963</v>
      </c>
      <c r="G21087" t="s">
        <v>1838</v>
      </c>
      <c r="H21087" t="s">
        <v>6051</v>
      </c>
      <c r="I21087">
        <v>712.12300000000005</v>
      </c>
    </row>
    <row r="21088" spans="1:9" x14ac:dyDescent="0.25">
      <c r="A21088" t="s">
        <v>38021</v>
      </c>
      <c r="B21088">
        <v>13112</v>
      </c>
      <c r="C21088" s="2">
        <f t="shared" si="2144"/>
        <v>44353</v>
      </c>
      <c r="D21088" s="1">
        <f>TIMEVALUE("09:39:58")</f>
        <v>0.40275462962962966</v>
      </c>
      <c r="E21088" s="2">
        <f t="shared" si="2145"/>
        <v>44353</v>
      </c>
      <c r="F21088" s="1">
        <f>TIMEVALUE("09:46:17")</f>
        <v>0.40714120370370371</v>
      </c>
      <c r="G21088" t="s">
        <v>315</v>
      </c>
      <c r="H21088" t="s">
        <v>38022</v>
      </c>
      <c r="I21088">
        <v>711.98699999999997</v>
      </c>
    </row>
    <row r="21089" spans="1:9" x14ac:dyDescent="0.25">
      <c r="A21089" t="s">
        <v>38023</v>
      </c>
      <c r="B21089">
        <v>13112</v>
      </c>
      <c r="C21089" s="2">
        <f t="shared" si="2144"/>
        <v>44353</v>
      </c>
      <c r="D21089" s="1">
        <f>TIMEVALUE("09:49:11")</f>
        <v>0.40915509259259258</v>
      </c>
      <c r="E21089" s="2">
        <f t="shared" si="2145"/>
        <v>44353</v>
      </c>
      <c r="F21089" s="1">
        <f>TIMEVALUE("09:56:37")</f>
        <v>0.41431712962962963</v>
      </c>
      <c r="G21089" t="s">
        <v>3100</v>
      </c>
      <c r="H21089" t="s">
        <v>37884</v>
      </c>
      <c r="I21089">
        <v>711.75</v>
      </c>
    </row>
    <row r="21090" spans="1:9" x14ac:dyDescent="0.25">
      <c r="A21090" t="s">
        <v>38024</v>
      </c>
      <c r="B21090">
        <v>13112</v>
      </c>
      <c r="C21090" s="2">
        <f t="shared" si="2144"/>
        <v>44353</v>
      </c>
      <c r="D21090" s="1">
        <f>TIMEVALUE("09:58:55")</f>
        <v>0.41591435185185183</v>
      </c>
      <c r="E21090" s="2">
        <f t="shared" si="2145"/>
        <v>44353</v>
      </c>
      <c r="F21090" s="1">
        <f>TIMEVALUE("10:06:02")</f>
        <v>0.42085648148148147</v>
      </c>
      <c r="G21090" t="s">
        <v>1268</v>
      </c>
      <c r="H21090" t="s">
        <v>38025</v>
      </c>
      <c r="I21090">
        <v>711.66399999999999</v>
      </c>
    </row>
    <row r="21091" spans="1:9" x14ac:dyDescent="0.25">
      <c r="A21091" t="s">
        <v>38026</v>
      </c>
      <c r="B21091">
        <v>13112</v>
      </c>
      <c r="C21091" s="2">
        <f t="shared" si="2144"/>
        <v>44353</v>
      </c>
      <c r="D21091" s="1">
        <f>TIMEVALUE("10:07:25")</f>
        <v>0.42181712962962964</v>
      </c>
      <c r="E21091" s="2">
        <f t="shared" si="2145"/>
        <v>44353</v>
      </c>
      <c r="F21091" s="1">
        <f>TIMEVALUE("10:13:01")</f>
        <v>0.42570601851851853</v>
      </c>
      <c r="G21091" t="s">
        <v>3271</v>
      </c>
      <c r="H21091" t="s">
        <v>4237</v>
      </c>
      <c r="I21091">
        <v>711.49099999999999</v>
      </c>
    </row>
    <row r="21092" spans="1:9" x14ac:dyDescent="0.25">
      <c r="A21092" t="s">
        <v>38027</v>
      </c>
      <c r="B21092">
        <v>13112</v>
      </c>
      <c r="C21092" s="2">
        <f t="shared" si="2144"/>
        <v>44353</v>
      </c>
      <c r="D21092" s="1">
        <f>TIMEVALUE("10:14:49")</f>
        <v>0.4269560185185185</v>
      </c>
      <c r="E21092" s="2">
        <f t="shared" si="2145"/>
        <v>44353</v>
      </c>
      <c r="F21092" s="1">
        <f>TIMEVALUE("10:20:34")</f>
        <v>0.43094907407407407</v>
      </c>
      <c r="G21092" t="s">
        <v>2294</v>
      </c>
      <c r="H21092" t="s">
        <v>10335</v>
      </c>
      <c r="I21092">
        <v>711.327</v>
      </c>
    </row>
    <row r="21093" spans="1:9" x14ac:dyDescent="0.25">
      <c r="A21093" t="s">
        <v>38028</v>
      </c>
      <c r="B21093">
        <v>13112</v>
      </c>
      <c r="C21093" s="2">
        <f t="shared" si="2144"/>
        <v>44353</v>
      </c>
      <c r="D21093" s="1">
        <f>TIMEVALUE("10:22:44")</f>
        <v>0.43245370370370373</v>
      </c>
      <c r="E21093" s="2">
        <f t="shared" si="2145"/>
        <v>44353</v>
      </c>
      <c r="F21093" s="1">
        <f>TIMEVALUE("10:28:20")</f>
        <v>0.43634259259259262</v>
      </c>
      <c r="G21093" t="s">
        <v>3271</v>
      </c>
      <c r="H21093" t="s">
        <v>38029</v>
      </c>
      <c r="I21093">
        <v>711.12800000000004</v>
      </c>
    </row>
    <row r="21094" spans="1:9" x14ac:dyDescent="0.25">
      <c r="A21094" t="s">
        <v>38030</v>
      </c>
      <c r="B21094">
        <v>13112</v>
      </c>
      <c r="C21094" s="2">
        <f t="shared" si="2144"/>
        <v>44353</v>
      </c>
      <c r="D21094" s="1">
        <f>TIMEVALUE("10:30:07")</f>
        <v>0.43758101851851849</v>
      </c>
      <c r="E21094" s="2">
        <f t="shared" si="2145"/>
        <v>44353</v>
      </c>
      <c r="F21094" s="1">
        <f>TIMEVALUE("10:35:46")</f>
        <v>0.44150462962962961</v>
      </c>
      <c r="G21094" t="s">
        <v>3244</v>
      </c>
      <c r="H21094" t="s">
        <v>38031</v>
      </c>
      <c r="I21094">
        <v>710.85299999999995</v>
      </c>
    </row>
    <row r="21095" spans="1:9" x14ac:dyDescent="0.25">
      <c r="A21095" t="s">
        <v>38032</v>
      </c>
      <c r="B21095">
        <v>13112</v>
      </c>
      <c r="C21095" s="2">
        <f t="shared" si="2144"/>
        <v>44353</v>
      </c>
      <c r="D21095" s="1">
        <f>TIMEVALUE("10:37:31")</f>
        <v>0.44271990740740741</v>
      </c>
      <c r="E21095" s="2">
        <f t="shared" si="2145"/>
        <v>44353</v>
      </c>
      <c r="F21095" s="1">
        <f>TIMEVALUE("10:42:42")</f>
        <v>0.44631944444444444</v>
      </c>
      <c r="G21095" t="s">
        <v>744</v>
      </c>
      <c r="H21095" t="s">
        <v>35026</v>
      </c>
      <c r="I21095">
        <v>710.69799999999998</v>
      </c>
    </row>
    <row r="21096" spans="1:9" x14ac:dyDescent="0.25">
      <c r="A21096" t="s">
        <v>38033</v>
      </c>
      <c r="B21096">
        <v>13112</v>
      </c>
      <c r="C21096" s="2">
        <f t="shared" si="2144"/>
        <v>44353</v>
      </c>
      <c r="D21096" s="1">
        <f>TIMEVALUE("10:44:49")</f>
        <v>0.44778935185185187</v>
      </c>
      <c r="E21096" s="2">
        <f t="shared" si="2145"/>
        <v>44353</v>
      </c>
      <c r="F21096" s="1">
        <f>TIMEVALUE("10:50:59")</f>
        <v>0.45207175925925924</v>
      </c>
      <c r="G21096" t="s">
        <v>2730</v>
      </c>
      <c r="H21096" t="s">
        <v>1463</v>
      </c>
      <c r="I21096">
        <v>710.60199999999998</v>
      </c>
    </row>
    <row r="21097" spans="1:9" x14ac:dyDescent="0.25">
      <c r="A21097" t="s">
        <v>38034</v>
      </c>
      <c r="B21097">
        <v>13112</v>
      </c>
      <c r="C21097" s="2">
        <f t="shared" si="2144"/>
        <v>44353</v>
      </c>
      <c r="D21097" s="1">
        <f>TIMEVALUE("10:52:40")</f>
        <v>0.45324074074074072</v>
      </c>
      <c r="E21097" s="2">
        <f t="shared" si="2145"/>
        <v>44353</v>
      </c>
      <c r="F21097" s="1">
        <f>TIMEVALUE("10:57:35")</f>
        <v>0.45665509259259257</v>
      </c>
      <c r="G21097" t="s">
        <v>2711</v>
      </c>
      <c r="H21097" t="s">
        <v>38035</v>
      </c>
      <c r="I21097">
        <v>710.40700000000004</v>
      </c>
    </row>
    <row r="21098" spans="1:9" x14ac:dyDescent="0.25">
      <c r="A21098" t="s">
        <v>38036</v>
      </c>
      <c r="B21098">
        <v>13112</v>
      </c>
      <c r="C21098" s="2">
        <f t="shared" si="2144"/>
        <v>44353</v>
      </c>
      <c r="D21098" s="1">
        <f>TIMEVALUE("11:03:35")</f>
        <v>0.46082175925925928</v>
      </c>
      <c r="E21098" s="2">
        <f t="shared" si="2145"/>
        <v>44353</v>
      </c>
      <c r="F21098" s="1">
        <f>TIMEVALUE("11:10:25")</f>
        <v>0.46556712962962965</v>
      </c>
      <c r="G21098" t="s">
        <v>2099</v>
      </c>
      <c r="H21098" t="s">
        <v>38037</v>
      </c>
      <c r="I21098">
        <v>710.21799999999996</v>
      </c>
    </row>
    <row r="21099" spans="1:9" x14ac:dyDescent="0.25">
      <c r="A21099" t="s">
        <v>38038</v>
      </c>
      <c r="B21099">
        <v>13112</v>
      </c>
      <c r="C21099" s="2">
        <f t="shared" si="2144"/>
        <v>44353</v>
      </c>
      <c r="D21099" s="1">
        <f>TIMEVALUE("08:52:26")</f>
        <v>0.36974537037037036</v>
      </c>
      <c r="E21099" s="2">
        <f t="shared" si="2145"/>
        <v>44353</v>
      </c>
      <c r="F21099" s="1">
        <f>TIMEVALUE("08:58:37")</f>
        <v>0.37403935185185183</v>
      </c>
      <c r="G21099" t="s">
        <v>962</v>
      </c>
      <c r="H21099" t="s">
        <v>35059</v>
      </c>
      <c r="I21099">
        <v>710.351</v>
      </c>
    </row>
    <row r="21100" spans="1:9" x14ac:dyDescent="0.25">
      <c r="A21100" t="s">
        <v>38040</v>
      </c>
      <c r="B21100">
        <v>13112</v>
      </c>
      <c r="C21100" s="2">
        <f>DATEVALUE("2025-06-06")</f>
        <v>44352</v>
      </c>
      <c r="D21100" s="1">
        <f>TIMEVALUE("17:34:14")</f>
        <v>0.7321064814814815</v>
      </c>
      <c r="E21100" s="2">
        <f>DATEVALUE("2025-06-06")</f>
        <v>44352</v>
      </c>
      <c r="F21100" s="1">
        <f>TIMEVALUE("17:42:18")</f>
        <v>0.7377083333333333</v>
      </c>
      <c r="G21100" t="s">
        <v>3641</v>
      </c>
      <c r="H21100" t="s">
        <v>35071</v>
      </c>
      <c r="I21100">
        <v>712.34699999999998</v>
      </c>
    </row>
    <row r="21101" spans="1:9" x14ac:dyDescent="0.25">
      <c r="A21101" t="s">
        <v>38041</v>
      </c>
      <c r="B21101">
        <v>13112</v>
      </c>
      <c r="C21101" s="2">
        <f>DATEVALUE("2025-06-06")</f>
        <v>44352</v>
      </c>
      <c r="D21101" s="1">
        <f>TIMEVALUE("17:55:17")</f>
        <v>0.74672453703703701</v>
      </c>
      <c r="E21101" s="2">
        <f>DATEVALUE("2025-06-06")</f>
        <v>44352</v>
      </c>
      <c r="F21101" s="1">
        <f>TIMEVALUE("18:03:37")</f>
        <v>0.7525115740740741</v>
      </c>
      <c r="G21101" t="s">
        <v>1560</v>
      </c>
      <c r="H21101" t="s">
        <v>38042</v>
      </c>
      <c r="I21101">
        <v>712.28200000000004</v>
      </c>
    </row>
    <row r="21102" spans="1:9" x14ac:dyDescent="0.25">
      <c r="A21102" t="s">
        <v>38043</v>
      </c>
      <c r="B21102">
        <v>13112</v>
      </c>
      <c r="C21102" s="2">
        <f>DATEVALUE("2025-06-06")</f>
        <v>44352</v>
      </c>
      <c r="D21102" s="1">
        <f>TIMEVALUE("18:06:19")</f>
        <v>0.75438657407407406</v>
      </c>
      <c r="E21102" s="2">
        <f>DATEVALUE("2025-06-06")</f>
        <v>44352</v>
      </c>
      <c r="F21102" s="1">
        <f>TIMEVALUE("18:12:29")</f>
        <v>0.75866898148148143</v>
      </c>
      <c r="G21102" t="s">
        <v>2730</v>
      </c>
      <c r="H21102" t="s">
        <v>38044</v>
      </c>
      <c r="I21102">
        <v>712.09299999999996</v>
      </c>
    </row>
    <row r="21103" spans="1:9" x14ac:dyDescent="0.25">
      <c r="A21103" t="s">
        <v>38045</v>
      </c>
      <c r="B21103">
        <v>13112</v>
      </c>
      <c r="C21103" s="2">
        <f>DATEVALUE("2025-06-06")</f>
        <v>44352</v>
      </c>
      <c r="D21103" s="1">
        <f>TIMEVALUE("18:15:36")</f>
        <v>0.76083333333333336</v>
      </c>
      <c r="E21103" s="2">
        <f>DATEVALUE("2025-06-06")</f>
        <v>44352</v>
      </c>
      <c r="F21103" s="1">
        <f>TIMEVALUE("18:21:42")</f>
        <v>0.76506944444444447</v>
      </c>
      <c r="G21103" t="s">
        <v>5903</v>
      </c>
      <c r="H21103" t="s">
        <v>38046</v>
      </c>
      <c r="I21103">
        <v>711.87300000000005</v>
      </c>
    </row>
    <row r="21104" spans="1:9" x14ac:dyDescent="0.25">
      <c r="A21104" t="s">
        <v>38047</v>
      </c>
      <c r="B21104">
        <v>13112</v>
      </c>
      <c r="C21104" s="2">
        <f>DATEVALUE("2025-06-06")</f>
        <v>44352</v>
      </c>
      <c r="D21104" s="1">
        <f>TIMEVALUE("18:24:18")</f>
        <v>0.76687499999999997</v>
      </c>
      <c r="E21104" s="2">
        <f>DATEVALUE("2025-06-06")</f>
        <v>44352</v>
      </c>
      <c r="F21104" s="1">
        <f>TIMEVALUE("18:30:13")</f>
        <v>0.77098379629629632</v>
      </c>
      <c r="G21104" t="s">
        <v>971</v>
      </c>
      <c r="H21104" t="s">
        <v>38048</v>
      </c>
      <c r="I21104">
        <v>711.68499999999995</v>
      </c>
    </row>
    <row r="21105" spans="1:9" x14ac:dyDescent="0.25">
      <c r="A21105" t="s">
        <v>38049</v>
      </c>
      <c r="B21105">
        <v>13112</v>
      </c>
      <c r="C21105" s="2">
        <f t="shared" ref="C21105:C21111" si="2146">DATEVALUE("2025-06-07")</f>
        <v>44353</v>
      </c>
      <c r="D21105" s="1">
        <f>TIMEVALUE("07:45:46")</f>
        <v>0.32344907407407408</v>
      </c>
      <c r="E21105" s="2">
        <f t="shared" ref="E21105:E21111" si="2147">DATEVALUE("2025-06-07")</f>
        <v>44353</v>
      </c>
      <c r="F21105" s="1">
        <f>TIMEVALUE("07:51:39")</f>
        <v>0.32753472222222224</v>
      </c>
      <c r="G21105" t="s">
        <v>4956</v>
      </c>
      <c r="H21105" t="s">
        <v>38050</v>
      </c>
      <c r="I21105">
        <v>711.48900000000003</v>
      </c>
    </row>
    <row r="21106" spans="1:9" x14ac:dyDescent="0.25">
      <c r="A21106" t="s">
        <v>38051</v>
      </c>
      <c r="B21106">
        <v>13112</v>
      </c>
      <c r="C21106" s="2">
        <f t="shared" si="2146"/>
        <v>44353</v>
      </c>
      <c r="D21106" s="1">
        <f>TIMEVALUE("07:53:43")</f>
        <v>0.32896990740740739</v>
      </c>
      <c r="E21106" s="2">
        <f t="shared" si="2147"/>
        <v>44353</v>
      </c>
      <c r="F21106" s="1">
        <f>TIMEVALUE("07:58:23")</f>
        <v>0.33221064814814816</v>
      </c>
      <c r="G21106" t="s">
        <v>6437</v>
      </c>
      <c r="H21106" t="s">
        <v>9679</v>
      </c>
      <c r="I21106">
        <v>711.29899999999998</v>
      </c>
    </row>
    <row r="21107" spans="1:9" x14ac:dyDescent="0.25">
      <c r="A21107" t="s">
        <v>38052</v>
      </c>
      <c r="B21107">
        <v>13112</v>
      </c>
      <c r="C21107" s="2">
        <f t="shared" si="2146"/>
        <v>44353</v>
      </c>
      <c r="D21107" s="1">
        <f>TIMEVALUE("07:59:56")</f>
        <v>0.33328703703703705</v>
      </c>
      <c r="E21107" s="2">
        <f t="shared" si="2147"/>
        <v>44353</v>
      </c>
      <c r="F21107" s="1">
        <f>TIMEVALUE("08:05:25")</f>
        <v>0.33709490740740738</v>
      </c>
      <c r="G21107" t="s">
        <v>2248</v>
      </c>
      <c r="H21107" t="s">
        <v>38053</v>
      </c>
      <c r="I21107">
        <v>711.08699999999999</v>
      </c>
    </row>
    <row r="21108" spans="1:9" x14ac:dyDescent="0.25">
      <c r="A21108" t="s">
        <v>38054</v>
      </c>
      <c r="B21108">
        <v>13112</v>
      </c>
      <c r="C21108" s="2">
        <f t="shared" si="2146"/>
        <v>44353</v>
      </c>
      <c r="D21108" s="1">
        <f>TIMEVALUE("08:07:54")</f>
        <v>0.33881944444444445</v>
      </c>
      <c r="E21108" s="2">
        <f t="shared" si="2147"/>
        <v>44353</v>
      </c>
      <c r="F21108" s="1">
        <f>TIMEVALUE("08:13:49")</f>
        <v>0.34292824074074074</v>
      </c>
      <c r="G21108" t="s">
        <v>971</v>
      </c>
      <c r="H21108" t="s">
        <v>38055</v>
      </c>
      <c r="I21108">
        <v>710.88800000000003</v>
      </c>
    </row>
    <row r="21109" spans="1:9" x14ac:dyDescent="0.25">
      <c r="A21109" t="s">
        <v>38056</v>
      </c>
      <c r="B21109">
        <v>13112</v>
      </c>
      <c r="C21109" s="2">
        <f t="shared" si="2146"/>
        <v>44353</v>
      </c>
      <c r="D21109" s="1">
        <f>TIMEVALUE("08:16:00")</f>
        <v>0.34444444444444444</v>
      </c>
      <c r="E21109" s="2">
        <f t="shared" si="2147"/>
        <v>44353</v>
      </c>
      <c r="F21109" s="1">
        <f>TIMEVALUE("08:22:51")</f>
        <v>0.34920138888888891</v>
      </c>
      <c r="G21109" t="s">
        <v>278</v>
      </c>
      <c r="H21109" t="s">
        <v>38057</v>
      </c>
      <c r="I21109">
        <v>710.66800000000001</v>
      </c>
    </row>
    <row r="21110" spans="1:9" x14ac:dyDescent="0.25">
      <c r="A21110" t="s">
        <v>38058</v>
      </c>
      <c r="B21110">
        <v>13112</v>
      </c>
      <c r="C21110" s="2">
        <f t="shared" si="2146"/>
        <v>44353</v>
      </c>
      <c r="D21110" s="1">
        <f>TIMEVALUE("08:24:58")</f>
        <v>0.35067129629629629</v>
      </c>
      <c r="E21110" s="2">
        <f t="shared" si="2147"/>
        <v>44353</v>
      </c>
      <c r="F21110" s="1">
        <f>TIMEVALUE("08:29:52")</f>
        <v>0.3540740740740741</v>
      </c>
      <c r="G21110" t="s">
        <v>1958</v>
      </c>
      <c r="H21110" t="s">
        <v>35805</v>
      </c>
      <c r="I21110">
        <v>710.5</v>
      </c>
    </row>
    <row r="21111" spans="1:9" x14ac:dyDescent="0.25">
      <c r="A21111" t="s">
        <v>38059</v>
      </c>
      <c r="B21111">
        <v>13112</v>
      </c>
      <c r="C21111" s="2">
        <f t="shared" si="2146"/>
        <v>44353</v>
      </c>
      <c r="D21111" s="1">
        <f>TIMEVALUE("08:31:50")</f>
        <v>0.35543981481481479</v>
      </c>
      <c r="E21111" s="2">
        <f t="shared" si="2147"/>
        <v>44353</v>
      </c>
      <c r="F21111" s="1">
        <f>TIMEVALUE("08:38:44")</f>
        <v>0.36023148148148149</v>
      </c>
      <c r="G21111" t="s">
        <v>1231</v>
      </c>
      <c r="H21111" t="s">
        <v>38060</v>
      </c>
      <c r="I21111">
        <v>710.36500000000001</v>
      </c>
    </row>
    <row r="21112" spans="1:9" x14ac:dyDescent="0.25">
      <c r="A21112" t="s">
        <v>38061</v>
      </c>
      <c r="B21112">
        <v>13118</v>
      </c>
      <c r="C21112" s="2">
        <f>DATEVALUE("2025-04-30")</f>
        <v>44315</v>
      </c>
      <c r="D21112" s="1">
        <f>TIMEVALUE("11:21:33")</f>
        <v>0.4732986111111111</v>
      </c>
      <c r="E21112" s="2">
        <f>DATEVALUE("2025-04-30")</f>
        <v>44315</v>
      </c>
      <c r="F21112" s="1">
        <f>TIMEVALUE("11:43:50")</f>
        <v>0.48877314814814815</v>
      </c>
      <c r="G21112" t="s">
        <v>38062</v>
      </c>
      <c r="H21112" t="s">
        <v>38063</v>
      </c>
      <c r="I21112">
        <v>710.3</v>
      </c>
    </row>
    <row r="21113" spans="1:9" x14ac:dyDescent="0.25">
      <c r="A21113" t="s">
        <v>38064</v>
      </c>
      <c r="B21113">
        <v>13110</v>
      </c>
      <c r="C21113" s="2">
        <f t="shared" ref="C21113:C21151" si="2148">DATEVALUE("2025-06-16")</f>
        <v>44362</v>
      </c>
      <c r="D21113" s="1">
        <f>TIMEVALUE("15:46:54")</f>
        <v>0.65756944444444443</v>
      </c>
      <c r="E21113" s="2">
        <f t="shared" ref="E21113:E21151" si="2149">DATEVALUE("2025-06-16")</f>
        <v>44362</v>
      </c>
      <c r="F21113" s="1">
        <f>TIMEVALUE("15:52:42")</f>
        <v>0.66159722222222217</v>
      </c>
      <c r="G21113" t="s">
        <v>1040</v>
      </c>
      <c r="H21113" t="s">
        <v>38065</v>
      </c>
      <c r="I21113">
        <v>708.16600000000005</v>
      </c>
    </row>
    <row r="21114" spans="1:9" x14ac:dyDescent="0.25">
      <c r="A21114" t="s">
        <v>38066</v>
      </c>
      <c r="B21114">
        <v>13110</v>
      </c>
      <c r="C21114" s="2">
        <f t="shared" si="2148"/>
        <v>44362</v>
      </c>
      <c r="D21114" s="1">
        <f>TIMEVALUE("15:54:48")</f>
        <v>0.66305555555555551</v>
      </c>
      <c r="E21114" s="2">
        <f t="shared" si="2149"/>
        <v>44362</v>
      </c>
      <c r="F21114" s="1">
        <f>TIMEVALUE("15:59:47")</f>
        <v>0.66651620370370368</v>
      </c>
      <c r="G21114" t="s">
        <v>6722</v>
      </c>
      <c r="H21114" t="s">
        <v>38067</v>
      </c>
      <c r="I21114">
        <v>708.08100000000002</v>
      </c>
    </row>
    <row r="21115" spans="1:9" x14ac:dyDescent="0.25">
      <c r="A21115" t="s">
        <v>38068</v>
      </c>
      <c r="B21115">
        <v>13110</v>
      </c>
      <c r="C21115" s="2">
        <f t="shared" si="2148"/>
        <v>44362</v>
      </c>
      <c r="D21115" s="1">
        <f>TIMEVALUE("16:00:47")</f>
        <v>0.66721064814814812</v>
      </c>
      <c r="E21115" s="2">
        <f t="shared" si="2149"/>
        <v>44362</v>
      </c>
      <c r="F21115" s="1">
        <f>TIMEVALUE("16:06:09")</f>
        <v>0.67093749999999996</v>
      </c>
      <c r="G21115" t="s">
        <v>1961</v>
      </c>
      <c r="H21115" t="s">
        <v>38069</v>
      </c>
      <c r="I21115">
        <v>707.875</v>
      </c>
    </row>
    <row r="21116" spans="1:9" x14ac:dyDescent="0.25">
      <c r="A21116" t="s">
        <v>38070</v>
      </c>
      <c r="B21116">
        <v>13110</v>
      </c>
      <c r="C21116" s="2">
        <f t="shared" si="2148"/>
        <v>44362</v>
      </c>
      <c r="D21116" s="1">
        <f>TIMEVALUE("16:07:16")</f>
        <v>0.67171296296296301</v>
      </c>
      <c r="E21116" s="2">
        <f t="shared" si="2149"/>
        <v>44362</v>
      </c>
      <c r="F21116" s="1">
        <f>TIMEVALUE("16:13:13")</f>
        <v>0.67584490740740744</v>
      </c>
      <c r="G21116" t="s">
        <v>4125</v>
      </c>
      <c r="H21116" t="s">
        <v>38071</v>
      </c>
      <c r="I21116">
        <v>707.71100000000001</v>
      </c>
    </row>
    <row r="21117" spans="1:9" x14ac:dyDescent="0.25">
      <c r="A21117" t="s">
        <v>38072</v>
      </c>
      <c r="B21117">
        <v>13110</v>
      </c>
      <c r="C21117" s="2">
        <f t="shared" si="2148"/>
        <v>44362</v>
      </c>
      <c r="D21117" s="1">
        <f>TIMEVALUE("16:14:22")</f>
        <v>0.67664351851851856</v>
      </c>
      <c r="E21117" s="2">
        <f t="shared" si="2149"/>
        <v>44362</v>
      </c>
      <c r="F21117" s="1">
        <f>TIMEVALUE("16:19:09")</f>
        <v>0.67996527777777782</v>
      </c>
      <c r="G21117" t="s">
        <v>3438</v>
      </c>
      <c r="H21117" t="s">
        <v>12051</v>
      </c>
      <c r="I21117">
        <v>707.41700000000003</v>
      </c>
    </row>
    <row r="21118" spans="1:9" x14ac:dyDescent="0.25">
      <c r="A21118" t="s">
        <v>38073</v>
      </c>
      <c r="B21118">
        <v>13110</v>
      </c>
      <c r="C21118" s="2">
        <f t="shared" si="2148"/>
        <v>44362</v>
      </c>
      <c r="D21118" s="1">
        <f>TIMEVALUE("16:20:10")</f>
        <v>0.6806712962962963</v>
      </c>
      <c r="E21118" s="2">
        <f t="shared" si="2149"/>
        <v>44362</v>
      </c>
      <c r="F21118" s="1">
        <f>TIMEVALUE("16:23:59")</f>
        <v>0.68332175925925931</v>
      </c>
      <c r="G21118" t="s">
        <v>1451</v>
      </c>
      <c r="H21118" t="s">
        <v>38074</v>
      </c>
      <c r="I21118">
        <v>707.21199999999999</v>
      </c>
    </row>
    <row r="21119" spans="1:9" x14ac:dyDescent="0.25">
      <c r="A21119" t="s">
        <v>38075</v>
      </c>
      <c r="B21119">
        <v>13110</v>
      </c>
      <c r="C21119" s="2">
        <f t="shared" si="2148"/>
        <v>44362</v>
      </c>
      <c r="D21119" s="1">
        <f>TIMEVALUE("16:24:58")</f>
        <v>0.6840046296296296</v>
      </c>
      <c r="E21119" s="2">
        <f t="shared" si="2149"/>
        <v>44362</v>
      </c>
      <c r="F21119" s="1">
        <f>TIMEVALUE("16:29:29")</f>
        <v>0.68714120370370368</v>
      </c>
      <c r="G21119" t="s">
        <v>7883</v>
      </c>
      <c r="H21119" t="s">
        <v>34592</v>
      </c>
      <c r="I21119">
        <v>707.08199999999999</v>
      </c>
    </row>
    <row r="21120" spans="1:9" x14ac:dyDescent="0.25">
      <c r="A21120" t="s">
        <v>38076</v>
      </c>
      <c r="B21120">
        <v>13110</v>
      </c>
      <c r="C21120" s="2">
        <f t="shared" si="2148"/>
        <v>44362</v>
      </c>
      <c r="D21120" s="1">
        <f>TIMEVALUE("16:30:32")</f>
        <v>0.68787037037037035</v>
      </c>
      <c r="E21120" s="2">
        <f t="shared" si="2149"/>
        <v>44362</v>
      </c>
      <c r="F21120" s="1">
        <f>TIMEVALUE("16:35:26")</f>
        <v>0.69127314814814811</v>
      </c>
      <c r="G21120" t="s">
        <v>1958</v>
      </c>
      <c r="H21120" t="s">
        <v>38077</v>
      </c>
      <c r="I21120">
        <v>706.89599999999996</v>
      </c>
    </row>
    <row r="21121" spans="1:9" x14ac:dyDescent="0.25">
      <c r="A21121" t="s">
        <v>38078</v>
      </c>
      <c r="B21121">
        <v>13110</v>
      </c>
      <c r="C21121" s="2">
        <f t="shared" si="2148"/>
        <v>44362</v>
      </c>
      <c r="D21121" s="1">
        <f>TIMEVALUE("16:36:26")</f>
        <v>0.69196759259259255</v>
      </c>
      <c r="E21121" s="2">
        <f t="shared" si="2149"/>
        <v>44362</v>
      </c>
      <c r="F21121" s="1">
        <f>TIMEVALUE("16:40:38")</f>
        <v>0.69488425925925923</v>
      </c>
      <c r="G21121" t="s">
        <v>874</v>
      </c>
      <c r="H21121" t="s">
        <v>38079</v>
      </c>
      <c r="I21121">
        <v>706.68</v>
      </c>
    </row>
    <row r="21122" spans="1:9" x14ac:dyDescent="0.25">
      <c r="A21122" t="s">
        <v>38080</v>
      </c>
      <c r="B21122">
        <v>13110</v>
      </c>
      <c r="C21122" s="2">
        <f t="shared" si="2148"/>
        <v>44362</v>
      </c>
      <c r="D21122" s="1">
        <f>TIMEVALUE("16:41:41")</f>
        <v>0.6956134259259259</v>
      </c>
      <c r="E21122" s="2">
        <f t="shared" si="2149"/>
        <v>44362</v>
      </c>
      <c r="F21122" s="1">
        <f>TIMEVALUE("16:47:26")</f>
        <v>0.69960648148148152</v>
      </c>
      <c r="G21122" t="s">
        <v>2294</v>
      </c>
      <c r="H21122" t="s">
        <v>38081</v>
      </c>
      <c r="I21122">
        <v>706.53</v>
      </c>
    </row>
    <row r="21123" spans="1:9" x14ac:dyDescent="0.25">
      <c r="A21123" t="s">
        <v>38082</v>
      </c>
      <c r="B21123">
        <v>13110</v>
      </c>
      <c r="C21123" s="2">
        <f t="shared" si="2148"/>
        <v>44362</v>
      </c>
      <c r="D21123" s="1">
        <f>TIMEVALUE("16:48:32")</f>
        <v>0.70037037037037042</v>
      </c>
      <c r="E21123" s="2">
        <f t="shared" si="2149"/>
        <v>44362</v>
      </c>
      <c r="F21123" s="1">
        <f>TIMEVALUE("16:53:28")</f>
        <v>0.70379629629629625</v>
      </c>
      <c r="G21123" t="s">
        <v>2229</v>
      </c>
      <c r="H21123" t="s">
        <v>38083</v>
      </c>
      <c r="I21123">
        <v>706.30700000000002</v>
      </c>
    </row>
    <row r="21124" spans="1:9" x14ac:dyDescent="0.25">
      <c r="A21124" t="s">
        <v>38084</v>
      </c>
      <c r="B21124">
        <v>13110</v>
      </c>
      <c r="C21124" s="2">
        <f t="shared" si="2148"/>
        <v>44362</v>
      </c>
      <c r="D21124" s="1">
        <f>TIMEVALUE("16:54:35")</f>
        <v>0.7045717592592593</v>
      </c>
      <c r="E21124" s="2">
        <f t="shared" si="2149"/>
        <v>44362</v>
      </c>
      <c r="F21124" s="1">
        <f>TIMEVALUE("17:01:27")</f>
        <v>0.70934027777777775</v>
      </c>
      <c r="G21124" t="s">
        <v>2725</v>
      </c>
      <c r="H21124" t="s">
        <v>24287</v>
      </c>
      <c r="I21124">
        <v>706.15700000000004</v>
      </c>
    </row>
    <row r="21125" spans="1:9" x14ac:dyDescent="0.25">
      <c r="A21125" t="s">
        <v>38085</v>
      </c>
      <c r="B21125">
        <v>13110</v>
      </c>
      <c r="C21125" s="2">
        <f t="shared" si="2148"/>
        <v>44362</v>
      </c>
      <c r="D21125" s="1">
        <f>TIMEVALUE("15:35:35")</f>
        <v>0.64971064814814816</v>
      </c>
      <c r="E21125" s="2">
        <f t="shared" si="2149"/>
        <v>44362</v>
      </c>
      <c r="F21125" s="1">
        <f>TIMEVALUE("15:40:32")</f>
        <v>0.65314814814814814</v>
      </c>
      <c r="G21125" t="s">
        <v>646</v>
      </c>
      <c r="H21125" t="s">
        <v>16392</v>
      </c>
      <c r="I21125">
        <v>705.94600000000003</v>
      </c>
    </row>
    <row r="21126" spans="1:9" x14ac:dyDescent="0.25">
      <c r="A21126" t="s">
        <v>38086</v>
      </c>
      <c r="B21126">
        <v>13110</v>
      </c>
      <c r="C21126" s="2">
        <f t="shared" si="2148"/>
        <v>44362</v>
      </c>
      <c r="D21126" s="1">
        <f>TIMEVALUE("14:08:30")</f>
        <v>0.58923611111111107</v>
      </c>
      <c r="E21126" s="2">
        <f t="shared" si="2149"/>
        <v>44362</v>
      </c>
      <c r="F21126" s="1">
        <f>TIMEVALUE("14:14:28")</f>
        <v>0.59337962962962965</v>
      </c>
      <c r="G21126" t="s">
        <v>2010</v>
      </c>
      <c r="H21126" t="s">
        <v>38087</v>
      </c>
      <c r="I21126">
        <v>708.51700000000005</v>
      </c>
    </row>
    <row r="21127" spans="1:9" x14ac:dyDescent="0.25">
      <c r="A21127" t="s">
        <v>38088</v>
      </c>
      <c r="B21127">
        <v>13110</v>
      </c>
      <c r="C21127" s="2">
        <f t="shared" si="2148"/>
        <v>44362</v>
      </c>
      <c r="D21127" s="1">
        <f>TIMEVALUE("14:16:26")</f>
        <v>0.59474537037037034</v>
      </c>
      <c r="E21127" s="2">
        <f t="shared" si="2149"/>
        <v>44362</v>
      </c>
      <c r="F21127" s="1">
        <f>TIMEVALUE("14:21:53")</f>
        <v>0.5985300925925926</v>
      </c>
      <c r="G21127" t="s">
        <v>5879</v>
      </c>
      <c r="H21127" t="s">
        <v>17342</v>
      </c>
      <c r="I21127">
        <v>708.24699999999996</v>
      </c>
    </row>
    <row r="21128" spans="1:9" x14ac:dyDescent="0.25">
      <c r="A21128" t="s">
        <v>38089</v>
      </c>
      <c r="B21128">
        <v>13110</v>
      </c>
      <c r="C21128" s="2">
        <f t="shared" si="2148"/>
        <v>44362</v>
      </c>
      <c r="D21128" s="1">
        <f>TIMEVALUE("14:23:08")</f>
        <v>0.59939814814814818</v>
      </c>
      <c r="E21128" s="2">
        <f t="shared" si="2149"/>
        <v>44362</v>
      </c>
      <c r="F21128" s="1">
        <f>TIMEVALUE("14:29:02")</f>
        <v>0.60349537037037038</v>
      </c>
      <c r="G21128" t="s">
        <v>672</v>
      </c>
      <c r="H21128" t="s">
        <v>36867</v>
      </c>
      <c r="I21128">
        <v>707.98800000000006</v>
      </c>
    </row>
    <row r="21129" spans="1:9" x14ac:dyDescent="0.25">
      <c r="A21129" t="s">
        <v>38090</v>
      </c>
      <c r="B21129">
        <v>13110</v>
      </c>
      <c r="C21129" s="2">
        <f t="shared" si="2148"/>
        <v>44362</v>
      </c>
      <c r="D21129" s="1">
        <f>TIMEVALUE("14:30:11")</f>
        <v>0.6042939814814815</v>
      </c>
      <c r="E21129" s="2">
        <f t="shared" si="2149"/>
        <v>44362</v>
      </c>
      <c r="F21129" s="1">
        <f>TIMEVALUE("14:36:51")</f>
        <v>0.60892361111111115</v>
      </c>
      <c r="G21129" t="s">
        <v>2714</v>
      </c>
      <c r="H21129" t="s">
        <v>37575</v>
      </c>
      <c r="I21129">
        <v>707.79399999999998</v>
      </c>
    </row>
    <row r="21130" spans="1:9" x14ac:dyDescent="0.25">
      <c r="A21130" t="s">
        <v>38091</v>
      </c>
      <c r="B21130">
        <v>13110</v>
      </c>
      <c r="C21130" s="2">
        <f t="shared" si="2148"/>
        <v>44362</v>
      </c>
      <c r="D21130" s="1">
        <f>TIMEVALUE("14:37:55")</f>
        <v>0.60966435185185186</v>
      </c>
      <c r="E21130" s="2">
        <f t="shared" si="2149"/>
        <v>44362</v>
      </c>
      <c r="F21130" s="1">
        <f>TIMEVALUE("14:47:35")</f>
        <v>0.61637731481481484</v>
      </c>
      <c r="G21130" t="s">
        <v>3596</v>
      </c>
      <c r="H21130" t="s">
        <v>37127</v>
      </c>
      <c r="I21130">
        <v>707.548</v>
      </c>
    </row>
    <row r="21131" spans="1:9" x14ac:dyDescent="0.25">
      <c r="A21131" t="s">
        <v>38092</v>
      </c>
      <c r="B21131">
        <v>13110</v>
      </c>
      <c r="C21131" s="2">
        <f t="shared" si="2148"/>
        <v>44362</v>
      </c>
      <c r="D21131" s="1">
        <f>TIMEVALUE("14:55:15")</f>
        <v>0.62170138888888893</v>
      </c>
      <c r="E21131" s="2">
        <f t="shared" si="2149"/>
        <v>44362</v>
      </c>
      <c r="F21131" s="1">
        <f>TIMEVALUE("14:58:58")</f>
        <v>0.62428240740740737</v>
      </c>
      <c r="G21131" t="s">
        <v>13829</v>
      </c>
      <c r="H21131" t="s">
        <v>38093</v>
      </c>
      <c r="I21131">
        <v>707.35699999999997</v>
      </c>
    </row>
    <row r="21132" spans="1:9" x14ac:dyDescent="0.25">
      <c r="A21132" t="s">
        <v>38094</v>
      </c>
      <c r="B21132">
        <v>13110</v>
      </c>
      <c r="C21132" s="2">
        <f t="shared" si="2148"/>
        <v>44362</v>
      </c>
      <c r="D21132" s="1">
        <f>TIMEVALUE("14:59:50")</f>
        <v>0.62488425925925928</v>
      </c>
      <c r="E21132" s="2">
        <f t="shared" si="2149"/>
        <v>44362</v>
      </c>
      <c r="F21132" s="1">
        <f>TIMEVALUE("15:03:40")</f>
        <v>0.62754629629629632</v>
      </c>
      <c r="G21132" t="s">
        <v>607</v>
      </c>
      <c r="H21132" t="s">
        <v>17419</v>
      </c>
      <c r="I21132">
        <v>707.14099999999996</v>
      </c>
    </row>
    <row r="21133" spans="1:9" x14ac:dyDescent="0.25">
      <c r="A21133" t="s">
        <v>38095</v>
      </c>
      <c r="B21133">
        <v>13110</v>
      </c>
      <c r="C21133" s="2">
        <f t="shared" si="2148"/>
        <v>44362</v>
      </c>
      <c r="D21133" s="1">
        <f>TIMEVALUE("15:04:42")</f>
        <v>0.62826388888888884</v>
      </c>
      <c r="E21133" s="2">
        <f t="shared" si="2149"/>
        <v>44362</v>
      </c>
      <c r="F21133" s="1">
        <f>TIMEVALUE("15:11:01")</f>
        <v>0.63265046296296301</v>
      </c>
      <c r="G21133" t="s">
        <v>315</v>
      </c>
      <c r="H21133" t="s">
        <v>38096</v>
      </c>
      <c r="I21133">
        <v>706.99</v>
      </c>
    </row>
    <row r="21134" spans="1:9" x14ac:dyDescent="0.25">
      <c r="A21134" t="s">
        <v>38097</v>
      </c>
      <c r="B21134">
        <v>13110</v>
      </c>
      <c r="C21134" s="2">
        <f t="shared" si="2148"/>
        <v>44362</v>
      </c>
      <c r="D21134" s="1">
        <f>TIMEVALUE("15:12:00")</f>
        <v>0.6333333333333333</v>
      </c>
      <c r="E21134" s="2">
        <f t="shared" si="2149"/>
        <v>44362</v>
      </c>
      <c r="F21134" s="1">
        <f>TIMEVALUE("15:16:00")</f>
        <v>0.63611111111111107</v>
      </c>
      <c r="G21134" t="s">
        <v>85</v>
      </c>
      <c r="H21134" t="s">
        <v>38098</v>
      </c>
      <c r="I21134">
        <v>706.73699999999997</v>
      </c>
    </row>
    <row r="21135" spans="1:9" x14ac:dyDescent="0.25">
      <c r="A21135" t="s">
        <v>38099</v>
      </c>
      <c r="B21135">
        <v>13110</v>
      </c>
      <c r="C21135" s="2">
        <f t="shared" si="2148"/>
        <v>44362</v>
      </c>
      <c r="D21135" s="1">
        <f>TIMEVALUE("15:16:56")</f>
        <v>0.63675925925925925</v>
      </c>
      <c r="E21135" s="2">
        <f t="shared" si="2149"/>
        <v>44362</v>
      </c>
      <c r="F21135" s="1">
        <f>TIMEVALUE("15:21:52")</f>
        <v>0.64018518518518519</v>
      </c>
      <c r="G21135" t="s">
        <v>2229</v>
      </c>
      <c r="H21135" t="s">
        <v>36011</v>
      </c>
      <c r="I21135">
        <v>706.58199999999999</v>
      </c>
    </row>
    <row r="21136" spans="1:9" x14ac:dyDescent="0.25">
      <c r="A21136" t="s">
        <v>38100</v>
      </c>
      <c r="B21136">
        <v>13110</v>
      </c>
      <c r="C21136" s="2">
        <f t="shared" si="2148"/>
        <v>44362</v>
      </c>
      <c r="D21136" s="1">
        <f>TIMEVALUE("15:22:51")</f>
        <v>0.64086805555555559</v>
      </c>
      <c r="E21136" s="2">
        <f t="shared" si="2149"/>
        <v>44362</v>
      </c>
      <c r="F21136" s="1">
        <f>TIMEVALUE("15:27:43")</f>
        <v>0.64424768518518516</v>
      </c>
      <c r="G21136" t="s">
        <v>649</v>
      </c>
      <c r="H21136" t="s">
        <v>17334</v>
      </c>
      <c r="I21136">
        <v>706.34</v>
      </c>
    </row>
    <row r="21137" spans="1:9" x14ac:dyDescent="0.25">
      <c r="A21137" t="s">
        <v>38101</v>
      </c>
      <c r="B21137">
        <v>13110</v>
      </c>
      <c r="C21137" s="2">
        <f t="shared" si="2148"/>
        <v>44362</v>
      </c>
      <c r="D21137" s="1">
        <f>TIMEVALUE("15:28:35")</f>
        <v>0.64484953703703707</v>
      </c>
      <c r="E21137" s="2">
        <f t="shared" si="2149"/>
        <v>44362</v>
      </c>
      <c r="F21137" s="1">
        <f>TIMEVALUE("15:34:11")</f>
        <v>0.6487384259259259</v>
      </c>
      <c r="G21137" t="s">
        <v>3271</v>
      </c>
      <c r="H21137" t="s">
        <v>24581</v>
      </c>
      <c r="I21137">
        <v>706.13699999999994</v>
      </c>
    </row>
    <row r="21138" spans="1:9" x14ac:dyDescent="0.25">
      <c r="A21138" t="s">
        <v>38102</v>
      </c>
      <c r="B21138">
        <v>13110</v>
      </c>
      <c r="C21138" s="2">
        <f t="shared" si="2148"/>
        <v>44362</v>
      </c>
      <c r="D21138" s="1">
        <f>TIMEVALUE("13:55:11")</f>
        <v>0.57998842592592592</v>
      </c>
      <c r="E21138" s="2">
        <f t="shared" si="2149"/>
        <v>44362</v>
      </c>
      <c r="F21138" s="1">
        <f>TIMEVALUE("14:01:50")</f>
        <v>0.58460648148148153</v>
      </c>
      <c r="G21138" t="s">
        <v>2615</v>
      </c>
      <c r="H21138" t="s">
        <v>38103</v>
      </c>
      <c r="I21138">
        <v>706.05700000000002</v>
      </c>
    </row>
    <row r="21139" spans="1:9" x14ac:dyDescent="0.25">
      <c r="A21139" t="s">
        <v>38104</v>
      </c>
      <c r="B21139">
        <v>13110</v>
      </c>
      <c r="C21139" s="2">
        <f t="shared" si="2148"/>
        <v>44362</v>
      </c>
      <c r="D21139" s="1">
        <f>TIMEVALUE("12:42:10")</f>
        <v>0.5292824074074074</v>
      </c>
      <c r="E21139" s="2">
        <f t="shared" si="2149"/>
        <v>44362</v>
      </c>
      <c r="F21139" s="1">
        <f>TIMEVALUE("12:47:01")</f>
        <v>0.53265046296296292</v>
      </c>
      <c r="G21139" t="s">
        <v>942</v>
      </c>
      <c r="H21139" t="s">
        <v>34586</v>
      </c>
      <c r="I21139">
        <v>708.6</v>
      </c>
    </row>
    <row r="21140" spans="1:9" x14ac:dyDescent="0.25">
      <c r="A21140" t="s">
        <v>38105</v>
      </c>
      <c r="B21140">
        <v>13110</v>
      </c>
      <c r="C21140" s="2">
        <f t="shared" si="2148"/>
        <v>44362</v>
      </c>
      <c r="D21140" s="1">
        <f>TIMEVALUE("12:51:57")</f>
        <v>0.53607638888888887</v>
      </c>
      <c r="E21140" s="2">
        <f t="shared" si="2149"/>
        <v>44362</v>
      </c>
      <c r="F21140" s="1">
        <f>TIMEVALUE("12:57:32")</f>
        <v>0.53995370370370366</v>
      </c>
      <c r="G21140" t="s">
        <v>2031</v>
      </c>
      <c r="H21140" t="s">
        <v>38106</v>
      </c>
      <c r="I21140">
        <v>708.404</v>
      </c>
    </row>
    <row r="21141" spans="1:9" x14ac:dyDescent="0.25">
      <c r="A21141" t="s">
        <v>2007</v>
      </c>
      <c r="B21141">
        <v>13110</v>
      </c>
      <c r="C21141" s="2">
        <f t="shared" si="2148"/>
        <v>44362</v>
      </c>
      <c r="D21141" s="1">
        <f>TIMEVALUE("12:59:40")</f>
        <v>0.54143518518518519</v>
      </c>
      <c r="E21141" s="2">
        <f t="shared" si="2149"/>
        <v>44362</v>
      </c>
      <c r="F21141" s="1">
        <f>TIMEVALUE("13:00:28")</f>
        <v>0.54199074074074072</v>
      </c>
      <c r="G21141" t="s">
        <v>2223</v>
      </c>
      <c r="H21141" t="s">
        <v>38107</v>
      </c>
      <c r="I21141">
        <v>708.25699999999995</v>
      </c>
    </row>
    <row r="21142" spans="1:9" x14ac:dyDescent="0.25">
      <c r="A21142" t="s">
        <v>38108</v>
      </c>
      <c r="B21142">
        <v>13110</v>
      </c>
      <c r="C21142" s="2">
        <f t="shared" si="2148"/>
        <v>44362</v>
      </c>
      <c r="D21142" s="1">
        <f>TIMEVALUE("13:01:38")</f>
        <v>0.54280092592592588</v>
      </c>
      <c r="E21142" s="2">
        <f t="shared" si="2149"/>
        <v>44362</v>
      </c>
      <c r="F21142" s="1">
        <f>TIMEVALUE("13:08:01")</f>
        <v>0.54723379629629632</v>
      </c>
      <c r="G21142" t="s">
        <v>1758</v>
      </c>
      <c r="H21142" t="s">
        <v>12445</v>
      </c>
      <c r="I21142">
        <v>708.08</v>
      </c>
    </row>
    <row r="21143" spans="1:9" x14ac:dyDescent="0.25">
      <c r="A21143" t="s">
        <v>38109</v>
      </c>
      <c r="B21143">
        <v>13110</v>
      </c>
      <c r="C21143" s="2">
        <f t="shared" si="2148"/>
        <v>44362</v>
      </c>
      <c r="D21143" s="1">
        <f>TIMEVALUE("13:09:13")</f>
        <v>0.54806712962962967</v>
      </c>
      <c r="E21143" s="2">
        <f t="shared" si="2149"/>
        <v>44362</v>
      </c>
      <c r="F21143" s="1">
        <f>TIMEVALUE("13:15:24")</f>
        <v>0.55236111111111108</v>
      </c>
      <c r="G21143" t="s">
        <v>962</v>
      </c>
      <c r="H21143" t="s">
        <v>38110</v>
      </c>
      <c r="I21143">
        <v>707.85400000000004</v>
      </c>
    </row>
    <row r="21144" spans="1:9" x14ac:dyDescent="0.25">
      <c r="A21144" t="s">
        <v>38111</v>
      </c>
      <c r="B21144">
        <v>13110</v>
      </c>
      <c r="C21144" s="2">
        <f t="shared" si="2148"/>
        <v>44362</v>
      </c>
      <c r="D21144" s="1">
        <f>TIMEVALUE("13:16:37")</f>
        <v>0.55320601851851847</v>
      </c>
      <c r="E21144" s="2">
        <f t="shared" si="2149"/>
        <v>44362</v>
      </c>
      <c r="F21144" s="1">
        <f>TIMEVALUE("13:20:52")</f>
        <v>0.55615740740740738</v>
      </c>
      <c r="G21144" t="s">
        <v>2125</v>
      </c>
      <c r="H21144" t="s">
        <v>38112</v>
      </c>
      <c r="I21144">
        <v>707.61400000000003</v>
      </c>
    </row>
    <row r="21145" spans="1:9" x14ac:dyDescent="0.25">
      <c r="A21145" t="s">
        <v>38113</v>
      </c>
      <c r="B21145">
        <v>13110</v>
      </c>
      <c r="C21145" s="2">
        <f t="shared" si="2148"/>
        <v>44362</v>
      </c>
      <c r="D21145" s="1">
        <f>TIMEVALUE("13:21:59")</f>
        <v>0.55693287037037043</v>
      </c>
      <c r="E21145" s="2">
        <f t="shared" si="2149"/>
        <v>44362</v>
      </c>
      <c r="F21145" s="1">
        <f>TIMEVALUE("13:25:43")</f>
        <v>0.55952546296296302</v>
      </c>
      <c r="G21145" t="s">
        <v>3026</v>
      </c>
      <c r="H21145" t="s">
        <v>5997</v>
      </c>
      <c r="I21145">
        <v>707.49800000000005</v>
      </c>
    </row>
    <row r="21146" spans="1:9" x14ac:dyDescent="0.25">
      <c r="A21146" t="s">
        <v>38114</v>
      </c>
      <c r="B21146">
        <v>13110</v>
      </c>
      <c r="C21146" s="2">
        <f t="shared" si="2148"/>
        <v>44362</v>
      </c>
      <c r="D21146" s="1">
        <f>TIMEVALUE("13:26:46")</f>
        <v>0.56025462962962957</v>
      </c>
      <c r="E21146" s="2">
        <f t="shared" si="2149"/>
        <v>44362</v>
      </c>
      <c r="F21146" s="1">
        <f>TIMEVALUE("13:31:10")</f>
        <v>0.56331018518518516</v>
      </c>
      <c r="G21146" t="s">
        <v>233</v>
      </c>
      <c r="H21146" t="s">
        <v>37134</v>
      </c>
      <c r="I21146">
        <v>707.31799999999998</v>
      </c>
    </row>
    <row r="21147" spans="1:9" x14ac:dyDescent="0.25">
      <c r="A21147" t="s">
        <v>38115</v>
      </c>
      <c r="B21147">
        <v>13110</v>
      </c>
      <c r="C21147" s="2">
        <f t="shared" si="2148"/>
        <v>44362</v>
      </c>
      <c r="D21147" s="1">
        <f>TIMEVALUE("13:32:29")</f>
        <v>0.56422453703703701</v>
      </c>
      <c r="E21147" s="2">
        <f t="shared" si="2149"/>
        <v>44362</v>
      </c>
      <c r="F21147" s="1">
        <f>TIMEVALUE("13:36:38")</f>
        <v>0.56710648148148146</v>
      </c>
      <c r="G21147" t="s">
        <v>3740</v>
      </c>
      <c r="H21147" t="s">
        <v>38116</v>
      </c>
      <c r="I21147">
        <v>707.06299999999999</v>
      </c>
    </row>
    <row r="21148" spans="1:9" x14ac:dyDescent="0.25">
      <c r="A21148" t="s">
        <v>38117</v>
      </c>
      <c r="B21148">
        <v>13110</v>
      </c>
      <c r="C21148" s="2">
        <f t="shared" si="2148"/>
        <v>44362</v>
      </c>
      <c r="D21148" s="1">
        <f>TIMEVALUE("13:37:57")</f>
        <v>0.56802083333333331</v>
      </c>
      <c r="E21148" s="2">
        <f t="shared" si="2149"/>
        <v>44362</v>
      </c>
      <c r="F21148" s="1">
        <f>TIMEVALUE("13:42:51")</f>
        <v>0.57142361111111106</v>
      </c>
      <c r="G21148" t="s">
        <v>1958</v>
      </c>
      <c r="H21148" t="s">
        <v>38118</v>
      </c>
      <c r="I21148">
        <v>706.86</v>
      </c>
    </row>
    <row r="21149" spans="1:9" x14ac:dyDescent="0.25">
      <c r="A21149" t="s">
        <v>38119</v>
      </c>
      <c r="B21149">
        <v>13110</v>
      </c>
      <c r="C21149" s="2">
        <f t="shared" si="2148"/>
        <v>44362</v>
      </c>
      <c r="D21149" s="1">
        <f>TIMEVALUE("13:43:51")</f>
        <v>0.5721180555555555</v>
      </c>
      <c r="E21149" s="2">
        <f t="shared" si="2149"/>
        <v>44362</v>
      </c>
      <c r="F21149" s="1">
        <f>TIMEVALUE("13:47:34")</f>
        <v>0.57469907407407406</v>
      </c>
      <c r="G21149" t="s">
        <v>13829</v>
      </c>
      <c r="H21149" t="s">
        <v>38120</v>
      </c>
      <c r="I21149">
        <v>706.72900000000004</v>
      </c>
    </row>
    <row r="21150" spans="1:9" x14ac:dyDescent="0.25">
      <c r="A21150" t="s">
        <v>38121</v>
      </c>
      <c r="B21150">
        <v>13110</v>
      </c>
      <c r="C21150" s="2">
        <f t="shared" si="2148"/>
        <v>44362</v>
      </c>
      <c r="D21150" s="1">
        <f>TIMEVALUE("13:48:28")</f>
        <v>0.57532407407407404</v>
      </c>
      <c r="E21150" s="2">
        <f t="shared" si="2149"/>
        <v>44362</v>
      </c>
      <c r="F21150" s="1">
        <f>TIMEVALUE("13:53:34")</f>
        <v>0.57886574074074071</v>
      </c>
      <c r="G21150" t="s">
        <v>4674</v>
      </c>
      <c r="H21150" t="s">
        <v>24405</v>
      </c>
      <c r="I21150">
        <v>706.51700000000005</v>
      </c>
    </row>
    <row r="21151" spans="1:9" x14ac:dyDescent="0.25">
      <c r="A21151" t="s">
        <v>38122</v>
      </c>
      <c r="B21151">
        <v>13110</v>
      </c>
      <c r="C21151" s="2">
        <f t="shared" si="2148"/>
        <v>44362</v>
      </c>
      <c r="D21151" s="1">
        <f>TIMEVALUE("11:50:28")</f>
        <v>0.49337962962962961</v>
      </c>
      <c r="E21151" s="2">
        <f t="shared" si="2149"/>
        <v>44362</v>
      </c>
      <c r="F21151" s="1">
        <f>TIMEVALUE("11:56:36")</f>
        <v>0.49763888888888891</v>
      </c>
      <c r="G21151" t="s">
        <v>741</v>
      </c>
      <c r="H21151" t="s">
        <v>38123</v>
      </c>
      <c r="I21151">
        <v>706.28399999999999</v>
      </c>
    </row>
    <row r="21152" spans="1:9" x14ac:dyDescent="0.25">
      <c r="A21152" t="s">
        <v>38124</v>
      </c>
      <c r="B21152">
        <v>13110</v>
      </c>
      <c r="C21152" s="2">
        <f>DATEVALUE("2025-06-07")</f>
        <v>44353</v>
      </c>
      <c r="D21152" s="1">
        <f>TIMEVALUE("14:24:26")</f>
        <v>0.60030092592592588</v>
      </c>
      <c r="E21152" s="2">
        <f>DATEVALUE("2025-06-07")</f>
        <v>44353</v>
      </c>
      <c r="F21152" s="1">
        <f>TIMEVALUE("14:29:36")</f>
        <v>0.60388888888888892</v>
      </c>
      <c r="G21152" t="s">
        <v>157</v>
      </c>
      <c r="H21152" t="s">
        <v>38125</v>
      </c>
      <c r="I21152">
        <v>708.79899999999998</v>
      </c>
    </row>
    <row r="21153" spans="1:9" x14ac:dyDescent="0.25">
      <c r="A21153" t="s">
        <v>38126</v>
      </c>
      <c r="B21153">
        <v>13110</v>
      </c>
      <c r="C21153" s="2">
        <f t="shared" ref="C21153:C21163" si="2150">DATEVALUE("2025-06-16")</f>
        <v>44362</v>
      </c>
      <c r="D21153" s="1">
        <f>TIMEVALUE("10:34:26")</f>
        <v>0.44057870370370372</v>
      </c>
      <c r="E21153" s="2">
        <f t="shared" ref="E21153:E21163" si="2151">DATEVALUE("2025-06-16")</f>
        <v>44362</v>
      </c>
      <c r="F21153" s="1">
        <f>TIMEVALUE("10:42:16")</f>
        <v>0.44601851851851854</v>
      </c>
      <c r="G21153" t="s">
        <v>4195</v>
      </c>
      <c r="H21153">
        <v>721</v>
      </c>
      <c r="I21153">
        <v>708.78800000000001</v>
      </c>
    </row>
    <row r="21154" spans="1:9" x14ac:dyDescent="0.25">
      <c r="A21154" t="s">
        <v>38127</v>
      </c>
      <c r="B21154">
        <v>13110</v>
      </c>
      <c r="C21154" s="2">
        <f t="shared" si="2150"/>
        <v>44362</v>
      </c>
      <c r="D21154" s="1">
        <f>TIMEVALUE("10:43:44")</f>
        <v>0.44703703703703701</v>
      </c>
      <c r="E21154" s="2">
        <f t="shared" si="2151"/>
        <v>44362</v>
      </c>
      <c r="F21154" s="1">
        <f>TIMEVALUE("10:48:48")</f>
        <v>0.45055555555555554</v>
      </c>
      <c r="G21154" t="s">
        <v>5047</v>
      </c>
      <c r="H21154" t="s">
        <v>38128</v>
      </c>
      <c r="I21154">
        <v>708.53300000000002</v>
      </c>
    </row>
    <row r="21155" spans="1:9" x14ac:dyDescent="0.25">
      <c r="A21155" t="s">
        <v>38129</v>
      </c>
      <c r="B21155">
        <v>13110</v>
      </c>
      <c r="C21155" s="2">
        <f t="shared" si="2150"/>
        <v>44362</v>
      </c>
      <c r="D21155" s="1">
        <f>TIMEVALUE("10:49:49")</f>
        <v>0.45126157407407408</v>
      </c>
      <c r="E21155" s="2">
        <f t="shared" si="2151"/>
        <v>44362</v>
      </c>
      <c r="F21155" s="1">
        <f>TIMEVALUE("10:56:36")</f>
        <v>0.45597222222222222</v>
      </c>
      <c r="G21155" t="s">
        <v>43</v>
      </c>
      <c r="H21155" t="s">
        <v>17211</v>
      </c>
      <c r="I21155">
        <v>708.274</v>
      </c>
    </row>
    <row r="21156" spans="1:9" x14ac:dyDescent="0.25">
      <c r="A21156" t="s">
        <v>38130</v>
      </c>
      <c r="B21156">
        <v>13110</v>
      </c>
      <c r="C21156" s="2">
        <f t="shared" si="2150"/>
        <v>44362</v>
      </c>
      <c r="D21156" s="1">
        <f>TIMEVALUE("10:57:36")</f>
        <v>0.45666666666666667</v>
      </c>
      <c r="E21156" s="2">
        <f t="shared" si="2151"/>
        <v>44362</v>
      </c>
      <c r="F21156" s="1">
        <f>TIMEVALUE("11:05:24")</f>
        <v>0.46208333333333335</v>
      </c>
      <c r="G21156" t="s">
        <v>1825</v>
      </c>
      <c r="H21156" t="s">
        <v>5133</v>
      </c>
      <c r="I21156">
        <v>708.04</v>
      </c>
    </row>
    <row r="21157" spans="1:9" x14ac:dyDescent="0.25">
      <c r="A21157" t="s">
        <v>38131</v>
      </c>
      <c r="B21157">
        <v>13110</v>
      </c>
      <c r="C21157" s="2">
        <f t="shared" si="2150"/>
        <v>44362</v>
      </c>
      <c r="D21157" s="1">
        <f>TIMEVALUE("11:06:28")</f>
        <v>0.46282407407407405</v>
      </c>
      <c r="E21157" s="2">
        <f t="shared" si="2151"/>
        <v>44362</v>
      </c>
      <c r="F21157" s="1">
        <f>TIMEVALUE("11:11:25")</f>
        <v>0.46626157407407409</v>
      </c>
      <c r="G21157" t="s">
        <v>646</v>
      </c>
      <c r="H21157" t="s">
        <v>36709</v>
      </c>
      <c r="I21157">
        <v>707.803</v>
      </c>
    </row>
    <row r="21158" spans="1:9" x14ac:dyDescent="0.25">
      <c r="A21158" t="s">
        <v>38132</v>
      </c>
      <c r="B21158">
        <v>13110</v>
      </c>
      <c r="C21158" s="2">
        <f t="shared" si="2150"/>
        <v>44362</v>
      </c>
      <c r="D21158" s="1">
        <f>TIMEVALUE("11:12:37")</f>
        <v>0.46709490740740739</v>
      </c>
      <c r="E21158" s="2">
        <f t="shared" si="2151"/>
        <v>44362</v>
      </c>
      <c r="F21158" s="1">
        <f>TIMEVALUE("11:16:44")</f>
        <v>0.46995370370370371</v>
      </c>
      <c r="G21158" t="s">
        <v>230</v>
      </c>
      <c r="H21158" t="s">
        <v>38133</v>
      </c>
      <c r="I21158">
        <v>707.61900000000003</v>
      </c>
    </row>
    <row r="21159" spans="1:9" x14ac:dyDescent="0.25">
      <c r="A21159" t="s">
        <v>38134</v>
      </c>
      <c r="B21159">
        <v>13110</v>
      </c>
      <c r="C21159" s="2">
        <f t="shared" si="2150"/>
        <v>44362</v>
      </c>
      <c r="D21159" s="1">
        <f>TIMEVALUE("11:17:39")</f>
        <v>0.47059027777777779</v>
      </c>
      <c r="E21159" s="2">
        <f t="shared" si="2151"/>
        <v>44362</v>
      </c>
      <c r="F21159" s="1">
        <f>TIMEVALUE("11:22:11")</f>
        <v>0.47373842592592591</v>
      </c>
      <c r="G21159" t="s">
        <v>2118</v>
      </c>
      <c r="H21159" t="s">
        <v>38135</v>
      </c>
      <c r="I21159">
        <v>707.38099999999997</v>
      </c>
    </row>
    <row r="21160" spans="1:9" x14ac:dyDescent="0.25">
      <c r="A21160" t="s">
        <v>38136</v>
      </c>
      <c r="B21160">
        <v>13110</v>
      </c>
      <c r="C21160" s="2">
        <f t="shared" si="2150"/>
        <v>44362</v>
      </c>
      <c r="D21160" s="1">
        <f>TIMEVALUE("11:23:13")</f>
        <v>0.47445601851851854</v>
      </c>
      <c r="E21160" s="2">
        <f t="shared" si="2151"/>
        <v>44362</v>
      </c>
      <c r="F21160" s="1">
        <f>TIMEVALUE("11:29:32")</f>
        <v>0.4788425925925926</v>
      </c>
      <c r="G21160" t="s">
        <v>315</v>
      </c>
      <c r="H21160" t="s">
        <v>37164</v>
      </c>
      <c r="I21160">
        <v>707.21199999999999</v>
      </c>
    </row>
    <row r="21161" spans="1:9" x14ac:dyDescent="0.25">
      <c r="A21161" t="s">
        <v>38137</v>
      </c>
      <c r="B21161">
        <v>13110</v>
      </c>
      <c r="C21161" s="2">
        <f t="shared" si="2150"/>
        <v>44362</v>
      </c>
      <c r="D21161" s="1">
        <f>TIMEVALUE("11:30:52")</f>
        <v>0.47976851851851854</v>
      </c>
      <c r="E21161" s="2">
        <f t="shared" si="2151"/>
        <v>44362</v>
      </c>
      <c r="F21161" s="1">
        <f>TIMEVALUE("11:35:40")</f>
        <v>0.48310185185185184</v>
      </c>
      <c r="G21161" t="s">
        <v>3420</v>
      </c>
      <c r="H21161" t="s">
        <v>38138</v>
      </c>
      <c r="I21161">
        <v>707.00900000000001</v>
      </c>
    </row>
    <row r="21162" spans="1:9" x14ac:dyDescent="0.25">
      <c r="A21162" t="s">
        <v>38139</v>
      </c>
      <c r="B21162">
        <v>13110</v>
      </c>
      <c r="C21162" s="2">
        <f t="shared" si="2150"/>
        <v>44362</v>
      </c>
      <c r="D21162" s="1">
        <f>TIMEVALUE("11:36:46")</f>
        <v>0.48386574074074074</v>
      </c>
      <c r="E21162" s="2">
        <f t="shared" si="2151"/>
        <v>44362</v>
      </c>
      <c r="F21162" s="1">
        <f>TIMEVALUE("11:41:45")</f>
        <v>0.48732638888888891</v>
      </c>
      <c r="G21162" t="s">
        <v>6722</v>
      </c>
      <c r="H21162" t="s">
        <v>12257</v>
      </c>
      <c r="I21162">
        <v>706.77200000000005</v>
      </c>
    </row>
    <row r="21163" spans="1:9" x14ac:dyDescent="0.25">
      <c r="A21163" t="s">
        <v>38140</v>
      </c>
      <c r="B21163">
        <v>13110</v>
      </c>
      <c r="C21163" s="2">
        <f t="shared" si="2150"/>
        <v>44362</v>
      </c>
      <c r="D21163" s="1">
        <f>TIMEVALUE("11:42:45")</f>
        <v>0.48802083333333335</v>
      </c>
      <c r="E21163" s="2">
        <f t="shared" si="2151"/>
        <v>44362</v>
      </c>
      <c r="F21163" s="1">
        <f>TIMEVALUE("11:48:23")</f>
        <v>0.49193287037037037</v>
      </c>
      <c r="G21163" t="s">
        <v>1934</v>
      </c>
      <c r="H21163" t="s">
        <v>38141</v>
      </c>
      <c r="I21163">
        <v>706.577</v>
      </c>
    </row>
    <row r="21164" spans="1:9" x14ac:dyDescent="0.25">
      <c r="A21164" t="s">
        <v>38142</v>
      </c>
      <c r="B21164">
        <v>13110</v>
      </c>
      <c r="C21164" s="2">
        <f t="shared" ref="C21164:C21184" si="2152">DATEVALUE("2025-06-07")</f>
        <v>44353</v>
      </c>
      <c r="D21164" s="1">
        <f>TIMEVALUE("14:10:11")</f>
        <v>0.59040509259259255</v>
      </c>
      <c r="E21164" s="2">
        <f t="shared" ref="E21164:E21184" si="2153">DATEVALUE("2025-06-07")</f>
        <v>44353</v>
      </c>
      <c r="F21164" s="1">
        <f>TIMEVALUE("14:16:45")</f>
        <v>0.59496527777777775</v>
      </c>
      <c r="G21164" t="s">
        <v>2994</v>
      </c>
      <c r="H21164" t="s">
        <v>24439</v>
      </c>
      <c r="I21164">
        <v>706.34400000000005</v>
      </c>
    </row>
    <row r="21165" spans="1:9" x14ac:dyDescent="0.25">
      <c r="A21165" t="s">
        <v>38143</v>
      </c>
      <c r="B21165">
        <v>13110</v>
      </c>
      <c r="C21165" s="2">
        <f t="shared" si="2152"/>
        <v>44353</v>
      </c>
      <c r="D21165" s="1">
        <f>TIMEVALUE("12:42:21")</f>
        <v>0.52940972222222227</v>
      </c>
      <c r="E21165" s="2">
        <f t="shared" si="2153"/>
        <v>44353</v>
      </c>
      <c r="F21165" s="1">
        <f>TIMEVALUE("12:51:17")</f>
        <v>0.53561342592592598</v>
      </c>
      <c r="G21165" t="s">
        <v>865</v>
      </c>
      <c r="H21165" t="s">
        <v>38144</v>
      </c>
      <c r="I21165">
        <v>709.25099999999998</v>
      </c>
    </row>
    <row r="21166" spans="1:9" x14ac:dyDescent="0.25">
      <c r="A21166" t="s">
        <v>38145</v>
      </c>
      <c r="B21166">
        <v>13110</v>
      </c>
      <c r="C21166" s="2">
        <f t="shared" si="2152"/>
        <v>44353</v>
      </c>
      <c r="D21166" s="1">
        <f>TIMEVALUE("12:57:15")</f>
        <v>0.53975694444444444</v>
      </c>
      <c r="E21166" s="2">
        <f t="shared" si="2153"/>
        <v>44353</v>
      </c>
      <c r="F21166" s="1">
        <f>TIMEVALUE("13:03:42")</f>
        <v>0.54423611111111114</v>
      </c>
      <c r="G21166" t="s">
        <v>6170</v>
      </c>
      <c r="H21166" t="s">
        <v>38146</v>
      </c>
      <c r="I21166">
        <v>709.00300000000004</v>
      </c>
    </row>
    <row r="21167" spans="1:9" x14ac:dyDescent="0.25">
      <c r="A21167" t="s">
        <v>38147</v>
      </c>
      <c r="B21167">
        <v>13110</v>
      </c>
      <c r="C21167" s="2">
        <f t="shared" si="2152"/>
        <v>44353</v>
      </c>
      <c r="D21167" s="1">
        <f>TIMEVALUE("13:04:44")</f>
        <v>0.54495370370370366</v>
      </c>
      <c r="E21167" s="2">
        <f t="shared" si="2153"/>
        <v>44353</v>
      </c>
      <c r="F21167" s="1">
        <f>TIMEVALUE("13:10:05")</f>
        <v>0.54866898148148147</v>
      </c>
      <c r="G21167" t="s">
        <v>5337</v>
      </c>
      <c r="H21167" t="s">
        <v>10496</v>
      </c>
      <c r="I21167">
        <v>708.74900000000002</v>
      </c>
    </row>
    <row r="21168" spans="1:9" x14ac:dyDescent="0.25">
      <c r="A21168" t="s">
        <v>38148</v>
      </c>
      <c r="B21168">
        <v>13110</v>
      </c>
      <c r="C21168" s="2">
        <f t="shared" si="2152"/>
        <v>44353</v>
      </c>
      <c r="D21168" s="1">
        <f>TIMEVALUE("13:11:19")</f>
        <v>0.54952546296296301</v>
      </c>
      <c r="E21168" s="2">
        <f t="shared" si="2153"/>
        <v>44353</v>
      </c>
      <c r="F21168" s="1">
        <f>TIMEVALUE("13:17:16")</f>
        <v>0.55365740740740743</v>
      </c>
      <c r="G21168" t="s">
        <v>4125</v>
      </c>
      <c r="H21168" t="s">
        <v>38149</v>
      </c>
      <c r="I21168">
        <v>708.56799999999998</v>
      </c>
    </row>
    <row r="21169" spans="1:9" x14ac:dyDescent="0.25">
      <c r="A21169" t="s">
        <v>38150</v>
      </c>
      <c r="B21169">
        <v>13110</v>
      </c>
      <c r="C21169" s="2">
        <f t="shared" si="2152"/>
        <v>44353</v>
      </c>
      <c r="D21169" s="1">
        <f>TIMEVALUE("13:18:37")</f>
        <v>0.55459490740740736</v>
      </c>
      <c r="E21169" s="2">
        <f t="shared" si="2153"/>
        <v>44353</v>
      </c>
      <c r="F21169" s="1">
        <f>TIMEVALUE("13:23:09")</f>
        <v>0.55774305555555559</v>
      </c>
      <c r="G21169" t="s">
        <v>2118</v>
      </c>
      <c r="H21169" t="s">
        <v>38151</v>
      </c>
      <c r="I21169">
        <v>708.35699999999997</v>
      </c>
    </row>
    <row r="21170" spans="1:9" x14ac:dyDescent="0.25">
      <c r="A21170" t="s">
        <v>38152</v>
      </c>
      <c r="B21170">
        <v>13110</v>
      </c>
      <c r="C21170" s="2">
        <f t="shared" si="2152"/>
        <v>44353</v>
      </c>
      <c r="D21170" s="1">
        <f>TIMEVALUE("13:24:16")</f>
        <v>0.55851851851851853</v>
      </c>
      <c r="E21170" s="2">
        <f t="shared" si="2153"/>
        <v>44353</v>
      </c>
      <c r="F21170" s="1">
        <f>TIMEVALUE("13:30:15")</f>
        <v>0.56267361111111114</v>
      </c>
      <c r="G21170" t="s">
        <v>4162</v>
      </c>
      <c r="H21170" t="s">
        <v>17316</v>
      </c>
      <c r="I21170">
        <v>708.07</v>
      </c>
    </row>
    <row r="21171" spans="1:9" x14ac:dyDescent="0.25">
      <c r="A21171" t="s">
        <v>38153</v>
      </c>
      <c r="B21171">
        <v>13110</v>
      </c>
      <c r="C21171" s="2">
        <f t="shared" si="2152"/>
        <v>44353</v>
      </c>
      <c r="D21171" s="1">
        <f>TIMEVALUE("13:31:09")</f>
        <v>0.56329861111111112</v>
      </c>
      <c r="E21171" s="2">
        <f t="shared" si="2153"/>
        <v>44353</v>
      </c>
      <c r="F21171" s="1">
        <f>TIMEVALUE("13:35:24")</f>
        <v>0.56625000000000003</v>
      </c>
      <c r="G21171" t="s">
        <v>2125</v>
      </c>
      <c r="H21171" t="s">
        <v>37343</v>
      </c>
      <c r="I21171">
        <v>707.75</v>
      </c>
    </row>
    <row r="21172" spans="1:9" x14ac:dyDescent="0.25">
      <c r="A21172" t="s">
        <v>38154</v>
      </c>
      <c r="B21172">
        <v>13110</v>
      </c>
      <c r="C21172" s="2">
        <f t="shared" si="2152"/>
        <v>44353</v>
      </c>
      <c r="D21172" s="1">
        <f>TIMEVALUE("13:36:26")</f>
        <v>0.56696759259259255</v>
      </c>
      <c r="E21172" s="2">
        <f t="shared" si="2153"/>
        <v>44353</v>
      </c>
      <c r="F21172" s="1">
        <f>TIMEVALUE("13:40:13")</f>
        <v>0.56959490740740737</v>
      </c>
      <c r="G21172" t="s">
        <v>3841</v>
      </c>
      <c r="H21172" t="s">
        <v>38155</v>
      </c>
      <c r="I21172">
        <v>707.56299999999999</v>
      </c>
    </row>
    <row r="21173" spans="1:9" x14ac:dyDescent="0.25">
      <c r="A21173" t="s">
        <v>38156</v>
      </c>
      <c r="B21173">
        <v>13110</v>
      </c>
      <c r="C21173" s="2">
        <f t="shared" si="2152"/>
        <v>44353</v>
      </c>
      <c r="D21173" s="1">
        <f>TIMEVALUE("13:41:16")</f>
        <v>0.57032407407407404</v>
      </c>
      <c r="E21173" s="2">
        <f t="shared" si="2153"/>
        <v>44353</v>
      </c>
      <c r="F21173" s="1">
        <f>TIMEVALUE("13:46:14")</f>
        <v>0.57377314814814817</v>
      </c>
      <c r="G21173" t="s">
        <v>367</v>
      </c>
      <c r="H21173" t="s">
        <v>10828</v>
      </c>
      <c r="I21173">
        <v>707.24800000000005</v>
      </c>
    </row>
    <row r="21174" spans="1:9" x14ac:dyDescent="0.25">
      <c r="A21174" t="s">
        <v>38157</v>
      </c>
      <c r="B21174">
        <v>13110</v>
      </c>
      <c r="C21174" s="2">
        <f t="shared" si="2152"/>
        <v>44353</v>
      </c>
      <c r="D21174" s="1">
        <f>TIMEVALUE("13:47:14")</f>
        <v>0.57446759259259261</v>
      </c>
      <c r="E21174" s="2">
        <f t="shared" si="2153"/>
        <v>44353</v>
      </c>
      <c r="F21174" s="1">
        <f>TIMEVALUE("13:52:35")</f>
        <v>0.57818287037037042</v>
      </c>
      <c r="G21174" t="s">
        <v>5337</v>
      </c>
      <c r="H21174" t="s">
        <v>37643</v>
      </c>
      <c r="I21174">
        <v>706.96</v>
      </c>
    </row>
    <row r="21175" spans="1:9" x14ac:dyDescent="0.25">
      <c r="A21175" t="s">
        <v>38158</v>
      </c>
      <c r="B21175">
        <v>13110</v>
      </c>
      <c r="C21175" s="2">
        <f t="shared" si="2152"/>
        <v>44353</v>
      </c>
      <c r="D21175" s="1">
        <f>TIMEVALUE("13:53:38")</f>
        <v>0.57891203703703709</v>
      </c>
      <c r="E21175" s="2">
        <f t="shared" si="2153"/>
        <v>44353</v>
      </c>
      <c r="F21175" s="1">
        <f>TIMEVALUE("13:59:03")</f>
        <v>0.58267361111111116</v>
      </c>
      <c r="G21175" t="s">
        <v>1955</v>
      </c>
      <c r="H21175" t="s">
        <v>38159</v>
      </c>
      <c r="I21175">
        <v>706.81600000000003</v>
      </c>
    </row>
    <row r="21176" spans="1:9" x14ac:dyDescent="0.25">
      <c r="A21176" t="s">
        <v>38160</v>
      </c>
      <c r="B21176">
        <v>13110</v>
      </c>
      <c r="C21176" s="2">
        <f t="shared" si="2152"/>
        <v>44353</v>
      </c>
      <c r="D21176" s="1">
        <f>TIMEVALUE("14:00:05")</f>
        <v>0.58339120370370368</v>
      </c>
      <c r="E21176" s="2">
        <f t="shared" si="2153"/>
        <v>44353</v>
      </c>
      <c r="F21176" s="1">
        <f>TIMEVALUE("14:05:00")</f>
        <v>0.58680555555555558</v>
      </c>
      <c r="G21176" t="s">
        <v>2711</v>
      </c>
      <c r="H21176" t="s">
        <v>37643</v>
      </c>
      <c r="I21176">
        <v>706.66800000000001</v>
      </c>
    </row>
    <row r="21177" spans="1:9" x14ac:dyDescent="0.25">
      <c r="A21177" t="s">
        <v>38161</v>
      </c>
      <c r="B21177">
        <v>13110</v>
      </c>
      <c r="C21177" s="2">
        <f t="shared" si="2152"/>
        <v>44353</v>
      </c>
      <c r="D21177" s="1">
        <f>TIMEVALUE("12:00:58")</f>
        <v>0.50067129629629625</v>
      </c>
      <c r="E21177" s="2">
        <f t="shared" si="2153"/>
        <v>44353</v>
      </c>
      <c r="F21177" s="1">
        <f>TIMEVALUE("12:02:44")</f>
        <v>0.50189814814814815</v>
      </c>
      <c r="G21177" t="s">
        <v>400</v>
      </c>
      <c r="H21177" t="s">
        <v>23393</v>
      </c>
      <c r="I21177">
        <v>706.40200000000004</v>
      </c>
    </row>
    <row r="21178" spans="1:9" x14ac:dyDescent="0.25">
      <c r="A21178" t="s">
        <v>38162</v>
      </c>
      <c r="B21178">
        <v>13110</v>
      </c>
      <c r="C21178" s="2">
        <f t="shared" si="2152"/>
        <v>44353</v>
      </c>
      <c r="D21178" s="1">
        <f>TIMEVALUE("10:43:51")</f>
        <v>0.44711805555555556</v>
      </c>
      <c r="E21178" s="2">
        <f t="shared" si="2153"/>
        <v>44353</v>
      </c>
      <c r="F21178" s="1">
        <f>TIMEVALUE("10:50:14")</f>
        <v>0.45155092592592594</v>
      </c>
      <c r="G21178" t="s">
        <v>1758</v>
      </c>
      <c r="H21178" t="s">
        <v>29962</v>
      </c>
      <c r="I21178">
        <v>709.38</v>
      </c>
    </row>
    <row r="21179" spans="1:9" x14ac:dyDescent="0.25">
      <c r="A21179" t="s">
        <v>38163</v>
      </c>
      <c r="B21179">
        <v>13110</v>
      </c>
      <c r="C21179" s="2">
        <f t="shared" si="2152"/>
        <v>44353</v>
      </c>
      <c r="D21179" s="1">
        <f>TIMEVALUE("10:52:01")</f>
        <v>0.45278935185185187</v>
      </c>
      <c r="E21179" s="2">
        <f t="shared" si="2153"/>
        <v>44353</v>
      </c>
      <c r="F21179" s="1">
        <f>TIMEVALUE("10:57:33")</f>
        <v>0.45663194444444444</v>
      </c>
      <c r="G21179" t="s">
        <v>711</v>
      </c>
      <c r="H21179" t="s">
        <v>38164</v>
      </c>
      <c r="I21179">
        <v>709.125</v>
      </c>
    </row>
    <row r="21180" spans="1:9" x14ac:dyDescent="0.25">
      <c r="A21180" t="s">
        <v>38165</v>
      </c>
      <c r="B21180">
        <v>13110</v>
      </c>
      <c r="C21180" s="2">
        <f t="shared" si="2152"/>
        <v>44353</v>
      </c>
      <c r="D21180" s="1">
        <f>TIMEVALUE("10:58:26")</f>
        <v>0.45724537037037039</v>
      </c>
      <c r="E21180" s="2">
        <f t="shared" si="2153"/>
        <v>44353</v>
      </c>
      <c r="F21180" s="1">
        <f>TIMEVALUE("11:04:53")</f>
        <v>0.46172453703703703</v>
      </c>
      <c r="G21180" t="s">
        <v>6170</v>
      </c>
      <c r="H21180" t="s">
        <v>38166</v>
      </c>
      <c r="I21180">
        <v>708.83299999999997</v>
      </c>
    </row>
    <row r="21181" spans="1:9" x14ac:dyDescent="0.25">
      <c r="A21181" t="s">
        <v>38167</v>
      </c>
      <c r="B21181">
        <v>13110</v>
      </c>
      <c r="C21181" s="2">
        <f t="shared" si="2152"/>
        <v>44353</v>
      </c>
      <c r="D21181" s="1">
        <f>TIMEVALUE("11:05:54")</f>
        <v>0.46243055555555557</v>
      </c>
      <c r="E21181" s="2">
        <f t="shared" si="2153"/>
        <v>44353</v>
      </c>
      <c r="F21181" s="1">
        <f>TIMEVALUE("11:11:03")</f>
        <v>0.46600694444444446</v>
      </c>
      <c r="G21181" t="s">
        <v>2659</v>
      </c>
      <c r="H21181" t="s">
        <v>36184</v>
      </c>
      <c r="I21181">
        <v>708.67200000000003</v>
      </c>
    </row>
    <row r="21182" spans="1:9" x14ac:dyDescent="0.25">
      <c r="A21182" t="s">
        <v>38168</v>
      </c>
      <c r="B21182">
        <v>13110</v>
      </c>
      <c r="C21182" s="2">
        <f t="shared" si="2152"/>
        <v>44353</v>
      </c>
      <c r="D21182" s="1">
        <f>TIMEVALUE("11:12:08")</f>
        <v>0.46675925925925926</v>
      </c>
      <c r="E21182" s="2">
        <f t="shared" si="2153"/>
        <v>44353</v>
      </c>
      <c r="F21182" s="1">
        <f>TIMEVALUE("11:17:52")</f>
        <v>0.47074074074074074</v>
      </c>
      <c r="G21182" t="s">
        <v>610</v>
      </c>
      <c r="H21182" t="s">
        <v>36350</v>
      </c>
      <c r="I21182">
        <v>708.36900000000003</v>
      </c>
    </row>
    <row r="21183" spans="1:9" x14ac:dyDescent="0.25">
      <c r="A21183" t="s">
        <v>38169</v>
      </c>
      <c r="B21183">
        <v>13110</v>
      </c>
      <c r="C21183" s="2">
        <f t="shared" si="2152"/>
        <v>44353</v>
      </c>
      <c r="D21183" s="1">
        <f>TIMEVALUE("11:19:00")</f>
        <v>0.47152777777777777</v>
      </c>
      <c r="E21183" s="2">
        <f t="shared" si="2153"/>
        <v>44353</v>
      </c>
      <c r="F21183" s="1">
        <f>TIMEVALUE("11:25:34")</f>
        <v>0.47608796296296296</v>
      </c>
      <c r="G21183" t="s">
        <v>2994</v>
      </c>
      <c r="H21183" t="s">
        <v>1861</v>
      </c>
      <c r="I21183">
        <v>708.12</v>
      </c>
    </row>
    <row r="21184" spans="1:9" x14ac:dyDescent="0.25">
      <c r="A21184" t="s">
        <v>38170</v>
      </c>
      <c r="B21184">
        <v>13110</v>
      </c>
      <c r="C21184" s="2">
        <f t="shared" si="2152"/>
        <v>44353</v>
      </c>
      <c r="D21184" s="1">
        <f>TIMEVALUE("11:26:35")</f>
        <v>0.4767939814814815</v>
      </c>
      <c r="E21184" s="2">
        <f t="shared" si="2153"/>
        <v>44353</v>
      </c>
      <c r="F21184" s="1">
        <f>TIMEVALUE("11:32:22")</f>
        <v>0.4808101851851852</v>
      </c>
      <c r="G21184" t="s">
        <v>4001</v>
      </c>
      <c r="H21184" t="s">
        <v>10830</v>
      </c>
      <c r="I21184">
        <v>707.971</v>
      </c>
    </row>
    <row r="21185" spans="1:9" x14ac:dyDescent="0.25">
      <c r="A21185" t="s">
        <v>38171</v>
      </c>
      <c r="B21185">
        <v>13115</v>
      </c>
      <c r="C21185" s="2">
        <f>DATEVALUE("2025-05-01")</f>
        <v>44316</v>
      </c>
      <c r="D21185" s="1">
        <f>TIMEVALUE("16:02:13")</f>
        <v>0.66820601851851846</v>
      </c>
      <c r="E21185" s="2">
        <f>DATEVALUE("2025-05-01")</f>
        <v>44316</v>
      </c>
      <c r="F21185" s="1">
        <f>TIMEVALUE("16:05:32")</f>
        <v>0.6705092592592593</v>
      </c>
      <c r="G21185" t="s">
        <v>816</v>
      </c>
      <c r="H21185" t="s">
        <v>34999</v>
      </c>
      <c r="I21185">
        <v>712.89099999999996</v>
      </c>
    </row>
    <row r="21186" spans="1:9" x14ac:dyDescent="0.25">
      <c r="A21186" t="s">
        <v>38172</v>
      </c>
      <c r="B21186">
        <v>13110</v>
      </c>
      <c r="C21186" s="2">
        <f t="shared" ref="C21186:C21216" si="2154">DATEVALUE("2025-06-07")</f>
        <v>44353</v>
      </c>
      <c r="D21186" s="1">
        <f>TIMEVALUE("11:35:03")</f>
        <v>0.48267361111111112</v>
      </c>
      <c r="E21186" s="2">
        <f t="shared" ref="E21186:E21216" si="2155">DATEVALUE("2025-06-07")</f>
        <v>44353</v>
      </c>
      <c r="F21186" s="1">
        <f>TIMEVALUE("11:39:20")</f>
        <v>0.48564814814814816</v>
      </c>
      <c r="G21186" t="s">
        <v>449</v>
      </c>
      <c r="H21186" t="s">
        <v>37178</v>
      </c>
      <c r="I21186">
        <v>707.52599999999995</v>
      </c>
    </row>
    <row r="21187" spans="1:9" x14ac:dyDescent="0.25">
      <c r="A21187" t="s">
        <v>38173</v>
      </c>
      <c r="B21187">
        <v>13110</v>
      </c>
      <c r="C21187" s="2">
        <f t="shared" si="2154"/>
        <v>44353</v>
      </c>
      <c r="D21187" s="1">
        <f>TIMEVALUE("11:40:16")</f>
        <v>0.48629629629629628</v>
      </c>
      <c r="E21187" s="2">
        <f t="shared" si="2155"/>
        <v>44353</v>
      </c>
      <c r="F21187" s="1">
        <f>TIMEVALUE("11:45:19")</f>
        <v>0.48980324074074072</v>
      </c>
      <c r="G21187" t="s">
        <v>2606</v>
      </c>
      <c r="H21187" t="s">
        <v>5808</v>
      </c>
      <c r="I21187">
        <v>707.26300000000003</v>
      </c>
    </row>
    <row r="21188" spans="1:9" x14ac:dyDescent="0.25">
      <c r="A21188" t="s">
        <v>38174</v>
      </c>
      <c r="B21188">
        <v>13110</v>
      </c>
      <c r="C21188" s="2">
        <f t="shared" si="2154"/>
        <v>44353</v>
      </c>
      <c r="D21188" s="1">
        <f>TIMEVALUE("11:46:20")</f>
        <v>0.49050925925925926</v>
      </c>
      <c r="E21188" s="2">
        <f t="shared" si="2155"/>
        <v>44353</v>
      </c>
      <c r="F21188" s="1">
        <f>TIMEVALUE("11:51:50")</f>
        <v>0.49432870370370369</v>
      </c>
      <c r="G21188" t="s">
        <v>215</v>
      </c>
      <c r="H21188" t="s">
        <v>38175</v>
      </c>
      <c r="I21188">
        <v>706.99099999999999</v>
      </c>
    </row>
    <row r="21189" spans="1:9" x14ac:dyDescent="0.25">
      <c r="A21189" t="s">
        <v>38176</v>
      </c>
      <c r="B21189">
        <v>13110</v>
      </c>
      <c r="C21189" s="2">
        <f t="shared" si="2154"/>
        <v>44353</v>
      </c>
      <c r="D21189" s="1">
        <f>TIMEVALUE("11:52:39")</f>
        <v>0.49489583333333331</v>
      </c>
      <c r="E21189" s="2">
        <f t="shared" si="2155"/>
        <v>44353</v>
      </c>
      <c r="F21189" s="1">
        <f>TIMEVALUE("11:57:24")</f>
        <v>0.49819444444444444</v>
      </c>
      <c r="G21189" t="s">
        <v>70</v>
      </c>
      <c r="H21189" t="s">
        <v>24538</v>
      </c>
      <c r="I21189">
        <v>706.81700000000001</v>
      </c>
    </row>
    <row r="21190" spans="1:9" x14ac:dyDescent="0.25">
      <c r="A21190" t="s">
        <v>38177</v>
      </c>
      <c r="B21190">
        <v>13110</v>
      </c>
      <c r="C21190" s="2">
        <f t="shared" si="2154"/>
        <v>44353</v>
      </c>
      <c r="D21190" s="1">
        <f>TIMEVALUE("10:32:16")</f>
        <v>0.43907407407407406</v>
      </c>
      <c r="E21190" s="2">
        <f t="shared" si="2155"/>
        <v>44353</v>
      </c>
      <c r="F21190" s="1">
        <f>TIMEVALUE("10:39:21")</f>
        <v>0.44399305555555557</v>
      </c>
      <c r="G21190" t="s">
        <v>5185</v>
      </c>
      <c r="H21190" t="s">
        <v>38178</v>
      </c>
      <c r="I21190">
        <v>706.63800000000003</v>
      </c>
    </row>
    <row r="21191" spans="1:9" x14ac:dyDescent="0.25">
      <c r="A21191" t="s">
        <v>38179</v>
      </c>
      <c r="B21191">
        <v>13110</v>
      </c>
      <c r="C21191" s="2">
        <f t="shared" si="2154"/>
        <v>44353</v>
      </c>
      <c r="D21191" s="1">
        <f>TIMEVALUE("09:08:32")</f>
        <v>0.38092592592592595</v>
      </c>
      <c r="E21191" s="2">
        <f t="shared" si="2155"/>
        <v>44353</v>
      </c>
      <c r="F21191" s="1">
        <f>TIMEVALUE("09:14:26")</f>
        <v>0.38502314814814814</v>
      </c>
      <c r="G21191" t="s">
        <v>672</v>
      </c>
      <c r="H21191" t="s">
        <v>38180</v>
      </c>
      <c r="I21191">
        <v>709.38900000000001</v>
      </c>
    </row>
    <row r="21192" spans="1:9" x14ac:dyDescent="0.25">
      <c r="A21192" t="s">
        <v>38181</v>
      </c>
      <c r="B21192">
        <v>13110</v>
      </c>
      <c r="C21192" s="2">
        <f t="shared" si="2154"/>
        <v>44353</v>
      </c>
      <c r="D21192" s="1">
        <f>TIMEVALUE("09:16:06")</f>
        <v>0.38618055555555558</v>
      </c>
      <c r="E21192" s="2">
        <f t="shared" si="2155"/>
        <v>44353</v>
      </c>
      <c r="F21192" s="1">
        <f>TIMEVALUE("09:21:05")</f>
        <v>0.3896412037037037</v>
      </c>
      <c r="G21192" t="s">
        <v>6722</v>
      </c>
      <c r="H21192" t="s">
        <v>12414</v>
      </c>
      <c r="I21192">
        <v>709.29499999999996</v>
      </c>
    </row>
    <row r="21193" spans="1:9" x14ac:dyDescent="0.25">
      <c r="A21193" t="s">
        <v>38182</v>
      </c>
      <c r="B21193">
        <v>13110</v>
      </c>
      <c r="C21193" s="2">
        <f t="shared" si="2154"/>
        <v>44353</v>
      </c>
      <c r="D21193" s="1">
        <f>TIMEVALUE("09:22:08")</f>
        <v>0.39037037037037037</v>
      </c>
      <c r="E21193" s="2">
        <f t="shared" si="2155"/>
        <v>44353</v>
      </c>
      <c r="F21193" s="1">
        <f>TIMEVALUE("09:27:48")</f>
        <v>0.39430555555555558</v>
      </c>
      <c r="G21193" t="s">
        <v>793</v>
      </c>
      <c r="H21193" t="s">
        <v>38183</v>
      </c>
      <c r="I21193">
        <v>709.01199999999994</v>
      </c>
    </row>
    <row r="21194" spans="1:9" x14ac:dyDescent="0.25">
      <c r="A21194" t="s">
        <v>38184</v>
      </c>
      <c r="B21194">
        <v>13110</v>
      </c>
      <c r="C21194" s="2">
        <f t="shared" si="2154"/>
        <v>44353</v>
      </c>
      <c r="D21194" s="1">
        <f>TIMEVALUE("09:28:57")</f>
        <v>0.39510416666666665</v>
      </c>
      <c r="E21194" s="2">
        <f t="shared" si="2155"/>
        <v>44353</v>
      </c>
      <c r="F21194" s="1">
        <f>TIMEVALUE("09:34:11")</f>
        <v>0.3987384259259259</v>
      </c>
      <c r="G21194" t="s">
        <v>625</v>
      </c>
      <c r="H21194" t="s">
        <v>37360</v>
      </c>
      <c r="I21194">
        <v>708.81600000000003</v>
      </c>
    </row>
    <row r="21195" spans="1:9" x14ac:dyDescent="0.25">
      <c r="A21195" t="s">
        <v>38185</v>
      </c>
      <c r="B21195">
        <v>13110</v>
      </c>
      <c r="C21195" s="2">
        <f t="shared" si="2154"/>
        <v>44353</v>
      </c>
      <c r="D21195" s="1">
        <f>TIMEVALUE("09:35:12")</f>
        <v>0.39944444444444444</v>
      </c>
      <c r="E21195" s="2">
        <f t="shared" si="2155"/>
        <v>44353</v>
      </c>
      <c r="F21195" s="1">
        <f>TIMEVALUE("09:40:56")</f>
        <v>0.40342592592592591</v>
      </c>
      <c r="G21195" t="s">
        <v>610</v>
      </c>
      <c r="H21195" t="s">
        <v>38065</v>
      </c>
      <c r="I21195">
        <v>708.54399999999998</v>
      </c>
    </row>
    <row r="21196" spans="1:9" x14ac:dyDescent="0.25">
      <c r="A21196" t="s">
        <v>38186</v>
      </c>
      <c r="B21196">
        <v>13110</v>
      </c>
      <c r="C21196" s="2">
        <f t="shared" si="2154"/>
        <v>44353</v>
      </c>
      <c r="D21196" s="1">
        <f>TIMEVALUE("09:42:04")</f>
        <v>0.40421296296296294</v>
      </c>
      <c r="E21196" s="2">
        <f t="shared" si="2155"/>
        <v>44353</v>
      </c>
      <c r="F21196" s="1">
        <f>TIMEVALUE("09:47:31")</f>
        <v>0.4079976851851852</v>
      </c>
      <c r="G21196" t="s">
        <v>5879</v>
      </c>
      <c r="H21196" t="s">
        <v>17342</v>
      </c>
      <c r="I21196">
        <v>708.29300000000001</v>
      </c>
    </row>
    <row r="21197" spans="1:9" x14ac:dyDescent="0.25">
      <c r="A21197" t="s">
        <v>38187</v>
      </c>
      <c r="B21197">
        <v>13110</v>
      </c>
      <c r="C21197" s="2">
        <f t="shared" si="2154"/>
        <v>44353</v>
      </c>
      <c r="D21197" s="1">
        <f>TIMEVALUE("09:49:33")</f>
        <v>0.40940972222222222</v>
      </c>
      <c r="E21197" s="2">
        <f t="shared" si="2155"/>
        <v>44353</v>
      </c>
      <c r="F21197" s="1">
        <f>TIMEVALUE("09:56:01")</f>
        <v>0.41390046296296296</v>
      </c>
      <c r="G21197" t="s">
        <v>5090</v>
      </c>
      <c r="H21197" t="s">
        <v>36670</v>
      </c>
      <c r="I21197">
        <v>708.04499999999996</v>
      </c>
    </row>
    <row r="21198" spans="1:9" x14ac:dyDescent="0.25">
      <c r="A21198" t="s">
        <v>38188</v>
      </c>
      <c r="B21198">
        <v>13110</v>
      </c>
      <c r="C21198" s="2">
        <f t="shared" si="2154"/>
        <v>44353</v>
      </c>
      <c r="D21198" s="1">
        <f>TIMEVALUE("09:56:58")</f>
        <v>0.41456018518518517</v>
      </c>
      <c r="E21198" s="2">
        <f t="shared" si="2155"/>
        <v>44353</v>
      </c>
      <c r="F21198" s="1">
        <f>TIMEVALUE("10:02:01")</f>
        <v>0.41806712962962961</v>
      </c>
      <c r="G21198" t="s">
        <v>2606</v>
      </c>
      <c r="H21198" t="s">
        <v>38189</v>
      </c>
      <c r="I21198">
        <v>707.91099999999994</v>
      </c>
    </row>
    <row r="21199" spans="1:9" x14ac:dyDescent="0.25">
      <c r="A21199" t="s">
        <v>38190</v>
      </c>
      <c r="B21199">
        <v>13110</v>
      </c>
      <c r="C21199" s="2">
        <f t="shared" si="2154"/>
        <v>44353</v>
      </c>
      <c r="D21199" s="1">
        <f>TIMEVALUE("10:03:05")</f>
        <v>0.41880787037037037</v>
      </c>
      <c r="E21199" s="2">
        <f t="shared" si="2155"/>
        <v>44353</v>
      </c>
      <c r="F21199" s="1">
        <f>TIMEVALUE("10:07:53")</f>
        <v>0.42214120370370373</v>
      </c>
      <c r="G21199" t="s">
        <v>3420</v>
      </c>
      <c r="H21199" t="s">
        <v>36371</v>
      </c>
      <c r="I21199">
        <v>707.66099999999994</v>
      </c>
    </row>
    <row r="21200" spans="1:9" x14ac:dyDescent="0.25">
      <c r="A21200" t="s">
        <v>38191</v>
      </c>
      <c r="B21200">
        <v>13110</v>
      </c>
      <c r="C21200" s="2">
        <f t="shared" si="2154"/>
        <v>44353</v>
      </c>
      <c r="D21200" s="1">
        <f>TIMEVALUE("10:08:55")</f>
        <v>0.4228587962962963</v>
      </c>
      <c r="E21200" s="2">
        <f t="shared" si="2155"/>
        <v>44353</v>
      </c>
      <c r="F21200" s="1">
        <f>TIMEVALUE("10:13:54")</f>
        <v>0.42631944444444442</v>
      </c>
      <c r="G21200" t="s">
        <v>6722</v>
      </c>
      <c r="H21200" t="s">
        <v>12051</v>
      </c>
      <c r="I21200">
        <v>707.37</v>
      </c>
    </row>
    <row r="21201" spans="1:9" x14ac:dyDescent="0.25">
      <c r="A21201" t="s">
        <v>38192</v>
      </c>
      <c r="B21201">
        <v>13110</v>
      </c>
      <c r="C21201" s="2">
        <f t="shared" si="2154"/>
        <v>44353</v>
      </c>
      <c r="D21201" s="1">
        <f>TIMEVALUE("10:14:53")</f>
        <v>0.42700231481481482</v>
      </c>
      <c r="E21201" s="2">
        <f t="shared" si="2155"/>
        <v>44353</v>
      </c>
      <c r="F21201" s="1">
        <f>TIMEVALUE("10:19:34")</f>
        <v>0.43025462962962963</v>
      </c>
      <c r="G21201" t="s">
        <v>3722</v>
      </c>
      <c r="H21201" t="s">
        <v>38135</v>
      </c>
      <c r="I21201">
        <v>707.22</v>
      </c>
    </row>
    <row r="21202" spans="1:9" x14ac:dyDescent="0.25">
      <c r="A21202" t="s">
        <v>38193</v>
      </c>
      <c r="B21202">
        <v>13110</v>
      </c>
      <c r="C21202" s="2">
        <f t="shared" si="2154"/>
        <v>44353</v>
      </c>
      <c r="D21202" s="1">
        <f>TIMEVALUE("10:20:34")</f>
        <v>0.43094907407407407</v>
      </c>
      <c r="E21202" s="2">
        <f t="shared" si="2155"/>
        <v>44353</v>
      </c>
      <c r="F21202" s="1">
        <f>TIMEVALUE("10:26:30")</f>
        <v>0.43506944444444445</v>
      </c>
      <c r="G21202" t="s">
        <v>176</v>
      </c>
      <c r="H21202" t="s">
        <v>34867</v>
      </c>
      <c r="I21202">
        <v>706.96299999999997</v>
      </c>
    </row>
    <row r="21203" spans="1:9" x14ac:dyDescent="0.25">
      <c r="A21203" t="s">
        <v>38194</v>
      </c>
      <c r="B21203">
        <v>13110</v>
      </c>
      <c r="C21203" s="2">
        <f t="shared" si="2154"/>
        <v>44353</v>
      </c>
      <c r="D21203" s="1">
        <f>TIMEVALUE("08:59:39")</f>
        <v>0.37475694444444446</v>
      </c>
      <c r="E21203" s="2">
        <f t="shared" si="2155"/>
        <v>44353</v>
      </c>
      <c r="F21203" s="1">
        <f>TIMEVALUE("09:03:39")</f>
        <v>0.37753472222222223</v>
      </c>
      <c r="G21203" t="s">
        <v>85</v>
      </c>
      <c r="H21203" t="s">
        <v>38195</v>
      </c>
      <c r="I21203">
        <v>706.726</v>
      </c>
    </row>
    <row r="21204" spans="1:9" x14ac:dyDescent="0.25">
      <c r="A21204" t="s">
        <v>38196</v>
      </c>
      <c r="B21204">
        <v>13110</v>
      </c>
      <c r="C21204" s="2">
        <f t="shared" si="2154"/>
        <v>44353</v>
      </c>
      <c r="D21204" s="1">
        <f>TIMEVALUE("07:42:54")</f>
        <v>0.32145833333333335</v>
      </c>
      <c r="E21204" s="2">
        <f t="shared" si="2155"/>
        <v>44353</v>
      </c>
      <c r="F21204" s="1">
        <f>TIMEVALUE("07:48:57")</f>
        <v>0.32565972222222223</v>
      </c>
      <c r="G21204" t="s">
        <v>179</v>
      </c>
      <c r="H21204" t="s">
        <v>38197</v>
      </c>
      <c r="I21204">
        <v>709.62300000000005</v>
      </c>
    </row>
    <row r="21205" spans="1:9" x14ac:dyDescent="0.25">
      <c r="A21205" t="s">
        <v>38198</v>
      </c>
      <c r="B21205">
        <v>13110</v>
      </c>
      <c r="C21205" s="2">
        <f t="shared" si="2154"/>
        <v>44353</v>
      </c>
      <c r="D21205" s="1">
        <f>TIMEVALUE("07:51:07")</f>
        <v>0.32716435185185183</v>
      </c>
      <c r="E21205" s="2">
        <f t="shared" si="2155"/>
        <v>44353</v>
      </c>
      <c r="F21205" s="1">
        <f>TIMEVALUE("07:56:26")</f>
        <v>0.3308564814814815</v>
      </c>
      <c r="G21205" t="s">
        <v>2683</v>
      </c>
      <c r="H21205" t="s">
        <v>11401</v>
      </c>
      <c r="I21205">
        <v>709.46600000000001</v>
      </c>
    </row>
    <row r="21206" spans="1:9" x14ac:dyDescent="0.25">
      <c r="A21206" t="s">
        <v>38199</v>
      </c>
      <c r="B21206">
        <v>13110</v>
      </c>
      <c r="C21206" s="2">
        <f t="shared" si="2154"/>
        <v>44353</v>
      </c>
      <c r="D21206" s="1">
        <f>TIMEVALUE("08:00:54")</f>
        <v>0.33395833333333336</v>
      </c>
      <c r="E21206" s="2">
        <f t="shared" si="2155"/>
        <v>44353</v>
      </c>
      <c r="F21206" s="1">
        <f>TIMEVALUE("08:05:23")</f>
        <v>0.33707175925925925</v>
      </c>
      <c r="G21206" t="s">
        <v>10234</v>
      </c>
      <c r="H21206" t="s">
        <v>38200</v>
      </c>
      <c r="I21206">
        <v>709.22500000000002</v>
      </c>
    </row>
    <row r="21207" spans="1:9" x14ac:dyDescent="0.25">
      <c r="A21207" t="s">
        <v>38201</v>
      </c>
      <c r="B21207">
        <v>13110</v>
      </c>
      <c r="C21207" s="2">
        <f t="shared" si="2154"/>
        <v>44353</v>
      </c>
      <c r="D21207" s="1">
        <f>TIMEVALUE("08:06:42")</f>
        <v>0.3379861111111111</v>
      </c>
      <c r="E21207" s="2">
        <f t="shared" si="2155"/>
        <v>44353</v>
      </c>
      <c r="F21207" s="1">
        <f>TIMEVALUE("08:13:36")</f>
        <v>0.34277777777777779</v>
      </c>
      <c r="G21207" t="s">
        <v>1231</v>
      </c>
      <c r="H21207" t="s">
        <v>17305</v>
      </c>
      <c r="I21207">
        <v>709.01199999999994</v>
      </c>
    </row>
    <row r="21208" spans="1:9" x14ac:dyDescent="0.25">
      <c r="A21208" t="s">
        <v>38202</v>
      </c>
      <c r="B21208">
        <v>13110</v>
      </c>
      <c r="C21208" s="2">
        <f t="shared" si="2154"/>
        <v>44353</v>
      </c>
      <c r="D21208" s="1">
        <f>TIMEVALUE("08:14:44")</f>
        <v>0.34356481481481482</v>
      </c>
      <c r="E21208" s="2">
        <f t="shared" si="2155"/>
        <v>44353</v>
      </c>
      <c r="F21208" s="1">
        <f>TIMEVALUE("08:18:48")</f>
        <v>0.34638888888888891</v>
      </c>
      <c r="G21208" t="s">
        <v>915</v>
      </c>
      <c r="H21208" t="s">
        <v>38203</v>
      </c>
      <c r="I21208">
        <v>708.75300000000004</v>
      </c>
    </row>
    <row r="21209" spans="1:9" x14ac:dyDescent="0.25">
      <c r="A21209" t="s">
        <v>38204</v>
      </c>
      <c r="B21209">
        <v>13110</v>
      </c>
      <c r="C21209" s="2">
        <f t="shared" si="2154"/>
        <v>44353</v>
      </c>
      <c r="D21209" s="1">
        <f>TIMEVALUE("08:19:45")</f>
        <v>0.34704861111111113</v>
      </c>
      <c r="E21209" s="2">
        <f t="shared" si="2155"/>
        <v>44353</v>
      </c>
      <c r="F21209" s="1">
        <f>TIMEVALUE("08:24:04")</f>
        <v>0.3500462962962963</v>
      </c>
      <c r="G21209" t="s">
        <v>2109</v>
      </c>
      <c r="H21209" t="s">
        <v>38205</v>
      </c>
      <c r="I21209">
        <v>708.52</v>
      </c>
    </row>
    <row r="21210" spans="1:9" x14ac:dyDescent="0.25">
      <c r="A21210" t="s">
        <v>38206</v>
      </c>
      <c r="B21210">
        <v>13110</v>
      </c>
      <c r="C21210" s="2">
        <f t="shared" si="2154"/>
        <v>44353</v>
      </c>
      <c r="D21210" s="1">
        <f>TIMEVALUE("08:25:12")</f>
        <v>0.35083333333333333</v>
      </c>
      <c r="E21210" s="2">
        <f t="shared" si="2155"/>
        <v>44353</v>
      </c>
      <c r="F21210" s="1">
        <f>TIMEVALUE("08:29:47")</f>
        <v>0.35401620370370368</v>
      </c>
      <c r="G21210" t="s">
        <v>6560</v>
      </c>
      <c r="H21210" t="s">
        <v>37316</v>
      </c>
      <c r="I21210">
        <v>708.31600000000003</v>
      </c>
    </row>
    <row r="21211" spans="1:9" x14ac:dyDescent="0.25">
      <c r="A21211" t="s">
        <v>38207</v>
      </c>
      <c r="B21211">
        <v>13110</v>
      </c>
      <c r="C21211" s="2">
        <f t="shared" si="2154"/>
        <v>44353</v>
      </c>
      <c r="D21211" s="1">
        <f>TIMEVALUE("08:30:42")</f>
        <v>0.35465277777777776</v>
      </c>
      <c r="E21211" s="2">
        <f t="shared" si="2155"/>
        <v>44353</v>
      </c>
      <c r="F21211" s="1">
        <f>TIMEVALUE("08:35:53")</f>
        <v>0.35825231481481479</v>
      </c>
      <c r="G21211" t="s">
        <v>744</v>
      </c>
      <c r="H21211" t="s">
        <v>17325</v>
      </c>
      <c r="I21211">
        <v>708.10500000000002</v>
      </c>
    </row>
    <row r="21212" spans="1:9" x14ac:dyDescent="0.25">
      <c r="A21212" t="s">
        <v>38208</v>
      </c>
      <c r="B21212">
        <v>13110</v>
      </c>
      <c r="C21212" s="2">
        <f t="shared" si="2154"/>
        <v>44353</v>
      </c>
      <c r="D21212" s="1">
        <f>TIMEVALUE("08:36:53")</f>
        <v>0.35894675925925928</v>
      </c>
      <c r="E21212" s="2">
        <f t="shared" si="2155"/>
        <v>44353</v>
      </c>
      <c r="F21212" s="1">
        <f>TIMEVALUE("08:41:03")</f>
        <v>0.36184027777777777</v>
      </c>
      <c r="G21212" t="s">
        <v>227</v>
      </c>
      <c r="H21212" t="s">
        <v>38209</v>
      </c>
      <c r="I21212">
        <v>707.899</v>
      </c>
    </row>
    <row r="21213" spans="1:9" x14ac:dyDescent="0.25">
      <c r="A21213" t="s">
        <v>38210</v>
      </c>
      <c r="B21213">
        <v>13110</v>
      </c>
      <c r="C21213" s="2">
        <f t="shared" si="2154"/>
        <v>44353</v>
      </c>
      <c r="D21213" s="1">
        <f>TIMEVALUE("08:42:03")</f>
        <v>0.36253472222222222</v>
      </c>
      <c r="E21213" s="2">
        <f t="shared" si="2155"/>
        <v>44353</v>
      </c>
      <c r="F21213" s="1">
        <f>TIMEVALUE("08:46:33")</f>
        <v>0.36565972222222221</v>
      </c>
      <c r="G21213" t="s">
        <v>6589</v>
      </c>
      <c r="H21213" t="s">
        <v>36709</v>
      </c>
      <c r="I21213">
        <v>707.64300000000003</v>
      </c>
    </row>
    <row r="21214" spans="1:9" x14ac:dyDescent="0.25">
      <c r="A21214" t="s">
        <v>38211</v>
      </c>
      <c r="B21214">
        <v>13110</v>
      </c>
      <c r="C21214" s="2">
        <f t="shared" si="2154"/>
        <v>44353</v>
      </c>
      <c r="D21214" s="1">
        <f>TIMEVALUE("08:47:36")</f>
        <v>0.36638888888888888</v>
      </c>
      <c r="E21214" s="2">
        <f t="shared" si="2155"/>
        <v>44353</v>
      </c>
      <c r="F21214" s="1">
        <f>TIMEVALUE("08:52:26")</f>
        <v>0.36974537037037036</v>
      </c>
      <c r="G21214" t="s">
        <v>2622</v>
      </c>
      <c r="H21214" t="s">
        <v>38212</v>
      </c>
      <c r="I21214">
        <v>707.39</v>
      </c>
    </row>
    <row r="21215" spans="1:9" x14ac:dyDescent="0.25">
      <c r="A21215" t="s">
        <v>38213</v>
      </c>
      <c r="B21215">
        <v>13110</v>
      </c>
      <c r="C21215" s="2">
        <f t="shared" si="2154"/>
        <v>44353</v>
      </c>
      <c r="D21215" s="1">
        <f>TIMEVALUE("08:53:22")</f>
        <v>0.37039351851851854</v>
      </c>
      <c r="E21215" s="2">
        <f t="shared" si="2155"/>
        <v>44353</v>
      </c>
      <c r="F21215" s="1">
        <f>TIMEVALUE("08:58:09")</f>
        <v>0.3737152777777778</v>
      </c>
      <c r="G21215" t="s">
        <v>3438</v>
      </c>
      <c r="H21215" t="s">
        <v>29951</v>
      </c>
      <c r="I21215">
        <v>707.154</v>
      </c>
    </row>
    <row r="21216" spans="1:9" x14ac:dyDescent="0.25">
      <c r="A21216" t="s">
        <v>38214</v>
      </c>
      <c r="B21216">
        <v>13110</v>
      </c>
      <c r="C21216" s="2">
        <f t="shared" si="2154"/>
        <v>44353</v>
      </c>
      <c r="D21216" s="1">
        <f>TIMEVALUE("07:28:57")</f>
        <v>0.31177083333333333</v>
      </c>
      <c r="E21216" s="2">
        <f t="shared" si="2155"/>
        <v>44353</v>
      </c>
      <c r="F21216" s="1">
        <f>TIMEVALUE("07:37:20")</f>
        <v>0.31759259259259259</v>
      </c>
      <c r="G21216" t="s">
        <v>4450</v>
      </c>
      <c r="H21216" t="s">
        <v>38215</v>
      </c>
      <c r="I21216">
        <v>706.94500000000005</v>
      </c>
    </row>
    <row r="21217" spans="1:9" x14ac:dyDescent="0.25">
      <c r="A21217" t="s">
        <v>38216</v>
      </c>
      <c r="B21217">
        <v>13110</v>
      </c>
      <c r="C21217" s="2">
        <f t="shared" ref="C21217:C21259" si="2156">DATEVALUE("2025-06-06")</f>
        <v>44352</v>
      </c>
      <c r="D21217" s="1">
        <f>TIMEVALUE("17:26:10")</f>
        <v>0.72650462962962958</v>
      </c>
      <c r="E21217" s="2">
        <f t="shared" ref="E21217:E21259" si="2157">DATEVALUE("2025-06-06")</f>
        <v>44352</v>
      </c>
      <c r="F21217" s="1">
        <f>TIMEVALUE("17:30:24")</f>
        <v>0.72944444444444445</v>
      </c>
      <c r="G21217" t="s">
        <v>6692</v>
      </c>
      <c r="H21217" t="s">
        <v>38217</v>
      </c>
      <c r="I21217">
        <v>709.91800000000001</v>
      </c>
    </row>
    <row r="21218" spans="1:9" x14ac:dyDescent="0.25">
      <c r="A21218" t="s">
        <v>38218</v>
      </c>
      <c r="B21218">
        <v>13110</v>
      </c>
      <c r="C21218" s="2">
        <f t="shared" si="2156"/>
        <v>44352</v>
      </c>
      <c r="D21218" s="1">
        <f>TIMEVALUE("17:32:11")</f>
        <v>0.73068287037037039</v>
      </c>
      <c r="E21218" s="2">
        <f t="shared" si="2157"/>
        <v>44352</v>
      </c>
      <c r="F21218" s="1">
        <f>TIMEVALUE("17:37:23")</f>
        <v>0.73429398148148151</v>
      </c>
      <c r="G21218" t="s">
        <v>2889</v>
      </c>
      <c r="H21218" t="s">
        <v>38219</v>
      </c>
      <c r="I21218">
        <v>709.74</v>
      </c>
    </row>
    <row r="21219" spans="1:9" x14ac:dyDescent="0.25">
      <c r="A21219" t="s">
        <v>38220</v>
      </c>
      <c r="B21219">
        <v>13110</v>
      </c>
      <c r="C21219" s="2">
        <f t="shared" si="2156"/>
        <v>44352</v>
      </c>
      <c r="D21219" s="1">
        <f>TIMEVALUE("17:38:23")</f>
        <v>0.73498842592592595</v>
      </c>
      <c r="E21219" s="2">
        <f t="shared" si="2157"/>
        <v>44352</v>
      </c>
      <c r="F21219" s="1">
        <f>TIMEVALUE("17:43:14")</f>
        <v>0.73835648148148147</v>
      </c>
      <c r="G21219" t="s">
        <v>942</v>
      </c>
      <c r="H21219" t="s">
        <v>38221</v>
      </c>
      <c r="I21219">
        <v>709.47900000000004</v>
      </c>
    </row>
    <row r="21220" spans="1:9" x14ac:dyDescent="0.25">
      <c r="A21220" t="s">
        <v>38222</v>
      </c>
      <c r="B21220">
        <v>13110</v>
      </c>
      <c r="C21220" s="2">
        <f t="shared" si="2156"/>
        <v>44352</v>
      </c>
      <c r="D21220" s="1">
        <f>TIMEVALUE("17:44:15")</f>
        <v>0.73906249999999996</v>
      </c>
      <c r="E21220" s="2">
        <f t="shared" si="2157"/>
        <v>44352</v>
      </c>
      <c r="F21220" s="1">
        <f>TIMEVALUE("17:49:36")</f>
        <v>0.74277777777777776</v>
      </c>
      <c r="G21220" t="s">
        <v>5337</v>
      </c>
      <c r="H21220" t="s">
        <v>38223</v>
      </c>
      <c r="I21220">
        <v>709.25</v>
      </c>
    </row>
    <row r="21221" spans="1:9" x14ac:dyDescent="0.25">
      <c r="A21221" t="s">
        <v>38224</v>
      </c>
      <c r="B21221">
        <v>13110</v>
      </c>
      <c r="C21221" s="2">
        <f t="shared" si="2156"/>
        <v>44352</v>
      </c>
      <c r="D21221" s="1">
        <f>TIMEVALUE("17:50:29")</f>
        <v>0.74339120370370371</v>
      </c>
      <c r="E21221" s="2">
        <f t="shared" si="2157"/>
        <v>44352</v>
      </c>
      <c r="F21221" s="1">
        <f>TIMEVALUE("17:56:21")</f>
        <v>0.74746527777777783</v>
      </c>
      <c r="G21221" t="s">
        <v>1848</v>
      </c>
      <c r="H21221" t="s">
        <v>29384</v>
      </c>
      <c r="I21221">
        <v>708.98500000000001</v>
      </c>
    </row>
    <row r="21222" spans="1:9" x14ac:dyDescent="0.25">
      <c r="A21222" t="s">
        <v>38225</v>
      </c>
      <c r="B21222">
        <v>13110</v>
      </c>
      <c r="C21222" s="2">
        <f t="shared" si="2156"/>
        <v>44352</v>
      </c>
      <c r="D21222" s="1">
        <f>TIMEVALUE("17:57:29")</f>
        <v>0.7482523148148148</v>
      </c>
      <c r="E21222" s="2">
        <f t="shared" si="2157"/>
        <v>44352</v>
      </c>
      <c r="F21222" s="1">
        <f>TIMEVALUE("18:02:14")</f>
        <v>0.75155092592592587</v>
      </c>
      <c r="G21222" t="s">
        <v>70</v>
      </c>
      <c r="H21222" t="s">
        <v>38226</v>
      </c>
      <c r="I21222">
        <v>708.63900000000001</v>
      </c>
    </row>
    <row r="21223" spans="1:9" x14ac:dyDescent="0.25">
      <c r="A21223" t="s">
        <v>38227</v>
      </c>
      <c r="B21223">
        <v>13110</v>
      </c>
      <c r="C21223" s="2">
        <f t="shared" si="2156"/>
        <v>44352</v>
      </c>
      <c r="D21223" s="1">
        <f>TIMEVALUE("18:06:05")</f>
        <v>0.75422453703703707</v>
      </c>
      <c r="E21223" s="2">
        <f t="shared" si="2157"/>
        <v>44352</v>
      </c>
      <c r="F21223" s="1">
        <f>TIMEVALUE("18:10:22")</f>
        <v>0.75719907407407405</v>
      </c>
      <c r="G21223" t="s">
        <v>449</v>
      </c>
      <c r="H21223" t="s">
        <v>37519</v>
      </c>
      <c r="I21223">
        <v>708.44600000000003</v>
      </c>
    </row>
    <row r="21224" spans="1:9" x14ac:dyDescent="0.25">
      <c r="A21224" t="s">
        <v>38228</v>
      </c>
      <c r="B21224">
        <v>13110</v>
      </c>
      <c r="C21224" s="2">
        <f t="shared" si="2156"/>
        <v>44352</v>
      </c>
      <c r="D21224" s="1">
        <f>TIMEVALUE("18:11:18")</f>
        <v>0.75784722222222223</v>
      </c>
      <c r="E21224" s="2">
        <f t="shared" si="2157"/>
        <v>44352</v>
      </c>
      <c r="F21224" s="1">
        <f>TIMEVALUE("18:16:56")</f>
        <v>0.76175925925925925</v>
      </c>
      <c r="G21224" t="s">
        <v>1934</v>
      </c>
      <c r="H21224" t="s">
        <v>29897</v>
      </c>
      <c r="I21224">
        <v>708.17</v>
      </c>
    </row>
    <row r="21225" spans="1:9" x14ac:dyDescent="0.25">
      <c r="A21225" t="s">
        <v>38229</v>
      </c>
      <c r="B21225">
        <v>13110</v>
      </c>
      <c r="C21225" s="2">
        <f t="shared" si="2156"/>
        <v>44352</v>
      </c>
      <c r="D21225" s="1">
        <f>TIMEVALUE("18:18:22")</f>
        <v>0.76275462962962959</v>
      </c>
      <c r="E21225" s="2">
        <f t="shared" si="2157"/>
        <v>44352</v>
      </c>
      <c r="F21225" s="1">
        <f>TIMEVALUE("18:22:57")</f>
        <v>0.76593750000000005</v>
      </c>
      <c r="G21225" t="s">
        <v>6560</v>
      </c>
      <c r="H21225" t="s">
        <v>38230</v>
      </c>
      <c r="I21225">
        <v>707.90800000000002</v>
      </c>
    </row>
    <row r="21226" spans="1:9" x14ac:dyDescent="0.25">
      <c r="A21226" t="s">
        <v>38231</v>
      </c>
      <c r="B21226">
        <v>13110</v>
      </c>
      <c r="C21226" s="2">
        <f t="shared" si="2156"/>
        <v>44352</v>
      </c>
      <c r="D21226" s="1">
        <f>TIMEVALUE("18:24:00")</f>
        <v>0.76666666666666672</v>
      </c>
      <c r="E21226" s="2">
        <f t="shared" si="2157"/>
        <v>44352</v>
      </c>
      <c r="F21226" s="1">
        <f>TIMEVALUE("18:28:24")</f>
        <v>0.7697222222222222</v>
      </c>
      <c r="G21226" t="s">
        <v>233</v>
      </c>
      <c r="H21226" t="s">
        <v>38232</v>
      </c>
      <c r="I21226">
        <v>707.66499999999996</v>
      </c>
    </row>
    <row r="21227" spans="1:9" x14ac:dyDescent="0.25">
      <c r="A21227" t="s">
        <v>38233</v>
      </c>
      <c r="B21227">
        <v>13110</v>
      </c>
      <c r="C21227" s="2">
        <f t="shared" si="2156"/>
        <v>44352</v>
      </c>
      <c r="D21227" s="1">
        <f>TIMEVALUE("18:29:11")</f>
        <v>0.77026620370370369</v>
      </c>
      <c r="E21227" s="2">
        <f t="shared" si="2157"/>
        <v>44352</v>
      </c>
      <c r="F21227" s="1">
        <f>TIMEVALUE("18:34:33")</f>
        <v>0.77399305555555553</v>
      </c>
      <c r="G21227" t="s">
        <v>1961</v>
      </c>
      <c r="H21227" t="s">
        <v>5099</v>
      </c>
      <c r="I21227">
        <v>707.39800000000002</v>
      </c>
    </row>
    <row r="21228" spans="1:9" x14ac:dyDescent="0.25">
      <c r="A21228" t="s">
        <v>38234</v>
      </c>
      <c r="B21228">
        <v>13110</v>
      </c>
      <c r="C21228" s="2">
        <f t="shared" si="2156"/>
        <v>44352</v>
      </c>
      <c r="D21228" s="1">
        <f>TIMEVALUE("18:35:22")</f>
        <v>0.77456018518518521</v>
      </c>
      <c r="E21228" s="2">
        <f t="shared" si="2157"/>
        <v>44352</v>
      </c>
      <c r="F21228" s="1">
        <f>TIMEVALUE("18:41:21")</f>
        <v>0.77871527777777783</v>
      </c>
      <c r="G21228" t="s">
        <v>4162</v>
      </c>
      <c r="H21228" t="s">
        <v>38235</v>
      </c>
      <c r="I21228">
        <v>707.16700000000003</v>
      </c>
    </row>
    <row r="21229" spans="1:9" x14ac:dyDescent="0.25">
      <c r="A21229" t="s">
        <v>38236</v>
      </c>
      <c r="B21229">
        <v>13110</v>
      </c>
      <c r="C21229" s="2">
        <f t="shared" si="2156"/>
        <v>44352</v>
      </c>
      <c r="D21229" s="1">
        <f>TIMEVALUE("17:15:51")</f>
        <v>0.71934027777777776</v>
      </c>
      <c r="E21229" s="2">
        <f t="shared" si="2157"/>
        <v>44352</v>
      </c>
      <c r="F21229" s="1">
        <f>TIMEVALUE("17:20:29")</f>
        <v>0.72255787037037034</v>
      </c>
      <c r="G21229" t="s">
        <v>888</v>
      </c>
      <c r="H21229" t="s">
        <v>38237</v>
      </c>
      <c r="I21229">
        <v>707.101</v>
      </c>
    </row>
    <row r="21230" spans="1:9" x14ac:dyDescent="0.25">
      <c r="A21230" t="s">
        <v>38238</v>
      </c>
      <c r="B21230">
        <v>13110</v>
      </c>
      <c r="C21230" s="2">
        <f t="shared" si="2156"/>
        <v>44352</v>
      </c>
      <c r="D21230" s="1">
        <f>TIMEVALUE("15:57:21")</f>
        <v>0.6648263888888889</v>
      </c>
      <c r="E21230" s="2">
        <f t="shared" si="2157"/>
        <v>44352</v>
      </c>
      <c r="F21230" s="1">
        <f>TIMEVALUE("16:02:07")</f>
        <v>0.66813657407407412</v>
      </c>
      <c r="G21230" t="s">
        <v>3405</v>
      </c>
      <c r="H21230" t="s">
        <v>38239</v>
      </c>
      <c r="I21230">
        <v>709.95799999999997</v>
      </c>
    </row>
    <row r="21231" spans="1:9" x14ac:dyDescent="0.25">
      <c r="A21231" t="s">
        <v>38240</v>
      </c>
      <c r="B21231">
        <v>13110</v>
      </c>
      <c r="C21231" s="2">
        <f t="shared" si="2156"/>
        <v>44352</v>
      </c>
      <c r="D21231" s="1">
        <f>TIMEVALUE("16:04:17")</f>
        <v>0.66964120370370372</v>
      </c>
      <c r="E21231" s="2">
        <f t="shared" si="2157"/>
        <v>44352</v>
      </c>
      <c r="F21231" s="1">
        <f>TIMEVALUE("16:08:37")</f>
        <v>0.67265046296296294</v>
      </c>
      <c r="G21231" t="s">
        <v>517</v>
      </c>
      <c r="H21231" t="s">
        <v>38241</v>
      </c>
      <c r="I21231">
        <v>709.75599999999997</v>
      </c>
    </row>
    <row r="21232" spans="1:9" x14ac:dyDescent="0.25">
      <c r="A21232" t="s">
        <v>38242</v>
      </c>
      <c r="B21232">
        <v>13110</v>
      </c>
      <c r="C21232" s="2">
        <f t="shared" si="2156"/>
        <v>44352</v>
      </c>
      <c r="D21232" s="1">
        <f>TIMEVALUE("16:09:43")</f>
        <v>0.67341435185185183</v>
      </c>
      <c r="E21232" s="2">
        <f t="shared" si="2157"/>
        <v>44352</v>
      </c>
      <c r="F21232" s="1">
        <f>TIMEVALUE("16:15:12")</f>
        <v>0.67722222222222217</v>
      </c>
      <c r="G21232" t="s">
        <v>2248</v>
      </c>
      <c r="H21232" t="s">
        <v>38243</v>
      </c>
      <c r="I21232">
        <v>709.53499999999997</v>
      </c>
    </row>
    <row r="21233" spans="1:9" x14ac:dyDescent="0.25">
      <c r="A21233" t="s">
        <v>38244</v>
      </c>
      <c r="B21233">
        <v>13110</v>
      </c>
      <c r="C21233" s="2">
        <f t="shared" si="2156"/>
        <v>44352</v>
      </c>
      <c r="D21233" s="1">
        <f>TIMEVALUE("16:16:17")</f>
        <v>0.67797453703703703</v>
      </c>
      <c r="E21233" s="2">
        <f t="shared" si="2157"/>
        <v>44352</v>
      </c>
      <c r="F21233" s="1">
        <f>TIMEVALUE("16:21:38")</f>
        <v>0.68168981481481483</v>
      </c>
      <c r="G21233" t="s">
        <v>5337</v>
      </c>
      <c r="H21233" t="s">
        <v>38245</v>
      </c>
      <c r="I21233">
        <v>709.29600000000005</v>
      </c>
    </row>
    <row r="21234" spans="1:9" x14ac:dyDescent="0.25">
      <c r="A21234" t="s">
        <v>38246</v>
      </c>
      <c r="B21234">
        <v>13110</v>
      </c>
      <c r="C21234" s="2">
        <f t="shared" si="2156"/>
        <v>44352</v>
      </c>
      <c r="D21234" s="1">
        <f>TIMEVALUE("16:22:40")</f>
        <v>0.68240740740740746</v>
      </c>
      <c r="E21234" s="2">
        <f t="shared" si="2157"/>
        <v>44352</v>
      </c>
      <c r="F21234" s="1">
        <f>TIMEVALUE("16:28:51")</f>
        <v>0.68670138888888888</v>
      </c>
      <c r="G21234" t="s">
        <v>962</v>
      </c>
      <c r="H21234" t="s">
        <v>38247</v>
      </c>
      <c r="I21234">
        <v>709.06399999999996</v>
      </c>
    </row>
    <row r="21235" spans="1:9" x14ac:dyDescent="0.25">
      <c r="A21235" t="s">
        <v>38248</v>
      </c>
      <c r="B21235">
        <v>13110</v>
      </c>
      <c r="C21235" s="2">
        <f t="shared" si="2156"/>
        <v>44352</v>
      </c>
      <c r="D21235" s="1">
        <f>TIMEVALUE("16:30:02")</f>
        <v>0.68752314814814819</v>
      </c>
      <c r="E21235" s="2">
        <f t="shared" si="2157"/>
        <v>44352</v>
      </c>
      <c r="F21235" s="1">
        <f>TIMEVALUE("16:34:39")</f>
        <v>0.69072916666666662</v>
      </c>
      <c r="G21235" t="s">
        <v>355</v>
      </c>
      <c r="H21235" t="s">
        <v>38249</v>
      </c>
      <c r="I21235">
        <v>708.78399999999999</v>
      </c>
    </row>
    <row r="21236" spans="1:9" x14ac:dyDescent="0.25">
      <c r="A21236" t="s">
        <v>38250</v>
      </c>
      <c r="B21236">
        <v>13110</v>
      </c>
      <c r="C21236" s="2">
        <f t="shared" si="2156"/>
        <v>44352</v>
      </c>
      <c r="D21236" s="1">
        <f>TIMEVALUE("16:36:15")</f>
        <v>0.69184027777777779</v>
      </c>
      <c r="E21236" s="2">
        <f t="shared" si="2157"/>
        <v>44352</v>
      </c>
      <c r="F21236" s="1">
        <f>TIMEVALUE("16:40:45")</f>
        <v>0.69496527777777772</v>
      </c>
      <c r="G21236" t="s">
        <v>6589</v>
      </c>
      <c r="H21236" t="s">
        <v>38251</v>
      </c>
      <c r="I21236">
        <v>708.51499999999999</v>
      </c>
    </row>
    <row r="21237" spans="1:9" x14ac:dyDescent="0.25">
      <c r="A21237" t="s">
        <v>38252</v>
      </c>
      <c r="B21237">
        <v>13110</v>
      </c>
      <c r="C21237" s="2">
        <f t="shared" si="2156"/>
        <v>44352</v>
      </c>
      <c r="D21237" s="1">
        <f>TIMEVALUE("16:41:41")</f>
        <v>0.6956134259259259</v>
      </c>
      <c r="E21237" s="2">
        <f t="shared" si="2157"/>
        <v>44352</v>
      </c>
      <c r="F21237" s="1">
        <f>TIMEVALUE("16:47:18")</f>
        <v>0.69951388888888888</v>
      </c>
      <c r="G21237" t="s">
        <v>2488</v>
      </c>
      <c r="H21237" t="s">
        <v>38253</v>
      </c>
      <c r="I21237">
        <v>708.30899999999997</v>
      </c>
    </row>
    <row r="21238" spans="1:9" x14ac:dyDescent="0.25">
      <c r="A21238" t="s">
        <v>38254</v>
      </c>
      <c r="B21238">
        <v>13110</v>
      </c>
      <c r="C21238" s="2">
        <f t="shared" si="2156"/>
        <v>44352</v>
      </c>
      <c r="D21238" s="1">
        <f>TIMEVALUE("16:48:30")</f>
        <v>0.70034722222222223</v>
      </c>
      <c r="E21238" s="2">
        <f t="shared" si="2157"/>
        <v>44352</v>
      </c>
      <c r="F21238" s="1">
        <f>TIMEVALUE("16:52:49")</f>
        <v>0.7033449074074074</v>
      </c>
      <c r="G21238" t="s">
        <v>2109</v>
      </c>
      <c r="H21238" t="s">
        <v>38255</v>
      </c>
      <c r="I21238">
        <v>708.03599999999994</v>
      </c>
    </row>
    <row r="21239" spans="1:9" x14ac:dyDescent="0.25">
      <c r="A21239" t="s">
        <v>38256</v>
      </c>
      <c r="B21239">
        <v>13110</v>
      </c>
      <c r="C21239" s="2">
        <f t="shared" si="2156"/>
        <v>44352</v>
      </c>
      <c r="D21239" s="1">
        <f>TIMEVALUE("16:53:44")</f>
        <v>0.70398148148148143</v>
      </c>
      <c r="E21239" s="2">
        <f t="shared" si="2157"/>
        <v>44352</v>
      </c>
      <c r="F21239" s="1">
        <f>TIMEVALUE("16:58:09")</f>
        <v>0.70704861111111106</v>
      </c>
      <c r="G21239" t="s">
        <v>6392</v>
      </c>
      <c r="H21239" t="s">
        <v>38257</v>
      </c>
      <c r="I21239">
        <v>707.76</v>
      </c>
    </row>
    <row r="21240" spans="1:9" x14ac:dyDescent="0.25">
      <c r="A21240" t="s">
        <v>38258</v>
      </c>
      <c r="B21240">
        <v>13110</v>
      </c>
      <c r="C21240" s="2">
        <f t="shared" si="2156"/>
        <v>44352</v>
      </c>
      <c r="D21240" s="1">
        <f>TIMEVALUE("16:59:16")</f>
        <v>0.70782407407407411</v>
      </c>
      <c r="E21240" s="2">
        <f t="shared" si="2157"/>
        <v>44352</v>
      </c>
      <c r="F21240" s="1">
        <f>TIMEVALUE("17:04:26")</f>
        <v>0.71141203703703704</v>
      </c>
      <c r="G21240" t="s">
        <v>157</v>
      </c>
      <c r="H21240" t="s">
        <v>38259</v>
      </c>
      <c r="I21240">
        <v>707.51499999999999</v>
      </c>
    </row>
    <row r="21241" spans="1:9" x14ac:dyDescent="0.25">
      <c r="A21241" t="s">
        <v>38260</v>
      </c>
      <c r="B21241">
        <v>13110</v>
      </c>
      <c r="C21241" s="2">
        <f t="shared" si="2156"/>
        <v>44352</v>
      </c>
      <c r="D21241" s="1">
        <f>TIMEVALUE("17:05:17")</f>
        <v>0.7120023148148148</v>
      </c>
      <c r="E21241" s="2">
        <f t="shared" si="2157"/>
        <v>44352</v>
      </c>
      <c r="F21241" s="1">
        <f>TIMEVALUE("17:10:00")</f>
        <v>0.71527777777777779</v>
      </c>
      <c r="G21241" t="s">
        <v>206</v>
      </c>
      <c r="H21241" t="s">
        <v>38261</v>
      </c>
      <c r="I21241">
        <v>707.27099999999996</v>
      </c>
    </row>
    <row r="21242" spans="1:9" x14ac:dyDescent="0.25">
      <c r="A21242" t="s">
        <v>38262</v>
      </c>
      <c r="B21242">
        <v>13110</v>
      </c>
      <c r="C21242" s="2">
        <f t="shared" si="2156"/>
        <v>44352</v>
      </c>
      <c r="D21242" s="1">
        <f>TIMEVALUE("15:46:36")</f>
        <v>0.65736111111111106</v>
      </c>
      <c r="E21242" s="2">
        <f t="shared" si="2157"/>
        <v>44352</v>
      </c>
      <c r="F21242" s="1">
        <f>TIMEVALUE("15:52:17")</f>
        <v>0.66130787037037042</v>
      </c>
      <c r="G21242" t="s">
        <v>5224</v>
      </c>
      <c r="H21242" t="s">
        <v>38263</v>
      </c>
      <c r="I21242">
        <v>707.03399999999999</v>
      </c>
    </row>
    <row r="21243" spans="1:9" x14ac:dyDescent="0.25">
      <c r="A21243" t="s">
        <v>38264</v>
      </c>
      <c r="B21243">
        <v>13110</v>
      </c>
      <c r="C21243" s="2">
        <f t="shared" si="2156"/>
        <v>44352</v>
      </c>
      <c r="D21243" s="1">
        <f>TIMEVALUE("13:00:56")</f>
        <v>0.54231481481481481</v>
      </c>
      <c r="E21243" s="2">
        <f t="shared" si="2157"/>
        <v>44352</v>
      </c>
      <c r="F21243" s="1">
        <f>TIMEVALUE("13:07:30")</f>
        <v>0.546875</v>
      </c>
      <c r="G21243" t="s">
        <v>2994</v>
      </c>
      <c r="H21243" t="s">
        <v>38265</v>
      </c>
      <c r="I21243">
        <v>710.26800000000003</v>
      </c>
    </row>
    <row r="21244" spans="1:9" x14ac:dyDescent="0.25">
      <c r="A21244" t="s">
        <v>38266</v>
      </c>
      <c r="B21244">
        <v>13110</v>
      </c>
      <c r="C21244" s="2">
        <f t="shared" si="2156"/>
        <v>44352</v>
      </c>
      <c r="D21244" s="1">
        <f>TIMEVALUE("13:10:06")</f>
        <v>0.5486805555555555</v>
      </c>
      <c r="E21244" s="2">
        <f t="shared" si="2157"/>
        <v>44352</v>
      </c>
      <c r="F21244" s="1">
        <f>TIMEVALUE("13:13:49")</f>
        <v>0.55126157407407406</v>
      </c>
      <c r="G21244" t="s">
        <v>13829</v>
      </c>
      <c r="H21244" t="s">
        <v>38267</v>
      </c>
      <c r="I21244">
        <v>709.94100000000003</v>
      </c>
    </row>
    <row r="21245" spans="1:9" x14ac:dyDescent="0.25">
      <c r="A21245" t="s">
        <v>38268</v>
      </c>
      <c r="B21245">
        <v>13110</v>
      </c>
      <c r="C21245" s="2">
        <f t="shared" si="2156"/>
        <v>44352</v>
      </c>
      <c r="D21245" s="1">
        <f>TIMEVALUE("13:14:59")</f>
        <v>0.55207175925925922</v>
      </c>
      <c r="E21245" s="2">
        <f t="shared" si="2157"/>
        <v>44352</v>
      </c>
      <c r="F21245" s="1">
        <f>TIMEVALUE("13:19:43")</f>
        <v>0.55535879629629625</v>
      </c>
      <c r="G21245" t="s">
        <v>6792</v>
      </c>
      <c r="H21245" t="s">
        <v>11028</v>
      </c>
      <c r="I21245">
        <v>709.74800000000005</v>
      </c>
    </row>
    <row r="21246" spans="1:9" x14ac:dyDescent="0.25">
      <c r="A21246" t="s">
        <v>38269</v>
      </c>
      <c r="B21246">
        <v>13110</v>
      </c>
      <c r="C21246" s="2">
        <f t="shared" si="2156"/>
        <v>44352</v>
      </c>
      <c r="D21246" s="1">
        <f>TIMEVALUE("13:21:02")</f>
        <v>0.5562731481481481</v>
      </c>
      <c r="E21246" s="2">
        <f t="shared" si="2157"/>
        <v>44352</v>
      </c>
      <c r="F21246" s="1">
        <f>TIMEVALUE("13:25:47")</f>
        <v>0.55957175925925928</v>
      </c>
      <c r="G21246" t="s">
        <v>70</v>
      </c>
      <c r="H21246" t="s">
        <v>10390</v>
      </c>
      <c r="I21246">
        <v>709.52</v>
      </c>
    </row>
    <row r="21247" spans="1:9" x14ac:dyDescent="0.25">
      <c r="A21247" t="s">
        <v>38270</v>
      </c>
      <c r="B21247">
        <v>13110</v>
      </c>
      <c r="C21247" s="2">
        <f t="shared" si="2156"/>
        <v>44352</v>
      </c>
      <c r="D21247" s="1">
        <f>TIMEVALUE("13:27:17")</f>
        <v>0.56061342592592589</v>
      </c>
      <c r="E21247" s="2">
        <f t="shared" si="2157"/>
        <v>44352</v>
      </c>
      <c r="F21247" s="1">
        <f>TIMEVALUE("13:32:47")</f>
        <v>0.56443287037037038</v>
      </c>
      <c r="G21247" t="s">
        <v>215</v>
      </c>
      <c r="H21247" t="s">
        <v>38271</v>
      </c>
      <c r="I21247">
        <v>709.27</v>
      </c>
    </row>
    <row r="21248" spans="1:9" x14ac:dyDescent="0.25">
      <c r="A21248" t="s">
        <v>38272</v>
      </c>
      <c r="B21248">
        <v>13110</v>
      </c>
      <c r="C21248" s="2">
        <f t="shared" si="2156"/>
        <v>44352</v>
      </c>
      <c r="D21248" s="1">
        <f>TIMEVALUE("13:33:50")</f>
        <v>0.56516203703703705</v>
      </c>
      <c r="E21248" s="2">
        <f t="shared" si="2157"/>
        <v>44352</v>
      </c>
      <c r="F21248" s="1">
        <f>TIMEVALUE("13:38:23")</f>
        <v>0.56832175925925921</v>
      </c>
      <c r="G21248" t="s">
        <v>2106</v>
      </c>
      <c r="H21248" t="s">
        <v>38273</v>
      </c>
      <c r="I21248">
        <v>708.89599999999996</v>
      </c>
    </row>
    <row r="21249" spans="1:9" x14ac:dyDescent="0.25">
      <c r="A21249" t="s">
        <v>38274</v>
      </c>
      <c r="B21249">
        <v>13110</v>
      </c>
      <c r="C21249" s="2">
        <f t="shared" si="2156"/>
        <v>44352</v>
      </c>
      <c r="D21249" s="1">
        <f>TIMEVALUE("13:39:28")</f>
        <v>0.56907407407407407</v>
      </c>
      <c r="E21249" s="2">
        <f t="shared" si="2157"/>
        <v>44352</v>
      </c>
      <c r="F21249" s="1">
        <f>TIMEVALUE("13:43:45")</f>
        <v>0.57204861111111116</v>
      </c>
      <c r="G21249" t="s">
        <v>449</v>
      </c>
      <c r="H21249" t="s">
        <v>12355</v>
      </c>
      <c r="I21249">
        <v>708.74</v>
      </c>
    </row>
    <row r="21250" spans="1:9" x14ac:dyDescent="0.25">
      <c r="A21250" t="s">
        <v>38275</v>
      </c>
      <c r="B21250">
        <v>13110</v>
      </c>
      <c r="C21250" s="2">
        <f t="shared" si="2156"/>
        <v>44352</v>
      </c>
      <c r="D21250" s="1">
        <f>TIMEVALUE("13:44:50")</f>
        <v>0.57280092592592591</v>
      </c>
      <c r="E21250" s="2">
        <f t="shared" si="2157"/>
        <v>44352</v>
      </c>
      <c r="F21250" s="1">
        <f>TIMEVALUE("13:50:48")</f>
        <v>0.57694444444444448</v>
      </c>
      <c r="G21250" t="s">
        <v>2010</v>
      </c>
      <c r="H21250" t="s">
        <v>38276</v>
      </c>
      <c r="I21250">
        <v>708.40800000000002</v>
      </c>
    </row>
    <row r="21251" spans="1:9" x14ac:dyDescent="0.25">
      <c r="A21251" t="s">
        <v>38277</v>
      </c>
      <c r="B21251">
        <v>13110</v>
      </c>
      <c r="C21251" s="2">
        <f t="shared" si="2156"/>
        <v>44352</v>
      </c>
      <c r="D21251" s="1">
        <f>TIMEVALUE("13:51:52")</f>
        <v>0.57768518518518519</v>
      </c>
      <c r="E21251" s="2">
        <f t="shared" si="2157"/>
        <v>44352</v>
      </c>
      <c r="F21251" s="1">
        <f>TIMEVALUE("13:56:07")</f>
        <v>0.5806365740740741</v>
      </c>
      <c r="G21251" t="s">
        <v>2125</v>
      </c>
      <c r="H21251" t="s">
        <v>36736</v>
      </c>
      <c r="I21251">
        <v>708.12699999999995</v>
      </c>
    </row>
    <row r="21252" spans="1:9" x14ac:dyDescent="0.25">
      <c r="A21252" t="s">
        <v>38278</v>
      </c>
      <c r="B21252">
        <v>13110</v>
      </c>
      <c r="C21252" s="2">
        <f t="shared" si="2156"/>
        <v>44352</v>
      </c>
      <c r="D21252" s="1">
        <f>TIMEVALUE("13:57:07")</f>
        <v>0.58133101851851854</v>
      </c>
      <c r="E21252" s="2">
        <f t="shared" si="2157"/>
        <v>44352</v>
      </c>
      <c r="F21252" s="1">
        <f>TIMEVALUE("14:02:12")</f>
        <v>0.58486111111111116</v>
      </c>
      <c r="G21252" t="s">
        <v>1901</v>
      </c>
      <c r="H21252" t="s">
        <v>38279</v>
      </c>
      <c r="I21252">
        <v>707.96400000000006</v>
      </c>
    </row>
    <row r="21253" spans="1:9" x14ac:dyDescent="0.25">
      <c r="A21253" t="s">
        <v>38280</v>
      </c>
      <c r="B21253">
        <v>13110</v>
      </c>
      <c r="C21253" s="2">
        <f t="shared" si="2156"/>
        <v>44352</v>
      </c>
      <c r="D21253" s="1">
        <f>TIMEVALUE("14:03:10")</f>
        <v>0.58553240740740742</v>
      </c>
      <c r="E21253" s="2">
        <f t="shared" si="2157"/>
        <v>44352</v>
      </c>
      <c r="F21253" s="1">
        <f>TIMEVALUE("14:07:28")</f>
        <v>0.58851851851851855</v>
      </c>
      <c r="G21253" t="s">
        <v>6673</v>
      </c>
      <c r="H21253" t="s">
        <v>38281</v>
      </c>
      <c r="I21253">
        <v>707.66700000000003</v>
      </c>
    </row>
    <row r="21254" spans="1:9" x14ac:dyDescent="0.25">
      <c r="A21254" t="s">
        <v>38282</v>
      </c>
      <c r="B21254">
        <v>13110</v>
      </c>
      <c r="C21254" s="2">
        <f t="shared" si="2156"/>
        <v>44352</v>
      </c>
      <c r="D21254" s="1">
        <f>TIMEVALUE("14:08:23")</f>
        <v>0.58915509259259258</v>
      </c>
      <c r="E21254" s="2">
        <f t="shared" si="2157"/>
        <v>44352</v>
      </c>
      <c r="F21254" s="1">
        <f>TIMEVALUE("14:12:35")</f>
        <v>0.59207175925925926</v>
      </c>
      <c r="G21254" t="s">
        <v>874</v>
      </c>
      <c r="H21254" t="s">
        <v>37442</v>
      </c>
      <c r="I21254">
        <v>707.40300000000002</v>
      </c>
    </row>
    <row r="21255" spans="1:9" x14ac:dyDescent="0.25">
      <c r="A21255" t="s">
        <v>38283</v>
      </c>
      <c r="B21255">
        <v>13110</v>
      </c>
      <c r="C21255" s="2">
        <f t="shared" si="2156"/>
        <v>44352</v>
      </c>
      <c r="D21255" s="1">
        <f>TIMEVALUE("12:50:55")</f>
        <v>0.53535879629629635</v>
      </c>
      <c r="E21255" s="2">
        <f t="shared" si="2157"/>
        <v>44352</v>
      </c>
      <c r="F21255" s="1">
        <f>TIMEVALUE("12:55:31")</f>
        <v>0.53855324074074074</v>
      </c>
      <c r="G21255" t="s">
        <v>2446</v>
      </c>
      <c r="H21255" t="s">
        <v>38284</v>
      </c>
      <c r="I21255">
        <v>707.19200000000001</v>
      </c>
    </row>
    <row r="21256" spans="1:9" x14ac:dyDescent="0.25">
      <c r="A21256" t="s">
        <v>38285</v>
      </c>
      <c r="B21256">
        <v>13110</v>
      </c>
      <c r="C21256" s="2">
        <f t="shared" si="2156"/>
        <v>44352</v>
      </c>
      <c r="D21256" s="1">
        <f>TIMEVALUE("14:21:16")</f>
        <v>0.59810185185185183</v>
      </c>
      <c r="E21256" s="2">
        <f t="shared" si="2157"/>
        <v>44352</v>
      </c>
      <c r="F21256" s="1">
        <f>TIMEVALUE("14:27:33")</f>
        <v>0.60246527777777781</v>
      </c>
      <c r="G21256" t="s">
        <v>321</v>
      </c>
      <c r="H21256" t="s">
        <v>11321</v>
      </c>
      <c r="I21256">
        <v>710.34299999999996</v>
      </c>
    </row>
    <row r="21257" spans="1:9" x14ac:dyDescent="0.25">
      <c r="A21257" t="s">
        <v>38286</v>
      </c>
      <c r="B21257">
        <v>13110</v>
      </c>
      <c r="C21257" s="2">
        <f t="shared" si="2156"/>
        <v>44352</v>
      </c>
      <c r="D21257" s="1">
        <f>TIMEVALUE("14:29:50")</f>
        <v>0.60405092592592591</v>
      </c>
      <c r="E21257" s="2">
        <f t="shared" si="2157"/>
        <v>44352</v>
      </c>
      <c r="F21257" s="1">
        <f>TIMEVALUE("14:46:57")</f>
        <v>0.61593750000000003</v>
      </c>
      <c r="G21257" t="s">
        <v>9078</v>
      </c>
      <c r="H21257" t="s">
        <v>38265</v>
      </c>
      <c r="I21257">
        <v>710.19200000000001</v>
      </c>
    </row>
    <row r="21258" spans="1:9" x14ac:dyDescent="0.25">
      <c r="A21258" t="s">
        <v>38287</v>
      </c>
      <c r="B21258">
        <v>13110</v>
      </c>
      <c r="C21258" s="2">
        <f t="shared" si="2156"/>
        <v>44352</v>
      </c>
      <c r="D21258" s="1">
        <f>TIMEVALUE("14:47:58")</f>
        <v>0.61664351851851851</v>
      </c>
      <c r="E21258" s="2">
        <f t="shared" si="2157"/>
        <v>44352</v>
      </c>
      <c r="F21258" s="1">
        <f>TIMEVALUE("14:52:07")</f>
        <v>0.61952546296296296</v>
      </c>
      <c r="G21258" t="s">
        <v>3740</v>
      </c>
      <c r="H21258" t="s">
        <v>38288</v>
      </c>
      <c r="I21258">
        <v>709.94100000000003</v>
      </c>
    </row>
    <row r="21259" spans="1:9" x14ac:dyDescent="0.25">
      <c r="A21259" t="s">
        <v>38289</v>
      </c>
      <c r="B21259">
        <v>13110</v>
      </c>
      <c r="C21259" s="2">
        <f t="shared" si="2156"/>
        <v>44352</v>
      </c>
      <c r="D21259" s="1">
        <f>TIMEVALUE("14:53:13")</f>
        <v>0.62028935185185186</v>
      </c>
      <c r="E21259" s="2">
        <f t="shared" si="2157"/>
        <v>44352</v>
      </c>
      <c r="F21259" s="1">
        <f>TIMEVALUE("14:58:53")</f>
        <v>0.62422453703703706</v>
      </c>
      <c r="G21259" t="s">
        <v>793</v>
      </c>
      <c r="H21259" t="s">
        <v>38290</v>
      </c>
      <c r="I21259">
        <v>709.649</v>
      </c>
    </row>
    <row r="21260" spans="1:9" x14ac:dyDescent="0.25">
      <c r="A21260" t="s">
        <v>38291</v>
      </c>
      <c r="B21260">
        <v>13115</v>
      </c>
      <c r="C21260" s="2">
        <f>DATEVALUE("2025-05-01")</f>
        <v>44316</v>
      </c>
      <c r="D21260" s="1">
        <f>TIMEVALUE("16:10:43")</f>
        <v>0.67410879629629628</v>
      </c>
      <c r="E21260" s="2">
        <f>DATEVALUE("2025-05-01")</f>
        <v>44316</v>
      </c>
      <c r="F21260" s="1">
        <f>TIMEVALUE("16:14:50")</f>
        <v>0.67696759259259254</v>
      </c>
      <c r="G21260" t="s">
        <v>230</v>
      </c>
      <c r="H21260" t="s">
        <v>12546</v>
      </c>
      <c r="I21260">
        <v>714.54899999999998</v>
      </c>
    </row>
    <row r="21261" spans="1:9" x14ac:dyDescent="0.25">
      <c r="A21261" t="s">
        <v>38292</v>
      </c>
      <c r="B21261">
        <v>13110</v>
      </c>
      <c r="C21261" s="2">
        <f t="shared" ref="C21261:C21267" si="2158">DATEVALUE("2025-06-06")</f>
        <v>44352</v>
      </c>
      <c r="D21261" s="1">
        <f>TIMEVALUE("15:06:01")</f>
        <v>0.62917824074074069</v>
      </c>
      <c r="E21261" s="2">
        <f t="shared" ref="E21261:E21267" si="2159">DATEVALUE("2025-06-06")</f>
        <v>44352</v>
      </c>
      <c r="F21261" s="1">
        <f>TIMEVALUE("15:10:54")</f>
        <v>0.63256944444444441</v>
      </c>
      <c r="G21261" t="s">
        <v>3097</v>
      </c>
      <c r="H21261" t="s">
        <v>12607</v>
      </c>
      <c r="I21261">
        <v>709.02099999999996</v>
      </c>
    </row>
    <row r="21262" spans="1:9" x14ac:dyDescent="0.25">
      <c r="A21262" t="s">
        <v>38293</v>
      </c>
      <c r="B21262">
        <v>13110</v>
      </c>
      <c r="C21262" s="2">
        <f t="shared" si="2158"/>
        <v>44352</v>
      </c>
      <c r="D21262" s="1">
        <f>TIMEVALUE("15:11:56")</f>
        <v>0.63328703703703704</v>
      </c>
      <c r="E21262" s="2">
        <f t="shared" si="2159"/>
        <v>44352</v>
      </c>
      <c r="F21262" s="1">
        <f>TIMEVALUE("15:17:16")</f>
        <v>0.63699074074074069</v>
      </c>
      <c r="G21262" t="s">
        <v>880</v>
      </c>
      <c r="H21262" t="s">
        <v>38166</v>
      </c>
      <c r="I21262">
        <v>708.69600000000003</v>
      </c>
    </row>
    <row r="21263" spans="1:9" x14ac:dyDescent="0.25">
      <c r="A21263" t="s">
        <v>38294</v>
      </c>
      <c r="B21263">
        <v>13110</v>
      </c>
      <c r="C21263" s="2">
        <f t="shared" si="2158"/>
        <v>44352</v>
      </c>
      <c r="D21263" s="1">
        <f>TIMEVALUE("15:18:32")</f>
        <v>0.63787037037037042</v>
      </c>
      <c r="E21263" s="2">
        <f t="shared" si="2159"/>
        <v>44352</v>
      </c>
      <c r="F21263" s="1">
        <f>TIMEVALUE("15:22:45")</f>
        <v>0.64079861111111114</v>
      </c>
      <c r="G21263" t="s">
        <v>819</v>
      </c>
      <c r="H21263" t="s">
        <v>11164</v>
      </c>
      <c r="I21263">
        <v>708.41</v>
      </c>
    </row>
    <row r="21264" spans="1:9" x14ac:dyDescent="0.25">
      <c r="A21264" t="s">
        <v>38295</v>
      </c>
      <c r="B21264">
        <v>13110</v>
      </c>
      <c r="C21264" s="2">
        <f t="shared" si="2158"/>
        <v>44352</v>
      </c>
      <c r="D21264" s="1">
        <f>TIMEVALUE("15:23:50")</f>
        <v>0.64155092592592589</v>
      </c>
      <c r="E21264" s="2">
        <f t="shared" si="2159"/>
        <v>44352</v>
      </c>
      <c r="F21264" s="1">
        <f>TIMEVALUE("15:27:41")</f>
        <v>0.64422453703703708</v>
      </c>
      <c r="G21264" t="s">
        <v>846</v>
      </c>
      <c r="H21264" t="s">
        <v>38296</v>
      </c>
      <c r="I21264">
        <v>708.14499999999998</v>
      </c>
    </row>
    <row r="21265" spans="1:9" x14ac:dyDescent="0.25">
      <c r="A21265" t="s">
        <v>38297</v>
      </c>
      <c r="B21265">
        <v>13110</v>
      </c>
      <c r="C21265" s="2">
        <f t="shared" si="2158"/>
        <v>44352</v>
      </c>
      <c r="D21265" s="1">
        <f>TIMEVALUE("15:28:35")</f>
        <v>0.64484953703703707</v>
      </c>
      <c r="E21265" s="2">
        <f t="shared" si="2159"/>
        <v>44352</v>
      </c>
      <c r="F21265" s="1">
        <f>TIMEVALUE("15:33:21")</f>
        <v>0.64815972222222218</v>
      </c>
      <c r="G21265" t="s">
        <v>3405</v>
      </c>
      <c r="H21265" t="s">
        <v>12288</v>
      </c>
      <c r="I21265">
        <v>707.93</v>
      </c>
    </row>
    <row r="21266" spans="1:9" x14ac:dyDescent="0.25">
      <c r="A21266" t="s">
        <v>38298</v>
      </c>
      <c r="B21266">
        <v>13110</v>
      </c>
      <c r="C21266" s="2">
        <f t="shared" si="2158"/>
        <v>44352</v>
      </c>
      <c r="D21266" s="1">
        <f>TIMEVALUE("15:34:28")</f>
        <v>0.64893518518518523</v>
      </c>
      <c r="E21266" s="2">
        <f t="shared" si="2159"/>
        <v>44352</v>
      </c>
      <c r="F21266" s="1">
        <f>TIMEVALUE("15:39:01")</f>
        <v>0.65209490740740739</v>
      </c>
      <c r="G21266" t="s">
        <v>2106</v>
      </c>
      <c r="H21266" t="s">
        <v>10944</v>
      </c>
      <c r="I21266">
        <v>707.73</v>
      </c>
    </row>
    <row r="21267" spans="1:9" x14ac:dyDescent="0.25">
      <c r="A21267" t="s">
        <v>38299</v>
      </c>
      <c r="B21267">
        <v>13110</v>
      </c>
      <c r="C21267" s="2">
        <f t="shared" si="2158"/>
        <v>44352</v>
      </c>
      <c r="D21267" s="1">
        <f>TIMEVALUE("15:40:06")</f>
        <v>0.65284722222222225</v>
      </c>
      <c r="E21267" s="2">
        <f t="shared" si="2159"/>
        <v>44352</v>
      </c>
      <c r="F21267" s="1">
        <f>TIMEVALUE("15:44:28")</f>
        <v>0.65587962962962965</v>
      </c>
      <c r="G21267" t="s">
        <v>3241</v>
      </c>
      <c r="H21267" t="s">
        <v>38300</v>
      </c>
      <c r="I21267">
        <v>707.48199999999997</v>
      </c>
    </row>
    <row r="21268" spans="1:9" x14ac:dyDescent="0.25">
      <c r="A21268" t="s">
        <v>38301</v>
      </c>
      <c r="B21268">
        <v>13153</v>
      </c>
      <c r="C21268" s="2">
        <f>DATEVALUE("2025-05-01")</f>
        <v>44316</v>
      </c>
      <c r="D21268" s="1">
        <f>TIMEVALUE("15:12:41")</f>
        <v>0.63380787037037034</v>
      </c>
      <c r="E21268" s="2">
        <f>DATEVALUE("2025-05-01")</f>
        <v>44316</v>
      </c>
      <c r="F21268" s="1">
        <f>TIMEVALUE("15:17:12")</f>
        <v>0.63694444444444442</v>
      </c>
      <c r="G21268" t="s">
        <v>7883</v>
      </c>
      <c r="H21268" t="s">
        <v>38302</v>
      </c>
      <c r="I21268">
        <v>712.83199999999999</v>
      </c>
    </row>
    <row r="21269" spans="1:9" x14ac:dyDescent="0.25">
      <c r="A21269" t="s">
        <v>38303</v>
      </c>
      <c r="B21269">
        <v>13115</v>
      </c>
      <c r="C21269" s="2">
        <f>DATEVALUE("2025-05-01")</f>
        <v>44316</v>
      </c>
      <c r="D21269" s="1">
        <f>TIMEVALUE("10:44:27")</f>
        <v>0.44753472222222224</v>
      </c>
      <c r="E21269" s="2">
        <f>DATEVALUE("2025-05-01")</f>
        <v>44316</v>
      </c>
      <c r="F21269" s="1">
        <f>TIMEVALUE("10:50:19")</f>
        <v>0.4516087962962963</v>
      </c>
      <c r="G21269" t="s">
        <v>1848</v>
      </c>
      <c r="H21269" t="s">
        <v>5810</v>
      </c>
      <c r="I21269">
        <v>709.875</v>
      </c>
    </row>
    <row r="21270" spans="1:9" x14ac:dyDescent="0.25">
      <c r="A21270" t="s">
        <v>38303</v>
      </c>
      <c r="B21270">
        <v>13115</v>
      </c>
      <c r="C21270" s="2">
        <f t="shared" ref="C21270:C21289" si="2160">DATEVALUE("2025-06-06")</f>
        <v>44352</v>
      </c>
      <c r="D21270" s="1">
        <f>TIMEVALUE("15:18:25")</f>
        <v>0.63778935185185182</v>
      </c>
      <c r="E21270" s="2">
        <f t="shared" ref="E21270:E21289" si="2161">DATEVALUE("2025-06-06")</f>
        <v>44352</v>
      </c>
      <c r="F21270" s="1">
        <f>TIMEVALUE("15:18:25")</f>
        <v>0.63778935185185182</v>
      </c>
      <c r="G21270" t="s">
        <v>162</v>
      </c>
      <c r="H21270" t="s">
        <v>163</v>
      </c>
      <c r="I21270">
        <v>98765432.099000007</v>
      </c>
    </row>
    <row r="21271" spans="1:9" x14ac:dyDescent="0.25">
      <c r="A21271" t="s">
        <v>38304</v>
      </c>
      <c r="B21271">
        <v>13115</v>
      </c>
      <c r="C21271" s="2">
        <f t="shared" si="2160"/>
        <v>44352</v>
      </c>
      <c r="D21271" s="1">
        <f>TIMEVALUE("15:50:35")</f>
        <v>0.66012731481481479</v>
      </c>
      <c r="E21271" s="2">
        <f t="shared" si="2161"/>
        <v>44352</v>
      </c>
      <c r="F21271" s="1">
        <f>TIMEVALUE("15:58:08")</f>
        <v>0.66537037037037039</v>
      </c>
      <c r="G21271" t="s">
        <v>3627</v>
      </c>
      <c r="H21271" t="s">
        <v>29747</v>
      </c>
      <c r="I21271">
        <v>708.82299999999998</v>
      </c>
    </row>
    <row r="21272" spans="1:9" x14ac:dyDescent="0.25">
      <c r="A21272" t="s">
        <v>38305</v>
      </c>
      <c r="B21272">
        <v>13115</v>
      </c>
      <c r="C21272" s="2">
        <f t="shared" si="2160"/>
        <v>44352</v>
      </c>
      <c r="D21272" s="1">
        <f>TIMEVALUE("16:00:35")</f>
        <v>0.66707175925925921</v>
      </c>
      <c r="E21272" s="2">
        <f t="shared" si="2161"/>
        <v>44352</v>
      </c>
      <c r="F21272" s="1">
        <f>TIMEVALUE("16:07:48")</f>
        <v>0.67208333333333337</v>
      </c>
      <c r="G21272" t="s">
        <v>1948</v>
      </c>
      <c r="H21272" t="s">
        <v>29457</v>
      </c>
      <c r="I21272">
        <v>708.596</v>
      </c>
    </row>
    <row r="21273" spans="1:9" x14ac:dyDescent="0.25">
      <c r="A21273" t="s">
        <v>38306</v>
      </c>
      <c r="B21273">
        <v>13115</v>
      </c>
      <c r="C21273" s="2">
        <f t="shared" si="2160"/>
        <v>44352</v>
      </c>
      <c r="D21273" s="1">
        <f>TIMEVALUE("16:09:57")</f>
        <v>0.67357638888888893</v>
      </c>
      <c r="E21273" s="2">
        <f t="shared" si="2161"/>
        <v>44352</v>
      </c>
      <c r="F21273" s="1">
        <f>TIMEVALUE("16:17:46")</f>
        <v>0.6790046296296296</v>
      </c>
      <c r="G21273" t="s">
        <v>28</v>
      </c>
      <c r="H21273" t="s">
        <v>37469</v>
      </c>
      <c r="I21273">
        <v>708.46600000000001</v>
      </c>
    </row>
    <row r="21274" spans="1:9" x14ac:dyDescent="0.25">
      <c r="A21274" t="s">
        <v>38307</v>
      </c>
      <c r="B21274">
        <v>13115</v>
      </c>
      <c r="C21274" s="2">
        <f t="shared" si="2160"/>
        <v>44352</v>
      </c>
      <c r="D21274" s="1">
        <f>TIMEVALUE("16:19:32")</f>
        <v>0.68023148148148149</v>
      </c>
      <c r="E21274" s="2">
        <f t="shared" si="2161"/>
        <v>44352</v>
      </c>
      <c r="F21274" s="1">
        <f>TIMEVALUE("16:26:23")</f>
        <v>0.6849884259259259</v>
      </c>
      <c r="G21274" t="s">
        <v>278</v>
      </c>
      <c r="H21274" t="s">
        <v>10592</v>
      </c>
      <c r="I21274">
        <v>708.31500000000005</v>
      </c>
    </row>
    <row r="21275" spans="1:9" x14ac:dyDescent="0.25">
      <c r="A21275" t="s">
        <v>38308</v>
      </c>
      <c r="B21275">
        <v>13115</v>
      </c>
      <c r="C21275" s="2">
        <f t="shared" si="2160"/>
        <v>44352</v>
      </c>
      <c r="D21275" s="1">
        <f>TIMEVALUE("16:28:51")</f>
        <v>0.68670138888888888</v>
      </c>
      <c r="E21275" s="2">
        <f t="shared" si="2161"/>
        <v>44352</v>
      </c>
      <c r="F21275" s="1">
        <f>TIMEVALUE("16:34:12")</f>
        <v>0.69041666666666668</v>
      </c>
      <c r="G21275" t="s">
        <v>5337</v>
      </c>
      <c r="H21275" t="s">
        <v>38309</v>
      </c>
      <c r="I21275">
        <v>708.11</v>
      </c>
    </row>
    <row r="21276" spans="1:9" x14ac:dyDescent="0.25">
      <c r="A21276" t="s">
        <v>38310</v>
      </c>
      <c r="B21276">
        <v>13115</v>
      </c>
      <c r="C21276" s="2">
        <f t="shared" si="2160"/>
        <v>44352</v>
      </c>
      <c r="D21276" s="1">
        <f>TIMEVALUE("16:36:07")</f>
        <v>0.69174768518518515</v>
      </c>
      <c r="E21276" s="2">
        <f t="shared" si="2161"/>
        <v>44352</v>
      </c>
      <c r="F21276" s="1">
        <f>TIMEVALUE("16:43:45")</f>
        <v>0.69704861111111116</v>
      </c>
      <c r="G21276" t="s">
        <v>1399</v>
      </c>
      <c r="H21276" t="s">
        <v>12248</v>
      </c>
      <c r="I21276">
        <v>708.005</v>
      </c>
    </row>
    <row r="21277" spans="1:9" x14ac:dyDescent="0.25">
      <c r="A21277" t="s">
        <v>38311</v>
      </c>
      <c r="B21277">
        <v>13115</v>
      </c>
      <c r="C21277" s="2">
        <f t="shared" si="2160"/>
        <v>44352</v>
      </c>
      <c r="D21277" s="1">
        <f>TIMEVALUE("16:45:29")</f>
        <v>0.69825231481481487</v>
      </c>
      <c r="E21277" s="2">
        <f t="shared" si="2161"/>
        <v>44352</v>
      </c>
      <c r="F21277" s="1">
        <f>TIMEVALUE("16:51:33")</f>
        <v>0.70246527777777779</v>
      </c>
      <c r="G21277" t="s">
        <v>1079</v>
      </c>
      <c r="H21277" t="s">
        <v>34697</v>
      </c>
      <c r="I21277">
        <v>707.83699999999999</v>
      </c>
    </row>
    <row r="21278" spans="1:9" x14ac:dyDescent="0.25">
      <c r="A21278" t="s">
        <v>38312</v>
      </c>
      <c r="B21278">
        <v>13115</v>
      </c>
      <c r="C21278" s="2">
        <f t="shared" si="2160"/>
        <v>44352</v>
      </c>
      <c r="D21278" s="1">
        <f>TIMEVALUE("16:53:28")</f>
        <v>0.70379629629629625</v>
      </c>
      <c r="E21278" s="2">
        <f t="shared" si="2161"/>
        <v>44352</v>
      </c>
      <c r="F21278" s="1">
        <f>TIMEVALUE("16:58:49")</f>
        <v>0.70751157407407406</v>
      </c>
      <c r="G21278" t="s">
        <v>5337</v>
      </c>
      <c r="H21278" t="s">
        <v>38313</v>
      </c>
      <c r="I21278">
        <v>707.67100000000005</v>
      </c>
    </row>
    <row r="21279" spans="1:9" x14ac:dyDescent="0.25">
      <c r="A21279" t="s">
        <v>38314</v>
      </c>
      <c r="B21279">
        <v>13115</v>
      </c>
      <c r="C21279" s="2">
        <f t="shared" si="2160"/>
        <v>44352</v>
      </c>
      <c r="D21279" s="1">
        <f>TIMEVALUE("17:00:20")</f>
        <v>0.70856481481481481</v>
      </c>
      <c r="E21279" s="2">
        <f t="shared" si="2161"/>
        <v>44352</v>
      </c>
      <c r="F21279" s="1">
        <f>TIMEVALUE("17:05:49")</f>
        <v>0.71237268518518515</v>
      </c>
      <c r="G21279" t="s">
        <v>2248</v>
      </c>
      <c r="H21279" t="s">
        <v>38315</v>
      </c>
      <c r="I21279">
        <v>707.43799999999999</v>
      </c>
    </row>
    <row r="21280" spans="1:9" x14ac:dyDescent="0.25">
      <c r="A21280" t="s">
        <v>38316</v>
      </c>
      <c r="B21280">
        <v>13115</v>
      </c>
      <c r="C21280" s="2">
        <f t="shared" si="2160"/>
        <v>44352</v>
      </c>
      <c r="D21280" s="1">
        <f>TIMEVALUE("17:08:30")</f>
        <v>0.71423611111111107</v>
      </c>
      <c r="E21280" s="2">
        <f t="shared" si="2161"/>
        <v>44352</v>
      </c>
      <c r="F21280" s="1">
        <f>TIMEVALUE("17:12:58")</f>
        <v>0.71733796296296293</v>
      </c>
      <c r="G21280" t="s">
        <v>3081</v>
      </c>
      <c r="H21280" t="s">
        <v>5755</v>
      </c>
      <c r="I21280">
        <v>707.27099999999996</v>
      </c>
    </row>
    <row r="21281" spans="1:9" x14ac:dyDescent="0.25">
      <c r="A21281" t="s">
        <v>38317</v>
      </c>
      <c r="B21281">
        <v>13115</v>
      </c>
      <c r="C21281" s="2">
        <f t="shared" si="2160"/>
        <v>44352</v>
      </c>
      <c r="D21281" s="1">
        <f>TIMEVALUE("17:15:01")</f>
        <v>0.71876157407407404</v>
      </c>
      <c r="E21281" s="2">
        <f t="shared" si="2161"/>
        <v>44352</v>
      </c>
      <c r="F21281" s="1">
        <f>TIMEVALUE("17:21:25")</f>
        <v>0.72320601851851851</v>
      </c>
      <c r="G21281" t="s">
        <v>5469</v>
      </c>
      <c r="H21281" t="s">
        <v>38318</v>
      </c>
      <c r="I21281">
        <v>707.21100000000001</v>
      </c>
    </row>
    <row r="21282" spans="1:9" x14ac:dyDescent="0.25">
      <c r="A21282" t="s">
        <v>38319</v>
      </c>
      <c r="B21282">
        <v>13115</v>
      </c>
      <c r="C21282" s="2">
        <f t="shared" si="2160"/>
        <v>44352</v>
      </c>
      <c r="D21282" s="1">
        <f>TIMEVALUE("15:32:20")</f>
        <v>0.6474537037037037</v>
      </c>
      <c r="E21282" s="2">
        <f t="shared" si="2161"/>
        <v>44352</v>
      </c>
      <c r="F21282" s="1">
        <f>TIMEVALUE("15:40:25")</f>
        <v>0.65306712962962965</v>
      </c>
      <c r="G21282" t="s">
        <v>1918</v>
      </c>
      <c r="H21282" t="s">
        <v>17279</v>
      </c>
      <c r="I21282">
        <v>707.03099999999995</v>
      </c>
    </row>
    <row r="21283" spans="1:9" x14ac:dyDescent="0.25">
      <c r="A21283" t="s">
        <v>38320</v>
      </c>
      <c r="B21283">
        <v>13115</v>
      </c>
      <c r="C21283" s="2">
        <f t="shared" si="2160"/>
        <v>44352</v>
      </c>
      <c r="D21283" s="1">
        <f>TIMEVALUE("17:38:48")</f>
        <v>0.73527777777777781</v>
      </c>
      <c r="E21283" s="2">
        <f t="shared" si="2161"/>
        <v>44352</v>
      </c>
      <c r="F21283" s="1">
        <f>TIMEVALUE("17:44:59")</f>
        <v>0.73957175925925922</v>
      </c>
      <c r="G21283" t="s">
        <v>962</v>
      </c>
      <c r="H21283" t="s">
        <v>38321</v>
      </c>
      <c r="I21283">
        <v>709.09299999999996</v>
      </c>
    </row>
    <row r="21284" spans="1:9" x14ac:dyDescent="0.25">
      <c r="A21284" t="s">
        <v>38322</v>
      </c>
      <c r="B21284">
        <v>13115</v>
      </c>
      <c r="C21284" s="2">
        <f t="shared" si="2160"/>
        <v>44352</v>
      </c>
      <c r="D21284" s="1">
        <f>TIMEVALUE("17:47:16")</f>
        <v>0.74115740740740743</v>
      </c>
      <c r="E21284" s="2">
        <f t="shared" si="2161"/>
        <v>44352</v>
      </c>
      <c r="F21284" s="1">
        <f>TIMEVALUE("17:54:30")</f>
        <v>0.74618055555555551</v>
      </c>
      <c r="G21284" t="s">
        <v>3290</v>
      </c>
      <c r="H21284" t="s">
        <v>38323</v>
      </c>
      <c r="I21284">
        <v>709.02700000000004</v>
      </c>
    </row>
    <row r="21285" spans="1:9" x14ac:dyDescent="0.25">
      <c r="A21285" t="s">
        <v>38324</v>
      </c>
      <c r="B21285">
        <v>13115</v>
      </c>
      <c r="C21285" s="2">
        <f t="shared" si="2160"/>
        <v>44352</v>
      </c>
      <c r="D21285" s="1">
        <f>TIMEVALUE("17:56:25")</f>
        <v>0.74751157407407409</v>
      </c>
      <c r="E21285" s="2">
        <f t="shared" si="2161"/>
        <v>44352</v>
      </c>
      <c r="F21285" s="1">
        <f>TIMEVALUE("18:03:30")</f>
        <v>0.7524305555555556</v>
      </c>
      <c r="G21285" t="s">
        <v>5185</v>
      </c>
      <c r="H21285" t="s">
        <v>38325</v>
      </c>
      <c r="I21285">
        <v>708.83900000000006</v>
      </c>
    </row>
    <row r="21286" spans="1:9" x14ac:dyDescent="0.25">
      <c r="A21286" t="s">
        <v>38326</v>
      </c>
      <c r="B21286">
        <v>13115</v>
      </c>
      <c r="C21286" s="2">
        <f t="shared" si="2160"/>
        <v>44352</v>
      </c>
      <c r="D21286" s="1">
        <f>TIMEVALUE("18:05:13")</f>
        <v>0.75362268518518516</v>
      </c>
      <c r="E21286" s="2">
        <f t="shared" si="2161"/>
        <v>44352</v>
      </c>
      <c r="F21286" s="1">
        <f>TIMEVALUE("18:11:05")</f>
        <v>0.75769675925925928</v>
      </c>
      <c r="G21286" t="s">
        <v>1848</v>
      </c>
      <c r="H21286" t="s">
        <v>10496</v>
      </c>
      <c r="I21286">
        <v>708.65800000000002</v>
      </c>
    </row>
    <row r="21287" spans="1:9" x14ac:dyDescent="0.25">
      <c r="A21287" t="s">
        <v>38327</v>
      </c>
      <c r="B21287">
        <v>13115</v>
      </c>
      <c r="C21287" s="2">
        <f t="shared" si="2160"/>
        <v>44352</v>
      </c>
      <c r="D21287" s="1">
        <f>TIMEVALUE("18:12:32")</f>
        <v>0.75870370370370366</v>
      </c>
      <c r="E21287" s="2">
        <f t="shared" si="2161"/>
        <v>44352</v>
      </c>
      <c r="F21287" s="1">
        <f>TIMEVALUE("18:18:49")</f>
        <v>0.76306712962962964</v>
      </c>
      <c r="G21287" t="s">
        <v>321</v>
      </c>
      <c r="H21287" t="s">
        <v>36284</v>
      </c>
      <c r="I21287">
        <v>708.45899999999995</v>
      </c>
    </row>
    <row r="21288" spans="1:9" x14ac:dyDescent="0.25">
      <c r="A21288" t="s">
        <v>38328</v>
      </c>
      <c r="B21288">
        <v>13115</v>
      </c>
      <c r="C21288" s="2">
        <f t="shared" si="2160"/>
        <v>44352</v>
      </c>
      <c r="D21288" s="1">
        <f>TIMEVALUE("18:20:12")</f>
        <v>0.76402777777777775</v>
      </c>
      <c r="E21288" s="2">
        <f t="shared" si="2161"/>
        <v>44352</v>
      </c>
      <c r="F21288" s="1">
        <f>TIMEVALUE("18:25:33")</f>
        <v>0.76774305555555555</v>
      </c>
      <c r="G21288" t="s">
        <v>5337</v>
      </c>
      <c r="H21288" t="s">
        <v>38329</v>
      </c>
      <c r="I21288">
        <v>708.28800000000001</v>
      </c>
    </row>
    <row r="21289" spans="1:9" x14ac:dyDescent="0.25">
      <c r="A21289" t="s">
        <v>38330</v>
      </c>
      <c r="B21289">
        <v>13115</v>
      </c>
      <c r="C21289" s="2">
        <f t="shared" si="2160"/>
        <v>44352</v>
      </c>
      <c r="D21289" s="1">
        <f>TIMEVALUE("18:27:16")</f>
        <v>0.76893518518518522</v>
      </c>
      <c r="E21289" s="2">
        <f t="shared" si="2161"/>
        <v>44352</v>
      </c>
      <c r="F21289" s="1">
        <f>TIMEVALUE("18:30:48")</f>
        <v>0.7713888888888889</v>
      </c>
      <c r="G21289" t="s">
        <v>312</v>
      </c>
      <c r="H21289" t="s">
        <v>17213</v>
      </c>
      <c r="I21289">
        <v>711.995</v>
      </c>
    </row>
    <row r="21290" spans="1:9" x14ac:dyDescent="0.25">
      <c r="A21290" t="s">
        <v>38330</v>
      </c>
      <c r="B21290">
        <v>13115</v>
      </c>
      <c r="C21290" s="2">
        <f t="shared" ref="C21290:C21296" si="2162">DATEVALUE("2025-06-07")</f>
        <v>44353</v>
      </c>
      <c r="D21290" s="1">
        <f>TIMEVALUE("08:00:09")</f>
        <v>0.3334375</v>
      </c>
      <c r="E21290" s="2">
        <f t="shared" ref="E21290:E21296" si="2163">DATEVALUE("2025-06-07")</f>
        <v>44353</v>
      </c>
      <c r="F21290" s="1">
        <f>TIMEVALUE("08:00:09")</f>
        <v>0.3334375</v>
      </c>
      <c r="G21290" t="s">
        <v>162</v>
      </c>
      <c r="H21290" t="s">
        <v>163</v>
      </c>
      <c r="I21290">
        <v>98765432.099000007</v>
      </c>
    </row>
    <row r="21291" spans="1:9" x14ac:dyDescent="0.25">
      <c r="A21291" t="s">
        <v>38330</v>
      </c>
      <c r="B21291">
        <v>13115</v>
      </c>
      <c r="C21291" s="2">
        <f t="shared" si="2162"/>
        <v>44353</v>
      </c>
      <c r="D21291" s="1">
        <f>TIMEVALUE("08:00:10")</f>
        <v>0.33344907407407409</v>
      </c>
      <c r="E21291" s="2">
        <f t="shared" si="2163"/>
        <v>44353</v>
      </c>
      <c r="F21291" s="1">
        <f>TIMEVALUE("08:02:24")</f>
        <v>0.33500000000000002</v>
      </c>
      <c r="G21291" t="s">
        <v>1441</v>
      </c>
      <c r="H21291" t="s">
        <v>19137</v>
      </c>
      <c r="I21291">
        <v>708.11099999999999</v>
      </c>
    </row>
    <row r="21292" spans="1:9" x14ac:dyDescent="0.25">
      <c r="A21292" t="s">
        <v>38331</v>
      </c>
      <c r="B21292">
        <v>13115</v>
      </c>
      <c r="C21292" s="2">
        <f t="shared" si="2162"/>
        <v>44353</v>
      </c>
      <c r="D21292" s="1">
        <f>TIMEVALUE("08:06:03")</f>
        <v>0.33753472222222225</v>
      </c>
      <c r="E21292" s="2">
        <f t="shared" si="2163"/>
        <v>44353</v>
      </c>
      <c r="F21292" s="1">
        <f>TIMEVALUE("08:12:32")</f>
        <v>0.34203703703703703</v>
      </c>
      <c r="G21292" t="s">
        <v>4599</v>
      </c>
      <c r="H21292" t="s">
        <v>38332</v>
      </c>
      <c r="I21292">
        <v>707.98</v>
      </c>
    </row>
    <row r="21293" spans="1:9" x14ac:dyDescent="0.25">
      <c r="A21293" t="s">
        <v>38333</v>
      </c>
      <c r="B21293">
        <v>13115</v>
      </c>
      <c r="C21293" s="2">
        <f t="shared" si="2162"/>
        <v>44353</v>
      </c>
      <c r="D21293" s="1">
        <f>TIMEVALUE("08:16:27")</f>
        <v>0.34475694444444444</v>
      </c>
      <c r="E21293" s="2">
        <f t="shared" si="2163"/>
        <v>44353</v>
      </c>
      <c r="F21293" s="1">
        <f>TIMEVALUE("08:21:46")</f>
        <v>0.34844907407407405</v>
      </c>
      <c r="G21293" t="s">
        <v>2683</v>
      </c>
      <c r="H21293" t="s">
        <v>38334</v>
      </c>
      <c r="I21293">
        <v>707.81600000000003</v>
      </c>
    </row>
    <row r="21294" spans="1:9" x14ac:dyDescent="0.25">
      <c r="A21294" t="s">
        <v>38335</v>
      </c>
      <c r="B21294">
        <v>13115</v>
      </c>
      <c r="C21294" s="2">
        <f t="shared" si="2162"/>
        <v>44353</v>
      </c>
      <c r="D21294" s="1">
        <f>TIMEVALUE("08:23:37")</f>
        <v>0.34973379629629631</v>
      </c>
      <c r="E21294" s="2">
        <f t="shared" si="2163"/>
        <v>44353</v>
      </c>
      <c r="F21294" s="1">
        <f>TIMEVALUE("08:28:43")</f>
        <v>0.35327546296296297</v>
      </c>
      <c r="G21294" t="s">
        <v>4674</v>
      </c>
      <c r="H21294" t="s">
        <v>37366</v>
      </c>
      <c r="I21294">
        <v>707.673</v>
      </c>
    </row>
    <row r="21295" spans="1:9" x14ac:dyDescent="0.25">
      <c r="A21295" t="s">
        <v>38336</v>
      </c>
      <c r="B21295">
        <v>13115</v>
      </c>
      <c r="C21295" s="2">
        <f t="shared" si="2162"/>
        <v>44353</v>
      </c>
      <c r="D21295" s="1">
        <f>TIMEVALUE("08:30:16")</f>
        <v>0.35435185185185186</v>
      </c>
      <c r="E21295" s="2">
        <f t="shared" si="2163"/>
        <v>44353</v>
      </c>
      <c r="F21295" s="1">
        <f>TIMEVALUE("08:35:52")</f>
        <v>0.35824074074074075</v>
      </c>
      <c r="G21295" t="s">
        <v>3271</v>
      </c>
      <c r="H21295" t="s">
        <v>38337</v>
      </c>
      <c r="I21295">
        <v>707.51800000000003</v>
      </c>
    </row>
    <row r="21296" spans="1:9" x14ac:dyDescent="0.25">
      <c r="A21296" t="s">
        <v>38338</v>
      </c>
      <c r="B21296">
        <v>13115</v>
      </c>
      <c r="C21296" s="2">
        <f t="shared" si="2162"/>
        <v>44353</v>
      </c>
      <c r="D21296" s="1">
        <f>TIMEVALUE("08:37:15")</f>
        <v>0.35920138888888886</v>
      </c>
      <c r="E21296" s="2">
        <f t="shared" si="2163"/>
        <v>44353</v>
      </c>
      <c r="F21296" s="1">
        <f>TIMEVALUE("08:43:19")</f>
        <v>0.36341435185185184</v>
      </c>
      <c r="G21296" t="s">
        <v>1079</v>
      </c>
      <c r="H21296" t="s">
        <v>38339</v>
      </c>
      <c r="I21296">
        <v>707.33900000000006</v>
      </c>
    </row>
    <row r="21297" spans="1:9" x14ac:dyDescent="0.25">
      <c r="A21297" t="s">
        <v>38340</v>
      </c>
      <c r="B21297">
        <v>13115</v>
      </c>
      <c r="C21297" s="2">
        <f>DATEVALUE("2025-06-06")</f>
        <v>44352</v>
      </c>
      <c r="D21297" s="1">
        <f>TIMEVALUE("17:24:38")</f>
        <v>0.72543981481481479</v>
      </c>
      <c r="E21297" s="2">
        <f>DATEVALUE("2025-06-06")</f>
        <v>44352</v>
      </c>
      <c r="F21297" s="1">
        <f>TIMEVALUE("17:31:40")</f>
        <v>0.73032407407407407</v>
      </c>
      <c r="G21297" t="s">
        <v>4338</v>
      </c>
      <c r="H21297" t="s">
        <v>12080</v>
      </c>
      <c r="I21297">
        <v>707.24900000000002</v>
      </c>
    </row>
    <row r="21298" spans="1:9" x14ac:dyDescent="0.25">
      <c r="A21298" t="s">
        <v>38341</v>
      </c>
      <c r="B21298">
        <v>13115</v>
      </c>
      <c r="C21298" s="2">
        <f t="shared" ref="C21298:C21329" si="2164">DATEVALUE("2025-06-07")</f>
        <v>44353</v>
      </c>
      <c r="D21298" s="1">
        <f>TIMEVALUE("08:57:06")</f>
        <v>0.37298611111111113</v>
      </c>
      <c r="E21298" s="2">
        <f t="shared" ref="E21298:E21329" si="2165">DATEVALUE("2025-06-07")</f>
        <v>44353</v>
      </c>
      <c r="F21298" s="1">
        <f>TIMEVALUE("09:03:35")</f>
        <v>0.37748842592592591</v>
      </c>
      <c r="G21298" t="s">
        <v>4599</v>
      </c>
      <c r="H21298" t="s">
        <v>5622</v>
      </c>
      <c r="I21298">
        <v>709.06899999999996</v>
      </c>
    </row>
    <row r="21299" spans="1:9" x14ac:dyDescent="0.25">
      <c r="A21299" t="s">
        <v>38342</v>
      </c>
      <c r="B21299">
        <v>13115</v>
      </c>
      <c r="C21299" s="2">
        <f t="shared" si="2164"/>
        <v>44353</v>
      </c>
      <c r="D21299" s="1">
        <f>TIMEVALUE("09:05:55")</f>
        <v>0.37910879629629629</v>
      </c>
      <c r="E21299" s="2">
        <f t="shared" si="2165"/>
        <v>44353</v>
      </c>
      <c r="F21299" s="1">
        <f>TIMEVALUE("09:11:44")</f>
        <v>0.38314814814814813</v>
      </c>
      <c r="G21299" t="s">
        <v>3871</v>
      </c>
      <c r="H21299" t="s">
        <v>36412</v>
      </c>
      <c r="I21299">
        <v>708.95899999999995</v>
      </c>
    </row>
    <row r="21300" spans="1:9" x14ac:dyDescent="0.25">
      <c r="A21300" t="s">
        <v>38343</v>
      </c>
      <c r="B21300">
        <v>13115</v>
      </c>
      <c r="C21300" s="2">
        <f t="shared" si="2164"/>
        <v>44353</v>
      </c>
      <c r="D21300" s="1">
        <f>TIMEVALUE("09:13:23")</f>
        <v>0.38429398148148147</v>
      </c>
      <c r="E21300" s="2">
        <f t="shared" si="2165"/>
        <v>44353</v>
      </c>
      <c r="F21300" s="1">
        <f>TIMEVALUE("09:18:02")</f>
        <v>0.38752314814814814</v>
      </c>
      <c r="G21300" t="s">
        <v>7070</v>
      </c>
      <c r="H21300" t="s">
        <v>38345</v>
      </c>
      <c r="I21300">
        <v>708.82600000000002</v>
      </c>
    </row>
    <row r="21301" spans="1:9" x14ac:dyDescent="0.25">
      <c r="A21301" t="s">
        <v>38346</v>
      </c>
      <c r="B21301">
        <v>13115</v>
      </c>
      <c r="C21301" s="2">
        <f t="shared" si="2164"/>
        <v>44353</v>
      </c>
      <c r="D21301" s="1">
        <f>TIMEVALUE("09:19:32")</f>
        <v>0.38856481481481481</v>
      </c>
      <c r="E21301" s="2">
        <f t="shared" si="2165"/>
        <v>44353</v>
      </c>
      <c r="F21301" s="1">
        <f>TIMEVALUE("09:27:07")</f>
        <v>0.39383101851851854</v>
      </c>
      <c r="G21301" t="s">
        <v>2557</v>
      </c>
      <c r="H21301" t="s">
        <v>38347</v>
      </c>
      <c r="I21301">
        <v>708.66200000000003</v>
      </c>
    </row>
    <row r="21302" spans="1:9" x14ac:dyDescent="0.25">
      <c r="A21302" t="s">
        <v>38348</v>
      </c>
      <c r="B21302">
        <v>13115</v>
      </c>
      <c r="C21302" s="2">
        <f t="shared" si="2164"/>
        <v>44353</v>
      </c>
      <c r="D21302" s="1">
        <f>TIMEVALUE("09:29:20")</f>
        <v>0.39537037037037037</v>
      </c>
      <c r="E21302" s="2">
        <f t="shared" si="2165"/>
        <v>44353</v>
      </c>
      <c r="F21302" s="1">
        <f>TIMEVALUE("09:35:44")</f>
        <v>0.39981481481481479</v>
      </c>
      <c r="G21302" t="s">
        <v>5469</v>
      </c>
      <c r="H21302" t="s">
        <v>38349</v>
      </c>
      <c r="I21302">
        <v>708.447</v>
      </c>
    </row>
    <row r="21303" spans="1:9" x14ac:dyDescent="0.25">
      <c r="A21303" t="s">
        <v>38350</v>
      </c>
      <c r="B21303">
        <v>13115</v>
      </c>
      <c r="C21303" s="2">
        <f t="shared" si="2164"/>
        <v>44353</v>
      </c>
      <c r="D21303" s="1">
        <f>TIMEVALUE("09:37:15")</f>
        <v>0.40086805555555555</v>
      </c>
      <c r="E21303" s="2">
        <f t="shared" si="2165"/>
        <v>44353</v>
      </c>
      <c r="F21303" s="1">
        <f>TIMEVALUE("09:42:48")</f>
        <v>0.40472222222222221</v>
      </c>
      <c r="G21303" t="s">
        <v>297</v>
      </c>
      <c r="H21303" t="s">
        <v>38351</v>
      </c>
      <c r="I21303">
        <v>708.28599999999994</v>
      </c>
    </row>
    <row r="21304" spans="1:9" x14ac:dyDescent="0.25">
      <c r="A21304" t="s">
        <v>38352</v>
      </c>
      <c r="B21304">
        <v>13115</v>
      </c>
      <c r="C21304" s="2">
        <f t="shared" si="2164"/>
        <v>44353</v>
      </c>
      <c r="D21304" s="1">
        <f>TIMEVALUE("09:44:36")</f>
        <v>0.40597222222222223</v>
      </c>
      <c r="E21304" s="2">
        <f t="shared" si="2165"/>
        <v>44353</v>
      </c>
      <c r="F21304" s="1">
        <f>TIMEVALUE("09:51:45")</f>
        <v>0.41093750000000001</v>
      </c>
      <c r="G21304" t="s">
        <v>3265</v>
      </c>
      <c r="H21304" t="s">
        <v>38353</v>
      </c>
      <c r="I21304">
        <v>708.06</v>
      </c>
    </row>
    <row r="21305" spans="1:9" x14ac:dyDescent="0.25">
      <c r="A21305" t="s">
        <v>38354</v>
      </c>
      <c r="B21305">
        <v>13115</v>
      </c>
      <c r="C21305" s="2">
        <f t="shared" si="2164"/>
        <v>44353</v>
      </c>
      <c r="D21305" s="1">
        <f>TIMEVALUE("09:53:23")</f>
        <v>0.41207175925925926</v>
      </c>
      <c r="E21305" s="2">
        <f t="shared" si="2165"/>
        <v>44353</v>
      </c>
      <c r="F21305" s="1">
        <f>TIMEVALUE("10:01:53")</f>
        <v>0.41797453703703702</v>
      </c>
      <c r="G21305" t="s">
        <v>4536</v>
      </c>
      <c r="H21305" t="s">
        <v>38355</v>
      </c>
      <c r="I21305">
        <v>707.98800000000006</v>
      </c>
    </row>
    <row r="21306" spans="1:9" x14ac:dyDescent="0.25">
      <c r="A21306" t="s">
        <v>38356</v>
      </c>
      <c r="B21306">
        <v>13115</v>
      </c>
      <c r="C21306" s="2">
        <f t="shared" si="2164"/>
        <v>44353</v>
      </c>
      <c r="D21306" s="1">
        <f>TIMEVALUE("10:03:56")</f>
        <v>0.41939814814814813</v>
      </c>
      <c r="E21306" s="2">
        <f t="shared" si="2165"/>
        <v>44353</v>
      </c>
      <c r="F21306" s="1">
        <f>TIMEVALUE("10:09:01")</f>
        <v>0.42292824074074076</v>
      </c>
      <c r="G21306" t="s">
        <v>1901</v>
      </c>
      <c r="H21306" t="s">
        <v>36264</v>
      </c>
      <c r="I21306">
        <v>707.803</v>
      </c>
    </row>
    <row r="21307" spans="1:9" x14ac:dyDescent="0.25">
      <c r="A21307" t="s">
        <v>38357</v>
      </c>
      <c r="B21307">
        <v>13115</v>
      </c>
      <c r="C21307" s="2">
        <f t="shared" si="2164"/>
        <v>44353</v>
      </c>
      <c r="D21307" s="1">
        <f>TIMEVALUE("10:10:57")</f>
        <v>0.42427083333333332</v>
      </c>
      <c r="E21307" s="2">
        <f t="shared" si="2165"/>
        <v>44353</v>
      </c>
      <c r="F21307" s="1">
        <f>TIMEVALUE("10:16:40")</f>
        <v>0.42824074074074076</v>
      </c>
      <c r="G21307" t="s">
        <v>736</v>
      </c>
      <c r="H21307" t="s">
        <v>10726</v>
      </c>
      <c r="I21307">
        <v>707.68700000000001</v>
      </c>
    </row>
    <row r="21308" spans="1:9" x14ac:dyDescent="0.25">
      <c r="A21308" t="s">
        <v>38359</v>
      </c>
      <c r="B21308">
        <v>13115</v>
      </c>
      <c r="C21308" s="2">
        <f t="shared" si="2164"/>
        <v>44353</v>
      </c>
      <c r="D21308" s="1">
        <f>TIMEVALUE("10:18:46")</f>
        <v>0.42969907407407409</v>
      </c>
      <c r="E21308" s="2">
        <f t="shared" si="2165"/>
        <v>44353</v>
      </c>
      <c r="F21308" s="1">
        <f>TIMEVALUE("10:25:03")</f>
        <v>0.43406250000000002</v>
      </c>
      <c r="G21308" t="s">
        <v>321</v>
      </c>
      <c r="H21308" t="s">
        <v>38360</v>
      </c>
      <c r="I21308">
        <v>707.53200000000004</v>
      </c>
    </row>
    <row r="21309" spans="1:9" x14ac:dyDescent="0.25">
      <c r="A21309" t="s">
        <v>38361</v>
      </c>
      <c r="B21309">
        <v>13115</v>
      </c>
      <c r="C21309" s="2">
        <f t="shared" si="2164"/>
        <v>44353</v>
      </c>
      <c r="D21309" s="1">
        <f>TIMEVALUE("10:26:49")</f>
        <v>0.43528935185185186</v>
      </c>
      <c r="E21309" s="2">
        <f t="shared" si="2165"/>
        <v>44353</v>
      </c>
      <c r="F21309" s="1">
        <f>TIMEVALUE("10:32:50")</f>
        <v>0.4394675925925926</v>
      </c>
      <c r="G21309" t="s">
        <v>1952</v>
      </c>
      <c r="H21309" t="s">
        <v>37328</v>
      </c>
      <c r="I21309">
        <v>707.38099999999997</v>
      </c>
    </row>
    <row r="21310" spans="1:9" x14ac:dyDescent="0.25">
      <c r="A21310" t="s">
        <v>38362</v>
      </c>
      <c r="B21310">
        <v>13115</v>
      </c>
      <c r="C21310" s="2">
        <f t="shared" si="2164"/>
        <v>44353</v>
      </c>
      <c r="D21310" s="1">
        <f>TIMEVALUE("08:45:11")</f>
        <v>0.36471064814814813</v>
      </c>
      <c r="E21310" s="2">
        <f t="shared" si="2165"/>
        <v>44353</v>
      </c>
      <c r="F21310" s="1">
        <f>TIMEVALUE("08:51:13")</f>
        <v>0.36890046296296297</v>
      </c>
      <c r="G21310" t="s">
        <v>4699</v>
      </c>
      <c r="H21310" t="s">
        <v>7786</v>
      </c>
      <c r="I21310">
        <v>707.26400000000001</v>
      </c>
    </row>
    <row r="21311" spans="1:9" x14ac:dyDescent="0.25">
      <c r="A21311" t="s">
        <v>38363</v>
      </c>
      <c r="B21311">
        <v>13115</v>
      </c>
      <c r="C21311" s="2">
        <f t="shared" si="2164"/>
        <v>44353</v>
      </c>
      <c r="D21311" s="1">
        <f>TIMEVALUE("10:51:29")</f>
        <v>0.45241898148148146</v>
      </c>
      <c r="E21311" s="2">
        <f t="shared" si="2165"/>
        <v>44353</v>
      </c>
      <c r="F21311" s="1">
        <f>TIMEVALUE("10:57:18")</f>
        <v>0.45645833333333335</v>
      </c>
      <c r="G21311" t="s">
        <v>3871</v>
      </c>
      <c r="H21311" t="s">
        <v>38364</v>
      </c>
      <c r="I21311">
        <v>709.03800000000001</v>
      </c>
    </row>
    <row r="21312" spans="1:9" x14ac:dyDescent="0.25">
      <c r="A21312" t="s">
        <v>38365</v>
      </c>
      <c r="B21312">
        <v>13115</v>
      </c>
      <c r="C21312" s="2">
        <f t="shared" si="2164"/>
        <v>44353</v>
      </c>
      <c r="D21312" s="1">
        <f>TIMEVALUE("11:00:08")</f>
        <v>0.4584259259259259</v>
      </c>
      <c r="E21312" s="2">
        <f t="shared" si="2165"/>
        <v>44353</v>
      </c>
      <c r="F21312" s="1">
        <f>TIMEVALUE("11:06:49")</f>
        <v>0.46306712962962965</v>
      </c>
      <c r="G21312" t="s">
        <v>3662</v>
      </c>
      <c r="H21312" t="s">
        <v>36362</v>
      </c>
      <c r="I21312">
        <v>708.88</v>
      </c>
    </row>
    <row r="21313" spans="1:9" x14ac:dyDescent="0.25">
      <c r="A21313" t="s">
        <v>38366</v>
      </c>
      <c r="B21313">
        <v>13115</v>
      </c>
      <c r="C21313" s="2">
        <f t="shared" si="2164"/>
        <v>44353</v>
      </c>
      <c r="D21313" s="1">
        <f>TIMEVALUE("11:13:48")</f>
        <v>0.46791666666666665</v>
      </c>
      <c r="E21313" s="2">
        <f t="shared" si="2165"/>
        <v>44353</v>
      </c>
      <c r="F21313" s="1">
        <f>TIMEVALUE("11:20:22")</f>
        <v>0.47247685185185184</v>
      </c>
      <c r="G21313" t="s">
        <v>2994</v>
      </c>
      <c r="H21313" t="s">
        <v>38367</v>
      </c>
      <c r="I21313">
        <v>708.86400000000003</v>
      </c>
    </row>
    <row r="21314" spans="1:9" x14ac:dyDescent="0.25">
      <c r="A21314" t="s">
        <v>38368</v>
      </c>
      <c r="B21314">
        <v>13115</v>
      </c>
      <c r="C21314" s="2">
        <f t="shared" si="2164"/>
        <v>44353</v>
      </c>
      <c r="D21314" s="1">
        <f>TIMEVALUE("11:21:49")</f>
        <v>0.47348379629629628</v>
      </c>
      <c r="E21314" s="2">
        <f t="shared" si="2165"/>
        <v>44353</v>
      </c>
      <c r="F21314" s="1">
        <f>TIMEVALUE("11:28:33")</f>
        <v>0.47815972222222225</v>
      </c>
      <c r="G21314" t="s">
        <v>182</v>
      </c>
      <c r="H21314" t="s">
        <v>38369</v>
      </c>
      <c r="I21314">
        <v>708.67</v>
      </c>
    </row>
    <row r="21315" spans="1:9" x14ac:dyDescent="0.25">
      <c r="A21315" t="s">
        <v>38370</v>
      </c>
      <c r="B21315">
        <v>13115</v>
      </c>
      <c r="C21315" s="2">
        <f t="shared" si="2164"/>
        <v>44353</v>
      </c>
      <c r="D21315" s="1">
        <f>TIMEVALUE("11:30:04")</f>
        <v>0.47921296296296295</v>
      </c>
      <c r="E21315" s="2">
        <f t="shared" si="2165"/>
        <v>44353</v>
      </c>
      <c r="F21315" s="1">
        <f>TIMEVALUE("11:36:36")</f>
        <v>0.48375000000000001</v>
      </c>
      <c r="G21315" t="s">
        <v>4061</v>
      </c>
      <c r="H21315" t="s">
        <v>38371</v>
      </c>
      <c r="I21315">
        <v>708.53899999999999</v>
      </c>
    </row>
    <row r="21316" spans="1:9" x14ac:dyDescent="0.25">
      <c r="A21316" t="s">
        <v>38372</v>
      </c>
      <c r="B21316">
        <v>13115</v>
      </c>
      <c r="C21316" s="2">
        <f t="shared" si="2164"/>
        <v>44353</v>
      </c>
      <c r="D21316" s="1">
        <f>TIMEVALUE("11:38:26")</f>
        <v>0.48502314814814818</v>
      </c>
      <c r="E21316" s="2">
        <f t="shared" si="2165"/>
        <v>44353</v>
      </c>
      <c r="F21316" s="1">
        <f>TIMEVALUE("11:42:33")</f>
        <v>0.48788194444444444</v>
      </c>
      <c r="G21316" t="s">
        <v>230</v>
      </c>
      <c r="H21316" t="s">
        <v>38373</v>
      </c>
      <c r="I21316">
        <v>708.33299999999997</v>
      </c>
    </row>
    <row r="21317" spans="1:9" x14ac:dyDescent="0.25">
      <c r="A21317" t="s">
        <v>38374</v>
      </c>
      <c r="B21317">
        <v>13115</v>
      </c>
      <c r="C21317" s="2">
        <f t="shared" si="2164"/>
        <v>44353</v>
      </c>
      <c r="D21317" s="1">
        <f>TIMEVALUE("11:44:12")</f>
        <v>0.48902777777777778</v>
      </c>
      <c r="E21317" s="2">
        <f t="shared" si="2165"/>
        <v>44353</v>
      </c>
      <c r="F21317" s="1">
        <f>TIMEVALUE("11:52:10")</f>
        <v>0.49456018518518519</v>
      </c>
      <c r="G21317" t="s">
        <v>255</v>
      </c>
      <c r="H21317" t="s">
        <v>5784</v>
      </c>
      <c r="I21317">
        <v>708.06899999999996</v>
      </c>
    </row>
    <row r="21318" spans="1:9" x14ac:dyDescent="0.25">
      <c r="A21318" t="s">
        <v>38375</v>
      </c>
      <c r="B21318">
        <v>13115</v>
      </c>
      <c r="C21318" s="2">
        <f t="shared" si="2164"/>
        <v>44353</v>
      </c>
      <c r="D21318" s="1">
        <f>TIMEVALUE("11:54:47")</f>
        <v>0.49637731481481484</v>
      </c>
      <c r="E21318" s="2">
        <f t="shared" si="2165"/>
        <v>44353</v>
      </c>
      <c r="F21318" s="1">
        <f>TIMEVALUE("11:58:32")</f>
        <v>0.49898148148148147</v>
      </c>
      <c r="G21318" t="s">
        <v>3362</v>
      </c>
      <c r="H21318" t="s">
        <v>10702</v>
      </c>
      <c r="I21318">
        <v>710.16800000000001</v>
      </c>
    </row>
    <row r="21319" spans="1:9" x14ac:dyDescent="0.25">
      <c r="A21319" t="s">
        <v>38375</v>
      </c>
      <c r="B21319">
        <v>13115</v>
      </c>
      <c r="C21319" s="2">
        <f t="shared" si="2164"/>
        <v>44353</v>
      </c>
      <c r="D21319" s="1">
        <f>TIMEVALUE("12:58:18")</f>
        <v>0.54048611111111111</v>
      </c>
      <c r="E21319" s="2">
        <f t="shared" si="2165"/>
        <v>44353</v>
      </c>
      <c r="F21319" s="1">
        <f>TIMEVALUE("12:58:18")</f>
        <v>0.54048611111111111</v>
      </c>
      <c r="G21319" t="s">
        <v>162</v>
      </c>
      <c r="H21319" t="s">
        <v>163</v>
      </c>
      <c r="I21319">
        <v>98765432.099000007</v>
      </c>
    </row>
    <row r="21320" spans="1:9" x14ac:dyDescent="0.25">
      <c r="A21320" t="s">
        <v>38375</v>
      </c>
      <c r="B21320">
        <v>13115</v>
      </c>
      <c r="C21320" s="2">
        <f t="shared" si="2164"/>
        <v>44353</v>
      </c>
      <c r="D21320" s="1">
        <f>TIMEVALUE("12:58:20")</f>
        <v>0.5405092592592593</v>
      </c>
      <c r="E21320" s="2">
        <f t="shared" si="2165"/>
        <v>44353</v>
      </c>
      <c r="F21320" s="1">
        <f>TIMEVALUE("13:01:15")</f>
        <v>0.54253472222222221</v>
      </c>
      <c r="G21320" t="s">
        <v>2406</v>
      </c>
      <c r="H21320" t="s">
        <v>32747</v>
      </c>
      <c r="I21320">
        <v>707.90300000000002</v>
      </c>
    </row>
    <row r="21321" spans="1:9" x14ac:dyDescent="0.25">
      <c r="A21321" t="s">
        <v>38376</v>
      </c>
      <c r="B21321">
        <v>13115</v>
      </c>
      <c r="C21321" s="2">
        <f t="shared" si="2164"/>
        <v>44353</v>
      </c>
      <c r="D21321" s="1">
        <f>TIMEVALUE("13:04:05")</f>
        <v>0.54450231481481481</v>
      </c>
      <c r="E21321" s="2">
        <f t="shared" si="2165"/>
        <v>44353</v>
      </c>
      <c r="F21321" s="1">
        <f>TIMEVALUE("13:10:35")</f>
        <v>0.54901620370370374</v>
      </c>
      <c r="G21321" t="s">
        <v>1869</v>
      </c>
      <c r="H21321" t="s">
        <v>38377</v>
      </c>
      <c r="I21321">
        <v>707.73699999999997</v>
      </c>
    </row>
    <row r="21322" spans="1:9" x14ac:dyDescent="0.25">
      <c r="A21322" t="s">
        <v>38378</v>
      </c>
      <c r="B21322">
        <v>13115</v>
      </c>
      <c r="C21322" s="2">
        <f t="shared" si="2164"/>
        <v>44353</v>
      </c>
      <c r="D21322" s="1">
        <f>TIMEVALUE("13:12:02")</f>
        <v>0.55002314814814812</v>
      </c>
      <c r="E21322" s="2">
        <f t="shared" si="2165"/>
        <v>44353</v>
      </c>
      <c r="F21322" s="1">
        <f>TIMEVALUE("13:17:06")</f>
        <v>0.55354166666666671</v>
      </c>
      <c r="G21322" t="s">
        <v>5047</v>
      </c>
      <c r="H21322" t="s">
        <v>37250</v>
      </c>
      <c r="I21322">
        <v>707.58399999999995</v>
      </c>
    </row>
    <row r="21323" spans="1:9" x14ac:dyDescent="0.25">
      <c r="A21323" t="s">
        <v>38379</v>
      </c>
      <c r="B21323">
        <v>13115</v>
      </c>
      <c r="C21323" s="2">
        <f t="shared" si="2164"/>
        <v>44353</v>
      </c>
      <c r="D21323" s="1">
        <f>TIMEVALUE("13:18:51")</f>
        <v>0.55475694444444446</v>
      </c>
      <c r="E21323" s="2">
        <f t="shared" si="2165"/>
        <v>44353</v>
      </c>
      <c r="F21323" s="1">
        <f>TIMEVALUE("13:25:01")</f>
        <v>0.55903935185185183</v>
      </c>
      <c r="G21323" t="s">
        <v>2730</v>
      </c>
      <c r="H21323" t="s">
        <v>38380</v>
      </c>
      <c r="I21323">
        <v>707.40599999999995</v>
      </c>
    </row>
    <row r="21324" spans="1:9" x14ac:dyDescent="0.25">
      <c r="A21324" t="s">
        <v>38381</v>
      </c>
      <c r="B21324">
        <v>13115</v>
      </c>
      <c r="C21324" s="2">
        <f t="shared" si="2164"/>
        <v>44353</v>
      </c>
      <c r="D21324" s="1">
        <f>TIMEVALUE("13:26:55")</f>
        <v>0.56035879629629626</v>
      </c>
      <c r="E21324" s="2">
        <f t="shared" si="2165"/>
        <v>44353</v>
      </c>
      <c r="F21324" s="1">
        <f>TIMEVALUE("13:32:35")</f>
        <v>0.56429398148148147</v>
      </c>
      <c r="G21324" t="s">
        <v>793</v>
      </c>
      <c r="H21324" t="s">
        <v>29362</v>
      </c>
      <c r="I21324">
        <v>707.42100000000005</v>
      </c>
    </row>
    <row r="21325" spans="1:9" x14ac:dyDescent="0.25">
      <c r="A21325" t="s">
        <v>38382</v>
      </c>
      <c r="B21325">
        <v>13115</v>
      </c>
      <c r="C21325" s="2">
        <f t="shared" si="2164"/>
        <v>44353</v>
      </c>
      <c r="D21325" s="1">
        <f>TIMEVALUE("10:35:02")</f>
        <v>0.44099537037037034</v>
      </c>
      <c r="E21325" s="2">
        <f t="shared" si="2165"/>
        <v>44353</v>
      </c>
      <c r="F21325" s="1">
        <f>TIMEVALUE("10:40:52")</f>
        <v>0.44504629629629627</v>
      </c>
      <c r="G21325" t="s">
        <v>3238</v>
      </c>
      <c r="H21325" t="s">
        <v>38383</v>
      </c>
      <c r="I21325">
        <v>707.24300000000005</v>
      </c>
    </row>
    <row r="21326" spans="1:9" x14ac:dyDescent="0.25">
      <c r="A21326" t="s">
        <v>38384</v>
      </c>
      <c r="B21326">
        <v>13115</v>
      </c>
      <c r="C21326" s="2">
        <f t="shared" si="2164"/>
        <v>44353</v>
      </c>
      <c r="D21326" s="1">
        <f>TIMEVALUE("13:59:05")</f>
        <v>0.58269675925925923</v>
      </c>
      <c r="E21326" s="2">
        <f t="shared" si="2165"/>
        <v>44353</v>
      </c>
      <c r="F21326" s="1">
        <f>TIMEVALUE("14:06:01")</f>
        <v>0.58751157407407406</v>
      </c>
      <c r="G21326" t="s">
        <v>2018</v>
      </c>
      <c r="H21326" t="s">
        <v>5663</v>
      </c>
      <c r="I21326">
        <v>709.10599999999999</v>
      </c>
    </row>
    <row r="21327" spans="1:9" x14ac:dyDescent="0.25">
      <c r="A21327" t="s">
        <v>38385</v>
      </c>
      <c r="B21327">
        <v>13115</v>
      </c>
      <c r="C21327" s="2">
        <f t="shared" si="2164"/>
        <v>44353</v>
      </c>
      <c r="D21327" s="1">
        <f>TIMEVALUE("14:08:05")</f>
        <v>0.58894675925925921</v>
      </c>
      <c r="E21327" s="2">
        <f t="shared" si="2165"/>
        <v>44353</v>
      </c>
      <c r="F21327" s="1">
        <f>TIMEVALUE("14:14:03")</f>
        <v>0.59309027777777779</v>
      </c>
      <c r="G21327" t="s">
        <v>2010</v>
      </c>
      <c r="H21327" t="s">
        <v>38386</v>
      </c>
      <c r="I21327">
        <v>708.94100000000003</v>
      </c>
    </row>
    <row r="21328" spans="1:9" x14ac:dyDescent="0.25">
      <c r="A21328" t="s">
        <v>38387</v>
      </c>
      <c r="B21328">
        <v>13115</v>
      </c>
      <c r="C21328" s="2">
        <f t="shared" si="2164"/>
        <v>44353</v>
      </c>
      <c r="D21328" s="1">
        <f>TIMEVALUE("14:16:58")</f>
        <v>0.5951157407407407</v>
      </c>
      <c r="E21328" s="2">
        <f t="shared" si="2165"/>
        <v>44353</v>
      </c>
      <c r="F21328" s="1">
        <f>TIMEVALUE("14:23:50")</f>
        <v>0.59988425925925926</v>
      </c>
      <c r="G21328" t="s">
        <v>2725</v>
      </c>
      <c r="H21328" t="s">
        <v>38388</v>
      </c>
      <c r="I21328">
        <v>708.73900000000003</v>
      </c>
    </row>
    <row r="21329" spans="1:9" x14ac:dyDescent="0.25">
      <c r="A21329" t="s">
        <v>38389</v>
      </c>
      <c r="B21329">
        <v>13115</v>
      </c>
      <c r="C21329" s="2">
        <f t="shared" si="2164"/>
        <v>44353</v>
      </c>
      <c r="D21329" s="1">
        <f>TIMEVALUE("14:25:44")</f>
        <v>0.60120370370370368</v>
      </c>
      <c r="E21329" s="2">
        <f t="shared" si="2165"/>
        <v>44353</v>
      </c>
      <c r="F21329" s="1">
        <f>TIMEVALUE("14:32:03")</f>
        <v>0.60559027777777774</v>
      </c>
      <c r="G21329" t="s">
        <v>315</v>
      </c>
      <c r="H21329" t="s">
        <v>38390</v>
      </c>
      <c r="I21329">
        <v>708.46699999999998</v>
      </c>
    </row>
    <row r="21330" spans="1:9" x14ac:dyDescent="0.25">
      <c r="A21330" t="s">
        <v>38391</v>
      </c>
      <c r="B21330">
        <v>13115</v>
      </c>
      <c r="C21330" s="2">
        <f t="shared" ref="C21330:C21337" si="2166">DATEVALUE("2025-06-16")</f>
        <v>44362</v>
      </c>
      <c r="D21330" s="1">
        <f>TIMEVALUE("10:44:19")</f>
        <v>0.44744212962962965</v>
      </c>
      <c r="E21330" s="2">
        <f t="shared" ref="E21330:E21337" si="2167">DATEVALUE("2025-06-16")</f>
        <v>44362</v>
      </c>
      <c r="F21330" s="1">
        <f>TIMEVALUE("10:50:58")</f>
        <v>0.4520601851851852</v>
      </c>
      <c r="G21330" t="s">
        <v>2615</v>
      </c>
      <c r="H21330" t="s">
        <v>38392</v>
      </c>
      <c r="I21330">
        <v>708.41200000000003</v>
      </c>
    </row>
    <row r="21331" spans="1:9" x14ac:dyDescent="0.25">
      <c r="A21331" t="s">
        <v>38393</v>
      </c>
      <c r="B21331">
        <v>13115</v>
      </c>
      <c r="C21331" s="2">
        <f t="shared" si="2166"/>
        <v>44362</v>
      </c>
      <c r="D21331" s="1">
        <f>TIMEVALUE("10:55:05")</f>
        <v>0.45491898148148147</v>
      </c>
      <c r="E21331" s="2">
        <f t="shared" si="2167"/>
        <v>44362</v>
      </c>
      <c r="F21331" s="1">
        <f>TIMEVALUE("11:01:39")</f>
        <v>0.45947916666666666</v>
      </c>
      <c r="G21331" t="s">
        <v>2994</v>
      </c>
      <c r="H21331" t="s">
        <v>29369</v>
      </c>
      <c r="I21331">
        <v>708.197</v>
      </c>
    </row>
    <row r="21332" spans="1:9" x14ac:dyDescent="0.25">
      <c r="A21332" t="s">
        <v>38394</v>
      </c>
      <c r="B21332">
        <v>13115</v>
      </c>
      <c r="C21332" s="2">
        <f t="shared" si="2166"/>
        <v>44362</v>
      </c>
      <c r="D21332" s="1">
        <f>TIMEVALUE("11:04:24")</f>
        <v>0.4613888888888889</v>
      </c>
      <c r="E21332" s="2">
        <f t="shared" si="2167"/>
        <v>44362</v>
      </c>
      <c r="F21332" s="1">
        <f>TIMEVALUE("11:09:33")</f>
        <v>0.4649652777777778</v>
      </c>
      <c r="G21332" t="s">
        <v>2659</v>
      </c>
      <c r="H21332" t="s">
        <v>36373</v>
      </c>
      <c r="I21332">
        <v>708.00699999999995</v>
      </c>
    </row>
    <row r="21333" spans="1:9" x14ac:dyDescent="0.25">
      <c r="A21333" t="s">
        <v>38395</v>
      </c>
      <c r="B21333">
        <v>13115</v>
      </c>
      <c r="C21333" s="2">
        <f t="shared" si="2166"/>
        <v>44362</v>
      </c>
      <c r="D21333" s="1">
        <f>TIMEVALUE("11:12:25")</f>
        <v>0.46695601851851853</v>
      </c>
      <c r="E21333" s="2">
        <f t="shared" si="2167"/>
        <v>44362</v>
      </c>
      <c r="F21333" s="1">
        <f>TIMEVALUE("11:18:55")</f>
        <v>0.47146990740740741</v>
      </c>
      <c r="G21333" t="s">
        <v>1869</v>
      </c>
      <c r="H21333" t="s">
        <v>5961</v>
      </c>
      <c r="I21333">
        <v>707.83199999999999</v>
      </c>
    </row>
    <row r="21334" spans="1:9" x14ac:dyDescent="0.25">
      <c r="A21334" t="s">
        <v>38396</v>
      </c>
      <c r="B21334">
        <v>13115</v>
      </c>
      <c r="C21334" s="2">
        <f t="shared" si="2166"/>
        <v>44362</v>
      </c>
      <c r="D21334" s="1">
        <f>TIMEVALUE("11:23:14")</f>
        <v>0.47446759259259258</v>
      </c>
      <c r="E21334" s="2">
        <f t="shared" si="2167"/>
        <v>44362</v>
      </c>
      <c r="F21334" s="1">
        <f>TIMEVALUE("11:31:30")</f>
        <v>0.48020833333333335</v>
      </c>
      <c r="G21334" t="s">
        <v>385</v>
      </c>
      <c r="H21334" t="s">
        <v>38397</v>
      </c>
      <c r="I21334">
        <v>707.69100000000003</v>
      </c>
    </row>
    <row r="21335" spans="1:9" x14ac:dyDescent="0.25">
      <c r="A21335" t="s">
        <v>38398</v>
      </c>
      <c r="B21335">
        <v>13115</v>
      </c>
      <c r="C21335" s="2">
        <f t="shared" si="2166"/>
        <v>44362</v>
      </c>
      <c r="D21335" s="1">
        <f>TIMEVALUE("11:35:46")</f>
        <v>0.48317129629629629</v>
      </c>
      <c r="E21335" s="2">
        <f t="shared" si="2167"/>
        <v>44362</v>
      </c>
      <c r="F21335" s="1">
        <f>TIMEVALUE("11:42:35")</f>
        <v>0.48790509259259257</v>
      </c>
      <c r="G21335" t="s">
        <v>378</v>
      </c>
      <c r="H21335" t="s">
        <v>38399</v>
      </c>
      <c r="I21335">
        <v>707.47199999999998</v>
      </c>
    </row>
    <row r="21336" spans="1:9" x14ac:dyDescent="0.25">
      <c r="A21336" t="s">
        <v>38400</v>
      </c>
      <c r="B21336">
        <v>13115</v>
      </c>
      <c r="C21336" s="2">
        <f t="shared" si="2166"/>
        <v>44362</v>
      </c>
      <c r="D21336" s="1">
        <f>TIMEVALUE("11:44:43")</f>
        <v>0.4893865740740741</v>
      </c>
      <c r="E21336" s="2">
        <f t="shared" si="2167"/>
        <v>44362</v>
      </c>
      <c r="F21336" s="1">
        <f>TIMEVALUE("11:50:28")</f>
        <v>0.49337962962962961</v>
      </c>
      <c r="G21336" t="s">
        <v>2294</v>
      </c>
      <c r="H21336" t="s">
        <v>38401</v>
      </c>
      <c r="I21336">
        <v>707.36699999999996</v>
      </c>
    </row>
    <row r="21337" spans="1:9" x14ac:dyDescent="0.25">
      <c r="A21337" t="s">
        <v>38402</v>
      </c>
      <c r="B21337">
        <v>13115</v>
      </c>
      <c r="C21337" s="2">
        <f t="shared" si="2166"/>
        <v>44362</v>
      </c>
      <c r="D21337" s="1">
        <f>TIMEVALUE("11:52:28")</f>
        <v>0.4947685185185185</v>
      </c>
      <c r="E21337" s="2">
        <f t="shared" si="2167"/>
        <v>44362</v>
      </c>
      <c r="F21337" s="1">
        <f>TIMEVALUE("11:57:46")</f>
        <v>0.49844907407407407</v>
      </c>
      <c r="G21337" t="s">
        <v>3945</v>
      </c>
      <c r="H21337" t="s">
        <v>38403</v>
      </c>
      <c r="I21337">
        <v>707.18</v>
      </c>
    </row>
    <row r="21338" spans="1:9" x14ac:dyDescent="0.25">
      <c r="A21338" t="s">
        <v>38404</v>
      </c>
      <c r="B21338">
        <v>13115</v>
      </c>
      <c r="C21338" s="2">
        <f>DATEVALUE("2025-06-07")</f>
        <v>44353</v>
      </c>
      <c r="D21338" s="1">
        <f>TIMEVALUE("13:37:08")</f>
        <v>0.56745370370370374</v>
      </c>
      <c r="E21338" s="2">
        <f>DATEVALUE("2025-06-07")</f>
        <v>44353</v>
      </c>
      <c r="F21338" s="1">
        <f>TIMEVALUE("13:42:25")</f>
        <v>0.57112268518518516</v>
      </c>
      <c r="G21338" t="s">
        <v>2472</v>
      </c>
      <c r="H21338" t="s">
        <v>37442</v>
      </c>
      <c r="I21338">
        <v>707.06399999999996</v>
      </c>
    </row>
    <row r="21339" spans="1:9" x14ac:dyDescent="0.25">
      <c r="A21339" t="s">
        <v>38405</v>
      </c>
      <c r="B21339">
        <v>13115</v>
      </c>
      <c r="C21339" s="2">
        <f>DATEVALUE("2025-06-16")</f>
        <v>44362</v>
      </c>
      <c r="D21339" s="1">
        <f>TIMEVALUE("12:45:15")</f>
        <v>0.53142361111111114</v>
      </c>
      <c r="E21339" s="2">
        <f>DATEVALUE("2025-06-16")</f>
        <v>44362</v>
      </c>
      <c r="F21339" s="1">
        <f>TIMEVALUE("12:50:53")</f>
        <v>0.53533564814814816</v>
      </c>
      <c r="G21339" t="s">
        <v>1934</v>
      </c>
      <c r="H21339" t="s">
        <v>38406</v>
      </c>
      <c r="I21339">
        <v>709.03399999999999</v>
      </c>
    </row>
    <row r="21340" spans="1:9" x14ac:dyDescent="0.25">
      <c r="A21340" t="s">
        <v>38407</v>
      </c>
      <c r="B21340">
        <v>13115</v>
      </c>
      <c r="C21340" s="2">
        <f>DATEVALUE("2025-06-16")</f>
        <v>44362</v>
      </c>
      <c r="D21340" s="1">
        <f>TIMEVALUE("12:53:42")</f>
        <v>0.53729166666666661</v>
      </c>
      <c r="E21340" s="2">
        <f>DATEVALUE("2025-06-16")</f>
        <v>44362</v>
      </c>
      <c r="F21340" s="1">
        <f>TIMEVALUE("12:59:31")</f>
        <v>0.5413310185185185</v>
      </c>
      <c r="G21340" t="s">
        <v>3871</v>
      </c>
      <c r="H21340" t="s">
        <v>1570</v>
      </c>
      <c r="I21340">
        <v>708.90700000000004</v>
      </c>
    </row>
    <row r="21341" spans="1:9" x14ac:dyDescent="0.25">
      <c r="A21341" t="s">
        <v>38408</v>
      </c>
      <c r="B21341">
        <v>13115</v>
      </c>
      <c r="C21341" s="2">
        <f>DATEVALUE("2025-06-16")</f>
        <v>44362</v>
      </c>
      <c r="D21341" s="1">
        <f>TIMEVALUE("13:01:20")</f>
        <v>0.54259259259259263</v>
      </c>
      <c r="E21341" s="2">
        <f>DATEVALUE("2025-06-16")</f>
        <v>44362</v>
      </c>
      <c r="F21341" s="1">
        <f>TIMEVALUE("13:08:13")</f>
        <v>0.54737268518518523</v>
      </c>
      <c r="G21341" t="s">
        <v>1608</v>
      </c>
      <c r="H21341" t="s">
        <v>38409</v>
      </c>
      <c r="I21341">
        <v>708.78899999999999</v>
      </c>
    </row>
    <row r="21342" spans="1:9" x14ac:dyDescent="0.25">
      <c r="A21342" t="s">
        <v>38410</v>
      </c>
      <c r="B21342">
        <v>13153</v>
      </c>
      <c r="C21342" s="2">
        <f>DATEVALUE("2025-05-01")</f>
        <v>44316</v>
      </c>
      <c r="D21342" s="1">
        <f>TIMEVALUE("16:21:28")</f>
        <v>0.68157407407407411</v>
      </c>
      <c r="E21342" s="2">
        <f>DATEVALUE("2025-05-01")</f>
        <v>44316</v>
      </c>
      <c r="F21342" s="1">
        <f>TIMEVALUE("16:27:54")</f>
        <v>0.68604166666666666</v>
      </c>
      <c r="G21342" t="s">
        <v>4058</v>
      </c>
      <c r="H21342" t="s">
        <v>36210</v>
      </c>
      <c r="I21342">
        <v>709.58699999999999</v>
      </c>
    </row>
    <row r="21343" spans="1:9" x14ac:dyDescent="0.25">
      <c r="A21343" t="s">
        <v>38411</v>
      </c>
      <c r="B21343">
        <v>13115</v>
      </c>
      <c r="C21343" s="2">
        <f t="shared" ref="C21343:C21364" si="2168">DATEVALUE("2025-06-16")</f>
        <v>44362</v>
      </c>
      <c r="D21343" s="1">
        <f>TIMEVALUE("13:14:02")</f>
        <v>0.55141203703703701</v>
      </c>
      <c r="E21343" s="2">
        <f t="shared" ref="E21343:E21364" si="2169">DATEVALUE("2025-06-16")</f>
        <v>44362</v>
      </c>
      <c r="F21343" s="1">
        <f>TIMEVALUE("13:21:54")</f>
        <v>0.55687500000000001</v>
      </c>
      <c r="G21343" t="s">
        <v>2347</v>
      </c>
      <c r="H21343" t="s">
        <v>38412</v>
      </c>
      <c r="I21343">
        <v>708.37900000000002</v>
      </c>
    </row>
    <row r="21344" spans="1:9" x14ac:dyDescent="0.25">
      <c r="A21344" t="s">
        <v>38413</v>
      </c>
      <c r="B21344">
        <v>13115</v>
      </c>
      <c r="C21344" s="2">
        <f t="shared" si="2168"/>
        <v>44362</v>
      </c>
      <c r="D21344" s="1">
        <f>TIMEVALUE("13:23:45")</f>
        <v>0.55815972222222221</v>
      </c>
      <c r="E21344" s="2">
        <f t="shared" si="2169"/>
        <v>44362</v>
      </c>
      <c r="F21344" s="1">
        <f>TIMEVALUE("13:30:52")</f>
        <v>0.5631018518518518</v>
      </c>
      <c r="G21344" t="s">
        <v>1268</v>
      </c>
      <c r="H21344" t="s">
        <v>38414</v>
      </c>
      <c r="I21344">
        <v>708.27800000000002</v>
      </c>
    </row>
    <row r="21345" spans="1:9" x14ac:dyDescent="0.25">
      <c r="A21345" t="s">
        <v>38415</v>
      </c>
      <c r="B21345">
        <v>13115</v>
      </c>
      <c r="C21345" s="2">
        <f t="shared" si="2168"/>
        <v>44362</v>
      </c>
      <c r="D21345" s="1">
        <f>TIMEVALUE("13:32:47")</f>
        <v>0.56443287037037038</v>
      </c>
      <c r="E21345" s="2">
        <f t="shared" si="2169"/>
        <v>44362</v>
      </c>
      <c r="F21345" s="1">
        <f>TIMEVALUE("13:38:25")</f>
        <v>0.5683449074074074</v>
      </c>
      <c r="G21345" t="s">
        <v>1934</v>
      </c>
      <c r="H21345" t="s">
        <v>11269</v>
      </c>
      <c r="I21345">
        <v>708.02800000000002</v>
      </c>
    </row>
    <row r="21346" spans="1:9" x14ac:dyDescent="0.25">
      <c r="A21346" t="s">
        <v>38416</v>
      </c>
      <c r="B21346">
        <v>13115</v>
      </c>
      <c r="C21346" s="2">
        <f t="shared" si="2168"/>
        <v>44362</v>
      </c>
      <c r="D21346" s="1">
        <f>TIMEVALUE("13:42:00")</f>
        <v>0.5708333333333333</v>
      </c>
      <c r="E21346" s="2">
        <f t="shared" si="2169"/>
        <v>44362</v>
      </c>
      <c r="F21346" s="1">
        <f>TIMEVALUE("13:48:45")</f>
        <v>0.57552083333333337</v>
      </c>
      <c r="G21346" t="s">
        <v>948</v>
      </c>
      <c r="H21346" t="s">
        <v>38417</v>
      </c>
      <c r="I21346">
        <v>707.87900000000002</v>
      </c>
    </row>
    <row r="21347" spans="1:9" x14ac:dyDescent="0.25">
      <c r="A21347" t="s">
        <v>38418</v>
      </c>
      <c r="B21347">
        <v>13115</v>
      </c>
      <c r="C21347" s="2">
        <f t="shared" si="2168"/>
        <v>44362</v>
      </c>
      <c r="D21347" s="1">
        <f>TIMEVALUE("13:50:26")</f>
        <v>0.57668981481481485</v>
      </c>
      <c r="E21347" s="2">
        <f t="shared" si="2169"/>
        <v>44362</v>
      </c>
      <c r="F21347" s="1">
        <f>TIMEVALUE("13:55:31")</f>
        <v>0.58021990740740736</v>
      </c>
      <c r="G21347" t="s">
        <v>1901</v>
      </c>
      <c r="H21347" t="s">
        <v>38419</v>
      </c>
      <c r="I21347">
        <v>707.70299999999997</v>
      </c>
    </row>
    <row r="21348" spans="1:9" x14ac:dyDescent="0.25">
      <c r="A21348" t="s">
        <v>38420</v>
      </c>
      <c r="B21348">
        <v>13115</v>
      </c>
      <c r="C21348" s="2">
        <f t="shared" si="2168"/>
        <v>44362</v>
      </c>
      <c r="D21348" s="1">
        <f>TIMEVALUE("13:57:17")</f>
        <v>0.58144675925925926</v>
      </c>
      <c r="E21348" s="2">
        <f t="shared" si="2169"/>
        <v>44362</v>
      </c>
      <c r="F21348" s="1">
        <f>TIMEVALUE("14:04:13")</f>
        <v>0.58626157407407409</v>
      </c>
      <c r="G21348" t="s">
        <v>2018</v>
      </c>
      <c r="H21348" t="s">
        <v>38189</v>
      </c>
      <c r="I21348">
        <v>707.52599999999995</v>
      </c>
    </row>
    <row r="21349" spans="1:9" x14ac:dyDescent="0.25">
      <c r="A21349" t="s">
        <v>38421</v>
      </c>
      <c r="B21349">
        <v>13115</v>
      </c>
      <c r="C21349" s="2">
        <f t="shared" si="2168"/>
        <v>44362</v>
      </c>
      <c r="D21349" s="1">
        <f>TIMEVALUE("14:06:31")</f>
        <v>0.58785879629629634</v>
      </c>
      <c r="E21349" s="2">
        <f t="shared" si="2169"/>
        <v>44362</v>
      </c>
      <c r="F21349" s="1">
        <f>TIMEVALUE("14:11:56")</f>
        <v>0.59162037037037041</v>
      </c>
      <c r="G21349" t="s">
        <v>1955</v>
      </c>
      <c r="H21349" t="s">
        <v>38422</v>
      </c>
      <c r="I21349">
        <v>707.36</v>
      </c>
    </row>
    <row r="21350" spans="1:9" x14ac:dyDescent="0.25">
      <c r="A21350" t="s">
        <v>38423</v>
      </c>
      <c r="B21350">
        <v>13115</v>
      </c>
      <c r="C21350" s="2">
        <f t="shared" si="2168"/>
        <v>44362</v>
      </c>
      <c r="D21350" s="1">
        <f>TIMEVALUE("14:14:07")</f>
        <v>0.59313657407407405</v>
      </c>
      <c r="E21350" s="2">
        <f t="shared" si="2169"/>
        <v>44362</v>
      </c>
      <c r="F21350" s="1">
        <f>TIMEVALUE("14:20:03")</f>
        <v>0.59725694444444444</v>
      </c>
      <c r="G21350" t="s">
        <v>176</v>
      </c>
      <c r="H21350" t="s">
        <v>38424</v>
      </c>
      <c r="I21350">
        <v>707.173</v>
      </c>
    </row>
    <row r="21351" spans="1:9" x14ac:dyDescent="0.25">
      <c r="A21351" t="s">
        <v>38425</v>
      </c>
      <c r="B21351">
        <v>13115</v>
      </c>
      <c r="C21351" s="2">
        <f t="shared" si="2168"/>
        <v>44362</v>
      </c>
      <c r="D21351" s="1">
        <f>TIMEVALUE("12:01:28")</f>
        <v>0.50101851851851853</v>
      </c>
      <c r="E21351" s="2">
        <f t="shared" si="2169"/>
        <v>44362</v>
      </c>
      <c r="F21351" s="1">
        <f>TIMEVALUE("12:07:06")</f>
        <v>0.50493055555555555</v>
      </c>
      <c r="G21351" t="s">
        <v>1934</v>
      </c>
      <c r="H21351" t="s">
        <v>36712</v>
      </c>
      <c r="I21351">
        <v>707.03399999999999</v>
      </c>
    </row>
    <row r="21352" spans="1:9" x14ac:dyDescent="0.25">
      <c r="A21352" t="s">
        <v>38426</v>
      </c>
      <c r="B21352">
        <v>13115</v>
      </c>
      <c r="C21352" s="2">
        <f t="shared" si="2168"/>
        <v>44362</v>
      </c>
      <c r="D21352" s="1">
        <f>TIMEVALUE("14:33:53")</f>
        <v>0.6068634259259259</v>
      </c>
      <c r="E21352" s="2">
        <f t="shared" si="2169"/>
        <v>44362</v>
      </c>
      <c r="F21352" s="1">
        <f>TIMEVALUE("14:41:12")</f>
        <v>0.6119444444444444</v>
      </c>
      <c r="G21352" t="s">
        <v>3815</v>
      </c>
      <c r="H21352" t="s">
        <v>38427</v>
      </c>
      <c r="I21352">
        <v>709.01700000000005</v>
      </c>
    </row>
    <row r="21353" spans="1:9" x14ac:dyDescent="0.25">
      <c r="A21353" t="s">
        <v>38428</v>
      </c>
      <c r="B21353">
        <v>13115</v>
      </c>
      <c r="C21353" s="2">
        <f t="shared" si="2168"/>
        <v>44362</v>
      </c>
      <c r="D21353" s="1">
        <f>TIMEVALUE("14:43:16")</f>
        <v>0.61337962962962966</v>
      </c>
      <c r="E21353" s="2">
        <f t="shared" si="2169"/>
        <v>44362</v>
      </c>
      <c r="F21353" s="1">
        <f>TIMEVALUE("14:47:52")</f>
        <v>0.61657407407407405</v>
      </c>
      <c r="G21353" t="s">
        <v>2446</v>
      </c>
      <c r="H21353" t="s">
        <v>38429</v>
      </c>
      <c r="I21353">
        <v>708.96400000000006</v>
      </c>
    </row>
    <row r="21354" spans="1:9" x14ac:dyDescent="0.25">
      <c r="A21354" t="s">
        <v>38430</v>
      </c>
      <c r="B21354">
        <v>13115</v>
      </c>
      <c r="C21354" s="2">
        <f t="shared" si="2168"/>
        <v>44362</v>
      </c>
      <c r="D21354" s="1">
        <f>TIMEVALUE("14:50:08")</f>
        <v>0.61814814814814811</v>
      </c>
      <c r="E21354" s="2">
        <f t="shared" si="2169"/>
        <v>44362</v>
      </c>
      <c r="F21354" s="1">
        <f>TIMEVALUE("14:54:42")</f>
        <v>0.62131944444444442</v>
      </c>
      <c r="G21354" t="s">
        <v>790</v>
      </c>
      <c r="H21354" t="s">
        <v>38431</v>
      </c>
      <c r="I21354">
        <v>708.89400000000001</v>
      </c>
    </row>
    <row r="21355" spans="1:9" x14ac:dyDescent="0.25">
      <c r="A21355" t="s">
        <v>38432</v>
      </c>
      <c r="B21355">
        <v>13115</v>
      </c>
      <c r="C21355" s="2">
        <f t="shared" si="2168"/>
        <v>44362</v>
      </c>
      <c r="D21355" s="1">
        <f>TIMEVALUE("14:56:28")</f>
        <v>0.62254629629629632</v>
      </c>
      <c r="E21355" s="2">
        <f t="shared" si="2169"/>
        <v>44362</v>
      </c>
      <c r="F21355" s="1">
        <f>TIMEVALUE("15:04:21")</f>
        <v>0.62802083333333336</v>
      </c>
      <c r="G21355" t="s">
        <v>4772</v>
      </c>
      <c r="H21355" t="s">
        <v>36180</v>
      </c>
      <c r="I21355">
        <v>708.66800000000001</v>
      </c>
    </row>
    <row r="21356" spans="1:9" x14ac:dyDescent="0.25">
      <c r="A21356" t="s">
        <v>38433</v>
      </c>
      <c r="B21356">
        <v>13115</v>
      </c>
      <c r="C21356" s="2">
        <f t="shared" si="2168"/>
        <v>44362</v>
      </c>
      <c r="D21356" s="1">
        <f>TIMEVALUE("15:19:14")</f>
        <v>0.6383564814814815</v>
      </c>
      <c r="E21356" s="2">
        <f t="shared" si="2169"/>
        <v>44362</v>
      </c>
      <c r="F21356" s="1">
        <f>TIMEVALUE("15:26:10")</f>
        <v>0.64317129629629632</v>
      </c>
      <c r="G21356" t="s">
        <v>2018</v>
      </c>
      <c r="H21356" t="s">
        <v>38434</v>
      </c>
      <c r="I21356">
        <v>708.48699999999997</v>
      </c>
    </row>
    <row r="21357" spans="1:9" x14ac:dyDescent="0.25">
      <c r="A21357" t="s">
        <v>38435</v>
      </c>
      <c r="B21357">
        <v>13115</v>
      </c>
      <c r="C21357" s="2">
        <f t="shared" si="2168"/>
        <v>44362</v>
      </c>
      <c r="D21357" s="1">
        <f>TIMEVALUE("15:35:16")</f>
        <v>0.64949074074074076</v>
      </c>
      <c r="E21357" s="2">
        <f t="shared" si="2169"/>
        <v>44362</v>
      </c>
      <c r="F21357" s="1">
        <f>TIMEVALUE("15:40:47")</f>
        <v>0.65332175925925928</v>
      </c>
      <c r="G21357" t="s">
        <v>5160</v>
      </c>
      <c r="H21357" t="s">
        <v>36305</v>
      </c>
      <c r="I21357">
        <v>708.33199999999999</v>
      </c>
    </row>
    <row r="21358" spans="1:9" x14ac:dyDescent="0.25">
      <c r="A21358" t="s">
        <v>38436</v>
      </c>
      <c r="B21358">
        <v>13115</v>
      </c>
      <c r="C21358" s="2">
        <f t="shared" si="2168"/>
        <v>44362</v>
      </c>
      <c r="D21358" s="1">
        <f>TIMEVALUE("15:42:43")</f>
        <v>0.6546643518518519</v>
      </c>
      <c r="E21358" s="2">
        <f t="shared" si="2169"/>
        <v>44362</v>
      </c>
      <c r="F21358" s="1">
        <f>TIMEVALUE("15:48:37")</f>
        <v>0.6587615740740741</v>
      </c>
      <c r="G21358" t="s">
        <v>672</v>
      </c>
      <c r="H21358" t="s">
        <v>38437</v>
      </c>
      <c r="I21358">
        <v>708.17700000000002</v>
      </c>
    </row>
    <row r="21359" spans="1:9" x14ac:dyDescent="0.25">
      <c r="A21359" t="s">
        <v>38438</v>
      </c>
      <c r="B21359">
        <v>13115</v>
      </c>
      <c r="C21359" s="2">
        <f t="shared" si="2168"/>
        <v>44362</v>
      </c>
      <c r="D21359" s="1">
        <f>TIMEVALUE("15:52:05")</f>
        <v>0.66116898148148151</v>
      </c>
      <c r="E21359" s="2">
        <f t="shared" si="2169"/>
        <v>44362</v>
      </c>
      <c r="F21359" s="1">
        <f>TIMEVALUE("15:57:42")</f>
        <v>0.66506944444444449</v>
      </c>
      <c r="G21359" t="s">
        <v>2488</v>
      </c>
      <c r="H21359" t="s">
        <v>17357</v>
      </c>
      <c r="I21359">
        <v>708.05399999999997</v>
      </c>
    </row>
    <row r="21360" spans="1:9" x14ac:dyDescent="0.25">
      <c r="A21360" t="s">
        <v>38439</v>
      </c>
      <c r="B21360">
        <v>13115</v>
      </c>
      <c r="C21360" s="2">
        <f t="shared" si="2168"/>
        <v>44362</v>
      </c>
      <c r="D21360" s="1">
        <f>TIMEVALUE("15:59:31")</f>
        <v>0.6663310185185185</v>
      </c>
      <c r="E21360" s="2">
        <f t="shared" si="2169"/>
        <v>44362</v>
      </c>
      <c r="F21360" s="1">
        <f>TIMEVALUE("16:06:09")</f>
        <v>0.67093749999999996</v>
      </c>
      <c r="G21360" t="s">
        <v>3807</v>
      </c>
      <c r="H21360" t="s">
        <v>8014</v>
      </c>
      <c r="I21360">
        <v>707.85199999999998</v>
      </c>
    </row>
    <row r="21361" spans="1:9" x14ac:dyDescent="0.25">
      <c r="A21361" t="s">
        <v>38440</v>
      </c>
      <c r="B21361">
        <v>13115</v>
      </c>
      <c r="C21361" s="2">
        <f t="shared" si="2168"/>
        <v>44362</v>
      </c>
      <c r="D21361" s="1">
        <f>TIMEVALUE("16:11:37")</f>
        <v>0.67473379629629626</v>
      </c>
      <c r="E21361" s="2">
        <f t="shared" si="2169"/>
        <v>44362</v>
      </c>
      <c r="F21361" s="1">
        <f>TIMEVALUE("16:17:31")</f>
        <v>0.67883101851851857</v>
      </c>
      <c r="G21361" t="s">
        <v>672</v>
      </c>
      <c r="H21361" t="s">
        <v>38441</v>
      </c>
      <c r="I21361">
        <v>707.64700000000005</v>
      </c>
    </row>
    <row r="21362" spans="1:9" x14ac:dyDescent="0.25">
      <c r="A21362" t="s">
        <v>38442</v>
      </c>
      <c r="B21362">
        <v>13115</v>
      </c>
      <c r="C21362" s="2">
        <f t="shared" si="2168"/>
        <v>44362</v>
      </c>
      <c r="D21362" s="1">
        <f>TIMEVALUE("16:31:28")</f>
        <v>0.68851851851851853</v>
      </c>
      <c r="E21362" s="2">
        <f t="shared" si="2169"/>
        <v>44362</v>
      </c>
      <c r="F21362" s="1">
        <f>TIMEVALUE("16:36:36")</f>
        <v>0.69208333333333338</v>
      </c>
      <c r="G21362" t="s">
        <v>1736</v>
      </c>
      <c r="H21362" t="s">
        <v>38443</v>
      </c>
      <c r="I21362">
        <v>707.54200000000003</v>
      </c>
    </row>
    <row r="21363" spans="1:9" x14ac:dyDescent="0.25">
      <c r="A21363" t="s">
        <v>38444</v>
      </c>
      <c r="B21363">
        <v>13115</v>
      </c>
      <c r="C21363" s="2">
        <f t="shared" si="2168"/>
        <v>44362</v>
      </c>
      <c r="D21363" s="1">
        <f>TIMEVALUE("16:41:02")</f>
        <v>0.69516203703703705</v>
      </c>
      <c r="E21363" s="2">
        <f t="shared" si="2169"/>
        <v>44362</v>
      </c>
      <c r="F21363" s="1">
        <f>TIMEVALUE("16:47:06")</f>
        <v>0.69937499999999997</v>
      </c>
      <c r="G21363" t="s">
        <v>1079</v>
      </c>
      <c r="H21363" t="s">
        <v>13141</v>
      </c>
      <c r="I21363">
        <v>707.34100000000001</v>
      </c>
    </row>
    <row r="21364" spans="1:9" x14ac:dyDescent="0.25">
      <c r="A21364" t="s">
        <v>38445</v>
      </c>
      <c r="B21364">
        <v>13115</v>
      </c>
      <c r="C21364" s="2">
        <f t="shared" si="2168"/>
        <v>44362</v>
      </c>
      <c r="D21364" s="1">
        <f>TIMEVALUE("14:22:14")</f>
        <v>0.59877314814814819</v>
      </c>
      <c r="E21364" s="2">
        <f t="shared" si="2169"/>
        <v>44362</v>
      </c>
      <c r="F21364" s="1">
        <f>TIMEVALUE("14:27:58")</f>
        <v>0.60275462962962967</v>
      </c>
      <c r="G21364" t="s">
        <v>610</v>
      </c>
      <c r="H21364" t="s">
        <v>5830</v>
      </c>
      <c r="I21364">
        <v>707.279</v>
      </c>
    </row>
    <row r="21365" spans="1:9" x14ac:dyDescent="0.25">
      <c r="A21365" t="s">
        <v>38446</v>
      </c>
      <c r="B21365">
        <v>13120</v>
      </c>
      <c r="C21365" s="2">
        <f t="shared" ref="C21365:C21377" si="2170">DATEVALUE("2025-06-17")</f>
        <v>44363</v>
      </c>
      <c r="D21365" s="1">
        <f>TIMEVALUE("08:49:48")</f>
        <v>0.36791666666666667</v>
      </c>
      <c r="E21365" s="2">
        <f t="shared" ref="E21365:E21377" si="2171">DATEVALUE("2025-06-17")</f>
        <v>44363</v>
      </c>
      <c r="F21365" s="1">
        <f>TIMEVALUE("08:54:46")</f>
        <v>0.37136574074074075</v>
      </c>
      <c r="G21365" t="s">
        <v>367</v>
      </c>
      <c r="H21365" t="s">
        <v>38447</v>
      </c>
      <c r="I21365">
        <v>709.30799999999999</v>
      </c>
    </row>
    <row r="21366" spans="1:9" x14ac:dyDescent="0.25">
      <c r="A21366" t="s">
        <v>38448</v>
      </c>
      <c r="B21366">
        <v>13120</v>
      </c>
      <c r="C21366" s="2">
        <f t="shared" si="2170"/>
        <v>44363</v>
      </c>
      <c r="D21366" s="1">
        <f>TIMEVALUE("09:03:20")</f>
        <v>0.37731481481481483</v>
      </c>
      <c r="E21366" s="2">
        <f t="shared" si="2171"/>
        <v>44363</v>
      </c>
      <c r="F21366" s="1">
        <f>TIMEVALUE("09:08:52")</f>
        <v>0.38115740740740739</v>
      </c>
      <c r="G21366" t="s">
        <v>711</v>
      </c>
      <c r="H21366" t="s">
        <v>38449</v>
      </c>
      <c r="I21366">
        <v>709.06799999999998</v>
      </c>
    </row>
    <row r="21367" spans="1:9" x14ac:dyDescent="0.25">
      <c r="A21367" t="s">
        <v>38450</v>
      </c>
      <c r="B21367">
        <v>13120</v>
      </c>
      <c r="C21367" s="2">
        <f t="shared" si="2170"/>
        <v>44363</v>
      </c>
      <c r="D21367" s="1">
        <f>TIMEVALUE("09:10:54")</f>
        <v>0.38256944444444446</v>
      </c>
      <c r="E21367" s="2">
        <f t="shared" si="2171"/>
        <v>44363</v>
      </c>
      <c r="F21367" s="1">
        <f>TIMEVALUE("09:16:03")</f>
        <v>0.38614583333333335</v>
      </c>
      <c r="G21367" t="s">
        <v>2659</v>
      </c>
      <c r="H21367" t="s">
        <v>38451</v>
      </c>
      <c r="I21367">
        <v>708.952</v>
      </c>
    </row>
    <row r="21368" spans="1:9" x14ac:dyDescent="0.25">
      <c r="A21368" t="s">
        <v>38452</v>
      </c>
      <c r="B21368">
        <v>13120</v>
      </c>
      <c r="C21368" s="2">
        <f t="shared" si="2170"/>
        <v>44363</v>
      </c>
      <c r="D21368" s="1">
        <f>TIMEVALUE("09:17:57")</f>
        <v>0.38746527777777778</v>
      </c>
      <c r="E21368" s="2">
        <f t="shared" si="2171"/>
        <v>44363</v>
      </c>
      <c r="F21368" s="1">
        <f>TIMEVALUE("09:24:24")</f>
        <v>0.39194444444444443</v>
      </c>
      <c r="G21368" t="s">
        <v>6170</v>
      </c>
      <c r="H21368" t="s">
        <v>38453</v>
      </c>
      <c r="I21368">
        <v>708.81500000000005</v>
      </c>
    </row>
    <row r="21369" spans="1:9" x14ac:dyDescent="0.25">
      <c r="A21369" t="s">
        <v>38454</v>
      </c>
      <c r="B21369">
        <v>13120</v>
      </c>
      <c r="C21369" s="2">
        <f t="shared" si="2170"/>
        <v>44363</v>
      </c>
      <c r="D21369" s="1">
        <f>TIMEVALUE("09:26:20")</f>
        <v>0.39328703703703705</v>
      </c>
      <c r="E21369" s="2">
        <f t="shared" si="2171"/>
        <v>44363</v>
      </c>
      <c r="F21369" s="1">
        <f>TIMEVALUE("09:32:09")</f>
        <v>0.39732638888888888</v>
      </c>
      <c r="G21369" t="s">
        <v>3871</v>
      </c>
      <c r="H21369" t="s">
        <v>1931</v>
      </c>
      <c r="I21369">
        <v>708.596</v>
      </c>
    </row>
    <row r="21370" spans="1:9" x14ac:dyDescent="0.25">
      <c r="A21370" t="s">
        <v>38455</v>
      </c>
      <c r="B21370">
        <v>13120</v>
      </c>
      <c r="C21370" s="2">
        <f t="shared" si="2170"/>
        <v>44363</v>
      </c>
      <c r="D21370" s="1">
        <f>TIMEVALUE("09:34:29")</f>
        <v>0.39894675925925926</v>
      </c>
      <c r="E21370" s="2">
        <f t="shared" si="2171"/>
        <v>44363</v>
      </c>
      <c r="F21370" s="1">
        <f>TIMEVALUE("09:38:20")</f>
        <v>0.40162037037037035</v>
      </c>
      <c r="G21370" t="s">
        <v>846</v>
      </c>
      <c r="H21370" t="s">
        <v>12284</v>
      </c>
      <c r="I21370">
        <v>708.49</v>
      </c>
    </row>
    <row r="21371" spans="1:9" x14ac:dyDescent="0.25">
      <c r="A21371" t="s">
        <v>38456</v>
      </c>
      <c r="B21371">
        <v>13120</v>
      </c>
      <c r="C21371" s="2">
        <f t="shared" si="2170"/>
        <v>44363</v>
      </c>
      <c r="D21371" s="1">
        <f>TIMEVALUE("09:41:15")</f>
        <v>0.40364583333333331</v>
      </c>
      <c r="E21371" s="2">
        <f t="shared" si="2171"/>
        <v>44363</v>
      </c>
      <c r="F21371" s="1">
        <f>TIMEVALUE("09:47:58")</f>
        <v>0.40831018518518519</v>
      </c>
      <c r="G21371" t="s">
        <v>908</v>
      </c>
      <c r="H21371" t="s">
        <v>38457</v>
      </c>
      <c r="I21371">
        <v>708.32100000000003</v>
      </c>
    </row>
    <row r="21372" spans="1:9" x14ac:dyDescent="0.25">
      <c r="A21372" t="s">
        <v>38458</v>
      </c>
      <c r="B21372">
        <v>13120</v>
      </c>
      <c r="C21372" s="2">
        <f t="shared" si="2170"/>
        <v>44363</v>
      </c>
      <c r="D21372" s="1">
        <f>TIMEVALUE("09:49:55")</f>
        <v>0.40966435185185185</v>
      </c>
      <c r="E21372" s="2">
        <f t="shared" si="2171"/>
        <v>44363</v>
      </c>
      <c r="F21372" s="1">
        <f>TIMEVALUE("09:55:17")</f>
        <v>0.41339120370370369</v>
      </c>
      <c r="G21372" t="s">
        <v>1961</v>
      </c>
      <c r="H21372" t="s">
        <v>38459</v>
      </c>
      <c r="I21372">
        <v>708.19200000000001</v>
      </c>
    </row>
    <row r="21373" spans="1:9" x14ac:dyDescent="0.25">
      <c r="A21373" t="s">
        <v>38460</v>
      </c>
      <c r="B21373">
        <v>13120</v>
      </c>
      <c r="C21373" s="2">
        <f t="shared" si="2170"/>
        <v>44363</v>
      </c>
      <c r="D21373" s="1">
        <f>TIMEVALUE("09:57:30")</f>
        <v>0.41493055555555558</v>
      </c>
      <c r="E21373" s="2">
        <f t="shared" si="2171"/>
        <v>44363</v>
      </c>
      <c r="F21373" s="1">
        <f>TIMEVALUE("10:04:38")</f>
        <v>0.41988425925925926</v>
      </c>
      <c r="G21373" t="s">
        <v>2939</v>
      </c>
      <c r="H21373" t="s">
        <v>38461</v>
      </c>
      <c r="I21373">
        <v>707.94399999999996</v>
      </c>
    </row>
    <row r="21374" spans="1:9" x14ac:dyDescent="0.25">
      <c r="A21374" t="s">
        <v>38462</v>
      </c>
      <c r="B21374">
        <v>13120</v>
      </c>
      <c r="C21374" s="2">
        <f t="shared" si="2170"/>
        <v>44363</v>
      </c>
      <c r="D21374" s="1">
        <f>TIMEVALUE("10:06:22")</f>
        <v>0.42108796296296297</v>
      </c>
      <c r="E21374" s="2">
        <f t="shared" si="2171"/>
        <v>44363</v>
      </c>
      <c r="F21374" s="1">
        <f>TIMEVALUE("10:12:50")</f>
        <v>0.42557870370370371</v>
      </c>
      <c r="G21374" t="s">
        <v>5090</v>
      </c>
      <c r="H21374" t="s">
        <v>37297</v>
      </c>
      <c r="I21374">
        <v>707.81299999999999</v>
      </c>
    </row>
    <row r="21375" spans="1:9" x14ac:dyDescent="0.25">
      <c r="A21375" t="s">
        <v>38463</v>
      </c>
      <c r="B21375">
        <v>13120</v>
      </c>
      <c r="C21375" s="2">
        <f t="shared" si="2170"/>
        <v>44363</v>
      </c>
      <c r="D21375" s="1">
        <f>TIMEVALUE("10:15:05")</f>
        <v>0.42714120370370373</v>
      </c>
      <c r="E21375" s="2">
        <f t="shared" si="2171"/>
        <v>44363</v>
      </c>
      <c r="F21375" s="1">
        <f>TIMEVALUE("10:22:38")</f>
        <v>0.43238425925925927</v>
      </c>
      <c r="G21375" t="s">
        <v>3627</v>
      </c>
      <c r="H21375" t="s">
        <v>38464</v>
      </c>
      <c r="I21375">
        <v>707.55100000000004</v>
      </c>
    </row>
    <row r="21376" spans="1:9" x14ac:dyDescent="0.25">
      <c r="A21376" t="s">
        <v>38465</v>
      </c>
      <c r="B21376">
        <v>13120</v>
      </c>
      <c r="C21376" s="2">
        <f t="shared" si="2170"/>
        <v>44363</v>
      </c>
      <c r="D21376" s="1">
        <f>TIMEVALUE("10:27:30")</f>
        <v>0.4357638888888889</v>
      </c>
      <c r="E21376" s="2">
        <f t="shared" si="2171"/>
        <v>44363</v>
      </c>
      <c r="F21376" s="1">
        <f>TIMEVALUE("10:35:14")</f>
        <v>0.44113425925925925</v>
      </c>
      <c r="G21376" t="s">
        <v>1981</v>
      </c>
      <c r="H21376" t="s">
        <v>37282</v>
      </c>
      <c r="I21376">
        <v>707.48900000000003</v>
      </c>
    </row>
    <row r="21377" spans="1:9" x14ac:dyDescent="0.25">
      <c r="A21377" t="s">
        <v>38466</v>
      </c>
      <c r="B21377">
        <v>13120</v>
      </c>
      <c r="C21377" s="2">
        <f t="shared" si="2170"/>
        <v>44363</v>
      </c>
      <c r="D21377" s="1">
        <f>TIMEVALUE("08:35:50")</f>
        <v>0.35821759259259262</v>
      </c>
      <c r="E21377" s="2">
        <f t="shared" si="2171"/>
        <v>44363</v>
      </c>
      <c r="F21377" s="1">
        <f>TIMEVALUE("08:41:35")</f>
        <v>0.36221064814814813</v>
      </c>
      <c r="G21377" t="s">
        <v>2294</v>
      </c>
      <c r="H21377" t="s">
        <v>37589</v>
      </c>
      <c r="I21377">
        <v>707.44399999999996</v>
      </c>
    </row>
    <row r="21378" spans="1:9" x14ac:dyDescent="0.25">
      <c r="A21378" t="s">
        <v>38467</v>
      </c>
      <c r="B21378">
        <v>13120</v>
      </c>
      <c r="C21378" s="2">
        <f>DATEVALUE("2025-06-16")</f>
        <v>44362</v>
      </c>
      <c r="D21378" s="1">
        <f>TIMEVALUE("17:21:41")</f>
        <v>0.72339120370370369</v>
      </c>
      <c r="E21378" s="2">
        <f>DATEVALUE("2025-06-16")</f>
        <v>44362</v>
      </c>
      <c r="F21378" s="1">
        <f>TIMEVALUE("17:50:31")</f>
        <v>0.7434143518518519</v>
      </c>
      <c r="G21378" t="s">
        <v>38468</v>
      </c>
      <c r="H21378" t="s">
        <v>12505</v>
      </c>
      <c r="I21378">
        <v>709.04399999999998</v>
      </c>
    </row>
    <row r="21379" spans="1:9" x14ac:dyDescent="0.25">
      <c r="A21379" t="s">
        <v>38469</v>
      </c>
      <c r="B21379">
        <v>13120</v>
      </c>
      <c r="C21379" s="2">
        <f>DATEVALUE("2025-06-16")</f>
        <v>44362</v>
      </c>
      <c r="D21379" s="1">
        <f>TIMEVALUE("18:00:15")</f>
        <v>0.75017361111111114</v>
      </c>
      <c r="E21379" s="2">
        <f>DATEVALUE("2025-06-16")</f>
        <v>44362</v>
      </c>
      <c r="F21379" s="1">
        <f>TIMEVALUE("18:07:41")</f>
        <v>0.75533564814814813</v>
      </c>
      <c r="G21379" t="s">
        <v>3100</v>
      </c>
      <c r="H21379" t="s">
        <v>38470</v>
      </c>
      <c r="I21379">
        <v>709.01499999999999</v>
      </c>
    </row>
    <row r="21380" spans="1:9" x14ac:dyDescent="0.25">
      <c r="A21380" t="s">
        <v>38471</v>
      </c>
      <c r="B21380">
        <v>13120</v>
      </c>
      <c r="C21380" s="2">
        <f>DATEVALUE("2025-06-16")</f>
        <v>44362</v>
      </c>
      <c r="D21380" s="1">
        <f>TIMEVALUE("18:09:24")</f>
        <v>0.7565277777777778</v>
      </c>
      <c r="E21380" s="2">
        <f>DATEVALUE("2025-06-16")</f>
        <v>44362</v>
      </c>
      <c r="F21380" s="1">
        <f>TIMEVALUE("18:17:12")</f>
        <v>0.76194444444444442</v>
      </c>
      <c r="G21380" t="s">
        <v>1825</v>
      </c>
      <c r="H21380" t="s">
        <v>36830</v>
      </c>
      <c r="I21380">
        <v>708.94399999999996</v>
      </c>
    </row>
    <row r="21381" spans="1:9" x14ac:dyDescent="0.25">
      <c r="A21381" t="s">
        <v>38472</v>
      </c>
      <c r="B21381">
        <v>13120</v>
      </c>
      <c r="C21381" s="2">
        <f>DATEVALUE("2025-06-16")</f>
        <v>44362</v>
      </c>
      <c r="D21381" s="1">
        <f>TIMEVALUE("18:19:13")</f>
        <v>0.76334490740740746</v>
      </c>
      <c r="E21381" s="2">
        <f>DATEVALUE("2025-06-16")</f>
        <v>44362</v>
      </c>
      <c r="F21381" s="1">
        <f>TIMEVALUE("18:24:53")</f>
        <v>0.76728009259259256</v>
      </c>
      <c r="G21381" t="s">
        <v>793</v>
      </c>
      <c r="H21381" t="s">
        <v>36328</v>
      </c>
      <c r="I21381">
        <v>708.74900000000002</v>
      </c>
    </row>
    <row r="21382" spans="1:9" x14ac:dyDescent="0.25">
      <c r="A21382" t="s">
        <v>38473</v>
      </c>
      <c r="B21382">
        <v>13120</v>
      </c>
      <c r="C21382" s="2">
        <f>DATEVALUE("2025-06-16")</f>
        <v>44362</v>
      </c>
      <c r="D21382" s="1">
        <f>TIMEVALUE("18:26:50")</f>
        <v>0.76863425925925921</v>
      </c>
      <c r="E21382" s="2">
        <f>DATEVALUE("2025-06-16")</f>
        <v>44362</v>
      </c>
      <c r="F21382" s="1">
        <f>TIMEVALUE("18:32:00")</f>
        <v>0.77222222222222225</v>
      </c>
      <c r="G21382" t="s">
        <v>157</v>
      </c>
      <c r="H21382" t="s">
        <v>38474</v>
      </c>
      <c r="I21382">
        <v>708.53599999999994</v>
      </c>
    </row>
    <row r="21383" spans="1:9" x14ac:dyDescent="0.25">
      <c r="A21383" t="s">
        <v>38475</v>
      </c>
      <c r="B21383">
        <v>13120</v>
      </c>
      <c r="C21383" s="2">
        <f t="shared" ref="C21383:C21389" si="2172">DATEVALUE("2025-06-17")</f>
        <v>44363</v>
      </c>
      <c r="D21383" s="1">
        <f>TIMEVALUE("07:33:46")</f>
        <v>0.31511574074074072</v>
      </c>
      <c r="E21383" s="2">
        <f t="shared" ref="E21383:E21389" si="2173">DATEVALUE("2025-06-17")</f>
        <v>44363</v>
      </c>
      <c r="F21383" s="1">
        <f>TIMEVALUE("07:38:25")</f>
        <v>0.3183449074074074</v>
      </c>
      <c r="G21383" t="s">
        <v>7070</v>
      </c>
      <c r="H21383" t="s">
        <v>11196</v>
      </c>
      <c r="I21383">
        <v>708.44799999999998</v>
      </c>
    </row>
    <row r="21384" spans="1:9" x14ac:dyDescent="0.25">
      <c r="A21384" t="s">
        <v>38476</v>
      </c>
      <c r="B21384">
        <v>13120</v>
      </c>
      <c r="C21384" s="2">
        <f t="shared" si="2172"/>
        <v>44363</v>
      </c>
      <c r="D21384" s="1">
        <f>TIMEVALUE("07:40:03")</f>
        <v>0.31947916666666665</v>
      </c>
      <c r="E21384" s="2">
        <f t="shared" si="2173"/>
        <v>44363</v>
      </c>
      <c r="F21384" s="1">
        <f>TIMEVALUE("07:46:20")</f>
        <v>0.32384259259259257</v>
      </c>
      <c r="G21384" t="s">
        <v>321</v>
      </c>
      <c r="H21384" t="s">
        <v>10651</v>
      </c>
      <c r="I21384">
        <v>708.39</v>
      </c>
    </row>
    <row r="21385" spans="1:9" x14ac:dyDescent="0.25">
      <c r="A21385" t="s">
        <v>38477</v>
      </c>
      <c r="B21385">
        <v>13120</v>
      </c>
      <c r="C21385" s="2">
        <f t="shared" si="2172"/>
        <v>44363</v>
      </c>
      <c r="D21385" s="1">
        <f>TIMEVALUE("07:47:58")</f>
        <v>0.32497685185185188</v>
      </c>
      <c r="E21385" s="2">
        <f t="shared" si="2173"/>
        <v>44363</v>
      </c>
      <c r="F21385" s="1">
        <f>TIMEVALUE("07:57:50")</f>
        <v>0.33182870370370371</v>
      </c>
      <c r="G21385" t="s">
        <v>2498</v>
      </c>
      <c r="H21385" t="s">
        <v>37507</v>
      </c>
      <c r="I21385">
        <v>708.21900000000005</v>
      </c>
    </row>
    <row r="21386" spans="1:9" x14ac:dyDescent="0.25">
      <c r="A21386" t="s">
        <v>38478</v>
      </c>
      <c r="B21386">
        <v>13120</v>
      </c>
      <c r="C21386" s="2">
        <f t="shared" si="2172"/>
        <v>44363</v>
      </c>
      <c r="D21386" s="1">
        <f>TIMEVALUE("07:59:35")</f>
        <v>0.33304398148148145</v>
      </c>
      <c r="E21386" s="2">
        <f t="shared" si="2173"/>
        <v>44363</v>
      </c>
      <c r="F21386" s="1">
        <f>TIMEVALUE("08:08:32")</f>
        <v>0.33925925925925926</v>
      </c>
      <c r="G21386" t="s">
        <v>3669</v>
      </c>
      <c r="H21386" t="s">
        <v>10675</v>
      </c>
      <c r="I21386">
        <v>708.03399999999999</v>
      </c>
    </row>
    <row r="21387" spans="1:9" x14ac:dyDescent="0.25">
      <c r="A21387" t="s">
        <v>38479</v>
      </c>
      <c r="B21387">
        <v>13120</v>
      </c>
      <c r="C21387" s="2">
        <f t="shared" si="2172"/>
        <v>44363</v>
      </c>
      <c r="D21387" s="1">
        <f>TIMEVALUE("08:10:34")</f>
        <v>0.34067129629629628</v>
      </c>
      <c r="E21387" s="2">
        <f t="shared" si="2173"/>
        <v>44363</v>
      </c>
      <c r="F21387" s="1">
        <f>TIMEVALUE("08:16:15")</f>
        <v>0.34461805555555558</v>
      </c>
      <c r="G21387" t="s">
        <v>5224</v>
      </c>
      <c r="H21387" t="s">
        <v>37252</v>
      </c>
      <c r="I21387">
        <v>707.875</v>
      </c>
    </row>
    <row r="21388" spans="1:9" x14ac:dyDescent="0.25">
      <c r="A21388" t="s">
        <v>38480</v>
      </c>
      <c r="B21388">
        <v>13120</v>
      </c>
      <c r="C21388" s="2">
        <f t="shared" si="2172"/>
        <v>44363</v>
      </c>
      <c r="D21388" s="1">
        <f>TIMEVALUE("08:18:27")</f>
        <v>0.34614583333333332</v>
      </c>
      <c r="E21388" s="2">
        <f t="shared" si="2173"/>
        <v>44363</v>
      </c>
      <c r="F21388" s="1">
        <f>TIMEVALUE("08:23:57")</f>
        <v>0.34996527777777775</v>
      </c>
      <c r="G21388" t="s">
        <v>215</v>
      </c>
      <c r="H21388" t="s">
        <v>37199</v>
      </c>
      <c r="I21388">
        <v>707.73699999999997</v>
      </c>
    </row>
    <row r="21389" spans="1:9" x14ac:dyDescent="0.25">
      <c r="A21389" t="s">
        <v>38481</v>
      </c>
      <c r="B21389">
        <v>13120</v>
      </c>
      <c r="C21389" s="2">
        <f t="shared" si="2172"/>
        <v>44363</v>
      </c>
      <c r="D21389" s="1">
        <f>TIMEVALUE("08:26:22")</f>
        <v>0.35164351851851849</v>
      </c>
      <c r="E21389" s="2">
        <f t="shared" si="2173"/>
        <v>44363</v>
      </c>
      <c r="F21389" s="1">
        <f>TIMEVALUE("08:33:22")</f>
        <v>0.35650462962962964</v>
      </c>
      <c r="G21389" t="s">
        <v>121</v>
      </c>
      <c r="H21389" t="s">
        <v>29364</v>
      </c>
      <c r="I21389">
        <v>707.55600000000004</v>
      </c>
    </row>
    <row r="21390" spans="1:9" x14ac:dyDescent="0.25">
      <c r="A21390" t="s">
        <v>38482</v>
      </c>
      <c r="B21390">
        <v>13120</v>
      </c>
      <c r="C21390" s="2">
        <f t="shared" ref="C21390:C21424" si="2174">DATEVALUE("2025-06-16")</f>
        <v>44362</v>
      </c>
      <c r="D21390" s="1">
        <f>TIMEVALUE("17:07:19")</f>
        <v>0.71341435185185187</v>
      </c>
      <c r="E21390" s="2">
        <f t="shared" ref="E21390:E21424" si="2175">DATEVALUE("2025-06-16")</f>
        <v>44362</v>
      </c>
      <c r="F21390" s="1">
        <f>TIMEVALUE("17:14:13")</f>
        <v>0.71820601851851851</v>
      </c>
      <c r="G21390" t="s">
        <v>1231</v>
      </c>
      <c r="H21390" t="s">
        <v>38483</v>
      </c>
      <c r="I21390">
        <v>707.36199999999997</v>
      </c>
    </row>
    <row r="21391" spans="1:9" x14ac:dyDescent="0.25">
      <c r="A21391" t="s">
        <v>38484</v>
      </c>
      <c r="B21391">
        <v>13120</v>
      </c>
      <c r="C21391" s="2">
        <f t="shared" si="2174"/>
        <v>44362</v>
      </c>
      <c r="D21391" s="1">
        <f>TIMEVALUE("15:19:14")</f>
        <v>0.6383564814814815</v>
      </c>
      <c r="E21391" s="2">
        <f t="shared" si="2175"/>
        <v>44362</v>
      </c>
      <c r="F21391" s="1">
        <f>TIMEVALUE("15:24:59")</f>
        <v>0.64234953703703701</v>
      </c>
      <c r="G21391" t="s">
        <v>2294</v>
      </c>
      <c r="H21391" t="s">
        <v>37113</v>
      </c>
      <c r="I21391">
        <v>709.4</v>
      </c>
    </row>
    <row r="21392" spans="1:9" x14ac:dyDescent="0.25">
      <c r="A21392" t="s">
        <v>38485</v>
      </c>
      <c r="B21392">
        <v>13120</v>
      </c>
      <c r="C21392" s="2">
        <f t="shared" si="2174"/>
        <v>44362</v>
      </c>
      <c r="D21392" s="1">
        <f>TIMEVALUE("15:35:15")</f>
        <v>0.64947916666666672</v>
      </c>
      <c r="E21392" s="2">
        <f t="shared" si="2175"/>
        <v>44362</v>
      </c>
      <c r="F21392" s="1">
        <f>TIMEVALUE("15:41:09")</f>
        <v>0.65357638888888892</v>
      </c>
      <c r="G21392" t="s">
        <v>672</v>
      </c>
      <c r="H21392" t="s">
        <v>38486</v>
      </c>
      <c r="I21392">
        <v>709.25699999999995</v>
      </c>
    </row>
    <row r="21393" spans="1:9" x14ac:dyDescent="0.25">
      <c r="A21393" t="s">
        <v>38487</v>
      </c>
      <c r="B21393">
        <v>13120</v>
      </c>
      <c r="C21393" s="2">
        <f t="shared" si="2174"/>
        <v>44362</v>
      </c>
      <c r="D21393" s="1">
        <f>TIMEVALUE("15:43:33")</f>
        <v>0.65524305555555551</v>
      </c>
      <c r="E21393" s="2">
        <f t="shared" si="2175"/>
        <v>44362</v>
      </c>
      <c r="F21393" s="1">
        <f>TIMEVALUE("15:49:03")</f>
        <v>0.6590625</v>
      </c>
      <c r="G21393" t="s">
        <v>215</v>
      </c>
      <c r="H21393" t="s">
        <v>29460</v>
      </c>
      <c r="I21393">
        <v>709.14300000000003</v>
      </c>
    </row>
    <row r="21394" spans="1:9" x14ac:dyDescent="0.25">
      <c r="A21394" t="s">
        <v>38488</v>
      </c>
      <c r="B21394">
        <v>13120</v>
      </c>
      <c r="C21394" s="2">
        <f t="shared" si="2174"/>
        <v>44362</v>
      </c>
      <c r="D21394" s="1">
        <f>TIMEVALUE("15:51:05")</f>
        <v>0.66047453703703707</v>
      </c>
      <c r="E21394" s="2">
        <f t="shared" si="2175"/>
        <v>44362</v>
      </c>
      <c r="F21394" s="1">
        <f>TIMEVALUE("15:57:11")</f>
        <v>0.66471064814814818</v>
      </c>
      <c r="G21394" t="s">
        <v>5903</v>
      </c>
      <c r="H21394" t="s">
        <v>38489</v>
      </c>
      <c r="I21394">
        <v>708.92899999999997</v>
      </c>
    </row>
    <row r="21395" spans="1:9" x14ac:dyDescent="0.25">
      <c r="A21395" t="s">
        <v>38490</v>
      </c>
      <c r="B21395">
        <v>13120</v>
      </c>
      <c r="C21395" s="2">
        <f t="shared" si="2174"/>
        <v>44362</v>
      </c>
      <c r="D21395" s="1">
        <f>TIMEVALUE("15:59:05")</f>
        <v>0.6660300925925926</v>
      </c>
      <c r="E21395" s="2">
        <f t="shared" si="2175"/>
        <v>44362</v>
      </c>
      <c r="F21395" s="1">
        <f>TIMEVALUE("16:07:32")</f>
        <v>0.67189814814814819</v>
      </c>
      <c r="G21395" t="s">
        <v>1301</v>
      </c>
      <c r="H21395" t="s">
        <v>10621</v>
      </c>
      <c r="I21395">
        <v>708.74300000000005</v>
      </c>
    </row>
    <row r="21396" spans="1:9" x14ac:dyDescent="0.25">
      <c r="A21396" t="s">
        <v>38491</v>
      </c>
      <c r="B21396">
        <v>13120</v>
      </c>
      <c r="C21396" s="2">
        <f t="shared" si="2174"/>
        <v>44362</v>
      </c>
      <c r="D21396" s="1">
        <f>TIMEVALUE("16:09:29")</f>
        <v>0.67325231481481485</v>
      </c>
      <c r="E21396" s="2">
        <f t="shared" si="2175"/>
        <v>44362</v>
      </c>
      <c r="F21396" s="1">
        <f>TIMEVALUE("16:14:53")</f>
        <v>0.67700231481481477</v>
      </c>
      <c r="G21396" t="s">
        <v>5057</v>
      </c>
      <c r="H21396" t="s">
        <v>38492</v>
      </c>
      <c r="I21396">
        <v>708.58199999999999</v>
      </c>
    </row>
    <row r="21397" spans="1:9" x14ac:dyDescent="0.25">
      <c r="A21397" t="s">
        <v>38493</v>
      </c>
      <c r="B21397">
        <v>13120</v>
      </c>
      <c r="C21397" s="2">
        <f t="shared" si="2174"/>
        <v>44362</v>
      </c>
      <c r="D21397" s="1">
        <f>TIMEVALUE("16:17:25")</f>
        <v>0.67876157407407411</v>
      </c>
      <c r="E21397" s="2">
        <f t="shared" si="2175"/>
        <v>44362</v>
      </c>
      <c r="F21397" s="1">
        <f>TIMEVALUE("16:22:36")</f>
        <v>0.68236111111111108</v>
      </c>
      <c r="G21397" t="s">
        <v>744</v>
      </c>
      <c r="H21397" t="s">
        <v>38494</v>
      </c>
      <c r="I21397">
        <v>708.31200000000001</v>
      </c>
    </row>
    <row r="21398" spans="1:9" x14ac:dyDescent="0.25">
      <c r="A21398" t="s">
        <v>38495</v>
      </c>
      <c r="B21398">
        <v>13120</v>
      </c>
      <c r="C21398" s="2">
        <f t="shared" si="2174"/>
        <v>44362</v>
      </c>
      <c r="D21398" s="1">
        <f>TIMEVALUE("16:23:58")</f>
        <v>0.68331018518518516</v>
      </c>
      <c r="E21398" s="2">
        <f t="shared" si="2175"/>
        <v>44362</v>
      </c>
      <c r="F21398" s="1">
        <f>TIMEVALUE("16:31:15")</f>
        <v>0.68836805555555558</v>
      </c>
      <c r="G21398" t="s">
        <v>1160</v>
      </c>
      <c r="H21398" t="s">
        <v>38496</v>
      </c>
      <c r="I21398">
        <v>708.08</v>
      </c>
    </row>
    <row r="21399" spans="1:9" x14ac:dyDescent="0.25">
      <c r="A21399" t="s">
        <v>38497</v>
      </c>
      <c r="B21399">
        <v>13120</v>
      </c>
      <c r="C21399" s="2">
        <f t="shared" si="2174"/>
        <v>44362</v>
      </c>
      <c r="D21399" s="1">
        <f>TIMEVALUE("16:32:50")</f>
        <v>0.6894675925925926</v>
      </c>
      <c r="E21399" s="2">
        <f t="shared" si="2175"/>
        <v>44362</v>
      </c>
      <c r="F21399" s="1">
        <f>TIMEVALUE("16:39:08")</f>
        <v>0.69384259259259262</v>
      </c>
      <c r="G21399" t="s">
        <v>951</v>
      </c>
      <c r="H21399" t="s">
        <v>38498</v>
      </c>
      <c r="I21399">
        <v>708.02599999999995</v>
      </c>
    </row>
    <row r="21400" spans="1:9" x14ac:dyDescent="0.25">
      <c r="A21400" t="s">
        <v>38499</v>
      </c>
      <c r="B21400">
        <v>13120</v>
      </c>
      <c r="C21400" s="2">
        <f t="shared" si="2174"/>
        <v>44362</v>
      </c>
      <c r="D21400" s="1">
        <f>TIMEVALUE("16:42:00")</f>
        <v>0.6958333333333333</v>
      </c>
      <c r="E21400" s="2">
        <f t="shared" si="2175"/>
        <v>44362</v>
      </c>
      <c r="F21400" s="1">
        <f>TIMEVALUE("16:47:22")</f>
        <v>0.69956018518518515</v>
      </c>
      <c r="G21400" t="s">
        <v>1961</v>
      </c>
      <c r="H21400" t="s">
        <v>38500</v>
      </c>
      <c r="I21400">
        <v>707.86800000000005</v>
      </c>
    </row>
    <row r="21401" spans="1:9" x14ac:dyDescent="0.25">
      <c r="A21401" t="s">
        <v>38501</v>
      </c>
      <c r="B21401">
        <v>13120</v>
      </c>
      <c r="C21401" s="2">
        <f t="shared" si="2174"/>
        <v>44362</v>
      </c>
      <c r="D21401" s="1">
        <f>TIMEVALUE("16:49:11")</f>
        <v>0.70082175925925927</v>
      </c>
      <c r="E21401" s="2">
        <f t="shared" si="2175"/>
        <v>44362</v>
      </c>
      <c r="F21401" s="1">
        <f>TIMEVALUE("16:54:51")</f>
        <v>0.70475694444444448</v>
      </c>
      <c r="G21401" t="s">
        <v>793</v>
      </c>
      <c r="H21401" t="s">
        <v>36699</v>
      </c>
      <c r="I21401">
        <v>707.69899999999996</v>
      </c>
    </row>
    <row r="21402" spans="1:9" x14ac:dyDescent="0.25">
      <c r="A21402" t="s">
        <v>38502</v>
      </c>
      <c r="B21402">
        <v>13120</v>
      </c>
      <c r="C21402" s="2">
        <f t="shared" si="2174"/>
        <v>44362</v>
      </c>
      <c r="D21402" s="1">
        <f>TIMEVALUE("16:56:41")</f>
        <v>0.70603009259259264</v>
      </c>
      <c r="E21402" s="2">
        <f t="shared" si="2175"/>
        <v>44362</v>
      </c>
      <c r="F21402" s="1">
        <f>TIMEVALUE("17:03:45")</f>
        <v>0.7109375</v>
      </c>
      <c r="G21402" t="s">
        <v>1061</v>
      </c>
      <c r="H21402" t="s">
        <v>38209</v>
      </c>
      <c r="I21402">
        <v>707.50599999999997</v>
      </c>
    </row>
    <row r="21403" spans="1:9" x14ac:dyDescent="0.25">
      <c r="A21403" t="s">
        <v>38503</v>
      </c>
      <c r="B21403">
        <v>13120</v>
      </c>
      <c r="C21403" s="2">
        <f t="shared" si="2174"/>
        <v>44362</v>
      </c>
      <c r="D21403" s="1">
        <f>TIMEVALUE("15:06:24")</f>
        <v>0.62944444444444447</v>
      </c>
      <c r="E21403" s="2">
        <f t="shared" si="2175"/>
        <v>44362</v>
      </c>
      <c r="F21403" s="1">
        <f>TIMEVALUE("15:12:38")</f>
        <v>0.63377314814814811</v>
      </c>
      <c r="G21403" t="s">
        <v>6023</v>
      </c>
      <c r="H21403" t="s">
        <v>36371</v>
      </c>
      <c r="I21403">
        <v>707.31200000000001</v>
      </c>
    </row>
    <row r="21404" spans="1:9" x14ac:dyDescent="0.25">
      <c r="A21404" t="s">
        <v>38504</v>
      </c>
      <c r="B21404">
        <v>13120</v>
      </c>
      <c r="C21404" s="2">
        <f t="shared" si="2174"/>
        <v>44362</v>
      </c>
      <c r="D21404" s="1">
        <f>TIMEVALUE("13:33:55")</f>
        <v>0.56521990740740746</v>
      </c>
      <c r="E21404" s="2">
        <f t="shared" si="2175"/>
        <v>44362</v>
      </c>
      <c r="F21404" s="1">
        <f>TIMEVALUE("13:40:32")</f>
        <v>0.56981481481481477</v>
      </c>
      <c r="G21404" t="s">
        <v>2717</v>
      </c>
      <c r="H21404" t="s">
        <v>38505</v>
      </c>
      <c r="I21404">
        <v>709.51599999999996</v>
      </c>
    </row>
    <row r="21405" spans="1:9" x14ac:dyDescent="0.25">
      <c r="A21405" t="s">
        <v>38506</v>
      </c>
      <c r="B21405">
        <v>13120</v>
      </c>
      <c r="C21405" s="2">
        <f t="shared" si="2174"/>
        <v>44362</v>
      </c>
      <c r="D21405" s="1">
        <f>TIMEVALUE("13:42:25")</f>
        <v>0.57112268518518516</v>
      </c>
      <c r="E21405" s="2">
        <f t="shared" si="2175"/>
        <v>44362</v>
      </c>
      <c r="F21405" s="1">
        <f>TIMEVALUE("13:49:54")</f>
        <v>0.5763194444444445</v>
      </c>
      <c r="G21405" t="s">
        <v>968</v>
      </c>
      <c r="H21405" t="s">
        <v>36830</v>
      </c>
      <c r="I21405">
        <v>709.36300000000006</v>
      </c>
    </row>
    <row r="21406" spans="1:9" x14ac:dyDescent="0.25">
      <c r="A21406" t="s">
        <v>2009</v>
      </c>
      <c r="B21406">
        <v>13120</v>
      </c>
      <c r="C21406" s="2">
        <f t="shared" si="2174"/>
        <v>44362</v>
      </c>
      <c r="D21406" s="1">
        <f>TIMEVALUE("13:26:12")</f>
        <v>0.55986111111111114</v>
      </c>
      <c r="E21406" s="2">
        <f t="shared" si="2175"/>
        <v>44362</v>
      </c>
      <c r="F21406" s="1">
        <f>TIMEVALUE("13:27:15")</f>
        <v>0.56059027777777781</v>
      </c>
      <c r="G21406" t="s">
        <v>346</v>
      </c>
      <c r="H21406" t="s">
        <v>22954</v>
      </c>
      <c r="I21406">
        <v>709.21900000000005</v>
      </c>
    </row>
    <row r="21407" spans="1:9" x14ac:dyDescent="0.25">
      <c r="A21407" t="s">
        <v>38507</v>
      </c>
      <c r="B21407">
        <v>13120</v>
      </c>
      <c r="C21407" s="2">
        <f t="shared" si="2174"/>
        <v>44362</v>
      </c>
      <c r="D21407" s="1">
        <f>TIMEVALUE("13:51:46")</f>
        <v>0.57761574074074074</v>
      </c>
      <c r="E21407" s="2">
        <f t="shared" si="2175"/>
        <v>44362</v>
      </c>
      <c r="F21407" s="1">
        <f>TIMEVALUE("13:58:58")</f>
        <v>0.58261574074074074</v>
      </c>
      <c r="G21407" t="s">
        <v>688</v>
      </c>
      <c r="H21407" t="s">
        <v>38508</v>
      </c>
      <c r="I21407">
        <v>709.02300000000002</v>
      </c>
    </row>
    <row r="21408" spans="1:9" x14ac:dyDescent="0.25">
      <c r="A21408" t="s">
        <v>38509</v>
      </c>
      <c r="B21408">
        <v>13120</v>
      </c>
      <c r="C21408" s="2">
        <f t="shared" si="2174"/>
        <v>44362</v>
      </c>
      <c r="D21408" s="1">
        <f>TIMEVALUE("14:00:37")</f>
        <v>0.58376157407407403</v>
      </c>
      <c r="E21408" s="2">
        <f t="shared" si="2175"/>
        <v>44362</v>
      </c>
      <c r="F21408" s="1">
        <f>TIMEVALUE("14:08:57")</f>
        <v>0.58954861111111112</v>
      </c>
      <c r="G21408" t="s">
        <v>1560</v>
      </c>
      <c r="H21408" t="s">
        <v>34620</v>
      </c>
      <c r="I21408">
        <v>708.92</v>
      </c>
    </row>
    <row r="21409" spans="1:9" x14ac:dyDescent="0.25">
      <c r="A21409" t="s">
        <v>38510</v>
      </c>
      <c r="B21409">
        <v>13120</v>
      </c>
      <c r="C21409" s="2">
        <f t="shared" si="2174"/>
        <v>44362</v>
      </c>
      <c r="D21409" s="1">
        <f>TIMEVALUE("14:10:32")</f>
        <v>0.59064814814814814</v>
      </c>
      <c r="E21409" s="2">
        <f t="shared" si="2175"/>
        <v>44362</v>
      </c>
      <c r="F21409" s="1">
        <f>TIMEVALUE("14:17:33")</f>
        <v>0.59552083333333339</v>
      </c>
      <c r="G21409" t="s">
        <v>5314</v>
      </c>
      <c r="H21409" t="s">
        <v>1479</v>
      </c>
      <c r="I21409">
        <v>708.68200000000002</v>
      </c>
    </row>
    <row r="21410" spans="1:9" x14ac:dyDescent="0.25">
      <c r="A21410" t="s">
        <v>38511</v>
      </c>
      <c r="B21410">
        <v>13120</v>
      </c>
      <c r="C21410" s="2">
        <f t="shared" si="2174"/>
        <v>44362</v>
      </c>
      <c r="D21410" s="1">
        <f>TIMEVALUE("14:20:08")</f>
        <v>0.59731481481481485</v>
      </c>
      <c r="E21410" s="2">
        <f t="shared" si="2175"/>
        <v>44362</v>
      </c>
      <c r="F21410" s="1">
        <f>TIMEVALUE("14:25:28")</f>
        <v>0.60101851851851851</v>
      </c>
      <c r="G21410" t="s">
        <v>880</v>
      </c>
      <c r="H21410" t="s">
        <v>38512</v>
      </c>
      <c r="I21410">
        <v>708.48500000000001</v>
      </c>
    </row>
    <row r="21411" spans="1:9" x14ac:dyDescent="0.25">
      <c r="A21411" t="s">
        <v>38513</v>
      </c>
      <c r="B21411">
        <v>13120</v>
      </c>
      <c r="C21411" s="2">
        <f t="shared" si="2174"/>
        <v>44362</v>
      </c>
      <c r="D21411" s="1">
        <f>TIMEVALUE("14:27:26")</f>
        <v>0.60238425925925931</v>
      </c>
      <c r="E21411" s="2">
        <f t="shared" si="2175"/>
        <v>44362</v>
      </c>
      <c r="F21411" s="1">
        <f>TIMEVALUE("14:32:56")</f>
        <v>0.60620370370370369</v>
      </c>
      <c r="G21411" t="s">
        <v>215</v>
      </c>
      <c r="H21411" t="s">
        <v>38514</v>
      </c>
      <c r="I21411">
        <v>708.10199999999998</v>
      </c>
    </row>
    <row r="21412" spans="1:9" x14ac:dyDescent="0.25">
      <c r="A21412" t="s">
        <v>38515</v>
      </c>
      <c r="B21412">
        <v>13120</v>
      </c>
      <c r="C21412" s="2">
        <f t="shared" si="2174"/>
        <v>44362</v>
      </c>
      <c r="D21412" s="1">
        <f>TIMEVALUE("14:34:27")</f>
        <v>0.60725694444444445</v>
      </c>
      <c r="E21412" s="2">
        <f t="shared" si="2175"/>
        <v>44362</v>
      </c>
      <c r="F21412" s="1">
        <f>TIMEVALUE("14:41:56")</f>
        <v>0.61245370370370367</v>
      </c>
      <c r="G21412" t="s">
        <v>968</v>
      </c>
      <c r="H21412" t="s">
        <v>7754</v>
      </c>
      <c r="I21412">
        <v>708.02599999999995</v>
      </c>
    </row>
    <row r="21413" spans="1:9" x14ac:dyDescent="0.25">
      <c r="A21413" t="s">
        <v>38516</v>
      </c>
      <c r="B21413">
        <v>13120</v>
      </c>
      <c r="C21413" s="2">
        <f t="shared" si="2174"/>
        <v>44362</v>
      </c>
      <c r="D21413" s="1">
        <f>TIMEVALUE("14:43:24")</f>
        <v>0.6134722222222222</v>
      </c>
      <c r="E21413" s="2">
        <f t="shared" si="2175"/>
        <v>44362</v>
      </c>
      <c r="F21413" s="1">
        <f>TIMEVALUE("14:48:36")</f>
        <v>0.61708333333333332</v>
      </c>
      <c r="G21413" t="s">
        <v>2889</v>
      </c>
      <c r="H21413" t="s">
        <v>38253</v>
      </c>
      <c r="I21413">
        <v>707.86400000000003</v>
      </c>
    </row>
    <row r="21414" spans="1:9" x14ac:dyDescent="0.25">
      <c r="A21414" t="s">
        <v>38517</v>
      </c>
      <c r="B21414">
        <v>13120</v>
      </c>
      <c r="C21414" s="2">
        <f t="shared" si="2174"/>
        <v>44362</v>
      </c>
      <c r="D21414" s="1">
        <f>TIMEVALUE("14:50:17")</f>
        <v>0.6182523148148148</v>
      </c>
      <c r="E21414" s="2">
        <f t="shared" si="2175"/>
        <v>44362</v>
      </c>
      <c r="F21414" s="1">
        <f>TIMEVALUE("14:55:37")</f>
        <v>0.62195601851851856</v>
      </c>
      <c r="G21414" t="s">
        <v>880</v>
      </c>
      <c r="H21414" t="s">
        <v>38518</v>
      </c>
      <c r="I21414">
        <v>707.69200000000001</v>
      </c>
    </row>
    <row r="21415" spans="1:9" x14ac:dyDescent="0.25">
      <c r="A21415" t="s">
        <v>38519</v>
      </c>
      <c r="B21415">
        <v>13120</v>
      </c>
      <c r="C21415" s="2">
        <f t="shared" si="2174"/>
        <v>44362</v>
      </c>
      <c r="D21415" s="1">
        <f>TIMEVALUE("14:57:41")</f>
        <v>0.62339120370370371</v>
      </c>
      <c r="E21415" s="2">
        <f t="shared" si="2175"/>
        <v>44362</v>
      </c>
      <c r="F21415" s="1">
        <f>TIMEVALUE("15:03:54")</f>
        <v>0.62770833333333331</v>
      </c>
      <c r="G21415" t="s">
        <v>2782</v>
      </c>
      <c r="H21415" t="s">
        <v>36724</v>
      </c>
      <c r="I21415">
        <v>707.505</v>
      </c>
    </row>
    <row r="21416" spans="1:9" x14ac:dyDescent="0.25">
      <c r="A21416" t="s">
        <v>38520</v>
      </c>
      <c r="B21416">
        <v>13120</v>
      </c>
      <c r="C21416" s="2">
        <f t="shared" si="2174"/>
        <v>44362</v>
      </c>
      <c r="D21416" s="1">
        <f>TIMEVALUE("13:14:28")</f>
        <v>0.55171296296296302</v>
      </c>
      <c r="E21416" s="2">
        <f t="shared" si="2175"/>
        <v>44362</v>
      </c>
      <c r="F21416" s="1">
        <f>TIMEVALUE("13:22:27")</f>
        <v>0.5572569444444444</v>
      </c>
      <c r="G21416" t="s">
        <v>1789</v>
      </c>
      <c r="H21416" t="s">
        <v>36699</v>
      </c>
      <c r="I21416">
        <v>707.42899999999997</v>
      </c>
    </row>
    <row r="21417" spans="1:9" x14ac:dyDescent="0.25">
      <c r="A21417" t="s">
        <v>38521</v>
      </c>
      <c r="B21417">
        <v>13120</v>
      </c>
      <c r="C21417" s="2">
        <f t="shared" si="2174"/>
        <v>44362</v>
      </c>
      <c r="D21417" s="1">
        <f>TIMEVALUE("10:34:11")</f>
        <v>0.44040509259259258</v>
      </c>
      <c r="E21417" s="2">
        <f t="shared" si="2175"/>
        <v>44362</v>
      </c>
      <c r="F21417" s="1">
        <f>TIMEVALUE("10:42:56")</f>
        <v>0.44648148148148148</v>
      </c>
      <c r="G21417" t="s">
        <v>67</v>
      </c>
      <c r="H21417" t="s">
        <v>38522</v>
      </c>
      <c r="I21417">
        <v>709.798</v>
      </c>
    </row>
    <row r="21418" spans="1:9" x14ac:dyDescent="0.25">
      <c r="A21418" t="s">
        <v>38523</v>
      </c>
      <c r="B21418">
        <v>13120</v>
      </c>
      <c r="C21418" s="2">
        <f t="shared" si="2174"/>
        <v>44362</v>
      </c>
      <c r="D21418" s="1">
        <f>TIMEVALUE("11:12:26")</f>
        <v>0.46696759259259257</v>
      </c>
      <c r="E21418" s="2">
        <f t="shared" si="2175"/>
        <v>44362</v>
      </c>
      <c r="F21418" s="1">
        <f>TIMEVALUE("11:17:44")</f>
        <v>0.47064814814814815</v>
      </c>
      <c r="G21418" t="s">
        <v>3945</v>
      </c>
      <c r="H21418" t="s">
        <v>12567</v>
      </c>
      <c r="I21418">
        <v>709.51199999999994</v>
      </c>
    </row>
    <row r="21419" spans="1:9" x14ac:dyDescent="0.25">
      <c r="A21419" t="s">
        <v>38524</v>
      </c>
      <c r="B21419">
        <v>13120</v>
      </c>
      <c r="C21419" s="2">
        <f t="shared" si="2174"/>
        <v>44362</v>
      </c>
      <c r="D21419" s="1">
        <f>TIMEVALUE("11:19:40")</f>
        <v>0.47199074074074077</v>
      </c>
      <c r="E21419" s="2">
        <f t="shared" si="2175"/>
        <v>44362</v>
      </c>
      <c r="F21419" s="1">
        <f>TIMEVALUE("11:26:52")</f>
        <v>0.47699074074074072</v>
      </c>
      <c r="G21419" t="s">
        <v>688</v>
      </c>
      <c r="H21419" t="s">
        <v>38525</v>
      </c>
      <c r="I21419">
        <v>709.34799999999996</v>
      </c>
    </row>
    <row r="21420" spans="1:9" x14ac:dyDescent="0.25">
      <c r="A21420" t="s">
        <v>38526</v>
      </c>
      <c r="B21420">
        <v>13120</v>
      </c>
      <c r="C21420" s="2">
        <f t="shared" si="2174"/>
        <v>44362</v>
      </c>
      <c r="D21420" s="1">
        <f>TIMEVALUE("11:29:01")</f>
        <v>0.47848379629629628</v>
      </c>
      <c r="E21420" s="2">
        <f t="shared" si="2175"/>
        <v>44362</v>
      </c>
      <c r="F21420" s="1">
        <f>TIMEVALUE("11:34:43")</f>
        <v>0.48244212962962962</v>
      </c>
      <c r="G21420" t="s">
        <v>1894</v>
      </c>
      <c r="H21420" t="s">
        <v>38527</v>
      </c>
      <c r="I21420">
        <v>709.15499999999997</v>
      </c>
    </row>
    <row r="21421" spans="1:9" x14ac:dyDescent="0.25">
      <c r="A21421" t="s">
        <v>38528</v>
      </c>
      <c r="B21421">
        <v>13120</v>
      </c>
      <c r="C21421" s="2">
        <f t="shared" si="2174"/>
        <v>44362</v>
      </c>
      <c r="D21421" s="1">
        <f>TIMEVALUE("11:36:51")</f>
        <v>0.4839236111111111</v>
      </c>
      <c r="E21421" s="2">
        <f t="shared" si="2175"/>
        <v>44362</v>
      </c>
      <c r="F21421" s="1">
        <f>TIMEVALUE("11:45:03")</f>
        <v>0.48961805555555554</v>
      </c>
      <c r="G21421" t="s">
        <v>726</v>
      </c>
      <c r="H21421" t="s">
        <v>38529</v>
      </c>
      <c r="I21421">
        <v>708.91399999999999</v>
      </c>
    </row>
    <row r="21422" spans="1:9" x14ac:dyDescent="0.25">
      <c r="A21422" t="s">
        <v>38530</v>
      </c>
      <c r="B21422">
        <v>13120</v>
      </c>
      <c r="C21422" s="2">
        <f t="shared" si="2174"/>
        <v>44362</v>
      </c>
      <c r="D21422" s="1">
        <f>TIMEVALUE("11:46:59")</f>
        <v>0.49096064814814816</v>
      </c>
      <c r="E21422" s="2">
        <f t="shared" si="2175"/>
        <v>44362</v>
      </c>
      <c r="F21422" s="1">
        <f>TIMEVALUE("11:53:21")</f>
        <v>0.49538194444444444</v>
      </c>
      <c r="G21422" t="s">
        <v>3567</v>
      </c>
      <c r="H21422" t="s">
        <v>38531</v>
      </c>
      <c r="I21422">
        <v>708.76900000000001</v>
      </c>
    </row>
    <row r="21423" spans="1:9" x14ac:dyDescent="0.25">
      <c r="A21423" t="s">
        <v>38532</v>
      </c>
      <c r="B21423">
        <v>13120</v>
      </c>
      <c r="C21423" s="2">
        <f t="shared" si="2174"/>
        <v>44362</v>
      </c>
      <c r="D21423" s="1">
        <f>TIMEVALUE("11:56:00")</f>
        <v>0.49722222222222223</v>
      </c>
      <c r="E21423" s="2">
        <f t="shared" si="2175"/>
        <v>44362</v>
      </c>
      <c r="F21423" s="1">
        <f>TIMEVALUE("12:02:02")</f>
        <v>0.50141203703703707</v>
      </c>
      <c r="G21423" t="s">
        <v>4699</v>
      </c>
      <c r="H21423" t="s">
        <v>11312</v>
      </c>
      <c r="I21423">
        <v>708.529</v>
      </c>
    </row>
    <row r="21424" spans="1:9" x14ac:dyDescent="0.25">
      <c r="A21424" t="s">
        <v>38533</v>
      </c>
      <c r="B21424">
        <v>13120</v>
      </c>
      <c r="C21424" s="2">
        <f t="shared" si="2174"/>
        <v>44362</v>
      </c>
      <c r="D21424" s="1">
        <f>TIMEVALUE("12:03:39")</f>
        <v>0.50253472222222217</v>
      </c>
      <c r="E21424" s="2">
        <f t="shared" si="2175"/>
        <v>44362</v>
      </c>
      <c r="F21424" s="1">
        <f>TIMEVALUE("12:45:45")</f>
        <v>0.5317708333333333</v>
      </c>
      <c r="G21424" t="s">
        <v>38534</v>
      </c>
      <c r="H21424" t="s">
        <v>37431</v>
      </c>
      <c r="I21424">
        <v>708.32899999999995</v>
      </c>
    </row>
    <row r="21425" spans="1:9" x14ac:dyDescent="0.25">
      <c r="A21425" t="s">
        <v>38535</v>
      </c>
      <c r="B21425">
        <v>13153</v>
      </c>
      <c r="C21425" s="2">
        <f>DATEVALUE("2025-05-01")</f>
        <v>44316</v>
      </c>
      <c r="D21425" s="1">
        <f>TIMEVALUE("16:10:32")</f>
        <v>0.67398148148148151</v>
      </c>
      <c r="E21425" s="2">
        <f>DATEVALUE("2025-05-01")</f>
        <v>44316</v>
      </c>
      <c r="F21425" s="1">
        <f>TIMEVALUE("16:15:16")</f>
        <v>0.67726851851851855</v>
      </c>
      <c r="G21425" t="s">
        <v>6792</v>
      </c>
      <c r="H21425" t="s">
        <v>38536</v>
      </c>
      <c r="I21425">
        <v>708.81100000000004</v>
      </c>
    </row>
    <row r="21426" spans="1:9" x14ac:dyDescent="0.25">
      <c r="A21426" t="s">
        <v>38537</v>
      </c>
      <c r="B21426">
        <v>13120</v>
      </c>
      <c r="C21426" s="2">
        <f>DATEVALUE("2025-06-16")</f>
        <v>44362</v>
      </c>
      <c r="D21426" s="1">
        <f>TIMEVALUE("12:48:39")</f>
        <v>0.53378472222222217</v>
      </c>
      <c r="E21426" s="2">
        <f>DATEVALUE("2025-06-16")</f>
        <v>44362</v>
      </c>
      <c r="F21426" s="1">
        <f>TIMEVALUE("12:54:34")</f>
        <v>0.53789351851851852</v>
      </c>
      <c r="G21426" t="s">
        <v>971</v>
      </c>
      <c r="H21426" t="s">
        <v>7754</v>
      </c>
      <c r="I21426">
        <v>708.02499999999998</v>
      </c>
    </row>
    <row r="21427" spans="1:9" x14ac:dyDescent="0.25">
      <c r="A21427" t="s">
        <v>38538</v>
      </c>
      <c r="B21427">
        <v>13120</v>
      </c>
      <c r="C21427" s="2">
        <f>DATEVALUE("2025-06-16")</f>
        <v>44362</v>
      </c>
      <c r="D21427" s="1">
        <f>TIMEVALUE("12:56:49")</f>
        <v>0.53945601851851854</v>
      </c>
      <c r="E21427" s="2">
        <f>DATEVALUE("2025-06-16")</f>
        <v>44362</v>
      </c>
      <c r="F21427" s="1">
        <f>TIMEVALUE("13:02:58")</f>
        <v>0.54372685185185188</v>
      </c>
      <c r="G21427" t="s">
        <v>2396</v>
      </c>
      <c r="H21427" t="s">
        <v>36264</v>
      </c>
      <c r="I21427">
        <v>707.78099999999995</v>
      </c>
    </row>
    <row r="21428" spans="1:9" x14ac:dyDescent="0.25">
      <c r="A21428" t="s">
        <v>38539</v>
      </c>
      <c r="B21428">
        <v>13120</v>
      </c>
      <c r="C21428" s="2">
        <f>DATEVALUE("2025-06-16")</f>
        <v>44362</v>
      </c>
      <c r="D21428" s="1">
        <f>TIMEVALUE("13:05:10")</f>
        <v>0.54525462962962967</v>
      </c>
      <c r="E21428" s="2">
        <f>DATEVALUE("2025-06-16")</f>
        <v>44362</v>
      </c>
      <c r="F21428" s="1">
        <f>TIMEVALUE("13:11:36")</f>
        <v>0.54972222222222222</v>
      </c>
      <c r="G21428" t="s">
        <v>4058</v>
      </c>
      <c r="H21428" t="s">
        <v>38540</v>
      </c>
      <c r="I21428">
        <v>707.62699999999995</v>
      </c>
    </row>
    <row r="21429" spans="1:9" x14ac:dyDescent="0.25">
      <c r="A21429" t="s">
        <v>38541</v>
      </c>
      <c r="B21429">
        <v>13120</v>
      </c>
      <c r="C21429" s="2">
        <f>DATEVALUE("2025-06-16")</f>
        <v>44362</v>
      </c>
      <c r="D21429" s="1">
        <f>TIMEVALUE("10:53:24")</f>
        <v>0.45374999999999999</v>
      </c>
      <c r="E21429" s="2">
        <f>DATEVALUE("2025-06-16")</f>
        <v>44362</v>
      </c>
      <c r="F21429" s="1">
        <f>TIMEVALUE("11:01:01")</f>
        <v>0.45903935185185185</v>
      </c>
      <c r="G21429" t="s">
        <v>484</v>
      </c>
      <c r="H21429" t="s">
        <v>38542</v>
      </c>
      <c r="I21429">
        <v>707.57600000000002</v>
      </c>
    </row>
    <row r="21430" spans="1:9" x14ac:dyDescent="0.25">
      <c r="A21430" t="s">
        <v>38543</v>
      </c>
      <c r="B21430">
        <v>13141</v>
      </c>
      <c r="C21430" s="2">
        <f t="shared" ref="C21430:C21442" si="2176">DATEVALUE("2025-06-17")</f>
        <v>44363</v>
      </c>
      <c r="D21430" s="1">
        <f>TIMEVALUE("08:48:55")</f>
        <v>0.36730324074074072</v>
      </c>
      <c r="E21430" s="2">
        <f t="shared" ref="E21430:E21442" si="2177">DATEVALUE("2025-06-17")</f>
        <v>44363</v>
      </c>
      <c r="F21430" s="1">
        <f>TIMEVALUE("08:56:19")</f>
        <v>0.37244212962962964</v>
      </c>
      <c r="G21430" t="s">
        <v>1856</v>
      </c>
      <c r="H21430" t="s">
        <v>38544</v>
      </c>
      <c r="I21430">
        <v>709.55399999999997</v>
      </c>
    </row>
    <row r="21431" spans="1:9" x14ac:dyDescent="0.25">
      <c r="A21431" t="s">
        <v>38545</v>
      </c>
      <c r="B21431">
        <v>13141</v>
      </c>
      <c r="C21431" s="2">
        <f t="shared" si="2176"/>
        <v>44363</v>
      </c>
      <c r="D21431" s="1">
        <f>TIMEVALUE("09:04:05")</f>
        <v>0.37783564814814813</v>
      </c>
      <c r="E21431" s="2">
        <f t="shared" si="2177"/>
        <v>44363</v>
      </c>
      <c r="F21431" s="1">
        <f>TIMEVALUE("09:10:45")</f>
        <v>0.38246527777777778</v>
      </c>
      <c r="G21431" t="s">
        <v>2714</v>
      </c>
      <c r="H21431" t="s">
        <v>38546</v>
      </c>
      <c r="I21431">
        <v>709.39200000000005</v>
      </c>
    </row>
    <row r="21432" spans="1:9" x14ac:dyDescent="0.25">
      <c r="A21432" t="s">
        <v>38547</v>
      </c>
      <c r="B21432">
        <v>13141</v>
      </c>
      <c r="C21432" s="2">
        <f t="shared" si="2176"/>
        <v>44363</v>
      </c>
      <c r="D21432" s="1">
        <f>TIMEVALUE("09:12:24")</f>
        <v>0.38361111111111112</v>
      </c>
      <c r="E21432" s="2">
        <f t="shared" si="2177"/>
        <v>44363</v>
      </c>
      <c r="F21432" s="1">
        <f>TIMEVALUE("09:18:18")</f>
        <v>0.38770833333333332</v>
      </c>
      <c r="G21432" t="s">
        <v>672</v>
      </c>
      <c r="H21432" t="s">
        <v>38548</v>
      </c>
      <c r="I21432">
        <v>709.25099999999998</v>
      </c>
    </row>
    <row r="21433" spans="1:9" x14ac:dyDescent="0.25">
      <c r="A21433" t="s">
        <v>38549</v>
      </c>
      <c r="B21433">
        <v>13141</v>
      </c>
      <c r="C21433" s="2">
        <f t="shared" si="2176"/>
        <v>44363</v>
      </c>
      <c r="D21433" s="1">
        <f>TIMEVALUE("09:19:51")</f>
        <v>0.38878472222222221</v>
      </c>
      <c r="E21433" s="2">
        <f t="shared" si="2177"/>
        <v>44363</v>
      </c>
      <c r="F21433" s="1">
        <f>TIMEVALUE("09:26:35")</f>
        <v>0.39346064814814813</v>
      </c>
      <c r="G21433" t="s">
        <v>182</v>
      </c>
      <c r="H21433" t="s">
        <v>38550</v>
      </c>
      <c r="I21433">
        <v>709.06899999999996</v>
      </c>
    </row>
    <row r="21434" spans="1:9" x14ac:dyDescent="0.25">
      <c r="A21434" t="s">
        <v>38551</v>
      </c>
      <c r="B21434">
        <v>13141</v>
      </c>
      <c r="C21434" s="2">
        <f t="shared" si="2176"/>
        <v>44363</v>
      </c>
      <c r="D21434" s="1">
        <f>TIMEVALUE("09:28:05")</f>
        <v>0.39450231481481479</v>
      </c>
      <c r="E21434" s="2">
        <f t="shared" si="2177"/>
        <v>44363</v>
      </c>
      <c r="F21434" s="1">
        <f>TIMEVALUE("09:36:17")</f>
        <v>0.40019675925925924</v>
      </c>
      <c r="G21434" t="s">
        <v>726</v>
      </c>
      <c r="H21434" t="s">
        <v>38552</v>
      </c>
      <c r="I21434">
        <v>708.92700000000002</v>
      </c>
    </row>
    <row r="21435" spans="1:9" x14ac:dyDescent="0.25">
      <c r="A21435" t="s">
        <v>38553</v>
      </c>
      <c r="B21435">
        <v>13141</v>
      </c>
      <c r="C21435" s="2">
        <f t="shared" si="2176"/>
        <v>44363</v>
      </c>
      <c r="D21435" s="1">
        <f>TIMEVALUE("09:38:08")</f>
        <v>0.40148148148148149</v>
      </c>
      <c r="E21435" s="2">
        <f t="shared" si="2177"/>
        <v>44363</v>
      </c>
      <c r="F21435" s="1">
        <f>TIMEVALUE("09:45:05")</f>
        <v>0.40630787037037036</v>
      </c>
      <c r="G21435" t="s">
        <v>394</v>
      </c>
      <c r="H21435" t="s">
        <v>38554</v>
      </c>
      <c r="I21435">
        <v>708.87</v>
      </c>
    </row>
    <row r="21436" spans="1:9" x14ac:dyDescent="0.25">
      <c r="A21436" t="s">
        <v>38555</v>
      </c>
      <c r="B21436">
        <v>13141</v>
      </c>
      <c r="C21436" s="2">
        <f t="shared" si="2176"/>
        <v>44363</v>
      </c>
      <c r="D21436" s="1">
        <f>TIMEVALUE("09:46:54")</f>
        <v>0.40756944444444443</v>
      </c>
      <c r="E21436" s="2">
        <f t="shared" si="2177"/>
        <v>44363</v>
      </c>
      <c r="F21436" s="1">
        <f>TIMEVALUE("09:53:02")</f>
        <v>0.41182870370370372</v>
      </c>
      <c r="G21436" t="s">
        <v>741</v>
      </c>
      <c r="H21436" t="s">
        <v>38271</v>
      </c>
      <c r="I21436">
        <v>708.68700000000001</v>
      </c>
    </row>
    <row r="21437" spans="1:9" x14ac:dyDescent="0.25">
      <c r="A21437" t="s">
        <v>38556</v>
      </c>
      <c r="B21437">
        <v>13141</v>
      </c>
      <c r="C21437" s="2">
        <f t="shared" si="2176"/>
        <v>44363</v>
      </c>
      <c r="D21437" s="1">
        <f>TIMEVALUE("09:54:49")</f>
        <v>0.4130671296296296</v>
      </c>
      <c r="E21437" s="2">
        <f t="shared" si="2177"/>
        <v>44363</v>
      </c>
      <c r="F21437" s="1">
        <f>TIMEVALUE("10:03:50")</f>
        <v>0.41932870370370373</v>
      </c>
      <c r="G21437" t="s">
        <v>747</v>
      </c>
      <c r="H21437" t="s">
        <v>38557</v>
      </c>
      <c r="I21437">
        <v>708.45299999999997</v>
      </c>
    </row>
    <row r="21438" spans="1:9" x14ac:dyDescent="0.25">
      <c r="A21438" t="s">
        <v>38558</v>
      </c>
      <c r="B21438">
        <v>13141</v>
      </c>
      <c r="C21438" s="2">
        <f t="shared" si="2176"/>
        <v>44363</v>
      </c>
      <c r="D21438" s="1">
        <f>TIMEVALUE("10:05:37")</f>
        <v>0.42056712962962961</v>
      </c>
      <c r="E21438" s="2">
        <f t="shared" si="2177"/>
        <v>44363</v>
      </c>
      <c r="F21438" s="1">
        <f>TIMEVALUE("10:13:46")</f>
        <v>0.42622685185185183</v>
      </c>
      <c r="G21438" t="s">
        <v>945</v>
      </c>
      <c r="H21438" t="s">
        <v>36491</v>
      </c>
      <c r="I21438">
        <v>708.23900000000003</v>
      </c>
    </row>
    <row r="21439" spans="1:9" x14ac:dyDescent="0.25">
      <c r="A21439" t="s">
        <v>38559</v>
      </c>
      <c r="B21439">
        <v>13141</v>
      </c>
      <c r="C21439" s="2">
        <f t="shared" si="2176"/>
        <v>44363</v>
      </c>
      <c r="D21439" s="1">
        <f>TIMEVALUE("10:20:48")</f>
        <v>0.43111111111111111</v>
      </c>
      <c r="E21439" s="2">
        <f t="shared" si="2177"/>
        <v>44363</v>
      </c>
      <c r="F21439" s="1">
        <f>TIMEVALUE("10:28:01")</f>
        <v>0.43612268518518521</v>
      </c>
      <c r="G21439" t="s">
        <v>1948</v>
      </c>
      <c r="H21439" t="s">
        <v>38560</v>
      </c>
      <c r="I21439">
        <v>708.02300000000002</v>
      </c>
    </row>
    <row r="21440" spans="1:9" x14ac:dyDescent="0.25">
      <c r="A21440" t="s">
        <v>38561</v>
      </c>
      <c r="B21440">
        <v>13141</v>
      </c>
      <c r="C21440" s="2">
        <f t="shared" si="2176"/>
        <v>44363</v>
      </c>
      <c r="D21440" s="1">
        <f>TIMEVALUE("10:32:15")</f>
        <v>0.43906250000000002</v>
      </c>
      <c r="E21440" s="2">
        <f t="shared" si="2177"/>
        <v>44363</v>
      </c>
      <c r="F21440" s="1">
        <f>TIMEVALUE("10:40:59")</f>
        <v>0.44512731481481482</v>
      </c>
      <c r="G21440" t="s">
        <v>3572</v>
      </c>
      <c r="H21440" t="s">
        <v>38562</v>
      </c>
      <c r="I21440">
        <v>707.92700000000002</v>
      </c>
    </row>
    <row r="21441" spans="1:9" x14ac:dyDescent="0.25">
      <c r="A21441" t="s">
        <v>38563</v>
      </c>
      <c r="B21441">
        <v>13141</v>
      </c>
      <c r="C21441" s="2">
        <f t="shared" si="2176"/>
        <v>44363</v>
      </c>
      <c r="D21441" s="1">
        <f>TIMEVALUE("10:43:25")</f>
        <v>0.44681712962962961</v>
      </c>
      <c r="E21441" s="2">
        <f t="shared" si="2177"/>
        <v>44363</v>
      </c>
      <c r="F21441" s="1">
        <f>TIMEVALUE("10:52:00")</f>
        <v>0.45277777777777778</v>
      </c>
      <c r="G21441" t="s">
        <v>4083</v>
      </c>
      <c r="H21441" t="s">
        <v>38564</v>
      </c>
      <c r="I21441">
        <v>707.83500000000004</v>
      </c>
    </row>
    <row r="21442" spans="1:9" x14ac:dyDescent="0.25">
      <c r="A21442" t="s">
        <v>38565</v>
      </c>
      <c r="B21442">
        <v>13141</v>
      </c>
      <c r="C21442" s="2">
        <f t="shared" si="2176"/>
        <v>44363</v>
      </c>
      <c r="D21442" s="1">
        <f>TIMEVALUE("08:35:57")</f>
        <v>0.35829861111111111</v>
      </c>
      <c r="E21442" s="2">
        <f t="shared" si="2177"/>
        <v>44363</v>
      </c>
      <c r="F21442" s="1">
        <f>TIMEVALUE("08:44:24")</f>
        <v>0.36416666666666669</v>
      </c>
      <c r="G21442" t="s">
        <v>1301</v>
      </c>
      <c r="H21442" t="s">
        <v>29427</v>
      </c>
      <c r="I21442">
        <v>707.68499999999995</v>
      </c>
    </row>
    <row r="21443" spans="1:9" x14ac:dyDescent="0.25">
      <c r="A21443" t="s">
        <v>38566</v>
      </c>
      <c r="B21443">
        <v>13141</v>
      </c>
      <c r="C21443" s="2">
        <f t="shared" ref="C21443:C21449" si="2178">DATEVALUE("2025-06-16")</f>
        <v>44362</v>
      </c>
      <c r="D21443" s="1">
        <f>TIMEVALUE("17:20:30")</f>
        <v>0.72256944444444449</v>
      </c>
      <c r="E21443" s="2">
        <f t="shared" ref="E21443:E21449" si="2179">DATEVALUE("2025-06-16")</f>
        <v>44362</v>
      </c>
      <c r="F21443" s="1">
        <f>TIMEVALUE("17:28:12")</f>
        <v>0.72791666666666666</v>
      </c>
      <c r="G21443" t="s">
        <v>1129</v>
      </c>
      <c r="H21443" t="s">
        <v>5358</v>
      </c>
      <c r="I21443">
        <v>709.79600000000005</v>
      </c>
    </row>
    <row r="21444" spans="1:9" x14ac:dyDescent="0.25">
      <c r="A21444" t="s">
        <v>38567</v>
      </c>
      <c r="B21444">
        <v>13141</v>
      </c>
      <c r="C21444" s="2">
        <f t="shared" si="2178"/>
        <v>44362</v>
      </c>
      <c r="D21444" s="1">
        <f>TIMEVALUE("17:34:19")</f>
        <v>0.7321643518518518</v>
      </c>
      <c r="E21444" s="2">
        <f t="shared" si="2179"/>
        <v>44362</v>
      </c>
      <c r="F21444" s="1">
        <f>TIMEVALUE("17:40:27")</f>
        <v>0.7364236111111111</v>
      </c>
      <c r="G21444" t="s">
        <v>741</v>
      </c>
      <c r="H21444" t="s">
        <v>38447</v>
      </c>
      <c r="I21444">
        <v>709.69299999999998</v>
      </c>
    </row>
    <row r="21445" spans="1:9" x14ac:dyDescent="0.25">
      <c r="A21445" t="s">
        <v>38568</v>
      </c>
      <c r="B21445">
        <v>13141</v>
      </c>
      <c r="C21445" s="2">
        <f t="shared" si="2178"/>
        <v>44362</v>
      </c>
      <c r="D21445" s="1">
        <f>TIMEVALUE("17:42:27")</f>
        <v>0.73781249999999998</v>
      </c>
      <c r="E21445" s="2">
        <f t="shared" si="2179"/>
        <v>44362</v>
      </c>
      <c r="F21445" s="1">
        <f>TIMEVALUE("17:49:27")</f>
        <v>0.74267361111111108</v>
      </c>
      <c r="G21445" t="s">
        <v>121</v>
      </c>
      <c r="H21445" t="s">
        <v>36963</v>
      </c>
      <c r="I21445">
        <v>709.40499999999997</v>
      </c>
    </row>
    <row r="21446" spans="1:9" x14ac:dyDescent="0.25">
      <c r="A21446" t="s">
        <v>38569</v>
      </c>
      <c r="B21446">
        <v>13141</v>
      </c>
      <c r="C21446" s="2">
        <f t="shared" si="2178"/>
        <v>44362</v>
      </c>
      <c r="D21446" s="1">
        <f>TIMEVALUE("17:51:36")</f>
        <v>0.74416666666666664</v>
      </c>
      <c r="E21446" s="2">
        <f t="shared" si="2179"/>
        <v>44362</v>
      </c>
      <c r="F21446" s="1">
        <f>TIMEVALUE("17:59:09")</f>
        <v>0.74940972222222224</v>
      </c>
      <c r="G21446" t="s">
        <v>3627</v>
      </c>
      <c r="H21446" t="s">
        <v>38570</v>
      </c>
      <c r="I21446">
        <v>709.26499999999999</v>
      </c>
    </row>
    <row r="21447" spans="1:9" x14ac:dyDescent="0.25">
      <c r="A21447" t="s">
        <v>38571</v>
      </c>
      <c r="B21447">
        <v>13141</v>
      </c>
      <c r="C21447" s="2">
        <f t="shared" si="2178"/>
        <v>44362</v>
      </c>
      <c r="D21447" s="1">
        <f>TIMEVALUE("18:01:04")</f>
        <v>0.75074074074074071</v>
      </c>
      <c r="E21447" s="2">
        <f t="shared" si="2179"/>
        <v>44362</v>
      </c>
      <c r="F21447" s="1">
        <f>TIMEVALUE("18:08:24")</f>
        <v>0.75583333333333336</v>
      </c>
      <c r="G21447" t="s">
        <v>1125</v>
      </c>
      <c r="H21447" t="s">
        <v>38572</v>
      </c>
      <c r="I21447">
        <v>709.15099999999995</v>
      </c>
    </row>
    <row r="21448" spans="1:9" x14ac:dyDescent="0.25">
      <c r="A21448" t="s">
        <v>38573</v>
      </c>
      <c r="B21448">
        <v>13141</v>
      </c>
      <c r="C21448" s="2">
        <f t="shared" si="2178"/>
        <v>44362</v>
      </c>
      <c r="D21448" s="1">
        <f>TIMEVALUE("18:10:13")</f>
        <v>0.75709490740740737</v>
      </c>
      <c r="E21448" s="2">
        <f t="shared" si="2179"/>
        <v>44362</v>
      </c>
      <c r="F21448" s="1">
        <f>TIMEVALUE("18:19:24")</f>
        <v>0.76347222222222222</v>
      </c>
      <c r="G21448" t="s">
        <v>1576</v>
      </c>
      <c r="H21448" t="s">
        <v>38390</v>
      </c>
      <c r="I21448">
        <v>708.94100000000003</v>
      </c>
    </row>
    <row r="21449" spans="1:9" x14ac:dyDescent="0.25">
      <c r="A21449" t="s">
        <v>38574</v>
      </c>
      <c r="B21449">
        <v>13141</v>
      </c>
      <c r="C21449" s="2">
        <f t="shared" si="2178"/>
        <v>44362</v>
      </c>
      <c r="D21449" s="1">
        <f>TIMEVALUE("18:22:33")</f>
        <v>0.76565972222222223</v>
      </c>
      <c r="E21449" s="2">
        <f t="shared" si="2179"/>
        <v>44362</v>
      </c>
      <c r="F21449" s="1">
        <f>TIMEVALUE("18:30:31")</f>
        <v>0.77119212962962957</v>
      </c>
      <c r="G21449" t="s">
        <v>255</v>
      </c>
      <c r="H21449" t="s">
        <v>38575</v>
      </c>
      <c r="I21449">
        <v>708.755</v>
      </c>
    </row>
    <row r="21450" spans="1:9" x14ac:dyDescent="0.25">
      <c r="A21450" t="s">
        <v>38576</v>
      </c>
      <c r="B21450">
        <v>13141</v>
      </c>
      <c r="C21450" s="2">
        <f>DATEVALUE("2025-06-17")</f>
        <v>44363</v>
      </c>
      <c r="D21450" s="1">
        <f>TIMEVALUE("07:40:56")</f>
        <v>0.3200925925925926</v>
      </c>
      <c r="E21450" s="2">
        <f>DATEVALUE("2025-06-17")</f>
        <v>44363</v>
      </c>
      <c r="F21450" s="1">
        <f>TIMEVALUE("07:53:41")</f>
        <v>0.32894675925925926</v>
      </c>
      <c r="G21450" t="s">
        <v>3711</v>
      </c>
      <c r="H21450" t="s">
        <v>7602</v>
      </c>
      <c r="I21450">
        <v>708.56299999999999</v>
      </c>
    </row>
    <row r="21451" spans="1:9" x14ac:dyDescent="0.25">
      <c r="A21451" t="s">
        <v>38577</v>
      </c>
      <c r="B21451">
        <v>13141</v>
      </c>
      <c r="C21451" s="2">
        <f>DATEVALUE("2025-06-17")</f>
        <v>44363</v>
      </c>
      <c r="D21451" s="1">
        <f>TIMEVALUE("07:56:50")</f>
        <v>0.33113425925925927</v>
      </c>
      <c r="E21451" s="2">
        <f>DATEVALUE("2025-06-17")</f>
        <v>44363</v>
      </c>
      <c r="F21451" s="1">
        <f>TIMEVALUE("08:02:48")</f>
        <v>0.33527777777777779</v>
      </c>
      <c r="G21451" t="s">
        <v>2010</v>
      </c>
      <c r="H21451" t="s">
        <v>10460</v>
      </c>
      <c r="I21451">
        <v>708.375</v>
      </c>
    </row>
    <row r="21452" spans="1:9" x14ac:dyDescent="0.25">
      <c r="A21452" t="s">
        <v>38578</v>
      </c>
      <c r="B21452">
        <v>13141</v>
      </c>
      <c r="C21452" s="2">
        <f>DATEVALUE("2025-06-17")</f>
        <v>44363</v>
      </c>
      <c r="D21452" s="1">
        <f>TIMEVALUE("08:04:44")</f>
        <v>0.33662037037037035</v>
      </c>
      <c r="E21452" s="2">
        <f>DATEVALUE("2025-06-17")</f>
        <v>44363</v>
      </c>
      <c r="F21452" s="1">
        <f>TIMEVALUE("08:11:47")</f>
        <v>0.34151620370370372</v>
      </c>
      <c r="G21452" t="s">
        <v>185</v>
      </c>
      <c r="H21452" t="s">
        <v>38579</v>
      </c>
      <c r="I21452">
        <v>708.19100000000003</v>
      </c>
    </row>
    <row r="21453" spans="1:9" x14ac:dyDescent="0.25">
      <c r="A21453" t="s">
        <v>38580</v>
      </c>
      <c r="B21453">
        <v>13141</v>
      </c>
      <c r="C21453" s="2">
        <f>DATEVALUE("2025-06-17")</f>
        <v>44363</v>
      </c>
      <c r="D21453" s="1">
        <f>TIMEVALUE("08:13:47")</f>
        <v>0.34290509259259261</v>
      </c>
      <c r="E21453" s="2">
        <f>DATEVALUE("2025-06-17")</f>
        <v>44363</v>
      </c>
      <c r="F21453" s="1">
        <f>TIMEVALUE("08:23:31")</f>
        <v>0.34966435185185185</v>
      </c>
      <c r="G21453" t="s">
        <v>4188</v>
      </c>
      <c r="H21453" t="s">
        <v>12607</v>
      </c>
      <c r="I21453">
        <v>708.00599999999997</v>
      </c>
    </row>
    <row r="21454" spans="1:9" x14ac:dyDescent="0.25">
      <c r="A21454" t="s">
        <v>38581</v>
      </c>
      <c r="B21454">
        <v>13141</v>
      </c>
      <c r="C21454" s="2">
        <f>DATEVALUE("2025-06-17")</f>
        <v>44363</v>
      </c>
      <c r="D21454" s="1">
        <f>TIMEVALUE("08:25:30")</f>
        <v>0.35104166666666664</v>
      </c>
      <c r="E21454" s="2">
        <f>DATEVALUE("2025-06-17")</f>
        <v>44363</v>
      </c>
      <c r="F21454" s="1">
        <f>TIMEVALUE("08:34:04")</f>
        <v>0.35699074074074072</v>
      </c>
      <c r="G21454" t="s">
        <v>25</v>
      </c>
      <c r="H21454" t="s">
        <v>38582</v>
      </c>
      <c r="I21454">
        <v>707.81899999999996</v>
      </c>
    </row>
    <row r="21455" spans="1:9" x14ac:dyDescent="0.25">
      <c r="A21455" t="s">
        <v>38583</v>
      </c>
      <c r="B21455">
        <v>13141</v>
      </c>
      <c r="C21455" s="2">
        <f t="shared" ref="C21455:C21475" si="2180">DATEVALUE("2025-06-16")</f>
        <v>44362</v>
      </c>
      <c r="D21455" s="1">
        <f>TIMEVALUE("16:38:08")</f>
        <v>0.69314814814814818</v>
      </c>
      <c r="E21455" s="2">
        <f t="shared" ref="E21455:E21475" si="2181">DATEVALUE("2025-06-16")</f>
        <v>44362</v>
      </c>
      <c r="F21455" s="1">
        <f>TIMEVALUE("16:48:33")</f>
        <v>0.70038194444444446</v>
      </c>
      <c r="G21455" t="s">
        <v>2135</v>
      </c>
      <c r="H21455" t="s">
        <v>38584</v>
      </c>
      <c r="I21455">
        <v>707.68200000000002</v>
      </c>
    </row>
    <row r="21456" spans="1:9" x14ac:dyDescent="0.25">
      <c r="A21456" t="s">
        <v>38585</v>
      </c>
      <c r="B21456">
        <v>13141</v>
      </c>
      <c r="C21456" s="2">
        <f t="shared" si="2180"/>
        <v>44362</v>
      </c>
      <c r="D21456" s="1">
        <f>TIMEVALUE("15:18:20")</f>
        <v>0.63773148148148151</v>
      </c>
      <c r="E21456" s="2">
        <f t="shared" si="2181"/>
        <v>44362</v>
      </c>
      <c r="F21456" s="1">
        <f>TIMEVALUE("15:23:08")</f>
        <v>0.64106481481481481</v>
      </c>
      <c r="G21456" t="s">
        <v>3420</v>
      </c>
      <c r="H21456" t="s">
        <v>38412</v>
      </c>
      <c r="I21456">
        <v>709.31600000000003</v>
      </c>
    </row>
    <row r="21457" spans="1:9" x14ac:dyDescent="0.25">
      <c r="A21457" t="s">
        <v>38586</v>
      </c>
      <c r="B21457">
        <v>13141</v>
      </c>
      <c r="C21457" s="2">
        <f t="shared" si="2180"/>
        <v>44362</v>
      </c>
      <c r="D21457" s="1">
        <f>TIMEVALUE("15:26:18")</f>
        <v>0.64326388888888886</v>
      </c>
      <c r="E21457" s="2">
        <f t="shared" si="2181"/>
        <v>44362</v>
      </c>
      <c r="F21457" s="1">
        <f>TIMEVALUE("15:33:00")</f>
        <v>0.6479166666666667</v>
      </c>
      <c r="G21457" t="s">
        <v>2025</v>
      </c>
      <c r="H21457" t="s">
        <v>38587</v>
      </c>
      <c r="I21457">
        <v>709.13800000000003</v>
      </c>
    </row>
    <row r="21458" spans="1:9" x14ac:dyDescent="0.25">
      <c r="A21458" t="s">
        <v>38588</v>
      </c>
      <c r="B21458">
        <v>13141</v>
      </c>
      <c r="C21458" s="2">
        <f t="shared" si="2180"/>
        <v>44362</v>
      </c>
      <c r="D21458" s="1">
        <f>TIMEVALUE("15:34:53")</f>
        <v>0.64922453703703709</v>
      </c>
      <c r="E21458" s="2">
        <f t="shared" si="2181"/>
        <v>44362</v>
      </c>
      <c r="F21458" s="1">
        <f>TIMEVALUE("15:35:33")</f>
        <v>0.64968749999999997</v>
      </c>
      <c r="G21458" t="s">
        <v>2226</v>
      </c>
      <c r="H21458" t="s">
        <v>12203</v>
      </c>
      <c r="I21458">
        <v>716.83399999999995</v>
      </c>
    </row>
    <row r="21459" spans="1:9" x14ac:dyDescent="0.25">
      <c r="A21459" t="s">
        <v>38589</v>
      </c>
      <c r="B21459">
        <v>13141</v>
      </c>
      <c r="C21459" s="2">
        <f t="shared" si="2180"/>
        <v>44362</v>
      </c>
      <c r="D21459" s="1">
        <f>TIMEVALUE("15:43:17")</f>
        <v>0.65505787037037033</v>
      </c>
      <c r="E21459" s="2">
        <f t="shared" si="2181"/>
        <v>44362</v>
      </c>
      <c r="F21459" s="1">
        <f>TIMEVALUE("15:49:56")</f>
        <v>0.65967592592592594</v>
      </c>
      <c r="G21459" t="s">
        <v>2615</v>
      </c>
      <c r="H21459" t="s">
        <v>38590</v>
      </c>
      <c r="I21459">
        <v>708.90599999999995</v>
      </c>
    </row>
    <row r="21460" spans="1:9" x14ac:dyDescent="0.25">
      <c r="A21460" t="s">
        <v>38591</v>
      </c>
      <c r="B21460">
        <v>13141</v>
      </c>
      <c r="C21460" s="2">
        <f t="shared" si="2180"/>
        <v>44362</v>
      </c>
      <c r="D21460" s="1">
        <f>TIMEVALUE("15:51:53")</f>
        <v>0.6610300925925926</v>
      </c>
      <c r="E21460" s="2">
        <f t="shared" si="2181"/>
        <v>44362</v>
      </c>
      <c r="F21460" s="1">
        <f>TIMEVALUE("15:59:30")</f>
        <v>0.66631944444444446</v>
      </c>
      <c r="G21460" t="s">
        <v>484</v>
      </c>
      <c r="H21460" t="s">
        <v>38592</v>
      </c>
      <c r="I21460">
        <v>708.69299999999998</v>
      </c>
    </row>
    <row r="21461" spans="1:9" x14ac:dyDescent="0.25">
      <c r="A21461" t="s">
        <v>38593</v>
      </c>
      <c r="B21461">
        <v>13141</v>
      </c>
      <c r="C21461" s="2">
        <f t="shared" si="2180"/>
        <v>44362</v>
      </c>
      <c r="D21461" s="1">
        <f>TIMEVALUE("16:01:23")</f>
        <v>0.66762731481481485</v>
      </c>
      <c r="E21461" s="2">
        <f t="shared" si="2181"/>
        <v>44362</v>
      </c>
      <c r="F21461" s="1">
        <f>TIMEVALUE("16:07:55")</f>
        <v>0.67216435185185186</v>
      </c>
      <c r="G21461" t="s">
        <v>4061</v>
      </c>
      <c r="H21461" t="s">
        <v>38594</v>
      </c>
      <c r="I21461">
        <v>708.49300000000005</v>
      </c>
    </row>
    <row r="21462" spans="1:9" x14ac:dyDescent="0.25">
      <c r="A21462" t="s">
        <v>38595</v>
      </c>
      <c r="B21462">
        <v>13141</v>
      </c>
      <c r="C21462" s="2">
        <f t="shared" si="2180"/>
        <v>44362</v>
      </c>
      <c r="D21462" s="1">
        <f>TIMEVALUE("16:09:47")</f>
        <v>0.6734606481481481</v>
      </c>
      <c r="E21462" s="2">
        <f t="shared" si="2181"/>
        <v>44362</v>
      </c>
      <c r="F21462" s="1">
        <f>TIMEVALUE("16:15:38")</f>
        <v>0.67752314814814818</v>
      </c>
      <c r="G21462" t="s">
        <v>160</v>
      </c>
      <c r="H21462" t="s">
        <v>11062</v>
      </c>
      <c r="I21462">
        <v>708.23199999999997</v>
      </c>
    </row>
    <row r="21463" spans="1:9" x14ac:dyDescent="0.25">
      <c r="A21463" t="s">
        <v>38596</v>
      </c>
      <c r="B21463">
        <v>13141</v>
      </c>
      <c r="C21463" s="2">
        <f t="shared" si="2180"/>
        <v>44362</v>
      </c>
      <c r="D21463" s="1">
        <f>TIMEVALUE("16:17:19")</f>
        <v>0.67869212962962966</v>
      </c>
      <c r="E21463" s="2">
        <f t="shared" si="2181"/>
        <v>44362</v>
      </c>
      <c r="F21463" s="1">
        <f>TIMEVALUE("16:25:21")</f>
        <v>0.68427083333333338</v>
      </c>
      <c r="G21463" t="s">
        <v>490</v>
      </c>
      <c r="H21463" t="s">
        <v>29792</v>
      </c>
      <c r="I21463">
        <v>707.94299999999998</v>
      </c>
    </row>
    <row r="21464" spans="1:9" x14ac:dyDescent="0.25">
      <c r="A21464" t="s">
        <v>38597</v>
      </c>
      <c r="B21464">
        <v>13141</v>
      </c>
      <c r="C21464" s="2">
        <f t="shared" si="2180"/>
        <v>44362</v>
      </c>
      <c r="D21464" s="1">
        <f>TIMEVALUE("16:26:58")</f>
        <v>0.68539351851851849</v>
      </c>
      <c r="E21464" s="2">
        <f t="shared" si="2181"/>
        <v>44362</v>
      </c>
      <c r="F21464" s="1">
        <f>TIMEVALUE("16:35:31")</f>
        <v>0.69133101851851853</v>
      </c>
      <c r="G21464" t="s">
        <v>76</v>
      </c>
      <c r="H21464" t="s">
        <v>5784</v>
      </c>
      <c r="I21464">
        <v>707.82899999999995</v>
      </c>
    </row>
    <row r="21465" spans="1:9" x14ac:dyDescent="0.25">
      <c r="A21465" t="s">
        <v>38598</v>
      </c>
      <c r="B21465">
        <v>13141</v>
      </c>
      <c r="C21465" s="2">
        <f t="shared" si="2180"/>
        <v>44362</v>
      </c>
      <c r="D21465" s="1">
        <f>TIMEVALUE("15:04:12")</f>
        <v>0.62791666666666668</v>
      </c>
      <c r="E21465" s="2">
        <f t="shared" si="2181"/>
        <v>44362</v>
      </c>
      <c r="F21465" s="1">
        <f>TIMEVALUE("15:13:53")</f>
        <v>0.63464120370370369</v>
      </c>
      <c r="G21465" t="s">
        <v>4467</v>
      </c>
      <c r="H21465" t="s">
        <v>38599</v>
      </c>
      <c r="I21465">
        <v>707.68100000000004</v>
      </c>
    </row>
    <row r="21466" spans="1:9" x14ac:dyDescent="0.25">
      <c r="A21466" t="s">
        <v>38600</v>
      </c>
      <c r="B21466">
        <v>13141</v>
      </c>
      <c r="C21466" s="2">
        <f t="shared" si="2180"/>
        <v>44362</v>
      </c>
      <c r="D21466" s="1">
        <f>TIMEVALUE("13:44:52")</f>
        <v>0.5728240740740741</v>
      </c>
      <c r="E21466" s="2">
        <f t="shared" si="2181"/>
        <v>44362</v>
      </c>
      <c r="F21466" s="1">
        <f>TIMEVALUE("13:50:09")</f>
        <v>0.57649305555555552</v>
      </c>
      <c r="G21466" t="s">
        <v>2472</v>
      </c>
      <c r="H21466" t="s">
        <v>5625</v>
      </c>
      <c r="I21466">
        <v>709.40200000000004</v>
      </c>
    </row>
    <row r="21467" spans="1:9" x14ac:dyDescent="0.25">
      <c r="A21467" t="s">
        <v>38601</v>
      </c>
      <c r="B21467">
        <v>13141</v>
      </c>
      <c r="C21467" s="2">
        <f t="shared" si="2180"/>
        <v>44362</v>
      </c>
      <c r="D21467" s="1">
        <f>TIMEVALUE("13:55:37")</f>
        <v>0.58028935185185182</v>
      </c>
      <c r="E21467" s="2">
        <f t="shared" si="2181"/>
        <v>44362</v>
      </c>
      <c r="F21467" s="1">
        <f>TIMEVALUE("14:01:33")</f>
        <v>0.58440972222222221</v>
      </c>
      <c r="G21467" t="s">
        <v>176</v>
      </c>
      <c r="H21467" t="s">
        <v>38602</v>
      </c>
      <c r="I21467">
        <v>709.31299999999999</v>
      </c>
    </row>
    <row r="21468" spans="1:9" x14ac:dyDescent="0.25">
      <c r="A21468" t="s">
        <v>38603</v>
      </c>
      <c r="B21468">
        <v>13141</v>
      </c>
      <c r="C21468" s="2">
        <f t="shared" si="2180"/>
        <v>44362</v>
      </c>
      <c r="D21468" s="1">
        <f>TIMEVALUE("14:03:03")</f>
        <v>0.58545138888888892</v>
      </c>
      <c r="E21468" s="2">
        <f t="shared" si="2181"/>
        <v>44362</v>
      </c>
      <c r="F21468" s="1">
        <f>TIMEVALUE("14:08:09")</f>
        <v>0.58899305555555559</v>
      </c>
      <c r="G21468" t="s">
        <v>4674</v>
      </c>
      <c r="H21468" t="s">
        <v>38604</v>
      </c>
      <c r="I21468">
        <v>709.18299999999999</v>
      </c>
    </row>
    <row r="21469" spans="1:9" x14ac:dyDescent="0.25">
      <c r="A21469" t="s">
        <v>38605</v>
      </c>
      <c r="B21469">
        <v>13141</v>
      </c>
      <c r="C21469" s="2">
        <f t="shared" si="2180"/>
        <v>44362</v>
      </c>
      <c r="D21469" s="1">
        <f>TIMEVALUE("14:09:54")</f>
        <v>0.59020833333333333</v>
      </c>
      <c r="E21469" s="2">
        <f t="shared" si="2181"/>
        <v>44362</v>
      </c>
      <c r="F21469" s="1">
        <f>TIMEVALUE("14:15:53")</f>
        <v>0.59436342592592595</v>
      </c>
      <c r="G21469" t="s">
        <v>4162</v>
      </c>
      <c r="H21469" t="s">
        <v>38606</v>
      </c>
      <c r="I21469">
        <v>709.05899999999997</v>
      </c>
    </row>
    <row r="21470" spans="1:9" x14ac:dyDescent="0.25">
      <c r="A21470" t="s">
        <v>38607</v>
      </c>
      <c r="B21470">
        <v>13141</v>
      </c>
      <c r="C21470" s="2">
        <f t="shared" si="2180"/>
        <v>44362</v>
      </c>
      <c r="D21470" s="1">
        <f>TIMEVALUE("14:17:17")</f>
        <v>0.5953356481481481</v>
      </c>
      <c r="E21470" s="2">
        <f t="shared" si="2181"/>
        <v>44362</v>
      </c>
      <c r="F21470" s="1">
        <f>TIMEVALUE("14:23:23")</f>
        <v>0.59957175925925921</v>
      </c>
      <c r="G21470" t="s">
        <v>5903</v>
      </c>
      <c r="H21470" t="s">
        <v>38608</v>
      </c>
      <c r="I21470">
        <v>708.83699999999999</v>
      </c>
    </row>
    <row r="21471" spans="1:9" x14ac:dyDescent="0.25">
      <c r="A21471" t="s">
        <v>38609</v>
      </c>
      <c r="B21471">
        <v>13141</v>
      </c>
      <c r="C21471" s="2">
        <f t="shared" si="2180"/>
        <v>44362</v>
      </c>
      <c r="D21471" s="1">
        <f>TIMEVALUE("14:24:52")</f>
        <v>0.60060185185185189</v>
      </c>
      <c r="E21471" s="2">
        <f t="shared" si="2181"/>
        <v>44362</v>
      </c>
      <c r="F21471" s="1">
        <f>TIMEVALUE("14:34:29")</f>
        <v>0.60728009259259264</v>
      </c>
      <c r="G21471" t="s">
        <v>1992</v>
      </c>
      <c r="H21471" t="s">
        <v>38610</v>
      </c>
      <c r="I21471">
        <v>708.572</v>
      </c>
    </row>
    <row r="21472" spans="1:9" x14ac:dyDescent="0.25">
      <c r="A21472" t="s">
        <v>38611</v>
      </c>
      <c r="B21472">
        <v>13141</v>
      </c>
      <c r="C21472" s="2">
        <f t="shared" si="2180"/>
        <v>44362</v>
      </c>
      <c r="D21472" s="1">
        <f>TIMEVALUE("14:36:08")</f>
        <v>0.60842592592592593</v>
      </c>
      <c r="E21472" s="2">
        <f t="shared" si="2181"/>
        <v>44362</v>
      </c>
      <c r="F21472" s="1">
        <f>TIMEVALUE("14:42:41")</f>
        <v>0.61297453703703708</v>
      </c>
      <c r="G21472" t="s">
        <v>2065</v>
      </c>
      <c r="H21472" t="s">
        <v>38612</v>
      </c>
      <c r="I21472">
        <v>708.41800000000001</v>
      </c>
    </row>
    <row r="21473" spans="1:9" x14ac:dyDescent="0.25">
      <c r="A21473" t="s">
        <v>38613</v>
      </c>
      <c r="B21473">
        <v>13141</v>
      </c>
      <c r="C21473" s="2">
        <f t="shared" si="2180"/>
        <v>44362</v>
      </c>
      <c r="D21473" s="1">
        <f>TIMEVALUE("14:44:21")</f>
        <v>0.61413194444444441</v>
      </c>
      <c r="E21473" s="2">
        <f t="shared" si="2181"/>
        <v>44362</v>
      </c>
      <c r="F21473" s="1">
        <f>TIMEVALUE("14:50:39")</f>
        <v>0.61850694444444443</v>
      </c>
      <c r="G21473" t="s">
        <v>951</v>
      </c>
      <c r="H21473" t="s">
        <v>38614</v>
      </c>
      <c r="I21473">
        <v>708.23800000000006</v>
      </c>
    </row>
    <row r="21474" spans="1:9" x14ac:dyDescent="0.25">
      <c r="A21474" t="s">
        <v>2012</v>
      </c>
      <c r="B21474">
        <v>13141</v>
      </c>
      <c r="C21474" s="2">
        <f t="shared" si="2180"/>
        <v>44362</v>
      </c>
      <c r="D21474" s="1">
        <f>TIMEVALUE("14:52:03")</f>
        <v>0.61947916666666669</v>
      </c>
      <c r="E21474" s="2">
        <f t="shared" si="2181"/>
        <v>44362</v>
      </c>
      <c r="F21474" s="1">
        <f>TIMEVALUE("14:53:38")</f>
        <v>0.62057870370370372</v>
      </c>
      <c r="G21474" t="s">
        <v>382</v>
      </c>
      <c r="H21474" t="s">
        <v>38615</v>
      </c>
      <c r="I21474">
        <v>708.04200000000003</v>
      </c>
    </row>
    <row r="21475" spans="1:9" x14ac:dyDescent="0.25">
      <c r="A21475" t="s">
        <v>38616</v>
      </c>
      <c r="B21475">
        <v>13141</v>
      </c>
      <c r="C21475" s="2">
        <f t="shared" si="2180"/>
        <v>44362</v>
      </c>
      <c r="D21475" s="1">
        <f>TIMEVALUE("13:32:21")</f>
        <v>0.56413194444444448</v>
      </c>
      <c r="E21475" s="2">
        <f t="shared" si="2181"/>
        <v>44362</v>
      </c>
      <c r="F21475" s="1">
        <f>TIMEVALUE("13:40:51")</f>
        <v>0.57003472222222218</v>
      </c>
      <c r="G21475" t="s">
        <v>4536</v>
      </c>
      <c r="H21475" t="s">
        <v>38617</v>
      </c>
      <c r="I21475">
        <v>707.97</v>
      </c>
    </row>
    <row r="21476" spans="1:9" x14ac:dyDescent="0.25">
      <c r="A21476" t="s">
        <v>38618</v>
      </c>
      <c r="B21476">
        <v>13141</v>
      </c>
      <c r="C21476" s="2">
        <f>DATEVALUE("2025-06-07")</f>
        <v>44353</v>
      </c>
      <c r="D21476" s="1">
        <f>TIMEVALUE("13:45:47")</f>
        <v>0.57346064814814812</v>
      </c>
      <c r="E21476" s="2">
        <f>DATEVALUE("2025-06-07")</f>
        <v>44353</v>
      </c>
      <c r="F21476" s="1">
        <f>TIMEVALUE("13:51:32")</f>
        <v>0.57745370370370375</v>
      </c>
      <c r="G21476" t="s">
        <v>2294</v>
      </c>
      <c r="H21476" t="s">
        <v>36477</v>
      </c>
      <c r="I21476">
        <v>709.42600000000004</v>
      </c>
    </row>
    <row r="21477" spans="1:9" x14ac:dyDescent="0.25">
      <c r="A21477" t="s">
        <v>38619</v>
      </c>
      <c r="B21477">
        <v>13141</v>
      </c>
      <c r="C21477" s="2">
        <f>DATEVALUE("2025-06-07")</f>
        <v>44353</v>
      </c>
      <c r="D21477" s="1">
        <f>TIMEVALUE("14:00:03")</f>
        <v>0.5833680555555556</v>
      </c>
      <c r="E21477" s="2">
        <f>DATEVALUE("2025-06-07")</f>
        <v>44353</v>
      </c>
      <c r="F21477" s="1">
        <f>TIMEVALUE("14:06:04")</f>
        <v>0.58754629629629629</v>
      </c>
      <c r="G21477" t="s">
        <v>1952</v>
      </c>
      <c r="H21477" t="s">
        <v>11365</v>
      </c>
      <c r="I21477">
        <v>709.45799999999997</v>
      </c>
    </row>
    <row r="21478" spans="1:9" x14ac:dyDescent="0.25">
      <c r="A21478" t="s">
        <v>38620</v>
      </c>
      <c r="B21478">
        <v>13141</v>
      </c>
      <c r="C21478" s="2">
        <f>DATEVALUE("2025-06-07")</f>
        <v>44353</v>
      </c>
      <c r="D21478" s="1">
        <f>TIMEVALUE("14:07:53")</f>
        <v>0.58880787037037041</v>
      </c>
      <c r="E21478" s="2">
        <f>DATEVALUE("2025-06-07")</f>
        <v>44353</v>
      </c>
      <c r="F21478" s="1">
        <f>TIMEVALUE("14:13:10")</f>
        <v>0.59247685185185184</v>
      </c>
      <c r="G21478" t="s">
        <v>2472</v>
      </c>
      <c r="H21478" t="s">
        <v>38621</v>
      </c>
      <c r="I21478">
        <v>709.28499999999997</v>
      </c>
    </row>
    <row r="21479" spans="1:9" x14ac:dyDescent="0.25">
      <c r="A21479" t="s">
        <v>38622</v>
      </c>
      <c r="B21479">
        <v>13141</v>
      </c>
      <c r="C21479" s="2">
        <f>DATEVALUE("2025-06-07")</f>
        <v>44353</v>
      </c>
      <c r="D21479" s="1">
        <f>TIMEVALUE("14:15:09")</f>
        <v>0.59385416666666668</v>
      </c>
      <c r="E21479" s="2">
        <f>DATEVALUE("2025-06-07")</f>
        <v>44353</v>
      </c>
      <c r="F21479" s="1">
        <f>TIMEVALUE("14:20:49")</f>
        <v>0.59778935185185189</v>
      </c>
      <c r="G21479" t="s">
        <v>793</v>
      </c>
      <c r="H21479" t="s">
        <v>38623</v>
      </c>
      <c r="I21479">
        <v>709.12</v>
      </c>
    </row>
    <row r="21480" spans="1:9" x14ac:dyDescent="0.25">
      <c r="A21480" t="s">
        <v>38624</v>
      </c>
      <c r="B21480">
        <v>13141</v>
      </c>
      <c r="C21480" s="2">
        <f>DATEVALUE("2025-06-07")</f>
        <v>44353</v>
      </c>
      <c r="D21480" s="1">
        <f>TIMEVALUE("14:22:56")</f>
        <v>0.59925925925925927</v>
      </c>
      <c r="E21480" s="2">
        <f>DATEVALUE("2025-06-07")</f>
        <v>44353</v>
      </c>
      <c r="F21480" s="1">
        <f>TIMEVALUE("14:30:52")</f>
        <v>0.60476851851851854</v>
      </c>
      <c r="G21480" t="s">
        <v>868</v>
      </c>
      <c r="H21480" t="s">
        <v>38625</v>
      </c>
      <c r="I21480">
        <v>708.94600000000003</v>
      </c>
    </row>
    <row r="21481" spans="1:9" x14ac:dyDescent="0.25">
      <c r="A21481" t="s">
        <v>38626</v>
      </c>
      <c r="B21481">
        <v>13141</v>
      </c>
      <c r="C21481" s="2">
        <f>DATEVALUE("2025-06-16")</f>
        <v>44362</v>
      </c>
      <c r="D21481" s="1">
        <f>TIMEVALUE("12:51:42")</f>
        <v>0.53590277777777773</v>
      </c>
      <c r="E21481" s="2">
        <f>DATEVALUE("2025-06-16")</f>
        <v>44362</v>
      </c>
      <c r="F21481" s="1">
        <f>TIMEVALUE("12:58:54")</f>
        <v>0.54090277777777773</v>
      </c>
      <c r="G21481" t="s">
        <v>688</v>
      </c>
      <c r="H21481" t="s">
        <v>38414</v>
      </c>
      <c r="I21481">
        <v>708.74</v>
      </c>
    </row>
    <row r="21482" spans="1:9" x14ac:dyDescent="0.25">
      <c r="A21482" t="s">
        <v>38627</v>
      </c>
      <c r="B21482">
        <v>13141</v>
      </c>
      <c r="C21482" s="2">
        <f>DATEVALUE("2025-06-16")</f>
        <v>44362</v>
      </c>
      <c r="D21482" s="1">
        <f>TIMEVALUE("13:00:48")</f>
        <v>0.54222222222222227</v>
      </c>
      <c r="E21482" s="2">
        <f>DATEVALUE("2025-06-16")</f>
        <v>44362</v>
      </c>
      <c r="F21482" s="1">
        <f>TIMEVALUE("13:09:40")</f>
        <v>0.54837962962962961</v>
      </c>
      <c r="G21482" t="s">
        <v>167</v>
      </c>
      <c r="H21482" t="s">
        <v>38628</v>
      </c>
      <c r="I21482">
        <v>708.59100000000001</v>
      </c>
    </row>
    <row r="21483" spans="1:9" x14ac:dyDescent="0.25">
      <c r="A21483" t="s">
        <v>38629</v>
      </c>
      <c r="B21483">
        <v>13141</v>
      </c>
      <c r="C21483" s="2">
        <f>DATEVALUE("2025-06-16")</f>
        <v>44362</v>
      </c>
      <c r="D21483" s="1">
        <f>TIMEVALUE("13:12:06")</f>
        <v>0.5500694444444445</v>
      </c>
      <c r="E21483" s="2">
        <f>DATEVALUE("2025-06-16")</f>
        <v>44362</v>
      </c>
      <c r="F21483" s="1">
        <f>TIMEVALUE("13:19:15")</f>
        <v>0.55503472222222228</v>
      </c>
      <c r="G21483" t="s">
        <v>3265</v>
      </c>
      <c r="H21483" t="s">
        <v>38628</v>
      </c>
      <c r="I21483">
        <v>708.35299999999995</v>
      </c>
    </row>
    <row r="21484" spans="1:9" x14ac:dyDescent="0.25">
      <c r="A21484" t="s">
        <v>38630</v>
      </c>
      <c r="B21484">
        <v>13141</v>
      </c>
      <c r="C21484" s="2">
        <f>DATEVALUE("2025-06-16")</f>
        <v>44362</v>
      </c>
      <c r="D21484" s="1">
        <f>TIMEVALUE("13:21:38")</f>
        <v>0.55668981481481483</v>
      </c>
      <c r="E21484" s="2">
        <f>DATEVALUE("2025-06-16")</f>
        <v>44362</v>
      </c>
      <c r="F21484" s="1">
        <f>TIMEVALUE("13:28:51")</f>
        <v>0.56170138888888888</v>
      </c>
      <c r="G21484" t="s">
        <v>1948</v>
      </c>
      <c r="H21484" t="s">
        <v>38631</v>
      </c>
      <c r="I21484">
        <v>708.28300000000002</v>
      </c>
    </row>
    <row r="21485" spans="1:9" x14ac:dyDescent="0.25">
      <c r="A21485" t="s">
        <v>38632</v>
      </c>
      <c r="B21485">
        <v>13141</v>
      </c>
      <c r="C21485" s="2">
        <f>DATEVALUE("2025-06-07")</f>
        <v>44353</v>
      </c>
      <c r="D21485" s="1">
        <f>TIMEVALUE("13:28:57")</f>
        <v>0.56177083333333333</v>
      </c>
      <c r="E21485" s="2">
        <f>DATEVALUE("2025-06-07")</f>
        <v>44353</v>
      </c>
      <c r="F21485" s="1">
        <f>TIMEVALUE("13:38:45")</f>
        <v>0.56857638888888884</v>
      </c>
      <c r="G21485" t="s">
        <v>127</v>
      </c>
      <c r="H21485" t="s">
        <v>37119</v>
      </c>
      <c r="I21485">
        <v>708.13900000000001</v>
      </c>
    </row>
    <row r="21486" spans="1:9" x14ac:dyDescent="0.25">
      <c r="A21486" t="s">
        <v>38633</v>
      </c>
      <c r="B21486">
        <v>13127</v>
      </c>
      <c r="C21486" s="2">
        <f>DATEVALUE("2025-06-18")</f>
        <v>44364</v>
      </c>
      <c r="D21486" s="1">
        <f>TIMEVALUE("11:07:49")</f>
        <v>0.46376157407407409</v>
      </c>
      <c r="E21486" s="2">
        <f>DATEVALUE("2025-06-18")</f>
        <v>44364</v>
      </c>
      <c r="F21486" s="1">
        <f>TIMEVALUE("11:12:30")</f>
        <v>0.4670138888888889</v>
      </c>
      <c r="G21486" t="s">
        <v>3722</v>
      </c>
      <c r="H21486" t="s">
        <v>38634</v>
      </c>
      <c r="I21486">
        <v>704.524</v>
      </c>
    </row>
    <row r="21487" spans="1:9" x14ac:dyDescent="0.25">
      <c r="A21487" t="s">
        <v>38635</v>
      </c>
      <c r="B21487">
        <v>13127</v>
      </c>
      <c r="C21487" s="2">
        <f>DATEVALUE("2025-06-18")</f>
        <v>44364</v>
      </c>
      <c r="D21487" s="1">
        <f>TIMEVALUE("11:18:40")</f>
        <v>0.47129629629629627</v>
      </c>
      <c r="E21487" s="2">
        <f>DATEVALUE("2025-06-18")</f>
        <v>44364</v>
      </c>
      <c r="F21487" s="1">
        <f>TIMEVALUE("11:25:17")</f>
        <v>0.47589120370370369</v>
      </c>
      <c r="G21487" t="s">
        <v>2717</v>
      </c>
      <c r="H21487" t="s">
        <v>38636</v>
      </c>
      <c r="I21487">
        <v>704.21600000000001</v>
      </c>
    </row>
    <row r="21488" spans="1:9" x14ac:dyDescent="0.25">
      <c r="A21488" t="s">
        <v>38637</v>
      </c>
      <c r="B21488">
        <v>13127</v>
      </c>
      <c r="C21488" s="2">
        <f t="shared" ref="C21488:C21511" si="2182">DATEVALUE("2025-06-16")</f>
        <v>44362</v>
      </c>
      <c r="D21488" s="1">
        <f>TIMEVALUE("14:13:29")</f>
        <v>0.59269675925925924</v>
      </c>
      <c r="E21488" s="2">
        <f t="shared" ref="E21488:E21511" si="2183">DATEVALUE("2025-06-16")</f>
        <v>44362</v>
      </c>
      <c r="F21488" s="1">
        <f>TIMEVALUE("14:20:08")</f>
        <v>0.59731481481481485</v>
      </c>
      <c r="G21488" t="s">
        <v>2615</v>
      </c>
      <c r="H21488" t="s">
        <v>1814</v>
      </c>
      <c r="I21488">
        <v>705.178</v>
      </c>
    </row>
    <row r="21489" spans="1:9" x14ac:dyDescent="0.25">
      <c r="A21489" t="s">
        <v>38638</v>
      </c>
      <c r="B21489">
        <v>13127</v>
      </c>
      <c r="C21489" s="2">
        <f t="shared" si="2182"/>
        <v>44362</v>
      </c>
      <c r="D21489" s="1">
        <f>TIMEVALUE("14:21:59")</f>
        <v>0.59859953703703705</v>
      </c>
      <c r="E21489" s="2">
        <f t="shared" si="2183"/>
        <v>44362</v>
      </c>
      <c r="F21489" s="1">
        <f>TIMEVALUE("14:25:35")</f>
        <v>0.601099537037037</v>
      </c>
      <c r="G21489" t="s">
        <v>13627</v>
      </c>
      <c r="H21489" t="s">
        <v>38639</v>
      </c>
      <c r="I21489">
        <v>705.04</v>
      </c>
    </row>
    <row r="21490" spans="1:9" x14ac:dyDescent="0.25">
      <c r="A21490" t="s">
        <v>38640</v>
      </c>
      <c r="B21490">
        <v>13127</v>
      </c>
      <c r="C21490" s="2">
        <f t="shared" si="2182"/>
        <v>44362</v>
      </c>
      <c r="D21490" s="1">
        <f>TIMEVALUE("14:26:32")</f>
        <v>0.60175925925925922</v>
      </c>
      <c r="E21490" s="2">
        <f t="shared" si="2183"/>
        <v>44362</v>
      </c>
      <c r="F21490" s="1">
        <f>TIMEVALUE("14:30:16")</f>
        <v>0.60435185185185181</v>
      </c>
      <c r="G21490" t="s">
        <v>3026</v>
      </c>
      <c r="H21490" t="s">
        <v>38641</v>
      </c>
      <c r="I21490">
        <v>704.79499999999996</v>
      </c>
    </row>
    <row r="21491" spans="1:9" x14ac:dyDescent="0.25">
      <c r="A21491" t="s">
        <v>38642</v>
      </c>
      <c r="B21491">
        <v>13127</v>
      </c>
      <c r="C21491" s="2">
        <f t="shared" si="2182"/>
        <v>44362</v>
      </c>
      <c r="D21491" s="1">
        <f>TIMEVALUE("14:32:54")</f>
        <v>0.6061805555555555</v>
      </c>
      <c r="E21491" s="2">
        <f t="shared" si="2183"/>
        <v>44362</v>
      </c>
      <c r="F21491" s="1">
        <f>TIMEVALUE("14:35:58")</f>
        <v>0.6083101851851852</v>
      </c>
      <c r="G21491" t="s">
        <v>511</v>
      </c>
      <c r="H21491" t="s">
        <v>15181</v>
      </c>
      <c r="I21491">
        <v>704.64</v>
      </c>
    </row>
    <row r="21492" spans="1:9" x14ac:dyDescent="0.25">
      <c r="A21492" t="s">
        <v>38643</v>
      </c>
      <c r="B21492">
        <v>13127</v>
      </c>
      <c r="C21492" s="2">
        <f t="shared" si="2182"/>
        <v>44362</v>
      </c>
      <c r="D21492" s="1">
        <f>TIMEVALUE("14:40:50")</f>
        <v>0.61168981481481477</v>
      </c>
      <c r="E21492" s="2">
        <f t="shared" si="2183"/>
        <v>44362</v>
      </c>
      <c r="F21492" s="1">
        <f>TIMEVALUE("14:44:35")</f>
        <v>0.61429398148148151</v>
      </c>
      <c r="G21492" t="s">
        <v>3362</v>
      </c>
      <c r="H21492">
        <v>718</v>
      </c>
      <c r="I21492">
        <v>704.53099999999995</v>
      </c>
    </row>
    <row r="21493" spans="1:9" x14ac:dyDescent="0.25">
      <c r="A21493" t="s">
        <v>38644</v>
      </c>
      <c r="B21493">
        <v>13127</v>
      </c>
      <c r="C21493" s="2">
        <f t="shared" si="2182"/>
        <v>44362</v>
      </c>
      <c r="D21493" s="1">
        <f>TIMEVALUE("14:45:47")</f>
        <v>0.61512731481481486</v>
      </c>
      <c r="E21493" s="2">
        <f t="shared" si="2183"/>
        <v>44362</v>
      </c>
      <c r="F21493" s="1">
        <f>TIMEVALUE("14:49:28")</f>
        <v>0.61768518518518523</v>
      </c>
      <c r="G21493" t="s">
        <v>2034</v>
      </c>
      <c r="H21493" t="s">
        <v>25055</v>
      </c>
      <c r="I21493">
        <v>704.40899999999999</v>
      </c>
    </row>
    <row r="21494" spans="1:9" x14ac:dyDescent="0.25">
      <c r="A21494" t="s">
        <v>38645</v>
      </c>
      <c r="B21494">
        <v>13127</v>
      </c>
      <c r="C21494" s="2">
        <f t="shared" si="2182"/>
        <v>44362</v>
      </c>
      <c r="D21494" s="1">
        <f>TIMEVALUE("14:51:25")</f>
        <v>0.61903935185185188</v>
      </c>
      <c r="E21494" s="2">
        <f t="shared" si="2183"/>
        <v>44362</v>
      </c>
      <c r="F21494" s="1">
        <f>TIMEVALUE("14:57:31")</f>
        <v>0.62327546296296299</v>
      </c>
      <c r="G21494" t="s">
        <v>5903</v>
      </c>
      <c r="H21494" t="s">
        <v>24379</v>
      </c>
      <c r="I21494">
        <v>704.32500000000005</v>
      </c>
    </row>
    <row r="21495" spans="1:9" x14ac:dyDescent="0.25">
      <c r="A21495" t="s">
        <v>38646</v>
      </c>
      <c r="B21495">
        <v>13127</v>
      </c>
      <c r="C21495" s="2">
        <f t="shared" si="2182"/>
        <v>44362</v>
      </c>
      <c r="D21495" s="1">
        <f>TIMEVALUE("14:58:41")</f>
        <v>0.62408564814814815</v>
      </c>
      <c r="E21495" s="2">
        <f t="shared" si="2183"/>
        <v>44362</v>
      </c>
      <c r="F21495" s="1">
        <f>TIMEVALUE("15:02:09")</f>
        <v>0.62649305555555557</v>
      </c>
      <c r="G21495" t="s">
        <v>535</v>
      </c>
      <c r="H21495" t="s">
        <v>25017</v>
      </c>
      <c r="I21495">
        <v>704.13300000000004</v>
      </c>
    </row>
    <row r="21496" spans="1:9" x14ac:dyDescent="0.25">
      <c r="A21496" t="s">
        <v>38647</v>
      </c>
      <c r="B21496">
        <v>13127</v>
      </c>
      <c r="C21496" s="2">
        <f t="shared" si="2182"/>
        <v>44362</v>
      </c>
      <c r="D21496" s="1">
        <f>TIMEVALUE("15:03:27")</f>
        <v>0.62739583333333337</v>
      </c>
      <c r="E21496" s="2">
        <f t="shared" si="2183"/>
        <v>44362</v>
      </c>
      <c r="F21496" s="1">
        <f>TIMEVALUE("15:08:51")</f>
        <v>0.63114583333333329</v>
      </c>
      <c r="G21496" t="s">
        <v>5057</v>
      </c>
      <c r="H21496" t="s">
        <v>11125</v>
      </c>
      <c r="I21496">
        <v>704.03899999999999</v>
      </c>
    </row>
    <row r="21497" spans="1:9" x14ac:dyDescent="0.25">
      <c r="A21497" t="s">
        <v>38648</v>
      </c>
      <c r="B21497">
        <v>13127</v>
      </c>
      <c r="C21497" s="2">
        <f t="shared" si="2182"/>
        <v>44362</v>
      </c>
      <c r="D21497" s="1">
        <f>TIMEVALUE("15:10:01")</f>
        <v>0.63195601851851857</v>
      </c>
      <c r="E21497" s="2">
        <f t="shared" si="2183"/>
        <v>44362</v>
      </c>
      <c r="F21497" s="1">
        <f>TIMEVALUE("15:15:50")</f>
        <v>0.63599537037037035</v>
      </c>
      <c r="G21497" t="s">
        <v>3871</v>
      </c>
      <c r="H21497" t="s">
        <v>38649</v>
      </c>
      <c r="I21497">
        <v>703.89300000000003</v>
      </c>
    </row>
    <row r="21498" spans="1:9" x14ac:dyDescent="0.25">
      <c r="A21498" t="s">
        <v>38650</v>
      </c>
      <c r="B21498">
        <v>13127</v>
      </c>
      <c r="C21498" s="2">
        <f t="shared" si="2182"/>
        <v>44362</v>
      </c>
      <c r="D21498" s="1">
        <f>TIMEVALUE("15:17:00")</f>
        <v>0.63680555555555551</v>
      </c>
      <c r="E21498" s="2">
        <f t="shared" si="2183"/>
        <v>44362</v>
      </c>
      <c r="F21498" s="1">
        <f>TIMEVALUE("15:21:16")</f>
        <v>0.63976851851851857</v>
      </c>
      <c r="G21498" t="s">
        <v>1363</v>
      </c>
      <c r="H21498" t="s">
        <v>38651</v>
      </c>
      <c r="I21498">
        <v>703.79300000000001</v>
      </c>
    </row>
    <row r="21499" spans="1:9" x14ac:dyDescent="0.25">
      <c r="A21499" t="s">
        <v>38652</v>
      </c>
      <c r="B21499">
        <v>13127</v>
      </c>
      <c r="C21499" s="2">
        <f t="shared" si="2182"/>
        <v>44362</v>
      </c>
      <c r="D21499" s="1">
        <f>TIMEVALUE("15:22:42")</f>
        <v>0.64076388888888891</v>
      </c>
      <c r="E21499" s="2">
        <f t="shared" si="2183"/>
        <v>44362</v>
      </c>
      <c r="F21499" s="1">
        <f>TIMEVALUE("15:27:06")</f>
        <v>0.6438194444444445</v>
      </c>
      <c r="G21499" t="s">
        <v>233</v>
      </c>
      <c r="H21499" t="s">
        <v>16469</v>
      </c>
      <c r="I21499">
        <v>703.62699999999995</v>
      </c>
    </row>
    <row r="21500" spans="1:9" x14ac:dyDescent="0.25">
      <c r="A21500" t="s">
        <v>38653</v>
      </c>
      <c r="B21500">
        <v>13127</v>
      </c>
      <c r="C21500" s="2">
        <f t="shared" si="2182"/>
        <v>44362</v>
      </c>
      <c r="D21500" s="1">
        <f>TIMEVALUE("12:54:22")</f>
        <v>0.53775462962962961</v>
      </c>
      <c r="E21500" s="2">
        <f t="shared" si="2183"/>
        <v>44362</v>
      </c>
      <c r="F21500" s="1">
        <f>TIMEVALUE("12:58:02")</f>
        <v>0.54030092592592593</v>
      </c>
      <c r="G21500" t="s">
        <v>2654</v>
      </c>
      <c r="H21500" t="s">
        <v>3414</v>
      </c>
      <c r="I21500">
        <v>705.08500000000004</v>
      </c>
    </row>
    <row r="21501" spans="1:9" x14ac:dyDescent="0.25">
      <c r="A21501" t="s">
        <v>38654</v>
      </c>
      <c r="B21501">
        <v>13127</v>
      </c>
      <c r="C21501" s="2">
        <f t="shared" si="2182"/>
        <v>44362</v>
      </c>
      <c r="D21501" s="1">
        <f>TIMEVALUE("13:01:01")</f>
        <v>0.54237268518518522</v>
      </c>
      <c r="E21501" s="2">
        <f t="shared" si="2183"/>
        <v>44362</v>
      </c>
      <c r="F21501" s="1">
        <f>TIMEVALUE("13:05:44")</f>
        <v>0.5456481481481481</v>
      </c>
      <c r="G21501" t="s">
        <v>206</v>
      </c>
      <c r="H21501" t="s">
        <v>24060</v>
      </c>
      <c r="I21501">
        <v>705.01199999999994</v>
      </c>
    </row>
    <row r="21502" spans="1:9" x14ac:dyDescent="0.25">
      <c r="A21502" t="s">
        <v>38655</v>
      </c>
      <c r="B21502">
        <v>13127</v>
      </c>
      <c r="C21502" s="2">
        <f t="shared" si="2182"/>
        <v>44362</v>
      </c>
      <c r="D21502" s="1">
        <f>TIMEVALUE("13:06:52")</f>
        <v>0.54643518518518519</v>
      </c>
      <c r="E21502" s="2">
        <f t="shared" si="2183"/>
        <v>44362</v>
      </c>
      <c r="F21502" s="1">
        <f>TIMEVALUE("13:11:14")</f>
        <v>0.54946759259259259</v>
      </c>
      <c r="G21502" t="s">
        <v>3241</v>
      </c>
      <c r="H21502" t="s">
        <v>17435</v>
      </c>
      <c r="I21502">
        <v>704.91200000000003</v>
      </c>
    </row>
    <row r="21503" spans="1:9" x14ac:dyDescent="0.25">
      <c r="A21503" t="s">
        <v>38656</v>
      </c>
      <c r="B21503">
        <v>13127</v>
      </c>
      <c r="C21503" s="2">
        <f t="shared" si="2182"/>
        <v>44362</v>
      </c>
      <c r="D21503" s="1">
        <f>TIMEVALUE("13:12:33")</f>
        <v>0.55038194444444444</v>
      </c>
      <c r="E21503" s="2">
        <f t="shared" si="2183"/>
        <v>44362</v>
      </c>
      <c r="F21503" s="1">
        <f>TIMEVALUE("13:16:24")</f>
        <v>0.55305555555555552</v>
      </c>
      <c r="G21503" t="s">
        <v>846</v>
      </c>
      <c r="H21503" t="s">
        <v>36007</v>
      </c>
      <c r="I21503">
        <v>704.73800000000006</v>
      </c>
    </row>
    <row r="21504" spans="1:9" x14ac:dyDescent="0.25">
      <c r="A21504" t="s">
        <v>38657</v>
      </c>
      <c r="B21504">
        <v>13127</v>
      </c>
      <c r="C21504" s="2">
        <f t="shared" si="2182"/>
        <v>44362</v>
      </c>
      <c r="D21504" s="1">
        <f>TIMEVALUE("13:17:52")</f>
        <v>0.55407407407407405</v>
      </c>
      <c r="E21504" s="2">
        <f t="shared" si="2183"/>
        <v>44362</v>
      </c>
      <c r="F21504" s="1">
        <f>TIMEVALUE("13:21:18")</f>
        <v>0.55645833333333339</v>
      </c>
      <c r="G21504" t="s">
        <v>1023</v>
      </c>
      <c r="H21504" t="s">
        <v>18035</v>
      </c>
      <c r="I21504">
        <v>704.601</v>
      </c>
    </row>
    <row r="21505" spans="1:9" x14ac:dyDescent="0.25">
      <c r="A21505" t="s">
        <v>38658</v>
      </c>
      <c r="B21505">
        <v>13127</v>
      </c>
      <c r="C21505" s="2">
        <f t="shared" si="2182"/>
        <v>44362</v>
      </c>
      <c r="D21505" s="1">
        <f>TIMEVALUE("13:22:22")</f>
        <v>0.5571990740740741</v>
      </c>
      <c r="E21505" s="2">
        <f t="shared" si="2183"/>
        <v>44362</v>
      </c>
      <c r="F21505" s="1">
        <f>TIMEVALUE("13:27:05")</f>
        <v>0.56047453703703709</v>
      </c>
      <c r="G21505" t="s">
        <v>206</v>
      </c>
      <c r="H21505" t="s">
        <v>16734</v>
      </c>
      <c r="I21505">
        <v>704.50199999999995</v>
      </c>
    </row>
    <row r="21506" spans="1:9" x14ac:dyDescent="0.25">
      <c r="A21506" t="s">
        <v>38659</v>
      </c>
      <c r="B21506">
        <v>13127</v>
      </c>
      <c r="C21506" s="2">
        <f t="shared" si="2182"/>
        <v>44362</v>
      </c>
      <c r="D21506" s="1">
        <f>TIMEVALUE("13:28:22")</f>
        <v>0.56136574074074075</v>
      </c>
      <c r="E21506" s="2">
        <f t="shared" si="2183"/>
        <v>44362</v>
      </c>
      <c r="F21506" s="1">
        <f>TIMEVALUE("13:32:39")</f>
        <v>0.56434027777777773</v>
      </c>
      <c r="G21506" t="s">
        <v>449</v>
      </c>
      <c r="H21506" t="s">
        <v>18039</v>
      </c>
      <c r="I21506">
        <v>704.37199999999996</v>
      </c>
    </row>
    <row r="21507" spans="1:9" x14ac:dyDescent="0.25">
      <c r="A21507" t="s">
        <v>38660</v>
      </c>
      <c r="B21507">
        <v>13127</v>
      </c>
      <c r="C21507" s="2">
        <f t="shared" si="2182"/>
        <v>44362</v>
      </c>
      <c r="D21507" s="1">
        <f>TIMEVALUE("13:34:02")</f>
        <v>0.56530092592592596</v>
      </c>
      <c r="E21507" s="2">
        <f t="shared" si="2183"/>
        <v>44362</v>
      </c>
      <c r="F21507" s="1">
        <f>TIMEVALUE("13:39:34")</f>
        <v>0.56914351851851852</v>
      </c>
      <c r="G21507" t="s">
        <v>711</v>
      </c>
      <c r="H21507" t="s">
        <v>23988</v>
      </c>
      <c r="I21507">
        <v>704.25400000000002</v>
      </c>
    </row>
    <row r="21508" spans="1:9" x14ac:dyDescent="0.25">
      <c r="A21508" t="s">
        <v>38661</v>
      </c>
      <c r="B21508">
        <v>13127</v>
      </c>
      <c r="C21508" s="2">
        <f t="shared" si="2182"/>
        <v>44362</v>
      </c>
      <c r="D21508" s="1">
        <f>TIMEVALUE("13:41:56")</f>
        <v>0.57078703703703704</v>
      </c>
      <c r="E21508" s="2">
        <f t="shared" si="2183"/>
        <v>44362</v>
      </c>
      <c r="F21508" s="1">
        <f>TIMEVALUE("13:45:51")</f>
        <v>0.5735069444444445</v>
      </c>
      <c r="G21508" t="s">
        <v>778</v>
      </c>
      <c r="H21508" t="s">
        <v>38662</v>
      </c>
      <c r="I21508">
        <v>704.08199999999999</v>
      </c>
    </row>
    <row r="21509" spans="1:9" x14ac:dyDescent="0.25">
      <c r="A21509" t="s">
        <v>38663</v>
      </c>
      <c r="B21509">
        <v>13127</v>
      </c>
      <c r="C21509" s="2">
        <f t="shared" si="2182"/>
        <v>44362</v>
      </c>
      <c r="D21509" s="1">
        <f>TIMEVALUE("13:46:57")</f>
        <v>0.57427083333333329</v>
      </c>
      <c r="E21509" s="2">
        <f t="shared" si="2183"/>
        <v>44362</v>
      </c>
      <c r="F21509" s="1">
        <f>TIMEVALUE("13:52:39")</f>
        <v>0.57822916666666668</v>
      </c>
      <c r="G21509" t="s">
        <v>1894</v>
      </c>
      <c r="H21509" t="s">
        <v>38664</v>
      </c>
      <c r="I21509">
        <v>703.93799999999999</v>
      </c>
    </row>
    <row r="21510" spans="1:9" x14ac:dyDescent="0.25">
      <c r="A21510" t="s">
        <v>38665</v>
      </c>
      <c r="B21510">
        <v>13127</v>
      </c>
      <c r="C21510" s="2">
        <f t="shared" si="2182"/>
        <v>44362</v>
      </c>
      <c r="D21510" s="1">
        <f>TIMEVALUE("13:54:41")</f>
        <v>0.57964120370370376</v>
      </c>
      <c r="E21510" s="2">
        <f t="shared" si="2183"/>
        <v>44362</v>
      </c>
      <c r="F21510" s="1">
        <f>TIMEVALUE("14:01:20")</f>
        <v>0.58425925925925926</v>
      </c>
      <c r="G21510" t="s">
        <v>2615</v>
      </c>
      <c r="H21510" t="s">
        <v>38666</v>
      </c>
      <c r="I21510">
        <v>703.81399999999996</v>
      </c>
    </row>
    <row r="21511" spans="1:9" x14ac:dyDescent="0.25">
      <c r="A21511" t="s">
        <v>38667</v>
      </c>
      <c r="B21511">
        <v>13127</v>
      </c>
      <c r="C21511" s="2">
        <f t="shared" si="2182"/>
        <v>44362</v>
      </c>
      <c r="D21511" s="1">
        <f>TIMEVALUE("14:02:25")</f>
        <v>0.58501157407407411</v>
      </c>
      <c r="E21511" s="2">
        <f t="shared" si="2183"/>
        <v>44362</v>
      </c>
      <c r="F21511" s="1">
        <f>TIMEVALUE("14:06:45")</f>
        <v>0.58802083333333333</v>
      </c>
      <c r="G21511" t="s">
        <v>517</v>
      </c>
      <c r="H21511" t="s">
        <v>14932</v>
      </c>
      <c r="I21511">
        <v>703.72699999999998</v>
      </c>
    </row>
    <row r="21512" spans="1:9" x14ac:dyDescent="0.25">
      <c r="A21512" t="s">
        <v>38668</v>
      </c>
      <c r="B21512">
        <v>13153</v>
      </c>
      <c r="C21512" s="2">
        <f>DATEVALUE("2025-05-01")</f>
        <v>44316</v>
      </c>
      <c r="D21512" s="1">
        <f>TIMEVALUE("15:53:57")</f>
        <v>0.66246527777777775</v>
      </c>
      <c r="E21512" s="2">
        <f>DATEVALUE("2025-05-01")</f>
        <v>44316</v>
      </c>
      <c r="F21512" s="1">
        <f>TIMEVALUE("16:00:23")</f>
        <v>0.66693287037037041</v>
      </c>
      <c r="G21512" t="s">
        <v>4058</v>
      </c>
      <c r="H21512" t="s">
        <v>38669</v>
      </c>
      <c r="I21512">
        <v>709.678</v>
      </c>
    </row>
    <row r="21513" spans="1:9" x14ac:dyDescent="0.25">
      <c r="A21513" t="s">
        <v>38670</v>
      </c>
      <c r="B21513">
        <v>13127</v>
      </c>
      <c r="C21513" s="2">
        <f t="shared" ref="C21513:C21525" si="2184">DATEVALUE("2025-06-16")</f>
        <v>44362</v>
      </c>
      <c r="D21513" s="1">
        <f>TIMEVALUE("10:52:50")</f>
        <v>0.4533564814814815</v>
      </c>
      <c r="E21513" s="2">
        <f t="shared" ref="E21513:E21525" si="2185">DATEVALUE("2025-06-16")</f>
        <v>44362</v>
      </c>
      <c r="F21513" s="1">
        <f>TIMEVALUE("10:57:05")</f>
        <v>0.45630787037037035</v>
      </c>
      <c r="G21513" t="s">
        <v>2125</v>
      </c>
      <c r="H21513" t="s">
        <v>16373</v>
      </c>
      <c r="I21513">
        <v>705.23800000000006</v>
      </c>
    </row>
    <row r="21514" spans="1:9" x14ac:dyDescent="0.25">
      <c r="A21514" t="s">
        <v>38671</v>
      </c>
      <c r="B21514">
        <v>13127</v>
      </c>
      <c r="C21514" s="2">
        <f t="shared" si="2184"/>
        <v>44362</v>
      </c>
      <c r="D21514" s="1">
        <f>TIMEVALUE("10:58:35")</f>
        <v>0.45734953703703701</v>
      </c>
      <c r="E21514" s="2">
        <f t="shared" si="2185"/>
        <v>44362</v>
      </c>
      <c r="F21514" s="1">
        <f>TIMEVALUE("11:02:46")</f>
        <v>0.46025462962962965</v>
      </c>
      <c r="G21514" t="s">
        <v>258</v>
      </c>
      <c r="H21514" t="s">
        <v>25400</v>
      </c>
      <c r="I21514">
        <v>705.18899999999996</v>
      </c>
    </row>
    <row r="21515" spans="1:9" x14ac:dyDescent="0.25">
      <c r="A21515" t="s">
        <v>38672</v>
      </c>
      <c r="B21515">
        <v>13127</v>
      </c>
      <c r="C21515" s="2">
        <f t="shared" si="2184"/>
        <v>44362</v>
      </c>
      <c r="D21515" s="1">
        <f>TIMEVALUE("11:03:52")</f>
        <v>0.46101851851851849</v>
      </c>
      <c r="E21515" s="2">
        <f t="shared" si="2185"/>
        <v>44362</v>
      </c>
      <c r="F21515" s="1">
        <f>TIMEVALUE("11:08:36")</f>
        <v>0.46430555555555558</v>
      </c>
      <c r="G21515" t="s">
        <v>6792</v>
      </c>
      <c r="H21515" t="s">
        <v>38674</v>
      </c>
      <c r="I21515">
        <v>705.03399999999999</v>
      </c>
    </row>
    <row r="21516" spans="1:9" x14ac:dyDescent="0.25">
      <c r="A21516" t="s">
        <v>38675</v>
      </c>
      <c r="B21516">
        <v>13127</v>
      </c>
      <c r="C21516" s="2">
        <f t="shared" si="2184"/>
        <v>44362</v>
      </c>
      <c r="D21516" s="1">
        <f>TIMEVALUE("11:10:04")</f>
        <v>0.46532407407407406</v>
      </c>
      <c r="E21516" s="2">
        <f t="shared" si="2185"/>
        <v>44362</v>
      </c>
      <c r="F21516" s="1">
        <f>TIMEVALUE("11:16:13")</f>
        <v>0.46959490740740739</v>
      </c>
      <c r="G21516" t="s">
        <v>2396</v>
      </c>
      <c r="H21516" t="s">
        <v>38676</v>
      </c>
      <c r="I21516">
        <v>704.88</v>
      </c>
    </row>
    <row r="21517" spans="1:9" x14ac:dyDescent="0.25">
      <c r="A21517" t="s">
        <v>38677</v>
      </c>
      <c r="B21517">
        <v>13127</v>
      </c>
      <c r="C21517" s="2">
        <f t="shared" si="2184"/>
        <v>44362</v>
      </c>
      <c r="D21517" s="1">
        <f>TIMEVALUE("11:17:30")</f>
        <v>0.4704861111111111</v>
      </c>
      <c r="E21517" s="2">
        <f t="shared" si="2185"/>
        <v>44362</v>
      </c>
      <c r="F21517" s="1">
        <f>TIMEVALUE("11:22:06")</f>
        <v>0.47368055555555555</v>
      </c>
      <c r="G21517" t="s">
        <v>2446</v>
      </c>
      <c r="H21517" t="s">
        <v>38678</v>
      </c>
      <c r="I21517">
        <v>704.79300000000001</v>
      </c>
    </row>
    <row r="21518" spans="1:9" x14ac:dyDescent="0.25">
      <c r="A21518" t="s">
        <v>38679</v>
      </c>
      <c r="B21518">
        <v>13127</v>
      </c>
      <c r="C21518" s="2">
        <f t="shared" si="2184"/>
        <v>44362</v>
      </c>
      <c r="D21518" s="1">
        <f>TIMEVALUE("11:23:59")</f>
        <v>0.47498842592592594</v>
      </c>
      <c r="E21518" s="2">
        <f t="shared" si="2185"/>
        <v>44362</v>
      </c>
      <c r="F21518" s="1">
        <f>TIMEVALUE("11:28:12")</f>
        <v>0.47791666666666666</v>
      </c>
      <c r="G21518" t="s">
        <v>819</v>
      </c>
      <c r="H21518" t="s">
        <v>16862</v>
      </c>
      <c r="I21518">
        <v>704.76700000000005</v>
      </c>
    </row>
    <row r="21519" spans="1:9" x14ac:dyDescent="0.25">
      <c r="A21519" t="s">
        <v>38680</v>
      </c>
      <c r="B21519">
        <v>13127</v>
      </c>
      <c r="C21519" s="2">
        <f t="shared" si="2184"/>
        <v>44362</v>
      </c>
      <c r="D21519" s="1">
        <f>TIMEVALUE("11:31:13")</f>
        <v>0.48001157407407408</v>
      </c>
      <c r="E21519" s="2">
        <f t="shared" si="2185"/>
        <v>44362</v>
      </c>
      <c r="F21519" s="1">
        <f>TIMEVALUE("11:35:20")</f>
        <v>0.48287037037037039</v>
      </c>
      <c r="G21519" t="s">
        <v>230</v>
      </c>
      <c r="H21519" t="s">
        <v>38681</v>
      </c>
      <c r="I21519">
        <v>704.56200000000001</v>
      </c>
    </row>
    <row r="21520" spans="1:9" x14ac:dyDescent="0.25">
      <c r="A21520" t="s">
        <v>38682</v>
      </c>
      <c r="B21520">
        <v>13127</v>
      </c>
      <c r="C21520" s="2">
        <f t="shared" si="2184"/>
        <v>44362</v>
      </c>
      <c r="D21520" s="1">
        <f>TIMEVALUE("11:36:54")</f>
        <v>0.48395833333333332</v>
      </c>
      <c r="E21520" s="2">
        <f t="shared" si="2185"/>
        <v>44362</v>
      </c>
      <c r="F21520" s="1">
        <f>TIMEVALUE("11:41:20")</f>
        <v>0.48703703703703705</v>
      </c>
      <c r="G21520" t="s">
        <v>927</v>
      </c>
      <c r="H21520" t="s">
        <v>4885</v>
      </c>
      <c r="I21520">
        <v>704.48800000000006</v>
      </c>
    </row>
    <row r="21521" spans="1:9" x14ac:dyDescent="0.25">
      <c r="A21521" t="s">
        <v>38683</v>
      </c>
      <c r="B21521">
        <v>13127</v>
      </c>
      <c r="C21521" s="2">
        <f t="shared" si="2184"/>
        <v>44362</v>
      </c>
      <c r="D21521" s="1">
        <f>TIMEVALUE("11:43:10")</f>
        <v>0.48831018518518521</v>
      </c>
      <c r="E21521" s="2">
        <f t="shared" si="2185"/>
        <v>44362</v>
      </c>
      <c r="F21521" s="1">
        <f>TIMEVALUE("11:47:31")</f>
        <v>0.49133101851851851</v>
      </c>
      <c r="G21521" t="s">
        <v>422</v>
      </c>
      <c r="H21521" t="s">
        <v>10442</v>
      </c>
      <c r="I21521">
        <v>704.38099999999997</v>
      </c>
    </row>
    <row r="21522" spans="1:9" x14ac:dyDescent="0.25">
      <c r="A21522" t="s">
        <v>38684</v>
      </c>
      <c r="B21522">
        <v>13127</v>
      </c>
      <c r="C21522" s="2">
        <f t="shared" si="2184"/>
        <v>44362</v>
      </c>
      <c r="D21522" s="1">
        <f>TIMEVALUE("11:48:57")</f>
        <v>0.49232638888888891</v>
      </c>
      <c r="E21522" s="2">
        <f t="shared" si="2185"/>
        <v>44362</v>
      </c>
      <c r="F21522" s="1">
        <f>TIMEVALUE("11:54:36")</f>
        <v>0.49625000000000002</v>
      </c>
      <c r="G21522" t="s">
        <v>3244</v>
      </c>
      <c r="H21522" t="s">
        <v>17559</v>
      </c>
      <c r="I21522">
        <v>704.245</v>
      </c>
    </row>
    <row r="21523" spans="1:9" x14ac:dyDescent="0.25">
      <c r="A21523" t="s">
        <v>38685</v>
      </c>
      <c r="B21523">
        <v>13127</v>
      </c>
      <c r="C21523" s="2">
        <f t="shared" si="2184"/>
        <v>44362</v>
      </c>
      <c r="D21523" s="1">
        <f>TIMEVALUE("11:56:13")</f>
        <v>0.49737268518518518</v>
      </c>
      <c r="E21523" s="2">
        <f t="shared" si="2185"/>
        <v>44362</v>
      </c>
      <c r="F21523" s="1">
        <f>TIMEVALUE("12:03:16")</f>
        <v>0.5022685185185185</v>
      </c>
      <c r="G21523" t="s">
        <v>185</v>
      </c>
      <c r="H21523" t="s">
        <v>38686</v>
      </c>
      <c r="I21523">
        <v>704.01400000000001</v>
      </c>
    </row>
    <row r="21524" spans="1:9" x14ac:dyDescent="0.25">
      <c r="A21524" t="s">
        <v>38687</v>
      </c>
      <c r="B21524">
        <v>13127</v>
      </c>
      <c r="C21524" s="2">
        <f t="shared" si="2184"/>
        <v>44362</v>
      </c>
      <c r="D21524" s="1">
        <f>TIMEVALUE("12:40:09")</f>
        <v>0.52788194444444447</v>
      </c>
      <c r="E21524" s="2">
        <f t="shared" si="2185"/>
        <v>44362</v>
      </c>
      <c r="F21524" s="1">
        <f>TIMEVALUE("12:44:40")</f>
        <v>0.53101851851851856</v>
      </c>
      <c r="G21524" t="s">
        <v>7883</v>
      </c>
      <c r="H21524" t="s">
        <v>38688</v>
      </c>
      <c r="I21524">
        <v>703.93100000000004</v>
      </c>
    </row>
    <row r="21525" spans="1:9" x14ac:dyDescent="0.25">
      <c r="A21525" t="s">
        <v>38689</v>
      </c>
      <c r="B21525">
        <v>13127</v>
      </c>
      <c r="C21525" s="2">
        <f t="shared" si="2184"/>
        <v>44362</v>
      </c>
      <c r="D21525" s="1">
        <f>TIMEVALUE("10:39:20")</f>
        <v>0.44398148148148148</v>
      </c>
      <c r="E21525" s="2">
        <f t="shared" si="2185"/>
        <v>44362</v>
      </c>
      <c r="F21525" s="1">
        <f>TIMEVALUE("10:47:19")</f>
        <v>0.44952546296296297</v>
      </c>
      <c r="G21525" t="s">
        <v>1789</v>
      </c>
      <c r="H21525" t="s">
        <v>17545</v>
      </c>
      <c r="I21525">
        <v>703.8</v>
      </c>
    </row>
    <row r="21526" spans="1:9" x14ac:dyDescent="0.25">
      <c r="A21526" t="s">
        <v>38690</v>
      </c>
      <c r="B21526">
        <v>13127</v>
      </c>
      <c r="C21526" s="2">
        <f t="shared" ref="C21526:C21564" si="2186">DATEVALUE("2025-06-07")</f>
        <v>44353</v>
      </c>
      <c r="D21526" s="1">
        <f>TIMEVALUE("11:58:37")</f>
        <v>0.49903935185185183</v>
      </c>
      <c r="E21526" s="2">
        <f t="shared" ref="E21526:E21564" si="2187">DATEVALUE("2025-06-07")</f>
        <v>44353</v>
      </c>
      <c r="F21526" s="1">
        <f>TIMEVALUE("12:02:29")</f>
        <v>0.50172453703703701</v>
      </c>
      <c r="G21526" t="s">
        <v>2554</v>
      </c>
      <c r="H21526" t="s">
        <v>38691</v>
      </c>
      <c r="I21526">
        <v>705.43799999999999</v>
      </c>
    </row>
    <row r="21527" spans="1:9" x14ac:dyDescent="0.25">
      <c r="A21527" t="s">
        <v>38692</v>
      </c>
      <c r="B21527">
        <v>13127</v>
      </c>
      <c r="C21527" s="2">
        <f t="shared" si="2186"/>
        <v>44353</v>
      </c>
      <c r="D21527" s="1">
        <f>TIMEVALUE("13:28:02")</f>
        <v>0.5611342592592593</v>
      </c>
      <c r="E21527" s="2">
        <f t="shared" si="2187"/>
        <v>44353</v>
      </c>
      <c r="F21527" s="1">
        <f>TIMEVALUE("13:31:14")</f>
        <v>0.56335648148148143</v>
      </c>
      <c r="G21527" t="s">
        <v>658</v>
      </c>
      <c r="H21527" t="s">
        <v>38693</v>
      </c>
      <c r="I21527">
        <v>705.32600000000002</v>
      </c>
    </row>
    <row r="21528" spans="1:9" x14ac:dyDescent="0.25">
      <c r="A21528" t="s">
        <v>38694</v>
      </c>
      <c r="B21528">
        <v>13127</v>
      </c>
      <c r="C21528" s="2">
        <f t="shared" si="2186"/>
        <v>44353</v>
      </c>
      <c r="D21528" s="1">
        <f>TIMEVALUE("13:32:38")</f>
        <v>0.56432870370370369</v>
      </c>
      <c r="E21528" s="2">
        <f t="shared" si="2187"/>
        <v>44353</v>
      </c>
      <c r="F21528" s="1">
        <f>TIMEVALUE("13:36:55")</f>
        <v>0.56730324074074079</v>
      </c>
      <c r="G21528" t="s">
        <v>449</v>
      </c>
      <c r="H21528" t="s">
        <v>38695</v>
      </c>
      <c r="I21528">
        <v>705.18600000000004</v>
      </c>
    </row>
    <row r="21529" spans="1:9" x14ac:dyDescent="0.25">
      <c r="A21529" t="s">
        <v>38696</v>
      </c>
      <c r="B21529">
        <v>13127</v>
      </c>
      <c r="C21529" s="2">
        <f t="shared" si="2186"/>
        <v>44353</v>
      </c>
      <c r="D21529" s="1">
        <f>TIMEVALUE("13:38:05")</f>
        <v>0.56811342592592595</v>
      </c>
      <c r="E21529" s="2">
        <f t="shared" si="2187"/>
        <v>44353</v>
      </c>
      <c r="F21529" s="1">
        <f>TIMEVALUE("13:42:27")</f>
        <v>0.57114583333333335</v>
      </c>
      <c r="G21529" t="s">
        <v>3241</v>
      </c>
      <c r="H21529" t="s">
        <v>24407</v>
      </c>
      <c r="I21529">
        <v>705.03800000000001</v>
      </c>
    </row>
    <row r="21530" spans="1:9" x14ac:dyDescent="0.25">
      <c r="A21530" t="s">
        <v>38697</v>
      </c>
      <c r="B21530">
        <v>13127</v>
      </c>
      <c r="C21530" s="2">
        <f t="shared" si="2186"/>
        <v>44353</v>
      </c>
      <c r="D21530" s="1">
        <f>TIMEVALUE("13:43:34")</f>
        <v>0.57192129629629629</v>
      </c>
      <c r="E21530" s="2">
        <f t="shared" si="2187"/>
        <v>44353</v>
      </c>
      <c r="F21530" s="1">
        <f>TIMEVALUE("13:47:45")</f>
        <v>0.57482638888888893</v>
      </c>
      <c r="G21530" t="s">
        <v>258</v>
      </c>
      <c r="H21530" t="s">
        <v>10468</v>
      </c>
      <c r="I21530">
        <v>704.88599999999997</v>
      </c>
    </row>
    <row r="21531" spans="1:9" x14ac:dyDescent="0.25">
      <c r="A21531" t="s">
        <v>38698</v>
      </c>
      <c r="B21531">
        <v>13127</v>
      </c>
      <c r="C21531" s="2">
        <f t="shared" si="2186"/>
        <v>44353</v>
      </c>
      <c r="D21531" s="1">
        <f>TIMEVALUE("13:49:05")</f>
        <v>0.57575231481481481</v>
      </c>
      <c r="E21531" s="2">
        <f t="shared" si="2187"/>
        <v>44353</v>
      </c>
      <c r="F21531" s="1">
        <f>TIMEVALUE("13:53:16")</f>
        <v>0.57865740740740745</v>
      </c>
      <c r="G21531" t="s">
        <v>258</v>
      </c>
      <c r="H21531" t="s">
        <v>12365</v>
      </c>
      <c r="I21531">
        <v>704.72400000000005</v>
      </c>
    </row>
    <row r="21532" spans="1:9" x14ac:dyDescent="0.25">
      <c r="A21532" t="s">
        <v>38700</v>
      </c>
      <c r="B21532">
        <v>13127</v>
      </c>
      <c r="C21532" s="2">
        <f t="shared" si="2186"/>
        <v>44353</v>
      </c>
      <c r="D21532" s="1">
        <f>TIMEVALUE("13:54:25")</f>
        <v>0.57945601851851847</v>
      </c>
      <c r="E21532" s="2">
        <f t="shared" si="2187"/>
        <v>44353</v>
      </c>
      <c r="F21532" s="1">
        <f>TIMEVALUE("13:59:02")</f>
        <v>0.58266203703703701</v>
      </c>
      <c r="G21532" t="s">
        <v>355</v>
      </c>
      <c r="H21532" t="s">
        <v>34733</v>
      </c>
      <c r="I21532">
        <v>704.654</v>
      </c>
    </row>
    <row r="21533" spans="1:9" x14ac:dyDescent="0.25">
      <c r="A21533" t="s">
        <v>38701</v>
      </c>
      <c r="B21533">
        <v>13127</v>
      </c>
      <c r="C21533" s="2">
        <f t="shared" si="2186"/>
        <v>44353</v>
      </c>
      <c r="D21533" s="1">
        <f>TIMEVALUE("14:00:08")</f>
        <v>0.5834259259259259</v>
      </c>
      <c r="E21533" s="2">
        <f t="shared" si="2187"/>
        <v>44353</v>
      </c>
      <c r="F21533" s="1">
        <f>TIMEVALUE("14:04:50")</f>
        <v>0.58668981481481486</v>
      </c>
      <c r="G21533" t="s">
        <v>3092</v>
      </c>
      <c r="H21533" t="s">
        <v>38702</v>
      </c>
      <c r="I21533">
        <v>704.57899999999995</v>
      </c>
    </row>
    <row r="21534" spans="1:9" x14ac:dyDescent="0.25">
      <c r="A21534" t="s">
        <v>38703</v>
      </c>
      <c r="B21534">
        <v>13127</v>
      </c>
      <c r="C21534" s="2">
        <f t="shared" si="2186"/>
        <v>44353</v>
      </c>
      <c r="D21534" s="1">
        <f>TIMEVALUE("14:05:59")</f>
        <v>0.58748842592592587</v>
      </c>
      <c r="E21534" s="2">
        <f t="shared" si="2187"/>
        <v>44353</v>
      </c>
      <c r="F21534" s="1">
        <f>TIMEVALUE("14:11:11")</f>
        <v>0.59109953703703699</v>
      </c>
      <c r="G21534" t="s">
        <v>2889</v>
      </c>
      <c r="H21534" t="s">
        <v>10631</v>
      </c>
      <c r="I21534">
        <v>704.36199999999997</v>
      </c>
    </row>
    <row r="21535" spans="1:9" x14ac:dyDescent="0.25">
      <c r="A21535" t="s">
        <v>38704</v>
      </c>
      <c r="B21535">
        <v>13127</v>
      </c>
      <c r="C21535" s="2">
        <f t="shared" si="2186"/>
        <v>44353</v>
      </c>
      <c r="D21535" s="1">
        <f>TIMEVALUE("14:12:24")</f>
        <v>0.5919444444444445</v>
      </c>
      <c r="E21535" s="2">
        <f t="shared" si="2187"/>
        <v>44353</v>
      </c>
      <c r="F21535" s="1">
        <f>TIMEVALUE("14:17:11")</f>
        <v>0.59526620370370376</v>
      </c>
      <c r="G21535" t="s">
        <v>3438</v>
      </c>
      <c r="H21535" t="s">
        <v>12368</v>
      </c>
      <c r="I21535">
        <v>704.20699999999999</v>
      </c>
    </row>
    <row r="21536" spans="1:9" x14ac:dyDescent="0.25">
      <c r="A21536" t="s">
        <v>38705</v>
      </c>
      <c r="B21536">
        <v>13127</v>
      </c>
      <c r="C21536" s="2">
        <f t="shared" si="2186"/>
        <v>44353</v>
      </c>
      <c r="D21536" s="1">
        <f>TIMEVALUE("14:18:11")</f>
        <v>0.5959606481481482</v>
      </c>
      <c r="E21536" s="2">
        <f t="shared" si="2187"/>
        <v>44353</v>
      </c>
      <c r="F21536" s="1">
        <f>TIMEVALUE("14:23:09")</f>
        <v>0.59940972222222222</v>
      </c>
      <c r="G21536" t="s">
        <v>367</v>
      </c>
      <c r="H21536" t="s">
        <v>38706</v>
      </c>
      <c r="I21536">
        <v>704.06</v>
      </c>
    </row>
    <row r="21537" spans="1:9" x14ac:dyDescent="0.25">
      <c r="A21537" t="s">
        <v>38707</v>
      </c>
      <c r="B21537">
        <v>13127</v>
      </c>
      <c r="C21537" s="2">
        <f t="shared" si="2186"/>
        <v>44353</v>
      </c>
      <c r="D21537" s="1">
        <f>TIMEVALUE("14:24:14")</f>
        <v>0.60016203703703708</v>
      </c>
      <c r="E21537" s="2">
        <f t="shared" si="2187"/>
        <v>44353</v>
      </c>
      <c r="F21537" s="1">
        <f>TIMEVALUE("14:29:39")</f>
        <v>0.60392361111111115</v>
      </c>
      <c r="G21537" t="s">
        <v>1955</v>
      </c>
      <c r="H21537" t="s">
        <v>38708</v>
      </c>
      <c r="I21537">
        <v>703.95399999999995</v>
      </c>
    </row>
    <row r="21538" spans="1:9" x14ac:dyDescent="0.25">
      <c r="A21538" t="s">
        <v>38709</v>
      </c>
      <c r="B21538">
        <v>13127</v>
      </c>
      <c r="C21538" s="2">
        <f t="shared" si="2186"/>
        <v>44353</v>
      </c>
      <c r="D21538" s="1">
        <f>TIMEVALUE("11:49:02")</f>
        <v>0.49238425925925927</v>
      </c>
      <c r="E21538" s="2">
        <f t="shared" si="2187"/>
        <v>44353</v>
      </c>
      <c r="F21538" s="1">
        <f>TIMEVALUE("11:54:14")</f>
        <v>0.49599537037037039</v>
      </c>
      <c r="G21538" t="s">
        <v>2889</v>
      </c>
      <c r="H21538" t="s">
        <v>38710</v>
      </c>
      <c r="I21538">
        <v>703.84699999999998</v>
      </c>
    </row>
    <row r="21539" spans="1:9" x14ac:dyDescent="0.25">
      <c r="A21539" t="s">
        <v>38711</v>
      </c>
      <c r="B21539">
        <v>13127</v>
      </c>
      <c r="C21539" s="2">
        <f t="shared" si="2186"/>
        <v>44353</v>
      </c>
      <c r="D21539" s="1">
        <f>TIMEVALUE("10:34:19")</f>
        <v>0.44049768518518517</v>
      </c>
      <c r="E21539" s="2">
        <f t="shared" si="2187"/>
        <v>44353</v>
      </c>
      <c r="F21539" s="1">
        <f>TIMEVALUE("10:38:48")</f>
        <v>0.44361111111111112</v>
      </c>
      <c r="G21539" t="s">
        <v>10234</v>
      </c>
      <c r="H21539" t="s">
        <v>38712</v>
      </c>
      <c r="I21539">
        <v>705.55</v>
      </c>
    </row>
    <row r="21540" spans="1:9" x14ac:dyDescent="0.25">
      <c r="A21540" t="s">
        <v>38713</v>
      </c>
      <c r="B21540">
        <v>13127</v>
      </c>
      <c r="C21540" s="2">
        <f t="shared" si="2186"/>
        <v>44353</v>
      </c>
      <c r="D21540" s="1">
        <f>TIMEVALUE("10:42:09")</f>
        <v>0.44593749999999999</v>
      </c>
      <c r="E21540" s="2">
        <f t="shared" si="2187"/>
        <v>44353</v>
      </c>
      <c r="F21540" s="1">
        <f>TIMEVALUE("10:46:23")</f>
        <v>0.4488773148148148</v>
      </c>
      <c r="G21540" t="s">
        <v>6692</v>
      </c>
      <c r="H21540" t="s">
        <v>24211</v>
      </c>
      <c r="I21540">
        <v>705.553</v>
      </c>
    </row>
    <row r="21541" spans="1:9" x14ac:dyDescent="0.25">
      <c r="A21541" t="s">
        <v>38714</v>
      </c>
      <c r="B21541">
        <v>13127</v>
      </c>
      <c r="C21541" s="2">
        <f t="shared" si="2186"/>
        <v>44353</v>
      </c>
      <c r="D21541" s="1">
        <f>TIMEVALUE("10:47:38")</f>
        <v>0.44974537037037038</v>
      </c>
      <c r="E21541" s="2">
        <f t="shared" si="2187"/>
        <v>44353</v>
      </c>
      <c r="F21541" s="1">
        <f>TIMEVALUE("10:50:53")</f>
        <v>0.45200231481481479</v>
      </c>
      <c r="G21541" t="s">
        <v>13397</v>
      </c>
      <c r="H21541" t="s">
        <v>13206</v>
      </c>
      <c r="I21541">
        <v>705.39400000000001</v>
      </c>
    </row>
    <row r="21542" spans="1:9" x14ac:dyDescent="0.25">
      <c r="A21542" t="s">
        <v>38715</v>
      </c>
      <c r="B21542">
        <v>13127</v>
      </c>
      <c r="C21542" s="2">
        <f t="shared" si="2186"/>
        <v>44353</v>
      </c>
      <c r="D21542" s="1">
        <f>TIMEVALUE("10:52:03")</f>
        <v>0.45281250000000001</v>
      </c>
      <c r="E21542" s="2">
        <f t="shared" si="2187"/>
        <v>44353</v>
      </c>
      <c r="F21542" s="1">
        <f>TIMEVALUE("10:56:03")</f>
        <v>0.45559027777777777</v>
      </c>
      <c r="G21542" t="s">
        <v>85</v>
      </c>
      <c r="H21542" t="s">
        <v>37162</v>
      </c>
      <c r="I21542">
        <v>705.21699999999998</v>
      </c>
    </row>
    <row r="21543" spans="1:9" x14ac:dyDescent="0.25">
      <c r="A21543" t="s">
        <v>38716</v>
      </c>
      <c r="B21543">
        <v>13127</v>
      </c>
      <c r="C21543" s="2">
        <f t="shared" si="2186"/>
        <v>44353</v>
      </c>
      <c r="D21543" s="1">
        <f>TIMEVALUE("10:57:17")</f>
        <v>0.45644675925925926</v>
      </c>
      <c r="E21543" s="2">
        <f t="shared" si="2187"/>
        <v>44353</v>
      </c>
      <c r="F21543" s="1">
        <f>TIMEVALUE("11:01:51")</f>
        <v>0.45961805555555557</v>
      </c>
      <c r="G21543" t="s">
        <v>790</v>
      </c>
      <c r="H21543" t="s">
        <v>24472</v>
      </c>
      <c r="I21543">
        <v>705.08299999999997</v>
      </c>
    </row>
    <row r="21544" spans="1:9" x14ac:dyDescent="0.25">
      <c r="A21544" t="s">
        <v>38717</v>
      </c>
      <c r="B21544">
        <v>13127</v>
      </c>
      <c r="C21544" s="2">
        <f t="shared" si="2186"/>
        <v>44353</v>
      </c>
      <c r="D21544" s="1">
        <f>TIMEVALUE("11:02:56")</f>
        <v>0.46037037037037037</v>
      </c>
      <c r="E21544" s="2">
        <f t="shared" si="2187"/>
        <v>44353</v>
      </c>
      <c r="F21544" s="1">
        <f>TIMEVALUE("11:07:05")</f>
        <v>0.46325231481481483</v>
      </c>
      <c r="G21544" t="s">
        <v>3740</v>
      </c>
      <c r="H21544" t="s">
        <v>24394</v>
      </c>
      <c r="I21544">
        <v>704.86</v>
      </c>
    </row>
    <row r="21545" spans="1:9" x14ac:dyDescent="0.25">
      <c r="A21545" t="s">
        <v>38718</v>
      </c>
      <c r="B21545">
        <v>13127</v>
      </c>
      <c r="C21545" s="2">
        <f t="shared" si="2186"/>
        <v>44353</v>
      </c>
      <c r="D21545" s="1">
        <f>TIMEVALUE("11:08:15")</f>
        <v>0.46406249999999999</v>
      </c>
      <c r="E21545" s="2">
        <f t="shared" si="2187"/>
        <v>44353</v>
      </c>
      <c r="F21545" s="1">
        <f>TIMEVALUE("11:12:54")</f>
        <v>0.46729166666666666</v>
      </c>
      <c r="G21545" t="s">
        <v>7070</v>
      </c>
      <c r="H21545" t="s">
        <v>38719</v>
      </c>
      <c r="I21545">
        <v>704.82100000000003</v>
      </c>
    </row>
    <row r="21546" spans="1:9" x14ac:dyDescent="0.25">
      <c r="A21546" t="s">
        <v>38720</v>
      </c>
      <c r="B21546">
        <v>13127</v>
      </c>
      <c r="C21546" s="2">
        <f t="shared" si="2186"/>
        <v>44353</v>
      </c>
      <c r="D21546" s="1">
        <f>TIMEVALUE("11:14:06")</f>
        <v>0.46812500000000001</v>
      </c>
      <c r="E21546" s="2">
        <f t="shared" si="2187"/>
        <v>44353</v>
      </c>
      <c r="F21546" s="1">
        <f>TIMEVALUE("11:18:55")</f>
        <v>0.47146990740740741</v>
      </c>
      <c r="G21546" t="s">
        <v>3982</v>
      </c>
      <c r="H21546" t="s">
        <v>7729</v>
      </c>
      <c r="I21546">
        <v>704.59699999999998</v>
      </c>
    </row>
    <row r="21547" spans="1:9" x14ac:dyDescent="0.25">
      <c r="A21547" t="s">
        <v>38721</v>
      </c>
      <c r="B21547">
        <v>13127</v>
      </c>
      <c r="C21547" s="2">
        <f t="shared" si="2186"/>
        <v>44353</v>
      </c>
      <c r="D21547" s="1">
        <f>TIMEVALUE("11:20:04")</f>
        <v>0.47226851851851853</v>
      </c>
      <c r="E21547" s="2">
        <f t="shared" si="2187"/>
        <v>44353</v>
      </c>
      <c r="F21547" s="1">
        <f>TIMEVALUE("11:24:35")</f>
        <v>0.47540509259259262</v>
      </c>
      <c r="G21547" t="s">
        <v>7883</v>
      </c>
      <c r="H21547" t="s">
        <v>25231</v>
      </c>
      <c r="I21547">
        <v>704.50599999999997</v>
      </c>
    </row>
    <row r="21548" spans="1:9" x14ac:dyDescent="0.25">
      <c r="A21548" t="s">
        <v>38722</v>
      </c>
      <c r="B21548">
        <v>13127</v>
      </c>
      <c r="C21548" s="2">
        <f t="shared" si="2186"/>
        <v>44353</v>
      </c>
      <c r="D21548" s="1">
        <f>TIMEVALUE("11:25:56")</f>
        <v>0.4763425925925926</v>
      </c>
      <c r="E21548" s="2">
        <f t="shared" si="2187"/>
        <v>44353</v>
      </c>
      <c r="F21548" s="1">
        <f>TIMEVALUE("11:31:22")</f>
        <v>0.48011574074074076</v>
      </c>
      <c r="G21548" t="s">
        <v>2189</v>
      </c>
      <c r="H21548" t="s">
        <v>38723</v>
      </c>
      <c r="I21548">
        <v>704.52200000000005</v>
      </c>
    </row>
    <row r="21549" spans="1:9" x14ac:dyDescent="0.25">
      <c r="A21549" t="s">
        <v>38724</v>
      </c>
      <c r="B21549">
        <v>13127</v>
      </c>
      <c r="C21549" s="2">
        <f t="shared" si="2186"/>
        <v>44353</v>
      </c>
      <c r="D21549" s="1">
        <f>TIMEVALUE("11:32:34")</f>
        <v>0.48094907407407406</v>
      </c>
      <c r="E21549" s="2">
        <f t="shared" si="2187"/>
        <v>44353</v>
      </c>
      <c r="F21549" s="1">
        <f>TIMEVALUE("11:39:09")</f>
        <v>0.48552083333333335</v>
      </c>
      <c r="G21549" t="s">
        <v>921</v>
      </c>
      <c r="H21549" t="s">
        <v>38725</v>
      </c>
      <c r="I21549">
        <v>704.279</v>
      </c>
    </row>
    <row r="21550" spans="1:9" x14ac:dyDescent="0.25">
      <c r="A21550" t="s">
        <v>38726</v>
      </c>
      <c r="B21550">
        <v>13127</v>
      </c>
      <c r="C21550" s="2">
        <f t="shared" si="2186"/>
        <v>44353</v>
      </c>
      <c r="D21550" s="1">
        <f>TIMEVALUE("11:40:16")</f>
        <v>0.48629629629629628</v>
      </c>
      <c r="E21550" s="2">
        <f t="shared" si="2187"/>
        <v>44353</v>
      </c>
      <c r="F21550" s="1">
        <f>TIMEVALUE("11:46:05")</f>
        <v>0.49033564814814817</v>
      </c>
      <c r="G21550" t="s">
        <v>3871</v>
      </c>
      <c r="H21550" t="s">
        <v>38727</v>
      </c>
      <c r="I21550">
        <v>704.17200000000003</v>
      </c>
    </row>
    <row r="21551" spans="1:9" x14ac:dyDescent="0.25">
      <c r="A21551" t="s">
        <v>38728</v>
      </c>
      <c r="B21551">
        <v>13127</v>
      </c>
      <c r="C21551" s="2">
        <f t="shared" si="2186"/>
        <v>44353</v>
      </c>
      <c r="D21551" s="1">
        <f>TIMEVALUE("10:24:43")</f>
        <v>0.43383101851851852</v>
      </c>
      <c r="E21551" s="2">
        <f t="shared" si="2187"/>
        <v>44353</v>
      </c>
      <c r="F21551" s="1">
        <f>TIMEVALUE("10:29:50")</f>
        <v>0.43738425925925928</v>
      </c>
      <c r="G21551" t="s">
        <v>13125</v>
      </c>
      <c r="H21551" t="s">
        <v>38729</v>
      </c>
      <c r="I21551">
        <v>704.04499999999996</v>
      </c>
    </row>
    <row r="21552" spans="1:9" x14ac:dyDescent="0.25">
      <c r="A21552" t="s">
        <v>38730</v>
      </c>
      <c r="B21552">
        <v>13127</v>
      </c>
      <c r="C21552" s="2">
        <f t="shared" si="2186"/>
        <v>44353</v>
      </c>
      <c r="D21552" s="1">
        <f>TIMEVALUE("09:05:46")</f>
        <v>0.37900462962962961</v>
      </c>
      <c r="E21552" s="2">
        <f t="shared" si="2187"/>
        <v>44353</v>
      </c>
      <c r="F21552" s="1">
        <f>TIMEVALUE("09:09:58")</f>
        <v>0.38192129629629629</v>
      </c>
      <c r="G21552" t="s">
        <v>874</v>
      </c>
      <c r="H21552" t="s">
        <v>38731</v>
      </c>
      <c r="I21552">
        <v>705.49800000000005</v>
      </c>
    </row>
    <row r="21553" spans="1:9" x14ac:dyDescent="0.25">
      <c r="A21553" t="s">
        <v>38732</v>
      </c>
      <c r="B21553">
        <v>13127</v>
      </c>
      <c r="C21553" s="2">
        <f t="shared" si="2186"/>
        <v>44353</v>
      </c>
      <c r="D21553" s="1">
        <f>TIMEVALUE("09:23:46")</f>
        <v>0.39150462962962962</v>
      </c>
      <c r="E21553" s="2">
        <f t="shared" si="2187"/>
        <v>44353</v>
      </c>
      <c r="F21553" s="1">
        <f>TIMEVALUE("09:28:01")</f>
        <v>0.39445601851851853</v>
      </c>
      <c r="G21553" t="s">
        <v>2125</v>
      </c>
      <c r="H21553" t="s">
        <v>38733</v>
      </c>
      <c r="I21553">
        <v>705.46</v>
      </c>
    </row>
    <row r="21554" spans="1:9" x14ac:dyDescent="0.25">
      <c r="A21554" t="s">
        <v>38734</v>
      </c>
      <c r="B21554">
        <v>13127</v>
      </c>
      <c r="C21554" s="2">
        <f t="shared" si="2186"/>
        <v>44353</v>
      </c>
      <c r="D21554" s="1">
        <f>TIMEVALUE("09:29:10")</f>
        <v>0.39525462962962965</v>
      </c>
      <c r="E21554" s="2">
        <f t="shared" si="2187"/>
        <v>44353</v>
      </c>
      <c r="F21554" s="1">
        <f>TIMEVALUE("09:33:24")</f>
        <v>0.39819444444444446</v>
      </c>
      <c r="G21554" t="s">
        <v>6692</v>
      </c>
      <c r="H21554" t="s">
        <v>38735</v>
      </c>
      <c r="I21554">
        <v>705.34199999999998</v>
      </c>
    </row>
    <row r="21555" spans="1:9" x14ac:dyDescent="0.25">
      <c r="A21555" t="s">
        <v>38736</v>
      </c>
      <c r="B21555">
        <v>13127</v>
      </c>
      <c r="C21555" s="2">
        <f t="shared" si="2186"/>
        <v>44353</v>
      </c>
      <c r="D21555" s="1">
        <f>TIMEVALUE("09:34:49")</f>
        <v>0.39917824074074076</v>
      </c>
      <c r="E21555" s="2">
        <f t="shared" si="2187"/>
        <v>44353</v>
      </c>
      <c r="F21555" s="1">
        <f>TIMEVALUE("09:38:39")</f>
        <v>0.40184027777777775</v>
      </c>
      <c r="G21555" t="s">
        <v>607</v>
      </c>
      <c r="H21555" t="s">
        <v>34809</v>
      </c>
      <c r="I21555">
        <v>705.16600000000005</v>
      </c>
    </row>
    <row r="21556" spans="1:9" x14ac:dyDescent="0.25">
      <c r="A21556" t="s">
        <v>2016</v>
      </c>
      <c r="B21556">
        <v>13127</v>
      </c>
      <c r="C21556" s="2">
        <f t="shared" si="2186"/>
        <v>44353</v>
      </c>
      <c r="D21556" s="1">
        <f>TIMEVALUE("09:02:30")</f>
        <v>0.3767361111111111</v>
      </c>
      <c r="E21556" s="2">
        <f t="shared" si="2187"/>
        <v>44353</v>
      </c>
      <c r="F21556" s="1">
        <f>TIMEVALUE("09:02:50")</f>
        <v>0.3769675925925926</v>
      </c>
      <c r="G21556" t="s">
        <v>3005</v>
      </c>
      <c r="H21556" t="s">
        <v>30587</v>
      </c>
      <c r="I21556">
        <v>705.678</v>
      </c>
    </row>
    <row r="21557" spans="1:9" x14ac:dyDescent="0.25">
      <c r="A21557" t="s">
        <v>38737</v>
      </c>
      <c r="B21557">
        <v>13127</v>
      </c>
      <c r="C21557" s="2">
        <f t="shared" si="2186"/>
        <v>44353</v>
      </c>
      <c r="D21557" s="1">
        <f>TIMEVALUE("09:40:56")</f>
        <v>0.40342592592592591</v>
      </c>
      <c r="E21557" s="2">
        <f t="shared" si="2187"/>
        <v>44353</v>
      </c>
      <c r="F21557" s="1">
        <f>TIMEVALUE("09:47:02")</f>
        <v>0.40766203703703702</v>
      </c>
      <c r="G21557" t="s">
        <v>5903</v>
      </c>
      <c r="H21557" t="s">
        <v>38738</v>
      </c>
      <c r="I21557">
        <v>704.83299999999997</v>
      </c>
    </row>
    <row r="21558" spans="1:9" x14ac:dyDescent="0.25">
      <c r="A21558" t="s">
        <v>38739</v>
      </c>
      <c r="B21558">
        <v>13127</v>
      </c>
      <c r="C21558" s="2">
        <f t="shared" si="2186"/>
        <v>44353</v>
      </c>
      <c r="D21558" s="1">
        <f>TIMEVALUE("09:48:13")</f>
        <v>0.40848379629629628</v>
      </c>
      <c r="E21558" s="2">
        <f t="shared" si="2187"/>
        <v>44353</v>
      </c>
      <c r="F21558" s="1">
        <f>TIMEVALUE("09:52:34")</f>
        <v>0.41150462962962964</v>
      </c>
      <c r="G21558" t="s">
        <v>422</v>
      </c>
      <c r="H21558" t="s">
        <v>38740</v>
      </c>
      <c r="I21558">
        <v>704.76700000000005</v>
      </c>
    </row>
    <row r="21559" spans="1:9" x14ac:dyDescent="0.25">
      <c r="A21559" t="s">
        <v>38741</v>
      </c>
      <c r="B21559">
        <v>13127</v>
      </c>
      <c r="C21559" s="2">
        <f t="shared" si="2186"/>
        <v>44353</v>
      </c>
      <c r="D21559" s="1">
        <f>TIMEVALUE("09:53:37")</f>
        <v>0.41223379629629631</v>
      </c>
      <c r="E21559" s="2">
        <f t="shared" si="2187"/>
        <v>44353</v>
      </c>
      <c r="F21559" s="1">
        <f>TIMEVALUE("09:58:55")</f>
        <v>0.41591435185185183</v>
      </c>
      <c r="G21559" t="s">
        <v>3945</v>
      </c>
      <c r="H21559" t="s">
        <v>37153</v>
      </c>
      <c r="I21559">
        <v>704.66800000000001</v>
      </c>
    </row>
    <row r="21560" spans="1:9" x14ac:dyDescent="0.25">
      <c r="A21560" t="s">
        <v>38742</v>
      </c>
      <c r="B21560">
        <v>13127</v>
      </c>
      <c r="C21560" s="2">
        <f t="shared" si="2186"/>
        <v>44353</v>
      </c>
      <c r="D21560" s="1">
        <f>TIMEVALUE("10:01:16")</f>
        <v>0.4175462962962963</v>
      </c>
      <c r="E21560" s="2">
        <f t="shared" si="2187"/>
        <v>44353</v>
      </c>
      <c r="F21560" s="1">
        <f>TIMEVALUE("10:05:33")</f>
        <v>0.42052083333333334</v>
      </c>
      <c r="G21560" t="s">
        <v>449</v>
      </c>
      <c r="H21560" t="s">
        <v>12059</v>
      </c>
      <c r="I21560">
        <v>704.56399999999996</v>
      </c>
    </row>
    <row r="21561" spans="1:9" x14ac:dyDescent="0.25">
      <c r="A21561" t="s">
        <v>38743</v>
      </c>
      <c r="B21561">
        <v>13127</v>
      </c>
      <c r="C21561" s="2">
        <f t="shared" si="2186"/>
        <v>44353</v>
      </c>
      <c r="D21561" s="1">
        <f>TIMEVALUE("10:08:04")</f>
        <v>0.42226851851851854</v>
      </c>
      <c r="E21561" s="2">
        <f t="shared" si="2187"/>
        <v>44353</v>
      </c>
      <c r="F21561" s="1">
        <f>TIMEVALUE("10:12:20")</f>
        <v>0.42523148148148149</v>
      </c>
      <c r="G21561" t="s">
        <v>1363</v>
      </c>
      <c r="H21561" t="s">
        <v>38744</v>
      </c>
      <c r="I21561">
        <v>704.39</v>
      </c>
    </row>
    <row r="21562" spans="1:9" x14ac:dyDescent="0.25">
      <c r="A21562" t="s">
        <v>38745</v>
      </c>
      <c r="B21562">
        <v>13127</v>
      </c>
      <c r="C21562" s="2">
        <f t="shared" si="2186"/>
        <v>44353</v>
      </c>
      <c r="D21562" s="1">
        <f>TIMEVALUE("10:13:37")</f>
        <v>0.4261226851851852</v>
      </c>
      <c r="E21562" s="2">
        <f t="shared" si="2187"/>
        <v>44353</v>
      </c>
      <c r="F21562" s="1">
        <f>TIMEVALUE("10:20:23")</f>
        <v>0.43082175925925925</v>
      </c>
      <c r="G21562" t="s">
        <v>3007</v>
      </c>
      <c r="H21562" t="s">
        <v>38746</v>
      </c>
      <c r="I21562">
        <v>704.38900000000001</v>
      </c>
    </row>
    <row r="21563" spans="1:9" x14ac:dyDescent="0.25">
      <c r="A21563" t="s">
        <v>2020</v>
      </c>
      <c r="B21563">
        <v>13127</v>
      </c>
      <c r="C21563" s="2">
        <f t="shared" si="2186"/>
        <v>44353</v>
      </c>
      <c r="D21563" s="1">
        <f>TIMEVALUE("08:53:57")</f>
        <v>0.37079861111111112</v>
      </c>
      <c r="E21563" s="2">
        <f t="shared" si="2187"/>
        <v>44353</v>
      </c>
      <c r="F21563" s="1">
        <f>TIMEVALUE("08:59:40")</f>
        <v>0.3747685185185185</v>
      </c>
      <c r="G21563" t="s">
        <v>736</v>
      </c>
      <c r="H21563" t="s">
        <v>860</v>
      </c>
      <c r="I21563">
        <v>704.81700000000001</v>
      </c>
    </row>
    <row r="21564" spans="1:9" x14ac:dyDescent="0.25">
      <c r="A21564" t="s">
        <v>38747</v>
      </c>
      <c r="B21564">
        <v>13127</v>
      </c>
      <c r="C21564" s="2">
        <f t="shared" si="2186"/>
        <v>44353</v>
      </c>
      <c r="D21564" s="1">
        <f>TIMEVALUE("08:38:22")</f>
        <v>0.35997685185185185</v>
      </c>
      <c r="E21564" s="2">
        <f t="shared" si="2187"/>
        <v>44353</v>
      </c>
      <c r="F21564" s="1">
        <f>TIMEVALUE("08:53:11")</f>
        <v>0.37026620370370372</v>
      </c>
      <c r="G21564" t="s">
        <v>8174</v>
      </c>
      <c r="H21564" t="s">
        <v>29564</v>
      </c>
      <c r="I21564">
        <v>704.01499999999999</v>
      </c>
    </row>
    <row r="21565" spans="1:9" x14ac:dyDescent="0.25">
      <c r="A21565" t="s">
        <v>38748</v>
      </c>
      <c r="B21565">
        <v>13127</v>
      </c>
      <c r="C21565" s="2">
        <f>DATEVALUE("2025-06-06")</f>
        <v>44352</v>
      </c>
      <c r="D21565" s="1">
        <f>TIMEVALUE("17:48:55")</f>
        <v>0.74230324074074072</v>
      </c>
      <c r="E21565" s="2">
        <f>DATEVALUE("2025-06-06")</f>
        <v>44352</v>
      </c>
      <c r="F21565" s="1">
        <f>TIMEVALUE("17:54:06")</f>
        <v>0.7459027777777778</v>
      </c>
      <c r="G21565" t="s">
        <v>744</v>
      </c>
      <c r="H21565" t="s">
        <v>38749</v>
      </c>
      <c r="I21565">
        <v>705.78300000000002</v>
      </c>
    </row>
    <row r="21566" spans="1:9" x14ac:dyDescent="0.25">
      <c r="A21566" t="s">
        <v>38750</v>
      </c>
      <c r="B21566">
        <v>13127</v>
      </c>
      <c r="C21566" s="2">
        <f>DATEVALUE("2025-06-06")</f>
        <v>44352</v>
      </c>
      <c r="D21566" s="1">
        <f>TIMEVALUE("17:55:36")</f>
        <v>0.74694444444444441</v>
      </c>
      <c r="E21566" s="2">
        <f>DATEVALUE("2025-06-06")</f>
        <v>44352</v>
      </c>
      <c r="F21566" s="1">
        <f>TIMEVALUE("18:00:07")</f>
        <v>0.75008101851851849</v>
      </c>
      <c r="G21566" t="s">
        <v>7883</v>
      </c>
      <c r="H21566" t="s">
        <v>12451</v>
      </c>
      <c r="I21566">
        <v>705.63599999999997</v>
      </c>
    </row>
    <row r="21567" spans="1:9" x14ac:dyDescent="0.25">
      <c r="A21567" t="s">
        <v>38751</v>
      </c>
      <c r="B21567">
        <v>13127</v>
      </c>
      <c r="C21567" s="2">
        <f>DATEVALUE("2025-06-06")</f>
        <v>44352</v>
      </c>
      <c r="D21567" s="1">
        <f>TIMEVALUE("18:01:58")</f>
        <v>0.7513657407407407</v>
      </c>
      <c r="E21567" s="2">
        <f>DATEVALUE("2025-06-06")</f>
        <v>44352</v>
      </c>
      <c r="F21567" s="1">
        <f>TIMEVALUE("18:06:23")</f>
        <v>0.75443287037037032</v>
      </c>
      <c r="G21567" t="s">
        <v>6392</v>
      </c>
      <c r="H21567" t="s">
        <v>38752</v>
      </c>
      <c r="I21567">
        <v>705.49699999999996</v>
      </c>
    </row>
    <row r="21568" spans="1:9" x14ac:dyDescent="0.25">
      <c r="A21568" t="s">
        <v>38753</v>
      </c>
      <c r="B21568">
        <v>13127</v>
      </c>
      <c r="C21568" s="2">
        <f>DATEVALUE("2025-06-06")</f>
        <v>44352</v>
      </c>
      <c r="D21568" s="1">
        <f>TIMEVALUE("18:07:39")</f>
        <v>0.75531250000000005</v>
      </c>
      <c r="E21568" s="2">
        <f>DATEVALUE("2025-06-06")</f>
        <v>44352</v>
      </c>
      <c r="F21568" s="1">
        <f>TIMEVALUE("18:11:41")</f>
        <v>0.7581134259259259</v>
      </c>
      <c r="G21568" t="s">
        <v>2298</v>
      </c>
      <c r="H21568" t="s">
        <v>38754</v>
      </c>
      <c r="I21568">
        <v>705.327</v>
      </c>
    </row>
    <row r="21569" spans="1:9" x14ac:dyDescent="0.25">
      <c r="A21569" t="s">
        <v>38755</v>
      </c>
      <c r="B21569">
        <v>13127</v>
      </c>
      <c r="C21569" s="2">
        <f>DATEVALUE("2025-06-07")</f>
        <v>44353</v>
      </c>
      <c r="D21569" s="1">
        <f>TIMEVALUE("07:46:45")</f>
        <v>0.32413194444444443</v>
      </c>
      <c r="E21569" s="2">
        <f>DATEVALUE("2025-06-07")</f>
        <v>44353</v>
      </c>
      <c r="F21569" s="1">
        <f>TIMEVALUE("07:51:11")</f>
        <v>0.32721064814814815</v>
      </c>
      <c r="G21569" t="s">
        <v>927</v>
      </c>
      <c r="H21569" t="s">
        <v>38383</v>
      </c>
      <c r="I21569">
        <v>705.08699999999999</v>
      </c>
    </row>
    <row r="21570" spans="1:9" x14ac:dyDescent="0.25">
      <c r="A21570" t="s">
        <v>38756</v>
      </c>
      <c r="B21570">
        <v>13153</v>
      </c>
      <c r="C21570" s="2">
        <f>DATEVALUE("2025-05-01")</f>
        <v>44316</v>
      </c>
      <c r="D21570" s="1">
        <f>TIMEVALUE("15:42:58")</f>
        <v>0.65483796296296293</v>
      </c>
      <c r="E21570" s="2">
        <f>DATEVALUE("2025-05-01")</f>
        <v>44316</v>
      </c>
      <c r="F21570" s="1">
        <f>TIMEVALUE("15:48:58")</f>
        <v>0.65900462962962958</v>
      </c>
      <c r="G21570" t="s">
        <v>862</v>
      </c>
      <c r="H21570" t="s">
        <v>38757</v>
      </c>
      <c r="I21570">
        <v>711.35</v>
      </c>
    </row>
    <row r="21571" spans="1:9" x14ac:dyDescent="0.25">
      <c r="A21571" t="s">
        <v>38758</v>
      </c>
      <c r="B21571">
        <v>13127</v>
      </c>
      <c r="C21571" s="2">
        <f t="shared" ref="C21571:C21576" si="2188">DATEVALUE("2025-06-07")</f>
        <v>44353</v>
      </c>
      <c r="D21571" s="1">
        <f>TIMEVALUE("07:52:40")</f>
        <v>0.32824074074074072</v>
      </c>
      <c r="E21571" s="2">
        <f t="shared" ref="E21571:E21576" si="2189">DATEVALUE("2025-06-07")</f>
        <v>44353</v>
      </c>
      <c r="F21571" s="1">
        <f>TIMEVALUE("07:58:18")</f>
        <v>0.3321527777777778</v>
      </c>
      <c r="G21571" t="s">
        <v>1934</v>
      </c>
      <c r="H21571" t="s">
        <v>38759</v>
      </c>
      <c r="I21571">
        <v>704.83799999999997</v>
      </c>
    </row>
    <row r="21572" spans="1:9" x14ac:dyDescent="0.25">
      <c r="A21572" t="s">
        <v>38760</v>
      </c>
      <c r="B21572">
        <v>13127</v>
      </c>
      <c r="C21572" s="2">
        <f t="shared" si="2188"/>
        <v>44353</v>
      </c>
      <c r="D21572" s="1">
        <f>TIMEVALUE("07:59:30")</f>
        <v>0.33298611111111109</v>
      </c>
      <c r="E21572" s="2">
        <f t="shared" si="2189"/>
        <v>44353</v>
      </c>
      <c r="F21572" s="1">
        <f>TIMEVALUE("08:05:27")</f>
        <v>0.33711805555555557</v>
      </c>
      <c r="G21572" t="s">
        <v>4125</v>
      </c>
      <c r="H21572" t="s">
        <v>37182</v>
      </c>
      <c r="I21572">
        <v>704.67100000000005</v>
      </c>
    </row>
    <row r="21573" spans="1:9" x14ac:dyDescent="0.25">
      <c r="A21573" t="s">
        <v>38761</v>
      </c>
      <c r="B21573">
        <v>13127</v>
      </c>
      <c r="C21573" s="2">
        <f t="shared" si="2188"/>
        <v>44353</v>
      </c>
      <c r="D21573" s="1">
        <f>TIMEVALUE("08:06:35")</f>
        <v>0.3379050925925926</v>
      </c>
      <c r="E21573" s="2">
        <f t="shared" si="2189"/>
        <v>44353</v>
      </c>
      <c r="F21573" s="1">
        <f>TIMEVALUE("08:12:32")</f>
        <v>0.34203703703703703</v>
      </c>
      <c r="G21573" t="s">
        <v>4125</v>
      </c>
      <c r="H21573" t="s">
        <v>24382</v>
      </c>
      <c r="I21573">
        <v>704.55499999999995</v>
      </c>
    </row>
    <row r="21574" spans="1:9" x14ac:dyDescent="0.25">
      <c r="A21574" t="s">
        <v>38762</v>
      </c>
      <c r="B21574">
        <v>13127</v>
      </c>
      <c r="C21574" s="2">
        <f t="shared" si="2188"/>
        <v>44353</v>
      </c>
      <c r="D21574" s="1">
        <f>TIMEVALUE("08:13:45")</f>
        <v>0.34288194444444442</v>
      </c>
      <c r="E21574" s="2">
        <f t="shared" si="2189"/>
        <v>44353</v>
      </c>
      <c r="F21574" s="1">
        <f>TIMEVALUE("08:18:13")</f>
        <v>0.34598379629629628</v>
      </c>
      <c r="G21574" t="s">
        <v>3081</v>
      </c>
      <c r="H21574" t="s">
        <v>24267</v>
      </c>
      <c r="I21574">
        <v>704.44</v>
      </c>
    </row>
    <row r="21575" spans="1:9" x14ac:dyDescent="0.25">
      <c r="A21575" t="s">
        <v>38763</v>
      </c>
      <c r="B21575">
        <v>13127</v>
      </c>
      <c r="C21575" s="2">
        <f t="shared" si="2188"/>
        <v>44353</v>
      </c>
      <c r="D21575" s="1">
        <f>TIMEVALUE("08:19:28")</f>
        <v>0.34685185185185186</v>
      </c>
      <c r="E21575" s="2">
        <f t="shared" si="2189"/>
        <v>44353</v>
      </c>
      <c r="F21575" s="1">
        <f>TIMEVALUE("08:25:36")</f>
        <v>0.3511111111111111</v>
      </c>
      <c r="G21575" t="s">
        <v>741</v>
      </c>
      <c r="H21575" t="s">
        <v>38764</v>
      </c>
      <c r="I21575">
        <v>704.34699999999998</v>
      </c>
    </row>
    <row r="21576" spans="1:9" x14ac:dyDescent="0.25">
      <c r="A21576" t="s">
        <v>38765</v>
      </c>
      <c r="B21576">
        <v>13127</v>
      </c>
      <c r="C21576" s="2">
        <f t="shared" si="2188"/>
        <v>44353</v>
      </c>
      <c r="D21576" s="1">
        <f>TIMEVALUE("08:26:56")</f>
        <v>0.35203703703703704</v>
      </c>
      <c r="E21576" s="2">
        <f t="shared" si="2189"/>
        <v>44353</v>
      </c>
      <c r="F21576" s="1">
        <f>TIMEVALUE("08:37:02")</f>
        <v>0.35905092592592591</v>
      </c>
      <c r="G21576" t="s">
        <v>1614</v>
      </c>
      <c r="H21576" t="s">
        <v>38766</v>
      </c>
      <c r="I21576">
        <v>704.26099999999997</v>
      </c>
    </row>
    <row r="21577" spans="1:9" x14ac:dyDescent="0.25">
      <c r="A21577" t="s">
        <v>38767</v>
      </c>
      <c r="B21577">
        <v>13127</v>
      </c>
      <c r="C21577" s="2">
        <f t="shared" ref="C21577:C21616" si="2190">DATEVALUE("2025-06-06")</f>
        <v>44352</v>
      </c>
      <c r="D21577" s="1">
        <f>TIMEVALUE("17:31:41")</f>
        <v>0.73033564814814811</v>
      </c>
      <c r="E21577" s="2">
        <f t="shared" ref="E21577:E21616" si="2191">DATEVALUE("2025-06-06")</f>
        <v>44352</v>
      </c>
      <c r="F21577" s="1">
        <f>TIMEVALUE("17:43:37")</f>
        <v>0.73862268518518515</v>
      </c>
      <c r="G21577" t="s">
        <v>6011</v>
      </c>
      <c r="H21577" t="s">
        <v>38768</v>
      </c>
      <c r="I21577">
        <v>704.17399999999998</v>
      </c>
    </row>
    <row r="21578" spans="1:9" x14ac:dyDescent="0.25">
      <c r="A21578" t="s">
        <v>38769</v>
      </c>
      <c r="B21578">
        <v>13127</v>
      </c>
      <c r="C21578" s="2">
        <f t="shared" si="2190"/>
        <v>44352</v>
      </c>
      <c r="D21578" s="1">
        <f>TIMEVALUE("16:14:50")</f>
        <v>0.67696759259259254</v>
      </c>
      <c r="E21578" s="2">
        <f t="shared" si="2191"/>
        <v>44352</v>
      </c>
      <c r="F21578" s="1">
        <f>TIMEVALUE("16:19:17")</f>
        <v>0.68005787037037035</v>
      </c>
      <c r="G21578" t="s">
        <v>2591</v>
      </c>
      <c r="H21578" t="s">
        <v>38770</v>
      </c>
      <c r="I21578">
        <v>705.85799999999995</v>
      </c>
    </row>
    <row r="21579" spans="1:9" x14ac:dyDescent="0.25">
      <c r="A21579" t="s">
        <v>38771</v>
      </c>
      <c r="B21579">
        <v>13127</v>
      </c>
      <c r="C21579" s="2">
        <f t="shared" si="2190"/>
        <v>44352</v>
      </c>
      <c r="D21579" s="1">
        <f>TIMEVALUE("16:20:30")</f>
        <v>0.68090277777777775</v>
      </c>
      <c r="E21579" s="2">
        <f t="shared" si="2191"/>
        <v>44352</v>
      </c>
      <c r="F21579" s="1">
        <f>TIMEVALUE("16:25:26")</f>
        <v>0.68432870370370369</v>
      </c>
      <c r="G21579" t="s">
        <v>2229</v>
      </c>
      <c r="H21579" t="s">
        <v>17329</v>
      </c>
      <c r="I21579">
        <v>705.72799999999995</v>
      </c>
    </row>
    <row r="21580" spans="1:9" x14ac:dyDescent="0.25">
      <c r="A21580" t="s">
        <v>38772</v>
      </c>
      <c r="B21580">
        <v>13127</v>
      </c>
      <c r="C21580" s="2">
        <f t="shared" si="2190"/>
        <v>44352</v>
      </c>
      <c r="D21580" s="1">
        <f>TIMEVALUE("16:26:35")</f>
        <v>0.68512731481481481</v>
      </c>
      <c r="E21580" s="2">
        <f t="shared" si="2191"/>
        <v>44352</v>
      </c>
      <c r="F21580" s="1">
        <f>TIMEVALUE("16:31:39")</f>
        <v>0.68864583333333329</v>
      </c>
      <c r="G21580" t="s">
        <v>5047</v>
      </c>
      <c r="H21580" t="s">
        <v>38773</v>
      </c>
      <c r="I21580">
        <v>705.572</v>
      </c>
    </row>
    <row r="21581" spans="1:9" x14ac:dyDescent="0.25">
      <c r="A21581" t="s">
        <v>38774</v>
      </c>
      <c r="B21581">
        <v>13127</v>
      </c>
      <c r="C21581" s="2">
        <f t="shared" si="2190"/>
        <v>44352</v>
      </c>
      <c r="D21581" s="1">
        <f>TIMEVALUE("16:33:08")</f>
        <v>0.68967592592592597</v>
      </c>
      <c r="E21581" s="2">
        <f t="shared" si="2191"/>
        <v>44352</v>
      </c>
      <c r="F21581" s="1">
        <f>TIMEVALUE("16:36:40")</f>
        <v>0.69212962962962965</v>
      </c>
      <c r="G21581" t="s">
        <v>312</v>
      </c>
      <c r="H21581" t="s">
        <v>24589</v>
      </c>
      <c r="I21581">
        <v>705.44200000000001</v>
      </c>
    </row>
    <row r="21582" spans="1:9" x14ac:dyDescent="0.25">
      <c r="A21582" t="s">
        <v>38775</v>
      </c>
      <c r="B21582">
        <v>13127</v>
      </c>
      <c r="C21582" s="2">
        <f t="shared" si="2190"/>
        <v>44352</v>
      </c>
      <c r="D21582" s="1">
        <f>TIMEVALUE("16:37:51")</f>
        <v>0.69295138888888885</v>
      </c>
      <c r="E21582" s="2">
        <f t="shared" si="2191"/>
        <v>44352</v>
      </c>
      <c r="F21582" s="1">
        <f>TIMEVALUE("16:41:31")</f>
        <v>0.69549768518518518</v>
      </c>
      <c r="G21582" t="s">
        <v>2654</v>
      </c>
      <c r="H21582" t="s">
        <v>37595</v>
      </c>
      <c r="I21582">
        <v>705.32399999999996</v>
      </c>
    </row>
    <row r="21583" spans="1:9" x14ac:dyDescent="0.25">
      <c r="A21583" t="s">
        <v>38776</v>
      </c>
      <c r="B21583">
        <v>13127</v>
      </c>
      <c r="C21583" s="2">
        <f t="shared" si="2190"/>
        <v>44352</v>
      </c>
      <c r="D21583" s="1">
        <f>TIMEVALUE("16:43:07")</f>
        <v>0.69660879629629635</v>
      </c>
      <c r="E21583" s="2">
        <f t="shared" si="2191"/>
        <v>44352</v>
      </c>
      <c r="F21583" s="1">
        <f>TIMEVALUE("16:47:38")</f>
        <v>0.69974537037037032</v>
      </c>
      <c r="G21583" t="s">
        <v>7883</v>
      </c>
      <c r="H21583" t="s">
        <v>17327</v>
      </c>
      <c r="I21583">
        <v>705.15899999999999</v>
      </c>
    </row>
    <row r="21584" spans="1:9" x14ac:dyDescent="0.25">
      <c r="A21584" t="s">
        <v>38777</v>
      </c>
      <c r="B21584">
        <v>13127</v>
      </c>
      <c r="C21584" s="2">
        <f t="shared" si="2190"/>
        <v>44352</v>
      </c>
      <c r="D21584" s="1">
        <f>TIMEVALUE("16:48:56")</f>
        <v>0.70064814814814813</v>
      </c>
      <c r="E21584" s="2">
        <f t="shared" si="2191"/>
        <v>44352</v>
      </c>
      <c r="F21584" s="1">
        <f>TIMEVALUE("16:54:35")</f>
        <v>0.7045717592592593</v>
      </c>
      <c r="G21584" t="s">
        <v>3244</v>
      </c>
      <c r="H21584" t="s">
        <v>38778</v>
      </c>
      <c r="I21584">
        <v>705.01300000000003</v>
      </c>
    </row>
    <row r="21585" spans="1:9" x14ac:dyDescent="0.25">
      <c r="A21585" t="s">
        <v>38779</v>
      </c>
      <c r="B21585">
        <v>13127</v>
      </c>
      <c r="C21585" s="2">
        <f t="shared" si="2190"/>
        <v>44352</v>
      </c>
      <c r="D21585" s="1">
        <f>TIMEVALUE("16:55:46")</f>
        <v>0.7053935185185185</v>
      </c>
      <c r="E21585" s="2">
        <f t="shared" si="2191"/>
        <v>44352</v>
      </c>
      <c r="F21585" s="1">
        <f>TIMEVALUE("17:00:43")</f>
        <v>0.70883101851851849</v>
      </c>
      <c r="G21585" t="s">
        <v>646</v>
      </c>
      <c r="H21585" t="s">
        <v>38780</v>
      </c>
      <c r="I21585">
        <v>704.94500000000005</v>
      </c>
    </row>
    <row r="21586" spans="1:9" x14ac:dyDescent="0.25">
      <c r="A21586" t="s">
        <v>38781</v>
      </c>
      <c r="B21586">
        <v>13127</v>
      </c>
      <c r="C21586" s="2">
        <f t="shared" si="2190"/>
        <v>44352</v>
      </c>
      <c r="D21586" s="1">
        <f>TIMEVALUE("17:01:59")</f>
        <v>0.7097106481481481</v>
      </c>
      <c r="E21586" s="2">
        <f t="shared" si="2191"/>
        <v>44352</v>
      </c>
      <c r="F21586" s="1">
        <f>TIMEVALUE("17:08:09")</f>
        <v>0.71399305555555559</v>
      </c>
      <c r="G21586" t="s">
        <v>2730</v>
      </c>
      <c r="H21586" t="s">
        <v>38782</v>
      </c>
      <c r="I21586">
        <v>704.78599999999994</v>
      </c>
    </row>
    <row r="21587" spans="1:9" x14ac:dyDescent="0.25">
      <c r="A21587" t="s">
        <v>38783</v>
      </c>
      <c r="B21587">
        <v>13127</v>
      </c>
      <c r="C21587" s="2">
        <f t="shared" si="2190"/>
        <v>44352</v>
      </c>
      <c r="D21587" s="1">
        <f>TIMEVALUE("17:09:37")</f>
        <v>0.71501157407407412</v>
      </c>
      <c r="E21587" s="2">
        <f t="shared" si="2191"/>
        <v>44352</v>
      </c>
      <c r="F21587" s="1">
        <f>TIMEVALUE("17:14:33")</f>
        <v>0.71843749999999995</v>
      </c>
      <c r="G21587" t="s">
        <v>2229</v>
      </c>
      <c r="H21587" t="s">
        <v>38784</v>
      </c>
      <c r="I21587">
        <v>704.58299999999997</v>
      </c>
    </row>
    <row r="21588" spans="1:9" x14ac:dyDescent="0.25">
      <c r="A21588" t="s">
        <v>38785</v>
      </c>
      <c r="B21588">
        <v>13127</v>
      </c>
      <c r="C21588" s="2">
        <f t="shared" si="2190"/>
        <v>44352</v>
      </c>
      <c r="D21588" s="1">
        <f>TIMEVALUE("17:15:46")</f>
        <v>0.71928240740740745</v>
      </c>
      <c r="E21588" s="2">
        <f t="shared" si="2191"/>
        <v>44352</v>
      </c>
      <c r="F21588" s="1">
        <f>TIMEVALUE("17:21:15")</f>
        <v>0.72309027777777779</v>
      </c>
      <c r="G21588" t="s">
        <v>2248</v>
      </c>
      <c r="H21588" t="s">
        <v>38786</v>
      </c>
      <c r="I21588">
        <v>704.58500000000004</v>
      </c>
    </row>
    <row r="21589" spans="1:9" x14ac:dyDescent="0.25">
      <c r="A21589" t="s">
        <v>38787</v>
      </c>
      <c r="B21589">
        <v>13127</v>
      </c>
      <c r="C21589" s="2">
        <f t="shared" si="2190"/>
        <v>44352</v>
      </c>
      <c r="D21589" s="1">
        <f>TIMEVALUE("17:22:25")</f>
        <v>0.72390046296296295</v>
      </c>
      <c r="E21589" s="2">
        <f t="shared" si="2191"/>
        <v>44352</v>
      </c>
      <c r="F21589" s="1">
        <f>TIMEVALUE("17:29:24")</f>
        <v>0.72875000000000001</v>
      </c>
      <c r="G21589" t="s">
        <v>4342</v>
      </c>
      <c r="H21589" t="s">
        <v>38788</v>
      </c>
      <c r="I21589">
        <v>704.46500000000003</v>
      </c>
    </row>
    <row r="21590" spans="1:9" x14ac:dyDescent="0.25">
      <c r="A21590" t="s">
        <v>38789</v>
      </c>
      <c r="B21590">
        <v>13127</v>
      </c>
      <c r="C21590" s="2">
        <f t="shared" si="2190"/>
        <v>44352</v>
      </c>
      <c r="D21590" s="1">
        <f>TIMEVALUE("15:44:21")</f>
        <v>0.65579861111111115</v>
      </c>
      <c r="E21590" s="2">
        <f t="shared" si="2191"/>
        <v>44352</v>
      </c>
      <c r="F21590" s="1">
        <f>TIMEVALUE("15:55:59")</f>
        <v>0.66387731481481482</v>
      </c>
      <c r="G21590" t="s">
        <v>2365</v>
      </c>
      <c r="H21590" t="s">
        <v>24015</v>
      </c>
      <c r="I21590">
        <v>704.30799999999999</v>
      </c>
    </row>
    <row r="21591" spans="1:9" x14ac:dyDescent="0.25">
      <c r="A21591" t="s">
        <v>38790</v>
      </c>
      <c r="B21591">
        <v>13127</v>
      </c>
      <c r="C21591" s="2">
        <f t="shared" si="2190"/>
        <v>44352</v>
      </c>
      <c r="D21591" s="1">
        <f>TIMEVALUE("14:16:39")</f>
        <v>0.59489583333333329</v>
      </c>
      <c r="E21591" s="2">
        <f t="shared" si="2191"/>
        <v>44352</v>
      </c>
      <c r="F21591" s="1">
        <f>TIMEVALUE("14:21:29")</f>
        <v>0.59825231481481478</v>
      </c>
      <c r="G21591" t="s">
        <v>2622</v>
      </c>
      <c r="H21591" t="s">
        <v>38791</v>
      </c>
      <c r="I21591">
        <v>705.84100000000001</v>
      </c>
    </row>
    <row r="21592" spans="1:9" x14ac:dyDescent="0.25">
      <c r="A21592" t="s">
        <v>38792</v>
      </c>
      <c r="B21592">
        <v>13127</v>
      </c>
      <c r="C21592" s="2">
        <f t="shared" si="2190"/>
        <v>44352</v>
      </c>
      <c r="D21592" s="1">
        <f>TIMEVALUE("14:23:31")</f>
        <v>0.59966435185185185</v>
      </c>
      <c r="E21592" s="2">
        <f t="shared" si="2191"/>
        <v>44352</v>
      </c>
      <c r="F21592" s="1">
        <f>TIMEVALUE("14:27:48")</f>
        <v>0.60263888888888884</v>
      </c>
      <c r="G21592" t="s">
        <v>449</v>
      </c>
      <c r="H21592" t="s">
        <v>37127</v>
      </c>
      <c r="I21592">
        <v>705.88599999999997</v>
      </c>
    </row>
    <row r="21593" spans="1:9" x14ac:dyDescent="0.25">
      <c r="A21593" t="s">
        <v>38793</v>
      </c>
      <c r="B21593">
        <v>13127</v>
      </c>
      <c r="C21593" s="2">
        <f t="shared" si="2190"/>
        <v>44352</v>
      </c>
      <c r="D21593" s="1">
        <f>TIMEVALUE("14:29:09")</f>
        <v>0.60357638888888887</v>
      </c>
      <c r="E21593" s="2">
        <f t="shared" si="2191"/>
        <v>44352</v>
      </c>
      <c r="F21593" s="1">
        <f>TIMEVALUE("14:33:49")</f>
        <v>0.60681712962962964</v>
      </c>
      <c r="G21593" t="s">
        <v>6437</v>
      </c>
      <c r="H21593" t="s">
        <v>38794</v>
      </c>
      <c r="I21593">
        <v>705.75199999999995</v>
      </c>
    </row>
    <row r="21594" spans="1:9" x14ac:dyDescent="0.25">
      <c r="A21594" t="s">
        <v>38795</v>
      </c>
      <c r="B21594">
        <v>13127</v>
      </c>
      <c r="C21594" s="2">
        <f t="shared" si="2190"/>
        <v>44352</v>
      </c>
      <c r="D21594" s="1">
        <f>TIMEVALUE("14:35:14")</f>
        <v>0.60780092592592594</v>
      </c>
      <c r="E21594" s="2">
        <f t="shared" si="2191"/>
        <v>44352</v>
      </c>
      <c r="F21594" s="1">
        <f>TIMEVALUE("14:39:33")</f>
        <v>0.61079861111111111</v>
      </c>
      <c r="G21594" t="s">
        <v>2109</v>
      </c>
      <c r="H21594" t="s">
        <v>11247</v>
      </c>
      <c r="I21594">
        <v>705.65099999999995</v>
      </c>
    </row>
    <row r="21595" spans="1:9" x14ac:dyDescent="0.25">
      <c r="A21595" t="s">
        <v>38796</v>
      </c>
      <c r="B21595">
        <v>13127</v>
      </c>
      <c r="C21595" s="2">
        <f t="shared" si="2190"/>
        <v>44352</v>
      </c>
      <c r="D21595" s="1">
        <f>TIMEVALUE("14:40:37")</f>
        <v>0.61153935185185182</v>
      </c>
      <c r="E21595" s="2">
        <f t="shared" si="2191"/>
        <v>44352</v>
      </c>
      <c r="F21595" s="1">
        <f>TIMEVALUE("14:48:14")</f>
        <v>0.61682870370370368</v>
      </c>
      <c r="G21595" t="s">
        <v>484</v>
      </c>
      <c r="H21595" t="s">
        <v>17497</v>
      </c>
      <c r="I21595">
        <v>705.55100000000004</v>
      </c>
    </row>
    <row r="21596" spans="1:9" x14ac:dyDescent="0.25">
      <c r="A21596" t="s">
        <v>38797</v>
      </c>
      <c r="B21596">
        <v>13127</v>
      </c>
      <c r="C21596" s="2">
        <f t="shared" si="2190"/>
        <v>44352</v>
      </c>
      <c r="D21596" s="1">
        <f>TIMEVALUE("14:49:24")</f>
        <v>0.61763888888888885</v>
      </c>
      <c r="E21596" s="2">
        <f t="shared" si="2191"/>
        <v>44352</v>
      </c>
      <c r="F21596" s="1">
        <f>TIMEVALUE("14:54:59")</f>
        <v>0.62151620370370375</v>
      </c>
      <c r="G21596" t="s">
        <v>2031</v>
      </c>
      <c r="H21596" t="s">
        <v>2814</v>
      </c>
      <c r="I21596">
        <v>705.52</v>
      </c>
    </row>
    <row r="21597" spans="1:9" x14ac:dyDescent="0.25">
      <c r="A21597" t="s">
        <v>38798</v>
      </c>
      <c r="B21597">
        <v>13127</v>
      </c>
      <c r="C21597" s="2">
        <f t="shared" si="2190"/>
        <v>44352</v>
      </c>
      <c r="D21597" s="1">
        <f>TIMEVALUE("14:56:22")</f>
        <v>0.62247685185185186</v>
      </c>
      <c r="E21597" s="2">
        <f t="shared" si="2191"/>
        <v>44352</v>
      </c>
      <c r="F21597" s="1">
        <f>TIMEVALUE("15:01:30")</f>
        <v>0.62604166666666672</v>
      </c>
      <c r="G21597" t="s">
        <v>1736</v>
      </c>
      <c r="H21597" t="s">
        <v>38799</v>
      </c>
      <c r="I21597">
        <v>705.33</v>
      </c>
    </row>
    <row r="21598" spans="1:9" x14ac:dyDescent="0.25">
      <c r="A21598" t="s">
        <v>38800</v>
      </c>
      <c r="B21598">
        <v>13127</v>
      </c>
      <c r="C21598" s="2">
        <f t="shared" si="2190"/>
        <v>44352</v>
      </c>
      <c r="D21598" s="1">
        <f>TIMEVALUE("15:02:41")</f>
        <v>0.62686342592592592</v>
      </c>
      <c r="E21598" s="2">
        <f t="shared" si="2191"/>
        <v>44352</v>
      </c>
      <c r="F21598" s="1">
        <f>TIMEVALUE("15:08:50")</f>
        <v>0.63113425925925926</v>
      </c>
      <c r="G21598" t="s">
        <v>2396</v>
      </c>
      <c r="H21598" t="s">
        <v>38641</v>
      </c>
      <c r="I21598">
        <v>705.15800000000002</v>
      </c>
    </row>
    <row r="21599" spans="1:9" x14ac:dyDescent="0.25">
      <c r="A21599" t="s">
        <v>38801</v>
      </c>
      <c r="B21599">
        <v>13127</v>
      </c>
      <c r="C21599" s="2">
        <f t="shared" si="2190"/>
        <v>44352</v>
      </c>
      <c r="D21599" s="1">
        <f>TIMEVALUE("15:10:13")</f>
        <v>0.63209490740740737</v>
      </c>
      <c r="E21599" s="2">
        <f t="shared" si="2191"/>
        <v>44352</v>
      </c>
      <c r="F21599" s="1">
        <f>TIMEVALUE("15:15:29")</f>
        <v>0.63575231481481487</v>
      </c>
      <c r="G21599" t="s">
        <v>10587</v>
      </c>
      <c r="H21599" t="s">
        <v>38802</v>
      </c>
      <c r="I21599">
        <v>705.18899999999996</v>
      </c>
    </row>
    <row r="21600" spans="1:9" x14ac:dyDescent="0.25">
      <c r="A21600" t="s">
        <v>38803</v>
      </c>
      <c r="B21600">
        <v>13127</v>
      </c>
      <c r="C21600" s="2">
        <f t="shared" si="2190"/>
        <v>44352</v>
      </c>
      <c r="D21600" s="1">
        <f>TIMEVALUE("15:16:49")</f>
        <v>0.63667824074074075</v>
      </c>
      <c r="E21600" s="2">
        <f t="shared" si="2191"/>
        <v>44352</v>
      </c>
      <c r="F21600" s="1">
        <f>TIMEVALUE("15:22:32")</f>
        <v>0.64064814814814819</v>
      </c>
      <c r="G21600" t="s">
        <v>736</v>
      </c>
      <c r="H21600" t="s">
        <v>16138</v>
      </c>
      <c r="I21600">
        <v>704.89499999999998</v>
      </c>
    </row>
    <row r="21601" spans="1:9" x14ac:dyDescent="0.25">
      <c r="A21601" t="s">
        <v>38804</v>
      </c>
      <c r="B21601">
        <v>13127</v>
      </c>
      <c r="C21601" s="2">
        <f t="shared" si="2190"/>
        <v>44352</v>
      </c>
      <c r="D21601" s="1">
        <f>TIMEVALUE("15:23:45")</f>
        <v>0.64149305555555558</v>
      </c>
      <c r="E21601" s="2">
        <f t="shared" si="2191"/>
        <v>44352</v>
      </c>
      <c r="F21601" s="1">
        <f>TIMEVALUE("15:29:15")</f>
        <v>0.64531249999999996</v>
      </c>
      <c r="G21601" t="s">
        <v>215</v>
      </c>
      <c r="H21601" t="s">
        <v>38805</v>
      </c>
      <c r="I21601">
        <v>704.90099999999995</v>
      </c>
    </row>
    <row r="21602" spans="1:9" x14ac:dyDescent="0.25">
      <c r="A21602" t="s">
        <v>38806</v>
      </c>
      <c r="B21602">
        <v>13127</v>
      </c>
      <c r="C21602" s="2">
        <f t="shared" si="2190"/>
        <v>44352</v>
      </c>
      <c r="D21602" s="1">
        <f>TIMEVALUE("15:30:23")</f>
        <v>0.64609953703703704</v>
      </c>
      <c r="E21602" s="2">
        <f t="shared" si="2191"/>
        <v>44352</v>
      </c>
      <c r="F21602" s="1">
        <f>TIMEVALUE("15:42:14")</f>
        <v>0.65432870370370366</v>
      </c>
      <c r="G21602" t="s">
        <v>200</v>
      </c>
      <c r="H21602" t="s">
        <v>38807</v>
      </c>
      <c r="I21602">
        <v>704.81399999999996</v>
      </c>
    </row>
    <row r="21603" spans="1:9" x14ac:dyDescent="0.25">
      <c r="A21603" t="s">
        <v>38808</v>
      </c>
      <c r="B21603">
        <v>13127</v>
      </c>
      <c r="C21603" s="2">
        <f t="shared" si="2190"/>
        <v>44352</v>
      </c>
      <c r="D21603" s="1">
        <f>TIMEVALUE("13:48:36")</f>
        <v>0.57541666666666669</v>
      </c>
      <c r="E21603" s="2">
        <f t="shared" si="2191"/>
        <v>44352</v>
      </c>
      <c r="F21603" s="1">
        <f>TIMEVALUE("14:08:49")</f>
        <v>0.58945601851851848</v>
      </c>
      <c r="G21603" t="s">
        <v>3738</v>
      </c>
      <c r="H21603" t="s">
        <v>38809</v>
      </c>
      <c r="I21603">
        <v>704.62900000000002</v>
      </c>
    </row>
    <row r="21604" spans="1:9" x14ac:dyDescent="0.25">
      <c r="A21604" t="s">
        <v>38810</v>
      </c>
      <c r="B21604">
        <v>13127</v>
      </c>
      <c r="C21604" s="2">
        <f t="shared" si="2190"/>
        <v>44352</v>
      </c>
      <c r="D21604" s="1">
        <f>TIMEVALUE("11:33:52")</f>
        <v>0.48185185185185186</v>
      </c>
      <c r="E21604" s="2">
        <f t="shared" si="2191"/>
        <v>44352</v>
      </c>
      <c r="F21604" s="1">
        <f>TIMEVALUE("11:38:51")</f>
        <v>0.48531249999999998</v>
      </c>
      <c r="G21604" t="s">
        <v>6722</v>
      </c>
      <c r="H21604" t="s">
        <v>38811</v>
      </c>
      <c r="I21604">
        <v>706.06</v>
      </c>
    </row>
    <row r="21605" spans="1:9" x14ac:dyDescent="0.25">
      <c r="A21605" t="s">
        <v>38812</v>
      </c>
      <c r="B21605">
        <v>13127</v>
      </c>
      <c r="C21605" s="2">
        <f t="shared" si="2190"/>
        <v>44352</v>
      </c>
      <c r="D21605" s="1">
        <f>TIMEVALUE("11:40:40")</f>
        <v>0.48657407407407405</v>
      </c>
      <c r="E21605" s="2">
        <f t="shared" si="2191"/>
        <v>44352</v>
      </c>
      <c r="F21605" s="1">
        <f>TIMEVALUE("11:45:20")</f>
        <v>0.48981481481481481</v>
      </c>
      <c r="G21605" t="s">
        <v>6437</v>
      </c>
      <c r="H21605" t="s">
        <v>38813</v>
      </c>
      <c r="I21605">
        <v>705.93299999999999</v>
      </c>
    </row>
    <row r="21606" spans="1:9" x14ac:dyDescent="0.25">
      <c r="A21606" t="s">
        <v>38814</v>
      </c>
      <c r="B21606">
        <v>13127</v>
      </c>
      <c r="C21606" s="2">
        <f t="shared" si="2190"/>
        <v>44352</v>
      </c>
      <c r="D21606" s="1">
        <f>TIMEVALUE("11:46:29")</f>
        <v>0.49061342592592594</v>
      </c>
      <c r="E21606" s="2">
        <f t="shared" si="2191"/>
        <v>44352</v>
      </c>
      <c r="F21606" s="1">
        <f>TIMEVALUE("11:50:38")</f>
        <v>0.49349537037037039</v>
      </c>
      <c r="G21606" t="s">
        <v>3740</v>
      </c>
      <c r="H21606" t="s">
        <v>24569</v>
      </c>
      <c r="I21606">
        <v>705.78399999999999</v>
      </c>
    </row>
    <row r="21607" spans="1:9" x14ac:dyDescent="0.25">
      <c r="A21607" t="s">
        <v>38815</v>
      </c>
      <c r="B21607">
        <v>13127</v>
      </c>
      <c r="C21607" s="2">
        <f t="shared" si="2190"/>
        <v>44352</v>
      </c>
      <c r="D21607" s="1">
        <f>TIMEVALUE("11:51:52")</f>
        <v>0.49435185185185188</v>
      </c>
      <c r="E21607" s="2">
        <f t="shared" si="2191"/>
        <v>44352</v>
      </c>
      <c r="F21607" s="1">
        <f>TIMEVALUE("11:56:32")</f>
        <v>0.49759259259259259</v>
      </c>
      <c r="G21607" t="s">
        <v>6437</v>
      </c>
      <c r="H21607" t="s">
        <v>38816</v>
      </c>
      <c r="I21607">
        <v>705.67700000000002</v>
      </c>
    </row>
    <row r="21608" spans="1:9" x14ac:dyDescent="0.25">
      <c r="A21608" t="s">
        <v>38817</v>
      </c>
      <c r="B21608">
        <v>13127</v>
      </c>
      <c r="C21608" s="2">
        <f t="shared" si="2190"/>
        <v>44352</v>
      </c>
      <c r="D21608" s="1">
        <f>TIMEVALUE("12:51:56")</f>
        <v>0.53606481481481483</v>
      </c>
      <c r="E21608" s="2">
        <f t="shared" si="2191"/>
        <v>44352</v>
      </c>
      <c r="F21608" s="1">
        <f>TIMEVALUE("12:56:11")</f>
        <v>0.53901620370370373</v>
      </c>
      <c r="G21608" t="s">
        <v>2125</v>
      </c>
      <c r="H21608" t="s">
        <v>38818</v>
      </c>
      <c r="I21608">
        <v>705.53200000000004</v>
      </c>
    </row>
    <row r="21609" spans="1:9" x14ac:dyDescent="0.25">
      <c r="A21609" t="s">
        <v>38819</v>
      </c>
      <c r="B21609">
        <v>13127</v>
      </c>
      <c r="C21609" s="2">
        <f t="shared" si="2190"/>
        <v>44352</v>
      </c>
      <c r="D21609" s="1">
        <f>TIMEVALUE("12:57:34")</f>
        <v>0.53997685185185185</v>
      </c>
      <c r="E21609" s="2">
        <f t="shared" si="2191"/>
        <v>44352</v>
      </c>
      <c r="F21609" s="1">
        <f>TIMEVALUE("13:03:04")</f>
        <v>0.54379629629629633</v>
      </c>
      <c r="G21609" t="s">
        <v>215</v>
      </c>
      <c r="H21609" t="s">
        <v>38820</v>
      </c>
      <c r="I21609">
        <v>705.45699999999999</v>
      </c>
    </row>
    <row r="21610" spans="1:9" x14ac:dyDescent="0.25">
      <c r="A21610" t="s">
        <v>38821</v>
      </c>
      <c r="B21610">
        <v>13127</v>
      </c>
      <c r="C21610" s="2">
        <f t="shared" si="2190"/>
        <v>44352</v>
      </c>
      <c r="D21610" s="1">
        <f>TIMEVALUE("13:04:29")</f>
        <v>0.54478009259259264</v>
      </c>
      <c r="E21610" s="2">
        <f t="shared" si="2191"/>
        <v>44352</v>
      </c>
      <c r="F21610" s="1">
        <f>TIMEVALUE("13:09:59")</f>
        <v>0.54859953703703701</v>
      </c>
      <c r="G21610" t="s">
        <v>215</v>
      </c>
      <c r="H21610" t="s">
        <v>38822</v>
      </c>
      <c r="I21610">
        <v>705.37699999999995</v>
      </c>
    </row>
    <row r="21611" spans="1:9" x14ac:dyDescent="0.25">
      <c r="A21611" t="s">
        <v>38823</v>
      </c>
      <c r="B21611">
        <v>13127</v>
      </c>
      <c r="C21611" s="2">
        <f t="shared" si="2190"/>
        <v>44352</v>
      </c>
      <c r="D21611" s="1">
        <f>TIMEVALUE("13:11:13")</f>
        <v>0.54945601851851855</v>
      </c>
      <c r="E21611" s="2">
        <f t="shared" si="2191"/>
        <v>44352</v>
      </c>
      <c r="F21611" s="1">
        <f>TIMEVALUE("13:16:40")</f>
        <v>0.5532407407407407</v>
      </c>
      <c r="G21611" t="s">
        <v>5879</v>
      </c>
      <c r="H21611" t="s">
        <v>38824</v>
      </c>
      <c r="I21611">
        <v>705.22500000000002</v>
      </c>
    </row>
    <row r="21612" spans="1:9" x14ac:dyDescent="0.25">
      <c r="A21612" t="s">
        <v>38825</v>
      </c>
      <c r="B21612">
        <v>13127</v>
      </c>
      <c r="C21612" s="2">
        <f t="shared" si="2190"/>
        <v>44352</v>
      </c>
      <c r="D21612" s="1">
        <f>TIMEVALUE("13:17:57")</f>
        <v>0.55413194444444447</v>
      </c>
      <c r="E21612" s="2">
        <f t="shared" si="2191"/>
        <v>44352</v>
      </c>
      <c r="F21612" s="1">
        <f>TIMEVALUE("13:22:42")</f>
        <v>0.55743055555555554</v>
      </c>
      <c r="G21612" t="s">
        <v>70</v>
      </c>
      <c r="H21612" t="s">
        <v>4938</v>
      </c>
      <c r="I21612">
        <v>705.10900000000004</v>
      </c>
    </row>
    <row r="21613" spans="1:9" x14ac:dyDescent="0.25">
      <c r="A21613" t="s">
        <v>38826</v>
      </c>
      <c r="B21613">
        <v>13127</v>
      </c>
      <c r="C21613" s="2">
        <f t="shared" si="2190"/>
        <v>44352</v>
      </c>
      <c r="D21613" s="1">
        <f>TIMEVALUE("13:23:58")</f>
        <v>0.55831018518518516</v>
      </c>
      <c r="E21613" s="2">
        <f t="shared" si="2191"/>
        <v>44352</v>
      </c>
      <c r="F21613" s="1">
        <f>TIMEVALUE("13:28:36")</f>
        <v>0.56152777777777774</v>
      </c>
      <c r="G21613" t="s">
        <v>888</v>
      </c>
      <c r="H21613" t="s">
        <v>38695</v>
      </c>
      <c r="I21613">
        <v>704.98599999999999</v>
      </c>
    </row>
    <row r="21614" spans="1:9" x14ac:dyDescent="0.25">
      <c r="A21614" t="s">
        <v>38827</v>
      </c>
      <c r="B21614">
        <v>13127</v>
      </c>
      <c r="C21614" s="2">
        <f t="shared" si="2190"/>
        <v>44352</v>
      </c>
      <c r="D21614" s="1">
        <f>TIMEVALUE("13:30:01")</f>
        <v>0.56251157407407404</v>
      </c>
      <c r="E21614" s="2">
        <f t="shared" si="2191"/>
        <v>44352</v>
      </c>
      <c r="F21614" s="1">
        <f>TIMEVALUE("13:38:49")</f>
        <v>0.56862268518518522</v>
      </c>
      <c r="G21614" t="s">
        <v>3047</v>
      </c>
      <c r="H21614" t="s">
        <v>36011</v>
      </c>
      <c r="I21614">
        <v>704.79300000000001</v>
      </c>
    </row>
    <row r="21615" spans="1:9" x14ac:dyDescent="0.25">
      <c r="A21615" t="s">
        <v>38828</v>
      </c>
      <c r="B21615">
        <v>13127</v>
      </c>
      <c r="C21615" s="2">
        <f t="shared" si="2190"/>
        <v>44352</v>
      </c>
      <c r="D21615" s="1">
        <f>TIMEVALUE("13:40:23")</f>
        <v>0.5697106481481482</v>
      </c>
      <c r="E21615" s="2">
        <f t="shared" si="2191"/>
        <v>44352</v>
      </c>
      <c r="F21615" s="1">
        <f>TIMEVALUE("13:46:40")</f>
        <v>0.57407407407407407</v>
      </c>
      <c r="G21615" t="s">
        <v>321</v>
      </c>
      <c r="H21615" t="s">
        <v>16710</v>
      </c>
      <c r="I21615">
        <v>704.72900000000004</v>
      </c>
    </row>
    <row r="21616" spans="1:9" x14ac:dyDescent="0.25">
      <c r="A21616" t="s">
        <v>38829</v>
      </c>
      <c r="B21616">
        <v>13127</v>
      </c>
      <c r="C21616" s="2">
        <f t="shared" si="2190"/>
        <v>44352</v>
      </c>
      <c r="D21616" s="1">
        <f>TIMEVALUE("11:17:45")</f>
        <v>0.47065972222222224</v>
      </c>
      <c r="E21616" s="2">
        <f t="shared" si="2191"/>
        <v>44352</v>
      </c>
      <c r="F21616" s="1">
        <f>TIMEVALUE("11:28:52")</f>
        <v>0.47837962962962965</v>
      </c>
      <c r="G21616" t="s">
        <v>7658</v>
      </c>
      <c r="H21616" t="s">
        <v>10922</v>
      </c>
      <c r="I21616">
        <v>704.59900000000005</v>
      </c>
    </row>
    <row r="21617" spans="1:9" x14ac:dyDescent="0.25">
      <c r="A21617" t="s">
        <v>38830</v>
      </c>
      <c r="B21617">
        <v>13153</v>
      </c>
      <c r="C21617" s="2">
        <f>DATEVALUE("2025-05-01")</f>
        <v>44316</v>
      </c>
      <c r="D21617" s="1">
        <f>TIMEVALUE("15:30:35")</f>
        <v>0.64623842592592595</v>
      </c>
      <c r="E21617" s="2">
        <f>DATEVALUE("2025-05-01")</f>
        <v>44316</v>
      </c>
      <c r="F21617" s="1">
        <f>TIMEVALUE("15:36:49")</f>
        <v>0.65056712962962959</v>
      </c>
      <c r="G21617" t="s">
        <v>6023</v>
      </c>
      <c r="H21617" t="s">
        <v>38831</v>
      </c>
      <c r="I21617">
        <v>712.31600000000003</v>
      </c>
    </row>
    <row r="21618" spans="1:9" x14ac:dyDescent="0.25">
      <c r="A21618" t="s">
        <v>38830</v>
      </c>
      <c r="B21618">
        <v>13127</v>
      </c>
      <c r="C21618" s="2">
        <f t="shared" ref="C21618:C21644" si="2192">DATEVALUE("2025-06-06")</f>
        <v>44352</v>
      </c>
      <c r="D21618" s="1">
        <f>TIMEVALUE("10:02:42")</f>
        <v>0.41854166666666665</v>
      </c>
      <c r="E21618" s="2">
        <f t="shared" ref="E21618:E21644" si="2193">DATEVALUE("2025-06-06")</f>
        <v>44352</v>
      </c>
      <c r="F21618" s="1">
        <f>TIMEVALUE("10:02:42")</f>
        <v>0.41854166666666665</v>
      </c>
      <c r="G21618" t="s">
        <v>162</v>
      </c>
      <c r="H21618" t="s">
        <v>163</v>
      </c>
      <c r="I21618">
        <v>98765432.099000007</v>
      </c>
    </row>
    <row r="21619" spans="1:9" x14ac:dyDescent="0.25">
      <c r="A21619" t="s">
        <v>38830</v>
      </c>
      <c r="B21619">
        <v>13127</v>
      </c>
      <c r="C21619" s="2">
        <f t="shared" si="2192"/>
        <v>44352</v>
      </c>
      <c r="D21619" s="1">
        <f>TIMEVALUE("10:02:43")</f>
        <v>0.41855324074074074</v>
      </c>
      <c r="E21619" s="2">
        <f t="shared" si="2193"/>
        <v>44352</v>
      </c>
      <c r="F21619" s="1">
        <f>TIMEVALUE("10:03:19")</f>
        <v>0.41896990740740742</v>
      </c>
      <c r="G21619" t="s">
        <v>1600</v>
      </c>
      <c r="H21619" t="s">
        <v>21070</v>
      </c>
      <c r="I21619">
        <v>706.04700000000003</v>
      </c>
    </row>
    <row r="21620" spans="1:9" x14ac:dyDescent="0.25">
      <c r="A21620" t="s">
        <v>38832</v>
      </c>
      <c r="B21620">
        <v>13127</v>
      </c>
      <c r="C21620" s="2">
        <f t="shared" si="2192"/>
        <v>44352</v>
      </c>
      <c r="D21620" s="1">
        <f>TIMEVALUE("10:05:13")</f>
        <v>0.42028935185185184</v>
      </c>
      <c r="E21620" s="2">
        <f t="shared" si="2193"/>
        <v>44352</v>
      </c>
      <c r="F21620" s="1">
        <f>TIMEVALUE("10:09:24")</f>
        <v>0.42319444444444443</v>
      </c>
      <c r="G21620" t="s">
        <v>258</v>
      </c>
      <c r="H21620" t="s">
        <v>38833</v>
      </c>
      <c r="I21620">
        <v>706.01</v>
      </c>
    </row>
    <row r="21621" spans="1:9" x14ac:dyDescent="0.25">
      <c r="A21621" t="s">
        <v>38834</v>
      </c>
      <c r="B21621">
        <v>13127</v>
      </c>
      <c r="C21621" s="2">
        <f t="shared" si="2192"/>
        <v>44352</v>
      </c>
      <c r="D21621" s="1">
        <f>TIMEVALUE("10:10:34")</f>
        <v>0.42400462962962965</v>
      </c>
      <c r="E21621" s="2">
        <f t="shared" si="2193"/>
        <v>44352</v>
      </c>
      <c r="F21621" s="1">
        <f>TIMEVALUE("10:14:40")</f>
        <v>0.42685185185185187</v>
      </c>
      <c r="G21621" t="s">
        <v>2469</v>
      </c>
      <c r="H21621" t="s">
        <v>38835</v>
      </c>
      <c r="I21621">
        <v>705.98800000000006</v>
      </c>
    </row>
    <row r="21622" spans="1:9" x14ac:dyDescent="0.25">
      <c r="A21622" t="s">
        <v>38836</v>
      </c>
      <c r="B21622">
        <v>13127</v>
      </c>
      <c r="C21622" s="2">
        <f t="shared" si="2192"/>
        <v>44352</v>
      </c>
      <c r="D21622" s="1">
        <f>TIMEVALUE("10:15:44")</f>
        <v>0.42759259259259258</v>
      </c>
      <c r="E21622" s="2">
        <f t="shared" si="2193"/>
        <v>44352</v>
      </c>
      <c r="F21622" s="1">
        <f>TIMEVALUE("10:19:48")</f>
        <v>0.43041666666666667</v>
      </c>
      <c r="G21622" t="s">
        <v>915</v>
      </c>
      <c r="H21622" t="s">
        <v>5997</v>
      </c>
      <c r="I21622">
        <v>705.87699999999995</v>
      </c>
    </row>
    <row r="21623" spans="1:9" x14ac:dyDescent="0.25">
      <c r="A21623" t="s">
        <v>38837</v>
      </c>
      <c r="B21623">
        <v>13127</v>
      </c>
      <c r="C21623" s="2">
        <f t="shared" si="2192"/>
        <v>44352</v>
      </c>
      <c r="D21623" s="1">
        <f>TIMEVALUE("10:20:57")</f>
        <v>0.43121527777777779</v>
      </c>
      <c r="E21623" s="2">
        <f t="shared" si="2193"/>
        <v>44352</v>
      </c>
      <c r="F21623" s="1">
        <f>TIMEVALUE("10:25:25")</f>
        <v>0.43431712962962965</v>
      </c>
      <c r="G21623" t="s">
        <v>3081</v>
      </c>
      <c r="H21623" t="s">
        <v>17417</v>
      </c>
      <c r="I21623">
        <v>705.74400000000003</v>
      </c>
    </row>
    <row r="21624" spans="1:9" x14ac:dyDescent="0.25">
      <c r="A21624" t="s">
        <v>38838</v>
      </c>
      <c r="B21624">
        <v>13127</v>
      </c>
      <c r="C21624" s="2">
        <f t="shared" si="2192"/>
        <v>44352</v>
      </c>
      <c r="D21624" s="1">
        <f>TIMEVALUE("10:26:42")</f>
        <v>0.43520833333333331</v>
      </c>
      <c r="E21624" s="2">
        <f t="shared" si="2193"/>
        <v>44352</v>
      </c>
      <c r="F21624" s="1">
        <f>TIMEVALUE("10:31:56")</f>
        <v>0.43884259259259262</v>
      </c>
      <c r="G21624" t="s">
        <v>625</v>
      </c>
      <c r="H21624" t="s">
        <v>29812</v>
      </c>
      <c r="I21624">
        <v>705.62400000000002</v>
      </c>
    </row>
    <row r="21625" spans="1:9" x14ac:dyDescent="0.25">
      <c r="A21625" t="s">
        <v>38839</v>
      </c>
      <c r="B21625">
        <v>13127</v>
      </c>
      <c r="C21625" s="2">
        <f t="shared" si="2192"/>
        <v>44352</v>
      </c>
      <c r="D21625" s="1">
        <f>TIMEVALUE("10:33:03")</f>
        <v>0.43961805555555555</v>
      </c>
      <c r="E21625" s="2">
        <f t="shared" si="2193"/>
        <v>44352</v>
      </c>
      <c r="F21625" s="1">
        <f>TIMEVALUE("10:38:34")</f>
        <v>0.44344907407407408</v>
      </c>
      <c r="G21625" t="s">
        <v>5160</v>
      </c>
      <c r="H21625" t="s">
        <v>38840</v>
      </c>
      <c r="I21625">
        <v>705.54300000000001</v>
      </c>
    </row>
    <row r="21626" spans="1:9" x14ac:dyDescent="0.25">
      <c r="A21626" t="s">
        <v>38841</v>
      </c>
      <c r="B21626">
        <v>13127</v>
      </c>
      <c r="C21626" s="2">
        <f t="shared" si="2192"/>
        <v>44352</v>
      </c>
      <c r="D21626" s="1">
        <f>TIMEVALUE("10:39:42")</f>
        <v>0.44423611111111111</v>
      </c>
      <c r="E21626" s="2">
        <f t="shared" si="2193"/>
        <v>44352</v>
      </c>
      <c r="F21626" s="1">
        <f>TIMEVALUE("10:45:39")</f>
        <v>0.44836805555555553</v>
      </c>
      <c r="G21626" t="s">
        <v>4125</v>
      </c>
      <c r="H21626" t="s">
        <v>36017</v>
      </c>
      <c r="I21626">
        <v>705.39800000000002</v>
      </c>
    </row>
    <row r="21627" spans="1:9" x14ac:dyDescent="0.25">
      <c r="A21627" t="s">
        <v>38842</v>
      </c>
      <c r="B21627">
        <v>13127</v>
      </c>
      <c r="C21627" s="2">
        <f t="shared" si="2192"/>
        <v>44352</v>
      </c>
      <c r="D21627" s="1">
        <f>TIMEVALUE("10:47:00")</f>
        <v>0.44930555555555557</v>
      </c>
      <c r="E21627" s="2">
        <f t="shared" si="2193"/>
        <v>44352</v>
      </c>
      <c r="F21627" s="1">
        <f>TIMEVALUE("10:52:45")</f>
        <v>0.45329861111111114</v>
      </c>
      <c r="G21627" t="s">
        <v>2294</v>
      </c>
      <c r="H21627" t="s">
        <v>38843</v>
      </c>
      <c r="I21627">
        <v>705.26599999999996</v>
      </c>
    </row>
    <row r="21628" spans="1:9" x14ac:dyDescent="0.25">
      <c r="A21628" t="s">
        <v>38844</v>
      </c>
      <c r="B21628">
        <v>13127</v>
      </c>
      <c r="C21628" s="2">
        <f t="shared" si="2192"/>
        <v>44352</v>
      </c>
      <c r="D21628" s="1">
        <f>TIMEVALUE("10:54:16")</f>
        <v>0.45435185185185184</v>
      </c>
      <c r="E21628" s="2">
        <f t="shared" si="2193"/>
        <v>44352</v>
      </c>
      <c r="F21628" s="1">
        <f>TIMEVALUE("10:58:54")</f>
        <v>0.45756944444444442</v>
      </c>
      <c r="G21628" t="s">
        <v>888</v>
      </c>
      <c r="H21628" t="s">
        <v>38845</v>
      </c>
      <c r="I21628">
        <v>705.16899999999998</v>
      </c>
    </row>
    <row r="21629" spans="1:9" x14ac:dyDescent="0.25">
      <c r="A21629" t="s">
        <v>38846</v>
      </c>
      <c r="B21629">
        <v>13127</v>
      </c>
      <c r="C21629" s="2">
        <f t="shared" si="2192"/>
        <v>44352</v>
      </c>
      <c r="D21629" s="1">
        <f>TIMEVALUE("11:00:04")</f>
        <v>0.45837962962962964</v>
      </c>
      <c r="E21629" s="2">
        <f t="shared" si="2193"/>
        <v>44352</v>
      </c>
      <c r="F21629" s="1">
        <f>TIMEVALUE("11:08:33")</f>
        <v>0.46427083333333335</v>
      </c>
      <c r="G21629" t="s">
        <v>1391</v>
      </c>
      <c r="H21629" t="s">
        <v>24397</v>
      </c>
      <c r="I21629">
        <v>705.00599999999997</v>
      </c>
    </row>
    <row r="21630" spans="1:9" x14ac:dyDescent="0.25">
      <c r="A21630" t="s">
        <v>38847</v>
      </c>
      <c r="B21630">
        <v>13127</v>
      </c>
      <c r="C21630" s="2">
        <f t="shared" si="2192"/>
        <v>44352</v>
      </c>
      <c r="D21630" s="1">
        <f>TIMEVALUE("11:09:54")</f>
        <v>0.46520833333333333</v>
      </c>
      <c r="E21630" s="2">
        <f t="shared" si="2193"/>
        <v>44352</v>
      </c>
      <c r="F21630" s="1">
        <f>TIMEVALUE("11:15:14")</f>
        <v>0.46891203703703704</v>
      </c>
      <c r="G21630" t="s">
        <v>880</v>
      </c>
      <c r="H21630" t="s">
        <v>38848</v>
      </c>
      <c r="I21630">
        <v>704.96500000000003</v>
      </c>
    </row>
    <row r="21631" spans="1:9" x14ac:dyDescent="0.25">
      <c r="A21631" t="s">
        <v>38849</v>
      </c>
      <c r="B21631">
        <v>13127</v>
      </c>
      <c r="C21631" s="2">
        <f t="shared" si="2192"/>
        <v>44352</v>
      </c>
      <c r="D21631" s="1">
        <f>TIMEVALUE("09:53:11")</f>
        <v>0.41193287037037035</v>
      </c>
      <c r="E21631" s="2">
        <f t="shared" si="2193"/>
        <v>44352</v>
      </c>
      <c r="F21631" s="1">
        <f>TIMEVALUE("09:58:02")</f>
        <v>0.41530092592592593</v>
      </c>
      <c r="G21631" t="s">
        <v>942</v>
      </c>
      <c r="H21631" t="s">
        <v>24317</v>
      </c>
      <c r="I21631">
        <v>704.64</v>
      </c>
    </row>
    <row r="21632" spans="1:9" x14ac:dyDescent="0.25">
      <c r="A21632" t="s">
        <v>38850</v>
      </c>
      <c r="B21632">
        <v>13127</v>
      </c>
      <c r="C21632" s="2">
        <f t="shared" si="2192"/>
        <v>44352</v>
      </c>
      <c r="D21632" s="1">
        <f>TIMEVALUE("08:30:55")</f>
        <v>0.35480324074074077</v>
      </c>
      <c r="E21632" s="2">
        <f t="shared" si="2193"/>
        <v>44352</v>
      </c>
      <c r="F21632" s="1">
        <f>TIMEVALUE("08:35:54")</f>
        <v>0.35826388888888888</v>
      </c>
      <c r="G21632" t="s">
        <v>6722</v>
      </c>
      <c r="H21632" t="s">
        <v>38851</v>
      </c>
      <c r="I21632">
        <v>706.20600000000002</v>
      </c>
    </row>
    <row r="21633" spans="1:9" x14ac:dyDescent="0.25">
      <c r="A21633" t="s">
        <v>38852</v>
      </c>
      <c r="B21633">
        <v>13127</v>
      </c>
      <c r="C21633" s="2">
        <f t="shared" si="2192"/>
        <v>44352</v>
      </c>
      <c r="D21633" s="1">
        <f>TIMEVALUE("08:37:40")</f>
        <v>0.35949074074074072</v>
      </c>
      <c r="E21633" s="2">
        <f t="shared" si="2193"/>
        <v>44352</v>
      </c>
      <c r="F21633" s="1">
        <f>TIMEVALUE("08:42:41")</f>
        <v>0.36297453703703703</v>
      </c>
      <c r="G21633" t="s">
        <v>2177</v>
      </c>
      <c r="H21633" t="s">
        <v>36685</v>
      </c>
      <c r="I21633">
        <v>706.12300000000005</v>
      </c>
    </row>
    <row r="21634" spans="1:9" x14ac:dyDescent="0.25">
      <c r="A21634" t="s">
        <v>38853</v>
      </c>
      <c r="B21634">
        <v>13127</v>
      </c>
      <c r="C21634" s="2">
        <f t="shared" si="2192"/>
        <v>44352</v>
      </c>
      <c r="D21634" s="1">
        <f>TIMEVALUE("08:43:45")</f>
        <v>0.36371527777777779</v>
      </c>
      <c r="E21634" s="2">
        <f t="shared" si="2193"/>
        <v>44352</v>
      </c>
      <c r="F21634" s="1">
        <f>TIMEVALUE("08:48:13")</f>
        <v>0.36681712962962965</v>
      </c>
      <c r="G21634" t="s">
        <v>3081</v>
      </c>
      <c r="H21634" t="s">
        <v>38854</v>
      </c>
      <c r="I21634">
        <v>706.03599999999994</v>
      </c>
    </row>
    <row r="21635" spans="1:9" x14ac:dyDescent="0.25">
      <c r="A21635" t="s">
        <v>38855</v>
      </c>
      <c r="B21635">
        <v>13127</v>
      </c>
      <c r="C21635" s="2">
        <f t="shared" si="2192"/>
        <v>44352</v>
      </c>
      <c r="D21635" s="1">
        <f>TIMEVALUE("08:49:49")</f>
        <v>0.36792824074074076</v>
      </c>
      <c r="E21635" s="2">
        <f t="shared" si="2193"/>
        <v>44352</v>
      </c>
      <c r="F21635" s="1">
        <f>TIMEVALUE("08:54:14")</f>
        <v>0.37099537037037039</v>
      </c>
      <c r="G21635" t="s">
        <v>6392</v>
      </c>
      <c r="H21635" t="s">
        <v>38843</v>
      </c>
      <c r="I21635">
        <v>705.80399999999997</v>
      </c>
    </row>
    <row r="21636" spans="1:9" x14ac:dyDescent="0.25">
      <c r="A21636" t="s">
        <v>38856</v>
      </c>
      <c r="B21636">
        <v>13127</v>
      </c>
      <c r="C21636" s="2">
        <f t="shared" si="2192"/>
        <v>44352</v>
      </c>
      <c r="D21636" s="1">
        <f>TIMEVALUE("08:56:10")</f>
        <v>0.37233796296296295</v>
      </c>
      <c r="E21636" s="2">
        <f t="shared" si="2193"/>
        <v>44352</v>
      </c>
      <c r="F21636" s="1">
        <f>TIMEVALUE("09:00:06")</f>
        <v>0.37506944444444446</v>
      </c>
      <c r="G21636" t="s">
        <v>619</v>
      </c>
      <c r="H21636" t="s">
        <v>38857</v>
      </c>
      <c r="I21636">
        <v>705.74400000000003</v>
      </c>
    </row>
    <row r="21637" spans="1:9" x14ac:dyDescent="0.25">
      <c r="A21637" t="s">
        <v>38858</v>
      </c>
      <c r="B21637">
        <v>13127</v>
      </c>
      <c r="C21637" s="2">
        <f t="shared" si="2192"/>
        <v>44352</v>
      </c>
      <c r="D21637" s="1">
        <f>TIMEVALUE("09:01:15")</f>
        <v>0.37586805555555558</v>
      </c>
      <c r="E21637" s="2">
        <f t="shared" si="2193"/>
        <v>44352</v>
      </c>
      <c r="F21637" s="1">
        <f>TIMEVALUE("09:05:35")</f>
        <v>0.37887731481481479</v>
      </c>
      <c r="G21637" t="s">
        <v>517</v>
      </c>
      <c r="H21637" t="s">
        <v>38859</v>
      </c>
      <c r="I21637">
        <v>705.61</v>
      </c>
    </row>
    <row r="21638" spans="1:9" x14ac:dyDescent="0.25">
      <c r="A21638" t="s">
        <v>38860</v>
      </c>
      <c r="B21638">
        <v>13127</v>
      </c>
      <c r="C21638" s="2">
        <f t="shared" si="2192"/>
        <v>44352</v>
      </c>
      <c r="D21638" s="1">
        <f>TIMEVALUE("09:06:39")</f>
        <v>0.37961805555555556</v>
      </c>
      <c r="E21638" s="2">
        <f t="shared" si="2193"/>
        <v>44352</v>
      </c>
      <c r="F21638" s="1">
        <f>TIMEVALUE("09:12:01")</f>
        <v>0.3833449074074074</v>
      </c>
      <c r="G21638" t="s">
        <v>1961</v>
      </c>
      <c r="H21638" t="s">
        <v>38861</v>
      </c>
      <c r="I21638">
        <v>705.49199999999996</v>
      </c>
    </row>
    <row r="21639" spans="1:9" x14ac:dyDescent="0.25">
      <c r="A21639" t="s">
        <v>38862</v>
      </c>
      <c r="B21639">
        <v>13127</v>
      </c>
      <c r="C21639" s="2">
        <f t="shared" si="2192"/>
        <v>44352</v>
      </c>
      <c r="D21639" s="1">
        <f>TIMEVALUE("09:13:31")</f>
        <v>0.38438657407407406</v>
      </c>
      <c r="E21639" s="2">
        <f t="shared" si="2193"/>
        <v>44352</v>
      </c>
      <c r="F21639" s="1">
        <f>TIMEVALUE("09:19:13")</f>
        <v>0.3883449074074074</v>
      </c>
      <c r="G21639" t="s">
        <v>1894</v>
      </c>
      <c r="H21639" t="s">
        <v>17437</v>
      </c>
      <c r="I21639">
        <v>705.34400000000005</v>
      </c>
    </row>
    <row r="21640" spans="1:9" x14ac:dyDescent="0.25">
      <c r="A21640" t="s">
        <v>38863</v>
      </c>
      <c r="B21640">
        <v>13127</v>
      </c>
      <c r="C21640" s="2">
        <f t="shared" si="2192"/>
        <v>44352</v>
      </c>
      <c r="D21640" s="1">
        <f>TIMEVALUE("09:20:43")</f>
        <v>0.38938657407407407</v>
      </c>
      <c r="E21640" s="2">
        <f t="shared" si="2193"/>
        <v>44352</v>
      </c>
      <c r="F21640" s="1">
        <f>TIMEVALUE("09:25:39")</f>
        <v>0.39281250000000001</v>
      </c>
      <c r="G21640" t="s">
        <v>2229</v>
      </c>
      <c r="H21640" t="s">
        <v>24265</v>
      </c>
      <c r="I21640">
        <v>705.25400000000002</v>
      </c>
    </row>
    <row r="21641" spans="1:9" x14ac:dyDescent="0.25">
      <c r="A21641" t="s">
        <v>38864</v>
      </c>
      <c r="B21641">
        <v>13127</v>
      </c>
      <c r="C21641" s="2">
        <f t="shared" si="2192"/>
        <v>44352</v>
      </c>
      <c r="D21641" s="1">
        <f>TIMEVALUE("09:26:57")</f>
        <v>0.39371527777777776</v>
      </c>
      <c r="E21641" s="2">
        <f t="shared" si="2193"/>
        <v>44352</v>
      </c>
      <c r="F21641" s="1">
        <f>TIMEVALUE("09:31:03")</f>
        <v>0.39656249999999998</v>
      </c>
      <c r="G21641" t="s">
        <v>2469</v>
      </c>
      <c r="H21641" t="s">
        <v>38865</v>
      </c>
      <c r="I21641">
        <v>705.22299999999996</v>
      </c>
    </row>
    <row r="21642" spans="1:9" x14ac:dyDescent="0.25">
      <c r="A21642" t="s">
        <v>38866</v>
      </c>
      <c r="B21642">
        <v>13127</v>
      </c>
      <c r="C21642" s="2">
        <f t="shared" si="2192"/>
        <v>44352</v>
      </c>
      <c r="D21642" s="1">
        <f>TIMEVALUE("09:32:02")</f>
        <v>0.39724537037037039</v>
      </c>
      <c r="E21642" s="2">
        <f t="shared" si="2193"/>
        <v>44352</v>
      </c>
      <c r="F21642" s="1">
        <f>TIMEVALUE("09:41:49")</f>
        <v>0.40403935185185186</v>
      </c>
      <c r="G21642" t="s">
        <v>1809</v>
      </c>
      <c r="H21642" t="s">
        <v>38867</v>
      </c>
      <c r="I21642">
        <v>705.03599999999994</v>
      </c>
    </row>
    <row r="21643" spans="1:9" x14ac:dyDescent="0.25">
      <c r="A21643" t="s">
        <v>38868</v>
      </c>
      <c r="B21643">
        <v>13127</v>
      </c>
      <c r="C21643" s="2">
        <f t="shared" si="2192"/>
        <v>44352</v>
      </c>
      <c r="D21643" s="1">
        <f>TIMEVALUE("09:42:51")</f>
        <v>0.40475694444444443</v>
      </c>
      <c r="E21643" s="2">
        <f t="shared" si="2193"/>
        <v>44352</v>
      </c>
      <c r="F21643" s="1">
        <f>TIMEVALUE("09:50:27")</f>
        <v>0.4100347222222222</v>
      </c>
      <c r="G21643" t="s">
        <v>833</v>
      </c>
      <c r="H21643" t="s">
        <v>38869</v>
      </c>
      <c r="I21643">
        <v>704.94100000000003</v>
      </c>
    </row>
    <row r="21644" spans="1:9" x14ac:dyDescent="0.25">
      <c r="A21644" t="s">
        <v>38870</v>
      </c>
      <c r="B21644">
        <v>13127</v>
      </c>
      <c r="C21644" s="2">
        <f t="shared" si="2192"/>
        <v>44352</v>
      </c>
      <c r="D21644" s="1">
        <f>TIMEVALUE("08:18:45")</f>
        <v>0.34635416666666669</v>
      </c>
      <c r="E21644" s="2">
        <f t="shared" si="2193"/>
        <v>44352</v>
      </c>
      <c r="F21644" s="1">
        <f>TIMEVALUE("08:25:30")</f>
        <v>0.35104166666666664</v>
      </c>
      <c r="G21644" t="s">
        <v>948</v>
      </c>
      <c r="H21644" t="s">
        <v>38871</v>
      </c>
      <c r="I21644">
        <v>704.67499999999995</v>
      </c>
    </row>
    <row r="21645" spans="1:9" x14ac:dyDescent="0.25">
      <c r="A21645" t="s">
        <v>38872</v>
      </c>
      <c r="B21645">
        <v>13127</v>
      </c>
      <c r="C21645" s="2">
        <f t="shared" ref="C21645:C21664" si="2194">DATEVALUE("2025-06-16")</f>
        <v>44362</v>
      </c>
      <c r="D21645" s="1">
        <f>TIMEVALUE("15:50:27")</f>
        <v>0.66003472222222226</v>
      </c>
      <c r="E21645" s="2">
        <f t="shared" ref="E21645:E21664" si="2195">DATEVALUE("2025-06-16")</f>
        <v>44362</v>
      </c>
      <c r="F21645" s="1">
        <f>TIMEVALUE("16:00:39")</f>
        <v>0.66711805555555559</v>
      </c>
      <c r="G21645" t="s">
        <v>7590</v>
      </c>
      <c r="H21645" t="s">
        <v>12991</v>
      </c>
      <c r="I21645">
        <v>701.95399999999995</v>
      </c>
    </row>
    <row r="21646" spans="1:9" x14ac:dyDescent="0.25">
      <c r="A21646" t="s">
        <v>38873</v>
      </c>
      <c r="B21646">
        <v>13127</v>
      </c>
      <c r="C21646" s="2">
        <f t="shared" si="2194"/>
        <v>44362</v>
      </c>
      <c r="D21646" s="1">
        <f>TIMEVALUE("16:02:03")</f>
        <v>0.66809027777777774</v>
      </c>
      <c r="E21646" s="2">
        <f t="shared" si="2195"/>
        <v>44362</v>
      </c>
      <c r="F21646" s="1">
        <f>TIMEVALUE("16:09:05")</f>
        <v>0.67297453703703702</v>
      </c>
      <c r="G21646" t="s">
        <v>4338</v>
      </c>
      <c r="H21646" t="s">
        <v>38874</v>
      </c>
      <c r="I21646">
        <v>701.84799999999996</v>
      </c>
    </row>
    <row r="21647" spans="1:9" x14ac:dyDescent="0.25">
      <c r="A21647" t="s">
        <v>38875</v>
      </c>
      <c r="B21647">
        <v>13127</v>
      </c>
      <c r="C21647" s="2">
        <f t="shared" si="2194"/>
        <v>44362</v>
      </c>
      <c r="D21647" s="1">
        <f>TIMEVALUE("16:10:27")</f>
        <v>0.6739236111111111</v>
      </c>
      <c r="E21647" s="2">
        <f t="shared" si="2195"/>
        <v>44362</v>
      </c>
      <c r="F21647" s="1">
        <f>TIMEVALUE("16:16:46")</f>
        <v>0.67831018518518515</v>
      </c>
      <c r="G21647" t="s">
        <v>315</v>
      </c>
      <c r="H21647" t="s">
        <v>38876</v>
      </c>
      <c r="I21647">
        <v>701.68200000000002</v>
      </c>
    </row>
    <row r="21648" spans="1:9" x14ac:dyDescent="0.25">
      <c r="A21648" t="s">
        <v>38877</v>
      </c>
      <c r="B21648">
        <v>13127</v>
      </c>
      <c r="C21648" s="2">
        <f t="shared" si="2194"/>
        <v>44362</v>
      </c>
      <c r="D21648" s="1">
        <f>TIMEVALUE("16:18:42")</f>
        <v>0.67965277777777777</v>
      </c>
      <c r="E21648" s="2">
        <f t="shared" si="2195"/>
        <v>44362</v>
      </c>
      <c r="F21648" s="1">
        <f>TIMEVALUE("16:23:47")</f>
        <v>0.6831828703703704</v>
      </c>
      <c r="G21648" t="s">
        <v>1901</v>
      </c>
      <c r="H21648" t="s">
        <v>38878</v>
      </c>
      <c r="I21648">
        <v>701.49800000000005</v>
      </c>
    </row>
    <row r="21649" spans="1:9" x14ac:dyDescent="0.25">
      <c r="A21649" t="s">
        <v>38879</v>
      </c>
      <c r="B21649">
        <v>13127</v>
      </c>
      <c r="C21649" s="2">
        <f t="shared" si="2194"/>
        <v>44362</v>
      </c>
      <c r="D21649" s="1">
        <f>TIMEVALUE("16:25:21")</f>
        <v>0.68427083333333338</v>
      </c>
      <c r="E21649" s="2">
        <f t="shared" si="2195"/>
        <v>44362</v>
      </c>
      <c r="F21649" s="1">
        <f>TIMEVALUE("16:30:39")</f>
        <v>0.68795138888888885</v>
      </c>
      <c r="G21649" t="s">
        <v>3945</v>
      </c>
      <c r="H21649" t="s">
        <v>17786</v>
      </c>
      <c r="I21649">
        <v>701.3</v>
      </c>
    </row>
    <row r="21650" spans="1:9" x14ac:dyDescent="0.25">
      <c r="A21650" t="s">
        <v>38880</v>
      </c>
      <c r="B21650">
        <v>13127</v>
      </c>
      <c r="C21650" s="2">
        <f t="shared" si="2194"/>
        <v>44362</v>
      </c>
      <c r="D21650" s="1">
        <f>TIMEVALUE("16:32:03")</f>
        <v>0.68892361111111111</v>
      </c>
      <c r="E21650" s="2">
        <f t="shared" si="2195"/>
        <v>44362</v>
      </c>
      <c r="F21650" s="1">
        <f>TIMEVALUE("16:37:19")</f>
        <v>0.6925810185185185</v>
      </c>
      <c r="G21650" t="s">
        <v>10587</v>
      </c>
      <c r="H21650" t="s">
        <v>38881</v>
      </c>
      <c r="I21650">
        <v>701.25199999999995</v>
      </c>
    </row>
    <row r="21651" spans="1:9" x14ac:dyDescent="0.25">
      <c r="A21651" t="s">
        <v>38882</v>
      </c>
      <c r="B21651">
        <v>13127</v>
      </c>
      <c r="C21651" s="2">
        <f t="shared" si="2194"/>
        <v>44362</v>
      </c>
      <c r="D21651" s="1">
        <f>TIMEVALUE("16:38:35")</f>
        <v>0.69346064814814812</v>
      </c>
      <c r="E21651" s="2">
        <f t="shared" si="2195"/>
        <v>44362</v>
      </c>
      <c r="F21651" s="1">
        <f>TIMEVALUE("16:43:27")</f>
        <v>0.69684027777777779</v>
      </c>
      <c r="G21651" t="s">
        <v>649</v>
      </c>
      <c r="H21651" t="s">
        <v>36588</v>
      </c>
      <c r="I21651">
        <v>701.00300000000004</v>
      </c>
    </row>
    <row r="21652" spans="1:9" x14ac:dyDescent="0.25">
      <c r="A21652" t="s">
        <v>38883</v>
      </c>
      <c r="B21652">
        <v>13127</v>
      </c>
      <c r="C21652" s="2">
        <f t="shared" si="2194"/>
        <v>44362</v>
      </c>
      <c r="D21652" s="1">
        <f>TIMEVALUE("16:45:40")</f>
        <v>0.69837962962962963</v>
      </c>
      <c r="E21652" s="2">
        <f t="shared" si="2195"/>
        <v>44362</v>
      </c>
      <c r="F21652" s="1">
        <f>TIMEVALUE("16:50:48")</f>
        <v>0.70194444444444448</v>
      </c>
      <c r="G21652" t="s">
        <v>1736</v>
      </c>
      <c r="H21652" t="s">
        <v>14158</v>
      </c>
      <c r="I21652">
        <v>700.81500000000005</v>
      </c>
    </row>
    <row r="21653" spans="1:9" x14ac:dyDescent="0.25">
      <c r="A21653" t="s">
        <v>38884</v>
      </c>
      <c r="B21653">
        <v>13127</v>
      </c>
      <c r="C21653" s="2">
        <f t="shared" si="2194"/>
        <v>44362</v>
      </c>
      <c r="D21653" s="1">
        <f>TIMEVALUE("16:52:38")</f>
        <v>0.70321759259259264</v>
      </c>
      <c r="E21653" s="2">
        <f t="shared" si="2195"/>
        <v>44362</v>
      </c>
      <c r="F21653" s="1">
        <f>TIMEVALUE("16:58:38")</f>
        <v>0.7073842592592593</v>
      </c>
      <c r="G21653" t="s">
        <v>862</v>
      </c>
      <c r="H21653" t="s">
        <v>1884</v>
      </c>
      <c r="I21653">
        <v>700.66399999999999</v>
      </c>
    </row>
    <row r="21654" spans="1:9" x14ac:dyDescent="0.25">
      <c r="A21654" t="s">
        <v>38885</v>
      </c>
      <c r="B21654">
        <v>13127</v>
      </c>
      <c r="C21654" s="2">
        <f t="shared" si="2194"/>
        <v>44362</v>
      </c>
      <c r="D21654" s="1">
        <f>TIMEVALUE("15:35:58")</f>
        <v>0.64997685185185183</v>
      </c>
      <c r="E21654" s="2">
        <f t="shared" si="2195"/>
        <v>44362</v>
      </c>
      <c r="F21654" s="1">
        <f>TIMEVALUE("15:45:37")</f>
        <v>0.65667824074074077</v>
      </c>
      <c r="G21654" t="s">
        <v>1185</v>
      </c>
      <c r="H21654" t="s">
        <v>38886</v>
      </c>
      <c r="I21654">
        <v>700.46799999999996</v>
      </c>
    </row>
    <row r="21655" spans="1:9" x14ac:dyDescent="0.25">
      <c r="A21655" t="s">
        <v>38887</v>
      </c>
      <c r="B21655">
        <v>13127</v>
      </c>
      <c r="C21655" s="2">
        <f t="shared" si="2194"/>
        <v>44362</v>
      </c>
      <c r="D21655" s="1">
        <f>TIMEVALUE("17:06:32")</f>
        <v>0.71287037037037038</v>
      </c>
      <c r="E21655" s="2">
        <f t="shared" si="2195"/>
        <v>44362</v>
      </c>
      <c r="F21655" s="1">
        <f>TIMEVALUE("17:15:03")</f>
        <v>0.71878472222222223</v>
      </c>
      <c r="G21655" t="s">
        <v>705</v>
      </c>
      <c r="H21655" t="s">
        <v>5490</v>
      </c>
      <c r="I21655">
        <v>701.82399999999996</v>
      </c>
    </row>
    <row r="21656" spans="1:9" x14ac:dyDescent="0.25">
      <c r="A21656" t="s">
        <v>38888</v>
      </c>
      <c r="B21656">
        <v>13127</v>
      </c>
      <c r="C21656" s="2">
        <f t="shared" si="2194"/>
        <v>44362</v>
      </c>
      <c r="D21656" s="1">
        <f>TIMEVALUE("17:17:13")</f>
        <v>0.72028935185185183</v>
      </c>
      <c r="E21656" s="2">
        <f t="shared" si="2195"/>
        <v>44362</v>
      </c>
      <c r="F21656" s="1">
        <f>TIMEVALUE("17:24:36")</f>
        <v>0.72541666666666671</v>
      </c>
      <c r="G21656" t="s">
        <v>6602</v>
      </c>
      <c r="H21656" t="s">
        <v>15352</v>
      </c>
      <c r="I21656">
        <v>701.798</v>
      </c>
    </row>
    <row r="21657" spans="1:9" x14ac:dyDescent="0.25">
      <c r="A21657" t="s">
        <v>38889</v>
      </c>
      <c r="B21657">
        <v>13127</v>
      </c>
      <c r="C21657" s="2">
        <f t="shared" si="2194"/>
        <v>44362</v>
      </c>
      <c r="D21657" s="1">
        <f>TIMEVALUE("17:25:48")</f>
        <v>0.72624999999999995</v>
      </c>
      <c r="E21657" s="2">
        <f t="shared" si="2195"/>
        <v>44362</v>
      </c>
      <c r="F21657" s="1">
        <f>TIMEVALUE("17:32:51")</f>
        <v>0.73114583333333338</v>
      </c>
      <c r="G21657" t="s">
        <v>185</v>
      </c>
      <c r="H21657" t="s">
        <v>38890</v>
      </c>
      <c r="I21657">
        <v>701.67399999999998</v>
      </c>
    </row>
    <row r="21658" spans="1:9" x14ac:dyDescent="0.25">
      <c r="A21658" t="s">
        <v>38891</v>
      </c>
      <c r="B21658">
        <v>13127</v>
      </c>
      <c r="C21658" s="2">
        <f t="shared" si="2194"/>
        <v>44362</v>
      </c>
      <c r="D21658" s="1">
        <f>TIMEVALUE("17:34:20")</f>
        <v>0.73217592592592595</v>
      </c>
      <c r="E21658" s="2">
        <f t="shared" si="2195"/>
        <v>44362</v>
      </c>
      <c r="F21658" s="1">
        <f>TIMEVALUE("17:39:01")</f>
        <v>0.73542824074074076</v>
      </c>
      <c r="G21658" t="s">
        <v>3722</v>
      </c>
      <c r="H21658" t="s">
        <v>38892</v>
      </c>
      <c r="I21658">
        <v>701.524</v>
      </c>
    </row>
    <row r="21659" spans="1:9" x14ac:dyDescent="0.25">
      <c r="A21659" t="s">
        <v>38893</v>
      </c>
      <c r="B21659">
        <v>13127</v>
      </c>
      <c r="C21659" s="2">
        <f t="shared" si="2194"/>
        <v>44362</v>
      </c>
      <c r="D21659" s="1">
        <f>TIMEVALUE("17:40:26")</f>
        <v>0.73641203703703706</v>
      </c>
      <c r="E21659" s="2">
        <f t="shared" si="2195"/>
        <v>44362</v>
      </c>
      <c r="F21659" s="1">
        <f>TIMEVALUE("17:45:23")</f>
        <v>0.73984953703703704</v>
      </c>
      <c r="G21659" t="s">
        <v>646</v>
      </c>
      <c r="H21659" t="s">
        <v>28532</v>
      </c>
      <c r="I21659">
        <v>701.32799999999997</v>
      </c>
    </row>
    <row r="21660" spans="1:9" x14ac:dyDescent="0.25">
      <c r="A21660" t="s">
        <v>38894</v>
      </c>
      <c r="B21660">
        <v>13127</v>
      </c>
      <c r="C21660" s="2">
        <f t="shared" si="2194"/>
        <v>44362</v>
      </c>
      <c r="D21660" s="1">
        <f>TIMEVALUE("17:46:45")</f>
        <v>0.74079861111111112</v>
      </c>
      <c r="E21660" s="2">
        <f t="shared" si="2195"/>
        <v>44362</v>
      </c>
      <c r="F21660" s="1">
        <f>TIMEVALUE("17:53:22")</f>
        <v>0.74539351851851854</v>
      </c>
      <c r="G21660" t="s">
        <v>2717</v>
      </c>
      <c r="H21660" t="s">
        <v>14314</v>
      </c>
      <c r="I21660">
        <v>701.11800000000005</v>
      </c>
    </row>
    <row r="21661" spans="1:9" x14ac:dyDescent="0.25">
      <c r="A21661" t="s">
        <v>38895</v>
      </c>
      <c r="B21661">
        <v>13127</v>
      </c>
      <c r="C21661" s="2">
        <f t="shared" si="2194"/>
        <v>44362</v>
      </c>
      <c r="D21661" s="1">
        <f>TIMEVALUE("17:54:31")</f>
        <v>0.74619212962962966</v>
      </c>
      <c r="E21661" s="2">
        <f t="shared" si="2195"/>
        <v>44362</v>
      </c>
      <c r="F21661" s="1">
        <f>TIMEVALUE("17:58:33")</f>
        <v>0.74899305555555551</v>
      </c>
      <c r="G21661" t="s">
        <v>2298</v>
      </c>
      <c r="H21661" t="s">
        <v>38896</v>
      </c>
      <c r="I21661">
        <v>700.96699999999998</v>
      </c>
    </row>
    <row r="21662" spans="1:9" x14ac:dyDescent="0.25">
      <c r="A21662" t="s">
        <v>38897</v>
      </c>
      <c r="B21662">
        <v>13127</v>
      </c>
      <c r="C21662" s="2">
        <f t="shared" si="2194"/>
        <v>44362</v>
      </c>
      <c r="D21662" s="1">
        <f>TIMEVALUE("17:59:45")</f>
        <v>0.74982638888888886</v>
      </c>
      <c r="E21662" s="2">
        <f t="shared" si="2195"/>
        <v>44362</v>
      </c>
      <c r="F21662" s="1">
        <f>TIMEVALUE("18:04:37")</f>
        <v>0.75320601851851854</v>
      </c>
      <c r="G21662" t="s">
        <v>649</v>
      </c>
      <c r="H21662" t="s">
        <v>38898</v>
      </c>
      <c r="I21662">
        <v>700.85299999999995</v>
      </c>
    </row>
    <row r="21663" spans="1:9" x14ac:dyDescent="0.25">
      <c r="A21663" t="s">
        <v>38899</v>
      </c>
      <c r="B21663">
        <v>13127</v>
      </c>
      <c r="C21663" s="2">
        <f t="shared" si="2194"/>
        <v>44362</v>
      </c>
      <c r="D21663" s="1">
        <f>TIMEVALUE("18:06:51")</f>
        <v>0.75475694444444441</v>
      </c>
      <c r="E21663" s="2">
        <f t="shared" si="2195"/>
        <v>44362</v>
      </c>
      <c r="F21663" s="1">
        <f>TIMEVALUE("18:14:50")</f>
        <v>0.76030092592592591</v>
      </c>
      <c r="G21663" t="s">
        <v>1789</v>
      </c>
      <c r="H21663" t="s">
        <v>38900</v>
      </c>
      <c r="I21663">
        <v>700.80200000000002</v>
      </c>
    </row>
    <row r="21664" spans="1:9" x14ac:dyDescent="0.25">
      <c r="A21664" t="s">
        <v>2023</v>
      </c>
      <c r="B21664">
        <v>13127</v>
      </c>
      <c r="C21664" s="2">
        <f t="shared" si="2194"/>
        <v>44362</v>
      </c>
      <c r="D21664" s="1">
        <f>TIMEVALUE("16:59:50")</f>
        <v>0.70821759259259254</v>
      </c>
      <c r="E21664" s="2">
        <f t="shared" si="2195"/>
        <v>44362</v>
      </c>
      <c r="F21664" s="1">
        <f>TIMEVALUE("17:01:55")</f>
        <v>0.70966435185185184</v>
      </c>
      <c r="G21664" t="s">
        <v>640</v>
      </c>
      <c r="H21664" t="s">
        <v>38901</v>
      </c>
      <c r="I21664">
        <v>700.55700000000002</v>
      </c>
    </row>
    <row r="21665" spans="1:9" x14ac:dyDescent="0.25">
      <c r="A21665" t="s">
        <v>38902</v>
      </c>
      <c r="B21665">
        <v>13127</v>
      </c>
      <c r="C21665" s="2">
        <f t="shared" ref="C21665:C21673" si="2196">DATEVALUE("2025-06-17")</f>
        <v>44363</v>
      </c>
      <c r="D21665" s="1">
        <f>TIMEVALUE("07:45:54")</f>
        <v>0.32354166666666667</v>
      </c>
      <c r="E21665" s="2">
        <f t="shared" ref="E21665:E21673" si="2197">DATEVALUE("2025-06-17")</f>
        <v>44363</v>
      </c>
      <c r="F21665" s="1">
        <f>TIMEVALUE("07:53:58")</f>
        <v>0.32914351851851853</v>
      </c>
      <c r="G21665" t="s">
        <v>3641</v>
      </c>
      <c r="H21665" t="s">
        <v>14571</v>
      </c>
      <c r="I21665">
        <v>701.86400000000003</v>
      </c>
    </row>
    <row r="21666" spans="1:9" x14ac:dyDescent="0.25">
      <c r="A21666" t="s">
        <v>38903</v>
      </c>
      <c r="B21666">
        <v>13127</v>
      </c>
      <c r="C21666" s="2">
        <f t="shared" si="2196"/>
        <v>44363</v>
      </c>
      <c r="D21666" s="1">
        <f>TIMEVALUE("07:56:08")</f>
        <v>0.33064814814814814</v>
      </c>
      <c r="E21666" s="2">
        <f t="shared" si="2197"/>
        <v>44363</v>
      </c>
      <c r="F21666" s="1">
        <f>TIMEVALUE("08:01:46")</f>
        <v>0.33456018518518521</v>
      </c>
      <c r="G21666" t="s">
        <v>1934</v>
      </c>
      <c r="H21666" t="s">
        <v>14236</v>
      </c>
      <c r="I21666">
        <v>701.76800000000003</v>
      </c>
    </row>
    <row r="21667" spans="1:9" x14ac:dyDescent="0.25">
      <c r="A21667" t="s">
        <v>38904</v>
      </c>
      <c r="B21667">
        <v>13127</v>
      </c>
      <c r="C21667" s="2">
        <f t="shared" si="2196"/>
        <v>44363</v>
      </c>
      <c r="D21667" s="1">
        <f>TIMEVALUE("08:02:57")</f>
        <v>0.33538194444444447</v>
      </c>
      <c r="E21667" s="2">
        <f t="shared" si="2197"/>
        <v>44363</v>
      </c>
      <c r="F21667" s="1">
        <f>TIMEVALUE("08:08:14")</f>
        <v>0.33905092592592595</v>
      </c>
      <c r="G21667" t="s">
        <v>2472</v>
      </c>
      <c r="H21667" t="s">
        <v>14374</v>
      </c>
      <c r="I21667">
        <v>701.65499999999997</v>
      </c>
    </row>
    <row r="21668" spans="1:9" x14ac:dyDescent="0.25">
      <c r="A21668" t="s">
        <v>38905</v>
      </c>
      <c r="B21668">
        <v>13127</v>
      </c>
      <c r="C21668" s="2">
        <f t="shared" si="2196"/>
        <v>44363</v>
      </c>
      <c r="D21668" s="1">
        <f>TIMEVALUE("08:09:29")</f>
        <v>0.33991898148148147</v>
      </c>
      <c r="E21668" s="2">
        <f t="shared" si="2197"/>
        <v>44363</v>
      </c>
      <c r="F21668" s="1">
        <f>TIMEVALUE("08:13:40")</f>
        <v>0.34282407407407406</v>
      </c>
      <c r="G21668" t="s">
        <v>258</v>
      </c>
      <c r="H21668" t="s">
        <v>15436</v>
      </c>
      <c r="I21668">
        <v>701.52800000000002</v>
      </c>
    </row>
    <row r="21669" spans="1:9" x14ac:dyDescent="0.25">
      <c r="A21669" t="s">
        <v>38906</v>
      </c>
      <c r="B21669">
        <v>13127</v>
      </c>
      <c r="C21669" s="2">
        <f t="shared" si="2196"/>
        <v>44363</v>
      </c>
      <c r="D21669" s="1">
        <f>TIMEVALUE("08:15:09")</f>
        <v>0.34385416666666668</v>
      </c>
      <c r="E21669" s="2">
        <f t="shared" si="2197"/>
        <v>44363</v>
      </c>
      <c r="F21669" s="1">
        <f>TIMEVALUE("08:24:39")</f>
        <v>0.35045138888888888</v>
      </c>
      <c r="G21669" t="s">
        <v>8475</v>
      </c>
      <c r="H21669" t="s">
        <v>38907</v>
      </c>
      <c r="I21669">
        <v>701.38800000000003</v>
      </c>
    </row>
    <row r="21670" spans="1:9" x14ac:dyDescent="0.25">
      <c r="A21670" t="s">
        <v>38908</v>
      </c>
      <c r="B21670">
        <v>13127</v>
      </c>
      <c r="C21670" s="2">
        <f t="shared" si="2196"/>
        <v>44363</v>
      </c>
      <c r="D21670" s="1">
        <f>TIMEVALUE("08:25:53")</f>
        <v>0.35130787037037037</v>
      </c>
      <c r="E21670" s="2">
        <f t="shared" si="2197"/>
        <v>44363</v>
      </c>
      <c r="F21670" s="1">
        <f>TIMEVALUE("08:31:19")</f>
        <v>0.35508101851851853</v>
      </c>
      <c r="G21670" t="s">
        <v>2189</v>
      </c>
      <c r="H21670" t="s">
        <v>38909</v>
      </c>
      <c r="I21670">
        <v>701.25300000000004</v>
      </c>
    </row>
    <row r="21671" spans="1:9" x14ac:dyDescent="0.25">
      <c r="A21671" t="s">
        <v>38910</v>
      </c>
      <c r="B21671">
        <v>13127</v>
      </c>
      <c r="C21671" s="2">
        <f t="shared" si="2196"/>
        <v>44363</v>
      </c>
      <c r="D21671" s="1">
        <f>TIMEVALUE("08:32:47")</f>
        <v>0.35609953703703706</v>
      </c>
      <c r="E21671" s="2">
        <f t="shared" si="2197"/>
        <v>44363</v>
      </c>
      <c r="F21671" s="1">
        <f>TIMEVALUE("08:38:00")</f>
        <v>0.35972222222222222</v>
      </c>
      <c r="G21671" t="s">
        <v>643</v>
      </c>
      <c r="H21671" t="s">
        <v>38911</v>
      </c>
      <c r="I21671">
        <v>701.11400000000003</v>
      </c>
    </row>
    <row r="21672" spans="1:9" x14ac:dyDescent="0.25">
      <c r="A21672" t="s">
        <v>38912</v>
      </c>
      <c r="B21672">
        <v>13127</v>
      </c>
      <c r="C21672" s="2">
        <f t="shared" si="2196"/>
        <v>44363</v>
      </c>
      <c r="D21672" s="1">
        <f>TIMEVALUE("08:39:25")</f>
        <v>0.36070601851851852</v>
      </c>
      <c r="E21672" s="2">
        <f t="shared" si="2197"/>
        <v>44363</v>
      </c>
      <c r="F21672" s="1">
        <f>TIMEVALUE("08:43:55")</f>
        <v>0.36383101851851851</v>
      </c>
      <c r="G21672" t="s">
        <v>6589</v>
      </c>
      <c r="H21672" t="s">
        <v>17766</v>
      </c>
      <c r="I21672">
        <v>700.96199999999999</v>
      </c>
    </row>
    <row r="21673" spans="1:9" x14ac:dyDescent="0.25">
      <c r="A21673" t="s">
        <v>38913</v>
      </c>
      <c r="B21673">
        <v>13127</v>
      </c>
      <c r="C21673" s="2">
        <f t="shared" si="2196"/>
        <v>44363</v>
      </c>
      <c r="D21673" s="1">
        <f>TIMEVALUE("08:45:05")</f>
        <v>0.36464120370370373</v>
      </c>
      <c r="E21673" s="2">
        <f t="shared" si="2197"/>
        <v>44363</v>
      </c>
      <c r="F21673" s="1">
        <f>TIMEVALUE("08:51:38")</f>
        <v>0.36918981481481483</v>
      </c>
      <c r="G21673" t="s">
        <v>2065</v>
      </c>
      <c r="H21673" t="s">
        <v>38914</v>
      </c>
      <c r="I21673">
        <v>700.81500000000005</v>
      </c>
    </row>
    <row r="21674" spans="1:9" x14ac:dyDescent="0.25">
      <c r="A21674" t="s">
        <v>38915</v>
      </c>
      <c r="B21674">
        <v>13127</v>
      </c>
      <c r="C21674" s="2">
        <f>DATEVALUE("2025-06-16")</f>
        <v>44362</v>
      </c>
      <c r="D21674" s="1">
        <f>TIMEVALUE("18:16:53")</f>
        <v>0.76172453703703702</v>
      </c>
      <c r="E21674" s="2">
        <f>DATEVALUE("2025-06-16")</f>
        <v>44362</v>
      </c>
      <c r="F21674" s="1">
        <f>TIMEVALUE("18:29:10")</f>
        <v>0.77025462962962965</v>
      </c>
      <c r="G21674" t="s">
        <v>1044</v>
      </c>
      <c r="H21674" t="s">
        <v>28062</v>
      </c>
      <c r="I21674">
        <v>700.61099999999999</v>
      </c>
    </row>
    <row r="21675" spans="1:9" x14ac:dyDescent="0.25">
      <c r="A21675" t="s">
        <v>38916</v>
      </c>
      <c r="B21675">
        <v>13127</v>
      </c>
      <c r="C21675" s="2">
        <f t="shared" ref="C21675:C21706" si="2198">DATEVALUE("2025-06-17")</f>
        <v>44363</v>
      </c>
      <c r="D21675" s="1">
        <f>TIMEVALUE("09:18:09")</f>
        <v>0.38760416666666669</v>
      </c>
      <c r="E21675" s="2">
        <f t="shared" ref="E21675:E21706" si="2199">DATEVALUE("2025-06-17")</f>
        <v>44363</v>
      </c>
      <c r="F21675" s="1">
        <f>TIMEVALUE("09:24:17")</f>
        <v>0.39186342592592593</v>
      </c>
      <c r="G21675" t="s">
        <v>741</v>
      </c>
      <c r="H21675" t="s">
        <v>18392</v>
      </c>
      <c r="I21675">
        <v>701.79300000000001</v>
      </c>
    </row>
    <row r="21676" spans="1:9" x14ac:dyDescent="0.25">
      <c r="A21676" t="s">
        <v>38917</v>
      </c>
      <c r="B21676">
        <v>13127</v>
      </c>
      <c r="C21676" s="2">
        <f t="shared" si="2198"/>
        <v>44363</v>
      </c>
      <c r="D21676" s="1">
        <f>TIMEVALUE("10:28:30")</f>
        <v>0.43645833333333334</v>
      </c>
      <c r="E21676" s="2">
        <f t="shared" si="2199"/>
        <v>44363</v>
      </c>
      <c r="F21676" s="1">
        <f>TIMEVALUE("10:32:34")</f>
        <v>0.43928240740740743</v>
      </c>
      <c r="G21676" t="s">
        <v>915</v>
      </c>
      <c r="H21676" t="s">
        <v>38918</v>
      </c>
      <c r="I21676">
        <v>701.83500000000004</v>
      </c>
    </row>
    <row r="21677" spans="1:9" x14ac:dyDescent="0.25">
      <c r="A21677" t="s">
        <v>38919</v>
      </c>
      <c r="B21677">
        <v>13127</v>
      </c>
      <c r="C21677" s="2">
        <f t="shared" si="2198"/>
        <v>44363</v>
      </c>
      <c r="D21677" s="1">
        <f>TIMEVALUE("10:33:37")</f>
        <v>0.4400115740740741</v>
      </c>
      <c r="E21677" s="2">
        <f t="shared" si="2199"/>
        <v>44363</v>
      </c>
      <c r="F21677" s="1">
        <f>TIMEVALUE("10:37:54")</f>
        <v>0.44298611111111114</v>
      </c>
      <c r="G21677" t="s">
        <v>449</v>
      </c>
      <c r="H21677" t="s">
        <v>38920</v>
      </c>
      <c r="I21677">
        <v>701.779</v>
      </c>
    </row>
    <row r="21678" spans="1:9" x14ac:dyDescent="0.25">
      <c r="A21678" t="s">
        <v>38921</v>
      </c>
      <c r="B21678">
        <v>13127</v>
      </c>
      <c r="C21678" s="2">
        <f t="shared" si="2198"/>
        <v>44363</v>
      </c>
      <c r="D21678" s="1">
        <f>TIMEVALUE("10:39:10")</f>
        <v>0.44386574074074076</v>
      </c>
      <c r="E21678" s="2">
        <f t="shared" si="2199"/>
        <v>44363</v>
      </c>
      <c r="F21678" s="1">
        <f>TIMEVALUE("10:43:33")</f>
        <v>0.44690972222222225</v>
      </c>
      <c r="G21678" t="s">
        <v>413</v>
      </c>
      <c r="H21678" t="s">
        <v>38922</v>
      </c>
      <c r="I21678">
        <v>701.73199999999997</v>
      </c>
    </row>
    <row r="21679" spans="1:9" x14ac:dyDescent="0.25">
      <c r="A21679" t="s">
        <v>38923</v>
      </c>
      <c r="B21679">
        <v>13127</v>
      </c>
      <c r="C21679" s="2">
        <f t="shared" si="2198"/>
        <v>44363</v>
      </c>
      <c r="D21679" s="1">
        <f>TIMEVALUE("10:44:47")</f>
        <v>0.44776620370370368</v>
      </c>
      <c r="E21679" s="2">
        <f t="shared" si="2199"/>
        <v>44363</v>
      </c>
      <c r="F21679" s="1">
        <f>TIMEVALUE("10:51:36")</f>
        <v>0.45250000000000001</v>
      </c>
      <c r="G21679" t="s">
        <v>378</v>
      </c>
      <c r="H21679" t="s">
        <v>38922</v>
      </c>
      <c r="I21679">
        <v>701.55399999999997</v>
      </c>
    </row>
    <row r="21680" spans="1:9" x14ac:dyDescent="0.25">
      <c r="A21680" t="s">
        <v>38924</v>
      </c>
      <c r="B21680">
        <v>13127</v>
      </c>
      <c r="C21680" s="2">
        <f t="shared" si="2198"/>
        <v>44363</v>
      </c>
      <c r="D21680" s="1">
        <f>TIMEVALUE("10:52:52")</f>
        <v>0.45337962962962963</v>
      </c>
      <c r="E21680" s="2">
        <f t="shared" si="2199"/>
        <v>44363</v>
      </c>
      <c r="F21680" s="1">
        <f>TIMEVALUE("10:58:10")</f>
        <v>0.45706018518518521</v>
      </c>
      <c r="G21680" t="s">
        <v>3945</v>
      </c>
      <c r="H21680" t="s">
        <v>15116</v>
      </c>
      <c r="I21680">
        <v>701.46400000000006</v>
      </c>
    </row>
    <row r="21681" spans="1:9" x14ac:dyDescent="0.25">
      <c r="A21681" t="s">
        <v>38925</v>
      </c>
      <c r="B21681">
        <v>13127</v>
      </c>
      <c r="C21681" s="2">
        <f t="shared" si="2198"/>
        <v>44363</v>
      </c>
      <c r="D21681" s="1">
        <f>TIMEVALUE("10:59:36")</f>
        <v>0.45805555555555555</v>
      </c>
      <c r="E21681" s="2">
        <f t="shared" si="2199"/>
        <v>44363</v>
      </c>
      <c r="F21681" s="1">
        <f>TIMEVALUE("11:04:01")</f>
        <v>0.46112268518518518</v>
      </c>
      <c r="G21681" t="s">
        <v>6392</v>
      </c>
      <c r="H21681" t="s">
        <v>38926</v>
      </c>
      <c r="I21681">
        <v>701.36300000000006</v>
      </c>
    </row>
    <row r="21682" spans="1:9" x14ac:dyDescent="0.25">
      <c r="A21682" t="s">
        <v>38927</v>
      </c>
      <c r="B21682">
        <v>13127</v>
      </c>
      <c r="C21682" s="2">
        <f t="shared" si="2198"/>
        <v>44363</v>
      </c>
      <c r="D21682" s="1">
        <f>TIMEVALUE("11:05:20")</f>
        <v>0.46203703703703702</v>
      </c>
      <c r="E21682" s="2">
        <f t="shared" si="2199"/>
        <v>44363</v>
      </c>
      <c r="F21682" s="1">
        <f>TIMEVALUE("11:10:12")</f>
        <v>0.46541666666666665</v>
      </c>
      <c r="G21682" t="s">
        <v>649</v>
      </c>
      <c r="H21682" t="s">
        <v>4730</v>
      </c>
      <c r="I21682">
        <v>701.20299999999997</v>
      </c>
    </row>
    <row r="21683" spans="1:9" x14ac:dyDescent="0.25">
      <c r="A21683" t="s">
        <v>38928</v>
      </c>
      <c r="B21683">
        <v>13127</v>
      </c>
      <c r="C21683" s="2">
        <f t="shared" si="2198"/>
        <v>44363</v>
      </c>
      <c r="D21683" s="1">
        <f>TIMEVALUE("11:11:54")</f>
        <v>0.46659722222222222</v>
      </c>
      <c r="E21683" s="2">
        <f t="shared" si="2199"/>
        <v>44363</v>
      </c>
      <c r="F21683" s="1">
        <f>TIMEVALUE("11:16:15")</f>
        <v>0.46961805555555558</v>
      </c>
      <c r="G21683" t="s">
        <v>422</v>
      </c>
      <c r="H21683" t="s">
        <v>15305</v>
      </c>
      <c r="I21683">
        <v>701.05200000000002</v>
      </c>
    </row>
    <row r="21684" spans="1:9" x14ac:dyDescent="0.25">
      <c r="A21684" t="s">
        <v>38929</v>
      </c>
      <c r="B21684">
        <v>13127</v>
      </c>
      <c r="C21684" s="2">
        <f t="shared" si="2198"/>
        <v>44363</v>
      </c>
      <c r="D21684" s="1">
        <f>TIMEVALUE("08:53:53")</f>
        <v>0.3707523148148148</v>
      </c>
      <c r="E21684" s="2">
        <f t="shared" si="2199"/>
        <v>44363</v>
      </c>
      <c r="F21684" s="1">
        <f>TIMEVALUE("09:03:40")</f>
        <v>0.37754629629629627</v>
      </c>
      <c r="G21684" t="s">
        <v>1809</v>
      </c>
      <c r="H21684" t="s">
        <v>38930</v>
      </c>
      <c r="I21684">
        <v>700.70100000000002</v>
      </c>
    </row>
    <row r="21685" spans="1:9" x14ac:dyDescent="0.25">
      <c r="A21685" t="s">
        <v>38931</v>
      </c>
      <c r="B21685">
        <v>13127</v>
      </c>
      <c r="C21685" s="2">
        <f t="shared" si="2198"/>
        <v>44363</v>
      </c>
      <c r="D21685" s="1">
        <f>TIMEVALUE("09:27:42")</f>
        <v>0.39423611111111112</v>
      </c>
      <c r="E21685" s="2">
        <f t="shared" si="2199"/>
        <v>44363</v>
      </c>
      <c r="F21685" s="1">
        <f>TIMEVALUE("09:32:18")</f>
        <v>0.39743055555555556</v>
      </c>
      <c r="G21685" t="s">
        <v>2446</v>
      </c>
      <c r="H21685" t="s">
        <v>25237</v>
      </c>
      <c r="I21685">
        <v>701.93899999999996</v>
      </c>
    </row>
    <row r="21686" spans="1:9" x14ac:dyDescent="0.25">
      <c r="A21686" t="s">
        <v>38932</v>
      </c>
      <c r="B21686">
        <v>13127</v>
      </c>
      <c r="C21686" s="2">
        <f t="shared" si="2198"/>
        <v>44363</v>
      </c>
      <c r="D21686" s="1">
        <f>TIMEVALUE("11:27:05")</f>
        <v>0.47714120370370372</v>
      </c>
      <c r="E21686" s="2">
        <f t="shared" si="2199"/>
        <v>44363</v>
      </c>
      <c r="F21686" s="1">
        <f>TIMEVALUE("11:32:01")</f>
        <v>0.48056712962962961</v>
      </c>
      <c r="G21686" t="s">
        <v>2229</v>
      </c>
      <c r="H21686" t="s">
        <v>38933</v>
      </c>
      <c r="I21686">
        <v>701.96500000000003</v>
      </c>
    </row>
    <row r="21687" spans="1:9" x14ac:dyDescent="0.25">
      <c r="A21687" t="s">
        <v>38934</v>
      </c>
      <c r="B21687">
        <v>13127</v>
      </c>
      <c r="C21687" s="2">
        <f t="shared" si="2198"/>
        <v>44363</v>
      </c>
      <c r="D21687" s="1">
        <f>TIMEVALUE("11:33:15")</f>
        <v>0.48142361111111109</v>
      </c>
      <c r="E21687" s="2">
        <f t="shared" si="2199"/>
        <v>44363</v>
      </c>
      <c r="F21687" s="1">
        <f>TIMEVALUE("11:38:10")</f>
        <v>0.48483796296296294</v>
      </c>
      <c r="G21687" t="s">
        <v>2711</v>
      </c>
      <c r="H21687" t="s">
        <v>17978</v>
      </c>
      <c r="I21687">
        <v>701.89400000000001</v>
      </c>
    </row>
    <row r="21688" spans="1:9" x14ac:dyDescent="0.25">
      <c r="A21688" t="s">
        <v>38935</v>
      </c>
      <c r="B21688">
        <v>13127</v>
      </c>
      <c r="C21688" s="2">
        <f t="shared" si="2198"/>
        <v>44363</v>
      </c>
      <c r="D21688" s="1">
        <f>TIMEVALUE("11:39:12")</f>
        <v>0.48555555555555557</v>
      </c>
      <c r="E21688" s="2">
        <f t="shared" si="2199"/>
        <v>44363</v>
      </c>
      <c r="F21688" s="1">
        <f>TIMEVALUE("11:43:56")</f>
        <v>0.48884259259259261</v>
      </c>
      <c r="G21688" t="s">
        <v>6792</v>
      </c>
      <c r="H21688" t="s">
        <v>24838</v>
      </c>
      <c r="I21688">
        <v>701.80700000000002</v>
      </c>
    </row>
    <row r="21689" spans="1:9" x14ac:dyDescent="0.25">
      <c r="A21689" t="s">
        <v>38936</v>
      </c>
      <c r="B21689">
        <v>13127</v>
      </c>
      <c r="C21689" s="2">
        <f t="shared" si="2198"/>
        <v>44363</v>
      </c>
      <c r="D21689" s="1">
        <f>TIMEVALUE("11:45:22")</f>
        <v>0.48983796296296295</v>
      </c>
      <c r="E21689" s="2">
        <f t="shared" si="2199"/>
        <v>44363</v>
      </c>
      <c r="F21689" s="1">
        <f>TIMEVALUE("11:53:07")</f>
        <v>0.4952199074074074</v>
      </c>
      <c r="G21689" t="s">
        <v>1878</v>
      </c>
      <c r="H21689" t="s">
        <v>13414</v>
      </c>
      <c r="I21689">
        <v>701.81</v>
      </c>
    </row>
    <row r="21690" spans="1:9" x14ac:dyDescent="0.25">
      <c r="A21690" t="s">
        <v>38937</v>
      </c>
      <c r="B21690">
        <v>13127</v>
      </c>
      <c r="C21690" s="2">
        <f t="shared" si="2198"/>
        <v>44363</v>
      </c>
      <c r="D21690" s="1">
        <f>TIMEVALUE("11:54:55")</f>
        <v>0.49646990740740743</v>
      </c>
      <c r="E21690" s="2">
        <f t="shared" si="2199"/>
        <v>44363</v>
      </c>
      <c r="F21690" s="1">
        <f>TIMEVALUE("12:00:46")</f>
        <v>0.50053240740740745</v>
      </c>
      <c r="G21690" t="s">
        <v>160</v>
      </c>
      <c r="H21690" t="s">
        <v>256</v>
      </c>
      <c r="I21690">
        <v>701.572</v>
      </c>
    </row>
    <row r="21691" spans="1:9" x14ac:dyDescent="0.25">
      <c r="A21691" t="s">
        <v>38938</v>
      </c>
      <c r="B21691">
        <v>13127</v>
      </c>
      <c r="C21691" s="2">
        <f t="shared" si="2198"/>
        <v>44363</v>
      </c>
      <c r="D21691" s="1">
        <f>TIMEVALUE("12:50:41")</f>
        <v>0.53519675925925925</v>
      </c>
      <c r="E21691" s="2">
        <f t="shared" si="2199"/>
        <v>44363</v>
      </c>
      <c r="F21691" s="1">
        <f>TIMEVALUE("12:56:39")</f>
        <v>0.53934027777777782</v>
      </c>
      <c r="G21691" t="s">
        <v>2010</v>
      </c>
      <c r="H21691" t="s">
        <v>38939</v>
      </c>
      <c r="I21691">
        <v>701.30700000000002</v>
      </c>
    </row>
    <row r="21692" spans="1:9" x14ac:dyDescent="0.25">
      <c r="A21692" t="s">
        <v>38940</v>
      </c>
      <c r="B21692">
        <v>13127</v>
      </c>
      <c r="C21692" s="2">
        <f t="shared" si="2198"/>
        <v>44363</v>
      </c>
      <c r="D21692" s="1">
        <f>TIMEVALUE("12:58:39")</f>
        <v>0.54072916666666671</v>
      </c>
      <c r="E21692" s="2">
        <f t="shared" si="2199"/>
        <v>44363</v>
      </c>
      <c r="F21692" s="1">
        <f>TIMEVALUE("13:02:35")</f>
        <v>0.5434606481481481</v>
      </c>
      <c r="G21692" t="s">
        <v>619</v>
      </c>
      <c r="H21692" t="s">
        <v>38941</v>
      </c>
      <c r="I21692">
        <v>701.14300000000003</v>
      </c>
    </row>
    <row r="21693" spans="1:9" x14ac:dyDescent="0.25">
      <c r="A21693" t="s">
        <v>38942</v>
      </c>
      <c r="B21693">
        <v>13127</v>
      </c>
      <c r="C21693" s="2">
        <f t="shared" si="2198"/>
        <v>44363</v>
      </c>
      <c r="D21693" s="1">
        <f>TIMEVALUE("13:03:41")</f>
        <v>0.54422453703703699</v>
      </c>
      <c r="E21693" s="2">
        <f t="shared" si="2199"/>
        <v>44363</v>
      </c>
      <c r="F21693" s="1">
        <f>TIMEVALUE("13:07:22")</f>
        <v>0.54678240740740736</v>
      </c>
      <c r="G21693" t="s">
        <v>2034</v>
      </c>
      <c r="H21693" t="s">
        <v>38943</v>
      </c>
      <c r="I21693">
        <v>700.99800000000005</v>
      </c>
    </row>
    <row r="21694" spans="1:9" x14ac:dyDescent="0.25">
      <c r="A21694" t="s">
        <v>38944</v>
      </c>
      <c r="B21694">
        <v>13127</v>
      </c>
      <c r="C21694" s="2">
        <f t="shared" si="2198"/>
        <v>44363</v>
      </c>
      <c r="D21694" s="1">
        <f>TIMEVALUE("11:18:10")</f>
        <v>0.47094907407407405</v>
      </c>
      <c r="E21694" s="2">
        <f t="shared" si="2199"/>
        <v>44363</v>
      </c>
      <c r="F21694" s="1">
        <f>TIMEVALUE("11:22:48")</f>
        <v>0.47416666666666668</v>
      </c>
      <c r="G21694" t="s">
        <v>888</v>
      </c>
      <c r="H21694" t="s">
        <v>38945</v>
      </c>
      <c r="I21694">
        <v>701.101</v>
      </c>
    </row>
    <row r="21695" spans="1:9" x14ac:dyDescent="0.25">
      <c r="A21695" t="s">
        <v>38946</v>
      </c>
      <c r="B21695">
        <v>13127</v>
      </c>
      <c r="C21695" s="2">
        <f t="shared" si="2198"/>
        <v>44363</v>
      </c>
      <c r="D21695" s="1">
        <f>TIMEVALUE("09:34:53")</f>
        <v>0.39922453703703703</v>
      </c>
      <c r="E21695" s="2">
        <f t="shared" si="2199"/>
        <v>44363</v>
      </c>
      <c r="F21695" s="1">
        <f>TIMEVALUE("09:40:03")</f>
        <v>0.40281250000000002</v>
      </c>
      <c r="G21695" t="s">
        <v>157</v>
      </c>
      <c r="H21695" t="s">
        <v>38947</v>
      </c>
      <c r="I21695">
        <v>702.01</v>
      </c>
    </row>
    <row r="21696" spans="1:9" x14ac:dyDescent="0.25">
      <c r="A21696" t="s">
        <v>38948</v>
      </c>
      <c r="B21696">
        <v>13127</v>
      </c>
      <c r="C21696" s="2">
        <f t="shared" si="2198"/>
        <v>44363</v>
      </c>
      <c r="D21696" s="1">
        <f>TIMEVALUE("13:19:11")</f>
        <v>0.5549884259259259</v>
      </c>
      <c r="E21696" s="2">
        <f t="shared" si="2199"/>
        <v>44363</v>
      </c>
      <c r="F21696" s="1">
        <f>TIMEVALUE("13:23:35")</f>
        <v>0.55804398148148149</v>
      </c>
      <c r="G21696" t="s">
        <v>233</v>
      </c>
      <c r="H21696" t="s">
        <v>15815</v>
      </c>
      <c r="I21696">
        <v>701.84299999999996</v>
      </c>
    </row>
    <row r="21697" spans="1:9" x14ac:dyDescent="0.25">
      <c r="A21697" t="s">
        <v>38949</v>
      </c>
      <c r="B21697">
        <v>13127</v>
      </c>
      <c r="C21697" s="2">
        <f t="shared" si="2198"/>
        <v>44363</v>
      </c>
      <c r="D21697" s="1">
        <f>TIMEVALUE("13:24:49")</f>
        <v>0.55890046296296292</v>
      </c>
      <c r="E21697" s="2">
        <f t="shared" si="2199"/>
        <v>44363</v>
      </c>
      <c r="F21697" s="1">
        <f>TIMEVALUE("13:32:54")</f>
        <v>0.56451388888888887</v>
      </c>
      <c r="G21697" t="s">
        <v>1918</v>
      </c>
      <c r="H21697" t="s">
        <v>38950</v>
      </c>
      <c r="I21697">
        <v>701.76499999999999</v>
      </c>
    </row>
    <row r="21698" spans="1:9" x14ac:dyDescent="0.25">
      <c r="A21698" t="s">
        <v>38951</v>
      </c>
      <c r="B21698">
        <v>13127</v>
      </c>
      <c r="C21698" s="2">
        <f t="shared" si="2198"/>
        <v>44363</v>
      </c>
      <c r="D21698" s="1">
        <f>TIMEVALUE("13:34:06")</f>
        <v>0.56534722222222222</v>
      </c>
      <c r="E21698" s="2">
        <f t="shared" si="2199"/>
        <v>44363</v>
      </c>
      <c r="F21698" s="1">
        <f>TIMEVALUE("13:41:09")</f>
        <v>0.57024305555555554</v>
      </c>
      <c r="G21698" t="s">
        <v>185</v>
      </c>
      <c r="H21698" t="s">
        <v>38952</v>
      </c>
      <c r="I21698">
        <v>701.678</v>
      </c>
    </row>
    <row r="21699" spans="1:9" x14ac:dyDescent="0.25">
      <c r="A21699" t="s">
        <v>38953</v>
      </c>
      <c r="B21699">
        <v>13127</v>
      </c>
      <c r="C21699" s="2">
        <f t="shared" si="2198"/>
        <v>44363</v>
      </c>
      <c r="D21699" s="1">
        <f>TIMEVALUE("13:42:19")</f>
        <v>0.57105324074074071</v>
      </c>
      <c r="E21699" s="2">
        <f t="shared" si="2199"/>
        <v>44363</v>
      </c>
      <c r="F21699" s="1">
        <f>TIMEVALUE("13:47:37")</f>
        <v>0.57473379629629628</v>
      </c>
      <c r="G21699" t="s">
        <v>3945</v>
      </c>
      <c r="H21699" t="s">
        <v>38954</v>
      </c>
      <c r="I21699">
        <v>701.54399999999998</v>
      </c>
    </row>
    <row r="21700" spans="1:9" x14ac:dyDescent="0.25">
      <c r="A21700" t="s">
        <v>38955</v>
      </c>
      <c r="B21700">
        <v>13127</v>
      </c>
      <c r="C21700" s="2">
        <f t="shared" si="2198"/>
        <v>44363</v>
      </c>
      <c r="D21700" s="1">
        <f>TIMEVALUE("13:49:00")</f>
        <v>0.5756944444444444</v>
      </c>
      <c r="E21700" s="2">
        <f t="shared" si="2199"/>
        <v>44363</v>
      </c>
      <c r="F21700" s="1">
        <f>TIMEVALUE("13:53:38")</f>
        <v>0.57891203703703709</v>
      </c>
      <c r="G21700" t="s">
        <v>888</v>
      </c>
      <c r="H21700" t="s">
        <v>2812</v>
      </c>
      <c r="I21700">
        <v>701.48400000000004</v>
      </c>
    </row>
    <row r="21701" spans="1:9" x14ac:dyDescent="0.25">
      <c r="A21701" t="s">
        <v>38956</v>
      </c>
      <c r="B21701">
        <v>13127</v>
      </c>
      <c r="C21701" s="2">
        <f t="shared" si="2198"/>
        <v>44363</v>
      </c>
      <c r="D21701" s="1">
        <f>TIMEVALUE("13:54:44")</f>
        <v>0.57967592592592587</v>
      </c>
      <c r="E21701" s="2">
        <f t="shared" si="2199"/>
        <v>44363</v>
      </c>
      <c r="F21701" s="1">
        <f>TIMEVALUE("13:59:17")</f>
        <v>0.58283564814814814</v>
      </c>
      <c r="G21701" t="s">
        <v>2106</v>
      </c>
      <c r="H21701" t="s">
        <v>24741</v>
      </c>
      <c r="I21701">
        <v>701.45</v>
      </c>
    </row>
    <row r="21702" spans="1:9" x14ac:dyDescent="0.25">
      <c r="A21702" t="s">
        <v>38957</v>
      </c>
      <c r="B21702">
        <v>13127</v>
      </c>
      <c r="C21702" s="2">
        <f t="shared" si="2198"/>
        <v>44363</v>
      </c>
      <c r="D21702" s="1">
        <f>TIMEVALUE("14:00:40")</f>
        <v>0.58379629629629626</v>
      </c>
      <c r="E21702" s="2">
        <f t="shared" si="2199"/>
        <v>44363</v>
      </c>
      <c r="F21702" s="1">
        <f>TIMEVALUE("14:04:23")</f>
        <v>0.58637731481481481</v>
      </c>
      <c r="G21702" t="s">
        <v>13829</v>
      </c>
      <c r="H21702" t="s">
        <v>18478</v>
      </c>
      <c r="I21702">
        <v>701.25099999999998</v>
      </c>
    </row>
    <row r="21703" spans="1:9" x14ac:dyDescent="0.25">
      <c r="A21703" t="s">
        <v>38958</v>
      </c>
      <c r="B21703">
        <v>13127</v>
      </c>
      <c r="C21703" s="2">
        <f t="shared" si="2198"/>
        <v>44363</v>
      </c>
      <c r="D21703" s="1">
        <f>TIMEVALUE("14:05:27")</f>
        <v>0.58711805555555552</v>
      </c>
      <c r="E21703" s="2">
        <f t="shared" si="2199"/>
        <v>44363</v>
      </c>
      <c r="F21703" s="1">
        <f>TIMEVALUE("14:10:47")</f>
        <v>0.59082175925925928</v>
      </c>
      <c r="G21703" t="s">
        <v>880</v>
      </c>
      <c r="H21703" t="s">
        <v>36606</v>
      </c>
      <c r="I21703">
        <v>701.27</v>
      </c>
    </row>
    <row r="21704" spans="1:9" x14ac:dyDescent="0.25">
      <c r="A21704" t="s">
        <v>38959</v>
      </c>
      <c r="B21704">
        <v>13127</v>
      </c>
      <c r="C21704" s="2">
        <f t="shared" si="2198"/>
        <v>44363</v>
      </c>
      <c r="D21704" s="1">
        <f>TIMEVALUE("13:09:09")</f>
        <v>0.54802083333333329</v>
      </c>
      <c r="E21704" s="2">
        <f t="shared" si="2199"/>
        <v>44363</v>
      </c>
      <c r="F21704" s="1">
        <f>TIMEVALUE("13:14:07")</f>
        <v>0.55146990740740742</v>
      </c>
      <c r="G21704" t="s">
        <v>367</v>
      </c>
      <c r="H21704" t="s">
        <v>38960</v>
      </c>
      <c r="I21704">
        <v>700.99099999999999</v>
      </c>
    </row>
    <row r="21705" spans="1:9" x14ac:dyDescent="0.25">
      <c r="A21705" t="s">
        <v>38961</v>
      </c>
      <c r="B21705">
        <v>13127</v>
      </c>
      <c r="C21705" s="2">
        <f t="shared" si="2198"/>
        <v>44363</v>
      </c>
      <c r="D21705" s="1">
        <f>TIMEVALUE("14:21:38")</f>
        <v>0.59835648148148146</v>
      </c>
      <c r="E21705" s="2">
        <f t="shared" si="2199"/>
        <v>44363</v>
      </c>
      <c r="F21705" s="1">
        <f>TIMEVALUE("14:26:36")</f>
        <v>0.60180555555555559</v>
      </c>
      <c r="G21705" t="s">
        <v>367</v>
      </c>
      <c r="H21705" t="s">
        <v>38962</v>
      </c>
      <c r="I21705">
        <v>702.048</v>
      </c>
    </row>
    <row r="21706" spans="1:9" x14ac:dyDescent="0.25">
      <c r="A21706" t="s">
        <v>38963</v>
      </c>
      <c r="B21706">
        <v>13127</v>
      </c>
      <c r="C21706" s="2">
        <f t="shared" si="2198"/>
        <v>44363</v>
      </c>
      <c r="D21706" s="1">
        <f>TIMEVALUE("14:28:07")</f>
        <v>0.60285879629629635</v>
      </c>
      <c r="E21706" s="2">
        <f t="shared" si="2199"/>
        <v>44363</v>
      </c>
      <c r="F21706" s="1">
        <f>TIMEVALUE("14:31:39")</f>
        <v>0.60531250000000003</v>
      </c>
      <c r="G21706" t="s">
        <v>312</v>
      </c>
      <c r="H21706" t="s">
        <v>38964</v>
      </c>
      <c r="I21706">
        <v>701.89499999999998</v>
      </c>
    </row>
    <row r="21707" spans="1:9" x14ac:dyDescent="0.25">
      <c r="A21707" t="s">
        <v>38965</v>
      </c>
      <c r="B21707">
        <v>13127</v>
      </c>
      <c r="C21707" s="2">
        <f t="shared" ref="C21707:C21731" si="2200">DATEVALUE("2025-06-17")</f>
        <v>44363</v>
      </c>
      <c r="D21707" s="1">
        <f>TIMEVALUE("14:32:43")</f>
        <v>0.60605324074074074</v>
      </c>
      <c r="E21707" s="2">
        <f t="shared" ref="E21707:E21731" si="2201">DATEVALUE("2025-06-17")</f>
        <v>44363</v>
      </c>
      <c r="F21707" s="1">
        <f>TIMEVALUE("14:39:37")</f>
        <v>0.61084490740740738</v>
      </c>
      <c r="G21707" t="s">
        <v>1231</v>
      </c>
      <c r="H21707" t="s">
        <v>15865</v>
      </c>
      <c r="I21707">
        <v>701.75199999999995</v>
      </c>
    </row>
    <row r="21708" spans="1:9" x14ac:dyDescent="0.25">
      <c r="A21708" t="s">
        <v>38966</v>
      </c>
      <c r="B21708">
        <v>13127</v>
      </c>
      <c r="C21708" s="2">
        <f t="shared" si="2200"/>
        <v>44363</v>
      </c>
      <c r="D21708" s="1">
        <f>TIMEVALUE("14:40:54")</f>
        <v>0.61173611111111115</v>
      </c>
      <c r="E21708" s="2">
        <f t="shared" si="2201"/>
        <v>44363</v>
      </c>
      <c r="F21708" s="1">
        <f>TIMEVALUE("14:54:15")</f>
        <v>0.62100694444444449</v>
      </c>
      <c r="G21708" t="s">
        <v>19021</v>
      </c>
      <c r="H21708" t="s">
        <v>19878</v>
      </c>
      <c r="I21708">
        <v>701.72900000000004</v>
      </c>
    </row>
    <row r="21709" spans="1:9" x14ac:dyDescent="0.25">
      <c r="A21709" t="s">
        <v>38967</v>
      </c>
      <c r="B21709">
        <v>13127</v>
      </c>
      <c r="C21709" s="2">
        <f t="shared" si="2200"/>
        <v>44363</v>
      </c>
      <c r="D21709" s="1">
        <f>TIMEVALUE("14:55:24")</f>
        <v>0.6218055555555555</v>
      </c>
      <c r="E21709" s="2">
        <f t="shared" si="2201"/>
        <v>44363</v>
      </c>
      <c r="F21709" s="1">
        <f>TIMEVALUE("15:09:29")</f>
        <v>0.6315856481481481</v>
      </c>
      <c r="G21709" t="s">
        <v>8374</v>
      </c>
      <c r="H21709" t="s">
        <v>38968</v>
      </c>
      <c r="I21709">
        <v>702.03300000000002</v>
      </c>
    </row>
    <row r="21710" spans="1:9" x14ac:dyDescent="0.25">
      <c r="A21710" t="s">
        <v>38969</v>
      </c>
      <c r="B21710">
        <v>13127</v>
      </c>
      <c r="C21710" s="2">
        <f t="shared" si="2200"/>
        <v>44363</v>
      </c>
      <c r="D21710" s="1">
        <f>TIMEVALUE("15:13:44")</f>
        <v>0.63453703703703701</v>
      </c>
      <c r="E21710" s="2">
        <f t="shared" si="2201"/>
        <v>44363</v>
      </c>
      <c r="F21710" s="1">
        <f>TIMEVALUE("15:20:25")</f>
        <v>0.6391782407407407</v>
      </c>
      <c r="G21710" t="s">
        <v>3662</v>
      </c>
      <c r="H21710" t="s">
        <v>24761</v>
      </c>
      <c r="I21710">
        <v>701.596</v>
      </c>
    </row>
    <row r="21711" spans="1:9" x14ac:dyDescent="0.25">
      <c r="A21711" t="s">
        <v>38970</v>
      </c>
      <c r="B21711">
        <v>13127</v>
      </c>
      <c r="C21711" s="2">
        <f t="shared" si="2200"/>
        <v>44363</v>
      </c>
      <c r="D21711" s="1">
        <f>TIMEVALUE("15:21:48")</f>
        <v>0.64013888888888892</v>
      </c>
      <c r="E21711" s="2">
        <f t="shared" si="2201"/>
        <v>44363</v>
      </c>
      <c r="F21711" s="1">
        <f>TIMEVALUE("15:27:34")</f>
        <v>0.64414351851851848</v>
      </c>
      <c r="G21711" t="s">
        <v>6982</v>
      </c>
      <c r="H21711" t="s">
        <v>15456</v>
      </c>
      <c r="I21711">
        <v>701.43499999999995</v>
      </c>
    </row>
    <row r="21712" spans="1:9" x14ac:dyDescent="0.25">
      <c r="A21712" t="s">
        <v>38971</v>
      </c>
      <c r="B21712">
        <v>13127</v>
      </c>
      <c r="C21712" s="2">
        <f t="shared" si="2200"/>
        <v>44363</v>
      </c>
      <c r="D21712" s="1">
        <f>TIMEVALUE("15:28:46")</f>
        <v>0.64497685185185183</v>
      </c>
      <c r="E21712" s="2">
        <f t="shared" si="2201"/>
        <v>44363</v>
      </c>
      <c r="F21712" s="1">
        <f>TIMEVALUE("15:33:41")</f>
        <v>0.64839120370370373</v>
      </c>
      <c r="G21712" t="s">
        <v>2711</v>
      </c>
      <c r="H21712" t="s">
        <v>14584</v>
      </c>
      <c r="I21712">
        <v>701.33399999999995</v>
      </c>
    </row>
    <row r="21713" spans="1:9" x14ac:dyDescent="0.25">
      <c r="A21713" t="s">
        <v>38972</v>
      </c>
      <c r="B21713">
        <v>13127</v>
      </c>
      <c r="C21713" s="2">
        <f t="shared" si="2200"/>
        <v>44363</v>
      </c>
      <c r="D21713" s="1">
        <f>TIMEVALUE("15:35:02")</f>
        <v>0.64932870370370366</v>
      </c>
      <c r="E21713" s="2">
        <f t="shared" si="2201"/>
        <v>44363</v>
      </c>
      <c r="F21713" s="1">
        <f>TIMEVALUE("15:42:58")</f>
        <v>0.65483796296296293</v>
      </c>
      <c r="G21713" t="s">
        <v>868</v>
      </c>
      <c r="H21713" t="s">
        <v>16643</v>
      </c>
      <c r="I21713">
        <v>701.24300000000005</v>
      </c>
    </row>
    <row r="21714" spans="1:9" x14ac:dyDescent="0.25">
      <c r="A21714" t="s">
        <v>38973</v>
      </c>
      <c r="B21714">
        <v>13127</v>
      </c>
      <c r="C21714" s="2">
        <f t="shared" si="2200"/>
        <v>44363</v>
      </c>
      <c r="D21714" s="1">
        <f>TIMEVALUE("14:12:07")</f>
        <v>0.59174768518518517</v>
      </c>
      <c r="E21714" s="2">
        <f t="shared" si="2201"/>
        <v>44363</v>
      </c>
      <c r="F21714" s="1">
        <f>TIMEVALUE("14:17:41")</f>
        <v>0.59561342592592592</v>
      </c>
      <c r="G21714" t="s">
        <v>212</v>
      </c>
      <c r="H21714" t="s">
        <v>19778</v>
      </c>
      <c r="I21714">
        <v>701.20500000000004</v>
      </c>
    </row>
    <row r="21715" spans="1:9" x14ac:dyDescent="0.25">
      <c r="A21715" t="s">
        <v>38974</v>
      </c>
      <c r="B21715">
        <v>13127</v>
      </c>
      <c r="C21715" s="2">
        <f t="shared" si="2200"/>
        <v>44363</v>
      </c>
      <c r="D21715" s="1">
        <f>TIMEVALUE("15:58:18")</f>
        <v>0.66548611111111111</v>
      </c>
      <c r="E21715" s="2">
        <f t="shared" si="2201"/>
        <v>44363</v>
      </c>
      <c r="F21715" s="1">
        <f>TIMEVALUE("16:03:41")</f>
        <v>0.66922453703703699</v>
      </c>
      <c r="G21715" t="s">
        <v>4044</v>
      </c>
      <c r="H21715" t="s">
        <v>17762</v>
      </c>
      <c r="I21715">
        <v>702.07899999999995</v>
      </c>
    </row>
    <row r="21716" spans="1:9" x14ac:dyDescent="0.25">
      <c r="A21716" t="s">
        <v>38975</v>
      </c>
      <c r="B21716">
        <v>13127</v>
      </c>
      <c r="C21716" s="2">
        <f t="shared" si="2200"/>
        <v>44363</v>
      </c>
      <c r="D21716" s="1">
        <f>TIMEVALUE("16:04:56")</f>
        <v>0.67009259259259257</v>
      </c>
      <c r="E21716" s="2">
        <f t="shared" si="2201"/>
        <v>44363</v>
      </c>
      <c r="F21716" s="1">
        <f>TIMEVALUE("16:09:51")</f>
        <v>0.67350694444444448</v>
      </c>
      <c r="G21716" t="s">
        <v>2711</v>
      </c>
      <c r="H21716" t="s">
        <v>38976</v>
      </c>
      <c r="I21716">
        <v>701.96299999999997</v>
      </c>
    </row>
    <row r="21717" spans="1:9" x14ac:dyDescent="0.25">
      <c r="A21717" t="s">
        <v>38977</v>
      </c>
      <c r="B21717">
        <v>13127</v>
      </c>
      <c r="C21717" s="2">
        <f t="shared" si="2200"/>
        <v>44363</v>
      </c>
      <c r="D21717" s="1">
        <f>TIMEVALUE("16:10:46")</f>
        <v>0.6741435185185185</v>
      </c>
      <c r="E21717" s="2">
        <f t="shared" si="2201"/>
        <v>44363</v>
      </c>
      <c r="F21717" s="1">
        <f>TIMEVALUE("16:16:46")</f>
        <v>0.67831018518518515</v>
      </c>
      <c r="G21717" t="s">
        <v>862</v>
      </c>
      <c r="H21717" t="s">
        <v>14382</v>
      </c>
      <c r="I21717">
        <v>701.899</v>
      </c>
    </row>
    <row r="21718" spans="1:9" x14ac:dyDescent="0.25">
      <c r="A21718" t="s">
        <v>38978</v>
      </c>
      <c r="B21718">
        <v>13127</v>
      </c>
      <c r="C21718" s="2">
        <f t="shared" si="2200"/>
        <v>44363</v>
      </c>
      <c r="D21718" s="1">
        <f>TIMEVALUE("16:17:52")</f>
        <v>0.67907407407407405</v>
      </c>
      <c r="E21718" s="2">
        <f t="shared" si="2201"/>
        <v>44363</v>
      </c>
      <c r="F21718" s="1">
        <f>TIMEVALUE("16:23:20")</f>
        <v>0.68287037037037035</v>
      </c>
      <c r="G21718" t="s">
        <v>5872</v>
      </c>
      <c r="H21718" t="s">
        <v>38979</v>
      </c>
      <c r="I21718">
        <v>701.77200000000005</v>
      </c>
    </row>
    <row r="21719" spans="1:9" x14ac:dyDescent="0.25">
      <c r="A21719" t="s">
        <v>2027</v>
      </c>
      <c r="B21719">
        <v>13127</v>
      </c>
      <c r="C21719" s="2">
        <f t="shared" si="2200"/>
        <v>44363</v>
      </c>
      <c r="D21719" s="1">
        <f>TIMEVALUE("15:52:44")</f>
        <v>0.66162037037037036</v>
      </c>
      <c r="E21719" s="2">
        <f t="shared" si="2201"/>
        <v>44363</v>
      </c>
      <c r="F21719" s="1">
        <f>TIMEVALUE("15:55:58")</f>
        <v>0.66386574074074078</v>
      </c>
      <c r="G21719" t="s">
        <v>2507</v>
      </c>
      <c r="H21719" t="s">
        <v>17370</v>
      </c>
      <c r="I21719">
        <v>702.08299999999997</v>
      </c>
    </row>
    <row r="21720" spans="1:9" x14ac:dyDescent="0.25">
      <c r="A21720" t="s">
        <v>38980</v>
      </c>
      <c r="B21720">
        <v>13127</v>
      </c>
      <c r="C21720" s="2">
        <f t="shared" si="2200"/>
        <v>44363</v>
      </c>
      <c r="D21720" s="1">
        <f>TIMEVALUE("16:26:16")</f>
        <v>0.68490740740740741</v>
      </c>
      <c r="E21720" s="2">
        <f t="shared" si="2201"/>
        <v>44363</v>
      </c>
      <c r="F21720" s="1">
        <f>TIMEVALUE("16:33:52")</f>
        <v>0.69018518518518523</v>
      </c>
      <c r="G21720" t="s">
        <v>833</v>
      </c>
      <c r="H21720" t="s">
        <v>38981</v>
      </c>
      <c r="I21720">
        <v>702.40700000000004</v>
      </c>
    </row>
    <row r="21721" spans="1:9" x14ac:dyDescent="0.25">
      <c r="A21721" t="s">
        <v>38982</v>
      </c>
      <c r="B21721">
        <v>13127</v>
      </c>
      <c r="C21721" s="2">
        <f t="shared" si="2200"/>
        <v>44363</v>
      </c>
      <c r="D21721" s="1">
        <f>TIMEVALUE("16:36:40")</f>
        <v>0.69212962962962965</v>
      </c>
      <c r="E21721" s="2">
        <f t="shared" si="2201"/>
        <v>44363</v>
      </c>
      <c r="F21721" s="1">
        <f>TIMEVALUE("16:43:19")</f>
        <v>0.69674768518518515</v>
      </c>
      <c r="G21721" t="s">
        <v>2615</v>
      </c>
      <c r="H21721" t="s">
        <v>38983</v>
      </c>
      <c r="I21721">
        <v>701.53099999999995</v>
      </c>
    </row>
    <row r="21722" spans="1:9" x14ac:dyDescent="0.25">
      <c r="A21722" t="s">
        <v>38984</v>
      </c>
      <c r="B21722">
        <v>13127</v>
      </c>
      <c r="C21722" s="2">
        <f t="shared" si="2200"/>
        <v>44363</v>
      </c>
      <c r="D21722" s="1">
        <f>TIMEVALUE("16:44:20")</f>
        <v>0.69745370370370374</v>
      </c>
      <c r="E21722" s="2">
        <f t="shared" si="2201"/>
        <v>44363</v>
      </c>
      <c r="F21722" s="1">
        <f>TIMEVALUE("16:48:38")</f>
        <v>0.70043981481481477</v>
      </c>
      <c r="G21722" t="s">
        <v>6673</v>
      </c>
      <c r="H21722" t="s">
        <v>10549</v>
      </c>
      <c r="I21722">
        <v>701.41499999999996</v>
      </c>
    </row>
    <row r="21723" spans="1:9" x14ac:dyDescent="0.25">
      <c r="A21723" t="s">
        <v>38985</v>
      </c>
      <c r="B21723">
        <v>13127</v>
      </c>
      <c r="C21723" s="2">
        <f t="shared" si="2200"/>
        <v>44363</v>
      </c>
      <c r="D21723" s="1">
        <f>TIMEVALUE("16:49:58")</f>
        <v>0.70136574074074076</v>
      </c>
      <c r="E21723" s="2">
        <f t="shared" si="2201"/>
        <v>44363</v>
      </c>
      <c r="F21723" s="1">
        <f>TIMEVALUE("16:58:39")</f>
        <v>0.70739583333333333</v>
      </c>
      <c r="G21723" t="s">
        <v>2411</v>
      </c>
      <c r="H21723" t="s">
        <v>15352</v>
      </c>
      <c r="I21723">
        <v>703.053</v>
      </c>
    </row>
    <row r="21724" spans="1:9" x14ac:dyDescent="0.25">
      <c r="A21724" t="s">
        <v>38986</v>
      </c>
      <c r="B21724">
        <v>13127</v>
      </c>
      <c r="C21724" s="2">
        <f t="shared" si="2200"/>
        <v>44363</v>
      </c>
      <c r="D21724" s="1">
        <f>TIMEVALUE("15:45:14")</f>
        <v>0.65641203703703699</v>
      </c>
      <c r="E21724" s="2">
        <f t="shared" si="2201"/>
        <v>44363</v>
      </c>
      <c r="F21724" s="1">
        <f>TIMEVALUE("15:49:36")</f>
        <v>0.6594444444444445</v>
      </c>
      <c r="G21724" t="s">
        <v>3241</v>
      </c>
      <c r="H21724" t="s">
        <v>14626</v>
      </c>
      <c r="I21724">
        <v>701.13300000000004</v>
      </c>
    </row>
    <row r="21725" spans="1:9" x14ac:dyDescent="0.25">
      <c r="A21725" t="s">
        <v>38987</v>
      </c>
      <c r="B21725">
        <v>13127</v>
      </c>
      <c r="C21725" s="2">
        <f t="shared" si="2200"/>
        <v>44363</v>
      </c>
      <c r="D21725" s="1">
        <f>TIMEVALUE("17:18:32")</f>
        <v>0.72120370370370368</v>
      </c>
      <c r="E21725" s="2">
        <f t="shared" si="2201"/>
        <v>44363</v>
      </c>
      <c r="F21725" s="1">
        <f>TIMEVALUE("17:23:43")</f>
        <v>0.72480324074074076</v>
      </c>
      <c r="G21725" t="s">
        <v>744</v>
      </c>
      <c r="H21725" t="s">
        <v>38988</v>
      </c>
      <c r="I21725">
        <v>702.077</v>
      </c>
    </row>
    <row r="21726" spans="1:9" x14ac:dyDescent="0.25">
      <c r="A21726" t="s">
        <v>38989</v>
      </c>
      <c r="B21726">
        <v>13127</v>
      </c>
      <c r="C21726" s="2">
        <f t="shared" si="2200"/>
        <v>44363</v>
      </c>
      <c r="D21726" s="1">
        <f>TIMEVALUE("17:25:14")</f>
        <v>0.72585648148148152</v>
      </c>
      <c r="E21726" s="2">
        <f t="shared" si="2201"/>
        <v>44363</v>
      </c>
      <c r="F21726" s="1">
        <f>TIMEVALUE("17:31:00")</f>
        <v>0.72986111111111107</v>
      </c>
      <c r="G21726" t="s">
        <v>6982</v>
      </c>
      <c r="H21726" t="s">
        <v>17936</v>
      </c>
      <c r="I21726">
        <v>702.03499999999997</v>
      </c>
    </row>
    <row r="21727" spans="1:9" x14ac:dyDescent="0.25">
      <c r="A21727" t="s">
        <v>38990</v>
      </c>
      <c r="B21727">
        <v>13127</v>
      </c>
      <c r="C21727" s="2">
        <f t="shared" si="2200"/>
        <v>44363</v>
      </c>
      <c r="D21727" s="1">
        <f>TIMEVALUE("17:32:00")</f>
        <v>0.73055555555555551</v>
      </c>
      <c r="E21727" s="2">
        <f t="shared" si="2201"/>
        <v>44363</v>
      </c>
      <c r="F21727" s="1">
        <f>TIMEVALUE("17:37:27")</f>
        <v>0.73434027777777777</v>
      </c>
      <c r="G21727" t="s">
        <v>5879</v>
      </c>
      <c r="H21727" t="s">
        <v>38991</v>
      </c>
      <c r="I21727">
        <v>701.98800000000006</v>
      </c>
    </row>
    <row r="21728" spans="1:9" x14ac:dyDescent="0.25">
      <c r="A21728" t="s">
        <v>38992</v>
      </c>
      <c r="B21728">
        <v>13127</v>
      </c>
      <c r="C21728" s="2">
        <f t="shared" si="2200"/>
        <v>44363</v>
      </c>
      <c r="D21728" s="1">
        <f>TIMEVALUE("17:38:39")</f>
        <v>0.73517361111111112</v>
      </c>
      <c r="E21728" s="2">
        <f t="shared" si="2201"/>
        <v>44363</v>
      </c>
      <c r="F21728" s="1">
        <f>TIMEVALUE("17:46:56")</f>
        <v>0.74092592592592588</v>
      </c>
      <c r="G21728" t="s">
        <v>5662</v>
      </c>
      <c r="H21728" t="s">
        <v>18283</v>
      </c>
      <c r="I21728">
        <v>701.91099999999994</v>
      </c>
    </row>
    <row r="21729" spans="1:9" x14ac:dyDescent="0.25">
      <c r="A21729" t="s">
        <v>38993</v>
      </c>
      <c r="B21729">
        <v>13127</v>
      </c>
      <c r="C21729" s="2">
        <f t="shared" si="2200"/>
        <v>44363</v>
      </c>
      <c r="D21729" s="1">
        <f>TIMEVALUE("17:48:03")</f>
        <v>0.74170138888888892</v>
      </c>
      <c r="E21729" s="2">
        <f t="shared" si="2201"/>
        <v>44363</v>
      </c>
      <c r="F21729" s="1">
        <f>TIMEVALUE("17:55:10")</f>
        <v>0.74664351851851851</v>
      </c>
      <c r="G21729" t="s">
        <v>1268</v>
      </c>
      <c r="H21729" t="s">
        <v>27193</v>
      </c>
      <c r="I21729">
        <v>702.60699999999997</v>
      </c>
    </row>
    <row r="21730" spans="1:9" x14ac:dyDescent="0.25">
      <c r="A21730" t="s">
        <v>38994</v>
      </c>
      <c r="B21730">
        <v>13127</v>
      </c>
      <c r="C21730" s="2">
        <f t="shared" si="2200"/>
        <v>44363</v>
      </c>
      <c r="D21730" s="1">
        <f>TIMEVALUE("17:57:45")</f>
        <v>0.74843749999999998</v>
      </c>
      <c r="E21730" s="2">
        <f t="shared" si="2201"/>
        <v>44363</v>
      </c>
      <c r="F21730" s="1">
        <f>TIMEVALUE("18:04:35")</f>
        <v>0.75318287037037035</v>
      </c>
      <c r="G21730" t="s">
        <v>2099</v>
      </c>
      <c r="H21730" t="s">
        <v>27076</v>
      </c>
      <c r="I21730">
        <v>701.79300000000001</v>
      </c>
    </row>
    <row r="21731" spans="1:9" x14ac:dyDescent="0.25">
      <c r="A21731" t="s">
        <v>38995</v>
      </c>
      <c r="B21731">
        <v>13127</v>
      </c>
      <c r="C21731" s="2">
        <f t="shared" si="2200"/>
        <v>44363</v>
      </c>
      <c r="D21731" s="1">
        <f>TIMEVALUE("18:05:38")</f>
        <v>0.75391203703703702</v>
      </c>
      <c r="E21731" s="2">
        <f t="shared" si="2201"/>
        <v>44363</v>
      </c>
      <c r="F21731" s="1">
        <f>TIMEVALUE("18:10:38")</f>
        <v>0.75738425925925923</v>
      </c>
      <c r="G21731" t="s">
        <v>680</v>
      </c>
      <c r="H21731" t="s">
        <v>38996</v>
      </c>
      <c r="I21731">
        <v>703.31100000000004</v>
      </c>
    </row>
    <row r="21732" spans="1:9" x14ac:dyDescent="0.25">
      <c r="A21732" t="s">
        <v>38997</v>
      </c>
      <c r="B21732">
        <v>13127</v>
      </c>
      <c r="C21732" s="2">
        <f>DATEVALUE("2025-06-18")</f>
        <v>44364</v>
      </c>
      <c r="D21732" s="1">
        <f>TIMEVALUE("08:00:50")</f>
        <v>0.33391203703703703</v>
      </c>
      <c r="E21732" s="2">
        <f>DATEVALUE("2025-06-18")</f>
        <v>44364</v>
      </c>
      <c r="F21732" s="1">
        <f>TIMEVALUE("08:06:38")</f>
        <v>0.33793981481481483</v>
      </c>
      <c r="G21732" t="s">
        <v>1040</v>
      </c>
      <c r="H21732" t="s">
        <v>26175</v>
      </c>
      <c r="I21732">
        <v>701.49199999999996</v>
      </c>
    </row>
    <row r="21733" spans="1:9" x14ac:dyDescent="0.25">
      <c r="A21733" t="s">
        <v>38998</v>
      </c>
      <c r="B21733">
        <v>13127</v>
      </c>
      <c r="C21733" s="2">
        <f>DATEVALUE("2025-06-18")</f>
        <v>44364</v>
      </c>
      <c r="D21733" s="1">
        <f>TIMEVALUE("08:08:12")</f>
        <v>0.33902777777777776</v>
      </c>
      <c r="E21733" s="2">
        <f>DATEVALUE("2025-06-18")</f>
        <v>44364</v>
      </c>
      <c r="F21733" s="1">
        <f>TIMEVALUE("08:18:17")</f>
        <v>0.3460300925925926</v>
      </c>
      <c r="G21733" t="s">
        <v>139</v>
      </c>
      <c r="H21733" t="s">
        <v>38999</v>
      </c>
      <c r="I21733">
        <v>702.11099999999999</v>
      </c>
    </row>
    <row r="21734" spans="1:9" x14ac:dyDescent="0.25">
      <c r="A21734" t="s">
        <v>39000</v>
      </c>
      <c r="B21734">
        <v>13118</v>
      </c>
      <c r="C21734" s="2">
        <f>DATEVALUE("2025-06-07")</f>
        <v>44353</v>
      </c>
      <c r="D21734" s="1">
        <f>TIMEVALUE("14:26:43")</f>
        <v>0.60188657407407409</v>
      </c>
      <c r="E21734" s="2">
        <f>DATEVALUE("2025-06-07")</f>
        <v>44353</v>
      </c>
      <c r="F21734" s="1">
        <f>TIMEVALUE("14:33:37")</f>
        <v>0.60667824074074073</v>
      </c>
      <c r="G21734" t="s">
        <v>1231</v>
      </c>
      <c r="H21734" t="s">
        <v>38138</v>
      </c>
      <c r="I21734">
        <v>706.45500000000004</v>
      </c>
    </row>
    <row r="21735" spans="1:9" x14ac:dyDescent="0.25">
      <c r="A21735" t="s">
        <v>39001</v>
      </c>
      <c r="B21735">
        <v>13127</v>
      </c>
      <c r="C21735" s="2">
        <f t="shared" ref="C21735:C21743" si="2202">DATEVALUE("2025-06-18")</f>
        <v>44364</v>
      </c>
      <c r="D21735" s="1">
        <f>TIMEVALUE("08:24:52")</f>
        <v>0.35060185185185183</v>
      </c>
      <c r="E21735" s="2">
        <f t="shared" ref="E21735:E21743" si="2203">DATEVALUE("2025-06-18")</f>
        <v>44364</v>
      </c>
      <c r="F21735" s="1">
        <f>TIMEVALUE("08:31:12")</f>
        <v>0.35499999999999998</v>
      </c>
      <c r="G21735" t="s">
        <v>3638</v>
      </c>
      <c r="H21735" t="s">
        <v>4780</v>
      </c>
      <c r="I21735">
        <v>702.25</v>
      </c>
    </row>
    <row r="21736" spans="1:9" x14ac:dyDescent="0.25">
      <c r="A21736" t="s">
        <v>39002</v>
      </c>
      <c r="B21736">
        <v>13127</v>
      </c>
      <c r="C21736" s="2">
        <f t="shared" si="2202"/>
        <v>44364</v>
      </c>
      <c r="D21736" s="1">
        <f>TIMEVALUE("08:32:47")</f>
        <v>0.35609953703703706</v>
      </c>
      <c r="E21736" s="2">
        <f t="shared" si="2203"/>
        <v>44364</v>
      </c>
      <c r="F21736" s="1">
        <f>TIMEVALUE("08:39:51")</f>
        <v>0.36100694444444442</v>
      </c>
      <c r="G21736" t="s">
        <v>1061</v>
      </c>
      <c r="H21736" t="s">
        <v>5536</v>
      </c>
      <c r="I21736">
        <v>702.13699999999994</v>
      </c>
    </row>
    <row r="21737" spans="1:9" x14ac:dyDescent="0.25">
      <c r="A21737" t="s">
        <v>39003</v>
      </c>
      <c r="B21737">
        <v>13127</v>
      </c>
      <c r="C21737" s="2">
        <f t="shared" si="2202"/>
        <v>44364</v>
      </c>
      <c r="D21737" s="1">
        <f>TIMEVALUE("08:41:11")</f>
        <v>0.36193287037037036</v>
      </c>
      <c r="E21737" s="2">
        <f t="shared" si="2203"/>
        <v>44364</v>
      </c>
      <c r="F21737" s="1">
        <f>TIMEVALUE("08:48:46")</f>
        <v>0.36719907407407409</v>
      </c>
      <c r="G21737" t="s">
        <v>2557</v>
      </c>
      <c r="H21737" t="s">
        <v>39004</v>
      </c>
      <c r="I21737">
        <v>701.99800000000005</v>
      </c>
    </row>
    <row r="21738" spans="1:9" x14ac:dyDescent="0.25">
      <c r="A21738" t="s">
        <v>39005</v>
      </c>
      <c r="B21738">
        <v>13127</v>
      </c>
      <c r="C21738" s="2">
        <f t="shared" si="2202"/>
        <v>44364</v>
      </c>
      <c r="D21738" s="1">
        <f>TIMEVALUE("08:49:53")</f>
        <v>0.36797453703703703</v>
      </c>
      <c r="E21738" s="2">
        <f t="shared" si="2203"/>
        <v>44364</v>
      </c>
      <c r="F21738" s="1">
        <f>TIMEVALUE("08:57:00")</f>
        <v>0.37291666666666667</v>
      </c>
      <c r="G21738" t="s">
        <v>1268</v>
      </c>
      <c r="H21738" t="s">
        <v>15994</v>
      </c>
      <c r="I21738">
        <v>701.99199999999996</v>
      </c>
    </row>
    <row r="21739" spans="1:9" x14ac:dyDescent="0.25">
      <c r="A21739" t="s">
        <v>39006</v>
      </c>
      <c r="B21739">
        <v>13127</v>
      </c>
      <c r="C21739" s="2">
        <f t="shared" si="2202"/>
        <v>44364</v>
      </c>
      <c r="D21739" s="1">
        <f>TIMEVALUE("08:58:13")</f>
        <v>0.37376157407407407</v>
      </c>
      <c r="E21739" s="2">
        <f t="shared" si="2203"/>
        <v>44364</v>
      </c>
      <c r="F21739" s="1">
        <f>TIMEVALUE("09:04:49")</f>
        <v>0.37834490740740739</v>
      </c>
      <c r="G21739" t="s">
        <v>2310</v>
      </c>
      <c r="H21739" t="s">
        <v>17681</v>
      </c>
      <c r="I21739">
        <v>701.94500000000005</v>
      </c>
    </row>
    <row r="21740" spans="1:9" x14ac:dyDescent="0.25">
      <c r="A21740" t="s">
        <v>39007</v>
      </c>
      <c r="B21740">
        <v>13127</v>
      </c>
      <c r="C21740" s="2">
        <f t="shared" si="2202"/>
        <v>44364</v>
      </c>
      <c r="D21740" s="1">
        <f>TIMEVALUE("09:05:56")</f>
        <v>0.37912037037037039</v>
      </c>
      <c r="E21740" s="2">
        <f t="shared" si="2203"/>
        <v>44364</v>
      </c>
      <c r="F21740" s="1">
        <f>TIMEVALUE("09:16:03")</f>
        <v>0.38614583333333335</v>
      </c>
      <c r="G21740" t="s">
        <v>10176</v>
      </c>
      <c r="H21740" t="s">
        <v>18048</v>
      </c>
      <c r="I21740">
        <v>701.90499999999997</v>
      </c>
    </row>
    <row r="21741" spans="1:9" x14ac:dyDescent="0.25">
      <c r="A21741" t="s">
        <v>39008</v>
      </c>
      <c r="B21741">
        <v>13127</v>
      </c>
      <c r="C21741" s="2">
        <f t="shared" si="2202"/>
        <v>44364</v>
      </c>
      <c r="D21741" s="1">
        <f>TIMEVALUE("09:17:26")</f>
        <v>0.38710648148148147</v>
      </c>
      <c r="E21741" s="2">
        <f t="shared" si="2203"/>
        <v>44364</v>
      </c>
      <c r="F21741" s="1">
        <f>TIMEVALUE("09:23:45")</f>
        <v>0.39149305555555558</v>
      </c>
      <c r="G21741" t="s">
        <v>315</v>
      </c>
      <c r="H21741" t="s">
        <v>4898</v>
      </c>
      <c r="I21741">
        <v>701.70299999999997</v>
      </c>
    </row>
    <row r="21742" spans="1:9" x14ac:dyDescent="0.25">
      <c r="A21742" t="s">
        <v>39009</v>
      </c>
      <c r="B21742">
        <v>13127</v>
      </c>
      <c r="C21742" s="2">
        <f t="shared" si="2202"/>
        <v>44364</v>
      </c>
      <c r="D21742" s="1">
        <f>TIMEVALUE("09:24:57")</f>
        <v>0.39232638888888888</v>
      </c>
      <c r="E21742" s="2">
        <f t="shared" si="2203"/>
        <v>44364</v>
      </c>
      <c r="F21742" s="1">
        <f>TIMEVALUE("09:32:07")</f>
        <v>0.39730324074074075</v>
      </c>
      <c r="G21742" t="s">
        <v>291</v>
      </c>
      <c r="H21742" t="s">
        <v>24737</v>
      </c>
      <c r="I21742">
        <v>701.62599999999998</v>
      </c>
    </row>
    <row r="21743" spans="1:9" x14ac:dyDescent="0.25">
      <c r="A21743" t="s">
        <v>39010</v>
      </c>
      <c r="B21743">
        <v>13127</v>
      </c>
      <c r="C21743" s="2">
        <f t="shared" si="2202"/>
        <v>44364</v>
      </c>
      <c r="D21743" s="1">
        <f>TIMEVALUE("09:33:20")</f>
        <v>0.39814814814814814</v>
      </c>
      <c r="E21743" s="2">
        <f t="shared" si="2203"/>
        <v>44364</v>
      </c>
      <c r="F21743" s="1">
        <f>TIMEVALUE("09:37:02")</f>
        <v>0.4007175925925926</v>
      </c>
      <c r="G21743" t="s">
        <v>2522</v>
      </c>
      <c r="H21743" t="s">
        <v>5296</v>
      </c>
      <c r="I21743">
        <v>701.60900000000004</v>
      </c>
    </row>
    <row r="21744" spans="1:9" x14ac:dyDescent="0.25">
      <c r="A21744" t="s">
        <v>39011</v>
      </c>
      <c r="B21744">
        <v>13118</v>
      </c>
      <c r="C21744" s="2">
        <f>DATEVALUE("2025-06-07")</f>
        <v>44353</v>
      </c>
      <c r="D21744" s="1">
        <f>TIMEVALUE("09:59:20")</f>
        <v>0.41620370370370369</v>
      </c>
      <c r="E21744" s="2">
        <f>DATEVALUE("2025-06-07")</f>
        <v>44353</v>
      </c>
      <c r="F21744" s="1">
        <f>TIMEVALUE("10:04:05")</f>
        <v>0.41950231481481481</v>
      </c>
      <c r="G21744" t="s">
        <v>70</v>
      </c>
      <c r="H21744" t="s">
        <v>36238</v>
      </c>
      <c r="I21744">
        <v>706.56100000000004</v>
      </c>
    </row>
    <row r="21745" spans="1:9" x14ac:dyDescent="0.25">
      <c r="A21745" t="s">
        <v>39012</v>
      </c>
      <c r="B21745">
        <v>13127</v>
      </c>
      <c r="C21745" s="2">
        <f t="shared" ref="C21745:C21753" si="2204">DATEVALUE("2025-06-18")</f>
        <v>44364</v>
      </c>
      <c r="D21745" s="1">
        <f>TIMEVALUE("09:40:08")</f>
        <v>0.40287037037037038</v>
      </c>
      <c r="E21745" s="2">
        <f t="shared" ref="E21745:E21753" si="2205">DATEVALUE("2025-06-18")</f>
        <v>44364</v>
      </c>
      <c r="F21745" s="1">
        <f>TIMEVALUE("09:47:29")</f>
        <v>0.40797453703703701</v>
      </c>
      <c r="G21745" t="s">
        <v>64</v>
      </c>
      <c r="H21745" t="s">
        <v>19053</v>
      </c>
      <c r="I21745">
        <v>702.21600000000001</v>
      </c>
    </row>
    <row r="21746" spans="1:9" x14ac:dyDescent="0.25">
      <c r="A21746" t="s">
        <v>39013</v>
      </c>
      <c r="B21746">
        <v>13127</v>
      </c>
      <c r="C21746" s="2">
        <f t="shared" si="2204"/>
        <v>44364</v>
      </c>
      <c r="D21746" s="1">
        <f>TIMEVALUE("09:48:57")</f>
        <v>0.40899305555555554</v>
      </c>
      <c r="E21746" s="2">
        <f t="shared" si="2205"/>
        <v>44364</v>
      </c>
      <c r="F21746" s="1">
        <f>TIMEVALUE("09:54:11")</f>
        <v>0.41262731481481479</v>
      </c>
      <c r="G21746" t="s">
        <v>625</v>
      </c>
      <c r="H21746" t="s">
        <v>15211</v>
      </c>
      <c r="I21746">
        <v>702.15499999999997</v>
      </c>
    </row>
    <row r="21747" spans="1:9" x14ac:dyDescent="0.25">
      <c r="A21747" t="s">
        <v>39014</v>
      </c>
      <c r="B21747">
        <v>13127</v>
      </c>
      <c r="C21747" s="2">
        <f t="shared" si="2204"/>
        <v>44364</v>
      </c>
      <c r="D21747" s="1">
        <f>TIMEVALUE("09:55:35")</f>
        <v>0.41359953703703706</v>
      </c>
      <c r="E21747" s="2">
        <f t="shared" si="2205"/>
        <v>44364</v>
      </c>
      <c r="F21747" s="1">
        <f>TIMEVALUE("10:03:06")</f>
        <v>0.41881944444444447</v>
      </c>
      <c r="G21747" t="s">
        <v>849</v>
      </c>
      <c r="H21747" t="s">
        <v>14685</v>
      </c>
      <c r="I21747">
        <v>702.07799999999997</v>
      </c>
    </row>
    <row r="21748" spans="1:9" x14ac:dyDescent="0.25">
      <c r="A21748" t="s">
        <v>39015</v>
      </c>
      <c r="B21748">
        <v>13127</v>
      </c>
      <c r="C21748" s="2">
        <f t="shared" si="2204"/>
        <v>44364</v>
      </c>
      <c r="D21748" s="1">
        <f>TIMEVALUE("10:04:28")</f>
        <v>0.41976851851851854</v>
      </c>
      <c r="E21748" s="2">
        <f t="shared" si="2205"/>
        <v>44364</v>
      </c>
      <c r="F21748" s="1">
        <f>TIMEVALUE("10:10:15")</f>
        <v>0.42378472222222224</v>
      </c>
      <c r="G21748" t="s">
        <v>4001</v>
      </c>
      <c r="H21748" t="s">
        <v>5536</v>
      </c>
      <c r="I21748">
        <v>702.00900000000001</v>
      </c>
    </row>
    <row r="21749" spans="1:9" x14ac:dyDescent="0.25">
      <c r="A21749" t="s">
        <v>39016</v>
      </c>
      <c r="B21749">
        <v>13127</v>
      </c>
      <c r="C21749" s="2">
        <f t="shared" si="2204"/>
        <v>44364</v>
      </c>
      <c r="D21749" s="1">
        <f>TIMEVALUE("10:11:46")</f>
        <v>0.42483796296296295</v>
      </c>
      <c r="E21749" s="2">
        <f t="shared" si="2205"/>
        <v>44364</v>
      </c>
      <c r="F21749" s="1">
        <f>TIMEVALUE("10:17:54")</f>
        <v>0.42909722222222224</v>
      </c>
      <c r="G21749" t="s">
        <v>741</v>
      </c>
      <c r="H21749" t="s">
        <v>24912</v>
      </c>
      <c r="I21749">
        <v>701.99099999999999</v>
      </c>
    </row>
    <row r="21750" spans="1:9" x14ac:dyDescent="0.25">
      <c r="A21750" t="s">
        <v>39017</v>
      </c>
      <c r="B21750">
        <v>13127</v>
      </c>
      <c r="C21750" s="2">
        <f t="shared" si="2204"/>
        <v>44364</v>
      </c>
      <c r="D21750" s="1">
        <f>TIMEVALUE("10:19:08")</f>
        <v>0.42995370370370373</v>
      </c>
      <c r="E21750" s="2">
        <f t="shared" si="2205"/>
        <v>44364</v>
      </c>
      <c r="F21750" s="1">
        <f>TIMEVALUE("10:27:45")</f>
        <v>0.43593749999999998</v>
      </c>
      <c r="G21750" t="s">
        <v>154</v>
      </c>
      <c r="H21750" t="s">
        <v>10962</v>
      </c>
      <c r="I21750">
        <v>701.92600000000004</v>
      </c>
    </row>
    <row r="21751" spans="1:9" x14ac:dyDescent="0.25">
      <c r="A21751" t="s">
        <v>39018</v>
      </c>
      <c r="B21751">
        <v>13127</v>
      </c>
      <c r="C21751" s="2">
        <f t="shared" si="2204"/>
        <v>44364</v>
      </c>
      <c r="D21751" s="1">
        <f>TIMEVALUE("10:29:01")</f>
        <v>0.43681712962962965</v>
      </c>
      <c r="E21751" s="2">
        <f t="shared" si="2205"/>
        <v>44364</v>
      </c>
      <c r="F21751" s="1">
        <f>TIMEVALUE("10:35:05")</f>
        <v>0.44103009259259257</v>
      </c>
      <c r="G21751" t="s">
        <v>1079</v>
      </c>
      <c r="H21751" t="s">
        <v>39019</v>
      </c>
      <c r="I21751">
        <v>701.75699999999995</v>
      </c>
    </row>
    <row r="21752" spans="1:9" x14ac:dyDescent="0.25">
      <c r="A21752" t="s">
        <v>39020</v>
      </c>
      <c r="B21752">
        <v>13127</v>
      </c>
      <c r="C21752" s="2">
        <f t="shared" si="2204"/>
        <v>44364</v>
      </c>
      <c r="D21752" s="1">
        <f>TIMEVALUE("10:36:26")</f>
        <v>0.44196759259259261</v>
      </c>
      <c r="E21752" s="2">
        <f t="shared" si="2205"/>
        <v>44364</v>
      </c>
      <c r="F21752" s="1">
        <f>TIMEVALUE("10:43:54")</f>
        <v>0.44715277777777779</v>
      </c>
      <c r="G21752" t="s">
        <v>4004</v>
      </c>
      <c r="H21752" t="s">
        <v>39021</v>
      </c>
      <c r="I21752">
        <v>701.63800000000003</v>
      </c>
    </row>
    <row r="21753" spans="1:9" x14ac:dyDescent="0.25">
      <c r="A21753" t="s">
        <v>39022</v>
      </c>
      <c r="B21753">
        <v>13127</v>
      </c>
      <c r="C21753" s="2">
        <f t="shared" si="2204"/>
        <v>44364</v>
      </c>
      <c r="D21753" s="1">
        <f>TIMEVALUE("10:45:21")</f>
        <v>0.44815972222222222</v>
      </c>
      <c r="E21753" s="2">
        <f t="shared" si="2205"/>
        <v>44364</v>
      </c>
      <c r="F21753" s="1">
        <f>TIMEVALUE("10:50:54")</f>
        <v>0.45201388888888888</v>
      </c>
      <c r="G21753" t="s">
        <v>297</v>
      </c>
      <c r="H21753" t="s">
        <v>14072</v>
      </c>
      <c r="I21753">
        <v>701.61099999999999</v>
      </c>
    </row>
    <row r="21754" spans="1:9" x14ac:dyDescent="0.25">
      <c r="A21754" t="s">
        <v>39023</v>
      </c>
      <c r="B21754">
        <v>13118</v>
      </c>
      <c r="C21754" s="2">
        <f t="shared" ref="C21754:C21776" si="2206">DATEVALUE("2025-06-07")</f>
        <v>44353</v>
      </c>
      <c r="D21754" s="1">
        <f>TIMEVALUE("09:51:56")</f>
        <v>0.41106481481481483</v>
      </c>
      <c r="E21754" s="2">
        <f t="shared" ref="E21754:E21776" si="2207">DATEVALUE("2025-06-07")</f>
        <v>44353</v>
      </c>
      <c r="F21754" s="1">
        <f>TIMEVALUE("09:54:58")</f>
        <v>0.41317129629629629</v>
      </c>
      <c r="G21754" t="s">
        <v>2824</v>
      </c>
      <c r="H21754" t="s">
        <v>37680</v>
      </c>
      <c r="I21754">
        <v>708.73</v>
      </c>
    </row>
    <row r="21755" spans="1:9" x14ac:dyDescent="0.25">
      <c r="A21755" t="s">
        <v>39023</v>
      </c>
      <c r="B21755">
        <v>13118</v>
      </c>
      <c r="C21755" s="2">
        <f t="shared" si="2206"/>
        <v>44353</v>
      </c>
      <c r="D21755" s="1">
        <f>TIMEVALUE("09:57:55")</f>
        <v>0.41521990740740738</v>
      </c>
      <c r="E21755" s="2">
        <f t="shared" si="2207"/>
        <v>44353</v>
      </c>
      <c r="F21755" s="1">
        <f>TIMEVALUE("09:57:55")</f>
        <v>0.41521990740740738</v>
      </c>
      <c r="G21755" t="s">
        <v>162</v>
      </c>
      <c r="H21755" t="s">
        <v>163</v>
      </c>
      <c r="I21755">
        <v>98765432.099000007</v>
      </c>
    </row>
    <row r="21756" spans="1:9" x14ac:dyDescent="0.25">
      <c r="A21756" t="s">
        <v>39024</v>
      </c>
      <c r="B21756">
        <v>13118</v>
      </c>
      <c r="C21756" s="2">
        <f t="shared" si="2206"/>
        <v>44353</v>
      </c>
      <c r="D21756" s="1">
        <f>TIMEVALUE("11:47:42")</f>
        <v>0.49145833333333333</v>
      </c>
      <c r="E21756" s="2">
        <f t="shared" si="2207"/>
        <v>44353</v>
      </c>
      <c r="F21756" s="1">
        <f>TIMEVALUE("11:53:13")</f>
        <v>0.49528935185185186</v>
      </c>
      <c r="G21756" t="s">
        <v>5160</v>
      </c>
      <c r="H21756" t="s">
        <v>17363</v>
      </c>
      <c r="I21756">
        <v>707.41399999999999</v>
      </c>
    </row>
    <row r="21757" spans="1:9" x14ac:dyDescent="0.25">
      <c r="A21757" t="s">
        <v>39025</v>
      </c>
      <c r="B21757">
        <v>13118</v>
      </c>
      <c r="C21757" s="2">
        <f t="shared" si="2206"/>
        <v>44353</v>
      </c>
      <c r="D21757" s="1">
        <f>TIMEVALUE("11:56:17")</f>
        <v>0.4974189814814815</v>
      </c>
      <c r="E21757" s="2">
        <f t="shared" si="2207"/>
        <v>44353</v>
      </c>
      <c r="F21757" s="1">
        <f>TIMEVALUE("13:21:57")</f>
        <v>0.55690972222222224</v>
      </c>
      <c r="G21757" t="s">
        <v>39026</v>
      </c>
      <c r="H21757" t="s">
        <v>39027</v>
      </c>
      <c r="I21757">
        <v>707.44799999999998</v>
      </c>
    </row>
    <row r="21758" spans="1:9" x14ac:dyDescent="0.25">
      <c r="A21758" t="s">
        <v>39028</v>
      </c>
      <c r="B21758">
        <v>13118</v>
      </c>
      <c r="C21758" s="2">
        <f t="shared" si="2206"/>
        <v>44353</v>
      </c>
      <c r="D21758" s="1">
        <f>TIMEVALUE("13:23:53")</f>
        <v>0.55825231481481485</v>
      </c>
      <c r="E21758" s="2">
        <f t="shared" si="2207"/>
        <v>44353</v>
      </c>
      <c r="F21758" s="1">
        <f>TIMEVALUE("13:31:47")</f>
        <v>0.56373842592592593</v>
      </c>
      <c r="G21758" t="s">
        <v>327</v>
      </c>
      <c r="H21758" t="s">
        <v>39029</v>
      </c>
      <c r="I21758">
        <v>707.37699999999995</v>
      </c>
    </row>
    <row r="21759" spans="1:9" x14ac:dyDescent="0.25">
      <c r="A21759" t="s">
        <v>39030</v>
      </c>
      <c r="B21759">
        <v>13118</v>
      </c>
      <c r="C21759" s="2">
        <f t="shared" si="2206"/>
        <v>44353</v>
      </c>
      <c r="D21759" s="1">
        <f>TIMEVALUE("13:34:49")</f>
        <v>0.56584490740740745</v>
      </c>
      <c r="E21759" s="2">
        <f t="shared" si="2207"/>
        <v>44353</v>
      </c>
      <c r="F21759" s="1">
        <f>TIMEVALUE("13:41:41")</f>
        <v>0.5706134259259259</v>
      </c>
      <c r="G21759" t="s">
        <v>2725</v>
      </c>
      <c r="H21759" t="s">
        <v>36778</v>
      </c>
      <c r="I21759">
        <v>707.32299999999998</v>
      </c>
    </row>
    <row r="21760" spans="1:9" x14ac:dyDescent="0.25">
      <c r="A21760" t="s">
        <v>39031</v>
      </c>
      <c r="B21760">
        <v>13118</v>
      </c>
      <c r="C21760" s="2">
        <f t="shared" si="2206"/>
        <v>44353</v>
      </c>
      <c r="D21760" s="1">
        <f>TIMEVALUE("13:43:35")</f>
        <v>0.57193287037037033</v>
      </c>
      <c r="E21760" s="2">
        <f t="shared" si="2207"/>
        <v>44353</v>
      </c>
      <c r="F21760" s="1">
        <f>TIMEVALUE("13:50:26")</f>
        <v>0.57668981481481485</v>
      </c>
      <c r="G21760" t="s">
        <v>278</v>
      </c>
      <c r="H21760" t="s">
        <v>39032</v>
      </c>
      <c r="I21760">
        <v>707.07100000000003</v>
      </c>
    </row>
    <row r="21761" spans="1:9" x14ac:dyDescent="0.25">
      <c r="A21761" t="s">
        <v>39033</v>
      </c>
      <c r="B21761">
        <v>13118</v>
      </c>
      <c r="C21761" s="2">
        <f t="shared" si="2206"/>
        <v>44353</v>
      </c>
      <c r="D21761" s="1">
        <f>TIMEVALUE("13:53:04")</f>
        <v>0.57851851851851854</v>
      </c>
      <c r="E21761" s="2">
        <f t="shared" si="2207"/>
        <v>44353</v>
      </c>
      <c r="F21761" s="1">
        <f>TIMEVALUE("13:58:26")</f>
        <v>0.58224537037037039</v>
      </c>
      <c r="G21761" t="s">
        <v>1961</v>
      </c>
      <c r="H21761" t="s">
        <v>39034</v>
      </c>
      <c r="I21761">
        <v>707.101</v>
      </c>
    </row>
    <row r="21762" spans="1:9" x14ac:dyDescent="0.25">
      <c r="A21762" t="s">
        <v>39035</v>
      </c>
      <c r="B21762">
        <v>13118</v>
      </c>
      <c r="C21762" s="2">
        <f t="shared" si="2206"/>
        <v>44353</v>
      </c>
      <c r="D21762" s="1">
        <f>TIMEVALUE("14:00:30")</f>
        <v>0.58368055555555554</v>
      </c>
      <c r="E21762" s="2">
        <f t="shared" si="2207"/>
        <v>44353</v>
      </c>
      <c r="F21762" s="1">
        <f>TIMEVALUE("14:07:34")</f>
        <v>0.58858796296296301</v>
      </c>
      <c r="G21762" t="s">
        <v>1061</v>
      </c>
      <c r="H21762" t="s">
        <v>39036</v>
      </c>
      <c r="I21762">
        <v>707</v>
      </c>
    </row>
    <row r="21763" spans="1:9" x14ac:dyDescent="0.25">
      <c r="A21763" t="s">
        <v>39037</v>
      </c>
      <c r="B21763">
        <v>13118</v>
      </c>
      <c r="C21763" s="2">
        <f t="shared" si="2206"/>
        <v>44353</v>
      </c>
      <c r="D21763" s="1">
        <f>TIMEVALUE("14:09:27")</f>
        <v>0.58989583333333329</v>
      </c>
      <c r="E21763" s="2">
        <f t="shared" si="2207"/>
        <v>44353</v>
      </c>
      <c r="F21763" s="1">
        <f>TIMEVALUE("14:14:46")</f>
        <v>0.59358796296296301</v>
      </c>
      <c r="G21763" t="s">
        <v>2683</v>
      </c>
      <c r="H21763" t="s">
        <v>12139</v>
      </c>
      <c r="I21763">
        <v>706.81799999999998</v>
      </c>
    </row>
    <row r="21764" spans="1:9" x14ac:dyDescent="0.25">
      <c r="A21764" t="s">
        <v>39038</v>
      </c>
      <c r="B21764">
        <v>13118</v>
      </c>
      <c r="C21764" s="2">
        <f t="shared" si="2206"/>
        <v>44353</v>
      </c>
      <c r="D21764" s="1">
        <f>TIMEVALUE("14:16:26")</f>
        <v>0.59474537037037034</v>
      </c>
      <c r="E21764" s="2">
        <f t="shared" si="2207"/>
        <v>44353</v>
      </c>
      <c r="F21764" s="1">
        <f>TIMEVALUE("14:21:59")</f>
        <v>0.59859953703703705</v>
      </c>
      <c r="G21764" t="s">
        <v>297</v>
      </c>
      <c r="H21764" t="s">
        <v>39039</v>
      </c>
      <c r="I21764">
        <v>706.74699999999996</v>
      </c>
    </row>
    <row r="21765" spans="1:9" x14ac:dyDescent="0.25">
      <c r="A21765" t="s">
        <v>39040</v>
      </c>
      <c r="B21765">
        <v>13118</v>
      </c>
      <c r="C21765" s="2">
        <f t="shared" si="2206"/>
        <v>44353</v>
      </c>
      <c r="D21765" s="1">
        <f>TIMEVALUE("10:06:00")</f>
        <v>0.42083333333333334</v>
      </c>
      <c r="E21765" s="2">
        <f t="shared" si="2207"/>
        <v>44353</v>
      </c>
      <c r="F21765" s="1">
        <f>TIMEVALUE("10:10:31")</f>
        <v>0.42396990740740742</v>
      </c>
      <c r="G21765" t="s">
        <v>7883</v>
      </c>
      <c r="H21765" t="s">
        <v>39041</v>
      </c>
      <c r="I21765">
        <v>706.73</v>
      </c>
    </row>
    <row r="21766" spans="1:9" x14ac:dyDescent="0.25">
      <c r="A21766" t="s">
        <v>39042</v>
      </c>
      <c r="B21766">
        <v>13118</v>
      </c>
      <c r="C21766" s="2">
        <f t="shared" si="2206"/>
        <v>44353</v>
      </c>
      <c r="D21766" s="1">
        <f>TIMEVALUE("10:22:03")</f>
        <v>0.43197916666666669</v>
      </c>
      <c r="E21766" s="2">
        <f t="shared" si="2207"/>
        <v>44353</v>
      </c>
      <c r="F21766" s="1">
        <f>TIMEVALUE("10:28:31")</f>
        <v>0.43646990740740743</v>
      </c>
      <c r="G21766" t="s">
        <v>5090</v>
      </c>
      <c r="H21766" t="s">
        <v>39043</v>
      </c>
      <c r="I21766">
        <v>707.53800000000001</v>
      </c>
    </row>
    <row r="21767" spans="1:9" x14ac:dyDescent="0.25">
      <c r="A21767" t="s">
        <v>39044</v>
      </c>
      <c r="B21767">
        <v>13118</v>
      </c>
      <c r="C21767" s="2">
        <f t="shared" si="2206"/>
        <v>44353</v>
      </c>
      <c r="D21767" s="1">
        <f>TIMEVALUE("10:31:50")</f>
        <v>0.43877314814814816</v>
      </c>
      <c r="E21767" s="2">
        <f t="shared" si="2207"/>
        <v>44353</v>
      </c>
      <c r="F21767" s="1">
        <f>TIMEVALUE("10:37:47")</f>
        <v>0.44290509259259259</v>
      </c>
      <c r="G21767" t="s">
        <v>4125</v>
      </c>
      <c r="H21767" t="s">
        <v>38230</v>
      </c>
      <c r="I21767">
        <v>707.51700000000005</v>
      </c>
    </row>
    <row r="21768" spans="1:9" x14ac:dyDescent="0.25">
      <c r="A21768" t="s">
        <v>39045</v>
      </c>
      <c r="B21768">
        <v>13118</v>
      </c>
      <c r="C21768" s="2">
        <f t="shared" si="2206"/>
        <v>44353</v>
      </c>
      <c r="D21768" s="1">
        <f>TIMEVALUE("10:40:32")</f>
        <v>0.44481481481481483</v>
      </c>
      <c r="E21768" s="2">
        <f t="shared" si="2207"/>
        <v>44353</v>
      </c>
      <c r="F21768" s="1">
        <f>TIMEVALUE("10:46:12")</f>
        <v>0.44874999999999998</v>
      </c>
      <c r="G21768" t="s">
        <v>793</v>
      </c>
      <c r="H21768" t="s">
        <v>39046</v>
      </c>
      <c r="I21768">
        <v>707.42100000000005</v>
      </c>
    </row>
    <row r="21769" spans="1:9" x14ac:dyDescent="0.25">
      <c r="A21769" t="s">
        <v>39047</v>
      </c>
      <c r="B21769">
        <v>13118</v>
      </c>
      <c r="C21769" s="2">
        <f t="shared" si="2206"/>
        <v>44353</v>
      </c>
      <c r="D21769" s="1">
        <f>TIMEVALUE("10:56:11")</f>
        <v>0.45568287037037036</v>
      </c>
      <c r="E21769" s="2">
        <f t="shared" si="2207"/>
        <v>44353</v>
      </c>
      <c r="F21769" s="1">
        <f>TIMEVALUE("11:03:47")</f>
        <v>0.46096064814814813</v>
      </c>
      <c r="G21769" t="s">
        <v>833</v>
      </c>
      <c r="H21769" t="s">
        <v>39048</v>
      </c>
      <c r="I21769">
        <v>707.30700000000002</v>
      </c>
    </row>
    <row r="21770" spans="1:9" x14ac:dyDescent="0.25">
      <c r="A21770" t="s">
        <v>39049</v>
      </c>
      <c r="B21770">
        <v>13118</v>
      </c>
      <c r="C21770" s="2">
        <f t="shared" si="2206"/>
        <v>44353</v>
      </c>
      <c r="D21770" s="1">
        <f>TIMEVALUE("11:06:14")</f>
        <v>0.46266203703703701</v>
      </c>
      <c r="E21770" s="2">
        <f t="shared" si="2207"/>
        <v>44353</v>
      </c>
      <c r="F21770" s="1">
        <f>TIMEVALUE("11:11:30")</f>
        <v>0.46631944444444445</v>
      </c>
      <c r="G21770" t="s">
        <v>10587</v>
      </c>
      <c r="H21770" t="s">
        <v>10758</v>
      </c>
      <c r="I21770">
        <v>707.23099999999999</v>
      </c>
    </row>
    <row r="21771" spans="1:9" x14ac:dyDescent="0.25">
      <c r="A21771" t="s">
        <v>39050</v>
      </c>
      <c r="B21771">
        <v>13118</v>
      </c>
      <c r="C21771" s="2">
        <f t="shared" si="2206"/>
        <v>44353</v>
      </c>
      <c r="D21771" s="1">
        <f>TIMEVALUE("11:13:21")</f>
        <v>0.46760416666666665</v>
      </c>
      <c r="E21771" s="2">
        <f t="shared" si="2207"/>
        <v>44353</v>
      </c>
      <c r="F21771" s="1">
        <f>TIMEVALUE("11:18:53")</f>
        <v>0.47144675925925927</v>
      </c>
      <c r="G21771" t="s">
        <v>711</v>
      </c>
      <c r="H21771" t="s">
        <v>10597</v>
      </c>
      <c r="I21771">
        <v>707.12099999999998</v>
      </c>
    </row>
    <row r="21772" spans="1:9" x14ac:dyDescent="0.25">
      <c r="A21772" t="s">
        <v>39051</v>
      </c>
      <c r="B21772">
        <v>13118</v>
      </c>
      <c r="C21772" s="2">
        <f t="shared" si="2206"/>
        <v>44353</v>
      </c>
      <c r="D21772" s="1">
        <f>TIMEVALUE("11:20:12")</f>
        <v>0.47236111111111112</v>
      </c>
      <c r="E21772" s="2">
        <f t="shared" si="2207"/>
        <v>44353</v>
      </c>
      <c r="F21772" s="1">
        <f>TIMEVALUE("11:27:45")</f>
        <v>0.47760416666666666</v>
      </c>
      <c r="G21772" t="s">
        <v>3627</v>
      </c>
      <c r="H21772" t="s">
        <v>39052</v>
      </c>
      <c r="I21772">
        <v>707.02200000000005</v>
      </c>
    </row>
    <row r="21773" spans="1:9" x14ac:dyDescent="0.25">
      <c r="A21773" t="s">
        <v>39053</v>
      </c>
      <c r="B21773">
        <v>13118</v>
      </c>
      <c r="C21773" s="2">
        <f t="shared" si="2206"/>
        <v>44353</v>
      </c>
      <c r="D21773" s="1">
        <f>TIMEVALUE("11:29:30")</f>
        <v>0.47881944444444446</v>
      </c>
      <c r="E21773" s="2">
        <f t="shared" si="2207"/>
        <v>44353</v>
      </c>
      <c r="F21773" s="1">
        <f>TIMEVALUE("11:35:29")</f>
        <v>0.48297453703703702</v>
      </c>
      <c r="G21773" t="s">
        <v>4162</v>
      </c>
      <c r="H21773" t="s">
        <v>39054</v>
      </c>
      <c r="I21773">
        <v>707.024</v>
      </c>
    </row>
    <row r="21774" spans="1:9" x14ac:dyDescent="0.25">
      <c r="A21774" t="s">
        <v>39055</v>
      </c>
      <c r="B21774">
        <v>13118</v>
      </c>
      <c r="C21774" s="2">
        <f t="shared" si="2206"/>
        <v>44353</v>
      </c>
      <c r="D21774" s="1">
        <f>TIMEVALUE("11:37:15")</f>
        <v>0.48420138888888886</v>
      </c>
      <c r="E21774" s="2">
        <f t="shared" si="2207"/>
        <v>44353</v>
      </c>
      <c r="F21774" s="1">
        <f>TIMEVALUE("11:44:02")</f>
        <v>0.48891203703703706</v>
      </c>
      <c r="G21774" t="s">
        <v>43</v>
      </c>
      <c r="H21774" t="s">
        <v>38773</v>
      </c>
      <c r="I21774">
        <v>706.96900000000005</v>
      </c>
    </row>
    <row r="21775" spans="1:9" x14ac:dyDescent="0.25">
      <c r="A21775" t="s">
        <v>39056</v>
      </c>
      <c r="B21775">
        <v>13118</v>
      </c>
      <c r="C21775" s="2">
        <f t="shared" si="2206"/>
        <v>44353</v>
      </c>
      <c r="D21775" s="1">
        <f>TIMEVALUE("10:11:58")</f>
        <v>0.42497685185185186</v>
      </c>
      <c r="E21775" s="2">
        <f t="shared" si="2207"/>
        <v>44353</v>
      </c>
      <c r="F21775" s="1">
        <f>TIMEVALUE("10:18:25")</f>
        <v>0.4294560185185185</v>
      </c>
      <c r="G21775" t="s">
        <v>6170</v>
      </c>
      <c r="H21775" t="s">
        <v>39058</v>
      </c>
      <c r="I21775">
        <v>706.95899999999995</v>
      </c>
    </row>
    <row r="21776" spans="1:9" x14ac:dyDescent="0.25">
      <c r="A21776" t="s">
        <v>39059</v>
      </c>
      <c r="B21776">
        <v>13118</v>
      </c>
      <c r="C21776" s="2">
        <f t="shared" si="2206"/>
        <v>44353</v>
      </c>
      <c r="D21776" s="1">
        <f>TIMEVALUE("09:38:18")</f>
        <v>0.40159722222222222</v>
      </c>
      <c r="E21776" s="2">
        <f t="shared" si="2207"/>
        <v>44353</v>
      </c>
      <c r="F21776" s="1">
        <f>TIMEVALUE("09:46:45")</f>
        <v>0.4074652777777778</v>
      </c>
      <c r="G21776" t="s">
        <v>1301</v>
      </c>
      <c r="H21776" t="s">
        <v>37282</v>
      </c>
      <c r="I21776">
        <v>709.78899999999999</v>
      </c>
    </row>
    <row r="21777" spans="1:9" x14ac:dyDescent="0.25">
      <c r="A21777" t="s">
        <v>39060</v>
      </c>
      <c r="B21777">
        <v>13153</v>
      </c>
      <c r="C21777" s="2">
        <f t="shared" ref="C21777:C21806" si="2208">DATEVALUE("2025-06-17")</f>
        <v>44363</v>
      </c>
      <c r="D21777" s="1">
        <f>TIMEVALUE("13:28:43")</f>
        <v>0.56160879629629634</v>
      </c>
      <c r="E21777" s="2">
        <f t="shared" ref="E21777:E21806" si="2209">DATEVALUE("2025-06-17")</f>
        <v>44363</v>
      </c>
      <c r="F21777" s="1">
        <f>TIMEVALUE("13:35:30")</f>
        <v>0.56631944444444449</v>
      </c>
      <c r="G21777" t="s">
        <v>43</v>
      </c>
      <c r="H21777" t="s">
        <v>36231</v>
      </c>
      <c r="I21777">
        <v>708.76300000000003</v>
      </c>
    </row>
    <row r="21778" spans="1:9" x14ac:dyDescent="0.25">
      <c r="A21778" t="s">
        <v>39061</v>
      </c>
      <c r="B21778">
        <v>13153</v>
      </c>
      <c r="C21778" s="2">
        <f t="shared" si="2208"/>
        <v>44363</v>
      </c>
      <c r="D21778" s="1">
        <f>TIMEVALUE("13:38:10")</f>
        <v>0.56817129629629626</v>
      </c>
      <c r="E21778" s="2">
        <f t="shared" si="2209"/>
        <v>44363</v>
      </c>
      <c r="F21778" s="1">
        <f>TIMEVALUE("13:48:30")</f>
        <v>0.57534722222222223</v>
      </c>
      <c r="G21778" t="s">
        <v>3148</v>
      </c>
      <c r="H21778" t="s">
        <v>35694</v>
      </c>
      <c r="I21778">
        <v>710.04600000000005</v>
      </c>
    </row>
    <row r="21779" spans="1:9" x14ac:dyDescent="0.25">
      <c r="A21779" t="s">
        <v>39062</v>
      </c>
      <c r="B21779">
        <v>13153</v>
      </c>
      <c r="C21779" s="2">
        <f t="shared" si="2208"/>
        <v>44363</v>
      </c>
      <c r="D21779" s="1">
        <f>TIMEVALUE("14:11:41")</f>
        <v>0.59144675925925927</v>
      </c>
      <c r="E21779" s="2">
        <f t="shared" si="2209"/>
        <v>44363</v>
      </c>
      <c r="F21779" s="1">
        <f>TIMEVALUE("14:19:37")</f>
        <v>0.59695601851851854</v>
      </c>
      <c r="G21779" t="s">
        <v>868</v>
      </c>
      <c r="H21779" t="s">
        <v>39063</v>
      </c>
      <c r="I21779">
        <v>708.60799999999995</v>
      </c>
    </row>
    <row r="21780" spans="1:9" x14ac:dyDescent="0.25">
      <c r="A21780" t="s">
        <v>39064</v>
      </c>
      <c r="B21780">
        <v>13153</v>
      </c>
      <c r="C21780" s="2">
        <f t="shared" si="2208"/>
        <v>44363</v>
      </c>
      <c r="D21780" s="1">
        <f>TIMEVALUE("14:21:45")</f>
        <v>0.59843749999999996</v>
      </c>
      <c r="E21780" s="2">
        <f t="shared" si="2209"/>
        <v>44363</v>
      </c>
      <c r="F21780" s="1">
        <f>TIMEVALUE("14:28:04")</f>
        <v>0.60282407407407412</v>
      </c>
      <c r="G21780" t="s">
        <v>315</v>
      </c>
      <c r="H21780" t="s">
        <v>10879</v>
      </c>
      <c r="I21780">
        <v>708.46199999999999</v>
      </c>
    </row>
    <row r="21781" spans="1:9" x14ac:dyDescent="0.25">
      <c r="A21781" t="s">
        <v>39065</v>
      </c>
      <c r="B21781">
        <v>13153</v>
      </c>
      <c r="C21781" s="2">
        <f t="shared" si="2208"/>
        <v>44363</v>
      </c>
      <c r="D21781" s="1">
        <f>TIMEVALUE("14:29:36")</f>
        <v>0.60388888888888892</v>
      </c>
      <c r="E21781" s="2">
        <f t="shared" si="2209"/>
        <v>44363</v>
      </c>
      <c r="F21781" s="1">
        <f>TIMEVALUE("14:35:44")</f>
        <v>0.6081481481481481</v>
      </c>
      <c r="G21781" t="s">
        <v>741</v>
      </c>
      <c r="H21781" t="s">
        <v>37382</v>
      </c>
      <c r="I21781">
        <v>708.34500000000003</v>
      </c>
    </row>
    <row r="21782" spans="1:9" x14ac:dyDescent="0.25">
      <c r="A21782" t="s">
        <v>39066</v>
      </c>
      <c r="B21782">
        <v>13153</v>
      </c>
      <c r="C21782" s="2">
        <f t="shared" si="2208"/>
        <v>44363</v>
      </c>
      <c r="D21782" s="1">
        <f>TIMEVALUE("14:37:51")</f>
        <v>0.60961805555555559</v>
      </c>
      <c r="E21782" s="2">
        <f t="shared" si="2209"/>
        <v>44363</v>
      </c>
      <c r="F21782" s="1">
        <f>TIMEVALUE("14:48:26")</f>
        <v>0.6169675925925926</v>
      </c>
      <c r="G21782" t="s">
        <v>1180</v>
      </c>
      <c r="H21782" t="s">
        <v>12131</v>
      </c>
      <c r="I21782">
        <v>708.21</v>
      </c>
    </row>
    <row r="21783" spans="1:9" x14ac:dyDescent="0.25">
      <c r="A21783" t="s">
        <v>39067</v>
      </c>
      <c r="B21783">
        <v>13153</v>
      </c>
      <c r="C21783" s="2">
        <f t="shared" si="2208"/>
        <v>44363</v>
      </c>
      <c r="D21783" s="1">
        <f>TIMEVALUE("14:50:13")</f>
        <v>0.61820601851851853</v>
      </c>
      <c r="E21783" s="2">
        <f t="shared" si="2209"/>
        <v>44363</v>
      </c>
      <c r="F21783" s="1">
        <f>TIMEVALUE("14:59:38")</f>
        <v>0.62474537037037037</v>
      </c>
      <c r="G21783" t="s">
        <v>6083</v>
      </c>
      <c r="H21783" t="s">
        <v>6154</v>
      </c>
      <c r="I21783">
        <v>708.01700000000005</v>
      </c>
    </row>
    <row r="21784" spans="1:9" x14ac:dyDescent="0.25">
      <c r="A21784" t="s">
        <v>39068</v>
      </c>
      <c r="B21784">
        <v>13153</v>
      </c>
      <c r="C21784" s="2">
        <f t="shared" si="2208"/>
        <v>44363</v>
      </c>
      <c r="D21784" s="1">
        <f>TIMEVALUE("15:01:27")</f>
        <v>0.62600694444444449</v>
      </c>
      <c r="E21784" s="2">
        <f t="shared" si="2209"/>
        <v>44363</v>
      </c>
      <c r="F21784" s="1">
        <f>TIMEVALUE("15:10:56")</f>
        <v>0.6325925925925926</v>
      </c>
      <c r="G21784" t="s">
        <v>4591</v>
      </c>
      <c r="H21784" t="s">
        <v>39069</v>
      </c>
      <c r="I21784">
        <v>708.07299999999998</v>
      </c>
    </row>
    <row r="21785" spans="1:9" x14ac:dyDescent="0.25">
      <c r="A21785" t="s">
        <v>39070</v>
      </c>
      <c r="B21785">
        <v>13153</v>
      </c>
      <c r="C21785" s="2">
        <f t="shared" si="2208"/>
        <v>44363</v>
      </c>
      <c r="D21785" s="1">
        <f>TIMEVALUE("15:12:16")</f>
        <v>0.63351851851851848</v>
      </c>
      <c r="E21785" s="2">
        <f t="shared" si="2209"/>
        <v>44363</v>
      </c>
      <c r="F21785" s="1">
        <f>TIMEVALUE("15:21:26")</f>
        <v>0.63988425925925929</v>
      </c>
      <c r="G21785" t="s">
        <v>843</v>
      </c>
      <c r="H21785" t="s">
        <v>34723</v>
      </c>
      <c r="I21785">
        <v>707.90700000000004</v>
      </c>
    </row>
    <row r="21786" spans="1:9" x14ac:dyDescent="0.25">
      <c r="A21786" t="s">
        <v>39071</v>
      </c>
      <c r="B21786">
        <v>13153</v>
      </c>
      <c r="C21786" s="2">
        <f t="shared" si="2208"/>
        <v>44363</v>
      </c>
      <c r="D21786" s="1">
        <f>TIMEVALUE("13:15:31")</f>
        <v>0.55244212962962957</v>
      </c>
      <c r="E21786" s="2">
        <f t="shared" si="2209"/>
        <v>44363</v>
      </c>
      <c r="F21786" s="1">
        <f>TIMEVALUE("13:23:30")</f>
        <v>0.55798611111111107</v>
      </c>
      <c r="G21786" t="s">
        <v>1789</v>
      </c>
      <c r="H21786" t="s">
        <v>38562</v>
      </c>
      <c r="I21786">
        <v>707.76400000000001</v>
      </c>
    </row>
    <row r="21787" spans="1:9" x14ac:dyDescent="0.25">
      <c r="A21787" t="s">
        <v>39072</v>
      </c>
      <c r="B21787">
        <v>13153</v>
      </c>
      <c r="C21787" s="2">
        <f t="shared" si="2208"/>
        <v>44363</v>
      </c>
      <c r="D21787" s="1">
        <f>TIMEVALUE("10:39:25")</f>
        <v>0.44403935185185184</v>
      </c>
      <c r="E21787" s="2">
        <f t="shared" si="2209"/>
        <v>44363</v>
      </c>
      <c r="F21787" s="1">
        <f>TIMEVALUE("10:48:11")</f>
        <v>0.45012731481481483</v>
      </c>
      <c r="G21787" t="s">
        <v>170</v>
      </c>
      <c r="H21787" t="s">
        <v>39073</v>
      </c>
      <c r="I21787">
        <v>708.846</v>
      </c>
    </row>
    <row r="21788" spans="1:9" x14ac:dyDescent="0.25">
      <c r="A21788" t="s">
        <v>39074</v>
      </c>
      <c r="B21788">
        <v>13153</v>
      </c>
      <c r="C21788" s="2">
        <f t="shared" si="2208"/>
        <v>44363</v>
      </c>
      <c r="D21788" s="1">
        <f>TIMEVALUE("10:50:02")</f>
        <v>0.45141203703703703</v>
      </c>
      <c r="E21788" s="2">
        <f t="shared" si="2209"/>
        <v>44363</v>
      </c>
      <c r="F21788" s="1">
        <f>TIMEVALUE("11:06:28")</f>
        <v>0.46282407407407405</v>
      </c>
      <c r="G21788" t="s">
        <v>830</v>
      </c>
      <c r="H21788" t="s">
        <v>12284</v>
      </c>
      <c r="I21788">
        <v>708.75</v>
      </c>
    </row>
    <row r="21789" spans="1:9" x14ac:dyDescent="0.25">
      <c r="A21789" t="s">
        <v>39075</v>
      </c>
      <c r="B21789">
        <v>13153</v>
      </c>
      <c r="C21789" s="2">
        <f t="shared" si="2208"/>
        <v>44363</v>
      </c>
      <c r="D21789" s="1">
        <f>TIMEVALUE("11:12:23")</f>
        <v>0.46693287037037035</v>
      </c>
      <c r="E21789" s="2">
        <f t="shared" si="2209"/>
        <v>44363</v>
      </c>
      <c r="F21789" s="1">
        <f>TIMEVALUE("11:19:01")</f>
        <v>0.47153935185185186</v>
      </c>
      <c r="G21789" t="s">
        <v>3807</v>
      </c>
      <c r="H21789" t="s">
        <v>38373</v>
      </c>
      <c r="I21789">
        <v>708.71299999999997</v>
      </c>
    </row>
    <row r="21790" spans="1:9" x14ac:dyDescent="0.25">
      <c r="A21790" t="s">
        <v>39076</v>
      </c>
      <c r="B21790">
        <v>13153</v>
      </c>
      <c r="C21790" s="2">
        <f t="shared" si="2208"/>
        <v>44363</v>
      </c>
      <c r="D21790" s="1">
        <f>TIMEVALUE("11:21:44")</f>
        <v>0.47342592592592592</v>
      </c>
      <c r="E21790" s="2">
        <f t="shared" si="2209"/>
        <v>44363</v>
      </c>
      <c r="F21790" s="1">
        <f>TIMEVALUE("11:27:57")</f>
        <v>0.47774305555555557</v>
      </c>
      <c r="G21790" t="s">
        <v>2782</v>
      </c>
      <c r="H21790" t="s">
        <v>39077</v>
      </c>
      <c r="I21790">
        <v>708.71799999999996</v>
      </c>
    </row>
    <row r="21791" spans="1:9" x14ac:dyDescent="0.25">
      <c r="A21791" t="s">
        <v>39078</v>
      </c>
      <c r="B21791">
        <v>13153</v>
      </c>
      <c r="C21791" s="2">
        <f t="shared" si="2208"/>
        <v>44363</v>
      </c>
      <c r="D21791" s="1">
        <f>TIMEVALUE("11:30:39")</f>
        <v>0.47961805555555553</v>
      </c>
      <c r="E21791" s="2">
        <f t="shared" si="2209"/>
        <v>44363</v>
      </c>
      <c r="F21791" s="1">
        <f>TIMEVALUE("11:38:35")</f>
        <v>0.4851273148148148</v>
      </c>
      <c r="G21791" t="s">
        <v>868</v>
      </c>
      <c r="H21791" t="s">
        <v>39079</v>
      </c>
      <c r="I21791">
        <v>708.43799999999999</v>
      </c>
    </row>
    <row r="21792" spans="1:9" x14ac:dyDescent="0.25">
      <c r="A21792" t="s">
        <v>39080</v>
      </c>
      <c r="B21792">
        <v>13153</v>
      </c>
      <c r="C21792" s="2">
        <f t="shared" si="2208"/>
        <v>44363</v>
      </c>
      <c r="D21792" s="1">
        <f>TIMEVALUE("11:40:22")</f>
        <v>0.48636574074074074</v>
      </c>
      <c r="E21792" s="2">
        <f t="shared" si="2209"/>
        <v>44363</v>
      </c>
      <c r="F21792" s="1">
        <f>TIMEVALUE("11:47:43")</f>
        <v>0.49146990740740742</v>
      </c>
      <c r="G21792" t="s">
        <v>64</v>
      </c>
      <c r="H21792" t="s">
        <v>39081</v>
      </c>
      <c r="I21792">
        <v>708.423</v>
      </c>
    </row>
    <row r="21793" spans="1:9" x14ac:dyDescent="0.25">
      <c r="A21793" t="s">
        <v>39082</v>
      </c>
      <c r="B21793">
        <v>13153</v>
      </c>
      <c r="C21793" s="2">
        <f t="shared" si="2208"/>
        <v>44363</v>
      </c>
      <c r="D21793" s="1">
        <f>TIMEVALUE("11:49:10")</f>
        <v>0.49247685185185186</v>
      </c>
      <c r="E21793" s="2">
        <f t="shared" si="2209"/>
        <v>44363</v>
      </c>
      <c r="F21793" s="1">
        <f>TIMEVALUE("11:55:37")</f>
        <v>0.49695601851851851</v>
      </c>
      <c r="G21793" t="s">
        <v>6170</v>
      </c>
      <c r="H21793" t="s">
        <v>39083</v>
      </c>
      <c r="I21793">
        <v>709.30399999999997</v>
      </c>
    </row>
    <row r="21794" spans="1:9" x14ac:dyDescent="0.25">
      <c r="A21794" t="s">
        <v>39084</v>
      </c>
      <c r="B21794">
        <v>13153</v>
      </c>
      <c r="C21794" s="2">
        <f t="shared" si="2208"/>
        <v>44363</v>
      </c>
      <c r="D21794" s="1">
        <f>TIMEVALUE("12:54:01")</f>
        <v>0.53751157407407413</v>
      </c>
      <c r="E21794" s="2">
        <f t="shared" si="2209"/>
        <v>44363</v>
      </c>
      <c r="F21794" s="1">
        <f>TIMEVALUE("13:01:20")</f>
        <v>0.54259259259259263</v>
      </c>
      <c r="G21794" t="s">
        <v>3815</v>
      </c>
      <c r="H21794" t="s">
        <v>39085</v>
      </c>
      <c r="I21794">
        <v>707.99599999999998</v>
      </c>
    </row>
    <row r="21795" spans="1:9" x14ac:dyDescent="0.25">
      <c r="A21795" t="s">
        <v>39086</v>
      </c>
      <c r="B21795">
        <v>13153</v>
      </c>
      <c r="C21795" s="2">
        <f t="shared" si="2208"/>
        <v>44363</v>
      </c>
      <c r="D21795" s="1">
        <f>TIMEVALUE("13:03:35")</f>
        <v>0.54415509259259254</v>
      </c>
      <c r="E21795" s="2">
        <f t="shared" si="2209"/>
        <v>44363</v>
      </c>
      <c r="F21795" s="1">
        <f>TIMEVALUE("13:13:15")</f>
        <v>0.55086805555555551</v>
      </c>
      <c r="G21795" t="s">
        <v>3596</v>
      </c>
      <c r="H21795" t="s">
        <v>39034</v>
      </c>
      <c r="I21795">
        <v>707.99900000000002</v>
      </c>
    </row>
    <row r="21796" spans="1:9" x14ac:dyDescent="0.25">
      <c r="A21796" t="s">
        <v>39087</v>
      </c>
      <c r="B21796">
        <v>13153</v>
      </c>
      <c r="C21796" s="2">
        <f t="shared" si="2208"/>
        <v>44363</v>
      </c>
      <c r="D21796" s="1">
        <f>TIMEVALUE("10:29:13")</f>
        <v>0.43695601851851851</v>
      </c>
      <c r="E21796" s="2">
        <f t="shared" si="2209"/>
        <v>44363</v>
      </c>
      <c r="F21796" s="1">
        <f>TIMEVALUE("10:35:16")</f>
        <v>0.44115740740740739</v>
      </c>
      <c r="G21796" t="s">
        <v>179</v>
      </c>
      <c r="H21796" t="s">
        <v>39088</v>
      </c>
      <c r="I21796">
        <v>707.83600000000001</v>
      </c>
    </row>
    <row r="21797" spans="1:9" x14ac:dyDescent="0.25">
      <c r="A21797" t="s">
        <v>39089</v>
      </c>
      <c r="B21797">
        <v>13153</v>
      </c>
      <c r="C21797" s="2">
        <f t="shared" si="2208"/>
        <v>44363</v>
      </c>
      <c r="D21797" s="1">
        <f>TIMEVALUE("08:55:09")</f>
        <v>0.37163194444444442</v>
      </c>
      <c r="E21797" s="2">
        <f t="shared" si="2209"/>
        <v>44363</v>
      </c>
      <c r="F21797" s="1">
        <f>TIMEVALUE("08:59:31")</f>
        <v>0.37466435185185187</v>
      </c>
      <c r="G21797" t="s">
        <v>3241</v>
      </c>
      <c r="H21797" t="s">
        <v>39090</v>
      </c>
      <c r="I21797">
        <v>708.96100000000001</v>
      </c>
    </row>
    <row r="21798" spans="1:9" x14ac:dyDescent="0.25">
      <c r="A21798" t="s">
        <v>39091</v>
      </c>
      <c r="B21798">
        <v>13153</v>
      </c>
      <c r="C21798" s="2">
        <f t="shared" si="2208"/>
        <v>44363</v>
      </c>
      <c r="D21798" s="1">
        <f>TIMEVALUE("09:01:48")</f>
        <v>0.37624999999999997</v>
      </c>
      <c r="E21798" s="2">
        <f t="shared" si="2209"/>
        <v>44363</v>
      </c>
      <c r="F21798" s="1">
        <f>TIMEVALUE("09:10:58")</f>
        <v>0.38261574074074073</v>
      </c>
      <c r="G21798" t="s">
        <v>843</v>
      </c>
      <c r="H21798" t="s">
        <v>39092</v>
      </c>
      <c r="I21798">
        <v>708.88099999999997</v>
      </c>
    </row>
    <row r="21799" spans="1:9" x14ac:dyDescent="0.25">
      <c r="A21799" t="s">
        <v>39093</v>
      </c>
      <c r="B21799">
        <v>13153</v>
      </c>
      <c r="C21799" s="2">
        <f t="shared" si="2208"/>
        <v>44363</v>
      </c>
      <c r="D21799" s="1">
        <f>TIMEVALUE("09:12:36")</f>
        <v>0.38374999999999998</v>
      </c>
      <c r="E21799" s="2">
        <f t="shared" si="2209"/>
        <v>44363</v>
      </c>
      <c r="F21799" s="1">
        <f>TIMEVALUE("09:19:52")</f>
        <v>0.38879629629629631</v>
      </c>
      <c r="G21799" t="s">
        <v>2078</v>
      </c>
      <c r="H21799" t="s">
        <v>36342</v>
      </c>
      <c r="I21799">
        <v>708.82399999999996</v>
      </c>
    </row>
    <row r="21800" spans="1:9" x14ac:dyDescent="0.25">
      <c r="A21800" t="s">
        <v>39094</v>
      </c>
      <c r="B21800">
        <v>13153</v>
      </c>
      <c r="C21800" s="2">
        <f t="shared" si="2208"/>
        <v>44363</v>
      </c>
      <c r="D21800" s="1">
        <f>TIMEVALUE("09:21:42")</f>
        <v>0.39006944444444447</v>
      </c>
      <c r="E21800" s="2">
        <f t="shared" si="2209"/>
        <v>44363</v>
      </c>
      <c r="F21800" s="1">
        <f>TIMEVALUE("09:28:06")</f>
        <v>0.39451388888888889</v>
      </c>
      <c r="G21800" t="s">
        <v>5469</v>
      </c>
      <c r="H21800" t="s">
        <v>29369</v>
      </c>
      <c r="I21800">
        <v>708.71400000000006</v>
      </c>
    </row>
    <row r="21801" spans="1:9" x14ac:dyDescent="0.25">
      <c r="A21801" t="s">
        <v>39095</v>
      </c>
      <c r="B21801">
        <v>13153</v>
      </c>
      <c r="C21801" s="2">
        <f t="shared" si="2208"/>
        <v>44363</v>
      </c>
      <c r="D21801" s="1">
        <f>TIMEVALUE("09:29:54")</f>
        <v>0.39576388888888892</v>
      </c>
      <c r="E21801" s="2">
        <f t="shared" si="2209"/>
        <v>44363</v>
      </c>
      <c r="F21801" s="1">
        <f>TIMEVALUE("09:38:25")</f>
        <v>0.40167824074074077</v>
      </c>
      <c r="G21801" t="s">
        <v>705</v>
      </c>
      <c r="H21801" t="s">
        <v>39096</v>
      </c>
      <c r="I21801">
        <v>708.62900000000002</v>
      </c>
    </row>
    <row r="21802" spans="1:9" x14ac:dyDescent="0.25">
      <c r="A21802" t="s">
        <v>39097</v>
      </c>
      <c r="B21802">
        <v>13153</v>
      </c>
      <c r="C21802" s="2">
        <f t="shared" si="2208"/>
        <v>44363</v>
      </c>
      <c r="D21802" s="1">
        <f>TIMEVALUE("09:39:58")</f>
        <v>0.40275462962962966</v>
      </c>
      <c r="E21802" s="2">
        <f t="shared" si="2209"/>
        <v>44363</v>
      </c>
      <c r="F21802" s="1">
        <f>TIMEVALUE("09:49:07")</f>
        <v>0.40910879629629632</v>
      </c>
      <c r="G21802" t="s">
        <v>1065</v>
      </c>
      <c r="H21802" t="s">
        <v>39098</v>
      </c>
      <c r="I21802">
        <v>708.50900000000001</v>
      </c>
    </row>
    <row r="21803" spans="1:9" x14ac:dyDescent="0.25">
      <c r="A21803" t="s">
        <v>39099</v>
      </c>
      <c r="B21803">
        <v>13153</v>
      </c>
      <c r="C21803" s="2">
        <f t="shared" si="2208"/>
        <v>44363</v>
      </c>
      <c r="D21803" s="1">
        <f>TIMEVALUE("09:51:14")</f>
        <v>0.4105787037037037</v>
      </c>
      <c r="E21803" s="2">
        <f t="shared" si="2209"/>
        <v>44363</v>
      </c>
      <c r="F21803" s="1">
        <f>TIMEVALUE("09:59:51")</f>
        <v>0.4165625</v>
      </c>
      <c r="G21803" t="s">
        <v>154</v>
      </c>
      <c r="H21803" t="s">
        <v>6284</v>
      </c>
      <c r="I21803">
        <v>708.303</v>
      </c>
    </row>
    <row r="21804" spans="1:9" x14ac:dyDescent="0.25">
      <c r="A21804" t="s">
        <v>39100</v>
      </c>
      <c r="B21804">
        <v>13153</v>
      </c>
      <c r="C21804" s="2">
        <f t="shared" si="2208"/>
        <v>44363</v>
      </c>
      <c r="D21804" s="1">
        <f>TIMEVALUE("10:06:00")</f>
        <v>0.42083333333333334</v>
      </c>
      <c r="E21804" s="2">
        <f t="shared" si="2209"/>
        <v>44363</v>
      </c>
      <c r="F21804" s="1">
        <f>TIMEVALUE("10:16:26")</f>
        <v>0.42807870370370371</v>
      </c>
      <c r="G21804" t="s">
        <v>11102</v>
      </c>
      <c r="H21804" t="s">
        <v>39101</v>
      </c>
      <c r="I21804">
        <v>708.154</v>
      </c>
    </row>
    <row r="21805" spans="1:9" x14ac:dyDescent="0.25">
      <c r="A21805" t="s">
        <v>39102</v>
      </c>
      <c r="B21805">
        <v>13153</v>
      </c>
      <c r="C21805" s="2">
        <f t="shared" si="2208"/>
        <v>44363</v>
      </c>
      <c r="D21805" s="1">
        <f>TIMEVALUE("10:18:02")</f>
        <v>0.42918981481481483</v>
      </c>
      <c r="E21805" s="2">
        <f t="shared" si="2209"/>
        <v>44363</v>
      </c>
      <c r="F21805" s="1">
        <f>TIMEVALUE("10:27:03")</f>
        <v>0.4354513888888889</v>
      </c>
      <c r="G21805" t="s">
        <v>747</v>
      </c>
      <c r="H21805" t="s">
        <v>17290</v>
      </c>
      <c r="I21805">
        <v>707.995</v>
      </c>
    </row>
    <row r="21806" spans="1:9" x14ac:dyDescent="0.25">
      <c r="A21806" t="s">
        <v>39103</v>
      </c>
      <c r="B21806">
        <v>13153</v>
      </c>
      <c r="C21806" s="2">
        <f t="shared" si="2208"/>
        <v>44363</v>
      </c>
      <c r="D21806" s="1">
        <f>TIMEVALUE("08:39:58")</f>
        <v>0.36108796296296297</v>
      </c>
      <c r="E21806" s="2">
        <f t="shared" si="2209"/>
        <v>44363</v>
      </c>
      <c r="F21806" s="1">
        <f>TIMEVALUE("08:47:37")</f>
        <v>0.36640046296296297</v>
      </c>
      <c r="G21806" t="s">
        <v>173</v>
      </c>
      <c r="H21806" t="s">
        <v>37404</v>
      </c>
      <c r="I21806">
        <v>708.01400000000001</v>
      </c>
    </row>
    <row r="21807" spans="1:9" x14ac:dyDescent="0.25">
      <c r="A21807" t="s">
        <v>39104</v>
      </c>
      <c r="B21807">
        <v>13153</v>
      </c>
      <c r="C21807" s="2">
        <f>DATEVALUE("2025-06-16")</f>
        <v>44362</v>
      </c>
      <c r="D21807" s="1">
        <f>TIMEVALUE("17:45:15")</f>
        <v>0.7397569444444444</v>
      </c>
      <c r="E21807" s="2">
        <f>DATEVALUE("2025-06-16")</f>
        <v>44362</v>
      </c>
      <c r="F21807" s="1">
        <f>TIMEVALUE("17:53:44")</f>
        <v>0.74564814814814817</v>
      </c>
      <c r="G21807" t="s">
        <v>1391</v>
      </c>
      <c r="H21807" t="s">
        <v>12209</v>
      </c>
      <c r="I21807">
        <v>709.03</v>
      </c>
    </row>
    <row r="21808" spans="1:9" x14ac:dyDescent="0.25">
      <c r="A21808" t="s">
        <v>39105</v>
      </c>
      <c r="B21808">
        <v>13153</v>
      </c>
      <c r="C21808" s="2">
        <f>DATEVALUE("2025-06-16")</f>
        <v>44362</v>
      </c>
      <c r="D21808" s="1">
        <f>TIMEVALUE("17:55:30")</f>
        <v>0.74687499999999996</v>
      </c>
      <c r="E21808" s="2">
        <f>DATEVALUE("2025-06-16")</f>
        <v>44362</v>
      </c>
      <c r="F21808" s="1">
        <f>TIMEVALUE("18:01:11")</f>
        <v>0.75082175925925931</v>
      </c>
      <c r="G21808" t="s">
        <v>5224</v>
      </c>
      <c r="H21808" t="s">
        <v>12470</v>
      </c>
      <c r="I21808">
        <v>708.91399999999999</v>
      </c>
    </row>
    <row r="21809" spans="1:9" x14ac:dyDescent="0.25">
      <c r="A21809" t="s">
        <v>39106</v>
      </c>
      <c r="B21809">
        <v>13153</v>
      </c>
      <c r="C21809" s="2">
        <f>DATEVALUE("2025-06-16")</f>
        <v>44362</v>
      </c>
      <c r="D21809" s="1">
        <f>TIMEVALUE("18:02:49")</f>
        <v>0.75195601851851857</v>
      </c>
      <c r="E21809" s="2">
        <f>DATEVALUE("2025-06-16")</f>
        <v>44362</v>
      </c>
      <c r="F21809" s="1">
        <f>TIMEVALUE("18:08:35")</f>
        <v>0.75596064814814812</v>
      </c>
      <c r="G21809" t="s">
        <v>6982</v>
      </c>
      <c r="H21809" t="s">
        <v>39107</v>
      </c>
      <c r="I21809">
        <v>708.89499999999998</v>
      </c>
    </row>
    <row r="21810" spans="1:9" x14ac:dyDescent="0.25">
      <c r="A21810" t="s">
        <v>39108</v>
      </c>
      <c r="B21810">
        <v>13153</v>
      </c>
      <c r="C21810" s="2">
        <f>DATEVALUE("2025-06-16")</f>
        <v>44362</v>
      </c>
      <c r="D21810" s="1">
        <f>TIMEVALUE("18:10:20")</f>
        <v>0.75717592592592597</v>
      </c>
      <c r="E21810" s="2">
        <f>DATEVALUE("2025-06-16")</f>
        <v>44362</v>
      </c>
      <c r="F21810" s="1">
        <f>TIMEVALUE("18:16:08")</f>
        <v>0.76120370370370372</v>
      </c>
      <c r="G21810" t="s">
        <v>1040</v>
      </c>
      <c r="H21810" t="s">
        <v>39109</v>
      </c>
      <c r="I21810">
        <v>708.89200000000005</v>
      </c>
    </row>
    <row r="21811" spans="1:9" x14ac:dyDescent="0.25">
      <c r="A21811" t="s">
        <v>39110</v>
      </c>
      <c r="B21811">
        <v>13153</v>
      </c>
      <c r="C21811" s="2">
        <f t="shared" ref="C21811:C21817" si="2210">DATEVALUE("2025-06-17")</f>
        <v>44363</v>
      </c>
      <c r="D21811" s="1">
        <f>TIMEVALUE("07:49:20")</f>
        <v>0.32592592592592595</v>
      </c>
      <c r="E21811" s="2">
        <f t="shared" ref="E21811:E21817" si="2211">DATEVALUE("2025-06-17")</f>
        <v>44363</v>
      </c>
      <c r="F21811" s="1">
        <f>TIMEVALUE("07:57:50")</f>
        <v>0.33182870370370371</v>
      </c>
      <c r="G21811" t="s">
        <v>4536</v>
      </c>
      <c r="H21811" t="s">
        <v>39111</v>
      </c>
      <c r="I21811">
        <v>708.67399999999998</v>
      </c>
    </row>
    <row r="21812" spans="1:9" x14ac:dyDescent="0.25">
      <c r="A21812" t="s">
        <v>39112</v>
      </c>
      <c r="B21812">
        <v>13153</v>
      </c>
      <c r="C21812" s="2">
        <f t="shared" si="2210"/>
        <v>44363</v>
      </c>
      <c r="D21812" s="1">
        <f>TIMEVALUE("07:59:07")</f>
        <v>0.33271990740740742</v>
      </c>
      <c r="E21812" s="2">
        <f t="shared" si="2211"/>
        <v>44363</v>
      </c>
      <c r="F21812" s="1">
        <f>TIMEVALUE("08:09:42")</f>
        <v>0.34006944444444442</v>
      </c>
      <c r="G21812" t="s">
        <v>1180</v>
      </c>
      <c r="H21812" t="s">
        <v>39113</v>
      </c>
      <c r="I21812">
        <v>708.55700000000002</v>
      </c>
    </row>
    <row r="21813" spans="1:9" x14ac:dyDescent="0.25">
      <c r="A21813" t="s">
        <v>39114</v>
      </c>
      <c r="B21813">
        <v>13153</v>
      </c>
      <c r="C21813" s="2">
        <f t="shared" si="2210"/>
        <v>44363</v>
      </c>
      <c r="D21813" s="1">
        <f>TIMEVALUE("08:11:41")</f>
        <v>0.34144675925925927</v>
      </c>
      <c r="E21813" s="2">
        <f t="shared" si="2211"/>
        <v>44363</v>
      </c>
      <c r="F21813" s="1">
        <f>TIMEVALUE("08:19:09")</f>
        <v>0.34663194444444445</v>
      </c>
      <c r="G21813" t="s">
        <v>4004</v>
      </c>
      <c r="H21813" t="s">
        <v>39115</v>
      </c>
      <c r="I21813">
        <v>708.41600000000005</v>
      </c>
    </row>
    <row r="21814" spans="1:9" x14ac:dyDescent="0.25">
      <c r="A21814" t="s">
        <v>39116</v>
      </c>
      <c r="B21814">
        <v>13153</v>
      </c>
      <c r="C21814" s="2">
        <f t="shared" si="2210"/>
        <v>44363</v>
      </c>
      <c r="D21814" s="1">
        <f>TIMEVALUE("08:20:48")</f>
        <v>0.3477777777777778</v>
      </c>
      <c r="E21814" s="2">
        <f t="shared" si="2211"/>
        <v>44363</v>
      </c>
      <c r="F21814" s="1">
        <f>TIMEVALUE("08:21:40")</f>
        <v>0.34837962962962965</v>
      </c>
      <c r="G21814" t="s">
        <v>2427</v>
      </c>
      <c r="H21814" t="s">
        <v>10654</v>
      </c>
      <c r="I21814">
        <v>707.31</v>
      </c>
    </row>
    <row r="21815" spans="1:9" x14ac:dyDescent="0.25">
      <c r="A21815" t="s">
        <v>39116</v>
      </c>
      <c r="B21815">
        <v>13153</v>
      </c>
      <c r="C21815" s="2">
        <f t="shared" si="2210"/>
        <v>44363</v>
      </c>
      <c r="D21815" s="1">
        <f>TIMEVALUE("08:22:44")</f>
        <v>0.34912037037037036</v>
      </c>
      <c r="E21815" s="2">
        <f t="shared" si="2211"/>
        <v>44363</v>
      </c>
      <c r="F21815" s="1">
        <f>TIMEVALUE("08:22:44")</f>
        <v>0.34912037037037036</v>
      </c>
      <c r="G21815" t="s">
        <v>162</v>
      </c>
      <c r="H21815" t="s">
        <v>163</v>
      </c>
      <c r="I21815">
        <v>98765432.099000007</v>
      </c>
    </row>
    <row r="21816" spans="1:9" x14ac:dyDescent="0.25">
      <c r="A21816" t="s">
        <v>39116</v>
      </c>
      <c r="B21816">
        <v>13153</v>
      </c>
      <c r="C21816" s="2">
        <f t="shared" si="2210"/>
        <v>44363</v>
      </c>
      <c r="D21816" s="1">
        <f>TIMEVALUE("08:22:45")</f>
        <v>0.34913194444444445</v>
      </c>
      <c r="E21816" s="2">
        <f t="shared" si="2211"/>
        <v>44363</v>
      </c>
      <c r="F21816" s="1">
        <f>TIMEVALUE("08:31:43")</f>
        <v>0.3553587962962963</v>
      </c>
      <c r="G21816" t="s">
        <v>1237</v>
      </c>
      <c r="H21816" t="s">
        <v>39117</v>
      </c>
      <c r="I21816">
        <v>708.30200000000002</v>
      </c>
    </row>
    <row r="21817" spans="1:9" x14ac:dyDescent="0.25">
      <c r="A21817" t="s">
        <v>39118</v>
      </c>
      <c r="B21817">
        <v>13153</v>
      </c>
      <c r="C21817" s="2">
        <f t="shared" si="2210"/>
        <v>44363</v>
      </c>
      <c r="D21817" s="1">
        <f>TIMEVALUE("08:33:09")</f>
        <v>0.35635416666666669</v>
      </c>
      <c r="E21817" s="2">
        <f t="shared" si="2211"/>
        <v>44363</v>
      </c>
      <c r="F21817" s="1">
        <f>TIMEVALUE("08:38:19")</f>
        <v>0.35994212962962963</v>
      </c>
      <c r="G21817" t="s">
        <v>157</v>
      </c>
      <c r="H21817" t="s">
        <v>38397</v>
      </c>
      <c r="I21817">
        <v>708.18200000000002</v>
      </c>
    </row>
    <row r="21818" spans="1:9" x14ac:dyDescent="0.25">
      <c r="A21818" t="s">
        <v>39119</v>
      </c>
      <c r="B21818">
        <v>13153</v>
      </c>
      <c r="C21818" s="2">
        <f>DATEVALUE("2025-06-16")</f>
        <v>44362</v>
      </c>
      <c r="D21818" s="1">
        <f>TIMEVALUE("17:21:37")</f>
        <v>0.72334490740740742</v>
      </c>
      <c r="E21818" s="2">
        <f>DATEVALUE("2025-06-16")</f>
        <v>44362</v>
      </c>
      <c r="F21818" s="1">
        <f>TIMEVALUE("17:25:32")</f>
        <v>0.72606481481481477</v>
      </c>
      <c r="G21818" t="s">
        <v>778</v>
      </c>
      <c r="H21818" t="s">
        <v>39120</v>
      </c>
      <c r="I21818">
        <v>708.13699999999994</v>
      </c>
    </row>
    <row r="21819" spans="1:9" x14ac:dyDescent="0.25">
      <c r="A21819" t="s">
        <v>39121</v>
      </c>
      <c r="B21819">
        <v>13153</v>
      </c>
      <c r="C21819" s="2">
        <f>DATEVALUE("2025-06-16")</f>
        <v>44362</v>
      </c>
      <c r="D21819" s="1">
        <f>TIMEVALUE("17:12:32")</f>
        <v>0.71703703703703703</v>
      </c>
      <c r="E21819" s="2">
        <f>DATEVALUE("2025-06-16")</f>
        <v>44362</v>
      </c>
      <c r="F21819" s="1">
        <f>TIMEVALUE("17:13:33")</f>
        <v>0.71774305555555551</v>
      </c>
      <c r="G21819" t="s">
        <v>2334</v>
      </c>
      <c r="H21819" t="s">
        <v>32486</v>
      </c>
      <c r="I21819">
        <v>708.45699999999999</v>
      </c>
    </row>
    <row r="21820" spans="1:9" x14ac:dyDescent="0.25">
      <c r="A21820" t="s">
        <v>39122</v>
      </c>
      <c r="B21820">
        <v>13153</v>
      </c>
      <c r="C21820" s="2">
        <f>DATEVALUE("2025-06-16")</f>
        <v>44362</v>
      </c>
      <c r="D21820" s="1">
        <f>TIMEVALUE("17:15:42")</f>
        <v>0.71923611111111108</v>
      </c>
      <c r="E21820" s="2">
        <f>DATEVALUE("2025-06-16")</f>
        <v>44362</v>
      </c>
      <c r="F21820" s="1">
        <f>TIMEVALUE("17:19:34")</f>
        <v>0.72192129629629631</v>
      </c>
      <c r="G21820" t="s">
        <v>2554</v>
      </c>
      <c r="H21820" t="s">
        <v>39123</v>
      </c>
      <c r="I21820">
        <v>708.28099999999995</v>
      </c>
    </row>
    <row r="21821" spans="1:9" x14ac:dyDescent="0.25">
      <c r="A21821" t="s">
        <v>39124</v>
      </c>
      <c r="B21821">
        <v>13153</v>
      </c>
      <c r="C21821" s="2">
        <f t="shared" ref="C21821:C21844" si="2212">DATEVALUE("2025-06-07")</f>
        <v>44353</v>
      </c>
      <c r="D21821" s="1">
        <f>TIMEVALUE("10:46:30")</f>
        <v>0.44895833333333335</v>
      </c>
      <c r="E21821" s="2">
        <f t="shared" ref="E21821:E21844" si="2213">DATEVALUE("2025-06-07")</f>
        <v>44353</v>
      </c>
      <c r="F21821" s="1">
        <f>TIMEVALUE("10:56:23")</f>
        <v>0.45582175925925927</v>
      </c>
      <c r="G21821" t="s">
        <v>1975</v>
      </c>
      <c r="H21821" t="s">
        <v>39125</v>
      </c>
      <c r="I21821">
        <v>711.22900000000004</v>
      </c>
    </row>
    <row r="21822" spans="1:9" x14ac:dyDescent="0.25">
      <c r="A21822" t="s">
        <v>39126</v>
      </c>
      <c r="B21822">
        <v>13153</v>
      </c>
      <c r="C21822" s="2">
        <f t="shared" si="2212"/>
        <v>44353</v>
      </c>
      <c r="D21822" s="1">
        <f>TIMEVALUE("10:58:47")</f>
        <v>0.45748842592592592</v>
      </c>
      <c r="E21822" s="2">
        <f t="shared" si="2213"/>
        <v>44353</v>
      </c>
      <c r="F21822" s="1">
        <f>TIMEVALUE("11:05:10")</f>
        <v>0.4619212962962963</v>
      </c>
      <c r="G21822" t="s">
        <v>1758</v>
      </c>
      <c r="H21822" t="s">
        <v>39127</v>
      </c>
      <c r="I21822">
        <v>709.16300000000001</v>
      </c>
    </row>
    <row r="21823" spans="1:9" x14ac:dyDescent="0.25">
      <c r="A21823" t="s">
        <v>39128</v>
      </c>
      <c r="B21823">
        <v>13153</v>
      </c>
      <c r="C21823" s="2">
        <f t="shared" si="2212"/>
        <v>44353</v>
      </c>
      <c r="D21823" s="1">
        <f>TIMEVALUE("11:07:17")</f>
        <v>0.46339120370370368</v>
      </c>
      <c r="E21823" s="2">
        <f t="shared" si="2213"/>
        <v>44353</v>
      </c>
      <c r="F21823" s="1">
        <f>TIMEVALUE("11:13:34")</f>
        <v>0.4677546296296296</v>
      </c>
      <c r="G21823" t="s">
        <v>321</v>
      </c>
      <c r="H21823" t="s">
        <v>39129</v>
      </c>
      <c r="I21823">
        <v>709.12</v>
      </c>
    </row>
    <row r="21824" spans="1:9" x14ac:dyDescent="0.25">
      <c r="A21824" t="s">
        <v>39130</v>
      </c>
      <c r="B21824">
        <v>13153</v>
      </c>
      <c r="C21824" s="2">
        <f t="shared" si="2212"/>
        <v>44353</v>
      </c>
      <c r="D21824" s="1">
        <f>TIMEVALUE("11:15:34")</f>
        <v>0.46914351851851854</v>
      </c>
      <c r="E21824" s="2">
        <f t="shared" si="2213"/>
        <v>44353</v>
      </c>
      <c r="F21824" s="1">
        <f>TIMEVALUE("11:22:58")</f>
        <v>0.4742824074074074</v>
      </c>
      <c r="G21824" t="s">
        <v>1856</v>
      </c>
      <c r="H21824" t="s">
        <v>35610</v>
      </c>
      <c r="I21824">
        <v>709.06</v>
      </c>
    </row>
    <row r="21825" spans="1:9" x14ac:dyDescent="0.25">
      <c r="A21825" t="s">
        <v>39131</v>
      </c>
      <c r="B21825">
        <v>13153</v>
      </c>
      <c r="C21825" s="2">
        <f t="shared" si="2212"/>
        <v>44353</v>
      </c>
      <c r="D21825" s="1">
        <f>TIMEVALUE("11:24:23")</f>
        <v>0.4752662037037037</v>
      </c>
      <c r="E21825" s="2">
        <f t="shared" si="2213"/>
        <v>44353</v>
      </c>
      <c r="F21825" s="1">
        <f>TIMEVALUE("11:31:50")</f>
        <v>0.48043981481481479</v>
      </c>
      <c r="G21825" t="s">
        <v>1937</v>
      </c>
      <c r="H21825" t="s">
        <v>39132</v>
      </c>
      <c r="I21825">
        <v>709.005</v>
      </c>
    </row>
    <row r="21826" spans="1:9" x14ac:dyDescent="0.25">
      <c r="A21826" t="s">
        <v>39133</v>
      </c>
      <c r="B21826">
        <v>13153</v>
      </c>
      <c r="C21826" s="2">
        <f t="shared" si="2212"/>
        <v>44353</v>
      </c>
      <c r="D21826" s="1">
        <f>TIMEVALUE("11:33:25")</f>
        <v>0.48153935185185187</v>
      </c>
      <c r="E21826" s="2">
        <f t="shared" si="2213"/>
        <v>44353</v>
      </c>
      <c r="F21826" s="1">
        <f>TIMEVALUE("11:39:34")</f>
        <v>0.48581018518518521</v>
      </c>
      <c r="G21826" t="s">
        <v>2396</v>
      </c>
      <c r="H21826" t="s">
        <v>11404</v>
      </c>
      <c r="I21826">
        <v>708.94299999999998</v>
      </c>
    </row>
    <row r="21827" spans="1:9" x14ac:dyDescent="0.25">
      <c r="A21827" t="s">
        <v>39134</v>
      </c>
      <c r="B21827">
        <v>13153</v>
      </c>
      <c r="C21827" s="2">
        <f t="shared" si="2212"/>
        <v>44353</v>
      </c>
      <c r="D21827" s="1">
        <f>TIMEVALUE("11:41:40")</f>
        <v>0.48726851851851855</v>
      </c>
      <c r="E21827" s="2">
        <f t="shared" si="2213"/>
        <v>44353</v>
      </c>
      <c r="F21827" s="1">
        <f>TIMEVALUE("11:49:17")</f>
        <v>0.49255787037037035</v>
      </c>
      <c r="G21827" t="s">
        <v>484</v>
      </c>
      <c r="H21827" t="s">
        <v>39135</v>
      </c>
      <c r="I21827">
        <v>708.72799999999995</v>
      </c>
    </row>
    <row r="21828" spans="1:9" x14ac:dyDescent="0.25">
      <c r="A21828" t="s">
        <v>39136</v>
      </c>
      <c r="B21828">
        <v>13153</v>
      </c>
      <c r="C21828" s="2">
        <f t="shared" si="2212"/>
        <v>44353</v>
      </c>
      <c r="D21828" s="1">
        <f>TIMEVALUE("11:50:47")</f>
        <v>0.49359953703703702</v>
      </c>
      <c r="E21828" s="2">
        <f t="shared" si="2213"/>
        <v>44353</v>
      </c>
      <c r="F21828" s="1">
        <f>TIMEVALUE("11:57:37")</f>
        <v>0.49834490740740739</v>
      </c>
      <c r="G21828" t="s">
        <v>2099</v>
      </c>
      <c r="H21828" t="s">
        <v>34719</v>
      </c>
      <c r="I21828">
        <v>708.60500000000002</v>
      </c>
    </row>
    <row r="21829" spans="1:9" x14ac:dyDescent="0.25">
      <c r="A21829" t="s">
        <v>39137</v>
      </c>
      <c r="B21829">
        <v>13153</v>
      </c>
      <c r="C21829" s="2">
        <f t="shared" si="2212"/>
        <v>44353</v>
      </c>
      <c r="D21829" s="1">
        <f>TIMEVALUE("11:59:09")</f>
        <v>0.49940972222222224</v>
      </c>
      <c r="E21829" s="2">
        <f t="shared" si="2213"/>
        <v>44353</v>
      </c>
      <c r="F21829" s="1">
        <f>TIMEVALUE("12:00:04")</f>
        <v>0.50004629629629627</v>
      </c>
      <c r="G21829" t="s">
        <v>261</v>
      </c>
      <c r="H21829" t="s">
        <v>39138</v>
      </c>
      <c r="I21829">
        <v>713.67600000000004</v>
      </c>
    </row>
    <row r="21830" spans="1:9" x14ac:dyDescent="0.25">
      <c r="A21830" t="s">
        <v>39139</v>
      </c>
      <c r="B21830">
        <v>13153</v>
      </c>
      <c r="C21830" s="2">
        <f t="shared" si="2212"/>
        <v>44353</v>
      </c>
      <c r="D21830" s="1">
        <f>TIMEVALUE("10:39:12")</f>
        <v>0.44388888888888889</v>
      </c>
      <c r="E21830" s="2">
        <f t="shared" si="2213"/>
        <v>44353</v>
      </c>
      <c r="F21830" s="1">
        <f>TIMEVALUE("10:42:28")</f>
        <v>0.44615740740740739</v>
      </c>
      <c r="G21830" t="s">
        <v>3163</v>
      </c>
      <c r="H21830" t="s">
        <v>39140</v>
      </c>
      <c r="I21830">
        <v>708.45</v>
      </c>
    </row>
    <row r="21831" spans="1:9" x14ac:dyDescent="0.25">
      <c r="A21831" t="s">
        <v>39141</v>
      </c>
      <c r="B21831">
        <v>13153</v>
      </c>
      <c r="C21831" s="2">
        <f t="shared" si="2212"/>
        <v>44353</v>
      </c>
      <c r="D21831" s="1">
        <f>TIMEVALUE("09:05:17")</f>
        <v>0.37866898148148148</v>
      </c>
      <c r="E21831" s="2">
        <f t="shared" si="2213"/>
        <v>44353</v>
      </c>
      <c r="F21831" s="1">
        <f>TIMEVALUE("09:15:27")</f>
        <v>0.38572916666666668</v>
      </c>
      <c r="G21831" t="s">
        <v>4879</v>
      </c>
      <c r="H21831" t="s">
        <v>35618</v>
      </c>
      <c r="I21831">
        <v>710.68200000000002</v>
      </c>
    </row>
    <row r="21832" spans="1:9" x14ac:dyDescent="0.25">
      <c r="A21832" t="s">
        <v>39142</v>
      </c>
      <c r="B21832">
        <v>13153</v>
      </c>
      <c r="C21832" s="2">
        <f t="shared" si="2212"/>
        <v>44353</v>
      </c>
      <c r="D21832" s="1">
        <f>TIMEVALUE("09:26:20")</f>
        <v>0.39328703703703705</v>
      </c>
      <c r="E21832" s="2">
        <f t="shared" si="2213"/>
        <v>44353</v>
      </c>
      <c r="F21832" s="1">
        <f>TIMEVALUE("09:34:58")</f>
        <v>0.39928240740740739</v>
      </c>
      <c r="G21832" t="s">
        <v>3672</v>
      </c>
      <c r="H21832" t="s">
        <v>39143</v>
      </c>
      <c r="I21832">
        <v>709.33299999999997</v>
      </c>
    </row>
    <row r="21833" spans="1:9" x14ac:dyDescent="0.25">
      <c r="A21833" t="s">
        <v>39144</v>
      </c>
      <c r="B21833">
        <v>13153</v>
      </c>
      <c r="C21833" s="2">
        <f t="shared" si="2212"/>
        <v>44353</v>
      </c>
      <c r="D21833" s="1">
        <f>TIMEVALUE("09:36:24")</f>
        <v>0.40027777777777779</v>
      </c>
      <c r="E21833" s="2">
        <f t="shared" si="2213"/>
        <v>44353</v>
      </c>
      <c r="F21833" s="1">
        <f>TIMEVALUE("09:41:45")</f>
        <v>0.40399305555555554</v>
      </c>
      <c r="G21833" t="s">
        <v>5337</v>
      </c>
      <c r="H21833" t="s">
        <v>39145</v>
      </c>
      <c r="I21833">
        <v>709.27</v>
      </c>
    </row>
    <row r="21834" spans="1:9" x14ac:dyDescent="0.25">
      <c r="A21834" t="s">
        <v>39146</v>
      </c>
      <c r="B21834">
        <v>13153</v>
      </c>
      <c r="C21834" s="2">
        <f t="shared" si="2212"/>
        <v>44353</v>
      </c>
      <c r="D21834" s="1">
        <f>TIMEVALUE("09:43:39")</f>
        <v>0.40531250000000002</v>
      </c>
      <c r="E21834" s="2">
        <f t="shared" si="2213"/>
        <v>44353</v>
      </c>
      <c r="F21834" s="1">
        <f>TIMEVALUE("09:51:26")</f>
        <v>0.41071759259259261</v>
      </c>
      <c r="G21834" t="s">
        <v>5278</v>
      </c>
      <c r="H21834" t="s">
        <v>39147</v>
      </c>
      <c r="I21834">
        <v>709.11199999999997</v>
      </c>
    </row>
    <row r="21835" spans="1:9" x14ac:dyDescent="0.25">
      <c r="A21835" t="s">
        <v>39148</v>
      </c>
      <c r="B21835">
        <v>13153</v>
      </c>
      <c r="C21835" s="2">
        <f t="shared" si="2212"/>
        <v>44353</v>
      </c>
      <c r="D21835" s="1">
        <f>TIMEVALUE("09:53:17")</f>
        <v>0.41200231481481481</v>
      </c>
      <c r="E21835" s="2">
        <f t="shared" si="2213"/>
        <v>44353</v>
      </c>
      <c r="F21835" s="1">
        <f>TIMEVALUE("10:01:28")</f>
        <v>0.41768518518518516</v>
      </c>
      <c r="G21835" t="s">
        <v>4254</v>
      </c>
      <c r="H21835" t="s">
        <v>36338</v>
      </c>
      <c r="I21835">
        <v>709.05799999999999</v>
      </c>
    </row>
    <row r="21836" spans="1:9" x14ac:dyDescent="0.25">
      <c r="A21836" t="s">
        <v>39149</v>
      </c>
      <c r="B21836">
        <v>13153</v>
      </c>
      <c r="C21836" s="2">
        <f t="shared" si="2212"/>
        <v>44353</v>
      </c>
      <c r="D21836" s="1">
        <f>TIMEVALUE("10:03:06")</f>
        <v>0.41881944444444447</v>
      </c>
      <c r="E21836" s="2">
        <f t="shared" si="2213"/>
        <v>44353</v>
      </c>
      <c r="F21836" s="1">
        <f>TIMEVALUE("10:11:28")</f>
        <v>0.42462962962962963</v>
      </c>
      <c r="G21836" t="s">
        <v>2303</v>
      </c>
      <c r="H21836" t="s">
        <v>39150</v>
      </c>
      <c r="I21836">
        <v>708.90200000000004</v>
      </c>
    </row>
    <row r="21837" spans="1:9" x14ac:dyDescent="0.25">
      <c r="A21837" t="s">
        <v>39151</v>
      </c>
      <c r="B21837">
        <v>13153</v>
      </c>
      <c r="C21837" s="2">
        <f t="shared" si="2212"/>
        <v>44353</v>
      </c>
      <c r="D21837" s="1">
        <f>TIMEVALUE("10:19:03")</f>
        <v>0.42989583333333331</v>
      </c>
      <c r="E21837" s="2">
        <f t="shared" si="2213"/>
        <v>44353</v>
      </c>
      <c r="F21837" s="1">
        <f>TIMEVALUE("10:25:03")</f>
        <v>0.43406250000000002</v>
      </c>
      <c r="G21837" t="s">
        <v>862</v>
      </c>
      <c r="H21837" t="s">
        <v>39152</v>
      </c>
      <c r="I21837">
        <v>708.846</v>
      </c>
    </row>
    <row r="21838" spans="1:9" x14ac:dyDescent="0.25">
      <c r="A21838" t="s">
        <v>39153</v>
      </c>
      <c r="B21838">
        <v>13153</v>
      </c>
      <c r="C21838" s="2">
        <f t="shared" si="2212"/>
        <v>44353</v>
      </c>
      <c r="D21838" s="1">
        <f>TIMEVALUE("10:27:17")</f>
        <v>0.43561342592592595</v>
      </c>
      <c r="E21838" s="2">
        <f t="shared" si="2213"/>
        <v>44353</v>
      </c>
      <c r="F21838" s="1">
        <f>TIMEVALUE("10:31:59")</f>
        <v>0.43887731481481479</v>
      </c>
      <c r="G21838" t="s">
        <v>3092</v>
      </c>
      <c r="H21838" t="s">
        <v>7845</v>
      </c>
      <c r="I21838">
        <v>708.66600000000005</v>
      </c>
    </row>
    <row r="21839" spans="1:9" x14ac:dyDescent="0.25">
      <c r="A21839" t="s">
        <v>39154</v>
      </c>
      <c r="B21839">
        <v>13153</v>
      </c>
      <c r="C21839" s="2">
        <f t="shared" si="2212"/>
        <v>44353</v>
      </c>
      <c r="D21839" s="1">
        <f>TIMEVALUE("10:33:53")</f>
        <v>0.44019675925925927</v>
      </c>
      <c r="E21839" s="2">
        <f t="shared" si="2213"/>
        <v>44353</v>
      </c>
      <c r="F21839" s="1">
        <f>TIMEVALUE("10:37:35")</f>
        <v>0.44276620370370373</v>
      </c>
      <c r="G21839" t="s">
        <v>2522</v>
      </c>
      <c r="H21839" t="s">
        <v>39063</v>
      </c>
      <c r="I21839">
        <v>708.654</v>
      </c>
    </row>
    <row r="21840" spans="1:9" x14ac:dyDescent="0.25">
      <c r="A21840" t="s">
        <v>39155</v>
      </c>
      <c r="B21840">
        <v>13153</v>
      </c>
      <c r="C21840" s="2">
        <f t="shared" si="2212"/>
        <v>44353</v>
      </c>
      <c r="D21840" s="1">
        <f>TIMEVALUE("09:18:46")</f>
        <v>0.38803240740740741</v>
      </c>
      <c r="E21840" s="2">
        <f t="shared" si="2213"/>
        <v>44353</v>
      </c>
      <c r="F21840" s="1">
        <f>TIMEVALUE("09:22:11")</f>
        <v>0.3904050925925926</v>
      </c>
      <c r="G21840" t="s">
        <v>2745</v>
      </c>
      <c r="H21840" t="s">
        <v>39156</v>
      </c>
      <c r="I21840">
        <v>708.42</v>
      </c>
    </row>
    <row r="21841" spans="1:9" x14ac:dyDescent="0.25">
      <c r="A21841" t="s">
        <v>39157</v>
      </c>
      <c r="B21841">
        <v>13153</v>
      </c>
      <c r="C21841" s="2">
        <f t="shared" si="2212"/>
        <v>44353</v>
      </c>
      <c r="D21841" s="1">
        <f>TIMEVALUE("13:18:07")</f>
        <v>0.55424768518518519</v>
      </c>
      <c r="E21841" s="2">
        <f t="shared" si="2213"/>
        <v>44353</v>
      </c>
      <c r="F21841" s="1">
        <f>TIMEVALUE("13:28:05")</f>
        <v>0.56116898148148153</v>
      </c>
      <c r="G21841" t="s">
        <v>1408</v>
      </c>
      <c r="H21841" t="s">
        <v>39158</v>
      </c>
      <c r="I21841">
        <v>710.41099999999994</v>
      </c>
    </row>
    <row r="21842" spans="1:9" x14ac:dyDescent="0.25">
      <c r="A21842" t="s">
        <v>39159</v>
      </c>
      <c r="B21842">
        <v>13153</v>
      </c>
      <c r="C21842" s="2">
        <f t="shared" si="2212"/>
        <v>44353</v>
      </c>
      <c r="D21842" s="1">
        <f>TIMEVALUE("13:29:58")</f>
        <v>0.56247685185185181</v>
      </c>
      <c r="E21842" s="2">
        <f t="shared" si="2213"/>
        <v>44353</v>
      </c>
      <c r="F21842" s="1">
        <f>TIMEVALUE("13:37:47")</f>
        <v>0.56790509259259259</v>
      </c>
      <c r="G21842" t="s">
        <v>28</v>
      </c>
      <c r="H21842" t="s">
        <v>11365</v>
      </c>
      <c r="I21842">
        <v>709.38699999999994</v>
      </c>
    </row>
    <row r="21843" spans="1:9" x14ac:dyDescent="0.25">
      <c r="A21843" t="s">
        <v>39160</v>
      </c>
      <c r="B21843">
        <v>13153</v>
      </c>
      <c r="C21843" s="2">
        <f t="shared" si="2212"/>
        <v>44353</v>
      </c>
      <c r="D21843" s="1">
        <f>TIMEVALUE("13:39:37")</f>
        <v>0.56917824074074075</v>
      </c>
      <c r="E21843" s="2">
        <f t="shared" si="2213"/>
        <v>44353</v>
      </c>
      <c r="F21843" s="1">
        <f>TIMEVALUE("13:44:26")</f>
        <v>0.5725231481481482</v>
      </c>
      <c r="G21843" t="s">
        <v>3982</v>
      </c>
      <c r="H21843" t="s">
        <v>5696</v>
      </c>
      <c r="I21843">
        <v>709.40800000000002</v>
      </c>
    </row>
    <row r="21844" spans="1:9" x14ac:dyDescent="0.25">
      <c r="A21844" t="s">
        <v>39161</v>
      </c>
      <c r="B21844">
        <v>13153</v>
      </c>
      <c r="C21844" s="2">
        <f t="shared" si="2212"/>
        <v>44353</v>
      </c>
      <c r="D21844" s="1">
        <f>TIMEVALUE("13:48:13")</f>
        <v>0.57515046296296302</v>
      </c>
      <c r="E21844" s="2">
        <f t="shared" si="2213"/>
        <v>44353</v>
      </c>
      <c r="F21844" s="1">
        <f>TIMEVALUE("13:54:24")</f>
        <v>0.57944444444444443</v>
      </c>
      <c r="G21844" t="s">
        <v>962</v>
      </c>
      <c r="H21844" t="s">
        <v>39162</v>
      </c>
      <c r="I21844">
        <v>709.22900000000004</v>
      </c>
    </row>
    <row r="21845" spans="1:9" x14ac:dyDescent="0.25">
      <c r="A21845" t="s">
        <v>39163</v>
      </c>
      <c r="B21845">
        <v>13115</v>
      </c>
      <c r="C21845" s="2">
        <f>DATEVALUE("2025-05-01")</f>
        <v>44316</v>
      </c>
      <c r="D21845" s="1">
        <f>TIMEVALUE("16:28:34")</f>
        <v>0.68650462962962966</v>
      </c>
      <c r="E21845" s="2">
        <f>DATEVALUE("2025-05-01")</f>
        <v>44316</v>
      </c>
      <c r="F21845" s="1">
        <f>TIMEVALUE("16:34:36")</f>
        <v>0.6906944444444445</v>
      </c>
      <c r="G21845" t="s">
        <v>4699</v>
      </c>
      <c r="H21845" t="s">
        <v>39164</v>
      </c>
      <c r="I21845">
        <v>710.31500000000005</v>
      </c>
    </row>
    <row r="21846" spans="1:9" x14ac:dyDescent="0.25">
      <c r="A21846" t="s">
        <v>39163</v>
      </c>
      <c r="B21846">
        <v>13153</v>
      </c>
      <c r="C21846" s="2">
        <f>DATEVALUE("2025-06-07")</f>
        <v>44353</v>
      </c>
      <c r="D21846" s="1">
        <f>TIMEVALUE("13:13:01")</f>
        <v>0.55070601851851853</v>
      </c>
      <c r="E21846" s="2">
        <f>DATEVALUE("2025-06-07")</f>
        <v>44353</v>
      </c>
      <c r="F21846" s="1">
        <f>TIMEVALUE("13:13:01")</f>
        <v>0.55070601851851853</v>
      </c>
      <c r="G21846" t="s">
        <v>162</v>
      </c>
      <c r="H21846" t="s">
        <v>163</v>
      </c>
      <c r="I21846">
        <v>98765432.099000007</v>
      </c>
    </row>
    <row r="21847" spans="1:9" x14ac:dyDescent="0.25">
      <c r="A21847" t="s">
        <v>39163</v>
      </c>
      <c r="B21847">
        <v>13153</v>
      </c>
      <c r="C21847" s="2">
        <f>DATEVALUE("2025-06-07")</f>
        <v>44353</v>
      </c>
      <c r="D21847" s="1">
        <f>TIMEVALUE("13:15:05")</f>
        <v>0.55214120370370368</v>
      </c>
      <c r="E21847" s="2">
        <f>DATEVALUE("2025-06-07")</f>
        <v>44353</v>
      </c>
      <c r="F21847" s="1">
        <f>TIMEVALUE("13:15:28")</f>
        <v>0.55240740740740746</v>
      </c>
      <c r="G21847" t="s">
        <v>18474</v>
      </c>
      <c r="H21847" t="s">
        <v>20374</v>
      </c>
      <c r="I21847">
        <v>709.40899999999999</v>
      </c>
    </row>
    <row r="21848" spans="1:9" x14ac:dyDescent="0.25">
      <c r="A21848" t="s">
        <v>39165</v>
      </c>
      <c r="B21848">
        <v>13153</v>
      </c>
      <c r="C21848" s="2">
        <f>DATEVALUE("2025-06-07")</f>
        <v>44353</v>
      </c>
      <c r="D21848" s="1">
        <f>TIMEVALUE("13:57:40")</f>
        <v>0.58171296296296293</v>
      </c>
      <c r="E21848" s="2">
        <f>DATEVALUE("2025-06-07")</f>
        <v>44353</v>
      </c>
      <c r="F21848" s="1">
        <f>TIMEVALUE("14:04:45")</f>
        <v>0.58663194444444444</v>
      </c>
      <c r="G21848" t="s">
        <v>5185</v>
      </c>
      <c r="H21848" t="s">
        <v>39166</v>
      </c>
      <c r="I21848">
        <v>709.09500000000003</v>
      </c>
    </row>
    <row r="21849" spans="1:9" x14ac:dyDescent="0.25">
      <c r="A21849" t="s">
        <v>39167</v>
      </c>
      <c r="B21849">
        <v>13153</v>
      </c>
      <c r="C21849" s="2">
        <f>DATEVALUE("2025-06-07")</f>
        <v>44353</v>
      </c>
      <c r="D21849" s="1">
        <f>TIMEVALUE("14:06:21")</f>
        <v>0.5877430555555555</v>
      </c>
      <c r="E21849" s="2">
        <f>DATEVALUE("2025-06-07")</f>
        <v>44353</v>
      </c>
      <c r="F21849" s="1">
        <f>TIMEVALUE("14:13:12")</f>
        <v>0.59250000000000003</v>
      </c>
      <c r="G21849" t="s">
        <v>278</v>
      </c>
      <c r="H21849" t="s">
        <v>7717</v>
      </c>
      <c r="I21849">
        <v>708.90300000000002</v>
      </c>
    </row>
    <row r="21850" spans="1:9" x14ac:dyDescent="0.25">
      <c r="A21850" t="s">
        <v>39168</v>
      </c>
      <c r="B21850">
        <v>13153</v>
      </c>
      <c r="C21850" s="2">
        <f>DATEVALUE("2025-06-07")</f>
        <v>44353</v>
      </c>
      <c r="D21850" s="1">
        <f>TIMEVALUE("14:15:13")</f>
        <v>0.59390046296296295</v>
      </c>
      <c r="E21850" s="2">
        <f>DATEVALUE("2025-06-07")</f>
        <v>44353</v>
      </c>
      <c r="F21850" s="1">
        <f>TIMEVALUE("14:19:53")</f>
        <v>0.59714120370370372</v>
      </c>
      <c r="G21850" t="s">
        <v>6437</v>
      </c>
      <c r="H21850" t="s">
        <v>39169</v>
      </c>
      <c r="I21850">
        <v>708.72400000000005</v>
      </c>
    </row>
    <row r="21851" spans="1:9" x14ac:dyDescent="0.25">
      <c r="A21851" t="s">
        <v>39170</v>
      </c>
      <c r="B21851">
        <v>13153</v>
      </c>
      <c r="C21851" s="2">
        <f>DATEVALUE("2025-06-16")</f>
        <v>44362</v>
      </c>
      <c r="D21851" s="1">
        <f>TIMEVALUE("10:48:21")</f>
        <v>0.45024305555555555</v>
      </c>
      <c r="E21851" s="2">
        <f>DATEVALUE("2025-06-16")</f>
        <v>44362</v>
      </c>
      <c r="F21851" s="1">
        <f>TIMEVALUE("10:52:51")</f>
        <v>0.45336805555555554</v>
      </c>
      <c r="G21851" t="s">
        <v>6589</v>
      </c>
      <c r="H21851" t="s">
        <v>5789</v>
      </c>
      <c r="I21851">
        <v>708.57100000000003</v>
      </c>
    </row>
    <row r="21852" spans="1:9" x14ac:dyDescent="0.25">
      <c r="A21852" t="s">
        <v>39171</v>
      </c>
      <c r="B21852">
        <v>13153</v>
      </c>
      <c r="C21852" s="2">
        <f>DATEVALUE("2025-06-07")</f>
        <v>44353</v>
      </c>
      <c r="D21852" s="1">
        <f>TIMEVALUE("13:04:15")</f>
        <v>0.54461805555555554</v>
      </c>
      <c r="E21852" s="2">
        <f>DATEVALUE("2025-06-07")</f>
        <v>44353</v>
      </c>
      <c r="F21852" s="1">
        <f>TIMEVALUE("13:09:32")</f>
        <v>0.54828703703703707</v>
      </c>
      <c r="G21852" t="s">
        <v>2472</v>
      </c>
      <c r="H21852" t="s">
        <v>39172</v>
      </c>
      <c r="I21852">
        <v>708.55</v>
      </c>
    </row>
    <row r="21853" spans="1:9" x14ac:dyDescent="0.25">
      <c r="A21853" t="s">
        <v>39173</v>
      </c>
      <c r="B21853">
        <v>13153</v>
      </c>
      <c r="C21853" s="2">
        <f t="shared" ref="C21853:C21859" si="2214">DATEVALUE("2025-06-16")</f>
        <v>44362</v>
      </c>
      <c r="D21853" s="1">
        <f>TIMEVALUE("11:05:09")</f>
        <v>0.46190972222222221</v>
      </c>
      <c r="E21853" s="2">
        <f t="shared" ref="E21853:E21859" si="2215">DATEVALUE("2025-06-16")</f>
        <v>44362</v>
      </c>
      <c r="F21853" s="1">
        <f>TIMEVALUE("11:18:17")</f>
        <v>0.4710300925925926</v>
      </c>
      <c r="G21853" t="s">
        <v>1431</v>
      </c>
      <c r="H21853" t="s">
        <v>39174</v>
      </c>
      <c r="I21853">
        <v>709.76300000000003</v>
      </c>
    </row>
    <row r="21854" spans="1:9" x14ac:dyDescent="0.25">
      <c r="A21854" t="s">
        <v>39175</v>
      </c>
      <c r="B21854">
        <v>13153</v>
      </c>
      <c r="C21854" s="2">
        <f t="shared" si="2214"/>
        <v>44362</v>
      </c>
      <c r="D21854" s="1">
        <f>TIMEVALUE("11:22:24")</f>
        <v>0.47388888888888892</v>
      </c>
      <c r="E21854" s="2">
        <f t="shared" si="2215"/>
        <v>44362</v>
      </c>
      <c r="F21854" s="1">
        <f>TIMEVALUE("11:32:10")</f>
        <v>0.48067129629629629</v>
      </c>
      <c r="G21854" t="s">
        <v>1048</v>
      </c>
      <c r="H21854" t="s">
        <v>39176</v>
      </c>
      <c r="I21854">
        <v>709.79</v>
      </c>
    </row>
    <row r="21855" spans="1:9" x14ac:dyDescent="0.25">
      <c r="A21855" t="s">
        <v>39177</v>
      </c>
      <c r="B21855">
        <v>13153</v>
      </c>
      <c r="C21855" s="2">
        <f t="shared" si="2214"/>
        <v>44362</v>
      </c>
      <c r="D21855" s="1">
        <f>TIMEVALUE("11:33:21")</f>
        <v>0.48149305555555555</v>
      </c>
      <c r="E21855" s="2">
        <f t="shared" si="2215"/>
        <v>44362</v>
      </c>
      <c r="F21855" s="1">
        <f>TIMEVALUE("11:38:31")</f>
        <v>0.48508101851851854</v>
      </c>
      <c r="G21855" t="s">
        <v>157</v>
      </c>
      <c r="H21855" t="s">
        <v>39178</v>
      </c>
      <c r="I21855">
        <v>709.65599999999995</v>
      </c>
    </row>
    <row r="21856" spans="1:9" x14ac:dyDescent="0.25">
      <c r="A21856" t="s">
        <v>39179</v>
      </c>
      <c r="B21856">
        <v>13153</v>
      </c>
      <c r="C21856" s="2">
        <f t="shared" si="2214"/>
        <v>44362</v>
      </c>
      <c r="D21856" s="1">
        <f>TIMEVALUE("11:40:03")</f>
        <v>0.48614583333333333</v>
      </c>
      <c r="E21856" s="2">
        <f t="shared" si="2215"/>
        <v>44362</v>
      </c>
      <c r="F21856" s="1">
        <f>TIMEVALUE("11:44:45")</f>
        <v>0.48940972222222223</v>
      </c>
      <c r="G21856" t="s">
        <v>3092</v>
      </c>
      <c r="H21856" t="s">
        <v>39180</v>
      </c>
      <c r="I21856">
        <v>709.58699999999999</v>
      </c>
    </row>
    <row r="21857" spans="1:9" x14ac:dyDescent="0.25">
      <c r="A21857" t="s">
        <v>39181</v>
      </c>
      <c r="B21857">
        <v>13153</v>
      </c>
      <c r="C21857" s="2">
        <f t="shared" si="2214"/>
        <v>44362</v>
      </c>
      <c r="D21857" s="1">
        <f>TIMEVALUE("11:46:32")</f>
        <v>0.49064814814814817</v>
      </c>
      <c r="E21857" s="2">
        <f t="shared" si="2215"/>
        <v>44362</v>
      </c>
      <c r="F21857" s="1">
        <f>TIMEVALUE("11:53:29")</f>
        <v>0.49547453703703703</v>
      </c>
      <c r="G21857" t="s">
        <v>394</v>
      </c>
      <c r="H21857" t="s">
        <v>39182</v>
      </c>
      <c r="I21857">
        <v>709.44299999999998</v>
      </c>
    </row>
    <row r="21858" spans="1:9" x14ac:dyDescent="0.25">
      <c r="A21858" t="s">
        <v>39183</v>
      </c>
      <c r="B21858">
        <v>13153</v>
      </c>
      <c r="C21858" s="2">
        <f t="shared" si="2214"/>
        <v>44362</v>
      </c>
      <c r="D21858" s="1">
        <f>TIMEVALUE("11:55:31")</f>
        <v>0.49688657407407405</v>
      </c>
      <c r="E21858" s="2">
        <f t="shared" si="2215"/>
        <v>44362</v>
      </c>
      <c r="F21858" s="1">
        <f>TIMEVALUE("11:59:15")</f>
        <v>0.49947916666666664</v>
      </c>
      <c r="G21858" t="s">
        <v>3026</v>
      </c>
      <c r="H21858" t="s">
        <v>10387</v>
      </c>
      <c r="I21858">
        <v>713.33399999999995</v>
      </c>
    </row>
    <row r="21859" spans="1:9" x14ac:dyDescent="0.25">
      <c r="A21859" t="s">
        <v>39184</v>
      </c>
      <c r="B21859">
        <v>13153</v>
      </c>
      <c r="C21859" s="2">
        <f t="shared" si="2214"/>
        <v>44362</v>
      </c>
      <c r="D21859" s="1">
        <f>TIMEVALUE("10:55:53")</f>
        <v>0.45547453703703705</v>
      </c>
      <c r="E21859" s="2">
        <f t="shared" si="2215"/>
        <v>44362</v>
      </c>
      <c r="F21859" s="1">
        <f>TIMEVALUE("10:58:25")</f>
        <v>0.45723379629629629</v>
      </c>
      <c r="G21859" t="s">
        <v>514</v>
      </c>
      <c r="H21859" t="s">
        <v>39185</v>
      </c>
      <c r="I21859">
        <v>710.81600000000003</v>
      </c>
    </row>
    <row r="21860" spans="1:9" x14ac:dyDescent="0.25">
      <c r="A21860" t="s">
        <v>39186</v>
      </c>
      <c r="B21860">
        <v>13119</v>
      </c>
      <c r="C21860" s="2">
        <f t="shared" ref="C21860:C21883" si="2216">DATEVALUE("2025-06-03")</f>
        <v>44349</v>
      </c>
      <c r="D21860" s="1">
        <f>TIMEVALUE("14:57:34")</f>
        <v>0.62331018518518522</v>
      </c>
      <c r="E21860" s="2">
        <f t="shared" ref="E21860:E21883" si="2217">DATEVALUE("2025-06-03")</f>
        <v>44349</v>
      </c>
      <c r="F21860" s="1">
        <f>TIMEVALUE("15:01:47")</f>
        <v>0.62623842592592593</v>
      </c>
      <c r="G21860" t="s">
        <v>819</v>
      </c>
      <c r="H21860" t="s">
        <v>39187</v>
      </c>
      <c r="I21860">
        <v>715.00800000000004</v>
      </c>
    </row>
    <row r="21861" spans="1:9" x14ac:dyDescent="0.25">
      <c r="A21861" t="s">
        <v>39188</v>
      </c>
      <c r="B21861">
        <v>13119</v>
      </c>
      <c r="C21861" s="2">
        <f t="shared" si="2216"/>
        <v>44349</v>
      </c>
      <c r="D21861" s="1">
        <f>TIMEVALUE("15:05:34")</f>
        <v>0.62886574074074075</v>
      </c>
      <c r="E21861" s="2">
        <f t="shared" si="2217"/>
        <v>44349</v>
      </c>
      <c r="F21861" s="1">
        <f>TIMEVALUE("15:11:09")</f>
        <v>0.63274305555555554</v>
      </c>
      <c r="G21861" t="s">
        <v>2031</v>
      </c>
      <c r="H21861" t="s">
        <v>39189</v>
      </c>
      <c r="I21861">
        <v>714.90300000000002</v>
      </c>
    </row>
    <row r="21862" spans="1:9" x14ac:dyDescent="0.25">
      <c r="A21862" t="s">
        <v>39190</v>
      </c>
      <c r="B21862">
        <v>13119</v>
      </c>
      <c r="C21862" s="2">
        <f t="shared" si="2216"/>
        <v>44349</v>
      </c>
      <c r="D21862" s="1">
        <f>TIMEVALUE("15:13:02")</f>
        <v>0.63405092592592593</v>
      </c>
      <c r="E21862" s="2">
        <f t="shared" si="2217"/>
        <v>44349</v>
      </c>
      <c r="F21862" s="1">
        <f>TIMEVALUE("15:17:50")</f>
        <v>0.63738425925925923</v>
      </c>
      <c r="G21862" t="s">
        <v>3420</v>
      </c>
      <c r="H21862" t="s">
        <v>39191</v>
      </c>
      <c r="I21862">
        <v>714.70299999999997</v>
      </c>
    </row>
    <row r="21863" spans="1:9" x14ac:dyDescent="0.25">
      <c r="A21863" t="s">
        <v>39192</v>
      </c>
      <c r="B21863">
        <v>13119</v>
      </c>
      <c r="C21863" s="2">
        <f t="shared" si="2216"/>
        <v>44349</v>
      </c>
      <c r="D21863" s="1">
        <f>TIMEVALUE("15:19:15")</f>
        <v>0.63836805555555554</v>
      </c>
      <c r="E21863" s="2">
        <f t="shared" si="2217"/>
        <v>44349</v>
      </c>
      <c r="F21863" s="1">
        <f>TIMEVALUE("15:24:18")</f>
        <v>0.64187499999999997</v>
      </c>
      <c r="G21863" t="s">
        <v>2606</v>
      </c>
      <c r="H21863" t="s">
        <v>39193</v>
      </c>
      <c r="I21863">
        <v>714.40099999999995</v>
      </c>
    </row>
    <row r="21864" spans="1:9" x14ac:dyDescent="0.25">
      <c r="A21864" t="s">
        <v>39194</v>
      </c>
      <c r="B21864">
        <v>13119</v>
      </c>
      <c r="C21864" s="2">
        <f t="shared" si="2216"/>
        <v>44349</v>
      </c>
      <c r="D21864" s="1">
        <f>TIMEVALUE("15:26:00")</f>
        <v>0.6430555555555556</v>
      </c>
      <c r="E21864" s="2">
        <f t="shared" si="2217"/>
        <v>44349</v>
      </c>
      <c r="F21864" s="1">
        <f>TIMEVALUE("15:30:44")</f>
        <v>0.64634259259259264</v>
      </c>
      <c r="G21864" t="s">
        <v>6792</v>
      </c>
      <c r="H21864" t="s">
        <v>39195</v>
      </c>
      <c r="I21864">
        <v>714.18899999999996</v>
      </c>
    </row>
    <row r="21865" spans="1:9" x14ac:dyDescent="0.25">
      <c r="A21865" t="s">
        <v>39196</v>
      </c>
      <c r="B21865">
        <v>13119</v>
      </c>
      <c r="C21865" s="2">
        <f t="shared" si="2216"/>
        <v>44349</v>
      </c>
      <c r="D21865" s="1">
        <f>TIMEVALUE("15:33:34")</f>
        <v>0.64831018518518524</v>
      </c>
      <c r="E21865" s="2">
        <f t="shared" si="2217"/>
        <v>44349</v>
      </c>
      <c r="F21865" s="1">
        <f>TIMEVALUE("15:38:26")</f>
        <v>0.65168981481481481</v>
      </c>
      <c r="G21865" t="s">
        <v>649</v>
      </c>
      <c r="H21865" t="s">
        <v>1537</v>
      </c>
      <c r="I21865">
        <v>713.88199999999995</v>
      </c>
    </row>
    <row r="21866" spans="1:9" x14ac:dyDescent="0.25">
      <c r="A21866" t="s">
        <v>39197</v>
      </c>
      <c r="B21866">
        <v>13119</v>
      </c>
      <c r="C21866" s="2">
        <f t="shared" si="2216"/>
        <v>44349</v>
      </c>
      <c r="D21866" s="1">
        <f>TIMEVALUE("15:41:08")</f>
        <v>0.65356481481481477</v>
      </c>
      <c r="E21866" s="2">
        <f t="shared" si="2217"/>
        <v>44349</v>
      </c>
      <c r="F21866" s="1">
        <f>TIMEVALUE("15:45:16")</f>
        <v>0.65643518518518518</v>
      </c>
      <c r="G21866" t="s">
        <v>3226</v>
      </c>
      <c r="H21866" t="s">
        <v>39198</v>
      </c>
      <c r="I21866">
        <v>713.51199999999994</v>
      </c>
    </row>
    <row r="21867" spans="1:9" x14ac:dyDescent="0.25">
      <c r="A21867" t="s">
        <v>39199</v>
      </c>
      <c r="B21867">
        <v>13119</v>
      </c>
      <c r="C21867" s="2">
        <f t="shared" si="2216"/>
        <v>44349</v>
      </c>
      <c r="D21867" s="1">
        <f>TIMEVALUE("15:46:36")</f>
        <v>0.65736111111111106</v>
      </c>
      <c r="E21867" s="2">
        <f t="shared" si="2217"/>
        <v>44349</v>
      </c>
      <c r="F21867" s="1">
        <f>TIMEVALUE("15:51:51")</f>
        <v>0.66100694444444441</v>
      </c>
      <c r="G21867" t="s">
        <v>5330</v>
      </c>
      <c r="H21867" t="s">
        <v>11526</v>
      </c>
      <c r="I21867">
        <v>713.34799999999996</v>
      </c>
    </row>
    <row r="21868" spans="1:9" x14ac:dyDescent="0.25">
      <c r="A21868" t="s">
        <v>39200</v>
      </c>
      <c r="B21868">
        <v>13119</v>
      </c>
      <c r="C21868" s="2">
        <f t="shared" si="2216"/>
        <v>44349</v>
      </c>
      <c r="D21868" s="1">
        <f>TIMEVALUE("15:53:36")</f>
        <v>0.66222222222222227</v>
      </c>
      <c r="E21868" s="2">
        <f t="shared" si="2217"/>
        <v>44349</v>
      </c>
      <c r="F21868" s="1">
        <f>TIMEVALUE("15:57:24")</f>
        <v>0.66486111111111112</v>
      </c>
      <c r="G21868" t="s">
        <v>245</v>
      </c>
      <c r="H21868" t="s">
        <v>39201</v>
      </c>
      <c r="I21868">
        <v>713.12</v>
      </c>
    </row>
    <row r="21869" spans="1:9" x14ac:dyDescent="0.25">
      <c r="A21869" t="s">
        <v>39202</v>
      </c>
      <c r="B21869">
        <v>13119</v>
      </c>
      <c r="C21869" s="2">
        <f t="shared" si="2216"/>
        <v>44349</v>
      </c>
      <c r="D21869" s="1">
        <f>TIMEVALUE("15:59:21")</f>
        <v>0.66621527777777778</v>
      </c>
      <c r="E21869" s="2">
        <f t="shared" si="2217"/>
        <v>44349</v>
      </c>
      <c r="F21869" s="1">
        <f>TIMEVALUE("16:03:52")</f>
        <v>0.66935185185185186</v>
      </c>
      <c r="G21869" t="s">
        <v>7883</v>
      </c>
      <c r="H21869" t="s">
        <v>5372</v>
      </c>
      <c r="I21869">
        <v>712.88499999999999</v>
      </c>
    </row>
    <row r="21870" spans="1:9" x14ac:dyDescent="0.25">
      <c r="A21870" t="s">
        <v>39203</v>
      </c>
      <c r="B21870">
        <v>13119</v>
      </c>
      <c r="C21870" s="2">
        <f t="shared" si="2216"/>
        <v>44349</v>
      </c>
      <c r="D21870" s="1">
        <f>TIMEVALUE("16:05:38")</f>
        <v>0.67057870370370365</v>
      </c>
      <c r="E21870" s="2">
        <f t="shared" si="2217"/>
        <v>44349</v>
      </c>
      <c r="F21870" s="1">
        <f>TIMEVALUE("16:09:27")</f>
        <v>0.67322916666666666</v>
      </c>
      <c r="G21870" t="s">
        <v>1451</v>
      </c>
      <c r="H21870" t="s">
        <v>39204</v>
      </c>
      <c r="I21870">
        <v>712.59500000000003</v>
      </c>
    </row>
    <row r="21871" spans="1:9" x14ac:dyDescent="0.25">
      <c r="A21871" t="s">
        <v>39205</v>
      </c>
      <c r="B21871">
        <v>13119</v>
      </c>
      <c r="C21871" s="2">
        <f t="shared" si="2216"/>
        <v>44349</v>
      </c>
      <c r="D21871" s="1">
        <f>TIMEVALUE("16:11:32")</f>
        <v>0.67467592592592596</v>
      </c>
      <c r="E21871" s="2">
        <f t="shared" si="2217"/>
        <v>44349</v>
      </c>
      <c r="F21871" s="1">
        <f>TIMEVALUE("16:15:59")</f>
        <v>0.67776620370370366</v>
      </c>
      <c r="G21871" t="s">
        <v>2591</v>
      </c>
      <c r="H21871" t="s">
        <v>35063</v>
      </c>
      <c r="I21871">
        <v>712.34699999999998</v>
      </c>
    </row>
    <row r="21872" spans="1:9" x14ac:dyDescent="0.25">
      <c r="A21872" t="s">
        <v>39206</v>
      </c>
      <c r="B21872">
        <v>13119</v>
      </c>
      <c r="C21872" s="2">
        <f t="shared" si="2216"/>
        <v>44349</v>
      </c>
      <c r="D21872" s="1">
        <f>TIMEVALUE("14:45:55")</f>
        <v>0.6152199074074074</v>
      </c>
      <c r="E21872" s="2">
        <f t="shared" si="2217"/>
        <v>44349</v>
      </c>
      <c r="F21872" s="1">
        <f>TIMEVALUE("14:50:26")</f>
        <v>0.61835648148148148</v>
      </c>
      <c r="G21872" t="s">
        <v>7883</v>
      </c>
      <c r="H21872" t="s">
        <v>39207</v>
      </c>
      <c r="I21872">
        <v>711.98599999999999</v>
      </c>
    </row>
    <row r="21873" spans="1:9" x14ac:dyDescent="0.25">
      <c r="A21873" t="s">
        <v>39208</v>
      </c>
      <c r="B21873">
        <v>13119</v>
      </c>
      <c r="C21873" s="2">
        <f t="shared" si="2216"/>
        <v>44349</v>
      </c>
      <c r="D21873" s="1">
        <f>TIMEVALUE("16:29:43")</f>
        <v>0.68730324074074078</v>
      </c>
      <c r="E21873" s="2">
        <f t="shared" si="2217"/>
        <v>44349</v>
      </c>
      <c r="F21873" s="1">
        <f>TIMEVALUE("16:34:59")</f>
        <v>0.69096064814814817</v>
      </c>
      <c r="G21873" t="s">
        <v>10587</v>
      </c>
      <c r="H21873" t="s">
        <v>39209</v>
      </c>
      <c r="I21873">
        <v>715.18299999999999</v>
      </c>
    </row>
    <row r="21874" spans="1:9" x14ac:dyDescent="0.25">
      <c r="A21874" t="s">
        <v>39210</v>
      </c>
      <c r="B21874">
        <v>13119</v>
      </c>
      <c r="C21874" s="2">
        <f t="shared" si="2216"/>
        <v>44349</v>
      </c>
      <c r="D21874" s="1">
        <f>TIMEVALUE("16:38:42")</f>
        <v>0.69354166666666661</v>
      </c>
      <c r="E21874" s="2">
        <f t="shared" si="2217"/>
        <v>44349</v>
      </c>
      <c r="F21874" s="1">
        <f>TIMEVALUE("16:43:48")</f>
        <v>0.69708333333333339</v>
      </c>
      <c r="G21874" t="s">
        <v>4674</v>
      </c>
      <c r="H21874" t="s">
        <v>39211</v>
      </c>
      <c r="I21874">
        <v>714.94600000000003</v>
      </c>
    </row>
    <row r="21875" spans="1:9" x14ac:dyDescent="0.25">
      <c r="A21875" t="s">
        <v>39212</v>
      </c>
      <c r="B21875">
        <v>13119</v>
      </c>
      <c r="C21875" s="2">
        <f t="shared" si="2216"/>
        <v>44349</v>
      </c>
      <c r="D21875" s="1">
        <f>TIMEVALUE("16:46:19")</f>
        <v>0.69883101851851848</v>
      </c>
      <c r="E21875" s="2">
        <f t="shared" si="2217"/>
        <v>44349</v>
      </c>
      <c r="F21875" s="1">
        <f>TIMEVALUE("16:52:32")</f>
        <v>0.70314814814814819</v>
      </c>
      <c r="G21875" t="s">
        <v>2782</v>
      </c>
      <c r="H21875" t="s">
        <v>39213</v>
      </c>
      <c r="I21875">
        <v>714.774</v>
      </c>
    </row>
    <row r="21876" spans="1:9" x14ac:dyDescent="0.25">
      <c r="A21876" t="s">
        <v>39214</v>
      </c>
      <c r="B21876">
        <v>13119</v>
      </c>
      <c r="C21876" s="2">
        <f t="shared" si="2216"/>
        <v>44349</v>
      </c>
      <c r="D21876" s="1">
        <f>TIMEVALUE("16:54:29")</f>
        <v>0.70450231481481485</v>
      </c>
      <c r="E21876" s="2">
        <f t="shared" si="2217"/>
        <v>44349</v>
      </c>
      <c r="F21876" s="1">
        <f>TIMEVALUE("16:59:55")</f>
        <v>0.70827546296296295</v>
      </c>
      <c r="G21876" t="s">
        <v>2189</v>
      </c>
      <c r="H21876" t="s">
        <v>39215</v>
      </c>
      <c r="I21876">
        <v>714.51099999999997</v>
      </c>
    </row>
    <row r="21877" spans="1:9" x14ac:dyDescent="0.25">
      <c r="A21877" t="s">
        <v>39216</v>
      </c>
      <c r="B21877">
        <v>13119</v>
      </c>
      <c r="C21877" s="2">
        <f t="shared" si="2216"/>
        <v>44349</v>
      </c>
      <c r="D21877" s="1">
        <f>TIMEVALUE("17:01:38")</f>
        <v>0.70946759259259262</v>
      </c>
      <c r="E21877" s="2">
        <f t="shared" si="2217"/>
        <v>44349</v>
      </c>
      <c r="F21877" s="1">
        <f>TIMEVALUE("17:05:50")</f>
        <v>0.7123842592592593</v>
      </c>
      <c r="G21877" t="s">
        <v>874</v>
      </c>
      <c r="H21877" t="s">
        <v>39217</v>
      </c>
      <c r="I21877">
        <v>714.23400000000004</v>
      </c>
    </row>
    <row r="21878" spans="1:9" x14ac:dyDescent="0.25">
      <c r="A21878" t="s">
        <v>39218</v>
      </c>
      <c r="B21878">
        <v>13119</v>
      </c>
      <c r="C21878" s="2">
        <f t="shared" si="2216"/>
        <v>44349</v>
      </c>
      <c r="D21878" s="1">
        <f>TIMEVALUE("17:08:05")</f>
        <v>0.71394675925925921</v>
      </c>
      <c r="E21878" s="2">
        <f t="shared" si="2217"/>
        <v>44349</v>
      </c>
      <c r="F21878" s="1">
        <f>TIMEVALUE("17:11:50")</f>
        <v>0.71655092592592595</v>
      </c>
      <c r="G21878" t="s">
        <v>3362</v>
      </c>
      <c r="H21878" t="s">
        <v>39219</v>
      </c>
      <c r="I21878">
        <v>713.93</v>
      </c>
    </row>
    <row r="21879" spans="1:9" x14ac:dyDescent="0.25">
      <c r="A21879" t="s">
        <v>39220</v>
      </c>
      <c r="B21879">
        <v>13119</v>
      </c>
      <c r="C21879" s="2">
        <f t="shared" si="2216"/>
        <v>44349</v>
      </c>
      <c r="D21879" s="1">
        <f>TIMEVALUE("17:13:40")</f>
        <v>0.71782407407407411</v>
      </c>
      <c r="E21879" s="2">
        <f t="shared" si="2217"/>
        <v>44349</v>
      </c>
      <c r="F21879" s="1">
        <f>TIMEVALUE("17:17:59")</f>
        <v>0.72082175925925929</v>
      </c>
      <c r="G21879" t="s">
        <v>2109</v>
      </c>
      <c r="H21879" t="s">
        <v>11585</v>
      </c>
      <c r="I21879">
        <v>713.69500000000005</v>
      </c>
    </row>
    <row r="21880" spans="1:9" x14ac:dyDescent="0.25">
      <c r="A21880" t="s">
        <v>39221</v>
      </c>
      <c r="B21880">
        <v>13119</v>
      </c>
      <c r="C21880" s="2">
        <f t="shared" si="2216"/>
        <v>44349</v>
      </c>
      <c r="D21880" s="1">
        <f>TIMEVALUE("17:20:13")</f>
        <v>0.72237268518518516</v>
      </c>
      <c r="E21880" s="2">
        <f t="shared" si="2217"/>
        <v>44349</v>
      </c>
      <c r="F21880" s="1">
        <f>TIMEVALUE("17:24:44")</f>
        <v>0.72550925925925924</v>
      </c>
      <c r="G21880" t="s">
        <v>7883</v>
      </c>
      <c r="H21880" t="s">
        <v>39222</v>
      </c>
      <c r="I21880">
        <v>713.42899999999997</v>
      </c>
    </row>
    <row r="21881" spans="1:9" x14ac:dyDescent="0.25">
      <c r="A21881" t="s">
        <v>39223</v>
      </c>
      <c r="B21881">
        <v>13119</v>
      </c>
      <c r="C21881" s="2">
        <f t="shared" si="2216"/>
        <v>44349</v>
      </c>
      <c r="D21881" s="1">
        <f>TIMEVALUE("17:27:07")</f>
        <v>0.7271643518518518</v>
      </c>
      <c r="E21881" s="2">
        <f t="shared" si="2217"/>
        <v>44349</v>
      </c>
      <c r="F21881" s="1">
        <f>TIMEVALUE("17:35:50")</f>
        <v>0.73321759259259256</v>
      </c>
      <c r="G21881" t="s">
        <v>5716</v>
      </c>
      <c r="H21881" t="s">
        <v>11619</v>
      </c>
      <c r="I21881">
        <v>713.21299999999997</v>
      </c>
    </row>
    <row r="21882" spans="1:9" x14ac:dyDescent="0.25">
      <c r="A21882" t="s">
        <v>39224</v>
      </c>
      <c r="B21882">
        <v>13119</v>
      </c>
      <c r="C21882" s="2">
        <f t="shared" si="2216"/>
        <v>44349</v>
      </c>
      <c r="D21882" s="1">
        <f>TIMEVALUE("17:37:37")</f>
        <v>0.73445601851851849</v>
      </c>
      <c r="E21882" s="2">
        <f t="shared" si="2217"/>
        <v>44349</v>
      </c>
      <c r="F21882" s="1">
        <f>TIMEVALUE("17:41:29")</f>
        <v>0.73714120370370373</v>
      </c>
      <c r="G21882" t="s">
        <v>2554</v>
      </c>
      <c r="H21882" t="s">
        <v>39225</v>
      </c>
      <c r="I21882">
        <v>712.93299999999999</v>
      </c>
    </row>
    <row r="21883" spans="1:9" x14ac:dyDescent="0.25">
      <c r="A21883" t="s">
        <v>39226</v>
      </c>
      <c r="B21883">
        <v>13119</v>
      </c>
      <c r="C21883" s="2">
        <f t="shared" si="2216"/>
        <v>44349</v>
      </c>
      <c r="D21883" s="1">
        <f>TIMEVALUE("17:43:16")</f>
        <v>0.73837962962962966</v>
      </c>
      <c r="E21883" s="2">
        <f t="shared" si="2217"/>
        <v>44349</v>
      </c>
      <c r="F21883" s="1">
        <f>TIMEVALUE("17:46:53")</f>
        <v>0.74089120370370365</v>
      </c>
      <c r="G21883" t="s">
        <v>3765</v>
      </c>
      <c r="H21883" t="s">
        <v>39227</v>
      </c>
      <c r="I21883">
        <v>712.68399999999997</v>
      </c>
    </row>
    <row r="21884" spans="1:9" x14ac:dyDescent="0.25">
      <c r="A21884" t="s">
        <v>39228</v>
      </c>
      <c r="B21884">
        <v>13153</v>
      </c>
      <c r="C21884" s="2">
        <f>DATEVALUE("2025-05-01")</f>
        <v>44316</v>
      </c>
      <c r="D21884" s="1">
        <f>TIMEVALUE("14:55:58")</f>
        <v>0.62219907407407404</v>
      </c>
      <c r="E21884" s="2">
        <f>DATEVALUE("2025-05-01")</f>
        <v>44316</v>
      </c>
      <c r="F21884" s="1">
        <f>TIMEVALUE("14:59:44")</f>
        <v>0.62481481481481482</v>
      </c>
      <c r="G21884" t="s">
        <v>2068</v>
      </c>
      <c r="H21884" t="s">
        <v>39229</v>
      </c>
      <c r="I21884">
        <v>713.38699999999994</v>
      </c>
    </row>
    <row r="21885" spans="1:9" x14ac:dyDescent="0.25">
      <c r="A21885" t="s">
        <v>39230</v>
      </c>
      <c r="B21885">
        <v>13119</v>
      </c>
      <c r="C21885" s="2">
        <f>DATEVALUE("2025-06-03")</f>
        <v>44349</v>
      </c>
      <c r="D21885" s="1">
        <f>TIMEVALUE("16:19:28")</f>
        <v>0.68018518518518523</v>
      </c>
      <c r="E21885" s="2">
        <f>DATEVALUE("2025-06-03")</f>
        <v>44349</v>
      </c>
      <c r="F21885" s="1">
        <f>TIMEVALUE("16:23:39")</f>
        <v>0.68309027777777775</v>
      </c>
      <c r="G21885" t="s">
        <v>258</v>
      </c>
      <c r="H21885" t="s">
        <v>39231</v>
      </c>
      <c r="I21885">
        <v>712.13</v>
      </c>
    </row>
    <row r="21886" spans="1:9" x14ac:dyDescent="0.25">
      <c r="A21886" t="s">
        <v>39232</v>
      </c>
      <c r="B21886">
        <v>13119</v>
      </c>
      <c r="C21886" s="2">
        <f>DATEVALUE("2025-06-03")</f>
        <v>44349</v>
      </c>
      <c r="D21886" s="1">
        <f>TIMEVALUE("18:01:37")</f>
        <v>0.75112268518518521</v>
      </c>
      <c r="E21886" s="2">
        <f>DATEVALUE("2025-06-03")</f>
        <v>44349</v>
      </c>
      <c r="F21886" s="1">
        <f>TIMEVALUE("18:07:50")</f>
        <v>0.75543981481481481</v>
      </c>
      <c r="G21886" t="s">
        <v>2782</v>
      </c>
      <c r="H21886" t="s">
        <v>39233</v>
      </c>
      <c r="I21886">
        <v>715.26900000000001</v>
      </c>
    </row>
    <row r="21887" spans="1:9" x14ac:dyDescent="0.25">
      <c r="A21887" t="s">
        <v>39234</v>
      </c>
      <c r="B21887">
        <v>13119</v>
      </c>
      <c r="C21887" s="2">
        <f>DATEVALUE("2025-06-03")</f>
        <v>44349</v>
      </c>
      <c r="D21887" s="1">
        <f>TIMEVALUE("18:10:15")</f>
        <v>0.75711805555555556</v>
      </c>
      <c r="E21887" s="2">
        <f>DATEVALUE("2025-06-03")</f>
        <v>44349</v>
      </c>
      <c r="F21887" s="1">
        <f>TIMEVALUE("18:14:57")</f>
        <v>0.7603819444444444</v>
      </c>
      <c r="G21887" t="s">
        <v>3092</v>
      </c>
      <c r="H21887" t="s">
        <v>39235</v>
      </c>
      <c r="I21887">
        <v>715.08799999999997</v>
      </c>
    </row>
    <row r="21888" spans="1:9" x14ac:dyDescent="0.25">
      <c r="A21888" t="s">
        <v>39236</v>
      </c>
      <c r="B21888">
        <v>13119</v>
      </c>
      <c r="C21888" s="2">
        <f>DATEVALUE("2025-06-03")</f>
        <v>44349</v>
      </c>
      <c r="D21888" s="1">
        <f>TIMEVALUE("18:16:35")</f>
        <v>0.76151620370370365</v>
      </c>
      <c r="E21888" s="2">
        <f>DATEVALUE("2025-06-03")</f>
        <v>44349</v>
      </c>
      <c r="F21888" s="1">
        <f>TIMEVALUE("18:21:16")</f>
        <v>0.76476851851851857</v>
      </c>
      <c r="G21888" t="s">
        <v>3722</v>
      </c>
      <c r="H21888" t="s">
        <v>39237</v>
      </c>
      <c r="I21888">
        <v>714.94100000000003</v>
      </c>
    </row>
    <row r="21889" spans="1:9" x14ac:dyDescent="0.25">
      <c r="A21889" t="s">
        <v>2036</v>
      </c>
      <c r="B21889">
        <v>13119</v>
      </c>
      <c r="C21889" s="2">
        <f>DATEVALUE("2025-06-03")</f>
        <v>44349</v>
      </c>
      <c r="D21889" s="1">
        <f>TIMEVALUE("17:58:30")</f>
        <v>0.74895833333333328</v>
      </c>
      <c r="E21889" s="2">
        <f>DATEVALUE("2025-06-03")</f>
        <v>44349</v>
      </c>
      <c r="F21889" s="1">
        <f>TIMEVALUE("17:59:05")</f>
        <v>0.74936342592592597</v>
      </c>
      <c r="G21889" t="s">
        <v>17425</v>
      </c>
      <c r="H21889" t="s">
        <v>20046</v>
      </c>
      <c r="I21889">
        <v>714.76400000000001</v>
      </c>
    </row>
    <row r="21890" spans="1:9" x14ac:dyDescent="0.25">
      <c r="A21890" t="s">
        <v>39238</v>
      </c>
      <c r="B21890">
        <v>13119</v>
      </c>
      <c r="C21890" s="2">
        <f t="shared" ref="C21890:C21897" si="2218">DATEVALUE("2025-06-05")</f>
        <v>44351</v>
      </c>
      <c r="D21890" s="1">
        <f>TIMEVALUE("10:00:38")</f>
        <v>0.41710648148148149</v>
      </c>
      <c r="E21890" s="2">
        <f t="shared" ref="E21890:E21897" si="2219">DATEVALUE("2025-06-05")</f>
        <v>44351</v>
      </c>
      <c r="F21890" s="1">
        <f>TIMEVALUE("10:04:54")</f>
        <v>0.42006944444444444</v>
      </c>
      <c r="G21890" t="s">
        <v>1363</v>
      </c>
      <c r="H21890" t="s">
        <v>9582</v>
      </c>
      <c r="I21890">
        <v>714.37800000000004</v>
      </c>
    </row>
    <row r="21891" spans="1:9" x14ac:dyDescent="0.25">
      <c r="A21891" t="s">
        <v>39239</v>
      </c>
      <c r="B21891">
        <v>13119</v>
      </c>
      <c r="C21891" s="2">
        <f t="shared" si="2218"/>
        <v>44351</v>
      </c>
      <c r="D21891" s="1">
        <f>TIMEVALUE("10:06:39")</f>
        <v>0.42128472222222224</v>
      </c>
      <c r="E21891" s="2">
        <f t="shared" si="2219"/>
        <v>44351</v>
      </c>
      <c r="F21891" s="1">
        <f>TIMEVALUE("10:10:20")</f>
        <v>0.4238425925925926</v>
      </c>
      <c r="G21891" t="s">
        <v>2034</v>
      </c>
      <c r="H21891" t="s">
        <v>39240</v>
      </c>
      <c r="I21891">
        <v>714.13800000000003</v>
      </c>
    </row>
    <row r="21892" spans="1:9" x14ac:dyDescent="0.25">
      <c r="A21892" t="s">
        <v>39241</v>
      </c>
      <c r="B21892">
        <v>13119</v>
      </c>
      <c r="C21892" s="2">
        <f t="shared" si="2218"/>
        <v>44351</v>
      </c>
      <c r="D21892" s="1">
        <f>TIMEVALUE("10:13:13")</f>
        <v>0.42584490740740738</v>
      </c>
      <c r="E21892" s="2">
        <f t="shared" si="2219"/>
        <v>44351</v>
      </c>
      <c r="F21892" s="1">
        <f>TIMEVALUE("10:17:10")</f>
        <v>0.42858796296296298</v>
      </c>
      <c r="G21892" t="s">
        <v>2720</v>
      </c>
      <c r="H21892" t="s">
        <v>39242</v>
      </c>
      <c r="I21892">
        <v>713.89800000000002</v>
      </c>
    </row>
    <row r="21893" spans="1:9" x14ac:dyDescent="0.25">
      <c r="A21893" t="s">
        <v>39243</v>
      </c>
      <c r="B21893">
        <v>13119</v>
      </c>
      <c r="C21893" s="2">
        <f t="shared" si="2218"/>
        <v>44351</v>
      </c>
      <c r="D21893" s="1">
        <f>TIMEVALUE("10:20:11")</f>
        <v>0.4306828703703704</v>
      </c>
      <c r="E21893" s="2">
        <f t="shared" si="2219"/>
        <v>44351</v>
      </c>
      <c r="F21893" s="1">
        <f>TIMEVALUE("10:24:39")</f>
        <v>0.4337847222222222</v>
      </c>
      <c r="G21893" t="s">
        <v>3081</v>
      </c>
      <c r="H21893" t="s">
        <v>35959</v>
      </c>
      <c r="I21893">
        <v>713.68799999999999</v>
      </c>
    </row>
    <row r="21894" spans="1:9" x14ac:dyDescent="0.25">
      <c r="A21894" t="s">
        <v>39244</v>
      </c>
      <c r="B21894">
        <v>13119</v>
      </c>
      <c r="C21894" s="2">
        <f t="shared" si="2218"/>
        <v>44351</v>
      </c>
      <c r="D21894" s="1">
        <f>TIMEVALUE("10:27:10")</f>
        <v>0.4355324074074074</v>
      </c>
      <c r="E21894" s="2">
        <f t="shared" si="2219"/>
        <v>44351</v>
      </c>
      <c r="F21894" s="1">
        <f>TIMEVALUE("10:31:27")</f>
        <v>0.43850694444444444</v>
      </c>
      <c r="G21894" t="s">
        <v>449</v>
      </c>
      <c r="H21894" t="s">
        <v>9672</v>
      </c>
      <c r="I21894">
        <v>713.40499999999997</v>
      </c>
    </row>
    <row r="21895" spans="1:9" x14ac:dyDescent="0.25">
      <c r="A21895" t="s">
        <v>39245</v>
      </c>
      <c r="B21895">
        <v>13119</v>
      </c>
      <c r="C21895" s="2">
        <f t="shared" si="2218"/>
        <v>44351</v>
      </c>
      <c r="D21895" s="1">
        <f>TIMEVALUE("10:33:42")</f>
        <v>0.44006944444444446</v>
      </c>
      <c r="E21895" s="2">
        <f t="shared" si="2219"/>
        <v>44351</v>
      </c>
      <c r="F21895" s="1">
        <f>TIMEVALUE("10:39:05")</f>
        <v>0.44380787037037039</v>
      </c>
      <c r="G21895" t="s">
        <v>4044</v>
      </c>
      <c r="H21895" t="s">
        <v>39246</v>
      </c>
      <c r="I21895">
        <v>713.12400000000002</v>
      </c>
    </row>
    <row r="21896" spans="1:9" x14ac:dyDescent="0.25">
      <c r="A21896" t="s">
        <v>39247</v>
      </c>
      <c r="B21896">
        <v>13119</v>
      </c>
      <c r="C21896" s="2">
        <f t="shared" si="2218"/>
        <v>44351</v>
      </c>
      <c r="D21896" s="1">
        <f>TIMEVALUE("10:40:38")</f>
        <v>0.44488425925925928</v>
      </c>
      <c r="E21896" s="2">
        <f t="shared" si="2219"/>
        <v>44351</v>
      </c>
      <c r="F21896" s="1">
        <f>TIMEVALUE("10:43:56")</f>
        <v>0.44717592592592592</v>
      </c>
      <c r="G21896" t="s">
        <v>631</v>
      </c>
      <c r="H21896" t="s">
        <v>39248</v>
      </c>
      <c r="I21896">
        <v>712.89200000000005</v>
      </c>
    </row>
    <row r="21897" spans="1:9" x14ac:dyDescent="0.25">
      <c r="A21897" t="s">
        <v>39249</v>
      </c>
      <c r="B21897">
        <v>13119</v>
      </c>
      <c r="C21897" s="2">
        <f t="shared" si="2218"/>
        <v>44351</v>
      </c>
      <c r="D21897" s="1">
        <f>TIMEVALUE("10:45:20")</f>
        <v>0.44814814814814813</v>
      </c>
      <c r="E21897" s="2">
        <f t="shared" si="2219"/>
        <v>44351</v>
      </c>
      <c r="F21897" s="1">
        <f>TIMEVALUE("10:48:51")</f>
        <v>0.45059027777777777</v>
      </c>
      <c r="G21897" t="s">
        <v>203</v>
      </c>
      <c r="H21897" t="s">
        <v>39250</v>
      </c>
      <c r="I21897">
        <v>712.7</v>
      </c>
    </row>
    <row r="21898" spans="1:9" x14ac:dyDescent="0.25">
      <c r="A21898" t="s">
        <v>39251</v>
      </c>
      <c r="B21898">
        <v>13119</v>
      </c>
      <c r="C21898" s="2">
        <f>DATEVALUE("2025-06-03")</f>
        <v>44349</v>
      </c>
      <c r="D21898" s="1">
        <f>TIMEVALUE("17:50:00")</f>
        <v>0.74305555555555558</v>
      </c>
      <c r="E21898" s="2">
        <f>DATEVALUE("2025-06-03")</f>
        <v>44349</v>
      </c>
      <c r="F21898" s="1">
        <f>TIMEVALUE("17:53:46")</f>
        <v>0.74567129629629625</v>
      </c>
      <c r="G21898" t="s">
        <v>2068</v>
      </c>
      <c r="H21898" t="s">
        <v>39252</v>
      </c>
      <c r="I21898">
        <v>712.39300000000003</v>
      </c>
    </row>
    <row r="21899" spans="1:9" x14ac:dyDescent="0.25">
      <c r="A21899" t="s">
        <v>39253</v>
      </c>
      <c r="B21899">
        <v>13119</v>
      </c>
      <c r="C21899" s="2">
        <f t="shared" ref="C21899:C21931" si="2220">DATEVALUE("2025-06-05")</f>
        <v>44351</v>
      </c>
      <c r="D21899" s="1">
        <f>TIMEVALUE("10:58:15")</f>
        <v>0.45711805555555557</v>
      </c>
      <c r="E21899" s="2">
        <f t="shared" ref="E21899:E21931" si="2221">DATEVALUE("2025-06-05")</f>
        <v>44351</v>
      </c>
      <c r="F21899" s="1">
        <f>TIMEVALUE("11:03:46")</f>
        <v>0.46094907407407409</v>
      </c>
      <c r="G21899" t="s">
        <v>5160</v>
      </c>
      <c r="H21899" t="s">
        <v>39254</v>
      </c>
      <c r="I21899">
        <v>715.52200000000005</v>
      </c>
    </row>
    <row r="21900" spans="1:9" x14ac:dyDescent="0.25">
      <c r="A21900" t="s">
        <v>39255</v>
      </c>
      <c r="B21900">
        <v>13119</v>
      </c>
      <c r="C21900" s="2">
        <f t="shared" si="2220"/>
        <v>44351</v>
      </c>
      <c r="D21900" s="1">
        <f>TIMEVALUE("11:06:38")</f>
        <v>0.46293981481481483</v>
      </c>
      <c r="E21900" s="2">
        <f t="shared" si="2221"/>
        <v>44351</v>
      </c>
      <c r="F21900" s="1">
        <f>TIMEVALUE("11:12:03")</f>
        <v>0.4667013888888889</v>
      </c>
      <c r="G21900" t="s">
        <v>1955</v>
      </c>
      <c r="H21900" t="s">
        <v>39256</v>
      </c>
      <c r="I21900">
        <v>715.37400000000002</v>
      </c>
    </row>
    <row r="21901" spans="1:9" x14ac:dyDescent="0.25">
      <c r="A21901" t="s">
        <v>39257</v>
      </c>
      <c r="B21901">
        <v>13119</v>
      </c>
      <c r="C21901" s="2">
        <f t="shared" si="2220"/>
        <v>44351</v>
      </c>
      <c r="D21901" s="1">
        <f>TIMEVALUE("11:13:59")</f>
        <v>0.46804398148148146</v>
      </c>
      <c r="E21901" s="2">
        <f t="shared" si="2221"/>
        <v>44351</v>
      </c>
      <c r="F21901" s="1">
        <f>TIMEVALUE("11:18:36")</f>
        <v>0.47125</v>
      </c>
      <c r="G21901" t="s">
        <v>355</v>
      </c>
      <c r="H21901" t="s">
        <v>39258</v>
      </c>
      <c r="I21901">
        <v>715.19299999999998</v>
      </c>
    </row>
    <row r="21902" spans="1:9" x14ac:dyDescent="0.25">
      <c r="A21902" t="s">
        <v>39259</v>
      </c>
      <c r="B21902">
        <v>13119</v>
      </c>
      <c r="C21902" s="2">
        <f t="shared" si="2220"/>
        <v>44351</v>
      </c>
      <c r="D21902" s="1">
        <f>TIMEVALUE("11:33:00")</f>
        <v>0.48125000000000001</v>
      </c>
      <c r="E21902" s="2">
        <f t="shared" si="2221"/>
        <v>44351</v>
      </c>
      <c r="F21902" s="1">
        <f>TIMEVALUE("11:37:37")</f>
        <v>0.48445601851851849</v>
      </c>
      <c r="G21902" t="s">
        <v>355</v>
      </c>
      <c r="H21902" t="s">
        <v>39260</v>
      </c>
      <c r="I21902">
        <v>714.90899999999999</v>
      </c>
    </row>
    <row r="21903" spans="1:9" x14ac:dyDescent="0.25">
      <c r="A21903" t="s">
        <v>39261</v>
      </c>
      <c r="B21903">
        <v>13119</v>
      </c>
      <c r="C21903" s="2">
        <f t="shared" si="2220"/>
        <v>44351</v>
      </c>
      <c r="D21903" s="1">
        <f>TIMEVALUE("11:39:48")</f>
        <v>0.48597222222222225</v>
      </c>
      <c r="E21903" s="2">
        <f t="shared" si="2221"/>
        <v>44351</v>
      </c>
      <c r="F21903" s="1">
        <f>TIMEVALUE("11:44:05")</f>
        <v>0.48894675925925923</v>
      </c>
      <c r="G21903" t="s">
        <v>449</v>
      </c>
      <c r="H21903" t="s">
        <v>39262</v>
      </c>
      <c r="I21903">
        <v>714.70500000000004</v>
      </c>
    </row>
    <row r="21904" spans="1:9" x14ac:dyDescent="0.25">
      <c r="A21904" t="s">
        <v>39263</v>
      </c>
      <c r="B21904">
        <v>13119</v>
      </c>
      <c r="C21904" s="2">
        <f t="shared" si="2220"/>
        <v>44351</v>
      </c>
      <c r="D21904" s="1">
        <f>TIMEVALUE("11:46:16")</f>
        <v>0.49046296296296299</v>
      </c>
      <c r="E21904" s="2">
        <f t="shared" si="2221"/>
        <v>44351</v>
      </c>
      <c r="F21904" s="1">
        <f>TIMEVALUE("11:50:25")</f>
        <v>0.49334490740740738</v>
      </c>
      <c r="G21904" t="s">
        <v>3740</v>
      </c>
      <c r="H21904" t="s">
        <v>39264</v>
      </c>
      <c r="I21904">
        <v>714.35599999999999</v>
      </c>
    </row>
    <row r="21905" spans="1:9" x14ac:dyDescent="0.25">
      <c r="A21905" t="s">
        <v>39265</v>
      </c>
      <c r="B21905">
        <v>13119</v>
      </c>
      <c r="C21905" s="2">
        <f t="shared" si="2220"/>
        <v>44351</v>
      </c>
      <c r="D21905" s="1">
        <f>TIMEVALUE("13:00:23")</f>
        <v>0.54193287037037041</v>
      </c>
      <c r="E21905" s="2">
        <f t="shared" si="2221"/>
        <v>44351</v>
      </c>
      <c r="F21905" s="1">
        <f>TIMEVALUE("13:04:10")</f>
        <v>0.54456018518518523</v>
      </c>
      <c r="G21905" t="s">
        <v>3841</v>
      </c>
      <c r="H21905" t="s">
        <v>39266</v>
      </c>
      <c r="I21905">
        <v>714.08299999999997</v>
      </c>
    </row>
    <row r="21906" spans="1:9" x14ac:dyDescent="0.25">
      <c r="A21906" t="s">
        <v>39267</v>
      </c>
      <c r="B21906">
        <v>13119</v>
      </c>
      <c r="C21906" s="2">
        <f t="shared" si="2220"/>
        <v>44351</v>
      </c>
      <c r="D21906" s="1">
        <f>TIMEVALUE("13:05:56")</f>
        <v>0.54578703703703701</v>
      </c>
      <c r="E21906" s="2">
        <f t="shared" si="2221"/>
        <v>44351</v>
      </c>
      <c r="F21906" s="1">
        <f>TIMEVALUE("13:09:45")</f>
        <v>0.54843750000000002</v>
      </c>
      <c r="G21906" t="s">
        <v>1451</v>
      </c>
      <c r="H21906" t="s">
        <v>39268</v>
      </c>
      <c r="I21906">
        <v>713.73099999999999</v>
      </c>
    </row>
    <row r="21907" spans="1:9" x14ac:dyDescent="0.25">
      <c r="A21907" t="s">
        <v>39269</v>
      </c>
      <c r="B21907">
        <v>13119</v>
      </c>
      <c r="C21907" s="2">
        <f t="shared" si="2220"/>
        <v>44351</v>
      </c>
      <c r="D21907" s="1">
        <f>TIMEVALUE("13:11:32")</f>
        <v>0.54967592592592596</v>
      </c>
      <c r="E21907" s="2">
        <f t="shared" si="2221"/>
        <v>44351</v>
      </c>
      <c r="F21907" s="1">
        <f>TIMEVALUE("13:15:46")</f>
        <v>0.55261574074074071</v>
      </c>
      <c r="G21907" t="s">
        <v>6692</v>
      </c>
      <c r="H21907" t="s">
        <v>39270</v>
      </c>
      <c r="I21907">
        <v>713.42200000000003</v>
      </c>
    </row>
    <row r="21908" spans="1:9" x14ac:dyDescent="0.25">
      <c r="A21908" t="s">
        <v>39271</v>
      </c>
      <c r="B21908">
        <v>13119</v>
      </c>
      <c r="C21908" s="2">
        <f t="shared" si="2220"/>
        <v>44351</v>
      </c>
      <c r="D21908" s="1">
        <f>TIMEVALUE("13:17:37")</f>
        <v>0.55390046296296291</v>
      </c>
      <c r="E21908" s="2">
        <f t="shared" si="2221"/>
        <v>44351</v>
      </c>
      <c r="F21908" s="1">
        <f>TIMEVALUE("13:21:58")</f>
        <v>0.55692129629629628</v>
      </c>
      <c r="G21908" t="s">
        <v>422</v>
      </c>
      <c r="H21908" t="s">
        <v>10014</v>
      </c>
      <c r="I21908">
        <v>713.10699999999997</v>
      </c>
    </row>
    <row r="21909" spans="1:9" x14ac:dyDescent="0.25">
      <c r="A21909" t="s">
        <v>39272</v>
      </c>
      <c r="B21909">
        <v>13119</v>
      </c>
      <c r="C21909" s="2">
        <f t="shared" si="2220"/>
        <v>44351</v>
      </c>
      <c r="D21909" s="1">
        <f>TIMEVALUE("13:24:06")</f>
        <v>0.5584027777777778</v>
      </c>
      <c r="E21909" s="2">
        <f t="shared" si="2221"/>
        <v>44351</v>
      </c>
      <c r="F21909" s="1">
        <f>TIMEVALUE("13:28:02")</f>
        <v>0.5611342592592593</v>
      </c>
      <c r="G21909" t="s">
        <v>619</v>
      </c>
      <c r="H21909" t="s">
        <v>39273</v>
      </c>
      <c r="I21909">
        <v>712.89800000000002</v>
      </c>
    </row>
    <row r="21910" spans="1:9" x14ac:dyDescent="0.25">
      <c r="A21910" t="s">
        <v>39274</v>
      </c>
      <c r="B21910">
        <v>13119</v>
      </c>
      <c r="C21910" s="2">
        <f t="shared" si="2220"/>
        <v>44351</v>
      </c>
      <c r="D21910" s="1">
        <f>TIMEVALUE("13:30:06")</f>
        <v>0.56256944444444446</v>
      </c>
      <c r="E21910" s="2">
        <f t="shared" si="2221"/>
        <v>44351</v>
      </c>
      <c r="F21910" s="1">
        <f>TIMEVALUE("13:34:42")</f>
        <v>0.56576388888888884</v>
      </c>
      <c r="G21910" t="s">
        <v>2446</v>
      </c>
      <c r="H21910" t="s">
        <v>39275</v>
      </c>
      <c r="I21910">
        <v>712.67200000000003</v>
      </c>
    </row>
    <row r="21911" spans="1:9" x14ac:dyDescent="0.25">
      <c r="A21911" t="s">
        <v>39276</v>
      </c>
      <c r="B21911">
        <v>13119</v>
      </c>
      <c r="C21911" s="2">
        <f t="shared" si="2220"/>
        <v>44351</v>
      </c>
      <c r="D21911" s="1">
        <f>TIMEVALUE("10:50:15")</f>
        <v>0.45156249999999998</v>
      </c>
      <c r="E21911" s="2">
        <f t="shared" si="2221"/>
        <v>44351</v>
      </c>
      <c r="F21911" s="1">
        <f>TIMEVALUE("10:53:52")</f>
        <v>0.45407407407407407</v>
      </c>
      <c r="G21911" t="s">
        <v>3765</v>
      </c>
      <c r="H21911" t="s">
        <v>39277</v>
      </c>
      <c r="I21911">
        <v>712.35900000000004</v>
      </c>
    </row>
    <row r="21912" spans="1:9" x14ac:dyDescent="0.25">
      <c r="A21912" t="s">
        <v>39278</v>
      </c>
      <c r="B21912">
        <v>13119</v>
      </c>
      <c r="C21912" s="2">
        <f t="shared" si="2220"/>
        <v>44351</v>
      </c>
      <c r="D21912" s="1">
        <f>TIMEVALUE("13:46:44")</f>
        <v>0.57412037037037034</v>
      </c>
      <c r="E21912" s="2">
        <f t="shared" si="2221"/>
        <v>44351</v>
      </c>
      <c r="F21912" s="1">
        <f>TIMEVALUE("13:51:21")</f>
        <v>0.57732638888888888</v>
      </c>
      <c r="G21912" t="s">
        <v>355</v>
      </c>
      <c r="H21912" t="s">
        <v>39279</v>
      </c>
      <c r="I21912">
        <v>715.80600000000004</v>
      </c>
    </row>
    <row r="21913" spans="1:9" x14ac:dyDescent="0.25">
      <c r="A21913" t="s">
        <v>39280</v>
      </c>
      <c r="B21913">
        <v>13119</v>
      </c>
      <c r="C21913" s="2">
        <f t="shared" si="2220"/>
        <v>44351</v>
      </c>
      <c r="D21913" s="1">
        <f>TIMEVALUE("13:54:21")</f>
        <v>0.5794097222222222</v>
      </c>
      <c r="E21913" s="2">
        <f t="shared" si="2221"/>
        <v>44351</v>
      </c>
      <c r="F21913" s="1">
        <f>TIMEVALUE("13:59:25")</f>
        <v>0.58292824074074079</v>
      </c>
      <c r="G21913" t="s">
        <v>5047</v>
      </c>
      <c r="H21913" t="s">
        <v>39281</v>
      </c>
      <c r="I21913">
        <v>715.59299999999996</v>
      </c>
    </row>
    <row r="21914" spans="1:9" x14ac:dyDescent="0.25">
      <c r="A21914" t="s">
        <v>39282</v>
      </c>
      <c r="B21914">
        <v>13119</v>
      </c>
      <c r="C21914" s="2">
        <f t="shared" si="2220"/>
        <v>44351</v>
      </c>
      <c r="D21914" s="1">
        <f>TIMEVALUE("14:04:00")</f>
        <v>0.58611111111111114</v>
      </c>
      <c r="E21914" s="2">
        <f t="shared" si="2221"/>
        <v>44351</v>
      </c>
      <c r="F21914" s="1">
        <f>TIMEVALUE("14:07:47")</f>
        <v>0.58873842592592596</v>
      </c>
      <c r="G21914" t="s">
        <v>3841</v>
      </c>
      <c r="H21914" t="s">
        <v>39283</v>
      </c>
      <c r="I21914">
        <v>715.34</v>
      </c>
    </row>
    <row r="21915" spans="1:9" x14ac:dyDescent="0.25">
      <c r="A21915" t="s">
        <v>39284</v>
      </c>
      <c r="B21915">
        <v>13119</v>
      </c>
      <c r="C21915" s="2">
        <f t="shared" si="2220"/>
        <v>44351</v>
      </c>
      <c r="D21915" s="1">
        <f>TIMEVALUE("14:09:42")</f>
        <v>0.59006944444444442</v>
      </c>
      <c r="E21915" s="2">
        <f t="shared" si="2221"/>
        <v>44351</v>
      </c>
      <c r="F21915" s="1">
        <f>TIMEVALUE("14:14:58")</f>
        <v>0.59372685185185181</v>
      </c>
      <c r="G21915" t="s">
        <v>10587</v>
      </c>
      <c r="H21915" t="s">
        <v>39285</v>
      </c>
      <c r="I21915">
        <v>715.03800000000001</v>
      </c>
    </row>
    <row r="21916" spans="1:9" x14ac:dyDescent="0.25">
      <c r="A21916" t="s">
        <v>39286</v>
      </c>
      <c r="B21916">
        <v>13119</v>
      </c>
      <c r="C21916" s="2">
        <f t="shared" si="2220"/>
        <v>44351</v>
      </c>
      <c r="D21916" s="1">
        <f>TIMEVALUE("14:17:02")</f>
        <v>0.59516203703703707</v>
      </c>
      <c r="E21916" s="2">
        <f t="shared" si="2221"/>
        <v>44351</v>
      </c>
      <c r="F21916" s="1">
        <f>TIMEVALUE("14:21:09")</f>
        <v>0.59802083333333333</v>
      </c>
      <c r="G21916" t="s">
        <v>230</v>
      </c>
      <c r="H21916" t="s">
        <v>39287</v>
      </c>
      <c r="I21916">
        <v>714.66499999999996</v>
      </c>
    </row>
    <row r="21917" spans="1:9" x14ac:dyDescent="0.25">
      <c r="A21917" t="s">
        <v>39288</v>
      </c>
      <c r="B21917">
        <v>13119</v>
      </c>
      <c r="C21917" s="2">
        <f t="shared" si="2220"/>
        <v>44351</v>
      </c>
      <c r="D21917" s="1">
        <f>TIMEVALUE("14:22:54")</f>
        <v>0.59923611111111108</v>
      </c>
      <c r="E21917" s="2">
        <f t="shared" si="2221"/>
        <v>44351</v>
      </c>
      <c r="F21917" s="1">
        <f>TIMEVALUE("14:27:32")</f>
        <v>0.60245370370370366</v>
      </c>
      <c r="G21917" t="s">
        <v>888</v>
      </c>
      <c r="H21917" t="s">
        <v>39289</v>
      </c>
      <c r="I21917">
        <v>714.37800000000004</v>
      </c>
    </row>
    <row r="21918" spans="1:9" x14ac:dyDescent="0.25">
      <c r="A21918" t="s">
        <v>39290</v>
      </c>
      <c r="B21918">
        <v>13119</v>
      </c>
      <c r="C21918" s="2">
        <f t="shared" si="2220"/>
        <v>44351</v>
      </c>
      <c r="D21918" s="1">
        <f>TIMEVALUE("14:29:34")</f>
        <v>0.60386574074074073</v>
      </c>
      <c r="E21918" s="2">
        <f t="shared" si="2221"/>
        <v>44351</v>
      </c>
      <c r="F21918" s="1">
        <f>TIMEVALUE("14:34:12")</f>
        <v>0.60708333333333331</v>
      </c>
      <c r="G21918" t="s">
        <v>888</v>
      </c>
      <c r="H21918" t="s">
        <v>39291</v>
      </c>
      <c r="I21918">
        <v>714.10199999999998</v>
      </c>
    </row>
    <row r="21919" spans="1:9" x14ac:dyDescent="0.25">
      <c r="A21919" t="s">
        <v>39292</v>
      </c>
      <c r="B21919">
        <v>13119</v>
      </c>
      <c r="C21919" s="2">
        <f t="shared" si="2220"/>
        <v>44351</v>
      </c>
      <c r="D21919" s="1">
        <f>TIMEVALUE("14:36:01")</f>
        <v>0.60834490740740743</v>
      </c>
      <c r="E21919" s="2">
        <f t="shared" si="2221"/>
        <v>44351</v>
      </c>
      <c r="F21919" s="1">
        <f>TIMEVALUE("14:40:23")</f>
        <v>0.61137731481481483</v>
      </c>
      <c r="G21919" t="s">
        <v>3241</v>
      </c>
      <c r="H21919" t="s">
        <v>39293</v>
      </c>
      <c r="I21919">
        <v>713.88099999999997</v>
      </c>
    </row>
    <row r="21920" spans="1:9" x14ac:dyDescent="0.25">
      <c r="A21920" t="s">
        <v>39294</v>
      </c>
      <c r="B21920">
        <v>13119</v>
      </c>
      <c r="C21920" s="2">
        <f t="shared" si="2220"/>
        <v>44351</v>
      </c>
      <c r="D21920" s="1">
        <f>TIMEVALUE("14:42:06")</f>
        <v>0.6125694444444445</v>
      </c>
      <c r="E21920" s="2">
        <f t="shared" si="2221"/>
        <v>44351</v>
      </c>
      <c r="F21920" s="1">
        <f>TIMEVALUE("14:53:40")</f>
        <v>0.6206018518518519</v>
      </c>
      <c r="G21920" t="s">
        <v>5568</v>
      </c>
      <c r="H21920" t="s">
        <v>39295</v>
      </c>
      <c r="I21920">
        <v>713.69100000000003</v>
      </c>
    </row>
    <row r="21921" spans="1:9" x14ac:dyDescent="0.25">
      <c r="A21921" t="s">
        <v>39296</v>
      </c>
      <c r="B21921">
        <v>13119</v>
      </c>
      <c r="C21921" s="2">
        <f t="shared" si="2220"/>
        <v>44351</v>
      </c>
      <c r="D21921" s="1">
        <f>TIMEVALUE("14:55:46")</f>
        <v>0.62206018518518513</v>
      </c>
      <c r="E21921" s="2">
        <f t="shared" si="2221"/>
        <v>44351</v>
      </c>
      <c r="F21921" s="1">
        <f>TIMEVALUE("15:00:30")</f>
        <v>0.62534722222222228</v>
      </c>
      <c r="G21921" t="s">
        <v>6792</v>
      </c>
      <c r="H21921" t="s">
        <v>39297</v>
      </c>
      <c r="I21921">
        <v>713.26400000000001</v>
      </c>
    </row>
    <row r="21922" spans="1:9" x14ac:dyDescent="0.25">
      <c r="A21922" t="s">
        <v>39298</v>
      </c>
      <c r="B21922">
        <v>13119</v>
      </c>
      <c r="C21922" s="2">
        <f t="shared" si="2220"/>
        <v>44351</v>
      </c>
      <c r="D21922" s="1">
        <f>TIMEVALUE("15:02:25")</f>
        <v>0.62667824074074074</v>
      </c>
      <c r="E21922" s="2">
        <f t="shared" si="2221"/>
        <v>44351</v>
      </c>
      <c r="F21922" s="1">
        <f>TIMEVALUE("15:06:27")</f>
        <v>0.6294791666666667</v>
      </c>
      <c r="G21922" t="s">
        <v>2298</v>
      </c>
      <c r="H21922" t="s">
        <v>39299</v>
      </c>
      <c r="I21922">
        <v>712.95600000000002</v>
      </c>
    </row>
    <row r="21923" spans="1:9" x14ac:dyDescent="0.25">
      <c r="A21923" t="s">
        <v>39300</v>
      </c>
      <c r="B21923">
        <v>13119</v>
      </c>
      <c r="C21923" s="2">
        <f t="shared" si="2220"/>
        <v>44351</v>
      </c>
      <c r="D21923" s="1">
        <f>TIMEVALUE("15:08:18")</f>
        <v>0.6307638888888889</v>
      </c>
      <c r="E21923" s="2">
        <f t="shared" si="2221"/>
        <v>44351</v>
      </c>
      <c r="F21923" s="1">
        <f>TIMEVALUE("15:12:13")</f>
        <v>0.63348379629629625</v>
      </c>
      <c r="G21923" t="s">
        <v>778</v>
      </c>
      <c r="H21923" t="s">
        <v>7999</v>
      </c>
      <c r="I21923">
        <v>712.65800000000002</v>
      </c>
    </row>
    <row r="21924" spans="1:9" x14ac:dyDescent="0.25">
      <c r="A21924" t="s">
        <v>39301</v>
      </c>
      <c r="B21924">
        <v>13119</v>
      </c>
      <c r="C21924" s="2">
        <f t="shared" si="2220"/>
        <v>44351</v>
      </c>
      <c r="D21924" s="1">
        <f>TIMEVALUE("13:37:36")</f>
        <v>0.56777777777777783</v>
      </c>
      <c r="E21924" s="2">
        <f t="shared" si="2221"/>
        <v>44351</v>
      </c>
      <c r="F21924" s="1">
        <f>TIMEVALUE("13:41:54")</f>
        <v>0.57076388888888885</v>
      </c>
      <c r="G21924" t="s">
        <v>6673</v>
      </c>
      <c r="H21924" t="s">
        <v>39302</v>
      </c>
      <c r="I21924">
        <v>712.47699999999998</v>
      </c>
    </row>
    <row r="21925" spans="1:9" x14ac:dyDescent="0.25">
      <c r="A21925" t="s">
        <v>39303</v>
      </c>
      <c r="B21925">
        <v>13119</v>
      </c>
      <c r="C21925" s="2">
        <f t="shared" si="2220"/>
        <v>44351</v>
      </c>
      <c r="D21925" s="1">
        <f>TIMEVALUE("15:23:17")</f>
        <v>0.64116898148148149</v>
      </c>
      <c r="E21925" s="2">
        <f t="shared" si="2221"/>
        <v>44351</v>
      </c>
      <c r="F21925" s="1">
        <f>TIMEVALUE("15:30:25")</f>
        <v>0.64612268518518523</v>
      </c>
      <c r="G21925" t="s">
        <v>2939</v>
      </c>
      <c r="H21925" t="s">
        <v>39304</v>
      </c>
      <c r="I21925">
        <v>715.822</v>
      </c>
    </row>
    <row r="21926" spans="1:9" x14ac:dyDescent="0.25">
      <c r="A21926" t="s">
        <v>39305</v>
      </c>
      <c r="B21926">
        <v>13119</v>
      </c>
      <c r="C21926" s="2">
        <f t="shared" si="2220"/>
        <v>44351</v>
      </c>
      <c r="D21926" s="1">
        <f>TIMEVALUE("15:32:32")</f>
        <v>0.64759259259259261</v>
      </c>
      <c r="E21926" s="2">
        <f t="shared" si="2221"/>
        <v>44351</v>
      </c>
      <c r="F21926" s="1">
        <f>TIMEVALUE("15:38:33")</f>
        <v>0.6517708333333333</v>
      </c>
      <c r="G21926" t="s">
        <v>1952</v>
      </c>
      <c r="H21926" t="s">
        <v>39306</v>
      </c>
      <c r="I21926">
        <v>715.65499999999997</v>
      </c>
    </row>
    <row r="21927" spans="1:9" x14ac:dyDescent="0.25">
      <c r="A21927" t="s">
        <v>39307</v>
      </c>
      <c r="B21927">
        <v>13119</v>
      </c>
      <c r="C21927" s="2">
        <f t="shared" si="2220"/>
        <v>44351</v>
      </c>
      <c r="D21927" s="1">
        <f>TIMEVALUE("15:39:58")</f>
        <v>0.6527546296296296</v>
      </c>
      <c r="E21927" s="2">
        <f t="shared" si="2221"/>
        <v>44351</v>
      </c>
      <c r="F21927" s="1">
        <f>TIMEVALUE("15:44:56")</f>
        <v>0.65620370370370373</v>
      </c>
      <c r="G21927" t="s">
        <v>367</v>
      </c>
      <c r="H21927" t="s">
        <v>39308</v>
      </c>
      <c r="I21927">
        <v>715.495</v>
      </c>
    </row>
    <row r="21928" spans="1:9" x14ac:dyDescent="0.25">
      <c r="A21928" t="s">
        <v>39309</v>
      </c>
      <c r="B21928">
        <v>13119</v>
      </c>
      <c r="C21928" s="2">
        <f t="shared" si="2220"/>
        <v>44351</v>
      </c>
      <c r="D21928" s="1">
        <f>TIMEVALUE("15:46:39")</f>
        <v>0.65739583333333329</v>
      </c>
      <c r="E21928" s="2">
        <f t="shared" si="2221"/>
        <v>44351</v>
      </c>
      <c r="F21928" s="1">
        <f>TIMEVALUE("15:51:08")</f>
        <v>0.6605092592592593</v>
      </c>
      <c r="G21928" t="s">
        <v>10234</v>
      </c>
      <c r="H21928" t="s">
        <v>39310</v>
      </c>
      <c r="I21928">
        <v>715.226</v>
      </c>
    </row>
    <row r="21929" spans="1:9" x14ac:dyDescent="0.25">
      <c r="A21929" t="s">
        <v>39311</v>
      </c>
      <c r="B21929">
        <v>13119</v>
      </c>
      <c r="C21929" s="2">
        <f t="shared" si="2220"/>
        <v>44351</v>
      </c>
      <c r="D21929" s="1">
        <f>TIMEVALUE("15:52:37")</f>
        <v>0.66153935185185186</v>
      </c>
      <c r="E21929" s="2">
        <f t="shared" si="2221"/>
        <v>44351</v>
      </c>
      <c r="F21929" s="1">
        <f>TIMEVALUE("15:57:36")</f>
        <v>0.66500000000000004</v>
      </c>
      <c r="G21929" t="s">
        <v>6722</v>
      </c>
      <c r="H21929" t="s">
        <v>39312</v>
      </c>
      <c r="I21929">
        <v>714.91200000000003</v>
      </c>
    </row>
    <row r="21930" spans="1:9" x14ac:dyDescent="0.25">
      <c r="A21930" t="s">
        <v>39313</v>
      </c>
      <c r="B21930">
        <v>13119</v>
      </c>
      <c r="C21930" s="2">
        <f t="shared" si="2220"/>
        <v>44351</v>
      </c>
      <c r="D21930" s="1">
        <f>TIMEVALUE("15:59:16")</f>
        <v>0.66615740740740736</v>
      </c>
      <c r="E21930" s="2">
        <f t="shared" si="2221"/>
        <v>44351</v>
      </c>
      <c r="F21930" s="1">
        <f>TIMEVALUE("16:03:09")</f>
        <v>0.66885416666666664</v>
      </c>
      <c r="G21930" t="s">
        <v>487</v>
      </c>
      <c r="H21930" t="s">
        <v>39314</v>
      </c>
      <c r="I21930">
        <v>714.61800000000005</v>
      </c>
    </row>
    <row r="21931" spans="1:9" x14ac:dyDescent="0.25">
      <c r="A21931" t="s">
        <v>39315</v>
      </c>
      <c r="B21931">
        <v>13119</v>
      </c>
      <c r="C21931" s="2">
        <f t="shared" si="2220"/>
        <v>44351</v>
      </c>
      <c r="D21931" s="1">
        <f>TIMEVALUE("16:04:46")</f>
        <v>0.66997685185185185</v>
      </c>
      <c r="E21931" s="2">
        <f t="shared" si="2221"/>
        <v>44351</v>
      </c>
      <c r="F21931" s="1">
        <f>TIMEVALUE("16:09:49")</f>
        <v>0.67348379629629629</v>
      </c>
      <c r="G21931" t="s">
        <v>2606</v>
      </c>
      <c r="H21931" t="s">
        <v>39316</v>
      </c>
      <c r="I21931">
        <v>714.33100000000002</v>
      </c>
    </row>
    <row r="21932" spans="1:9" x14ac:dyDescent="0.25">
      <c r="A21932" t="s">
        <v>39317</v>
      </c>
      <c r="B21932">
        <v>13119</v>
      </c>
      <c r="C21932" s="2">
        <f>DATEVALUE("2025-06-06")</f>
        <v>44352</v>
      </c>
      <c r="D21932" s="1">
        <f>TIMEVALUE("08:14:45")</f>
        <v>0.34357638888888886</v>
      </c>
      <c r="E21932" s="2">
        <f>DATEVALUE("2025-06-06")</f>
        <v>44352</v>
      </c>
      <c r="F21932" s="1">
        <f>TIMEVALUE("08:20:30")</f>
        <v>0.34756944444444443</v>
      </c>
      <c r="G21932" t="s">
        <v>2294</v>
      </c>
      <c r="H21932" t="s">
        <v>39318</v>
      </c>
      <c r="I21932">
        <v>713.98900000000003</v>
      </c>
    </row>
    <row r="21933" spans="1:9" x14ac:dyDescent="0.25">
      <c r="A21933" t="s">
        <v>39319</v>
      </c>
      <c r="B21933">
        <v>13119</v>
      </c>
      <c r="C21933" s="2">
        <f>DATEVALUE("2025-06-06")</f>
        <v>44352</v>
      </c>
      <c r="D21933" s="1">
        <f>TIMEVALUE("08:22:20")</f>
        <v>0.34884259259259259</v>
      </c>
      <c r="E21933" s="2">
        <f>DATEVALUE("2025-06-06")</f>
        <v>44352</v>
      </c>
      <c r="F21933" s="1">
        <f>TIMEVALUE("08:26:08")</f>
        <v>0.35148148148148151</v>
      </c>
      <c r="G21933" t="s">
        <v>245</v>
      </c>
      <c r="H21933" t="s">
        <v>39320</v>
      </c>
      <c r="I21933">
        <v>713.64400000000001</v>
      </c>
    </row>
    <row r="21934" spans="1:9" x14ac:dyDescent="0.25">
      <c r="A21934" t="s">
        <v>39321</v>
      </c>
      <c r="B21934">
        <v>13119</v>
      </c>
      <c r="C21934" s="2">
        <f>DATEVALUE("2025-06-06")</f>
        <v>44352</v>
      </c>
      <c r="D21934" s="1">
        <f>TIMEVALUE("08:27:32")</f>
        <v>0.35245370370370371</v>
      </c>
      <c r="E21934" s="2">
        <f>DATEVALUE("2025-06-06")</f>
        <v>44352</v>
      </c>
      <c r="F21934" s="1">
        <f>TIMEVALUE("08:31:50")</f>
        <v>0.35543981481481479</v>
      </c>
      <c r="G21934" t="s">
        <v>6673</v>
      </c>
      <c r="H21934" t="s">
        <v>39322</v>
      </c>
      <c r="I21934">
        <v>713.375</v>
      </c>
    </row>
    <row r="21935" spans="1:9" x14ac:dyDescent="0.25">
      <c r="A21935" t="s">
        <v>39323</v>
      </c>
      <c r="B21935">
        <v>13119</v>
      </c>
      <c r="C21935" s="2">
        <f>DATEVALUE("2025-06-06")</f>
        <v>44352</v>
      </c>
      <c r="D21935" s="1">
        <f>TIMEVALUE("08:33:28")</f>
        <v>0.3565740740740741</v>
      </c>
      <c r="E21935" s="2">
        <f>DATEVALUE("2025-06-06")</f>
        <v>44352</v>
      </c>
      <c r="F21935" s="1">
        <f>TIMEVALUE("08:38:13")</f>
        <v>0.35987268518518517</v>
      </c>
      <c r="G21935" t="s">
        <v>70</v>
      </c>
      <c r="H21935" t="s">
        <v>39324</v>
      </c>
      <c r="I21935">
        <v>713.12300000000005</v>
      </c>
    </row>
    <row r="21936" spans="1:9" x14ac:dyDescent="0.25">
      <c r="A21936" t="s">
        <v>39325</v>
      </c>
      <c r="B21936">
        <v>13119</v>
      </c>
      <c r="C21936" s="2">
        <f>DATEVALUE("2025-06-06")</f>
        <v>44352</v>
      </c>
      <c r="D21936" s="1">
        <f>TIMEVALUE("08:40:24")</f>
        <v>0.36138888888888887</v>
      </c>
      <c r="E21936" s="2">
        <f>DATEVALUE("2025-06-06")</f>
        <v>44352</v>
      </c>
      <c r="F21936" s="1">
        <f>TIMEVALUE("08:44:52")</f>
        <v>0.36449074074074073</v>
      </c>
      <c r="G21936" t="s">
        <v>3081</v>
      </c>
      <c r="H21936" t="s">
        <v>39326</v>
      </c>
      <c r="I21936">
        <v>712.89400000000001</v>
      </c>
    </row>
    <row r="21937" spans="1:9" x14ac:dyDescent="0.25">
      <c r="A21937" t="s">
        <v>39327</v>
      </c>
      <c r="B21937">
        <v>13119</v>
      </c>
      <c r="C21937" s="2">
        <f>DATEVALUE("2025-06-05")</f>
        <v>44351</v>
      </c>
      <c r="D21937" s="1">
        <f>TIMEVALUE("15:14:00")</f>
        <v>0.63472222222222219</v>
      </c>
      <c r="E21937" s="2">
        <f>DATEVALUE("2025-06-05")</f>
        <v>44351</v>
      </c>
      <c r="F21937" s="1">
        <f>TIMEVALUE("15:18:28")</f>
        <v>0.63782407407407404</v>
      </c>
      <c r="G21937" t="s">
        <v>3081</v>
      </c>
      <c r="H21937" t="s">
        <v>39328</v>
      </c>
      <c r="I21937">
        <v>712.64300000000003</v>
      </c>
    </row>
    <row r="21938" spans="1:9" x14ac:dyDescent="0.25">
      <c r="A21938" t="s">
        <v>39329</v>
      </c>
      <c r="B21938">
        <v>13119</v>
      </c>
      <c r="C21938" s="2">
        <f t="shared" ref="C21938:C21955" si="2222">DATEVALUE("2025-06-06")</f>
        <v>44352</v>
      </c>
      <c r="D21938" s="1">
        <f>TIMEVALUE("09:05:46")</f>
        <v>0.37900462962962961</v>
      </c>
      <c r="E21938" s="2">
        <f t="shared" ref="E21938:E21955" si="2223">DATEVALUE("2025-06-06")</f>
        <v>44352</v>
      </c>
      <c r="F21938" s="1">
        <f>TIMEVALUE("09:12:25")</f>
        <v>0.38362268518518516</v>
      </c>
      <c r="G21938" t="s">
        <v>2615</v>
      </c>
      <c r="H21938" t="s">
        <v>39330</v>
      </c>
      <c r="I21938">
        <v>715.96100000000001</v>
      </c>
    </row>
    <row r="21939" spans="1:9" x14ac:dyDescent="0.25">
      <c r="A21939" t="s">
        <v>39331</v>
      </c>
      <c r="B21939">
        <v>13119</v>
      </c>
      <c r="C21939" s="2">
        <f t="shared" si="2222"/>
        <v>44352</v>
      </c>
      <c r="D21939" s="1">
        <f>TIMEVALUE("09:14:46")</f>
        <v>0.38525462962962964</v>
      </c>
      <c r="E21939" s="2">
        <f t="shared" si="2223"/>
        <v>44352</v>
      </c>
      <c r="F21939" s="1">
        <f>TIMEVALUE("09:20:09")</f>
        <v>0.38899305555555558</v>
      </c>
      <c r="G21939" t="s">
        <v>4044</v>
      </c>
      <c r="H21939" t="s">
        <v>39332</v>
      </c>
      <c r="I21939">
        <v>715.73800000000006</v>
      </c>
    </row>
    <row r="21940" spans="1:9" x14ac:dyDescent="0.25">
      <c r="A21940" t="s">
        <v>39333</v>
      </c>
      <c r="B21940">
        <v>13119</v>
      </c>
      <c r="C21940" s="2">
        <f t="shared" si="2222"/>
        <v>44352</v>
      </c>
      <c r="D21940" s="1">
        <f>TIMEVALUE("09:22:52")</f>
        <v>0.39087962962962963</v>
      </c>
      <c r="E21940" s="2">
        <f t="shared" si="2223"/>
        <v>44352</v>
      </c>
      <c r="F21940" s="1">
        <f>TIMEVALUE("09:28:20")</f>
        <v>0.39467592592592593</v>
      </c>
      <c r="G21940" t="s">
        <v>5872</v>
      </c>
      <c r="H21940" t="s">
        <v>39334</v>
      </c>
      <c r="I21940">
        <v>715.51599999999996</v>
      </c>
    </row>
    <row r="21941" spans="1:9" x14ac:dyDescent="0.25">
      <c r="A21941" t="s">
        <v>39335</v>
      </c>
      <c r="B21941">
        <v>13119</v>
      </c>
      <c r="C21941" s="2">
        <f t="shared" si="2222"/>
        <v>44352</v>
      </c>
      <c r="D21941" s="1">
        <f>TIMEVALUE("09:30:48")</f>
        <v>0.3963888888888889</v>
      </c>
      <c r="E21941" s="2">
        <f t="shared" si="2223"/>
        <v>44352</v>
      </c>
      <c r="F21941" s="1">
        <f>TIMEVALUE("09:35:39")</f>
        <v>0.39975694444444443</v>
      </c>
      <c r="G21941" t="s">
        <v>942</v>
      </c>
      <c r="H21941" t="s">
        <v>39336</v>
      </c>
      <c r="I21941">
        <v>715.32899999999995</v>
      </c>
    </row>
    <row r="21942" spans="1:9" x14ac:dyDescent="0.25">
      <c r="A21942" t="s">
        <v>39337</v>
      </c>
      <c r="B21942">
        <v>13119</v>
      </c>
      <c r="C21942" s="2">
        <f t="shared" si="2222"/>
        <v>44352</v>
      </c>
      <c r="D21942" s="1">
        <f>TIMEVALUE("09:38:03")</f>
        <v>0.40142361111111113</v>
      </c>
      <c r="E21942" s="2">
        <f t="shared" si="2223"/>
        <v>44352</v>
      </c>
      <c r="F21942" s="1">
        <f>TIMEVALUE("09:43:00")</f>
        <v>0.40486111111111112</v>
      </c>
      <c r="G21942" t="s">
        <v>646</v>
      </c>
      <c r="H21942" t="s">
        <v>39338</v>
      </c>
      <c r="I21942">
        <v>714.95699999999999</v>
      </c>
    </row>
    <row r="21943" spans="1:9" x14ac:dyDescent="0.25">
      <c r="A21943" t="s">
        <v>39339</v>
      </c>
      <c r="B21943">
        <v>13119</v>
      </c>
      <c r="C21943" s="2">
        <f t="shared" si="2222"/>
        <v>44352</v>
      </c>
      <c r="D21943" s="1">
        <f>TIMEVALUE("09:45:02")</f>
        <v>0.40627314814814813</v>
      </c>
      <c r="E21943" s="2">
        <f t="shared" si="2223"/>
        <v>44352</v>
      </c>
      <c r="F21943" s="1">
        <f>TIMEVALUE("09:49:22")</f>
        <v>0.4092824074074074</v>
      </c>
      <c r="G21943" t="s">
        <v>517</v>
      </c>
      <c r="H21943" t="s">
        <v>8182</v>
      </c>
      <c r="I21943">
        <v>714.57899999999995</v>
      </c>
    </row>
    <row r="21944" spans="1:9" x14ac:dyDescent="0.25">
      <c r="A21944" t="s">
        <v>39340</v>
      </c>
      <c r="B21944">
        <v>13119</v>
      </c>
      <c r="C21944" s="2">
        <f t="shared" si="2222"/>
        <v>44352</v>
      </c>
      <c r="D21944" s="1">
        <f>TIMEVALUE("09:51:28")</f>
        <v>0.41074074074074074</v>
      </c>
      <c r="E21944" s="2">
        <f t="shared" si="2223"/>
        <v>44352</v>
      </c>
      <c r="F21944" s="1">
        <f>TIMEVALUE("09:55:47")</f>
        <v>0.41373842592592591</v>
      </c>
      <c r="G21944" t="s">
        <v>2109</v>
      </c>
      <c r="H21944" t="s">
        <v>11739</v>
      </c>
      <c r="I21944">
        <v>714.27300000000002</v>
      </c>
    </row>
    <row r="21945" spans="1:9" x14ac:dyDescent="0.25">
      <c r="A21945" t="s">
        <v>39341</v>
      </c>
      <c r="B21945">
        <v>13119</v>
      </c>
      <c r="C21945" s="2">
        <f t="shared" si="2222"/>
        <v>44352</v>
      </c>
      <c r="D21945" s="1">
        <f>TIMEVALUE("09:58:27")</f>
        <v>0.41559027777777779</v>
      </c>
      <c r="E21945" s="2">
        <f t="shared" si="2223"/>
        <v>44352</v>
      </c>
      <c r="F21945" s="1">
        <f>TIMEVALUE("10:03:02")</f>
        <v>0.41877314814814814</v>
      </c>
      <c r="G21945" t="s">
        <v>6560</v>
      </c>
      <c r="H21945" t="s">
        <v>10189</v>
      </c>
      <c r="I21945">
        <v>714.01900000000001</v>
      </c>
    </row>
    <row r="21946" spans="1:9" x14ac:dyDescent="0.25">
      <c r="A21946" t="s">
        <v>39342</v>
      </c>
      <c r="B21946">
        <v>13119</v>
      </c>
      <c r="C21946" s="2">
        <f t="shared" si="2222"/>
        <v>44352</v>
      </c>
      <c r="D21946" s="1">
        <f>TIMEVALUE("10:04:40")</f>
        <v>0.4199074074074074</v>
      </c>
      <c r="E21946" s="2">
        <f t="shared" si="2223"/>
        <v>44352</v>
      </c>
      <c r="F21946" s="1">
        <f>TIMEVALUE("10:09:08")</f>
        <v>0.42300925925925925</v>
      </c>
      <c r="G21946" t="s">
        <v>3081</v>
      </c>
      <c r="H21946" t="s">
        <v>39343</v>
      </c>
      <c r="I21946">
        <v>713.755</v>
      </c>
    </row>
    <row r="21947" spans="1:9" x14ac:dyDescent="0.25">
      <c r="A21947" t="s">
        <v>39344</v>
      </c>
      <c r="B21947">
        <v>13119</v>
      </c>
      <c r="C21947" s="2">
        <f t="shared" si="2222"/>
        <v>44352</v>
      </c>
      <c r="D21947" s="1">
        <f>TIMEVALUE("10:10:51")</f>
        <v>0.42420138888888886</v>
      </c>
      <c r="E21947" s="2">
        <f t="shared" si="2223"/>
        <v>44352</v>
      </c>
      <c r="F21947" s="1">
        <f>TIMEVALUE("10:15:27")</f>
        <v>0.42739583333333331</v>
      </c>
      <c r="G21947" t="s">
        <v>2446</v>
      </c>
      <c r="H21947" t="s">
        <v>39345</v>
      </c>
      <c r="I21947">
        <v>713.55499999999995</v>
      </c>
    </row>
    <row r="21948" spans="1:9" x14ac:dyDescent="0.25">
      <c r="A21948" t="s">
        <v>39346</v>
      </c>
      <c r="B21948">
        <v>13119</v>
      </c>
      <c r="C21948" s="2">
        <f t="shared" si="2222"/>
        <v>44352</v>
      </c>
      <c r="D21948" s="1">
        <f>TIMEVALUE("10:17:05")</f>
        <v>0.42853009259259262</v>
      </c>
      <c r="E21948" s="2">
        <f t="shared" si="2223"/>
        <v>44352</v>
      </c>
      <c r="F21948" s="1">
        <f>TIMEVALUE("10:21:24")</f>
        <v>0.43152777777777779</v>
      </c>
      <c r="G21948" t="s">
        <v>2109</v>
      </c>
      <c r="H21948" t="s">
        <v>39347</v>
      </c>
      <c r="I21948">
        <v>713.279</v>
      </c>
    </row>
    <row r="21949" spans="1:9" x14ac:dyDescent="0.25">
      <c r="A21949" t="s">
        <v>39348</v>
      </c>
      <c r="B21949">
        <v>13119</v>
      </c>
      <c r="C21949" s="2">
        <f t="shared" si="2222"/>
        <v>44352</v>
      </c>
      <c r="D21949" s="1">
        <f>TIMEVALUE("10:23:04")</f>
        <v>0.43268518518518517</v>
      </c>
      <c r="E21949" s="2">
        <f t="shared" si="2223"/>
        <v>44352</v>
      </c>
      <c r="F21949" s="1">
        <f>TIMEVALUE("10:28:20")</f>
        <v>0.43634259259259262</v>
      </c>
      <c r="G21949" t="s">
        <v>10587</v>
      </c>
      <c r="H21949" t="s">
        <v>10219</v>
      </c>
      <c r="I21949">
        <v>713.01099999999997</v>
      </c>
    </row>
    <row r="21950" spans="1:9" x14ac:dyDescent="0.25">
      <c r="A21950" t="s">
        <v>39349</v>
      </c>
      <c r="B21950">
        <v>13119</v>
      </c>
      <c r="C21950" s="2">
        <f t="shared" si="2222"/>
        <v>44352</v>
      </c>
      <c r="D21950" s="1">
        <f>TIMEVALUE("08:55:03")</f>
        <v>0.37156250000000002</v>
      </c>
      <c r="E21950" s="2">
        <f t="shared" si="2223"/>
        <v>44352</v>
      </c>
      <c r="F21950" s="1">
        <f>TIMEVALUE("08:59:55")</f>
        <v>0.37494212962962964</v>
      </c>
      <c r="G21950" t="s">
        <v>649</v>
      </c>
      <c r="H21950" t="s">
        <v>6012</v>
      </c>
      <c r="I21950">
        <v>712.74300000000005</v>
      </c>
    </row>
    <row r="21951" spans="1:9" x14ac:dyDescent="0.25">
      <c r="A21951" t="s">
        <v>39350</v>
      </c>
      <c r="B21951">
        <v>13119</v>
      </c>
      <c r="C21951" s="2">
        <f t="shared" si="2222"/>
        <v>44352</v>
      </c>
      <c r="D21951" s="1">
        <f>TIMEVALUE("10:43:08")</f>
        <v>0.44662037037037039</v>
      </c>
      <c r="E21951" s="2">
        <f t="shared" si="2223"/>
        <v>44352</v>
      </c>
      <c r="F21951" s="1">
        <f>TIMEVALUE("10:49:27")</f>
        <v>0.45100694444444445</v>
      </c>
      <c r="G21951" t="s">
        <v>315</v>
      </c>
      <c r="H21951" t="s">
        <v>39351</v>
      </c>
      <c r="I21951">
        <v>716.26199999999994</v>
      </c>
    </row>
    <row r="21952" spans="1:9" x14ac:dyDescent="0.25">
      <c r="A21952" t="s">
        <v>39352</v>
      </c>
      <c r="B21952">
        <v>13119</v>
      </c>
      <c r="C21952" s="2">
        <f t="shared" si="2222"/>
        <v>44352</v>
      </c>
      <c r="D21952" s="1">
        <f>TIMEVALUE("10:56:52")</f>
        <v>0.4561574074074074</v>
      </c>
      <c r="E21952" s="2">
        <f t="shared" si="2223"/>
        <v>44352</v>
      </c>
      <c r="F21952" s="1">
        <f>TIMEVALUE("11:02:47")</f>
        <v>0.46026620370370369</v>
      </c>
      <c r="G21952" t="s">
        <v>971</v>
      </c>
      <c r="H21952" t="s">
        <v>39353</v>
      </c>
      <c r="I21952">
        <v>716.03200000000004</v>
      </c>
    </row>
    <row r="21953" spans="1:9" x14ac:dyDescent="0.25">
      <c r="A21953" t="s">
        <v>39354</v>
      </c>
      <c r="B21953">
        <v>13119</v>
      </c>
      <c r="C21953" s="2">
        <f t="shared" si="2222"/>
        <v>44352</v>
      </c>
      <c r="D21953" s="1">
        <f>TIMEVALUE("11:04:35")</f>
        <v>0.46151620370370372</v>
      </c>
      <c r="E21953" s="2">
        <f t="shared" si="2223"/>
        <v>44352</v>
      </c>
      <c r="F21953" s="1">
        <f>TIMEVALUE("11:09:51")</f>
        <v>0.46517361111111111</v>
      </c>
      <c r="G21953" t="s">
        <v>10587</v>
      </c>
      <c r="H21953" t="s">
        <v>39355</v>
      </c>
      <c r="I21953">
        <v>715.77</v>
      </c>
    </row>
    <row r="21954" spans="1:9" x14ac:dyDescent="0.25">
      <c r="A21954" t="s">
        <v>39356</v>
      </c>
      <c r="B21954">
        <v>13119</v>
      </c>
      <c r="C21954" s="2">
        <f t="shared" si="2222"/>
        <v>44352</v>
      </c>
      <c r="D21954" s="1">
        <f>TIMEVALUE("11:11:20")</f>
        <v>0.46620370370370373</v>
      </c>
      <c r="E21954" s="2">
        <f t="shared" si="2223"/>
        <v>44352</v>
      </c>
      <c r="F21954" s="1">
        <f>TIMEVALUE("11:16:20")</f>
        <v>0.46967592592592594</v>
      </c>
      <c r="G21954" t="s">
        <v>680</v>
      </c>
      <c r="H21954" t="s">
        <v>39357</v>
      </c>
      <c r="I21954">
        <v>715.61300000000006</v>
      </c>
    </row>
    <row r="21955" spans="1:9" x14ac:dyDescent="0.25">
      <c r="A21955" t="s">
        <v>39358</v>
      </c>
      <c r="B21955">
        <v>13119</v>
      </c>
      <c r="C21955" s="2">
        <f t="shared" si="2222"/>
        <v>44352</v>
      </c>
      <c r="D21955" s="1">
        <f>TIMEVALUE("11:24:05")</f>
        <v>0.47505787037037039</v>
      </c>
      <c r="E21955" s="2">
        <f t="shared" si="2223"/>
        <v>44352</v>
      </c>
      <c r="F21955" s="1">
        <f>TIMEVALUE("11:29:15")</f>
        <v>0.47864583333333333</v>
      </c>
      <c r="G21955" t="s">
        <v>157</v>
      </c>
      <c r="H21955" t="s">
        <v>39359</v>
      </c>
      <c r="I21955">
        <v>715.21</v>
      </c>
    </row>
    <row r="21956" spans="1:9" x14ac:dyDescent="0.25">
      <c r="A21956" t="s">
        <v>39360</v>
      </c>
      <c r="B21956">
        <v>13153</v>
      </c>
      <c r="C21956" s="2">
        <f>DATEVALUE("2025-05-01")</f>
        <v>44316</v>
      </c>
      <c r="D21956" s="1">
        <f>TIMEVALUE("14:45:13")</f>
        <v>0.61473379629629632</v>
      </c>
      <c r="E21956" s="2">
        <f>DATEVALUE("2025-05-01")</f>
        <v>44316</v>
      </c>
      <c r="F21956" s="1">
        <f>TIMEVALUE("14:50:52")</f>
        <v>0.61865740740740738</v>
      </c>
      <c r="G21956" t="s">
        <v>3244</v>
      </c>
      <c r="H21956" t="s">
        <v>12705</v>
      </c>
      <c r="I21956">
        <v>715.34900000000005</v>
      </c>
    </row>
    <row r="21957" spans="1:9" x14ac:dyDescent="0.25">
      <c r="A21957" t="s">
        <v>39360</v>
      </c>
      <c r="B21957">
        <v>13119</v>
      </c>
      <c r="C21957" s="2">
        <f t="shared" ref="C21957:C22003" si="2224">DATEVALUE("2025-06-06")</f>
        <v>44352</v>
      </c>
      <c r="D21957" s="1">
        <f>TIMEVALUE("11:32:30")</f>
        <v>0.48090277777777779</v>
      </c>
      <c r="E21957" s="2">
        <f t="shared" ref="E21957:E22003" si="2225">DATEVALUE("2025-06-06")</f>
        <v>44352</v>
      </c>
      <c r="F21957" s="1">
        <f>TIMEVALUE("11:32:30")</f>
        <v>0.48090277777777779</v>
      </c>
      <c r="G21957" t="s">
        <v>162</v>
      </c>
      <c r="H21957" t="s">
        <v>163</v>
      </c>
      <c r="I21957">
        <v>98765432.099000007</v>
      </c>
    </row>
    <row r="21958" spans="1:9" x14ac:dyDescent="0.25">
      <c r="A21958" t="s">
        <v>39360</v>
      </c>
      <c r="B21958">
        <v>13119</v>
      </c>
      <c r="C21958" s="2">
        <f t="shared" si="2224"/>
        <v>44352</v>
      </c>
      <c r="D21958" s="1">
        <f>TIMEVALUE("11:32:32")</f>
        <v>0.48092592592592592</v>
      </c>
      <c r="E21958" s="2">
        <f t="shared" si="2225"/>
        <v>44352</v>
      </c>
      <c r="F21958" s="1">
        <f>TIMEVALUE("11:32:42")</f>
        <v>0.48104166666666665</v>
      </c>
      <c r="G21958" t="s">
        <v>3001</v>
      </c>
      <c r="H21958" t="s">
        <v>12012</v>
      </c>
      <c r="I21958">
        <v>714.88900000000001</v>
      </c>
    </row>
    <row r="21959" spans="1:9" x14ac:dyDescent="0.25">
      <c r="A21959" t="s">
        <v>39361</v>
      </c>
      <c r="B21959">
        <v>13119</v>
      </c>
      <c r="C21959" s="2">
        <f t="shared" si="2224"/>
        <v>44352</v>
      </c>
      <c r="D21959" s="1">
        <f>TIMEVALUE("11:34:42")</f>
        <v>0.48243055555555553</v>
      </c>
      <c r="E21959" s="2">
        <f t="shared" si="2225"/>
        <v>44352</v>
      </c>
      <c r="F21959" s="1">
        <f>TIMEVALUE("11:40:04")</f>
        <v>0.48615740740740743</v>
      </c>
      <c r="G21959" t="s">
        <v>1961</v>
      </c>
      <c r="H21959" t="s">
        <v>39362</v>
      </c>
      <c r="I21959">
        <v>714.64099999999996</v>
      </c>
    </row>
    <row r="21960" spans="1:9" x14ac:dyDescent="0.25">
      <c r="A21960" t="s">
        <v>39363</v>
      </c>
      <c r="B21960">
        <v>13119</v>
      </c>
      <c r="C21960" s="2">
        <f t="shared" si="2224"/>
        <v>44352</v>
      </c>
      <c r="D21960" s="1">
        <f>TIMEVALUE("11:42:12")</f>
        <v>0.4876388888888889</v>
      </c>
      <c r="E21960" s="2">
        <f t="shared" si="2225"/>
        <v>44352</v>
      </c>
      <c r="F21960" s="1">
        <f>TIMEVALUE("11:46:17")</f>
        <v>0.49047453703703703</v>
      </c>
      <c r="G21960" t="s">
        <v>2380</v>
      </c>
      <c r="H21960" t="s">
        <v>39364</v>
      </c>
      <c r="I21960">
        <v>714.28300000000002</v>
      </c>
    </row>
    <row r="21961" spans="1:9" x14ac:dyDescent="0.25">
      <c r="A21961" t="s">
        <v>39365</v>
      </c>
      <c r="B21961">
        <v>13119</v>
      </c>
      <c r="C21961" s="2">
        <f t="shared" si="2224"/>
        <v>44352</v>
      </c>
      <c r="D21961" s="1">
        <f>TIMEVALUE("11:56:36")</f>
        <v>0.49763888888888891</v>
      </c>
      <c r="E21961" s="2">
        <f t="shared" si="2225"/>
        <v>44352</v>
      </c>
      <c r="F21961" s="1">
        <f>TIMEVALUE("12:00:54")</f>
        <v>0.50062499999999999</v>
      </c>
      <c r="G21961" t="s">
        <v>6673</v>
      </c>
      <c r="H21961" t="s">
        <v>39366</v>
      </c>
      <c r="I21961">
        <v>714.10199999999998</v>
      </c>
    </row>
    <row r="21962" spans="1:9" x14ac:dyDescent="0.25">
      <c r="A21962" t="s">
        <v>39367</v>
      </c>
      <c r="B21962">
        <v>13119</v>
      </c>
      <c r="C21962" s="2">
        <f t="shared" si="2224"/>
        <v>44352</v>
      </c>
      <c r="D21962" s="1">
        <f>TIMEVALUE("12:50:44")</f>
        <v>0.53523148148148147</v>
      </c>
      <c r="E21962" s="2">
        <f t="shared" si="2225"/>
        <v>44352</v>
      </c>
      <c r="F21962" s="1">
        <f>TIMEVALUE("12:54:31")</f>
        <v>0.53785879629629629</v>
      </c>
      <c r="G21962" t="s">
        <v>3841</v>
      </c>
      <c r="H21962" t="s">
        <v>39368</v>
      </c>
      <c r="I21962">
        <v>713.899</v>
      </c>
    </row>
    <row r="21963" spans="1:9" x14ac:dyDescent="0.25">
      <c r="A21963" t="s">
        <v>39369</v>
      </c>
      <c r="B21963">
        <v>13119</v>
      </c>
      <c r="C21963" s="2">
        <f t="shared" si="2224"/>
        <v>44352</v>
      </c>
      <c r="D21963" s="1">
        <f>TIMEVALUE("12:56:08")</f>
        <v>0.53898148148148151</v>
      </c>
      <c r="E21963" s="2">
        <f t="shared" si="2225"/>
        <v>44352</v>
      </c>
      <c r="F21963" s="1">
        <f>TIMEVALUE("12:59:22")</f>
        <v>0.54122685185185182</v>
      </c>
      <c r="G21963" t="s">
        <v>2507</v>
      </c>
      <c r="H21963" t="s">
        <v>39370</v>
      </c>
      <c r="I21963">
        <v>713.56600000000003</v>
      </c>
    </row>
    <row r="21964" spans="1:9" x14ac:dyDescent="0.25">
      <c r="A21964" t="s">
        <v>39371</v>
      </c>
      <c r="B21964">
        <v>13119</v>
      </c>
      <c r="C21964" s="2">
        <f t="shared" si="2224"/>
        <v>44352</v>
      </c>
      <c r="D21964" s="1">
        <f>TIMEVALUE("13:00:47")</f>
        <v>0.54221064814814812</v>
      </c>
      <c r="E21964" s="2">
        <f t="shared" si="2225"/>
        <v>44352</v>
      </c>
      <c r="F21964" s="1">
        <f>TIMEVALUE("13:05:28")</f>
        <v>0.54546296296296293</v>
      </c>
      <c r="G21964" t="s">
        <v>3722</v>
      </c>
      <c r="H21964" t="s">
        <v>39372</v>
      </c>
      <c r="I21964">
        <v>713.31299999999999</v>
      </c>
    </row>
    <row r="21965" spans="1:9" x14ac:dyDescent="0.25">
      <c r="A21965" t="s">
        <v>39373</v>
      </c>
      <c r="B21965">
        <v>13119</v>
      </c>
      <c r="C21965" s="2">
        <f t="shared" si="2224"/>
        <v>44352</v>
      </c>
      <c r="D21965" s="1">
        <f>TIMEVALUE("10:30:21")</f>
        <v>0.43774305555555554</v>
      </c>
      <c r="E21965" s="2">
        <f t="shared" si="2225"/>
        <v>44352</v>
      </c>
      <c r="F21965" s="1">
        <f>TIMEVALUE("10:34:51")</f>
        <v>0.44086805555555558</v>
      </c>
      <c r="G21965" t="s">
        <v>6589</v>
      </c>
      <c r="H21965" t="s">
        <v>39374</v>
      </c>
      <c r="I21965">
        <v>713.13800000000003</v>
      </c>
    </row>
    <row r="21966" spans="1:9" x14ac:dyDescent="0.25">
      <c r="A21966" t="s">
        <v>39375</v>
      </c>
      <c r="B21966">
        <v>13119</v>
      </c>
      <c r="C21966" s="2">
        <f t="shared" si="2224"/>
        <v>44352</v>
      </c>
      <c r="D21966" s="1">
        <f>TIMEVALUE("13:19:59")</f>
        <v>0.55554398148148143</v>
      </c>
      <c r="E21966" s="2">
        <f t="shared" si="2225"/>
        <v>44352</v>
      </c>
      <c r="F21966" s="1">
        <f>TIMEVALUE("13:27:10")</f>
        <v>0.5605324074074074</v>
      </c>
      <c r="G21966" t="s">
        <v>1887</v>
      </c>
      <c r="H21966" t="s">
        <v>39376</v>
      </c>
      <c r="I21966">
        <v>716.44500000000005</v>
      </c>
    </row>
    <row r="21967" spans="1:9" x14ac:dyDescent="0.25">
      <c r="A21967" t="s">
        <v>39377</v>
      </c>
      <c r="B21967">
        <v>13119</v>
      </c>
      <c r="C21967" s="2">
        <f t="shared" si="2224"/>
        <v>44352</v>
      </c>
      <c r="D21967" s="1">
        <f>TIMEVALUE("13:30:22")</f>
        <v>0.56275462962962963</v>
      </c>
      <c r="E21967" s="2">
        <f t="shared" si="2225"/>
        <v>44352</v>
      </c>
      <c r="F21967" s="1">
        <f>TIMEVALUE("13:35:59")</f>
        <v>0.56665509259259261</v>
      </c>
      <c r="G21967" t="s">
        <v>2488</v>
      </c>
      <c r="H21967" t="s">
        <v>39378</v>
      </c>
      <c r="I21967">
        <v>716.25400000000002</v>
      </c>
    </row>
    <row r="21968" spans="1:9" x14ac:dyDescent="0.25">
      <c r="A21968" t="s">
        <v>39379</v>
      </c>
      <c r="B21968">
        <v>13119</v>
      </c>
      <c r="C21968" s="2">
        <f t="shared" si="2224"/>
        <v>44352</v>
      </c>
      <c r="D21968" s="1">
        <f>TIMEVALUE("13:37:53")</f>
        <v>0.56797453703703704</v>
      </c>
      <c r="E21968" s="2">
        <f t="shared" si="2225"/>
        <v>44352</v>
      </c>
      <c r="F21968" s="1">
        <f>TIMEVALUE("13:43:31")</f>
        <v>0.57188657407407406</v>
      </c>
      <c r="G21968" t="s">
        <v>1934</v>
      </c>
      <c r="H21968" t="s">
        <v>39380</v>
      </c>
      <c r="I21968">
        <v>716.09500000000003</v>
      </c>
    </row>
    <row r="21969" spans="1:9" x14ac:dyDescent="0.25">
      <c r="A21969" t="s">
        <v>39381</v>
      </c>
      <c r="B21969">
        <v>13119</v>
      </c>
      <c r="C21969" s="2">
        <f t="shared" si="2224"/>
        <v>44352</v>
      </c>
      <c r="D21969" s="1">
        <f>TIMEVALUE("13:45:10")</f>
        <v>0.57303240740740746</v>
      </c>
      <c r="E21969" s="2">
        <f t="shared" si="2225"/>
        <v>44352</v>
      </c>
      <c r="F21969" s="1">
        <f>TIMEVALUE("13:49:59")</f>
        <v>0.5763773148148148</v>
      </c>
      <c r="G21969" t="s">
        <v>3982</v>
      </c>
      <c r="H21969" t="s">
        <v>39382</v>
      </c>
      <c r="I21969">
        <v>715.73500000000001</v>
      </c>
    </row>
    <row r="21970" spans="1:9" x14ac:dyDescent="0.25">
      <c r="A21970" t="s">
        <v>39383</v>
      </c>
      <c r="B21970">
        <v>13119</v>
      </c>
      <c r="C21970" s="2">
        <f t="shared" si="2224"/>
        <v>44352</v>
      </c>
      <c r="D21970" s="1">
        <f>TIMEVALUE("13:51:29")</f>
        <v>0.57741898148148152</v>
      </c>
      <c r="E21970" s="2">
        <f t="shared" si="2225"/>
        <v>44352</v>
      </c>
      <c r="F21970" s="1">
        <f>TIMEVALUE("13:57:39")</f>
        <v>0.58170138888888889</v>
      </c>
      <c r="G21970" t="s">
        <v>2730</v>
      </c>
      <c r="H21970" t="s">
        <v>39384</v>
      </c>
      <c r="I21970">
        <v>715.47799999999995</v>
      </c>
    </row>
    <row r="21971" spans="1:9" x14ac:dyDescent="0.25">
      <c r="A21971" t="s">
        <v>39385</v>
      </c>
      <c r="B21971">
        <v>13119</v>
      </c>
      <c r="C21971" s="2">
        <f t="shared" si="2224"/>
        <v>44352</v>
      </c>
      <c r="D21971" s="1">
        <f>TIMEVALUE("13:59:20")</f>
        <v>0.58287037037037037</v>
      </c>
      <c r="E21971" s="2">
        <f t="shared" si="2225"/>
        <v>44352</v>
      </c>
      <c r="F21971" s="1">
        <f>TIMEVALUE("14:03:49")</f>
        <v>0.58598379629629627</v>
      </c>
      <c r="G21971" t="s">
        <v>10234</v>
      </c>
      <c r="H21971" t="s">
        <v>35250</v>
      </c>
      <c r="I21971">
        <v>715.15099999999995</v>
      </c>
    </row>
    <row r="21972" spans="1:9" x14ac:dyDescent="0.25">
      <c r="A21972" t="s">
        <v>39386</v>
      </c>
      <c r="B21972">
        <v>13119</v>
      </c>
      <c r="C21972" s="2">
        <f t="shared" si="2224"/>
        <v>44352</v>
      </c>
      <c r="D21972" s="1">
        <f>TIMEVALUE("14:05:30")</f>
        <v>0.58715277777777775</v>
      </c>
      <c r="E21972" s="2">
        <f t="shared" si="2225"/>
        <v>44352</v>
      </c>
      <c r="F21972" s="1">
        <f>TIMEVALUE("14:10:22")</f>
        <v>0.59053240740740742</v>
      </c>
      <c r="G21972" t="s">
        <v>649</v>
      </c>
      <c r="H21972" t="s">
        <v>35346</v>
      </c>
      <c r="I21972">
        <v>714.91</v>
      </c>
    </row>
    <row r="21973" spans="1:9" x14ac:dyDescent="0.25">
      <c r="A21973" t="s">
        <v>39387</v>
      </c>
      <c r="B21973">
        <v>13119</v>
      </c>
      <c r="C21973" s="2">
        <f t="shared" si="2224"/>
        <v>44352</v>
      </c>
      <c r="D21973" s="1">
        <f>TIMEVALUE("14:11:43")</f>
        <v>0.59146990740740746</v>
      </c>
      <c r="E21973" s="2">
        <f t="shared" si="2225"/>
        <v>44352</v>
      </c>
      <c r="F21973" s="1">
        <f>TIMEVALUE("14:16:05")</f>
        <v>0.59450231481481486</v>
      </c>
      <c r="G21973" t="s">
        <v>3241</v>
      </c>
      <c r="H21973" t="s">
        <v>39388</v>
      </c>
      <c r="I21973">
        <v>714.59400000000005</v>
      </c>
    </row>
    <row r="21974" spans="1:9" x14ac:dyDescent="0.25">
      <c r="A21974" t="s">
        <v>39389</v>
      </c>
      <c r="B21974">
        <v>13119</v>
      </c>
      <c r="C21974" s="2">
        <f t="shared" si="2224"/>
        <v>44352</v>
      </c>
      <c r="D21974" s="1">
        <f>TIMEVALUE("14:17:29")</f>
        <v>0.59547453703703701</v>
      </c>
      <c r="E21974" s="2">
        <f t="shared" si="2225"/>
        <v>44352</v>
      </c>
      <c r="F21974" s="1">
        <f>TIMEVALUE("14:21:57")</f>
        <v>0.59857638888888887</v>
      </c>
      <c r="G21974" t="s">
        <v>3081</v>
      </c>
      <c r="H21974" t="s">
        <v>35292</v>
      </c>
      <c r="I21974">
        <v>714.21900000000005</v>
      </c>
    </row>
    <row r="21975" spans="1:9" x14ac:dyDescent="0.25">
      <c r="A21975" t="s">
        <v>2039</v>
      </c>
      <c r="B21975">
        <v>13119</v>
      </c>
      <c r="C21975" s="2">
        <f t="shared" si="2224"/>
        <v>44352</v>
      </c>
      <c r="D21975" s="1">
        <f>TIMEVALUE("13:15:16")</f>
        <v>0.55226851851851855</v>
      </c>
      <c r="E21975" s="2">
        <f t="shared" si="2225"/>
        <v>44352</v>
      </c>
      <c r="F21975" s="1">
        <f>TIMEVALUE("13:15:36")</f>
        <v>0.55249999999999999</v>
      </c>
      <c r="G21975" t="s">
        <v>3005</v>
      </c>
      <c r="H21975" t="s">
        <v>13030</v>
      </c>
      <c r="I21975">
        <v>714.25400000000002</v>
      </c>
    </row>
    <row r="21976" spans="1:9" x14ac:dyDescent="0.25">
      <c r="A21976" t="s">
        <v>39390</v>
      </c>
      <c r="B21976">
        <v>13119</v>
      </c>
      <c r="C21976" s="2">
        <f t="shared" si="2224"/>
        <v>44352</v>
      </c>
      <c r="D21976" s="1">
        <f>TIMEVALUE("14:24:40")</f>
        <v>0.60046296296296298</v>
      </c>
      <c r="E21976" s="2">
        <f t="shared" si="2225"/>
        <v>44352</v>
      </c>
      <c r="F21976" s="1">
        <f>TIMEVALUE("14:28:47")</f>
        <v>0.60332175925925924</v>
      </c>
      <c r="G21976" t="s">
        <v>230</v>
      </c>
      <c r="H21976" t="s">
        <v>39391</v>
      </c>
      <c r="I21976">
        <v>713.64700000000005</v>
      </c>
    </row>
    <row r="21977" spans="1:9" x14ac:dyDescent="0.25">
      <c r="A21977" t="s">
        <v>39392</v>
      </c>
      <c r="B21977">
        <v>13119</v>
      </c>
      <c r="C21977" s="2">
        <f t="shared" si="2224"/>
        <v>44352</v>
      </c>
      <c r="D21977" s="1">
        <f>TIMEVALUE("14:33:14")</f>
        <v>0.60641203703703705</v>
      </c>
      <c r="E21977" s="2">
        <f t="shared" si="2225"/>
        <v>44352</v>
      </c>
      <c r="F21977" s="1">
        <f>TIMEVALUE("14:38:07")</f>
        <v>0.60980324074074077</v>
      </c>
      <c r="G21977" t="s">
        <v>3097</v>
      </c>
      <c r="H21977" t="s">
        <v>39393</v>
      </c>
      <c r="I21977">
        <v>713.38499999999999</v>
      </c>
    </row>
    <row r="21978" spans="1:9" x14ac:dyDescent="0.25">
      <c r="A21978" t="s">
        <v>39394</v>
      </c>
      <c r="B21978">
        <v>13119</v>
      </c>
      <c r="C21978" s="2">
        <f t="shared" si="2224"/>
        <v>44352</v>
      </c>
      <c r="D21978" s="1">
        <f>TIMEVALUE("13:08:57")</f>
        <v>0.54788194444444449</v>
      </c>
      <c r="E21978" s="2">
        <f t="shared" si="2225"/>
        <v>44352</v>
      </c>
      <c r="F21978" s="1">
        <f>TIMEVALUE("13:14:01")</f>
        <v>0.55140046296296297</v>
      </c>
      <c r="G21978" t="s">
        <v>5047</v>
      </c>
      <c r="H21978" t="s">
        <v>1450</v>
      </c>
      <c r="I21978">
        <v>713.06899999999996</v>
      </c>
    </row>
    <row r="21979" spans="1:9" x14ac:dyDescent="0.25">
      <c r="A21979" t="s">
        <v>39395</v>
      </c>
      <c r="B21979">
        <v>13112</v>
      </c>
      <c r="C21979" s="2">
        <f t="shared" si="2224"/>
        <v>44352</v>
      </c>
      <c r="D21979" s="1">
        <f>TIMEVALUE("15:15:43")</f>
        <v>0.63591435185185186</v>
      </c>
      <c r="E21979" s="2">
        <f t="shared" si="2225"/>
        <v>44352</v>
      </c>
      <c r="F21979" s="1">
        <f>TIMEVALUE("15:22:45")</f>
        <v>0.64079861111111114</v>
      </c>
      <c r="G21979" t="s">
        <v>4338</v>
      </c>
      <c r="H21979" t="s">
        <v>39396</v>
      </c>
      <c r="I21979">
        <v>716.50300000000004</v>
      </c>
    </row>
    <row r="21980" spans="1:9" x14ac:dyDescent="0.25">
      <c r="A21980" t="s">
        <v>39397</v>
      </c>
      <c r="B21980">
        <v>13112</v>
      </c>
      <c r="C21980" s="2">
        <f t="shared" si="2224"/>
        <v>44352</v>
      </c>
      <c r="D21980" s="1">
        <f>TIMEVALUE("15:25:31")</f>
        <v>0.64271990740740736</v>
      </c>
      <c r="E21980" s="2">
        <f t="shared" si="2225"/>
        <v>44352</v>
      </c>
      <c r="F21980" s="1">
        <f>TIMEVALUE("15:31:11")</f>
        <v>0.64665509259259257</v>
      </c>
      <c r="G21980" t="s">
        <v>793</v>
      </c>
      <c r="H21980" t="s">
        <v>39398</v>
      </c>
      <c r="I21980">
        <v>716.36800000000005</v>
      </c>
    </row>
    <row r="21981" spans="1:9" x14ac:dyDescent="0.25">
      <c r="A21981" t="s">
        <v>39399</v>
      </c>
      <c r="B21981">
        <v>13112</v>
      </c>
      <c r="C21981" s="2">
        <f t="shared" si="2224"/>
        <v>44352</v>
      </c>
      <c r="D21981" s="1">
        <f>TIMEVALUE("15:33:11")</f>
        <v>0.64804398148148146</v>
      </c>
      <c r="E21981" s="2">
        <f t="shared" si="2225"/>
        <v>44352</v>
      </c>
      <c r="F21981" s="1">
        <f>TIMEVALUE("15:40:32")</f>
        <v>0.65314814814814814</v>
      </c>
      <c r="G21981" t="s">
        <v>64</v>
      </c>
      <c r="H21981" t="s">
        <v>39400</v>
      </c>
      <c r="I21981">
        <v>716.06299999999999</v>
      </c>
    </row>
    <row r="21982" spans="1:9" x14ac:dyDescent="0.25">
      <c r="A21982" t="s">
        <v>39401</v>
      </c>
      <c r="B21982">
        <v>13112</v>
      </c>
      <c r="C21982" s="2">
        <f t="shared" si="2224"/>
        <v>44352</v>
      </c>
      <c r="D21982" s="1">
        <f>TIMEVALUE("15:42:46")</f>
        <v>0.65469907407407413</v>
      </c>
      <c r="E21982" s="2">
        <f t="shared" si="2225"/>
        <v>44352</v>
      </c>
      <c r="F21982" s="1">
        <f>TIMEVALUE("15:50:29")</f>
        <v>0.66005787037037034</v>
      </c>
      <c r="G21982" t="s">
        <v>883</v>
      </c>
      <c r="H21982" t="s">
        <v>11730</v>
      </c>
      <c r="I21982">
        <v>715.84699999999998</v>
      </c>
    </row>
    <row r="21983" spans="1:9" x14ac:dyDescent="0.25">
      <c r="A21983" t="s">
        <v>39402</v>
      </c>
      <c r="B21983">
        <v>13112</v>
      </c>
      <c r="C21983" s="2">
        <f t="shared" si="2224"/>
        <v>44352</v>
      </c>
      <c r="D21983" s="1">
        <f>TIMEVALUE("15:52:39")</f>
        <v>0.66156250000000005</v>
      </c>
      <c r="E21983" s="2">
        <f t="shared" si="2225"/>
        <v>44352</v>
      </c>
      <c r="F21983" s="1">
        <f>TIMEVALUE("16:01:05")</f>
        <v>0.66741898148148149</v>
      </c>
      <c r="G21983" t="s">
        <v>106</v>
      </c>
      <c r="H21983" t="s">
        <v>39403</v>
      </c>
      <c r="I21983">
        <v>715.43899999999996</v>
      </c>
    </row>
    <row r="21984" spans="1:9" x14ac:dyDescent="0.25">
      <c r="A21984" t="s">
        <v>39404</v>
      </c>
      <c r="B21984">
        <v>13112</v>
      </c>
      <c r="C21984" s="2">
        <f t="shared" si="2224"/>
        <v>44352</v>
      </c>
      <c r="D21984" s="1">
        <f>TIMEVALUE("16:04:08")</f>
        <v>0.66953703703703704</v>
      </c>
      <c r="E21984" s="2">
        <f t="shared" si="2225"/>
        <v>44352</v>
      </c>
      <c r="F21984" s="1">
        <f>TIMEVALUE("16:10:10")</f>
        <v>0.67372685185185188</v>
      </c>
      <c r="G21984" t="s">
        <v>4699</v>
      </c>
      <c r="H21984" t="s">
        <v>39405</v>
      </c>
      <c r="I21984">
        <v>715.18799999999999</v>
      </c>
    </row>
    <row r="21985" spans="1:9" x14ac:dyDescent="0.25">
      <c r="A21985" t="s">
        <v>39406</v>
      </c>
      <c r="B21985">
        <v>13112</v>
      </c>
      <c r="C21985" s="2">
        <f t="shared" si="2224"/>
        <v>44352</v>
      </c>
      <c r="D21985" s="1">
        <f>TIMEVALUE("16:13:42")</f>
        <v>0.67618055555555556</v>
      </c>
      <c r="E21985" s="2">
        <f t="shared" si="2225"/>
        <v>44352</v>
      </c>
      <c r="F21985" s="1">
        <f>TIMEVALUE("16:18:39")</f>
        <v>0.67961805555555554</v>
      </c>
      <c r="G21985" t="s">
        <v>646</v>
      </c>
      <c r="H21985" t="s">
        <v>39407</v>
      </c>
      <c r="I21985">
        <v>714.89</v>
      </c>
    </row>
    <row r="21986" spans="1:9" x14ac:dyDescent="0.25">
      <c r="A21986" t="s">
        <v>39408</v>
      </c>
      <c r="B21986">
        <v>13112</v>
      </c>
      <c r="C21986" s="2">
        <f t="shared" si="2224"/>
        <v>44352</v>
      </c>
      <c r="D21986" s="1">
        <f>TIMEVALUE("16:20:42")</f>
        <v>0.68104166666666666</v>
      </c>
      <c r="E21986" s="2">
        <f t="shared" si="2225"/>
        <v>44352</v>
      </c>
      <c r="F21986" s="1">
        <f>TIMEVALUE("16:28:37")</f>
        <v>0.68653935185185189</v>
      </c>
      <c r="G21986" t="s">
        <v>1333</v>
      </c>
      <c r="H21986" t="s">
        <v>39409</v>
      </c>
      <c r="I21986">
        <v>714.55799999999999</v>
      </c>
    </row>
    <row r="21987" spans="1:9" x14ac:dyDescent="0.25">
      <c r="A21987" t="s">
        <v>39410</v>
      </c>
      <c r="B21987">
        <v>13112</v>
      </c>
      <c r="C21987" s="2">
        <f t="shared" si="2224"/>
        <v>44352</v>
      </c>
      <c r="D21987" s="1">
        <f>TIMEVALUE("16:30:44")</f>
        <v>0.68800925925925926</v>
      </c>
      <c r="E21987" s="2">
        <f t="shared" si="2225"/>
        <v>44352</v>
      </c>
      <c r="F21987" s="1">
        <f>TIMEVALUE("16:37:54")</f>
        <v>0.69298611111111108</v>
      </c>
      <c r="G21987" t="s">
        <v>291</v>
      </c>
      <c r="H21987" t="s">
        <v>35206</v>
      </c>
      <c r="I21987">
        <v>714.21500000000003</v>
      </c>
    </row>
    <row r="21988" spans="1:9" x14ac:dyDescent="0.25">
      <c r="A21988" t="s">
        <v>39411</v>
      </c>
      <c r="B21988">
        <v>13112</v>
      </c>
      <c r="C21988" s="2">
        <f t="shared" si="2224"/>
        <v>44352</v>
      </c>
      <c r="D21988" s="1">
        <f>TIMEVALUE("16:40:11")</f>
        <v>0.69457175925925929</v>
      </c>
      <c r="E21988" s="2">
        <f t="shared" si="2225"/>
        <v>44352</v>
      </c>
      <c r="F21988" s="1">
        <f>TIMEVALUE("16:45:27")</f>
        <v>0.69822916666666668</v>
      </c>
      <c r="G21988" t="s">
        <v>10587</v>
      </c>
      <c r="H21988" t="s">
        <v>39412</v>
      </c>
      <c r="I21988">
        <v>713.88900000000001</v>
      </c>
    </row>
    <row r="21989" spans="1:9" x14ac:dyDescent="0.25">
      <c r="A21989" t="s">
        <v>39413</v>
      </c>
      <c r="B21989">
        <v>13112</v>
      </c>
      <c r="C21989" s="2">
        <f t="shared" si="2224"/>
        <v>44352</v>
      </c>
      <c r="D21989" s="1">
        <f>TIMEVALUE("16:48:04")</f>
        <v>0.70004629629629633</v>
      </c>
      <c r="E21989" s="2">
        <f t="shared" si="2225"/>
        <v>44352</v>
      </c>
      <c r="F21989" s="1">
        <f>TIMEVALUE("16:52:47")</f>
        <v>0.70332175925925922</v>
      </c>
      <c r="G21989" t="s">
        <v>206</v>
      </c>
      <c r="H21989" t="s">
        <v>39414</v>
      </c>
      <c r="I21989">
        <v>713.54</v>
      </c>
    </row>
    <row r="21990" spans="1:9" x14ac:dyDescent="0.25">
      <c r="A21990" t="s">
        <v>39415</v>
      </c>
      <c r="B21990">
        <v>13112</v>
      </c>
      <c r="C21990" s="2">
        <f t="shared" si="2224"/>
        <v>44352</v>
      </c>
      <c r="D21990" s="1">
        <f>TIMEVALUE("16:55:05")</f>
        <v>0.70491898148148147</v>
      </c>
      <c r="E21990" s="2">
        <f t="shared" si="2225"/>
        <v>44352</v>
      </c>
      <c r="F21990" s="1">
        <f>TIMEVALUE("17:00:38")</f>
        <v>0.70877314814814818</v>
      </c>
      <c r="G21990" t="s">
        <v>297</v>
      </c>
      <c r="H21990" t="s">
        <v>39416</v>
      </c>
      <c r="I21990">
        <v>713.3</v>
      </c>
    </row>
    <row r="21991" spans="1:9" x14ac:dyDescent="0.25">
      <c r="A21991" t="s">
        <v>39417</v>
      </c>
      <c r="B21991">
        <v>13112</v>
      </c>
      <c r="C21991" s="2">
        <f t="shared" si="2224"/>
        <v>44352</v>
      </c>
      <c r="D21991" s="1">
        <f>TIMEVALUE("14:56:56")</f>
        <v>0.62287037037037041</v>
      </c>
      <c r="E21991" s="2">
        <f t="shared" si="2225"/>
        <v>44352</v>
      </c>
      <c r="F21991" s="1">
        <f>TIMEVALUE("15:03:17")</f>
        <v>0.62728009259259254</v>
      </c>
      <c r="G21991" t="s">
        <v>4234</v>
      </c>
      <c r="H21991" t="s">
        <v>39418</v>
      </c>
      <c r="I21991">
        <v>713.149</v>
      </c>
    </row>
    <row r="21992" spans="1:9" x14ac:dyDescent="0.25">
      <c r="A21992" t="s">
        <v>39419</v>
      </c>
      <c r="B21992">
        <v>13112</v>
      </c>
      <c r="C21992" s="2">
        <f t="shared" si="2224"/>
        <v>44352</v>
      </c>
      <c r="D21992" s="1">
        <f>TIMEVALUE("13:17:01")</f>
        <v>0.55348379629629629</v>
      </c>
      <c r="E21992" s="2">
        <f t="shared" si="2225"/>
        <v>44352</v>
      </c>
      <c r="F21992" s="1">
        <f>TIMEVALUE("13:23:57")</f>
        <v>0.55829861111111112</v>
      </c>
      <c r="G21992" t="s">
        <v>2018</v>
      </c>
      <c r="H21992" t="s">
        <v>9692</v>
      </c>
      <c r="I21992">
        <v>716.423</v>
      </c>
    </row>
    <row r="21993" spans="1:9" x14ac:dyDescent="0.25">
      <c r="A21993" t="s">
        <v>39420</v>
      </c>
      <c r="B21993">
        <v>13112</v>
      </c>
      <c r="C21993" s="2">
        <f t="shared" si="2224"/>
        <v>44352</v>
      </c>
      <c r="D21993" s="1">
        <f>TIMEVALUE("13:26:50")</f>
        <v>0.56030092592592595</v>
      </c>
      <c r="E21993" s="2">
        <f t="shared" si="2225"/>
        <v>44352</v>
      </c>
      <c r="F21993" s="1">
        <f>TIMEVALUE("13:32:38")</f>
        <v>0.56432870370370369</v>
      </c>
      <c r="G21993" t="s">
        <v>1040</v>
      </c>
      <c r="H21993" t="s">
        <v>39421</v>
      </c>
      <c r="I21993">
        <v>716.13800000000003</v>
      </c>
    </row>
    <row r="21994" spans="1:9" x14ac:dyDescent="0.25">
      <c r="A21994" t="s">
        <v>39422</v>
      </c>
      <c r="B21994">
        <v>13112</v>
      </c>
      <c r="C21994" s="2">
        <f t="shared" si="2224"/>
        <v>44352</v>
      </c>
      <c r="D21994" s="1">
        <f>TIMEVALUE("13:35:19")</f>
        <v>0.56619212962962961</v>
      </c>
      <c r="E21994" s="2">
        <f t="shared" si="2225"/>
        <v>44352</v>
      </c>
      <c r="F21994" s="1">
        <f>TIMEVALUE("13:40:53")</f>
        <v>0.57005787037037037</v>
      </c>
      <c r="G21994" t="s">
        <v>212</v>
      </c>
      <c r="H21994" t="s">
        <v>9817</v>
      </c>
      <c r="I21994">
        <v>715.846</v>
      </c>
    </row>
    <row r="21995" spans="1:9" x14ac:dyDescent="0.25">
      <c r="A21995" t="s">
        <v>39423</v>
      </c>
      <c r="B21995">
        <v>13112</v>
      </c>
      <c r="C21995" s="2">
        <f t="shared" si="2224"/>
        <v>44352</v>
      </c>
      <c r="D21995" s="1">
        <f>TIMEVALUE("13:44:12")</f>
        <v>0.5723611111111111</v>
      </c>
      <c r="E21995" s="2">
        <f t="shared" si="2225"/>
        <v>44352</v>
      </c>
      <c r="F21995" s="1">
        <f>TIMEVALUE("13:52:08")</f>
        <v>0.57787037037037037</v>
      </c>
      <c r="G21995" t="s">
        <v>868</v>
      </c>
      <c r="H21995" t="s">
        <v>39424</v>
      </c>
      <c r="I21995">
        <v>715.47699999999998</v>
      </c>
    </row>
    <row r="21996" spans="1:9" x14ac:dyDescent="0.25">
      <c r="A21996" t="s">
        <v>39425</v>
      </c>
      <c r="B21996">
        <v>13112</v>
      </c>
      <c r="C21996" s="2">
        <f t="shared" si="2224"/>
        <v>44352</v>
      </c>
      <c r="D21996" s="1">
        <f>TIMEVALUE("13:54:21")</f>
        <v>0.5794097222222222</v>
      </c>
      <c r="E21996" s="2">
        <f t="shared" si="2225"/>
        <v>44352</v>
      </c>
      <c r="F21996" s="1">
        <f>TIMEVALUE("14:00:04")</f>
        <v>0.58337962962962964</v>
      </c>
      <c r="G21996" t="s">
        <v>736</v>
      </c>
      <c r="H21996" t="s">
        <v>39426</v>
      </c>
      <c r="I21996">
        <v>715.17499999999995</v>
      </c>
    </row>
    <row r="21997" spans="1:9" x14ac:dyDescent="0.25">
      <c r="A21997" t="s">
        <v>39427</v>
      </c>
      <c r="B21997">
        <v>13112</v>
      </c>
      <c r="C21997" s="2">
        <f t="shared" si="2224"/>
        <v>44352</v>
      </c>
      <c r="D21997" s="1">
        <f>TIMEVALUE("14:01:54")</f>
        <v>0.5846527777777778</v>
      </c>
      <c r="E21997" s="2">
        <f t="shared" si="2225"/>
        <v>44352</v>
      </c>
      <c r="F21997" s="1">
        <f>TIMEVALUE("14:07:54")</f>
        <v>0.58881944444444445</v>
      </c>
      <c r="G21997" t="s">
        <v>862</v>
      </c>
      <c r="H21997" t="s">
        <v>39428</v>
      </c>
      <c r="I21997">
        <v>714.91700000000003</v>
      </c>
    </row>
    <row r="21998" spans="1:9" x14ac:dyDescent="0.25">
      <c r="A21998" t="s">
        <v>39429</v>
      </c>
      <c r="B21998">
        <v>13112</v>
      </c>
      <c r="C21998" s="2">
        <f t="shared" si="2224"/>
        <v>44352</v>
      </c>
      <c r="D21998" s="1">
        <f>TIMEVALUE("14:09:54")</f>
        <v>0.59020833333333333</v>
      </c>
      <c r="E21998" s="2">
        <f t="shared" si="2225"/>
        <v>44352</v>
      </c>
      <c r="F21998" s="1">
        <f>TIMEVALUE("14:17:48")</f>
        <v>0.59569444444444442</v>
      </c>
      <c r="G21998" t="s">
        <v>327</v>
      </c>
      <c r="H21998" t="s">
        <v>35255</v>
      </c>
      <c r="I21998">
        <v>714.62199999999996</v>
      </c>
    </row>
    <row r="21999" spans="1:9" x14ac:dyDescent="0.25">
      <c r="A21999" t="s">
        <v>39430</v>
      </c>
      <c r="B21999">
        <v>13112</v>
      </c>
      <c r="C21999" s="2">
        <f t="shared" si="2224"/>
        <v>44352</v>
      </c>
      <c r="D21999" s="1">
        <f>TIMEVALUE("14:19:52")</f>
        <v>0.59712962962962968</v>
      </c>
      <c r="E21999" s="2">
        <f t="shared" si="2225"/>
        <v>44352</v>
      </c>
      <c r="F21999" s="1">
        <f>TIMEVALUE("14:25:33")</f>
        <v>0.60107638888888892</v>
      </c>
      <c r="G21999" t="s">
        <v>5224</v>
      </c>
      <c r="H21999" t="s">
        <v>39431</v>
      </c>
      <c r="I21999">
        <v>714.29399999999998</v>
      </c>
    </row>
    <row r="22000" spans="1:9" x14ac:dyDescent="0.25">
      <c r="A22000" t="s">
        <v>39432</v>
      </c>
      <c r="B22000">
        <v>13112</v>
      </c>
      <c r="C22000" s="2">
        <f t="shared" si="2224"/>
        <v>44352</v>
      </c>
      <c r="D22000" s="1">
        <f>TIMEVALUE("14:27:45")</f>
        <v>0.60260416666666672</v>
      </c>
      <c r="E22000" s="2">
        <f t="shared" si="2225"/>
        <v>44352</v>
      </c>
      <c r="F22000" s="1">
        <f>TIMEVALUE("14:34:01")</f>
        <v>0.60695601851851855</v>
      </c>
      <c r="G22000" t="s">
        <v>248</v>
      </c>
      <c r="H22000" t="s">
        <v>5391</v>
      </c>
      <c r="I22000">
        <v>714.03499999999997</v>
      </c>
    </row>
    <row r="22001" spans="1:9" x14ac:dyDescent="0.25">
      <c r="A22001" t="s">
        <v>39433</v>
      </c>
      <c r="B22001">
        <v>13112</v>
      </c>
      <c r="C22001" s="2">
        <f t="shared" si="2224"/>
        <v>44352</v>
      </c>
      <c r="D22001" s="1">
        <f>TIMEVALUE("14:36:35")</f>
        <v>0.60873842592592597</v>
      </c>
      <c r="E22001" s="2">
        <f t="shared" si="2225"/>
        <v>44352</v>
      </c>
      <c r="F22001" s="1">
        <f>TIMEVALUE("14:42:32")</f>
        <v>0.6128703703703704</v>
      </c>
      <c r="G22001" t="s">
        <v>4125</v>
      </c>
      <c r="H22001" t="s">
        <v>4176</v>
      </c>
      <c r="I22001">
        <v>713.68</v>
      </c>
    </row>
    <row r="22002" spans="1:9" x14ac:dyDescent="0.25">
      <c r="A22002" t="s">
        <v>39434</v>
      </c>
      <c r="B22002">
        <v>13112</v>
      </c>
      <c r="C22002" s="2">
        <f t="shared" si="2224"/>
        <v>44352</v>
      </c>
      <c r="D22002" s="1">
        <f>TIMEVALUE("14:45:20")</f>
        <v>0.61481481481481481</v>
      </c>
      <c r="E22002" s="2">
        <f t="shared" si="2225"/>
        <v>44352</v>
      </c>
      <c r="F22002" s="1">
        <f>TIMEVALUE("14:51:14")</f>
        <v>0.61891203703703701</v>
      </c>
      <c r="G22002" t="s">
        <v>672</v>
      </c>
      <c r="H22002" t="s">
        <v>39435</v>
      </c>
      <c r="I22002">
        <v>713.49900000000002</v>
      </c>
    </row>
    <row r="22003" spans="1:9" x14ac:dyDescent="0.25">
      <c r="A22003" t="s">
        <v>39436</v>
      </c>
      <c r="B22003">
        <v>13112</v>
      </c>
      <c r="C22003" s="2">
        <f t="shared" si="2224"/>
        <v>44352</v>
      </c>
      <c r="D22003" s="1">
        <f>TIMEVALUE("09:27:11")</f>
        <v>0.39387731481481481</v>
      </c>
      <c r="E22003" s="2">
        <f t="shared" si="2225"/>
        <v>44352</v>
      </c>
      <c r="F22003" s="1">
        <f>TIMEVALUE("09:33:02")</f>
        <v>0.39793981481481483</v>
      </c>
      <c r="G22003" t="s">
        <v>160</v>
      </c>
      <c r="H22003" t="s">
        <v>39437</v>
      </c>
      <c r="I22003">
        <v>713.16800000000001</v>
      </c>
    </row>
    <row r="22004" spans="1:9" x14ac:dyDescent="0.25">
      <c r="A22004" t="s">
        <v>39438</v>
      </c>
      <c r="B22004">
        <v>13112</v>
      </c>
      <c r="C22004" s="2">
        <f>DATEVALUE("2025-06-05")</f>
        <v>44351</v>
      </c>
      <c r="D22004" s="1">
        <f>TIMEVALUE("14:20:58")</f>
        <v>0.59789351851851846</v>
      </c>
      <c r="E22004" s="2">
        <f>DATEVALUE("2025-06-05")</f>
        <v>44351</v>
      </c>
      <c r="F22004" s="1">
        <f>TIMEVALUE("14:26:09")</f>
        <v>0.60149305555555554</v>
      </c>
      <c r="G22004" t="s">
        <v>744</v>
      </c>
      <c r="H22004" t="s">
        <v>9689</v>
      </c>
      <c r="I22004">
        <v>717.03700000000003</v>
      </c>
    </row>
    <row r="22005" spans="1:9" x14ac:dyDescent="0.25">
      <c r="A22005" t="s">
        <v>39439</v>
      </c>
      <c r="B22005">
        <v>13112</v>
      </c>
      <c r="C22005" s="2">
        <f>DATEVALUE("2025-06-05")</f>
        <v>44351</v>
      </c>
      <c r="D22005" s="1">
        <f>TIMEVALUE("16:10:52")</f>
        <v>0.67421296296296296</v>
      </c>
      <c r="E22005" s="2">
        <f>DATEVALUE("2025-06-05")</f>
        <v>44351</v>
      </c>
      <c r="F22005" s="1">
        <f>TIMEVALUE("16:18:20")</f>
        <v>0.67939814814814814</v>
      </c>
      <c r="G22005" t="s">
        <v>4004</v>
      </c>
      <c r="H22005" t="s">
        <v>39440</v>
      </c>
      <c r="I22005">
        <v>716.84100000000001</v>
      </c>
    </row>
    <row r="22006" spans="1:9" x14ac:dyDescent="0.25">
      <c r="A22006" t="s">
        <v>39441</v>
      </c>
      <c r="B22006">
        <v>13112</v>
      </c>
      <c r="C22006" s="2">
        <f>DATEVALUE("2025-06-05")</f>
        <v>44351</v>
      </c>
      <c r="D22006" s="1">
        <f>TIMEVALUE("16:20:52")</f>
        <v>0.68115740740740738</v>
      </c>
      <c r="E22006" s="2">
        <f>DATEVALUE("2025-06-05")</f>
        <v>44351</v>
      </c>
      <c r="F22006" s="1">
        <f>TIMEVALUE("16:28:02")</f>
        <v>0.6861342592592593</v>
      </c>
      <c r="G22006" t="s">
        <v>291</v>
      </c>
      <c r="H22006" t="s">
        <v>39442</v>
      </c>
      <c r="I22006">
        <v>716.52</v>
      </c>
    </row>
    <row r="22007" spans="1:9" x14ac:dyDescent="0.25">
      <c r="A22007" t="s">
        <v>39443</v>
      </c>
      <c r="B22007">
        <v>13112</v>
      </c>
      <c r="C22007" s="2">
        <f>DATEVALUE("2025-06-05")</f>
        <v>44351</v>
      </c>
      <c r="D22007" s="1">
        <f>TIMEVALUE("16:30:37")</f>
        <v>0.68792824074074077</v>
      </c>
      <c r="E22007" s="2">
        <f>DATEVALUE("2025-06-05")</f>
        <v>44351</v>
      </c>
      <c r="F22007" s="1">
        <f>TIMEVALUE("16:36:20")</f>
        <v>0.6918981481481481</v>
      </c>
      <c r="G22007" t="s">
        <v>736</v>
      </c>
      <c r="H22007" t="s">
        <v>39444</v>
      </c>
      <c r="I22007">
        <v>716.11099999999999</v>
      </c>
    </row>
    <row r="22008" spans="1:9" x14ac:dyDescent="0.25">
      <c r="A22008" t="s">
        <v>39445</v>
      </c>
      <c r="B22008">
        <v>13112</v>
      </c>
      <c r="C22008" s="2">
        <f t="shared" ref="C22008:C22015" si="2226">DATEVALUE("2025-06-06")</f>
        <v>44352</v>
      </c>
      <c r="D22008" s="1">
        <f>TIMEVALUE("08:15:10")</f>
        <v>0.34386574074074072</v>
      </c>
      <c r="E22008" s="2">
        <f t="shared" ref="E22008:E22015" si="2227">DATEVALUE("2025-06-06")</f>
        <v>44352</v>
      </c>
      <c r="F22008" s="1">
        <f>TIMEVALUE("08:21:20")</f>
        <v>0.34814814814814815</v>
      </c>
      <c r="G22008" t="s">
        <v>2730</v>
      </c>
      <c r="H22008" t="s">
        <v>39446</v>
      </c>
      <c r="I22008">
        <v>715.71199999999999</v>
      </c>
    </row>
    <row r="22009" spans="1:9" x14ac:dyDescent="0.25">
      <c r="A22009" t="s">
        <v>39447</v>
      </c>
      <c r="B22009">
        <v>13112</v>
      </c>
      <c r="C22009" s="2">
        <f t="shared" si="2226"/>
        <v>44352</v>
      </c>
      <c r="D22009" s="1">
        <f>TIMEVALUE("08:25:12")</f>
        <v>0.35083333333333333</v>
      </c>
      <c r="E22009" s="2">
        <f t="shared" si="2227"/>
        <v>44352</v>
      </c>
      <c r="F22009" s="1">
        <f>TIMEVALUE("08:31:14")</f>
        <v>0.35502314814814817</v>
      </c>
      <c r="G22009" t="s">
        <v>4699</v>
      </c>
      <c r="H22009" t="s">
        <v>9730</v>
      </c>
      <c r="I22009">
        <v>715.43299999999999</v>
      </c>
    </row>
    <row r="22010" spans="1:9" x14ac:dyDescent="0.25">
      <c r="A22010" t="s">
        <v>39448</v>
      </c>
      <c r="B22010">
        <v>13112</v>
      </c>
      <c r="C22010" s="2">
        <f t="shared" si="2226"/>
        <v>44352</v>
      </c>
      <c r="D22010" s="1">
        <f>TIMEVALUE("08:34:56")</f>
        <v>0.35759259259259257</v>
      </c>
      <c r="E22010" s="2">
        <f t="shared" si="2227"/>
        <v>44352</v>
      </c>
      <c r="F22010" s="1">
        <f>TIMEVALUE("08:40:28")</f>
        <v>0.36143518518518519</v>
      </c>
      <c r="G22010" t="s">
        <v>711</v>
      </c>
      <c r="H22010" t="s">
        <v>39449</v>
      </c>
      <c r="I22010">
        <v>715.101</v>
      </c>
    </row>
    <row r="22011" spans="1:9" x14ac:dyDescent="0.25">
      <c r="A22011" t="s">
        <v>39450</v>
      </c>
      <c r="B22011">
        <v>13112</v>
      </c>
      <c r="C22011" s="2">
        <f t="shared" si="2226"/>
        <v>44352</v>
      </c>
      <c r="D22011" s="1">
        <f>TIMEVALUE("08:43:04")</f>
        <v>0.36324074074074075</v>
      </c>
      <c r="E22011" s="2">
        <f t="shared" si="2227"/>
        <v>44352</v>
      </c>
      <c r="F22011" s="1">
        <f>TIMEVALUE("08:49:10")</f>
        <v>0.36747685185185186</v>
      </c>
      <c r="G22011" t="s">
        <v>5903</v>
      </c>
      <c r="H22011" t="s">
        <v>39451</v>
      </c>
      <c r="I22011">
        <v>714.80399999999997</v>
      </c>
    </row>
    <row r="22012" spans="1:9" x14ac:dyDescent="0.25">
      <c r="A22012" t="s">
        <v>39452</v>
      </c>
      <c r="B22012">
        <v>13112</v>
      </c>
      <c r="C22012" s="2">
        <f t="shared" si="2226"/>
        <v>44352</v>
      </c>
      <c r="D22012" s="1">
        <f>TIMEVALUE("08:51:54")</f>
        <v>0.36937500000000001</v>
      </c>
      <c r="E22012" s="2">
        <f t="shared" si="2227"/>
        <v>44352</v>
      </c>
      <c r="F22012" s="1">
        <f>TIMEVALUE("08:54:00")</f>
        <v>0.37083333333333335</v>
      </c>
      <c r="G22012" t="s">
        <v>2803</v>
      </c>
      <c r="H22012" t="s">
        <v>5361</v>
      </c>
      <c r="I22012">
        <v>712.62900000000002</v>
      </c>
    </row>
    <row r="22013" spans="1:9" x14ac:dyDescent="0.25">
      <c r="A22013" t="s">
        <v>39453</v>
      </c>
      <c r="B22013">
        <v>13112</v>
      </c>
      <c r="C22013" s="2">
        <f t="shared" si="2226"/>
        <v>44352</v>
      </c>
      <c r="D22013" s="1">
        <f>TIMEVALUE("08:56:30")</f>
        <v>0.37256944444444445</v>
      </c>
      <c r="E22013" s="2">
        <f t="shared" si="2227"/>
        <v>44352</v>
      </c>
      <c r="F22013" s="1">
        <f>TIMEVALUE("09:04:25")</f>
        <v>0.37806712962962963</v>
      </c>
      <c r="G22013" t="s">
        <v>1333</v>
      </c>
      <c r="H22013" t="s">
        <v>39454</v>
      </c>
      <c r="I22013">
        <v>714.15800000000002</v>
      </c>
    </row>
    <row r="22014" spans="1:9" x14ac:dyDescent="0.25">
      <c r="A22014" t="s">
        <v>39455</v>
      </c>
      <c r="B22014">
        <v>13112</v>
      </c>
      <c r="C22014" s="2">
        <f t="shared" si="2226"/>
        <v>44352</v>
      </c>
      <c r="D22014" s="1">
        <f>TIMEVALUE("09:07:44")</f>
        <v>0.38037037037037036</v>
      </c>
      <c r="E22014" s="2">
        <f t="shared" si="2227"/>
        <v>44352</v>
      </c>
      <c r="F22014" s="1">
        <f>TIMEVALUE("09:13:05")</f>
        <v>0.38408564814814816</v>
      </c>
      <c r="G22014" t="s">
        <v>5337</v>
      </c>
      <c r="H22014" t="s">
        <v>39456</v>
      </c>
      <c r="I22014">
        <v>713.80700000000002</v>
      </c>
    </row>
    <row r="22015" spans="1:9" x14ac:dyDescent="0.25">
      <c r="A22015" t="s">
        <v>39457</v>
      </c>
      <c r="B22015">
        <v>13112</v>
      </c>
      <c r="C22015" s="2">
        <f t="shared" si="2226"/>
        <v>44352</v>
      </c>
      <c r="D22015" s="1">
        <f>TIMEVALUE("09:19:03")</f>
        <v>0.38822916666666668</v>
      </c>
      <c r="E22015" s="2">
        <f t="shared" si="2227"/>
        <v>44352</v>
      </c>
      <c r="F22015" s="1">
        <f>TIMEVALUE("09:23:42")</f>
        <v>0.39145833333333335</v>
      </c>
      <c r="G22015" t="s">
        <v>7070</v>
      </c>
      <c r="H22015" t="s">
        <v>39458</v>
      </c>
      <c r="I22015">
        <v>713.524</v>
      </c>
    </row>
    <row r="22016" spans="1:9" x14ac:dyDescent="0.25">
      <c r="A22016" t="s">
        <v>39459</v>
      </c>
      <c r="B22016">
        <v>13112</v>
      </c>
      <c r="C22016" s="2">
        <f>DATEVALUE("2025-06-05")</f>
        <v>44351</v>
      </c>
      <c r="D22016" s="1">
        <f>TIMEVALUE("15:57:18")</f>
        <v>0.66479166666666667</v>
      </c>
      <c r="E22016" s="2">
        <f>DATEVALUE("2025-06-05")</f>
        <v>44351</v>
      </c>
      <c r="F22016" s="1">
        <f>TIMEVALUE("16:03:32")</f>
        <v>0.66912037037037042</v>
      </c>
      <c r="G22016" t="s">
        <v>6023</v>
      </c>
      <c r="H22016" t="s">
        <v>39460</v>
      </c>
      <c r="I22016">
        <v>713.46900000000005</v>
      </c>
    </row>
    <row r="22017" spans="1:9" x14ac:dyDescent="0.25">
      <c r="A22017" t="s">
        <v>39461</v>
      </c>
      <c r="B22017">
        <v>13112</v>
      </c>
      <c r="C22017" s="2">
        <f>DATEVALUE("2025-06-05")</f>
        <v>44351</v>
      </c>
      <c r="D22017" s="1">
        <f>TIMEVALUE("10:41:39")</f>
        <v>0.44559027777777777</v>
      </c>
      <c r="E22017" s="2">
        <f>DATEVALUE("2025-06-05")</f>
        <v>44351</v>
      </c>
      <c r="F22017" s="1">
        <f>TIMEVALUE("10:46:53")</f>
        <v>0.44922453703703702</v>
      </c>
      <c r="G22017" t="s">
        <v>625</v>
      </c>
      <c r="H22017" t="s">
        <v>4339</v>
      </c>
      <c r="I22017">
        <v>717.29399999999998</v>
      </c>
    </row>
    <row r="22018" spans="1:9" x14ac:dyDescent="0.25">
      <c r="A22018" t="s">
        <v>39462</v>
      </c>
      <c r="B22018">
        <v>13112</v>
      </c>
      <c r="C22018" s="2">
        <f>DATEVALUE("2025-06-05")</f>
        <v>44351</v>
      </c>
      <c r="D22018" s="1">
        <f>TIMEVALUE("14:10:48")</f>
        <v>0.59083333333333332</v>
      </c>
      <c r="E22018" s="2">
        <f>DATEVALUE("2025-06-05")</f>
        <v>44351</v>
      </c>
      <c r="F22018" s="1">
        <f>TIMEVALUE("14:18:17")</f>
        <v>0.59603009259259254</v>
      </c>
      <c r="G22018" t="s">
        <v>968</v>
      </c>
      <c r="H22018" t="s">
        <v>39463</v>
      </c>
      <c r="I22018">
        <v>717.01400000000001</v>
      </c>
    </row>
    <row r="22019" spans="1:9" x14ac:dyDescent="0.25">
      <c r="A22019" t="s">
        <v>39464</v>
      </c>
      <c r="B22019">
        <v>13153</v>
      </c>
      <c r="C22019" s="2">
        <f>DATEVALUE("2025-05-01")</f>
        <v>44316</v>
      </c>
      <c r="D22019" s="1">
        <f>TIMEVALUE("14:31:57")</f>
        <v>0.60552083333333329</v>
      </c>
      <c r="E22019" s="2">
        <f>DATEVALUE("2025-05-01")</f>
        <v>44316</v>
      </c>
      <c r="F22019" s="1">
        <f>TIMEVALUE("14:37:39")</f>
        <v>0.60947916666666668</v>
      </c>
      <c r="G22019" t="s">
        <v>1894</v>
      </c>
      <c r="H22019" t="s">
        <v>39465</v>
      </c>
      <c r="I22019">
        <v>717.495</v>
      </c>
    </row>
    <row r="22020" spans="1:9" x14ac:dyDescent="0.25">
      <c r="A22020" t="s">
        <v>39466</v>
      </c>
      <c r="B22020">
        <v>13112</v>
      </c>
      <c r="C22020" s="2">
        <f t="shared" ref="C22020:C22042" si="2228">DATEVALUE("2025-06-05")</f>
        <v>44351</v>
      </c>
      <c r="D22020" s="1">
        <f>TIMEVALUE("14:31:27")</f>
        <v>0.60517361111111112</v>
      </c>
      <c r="E22020" s="2">
        <f t="shared" ref="E22020:E22042" si="2229">DATEVALUE("2025-06-05")</f>
        <v>44351</v>
      </c>
      <c r="F22020" s="1">
        <f>TIMEVALUE("14:37:32")</f>
        <v>0.60939814814814819</v>
      </c>
      <c r="G22020" t="s">
        <v>4715</v>
      </c>
      <c r="H22020" t="s">
        <v>39467</v>
      </c>
      <c r="I22020">
        <v>716.34400000000005</v>
      </c>
    </row>
    <row r="22021" spans="1:9" x14ac:dyDescent="0.25">
      <c r="A22021" t="s">
        <v>39468</v>
      </c>
      <c r="B22021">
        <v>13112</v>
      </c>
      <c r="C22021" s="2">
        <f t="shared" si="2228"/>
        <v>44351</v>
      </c>
      <c r="D22021" s="1">
        <f>TIMEVALUE("14:40:47")</f>
        <v>0.61165509259259254</v>
      </c>
      <c r="E22021" s="2">
        <f t="shared" si="2229"/>
        <v>44351</v>
      </c>
      <c r="F22021" s="1">
        <f>TIMEVALUE("14:46:54")</f>
        <v>0.6159027777777778</v>
      </c>
      <c r="G22021" t="s">
        <v>3706</v>
      </c>
      <c r="H22021" t="s">
        <v>39469</v>
      </c>
      <c r="I22021">
        <v>716.08399999999995</v>
      </c>
    </row>
    <row r="22022" spans="1:9" x14ac:dyDescent="0.25">
      <c r="A22022" t="s">
        <v>39470</v>
      </c>
      <c r="B22022">
        <v>13112</v>
      </c>
      <c r="C22022" s="2">
        <f t="shared" si="2228"/>
        <v>44351</v>
      </c>
      <c r="D22022" s="1">
        <f>TIMEVALUE("14:49:45")</f>
        <v>0.61788194444444444</v>
      </c>
      <c r="E22022" s="2">
        <f t="shared" si="2229"/>
        <v>44351</v>
      </c>
      <c r="F22022" s="1">
        <f>TIMEVALUE("14:57:16")</f>
        <v>0.62310185185185185</v>
      </c>
      <c r="G22022" t="s">
        <v>849</v>
      </c>
      <c r="H22022" t="s">
        <v>39471</v>
      </c>
      <c r="I22022">
        <v>715.73299999999995</v>
      </c>
    </row>
    <row r="22023" spans="1:9" x14ac:dyDescent="0.25">
      <c r="A22023" t="s">
        <v>39472</v>
      </c>
      <c r="B22023">
        <v>13112</v>
      </c>
      <c r="C22023" s="2">
        <f t="shared" si="2228"/>
        <v>44351</v>
      </c>
      <c r="D22023" s="1">
        <f>TIMEVALUE("14:59:58")</f>
        <v>0.62497685185185181</v>
      </c>
      <c r="E22023" s="2">
        <f t="shared" si="2229"/>
        <v>44351</v>
      </c>
      <c r="F22023" s="1">
        <f>TIMEVALUE("15:05:56")</f>
        <v>0.62912037037037039</v>
      </c>
      <c r="G22023" t="s">
        <v>2010</v>
      </c>
      <c r="H22023" t="s">
        <v>39473</v>
      </c>
      <c r="I22023">
        <v>715.43399999999997</v>
      </c>
    </row>
    <row r="22024" spans="1:9" x14ac:dyDescent="0.25">
      <c r="A22024" t="s">
        <v>39474</v>
      </c>
      <c r="B22024">
        <v>13112</v>
      </c>
      <c r="C22024" s="2">
        <f t="shared" si="2228"/>
        <v>44351</v>
      </c>
      <c r="D22024" s="1">
        <f>TIMEVALUE("15:07:53")</f>
        <v>0.63047453703703704</v>
      </c>
      <c r="E22024" s="2">
        <f t="shared" si="2229"/>
        <v>44351</v>
      </c>
      <c r="F22024" s="1">
        <f>TIMEVALUE("15:15:16")</f>
        <v>0.63560185185185181</v>
      </c>
      <c r="G22024" t="s">
        <v>6602</v>
      </c>
      <c r="H22024" t="s">
        <v>39475</v>
      </c>
      <c r="I22024">
        <v>714.96299999999997</v>
      </c>
    </row>
    <row r="22025" spans="1:9" x14ac:dyDescent="0.25">
      <c r="A22025" t="s">
        <v>39476</v>
      </c>
      <c r="B22025">
        <v>13112</v>
      </c>
      <c r="C22025" s="2">
        <f t="shared" si="2228"/>
        <v>44351</v>
      </c>
      <c r="D22025" s="1">
        <f>TIMEVALUE("15:17:55")</f>
        <v>0.63744212962962965</v>
      </c>
      <c r="E22025" s="2">
        <f t="shared" si="2229"/>
        <v>44351</v>
      </c>
      <c r="F22025" s="1">
        <f>TIMEVALUE("15:24:36")</f>
        <v>0.64208333333333334</v>
      </c>
      <c r="G22025" t="s">
        <v>3662</v>
      </c>
      <c r="H22025" t="s">
        <v>39477</v>
      </c>
      <c r="I22025">
        <v>714.75900000000001</v>
      </c>
    </row>
    <row r="22026" spans="1:9" x14ac:dyDescent="0.25">
      <c r="A22026" t="s">
        <v>39478</v>
      </c>
      <c r="B22026">
        <v>13112</v>
      </c>
      <c r="C22026" s="2">
        <f t="shared" si="2228"/>
        <v>44351</v>
      </c>
      <c r="D22026" s="1">
        <f>TIMEVALUE("15:27:03")</f>
        <v>0.64378472222222227</v>
      </c>
      <c r="E22026" s="2">
        <f t="shared" si="2229"/>
        <v>44351</v>
      </c>
      <c r="F22026" s="1">
        <f>TIMEVALUE("15:33:08")</f>
        <v>0.64800925925925923</v>
      </c>
      <c r="G22026" t="s">
        <v>4715</v>
      </c>
      <c r="H22026" t="s">
        <v>39479</v>
      </c>
      <c r="I22026">
        <v>714.44200000000001</v>
      </c>
    </row>
    <row r="22027" spans="1:9" x14ac:dyDescent="0.25">
      <c r="A22027" t="s">
        <v>39480</v>
      </c>
      <c r="B22027">
        <v>13112</v>
      </c>
      <c r="C22027" s="2">
        <f t="shared" si="2228"/>
        <v>44351</v>
      </c>
      <c r="D22027" s="1">
        <f>TIMEVALUE("15:35:53")</f>
        <v>0.64991898148148153</v>
      </c>
      <c r="E22027" s="2">
        <f t="shared" si="2229"/>
        <v>44351</v>
      </c>
      <c r="F22027" s="1">
        <f>TIMEVALUE("15:44:11")</f>
        <v>0.65568287037037032</v>
      </c>
      <c r="G22027" t="s">
        <v>1797</v>
      </c>
      <c r="H22027" t="s">
        <v>39481</v>
      </c>
      <c r="I22027">
        <v>714.13499999999999</v>
      </c>
    </row>
    <row r="22028" spans="1:9" x14ac:dyDescent="0.25">
      <c r="A22028" t="s">
        <v>39482</v>
      </c>
      <c r="B22028">
        <v>13112</v>
      </c>
      <c r="C22028" s="2">
        <f t="shared" si="2228"/>
        <v>44351</v>
      </c>
      <c r="D22028" s="1">
        <f>TIMEVALUE("15:47:03")</f>
        <v>0.65767361111111111</v>
      </c>
      <c r="E22028" s="2">
        <f t="shared" si="2229"/>
        <v>44351</v>
      </c>
      <c r="F22028" s="1">
        <f>TIMEVALUE("15:53:02")</f>
        <v>0.66182870370370372</v>
      </c>
      <c r="G22028" t="s">
        <v>4162</v>
      </c>
      <c r="H22028" t="s">
        <v>39483</v>
      </c>
      <c r="I22028">
        <v>713.83600000000001</v>
      </c>
    </row>
    <row r="22029" spans="1:9" x14ac:dyDescent="0.25">
      <c r="A22029" t="s">
        <v>39484</v>
      </c>
      <c r="B22029">
        <v>13112</v>
      </c>
      <c r="C22029" s="2">
        <f t="shared" si="2228"/>
        <v>44351</v>
      </c>
      <c r="D22029" s="1">
        <f>TIMEVALUE("13:46:16")</f>
        <v>0.57379629629629625</v>
      </c>
      <c r="E22029" s="2">
        <f t="shared" si="2229"/>
        <v>44351</v>
      </c>
      <c r="F22029" s="1">
        <f>TIMEVALUE("13:51:41")</f>
        <v>0.57755787037037032</v>
      </c>
      <c r="G22029" t="s">
        <v>1955</v>
      </c>
      <c r="H22029" t="s">
        <v>39485</v>
      </c>
      <c r="I22029">
        <v>713.76499999999999</v>
      </c>
    </row>
    <row r="22030" spans="1:9" x14ac:dyDescent="0.25">
      <c r="A22030" t="s">
        <v>39486</v>
      </c>
      <c r="B22030">
        <v>13112</v>
      </c>
      <c r="C22030" s="2">
        <f t="shared" si="2228"/>
        <v>44351</v>
      </c>
      <c r="D22030" s="1">
        <f>TIMEVALUE("10:18:07")</f>
        <v>0.42924768518518519</v>
      </c>
      <c r="E22030" s="2">
        <f t="shared" si="2229"/>
        <v>44351</v>
      </c>
      <c r="F22030" s="1">
        <f>TIMEVALUE("10:25:19")</f>
        <v>0.43424768518518519</v>
      </c>
      <c r="G22030" t="s">
        <v>688</v>
      </c>
      <c r="H22030" t="s">
        <v>39487</v>
      </c>
      <c r="I22030">
        <v>717.43299999999999</v>
      </c>
    </row>
    <row r="22031" spans="1:9" x14ac:dyDescent="0.25">
      <c r="A22031" t="s">
        <v>39488</v>
      </c>
      <c r="B22031">
        <v>13112</v>
      </c>
      <c r="C22031" s="2">
        <f t="shared" si="2228"/>
        <v>44351</v>
      </c>
      <c r="D22031" s="1">
        <f>TIMEVALUE("10:28:54")</f>
        <v>0.4367361111111111</v>
      </c>
      <c r="E22031" s="2">
        <f t="shared" si="2229"/>
        <v>44351</v>
      </c>
      <c r="F22031" s="1">
        <f>TIMEVALUE("10:35:54")</f>
        <v>0.4415972222222222</v>
      </c>
      <c r="G22031" t="s">
        <v>121</v>
      </c>
      <c r="H22031" t="s">
        <v>39489</v>
      </c>
      <c r="I22031">
        <v>717.16300000000001</v>
      </c>
    </row>
    <row r="22032" spans="1:9" x14ac:dyDescent="0.25">
      <c r="A22032" t="s">
        <v>39490</v>
      </c>
      <c r="B22032">
        <v>13112</v>
      </c>
      <c r="C22032" s="2">
        <f t="shared" si="2228"/>
        <v>44351</v>
      </c>
      <c r="D22032" s="1">
        <f>TIMEVALUE("10:49:39")</f>
        <v>0.45114583333333336</v>
      </c>
      <c r="E22032" s="2">
        <f t="shared" si="2229"/>
        <v>44351</v>
      </c>
      <c r="F22032" s="1">
        <f>TIMEVALUE("10:55:21")</f>
        <v>0.45510416666666664</v>
      </c>
      <c r="G22032" t="s">
        <v>1894</v>
      </c>
      <c r="H22032" t="s">
        <v>39491</v>
      </c>
      <c r="I22032">
        <v>716.88400000000001</v>
      </c>
    </row>
    <row r="22033" spans="1:9" x14ac:dyDescent="0.25">
      <c r="A22033" t="s">
        <v>39492</v>
      </c>
      <c r="B22033">
        <v>13112</v>
      </c>
      <c r="C22033" s="2">
        <f t="shared" si="2228"/>
        <v>44351</v>
      </c>
      <c r="D22033" s="1">
        <f>TIMEVALUE("10:58:00")</f>
        <v>0.45694444444444443</v>
      </c>
      <c r="E22033" s="2">
        <f t="shared" si="2229"/>
        <v>44351</v>
      </c>
      <c r="F22033" s="1">
        <f>TIMEVALUE("11:04:22")</f>
        <v>0.46136574074074072</v>
      </c>
      <c r="G22033" t="s">
        <v>3567</v>
      </c>
      <c r="H22033" t="s">
        <v>39493</v>
      </c>
      <c r="I22033">
        <v>716.51700000000005</v>
      </c>
    </row>
    <row r="22034" spans="1:9" x14ac:dyDescent="0.25">
      <c r="A22034" t="s">
        <v>39494</v>
      </c>
      <c r="B22034">
        <v>13112</v>
      </c>
      <c r="C22034" s="2">
        <f t="shared" si="2228"/>
        <v>44351</v>
      </c>
      <c r="D22034" s="1">
        <f>TIMEVALUE("11:08:47")</f>
        <v>0.46443287037037034</v>
      </c>
      <c r="E22034" s="2">
        <f t="shared" si="2229"/>
        <v>44351</v>
      </c>
      <c r="F22034" s="1">
        <f>TIMEVALUE("11:14:44")</f>
        <v>0.46856481481481482</v>
      </c>
      <c r="G22034" t="s">
        <v>4125</v>
      </c>
      <c r="H22034" t="s">
        <v>8060</v>
      </c>
      <c r="I22034">
        <v>716.19600000000003</v>
      </c>
    </row>
    <row r="22035" spans="1:9" x14ac:dyDescent="0.25">
      <c r="A22035" t="s">
        <v>39495</v>
      </c>
      <c r="B22035">
        <v>13112</v>
      </c>
      <c r="C22035" s="2">
        <f t="shared" si="2228"/>
        <v>44351</v>
      </c>
      <c r="D22035" s="1">
        <f>TIMEVALUE("11:17:12")</f>
        <v>0.47027777777777779</v>
      </c>
      <c r="E22035" s="2">
        <f t="shared" si="2229"/>
        <v>44351</v>
      </c>
      <c r="F22035" s="1">
        <f>TIMEVALUE("11:23:12")</f>
        <v>0.47444444444444445</v>
      </c>
      <c r="G22035" t="s">
        <v>862</v>
      </c>
      <c r="H22035" t="s">
        <v>39496</v>
      </c>
      <c r="I22035">
        <v>715.87099999999998</v>
      </c>
    </row>
    <row r="22036" spans="1:9" x14ac:dyDescent="0.25">
      <c r="A22036" t="s">
        <v>39497</v>
      </c>
      <c r="B22036">
        <v>13112</v>
      </c>
      <c r="C22036" s="2">
        <f t="shared" si="2228"/>
        <v>44351</v>
      </c>
      <c r="D22036" s="1">
        <f>TIMEVALUE("11:26:43")</f>
        <v>0.47688657407407409</v>
      </c>
      <c r="E22036" s="2">
        <f t="shared" si="2229"/>
        <v>44351</v>
      </c>
      <c r="F22036" s="1">
        <f>TIMEVALUE("11:36:07")</f>
        <v>0.48341435185185183</v>
      </c>
      <c r="G22036" t="s">
        <v>410</v>
      </c>
      <c r="H22036" t="s">
        <v>39498</v>
      </c>
      <c r="I22036">
        <v>715.71600000000001</v>
      </c>
    </row>
    <row r="22037" spans="1:9" x14ac:dyDescent="0.25">
      <c r="A22037" t="s">
        <v>39499</v>
      </c>
      <c r="B22037">
        <v>13112</v>
      </c>
      <c r="C22037" s="2">
        <f t="shared" si="2228"/>
        <v>44351</v>
      </c>
      <c r="D22037" s="1">
        <f>TIMEVALUE("11:38:46")</f>
        <v>0.48525462962962962</v>
      </c>
      <c r="E22037" s="2">
        <f t="shared" si="2229"/>
        <v>44351</v>
      </c>
      <c r="F22037" s="1">
        <f>TIMEVALUE("11:47:30")</f>
        <v>0.49131944444444442</v>
      </c>
      <c r="G22037" t="s">
        <v>3572</v>
      </c>
      <c r="H22037" t="s">
        <v>39500</v>
      </c>
      <c r="I22037">
        <v>715.33399999999995</v>
      </c>
    </row>
    <row r="22038" spans="1:9" x14ac:dyDescent="0.25">
      <c r="A22038" t="s">
        <v>39501</v>
      </c>
      <c r="B22038">
        <v>13112</v>
      </c>
      <c r="C22038" s="2">
        <f t="shared" si="2228"/>
        <v>44351</v>
      </c>
      <c r="D22038" s="1">
        <f>TIMEVALUE("11:51:37")</f>
        <v>0.49417824074074074</v>
      </c>
      <c r="E22038" s="2">
        <f t="shared" si="2229"/>
        <v>44351</v>
      </c>
      <c r="F22038" s="1">
        <f>TIMEVALUE("11:56:35")</f>
        <v>0.49762731481481481</v>
      </c>
      <c r="G22038" t="s">
        <v>367</v>
      </c>
      <c r="H22038" t="s">
        <v>9918</v>
      </c>
      <c r="I22038">
        <v>714.904</v>
      </c>
    </row>
    <row r="22039" spans="1:9" x14ac:dyDescent="0.25">
      <c r="A22039" t="s">
        <v>39502</v>
      </c>
      <c r="B22039">
        <v>13112</v>
      </c>
      <c r="C22039" s="2">
        <f t="shared" si="2228"/>
        <v>44351</v>
      </c>
      <c r="D22039" s="1">
        <f>TIMEVALUE("13:16:17")</f>
        <v>0.55297453703703703</v>
      </c>
      <c r="E22039" s="2">
        <f t="shared" si="2229"/>
        <v>44351</v>
      </c>
      <c r="F22039" s="1">
        <f>TIMEVALUE("13:21:53")</f>
        <v>0.55686342592592597</v>
      </c>
      <c r="G22039" t="s">
        <v>3271</v>
      </c>
      <c r="H22039" t="s">
        <v>39503</v>
      </c>
      <c r="I22039">
        <v>714.46100000000001</v>
      </c>
    </row>
    <row r="22040" spans="1:9" x14ac:dyDescent="0.25">
      <c r="A22040" t="s">
        <v>39504</v>
      </c>
      <c r="B22040">
        <v>13112</v>
      </c>
      <c r="C22040" s="2">
        <f t="shared" si="2228"/>
        <v>44351</v>
      </c>
      <c r="D22040" s="1">
        <f>TIMEVALUE("13:25:17")</f>
        <v>0.55922453703703701</v>
      </c>
      <c r="E22040" s="2">
        <f t="shared" si="2229"/>
        <v>44351</v>
      </c>
      <c r="F22040" s="1">
        <f>TIMEVALUE("13:30:58")</f>
        <v>0.56317129629629625</v>
      </c>
      <c r="G22040" t="s">
        <v>5224</v>
      </c>
      <c r="H22040" t="s">
        <v>12931</v>
      </c>
      <c r="I22040">
        <v>714.19500000000005</v>
      </c>
    </row>
    <row r="22041" spans="1:9" x14ac:dyDescent="0.25">
      <c r="A22041" t="s">
        <v>39505</v>
      </c>
      <c r="B22041">
        <v>13112</v>
      </c>
      <c r="C22041" s="2">
        <f t="shared" si="2228"/>
        <v>44351</v>
      </c>
      <c r="D22041" s="1">
        <f>TIMEVALUE("13:33:51")</f>
        <v>0.56517361111111108</v>
      </c>
      <c r="E22041" s="2">
        <f t="shared" si="2229"/>
        <v>44351</v>
      </c>
      <c r="F22041" s="1">
        <f>TIMEVALUE("13:40:09")</f>
        <v>0.5695486111111111</v>
      </c>
      <c r="G22041" t="s">
        <v>951</v>
      </c>
      <c r="H22041" t="s">
        <v>39506</v>
      </c>
      <c r="I22041">
        <v>714.00300000000004</v>
      </c>
    </row>
    <row r="22042" spans="1:9" x14ac:dyDescent="0.25">
      <c r="A22042" t="s">
        <v>39507</v>
      </c>
      <c r="B22042">
        <v>13112</v>
      </c>
      <c r="C22042" s="2">
        <f t="shared" si="2228"/>
        <v>44351</v>
      </c>
      <c r="D22042" s="1">
        <f>TIMEVALUE("10:02:52")</f>
        <v>0.41865740740740742</v>
      </c>
      <c r="E22042" s="2">
        <f t="shared" si="2229"/>
        <v>44351</v>
      </c>
      <c r="F22042" s="1">
        <f>TIMEVALUE("10:08:59")</f>
        <v>0.42290509259259257</v>
      </c>
      <c r="G22042" t="s">
        <v>3706</v>
      </c>
      <c r="H22042" t="s">
        <v>39508</v>
      </c>
      <c r="I22042">
        <v>713.77599999999995</v>
      </c>
    </row>
    <row r="22043" spans="1:9" x14ac:dyDescent="0.25">
      <c r="A22043" t="s">
        <v>39509</v>
      </c>
      <c r="B22043">
        <v>13153</v>
      </c>
      <c r="C22043" s="2">
        <f>DATEVALUE("2025-06-03")</f>
        <v>44349</v>
      </c>
      <c r="D22043" s="1">
        <f>TIMEVALUE("18:18:41")</f>
        <v>0.76297453703703699</v>
      </c>
      <c r="E22043" s="2">
        <f>DATEVALUE("2025-06-03")</f>
        <v>44349</v>
      </c>
      <c r="F22043" s="1">
        <f>TIMEVALUE("18:26:10")</f>
        <v>0.76817129629629632</v>
      </c>
      <c r="G22043" t="s">
        <v>968</v>
      </c>
      <c r="H22043" t="s">
        <v>8972</v>
      </c>
      <c r="I22043">
        <v>717.577</v>
      </c>
    </row>
    <row r="22044" spans="1:9" x14ac:dyDescent="0.25">
      <c r="A22044" t="s">
        <v>39510</v>
      </c>
      <c r="B22044">
        <v>13153</v>
      </c>
      <c r="C22044" s="2">
        <f t="shared" ref="C22044:C22054" si="2230">DATEVALUE("2025-06-06")</f>
        <v>44352</v>
      </c>
      <c r="D22044" s="1">
        <f>TIMEVALUE("14:23:35")</f>
        <v>0.59971064814814812</v>
      </c>
      <c r="E22044" s="2">
        <f t="shared" ref="E22044:E22054" si="2231">DATEVALUE("2025-06-06")</f>
        <v>44352</v>
      </c>
      <c r="F22044" s="1">
        <f>TIMEVALUE("14:29:52")</f>
        <v>0.6040740740740741</v>
      </c>
      <c r="G22044" t="s">
        <v>321</v>
      </c>
      <c r="H22044" t="s">
        <v>39511</v>
      </c>
      <c r="I22044">
        <v>717.43899999999996</v>
      </c>
    </row>
    <row r="22045" spans="1:9" x14ac:dyDescent="0.25">
      <c r="A22045" t="s">
        <v>39512</v>
      </c>
      <c r="B22045">
        <v>13153</v>
      </c>
      <c r="C22045" s="2">
        <f t="shared" si="2230"/>
        <v>44352</v>
      </c>
      <c r="D22045" s="1">
        <f>TIMEVALUE("14:32:02")</f>
        <v>0.6055787037037037</v>
      </c>
      <c r="E22045" s="2">
        <f t="shared" si="2231"/>
        <v>44352</v>
      </c>
      <c r="F22045" s="1">
        <f>TIMEVALUE("14:36:57")</f>
        <v>0.60899305555555561</v>
      </c>
      <c r="G22045" t="s">
        <v>2711</v>
      </c>
      <c r="H22045" t="s">
        <v>9689</v>
      </c>
      <c r="I22045">
        <v>717.18700000000001</v>
      </c>
    </row>
    <row r="22046" spans="1:9" x14ac:dyDescent="0.25">
      <c r="A22046" t="s">
        <v>39513</v>
      </c>
      <c r="B22046">
        <v>13153</v>
      </c>
      <c r="C22046" s="2">
        <f t="shared" si="2230"/>
        <v>44352</v>
      </c>
      <c r="D22046" s="1">
        <f>TIMEVALUE("14:38:45")</f>
        <v>0.61024305555555558</v>
      </c>
      <c r="E22046" s="2">
        <f t="shared" si="2231"/>
        <v>44352</v>
      </c>
      <c r="F22046" s="1">
        <f>TIMEVALUE("14:43:14")</f>
        <v>0.61335648148148147</v>
      </c>
      <c r="G22046" t="s">
        <v>10234</v>
      </c>
      <c r="H22046" t="s">
        <v>39514</v>
      </c>
      <c r="I22046">
        <v>716.84900000000005</v>
      </c>
    </row>
    <row r="22047" spans="1:9" x14ac:dyDescent="0.25">
      <c r="A22047" t="s">
        <v>39515</v>
      </c>
      <c r="B22047">
        <v>13153</v>
      </c>
      <c r="C22047" s="2">
        <f t="shared" si="2230"/>
        <v>44352</v>
      </c>
      <c r="D22047" s="1">
        <f>TIMEVALUE("14:44:57")</f>
        <v>0.61454861111111114</v>
      </c>
      <c r="E22047" s="2">
        <f t="shared" si="2231"/>
        <v>44352</v>
      </c>
      <c r="F22047" s="1">
        <f>TIMEVALUE("14:50:23")</f>
        <v>0.61832175925925925</v>
      </c>
      <c r="G22047" t="s">
        <v>2189</v>
      </c>
      <c r="H22047" t="s">
        <v>39516</v>
      </c>
      <c r="I22047">
        <v>716.56600000000003</v>
      </c>
    </row>
    <row r="22048" spans="1:9" x14ac:dyDescent="0.25">
      <c r="A22048" t="s">
        <v>39517</v>
      </c>
      <c r="B22048">
        <v>13153</v>
      </c>
      <c r="C22048" s="2">
        <f t="shared" si="2230"/>
        <v>44352</v>
      </c>
      <c r="D22048" s="1">
        <f>TIMEVALUE("14:52:27")</f>
        <v>0.6197569444444444</v>
      </c>
      <c r="E22048" s="2">
        <f t="shared" si="2231"/>
        <v>44352</v>
      </c>
      <c r="F22048" s="1">
        <f>TIMEVALUE("14:59:40")</f>
        <v>0.62476851851851856</v>
      </c>
      <c r="G22048" t="s">
        <v>1948</v>
      </c>
      <c r="H22048" t="s">
        <v>39518</v>
      </c>
      <c r="I22048">
        <v>716.24599999999998</v>
      </c>
    </row>
    <row r="22049" spans="1:9" x14ac:dyDescent="0.25">
      <c r="A22049" t="s">
        <v>39519</v>
      </c>
      <c r="B22049">
        <v>13153</v>
      </c>
      <c r="C22049" s="2">
        <f t="shared" si="2230"/>
        <v>44352</v>
      </c>
      <c r="D22049" s="1">
        <f>TIMEVALUE("15:01:33")</f>
        <v>0.62607638888888884</v>
      </c>
      <c r="E22049" s="2">
        <f t="shared" si="2231"/>
        <v>44352</v>
      </c>
      <c r="F22049" s="1">
        <f>TIMEVALUE("15:06:24")</f>
        <v>0.62944444444444447</v>
      </c>
      <c r="G22049" t="s">
        <v>942</v>
      </c>
      <c r="H22049" t="s">
        <v>39520</v>
      </c>
      <c r="I22049">
        <v>715.88300000000004</v>
      </c>
    </row>
    <row r="22050" spans="1:9" x14ac:dyDescent="0.25">
      <c r="A22050" t="s">
        <v>39521</v>
      </c>
      <c r="B22050">
        <v>13153</v>
      </c>
      <c r="C22050" s="2">
        <f t="shared" si="2230"/>
        <v>44352</v>
      </c>
      <c r="D22050" s="1">
        <f>TIMEVALUE("15:09:36")</f>
        <v>0.63166666666666671</v>
      </c>
      <c r="E22050" s="2">
        <f t="shared" si="2231"/>
        <v>44352</v>
      </c>
      <c r="F22050" s="1">
        <f>TIMEVALUE("15:15:33")</f>
        <v>0.63579861111111113</v>
      </c>
      <c r="G22050" t="s">
        <v>4125</v>
      </c>
      <c r="H22050" t="s">
        <v>39522</v>
      </c>
      <c r="I22050">
        <v>715.63199999999995</v>
      </c>
    </row>
    <row r="22051" spans="1:9" x14ac:dyDescent="0.25">
      <c r="A22051" t="s">
        <v>39523</v>
      </c>
      <c r="B22051">
        <v>13153</v>
      </c>
      <c r="C22051" s="2">
        <f t="shared" si="2230"/>
        <v>44352</v>
      </c>
      <c r="D22051" s="1">
        <f>TIMEVALUE("15:17:05")</f>
        <v>0.63686342592592593</v>
      </c>
      <c r="E22051" s="2">
        <f t="shared" si="2231"/>
        <v>44352</v>
      </c>
      <c r="F22051" s="1">
        <f>TIMEVALUE("15:21:40")</f>
        <v>0.64004629629629628</v>
      </c>
      <c r="G22051" t="s">
        <v>6560</v>
      </c>
      <c r="H22051" t="s">
        <v>39524</v>
      </c>
      <c r="I22051">
        <v>715.14499999999998</v>
      </c>
    </row>
    <row r="22052" spans="1:9" x14ac:dyDescent="0.25">
      <c r="A22052" t="s">
        <v>39525</v>
      </c>
      <c r="B22052">
        <v>13153</v>
      </c>
      <c r="C22052" s="2">
        <f t="shared" si="2230"/>
        <v>44352</v>
      </c>
      <c r="D22052" s="1">
        <f>TIMEVALUE("15:23:25")</f>
        <v>0.64126157407407403</v>
      </c>
      <c r="E22052" s="2">
        <f t="shared" si="2231"/>
        <v>44352</v>
      </c>
      <c r="F22052" s="1">
        <f>TIMEVALUE("15:28:51")</f>
        <v>0.64503472222222225</v>
      </c>
      <c r="G22052" t="s">
        <v>2189</v>
      </c>
      <c r="H22052" t="s">
        <v>10012</v>
      </c>
      <c r="I22052">
        <v>714.87800000000004</v>
      </c>
    </row>
    <row r="22053" spans="1:9" x14ac:dyDescent="0.25">
      <c r="A22053" t="s">
        <v>39526</v>
      </c>
      <c r="B22053">
        <v>13153</v>
      </c>
      <c r="C22053" s="2">
        <f t="shared" si="2230"/>
        <v>44352</v>
      </c>
      <c r="D22053" s="1">
        <f>TIMEVALUE("15:30:53")</f>
        <v>0.64644675925925921</v>
      </c>
      <c r="E22053" s="2">
        <f t="shared" si="2231"/>
        <v>44352</v>
      </c>
      <c r="F22053" s="1">
        <f>TIMEVALUE("15:36:16")</f>
        <v>0.6501851851851852</v>
      </c>
      <c r="G22053" t="s">
        <v>4044</v>
      </c>
      <c r="H22053" t="s">
        <v>35243</v>
      </c>
      <c r="I22053">
        <v>714.57899999999995</v>
      </c>
    </row>
    <row r="22054" spans="1:9" x14ac:dyDescent="0.25">
      <c r="A22054" t="s">
        <v>39527</v>
      </c>
      <c r="B22054">
        <v>13153</v>
      </c>
      <c r="C22054" s="2">
        <f t="shared" si="2230"/>
        <v>44352</v>
      </c>
      <c r="D22054" s="1">
        <f>TIMEVALUE("15:38:22")</f>
        <v>0.65164351851851854</v>
      </c>
      <c r="E22054" s="2">
        <f t="shared" si="2231"/>
        <v>44352</v>
      </c>
      <c r="F22054" s="1">
        <f>TIMEVALUE("15:43:12")</f>
        <v>0.65500000000000003</v>
      </c>
      <c r="G22054" t="s">
        <v>2622</v>
      </c>
      <c r="H22054" t="s">
        <v>39528</v>
      </c>
      <c r="I22054">
        <v>714.255</v>
      </c>
    </row>
    <row r="22055" spans="1:9" x14ac:dyDescent="0.25">
      <c r="A22055" t="s">
        <v>39529</v>
      </c>
      <c r="B22055">
        <v>13153</v>
      </c>
      <c r="C22055" s="2">
        <f>DATEVALUE("2025-06-03")</f>
        <v>44349</v>
      </c>
      <c r="D22055" s="1">
        <f>TIMEVALUE("18:07:33")</f>
        <v>0.7552430555555556</v>
      </c>
      <c r="E22055" s="2">
        <f>DATEVALUE("2025-06-03")</f>
        <v>44349</v>
      </c>
      <c r="F22055" s="1">
        <f>TIMEVALUE("18:12:07")</f>
        <v>0.7584143518518518</v>
      </c>
      <c r="G22055" t="s">
        <v>790</v>
      </c>
      <c r="H22055" t="s">
        <v>39530</v>
      </c>
      <c r="I22055">
        <v>713.98299999999995</v>
      </c>
    </row>
    <row r="22056" spans="1:9" x14ac:dyDescent="0.25">
      <c r="A22056" t="s">
        <v>39531</v>
      </c>
      <c r="B22056">
        <v>13153</v>
      </c>
      <c r="C22056" s="2">
        <f t="shared" ref="C22056:C22093" si="2232">DATEVALUE("2025-06-06")</f>
        <v>44352</v>
      </c>
      <c r="D22056" s="1">
        <f>TIMEVALUE("11:44:40")</f>
        <v>0.48935185185185187</v>
      </c>
      <c r="E22056" s="2">
        <f t="shared" ref="E22056:E22093" si="2233">DATEVALUE("2025-06-06")</f>
        <v>44352</v>
      </c>
      <c r="F22056" s="1">
        <f>TIMEVALUE("11:53:03")</f>
        <v>0.49517361111111113</v>
      </c>
      <c r="G22056" t="s">
        <v>4450</v>
      </c>
      <c r="H22056" t="s">
        <v>39532</v>
      </c>
      <c r="I22056">
        <v>718.20600000000002</v>
      </c>
    </row>
    <row r="22057" spans="1:9" x14ac:dyDescent="0.25">
      <c r="A22057" t="s">
        <v>39533</v>
      </c>
      <c r="B22057">
        <v>13153</v>
      </c>
      <c r="C22057" s="2">
        <f t="shared" si="2232"/>
        <v>44352</v>
      </c>
      <c r="D22057" s="1">
        <f>TIMEVALUE("12:53:57")</f>
        <v>0.53746527777777775</v>
      </c>
      <c r="E22057" s="2">
        <f t="shared" si="2233"/>
        <v>44352</v>
      </c>
      <c r="F22057" s="1">
        <f>TIMEVALUE("13:00:31")</f>
        <v>0.54202546296296295</v>
      </c>
      <c r="G22057" t="s">
        <v>2994</v>
      </c>
      <c r="H22057" t="s">
        <v>39534</v>
      </c>
      <c r="I22057">
        <v>717.96699999999998</v>
      </c>
    </row>
    <row r="22058" spans="1:9" x14ac:dyDescent="0.25">
      <c r="A22058" t="s">
        <v>39535</v>
      </c>
      <c r="B22058">
        <v>13153</v>
      </c>
      <c r="C22058" s="2">
        <f t="shared" si="2232"/>
        <v>44352</v>
      </c>
      <c r="D22058" s="1">
        <f>TIMEVALUE("13:02:00")</f>
        <v>0.54305555555555551</v>
      </c>
      <c r="E22058" s="2">
        <f t="shared" si="2233"/>
        <v>44352</v>
      </c>
      <c r="F22058" s="1">
        <f>TIMEVALUE("13:07:12")</f>
        <v>0.54666666666666663</v>
      </c>
      <c r="G22058" t="s">
        <v>2889</v>
      </c>
      <c r="H22058" t="s">
        <v>39536</v>
      </c>
      <c r="I22058">
        <v>717.68700000000001</v>
      </c>
    </row>
    <row r="22059" spans="1:9" x14ac:dyDescent="0.25">
      <c r="A22059" t="s">
        <v>39537</v>
      </c>
      <c r="B22059">
        <v>13153</v>
      </c>
      <c r="C22059" s="2">
        <f t="shared" si="2232"/>
        <v>44352</v>
      </c>
      <c r="D22059" s="1">
        <f>TIMEVALUE("13:09:48")</f>
        <v>0.54847222222222225</v>
      </c>
      <c r="E22059" s="2">
        <f t="shared" si="2233"/>
        <v>44352</v>
      </c>
      <c r="F22059" s="1">
        <f>TIMEVALUE("13:14:02")</f>
        <v>0.55141203703703701</v>
      </c>
      <c r="G22059" t="s">
        <v>6692</v>
      </c>
      <c r="H22059" t="s">
        <v>39538</v>
      </c>
      <c r="I22059">
        <v>717.25599999999997</v>
      </c>
    </row>
    <row r="22060" spans="1:9" x14ac:dyDescent="0.25">
      <c r="A22060" t="s">
        <v>39539</v>
      </c>
      <c r="B22060">
        <v>13153</v>
      </c>
      <c r="C22060" s="2">
        <f t="shared" si="2232"/>
        <v>44352</v>
      </c>
      <c r="D22060" s="1">
        <f>TIMEVALUE("13:16:26")</f>
        <v>0.55307870370370371</v>
      </c>
      <c r="E22060" s="2">
        <f t="shared" si="2233"/>
        <v>44352</v>
      </c>
      <c r="F22060" s="1">
        <f>TIMEVALUE("13:21:45")</f>
        <v>0.55677083333333333</v>
      </c>
      <c r="G22060" t="s">
        <v>2683</v>
      </c>
      <c r="H22060" t="s">
        <v>39540</v>
      </c>
      <c r="I22060">
        <v>716.88400000000001</v>
      </c>
    </row>
    <row r="22061" spans="1:9" x14ac:dyDescent="0.25">
      <c r="A22061" t="s">
        <v>39541</v>
      </c>
      <c r="B22061">
        <v>13153</v>
      </c>
      <c r="C22061" s="2">
        <f t="shared" si="2232"/>
        <v>44352</v>
      </c>
      <c r="D22061" s="1">
        <f>TIMEVALUE("13:25:13")</f>
        <v>0.55917824074074074</v>
      </c>
      <c r="E22061" s="2">
        <f t="shared" si="2233"/>
        <v>44352</v>
      </c>
      <c r="F22061" s="1">
        <f>TIMEVALUE("13:32:12")</f>
        <v>0.56402777777777779</v>
      </c>
      <c r="G22061" t="s">
        <v>4342</v>
      </c>
      <c r="H22061" t="s">
        <v>39542</v>
      </c>
      <c r="I22061">
        <v>716.50400000000002</v>
      </c>
    </row>
    <row r="22062" spans="1:9" x14ac:dyDescent="0.25">
      <c r="A22062" t="s">
        <v>39543</v>
      </c>
      <c r="B22062">
        <v>13153</v>
      </c>
      <c r="C22062" s="2">
        <f t="shared" si="2232"/>
        <v>44352</v>
      </c>
      <c r="D22062" s="1">
        <f>TIMEVALUE("13:40:57")</f>
        <v>0.57010416666666663</v>
      </c>
      <c r="E22062" s="2">
        <f t="shared" si="2233"/>
        <v>44352</v>
      </c>
      <c r="F22062" s="1">
        <f>TIMEVALUE("13:46:24")</f>
        <v>0.57388888888888889</v>
      </c>
      <c r="G22062" t="s">
        <v>5879</v>
      </c>
      <c r="H22062" t="s">
        <v>39544</v>
      </c>
      <c r="I22062">
        <v>716.15599999999995</v>
      </c>
    </row>
    <row r="22063" spans="1:9" x14ac:dyDescent="0.25">
      <c r="A22063" t="s">
        <v>39545</v>
      </c>
      <c r="B22063">
        <v>13153</v>
      </c>
      <c r="C22063" s="2">
        <f t="shared" si="2232"/>
        <v>44352</v>
      </c>
      <c r="D22063" s="1">
        <f>TIMEVALUE("13:34:05")</f>
        <v>0.56533564814814818</v>
      </c>
      <c r="E22063" s="2">
        <f t="shared" si="2233"/>
        <v>44352</v>
      </c>
      <c r="F22063" s="1">
        <f>TIMEVALUE("13:38:52")</f>
        <v>0.56865740740740744</v>
      </c>
      <c r="G22063" t="s">
        <v>3438</v>
      </c>
      <c r="H22063" t="s">
        <v>39546</v>
      </c>
      <c r="I22063">
        <v>715.79600000000005</v>
      </c>
    </row>
    <row r="22064" spans="1:9" x14ac:dyDescent="0.25">
      <c r="A22064" t="s">
        <v>39547</v>
      </c>
      <c r="B22064">
        <v>13153</v>
      </c>
      <c r="C22064" s="2">
        <f t="shared" si="2232"/>
        <v>44352</v>
      </c>
      <c r="D22064" s="1">
        <f>TIMEVALUE("13:48:52")</f>
        <v>0.57560185185185186</v>
      </c>
      <c r="E22064" s="2">
        <f t="shared" si="2233"/>
        <v>44352</v>
      </c>
      <c r="F22064" s="1">
        <f>TIMEVALUE("13:53:53")</f>
        <v>0.57908564814814811</v>
      </c>
      <c r="G22064" t="s">
        <v>2177</v>
      </c>
      <c r="H22064" t="s">
        <v>10214</v>
      </c>
      <c r="I22064">
        <v>715.39400000000001</v>
      </c>
    </row>
    <row r="22065" spans="1:9" x14ac:dyDescent="0.25">
      <c r="A22065" t="s">
        <v>39548</v>
      </c>
      <c r="B22065">
        <v>13153</v>
      </c>
      <c r="C22065" s="2">
        <f t="shared" si="2232"/>
        <v>44352</v>
      </c>
      <c r="D22065" s="1">
        <f>TIMEVALUE("13:55:31")</f>
        <v>0.58021990740740736</v>
      </c>
      <c r="E22065" s="2">
        <f t="shared" si="2233"/>
        <v>44352</v>
      </c>
      <c r="F22065" s="1">
        <f>TIMEVALUE("14:00:19")</f>
        <v>0.58355324074074078</v>
      </c>
      <c r="G22065" t="s">
        <v>3420</v>
      </c>
      <c r="H22065" t="s">
        <v>10069</v>
      </c>
      <c r="I22065">
        <v>715.04899999999998</v>
      </c>
    </row>
    <row r="22066" spans="1:9" x14ac:dyDescent="0.25">
      <c r="A22066" t="s">
        <v>39549</v>
      </c>
      <c r="B22066">
        <v>13153</v>
      </c>
      <c r="C22066" s="2">
        <f t="shared" si="2232"/>
        <v>44352</v>
      </c>
      <c r="D22066" s="1">
        <f>TIMEVALUE("14:01:58")</f>
        <v>0.58469907407407407</v>
      </c>
      <c r="E22066" s="2">
        <f t="shared" si="2233"/>
        <v>44352</v>
      </c>
      <c r="F22066" s="1">
        <f>TIMEVALUE("14:07:50")</f>
        <v>0.58877314814814818</v>
      </c>
      <c r="G22066" t="s">
        <v>1848</v>
      </c>
      <c r="H22066" t="s">
        <v>35183</v>
      </c>
      <c r="I22066">
        <v>714.702</v>
      </c>
    </row>
    <row r="22067" spans="1:9" x14ac:dyDescent="0.25">
      <c r="A22067" t="s">
        <v>39550</v>
      </c>
      <c r="B22067">
        <v>13153</v>
      </c>
      <c r="C22067" s="2">
        <f t="shared" si="2232"/>
        <v>44352</v>
      </c>
      <c r="D22067" s="1">
        <f>TIMEVALUE("14:09:29")</f>
        <v>0.58991898148148147</v>
      </c>
      <c r="E22067" s="2">
        <f t="shared" si="2233"/>
        <v>44352</v>
      </c>
      <c r="F22067" s="1">
        <f>TIMEVALUE("14:14:32")</f>
        <v>0.59342592592592591</v>
      </c>
      <c r="G22067" t="s">
        <v>2606</v>
      </c>
      <c r="H22067" t="s">
        <v>4176</v>
      </c>
      <c r="I22067">
        <v>714.34500000000003</v>
      </c>
    </row>
    <row r="22068" spans="1:9" x14ac:dyDescent="0.25">
      <c r="A22068" t="s">
        <v>39551</v>
      </c>
      <c r="B22068">
        <v>13153</v>
      </c>
      <c r="C22068" s="2">
        <f t="shared" si="2232"/>
        <v>44352</v>
      </c>
      <c r="D22068" s="1">
        <f>TIMEVALUE("11:33:54")</f>
        <v>0.481875</v>
      </c>
      <c r="E22068" s="2">
        <f t="shared" si="2233"/>
        <v>44352</v>
      </c>
      <c r="F22068" s="1">
        <f>TIMEVALUE("11:39:11")</f>
        <v>0.48554398148148148</v>
      </c>
      <c r="G22068" t="s">
        <v>2472</v>
      </c>
      <c r="H22068" t="s">
        <v>39552</v>
      </c>
      <c r="I22068">
        <v>714.101</v>
      </c>
    </row>
    <row r="22069" spans="1:9" x14ac:dyDescent="0.25">
      <c r="A22069" t="s">
        <v>39553</v>
      </c>
      <c r="B22069">
        <v>13153</v>
      </c>
      <c r="C22069" s="2">
        <f t="shared" si="2232"/>
        <v>44352</v>
      </c>
      <c r="D22069" s="1">
        <f>TIMEVALUE("08:24:00")</f>
        <v>0.35</v>
      </c>
      <c r="E22069" s="2">
        <f t="shared" si="2233"/>
        <v>44352</v>
      </c>
      <c r="F22069" s="1">
        <f>TIMEVALUE("08:30:10")</f>
        <v>0.35428240740740741</v>
      </c>
      <c r="G22069" t="s">
        <v>2730</v>
      </c>
      <c r="H22069" t="s">
        <v>39554</v>
      </c>
      <c r="I22069">
        <v>718.46500000000003</v>
      </c>
    </row>
    <row r="22070" spans="1:9" x14ac:dyDescent="0.25">
      <c r="A22070" t="s">
        <v>39555</v>
      </c>
      <c r="B22070">
        <v>13153</v>
      </c>
      <c r="C22070" s="2">
        <f t="shared" si="2232"/>
        <v>44352</v>
      </c>
      <c r="D22070" s="1">
        <f>TIMEVALUE("08:33:03")</f>
        <v>0.35628472222222224</v>
      </c>
      <c r="E22070" s="2">
        <f t="shared" si="2233"/>
        <v>44352</v>
      </c>
      <c r="F22070" s="1">
        <f>TIMEVALUE("08:38:32")</f>
        <v>0.36009259259259258</v>
      </c>
      <c r="G22070" t="s">
        <v>2248</v>
      </c>
      <c r="H22070" t="s">
        <v>39556</v>
      </c>
      <c r="I22070">
        <v>718.25</v>
      </c>
    </row>
    <row r="22071" spans="1:9" x14ac:dyDescent="0.25">
      <c r="A22071" t="s">
        <v>39557</v>
      </c>
      <c r="B22071">
        <v>13153</v>
      </c>
      <c r="C22071" s="2">
        <f t="shared" si="2232"/>
        <v>44352</v>
      </c>
      <c r="D22071" s="1">
        <f>TIMEVALUE("08:40:09")</f>
        <v>0.36121527777777779</v>
      </c>
      <c r="E22071" s="2">
        <f t="shared" si="2233"/>
        <v>44352</v>
      </c>
      <c r="F22071" s="1">
        <f>TIMEVALUE("08:45:15")</f>
        <v>0.36475694444444445</v>
      </c>
      <c r="G22071" t="s">
        <v>4674</v>
      </c>
      <c r="H22071" t="s">
        <v>10030</v>
      </c>
      <c r="I22071">
        <v>717.90800000000002</v>
      </c>
    </row>
    <row r="22072" spans="1:9" x14ac:dyDescent="0.25">
      <c r="A22072" t="s">
        <v>39558</v>
      </c>
      <c r="B22072">
        <v>13153</v>
      </c>
      <c r="C22072" s="2">
        <f t="shared" si="2232"/>
        <v>44352</v>
      </c>
      <c r="D22072" s="1">
        <f>TIMEVALUE("08:47:59")</f>
        <v>0.3666550925925926</v>
      </c>
      <c r="E22072" s="2">
        <f t="shared" si="2233"/>
        <v>44352</v>
      </c>
      <c r="F22072" s="1">
        <f>TIMEVALUE("08:53:05")</f>
        <v>0.37019675925925927</v>
      </c>
      <c r="G22072" t="s">
        <v>4674</v>
      </c>
      <c r="H22072" t="s">
        <v>9841</v>
      </c>
      <c r="I22072">
        <v>717.577</v>
      </c>
    </row>
    <row r="22073" spans="1:9" x14ac:dyDescent="0.25">
      <c r="A22073" t="s">
        <v>39559</v>
      </c>
      <c r="B22073">
        <v>13153</v>
      </c>
      <c r="C22073" s="2">
        <f t="shared" si="2232"/>
        <v>44352</v>
      </c>
      <c r="D22073" s="1">
        <f>TIMEVALUE("08:55:31")</f>
        <v>0.37188657407407405</v>
      </c>
      <c r="E22073" s="2">
        <f t="shared" si="2233"/>
        <v>44352</v>
      </c>
      <c r="F22073" s="1">
        <f>TIMEVALUE("09:00:37")</f>
        <v>0.37542824074074072</v>
      </c>
      <c r="G22073" t="s">
        <v>4674</v>
      </c>
      <c r="H22073" t="s">
        <v>39560</v>
      </c>
      <c r="I22073">
        <v>717.14</v>
      </c>
    </row>
    <row r="22074" spans="1:9" x14ac:dyDescent="0.25">
      <c r="A22074" t="s">
        <v>39561</v>
      </c>
      <c r="B22074">
        <v>13153</v>
      </c>
      <c r="C22074" s="2">
        <f t="shared" si="2232"/>
        <v>44352</v>
      </c>
      <c r="D22074" s="1">
        <f>TIMEVALUE("09:02:23")</f>
        <v>0.37665509259259261</v>
      </c>
      <c r="E22074" s="2">
        <f t="shared" si="2233"/>
        <v>44352</v>
      </c>
      <c r="F22074" s="1">
        <f>TIMEVALUE("09:09:37")</f>
        <v>0.38167824074074075</v>
      </c>
      <c r="G22074" t="s">
        <v>3290</v>
      </c>
      <c r="H22074" t="s">
        <v>39562</v>
      </c>
      <c r="I22074">
        <v>716.76400000000001</v>
      </c>
    </row>
    <row r="22075" spans="1:9" x14ac:dyDescent="0.25">
      <c r="A22075" t="s">
        <v>39563</v>
      </c>
      <c r="B22075">
        <v>13153</v>
      </c>
      <c r="C22075" s="2">
        <f t="shared" si="2232"/>
        <v>44352</v>
      </c>
      <c r="D22075" s="1">
        <f>TIMEVALUE("09:12:22")</f>
        <v>0.38358796296296294</v>
      </c>
      <c r="E22075" s="2">
        <f t="shared" si="2233"/>
        <v>44352</v>
      </c>
      <c r="F22075" s="1">
        <f>TIMEVALUE("09:17:19")</f>
        <v>0.38702546296296297</v>
      </c>
      <c r="G22075" t="s">
        <v>646</v>
      </c>
      <c r="H22075" t="s">
        <v>39544</v>
      </c>
      <c r="I22075">
        <v>716.34299999999996</v>
      </c>
    </row>
    <row r="22076" spans="1:9" x14ac:dyDescent="0.25">
      <c r="A22076" t="s">
        <v>39564</v>
      </c>
      <c r="B22076">
        <v>13153</v>
      </c>
      <c r="C22076" s="2">
        <f t="shared" si="2232"/>
        <v>44352</v>
      </c>
      <c r="D22076" s="1">
        <f>TIMEVALUE("09:18:43")</f>
        <v>0.38799768518518518</v>
      </c>
      <c r="E22076" s="2">
        <f t="shared" si="2233"/>
        <v>44352</v>
      </c>
      <c r="F22076" s="1">
        <f>TIMEVALUE("09:24:51")</f>
        <v>0.39225694444444442</v>
      </c>
      <c r="G22076" t="s">
        <v>741</v>
      </c>
      <c r="H22076" t="s">
        <v>39565</v>
      </c>
      <c r="I22076">
        <v>715.98099999999999</v>
      </c>
    </row>
    <row r="22077" spans="1:9" x14ac:dyDescent="0.25">
      <c r="A22077" t="s">
        <v>39566</v>
      </c>
      <c r="B22077">
        <v>13153</v>
      </c>
      <c r="C22077" s="2">
        <f t="shared" si="2232"/>
        <v>44352</v>
      </c>
      <c r="D22077" s="1">
        <f>TIMEVALUE("09:26:06")</f>
        <v>0.393125</v>
      </c>
      <c r="E22077" s="2">
        <f t="shared" si="2233"/>
        <v>44352</v>
      </c>
      <c r="F22077" s="1">
        <f>TIMEVALUE("09:31:21")</f>
        <v>0.39677083333333335</v>
      </c>
      <c r="G22077" t="s">
        <v>5330</v>
      </c>
      <c r="H22077" t="s">
        <v>39567</v>
      </c>
      <c r="I22077">
        <v>715.66300000000001</v>
      </c>
    </row>
    <row r="22078" spans="1:9" x14ac:dyDescent="0.25">
      <c r="A22078" t="s">
        <v>39568</v>
      </c>
      <c r="B22078">
        <v>13153</v>
      </c>
      <c r="C22078" s="2">
        <f t="shared" si="2232"/>
        <v>44352</v>
      </c>
      <c r="D22078" s="1">
        <f>TIMEVALUE("09:33:04")</f>
        <v>0.39796296296296296</v>
      </c>
      <c r="E22078" s="2">
        <f t="shared" si="2233"/>
        <v>44352</v>
      </c>
      <c r="F22078" s="1">
        <f>TIMEVALUE("09:38:26")</f>
        <v>0.40168981481481481</v>
      </c>
      <c r="G22078" t="s">
        <v>1961</v>
      </c>
      <c r="H22078" t="s">
        <v>39569</v>
      </c>
      <c r="I22078">
        <v>715.25699999999995</v>
      </c>
    </row>
    <row r="22079" spans="1:9" x14ac:dyDescent="0.25">
      <c r="A22079" t="s">
        <v>39570</v>
      </c>
      <c r="B22079">
        <v>13153</v>
      </c>
      <c r="C22079" s="2">
        <f t="shared" si="2232"/>
        <v>44352</v>
      </c>
      <c r="D22079" s="1">
        <f>TIMEVALUE("09:40:25")</f>
        <v>0.40306712962962965</v>
      </c>
      <c r="E22079" s="2">
        <f t="shared" si="2233"/>
        <v>44352</v>
      </c>
      <c r="F22079" s="1">
        <f>TIMEVALUE("09:45:56")</f>
        <v>0.40689814814814818</v>
      </c>
      <c r="G22079" t="s">
        <v>5160</v>
      </c>
      <c r="H22079" t="s">
        <v>39571</v>
      </c>
      <c r="I22079">
        <v>714.82899999999995</v>
      </c>
    </row>
    <row r="22080" spans="1:9" x14ac:dyDescent="0.25">
      <c r="A22080" t="s">
        <v>39572</v>
      </c>
      <c r="B22080">
        <v>13153</v>
      </c>
      <c r="C22080" s="2">
        <f t="shared" si="2232"/>
        <v>44352</v>
      </c>
      <c r="D22080" s="1">
        <f>TIMEVALUE("09:47:34")</f>
        <v>0.40803240740740743</v>
      </c>
      <c r="E22080" s="2">
        <f t="shared" si="2233"/>
        <v>44352</v>
      </c>
      <c r="F22080" s="1">
        <f>TIMEVALUE("09:54:01")</f>
        <v>0.41251157407407407</v>
      </c>
      <c r="G22080" t="s">
        <v>6170</v>
      </c>
      <c r="H22080" t="s">
        <v>39573</v>
      </c>
      <c r="I22080">
        <v>714.37099999999998</v>
      </c>
    </row>
    <row r="22081" spans="1:9" x14ac:dyDescent="0.25">
      <c r="A22081" t="s">
        <v>39574</v>
      </c>
      <c r="B22081">
        <v>13153</v>
      </c>
      <c r="C22081" s="2">
        <f t="shared" si="2232"/>
        <v>44352</v>
      </c>
      <c r="D22081" s="1">
        <f>TIMEVALUE("08:11:55")</f>
        <v>0.34160879629629631</v>
      </c>
      <c r="E22081" s="2">
        <f t="shared" si="2233"/>
        <v>44352</v>
      </c>
      <c r="F22081" s="1">
        <f>TIMEVALUE("08:17:59")</f>
        <v>0.34582175925925923</v>
      </c>
      <c r="G22081" t="s">
        <v>1079</v>
      </c>
      <c r="H22081" t="s">
        <v>39575</v>
      </c>
      <c r="I22081">
        <v>714.149</v>
      </c>
    </row>
    <row r="22082" spans="1:9" x14ac:dyDescent="0.25">
      <c r="A22082" t="s">
        <v>39576</v>
      </c>
      <c r="B22082">
        <v>13153</v>
      </c>
      <c r="C22082" s="2">
        <f t="shared" si="2232"/>
        <v>44352</v>
      </c>
      <c r="D22082" s="1">
        <f>TIMEVALUE("09:59:42")</f>
        <v>0.41645833333333332</v>
      </c>
      <c r="E22082" s="2">
        <f t="shared" si="2233"/>
        <v>44352</v>
      </c>
      <c r="F22082" s="1">
        <f>TIMEVALUE("10:06:59")</f>
        <v>0.42151620370370368</v>
      </c>
      <c r="G22082" t="s">
        <v>1160</v>
      </c>
      <c r="H22082" t="s">
        <v>39577</v>
      </c>
      <c r="I22082">
        <v>718.52800000000002</v>
      </c>
    </row>
    <row r="22083" spans="1:9" x14ac:dyDescent="0.25">
      <c r="A22083" t="s">
        <v>39578</v>
      </c>
      <c r="B22083">
        <v>13153</v>
      </c>
      <c r="C22083" s="2">
        <f t="shared" si="2232"/>
        <v>44352</v>
      </c>
      <c r="D22083" s="1">
        <f>TIMEVALUE("10:10:26")</f>
        <v>0.42391203703703706</v>
      </c>
      <c r="E22083" s="2">
        <f t="shared" si="2233"/>
        <v>44352</v>
      </c>
      <c r="F22083" s="1">
        <f>TIMEVALUE("10:12:55")</f>
        <v>0.42563657407407407</v>
      </c>
      <c r="G22083" t="s">
        <v>2691</v>
      </c>
      <c r="H22083" t="s">
        <v>39579</v>
      </c>
      <c r="I22083">
        <v>718.303</v>
      </c>
    </row>
    <row r="22084" spans="1:9" x14ac:dyDescent="0.25">
      <c r="A22084" t="s">
        <v>39580</v>
      </c>
      <c r="B22084">
        <v>13153</v>
      </c>
      <c r="C22084" s="2">
        <f t="shared" si="2232"/>
        <v>44352</v>
      </c>
      <c r="D22084" s="1">
        <f>TIMEVALUE("10:21:23")</f>
        <v>0.43151620370370369</v>
      </c>
      <c r="E22084" s="2">
        <f t="shared" si="2233"/>
        <v>44352</v>
      </c>
      <c r="F22084" s="1">
        <f>TIMEVALUE("10:26:31")</f>
        <v>0.43508101851851849</v>
      </c>
      <c r="G22084" t="s">
        <v>1736</v>
      </c>
      <c r="H22084" t="s">
        <v>6854</v>
      </c>
      <c r="I22084">
        <v>718.00199999999995</v>
      </c>
    </row>
    <row r="22085" spans="1:9" x14ac:dyDescent="0.25">
      <c r="A22085" t="s">
        <v>39581</v>
      </c>
      <c r="B22085">
        <v>13153</v>
      </c>
      <c r="C22085" s="2">
        <f t="shared" si="2232"/>
        <v>44352</v>
      </c>
      <c r="D22085" s="1">
        <f>TIMEVALUE("10:28:03")</f>
        <v>0.43614583333333334</v>
      </c>
      <c r="E22085" s="2">
        <f t="shared" si="2233"/>
        <v>44352</v>
      </c>
      <c r="F22085" s="1">
        <f>TIMEVALUE("10:33:04")</f>
        <v>0.43962962962962965</v>
      </c>
      <c r="G22085" t="s">
        <v>2177</v>
      </c>
      <c r="H22085" t="s">
        <v>39582</v>
      </c>
      <c r="I22085">
        <v>717.64800000000002</v>
      </c>
    </row>
    <row r="22086" spans="1:9" x14ac:dyDescent="0.25">
      <c r="A22086" t="s">
        <v>39583</v>
      </c>
      <c r="B22086">
        <v>13153</v>
      </c>
      <c r="C22086" s="2">
        <f t="shared" si="2232"/>
        <v>44352</v>
      </c>
      <c r="D22086" s="1">
        <f>TIMEVALUE("10:35:05")</f>
        <v>0.44103009259259257</v>
      </c>
      <c r="E22086" s="2">
        <f t="shared" si="2233"/>
        <v>44352</v>
      </c>
      <c r="F22086" s="1">
        <f>TIMEVALUE("10:39:53")</f>
        <v>0.44436342592592593</v>
      </c>
      <c r="G22086" t="s">
        <v>3420</v>
      </c>
      <c r="H22086" t="s">
        <v>39584</v>
      </c>
      <c r="I22086">
        <v>717.23599999999999</v>
      </c>
    </row>
    <row r="22087" spans="1:9" x14ac:dyDescent="0.25">
      <c r="A22087" t="s">
        <v>39585</v>
      </c>
      <c r="B22087">
        <v>13153</v>
      </c>
      <c r="C22087" s="2">
        <f t="shared" si="2232"/>
        <v>44352</v>
      </c>
      <c r="D22087" s="1">
        <f>TIMEVALUE("10:41:24")</f>
        <v>0.44541666666666668</v>
      </c>
      <c r="E22087" s="2">
        <f t="shared" si="2233"/>
        <v>44352</v>
      </c>
      <c r="F22087" s="1">
        <f>TIMEVALUE("10:46:28")</f>
        <v>0.44893518518518516</v>
      </c>
      <c r="G22087" t="s">
        <v>5047</v>
      </c>
      <c r="H22087" t="s">
        <v>39586</v>
      </c>
      <c r="I22087">
        <v>716.73599999999999</v>
      </c>
    </row>
    <row r="22088" spans="1:9" x14ac:dyDescent="0.25">
      <c r="A22088" t="s">
        <v>39587</v>
      </c>
      <c r="B22088">
        <v>13153</v>
      </c>
      <c r="C22088" s="2">
        <f t="shared" si="2232"/>
        <v>44352</v>
      </c>
      <c r="D22088" s="1">
        <f>TIMEVALUE("10:48:42")</f>
        <v>0.45048611111111109</v>
      </c>
      <c r="E22088" s="2">
        <f t="shared" si="2233"/>
        <v>44352</v>
      </c>
      <c r="F22088" s="1">
        <f>TIMEVALUE("10:53:29")</f>
        <v>0.45380787037037035</v>
      </c>
      <c r="G22088" t="s">
        <v>3438</v>
      </c>
      <c r="H22088" t="s">
        <v>39588</v>
      </c>
      <c r="I22088">
        <v>716.38699999999994</v>
      </c>
    </row>
    <row r="22089" spans="1:9" x14ac:dyDescent="0.25">
      <c r="A22089" t="s">
        <v>39589</v>
      </c>
      <c r="B22089">
        <v>13153</v>
      </c>
      <c r="C22089" s="2">
        <f t="shared" si="2232"/>
        <v>44352</v>
      </c>
      <c r="D22089" s="1">
        <f>TIMEVALUE("10:55:48")</f>
        <v>0.45541666666666669</v>
      </c>
      <c r="E22089" s="2">
        <f t="shared" si="2233"/>
        <v>44352</v>
      </c>
      <c r="F22089" s="1">
        <f>TIMEVALUE("11:02:23")</f>
        <v>0.45998842592592593</v>
      </c>
      <c r="G22089" t="s">
        <v>921</v>
      </c>
      <c r="H22089" t="s">
        <v>12622</v>
      </c>
      <c r="I22089">
        <v>716.06700000000001</v>
      </c>
    </row>
    <row r="22090" spans="1:9" x14ac:dyDescent="0.25">
      <c r="A22090" t="s">
        <v>39590</v>
      </c>
      <c r="B22090">
        <v>13153</v>
      </c>
      <c r="C22090" s="2">
        <f t="shared" si="2232"/>
        <v>44352</v>
      </c>
      <c r="D22090" s="1">
        <f>TIMEVALUE("11:03:50")</f>
        <v>0.46099537037037036</v>
      </c>
      <c r="E22090" s="2">
        <f t="shared" si="2233"/>
        <v>44352</v>
      </c>
      <c r="F22090" s="1">
        <f>TIMEVALUE("11:09:20")</f>
        <v>0.46481481481481479</v>
      </c>
      <c r="G22090" t="s">
        <v>215</v>
      </c>
      <c r="H22090" t="s">
        <v>11635</v>
      </c>
      <c r="I22090">
        <v>715.69100000000003</v>
      </c>
    </row>
    <row r="22091" spans="1:9" x14ac:dyDescent="0.25">
      <c r="A22091" t="s">
        <v>39591</v>
      </c>
      <c r="B22091">
        <v>13153</v>
      </c>
      <c r="C22091" s="2">
        <f t="shared" si="2232"/>
        <v>44352</v>
      </c>
      <c r="D22091" s="1">
        <f>TIMEVALUE("11:10:57")</f>
        <v>0.4659375</v>
      </c>
      <c r="E22091" s="2">
        <f t="shared" si="2233"/>
        <v>44352</v>
      </c>
      <c r="F22091" s="1">
        <f>TIMEVALUE("11:16:21")</f>
        <v>0.46968749999999998</v>
      </c>
      <c r="G22091" t="s">
        <v>5057</v>
      </c>
      <c r="H22091" t="s">
        <v>39592</v>
      </c>
      <c r="I22091">
        <v>715.39499999999998</v>
      </c>
    </row>
    <row r="22092" spans="1:9" x14ac:dyDescent="0.25">
      <c r="A22092" t="s">
        <v>39593</v>
      </c>
      <c r="B22092">
        <v>13153</v>
      </c>
      <c r="C22092" s="2">
        <f t="shared" si="2232"/>
        <v>44352</v>
      </c>
      <c r="D22092" s="1">
        <f>TIMEVALUE("11:17:59")</f>
        <v>0.47082175925925923</v>
      </c>
      <c r="E22092" s="2">
        <f t="shared" si="2233"/>
        <v>44352</v>
      </c>
      <c r="F22092" s="1">
        <f>TIMEVALUE("11:23:41")</f>
        <v>0.47478009259259257</v>
      </c>
      <c r="G22092" t="s">
        <v>1894</v>
      </c>
      <c r="H22092" t="s">
        <v>39594</v>
      </c>
      <c r="I22092">
        <v>714.94</v>
      </c>
    </row>
    <row r="22093" spans="1:9" x14ac:dyDescent="0.25">
      <c r="A22093" t="s">
        <v>39595</v>
      </c>
      <c r="B22093">
        <v>13153</v>
      </c>
      <c r="C22093" s="2">
        <f t="shared" si="2232"/>
        <v>44352</v>
      </c>
      <c r="D22093" s="1">
        <f>TIMEVALUE("11:25:05")</f>
        <v>0.47575231481481484</v>
      </c>
      <c r="E22093" s="2">
        <f t="shared" si="2233"/>
        <v>44352</v>
      </c>
      <c r="F22093" s="1">
        <f>TIMEVALUE("11:31:18")</f>
        <v>0.48006944444444444</v>
      </c>
      <c r="G22093" t="s">
        <v>2782</v>
      </c>
      <c r="H22093" t="s">
        <v>39596</v>
      </c>
      <c r="I22093">
        <v>714.65300000000002</v>
      </c>
    </row>
    <row r="22094" spans="1:9" x14ac:dyDescent="0.25">
      <c r="A22094" t="s">
        <v>39597</v>
      </c>
      <c r="B22094">
        <v>13118</v>
      </c>
      <c r="C22094" s="2">
        <f t="shared" ref="C22094:C22120" si="2234">DATEVALUE("2025-06-05")</f>
        <v>44351</v>
      </c>
      <c r="D22094" s="1">
        <f>TIMEVALUE("14:45:39")</f>
        <v>0.61503472222222222</v>
      </c>
      <c r="E22094" s="2">
        <f t="shared" ref="E22094:E22120" si="2235">DATEVALUE("2025-06-05")</f>
        <v>44351</v>
      </c>
      <c r="F22094" s="1">
        <f>TIMEVALUE("14:50:59")</f>
        <v>0.61873842592592587</v>
      </c>
      <c r="G22094" t="s">
        <v>880</v>
      </c>
      <c r="H22094" t="s">
        <v>39598</v>
      </c>
      <c r="I22094">
        <v>714.39599999999996</v>
      </c>
    </row>
    <row r="22095" spans="1:9" x14ac:dyDescent="0.25">
      <c r="A22095" t="s">
        <v>39599</v>
      </c>
      <c r="B22095">
        <v>13118</v>
      </c>
      <c r="C22095" s="2">
        <f t="shared" si="2234"/>
        <v>44351</v>
      </c>
      <c r="D22095" s="1">
        <f>TIMEVALUE("14:57:42")</f>
        <v>0.62340277777777775</v>
      </c>
      <c r="E22095" s="2">
        <f t="shared" si="2235"/>
        <v>44351</v>
      </c>
      <c r="F22095" s="1">
        <f>TIMEVALUE("15:31:52")</f>
        <v>0.64712962962962961</v>
      </c>
      <c r="G22095" t="s">
        <v>39600</v>
      </c>
      <c r="H22095" t="s">
        <v>39601</v>
      </c>
      <c r="I22095">
        <v>718.68299999999999</v>
      </c>
    </row>
    <row r="22096" spans="1:9" x14ac:dyDescent="0.25">
      <c r="A22096" t="s">
        <v>39602</v>
      </c>
      <c r="B22096">
        <v>13118</v>
      </c>
      <c r="C22096" s="2">
        <f t="shared" si="2234"/>
        <v>44351</v>
      </c>
      <c r="D22096" s="1">
        <f>TIMEVALUE("15:42:00")</f>
        <v>0.65416666666666667</v>
      </c>
      <c r="E22096" s="2">
        <f t="shared" si="2235"/>
        <v>44351</v>
      </c>
      <c r="F22096" s="1">
        <f>TIMEVALUE("15:46:32")</f>
        <v>0.6573148148148148</v>
      </c>
      <c r="G22096" t="s">
        <v>2118</v>
      </c>
      <c r="H22096" t="s">
        <v>10291</v>
      </c>
      <c r="I22096">
        <v>718.57600000000002</v>
      </c>
    </row>
    <row r="22097" spans="1:9" x14ac:dyDescent="0.25">
      <c r="A22097" t="s">
        <v>39603</v>
      </c>
      <c r="B22097">
        <v>13118</v>
      </c>
      <c r="C22097" s="2">
        <f t="shared" si="2234"/>
        <v>44351</v>
      </c>
      <c r="D22097" s="1">
        <f>TIMEVALUE("15:48:28")</f>
        <v>0.65865740740740741</v>
      </c>
      <c r="E22097" s="2">
        <f t="shared" si="2235"/>
        <v>44351</v>
      </c>
      <c r="F22097" s="1">
        <f>TIMEVALUE("15:52:56")</f>
        <v>0.66175925925925927</v>
      </c>
      <c r="G22097" t="s">
        <v>3081</v>
      </c>
      <c r="H22097" t="s">
        <v>39604</v>
      </c>
      <c r="I22097">
        <v>718.14700000000005</v>
      </c>
    </row>
    <row r="22098" spans="1:9" x14ac:dyDescent="0.25">
      <c r="A22098" t="s">
        <v>39605</v>
      </c>
      <c r="B22098">
        <v>13118</v>
      </c>
      <c r="C22098" s="2">
        <f t="shared" si="2234"/>
        <v>44351</v>
      </c>
      <c r="D22098" s="1">
        <f>TIMEVALUE("15:54:43")</f>
        <v>0.6629976851851852</v>
      </c>
      <c r="E22098" s="2">
        <f t="shared" si="2235"/>
        <v>44351</v>
      </c>
      <c r="F22098" s="1">
        <f>TIMEVALUE("15:58:42")</f>
        <v>0.66576388888888893</v>
      </c>
      <c r="G22098" t="s">
        <v>55</v>
      </c>
      <c r="H22098" t="s">
        <v>39606</v>
      </c>
      <c r="I22098">
        <v>717.83900000000006</v>
      </c>
    </row>
    <row r="22099" spans="1:9" x14ac:dyDescent="0.25">
      <c r="A22099" t="s">
        <v>39607</v>
      </c>
      <c r="B22099">
        <v>13118</v>
      </c>
      <c r="C22099" s="2">
        <f t="shared" si="2234"/>
        <v>44351</v>
      </c>
      <c r="D22099" s="1">
        <f>TIMEVALUE("16:00:51")</f>
        <v>0.6672569444444445</v>
      </c>
      <c r="E22099" s="2">
        <f t="shared" si="2235"/>
        <v>44351</v>
      </c>
      <c r="F22099" s="1">
        <f>TIMEVALUE("16:04:44")</f>
        <v>0.66995370370370366</v>
      </c>
      <c r="G22099" t="s">
        <v>487</v>
      </c>
      <c r="H22099" t="s">
        <v>39608</v>
      </c>
      <c r="I22099">
        <v>717.41499999999996</v>
      </c>
    </row>
    <row r="22100" spans="1:9" x14ac:dyDescent="0.25">
      <c r="A22100" t="s">
        <v>39609</v>
      </c>
      <c r="B22100">
        <v>13118</v>
      </c>
      <c r="C22100" s="2">
        <f t="shared" si="2234"/>
        <v>44351</v>
      </c>
      <c r="D22100" s="1">
        <f>TIMEVALUE("16:06:29")</f>
        <v>0.67116898148148152</v>
      </c>
      <c r="E22100" s="2">
        <f t="shared" si="2235"/>
        <v>44351</v>
      </c>
      <c r="F22100" s="1">
        <f>TIMEVALUE("16:11:08")</f>
        <v>0.67439814814814814</v>
      </c>
      <c r="G22100" t="s">
        <v>7070</v>
      </c>
      <c r="H22100" t="s">
        <v>39610</v>
      </c>
      <c r="I22100">
        <v>716.99</v>
      </c>
    </row>
    <row r="22101" spans="1:9" x14ac:dyDescent="0.25">
      <c r="A22101" t="s">
        <v>39611</v>
      </c>
      <c r="B22101">
        <v>13118</v>
      </c>
      <c r="C22101" s="2">
        <f t="shared" si="2234"/>
        <v>44351</v>
      </c>
      <c r="D22101" s="1">
        <f>TIMEVALUE("16:13:49")</f>
        <v>0.67626157407407406</v>
      </c>
      <c r="E22101" s="2">
        <f t="shared" si="2235"/>
        <v>44351</v>
      </c>
      <c r="F22101" s="1">
        <f>TIMEVALUE("16:18:51")</f>
        <v>0.67975694444444446</v>
      </c>
      <c r="G22101" t="s">
        <v>267</v>
      </c>
      <c r="H22101" t="s">
        <v>39612</v>
      </c>
      <c r="I22101">
        <v>716.64700000000005</v>
      </c>
    </row>
    <row r="22102" spans="1:9" x14ac:dyDescent="0.25">
      <c r="A22102" t="s">
        <v>39613</v>
      </c>
      <c r="B22102">
        <v>13118</v>
      </c>
      <c r="C22102" s="2">
        <f t="shared" si="2234"/>
        <v>44351</v>
      </c>
      <c r="D22102" s="1">
        <f>TIMEVALUE("16:21:00")</f>
        <v>0.68125000000000002</v>
      </c>
      <c r="E22102" s="2">
        <f t="shared" si="2235"/>
        <v>44351</v>
      </c>
      <c r="F22102" s="1">
        <f>TIMEVALUE("16:25:21")</f>
        <v>0.68427083333333338</v>
      </c>
      <c r="G22102" t="s">
        <v>422</v>
      </c>
      <c r="H22102" t="s">
        <v>39614</v>
      </c>
      <c r="I22102">
        <v>716.221</v>
      </c>
    </row>
    <row r="22103" spans="1:9" x14ac:dyDescent="0.25">
      <c r="A22103" t="s">
        <v>39615</v>
      </c>
      <c r="B22103">
        <v>13118</v>
      </c>
      <c r="C22103" s="2">
        <f t="shared" si="2234"/>
        <v>44351</v>
      </c>
      <c r="D22103" s="1">
        <f>TIMEVALUE("16:27:48")</f>
        <v>0.68597222222222221</v>
      </c>
      <c r="E22103" s="2">
        <f t="shared" si="2235"/>
        <v>44351</v>
      </c>
      <c r="F22103" s="1">
        <f>TIMEVALUE("16:31:16")</f>
        <v>0.68837962962962962</v>
      </c>
      <c r="G22103" t="s">
        <v>535</v>
      </c>
      <c r="H22103" t="s">
        <v>9604</v>
      </c>
      <c r="I22103">
        <v>715.78800000000001</v>
      </c>
    </row>
    <row r="22104" spans="1:9" x14ac:dyDescent="0.25">
      <c r="A22104" t="s">
        <v>39616</v>
      </c>
      <c r="B22104">
        <v>13118</v>
      </c>
      <c r="C22104" s="2">
        <f t="shared" si="2234"/>
        <v>44351</v>
      </c>
      <c r="D22104" s="1">
        <f>TIMEVALUE("16:32:33")</f>
        <v>0.68927083333333339</v>
      </c>
      <c r="E22104" s="2">
        <f t="shared" si="2235"/>
        <v>44351</v>
      </c>
      <c r="F22104" s="1">
        <f>TIMEVALUE("16:36:37")</f>
        <v>0.69209490740740742</v>
      </c>
      <c r="G22104" t="s">
        <v>915</v>
      </c>
      <c r="H22104" t="s">
        <v>1116</v>
      </c>
      <c r="I22104">
        <v>715.33500000000004</v>
      </c>
    </row>
    <row r="22105" spans="1:9" x14ac:dyDescent="0.25">
      <c r="A22105" t="s">
        <v>39617</v>
      </c>
      <c r="B22105">
        <v>13118</v>
      </c>
      <c r="C22105" s="2">
        <f t="shared" si="2234"/>
        <v>44351</v>
      </c>
      <c r="D22105" s="1">
        <f>TIMEVALUE("16:38:08")</f>
        <v>0.69314814814814818</v>
      </c>
      <c r="E22105" s="2">
        <f t="shared" si="2235"/>
        <v>44351</v>
      </c>
      <c r="F22105" s="1">
        <f>TIMEVALUE("16:42:51")</f>
        <v>0.69642361111111106</v>
      </c>
      <c r="G22105" t="s">
        <v>206</v>
      </c>
      <c r="H22105" t="s">
        <v>39618</v>
      </c>
      <c r="I22105">
        <v>714.96900000000005</v>
      </c>
    </row>
    <row r="22106" spans="1:9" x14ac:dyDescent="0.25">
      <c r="A22106" t="s">
        <v>39619</v>
      </c>
      <c r="B22106">
        <v>13118</v>
      </c>
      <c r="C22106" s="2">
        <f t="shared" si="2234"/>
        <v>44351</v>
      </c>
      <c r="D22106" s="1">
        <f>TIMEVALUE("16:44:19")</f>
        <v>0.69744212962962959</v>
      </c>
      <c r="E22106" s="2">
        <f t="shared" si="2235"/>
        <v>44351</v>
      </c>
      <c r="F22106" s="1">
        <f>TIMEVALUE("16:50:03")</f>
        <v>0.70142361111111107</v>
      </c>
      <c r="G22106" t="s">
        <v>610</v>
      </c>
      <c r="H22106" t="s">
        <v>39620</v>
      </c>
      <c r="I22106">
        <v>714.54499999999996</v>
      </c>
    </row>
    <row r="22107" spans="1:9" x14ac:dyDescent="0.25">
      <c r="A22107" t="s">
        <v>39621</v>
      </c>
      <c r="B22107">
        <v>13118</v>
      </c>
      <c r="C22107" s="2">
        <f t="shared" si="2234"/>
        <v>44351</v>
      </c>
      <c r="D22107" s="1">
        <f>TIMEVALUE("14:36:57")</f>
        <v>0.60899305555555561</v>
      </c>
      <c r="E22107" s="2">
        <f t="shared" si="2235"/>
        <v>44351</v>
      </c>
      <c r="F22107" s="1">
        <f>TIMEVALUE("14:42:30")</f>
        <v>0.61284722222222221</v>
      </c>
      <c r="G22107" t="s">
        <v>297</v>
      </c>
      <c r="H22107" t="s">
        <v>39622</v>
      </c>
      <c r="I22107">
        <v>714.21500000000003</v>
      </c>
    </row>
    <row r="22108" spans="1:9" x14ac:dyDescent="0.25">
      <c r="A22108" t="s">
        <v>39623</v>
      </c>
      <c r="B22108">
        <v>13118</v>
      </c>
      <c r="C22108" s="2">
        <f t="shared" si="2234"/>
        <v>44351</v>
      </c>
      <c r="D22108" s="1">
        <f>TIMEVALUE("11:47:11")</f>
        <v>0.49109953703703701</v>
      </c>
      <c r="E22108" s="2">
        <f t="shared" si="2235"/>
        <v>44351</v>
      </c>
      <c r="F22108" s="1">
        <f>TIMEVALUE("11:53:10")</f>
        <v>0.49525462962962963</v>
      </c>
      <c r="G22108" t="s">
        <v>4162</v>
      </c>
      <c r="H22108" t="s">
        <v>39624</v>
      </c>
      <c r="I22108">
        <v>719.10599999999999</v>
      </c>
    </row>
    <row r="22109" spans="1:9" x14ac:dyDescent="0.25">
      <c r="A22109" t="s">
        <v>39625</v>
      </c>
      <c r="B22109">
        <v>13118</v>
      </c>
      <c r="C22109" s="2">
        <f t="shared" si="2234"/>
        <v>44351</v>
      </c>
      <c r="D22109" s="1">
        <f>TIMEVALUE("13:06:52")</f>
        <v>0.54643518518518519</v>
      </c>
      <c r="E22109" s="2">
        <f t="shared" si="2235"/>
        <v>44351</v>
      </c>
      <c r="F22109" s="1">
        <f>TIMEVALUE("13:11:15")</f>
        <v>0.54947916666666663</v>
      </c>
      <c r="G22109" t="s">
        <v>413</v>
      </c>
      <c r="H22109" t="s">
        <v>39626</v>
      </c>
      <c r="I22109">
        <v>718.73400000000004</v>
      </c>
    </row>
    <row r="22110" spans="1:9" x14ac:dyDescent="0.25">
      <c r="A22110" t="s">
        <v>39627</v>
      </c>
      <c r="B22110">
        <v>13118</v>
      </c>
      <c r="C22110" s="2">
        <f t="shared" si="2234"/>
        <v>44351</v>
      </c>
      <c r="D22110" s="1">
        <f>TIMEVALUE("13:13:18")</f>
        <v>0.55090277777777774</v>
      </c>
      <c r="E22110" s="2">
        <f t="shared" si="2235"/>
        <v>44351</v>
      </c>
      <c r="F22110" s="1">
        <f>TIMEVALUE("13:17:23")</f>
        <v>0.55373842592592593</v>
      </c>
      <c r="G22110" t="s">
        <v>2380</v>
      </c>
      <c r="H22110" t="s">
        <v>10661</v>
      </c>
      <c r="I22110">
        <v>718.32399999999996</v>
      </c>
    </row>
    <row r="22111" spans="1:9" x14ac:dyDescent="0.25">
      <c r="A22111" t="s">
        <v>39628</v>
      </c>
      <c r="B22111">
        <v>13118</v>
      </c>
      <c r="C22111" s="2">
        <f t="shared" si="2234"/>
        <v>44351</v>
      </c>
      <c r="D22111" s="1">
        <f>TIMEVALUE("13:21:31")</f>
        <v>0.55660879629629634</v>
      </c>
      <c r="E22111" s="2">
        <f t="shared" si="2235"/>
        <v>44351</v>
      </c>
      <c r="F22111" s="1">
        <f>TIMEVALUE("13:25:46")</f>
        <v>0.55956018518518513</v>
      </c>
      <c r="G22111" t="s">
        <v>2125</v>
      </c>
      <c r="H22111" t="s">
        <v>39629</v>
      </c>
      <c r="I22111">
        <v>717.96500000000003</v>
      </c>
    </row>
    <row r="22112" spans="1:9" x14ac:dyDescent="0.25">
      <c r="A22112" t="s">
        <v>2042</v>
      </c>
      <c r="B22112">
        <v>13118</v>
      </c>
      <c r="C22112" s="2">
        <f t="shared" si="2234"/>
        <v>44351</v>
      </c>
      <c r="D22112" s="1">
        <f>TIMEVALUE("11:43:36")</f>
        <v>0.48861111111111111</v>
      </c>
      <c r="E22112" s="2">
        <f t="shared" si="2235"/>
        <v>44351</v>
      </c>
      <c r="F22112" s="1">
        <f>TIMEVALUE("11:43:51")</f>
        <v>0.48878472222222225</v>
      </c>
      <c r="G22112" t="s">
        <v>796</v>
      </c>
      <c r="H22112" t="s">
        <v>13177</v>
      </c>
      <c r="I22112">
        <v>717.64300000000003</v>
      </c>
    </row>
    <row r="22113" spans="1:9" x14ac:dyDescent="0.25">
      <c r="A22113" t="s">
        <v>39630</v>
      </c>
      <c r="B22113">
        <v>13118</v>
      </c>
      <c r="C22113" s="2">
        <f t="shared" si="2234"/>
        <v>44351</v>
      </c>
      <c r="D22113" s="1">
        <f>TIMEVALUE("13:44:36")</f>
        <v>0.57263888888888892</v>
      </c>
      <c r="E22113" s="2">
        <f t="shared" si="2235"/>
        <v>44351</v>
      </c>
      <c r="F22113" s="1">
        <f>TIMEVALUE("13:48:57")</f>
        <v>0.57565972222222217</v>
      </c>
      <c r="G22113" t="s">
        <v>422</v>
      </c>
      <c r="H22113" t="s">
        <v>39631</v>
      </c>
      <c r="I22113">
        <v>716.93600000000004</v>
      </c>
    </row>
    <row r="22114" spans="1:9" x14ac:dyDescent="0.25">
      <c r="A22114" t="s">
        <v>39632</v>
      </c>
      <c r="B22114">
        <v>13118</v>
      </c>
      <c r="C22114" s="2">
        <f t="shared" si="2234"/>
        <v>44351</v>
      </c>
      <c r="D22114" s="1">
        <f>TIMEVALUE("13:50:50")</f>
        <v>0.57696759259259256</v>
      </c>
      <c r="E22114" s="2">
        <f t="shared" si="2235"/>
        <v>44351</v>
      </c>
      <c r="F22114" s="1">
        <f>TIMEVALUE("13:55:31")</f>
        <v>0.58021990740740736</v>
      </c>
      <c r="G22114" t="s">
        <v>3722</v>
      </c>
      <c r="H22114" t="s">
        <v>39633</v>
      </c>
      <c r="I22114">
        <v>716.524</v>
      </c>
    </row>
    <row r="22115" spans="1:9" x14ac:dyDescent="0.25">
      <c r="A22115" t="s">
        <v>39634</v>
      </c>
      <c r="B22115">
        <v>13118</v>
      </c>
      <c r="C22115" s="2">
        <f t="shared" si="2234"/>
        <v>44351</v>
      </c>
      <c r="D22115" s="1">
        <f>TIMEVALUE("13:57:38")</f>
        <v>0.58168981481481485</v>
      </c>
      <c r="E22115" s="2">
        <f t="shared" si="2235"/>
        <v>44351</v>
      </c>
      <c r="F22115" s="1">
        <f>TIMEVALUE("14:01:58")</f>
        <v>0.58469907407407407</v>
      </c>
      <c r="G22115" t="s">
        <v>517</v>
      </c>
      <c r="H22115" t="s">
        <v>39635</v>
      </c>
      <c r="I22115">
        <v>716.24300000000005</v>
      </c>
    </row>
    <row r="22116" spans="1:9" x14ac:dyDescent="0.25">
      <c r="A22116" t="s">
        <v>39636</v>
      </c>
      <c r="B22116">
        <v>13118</v>
      </c>
      <c r="C22116" s="2">
        <f t="shared" si="2234"/>
        <v>44351</v>
      </c>
      <c r="D22116" s="1">
        <f>TIMEVALUE("14:06:10")</f>
        <v>0.58761574074074074</v>
      </c>
      <c r="E22116" s="2">
        <f t="shared" si="2235"/>
        <v>44351</v>
      </c>
      <c r="F22116" s="1">
        <f>TIMEVALUE("14:11:17")</f>
        <v>0.59116898148148145</v>
      </c>
      <c r="G22116" t="s">
        <v>13125</v>
      </c>
      <c r="H22116" t="s">
        <v>39637</v>
      </c>
      <c r="I22116">
        <v>715.88</v>
      </c>
    </row>
    <row r="22117" spans="1:9" x14ac:dyDescent="0.25">
      <c r="A22117" t="s">
        <v>39638</v>
      </c>
      <c r="B22117">
        <v>13118</v>
      </c>
      <c r="C22117" s="2">
        <f t="shared" si="2234"/>
        <v>44351</v>
      </c>
      <c r="D22117" s="1">
        <f>TIMEVALUE("14:13:58")</f>
        <v>0.59303240740740737</v>
      </c>
      <c r="E22117" s="2">
        <f t="shared" si="2235"/>
        <v>44351</v>
      </c>
      <c r="F22117" s="1">
        <f>TIMEVALUE("14:18:11")</f>
        <v>0.5959606481481482</v>
      </c>
      <c r="G22117" t="s">
        <v>819</v>
      </c>
      <c r="H22117" t="s">
        <v>39639</v>
      </c>
      <c r="I22117">
        <v>715.428</v>
      </c>
    </row>
    <row r="22118" spans="1:9" x14ac:dyDescent="0.25">
      <c r="A22118" t="s">
        <v>39640</v>
      </c>
      <c r="B22118">
        <v>13118</v>
      </c>
      <c r="C22118" s="2">
        <f t="shared" si="2234"/>
        <v>44351</v>
      </c>
      <c r="D22118" s="1">
        <f>TIMEVALUE("14:20:02")</f>
        <v>0.5972453703703704</v>
      </c>
      <c r="E22118" s="2">
        <f t="shared" si="2235"/>
        <v>44351</v>
      </c>
      <c r="F22118" s="1">
        <f>TIMEVALUE("14:24:59")</f>
        <v>0.60068287037037038</v>
      </c>
      <c r="G22118" t="s">
        <v>646</v>
      </c>
      <c r="H22118" t="s">
        <v>12666</v>
      </c>
      <c r="I22118">
        <v>715.06500000000005</v>
      </c>
    </row>
    <row r="22119" spans="1:9" x14ac:dyDescent="0.25">
      <c r="A22119" t="s">
        <v>39641</v>
      </c>
      <c r="B22119">
        <v>13118</v>
      </c>
      <c r="C22119" s="2">
        <f t="shared" si="2234"/>
        <v>44351</v>
      </c>
      <c r="D22119" s="1">
        <f>TIMEVALUE("14:26:13")</f>
        <v>0.60153935185185181</v>
      </c>
      <c r="E22119" s="2">
        <f t="shared" si="2235"/>
        <v>44351</v>
      </c>
      <c r="F22119" s="1">
        <f>TIMEVALUE("14:26:13")</f>
        <v>0.60153935185185181</v>
      </c>
      <c r="G22119" t="s">
        <v>162</v>
      </c>
      <c r="H22119" t="s">
        <v>14184</v>
      </c>
      <c r="I22119">
        <v>714.37</v>
      </c>
    </row>
    <row r="22120" spans="1:9" x14ac:dyDescent="0.25">
      <c r="A22120" t="s">
        <v>39642</v>
      </c>
      <c r="B22120">
        <v>13118</v>
      </c>
      <c r="C22120" s="2">
        <f t="shared" si="2234"/>
        <v>44351</v>
      </c>
      <c r="D22120" s="1">
        <f>TIMEVALUE("11:33:28")</f>
        <v>0.4815740740740741</v>
      </c>
      <c r="E22120" s="2">
        <f t="shared" si="2235"/>
        <v>44351</v>
      </c>
      <c r="F22120" s="1">
        <f>TIMEVALUE("11:38:32")</f>
        <v>0.48509259259259258</v>
      </c>
      <c r="G22120" t="s">
        <v>5047</v>
      </c>
      <c r="H22120" t="s">
        <v>39643</v>
      </c>
      <c r="I22120">
        <v>714.48199999999997</v>
      </c>
    </row>
    <row r="22121" spans="1:9" x14ac:dyDescent="0.25">
      <c r="A22121" t="s">
        <v>39644</v>
      </c>
      <c r="B22121">
        <v>13153</v>
      </c>
      <c r="C22121" s="2">
        <f t="shared" ref="C22121:C22128" si="2236">DATEVALUE("2025-06-06")</f>
        <v>44352</v>
      </c>
      <c r="D22121" s="1">
        <f>TIMEVALUE("16:05:30")</f>
        <v>0.67048611111111112</v>
      </c>
      <c r="E22121" s="2">
        <f t="shared" ref="E22121:E22128" si="2237">DATEVALUE("2025-06-06")</f>
        <v>44352</v>
      </c>
      <c r="F22121" s="1">
        <f>TIMEVALUE("16:14:03")</f>
        <v>0.67642361111111116</v>
      </c>
      <c r="G22121" t="s">
        <v>76</v>
      </c>
      <c r="H22121" t="s">
        <v>39645</v>
      </c>
      <c r="I22121">
        <v>719.44500000000005</v>
      </c>
    </row>
    <row r="22122" spans="1:9" x14ac:dyDescent="0.25">
      <c r="A22122" t="s">
        <v>39646</v>
      </c>
      <c r="B22122">
        <v>13153</v>
      </c>
      <c r="C22122" s="2">
        <f t="shared" si="2236"/>
        <v>44352</v>
      </c>
      <c r="D22122" s="1">
        <f>TIMEVALUE("16:16:14")</f>
        <v>0.6779398148148148</v>
      </c>
      <c r="E22122" s="2">
        <f t="shared" si="2237"/>
        <v>44352</v>
      </c>
      <c r="F22122" s="1">
        <f>TIMEVALUE("16:20:47")</f>
        <v>0.68109953703703707</v>
      </c>
      <c r="G22122" t="s">
        <v>2106</v>
      </c>
      <c r="H22122" t="s">
        <v>4465</v>
      </c>
      <c r="I22122">
        <v>719.12</v>
      </c>
    </row>
    <row r="22123" spans="1:9" x14ac:dyDescent="0.25">
      <c r="A22123" t="s">
        <v>39647</v>
      </c>
      <c r="B22123">
        <v>13153</v>
      </c>
      <c r="C22123" s="2">
        <f t="shared" si="2236"/>
        <v>44352</v>
      </c>
      <c r="D22123" s="1">
        <f>TIMEVALUE("16:25:07")</f>
        <v>0.68410879629629628</v>
      </c>
      <c r="E22123" s="2">
        <f t="shared" si="2237"/>
        <v>44352</v>
      </c>
      <c r="F22123" s="1">
        <f>TIMEVALUE("16:29:53")</f>
        <v>0.68741898148148151</v>
      </c>
      <c r="G22123" t="s">
        <v>3405</v>
      </c>
      <c r="H22123" t="s">
        <v>4412</v>
      </c>
      <c r="I22123">
        <v>718.77700000000004</v>
      </c>
    </row>
    <row r="22124" spans="1:9" x14ac:dyDescent="0.25">
      <c r="A22124" t="s">
        <v>39648</v>
      </c>
      <c r="B22124">
        <v>13153</v>
      </c>
      <c r="C22124" s="2">
        <f t="shared" si="2236"/>
        <v>44352</v>
      </c>
      <c r="D22124" s="1">
        <f>TIMEVALUE("16:31:41")</f>
        <v>0.68866898148148148</v>
      </c>
      <c r="E22124" s="2">
        <f t="shared" si="2237"/>
        <v>44352</v>
      </c>
      <c r="F22124" s="1">
        <f>TIMEVALUE("16:35:49")</f>
        <v>0.69153935185185189</v>
      </c>
      <c r="G22124" t="s">
        <v>3226</v>
      </c>
      <c r="H22124" t="s">
        <v>39649</v>
      </c>
      <c r="I22124">
        <v>718.30700000000002</v>
      </c>
    </row>
    <row r="22125" spans="1:9" x14ac:dyDescent="0.25">
      <c r="A22125" t="s">
        <v>39650</v>
      </c>
      <c r="B22125">
        <v>13153</v>
      </c>
      <c r="C22125" s="2">
        <f t="shared" si="2236"/>
        <v>44352</v>
      </c>
      <c r="D22125" s="1">
        <f>TIMEVALUE("16:37:15")</f>
        <v>0.69253472222222223</v>
      </c>
      <c r="E22125" s="2">
        <f t="shared" si="2237"/>
        <v>44352</v>
      </c>
      <c r="F22125" s="1">
        <f>TIMEVALUE("16:41:57")</f>
        <v>0.69579861111111108</v>
      </c>
      <c r="G22125" t="s">
        <v>3092</v>
      </c>
      <c r="H22125" t="s">
        <v>39651</v>
      </c>
      <c r="I22125">
        <v>717.81799999999998</v>
      </c>
    </row>
    <row r="22126" spans="1:9" x14ac:dyDescent="0.25">
      <c r="A22126" t="s">
        <v>39652</v>
      </c>
      <c r="B22126">
        <v>13153</v>
      </c>
      <c r="C22126" s="2">
        <f t="shared" si="2236"/>
        <v>44352</v>
      </c>
      <c r="D22126" s="1">
        <f>TIMEVALUE("16:43:31")</f>
        <v>0.69688657407407406</v>
      </c>
      <c r="E22126" s="2">
        <f t="shared" si="2237"/>
        <v>44352</v>
      </c>
      <c r="F22126" s="1">
        <f>TIMEVALUE("16:49:22")</f>
        <v>0.70094907407407403</v>
      </c>
      <c r="G22126" t="s">
        <v>160</v>
      </c>
      <c r="H22126" t="s">
        <v>39653</v>
      </c>
      <c r="I22126">
        <v>717.42700000000002</v>
      </c>
    </row>
    <row r="22127" spans="1:9" x14ac:dyDescent="0.25">
      <c r="A22127" t="s">
        <v>39654</v>
      </c>
      <c r="B22127">
        <v>13153</v>
      </c>
      <c r="C22127" s="2">
        <f t="shared" si="2236"/>
        <v>44352</v>
      </c>
      <c r="D22127" s="1">
        <f>TIMEVALUE("16:51:26")</f>
        <v>0.70238425925925929</v>
      </c>
      <c r="E22127" s="2">
        <f t="shared" si="2237"/>
        <v>44352</v>
      </c>
      <c r="F22127" s="1">
        <f>TIMEVALUE("16:58:02")</f>
        <v>0.70696759259259256</v>
      </c>
      <c r="G22127" t="s">
        <v>2310</v>
      </c>
      <c r="H22127" t="s">
        <v>39655</v>
      </c>
      <c r="I22127">
        <v>716.93299999999999</v>
      </c>
    </row>
    <row r="22128" spans="1:9" x14ac:dyDescent="0.25">
      <c r="A22128" t="s">
        <v>39656</v>
      </c>
      <c r="B22128">
        <v>13153</v>
      </c>
      <c r="C22128" s="2">
        <f t="shared" si="2236"/>
        <v>44352</v>
      </c>
      <c r="D22128" s="1">
        <f>TIMEVALUE("17:02:19")</f>
        <v>0.70994212962962966</v>
      </c>
      <c r="E22128" s="2">
        <f t="shared" si="2237"/>
        <v>44352</v>
      </c>
      <c r="F22128" s="1">
        <f>TIMEVALUE("17:06:59")</f>
        <v>0.71318287037037043</v>
      </c>
      <c r="G22128" t="s">
        <v>6437</v>
      </c>
      <c r="H22128" t="s">
        <v>39657</v>
      </c>
      <c r="I22128">
        <v>716.54399999999998</v>
      </c>
    </row>
    <row r="22129" spans="1:9" x14ac:dyDescent="0.25">
      <c r="A22129" t="s">
        <v>39658</v>
      </c>
      <c r="B22129">
        <v>13153</v>
      </c>
      <c r="C22129" s="2">
        <f>DATEVALUE("2025-05-01")</f>
        <v>44316</v>
      </c>
      <c r="D22129" s="1">
        <f>TIMEVALUE("14:17:23")</f>
        <v>0.59540509259259256</v>
      </c>
      <c r="E22129" s="2">
        <f>DATEVALUE("2025-05-01")</f>
        <v>44316</v>
      </c>
      <c r="F22129" s="1">
        <f>TIMEVALUE("14:23:20")</f>
        <v>0.59953703703703709</v>
      </c>
      <c r="G22129" t="s">
        <v>4125</v>
      </c>
      <c r="H22129" t="s">
        <v>39659</v>
      </c>
      <c r="I22129">
        <v>716.50800000000004</v>
      </c>
    </row>
    <row r="22130" spans="1:9" x14ac:dyDescent="0.25">
      <c r="A22130" t="s">
        <v>39660</v>
      </c>
      <c r="B22130">
        <v>13153</v>
      </c>
      <c r="C22130" s="2">
        <f t="shared" ref="C22130:C22137" si="2238">DATEVALUE("2025-06-06")</f>
        <v>44352</v>
      </c>
      <c r="D22130" s="1">
        <f>TIMEVALUE("17:11:22")</f>
        <v>0.71622685185185186</v>
      </c>
      <c r="E22130" s="2">
        <f t="shared" ref="E22130:E22137" si="2239">DATEVALUE("2025-06-06")</f>
        <v>44352</v>
      </c>
      <c r="F22130" s="1">
        <f>TIMEVALUE("17:17:07")</f>
        <v>0.72021990740740738</v>
      </c>
      <c r="G22130" t="s">
        <v>2294</v>
      </c>
      <c r="H22130" t="s">
        <v>1523</v>
      </c>
      <c r="I22130">
        <v>715.69399999999996</v>
      </c>
    </row>
    <row r="22131" spans="1:9" x14ac:dyDescent="0.25">
      <c r="A22131" t="s">
        <v>39661</v>
      </c>
      <c r="B22131">
        <v>13153</v>
      </c>
      <c r="C22131" s="2">
        <f t="shared" si="2238"/>
        <v>44352</v>
      </c>
      <c r="D22131" s="1">
        <f>TIMEVALUE("17:18:28")</f>
        <v>0.72115740740740741</v>
      </c>
      <c r="E22131" s="2">
        <f t="shared" si="2239"/>
        <v>44352</v>
      </c>
      <c r="F22131" s="1">
        <f>TIMEVALUE("17:24:06")</f>
        <v>0.72506944444444443</v>
      </c>
      <c r="G22131" t="s">
        <v>1934</v>
      </c>
      <c r="H22131" t="s">
        <v>10187</v>
      </c>
      <c r="I22131">
        <v>715.29399999999998</v>
      </c>
    </row>
    <row r="22132" spans="1:9" x14ac:dyDescent="0.25">
      <c r="A22132" t="s">
        <v>39662</v>
      </c>
      <c r="B22132">
        <v>13153</v>
      </c>
      <c r="C22132" s="2">
        <f t="shared" si="2238"/>
        <v>44352</v>
      </c>
      <c r="D22132" s="1">
        <f>TIMEVALUE("17:26:06")</f>
        <v>0.72645833333333332</v>
      </c>
      <c r="E22132" s="2">
        <f t="shared" si="2239"/>
        <v>44352</v>
      </c>
      <c r="F22132" s="1">
        <f>TIMEVALUE("17:33:41")</f>
        <v>0.73172453703703699</v>
      </c>
      <c r="G22132" t="s">
        <v>2557</v>
      </c>
      <c r="H22132" t="s">
        <v>35253</v>
      </c>
      <c r="I22132">
        <v>714.88099999999997</v>
      </c>
    </row>
    <row r="22133" spans="1:9" x14ac:dyDescent="0.25">
      <c r="A22133" t="s">
        <v>39663</v>
      </c>
      <c r="B22133">
        <v>13153</v>
      </c>
      <c r="C22133" s="2">
        <f t="shared" si="2238"/>
        <v>44352</v>
      </c>
      <c r="D22133" s="1">
        <f>TIMEVALUE("15:51:09")</f>
        <v>0.66052083333333333</v>
      </c>
      <c r="E22133" s="2">
        <f t="shared" si="2239"/>
        <v>44352</v>
      </c>
      <c r="F22133" s="1">
        <f>TIMEVALUE("15:57:09")</f>
        <v>0.66468749999999999</v>
      </c>
      <c r="G22133" t="s">
        <v>862</v>
      </c>
      <c r="H22133" t="s">
        <v>39664</v>
      </c>
      <c r="I22133">
        <v>714.46600000000001</v>
      </c>
    </row>
    <row r="22134" spans="1:9" x14ac:dyDescent="0.25">
      <c r="A22134" t="s">
        <v>39665</v>
      </c>
      <c r="B22134">
        <v>13153</v>
      </c>
      <c r="C22134" s="2">
        <f t="shared" si="2238"/>
        <v>44352</v>
      </c>
      <c r="D22134" s="1">
        <f>TIMEVALUE("17:48:10")</f>
        <v>0.74178240740740742</v>
      </c>
      <c r="E22134" s="2">
        <f t="shared" si="2239"/>
        <v>44352</v>
      </c>
      <c r="F22134" s="1">
        <f>TIMEVALUE("17:55:23")</f>
        <v>0.74679398148148146</v>
      </c>
      <c r="G22134" t="s">
        <v>1948</v>
      </c>
      <c r="H22134" t="s">
        <v>10711</v>
      </c>
      <c r="I22134">
        <v>719.87099999999998</v>
      </c>
    </row>
    <row r="22135" spans="1:9" x14ac:dyDescent="0.25">
      <c r="A22135" t="s">
        <v>39666</v>
      </c>
      <c r="B22135">
        <v>13153</v>
      </c>
      <c r="C22135" s="2">
        <f t="shared" si="2238"/>
        <v>44352</v>
      </c>
      <c r="D22135" s="1">
        <f>TIMEVALUE("17:58:03")</f>
        <v>0.74864583333333334</v>
      </c>
      <c r="E22135" s="2">
        <f t="shared" si="2239"/>
        <v>44352</v>
      </c>
      <c r="F22135" s="1">
        <f>TIMEVALUE("18:03:06")</f>
        <v>0.75215277777777778</v>
      </c>
      <c r="G22135" t="s">
        <v>2606</v>
      </c>
      <c r="H22135" t="s">
        <v>39667</v>
      </c>
      <c r="I22135">
        <v>719.63800000000003</v>
      </c>
    </row>
    <row r="22136" spans="1:9" x14ac:dyDescent="0.25">
      <c r="A22136" t="s">
        <v>39668</v>
      </c>
      <c r="B22136">
        <v>13153</v>
      </c>
      <c r="C22136" s="2">
        <f t="shared" si="2238"/>
        <v>44352</v>
      </c>
      <c r="D22136" s="1">
        <f>TIMEVALUE("18:04:31")</f>
        <v>0.75313657407407408</v>
      </c>
      <c r="E22136" s="2">
        <f t="shared" si="2239"/>
        <v>44352</v>
      </c>
      <c r="F22136" s="1">
        <f>TIMEVALUE("18:09:00")</f>
        <v>0.75624999999999998</v>
      </c>
      <c r="G22136" t="s">
        <v>10234</v>
      </c>
      <c r="H22136" t="s">
        <v>39669</v>
      </c>
      <c r="I22136">
        <v>719.19899999999996</v>
      </c>
    </row>
    <row r="22137" spans="1:9" x14ac:dyDescent="0.25">
      <c r="A22137" t="s">
        <v>39670</v>
      </c>
      <c r="B22137">
        <v>13153</v>
      </c>
      <c r="C22137" s="2">
        <f t="shared" si="2238"/>
        <v>44352</v>
      </c>
      <c r="D22137" s="1">
        <f>TIMEVALUE("18:10:35")</f>
        <v>0.757349537037037</v>
      </c>
      <c r="E22137" s="2">
        <f t="shared" si="2239"/>
        <v>44352</v>
      </c>
      <c r="F22137" s="1">
        <f>TIMEVALUE("18:14:54")</f>
        <v>0.76034722222222217</v>
      </c>
      <c r="G22137" t="s">
        <v>2109</v>
      </c>
      <c r="H22137" t="s">
        <v>5560</v>
      </c>
      <c r="I22137">
        <v>718.71100000000001</v>
      </c>
    </row>
    <row r="22138" spans="1:9" x14ac:dyDescent="0.25">
      <c r="A22138" t="s">
        <v>39671</v>
      </c>
      <c r="B22138">
        <v>13153</v>
      </c>
      <c r="C22138" s="2">
        <f t="shared" ref="C22138:C22145" si="2240">DATEVALUE("2025-06-07")</f>
        <v>44353</v>
      </c>
      <c r="D22138" s="1">
        <f>TIMEVALUE("07:42:02")</f>
        <v>0.32085648148148149</v>
      </c>
      <c r="E22138" s="2">
        <f t="shared" ref="E22138:E22145" si="2241">DATEVALUE("2025-06-07")</f>
        <v>44353</v>
      </c>
      <c r="F22138" s="1">
        <f>TIMEVALUE("07:46:59")</f>
        <v>0.32429398148148147</v>
      </c>
      <c r="G22138" t="s">
        <v>646</v>
      </c>
      <c r="H22138" t="s">
        <v>39672</v>
      </c>
      <c r="I22138">
        <v>718.23199999999997</v>
      </c>
    </row>
    <row r="22139" spans="1:9" x14ac:dyDescent="0.25">
      <c r="A22139" t="s">
        <v>39673</v>
      </c>
      <c r="B22139">
        <v>13153</v>
      </c>
      <c r="C22139" s="2">
        <f t="shared" si="2240"/>
        <v>44353</v>
      </c>
      <c r="D22139" s="1">
        <f>TIMEVALUE("07:48:45")</f>
        <v>0.32552083333333331</v>
      </c>
      <c r="E22139" s="2">
        <f t="shared" si="2241"/>
        <v>44353</v>
      </c>
      <c r="F22139" s="1">
        <f>TIMEVALUE("07:54:48")</f>
        <v>0.32972222222222225</v>
      </c>
      <c r="G22139" t="s">
        <v>179</v>
      </c>
      <c r="H22139" t="s">
        <v>39674</v>
      </c>
      <c r="I22139">
        <v>717.80700000000002</v>
      </c>
    </row>
    <row r="22140" spans="1:9" x14ac:dyDescent="0.25">
      <c r="A22140" t="s">
        <v>39675</v>
      </c>
      <c r="B22140">
        <v>13153</v>
      </c>
      <c r="C22140" s="2">
        <f t="shared" si="2240"/>
        <v>44353</v>
      </c>
      <c r="D22140" s="1">
        <f>TIMEVALUE("07:56:22")</f>
        <v>0.33081018518518518</v>
      </c>
      <c r="E22140" s="2">
        <f t="shared" si="2241"/>
        <v>44353</v>
      </c>
      <c r="F22140" s="1">
        <f>TIMEVALUE("08:01:08")</f>
        <v>0.33412037037037035</v>
      </c>
      <c r="G22140" t="s">
        <v>3405</v>
      </c>
      <c r="H22140" t="s">
        <v>5411</v>
      </c>
      <c r="I22140">
        <v>717.36</v>
      </c>
    </row>
    <row r="22141" spans="1:9" x14ac:dyDescent="0.25">
      <c r="A22141" t="s">
        <v>39676</v>
      </c>
      <c r="B22141">
        <v>13153</v>
      </c>
      <c r="C22141" s="2">
        <f t="shared" si="2240"/>
        <v>44353</v>
      </c>
      <c r="D22141" s="1">
        <f>TIMEVALUE("08:03:19")</f>
        <v>0.3356365740740741</v>
      </c>
      <c r="E22141" s="2">
        <f t="shared" si="2241"/>
        <v>44353</v>
      </c>
      <c r="F22141" s="1">
        <f>TIMEVALUE("08:08:22")</f>
        <v>0.33914351851851854</v>
      </c>
      <c r="G22141" t="s">
        <v>2606</v>
      </c>
      <c r="H22141" t="s">
        <v>39608</v>
      </c>
      <c r="I22141">
        <v>716.94299999999998</v>
      </c>
    </row>
    <row r="22142" spans="1:9" x14ac:dyDescent="0.25">
      <c r="A22142" t="s">
        <v>39677</v>
      </c>
      <c r="B22142">
        <v>13153</v>
      </c>
      <c r="C22142" s="2">
        <f t="shared" si="2240"/>
        <v>44353</v>
      </c>
      <c r="D22142" s="1">
        <f>TIMEVALUE("08:11:22")</f>
        <v>0.34122685185185186</v>
      </c>
      <c r="E22142" s="2">
        <f t="shared" si="2241"/>
        <v>44353</v>
      </c>
      <c r="F22142" s="1">
        <f>TIMEVALUE("08:16:37")</f>
        <v>0.34487268518518521</v>
      </c>
      <c r="G22142" t="s">
        <v>5330</v>
      </c>
      <c r="H22142" t="s">
        <v>39678</v>
      </c>
      <c r="I22142">
        <v>716.39700000000005</v>
      </c>
    </row>
    <row r="22143" spans="1:9" x14ac:dyDescent="0.25">
      <c r="A22143" t="s">
        <v>39679</v>
      </c>
      <c r="B22143">
        <v>13153</v>
      </c>
      <c r="C22143" s="2">
        <f t="shared" si="2240"/>
        <v>44353</v>
      </c>
      <c r="D22143" s="1">
        <f>TIMEVALUE("08:18:36")</f>
        <v>0.34625</v>
      </c>
      <c r="E22143" s="2">
        <f t="shared" si="2241"/>
        <v>44353</v>
      </c>
      <c r="F22143" s="1">
        <f>TIMEVALUE("08:25:15")</f>
        <v>0.35086805555555556</v>
      </c>
      <c r="G22143" t="s">
        <v>2615</v>
      </c>
      <c r="H22143" t="s">
        <v>39680</v>
      </c>
      <c r="I22143">
        <v>715.96400000000006</v>
      </c>
    </row>
    <row r="22144" spans="1:9" x14ac:dyDescent="0.25">
      <c r="A22144" t="s">
        <v>39681</v>
      </c>
      <c r="B22144">
        <v>13153</v>
      </c>
      <c r="C22144" s="2">
        <f t="shared" si="2240"/>
        <v>44353</v>
      </c>
      <c r="D22144" s="1">
        <f>TIMEVALUE("08:26:40")</f>
        <v>0.35185185185185186</v>
      </c>
      <c r="E22144" s="2">
        <f t="shared" si="2241"/>
        <v>44353</v>
      </c>
      <c r="F22144" s="1">
        <f>TIMEVALUE("08:31:56")</f>
        <v>0.35550925925925925</v>
      </c>
      <c r="G22144" t="s">
        <v>10587</v>
      </c>
      <c r="H22144" t="s">
        <v>39682</v>
      </c>
      <c r="I22144">
        <v>715.48900000000003</v>
      </c>
    </row>
    <row r="22145" spans="1:9" x14ac:dyDescent="0.25">
      <c r="A22145" t="s">
        <v>39683</v>
      </c>
      <c r="B22145">
        <v>13153</v>
      </c>
      <c r="C22145" s="2">
        <f t="shared" si="2240"/>
        <v>44353</v>
      </c>
      <c r="D22145" s="1">
        <f>TIMEVALUE("08:33:37")</f>
        <v>0.35667824074074073</v>
      </c>
      <c r="E22145" s="2">
        <f t="shared" si="2241"/>
        <v>44353</v>
      </c>
      <c r="F22145" s="1">
        <f>TIMEVALUE("08:40:19")</f>
        <v>0.36133101851851851</v>
      </c>
      <c r="G22145" t="s">
        <v>2025</v>
      </c>
      <c r="H22145" t="s">
        <v>39684</v>
      </c>
      <c r="I22145">
        <v>715.08900000000006</v>
      </c>
    </row>
    <row r="22146" spans="1:9" x14ac:dyDescent="0.25">
      <c r="A22146" t="s">
        <v>39685</v>
      </c>
      <c r="B22146">
        <v>13153</v>
      </c>
      <c r="C22146" s="2">
        <f>DATEVALUE("2025-06-06")</f>
        <v>44352</v>
      </c>
      <c r="D22146" s="1">
        <f>TIMEVALUE("17:35:45")</f>
        <v>0.73315972222222225</v>
      </c>
      <c r="E22146" s="2">
        <f>DATEVALUE("2025-06-06")</f>
        <v>44352</v>
      </c>
      <c r="F22146" s="1">
        <f>TIMEVALUE("17:42:25")</f>
        <v>0.7377893518518519</v>
      </c>
      <c r="G22146" t="s">
        <v>2714</v>
      </c>
      <c r="H22146" t="s">
        <v>39686</v>
      </c>
      <c r="I22146">
        <v>714.70699999999999</v>
      </c>
    </row>
    <row r="22147" spans="1:9" x14ac:dyDescent="0.25">
      <c r="A22147" t="s">
        <v>39687</v>
      </c>
      <c r="B22147">
        <v>13120</v>
      </c>
      <c r="C22147" s="2">
        <f t="shared" ref="C22147:C22172" si="2242">DATEVALUE("2025-06-07")</f>
        <v>44353</v>
      </c>
      <c r="D22147" s="1">
        <f>TIMEVALUE("11:08:22")</f>
        <v>0.46414351851851854</v>
      </c>
      <c r="E22147" s="2">
        <f t="shared" ref="E22147:E22172" si="2243">DATEVALUE("2025-06-07")</f>
        <v>44353</v>
      </c>
      <c r="F22147" s="1">
        <f>TIMEVALUE("11:17:42")</f>
        <v>0.47062500000000002</v>
      </c>
      <c r="G22147" t="s">
        <v>1037</v>
      </c>
      <c r="H22147" t="s">
        <v>39688</v>
      </c>
      <c r="I22147">
        <v>720.17899999999997</v>
      </c>
    </row>
    <row r="22148" spans="1:9" x14ac:dyDescent="0.25">
      <c r="A22148" t="s">
        <v>39689</v>
      </c>
      <c r="B22148">
        <v>13120</v>
      </c>
      <c r="C22148" s="2">
        <f t="shared" si="2242"/>
        <v>44353</v>
      </c>
      <c r="D22148" s="1">
        <f>TIMEVALUE("11:21:21")</f>
        <v>0.47315972222222225</v>
      </c>
      <c r="E22148" s="2">
        <f t="shared" si="2243"/>
        <v>44353</v>
      </c>
      <c r="F22148" s="1">
        <f>TIMEVALUE("11:29:43")</f>
        <v>0.47896990740740741</v>
      </c>
      <c r="G22148" t="s">
        <v>2303</v>
      </c>
      <c r="H22148" t="s">
        <v>39690</v>
      </c>
      <c r="I22148">
        <v>719.94200000000001</v>
      </c>
    </row>
    <row r="22149" spans="1:9" x14ac:dyDescent="0.25">
      <c r="A22149" t="s">
        <v>39691</v>
      </c>
      <c r="B22149">
        <v>13120</v>
      </c>
      <c r="C22149" s="2">
        <f t="shared" si="2242"/>
        <v>44353</v>
      </c>
      <c r="D22149" s="1">
        <f>TIMEVALUE("11:45:26")</f>
        <v>0.48988425925925927</v>
      </c>
      <c r="E22149" s="2">
        <f t="shared" si="2243"/>
        <v>44353</v>
      </c>
      <c r="F22149" s="1">
        <f>TIMEVALUE("11:52:42")</f>
        <v>0.49493055555555554</v>
      </c>
      <c r="G22149" t="s">
        <v>2078</v>
      </c>
      <c r="H22149" t="s">
        <v>39692</v>
      </c>
      <c r="I22149">
        <v>719.45699999999999</v>
      </c>
    </row>
    <row r="22150" spans="1:9" x14ac:dyDescent="0.25">
      <c r="A22150" t="s">
        <v>39693</v>
      </c>
      <c r="B22150">
        <v>13120</v>
      </c>
      <c r="C22150" s="2">
        <f t="shared" si="2242"/>
        <v>44353</v>
      </c>
      <c r="D22150" s="1">
        <f>TIMEVALUE("11:56:18")</f>
        <v>0.49743055555555554</v>
      </c>
      <c r="E22150" s="2">
        <f t="shared" si="2243"/>
        <v>44353</v>
      </c>
      <c r="F22150" s="1">
        <f>TIMEVALUE("12:00:33")</f>
        <v>0.50038194444444439</v>
      </c>
      <c r="G22150" t="s">
        <v>2125</v>
      </c>
      <c r="H22150" t="s">
        <v>39694</v>
      </c>
      <c r="I22150">
        <v>718.99400000000003</v>
      </c>
    </row>
    <row r="22151" spans="1:9" x14ac:dyDescent="0.25">
      <c r="A22151" t="s">
        <v>39695</v>
      </c>
      <c r="B22151">
        <v>13120</v>
      </c>
      <c r="C22151" s="2">
        <f t="shared" si="2242"/>
        <v>44353</v>
      </c>
      <c r="D22151" s="1">
        <f>TIMEVALUE("12:50:22")</f>
        <v>0.53497685185185184</v>
      </c>
      <c r="E22151" s="2">
        <f t="shared" si="2243"/>
        <v>44353</v>
      </c>
      <c r="F22151" s="1">
        <f>TIMEVALUE("12:55:14")</f>
        <v>0.53835648148148152</v>
      </c>
      <c r="G22151" t="s">
        <v>649</v>
      </c>
      <c r="H22151" t="s">
        <v>39696</v>
      </c>
      <c r="I22151">
        <v>718.88300000000004</v>
      </c>
    </row>
    <row r="22152" spans="1:9" x14ac:dyDescent="0.25">
      <c r="A22152" t="s">
        <v>39697</v>
      </c>
      <c r="B22152">
        <v>13120</v>
      </c>
      <c r="C22152" s="2">
        <f t="shared" si="2242"/>
        <v>44353</v>
      </c>
      <c r="D22152" s="1">
        <f>TIMEVALUE("13:13:13")</f>
        <v>0.55084490740740744</v>
      </c>
      <c r="E22152" s="2">
        <f t="shared" si="2243"/>
        <v>44353</v>
      </c>
      <c r="F22152" s="1">
        <f>TIMEVALUE("13:18:10")</f>
        <v>0.55428240740740742</v>
      </c>
      <c r="G22152" t="s">
        <v>646</v>
      </c>
      <c r="H22152" t="s">
        <v>39698</v>
      </c>
      <c r="I22152">
        <v>718.024</v>
      </c>
    </row>
    <row r="22153" spans="1:9" x14ac:dyDescent="0.25">
      <c r="A22153" t="s">
        <v>39699</v>
      </c>
      <c r="B22153">
        <v>13120</v>
      </c>
      <c r="C22153" s="2">
        <f t="shared" si="2242"/>
        <v>44353</v>
      </c>
      <c r="D22153" s="1">
        <f>TIMEVALUE("13:21:06")</f>
        <v>0.55631944444444448</v>
      </c>
      <c r="E22153" s="2">
        <f t="shared" si="2243"/>
        <v>44353</v>
      </c>
      <c r="F22153" s="1">
        <f>TIMEVALUE("13:26:13")</f>
        <v>0.55987268518518518</v>
      </c>
      <c r="G22153" t="s">
        <v>13125</v>
      </c>
      <c r="H22153" t="s">
        <v>39700</v>
      </c>
      <c r="I22153">
        <v>717.56299999999999</v>
      </c>
    </row>
    <row r="22154" spans="1:9" x14ac:dyDescent="0.25">
      <c r="A22154" t="s">
        <v>39701</v>
      </c>
      <c r="B22154">
        <v>13120</v>
      </c>
      <c r="C22154" s="2">
        <f t="shared" si="2242"/>
        <v>44353</v>
      </c>
      <c r="D22154" s="1">
        <f>TIMEVALUE("13:28:28")</f>
        <v>0.5614351851851852</v>
      </c>
      <c r="E22154" s="2">
        <f t="shared" si="2243"/>
        <v>44353</v>
      </c>
      <c r="F22154" s="1">
        <f>TIMEVALUE("13:35:30")</f>
        <v>0.56631944444444449</v>
      </c>
      <c r="G22154" t="s">
        <v>4338</v>
      </c>
      <c r="H22154" t="s">
        <v>39702</v>
      </c>
      <c r="I22154">
        <v>717.096</v>
      </c>
    </row>
    <row r="22155" spans="1:9" x14ac:dyDescent="0.25">
      <c r="A22155" t="s">
        <v>39703</v>
      </c>
      <c r="B22155">
        <v>13120</v>
      </c>
      <c r="C22155" s="2">
        <f t="shared" si="2242"/>
        <v>44353</v>
      </c>
      <c r="D22155" s="1">
        <f>TIMEVALUE("13:37:31")</f>
        <v>0.56771990740740741</v>
      </c>
      <c r="E22155" s="2">
        <f t="shared" si="2243"/>
        <v>44353</v>
      </c>
      <c r="F22155" s="1">
        <f>TIMEVALUE("13:43:05")</f>
        <v>0.57158564814814816</v>
      </c>
      <c r="G22155" t="s">
        <v>212</v>
      </c>
      <c r="H22155" t="s">
        <v>39704</v>
      </c>
      <c r="I22155">
        <v>716.64200000000005</v>
      </c>
    </row>
    <row r="22156" spans="1:9" x14ac:dyDescent="0.25">
      <c r="A22156" t="s">
        <v>39705</v>
      </c>
      <c r="B22156">
        <v>13120</v>
      </c>
      <c r="C22156" s="2">
        <f t="shared" si="2242"/>
        <v>44353</v>
      </c>
      <c r="D22156" s="1">
        <f>TIMEVALUE("13:44:58")</f>
        <v>0.57289351851851855</v>
      </c>
      <c r="E22156" s="2">
        <f t="shared" si="2243"/>
        <v>44353</v>
      </c>
      <c r="F22156" s="1">
        <f>TIMEVALUE("13:49:52")</f>
        <v>0.57629629629629631</v>
      </c>
      <c r="G22156" t="s">
        <v>1958</v>
      </c>
      <c r="H22156" t="s">
        <v>12755</v>
      </c>
      <c r="I22156">
        <v>716.1</v>
      </c>
    </row>
    <row r="22157" spans="1:9" x14ac:dyDescent="0.25">
      <c r="A22157" t="s">
        <v>39706</v>
      </c>
      <c r="B22157">
        <v>13120</v>
      </c>
      <c r="C22157" s="2">
        <f t="shared" si="2242"/>
        <v>44353</v>
      </c>
      <c r="D22157" s="1">
        <f>TIMEVALUE("13:51:58")</f>
        <v>0.57775462962962965</v>
      </c>
      <c r="E22157" s="2">
        <f t="shared" si="2243"/>
        <v>44353</v>
      </c>
      <c r="F22157" s="1">
        <f>TIMEVALUE("13:57:35")</f>
        <v>0.58165509259259263</v>
      </c>
      <c r="G22157" t="s">
        <v>2488</v>
      </c>
      <c r="H22157" t="s">
        <v>39707</v>
      </c>
      <c r="I22157">
        <v>715.76800000000003</v>
      </c>
    </row>
    <row r="22158" spans="1:9" x14ac:dyDescent="0.25">
      <c r="A22158" t="s">
        <v>39708</v>
      </c>
      <c r="B22158">
        <v>13120</v>
      </c>
      <c r="C22158" s="2">
        <f t="shared" si="2242"/>
        <v>44353</v>
      </c>
      <c r="D22158" s="1">
        <f>TIMEVALUE("13:59:31")</f>
        <v>0.58299768518518513</v>
      </c>
      <c r="E22158" s="2">
        <f t="shared" si="2243"/>
        <v>44353</v>
      </c>
      <c r="F22158" s="1">
        <f>TIMEVALUE("14:05:21")</f>
        <v>0.58704861111111106</v>
      </c>
      <c r="G22158" t="s">
        <v>3238</v>
      </c>
      <c r="H22158" t="s">
        <v>39709</v>
      </c>
      <c r="I22158">
        <v>715.35</v>
      </c>
    </row>
    <row r="22159" spans="1:9" x14ac:dyDescent="0.25">
      <c r="A22159" t="s">
        <v>39710</v>
      </c>
      <c r="B22159">
        <v>13120</v>
      </c>
      <c r="C22159" s="2">
        <f t="shared" si="2242"/>
        <v>44353</v>
      </c>
      <c r="D22159" s="1">
        <f>TIMEVALUE("10:56:32")</f>
        <v>0.4559259259259259</v>
      </c>
      <c r="E22159" s="2">
        <f t="shared" si="2243"/>
        <v>44353</v>
      </c>
      <c r="F22159" s="1">
        <f>TIMEVALUE("11:03:00")</f>
        <v>0.46041666666666664</v>
      </c>
      <c r="G22159" t="s">
        <v>5090</v>
      </c>
      <c r="H22159" t="s">
        <v>39711</v>
      </c>
      <c r="I22159">
        <v>714.96699999999998</v>
      </c>
    </row>
    <row r="22160" spans="1:9" x14ac:dyDescent="0.25">
      <c r="A22160" t="s">
        <v>39712</v>
      </c>
      <c r="B22160">
        <v>13120</v>
      </c>
      <c r="C22160" s="2">
        <f t="shared" si="2242"/>
        <v>44353</v>
      </c>
      <c r="D22160" s="1">
        <f>TIMEVALUE("09:07:33")</f>
        <v>0.38024305555555554</v>
      </c>
      <c r="E22160" s="2">
        <f t="shared" si="2243"/>
        <v>44353</v>
      </c>
      <c r="F22160" s="1">
        <f>TIMEVALUE("09:15:37")</f>
        <v>0.3858449074074074</v>
      </c>
      <c r="G22160" t="s">
        <v>3641</v>
      </c>
      <c r="H22160" t="s">
        <v>39713</v>
      </c>
      <c r="I22160">
        <v>720.64200000000005</v>
      </c>
    </row>
    <row r="22161" spans="1:9" x14ac:dyDescent="0.25">
      <c r="A22161" t="s">
        <v>39714</v>
      </c>
      <c r="B22161">
        <v>13120</v>
      </c>
      <c r="C22161" s="2">
        <f t="shared" si="2242"/>
        <v>44353</v>
      </c>
      <c r="D22161" s="1">
        <f>TIMEVALUE("09:20:01")</f>
        <v>0.38890046296296299</v>
      </c>
      <c r="E22161" s="2">
        <f t="shared" si="2243"/>
        <v>44353</v>
      </c>
      <c r="F22161" s="1">
        <f>TIMEVALUE("09:24:47")</f>
        <v>0.39221064814814816</v>
      </c>
      <c r="G22161" t="s">
        <v>3405</v>
      </c>
      <c r="H22161" t="s">
        <v>39715</v>
      </c>
      <c r="I22161">
        <v>720.22299999999996</v>
      </c>
    </row>
    <row r="22162" spans="1:9" x14ac:dyDescent="0.25">
      <c r="A22162" t="s">
        <v>39716</v>
      </c>
      <c r="B22162">
        <v>13120</v>
      </c>
      <c r="C22162" s="2">
        <f t="shared" si="2242"/>
        <v>44353</v>
      </c>
      <c r="D22162" s="1">
        <f>TIMEVALUE("09:27:55")</f>
        <v>0.39438657407407407</v>
      </c>
      <c r="E22162" s="2">
        <f t="shared" si="2243"/>
        <v>44353</v>
      </c>
      <c r="F22162" s="1">
        <f>TIMEVALUE("09:36:31")</f>
        <v>0.40035879629629628</v>
      </c>
      <c r="G22162" t="s">
        <v>1090</v>
      </c>
      <c r="H22162" t="s">
        <v>4447</v>
      </c>
      <c r="I22162">
        <v>719.73699999999997</v>
      </c>
    </row>
    <row r="22163" spans="1:9" x14ac:dyDescent="0.25">
      <c r="A22163" t="s">
        <v>39717</v>
      </c>
      <c r="B22163">
        <v>13120</v>
      </c>
      <c r="C22163" s="2">
        <f t="shared" si="2242"/>
        <v>44353</v>
      </c>
      <c r="D22163" s="1">
        <f>TIMEVALUE("09:39:35")</f>
        <v>0.40248842592592593</v>
      </c>
      <c r="E22163" s="2">
        <f t="shared" si="2243"/>
        <v>44353</v>
      </c>
      <c r="F22163" s="1">
        <f>TIMEVALUE("09:44:20")</f>
        <v>0.40578703703703706</v>
      </c>
      <c r="G22163" t="s">
        <v>70</v>
      </c>
      <c r="H22163" t="s">
        <v>10288</v>
      </c>
      <c r="I22163">
        <v>719.26700000000005</v>
      </c>
    </row>
    <row r="22164" spans="1:9" x14ac:dyDescent="0.25">
      <c r="A22164" t="s">
        <v>39718</v>
      </c>
      <c r="B22164">
        <v>13120</v>
      </c>
      <c r="C22164" s="2">
        <f t="shared" si="2242"/>
        <v>44353</v>
      </c>
      <c r="D22164" s="1">
        <f>TIMEVALUE("09:46:49")</f>
        <v>0.40751157407407407</v>
      </c>
      <c r="E22164" s="2">
        <f t="shared" si="2243"/>
        <v>44353</v>
      </c>
      <c r="F22164" s="1">
        <f>TIMEVALUE("09:51:26")</f>
        <v>0.41071759259259261</v>
      </c>
      <c r="G22164" t="s">
        <v>355</v>
      </c>
      <c r="H22164" t="s">
        <v>8820</v>
      </c>
      <c r="I22164">
        <v>718.71199999999999</v>
      </c>
    </row>
    <row r="22165" spans="1:9" x14ac:dyDescent="0.25">
      <c r="A22165" t="s">
        <v>39719</v>
      </c>
      <c r="B22165">
        <v>13120</v>
      </c>
      <c r="C22165" s="2">
        <f t="shared" si="2242"/>
        <v>44353</v>
      </c>
      <c r="D22165" s="1">
        <f>TIMEVALUE("09:53:31")</f>
        <v>0.41216435185185185</v>
      </c>
      <c r="E22165" s="2">
        <f t="shared" si="2243"/>
        <v>44353</v>
      </c>
      <c r="F22165" s="1">
        <f>TIMEVALUE("09:59:48")</f>
        <v>0.41652777777777777</v>
      </c>
      <c r="G22165" t="s">
        <v>321</v>
      </c>
      <c r="H22165" t="s">
        <v>39720</v>
      </c>
      <c r="I22165">
        <v>718.26499999999999</v>
      </c>
    </row>
    <row r="22166" spans="1:9" x14ac:dyDescent="0.25">
      <c r="A22166" t="s">
        <v>39721</v>
      </c>
      <c r="B22166">
        <v>13120</v>
      </c>
      <c r="C22166" s="2">
        <f t="shared" si="2242"/>
        <v>44353</v>
      </c>
      <c r="D22166" s="1">
        <f>TIMEVALUE("10:02:30")</f>
        <v>0.41840277777777779</v>
      </c>
      <c r="E22166" s="2">
        <f t="shared" si="2243"/>
        <v>44353</v>
      </c>
      <c r="F22166" s="1">
        <f>TIMEVALUE("10:07:00")</f>
        <v>0.42152777777777778</v>
      </c>
      <c r="G22166" t="s">
        <v>6589</v>
      </c>
      <c r="H22166" t="s">
        <v>39722</v>
      </c>
      <c r="I22166">
        <v>717.83</v>
      </c>
    </row>
    <row r="22167" spans="1:9" x14ac:dyDescent="0.25">
      <c r="A22167" t="s">
        <v>39723</v>
      </c>
      <c r="B22167">
        <v>13120</v>
      </c>
      <c r="C22167" s="2">
        <f t="shared" si="2242"/>
        <v>44353</v>
      </c>
      <c r="D22167" s="1">
        <f>TIMEVALUE("10:09:54")</f>
        <v>0.42354166666666665</v>
      </c>
      <c r="E22167" s="2">
        <f t="shared" si="2243"/>
        <v>44353</v>
      </c>
      <c r="F22167" s="1">
        <f>TIMEVALUE("10:16:42")</f>
        <v>0.42826388888888889</v>
      </c>
      <c r="G22167" t="s">
        <v>3546</v>
      </c>
      <c r="H22167" t="s">
        <v>39281</v>
      </c>
      <c r="I22167">
        <v>717.42499999999995</v>
      </c>
    </row>
    <row r="22168" spans="1:9" x14ac:dyDescent="0.25">
      <c r="A22168" t="s">
        <v>39724</v>
      </c>
      <c r="B22168">
        <v>13120</v>
      </c>
      <c r="C22168" s="2">
        <f t="shared" si="2242"/>
        <v>44353</v>
      </c>
      <c r="D22168" s="1">
        <f>TIMEVALUE("10:19:29")</f>
        <v>0.43019675925925926</v>
      </c>
      <c r="E22168" s="2">
        <f t="shared" si="2243"/>
        <v>44353</v>
      </c>
      <c r="F22168" s="1">
        <f>TIMEVALUE("10:25:03")</f>
        <v>0.43406250000000002</v>
      </c>
      <c r="G22168" t="s">
        <v>212</v>
      </c>
      <c r="H22168" t="s">
        <v>39725</v>
      </c>
      <c r="I22168">
        <v>716.88499999999999</v>
      </c>
    </row>
    <row r="22169" spans="1:9" x14ac:dyDescent="0.25">
      <c r="A22169" t="s">
        <v>39726</v>
      </c>
      <c r="B22169">
        <v>13120</v>
      </c>
      <c r="C22169" s="2">
        <f t="shared" si="2242"/>
        <v>44353</v>
      </c>
      <c r="D22169" s="1">
        <f>TIMEVALUE("10:27:06")</f>
        <v>0.43548611111111113</v>
      </c>
      <c r="E22169" s="2">
        <f t="shared" si="2243"/>
        <v>44353</v>
      </c>
      <c r="F22169" s="1">
        <f>TIMEVALUE("10:34:48")</f>
        <v>0.44083333333333335</v>
      </c>
      <c r="G22169" t="s">
        <v>1129</v>
      </c>
      <c r="H22169" t="s">
        <v>39727</v>
      </c>
      <c r="I22169">
        <v>716.39099999999996</v>
      </c>
    </row>
    <row r="22170" spans="1:9" x14ac:dyDescent="0.25">
      <c r="A22170" t="s">
        <v>39728</v>
      </c>
      <c r="B22170">
        <v>13120</v>
      </c>
      <c r="C22170" s="2">
        <f t="shared" si="2242"/>
        <v>44353</v>
      </c>
      <c r="D22170" s="1">
        <f>TIMEVALUE("10:36:39")</f>
        <v>0.44211805555555556</v>
      </c>
      <c r="E22170" s="2">
        <f t="shared" si="2243"/>
        <v>44353</v>
      </c>
      <c r="F22170" s="1">
        <f>TIMEVALUE("10:42:14")</f>
        <v>0.44599537037037035</v>
      </c>
      <c r="G22170" t="s">
        <v>2031</v>
      </c>
      <c r="H22170" t="s">
        <v>39729</v>
      </c>
      <c r="I22170">
        <v>715.87699999999995</v>
      </c>
    </row>
    <row r="22171" spans="1:9" x14ac:dyDescent="0.25">
      <c r="A22171" t="s">
        <v>39730</v>
      </c>
      <c r="B22171">
        <v>13120</v>
      </c>
      <c r="C22171" s="2">
        <f t="shared" si="2242"/>
        <v>44353</v>
      </c>
      <c r="D22171" s="1">
        <f>TIMEVALUE("10:47:53")</f>
        <v>0.44991898148148146</v>
      </c>
      <c r="E22171" s="2">
        <f t="shared" si="2243"/>
        <v>44353</v>
      </c>
      <c r="F22171" s="1">
        <f>TIMEVALUE("10:53:55")</f>
        <v>0.4541087962962963</v>
      </c>
      <c r="G22171" t="s">
        <v>4699</v>
      </c>
      <c r="H22171" t="s">
        <v>39426</v>
      </c>
      <c r="I22171">
        <v>715.47299999999996</v>
      </c>
    </row>
    <row r="22172" spans="1:9" x14ac:dyDescent="0.25">
      <c r="A22172" t="s">
        <v>39731</v>
      </c>
      <c r="B22172">
        <v>13120</v>
      </c>
      <c r="C22172" s="2">
        <f t="shared" si="2242"/>
        <v>44353</v>
      </c>
      <c r="D22172" s="1">
        <f>TIMEVALUE("08:52:59")</f>
        <v>0.37012731481481481</v>
      </c>
      <c r="E22172" s="2">
        <f t="shared" si="2243"/>
        <v>44353</v>
      </c>
      <c r="F22172" s="1">
        <f>TIMEVALUE("08:59:51")</f>
        <v>0.37489583333333332</v>
      </c>
      <c r="G22172" t="s">
        <v>2725</v>
      </c>
      <c r="H22172" t="s">
        <v>39732</v>
      </c>
      <c r="I22172">
        <v>715.10900000000004</v>
      </c>
    </row>
    <row r="22173" spans="1:9" x14ac:dyDescent="0.25">
      <c r="A22173" t="s">
        <v>39733</v>
      </c>
      <c r="B22173">
        <v>13120</v>
      </c>
      <c r="C22173" s="2">
        <f>DATEVALUE("2025-06-06")</f>
        <v>44352</v>
      </c>
      <c r="D22173" s="1">
        <f>TIMEVALUE("17:49:10")</f>
        <v>0.74247685185185186</v>
      </c>
      <c r="E22173" s="2">
        <f>DATEVALUE("2025-06-06")</f>
        <v>44352</v>
      </c>
      <c r="F22173" s="1">
        <f>TIMEVALUE("17:57:17")</f>
        <v>0.74811342592592589</v>
      </c>
      <c r="G22173" t="s">
        <v>1133</v>
      </c>
      <c r="H22173" t="s">
        <v>39734</v>
      </c>
      <c r="I22173">
        <v>720.78599999999994</v>
      </c>
    </row>
    <row r="22174" spans="1:9" x14ac:dyDescent="0.25">
      <c r="A22174" t="s">
        <v>39735</v>
      </c>
      <c r="B22174">
        <v>13120</v>
      </c>
      <c r="C22174" s="2">
        <f>DATEVALUE("2025-06-06")</f>
        <v>44352</v>
      </c>
      <c r="D22174" s="1">
        <f>TIMEVALUE("17:59:27")</f>
        <v>0.74961805555555561</v>
      </c>
      <c r="E22174" s="2">
        <f>DATEVALUE("2025-06-06")</f>
        <v>44352</v>
      </c>
      <c r="F22174" s="1">
        <f>TIMEVALUE("18:05:30")</f>
        <v>0.75381944444444449</v>
      </c>
      <c r="G22174" t="s">
        <v>179</v>
      </c>
      <c r="H22174" t="s">
        <v>39736</v>
      </c>
      <c r="I22174">
        <v>720.33500000000004</v>
      </c>
    </row>
    <row r="22175" spans="1:9" x14ac:dyDescent="0.25">
      <c r="A22175" t="s">
        <v>39737</v>
      </c>
      <c r="B22175">
        <v>13120</v>
      </c>
      <c r="C22175" s="2">
        <f>DATEVALUE("2025-06-06")</f>
        <v>44352</v>
      </c>
      <c r="D22175" s="1">
        <f>TIMEVALUE("18:07:44")</f>
        <v>0.75537037037037036</v>
      </c>
      <c r="E22175" s="2">
        <f>DATEVALUE("2025-06-06")</f>
        <v>44352</v>
      </c>
      <c r="F22175" s="1">
        <f>TIMEVALUE("18:13:48")</f>
        <v>0.75958333333333339</v>
      </c>
      <c r="G22175" t="s">
        <v>1079</v>
      </c>
      <c r="H22175" t="s">
        <v>39738</v>
      </c>
      <c r="I22175">
        <v>719.90700000000004</v>
      </c>
    </row>
    <row r="22176" spans="1:9" x14ac:dyDescent="0.25">
      <c r="A22176" t="s">
        <v>39739</v>
      </c>
      <c r="B22176">
        <v>13120</v>
      </c>
      <c r="C22176" s="2">
        <f>DATEVALUE("2025-06-06")</f>
        <v>44352</v>
      </c>
      <c r="D22176" s="1">
        <f>TIMEVALUE("18:15:29")</f>
        <v>0.76075231481481487</v>
      </c>
      <c r="E22176" s="2">
        <f>DATEVALUE("2025-06-06")</f>
        <v>44352</v>
      </c>
      <c r="F22176" s="1">
        <f>TIMEVALUE("18:22:11")</f>
        <v>0.7654050925925926</v>
      </c>
      <c r="G22176" t="s">
        <v>2025</v>
      </c>
      <c r="H22176" t="s">
        <v>39740</v>
      </c>
      <c r="I22176">
        <v>719.37800000000004</v>
      </c>
    </row>
    <row r="22177" spans="1:9" x14ac:dyDescent="0.25">
      <c r="A22177" t="s">
        <v>39741</v>
      </c>
      <c r="B22177">
        <v>13120</v>
      </c>
      <c r="C22177" s="2">
        <f t="shared" ref="C22177:C22182" si="2244">DATEVALUE("2025-06-07")</f>
        <v>44353</v>
      </c>
      <c r="D22177" s="1">
        <f>TIMEVALUE("07:44:22")</f>
        <v>0.32247685185185188</v>
      </c>
      <c r="E22177" s="2">
        <f t="shared" ref="E22177:E22182" si="2245">DATEVALUE("2025-06-07")</f>
        <v>44353</v>
      </c>
      <c r="F22177" s="1">
        <f>TIMEVALUE("07:55:42")</f>
        <v>0.33034722222222224</v>
      </c>
      <c r="G22177" t="s">
        <v>965</v>
      </c>
      <c r="H22177" t="s">
        <v>1324</v>
      </c>
      <c r="I22177">
        <v>718.92700000000002</v>
      </c>
    </row>
    <row r="22178" spans="1:9" x14ac:dyDescent="0.25">
      <c r="A22178" t="s">
        <v>39742</v>
      </c>
      <c r="B22178">
        <v>13120</v>
      </c>
      <c r="C22178" s="2">
        <f t="shared" si="2244"/>
        <v>44353</v>
      </c>
      <c r="D22178" s="1">
        <f>TIMEVALUE("07:57:53")</f>
        <v>0.33186342592592594</v>
      </c>
      <c r="E22178" s="2">
        <f t="shared" si="2245"/>
        <v>44353</v>
      </c>
      <c r="F22178" s="1">
        <f>TIMEVALUE("08:05:52")</f>
        <v>0.33740740740740743</v>
      </c>
      <c r="G22178" t="s">
        <v>1789</v>
      </c>
      <c r="H22178" t="s">
        <v>39743</v>
      </c>
      <c r="I22178">
        <v>718.35299999999995</v>
      </c>
    </row>
    <row r="22179" spans="1:9" x14ac:dyDescent="0.25">
      <c r="A22179" t="s">
        <v>39744</v>
      </c>
      <c r="B22179">
        <v>13120</v>
      </c>
      <c r="C22179" s="2">
        <f t="shared" si="2244"/>
        <v>44353</v>
      </c>
      <c r="D22179" s="1">
        <f>TIMEVALUE("08:08:04")</f>
        <v>0.33893518518518517</v>
      </c>
      <c r="E22179" s="2">
        <f t="shared" si="2245"/>
        <v>44353</v>
      </c>
      <c r="F22179" s="1">
        <f>TIMEVALUE("08:12:49")</f>
        <v>0.3422337962962963</v>
      </c>
      <c r="G22179" t="s">
        <v>70</v>
      </c>
      <c r="H22179" t="s">
        <v>39745</v>
      </c>
      <c r="I22179">
        <v>717.93100000000004</v>
      </c>
    </row>
    <row r="22180" spans="1:9" x14ac:dyDescent="0.25">
      <c r="A22180" t="s">
        <v>39746</v>
      </c>
      <c r="B22180">
        <v>13120</v>
      </c>
      <c r="C22180" s="2">
        <f t="shared" si="2244"/>
        <v>44353</v>
      </c>
      <c r="D22180" s="1">
        <f>TIMEVALUE("08:14:32")</f>
        <v>0.34342592592592591</v>
      </c>
      <c r="E22180" s="2">
        <f t="shared" si="2245"/>
        <v>44353</v>
      </c>
      <c r="F22180" s="1">
        <f>TIMEVALUE("08:20:33")</f>
        <v>0.34760416666666666</v>
      </c>
      <c r="G22180" t="s">
        <v>1952</v>
      </c>
      <c r="H22180" t="s">
        <v>2110</v>
      </c>
      <c r="I22180">
        <v>717.48800000000006</v>
      </c>
    </row>
    <row r="22181" spans="1:9" x14ac:dyDescent="0.25">
      <c r="A22181" t="s">
        <v>39747</v>
      </c>
      <c r="B22181">
        <v>13120</v>
      </c>
      <c r="C22181" s="2">
        <f t="shared" si="2244"/>
        <v>44353</v>
      </c>
      <c r="D22181" s="1">
        <f>TIMEVALUE("08:22:53")</f>
        <v>0.34922453703703704</v>
      </c>
      <c r="E22181" s="2">
        <f t="shared" si="2245"/>
        <v>44353</v>
      </c>
      <c r="F22181" s="1">
        <f>TIMEVALUE("08:29:52")</f>
        <v>0.3540740740740741</v>
      </c>
      <c r="G22181" t="s">
        <v>4342</v>
      </c>
      <c r="H22181" t="s">
        <v>39748</v>
      </c>
      <c r="I22181">
        <v>717.02700000000004</v>
      </c>
    </row>
    <row r="22182" spans="1:9" x14ac:dyDescent="0.25">
      <c r="A22182" t="s">
        <v>39749</v>
      </c>
      <c r="B22182">
        <v>13120</v>
      </c>
      <c r="C22182" s="2">
        <f t="shared" si="2244"/>
        <v>44353</v>
      </c>
      <c r="D22182" s="1">
        <f>TIMEVALUE("08:31:40")</f>
        <v>0.35532407407407407</v>
      </c>
      <c r="E22182" s="2">
        <f t="shared" si="2245"/>
        <v>44353</v>
      </c>
      <c r="F22182" s="1">
        <f>TIMEVALUE("08:38:27")</f>
        <v>0.36003472222222221</v>
      </c>
      <c r="G22182" t="s">
        <v>43</v>
      </c>
      <c r="H22182" t="s">
        <v>39750</v>
      </c>
      <c r="I22182">
        <v>716.57600000000002</v>
      </c>
    </row>
    <row r="22183" spans="1:9" x14ac:dyDescent="0.25">
      <c r="A22183" t="s">
        <v>39751</v>
      </c>
      <c r="B22183">
        <v>13153</v>
      </c>
      <c r="C22183" s="2">
        <f>DATEVALUE("2025-05-01")</f>
        <v>44316</v>
      </c>
      <c r="D22183" s="1">
        <f>TIMEVALUE("14:06:15")</f>
        <v>0.58767361111111116</v>
      </c>
      <c r="E22183" s="2">
        <f>DATEVALUE("2025-05-01")</f>
        <v>44316</v>
      </c>
      <c r="F22183" s="1">
        <f>TIMEVALUE("14:13:38")</f>
        <v>0.59280092592592593</v>
      </c>
      <c r="G22183" t="s">
        <v>6602</v>
      </c>
      <c r="H22183" t="s">
        <v>39752</v>
      </c>
      <c r="I22183">
        <v>716.74099999999999</v>
      </c>
    </row>
    <row r="22184" spans="1:9" x14ac:dyDescent="0.25">
      <c r="A22184" t="s">
        <v>39751</v>
      </c>
      <c r="B22184">
        <v>13120</v>
      </c>
      <c r="C22184" s="2">
        <f>DATEVALUE("2025-06-06")</f>
        <v>44352</v>
      </c>
      <c r="D22184" s="1">
        <f>TIMEVALUE("17:28:59")</f>
        <v>0.72846064814814815</v>
      </c>
      <c r="E22184" s="2">
        <f>DATEVALUE("2025-06-06")</f>
        <v>44352</v>
      </c>
      <c r="F22184" s="1">
        <f>TIMEVALUE("17:28:59")</f>
        <v>0.72846064814814815</v>
      </c>
      <c r="G22184" t="s">
        <v>162</v>
      </c>
      <c r="H22184" t="s">
        <v>163</v>
      </c>
      <c r="I22184">
        <v>98765432.099000007</v>
      </c>
    </row>
    <row r="22185" spans="1:9" x14ac:dyDescent="0.25">
      <c r="A22185" t="s">
        <v>39751</v>
      </c>
      <c r="B22185">
        <v>13120</v>
      </c>
      <c r="C22185" s="2">
        <f>DATEVALUE("2025-06-06")</f>
        <v>44352</v>
      </c>
      <c r="D22185" s="1">
        <f>TIMEVALUE("18:24:50")</f>
        <v>0.76724537037037033</v>
      </c>
      <c r="E22185" s="2">
        <f>DATEVALUE("2025-06-06")</f>
        <v>44352</v>
      </c>
      <c r="F22185" s="1">
        <f>TIMEVALUE("18:25:57")</f>
        <v>0.76802083333333337</v>
      </c>
      <c r="G22185" t="s">
        <v>529</v>
      </c>
      <c r="H22185" t="s">
        <v>39753</v>
      </c>
      <c r="I22185">
        <v>715.99400000000003</v>
      </c>
    </row>
    <row r="22186" spans="1:9" x14ac:dyDescent="0.25">
      <c r="A22186" t="s">
        <v>39754</v>
      </c>
      <c r="B22186">
        <v>13120</v>
      </c>
      <c r="C22186" s="2">
        <f>DATEVALUE("2025-06-07")</f>
        <v>44353</v>
      </c>
      <c r="D22186" s="1">
        <f>TIMEVALUE("08:40:51")</f>
        <v>0.36170138888888886</v>
      </c>
      <c r="E22186" s="2">
        <f>DATEVALUE("2025-06-07")</f>
        <v>44353</v>
      </c>
      <c r="F22186" s="1">
        <f>TIMEVALUE("08:49:28")</f>
        <v>0.36768518518518517</v>
      </c>
      <c r="G22186" t="s">
        <v>154</v>
      </c>
      <c r="H22186" t="s">
        <v>39755</v>
      </c>
      <c r="I22186">
        <v>715.64300000000003</v>
      </c>
    </row>
    <row r="22187" spans="1:9" x14ac:dyDescent="0.25">
      <c r="A22187" t="s">
        <v>39756</v>
      </c>
      <c r="B22187">
        <v>13120</v>
      </c>
      <c r="C22187" s="2">
        <f t="shared" ref="C22187:C22227" si="2246">DATEVALUE("2025-06-06")</f>
        <v>44352</v>
      </c>
      <c r="D22187" s="1">
        <f>TIMEVALUE("17:32:26")</f>
        <v>0.73085648148148152</v>
      </c>
      <c r="E22187" s="2">
        <f t="shared" ref="E22187:E22227" si="2247">DATEVALUE("2025-06-06")</f>
        <v>44352</v>
      </c>
      <c r="F22187" s="1">
        <f>TIMEVALUE("17:39:52")</f>
        <v>0.73601851851851852</v>
      </c>
      <c r="G22187" t="s">
        <v>3100</v>
      </c>
      <c r="H22187" t="s">
        <v>39757</v>
      </c>
      <c r="I22187">
        <v>715.36099999999999</v>
      </c>
    </row>
    <row r="22188" spans="1:9" x14ac:dyDescent="0.25">
      <c r="A22188" t="s">
        <v>39758</v>
      </c>
      <c r="B22188">
        <v>13120</v>
      </c>
      <c r="C22188" s="2">
        <f t="shared" si="2246"/>
        <v>44352</v>
      </c>
      <c r="D22188" s="1">
        <f>TIMEVALUE("14:49:09")</f>
        <v>0.61746527777777782</v>
      </c>
      <c r="E22188" s="2">
        <f t="shared" si="2247"/>
        <v>44352</v>
      </c>
      <c r="F22188" s="1">
        <f>TIMEVALUE("15:02:04")</f>
        <v>0.62643518518518515</v>
      </c>
      <c r="G22188" t="s">
        <v>4799</v>
      </c>
      <c r="H22188" t="s">
        <v>39759</v>
      </c>
      <c r="I22188">
        <v>720.48099999999999</v>
      </c>
    </row>
    <row r="22189" spans="1:9" x14ac:dyDescent="0.25">
      <c r="A22189" t="s">
        <v>39760</v>
      </c>
      <c r="B22189">
        <v>13120</v>
      </c>
      <c r="C22189" s="2">
        <f t="shared" si="2246"/>
        <v>44352</v>
      </c>
      <c r="D22189" s="1">
        <f>TIMEVALUE("15:07:30")</f>
        <v>0.63020833333333337</v>
      </c>
      <c r="E22189" s="2">
        <f t="shared" si="2247"/>
        <v>44352</v>
      </c>
      <c r="F22189" s="1">
        <f>TIMEVALUE("15:15:03")</f>
        <v>0.63545138888888886</v>
      </c>
      <c r="G22189" t="s">
        <v>3627</v>
      </c>
      <c r="H22189" t="s">
        <v>39761</v>
      </c>
      <c r="I22189">
        <v>720.16499999999996</v>
      </c>
    </row>
    <row r="22190" spans="1:9" x14ac:dyDescent="0.25">
      <c r="A22190" t="s">
        <v>39762</v>
      </c>
      <c r="B22190">
        <v>13120</v>
      </c>
      <c r="C22190" s="2">
        <f t="shared" si="2246"/>
        <v>44352</v>
      </c>
      <c r="D22190" s="1">
        <f>TIMEVALUE("15:17:02")</f>
        <v>0.6368287037037037</v>
      </c>
      <c r="E22190" s="2">
        <f t="shared" si="2247"/>
        <v>44352</v>
      </c>
      <c r="F22190" s="1">
        <f>TIMEVALUE("15:22:15")</f>
        <v>0.64045138888888886</v>
      </c>
      <c r="G22190" t="s">
        <v>643</v>
      </c>
      <c r="H22190" t="s">
        <v>39763</v>
      </c>
      <c r="I22190">
        <v>719.57899999999995</v>
      </c>
    </row>
    <row r="22191" spans="1:9" x14ac:dyDescent="0.25">
      <c r="A22191" t="s">
        <v>39764</v>
      </c>
      <c r="B22191">
        <v>13120</v>
      </c>
      <c r="C22191" s="2">
        <f t="shared" si="2246"/>
        <v>44352</v>
      </c>
      <c r="D22191" s="1">
        <f>TIMEVALUE("15:31:42")</f>
        <v>0.64701388888888889</v>
      </c>
      <c r="E22191" s="2">
        <f t="shared" si="2247"/>
        <v>44352</v>
      </c>
      <c r="F22191" s="1">
        <f>TIMEVALUE("15:38:48")</f>
        <v>0.65194444444444444</v>
      </c>
      <c r="G22191" t="s">
        <v>4320</v>
      </c>
      <c r="H22191" t="s">
        <v>8255</v>
      </c>
      <c r="I22191">
        <v>719.22799999999995</v>
      </c>
    </row>
    <row r="22192" spans="1:9" x14ac:dyDescent="0.25">
      <c r="A22192" t="s">
        <v>39765</v>
      </c>
      <c r="B22192">
        <v>13120</v>
      </c>
      <c r="C22192" s="2">
        <f t="shared" si="2246"/>
        <v>44352</v>
      </c>
      <c r="D22192" s="1">
        <f>TIMEVALUE("15:40:57")</f>
        <v>0.6534375</v>
      </c>
      <c r="E22192" s="2">
        <f t="shared" si="2247"/>
        <v>44352</v>
      </c>
      <c r="F22192" s="1">
        <f>TIMEVALUE("15:49:39")</f>
        <v>0.65947916666666662</v>
      </c>
      <c r="G22192" t="s">
        <v>1704</v>
      </c>
      <c r="H22192" t="s">
        <v>39766</v>
      </c>
      <c r="I22192">
        <v>718.82600000000002</v>
      </c>
    </row>
    <row r="22193" spans="1:9" x14ac:dyDescent="0.25">
      <c r="A22193" t="s">
        <v>39767</v>
      </c>
      <c r="B22193">
        <v>13120</v>
      </c>
      <c r="C22193" s="2">
        <f t="shared" si="2246"/>
        <v>44352</v>
      </c>
      <c r="D22193" s="1">
        <f>TIMEVALUE("15:52:25")</f>
        <v>0.66140046296296295</v>
      </c>
      <c r="E22193" s="2">
        <f t="shared" si="2247"/>
        <v>44352</v>
      </c>
      <c r="F22193" s="1">
        <f>TIMEVALUE("16:01:47")</f>
        <v>0.66790509259259256</v>
      </c>
      <c r="G22193" t="s">
        <v>1271</v>
      </c>
      <c r="H22193" t="s">
        <v>12716</v>
      </c>
      <c r="I22193">
        <v>718.33</v>
      </c>
    </row>
    <row r="22194" spans="1:9" x14ac:dyDescent="0.25">
      <c r="A22194" t="s">
        <v>39768</v>
      </c>
      <c r="B22194">
        <v>13120</v>
      </c>
      <c r="C22194" s="2">
        <f t="shared" si="2246"/>
        <v>44352</v>
      </c>
      <c r="D22194" s="1">
        <f>TIMEVALUE("16:15:36")</f>
        <v>0.67749999999999999</v>
      </c>
      <c r="E22194" s="2">
        <f t="shared" si="2247"/>
        <v>44352</v>
      </c>
      <c r="F22194" s="1">
        <f>TIMEVALUE("16:21:43")</f>
        <v>0.68174768518518514</v>
      </c>
      <c r="G22194" t="s">
        <v>3706</v>
      </c>
      <c r="H22194" t="s">
        <v>39769</v>
      </c>
      <c r="I22194">
        <v>717.92399999999998</v>
      </c>
    </row>
    <row r="22195" spans="1:9" x14ac:dyDescent="0.25">
      <c r="A22195" t="s">
        <v>39770</v>
      </c>
      <c r="B22195">
        <v>13120</v>
      </c>
      <c r="C22195" s="2">
        <f t="shared" si="2246"/>
        <v>44352</v>
      </c>
      <c r="D22195" s="1">
        <f>TIMEVALUE("16:24:11")</f>
        <v>0.68346064814814811</v>
      </c>
      <c r="E22195" s="2">
        <f t="shared" si="2247"/>
        <v>44352</v>
      </c>
      <c r="F22195" s="1">
        <f>TIMEVALUE("16:31:55")</f>
        <v>0.68883101851851847</v>
      </c>
      <c r="G22195" t="s">
        <v>1981</v>
      </c>
      <c r="H22195" t="s">
        <v>39771</v>
      </c>
      <c r="I22195">
        <v>717.44500000000005</v>
      </c>
    </row>
    <row r="22196" spans="1:9" x14ac:dyDescent="0.25">
      <c r="A22196" t="s">
        <v>39772</v>
      </c>
      <c r="B22196">
        <v>13120</v>
      </c>
      <c r="C22196" s="2">
        <f t="shared" si="2246"/>
        <v>44352</v>
      </c>
      <c r="D22196" s="1">
        <f>TIMEVALUE("16:34:09")</f>
        <v>0.69038194444444445</v>
      </c>
      <c r="E22196" s="2">
        <f t="shared" si="2247"/>
        <v>44352</v>
      </c>
      <c r="F22196" s="1">
        <f>TIMEVALUE("16:37:36")</f>
        <v>0.69277777777777783</v>
      </c>
      <c r="G22196" t="s">
        <v>677</v>
      </c>
      <c r="H22196" t="s">
        <v>39773</v>
      </c>
      <c r="I22196">
        <v>715.69100000000003</v>
      </c>
    </row>
    <row r="22197" spans="1:9" x14ac:dyDescent="0.25">
      <c r="A22197" t="s">
        <v>39774</v>
      </c>
      <c r="B22197">
        <v>13120</v>
      </c>
      <c r="C22197" s="2">
        <f t="shared" si="2246"/>
        <v>44352</v>
      </c>
      <c r="D22197" s="1">
        <f>TIMEVALUE("17:02:12")</f>
        <v>0.70986111111111116</v>
      </c>
      <c r="E22197" s="2">
        <f t="shared" si="2247"/>
        <v>44352</v>
      </c>
      <c r="F22197" s="1">
        <f>TIMEVALUE("17:08:10")</f>
        <v>0.71400462962962963</v>
      </c>
      <c r="G22197" t="s">
        <v>2010</v>
      </c>
      <c r="H22197" t="s">
        <v>39775</v>
      </c>
      <c r="I22197">
        <v>716.54600000000005</v>
      </c>
    </row>
    <row r="22198" spans="1:9" x14ac:dyDescent="0.25">
      <c r="A22198" t="s">
        <v>39776</v>
      </c>
      <c r="B22198">
        <v>13120</v>
      </c>
      <c r="C22198" s="2">
        <f t="shared" si="2246"/>
        <v>44352</v>
      </c>
      <c r="D22198" s="1">
        <f>TIMEVALUE("17:09:59")</f>
        <v>0.71526620370370375</v>
      </c>
      <c r="E22198" s="2">
        <f t="shared" si="2247"/>
        <v>44352</v>
      </c>
      <c r="F22198" s="1">
        <f>TIMEVALUE("17:16:48")</f>
        <v>0.72</v>
      </c>
      <c r="G22198" t="s">
        <v>378</v>
      </c>
      <c r="H22198" t="s">
        <v>39777</v>
      </c>
      <c r="I22198">
        <v>716.07899999999995</v>
      </c>
    </row>
    <row r="22199" spans="1:9" x14ac:dyDescent="0.25">
      <c r="A22199" t="s">
        <v>39778</v>
      </c>
      <c r="B22199">
        <v>13120</v>
      </c>
      <c r="C22199" s="2">
        <f t="shared" si="2246"/>
        <v>44352</v>
      </c>
      <c r="D22199" s="1">
        <f>TIMEVALUE("17:18:39")</f>
        <v>0.72128472222222217</v>
      </c>
      <c r="E22199" s="2">
        <f t="shared" si="2247"/>
        <v>44352</v>
      </c>
      <c r="F22199" s="1">
        <f>TIMEVALUE("17:25:38")</f>
        <v>0.72613425925925923</v>
      </c>
      <c r="G22199" t="s">
        <v>4342</v>
      </c>
      <c r="H22199" t="s">
        <v>39779</v>
      </c>
      <c r="I22199">
        <v>715.73</v>
      </c>
    </row>
    <row r="22200" spans="1:9" x14ac:dyDescent="0.25">
      <c r="A22200" t="s">
        <v>39780</v>
      </c>
      <c r="B22200">
        <v>13120</v>
      </c>
      <c r="C22200" s="2">
        <f t="shared" si="2246"/>
        <v>44352</v>
      </c>
      <c r="D22200" s="1">
        <f>TIMEVALUE("14:26:34")</f>
        <v>0.6017824074074074</v>
      </c>
      <c r="E22200" s="2">
        <f t="shared" si="2247"/>
        <v>44352</v>
      </c>
      <c r="F22200" s="1">
        <f>TIMEVALUE("14:34:40")</f>
        <v>0.6074074074074074</v>
      </c>
      <c r="G22200" t="s">
        <v>1052</v>
      </c>
      <c r="H22200" t="s">
        <v>39781</v>
      </c>
      <c r="I22200">
        <v>715.38499999999999</v>
      </c>
    </row>
    <row r="22201" spans="1:9" x14ac:dyDescent="0.25">
      <c r="A22201" t="s">
        <v>39782</v>
      </c>
      <c r="B22201">
        <v>13120</v>
      </c>
      <c r="C22201" s="2">
        <f t="shared" si="2246"/>
        <v>44352</v>
      </c>
      <c r="D22201" s="1">
        <f>TIMEVALUE("11:24:04")</f>
        <v>0.4750462962962963</v>
      </c>
      <c r="E22201" s="2">
        <f t="shared" si="2247"/>
        <v>44352</v>
      </c>
      <c r="F22201" s="1">
        <f>TIMEVALUE("11:46:44")</f>
        <v>0.49078703703703702</v>
      </c>
      <c r="G22201" t="s">
        <v>39783</v>
      </c>
      <c r="H22201" t="s">
        <v>39784</v>
      </c>
      <c r="I22201">
        <v>720.19</v>
      </c>
    </row>
    <row r="22202" spans="1:9" x14ac:dyDescent="0.25">
      <c r="A22202" t="s">
        <v>39785</v>
      </c>
      <c r="B22202">
        <v>13120</v>
      </c>
      <c r="C22202" s="2">
        <f t="shared" si="2246"/>
        <v>44352</v>
      </c>
      <c r="D22202" s="1">
        <f>TIMEVALUE("11:53:11")</f>
        <v>0.49526620370370372</v>
      </c>
      <c r="E22202" s="2">
        <f t="shared" si="2247"/>
        <v>44352</v>
      </c>
      <c r="F22202" s="1">
        <f>TIMEVALUE("12:06:50")</f>
        <v>0.50474537037037037</v>
      </c>
      <c r="G22202" t="s">
        <v>1476</v>
      </c>
      <c r="H22202" t="s">
        <v>39786</v>
      </c>
      <c r="I22202">
        <v>719.952</v>
      </c>
    </row>
    <row r="22203" spans="1:9" x14ac:dyDescent="0.25">
      <c r="A22203" t="s">
        <v>39787</v>
      </c>
      <c r="B22203">
        <v>13120</v>
      </c>
      <c r="C22203" s="2">
        <f t="shared" si="2246"/>
        <v>44352</v>
      </c>
      <c r="D22203" s="1">
        <f>TIMEVALUE("12:46:34")</f>
        <v>0.53233796296296299</v>
      </c>
      <c r="E22203" s="2">
        <f t="shared" si="2247"/>
        <v>44352</v>
      </c>
      <c r="F22203" s="1">
        <f>TIMEVALUE("12:58:51")</f>
        <v>0.5408680555555555</v>
      </c>
      <c r="G22203" t="s">
        <v>1044</v>
      </c>
      <c r="H22203" t="s">
        <v>39788</v>
      </c>
      <c r="I22203">
        <v>719.51900000000001</v>
      </c>
    </row>
    <row r="22204" spans="1:9" x14ac:dyDescent="0.25">
      <c r="A22204" t="s">
        <v>39789</v>
      </c>
      <c r="B22204">
        <v>13120</v>
      </c>
      <c r="C22204" s="2">
        <f t="shared" si="2246"/>
        <v>44352</v>
      </c>
      <c r="D22204" s="1">
        <f>TIMEVALUE("13:03:06")</f>
        <v>0.54381944444444441</v>
      </c>
      <c r="E22204" s="2">
        <f t="shared" si="2247"/>
        <v>44352</v>
      </c>
      <c r="F22204" s="1">
        <f>TIMEVALUE("13:10:04")</f>
        <v>0.54865740740740743</v>
      </c>
      <c r="G22204" t="s">
        <v>1775</v>
      </c>
      <c r="H22204" t="s">
        <v>39790</v>
      </c>
      <c r="I22204">
        <v>719.19600000000003</v>
      </c>
    </row>
    <row r="22205" spans="1:9" x14ac:dyDescent="0.25">
      <c r="A22205" t="s">
        <v>39791</v>
      </c>
      <c r="B22205">
        <v>13120</v>
      </c>
      <c r="C22205" s="2">
        <f t="shared" si="2246"/>
        <v>44352</v>
      </c>
      <c r="D22205" s="1">
        <f>TIMEVALUE("13:13:02")</f>
        <v>0.55071759259259256</v>
      </c>
      <c r="E22205" s="2">
        <f t="shared" si="2247"/>
        <v>44352</v>
      </c>
      <c r="F22205" s="1">
        <f>TIMEVALUE("13:20:01")</f>
        <v>0.55556712962962962</v>
      </c>
      <c r="G22205" t="s">
        <v>4342</v>
      </c>
      <c r="H22205" t="s">
        <v>6994</v>
      </c>
      <c r="I22205">
        <v>718.69799999999998</v>
      </c>
    </row>
    <row r="22206" spans="1:9" x14ac:dyDescent="0.25">
      <c r="A22206" t="s">
        <v>39792</v>
      </c>
      <c r="B22206">
        <v>13120</v>
      </c>
      <c r="C22206" s="2">
        <f t="shared" si="2246"/>
        <v>44352</v>
      </c>
      <c r="D22206" s="1">
        <f>TIMEVALUE("11:18:06")</f>
        <v>0.47090277777777778</v>
      </c>
      <c r="E22206" s="2">
        <f t="shared" si="2247"/>
        <v>44352</v>
      </c>
      <c r="F22206" s="1">
        <f>TIMEVALUE("11:19:01")</f>
        <v>0.47153935185185186</v>
      </c>
      <c r="G22206" t="s">
        <v>261</v>
      </c>
      <c r="H22206" t="s">
        <v>24352</v>
      </c>
      <c r="I22206">
        <v>718.58600000000001</v>
      </c>
    </row>
    <row r="22207" spans="1:9" x14ac:dyDescent="0.25">
      <c r="A22207" t="s">
        <v>39792</v>
      </c>
      <c r="B22207">
        <v>13120</v>
      </c>
      <c r="C22207" s="2">
        <f t="shared" si="2246"/>
        <v>44352</v>
      </c>
      <c r="D22207" s="1">
        <f>TIMEVALUE("13:23:48")</f>
        <v>0.55819444444444444</v>
      </c>
      <c r="E22207" s="2">
        <f t="shared" si="2247"/>
        <v>44352</v>
      </c>
      <c r="F22207" s="1">
        <f>TIMEVALUE("13:23:48")</f>
        <v>0.55819444444444444</v>
      </c>
      <c r="G22207" t="s">
        <v>162</v>
      </c>
      <c r="H22207" t="s">
        <v>163</v>
      </c>
      <c r="I22207">
        <v>98765432.099000007</v>
      </c>
    </row>
    <row r="22208" spans="1:9" x14ac:dyDescent="0.25">
      <c r="A22208" t="s">
        <v>39792</v>
      </c>
      <c r="B22208">
        <v>13120</v>
      </c>
      <c r="C22208" s="2">
        <f t="shared" si="2246"/>
        <v>44352</v>
      </c>
      <c r="D22208" s="1">
        <f>TIMEVALUE("13:29:21")</f>
        <v>0.56204861111111115</v>
      </c>
      <c r="E22208" s="2">
        <f t="shared" si="2247"/>
        <v>44352</v>
      </c>
      <c r="F22208" s="1">
        <f>TIMEVALUE("13:29:21")</f>
        <v>0.56204861111111115</v>
      </c>
      <c r="G22208" t="s">
        <v>162</v>
      </c>
      <c r="H22208" t="s">
        <v>38782</v>
      </c>
      <c r="I22208">
        <v>718.35400000000004</v>
      </c>
    </row>
    <row r="22209" spans="1:9" x14ac:dyDescent="0.25">
      <c r="A22209" t="s">
        <v>39793</v>
      </c>
      <c r="B22209">
        <v>13120</v>
      </c>
      <c r="C22209" s="2">
        <f t="shared" si="2246"/>
        <v>44352</v>
      </c>
      <c r="D22209" s="1">
        <f>TIMEVALUE("13:32:21")</f>
        <v>0.56413194444444448</v>
      </c>
      <c r="E22209" s="2">
        <f t="shared" si="2247"/>
        <v>44352</v>
      </c>
      <c r="F22209" s="1">
        <f>TIMEVALUE("13:38:19")</f>
        <v>0.56827546296296294</v>
      </c>
      <c r="G22209" t="s">
        <v>2010</v>
      </c>
      <c r="H22209" t="s">
        <v>39794</v>
      </c>
      <c r="I22209">
        <v>717.851</v>
      </c>
    </row>
    <row r="22210" spans="1:9" x14ac:dyDescent="0.25">
      <c r="A22210" t="s">
        <v>39795</v>
      </c>
      <c r="B22210">
        <v>13120</v>
      </c>
      <c r="C22210" s="2">
        <f t="shared" si="2246"/>
        <v>44352</v>
      </c>
      <c r="D22210" s="1">
        <f>TIMEVALUE("13:40:11")</f>
        <v>0.56957175925925929</v>
      </c>
      <c r="E22210" s="2">
        <f t="shared" si="2247"/>
        <v>44352</v>
      </c>
      <c r="F22210" s="1">
        <f>TIMEVALUE("13:46:14")</f>
        <v>0.57377314814814817</v>
      </c>
      <c r="G22210" t="s">
        <v>179</v>
      </c>
      <c r="H22210" t="s">
        <v>39796</v>
      </c>
      <c r="I22210">
        <v>717.49699999999996</v>
      </c>
    </row>
    <row r="22211" spans="1:9" x14ac:dyDescent="0.25">
      <c r="A22211" t="s">
        <v>39797</v>
      </c>
      <c r="B22211">
        <v>13120</v>
      </c>
      <c r="C22211" s="2">
        <f t="shared" si="2246"/>
        <v>44352</v>
      </c>
      <c r="D22211" s="1">
        <f>TIMEVALUE("13:48:06")</f>
        <v>0.57506944444444441</v>
      </c>
      <c r="E22211" s="2">
        <f t="shared" si="2247"/>
        <v>44352</v>
      </c>
      <c r="F22211" s="1">
        <f>TIMEVALUE("13:54:05")</f>
        <v>0.57922453703703702</v>
      </c>
      <c r="G22211" t="s">
        <v>4162</v>
      </c>
      <c r="H22211" t="s">
        <v>1806</v>
      </c>
      <c r="I22211">
        <v>716.97</v>
      </c>
    </row>
    <row r="22212" spans="1:9" x14ac:dyDescent="0.25">
      <c r="A22212" t="s">
        <v>39798</v>
      </c>
      <c r="B22212">
        <v>13120</v>
      </c>
      <c r="C22212" s="2">
        <f t="shared" si="2246"/>
        <v>44352</v>
      </c>
      <c r="D22212" s="1">
        <f>TIMEVALUE("13:56:20")</f>
        <v>0.58078703703703705</v>
      </c>
      <c r="E22212" s="2">
        <f t="shared" si="2247"/>
        <v>44352</v>
      </c>
      <c r="F22212" s="1">
        <f>TIMEVALUE("14:03:16")</f>
        <v>0.58560185185185187</v>
      </c>
      <c r="G22212" t="s">
        <v>2018</v>
      </c>
      <c r="H22212" t="s">
        <v>39799</v>
      </c>
      <c r="I22212">
        <v>716.63300000000004</v>
      </c>
    </row>
    <row r="22213" spans="1:9" x14ac:dyDescent="0.25">
      <c r="A22213" t="s">
        <v>39800</v>
      </c>
      <c r="B22213">
        <v>13120</v>
      </c>
      <c r="C22213" s="2">
        <f t="shared" si="2246"/>
        <v>44352</v>
      </c>
      <c r="D22213" s="1">
        <f>TIMEVALUE("14:05:17")</f>
        <v>0.5870023148148148</v>
      </c>
      <c r="E22213" s="2">
        <f t="shared" si="2247"/>
        <v>44352</v>
      </c>
      <c r="F22213" s="1">
        <f>TIMEVALUE("14:12:26")</f>
        <v>0.59196759259259257</v>
      </c>
      <c r="G22213" t="s">
        <v>3265</v>
      </c>
      <c r="H22213" t="s">
        <v>39314</v>
      </c>
      <c r="I22213">
        <v>716.17399999999998</v>
      </c>
    </row>
    <row r="22214" spans="1:9" x14ac:dyDescent="0.25">
      <c r="A22214" t="s">
        <v>39801</v>
      </c>
      <c r="B22214">
        <v>13120</v>
      </c>
      <c r="C22214" s="2">
        <f t="shared" si="2246"/>
        <v>44352</v>
      </c>
      <c r="D22214" s="1">
        <f>TIMEVALUE("14:14:30")</f>
        <v>0.59340277777777772</v>
      </c>
      <c r="E22214" s="2">
        <f t="shared" si="2247"/>
        <v>44352</v>
      </c>
      <c r="F22214" s="1">
        <f>TIMEVALUE("14:20:47")</f>
        <v>0.5977662037037037</v>
      </c>
      <c r="G22214" t="s">
        <v>321</v>
      </c>
      <c r="H22214" t="s">
        <v>39802</v>
      </c>
      <c r="I22214">
        <v>715.81100000000004</v>
      </c>
    </row>
    <row r="22215" spans="1:9" x14ac:dyDescent="0.25">
      <c r="A22215" t="s">
        <v>39803</v>
      </c>
      <c r="B22215">
        <v>13120</v>
      </c>
      <c r="C22215" s="2">
        <f t="shared" si="2246"/>
        <v>44352</v>
      </c>
      <c r="D22215" s="1">
        <f>TIMEVALUE("11:02:21")</f>
        <v>0.45996527777777779</v>
      </c>
      <c r="E22215" s="2">
        <f t="shared" si="2247"/>
        <v>44352</v>
      </c>
      <c r="F22215" s="1">
        <f>TIMEVALUE("11:08:56")</f>
        <v>0.46453703703703703</v>
      </c>
      <c r="G22215" t="s">
        <v>921</v>
      </c>
      <c r="H22215" t="s">
        <v>39684</v>
      </c>
      <c r="I22215">
        <v>715.53599999999994</v>
      </c>
    </row>
    <row r="22216" spans="1:9" x14ac:dyDescent="0.25">
      <c r="A22216" t="s">
        <v>39804</v>
      </c>
      <c r="B22216">
        <v>13120</v>
      </c>
      <c r="C22216" s="2">
        <f t="shared" si="2246"/>
        <v>44352</v>
      </c>
      <c r="D22216" s="1">
        <f>TIMEVALUE("08:14:09")</f>
        <v>0.34315972222222224</v>
      </c>
      <c r="E22216" s="2">
        <f t="shared" si="2247"/>
        <v>44352</v>
      </c>
      <c r="F22216" s="1">
        <f>TIMEVALUE("08:27:28")</f>
        <v>0.35240740740740739</v>
      </c>
      <c r="G22216" t="s">
        <v>3259</v>
      </c>
      <c r="H22216" t="s">
        <v>6843</v>
      </c>
      <c r="I22216">
        <v>720.51199999999994</v>
      </c>
    </row>
    <row r="22217" spans="1:9" x14ac:dyDescent="0.25">
      <c r="A22217" t="s">
        <v>39805</v>
      </c>
      <c r="B22217">
        <v>13120</v>
      </c>
      <c r="C22217" s="2">
        <f t="shared" si="2246"/>
        <v>44352</v>
      </c>
      <c r="D22217" s="1">
        <f>TIMEVALUE("08:30:09")</f>
        <v>0.35427083333333331</v>
      </c>
      <c r="E22217" s="2">
        <f t="shared" si="2247"/>
        <v>44352</v>
      </c>
      <c r="F22217" s="1">
        <f>TIMEVALUE("08:41:33")</f>
        <v>0.3621875</v>
      </c>
      <c r="G22217" t="s">
        <v>2092</v>
      </c>
      <c r="H22217" t="s">
        <v>39806</v>
      </c>
      <c r="I22217">
        <v>720.32500000000005</v>
      </c>
    </row>
    <row r="22218" spans="1:9" x14ac:dyDescent="0.25">
      <c r="A22218" t="s">
        <v>39807</v>
      </c>
      <c r="B22218">
        <v>13120</v>
      </c>
      <c r="C22218" s="2">
        <f t="shared" si="2246"/>
        <v>44352</v>
      </c>
      <c r="D22218" s="1">
        <f>TIMEVALUE("08:43:51")</f>
        <v>0.36378472222222225</v>
      </c>
      <c r="E22218" s="2">
        <f t="shared" si="2247"/>
        <v>44352</v>
      </c>
      <c r="F22218" s="1">
        <f>TIMEVALUE("08:52:34")</f>
        <v>0.36983796296296295</v>
      </c>
      <c r="G22218" t="s">
        <v>5716</v>
      </c>
      <c r="H22218" t="s">
        <v>10664</v>
      </c>
      <c r="I22218">
        <v>719.86699999999996</v>
      </c>
    </row>
    <row r="22219" spans="1:9" x14ac:dyDescent="0.25">
      <c r="A22219" t="s">
        <v>39808</v>
      </c>
      <c r="B22219">
        <v>13120</v>
      </c>
      <c r="C22219" s="2">
        <f t="shared" si="2246"/>
        <v>44352</v>
      </c>
      <c r="D22219" s="1">
        <f>TIMEVALUE("08:55:40")</f>
        <v>0.37199074074074073</v>
      </c>
      <c r="E22219" s="2">
        <f t="shared" si="2247"/>
        <v>44352</v>
      </c>
      <c r="F22219" s="1">
        <f>TIMEVALUE("09:04:02")</f>
        <v>0.3778009259259259</v>
      </c>
      <c r="G22219" t="s">
        <v>2303</v>
      </c>
      <c r="H22219" t="s">
        <v>39809</v>
      </c>
      <c r="I22219">
        <v>719.40899999999999</v>
      </c>
    </row>
    <row r="22220" spans="1:9" x14ac:dyDescent="0.25">
      <c r="A22220" t="s">
        <v>39810</v>
      </c>
      <c r="B22220">
        <v>13120</v>
      </c>
      <c r="C22220" s="2">
        <f t="shared" si="2246"/>
        <v>44352</v>
      </c>
      <c r="D22220" s="1">
        <f>TIMEVALUE("09:07:08")</f>
        <v>0.37995370370370368</v>
      </c>
      <c r="E22220" s="2">
        <f t="shared" si="2247"/>
        <v>44352</v>
      </c>
      <c r="F22220" s="1">
        <f>TIMEVALUE("09:14:55")</f>
        <v>0.38535879629629627</v>
      </c>
      <c r="G22220" t="s">
        <v>5278</v>
      </c>
      <c r="H22220" t="s">
        <v>4423</v>
      </c>
      <c r="I22220">
        <v>718.89</v>
      </c>
    </row>
    <row r="22221" spans="1:9" x14ac:dyDescent="0.25">
      <c r="A22221" t="s">
        <v>39811</v>
      </c>
      <c r="B22221">
        <v>13120</v>
      </c>
      <c r="C22221" s="2">
        <f t="shared" si="2246"/>
        <v>44352</v>
      </c>
      <c r="D22221" s="1">
        <f>TIMEVALUE("09:20:23")</f>
        <v>0.38915509259259257</v>
      </c>
      <c r="E22221" s="2">
        <f t="shared" si="2247"/>
        <v>44352</v>
      </c>
      <c r="F22221" s="1">
        <f>TIMEVALUE("09:32:40")</f>
        <v>0.3976851851851852</v>
      </c>
      <c r="G22221" t="s">
        <v>1044</v>
      </c>
      <c r="H22221" t="s">
        <v>39812</v>
      </c>
      <c r="I22221">
        <v>718.49199999999996</v>
      </c>
    </row>
    <row r="22222" spans="1:9" x14ac:dyDescent="0.25">
      <c r="A22222" t="s">
        <v>39813</v>
      </c>
      <c r="B22222">
        <v>13120</v>
      </c>
      <c r="C22222" s="2">
        <f t="shared" si="2246"/>
        <v>44352</v>
      </c>
      <c r="D22222" s="1">
        <f>TIMEVALUE("09:35:46")</f>
        <v>0.39983796296296298</v>
      </c>
      <c r="E22222" s="2">
        <f t="shared" si="2247"/>
        <v>44352</v>
      </c>
      <c r="F22222" s="1">
        <f>TIMEVALUE("09:41:18")</f>
        <v>0.40368055555555554</v>
      </c>
      <c r="G22222" t="s">
        <v>711</v>
      </c>
      <c r="H22222" t="s">
        <v>39814</v>
      </c>
      <c r="I22222">
        <v>718.01499999999999</v>
      </c>
    </row>
    <row r="22223" spans="1:9" x14ac:dyDescent="0.25">
      <c r="A22223" t="s">
        <v>39815</v>
      </c>
      <c r="B22223">
        <v>13120</v>
      </c>
      <c r="C22223" s="2">
        <f t="shared" si="2246"/>
        <v>44352</v>
      </c>
      <c r="D22223" s="1">
        <f>TIMEVALUE("09:47:43")</f>
        <v>0.40813657407407405</v>
      </c>
      <c r="E22223" s="2">
        <f t="shared" si="2247"/>
        <v>44352</v>
      </c>
      <c r="F22223" s="1">
        <f>TIMEVALUE("09:54:09")</f>
        <v>0.41260416666666666</v>
      </c>
      <c r="G22223" t="s">
        <v>4058</v>
      </c>
      <c r="H22223" t="s">
        <v>39816</v>
      </c>
      <c r="I22223">
        <v>717.471</v>
      </c>
    </row>
    <row r="22224" spans="1:9" x14ac:dyDescent="0.25">
      <c r="A22224" t="s">
        <v>39817</v>
      </c>
      <c r="B22224">
        <v>13120</v>
      </c>
      <c r="C22224" s="2">
        <f t="shared" si="2246"/>
        <v>44352</v>
      </c>
      <c r="D22224" s="1">
        <f>TIMEVALUE("09:56:31")</f>
        <v>0.41424768518518518</v>
      </c>
      <c r="E22224" s="2">
        <f t="shared" si="2247"/>
        <v>44352</v>
      </c>
      <c r="F22224" s="1">
        <f>TIMEVALUE("10:04:17")</f>
        <v>0.41964120370370372</v>
      </c>
      <c r="G22224" t="s">
        <v>3120</v>
      </c>
      <c r="H22224" t="s">
        <v>39818</v>
      </c>
      <c r="I22224">
        <v>716.99599999999998</v>
      </c>
    </row>
    <row r="22225" spans="1:9" x14ac:dyDescent="0.25">
      <c r="A22225" t="s">
        <v>39819</v>
      </c>
      <c r="B22225">
        <v>13120</v>
      </c>
      <c r="C22225" s="2">
        <f t="shared" si="2246"/>
        <v>44352</v>
      </c>
      <c r="D22225" s="1">
        <f>TIMEVALUE("10:07:54")</f>
        <v>0.42215277777777777</v>
      </c>
      <c r="E22225" s="2">
        <f t="shared" si="2247"/>
        <v>44352</v>
      </c>
      <c r="F22225" s="1">
        <f>TIMEVALUE("10:15:28")</f>
        <v>0.4274074074074074</v>
      </c>
      <c r="G22225" t="s">
        <v>188</v>
      </c>
      <c r="H22225" t="s">
        <v>39820</v>
      </c>
      <c r="I22225">
        <v>716.64499999999998</v>
      </c>
    </row>
    <row r="22226" spans="1:9" x14ac:dyDescent="0.25">
      <c r="A22226" t="s">
        <v>39821</v>
      </c>
      <c r="B22226">
        <v>13120</v>
      </c>
      <c r="C22226" s="2">
        <f t="shared" si="2246"/>
        <v>44352</v>
      </c>
      <c r="D22226" s="1">
        <f>TIMEVALUE("10:18:19")</f>
        <v>0.4293865740740741</v>
      </c>
      <c r="E22226" s="2">
        <f t="shared" si="2247"/>
        <v>44352</v>
      </c>
      <c r="F22226" s="1">
        <f>TIMEVALUE("10:25:39")</f>
        <v>0.43447916666666669</v>
      </c>
      <c r="G22226" t="s">
        <v>1125</v>
      </c>
      <c r="H22226" t="s">
        <v>39822</v>
      </c>
      <c r="I22226">
        <v>716.26599999999996</v>
      </c>
    </row>
    <row r="22227" spans="1:9" x14ac:dyDescent="0.25">
      <c r="A22227" t="s">
        <v>39823</v>
      </c>
      <c r="B22227">
        <v>13120</v>
      </c>
      <c r="C22227" s="2">
        <f t="shared" si="2246"/>
        <v>44352</v>
      </c>
      <c r="D22227" s="1">
        <f>TIMEVALUE("10:29:58")</f>
        <v>0.43747685185185187</v>
      </c>
      <c r="E22227" s="2">
        <f t="shared" si="2247"/>
        <v>44352</v>
      </c>
      <c r="F22227" s="1">
        <f>TIMEVALUE("10:37:38")</f>
        <v>0.4428009259259259</v>
      </c>
      <c r="G22227" t="s">
        <v>5189</v>
      </c>
      <c r="H22227" t="s">
        <v>39824</v>
      </c>
      <c r="I22227">
        <v>715.81799999999998</v>
      </c>
    </row>
    <row r="22228" spans="1:9" x14ac:dyDescent="0.25">
      <c r="A22228" t="s">
        <v>39825</v>
      </c>
      <c r="B22228">
        <v>13120</v>
      </c>
      <c r="C22228" s="2">
        <f t="shared" ref="C22228:C22240" si="2248">DATEVALUE("2025-06-05")</f>
        <v>44351</v>
      </c>
      <c r="D22228" s="1">
        <f>TIMEVALUE("16:39:21")</f>
        <v>0.69399305555555557</v>
      </c>
      <c r="E22228" s="2">
        <f t="shared" ref="E22228:E22240" si="2249">DATEVALUE("2025-06-05")</f>
        <v>44351</v>
      </c>
      <c r="F22228" s="1">
        <f>TIMEVALUE("16:45:09")</f>
        <v>0.69802083333333331</v>
      </c>
      <c r="G22228" t="s">
        <v>1040</v>
      </c>
      <c r="H22228" t="s">
        <v>39826</v>
      </c>
      <c r="I22228">
        <v>715.53499999999997</v>
      </c>
    </row>
    <row r="22229" spans="1:9" x14ac:dyDescent="0.25">
      <c r="A22229" t="s">
        <v>39827</v>
      </c>
      <c r="B22229">
        <v>13120</v>
      </c>
      <c r="C22229" s="2">
        <f t="shared" si="2248"/>
        <v>44351</v>
      </c>
      <c r="D22229" s="1">
        <f>TIMEVALUE("14:10:03")</f>
        <v>0.59031250000000002</v>
      </c>
      <c r="E22229" s="2">
        <f t="shared" si="2249"/>
        <v>44351</v>
      </c>
      <c r="F22229" s="1">
        <f>TIMEVALUE("14:27:49")</f>
        <v>0.60265046296296299</v>
      </c>
      <c r="G22229" t="s">
        <v>15562</v>
      </c>
      <c r="H22229" t="s">
        <v>39828</v>
      </c>
      <c r="I22229">
        <v>720.63400000000001</v>
      </c>
    </row>
    <row r="22230" spans="1:9" x14ac:dyDescent="0.25">
      <c r="A22230" t="s">
        <v>39829</v>
      </c>
      <c r="B22230">
        <v>13120</v>
      </c>
      <c r="C22230" s="2">
        <f t="shared" si="2248"/>
        <v>44351</v>
      </c>
      <c r="D22230" s="1">
        <f>TIMEVALUE("14:40:52")</f>
        <v>0.61171296296296296</v>
      </c>
      <c r="E22230" s="2">
        <f t="shared" si="2249"/>
        <v>44351</v>
      </c>
      <c r="F22230" s="1">
        <f>TIMEVALUE("14:49:23")</f>
        <v>0.61762731481481481</v>
      </c>
      <c r="G22230" t="s">
        <v>705</v>
      </c>
      <c r="H22230" t="s">
        <v>39830</v>
      </c>
      <c r="I22230">
        <v>720.27499999999998</v>
      </c>
    </row>
    <row r="22231" spans="1:9" x14ac:dyDescent="0.25">
      <c r="A22231" t="s">
        <v>39831</v>
      </c>
      <c r="B22231">
        <v>13120</v>
      </c>
      <c r="C22231" s="2">
        <f t="shared" si="2248"/>
        <v>44351</v>
      </c>
      <c r="D22231" s="1">
        <f>TIMEVALUE("14:51:30")</f>
        <v>0.61909722222222219</v>
      </c>
      <c r="E22231" s="2">
        <f t="shared" si="2249"/>
        <v>44351</v>
      </c>
      <c r="F22231" s="1">
        <f>TIMEVALUE("15:03:57")</f>
        <v>0.62774305555555554</v>
      </c>
      <c r="G22231" t="s">
        <v>933</v>
      </c>
      <c r="H22231" t="s">
        <v>4617</v>
      </c>
      <c r="I22231">
        <v>719.98500000000001</v>
      </c>
    </row>
    <row r="22232" spans="1:9" x14ac:dyDescent="0.25">
      <c r="A22232" t="s">
        <v>39832</v>
      </c>
      <c r="B22232">
        <v>13120</v>
      </c>
      <c r="C22232" s="2">
        <f t="shared" si="2248"/>
        <v>44351</v>
      </c>
      <c r="D22232" s="1">
        <f>TIMEVALUE("15:06:28")</f>
        <v>0.62949074074074074</v>
      </c>
      <c r="E22232" s="2">
        <f t="shared" si="2249"/>
        <v>44351</v>
      </c>
      <c r="F22232" s="1">
        <f>TIMEVALUE("15:17:35")</f>
        <v>0.6372106481481481</v>
      </c>
      <c r="G22232" t="s">
        <v>7658</v>
      </c>
      <c r="H22232" t="s">
        <v>39833</v>
      </c>
      <c r="I22232">
        <v>719.37</v>
      </c>
    </row>
    <row r="22233" spans="1:9" x14ac:dyDescent="0.25">
      <c r="A22233" t="s">
        <v>39834</v>
      </c>
      <c r="B22233">
        <v>13120</v>
      </c>
      <c r="C22233" s="2">
        <f t="shared" si="2248"/>
        <v>44351</v>
      </c>
      <c r="D22233" s="1">
        <f>TIMEVALUE("15:20:06")</f>
        <v>0.63895833333333329</v>
      </c>
      <c r="E22233" s="2">
        <f t="shared" si="2249"/>
        <v>44351</v>
      </c>
      <c r="F22233" s="1">
        <f>TIMEVALUE("15:29:52")</f>
        <v>0.64574074074074073</v>
      </c>
      <c r="G22233" t="s">
        <v>1048</v>
      </c>
      <c r="H22233" t="s">
        <v>39835</v>
      </c>
      <c r="I22233">
        <v>718.92399999999998</v>
      </c>
    </row>
    <row r="22234" spans="1:9" x14ac:dyDescent="0.25">
      <c r="A22234" t="s">
        <v>39836</v>
      </c>
      <c r="B22234">
        <v>13120</v>
      </c>
      <c r="C22234" s="2">
        <f t="shared" si="2248"/>
        <v>44351</v>
      </c>
      <c r="D22234" s="1">
        <f>TIMEVALUE("15:31:53")</f>
        <v>0.64714120370370365</v>
      </c>
      <c r="E22234" s="2">
        <f t="shared" si="2249"/>
        <v>44351</v>
      </c>
      <c r="F22234" s="1">
        <f>TIMEVALUE("15:45:56")</f>
        <v>0.65689814814814818</v>
      </c>
      <c r="G22234" t="s">
        <v>7393</v>
      </c>
      <c r="H22234" t="s">
        <v>10638</v>
      </c>
      <c r="I22234">
        <v>718.52499999999998</v>
      </c>
    </row>
    <row r="22235" spans="1:9" x14ac:dyDescent="0.25">
      <c r="A22235" t="s">
        <v>39837</v>
      </c>
      <c r="B22235">
        <v>13120</v>
      </c>
      <c r="C22235" s="2">
        <f t="shared" si="2248"/>
        <v>44351</v>
      </c>
      <c r="D22235" s="1">
        <f>TIMEVALUE("15:47:56")</f>
        <v>0.65828703703703706</v>
      </c>
      <c r="E22235" s="2">
        <f t="shared" si="2249"/>
        <v>44351</v>
      </c>
      <c r="F22235" s="1">
        <f>TIMEVALUE("15:56:39")</f>
        <v>0.66434027777777782</v>
      </c>
      <c r="G22235" t="s">
        <v>5716</v>
      </c>
      <c r="H22235" t="s">
        <v>10895</v>
      </c>
      <c r="I22235">
        <v>718.06700000000001</v>
      </c>
    </row>
    <row r="22236" spans="1:9" x14ac:dyDescent="0.25">
      <c r="A22236" t="s">
        <v>39838</v>
      </c>
      <c r="B22236">
        <v>13120</v>
      </c>
      <c r="C22236" s="2">
        <f t="shared" si="2248"/>
        <v>44351</v>
      </c>
      <c r="D22236" s="1">
        <f>TIMEVALUE("15:58:41")</f>
        <v>0.66575231481481478</v>
      </c>
      <c r="E22236" s="2">
        <f t="shared" si="2249"/>
        <v>44351</v>
      </c>
      <c r="F22236" s="1">
        <f>TIMEVALUE("16:04:09")</f>
        <v>0.66954861111111108</v>
      </c>
      <c r="G22236" t="s">
        <v>5872</v>
      </c>
      <c r="H22236" t="s">
        <v>7028</v>
      </c>
      <c r="I22236">
        <v>717.73199999999997</v>
      </c>
    </row>
    <row r="22237" spans="1:9" x14ac:dyDescent="0.25">
      <c r="A22237" t="s">
        <v>39839</v>
      </c>
      <c r="B22237">
        <v>13120</v>
      </c>
      <c r="C22237" s="2">
        <f t="shared" si="2248"/>
        <v>44351</v>
      </c>
      <c r="D22237" s="1">
        <f>TIMEVALUE("16:06:02")</f>
        <v>0.67085648148148147</v>
      </c>
      <c r="E22237" s="2">
        <f t="shared" si="2249"/>
        <v>44351</v>
      </c>
      <c r="F22237" s="1">
        <f>TIMEVALUE("16:12:08")</f>
        <v>0.67509259259259258</v>
      </c>
      <c r="G22237" t="s">
        <v>5903</v>
      </c>
      <c r="H22237" t="s">
        <v>39840</v>
      </c>
      <c r="I22237">
        <v>717.16300000000001</v>
      </c>
    </row>
    <row r="22238" spans="1:9" x14ac:dyDescent="0.25">
      <c r="A22238" t="s">
        <v>39841</v>
      </c>
      <c r="B22238">
        <v>13120</v>
      </c>
      <c r="C22238" s="2">
        <f t="shared" si="2248"/>
        <v>44351</v>
      </c>
      <c r="D22238" s="1">
        <f>TIMEVALUE("16:14:15")</f>
        <v>0.67656249999999996</v>
      </c>
      <c r="E22238" s="2">
        <f t="shared" si="2249"/>
        <v>44351</v>
      </c>
      <c r="F22238" s="1">
        <f>TIMEVALUE("16:20:34")</f>
        <v>0.68094907407407412</v>
      </c>
      <c r="G22238" t="s">
        <v>315</v>
      </c>
      <c r="H22238" t="s">
        <v>7060</v>
      </c>
      <c r="I22238">
        <v>716.69</v>
      </c>
    </row>
    <row r="22239" spans="1:9" x14ac:dyDescent="0.25">
      <c r="A22239" t="s">
        <v>39842</v>
      </c>
      <c r="B22239">
        <v>13120</v>
      </c>
      <c r="C22239" s="2">
        <f t="shared" si="2248"/>
        <v>44351</v>
      </c>
      <c r="D22239" s="1">
        <f>TIMEVALUE("16:22:26")</f>
        <v>0.68224537037037036</v>
      </c>
      <c r="E22239" s="2">
        <f t="shared" si="2249"/>
        <v>44351</v>
      </c>
      <c r="F22239" s="1">
        <f>TIMEVALUE("16:27:43")</f>
        <v>0.6859143518518519</v>
      </c>
      <c r="G22239" t="s">
        <v>2472</v>
      </c>
      <c r="H22239" t="s">
        <v>39843</v>
      </c>
      <c r="I22239">
        <v>716.28</v>
      </c>
    </row>
    <row r="22240" spans="1:9" x14ac:dyDescent="0.25">
      <c r="A22240" t="s">
        <v>39844</v>
      </c>
      <c r="B22240">
        <v>13120</v>
      </c>
      <c r="C22240" s="2">
        <f t="shared" si="2248"/>
        <v>44351</v>
      </c>
      <c r="D22240" s="1">
        <f>TIMEVALUE("16:29:25")</f>
        <v>0.68709490740740742</v>
      </c>
      <c r="E22240" s="2">
        <f t="shared" si="2249"/>
        <v>44351</v>
      </c>
      <c r="F22240" s="1">
        <f>TIMEVALUE("16:36:18")</f>
        <v>0.69187500000000002</v>
      </c>
      <c r="G22240" t="s">
        <v>1608</v>
      </c>
      <c r="H22240" t="s">
        <v>39845</v>
      </c>
      <c r="I22240">
        <v>715.83900000000006</v>
      </c>
    </row>
    <row r="22241" spans="1:9" x14ac:dyDescent="0.25">
      <c r="A22241" t="s">
        <v>39846</v>
      </c>
      <c r="B22241">
        <v>13153</v>
      </c>
      <c r="C22241" s="2">
        <f>DATEVALUE("2025-05-01")</f>
        <v>44316</v>
      </c>
      <c r="D22241" s="1">
        <f>TIMEVALUE("13:55:35")</f>
        <v>0.58026620370370374</v>
      </c>
      <c r="E22241" s="2">
        <f>DATEVALUE("2025-05-01")</f>
        <v>44316</v>
      </c>
      <c r="F22241" s="1">
        <f>TIMEVALUE("14:01:36")</f>
        <v>0.58444444444444443</v>
      </c>
      <c r="G22241" t="s">
        <v>1952</v>
      </c>
      <c r="H22241" t="s">
        <v>13013</v>
      </c>
      <c r="I22241">
        <v>716.54100000000005</v>
      </c>
    </row>
    <row r="22242" spans="1:9" x14ac:dyDescent="0.25">
      <c r="A22242" t="s">
        <v>2045</v>
      </c>
      <c r="B22242">
        <v>13120</v>
      </c>
      <c r="C22242" s="2">
        <f t="shared" ref="C22242:C22254" si="2250">DATEVALUE("2025-06-05")</f>
        <v>44351</v>
      </c>
      <c r="D22242" s="1">
        <f>TIMEVALUE("10:11:23")</f>
        <v>0.42457175925925927</v>
      </c>
      <c r="E22242" s="2">
        <f t="shared" ref="E22242:E22254" si="2251">DATEVALUE("2025-06-05")</f>
        <v>44351</v>
      </c>
      <c r="F22242" s="1">
        <f>TIMEVALUE("10:24:43")</f>
        <v>0.43383101851851852</v>
      </c>
      <c r="G22242" t="s">
        <v>1721</v>
      </c>
      <c r="H22242" t="s">
        <v>5629</v>
      </c>
      <c r="I22242">
        <v>720.82600000000002</v>
      </c>
    </row>
    <row r="22243" spans="1:9" x14ac:dyDescent="0.25">
      <c r="A22243" t="s">
        <v>39847</v>
      </c>
      <c r="B22243">
        <v>13120</v>
      </c>
      <c r="C22243" s="2">
        <f t="shared" si="2250"/>
        <v>44351</v>
      </c>
      <c r="D22243" s="1">
        <f>TIMEVALUE("10:32:30")</f>
        <v>0.4392361111111111</v>
      </c>
      <c r="E22243" s="2">
        <f t="shared" si="2251"/>
        <v>44351</v>
      </c>
      <c r="F22243" s="1">
        <f>TIMEVALUE("10:42:43")</f>
        <v>0.44633101851851853</v>
      </c>
      <c r="G22243" t="s">
        <v>52</v>
      </c>
      <c r="H22243" t="s">
        <v>39848</v>
      </c>
      <c r="I22243">
        <v>720.49800000000005</v>
      </c>
    </row>
    <row r="22244" spans="1:9" x14ac:dyDescent="0.25">
      <c r="A22244" t="s">
        <v>39849</v>
      </c>
      <c r="B22244">
        <v>13120</v>
      </c>
      <c r="C22244" s="2">
        <f t="shared" si="2250"/>
        <v>44351</v>
      </c>
      <c r="D22244" s="1">
        <f>TIMEVALUE("10:45:33")</f>
        <v>0.44829861111111113</v>
      </c>
      <c r="E22244" s="2">
        <f t="shared" si="2251"/>
        <v>44351</v>
      </c>
      <c r="F22244" s="1">
        <f>TIMEVALUE("11:00:10")</f>
        <v>0.45844907407407409</v>
      </c>
      <c r="G22244" t="s">
        <v>8264</v>
      </c>
      <c r="H22244" t="s">
        <v>39850</v>
      </c>
      <c r="I22244">
        <v>720.08399999999995</v>
      </c>
    </row>
    <row r="22245" spans="1:9" x14ac:dyDescent="0.25">
      <c r="A22245" t="s">
        <v>39851</v>
      </c>
      <c r="B22245">
        <v>13120</v>
      </c>
      <c r="C22245" s="2">
        <f t="shared" si="2250"/>
        <v>44351</v>
      </c>
      <c r="D22245" s="1">
        <f>TIMEVALUE("11:02:22")</f>
        <v>0.45997685185185183</v>
      </c>
      <c r="E22245" s="2">
        <f t="shared" si="2251"/>
        <v>44351</v>
      </c>
      <c r="F22245" s="1">
        <f>TIMEVALUE("11:13:11")</f>
        <v>0.46748842592592593</v>
      </c>
      <c r="G22245" t="s">
        <v>8017</v>
      </c>
      <c r="H22245" t="s">
        <v>39852</v>
      </c>
      <c r="I22245">
        <v>719.67200000000003</v>
      </c>
    </row>
    <row r="22246" spans="1:9" x14ac:dyDescent="0.25">
      <c r="A22246" t="s">
        <v>39853</v>
      </c>
      <c r="B22246">
        <v>13120</v>
      </c>
      <c r="C22246" s="2">
        <f t="shared" si="2250"/>
        <v>44351</v>
      </c>
      <c r="D22246" s="1">
        <f>TIMEVALUE("11:15:43")</f>
        <v>0.46924768518518517</v>
      </c>
      <c r="E22246" s="2">
        <f t="shared" si="2251"/>
        <v>44351</v>
      </c>
      <c r="F22246" s="1">
        <f>TIMEVALUE("11:22:23")</f>
        <v>0.47387731481481482</v>
      </c>
      <c r="G22246" t="s">
        <v>2714</v>
      </c>
      <c r="H22246" t="s">
        <v>39854</v>
      </c>
      <c r="I22246">
        <v>719.12800000000004</v>
      </c>
    </row>
    <row r="22247" spans="1:9" x14ac:dyDescent="0.25">
      <c r="A22247" t="s">
        <v>39855</v>
      </c>
      <c r="B22247">
        <v>13120</v>
      </c>
      <c r="C22247" s="2">
        <f t="shared" si="2250"/>
        <v>44351</v>
      </c>
      <c r="D22247" s="1">
        <f>TIMEVALUE("11:24:45")</f>
        <v>0.47552083333333334</v>
      </c>
      <c r="E22247" s="2">
        <f t="shared" si="2251"/>
        <v>44351</v>
      </c>
      <c r="F22247" s="1">
        <f>TIMEVALUE("11:38:13")</f>
        <v>0.48487268518518517</v>
      </c>
      <c r="G22247" t="s">
        <v>2538</v>
      </c>
      <c r="H22247" t="s">
        <v>39856</v>
      </c>
      <c r="I22247">
        <v>718.68399999999997</v>
      </c>
    </row>
    <row r="22248" spans="1:9" x14ac:dyDescent="0.25">
      <c r="A22248" t="s">
        <v>39857</v>
      </c>
      <c r="B22248">
        <v>13120</v>
      </c>
      <c r="C22248" s="2">
        <f t="shared" si="2250"/>
        <v>44351</v>
      </c>
      <c r="D22248" s="1">
        <f>TIMEVALUE("11:41:12")</f>
        <v>0.48694444444444446</v>
      </c>
      <c r="E22248" s="2">
        <f t="shared" si="2251"/>
        <v>44351</v>
      </c>
      <c r="F22248" s="1">
        <f>TIMEVALUE("11:51:36")</f>
        <v>0.49416666666666664</v>
      </c>
      <c r="G22248" t="s">
        <v>1460</v>
      </c>
      <c r="H22248" t="s">
        <v>39858</v>
      </c>
      <c r="I22248">
        <v>718.18499999999995</v>
      </c>
    </row>
    <row r="22249" spans="1:9" x14ac:dyDescent="0.25">
      <c r="A22249" t="s">
        <v>39859</v>
      </c>
      <c r="B22249">
        <v>13120</v>
      </c>
      <c r="C22249" s="2">
        <f t="shared" si="2250"/>
        <v>44351</v>
      </c>
      <c r="D22249" s="1">
        <f>TIMEVALUE("11:55:50")</f>
        <v>0.49710648148148145</v>
      </c>
      <c r="E22249" s="2">
        <f t="shared" si="2251"/>
        <v>44351</v>
      </c>
      <c r="F22249" s="1">
        <f>TIMEVALUE("13:01:37")</f>
        <v>0.54278935185185184</v>
      </c>
      <c r="G22249" t="s">
        <v>39860</v>
      </c>
      <c r="H22249" t="s">
        <v>39861</v>
      </c>
      <c r="I22249">
        <v>718.19600000000003</v>
      </c>
    </row>
    <row r="22250" spans="1:9" x14ac:dyDescent="0.25">
      <c r="A22250" t="s">
        <v>39862</v>
      </c>
      <c r="B22250">
        <v>13120</v>
      </c>
      <c r="C22250" s="2">
        <f t="shared" si="2250"/>
        <v>44351</v>
      </c>
      <c r="D22250" s="1">
        <f>TIMEVALUE("13:21:28")</f>
        <v>0.55657407407407411</v>
      </c>
      <c r="E22250" s="2">
        <f t="shared" si="2251"/>
        <v>44351</v>
      </c>
      <c r="F22250" s="1">
        <f>TIMEVALUE("13:27:25")</f>
        <v>0.56070601851851853</v>
      </c>
      <c r="G22250" t="s">
        <v>4125</v>
      </c>
      <c r="H22250" t="s">
        <v>7210</v>
      </c>
      <c r="I22250">
        <v>717.15700000000004</v>
      </c>
    </row>
    <row r="22251" spans="1:9" x14ac:dyDescent="0.25">
      <c r="A22251" t="s">
        <v>39863</v>
      </c>
      <c r="B22251">
        <v>13120</v>
      </c>
      <c r="C22251" s="2">
        <f t="shared" si="2250"/>
        <v>44351</v>
      </c>
      <c r="D22251" s="1">
        <f>TIMEVALUE("13:29:51")</f>
        <v>0.56239583333333332</v>
      </c>
      <c r="E22251" s="2">
        <f t="shared" si="2251"/>
        <v>44351</v>
      </c>
      <c r="F22251" s="1">
        <f>TIMEVALUE("13:37:05")</f>
        <v>0.56741898148148151</v>
      </c>
      <c r="G22251" t="s">
        <v>3290</v>
      </c>
      <c r="H22251" t="s">
        <v>9874</v>
      </c>
      <c r="I22251">
        <v>716.80799999999999</v>
      </c>
    </row>
    <row r="22252" spans="1:9" x14ac:dyDescent="0.25">
      <c r="A22252" t="s">
        <v>39864</v>
      </c>
      <c r="B22252">
        <v>13120</v>
      </c>
      <c r="C22252" s="2">
        <f t="shared" si="2250"/>
        <v>44351</v>
      </c>
      <c r="D22252" s="1">
        <f>TIMEVALUE("13:39:15")</f>
        <v>0.56892361111111112</v>
      </c>
      <c r="E22252" s="2">
        <f t="shared" si="2251"/>
        <v>44351</v>
      </c>
      <c r="F22252" s="1">
        <f>TIMEVALUE("13:46:22")</f>
        <v>0.5738657407407407</v>
      </c>
      <c r="G22252" t="s">
        <v>1268</v>
      </c>
      <c r="H22252" t="s">
        <v>39865</v>
      </c>
      <c r="I22252">
        <v>716.30700000000002</v>
      </c>
    </row>
    <row r="22253" spans="1:9" x14ac:dyDescent="0.25">
      <c r="A22253" t="s">
        <v>39866</v>
      </c>
      <c r="B22253">
        <v>13120</v>
      </c>
      <c r="C22253" s="2">
        <f t="shared" si="2250"/>
        <v>44351</v>
      </c>
      <c r="D22253" s="1">
        <f>TIMEVALUE("13:48:31")</f>
        <v>0.57535879629629627</v>
      </c>
      <c r="E22253" s="2">
        <f t="shared" si="2251"/>
        <v>44351</v>
      </c>
      <c r="F22253" s="1">
        <f>TIMEVALUE("13:55:21")</f>
        <v>0.58010416666666664</v>
      </c>
      <c r="G22253" t="s">
        <v>2099</v>
      </c>
      <c r="H22253" t="s">
        <v>9695</v>
      </c>
      <c r="I22253">
        <v>715.85299999999995</v>
      </c>
    </row>
    <row r="22254" spans="1:9" x14ac:dyDescent="0.25">
      <c r="A22254" t="s">
        <v>2049</v>
      </c>
      <c r="B22254">
        <v>13120</v>
      </c>
      <c r="C22254" s="2">
        <f t="shared" si="2250"/>
        <v>44351</v>
      </c>
      <c r="D22254" s="1">
        <f>TIMEVALUE("09:57:46")</f>
        <v>0.41511574074074076</v>
      </c>
      <c r="E22254" s="2">
        <f t="shared" si="2251"/>
        <v>44351</v>
      </c>
      <c r="F22254" s="1">
        <f>TIMEVALUE("10:01:17")</f>
        <v>0.41755787037037034</v>
      </c>
      <c r="G22254" t="s">
        <v>203</v>
      </c>
      <c r="H22254" t="s">
        <v>39867</v>
      </c>
      <c r="I22254">
        <v>715.52099999999996</v>
      </c>
    </row>
    <row r="22255" spans="1:9" x14ac:dyDescent="0.25">
      <c r="A22255" t="s">
        <v>2052</v>
      </c>
      <c r="B22255">
        <v>13141</v>
      </c>
      <c r="C22255" s="2">
        <f t="shared" ref="C22255:C22267" si="2252">DATEVALUE("2025-06-07")</f>
        <v>44353</v>
      </c>
      <c r="D22255" s="1">
        <f>TIMEVALUE("10:21:36")</f>
        <v>0.43166666666666664</v>
      </c>
      <c r="E22255" s="2">
        <f t="shared" ref="E22255:E22267" si="2253">DATEVALUE("2025-06-07")</f>
        <v>44353</v>
      </c>
      <c r="F22255" s="1">
        <f>TIMEVALUE("10:22:12")</f>
        <v>0.43208333333333332</v>
      </c>
      <c r="G22255" t="s">
        <v>1600</v>
      </c>
      <c r="H22255" t="s">
        <v>16901</v>
      </c>
      <c r="I22255">
        <v>711.61500000000001</v>
      </c>
    </row>
    <row r="22256" spans="1:9" x14ac:dyDescent="0.25">
      <c r="A22256" t="s">
        <v>39868</v>
      </c>
      <c r="B22256">
        <v>13141</v>
      </c>
      <c r="C22256" s="2">
        <f t="shared" si="2252"/>
        <v>44353</v>
      </c>
      <c r="D22256" s="1">
        <f>TIMEVALUE("10:25:50")</f>
        <v>0.43460648148148145</v>
      </c>
      <c r="E22256" s="2">
        <f t="shared" si="2253"/>
        <v>44353</v>
      </c>
      <c r="F22256" s="1">
        <f>TIMEVALUE("10:31:55")</f>
        <v>0.43883101851851852</v>
      </c>
      <c r="G22256" t="s">
        <v>4715</v>
      </c>
      <c r="H22256" t="s">
        <v>39869</v>
      </c>
      <c r="I22256">
        <v>711.49300000000005</v>
      </c>
    </row>
    <row r="22257" spans="1:9" x14ac:dyDescent="0.25">
      <c r="A22257" t="s">
        <v>39870</v>
      </c>
      <c r="B22257">
        <v>13141</v>
      </c>
      <c r="C22257" s="2">
        <f t="shared" si="2252"/>
        <v>44353</v>
      </c>
      <c r="D22257" s="1">
        <f>TIMEVALUE("10:33:51")</f>
        <v>0.44017361111111108</v>
      </c>
      <c r="E22257" s="2">
        <f t="shared" si="2253"/>
        <v>44353</v>
      </c>
      <c r="F22257" s="1">
        <f>TIMEVALUE("10:38:44")</f>
        <v>0.4435648148148148</v>
      </c>
      <c r="G22257" t="s">
        <v>3097</v>
      </c>
      <c r="H22257" t="s">
        <v>7872</v>
      </c>
      <c r="I22257">
        <v>711.41300000000001</v>
      </c>
    </row>
    <row r="22258" spans="1:9" x14ac:dyDescent="0.25">
      <c r="A22258" t="s">
        <v>39871</v>
      </c>
      <c r="B22258">
        <v>13141</v>
      </c>
      <c r="C22258" s="2">
        <f t="shared" si="2252"/>
        <v>44353</v>
      </c>
      <c r="D22258" s="1">
        <f>TIMEVALUE("10:41:19")</f>
        <v>0.44535879629629632</v>
      </c>
      <c r="E22258" s="2">
        <f t="shared" si="2253"/>
        <v>44353</v>
      </c>
      <c r="F22258" s="1">
        <f>TIMEVALUE("10:46:39")</f>
        <v>0.44906249999999998</v>
      </c>
      <c r="G22258" t="s">
        <v>880</v>
      </c>
      <c r="H22258" t="s">
        <v>37032</v>
      </c>
      <c r="I22258">
        <v>711.279</v>
      </c>
    </row>
    <row r="22259" spans="1:9" x14ac:dyDescent="0.25">
      <c r="A22259" t="s">
        <v>39872</v>
      </c>
      <c r="B22259">
        <v>13141</v>
      </c>
      <c r="C22259" s="2">
        <f t="shared" si="2252"/>
        <v>44353</v>
      </c>
      <c r="D22259" s="1">
        <f>TIMEVALUE("10:50:08")</f>
        <v>0.45148148148148148</v>
      </c>
      <c r="E22259" s="2">
        <f t="shared" si="2253"/>
        <v>44353</v>
      </c>
      <c r="F22259" s="1">
        <f>TIMEVALUE("10:56:56")</f>
        <v>0.45620370370370372</v>
      </c>
      <c r="G22259" t="s">
        <v>3546</v>
      </c>
      <c r="H22259" t="s">
        <v>39873</v>
      </c>
      <c r="I22259">
        <v>711.048</v>
      </c>
    </row>
    <row r="22260" spans="1:9" x14ac:dyDescent="0.25">
      <c r="A22260" t="s">
        <v>39874</v>
      </c>
      <c r="B22260">
        <v>13141</v>
      </c>
      <c r="C22260" s="2">
        <f t="shared" si="2252"/>
        <v>44353</v>
      </c>
      <c r="D22260" s="1">
        <f>TIMEVALUE("11:00:37")</f>
        <v>0.45876157407407409</v>
      </c>
      <c r="E22260" s="2">
        <f t="shared" si="2253"/>
        <v>44353</v>
      </c>
      <c r="F22260" s="1">
        <f>TIMEVALUE("11:10:03")</f>
        <v>0.46531250000000002</v>
      </c>
      <c r="G22260" t="s">
        <v>6248</v>
      </c>
      <c r="H22260" t="s">
        <v>37761</v>
      </c>
      <c r="I22260">
        <v>710.976</v>
      </c>
    </row>
    <row r="22261" spans="1:9" x14ac:dyDescent="0.25">
      <c r="A22261" t="s">
        <v>39875</v>
      </c>
      <c r="B22261">
        <v>13141</v>
      </c>
      <c r="C22261" s="2">
        <f t="shared" si="2252"/>
        <v>44353</v>
      </c>
      <c r="D22261" s="1">
        <f>TIMEVALUE("11:12:15")</f>
        <v>0.46684027777777776</v>
      </c>
      <c r="E22261" s="2">
        <f t="shared" si="2253"/>
        <v>44353</v>
      </c>
      <c r="F22261" s="1">
        <f>TIMEVALUE("11:19:00")</f>
        <v>0.47152777777777777</v>
      </c>
      <c r="G22261" t="s">
        <v>948</v>
      </c>
      <c r="H22261" t="s">
        <v>11513</v>
      </c>
      <c r="I22261">
        <v>710.82799999999997</v>
      </c>
    </row>
    <row r="22262" spans="1:9" x14ac:dyDescent="0.25">
      <c r="A22262" t="s">
        <v>39876</v>
      </c>
      <c r="B22262">
        <v>13141</v>
      </c>
      <c r="C22262" s="2">
        <f t="shared" si="2252"/>
        <v>44353</v>
      </c>
      <c r="D22262" s="1">
        <f>TIMEVALUE("11:20:44")</f>
        <v>0.47273148148148147</v>
      </c>
      <c r="E22262" s="2">
        <f t="shared" si="2253"/>
        <v>44353</v>
      </c>
      <c r="F22262" s="1">
        <f>TIMEVALUE("11:28:08")</f>
        <v>0.47787037037037039</v>
      </c>
      <c r="G22262" t="s">
        <v>1856</v>
      </c>
      <c r="H22262" t="s">
        <v>39877</v>
      </c>
      <c r="I22262">
        <v>710.75400000000002</v>
      </c>
    </row>
    <row r="22263" spans="1:9" x14ac:dyDescent="0.25">
      <c r="A22263" t="s">
        <v>39878</v>
      </c>
      <c r="B22263">
        <v>13141</v>
      </c>
      <c r="C22263" s="2">
        <f t="shared" si="2252"/>
        <v>44353</v>
      </c>
      <c r="D22263" s="1">
        <f>TIMEVALUE("11:29:48")</f>
        <v>0.47902777777777777</v>
      </c>
      <c r="E22263" s="2">
        <f t="shared" si="2253"/>
        <v>44353</v>
      </c>
      <c r="F22263" s="1">
        <f>TIMEVALUE("11:36:08")</f>
        <v>0.48342592592592593</v>
      </c>
      <c r="G22263" t="s">
        <v>3638</v>
      </c>
      <c r="H22263" t="s">
        <v>39879</v>
      </c>
      <c r="I22263">
        <v>710.67399999999998</v>
      </c>
    </row>
    <row r="22264" spans="1:9" x14ac:dyDescent="0.25">
      <c r="A22264" t="s">
        <v>39880</v>
      </c>
      <c r="B22264">
        <v>13141</v>
      </c>
      <c r="C22264" s="2">
        <f t="shared" si="2252"/>
        <v>44353</v>
      </c>
      <c r="D22264" s="1">
        <f>TIMEVALUE("11:37:49")</f>
        <v>0.4845949074074074</v>
      </c>
      <c r="E22264" s="2">
        <f t="shared" si="2253"/>
        <v>44353</v>
      </c>
      <c r="F22264" s="1">
        <f>TIMEVALUE("11:46:02")</f>
        <v>0.49030092592592595</v>
      </c>
      <c r="G22264" t="s">
        <v>664</v>
      </c>
      <c r="H22264" t="s">
        <v>39881</v>
      </c>
      <c r="I22264">
        <v>710.44299999999998</v>
      </c>
    </row>
    <row r="22265" spans="1:9" x14ac:dyDescent="0.25">
      <c r="A22265" t="s">
        <v>39882</v>
      </c>
      <c r="B22265">
        <v>13141</v>
      </c>
      <c r="C22265" s="2">
        <f t="shared" si="2252"/>
        <v>44353</v>
      </c>
      <c r="D22265" s="1">
        <f>TIMEVALUE("11:48:00")</f>
        <v>0.49166666666666664</v>
      </c>
      <c r="E22265" s="2">
        <f t="shared" si="2253"/>
        <v>44353</v>
      </c>
      <c r="F22265" s="1">
        <f>TIMEVALUE("11:58:39")</f>
        <v>0.49906250000000002</v>
      </c>
      <c r="G22265" t="s">
        <v>1700</v>
      </c>
      <c r="H22265" t="s">
        <v>29836</v>
      </c>
      <c r="I22265">
        <v>711.01499999999999</v>
      </c>
    </row>
    <row r="22266" spans="1:9" x14ac:dyDescent="0.25">
      <c r="A22266" t="s">
        <v>39883</v>
      </c>
      <c r="B22266">
        <v>13141</v>
      </c>
      <c r="C22266" s="2">
        <f t="shared" si="2252"/>
        <v>44353</v>
      </c>
      <c r="D22266" s="1">
        <f>TIMEVALUE("12:56:33")</f>
        <v>0.53927083333333337</v>
      </c>
      <c r="E22266" s="2">
        <f t="shared" si="2253"/>
        <v>44353</v>
      </c>
      <c r="F22266" s="1">
        <f>TIMEVALUE("13:09:20")</f>
        <v>0.54814814814814816</v>
      </c>
      <c r="G22266" t="s">
        <v>1663</v>
      </c>
      <c r="H22266" t="s">
        <v>39884</v>
      </c>
      <c r="I22266">
        <v>710.24699999999996</v>
      </c>
    </row>
    <row r="22267" spans="1:9" x14ac:dyDescent="0.25">
      <c r="A22267" t="s">
        <v>39885</v>
      </c>
      <c r="B22267">
        <v>13141</v>
      </c>
      <c r="C22267" s="2">
        <f t="shared" si="2252"/>
        <v>44353</v>
      </c>
      <c r="D22267" s="1">
        <f>TIMEVALUE("10:03:51")</f>
        <v>0.41934027777777777</v>
      </c>
      <c r="E22267" s="2">
        <f t="shared" si="2253"/>
        <v>44353</v>
      </c>
      <c r="F22267" s="1">
        <f>TIMEVALUE("10:17:27")</f>
        <v>0.42878472222222225</v>
      </c>
      <c r="G22267" t="s">
        <v>1547</v>
      </c>
      <c r="H22267" t="s">
        <v>39886</v>
      </c>
      <c r="I22267">
        <v>710.221</v>
      </c>
    </row>
    <row r="22268" spans="1:9" x14ac:dyDescent="0.25">
      <c r="A22268" t="s">
        <v>39887</v>
      </c>
      <c r="B22268">
        <v>13153</v>
      </c>
      <c r="C22268" s="2">
        <f>DATEVALUE("2025-05-01")</f>
        <v>44316</v>
      </c>
      <c r="D22268" s="1">
        <f>TIMEVALUE("12:54:42")</f>
        <v>0.53798611111111116</v>
      </c>
      <c r="E22268" s="2">
        <f>DATEVALUE("2025-05-01")</f>
        <v>44316</v>
      </c>
      <c r="F22268" s="1">
        <f>TIMEVALUE("13:01:04")</f>
        <v>0.54240740740740745</v>
      </c>
      <c r="G22268" t="s">
        <v>3567</v>
      </c>
      <c r="H22268" t="s">
        <v>39888</v>
      </c>
      <c r="I22268">
        <v>712.74300000000005</v>
      </c>
    </row>
    <row r="22269" spans="1:9" x14ac:dyDescent="0.25">
      <c r="A22269" t="s">
        <v>39889</v>
      </c>
      <c r="B22269">
        <v>13141</v>
      </c>
      <c r="C22269" s="2">
        <f t="shared" ref="C22269:C22279" si="2254">DATEVALUE("2025-06-07")</f>
        <v>44353</v>
      </c>
      <c r="D22269" s="1">
        <f>TIMEVALUE("08:34:59")</f>
        <v>0.3576273148148148</v>
      </c>
      <c r="E22269" s="2">
        <f t="shared" ref="E22269:E22279" si="2255">DATEVALUE("2025-06-07")</f>
        <v>44353</v>
      </c>
      <c r="F22269" s="1">
        <f>TIMEVALUE("08:38:56")</f>
        <v>0.3603703703703704</v>
      </c>
      <c r="G22269" t="s">
        <v>2720</v>
      </c>
      <c r="H22269" t="s">
        <v>39890</v>
      </c>
      <c r="I22269">
        <v>711.5</v>
      </c>
    </row>
    <row r="22270" spans="1:9" x14ac:dyDescent="0.25">
      <c r="A22270" t="s">
        <v>39891</v>
      </c>
      <c r="B22270">
        <v>13141</v>
      </c>
      <c r="C22270" s="2">
        <f t="shared" si="2254"/>
        <v>44353</v>
      </c>
      <c r="D22270" s="1">
        <f>TIMEVALUE("08:41:49")</f>
        <v>0.36237268518518517</v>
      </c>
      <c r="E22270" s="2">
        <f t="shared" si="2255"/>
        <v>44353</v>
      </c>
      <c r="F22270" s="1">
        <f>TIMEVALUE("08:48:35")</f>
        <v>0.36707175925925928</v>
      </c>
      <c r="G22270" t="s">
        <v>3007</v>
      </c>
      <c r="H22270" t="s">
        <v>39892</v>
      </c>
      <c r="I22270">
        <v>711.36300000000006</v>
      </c>
    </row>
    <row r="22271" spans="1:9" x14ac:dyDescent="0.25">
      <c r="A22271" t="s">
        <v>39893</v>
      </c>
      <c r="B22271">
        <v>13141</v>
      </c>
      <c r="C22271" s="2">
        <f t="shared" si="2254"/>
        <v>44353</v>
      </c>
      <c r="D22271" s="1">
        <f>TIMEVALUE("08:50:42")</f>
        <v>0.36854166666666666</v>
      </c>
      <c r="E22271" s="2">
        <f t="shared" si="2255"/>
        <v>44353</v>
      </c>
      <c r="F22271" s="1">
        <f>TIMEVALUE("08:58:30")</f>
        <v>0.37395833333333334</v>
      </c>
      <c r="G22271" t="s">
        <v>1825</v>
      </c>
      <c r="H22271" t="s">
        <v>39894</v>
      </c>
      <c r="I22271">
        <v>711.19799999999998</v>
      </c>
    </row>
    <row r="22272" spans="1:9" x14ac:dyDescent="0.25">
      <c r="A22272" t="s">
        <v>39895</v>
      </c>
      <c r="B22272">
        <v>13141</v>
      </c>
      <c r="C22272" s="2">
        <f t="shared" si="2254"/>
        <v>44353</v>
      </c>
      <c r="D22272" s="1">
        <f>TIMEVALUE("09:00:46")</f>
        <v>0.3755324074074074</v>
      </c>
      <c r="E22272" s="2">
        <f t="shared" si="2255"/>
        <v>44353</v>
      </c>
      <c r="F22272" s="1">
        <f>TIMEVALUE("09:06:33")</f>
        <v>0.3795486111111111</v>
      </c>
      <c r="G22272" t="s">
        <v>4001</v>
      </c>
      <c r="H22272" t="s">
        <v>39896</v>
      </c>
      <c r="I22272">
        <v>711.06799999999998</v>
      </c>
    </row>
    <row r="22273" spans="1:9" x14ac:dyDescent="0.25">
      <c r="A22273" t="s">
        <v>39897</v>
      </c>
      <c r="B22273">
        <v>13141</v>
      </c>
      <c r="C22273" s="2">
        <f t="shared" si="2254"/>
        <v>44353</v>
      </c>
      <c r="D22273" s="1">
        <f>TIMEVALUE("09:08:58")</f>
        <v>0.38122685185185184</v>
      </c>
      <c r="E22273" s="2">
        <f t="shared" si="2255"/>
        <v>44353</v>
      </c>
      <c r="F22273" s="1">
        <f>TIMEVALUE("09:14:38")</f>
        <v>0.38516203703703705</v>
      </c>
      <c r="G22273" t="s">
        <v>793</v>
      </c>
      <c r="H22273" t="s">
        <v>39898</v>
      </c>
      <c r="I22273">
        <v>710.93600000000004</v>
      </c>
    </row>
    <row r="22274" spans="1:9" x14ac:dyDescent="0.25">
      <c r="A22274" t="s">
        <v>39899</v>
      </c>
      <c r="B22274">
        <v>13141</v>
      </c>
      <c r="C22274" s="2">
        <f t="shared" si="2254"/>
        <v>44353</v>
      </c>
      <c r="D22274" s="1">
        <f>TIMEVALUE("09:16:32")</f>
        <v>0.38648148148148148</v>
      </c>
      <c r="E22274" s="2">
        <f t="shared" si="2255"/>
        <v>44353</v>
      </c>
      <c r="F22274" s="1">
        <f>TIMEVALUE("09:22:31")</f>
        <v>0.39063657407407409</v>
      </c>
      <c r="G22274" t="s">
        <v>4162</v>
      </c>
      <c r="H22274" t="s">
        <v>12405</v>
      </c>
      <c r="I22274">
        <v>710.83100000000002</v>
      </c>
    </row>
    <row r="22275" spans="1:9" x14ac:dyDescent="0.25">
      <c r="A22275" t="s">
        <v>39900</v>
      </c>
      <c r="B22275">
        <v>13141</v>
      </c>
      <c r="C22275" s="2">
        <f t="shared" si="2254"/>
        <v>44353</v>
      </c>
      <c r="D22275" s="1">
        <f>TIMEVALUE("09:24:08")</f>
        <v>0.39175925925925925</v>
      </c>
      <c r="E22275" s="2">
        <f t="shared" si="2255"/>
        <v>44353</v>
      </c>
      <c r="F22275" s="1">
        <f>TIMEVALUE("09:31:06")</f>
        <v>0.39659722222222221</v>
      </c>
      <c r="G22275" t="s">
        <v>1775</v>
      </c>
      <c r="H22275" t="s">
        <v>39901</v>
      </c>
      <c r="I22275">
        <v>710.69299999999998</v>
      </c>
    </row>
    <row r="22276" spans="1:9" x14ac:dyDescent="0.25">
      <c r="A22276" t="s">
        <v>39902</v>
      </c>
      <c r="B22276">
        <v>13141</v>
      </c>
      <c r="C22276" s="2">
        <f t="shared" si="2254"/>
        <v>44353</v>
      </c>
      <c r="D22276" s="1">
        <f>TIMEVALUE("09:32:37")</f>
        <v>0.39765046296296297</v>
      </c>
      <c r="E22276" s="2">
        <f t="shared" si="2255"/>
        <v>44353</v>
      </c>
      <c r="F22276" s="1">
        <f>TIMEVALUE("09:40:22")</f>
        <v>0.40303240740740742</v>
      </c>
      <c r="G22276" t="s">
        <v>1878</v>
      </c>
      <c r="H22276" t="s">
        <v>39903</v>
      </c>
      <c r="I22276">
        <v>710.54100000000005</v>
      </c>
    </row>
    <row r="22277" spans="1:9" x14ac:dyDescent="0.25">
      <c r="A22277" t="s">
        <v>39904</v>
      </c>
      <c r="B22277">
        <v>13141</v>
      </c>
      <c r="C22277" s="2">
        <f t="shared" si="2254"/>
        <v>44353</v>
      </c>
      <c r="D22277" s="1">
        <f>TIMEVALUE("09:42:25")</f>
        <v>0.40445601851851853</v>
      </c>
      <c r="E22277" s="2">
        <f t="shared" si="2255"/>
        <v>44353</v>
      </c>
      <c r="F22277" s="1">
        <f>TIMEVALUE("09:50:38")</f>
        <v>0.41016203703703702</v>
      </c>
      <c r="G22277" t="s">
        <v>664</v>
      </c>
      <c r="H22277" t="s">
        <v>5638</v>
      </c>
      <c r="I22277">
        <v>710.28499999999997</v>
      </c>
    </row>
    <row r="22278" spans="1:9" x14ac:dyDescent="0.25">
      <c r="A22278" t="s">
        <v>39905</v>
      </c>
      <c r="B22278">
        <v>13141</v>
      </c>
      <c r="C22278" s="2">
        <f t="shared" si="2254"/>
        <v>44353</v>
      </c>
      <c r="D22278" s="1">
        <f>TIMEVALUE("09:52:31")</f>
        <v>0.41146990740740741</v>
      </c>
      <c r="E22278" s="2">
        <f t="shared" si="2255"/>
        <v>44353</v>
      </c>
      <c r="F22278" s="1">
        <f>TIMEVALUE("10:01:09")</f>
        <v>0.41746527777777775</v>
      </c>
      <c r="G22278" t="s">
        <v>3672</v>
      </c>
      <c r="H22278" t="s">
        <v>5640</v>
      </c>
      <c r="I22278">
        <v>710.28899999999999</v>
      </c>
    </row>
    <row r="22279" spans="1:9" x14ac:dyDescent="0.25">
      <c r="A22279" t="s">
        <v>39906</v>
      </c>
      <c r="B22279">
        <v>13141</v>
      </c>
      <c r="C22279" s="2">
        <f t="shared" si="2254"/>
        <v>44353</v>
      </c>
      <c r="D22279" s="1">
        <f>TIMEVALUE("08:03:43")</f>
        <v>0.33591435185185187</v>
      </c>
      <c r="E22279" s="2">
        <f t="shared" si="2255"/>
        <v>44353</v>
      </c>
      <c r="F22279" s="1">
        <f>TIMEVALUE("08:14:06")</f>
        <v>0.34312500000000001</v>
      </c>
      <c r="G22279" t="s">
        <v>767</v>
      </c>
      <c r="H22279" t="s">
        <v>15760</v>
      </c>
      <c r="I22279">
        <v>710.23299999999995</v>
      </c>
    </row>
    <row r="22280" spans="1:9" x14ac:dyDescent="0.25">
      <c r="A22280" t="s">
        <v>39907</v>
      </c>
      <c r="B22280">
        <v>13141</v>
      </c>
      <c r="C22280" s="2">
        <f t="shared" ref="C22280:C22305" si="2256">DATEVALUE("2025-06-06")</f>
        <v>44352</v>
      </c>
      <c r="D22280" s="1">
        <f>TIMEVALUE("16:44:05")</f>
        <v>0.6972800925925926</v>
      </c>
      <c r="E22280" s="2">
        <f t="shared" ref="E22280:E22305" si="2257">DATEVALUE("2025-06-06")</f>
        <v>44352</v>
      </c>
      <c r="F22280" s="1">
        <f>TIMEVALUE("16:49:34")</f>
        <v>0.70108796296296294</v>
      </c>
      <c r="G22280" t="s">
        <v>2248</v>
      </c>
      <c r="H22280" t="s">
        <v>39908</v>
      </c>
      <c r="I22280">
        <v>711.72500000000002</v>
      </c>
    </row>
    <row r="22281" spans="1:9" x14ac:dyDescent="0.25">
      <c r="A22281" t="s">
        <v>39909</v>
      </c>
      <c r="B22281">
        <v>13141</v>
      </c>
      <c r="C22281" s="2">
        <f t="shared" si="2256"/>
        <v>44352</v>
      </c>
      <c r="D22281" s="1">
        <f>TIMEVALUE("16:52:14")</f>
        <v>0.70293981481481482</v>
      </c>
      <c r="E22281" s="2">
        <f t="shared" si="2257"/>
        <v>44352</v>
      </c>
      <c r="F22281" s="1">
        <f>TIMEVALUE("16:59:45")</f>
        <v>0.70815972222222223</v>
      </c>
      <c r="G22281" t="s">
        <v>849</v>
      </c>
      <c r="H22281" t="s">
        <v>39910</v>
      </c>
      <c r="I22281">
        <v>711.61900000000003</v>
      </c>
    </row>
    <row r="22282" spans="1:9" x14ac:dyDescent="0.25">
      <c r="A22282" t="s">
        <v>39911</v>
      </c>
      <c r="B22282">
        <v>13141</v>
      </c>
      <c r="C22282" s="2">
        <f t="shared" si="2256"/>
        <v>44352</v>
      </c>
      <c r="D22282" s="1">
        <f>TIMEVALUE("17:01:32")</f>
        <v>0.70939814814814817</v>
      </c>
      <c r="E22282" s="2">
        <f t="shared" si="2257"/>
        <v>44352</v>
      </c>
      <c r="F22282" s="1">
        <f>TIMEVALUE("17:06:20")</f>
        <v>0.71273148148148147</v>
      </c>
      <c r="G22282" t="s">
        <v>3420</v>
      </c>
      <c r="H22282" t="s">
        <v>39912</v>
      </c>
      <c r="I22282">
        <v>711.51700000000005</v>
      </c>
    </row>
    <row r="22283" spans="1:9" x14ac:dyDescent="0.25">
      <c r="A22283" t="s">
        <v>39913</v>
      </c>
      <c r="B22283">
        <v>13141</v>
      </c>
      <c r="C22283" s="2">
        <f t="shared" si="2256"/>
        <v>44352</v>
      </c>
      <c r="D22283" s="1">
        <f>TIMEVALUE("17:07:55")</f>
        <v>0.71383101851851849</v>
      </c>
      <c r="E22283" s="2">
        <f t="shared" si="2257"/>
        <v>44352</v>
      </c>
      <c r="F22283" s="1">
        <f>TIMEVALUE("17:13:09")</f>
        <v>0.7174652777777778</v>
      </c>
      <c r="G22283" t="s">
        <v>625</v>
      </c>
      <c r="H22283" t="s">
        <v>39914</v>
      </c>
      <c r="I22283">
        <v>711.38400000000001</v>
      </c>
    </row>
    <row r="22284" spans="1:9" x14ac:dyDescent="0.25">
      <c r="A22284" t="s">
        <v>39915</v>
      </c>
      <c r="B22284">
        <v>13141</v>
      </c>
      <c r="C22284" s="2">
        <f t="shared" si="2256"/>
        <v>44352</v>
      </c>
      <c r="D22284" s="1">
        <f>TIMEVALUE("17:14:44")</f>
        <v>0.71856481481481482</v>
      </c>
      <c r="E22284" s="2">
        <f t="shared" si="2257"/>
        <v>44352</v>
      </c>
      <c r="F22284" s="1">
        <f>TIMEVALUE("17:21:21")</f>
        <v>0.72315972222222225</v>
      </c>
      <c r="G22284" t="s">
        <v>2717</v>
      </c>
      <c r="H22284" t="s">
        <v>39916</v>
      </c>
      <c r="I22284">
        <v>711.39499999999998</v>
      </c>
    </row>
    <row r="22285" spans="1:9" x14ac:dyDescent="0.25">
      <c r="A22285" t="s">
        <v>39917</v>
      </c>
      <c r="B22285">
        <v>13141</v>
      </c>
      <c r="C22285" s="2">
        <f t="shared" si="2256"/>
        <v>44352</v>
      </c>
      <c r="D22285" s="1">
        <f>TIMEVALUE("17:23:12")</f>
        <v>0.72444444444444445</v>
      </c>
      <c r="E22285" s="2">
        <f t="shared" si="2257"/>
        <v>44352</v>
      </c>
      <c r="F22285" s="1">
        <f>TIMEVALUE("17:29:28")</f>
        <v>0.72879629629629628</v>
      </c>
      <c r="G22285" t="s">
        <v>248</v>
      </c>
      <c r="H22285" t="s">
        <v>39918</v>
      </c>
      <c r="I22285">
        <v>711.31100000000004</v>
      </c>
    </row>
    <row r="22286" spans="1:9" x14ac:dyDescent="0.25">
      <c r="A22286" t="s">
        <v>39919</v>
      </c>
      <c r="B22286">
        <v>13141</v>
      </c>
      <c r="C22286" s="2">
        <f t="shared" si="2256"/>
        <v>44352</v>
      </c>
      <c r="D22286" s="1">
        <f>TIMEVALUE("17:31:40")</f>
        <v>0.73032407407407407</v>
      </c>
      <c r="E22286" s="2">
        <f t="shared" si="2257"/>
        <v>44352</v>
      </c>
      <c r="F22286" s="1">
        <f>TIMEVALUE("17:38:19")</f>
        <v>0.73494212962962968</v>
      </c>
      <c r="G22286" t="s">
        <v>2615</v>
      </c>
      <c r="H22286" t="s">
        <v>39920</v>
      </c>
      <c r="I22286">
        <v>711.10199999999998</v>
      </c>
    </row>
    <row r="22287" spans="1:9" x14ac:dyDescent="0.25">
      <c r="A22287" t="s">
        <v>39921</v>
      </c>
      <c r="B22287">
        <v>13141</v>
      </c>
      <c r="C22287" s="2">
        <f t="shared" si="2256"/>
        <v>44352</v>
      </c>
      <c r="D22287" s="1">
        <f>TIMEVALUE("17:39:54")</f>
        <v>0.73604166666666671</v>
      </c>
      <c r="E22287" s="2">
        <f t="shared" si="2257"/>
        <v>44352</v>
      </c>
      <c r="F22287" s="1">
        <f>TIMEVALUE("17:56:41")</f>
        <v>0.74769675925925927</v>
      </c>
      <c r="G22287" t="s">
        <v>9905</v>
      </c>
      <c r="H22287" t="s">
        <v>39922</v>
      </c>
      <c r="I22287">
        <v>711.36099999999999</v>
      </c>
    </row>
    <row r="22288" spans="1:9" x14ac:dyDescent="0.25">
      <c r="A22288" t="s">
        <v>39923</v>
      </c>
      <c r="B22288">
        <v>13141</v>
      </c>
      <c r="C22288" s="2">
        <f t="shared" si="2256"/>
        <v>44352</v>
      </c>
      <c r="D22288" s="1">
        <f>TIMEVALUE("18:04:27")</f>
        <v>0.75309027777777782</v>
      </c>
      <c r="E22288" s="2">
        <f t="shared" si="2257"/>
        <v>44352</v>
      </c>
      <c r="F22288" s="1">
        <f>TIMEVALUE("18:11:14")</f>
        <v>0.75780092592592596</v>
      </c>
      <c r="G22288" t="s">
        <v>43</v>
      </c>
      <c r="H22288" t="s">
        <v>9743</v>
      </c>
      <c r="I22288">
        <v>710.9</v>
      </c>
    </row>
    <row r="22289" spans="1:9" x14ac:dyDescent="0.25">
      <c r="A22289" t="s">
        <v>39924</v>
      </c>
      <c r="B22289">
        <v>13141</v>
      </c>
      <c r="C22289" s="2">
        <f t="shared" si="2256"/>
        <v>44352</v>
      </c>
      <c r="D22289" s="1">
        <f>TIMEVALUE("18:12:52")</f>
        <v>0.75893518518518521</v>
      </c>
      <c r="E22289" s="2">
        <f t="shared" si="2257"/>
        <v>44352</v>
      </c>
      <c r="F22289" s="1">
        <f>TIMEVALUE("18:19:34")</f>
        <v>0.76358796296296294</v>
      </c>
      <c r="G22289" t="s">
        <v>2025</v>
      </c>
      <c r="H22289" t="s">
        <v>12936</v>
      </c>
      <c r="I22289">
        <v>710.82399999999996</v>
      </c>
    </row>
    <row r="22290" spans="1:9" x14ac:dyDescent="0.25">
      <c r="A22290" t="s">
        <v>39925</v>
      </c>
      <c r="B22290">
        <v>13141</v>
      </c>
      <c r="C22290" s="2">
        <f t="shared" si="2256"/>
        <v>44352</v>
      </c>
      <c r="D22290" s="1">
        <f>TIMEVALUE("18:21:19")</f>
        <v>0.76480324074074069</v>
      </c>
      <c r="E22290" s="2">
        <f t="shared" si="2257"/>
        <v>44352</v>
      </c>
      <c r="F22290" s="1">
        <f>TIMEVALUE("18:31:13")</f>
        <v>0.77167824074074076</v>
      </c>
      <c r="G22290" t="s">
        <v>8123</v>
      </c>
      <c r="H22290" t="s">
        <v>29777</v>
      </c>
      <c r="I22290">
        <v>710.649</v>
      </c>
    </row>
    <row r="22291" spans="1:9" x14ac:dyDescent="0.25">
      <c r="A22291" t="s">
        <v>39926</v>
      </c>
      <c r="B22291">
        <v>13141</v>
      </c>
      <c r="C22291" s="2">
        <f t="shared" si="2256"/>
        <v>44352</v>
      </c>
      <c r="D22291" s="1">
        <f>TIMEVALUE("18:32:41")</f>
        <v>0.77269675925925929</v>
      </c>
      <c r="E22291" s="2">
        <f t="shared" si="2257"/>
        <v>44352</v>
      </c>
      <c r="F22291" s="1">
        <f>TIMEVALUE("18:38:53")</f>
        <v>0.77700231481481485</v>
      </c>
      <c r="G22291" t="s">
        <v>655</v>
      </c>
      <c r="H22291" t="s">
        <v>39927</v>
      </c>
      <c r="I22291">
        <v>713.20699999999999</v>
      </c>
    </row>
    <row r="22292" spans="1:9" x14ac:dyDescent="0.25">
      <c r="A22292" t="s">
        <v>39928</v>
      </c>
      <c r="B22292">
        <v>13141</v>
      </c>
      <c r="C22292" s="2">
        <f t="shared" si="2256"/>
        <v>44352</v>
      </c>
      <c r="D22292" s="1">
        <f>TIMEVALUE("16:23:55")</f>
        <v>0.68327546296296293</v>
      </c>
      <c r="E22292" s="2">
        <f t="shared" si="2257"/>
        <v>44352</v>
      </c>
      <c r="F22292" s="1">
        <f>TIMEVALUE("16:34:45")</f>
        <v>0.69079861111111107</v>
      </c>
      <c r="G22292" t="s">
        <v>1845</v>
      </c>
      <c r="H22292" t="s">
        <v>39929</v>
      </c>
      <c r="I22292">
        <v>710.50400000000002</v>
      </c>
    </row>
    <row r="22293" spans="1:9" x14ac:dyDescent="0.25">
      <c r="A22293" t="s">
        <v>39930</v>
      </c>
      <c r="B22293">
        <v>13141</v>
      </c>
      <c r="C22293" s="2">
        <f t="shared" si="2256"/>
        <v>44352</v>
      </c>
      <c r="D22293" s="1">
        <f>TIMEVALUE("13:53:54")</f>
        <v>0.57909722222222226</v>
      </c>
      <c r="E22293" s="2">
        <f t="shared" si="2257"/>
        <v>44352</v>
      </c>
      <c r="F22293" s="1">
        <f>TIMEVALUE("13:58:01")</f>
        <v>0.58195601851851853</v>
      </c>
      <c r="G22293" t="s">
        <v>230</v>
      </c>
      <c r="H22293" t="s">
        <v>7907</v>
      </c>
      <c r="I22293">
        <v>711.923</v>
      </c>
    </row>
    <row r="22294" spans="1:9" x14ac:dyDescent="0.25">
      <c r="A22294" t="s">
        <v>39931</v>
      </c>
      <c r="B22294">
        <v>13141</v>
      </c>
      <c r="C22294" s="2">
        <f t="shared" si="2256"/>
        <v>44352</v>
      </c>
      <c r="D22294" s="1">
        <f>TIMEVALUE("14:00:41")</f>
        <v>0.58380787037037041</v>
      </c>
      <c r="E22294" s="2">
        <f t="shared" si="2257"/>
        <v>44352</v>
      </c>
      <c r="F22294" s="1">
        <f>TIMEVALUE("14:06:53")</f>
        <v>0.58811342592592597</v>
      </c>
      <c r="G22294" t="s">
        <v>655</v>
      </c>
      <c r="H22294" t="s">
        <v>4088</v>
      </c>
      <c r="I22294">
        <v>711.81500000000005</v>
      </c>
    </row>
    <row r="22295" spans="1:9" x14ac:dyDescent="0.25">
      <c r="A22295" t="s">
        <v>39932</v>
      </c>
      <c r="B22295">
        <v>13141</v>
      </c>
      <c r="C22295" s="2">
        <f t="shared" si="2256"/>
        <v>44352</v>
      </c>
      <c r="D22295" s="1">
        <f>TIMEVALUE("14:14:54")</f>
        <v>0.59368055555555554</v>
      </c>
      <c r="E22295" s="2">
        <f t="shared" si="2257"/>
        <v>44352</v>
      </c>
      <c r="F22295" s="1">
        <f>TIMEVALUE("14:19:34")</f>
        <v>0.59692129629629631</v>
      </c>
      <c r="G22295" t="s">
        <v>6437</v>
      </c>
      <c r="H22295" t="s">
        <v>39933</v>
      </c>
      <c r="I22295">
        <v>711.71699999999998</v>
      </c>
    </row>
    <row r="22296" spans="1:9" x14ac:dyDescent="0.25">
      <c r="A22296" t="s">
        <v>39934</v>
      </c>
      <c r="B22296">
        <v>13141</v>
      </c>
      <c r="C22296" s="2">
        <f t="shared" si="2256"/>
        <v>44352</v>
      </c>
      <c r="D22296" s="1">
        <f>TIMEVALUE("14:20:59")</f>
        <v>0.59790509259259261</v>
      </c>
      <c r="E22296" s="2">
        <f t="shared" si="2257"/>
        <v>44352</v>
      </c>
      <c r="F22296" s="1">
        <f>TIMEVALUE("14:26:21")</f>
        <v>0.60163194444444446</v>
      </c>
      <c r="G22296" t="s">
        <v>1961</v>
      </c>
      <c r="H22296" t="s">
        <v>39935</v>
      </c>
      <c r="I22296">
        <v>711.62599999999998</v>
      </c>
    </row>
    <row r="22297" spans="1:9" x14ac:dyDescent="0.25">
      <c r="A22297" t="s">
        <v>39936</v>
      </c>
      <c r="B22297">
        <v>13141</v>
      </c>
      <c r="C22297" s="2">
        <f t="shared" si="2256"/>
        <v>44352</v>
      </c>
      <c r="D22297" s="1">
        <f>TIMEVALUE("14:28:48")</f>
        <v>0.60333333333333339</v>
      </c>
      <c r="E22297" s="2">
        <f t="shared" si="2257"/>
        <v>44352</v>
      </c>
      <c r="F22297" s="1">
        <f>TIMEVALUE("14:33:30")</f>
        <v>0.60659722222222223</v>
      </c>
      <c r="G22297" t="s">
        <v>3092</v>
      </c>
      <c r="H22297" t="s">
        <v>39937</v>
      </c>
      <c r="I22297">
        <v>711.54700000000003</v>
      </c>
    </row>
    <row r="22298" spans="1:9" x14ac:dyDescent="0.25">
      <c r="A22298" t="s">
        <v>39938</v>
      </c>
      <c r="B22298">
        <v>13141</v>
      </c>
      <c r="C22298" s="2">
        <f t="shared" si="2256"/>
        <v>44352</v>
      </c>
      <c r="D22298" s="1">
        <f>TIMEVALUE("14:35:01")</f>
        <v>0.60765046296296299</v>
      </c>
      <c r="E22298" s="2">
        <f t="shared" si="2257"/>
        <v>44352</v>
      </c>
      <c r="F22298" s="1">
        <f>TIMEVALUE("14:42:05")</f>
        <v>0.61255787037037035</v>
      </c>
      <c r="G22298" t="s">
        <v>1061</v>
      </c>
      <c r="H22298" t="s">
        <v>12402</v>
      </c>
      <c r="I22298">
        <v>711.39499999999998</v>
      </c>
    </row>
    <row r="22299" spans="1:9" x14ac:dyDescent="0.25">
      <c r="A22299" t="s">
        <v>39939</v>
      </c>
      <c r="B22299">
        <v>13141</v>
      </c>
      <c r="C22299" s="2">
        <f t="shared" si="2256"/>
        <v>44352</v>
      </c>
      <c r="D22299" s="1">
        <f>TIMEVALUE("14:43:42")</f>
        <v>0.61368055555555556</v>
      </c>
      <c r="E22299" s="2">
        <f t="shared" si="2257"/>
        <v>44352</v>
      </c>
      <c r="F22299" s="1">
        <f>TIMEVALUE("14:51:08")</f>
        <v>0.61884259259259256</v>
      </c>
      <c r="G22299" t="s">
        <v>3100</v>
      </c>
      <c r="H22299" t="s">
        <v>37912</v>
      </c>
      <c r="I22299">
        <v>711.41399999999999</v>
      </c>
    </row>
    <row r="22300" spans="1:9" x14ac:dyDescent="0.25">
      <c r="A22300" t="s">
        <v>39940</v>
      </c>
      <c r="B22300">
        <v>13141</v>
      </c>
      <c r="C22300" s="2">
        <f t="shared" si="2256"/>
        <v>44352</v>
      </c>
      <c r="D22300" s="1">
        <f>TIMEVALUE("14:53:09")</f>
        <v>0.62024305555555559</v>
      </c>
      <c r="E22300" s="2">
        <f t="shared" si="2257"/>
        <v>44352</v>
      </c>
      <c r="F22300" s="1">
        <f>TIMEVALUE("15:00:17")</f>
        <v>0.62519675925925922</v>
      </c>
      <c r="G22300" t="s">
        <v>2939</v>
      </c>
      <c r="H22300" t="s">
        <v>39941</v>
      </c>
      <c r="I22300">
        <v>711.21600000000001</v>
      </c>
    </row>
    <row r="22301" spans="1:9" x14ac:dyDescent="0.25">
      <c r="A22301" t="s">
        <v>39942</v>
      </c>
      <c r="B22301">
        <v>13141</v>
      </c>
      <c r="C22301" s="2">
        <f t="shared" si="2256"/>
        <v>44352</v>
      </c>
      <c r="D22301" s="1">
        <f>TIMEVALUE("15:04:51")</f>
        <v>0.62836805555555553</v>
      </c>
      <c r="E22301" s="2">
        <f t="shared" si="2257"/>
        <v>44352</v>
      </c>
      <c r="F22301" s="1">
        <f>TIMEVALUE("15:11:37")</f>
        <v>0.63306712962962963</v>
      </c>
      <c r="G22301" t="s">
        <v>3007</v>
      </c>
      <c r="H22301" t="s">
        <v>39943</v>
      </c>
      <c r="I22301">
        <v>711.01400000000001</v>
      </c>
    </row>
    <row r="22302" spans="1:9" x14ac:dyDescent="0.25">
      <c r="A22302" t="s">
        <v>39944</v>
      </c>
      <c r="B22302">
        <v>13141</v>
      </c>
      <c r="C22302" s="2">
        <f t="shared" si="2256"/>
        <v>44352</v>
      </c>
      <c r="D22302" s="1">
        <f>TIMEVALUE("15:13:03")</f>
        <v>0.63406249999999997</v>
      </c>
      <c r="E22302" s="2">
        <f t="shared" si="2257"/>
        <v>44352</v>
      </c>
      <c r="F22302" s="1">
        <f>TIMEVALUE("15:19:09")</f>
        <v>0.63829861111111108</v>
      </c>
      <c r="G22302" t="s">
        <v>5903</v>
      </c>
      <c r="H22302" t="s">
        <v>6266</v>
      </c>
      <c r="I22302">
        <v>710.91099999999994</v>
      </c>
    </row>
    <row r="22303" spans="1:9" x14ac:dyDescent="0.25">
      <c r="A22303" t="s">
        <v>39945</v>
      </c>
      <c r="B22303">
        <v>13141</v>
      </c>
      <c r="C22303" s="2">
        <f t="shared" si="2256"/>
        <v>44352</v>
      </c>
      <c r="D22303" s="1">
        <f>TIMEVALUE("15:31:37")</f>
        <v>0.64695601851851847</v>
      </c>
      <c r="E22303" s="2">
        <f t="shared" si="2257"/>
        <v>44352</v>
      </c>
      <c r="F22303" s="1">
        <f>TIMEVALUE("15:46:17")</f>
        <v>0.65714120370370366</v>
      </c>
      <c r="G22303" t="s">
        <v>1556</v>
      </c>
      <c r="H22303" t="s">
        <v>37055</v>
      </c>
      <c r="I22303">
        <v>710.75699999999995</v>
      </c>
    </row>
    <row r="22304" spans="1:9" x14ac:dyDescent="0.25">
      <c r="A22304" t="s">
        <v>39946</v>
      </c>
      <c r="B22304">
        <v>13141</v>
      </c>
      <c r="C22304" s="2">
        <f t="shared" si="2256"/>
        <v>44352</v>
      </c>
      <c r="D22304" s="1">
        <f>TIMEVALUE("15:47:59")</f>
        <v>0.65832175925925929</v>
      </c>
      <c r="E22304" s="2">
        <f t="shared" si="2257"/>
        <v>44352</v>
      </c>
      <c r="F22304" s="1">
        <f>TIMEVALUE("16:00:34")</f>
        <v>0.66706018518518517</v>
      </c>
      <c r="G22304" t="s">
        <v>9307</v>
      </c>
      <c r="H22304" t="s">
        <v>1508</v>
      </c>
      <c r="I22304">
        <v>711.23699999999997</v>
      </c>
    </row>
    <row r="22305" spans="1:9" x14ac:dyDescent="0.25">
      <c r="A22305" t="s">
        <v>39947</v>
      </c>
      <c r="B22305">
        <v>13141</v>
      </c>
      <c r="C22305" s="2">
        <f t="shared" si="2256"/>
        <v>44352</v>
      </c>
      <c r="D22305" s="1">
        <f>TIMEVALUE("13:32:08")</f>
        <v>0.56398148148148153</v>
      </c>
      <c r="E22305" s="2">
        <f t="shared" si="2257"/>
        <v>44352</v>
      </c>
      <c r="F22305" s="1">
        <f>TIMEVALUE("13:47:30")</f>
        <v>0.57465277777777779</v>
      </c>
      <c r="G22305" t="s">
        <v>12260</v>
      </c>
      <c r="H22305" t="s">
        <v>39948</v>
      </c>
      <c r="I22305">
        <v>710.61</v>
      </c>
    </row>
    <row r="22306" spans="1:9" x14ac:dyDescent="0.25">
      <c r="A22306" t="s">
        <v>39949</v>
      </c>
      <c r="B22306">
        <v>13115</v>
      </c>
      <c r="C22306" s="2">
        <f t="shared" ref="C22306:C22317" si="2258">DATEVALUE("2025-06-05")</f>
        <v>44351</v>
      </c>
      <c r="D22306" s="1">
        <f>TIMEVALUE("15:12:22")</f>
        <v>0.63358796296296294</v>
      </c>
      <c r="E22306" s="2">
        <f t="shared" ref="E22306:E22317" si="2259">DATEVALUE("2025-06-05")</f>
        <v>44351</v>
      </c>
      <c r="F22306" s="1">
        <f>TIMEVALUE("15:18:17")</f>
        <v>0.63769675925925928</v>
      </c>
      <c r="G22306" t="s">
        <v>971</v>
      </c>
      <c r="H22306" t="s">
        <v>4062</v>
      </c>
      <c r="I22306">
        <v>712.00699999999995</v>
      </c>
    </row>
    <row r="22307" spans="1:9" x14ac:dyDescent="0.25">
      <c r="A22307" t="s">
        <v>39950</v>
      </c>
      <c r="B22307">
        <v>13115</v>
      </c>
      <c r="C22307" s="2">
        <f t="shared" si="2258"/>
        <v>44351</v>
      </c>
      <c r="D22307" s="1">
        <f>TIMEVALUE("15:20:54")</f>
        <v>0.63951388888888894</v>
      </c>
      <c r="E22307" s="2">
        <f t="shared" si="2259"/>
        <v>44351</v>
      </c>
      <c r="F22307" s="1">
        <f>TIMEVALUE("15:26:07")</f>
        <v>0.6431365740740741</v>
      </c>
      <c r="G22307" t="s">
        <v>643</v>
      </c>
      <c r="H22307" t="s">
        <v>39951</v>
      </c>
      <c r="I22307">
        <v>712.02499999999998</v>
      </c>
    </row>
    <row r="22308" spans="1:9" x14ac:dyDescent="0.25">
      <c r="A22308" t="s">
        <v>39952</v>
      </c>
      <c r="B22308">
        <v>13115</v>
      </c>
      <c r="C22308" s="2">
        <f t="shared" si="2258"/>
        <v>44351</v>
      </c>
      <c r="D22308" s="1">
        <f>TIMEVALUE("15:28:23")</f>
        <v>0.64471064814814816</v>
      </c>
      <c r="E22308" s="2">
        <f t="shared" si="2259"/>
        <v>44351</v>
      </c>
      <c r="F22308" s="1">
        <f>TIMEVALUE("15:33:19")</f>
        <v>0.6481365740740741</v>
      </c>
      <c r="G22308" t="s">
        <v>2229</v>
      </c>
      <c r="H22308" t="s">
        <v>4300</v>
      </c>
      <c r="I22308">
        <v>711.83900000000006</v>
      </c>
    </row>
    <row r="22309" spans="1:9" x14ac:dyDescent="0.25">
      <c r="A22309" t="s">
        <v>39953</v>
      </c>
      <c r="B22309">
        <v>13115</v>
      </c>
      <c r="C22309" s="2">
        <f t="shared" si="2258"/>
        <v>44351</v>
      </c>
      <c r="D22309" s="1">
        <f>TIMEVALUE("15:39:29")</f>
        <v>0.65241898148148147</v>
      </c>
      <c r="E22309" s="2">
        <f t="shared" si="2259"/>
        <v>44351</v>
      </c>
      <c r="F22309" s="1">
        <f>TIMEVALUE("15:44:54")</f>
        <v>0.65618055555555554</v>
      </c>
      <c r="G22309" t="s">
        <v>1955</v>
      </c>
      <c r="H22309" t="s">
        <v>39954</v>
      </c>
      <c r="I22309">
        <v>711.77800000000002</v>
      </c>
    </row>
    <row r="22310" spans="1:9" x14ac:dyDescent="0.25">
      <c r="A22310" t="s">
        <v>39955</v>
      </c>
      <c r="B22310">
        <v>13115</v>
      </c>
      <c r="C22310" s="2">
        <f t="shared" si="2258"/>
        <v>44351</v>
      </c>
      <c r="D22310" s="1">
        <f>TIMEVALUE("15:46:30")</f>
        <v>0.65729166666666672</v>
      </c>
      <c r="E22310" s="2">
        <f t="shared" si="2259"/>
        <v>44351</v>
      </c>
      <c r="F22310" s="1">
        <f>TIMEVALUE("15:52:16")</f>
        <v>0.66129629629629627</v>
      </c>
      <c r="G22310" t="s">
        <v>6982</v>
      </c>
      <c r="H22310" t="s">
        <v>39956</v>
      </c>
      <c r="I22310">
        <v>711.65800000000002</v>
      </c>
    </row>
    <row r="22311" spans="1:9" x14ac:dyDescent="0.25">
      <c r="A22311" t="s">
        <v>39957</v>
      </c>
      <c r="B22311">
        <v>13115</v>
      </c>
      <c r="C22311" s="2">
        <f t="shared" si="2258"/>
        <v>44351</v>
      </c>
      <c r="D22311" s="1">
        <f>TIMEVALUE("15:54:07")</f>
        <v>0.66258101851851847</v>
      </c>
      <c r="E22311" s="2">
        <f t="shared" si="2259"/>
        <v>44351</v>
      </c>
      <c r="F22311" s="1">
        <f>TIMEVALUE("15:59:42")</f>
        <v>0.66645833333333337</v>
      </c>
      <c r="G22311" t="s">
        <v>2031</v>
      </c>
      <c r="H22311" t="s">
        <v>39958</v>
      </c>
      <c r="I22311">
        <v>711.51199999999994</v>
      </c>
    </row>
    <row r="22312" spans="1:9" x14ac:dyDescent="0.25">
      <c r="A22312" t="s">
        <v>39959</v>
      </c>
      <c r="B22312">
        <v>13115</v>
      </c>
      <c r="C22312" s="2">
        <f t="shared" si="2258"/>
        <v>44351</v>
      </c>
      <c r="D22312" s="1">
        <f>TIMEVALUE("16:14:12")</f>
        <v>0.67652777777777773</v>
      </c>
      <c r="E22312" s="2">
        <f t="shared" si="2259"/>
        <v>44351</v>
      </c>
      <c r="F22312" s="1">
        <f>TIMEVALUE("16:21:13")</f>
        <v>0.68140046296296297</v>
      </c>
      <c r="G22312" t="s">
        <v>5314</v>
      </c>
      <c r="H22312" t="s">
        <v>5670</v>
      </c>
      <c r="I22312">
        <v>711.4</v>
      </c>
    </row>
    <row r="22313" spans="1:9" x14ac:dyDescent="0.25">
      <c r="A22313" t="s">
        <v>39960</v>
      </c>
      <c r="B22313">
        <v>13115</v>
      </c>
      <c r="C22313" s="2">
        <f t="shared" si="2258"/>
        <v>44351</v>
      </c>
      <c r="D22313" s="1">
        <f>TIMEVALUE("16:23:46")</f>
        <v>0.68317129629629625</v>
      </c>
      <c r="E22313" s="2">
        <f t="shared" si="2259"/>
        <v>44351</v>
      </c>
      <c r="F22313" s="1">
        <f>TIMEVALUE("16:30:35")</f>
        <v>0.68790509259259258</v>
      </c>
      <c r="G22313" t="s">
        <v>378</v>
      </c>
      <c r="H22313" t="s">
        <v>39961</v>
      </c>
      <c r="I22313">
        <v>711.28599999999994</v>
      </c>
    </row>
    <row r="22314" spans="1:9" x14ac:dyDescent="0.25">
      <c r="A22314" t="s">
        <v>39962</v>
      </c>
      <c r="B22314">
        <v>13115</v>
      </c>
      <c r="C22314" s="2">
        <f t="shared" si="2258"/>
        <v>44351</v>
      </c>
      <c r="D22314" s="1">
        <f>TIMEVALUE("16:33:35")</f>
        <v>0.68998842592592591</v>
      </c>
      <c r="E22314" s="2">
        <f t="shared" si="2259"/>
        <v>44351</v>
      </c>
      <c r="F22314" s="1">
        <f>TIMEVALUE("16:39:46")</f>
        <v>0.69428240740740743</v>
      </c>
      <c r="G22314" t="s">
        <v>962</v>
      </c>
      <c r="H22314" t="s">
        <v>39963</v>
      </c>
      <c r="I22314">
        <v>711.17399999999998</v>
      </c>
    </row>
    <row r="22315" spans="1:9" x14ac:dyDescent="0.25">
      <c r="A22315" t="s">
        <v>39964</v>
      </c>
      <c r="B22315">
        <v>13115</v>
      </c>
      <c r="C22315" s="2">
        <f t="shared" si="2258"/>
        <v>44351</v>
      </c>
      <c r="D22315" s="1">
        <f>TIMEVALUE("16:41:39")</f>
        <v>0.69559027777777782</v>
      </c>
      <c r="E22315" s="2">
        <f t="shared" si="2259"/>
        <v>44351</v>
      </c>
      <c r="F22315" s="1">
        <f>TIMEVALUE("16:46:32")</f>
        <v>0.69898148148148154</v>
      </c>
      <c r="G22315" t="s">
        <v>3097</v>
      </c>
      <c r="H22315" t="s">
        <v>5916</v>
      </c>
      <c r="I22315">
        <v>711.10599999999999</v>
      </c>
    </row>
    <row r="22316" spans="1:9" x14ac:dyDescent="0.25">
      <c r="A22316" t="s">
        <v>39965</v>
      </c>
      <c r="B22316">
        <v>13115</v>
      </c>
      <c r="C22316" s="2">
        <f t="shared" si="2258"/>
        <v>44351</v>
      </c>
      <c r="D22316" s="1">
        <f>TIMEVALUE("16:48:25")</f>
        <v>0.70028935185185182</v>
      </c>
      <c r="E22316" s="2">
        <f t="shared" si="2259"/>
        <v>44351</v>
      </c>
      <c r="F22316" s="1">
        <f>TIMEVALUE("16:56:54")</f>
        <v>0.70618055555555559</v>
      </c>
      <c r="G22316" t="s">
        <v>1391</v>
      </c>
      <c r="H22316" t="s">
        <v>8192</v>
      </c>
      <c r="I22316">
        <v>710.93200000000002</v>
      </c>
    </row>
    <row r="22317" spans="1:9" x14ac:dyDescent="0.25">
      <c r="A22317" t="s">
        <v>39966</v>
      </c>
      <c r="B22317">
        <v>13115</v>
      </c>
      <c r="C22317" s="2">
        <f t="shared" si="2258"/>
        <v>44351</v>
      </c>
      <c r="D22317" s="1">
        <f>TIMEVALUE("16:58:41")</f>
        <v>0.70741898148148152</v>
      </c>
      <c r="E22317" s="2">
        <f t="shared" si="2259"/>
        <v>44351</v>
      </c>
      <c r="F22317" s="1">
        <f>TIMEVALUE("17:11:21")</f>
        <v>0.71621527777777783</v>
      </c>
      <c r="G22317" t="s">
        <v>1672</v>
      </c>
      <c r="H22317" t="s">
        <v>37822</v>
      </c>
      <c r="I22317">
        <v>712.61400000000003</v>
      </c>
    </row>
    <row r="22318" spans="1:9" x14ac:dyDescent="0.25">
      <c r="A22318" t="s">
        <v>39966</v>
      </c>
      <c r="B22318">
        <v>13115</v>
      </c>
      <c r="C22318" s="2">
        <f>DATEVALUE("2025-06-06")</f>
        <v>44352</v>
      </c>
      <c r="D22318" s="1">
        <f>TIMEVALUE("08:11:21")</f>
        <v>0.34121527777777777</v>
      </c>
      <c r="E22318" s="2">
        <f>DATEVALUE("2025-06-06")</f>
        <v>44352</v>
      </c>
      <c r="F22318" s="1">
        <f>TIMEVALUE("08:11:21")</f>
        <v>0.34121527777777777</v>
      </c>
      <c r="G22318" t="s">
        <v>162</v>
      </c>
      <c r="H22318" t="s">
        <v>163</v>
      </c>
      <c r="I22318">
        <v>98765432.099000007</v>
      </c>
    </row>
    <row r="22319" spans="1:9" x14ac:dyDescent="0.25">
      <c r="A22319" t="s">
        <v>39966</v>
      </c>
      <c r="B22319">
        <v>13115</v>
      </c>
      <c r="C22319" s="2">
        <f>DATEVALUE("2025-06-06")</f>
        <v>44352</v>
      </c>
      <c r="D22319" s="1">
        <f>TIMEVALUE("08:11:23")</f>
        <v>0.3412384259259259</v>
      </c>
      <c r="E22319" s="2">
        <f>DATEVALUE("2025-06-06")</f>
        <v>44352</v>
      </c>
      <c r="F22319" s="1">
        <f>TIMEVALUE("08:30:34")</f>
        <v>0.35456018518518517</v>
      </c>
      <c r="G22319" t="s">
        <v>27309</v>
      </c>
      <c r="H22319" t="s">
        <v>16904</v>
      </c>
      <c r="I22319">
        <v>711.16499999999996</v>
      </c>
    </row>
    <row r="22320" spans="1:9" x14ac:dyDescent="0.25">
      <c r="A22320" t="s">
        <v>39967</v>
      </c>
      <c r="B22320">
        <v>13115</v>
      </c>
      <c r="C22320" s="2">
        <f t="shared" ref="C22320:C22333" si="2260">DATEVALUE("2025-06-05")</f>
        <v>44351</v>
      </c>
      <c r="D22320" s="1">
        <f>TIMEVALUE("14:52:46")</f>
        <v>0.61997685185185181</v>
      </c>
      <c r="E22320" s="2">
        <f t="shared" ref="E22320:E22333" si="2261">DATEVALUE("2025-06-05")</f>
        <v>44351</v>
      </c>
      <c r="F22320" s="1">
        <f>TIMEVALUE("15:06:17")</f>
        <v>0.62936342592592598</v>
      </c>
      <c r="G22320" t="s">
        <v>6110</v>
      </c>
      <c r="H22320" t="s">
        <v>35805</v>
      </c>
      <c r="I22320">
        <v>710.78099999999995</v>
      </c>
    </row>
    <row r="22321" spans="1:9" x14ac:dyDescent="0.25">
      <c r="A22321" t="s">
        <v>39968</v>
      </c>
      <c r="B22321">
        <v>13115</v>
      </c>
      <c r="C22321" s="2">
        <f t="shared" si="2260"/>
        <v>44351</v>
      </c>
      <c r="D22321" s="1">
        <f>TIMEVALUE("11:15:16")</f>
        <v>0.46893518518518518</v>
      </c>
      <c r="E22321" s="2">
        <f t="shared" si="2261"/>
        <v>44351</v>
      </c>
      <c r="F22321" s="1">
        <f>TIMEVALUE("11:20:16")</f>
        <v>0.47240740740740739</v>
      </c>
      <c r="G22321" t="s">
        <v>680</v>
      </c>
      <c r="H22321" t="s">
        <v>39969</v>
      </c>
      <c r="I22321">
        <v>712.35199999999998</v>
      </c>
    </row>
    <row r="22322" spans="1:9" x14ac:dyDescent="0.25">
      <c r="A22322" t="s">
        <v>39970</v>
      </c>
      <c r="B22322">
        <v>13115</v>
      </c>
      <c r="C22322" s="2">
        <f t="shared" si="2260"/>
        <v>44351</v>
      </c>
      <c r="D22322" s="1">
        <f>TIMEVALUE("13:08:14")</f>
        <v>0.54738425925925926</v>
      </c>
      <c r="E22322" s="2">
        <f t="shared" si="2261"/>
        <v>44351</v>
      </c>
      <c r="F22322" s="1">
        <f>TIMEVALUE("13:12:25")</f>
        <v>0.5502893518518519</v>
      </c>
      <c r="G22322" t="s">
        <v>258</v>
      </c>
      <c r="H22322" t="s">
        <v>39971</v>
      </c>
      <c r="I22322">
        <v>712.10699999999997</v>
      </c>
    </row>
    <row r="22323" spans="1:9" x14ac:dyDescent="0.25">
      <c r="A22323" t="s">
        <v>39972</v>
      </c>
      <c r="B22323">
        <v>13115</v>
      </c>
      <c r="C22323" s="2">
        <f t="shared" si="2260"/>
        <v>44351</v>
      </c>
      <c r="D22323" s="1">
        <f>TIMEVALUE("13:14:41")</f>
        <v>0.55186342592592597</v>
      </c>
      <c r="E22323" s="2">
        <f t="shared" si="2261"/>
        <v>44351</v>
      </c>
      <c r="F22323" s="1">
        <f>TIMEVALUE("13:19:22")</f>
        <v>0.55511574074074077</v>
      </c>
      <c r="G22323" t="s">
        <v>3722</v>
      </c>
      <c r="H22323" t="s">
        <v>39973</v>
      </c>
      <c r="I22323">
        <v>711.96299999999997</v>
      </c>
    </row>
    <row r="22324" spans="1:9" x14ac:dyDescent="0.25">
      <c r="A22324" t="s">
        <v>39974</v>
      </c>
      <c r="B22324">
        <v>13115</v>
      </c>
      <c r="C22324" s="2">
        <f t="shared" si="2260"/>
        <v>44351</v>
      </c>
      <c r="D22324" s="1">
        <f>TIMEVALUE("13:22:23")</f>
        <v>0.55721064814814814</v>
      </c>
      <c r="E22324" s="2">
        <f t="shared" si="2261"/>
        <v>44351</v>
      </c>
      <c r="F22324" s="1">
        <f>TIMEVALUE("13:27:05")</f>
        <v>0.56047453703703709</v>
      </c>
      <c r="G22324" t="s">
        <v>3092</v>
      </c>
      <c r="H22324" t="s">
        <v>39975</v>
      </c>
      <c r="I22324">
        <v>711.84699999999998</v>
      </c>
    </row>
    <row r="22325" spans="1:9" x14ac:dyDescent="0.25">
      <c r="A22325" t="s">
        <v>39976</v>
      </c>
      <c r="B22325">
        <v>13115</v>
      </c>
      <c r="C22325" s="2">
        <f t="shared" si="2260"/>
        <v>44351</v>
      </c>
      <c r="D22325" s="1">
        <f>TIMEVALUE("13:28:40")</f>
        <v>0.56157407407407411</v>
      </c>
      <c r="E22325" s="2">
        <f t="shared" si="2261"/>
        <v>44351</v>
      </c>
      <c r="F22325" s="1">
        <f>TIMEVALUE("13:34:38")</f>
        <v>0.56571759259259258</v>
      </c>
      <c r="G22325" t="s">
        <v>2010</v>
      </c>
      <c r="H22325" t="s">
        <v>4186</v>
      </c>
      <c r="I22325">
        <v>711.87</v>
      </c>
    </row>
    <row r="22326" spans="1:9" x14ac:dyDescent="0.25">
      <c r="A22326" t="s">
        <v>39977</v>
      </c>
      <c r="B22326">
        <v>13115</v>
      </c>
      <c r="C22326" s="2">
        <f t="shared" si="2260"/>
        <v>44351</v>
      </c>
      <c r="D22326" s="1">
        <f>TIMEVALUE("13:36:14")</f>
        <v>0.56682870370370375</v>
      </c>
      <c r="E22326" s="2">
        <f t="shared" si="2261"/>
        <v>44351</v>
      </c>
      <c r="F22326" s="1">
        <f>TIMEVALUE("13:41:27")</f>
        <v>0.57045138888888891</v>
      </c>
      <c r="G22326" t="s">
        <v>643</v>
      </c>
      <c r="H22326" t="s">
        <v>39978</v>
      </c>
      <c r="I22326">
        <v>711.78399999999999</v>
      </c>
    </row>
    <row r="22327" spans="1:9" x14ac:dyDescent="0.25">
      <c r="A22327" t="s">
        <v>39979</v>
      </c>
      <c r="B22327">
        <v>13115</v>
      </c>
      <c r="C22327" s="2">
        <f t="shared" si="2260"/>
        <v>44351</v>
      </c>
      <c r="D22327" s="1">
        <f>TIMEVALUE("13:49:23")</f>
        <v>0.57596064814814818</v>
      </c>
      <c r="E22327" s="2">
        <f t="shared" si="2261"/>
        <v>44351</v>
      </c>
      <c r="F22327" s="1">
        <f>TIMEVALUE("13:54:27")</f>
        <v>0.57947916666666666</v>
      </c>
      <c r="G22327" t="s">
        <v>5047</v>
      </c>
      <c r="H22327" t="s">
        <v>39980</v>
      </c>
      <c r="I22327">
        <v>711.58799999999997</v>
      </c>
    </row>
    <row r="22328" spans="1:9" x14ac:dyDescent="0.25">
      <c r="A22328" t="s">
        <v>39981</v>
      </c>
      <c r="B22328">
        <v>13115</v>
      </c>
      <c r="C22328" s="2">
        <f t="shared" si="2260"/>
        <v>44351</v>
      </c>
      <c r="D22328" s="1">
        <f>TIMEVALUE("13:56:26")</f>
        <v>0.5808564814814815</v>
      </c>
      <c r="E22328" s="2">
        <f t="shared" si="2261"/>
        <v>44351</v>
      </c>
      <c r="F22328" s="1">
        <f>TIMEVALUE("14:03:00")</f>
        <v>0.5854166666666667</v>
      </c>
      <c r="G22328" t="s">
        <v>2994</v>
      </c>
      <c r="H22328" t="s">
        <v>6230</v>
      </c>
      <c r="I22328">
        <v>711.45600000000002</v>
      </c>
    </row>
    <row r="22329" spans="1:9" x14ac:dyDescent="0.25">
      <c r="A22329" t="s">
        <v>39982</v>
      </c>
      <c r="B22329">
        <v>13115</v>
      </c>
      <c r="C22329" s="2">
        <f t="shared" si="2260"/>
        <v>44351</v>
      </c>
      <c r="D22329" s="1">
        <f>TIMEVALUE("14:04:54")</f>
        <v>0.58673611111111112</v>
      </c>
      <c r="E22329" s="2">
        <f t="shared" si="2261"/>
        <v>44351</v>
      </c>
      <c r="F22329" s="1">
        <f>TIMEVALUE("14:11:05")</f>
        <v>0.59103009259259254</v>
      </c>
      <c r="G22329" t="s">
        <v>962</v>
      </c>
      <c r="H22329" t="s">
        <v>39983</v>
      </c>
      <c r="I22329">
        <v>711.37</v>
      </c>
    </row>
    <row r="22330" spans="1:9" x14ac:dyDescent="0.25">
      <c r="A22330" t="s">
        <v>39984</v>
      </c>
      <c r="B22330">
        <v>13115</v>
      </c>
      <c r="C22330" s="2">
        <f t="shared" si="2260"/>
        <v>44351</v>
      </c>
      <c r="D22330" s="1">
        <f>TIMEVALUE("14:12:45")</f>
        <v>0.59218749999999998</v>
      </c>
      <c r="E22330" s="2">
        <f t="shared" si="2261"/>
        <v>44351</v>
      </c>
      <c r="F22330" s="1">
        <f>TIMEVALUE("14:17:33")</f>
        <v>0.59552083333333339</v>
      </c>
      <c r="G22330" t="s">
        <v>3420</v>
      </c>
      <c r="H22330" t="s">
        <v>39985</v>
      </c>
      <c r="I22330">
        <v>711.22799999999995</v>
      </c>
    </row>
    <row r="22331" spans="1:9" x14ac:dyDescent="0.25">
      <c r="A22331" t="s">
        <v>39986</v>
      </c>
      <c r="B22331">
        <v>13115</v>
      </c>
      <c r="C22331" s="2">
        <f t="shared" si="2260"/>
        <v>44351</v>
      </c>
      <c r="D22331" s="1">
        <f>TIMEVALUE("14:19:22")</f>
        <v>0.5967824074074074</v>
      </c>
      <c r="E22331" s="2">
        <f t="shared" si="2261"/>
        <v>44351</v>
      </c>
      <c r="F22331" s="1">
        <f>TIMEVALUE("14:32:29")</f>
        <v>0.60589120370370375</v>
      </c>
      <c r="G22331" t="s">
        <v>1197</v>
      </c>
      <c r="H22331" t="s">
        <v>35009</v>
      </c>
      <c r="I22331">
        <v>711.06500000000005</v>
      </c>
    </row>
    <row r="22332" spans="1:9" x14ac:dyDescent="0.25">
      <c r="A22332" t="s">
        <v>39987</v>
      </c>
      <c r="B22332">
        <v>13115</v>
      </c>
      <c r="C22332" s="2">
        <f t="shared" si="2260"/>
        <v>44351</v>
      </c>
      <c r="D22332" s="1">
        <f>TIMEVALUE("14:34:09")</f>
        <v>0.60704861111111108</v>
      </c>
      <c r="E22332" s="2">
        <f t="shared" si="2261"/>
        <v>44351</v>
      </c>
      <c r="F22332" s="1">
        <f>TIMEVALUE("14:47:04")</f>
        <v>0.61601851851851852</v>
      </c>
      <c r="G22332" t="s">
        <v>4799</v>
      </c>
      <c r="H22332" t="s">
        <v>39988</v>
      </c>
      <c r="I22332">
        <v>711.17600000000004</v>
      </c>
    </row>
    <row r="22333" spans="1:9" x14ac:dyDescent="0.25">
      <c r="A22333" t="s">
        <v>39989</v>
      </c>
      <c r="B22333">
        <v>13115</v>
      </c>
      <c r="C22333" s="2">
        <f t="shared" si="2260"/>
        <v>44351</v>
      </c>
      <c r="D22333" s="1">
        <f>TIMEVALUE("11:28:03")</f>
        <v>0.47781249999999997</v>
      </c>
      <c r="E22333" s="2">
        <f t="shared" si="2261"/>
        <v>44351</v>
      </c>
      <c r="F22333" s="1">
        <f>TIMEVALUE("11:40:46")</f>
        <v>0.4866435185185185</v>
      </c>
      <c r="G22333" t="s">
        <v>7326</v>
      </c>
      <c r="H22333" t="s">
        <v>39990</v>
      </c>
      <c r="I22333">
        <v>711.04300000000001</v>
      </c>
    </row>
    <row r="22334" spans="1:9" x14ac:dyDescent="0.25">
      <c r="A22334" t="s">
        <v>39991</v>
      </c>
      <c r="B22334">
        <v>13115</v>
      </c>
      <c r="C22334" s="2">
        <f t="shared" ref="C22334:C22345" si="2262">DATEVALUE("2025-06-06")</f>
        <v>44352</v>
      </c>
      <c r="D22334" s="1">
        <f>TIMEVALUE("08:39:05")</f>
        <v>0.36047453703703702</v>
      </c>
      <c r="E22334" s="2">
        <f t="shared" ref="E22334:E22345" si="2263">DATEVALUE("2025-06-06")</f>
        <v>44352</v>
      </c>
      <c r="F22334" s="1">
        <f>TIMEVALUE("08:44:19")</f>
        <v>0.36410879629629628</v>
      </c>
      <c r="G22334" t="s">
        <v>625</v>
      </c>
      <c r="H22334" t="s">
        <v>4300</v>
      </c>
      <c r="I22334">
        <v>712.29</v>
      </c>
    </row>
    <row r="22335" spans="1:9" x14ac:dyDescent="0.25">
      <c r="A22335" t="s">
        <v>39992</v>
      </c>
      <c r="B22335">
        <v>13115</v>
      </c>
      <c r="C22335" s="2">
        <f t="shared" si="2262"/>
        <v>44352</v>
      </c>
      <c r="D22335" s="1">
        <f>TIMEVALUE("08:46:40")</f>
        <v>0.36574074074074076</v>
      </c>
      <c r="E22335" s="2">
        <f t="shared" si="2263"/>
        <v>44352</v>
      </c>
      <c r="F22335" s="1">
        <f>TIMEVALUE("08:51:53")</f>
        <v>0.36936342592592591</v>
      </c>
      <c r="G22335" t="s">
        <v>643</v>
      </c>
      <c r="H22335" t="s">
        <v>39993</v>
      </c>
      <c r="I22335">
        <v>712.18600000000004</v>
      </c>
    </row>
    <row r="22336" spans="1:9" x14ac:dyDescent="0.25">
      <c r="A22336" t="s">
        <v>39994</v>
      </c>
      <c r="B22336">
        <v>13115</v>
      </c>
      <c r="C22336" s="2">
        <f t="shared" si="2262"/>
        <v>44352</v>
      </c>
      <c r="D22336" s="1">
        <f>TIMEVALUE("08:53:57")</f>
        <v>0.37079861111111112</v>
      </c>
      <c r="E22336" s="2">
        <f t="shared" si="2263"/>
        <v>44352</v>
      </c>
      <c r="F22336" s="1">
        <f>TIMEVALUE("08:59:32")</f>
        <v>0.37467592592592591</v>
      </c>
      <c r="G22336" t="s">
        <v>2031</v>
      </c>
      <c r="H22336" t="s">
        <v>5910</v>
      </c>
      <c r="I22336">
        <v>712.06899999999996</v>
      </c>
    </row>
    <row r="22337" spans="1:9" x14ac:dyDescent="0.25">
      <c r="A22337" t="s">
        <v>39995</v>
      </c>
      <c r="B22337">
        <v>13115</v>
      </c>
      <c r="C22337" s="2">
        <f t="shared" si="2262"/>
        <v>44352</v>
      </c>
      <c r="D22337" s="1">
        <f>TIMEVALUE("09:02:18")</f>
        <v>0.37659722222222225</v>
      </c>
      <c r="E22337" s="2">
        <f t="shared" si="2263"/>
        <v>44352</v>
      </c>
      <c r="F22337" s="1">
        <f>TIMEVALUE("09:06:41")</f>
        <v>0.37964120370370369</v>
      </c>
      <c r="G22337" t="s">
        <v>413</v>
      </c>
      <c r="H22337" t="s">
        <v>39996</v>
      </c>
      <c r="I22337">
        <v>712.005</v>
      </c>
    </row>
    <row r="22338" spans="1:9" x14ac:dyDescent="0.25">
      <c r="A22338" t="s">
        <v>39997</v>
      </c>
      <c r="B22338">
        <v>13115</v>
      </c>
      <c r="C22338" s="2">
        <f t="shared" si="2262"/>
        <v>44352</v>
      </c>
      <c r="D22338" s="1">
        <f>TIMEVALUE("09:08:18")</f>
        <v>0.3807638888888889</v>
      </c>
      <c r="E22338" s="2">
        <f t="shared" si="2263"/>
        <v>44352</v>
      </c>
      <c r="F22338" s="1">
        <f>TIMEVALUE("09:14:26")</f>
        <v>0.38502314814814814</v>
      </c>
      <c r="G22338" t="s">
        <v>741</v>
      </c>
      <c r="H22338" t="s">
        <v>13080</v>
      </c>
      <c r="I22338">
        <v>711.81899999999996</v>
      </c>
    </row>
    <row r="22339" spans="1:9" x14ac:dyDescent="0.25">
      <c r="A22339" t="s">
        <v>39998</v>
      </c>
      <c r="B22339">
        <v>13115</v>
      </c>
      <c r="C22339" s="2">
        <f t="shared" si="2262"/>
        <v>44352</v>
      </c>
      <c r="D22339" s="1">
        <f>TIMEVALUE("09:16:45")</f>
        <v>0.38663194444444443</v>
      </c>
      <c r="E22339" s="2">
        <f t="shared" si="2263"/>
        <v>44352</v>
      </c>
      <c r="F22339" s="1">
        <f>TIMEVALUE("09:21:38")</f>
        <v>0.39002314814814815</v>
      </c>
      <c r="G22339" t="s">
        <v>3097</v>
      </c>
      <c r="H22339" t="s">
        <v>39999</v>
      </c>
      <c r="I22339">
        <v>711.76499999999999</v>
      </c>
    </row>
    <row r="22340" spans="1:9" x14ac:dyDescent="0.25">
      <c r="A22340" t="s">
        <v>40000</v>
      </c>
      <c r="B22340">
        <v>13115</v>
      </c>
      <c r="C22340" s="2">
        <f t="shared" si="2262"/>
        <v>44352</v>
      </c>
      <c r="D22340" s="1">
        <f>TIMEVALUE("09:23:50")</f>
        <v>0.39155092592592594</v>
      </c>
      <c r="E22340" s="2">
        <f t="shared" si="2263"/>
        <v>44352</v>
      </c>
      <c r="F22340" s="1">
        <f>TIMEVALUE("09:28:59")</f>
        <v>0.39512731481481483</v>
      </c>
      <c r="G22340" t="s">
        <v>2659</v>
      </c>
      <c r="H22340" t="s">
        <v>40001</v>
      </c>
      <c r="I22340">
        <v>711.63099999999997</v>
      </c>
    </row>
    <row r="22341" spans="1:9" x14ac:dyDescent="0.25">
      <c r="A22341" t="s">
        <v>40002</v>
      </c>
      <c r="B22341">
        <v>13115</v>
      </c>
      <c r="C22341" s="2">
        <f t="shared" si="2262"/>
        <v>44352</v>
      </c>
      <c r="D22341" s="1">
        <f>TIMEVALUE("09:31:39")</f>
        <v>0.39697916666666666</v>
      </c>
      <c r="E22341" s="2">
        <f t="shared" si="2263"/>
        <v>44352</v>
      </c>
      <c r="F22341" s="1">
        <f>TIMEVALUE("09:37:38")</f>
        <v>0.40113425925925927</v>
      </c>
      <c r="G22341" t="s">
        <v>4162</v>
      </c>
      <c r="H22341" t="s">
        <v>9560</v>
      </c>
      <c r="I22341">
        <v>711.60299999999995</v>
      </c>
    </row>
    <row r="22342" spans="1:9" x14ac:dyDescent="0.25">
      <c r="A22342" t="s">
        <v>40003</v>
      </c>
      <c r="B22342">
        <v>13115</v>
      </c>
      <c r="C22342" s="2">
        <f t="shared" si="2262"/>
        <v>44352</v>
      </c>
      <c r="D22342" s="1">
        <f>TIMEVALUE("09:40:07")</f>
        <v>0.40285879629629628</v>
      </c>
      <c r="E22342" s="2">
        <f t="shared" si="2263"/>
        <v>44352</v>
      </c>
      <c r="F22342" s="1">
        <f>TIMEVALUE("09:46:37")</f>
        <v>0.40737268518518521</v>
      </c>
      <c r="G22342" t="s">
        <v>1869</v>
      </c>
      <c r="H22342" t="s">
        <v>40004</v>
      </c>
      <c r="I22342">
        <v>711.39700000000005</v>
      </c>
    </row>
    <row r="22343" spans="1:9" x14ac:dyDescent="0.25">
      <c r="A22343" t="s">
        <v>40005</v>
      </c>
      <c r="B22343">
        <v>13115</v>
      </c>
      <c r="C22343" s="2">
        <f t="shared" si="2262"/>
        <v>44352</v>
      </c>
      <c r="D22343" s="1">
        <f>TIMEVALUE("09:48:27")</f>
        <v>0.40864583333333332</v>
      </c>
      <c r="E22343" s="2">
        <f t="shared" si="2263"/>
        <v>44352</v>
      </c>
      <c r="F22343" s="1">
        <f>TIMEVALUE("09:53:37")</f>
        <v>0.41223379629629631</v>
      </c>
      <c r="G22343" t="s">
        <v>157</v>
      </c>
      <c r="H22343" t="s">
        <v>40006</v>
      </c>
      <c r="I22343">
        <v>711.24800000000005</v>
      </c>
    </row>
    <row r="22344" spans="1:9" x14ac:dyDescent="0.25">
      <c r="A22344" t="s">
        <v>40007</v>
      </c>
      <c r="B22344">
        <v>13115</v>
      </c>
      <c r="C22344" s="2">
        <f t="shared" si="2262"/>
        <v>44352</v>
      </c>
      <c r="D22344" s="1">
        <f>TIMEVALUE("09:57:29")</f>
        <v>0.41491898148148149</v>
      </c>
      <c r="E22344" s="2">
        <f t="shared" si="2263"/>
        <v>44352</v>
      </c>
      <c r="F22344" s="1">
        <f>TIMEVALUE("10:08:42")</f>
        <v>0.42270833333333335</v>
      </c>
      <c r="G22344" t="s">
        <v>1202</v>
      </c>
      <c r="H22344" t="s">
        <v>11509</v>
      </c>
      <c r="I22344">
        <v>711.19799999999998</v>
      </c>
    </row>
    <row r="22345" spans="1:9" x14ac:dyDescent="0.25">
      <c r="A22345" t="s">
        <v>40008</v>
      </c>
      <c r="B22345">
        <v>13115</v>
      </c>
      <c r="C22345" s="2">
        <f t="shared" si="2262"/>
        <v>44352</v>
      </c>
      <c r="D22345" s="1">
        <f>TIMEVALUE("10:10:43")</f>
        <v>0.42410879629629628</v>
      </c>
      <c r="E22345" s="2">
        <f t="shared" si="2263"/>
        <v>44352</v>
      </c>
      <c r="F22345" s="1">
        <f>TIMEVALUE("10:18:29")</f>
        <v>0.42950231481481482</v>
      </c>
      <c r="G22345" t="s">
        <v>3120</v>
      </c>
      <c r="H22345" t="s">
        <v>40009</v>
      </c>
      <c r="I22345">
        <v>711.08600000000001</v>
      </c>
    </row>
    <row r="22346" spans="1:9" x14ac:dyDescent="0.25">
      <c r="A22346" t="s">
        <v>40010</v>
      </c>
      <c r="B22346">
        <v>13115</v>
      </c>
      <c r="C22346" s="2">
        <f>DATEVALUE("2025-06-05")</f>
        <v>44351</v>
      </c>
      <c r="D22346" s="1">
        <f>TIMEVALUE("11:44:41")</f>
        <v>0.48936342592592591</v>
      </c>
      <c r="E22346" s="2">
        <f>DATEVALUE("2025-06-05")</f>
        <v>44351</v>
      </c>
      <c r="F22346" s="1">
        <f>TIMEVALUE("11:58:07")</f>
        <v>0.49869212962962961</v>
      </c>
      <c r="G22346" t="s">
        <v>1467</v>
      </c>
      <c r="H22346" t="s">
        <v>6269</v>
      </c>
      <c r="I22346">
        <v>711.05</v>
      </c>
    </row>
    <row r="22347" spans="1:9" x14ac:dyDescent="0.25">
      <c r="A22347" t="s">
        <v>40011</v>
      </c>
      <c r="B22347">
        <v>13115</v>
      </c>
      <c r="C22347" s="2">
        <f t="shared" ref="C22347:C22360" si="2264">DATEVALUE("2025-06-06")</f>
        <v>44352</v>
      </c>
      <c r="D22347" s="1">
        <f>TIMEVALUE("10:28:22")</f>
        <v>0.43636574074074075</v>
      </c>
      <c r="E22347" s="2">
        <f t="shared" ref="E22347:E22360" si="2265">DATEVALUE("2025-06-06")</f>
        <v>44352</v>
      </c>
      <c r="F22347" s="1">
        <f>TIMEVALUE("10:37:32")</f>
        <v>0.4427314814814815</v>
      </c>
      <c r="G22347" t="s">
        <v>843</v>
      </c>
      <c r="H22347" t="s">
        <v>40012</v>
      </c>
      <c r="I22347">
        <v>712.40200000000004</v>
      </c>
    </row>
    <row r="22348" spans="1:9" x14ac:dyDescent="0.25">
      <c r="A22348" t="s">
        <v>40013</v>
      </c>
      <c r="B22348">
        <v>13115</v>
      </c>
      <c r="C22348" s="2">
        <f t="shared" si="2264"/>
        <v>44352</v>
      </c>
      <c r="D22348" s="1">
        <f>TIMEVALUE("10:41:09")</f>
        <v>0.44524305555555554</v>
      </c>
      <c r="E22348" s="2">
        <f t="shared" si="2265"/>
        <v>44352</v>
      </c>
      <c r="F22348" s="1">
        <f>TIMEVALUE("10:47:52")</f>
        <v>0.44990740740740742</v>
      </c>
      <c r="G22348" t="s">
        <v>908</v>
      </c>
      <c r="H22348" t="s">
        <v>11684</v>
      </c>
      <c r="I22348">
        <v>712.34199999999998</v>
      </c>
    </row>
    <row r="22349" spans="1:9" x14ac:dyDescent="0.25">
      <c r="A22349" t="s">
        <v>40014</v>
      </c>
      <c r="B22349">
        <v>13115</v>
      </c>
      <c r="C22349" s="2">
        <f t="shared" si="2264"/>
        <v>44352</v>
      </c>
      <c r="D22349" s="1">
        <f>TIMEVALUE("10:50:12")</f>
        <v>0.45152777777777775</v>
      </c>
      <c r="E22349" s="2">
        <f t="shared" si="2265"/>
        <v>44352</v>
      </c>
      <c r="F22349" s="1">
        <f>TIMEVALUE("10:56:43")</f>
        <v>0.45605324074074072</v>
      </c>
      <c r="G22349" t="s">
        <v>130</v>
      </c>
      <c r="H22349" t="s">
        <v>40015</v>
      </c>
      <c r="I22349">
        <v>712.21</v>
      </c>
    </row>
    <row r="22350" spans="1:9" x14ac:dyDescent="0.25">
      <c r="A22350" t="s">
        <v>40016</v>
      </c>
      <c r="B22350">
        <v>13115</v>
      </c>
      <c r="C22350" s="2">
        <f t="shared" si="2264"/>
        <v>44352</v>
      </c>
      <c r="D22350" s="1">
        <f>TIMEVALUE("10:58:52")</f>
        <v>0.45754629629629628</v>
      </c>
      <c r="E22350" s="2">
        <f t="shared" si="2265"/>
        <v>44352</v>
      </c>
      <c r="F22350" s="1">
        <f>TIMEVALUE("11:03:17")</f>
        <v>0.46061342592592591</v>
      </c>
      <c r="G22350" t="s">
        <v>6392</v>
      </c>
      <c r="H22350" t="s">
        <v>40017</v>
      </c>
      <c r="I22350">
        <v>712.07299999999998</v>
      </c>
    </row>
    <row r="22351" spans="1:9" x14ac:dyDescent="0.25">
      <c r="A22351" t="s">
        <v>40018</v>
      </c>
      <c r="B22351">
        <v>13115</v>
      </c>
      <c r="C22351" s="2">
        <f t="shared" si="2264"/>
        <v>44352</v>
      </c>
      <c r="D22351" s="1">
        <f>TIMEVALUE("11:05:18")</f>
        <v>0.46201388888888889</v>
      </c>
      <c r="E22351" s="2">
        <f t="shared" si="2265"/>
        <v>44352</v>
      </c>
      <c r="F22351" s="1">
        <f>TIMEVALUE("11:11:02")</f>
        <v>0.46599537037037037</v>
      </c>
      <c r="G22351" t="s">
        <v>610</v>
      </c>
      <c r="H22351" t="s">
        <v>40019</v>
      </c>
      <c r="I22351">
        <v>711.89499999999998</v>
      </c>
    </row>
    <row r="22352" spans="1:9" x14ac:dyDescent="0.25">
      <c r="A22352" t="s">
        <v>40020</v>
      </c>
      <c r="B22352">
        <v>13115</v>
      </c>
      <c r="C22352" s="2">
        <f t="shared" si="2264"/>
        <v>44352</v>
      </c>
      <c r="D22352" s="1">
        <f>TIMEVALUE("11:13:53")</f>
        <v>0.46797453703703706</v>
      </c>
      <c r="E22352" s="2">
        <f t="shared" si="2265"/>
        <v>44352</v>
      </c>
      <c r="F22352" s="1">
        <f>TIMEVALUE("11:20:13")</f>
        <v>0.47237268518518516</v>
      </c>
      <c r="G22352" t="s">
        <v>3638</v>
      </c>
      <c r="H22352" t="s">
        <v>40021</v>
      </c>
      <c r="I22352">
        <v>711.93</v>
      </c>
    </row>
    <row r="22353" spans="1:9" x14ac:dyDescent="0.25">
      <c r="A22353" t="s">
        <v>40022</v>
      </c>
      <c r="B22353">
        <v>13115</v>
      </c>
      <c r="C22353" s="2">
        <f t="shared" si="2264"/>
        <v>44352</v>
      </c>
      <c r="D22353" s="1">
        <f>TIMEVALUE("11:23:12")</f>
        <v>0.47444444444444445</v>
      </c>
      <c r="E22353" s="2">
        <f t="shared" si="2265"/>
        <v>44352</v>
      </c>
      <c r="F22353" s="1">
        <f>TIMEVALUE("11:28:50")</f>
        <v>0.47835648148148147</v>
      </c>
      <c r="G22353" t="s">
        <v>1934</v>
      </c>
      <c r="H22353" t="s">
        <v>40023</v>
      </c>
      <c r="I22353">
        <v>711.726</v>
      </c>
    </row>
    <row r="22354" spans="1:9" x14ac:dyDescent="0.25">
      <c r="A22354" t="s">
        <v>2054</v>
      </c>
      <c r="B22354">
        <v>13115</v>
      </c>
      <c r="C22354" s="2">
        <f t="shared" si="2264"/>
        <v>44352</v>
      </c>
      <c r="D22354" s="1">
        <f>TIMEVALUE("10:20:46")</f>
        <v>0.43108796296296298</v>
      </c>
      <c r="E22354" s="2">
        <f t="shared" si="2265"/>
        <v>44352</v>
      </c>
      <c r="F22354" s="1">
        <f>TIMEVALUE("10:22:18")</f>
        <v>0.43215277777777777</v>
      </c>
      <c r="G22354" t="s">
        <v>2201</v>
      </c>
      <c r="H22354" t="s">
        <v>40024</v>
      </c>
      <c r="I22354">
        <v>712.00699999999995</v>
      </c>
    </row>
    <row r="22355" spans="1:9" x14ac:dyDescent="0.25">
      <c r="A22355" t="s">
        <v>2054</v>
      </c>
      <c r="B22355">
        <v>13115</v>
      </c>
      <c r="C22355" s="2">
        <f t="shared" si="2264"/>
        <v>44352</v>
      </c>
      <c r="D22355" s="1">
        <f>TIMEVALUE("11:30:03")</f>
        <v>0.47920138888888891</v>
      </c>
      <c r="E22355" s="2">
        <f t="shared" si="2265"/>
        <v>44352</v>
      </c>
      <c r="F22355" s="1">
        <f>TIMEVALUE("11:30:03")</f>
        <v>0.47920138888888891</v>
      </c>
      <c r="G22355" t="s">
        <v>162</v>
      </c>
      <c r="H22355" t="s">
        <v>163</v>
      </c>
      <c r="I22355">
        <v>98765432.099000007</v>
      </c>
    </row>
    <row r="22356" spans="1:9" x14ac:dyDescent="0.25">
      <c r="A22356" t="s">
        <v>2054</v>
      </c>
      <c r="B22356">
        <v>13115</v>
      </c>
      <c r="C22356" s="2">
        <f t="shared" si="2264"/>
        <v>44352</v>
      </c>
      <c r="D22356" s="1">
        <f>TIMEVALUE("11:30:04")</f>
        <v>0.47921296296296295</v>
      </c>
      <c r="E22356" s="2">
        <f t="shared" si="2265"/>
        <v>44352</v>
      </c>
      <c r="F22356" s="1">
        <f>TIMEVALUE("11:30:20")</f>
        <v>0.47939814814814813</v>
      </c>
      <c r="G22356" t="s">
        <v>3011</v>
      </c>
      <c r="H22356" t="s">
        <v>15737</v>
      </c>
      <c r="I22356">
        <v>711.649</v>
      </c>
    </row>
    <row r="22357" spans="1:9" x14ac:dyDescent="0.25">
      <c r="A22357" t="s">
        <v>40025</v>
      </c>
      <c r="B22357">
        <v>13115</v>
      </c>
      <c r="C22357" s="2">
        <f t="shared" si="2264"/>
        <v>44352</v>
      </c>
      <c r="D22357" s="1">
        <f>TIMEVALUE("11:32:24")</f>
        <v>0.48083333333333333</v>
      </c>
      <c r="E22357" s="2">
        <f t="shared" si="2265"/>
        <v>44352</v>
      </c>
      <c r="F22357" s="1">
        <f>TIMEVALUE("11:38:26")</f>
        <v>0.48502314814814818</v>
      </c>
      <c r="G22357" t="s">
        <v>4699</v>
      </c>
      <c r="H22357" t="s">
        <v>37931</v>
      </c>
      <c r="I22357">
        <v>711.43700000000001</v>
      </c>
    </row>
    <row r="22358" spans="1:9" x14ac:dyDescent="0.25">
      <c r="A22358" t="s">
        <v>40026</v>
      </c>
      <c r="B22358">
        <v>13115</v>
      </c>
      <c r="C22358" s="2">
        <f t="shared" si="2264"/>
        <v>44352</v>
      </c>
      <c r="D22358" s="1">
        <f>TIMEVALUE("11:40:22")</f>
        <v>0.48636574074074074</v>
      </c>
      <c r="E22358" s="2">
        <f t="shared" si="2265"/>
        <v>44352</v>
      </c>
      <c r="F22358" s="1">
        <f>TIMEVALUE("11:46:18")</f>
        <v>0.49048611111111112</v>
      </c>
      <c r="G22358" t="s">
        <v>176</v>
      </c>
      <c r="H22358" t="s">
        <v>40027</v>
      </c>
      <c r="I22358">
        <v>711.34699999999998</v>
      </c>
    </row>
    <row r="22359" spans="1:9" x14ac:dyDescent="0.25">
      <c r="A22359" t="s">
        <v>40028</v>
      </c>
      <c r="B22359">
        <v>13115</v>
      </c>
      <c r="C22359" s="2">
        <f t="shared" si="2264"/>
        <v>44352</v>
      </c>
      <c r="D22359" s="1">
        <f>TIMEVALUE("11:48:12")</f>
        <v>0.49180555555555555</v>
      </c>
      <c r="E22359" s="2">
        <f t="shared" si="2265"/>
        <v>44352</v>
      </c>
      <c r="F22359" s="1">
        <f>TIMEVALUE("11:56:59")</f>
        <v>0.49790509259259258</v>
      </c>
      <c r="G22359" t="s">
        <v>4076</v>
      </c>
      <c r="H22359" t="s">
        <v>40029</v>
      </c>
      <c r="I22359">
        <v>711.25599999999997</v>
      </c>
    </row>
    <row r="22360" spans="1:9" x14ac:dyDescent="0.25">
      <c r="A22360" t="s">
        <v>40030</v>
      </c>
      <c r="B22360">
        <v>13115</v>
      </c>
      <c r="C22360" s="2">
        <f t="shared" si="2264"/>
        <v>44352</v>
      </c>
      <c r="D22360" s="1">
        <f>TIMEVALUE("11:59:03")</f>
        <v>0.49934027777777779</v>
      </c>
      <c r="E22360" s="2">
        <f t="shared" si="2265"/>
        <v>44352</v>
      </c>
      <c r="F22360" s="1">
        <f>TIMEVALUE("12:54:35")</f>
        <v>0.53790509259259256</v>
      </c>
      <c r="G22360" t="s">
        <v>40031</v>
      </c>
      <c r="H22360" t="s">
        <v>39912</v>
      </c>
      <c r="I22360">
        <v>711.221</v>
      </c>
    </row>
    <row r="22361" spans="1:9" x14ac:dyDescent="0.25">
      <c r="A22361" t="s">
        <v>40032</v>
      </c>
      <c r="B22361">
        <v>13115</v>
      </c>
      <c r="C22361" s="2">
        <f>DATEVALUE("2025-06-05")</f>
        <v>44351</v>
      </c>
      <c r="D22361" s="1">
        <f>TIMEVALUE("12:00:59")</f>
        <v>0.5006828703703704</v>
      </c>
      <c r="E22361" s="2">
        <f>DATEVALUE("2025-06-05")</f>
        <v>44351</v>
      </c>
      <c r="F22361" s="1">
        <f>TIMEVALUE("12:09:08")</f>
        <v>0.50634259259259262</v>
      </c>
      <c r="G22361" t="s">
        <v>945</v>
      </c>
      <c r="H22361" t="s">
        <v>40033</v>
      </c>
      <c r="I22361">
        <v>711.13499999999999</v>
      </c>
    </row>
    <row r="22362" spans="1:9" x14ac:dyDescent="0.25">
      <c r="A22362" t="s">
        <v>40034</v>
      </c>
      <c r="B22362">
        <v>13115</v>
      </c>
      <c r="C22362" s="2">
        <f>DATEVALUE("2025-06-05")</f>
        <v>44351</v>
      </c>
      <c r="D22362" s="1">
        <f>TIMEVALUE("10:47:41")</f>
        <v>0.44978009259259261</v>
      </c>
      <c r="E22362" s="2">
        <f>DATEVALUE("2025-06-05")</f>
        <v>44351</v>
      </c>
      <c r="F22362" s="1">
        <f>TIMEVALUE("10:53:35")</f>
        <v>0.4538773148148148</v>
      </c>
      <c r="G22362" t="s">
        <v>672</v>
      </c>
      <c r="H22362" t="s">
        <v>8095</v>
      </c>
      <c r="I22362">
        <v>712.58600000000001</v>
      </c>
    </row>
    <row r="22363" spans="1:9" x14ac:dyDescent="0.25">
      <c r="A22363" t="s">
        <v>40035</v>
      </c>
      <c r="B22363">
        <v>13115</v>
      </c>
      <c r="C22363" s="2">
        <f>DATEVALUE("2025-06-05")</f>
        <v>44351</v>
      </c>
      <c r="D22363" s="1">
        <f>TIMEVALUE("10:59:28")</f>
        <v>0.45796296296296296</v>
      </c>
      <c r="E22363" s="2">
        <f>DATEVALUE("2025-06-05")</f>
        <v>44351</v>
      </c>
      <c r="F22363" s="1">
        <f>TIMEVALUE("11:04:56")</f>
        <v>0.46175925925925926</v>
      </c>
      <c r="G22363" t="s">
        <v>5872</v>
      </c>
      <c r="H22363" t="s">
        <v>40036</v>
      </c>
      <c r="I22363">
        <v>712.76599999999996</v>
      </c>
    </row>
    <row r="22364" spans="1:9" x14ac:dyDescent="0.25">
      <c r="A22364" t="s">
        <v>40035</v>
      </c>
      <c r="B22364">
        <v>13115</v>
      </c>
      <c r="C22364" s="2">
        <f>DATEVALUE("2025-06-06")</f>
        <v>44352</v>
      </c>
      <c r="D22364" s="1">
        <f>TIMEVALUE("13:14:27")</f>
        <v>0.55170138888888887</v>
      </c>
      <c r="E22364" s="2">
        <f>DATEVALUE("2025-06-06")</f>
        <v>44352</v>
      </c>
      <c r="F22364" s="1">
        <f>TIMEVALUE("13:14:27")</f>
        <v>0.55170138888888887</v>
      </c>
      <c r="G22364" t="s">
        <v>162</v>
      </c>
      <c r="H22364" t="s">
        <v>163</v>
      </c>
      <c r="I22364">
        <v>98765432.099000007</v>
      </c>
    </row>
    <row r="22365" spans="1:9" x14ac:dyDescent="0.25">
      <c r="A22365" t="s">
        <v>40035</v>
      </c>
      <c r="B22365">
        <v>13115</v>
      </c>
      <c r="C22365" s="2">
        <f>DATEVALUE("2025-06-06")</f>
        <v>44352</v>
      </c>
      <c r="D22365" s="1">
        <f>TIMEVALUE("13:14:29")</f>
        <v>0.55172453703703705</v>
      </c>
      <c r="E22365" s="2">
        <f>DATEVALUE("2025-06-06")</f>
        <v>44352</v>
      </c>
      <c r="F22365" s="1">
        <f>TIMEVALUE("13:14:37")</f>
        <v>0.55181712962962959</v>
      </c>
      <c r="G22365" t="s">
        <v>2927</v>
      </c>
      <c r="H22365" t="s">
        <v>40037</v>
      </c>
      <c r="I22365">
        <v>712.41899999999998</v>
      </c>
    </row>
    <row r="22366" spans="1:9" x14ac:dyDescent="0.25">
      <c r="A22366" t="s">
        <v>40038</v>
      </c>
      <c r="B22366">
        <v>13115</v>
      </c>
      <c r="C22366" s="2">
        <f>DATEVALUE("2025-06-06")</f>
        <v>44352</v>
      </c>
      <c r="D22366" s="1">
        <f>TIMEVALUE("13:16:59")</f>
        <v>0.5534606481481481</v>
      </c>
      <c r="E22366" s="2">
        <f>DATEVALUE("2025-06-06")</f>
        <v>44352</v>
      </c>
      <c r="F22366" s="1">
        <f>TIMEVALUE("13:22:06")</f>
        <v>0.55701388888888892</v>
      </c>
      <c r="G22366" t="s">
        <v>13125</v>
      </c>
      <c r="H22366" t="s">
        <v>40039</v>
      </c>
      <c r="I22366">
        <v>712.35</v>
      </c>
    </row>
    <row r="22367" spans="1:9" x14ac:dyDescent="0.25">
      <c r="A22367" t="s">
        <v>40040</v>
      </c>
      <c r="B22367">
        <v>13115</v>
      </c>
      <c r="C22367" s="2">
        <f>DATEVALUE("2025-06-06")</f>
        <v>44352</v>
      </c>
      <c r="D22367" s="1">
        <f>TIMEVALUE("13:23:47")</f>
        <v>0.5581828703703704</v>
      </c>
      <c r="E22367" s="2">
        <f>DATEVALUE("2025-06-06")</f>
        <v>44352</v>
      </c>
      <c r="F22367" s="1">
        <f>TIMEVALUE("13:29:23")</f>
        <v>0.56207175925925923</v>
      </c>
      <c r="G22367" t="s">
        <v>3271</v>
      </c>
      <c r="H22367" t="s">
        <v>40041</v>
      </c>
      <c r="I22367">
        <v>712.26</v>
      </c>
    </row>
    <row r="22368" spans="1:9" x14ac:dyDescent="0.25">
      <c r="A22368" t="s">
        <v>40042</v>
      </c>
      <c r="B22368">
        <v>13115</v>
      </c>
      <c r="C22368" s="2">
        <f>DATEVALUE("2025-06-06")</f>
        <v>44352</v>
      </c>
      <c r="D22368" s="1">
        <f>TIMEVALUE("13:31:27")</f>
        <v>0.56350694444444449</v>
      </c>
      <c r="E22368" s="2">
        <f>DATEVALUE("2025-06-06")</f>
        <v>44352</v>
      </c>
      <c r="F22368" s="1">
        <f>TIMEVALUE("13:36:40")</f>
        <v>0.56712962962962965</v>
      </c>
      <c r="G22368" t="s">
        <v>643</v>
      </c>
      <c r="H22368" t="s">
        <v>40043</v>
      </c>
      <c r="I22368">
        <v>712.16399999999999</v>
      </c>
    </row>
    <row r="22369" spans="1:9" x14ac:dyDescent="0.25">
      <c r="A22369" t="s">
        <v>40044</v>
      </c>
      <c r="B22369">
        <v>13153</v>
      </c>
      <c r="C22369" s="2">
        <f>DATEVALUE("2025-05-01")</f>
        <v>44316</v>
      </c>
      <c r="D22369" s="1">
        <f>TIMEVALUE("13:11:46")</f>
        <v>0.54983796296296295</v>
      </c>
      <c r="E22369" s="2">
        <f>DATEVALUE("2025-05-01")</f>
        <v>44316</v>
      </c>
      <c r="F22369" s="1">
        <f>TIMEVALUE("13:18:11")</f>
        <v>0.55429398148148146</v>
      </c>
      <c r="G22369" t="s">
        <v>851</v>
      </c>
      <c r="H22369" t="s">
        <v>35876</v>
      </c>
      <c r="I22369">
        <v>713.07100000000003</v>
      </c>
    </row>
    <row r="22370" spans="1:9" x14ac:dyDescent="0.25">
      <c r="A22370" t="s">
        <v>40045</v>
      </c>
      <c r="B22370">
        <v>13115</v>
      </c>
      <c r="C22370" s="2">
        <f t="shared" ref="C22370:C22375" si="2266">DATEVALUE("2025-06-06")</f>
        <v>44352</v>
      </c>
      <c r="D22370" s="1">
        <f>TIMEVALUE("13:39:54")</f>
        <v>0.56937499999999996</v>
      </c>
      <c r="E22370" s="2">
        <f t="shared" ref="E22370:E22375" si="2267">DATEVALUE("2025-06-06")</f>
        <v>44352</v>
      </c>
      <c r="F22370" s="1">
        <f>TIMEVALUE("13:45:34")</f>
        <v>0.57331018518518517</v>
      </c>
      <c r="G22370" t="s">
        <v>793</v>
      </c>
      <c r="H22370" t="s">
        <v>7942</v>
      </c>
      <c r="I22370">
        <v>711.94500000000005</v>
      </c>
    </row>
    <row r="22371" spans="1:9" x14ac:dyDescent="0.25">
      <c r="A22371" t="s">
        <v>40046</v>
      </c>
      <c r="B22371">
        <v>13115</v>
      </c>
      <c r="C22371" s="2">
        <f t="shared" si="2266"/>
        <v>44352</v>
      </c>
      <c r="D22371" s="1">
        <f>TIMEVALUE("13:47:14")</f>
        <v>0.57446759259259261</v>
      </c>
      <c r="E22371" s="2">
        <f t="shared" si="2267"/>
        <v>44352</v>
      </c>
      <c r="F22371" s="1">
        <f>TIMEVALUE("13:53:00")</f>
        <v>0.57847222222222228</v>
      </c>
      <c r="G22371" t="s">
        <v>6982</v>
      </c>
      <c r="H22371" t="s">
        <v>4084</v>
      </c>
      <c r="I22371">
        <v>711.81600000000003</v>
      </c>
    </row>
    <row r="22372" spans="1:9" x14ac:dyDescent="0.25">
      <c r="A22372" t="s">
        <v>40047</v>
      </c>
      <c r="B22372">
        <v>13115</v>
      </c>
      <c r="C22372" s="2">
        <f t="shared" si="2266"/>
        <v>44352</v>
      </c>
      <c r="D22372" s="1">
        <f>TIMEVALUE("13:56:14")</f>
        <v>0.58071759259259259</v>
      </c>
      <c r="E22372" s="2">
        <f t="shared" si="2267"/>
        <v>44352</v>
      </c>
      <c r="F22372" s="1">
        <f>TIMEVALUE("14:03:16")</f>
        <v>0.58560185185185187</v>
      </c>
      <c r="G22372" t="s">
        <v>4338</v>
      </c>
      <c r="H22372" t="s">
        <v>40048</v>
      </c>
      <c r="I22372">
        <v>711.702</v>
      </c>
    </row>
    <row r="22373" spans="1:9" x14ac:dyDescent="0.25">
      <c r="A22373" t="s">
        <v>40049</v>
      </c>
      <c r="B22373">
        <v>13115</v>
      </c>
      <c r="C22373" s="2">
        <f t="shared" si="2266"/>
        <v>44352</v>
      </c>
      <c r="D22373" s="1">
        <f>TIMEVALUE("14:05:51")</f>
        <v>0.58739583333333334</v>
      </c>
      <c r="E22373" s="2">
        <f t="shared" si="2267"/>
        <v>44352</v>
      </c>
      <c r="F22373" s="1">
        <f>TIMEVALUE("14:12:20")</f>
        <v>0.59189814814814812</v>
      </c>
      <c r="G22373" t="s">
        <v>4599</v>
      </c>
      <c r="H22373" t="s">
        <v>35123</v>
      </c>
      <c r="I22373">
        <v>711.57600000000002</v>
      </c>
    </row>
    <row r="22374" spans="1:9" x14ac:dyDescent="0.25">
      <c r="A22374" t="s">
        <v>40050</v>
      </c>
      <c r="B22374">
        <v>13115</v>
      </c>
      <c r="C22374" s="2">
        <f t="shared" si="2266"/>
        <v>44352</v>
      </c>
      <c r="D22374" s="1">
        <f>TIMEVALUE("14:14:22")</f>
        <v>0.59331018518518519</v>
      </c>
      <c r="E22374" s="2">
        <f t="shared" si="2267"/>
        <v>44352</v>
      </c>
      <c r="F22374" s="1">
        <f>TIMEVALUE("14:21:43")</f>
        <v>0.59841435185185188</v>
      </c>
      <c r="G22374" t="s">
        <v>64</v>
      </c>
      <c r="H22374" t="s">
        <v>40051</v>
      </c>
      <c r="I22374">
        <v>711.43200000000002</v>
      </c>
    </row>
    <row r="22375" spans="1:9" x14ac:dyDescent="0.25">
      <c r="A22375" t="s">
        <v>40052</v>
      </c>
      <c r="B22375">
        <v>13115</v>
      </c>
      <c r="C22375" s="2">
        <f t="shared" si="2266"/>
        <v>44352</v>
      </c>
      <c r="D22375" s="1">
        <f>TIMEVALUE("14:23:55")</f>
        <v>0.59994212962962967</v>
      </c>
      <c r="E22375" s="2">
        <f t="shared" si="2267"/>
        <v>44352</v>
      </c>
      <c r="F22375" s="1">
        <f>TIMEVALUE("14:31:52")</f>
        <v>0.60546296296296298</v>
      </c>
      <c r="G22375" t="s">
        <v>4427</v>
      </c>
      <c r="H22375" t="s">
        <v>37717</v>
      </c>
      <c r="I22375">
        <v>711.44500000000005</v>
      </c>
    </row>
    <row r="22376" spans="1:9" x14ac:dyDescent="0.25">
      <c r="A22376" t="s">
        <v>40053</v>
      </c>
      <c r="B22376">
        <v>13115</v>
      </c>
      <c r="C22376" s="2">
        <f>DATEVALUE("2025-06-05")</f>
        <v>44351</v>
      </c>
      <c r="D22376" s="1">
        <f>TIMEVALUE("10:31:56")</f>
        <v>0.43884259259259262</v>
      </c>
      <c r="E22376" s="2">
        <f>DATEVALUE("2025-06-05")</f>
        <v>44351</v>
      </c>
      <c r="F22376" s="1">
        <f>TIMEVALUE("10:39:04")</f>
        <v>0.4437962962962963</v>
      </c>
      <c r="G22376" t="s">
        <v>2939</v>
      </c>
      <c r="H22376" t="s">
        <v>40054</v>
      </c>
      <c r="I22376">
        <v>711.35599999999999</v>
      </c>
    </row>
    <row r="22377" spans="1:9" x14ac:dyDescent="0.25">
      <c r="A22377" t="s">
        <v>40055</v>
      </c>
      <c r="B22377">
        <v>13115</v>
      </c>
      <c r="C22377" s="2">
        <f t="shared" ref="C22377:C22385" si="2268">DATEVALUE("2025-06-03")</f>
        <v>44349</v>
      </c>
      <c r="D22377" s="1">
        <f>TIMEVALUE("17:19:27")</f>
        <v>0.72184027777777782</v>
      </c>
      <c r="E22377" s="2">
        <f t="shared" ref="E22377:E22385" si="2269">DATEVALUE("2025-06-03")</f>
        <v>44349</v>
      </c>
      <c r="F22377" s="1">
        <f>TIMEVALUE("17:25:54")</f>
        <v>0.72631944444444441</v>
      </c>
      <c r="G22377" t="s">
        <v>6170</v>
      </c>
      <c r="H22377" t="s">
        <v>40056</v>
      </c>
      <c r="I22377">
        <v>712.63099999999997</v>
      </c>
    </row>
    <row r="22378" spans="1:9" x14ac:dyDescent="0.25">
      <c r="A22378" t="s">
        <v>40057</v>
      </c>
      <c r="B22378">
        <v>13115</v>
      </c>
      <c r="C22378" s="2">
        <f t="shared" si="2268"/>
        <v>44349</v>
      </c>
      <c r="D22378" s="1">
        <f>TIMEVALUE("17:28:38")</f>
        <v>0.72821759259259256</v>
      </c>
      <c r="E22378" s="2">
        <f t="shared" si="2269"/>
        <v>44349</v>
      </c>
      <c r="F22378" s="1">
        <f>TIMEVALUE("17:34:44")</f>
        <v>0.73245370370370366</v>
      </c>
      <c r="G22378" t="s">
        <v>5903</v>
      </c>
      <c r="H22378" t="s">
        <v>40058</v>
      </c>
      <c r="I22378">
        <v>712.63</v>
      </c>
    </row>
    <row r="22379" spans="1:9" x14ac:dyDescent="0.25">
      <c r="A22379" t="s">
        <v>40059</v>
      </c>
      <c r="B22379">
        <v>13115</v>
      </c>
      <c r="C22379" s="2">
        <f t="shared" si="2268"/>
        <v>44349</v>
      </c>
      <c r="D22379" s="1">
        <f>TIMEVALUE("17:36:19")</f>
        <v>0.73355324074074069</v>
      </c>
      <c r="E22379" s="2">
        <f t="shared" si="2269"/>
        <v>44349</v>
      </c>
      <c r="F22379" s="1">
        <f>TIMEVALUE("17:42:50")</f>
        <v>0.73807870370370365</v>
      </c>
      <c r="G22379" t="s">
        <v>130</v>
      </c>
      <c r="H22379" t="s">
        <v>40060</v>
      </c>
      <c r="I22379">
        <v>712.55499999999995</v>
      </c>
    </row>
    <row r="22380" spans="1:9" x14ac:dyDescent="0.25">
      <c r="A22380" t="s">
        <v>40061</v>
      </c>
      <c r="B22380">
        <v>13115</v>
      </c>
      <c r="C22380" s="2">
        <f t="shared" si="2268"/>
        <v>44349</v>
      </c>
      <c r="D22380" s="1">
        <f>TIMEVALUE("17:44:45")</f>
        <v>0.73940972222222223</v>
      </c>
      <c r="E22380" s="2">
        <f t="shared" si="2269"/>
        <v>44349</v>
      </c>
      <c r="F22380" s="1">
        <f>TIMEVALUE("17:50:56")</f>
        <v>0.74370370370370376</v>
      </c>
      <c r="G22380" t="s">
        <v>962</v>
      </c>
      <c r="H22380" t="s">
        <v>40062</v>
      </c>
      <c r="I22380">
        <v>712.36699999999996</v>
      </c>
    </row>
    <row r="22381" spans="1:9" x14ac:dyDescent="0.25">
      <c r="A22381" t="s">
        <v>40063</v>
      </c>
      <c r="B22381">
        <v>13115</v>
      </c>
      <c r="C22381" s="2">
        <f t="shared" si="2268"/>
        <v>44349</v>
      </c>
      <c r="D22381" s="1">
        <f>TIMEVALUE("17:52:28")</f>
        <v>0.74476851851851855</v>
      </c>
      <c r="E22381" s="2">
        <f t="shared" si="2269"/>
        <v>44349</v>
      </c>
      <c r="F22381" s="1">
        <f>TIMEVALUE("17:58:09")</f>
        <v>0.7487152777777778</v>
      </c>
      <c r="G22381" t="s">
        <v>5224</v>
      </c>
      <c r="H22381" t="s">
        <v>40064</v>
      </c>
      <c r="I22381">
        <v>712.16099999999994</v>
      </c>
    </row>
    <row r="22382" spans="1:9" x14ac:dyDescent="0.25">
      <c r="A22382" t="s">
        <v>40065</v>
      </c>
      <c r="B22382">
        <v>13115</v>
      </c>
      <c r="C22382" s="2">
        <f t="shared" si="2268"/>
        <v>44349</v>
      </c>
      <c r="D22382" s="1">
        <f>TIMEVALUE("18:00:08")</f>
        <v>0.75009259259259264</v>
      </c>
      <c r="E22382" s="2">
        <f t="shared" si="2269"/>
        <v>44349</v>
      </c>
      <c r="F22382" s="1">
        <f>TIMEVALUE("18:05:05")</f>
        <v>0.75353009259259263</v>
      </c>
      <c r="G22382" t="s">
        <v>646</v>
      </c>
      <c r="H22382" t="s">
        <v>40066</v>
      </c>
      <c r="I22382">
        <v>712.04499999999996</v>
      </c>
    </row>
    <row r="22383" spans="1:9" x14ac:dyDescent="0.25">
      <c r="A22383" t="s">
        <v>40067</v>
      </c>
      <c r="B22383">
        <v>13115</v>
      </c>
      <c r="C22383" s="2">
        <f t="shared" si="2268"/>
        <v>44349</v>
      </c>
      <c r="D22383" s="1">
        <f>TIMEVALUE("18:06:32")</f>
        <v>0.75453703703703701</v>
      </c>
      <c r="E22383" s="2">
        <f t="shared" si="2269"/>
        <v>44349</v>
      </c>
      <c r="F22383" s="1">
        <f>TIMEVALUE("18:12:34")</f>
        <v>0.75872685185185185</v>
      </c>
      <c r="G22383" t="s">
        <v>4699</v>
      </c>
      <c r="H22383" t="s">
        <v>40068</v>
      </c>
      <c r="I22383">
        <v>711.95500000000004</v>
      </c>
    </row>
    <row r="22384" spans="1:9" x14ac:dyDescent="0.25">
      <c r="A22384" t="s">
        <v>40069</v>
      </c>
      <c r="B22384">
        <v>13115</v>
      </c>
      <c r="C22384" s="2">
        <f t="shared" si="2268"/>
        <v>44349</v>
      </c>
      <c r="D22384" s="1">
        <f>TIMEVALUE("18:14:24")</f>
        <v>0.76</v>
      </c>
      <c r="E22384" s="2">
        <f t="shared" si="2269"/>
        <v>44349</v>
      </c>
      <c r="F22384" s="1">
        <f>TIMEVALUE("18:20:23")</f>
        <v>0.76415509259259262</v>
      </c>
      <c r="G22384" t="s">
        <v>4162</v>
      </c>
      <c r="H22384" t="s">
        <v>40070</v>
      </c>
      <c r="I22384">
        <v>711.88599999999997</v>
      </c>
    </row>
    <row r="22385" spans="1:9" x14ac:dyDescent="0.25">
      <c r="A22385" t="s">
        <v>40071</v>
      </c>
      <c r="B22385">
        <v>13115</v>
      </c>
      <c r="C22385" s="2">
        <f t="shared" si="2268"/>
        <v>44349</v>
      </c>
      <c r="D22385" s="1">
        <f>TIMEVALUE("18:22:12")</f>
        <v>0.76541666666666663</v>
      </c>
      <c r="E22385" s="2">
        <f t="shared" si="2269"/>
        <v>44349</v>
      </c>
      <c r="F22385" s="1">
        <f>TIMEVALUE("18:27:37")</f>
        <v>0.7691782407407407</v>
      </c>
      <c r="G22385" t="s">
        <v>1955</v>
      </c>
      <c r="H22385" t="s">
        <v>34943</v>
      </c>
      <c r="I22385">
        <v>711.81100000000004</v>
      </c>
    </row>
    <row r="22386" spans="1:9" x14ac:dyDescent="0.25">
      <c r="A22386" t="s">
        <v>40072</v>
      </c>
      <c r="B22386">
        <v>13115</v>
      </c>
      <c r="C22386" s="2">
        <f>DATEVALUE("2025-06-05")</f>
        <v>44351</v>
      </c>
      <c r="D22386" s="1">
        <f>TIMEVALUE("10:07:37")</f>
        <v>0.42195601851851849</v>
      </c>
      <c r="E22386" s="2">
        <f>DATEVALUE("2025-06-05")</f>
        <v>44351</v>
      </c>
      <c r="F22386" s="1">
        <f>TIMEVALUE("10:13:34")</f>
        <v>0.42608796296296297</v>
      </c>
      <c r="G22386" t="s">
        <v>4125</v>
      </c>
      <c r="H22386" t="s">
        <v>39910</v>
      </c>
      <c r="I22386">
        <v>711.62800000000004</v>
      </c>
    </row>
    <row r="22387" spans="1:9" x14ac:dyDescent="0.25">
      <c r="A22387" t="s">
        <v>40073</v>
      </c>
      <c r="B22387">
        <v>13115</v>
      </c>
      <c r="C22387" s="2">
        <f>DATEVALUE("2025-06-05")</f>
        <v>44351</v>
      </c>
      <c r="D22387" s="1">
        <f>TIMEVALUE("10:15:23")</f>
        <v>0.42734953703703704</v>
      </c>
      <c r="E22387" s="2">
        <f>DATEVALUE("2025-06-05")</f>
        <v>44351</v>
      </c>
      <c r="F22387" s="1">
        <f>TIMEVALUE("10:22:33")</f>
        <v>0.43232638888888891</v>
      </c>
      <c r="G22387" t="s">
        <v>291</v>
      </c>
      <c r="H22387" t="s">
        <v>40074</v>
      </c>
      <c r="I22387">
        <v>711.52800000000002</v>
      </c>
    </row>
    <row r="22388" spans="1:9" x14ac:dyDescent="0.25">
      <c r="A22388" t="s">
        <v>40075</v>
      </c>
      <c r="B22388">
        <v>13115</v>
      </c>
      <c r="C22388" s="2">
        <f>DATEVALUE("2025-06-05")</f>
        <v>44351</v>
      </c>
      <c r="D22388" s="1">
        <f>TIMEVALUE("10:24:18")</f>
        <v>0.43354166666666666</v>
      </c>
      <c r="E22388" s="2">
        <f>DATEVALUE("2025-06-05")</f>
        <v>44351</v>
      </c>
      <c r="F22388" s="1">
        <f>TIMEVALUE("10:29:18")</f>
        <v>0.43701388888888887</v>
      </c>
      <c r="G22388" t="s">
        <v>680</v>
      </c>
      <c r="H22388" t="s">
        <v>37863</v>
      </c>
      <c r="I22388">
        <v>711.42</v>
      </c>
    </row>
    <row r="22389" spans="1:9" x14ac:dyDescent="0.25">
      <c r="A22389" t="s">
        <v>40076</v>
      </c>
      <c r="B22389">
        <v>13115</v>
      </c>
      <c r="C22389" s="2">
        <f t="shared" ref="C22389:C22429" si="2270">DATEVALUE("2025-06-03")</f>
        <v>44349</v>
      </c>
      <c r="D22389" s="1">
        <f>TIMEVALUE("17:07:26")</f>
        <v>0.71349537037037036</v>
      </c>
      <c r="E22389" s="2">
        <f t="shared" ref="E22389:E22429" si="2271">DATEVALUE("2025-06-03")</f>
        <v>44349</v>
      </c>
      <c r="F22389" s="1">
        <f>TIMEVALUE("17:14:25")</f>
        <v>0.71834490740740742</v>
      </c>
      <c r="G22389" t="s">
        <v>4342</v>
      </c>
      <c r="H22389" t="s">
        <v>1463</v>
      </c>
      <c r="I22389">
        <v>711.24300000000005</v>
      </c>
    </row>
    <row r="22390" spans="1:9" x14ac:dyDescent="0.25">
      <c r="A22390" t="s">
        <v>40077</v>
      </c>
      <c r="B22390">
        <v>13115</v>
      </c>
      <c r="C22390" s="2">
        <f t="shared" si="2270"/>
        <v>44349</v>
      </c>
      <c r="D22390" s="1">
        <f>TIMEVALUE("15:35:43")</f>
        <v>0.6498032407407407</v>
      </c>
      <c r="E22390" s="2">
        <f t="shared" si="2271"/>
        <v>44349</v>
      </c>
      <c r="F22390" s="1">
        <f>TIMEVALUE("15:40:52")</f>
        <v>0.65337962962962959</v>
      </c>
      <c r="G22390" t="s">
        <v>2659</v>
      </c>
      <c r="H22390" t="s">
        <v>40078</v>
      </c>
      <c r="I22390">
        <v>712.91700000000003</v>
      </c>
    </row>
    <row r="22391" spans="1:9" x14ac:dyDescent="0.25">
      <c r="A22391" t="s">
        <v>40079</v>
      </c>
      <c r="B22391">
        <v>13115</v>
      </c>
      <c r="C22391" s="2">
        <f t="shared" si="2270"/>
        <v>44349</v>
      </c>
      <c r="D22391" s="1">
        <f>TIMEVALUE("15:43:15")</f>
        <v>0.65503472222222225</v>
      </c>
      <c r="E22391" s="2">
        <f t="shared" si="2271"/>
        <v>44349</v>
      </c>
      <c r="F22391" s="1">
        <f>TIMEVALUE("15:48:24")</f>
        <v>0.65861111111111115</v>
      </c>
      <c r="G22391" t="s">
        <v>2659</v>
      </c>
      <c r="H22391" t="s">
        <v>40080</v>
      </c>
      <c r="I22391">
        <v>712.851</v>
      </c>
    </row>
    <row r="22392" spans="1:9" x14ac:dyDescent="0.25">
      <c r="A22392" t="s">
        <v>40081</v>
      </c>
      <c r="B22392">
        <v>13115</v>
      </c>
      <c r="C22392" s="2">
        <f t="shared" si="2270"/>
        <v>44349</v>
      </c>
      <c r="D22392" s="1">
        <f>TIMEVALUE("15:50:40")</f>
        <v>0.66018518518518521</v>
      </c>
      <c r="E22392" s="2">
        <f t="shared" si="2271"/>
        <v>44349</v>
      </c>
      <c r="F22392" s="1">
        <f>TIMEVALUE("15:57:37")</f>
        <v>0.66501157407407407</v>
      </c>
      <c r="G22392" t="s">
        <v>394</v>
      </c>
      <c r="H22392" t="s">
        <v>39393</v>
      </c>
      <c r="I22392">
        <v>712.75800000000004</v>
      </c>
    </row>
    <row r="22393" spans="1:9" x14ac:dyDescent="0.25">
      <c r="A22393" t="s">
        <v>40082</v>
      </c>
      <c r="B22393">
        <v>13115</v>
      </c>
      <c r="C22393" s="2">
        <f t="shared" si="2270"/>
        <v>44349</v>
      </c>
      <c r="D22393" s="1">
        <f>TIMEVALUE("15:59:21")</f>
        <v>0.66621527777777778</v>
      </c>
      <c r="E22393" s="2">
        <f t="shared" si="2271"/>
        <v>44349</v>
      </c>
      <c r="F22393" s="1">
        <f>TIMEVALUE("16:04:35")</f>
        <v>0.66984953703703709</v>
      </c>
      <c r="G22393" t="s">
        <v>625</v>
      </c>
      <c r="H22393" t="s">
        <v>4118</v>
      </c>
      <c r="I22393">
        <v>712.69500000000005</v>
      </c>
    </row>
    <row r="22394" spans="1:9" x14ac:dyDescent="0.25">
      <c r="A22394" t="s">
        <v>40083</v>
      </c>
      <c r="B22394">
        <v>13115</v>
      </c>
      <c r="C22394" s="2">
        <f t="shared" si="2270"/>
        <v>44349</v>
      </c>
      <c r="D22394" s="1">
        <f>TIMEVALUE("16:06:09")</f>
        <v>0.67093749999999996</v>
      </c>
      <c r="E22394" s="2">
        <f t="shared" si="2271"/>
        <v>44349</v>
      </c>
      <c r="F22394" s="1">
        <f>TIMEVALUE("16:11:24")</f>
        <v>0.67458333333333331</v>
      </c>
      <c r="G22394" t="s">
        <v>5330</v>
      </c>
      <c r="H22394" t="s">
        <v>40084</v>
      </c>
      <c r="I22394">
        <v>712.53200000000004</v>
      </c>
    </row>
    <row r="22395" spans="1:9" x14ac:dyDescent="0.25">
      <c r="A22395" t="s">
        <v>40085</v>
      </c>
      <c r="B22395">
        <v>13115</v>
      </c>
      <c r="C22395" s="2">
        <f t="shared" si="2270"/>
        <v>44349</v>
      </c>
      <c r="D22395" s="1">
        <f>TIMEVALUE("16:13:15")</f>
        <v>0.67586805555555551</v>
      </c>
      <c r="E22395" s="2">
        <f t="shared" si="2271"/>
        <v>44349</v>
      </c>
      <c r="F22395" s="1">
        <f>TIMEVALUE("16:18:01")</f>
        <v>0.67917824074074074</v>
      </c>
      <c r="G22395" t="s">
        <v>3405</v>
      </c>
      <c r="H22395" t="s">
        <v>5307</v>
      </c>
      <c r="I22395">
        <v>712.28399999999999</v>
      </c>
    </row>
    <row r="22396" spans="1:9" x14ac:dyDescent="0.25">
      <c r="A22396" t="s">
        <v>40086</v>
      </c>
      <c r="B22396">
        <v>13115</v>
      </c>
      <c r="C22396" s="2">
        <f t="shared" si="2270"/>
        <v>44349</v>
      </c>
      <c r="D22396" s="1">
        <f>TIMEVALUE("16:19:34")</f>
        <v>0.68025462962962968</v>
      </c>
      <c r="E22396" s="2">
        <f t="shared" si="2271"/>
        <v>44349</v>
      </c>
      <c r="F22396" s="1">
        <f>TIMEVALUE("16:24:57")</f>
        <v>0.68399305555555556</v>
      </c>
      <c r="G22396" t="s">
        <v>4044</v>
      </c>
      <c r="H22396" t="s">
        <v>9738</v>
      </c>
      <c r="I22396">
        <v>712.20899999999995</v>
      </c>
    </row>
    <row r="22397" spans="1:9" x14ac:dyDescent="0.25">
      <c r="A22397" t="s">
        <v>40087</v>
      </c>
      <c r="B22397">
        <v>13115</v>
      </c>
      <c r="C22397" s="2">
        <f t="shared" si="2270"/>
        <v>44349</v>
      </c>
      <c r="D22397" s="1">
        <f>TIMEVALUE("16:26:34")</f>
        <v>0.68511574074074078</v>
      </c>
      <c r="E22397" s="2">
        <f t="shared" si="2271"/>
        <v>44349</v>
      </c>
      <c r="F22397" s="1">
        <f>TIMEVALUE("16:31:55")</f>
        <v>0.68883101851851847</v>
      </c>
      <c r="G22397" t="s">
        <v>5337</v>
      </c>
      <c r="H22397" t="s">
        <v>10104</v>
      </c>
      <c r="I22397">
        <v>712.05100000000004</v>
      </c>
    </row>
    <row r="22398" spans="1:9" x14ac:dyDescent="0.25">
      <c r="A22398" t="s">
        <v>40088</v>
      </c>
      <c r="B22398">
        <v>13115</v>
      </c>
      <c r="C22398" s="2">
        <f t="shared" si="2270"/>
        <v>44349</v>
      </c>
      <c r="D22398" s="1">
        <f>TIMEVALUE("16:33:34")</f>
        <v>0.68997685185185187</v>
      </c>
      <c r="E22398" s="2">
        <f t="shared" si="2271"/>
        <v>44349</v>
      </c>
      <c r="F22398" s="1">
        <f>TIMEVALUE("16:38:55")</f>
        <v>0.69369212962962967</v>
      </c>
      <c r="G22398" t="s">
        <v>5337</v>
      </c>
      <c r="H22398" t="s">
        <v>40089</v>
      </c>
      <c r="I22398">
        <v>711.88800000000003</v>
      </c>
    </row>
    <row r="22399" spans="1:9" x14ac:dyDescent="0.25">
      <c r="A22399" t="s">
        <v>40090</v>
      </c>
      <c r="B22399">
        <v>13115</v>
      </c>
      <c r="C22399" s="2">
        <f t="shared" si="2270"/>
        <v>44349</v>
      </c>
      <c r="D22399" s="1">
        <f>TIMEVALUE("16:40:35")</f>
        <v>0.694849537037037</v>
      </c>
      <c r="E22399" s="2">
        <f t="shared" si="2271"/>
        <v>44349</v>
      </c>
      <c r="F22399" s="1">
        <f>TIMEVALUE("16:46:35")</f>
        <v>0.69901620370370365</v>
      </c>
      <c r="G22399" t="s">
        <v>862</v>
      </c>
      <c r="H22399" t="s">
        <v>40091</v>
      </c>
      <c r="I22399">
        <v>711.79200000000003</v>
      </c>
    </row>
    <row r="22400" spans="1:9" x14ac:dyDescent="0.25">
      <c r="A22400" t="s">
        <v>40092</v>
      </c>
      <c r="B22400">
        <v>13115</v>
      </c>
      <c r="C22400" s="2">
        <f t="shared" si="2270"/>
        <v>44349</v>
      </c>
      <c r="D22400" s="1">
        <f>TIMEVALUE("16:48:17")</f>
        <v>0.70019675925925928</v>
      </c>
      <c r="E22400" s="2">
        <f t="shared" si="2271"/>
        <v>44349</v>
      </c>
      <c r="F22400" s="1">
        <f>TIMEVALUE("16:55:59")</f>
        <v>0.70554398148148145</v>
      </c>
      <c r="G22400" t="s">
        <v>1129</v>
      </c>
      <c r="H22400" t="s">
        <v>40021</v>
      </c>
      <c r="I22400">
        <v>711.72799999999995</v>
      </c>
    </row>
    <row r="22401" spans="1:9" x14ac:dyDescent="0.25">
      <c r="A22401" t="s">
        <v>40093</v>
      </c>
      <c r="B22401">
        <v>13115</v>
      </c>
      <c r="C22401" s="2">
        <f t="shared" si="2270"/>
        <v>44349</v>
      </c>
      <c r="D22401" s="1">
        <f>TIMEVALUE("16:58:29")</f>
        <v>0.70728009259259261</v>
      </c>
      <c r="E22401" s="2">
        <f t="shared" si="2271"/>
        <v>44349</v>
      </c>
      <c r="F22401" s="1">
        <f>TIMEVALUE("17:04:07")</f>
        <v>0.71119212962962963</v>
      </c>
      <c r="G22401" t="s">
        <v>1934</v>
      </c>
      <c r="H22401" t="s">
        <v>40094</v>
      </c>
      <c r="I22401">
        <v>711.64599999999996</v>
      </c>
    </row>
    <row r="22402" spans="1:9" x14ac:dyDescent="0.25">
      <c r="A22402" t="s">
        <v>40095</v>
      </c>
      <c r="B22402">
        <v>13115</v>
      </c>
      <c r="C22402" s="2">
        <f t="shared" si="2270"/>
        <v>44349</v>
      </c>
      <c r="D22402" s="1">
        <f>TIMEVALUE("15:16:00")</f>
        <v>0.63611111111111107</v>
      </c>
      <c r="E22402" s="2">
        <f t="shared" si="2271"/>
        <v>44349</v>
      </c>
      <c r="F22402" s="1">
        <f>TIMEVALUE("15:28:48")</f>
        <v>0.64500000000000002</v>
      </c>
      <c r="G22402" t="s">
        <v>3087</v>
      </c>
      <c r="H22402" t="s">
        <v>4080</v>
      </c>
      <c r="I22402">
        <v>711.55600000000004</v>
      </c>
    </row>
    <row r="22403" spans="1:9" x14ac:dyDescent="0.25">
      <c r="A22403" t="s">
        <v>40096</v>
      </c>
      <c r="B22403">
        <v>13115</v>
      </c>
      <c r="C22403" s="2">
        <f t="shared" si="2270"/>
        <v>44349</v>
      </c>
      <c r="D22403" s="1">
        <f>TIMEVALUE("13:40:57")</f>
        <v>0.57010416666666663</v>
      </c>
      <c r="E22403" s="2">
        <f t="shared" si="2271"/>
        <v>44349</v>
      </c>
      <c r="F22403" s="1">
        <f>TIMEVALUE("13:46:22")</f>
        <v>0.5738657407407407</v>
      </c>
      <c r="G22403" t="s">
        <v>1955</v>
      </c>
      <c r="H22403" t="s">
        <v>4265</v>
      </c>
      <c r="I22403">
        <v>713.00800000000004</v>
      </c>
    </row>
    <row r="22404" spans="1:9" x14ac:dyDescent="0.25">
      <c r="A22404" t="s">
        <v>40097</v>
      </c>
      <c r="B22404">
        <v>13115</v>
      </c>
      <c r="C22404" s="2">
        <f t="shared" si="2270"/>
        <v>44349</v>
      </c>
      <c r="D22404" s="1">
        <f>TIMEVALUE("13:49:39")</f>
        <v>0.57614583333333336</v>
      </c>
      <c r="E22404" s="2">
        <f t="shared" si="2271"/>
        <v>44349</v>
      </c>
      <c r="F22404" s="1">
        <f>TIMEVALUE("13:55:44")</f>
        <v>0.58037037037037043</v>
      </c>
      <c r="G22404" t="s">
        <v>4715</v>
      </c>
      <c r="H22404" t="s">
        <v>40098</v>
      </c>
      <c r="I22404">
        <v>712.89400000000001</v>
      </c>
    </row>
    <row r="22405" spans="1:9" x14ac:dyDescent="0.25">
      <c r="A22405" t="s">
        <v>40099</v>
      </c>
      <c r="B22405">
        <v>13115</v>
      </c>
      <c r="C22405" s="2">
        <f t="shared" si="2270"/>
        <v>44349</v>
      </c>
      <c r="D22405" s="1">
        <f>TIMEVALUE("13:58:04")</f>
        <v>0.58199074074074075</v>
      </c>
      <c r="E22405" s="2">
        <f t="shared" si="2271"/>
        <v>44349</v>
      </c>
      <c r="F22405" s="1">
        <f>TIMEVALUE("14:05:20")</f>
        <v>0.58703703703703702</v>
      </c>
      <c r="G22405" t="s">
        <v>2078</v>
      </c>
      <c r="H22405" t="s">
        <v>40100</v>
      </c>
      <c r="I22405">
        <v>712.73299999999995</v>
      </c>
    </row>
    <row r="22406" spans="1:9" x14ac:dyDescent="0.25">
      <c r="A22406" t="s">
        <v>40101</v>
      </c>
      <c r="B22406">
        <v>13115</v>
      </c>
      <c r="C22406" s="2">
        <f t="shared" si="2270"/>
        <v>44349</v>
      </c>
      <c r="D22406" s="1">
        <f>TIMEVALUE("14:07:12")</f>
        <v>0.58833333333333337</v>
      </c>
      <c r="E22406" s="2">
        <f t="shared" si="2271"/>
        <v>44349</v>
      </c>
      <c r="F22406" s="1">
        <f>TIMEVALUE("14:13:29")</f>
        <v>0.59269675925925924</v>
      </c>
      <c r="G22406" t="s">
        <v>321</v>
      </c>
      <c r="H22406" t="s">
        <v>40102</v>
      </c>
      <c r="I22406">
        <v>712.64499999999998</v>
      </c>
    </row>
    <row r="22407" spans="1:9" x14ac:dyDescent="0.25">
      <c r="A22407" t="s">
        <v>40103</v>
      </c>
      <c r="B22407">
        <v>13115</v>
      </c>
      <c r="C22407" s="2">
        <f t="shared" si="2270"/>
        <v>44349</v>
      </c>
      <c r="D22407" s="1">
        <f>TIMEVALUE("14:15:13")</f>
        <v>0.59390046296296295</v>
      </c>
      <c r="E22407" s="2">
        <f t="shared" si="2271"/>
        <v>44349</v>
      </c>
      <c r="F22407" s="1">
        <f>TIMEVALUE("14:21:11")</f>
        <v>0.59804398148148152</v>
      </c>
      <c r="G22407" t="s">
        <v>2010</v>
      </c>
      <c r="H22407" t="s">
        <v>40104</v>
      </c>
      <c r="I22407">
        <v>712.54200000000003</v>
      </c>
    </row>
    <row r="22408" spans="1:9" x14ac:dyDescent="0.25">
      <c r="A22408" t="s">
        <v>40105</v>
      </c>
      <c r="B22408">
        <v>13115</v>
      </c>
      <c r="C22408" s="2">
        <f t="shared" si="2270"/>
        <v>44349</v>
      </c>
      <c r="D22408" s="1">
        <f>TIMEVALUE("14:23:22")</f>
        <v>0.59956018518518517</v>
      </c>
      <c r="E22408" s="2">
        <f t="shared" si="2271"/>
        <v>44349</v>
      </c>
      <c r="F22408" s="1">
        <f>TIMEVALUE("14:28:31")</f>
        <v>0.60313657407407406</v>
      </c>
      <c r="G22408" t="s">
        <v>2659</v>
      </c>
      <c r="H22408" t="s">
        <v>40106</v>
      </c>
      <c r="I22408">
        <v>712.26499999999999</v>
      </c>
    </row>
    <row r="22409" spans="1:9" x14ac:dyDescent="0.25">
      <c r="A22409" t="s">
        <v>40107</v>
      </c>
      <c r="B22409">
        <v>13115</v>
      </c>
      <c r="C22409" s="2">
        <f t="shared" si="2270"/>
        <v>44349</v>
      </c>
      <c r="D22409" s="1">
        <f>TIMEVALUE("14:30:02")</f>
        <v>0.60418981481481482</v>
      </c>
      <c r="E22409" s="2">
        <f t="shared" si="2271"/>
        <v>44349</v>
      </c>
      <c r="F22409" s="1">
        <f>TIMEVALUE("14:34:23")</f>
        <v>0.60721064814814818</v>
      </c>
      <c r="G22409" t="s">
        <v>422</v>
      </c>
      <c r="H22409" t="s">
        <v>40108</v>
      </c>
      <c r="I22409">
        <v>712.26800000000003</v>
      </c>
    </row>
    <row r="22410" spans="1:9" x14ac:dyDescent="0.25">
      <c r="A22410" t="s">
        <v>40109</v>
      </c>
      <c r="B22410">
        <v>13115</v>
      </c>
      <c r="C22410" s="2">
        <f t="shared" si="2270"/>
        <v>44349</v>
      </c>
      <c r="D22410" s="1">
        <f>TIMEVALUE("14:36:11")</f>
        <v>0.60846064814814815</v>
      </c>
      <c r="E22410" s="2">
        <f t="shared" si="2271"/>
        <v>44349</v>
      </c>
      <c r="F22410" s="1">
        <f>TIMEVALUE("14:42:14")</f>
        <v>0.61266203703703703</v>
      </c>
      <c r="G22410" t="s">
        <v>179</v>
      </c>
      <c r="H22410" t="s">
        <v>35026</v>
      </c>
      <c r="I22410">
        <v>711.98500000000001</v>
      </c>
    </row>
    <row r="22411" spans="1:9" x14ac:dyDescent="0.25">
      <c r="A22411" t="s">
        <v>40110</v>
      </c>
      <c r="B22411">
        <v>13115</v>
      </c>
      <c r="C22411" s="2">
        <f t="shared" si="2270"/>
        <v>44349</v>
      </c>
      <c r="D22411" s="1">
        <f>TIMEVALUE("14:43:37")</f>
        <v>0.61362268518518515</v>
      </c>
      <c r="E22411" s="2">
        <f t="shared" si="2271"/>
        <v>44349</v>
      </c>
      <c r="F22411" s="1">
        <f>TIMEVALUE("14:49:54")</f>
        <v>0.61798611111111112</v>
      </c>
      <c r="G22411" t="s">
        <v>321</v>
      </c>
      <c r="H22411" t="s">
        <v>35820</v>
      </c>
      <c r="I22411">
        <v>711.86300000000006</v>
      </c>
    </row>
    <row r="22412" spans="1:9" x14ac:dyDescent="0.25">
      <c r="A22412" t="s">
        <v>40111</v>
      </c>
      <c r="B22412">
        <v>13115</v>
      </c>
      <c r="C22412" s="2">
        <f t="shared" si="2270"/>
        <v>44349</v>
      </c>
      <c r="D22412" s="1">
        <f>TIMEVALUE("14:51:37")</f>
        <v>0.61917824074074079</v>
      </c>
      <c r="E22412" s="2">
        <f t="shared" si="2271"/>
        <v>44349</v>
      </c>
      <c r="F22412" s="1">
        <f>TIMEVALUE("14:57:46")</f>
        <v>0.62344907407407413</v>
      </c>
      <c r="G22412" t="s">
        <v>2396</v>
      </c>
      <c r="H22412" t="s">
        <v>1589</v>
      </c>
      <c r="I22412">
        <v>711.9</v>
      </c>
    </row>
    <row r="22413" spans="1:9" x14ac:dyDescent="0.25">
      <c r="A22413" t="s">
        <v>40112</v>
      </c>
      <c r="B22413">
        <v>13115</v>
      </c>
      <c r="C22413" s="2">
        <f t="shared" si="2270"/>
        <v>44349</v>
      </c>
      <c r="D22413" s="1">
        <f>TIMEVALUE("15:00:25")</f>
        <v>0.62528935185185186</v>
      </c>
      <c r="E22413" s="2">
        <f t="shared" si="2271"/>
        <v>44349</v>
      </c>
      <c r="F22413" s="1">
        <f>TIMEVALUE("15:06:48")</f>
        <v>0.62972222222222218</v>
      </c>
      <c r="G22413" t="s">
        <v>1758</v>
      </c>
      <c r="H22413" t="s">
        <v>11466</v>
      </c>
      <c r="I22413">
        <v>711.79200000000003</v>
      </c>
    </row>
    <row r="22414" spans="1:9" x14ac:dyDescent="0.25">
      <c r="A22414" t="s">
        <v>40113</v>
      </c>
      <c r="B22414">
        <v>13115</v>
      </c>
      <c r="C22414" s="2">
        <f t="shared" si="2270"/>
        <v>44349</v>
      </c>
      <c r="D22414" s="1">
        <f>TIMEVALUE("15:08:50")</f>
        <v>0.63113425925925926</v>
      </c>
      <c r="E22414" s="2">
        <f t="shared" si="2271"/>
        <v>44349</v>
      </c>
      <c r="F22414" s="1">
        <f>TIMEVALUE("15:13:46")</f>
        <v>0.6345601851851852</v>
      </c>
      <c r="G22414" t="s">
        <v>2229</v>
      </c>
      <c r="H22414" t="s">
        <v>40094</v>
      </c>
      <c r="I22414">
        <v>711.71600000000001</v>
      </c>
    </row>
    <row r="22415" spans="1:9" x14ac:dyDescent="0.25">
      <c r="A22415" t="s">
        <v>40114</v>
      </c>
      <c r="B22415">
        <v>13115</v>
      </c>
      <c r="C22415" s="2">
        <f t="shared" si="2270"/>
        <v>44349</v>
      </c>
      <c r="D22415" s="1">
        <f>TIMEVALUE("13:28:49")</f>
        <v>0.56167824074074069</v>
      </c>
      <c r="E22415" s="2">
        <f t="shared" si="2271"/>
        <v>44349</v>
      </c>
      <c r="F22415" s="1">
        <f>TIMEVALUE("13:35:17")</f>
        <v>0.56616898148148154</v>
      </c>
      <c r="G22415" t="s">
        <v>5090</v>
      </c>
      <c r="H22415" t="s">
        <v>37986</v>
      </c>
      <c r="I22415">
        <v>711.55600000000004</v>
      </c>
    </row>
    <row r="22416" spans="1:9" x14ac:dyDescent="0.25">
      <c r="A22416" t="s">
        <v>40115</v>
      </c>
      <c r="B22416">
        <v>13115</v>
      </c>
      <c r="C22416" s="2">
        <f t="shared" si="2270"/>
        <v>44349</v>
      </c>
      <c r="D22416" s="1">
        <f>TIMEVALUE("10:25:38")</f>
        <v>0.4344675925925926</v>
      </c>
      <c r="E22416" s="2">
        <f t="shared" si="2271"/>
        <v>44349</v>
      </c>
      <c r="F22416" s="1">
        <f>TIMEVALUE("10:31:23")</f>
        <v>0.43846064814814817</v>
      </c>
      <c r="G22416" t="s">
        <v>2294</v>
      </c>
      <c r="H22416" t="s">
        <v>40116</v>
      </c>
      <c r="I22416">
        <v>713.18100000000004</v>
      </c>
    </row>
    <row r="22417" spans="1:9" x14ac:dyDescent="0.25">
      <c r="A22417" t="s">
        <v>40117</v>
      </c>
      <c r="B22417">
        <v>13115</v>
      </c>
      <c r="C22417" s="2">
        <f t="shared" si="2270"/>
        <v>44349</v>
      </c>
      <c r="D22417" s="1">
        <f>TIMEVALUE("10:52:46")</f>
        <v>0.45331018518518518</v>
      </c>
      <c r="E22417" s="2">
        <f t="shared" si="2271"/>
        <v>44349</v>
      </c>
      <c r="F22417" s="1">
        <f>TIMEVALUE("10:59:45")</f>
        <v>0.45815972222222223</v>
      </c>
      <c r="G22417" t="s">
        <v>4342</v>
      </c>
      <c r="H22417" t="s">
        <v>11711</v>
      </c>
      <c r="I22417">
        <v>713.06200000000001</v>
      </c>
    </row>
    <row r="22418" spans="1:9" x14ac:dyDescent="0.25">
      <c r="A22418" t="s">
        <v>40118</v>
      </c>
      <c r="B22418">
        <v>13115</v>
      </c>
      <c r="C22418" s="2">
        <f t="shared" si="2270"/>
        <v>44349</v>
      </c>
      <c r="D22418" s="1">
        <f>TIMEVALUE("11:01:24")</f>
        <v>0.45930555555555558</v>
      </c>
      <c r="E22418" s="2">
        <f t="shared" si="2271"/>
        <v>44349</v>
      </c>
      <c r="F22418" s="1">
        <f>TIMEVALUE("11:11:08")</f>
        <v>0.46606481481481482</v>
      </c>
      <c r="G22418" t="s">
        <v>4188</v>
      </c>
      <c r="H22418" t="s">
        <v>40119</v>
      </c>
      <c r="I22418">
        <v>712.96</v>
      </c>
    </row>
    <row r="22419" spans="1:9" x14ac:dyDescent="0.25">
      <c r="A22419" t="s">
        <v>40120</v>
      </c>
      <c r="B22419">
        <v>13115</v>
      </c>
      <c r="C22419" s="2">
        <f t="shared" si="2270"/>
        <v>44349</v>
      </c>
      <c r="D22419" s="1">
        <f>TIMEVALUE("11:13:35")</f>
        <v>0.4677662037037037</v>
      </c>
      <c r="E22419" s="2">
        <f t="shared" si="2271"/>
        <v>44349</v>
      </c>
      <c r="F22419" s="1">
        <f>TIMEVALUE("11:24:27")</f>
        <v>0.47531250000000003</v>
      </c>
      <c r="G22419" t="s">
        <v>9657</v>
      </c>
      <c r="H22419" t="s">
        <v>40121</v>
      </c>
      <c r="I22419">
        <v>712.76800000000003</v>
      </c>
    </row>
    <row r="22420" spans="1:9" x14ac:dyDescent="0.25">
      <c r="A22420" t="s">
        <v>40122</v>
      </c>
      <c r="B22420">
        <v>13115</v>
      </c>
      <c r="C22420" s="2">
        <f t="shared" si="2270"/>
        <v>44349</v>
      </c>
      <c r="D22420" s="1">
        <f>TIMEVALUE("11:28:15")</f>
        <v>0.47795138888888888</v>
      </c>
      <c r="E22420" s="2">
        <f t="shared" si="2271"/>
        <v>44349</v>
      </c>
      <c r="F22420" s="1">
        <f>TIMEVALUE("11:36:57")</f>
        <v>0.48399305555555555</v>
      </c>
      <c r="G22420" t="s">
        <v>1704</v>
      </c>
      <c r="H22420" t="s">
        <v>40123</v>
      </c>
      <c r="I22420">
        <v>712.67100000000005</v>
      </c>
    </row>
    <row r="22421" spans="1:9" x14ac:dyDescent="0.25">
      <c r="A22421" t="s">
        <v>40124</v>
      </c>
      <c r="B22421">
        <v>13115</v>
      </c>
      <c r="C22421" s="2">
        <f t="shared" si="2270"/>
        <v>44349</v>
      </c>
      <c r="D22421" s="1">
        <f>TIMEVALUE("11:39:07")</f>
        <v>0.48549768518518521</v>
      </c>
      <c r="E22421" s="2">
        <f t="shared" si="2271"/>
        <v>44349</v>
      </c>
      <c r="F22421" s="1">
        <f>TIMEVALUE("11:45:24")</f>
        <v>0.48986111111111114</v>
      </c>
      <c r="G22421" t="s">
        <v>321</v>
      </c>
      <c r="H22421" t="s">
        <v>9924</v>
      </c>
      <c r="I22421">
        <v>712.54600000000005</v>
      </c>
    </row>
    <row r="22422" spans="1:9" x14ac:dyDescent="0.25">
      <c r="A22422" t="s">
        <v>40125</v>
      </c>
      <c r="B22422">
        <v>13115</v>
      </c>
      <c r="C22422" s="2">
        <f t="shared" si="2270"/>
        <v>44349</v>
      </c>
      <c r="D22422" s="1">
        <f>TIMEVALUE("11:47:48")</f>
        <v>0.49152777777777779</v>
      </c>
      <c r="E22422" s="2">
        <f t="shared" si="2271"/>
        <v>44349</v>
      </c>
      <c r="F22422" s="1">
        <f>TIMEVALUE("11:52:55")</f>
        <v>0.49508101851851855</v>
      </c>
      <c r="G22422" t="s">
        <v>13125</v>
      </c>
      <c r="H22422" t="s">
        <v>40126</v>
      </c>
      <c r="I22422">
        <v>712.4</v>
      </c>
    </row>
    <row r="22423" spans="1:9" x14ac:dyDescent="0.25">
      <c r="A22423" t="s">
        <v>40127</v>
      </c>
      <c r="B22423">
        <v>13115</v>
      </c>
      <c r="C22423" s="2">
        <f t="shared" si="2270"/>
        <v>44349</v>
      </c>
      <c r="D22423" s="1">
        <f>TIMEVALUE("11:54:54")</f>
        <v>0.49645833333333333</v>
      </c>
      <c r="E22423" s="2">
        <f t="shared" si="2271"/>
        <v>44349</v>
      </c>
      <c r="F22423" s="1">
        <f>TIMEVALUE("12:01:07")</f>
        <v>0.50077546296296294</v>
      </c>
      <c r="G22423" t="s">
        <v>2782</v>
      </c>
      <c r="H22423" t="s">
        <v>40128</v>
      </c>
      <c r="I22423">
        <v>712.39400000000001</v>
      </c>
    </row>
    <row r="22424" spans="1:9" x14ac:dyDescent="0.25">
      <c r="A22424" t="s">
        <v>40129</v>
      </c>
      <c r="B22424">
        <v>13115</v>
      </c>
      <c r="C22424" s="2">
        <f t="shared" si="2270"/>
        <v>44349</v>
      </c>
      <c r="D22424" s="1">
        <f>TIMEVALUE("12:54:17")</f>
        <v>0.5376967592592593</v>
      </c>
      <c r="E22424" s="2">
        <f t="shared" si="2271"/>
        <v>44349</v>
      </c>
      <c r="F22424" s="1">
        <f>TIMEVALUE("13:00:43")</f>
        <v>0.54216435185185186</v>
      </c>
      <c r="G22424" t="s">
        <v>4058</v>
      </c>
      <c r="H22424" t="s">
        <v>40130</v>
      </c>
      <c r="I22424">
        <v>712.24400000000003</v>
      </c>
    </row>
    <row r="22425" spans="1:9" x14ac:dyDescent="0.25">
      <c r="A22425" t="s">
        <v>40131</v>
      </c>
      <c r="B22425">
        <v>13115</v>
      </c>
      <c r="C22425" s="2">
        <f t="shared" si="2270"/>
        <v>44349</v>
      </c>
      <c r="D22425" s="1">
        <f>TIMEVALUE("13:02:39")</f>
        <v>0.54350694444444447</v>
      </c>
      <c r="E22425" s="2">
        <f t="shared" si="2271"/>
        <v>44349</v>
      </c>
      <c r="F22425" s="1">
        <f>TIMEVALUE("13:09:09")</f>
        <v>0.54802083333333329</v>
      </c>
      <c r="G22425" t="s">
        <v>1869</v>
      </c>
      <c r="H22425" t="s">
        <v>40132</v>
      </c>
      <c r="I22425">
        <v>711.94799999999998</v>
      </c>
    </row>
    <row r="22426" spans="1:9" x14ac:dyDescent="0.25">
      <c r="A22426" t="s">
        <v>40133</v>
      </c>
      <c r="B22426">
        <v>13115</v>
      </c>
      <c r="C22426" s="2">
        <f t="shared" si="2270"/>
        <v>44349</v>
      </c>
      <c r="D22426" s="1">
        <f>TIMEVALUE("13:10:46")</f>
        <v>0.5491435185185185</v>
      </c>
      <c r="E22426" s="2">
        <f t="shared" si="2271"/>
        <v>44349</v>
      </c>
      <c r="F22426" s="1">
        <f>TIMEVALUE("13:18:44")</f>
        <v>0.55467592592592596</v>
      </c>
      <c r="G22426" t="s">
        <v>255</v>
      </c>
      <c r="H22426" t="s">
        <v>40134</v>
      </c>
      <c r="I22426">
        <v>712.08600000000001</v>
      </c>
    </row>
    <row r="22427" spans="1:9" x14ac:dyDescent="0.25">
      <c r="A22427" t="s">
        <v>40135</v>
      </c>
      <c r="B22427">
        <v>13115</v>
      </c>
      <c r="C22427" s="2">
        <f t="shared" si="2270"/>
        <v>44349</v>
      </c>
      <c r="D22427" s="1">
        <f>TIMEVALUE("13:20:23")</f>
        <v>0.55582175925925925</v>
      </c>
      <c r="E22427" s="2">
        <f t="shared" si="2271"/>
        <v>44349</v>
      </c>
      <c r="F22427" s="1">
        <f>TIMEVALUE("13:26:43")</f>
        <v>0.56021990740740746</v>
      </c>
      <c r="G22427" t="s">
        <v>3638</v>
      </c>
      <c r="H22427" t="s">
        <v>40136</v>
      </c>
      <c r="I22427">
        <v>711.90700000000004</v>
      </c>
    </row>
    <row r="22428" spans="1:9" x14ac:dyDescent="0.25">
      <c r="A22428" t="s">
        <v>40137</v>
      </c>
      <c r="B22428">
        <v>13115</v>
      </c>
      <c r="C22428" s="2">
        <f t="shared" si="2270"/>
        <v>44349</v>
      </c>
      <c r="D22428" s="1">
        <f>TIMEVALUE("10:36:51")</f>
        <v>0.44225694444444447</v>
      </c>
      <c r="E22428" s="2">
        <f t="shared" si="2271"/>
        <v>44349</v>
      </c>
      <c r="F22428" s="1">
        <f>TIMEVALUE("10:44:45")</f>
        <v>0.44774305555555555</v>
      </c>
      <c r="G22428" t="s">
        <v>327</v>
      </c>
      <c r="H22428" t="s">
        <v>40138</v>
      </c>
      <c r="I22428">
        <v>711.81500000000005</v>
      </c>
    </row>
    <row r="22429" spans="1:9" x14ac:dyDescent="0.25">
      <c r="A22429" t="s">
        <v>40139</v>
      </c>
      <c r="B22429">
        <v>13153</v>
      </c>
      <c r="C22429" s="2">
        <f t="shared" si="2270"/>
        <v>44349</v>
      </c>
      <c r="D22429" s="1">
        <f>TIMEVALUE("17:07:49")</f>
        <v>0.71376157407407403</v>
      </c>
      <c r="E22429" s="2">
        <f t="shared" si="2271"/>
        <v>44349</v>
      </c>
      <c r="F22429" s="1">
        <f>TIMEVALUE("17:07:53")</f>
        <v>0.71380787037037041</v>
      </c>
      <c r="G22429" t="s">
        <v>2482</v>
      </c>
      <c r="H22429" t="s">
        <v>40140</v>
      </c>
      <c r="I22429">
        <v>713.18499999999995</v>
      </c>
    </row>
    <row r="22430" spans="1:9" x14ac:dyDescent="0.25">
      <c r="A22430" t="s">
        <v>40141</v>
      </c>
      <c r="B22430">
        <v>13110</v>
      </c>
      <c r="C22430" s="2">
        <f t="shared" ref="C22430:C22448" si="2272">DATEVALUE("2025-06-06")</f>
        <v>44352</v>
      </c>
      <c r="D22430" s="1">
        <f>TIMEVALUE("10:28:07")</f>
        <v>0.43619212962962961</v>
      </c>
      <c r="E22430" s="2">
        <f t="shared" ref="E22430:E22448" si="2273">DATEVALUE("2025-06-06")</f>
        <v>44352</v>
      </c>
      <c r="F22430" s="1">
        <f>TIMEVALUE("10:35:10")</f>
        <v>0.44108796296296299</v>
      </c>
      <c r="G22430" t="s">
        <v>185</v>
      </c>
      <c r="H22430" t="s">
        <v>5983</v>
      </c>
      <c r="I22430">
        <v>708.67200000000003</v>
      </c>
    </row>
    <row r="22431" spans="1:9" x14ac:dyDescent="0.25">
      <c r="A22431" t="s">
        <v>40142</v>
      </c>
      <c r="B22431">
        <v>13110</v>
      </c>
      <c r="C22431" s="2">
        <f t="shared" si="2272"/>
        <v>44352</v>
      </c>
      <c r="D22431" s="1">
        <f>TIMEVALUE("10:36:20")</f>
        <v>0.44189814814814815</v>
      </c>
      <c r="E22431" s="2">
        <f t="shared" si="2273"/>
        <v>44352</v>
      </c>
      <c r="F22431" s="1">
        <f>TIMEVALUE("10:41:56")</f>
        <v>0.44578703703703704</v>
      </c>
      <c r="G22431" t="s">
        <v>3271</v>
      </c>
      <c r="H22431" t="s">
        <v>40143</v>
      </c>
      <c r="I22431">
        <v>708.42700000000002</v>
      </c>
    </row>
    <row r="22432" spans="1:9" x14ac:dyDescent="0.25">
      <c r="A22432" t="s">
        <v>40144</v>
      </c>
      <c r="B22432">
        <v>13110</v>
      </c>
      <c r="C22432" s="2">
        <f t="shared" si="2272"/>
        <v>44352</v>
      </c>
      <c r="D22432" s="1">
        <f>TIMEVALUE("10:43:08")</f>
        <v>0.44662037037037039</v>
      </c>
      <c r="E22432" s="2">
        <f t="shared" si="2273"/>
        <v>44352</v>
      </c>
      <c r="F22432" s="1">
        <f>TIMEVALUE("10:51:45")</f>
        <v>0.45260416666666664</v>
      </c>
      <c r="G22432" t="s">
        <v>154</v>
      </c>
      <c r="H22432" t="s">
        <v>29794</v>
      </c>
      <c r="I22432">
        <v>708.35799999999995</v>
      </c>
    </row>
    <row r="22433" spans="1:9" x14ac:dyDescent="0.25">
      <c r="A22433" t="s">
        <v>40145</v>
      </c>
      <c r="B22433">
        <v>13110</v>
      </c>
      <c r="C22433" s="2">
        <f t="shared" si="2272"/>
        <v>44352</v>
      </c>
      <c r="D22433" s="1">
        <f>TIMEVALUE("10:52:44")</f>
        <v>0.45328703703703704</v>
      </c>
      <c r="E22433" s="2">
        <f t="shared" si="2273"/>
        <v>44352</v>
      </c>
      <c r="F22433" s="1">
        <f>TIMEVALUE("11:02:24")</f>
        <v>0.46</v>
      </c>
      <c r="G22433" t="s">
        <v>3596</v>
      </c>
      <c r="H22433" t="s">
        <v>38592</v>
      </c>
      <c r="I22433">
        <v>708.15899999999999</v>
      </c>
    </row>
    <row r="22434" spans="1:9" x14ac:dyDescent="0.25">
      <c r="A22434" t="s">
        <v>40146</v>
      </c>
      <c r="B22434">
        <v>13110</v>
      </c>
      <c r="C22434" s="2">
        <f t="shared" si="2272"/>
        <v>44352</v>
      </c>
      <c r="D22434" s="1">
        <f>TIMEVALUE("11:03:25")</f>
        <v>0.4607060185185185</v>
      </c>
      <c r="E22434" s="2">
        <f t="shared" si="2273"/>
        <v>44352</v>
      </c>
      <c r="F22434" s="1">
        <f>TIMEVALUE("11:09:06")</f>
        <v>0.4646527777777778</v>
      </c>
      <c r="G22434" t="s">
        <v>5224</v>
      </c>
      <c r="H22434" t="s">
        <v>40147</v>
      </c>
      <c r="I22434">
        <v>708.07299999999998</v>
      </c>
    </row>
    <row r="22435" spans="1:9" x14ac:dyDescent="0.25">
      <c r="A22435" t="s">
        <v>40148</v>
      </c>
      <c r="B22435">
        <v>13110</v>
      </c>
      <c r="C22435" s="2">
        <f t="shared" si="2272"/>
        <v>44352</v>
      </c>
      <c r="D22435" s="1">
        <f>TIMEVALUE("11:10:09")</f>
        <v>0.46538194444444442</v>
      </c>
      <c r="E22435" s="2">
        <f t="shared" si="2273"/>
        <v>44352</v>
      </c>
      <c r="F22435" s="1">
        <f>TIMEVALUE("11:15:17")</f>
        <v>0.46894675925925927</v>
      </c>
      <c r="G22435" t="s">
        <v>1736</v>
      </c>
      <c r="H22435" t="s">
        <v>11201</v>
      </c>
      <c r="I22435">
        <v>707.92200000000003</v>
      </c>
    </row>
    <row r="22436" spans="1:9" x14ac:dyDescent="0.25">
      <c r="A22436" t="s">
        <v>40149</v>
      </c>
      <c r="B22436">
        <v>13110</v>
      </c>
      <c r="C22436" s="2">
        <f t="shared" si="2272"/>
        <v>44352</v>
      </c>
      <c r="D22436" s="1">
        <f>TIMEVALUE("11:16:30")</f>
        <v>0.46979166666666666</v>
      </c>
      <c r="E22436" s="2">
        <f t="shared" si="2273"/>
        <v>44352</v>
      </c>
      <c r="F22436" s="1">
        <f>TIMEVALUE("11:22:34")</f>
        <v>0.47400462962962964</v>
      </c>
      <c r="G22436" t="s">
        <v>1079</v>
      </c>
      <c r="H22436" t="s">
        <v>40150</v>
      </c>
      <c r="I22436">
        <v>707.71900000000005</v>
      </c>
    </row>
    <row r="22437" spans="1:9" x14ac:dyDescent="0.25">
      <c r="A22437" t="s">
        <v>40151</v>
      </c>
      <c r="B22437">
        <v>13110</v>
      </c>
      <c r="C22437" s="2">
        <f t="shared" si="2272"/>
        <v>44352</v>
      </c>
      <c r="D22437" s="1">
        <f>TIMEVALUE("11:23:46")</f>
        <v>0.47483796296296299</v>
      </c>
      <c r="E22437" s="2">
        <f t="shared" si="2273"/>
        <v>44352</v>
      </c>
      <c r="F22437" s="1">
        <f>TIMEVALUE("11:29:21")</f>
        <v>0.47871527777777778</v>
      </c>
      <c r="G22437" t="s">
        <v>2031</v>
      </c>
      <c r="H22437" t="s">
        <v>37338</v>
      </c>
      <c r="I22437">
        <v>707.65700000000004</v>
      </c>
    </row>
    <row r="22438" spans="1:9" x14ac:dyDescent="0.25">
      <c r="A22438" t="s">
        <v>40152</v>
      </c>
      <c r="B22438">
        <v>13110</v>
      </c>
      <c r="C22438" s="2">
        <f t="shared" si="2272"/>
        <v>44352</v>
      </c>
      <c r="D22438" s="1">
        <f>TIMEVALUE("11:30:26")</f>
        <v>0.47946759259259258</v>
      </c>
      <c r="E22438" s="2">
        <f t="shared" si="2273"/>
        <v>44352</v>
      </c>
      <c r="F22438" s="1">
        <f>TIMEVALUE("11:36:32")</f>
        <v>0.48370370370370369</v>
      </c>
      <c r="G22438" t="s">
        <v>5903</v>
      </c>
      <c r="H22438" t="s">
        <v>36888</v>
      </c>
      <c r="I22438">
        <v>707.53399999999999</v>
      </c>
    </row>
    <row r="22439" spans="1:9" x14ac:dyDescent="0.25">
      <c r="A22439" t="s">
        <v>40153</v>
      </c>
      <c r="B22439">
        <v>13110</v>
      </c>
      <c r="C22439" s="2">
        <f t="shared" si="2272"/>
        <v>44352</v>
      </c>
      <c r="D22439" s="1">
        <f>TIMEVALUE("11:37:39")</f>
        <v>0.48447916666666668</v>
      </c>
      <c r="E22439" s="2">
        <f t="shared" si="2273"/>
        <v>44352</v>
      </c>
      <c r="F22439" s="1">
        <f>TIMEVALUE("11:52:11")</f>
        <v>0.49457175925925928</v>
      </c>
      <c r="G22439" t="s">
        <v>8405</v>
      </c>
      <c r="H22439" t="s">
        <v>40154</v>
      </c>
      <c r="I22439">
        <v>707.37300000000005</v>
      </c>
    </row>
    <row r="22440" spans="1:9" x14ac:dyDescent="0.25">
      <c r="A22440" t="s">
        <v>40155</v>
      </c>
      <c r="B22440">
        <v>13110</v>
      </c>
      <c r="C22440" s="2">
        <f t="shared" si="2272"/>
        <v>44352</v>
      </c>
      <c r="D22440" s="1">
        <f>TIMEVALUE("11:53:13")</f>
        <v>0.49528935185185186</v>
      </c>
      <c r="E22440" s="2">
        <f t="shared" si="2273"/>
        <v>44352</v>
      </c>
      <c r="F22440" s="1">
        <f>TIMEVALUE("12:02:24")</f>
        <v>0.50166666666666671</v>
      </c>
      <c r="G22440" t="s">
        <v>1576</v>
      </c>
      <c r="H22440" t="s">
        <v>38332</v>
      </c>
      <c r="I22440">
        <v>707.29399999999998</v>
      </c>
    </row>
    <row r="22441" spans="1:9" x14ac:dyDescent="0.25">
      <c r="A22441" t="s">
        <v>40156</v>
      </c>
      <c r="B22441">
        <v>13110</v>
      </c>
      <c r="C22441" s="2">
        <f t="shared" si="2272"/>
        <v>44352</v>
      </c>
      <c r="D22441" s="1">
        <f>TIMEVALUE("10:11:24")</f>
        <v>0.42458333333333331</v>
      </c>
      <c r="E22441" s="2">
        <f t="shared" si="2273"/>
        <v>44352</v>
      </c>
      <c r="F22441" s="1">
        <f>TIMEVALUE("10:20:56")</f>
        <v>0.4312037037037037</v>
      </c>
      <c r="G22441" t="s">
        <v>2570</v>
      </c>
      <c r="H22441" t="s">
        <v>40157</v>
      </c>
      <c r="I22441">
        <v>707.09699999999998</v>
      </c>
    </row>
    <row r="22442" spans="1:9" x14ac:dyDescent="0.25">
      <c r="A22442" t="s">
        <v>40158</v>
      </c>
      <c r="B22442">
        <v>13110</v>
      </c>
      <c r="C22442" s="2">
        <f t="shared" si="2272"/>
        <v>44352</v>
      </c>
      <c r="D22442" s="1">
        <f>TIMEVALUE("09:10:07")</f>
        <v>0.38202546296296297</v>
      </c>
      <c r="E22442" s="2">
        <f t="shared" si="2273"/>
        <v>44352</v>
      </c>
      <c r="F22442" s="1">
        <f>TIMEVALUE("09:16:12")</f>
        <v>0.38624999999999998</v>
      </c>
      <c r="G22442" t="s">
        <v>4715</v>
      </c>
      <c r="H22442" t="s">
        <v>40159</v>
      </c>
      <c r="I22442">
        <v>708.40099999999995</v>
      </c>
    </row>
    <row r="22443" spans="1:9" x14ac:dyDescent="0.25">
      <c r="A22443" t="s">
        <v>40160</v>
      </c>
      <c r="B22443">
        <v>13110</v>
      </c>
      <c r="C22443" s="2">
        <f t="shared" si="2272"/>
        <v>44352</v>
      </c>
      <c r="D22443" s="1">
        <f>TIMEVALUE("09:18:04")</f>
        <v>0.38754629629629628</v>
      </c>
      <c r="E22443" s="2">
        <f t="shared" si="2273"/>
        <v>44352</v>
      </c>
      <c r="F22443" s="1">
        <f>TIMEVALUE("09:23:16")</f>
        <v>0.3911574074074074</v>
      </c>
      <c r="G22443" t="s">
        <v>2889</v>
      </c>
      <c r="H22443" t="s">
        <v>40161</v>
      </c>
      <c r="I22443">
        <v>708.32899999999995</v>
      </c>
    </row>
    <row r="22444" spans="1:9" x14ac:dyDescent="0.25">
      <c r="A22444" t="s">
        <v>40162</v>
      </c>
      <c r="B22444">
        <v>13110</v>
      </c>
      <c r="C22444" s="2">
        <f t="shared" si="2272"/>
        <v>44352</v>
      </c>
      <c r="D22444" s="1">
        <f>TIMEVALUE("09:24:24")</f>
        <v>0.39194444444444443</v>
      </c>
      <c r="E22444" s="2">
        <f t="shared" si="2273"/>
        <v>44352</v>
      </c>
      <c r="F22444" s="1">
        <f>TIMEVALUE("09:28:44")</f>
        <v>0.3949537037037037</v>
      </c>
      <c r="G22444" t="s">
        <v>517</v>
      </c>
      <c r="H22444" t="s">
        <v>40163</v>
      </c>
      <c r="I22444">
        <v>708.23800000000006</v>
      </c>
    </row>
    <row r="22445" spans="1:9" x14ac:dyDescent="0.25">
      <c r="A22445" t="s">
        <v>40164</v>
      </c>
      <c r="B22445">
        <v>13110</v>
      </c>
      <c r="C22445" s="2">
        <f t="shared" si="2272"/>
        <v>44352</v>
      </c>
      <c r="D22445" s="1">
        <f>TIMEVALUE("09:30:00")</f>
        <v>0.39583333333333331</v>
      </c>
      <c r="E22445" s="2">
        <f t="shared" si="2273"/>
        <v>44352</v>
      </c>
      <c r="F22445" s="1">
        <f>TIMEVALUE("09:33:26")</f>
        <v>0.3982175925925926</v>
      </c>
      <c r="G22445" t="s">
        <v>1023</v>
      </c>
      <c r="H22445" t="s">
        <v>38065</v>
      </c>
      <c r="I22445">
        <v>708.21199999999999</v>
      </c>
    </row>
    <row r="22446" spans="1:9" x14ac:dyDescent="0.25">
      <c r="A22446" t="s">
        <v>40165</v>
      </c>
      <c r="B22446">
        <v>13110</v>
      </c>
      <c r="C22446" s="2">
        <f t="shared" si="2272"/>
        <v>44352</v>
      </c>
      <c r="D22446" s="1">
        <f>TIMEVALUE("09:37:08")</f>
        <v>0.40078703703703705</v>
      </c>
      <c r="E22446" s="2">
        <f t="shared" si="2273"/>
        <v>44352</v>
      </c>
      <c r="F22446" s="1">
        <f>TIMEVALUE("09:42:36")</f>
        <v>0.40458333333333335</v>
      </c>
      <c r="G22446" t="s">
        <v>5872</v>
      </c>
      <c r="H22446" t="s">
        <v>38514</v>
      </c>
      <c r="I22446">
        <v>708.16399999999999</v>
      </c>
    </row>
    <row r="22447" spans="1:9" x14ac:dyDescent="0.25">
      <c r="A22447" t="s">
        <v>40166</v>
      </c>
      <c r="B22447">
        <v>13110</v>
      </c>
      <c r="C22447" s="2">
        <f t="shared" si="2272"/>
        <v>44352</v>
      </c>
      <c r="D22447" s="1">
        <f>TIMEVALUE("09:43:36")</f>
        <v>0.40527777777777779</v>
      </c>
      <c r="E22447" s="2">
        <f t="shared" si="2273"/>
        <v>44352</v>
      </c>
      <c r="F22447" s="1">
        <f>TIMEVALUE("09:48:45")</f>
        <v>0.40885416666666669</v>
      </c>
      <c r="G22447" t="s">
        <v>2659</v>
      </c>
      <c r="H22447" t="s">
        <v>40167</v>
      </c>
      <c r="I22447">
        <v>707.95600000000002</v>
      </c>
    </row>
    <row r="22448" spans="1:9" x14ac:dyDescent="0.25">
      <c r="A22448" t="s">
        <v>40168</v>
      </c>
      <c r="B22448">
        <v>13110</v>
      </c>
      <c r="C22448" s="2">
        <f t="shared" si="2272"/>
        <v>44352</v>
      </c>
      <c r="D22448" s="1">
        <f>TIMEVALUE("09:49:56")</f>
        <v>0.40967592592592594</v>
      </c>
      <c r="E22448" s="2">
        <f t="shared" si="2273"/>
        <v>44352</v>
      </c>
      <c r="F22448" s="1">
        <f>TIMEVALUE("09:54:44")</f>
        <v>0.41300925925925924</v>
      </c>
      <c r="G22448" t="s">
        <v>3420</v>
      </c>
      <c r="H22448" t="s">
        <v>39123</v>
      </c>
      <c r="I22448">
        <v>707.76199999999994</v>
      </c>
    </row>
    <row r="22449" spans="1:9" x14ac:dyDescent="0.25">
      <c r="A22449" t="s">
        <v>40169</v>
      </c>
      <c r="B22449">
        <v>13153</v>
      </c>
      <c r="C22449" s="2">
        <f>DATEVALUE("2025-05-01")</f>
        <v>44316</v>
      </c>
      <c r="D22449" s="1">
        <f>TIMEVALUE("11:32:55")</f>
        <v>0.48119212962962965</v>
      </c>
      <c r="E22449" s="2">
        <f>DATEVALUE("2025-05-01")</f>
        <v>44316</v>
      </c>
      <c r="F22449" s="1">
        <f>TIMEVALUE("11:41:00")</f>
        <v>0.48680555555555555</v>
      </c>
      <c r="G22449" t="s">
        <v>1918</v>
      </c>
      <c r="H22449" t="s">
        <v>10078</v>
      </c>
      <c r="I22449">
        <v>713.18499999999995</v>
      </c>
    </row>
    <row r="22450" spans="1:9" x14ac:dyDescent="0.25">
      <c r="A22450" t="s">
        <v>40169</v>
      </c>
      <c r="B22450">
        <v>13110</v>
      </c>
      <c r="C22450" s="2">
        <f>DATEVALUE("2025-06-06")</f>
        <v>44352</v>
      </c>
      <c r="D22450" s="1">
        <f>TIMEVALUE("09:58:55")</f>
        <v>0.41591435185185183</v>
      </c>
      <c r="E22450" s="2">
        <f>DATEVALUE("2025-06-06")</f>
        <v>44352</v>
      </c>
      <c r="F22450" s="1">
        <f>TIMEVALUE("09:58:55")</f>
        <v>0.41591435185185183</v>
      </c>
      <c r="G22450" t="s">
        <v>162</v>
      </c>
      <c r="H22450" t="s">
        <v>163</v>
      </c>
      <c r="I22450">
        <v>98765432.099000007</v>
      </c>
    </row>
    <row r="22451" spans="1:9" x14ac:dyDescent="0.25">
      <c r="A22451" t="s">
        <v>40169</v>
      </c>
      <c r="B22451">
        <v>13110</v>
      </c>
      <c r="C22451" s="2">
        <f>DATEVALUE("2025-06-06")</f>
        <v>44352</v>
      </c>
      <c r="D22451" s="1">
        <f>TIMEVALUE("09:59:02")</f>
        <v>0.41599537037037038</v>
      </c>
      <c r="E22451" s="2">
        <f>DATEVALUE("2025-06-06")</f>
        <v>44352</v>
      </c>
      <c r="F22451" s="1">
        <f>TIMEVALUE("10:03:21")</f>
        <v>0.41899305555555555</v>
      </c>
      <c r="G22451" t="s">
        <v>2109</v>
      </c>
      <c r="H22451" t="s">
        <v>40170</v>
      </c>
      <c r="I22451">
        <v>707.74099999999999</v>
      </c>
    </row>
    <row r="22452" spans="1:9" x14ac:dyDescent="0.25">
      <c r="A22452" t="s">
        <v>40171</v>
      </c>
      <c r="B22452">
        <v>13110</v>
      </c>
      <c r="C22452" s="2">
        <f>DATEVALUE("2025-06-06")</f>
        <v>44352</v>
      </c>
      <c r="D22452" s="1">
        <f>TIMEVALUE("10:04:45")</f>
        <v>0.41996527777777776</v>
      </c>
      <c r="E22452" s="2">
        <f>DATEVALUE("2025-06-06")</f>
        <v>44352</v>
      </c>
      <c r="F22452" s="1">
        <f>TIMEVALUE("10:09:48")</f>
        <v>0.42347222222222225</v>
      </c>
      <c r="G22452" t="s">
        <v>2606</v>
      </c>
      <c r="H22452" t="s">
        <v>37521</v>
      </c>
      <c r="I22452">
        <v>707.56299999999999</v>
      </c>
    </row>
    <row r="22453" spans="1:9" x14ac:dyDescent="0.25">
      <c r="A22453" t="s">
        <v>40172</v>
      </c>
      <c r="B22453">
        <v>13110</v>
      </c>
      <c r="C22453" s="2">
        <f>DATEVALUE("2025-06-06")</f>
        <v>44352</v>
      </c>
      <c r="D22453" s="1">
        <f>TIMEVALUE("08:59:27")</f>
        <v>0.37461805555555555</v>
      </c>
      <c r="E22453" s="2">
        <f>DATEVALUE("2025-06-06")</f>
        <v>44352</v>
      </c>
      <c r="F22453" s="1">
        <f>TIMEVALUE("09:06:21")</f>
        <v>0.37940972222222225</v>
      </c>
      <c r="G22453" t="s">
        <v>1231</v>
      </c>
      <c r="H22453" t="s">
        <v>10657</v>
      </c>
      <c r="I22453">
        <v>707.55</v>
      </c>
    </row>
    <row r="22454" spans="1:9" x14ac:dyDescent="0.25">
      <c r="A22454" t="s">
        <v>40173</v>
      </c>
      <c r="B22454">
        <v>13110</v>
      </c>
      <c r="C22454" s="2">
        <f>DATEVALUE("2025-06-05")</f>
        <v>44351</v>
      </c>
      <c r="D22454" s="1">
        <f>TIMEVALUE("16:49:26")</f>
        <v>0.70099537037037041</v>
      </c>
      <c r="E22454" s="2">
        <f>DATEVALUE("2025-06-05")</f>
        <v>44351</v>
      </c>
      <c r="F22454" s="1">
        <f>TIMEVALUE("16:54:11")</f>
        <v>0.70429398148148148</v>
      </c>
      <c r="G22454" t="s">
        <v>70</v>
      </c>
      <c r="H22454" t="s">
        <v>7845</v>
      </c>
      <c r="I22454">
        <v>708.74199999999996</v>
      </c>
    </row>
    <row r="22455" spans="1:9" x14ac:dyDescent="0.25">
      <c r="A22455" t="s">
        <v>40174</v>
      </c>
      <c r="B22455">
        <v>13110</v>
      </c>
      <c r="C22455" s="2">
        <f t="shared" ref="C22455:C22462" si="2274">DATEVALUE("2025-06-06")</f>
        <v>44352</v>
      </c>
      <c r="D22455" s="1">
        <f>TIMEVALUE("08:04:13")</f>
        <v>0.33626157407407409</v>
      </c>
      <c r="E22455" s="2">
        <f t="shared" ref="E22455:E22462" si="2275">DATEVALUE("2025-06-06")</f>
        <v>44352</v>
      </c>
      <c r="F22455" s="1">
        <f>TIMEVALUE("08:10:32")</f>
        <v>0.34064814814814814</v>
      </c>
      <c r="G22455" t="s">
        <v>315</v>
      </c>
      <c r="H22455" t="s">
        <v>40175</v>
      </c>
      <c r="I22455">
        <v>708.51700000000005</v>
      </c>
    </row>
    <row r="22456" spans="1:9" x14ac:dyDescent="0.25">
      <c r="A22456" t="s">
        <v>40176</v>
      </c>
      <c r="B22456">
        <v>13110</v>
      </c>
      <c r="C22456" s="2">
        <f t="shared" si="2274"/>
        <v>44352</v>
      </c>
      <c r="D22456" s="1">
        <f>TIMEVALUE("08:11:44")</f>
        <v>0.3414814814814815</v>
      </c>
      <c r="E22456" s="2">
        <f t="shared" si="2275"/>
        <v>44352</v>
      </c>
      <c r="F22456" s="1">
        <f>TIMEVALUE("08:16:39")</f>
        <v>0.34489583333333335</v>
      </c>
      <c r="G22456" t="s">
        <v>2711</v>
      </c>
      <c r="H22456" t="s">
        <v>40177</v>
      </c>
      <c r="I22456">
        <v>708.44299999999998</v>
      </c>
    </row>
    <row r="22457" spans="1:9" x14ac:dyDescent="0.25">
      <c r="A22457" t="s">
        <v>40178</v>
      </c>
      <c r="B22457">
        <v>13110</v>
      </c>
      <c r="C22457" s="2">
        <f t="shared" si="2274"/>
        <v>44352</v>
      </c>
      <c r="D22457" s="1">
        <f>TIMEVALUE("08:17:42")</f>
        <v>0.34562500000000002</v>
      </c>
      <c r="E22457" s="2">
        <f t="shared" si="2275"/>
        <v>44352</v>
      </c>
      <c r="F22457" s="1">
        <f>TIMEVALUE("08:21:34")</f>
        <v>0.34831018518518519</v>
      </c>
      <c r="G22457" t="s">
        <v>2554</v>
      </c>
      <c r="H22457" t="s">
        <v>36331</v>
      </c>
      <c r="I22457">
        <v>708.375</v>
      </c>
    </row>
    <row r="22458" spans="1:9" x14ac:dyDescent="0.25">
      <c r="A22458" t="s">
        <v>40179</v>
      </c>
      <c r="B22458">
        <v>13110</v>
      </c>
      <c r="C22458" s="2">
        <f t="shared" si="2274"/>
        <v>44352</v>
      </c>
      <c r="D22458" s="1">
        <f>TIMEVALUE("08:22:48")</f>
        <v>0.34916666666666668</v>
      </c>
      <c r="E22458" s="2">
        <f t="shared" si="2275"/>
        <v>44352</v>
      </c>
      <c r="F22458" s="1">
        <f>TIMEVALUE("08:27:23")</f>
        <v>0.35234953703703703</v>
      </c>
      <c r="G22458" t="s">
        <v>6560</v>
      </c>
      <c r="H22458" t="s">
        <v>40180</v>
      </c>
      <c r="I22458">
        <v>708.13300000000004</v>
      </c>
    </row>
    <row r="22459" spans="1:9" x14ac:dyDescent="0.25">
      <c r="A22459" t="s">
        <v>40181</v>
      </c>
      <c r="B22459">
        <v>13110</v>
      </c>
      <c r="C22459" s="2">
        <f t="shared" si="2274"/>
        <v>44352</v>
      </c>
      <c r="D22459" s="1">
        <f>TIMEVALUE("08:28:25")</f>
        <v>0.35306712962962961</v>
      </c>
      <c r="E22459" s="2">
        <f t="shared" si="2275"/>
        <v>44352</v>
      </c>
      <c r="F22459" s="1">
        <f>TIMEVALUE("08:32:20")</f>
        <v>0.35578703703703701</v>
      </c>
      <c r="G22459" t="s">
        <v>778</v>
      </c>
      <c r="H22459" t="s">
        <v>5784</v>
      </c>
      <c r="I22459">
        <v>708.077</v>
      </c>
    </row>
    <row r="22460" spans="1:9" x14ac:dyDescent="0.25">
      <c r="A22460" t="s">
        <v>40182</v>
      </c>
      <c r="B22460">
        <v>13110</v>
      </c>
      <c r="C22460" s="2">
        <f t="shared" si="2274"/>
        <v>44352</v>
      </c>
      <c r="D22460" s="1">
        <f>TIMEVALUE("08:33:29")</f>
        <v>0.35658564814814814</v>
      </c>
      <c r="E22460" s="2">
        <f t="shared" si="2275"/>
        <v>44352</v>
      </c>
      <c r="F22460" s="1">
        <f>TIMEVALUE("08:39:32")</f>
        <v>0.36078703703703702</v>
      </c>
      <c r="G22460" t="s">
        <v>179</v>
      </c>
      <c r="H22460" t="s">
        <v>40183</v>
      </c>
      <c r="I22460">
        <v>707.91800000000001</v>
      </c>
    </row>
    <row r="22461" spans="1:9" x14ac:dyDescent="0.25">
      <c r="A22461" t="s">
        <v>40184</v>
      </c>
      <c r="B22461">
        <v>13110</v>
      </c>
      <c r="C22461" s="2">
        <f t="shared" si="2274"/>
        <v>44352</v>
      </c>
      <c r="D22461" s="1">
        <f>TIMEVALUE("08:40:47")</f>
        <v>0.3616550925925926</v>
      </c>
      <c r="E22461" s="2">
        <f t="shared" si="2275"/>
        <v>44352</v>
      </c>
      <c r="F22461" s="1">
        <f>TIMEVALUE("08:47:30")</f>
        <v>0.36631944444444442</v>
      </c>
      <c r="G22461" t="s">
        <v>908</v>
      </c>
      <c r="H22461" t="s">
        <v>40185</v>
      </c>
      <c r="I22461">
        <v>707.774</v>
      </c>
    </row>
    <row r="22462" spans="1:9" x14ac:dyDescent="0.25">
      <c r="A22462" t="s">
        <v>40186</v>
      </c>
      <c r="B22462">
        <v>13110</v>
      </c>
      <c r="C22462" s="2">
        <f t="shared" si="2274"/>
        <v>44352</v>
      </c>
      <c r="D22462" s="1">
        <f>TIMEVALUE("08:48:26")</f>
        <v>0.3669675925925926</v>
      </c>
      <c r="E22462" s="2">
        <f t="shared" si="2275"/>
        <v>44352</v>
      </c>
      <c r="F22462" s="1">
        <f>TIMEVALUE("08:57:34")</f>
        <v>0.37331018518518516</v>
      </c>
      <c r="G22462" t="s">
        <v>1745</v>
      </c>
      <c r="H22462" t="s">
        <v>40187</v>
      </c>
      <c r="I22462">
        <v>707.55700000000002</v>
      </c>
    </row>
    <row r="22463" spans="1:9" x14ac:dyDescent="0.25">
      <c r="A22463" t="s">
        <v>40188</v>
      </c>
      <c r="B22463">
        <v>13110</v>
      </c>
      <c r="C22463" s="2">
        <f t="shared" ref="C22463:C22486" si="2276">DATEVALUE("2025-06-05")</f>
        <v>44351</v>
      </c>
      <c r="D22463" s="1">
        <f>TIMEVALUE("16:40:39")</f>
        <v>0.69489583333333338</v>
      </c>
      <c r="E22463" s="2">
        <f t="shared" ref="E22463:E22486" si="2277">DATEVALUE("2025-06-05")</f>
        <v>44351</v>
      </c>
      <c r="F22463" s="1">
        <f>TIMEVALUE("16:45:17")</f>
        <v>0.69811342592592596</v>
      </c>
      <c r="G22463" t="s">
        <v>888</v>
      </c>
      <c r="H22463" t="s">
        <v>37178</v>
      </c>
      <c r="I22463">
        <v>707.51900000000001</v>
      </c>
    </row>
    <row r="22464" spans="1:9" x14ac:dyDescent="0.25">
      <c r="A22464" t="s">
        <v>40189</v>
      </c>
      <c r="B22464">
        <v>13110</v>
      </c>
      <c r="C22464" s="2">
        <f t="shared" si="2276"/>
        <v>44351</v>
      </c>
      <c r="D22464" s="1">
        <f>TIMEVALUE("15:41:02")</f>
        <v>0.65349537037037042</v>
      </c>
      <c r="E22464" s="2">
        <f t="shared" si="2277"/>
        <v>44351</v>
      </c>
      <c r="F22464" s="1">
        <f>TIMEVALUE("15:46:55")</f>
        <v>0.65758101851851847</v>
      </c>
      <c r="G22464" t="s">
        <v>4956</v>
      </c>
      <c r="H22464" t="s">
        <v>12473</v>
      </c>
      <c r="I22464">
        <v>708.96900000000005</v>
      </c>
    </row>
    <row r="22465" spans="1:9" x14ac:dyDescent="0.25">
      <c r="A22465" t="s">
        <v>40190</v>
      </c>
      <c r="B22465">
        <v>13110</v>
      </c>
      <c r="C22465" s="2">
        <f t="shared" si="2276"/>
        <v>44351</v>
      </c>
      <c r="D22465" s="1">
        <f>TIMEVALUE("15:48:55")</f>
        <v>0.65896990740740746</v>
      </c>
      <c r="E22465" s="2">
        <f t="shared" si="2277"/>
        <v>44351</v>
      </c>
      <c r="F22465" s="1">
        <f>TIMEVALUE("15:53:25")</f>
        <v>0.6620949074074074</v>
      </c>
      <c r="G22465" t="s">
        <v>6589</v>
      </c>
      <c r="H22465" t="s">
        <v>7632</v>
      </c>
      <c r="I22465">
        <v>708.78200000000004</v>
      </c>
    </row>
    <row r="22466" spans="1:9" x14ac:dyDescent="0.25">
      <c r="A22466" t="s">
        <v>40191</v>
      </c>
      <c r="B22466">
        <v>13110</v>
      </c>
      <c r="C22466" s="2">
        <f t="shared" si="2276"/>
        <v>44351</v>
      </c>
      <c r="D22466" s="1">
        <f>TIMEVALUE("15:54:27")</f>
        <v>0.66281250000000003</v>
      </c>
      <c r="E22466" s="2">
        <f t="shared" si="2277"/>
        <v>44351</v>
      </c>
      <c r="F22466" s="1">
        <f>TIMEVALUE("15:58:44")</f>
        <v>0.66578703703703701</v>
      </c>
      <c r="G22466" t="s">
        <v>449</v>
      </c>
      <c r="H22466" t="s">
        <v>40192</v>
      </c>
      <c r="I22466">
        <v>708.78200000000004</v>
      </c>
    </row>
    <row r="22467" spans="1:9" x14ac:dyDescent="0.25">
      <c r="A22467" t="s">
        <v>40193</v>
      </c>
      <c r="B22467">
        <v>13110</v>
      </c>
      <c r="C22467" s="2">
        <f t="shared" si="2276"/>
        <v>44351</v>
      </c>
      <c r="D22467" s="1">
        <f>TIMEVALUE("16:00:04")</f>
        <v>0.66671296296296301</v>
      </c>
      <c r="E22467" s="2">
        <f t="shared" si="2277"/>
        <v>44351</v>
      </c>
      <c r="F22467" s="1">
        <f>TIMEVALUE("16:03:56")</f>
        <v>0.66939814814814813</v>
      </c>
      <c r="G22467" t="s">
        <v>2554</v>
      </c>
      <c r="H22467" t="s">
        <v>11233</v>
      </c>
      <c r="I22467">
        <v>708.62699999999995</v>
      </c>
    </row>
    <row r="22468" spans="1:9" x14ac:dyDescent="0.25">
      <c r="A22468" t="s">
        <v>40194</v>
      </c>
      <c r="B22468">
        <v>13110</v>
      </c>
      <c r="C22468" s="2">
        <f t="shared" si="2276"/>
        <v>44351</v>
      </c>
      <c r="D22468" s="1">
        <f>TIMEVALUE("16:04:51")</f>
        <v>0.67003472222222227</v>
      </c>
      <c r="E22468" s="2">
        <f t="shared" si="2277"/>
        <v>44351</v>
      </c>
      <c r="F22468" s="1">
        <f>TIMEVALUE("16:09:44")</f>
        <v>0.67342592592592587</v>
      </c>
      <c r="G22468" t="s">
        <v>3097</v>
      </c>
      <c r="H22468" t="s">
        <v>36491</v>
      </c>
      <c r="I22468">
        <v>708.43799999999999</v>
      </c>
    </row>
    <row r="22469" spans="1:9" x14ac:dyDescent="0.25">
      <c r="A22469" t="s">
        <v>40195</v>
      </c>
      <c r="B22469">
        <v>13110</v>
      </c>
      <c r="C22469" s="2">
        <f t="shared" si="2276"/>
        <v>44351</v>
      </c>
      <c r="D22469" s="1">
        <f>TIMEVALUE("16:10:49")</f>
        <v>0.67417824074074073</v>
      </c>
      <c r="E22469" s="2">
        <f t="shared" si="2277"/>
        <v>44351</v>
      </c>
      <c r="F22469" s="1">
        <f>TIMEVALUE("16:15:45")</f>
        <v>0.67760416666666667</v>
      </c>
      <c r="G22469" t="s">
        <v>2229</v>
      </c>
      <c r="H22469" t="s">
        <v>11343</v>
      </c>
      <c r="I22469">
        <v>708.25699999999995</v>
      </c>
    </row>
    <row r="22470" spans="1:9" x14ac:dyDescent="0.25">
      <c r="A22470" t="s">
        <v>40196</v>
      </c>
      <c r="B22470">
        <v>13110</v>
      </c>
      <c r="C22470" s="2">
        <f t="shared" si="2276"/>
        <v>44351</v>
      </c>
      <c r="D22470" s="1">
        <f>TIMEVALUE("16:16:50")</f>
        <v>0.67835648148148153</v>
      </c>
      <c r="E22470" s="2">
        <f t="shared" si="2277"/>
        <v>44351</v>
      </c>
      <c r="F22470" s="1">
        <f>TIMEVALUE("16:22:24")</f>
        <v>0.68222222222222217</v>
      </c>
      <c r="G22470" t="s">
        <v>212</v>
      </c>
      <c r="H22470" t="s">
        <v>38540</v>
      </c>
      <c r="I22470">
        <v>708.077</v>
      </c>
    </row>
    <row r="22471" spans="1:9" x14ac:dyDescent="0.25">
      <c r="A22471" t="s">
        <v>40197</v>
      </c>
      <c r="B22471">
        <v>13110</v>
      </c>
      <c r="C22471" s="2">
        <f t="shared" si="2276"/>
        <v>44351</v>
      </c>
      <c r="D22471" s="1">
        <f>TIMEVALUE("16:23:54")</f>
        <v>0.68326388888888889</v>
      </c>
      <c r="E22471" s="2">
        <f t="shared" si="2277"/>
        <v>44351</v>
      </c>
      <c r="F22471" s="1">
        <f>TIMEVALUE("16:30:00")</f>
        <v>0.6875</v>
      </c>
      <c r="G22471" t="s">
        <v>5903</v>
      </c>
      <c r="H22471" t="s">
        <v>36867</v>
      </c>
      <c r="I22471">
        <v>707.91700000000003</v>
      </c>
    </row>
    <row r="22472" spans="1:9" x14ac:dyDescent="0.25">
      <c r="A22472" t="s">
        <v>40198</v>
      </c>
      <c r="B22472">
        <v>13110</v>
      </c>
      <c r="C22472" s="2">
        <f t="shared" si="2276"/>
        <v>44351</v>
      </c>
      <c r="D22472" s="1">
        <f>TIMEVALUE("16:31:18")</f>
        <v>0.68840277777777781</v>
      </c>
      <c r="E22472" s="2">
        <f t="shared" si="2277"/>
        <v>44351</v>
      </c>
      <c r="F22472" s="1">
        <f>TIMEVALUE("16:38:59")</f>
        <v>0.69373842592592594</v>
      </c>
      <c r="G22472" t="s">
        <v>4144</v>
      </c>
      <c r="H22472" t="s">
        <v>40199</v>
      </c>
      <c r="I22472">
        <v>707.74199999999996</v>
      </c>
    </row>
    <row r="22473" spans="1:9" x14ac:dyDescent="0.25">
      <c r="A22473" t="s">
        <v>40200</v>
      </c>
      <c r="B22473">
        <v>13110</v>
      </c>
      <c r="C22473" s="2">
        <f t="shared" si="2276"/>
        <v>44351</v>
      </c>
      <c r="D22473" s="1">
        <f>TIMEVALUE("15:31:18")</f>
        <v>0.64673611111111107</v>
      </c>
      <c r="E22473" s="2">
        <f t="shared" si="2277"/>
        <v>44351</v>
      </c>
      <c r="F22473" s="1">
        <f>TIMEVALUE("15:37:03")</f>
        <v>0.65072916666666669</v>
      </c>
      <c r="G22473" t="s">
        <v>2294</v>
      </c>
      <c r="H22473" t="s">
        <v>40201</v>
      </c>
      <c r="I22473">
        <v>707.60199999999998</v>
      </c>
    </row>
    <row r="22474" spans="1:9" x14ac:dyDescent="0.25">
      <c r="A22474" t="s">
        <v>40202</v>
      </c>
      <c r="B22474">
        <v>13110</v>
      </c>
      <c r="C22474" s="2">
        <f t="shared" si="2276"/>
        <v>44351</v>
      </c>
      <c r="D22474" s="1">
        <f>TIMEVALUE("13:54:39")</f>
        <v>0.57961805555555557</v>
      </c>
      <c r="E22474" s="2">
        <f t="shared" si="2277"/>
        <v>44351</v>
      </c>
      <c r="F22474" s="1">
        <f>TIMEVALUE("14:01:08")</f>
        <v>0.58412037037037035</v>
      </c>
      <c r="G22474" t="s">
        <v>4599</v>
      </c>
      <c r="H22474" t="s">
        <v>40203</v>
      </c>
      <c r="I22474">
        <v>709.23599999999999</v>
      </c>
    </row>
    <row r="22475" spans="1:9" x14ac:dyDescent="0.25">
      <c r="A22475" t="s">
        <v>40204</v>
      </c>
      <c r="B22475">
        <v>13110</v>
      </c>
      <c r="C22475" s="2">
        <f t="shared" si="2276"/>
        <v>44351</v>
      </c>
      <c r="D22475" s="1">
        <f>TIMEVALUE("14:03:19")</f>
        <v>0.5856365740740741</v>
      </c>
      <c r="E22475" s="2">
        <f t="shared" si="2277"/>
        <v>44351</v>
      </c>
      <c r="F22475" s="1">
        <f>TIMEVALUE("14:10:19")</f>
        <v>0.59049768518518519</v>
      </c>
      <c r="G22475" t="s">
        <v>121</v>
      </c>
      <c r="H22475" t="s">
        <v>40205</v>
      </c>
      <c r="I22475">
        <v>709.15099999999995</v>
      </c>
    </row>
    <row r="22476" spans="1:9" x14ac:dyDescent="0.25">
      <c r="A22476" t="s">
        <v>40206</v>
      </c>
      <c r="B22476">
        <v>13110</v>
      </c>
      <c r="C22476" s="2">
        <f t="shared" si="2276"/>
        <v>44351</v>
      </c>
      <c r="D22476" s="1">
        <f>TIMEVALUE("14:11:50")</f>
        <v>0.59155092592592595</v>
      </c>
      <c r="E22476" s="2">
        <f t="shared" si="2277"/>
        <v>44351</v>
      </c>
      <c r="F22476" s="1">
        <f>TIMEVALUE("14:19:43")</f>
        <v>0.59702546296296299</v>
      </c>
      <c r="G22476" t="s">
        <v>4772</v>
      </c>
      <c r="H22476" t="s">
        <v>10753</v>
      </c>
      <c r="I22476">
        <v>708.95600000000002</v>
      </c>
    </row>
    <row r="22477" spans="1:9" x14ac:dyDescent="0.25">
      <c r="A22477" t="s">
        <v>40207</v>
      </c>
      <c r="B22477">
        <v>13110</v>
      </c>
      <c r="C22477" s="2">
        <f t="shared" si="2276"/>
        <v>44351</v>
      </c>
      <c r="D22477" s="1">
        <f>TIMEVALUE("14:20:57")</f>
        <v>0.59788194444444442</v>
      </c>
      <c r="E22477" s="2">
        <f t="shared" si="2277"/>
        <v>44351</v>
      </c>
      <c r="F22477" s="1">
        <f>TIMEVALUE("14:26:30")</f>
        <v>0.60173611111111114</v>
      </c>
      <c r="G22477" t="s">
        <v>297</v>
      </c>
      <c r="H22477" t="s">
        <v>40208</v>
      </c>
      <c r="I22477">
        <v>708.84</v>
      </c>
    </row>
    <row r="22478" spans="1:9" x14ac:dyDescent="0.25">
      <c r="A22478" t="s">
        <v>40209</v>
      </c>
      <c r="B22478">
        <v>13110</v>
      </c>
      <c r="C22478" s="2">
        <f t="shared" si="2276"/>
        <v>44351</v>
      </c>
      <c r="D22478" s="1">
        <f>TIMEVALUE("14:27:36")</f>
        <v>0.60250000000000004</v>
      </c>
      <c r="E22478" s="2">
        <f t="shared" si="2277"/>
        <v>44351</v>
      </c>
      <c r="F22478" s="1">
        <f>TIMEVALUE("14:32:49")</f>
        <v>0.60612268518518519</v>
      </c>
      <c r="G22478" t="s">
        <v>643</v>
      </c>
      <c r="H22478" t="s">
        <v>36328</v>
      </c>
      <c r="I22478">
        <v>708.71400000000006</v>
      </c>
    </row>
    <row r="22479" spans="1:9" x14ac:dyDescent="0.25">
      <c r="A22479" t="s">
        <v>40210</v>
      </c>
      <c r="B22479">
        <v>13110</v>
      </c>
      <c r="C22479" s="2">
        <f t="shared" si="2276"/>
        <v>44351</v>
      </c>
      <c r="D22479" s="1">
        <f>TIMEVALUE("14:33:54")</f>
        <v>0.60687500000000005</v>
      </c>
      <c r="E22479" s="2">
        <f t="shared" si="2277"/>
        <v>44351</v>
      </c>
      <c r="F22479" s="1">
        <f>TIMEVALUE("14:38:52")</f>
        <v>0.61032407407407407</v>
      </c>
      <c r="G22479" t="s">
        <v>367</v>
      </c>
      <c r="H22479" t="s">
        <v>12564</v>
      </c>
      <c r="I22479">
        <v>708.60699999999997</v>
      </c>
    </row>
    <row r="22480" spans="1:9" x14ac:dyDescent="0.25">
      <c r="A22480" t="s">
        <v>40211</v>
      </c>
      <c r="B22480">
        <v>13110</v>
      </c>
      <c r="C22480" s="2">
        <f t="shared" si="2276"/>
        <v>44351</v>
      </c>
      <c r="D22480" s="1">
        <f>TIMEVALUE("14:42:35")</f>
        <v>0.61290509259259263</v>
      </c>
      <c r="E22480" s="2">
        <f t="shared" si="2277"/>
        <v>44351</v>
      </c>
      <c r="F22480" s="1">
        <f>TIMEVALUE("14:47:36")</f>
        <v>0.61638888888888888</v>
      </c>
      <c r="G22480" t="s">
        <v>2177</v>
      </c>
      <c r="H22480" t="s">
        <v>40212</v>
      </c>
      <c r="I22480">
        <v>708.44399999999996</v>
      </c>
    </row>
    <row r="22481" spans="1:9" x14ac:dyDescent="0.25">
      <c r="A22481" t="s">
        <v>40213</v>
      </c>
      <c r="B22481">
        <v>13110</v>
      </c>
      <c r="C22481" s="2">
        <f t="shared" si="2276"/>
        <v>44351</v>
      </c>
      <c r="D22481" s="1">
        <f>TIMEVALUE("14:49:36")</f>
        <v>0.61777777777777776</v>
      </c>
      <c r="E22481" s="2">
        <f t="shared" si="2277"/>
        <v>44351</v>
      </c>
      <c r="F22481" s="1">
        <f>TIMEVALUE("14:54:30")</f>
        <v>0.62118055555555551</v>
      </c>
      <c r="G22481" t="s">
        <v>1958</v>
      </c>
      <c r="H22481" t="s">
        <v>40214</v>
      </c>
      <c r="I22481">
        <v>708.48</v>
      </c>
    </row>
    <row r="22482" spans="1:9" x14ac:dyDescent="0.25">
      <c r="A22482" t="s">
        <v>40215</v>
      </c>
      <c r="B22482">
        <v>13110</v>
      </c>
      <c r="C22482" s="2">
        <f t="shared" si="2276"/>
        <v>44351</v>
      </c>
      <c r="D22482" s="1">
        <f>TIMEVALUE("14:55:47")</f>
        <v>0.62207175925925928</v>
      </c>
      <c r="E22482" s="2">
        <f t="shared" si="2277"/>
        <v>44351</v>
      </c>
      <c r="F22482" s="1">
        <f>TIMEVALUE("15:03:35")</f>
        <v>0.62748842592592591</v>
      </c>
      <c r="G22482" t="s">
        <v>1825</v>
      </c>
      <c r="H22482" t="s">
        <v>11062</v>
      </c>
      <c r="I22482">
        <v>708.29</v>
      </c>
    </row>
    <row r="22483" spans="1:9" x14ac:dyDescent="0.25">
      <c r="A22483" t="s">
        <v>40216</v>
      </c>
      <c r="B22483">
        <v>13110</v>
      </c>
      <c r="C22483" s="2">
        <f t="shared" si="2276"/>
        <v>44351</v>
      </c>
      <c r="D22483" s="1">
        <f>TIMEVALUE("15:04:49")</f>
        <v>0.62834490740740745</v>
      </c>
      <c r="E22483" s="2">
        <f t="shared" si="2277"/>
        <v>44351</v>
      </c>
      <c r="F22483" s="1">
        <f>TIMEVALUE("15:11:52")</f>
        <v>0.63324074074074077</v>
      </c>
      <c r="G22483" t="s">
        <v>185</v>
      </c>
      <c r="H22483" t="s">
        <v>40217</v>
      </c>
      <c r="I22483">
        <v>708.06399999999996</v>
      </c>
    </row>
    <row r="22484" spans="1:9" x14ac:dyDescent="0.25">
      <c r="A22484" t="s">
        <v>40218</v>
      </c>
      <c r="B22484">
        <v>13110</v>
      </c>
      <c r="C22484" s="2">
        <f t="shared" si="2276"/>
        <v>44351</v>
      </c>
      <c r="D22484" s="1">
        <f>TIMEVALUE("15:13:05")</f>
        <v>0.63408564814814816</v>
      </c>
      <c r="E22484" s="2">
        <f t="shared" si="2277"/>
        <v>44351</v>
      </c>
      <c r="F22484" s="1">
        <f>TIMEVALUE("15:20:02")</f>
        <v>0.63891203703703703</v>
      </c>
      <c r="G22484" t="s">
        <v>394</v>
      </c>
      <c r="H22484" t="s">
        <v>40219</v>
      </c>
      <c r="I22484">
        <v>707.94399999999996</v>
      </c>
    </row>
    <row r="22485" spans="1:9" x14ac:dyDescent="0.25">
      <c r="A22485" t="s">
        <v>40220</v>
      </c>
      <c r="B22485">
        <v>13110</v>
      </c>
      <c r="C22485" s="2">
        <f t="shared" si="2276"/>
        <v>44351</v>
      </c>
      <c r="D22485" s="1">
        <f>TIMEVALUE("15:21:26")</f>
        <v>0.63988425925925929</v>
      </c>
      <c r="E22485" s="2">
        <f t="shared" si="2277"/>
        <v>44351</v>
      </c>
      <c r="F22485" s="1">
        <f>TIMEVALUE("15:29:31")</f>
        <v>0.64549768518518513</v>
      </c>
      <c r="G22485" t="s">
        <v>1918</v>
      </c>
      <c r="H22485" t="s">
        <v>40221</v>
      </c>
      <c r="I22485">
        <v>707.81500000000005</v>
      </c>
    </row>
    <row r="22486" spans="1:9" x14ac:dyDescent="0.25">
      <c r="A22486" t="s">
        <v>40222</v>
      </c>
      <c r="B22486">
        <v>13110</v>
      </c>
      <c r="C22486" s="2">
        <f t="shared" si="2276"/>
        <v>44351</v>
      </c>
      <c r="D22486" s="1">
        <f>TIMEVALUE("13:38:43")</f>
        <v>0.56855324074074076</v>
      </c>
      <c r="E22486" s="2">
        <f t="shared" si="2277"/>
        <v>44351</v>
      </c>
      <c r="F22486" s="1">
        <f>TIMEVALUE("13:48:37")</f>
        <v>0.57542824074074073</v>
      </c>
      <c r="G22486" t="s">
        <v>8123</v>
      </c>
      <c r="H22486" t="s">
        <v>36791</v>
      </c>
      <c r="I22486">
        <v>707.76900000000001</v>
      </c>
    </row>
    <row r="22487" spans="1:9" x14ac:dyDescent="0.25">
      <c r="A22487" t="s">
        <v>40223</v>
      </c>
      <c r="B22487">
        <v>13110</v>
      </c>
      <c r="C22487" s="2">
        <f t="shared" ref="C22487:C22512" si="2278">DATEVALUE("2025-06-03")</f>
        <v>44349</v>
      </c>
      <c r="D22487" s="1">
        <f>TIMEVALUE("11:09:59")</f>
        <v>0.4652662037037037</v>
      </c>
      <c r="E22487" s="2">
        <f t="shared" ref="E22487:E22512" si="2279">DATEVALUE("2025-06-03")</f>
        <v>44349</v>
      </c>
      <c r="F22487" s="1">
        <f>TIMEVALUE("11:15:59")</f>
        <v>0.46943287037037035</v>
      </c>
      <c r="G22487" t="s">
        <v>862</v>
      </c>
      <c r="H22487" t="s">
        <v>40224</v>
      </c>
      <c r="I22487">
        <v>709.36099999999999</v>
      </c>
    </row>
    <row r="22488" spans="1:9" x14ac:dyDescent="0.25">
      <c r="A22488" t="s">
        <v>40225</v>
      </c>
      <c r="B22488">
        <v>13110</v>
      </c>
      <c r="C22488" s="2">
        <f t="shared" si="2278"/>
        <v>44349</v>
      </c>
      <c r="D22488" s="1">
        <f>TIMEVALUE("11:37:09")</f>
        <v>0.48413194444444446</v>
      </c>
      <c r="E22488" s="2">
        <f t="shared" si="2279"/>
        <v>44349</v>
      </c>
      <c r="F22488" s="1">
        <f>TIMEVALUE("11:45:10")</f>
        <v>0.48969907407407409</v>
      </c>
      <c r="G22488" t="s">
        <v>1319</v>
      </c>
      <c r="H22488" t="s">
        <v>36338</v>
      </c>
      <c r="I22488">
        <v>709.31700000000001</v>
      </c>
    </row>
    <row r="22489" spans="1:9" x14ac:dyDescent="0.25">
      <c r="A22489" t="s">
        <v>40226</v>
      </c>
      <c r="B22489">
        <v>13110</v>
      </c>
      <c r="C22489" s="2">
        <f t="shared" si="2278"/>
        <v>44349</v>
      </c>
      <c r="D22489" s="1">
        <f>TIMEVALUE("11:46:50")</f>
        <v>0.49085648148148148</v>
      </c>
      <c r="E22489" s="2">
        <f t="shared" si="2279"/>
        <v>44349</v>
      </c>
      <c r="F22489" s="1">
        <f>TIMEVALUE("11:56:11")</f>
        <v>0.49734953703703705</v>
      </c>
      <c r="G22489" t="s">
        <v>1838</v>
      </c>
      <c r="H22489" t="s">
        <v>35645</v>
      </c>
      <c r="I22489">
        <v>709.14</v>
      </c>
    </row>
    <row r="22490" spans="1:9" x14ac:dyDescent="0.25">
      <c r="A22490" t="s">
        <v>40227</v>
      </c>
      <c r="B22490">
        <v>13110</v>
      </c>
      <c r="C22490" s="2">
        <f t="shared" si="2278"/>
        <v>44349</v>
      </c>
      <c r="D22490" s="1">
        <f>TIMEVALUE("11:57:14")</f>
        <v>0.49807870370370372</v>
      </c>
      <c r="E22490" s="2">
        <f t="shared" si="2279"/>
        <v>44349</v>
      </c>
      <c r="F22490" s="1">
        <f>TIMEVALUE("12:03:41")</f>
        <v>0.50255787037037036</v>
      </c>
      <c r="G22490" t="s">
        <v>6170</v>
      </c>
      <c r="H22490" t="s">
        <v>40228</v>
      </c>
      <c r="I22490">
        <v>709.02300000000002</v>
      </c>
    </row>
    <row r="22491" spans="1:9" x14ac:dyDescent="0.25">
      <c r="A22491" t="s">
        <v>40229</v>
      </c>
      <c r="B22491">
        <v>13110</v>
      </c>
      <c r="C22491" s="2">
        <f t="shared" si="2278"/>
        <v>44349</v>
      </c>
      <c r="D22491" s="1">
        <f>TIMEVALUE("12:43:58")</f>
        <v>0.53053240740740737</v>
      </c>
      <c r="E22491" s="2">
        <f t="shared" si="2279"/>
        <v>44349</v>
      </c>
      <c r="F22491" s="1">
        <f>TIMEVALUE("12:50:17")</f>
        <v>0.53491898148148154</v>
      </c>
      <c r="G22491" t="s">
        <v>315</v>
      </c>
      <c r="H22491" t="s">
        <v>40230</v>
      </c>
      <c r="I22491">
        <v>708.92899999999997</v>
      </c>
    </row>
    <row r="22492" spans="1:9" x14ac:dyDescent="0.25">
      <c r="A22492" t="s">
        <v>40231</v>
      </c>
      <c r="B22492">
        <v>13110</v>
      </c>
      <c r="C22492" s="2">
        <f t="shared" si="2278"/>
        <v>44349</v>
      </c>
      <c r="D22492" s="1">
        <f>TIMEVALUE("12:52:14")</f>
        <v>0.53627314814814819</v>
      </c>
      <c r="E22492" s="2">
        <f t="shared" si="2279"/>
        <v>44349</v>
      </c>
      <c r="F22492" s="1">
        <f>TIMEVALUE("12:57:57")</f>
        <v>0.54024305555555552</v>
      </c>
      <c r="G22492" t="s">
        <v>736</v>
      </c>
      <c r="H22492" t="s">
        <v>35692</v>
      </c>
      <c r="I22492">
        <v>708.72199999999998</v>
      </c>
    </row>
    <row r="22493" spans="1:9" x14ac:dyDescent="0.25">
      <c r="A22493" t="s">
        <v>40232</v>
      </c>
      <c r="B22493">
        <v>13110</v>
      </c>
      <c r="C22493" s="2">
        <f t="shared" si="2278"/>
        <v>44349</v>
      </c>
      <c r="D22493" s="1">
        <f>TIMEVALUE("12:58:55")</f>
        <v>0.54091435185185188</v>
      </c>
      <c r="E22493" s="2">
        <f t="shared" si="2279"/>
        <v>44349</v>
      </c>
      <c r="F22493" s="1">
        <f>TIMEVALUE("13:03:38")</f>
        <v>0.54418981481481477</v>
      </c>
      <c r="G22493" t="s">
        <v>206</v>
      </c>
      <c r="H22493" t="s">
        <v>11261</v>
      </c>
      <c r="I22493">
        <v>708.59500000000003</v>
      </c>
    </row>
    <row r="22494" spans="1:9" x14ac:dyDescent="0.25">
      <c r="A22494" t="s">
        <v>40233</v>
      </c>
      <c r="B22494">
        <v>13110</v>
      </c>
      <c r="C22494" s="2">
        <f t="shared" si="2278"/>
        <v>44349</v>
      </c>
      <c r="D22494" s="1">
        <f>TIMEVALUE("13:04:37")</f>
        <v>0.54487268518518517</v>
      </c>
      <c r="E22494" s="2">
        <f t="shared" si="2279"/>
        <v>44349</v>
      </c>
      <c r="F22494" s="1">
        <f>TIMEVALUE("13:11:32")</f>
        <v>0.54967592592592596</v>
      </c>
      <c r="G22494" t="s">
        <v>1793</v>
      </c>
      <c r="H22494" t="s">
        <v>40234</v>
      </c>
      <c r="I22494">
        <v>708.52700000000004</v>
      </c>
    </row>
    <row r="22495" spans="1:9" x14ac:dyDescent="0.25">
      <c r="A22495" t="s">
        <v>40235</v>
      </c>
      <c r="B22495">
        <v>13110</v>
      </c>
      <c r="C22495" s="2">
        <f t="shared" si="2278"/>
        <v>44349</v>
      </c>
      <c r="D22495" s="1">
        <f>TIMEVALUE("13:13:07")</f>
        <v>0.55077546296296298</v>
      </c>
      <c r="E22495" s="2">
        <f t="shared" si="2279"/>
        <v>44349</v>
      </c>
      <c r="F22495" s="1">
        <f>TIMEVALUE("13:18:27")</f>
        <v>0.55447916666666663</v>
      </c>
      <c r="G22495" t="s">
        <v>880</v>
      </c>
      <c r="H22495" t="s">
        <v>1737</v>
      </c>
      <c r="I22495">
        <v>708.48</v>
      </c>
    </row>
    <row r="22496" spans="1:9" x14ac:dyDescent="0.25">
      <c r="A22496" t="s">
        <v>40236</v>
      </c>
      <c r="B22496">
        <v>13110</v>
      </c>
      <c r="C22496" s="2">
        <f t="shared" si="2278"/>
        <v>44349</v>
      </c>
      <c r="D22496" s="1">
        <f>TIMEVALUE("13:19:31")</f>
        <v>0.55521990740740745</v>
      </c>
      <c r="E22496" s="2">
        <f t="shared" si="2279"/>
        <v>44349</v>
      </c>
      <c r="F22496" s="1">
        <f>TIMEVALUE("13:25:01")</f>
        <v>0.55903935185185183</v>
      </c>
      <c r="G22496" t="s">
        <v>215</v>
      </c>
      <c r="H22496" t="s">
        <v>40237</v>
      </c>
      <c r="I22496">
        <v>708.27099999999996</v>
      </c>
    </row>
    <row r="22497" spans="1:9" x14ac:dyDescent="0.25">
      <c r="A22497" t="s">
        <v>40238</v>
      </c>
      <c r="B22497">
        <v>13110</v>
      </c>
      <c r="C22497" s="2">
        <f t="shared" si="2278"/>
        <v>44349</v>
      </c>
      <c r="D22497" s="1">
        <f>TIMEVALUE("13:26:14")</f>
        <v>0.55988425925925922</v>
      </c>
      <c r="E22497" s="2">
        <f t="shared" si="2279"/>
        <v>44349</v>
      </c>
      <c r="F22497" s="1">
        <f>TIMEVALUE("13:34:25")</f>
        <v>0.56556712962962963</v>
      </c>
      <c r="G22497" t="s">
        <v>4254</v>
      </c>
      <c r="H22497" t="s">
        <v>36716</v>
      </c>
      <c r="I22497">
        <v>708.1</v>
      </c>
    </row>
    <row r="22498" spans="1:9" x14ac:dyDescent="0.25">
      <c r="A22498" t="s">
        <v>40239</v>
      </c>
      <c r="B22498">
        <v>13110</v>
      </c>
      <c r="C22498" s="2">
        <f t="shared" si="2278"/>
        <v>44349</v>
      </c>
      <c r="D22498" s="1">
        <f>TIMEVALUE("13:35:33")</f>
        <v>0.56635416666666671</v>
      </c>
      <c r="E22498" s="2">
        <f t="shared" si="2279"/>
        <v>44349</v>
      </c>
      <c r="F22498" s="1">
        <f>TIMEVALUE("13:41:35")</f>
        <v>0.57054398148148144</v>
      </c>
      <c r="G22498" t="s">
        <v>4699</v>
      </c>
      <c r="H22498" t="s">
        <v>40240</v>
      </c>
      <c r="I22498">
        <v>708.06200000000001</v>
      </c>
    </row>
    <row r="22499" spans="1:9" x14ac:dyDescent="0.25">
      <c r="A22499" t="s">
        <v>40241</v>
      </c>
      <c r="B22499">
        <v>13110</v>
      </c>
      <c r="C22499" s="2">
        <f t="shared" si="2278"/>
        <v>44349</v>
      </c>
      <c r="D22499" s="1">
        <f>TIMEVALUE("11:21:37")</f>
        <v>0.47334490740740742</v>
      </c>
      <c r="E22499" s="2">
        <f t="shared" si="2279"/>
        <v>44349</v>
      </c>
      <c r="F22499" s="1">
        <f>TIMEVALUE("11:31:26")</f>
        <v>0.48016203703703703</v>
      </c>
      <c r="G22499" t="s">
        <v>702</v>
      </c>
      <c r="H22499" t="s">
        <v>17350</v>
      </c>
      <c r="I22499">
        <v>707.92</v>
      </c>
    </row>
    <row r="22500" spans="1:9" x14ac:dyDescent="0.25">
      <c r="A22500" t="s">
        <v>40242</v>
      </c>
      <c r="B22500">
        <v>13110</v>
      </c>
      <c r="C22500" s="2">
        <f t="shared" si="2278"/>
        <v>44349</v>
      </c>
      <c r="D22500" s="1">
        <f>TIMEVALUE("13:54:44")</f>
        <v>0.57967592592592587</v>
      </c>
      <c r="E22500" s="2">
        <f t="shared" si="2279"/>
        <v>44349</v>
      </c>
      <c r="F22500" s="1">
        <f>TIMEVALUE("13:59:56")</f>
        <v>0.58328703703703699</v>
      </c>
      <c r="G22500" t="s">
        <v>2889</v>
      </c>
      <c r="H22500" t="s">
        <v>35610</v>
      </c>
      <c r="I22500">
        <v>709.43899999999996</v>
      </c>
    </row>
    <row r="22501" spans="1:9" x14ac:dyDescent="0.25">
      <c r="A22501" t="s">
        <v>40243</v>
      </c>
      <c r="B22501">
        <v>13110</v>
      </c>
      <c r="C22501" s="2">
        <f t="shared" si="2278"/>
        <v>44349</v>
      </c>
      <c r="D22501" s="1">
        <f>TIMEVALUE("14:01:23")</f>
        <v>0.58429398148148148</v>
      </c>
      <c r="E22501" s="2">
        <f t="shared" si="2279"/>
        <v>44349</v>
      </c>
      <c r="F22501" s="1">
        <f>TIMEVALUE("14:05:53")</f>
        <v>0.58741898148148153</v>
      </c>
      <c r="G22501" t="s">
        <v>6589</v>
      </c>
      <c r="H22501" t="s">
        <v>40244</v>
      </c>
      <c r="I22501">
        <v>709.38599999999997</v>
      </c>
    </row>
    <row r="22502" spans="1:9" x14ac:dyDescent="0.25">
      <c r="A22502" t="s">
        <v>40245</v>
      </c>
      <c r="B22502">
        <v>13110</v>
      </c>
      <c r="C22502" s="2">
        <f t="shared" si="2278"/>
        <v>44349</v>
      </c>
      <c r="D22502" s="1">
        <f>TIMEVALUE("14:06:55")</f>
        <v>0.58813657407407405</v>
      </c>
      <c r="E22502" s="2">
        <f t="shared" si="2279"/>
        <v>44349</v>
      </c>
      <c r="F22502" s="1">
        <f>TIMEVALUE("14:11:37")</f>
        <v>0.591400462962963</v>
      </c>
      <c r="G22502" t="s">
        <v>3092</v>
      </c>
      <c r="H22502" t="s">
        <v>39176</v>
      </c>
      <c r="I22502">
        <v>709.24800000000005</v>
      </c>
    </row>
    <row r="22503" spans="1:9" x14ac:dyDescent="0.25">
      <c r="A22503" t="s">
        <v>40246</v>
      </c>
      <c r="B22503">
        <v>13110</v>
      </c>
      <c r="C22503" s="2">
        <f t="shared" si="2278"/>
        <v>44349</v>
      </c>
      <c r="D22503" s="1">
        <f>TIMEVALUE("14:12:46")</f>
        <v>0.59219907407407413</v>
      </c>
      <c r="E22503" s="2">
        <f t="shared" si="2279"/>
        <v>44349</v>
      </c>
      <c r="F22503" s="1">
        <f>TIMEVALUE("14:16:40")</f>
        <v>0.59490740740740744</v>
      </c>
      <c r="G22503" t="s">
        <v>714</v>
      </c>
      <c r="H22503" t="s">
        <v>40247</v>
      </c>
      <c r="I22503">
        <v>709.20799999999997</v>
      </c>
    </row>
    <row r="22504" spans="1:9" x14ac:dyDescent="0.25">
      <c r="A22504" t="s">
        <v>40248</v>
      </c>
      <c r="B22504">
        <v>13110</v>
      </c>
      <c r="C22504" s="2">
        <f t="shared" si="2278"/>
        <v>44349</v>
      </c>
      <c r="D22504" s="1">
        <f>TIMEVALUE("14:17:32")</f>
        <v>0.59550925925925924</v>
      </c>
      <c r="E22504" s="2">
        <f t="shared" si="2279"/>
        <v>44349</v>
      </c>
      <c r="F22504" s="1">
        <f>TIMEVALUE("14:22:25")</f>
        <v>0.59890046296296295</v>
      </c>
      <c r="G22504" t="s">
        <v>3097</v>
      </c>
      <c r="H22504" t="s">
        <v>40249</v>
      </c>
      <c r="I22504">
        <v>709.08699999999999</v>
      </c>
    </row>
    <row r="22505" spans="1:9" x14ac:dyDescent="0.25">
      <c r="A22505" t="s">
        <v>40250</v>
      </c>
      <c r="B22505">
        <v>13110</v>
      </c>
      <c r="C22505" s="2">
        <f t="shared" si="2278"/>
        <v>44349</v>
      </c>
      <c r="D22505" s="1">
        <f>TIMEVALUE("14:23:28")</f>
        <v>0.59962962962962962</v>
      </c>
      <c r="E22505" s="2">
        <f t="shared" si="2279"/>
        <v>44349</v>
      </c>
      <c r="F22505" s="1">
        <f>TIMEVALUE("14:28:21")</f>
        <v>0.60302083333333334</v>
      </c>
      <c r="G22505" t="s">
        <v>3097</v>
      </c>
      <c r="H22505" t="s">
        <v>10787</v>
      </c>
      <c r="I22505">
        <v>708.85</v>
      </c>
    </row>
    <row r="22506" spans="1:9" x14ac:dyDescent="0.25">
      <c r="A22506" t="s">
        <v>40251</v>
      </c>
      <c r="B22506">
        <v>13110</v>
      </c>
      <c r="C22506" s="2">
        <f t="shared" si="2278"/>
        <v>44349</v>
      </c>
      <c r="D22506" s="1">
        <f>TIMEVALUE("14:29:23")</f>
        <v>0.60373842592592597</v>
      </c>
      <c r="E22506" s="2">
        <f t="shared" si="2279"/>
        <v>44349</v>
      </c>
      <c r="F22506" s="1">
        <f>TIMEVALUE("14:34:57")</f>
        <v>0.60760416666666661</v>
      </c>
      <c r="G22506" t="s">
        <v>212</v>
      </c>
      <c r="H22506" t="s">
        <v>11225</v>
      </c>
      <c r="I22506">
        <v>708.81200000000001</v>
      </c>
    </row>
    <row r="22507" spans="1:9" x14ac:dyDescent="0.25">
      <c r="A22507" t="s">
        <v>40252</v>
      </c>
      <c r="B22507">
        <v>13110</v>
      </c>
      <c r="C22507" s="2">
        <f t="shared" si="2278"/>
        <v>44349</v>
      </c>
      <c r="D22507" s="1">
        <f>TIMEVALUE("14:35:57")</f>
        <v>0.60829861111111116</v>
      </c>
      <c r="E22507" s="2">
        <f t="shared" si="2279"/>
        <v>44349</v>
      </c>
      <c r="F22507" s="1">
        <f>TIMEVALUE("14:41:32")</f>
        <v>0.61217592592592596</v>
      </c>
      <c r="G22507" t="s">
        <v>2031</v>
      </c>
      <c r="H22507" t="s">
        <v>40253</v>
      </c>
      <c r="I22507">
        <v>708.63800000000003</v>
      </c>
    </row>
    <row r="22508" spans="1:9" x14ac:dyDescent="0.25">
      <c r="A22508" t="s">
        <v>40254</v>
      </c>
      <c r="B22508">
        <v>13110</v>
      </c>
      <c r="C22508" s="2">
        <f t="shared" si="2278"/>
        <v>44349</v>
      </c>
      <c r="D22508" s="1">
        <f>TIMEVALUE("14:42:23")</f>
        <v>0.61276620370370372</v>
      </c>
      <c r="E22508" s="2">
        <f t="shared" si="2279"/>
        <v>44349</v>
      </c>
      <c r="F22508" s="1">
        <f>TIMEVALUE("14:47:04")</f>
        <v>0.61601851851851852</v>
      </c>
      <c r="G22508" t="s">
        <v>3722</v>
      </c>
      <c r="H22508" t="s">
        <v>40255</v>
      </c>
      <c r="I22508">
        <v>708.52800000000002</v>
      </c>
    </row>
    <row r="22509" spans="1:9" x14ac:dyDescent="0.25">
      <c r="A22509" t="s">
        <v>40256</v>
      </c>
      <c r="B22509">
        <v>13110</v>
      </c>
      <c r="C22509" s="2">
        <f t="shared" si="2278"/>
        <v>44349</v>
      </c>
      <c r="D22509" s="1">
        <f>TIMEVALUE("14:48:02")</f>
        <v>0.61668981481481477</v>
      </c>
      <c r="E22509" s="2">
        <f t="shared" si="2279"/>
        <v>44349</v>
      </c>
      <c r="F22509" s="1">
        <f>TIMEVALUE("14:52:05")</f>
        <v>0.61950231481481477</v>
      </c>
      <c r="G22509" t="s">
        <v>3357</v>
      </c>
      <c r="H22509" t="s">
        <v>12442</v>
      </c>
      <c r="I22509">
        <v>708.36699999999996</v>
      </c>
    </row>
    <row r="22510" spans="1:9" x14ac:dyDescent="0.25">
      <c r="A22510" t="s">
        <v>40257</v>
      </c>
      <c r="B22510">
        <v>13110</v>
      </c>
      <c r="C22510" s="2">
        <f t="shared" si="2278"/>
        <v>44349</v>
      </c>
      <c r="D22510" s="1">
        <f>TIMEVALUE("14:53:12")</f>
        <v>0.62027777777777782</v>
      </c>
      <c r="E22510" s="2">
        <f t="shared" si="2279"/>
        <v>44349</v>
      </c>
      <c r="F22510" s="1">
        <f>TIMEVALUE("14:58:47")</f>
        <v>0.62415509259259261</v>
      </c>
      <c r="G22510" t="s">
        <v>2031</v>
      </c>
      <c r="H22510" t="s">
        <v>38313</v>
      </c>
      <c r="I22510">
        <v>708.33699999999999</v>
      </c>
    </row>
    <row r="22511" spans="1:9" x14ac:dyDescent="0.25">
      <c r="A22511" t="s">
        <v>40258</v>
      </c>
      <c r="B22511">
        <v>13110</v>
      </c>
      <c r="C22511" s="2">
        <f t="shared" si="2278"/>
        <v>44349</v>
      </c>
      <c r="D22511" s="1">
        <f>TIMEVALUE("14:59:40")</f>
        <v>0.62476851851851856</v>
      </c>
      <c r="E22511" s="2">
        <f t="shared" si="2279"/>
        <v>44349</v>
      </c>
      <c r="F22511" s="1">
        <f>TIMEVALUE("15:04:45")</f>
        <v>0.62829861111111107</v>
      </c>
      <c r="G22511" t="s">
        <v>1901</v>
      </c>
      <c r="H22511" t="s">
        <v>40259</v>
      </c>
      <c r="I22511">
        <v>708.30700000000002</v>
      </c>
    </row>
    <row r="22512" spans="1:9" x14ac:dyDescent="0.25">
      <c r="A22512" t="s">
        <v>40260</v>
      </c>
      <c r="B22512">
        <v>13110</v>
      </c>
      <c r="C22512" s="2">
        <f t="shared" si="2278"/>
        <v>44349</v>
      </c>
      <c r="D22512" s="1">
        <f>TIMEVALUE("13:43:25")</f>
        <v>0.57181712962962961</v>
      </c>
      <c r="E22512" s="2">
        <f t="shared" si="2279"/>
        <v>44349</v>
      </c>
      <c r="F22512" s="1">
        <f>TIMEVALUE("13:50:19")</f>
        <v>0.57660879629629624</v>
      </c>
      <c r="G22512" t="s">
        <v>1231</v>
      </c>
      <c r="H22512" t="s">
        <v>12171</v>
      </c>
      <c r="I22512">
        <v>708.02499999999998</v>
      </c>
    </row>
    <row r="22513" spans="1:9" x14ac:dyDescent="0.25">
      <c r="A22513" t="s">
        <v>40261</v>
      </c>
      <c r="B22513">
        <v>13110</v>
      </c>
      <c r="C22513" s="2">
        <f>DATEVALUE("2025-06-05")</f>
        <v>44351</v>
      </c>
      <c r="D22513" s="1">
        <f>TIMEVALUE("11:24:39")</f>
        <v>0.47545138888888888</v>
      </c>
      <c r="E22513" s="2">
        <f>DATEVALUE("2025-06-05")</f>
        <v>44351</v>
      </c>
      <c r="F22513" s="1">
        <f>TIMEVALUE("11:29:18")</f>
        <v>0.47868055555555555</v>
      </c>
      <c r="G22513" t="s">
        <v>7070</v>
      </c>
      <c r="H22513" t="s">
        <v>37107</v>
      </c>
      <c r="I22513">
        <v>709.46299999999997</v>
      </c>
    </row>
    <row r="22514" spans="1:9" x14ac:dyDescent="0.25">
      <c r="A22514" t="s">
        <v>40262</v>
      </c>
      <c r="B22514">
        <v>13110</v>
      </c>
      <c r="C22514" s="2">
        <f>DATEVALUE("2025-06-05")</f>
        <v>44351</v>
      </c>
      <c r="D22514" s="1">
        <f>TIMEVALUE("11:31:08")</f>
        <v>0.47995370370370372</v>
      </c>
      <c r="E22514" s="2">
        <f>DATEVALUE("2025-06-05")</f>
        <v>44351</v>
      </c>
      <c r="F22514" s="1">
        <f>TIMEVALUE("11:34:52")</f>
        <v>0.48254629629629631</v>
      </c>
      <c r="G22514" t="s">
        <v>3026</v>
      </c>
      <c r="H22514" t="s">
        <v>5622</v>
      </c>
      <c r="I22514">
        <v>709.53399999999999</v>
      </c>
    </row>
    <row r="22515" spans="1:9" x14ac:dyDescent="0.25">
      <c r="A22515" t="s">
        <v>40263</v>
      </c>
      <c r="B22515">
        <v>13110</v>
      </c>
      <c r="C22515" s="2">
        <f>DATEVALUE("2025-06-05")</f>
        <v>44351</v>
      </c>
      <c r="D22515" s="1">
        <f>TIMEVALUE("11:36:04")</f>
        <v>0.4833796296296296</v>
      </c>
      <c r="E22515" s="2">
        <f>DATEVALUE("2025-06-05")</f>
        <v>44351</v>
      </c>
      <c r="F22515" s="1">
        <f>TIMEVALUE("11:40:48")</f>
        <v>0.48666666666666669</v>
      </c>
      <c r="G22515" t="s">
        <v>6792</v>
      </c>
      <c r="H22515" t="s">
        <v>40264</v>
      </c>
      <c r="I22515">
        <v>709.46900000000005</v>
      </c>
    </row>
    <row r="22516" spans="1:9" x14ac:dyDescent="0.25">
      <c r="A22516" t="s">
        <v>40265</v>
      </c>
      <c r="B22516">
        <v>13110</v>
      </c>
      <c r="C22516" s="2">
        <f>DATEVALUE("2025-06-05")</f>
        <v>44351</v>
      </c>
      <c r="D22516" s="1">
        <f>TIMEVALUE("11:41:49")</f>
        <v>0.48737268518518517</v>
      </c>
      <c r="E22516" s="2">
        <f>DATEVALUE("2025-06-05")</f>
        <v>44351</v>
      </c>
      <c r="F22516" s="1">
        <f>TIMEVALUE("11:46:57")</f>
        <v>0.49093750000000003</v>
      </c>
      <c r="G22516" t="s">
        <v>1736</v>
      </c>
      <c r="H22516" t="s">
        <v>40266</v>
      </c>
      <c r="I22516">
        <v>709.29100000000005</v>
      </c>
    </row>
    <row r="22517" spans="1:9" x14ac:dyDescent="0.25">
      <c r="A22517" t="s">
        <v>40267</v>
      </c>
      <c r="B22517">
        <v>13110</v>
      </c>
      <c r="C22517" s="2">
        <f>DATEVALUE("2025-06-05")</f>
        <v>44351</v>
      </c>
      <c r="D22517" s="1">
        <f>TIMEVALUE("11:47:58")</f>
        <v>0.49164351851851851</v>
      </c>
      <c r="E22517" s="2">
        <f>DATEVALUE("2025-06-05")</f>
        <v>44351</v>
      </c>
      <c r="F22517" s="1">
        <f>TIMEVALUE("11:54:42")</f>
        <v>0.49631944444444442</v>
      </c>
      <c r="G22517" t="s">
        <v>182</v>
      </c>
      <c r="H22517" t="s">
        <v>34635</v>
      </c>
      <c r="I22517">
        <v>707.92499999999995</v>
      </c>
    </row>
    <row r="22518" spans="1:9" x14ac:dyDescent="0.25">
      <c r="A22518" t="s">
        <v>40267</v>
      </c>
      <c r="B22518">
        <v>13127</v>
      </c>
      <c r="C22518" s="2">
        <f>DATEVALUE("2025-06-18")</f>
        <v>44364</v>
      </c>
      <c r="D22518" s="1">
        <f>TIMEVALUE("11:38:42")</f>
        <v>0.48520833333333335</v>
      </c>
      <c r="E22518" s="2">
        <f>DATEVALUE("2025-06-18")</f>
        <v>44364</v>
      </c>
      <c r="F22518" s="1">
        <f>TIMEVALUE("11:38:42")</f>
        <v>0.48520833333333335</v>
      </c>
      <c r="G22518" t="s">
        <v>162</v>
      </c>
      <c r="H22518" t="s">
        <v>163</v>
      </c>
      <c r="I22518">
        <v>98765432.099000007</v>
      </c>
    </row>
    <row r="22519" spans="1:9" x14ac:dyDescent="0.25">
      <c r="A22519" t="s">
        <v>40267</v>
      </c>
      <c r="B22519">
        <v>13127</v>
      </c>
      <c r="C22519" s="2">
        <f>DATEVALUE("2025-06-18")</f>
        <v>44364</v>
      </c>
      <c r="D22519" s="1">
        <f>TIMEVALUE("11:38:43")</f>
        <v>0.48521990740740739</v>
      </c>
      <c r="E22519" s="2">
        <f>DATEVALUE("2025-06-18")</f>
        <v>44364</v>
      </c>
      <c r="F22519" s="1">
        <f>TIMEVALUE("11:44:12")</f>
        <v>0.48902777777777778</v>
      </c>
      <c r="G22519" t="s">
        <v>2248</v>
      </c>
      <c r="H22519" t="s">
        <v>40268</v>
      </c>
      <c r="I22519">
        <v>708.40200000000004</v>
      </c>
    </row>
    <row r="22520" spans="1:9" x14ac:dyDescent="0.25">
      <c r="A22520" t="s">
        <v>40269</v>
      </c>
      <c r="B22520">
        <v>13110</v>
      </c>
      <c r="C22520" s="2">
        <f t="shared" ref="C22520:C22527" si="2280">DATEVALUE("2025-06-05")</f>
        <v>44351</v>
      </c>
      <c r="D22520" s="1">
        <f>TIMEVALUE("11:56:21")</f>
        <v>0.49746527777777777</v>
      </c>
      <c r="E22520" s="2">
        <f t="shared" ref="E22520:E22527" si="2281">DATEVALUE("2025-06-05")</f>
        <v>44351</v>
      </c>
      <c r="F22520" s="1">
        <f>TIMEVALUE("12:01:58")</f>
        <v>0.5013657407407407</v>
      </c>
      <c r="G22520" t="s">
        <v>2488</v>
      </c>
      <c r="H22520" t="s">
        <v>40270</v>
      </c>
      <c r="I22520">
        <v>708.89499999999998</v>
      </c>
    </row>
    <row r="22521" spans="1:9" x14ac:dyDescent="0.25">
      <c r="A22521" t="s">
        <v>40271</v>
      </c>
      <c r="B22521">
        <v>13110</v>
      </c>
      <c r="C22521" s="2">
        <f t="shared" si="2280"/>
        <v>44351</v>
      </c>
      <c r="D22521" s="1">
        <f>TIMEVALUE("12:55:58")</f>
        <v>0.53886574074074078</v>
      </c>
      <c r="E22521" s="2">
        <f t="shared" si="2281"/>
        <v>44351</v>
      </c>
      <c r="F22521" s="1">
        <f>TIMEVALUE("13:01:15")</f>
        <v>0.54253472222222221</v>
      </c>
      <c r="G22521" t="s">
        <v>2472</v>
      </c>
      <c r="H22521" t="s">
        <v>17180</v>
      </c>
      <c r="I22521">
        <v>708.89599999999996</v>
      </c>
    </row>
    <row r="22522" spans="1:9" x14ac:dyDescent="0.25">
      <c r="A22522" t="s">
        <v>40272</v>
      </c>
      <c r="B22522">
        <v>13110</v>
      </c>
      <c r="C22522" s="2">
        <f t="shared" si="2280"/>
        <v>44351</v>
      </c>
      <c r="D22522" s="1">
        <f>TIMEVALUE("13:02:20")</f>
        <v>0.54328703703703707</v>
      </c>
      <c r="E22522" s="2">
        <f t="shared" si="2281"/>
        <v>44351</v>
      </c>
      <c r="F22522" s="1">
        <f>TIMEVALUE("13:06:29")</f>
        <v>0.54616898148148152</v>
      </c>
      <c r="G22522" t="s">
        <v>3740</v>
      </c>
      <c r="H22522" t="s">
        <v>38529</v>
      </c>
      <c r="I22522">
        <v>708.77200000000005</v>
      </c>
    </row>
    <row r="22523" spans="1:9" x14ac:dyDescent="0.25">
      <c r="A22523" t="s">
        <v>40273</v>
      </c>
      <c r="B22523">
        <v>13110</v>
      </c>
      <c r="C22523" s="2">
        <f t="shared" si="2280"/>
        <v>44351</v>
      </c>
      <c r="D22523" s="1">
        <f>TIMEVALUE("13:07:24")</f>
        <v>0.54680555555555554</v>
      </c>
      <c r="E22523" s="2">
        <f t="shared" si="2281"/>
        <v>44351</v>
      </c>
      <c r="F22523" s="1">
        <f>TIMEVALUE("13:11:54")</f>
        <v>0.54993055555555559</v>
      </c>
      <c r="G22523" t="s">
        <v>6589</v>
      </c>
      <c r="H22523" t="s">
        <v>40274</v>
      </c>
      <c r="I22523">
        <v>708.61</v>
      </c>
    </row>
    <row r="22524" spans="1:9" x14ac:dyDescent="0.25">
      <c r="A22524" t="s">
        <v>40275</v>
      </c>
      <c r="B22524">
        <v>13110</v>
      </c>
      <c r="C22524" s="2">
        <f t="shared" si="2280"/>
        <v>44351</v>
      </c>
      <c r="D22524" s="1">
        <f>TIMEVALUE("13:12:54")</f>
        <v>0.55062500000000003</v>
      </c>
      <c r="E22524" s="2">
        <f t="shared" si="2281"/>
        <v>44351</v>
      </c>
      <c r="F22524" s="1">
        <f>TIMEVALUE("13:18:09")</f>
        <v>0.55427083333333338</v>
      </c>
      <c r="G22524" t="s">
        <v>5330</v>
      </c>
      <c r="H22524" t="s">
        <v>40159</v>
      </c>
      <c r="I22524">
        <v>708.47400000000005</v>
      </c>
    </row>
    <row r="22525" spans="1:9" x14ac:dyDescent="0.25">
      <c r="A22525" t="s">
        <v>40276</v>
      </c>
      <c r="B22525">
        <v>13110</v>
      </c>
      <c r="C22525" s="2">
        <f t="shared" si="2280"/>
        <v>44351</v>
      </c>
      <c r="D22525" s="1">
        <f>TIMEVALUE("13:19:24")</f>
        <v>0.55513888888888885</v>
      </c>
      <c r="E22525" s="2">
        <f t="shared" si="2281"/>
        <v>44351</v>
      </c>
      <c r="F22525" s="1">
        <f>TIMEVALUE("13:22:42")</f>
        <v>0.55743055555555554</v>
      </c>
      <c r="G22525" t="s">
        <v>631</v>
      </c>
      <c r="H22525" t="s">
        <v>37511</v>
      </c>
      <c r="I22525">
        <v>708.36400000000003</v>
      </c>
    </row>
    <row r="22526" spans="1:9" x14ac:dyDescent="0.25">
      <c r="A22526" t="s">
        <v>40277</v>
      </c>
      <c r="B22526">
        <v>13110</v>
      </c>
      <c r="C22526" s="2">
        <f t="shared" si="2280"/>
        <v>44351</v>
      </c>
      <c r="D22526" s="1">
        <f>TIMEVALUE("13:24:09")</f>
        <v>0.55843750000000003</v>
      </c>
      <c r="E22526" s="2">
        <f t="shared" si="2281"/>
        <v>44351</v>
      </c>
      <c r="F22526" s="1">
        <f>TIMEVALUE("13:35:57")</f>
        <v>0.56663194444444442</v>
      </c>
      <c r="G22526" t="s">
        <v>4373</v>
      </c>
      <c r="H22526" t="s">
        <v>37517</v>
      </c>
      <c r="I22526">
        <v>708.43100000000004</v>
      </c>
    </row>
    <row r="22527" spans="1:9" x14ac:dyDescent="0.25">
      <c r="A22527" t="s">
        <v>40278</v>
      </c>
      <c r="B22527">
        <v>13110</v>
      </c>
      <c r="C22527" s="2">
        <f t="shared" si="2280"/>
        <v>44351</v>
      </c>
      <c r="D22527" s="1">
        <f>TIMEVALUE("10:54:56")</f>
        <v>0.45481481481481484</v>
      </c>
      <c r="E22527" s="2">
        <f t="shared" si="2281"/>
        <v>44351</v>
      </c>
      <c r="F22527" s="1">
        <f>TIMEVALUE("11:19:07")</f>
        <v>0.47160879629629632</v>
      </c>
      <c r="G22527" t="s">
        <v>8153</v>
      </c>
      <c r="H22527" t="s">
        <v>40279</v>
      </c>
      <c r="I22527">
        <v>708.36300000000006</v>
      </c>
    </row>
    <row r="22528" spans="1:9" x14ac:dyDescent="0.25">
      <c r="A22528" t="s">
        <v>40280</v>
      </c>
      <c r="B22528">
        <v>13110</v>
      </c>
      <c r="C22528" s="2">
        <f>DATEVALUE("2025-06-03")</f>
        <v>44349</v>
      </c>
      <c r="D22528" s="1">
        <f>TIMEVALUE("18:13:41")</f>
        <v>0.75950231481481478</v>
      </c>
      <c r="E22528" s="2">
        <f>DATEVALUE("2025-06-03")</f>
        <v>44349</v>
      </c>
      <c r="F22528" s="1">
        <f>TIMEVALUE("18:18:16")</f>
        <v>0.76268518518518513</v>
      </c>
      <c r="G22528" t="s">
        <v>6560</v>
      </c>
      <c r="H22528" t="s">
        <v>38288</v>
      </c>
      <c r="I22528">
        <v>709.55700000000002</v>
      </c>
    </row>
    <row r="22529" spans="1:9" x14ac:dyDescent="0.25">
      <c r="A22529" t="s">
        <v>40281</v>
      </c>
      <c r="B22529">
        <v>13110</v>
      </c>
      <c r="C22529" s="2">
        <f>DATEVALUE("2025-06-03")</f>
        <v>44349</v>
      </c>
      <c r="D22529" s="1">
        <f>TIMEVALUE("18:27:08")</f>
        <v>0.76884259259259258</v>
      </c>
      <c r="E22529" s="2">
        <f>DATEVALUE("2025-06-03")</f>
        <v>44349</v>
      </c>
      <c r="F22529" s="1">
        <f>TIMEVALUE("18:31:50")</f>
        <v>0.77210648148148153</v>
      </c>
      <c r="G22529" t="s">
        <v>3092</v>
      </c>
      <c r="H22529" t="s">
        <v>40282</v>
      </c>
      <c r="I22529">
        <v>709.54899999999998</v>
      </c>
    </row>
    <row r="22530" spans="1:9" x14ac:dyDescent="0.25">
      <c r="A22530" t="s">
        <v>40283</v>
      </c>
      <c r="B22530">
        <v>13110</v>
      </c>
      <c r="C22530" s="2">
        <f>DATEVALUE("2025-06-05")</f>
        <v>44351</v>
      </c>
      <c r="D22530" s="1">
        <f>TIMEVALUE("09:55:42")</f>
        <v>0.41368055555555555</v>
      </c>
      <c r="E22530" s="2">
        <f>DATEVALUE("2025-06-05")</f>
        <v>44351</v>
      </c>
      <c r="F22530" s="1">
        <f>TIMEVALUE("10:01:48")</f>
        <v>0.41791666666666666</v>
      </c>
      <c r="G22530" t="s">
        <v>5903</v>
      </c>
      <c r="H22530" t="s">
        <v>40284</v>
      </c>
      <c r="I22530">
        <v>709.4</v>
      </c>
    </row>
    <row r="22531" spans="1:9" x14ac:dyDescent="0.25">
      <c r="A22531" t="s">
        <v>40285</v>
      </c>
      <c r="B22531">
        <v>13153</v>
      </c>
      <c r="C22531" s="2">
        <f>DATEVALUE("2025-05-01")</f>
        <v>44316</v>
      </c>
      <c r="D22531" s="1">
        <f>TIMEVALUE("13:26:40")</f>
        <v>0.56018518518518523</v>
      </c>
      <c r="E22531" s="2">
        <f>DATEVALUE("2025-05-01")</f>
        <v>44316</v>
      </c>
      <c r="F22531" s="1">
        <f>TIMEVALUE("13:31:22")</f>
        <v>0.56344907407407407</v>
      </c>
      <c r="G22531" t="s">
        <v>3092</v>
      </c>
      <c r="H22531" t="s">
        <v>40286</v>
      </c>
      <c r="I22531">
        <v>715.02099999999996</v>
      </c>
    </row>
    <row r="22532" spans="1:9" x14ac:dyDescent="0.25">
      <c r="A22532" t="s">
        <v>40287</v>
      </c>
      <c r="B22532">
        <v>13110</v>
      </c>
      <c r="C22532" s="2">
        <f t="shared" ref="C22532:C22539" si="2282">DATEVALUE("2025-06-05")</f>
        <v>44351</v>
      </c>
      <c r="D22532" s="1">
        <f>TIMEVALUE("10:05:20")</f>
        <v>0.42037037037037039</v>
      </c>
      <c r="E22532" s="2">
        <f t="shared" ref="E22532:E22539" si="2283">DATEVALUE("2025-06-05")</f>
        <v>44351</v>
      </c>
      <c r="F22532" s="1">
        <f>TIMEVALUE("10:10:41")</f>
        <v>0.42408564814814814</v>
      </c>
      <c r="G22532" t="s">
        <v>5337</v>
      </c>
      <c r="H22532" t="s">
        <v>40288</v>
      </c>
      <c r="I22532">
        <v>709.31200000000001</v>
      </c>
    </row>
    <row r="22533" spans="1:9" x14ac:dyDescent="0.25">
      <c r="A22533" t="s">
        <v>40289</v>
      </c>
      <c r="B22533">
        <v>13110</v>
      </c>
      <c r="C22533" s="2">
        <f t="shared" si="2282"/>
        <v>44351</v>
      </c>
      <c r="D22533" s="1">
        <f>TIMEVALUE("10:11:48")</f>
        <v>0.42486111111111113</v>
      </c>
      <c r="E22533" s="2">
        <f t="shared" si="2283"/>
        <v>44351</v>
      </c>
      <c r="F22533" s="1">
        <f>TIMEVALUE("10:16:26")</f>
        <v>0.42807870370370371</v>
      </c>
      <c r="G22533" t="s">
        <v>888</v>
      </c>
      <c r="H22533" t="s">
        <v>40290</v>
      </c>
      <c r="I22533">
        <v>709.13300000000004</v>
      </c>
    </row>
    <row r="22534" spans="1:9" x14ac:dyDescent="0.25">
      <c r="A22534" t="s">
        <v>40291</v>
      </c>
      <c r="B22534">
        <v>13110</v>
      </c>
      <c r="C22534" s="2">
        <f t="shared" si="2282"/>
        <v>44351</v>
      </c>
      <c r="D22534" s="1">
        <f>TIMEVALUE("10:17:24")</f>
        <v>0.42875000000000002</v>
      </c>
      <c r="E22534" s="2">
        <f t="shared" si="2283"/>
        <v>44351</v>
      </c>
      <c r="F22534" s="1">
        <f>TIMEVALUE("10:22:59")</f>
        <v>0.43262731481481481</v>
      </c>
      <c r="G22534" t="s">
        <v>2031</v>
      </c>
      <c r="H22534" t="s">
        <v>40292</v>
      </c>
      <c r="I22534">
        <v>709.053</v>
      </c>
    </row>
    <row r="22535" spans="1:9" x14ac:dyDescent="0.25">
      <c r="A22535" t="s">
        <v>40293</v>
      </c>
      <c r="B22535">
        <v>13110</v>
      </c>
      <c r="C22535" s="2">
        <f t="shared" si="2282"/>
        <v>44351</v>
      </c>
      <c r="D22535" s="1">
        <f>TIMEVALUE("10:24:04")</f>
        <v>0.43337962962962961</v>
      </c>
      <c r="E22535" s="2">
        <f t="shared" si="2283"/>
        <v>44351</v>
      </c>
      <c r="F22535" s="1">
        <f>TIMEVALUE("10:28:56")</f>
        <v>0.43675925925925924</v>
      </c>
      <c r="G22535" t="s">
        <v>649</v>
      </c>
      <c r="H22535" t="s">
        <v>40294</v>
      </c>
      <c r="I22535">
        <v>708.88499999999999</v>
      </c>
    </row>
    <row r="22536" spans="1:9" x14ac:dyDescent="0.25">
      <c r="A22536" t="s">
        <v>40295</v>
      </c>
      <c r="B22536">
        <v>13110</v>
      </c>
      <c r="C22536" s="2">
        <f t="shared" si="2282"/>
        <v>44351</v>
      </c>
      <c r="D22536" s="1">
        <f>TIMEVALUE("10:29:59")</f>
        <v>0.43748842592592591</v>
      </c>
      <c r="E22536" s="2">
        <f t="shared" si="2283"/>
        <v>44351</v>
      </c>
      <c r="F22536" s="1">
        <f>TIMEVALUE("10:35:35")</f>
        <v>0.44137731481481479</v>
      </c>
      <c r="G22536" t="s">
        <v>3271</v>
      </c>
      <c r="H22536" t="s">
        <v>40296</v>
      </c>
      <c r="I22536">
        <v>708.78499999999997</v>
      </c>
    </row>
    <row r="22537" spans="1:9" x14ac:dyDescent="0.25">
      <c r="A22537" t="s">
        <v>40297</v>
      </c>
      <c r="B22537">
        <v>13110</v>
      </c>
      <c r="C22537" s="2">
        <f t="shared" si="2282"/>
        <v>44351</v>
      </c>
      <c r="D22537" s="1">
        <f>TIMEVALUE("10:36:35")</f>
        <v>0.44207175925925923</v>
      </c>
      <c r="E22537" s="2">
        <f t="shared" si="2283"/>
        <v>44351</v>
      </c>
      <c r="F22537" s="1">
        <f>TIMEVALUE("10:40:00")</f>
        <v>0.44444444444444442</v>
      </c>
      <c r="G22537" t="s">
        <v>2745</v>
      </c>
      <c r="H22537" t="s">
        <v>40298</v>
      </c>
      <c r="I22537">
        <v>708.64700000000005</v>
      </c>
    </row>
    <row r="22538" spans="1:9" x14ac:dyDescent="0.25">
      <c r="A22538" t="s">
        <v>40299</v>
      </c>
      <c r="B22538">
        <v>13110</v>
      </c>
      <c r="C22538" s="2">
        <f t="shared" si="2282"/>
        <v>44351</v>
      </c>
      <c r="D22538" s="1">
        <f>TIMEVALUE("10:41:02")</f>
        <v>0.44516203703703705</v>
      </c>
      <c r="E22538" s="2">
        <f t="shared" si="2283"/>
        <v>44351</v>
      </c>
      <c r="F22538" s="1">
        <f>TIMEVALUE("10:44:46")</f>
        <v>0.44775462962962964</v>
      </c>
      <c r="G22538" t="s">
        <v>3026</v>
      </c>
      <c r="H22538" t="s">
        <v>40300</v>
      </c>
      <c r="I22538">
        <v>708.53899999999999</v>
      </c>
    </row>
    <row r="22539" spans="1:9" x14ac:dyDescent="0.25">
      <c r="A22539" t="s">
        <v>40301</v>
      </c>
      <c r="B22539">
        <v>13110</v>
      </c>
      <c r="C22539" s="2">
        <f t="shared" si="2282"/>
        <v>44351</v>
      </c>
      <c r="D22539" s="1">
        <f>TIMEVALUE("10:45:48")</f>
        <v>0.44847222222222222</v>
      </c>
      <c r="E22539" s="2">
        <f t="shared" si="2283"/>
        <v>44351</v>
      </c>
      <c r="F22539" s="1">
        <f>TIMEVALUE("10:52:57")</f>
        <v>0.45343749999999999</v>
      </c>
      <c r="G22539" t="s">
        <v>3265</v>
      </c>
      <c r="H22539" t="s">
        <v>36863</v>
      </c>
      <c r="I22539">
        <v>708.48800000000006</v>
      </c>
    </row>
    <row r="22540" spans="1:9" x14ac:dyDescent="0.25">
      <c r="A22540" t="s">
        <v>40302</v>
      </c>
      <c r="B22540">
        <v>13110</v>
      </c>
      <c r="C22540" s="2">
        <f t="shared" ref="C22540:C22566" si="2284">DATEVALUE("2025-06-03")</f>
        <v>44349</v>
      </c>
      <c r="D22540" s="1">
        <f>TIMEVALUE("17:57:10")</f>
        <v>0.7480324074074074</v>
      </c>
      <c r="E22540" s="2">
        <f t="shared" ref="E22540:E22566" si="2285">DATEVALUE("2025-06-03")</f>
        <v>44349</v>
      </c>
      <c r="F22540" s="1">
        <f>TIMEVALUE("18:07:10")</f>
        <v>0.75497685185185182</v>
      </c>
      <c r="G22540" t="s">
        <v>164</v>
      </c>
      <c r="H22540" t="s">
        <v>40303</v>
      </c>
      <c r="I22540">
        <v>708.28899999999999</v>
      </c>
    </row>
    <row r="22541" spans="1:9" x14ac:dyDescent="0.25">
      <c r="A22541" t="s">
        <v>40304</v>
      </c>
      <c r="B22541">
        <v>13110</v>
      </c>
      <c r="C22541" s="2">
        <f t="shared" si="2284"/>
        <v>44349</v>
      </c>
      <c r="D22541" s="1">
        <f>TIMEVALUE("16:47:04")</f>
        <v>0.69935185185185189</v>
      </c>
      <c r="E22541" s="2">
        <f t="shared" si="2285"/>
        <v>44349</v>
      </c>
      <c r="F22541" s="1">
        <f>TIMEVALUE("16:51:49")</f>
        <v>0.70265046296296296</v>
      </c>
      <c r="G22541" t="s">
        <v>70</v>
      </c>
      <c r="H22541" t="s">
        <v>36967</v>
      </c>
      <c r="I22541">
        <v>709.678</v>
      </c>
    </row>
    <row r="22542" spans="1:9" x14ac:dyDescent="0.25">
      <c r="A22542" t="s">
        <v>40305</v>
      </c>
      <c r="B22542">
        <v>13110</v>
      </c>
      <c r="C22542" s="2">
        <f t="shared" si="2284"/>
        <v>44349</v>
      </c>
      <c r="D22542" s="1">
        <f>TIMEVALUE("16:53:15")</f>
        <v>0.7036458333333333</v>
      </c>
      <c r="E22542" s="2">
        <f t="shared" si="2285"/>
        <v>44349</v>
      </c>
      <c r="F22542" s="1">
        <f>TIMEVALUE("16:57:25")</f>
        <v>0.7065393518518519</v>
      </c>
      <c r="G22542" t="s">
        <v>227</v>
      </c>
      <c r="H22542" t="s">
        <v>35591</v>
      </c>
      <c r="I22542">
        <v>709.65599999999995</v>
      </c>
    </row>
    <row r="22543" spans="1:9" x14ac:dyDescent="0.25">
      <c r="A22543" t="s">
        <v>40306</v>
      </c>
      <c r="B22543">
        <v>13110</v>
      </c>
      <c r="C22543" s="2">
        <f t="shared" si="2284"/>
        <v>44349</v>
      </c>
      <c r="D22543" s="1">
        <f>TIMEVALUE("16:58:28")</f>
        <v>0.70726851851851846</v>
      </c>
      <c r="E22543" s="2">
        <f t="shared" si="2285"/>
        <v>44349</v>
      </c>
      <c r="F22543" s="1">
        <f>TIMEVALUE("17:02:56")</f>
        <v>0.71037037037037032</v>
      </c>
      <c r="G22543" t="s">
        <v>3081</v>
      </c>
      <c r="H22543" t="s">
        <v>35681</v>
      </c>
      <c r="I22543">
        <v>709.58299999999997</v>
      </c>
    </row>
    <row r="22544" spans="1:9" x14ac:dyDescent="0.25">
      <c r="A22544" t="s">
        <v>40307</v>
      </c>
      <c r="B22544">
        <v>13110</v>
      </c>
      <c r="C22544" s="2">
        <f t="shared" si="2284"/>
        <v>44349</v>
      </c>
      <c r="D22544" s="1">
        <f>TIMEVALUE("17:03:56")</f>
        <v>0.71106481481481476</v>
      </c>
      <c r="E22544" s="2">
        <f t="shared" si="2285"/>
        <v>44349</v>
      </c>
      <c r="F22544" s="1">
        <f>TIMEVALUE("17:08:37")</f>
        <v>0.71431712962962968</v>
      </c>
      <c r="G22544" t="s">
        <v>3722</v>
      </c>
      <c r="H22544" t="s">
        <v>5151</v>
      </c>
      <c r="I22544">
        <v>709.46299999999997</v>
      </c>
    </row>
    <row r="22545" spans="1:9" x14ac:dyDescent="0.25">
      <c r="A22545" t="s">
        <v>40308</v>
      </c>
      <c r="B22545">
        <v>13110</v>
      </c>
      <c r="C22545" s="2">
        <f t="shared" si="2284"/>
        <v>44349</v>
      </c>
      <c r="D22545" s="1">
        <f>TIMEVALUE("17:09:52")</f>
        <v>0.71518518518518515</v>
      </c>
      <c r="E22545" s="2">
        <f t="shared" si="2285"/>
        <v>44349</v>
      </c>
      <c r="F22545" s="1">
        <f>TIMEVALUE("17:14:17")</f>
        <v>0.71825231481481477</v>
      </c>
      <c r="G22545" t="s">
        <v>6392</v>
      </c>
      <c r="H22545" t="s">
        <v>40309</v>
      </c>
      <c r="I22545">
        <v>709.30399999999997</v>
      </c>
    </row>
    <row r="22546" spans="1:9" x14ac:dyDescent="0.25">
      <c r="A22546" t="s">
        <v>40310</v>
      </c>
      <c r="B22546">
        <v>13110</v>
      </c>
      <c r="C22546" s="2">
        <f t="shared" si="2284"/>
        <v>44349</v>
      </c>
      <c r="D22546" s="1">
        <f>TIMEVALUE("17:15:23")</f>
        <v>0.71901620370370367</v>
      </c>
      <c r="E22546" s="2">
        <f t="shared" si="2285"/>
        <v>44349</v>
      </c>
      <c r="F22546" s="1">
        <f>TIMEVALUE("17:19:53")</f>
        <v>0.72214120370370372</v>
      </c>
      <c r="G22546" t="s">
        <v>6589</v>
      </c>
      <c r="H22546" t="s">
        <v>40311</v>
      </c>
      <c r="I22546">
        <v>709.30399999999997</v>
      </c>
    </row>
    <row r="22547" spans="1:9" x14ac:dyDescent="0.25">
      <c r="A22547" t="s">
        <v>40312</v>
      </c>
      <c r="B22547">
        <v>13110</v>
      </c>
      <c r="C22547" s="2">
        <f t="shared" si="2284"/>
        <v>44349</v>
      </c>
      <c r="D22547" s="1">
        <f>TIMEVALUE("17:20:49")</f>
        <v>0.72278935185185189</v>
      </c>
      <c r="E22547" s="2">
        <f t="shared" si="2285"/>
        <v>44349</v>
      </c>
      <c r="F22547" s="1">
        <f>TIMEVALUE("17:26:03")</f>
        <v>0.72642361111111109</v>
      </c>
      <c r="G22547" t="s">
        <v>625</v>
      </c>
      <c r="H22547" t="s">
        <v>38602</v>
      </c>
      <c r="I22547">
        <v>709.17</v>
      </c>
    </row>
    <row r="22548" spans="1:9" x14ac:dyDescent="0.25">
      <c r="A22548" t="s">
        <v>40313</v>
      </c>
      <c r="B22548">
        <v>13110</v>
      </c>
      <c r="C22548" s="2">
        <f t="shared" si="2284"/>
        <v>44349</v>
      </c>
      <c r="D22548" s="1">
        <f>TIMEVALUE("17:27:12")</f>
        <v>0.72722222222222221</v>
      </c>
      <c r="E22548" s="2">
        <f t="shared" si="2285"/>
        <v>44349</v>
      </c>
      <c r="F22548" s="1">
        <f>TIMEVALUE("17:31:51")</f>
        <v>0.73045138888888894</v>
      </c>
      <c r="G22548" t="s">
        <v>7070</v>
      </c>
      <c r="H22548" t="s">
        <v>40314</v>
      </c>
      <c r="I22548">
        <v>709.18799999999999</v>
      </c>
    </row>
    <row r="22549" spans="1:9" x14ac:dyDescent="0.25">
      <c r="A22549" t="s">
        <v>40315</v>
      </c>
      <c r="B22549">
        <v>13110</v>
      </c>
      <c r="C22549" s="2">
        <f t="shared" si="2284"/>
        <v>44349</v>
      </c>
      <c r="D22549" s="1">
        <f>TIMEVALUE("17:32:56")</f>
        <v>0.73120370370370369</v>
      </c>
      <c r="E22549" s="2">
        <f t="shared" si="2285"/>
        <v>44349</v>
      </c>
      <c r="F22549" s="1">
        <f>TIMEVALUE("17:38:09")</f>
        <v>0.73482638888888885</v>
      </c>
      <c r="G22549" t="s">
        <v>643</v>
      </c>
      <c r="H22549" t="s">
        <v>36994</v>
      </c>
      <c r="I22549">
        <v>709.08</v>
      </c>
    </row>
    <row r="22550" spans="1:9" x14ac:dyDescent="0.25">
      <c r="A22550" t="s">
        <v>40316</v>
      </c>
      <c r="B22550">
        <v>13110</v>
      </c>
      <c r="C22550" s="2">
        <f t="shared" si="2284"/>
        <v>44349</v>
      </c>
      <c r="D22550" s="1">
        <f>TIMEVALUE("17:39:11")</f>
        <v>0.73554398148148148</v>
      </c>
      <c r="E22550" s="2">
        <f t="shared" si="2285"/>
        <v>44349</v>
      </c>
      <c r="F22550" s="1">
        <f>TIMEVALUE("17:42:34")</f>
        <v>0.73789351851851848</v>
      </c>
      <c r="G22550" t="s">
        <v>582</v>
      </c>
      <c r="H22550" t="s">
        <v>38612</v>
      </c>
      <c r="I22550">
        <v>708.96500000000003</v>
      </c>
    </row>
    <row r="22551" spans="1:9" x14ac:dyDescent="0.25">
      <c r="A22551" t="s">
        <v>40317</v>
      </c>
      <c r="B22551">
        <v>13110</v>
      </c>
      <c r="C22551" s="2">
        <f t="shared" si="2284"/>
        <v>44349</v>
      </c>
      <c r="D22551" s="1">
        <f>TIMEVALUE("17:43:35")</f>
        <v>0.73859953703703707</v>
      </c>
      <c r="E22551" s="2">
        <f t="shared" si="2285"/>
        <v>44349</v>
      </c>
      <c r="F22551" s="1">
        <f>TIMEVALUE("17:48:40")</f>
        <v>0.74212962962962958</v>
      </c>
      <c r="G22551" t="s">
        <v>1901</v>
      </c>
      <c r="H22551" t="s">
        <v>40318</v>
      </c>
      <c r="I22551">
        <v>708.81299999999999</v>
      </c>
    </row>
    <row r="22552" spans="1:9" x14ac:dyDescent="0.25">
      <c r="A22552" t="s">
        <v>40319</v>
      </c>
      <c r="B22552">
        <v>13110</v>
      </c>
      <c r="C22552" s="2">
        <f t="shared" si="2284"/>
        <v>44349</v>
      </c>
      <c r="D22552" s="1">
        <f>TIMEVALUE("17:49:46")</f>
        <v>0.74289351851851848</v>
      </c>
      <c r="E22552" s="2">
        <f t="shared" si="2285"/>
        <v>44349</v>
      </c>
      <c r="F22552" s="1">
        <f>TIMEVALUE("17:55:42")</f>
        <v>0.74701388888888887</v>
      </c>
      <c r="G22552" t="s">
        <v>176</v>
      </c>
      <c r="H22552" t="s">
        <v>37507</v>
      </c>
      <c r="I22552">
        <v>708.625</v>
      </c>
    </row>
    <row r="22553" spans="1:9" x14ac:dyDescent="0.25">
      <c r="A22553" t="s">
        <v>40320</v>
      </c>
      <c r="B22553">
        <v>13110</v>
      </c>
      <c r="C22553" s="2">
        <f t="shared" si="2284"/>
        <v>44349</v>
      </c>
      <c r="D22553" s="1">
        <f>TIMEVALUE("16:35:39")</f>
        <v>0.69142361111111106</v>
      </c>
      <c r="E22553" s="2">
        <f t="shared" si="2285"/>
        <v>44349</v>
      </c>
      <c r="F22553" s="1">
        <f>TIMEVALUE("16:41:12")</f>
        <v>0.69527777777777777</v>
      </c>
      <c r="G22553" t="s">
        <v>297</v>
      </c>
      <c r="H22553" t="s">
        <v>12567</v>
      </c>
      <c r="I22553">
        <v>708.52700000000004</v>
      </c>
    </row>
    <row r="22554" spans="1:9" x14ac:dyDescent="0.25">
      <c r="A22554" t="s">
        <v>40321</v>
      </c>
      <c r="B22554">
        <v>13110</v>
      </c>
      <c r="C22554" s="2">
        <f t="shared" si="2284"/>
        <v>44349</v>
      </c>
      <c r="D22554" s="1">
        <f>TIMEVALUE("15:17:32")</f>
        <v>0.63717592592592598</v>
      </c>
      <c r="E22554" s="2">
        <f t="shared" si="2285"/>
        <v>44349</v>
      </c>
      <c r="F22554" s="1">
        <f>TIMEVALUE("15:23:07")</f>
        <v>0.64105324074074077</v>
      </c>
      <c r="G22554" t="s">
        <v>2031</v>
      </c>
      <c r="H22554" t="s">
        <v>40322</v>
      </c>
      <c r="I22554">
        <v>709.86099999999999</v>
      </c>
    </row>
    <row r="22555" spans="1:9" x14ac:dyDescent="0.25">
      <c r="A22555" t="s">
        <v>40323</v>
      </c>
      <c r="B22555">
        <v>13110</v>
      </c>
      <c r="C22555" s="2">
        <f t="shared" si="2284"/>
        <v>44349</v>
      </c>
      <c r="D22555" s="1">
        <f>TIMEVALUE("15:24:50")</f>
        <v>0.64224537037037033</v>
      </c>
      <c r="E22555" s="2">
        <f t="shared" si="2285"/>
        <v>44349</v>
      </c>
      <c r="F22555" s="1">
        <f>TIMEVALUE("15:31:44")</f>
        <v>0.64703703703703708</v>
      </c>
      <c r="G22555" t="s">
        <v>1231</v>
      </c>
      <c r="H22555" t="s">
        <v>40324</v>
      </c>
      <c r="I22555">
        <v>709.755</v>
      </c>
    </row>
    <row r="22556" spans="1:9" x14ac:dyDescent="0.25">
      <c r="A22556" t="s">
        <v>40325</v>
      </c>
      <c r="B22556">
        <v>13110</v>
      </c>
      <c r="C22556" s="2">
        <f t="shared" si="2284"/>
        <v>44349</v>
      </c>
      <c r="D22556" s="1">
        <f>TIMEVALUE("15:32:49")</f>
        <v>0.64778935185185182</v>
      </c>
      <c r="E22556" s="2">
        <f t="shared" si="2285"/>
        <v>44349</v>
      </c>
      <c r="F22556" s="1">
        <f>TIMEVALUE("15:37:05")</f>
        <v>0.65075231481481477</v>
      </c>
      <c r="G22556" t="s">
        <v>1363</v>
      </c>
      <c r="H22556" t="s">
        <v>11458</v>
      </c>
      <c r="I22556">
        <v>709.59500000000003</v>
      </c>
    </row>
    <row r="22557" spans="1:9" x14ac:dyDescent="0.25">
      <c r="A22557" t="s">
        <v>40326</v>
      </c>
      <c r="B22557">
        <v>13110</v>
      </c>
      <c r="C22557" s="2">
        <f t="shared" si="2284"/>
        <v>44349</v>
      </c>
      <c r="D22557" s="1">
        <f>TIMEVALUE("15:38:09")</f>
        <v>0.65149305555555559</v>
      </c>
      <c r="E22557" s="2">
        <f t="shared" si="2285"/>
        <v>44349</v>
      </c>
      <c r="F22557" s="1">
        <f>TIMEVALUE("15:42:51")</f>
        <v>0.65475694444444443</v>
      </c>
      <c r="G22557" t="s">
        <v>3092</v>
      </c>
      <c r="H22557" t="s">
        <v>37026</v>
      </c>
      <c r="I22557">
        <v>709.56899999999996</v>
      </c>
    </row>
    <row r="22558" spans="1:9" x14ac:dyDescent="0.25">
      <c r="A22558" t="s">
        <v>40327</v>
      </c>
      <c r="B22558">
        <v>13110</v>
      </c>
      <c r="C22558" s="2">
        <f t="shared" si="2284"/>
        <v>44349</v>
      </c>
      <c r="D22558" s="1">
        <f>TIMEVALUE("15:43:57")</f>
        <v>0.65552083333333333</v>
      </c>
      <c r="E22558" s="2">
        <f t="shared" si="2285"/>
        <v>44349</v>
      </c>
      <c r="F22558" s="1">
        <f>TIMEVALUE("15:48:30")</f>
        <v>0.6586805555555556</v>
      </c>
      <c r="G22558" t="s">
        <v>2106</v>
      </c>
      <c r="H22558" t="s">
        <v>4675</v>
      </c>
      <c r="I22558">
        <v>709.41399999999999</v>
      </c>
    </row>
    <row r="22559" spans="1:9" x14ac:dyDescent="0.25">
      <c r="A22559" t="s">
        <v>40328</v>
      </c>
      <c r="B22559">
        <v>13110</v>
      </c>
      <c r="C22559" s="2">
        <f t="shared" si="2284"/>
        <v>44349</v>
      </c>
      <c r="D22559" s="1">
        <f>TIMEVALUE("15:49:44")</f>
        <v>0.65953703703703703</v>
      </c>
      <c r="E22559" s="2">
        <f t="shared" si="2285"/>
        <v>44349</v>
      </c>
      <c r="F22559" s="1">
        <f>TIMEVALUE("15:55:53")</f>
        <v>0.66380787037037037</v>
      </c>
      <c r="G22559" t="s">
        <v>2396</v>
      </c>
      <c r="H22559" t="s">
        <v>40329</v>
      </c>
      <c r="I22559">
        <v>709.39800000000002</v>
      </c>
    </row>
    <row r="22560" spans="1:9" x14ac:dyDescent="0.25">
      <c r="A22560" t="s">
        <v>40330</v>
      </c>
      <c r="B22560">
        <v>13110</v>
      </c>
      <c r="C22560" s="2">
        <f t="shared" si="2284"/>
        <v>44349</v>
      </c>
      <c r="D22560" s="1">
        <f>TIMEVALUE("15:56:54")</f>
        <v>0.66451388888888885</v>
      </c>
      <c r="E22560" s="2">
        <f t="shared" si="2285"/>
        <v>44349</v>
      </c>
      <c r="F22560" s="1">
        <f>TIMEVALUE("16:03:08")</f>
        <v>0.6688425925925926</v>
      </c>
      <c r="G22560" t="s">
        <v>6023</v>
      </c>
      <c r="H22560" t="s">
        <v>40331</v>
      </c>
      <c r="I22560">
        <v>709.30899999999997</v>
      </c>
    </row>
    <row r="22561" spans="1:9" x14ac:dyDescent="0.25">
      <c r="A22561" t="s">
        <v>40332</v>
      </c>
      <c r="B22561">
        <v>13110</v>
      </c>
      <c r="C22561" s="2">
        <f t="shared" si="2284"/>
        <v>44349</v>
      </c>
      <c r="D22561" s="1">
        <f>TIMEVALUE("16:04:05")</f>
        <v>0.66950231481481481</v>
      </c>
      <c r="E22561" s="2">
        <f t="shared" si="2285"/>
        <v>44349</v>
      </c>
      <c r="F22561" s="1">
        <f>TIMEVALUE("16:09:20")</f>
        <v>0.67314814814814816</v>
      </c>
      <c r="G22561" t="s">
        <v>5330</v>
      </c>
      <c r="H22561" t="s">
        <v>5051</v>
      </c>
      <c r="I22561">
        <v>709.21299999999997</v>
      </c>
    </row>
    <row r="22562" spans="1:9" x14ac:dyDescent="0.25">
      <c r="A22562" t="s">
        <v>40333</v>
      </c>
      <c r="B22562">
        <v>13110</v>
      </c>
      <c r="C22562" s="2">
        <f t="shared" si="2284"/>
        <v>44349</v>
      </c>
      <c r="D22562" s="1">
        <f>TIMEVALUE("16:10:20")</f>
        <v>0.6738425925925926</v>
      </c>
      <c r="E22562" s="2">
        <f t="shared" si="2285"/>
        <v>44349</v>
      </c>
      <c r="F22562" s="1">
        <f>TIMEVALUE("16:16:01")</f>
        <v>0.67778935185185185</v>
      </c>
      <c r="G22562" t="s">
        <v>5224</v>
      </c>
      <c r="H22562" t="s">
        <v>40334</v>
      </c>
      <c r="I22562">
        <v>708.98900000000003</v>
      </c>
    </row>
    <row r="22563" spans="1:9" x14ac:dyDescent="0.25">
      <c r="A22563" t="s">
        <v>40335</v>
      </c>
      <c r="B22563">
        <v>13110</v>
      </c>
      <c r="C22563" s="2">
        <f t="shared" si="2284"/>
        <v>44349</v>
      </c>
      <c r="D22563" s="1">
        <f>TIMEVALUE("16:16:55")</f>
        <v>0.67841435185185184</v>
      </c>
      <c r="E22563" s="2">
        <f t="shared" si="2285"/>
        <v>44349</v>
      </c>
      <c r="F22563" s="1">
        <f>TIMEVALUE("16:21:20")</f>
        <v>0.68148148148148147</v>
      </c>
      <c r="G22563" t="s">
        <v>6392</v>
      </c>
      <c r="H22563" t="s">
        <v>11261</v>
      </c>
      <c r="I22563">
        <v>708.87800000000004</v>
      </c>
    </row>
    <row r="22564" spans="1:9" x14ac:dyDescent="0.25">
      <c r="A22564" t="s">
        <v>40336</v>
      </c>
      <c r="B22564">
        <v>13110</v>
      </c>
      <c r="C22564" s="2">
        <f t="shared" si="2284"/>
        <v>44349</v>
      </c>
      <c r="D22564" s="1">
        <f>TIMEVALUE("16:22:27")</f>
        <v>0.6822569444444444</v>
      </c>
      <c r="E22564" s="2">
        <f t="shared" si="2285"/>
        <v>44349</v>
      </c>
      <c r="F22564" s="1">
        <f>TIMEVALUE("16:28:35")</f>
        <v>0.6865162037037037</v>
      </c>
      <c r="G22564" t="s">
        <v>741</v>
      </c>
      <c r="H22564" t="s">
        <v>40337</v>
      </c>
      <c r="I22564">
        <v>708.68799999999999</v>
      </c>
    </row>
    <row r="22565" spans="1:9" x14ac:dyDescent="0.25">
      <c r="A22565" t="s">
        <v>40338</v>
      </c>
      <c r="B22565">
        <v>13110</v>
      </c>
      <c r="C22565" s="2">
        <f t="shared" si="2284"/>
        <v>44349</v>
      </c>
      <c r="D22565" s="1">
        <f>TIMEVALUE("16:29:40")</f>
        <v>0.68726851851851856</v>
      </c>
      <c r="E22565" s="2">
        <f t="shared" si="2285"/>
        <v>44349</v>
      </c>
      <c r="F22565" s="1">
        <f>TIMEVALUE("16:34:21")</f>
        <v>0.69052083333333336</v>
      </c>
      <c r="G22565" t="s">
        <v>3722</v>
      </c>
      <c r="H22565" t="s">
        <v>29875</v>
      </c>
      <c r="I22565">
        <v>708.56799999999998</v>
      </c>
    </row>
    <row r="22566" spans="1:9" x14ac:dyDescent="0.25">
      <c r="A22566" t="s">
        <v>40339</v>
      </c>
      <c r="B22566">
        <v>13110</v>
      </c>
      <c r="C22566" s="2">
        <f t="shared" si="2284"/>
        <v>44349</v>
      </c>
      <c r="D22566" s="1">
        <f>TIMEVALUE("15:07:30")</f>
        <v>0.63020833333333337</v>
      </c>
      <c r="E22566" s="2">
        <f t="shared" si="2285"/>
        <v>44349</v>
      </c>
      <c r="F22566" s="1">
        <f>TIMEVALUE("15:12:33")</f>
        <v>0.63371527777777781</v>
      </c>
      <c r="G22566" t="s">
        <v>2606</v>
      </c>
      <c r="H22566" t="s">
        <v>1527</v>
      </c>
      <c r="I22566">
        <v>708.54600000000005</v>
      </c>
    </row>
    <row r="22567" spans="1:9" x14ac:dyDescent="0.25">
      <c r="A22567" t="s">
        <v>40340</v>
      </c>
      <c r="B22567">
        <v>13114</v>
      </c>
      <c r="C22567" s="2">
        <f t="shared" ref="C22567:C22579" si="2286">DATEVALUE("2025-06-17")</f>
        <v>44363</v>
      </c>
      <c r="D22567" s="1">
        <f>TIMEVALUE("10:38:13")</f>
        <v>0.44320601851851854</v>
      </c>
      <c r="E22567" s="2">
        <f t="shared" ref="E22567:E22579" si="2287">DATEVALUE("2025-06-17")</f>
        <v>44363</v>
      </c>
      <c r="F22567" s="1">
        <f>TIMEVALUE("10:44:51")</f>
        <v>0.4478125</v>
      </c>
      <c r="G22567" t="s">
        <v>3807</v>
      </c>
      <c r="H22567" t="s">
        <v>40341</v>
      </c>
      <c r="I22567">
        <v>714.43899999999996</v>
      </c>
    </row>
    <row r="22568" spans="1:9" x14ac:dyDescent="0.25">
      <c r="A22568" t="s">
        <v>40342</v>
      </c>
      <c r="B22568">
        <v>13114</v>
      </c>
      <c r="C22568" s="2">
        <f t="shared" si="2286"/>
        <v>44363</v>
      </c>
      <c r="D22568" s="1">
        <f>TIMEVALUE("10:53:42")</f>
        <v>0.45395833333333335</v>
      </c>
      <c r="E22568" s="2">
        <f t="shared" si="2287"/>
        <v>44363</v>
      </c>
      <c r="F22568" s="1">
        <f>TIMEVALUE("10:59:03")</f>
        <v>0.4576736111111111</v>
      </c>
      <c r="G22568" t="s">
        <v>5337</v>
      </c>
      <c r="H22568" t="s">
        <v>40343</v>
      </c>
      <c r="I22568">
        <v>714.43</v>
      </c>
    </row>
    <row r="22569" spans="1:9" x14ac:dyDescent="0.25">
      <c r="A22569" t="s">
        <v>40344</v>
      </c>
      <c r="B22569">
        <v>13114</v>
      </c>
      <c r="C22569" s="2">
        <f t="shared" si="2286"/>
        <v>44363</v>
      </c>
      <c r="D22569" s="1">
        <f>TIMEVALUE("11:01:01")</f>
        <v>0.45903935185185185</v>
      </c>
      <c r="E22569" s="2">
        <f t="shared" si="2287"/>
        <v>44363</v>
      </c>
      <c r="F22569" s="1">
        <f>TIMEVALUE("11:07:19")</f>
        <v>0.46341435185185187</v>
      </c>
      <c r="G22569" t="s">
        <v>951</v>
      </c>
      <c r="H22569" t="s">
        <v>40345</v>
      </c>
      <c r="I22569">
        <v>714.32600000000002</v>
      </c>
    </row>
    <row r="22570" spans="1:9" x14ac:dyDescent="0.25">
      <c r="A22570" t="s">
        <v>40346</v>
      </c>
      <c r="B22570">
        <v>13114</v>
      </c>
      <c r="C22570" s="2">
        <f t="shared" si="2286"/>
        <v>44363</v>
      </c>
      <c r="D22570" s="1">
        <f>TIMEVALUE("11:08:46")</f>
        <v>0.4644212962962963</v>
      </c>
      <c r="E22570" s="2">
        <f t="shared" si="2287"/>
        <v>44363</v>
      </c>
      <c r="F22570" s="1">
        <f>TIMEVALUE("11:17:12")</f>
        <v>0.47027777777777779</v>
      </c>
      <c r="G22570" t="s">
        <v>106</v>
      </c>
      <c r="H22570" t="s">
        <v>40347</v>
      </c>
      <c r="I22570">
        <v>714.31600000000003</v>
      </c>
    </row>
    <row r="22571" spans="1:9" x14ac:dyDescent="0.25">
      <c r="A22571" t="s">
        <v>40348</v>
      </c>
      <c r="B22571">
        <v>13114</v>
      </c>
      <c r="C22571" s="2">
        <f t="shared" si="2286"/>
        <v>44363</v>
      </c>
      <c r="D22571" s="1">
        <f>TIMEVALUE("11:18:43")</f>
        <v>0.4713310185185185</v>
      </c>
      <c r="E22571" s="2">
        <f t="shared" si="2287"/>
        <v>44363</v>
      </c>
      <c r="F22571" s="1">
        <f>TIMEVALUE("11:30:49")</f>
        <v>0.47973379629629631</v>
      </c>
      <c r="G22571" t="s">
        <v>7524</v>
      </c>
      <c r="H22571" t="s">
        <v>40349</v>
      </c>
      <c r="I22571">
        <v>714.05600000000004</v>
      </c>
    </row>
    <row r="22572" spans="1:9" x14ac:dyDescent="0.25">
      <c r="A22572" t="s">
        <v>40350</v>
      </c>
      <c r="B22572">
        <v>13114</v>
      </c>
      <c r="C22572" s="2">
        <f t="shared" si="2286"/>
        <v>44363</v>
      </c>
      <c r="D22572" s="1">
        <f>TIMEVALUE("11:32:43")</f>
        <v>0.48105324074074074</v>
      </c>
      <c r="E22572" s="2">
        <f t="shared" si="2287"/>
        <v>44363</v>
      </c>
      <c r="F22572" s="1">
        <f>TIMEVALUE("11:37:59")</f>
        <v>0.48471064814814813</v>
      </c>
      <c r="G22572" t="s">
        <v>10587</v>
      </c>
      <c r="H22572" t="s">
        <v>40351</v>
      </c>
      <c r="I22572">
        <v>713.94500000000005</v>
      </c>
    </row>
    <row r="22573" spans="1:9" x14ac:dyDescent="0.25">
      <c r="A22573" t="s">
        <v>40352</v>
      </c>
      <c r="B22573">
        <v>13114</v>
      </c>
      <c r="C22573" s="2">
        <f t="shared" si="2286"/>
        <v>44363</v>
      </c>
      <c r="D22573" s="1">
        <f>TIMEVALUE("11:40:15")</f>
        <v>0.48628472222222224</v>
      </c>
      <c r="E22573" s="2">
        <f t="shared" si="2287"/>
        <v>44363</v>
      </c>
      <c r="F22573" s="1">
        <f>TIMEVALUE("11:45:05")</f>
        <v>0.48964120370370373</v>
      </c>
      <c r="G22573" t="s">
        <v>2622</v>
      </c>
      <c r="H22573" t="s">
        <v>40353</v>
      </c>
      <c r="I22573">
        <v>713.80499999999995</v>
      </c>
    </row>
    <row r="22574" spans="1:9" x14ac:dyDescent="0.25">
      <c r="A22574" t="s">
        <v>2057</v>
      </c>
      <c r="B22574">
        <v>13114</v>
      </c>
      <c r="C22574" s="2">
        <f t="shared" si="2286"/>
        <v>44363</v>
      </c>
      <c r="D22574" s="1">
        <f>TIMEVALUE("11:49:28")</f>
        <v>0.49268518518518517</v>
      </c>
      <c r="E22574" s="2">
        <f t="shared" si="2287"/>
        <v>44363</v>
      </c>
      <c r="F22574" s="1">
        <f>TIMEVALUE("11:51:13")</f>
        <v>0.49390046296296297</v>
      </c>
      <c r="G22574" t="s">
        <v>2313</v>
      </c>
      <c r="H22574" t="s">
        <v>40354</v>
      </c>
      <c r="I22574">
        <v>713.85299999999995</v>
      </c>
    </row>
    <row r="22575" spans="1:9" x14ac:dyDescent="0.25">
      <c r="A22575" t="s">
        <v>40355</v>
      </c>
      <c r="B22575">
        <v>13114</v>
      </c>
      <c r="C22575" s="2">
        <f t="shared" si="2286"/>
        <v>44363</v>
      </c>
      <c r="D22575" s="1">
        <f>TIMEVALUE("11:53:19")</f>
        <v>0.49535879629629631</v>
      </c>
      <c r="E22575" s="2">
        <f t="shared" si="2287"/>
        <v>44363</v>
      </c>
      <c r="F22575" s="1">
        <f>TIMEVALUE("12:00:14")</f>
        <v>0.50016203703703699</v>
      </c>
      <c r="G22575" t="s">
        <v>1793</v>
      </c>
      <c r="H22575" t="s">
        <v>40356</v>
      </c>
      <c r="I22575">
        <v>713.678</v>
      </c>
    </row>
    <row r="22576" spans="1:9" x14ac:dyDescent="0.25">
      <c r="A22576" t="s">
        <v>40357</v>
      </c>
      <c r="B22576">
        <v>13114</v>
      </c>
      <c r="C22576" s="2">
        <f t="shared" si="2286"/>
        <v>44363</v>
      </c>
      <c r="D22576" s="1">
        <f>TIMEVALUE("12:52:45")</f>
        <v>0.5366319444444444</v>
      </c>
      <c r="E22576" s="2">
        <f t="shared" si="2287"/>
        <v>44363</v>
      </c>
      <c r="F22576" s="1">
        <f>TIMEVALUE("12:58:53")</f>
        <v>0.54089120370370369</v>
      </c>
      <c r="G22576" t="s">
        <v>741</v>
      </c>
      <c r="H22576" t="s">
        <v>40358</v>
      </c>
      <c r="I22576">
        <v>713.548</v>
      </c>
    </row>
    <row r="22577" spans="1:9" x14ac:dyDescent="0.25">
      <c r="A22577" t="s">
        <v>40359</v>
      </c>
      <c r="B22577">
        <v>13114</v>
      </c>
      <c r="C22577" s="2">
        <f t="shared" si="2286"/>
        <v>44363</v>
      </c>
      <c r="D22577" s="1">
        <f>TIMEVALUE("13:01:10")</f>
        <v>0.5424768518518519</v>
      </c>
      <c r="E22577" s="2">
        <f t="shared" si="2287"/>
        <v>44363</v>
      </c>
      <c r="F22577" s="1">
        <f>TIMEVALUE("13:06:54")</f>
        <v>0.54645833333333338</v>
      </c>
      <c r="G22577" t="s">
        <v>610</v>
      </c>
      <c r="H22577" t="s">
        <v>7939</v>
      </c>
      <c r="I22577">
        <v>713.39499999999998</v>
      </c>
    </row>
    <row r="22578" spans="1:9" x14ac:dyDescent="0.25">
      <c r="A22578" t="s">
        <v>40360</v>
      </c>
      <c r="B22578">
        <v>13114</v>
      </c>
      <c r="C22578" s="2">
        <f t="shared" si="2286"/>
        <v>44363</v>
      </c>
      <c r="D22578" s="1">
        <f>TIMEVALUE("13:09:01")</f>
        <v>0.54792824074074076</v>
      </c>
      <c r="E22578" s="2">
        <f t="shared" si="2287"/>
        <v>44363</v>
      </c>
      <c r="F22578" s="1">
        <f>TIMEVALUE("13:13:54")</f>
        <v>0.55131944444444447</v>
      </c>
      <c r="G22578" t="s">
        <v>3097</v>
      </c>
      <c r="H22578" t="s">
        <v>40361</v>
      </c>
      <c r="I22578">
        <v>713.197</v>
      </c>
    </row>
    <row r="22579" spans="1:9" x14ac:dyDescent="0.25">
      <c r="A22579" t="s">
        <v>40362</v>
      </c>
      <c r="B22579">
        <v>13114</v>
      </c>
      <c r="C22579" s="2">
        <f t="shared" si="2286"/>
        <v>44363</v>
      </c>
      <c r="D22579" s="1">
        <f>TIMEVALUE("10:24:22")</f>
        <v>0.43358796296296298</v>
      </c>
      <c r="E22579" s="2">
        <f t="shared" si="2287"/>
        <v>44363</v>
      </c>
      <c r="F22579" s="1">
        <f>TIMEVALUE("10:30:06")</f>
        <v>0.43756944444444446</v>
      </c>
      <c r="G22579" t="s">
        <v>610</v>
      </c>
      <c r="H22579" t="s">
        <v>11560</v>
      </c>
      <c r="I22579">
        <v>713.13499999999999</v>
      </c>
    </row>
    <row r="22580" spans="1:9" x14ac:dyDescent="0.25">
      <c r="A22580" t="s">
        <v>40363</v>
      </c>
      <c r="B22580">
        <v>13153</v>
      </c>
      <c r="C22580" s="2">
        <f>DATEVALUE("2025-04-30")</f>
        <v>44315</v>
      </c>
      <c r="D22580" s="1">
        <f>TIMEVALUE("11:45:55")</f>
        <v>0.4902199074074074</v>
      </c>
      <c r="E22580" s="2">
        <f>DATEVALUE("2025-04-30")</f>
        <v>44315</v>
      </c>
      <c r="F22580" s="1">
        <f>TIMEVALUE("11:52:18")</f>
        <v>0.49465277777777777</v>
      </c>
      <c r="G22580" t="s">
        <v>1758</v>
      </c>
      <c r="H22580" t="s">
        <v>39592</v>
      </c>
      <c r="I22580">
        <v>714.36300000000006</v>
      </c>
    </row>
    <row r="22581" spans="1:9" x14ac:dyDescent="0.25">
      <c r="A22581" t="s">
        <v>40364</v>
      </c>
      <c r="B22581">
        <v>13114</v>
      </c>
      <c r="C22581" s="2">
        <f>DATEVALUE("2025-06-07")</f>
        <v>44353</v>
      </c>
      <c r="D22581" s="1">
        <f>TIMEVALUE("14:03:04")</f>
        <v>0.58546296296296296</v>
      </c>
      <c r="E22581" s="2">
        <f>DATEVALUE("2025-06-07")</f>
        <v>44353</v>
      </c>
      <c r="F22581" s="1">
        <f>TIMEVALUE("14:09:12")</f>
        <v>0.58972222222222226</v>
      </c>
      <c r="G22581" t="s">
        <v>741</v>
      </c>
      <c r="H22581" t="s">
        <v>40365</v>
      </c>
      <c r="I22581">
        <v>714.34400000000005</v>
      </c>
    </row>
    <row r="22582" spans="1:9" x14ac:dyDescent="0.25">
      <c r="A22582" t="s">
        <v>40366</v>
      </c>
      <c r="B22582">
        <v>13114</v>
      </c>
      <c r="C22582" s="2">
        <f>DATEVALUE("2025-06-07")</f>
        <v>44353</v>
      </c>
      <c r="D22582" s="1">
        <f>TIMEVALUE("14:11:32")</f>
        <v>0.59134259259259259</v>
      </c>
      <c r="E22582" s="2">
        <f>DATEVALUE("2025-06-07")</f>
        <v>44353</v>
      </c>
      <c r="F22582" s="1">
        <f>TIMEVALUE("14:15:52")</f>
        <v>0.5943518518518518</v>
      </c>
      <c r="G22582" t="s">
        <v>517</v>
      </c>
      <c r="H22582" t="s">
        <v>40367</v>
      </c>
      <c r="I22582">
        <v>714.24400000000003</v>
      </c>
    </row>
    <row r="22583" spans="1:9" x14ac:dyDescent="0.25">
      <c r="A22583" t="s">
        <v>40368</v>
      </c>
      <c r="B22583">
        <v>13114</v>
      </c>
      <c r="C22583" s="2">
        <f>DATEVALUE("2025-06-07")</f>
        <v>44353</v>
      </c>
      <c r="D22583" s="1">
        <f>TIMEVALUE("14:17:45")</f>
        <v>0.59565972222222219</v>
      </c>
      <c r="E22583" s="2">
        <f>DATEVALUE("2025-06-07")</f>
        <v>44353</v>
      </c>
      <c r="F22583" s="1">
        <f>TIMEVALUE("14:24:19")</f>
        <v>0.60021990740740738</v>
      </c>
      <c r="G22583" t="s">
        <v>2994</v>
      </c>
      <c r="H22583" t="s">
        <v>40369</v>
      </c>
      <c r="I22583">
        <v>714.18499999999995</v>
      </c>
    </row>
    <row r="22584" spans="1:9" x14ac:dyDescent="0.25">
      <c r="A22584" t="s">
        <v>40370</v>
      </c>
      <c r="B22584">
        <v>13114</v>
      </c>
      <c r="C22584" s="2">
        <f t="shared" ref="C22584:C22591" si="2288">DATEVALUE("2025-06-17")</f>
        <v>44363</v>
      </c>
      <c r="D22584" s="1">
        <f>TIMEVALUE("08:52:23")</f>
        <v>0.36971064814814814</v>
      </c>
      <c r="E22584" s="2">
        <f t="shared" ref="E22584:E22591" si="2289">DATEVALUE("2025-06-17")</f>
        <v>44363</v>
      </c>
      <c r="F22584" s="1">
        <f>TIMEVALUE("08:56:52")</f>
        <v>0.37282407407407409</v>
      </c>
      <c r="G22584" t="s">
        <v>10234</v>
      </c>
      <c r="H22584" t="s">
        <v>40371</v>
      </c>
      <c r="I22584">
        <v>714.05200000000002</v>
      </c>
    </row>
    <row r="22585" spans="1:9" x14ac:dyDescent="0.25">
      <c r="A22585" t="s">
        <v>40372</v>
      </c>
      <c r="B22585">
        <v>13114</v>
      </c>
      <c r="C22585" s="2">
        <f t="shared" si="2288"/>
        <v>44363</v>
      </c>
      <c r="D22585" s="1">
        <f>TIMEVALUE("08:58:10")</f>
        <v>0.37372685185185184</v>
      </c>
      <c r="E22585" s="2">
        <f t="shared" si="2289"/>
        <v>44363</v>
      </c>
      <c r="F22585" s="1">
        <f>TIMEVALUE("09:03:16")</f>
        <v>0.3772685185185185</v>
      </c>
      <c r="G22585" t="s">
        <v>4674</v>
      </c>
      <c r="H22585" t="s">
        <v>40373</v>
      </c>
      <c r="I22585">
        <v>713.94500000000005</v>
      </c>
    </row>
    <row r="22586" spans="1:9" x14ac:dyDescent="0.25">
      <c r="A22586" t="s">
        <v>40374</v>
      </c>
      <c r="B22586">
        <v>13114</v>
      </c>
      <c r="C22586" s="2">
        <f t="shared" si="2288"/>
        <v>44363</v>
      </c>
      <c r="D22586" s="1">
        <f>TIMEVALUE("09:04:50")</f>
        <v>0.37835648148148149</v>
      </c>
      <c r="E22586" s="2">
        <f t="shared" si="2289"/>
        <v>44363</v>
      </c>
      <c r="F22586" s="1">
        <f>TIMEVALUE("09:09:40")</f>
        <v>0.38171296296296298</v>
      </c>
      <c r="G22586" t="s">
        <v>2622</v>
      </c>
      <c r="H22586" t="s">
        <v>5869</v>
      </c>
      <c r="I22586">
        <v>713.79399999999998</v>
      </c>
    </row>
    <row r="22587" spans="1:9" x14ac:dyDescent="0.25">
      <c r="A22587" t="s">
        <v>40375</v>
      </c>
      <c r="B22587">
        <v>13114</v>
      </c>
      <c r="C22587" s="2">
        <f t="shared" si="2288"/>
        <v>44363</v>
      </c>
      <c r="D22587" s="1">
        <f>TIMEVALUE("09:11:55")</f>
        <v>0.38327546296296294</v>
      </c>
      <c r="E22587" s="2">
        <f t="shared" si="2289"/>
        <v>44363</v>
      </c>
      <c r="F22587" s="1">
        <f>TIMEVALUE("09:20:35")</f>
        <v>0.38929398148148148</v>
      </c>
      <c r="G22587" t="s">
        <v>1800</v>
      </c>
      <c r="H22587" t="s">
        <v>40376</v>
      </c>
      <c r="I22587">
        <v>713.76</v>
      </c>
    </row>
    <row r="22588" spans="1:9" x14ac:dyDescent="0.25">
      <c r="A22588" t="s">
        <v>40377</v>
      </c>
      <c r="B22588">
        <v>13114</v>
      </c>
      <c r="C22588" s="2">
        <f t="shared" si="2288"/>
        <v>44363</v>
      </c>
      <c r="D22588" s="1">
        <f>TIMEVALUE("09:22:17")</f>
        <v>0.39047453703703705</v>
      </c>
      <c r="E22588" s="2">
        <f t="shared" si="2289"/>
        <v>44363</v>
      </c>
      <c r="F22588" s="1">
        <f>TIMEVALUE("09:27:44")</f>
        <v>0.39425925925925925</v>
      </c>
      <c r="G22588" t="s">
        <v>5879</v>
      </c>
      <c r="H22588" t="s">
        <v>39219</v>
      </c>
      <c r="I22588">
        <v>713.60299999999995</v>
      </c>
    </row>
    <row r="22589" spans="1:9" x14ac:dyDescent="0.25">
      <c r="A22589" t="s">
        <v>40378</v>
      </c>
      <c r="B22589">
        <v>13114</v>
      </c>
      <c r="C22589" s="2">
        <f t="shared" si="2288"/>
        <v>44363</v>
      </c>
      <c r="D22589" s="1">
        <f>TIMEVALUE("09:29:09")</f>
        <v>0.39524305555555556</v>
      </c>
      <c r="E22589" s="2">
        <f t="shared" si="2289"/>
        <v>44363</v>
      </c>
      <c r="F22589" s="1">
        <f>TIMEVALUE("09:34:37")</f>
        <v>0.39903935185185185</v>
      </c>
      <c r="G22589" t="s">
        <v>5872</v>
      </c>
      <c r="H22589" t="s">
        <v>40379</v>
      </c>
      <c r="I22589">
        <v>713.60699999999997</v>
      </c>
    </row>
    <row r="22590" spans="1:9" x14ac:dyDescent="0.25">
      <c r="A22590" t="s">
        <v>40380</v>
      </c>
      <c r="B22590">
        <v>13114</v>
      </c>
      <c r="C22590" s="2">
        <f t="shared" si="2288"/>
        <v>44363</v>
      </c>
      <c r="D22590" s="1">
        <f>TIMEVALUE("09:38:32")</f>
        <v>0.40175925925925926</v>
      </c>
      <c r="E22590" s="2">
        <f t="shared" si="2289"/>
        <v>44363</v>
      </c>
      <c r="F22590" s="1">
        <f>TIMEVALUE("09:45:02")</f>
        <v>0.40627314814814813</v>
      </c>
      <c r="G22590" t="s">
        <v>1869</v>
      </c>
      <c r="H22590" t="s">
        <v>1628</v>
      </c>
      <c r="I22590">
        <v>713.53800000000001</v>
      </c>
    </row>
    <row r="22591" spans="1:9" x14ac:dyDescent="0.25">
      <c r="A22591" t="s">
        <v>40381</v>
      </c>
      <c r="B22591">
        <v>13114</v>
      </c>
      <c r="C22591" s="2">
        <f t="shared" si="2288"/>
        <v>44363</v>
      </c>
      <c r="D22591" s="1">
        <f>TIMEVALUE("09:47:01")</f>
        <v>0.40765046296296298</v>
      </c>
      <c r="E22591" s="2">
        <f t="shared" si="2289"/>
        <v>44363</v>
      </c>
      <c r="F22591" s="1">
        <f>TIMEVALUE("09:50:59")</f>
        <v>0.41040509259259261</v>
      </c>
      <c r="G22591" t="s">
        <v>3040</v>
      </c>
      <c r="H22591" t="s">
        <v>39277</v>
      </c>
      <c r="I22591">
        <v>713.39200000000005</v>
      </c>
    </row>
    <row r="22592" spans="1:9" x14ac:dyDescent="0.25">
      <c r="A22592" t="s">
        <v>40382</v>
      </c>
      <c r="B22592">
        <v>13114</v>
      </c>
      <c r="C22592" s="2">
        <f t="shared" ref="C22592:C22620" si="2290">DATEVALUE("2025-06-07")</f>
        <v>44353</v>
      </c>
      <c r="D22592" s="1">
        <f>TIMEVALUE("13:43:47")</f>
        <v>0.57207175925925924</v>
      </c>
      <c r="E22592" s="2">
        <f t="shared" ref="E22592:E22620" si="2291">DATEVALUE("2025-06-07")</f>
        <v>44353</v>
      </c>
      <c r="F22592" s="1">
        <f>TIMEVALUE("13:47:37")</f>
        <v>0.57473379629629628</v>
      </c>
      <c r="G22592" t="s">
        <v>607</v>
      </c>
      <c r="H22592" t="s">
        <v>40383</v>
      </c>
      <c r="I22592">
        <v>713.26499999999999</v>
      </c>
    </row>
    <row r="22593" spans="1:9" x14ac:dyDescent="0.25">
      <c r="A22593" t="s">
        <v>40384</v>
      </c>
      <c r="B22593">
        <v>13114</v>
      </c>
      <c r="C22593" s="2">
        <f t="shared" si="2290"/>
        <v>44353</v>
      </c>
      <c r="D22593" s="1">
        <f>TIMEVALUE("10:56:33")</f>
        <v>0.4559375</v>
      </c>
      <c r="E22593" s="2">
        <f t="shared" si="2291"/>
        <v>44353</v>
      </c>
      <c r="F22593" s="1">
        <f>TIMEVALUE("11:03:14")</f>
        <v>0.46057870370370368</v>
      </c>
      <c r="G22593" t="s">
        <v>3662</v>
      </c>
      <c r="H22593" t="s">
        <v>40385</v>
      </c>
      <c r="I22593">
        <v>714.83500000000004</v>
      </c>
    </row>
    <row r="22594" spans="1:9" x14ac:dyDescent="0.25">
      <c r="A22594" t="s">
        <v>40386</v>
      </c>
      <c r="B22594">
        <v>13114</v>
      </c>
      <c r="C22594" s="2">
        <f t="shared" si="2290"/>
        <v>44353</v>
      </c>
      <c r="D22594" s="1">
        <f>TIMEVALUE("11:18:06")</f>
        <v>0.47090277777777778</v>
      </c>
      <c r="E22594" s="2">
        <f t="shared" si="2291"/>
        <v>44353</v>
      </c>
      <c r="F22594" s="1">
        <f>TIMEVALUE("11:23:15")</f>
        <v>0.47447916666666667</v>
      </c>
      <c r="G22594" t="s">
        <v>2659</v>
      </c>
      <c r="H22594" t="s">
        <v>40387</v>
      </c>
      <c r="I22594">
        <v>714.8</v>
      </c>
    </row>
    <row r="22595" spans="1:9" x14ac:dyDescent="0.25">
      <c r="A22595" t="s">
        <v>40388</v>
      </c>
      <c r="B22595">
        <v>13114</v>
      </c>
      <c r="C22595" s="2">
        <f t="shared" si="2290"/>
        <v>44353</v>
      </c>
      <c r="D22595" s="1">
        <f>TIMEVALUE("11:25:45")</f>
        <v>0.47621527777777778</v>
      </c>
      <c r="E22595" s="2">
        <f t="shared" si="2291"/>
        <v>44353</v>
      </c>
      <c r="F22595" s="1">
        <f>TIMEVALUE("11:30:21")</f>
        <v>0.47940972222222222</v>
      </c>
      <c r="G22595" t="s">
        <v>2446</v>
      </c>
      <c r="H22595" t="s">
        <v>35292</v>
      </c>
      <c r="I22595">
        <v>714.71100000000001</v>
      </c>
    </row>
    <row r="22596" spans="1:9" x14ac:dyDescent="0.25">
      <c r="A22596" t="s">
        <v>40389</v>
      </c>
      <c r="B22596">
        <v>13114</v>
      </c>
      <c r="C22596" s="2">
        <f t="shared" si="2290"/>
        <v>44353</v>
      </c>
      <c r="D22596" s="1">
        <f>TIMEVALUE("11:32:09")</f>
        <v>0.4806597222222222</v>
      </c>
      <c r="E22596" s="2">
        <f t="shared" si="2291"/>
        <v>44353</v>
      </c>
      <c r="F22596" s="1">
        <f>TIMEVALUE("11:39:23")</f>
        <v>0.48568287037037039</v>
      </c>
      <c r="G22596" t="s">
        <v>3290</v>
      </c>
      <c r="H22596" t="s">
        <v>40390</v>
      </c>
      <c r="I22596">
        <v>714.596</v>
      </c>
    </row>
    <row r="22597" spans="1:9" x14ac:dyDescent="0.25">
      <c r="A22597" t="s">
        <v>40391</v>
      </c>
      <c r="B22597">
        <v>13114</v>
      </c>
      <c r="C22597" s="2">
        <f t="shared" si="2290"/>
        <v>44353</v>
      </c>
      <c r="D22597" s="1">
        <f>TIMEVALUE("11:41:37")</f>
        <v>0.48723379629629632</v>
      </c>
      <c r="E22597" s="2">
        <f t="shared" si="2291"/>
        <v>44353</v>
      </c>
      <c r="F22597" s="1">
        <f>TIMEVALUE("11:47:00")</f>
        <v>0.4909722222222222</v>
      </c>
      <c r="G22597" t="s">
        <v>4044</v>
      </c>
      <c r="H22597" t="s">
        <v>40392</v>
      </c>
      <c r="I22597">
        <v>714.471</v>
      </c>
    </row>
    <row r="22598" spans="1:9" x14ac:dyDescent="0.25">
      <c r="A22598" t="s">
        <v>40393</v>
      </c>
      <c r="B22598">
        <v>13114</v>
      </c>
      <c r="C22598" s="2">
        <f t="shared" si="2290"/>
        <v>44353</v>
      </c>
      <c r="D22598" s="1">
        <f>TIMEVALUE("11:49:04")</f>
        <v>0.4924074074074074</v>
      </c>
      <c r="E22598" s="2">
        <f t="shared" si="2291"/>
        <v>44353</v>
      </c>
      <c r="F22598" s="1">
        <f>TIMEVALUE("11:56:37")</f>
        <v>0.49765046296296295</v>
      </c>
      <c r="G22598" t="s">
        <v>3627</v>
      </c>
      <c r="H22598" t="s">
        <v>40394</v>
      </c>
      <c r="I22598">
        <v>714.31700000000001</v>
      </c>
    </row>
    <row r="22599" spans="1:9" x14ac:dyDescent="0.25">
      <c r="A22599" t="s">
        <v>40395</v>
      </c>
      <c r="B22599">
        <v>13114</v>
      </c>
      <c r="C22599" s="2">
        <f t="shared" si="2290"/>
        <v>44353</v>
      </c>
      <c r="D22599" s="1">
        <f>TIMEVALUE("12:55:13")</f>
        <v>0.53834490740740737</v>
      </c>
      <c r="E22599" s="2">
        <f t="shared" si="2291"/>
        <v>44353</v>
      </c>
      <c r="F22599" s="1">
        <f>TIMEVALUE("12:59:33")</f>
        <v>0.54135416666666669</v>
      </c>
      <c r="G22599" t="s">
        <v>517</v>
      </c>
      <c r="H22599" t="s">
        <v>40396</v>
      </c>
      <c r="I22599">
        <v>714.25599999999997</v>
      </c>
    </row>
    <row r="22600" spans="1:9" x14ac:dyDescent="0.25">
      <c r="A22600" t="s">
        <v>40397</v>
      </c>
      <c r="B22600">
        <v>13114</v>
      </c>
      <c r="C22600" s="2">
        <f t="shared" si="2290"/>
        <v>44353</v>
      </c>
      <c r="D22600" s="1">
        <f>TIMEVALUE("13:01:33")</f>
        <v>0.54274305555555558</v>
      </c>
      <c r="E22600" s="2">
        <f t="shared" si="2291"/>
        <v>44353</v>
      </c>
      <c r="F22600" s="1">
        <f>TIMEVALUE("13:06:43")</f>
        <v>0.54633101851851851</v>
      </c>
      <c r="G22600" t="s">
        <v>157</v>
      </c>
      <c r="H22600" t="s">
        <v>40398</v>
      </c>
      <c r="I22600">
        <v>714.13599999999997</v>
      </c>
    </row>
    <row r="22601" spans="1:9" x14ac:dyDescent="0.25">
      <c r="A22601" t="s">
        <v>40399</v>
      </c>
      <c r="B22601">
        <v>13114</v>
      </c>
      <c r="C22601" s="2">
        <f t="shared" si="2290"/>
        <v>44353</v>
      </c>
      <c r="D22601" s="1">
        <f>TIMEVALUE("13:08:47")</f>
        <v>0.54776620370370366</v>
      </c>
      <c r="E22601" s="2">
        <f t="shared" si="2291"/>
        <v>44353</v>
      </c>
      <c r="F22601" s="1">
        <f>TIMEVALUE("13:14:16")</f>
        <v>0.55157407407407411</v>
      </c>
      <c r="G22601" t="s">
        <v>2248</v>
      </c>
      <c r="H22601" t="s">
        <v>9921</v>
      </c>
      <c r="I22601">
        <v>714.00199999999995</v>
      </c>
    </row>
    <row r="22602" spans="1:9" x14ac:dyDescent="0.25">
      <c r="A22602" t="s">
        <v>40400</v>
      </c>
      <c r="B22602">
        <v>13114</v>
      </c>
      <c r="C22602" s="2">
        <f t="shared" si="2290"/>
        <v>44353</v>
      </c>
      <c r="D22602" s="1">
        <f>TIMEVALUE("13:16:10")</f>
        <v>0.55289351851851853</v>
      </c>
      <c r="E22602" s="2">
        <f t="shared" si="2291"/>
        <v>44353</v>
      </c>
      <c r="F22602" s="1">
        <f>TIMEVALUE("13:21:28")</f>
        <v>0.55657407407407411</v>
      </c>
      <c r="G22602" t="s">
        <v>3945</v>
      </c>
      <c r="H22602" t="s">
        <v>40401</v>
      </c>
      <c r="I22602">
        <v>713.84699999999998</v>
      </c>
    </row>
    <row r="22603" spans="1:9" x14ac:dyDescent="0.25">
      <c r="A22603" t="s">
        <v>40402</v>
      </c>
      <c r="B22603">
        <v>13114</v>
      </c>
      <c r="C22603" s="2">
        <f t="shared" si="2290"/>
        <v>44353</v>
      </c>
      <c r="D22603" s="1">
        <f>TIMEVALUE("13:23:46")</f>
        <v>0.55817129629629625</v>
      </c>
      <c r="E22603" s="2">
        <f t="shared" si="2291"/>
        <v>44353</v>
      </c>
      <c r="F22603" s="1">
        <f>TIMEVALUE("13:29:15")</f>
        <v>0.5619791666666667</v>
      </c>
      <c r="G22603" t="s">
        <v>2248</v>
      </c>
      <c r="H22603" t="s">
        <v>40376</v>
      </c>
      <c r="I22603">
        <v>713.78399999999999</v>
      </c>
    </row>
    <row r="22604" spans="1:9" x14ac:dyDescent="0.25">
      <c r="A22604" t="s">
        <v>40403</v>
      </c>
      <c r="B22604">
        <v>13114</v>
      </c>
      <c r="C22604" s="2">
        <f t="shared" si="2290"/>
        <v>44353</v>
      </c>
      <c r="D22604" s="1">
        <f>TIMEVALUE("13:35:34")</f>
        <v>0.56636574074074075</v>
      </c>
      <c r="E22604" s="2">
        <f t="shared" si="2291"/>
        <v>44353</v>
      </c>
      <c r="F22604" s="1">
        <f>TIMEVALUE("13:40:20")</f>
        <v>0.56967592592592597</v>
      </c>
      <c r="G22604" t="s">
        <v>3405</v>
      </c>
      <c r="H22604" t="s">
        <v>40404</v>
      </c>
      <c r="I22604">
        <v>713.67</v>
      </c>
    </row>
    <row r="22605" spans="1:9" x14ac:dyDescent="0.25">
      <c r="A22605" t="s">
        <v>40405</v>
      </c>
      <c r="B22605">
        <v>13114</v>
      </c>
      <c r="C22605" s="2">
        <f t="shared" si="2290"/>
        <v>44353</v>
      </c>
      <c r="D22605" s="1">
        <f>TIMEVALUE("10:45:58")</f>
        <v>0.44858796296296294</v>
      </c>
      <c r="E22605" s="2">
        <f t="shared" si="2291"/>
        <v>44353</v>
      </c>
      <c r="F22605" s="1">
        <f>TIMEVALUE("10:50:15")</f>
        <v>0.45156249999999998</v>
      </c>
      <c r="G22605" t="s">
        <v>449</v>
      </c>
      <c r="H22605" t="s">
        <v>40406</v>
      </c>
      <c r="I22605">
        <v>713.57500000000005</v>
      </c>
    </row>
    <row r="22606" spans="1:9" x14ac:dyDescent="0.25">
      <c r="A22606" t="s">
        <v>40407</v>
      </c>
      <c r="B22606">
        <v>13114</v>
      </c>
      <c r="C22606" s="2">
        <f t="shared" si="2290"/>
        <v>44353</v>
      </c>
      <c r="D22606" s="1">
        <f>TIMEVALUE("08:54:05")</f>
        <v>0.37089120370370371</v>
      </c>
      <c r="E22606" s="2">
        <f t="shared" si="2291"/>
        <v>44353</v>
      </c>
      <c r="F22606" s="1">
        <f>TIMEVALUE("09:01:22")</f>
        <v>0.37594907407407407</v>
      </c>
      <c r="G22606" t="s">
        <v>1160</v>
      </c>
      <c r="H22606" t="s">
        <v>12599</v>
      </c>
      <c r="I22606">
        <v>714.99900000000002</v>
      </c>
    </row>
    <row r="22607" spans="1:9" x14ac:dyDescent="0.25">
      <c r="A22607" t="s">
        <v>40408</v>
      </c>
      <c r="B22607">
        <v>13114</v>
      </c>
      <c r="C22607" s="2">
        <f t="shared" si="2290"/>
        <v>44353</v>
      </c>
      <c r="D22607" s="1">
        <f>TIMEVALUE("09:17:14")</f>
        <v>0.38696759259259261</v>
      </c>
      <c r="E22607" s="2">
        <f t="shared" si="2291"/>
        <v>44353</v>
      </c>
      <c r="F22607" s="1">
        <f>TIMEVALUE("09:26:02")</f>
        <v>0.39307870370370368</v>
      </c>
      <c r="G22607" t="s">
        <v>3047</v>
      </c>
      <c r="H22607" t="s">
        <v>40409</v>
      </c>
      <c r="I22607">
        <v>714.93100000000004</v>
      </c>
    </row>
    <row r="22608" spans="1:9" x14ac:dyDescent="0.25">
      <c r="A22608" t="s">
        <v>40410</v>
      </c>
      <c r="B22608">
        <v>13114</v>
      </c>
      <c r="C22608" s="2">
        <f t="shared" si="2290"/>
        <v>44353</v>
      </c>
      <c r="D22608" s="1">
        <f>TIMEVALUE("09:28:04")</f>
        <v>0.39449074074074075</v>
      </c>
      <c r="E22608" s="2">
        <f t="shared" si="2291"/>
        <v>44353</v>
      </c>
      <c r="F22608" s="1">
        <f>TIMEVALUE("09:33:19")</f>
        <v>0.3981365740740741</v>
      </c>
      <c r="G22608" t="s">
        <v>5330</v>
      </c>
      <c r="H22608" t="s">
        <v>40411</v>
      </c>
      <c r="I22608">
        <v>714.85299999999995</v>
      </c>
    </row>
    <row r="22609" spans="1:9" x14ac:dyDescent="0.25">
      <c r="A22609" t="s">
        <v>40412</v>
      </c>
      <c r="B22609">
        <v>13114</v>
      </c>
      <c r="C22609" s="2">
        <f t="shared" si="2290"/>
        <v>44353</v>
      </c>
      <c r="D22609" s="1">
        <f>TIMEVALUE("09:35:18")</f>
        <v>0.39951388888888889</v>
      </c>
      <c r="E22609" s="2">
        <f t="shared" si="2291"/>
        <v>44353</v>
      </c>
      <c r="F22609" s="1">
        <f>TIMEVALUE("09:40:33")</f>
        <v>0.40315972222222224</v>
      </c>
      <c r="G22609" t="s">
        <v>5330</v>
      </c>
      <c r="H22609" t="s">
        <v>39217</v>
      </c>
      <c r="I22609">
        <v>714.68700000000001</v>
      </c>
    </row>
    <row r="22610" spans="1:9" x14ac:dyDescent="0.25">
      <c r="A22610" t="s">
        <v>40413</v>
      </c>
      <c r="B22610">
        <v>13114</v>
      </c>
      <c r="C22610" s="2">
        <f t="shared" si="2290"/>
        <v>44353</v>
      </c>
      <c r="D22610" s="1">
        <f>TIMEVALUE("09:42:27")</f>
        <v>0.40447916666666667</v>
      </c>
      <c r="E22610" s="2">
        <f t="shared" si="2291"/>
        <v>44353</v>
      </c>
      <c r="F22610" s="1">
        <f>TIMEVALUE("09:47:23")</f>
        <v>0.40790509259259261</v>
      </c>
      <c r="G22610" t="s">
        <v>2229</v>
      </c>
      <c r="H22610" t="s">
        <v>40414</v>
      </c>
      <c r="I22610">
        <v>714.54600000000005</v>
      </c>
    </row>
    <row r="22611" spans="1:9" x14ac:dyDescent="0.25">
      <c r="A22611" t="s">
        <v>40415</v>
      </c>
      <c r="B22611">
        <v>13114</v>
      </c>
      <c r="C22611" s="2">
        <f t="shared" si="2290"/>
        <v>44353</v>
      </c>
      <c r="D22611" s="1">
        <f>TIMEVALUE("09:50:20")</f>
        <v>0.40995370370370371</v>
      </c>
      <c r="E22611" s="2">
        <f t="shared" si="2291"/>
        <v>44353</v>
      </c>
      <c r="F22611" s="1">
        <f>TIMEVALUE("09:56:43")</f>
        <v>0.41438657407407409</v>
      </c>
      <c r="G22611" t="s">
        <v>1758</v>
      </c>
      <c r="H22611" t="s">
        <v>40416</v>
      </c>
      <c r="I22611">
        <v>714.41</v>
      </c>
    </row>
    <row r="22612" spans="1:9" x14ac:dyDescent="0.25">
      <c r="A22612" t="s">
        <v>40417</v>
      </c>
      <c r="B22612">
        <v>13114</v>
      </c>
      <c r="C22612" s="2">
        <f t="shared" si="2290"/>
        <v>44353</v>
      </c>
      <c r="D22612" s="1">
        <f>TIMEVALUE("09:59:01")</f>
        <v>0.41598379629629628</v>
      </c>
      <c r="E22612" s="2">
        <f t="shared" si="2291"/>
        <v>44353</v>
      </c>
      <c r="F22612" s="1">
        <f>TIMEVALUE("10:04:00")</f>
        <v>0.41944444444444445</v>
      </c>
      <c r="G22612" t="s">
        <v>6722</v>
      </c>
      <c r="H22612" t="s">
        <v>9730</v>
      </c>
      <c r="I22612">
        <v>714.35199999999998</v>
      </c>
    </row>
    <row r="22613" spans="1:9" x14ac:dyDescent="0.25">
      <c r="A22613" t="s">
        <v>40418</v>
      </c>
      <c r="B22613">
        <v>13114</v>
      </c>
      <c r="C22613" s="2">
        <f t="shared" si="2290"/>
        <v>44353</v>
      </c>
      <c r="D22613" s="1">
        <f>TIMEVALUE("10:04:49")</f>
        <v>0.42001157407407408</v>
      </c>
      <c r="E22613" s="2">
        <f t="shared" si="2291"/>
        <v>44353</v>
      </c>
      <c r="F22613" s="1">
        <f>TIMEVALUE("10:05:28")</f>
        <v>0.42046296296296298</v>
      </c>
      <c r="G22613" t="s">
        <v>2424</v>
      </c>
      <c r="H22613" t="s">
        <v>18576</v>
      </c>
      <c r="I22613">
        <v>712.37599999999998</v>
      </c>
    </row>
    <row r="22614" spans="1:9" x14ac:dyDescent="0.25">
      <c r="A22614" t="s">
        <v>40418</v>
      </c>
      <c r="B22614">
        <v>13114</v>
      </c>
      <c r="C22614" s="2">
        <f t="shared" si="2290"/>
        <v>44353</v>
      </c>
      <c r="D22614" s="1">
        <f>TIMEVALUE("10:08:11")</f>
        <v>0.42234953703703704</v>
      </c>
      <c r="E22614" s="2">
        <f t="shared" si="2291"/>
        <v>44353</v>
      </c>
      <c r="F22614" s="1">
        <f>TIMEVALUE("10:08:11")</f>
        <v>0.42234953703703704</v>
      </c>
      <c r="G22614" t="s">
        <v>162</v>
      </c>
      <c r="H22614" t="s">
        <v>163</v>
      </c>
      <c r="I22614">
        <v>98765432.099000007</v>
      </c>
    </row>
    <row r="22615" spans="1:9" x14ac:dyDescent="0.25">
      <c r="A22615" t="s">
        <v>40418</v>
      </c>
      <c r="B22615">
        <v>13114</v>
      </c>
      <c r="C22615" s="2">
        <f t="shared" si="2290"/>
        <v>44353</v>
      </c>
      <c r="D22615" s="1">
        <f>TIMEVALUE("10:12:10")</f>
        <v>0.42511574074074077</v>
      </c>
      <c r="E22615" s="2">
        <f t="shared" si="2291"/>
        <v>44353</v>
      </c>
      <c r="F22615" s="1">
        <f>TIMEVALUE("10:12:30")</f>
        <v>0.42534722222222221</v>
      </c>
      <c r="G22615" t="s">
        <v>3005</v>
      </c>
      <c r="H22615" t="s">
        <v>14094</v>
      </c>
      <c r="I22615">
        <v>714.26300000000003</v>
      </c>
    </row>
    <row r="22616" spans="1:9" x14ac:dyDescent="0.25">
      <c r="A22616" t="s">
        <v>40419</v>
      </c>
      <c r="B22616">
        <v>13114</v>
      </c>
      <c r="C22616" s="2">
        <f t="shared" si="2290"/>
        <v>44353</v>
      </c>
      <c r="D22616" s="1">
        <f>TIMEVALUE("10:14:38")</f>
        <v>0.42682870370370368</v>
      </c>
      <c r="E22616" s="2">
        <f t="shared" si="2291"/>
        <v>44353</v>
      </c>
      <c r="F22616" s="1">
        <f>TIMEVALUE("10:20:33")</f>
        <v>0.43093749999999997</v>
      </c>
      <c r="G22616" t="s">
        <v>971</v>
      </c>
      <c r="H22616" t="s">
        <v>6833</v>
      </c>
      <c r="I22616">
        <v>714.15599999999995</v>
      </c>
    </row>
    <row r="22617" spans="1:9" x14ac:dyDescent="0.25">
      <c r="A22617" t="s">
        <v>40420</v>
      </c>
      <c r="B22617">
        <v>13114</v>
      </c>
      <c r="C22617" s="2">
        <f t="shared" si="2290"/>
        <v>44353</v>
      </c>
      <c r="D22617" s="1">
        <f>TIMEVALUE("10:22:37")</f>
        <v>0.43237268518518518</v>
      </c>
      <c r="E22617" s="2">
        <f t="shared" si="2291"/>
        <v>44353</v>
      </c>
      <c r="F22617" s="1">
        <f>TIMEVALUE("10:27:08")</f>
        <v>0.43550925925925926</v>
      </c>
      <c r="G22617" t="s">
        <v>7883</v>
      </c>
      <c r="H22617" t="s">
        <v>40421</v>
      </c>
      <c r="I22617">
        <v>714.04100000000005</v>
      </c>
    </row>
    <row r="22618" spans="1:9" x14ac:dyDescent="0.25">
      <c r="A22618" t="s">
        <v>40422</v>
      </c>
      <c r="B22618">
        <v>13114</v>
      </c>
      <c r="C22618" s="2">
        <f t="shared" si="2290"/>
        <v>44353</v>
      </c>
      <c r="D22618" s="1">
        <f>TIMEVALUE("10:29:04")</f>
        <v>0.43685185185185182</v>
      </c>
      <c r="E22618" s="2">
        <f t="shared" si="2291"/>
        <v>44353</v>
      </c>
      <c r="F22618" s="1">
        <f>TIMEVALUE("10:36:13")</f>
        <v>0.44181712962962966</v>
      </c>
      <c r="G22618" t="s">
        <v>3265</v>
      </c>
      <c r="H22618" t="s">
        <v>12734</v>
      </c>
      <c r="I22618">
        <v>713.84199999999998</v>
      </c>
    </row>
    <row r="22619" spans="1:9" x14ac:dyDescent="0.25">
      <c r="A22619" t="s">
        <v>40423</v>
      </c>
      <c r="B22619">
        <v>13114</v>
      </c>
      <c r="C22619" s="2">
        <f t="shared" si="2290"/>
        <v>44353</v>
      </c>
      <c r="D22619" s="1">
        <f>TIMEVALUE("10:38:01")</f>
        <v>0.44306712962962963</v>
      </c>
      <c r="E22619" s="2">
        <f t="shared" si="2291"/>
        <v>44353</v>
      </c>
      <c r="F22619" s="1">
        <f>TIMEVALUE("10:42:44")</f>
        <v>0.44634259259259257</v>
      </c>
      <c r="G22619" t="s">
        <v>206</v>
      </c>
      <c r="H22619" t="s">
        <v>9851</v>
      </c>
      <c r="I22619">
        <v>713.77499999999998</v>
      </c>
    </row>
    <row r="22620" spans="1:9" x14ac:dyDescent="0.25">
      <c r="A22620" t="s">
        <v>40424</v>
      </c>
      <c r="B22620">
        <v>13114</v>
      </c>
      <c r="C22620" s="2">
        <f t="shared" si="2290"/>
        <v>44353</v>
      </c>
      <c r="D22620" s="1">
        <f>TIMEVALUE("08:41:22")</f>
        <v>0.36206018518518518</v>
      </c>
      <c r="E22620" s="2">
        <f t="shared" si="2291"/>
        <v>44353</v>
      </c>
      <c r="F22620" s="1">
        <f>TIMEVALUE("08:47:56")</f>
        <v>0.36662037037037037</v>
      </c>
      <c r="G22620" t="s">
        <v>2994</v>
      </c>
      <c r="H22620" t="s">
        <v>40383</v>
      </c>
      <c r="I22620">
        <v>713.66899999999998</v>
      </c>
    </row>
    <row r="22621" spans="1:9" x14ac:dyDescent="0.25">
      <c r="A22621" t="s">
        <v>40425</v>
      </c>
      <c r="B22621">
        <v>13114</v>
      </c>
      <c r="C22621" s="2">
        <f t="shared" ref="C22621:C22627" si="2292">DATEVALUE("2025-06-06")</f>
        <v>44352</v>
      </c>
      <c r="D22621" s="1">
        <f>TIMEVALUE("17:09:38")</f>
        <v>0.71502314814814816</v>
      </c>
      <c r="E22621" s="2">
        <f t="shared" ref="E22621:E22627" si="2293">DATEVALUE("2025-06-06")</f>
        <v>44352</v>
      </c>
      <c r="F22621" s="1">
        <f>TIMEVALUE("17:17:14")</f>
        <v>0.72030092592592587</v>
      </c>
      <c r="G22621" t="s">
        <v>833</v>
      </c>
      <c r="H22621" t="s">
        <v>39565</v>
      </c>
      <c r="I22621">
        <v>714.96299999999997</v>
      </c>
    </row>
    <row r="22622" spans="1:9" x14ac:dyDescent="0.25">
      <c r="A22622" t="s">
        <v>40426</v>
      </c>
      <c r="B22622">
        <v>13114</v>
      </c>
      <c r="C22622" s="2">
        <f t="shared" si="2292"/>
        <v>44352</v>
      </c>
      <c r="D22622" s="1">
        <f>TIMEVALUE("17:21:05")</f>
        <v>0.72297453703703707</v>
      </c>
      <c r="E22622" s="2">
        <f t="shared" si="2293"/>
        <v>44352</v>
      </c>
      <c r="F22622" s="1">
        <f>TIMEVALUE("17:28:39")</f>
        <v>0.72822916666666671</v>
      </c>
      <c r="G22622" t="s">
        <v>188</v>
      </c>
      <c r="H22622" t="s">
        <v>8122</v>
      </c>
      <c r="I22622">
        <v>714.95299999999997</v>
      </c>
    </row>
    <row r="22623" spans="1:9" x14ac:dyDescent="0.25">
      <c r="A22623" t="s">
        <v>40427</v>
      </c>
      <c r="B22623">
        <v>13114</v>
      </c>
      <c r="C22623" s="2">
        <f t="shared" si="2292"/>
        <v>44352</v>
      </c>
      <c r="D22623" s="1">
        <f>TIMEVALUE("17:33:02")</f>
        <v>0.73127314814814814</v>
      </c>
      <c r="E22623" s="2">
        <f t="shared" si="2293"/>
        <v>44352</v>
      </c>
      <c r="F22623" s="1">
        <f>TIMEVALUE("17:38:33")</f>
        <v>0.73510416666666667</v>
      </c>
      <c r="G22623" t="s">
        <v>5160</v>
      </c>
      <c r="H22623" t="s">
        <v>40428</v>
      </c>
      <c r="I22623">
        <v>714.88300000000004</v>
      </c>
    </row>
    <row r="22624" spans="1:9" x14ac:dyDescent="0.25">
      <c r="A22624" t="s">
        <v>40429</v>
      </c>
      <c r="B22624">
        <v>13114</v>
      </c>
      <c r="C22624" s="2">
        <f t="shared" si="2292"/>
        <v>44352</v>
      </c>
      <c r="D22624" s="1">
        <f>TIMEVALUE("17:41:36")</f>
        <v>0.73722222222222222</v>
      </c>
      <c r="E22624" s="2">
        <f t="shared" si="2293"/>
        <v>44352</v>
      </c>
      <c r="F22624" s="1">
        <f>TIMEVALUE("17:47:10")</f>
        <v>0.74108796296296298</v>
      </c>
      <c r="G22624" t="s">
        <v>212</v>
      </c>
      <c r="H22624" t="s">
        <v>40430</v>
      </c>
      <c r="I22624">
        <v>714.798</v>
      </c>
    </row>
    <row r="22625" spans="1:9" x14ac:dyDescent="0.25">
      <c r="A22625" t="s">
        <v>40431</v>
      </c>
      <c r="B22625">
        <v>13114</v>
      </c>
      <c r="C22625" s="2">
        <f t="shared" si="2292"/>
        <v>44352</v>
      </c>
      <c r="D22625" s="1">
        <f>TIMEVALUE("17:49:25")</f>
        <v>0.742650462962963</v>
      </c>
      <c r="E22625" s="2">
        <f t="shared" si="2293"/>
        <v>44352</v>
      </c>
      <c r="F22625" s="1">
        <f>TIMEVALUE("17:54:56")</f>
        <v>0.74648148148148152</v>
      </c>
      <c r="G22625" t="s">
        <v>5160</v>
      </c>
      <c r="H22625" t="s">
        <v>11771</v>
      </c>
      <c r="I22625">
        <v>714.64499999999998</v>
      </c>
    </row>
    <row r="22626" spans="1:9" x14ac:dyDescent="0.25">
      <c r="A22626" t="s">
        <v>40432</v>
      </c>
      <c r="B22626">
        <v>13114</v>
      </c>
      <c r="C22626" s="2">
        <f t="shared" si="2292"/>
        <v>44352</v>
      </c>
      <c r="D22626" s="1">
        <f>TIMEVALUE("17:57:39")</f>
        <v>0.74836805555555552</v>
      </c>
      <c r="E22626" s="2">
        <f t="shared" si="2293"/>
        <v>44352</v>
      </c>
      <c r="F22626" s="1">
        <f>TIMEVALUE("18:02:43")</f>
        <v>0.75188657407407411</v>
      </c>
      <c r="G22626" t="s">
        <v>5047</v>
      </c>
      <c r="H22626" t="s">
        <v>40392</v>
      </c>
      <c r="I22626">
        <v>714.59699999999998</v>
      </c>
    </row>
    <row r="22627" spans="1:9" x14ac:dyDescent="0.25">
      <c r="A22627" t="s">
        <v>40433</v>
      </c>
      <c r="B22627">
        <v>13114</v>
      </c>
      <c r="C22627" s="2">
        <f t="shared" si="2292"/>
        <v>44352</v>
      </c>
      <c r="D22627" s="1">
        <f>TIMEVALUE("18:05:54")</f>
        <v>0.7540972222222222</v>
      </c>
      <c r="E22627" s="2">
        <f t="shared" si="2293"/>
        <v>44352</v>
      </c>
      <c r="F22627" s="1">
        <f>TIMEVALUE("18:14:28")</f>
        <v>0.76004629629629628</v>
      </c>
      <c r="G22627" t="s">
        <v>25</v>
      </c>
      <c r="H22627" t="s">
        <v>40365</v>
      </c>
      <c r="I22627">
        <v>714.42700000000002</v>
      </c>
    </row>
    <row r="22628" spans="1:9" x14ac:dyDescent="0.25">
      <c r="A22628" t="s">
        <v>40434</v>
      </c>
      <c r="B22628">
        <v>13153</v>
      </c>
      <c r="C22628" s="2">
        <f>DATEVALUE("2025-05-01")</f>
        <v>44316</v>
      </c>
      <c r="D22628" s="1">
        <f>TIMEVALUE("13:43:27")</f>
        <v>0.57184027777777779</v>
      </c>
      <c r="E22628" s="2">
        <f>DATEVALUE("2025-05-01")</f>
        <v>44316</v>
      </c>
      <c r="F22628" s="1">
        <f>TIMEVALUE("13:46:57")</f>
        <v>0.57427083333333329</v>
      </c>
      <c r="G22628" t="s">
        <v>375</v>
      </c>
      <c r="H22628" t="s">
        <v>40435</v>
      </c>
      <c r="I22628">
        <v>715.43</v>
      </c>
    </row>
    <row r="22629" spans="1:9" x14ac:dyDescent="0.25">
      <c r="A22629" t="s">
        <v>40436</v>
      </c>
      <c r="B22629">
        <v>13114</v>
      </c>
      <c r="C22629" s="2">
        <f>DATEVALUE("2025-06-06")</f>
        <v>44352</v>
      </c>
      <c r="D22629" s="1">
        <f>TIMEVALUE("18:18:59")</f>
        <v>0.76318287037037036</v>
      </c>
      <c r="E22629" s="2">
        <f>DATEVALUE("2025-06-06")</f>
        <v>44352</v>
      </c>
      <c r="F22629" s="1">
        <f>TIMEVALUE("18:23:41")</f>
        <v>0.76644675925925931</v>
      </c>
      <c r="G22629" t="s">
        <v>3092</v>
      </c>
      <c r="H22629" t="s">
        <v>40437</v>
      </c>
      <c r="I22629">
        <v>714.15700000000004</v>
      </c>
    </row>
    <row r="22630" spans="1:9" x14ac:dyDescent="0.25">
      <c r="A22630" t="s">
        <v>40438</v>
      </c>
      <c r="B22630">
        <v>13114</v>
      </c>
      <c r="C22630" s="2">
        <f>DATEVALUE("2025-06-06")</f>
        <v>44352</v>
      </c>
      <c r="D22630" s="1">
        <f>TIMEVALUE("18:25:35")</f>
        <v>0.76776620370370374</v>
      </c>
      <c r="E22630" s="2">
        <f>DATEVALUE("2025-06-06")</f>
        <v>44352</v>
      </c>
      <c r="F22630" s="1">
        <f>TIMEVALUE("18:30:25")</f>
        <v>0.77112268518518523</v>
      </c>
      <c r="G22630" t="s">
        <v>2622</v>
      </c>
      <c r="H22630" t="s">
        <v>40439</v>
      </c>
      <c r="I22630">
        <v>714.04600000000005</v>
      </c>
    </row>
    <row r="22631" spans="1:9" x14ac:dyDescent="0.25">
      <c r="A22631" t="s">
        <v>40440</v>
      </c>
      <c r="B22631">
        <v>13114</v>
      </c>
      <c r="C22631" s="2">
        <f>DATEVALUE("2025-06-07")</f>
        <v>44353</v>
      </c>
      <c r="D22631" s="1">
        <f>TIMEVALUE("08:25:46")</f>
        <v>0.35122685185185187</v>
      </c>
      <c r="E22631" s="2">
        <f>DATEVALUE("2025-06-07")</f>
        <v>44353</v>
      </c>
      <c r="F22631" s="1">
        <f>TIMEVALUE("08:32:35")</f>
        <v>0.35596064814814815</v>
      </c>
      <c r="G22631" t="s">
        <v>378</v>
      </c>
      <c r="H22631" t="s">
        <v>40441</v>
      </c>
      <c r="I22631">
        <v>714.01099999999997</v>
      </c>
    </row>
    <row r="22632" spans="1:9" x14ac:dyDescent="0.25">
      <c r="A22632" t="s">
        <v>40442</v>
      </c>
      <c r="B22632">
        <v>13114</v>
      </c>
      <c r="C22632" s="2">
        <f>DATEVALUE("2025-06-07")</f>
        <v>44353</v>
      </c>
      <c r="D22632" s="1">
        <f>TIMEVALUE("08:34:27")</f>
        <v>0.35725694444444445</v>
      </c>
      <c r="E22632" s="2">
        <f>DATEVALUE("2025-06-07")</f>
        <v>44353</v>
      </c>
      <c r="F22632" s="1">
        <f>TIMEVALUE("08:38:33")</f>
        <v>0.36010416666666667</v>
      </c>
      <c r="G22632" t="s">
        <v>2469</v>
      </c>
      <c r="H22632" t="s">
        <v>35162</v>
      </c>
      <c r="I22632">
        <v>713.90200000000004</v>
      </c>
    </row>
    <row r="22633" spans="1:9" x14ac:dyDescent="0.25">
      <c r="A22633" t="s">
        <v>40443</v>
      </c>
      <c r="B22633">
        <v>13114</v>
      </c>
      <c r="C22633" s="2">
        <f t="shared" ref="C22633:C22646" si="2294">DATEVALUE("2025-06-06")</f>
        <v>44352</v>
      </c>
      <c r="D22633" s="1">
        <f>TIMEVALUE("16:57:29")</f>
        <v>0.70658564814814817</v>
      </c>
      <c r="E22633" s="2">
        <f t="shared" ref="E22633:E22646" si="2295">DATEVALUE("2025-06-06")</f>
        <v>44352</v>
      </c>
      <c r="F22633" s="1">
        <f>TIMEVALUE("17:02:56")</f>
        <v>0.71037037037037032</v>
      </c>
      <c r="G22633" t="s">
        <v>5879</v>
      </c>
      <c r="H22633" t="s">
        <v>40444</v>
      </c>
      <c r="I22633">
        <v>713.78800000000001</v>
      </c>
    </row>
    <row r="22634" spans="1:9" x14ac:dyDescent="0.25">
      <c r="A22634" t="s">
        <v>40445</v>
      </c>
      <c r="B22634">
        <v>13114</v>
      </c>
      <c r="C22634" s="2">
        <f t="shared" si="2294"/>
        <v>44352</v>
      </c>
      <c r="D22634" s="1">
        <f>TIMEVALUE("08:49:42")</f>
        <v>0.36784722222222221</v>
      </c>
      <c r="E22634" s="2">
        <f t="shared" si="2295"/>
        <v>44352</v>
      </c>
      <c r="F22634" s="1">
        <f>TIMEVALUE("08:57:17")</f>
        <v>0.37311342592592595</v>
      </c>
      <c r="G22634" t="s">
        <v>2557</v>
      </c>
      <c r="H22634" t="s">
        <v>40446</v>
      </c>
      <c r="I22634">
        <v>715.096</v>
      </c>
    </row>
    <row r="22635" spans="1:9" x14ac:dyDescent="0.25">
      <c r="A22635" t="s">
        <v>40447</v>
      </c>
      <c r="B22635">
        <v>13114</v>
      </c>
      <c r="C22635" s="2">
        <f t="shared" si="2294"/>
        <v>44352</v>
      </c>
      <c r="D22635" s="1">
        <f>TIMEVALUE("15:20:13")</f>
        <v>0.6390393518518519</v>
      </c>
      <c r="E22635" s="2">
        <f t="shared" si="2295"/>
        <v>44352</v>
      </c>
      <c r="F22635" s="1">
        <f>TIMEVALUE("15:26:37")</f>
        <v>0.64348379629629626</v>
      </c>
      <c r="G22635" t="s">
        <v>5469</v>
      </c>
      <c r="H22635" t="s">
        <v>40448</v>
      </c>
      <c r="I22635">
        <v>714.97400000000005</v>
      </c>
    </row>
    <row r="22636" spans="1:9" x14ac:dyDescent="0.25">
      <c r="A22636" t="s">
        <v>40449</v>
      </c>
      <c r="B22636">
        <v>13114</v>
      </c>
      <c r="C22636" s="2">
        <f t="shared" si="2294"/>
        <v>44352</v>
      </c>
      <c r="D22636" s="1">
        <f>TIMEVALUE("15:28:47")</f>
        <v>0.64498842592592598</v>
      </c>
      <c r="E22636" s="2">
        <f t="shared" si="2295"/>
        <v>44352</v>
      </c>
      <c r="F22636" s="1">
        <f>TIMEVALUE("15:35:32")</f>
        <v>0.64967592592592593</v>
      </c>
      <c r="G22636" t="s">
        <v>948</v>
      </c>
      <c r="H22636" t="s">
        <v>39500</v>
      </c>
      <c r="I22636">
        <v>714.91499999999996</v>
      </c>
    </row>
    <row r="22637" spans="1:9" x14ac:dyDescent="0.25">
      <c r="A22637" t="s">
        <v>40450</v>
      </c>
      <c r="B22637">
        <v>13114</v>
      </c>
      <c r="C22637" s="2">
        <f t="shared" si="2294"/>
        <v>44352</v>
      </c>
      <c r="D22637" s="1">
        <f>TIMEVALUE("15:37:09")</f>
        <v>0.65079861111111115</v>
      </c>
      <c r="E22637" s="2">
        <f t="shared" si="2295"/>
        <v>44352</v>
      </c>
      <c r="F22637" s="1">
        <f>TIMEVALUE("15:42:10")</f>
        <v>0.6542824074074074</v>
      </c>
      <c r="G22637" t="s">
        <v>2177</v>
      </c>
      <c r="H22637" t="s">
        <v>40451</v>
      </c>
      <c r="I22637">
        <v>714.90099999999995</v>
      </c>
    </row>
    <row r="22638" spans="1:9" x14ac:dyDescent="0.25">
      <c r="A22638" t="s">
        <v>40452</v>
      </c>
      <c r="B22638">
        <v>13114</v>
      </c>
      <c r="C22638" s="2">
        <f t="shared" si="2294"/>
        <v>44352</v>
      </c>
      <c r="D22638" s="1">
        <f>TIMEVALUE("15:43:59")</f>
        <v>0.65554398148148152</v>
      </c>
      <c r="E22638" s="2">
        <f t="shared" si="2295"/>
        <v>44352</v>
      </c>
      <c r="F22638" s="1">
        <f>TIMEVALUE("15:48:38")</f>
        <v>0.65877314814814814</v>
      </c>
      <c r="G22638" t="s">
        <v>7070</v>
      </c>
      <c r="H22638" t="s">
        <v>40453</v>
      </c>
      <c r="I22638">
        <v>714.79499999999996</v>
      </c>
    </row>
    <row r="22639" spans="1:9" x14ac:dyDescent="0.25">
      <c r="A22639" t="s">
        <v>40454</v>
      </c>
      <c r="B22639">
        <v>13114</v>
      </c>
      <c r="C22639" s="2">
        <f t="shared" si="2294"/>
        <v>44352</v>
      </c>
      <c r="D22639" s="1">
        <f>TIMEVALUE("15:50:25")</f>
        <v>0.66001157407407407</v>
      </c>
      <c r="E22639" s="2">
        <f t="shared" si="2295"/>
        <v>44352</v>
      </c>
      <c r="F22639" s="1">
        <f>TIMEVALUE("15:57:57")</f>
        <v>0.66524305555555552</v>
      </c>
      <c r="G22639" t="s">
        <v>2821</v>
      </c>
      <c r="H22639" t="s">
        <v>40455</v>
      </c>
      <c r="I22639">
        <v>714.63499999999999</v>
      </c>
    </row>
    <row r="22640" spans="1:9" x14ac:dyDescent="0.25">
      <c r="A22640" t="s">
        <v>40456</v>
      </c>
      <c r="B22640">
        <v>13114</v>
      </c>
      <c r="C22640" s="2">
        <f t="shared" si="2294"/>
        <v>44352</v>
      </c>
      <c r="D22640" s="1">
        <f>TIMEVALUE("15:59:48")</f>
        <v>0.66652777777777783</v>
      </c>
      <c r="E22640" s="2">
        <f t="shared" si="2295"/>
        <v>44352</v>
      </c>
      <c r="F22640" s="1">
        <f>TIMEVALUE("16:05:55")</f>
        <v>0.67077546296296298</v>
      </c>
      <c r="G22640" t="s">
        <v>3706</v>
      </c>
      <c r="H22640" t="s">
        <v>40457</v>
      </c>
      <c r="I22640">
        <v>714.56200000000001</v>
      </c>
    </row>
    <row r="22641" spans="1:9" x14ac:dyDescent="0.25">
      <c r="A22641" t="s">
        <v>40458</v>
      </c>
      <c r="B22641">
        <v>13114</v>
      </c>
      <c r="C22641" s="2">
        <f t="shared" si="2294"/>
        <v>44352</v>
      </c>
      <c r="D22641" s="1">
        <f>TIMEVALUE("16:07:55")</f>
        <v>0.67216435185185186</v>
      </c>
      <c r="E22641" s="2">
        <f t="shared" si="2295"/>
        <v>44352</v>
      </c>
      <c r="F22641" s="1">
        <f>TIMEVALUE("16:14:22")</f>
        <v>0.67664351851851856</v>
      </c>
      <c r="G22641" t="s">
        <v>6170</v>
      </c>
      <c r="H22641" t="s">
        <v>40459</v>
      </c>
      <c r="I22641">
        <v>714.53200000000004</v>
      </c>
    </row>
    <row r="22642" spans="1:9" x14ac:dyDescent="0.25">
      <c r="A22642" t="s">
        <v>40460</v>
      </c>
      <c r="B22642">
        <v>13114</v>
      </c>
      <c r="C22642" s="2">
        <f t="shared" si="2294"/>
        <v>44352</v>
      </c>
      <c r="D22642" s="1">
        <f>TIMEVALUE("16:16:43")</f>
        <v>0.67827546296296293</v>
      </c>
      <c r="E22642" s="2">
        <f t="shared" si="2295"/>
        <v>44352</v>
      </c>
      <c r="F22642" s="1">
        <f>TIMEVALUE("16:21:48")</f>
        <v>0.68180555555555555</v>
      </c>
      <c r="G22642" t="s">
        <v>1901</v>
      </c>
      <c r="H22642" t="s">
        <v>4255</v>
      </c>
      <c r="I22642">
        <v>714.423</v>
      </c>
    </row>
    <row r="22643" spans="1:9" x14ac:dyDescent="0.25">
      <c r="A22643" t="s">
        <v>40461</v>
      </c>
      <c r="B22643">
        <v>13114</v>
      </c>
      <c r="C22643" s="2">
        <f t="shared" si="2294"/>
        <v>44352</v>
      </c>
      <c r="D22643" s="1">
        <f>TIMEVALUE("16:23:22")</f>
        <v>0.68289351851851854</v>
      </c>
      <c r="E22643" s="2">
        <f t="shared" si="2295"/>
        <v>44352</v>
      </c>
      <c r="F22643" s="1">
        <f>TIMEVALUE("16:31:15")</f>
        <v>0.68836805555555558</v>
      </c>
      <c r="G22643" t="s">
        <v>4772</v>
      </c>
      <c r="H22643" t="s">
        <v>40462</v>
      </c>
      <c r="I22643">
        <v>714.25</v>
      </c>
    </row>
    <row r="22644" spans="1:9" x14ac:dyDescent="0.25">
      <c r="A22644" t="s">
        <v>40463</v>
      </c>
      <c r="B22644">
        <v>13114</v>
      </c>
      <c r="C22644" s="2">
        <f t="shared" si="2294"/>
        <v>44352</v>
      </c>
      <c r="D22644" s="1">
        <f>TIMEVALUE("16:33:27")</f>
        <v>0.68989583333333337</v>
      </c>
      <c r="E22644" s="2">
        <f t="shared" si="2295"/>
        <v>44352</v>
      </c>
      <c r="F22644" s="1">
        <f>TIMEVALUE("16:44:03")</f>
        <v>0.69725694444444442</v>
      </c>
      <c r="G22644" t="s">
        <v>142</v>
      </c>
      <c r="H22644" t="s">
        <v>40464</v>
      </c>
      <c r="I22644">
        <v>714.19200000000001</v>
      </c>
    </row>
    <row r="22645" spans="1:9" x14ac:dyDescent="0.25">
      <c r="A22645" t="s">
        <v>40465</v>
      </c>
      <c r="B22645">
        <v>13114</v>
      </c>
      <c r="C22645" s="2">
        <f t="shared" si="2294"/>
        <v>44352</v>
      </c>
      <c r="D22645" s="1">
        <f>TIMEVALUE("16:47:32")</f>
        <v>0.69967592592592598</v>
      </c>
      <c r="E22645" s="2">
        <f t="shared" si="2295"/>
        <v>44352</v>
      </c>
      <c r="F22645" s="1">
        <f>TIMEVALUE("16:52:29")</f>
        <v>0.70311342592592596</v>
      </c>
      <c r="G22645" t="s">
        <v>646</v>
      </c>
      <c r="H22645" t="s">
        <v>40466</v>
      </c>
      <c r="I22645">
        <v>714.08</v>
      </c>
    </row>
    <row r="22646" spans="1:9" x14ac:dyDescent="0.25">
      <c r="A22646" t="s">
        <v>40467</v>
      </c>
      <c r="B22646">
        <v>13114</v>
      </c>
      <c r="C22646" s="2">
        <f t="shared" si="2294"/>
        <v>44352</v>
      </c>
      <c r="D22646" s="1">
        <f>TIMEVALUE("09:05:32")</f>
        <v>0.37884259259259262</v>
      </c>
      <c r="E22646" s="2">
        <f t="shared" si="2295"/>
        <v>44352</v>
      </c>
      <c r="F22646" s="1">
        <f>TIMEVALUE("09:16:48")</f>
        <v>0.38666666666666666</v>
      </c>
      <c r="G22646" t="s">
        <v>7346</v>
      </c>
      <c r="H22646" t="s">
        <v>40468</v>
      </c>
      <c r="I22646">
        <v>713.91399999999999</v>
      </c>
    </row>
    <row r="22647" spans="1:9" x14ac:dyDescent="0.25">
      <c r="A22647" t="s">
        <v>2060</v>
      </c>
      <c r="B22647">
        <v>13114</v>
      </c>
      <c r="C22647" s="2">
        <f t="shared" ref="C22647:C22659" si="2296">DATEVALUE("2025-06-05")</f>
        <v>44351</v>
      </c>
      <c r="D22647" s="1">
        <f>TIMEVALUE("13:03:29")</f>
        <v>0.54408564814814819</v>
      </c>
      <c r="E22647" s="2">
        <f t="shared" ref="E22647:E22659" si="2297">DATEVALUE("2025-06-05")</f>
        <v>44351</v>
      </c>
      <c r="F22647" s="1">
        <f>TIMEVALUE("13:05:02")</f>
        <v>0.54516203703703703</v>
      </c>
      <c r="G22647" t="s">
        <v>427</v>
      </c>
      <c r="H22647" t="s">
        <v>40469</v>
      </c>
      <c r="I22647">
        <v>715.202</v>
      </c>
    </row>
    <row r="22648" spans="1:9" x14ac:dyDescent="0.25">
      <c r="A22648" t="s">
        <v>40470</v>
      </c>
      <c r="B22648">
        <v>13114</v>
      </c>
      <c r="C22648" s="2">
        <f t="shared" si="2296"/>
        <v>44351</v>
      </c>
      <c r="D22648" s="1">
        <f>TIMEVALUE("14:30:07")</f>
        <v>0.60424768518518523</v>
      </c>
      <c r="E22648" s="2">
        <f t="shared" si="2297"/>
        <v>44351</v>
      </c>
      <c r="F22648" s="1">
        <f>TIMEVALUE("14:37:49")</f>
        <v>0.6095949074074074</v>
      </c>
      <c r="G22648" t="s">
        <v>1129</v>
      </c>
      <c r="H22648" t="s">
        <v>40471</v>
      </c>
      <c r="I22648">
        <v>715.02499999999998</v>
      </c>
    </row>
    <row r="22649" spans="1:9" x14ac:dyDescent="0.25">
      <c r="A22649" t="s">
        <v>40472</v>
      </c>
      <c r="B22649">
        <v>13114</v>
      </c>
      <c r="C22649" s="2">
        <f t="shared" si="2296"/>
        <v>44351</v>
      </c>
      <c r="D22649" s="1">
        <f>TIMEVALUE("14:41:33")</f>
        <v>0.6121875</v>
      </c>
      <c r="E22649" s="2">
        <f t="shared" si="2297"/>
        <v>44351</v>
      </c>
      <c r="F22649" s="1">
        <f>TIMEVALUE("14:48:30")</f>
        <v>0.61701388888888886</v>
      </c>
      <c r="G22649" t="s">
        <v>394</v>
      </c>
      <c r="H22649" t="s">
        <v>40473</v>
      </c>
      <c r="I22649">
        <v>714.899</v>
      </c>
    </row>
    <row r="22650" spans="1:9" x14ac:dyDescent="0.25">
      <c r="A22650" t="s">
        <v>40474</v>
      </c>
      <c r="B22650">
        <v>13114</v>
      </c>
      <c r="C22650" s="2">
        <f t="shared" si="2296"/>
        <v>44351</v>
      </c>
      <c r="D22650" s="1">
        <f>TIMEVALUE("14:55:10")</f>
        <v>0.62164351851851851</v>
      </c>
      <c r="E22650" s="2">
        <f t="shared" si="2297"/>
        <v>44351</v>
      </c>
      <c r="F22650" s="1">
        <f>TIMEVALUE("15:00:45")</f>
        <v>0.6255208333333333</v>
      </c>
      <c r="G22650" t="s">
        <v>2031</v>
      </c>
      <c r="H22650" t="s">
        <v>12924</v>
      </c>
      <c r="I22650">
        <v>714.89499999999998</v>
      </c>
    </row>
    <row r="22651" spans="1:9" x14ac:dyDescent="0.25">
      <c r="A22651" t="s">
        <v>40475</v>
      </c>
      <c r="B22651">
        <v>13114</v>
      </c>
      <c r="C22651" s="2">
        <f t="shared" si="2296"/>
        <v>44351</v>
      </c>
      <c r="D22651" s="1">
        <f>TIMEVALUE("15:04:24")</f>
        <v>0.62805555555555559</v>
      </c>
      <c r="E22651" s="2">
        <f t="shared" si="2297"/>
        <v>44351</v>
      </c>
      <c r="F22651" s="1">
        <f>TIMEVALUE("15:08:14")</f>
        <v>0.63071759259259264</v>
      </c>
      <c r="G22651" t="s">
        <v>607</v>
      </c>
      <c r="H22651" t="s">
        <v>40476</v>
      </c>
      <c r="I22651">
        <v>714.75699999999995</v>
      </c>
    </row>
    <row r="22652" spans="1:9" x14ac:dyDescent="0.25">
      <c r="A22652" t="s">
        <v>40477</v>
      </c>
      <c r="B22652">
        <v>13114</v>
      </c>
      <c r="C22652" s="2">
        <f t="shared" si="2296"/>
        <v>44351</v>
      </c>
      <c r="D22652" s="1">
        <f>TIMEVALUE("15:11:11")</f>
        <v>0.63276620370370373</v>
      </c>
      <c r="E22652" s="2">
        <f t="shared" si="2297"/>
        <v>44351</v>
      </c>
      <c r="F22652" s="1">
        <f>TIMEVALUE("15:16:10")</f>
        <v>0.6362268518518519</v>
      </c>
      <c r="G22652" t="s">
        <v>6722</v>
      </c>
      <c r="H22652" t="s">
        <v>10269</v>
      </c>
      <c r="I22652">
        <v>714.61800000000005</v>
      </c>
    </row>
    <row r="22653" spans="1:9" x14ac:dyDescent="0.25">
      <c r="A22653" t="s">
        <v>40478</v>
      </c>
      <c r="B22653">
        <v>13114</v>
      </c>
      <c r="C22653" s="2">
        <f t="shared" si="2296"/>
        <v>44351</v>
      </c>
      <c r="D22653" s="1">
        <f>TIMEVALUE("15:28:04")</f>
        <v>0.64449074074074075</v>
      </c>
      <c r="E22653" s="2">
        <f t="shared" si="2297"/>
        <v>44351</v>
      </c>
      <c r="F22653" s="1">
        <f>TIMEVALUE("15:32:57")</f>
        <v>0.64788194444444447</v>
      </c>
      <c r="G22653" t="s">
        <v>3097</v>
      </c>
      <c r="H22653" t="s">
        <v>40479</v>
      </c>
      <c r="I22653">
        <v>714.548</v>
      </c>
    </row>
    <row r="22654" spans="1:9" x14ac:dyDescent="0.25">
      <c r="A22654" t="s">
        <v>40480</v>
      </c>
      <c r="B22654">
        <v>13114</v>
      </c>
      <c r="C22654" s="2">
        <f t="shared" si="2296"/>
        <v>44351</v>
      </c>
      <c r="D22654" s="1">
        <f>TIMEVALUE("15:36:41")</f>
        <v>0.65047453703703706</v>
      </c>
      <c r="E22654" s="2">
        <f t="shared" si="2297"/>
        <v>44351</v>
      </c>
      <c r="F22654" s="1">
        <f>TIMEVALUE("15:41:47")</f>
        <v>0.65401620370370372</v>
      </c>
      <c r="G22654" t="s">
        <v>4674</v>
      </c>
      <c r="H22654" t="s">
        <v>40481</v>
      </c>
      <c r="I22654">
        <v>714.46900000000005</v>
      </c>
    </row>
    <row r="22655" spans="1:9" x14ac:dyDescent="0.25">
      <c r="A22655" t="s">
        <v>40482</v>
      </c>
      <c r="B22655">
        <v>13114</v>
      </c>
      <c r="C22655" s="2">
        <f t="shared" si="2296"/>
        <v>44351</v>
      </c>
      <c r="D22655" s="1">
        <f>TIMEVALUE("15:47:04")</f>
        <v>0.65768518518518515</v>
      </c>
      <c r="E22655" s="2">
        <f t="shared" si="2297"/>
        <v>44351</v>
      </c>
      <c r="F22655" s="1">
        <f>TIMEVALUE("15:53:26")</f>
        <v>0.66210648148148143</v>
      </c>
      <c r="G22655" t="s">
        <v>3567</v>
      </c>
      <c r="H22655" t="s">
        <v>35187</v>
      </c>
      <c r="I22655">
        <v>714.37800000000004</v>
      </c>
    </row>
    <row r="22656" spans="1:9" x14ac:dyDescent="0.25">
      <c r="A22656" t="s">
        <v>40483</v>
      </c>
      <c r="B22656">
        <v>13114</v>
      </c>
      <c r="C22656" s="2">
        <f t="shared" si="2296"/>
        <v>44351</v>
      </c>
      <c r="D22656" s="1">
        <f>TIMEVALUE("15:56:43")</f>
        <v>0.66438657407407409</v>
      </c>
      <c r="E22656" s="2">
        <f t="shared" si="2297"/>
        <v>44351</v>
      </c>
      <c r="F22656" s="1">
        <f>TIMEVALUE("16:01:20")</f>
        <v>0.66759259259259263</v>
      </c>
      <c r="G22656" t="s">
        <v>355</v>
      </c>
      <c r="H22656" t="s">
        <v>40484</v>
      </c>
      <c r="I22656">
        <v>714.36800000000005</v>
      </c>
    </row>
    <row r="22657" spans="1:9" x14ac:dyDescent="0.25">
      <c r="A22657" t="s">
        <v>40485</v>
      </c>
      <c r="B22657">
        <v>13114</v>
      </c>
      <c r="C22657" s="2">
        <f t="shared" si="2296"/>
        <v>44351</v>
      </c>
      <c r="D22657" s="1">
        <f>TIMEVALUE("16:37:06")</f>
        <v>0.69243055555555555</v>
      </c>
      <c r="E22657" s="2">
        <f t="shared" si="2297"/>
        <v>44351</v>
      </c>
      <c r="F22657" s="1">
        <f>TIMEVALUE("16:43:08")</f>
        <v>0.69662037037037039</v>
      </c>
      <c r="G22657" t="s">
        <v>4699</v>
      </c>
      <c r="H22657" t="s">
        <v>40486</v>
      </c>
      <c r="I22657">
        <v>714.23</v>
      </c>
    </row>
    <row r="22658" spans="1:9" x14ac:dyDescent="0.25">
      <c r="A22658" t="s">
        <v>40487</v>
      </c>
      <c r="B22658">
        <v>13114</v>
      </c>
      <c r="C22658" s="2">
        <f t="shared" si="2296"/>
        <v>44351</v>
      </c>
      <c r="D22658" s="1">
        <f>TIMEVALUE("16:46:44")</f>
        <v>0.69912037037037034</v>
      </c>
      <c r="E22658" s="2">
        <f t="shared" si="2297"/>
        <v>44351</v>
      </c>
      <c r="F22658" s="1">
        <f>TIMEVALUE("16:50:56")</f>
        <v>0.70203703703703701</v>
      </c>
      <c r="G22658" t="s">
        <v>874</v>
      </c>
      <c r="H22658" t="s">
        <v>40488</v>
      </c>
      <c r="I22658">
        <v>714.16099999999994</v>
      </c>
    </row>
    <row r="22659" spans="1:9" x14ac:dyDescent="0.25">
      <c r="A22659" t="s">
        <v>40489</v>
      </c>
      <c r="B22659">
        <v>13114</v>
      </c>
      <c r="C22659" s="2">
        <f t="shared" si="2296"/>
        <v>44351</v>
      </c>
      <c r="D22659" s="1">
        <f>TIMEVALUE("13:31:51")</f>
        <v>0.5637847222222222</v>
      </c>
      <c r="E22659" s="2">
        <f t="shared" si="2297"/>
        <v>44351</v>
      </c>
      <c r="F22659" s="1">
        <f>TIMEVALUE("13:41:24")</f>
        <v>0.57041666666666668</v>
      </c>
      <c r="G22659" t="s">
        <v>905</v>
      </c>
      <c r="H22659" t="s">
        <v>40490</v>
      </c>
      <c r="I22659">
        <v>713.99900000000002</v>
      </c>
    </row>
    <row r="22660" spans="1:9" x14ac:dyDescent="0.25">
      <c r="A22660" t="s">
        <v>40491</v>
      </c>
      <c r="B22660">
        <v>13141</v>
      </c>
      <c r="C22660" s="2">
        <f t="shared" ref="C22660:C22687" si="2298">DATEVALUE("2025-06-03")</f>
        <v>44349</v>
      </c>
      <c r="D22660" s="1">
        <f>TIMEVALUE("08:09:17")</f>
        <v>0.33978009259259262</v>
      </c>
      <c r="E22660" s="2">
        <f t="shared" ref="E22660:E22687" si="2299">DATEVALUE("2025-06-03")</f>
        <v>44349</v>
      </c>
      <c r="F22660" s="1">
        <f>TIMEVALUE("08:22:45")</f>
        <v>0.34913194444444445</v>
      </c>
      <c r="G22660" t="s">
        <v>2538</v>
      </c>
      <c r="H22660" t="s">
        <v>40493</v>
      </c>
      <c r="I22660">
        <v>709.90599999999995</v>
      </c>
    </row>
    <row r="22661" spans="1:9" x14ac:dyDescent="0.25">
      <c r="A22661" t="s">
        <v>40494</v>
      </c>
      <c r="B22661">
        <v>13141</v>
      </c>
      <c r="C22661" s="2">
        <f t="shared" si="2298"/>
        <v>44349</v>
      </c>
      <c r="D22661" s="1">
        <f>TIMEVALUE("08:25:38")</f>
        <v>0.35113425925925928</v>
      </c>
      <c r="E22661" s="2">
        <f t="shared" si="2299"/>
        <v>44349</v>
      </c>
      <c r="F22661" s="1">
        <f>TIMEVALUE("08:38:00")</f>
        <v>0.35972222222222222</v>
      </c>
      <c r="G22661" t="s">
        <v>1598</v>
      </c>
      <c r="H22661" t="s">
        <v>40495</v>
      </c>
      <c r="I22661">
        <v>709.88400000000001</v>
      </c>
    </row>
    <row r="22662" spans="1:9" x14ac:dyDescent="0.25">
      <c r="A22662" t="s">
        <v>40496</v>
      </c>
      <c r="B22662">
        <v>13141</v>
      </c>
      <c r="C22662" s="2">
        <f t="shared" si="2298"/>
        <v>44349</v>
      </c>
      <c r="D22662" s="1">
        <f>TIMEVALUE("08:40:05")</f>
        <v>0.36116898148148147</v>
      </c>
      <c r="E22662" s="2">
        <f t="shared" si="2299"/>
        <v>44349</v>
      </c>
      <c r="F22662" s="1">
        <f>TIMEVALUE("08:56:58")</f>
        <v>0.37289351851851854</v>
      </c>
      <c r="G22662" t="s">
        <v>634</v>
      </c>
      <c r="H22662" t="s">
        <v>40497</v>
      </c>
      <c r="I22662">
        <v>709.85799999999995</v>
      </c>
    </row>
    <row r="22663" spans="1:9" x14ac:dyDescent="0.25">
      <c r="A22663" t="s">
        <v>40498</v>
      </c>
      <c r="B22663">
        <v>13141</v>
      </c>
      <c r="C22663" s="2">
        <f t="shared" si="2298"/>
        <v>44349</v>
      </c>
      <c r="D22663" s="1">
        <f>TIMEVALUE("09:00:34")</f>
        <v>0.37539351851851854</v>
      </c>
      <c r="E22663" s="2">
        <f t="shared" si="2299"/>
        <v>44349</v>
      </c>
      <c r="F22663" s="1">
        <f>TIMEVALUE("09:08:09")</f>
        <v>0.38065972222222222</v>
      </c>
      <c r="G22663" t="s">
        <v>2557</v>
      </c>
      <c r="H22663" t="s">
        <v>40499</v>
      </c>
      <c r="I22663">
        <v>709.81</v>
      </c>
    </row>
    <row r="22664" spans="1:9" x14ac:dyDescent="0.25">
      <c r="A22664" t="s">
        <v>40500</v>
      </c>
      <c r="B22664">
        <v>13141</v>
      </c>
      <c r="C22664" s="2">
        <f t="shared" si="2298"/>
        <v>44349</v>
      </c>
      <c r="D22664" s="1">
        <f>TIMEVALUE("09:10:43")</f>
        <v>0.38244212962962965</v>
      </c>
      <c r="E22664" s="2">
        <f t="shared" si="2299"/>
        <v>44349</v>
      </c>
      <c r="F22664" s="1">
        <f>TIMEVALUE("09:16:36")</f>
        <v>0.3865277777777778</v>
      </c>
      <c r="G22664" t="s">
        <v>4956</v>
      </c>
      <c r="H22664" t="s">
        <v>40501</v>
      </c>
      <c r="I22664">
        <v>709.67899999999997</v>
      </c>
    </row>
    <row r="22665" spans="1:9" x14ac:dyDescent="0.25">
      <c r="A22665" t="s">
        <v>40502</v>
      </c>
      <c r="B22665">
        <v>13141</v>
      </c>
      <c r="C22665" s="2">
        <f t="shared" si="2298"/>
        <v>44349</v>
      </c>
      <c r="D22665" s="1">
        <f>TIMEVALUE("09:19:21")</f>
        <v>0.38843749999999999</v>
      </c>
      <c r="E22665" s="2">
        <f t="shared" si="2299"/>
        <v>44349</v>
      </c>
      <c r="F22665" s="1">
        <f>TIMEVALUE("09:27:33")</f>
        <v>0.39413194444444444</v>
      </c>
      <c r="G22665" t="s">
        <v>726</v>
      </c>
      <c r="H22665" t="s">
        <v>40503</v>
      </c>
      <c r="I22665">
        <v>709.57899999999995</v>
      </c>
    </row>
    <row r="22666" spans="1:9" x14ac:dyDescent="0.25">
      <c r="A22666" t="s">
        <v>40504</v>
      </c>
      <c r="B22666">
        <v>13141</v>
      </c>
      <c r="C22666" s="2">
        <f t="shared" si="2298"/>
        <v>44349</v>
      </c>
      <c r="D22666" s="1">
        <f>TIMEVALUE("09:29:16")</f>
        <v>0.39532407407407405</v>
      </c>
      <c r="E22666" s="2">
        <f t="shared" si="2299"/>
        <v>44349</v>
      </c>
      <c r="F22666" s="1">
        <f>TIMEVALUE("09:37:08")</f>
        <v>0.40078703703703705</v>
      </c>
      <c r="G22666" t="s">
        <v>2347</v>
      </c>
      <c r="H22666" t="s">
        <v>40505</v>
      </c>
      <c r="I22666">
        <v>709.43899999999996</v>
      </c>
    </row>
    <row r="22667" spans="1:9" x14ac:dyDescent="0.25">
      <c r="A22667" t="s">
        <v>40506</v>
      </c>
      <c r="B22667">
        <v>13141</v>
      </c>
      <c r="C22667" s="2">
        <f t="shared" si="2298"/>
        <v>44349</v>
      </c>
      <c r="D22667" s="1">
        <f>TIMEVALUE("09:39:08")</f>
        <v>0.40217592592592594</v>
      </c>
      <c r="E22667" s="2">
        <f t="shared" si="2299"/>
        <v>44349</v>
      </c>
      <c r="F22667" s="1">
        <f>TIMEVALUE("09:44:18")</f>
        <v>0.40576388888888887</v>
      </c>
      <c r="G22667" t="s">
        <v>157</v>
      </c>
      <c r="H22667" t="s">
        <v>40507</v>
      </c>
      <c r="I22667">
        <v>709.33199999999999</v>
      </c>
    </row>
    <row r="22668" spans="1:9" x14ac:dyDescent="0.25">
      <c r="A22668" t="s">
        <v>40508</v>
      </c>
      <c r="B22668">
        <v>13141</v>
      </c>
      <c r="C22668" s="2">
        <f t="shared" si="2298"/>
        <v>44349</v>
      </c>
      <c r="D22668" s="1">
        <f>TIMEVALUE("09:45:56")</f>
        <v>0.40689814814814818</v>
      </c>
      <c r="E22668" s="2">
        <f t="shared" si="2299"/>
        <v>44349</v>
      </c>
      <c r="F22668" s="1">
        <f>TIMEVALUE("09:50:45")</f>
        <v>0.41024305555555557</v>
      </c>
      <c r="G22668" t="s">
        <v>3982</v>
      </c>
      <c r="H22668" t="s">
        <v>40509</v>
      </c>
      <c r="I22668">
        <v>709.17600000000004</v>
      </c>
    </row>
    <row r="22669" spans="1:9" x14ac:dyDescent="0.25">
      <c r="A22669" t="s">
        <v>40510</v>
      </c>
      <c r="B22669">
        <v>13141</v>
      </c>
      <c r="C22669" s="2">
        <f t="shared" si="2298"/>
        <v>44349</v>
      </c>
      <c r="D22669" s="1">
        <f>TIMEVALUE("07:57:48")</f>
        <v>0.33180555555555558</v>
      </c>
      <c r="E22669" s="2">
        <f t="shared" si="2299"/>
        <v>44349</v>
      </c>
      <c r="F22669" s="1">
        <f>TIMEVALUE("08:02:27")</f>
        <v>0.33503472222222225</v>
      </c>
      <c r="G22669" t="s">
        <v>7070</v>
      </c>
      <c r="H22669" t="s">
        <v>40511</v>
      </c>
      <c r="I22669">
        <v>709.21299999999997</v>
      </c>
    </row>
    <row r="22670" spans="1:9" x14ac:dyDescent="0.25">
      <c r="A22670" t="s">
        <v>40512</v>
      </c>
      <c r="B22670">
        <v>13141</v>
      </c>
      <c r="C22670" s="2">
        <f t="shared" si="2298"/>
        <v>44349</v>
      </c>
      <c r="D22670" s="1">
        <f>TIMEVALUE("09:59:35")</f>
        <v>0.41637731481481483</v>
      </c>
      <c r="E22670" s="2">
        <f t="shared" si="2299"/>
        <v>44349</v>
      </c>
      <c r="F22670" s="1">
        <f>TIMEVALUE("10:09:25")</f>
        <v>0.42320601851851852</v>
      </c>
      <c r="G22670" t="s">
        <v>902</v>
      </c>
      <c r="H22670" t="s">
        <v>40513</v>
      </c>
      <c r="I22670">
        <v>710.18</v>
      </c>
    </row>
    <row r="22671" spans="1:9" x14ac:dyDescent="0.25">
      <c r="A22671" t="s">
        <v>40514</v>
      </c>
      <c r="B22671">
        <v>13141</v>
      </c>
      <c r="C22671" s="2">
        <f t="shared" si="2298"/>
        <v>44349</v>
      </c>
      <c r="D22671" s="1">
        <f>TIMEVALUE("10:11:29")</f>
        <v>0.42464120370370373</v>
      </c>
      <c r="E22671" s="2">
        <f t="shared" si="2299"/>
        <v>44349</v>
      </c>
      <c r="F22671" s="1">
        <f>TIMEVALUE("10:19:26")</f>
        <v>0.43016203703703704</v>
      </c>
      <c r="G22671" t="s">
        <v>4427</v>
      </c>
      <c r="H22671" t="s">
        <v>40515</v>
      </c>
      <c r="I22671">
        <v>710.09100000000001</v>
      </c>
    </row>
    <row r="22672" spans="1:9" x14ac:dyDescent="0.25">
      <c r="A22672" t="s">
        <v>40516</v>
      </c>
      <c r="B22672">
        <v>13141</v>
      </c>
      <c r="C22672" s="2">
        <f t="shared" si="2298"/>
        <v>44349</v>
      </c>
      <c r="D22672" s="1">
        <f>TIMEVALUE("10:21:16")</f>
        <v>0.4314351851851852</v>
      </c>
      <c r="E22672" s="2">
        <f t="shared" si="2299"/>
        <v>44349</v>
      </c>
      <c r="F22672" s="1">
        <f>TIMEVALUE("10:28:19")</f>
        <v>0.43633101851851852</v>
      </c>
      <c r="G22672" t="s">
        <v>185</v>
      </c>
      <c r="H22672" t="s">
        <v>40517</v>
      </c>
      <c r="I22672">
        <v>710.11400000000003</v>
      </c>
    </row>
    <row r="22673" spans="1:9" x14ac:dyDescent="0.25">
      <c r="A22673" t="s">
        <v>40518</v>
      </c>
      <c r="B22673">
        <v>13141</v>
      </c>
      <c r="C22673" s="2">
        <f t="shared" si="2298"/>
        <v>44349</v>
      </c>
      <c r="D22673" s="1">
        <f>TIMEVALUE("10:31:18")</f>
        <v>0.43840277777777775</v>
      </c>
      <c r="E22673" s="2">
        <f t="shared" si="2299"/>
        <v>44349</v>
      </c>
      <c r="F22673" s="1">
        <f>TIMEVALUE("10:38:51")</f>
        <v>0.44364583333333335</v>
      </c>
      <c r="G22673" t="s">
        <v>3627</v>
      </c>
      <c r="H22673" t="s">
        <v>1566</v>
      </c>
      <c r="I22673">
        <v>710.05600000000004</v>
      </c>
    </row>
    <row r="22674" spans="1:9" x14ac:dyDescent="0.25">
      <c r="A22674" t="s">
        <v>2063</v>
      </c>
      <c r="B22674">
        <v>13141</v>
      </c>
      <c r="C22674" s="2">
        <f t="shared" si="2298"/>
        <v>44349</v>
      </c>
      <c r="D22674" s="1">
        <f>TIMEVALUE("10:40:39")</f>
        <v>0.44489583333333332</v>
      </c>
      <c r="E22674" s="2">
        <f t="shared" si="2299"/>
        <v>44349</v>
      </c>
      <c r="F22674" s="1">
        <f>TIMEVALUE("10:41:59")</f>
        <v>0.44582175925925926</v>
      </c>
      <c r="G22674" t="s">
        <v>2647</v>
      </c>
      <c r="H22674" t="s">
        <v>2618</v>
      </c>
      <c r="I22674">
        <v>709.86699999999996</v>
      </c>
    </row>
    <row r="22675" spans="1:9" x14ac:dyDescent="0.25">
      <c r="A22675" t="s">
        <v>40519</v>
      </c>
      <c r="B22675">
        <v>13141</v>
      </c>
      <c r="C22675" s="2">
        <f t="shared" si="2298"/>
        <v>44349</v>
      </c>
      <c r="D22675" s="1">
        <f>TIMEVALUE("10:43:41")</f>
        <v>0.44700231481481484</v>
      </c>
      <c r="E22675" s="2">
        <f t="shared" si="2299"/>
        <v>44349</v>
      </c>
      <c r="F22675" s="1">
        <f>TIMEVALUE("11:00:02")</f>
        <v>0.4583564814814815</v>
      </c>
      <c r="G22675" t="s">
        <v>3249</v>
      </c>
      <c r="H22675" t="s">
        <v>40520</v>
      </c>
      <c r="I22675">
        <v>709.70100000000002</v>
      </c>
    </row>
    <row r="22676" spans="1:9" x14ac:dyDescent="0.25">
      <c r="A22676" t="s">
        <v>40521</v>
      </c>
      <c r="B22676">
        <v>13141</v>
      </c>
      <c r="C22676" s="2">
        <f t="shared" si="2298"/>
        <v>44349</v>
      </c>
      <c r="D22676" s="1">
        <f>TIMEVALUE("11:08:01")</f>
        <v>0.46390046296296295</v>
      </c>
      <c r="E22676" s="2">
        <f t="shared" si="2299"/>
        <v>44349</v>
      </c>
      <c r="F22676" s="1">
        <f>TIMEVALUE("11:15:41")</f>
        <v>0.46922453703703704</v>
      </c>
      <c r="G22676" t="s">
        <v>5189</v>
      </c>
      <c r="H22676" t="s">
        <v>1656</v>
      </c>
      <c r="I22676">
        <v>709.63300000000004</v>
      </c>
    </row>
    <row r="22677" spans="1:9" x14ac:dyDescent="0.25">
      <c r="A22677" t="s">
        <v>40522</v>
      </c>
      <c r="B22677">
        <v>13141</v>
      </c>
      <c r="C22677" s="2">
        <f t="shared" si="2298"/>
        <v>44349</v>
      </c>
      <c r="D22677" s="1">
        <f>TIMEVALUE("11:17:48")</f>
        <v>0.47069444444444447</v>
      </c>
      <c r="E22677" s="2">
        <f t="shared" si="2299"/>
        <v>44349</v>
      </c>
      <c r="F22677" s="1">
        <f>TIMEVALUE("11:21:34")</f>
        <v>0.47331018518518519</v>
      </c>
      <c r="G22677" t="s">
        <v>2068</v>
      </c>
      <c r="H22677" t="s">
        <v>40523</v>
      </c>
      <c r="I22677">
        <v>709.56399999999996</v>
      </c>
    </row>
    <row r="22678" spans="1:9" x14ac:dyDescent="0.25">
      <c r="A22678" t="s">
        <v>40524</v>
      </c>
      <c r="B22678">
        <v>13141</v>
      </c>
      <c r="C22678" s="2">
        <f t="shared" si="2298"/>
        <v>44349</v>
      </c>
      <c r="D22678" s="1">
        <f>TIMEVALUE("11:23:42")</f>
        <v>0.47479166666666667</v>
      </c>
      <c r="E22678" s="2">
        <f t="shared" si="2299"/>
        <v>44349</v>
      </c>
      <c r="F22678" s="1">
        <f>TIMEVALUE("11:26:50")</f>
        <v>0.47696759259259258</v>
      </c>
      <c r="G22678" t="s">
        <v>388</v>
      </c>
      <c r="H22678" t="s">
        <v>40525</v>
      </c>
      <c r="I22678">
        <v>709.45299999999997</v>
      </c>
    </row>
    <row r="22679" spans="1:9" x14ac:dyDescent="0.25">
      <c r="A22679" t="s">
        <v>40526</v>
      </c>
      <c r="B22679">
        <v>13141</v>
      </c>
      <c r="C22679" s="2">
        <f t="shared" si="2298"/>
        <v>44349</v>
      </c>
      <c r="D22679" s="1">
        <f>TIMEVALUE("09:52:38")</f>
        <v>0.4115509259259259</v>
      </c>
      <c r="E22679" s="2">
        <f t="shared" si="2299"/>
        <v>44349</v>
      </c>
      <c r="F22679" s="1">
        <f>TIMEVALUE("09:55:34")</f>
        <v>0.41358796296296296</v>
      </c>
      <c r="G22679" t="s">
        <v>520</v>
      </c>
      <c r="H22679" t="s">
        <v>36289</v>
      </c>
      <c r="I22679">
        <v>709.30799999999999</v>
      </c>
    </row>
    <row r="22680" spans="1:9" x14ac:dyDescent="0.25">
      <c r="A22680" t="s">
        <v>40527</v>
      </c>
      <c r="B22680">
        <v>13141</v>
      </c>
      <c r="C22680" s="2">
        <f t="shared" si="2298"/>
        <v>44349</v>
      </c>
      <c r="D22680" s="1">
        <f>TIMEVALUE("11:36:21")</f>
        <v>0.48357638888888888</v>
      </c>
      <c r="E22680" s="2">
        <f t="shared" si="2299"/>
        <v>44349</v>
      </c>
      <c r="F22680" s="1">
        <f>TIMEVALUE("11:46:26")</f>
        <v>0.49057870370370371</v>
      </c>
      <c r="G22680" t="s">
        <v>139</v>
      </c>
      <c r="H22680" t="s">
        <v>40528</v>
      </c>
      <c r="I22680">
        <v>710.18799999999999</v>
      </c>
    </row>
    <row r="22681" spans="1:9" x14ac:dyDescent="0.25">
      <c r="A22681" t="s">
        <v>40529</v>
      </c>
      <c r="B22681">
        <v>13141</v>
      </c>
      <c r="C22681" s="2">
        <f t="shared" si="2298"/>
        <v>44349</v>
      </c>
      <c r="D22681" s="1">
        <f>TIMEVALUE("11:49:31")</f>
        <v>0.4927199074074074</v>
      </c>
      <c r="E22681" s="2">
        <f t="shared" si="2299"/>
        <v>44349</v>
      </c>
      <c r="F22681" s="1">
        <f>TIMEVALUE("12:00:18")</f>
        <v>0.50020833333333337</v>
      </c>
      <c r="G22681" t="s">
        <v>191</v>
      </c>
      <c r="H22681" t="s">
        <v>40530</v>
      </c>
      <c r="I22681">
        <v>712.851</v>
      </c>
    </row>
    <row r="22682" spans="1:9" x14ac:dyDescent="0.25">
      <c r="A22682" t="s">
        <v>40531</v>
      </c>
      <c r="B22682">
        <v>13141</v>
      </c>
      <c r="C22682" s="2">
        <f t="shared" si="2298"/>
        <v>44349</v>
      </c>
      <c r="D22682" s="1">
        <f>TIMEVALUE("12:58:34")</f>
        <v>0.54067129629629629</v>
      </c>
      <c r="E22682" s="2">
        <f t="shared" si="2299"/>
        <v>44349</v>
      </c>
      <c r="F22682" s="1">
        <f>TIMEVALUE("13:10:32")</f>
        <v>0.54898148148148151</v>
      </c>
      <c r="G22682" t="s">
        <v>2047</v>
      </c>
      <c r="H22682" t="s">
        <v>37812</v>
      </c>
      <c r="I22682">
        <v>710.00900000000001</v>
      </c>
    </row>
    <row r="22683" spans="1:9" x14ac:dyDescent="0.25">
      <c r="A22683" t="s">
        <v>40532</v>
      </c>
      <c r="B22683">
        <v>13141</v>
      </c>
      <c r="C22683" s="2">
        <f t="shared" si="2298"/>
        <v>44349</v>
      </c>
      <c r="D22683" s="1">
        <f>TIMEVALUE("13:12:02")</f>
        <v>0.55002314814814812</v>
      </c>
      <c r="E22683" s="2">
        <f t="shared" si="2299"/>
        <v>44349</v>
      </c>
      <c r="F22683" s="1">
        <f>TIMEVALUE("13:17:44")</f>
        <v>0.55398148148148152</v>
      </c>
      <c r="G22683" t="s">
        <v>1894</v>
      </c>
      <c r="H22683" t="s">
        <v>6235</v>
      </c>
      <c r="I22683">
        <v>710.07</v>
      </c>
    </row>
    <row r="22684" spans="1:9" x14ac:dyDescent="0.25">
      <c r="A22684" t="s">
        <v>40533</v>
      </c>
      <c r="B22684">
        <v>13141</v>
      </c>
      <c r="C22684" s="2">
        <f t="shared" si="2298"/>
        <v>44349</v>
      </c>
      <c r="D22684" s="1">
        <f>TIMEVALUE("13:19:11")</f>
        <v>0.5549884259259259</v>
      </c>
      <c r="E22684" s="2">
        <f t="shared" si="2299"/>
        <v>44349</v>
      </c>
      <c r="F22684" s="1">
        <f>TIMEVALUE("13:27:39")</f>
        <v>0.56086805555555552</v>
      </c>
      <c r="G22684" t="s">
        <v>2102</v>
      </c>
      <c r="H22684" t="s">
        <v>11544</v>
      </c>
      <c r="I22684">
        <v>709.79499999999996</v>
      </c>
    </row>
    <row r="22685" spans="1:9" x14ac:dyDescent="0.25">
      <c r="A22685" t="s">
        <v>40534</v>
      </c>
      <c r="B22685">
        <v>13141</v>
      </c>
      <c r="C22685" s="2">
        <f t="shared" si="2298"/>
        <v>44349</v>
      </c>
      <c r="D22685" s="1">
        <f>TIMEVALUE("13:29:31")</f>
        <v>0.56216435185185187</v>
      </c>
      <c r="E22685" s="2">
        <f t="shared" si="2299"/>
        <v>44349</v>
      </c>
      <c r="F22685" s="1">
        <f>TIMEVALUE("13:44:01")</f>
        <v>0.57223379629629634</v>
      </c>
      <c r="G22685" t="s">
        <v>3515</v>
      </c>
      <c r="H22685" t="s">
        <v>40535</v>
      </c>
      <c r="I22685">
        <v>709.73500000000001</v>
      </c>
    </row>
    <row r="22686" spans="1:9" x14ac:dyDescent="0.25">
      <c r="A22686" t="s">
        <v>40536</v>
      </c>
      <c r="B22686">
        <v>13141</v>
      </c>
      <c r="C22686" s="2">
        <f t="shared" si="2298"/>
        <v>44349</v>
      </c>
      <c r="D22686" s="1">
        <f>TIMEVALUE("13:46:29")</f>
        <v>0.57394675925925931</v>
      </c>
      <c r="E22686" s="2">
        <f t="shared" si="2299"/>
        <v>44349</v>
      </c>
      <c r="F22686" s="1">
        <f>TIMEVALUE("13:51:32")</f>
        <v>0.57745370370370375</v>
      </c>
      <c r="G22686" t="s">
        <v>2606</v>
      </c>
      <c r="H22686" t="s">
        <v>39107</v>
      </c>
      <c r="I22686">
        <v>709.63900000000001</v>
      </c>
    </row>
    <row r="22687" spans="1:9" x14ac:dyDescent="0.25">
      <c r="A22687" t="s">
        <v>40537</v>
      </c>
      <c r="B22687">
        <v>13141</v>
      </c>
      <c r="C22687" s="2">
        <f t="shared" si="2298"/>
        <v>44349</v>
      </c>
      <c r="D22687" s="1">
        <f>TIMEVALUE("13:53:30")</f>
        <v>0.57881944444444444</v>
      </c>
      <c r="E22687" s="2">
        <f t="shared" si="2299"/>
        <v>44349</v>
      </c>
      <c r="F22687" s="1">
        <f>TIMEVALUE("13:57:32")</f>
        <v>0.5816203703703704</v>
      </c>
      <c r="G22687" t="s">
        <v>2298</v>
      </c>
      <c r="H22687" t="s">
        <v>5084</v>
      </c>
      <c r="I22687">
        <v>709.50800000000004</v>
      </c>
    </row>
    <row r="22688" spans="1:9" x14ac:dyDescent="0.25">
      <c r="A22688" t="s">
        <v>40538</v>
      </c>
      <c r="B22688">
        <v>13153</v>
      </c>
      <c r="C22688" s="2">
        <f>DATEVALUE("2025-05-01")</f>
        <v>44316</v>
      </c>
      <c r="D22688" s="1">
        <f>TIMEVALUE("12:42:32")</f>
        <v>0.52953703703703703</v>
      </c>
      <c r="E22688" s="2">
        <f>DATEVALUE("2025-05-01")</f>
        <v>44316</v>
      </c>
      <c r="F22688" s="1">
        <f>TIMEVALUE("12:44:57")</f>
        <v>0.53121527777777777</v>
      </c>
      <c r="G22688" t="s">
        <v>3193</v>
      </c>
      <c r="H22688" t="s">
        <v>40539</v>
      </c>
      <c r="I22688">
        <v>710.54399999999998</v>
      </c>
    </row>
    <row r="22689" spans="1:9" x14ac:dyDescent="0.25">
      <c r="A22689" t="s">
        <v>40540</v>
      </c>
      <c r="B22689">
        <v>13141</v>
      </c>
      <c r="C22689" s="2">
        <f t="shared" ref="C22689:C22714" si="2300">DATEVALUE("2025-06-03")</f>
        <v>44349</v>
      </c>
      <c r="D22689" s="1">
        <f>TIMEVALUE("11:29:16")</f>
        <v>0.47865740740740742</v>
      </c>
      <c r="E22689" s="2">
        <f t="shared" ref="E22689:E22714" si="2301">DATEVALUE("2025-06-03")</f>
        <v>44349</v>
      </c>
      <c r="F22689" s="1">
        <f>TIMEVALUE("11:32:27")</f>
        <v>0.48086805555555556</v>
      </c>
      <c r="G22689" t="s">
        <v>802</v>
      </c>
      <c r="H22689" t="s">
        <v>37049</v>
      </c>
      <c r="I22689">
        <v>709.37699999999995</v>
      </c>
    </row>
    <row r="22690" spans="1:9" x14ac:dyDescent="0.25">
      <c r="A22690" t="s">
        <v>40541</v>
      </c>
      <c r="B22690">
        <v>13141</v>
      </c>
      <c r="C22690" s="2">
        <f t="shared" si="2300"/>
        <v>44349</v>
      </c>
      <c r="D22690" s="1">
        <f>TIMEVALUE("14:12:42")</f>
        <v>0.59215277777777775</v>
      </c>
      <c r="E22690" s="2">
        <f t="shared" si="2301"/>
        <v>44349</v>
      </c>
      <c r="F22690" s="1">
        <f>TIMEVALUE("14:22:49")</f>
        <v>0.59917824074074078</v>
      </c>
      <c r="G22690" t="s">
        <v>10176</v>
      </c>
      <c r="H22690" t="s">
        <v>36251</v>
      </c>
      <c r="I22690">
        <v>710.44299999999998</v>
      </c>
    </row>
    <row r="22691" spans="1:9" x14ac:dyDescent="0.25">
      <c r="A22691" t="s">
        <v>40542</v>
      </c>
      <c r="B22691">
        <v>13141</v>
      </c>
      <c r="C22691" s="2">
        <f t="shared" si="2300"/>
        <v>44349</v>
      </c>
      <c r="D22691" s="1">
        <f>TIMEVALUE("14:25:53")</f>
        <v>0.60130787037037037</v>
      </c>
      <c r="E22691" s="2">
        <f t="shared" si="2301"/>
        <v>44349</v>
      </c>
      <c r="F22691" s="1">
        <f>TIMEVALUE("14:36:36")</f>
        <v>0.60875000000000001</v>
      </c>
      <c r="G22691" t="s">
        <v>364</v>
      </c>
      <c r="H22691" t="s">
        <v>40543</v>
      </c>
      <c r="I22691">
        <v>710.32600000000002</v>
      </c>
    </row>
    <row r="22692" spans="1:9" x14ac:dyDescent="0.25">
      <c r="A22692" t="s">
        <v>40544</v>
      </c>
      <c r="B22692">
        <v>13141</v>
      </c>
      <c r="C22692" s="2">
        <f t="shared" si="2300"/>
        <v>44349</v>
      </c>
      <c r="D22692" s="1">
        <f>TIMEVALUE("14:38:27")</f>
        <v>0.61003472222222221</v>
      </c>
      <c r="E22692" s="2">
        <f t="shared" si="2301"/>
        <v>44349</v>
      </c>
      <c r="F22692" s="1">
        <f>TIMEVALUE("14:46:38")</f>
        <v>0.61571759259259262</v>
      </c>
      <c r="G22692" t="s">
        <v>4254</v>
      </c>
      <c r="H22692" t="s">
        <v>40545</v>
      </c>
      <c r="I22692">
        <v>710.20100000000002</v>
      </c>
    </row>
    <row r="22693" spans="1:9" x14ac:dyDescent="0.25">
      <c r="A22693" t="s">
        <v>40546</v>
      </c>
      <c r="B22693">
        <v>13141</v>
      </c>
      <c r="C22693" s="2">
        <f t="shared" si="2300"/>
        <v>44349</v>
      </c>
      <c r="D22693" s="1">
        <f>TIMEVALUE("14:48:03")</f>
        <v>0.61670138888888892</v>
      </c>
      <c r="E22693" s="2">
        <f t="shared" si="2301"/>
        <v>44349</v>
      </c>
      <c r="F22693" s="1">
        <f>TIMEVALUE("14:56:55")</f>
        <v>0.62285879629629626</v>
      </c>
      <c r="G22693" t="s">
        <v>167</v>
      </c>
      <c r="H22693" t="s">
        <v>40547</v>
      </c>
      <c r="I22693">
        <v>710.09199999999998</v>
      </c>
    </row>
    <row r="22694" spans="1:9" x14ac:dyDescent="0.25">
      <c r="A22694" t="s">
        <v>40548</v>
      </c>
      <c r="B22694">
        <v>13141</v>
      </c>
      <c r="C22694" s="2">
        <f t="shared" si="2300"/>
        <v>44349</v>
      </c>
      <c r="D22694" s="1">
        <f>TIMEVALUE("14:58:59")</f>
        <v>0.62429398148148152</v>
      </c>
      <c r="E22694" s="2">
        <f t="shared" si="2301"/>
        <v>44349</v>
      </c>
      <c r="F22694" s="1">
        <f>TIMEVALUE("15:05:09")</f>
        <v>0.62857638888888889</v>
      </c>
      <c r="G22694" t="s">
        <v>2730</v>
      </c>
      <c r="H22694" t="s">
        <v>40549</v>
      </c>
      <c r="I22694">
        <v>710.13400000000001</v>
      </c>
    </row>
    <row r="22695" spans="1:9" x14ac:dyDescent="0.25">
      <c r="A22695" t="s">
        <v>40550</v>
      </c>
      <c r="B22695">
        <v>13141</v>
      </c>
      <c r="C22695" s="2">
        <f t="shared" si="2300"/>
        <v>44349</v>
      </c>
      <c r="D22695" s="1">
        <f>TIMEVALUE("15:07:12")</f>
        <v>0.63</v>
      </c>
      <c r="E22695" s="2">
        <f t="shared" si="2301"/>
        <v>44349</v>
      </c>
      <c r="F22695" s="1">
        <f>TIMEVALUE("15:13:16")</f>
        <v>0.63421296296296292</v>
      </c>
      <c r="G22695" t="s">
        <v>1079</v>
      </c>
      <c r="H22695" t="s">
        <v>40551</v>
      </c>
      <c r="I22695">
        <v>710.00099999999998</v>
      </c>
    </row>
    <row r="22696" spans="1:9" x14ac:dyDescent="0.25">
      <c r="A22696" t="s">
        <v>40552</v>
      </c>
      <c r="B22696">
        <v>13141</v>
      </c>
      <c r="C22696" s="2">
        <f t="shared" si="2300"/>
        <v>44349</v>
      </c>
      <c r="D22696" s="1">
        <f>TIMEVALUE("15:14:46")</f>
        <v>0.63525462962962964</v>
      </c>
      <c r="E22696" s="2">
        <f t="shared" si="2301"/>
        <v>44349</v>
      </c>
      <c r="F22696" s="1">
        <f>TIMEVALUE("15:22:04")</f>
        <v>0.6403240740740741</v>
      </c>
      <c r="G22696" t="s">
        <v>4616</v>
      </c>
      <c r="H22696" t="s">
        <v>40553</v>
      </c>
      <c r="I22696">
        <v>709.83299999999997</v>
      </c>
    </row>
    <row r="22697" spans="1:9" x14ac:dyDescent="0.25">
      <c r="A22697" t="s">
        <v>40554</v>
      </c>
      <c r="B22697">
        <v>13141</v>
      </c>
      <c r="C22697" s="2">
        <f t="shared" si="2300"/>
        <v>44349</v>
      </c>
      <c r="D22697" s="1">
        <f>TIMEVALUE("15:24:20")</f>
        <v>0.64189814814814816</v>
      </c>
      <c r="E22697" s="2">
        <f t="shared" si="2301"/>
        <v>44349</v>
      </c>
      <c r="F22697" s="1">
        <f>TIMEVALUE("15:27:44")</f>
        <v>0.64425925925925931</v>
      </c>
      <c r="G22697" t="s">
        <v>877</v>
      </c>
      <c r="H22697" t="s">
        <v>40555</v>
      </c>
      <c r="I22697">
        <v>709.70399999999995</v>
      </c>
    </row>
    <row r="22698" spans="1:9" x14ac:dyDescent="0.25">
      <c r="A22698" t="s">
        <v>40556</v>
      </c>
      <c r="B22698">
        <v>13141</v>
      </c>
      <c r="C22698" s="2">
        <f t="shared" si="2300"/>
        <v>44349</v>
      </c>
      <c r="D22698" s="1">
        <f>TIMEVALUE("15:29:24")</f>
        <v>0.64541666666666664</v>
      </c>
      <c r="E22698" s="2">
        <f t="shared" si="2301"/>
        <v>44349</v>
      </c>
      <c r="F22698" s="1">
        <f>TIMEVALUE("15:32:24")</f>
        <v>0.64749999999999996</v>
      </c>
      <c r="G22698" t="s">
        <v>433</v>
      </c>
      <c r="H22698" t="s">
        <v>12561</v>
      </c>
      <c r="I22698">
        <v>709.53300000000002</v>
      </c>
    </row>
    <row r="22699" spans="1:9" x14ac:dyDescent="0.25">
      <c r="A22699" t="s">
        <v>40557</v>
      </c>
      <c r="B22699">
        <v>13141</v>
      </c>
      <c r="C22699" s="2">
        <f t="shared" si="2300"/>
        <v>44349</v>
      </c>
      <c r="D22699" s="1">
        <f>TIMEVALUE("14:02:47")</f>
        <v>0.58526620370370375</v>
      </c>
      <c r="E22699" s="2">
        <f t="shared" si="2301"/>
        <v>44349</v>
      </c>
      <c r="F22699" s="1">
        <f>TIMEVALUE("14:08:14")</f>
        <v>0.58905092592592589</v>
      </c>
      <c r="G22699" t="s">
        <v>5879</v>
      </c>
      <c r="H22699" t="s">
        <v>37105</v>
      </c>
      <c r="I22699">
        <v>709.50699999999995</v>
      </c>
    </row>
    <row r="22700" spans="1:9" x14ac:dyDescent="0.25">
      <c r="A22700" t="s">
        <v>40558</v>
      </c>
      <c r="B22700">
        <v>13141</v>
      </c>
      <c r="C22700" s="2">
        <f t="shared" si="2300"/>
        <v>44349</v>
      </c>
      <c r="D22700" s="1">
        <f>TIMEVALUE("15:47:59")</f>
        <v>0.65832175925925929</v>
      </c>
      <c r="E22700" s="2">
        <f t="shared" si="2301"/>
        <v>44349</v>
      </c>
      <c r="F22700" s="1">
        <f>TIMEVALUE("15:55:39")</f>
        <v>0.66364583333333338</v>
      </c>
      <c r="G22700" t="s">
        <v>5189</v>
      </c>
      <c r="H22700" t="s">
        <v>40559</v>
      </c>
      <c r="I22700">
        <v>710.62199999999996</v>
      </c>
    </row>
    <row r="22701" spans="1:9" x14ac:dyDescent="0.25">
      <c r="A22701" t="s">
        <v>40560</v>
      </c>
      <c r="B22701">
        <v>13141</v>
      </c>
      <c r="C22701" s="2">
        <f t="shared" si="2300"/>
        <v>44349</v>
      </c>
      <c r="D22701" s="1">
        <f>TIMEVALUE("16:02:09")</f>
        <v>0.6681597222222222</v>
      </c>
      <c r="E22701" s="2">
        <f t="shared" si="2301"/>
        <v>44349</v>
      </c>
      <c r="F22701" s="1">
        <f>TIMEVALUE("16:08:15")</f>
        <v>0.6723958333333333</v>
      </c>
      <c r="G22701" t="s">
        <v>5903</v>
      </c>
      <c r="H22701" t="s">
        <v>35035</v>
      </c>
      <c r="I22701">
        <v>710.49400000000003</v>
      </c>
    </row>
    <row r="22702" spans="1:9" x14ac:dyDescent="0.25">
      <c r="A22702" t="s">
        <v>40561</v>
      </c>
      <c r="B22702">
        <v>13141</v>
      </c>
      <c r="C22702" s="2">
        <f t="shared" si="2300"/>
        <v>44349</v>
      </c>
      <c r="D22702" s="1">
        <f>TIMEVALUE("16:10:56")</f>
        <v>0.67425925925925922</v>
      </c>
      <c r="E22702" s="2">
        <f t="shared" si="2301"/>
        <v>44349</v>
      </c>
      <c r="F22702" s="1">
        <f>TIMEVALUE("16:18:39")</f>
        <v>0.67961805555555554</v>
      </c>
      <c r="G22702" t="s">
        <v>883</v>
      </c>
      <c r="H22702" t="s">
        <v>40562</v>
      </c>
      <c r="I22702">
        <v>710.34400000000005</v>
      </c>
    </row>
    <row r="22703" spans="1:9" x14ac:dyDescent="0.25">
      <c r="A22703" t="s">
        <v>40563</v>
      </c>
      <c r="B22703">
        <v>13141</v>
      </c>
      <c r="C22703" s="2">
        <f t="shared" si="2300"/>
        <v>44349</v>
      </c>
      <c r="D22703" s="1">
        <f>TIMEVALUE("16:20:46")</f>
        <v>0.68108796296296292</v>
      </c>
      <c r="E22703" s="2">
        <f t="shared" si="2301"/>
        <v>44349</v>
      </c>
      <c r="F22703" s="1">
        <f>TIMEVALUE("16:29:10")</f>
        <v>0.68692129629629628</v>
      </c>
      <c r="G22703" t="s">
        <v>1731</v>
      </c>
      <c r="H22703" t="s">
        <v>40564</v>
      </c>
      <c r="I22703">
        <v>710.24400000000003</v>
      </c>
    </row>
    <row r="22704" spans="1:9" x14ac:dyDescent="0.25">
      <c r="A22704" t="s">
        <v>40565</v>
      </c>
      <c r="B22704">
        <v>13141</v>
      </c>
      <c r="C22704" s="2">
        <f t="shared" si="2300"/>
        <v>44349</v>
      </c>
      <c r="D22704" s="1">
        <f>TIMEVALUE("16:31:24")</f>
        <v>0.68847222222222226</v>
      </c>
      <c r="E22704" s="2">
        <f t="shared" si="2301"/>
        <v>44349</v>
      </c>
      <c r="F22704" s="1">
        <f>TIMEVALUE("16:39:45")</f>
        <v>0.69427083333333328</v>
      </c>
      <c r="G22704" t="s">
        <v>2172</v>
      </c>
      <c r="H22704" t="s">
        <v>37921</v>
      </c>
      <c r="I22704">
        <v>710.14200000000005</v>
      </c>
    </row>
    <row r="22705" spans="1:9" x14ac:dyDescent="0.25">
      <c r="A22705" t="s">
        <v>40566</v>
      </c>
      <c r="B22705">
        <v>13141</v>
      </c>
      <c r="C22705" s="2">
        <f t="shared" si="2300"/>
        <v>44349</v>
      </c>
      <c r="D22705" s="1">
        <f>TIMEVALUE("16:41:50")</f>
        <v>0.69571759259259258</v>
      </c>
      <c r="E22705" s="2">
        <f t="shared" si="2301"/>
        <v>44349</v>
      </c>
      <c r="F22705" s="1">
        <f>TIMEVALUE("16:54:21")</f>
        <v>0.7044097222222222</v>
      </c>
      <c r="G22705" t="s">
        <v>88</v>
      </c>
      <c r="H22705" t="s">
        <v>40567</v>
      </c>
      <c r="I22705">
        <v>710.06799999999998</v>
      </c>
    </row>
    <row r="22706" spans="1:9" x14ac:dyDescent="0.25">
      <c r="A22706" t="s">
        <v>40568</v>
      </c>
      <c r="B22706">
        <v>13141</v>
      </c>
      <c r="C22706" s="2">
        <f t="shared" si="2300"/>
        <v>44349</v>
      </c>
      <c r="D22706" s="1">
        <f>TIMEVALUE("16:56:13")</f>
        <v>0.70570601851851855</v>
      </c>
      <c r="E22706" s="2">
        <f t="shared" si="2301"/>
        <v>44349</v>
      </c>
      <c r="F22706" s="1">
        <f>TIMEVALUE("17:02:14")</f>
        <v>0.70988425925925924</v>
      </c>
      <c r="G22706" t="s">
        <v>1952</v>
      </c>
      <c r="H22706" t="s">
        <v>40569</v>
      </c>
      <c r="I22706">
        <v>709.928</v>
      </c>
    </row>
    <row r="22707" spans="1:9" x14ac:dyDescent="0.25">
      <c r="A22707" t="s">
        <v>40570</v>
      </c>
      <c r="B22707">
        <v>13141</v>
      </c>
      <c r="C22707" s="2">
        <f t="shared" si="2300"/>
        <v>44349</v>
      </c>
      <c r="D22707" s="1">
        <f>TIMEVALUE("17:03:52")</f>
        <v>0.71101851851851849</v>
      </c>
      <c r="E22707" s="2">
        <f t="shared" si="2301"/>
        <v>44349</v>
      </c>
      <c r="F22707" s="1">
        <f>TIMEVALUE("17:06:58")</f>
        <v>0.71317129629629628</v>
      </c>
      <c r="G22707" t="s">
        <v>549</v>
      </c>
      <c r="H22707" t="s">
        <v>40571</v>
      </c>
      <c r="I22707">
        <v>709.8</v>
      </c>
    </row>
    <row r="22708" spans="1:9" x14ac:dyDescent="0.25">
      <c r="A22708" t="s">
        <v>40572</v>
      </c>
      <c r="B22708">
        <v>13141</v>
      </c>
      <c r="C22708" s="2">
        <f t="shared" si="2300"/>
        <v>44349</v>
      </c>
      <c r="D22708" s="1">
        <f>TIMEVALUE("17:08:48")</f>
        <v>0.71444444444444444</v>
      </c>
      <c r="E22708" s="2">
        <f t="shared" si="2301"/>
        <v>44349</v>
      </c>
      <c r="F22708" s="1">
        <f>TIMEVALUE("17:13:44")</f>
        <v>0.71787037037037038</v>
      </c>
      <c r="G22708" t="s">
        <v>2229</v>
      </c>
      <c r="H22708" t="s">
        <v>40573</v>
      </c>
      <c r="I22708">
        <v>709.61800000000005</v>
      </c>
    </row>
    <row r="22709" spans="1:9" x14ac:dyDescent="0.25">
      <c r="A22709" t="s">
        <v>40574</v>
      </c>
      <c r="B22709">
        <v>13141</v>
      </c>
      <c r="C22709" s="2">
        <f t="shared" si="2300"/>
        <v>44349</v>
      </c>
      <c r="D22709" s="1">
        <f>TIMEVALUE("15:34:46")</f>
        <v>0.64914351851851848</v>
      </c>
      <c r="E22709" s="2">
        <f t="shared" si="2301"/>
        <v>44349</v>
      </c>
      <c r="F22709" s="1">
        <f>TIMEVALUE("15:36:26")</f>
        <v>0.65030092592592592</v>
      </c>
      <c r="G22709" t="s">
        <v>2791</v>
      </c>
      <c r="H22709" t="s">
        <v>40575</v>
      </c>
      <c r="I22709">
        <v>720.10500000000002</v>
      </c>
    </row>
    <row r="22710" spans="1:9" x14ac:dyDescent="0.25">
      <c r="A22710" t="s">
        <v>40576</v>
      </c>
      <c r="B22710">
        <v>13141</v>
      </c>
      <c r="C22710" s="2">
        <f t="shared" si="2300"/>
        <v>44349</v>
      </c>
      <c r="D22710" s="1">
        <f>TIMEVALUE("17:27:07")</f>
        <v>0.7271643518518518</v>
      </c>
      <c r="E22710" s="2">
        <f t="shared" si="2301"/>
        <v>44349</v>
      </c>
      <c r="F22710" s="1">
        <f>TIMEVALUE("17:34:32")</f>
        <v>0.73231481481481486</v>
      </c>
      <c r="G22710" t="s">
        <v>2673</v>
      </c>
      <c r="H22710" t="s">
        <v>40577</v>
      </c>
      <c r="I22710">
        <v>710.87800000000004</v>
      </c>
    </row>
    <row r="22711" spans="1:9" x14ac:dyDescent="0.25">
      <c r="A22711" t="s">
        <v>40578</v>
      </c>
      <c r="B22711">
        <v>13141</v>
      </c>
      <c r="C22711" s="2">
        <f t="shared" si="2300"/>
        <v>44349</v>
      </c>
      <c r="D22711" s="1">
        <f>TIMEVALUE("17:37:20")</f>
        <v>0.73425925925925928</v>
      </c>
      <c r="E22711" s="2">
        <f t="shared" si="2301"/>
        <v>44349</v>
      </c>
      <c r="F22711" s="1">
        <f>TIMEVALUE("17:42:56")</f>
        <v>0.73814814814814811</v>
      </c>
      <c r="G22711" t="s">
        <v>3271</v>
      </c>
      <c r="H22711" t="s">
        <v>40579</v>
      </c>
      <c r="I22711">
        <v>710.76700000000005</v>
      </c>
    </row>
    <row r="22712" spans="1:9" x14ac:dyDescent="0.25">
      <c r="A22712" t="s">
        <v>40580</v>
      </c>
      <c r="B22712">
        <v>13141</v>
      </c>
      <c r="C22712" s="2">
        <f t="shared" si="2300"/>
        <v>44349</v>
      </c>
      <c r="D22712" s="1">
        <f>TIMEVALUE("17:49:37")</f>
        <v>0.7427893518518518</v>
      </c>
      <c r="E22712" s="2">
        <f t="shared" si="2301"/>
        <v>44349</v>
      </c>
      <c r="F22712" s="1">
        <f>TIMEVALUE("17:58:05")</f>
        <v>0.74866898148148153</v>
      </c>
      <c r="G22712" t="s">
        <v>2102</v>
      </c>
      <c r="H22712" t="s">
        <v>40581</v>
      </c>
      <c r="I22712">
        <v>710.58799999999997</v>
      </c>
    </row>
    <row r="22713" spans="1:9" x14ac:dyDescent="0.25">
      <c r="A22713" t="s">
        <v>40582</v>
      </c>
      <c r="B22713">
        <v>13141</v>
      </c>
      <c r="C22713" s="2">
        <f t="shared" si="2300"/>
        <v>44349</v>
      </c>
      <c r="D22713" s="1">
        <f>TIMEVALUE("18:02:47")</f>
        <v>0.75193287037037038</v>
      </c>
      <c r="E22713" s="2">
        <f t="shared" si="2301"/>
        <v>44349</v>
      </c>
      <c r="F22713" s="1">
        <f>TIMEVALUE("18:08:45")</f>
        <v>0.75607638888888884</v>
      </c>
      <c r="G22713" t="s">
        <v>2010</v>
      </c>
      <c r="H22713" t="s">
        <v>40583</v>
      </c>
      <c r="I22713">
        <v>710.44100000000003</v>
      </c>
    </row>
    <row r="22714" spans="1:9" x14ac:dyDescent="0.25">
      <c r="A22714" t="s">
        <v>40584</v>
      </c>
      <c r="B22714">
        <v>13141</v>
      </c>
      <c r="C22714" s="2">
        <f t="shared" si="2300"/>
        <v>44349</v>
      </c>
      <c r="D22714" s="1">
        <f>TIMEVALUE("18:15:07")</f>
        <v>0.76049768518518523</v>
      </c>
      <c r="E22714" s="2">
        <f t="shared" si="2301"/>
        <v>44349</v>
      </c>
      <c r="F22714" s="1">
        <f>TIMEVALUE("18:24:41")</f>
        <v>0.76714120370370376</v>
      </c>
      <c r="G22714" t="s">
        <v>1172</v>
      </c>
      <c r="H22714" t="s">
        <v>12309</v>
      </c>
      <c r="I22714">
        <v>710.41700000000003</v>
      </c>
    </row>
    <row r="22715" spans="1:9" x14ac:dyDescent="0.25">
      <c r="A22715" t="s">
        <v>40585</v>
      </c>
      <c r="B22715">
        <v>13141</v>
      </c>
      <c r="C22715" s="2">
        <f>DATEVALUE("2025-06-05")</f>
        <v>44351</v>
      </c>
      <c r="D22715" s="1">
        <f>TIMEVALUE("10:19:36")</f>
        <v>0.43027777777777776</v>
      </c>
      <c r="E22715" s="2">
        <f>DATEVALUE("2025-06-05")</f>
        <v>44351</v>
      </c>
      <c r="F22715" s="1">
        <f>TIMEVALUE("10:29:33")</f>
        <v>0.43718750000000001</v>
      </c>
      <c r="G22715" t="s">
        <v>112</v>
      </c>
      <c r="H22715" t="s">
        <v>40586</v>
      </c>
      <c r="I22715">
        <v>710.245</v>
      </c>
    </row>
    <row r="22716" spans="1:9" x14ac:dyDescent="0.25">
      <c r="A22716" t="s">
        <v>40587</v>
      </c>
      <c r="B22716">
        <v>13141</v>
      </c>
      <c r="C22716" s="2">
        <f>DATEVALUE("2025-06-05")</f>
        <v>44351</v>
      </c>
      <c r="D22716" s="1">
        <f>TIMEVALUE("10:31:20")</f>
        <v>0.43842592592592594</v>
      </c>
      <c r="E22716" s="2">
        <f>DATEVALUE("2025-06-05")</f>
        <v>44351</v>
      </c>
      <c r="F22716" s="1">
        <f>TIMEVALUE("10:38:02")</f>
        <v>0.44307870370370372</v>
      </c>
      <c r="G22716" t="s">
        <v>2025</v>
      </c>
      <c r="H22716" t="s">
        <v>40588</v>
      </c>
      <c r="I22716">
        <v>710.09900000000005</v>
      </c>
    </row>
    <row r="22717" spans="1:9" x14ac:dyDescent="0.25">
      <c r="A22717" t="s">
        <v>40589</v>
      </c>
      <c r="B22717">
        <v>13141</v>
      </c>
      <c r="C22717" s="2">
        <f>DATEVALUE("2025-06-05")</f>
        <v>44351</v>
      </c>
      <c r="D22717" s="1">
        <f>TIMEVALUE("10:40:09")</f>
        <v>0.4445486111111111</v>
      </c>
      <c r="E22717" s="2">
        <f>DATEVALUE("2025-06-05")</f>
        <v>44351</v>
      </c>
      <c r="F22717" s="1">
        <f>TIMEVALUE("10:43:09")</f>
        <v>0.44663194444444443</v>
      </c>
      <c r="G22717" t="s">
        <v>433</v>
      </c>
      <c r="H22717" t="s">
        <v>40590</v>
      </c>
      <c r="I22717">
        <v>710.024</v>
      </c>
    </row>
    <row r="22718" spans="1:9" x14ac:dyDescent="0.25">
      <c r="A22718" t="s">
        <v>40591</v>
      </c>
      <c r="B22718">
        <v>13141</v>
      </c>
      <c r="C22718" s="2">
        <f>DATEVALUE("2025-06-05")</f>
        <v>44351</v>
      </c>
      <c r="D22718" s="1">
        <f>TIMEVALUE("10:45:00")</f>
        <v>0.44791666666666669</v>
      </c>
      <c r="E22718" s="2">
        <f>DATEVALUE("2025-06-05")</f>
        <v>44351</v>
      </c>
      <c r="F22718" s="1">
        <f>TIMEVALUE("10:50:04")</f>
        <v>0.45143518518518516</v>
      </c>
      <c r="G22718" t="s">
        <v>5047</v>
      </c>
      <c r="H22718" t="s">
        <v>11424</v>
      </c>
      <c r="I22718">
        <v>709.95299999999997</v>
      </c>
    </row>
    <row r="22719" spans="1:9" x14ac:dyDescent="0.25">
      <c r="A22719" t="s">
        <v>40592</v>
      </c>
      <c r="B22719">
        <v>13141</v>
      </c>
      <c r="C22719" s="2">
        <f>DATEVALUE("2025-06-03")</f>
        <v>44349</v>
      </c>
      <c r="D22719" s="1">
        <f>TIMEVALUE("17:15:39")</f>
        <v>0.71920138888888885</v>
      </c>
      <c r="E22719" s="2">
        <f>DATEVALUE("2025-06-03")</f>
        <v>44349</v>
      </c>
      <c r="F22719" s="1">
        <f>TIMEVALUE("17:22:07")</f>
        <v>0.72369212962962959</v>
      </c>
      <c r="G22719" t="s">
        <v>5090</v>
      </c>
      <c r="H22719" t="s">
        <v>10556</v>
      </c>
      <c r="I22719">
        <v>709.79</v>
      </c>
    </row>
    <row r="22720" spans="1:9" x14ac:dyDescent="0.25">
      <c r="A22720" t="s">
        <v>40593</v>
      </c>
      <c r="B22720">
        <v>13141</v>
      </c>
      <c r="C22720" s="2">
        <f t="shared" ref="C22720:C22749" si="2302">DATEVALUE("2025-06-05")</f>
        <v>44351</v>
      </c>
      <c r="D22720" s="1">
        <f>TIMEVALUE("11:02:27")</f>
        <v>0.46003472222222225</v>
      </c>
      <c r="E22720" s="2">
        <f t="shared" ref="E22720:E22749" si="2303">DATEVALUE("2025-06-05")</f>
        <v>44351</v>
      </c>
      <c r="F22720" s="1">
        <f>TIMEVALUE("11:14:45")</f>
        <v>0.46857638888888886</v>
      </c>
      <c r="G22720" t="s">
        <v>1989</v>
      </c>
      <c r="H22720" t="s">
        <v>37035</v>
      </c>
      <c r="I22720">
        <v>710.92600000000004</v>
      </c>
    </row>
    <row r="22721" spans="1:9" x14ac:dyDescent="0.25">
      <c r="A22721" t="s">
        <v>40594</v>
      </c>
      <c r="B22721">
        <v>13141</v>
      </c>
      <c r="C22721" s="2">
        <f t="shared" si="2302"/>
        <v>44351</v>
      </c>
      <c r="D22721" s="1">
        <f>TIMEVALUE("11:24:58")</f>
        <v>0.47567129629629629</v>
      </c>
      <c r="E22721" s="2">
        <f t="shared" si="2303"/>
        <v>44351</v>
      </c>
      <c r="F22721" s="1">
        <f>TIMEVALUE("11:31:20")</f>
        <v>0.48009259259259257</v>
      </c>
      <c r="G22721" t="s">
        <v>3567</v>
      </c>
      <c r="H22721" t="s">
        <v>40595</v>
      </c>
      <c r="I22721">
        <v>710.76599999999996</v>
      </c>
    </row>
    <row r="22722" spans="1:9" x14ac:dyDescent="0.25">
      <c r="A22722" t="s">
        <v>40596</v>
      </c>
      <c r="B22722">
        <v>13141</v>
      </c>
      <c r="C22722" s="2">
        <f t="shared" si="2302"/>
        <v>44351</v>
      </c>
      <c r="D22722" s="1">
        <f>TIMEVALUE("11:32:49")</f>
        <v>0.48112268518518519</v>
      </c>
      <c r="E22722" s="2">
        <f t="shared" si="2303"/>
        <v>44351</v>
      </c>
      <c r="F22722" s="1">
        <f>TIMEVALUE("11:41:50")</f>
        <v>0.48738425925925927</v>
      </c>
      <c r="G22722" t="s">
        <v>747</v>
      </c>
      <c r="H22722" t="s">
        <v>9803</v>
      </c>
      <c r="I22722">
        <v>710.78399999999999</v>
      </c>
    </row>
    <row r="22723" spans="1:9" x14ac:dyDescent="0.25">
      <c r="A22723" t="s">
        <v>40597</v>
      </c>
      <c r="B22723">
        <v>13141</v>
      </c>
      <c r="C22723" s="2">
        <f t="shared" si="2302"/>
        <v>44351</v>
      </c>
      <c r="D22723" s="1">
        <f>TIMEVALUE("11:43:32")</f>
        <v>0.48856481481481484</v>
      </c>
      <c r="E22723" s="2">
        <f t="shared" si="2303"/>
        <v>44351</v>
      </c>
      <c r="F22723" s="1">
        <f>TIMEVALUE("11:51:15")</f>
        <v>0.4939236111111111</v>
      </c>
      <c r="G22723" t="s">
        <v>883</v>
      </c>
      <c r="H22723" t="s">
        <v>40598</v>
      </c>
      <c r="I22723">
        <v>710.697</v>
      </c>
    </row>
    <row r="22724" spans="1:9" x14ac:dyDescent="0.25">
      <c r="A22724" t="s">
        <v>40599</v>
      </c>
      <c r="B22724">
        <v>13141</v>
      </c>
      <c r="C22724" s="2">
        <f t="shared" si="2302"/>
        <v>44351</v>
      </c>
      <c r="D22724" s="1">
        <f>TIMEVALUE("11:52:50")</f>
        <v>0.49502314814814813</v>
      </c>
      <c r="E22724" s="2">
        <f t="shared" si="2303"/>
        <v>44351</v>
      </c>
      <c r="F22724" s="1">
        <f>TIMEVALUE("12:01:48")</f>
        <v>0.50124999999999997</v>
      </c>
      <c r="G22724" t="s">
        <v>1237</v>
      </c>
      <c r="H22724" t="s">
        <v>40600</v>
      </c>
      <c r="I22724">
        <v>710.404</v>
      </c>
    </row>
    <row r="22725" spans="1:9" x14ac:dyDescent="0.25">
      <c r="A22725" t="s">
        <v>40601</v>
      </c>
      <c r="B22725">
        <v>13141</v>
      </c>
      <c r="C22725" s="2">
        <f t="shared" si="2302"/>
        <v>44351</v>
      </c>
      <c r="D22725" s="1">
        <f>TIMEVALUE("12:03:42")</f>
        <v>0.5025694444444444</v>
      </c>
      <c r="E22725" s="2">
        <f t="shared" si="2303"/>
        <v>44351</v>
      </c>
      <c r="F22725" s="1">
        <f>TIMEVALUE("12:07:38")</f>
        <v>0.5053009259259259</v>
      </c>
      <c r="G22725" t="s">
        <v>619</v>
      </c>
      <c r="H22725" t="s">
        <v>37766</v>
      </c>
      <c r="I22725">
        <v>712.13800000000003</v>
      </c>
    </row>
    <row r="22726" spans="1:9" x14ac:dyDescent="0.25">
      <c r="A22726" t="s">
        <v>40602</v>
      </c>
      <c r="B22726">
        <v>13141</v>
      </c>
      <c r="C22726" s="2">
        <f t="shared" si="2302"/>
        <v>44351</v>
      </c>
      <c r="D22726" s="1">
        <f>TIMEVALUE("13:04:50")</f>
        <v>0.54502314814814812</v>
      </c>
      <c r="E22726" s="2">
        <f t="shared" si="2303"/>
        <v>44351</v>
      </c>
      <c r="F22726" s="1">
        <f>TIMEVALUE("13:08:39")</f>
        <v>0.54767361111111112</v>
      </c>
      <c r="G22726" t="s">
        <v>1451</v>
      </c>
      <c r="H22726" t="s">
        <v>40603</v>
      </c>
      <c r="I22726">
        <v>710.20500000000004</v>
      </c>
    </row>
    <row r="22727" spans="1:9" x14ac:dyDescent="0.25">
      <c r="A22727" t="s">
        <v>40604</v>
      </c>
      <c r="B22727">
        <v>13141</v>
      </c>
      <c r="C22727" s="2">
        <f t="shared" si="2302"/>
        <v>44351</v>
      </c>
      <c r="D22727" s="1">
        <f>TIMEVALUE("13:10:40")</f>
        <v>0.54907407407407405</v>
      </c>
      <c r="E22727" s="2">
        <f t="shared" si="2303"/>
        <v>44351</v>
      </c>
      <c r="F22727" s="1">
        <f>TIMEVALUE("13:13:57")</f>
        <v>0.5513541666666667</v>
      </c>
      <c r="G22727" t="s">
        <v>1018</v>
      </c>
      <c r="H22727" t="s">
        <v>36477</v>
      </c>
      <c r="I22727">
        <v>710.08900000000006</v>
      </c>
    </row>
    <row r="22728" spans="1:9" x14ac:dyDescent="0.25">
      <c r="A22728" t="s">
        <v>40605</v>
      </c>
      <c r="B22728">
        <v>13141</v>
      </c>
      <c r="C22728" s="2">
        <f t="shared" si="2302"/>
        <v>44351</v>
      </c>
      <c r="D22728" s="1">
        <f>TIMEVALUE("13:15:51")</f>
        <v>0.55267361111111113</v>
      </c>
      <c r="E22728" s="2">
        <f t="shared" si="2303"/>
        <v>44351</v>
      </c>
      <c r="F22728" s="1">
        <f>TIMEVALUE("13:21:14")</f>
        <v>0.55641203703703701</v>
      </c>
      <c r="G22728" t="s">
        <v>4044</v>
      </c>
      <c r="H22728" t="s">
        <v>37713</v>
      </c>
      <c r="I22728">
        <v>709.86800000000005</v>
      </c>
    </row>
    <row r="22729" spans="1:9" x14ac:dyDescent="0.25">
      <c r="A22729" t="s">
        <v>40606</v>
      </c>
      <c r="B22729">
        <v>13141</v>
      </c>
      <c r="C22729" s="2">
        <f t="shared" si="2302"/>
        <v>44351</v>
      </c>
      <c r="D22729" s="1">
        <f>TIMEVALUE("10:53:08")</f>
        <v>0.45356481481481481</v>
      </c>
      <c r="E22729" s="2">
        <f t="shared" si="2303"/>
        <v>44351</v>
      </c>
      <c r="F22729" s="1">
        <f>TIMEVALUE("10:58:24")</f>
        <v>0.4572222222222222</v>
      </c>
      <c r="G22729" t="s">
        <v>10587</v>
      </c>
      <c r="H22729" t="s">
        <v>40607</v>
      </c>
      <c r="I22729">
        <v>709.96600000000001</v>
      </c>
    </row>
    <row r="22730" spans="1:9" x14ac:dyDescent="0.25">
      <c r="A22730" t="s">
        <v>40608</v>
      </c>
      <c r="B22730">
        <v>13141</v>
      </c>
      <c r="C22730" s="2">
        <f t="shared" si="2302"/>
        <v>44351</v>
      </c>
      <c r="D22730" s="1">
        <f>TIMEVALUE("13:32:40")</f>
        <v>0.56435185185185188</v>
      </c>
      <c r="E22730" s="2">
        <f t="shared" si="2303"/>
        <v>44351</v>
      </c>
      <c r="F22730" s="1">
        <f>TIMEVALUE("13:39:54")</f>
        <v>0.56937499999999996</v>
      </c>
      <c r="G22730" t="s">
        <v>3290</v>
      </c>
      <c r="H22730" t="s">
        <v>40609</v>
      </c>
      <c r="I22730">
        <v>711.12099999999998</v>
      </c>
    </row>
    <row r="22731" spans="1:9" x14ac:dyDescent="0.25">
      <c r="A22731" t="s">
        <v>40610</v>
      </c>
      <c r="B22731">
        <v>13141</v>
      </c>
      <c r="C22731" s="2">
        <f t="shared" si="2302"/>
        <v>44351</v>
      </c>
      <c r="D22731" s="1">
        <f>TIMEVALUE("13:42:00")</f>
        <v>0.5708333333333333</v>
      </c>
      <c r="E22731" s="2">
        <f t="shared" si="2303"/>
        <v>44351</v>
      </c>
      <c r="F22731" s="1">
        <f>TIMEVALUE("13:49:23")</f>
        <v>0.57596064814814818</v>
      </c>
      <c r="G22731" t="s">
        <v>6602</v>
      </c>
      <c r="H22731" t="s">
        <v>40611</v>
      </c>
      <c r="I22731">
        <v>710.95</v>
      </c>
    </row>
    <row r="22732" spans="1:9" x14ac:dyDescent="0.25">
      <c r="A22732" t="s">
        <v>40612</v>
      </c>
      <c r="B22732">
        <v>13141</v>
      </c>
      <c r="C22732" s="2">
        <f t="shared" si="2302"/>
        <v>44351</v>
      </c>
      <c r="D22732" s="1">
        <f>TIMEVALUE("13:50:56")</f>
        <v>0.57703703703703701</v>
      </c>
      <c r="E22732" s="2">
        <f t="shared" si="2303"/>
        <v>44351</v>
      </c>
      <c r="F22732" s="1">
        <f>TIMEVALUE("13:57:35")</f>
        <v>0.58165509259259263</v>
      </c>
      <c r="G22732" t="s">
        <v>2615</v>
      </c>
      <c r="H22732" t="s">
        <v>35968</v>
      </c>
      <c r="I22732">
        <v>710.84</v>
      </c>
    </row>
    <row r="22733" spans="1:9" x14ac:dyDescent="0.25">
      <c r="A22733" t="s">
        <v>40613</v>
      </c>
      <c r="B22733">
        <v>13141</v>
      </c>
      <c r="C22733" s="2">
        <f t="shared" si="2302"/>
        <v>44351</v>
      </c>
      <c r="D22733" s="1">
        <f>TIMEVALUE("13:58:57")</f>
        <v>0.5826041666666667</v>
      </c>
      <c r="E22733" s="2">
        <f t="shared" si="2303"/>
        <v>44351</v>
      </c>
      <c r="F22733" s="1">
        <f>TIMEVALUE("14:11:19")</f>
        <v>0.59119212962962964</v>
      </c>
      <c r="G22733" t="s">
        <v>1598</v>
      </c>
      <c r="H22733" t="s">
        <v>1508</v>
      </c>
      <c r="I22733">
        <v>710.71699999999998</v>
      </c>
    </row>
    <row r="22734" spans="1:9" x14ac:dyDescent="0.25">
      <c r="A22734" t="s">
        <v>40614</v>
      </c>
      <c r="B22734">
        <v>13141</v>
      </c>
      <c r="C22734" s="2">
        <f t="shared" si="2302"/>
        <v>44351</v>
      </c>
      <c r="D22734" s="1">
        <f>TIMEVALUE("14:24:35")</f>
        <v>0.60040509259259256</v>
      </c>
      <c r="E22734" s="2">
        <f t="shared" si="2303"/>
        <v>44351</v>
      </c>
      <c r="F22734" s="1">
        <f>TIMEVALUE("14:37:12")</f>
        <v>0.60916666666666663</v>
      </c>
      <c r="G22734" t="s">
        <v>9862</v>
      </c>
      <c r="H22734" t="s">
        <v>7805</v>
      </c>
      <c r="I22734">
        <v>710.60500000000002</v>
      </c>
    </row>
    <row r="22735" spans="1:9" x14ac:dyDescent="0.25">
      <c r="A22735" t="s">
        <v>40615</v>
      </c>
      <c r="B22735">
        <v>13141</v>
      </c>
      <c r="C22735" s="2">
        <f t="shared" si="2302"/>
        <v>44351</v>
      </c>
      <c r="D22735" s="1">
        <f>TIMEVALUE("14:39:18")</f>
        <v>0.61062499999999997</v>
      </c>
      <c r="E22735" s="2">
        <f t="shared" si="2303"/>
        <v>44351</v>
      </c>
      <c r="F22735" s="1">
        <f>TIMEVALUE("14:49:14")</f>
        <v>0.61752314814814813</v>
      </c>
      <c r="G22735" t="s">
        <v>7420</v>
      </c>
      <c r="H22735" t="s">
        <v>12496</v>
      </c>
      <c r="I22735">
        <v>710.43200000000002</v>
      </c>
    </row>
    <row r="22736" spans="1:9" x14ac:dyDescent="0.25">
      <c r="A22736" t="s">
        <v>40616</v>
      </c>
      <c r="B22736">
        <v>13141</v>
      </c>
      <c r="C22736" s="2">
        <f t="shared" si="2302"/>
        <v>44351</v>
      </c>
      <c r="D22736" s="1">
        <f>TIMEVALUE("14:51:06")</f>
        <v>0.61881944444444448</v>
      </c>
      <c r="E22736" s="2">
        <f t="shared" si="2303"/>
        <v>44351</v>
      </c>
      <c r="F22736" s="1">
        <f>TIMEVALUE("14:56:05")</f>
        <v>0.62228009259259254</v>
      </c>
      <c r="G22736" t="s">
        <v>6722</v>
      </c>
      <c r="H22736" t="s">
        <v>39901</v>
      </c>
      <c r="I22736">
        <v>710.34500000000003</v>
      </c>
    </row>
    <row r="22737" spans="1:9" x14ac:dyDescent="0.25">
      <c r="A22737" t="s">
        <v>40617</v>
      </c>
      <c r="B22737">
        <v>13141</v>
      </c>
      <c r="C22737" s="2">
        <f t="shared" si="2302"/>
        <v>44351</v>
      </c>
      <c r="D22737" s="1">
        <f>TIMEVALUE("14:57:54")</f>
        <v>0.62354166666666666</v>
      </c>
      <c r="E22737" s="2">
        <f t="shared" si="2303"/>
        <v>44351</v>
      </c>
      <c r="F22737" s="1">
        <f>TIMEVALUE("15:02:04")</f>
        <v>0.62643518518518515</v>
      </c>
      <c r="G22737" t="s">
        <v>227</v>
      </c>
      <c r="H22737" t="s">
        <v>29777</v>
      </c>
      <c r="I22737">
        <v>710.28099999999995</v>
      </c>
    </row>
    <row r="22738" spans="1:9" x14ac:dyDescent="0.25">
      <c r="A22738" t="s">
        <v>40618</v>
      </c>
      <c r="B22738">
        <v>13141</v>
      </c>
      <c r="C22738" s="2">
        <f t="shared" si="2302"/>
        <v>44351</v>
      </c>
      <c r="D22738" s="1">
        <f>TIMEVALUE("15:03:59")</f>
        <v>0.62776620370370373</v>
      </c>
      <c r="E22738" s="2">
        <f t="shared" si="2303"/>
        <v>44351</v>
      </c>
      <c r="F22738" s="1">
        <f>TIMEVALUE("15:10:37")</f>
        <v>0.63237268518518519</v>
      </c>
      <c r="G22738" t="s">
        <v>3807</v>
      </c>
      <c r="H22738" t="s">
        <v>40619</v>
      </c>
      <c r="I22738">
        <v>710.13599999999997</v>
      </c>
    </row>
    <row r="22739" spans="1:9" x14ac:dyDescent="0.25">
      <c r="A22739" t="s">
        <v>40620</v>
      </c>
      <c r="B22739">
        <v>13141</v>
      </c>
      <c r="C22739" s="2">
        <f t="shared" si="2302"/>
        <v>44351</v>
      </c>
      <c r="D22739" s="1">
        <f>TIMEVALUE("13:23:53")</f>
        <v>0.55825231481481485</v>
      </c>
      <c r="E22739" s="2">
        <f t="shared" si="2303"/>
        <v>44351</v>
      </c>
      <c r="F22739" s="1">
        <f>TIMEVALUE("13:28:35")</f>
        <v>0.5615162037037037</v>
      </c>
      <c r="G22739" t="s">
        <v>3092</v>
      </c>
      <c r="H22739" t="s">
        <v>40621</v>
      </c>
      <c r="I22739">
        <v>709.97900000000004</v>
      </c>
    </row>
    <row r="22740" spans="1:9" x14ac:dyDescent="0.25">
      <c r="A22740" t="s">
        <v>40622</v>
      </c>
      <c r="B22740">
        <v>13141</v>
      </c>
      <c r="C22740" s="2">
        <f t="shared" si="2302"/>
        <v>44351</v>
      </c>
      <c r="D22740" s="1">
        <f>TIMEVALUE("15:22:44")</f>
        <v>0.64078703703703699</v>
      </c>
      <c r="E22740" s="2">
        <f t="shared" si="2303"/>
        <v>44351</v>
      </c>
      <c r="F22740" s="1">
        <f>TIMEVALUE("15:32:32")</f>
        <v>0.64759259259259261</v>
      </c>
      <c r="G22740" t="s">
        <v>127</v>
      </c>
      <c r="H22740" t="s">
        <v>40623</v>
      </c>
      <c r="I22740">
        <v>711.13</v>
      </c>
    </row>
    <row r="22741" spans="1:9" x14ac:dyDescent="0.25">
      <c r="A22741" t="s">
        <v>40624</v>
      </c>
      <c r="B22741">
        <v>13141</v>
      </c>
      <c r="C22741" s="2">
        <f t="shared" si="2302"/>
        <v>44351</v>
      </c>
      <c r="D22741" s="1">
        <f>TIMEVALUE("15:35:13")</f>
        <v>0.64945601851851853</v>
      </c>
      <c r="E22741" s="2">
        <f t="shared" si="2303"/>
        <v>44351</v>
      </c>
      <c r="F22741" s="1">
        <f>TIMEVALUE("15:43:21")</f>
        <v>0.65510416666666671</v>
      </c>
      <c r="G22741" t="s">
        <v>896</v>
      </c>
      <c r="H22741" t="s">
        <v>40625</v>
      </c>
      <c r="I22741">
        <v>711.14499999999998</v>
      </c>
    </row>
    <row r="22742" spans="1:9" x14ac:dyDescent="0.25">
      <c r="A22742" t="s">
        <v>40626</v>
      </c>
      <c r="B22742">
        <v>13141</v>
      </c>
      <c r="C22742" s="2">
        <f t="shared" si="2302"/>
        <v>44351</v>
      </c>
      <c r="D22742" s="1">
        <f>TIMEVALUE("15:45:10")</f>
        <v>0.65636574074074072</v>
      </c>
      <c r="E22742" s="2">
        <f t="shared" si="2303"/>
        <v>44351</v>
      </c>
      <c r="F22742" s="1">
        <f>TIMEVALUE("15:54:39")</f>
        <v>0.66295138888888894</v>
      </c>
      <c r="G22742" t="s">
        <v>4591</v>
      </c>
      <c r="H22742" t="s">
        <v>40627</v>
      </c>
      <c r="I22742">
        <v>710.97400000000005</v>
      </c>
    </row>
    <row r="22743" spans="1:9" x14ac:dyDescent="0.25">
      <c r="A22743" t="s">
        <v>40628</v>
      </c>
      <c r="B22743">
        <v>13141</v>
      </c>
      <c r="C22743" s="2">
        <f t="shared" si="2302"/>
        <v>44351</v>
      </c>
      <c r="D22743" s="1">
        <f>TIMEVALUE("15:56:39")</f>
        <v>0.66434027777777782</v>
      </c>
      <c r="E22743" s="2">
        <f t="shared" si="2303"/>
        <v>44351</v>
      </c>
      <c r="F22743" s="1">
        <f>TIMEVALUE("16:11:44")</f>
        <v>0.67481481481481487</v>
      </c>
      <c r="G22743" t="s">
        <v>5656</v>
      </c>
      <c r="H22743" t="s">
        <v>40629</v>
      </c>
      <c r="I22743">
        <v>710.94399999999996</v>
      </c>
    </row>
    <row r="22744" spans="1:9" x14ac:dyDescent="0.25">
      <c r="A22744" t="s">
        <v>40630</v>
      </c>
      <c r="B22744">
        <v>13141</v>
      </c>
      <c r="C22744" s="2">
        <f t="shared" si="2302"/>
        <v>44351</v>
      </c>
      <c r="D22744" s="1">
        <f>TIMEVALUE("16:34:21")</f>
        <v>0.69052083333333336</v>
      </c>
      <c r="E22744" s="2">
        <f t="shared" si="2303"/>
        <v>44351</v>
      </c>
      <c r="F22744" s="1">
        <f>TIMEVALUE("16:39:17")</f>
        <v>0.6939467592592593</v>
      </c>
      <c r="G22744" t="s">
        <v>2229</v>
      </c>
      <c r="H22744" t="s">
        <v>40631</v>
      </c>
      <c r="I22744">
        <v>710.81399999999996</v>
      </c>
    </row>
    <row r="22745" spans="1:9" x14ac:dyDescent="0.25">
      <c r="A22745" t="s">
        <v>40632</v>
      </c>
      <c r="B22745">
        <v>13141</v>
      </c>
      <c r="C22745" s="2">
        <f t="shared" si="2302"/>
        <v>44351</v>
      </c>
      <c r="D22745" s="1">
        <f>TIMEVALUE("16:40:41")</f>
        <v>0.69491898148148146</v>
      </c>
      <c r="E22745" s="2">
        <f t="shared" si="2303"/>
        <v>44351</v>
      </c>
      <c r="F22745" s="1">
        <f>TIMEVALUE("16:45:10")</f>
        <v>0.69803240740740746</v>
      </c>
      <c r="G22745" t="s">
        <v>10234</v>
      </c>
      <c r="H22745" t="s">
        <v>40633</v>
      </c>
      <c r="I22745">
        <v>710.69100000000003</v>
      </c>
    </row>
    <row r="22746" spans="1:9" x14ac:dyDescent="0.25">
      <c r="A22746" t="s">
        <v>40634</v>
      </c>
      <c r="B22746">
        <v>13141</v>
      </c>
      <c r="C22746" s="2">
        <f t="shared" si="2302"/>
        <v>44351</v>
      </c>
      <c r="D22746" s="1">
        <f>TIMEVALUE("16:47:12")</f>
        <v>0.69944444444444442</v>
      </c>
      <c r="E22746" s="2">
        <f t="shared" si="2303"/>
        <v>44351</v>
      </c>
      <c r="F22746" s="1">
        <f>TIMEVALUE("16:51:49")</f>
        <v>0.70265046296296296</v>
      </c>
      <c r="G22746" t="s">
        <v>355</v>
      </c>
      <c r="H22746" t="s">
        <v>6060</v>
      </c>
      <c r="I22746">
        <v>710.62400000000002</v>
      </c>
    </row>
    <row r="22747" spans="1:9" x14ac:dyDescent="0.25">
      <c r="A22747" t="s">
        <v>40635</v>
      </c>
      <c r="B22747">
        <v>13141</v>
      </c>
      <c r="C22747" s="2">
        <f t="shared" si="2302"/>
        <v>44351</v>
      </c>
      <c r="D22747" s="1">
        <f>TIMEVALUE("16:53:17")</f>
        <v>0.70366898148148149</v>
      </c>
      <c r="E22747" s="2">
        <f t="shared" si="2303"/>
        <v>44351</v>
      </c>
      <c r="F22747" s="1">
        <f>TIMEVALUE("16:55:54")</f>
        <v>0.70548611111111115</v>
      </c>
      <c r="G22747" t="s">
        <v>997</v>
      </c>
      <c r="H22747" t="s">
        <v>40636</v>
      </c>
      <c r="I22747">
        <v>710.44</v>
      </c>
    </row>
    <row r="22748" spans="1:9" x14ac:dyDescent="0.25">
      <c r="A22748" t="s">
        <v>40637</v>
      </c>
      <c r="B22748">
        <v>13141</v>
      </c>
      <c r="C22748" s="2">
        <f t="shared" si="2302"/>
        <v>44351</v>
      </c>
      <c r="D22748" s="1">
        <f>TIMEVALUE("16:57:10")</f>
        <v>0.70636574074074077</v>
      </c>
      <c r="E22748" s="2">
        <f t="shared" si="2303"/>
        <v>44351</v>
      </c>
      <c r="F22748" s="1">
        <f>TIMEVALUE("17:02:07")</f>
        <v>0.70980324074074075</v>
      </c>
      <c r="G22748" t="s">
        <v>646</v>
      </c>
      <c r="H22748" t="s">
        <v>6232</v>
      </c>
      <c r="I22748">
        <v>710.24400000000003</v>
      </c>
    </row>
    <row r="22749" spans="1:9" x14ac:dyDescent="0.25">
      <c r="A22749" t="s">
        <v>40638</v>
      </c>
      <c r="B22749">
        <v>13141</v>
      </c>
      <c r="C22749" s="2">
        <f t="shared" si="2302"/>
        <v>44351</v>
      </c>
      <c r="D22749" s="1">
        <f>TIMEVALUE("15:12:24")</f>
        <v>0.63361111111111112</v>
      </c>
      <c r="E22749" s="2">
        <f t="shared" si="2303"/>
        <v>44351</v>
      </c>
      <c r="F22749" s="1">
        <f>TIMEVALUE("15:17:36")</f>
        <v>0.63722222222222225</v>
      </c>
      <c r="G22749" t="s">
        <v>2889</v>
      </c>
      <c r="H22749" t="s">
        <v>40639</v>
      </c>
      <c r="I22749">
        <v>710.11099999999999</v>
      </c>
    </row>
    <row r="22750" spans="1:9" x14ac:dyDescent="0.25">
      <c r="A22750" t="s">
        <v>40640</v>
      </c>
      <c r="B22750">
        <v>13141</v>
      </c>
      <c r="C22750" s="2">
        <f>DATEVALUE("2025-06-06")</f>
        <v>44352</v>
      </c>
      <c r="D22750" s="1">
        <f>TIMEVALUE("08:28:03")</f>
        <v>0.35281249999999997</v>
      </c>
      <c r="E22750" s="2">
        <f>DATEVALUE("2025-06-06")</f>
        <v>44352</v>
      </c>
      <c r="F22750" s="1">
        <f>TIMEVALUE("08:41:42")</f>
        <v>0.36229166666666668</v>
      </c>
      <c r="G22750" t="s">
        <v>1476</v>
      </c>
      <c r="H22750" t="s">
        <v>40641</v>
      </c>
      <c r="I22750">
        <v>711.31299999999999</v>
      </c>
    </row>
    <row r="22751" spans="1:9" x14ac:dyDescent="0.25">
      <c r="A22751" t="s">
        <v>40642</v>
      </c>
      <c r="B22751">
        <v>13141</v>
      </c>
      <c r="C22751" s="2">
        <f>DATEVALUE("2025-06-06")</f>
        <v>44352</v>
      </c>
      <c r="D22751" s="1">
        <f>TIMEVALUE("08:44:29")</f>
        <v>0.36422453703703705</v>
      </c>
      <c r="E22751" s="2">
        <f>DATEVALUE("2025-06-06")</f>
        <v>44352</v>
      </c>
      <c r="F22751" s="1">
        <f>TIMEVALUE("08:56:22")</f>
        <v>0.37247685185185186</v>
      </c>
      <c r="G22751" t="s">
        <v>9264</v>
      </c>
      <c r="H22751" t="s">
        <v>35968</v>
      </c>
      <c r="I22751">
        <v>711.15</v>
      </c>
    </row>
    <row r="22752" spans="1:9" x14ac:dyDescent="0.25">
      <c r="A22752" t="s">
        <v>40643</v>
      </c>
      <c r="B22752">
        <v>13141</v>
      </c>
      <c r="C22752" s="2">
        <f>DATEVALUE("2025-06-06")</f>
        <v>44352</v>
      </c>
      <c r="D22752" s="1">
        <f>TIMEVALUE("08:58:16")</f>
        <v>0.37379629629629629</v>
      </c>
      <c r="E22752" s="2">
        <f>DATEVALUE("2025-06-06")</f>
        <v>44352</v>
      </c>
      <c r="F22752" s="1">
        <f>TIMEVALUE("09:07:02")</f>
        <v>0.37988425925925928</v>
      </c>
      <c r="G22752" t="s">
        <v>170</v>
      </c>
      <c r="H22752" t="s">
        <v>9963</v>
      </c>
      <c r="I22752">
        <v>711.15800000000002</v>
      </c>
    </row>
    <row r="22753" spans="1:9" x14ac:dyDescent="0.25">
      <c r="A22753" t="s">
        <v>40644</v>
      </c>
      <c r="B22753">
        <v>13141</v>
      </c>
      <c r="C22753" s="2">
        <f>DATEVALUE("2025-06-06")</f>
        <v>44352</v>
      </c>
      <c r="D22753" s="1">
        <f>TIMEVALUE("09:08:25")</f>
        <v>0.3808449074074074</v>
      </c>
      <c r="E22753" s="2">
        <f>DATEVALUE("2025-06-06")</f>
        <v>44352</v>
      </c>
      <c r="F22753" s="1">
        <f>TIMEVALUE("09:16:09")</f>
        <v>0.38621527777777775</v>
      </c>
      <c r="G22753" t="s">
        <v>1981</v>
      </c>
      <c r="H22753" t="s">
        <v>12936</v>
      </c>
      <c r="I22753">
        <v>710.97199999999998</v>
      </c>
    </row>
    <row r="22754" spans="1:9" x14ac:dyDescent="0.25">
      <c r="A22754" t="s">
        <v>40645</v>
      </c>
      <c r="B22754">
        <v>13153</v>
      </c>
      <c r="C22754" s="2">
        <f>DATEVALUE("2025-05-01")</f>
        <v>44316</v>
      </c>
      <c r="D22754" s="1">
        <f>TIMEVALUE("11:50:21")</f>
        <v>0.49329861111111112</v>
      </c>
      <c r="E22754" s="2">
        <f>DATEVALUE("2025-05-01")</f>
        <v>44316</v>
      </c>
      <c r="F22754" s="1">
        <f>TIMEVALUE("11:53:38")</f>
        <v>0.49557870370370372</v>
      </c>
      <c r="G22754" t="s">
        <v>1018</v>
      </c>
      <c r="H22754" t="s">
        <v>40646</v>
      </c>
      <c r="I22754">
        <v>711.93</v>
      </c>
    </row>
    <row r="22755" spans="1:9" x14ac:dyDescent="0.25">
      <c r="A22755" t="s">
        <v>40647</v>
      </c>
      <c r="B22755">
        <v>13141</v>
      </c>
      <c r="C22755" s="2">
        <f t="shared" ref="C22755:C22779" si="2304">DATEVALUE("2025-06-06")</f>
        <v>44352</v>
      </c>
      <c r="D22755" s="1">
        <f>TIMEVALUE("09:20:15")</f>
        <v>0.38906249999999998</v>
      </c>
      <c r="E22755" s="2">
        <f t="shared" ref="E22755:E22779" si="2305">DATEVALUE("2025-06-06")</f>
        <v>44352</v>
      </c>
      <c r="F22755" s="1">
        <f>TIMEVALUE("09:28:40")</f>
        <v>0.39490740740740743</v>
      </c>
      <c r="G22755" t="s">
        <v>3084</v>
      </c>
      <c r="H22755" t="s">
        <v>35948</v>
      </c>
      <c r="I22755">
        <v>710.82399999999996</v>
      </c>
    </row>
    <row r="22756" spans="1:9" x14ac:dyDescent="0.25">
      <c r="A22756" t="s">
        <v>40648</v>
      </c>
      <c r="B22756">
        <v>13141</v>
      </c>
      <c r="C22756" s="2">
        <f t="shared" si="2304"/>
        <v>44352</v>
      </c>
      <c r="D22756" s="1">
        <f>TIMEVALUE("09:30:56")</f>
        <v>0.39648148148148149</v>
      </c>
      <c r="E22756" s="2">
        <f t="shared" si="2305"/>
        <v>44352</v>
      </c>
      <c r="F22756" s="1">
        <f>TIMEVALUE("09:37:11")</f>
        <v>0.40082175925925928</v>
      </c>
      <c r="G22756" t="s">
        <v>505</v>
      </c>
      <c r="H22756" t="s">
        <v>40649</v>
      </c>
      <c r="I22756">
        <v>710.72799999999995</v>
      </c>
    </row>
    <row r="22757" spans="1:9" x14ac:dyDescent="0.25">
      <c r="A22757" t="s">
        <v>40650</v>
      </c>
      <c r="B22757">
        <v>13141</v>
      </c>
      <c r="C22757" s="2">
        <f t="shared" si="2304"/>
        <v>44352</v>
      </c>
      <c r="D22757" s="1">
        <f>TIMEVALUE("09:39:01")</f>
        <v>0.40209490740740739</v>
      </c>
      <c r="E22757" s="2">
        <f t="shared" si="2305"/>
        <v>44352</v>
      </c>
      <c r="F22757" s="1">
        <f>TIMEVALUE("09:43:25")</f>
        <v>0.40515046296296298</v>
      </c>
      <c r="G22757" t="s">
        <v>233</v>
      </c>
      <c r="H22757" t="s">
        <v>40651</v>
      </c>
      <c r="I22757">
        <v>710.59</v>
      </c>
    </row>
    <row r="22758" spans="1:9" x14ac:dyDescent="0.25">
      <c r="A22758" t="s">
        <v>40652</v>
      </c>
      <c r="B22758">
        <v>13141</v>
      </c>
      <c r="C22758" s="2">
        <f t="shared" si="2304"/>
        <v>44352</v>
      </c>
      <c r="D22758" s="1">
        <f>TIMEVALUE("09:45:18")</f>
        <v>0.40645833333333331</v>
      </c>
      <c r="E22758" s="2">
        <f t="shared" si="2305"/>
        <v>44352</v>
      </c>
      <c r="F22758" s="1">
        <f>TIMEVALUE("09:51:12")</f>
        <v>0.41055555555555556</v>
      </c>
      <c r="G22758" t="s">
        <v>672</v>
      </c>
      <c r="H22758" t="s">
        <v>37028</v>
      </c>
      <c r="I22758">
        <v>710.41399999999999</v>
      </c>
    </row>
    <row r="22759" spans="1:9" x14ac:dyDescent="0.25">
      <c r="A22759" t="s">
        <v>40653</v>
      </c>
      <c r="B22759">
        <v>13141</v>
      </c>
      <c r="C22759" s="2">
        <f t="shared" si="2304"/>
        <v>44352</v>
      </c>
      <c r="D22759" s="1">
        <f>TIMEVALUE("08:15:47")</f>
        <v>0.34429398148148149</v>
      </c>
      <c r="E22759" s="2">
        <f t="shared" si="2305"/>
        <v>44352</v>
      </c>
      <c r="F22759" s="1">
        <f>TIMEVALUE("08:23:33")</f>
        <v>0.34968749999999998</v>
      </c>
      <c r="G22759" t="s">
        <v>3120</v>
      </c>
      <c r="H22759" t="s">
        <v>40654</v>
      </c>
      <c r="I22759">
        <v>710.351</v>
      </c>
    </row>
    <row r="22760" spans="1:9" x14ac:dyDescent="0.25">
      <c r="A22760" t="s">
        <v>40655</v>
      </c>
      <c r="B22760">
        <v>13141</v>
      </c>
      <c r="C22760" s="2">
        <f t="shared" si="2304"/>
        <v>44352</v>
      </c>
      <c r="D22760" s="1">
        <f>TIMEVALUE("10:06:14")</f>
        <v>0.42099537037037038</v>
      </c>
      <c r="E22760" s="2">
        <f t="shared" si="2305"/>
        <v>44352</v>
      </c>
      <c r="F22760" s="1">
        <f>TIMEVALUE("10:15:12")</f>
        <v>0.42722222222222223</v>
      </c>
      <c r="G22760" t="s">
        <v>1237</v>
      </c>
      <c r="H22760" t="s">
        <v>40656</v>
      </c>
      <c r="I22760">
        <v>711.43200000000002</v>
      </c>
    </row>
    <row r="22761" spans="1:9" x14ac:dyDescent="0.25">
      <c r="A22761" t="s">
        <v>40657</v>
      </c>
      <c r="B22761">
        <v>13141</v>
      </c>
      <c r="C22761" s="2">
        <f t="shared" si="2304"/>
        <v>44352</v>
      </c>
      <c r="D22761" s="1">
        <f>TIMEVALUE("10:18:43")</f>
        <v>0.42966435185185187</v>
      </c>
      <c r="E22761" s="2">
        <f t="shared" si="2305"/>
        <v>44352</v>
      </c>
      <c r="F22761" s="1">
        <f>TIMEVALUE("10:29:14")</f>
        <v>0.4369675925925926</v>
      </c>
      <c r="G22761" t="s">
        <v>1115</v>
      </c>
      <c r="H22761" t="s">
        <v>40658</v>
      </c>
      <c r="I22761">
        <v>711.452</v>
      </c>
    </row>
    <row r="22762" spans="1:9" x14ac:dyDescent="0.25">
      <c r="A22762" t="s">
        <v>40659</v>
      </c>
      <c r="B22762">
        <v>13141</v>
      </c>
      <c r="C22762" s="2">
        <f t="shared" si="2304"/>
        <v>44352</v>
      </c>
      <c r="D22762" s="1">
        <f>TIMEVALUE("10:30:59")</f>
        <v>0.43818287037037035</v>
      </c>
      <c r="E22762" s="2">
        <f t="shared" si="2305"/>
        <v>44352</v>
      </c>
      <c r="F22762" s="1">
        <f>TIMEVALUE("10:38:20")</f>
        <v>0.44328703703703703</v>
      </c>
      <c r="G22762" t="s">
        <v>64</v>
      </c>
      <c r="H22762" t="s">
        <v>40660</v>
      </c>
      <c r="I22762">
        <v>711.35599999999999</v>
      </c>
    </row>
    <row r="22763" spans="1:9" x14ac:dyDescent="0.25">
      <c r="A22763" t="s">
        <v>40661</v>
      </c>
      <c r="B22763">
        <v>13141</v>
      </c>
      <c r="C22763" s="2">
        <f t="shared" si="2304"/>
        <v>44352</v>
      </c>
      <c r="D22763" s="1">
        <f>TIMEVALUE("10:40:00")</f>
        <v>0.44444444444444442</v>
      </c>
      <c r="E22763" s="2">
        <f t="shared" si="2305"/>
        <v>44352</v>
      </c>
      <c r="F22763" s="1">
        <f>TIMEVALUE("10:45:05")</f>
        <v>0.44797453703703705</v>
      </c>
      <c r="G22763" t="s">
        <v>1901</v>
      </c>
      <c r="H22763" t="s">
        <v>40662</v>
      </c>
      <c r="I22763">
        <v>711.30799999999999</v>
      </c>
    </row>
    <row r="22764" spans="1:9" x14ac:dyDescent="0.25">
      <c r="A22764" t="s">
        <v>40663</v>
      </c>
      <c r="B22764">
        <v>13141</v>
      </c>
      <c r="C22764" s="2">
        <f t="shared" si="2304"/>
        <v>44352</v>
      </c>
      <c r="D22764" s="1">
        <f>TIMEVALUE("10:46:50")</f>
        <v>0.44918981481481479</v>
      </c>
      <c r="E22764" s="2">
        <f t="shared" si="2305"/>
        <v>44352</v>
      </c>
      <c r="F22764" s="1">
        <f>TIMEVALUE("10:51:24")</f>
        <v>0.4523611111111111</v>
      </c>
      <c r="G22764" t="s">
        <v>790</v>
      </c>
      <c r="H22764" t="s">
        <v>40664</v>
      </c>
      <c r="I22764">
        <v>711.13699999999994</v>
      </c>
    </row>
    <row r="22765" spans="1:9" x14ac:dyDescent="0.25">
      <c r="A22765" t="s">
        <v>40665</v>
      </c>
      <c r="B22765">
        <v>13141</v>
      </c>
      <c r="C22765" s="2">
        <f t="shared" si="2304"/>
        <v>44352</v>
      </c>
      <c r="D22765" s="1">
        <f>TIMEVALUE("10:53:05")</f>
        <v>0.45353009259259258</v>
      </c>
      <c r="E22765" s="2">
        <f t="shared" si="2305"/>
        <v>44352</v>
      </c>
      <c r="F22765" s="1">
        <f>TIMEVALUE("11:00:46")</f>
        <v>0.45886574074074077</v>
      </c>
      <c r="G22765" t="s">
        <v>4144</v>
      </c>
      <c r="H22765" t="s">
        <v>40666</v>
      </c>
      <c r="I22765">
        <v>710.904</v>
      </c>
    </row>
    <row r="22766" spans="1:9" x14ac:dyDescent="0.25">
      <c r="A22766" t="s">
        <v>40667</v>
      </c>
      <c r="B22766">
        <v>13141</v>
      </c>
      <c r="C22766" s="2">
        <f t="shared" si="2304"/>
        <v>44352</v>
      </c>
      <c r="D22766" s="1">
        <f>TIMEVALUE("11:03:44")</f>
        <v>0.46092592592592591</v>
      </c>
      <c r="E22766" s="2">
        <f t="shared" si="2305"/>
        <v>44352</v>
      </c>
      <c r="F22766" s="1">
        <f>TIMEVALUE("11:08:15")</f>
        <v>0.46406249999999999</v>
      </c>
      <c r="G22766" t="s">
        <v>7883</v>
      </c>
      <c r="H22766" t="s">
        <v>10794</v>
      </c>
      <c r="I22766">
        <v>710.78800000000001</v>
      </c>
    </row>
    <row r="22767" spans="1:9" x14ac:dyDescent="0.25">
      <c r="A22767" t="s">
        <v>40668</v>
      </c>
      <c r="B22767">
        <v>13141</v>
      </c>
      <c r="C22767" s="2">
        <f t="shared" si="2304"/>
        <v>44352</v>
      </c>
      <c r="D22767" s="1">
        <f>TIMEVALUE("11:10:05")</f>
        <v>0.46533564814814815</v>
      </c>
      <c r="E22767" s="2">
        <f t="shared" si="2305"/>
        <v>44352</v>
      </c>
      <c r="F22767" s="1">
        <f>TIMEVALUE("11:14:04")</f>
        <v>0.46810185185185182</v>
      </c>
      <c r="G22767" t="s">
        <v>55</v>
      </c>
      <c r="H22767" t="s">
        <v>9686</v>
      </c>
      <c r="I22767">
        <v>710.63300000000004</v>
      </c>
    </row>
    <row r="22768" spans="1:9" x14ac:dyDescent="0.25">
      <c r="A22768" t="s">
        <v>40669</v>
      </c>
      <c r="B22768">
        <v>13141</v>
      </c>
      <c r="C22768" s="2">
        <f t="shared" si="2304"/>
        <v>44352</v>
      </c>
      <c r="D22768" s="1">
        <f>TIMEVALUE("11:15:29")</f>
        <v>0.46908564814814813</v>
      </c>
      <c r="E22768" s="2">
        <f t="shared" si="2305"/>
        <v>44352</v>
      </c>
      <c r="F22768" s="1">
        <f>TIMEVALUE("11:21:04")</f>
        <v>0.47296296296296297</v>
      </c>
      <c r="G22768" t="s">
        <v>2031</v>
      </c>
      <c r="H22768" t="s">
        <v>37007</v>
      </c>
      <c r="I22768">
        <v>710.596</v>
      </c>
    </row>
    <row r="22769" spans="1:9" x14ac:dyDescent="0.25">
      <c r="A22769" t="s">
        <v>40670</v>
      </c>
      <c r="B22769">
        <v>13141</v>
      </c>
      <c r="C22769" s="2">
        <f t="shared" si="2304"/>
        <v>44352</v>
      </c>
      <c r="D22769" s="1">
        <f>TIMEVALUE("09:56:24")</f>
        <v>0.41416666666666668</v>
      </c>
      <c r="E22769" s="2">
        <f t="shared" si="2305"/>
        <v>44352</v>
      </c>
      <c r="F22769" s="1">
        <f>TIMEVALUE("10:01:08")</f>
        <v>0.41745370370370372</v>
      </c>
      <c r="G22769" t="s">
        <v>6792</v>
      </c>
      <c r="H22769" t="s">
        <v>40671</v>
      </c>
      <c r="I22769">
        <v>710.38800000000003</v>
      </c>
    </row>
    <row r="22770" spans="1:9" x14ac:dyDescent="0.25">
      <c r="A22770" t="s">
        <v>40672</v>
      </c>
      <c r="B22770">
        <v>13141</v>
      </c>
      <c r="C22770" s="2">
        <f t="shared" si="2304"/>
        <v>44352</v>
      </c>
      <c r="D22770" s="1">
        <f>TIMEVALUE("11:32:57")</f>
        <v>0.48121527777777778</v>
      </c>
      <c r="E22770" s="2">
        <f t="shared" si="2305"/>
        <v>44352</v>
      </c>
      <c r="F22770" s="1">
        <f>TIMEVALUE("11:38:38")</f>
        <v>0.48516203703703703</v>
      </c>
      <c r="G22770" t="s">
        <v>5224</v>
      </c>
      <c r="H22770" t="s">
        <v>5638</v>
      </c>
      <c r="I22770">
        <v>711.61099999999999</v>
      </c>
    </row>
    <row r="22771" spans="1:9" x14ac:dyDescent="0.25">
      <c r="A22771" t="s">
        <v>40673</v>
      </c>
      <c r="B22771">
        <v>13141</v>
      </c>
      <c r="C22771" s="2">
        <f t="shared" si="2304"/>
        <v>44352</v>
      </c>
      <c r="D22771" s="1">
        <f>TIMEVALUE("11:41:58")</f>
        <v>0.48747685185185186</v>
      </c>
      <c r="E22771" s="2">
        <f t="shared" si="2305"/>
        <v>44352</v>
      </c>
      <c r="F22771" s="1">
        <f>TIMEVALUE("11:48:54")</f>
        <v>0.49229166666666668</v>
      </c>
      <c r="G22771" t="s">
        <v>2018</v>
      </c>
      <c r="H22771" t="s">
        <v>40674</v>
      </c>
      <c r="I22771">
        <v>711.51300000000003</v>
      </c>
    </row>
    <row r="22772" spans="1:9" x14ac:dyDescent="0.25">
      <c r="A22772" t="s">
        <v>40675</v>
      </c>
      <c r="B22772">
        <v>13141</v>
      </c>
      <c r="C22772" s="2">
        <f t="shared" si="2304"/>
        <v>44352</v>
      </c>
      <c r="D22772" s="1">
        <f>TIMEVALUE("11:50:33")</f>
        <v>0.49343749999999997</v>
      </c>
      <c r="E22772" s="2">
        <f t="shared" si="2305"/>
        <v>44352</v>
      </c>
      <c r="F22772" s="1">
        <f>TIMEVALUE("11:59:05")</f>
        <v>0.49936342592592592</v>
      </c>
      <c r="G22772" t="s">
        <v>4379</v>
      </c>
      <c r="H22772" t="s">
        <v>40676</v>
      </c>
      <c r="I22772">
        <v>711.36800000000005</v>
      </c>
    </row>
    <row r="22773" spans="1:9" x14ac:dyDescent="0.25">
      <c r="A22773" t="s">
        <v>40677</v>
      </c>
      <c r="B22773">
        <v>13141</v>
      </c>
      <c r="C22773" s="2">
        <f t="shared" si="2304"/>
        <v>44352</v>
      </c>
      <c r="D22773" s="1">
        <f>TIMEVALUE("12:01:11")</f>
        <v>0.50082175925925931</v>
      </c>
      <c r="E22773" s="2">
        <f t="shared" si="2305"/>
        <v>44352</v>
      </c>
      <c r="F22773" s="1">
        <f>TIMEVALUE("12:01:16")</f>
        <v>0.50087962962962962</v>
      </c>
      <c r="G22773" t="s">
        <v>40678</v>
      </c>
      <c r="H22773" t="s">
        <v>40679</v>
      </c>
      <c r="I22773">
        <v>720.99</v>
      </c>
    </row>
    <row r="22774" spans="1:9" x14ac:dyDescent="0.25">
      <c r="A22774" t="s">
        <v>40680</v>
      </c>
      <c r="B22774">
        <v>13141</v>
      </c>
      <c r="C22774" s="2">
        <f t="shared" si="2304"/>
        <v>44352</v>
      </c>
      <c r="D22774" s="1">
        <f>TIMEVALUE("12:56:58")</f>
        <v>0.53956018518518523</v>
      </c>
      <c r="E22774" s="2">
        <f t="shared" si="2305"/>
        <v>44352</v>
      </c>
      <c r="F22774" s="1">
        <f>TIMEVALUE("13:01:59")</f>
        <v>0.54304398148148147</v>
      </c>
      <c r="G22774" t="s">
        <v>2177</v>
      </c>
      <c r="H22774" t="s">
        <v>9893</v>
      </c>
      <c r="I22774">
        <v>711.18200000000002</v>
      </c>
    </row>
    <row r="22775" spans="1:9" x14ac:dyDescent="0.25">
      <c r="A22775" t="s">
        <v>40681</v>
      </c>
      <c r="B22775">
        <v>13141</v>
      </c>
      <c r="C22775" s="2">
        <f t="shared" si="2304"/>
        <v>44352</v>
      </c>
      <c r="D22775" s="1">
        <f>TIMEVALUE("13:03:30")</f>
        <v>0.54409722222222223</v>
      </c>
      <c r="E22775" s="2">
        <f t="shared" si="2305"/>
        <v>44352</v>
      </c>
      <c r="F22775" s="1">
        <f>TIMEVALUE("13:12:20")</f>
        <v>0.55023148148148149</v>
      </c>
      <c r="G22775" t="s">
        <v>4402</v>
      </c>
      <c r="H22775" t="s">
        <v>40682</v>
      </c>
      <c r="I22775">
        <v>711.06500000000005</v>
      </c>
    </row>
    <row r="22776" spans="1:9" x14ac:dyDescent="0.25">
      <c r="A22776" t="s">
        <v>40683</v>
      </c>
      <c r="B22776">
        <v>13141</v>
      </c>
      <c r="C22776" s="2">
        <f t="shared" si="2304"/>
        <v>44352</v>
      </c>
      <c r="D22776" s="1">
        <f>TIMEVALUE("13:14:12")</f>
        <v>0.55152777777777773</v>
      </c>
      <c r="E22776" s="2">
        <f t="shared" si="2305"/>
        <v>44352</v>
      </c>
      <c r="F22776" s="1">
        <f>TIMEVALUE("13:17:16")</f>
        <v>0.55365740740740743</v>
      </c>
      <c r="G22776" t="s">
        <v>511</v>
      </c>
      <c r="H22776" t="s">
        <v>35950</v>
      </c>
      <c r="I22776">
        <v>710.928</v>
      </c>
    </row>
    <row r="22777" spans="1:9" x14ac:dyDescent="0.25">
      <c r="A22777" t="s">
        <v>2067</v>
      </c>
      <c r="B22777">
        <v>13141</v>
      </c>
      <c r="C22777" s="2">
        <f t="shared" si="2304"/>
        <v>44352</v>
      </c>
      <c r="D22777" s="1">
        <f>TIMEVALUE("13:18:59")</f>
        <v>0.55484953703703699</v>
      </c>
      <c r="E22777" s="2">
        <f t="shared" si="2305"/>
        <v>44352</v>
      </c>
      <c r="F22777" s="1">
        <f>TIMEVALUE("13:19:47")</f>
        <v>0.55540509259259263</v>
      </c>
      <c r="G22777" t="s">
        <v>2223</v>
      </c>
      <c r="H22777" t="s">
        <v>21232</v>
      </c>
      <c r="I22777">
        <v>710.76099999999997</v>
      </c>
    </row>
    <row r="22778" spans="1:9" x14ac:dyDescent="0.25">
      <c r="A22778" t="s">
        <v>40684</v>
      </c>
      <c r="B22778">
        <v>13141</v>
      </c>
      <c r="C22778" s="2">
        <f t="shared" si="2304"/>
        <v>44352</v>
      </c>
      <c r="D22778" s="1">
        <f>TIMEVALUE("13:21:51")</f>
        <v>0.55684027777777778</v>
      </c>
      <c r="E22778" s="2">
        <f t="shared" si="2305"/>
        <v>44352</v>
      </c>
      <c r="F22778" s="1">
        <f>TIMEVALUE("13:26:14")</f>
        <v>0.55988425925925922</v>
      </c>
      <c r="G22778" t="s">
        <v>413</v>
      </c>
      <c r="H22778" t="s">
        <v>34980</v>
      </c>
      <c r="I22778">
        <v>710.71500000000003</v>
      </c>
    </row>
    <row r="22779" spans="1:9" x14ac:dyDescent="0.25">
      <c r="A22779" t="s">
        <v>40685</v>
      </c>
      <c r="B22779">
        <v>13141</v>
      </c>
      <c r="C22779" s="2">
        <f t="shared" si="2304"/>
        <v>44352</v>
      </c>
      <c r="D22779" s="1">
        <f>TIMEVALUE("11:23:59")</f>
        <v>0.47498842592592594</v>
      </c>
      <c r="E22779" s="2">
        <f t="shared" si="2305"/>
        <v>44352</v>
      </c>
      <c r="F22779" s="1">
        <f>TIMEVALUE("11:28:47")</f>
        <v>0.47832175925925924</v>
      </c>
      <c r="G22779" t="s">
        <v>3420</v>
      </c>
      <c r="H22779" t="s">
        <v>12306</v>
      </c>
      <c r="I22779">
        <v>710.70100000000002</v>
      </c>
    </row>
    <row r="22780" spans="1:9" x14ac:dyDescent="0.25">
      <c r="A22780" t="s">
        <v>40686</v>
      </c>
      <c r="B22780">
        <v>13127</v>
      </c>
      <c r="C22780" s="2">
        <f t="shared" ref="C22780:C22811" si="2306">DATEVALUE("2025-06-05")</f>
        <v>44351</v>
      </c>
      <c r="D22780" s="1">
        <f>TIMEVALUE("15:32:09")</f>
        <v>0.64732638888888894</v>
      </c>
      <c r="E22780" s="2">
        <f t="shared" ref="E22780:E22811" si="2307">DATEVALUE("2025-06-05")</f>
        <v>44351</v>
      </c>
      <c r="F22780" s="1">
        <f>TIMEVALUE("15:42:40")</f>
        <v>0.65462962962962967</v>
      </c>
      <c r="G22780" t="s">
        <v>1115</v>
      </c>
      <c r="H22780" t="s">
        <v>40687</v>
      </c>
      <c r="I22780">
        <v>706.46500000000003</v>
      </c>
    </row>
    <row r="22781" spans="1:9" x14ac:dyDescent="0.25">
      <c r="A22781" t="s">
        <v>40688</v>
      </c>
      <c r="B22781">
        <v>13127</v>
      </c>
      <c r="C22781" s="2">
        <f t="shared" si="2306"/>
        <v>44351</v>
      </c>
      <c r="D22781" s="1">
        <f>TIMEVALUE("15:44:36")</f>
        <v>0.65597222222222218</v>
      </c>
      <c r="E22781" s="2">
        <f t="shared" si="2307"/>
        <v>44351</v>
      </c>
      <c r="F22781" s="1">
        <f>TIMEVALUE("15:48:25")</f>
        <v>0.65862268518518519</v>
      </c>
      <c r="G22781" t="s">
        <v>1451</v>
      </c>
      <c r="H22781" t="s">
        <v>40187</v>
      </c>
      <c r="I22781">
        <v>706.37599999999998</v>
      </c>
    </row>
    <row r="22782" spans="1:9" x14ac:dyDescent="0.25">
      <c r="A22782" t="s">
        <v>40689</v>
      </c>
      <c r="B22782">
        <v>13127</v>
      </c>
      <c r="C22782" s="2">
        <f t="shared" si="2306"/>
        <v>44351</v>
      </c>
      <c r="D22782" s="1">
        <f>TIMEVALUE("15:49:59")</f>
        <v>0.65971064814814817</v>
      </c>
      <c r="E22782" s="2">
        <f t="shared" si="2307"/>
        <v>44351</v>
      </c>
      <c r="F22782" s="1">
        <f>TIMEVALUE("15:55:02")</f>
        <v>0.66321759259259261</v>
      </c>
      <c r="G22782" t="s">
        <v>2606</v>
      </c>
      <c r="H22782" t="s">
        <v>40690</v>
      </c>
      <c r="I22782">
        <v>706.29</v>
      </c>
    </row>
    <row r="22783" spans="1:9" x14ac:dyDescent="0.25">
      <c r="A22783" t="s">
        <v>40691</v>
      </c>
      <c r="B22783">
        <v>13127</v>
      </c>
      <c r="C22783" s="2">
        <f t="shared" si="2306"/>
        <v>44351</v>
      </c>
      <c r="D22783" s="1">
        <f>TIMEVALUE("15:56:33")</f>
        <v>0.66427083333333337</v>
      </c>
      <c r="E22783" s="2">
        <f t="shared" si="2307"/>
        <v>44351</v>
      </c>
      <c r="F22783" s="1">
        <f>TIMEVALUE("16:01:17")</f>
        <v>0.6675578703703704</v>
      </c>
      <c r="G22783" t="s">
        <v>6792</v>
      </c>
      <c r="H22783" t="s">
        <v>17435</v>
      </c>
      <c r="I22783">
        <v>706.22799999999995</v>
      </c>
    </row>
    <row r="22784" spans="1:9" x14ac:dyDescent="0.25">
      <c r="A22784" t="s">
        <v>40692</v>
      </c>
      <c r="B22784">
        <v>13127</v>
      </c>
      <c r="C22784" s="2">
        <f t="shared" si="2306"/>
        <v>44351</v>
      </c>
      <c r="D22784" s="1">
        <f>TIMEVALUE("16:02:29")</f>
        <v>0.66839120370370375</v>
      </c>
      <c r="E22784" s="2">
        <f t="shared" si="2307"/>
        <v>44351</v>
      </c>
      <c r="F22784" s="1">
        <f>TIMEVALUE("16:06:31")</f>
        <v>0.6711921296296296</v>
      </c>
      <c r="G22784" t="s">
        <v>2298</v>
      </c>
      <c r="H22784" t="s">
        <v>40693</v>
      </c>
      <c r="I22784">
        <v>706.12099999999998</v>
      </c>
    </row>
    <row r="22785" spans="1:9" x14ac:dyDescent="0.25">
      <c r="A22785" t="s">
        <v>40694</v>
      </c>
      <c r="B22785">
        <v>13127</v>
      </c>
      <c r="C22785" s="2">
        <f t="shared" si="2306"/>
        <v>44351</v>
      </c>
      <c r="D22785" s="1">
        <f>TIMEVALUE("16:33:31")</f>
        <v>0.68994212962962964</v>
      </c>
      <c r="E22785" s="2">
        <f t="shared" si="2307"/>
        <v>44351</v>
      </c>
      <c r="F22785" s="1">
        <f>TIMEVALUE("16:38:01")</f>
        <v>0.69306712962962957</v>
      </c>
      <c r="G22785" t="s">
        <v>6589</v>
      </c>
      <c r="H22785" t="s">
        <v>38263</v>
      </c>
      <c r="I22785">
        <v>706.05399999999997</v>
      </c>
    </row>
    <row r="22786" spans="1:9" x14ac:dyDescent="0.25">
      <c r="A22786" t="s">
        <v>40695</v>
      </c>
      <c r="B22786">
        <v>13127</v>
      </c>
      <c r="C22786" s="2">
        <f t="shared" si="2306"/>
        <v>44351</v>
      </c>
      <c r="D22786" s="1">
        <f>TIMEVALUE("16:39:11")</f>
        <v>0.69387731481481485</v>
      </c>
      <c r="E22786" s="2">
        <f t="shared" si="2307"/>
        <v>44351</v>
      </c>
      <c r="F22786" s="1">
        <f>TIMEVALUE("16:42:09")</f>
        <v>0.69593749999999999</v>
      </c>
      <c r="G22786" t="s">
        <v>2976</v>
      </c>
      <c r="H22786" t="s">
        <v>40696</v>
      </c>
      <c r="I22786">
        <v>705.97</v>
      </c>
    </row>
    <row r="22787" spans="1:9" x14ac:dyDescent="0.25">
      <c r="A22787" t="s">
        <v>40697</v>
      </c>
      <c r="B22787">
        <v>13127</v>
      </c>
      <c r="C22787" s="2">
        <f t="shared" si="2306"/>
        <v>44351</v>
      </c>
      <c r="D22787" s="1">
        <f>TIMEVALUE("16:43:18")</f>
        <v>0.69673611111111111</v>
      </c>
      <c r="E22787" s="2">
        <f t="shared" si="2307"/>
        <v>44351</v>
      </c>
      <c r="F22787" s="1">
        <f>TIMEVALUE("16:45:45")</f>
        <v>0.69843750000000004</v>
      </c>
      <c r="G22787" t="s">
        <v>538</v>
      </c>
      <c r="H22787" t="s">
        <v>5765</v>
      </c>
      <c r="I22787">
        <v>705.89</v>
      </c>
    </row>
    <row r="22788" spans="1:9" x14ac:dyDescent="0.25">
      <c r="A22788" t="s">
        <v>40698</v>
      </c>
      <c r="B22788">
        <v>13127</v>
      </c>
      <c r="C22788" s="2">
        <f t="shared" si="2306"/>
        <v>44351</v>
      </c>
      <c r="D22788" s="1">
        <f>TIMEVALUE("16:47:07")</f>
        <v>0.69938657407407412</v>
      </c>
      <c r="E22788" s="2">
        <f t="shared" si="2307"/>
        <v>44351</v>
      </c>
      <c r="F22788" s="1">
        <f>TIMEVALUE("16:50:32")</f>
        <v>0.7017592592592593</v>
      </c>
      <c r="G22788" t="s">
        <v>2745</v>
      </c>
      <c r="H22788" t="s">
        <v>40699</v>
      </c>
      <c r="I22788">
        <v>705.81500000000005</v>
      </c>
    </row>
    <row r="22789" spans="1:9" x14ac:dyDescent="0.25">
      <c r="A22789" t="s">
        <v>40700</v>
      </c>
      <c r="B22789">
        <v>13127</v>
      </c>
      <c r="C22789" s="2">
        <f t="shared" si="2306"/>
        <v>44351</v>
      </c>
      <c r="D22789" s="1">
        <f>TIMEVALUE("15:24:31")</f>
        <v>0.64202546296296292</v>
      </c>
      <c r="E22789" s="2">
        <f t="shared" si="2307"/>
        <v>44351</v>
      </c>
      <c r="F22789" s="1">
        <f>TIMEVALUE("15:28:48")</f>
        <v>0.64500000000000002</v>
      </c>
      <c r="G22789" t="s">
        <v>449</v>
      </c>
      <c r="H22789" t="s">
        <v>40701</v>
      </c>
      <c r="I22789">
        <v>705.51</v>
      </c>
    </row>
    <row r="22790" spans="1:9" x14ac:dyDescent="0.25">
      <c r="A22790" t="s">
        <v>40702</v>
      </c>
      <c r="B22790">
        <v>13127</v>
      </c>
      <c r="C22790" s="2">
        <f t="shared" si="2306"/>
        <v>44351</v>
      </c>
      <c r="D22790" s="1">
        <f>TIMEVALUE("14:27:49")</f>
        <v>0.60265046296296299</v>
      </c>
      <c r="E22790" s="2">
        <f t="shared" si="2307"/>
        <v>44351</v>
      </c>
      <c r="F22790" s="1">
        <f>TIMEVALUE("14:34:46")</f>
        <v>0.60747685185185185</v>
      </c>
      <c r="G22790" t="s">
        <v>394</v>
      </c>
      <c r="H22790" t="s">
        <v>40703</v>
      </c>
      <c r="I22790">
        <v>706.53099999999995</v>
      </c>
    </row>
    <row r="22791" spans="1:9" x14ac:dyDescent="0.25">
      <c r="A22791" t="s">
        <v>40704</v>
      </c>
      <c r="B22791">
        <v>13127</v>
      </c>
      <c r="C22791" s="2">
        <f t="shared" si="2306"/>
        <v>44351</v>
      </c>
      <c r="D22791" s="1">
        <f>TIMEVALUE("14:36:09")</f>
        <v>0.60843749999999996</v>
      </c>
      <c r="E22791" s="2">
        <f t="shared" si="2307"/>
        <v>44351</v>
      </c>
      <c r="F22791" s="1">
        <f>TIMEVALUE("14:40:05")</f>
        <v>0.61116898148148147</v>
      </c>
      <c r="G22791" t="s">
        <v>619</v>
      </c>
      <c r="H22791" t="s">
        <v>36680</v>
      </c>
      <c r="I22791">
        <v>706.55399999999997</v>
      </c>
    </row>
    <row r="22792" spans="1:9" x14ac:dyDescent="0.25">
      <c r="A22792" t="s">
        <v>40705</v>
      </c>
      <c r="B22792">
        <v>13127</v>
      </c>
      <c r="C22792" s="2">
        <f t="shared" si="2306"/>
        <v>44351</v>
      </c>
      <c r="D22792" s="1">
        <f>TIMEVALUE("14:41:53")</f>
        <v>0.61241898148148144</v>
      </c>
      <c r="E22792" s="2">
        <f t="shared" si="2307"/>
        <v>44351</v>
      </c>
      <c r="F22792" s="1">
        <f>TIMEVALUE("14:49:39")</f>
        <v>0.61781249999999999</v>
      </c>
      <c r="G22792" t="s">
        <v>3120</v>
      </c>
      <c r="H22792" t="s">
        <v>40706</v>
      </c>
      <c r="I22792">
        <v>706.37699999999995</v>
      </c>
    </row>
    <row r="22793" spans="1:9" x14ac:dyDescent="0.25">
      <c r="A22793" t="s">
        <v>40707</v>
      </c>
      <c r="B22793">
        <v>13127</v>
      </c>
      <c r="C22793" s="2">
        <f t="shared" si="2306"/>
        <v>44351</v>
      </c>
      <c r="D22793" s="1">
        <f>TIMEVALUE("14:50:38")</f>
        <v>0.61849537037037039</v>
      </c>
      <c r="E22793" s="2">
        <f t="shared" si="2307"/>
        <v>44351</v>
      </c>
      <c r="F22793" s="1">
        <f>TIMEVALUE("14:57:42")</f>
        <v>0.62340277777777775</v>
      </c>
      <c r="G22793" t="s">
        <v>1061</v>
      </c>
      <c r="H22793" t="s">
        <v>36755</v>
      </c>
      <c r="I22793">
        <v>706.41300000000001</v>
      </c>
    </row>
    <row r="22794" spans="1:9" x14ac:dyDescent="0.25">
      <c r="A22794" t="s">
        <v>40708</v>
      </c>
      <c r="B22794">
        <v>13127</v>
      </c>
      <c r="C22794" s="2">
        <f t="shared" si="2306"/>
        <v>44351</v>
      </c>
      <c r="D22794" s="1">
        <f>TIMEVALUE("14:58:54")</f>
        <v>0.6242361111111111</v>
      </c>
      <c r="E22794" s="2">
        <f t="shared" si="2307"/>
        <v>44351</v>
      </c>
      <c r="F22794" s="1">
        <f>TIMEVALUE("15:03:28")</f>
        <v>0.62740740740740741</v>
      </c>
      <c r="G22794" t="s">
        <v>790</v>
      </c>
      <c r="H22794" t="s">
        <v>40709</v>
      </c>
      <c r="I22794">
        <v>706.24900000000002</v>
      </c>
    </row>
    <row r="22795" spans="1:9" x14ac:dyDescent="0.25">
      <c r="A22795" t="s">
        <v>40710</v>
      </c>
      <c r="B22795">
        <v>13127</v>
      </c>
      <c r="C22795" s="2">
        <f t="shared" si="2306"/>
        <v>44351</v>
      </c>
      <c r="D22795" s="1">
        <f>TIMEVALUE("15:04:43")</f>
        <v>0.62827546296296299</v>
      </c>
      <c r="E22795" s="2">
        <f t="shared" si="2307"/>
        <v>44351</v>
      </c>
      <c r="F22795" s="1">
        <f>TIMEVALUE("15:09:24")</f>
        <v>0.6315277777777778</v>
      </c>
      <c r="G22795" t="s">
        <v>3722</v>
      </c>
      <c r="H22795" t="s">
        <v>40711</v>
      </c>
      <c r="I22795">
        <v>706.17399999999998</v>
      </c>
    </row>
    <row r="22796" spans="1:9" x14ac:dyDescent="0.25">
      <c r="A22796" t="s">
        <v>40712</v>
      </c>
      <c r="B22796">
        <v>13127</v>
      </c>
      <c r="C22796" s="2">
        <f t="shared" si="2306"/>
        <v>44351</v>
      </c>
      <c r="D22796" s="1">
        <f>TIMEVALUE("15:10:36")</f>
        <v>0.63236111111111115</v>
      </c>
      <c r="E22796" s="2">
        <f t="shared" si="2307"/>
        <v>44351</v>
      </c>
      <c r="F22796" s="1">
        <f>TIMEVALUE("15:13:45")</f>
        <v>0.63454861111111116</v>
      </c>
      <c r="G22796" t="s">
        <v>3543</v>
      </c>
      <c r="H22796" t="s">
        <v>40713</v>
      </c>
      <c r="I22796">
        <v>705.88800000000003</v>
      </c>
    </row>
    <row r="22797" spans="1:9" x14ac:dyDescent="0.25">
      <c r="A22797" t="s">
        <v>40714</v>
      </c>
      <c r="B22797">
        <v>13127</v>
      </c>
      <c r="C22797" s="2">
        <f t="shared" si="2306"/>
        <v>44351</v>
      </c>
      <c r="D22797" s="1">
        <f>TIMEVALUE("15:14:51")</f>
        <v>0.63531249999999995</v>
      </c>
      <c r="E22797" s="2">
        <f t="shared" si="2307"/>
        <v>44351</v>
      </c>
      <c r="F22797" s="1">
        <f>TIMEVALUE("15:17:40")</f>
        <v>0.63726851851851851</v>
      </c>
      <c r="G22797" t="s">
        <v>274</v>
      </c>
      <c r="H22797" t="s">
        <v>37178</v>
      </c>
      <c r="I22797">
        <v>705.80899999999997</v>
      </c>
    </row>
    <row r="22798" spans="1:9" x14ac:dyDescent="0.25">
      <c r="A22798" t="s">
        <v>40715</v>
      </c>
      <c r="B22798">
        <v>13127</v>
      </c>
      <c r="C22798" s="2">
        <f t="shared" si="2306"/>
        <v>44351</v>
      </c>
      <c r="D22798" s="1">
        <f>TIMEVALUE("15:18:52")</f>
        <v>0.63810185185185186</v>
      </c>
      <c r="E22798" s="2">
        <f t="shared" si="2307"/>
        <v>44351</v>
      </c>
      <c r="F22798" s="1">
        <f>TIMEVALUE("15:22:34")</f>
        <v>0.64067129629629627</v>
      </c>
      <c r="G22798" t="s">
        <v>2522</v>
      </c>
      <c r="H22798" t="s">
        <v>40716</v>
      </c>
      <c r="I22798">
        <v>705.67600000000004</v>
      </c>
    </row>
    <row r="22799" spans="1:9" x14ac:dyDescent="0.25">
      <c r="A22799" t="s">
        <v>40717</v>
      </c>
      <c r="B22799">
        <v>13127</v>
      </c>
      <c r="C22799" s="2">
        <f t="shared" si="2306"/>
        <v>44351</v>
      </c>
      <c r="D22799" s="1">
        <f>TIMEVALUE("14:19:57")</f>
        <v>0.59718749999999998</v>
      </c>
      <c r="E22799" s="2">
        <f t="shared" si="2307"/>
        <v>44351</v>
      </c>
      <c r="F22799" s="1">
        <f>TIMEVALUE("14:24:13")</f>
        <v>0.60015046296296293</v>
      </c>
      <c r="G22799" t="s">
        <v>1363</v>
      </c>
      <c r="H22799" t="s">
        <v>12331</v>
      </c>
      <c r="I22799">
        <v>705.56500000000005</v>
      </c>
    </row>
    <row r="22800" spans="1:9" x14ac:dyDescent="0.25">
      <c r="A22800" t="s">
        <v>40718</v>
      </c>
      <c r="B22800">
        <v>13127</v>
      </c>
      <c r="C22800" s="2">
        <f t="shared" si="2306"/>
        <v>44351</v>
      </c>
      <c r="D22800" s="1">
        <f>TIMEVALUE("13:24:12")</f>
        <v>0.55847222222222226</v>
      </c>
      <c r="E22800" s="2">
        <f t="shared" si="2307"/>
        <v>44351</v>
      </c>
      <c r="F22800" s="1">
        <f>TIMEVALUE("13:32:09")</f>
        <v>0.56399305555555557</v>
      </c>
      <c r="G22800" t="s">
        <v>4427</v>
      </c>
      <c r="H22800" t="s">
        <v>38065</v>
      </c>
      <c r="I22800">
        <v>706.69899999999996</v>
      </c>
    </row>
    <row r="22801" spans="1:9" x14ac:dyDescent="0.25">
      <c r="A22801" t="s">
        <v>40719</v>
      </c>
      <c r="B22801">
        <v>13127</v>
      </c>
      <c r="C22801" s="2">
        <f t="shared" si="2306"/>
        <v>44351</v>
      </c>
      <c r="D22801" s="1">
        <f>TIMEVALUE("13:33:44")</f>
        <v>0.56509259259259259</v>
      </c>
      <c r="E22801" s="2">
        <f t="shared" si="2307"/>
        <v>44351</v>
      </c>
      <c r="F22801" s="1">
        <f>TIMEVALUE("13:42:07")</f>
        <v>0.5709143518518518</v>
      </c>
      <c r="G22801" t="s">
        <v>4450</v>
      </c>
      <c r="H22801" t="s">
        <v>29873</v>
      </c>
      <c r="I22801">
        <v>706.697</v>
      </c>
    </row>
    <row r="22802" spans="1:9" x14ac:dyDescent="0.25">
      <c r="A22802" t="s">
        <v>40720</v>
      </c>
      <c r="B22802">
        <v>13127</v>
      </c>
      <c r="C22802" s="2">
        <f t="shared" si="2306"/>
        <v>44351</v>
      </c>
      <c r="D22802" s="1">
        <f>TIMEVALUE("13:43:37")</f>
        <v>0.57195601851851852</v>
      </c>
      <c r="E22802" s="2">
        <f t="shared" si="2307"/>
        <v>44351</v>
      </c>
      <c r="F22802" s="1">
        <f>TIMEVALUE("13:49:21")</f>
        <v>0.57593749999999999</v>
      </c>
      <c r="G22802" t="s">
        <v>610</v>
      </c>
      <c r="H22802" t="s">
        <v>40721</v>
      </c>
      <c r="I22802">
        <v>706.58500000000004</v>
      </c>
    </row>
    <row r="22803" spans="1:9" x14ac:dyDescent="0.25">
      <c r="A22803" t="s">
        <v>40722</v>
      </c>
      <c r="B22803">
        <v>13127</v>
      </c>
      <c r="C22803" s="2">
        <f t="shared" si="2306"/>
        <v>44351</v>
      </c>
      <c r="D22803" s="1">
        <f>TIMEVALUE("13:50:45")</f>
        <v>0.57690972222222225</v>
      </c>
      <c r="E22803" s="2">
        <f t="shared" si="2307"/>
        <v>44351</v>
      </c>
      <c r="F22803" s="1">
        <f>TIMEVALUE("13:55:37")</f>
        <v>0.58028935185185182</v>
      </c>
      <c r="G22803" t="s">
        <v>649</v>
      </c>
      <c r="H22803" t="s">
        <v>40723</v>
      </c>
      <c r="I22803">
        <v>706.46900000000005</v>
      </c>
    </row>
    <row r="22804" spans="1:9" x14ac:dyDescent="0.25">
      <c r="A22804" t="s">
        <v>40724</v>
      </c>
      <c r="B22804">
        <v>13127</v>
      </c>
      <c r="C22804" s="2">
        <f t="shared" si="2306"/>
        <v>44351</v>
      </c>
      <c r="D22804" s="1">
        <f>TIMEVALUE("13:56:49")</f>
        <v>0.58112268518518517</v>
      </c>
      <c r="E22804" s="2">
        <f t="shared" si="2307"/>
        <v>44351</v>
      </c>
      <c r="F22804" s="1">
        <f>TIMEVALUE("14:00:06")</f>
        <v>0.58340277777777783</v>
      </c>
      <c r="G22804" t="s">
        <v>1018</v>
      </c>
      <c r="H22804" t="s">
        <v>40725</v>
      </c>
      <c r="I22804">
        <v>706.38099999999997</v>
      </c>
    </row>
    <row r="22805" spans="1:9" x14ac:dyDescent="0.25">
      <c r="A22805" t="s">
        <v>40726</v>
      </c>
      <c r="B22805">
        <v>13127</v>
      </c>
      <c r="C22805" s="2">
        <f t="shared" si="2306"/>
        <v>44351</v>
      </c>
      <c r="D22805" s="1">
        <f>TIMEVALUE("14:01:30")</f>
        <v>0.58437499999999998</v>
      </c>
      <c r="E22805" s="2">
        <f t="shared" si="2307"/>
        <v>44351</v>
      </c>
      <c r="F22805" s="1">
        <f>TIMEVALUE("14:06:26")</f>
        <v>0.58780092592592592</v>
      </c>
      <c r="G22805" t="s">
        <v>2229</v>
      </c>
      <c r="H22805" t="s">
        <v>38284</v>
      </c>
      <c r="I22805">
        <v>706.32600000000002</v>
      </c>
    </row>
    <row r="22806" spans="1:9" x14ac:dyDescent="0.25">
      <c r="A22806" t="s">
        <v>40727</v>
      </c>
      <c r="B22806">
        <v>13127</v>
      </c>
      <c r="C22806" s="2">
        <f t="shared" si="2306"/>
        <v>44351</v>
      </c>
      <c r="D22806" s="1">
        <f>TIMEVALUE("14:07:33")</f>
        <v>0.58857638888888886</v>
      </c>
      <c r="E22806" s="2">
        <f t="shared" si="2307"/>
        <v>44351</v>
      </c>
      <c r="F22806" s="1">
        <f>TIMEVALUE("14:09:47")</f>
        <v>0.59012731481481484</v>
      </c>
      <c r="G22806" t="s">
        <v>1441</v>
      </c>
      <c r="H22806" t="s">
        <v>38281</v>
      </c>
      <c r="I22806">
        <v>706.18600000000004</v>
      </c>
    </row>
    <row r="22807" spans="1:9" x14ac:dyDescent="0.25">
      <c r="A22807" t="s">
        <v>40728</v>
      </c>
      <c r="B22807">
        <v>13127</v>
      </c>
      <c r="C22807" s="2">
        <f t="shared" si="2306"/>
        <v>44351</v>
      </c>
      <c r="D22807" s="1">
        <f>TIMEVALUE("14:10:54")</f>
        <v>0.59090277777777778</v>
      </c>
      <c r="E22807" s="2">
        <f t="shared" si="2307"/>
        <v>44351</v>
      </c>
      <c r="F22807" s="1">
        <f>TIMEVALUE("14:13:31")</f>
        <v>0.59271990740740743</v>
      </c>
      <c r="G22807" t="s">
        <v>997</v>
      </c>
      <c r="H22807" t="s">
        <v>37308</v>
      </c>
      <c r="I22807">
        <v>706.09199999999998</v>
      </c>
    </row>
    <row r="22808" spans="1:9" x14ac:dyDescent="0.25">
      <c r="A22808" t="s">
        <v>40729</v>
      </c>
      <c r="B22808">
        <v>13127</v>
      </c>
      <c r="C22808" s="2">
        <f t="shared" si="2306"/>
        <v>44351</v>
      </c>
      <c r="D22808" s="1">
        <f>TIMEVALUE("14:14:40")</f>
        <v>0.59351851851851856</v>
      </c>
      <c r="E22808" s="2">
        <f t="shared" si="2307"/>
        <v>44351</v>
      </c>
      <c r="F22808" s="1">
        <f>TIMEVALUE("14:18:14")</f>
        <v>0.59599537037037043</v>
      </c>
      <c r="G22808" t="s">
        <v>2579</v>
      </c>
      <c r="H22808" t="s">
        <v>40730</v>
      </c>
      <c r="I22808">
        <v>705.93100000000004</v>
      </c>
    </row>
    <row r="22809" spans="1:9" x14ac:dyDescent="0.25">
      <c r="A22809" t="s">
        <v>40731</v>
      </c>
      <c r="B22809">
        <v>13127</v>
      </c>
      <c r="C22809" s="2">
        <f t="shared" si="2306"/>
        <v>44351</v>
      </c>
      <c r="D22809" s="1">
        <f>TIMEVALUE("13:15:20")</f>
        <v>0.55231481481481481</v>
      </c>
      <c r="E22809" s="2">
        <f t="shared" si="2307"/>
        <v>44351</v>
      </c>
      <c r="F22809" s="1">
        <f>TIMEVALUE("13:19:58")</f>
        <v>0.55553240740740739</v>
      </c>
      <c r="G22809" t="s">
        <v>888</v>
      </c>
      <c r="H22809" t="s">
        <v>40732</v>
      </c>
      <c r="I22809">
        <v>705.68399999999997</v>
      </c>
    </row>
    <row r="22810" spans="1:9" x14ac:dyDescent="0.25">
      <c r="A22810" t="s">
        <v>2070</v>
      </c>
      <c r="B22810">
        <v>13127</v>
      </c>
      <c r="C22810" s="2">
        <f t="shared" si="2306"/>
        <v>44351</v>
      </c>
      <c r="D22810" s="1">
        <f>TIMEVALUE("11:40:48")</f>
        <v>0.48666666666666669</v>
      </c>
      <c r="E22810" s="2">
        <f t="shared" si="2307"/>
        <v>44351</v>
      </c>
      <c r="F22810" s="1">
        <f>TIMEVALUE("11:41:30")</f>
        <v>0.48715277777777777</v>
      </c>
      <c r="G22810" t="s">
        <v>4717</v>
      </c>
      <c r="H22810" t="s">
        <v>6014</v>
      </c>
      <c r="I22810">
        <v>706.93</v>
      </c>
    </row>
    <row r="22811" spans="1:9" x14ac:dyDescent="0.25">
      <c r="A22811" t="s">
        <v>40733</v>
      </c>
      <c r="B22811">
        <v>13127</v>
      </c>
      <c r="C22811" s="2">
        <f t="shared" si="2306"/>
        <v>44351</v>
      </c>
      <c r="D22811" s="1">
        <f>TIMEVALUE("11:43:05")</f>
        <v>0.48825231481481479</v>
      </c>
      <c r="E22811" s="2">
        <f t="shared" si="2307"/>
        <v>44351</v>
      </c>
      <c r="F22811" s="1">
        <f>TIMEVALUE("11:47:20")</f>
        <v>0.4912037037037037</v>
      </c>
      <c r="G22811" t="s">
        <v>2125</v>
      </c>
      <c r="H22811" t="s">
        <v>17313</v>
      </c>
      <c r="I22811">
        <v>706.89599999999996</v>
      </c>
    </row>
    <row r="22812" spans="1:9" x14ac:dyDescent="0.25">
      <c r="A22812" t="s">
        <v>40734</v>
      </c>
      <c r="B22812">
        <v>13127</v>
      </c>
      <c r="C22812" s="2">
        <f t="shared" ref="C22812:C22829" si="2308">DATEVALUE("2025-06-05")</f>
        <v>44351</v>
      </c>
      <c r="D22812" s="1">
        <f>TIMEVALUE("11:48:58")</f>
        <v>0.49233796296296295</v>
      </c>
      <c r="E22812" s="2">
        <f t="shared" ref="E22812:E22829" si="2309">DATEVALUE("2025-06-05")</f>
        <v>44351</v>
      </c>
      <c r="F22812" s="1">
        <f>TIMEVALUE("11:52:45")</f>
        <v>0.49496527777777777</v>
      </c>
      <c r="G22812" t="s">
        <v>3841</v>
      </c>
      <c r="H22812" t="s">
        <v>6189</v>
      </c>
      <c r="I22812">
        <v>706.63800000000003</v>
      </c>
    </row>
    <row r="22813" spans="1:9" x14ac:dyDescent="0.25">
      <c r="A22813" t="s">
        <v>40735</v>
      </c>
      <c r="B22813">
        <v>13127</v>
      </c>
      <c r="C22813" s="2">
        <f t="shared" si="2308"/>
        <v>44351</v>
      </c>
      <c r="D22813" s="1">
        <f>TIMEVALUE("11:54:06")</f>
        <v>0.4959027777777778</v>
      </c>
      <c r="E22813" s="2">
        <f t="shared" si="2309"/>
        <v>44351</v>
      </c>
      <c r="F22813" s="1">
        <f>TIMEVALUE("11:59:51")</f>
        <v>0.49989583333333332</v>
      </c>
      <c r="G22813" t="s">
        <v>2294</v>
      </c>
      <c r="H22813" t="s">
        <v>40736</v>
      </c>
      <c r="I22813">
        <v>706.58399999999995</v>
      </c>
    </row>
    <row r="22814" spans="1:9" x14ac:dyDescent="0.25">
      <c r="A22814" t="s">
        <v>40737</v>
      </c>
      <c r="B22814">
        <v>13127</v>
      </c>
      <c r="C22814" s="2">
        <f t="shared" si="2308"/>
        <v>44351</v>
      </c>
      <c r="D22814" s="1">
        <f>TIMEVALUE("12:01:44")</f>
        <v>0.50120370370370371</v>
      </c>
      <c r="E22814" s="2">
        <f t="shared" si="2309"/>
        <v>44351</v>
      </c>
      <c r="F22814" s="1">
        <f>TIMEVALUE("12:06:32")</f>
        <v>0.50453703703703701</v>
      </c>
      <c r="G22814" t="s">
        <v>3420</v>
      </c>
      <c r="H22814" t="s">
        <v>10885</v>
      </c>
      <c r="I22814">
        <v>706.42899999999997</v>
      </c>
    </row>
    <row r="22815" spans="1:9" x14ac:dyDescent="0.25">
      <c r="A22815" t="s">
        <v>40738</v>
      </c>
      <c r="B22815">
        <v>13127</v>
      </c>
      <c r="C22815" s="2">
        <f t="shared" si="2308"/>
        <v>44351</v>
      </c>
      <c r="D22815" s="1">
        <f>TIMEVALUE("12:07:42")</f>
        <v>0.50534722222222217</v>
      </c>
      <c r="E22815" s="2">
        <f t="shared" si="2309"/>
        <v>44351</v>
      </c>
      <c r="F22815" s="1">
        <f>TIMEVALUE("12:13:46")</f>
        <v>0.5095601851851852</v>
      </c>
      <c r="G22815" t="s">
        <v>1079</v>
      </c>
      <c r="H22815" t="s">
        <v>40739</v>
      </c>
      <c r="I22815">
        <v>706.34900000000005</v>
      </c>
    </row>
    <row r="22816" spans="1:9" x14ac:dyDescent="0.25">
      <c r="A22816" t="s">
        <v>40740</v>
      </c>
      <c r="B22816">
        <v>13127</v>
      </c>
      <c r="C22816" s="2">
        <f t="shared" si="2308"/>
        <v>44351</v>
      </c>
      <c r="D22816" s="1">
        <f>TIMEVALUE("13:02:05")</f>
        <v>0.54311342592592593</v>
      </c>
      <c r="E22816" s="2">
        <f t="shared" si="2309"/>
        <v>44351</v>
      </c>
      <c r="F22816" s="1">
        <f>TIMEVALUE("13:04:30")</f>
        <v>0.54479166666666667</v>
      </c>
      <c r="G22816" t="s">
        <v>3193</v>
      </c>
      <c r="H22816" t="s">
        <v>40741</v>
      </c>
      <c r="I22816">
        <v>706.38099999999997</v>
      </c>
    </row>
    <row r="22817" spans="1:9" x14ac:dyDescent="0.25">
      <c r="A22817" t="s">
        <v>40742</v>
      </c>
      <c r="B22817">
        <v>13127</v>
      </c>
      <c r="C22817" s="2">
        <f t="shared" si="2308"/>
        <v>44351</v>
      </c>
      <c r="D22817" s="1">
        <f>TIMEVALUE("13:05:58")</f>
        <v>0.5458101851851852</v>
      </c>
      <c r="E22817" s="2">
        <f t="shared" si="2309"/>
        <v>44351</v>
      </c>
      <c r="F22817" s="1">
        <f>TIMEVALUE("13:08:47")</f>
        <v>0.54776620370370366</v>
      </c>
      <c r="G22817" t="s">
        <v>274</v>
      </c>
      <c r="H22817" t="s">
        <v>40743</v>
      </c>
      <c r="I22817">
        <v>706.23900000000003</v>
      </c>
    </row>
    <row r="22818" spans="1:9" x14ac:dyDescent="0.25">
      <c r="A22818" t="s">
        <v>40744</v>
      </c>
      <c r="B22818">
        <v>13127</v>
      </c>
      <c r="C22818" s="2">
        <f t="shared" si="2308"/>
        <v>44351</v>
      </c>
      <c r="D22818" s="1">
        <f>TIMEVALUE("13:10:07")</f>
        <v>0.54869212962962965</v>
      </c>
      <c r="E22818" s="2">
        <f t="shared" si="2309"/>
        <v>44351</v>
      </c>
      <c r="F22818" s="1">
        <f>TIMEVALUE("13:13:34")</f>
        <v>0.55108796296296292</v>
      </c>
      <c r="G22818" t="s">
        <v>677</v>
      </c>
      <c r="H22818" t="s">
        <v>37674</v>
      </c>
      <c r="I22818">
        <v>706.10500000000002</v>
      </c>
    </row>
    <row r="22819" spans="1:9" x14ac:dyDescent="0.25">
      <c r="A22819" t="s">
        <v>40745</v>
      </c>
      <c r="B22819">
        <v>13127</v>
      </c>
      <c r="C22819" s="2">
        <f t="shared" si="2308"/>
        <v>44351</v>
      </c>
      <c r="D22819" s="1">
        <f>TIMEVALUE("11:32:41")</f>
        <v>0.48103009259259261</v>
      </c>
      <c r="E22819" s="2">
        <f t="shared" si="2309"/>
        <v>44351</v>
      </c>
      <c r="F22819" s="1">
        <f>TIMEVALUE("11:37:31")</f>
        <v>0.48438657407407409</v>
      </c>
      <c r="G22819" t="s">
        <v>2622</v>
      </c>
      <c r="H22819" t="s">
        <v>37233</v>
      </c>
      <c r="I22819">
        <v>706.09100000000001</v>
      </c>
    </row>
    <row r="22820" spans="1:9" x14ac:dyDescent="0.25">
      <c r="A22820" t="s">
        <v>40746</v>
      </c>
      <c r="B22820">
        <v>13127</v>
      </c>
      <c r="C22820" s="2">
        <f t="shared" si="2308"/>
        <v>44351</v>
      </c>
      <c r="D22820" s="1">
        <f>TIMEVALUE("10:45:03")</f>
        <v>0.44795138888888891</v>
      </c>
      <c r="E22820" s="2">
        <f t="shared" si="2309"/>
        <v>44351</v>
      </c>
      <c r="F22820" s="1">
        <f>TIMEVALUE("10:50:21")</f>
        <v>0.45163194444444443</v>
      </c>
      <c r="G22820" t="s">
        <v>3945</v>
      </c>
      <c r="H22820" t="s">
        <v>10431</v>
      </c>
      <c r="I22820">
        <v>707.12900000000002</v>
      </c>
    </row>
    <row r="22821" spans="1:9" x14ac:dyDescent="0.25">
      <c r="A22821" t="s">
        <v>40747</v>
      </c>
      <c r="B22821">
        <v>13127</v>
      </c>
      <c r="C22821" s="2">
        <f t="shared" si="2308"/>
        <v>44351</v>
      </c>
      <c r="D22821" s="1">
        <f>TIMEVALUE("10:51:58")</f>
        <v>0.45275462962962965</v>
      </c>
      <c r="E22821" s="2">
        <f t="shared" si="2309"/>
        <v>44351</v>
      </c>
      <c r="F22821" s="1">
        <f>TIMEVALUE("10:55:55")</f>
        <v>0.45549768518518519</v>
      </c>
      <c r="G22821" t="s">
        <v>2720</v>
      </c>
      <c r="H22821" t="s">
        <v>7754</v>
      </c>
      <c r="I22821">
        <v>707.01800000000003</v>
      </c>
    </row>
    <row r="22822" spans="1:9" x14ac:dyDescent="0.25">
      <c r="A22822" t="s">
        <v>40748</v>
      </c>
      <c r="B22822">
        <v>13127</v>
      </c>
      <c r="C22822" s="2">
        <f t="shared" si="2308"/>
        <v>44351</v>
      </c>
      <c r="D22822" s="1">
        <f>TIMEVALUE("10:57:19")</f>
        <v>0.45646990740740739</v>
      </c>
      <c r="E22822" s="2">
        <f t="shared" si="2309"/>
        <v>44351</v>
      </c>
      <c r="F22822" s="1">
        <f>TIMEVALUE("11:02:20")</f>
        <v>0.4599537037037037</v>
      </c>
      <c r="G22822" t="s">
        <v>2177</v>
      </c>
      <c r="H22822" t="s">
        <v>40749</v>
      </c>
      <c r="I22822">
        <v>706.98599999999999</v>
      </c>
    </row>
    <row r="22823" spans="1:9" x14ac:dyDescent="0.25">
      <c r="A22823" t="s">
        <v>40750</v>
      </c>
      <c r="B22823">
        <v>13127</v>
      </c>
      <c r="C22823" s="2">
        <f t="shared" si="2308"/>
        <v>44351</v>
      </c>
      <c r="D22823" s="1">
        <f>TIMEVALUE("11:03:33")</f>
        <v>0.46079861111111109</v>
      </c>
      <c r="E22823" s="2">
        <f t="shared" si="2309"/>
        <v>44351</v>
      </c>
      <c r="F22823" s="1">
        <f>TIMEVALUE("11:07:42")</f>
        <v>0.46368055555555554</v>
      </c>
      <c r="G22823" t="s">
        <v>3740</v>
      </c>
      <c r="H22823" t="s">
        <v>40751</v>
      </c>
      <c r="I22823">
        <v>706.84199999999998</v>
      </c>
    </row>
    <row r="22824" spans="1:9" x14ac:dyDescent="0.25">
      <c r="A22824" t="s">
        <v>40752</v>
      </c>
      <c r="B22824">
        <v>13127</v>
      </c>
      <c r="C22824" s="2">
        <f t="shared" si="2308"/>
        <v>44351</v>
      </c>
      <c r="D22824" s="1">
        <f>TIMEVALUE("11:08:46")</f>
        <v>0.4644212962962963</v>
      </c>
      <c r="E22824" s="2">
        <f t="shared" si="2309"/>
        <v>44351</v>
      </c>
      <c r="F22824" s="1">
        <f>TIMEVALUE("11:12:40")</f>
        <v>0.46712962962962962</v>
      </c>
      <c r="G22824" t="s">
        <v>714</v>
      </c>
      <c r="H22824" t="s">
        <v>36801</v>
      </c>
      <c r="I22824">
        <v>706.77200000000005</v>
      </c>
    </row>
    <row r="22825" spans="1:9" x14ac:dyDescent="0.25">
      <c r="A22825" t="s">
        <v>40753</v>
      </c>
      <c r="B22825">
        <v>13127</v>
      </c>
      <c r="C22825" s="2">
        <f t="shared" si="2308"/>
        <v>44351</v>
      </c>
      <c r="D22825" s="1">
        <f>TIMEVALUE("11:13:55")</f>
        <v>0.4679976851851852</v>
      </c>
      <c r="E22825" s="2">
        <f t="shared" si="2309"/>
        <v>44351</v>
      </c>
      <c r="F22825" s="1">
        <f>TIMEVALUE("11:18:07")</f>
        <v>0.47091435185185188</v>
      </c>
      <c r="G22825" t="s">
        <v>874</v>
      </c>
      <c r="H22825" t="s">
        <v>37474</v>
      </c>
      <c r="I22825">
        <v>706.74900000000002</v>
      </c>
    </row>
    <row r="22826" spans="1:9" x14ac:dyDescent="0.25">
      <c r="A22826" t="s">
        <v>40754</v>
      </c>
      <c r="B22826">
        <v>13127</v>
      </c>
      <c r="C22826" s="2">
        <f t="shared" si="2308"/>
        <v>44351</v>
      </c>
      <c r="D22826" s="1">
        <f>TIMEVALUE("11:19:09")</f>
        <v>0.47163194444444445</v>
      </c>
      <c r="E22826" s="2">
        <f t="shared" si="2309"/>
        <v>44351</v>
      </c>
      <c r="F22826" s="1">
        <f>TIMEVALUE("11:21:15")</f>
        <v>0.47309027777777779</v>
      </c>
      <c r="G22826" t="s">
        <v>2803</v>
      </c>
      <c r="H22826" t="s">
        <v>37393</v>
      </c>
      <c r="I22826">
        <v>706.58500000000004</v>
      </c>
    </row>
    <row r="22827" spans="1:9" x14ac:dyDescent="0.25">
      <c r="A22827" t="s">
        <v>40755</v>
      </c>
      <c r="B22827">
        <v>13127</v>
      </c>
      <c r="C22827" s="2">
        <f t="shared" si="2308"/>
        <v>44351</v>
      </c>
      <c r="D22827" s="1">
        <f>TIMEVALUE("11:22:15")</f>
        <v>0.47378472222222223</v>
      </c>
      <c r="E22827" s="2">
        <f t="shared" si="2309"/>
        <v>44351</v>
      </c>
      <c r="F22827" s="1">
        <f>TIMEVALUE("11:24:47")</f>
        <v>0.47554398148148147</v>
      </c>
      <c r="G22827" t="s">
        <v>514</v>
      </c>
      <c r="H22827" t="s">
        <v>29981</v>
      </c>
      <c r="I22827">
        <v>706.52800000000002</v>
      </c>
    </row>
    <row r="22828" spans="1:9" x14ac:dyDescent="0.25">
      <c r="A22828" t="s">
        <v>40756</v>
      </c>
      <c r="B22828">
        <v>13127</v>
      </c>
      <c r="C22828" s="2">
        <f t="shared" si="2308"/>
        <v>44351</v>
      </c>
      <c r="D22828" s="1">
        <f>TIMEVALUE("11:26:37")</f>
        <v>0.47681712962962963</v>
      </c>
      <c r="E22828" s="2">
        <f t="shared" si="2309"/>
        <v>44351</v>
      </c>
      <c r="F22828" s="1">
        <f>TIMEVALUE("11:30:05")</f>
        <v>0.47922453703703705</v>
      </c>
      <c r="G22828" t="s">
        <v>535</v>
      </c>
      <c r="H22828" t="s">
        <v>40757</v>
      </c>
      <c r="I22828">
        <v>706.38199999999995</v>
      </c>
    </row>
    <row r="22829" spans="1:9" x14ac:dyDescent="0.25">
      <c r="A22829" t="s">
        <v>40758</v>
      </c>
      <c r="B22829">
        <v>13127</v>
      </c>
      <c r="C22829" s="2">
        <f t="shared" si="2308"/>
        <v>44351</v>
      </c>
      <c r="D22829" s="1">
        <f>TIMEVALUE("10:38:14")</f>
        <v>0.44321759259259258</v>
      </c>
      <c r="E22829" s="2">
        <f t="shared" si="2309"/>
        <v>44351</v>
      </c>
      <c r="F22829" s="1">
        <f>TIMEVALUE("10:41:10")</f>
        <v>0.44525462962962964</v>
      </c>
      <c r="G22829" t="s">
        <v>520</v>
      </c>
      <c r="H22829" t="s">
        <v>36695</v>
      </c>
      <c r="I22829">
        <v>706.18299999999999</v>
      </c>
    </row>
    <row r="22830" spans="1:9" x14ac:dyDescent="0.25">
      <c r="A22830" t="s">
        <v>40759</v>
      </c>
      <c r="B22830">
        <v>13127</v>
      </c>
      <c r="C22830" s="2">
        <f>DATEVALUE("2025-06-03")</f>
        <v>44349</v>
      </c>
      <c r="D22830" s="1">
        <f>TIMEVALUE("17:51:57")</f>
        <v>0.74440972222222224</v>
      </c>
      <c r="E22830" s="2">
        <f>DATEVALUE("2025-06-03")</f>
        <v>44349</v>
      </c>
      <c r="F22830" s="1">
        <f>TIMEVALUE("17:57:28")</f>
        <v>0.74824074074074076</v>
      </c>
      <c r="G22830" t="s">
        <v>5160</v>
      </c>
      <c r="H22830" t="s">
        <v>11198</v>
      </c>
      <c r="I22830">
        <v>706.97799999999995</v>
      </c>
    </row>
    <row r="22831" spans="1:9" x14ac:dyDescent="0.25">
      <c r="A22831" t="s">
        <v>40760</v>
      </c>
      <c r="B22831">
        <v>13127</v>
      </c>
      <c r="C22831" s="2">
        <f>DATEVALUE("2025-06-03")</f>
        <v>44349</v>
      </c>
      <c r="D22831" s="1">
        <f>TIMEVALUE("17:58:47")</f>
        <v>0.74915509259259261</v>
      </c>
      <c r="E22831" s="2">
        <f>DATEVALUE("2025-06-03")</f>
        <v>44349</v>
      </c>
      <c r="F22831" s="1">
        <f>TIMEVALUE("18:05:35")</f>
        <v>0.75387731481481479</v>
      </c>
      <c r="G22831" t="s">
        <v>3546</v>
      </c>
      <c r="H22831" t="s">
        <v>40159</v>
      </c>
      <c r="I22831">
        <v>706.90700000000004</v>
      </c>
    </row>
    <row r="22832" spans="1:9" x14ac:dyDescent="0.25">
      <c r="A22832" t="s">
        <v>40761</v>
      </c>
      <c r="B22832">
        <v>13127</v>
      </c>
      <c r="C22832" s="2">
        <f>DATEVALUE("2025-06-03")</f>
        <v>44349</v>
      </c>
      <c r="D22832" s="1">
        <f>TIMEVALUE("18:06:26")</f>
        <v>0.75446759259259255</v>
      </c>
      <c r="E22832" s="2">
        <f>DATEVALUE("2025-06-03")</f>
        <v>44349</v>
      </c>
      <c r="F22832" s="1">
        <f>TIMEVALUE("18:12:48")</f>
        <v>0.75888888888888884</v>
      </c>
      <c r="G22832" t="s">
        <v>3567</v>
      </c>
      <c r="H22832" t="s">
        <v>5096</v>
      </c>
      <c r="I22832">
        <v>706.83199999999999</v>
      </c>
    </row>
    <row r="22833" spans="1:9" x14ac:dyDescent="0.25">
      <c r="A22833" t="s">
        <v>40762</v>
      </c>
      <c r="B22833">
        <v>13127</v>
      </c>
      <c r="C22833" s="2">
        <f>DATEVALUE("2025-06-03")</f>
        <v>44349</v>
      </c>
      <c r="D22833" s="1">
        <f>TIMEVALUE("18:13:52")</f>
        <v>0.75962962962962965</v>
      </c>
      <c r="E22833" s="2">
        <f>DATEVALUE("2025-06-03")</f>
        <v>44349</v>
      </c>
      <c r="F22833" s="1">
        <f>TIMEVALUE("18:19:39")</f>
        <v>0.76364583333333336</v>
      </c>
      <c r="G22833" t="s">
        <v>4001</v>
      </c>
      <c r="H22833" t="s">
        <v>38315</v>
      </c>
      <c r="I22833">
        <v>706.92</v>
      </c>
    </row>
    <row r="22834" spans="1:9" x14ac:dyDescent="0.25">
      <c r="A22834" t="s">
        <v>40763</v>
      </c>
      <c r="B22834">
        <v>13127</v>
      </c>
      <c r="C22834" s="2">
        <f>DATEVALUE("2025-06-05")</f>
        <v>44351</v>
      </c>
      <c r="D22834" s="1">
        <f>TIMEVALUE("10:12:44")</f>
        <v>0.42550925925925925</v>
      </c>
      <c r="E22834" s="2">
        <f>DATEVALUE("2025-06-05")</f>
        <v>44351</v>
      </c>
      <c r="F22834" s="1">
        <f>TIMEVALUE("10:17:00")</f>
        <v>0.4284722222222222</v>
      </c>
      <c r="G22834" t="s">
        <v>1363</v>
      </c>
      <c r="H22834" t="s">
        <v>40764</v>
      </c>
      <c r="I22834">
        <v>706.68200000000002</v>
      </c>
    </row>
    <row r="22835" spans="1:9" x14ac:dyDescent="0.25">
      <c r="A22835" t="s">
        <v>40765</v>
      </c>
      <c r="B22835">
        <v>13127</v>
      </c>
      <c r="C22835" s="2">
        <f>DATEVALUE("2025-06-05")</f>
        <v>44351</v>
      </c>
      <c r="D22835" s="1">
        <f>TIMEVALUE("10:18:06")</f>
        <v>0.4292361111111111</v>
      </c>
      <c r="E22835" s="2">
        <f>DATEVALUE("2025-06-05")</f>
        <v>44351</v>
      </c>
      <c r="F22835" s="1">
        <f>TIMEVALUE("10:21:22")</f>
        <v>0.43150462962962965</v>
      </c>
      <c r="G22835" t="s">
        <v>3163</v>
      </c>
      <c r="H22835" t="s">
        <v>40766</v>
      </c>
      <c r="I22835">
        <v>706.66899999999998</v>
      </c>
    </row>
    <row r="22836" spans="1:9" x14ac:dyDescent="0.25">
      <c r="A22836" t="s">
        <v>40767</v>
      </c>
      <c r="B22836">
        <v>13127</v>
      </c>
      <c r="C22836" s="2">
        <f>DATEVALUE("2025-06-05")</f>
        <v>44351</v>
      </c>
      <c r="D22836" s="1">
        <f>TIMEVALUE("10:23:57")</f>
        <v>0.43329861111111112</v>
      </c>
      <c r="E22836" s="2">
        <f>DATEVALUE("2025-06-05")</f>
        <v>44351</v>
      </c>
      <c r="F22836" s="1">
        <f>TIMEVALUE("10:26:33")</f>
        <v>0.43510416666666668</v>
      </c>
      <c r="G22836" t="s">
        <v>723</v>
      </c>
      <c r="H22836" t="s">
        <v>40768</v>
      </c>
      <c r="I22836">
        <v>706.58699999999999</v>
      </c>
    </row>
    <row r="22837" spans="1:9" x14ac:dyDescent="0.25">
      <c r="A22837" t="s">
        <v>40769</v>
      </c>
      <c r="B22837">
        <v>13127</v>
      </c>
      <c r="C22837" s="2">
        <f>DATEVALUE("2025-06-05")</f>
        <v>44351</v>
      </c>
      <c r="D22837" s="1">
        <f>TIMEVALUE("10:27:49")</f>
        <v>0.4359837962962963</v>
      </c>
      <c r="E22837" s="2">
        <f>DATEVALUE("2025-06-05")</f>
        <v>44351</v>
      </c>
      <c r="F22837" s="1">
        <f>TIMEVALUE("10:31:04")</f>
        <v>0.43824074074074076</v>
      </c>
      <c r="G22837" t="s">
        <v>13397</v>
      </c>
      <c r="H22837" t="s">
        <v>37669</v>
      </c>
      <c r="I22837">
        <v>706.51400000000001</v>
      </c>
    </row>
    <row r="22838" spans="1:9" x14ac:dyDescent="0.25">
      <c r="A22838" t="s">
        <v>40770</v>
      </c>
      <c r="B22838">
        <v>13127</v>
      </c>
      <c r="C22838" s="2">
        <f>DATEVALUE("2025-06-05")</f>
        <v>44351</v>
      </c>
      <c r="D22838" s="1">
        <f>TIMEVALUE("10:32:10")</f>
        <v>0.43900462962962961</v>
      </c>
      <c r="E22838" s="2">
        <f>DATEVALUE("2025-06-05")</f>
        <v>44351</v>
      </c>
      <c r="F22838" s="1">
        <f>TIMEVALUE("10:36:20")</f>
        <v>0.44189814814814815</v>
      </c>
      <c r="G22838" t="s">
        <v>227</v>
      </c>
      <c r="H22838" t="s">
        <v>40771</v>
      </c>
      <c r="I22838">
        <v>706.40599999999995</v>
      </c>
    </row>
    <row r="22839" spans="1:9" x14ac:dyDescent="0.25">
      <c r="A22839" t="s">
        <v>40772</v>
      </c>
      <c r="B22839">
        <v>13127</v>
      </c>
      <c r="C22839" s="2">
        <f>DATEVALUE("2025-06-03")</f>
        <v>44349</v>
      </c>
      <c r="D22839" s="1">
        <f>TIMEVALUE("17:43:31")</f>
        <v>0.73855324074074069</v>
      </c>
      <c r="E22839" s="2">
        <f>DATEVALUE("2025-06-03")</f>
        <v>44349</v>
      </c>
      <c r="F22839" s="1">
        <f>TIMEVALUE("17:48:05")</f>
        <v>0.741724537037037</v>
      </c>
      <c r="G22839" t="s">
        <v>790</v>
      </c>
      <c r="H22839" t="s">
        <v>17384</v>
      </c>
      <c r="I22839">
        <v>706.322</v>
      </c>
    </row>
    <row r="22840" spans="1:9" x14ac:dyDescent="0.25">
      <c r="A22840" t="s">
        <v>40773</v>
      </c>
      <c r="B22840">
        <v>13127</v>
      </c>
      <c r="C22840" s="2">
        <f>DATEVALUE("2025-06-03")</f>
        <v>44349</v>
      </c>
      <c r="D22840" s="1">
        <f>TIMEVALUE("16:43:39")</f>
        <v>0.69697916666666671</v>
      </c>
      <c r="E22840" s="2">
        <f>DATEVALUE("2025-06-03")</f>
        <v>44349</v>
      </c>
      <c r="F22840" s="1">
        <f>TIMEVALUE("16:52:24")</f>
        <v>0.70305555555555554</v>
      </c>
      <c r="G22840" t="s">
        <v>67</v>
      </c>
      <c r="H22840" t="s">
        <v>40774</v>
      </c>
      <c r="I22840">
        <v>707.27300000000002</v>
      </c>
    </row>
    <row r="22841" spans="1:9" x14ac:dyDescent="0.25">
      <c r="A22841" t="s">
        <v>40775</v>
      </c>
      <c r="B22841">
        <v>13127</v>
      </c>
      <c r="C22841" s="2">
        <f>DATEVALUE("2025-06-03")</f>
        <v>44349</v>
      </c>
      <c r="D22841" s="1">
        <f>TIMEVALUE("16:56:35")</f>
        <v>0.70596064814814818</v>
      </c>
      <c r="E22841" s="2">
        <f>DATEVALUE("2025-06-03")</f>
        <v>44349</v>
      </c>
      <c r="F22841" s="1">
        <f>TIMEVALUE("17:02:21")</f>
        <v>0.70996527777777774</v>
      </c>
      <c r="G22841" t="s">
        <v>6982</v>
      </c>
      <c r="H22841" t="s">
        <v>24563</v>
      </c>
      <c r="I22841">
        <v>707.20699999999999</v>
      </c>
    </row>
    <row r="22842" spans="1:9" x14ac:dyDescent="0.25">
      <c r="A22842" t="s">
        <v>40776</v>
      </c>
      <c r="B22842">
        <v>13153</v>
      </c>
      <c r="C22842" s="2">
        <f>DATEVALUE("2025-06-19")</f>
        <v>44365</v>
      </c>
      <c r="D22842" s="1">
        <f>TIMEVALUE("11:00:10")</f>
        <v>0.45844907407407409</v>
      </c>
      <c r="E22842" s="2">
        <f>DATEVALUE("2025-06-19")</f>
        <v>44365</v>
      </c>
      <c r="F22842" s="1">
        <f>TIMEVALUE("11:08:04")</f>
        <v>0.46393518518518517</v>
      </c>
      <c r="G22842" t="s">
        <v>327</v>
      </c>
      <c r="H22842" t="s">
        <v>8241</v>
      </c>
      <c r="I22842">
        <v>712.31700000000001</v>
      </c>
    </row>
    <row r="22843" spans="1:9" x14ac:dyDescent="0.25">
      <c r="A22843" t="s">
        <v>40777</v>
      </c>
      <c r="B22843">
        <v>13127</v>
      </c>
      <c r="C22843" s="2">
        <f t="shared" ref="C22843:C22852" si="2310">DATEVALUE("2025-06-03")</f>
        <v>44349</v>
      </c>
      <c r="D22843" s="1">
        <f>TIMEVALUE("17:05:25")</f>
        <v>0.71209490740740744</v>
      </c>
      <c r="E22843" s="2">
        <f t="shared" ref="E22843:E22852" si="2311">DATEVALUE("2025-06-03")</f>
        <v>44349</v>
      </c>
      <c r="F22843" s="1">
        <f>TIMEVALUE("17:11:03")</f>
        <v>0.71600694444444446</v>
      </c>
      <c r="G22843" t="s">
        <v>1934</v>
      </c>
      <c r="H22843" t="s">
        <v>40778</v>
      </c>
      <c r="I22843">
        <v>707.02099999999996</v>
      </c>
    </row>
    <row r="22844" spans="1:9" x14ac:dyDescent="0.25">
      <c r="A22844" t="s">
        <v>40779</v>
      </c>
      <c r="B22844">
        <v>13127</v>
      </c>
      <c r="C22844" s="2">
        <f t="shared" si="2310"/>
        <v>44349</v>
      </c>
      <c r="D22844" s="1">
        <f>TIMEVALUE("17:12:36")</f>
        <v>0.71708333333333329</v>
      </c>
      <c r="E22844" s="2">
        <f t="shared" si="2311"/>
        <v>44349</v>
      </c>
      <c r="F22844" s="1">
        <f>TIMEVALUE("17:17:10")</f>
        <v>0.72025462962962961</v>
      </c>
      <c r="G22844" t="s">
        <v>790</v>
      </c>
      <c r="H22844" t="s">
        <v>11247</v>
      </c>
      <c r="I22844">
        <v>706.86900000000003</v>
      </c>
    </row>
    <row r="22845" spans="1:9" x14ac:dyDescent="0.25">
      <c r="A22845" t="s">
        <v>40780</v>
      </c>
      <c r="B22845">
        <v>13127</v>
      </c>
      <c r="C22845" s="2">
        <f t="shared" si="2310"/>
        <v>44349</v>
      </c>
      <c r="D22845" s="1">
        <f>TIMEVALUE("17:19:15")</f>
        <v>0.72170138888888891</v>
      </c>
      <c r="E22845" s="2">
        <f t="shared" si="2311"/>
        <v>44349</v>
      </c>
      <c r="F22845" s="1">
        <f>TIMEVALUE("17:24:31")</f>
        <v>0.72535879629629629</v>
      </c>
      <c r="G22845" t="s">
        <v>10587</v>
      </c>
      <c r="H22845" t="s">
        <v>40781</v>
      </c>
      <c r="I22845">
        <v>706.79</v>
      </c>
    </row>
    <row r="22846" spans="1:9" x14ac:dyDescent="0.25">
      <c r="A22846" t="s">
        <v>40782</v>
      </c>
      <c r="B22846">
        <v>13127</v>
      </c>
      <c r="C22846" s="2">
        <f t="shared" si="2310"/>
        <v>44349</v>
      </c>
      <c r="D22846" s="1">
        <f>TIMEVALUE("17:27:28")</f>
        <v>0.72740740740740739</v>
      </c>
      <c r="E22846" s="2">
        <f t="shared" si="2311"/>
        <v>44349</v>
      </c>
      <c r="F22846" s="1">
        <f>TIMEVALUE("17:30:05")</f>
        <v>0.72922453703703705</v>
      </c>
      <c r="G22846" t="s">
        <v>997</v>
      </c>
      <c r="H22846" t="s">
        <v>40783</v>
      </c>
      <c r="I22846">
        <v>706.74800000000005</v>
      </c>
    </row>
    <row r="22847" spans="1:9" x14ac:dyDescent="0.25">
      <c r="A22847" t="s">
        <v>40784</v>
      </c>
      <c r="B22847">
        <v>13127</v>
      </c>
      <c r="C22847" s="2">
        <f t="shared" si="2310"/>
        <v>44349</v>
      </c>
      <c r="D22847" s="1">
        <f>TIMEVALUE("17:32:16")</f>
        <v>0.73074074074074069</v>
      </c>
      <c r="E22847" s="2">
        <f t="shared" si="2311"/>
        <v>44349</v>
      </c>
      <c r="F22847" s="1">
        <f>TIMEVALUE("17:35:09")</f>
        <v>0.73274305555555552</v>
      </c>
      <c r="G22847" t="s">
        <v>696</v>
      </c>
      <c r="H22847" t="s">
        <v>24581</v>
      </c>
      <c r="I22847">
        <v>706.61300000000006</v>
      </c>
    </row>
    <row r="22848" spans="1:9" x14ac:dyDescent="0.25">
      <c r="A22848" t="s">
        <v>40785</v>
      </c>
      <c r="B22848">
        <v>13127</v>
      </c>
      <c r="C22848" s="2">
        <f t="shared" si="2310"/>
        <v>44349</v>
      </c>
      <c r="D22848" s="1">
        <f>TIMEVALUE("17:37:07")</f>
        <v>0.73410879629629633</v>
      </c>
      <c r="E22848" s="2">
        <f t="shared" si="2311"/>
        <v>44349</v>
      </c>
      <c r="F22848" s="1">
        <f>TIMEVALUE("17:40:18")</f>
        <v>0.73631944444444442</v>
      </c>
      <c r="G22848" t="s">
        <v>802</v>
      </c>
      <c r="H22848" t="s">
        <v>24326</v>
      </c>
      <c r="I22848">
        <v>706.50400000000002</v>
      </c>
    </row>
    <row r="22849" spans="1:9" x14ac:dyDescent="0.25">
      <c r="A22849" t="s">
        <v>40786</v>
      </c>
      <c r="B22849">
        <v>13127</v>
      </c>
      <c r="C22849" s="2">
        <f t="shared" si="2310"/>
        <v>44349</v>
      </c>
      <c r="D22849" s="1">
        <f>TIMEVALUE("16:35:09")</f>
        <v>0.69107638888888889</v>
      </c>
      <c r="E22849" s="2">
        <f t="shared" si="2311"/>
        <v>44349</v>
      </c>
      <c r="F22849" s="1">
        <f>TIMEVALUE("16:38:55")</f>
        <v>0.69369212962962967</v>
      </c>
      <c r="G22849" t="s">
        <v>2068</v>
      </c>
      <c r="H22849" t="s">
        <v>40787</v>
      </c>
      <c r="I22849">
        <v>706.21400000000006</v>
      </c>
    </row>
    <row r="22850" spans="1:9" x14ac:dyDescent="0.25">
      <c r="A22850" t="s">
        <v>40788</v>
      </c>
      <c r="B22850">
        <v>13127</v>
      </c>
      <c r="C22850" s="2">
        <f t="shared" si="2310"/>
        <v>44349</v>
      </c>
      <c r="D22850" s="1">
        <f>TIMEVALUE("15:39:18")</f>
        <v>0.65229166666666671</v>
      </c>
      <c r="E22850" s="2">
        <f t="shared" si="2311"/>
        <v>44349</v>
      </c>
      <c r="F22850" s="1">
        <f>TIMEVALUE("15:46:19")</f>
        <v>0.65716435185185185</v>
      </c>
      <c r="G22850" t="s">
        <v>5314</v>
      </c>
      <c r="H22850" t="s">
        <v>38542</v>
      </c>
      <c r="I22850">
        <v>707.32799999999997</v>
      </c>
    </row>
    <row r="22851" spans="1:9" x14ac:dyDescent="0.25">
      <c r="A22851" t="s">
        <v>40789</v>
      </c>
      <c r="B22851">
        <v>13127</v>
      </c>
      <c r="C22851" s="2">
        <f t="shared" si="2310"/>
        <v>44349</v>
      </c>
      <c r="D22851" s="1">
        <f>TIMEVALUE("15:49:14")</f>
        <v>0.65918981481481487</v>
      </c>
      <c r="E22851" s="2">
        <f t="shared" si="2311"/>
        <v>44349</v>
      </c>
      <c r="F22851" s="1">
        <f>TIMEVALUE("15:54:34")</f>
        <v>0.66289351851851852</v>
      </c>
      <c r="G22851" t="s">
        <v>880</v>
      </c>
      <c r="H22851" t="s">
        <v>40790</v>
      </c>
      <c r="I22851">
        <v>707.41800000000001</v>
      </c>
    </row>
    <row r="22852" spans="1:9" x14ac:dyDescent="0.25">
      <c r="A22852" t="s">
        <v>40791</v>
      </c>
      <c r="B22852">
        <v>13127</v>
      </c>
      <c r="C22852" s="2">
        <f t="shared" si="2310"/>
        <v>44349</v>
      </c>
      <c r="D22852" s="1">
        <f>TIMEVALUE("15:55:41")</f>
        <v>0.66366898148148146</v>
      </c>
      <c r="E22852" s="2">
        <f t="shared" si="2311"/>
        <v>44349</v>
      </c>
      <c r="F22852" s="1">
        <f>TIMEVALUE("16:01:30")</f>
        <v>0.66770833333333335</v>
      </c>
      <c r="G22852" t="s">
        <v>3871</v>
      </c>
      <c r="H22852" t="s">
        <v>5099</v>
      </c>
      <c r="I22852">
        <v>707.41099999999994</v>
      </c>
    </row>
    <row r="22853" spans="1:9" x14ac:dyDescent="0.25">
      <c r="A22853" t="s">
        <v>40792</v>
      </c>
      <c r="B22853">
        <v>13153</v>
      </c>
      <c r="C22853" s="2">
        <f>DATEVALUE("2025-05-01")</f>
        <v>44316</v>
      </c>
      <c r="D22853" s="1">
        <f>TIMEVALUE("11:21:14")</f>
        <v>0.4730787037037037</v>
      </c>
      <c r="E22853" s="2">
        <f>DATEVALUE("2025-05-01")</f>
        <v>44316</v>
      </c>
      <c r="F22853" s="1">
        <f>TIMEVALUE("11:26:17")</f>
        <v>0.47658564814814813</v>
      </c>
      <c r="G22853" t="s">
        <v>2606</v>
      </c>
      <c r="H22853" t="s">
        <v>11599</v>
      </c>
      <c r="I22853">
        <v>713.17</v>
      </c>
    </row>
    <row r="22854" spans="1:9" x14ac:dyDescent="0.25">
      <c r="A22854" t="s">
        <v>40793</v>
      </c>
      <c r="B22854">
        <v>13127</v>
      </c>
      <c r="C22854" s="2">
        <f t="shared" ref="C22854:C22885" si="2312">DATEVALUE("2025-06-03")</f>
        <v>44349</v>
      </c>
      <c r="D22854" s="1">
        <f>TIMEVALUE("16:05:56")</f>
        <v>0.67078703703703701</v>
      </c>
      <c r="E22854" s="2">
        <f t="shared" ref="E22854:E22885" si="2313">DATEVALUE("2025-06-03")</f>
        <v>44349</v>
      </c>
      <c r="F22854" s="1">
        <f>TIMEVALUE("16:11:53")</f>
        <v>0.67491898148148144</v>
      </c>
      <c r="G22854" t="s">
        <v>4125</v>
      </c>
      <c r="H22854" t="s">
        <v>24492</v>
      </c>
      <c r="I22854">
        <v>707.03599999999994</v>
      </c>
    </row>
    <row r="22855" spans="1:9" x14ac:dyDescent="0.25">
      <c r="A22855" t="s">
        <v>40794</v>
      </c>
      <c r="B22855">
        <v>13127</v>
      </c>
      <c r="C22855" s="2">
        <f t="shared" si="2312"/>
        <v>44349</v>
      </c>
      <c r="D22855" s="1">
        <f>TIMEVALUE("16:13:55")</f>
        <v>0.67633101851851851</v>
      </c>
      <c r="E22855" s="2">
        <f t="shared" si="2313"/>
        <v>44349</v>
      </c>
      <c r="F22855" s="1">
        <f>TIMEVALUE("16:18:36")</f>
        <v>0.67958333333333332</v>
      </c>
      <c r="G22855" t="s">
        <v>3722</v>
      </c>
      <c r="H22855" t="s">
        <v>24566</v>
      </c>
      <c r="I22855">
        <v>706.875</v>
      </c>
    </row>
    <row r="22856" spans="1:9" x14ac:dyDescent="0.25">
      <c r="A22856" t="s">
        <v>40795</v>
      </c>
      <c r="B22856">
        <v>13127</v>
      </c>
      <c r="C22856" s="2">
        <f t="shared" si="2312"/>
        <v>44349</v>
      </c>
      <c r="D22856" s="1">
        <f>TIMEVALUE("16:20:11")</f>
        <v>0.68068287037037034</v>
      </c>
      <c r="E22856" s="2">
        <f t="shared" si="2313"/>
        <v>44349</v>
      </c>
      <c r="F22856" s="1">
        <f>TIMEVALUE("16:22:44")</f>
        <v>0.68245370370370373</v>
      </c>
      <c r="G22856" t="s">
        <v>2403</v>
      </c>
      <c r="H22856" t="s">
        <v>10686</v>
      </c>
      <c r="I22856">
        <v>706.75699999999995</v>
      </c>
    </row>
    <row r="22857" spans="1:9" x14ac:dyDescent="0.25">
      <c r="A22857" t="s">
        <v>40796</v>
      </c>
      <c r="B22857">
        <v>13127</v>
      </c>
      <c r="C22857" s="2">
        <f t="shared" si="2312"/>
        <v>44349</v>
      </c>
      <c r="D22857" s="1">
        <f>TIMEVALUE("16:24:31")</f>
        <v>0.68369212962962966</v>
      </c>
      <c r="E22857" s="2">
        <f t="shared" si="2313"/>
        <v>44349</v>
      </c>
      <c r="F22857" s="1">
        <f>TIMEVALUE("16:27:00")</f>
        <v>0.68541666666666667</v>
      </c>
      <c r="G22857" t="s">
        <v>2691</v>
      </c>
      <c r="H22857" t="s">
        <v>40797</v>
      </c>
      <c r="I22857">
        <v>706.68100000000004</v>
      </c>
    </row>
    <row r="22858" spans="1:9" x14ac:dyDescent="0.25">
      <c r="A22858" t="s">
        <v>40798</v>
      </c>
      <c r="B22858">
        <v>13127</v>
      </c>
      <c r="C22858" s="2">
        <f t="shared" si="2312"/>
        <v>44349</v>
      </c>
      <c r="D22858" s="1">
        <f>TIMEVALUE("16:30:13")</f>
        <v>0.68765046296296295</v>
      </c>
      <c r="E22858" s="2">
        <f t="shared" si="2313"/>
        <v>44349</v>
      </c>
      <c r="F22858" s="1">
        <f>TIMEVALUE("16:32:45")</f>
        <v>0.68940972222222219</v>
      </c>
      <c r="G22858" t="s">
        <v>514</v>
      </c>
      <c r="H22858" t="s">
        <v>38851</v>
      </c>
      <c r="I22858">
        <v>706.60199999999998</v>
      </c>
    </row>
    <row r="22859" spans="1:9" x14ac:dyDescent="0.25">
      <c r="A22859" t="s">
        <v>40799</v>
      </c>
      <c r="B22859">
        <v>13127</v>
      </c>
      <c r="C22859" s="2">
        <f t="shared" si="2312"/>
        <v>44349</v>
      </c>
      <c r="D22859" s="1">
        <f>TIMEVALUE("15:32:13")</f>
        <v>0.6473726851851852</v>
      </c>
      <c r="E22859" s="2">
        <f t="shared" si="2313"/>
        <v>44349</v>
      </c>
      <c r="F22859" s="1">
        <f>TIMEVALUE("15:35:09")</f>
        <v>0.64940972222222226</v>
      </c>
      <c r="G22859" t="s">
        <v>520</v>
      </c>
      <c r="H22859" t="s">
        <v>4661</v>
      </c>
      <c r="I22859">
        <v>706.41700000000003</v>
      </c>
    </row>
    <row r="22860" spans="1:9" x14ac:dyDescent="0.25">
      <c r="A22860" t="s">
        <v>40800</v>
      </c>
      <c r="B22860">
        <v>13127</v>
      </c>
      <c r="C22860" s="2">
        <f t="shared" si="2312"/>
        <v>44349</v>
      </c>
      <c r="D22860" s="1">
        <f>TIMEVALUE("14:36:55")</f>
        <v>0.60896990740740742</v>
      </c>
      <c r="E22860" s="2">
        <f t="shared" si="2313"/>
        <v>44349</v>
      </c>
      <c r="F22860" s="1">
        <f>TIMEVALUE("14:43:14")</f>
        <v>0.61335648148148147</v>
      </c>
      <c r="G22860" t="s">
        <v>315</v>
      </c>
      <c r="H22860" t="s">
        <v>37320</v>
      </c>
      <c r="I22860">
        <v>707.50599999999997</v>
      </c>
    </row>
    <row r="22861" spans="1:9" x14ac:dyDescent="0.25">
      <c r="A22861" t="s">
        <v>40801</v>
      </c>
      <c r="B22861">
        <v>13127</v>
      </c>
      <c r="C22861" s="2">
        <f t="shared" si="2312"/>
        <v>44349</v>
      </c>
      <c r="D22861" s="1">
        <f>TIMEVALUE("14:44:26")</f>
        <v>0.61418981481481483</v>
      </c>
      <c r="E22861" s="2">
        <f t="shared" si="2313"/>
        <v>44349</v>
      </c>
      <c r="F22861" s="1">
        <f>TIMEVALUE("14:49:58")</f>
        <v>0.61803240740740739</v>
      </c>
      <c r="G22861" t="s">
        <v>711</v>
      </c>
      <c r="H22861" t="s">
        <v>40802</v>
      </c>
      <c r="I22861">
        <v>707.36900000000003</v>
      </c>
    </row>
    <row r="22862" spans="1:9" x14ac:dyDescent="0.25">
      <c r="A22862" t="s">
        <v>40803</v>
      </c>
      <c r="B22862">
        <v>13127</v>
      </c>
      <c r="C22862" s="2">
        <f t="shared" si="2312"/>
        <v>44349</v>
      </c>
      <c r="D22862" s="1">
        <f>TIMEVALUE("14:51:08")</f>
        <v>0.61884259259259256</v>
      </c>
      <c r="E22862" s="2">
        <f t="shared" si="2313"/>
        <v>44349</v>
      </c>
      <c r="F22862" s="1">
        <f>TIMEVALUE("14:56:20")</f>
        <v>0.62245370370370368</v>
      </c>
      <c r="G22862" t="s">
        <v>2889</v>
      </c>
      <c r="H22862" t="s">
        <v>40804</v>
      </c>
      <c r="I22862">
        <v>707.39499999999998</v>
      </c>
    </row>
    <row r="22863" spans="1:9" x14ac:dyDescent="0.25">
      <c r="A22863" t="s">
        <v>40805</v>
      </c>
      <c r="B22863">
        <v>13127</v>
      </c>
      <c r="C22863" s="2">
        <f t="shared" si="2312"/>
        <v>44349</v>
      </c>
      <c r="D22863" s="1">
        <f>TIMEVALUE("14:57:33")</f>
        <v>0.62329861111111107</v>
      </c>
      <c r="E22863" s="2">
        <f t="shared" si="2313"/>
        <v>44349</v>
      </c>
      <c r="F22863" s="1">
        <f>TIMEVALUE("15:01:52")</f>
        <v>0.62629629629629635</v>
      </c>
      <c r="G22863" t="s">
        <v>2109</v>
      </c>
      <c r="H22863" t="s">
        <v>12480</v>
      </c>
      <c r="I22863">
        <v>707.34799999999996</v>
      </c>
    </row>
    <row r="22864" spans="1:9" x14ac:dyDescent="0.25">
      <c r="A22864" t="s">
        <v>40806</v>
      </c>
      <c r="B22864">
        <v>13127</v>
      </c>
      <c r="C22864" s="2">
        <f t="shared" si="2312"/>
        <v>44349</v>
      </c>
      <c r="D22864" s="1">
        <f>TIMEVALUE("15:03:12")</f>
        <v>0.62722222222222224</v>
      </c>
      <c r="E22864" s="2">
        <f t="shared" si="2313"/>
        <v>44349</v>
      </c>
      <c r="F22864" s="1">
        <f>TIMEVALUE("15:10:36")</f>
        <v>0.63236111111111115</v>
      </c>
      <c r="G22864" t="s">
        <v>1856</v>
      </c>
      <c r="H22864" t="s">
        <v>38360</v>
      </c>
      <c r="I22864">
        <v>707.22400000000005</v>
      </c>
    </row>
    <row r="22865" spans="1:9" x14ac:dyDescent="0.25">
      <c r="A22865" t="s">
        <v>40807</v>
      </c>
      <c r="B22865">
        <v>13127</v>
      </c>
      <c r="C22865" s="2">
        <f t="shared" si="2312"/>
        <v>44349</v>
      </c>
      <c r="D22865" s="1">
        <f>TIMEVALUE("15:11:44")</f>
        <v>0.63314814814814813</v>
      </c>
      <c r="E22865" s="2">
        <f t="shared" si="2313"/>
        <v>44349</v>
      </c>
      <c r="F22865" s="1">
        <f>TIMEVALUE("15:17:00")</f>
        <v>0.63680555555555551</v>
      </c>
      <c r="G22865" t="s">
        <v>10587</v>
      </c>
      <c r="H22865" t="s">
        <v>40808</v>
      </c>
      <c r="I22865">
        <v>707.10199999999998</v>
      </c>
    </row>
    <row r="22866" spans="1:9" x14ac:dyDescent="0.25">
      <c r="A22866" t="s">
        <v>40809</v>
      </c>
      <c r="B22866">
        <v>13127</v>
      </c>
      <c r="C22866" s="2">
        <f t="shared" si="2312"/>
        <v>44349</v>
      </c>
      <c r="D22866" s="1">
        <f>TIMEVALUE("15:18:23")</f>
        <v>0.63776620370370374</v>
      </c>
      <c r="E22866" s="2">
        <f t="shared" si="2313"/>
        <v>44349</v>
      </c>
      <c r="F22866" s="1">
        <f>TIMEVALUE("15:21:30")</f>
        <v>0.63993055555555556</v>
      </c>
      <c r="G22866" t="s">
        <v>2662</v>
      </c>
      <c r="H22866" t="s">
        <v>34642</v>
      </c>
      <c r="I22866">
        <v>706.91200000000003</v>
      </c>
    </row>
    <row r="22867" spans="1:9" x14ac:dyDescent="0.25">
      <c r="A22867" t="s">
        <v>40810</v>
      </c>
      <c r="B22867">
        <v>13127</v>
      </c>
      <c r="C22867" s="2">
        <f t="shared" si="2312"/>
        <v>44349</v>
      </c>
      <c r="D22867" s="1">
        <f>TIMEVALUE("15:22:38")</f>
        <v>0.64071759259259264</v>
      </c>
      <c r="E22867" s="2">
        <f t="shared" si="2313"/>
        <v>44349</v>
      </c>
      <c r="F22867" s="1">
        <f>TIMEVALUE("15:24:38")</f>
        <v>0.64210648148148153</v>
      </c>
      <c r="G22867" t="s">
        <v>2756</v>
      </c>
      <c r="H22867" t="s">
        <v>40811</v>
      </c>
      <c r="I22867">
        <v>706.81799999999998</v>
      </c>
    </row>
    <row r="22868" spans="1:9" x14ac:dyDescent="0.25">
      <c r="A22868" t="s">
        <v>40812</v>
      </c>
      <c r="B22868">
        <v>13127</v>
      </c>
      <c r="C22868" s="2">
        <f t="shared" si="2312"/>
        <v>44349</v>
      </c>
      <c r="D22868" s="1">
        <f>TIMEVALUE("15:25:39")</f>
        <v>0.64281250000000001</v>
      </c>
      <c r="E22868" s="2">
        <f t="shared" si="2313"/>
        <v>44349</v>
      </c>
      <c r="F22868" s="1">
        <f>TIMEVALUE("15:29:32")</f>
        <v>0.64550925925925928</v>
      </c>
      <c r="G22868" t="s">
        <v>487</v>
      </c>
      <c r="H22868" t="s">
        <v>40813</v>
      </c>
      <c r="I22868">
        <v>706.61800000000005</v>
      </c>
    </row>
    <row r="22869" spans="1:9" x14ac:dyDescent="0.25">
      <c r="A22869" t="s">
        <v>40814</v>
      </c>
      <c r="B22869">
        <v>13127</v>
      </c>
      <c r="C22869" s="2">
        <f t="shared" si="2312"/>
        <v>44349</v>
      </c>
      <c r="D22869" s="1">
        <f>TIMEVALUE("14:28:31")</f>
        <v>0.60313657407407406</v>
      </c>
      <c r="E22869" s="2">
        <f t="shared" si="2313"/>
        <v>44349</v>
      </c>
      <c r="F22869" s="1">
        <f>TIMEVALUE("14:31:56")</f>
        <v>0.60550925925925925</v>
      </c>
      <c r="G22869" t="s">
        <v>2745</v>
      </c>
      <c r="H22869" t="s">
        <v>37559</v>
      </c>
      <c r="I22869">
        <v>706.49900000000002</v>
      </c>
    </row>
    <row r="22870" spans="1:9" x14ac:dyDescent="0.25">
      <c r="A22870" t="s">
        <v>40815</v>
      </c>
      <c r="B22870">
        <v>13127</v>
      </c>
      <c r="C22870" s="2">
        <f t="shared" si="2312"/>
        <v>44349</v>
      </c>
      <c r="D22870" s="1">
        <f>TIMEVALUE("13:41:45")</f>
        <v>0.57065972222222228</v>
      </c>
      <c r="E22870" s="2">
        <f t="shared" si="2313"/>
        <v>44349</v>
      </c>
      <c r="F22870" s="1">
        <f>TIMEVALUE("13:45:36")</f>
        <v>0.57333333333333336</v>
      </c>
      <c r="G22870" t="s">
        <v>846</v>
      </c>
      <c r="H22870" t="s">
        <v>34691</v>
      </c>
      <c r="I22870">
        <v>707.55600000000004</v>
      </c>
    </row>
    <row r="22871" spans="1:9" x14ac:dyDescent="0.25">
      <c r="A22871" t="s">
        <v>40816</v>
      </c>
      <c r="B22871">
        <v>13127</v>
      </c>
      <c r="C22871" s="2">
        <f t="shared" si="2312"/>
        <v>44349</v>
      </c>
      <c r="D22871" s="1">
        <f>TIMEVALUE("13:46:58")</f>
        <v>0.57428240740740744</v>
      </c>
      <c r="E22871" s="2">
        <f t="shared" si="2313"/>
        <v>44349</v>
      </c>
      <c r="F22871" s="1">
        <f>TIMEVALUE("13:51:23")</f>
        <v>0.57734953703703706</v>
      </c>
      <c r="G22871" t="s">
        <v>6392</v>
      </c>
      <c r="H22871" t="s">
        <v>10560</v>
      </c>
      <c r="I22871">
        <v>707.50400000000002</v>
      </c>
    </row>
    <row r="22872" spans="1:9" x14ac:dyDescent="0.25">
      <c r="A22872" t="s">
        <v>40817</v>
      </c>
      <c r="B22872">
        <v>13127</v>
      </c>
      <c r="C22872" s="2">
        <f t="shared" si="2312"/>
        <v>44349</v>
      </c>
      <c r="D22872" s="1">
        <f>TIMEVALUE("13:52:29")</f>
        <v>0.57811342592592596</v>
      </c>
      <c r="E22872" s="2">
        <f t="shared" si="2313"/>
        <v>44349</v>
      </c>
      <c r="F22872" s="1">
        <f>TIMEVALUE("13:57:55")</f>
        <v>0.58188657407407407</v>
      </c>
      <c r="G22872" t="s">
        <v>2189</v>
      </c>
      <c r="H22872" t="s">
        <v>40818</v>
      </c>
      <c r="I22872">
        <v>707.48900000000003</v>
      </c>
    </row>
    <row r="22873" spans="1:9" x14ac:dyDescent="0.25">
      <c r="A22873" t="s">
        <v>40819</v>
      </c>
      <c r="B22873">
        <v>13127</v>
      </c>
      <c r="C22873" s="2">
        <f t="shared" si="2312"/>
        <v>44349</v>
      </c>
      <c r="D22873" s="1">
        <f>TIMEVALUE("13:59:00")</f>
        <v>0.58263888888888893</v>
      </c>
      <c r="E22873" s="2">
        <f t="shared" si="2313"/>
        <v>44349</v>
      </c>
      <c r="F22873" s="1">
        <f>TIMEVALUE("14:02:51")</f>
        <v>0.58531250000000001</v>
      </c>
      <c r="G22873" t="s">
        <v>846</v>
      </c>
      <c r="H22873" t="s">
        <v>40820</v>
      </c>
      <c r="I22873">
        <v>707.4</v>
      </c>
    </row>
    <row r="22874" spans="1:9" x14ac:dyDescent="0.25">
      <c r="A22874" t="s">
        <v>40821</v>
      </c>
      <c r="B22874">
        <v>13127</v>
      </c>
      <c r="C22874" s="2">
        <f t="shared" si="2312"/>
        <v>44349</v>
      </c>
      <c r="D22874" s="1">
        <f>TIMEVALUE("14:03:59")</f>
        <v>0.58609953703703699</v>
      </c>
      <c r="E22874" s="2">
        <f t="shared" si="2313"/>
        <v>44349</v>
      </c>
      <c r="F22874" s="1">
        <f>TIMEVALUE("14:08:08")</f>
        <v>0.58898148148148144</v>
      </c>
      <c r="G22874" t="s">
        <v>3740</v>
      </c>
      <c r="H22874" t="s">
        <v>37216</v>
      </c>
      <c r="I22874">
        <v>707.29499999999996</v>
      </c>
    </row>
    <row r="22875" spans="1:9" x14ac:dyDescent="0.25">
      <c r="A22875" t="s">
        <v>40822</v>
      </c>
      <c r="B22875">
        <v>13127</v>
      </c>
      <c r="C22875" s="2">
        <f t="shared" si="2312"/>
        <v>44349</v>
      </c>
      <c r="D22875" s="1">
        <f>TIMEVALUE("14:09:36")</f>
        <v>0.59</v>
      </c>
      <c r="E22875" s="2">
        <f t="shared" si="2313"/>
        <v>44349</v>
      </c>
      <c r="F22875" s="1">
        <f>TIMEVALUE("14:14:07")</f>
        <v>0.59313657407407405</v>
      </c>
      <c r="G22875" t="s">
        <v>7883</v>
      </c>
      <c r="H22875" t="s">
        <v>40823</v>
      </c>
      <c r="I22875">
        <v>707.24300000000005</v>
      </c>
    </row>
    <row r="22876" spans="1:9" x14ac:dyDescent="0.25">
      <c r="A22876" t="s">
        <v>40824</v>
      </c>
      <c r="B22876">
        <v>13127</v>
      </c>
      <c r="C22876" s="2">
        <f t="shared" si="2312"/>
        <v>44349</v>
      </c>
      <c r="D22876" s="1">
        <f>TIMEVALUE("14:15:20")</f>
        <v>0.59398148148148144</v>
      </c>
      <c r="E22876" s="2">
        <f t="shared" si="2313"/>
        <v>44349</v>
      </c>
      <c r="F22876" s="1">
        <f>TIMEVALUE("14:17:34")</f>
        <v>0.59553240740740743</v>
      </c>
      <c r="G22876" t="s">
        <v>1441</v>
      </c>
      <c r="H22876" t="s">
        <v>40825</v>
      </c>
      <c r="I22876">
        <v>707.19</v>
      </c>
    </row>
    <row r="22877" spans="1:9" x14ac:dyDescent="0.25">
      <c r="A22877" t="s">
        <v>40826</v>
      </c>
      <c r="B22877">
        <v>13127</v>
      </c>
      <c r="C22877" s="2">
        <f t="shared" si="2312"/>
        <v>44349</v>
      </c>
      <c r="D22877" s="1">
        <f>TIMEVALUE("14:18:37")</f>
        <v>0.5962615740740741</v>
      </c>
      <c r="E22877" s="2">
        <f t="shared" si="2313"/>
        <v>44349</v>
      </c>
      <c r="F22877" s="1">
        <f>TIMEVALUE("14:20:36")</f>
        <v>0.59763888888888894</v>
      </c>
      <c r="G22877" t="s">
        <v>785</v>
      </c>
      <c r="H22877" t="s">
        <v>40827</v>
      </c>
      <c r="I22877">
        <v>706.99699999999996</v>
      </c>
    </row>
    <row r="22878" spans="1:9" x14ac:dyDescent="0.25">
      <c r="A22878" t="s">
        <v>40828</v>
      </c>
      <c r="B22878">
        <v>13127</v>
      </c>
      <c r="C22878" s="2">
        <f t="shared" si="2312"/>
        <v>44349</v>
      </c>
      <c r="D22878" s="1">
        <f>TIMEVALUE("14:21:52")</f>
        <v>0.59851851851851856</v>
      </c>
      <c r="E22878" s="2">
        <f t="shared" si="2313"/>
        <v>44349</v>
      </c>
      <c r="F22878" s="1">
        <f>TIMEVALUE("14:26:20")</f>
        <v>0.60162037037037042</v>
      </c>
      <c r="G22878" t="s">
        <v>3081</v>
      </c>
      <c r="H22878" t="s">
        <v>36783</v>
      </c>
      <c r="I22878">
        <v>706.85199999999998</v>
      </c>
    </row>
    <row r="22879" spans="1:9" x14ac:dyDescent="0.25">
      <c r="A22879" t="s">
        <v>40829</v>
      </c>
      <c r="B22879">
        <v>13127</v>
      </c>
      <c r="C22879" s="2">
        <f t="shared" si="2312"/>
        <v>44349</v>
      </c>
      <c r="D22879" s="1">
        <f>TIMEVALUE("13:33:29")</f>
        <v>0.56491898148148145</v>
      </c>
      <c r="E22879" s="2">
        <f t="shared" si="2313"/>
        <v>44349</v>
      </c>
      <c r="F22879" s="1">
        <f>TIMEVALUE("13:38:03")</f>
        <v>0.56809027777777776</v>
      </c>
      <c r="G22879" t="s">
        <v>790</v>
      </c>
      <c r="H22879" t="s">
        <v>40830</v>
      </c>
      <c r="I22879">
        <v>706.62300000000005</v>
      </c>
    </row>
    <row r="22880" spans="1:9" x14ac:dyDescent="0.25">
      <c r="A22880" t="s">
        <v>40831</v>
      </c>
      <c r="B22880">
        <v>13127</v>
      </c>
      <c r="C22880" s="2">
        <f t="shared" si="2312"/>
        <v>44349</v>
      </c>
      <c r="D22880" s="1">
        <f>TIMEVALUE("12:50:24")</f>
        <v>0.53500000000000003</v>
      </c>
      <c r="E22880" s="2">
        <f t="shared" si="2313"/>
        <v>44349</v>
      </c>
      <c r="F22880" s="1">
        <f>TIMEVALUE("12:55:23")</f>
        <v>0.5384606481481482</v>
      </c>
      <c r="G22880" t="s">
        <v>6722</v>
      </c>
      <c r="H22880" t="s">
        <v>34655</v>
      </c>
      <c r="I22880">
        <v>707.65300000000002</v>
      </c>
    </row>
    <row r="22881" spans="1:9" x14ac:dyDescent="0.25">
      <c r="A22881" t="s">
        <v>40832</v>
      </c>
      <c r="B22881">
        <v>13127</v>
      </c>
      <c r="C22881" s="2">
        <f t="shared" si="2312"/>
        <v>44349</v>
      </c>
      <c r="D22881" s="1">
        <f>TIMEVALUE("12:56:48")</f>
        <v>0.53944444444444439</v>
      </c>
      <c r="E22881" s="2">
        <f t="shared" si="2313"/>
        <v>44349</v>
      </c>
      <c r="F22881" s="1">
        <f>TIMEVALUE("13:01:37")</f>
        <v>0.54278935185185184</v>
      </c>
      <c r="G22881" t="s">
        <v>3982</v>
      </c>
      <c r="H22881" t="s">
        <v>40833</v>
      </c>
      <c r="I22881">
        <v>707.65300000000002</v>
      </c>
    </row>
    <row r="22882" spans="1:9" x14ac:dyDescent="0.25">
      <c r="A22882" t="s">
        <v>40834</v>
      </c>
      <c r="B22882">
        <v>13127</v>
      </c>
      <c r="C22882" s="2">
        <f t="shared" si="2312"/>
        <v>44349</v>
      </c>
      <c r="D22882" s="1">
        <f>TIMEVALUE("13:03:12")</f>
        <v>0.54388888888888887</v>
      </c>
      <c r="E22882" s="2">
        <f t="shared" si="2313"/>
        <v>44349</v>
      </c>
      <c r="F22882" s="1">
        <f>TIMEVALUE("13:06:56")</f>
        <v>0.54648148148148146</v>
      </c>
      <c r="G22882" t="s">
        <v>3026</v>
      </c>
      <c r="H22882" t="s">
        <v>40835</v>
      </c>
      <c r="I22882">
        <v>707.54300000000001</v>
      </c>
    </row>
    <row r="22883" spans="1:9" x14ac:dyDescent="0.25">
      <c r="A22883" t="s">
        <v>40836</v>
      </c>
      <c r="B22883">
        <v>13127</v>
      </c>
      <c r="C22883" s="2">
        <f t="shared" si="2312"/>
        <v>44349</v>
      </c>
      <c r="D22883" s="1">
        <f>TIMEVALUE("13:08:04")</f>
        <v>0.54726851851851854</v>
      </c>
      <c r="E22883" s="2">
        <f t="shared" si="2313"/>
        <v>44349</v>
      </c>
      <c r="F22883" s="1">
        <f>TIMEVALUE("13:11:04")</f>
        <v>0.54935185185185187</v>
      </c>
      <c r="G22883" t="s">
        <v>433</v>
      </c>
      <c r="H22883" t="s">
        <v>40837</v>
      </c>
      <c r="I22883">
        <v>707.55</v>
      </c>
    </row>
    <row r="22884" spans="1:9" x14ac:dyDescent="0.25">
      <c r="A22884" t="s">
        <v>40838</v>
      </c>
      <c r="B22884">
        <v>13127</v>
      </c>
      <c r="C22884" s="2">
        <f t="shared" si="2312"/>
        <v>44349</v>
      </c>
      <c r="D22884" s="1">
        <f>TIMEVALUE("13:12:10")</f>
        <v>0.55011574074074077</v>
      </c>
      <c r="E22884" s="2">
        <f t="shared" si="2313"/>
        <v>44349</v>
      </c>
      <c r="F22884" s="1">
        <f>TIMEVALUE("13:14:47")</f>
        <v>0.55193287037037042</v>
      </c>
      <c r="G22884" t="s">
        <v>997</v>
      </c>
      <c r="H22884" t="s">
        <v>40839</v>
      </c>
      <c r="I22884">
        <v>707.51599999999996</v>
      </c>
    </row>
    <row r="22885" spans="1:9" x14ac:dyDescent="0.25">
      <c r="A22885" t="s">
        <v>40840</v>
      </c>
      <c r="B22885">
        <v>13127</v>
      </c>
      <c r="C22885" s="2">
        <f t="shared" si="2312"/>
        <v>44349</v>
      </c>
      <c r="D22885" s="1">
        <f>TIMEVALUE("13:16:00")</f>
        <v>0.55277777777777781</v>
      </c>
      <c r="E22885" s="2">
        <f t="shared" si="2313"/>
        <v>44349</v>
      </c>
      <c r="F22885" s="1">
        <f>TIMEVALUE("13:20:09")</f>
        <v>0.55565972222222226</v>
      </c>
      <c r="G22885" t="s">
        <v>3740</v>
      </c>
      <c r="H22885" t="s">
        <v>17216</v>
      </c>
      <c r="I22885">
        <v>707.43299999999999</v>
      </c>
    </row>
    <row r="22886" spans="1:9" x14ac:dyDescent="0.25">
      <c r="A22886" t="s">
        <v>40841</v>
      </c>
      <c r="B22886">
        <v>13127</v>
      </c>
      <c r="C22886" s="2">
        <f t="shared" ref="C22886:C22906" si="2314">DATEVALUE("2025-06-03")</f>
        <v>44349</v>
      </c>
      <c r="D22886" s="1">
        <f>TIMEVALUE("13:21:21")</f>
        <v>0.5564930555555555</v>
      </c>
      <c r="E22886" s="2">
        <f t="shared" ref="E22886:E22906" si="2315">DATEVALUE("2025-06-03")</f>
        <v>44349</v>
      </c>
      <c r="F22886" s="1">
        <f>TIMEVALUE("13:23:08")</f>
        <v>0.55773148148148144</v>
      </c>
      <c r="G22886" t="s">
        <v>508</v>
      </c>
      <c r="H22886" t="s">
        <v>10705</v>
      </c>
      <c r="I22886">
        <v>707.27499999999998</v>
      </c>
    </row>
    <row r="22887" spans="1:9" x14ac:dyDescent="0.25">
      <c r="A22887" t="s">
        <v>40842</v>
      </c>
      <c r="B22887">
        <v>13127</v>
      </c>
      <c r="C22887" s="2">
        <f t="shared" si="2314"/>
        <v>44349</v>
      </c>
      <c r="D22887" s="1">
        <f>TIMEVALUE("13:24:09")</f>
        <v>0.55843750000000003</v>
      </c>
      <c r="E22887" s="2">
        <f t="shared" si="2315"/>
        <v>44349</v>
      </c>
      <c r="F22887" s="1">
        <f>TIMEVALUE("13:26:11")</f>
        <v>0.55984953703703699</v>
      </c>
      <c r="G22887" t="s">
        <v>2264</v>
      </c>
      <c r="H22887" t="s">
        <v>38087</v>
      </c>
      <c r="I22887">
        <v>707.06100000000004</v>
      </c>
    </row>
    <row r="22888" spans="1:9" x14ac:dyDescent="0.25">
      <c r="A22888" t="s">
        <v>40843</v>
      </c>
      <c r="B22888">
        <v>13127</v>
      </c>
      <c r="C22888" s="2">
        <f t="shared" si="2314"/>
        <v>44349</v>
      </c>
      <c r="D22888" s="1">
        <f>TIMEVALUE("13:27:09")</f>
        <v>0.56052083333333336</v>
      </c>
      <c r="E22888" s="2">
        <f t="shared" si="2315"/>
        <v>44349</v>
      </c>
      <c r="F22888" s="1">
        <f>TIMEVALUE("13:31:38")</f>
        <v>0.56363425925925925</v>
      </c>
      <c r="G22888" t="s">
        <v>10234</v>
      </c>
      <c r="H22888" t="s">
        <v>34655</v>
      </c>
      <c r="I22888">
        <v>706.91200000000003</v>
      </c>
    </row>
    <row r="22889" spans="1:9" x14ac:dyDescent="0.25">
      <c r="A22889" t="s">
        <v>40844</v>
      </c>
      <c r="B22889">
        <v>13127</v>
      </c>
      <c r="C22889" s="2">
        <f t="shared" si="2314"/>
        <v>44349</v>
      </c>
      <c r="D22889" s="1">
        <f>TIMEVALUE("11:56:39")</f>
        <v>0.49767361111111114</v>
      </c>
      <c r="E22889" s="2">
        <f t="shared" si="2315"/>
        <v>44349</v>
      </c>
      <c r="F22889" s="1">
        <f>TIMEVALUE("12:01:08")</f>
        <v>0.50078703703703709</v>
      </c>
      <c r="G22889" t="s">
        <v>10234</v>
      </c>
      <c r="H22889" t="s">
        <v>39048</v>
      </c>
      <c r="I22889">
        <v>706.81799999999998</v>
      </c>
    </row>
    <row r="22890" spans="1:9" x14ac:dyDescent="0.25">
      <c r="A22890" t="s">
        <v>40845</v>
      </c>
      <c r="B22890">
        <v>13127</v>
      </c>
      <c r="C22890" s="2">
        <f t="shared" si="2314"/>
        <v>44349</v>
      </c>
      <c r="D22890" s="1">
        <f>TIMEVALUE("11:15:47")</f>
        <v>0.46929398148148149</v>
      </c>
      <c r="E22890" s="2">
        <f t="shared" si="2315"/>
        <v>44349</v>
      </c>
      <c r="F22890" s="1">
        <f>TIMEVALUE("11:19:19")</f>
        <v>0.47174768518518517</v>
      </c>
      <c r="G22890" t="s">
        <v>312</v>
      </c>
      <c r="H22890" t="s">
        <v>29875</v>
      </c>
      <c r="I22890">
        <v>707.94100000000003</v>
      </c>
    </row>
    <row r="22891" spans="1:9" x14ac:dyDescent="0.25">
      <c r="A22891" t="s">
        <v>40846</v>
      </c>
      <c r="B22891">
        <v>13127</v>
      </c>
      <c r="C22891" s="2">
        <f t="shared" si="2314"/>
        <v>44349</v>
      </c>
      <c r="D22891" s="1">
        <f>TIMEVALUE("11:21:12")</f>
        <v>0.47305555555555556</v>
      </c>
      <c r="E22891" s="2">
        <f t="shared" si="2315"/>
        <v>44349</v>
      </c>
      <c r="F22891" s="1">
        <f>TIMEVALUE("11:25:54")</f>
        <v>0.47631944444444446</v>
      </c>
      <c r="G22891" t="s">
        <v>3092</v>
      </c>
      <c r="H22891" t="s">
        <v>40847</v>
      </c>
      <c r="I22891">
        <v>707.89400000000001</v>
      </c>
    </row>
    <row r="22892" spans="1:9" x14ac:dyDescent="0.25">
      <c r="A22892" t="s">
        <v>40848</v>
      </c>
      <c r="B22892">
        <v>13127</v>
      </c>
      <c r="C22892" s="2">
        <f t="shared" si="2314"/>
        <v>44349</v>
      </c>
      <c r="D22892" s="1">
        <f>TIMEVALUE("11:27:25")</f>
        <v>0.47737268518518516</v>
      </c>
      <c r="E22892" s="2">
        <f t="shared" si="2315"/>
        <v>44349</v>
      </c>
      <c r="F22892" s="1">
        <f>TIMEVALUE("11:30:52")</f>
        <v>0.47976851851851854</v>
      </c>
      <c r="G22892" t="s">
        <v>677</v>
      </c>
      <c r="H22892" t="s">
        <v>40849</v>
      </c>
      <c r="I22892">
        <v>707.84699999999998</v>
      </c>
    </row>
    <row r="22893" spans="1:9" x14ac:dyDescent="0.25">
      <c r="A22893" t="s">
        <v>40850</v>
      </c>
      <c r="B22893">
        <v>13127</v>
      </c>
      <c r="C22893" s="2">
        <f t="shared" si="2314"/>
        <v>44349</v>
      </c>
      <c r="D22893" s="1">
        <f>TIMEVALUE("11:31:47")</f>
        <v>0.48040509259259262</v>
      </c>
      <c r="E22893" s="2">
        <f t="shared" si="2315"/>
        <v>44349</v>
      </c>
      <c r="F22893" s="1">
        <f>TIMEVALUE("11:34:32")</f>
        <v>0.48231481481481481</v>
      </c>
      <c r="G22893" t="s">
        <v>15534</v>
      </c>
      <c r="H22893" t="s">
        <v>11372</v>
      </c>
      <c r="I22893">
        <v>707.74099999999999</v>
      </c>
    </row>
    <row r="22894" spans="1:9" x14ac:dyDescent="0.25">
      <c r="A22894" t="s">
        <v>40851</v>
      </c>
      <c r="B22894">
        <v>13127</v>
      </c>
      <c r="C22894" s="2">
        <f t="shared" si="2314"/>
        <v>44349</v>
      </c>
      <c r="D22894" s="1">
        <f>TIMEVALUE("11:35:44")</f>
        <v>0.48314814814814816</v>
      </c>
      <c r="E22894" s="2">
        <f t="shared" si="2315"/>
        <v>44349</v>
      </c>
      <c r="F22894" s="1">
        <f>TIMEVALUE("11:38:47")</f>
        <v>0.48526620370370371</v>
      </c>
      <c r="G22894" t="s">
        <v>218</v>
      </c>
      <c r="H22894" t="s">
        <v>40255</v>
      </c>
      <c r="I22894">
        <v>707.47199999999998</v>
      </c>
    </row>
    <row r="22895" spans="1:9" x14ac:dyDescent="0.25">
      <c r="A22895" t="s">
        <v>40852</v>
      </c>
      <c r="B22895">
        <v>13127</v>
      </c>
      <c r="C22895" s="2">
        <f t="shared" si="2314"/>
        <v>44349</v>
      </c>
      <c r="D22895" s="1">
        <f>TIMEVALUE("11:39:44")</f>
        <v>0.48592592592592593</v>
      </c>
      <c r="E22895" s="2">
        <f t="shared" si="2315"/>
        <v>44349</v>
      </c>
      <c r="F22895" s="1">
        <f>TIMEVALUE("11:43:27")</f>
        <v>0.48850694444444442</v>
      </c>
      <c r="G22895" t="s">
        <v>13829</v>
      </c>
      <c r="H22895" t="s">
        <v>40853</v>
      </c>
      <c r="I22895">
        <v>707.47699999999998</v>
      </c>
    </row>
    <row r="22896" spans="1:9" x14ac:dyDescent="0.25">
      <c r="A22896" t="s">
        <v>40854</v>
      </c>
      <c r="B22896">
        <v>13127</v>
      </c>
      <c r="C22896" s="2">
        <f t="shared" si="2314"/>
        <v>44349</v>
      </c>
      <c r="D22896" s="1">
        <f>TIMEVALUE("11:44:35")</f>
        <v>0.48929398148148145</v>
      </c>
      <c r="E22896" s="2">
        <f t="shared" si="2315"/>
        <v>44349</v>
      </c>
      <c r="F22896" s="1">
        <f>TIMEVALUE("11:46:15")</f>
        <v>0.4904513888888889</v>
      </c>
      <c r="G22896" t="s">
        <v>2791</v>
      </c>
      <c r="H22896" t="s">
        <v>40855</v>
      </c>
      <c r="I22896">
        <v>707.29499999999996</v>
      </c>
    </row>
    <row r="22897" spans="1:9" x14ac:dyDescent="0.25">
      <c r="A22897" t="s">
        <v>40856</v>
      </c>
      <c r="B22897">
        <v>13127</v>
      </c>
      <c r="C22897" s="2">
        <f t="shared" si="2314"/>
        <v>44349</v>
      </c>
      <c r="D22897" s="1">
        <f>TIMEVALUE("11:47:30")</f>
        <v>0.49131944444444442</v>
      </c>
      <c r="E22897" s="2">
        <f t="shared" si="2315"/>
        <v>44349</v>
      </c>
      <c r="F22897" s="1">
        <f>TIMEVALUE("11:50:23")</f>
        <v>0.49332175925925925</v>
      </c>
      <c r="G22897" t="s">
        <v>696</v>
      </c>
      <c r="H22897" t="s">
        <v>10702</v>
      </c>
      <c r="I22897">
        <v>707.13599999999997</v>
      </c>
    </row>
    <row r="22898" spans="1:9" x14ac:dyDescent="0.25">
      <c r="A22898" t="s">
        <v>40857</v>
      </c>
      <c r="B22898">
        <v>13127</v>
      </c>
      <c r="C22898" s="2">
        <f t="shared" si="2314"/>
        <v>44349</v>
      </c>
      <c r="D22898" s="1">
        <f>TIMEVALUE("11:51:46")</f>
        <v>0.49428240740740742</v>
      </c>
      <c r="E22898" s="2">
        <f t="shared" si="2315"/>
        <v>44349</v>
      </c>
      <c r="F22898" s="1">
        <f>TIMEVALUE("11:55:05")</f>
        <v>0.49658564814814815</v>
      </c>
      <c r="G22898" t="s">
        <v>816</v>
      </c>
      <c r="H22898" t="s">
        <v>34655</v>
      </c>
      <c r="I22898">
        <v>707.15</v>
      </c>
    </row>
    <row r="22899" spans="1:9" x14ac:dyDescent="0.25">
      <c r="A22899" t="s">
        <v>40858</v>
      </c>
      <c r="B22899">
        <v>13127</v>
      </c>
      <c r="C22899" s="2">
        <f t="shared" si="2314"/>
        <v>44349</v>
      </c>
      <c r="D22899" s="1">
        <f>TIMEVALUE("11:06:08")</f>
        <v>0.46259259259259261</v>
      </c>
      <c r="E22899" s="2">
        <f t="shared" si="2315"/>
        <v>44349</v>
      </c>
      <c r="F22899" s="1">
        <f>TIMEVALUE("11:11:47")</f>
        <v>0.46651620370370372</v>
      </c>
      <c r="G22899" t="s">
        <v>3244</v>
      </c>
      <c r="H22899" t="s">
        <v>40859</v>
      </c>
      <c r="I22899">
        <v>706.90099999999995</v>
      </c>
    </row>
    <row r="22900" spans="1:9" x14ac:dyDescent="0.25">
      <c r="A22900" t="s">
        <v>40860</v>
      </c>
      <c r="B22900">
        <v>13127</v>
      </c>
      <c r="C22900" s="2">
        <f t="shared" si="2314"/>
        <v>44349</v>
      </c>
      <c r="D22900" s="1">
        <f>TIMEVALUE("10:29:57")</f>
        <v>0.43746527777777777</v>
      </c>
      <c r="E22900" s="2">
        <f t="shared" si="2315"/>
        <v>44349</v>
      </c>
      <c r="F22900" s="1">
        <f>TIMEVALUE("10:33:36")</f>
        <v>0.44</v>
      </c>
      <c r="G22900" t="s">
        <v>2145</v>
      </c>
      <c r="H22900" t="s">
        <v>35687</v>
      </c>
      <c r="I22900">
        <v>708.12900000000002</v>
      </c>
    </row>
    <row r="22901" spans="1:9" x14ac:dyDescent="0.25">
      <c r="A22901" t="s">
        <v>40861</v>
      </c>
      <c r="B22901">
        <v>13127</v>
      </c>
      <c r="C22901" s="2">
        <f t="shared" si="2314"/>
        <v>44349</v>
      </c>
      <c r="D22901" s="1">
        <f>TIMEVALUE("10:34:35")</f>
        <v>0.44068287037037035</v>
      </c>
      <c r="E22901" s="2">
        <f t="shared" si="2315"/>
        <v>44349</v>
      </c>
      <c r="F22901" s="1">
        <f>TIMEVALUE("10:38:53")</f>
        <v>0.44366898148148148</v>
      </c>
      <c r="G22901" t="s">
        <v>6673</v>
      </c>
      <c r="H22901" t="s">
        <v>40862</v>
      </c>
      <c r="I22901">
        <v>708.07</v>
      </c>
    </row>
    <row r="22902" spans="1:9" x14ac:dyDescent="0.25">
      <c r="A22902" t="s">
        <v>40863</v>
      </c>
      <c r="B22902">
        <v>13127</v>
      </c>
      <c r="C22902" s="2">
        <f t="shared" si="2314"/>
        <v>44349</v>
      </c>
      <c r="D22902" s="1">
        <f>TIMEVALUE("10:40:00")</f>
        <v>0.44444444444444442</v>
      </c>
      <c r="E22902" s="2">
        <f t="shared" si="2315"/>
        <v>44349</v>
      </c>
      <c r="F22902" s="1">
        <f>TIMEVALUE("10:42:50")</f>
        <v>0.44641203703703702</v>
      </c>
      <c r="G22902" t="s">
        <v>239</v>
      </c>
      <c r="H22902" t="s">
        <v>38606</v>
      </c>
      <c r="I22902">
        <v>707.97699999999998</v>
      </c>
    </row>
    <row r="22903" spans="1:9" x14ac:dyDescent="0.25">
      <c r="A22903" t="s">
        <v>40864</v>
      </c>
      <c r="B22903">
        <v>13127</v>
      </c>
      <c r="C22903" s="2">
        <f t="shared" si="2314"/>
        <v>44349</v>
      </c>
      <c r="D22903" s="1">
        <f>TIMEVALUE("10:43:46")</f>
        <v>0.4470601851851852</v>
      </c>
      <c r="E22903" s="2">
        <f t="shared" si="2315"/>
        <v>44349</v>
      </c>
      <c r="F22903" s="1">
        <f>TIMEVALUE("10:46:31")</f>
        <v>0.44896990740740739</v>
      </c>
      <c r="G22903" t="s">
        <v>15534</v>
      </c>
      <c r="H22903" t="s">
        <v>40865</v>
      </c>
      <c r="I22903">
        <v>707.82500000000005</v>
      </c>
    </row>
    <row r="22904" spans="1:9" x14ac:dyDescent="0.25">
      <c r="A22904" t="s">
        <v>40866</v>
      </c>
      <c r="B22904">
        <v>13127</v>
      </c>
      <c r="C22904" s="2">
        <f t="shared" si="2314"/>
        <v>44349</v>
      </c>
      <c r="D22904" s="1">
        <f>TIMEVALUE("10:47:44")</f>
        <v>0.44981481481481483</v>
      </c>
      <c r="E22904" s="2">
        <f t="shared" si="2315"/>
        <v>44349</v>
      </c>
      <c r="F22904" s="1">
        <f>TIMEVALUE("10:50:47")</f>
        <v>0.45193287037037039</v>
      </c>
      <c r="G22904" t="s">
        <v>218</v>
      </c>
      <c r="H22904" t="s">
        <v>36980</v>
      </c>
      <c r="I22904">
        <v>707.649</v>
      </c>
    </row>
    <row r="22905" spans="1:9" x14ac:dyDescent="0.25">
      <c r="A22905" t="s">
        <v>40867</v>
      </c>
      <c r="B22905">
        <v>13127</v>
      </c>
      <c r="C22905" s="2">
        <f t="shared" si="2314"/>
        <v>44349</v>
      </c>
      <c r="D22905" s="1">
        <f>TIMEVALUE("10:51:49")</f>
        <v>0.45265046296296296</v>
      </c>
      <c r="E22905" s="2">
        <f t="shared" si="2315"/>
        <v>44349</v>
      </c>
      <c r="F22905" s="1">
        <f>TIMEVALUE("10:55:15")</f>
        <v>0.45503472222222224</v>
      </c>
      <c r="G22905" t="s">
        <v>1023</v>
      </c>
      <c r="H22905" t="s">
        <v>38592</v>
      </c>
      <c r="I22905">
        <v>707.529</v>
      </c>
    </row>
    <row r="22906" spans="1:9" x14ac:dyDescent="0.25">
      <c r="A22906" t="s">
        <v>40868</v>
      </c>
      <c r="B22906">
        <v>13127</v>
      </c>
      <c r="C22906" s="2">
        <f t="shared" si="2314"/>
        <v>44349</v>
      </c>
      <c r="D22906" s="1">
        <f>TIMEVALUE("10:56:19")</f>
        <v>0.45577546296296295</v>
      </c>
      <c r="E22906" s="2">
        <f t="shared" si="2315"/>
        <v>44349</v>
      </c>
      <c r="F22906" s="1">
        <f>TIMEVALUE("10:57:58")</f>
        <v>0.4569212962962963</v>
      </c>
      <c r="G22906" t="s">
        <v>455</v>
      </c>
      <c r="H22906" t="s">
        <v>11341</v>
      </c>
      <c r="I22906">
        <v>707.51900000000001</v>
      </c>
    </row>
    <row r="22907" spans="1:9" x14ac:dyDescent="0.25">
      <c r="A22907" t="s">
        <v>40869</v>
      </c>
      <c r="B22907">
        <v>13153</v>
      </c>
      <c r="C22907" s="2">
        <f>DATEVALUE("2025-05-01")</f>
        <v>44316</v>
      </c>
      <c r="D22907" s="1">
        <f>TIMEVALUE("11:13:05")</f>
        <v>0.46741898148148148</v>
      </c>
      <c r="E22907" s="2">
        <f>DATEVALUE("2025-05-01")</f>
        <v>44316</v>
      </c>
      <c r="F22907" s="1">
        <f>TIMEVALUE("11:15:47")</f>
        <v>0.46929398148148149</v>
      </c>
      <c r="G22907" t="s">
        <v>2882</v>
      </c>
      <c r="H22907" t="s">
        <v>35961</v>
      </c>
      <c r="I22907">
        <v>713.423</v>
      </c>
    </row>
    <row r="22908" spans="1:9" x14ac:dyDescent="0.25">
      <c r="A22908" t="s">
        <v>40870</v>
      </c>
      <c r="B22908">
        <v>13127</v>
      </c>
      <c r="C22908" s="2">
        <f t="shared" ref="C22908:C22938" si="2316">DATEVALUE("2025-06-03")</f>
        <v>44349</v>
      </c>
      <c r="D22908" s="1">
        <f>TIMEVALUE("11:00:07")</f>
        <v>0.45841435185185186</v>
      </c>
      <c r="E22908" s="2">
        <f t="shared" ref="E22908:E22938" si="2317">DATEVALUE("2025-06-03")</f>
        <v>44349</v>
      </c>
      <c r="F22908" s="1">
        <f>TIMEVALUE("11:04:38")</f>
        <v>0.46155092592592595</v>
      </c>
      <c r="G22908" t="s">
        <v>7883</v>
      </c>
      <c r="H22908" t="s">
        <v>38608</v>
      </c>
      <c r="I22908">
        <v>707.19200000000001</v>
      </c>
    </row>
    <row r="22909" spans="1:9" x14ac:dyDescent="0.25">
      <c r="A22909" t="s">
        <v>40871</v>
      </c>
      <c r="B22909">
        <v>13127</v>
      </c>
      <c r="C22909" s="2">
        <f t="shared" si="2316"/>
        <v>44349</v>
      </c>
      <c r="D22909" s="1">
        <f>TIMEVALUE("10:21:21")</f>
        <v>0.43149305555555556</v>
      </c>
      <c r="E22909" s="2">
        <f t="shared" si="2317"/>
        <v>44349</v>
      </c>
      <c r="F22909" s="1">
        <f>TIMEVALUE("10:25:37")</f>
        <v>0.43445601851851851</v>
      </c>
      <c r="G22909" t="s">
        <v>1363</v>
      </c>
      <c r="H22909" t="s">
        <v>40259</v>
      </c>
      <c r="I22909">
        <v>707.13900000000001</v>
      </c>
    </row>
    <row r="22910" spans="1:9" x14ac:dyDescent="0.25">
      <c r="A22910" t="s">
        <v>40872</v>
      </c>
      <c r="B22910">
        <v>13127</v>
      </c>
      <c r="C22910" s="2">
        <f t="shared" si="2316"/>
        <v>44349</v>
      </c>
      <c r="D22910" s="1">
        <f>TIMEVALUE("09:43:00")</f>
        <v>0.40486111111111112</v>
      </c>
      <c r="E22910" s="2">
        <f t="shared" si="2317"/>
        <v>44349</v>
      </c>
      <c r="F22910" s="1">
        <f>TIMEVALUE("09:47:11")</f>
        <v>0.4077662037037037</v>
      </c>
      <c r="G22910" t="s">
        <v>258</v>
      </c>
      <c r="H22910" t="s">
        <v>11090</v>
      </c>
      <c r="I22910">
        <v>707.98199999999997</v>
      </c>
    </row>
    <row r="22911" spans="1:9" x14ac:dyDescent="0.25">
      <c r="A22911" t="s">
        <v>40873</v>
      </c>
      <c r="B22911">
        <v>13127</v>
      </c>
      <c r="C22911" s="2">
        <f t="shared" si="2316"/>
        <v>44349</v>
      </c>
      <c r="D22911" s="1">
        <f>TIMEVALUE("09:48:29")</f>
        <v>0.40866898148148151</v>
      </c>
      <c r="E22911" s="2">
        <f t="shared" si="2317"/>
        <v>44349</v>
      </c>
      <c r="F22911" s="1">
        <f>TIMEVALUE("09:52:25")</f>
        <v>0.41140046296296295</v>
      </c>
      <c r="G22911" t="s">
        <v>619</v>
      </c>
      <c r="H22911" t="s">
        <v>38243</v>
      </c>
      <c r="I22911">
        <v>707.90099999999995</v>
      </c>
    </row>
    <row r="22912" spans="1:9" x14ac:dyDescent="0.25">
      <c r="A22912" t="s">
        <v>40874</v>
      </c>
      <c r="B22912">
        <v>13127</v>
      </c>
      <c r="C22912" s="2">
        <f t="shared" si="2316"/>
        <v>44349</v>
      </c>
      <c r="D22912" s="1">
        <f>TIMEVALUE("09:53:34")</f>
        <v>0.41219907407407408</v>
      </c>
      <c r="E22912" s="2">
        <f t="shared" si="2317"/>
        <v>44349</v>
      </c>
      <c r="F22912" s="1">
        <f>TIMEVALUE("09:57:37")</f>
        <v>0.41501157407407407</v>
      </c>
      <c r="G22912" t="s">
        <v>3357</v>
      </c>
      <c r="H22912" t="s">
        <v>40875</v>
      </c>
      <c r="I22912">
        <v>707.851</v>
      </c>
    </row>
    <row r="22913" spans="1:9" x14ac:dyDescent="0.25">
      <c r="A22913" t="s">
        <v>40876</v>
      </c>
      <c r="B22913">
        <v>13127</v>
      </c>
      <c r="C22913" s="2">
        <f t="shared" si="2316"/>
        <v>44349</v>
      </c>
      <c r="D22913" s="1">
        <f>TIMEVALUE("09:58:36")</f>
        <v>0.41569444444444442</v>
      </c>
      <c r="E22913" s="2">
        <f t="shared" si="2317"/>
        <v>44349</v>
      </c>
      <c r="F22913" s="1">
        <f>TIMEVALUE("10:01:12")</f>
        <v>0.41749999999999998</v>
      </c>
      <c r="G22913" t="s">
        <v>723</v>
      </c>
      <c r="H22913" t="s">
        <v>40877</v>
      </c>
      <c r="I22913">
        <v>707.76400000000001</v>
      </c>
    </row>
    <row r="22914" spans="1:9" x14ac:dyDescent="0.25">
      <c r="A22914" t="s">
        <v>40878</v>
      </c>
      <c r="B22914">
        <v>13127</v>
      </c>
      <c r="C22914" s="2">
        <f t="shared" si="2316"/>
        <v>44349</v>
      </c>
      <c r="D22914" s="1">
        <f>TIMEVALUE("10:02:15")</f>
        <v>0.41822916666666665</v>
      </c>
      <c r="E22914" s="2">
        <f t="shared" si="2317"/>
        <v>44349</v>
      </c>
      <c r="F22914" s="1">
        <f>TIMEVALUE("10:05:48")</f>
        <v>0.42069444444444443</v>
      </c>
      <c r="G22914" t="s">
        <v>3107</v>
      </c>
      <c r="H22914" t="s">
        <v>35390</v>
      </c>
      <c r="I22914">
        <v>707.64200000000005</v>
      </c>
    </row>
    <row r="22915" spans="1:9" x14ac:dyDescent="0.25">
      <c r="A22915" t="s">
        <v>2073</v>
      </c>
      <c r="B22915">
        <v>13127</v>
      </c>
      <c r="C22915" s="2">
        <f t="shared" si="2316"/>
        <v>44349</v>
      </c>
      <c r="D22915" s="1">
        <f>TIMEVALUE("09:39:28")</f>
        <v>0.40240740740740738</v>
      </c>
      <c r="E22915" s="2">
        <f t="shared" si="2317"/>
        <v>44349</v>
      </c>
      <c r="F22915" s="1">
        <f>TIMEVALUE("09:39:59")</f>
        <v>0.4027662037037037</v>
      </c>
      <c r="G22915" t="s">
        <v>17811</v>
      </c>
      <c r="H22915" t="s">
        <v>35294</v>
      </c>
      <c r="I22915">
        <v>708.13900000000001</v>
      </c>
    </row>
    <row r="22916" spans="1:9" x14ac:dyDescent="0.25">
      <c r="A22916" t="s">
        <v>40879</v>
      </c>
      <c r="B22916">
        <v>13127</v>
      </c>
      <c r="C22916" s="2">
        <f t="shared" si="2316"/>
        <v>44349</v>
      </c>
      <c r="D22916" s="1">
        <f>TIMEVALUE("10:08:26")</f>
        <v>0.42252314814814818</v>
      </c>
      <c r="E22916" s="2">
        <f t="shared" si="2317"/>
        <v>44349</v>
      </c>
      <c r="F22916" s="1">
        <f>TIMEVALUE("10:09:57")</f>
        <v>0.42357638888888888</v>
      </c>
      <c r="G22916" t="s">
        <v>333</v>
      </c>
      <c r="H22916" t="s">
        <v>12414</v>
      </c>
      <c r="I22916">
        <v>707.53099999999995</v>
      </c>
    </row>
    <row r="22917" spans="1:9" x14ac:dyDescent="0.25">
      <c r="A22917" t="s">
        <v>40880</v>
      </c>
      <c r="B22917">
        <v>13127</v>
      </c>
      <c r="C22917" s="2">
        <f t="shared" si="2316"/>
        <v>44349</v>
      </c>
      <c r="D22917" s="1">
        <f>TIMEVALUE("10:10:54")</f>
        <v>0.42423611111111109</v>
      </c>
      <c r="E22917" s="2">
        <f t="shared" si="2317"/>
        <v>44349</v>
      </c>
      <c r="F22917" s="1">
        <f>TIMEVALUE("10:13:02")</f>
        <v>0.42571759259259262</v>
      </c>
      <c r="G22917" t="s">
        <v>416</v>
      </c>
      <c r="H22917" t="s">
        <v>11193</v>
      </c>
      <c r="I22917">
        <v>707.40700000000004</v>
      </c>
    </row>
    <row r="22918" spans="1:9" x14ac:dyDescent="0.25">
      <c r="A22918" t="s">
        <v>40881</v>
      </c>
      <c r="B22918">
        <v>13127</v>
      </c>
      <c r="C22918" s="2">
        <f t="shared" si="2316"/>
        <v>44349</v>
      </c>
      <c r="D22918" s="1">
        <f>TIMEVALUE("10:14:00")</f>
        <v>0.42638888888888887</v>
      </c>
      <c r="E22918" s="2">
        <f t="shared" si="2317"/>
        <v>44349</v>
      </c>
      <c r="F22918" s="1">
        <f>TIMEVALUE("10:19:42")</f>
        <v>0.43034722222222221</v>
      </c>
      <c r="G22918" t="s">
        <v>1894</v>
      </c>
      <c r="H22918" t="s">
        <v>40882</v>
      </c>
      <c r="I22918">
        <v>707.29200000000003</v>
      </c>
    </row>
    <row r="22919" spans="1:9" x14ac:dyDescent="0.25">
      <c r="A22919" t="s">
        <v>40883</v>
      </c>
      <c r="B22919">
        <v>13127</v>
      </c>
      <c r="C22919" s="2">
        <f t="shared" si="2316"/>
        <v>44349</v>
      </c>
      <c r="D22919" s="1">
        <f>TIMEVALUE("09:32:26")</f>
        <v>0.39752314814814815</v>
      </c>
      <c r="E22919" s="2">
        <f t="shared" si="2317"/>
        <v>44349</v>
      </c>
      <c r="F22919" s="1">
        <f>TIMEVALUE("09:37:42")</f>
        <v>0.40118055555555554</v>
      </c>
      <c r="G22919" t="s">
        <v>10587</v>
      </c>
      <c r="H22919" t="s">
        <v>40884</v>
      </c>
      <c r="I22919">
        <v>707.18700000000001</v>
      </c>
    </row>
    <row r="22920" spans="1:9" x14ac:dyDescent="0.25">
      <c r="A22920" t="s">
        <v>40885</v>
      </c>
      <c r="B22920">
        <v>13127</v>
      </c>
      <c r="C22920" s="2">
        <f t="shared" si="2316"/>
        <v>44349</v>
      </c>
      <c r="D22920" s="1">
        <f>TIMEVALUE("08:53:02")</f>
        <v>0.37016203703703704</v>
      </c>
      <c r="E22920" s="2">
        <f t="shared" si="2317"/>
        <v>44349</v>
      </c>
      <c r="F22920" s="1">
        <f>TIMEVALUE("08:56:13")</f>
        <v>0.37237268518518518</v>
      </c>
      <c r="G22920" t="s">
        <v>802</v>
      </c>
      <c r="H22920" t="s">
        <v>40886</v>
      </c>
      <c r="I22920">
        <v>708.30600000000004</v>
      </c>
    </row>
    <row r="22921" spans="1:9" x14ac:dyDescent="0.25">
      <c r="A22921" t="s">
        <v>40887</v>
      </c>
      <c r="B22921">
        <v>13127</v>
      </c>
      <c r="C22921" s="2">
        <f t="shared" si="2316"/>
        <v>44349</v>
      </c>
      <c r="D22921" s="1">
        <f>TIMEVALUE("08:57:39")</f>
        <v>0.37336805555555558</v>
      </c>
      <c r="E22921" s="2">
        <f t="shared" si="2317"/>
        <v>44349</v>
      </c>
      <c r="F22921" s="1">
        <f>TIMEVALUE("09:01:26")</f>
        <v>0.3759953703703704</v>
      </c>
      <c r="G22921" t="s">
        <v>3841</v>
      </c>
      <c r="H22921" t="s">
        <v>40888</v>
      </c>
      <c r="I22921">
        <v>708.24400000000003</v>
      </c>
    </row>
    <row r="22922" spans="1:9" x14ac:dyDescent="0.25">
      <c r="A22922" t="s">
        <v>40889</v>
      </c>
      <c r="B22922">
        <v>13127</v>
      </c>
      <c r="C22922" s="2">
        <f t="shared" si="2316"/>
        <v>44349</v>
      </c>
      <c r="D22922" s="1">
        <f>TIMEVALUE("09:02:45")</f>
        <v>0.37690972222222224</v>
      </c>
      <c r="E22922" s="2">
        <f t="shared" si="2317"/>
        <v>44349</v>
      </c>
      <c r="F22922" s="1">
        <f>TIMEVALUE("09:05:21")</f>
        <v>0.3787152777777778</v>
      </c>
      <c r="G22922" t="s">
        <v>723</v>
      </c>
      <c r="H22922" t="s">
        <v>40890</v>
      </c>
      <c r="I22922">
        <v>708.14499999999998</v>
      </c>
    </row>
    <row r="22923" spans="1:9" x14ac:dyDescent="0.25">
      <c r="A22923" t="s">
        <v>40891</v>
      </c>
      <c r="B22923">
        <v>13127</v>
      </c>
      <c r="C22923" s="2">
        <f t="shared" si="2316"/>
        <v>44349</v>
      </c>
      <c r="D22923" s="1">
        <f>TIMEVALUE("09:06:33")</f>
        <v>0.3795486111111111</v>
      </c>
      <c r="E22923" s="2">
        <f t="shared" si="2317"/>
        <v>44349</v>
      </c>
      <c r="F22923" s="1">
        <f>TIMEVALUE("09:09:29")</f>
        <v>0.38158564814814816</v>
      </c>
      <c r="G22923" t="s">
        <v>520</v>
      </c>
      <c r="H22923" t="s">
        <v>40892</v>
      </c>
      <c r="I22923">
        <v>708.08799999999997</v>
      </c>
    </row>
    <row r="22924" spans="1:9" x14ac:dyDescent="0.25">
      <c r="A22924" t="s">
        <v>40893</v>
      </c>
      <c r="B22924">
        <v>13127</v>
      </c>
      <c r="C22924" s="2">
        <f t="shared" si="2316"/>
        <v>44349</v>
      </c>
      <c r="D22924" s="1">
        <f>TIMEVALUE("09:10:34")</f>
        <v>0.38233796296296296</v>
      </c>
      <c r="E22924" s="2">
        <f t="shared" si="2317"/>
        <v>44349</v>
      </c>
      <c r="F22924" s="1">
        <f>TIMEVALUE("09:13:34")</f>
        <v>0.38442129629629629</v>
      </c>
      <c r="G22924" t="s">
        <v>433</v>
      </c>
      <c r="H22924" t="s">
        <v>5666</v>
      </c>
      <c r="I22924">
        <v>707.94500000000005</v>
      </c>
    </row>
    <row r="22925" spans="1:9" x14ac:dyDescent="0.25">
      <c r="A22925" t="s">
        <v>40894</v>
      </c>
      <c r="B22925">
        <v>13127</v>
      </c>
      <c r="C22925" s="2">
        <f t="shared" si="2316"/>
        <v>44349</v>
      </c>
      <c r="D22925" s="1">
        <f>TIMEVALUE("09:14:39")</f>
        <v>0.38517361111111109</v>
      </c>
      <c r="E22925" s="2">
        <f t="shared" si="2317"/>
        <v>44349</v>
      </c>
      <c r="F22925" s="1">
        <f>TIMEVALUE("09:18:28")</f>
        <v>0.3878240740740741</v>
      </c>
      <c r="G22925" t="s">
        <v>1451</v>
      </c>
      <c r="H22925" t="s">
        <v>6278</v>
      </c>
      <c r="I22925">
        <v>707.82500000000005</v>
      </c>
    </row>
    <row r="22926" spans="1:9" x14ac:dyDescent="0.25">
      <c r="A22926" t="s">
        <v>40895</v>
      </c>
      <c r="B22926">
        <v>13127</v>
      </c>
      <c r="C22926" s="2">
        <f t="shared" si="2316"/>
        <v>44349</v>
      </c>
      <c r="D22926" s="1">
        <f>TIMEVALUE("09:19:55")</f>
        <v>0.38883101851851853</v>
      </c>
      <c r="E22926" s="2">
        <f t="shared" si="2317"/>
        <v>44349</v>
      </c>
      <c r="F22926" s="1">
        <f>TIMEVALUE("09:22:01")</f>
        <v>0.39028935185185187</v>
      </c>
      <c r="G22926" t="s">
        <v>2803</v>
      </c>
      <c r="H22926" t="s">
        <v>17268</v>
      </c>
      <c r="I22926">
        <v>707.66099999999994</v>
      </c>
    </row>
    <row r="22927" spans="1:9" x14ac:dyDescent="0.25">
      <c r="A22927" t="s">
        <v>40896</v>
      </c>
      <c r="B22927">
        <v>13127</v>
      </c>
      <c r="C22927" s="2">
        <f t="shared" si="2316"/>
        <v>44349</v>
      </c>
      <c r="D22927" s="1">
        <f>TIMEVALUE("09:23:21")</f>
        <v>0.39121527777777776</v>
      </c>
      <c r="E22927" s="2">
        <f t="shared" si="2317"/>
        <v>44349</v>
      </c>
      <c r="F22927" s="1">
        <f>TIMEVALUE("09:25:27")</f>
        <v>0.3926736111111111</v>
      </c>
      <c r="G22927" t="s">
        <v>2803</v>
      </c>
      <c r="H22927" t="s">
        <v>5781</v>
      </c>
      <c r="I22927">
        <v>707.58299999999997</v>
      </c>
    </row>
    <row r="22928" spans="1:9" x14ac:dyDescent="0.25">
      <c r="A22928" t="s">
        <v>40897</v>
      </c>
      <c r="B22928">
        <v>13127</v>
      </c>
      <c r="C22928" s="2">
        <f t="shared" si="2316"/>
        <v>44349</v>
      </c>
      <c r="D22928" s="1">
        <f>TIMEVALUE("09:26:29")</f>
        <v>0.39339120370370373</v>
      </c>
      <c r="E22928" s="2">
        <f t="shared" si="2317"/>
        <v>44349</v>
      </c>
      <c r="F22928" s="1">
        <f>TIMEVALUE("09:30:47")</f>
        <v>0.39637731481481481</v>
      </c>
      <c r="G22928" t="s">
        <v>6673</v>
      </c>
      <c r="H22928" t="s">
        <v>39140</v>
      </c>
      <c r="I22928">
        <v>707.45</v>
      </c>
    </row>
    <row r="22929" spans="1:9" x14ac:dyDescent="0.25">
      <c r="A22929" t="s">
        <v>40898</v>
      </c>
      <c r="B22929">
        <v>13127</v>
      </c>
      <c r="C22929" s="2">
        <f t="shared" si="2316"/>
        <v>44349</v>
      </c>
      <c r="D22929" s="1">
        <f>TIMEVALUE("08:44:52")</f>
        <v>0.36449074074074073</v>
      </c>
      <c r="E22929" s="2">
        <f t="shared" si="2317"/>
        <v>44349</v>
      </c>
      <c r="F22929" s="1">
        <f>TIMEVALUE("08:49:05")</f>
        <v>0.3674189814814815</v>
      </c>
      <c r="G22929" t="s">
        <v>819</v>
      </c>
      <c r="H22929" t="s">
        <v>17230</v>
      </c>
      <c r="I22929">
        <v>707.34699999999998</v>
      </c>
    </row>
    <row r="22930" spans="1:9" x14ac:dyDescent="0.25">
      <c r="A22930" t="s">
        <v>40899</v>
      </c>
      <c r="B22930">
        <v>13127</v>
      </c>
      <c r="C22930" s="2">
        <f t="shared" si="2316"/>
        <v>44349</v>
      </c>
      <c r="D22930" s="1">
        <f>TIMEVALUE("07:54:05")</f>
        <v>0.32922453703703702</v>
      </c>
      <c r="E22930" s="2">
        <f t="shared" si="2317"/>
        <v>44349</v>
      </c>
      <c r="F22930" s="1">
        <f>TIMEVALUE("08:05:17")</f>
        <v>0.3370023148148148</v>
      </c>
      <c r="G22930" t="s">
        <v>7558</v>
      </c>
      <c r="H22930" t="s">
        <v>40900</v>
      </c>
      <c r="I22930">
        <v>708.48599999999999</v>
      </c>
    </row>
    <row r="22931" spans="1:9" x14ac:dyDescent="0.25">
      <c r="A22931" t="s">
        <v>40901</v>
      </c>
      <c r="B22931">
        <v>13127</v>
      </c>
      <c r="C22931" s="2">
        <f t="shared" si="2316"/>
        <v>44349</v>
      </c>
      <c r="D22931" s="1">
        <f>TIMEVALUE("08:06:56")</f>
        <v>0.33814814814814814</v>
      </c>
      <c r="E22931" s="2">
        <f t="shared" si="2317"/>
        <v>44349</v>
      </c>
      <c r="F22931" s="1">
        <f>TIMEVALUE("08:10:40")</f>
        <v>0.34074074074074073</v>
      </c>
      <c r="G22931" t="s">
        <v>3026</v>
      </c>
      <c r="H22931" t="s">
        <v>12381</v>
      </c>
      <c r="I22931">
        <v>708.40899999999999</v>
      </c>
    </row>
    <row r="22932" spans="1:9" x14ac:dyDescent="0.25">
      <c r="A22932" t="s">
        <v>40902</v>
      </c>
      <c r="B22932">
        <v>13127</v>
      </c>
      <c r="C22932" s="2">
        <f t="shared" si="2316"/>
        <v>44349</v>
      </c>
      <c r="D22932" s="1">
        <f>TIMEVALUE("08:12:10")</f>
        <v>0.3417824074074074</v>
      </c>
      <c r="E22932" s="2">
        <f t="shared" si="2317"/>
        <v>44349</v>
      </c>
      <c r="F22932" s="1">
        <f>TIMEVALUE("08:16:05")</f>
        <v>0.3445023148148148</v>
      </c>
      <c r="G22932" t="s">
        <v>778</v>
      </c>
      <c r="H22932" t="s">
        <v>40903</v>
      </c>
      <c r="I22932">
        <v>708.33</v>
      </c>
    </row>
    <row r="22933" spans="1:9" x14ac:dyDescent="0.25">
      <c r="A22933" t="s">
        <v>40904</v>
      </c>
      <c r="B22933">
        <v>13127</v>
      </c>
      <c r="C22933" s="2">
        <f t="shared" si="2316"/>
        <v>44349</v>
      </c>
      <c r="D22933" s="1">
        <f>TIMEVALUE("08:17:19")</f>
        <v>0.34535879629629629</v>
      </c>
      <c r="E22933" s="2">
        <f t="shared" si="2317"/>
        <v>44349</v>
      </c>
      <c r="F22933" s="1">
        <f>TIMEVALUE("08:21:00")</f>
        <v>0.34791666666666665</v>
      </c>
      <c r="G22933" t="s">
        <v>2034</v>
      </c>
      <c r="H22933" t="s">
        <v>11398</v>
      </c>
      <c r="I22933">
        <v>708.22699999999998</v>
      </c>
    </row>
    <row r="22934" spans="1:9" x14ac:dyDescent="0.25">
      <c r="A22934" t="s">
        <v>40905</v>
      </c>
      <c r="B22934">
        <v>13127</v>
      </c>
      <c r="C22934" s="2">
        <f t="shared" si="2316"/>
        <v>44349</v>
      </c>
      <c r="D22934" s="1">
        <f>TIMEVALUE("08:22:26")</f>
        <v>0.34891203703703705</v>
      </c>
      <c r="E22934" s="2">
        <f t="shared" si="2317"/>
        <v>44349</v>
      </c>
      <c r="F22934" s="1">
        <f>TIMEVALUE("08:26:12")</f>
        <v>0.35152777777777777</v>
      </c>
      <c r="G22934" t="s">
        <v>2068</v>
      </c>
      <c r="H22934" t="s">
        <v>38554</v>
      </c>
      <c r="I22934">
        <v>708.05499999999995</v>
      </c>
    </row>
    <row r="22935" spans="1:9" x14ac:dyDescent="0.25">
      <c r="A22935" t="s">
        <v>40906</v>
      </c>
      <c r="B22935">
        <v>13127</v>
      </c>
      <c r="C22935" s="2">
        <f t="shared" si="2316"/>
        <v>44349</v>
      </c>
      <c r="D22935" s="1">
        <f>TIMEVALUE("08:27:26")</f>
        <v>0.35238425925925926</v>
      </c>
      <c r="E22935" s="2">
        <f t="shared" si="2317"/>
        <v>44349</v>
      </c>
      <c r="F22935" s="1">
        <f>TIMEVALUE("08:29:51")</f>
        <v>0.3540625</v>
      </c>
      <c r="G22935" t="s">
        <v>3193</v>
      </c>
      <c r="H22935" t="s">
        <v>38221</v>
      </c>
      <c r="I22935">
        <v>707.93299999999999</v>
      </c>
    </row>
    <row r="22936" spans="1:9" x14ac:dyDescent="0.25">
      <c r="A22936" t="s">
        <v>40907</v>
      </c>
      <c r="B22936">
        <v>13127</v>
      </c>
      <c r="C22936" s="2">
        <f t="shared" si="2316"/>
        <v>44349</v>
      </c>
      <c r="D22936" s="1">
        <f>TIMEVALUE("08:30:55")</f>
        <v>0.35480324074074077</v>
      </c>
      <c r="E22936" s="2">
        <f t="shared" si="2317"/>
        <v>44349</v>
      </c>
      <c r="F22936" s="1">
        <f>TIMEVALUE("08:32:36")</f>
        <v>0.35597222222222225</v>
      </c>
      <c r="G22936" t="s">
        <v>300</v>
      </c>
      <c r="H22936" t="s">
        <v>40908</v>
      </c>
      <c r="I22936">
        <v>707.83699999999999</v>
      </c>
    </row>
    <row r="22937" spans="1:9" x14ac:dyDescent="0.25">
      <c r="A22937" t="s">
        <v>40909</v>
      </c>
      <c r="B22937">
        <v>13127</v>
      </c>
      <c r="C22937" s="2">
        <f t="shared" si="2316"/>
        <v>44349</v>
      </c>
      <c r="D22937" s="1">
        <f>TIMEVALUE("08:35:43")</f>
        <v>0.35813657407407407</v>
      </c>
      <c r="E22937" s="2">
        <f t="shared" si="2317"/>
        <v>44349</v>
      </c>
      <c r="F22937" s="1">
        <f>TIMEVALUE("08:38:00")</f>
        <v>0.35972222222222222</v>
      </c>
      <c r="G22937" t="s">
        <v>2737</v>
      </c>
      <c r="H22937" t="s">
        <v>11059</v>
      </c>
      <c r="I22937">
        <v>707.71100000000001</v>
      </c>
    </row>
    <row r="22938" spans="1:9" x14ac:dyDescent="0.25">
      <c r="A22938" t="s">
        <v>40910</v>
      </c>
      <c r="B22938">
        <v>13127</v>
      </c>
      <c r="C22938" s="2">
        <f t="shared" si="2316"/>
        <v>44349</v>
      </c>
      <c r="D22938" s="1">
        <f>TIMEVALUE("08:39:12")</f>
        <v>0.36055555555555557</v>
      </c>
      <c r="E22938" s="2">
        <f t="shared" si="2317"/>
        <v>44349</v>
      </c>
      <c r="F22938" s="1">
        <f>TIMEVALUE("08:43:08")</f>
        <v>0.36328703703703702</v>
      </c>
      <c r="G22938" t="s">
        <v>619</v>
      </c>
      <c r="H22938" t="s">
        <v>40911</v>
      </c>
      <c r="I22938">
        <v>707.62300000000005</v>
      </c>
    </row>
    <row r="22939" spans="1:9" x14ac:dyDescent="0.25">
      <c r="A22939" t="s">
        <v>40912</v>
      </c>
      <c r="B22939">
        <v>13127</v>
      </c>
      <c r="C22939" s="2">
        <f t="shared" ref="C22939:C22967" si="2318">DATEVALUE("2025-06-02")</f>
        <v>44348</v>
      </c>
      <c r="D22939" s="1">
        <f>TIMEVALUE("15:35:28")</f>
        <v>0.64962962962962967</v>
      </c>
      <c r="E22939" s="2">
        <f t="shared" ref="E22939:E22967" si="2319">DATEVALUE("2025-06-02")</f>
        <v>44348</v>
      </c>
      <c r="F22939" s="1">
        <f>TIMEVALUE("15:39:45")</f>
        <v>0.65260416666666665</v>
      </c>
      <c r="G22939" t="s">
        <v>449</v>
      </c>
      <c r="H22939" t="s">
        <v>40913</v>
      </c>
      <c r="I22939">
        <v>708.93399999999997</v>
      </c>
    </row>
    <row r="22940" spans="1:9" x14ac:dyDescent="0.25">
      <c r="A22940" t="s">
        <v>40914</v>
      </c>
      <c r="B22940">
        <v>13127</v>
      </c>
      <c r="C22940" s="2">
        <f t="shared" si="2318"/>
        <v>44348</v>
      </c>
      <c r="D22940" s="1">
        <f>TIMEVALUE("14:53:33")</f>
        <v>0.6205208333333333</v>
      </c>
      <c r="E22940" s="2">
        <f t="shared" si="2319"/>
        <v>44348</v>
      </c>
      <c r="F22940" s="1">
        <f>TIMEVALUE("14:57:27")</f>
        <v>0.62322916666666661</v>
      </c>
      <c r="G22940" t="s">
        <v>714</v>
      </c>
      <c r="H22940" t="s">
        <v>40915</v>
      </c>
      <c r="I22940">
        <v>708.53899999999999</v>
      </c>
    </row>
    <row r="22941" spans="1:9" x14ac:dyDescent="0.25">
      <c r="A22941" t="s">
        <v>40916</v>
      </c>
      <c r="B22941">
        <v>13127</v>
      </c>
      <c r="C22941" s="2">
        <f t="shared" si="2318"/>
        <v>44348</v>
      </c>
      <c r="D22941" s="1">
        <f>TIMEVALUE("15:00:34")</f>
        <v>0.62539351851851854</v>
      </c>
      <c r="E22941" s="2">
        <f t="shared" si="2319"/>
        <v>44348</v>
      </c>
      <c r="F22941" s="1">
        <f>TIMEVALUE("15:03:19")</f>
        <v>0.62730324074074073</v>
      </c>
      <c r="G22941" t="s">
        <v>15534</v>
      </c>
      <c r="H22941" t="s">
        <v>35662</v>
      </c>
      <c r="I22941">
        <v>708.67</v>
      </c>
    </row>
    <row r="22942" spans="1:9" x14ac:dyDescent="0.25">
      <c r="A22942" t="s">
        <v>40917</v>
      </c>
      <c r="B22942">
        <v>13127</v>
      </c>
      <c r="C22942" s="2">
        <f t="shared" si="2318"/>
        <v>44348</v>
      </c>
      <c r="D22942" s="1">
        <f>TIMEVALUE("15:04:33")</f>
        <v>0.62815972222222227</v>
      </c>
      <c r="E22942" s="2">
        <f t="shared" si="2319"/>
        <v>44348</v>
      </c>
      <c r="F22942" s="1">
        <f>TIMEVALUE("15:07:59")</f>
        <v>0.6305439814814815</v>
      </c>
      <c r="G22942" t="s">
        <v>1023</v>
      </c>
      <c r="H22942" t="s">
        <v>35614</v>
      </c>
      <c r="I22942">
        <v>708.52499999999998</v>
      </c>
    </row>
    <row r="22943" spans="1:9" x14ac:dyDescent="0.25">
      <c r="A22943" t="s">
        <v>40918</v>
      </c>
      <c r="B22943">
        <v>13127</v>
      </c>
      <c r="C22943" s="2">
        <f t="shared" si="2318"/>
        <v>44348</v>
      </c>
      <c r="D22943" s="1">
        <f>TIMEVALUE("15:09:05")</f>
        <v>0.63130787037037039</v>
      </c>
      <c r="E22943" s="2">
        <f t="shared" si="2319"/>
        <v>44348</v>
      </c>
      <c r="F22943" s="1">
        <f>TIMEVALUE("15:12:16")</f>
        <v>0.63351851851851848</v>
      </c>
      <c r="G22943" t="s">
        <v>802</v>
      </c>
      <c r="H22943" t="s">
        <v>40919</v>
      </c>
      <c r="I22943">
        <v>708.49</v>
      </c>
    </row>
    <row r="22944" spans="1:9" x14ac:dyDescent="0.25">
      <c r="A22944" t="s">
        <v>40920</v>
      </c>
      <c r="B22944">
        <v>13127</v>
      </c>
      <c r="C22944" s="2">
        <f t="shared" si="2318"/>
        <v>44348</v>
      </c>
      <c r="D22944" s="1">
        <f>TIMEVALUE("15:13:30")</f>
        <v>0.63437500000000002</v>
      </c>
      <c r="E22944" s="2">
        <f t="shared" si="2319"/>
        <v>44348</v>
      </c>
      <c r="F22944" s="1">
        <f>TIMEVALUE("15:18:30")</f>
        <v>0.63784722222222223</v>
      </c>
      <c r="G22944" t="s">
        <v>680</v>
      </c>
      <c r="H22944" t="s">
        <v>35614</v>
      </c>
      <c r="I22944">
        <v>708.20399999999995</v>
      </c>
    </row>
    <row r="22945" spans="1:9" x14ac:dyDescent="0.25">
      <c r="A22945" t="s">
        <v>40921</v>
      </c>
      <c r="B22945">
        <v>13127</v>
      </c>
      <c r="C22945" s="2">
        <f t="shared" si="2318"/>
        <v>44348</v>
      </c>
      <c r="D22945" s="1">
        <f>TIMEVALUE("15:20:17")</f>
        <v>0.63908564814814817</v>
      </c>
      <c r="E22945" s="2">
        <f t="shared" si="2319"/>
        <v>44348</v>
      </c>
      <c r="F22945" s="1">
        <f>TIMEVALUE("15:23:06")</f>
        <v>0.64104166666666662</v>
      </c>
      <c r="G22945" t="s">
        <v>274</v>
      </c>
      <c r="H22945" t="s">
        <v>40228</v>
      </c>
      <c r="I22945">
        <v>708.22699999999998</v>
      </c>
    </row>
    <row r="22946" spans="1:9" x14ac:dyDescent="0.25">
      <c r="A22946" t="s">
        <v>40922</v>
      </c>
      <c r="B22946">
        <v>13127</v>
      </c>
      <c r="C22946" s="2">
        <f t="shared" si="2318"/>
        <v>44348</v>
      </c>
      <c r="D22946" s="1">
        <f>TIMEVALUE("15:24:10")</f>
        <v>0.64178240740740744</v>
      </c>
      <c r="E22946" s="2">
        <f t="shared" si="2319"/>
        <v>44348</v>
      </c>
      <c r="F22946" s="1">
        <f>TIMEVALUE("15:26:15")</f>
        <v>0.64322916666666663</v>
      </c>
      <c r="G22946" t="s">
        <v>640</v>
      </c>
      <c r="H22946" t="s">
        <v>40923</v>
      </c>
      <c r="I22946">
        <v>707.96100000000001</v>
      </c>
    </row>
    <row r="22947" spans="1:9" x14ac:dyDescent="0.25">
      <c r="A22947" t="s">
        <v>40924</v>
      </c>
      <c r="B22947">
        <v>13127</v>
      </c>
      <c r="C22947" s="2">
        <f t="shared" si="2318"/>
        <v>44348</v>
      </c>
      <c r="D22947" s="1">
        <f>TIMEVALUE("15:27:25")</f>
        <v>0.6440393518518519</v>
      </c>
      <c r="E22947" s="2">
        <f t="shared" si="2319"/>
        <v>44348</v>
      </c>
      <c r="F22947" s="1">
        <f>TIMEVALUE("15:29:27")</f>
        <v>0.64545138888888887</v>
      </c>
      <c r="G22947" t="s">
        <v>2264</v>
      </c>
      <c r="H22947" t="s">
        <v>40925</v>
      </c>
      <c r="I22947">
        <v>707.76300000000003</v>
      </c>
    </row>
    <row r="22948" spans="1:9" x14ac:dyDescent="0.25">
      <c r="A22948" t="s">
        <v>40926</v>
      </c>
      <c r="B22948">
        <v>13127</v>
      </c>
      <c r="C22948" s="2">
        <f t="shared" si="2318"/>
        <v>44348</v>
      </c>
      <c r="D22948" s="1">
        <f>TIMEVALUE("15:30:26")</f>
        <v>0.64613425925925927</v>
      </c>
      <c r="E22948" s="2">
        <f t="shared" si="2319"/>
        <v>44348</v>
      </c>
      <c r="F22948" s="1">
        <f>TIMEVALUE("15:33:52")</f>
        <v>0.64851851851851849</v>
      </c>
      <c r="G22948" t="s">
        <v>1023</v>
      </c>
      <c r="H22948" t="s">
        <v>40927</v>
      </c>
      <c r="I22948">
        <v>707.67100000000005</v>
      </c>
    </row>
    <row r="22949" spans="1:9" x14ac:dyDescent="0.25">
      <c r="A22949" t="s">
        <v>40928</v>
      </c>
      <c r="B22949">
        <v>13127</v>
      </c>
      <c r="C22949" s="2">
        <f t="shared" si="2318"/>
        <v>44348</v>
      </c>
      <c r="D22949" s="1">
        <f>TIMEVALUE("14:45:01")</f>
        <v>0.61459490740740741</v>
      </c>
      <c r="E22949" s="2">
        <f t="shared" si="2319"/>
        <v>44348</v>
      </c>
      <c r="F22949" s="1">
        <f>TIMEVALUE("14:50:07")</f>
        <v>0.61813657407407407</v>
      </c>
      <c r="G22949" t="s">
        <v>4674</v>
      </c>
      <c r="H22949" t="s">
        <v>34584</v>
      </c>
      <c r="I22949">
        <v>707.41</v>
      </c>
    </row>
    <row r="22950" spans="1:9" x14ac:dyDescent="0.25">
      <c r="A22950" t="s">
        <v>40929</v>
      </c>
      <c r="B22950">
        <v>13127</v>
      </c>
      <c r="C22950" s="2">
        <f t="shared" si="2318"/>
        <v>44348</v>
      </c>
      <c r="D22950" s="1">
        <f>TIMEVALUE("14:04:05")</f>
        <v>0.58616898148148144</v>
      </c>
      <c r="E22950" s="2">
        <f t="shared" si="2319"/>
        <v>44348</v>
      </c>
      <c r="F22950" s="1">
        <f>TIMEVALUE("14:07:09")</f>
        <v>0.58829861111111115</v>
      </c>
      <c r="G22950" t="s">
        <v>511</v>
      </c>
      <c r="H22950" t="s">
        <v>7950</v>
      </c>
      <c r="I22950">
        <v>708.79600000000005</v>
      </c>
    </row>
    <row r="22951" spans="1:9" x14ac:dyDescent="0.25">
      <c r="A22951" t="s">
        <v>40930</v>
      </c>
      <c r="B22951">
        <v>13127</v>
      </c>
      <c r="C22951" s="2">
        <f t="shared" si="2318"/>
        <v>44348</v>
      </c>
      <c r="D22951" s="1">
        <f>TIMEVALUE("14:08:31")</f>
        <v>0.58924768518518522</v>
      </c>
      <c r="E22951" s="2">
        <f t="shared" si="2319"/>
        <v>44348</v>
      </c>
      <c r="F22951" s="1">
        <f>TIMEVALUE("14:11:27")</f>
        <v>0.59128472222222217</v>
      </c>
      <c r="G22951" t="s">
        <v>520</v>
      </c>
      <c r="H22951" t="s">
        <v>12439</v>
      </c>
      <c r="I22951">
        <v>708.51499999999999</v>
      </c>
    </row>
    <row r="22952" spans="1:9" x14ac:dyDescent="0.25">
      <c r="A22952" t="s">
        <v>40931</v>
      </c>
      <c r="B22952">
        <v>13127</v>
      </c>
      <c r="C22952" s="2">
        <f t="shared" si="2318"/>
        <v>44348</v>
      </c>
      <c r="D22952" s="1">
        <f>TIMEVALUE("14:12:48")</f>
        <v>0.59222222222222221</v>
      </c>
      <c r="E22952" s="2">
        <f t="shared" si="2319"/>
        <v>44348</v>
      </c>
      <c r="F22952" s="1">
        <f>TIMEVALUE("14:17:08")</f>
        <v>0.59523148148148153</v>
      </c>
      <c r="G22952" t="s">
        <v>517</v>
      </c>
      <c r="H22952" t="s">
        <v>40923</v>
      </c>
      <c r="I22952">
        <v>708.505</v>
      </c>
    </row>
    <row r="22953" spans="1:9" x14ac:dyDescent="0.25">
      <c r="A22953" t="s">
        <v>40932</v>
      </c>
      <c r="B22953">
        <v>13127</v>
      </c>
      <c r="C22953" s="2">
        <f t="shared" si="2318"/>
        <v>44348</v>
      </c>
      <c r="D22953" s="1">
        <f>TIMEVALUE("14:18:21")</f>
        <v>0.59607638888888892</v>
      </c>
      <c r="E22953" s="2">
        <f t="shared" si="2319"/>
        <v>44348</v>
      </c>
      <c r="F22953" s="1">
        <f>TIMEVALUE("14:21:48")</f>
        <v>0.59847222222222218</v>
      </c>
      <c r="G22953" t="s">
        <v>677</v>
      </c>
      <c r="H22953" t="s">
        <v>36362</v>
      </c>
      <c r="I22953">
        <v>708.52200000000005</v>
      </c>
    </row>
    <row r="22954" spans="1:9" x14ac:dyDescent="0.25">
      <c r="A22954" t="s">
        <v>40933</v>
      </c>
      <c r="B22954">
        <v>13127</v>
      </c>
      <c r="C22954" s="2">
        <f t="shared" si="2318"/>
        <v>44348</v>
      </c>
      <c r="D22954" s="1">
        <f>TIMEVALUE("14:23:09")</f>
        <v>0.59940972222222222</v>
      </c>
      <c r="E22954" s="2">
        <f t="shared" si="2319"/>
        <v>44348</v>
      </c>
      <c r="F22954" s="1">
        <f>TIMEVALUE("14:27:23")</f>
        <v>0.60234953703703709</v>
      </c>
      <c r="G22954" t="s">
        <v>6692</v>
      </c>
      <c r="H22954" t="s">
        <v>40525</v>
      </c>
      <c r="I22954">
        <v>708.37300000000005</v>
      </c>
    </row>
    <row r="22955" spans="1:9" x14ac:dyDescent="0.25">
      <c r="A22955" t="s">
        <v>40934</v>
      </c>
      <c r="B22955">
        <v>13127</v>
      </c>
      <c r="C22955" s="2">
        <f t="shared" si="2318"/>
        <v>44348</v>
      </c>
      <c r="D22955" s="1">
        <f>TIMEVALUE("14:28:43")</f>
        <v>0.60327546296296297</v>
      </c>
      <c r="E22955" s="2">
        <f t="shared" si="2319"/>
        <v>44348</v>
      </c>
      <c r="F22955" s="1">
        <f>TIMEVALUE("14:31:45")</f>
        <v>0.60538194444444449</v>
      </c>
      <c r="G22955" t="s">
        <v>2824</v>
      </c>
      <c r="H22955" t="s">
        <v>10821</v>
      </c>
      <c r="I22955">
        <v>708.16300000000001</v>
      </c>
    </row>
    <row r="22956" spans="1:9" x14ac:dyDescent="0.25">
      <c r="A22956" t="s">
        <v>40935</v>
      </c>
      <c r="B22956">
        <v>13127</v>
      </c>
      <c r="C22956" s="2">
        <f t="shared" si="2318"/>
        <v>44348</v>
      </c>
      <c r="D22956" s="1">
        <f>TIMEVALUE("14:32:49")</f>
        <v>0.60612268518518519</v>
      </c>
      <c r="E22956" s="2">
        <f t="shared" si="2319"/>
        <v>44348</v>
      </c>
      <c r="F22956" s="1">
        <f>TIMEVALUE("14:35:14")</f>
        <v>0.60780092592592594</v>
      </c>
      <c r="G22956" t="s">
        <v>3193</v>
      </c>
      <c r="H22956" t="s">
        <v>40936</v>
      </c>
      <c r="I22956">
        <v>708.101</v>
      </c>
    </row>
    <row r="22957" spans="1:9" x14ac:dyDescent="0.25">
      <c r="A22957" t="s">
        <v>40937</v>
      </c>
      <c r="B22957">
        <v>13127</v>
      </c>
      <c r="C22957" s="2">
        <f t="shared" si="2318"/>
        <v>44348</v>
      </c>
      <c r="D22957" s="1">
        <f>TIMEVALUE("14:36:44")</f>
        <v>0.60884259259259255</v>
      </c>
      <c r="E22957" s="2">
        <f t="shared" si="2319"/>
        <v>44348</v>
      </c>
      <c r="F22957" s="1">
        <f>TIMEVALUE("14:38:11")</f>
        <v>0.60984953703703704</v>
      </c>
      <c r="G22957" t="s">
        <v>2573</v>
      </c>
      <c r="H22957" t="s">
        <v>34622</v>
      </c>
      <c r="I22957">
        <v>707.84500000000003</v>
      </c>
    </row>
    <row r="22958" spans="1:9" x14ac:dyDescent="0.25">
      <c r="A22958" t="s">
        <v>40938</v>
      </c>
      <c r="B22958">
        <v>13127</v>
      </c>
      <c r="C22958" s="2">
        <f t="shared" si="2318"/>
        <v>44348</v>
      </c>
      <c r="D22958" s="1">
        <f>TIMEVALUE("14:39:45")</f>
        <v>0.61093750000000002</v>
      </c>
      <c r="E22958" s="2">
        <f t="shared" si="2319"/>
        <v>44348</v>
      </c>
      <c r="F22958" s="1">
        <f>TIMEVALUE("14:42:49")</f>
        <v>0.61306712962962961</v>
      </c>
      <c r="G22958" t="s">
        <v>511</v>
      </c>
      <c r="H22958" t="s">
        <v>40939</v>
      </c>
      <c r="I22958">
        <v>707.88499999999999</v>
      </c>
    </row>
    <row r="22959" spans="1:9" x14ac:dyDescent="0.25">
      <c r="A22959" t="s">
        <v>40940</v>
      </c>
      <c r="B22959">
        <v>13127</v>
      </c>
      <c r="C22959" s="2">
        <f t="shared" si="2318"/>
        <v>44348</v>
      </c>
      <c r="D22959" s="1">
        <f>TIMEVALUE("13:57:02")</f>
        <v>0.58127314814814812</v>
      </c>
      <c r="E22959" s="2">
        <f t="shared" si="2319"/>
        <v>44348</v>
      </c>
      <c r="F22959" s="1">
        <f>TIMEVALUE("14:00:18")</f>
        <v>0.58354166666666663</v>
      </c>
      <c r="G22959" t="s">
        <v>3163</v>
      </c>
      <c r="H22959" t="s">
        <v>5498</v>
      </c>
      <c r="I22959">
        <v>707.65599999999995</v>
      </c>
    </row>
    <row r="22960" spans="1:9" x14ac:dyDescent="0.25">
      <c r="A22960" t="s">
        <v>40941</v>
      </c>
      <c r="B22960">
        <v>13127</v>
      </c>
      <c r="C22960" s="2">
        <f t="shared" si="2318"/>
        <v>44348</v>
      </c>
      <c r="D22960" s="1">
        <f>TIMEVALUE("13:22:19")</f>
        <v>0.55716435185185187</v>
      </c>
      <c r="E22960" s="2">
        <f t="shared" si="2319"/>
        <v>44348</v>
      </c>
      <c r="F22960" s="1">
        <f>TIMEVALUE("13:24:13")</f>
        <v>0.5584837962962963</v>
      </c>
      <c r="G22960" t="s">
        <v>2627</v>
      </c>
      <c r="H22960" t="s">
        <v>17994</v>
      </c>
      <c r="I22960">
        <v>708.66399999999999</v>
      </c>
    </row>
    <row r="22961" spans="1:9" x14ac:dyDescent="0.25">
      <c r="A22961" t="s">
        <v>40942</v>
      </c>
      <c r="B22961">
        <v>13127</v>
      </c>
      <c r="C22961" s="2">
        <f t="shared" si="2318"/>
        <v>44348</v>
      </c>
      <c r="D22961" s="1">
        <f>TIMEVALUE("13:25:14")</f>
        <v>0.55918981481481478</v>
      </c>
      <c r="E22961" s="2">
        <f t="shared" si="2319"/>
        <v>44348</v>
      </c>
      <c r="F22961" s="1">
        <f>TIMEVALUE("13:27:28")</f>
        <v>0.56074074074074076</v>
      </c>
      <c r="G22961" t="s">
        <v>1441</v>
      </c>
      <c r="H22961" t="s">
        <v>39182</v>
      </c>
      <c r="I22961">
        <v>708.63</v>
      </c>
    </row>
    <row r="22962" spans="1:9" x14ac:dyDescent="0.25">
      <c r="A22962" t="s">
        <v>40943</v>
      </c>
      <c r="B22962">
        <v>13127</v>
      </c>
      <c r="C22962" s="2">
        <f t="shared" si="2318"/>
        <v>44348</v>
      </c>
      <c r="D22962" s="1">
        <f>TIMEVALUE("13:28:37")</f>
        <v>0.56153935185185189</v>
      </c>
      <c r="E22962" s="2">
        <f t="shared" si="2319"/>
        <v>44348</v>
      </c>
      <c r="F22962" s="1">
        <f>TIMEVALUE("13:32:05")</f>
        <v>0.5639467592592593</v>
      </c>
      <c r="G22962" t="s">
        <v>535</v>
      </c>
      <c r="H22962" t="s">
        <v>40944</v>
      </c>
      <c r="I22962">
        <v>708.60900000000004</v>
      </c>
    </row>
    <row r="22963" spans="1:9" x14ac:dyDescent="0.25">
      <c r="A22963" t="s">
        <v>40945</v>
      </c>
      <c r="B22963">
        <v>13127</v>
      </c>
      <c r="C22963" s="2">
        <f t="shared" si="2318"/>
        <v>44348</v>
      </c>
      <c r="D22963" s="1">
        <f>TIMEVALUE("13:33:19")</f>
        <v>0.56480324074074073</v>
      </c>
      <c r="E22963" s="2">
        <f t="shared" si="2319"/>
        <v>44348</v>
      </c>
      <c r="F22963" s="1">
        <f>TIMEVALUE("13:38:11")</f>
        <v>0.56818287037037041</v>
      </c>
      <c r="G22963" t="s">
        <v>649</v>
      </c>
      <c r="H22963" t="s">
        <v>40946</v>
      </c>
      <c r="I22963">
        <v>708.43399999999997</v>
      </c>
    </row>
    <row r="22964" spans="1:9" x14ac:dyDescent="0.25">
      <c r="A22964" t="s">
        <v>40947</v>
      </c>
      <c r="B22964">
        <v>13127</v>
      </c>
      <c r="C22964" s="2">
        <f t="shared" si="2318"/>
        <v>44348</v>
      </c>
      <c r="D22964" s="1">
        <f>TIMEVALUE("13:39:22")</f>
        <v>0.56900462962962961</v>
      </c>
      <c r="E22964" s="2">
        <f t="shared" si="2319"/>
        <v>44348</v>
      </c>
      <c r="F22964" s="1">
        <f>TIMEVALUE("13:44:00")</f>
        <v>0.57222222222222219</v>
      </c>
      <c r="G22964" t="s">
        <v>888</v>
      </c>
      <c r="H22964" t="s">
        <v>36900</v>
      </c>
      <c r="I22964">
        <v>708.33799999999997</v>
      </c>
    </row>
    <row r="22965" spans="1:9" x14ac:dyDescent="0.25">
      <c r="A22965" t="s">
        <v>40948</v>
      </c>
      <c r="B22965">
        <v>13127</v>
      </c>
      <c r="C22965" s="2">
        <f t="shared" si="2318"/>
        <v>44348</v>
      </c>
      <c r="D22965" s="1">
        <f>TIMEVALUE("13:45:38")</f>
        <v>0.57335648148148144</v>
      </c>
      <c r="E22965" s="2">
        <f t="shared" si="2319"/>
        <v>44348</v>
      </c>
      <c r="F22965" s="1">
        <f>TIMEVALUE("13:48:40")</f>
        <v>0.57546296296296295</v>
      </c>
      <c r="G22965" t="s">
        <v>2824</v>
      </c>
      <c r="H22965" t="s">
        <v>40949</v>
      </c>
      <c r="I22965">
        <v>708.26700000000005</v>
      </c>
    </row>
    <row r="22966" spans="1:9" x14ac:dyDescent="0.25">
      <c r="A22966" t="s">
        <v>40950</v>
      </c>
      <c r="B22966">
        <v>13127</v>
      </c>
      <c r="C22966" s="2">
        <f t="shared" si="2318"/>
        <v>44348</v>
      </c>
      <c r="D22966" s="1">
        <f>TIMEVALUE("13:49:45")</f>
        <v>0.57621527777777781</v>
      </c>
      <c r="E22966" s="2">
        <f t="shared" si="2319"/>
        <v>44348</v>
      </c>
      <c r="F22966" s="1">
        <f>TIMEVALUE("13:51:40")</f>
        <v>0.57754629629629628</v>
      </c>
      <c r="G22966" t="s">
        <v>526</v>
      </c>
      <c r="H22966" t="s">
        <v>35709</v>
      </c>
      <c r="I22966">
        <v>708.11099999999999</v>
      </c>
    </row>
    <row r="22967" spans="1:9" x14ac:dyDescent="0.25">
      <c r="A22967" t="s">
        <v>40951</v>
      </c>
      <c r="B22967">
        <v>13127</v>
      </c>
      <c r="C22967" s="2">
        <f t="shared" si="2318"/>
        <v>44348</v>
      </c>
      <c r="D22967" s="1">
        <f>TIMEVALUE("13:52:49")</f>
        <v>0.5783449074074074</v>
      </c>
      <c r="E22967" s="2">
        <f t="shared" si="2319"/>
        <v>44348</v>
      </c>
      <c r="F22967" s="1">
        <f>TIMEVALUE("13:55:05")</f>
        <v>0.57991898148148147</v>
      </c>
      <c r="G22967" t="s">
        <v>2680</v>
      </c>
      <c r="H22967" t="s">
        <v>40952</v>
      </c>
      <c r="I22967">
        <v>708.10500000000002</v>
      </c>
    </row>
    <row r="22968" spans="1:9" x14ac:dyDescent="0.25">
      <c r="A22968" t="s">
        <v>40953</v>
      </c>
      <c r="B22968">
        <v>13153</v>
      </c>
      <c r="C22968" s="2">
        <f>DATEVALUE("2025-05-01")</f>
        <v>44316</v>
      </c>
      <c r="D22968" s="1">
        <f>TIMEVALUE("11:00:41")</f>
        <v>0.45880787037037035</v>
      </c>
      <c r="E22968" s="2">
        <f>DATEVALUE("2025-05-01")</f>
        <v>44316</v>
      </c>
      <c r="F22968" s="1">
        <f>TIMEVALUE("11:03:56")</f>
        <v>0.46106481481481482</v>
      </c>
      <c r="G22968" t="s">
        <v>13397</v>
      </c>
      <c r="H22968" t="s">
        <v>40954</v>
      </c>
      <c r="I22968">
        <v>714.08699999999999</v>
      </c>
    </row>
    <row r="22969" spans="1:9" x14ac:dyDescent="0.25">
      <c r="A22969" t="s">
        <v>2076</v>
      </c>
      <c r="B22969">
        <v>13112</v>
      </c>
      <c r="C22969" s="2">
        <f t="shared" ref="C22969:C22983" si="2320">DATEVALUE("2025-06-02")</f>
        <v>44348</v>
      </c>
      <c r="D22969" s="1">
        <f>TIMEVALUE("11:21:03")</f>
        <v>0.47295138888888888</v>
      </c>
      <c r="E22969" s="2">
        <f t="shared" ref="E22969:E22983" si="2321">DATEVALUE("2025-06-02")</f>
        <v>44348</v>
      </c>
      <c r="F22969" s="1">
        <f>TIMEVALUE("11:32:46")</f>
        <v>0.48108796296296297</v>
      </c>
      <c r="G22969" t="s">
        <v>1710</v>
      </c>
      <c r="H22969" t="s">
        <v>36461</v>
      </c>
      <c r="I22969">
        <v>720.697</v>
      </c>
    </row>
    <row r="22970" spans="1:9" x14ac:dyDescent="0.25">
      <c r="A22970" t="s">
        <v>40955</v>
      </c>
      <c r="B22970">
        <v>13112</v>
      </c>
      <c r="C22970" s="2">
        <f t="shared" si="2320"/>
        <v>44348</v>
      </c>
      <c r="D22970" s="1">
        <f>TIMEVALUE("11:35:54")</f>
        <v>0.48326388888888888</v>
      </c>
      <c r="E22970" s="2">
        <f t="shared" si="2321"/>
        <v>44348</v>
      </c>
      <c r="F22970" s="1">
        <f>TIMEVALUE("11:46:16")</f>
        <v>0.49046296296296299</v>
      </c>
      <c r="G22970" t="s">
        <v>1921</v>
      </c>
      <c r="H22970" t="s">
        <v>7018</v>
      </c>
      <c r="I22970">
        <v>720.44399999999996</v>
      </c>
    </row>
    <row r="22971" spans="1:9" x14ac:dyDescent="0.25">
      <c r="A22971" t="s">
        <v>40956</v>
      </c>
      <c r="B22971">
        <v>13112</v>
      </c>
      <c r="C22971" s="2">
        <f t="shared" si="2320"/>
        <v>44348</v>
      </c>
      <c r="D22971" s="1">
        <f>TIMEVALUE("11:48:53")</f>
        <v>0.49228009259259259</v>
      </c>
      <c r="E22971" s="2">
        <f t="shared" si="2321"/>
        <v>44348</v>
      </c>
      <c r="F22971" s="1">
        <f>TIMEVALUE("12:52:54")</f>
        <v>0.53673611111111108</v>
      </c>
      <c r="G22971" t="s">
        <v>40957</v>
      </c>
      <c r="H22971" t="s">
        <v>12771</v>
      </c>
      <c r="I22971">
        <v>719.92600000000004</v>
      </c>
    </row>
    <row r="22972" spans="1:9" x14ac:dyDescent="0.25">
      <c r="A22972" t="s">
        <v>40958</v>
      </c>
      <c r="B22972">
        <v>13112</v>
      </c>
      <c r="C22972" s="2">
        <f t="shared" si="2320"/>
        <v>44348</v>
      </c>
      <c r="D22972" s="1">
        <f>TIMEVALUE("12:55:32")</f>
        <v>0.53856481481481477</v>
      </c>
      <c r="E22972" s="2">
        <f t="shared" si="2321"/>
        <v>44348</v>
      </c>
      <c r="F22972" s="1">
        <f>TIMEVALUE("13:03:54")</f>
        <v>0.54437500000000005</v>
      </c>
      <c r="G22972" t="s">
        <v>2303</v>
      </c>
      <c r="H22972" t="s">
        <v>40959</v>
      </c>
      <c r="I22972">
        <v>719.60299999999995</v>
      </c>
    </row>
    <row r="22973" spans="1:9" x14ac:dyDescent="0.25">
      <c r="A22973" t="s">
        <v>40960</v>
      </c>
      <c r="B22973">
        <v>13112</v>
      </c>
      <c r="C22973" s="2">
        <f t="shared" si="2320"/>
        <v>44348</v>
      </c>
      <c r="D22973" s="1">
        <f>TIMEVALUE("13:07:55")</f>
        <v>0.54716435185185186</v>
      </c>
      <c r="E22973" s="2">
        <f t="shared" si="2321"/>
        <v>44348</v>
      </c>
      <c r="F22973" s="1">
        <f>TIMEVALUE("13:12:08")</f>
        <v>0.55009259259259258</v>
      </c>
      <c r="G22973" t="s">
        <v>819</v>
      </c>
      <c r="H22973" t="s">
        <v>40961</v>
      </c>
      <c r="I22973">
        <v>719.10299999999995</v>
      </c>
    </row>
    <row r="22974" spans="1:9" x14ac:dyDescent="0.25">
      <c r="A22974" t="s">
        <v>40962</v>
      </c>
      <c r="B22974">
        <v>13112</v>
      </c>
      <c r="C22974" s="2">
        <f t="shared" si="2320"/>
        <v>44348</v>
      </c>
      <c r="D22974" s="1">
        <f>TIMEVALUE("13:14:44")</f>
        <v>0.55189814814814819</v>
      </c>
      <c r="E22974" s="2">
        <f t="shared" si="2321"/>
        <v>44348</v>
      </c>
      <c r="F22974" s="1">
        <f>TIMEVALUE("13:25:30")</f>
        <v>0.55937499999999996</v>
      </c>
      <c r="G22974" t="s">
        <v>1713</v>
      </c>
      <c r="H22974" t="s">
        <v>40963</v>
      </c>
      <c r="I22974">
        <v>718.60199999999998</v>
      </c>
    </row>
    <row r="22975" spans="1:9" x14ac:dyDescent="0.25">
      <c r="A22975" t="s">
        <v>40964</v>
      </c>
      <c r="B22975">
        <v>13112</v>
      </c>
      <c r="C22975" s="2">
        <f t="shared" si="2320"/>
        <v>44348</v>
      </c>
      <c r="D22975" s="1">
        <f>TIMEVALUE("13:27:23")</f>
        <v>0.56068287037037035</v>
      </c>
      <c r="E22975" s="2">
        <f t="shared" si="2321"/>
        <v>44348</v>
      </c>
      <c r="F22975" s="1">
        <f>TIMEVALUE("13:37:39")</f>
        <v>0.56781250000000005</v>
      </c>
      <c r="G22975" t="s">
        <v>1657</v>
      </c>
      <c r="H22975" t="s">
        <v>8364</v>
      </c>
      <c r="I22975">
        <v>718.17700000000002</v>
      </c>
    </row>
    <row r="22976" spans="1:9" x14ac:dyDescent="0.25">
      <c r="A22976" t="s">
        <v>40965</v>
      </c>
      <c r="B22976">
        <v>13112</v>
      </c>
      <c r="C22976" s="2">
        <f t="shared" si="2320"/>
        <v>44348</v>
      </c>
      <c r="D22976" s="1">
        <f>TIMEVALUE("13:40:17")</f>
        <v>0.56964120370370375</v>
      </c>
      <c r="E22976" s="2">
        <f t="shared" si="2321"/>
        <v>44348</v>
      </c>
      <c r="F22976" s="1">
        <f>TIMEVALUE("13:45:22")</f>
        <v>0.57317129629629626</v>
      </c>
      <c r="G22976" t="s">
        <v>1901</v>
      </c>
      <c r="H22976" t="s">
        <v>13005</v>
      </c>
      <c r="I22976">
        <v>717.76</v>
      </c>
    </row>
    <row r="22977" spans="1:9" x14ac:dyDescent="0.25">
      <c r="A22977" t="s">
        <v>40966</v>
      </c>
      <c r="B22977">
        <v>13112</v>
      </c>
      <c r="C22977" s="2">
        <f t="shared" si="2320"/>
        <v>44348</v>
      </c>
      <c r="D22977" s="1">
        <f>TIMEVALUE("13:47:57")</f>
        <v>0.57496527777777773</v>
      </c>
      <c r="E22977" s="2">
        <f t="shared" si="2321"/>
        <v>44348</v>
      </c>
      <c r="F22977" s="1">
        <f>TIMEVALUE("13:53:36")</f>
        <v>0.5788888888888889</v>
      </c>
      <c r="G22977" t="s">
        <v>3244</v>
      </c>
      <c r="H22977" t="s">
        <v>40967</v>
      </c>
      <c r="I22977">
        <v>717.28200000000004</v>
      </c>
    </row>
    <row r="22978" spans="1:9" x14ac:dyDescent="0.25">
      <c r="A22978" t="s">
        <v>40968</v>
      </c>
      <c r="B22978">
        <v>13112</v>
      </c>
      <c r="C22978" s="2">
        <f t="shared" si="2320"/>
        <v>44348</v>
      </c>
      <c r="D22978" s="1">
        <f>TIMEVALUE("13:56:28")</f>
        <v>0.58087962962962958</v>
      </c>
      <c r="E22978" s="2">
        <f t="shared" si="2321"/>
        <v>44348</v>
      </c>
      <c r="F22978" s="1">
        <f>TIMEVALUE("14:03:04")</f>
        <v>0.58546296296296296</v>
      </c>
      <c r="G22978" t="s">
        <v>2310</v>
      </c>
      <c r="H22978" t="s">
        <v>39304</v>
      </c>
      <c r="I22978">
        <v>716.77300000000002</v>
      </c>
    </row>
    <row r="22979" spans="1:9" x14ac:dyDescent="0.25">
      <c r="A22979" t="s">
        <v>40969</v>
      </c>
      <c r="B22979">
        <v>13112</v>
      </c>
      <c r="C22979" s="2">
        <f t="shared" si="2320"/>
        <v>44348</v>
      </c>
      <c r="D22979" s="1">
        <f>TIMEVALUE("14:05:19")</f>
        <v>0.58702546296296299</v>
      </c>
      <c r="E22979" s="2">
        <f t="shared" si="2321"/>
        <v>44348</v>
      </c>
      <c r="F22979" s="1">
        <f>TIMEVALUE("14:11:26")</f>
        <v>0.59127314814814813</v>
      </c>
      <c r="G22979" t="s">
        <v>3706</v>
      </c>
      <c r="H22979" t="s">
        <v>40970</v>
      </c>
      <c r="I22979">
        <v>716.11400000000003</v>
      </c>
    </row>
    <row r="22980" spans="1:9" x14ac:dyDescent="0.25">
      <c r="A22980" t="s">
        <v>40971</v>
      </c>
      <c r="B22980">
        <v>13112</v>
      </c>
      <c r="C22980" s="2">
        <f t="shared" si="2320"/>
        <v>44348</v>
      </c>
      <c r="D22980" s="1">
        <f>TIMEVALUE("14:13:41")</f>
        <v>0.59283564814814815</v>
      </c>
      <c r="E22980" s="2">
        <f t="shared" si="2321"/>
        <v>44348</v>
      </c>
      <c r="F22980" s="1">
        <f>TIMEVALUE("14:20:44")</f>
        <v>0.59773148148148147</v>
      </c>
      <c r="G22980" t="s">
        <v>185</v>
      </c>
      <c r="H22980" t="s">
        <v>40972</v>
      </c>
      <c r="I22980">
        <v>715.92100000000005</v>
      </c>
    </row>
    <row r="22981" spans="1:9" x14ac:dyDescent="0.25">
      <c r="A22981" t="s">
        <v>2080</v>
      </c>
      <c r="B22981">
        <v>13112</v>
      </c>
      <c r="C22981" s="2">
        <f t="shared" si="2320"/>
        <v>44348</v>
      </c>
      <c r="D22981" s="1">
        <f>TIMEVALUE("11:06:04")</f>
        <v>0.46254629629629629</v>
      </c>
      <c r="E22981" s="2">
        <f t="shared" si="2321"/>
        <v>44348</v>
      </c>
      <c r="F22981" s="1">
        <f>TIMEVALUE("11:12:29")</f>
        <v>0.4670023148148148</v>
      </c>
      <c r="G22981" t="s">
        <v>851</v>
      </c>
      <c r="H22981" t="s">
        <v>12092</v>
      </c>
      <c r="I22981">
        <v>715.56200000000001</v>
      </c>
    </row>
    <row r="22982" spans="1:9" x14ac:dyDescent="0.25">
      <c r="A22982" t="s">
        <v>40973</v>
      </c>
      <c r="B22982">
        <v>13112</v>
      </c>
      <c r="C22982" s="2">
        <f t="shared" si="2320"/>
        <v>44348</v>
      </c>
      <c r="D22982" s="1">
        <f>TIMEVALUE("14:43:15")</f>
        <v>0.61336805555555551</v>
      </c>
      <c r="E22982" s="2">
        <f t="shared" si="2321"/>
        <v>44348</v>
      </c>
      <c r="F22982" s="1">
        <f>TIMEVALUE("14:55:13")</f>
        <v>0.62167824074074074</v>
      </c>
      <c r="G22982" t="s">
        <v>2047</v>
      </c>
      <c r="H22982" t="s">
        <v>9289</v>
      </c>
      <c r="I22982">
        <v>720.79700000000003</v>
      </c>
    </row>
    <row r="22983" spans="1:9" x14ac:dyDescent="0.25">
      <c r="A22983" t="s">
        <v>40974</v>
      </c>
      <c r="B22983">
        <v>13112</v>
      </c>
      <c r="C22983" s="2">
        <f t="shared" si="2320"/>
        <v>44348</v>
      </c>
      <c r="D22983" s="1">
        <f>TIMEVALUE("15:03:40")</f>
        <v>0.62754629629629632</v>
      </c>
      <c r="E22983" s="2">
        <f t="shared" si="2321"/>
        <v>44348</v>
      </c>
      <c r="F22983" s="1">
        <f>TIMEVALUE("15:07:37")</f>
        <v>0.63028935185185186</v>
      </c>
      <c r="G22983" t="s">
        <v>2720</v>
      </c>
      <c r="H22983" t="s">
        <v>40975</v>
      </c>
      <c r="I22983">
        <v>724.29499999999996</v>
      </c>
    </row>
    <row r="22984" spans="1:9" x14ac:dyDescent="0.25">
      <c r="A22984" t="s">
        <v>40976</v>
      </c>
      <c r="B22984">
        <v>13112</v>
      </c>
      <c r="C22984" s="2">
        <f t="shared" ref="C22984:C22993" si="2322">DATEVALUE("2025-06-03")</f>
        <v>44349</v>
      </c>
      <c r="D22984" s="1">
        <f>TIMEVALUE("09:23:37")</f>
        <v>0.39140046296296294</v>
      </c>
      <c r="E22984" s="2">
        <f t="shared" ref="E22984:E22993" si="2323">DATEVALUE("2025-06-03")</f>
        <v>44349</v>
      </c>
      <c r="F22984" s="1">
        <f>TIMEVALUE("09:31:36")</f>
        <v>0.39694444444444443</v>
      </c>
      <c r="G22984" t="s">
        <v>1789</v>
      </c>
      <c r="H22984" t="s">
        <v>40977</v>
      </c>
      <c r="I22984">
        <v>720.17200000000003</v>
      </c>
    </row>
    <row r="22985" spans="1:9" x14ac:dyDescent="0.25">
      <c r="A22985" t="s">
        <v>40978</v>
      </c>
      <c r="B22985">
        <v>13112</v>
      </c>
      <c r="C22985" s="2">
        <f t="shared" si="2322"/>
        <v>44349</v>
      </c>
      <c r="D22985" s="1">
        <f>TIMEVALUE("09:33:45")</f>
        <v>0.3984375</v>
      </c>
      <c r="E22985" s="2">
        <f t="shared" si="2323"/>
        <v>44349</v>
      </c>
      <c r="F22985" s="1">
        <f>TIMEVALUE("09:39:35")</f>
        <v>0.40248842592592593</v>
      </c>
      <c r="G22985" t="s">
        <v>3238</v>
      </c>
      <c r="H22985" t="s">
        <v>40979</v>
      </c>
      <c r="I22985">
        <v>719.68200000000002</v>
      </c>
    </row>
    <row r="22986" spans="1:9" x14ac:dyDescent="0.25">
      <c r="A22986" t="s">
        <v>40980</v>
      </c>
      <c r="B22986">
        <v>13112</v>
      </c>
      <c r="C22986" s="2">
        <f t="shared" si="2322"/>
        <v>44349</v>
      </c>
      <c r="D22986" s="1">
        <f>TIMEVALUE("09:41:37")</f>
        <v>0.40390046296296295</v>
      </c>
      <c r="E22986" s="2">
        <f t="shared" si="2323"/>
        <v>44349</v>
      </c>
      <c r="F22986" s="1">
        <f>TIMEVALUE("09:49:59")</f>
        <v>0.40971064814814817</v>
      </c>
      <c r="G22986" t="s">
        <v>2303</v>
      </c>
      <c r="H22986" t="s">
        <v>40981</v>
      </c>
      <c r="I22986">
        <v>719.173</v>
      </c>
    </row>
    <row r="22987" spans="1:9" x14ac:dyDescent="0.25">
      <c r="A22987" t="s">
        <v>40982</v>
      </c>
      <c r="B22987">
        <v>13112</v>
      </c>
      <c r="C22987" s="2">
        <f t="shared" si="2322"/>
        <v>44349</v>
      </c>
      <c r="D22987" s="1">
        <f>TIMEVALUE("09:52:58")</f>
        <v>0.4117824074074074</v>
      </c>
      <c r="E22987" s="2">
        <f t="shared" si="2323"/>
        <v>44349</v>
      </c>
      <c r="F22987" s="1">
        <f>TIMEVALUE("10:01:00")</f>
        <v>0.41736111111111113</v>
      </c>
      <c r="G22987" t="s">
        <v>490</v>
      </c>
      <c r="H22987" t="s">
        <v>4584</v>
      </c>
      <c r="I22987">
        <v>718.71100000000001</v>
      </c>
    </row>
    <row r="22988" spans="1:9" x14ac:dyDescent="0.25">
      <c r="A22988" t="s">
        <v>40983</v>
      </c>
      <c r="B22988">
        <v>13112</v>
      </c>
      <c r="C22988" s="2">
        <f t="shared" si="2322"/>
        <v>44349</v>
      </c>
      <c r="D22988" s="1">
        <f>TIMEVALUE("10:15:17")</f>
        <v>0.42728009259259259</v>
      </c>
      <c r="E22988" s="2">
        <f t="shared" si="2323"/>
        <v>44349</v>
      </c>
      <c r="F22988" s="1">
        <f>TIMEVALUE("10:20:43")</f>
        <v>0.43105324074074075</v>
      </c>
      <c r="G22988" t="s">
        <v>2189</v>
      </c>
      <c r="H22988" t="s">
        <v>40984</v>
      </c>
      <c r="I22988">
        <v>718.30600000000004</v>
      </c>
    </row>
    <row r="22989" spans="1:9" x14ac:dyDescent="0.25">
      <c r="A22989" t="s">
        <v>40985</v>
      </c>
      <c r="B22989">
        <v>13112</v>
      </c>
      <c r="C22989" s="2">
        <f t="shared" si="2322"/>
        <v>44349</v>
      </c>
      <c r="D22989" s="1">
        <f>TIMEVALUE("10:23:32")</f>
        <v>0.43300925925925926</v>
      </c>
      <c r="E22989" s="2">
        <f t="shared" si="2323"/>
        <v>44349</v>
      </c>
      <c r="F22989" s="1">
        <f>TIMEVALUE("10:30:34")</f>
        <v>0.43789351851851854</v>
      </c>
      <c r="G22989" t="s">
        <v>4338</v>
      </c>
      <c r="H22989" t="s">
        <v>40986</v>
      </c>
      <c r="I22989">
        <v>717.88900000000001</v>
      </c>
    </row>
    <row r="22990" spans="1:9" x14ac:dyDescent="0.25">
      <c r="A22990" t="s">
        <v>40987</v>
      </c>
      <c r="B22990">
        <v>13112</v>
      </c>
      <c r="C22990" s="2">
        <f t="shared" si="2322"/>
        <v>44349</v>
      </c>
      <c r="D22990" s="1">
        <f>TIMEVALUE("10:33:02")</f>
        <v>0.43960648148148146</v>
      </c>
      <c r="E22990" s="2">
        <f t="shared" si="2323"/>
        <v>44349</v>
      </c>
      <c r="F22990" s="1">
        <f>TIMEVALUE("10:41:59")</f>
        <v>0.44582175925925926</v>
      </c>
      <c r="G22990" t="s">
        <v>3669</v>
      </c>
      <c r="H22990" t="s">
        <v>40988</v>
      </c>
      <c r="I22990">
        <v>717.41600000000005</v>
      </c>
    </row>
    <row r="22991" spans="1:9" x14ac:dyDescent="0.25">
      <c r="A22991" t="s">
        <v>40989</v>
      </c>
      <c r="B22991">
        <v>13112</v>
      </c>
      <c r="C22991" s="2">
        <f t="shared" si="2322"/>
        <v>44349</v>
      </c>
      <c r="D22991" s="1">
        <f>TIMEVALUE("10:44:13")</f>
        <v>0.44737268518518519</v>
      </c>
      <c r="E22991" s="2">
        <f t="shared" si="2323"/>
        <v>44349</v>
      </c>
      <c r="F22991" s="1">
        <f>TIMEVALUE("10:54:36")</f>
        <v>0.45458333333333334</v>
      </c>
      <c r="G22991" t="s">
        <v>767</v>
      </c>
      <c r="H22991" t="s">
        <v>40990</v>
      </c>
      <c r="I22991">
        <v>716.93100000000004</v>
      </c>
    </row>
    <row r="22992" spans="1:9" x14ac:dyDescent="0.25">
      <c r="A22992" t="s">
        <v>40991</v>
      </c>
      <c r="B22992">
        <v>13112</v>
      </c>
      <c r="C22992" s="2">
        <f t="shared" si="2322"/>
        <v>44349</v>
      </c>
      <c r="D22992" s="1">
        <f>TIMEVALUE("10:57:17")</f>
        <v>0.45644675925925926</v>
      </c>
      <c r="E22992" s="2">
        <f t="shared" si="2323"/>
        <v>44349</v>
      </c>
      <c r="F22992" s="1">
        <f>TIMEVALUE("11:04:32")</f>
        <v>0.46148148148148149</v>
      </c>
      <c r="G22992" t="s">
        <v>2796</v>
      </c>
      <c r="H22992" t="s">
        <v>40992</v>
      </c>
      <c r="I22992">
        <v>716.447</v>
      </c>
    </row>
    <row r="22993" spans="1:9" x14ac:dyDescent="0.25">
      <c r="A22993" t="s">
        <v>40993</v>
      </c>
      <c r="B22993">
        <v>13112</v>
      </c>
      <c r="C22993" s="2">
        <f t="shared" si="2322"/>
        <v>44349</v>
      </c>
      <c r="D22993" s="1">
        <f>TIMEVALUE("11:06:38")</f>
        <v>0.46293981481481483</v>
      </c>
      <c r="E22993" s="2">
        <f t="shared" si="2323"/>
        <v>44349</v>
      </c>
      <c r="F22993" s="1">
        <f>TIMEVALUE("11:13:36")</f>
        <v>0.46777777777777779</v>
      </c>
      <c r="G22993" t="s">
        <v>1775</v>
      </c>
      <c r="H22993" t="s">
        <v>40994</v>
      </c>
      <c r="I22993">
        <v>716.11699999999996</v>
      </c>
    </row>
    <row r="22994" spans="1:9" x14ac:dyDescent="0.25">
      <c r="A22994" t="s">
        <v>40995</v>
      </c>
      <c r="B22994">
        <v>13112</v>
      </c>
      <c r="C22994" s="2">
        <f>DATEVALUE("2025-06-02")</f>
        <v>44348</v>
      </c>
      <c r="D22994" s="1">
        <f>TIMEVALUE("14:23:24")</f>
        <v>0.59958333333333336</v>
      </c>
      <c r="E22994" s="2">
        <f>DATEVALUE("2025-06-02")</f>
        <v>44348</v>
      </c>
      <c r="F22994" s="1">
        <f>TIMEVALUE("14:36:21")</f>
        <v>0.60857638888888888</v>
      </c>
      <c r="G22994" t="s">
        <v>5119</v>
      </c>
      <c r="H22994" t="s">
        <v>40996</v>
      </c>
      <c r="I22994">
        <v>715.82399999999996</v>
      </c>
    </row>
    <row r="22995" spans="1:9" x14ac:dyDescent="0.25">
      <c r="A22995" t="s">
        <v>40997</v>
      </c>
      <c r="B22995">
        <v>13112</v>
      </c>
      <c r="C22995" s="2">
        <f t="shared" ref="C22995:C23033" si="2324">DATEVALUE("2025-06-03")</f>
        <v>44349</v>
      </c>
      <c r="D22995" s="1">
        <f>TIMEVALUE("15:09:12")</f>
        <v>0.63138888888888889</v>
      </c>
      <c r="E22995" s="2">
        <f t="shared" ref="E22995:E23033" si="2325">DATEVALUE("2025-06-03")</f>
        <v>44349</v>
      </c>
      <c r="F22995" s="1">
        <f>TIMEVALUE("15:15:13")</f>
        <v>0.63556712962962958</v>
      </c>
      <c r="G22995" t="s">
        <v>1952</v>
      </c>
      <c r="H22995" t="s">
        <v>40998</v>
      </c>
      <c r="I22995">
        <v>720.63099999999997</v>
      </c>
    </row>
    <row r="22996" spans="1:9" x14ac:dyDescent="0.25">
      <c r="A22996" t="s">
        <v>40999</v>
      </c>
      <c r="B22996">
        <v>13112</v>
      </c>
      <c r="C22996" s="2">
        <f t="shared" si="2324"/>
        <v>44349</v>
      </c>
      <c r="D22996" s="1">
        <f>TIMEVALUE("15:21:04")</f>
        <v>0.63962962962962966</v>
      </c>
      <c r="E22996" s="2">
        <f t="shared" si="2325"/>
        <v>44349</v>
      </c>
      <c r="F22996" s="1">
        <f>TIMEVALUE("15:30:01")</f>
        <v>0.64584490740740741</v>
      </c>
      <c r="G22996" t="s">
        <v>3669</v>
      </c>
      <c r="H22996" t="s">
        <v>41000</v>
      </c>
      <c r="I22996">
        <v>720.34900000000005</v>
      </c>
    </row>
    <row r="22997" spans="1:9" x14ac:dyDescent="0.25">
      <c r="A22997" t="s">
        <v>41001</v>
      </c>
      <c r="B22997">
        <v>13112</v>
      </c>
      <c r="C22997" s="2">
        <f t="shared" si="2324"/>
        <v>44349</v>
      </c>
      <c r="D22997" s="1">
        <f>TIMEVALUE("15:40:08")</f>
        <v>0.65287037037037032</v>
      </c>
      <c r="E22997" s="2">
        <f t="shared" si="2325"/>
        <v>44349</v>
      </c>
      <c r="F22997" s="1">
        <f>TIMEVALUE("15:57:10")</f>
        <v>0.66469907407407403</v>
      </c>
      <c r="G22997" t="s">
        <v>9202</v>
      </c>
      <c r="H22997" t="s">
        <v>41002</v>
      </c>
      <c r="I22997">
        <v>719.99300000000005</v>
      </c>
    </row>
    <row r="22998" spans="1:9" x14ac:dyDescent="0.25">
      <c r="A22998" t="s">
        <v>41003</v>
      </c>
      <c r="B22998">
        <v>13112</v>
      </c>
      <c r="C22998" s="2">
        <f t="shared" si="2324"/>
        <v>44349</v>
      </c>
      <c r="D22998" s="1">
        <f>TIMEVALUE("15:59:20")</f>
        <v>0.66620370370370374</v>
      </c>
      <c r="E22998" s="2">
        <f t="shared" si="2325"/>
        <v>44349</v>
      </c>
      <c r="F22998" s="1">
        <f>TIMEVALUE("16:09:15")</f>
        <v>0.67309027777777775</v>
      </c>
      <c r="G22998" t="s">
        <v>2161</v>
      </c>
      <c r="H22998" t="s">
        <v>4577</v>
      </c>
      <c r="I22998">
        <v>719.57299999999998</v>
      </c>
    </row>
    <row r="22999" spans="1:9" x14ac:dyDescent="0.25">
      <c r="A22999" t="s">
        <v>41004</v>
      </c>
      <c r="B22999">
        <v>13112</v>
      </c>
      <c r="C22999" s="2">
        <f t="shared" si="2324"/>
        <v>44349</v>
      </c>
      <c r="D22999" s="1">
        <f>TIMEVALUE("16:11:23")</f>
        <v>0.67457175925925927</v>
      </c>
      <c r="E22999" s="2">
        <f t="shared" si="2325"/>
        <v>44349</v>
      </c>
      <c r="F22999" s="1">
        <f>TIMEVALUE("16:21:40")</f>
        <v>0.68171296296296291</v>
      </c>
      <c r="G22999" t="s">
        <v>1762</v>
      </c>
      <c r="H22999" t="s">
        <v>41005</v>
      </c>
      <c r="I22999">
        <v>719.04899999999998</v>
      </c>
    </row>
    <row r="23000" spans="1:9" x14ac:dyDescent="0.25">
      <c r="A23000" t="s">
        <v>41006</v>
      </c>
      <c r="B23000">
        <v>13112</v>
      </c>
      <c r="C23000" s="2">
        <f t="shared" si="2324"/>
        <v>44349</v>
      </c>
      <c r="D23000" s="1">
        <f>TIMEVALUE("16:23:46")</f>
        <v>0.68317129629629625</v>
      </c>
      <c r="E23000" s="2">
        <f t="shared" si="2325"/>
        <v>44349</v>
      </c>
      <c r="F23000" s="1">
        <f>TIMEVALUE("16:36:04")</f>
        <v>0.69171296296296292</v>
      </c>
      <c r="G23000" t="s">
        <v>1989</v>
      </c>
      <c r="H23000" t="s">
        <v>41007</v>
      </c>
      <c r="I23000">
        <v>718.50699999999995</v>
      </c>
    </row>
    <row r="23001" spans="1:9" x14ac:dyDescent="0.25">
      <c r="A23001" t="s">
        <v>41008</v>
      </c>
      <c r="B23001">
        <v>13112</v>
      </c>
      <c r="C23001" s="2">
        <f t="shared" si="2324"/>
        <v>44349</v>
      </c>
      <c r="D23001" s="1">
        <f>TIMEVALUE("16:59:44")</f>
        <v>0.70814814814814819</v>
      </c>
      <c r="E23001" s="2">
        <f t="shared" si="2325"/>
        <v>44349</v>
      </c>
      <c r="F23001" s="1">
        <f>TIMEVALUE("17:05:20")</f>
        <v>0.71203703703703702</v>
      </c>
      <c r="G23001" t="s">
        <v>3271</v>
      </c>
      <c r="H23001" t="s">
        <v>41009</v>
      </c>
      <c r="I23001">
        <v>718.15</v>
      </c>
    </row>
    <row r="23002" spans="1:9" x14ac:dyDescent="0.25">
      <c r="A23002" t="s">
        <v>41010</v>
      </c>
      <c r="B23002">
        <v>13112</v>
      </c>
      <c r="C23002" s="2">
        <f t="shared" si="2324"/>
        <v>44349</v>
      </c>
      <c r="D23002" s="1">
        <f>TIMEVALUE("17:07:41")</f>
        <v>0.7136689814814815</v>
      </c>
      <c r="E23002" s="2">
        <f t="shared" si="2325"/>
        <v>44349</v>
      </c>
      <c r="F23002" s="1">
        <f>TIMEVALUE("17:13:36")</f>
        <v>0.71777777777777774</v>
      </c>
      <c r="G23002" t="s">
        <v>971</v>
      </c>
      <c r="H23002" t="s">
        <v>41011</v>
      </c>
      <c r="I23002">
        <v>717.68499999999995</v>
      </c>
    </row>
    <row r="23003" spans="1:9" x14ac:dyDescent="0.25">
      <c r="A23003" t="s">
        <v>41012</v>
      </c>
      <c r="B23003">
        <v>13112</v>
      </c>
      <c r="C23003" s="2">
        <f t="shared" si="2324"/>
        <v>44349</v>
      </c>
      <c r="D23003" s="1">
        <f>TIMEVALUE("17:15:30")</f>
        <v>0.71909722222222228</v>
      </c>
      <c r="E23003" s="2">
        <f t="shared" si="2325"/>
        <v>44349</v>
      </c>
      <c r="F23003" s="1">
        <f>TIMEVALUE("17:22:44")</f>
        <v>0.72412037037037036</v>
      </c>
      <c r="G23003" t="s">
        <v>3290</v>
      </c>
      <c r="H23003" t="s">
        <v>41013</v>
      </c>
      <c r="I23003">
        <v>717.21799999999996</v>
      </c>
    </row>
    <row r="23004" spans="1:9" x14ac:dyDescent="0.25">
      <c r="A23004" t="s">
        <v>41014</v>
      </c>
      <c r="B23004">
        <v>13112</v>
      </c>
      <c r="C23004" s="2">
        <f t="shared" si="2324"/>
        <v>44349</v>
      </c>
      <c r="D23004" s="1">
        <f>TIMEVALUE("17:24:42")</f>
        <v>0.72548611111111116</v>
      </c>
      <c r="E23004" s="2">
        <f t="shared" si="2325"/>
        <v>44349</v>
      </c>
      <c r="F23004" s="1">
        <f>TIMEVALUE("17:34:00")</f>
        <v>0.7319444444444444</v>
      </c>
      <c r="G23004" t="s">
        <v>1618</v>
      </c>
      <c r="H23004" t="s">
        <v>41015</v>
      </c>
      <c r="I23004">
        <v>716.83</v>
      </c>
    </row>
    <row r="23005" spans="1:9" x14ac:dyDescent="0.25">
      <c r="A23005" t="s">
        <v>41016</v>
      </c>
      <c r="B23005">
        <v>13112</v>
      </c>
      <c r="C23005" s="2">
        <f t="shared" si="2324"/>
        <v>44349</v>
      </c>
      <c r="D23005" s="1">
        <f>TIMEVALUE("17:36:45")</f>
        <v>0.7338541666666667</v>
      </c>
      <c r="E23005" s="2">
        <f t="shared" si="2325"/>
        <v>44349</v>
      </c>
      <c r="F23005" s="1">
        <f>TIMEVALUE("17:46:03")</f>
        <v>0.74031250000000004</v>
      </c>
      <c r="G23005" t="s">
        <v>1618</v>
      </c>
      <c r="H23005" t="s">
        <v>41017</v>
      </c>
      <c r="I23005">
        <v>716.42200000000003</v>
      </c>
    </row>
    <row r="23006" spans="1:9" x14ac:dyDescent="0.25">
      <c r="A23006" t="s">
        <v>41018</v>
      </c>
      <c r="B23006">
        <v>13112</v>
      </c>
      <c r="C23006" s="2">
        <f t="shared" si="2324"/>
        <v>44349</v>
      </c>
      <c r="D23006" s="1">
        <f>TIMEVALUE("17:47:59")</f>
        <v>0.74165509259259255</v>
      </c>
      <c r="E23006" s="2">
        <f t="shared" si="2325"/>
        <v>44349</v>
      </c>
      <c r="F23006" s="1">
        <f>TIMEVALUE("17:54:46")</f>
        <v>0.74636574074074069</v>
      </c>
      <c r="G23006" t="s">
        <v>43</v>
      </c>
      <c r="H23006" t="s">
        <v>39704</v>
      </c>
      <c r="I23006">
        <v>715.91899999999998</v>
      </c>
    </row>
    <row r="23007" spans="1:9" x14ac:dyDescent="0.25">
      <c r="A23007" t="s">
        <v>41019</v>
      </c>
      <c r="B23007">
        <v>13112</v>
      </c>
      <c r="C23007" s="2">
        <f t="shared" si="2324"/>
        <v>44349</v>
      </c>
      <c r="D23007" s="1">
        <f>TIMEVALUE("11:18:42")</f>
        <v>0.47131944444444446</v>
      </c>
      <c r="E23007" s="2">
        <f t="shared" si="2325"/>
        <v>44349</v>
      </c>
      <c r="F23007" s="1">
        <f>TIMEVALUE("11:49:35")</f>
        <v>0.49276620370370372</v>
      </c>
      <c r="G23007" t="s">
        <v>41020</v>
      </c>
      <c r="H23007" t="s">
        <v>41021</v>
      </c>
      <c r="I23007">
        <v>715.553</v>
      </c>
    </row>
    <row r="23008" spans="1:9" x14ac:dyDescent="0.25">
      <c r="A23008" t="s">
        <v>41022</v>
      </c>
      <c r="B23008">
        <v>13112</v>
      </c>
      <c r="C23008" s="2">
        <f t="shared" si="2324"/>
        <v>44349</v>
      </c>
      <c r="D23008" s="1">
        <f>TIMEVALUE("12:56:21")</f>
        <v>0.53913194444444446</v>
      </c>
      <c r="E23008" s="2">
        <f t="shared" si="2325"/>
        <v>44349</v>
      </c>
      <c r="F23008" s="1">
        <f>TIMEVALUE("13:06:23")</f>
        <v>0.54609953703703706</v>
      </c>
      <c r="G23008" t="s">
        <v>1163</v>
      </c>
      <c r="H23008" t="s">
        <v>1995</v>
      </c>
      <c r="I23008">
        <v>720.80899999999997</v>
      </c>
    </row>
    <row r="23009" spans="1:9" x14ac:dyDescent="0.25">
      <c r="A23009" t="s">
        <v>41023</v>
      </c>
      <c r="B23009">
        <v>13112</v>
      </c>
      <c r="C23009" s="2">
        <f t="shared" si="2324"/>
        <v>44349</v>
      </c>
      <c r="D23009" s="1">
        <f>TIMEVALUE("13:09:12")</f>
        <v>0.54805555555555552</v>
      </c>
      <c r="E23009" s="2">
        <f t="shared" si="2325"/>
        <v>44349</v>
      </c>
      <c r="F23009" s="1">
        <f>TIMEVALUE("13:18:49")</f>
        <v>0.55473379629629627</v>
      </c>
      <c r="G23009" t="s">
        <v>1992</v>
      </c>
      <c r="H23009" t="s">
        <v>41024</v>
      </c>
      <c r="I23009">
        <v>720.89</v>
      </c>
    </row>
    <row r="23010" spans="1:9" x14ac:dyDescent="0.25">
      <c r="A23010" t="s">
        <v>41025</v>
      </c>
      <c r="B23010">
        <v>13112</v>
      </c>
      <c r="C23010" s="2">
        <f t="shared" si="2324"/>
        <v>44349</v>
      </c>
      <c r="D23010" s="1">
        <f>TIMEVALUE("13:26:12")</f>
        <v>0.55986111111111114</v>
      </c>
      <c r="E23010" s="2">
        <f t="shared" si="2325"/>
        <v>44349</v>
      </c>
      <c r="F23010" s="1">
        <f>TIMEVALUE("13:33:10")</f>
        <v>0.56469907407407405</v>
      </c>
      <c r="G23010" t="s">
        <v>1775</v>
      </c>
      <c r="H23010" t="s">
        <v>41026</v>
      </c>
      <c r="I23010">
        <v>720.14</v>
      </c>
    </row>
    <row r="23011" spans="1:9" x14ac:dyDescent="0.25">
      <c r="A23011" t="s">
        <v>41027</v>
      </c>
      <c r="B23011">
        <v>13112</v>
      </c>
      <c r="C23011" s="2">
        <f t="shared" si="2324"/>
        <v>44349</v>
      </c>
      <c r="D23011" s="1">
        <f>TIMEVALUE("13:36:52")</f>
        <v>0.56726851851851856</v>
      </c>
      <c r="E23011" s="2">
        <f t="shared" si="2325"/>
        <v>44349</v>
      </c>
      <c r="F23011" s="1">
        <f>TIMEVALUE("13:43:21")</f>
        <v>0.57177083333333334</v>
      </c>
      <c r="G23011" t="s">
        <v>4599</v>
      </c>
      <c r="H23011" t="s">
        <v>41028</v>
      </c>
      <c r="I23011">
        <v>719.71299999999997</v>
      </c>
    </row>
    <row r="23012" spans="1:9" x14ac:dyDescent="0.25">
      <c r="A23012" t="s">
        <v>41029</v>
      </c>
      <c r="B23012">
        <v>13112</v>
      </c>
      <c r="C23012" s="2">
        <f t="shared" si="2324"/>
        <v>44349</v>
      </c>
      <c r="D23012" s="1">
        <f>TIMEVALUE("13:45:52")</f>
        <v>0.57351851851851854</v>
      </c>
      <c r="E23012" s="2">
        <f t="shared" si="2325"/>
        <v>44349</v>
      </c>
      <c r="F23012" s="1">
        <f>TIMEVALUE("13:52:04")</f>
        <v>0.5778240740740741</v>
      </c>
      <c r="G23012" t="s">
        <v>655</v>
      </c>
      <c r="H23012" t="s">
        <v>41030</v>
      </c>
      <c r="I23012">
        <v>719.20299999999997</v>
      </c>
    </row>
    <row r="23013" spans="1:9" x14ac:dyDescent="0.25">
      <c r="A23013" t="s">
        <v>41031</v>
      </c>
      <c r="B23013">
        <v>13112</v>
      </c>
      <c r="C23013" s="2">
        <f t="shared" si="2324"/>
        <v>44349</v>
      </c>
      <c r="D23013" s="1">
        <f>TIMEVALUE("13:55:25")</f>
        <v>0.58015046296296291</v>
      </c>
      <c r="E23013" s="2">
        <f t="shared" si="2325"/>
        <v>44349</v>
      </c>
      <c r="F23013" s="1">
        <f>TIMEVALUE("14:01:26")</f>
        <v>0.58432870370370371</v>
      </c>
      <c r="G23013" t="s">
        <v>1952</v>
      </c>
      <c r="H23013" t="s">
        <v>8580</v>
      </c>
      <c r="I23013">
        <v>718.77599999999995</v>
      </c>
    </row>
    <row r="23014" spans="1:9" x14ac:dyDescent="0.25">
      <c r="A23014" t="s">
        <v>41032</v>
      </c>
      <c r="B23014">
        <v>13112</v>
      </c>
      <c r="C23014" s="2">
        <f t="shared" si="2324"/>
        <v>44349</v>
      </c>
      <c r="D23014" s="1">
        <f>TIMEVALUE("14:03:57")</f>
        <v>0.58607638888888891</v>
      </c>
      <c r="E23014" s="2">
        <f t="shared" si="2325"/>
        <v>44349</v>
      </c>
      <c r="F23014" s="1">
        <f>TIMEVALUE("14:12:43")</f>
        <v>0.5921643518518519</v>
      </c>
      <c r="G23014" t="s">
        <v>170</v>
      </c>
      <c r="H23014" t="s">
        <v>41033</v>
      </c>
      <c r="I23014">
        <v>718.32399999999996</v>
      </c>
    </row>
    <row r="23015" spans="1:9" x14ac:dyDescent="0.25">
      <c r="A23015" t="s">
        <v>41034</v>
      </c>
      <c r="B23015">
        <v>13112</v>
      </c>
      <c r="C23015" s="2">
        <f t="shared" si="2324"/>
        <v>44349</v>
      </c>
      <c r="D23015" s="1">
        <f>TIMEVALUE("14:14:56")</f>
        <v>0.59370370370370373</v>
      </c>
      <c r="E23015" s="2">
        <f t="shared" si="2325"/>
        <v>44349</v>
      </c>
      <c r="F23015" s="1">
        <f>TIMEVALUE("14:23:10")</f>
        <v>0.59942129629629626</v>
      </c>
      <c r="G23015" t="s">
        <v>49</v>
      </c>
      <c r="H23015" t="s">
        <v>41035</v>
      </c>
      <c r="I23015">
        <v>717.875</v>
      </c>
    </row>
    <row r="23016" spans="1:9" x14ac:dyDescent="0.25">
      <c r="A23016" t="s">
        <v>41036</v>
      </c>
      <c r="B23016">
        <v>13112</v>
      </c>
      <c r="C23016" s="2">
        <f t="shared" si="2324"/>
        <v>44349</v>
      </c>
      <c r="D23016" s="1">
        <f>TIMEVALUE("14:26:01")</f>
        <v>0.60140046296296301</v>
      </c>
      <c r="E23016" s="2">
        <f t="shared" si="2325"/>
        <v>44349</v>
      </c>
      <c r="F23016" s="1">
        <f>TIMEVALUE("14:33:06")</f>
        <v>0.60631944444444441</v>
      </c>
      <c r="G23016" t="s">
        <v>5185</v>
      </c>
      <c r="H23016" t="s">
        <v>41037</v>
      </c>
      <c r="I23016">
        <v>717.43299999999999</v>
      </c>
    </row>
    <row r="23017" spans="1:9" x14ac:dyDescent="0.25">
      <c r="A23017" t="s">
        <v>41038</v>
      </c>
      <c r="B23017">
        <v>13112</v>
      </c>
      <c r="C23017" s="2">
        <f t="shared" si="2324"/>
        <v>44349</v>
      </c>
      <c r="D23017" s="1">
        <f>TIMEVALUE("14:35:16")</f>
        <v>0.60782407407407413</v>
      </c>
      <c r="E23017" s="2">
        <f t="shared" si="2325"/>
        <v>44349</v>
      </c>
      <c r="F23017" s="1">
        <f>TIMEVALUE("14:41:24")</f>
        <v>0.61208333333333331</v>
      </c>
      <c r="G23017" t="s">
        <v>741</v>
      </c>
      <c r="H23017" t="s">
        <v>41039</v>
      </c>
      <c r="I23017">
        <v>716.83500000000004</v>
      </c>
    </row>
    <row r="23018" spans="1:9" x14ac:dyDescent="0.25">
      <c r="A23018" t="s">
        <v>41040</v>
      </c>
      <c r="B23018">
        <v>13112</v>
      </c>
      <c r="C23018" s="2">
        <f t="shared" si="2324"/>
        <v>44349</v>
      </c>
      <c r="D23018" s="1">
        <f>TIMEVALUE("14:44:03")</f>
        <v>0.61392361111111116</v>
      </c>
      <c r="E23018" s="2">
        <f t="shared" si="2325"/>
        <v>44349</v>
      </c>
      <c r="F23018" s="1">
        <f>TIMEVALUE("14:51:19")</f>
        <v>0.61896990740740743</v>
      </c>
      <c r="G23018" t="s">
        <v>2078</v>
      </c>
      <c r="H23018" t="s">
        <v>7091</v>
      </c>
      <c r="I23018">
        <v>716.33699999999999</v>
      </c>
    </row>
    <row r="23019" spans="1:9" x14ac:dyDescent="0.25">
      <c r="A23019" t="s">
        <v>41041</v>
      </c>
      <c r="B23019">
        <v>13112</v>
      </c>
      <c r="C23019" s="2">
        <f t="shared" si="2324"/>
        <v>44349</v>
      </c>
      <c r="D23019" s="1">
        <f>TIMEVALUE("14:53:36")</f>
        <v>0.62055555555555553</v>
      </c>
      <c r="E23019" s="2">
        <f t="shared" si="2325"/>
        <v>44349</v>
      </c>
      <c r="F23019" s="1">
        <f>TIMEVALUE("15:03:02")</f>
        <v>0.62710648148148151</v>
      </c>
      <c r="G23019" t="s">
        <v>6248</v>
      </c>
      <c r="H23019" t="s">
        <v>39748</v>
      </c>
      <c r="I23019">
        <v>716.12099999999998</v>
      </c>
    </row>
    <row r="23020" spans="1:9" x14ac:dyDescent="0.25">
      <c r="A23020" t="s">
        <v>41042</v>
      </c>
      <c r="B23020">
        <v>13112</v>
      </c>
      <c r="C23020" s="2">
        <f t="shared" si="2324"/>
        <v>44349</v>
      </c>
      <c r="D23020" s="1">
        <f>TIMEVALUE("11:52:46")</f>
        <v>0.49497685185185186</v>
      </c>
      <c r="E23020" s="2">
        <f t="shared" si="2325"/>
        <v>44349</v>
      </c>
      <c r="F23020" s="1">
        <f>TIMEVALUE("12:08:13")</f>
        <v>0.50570601851851849</v>
      </c>
      <c r="G23020" t="s">
        <v>1928</v>
      </c>
      <c r="H23020" t="s">
        <v>39635</v>
      </c>
      <c r="I23020">
        <v>715.71799999999996</v>
      </c>
    </row>
    <row r="23021" spans="1:9" x14ac:dyDescent="0.25">
      <c r="A23021" t="s">
        <v>41043</v>
      </c>
      <c r="B23021">
        <v>13110</v>
      </c>
      <c r="C23021" s="2">
        <f t="shared" si="2324"/>
        <v>44349</v>
      </c>
      <c r="D23021" s="1">
        <f>TIMEVALUE("08:59:04")</f>
        <v>0.37435185185185182</v>
      </c>
      <c r="E23021" s="2">
        <f t="shared" si="2325"/>
        <v>44349</v>
      </c>
      <c r="F23021" s="1">
        <f>TIMEVALUE("09:10:22")</f>
        <v>0.38219907407407405</v>
      </c>
      <c r="G23021" t="s">
        <v>8139</v>
      </c>
      <c r="H23021" t="s">
        <v>41044</v>
      </c>
      <c r="I23021">
        <v>716.19600000000003</v>
      </c>
    </row>
    <row r="23022" spans="1:9" x14ac:dyDescent="0.25">
      <c r="A23022" t="s">
        <v>41045</v>
      </c>
      <c r="B23022">
        <v>13110</v>
      </c>
      <c r="C23022" s="2">
        <f t="shared" si="2324"/>
        <v>44349</v>
      </c>
      <c r="D23022" s="1">
        <f>TIMEVALUE("09:12:10")</f>
        <v>0.38344907407407408</v>
      </c>
      <c r="E23022" s="2">
        <f t="shared" si="2325"/>
        <v>44349</v>
      </c>
      <c r="F23022" s="1">
        <f>TIMEVALUE("09:23:13")</f>
        <v>0.39112268518518517</v>
      </c>
      <c r="G23022" t="s">
        <v>1136</v>
      </c>
      <c r="H23022" t="s">
        <v>41046</v>
      </c>
      <c r="I23022">
        <v>715.822</v>
      </c>
    </row>
    <row r="23023" spans="1:9" x14ac:dyDescent="0.25">
      <c r="A23023" t="s">
        <v>41047</v>
      </c>
      <c r="B23023">
        <v>13110</v>
      </c>
      <c r="C23023" s="2">
        <f t="shared" si="2324"/>
        <v>44349</v>
      </c>
      <c r="D23023" s="1">
        <f>TIMEVALUE("09:24:37")</f>
        <v>0.39209490740740743</v>
      </c>
      <c r="E23023" s="2">
        <f t="shared" si="2325"/>
        <v>44349</v>
      </c>
      <c r="F23023" s="1">
        <f>TIMEVALUE("09:33:48")</f>
        <v>0.39847222222222223</v>
      </c>
      <c r="G23023" t="s">
        <v>1576</v>
      </c>
      <c r="H23023" t="s">
        <v>1166</v>
      </c>
      <c r="I23023">
        <v>715.47699999999998</v>
      </c>
    </row>
    <row r="23024" spans="1:9" x14ac:dyDescent="0.25">
      <c r="A23024" t="s">
        <v>41048</v>
      </c>
      <c r="B23024">
        <v>13110</v>
      </c>
      <c r="C23024" s="2">
        <f t="shared" si="2324"/>
        <v>44349</v>
      </c>
      <c r="D23024" s="1">
        <f>TIMEVALUE("09:34:54")</f>
        <v>0.39923611111111112</v>
      </c>
      <c r="E23024" s="2">
        <f t="shared" si="2325"/>
        <v>44349</v>
      </c>
      <c r="F23024" s="1">
        <f>TIMEVALUE("09:44:51")</f>
        <v>0.40614583333333332</v>
      </c>
      <c r="G23024" t="s">
        <v>112</v>
      </c>
      <c r="H23024" t="s">
        <v>8303</v>
      </c>
      <c r="I23024">
        <v>715.02599999999995</v>
      </c>
    </row>
    <row r="23025" spans="1:9" x14ac:dyDescent="0.25">
      <c r="A23025" t="s">
        <v>41049</v>
      </c>
      <c r="B23025">
        <v>13110</v>
      </c>
      <c r="C23025" s="2">
        <f t="shared" si="2324"/>
        <v>44349</v>
      </c>
      <c r="D23025" s="1">
        <f>TIMEVALUE("09:45:56")</f>
        <v>0.40689814814814818</v>
      </c>
      <c r="E23025" s="2">
        <f t="shared" si="2325"/>
        <v>44349</v>
      </c>
      <c r="F23025" s="1">
        <f>TIMEVALUE("09:54:16")</f>
        <v>0.41268518518518521</v>
      </c>
      <c r="G23025" t="s">
        <v>1560</v>
      </c>
      <c r="H23025" t="s">
        <v>41050</v>
      </c>
      <c r="I23025">
        <v>714.61199999999997</v>
      </c>
    </row>
    <row r="23026" spans="1:9" x14ac:dyDescent="0.25">
      <c r="A23026" t="s">
        <v>41051</v>
      </c>
      <c r="B23026">
        <v>13110</v>
      </c>
      <c r="C23026" s="2">
        <f t="shared" si="2324"/>
        <v>44349</v>
      </c>
      <c r="D23026" s="1">
        <f>TIMEVALUE("09:55:18")</f>
        <v>0.41340277777777779</v>
      </c>
      <c r="E23026" s="2">
        <f t="shared" si="2325"/>
        <v>44349</v>
      </c>
      <c r="F23026" s="1">
        <f>TIMEVALUE("10:01:53")</f>
        <v>0.41797453703703702</v>
      </c>
      <c r="G23026" t="s">
        <v>921</v>
      </c>
      <c r="H23026" t="s">
        <v>41052</v>
      </c>
      <c r="I23026">
        <v>714.20299999999997</v>
      </c>
    </row>
    <row r="23027" spans="1:9" x14ac:dyDescent="0.25">
      <c r="A23027" t="s">
        <v>41053</v>
      </c>
      <c r="B23027">
        <v>13110</v>
      </c>
      <c r="C23027" s="2">
        <f t="shared" si="2324"/>
        <v>44349</v>
      </c>
      <c r="D23027" s="1">
        <f>TIMEVALUE("10:03:08")</f>
        <v>0.4188425925925926</v>
      </c>
      <c r="E23027" s="2">
        <f t="shared" si="2325"/>
        <v>44349</v>
      </c>
      <c r="F23027" s="1">
        <f>TIMEVALUE("10:13:27")</f>
        <v>0.42600694444444442</v>
      </c>
      <c r="G23027" t="s">
        <v>652</v>
      </c>
      <c r="H23027" t="s">
        <v>6071</v>
      </c>
      <c r="I23027">
        <v>713.83799999999997</v>
      </c>
    </row>
    <row r="23028" spans="1:9" x14ac:dyDescent="0.25">
      <c r="A23028" t="s">
        <v>41054</v>
      </c>
      <c r="B23028">
        <v>13110</v>
      </c>
      <c r="C23028" s="2">
        <f t="shared" si="2324"/>
        <v>44349</v>
      </c>
      <c r="D23028" s="1">
        <f>TIMEVALUE("10:14:26")</f>
        <v>0.42668981481481483</v>
      </c>
      <c r="E23028" s="2">
        <f t="shared" si="2325"/>
        <v>44349</v>
      </c>
      <c r="F23028" s="1">
        <f>TIMEVALUE("10:19:56")</f>
        <v>0.43050925925925926</v>
      </c>
      <c r="G23028" t="s">
        <v>215</v>
      </c>
      <c r="H23028" t="s">
        <v>1579</v>
      </c>
      <c r="I23028">
        <v>713.47299999999996</v>
      </c>
    </row>
    <row r="23029" spans="1:9" x14ac:dyDescent="0.25">
      <c r="A23029" t="s">
        <v>41055</v>
      </c>
      <c r="B23029">
        <v>13110</v>
      </c>
      <c r="C23029" s="2">
        <f t="shared" si="2324"/>
        <v>44349</v>
      </c>
      <c r="D23029" s="1">
        <f>TIMEVALUE("10:20:57")</f>
        <v>0.43121527777777779</v>
      </c>
      <c r="E23029" s="2">
        <f t="shared" si="2325"/>
        <v>44349</v>
      </c>
      <c r="F23029" s="1">
        <f>TIMEVALUE("10:33:00")</f>
        <v>0.43958333333333333</v>
      </c>
      <c r="G23029" t="s">
        <v>8333</v>
      </c>
      <c r="H23029" t="s">
        <v>41056</v>
      </c>
      <c r="I23029">
        <v>713.04499999999996</v>
      </c>
    </row>
    <row r="23030" spans="1:9" x14ac:dyDescent="0.25">
      <c r="A23030" t="s">
        <v>41057</v>
      </c>
      <c r="B23030">
        <v>13110</v>
      </c>
      <c r="C23030" s="2">
        <f t="shared" si="2324"/>
        <v>44349</v>
      </c>
      <c r="D23030" s="1">
        <f>TIMEVALUE("10:34:08")</f>
        <v>0.44037037037037036</v>
      </c>
      <c r="E23030" s="2">
        <f t="shared" si="2325"/>
        <v>44349</v>
      </c>
      <c r="F23030" s="1">
        <f>TIMEVALUE("10:41:34")</f>
        <v>0.4455324074074074</v>
      </c>
      <c r="G23030" t="s">
        <v>3100</v>
      </c>
      <c r="H23030" t="s">
        <v>12487</v>
      </c>
      <c r="I23030">
        <v>712.67899999999997</v>
      </c>
    </row>
    <row r="23031" spans="1:9" x14ac:dyDescent="0.25">
      <c r="A23031" t="s">
        <v>41058</v>
      </c>
      <c r="B23031">
        <v>13110</v>
      </c>
      <c r="C23031" s="2">
        <f t="shared" si="2324"/>
        <v>44349</v>
      </c>
      <c r="D23031" s="1">
        <f>TIMEVALUE("10:42:48")</f>
        <v>0.44638888888888889</v>
      </c>
      <c r="E23031" s="2">
        <f t="shared" si="2325"/>
        <v>44349</v>
      </c>
      <c r="F23031" s="1">
        <f>TIMEVALUE("10:49:22")</f>
        <v>0.45094907407407409</v>
      </c>
      <c r="G23031" t="s">
        <v>2994</v>
      </c>
      <c r="H23031" t="s">
        <v>41059</v>
      </c>
      <c r="I23031">
        <v>712.22799999999995</v>
      </c>
    </row>
    <row r="23032" spans="1:9" x14ac:dyDescent="0.25">
      <c r="A23032" t="s">
        <v>41060</v>
      </c>
      <c r="B23032">
        <v>13110</v>
      </c>
      <c r="C23032" s="2">
        <f t="shared" si="2324"/>
        <v>44349</v>
      </c>
      <c r="D23032" s="1">
        <f>TIMEVALUE("10:50:21")</f>
        <v>0.45163194444444443</v>
      </c>
      <c r="E23032" s="2">
        <f t="shared" si="2325"/>
        <v>44349</v>
      </c>
      <c r="F23032" s="1">
        <f>TIMEVALUE("10:56:54")</f>
        <v>0.45618055555555553</v>
      </c>
      <c r="G23032" t="s">
        <v>2065</v>
      </c>
      <c r="H23032" t="s">
        <v>41061</v>
      </c>
      <c r="I23032">
        <v>711.82100000000003</v>
      </c>
    </row>
    <row r="23033" spans="1:9" x14ac:dyDescent="0.25">
      <c r="A23033" t="s">
        <v>41062</v>
      </c>
      <c r="B23033">
        <v>13110</v>
      </c>
      <c r="C23033" s="2">
        <f t="shared" si="2324"/>
        <v>44349</v>
      </c>
      <c r="D23033" s="1">
        <f>TIMEVALUE("08:44:15")</f>
        <v>0.36406250000000001</v>
      </c>
      <c r="E23033" s="2">
        <f t="shared" si="2325"/>
        <v>44349</v>
      </c>
      <c r="F23033" s="1">
        <f>TIMEVALUE("08:50:22")</f>
        <v>0.36831018518518521</v>
      </c>
      <c r="G23033" t="s">
        <v>3706</v>
      </c>
      <c r="H23033" t="s">
        <v>41063</v>
      </c>
      <c r="I23033">
        <v>711.49599999999998</v>
      </c>
    </row>
    <row r="23034" spans="1:9" x14ac:dyDescent="0.25">
      <c r="A23034" t="s">
        <v>41064</v>
      </c>
      <c r="B23034">
        <v>13127</v>
      </c>
      <c r="C23034" s="2">
        <f>DATEVALUE("2025-05-01")</f>
        <v>44316</v>
      </c>
      <c r="D23034" s="1">
        <f>TIMEVALUE("12:45:08")</f>
        <v>0.53134259259259264</v>
      </c>
      <c r="E23034" s="2">
        <f>DATEVALUE("2025-05-01")</f>
        <v>44316</v>
      </c>
      <c r="F23034" s="1">
        <f>TIMEVALUE("12:54:46")</f>
        <v>0.53803240740740743</v>
      </c>
      <c r="G23034" t="s">
        <v>1140</v>
      </c>
      <c r="H23034" t="s">
        <v>41065</v>
      </c>
      <c r="I23034">
        <v>716.89300000000003</v>
      </c>
    </row>
    <row r="23035" spans="1:9" x14ac:dyDescent="0.25">
      <c r="A23035" t="s">
        <v>41066</v>
      </c>
      <c r="B23035">
        <v>13110</v>
      </c>
      <c r="C23035" s="2">
        <f t="shared" ref="C23035:C23045" si="2326">DATEVALUE("2025-06-02")</f>
        <v>44348</v>
      </c>
      <c r="D23035" s="1">
        <f>TIMEVALUE("12:38:39")</f>
        <v>0.52684027777777775</v>
      </c>
      <c r="E23035" s="2">
        <f t="shared" ref="E23035:E23045" si="2327">DATEVALUE("2025-06-02")</f>
        <v>44348</v>
      </c>
      <c r="F23035" s="1">
        <f>TIMEVALUE("12:47:08")</f>
        <v>0.53273148148148153</v>
      </c>
      <c r="G23035" t="s">
        <v>1391</v>
      </c>
      <c r="H23035" t="s">
        <v>11771</v>
      </c>
      <c r="I23035">
        <v>716.00699999999995</v>
      </c>
    </row>
    <row r="23036" spans="1:9" x14ac:dyDescent="0.25">
      <c r="A23036" t="s">
        <v>41067</v>
      </c>
      <c r="B23036">
        <v>13110</v>
      </c>
      <c r="C23036" s="2">
        <f t="shared" si="2326"/>
        <v>44348</v>
      </c>
      <c r="D23036" s="1">
        <f>TIMEVALUE("12:48:28")</f>
        <v>0.53365740740740741</v>
      </c>
      <c r="E23036" s="2">
        <f t="shared" si="2327"/>
        <v>44348</v>
      </c>
      <c r="F23036" s="1">
        <f>TIMEVALUE("12:59:01")</f>
        <v>0.54098379629629634</v>
      </c>
      <c r="G23036" t="s">
        <v>854</v>
      </c>
      <c r="H23036" t="s">
        <v>9727</v>
      </c>
      <c r="I23036">
        <v>715.678</v>
      </c>
    </row>
    <row r="23037" spans="1:9" x14ac:dyDescent="0.25">
      <c r="A23037" t="s">
        <v>41068</v>
      </c>
      <c r="B23037">
        <v>13110</v>
      </c>
      <c r="C23037" s="2">
        <f t="shared" si="2326"/>
        <v>44348</v>
      </c>
      <c r="D23037" s="1">
        <f>TIMEVALUE("13:00:24")</f>
        <v>0.54194444444444445</v>
      </c>
      <c r="E23037" s="2">
        <f t="shared" si="2327"/>
        <v>44348</v>
      </c>
      <c r="F23037" s="1">
        <f>TIMEVALUE("13:08:56")</f>
        <v>0.54787037037037034</v>
      </c>
      <c r="G23037" t="s">
        <v>4379</v>
      </c>
      <c r="H23037" t="s">
        <v>41069</v>
      </c>
      <c r="I23037">
        <v>715.29399999999998</v>
      </c>
    </row>
    <row r="23038" spans="1:9" x14ac:dyDescent="0.25">
      <c r="A23038" t="s">
        <v>41070</v>
      </c>
      <c r="B23038">
        <v>13110</v>
      </c>
      <c r="C23038" s="2">
        <f t="shared" si="2326"/>
        <v>44348</v>
      </c>
      <c r="D23038" s="1">
        <f>TIMEVALUE("13:10:15")</f>
        <v>0.54878472222222219</v>
      </c>
      <c r="E23038" s="2">
        <f t="shared" si="2327"/>
        <v>44348</v>
      </c>
      <c r="F23038" s="1">
        <f>TIMEVALUE("13:17:38")</f>
        <v>0.55391203703703706</v>
      </c>
      <c r="G23038" t="s">
        <v>6602</v>
      </c>
      <c r="H23038" t="s">
        <v>41071</v>
      </c>
      <c r="I23038">
        <v>714.84199999999998</v>
      </c>
    </row>
    <row r="23039" spans="1:9" x14ac:dyDescent="0.25">
      <c r="A23039" t="s">
        <v>41072</v>
      </c>
      <c r="B23039">
        <v>13110</v>
      </c>
      <c r="C23039" s="2">
        <f t="shared" si="2326"/>
        <v>44348</v>
      </c>
      <c r="D23039" s="1">
        <f>TIMEVALUE("13:18:55")</f>
        <v>0.55480324074074072</v>
      </c>
      <c r="E23039" s="2">
        <f t="shared" si="2327"/>
        <v>44348</v>
      </c>
      <c r="F23039" s="1">
        <f>TIMEVALUE("13:26:45")</f>
        <v>0.56024305555555554</v>
      </c>
      <c r="G23039" t="s">
        <v>4195</v>
      </c>
      <c r="H23039" t="s">
        <v>41073</v>
      </c>
      <c r="I23039">
        <v>714.46</v>
      </c>
    </row>
    <row r="23040" spans="1:9" x14ac:dyDescent="0.25">
      <c r="A23040" t="s">
        <v>41074</v>
      </c>
      <c r="B23040">
        <v>13110</v>
      </c>
      <c r="C23040" s="2">
        <f t="shared" si="2326"/>
        <v>44348</v>
      </c>
      <c r="D23040" s="1">
        <f>TIMEVALUE("13:27:45")</f>
        <v>0.56093749999999998</v>
      </c>
      <c r="E23040" s="2">
        <f t="shared" si="2327"/>
        <v>44348</v>
      </c>
      <c r="F23040" s="1">
        <f>TIMEVALUE("13:34:31")</f>
        <v>0.56563657407407408</v>
      </c>
      <c r="G23040" t="s">
        <v>3007</v>
      </c>
      <c r="H23040" t="s">
        <v>41075</v>
      </c>
      <c r="I23040">
        <v>714.01800000000003</v>
      </c>
    </row>
    <row r="23041" spans="1:9" x14ac:dyDescent="0.25">
      <c r="A23041" t="s">
        <v>41076</v>
      </c>
      <c r="B23041">
        <v>13110</v>
      </c>
      <c r="C23041" s="2">
        <f t="shared" si="2326"/>
        <v>44348</v>
      </c>
      <c r="D23041" s="1">
        <f>TIMEVALUE("13:35:32")</f>
        <v>0.56634259259259256</v>
      </c>
      <c r="E23041" s="2">
        <f t="shared" si="2327"/>
        <v>44348</v>
      </c>
      <c r="F23041" s="1">
        <f>TIMEVALUE("13:40:55")</f>
        <v>0.57008101851851856</v>
      </c>
      <c r="G23041" t="s">
        <v>4044</v>
      </c>
      <c r="H23041" t="s">
        <v>41077</v>
      </c>
      <c r="I23041">
        <v>713.49800000000005</v>
      </c>
    </row>
    <row r="23042" spans="1:9" x14ac:dyDescent="0.25">
      <c r="A23042" t="s">
        <v>41078</v>
      </c>
      <c r="B23042">
        <v>13110</v>
      </c>
      <c r="C23042" s="2">
        <f t="shared" si="2326"/>
        <v>44348</v>
      </c>
      <c r="D23042" s="1">
        <f>TIMEVALUE("13:41:55")</f>
        <v>0.570775462962963</v>
      </c>
      <c r="E23042" s="2">
        <f t="shared" si="2327"/>
        <v>44348</v>
      </c>
      <c r="F23042" s="1">
        <f>TIMEVALUE("13:49:26")</f>
        <v>0.57599537037037041</v>
      </c>
      <c r="G23042" t="s">
        <v>849</v>
      </c>
      <c r="H23042" t="s">
        <v>12484</v>
      </c>
      <c r="I23042">
        <v>713.13699999999994</v>
      </c>
    </row>
    <row r="23043" spans="1:9" x14ac:dyDescent="0.25">
      <c r="A23043" t="s">
        <v>41079</v>
      </c>
      <c r="B23043">
        <v>13110</v>
      </c>
      <c r="C23043" s="2">
        <f t="shared" si="2326"/>
        <v>44348</v>
      </c>
      <c r="D23043" s="1">
        <f>TIMEVALUE("13:50:23")</f>
        <v>0.57665509259259262</v>
      </c>
      <c r="E23043" s="2">
        <f t="shared" si="2327"/>
        <v>44348</v>
      </c>
      <c r="F23043" s="1">
        <f>TIMEVALUE("13:56:11")</f>
        <v>0.58068287037037036</v>
      </c>
      <c r="G23043" t="s">
        <v>1040</v>
      </c>
      <c r="H23043" t="s">
        <v>35119</v>
      </c>
      <c r="I23043">
        <v>712.71699999999998</v>
      </c>
    </row>
    <row r="23044" spans="1:9" x14ac:dyDescent="0.25">
      <c r="A23044" t="s">
        <v>41080</v>
      </c>
      <c r="B23044">
        <v>13110</v>
      </c>
      <c r="C23044" s="2">
        <f t="shared" si="2326"/>
        <v>44348</v>
      </c>
      <c r="D23044" s="1">
        <f>TIMEVALUE("13:57:10")</f>
        <v>0.58136574074074077</v>
      </c>
      <c r="E23044" s="2">
        <f t="shared" si="2327"/>
        <v>44348</v>
      </c>
      <c r="F23044" s="1">
        <f>TIMEVALUE("14:03:16")</f>
        <v>0.58560185185185187</v>
      </c>
      <c r="G23044" t="s">
        <v>5903</v>
      </c>
      <c r="H23044" t="s">
        <v>41081</v>
      </c>
      <c r="I23044">
        <v>712.26700000000005</v>
      </c>
    </row>
    <row r="23045" spans="1:9" x14ac:dyDescent="0.25">
      <c r="A23045" t="s">
        <v>41082</v>
      </c>
      <c r="B23045">
        <v>13110</v>
      </c>
      <c r="C23045" s="2">
        <f t="shared" si="2326"/>
        <v>44348</v>
      </c>
      <c r="D23045" s="1">
        <f>TIMEVALUE("14:04:41")</f>
        <v>0.58658564814814818</v>
      </c>
      <c r="E23045" s="2">
        <f t="shared" si="2327"/>
        <v>44348</v>
      </c>
      <c r="F23045" s="1">
        <f>TIMEVALUE("14:09:10")</f>
        <v>0.58969907407407407</v>
      </c>
      <c r="G23045" t="s">
        <v>10234</v>
      </c>
      <c r="H23045" t="s">
        <v>41083</v>
      </c>
      <c r="I23045">
        <v>711.81</v>
      </c>
    </row>
    <row r="23046" spans="1:9" x14ac:dyDescent="0.25">
      <c r="A23046" t="s">
        <v>41084</v>
      </c>
      <c r="B23046">
        <v>13127</v>
      </c>
      <c r="C23046" s="2">
        <f>DATEVALUE("2025-05-01")</f>
        <v>44316</v>
      </c>
      <c r="D23046" s="1">
        <f>TIMEVALUE("12:35:58")</f>
        <v>0.52497685185185183</v>
      </c>
      <c r="E23046" s="2">
        <f>DATEVALUE("2025-05-01")</f>
        <v>44316</v>
      </c>
      <c r="F23046" s="1">
        <f>TIMEVALUE("12:39:18")</f>
        <v>0.52729166666666671</v>
      </c>
      <c r="G23046" t="s">
        <v>775</v>
      </c>
      <c r="H23046" t="s">
        <v>41085</v>
      </c>
      <c r="I23046">
        <v>712.02</v>
      </c>
    </row>
    <row r="23047" spans="1:9" x14ac:dyDescent="0.25">
      <c r="A23047" t="s">
        <v>41084</v>
      </c>
      <c r="B23047">
        <v>13110</v>
      </c>
      <c r="C23047" s="2">
        <f t="shared" ref="C23047:C23052" si="2328">DATEVALUE("2025-06-02")</f>
        <v>44348</v>
      </c>
      <c r="D23047" s="1">
        <f>TIMEVALUE("11:52:55")</f>
        <v>0.49508101851851855</v>
      </c>
      <c r="E23047" s="2">
        <f t="shared" ref="E23047:E23052" si="2329">DATEVALUE("2025-06-02")</f>
        <v>44348</v>
      </c>
      <c r="F23047" s="1">
        <f>TIMEVALUE("11:52:55")</f>
        <v>0.49508101851851855</v>
      </c>
      <c r="G23047" t="s">
        <v>162</v>
      </c>
      <c r="H23047" t="s">
        <v>163</v>
      </c>
      <c r="I23047">
        <v>98765432.099000007</v>
      </c>
    </row>
    <row r="23048" spans="1:9" x14ac:dyDescent="0.25">
      <c r="A23048" t="s">
        <v>41086</v>
      </c>
      <c r="B23048">
        <v>13110</v>
      </c>
      <c r="C23048" s="2">
        <f t="shared" si="2328"/>
        <v>44348</v>
      </c>
      <c r="D23048" s="1">
        <f>TIMEVALUE("14:25:28")</f>
        <v>0.60101851851851851</v>
      </c>
      <c r="E23048" s="2">
        <f t="shared" si="2329"/>
        <v>44348</v>
      </c>
      <c r="F23048" s="1">
        <f>TIMEVALUE("14:36:06")</f>
        <v>0.60840277777777774</v>
      </c>
      <c r="G23048" t="s">
        <v>1634</v>
      </c>
      <c r="H23048" t="s">
        <v>41087</v>
      </c>
      <c r="I23048">
        <v>716.23400000000004</v>
      </c>
    </row>
    <row r="23049" spans="1:9" x14ac:dyDescent="0.25">
      <c r="A23049" t="s">
        <v>41088</v>
      </c>
      <c r="B23049">
        <v>13110</v>
      </c>
      <c r="C23049" s="2">
        <f t="shared" si="2328"/>
        <v>44348</v>
      </c>
      <c r="D23049" s="1">
        <f>TIMEVALUE("14:42:27")</f>
        <v>0.61281249999999998</v>
      </c>
      <c r="E23049" s="2">
        <f t="shared" si="2329"/>
        <v>44348</v>
      </c>
      <c r="F23049" s="1">
        <f>TIMEVALUE("14:58:32")</f>
        <v>0.62398148148148147</v>
      </c>
      <c r="G23049" t="s">
        <v>758</v>
      </c>
      <c r="H23049" t="s">
        <v>35337</v>
      </c>
      <c r="I23049">
        <v>715.92200000000003</v>
      </c>
    </row>
    <row r="23050" spans="1:9" x14ac:dyDescent="0.25">
      <c r="A23050" t="s">
        <v>41089</v>
      </c>
      <c r="B23050">
        <v>13110</v>
      </c>
      <c r="C23050" s="2">
        <f t="shared" si="2328"/>
        <v>44348</v>
      </c>
      <c r="D23050" s="1">
        <f>TIMEVALUE("14:59:45")</f>
        <v>0.62482638888888886</v>
      </c>
      <c r="E23050" s="2">
        <f t="shared" si="2329"/>
        <v>44348</v>
      </c>
      <c r="F23050" s="1">
        <f>TIMEVALUE("15:19:09")</f>
        <v>0.63829861111111108</v>
      </c>
      <c r="G23050" t="s">
        <v>9231</v>
      </c>
      <c r="H23050" t="s">
        <v>41090</v>
      </c>
      <c r="I23050">
        <v>715.53300000000002</v>
      </c>
    </row>
    <row r="23051" spans="1:9" x14ac:dyDescent="0.25">
      <c r="A23051" t="s">
        <v>41091</v>
      </c>
      <c r="B23051">
        <v>13110</v>
      </c>
      <c r="C23051" s="2">
        <f t="shared" si="2328"/>
        <v>44348</v>
      </c>
      <c r="D23051" s="1">
        <f>TIMEVALUE("15:20:28")</f>
        <v>0.63921296296296293</v>
      </c>
      <c r="E23051" s="2">
        <f t="shared" si="2329"/>
        <v>44348</v>
      </c>
      <c r="F23051" s="1">
        <f>TIMEVALUE("15:29:36")</f>
        <v>0.64555555555555555</v>
      </c>
      <c r="G23051" t="s">
        <v>1745</v>
      </c>
      <c r="H23051" t="s">
        <v>41092</v>
      </c>
      <c r="I23051">
        <v>715.14599999999996</v>
      </c>
    </row>
    <row r="23052" spans="1:9" x14ac:dyDescent="0.25">
      <c r="A23052" t="s">
        <v>41093</v>
      </c>
      <c r="B23052">
        <v>13110</v>
      </c>
      <c r="C23052" s="2">
        <f t="shared" si="2328"/>
        <v>44348</v>
      </c>
      <c r="D23052" s="1">
        <f>TIMEVALUE("15:31:13")</f>
        <v>0.64667824074074076</v>
      </c>
      <c r="E23052" s="2">
        <f t="shared" si="2329"/>
        <v>44348</v>
      </c>
      <c r="F23052" s="1">
        <f>TIMEVALUE("15:39:44")</f>
        <v>0.65259259259259261</v>
      </c>
      <c r="G23052" t="s">
        <v>705</v>
      </c>
      <c r="H23052" t="s">
        <v>41094</v>
      </c>
      <c r="I23052">
        <v>714.73199999999997</v>
      </c>
    </row>
    <row r="23053" spans="1:9" x14ac:dyDescent="0.25">
      <c r="A23053" t="s">
        <v>41095</v>
      </c>
      <c r="B23053">
        <v>13110</v>
      </c>
      <c r="C23053" s="2">
        <f t="shared" ref="C23053:C23059" si="2330">DATEVALUE("2025-06-03")</f>
        <v>44349</v>
      </c>
      <c r="D23053" s="1">
        <f>TIMEVALUE("07:44:55")</f>
        <v>0.32285879629629627</v>
      </c>
      <c r="E23053" s="2">
        <f t="shared" ref="E23053:E23059" si="2331">DATEVALUE("2025-06-03")</f>
        <v>44349</v>
      </c>
      <c r="F23053" s="1">
        <f>TIMEVALUE("07:55:52")</f>
        <v>0.33046296296296296</v>
      </c>
      <c r="G23053" t="s">
        <v>7991</v>
      </c>
      <c r="H23053" t="s">
        <v>41096</v>
      </c>
      <c r="I23053">
        <v>714.36500000000001</v>
      </c>
    </row>
    <row r="23054" spans="1:9" x14ac:dyDescent="0.25">
      <c r="A23054" t="s">
        <v>41097</v>
      </c>
      <c r="B23054">
        <v>13110</v>
      </c>
      <c r="C23054" s="2">
        <f t="shared" si="2330"/>
        <v>44349</v>
      </c>
      <c r="D23054" s="1">
        <f>TIMEVALUE("07:57:17")</f>
        <v>0.33144675925925926</v>
      </c>
      <c r="E23054" s="2">
        <f t="shared" si="2331"/>
        <v>44349</v>
      </c>
      <c r="F23054" s="1">
        <f>TIMEVALUE("08:03:52")</f>
        <v>0.33601851851851849</v>
      </c>
      <c r="G23054" t="s">
        <v>921</v>
      </c>
      <c r="H23054" t="s">
        <v>39299</v>
      </c>
      <c r="I23054">
        <v>713.99</v>
      </c>
    </row>
    <row r="23055" spans="1:9" x14ac:dyDescent="0.25">
      <c r="A23055" t="s">
        <v>41098</v>
      </c>
      <c r="B23055">
        <v>13110</v>
      </c>
      <c r="C23055" s="2">
        <f t="shared" si="2330"/>
        <v>44349</v>
      </c>
      <c r="D23055" s="1">
        <f>TIMEVALUE("08:05:10")</f>
        <v>0.3369212962962963</v>
      </c>
      <c r="E23055" s="2">
        <f t="shared" si="2331"/>
        <v>44349</v>
      </c>
      <c r="F23055" s="1">
        <f>TIMEVALUE("08:11:27")</f>
        <v>0.34128472222222223</v>
      </c>
      <c r="G23055" t="s">
        <v>321</v>
      </c>
      <c r="H23055" t="s">
        <v>41099</v>
      </c>
      <c r="I23055">
        <v>713.62199999999996</v>
      </c>
    </row>
    <row r="23056" spans="1:9" x14ac:dyDescent="0.25">
      <c r="A23056" t="s">
        <v>41100</v>
      </c>
      <c r="B23056">
        <v>13110</v>
      </c>
      <c r="C23056" s="2">
        <f t="shared" si="2330"/>
        <v>44349</v>
      </c>
      <c r="D23056" s="1">
        <f>TIMEVALUE("08:12:51")</f>
        <v>0.34225694444444443</v>
      </c>
      <c r="E23056" s="2">
        <f t="shared" si="2331"/>
        <v>44349</v>
      </c>
      <c r="F23056" s="1">
        <f>TIMEVALUE("08:21:51")</f>
        <v>0.34850694444444447</v>
      </c>
      <c r="G23056" t="s">
        <v>1571</v>
      </c>
      <c r="H23056" t="s">
        <v>39204</v>
      </c>
      <c r="I23056">
        <v>713.12099999999998</v>
      </c>
    </row>
    <row r="23057" spans="1:9" x14ac:dyDescent="0.25">
      <c r="A23057" t="s">
        <v>41101</v>
      </c>
      <c r="B23057">
        <v>13110</v>
      </c>
      <c r="C23057" s="2">
        <f t="shared" si="2330"/>
        <v>44349</v>
      </c>
      <c r="D23057" s="1">
        <f>TIMEVALUE("08:22:53")</f>
        <v>0.34922453703703704</v>
      </c>
      <c r="E23057" s="2">
        <f t="shared" si="2331"/>
        <v>44349</v>
      </c>
      <c r="F23057" s="1">
        <f>TIMEVALUE("08:27:47")</f>
        <v>0.3526273148148148</v>
      </c>
      <c r="G23057" t="s">
        <v>1958</v>
      </c>
      <c r="H23057" t="s">
        <v>41102</v>
      </c>
      <c r="I23057">
        <v>712.70899999999995</v>
      </c>
    </row>
    <row r="23058" spans="1:9" x14ac:dyDescent="0.25">
      <c r="A23058" t="s">
        <v>41103</v>
      </c>
      <c r="B23058">
        <v>13110</v>
      </c>
      <c r="C23058" s="2">
        <f t="shared" si="2330"/>
        <v>44349</v>
      </c>
      <c r="D23058" s="1">
        <f>TIMEVALUE("08:29:01")</f>
        <v>0.35348379629629628</v>
      </c>
      <c r="E23058" s="2">
        <f t="shared" si="2331"/>
        <v>44349</v>
      </c>
      <c r="F23058" s="1">
        <f>TIMEVALUE("08:35:28")</f>
        <v>0.35796296296296298</v>
      </c>
      <c r="G23058" t="s">
        <v>6170</v>
      </c>
      <c r="H23058" t="s">
        <v>41104</v>
      </c>
      <c r="I23058">
        <v>712.28800000000001</v>
      </c>
    </row>
    <row r="23059" spans="1:9" x14ac:dyDescent="0.25">
      <c r="A23059" t="s">
        <v>41105</v>
      </c>
      <c r="B23059">
        <v>13110</v>
      </c>
      <c r="C23059" s="2">
        <f t="shared" si="2330"/>
        <v>44349</v>
      </c>
      <c r="D23059" s="1">
        <f>TIMEVALUE("08:36:39")</f>
        <v>0.35878472222222224</v>
      </c>
      <c r="E23059" s="2">
        <f t="shared" si="2331"/>
        <v>44349</v>
      </c>
      <c r="F23059" s="1">
        <f>TIMEVALUE("08:41:22")</f>
        <v>0.36206018518518518</v>
      </c>
      <c r="G23059" t="s">
        <v>206</v>
      </c>
      <c r="H23059" t="s">
        <v>41106</v>
      </c>
      <c r="I23059">
        <v>712.024</v>
      </c>
    </row>
    <row r="23060" spans="1:9" x14ac:dyDescent="0.25">
      <c r="A23060" t="s">
        <v>41107</v>
      </c>
      <c r="B23060">
        <v>13110</v>
      </c>
      <c r="C23060" s="2">
        <f>DATEVALUE("2025-06-02")</f>
        <v>44348</v>
      </c>
      <c r="D23060" s="1">
        <f>TIMEVALUE("14:15:46")</f>
        <v>0.59428240740740745</v>
      </c>
      <c r="E23060" s="2">
        <f>DATEVALUE("2025-06-02")</f>
        <v>44348</v>
      </c>
      <c r="F23060" s="1">
        <f>TIMEVALUE("14:19:23")</f>
        <v>0.59679398148148144</v>
      </c>
      <c r="G23060" t="s">
        <v>3765</v>
      </c>
      <c r="H23060" t="s">
        <v>41108</v>
      </c>
      <c r="I23060">
        <v>711.74</v>
      </c>
    </row>
    <row r="23061" spans="1:9" x14ac:dyDescent="0.25">
      <c r="A23061" t="s">
        <v>41109</v>
      </c>
      <c r="B23061">
        <v>13127</v>
      </c>
      <c r="C23061" s="2">
        <f>DATEVALUE("2025-05-01")</f>
        <v>44316</v>
      </c>
      <c r="D23061" s="1">
        <f>TIMEVALUE("12:58:15")</f>
        <v>0.54045138888888888</v>
      </c>
      <c r="E23061" s="2">
        <f>DATEVALUE("2025-05-01")</f>
        <v>44316</v>
      </c>
      <c r="F23061" s="1">
        <f>TIMEVALUE("13:06:39")</f>
        <v>0.54628472222222224</v>
      </c>
      <c r="G23061" t="s">
        <v>1731</v>
      </c>
      <c r="H23061" t="s">
        <v>41110</v>
      </c>
      <c r="I23061">
        <v>717.09</v>
      </c>
    </row>
    <row r="23062" spans="1:9" x14ac:dyDescent="0.25">
      <c r="A23062" t="s">
        <v>41111</v>
      </c>
      <c r="B23062">
        <v>13119</v>
      </c>
      <c r="C23062" s="2">
        <f t="shared" ref="C23062:C23088" si="2332">DATEVALUE("2025-06-03")</f>
        <v>44349</v>
      </c>
      <c r="D23062" s="1">
        <f>TIMEVALUE("12:54:07")</f>
        <v>0.53758101851851847</v>
      </c>
      <c r="E23062" s="2">
        <f t="shared" ref="E23062:E23088" si="2333">DATEVALUE("2025-06-03")</f>
        <v>44349</v>
      </c>
      <c r="F23062" s="1">
        <f>TIMEVALUE("13:06:37")</f>
        <v>0.54626157407407405</v>
      </c>
      <c r="G23062" t="s">
        <v>8512</v>
      </c>
      <c r="H23062" t="s">
        <v>7045</v>
      </c>
      <c r="I23062">
        <v>720.86699999999996</v>
      </c>
    </row>
    <row r="23063" spans="1:9" x14ac:dyDescent="0.25">
      <c r="A23063" t="s">
        <v>41112</v>
      </c>
      <c r="B23063">
        <v>13119</v>
      </c>
      <c r="C23063" s="2">
        <f t="shared" si="2332"/>
        <v>44349</v>
      </c>
      <c r="D23063" s="1">
        <f>TIMEVALUE("13:08:16")</f>
        <v>0.54740740740740745</v>
      </c>
      <c r="E23063" s="2">
        <f t="shared" si="2333"/>
        <v>44349</v>
      </c>
      <c r="F23063" s="1">
        <f>TIMEVALUE("13:15:03")</f>
        <v>0.5521180555555556</v>
      </c>
      <c r="G23063" t="s">
        <v>43</v>
      </c>
      <c r="H23063" t="s">
        <v>4600</v>
      </c>
      <c r="I23063">
        <v>720.63699999999994</v>
      </c>
    </row>
    <row r="23064" spans="1:9" x14ac:dyDescent="0.25">
      <c r="A23064" t="s">
        <v>41113</v>
      </c>
      <c r="B23064">
        <v>13119</v>
      </c>
      <c r="C23064" s="2">
        <f t="shared" si="2332"/>
        <v>44349</v>
      </c>
      <c r="D23064" s="1">
        <f>TIMEVALUE("13:16:50")</f>
        <v>0.55335648148148153</v>
      </c>
      <c r="E23064" s="2">
        <f t="shared" si="2333"/>
        <v>44349</v>
      </c>
      <c r="F23064" s="1">
        <f>TIMEVALUE("13:26:55")</f>
        <v>0.56035879629629626</v>
      </c>
      <c r="G23064" t="s">
        <v>139</v>
      </c>
      <c r="H23064" t="s">
        <v>41114</v>
      </c>
      <c r="I23064">
        <v>720.21900000000005</v>
      </c>
    </row>
    <row r="23065" spans="1:9" x14ac:dyDescent="0.25">
      <c r="A23065" t="s">
        <v>41115</v>
      </c>
      <c r="B23065">
        <v>13119</v>
      </c>
      <c r="C23065" s="2">
        <f t="shared" si="2332"/>
        <v>44349</v>
      </c>
      <c r="D23065" s="1">
        <f>TIMEVALUE("13:29:02")</f>
        <v>0.56182870370370375</v>
      </c>
      <c r="E23065" s="2">
        <f t="shared" si="2333"/>
        <v>44349</v>
      </c>
      <c r="F23065" s="1">
        <f>TIMEVALUE("13:35:54")</f>
        <v>0.5665972222222222</v>
      </c>
      <c r="G23065" t="s">
        <v>2725</v>
      </c>
      <c r="H23065" t="s">
        <v>41116</v>
      </c>
      <c r="I23065">
        <v>719.673</v>
      </c>
    </row>
    <row r="23066" spans="1:9" x14ac:dyDescent="0.25">
      <c r="A23066" t="s">
        <v>41117</v>
      </c>
      <c r="B23066">
        <v>13119</v>
      </c>
      <c r="C23066" s="2">
        <f t="shared" si="2332"/>
        <v>44349</v>
      </c>
      <c r="D23066" s="1">
        <f>TIMEVALUE("13:37:23")</f>
        <v>0.56762731481481477</v>
      </c>
      <c r="E23066" s="2">
        <f t="shared" si="2333"/>
        <v>44349</v>
      </c>
      <c r="F23066" s="1">
        <f>TIMEVALUE("13:46:19")</f>
        <v>0.57383101851851848</v>
      </c>
      <c r="G23066" t="s">
        <v>865</v>
      </c>
      <c r="H23066" t="s">
        <v>41118</v>
      </c>
      <c r="I23066">
        <v>719.26900000000001</v>
      </c>
    </row>
    <row r="23067" spans="1:9" x14ac:dyDescent="0.25">
      <c r="A23067" t="s">
        <v>41119</v>
      </c>
      <c r="B23067">
        <v>13119</v>
      </c>
      <c r="C23067" s="2">
        <f t="shared" si="2332"/>
        <v>44349</v>
      </c>
      <c r="D23067" s="1">
        <f>TIMEVALUE("13:48:23")</f>
        <v>0.57526620370370374</v>
      </c>
      <c r="E23067" s="2">
        <f t="shared" si="2333"/>
        <v>44349</v>
      </c>
      <c r="F23067" s="1">
        <f>TIMEVALUE("13:54:51")</f>
        <v>0.57975694444444448</v>
      </c>
      <c r="G23067" t="s">
        <v>5090</v>
      </c>
      <c r="H23067" t="s">
        <v>41120</v>
      </c>
      <c r="I23067">
        <v>718.81600000000003</v>
      </c>
    </row>
    <row r="23068" spans="1:9" x14ac:dyDescent="0.25">
      <c r="A23068" t="s">
        <v>41121</v>
      </c>
      <c r="B23068">
        <v>13119</v>
      </c>
      <c r="C23068" s="2">
        <f t="shared" si="2332"/>
        <v>44349</v>
      </c>
      <c r="D23068" s="1">
        <f>TIMEVALUE("13:57:02")</f>
        <v>0.58127314814814812</v>
      </c>
      <c r="E23068" s="2">
        <f t="shared" si="2333"/>
        <v>44349</v>
      </c>
      <c r="F23068" s="1">
        <f>TIMEVALUE("14:02:47")</f>
        <v>0.58526620370370375</v>
      </c>
      <c r="G23068" t="s">
        <v>2294</v>
      </c>
      <c r="H23068" t="s">
        <v>9898</v>
      </c>
      <c r="I23068">
        <v>718.40899999999999</v>
      </c>
    </row>
    <row r="23069" spans="1:9" x14ac:dyDescent="0.25">
      <c r="A23069" t="s">
        <v>41122</v>
      </c>
      <c r="B23069">
        <v>13119</v>
      </c>
      <c r="C23069" s="2">
        <f t="shared" si="2332"/>
        <v>44349</v>
      </c>
      <c r="D23069" s="1">
        <f>TIMEVALUE("14:04:58")</f>
        <v>0.58678240740740739</v>
      </c>
      <c r="E23069" s="2">
        <f t="shared" si="2333"/>
        <v>44349</v>
      </c>
      <c r="F23069" s="1">
        <f>TIMEVALUE("14:09:11")</f>
        <v>0.58971064814814811</v>
      </c>
      <c r="G23069" t="s">
        <v>819</v>
      </c>
      <c r="H23069" t="s">
        <v>5470</v>
      </c>
      <c r="I23069">
        <v>717.97299999999996</v>
      </c>
    </row>
    <row r="23070" spans="1:9" x14ac:dyDescent="0.25">
      <c r="A23070" t="s">
        <v>41123</v>
      </c>
      <c r="B23070">
        <v>13119</v>
      </c>
      <c r="C23070" s="2">
        <f t="shared" si="2332"/>
        <v>44349</v>
      </c>
      <c r="D23070" s="1">
        <f>TIMEVALUE("14:11:00")</f>
        <v>0.59097222222222223</v>
      </c>
      <c r="E23070" s="2">
        <f t="shared" si="2333"/>
        <v>44349</v>
      </c>
      <c r="F23070" s="1">
        <f>TIMEVALUE("14:15:42")</f>
        <v>0.59423611111111108</v>
      </c>
      <c r="G23070" t="s">
        <v>3092</v>
      </c>
      <c r="H23070" t="s">
        <v>1356</v>
      </c>
      <c r="I23070">
        <v>717.56899999999996</v>
      </c>
    </row>
    <row r="23071" spans="1:9" x14ac:dyDescent="0.25">
      <c r="A23071" t="s">
        <v>41124</v>
      </c>
      <c r="B23071">
        <v>13119</v>
      </c>
      <c r="C23071" s="2">
        <f t="shared" si="2332"/>
        <v>44349</v>
      </c>
      <c r="D23071" s="1">
        <f>TIMEVALUE("14:19:51")</f>
        <v>0.59711805555555553</v>
      </c>
      <c r="E23071" s="2">
        <f t="shared" si="2333"/>
        <v>44349</v>
      </c>
      <c r="F23071" s="1">
        <f>TIMEVALUE("14:24:01")</f>
        <v>0.60001157407407413</v>
      </c>
      <c r="G23071" t="s">
        <v>227</v>
      </c>
      <c r="H23071" t="s">
        <v>41125</v>
      </c>
      <c r="I23071">
        <v>717.14499999999998</v>
      </c>
    </row>
    <row r="23072" spans="1:9" x14ac:dyDescent="0.25">
      <c r="A23072" t="s">
        <v>41126</v>
      </c>
      <c r="B23072">
        <v>13119</v>
      </c>
      <c r="C23072" s="2">
        <f t="shared" si="2332"/>
        <v>44349</v>
      </c>
      <c r="D23072" s="1">
        <f>TIMEVALUE("14:25:37")</f>
        <v>0.60112268518518519</v>
      </c>
      <c r="E23072" s="2">
        <f t="shared" si="2333"/>
        <v>44349</v>
      </c>
      <c r="F23072" s="1">
        <f>TIMEVALUE("14:29:57")</f>
        <v>0.6041319444444444</v>
      </c>
      <c r="G23072" t="s">
        <v>517</v>
      </c>
      <c r="H23072" t="s">
        <v>9868</v>
      </c>
      <c r="I23072">
        <v>716.62800000000004</v>
      </c>
    </row>
    <row r="23073" spans="1:9" x14ac:dyDescent="0.25">
      <c r="A23073" t="s">
        <v>41127</v>
      </c>
      <c r="B23073">
        <v>13119</v>
      </c>
      <c r="C23073" s="2">
        <f t="shared" si="2332"/>
        <v>44349</v>
      </c>
      <c r="D23073" s="1">
        <f>TIMEVALUE("11:45:41")</f>
        <v>0.49005787037037035</v>
      </c>
      <c r="E23073" s="2">
        <f t="shared" si="2333"/>
        <v>44349</v>
      </c>
      <c r="F23073" s="1">
        <f>TIMEVALUE("11:48:45")</f>
        <v>0.4921875</v>
      </c>
      <c r="G23073" t="s">
        <v>511</v>
      </c>
      <c r="H23073" t="s">
        <v>41128</v>
      </c>
      <c r="I23073">
        <v>716.29700000000003</v>
      </c>
    </row>
    <row r="23074" spans="1:9" x14ac:dyDescent="0.25">
      <c r="A23074" t="s">
        <v>41129</v>
      </c>
      <c r="B23074">
        <v>13119</v>
      </c>
      <c r="C23074" s="2">
        <f t="shared" si="2332"/>
        <v>44349</v>
      </c>
      <c r="D23074" s="1">
        <f>TIMEVALUE("09:03:02")</f>
        <v>0.37710648148148146</v>
      </c>
      <c r="E23074" s="2">
        <f t="shared" si="2333"/>
        <v>44349</v>
      </c>
      <c r="F23074" s="1">
        <f>TIMEVALUE("09:18:09")</f>
        <v>0.38760416666666669</v>
      </c>
      <c r="G23074" t="s">
        <v>3473</v>
      </c>
      <c r="H23074" t="s">
        <v>9157</v>
      </c>
      <c r="I23074">
        <v>721.15800000000002</v>
      </c>
    </row>
    <row r="23075" spans="1:9" x14ac:dyDescent="0.25">
      <c r="A23075" t="s">
        <v>41130</v>
      </c>
      <c r="B23075">
        <v>13119</v>
      </c>
      <c r="C23075" s="2">
        <f t="shared" si="2332"/>
        <v>44349</v>
      </c>
      <c r="D23075" s="1">
        <f>TIMEVALUE("09:46:25")</f>
        <v>0.4072337962962963</v>
      </c>
      <c r="E23075" s="2">
        <f t="shared" si="2333"/>
        <v>44349</v>
      </c>
      <c r="F23075" s="1">
        <f>TIMEVALUE("09:57:10")</f>
        <v>0.41469907407407408</v>
      </c>
      <c r="G23075" t="s">
        <v>3961</v>
      </c>
      <c r="H23075" t="s">
        <v>9124</v>
      </c>
      <c r="I23075">
        <v>720.92</v>
      </c>
    </row>
    <row r="23076" spans="1:9" x14ac:dyDescent="0.25">
      <c r="A23076" t="s">
        <v>41131</v>
      </c>
      <c r="B23076">
        <v>13119</v>
      </c>
      <c r="C23076" s="2">
        <f t="shared" si="2332"/>
        <v>44349</v>
      </c>
      <c r="D23076" s="1">
        <f>TIMEVALUE("09:59:08")</f>
        <v>0.41606481481481483</v>
      </c>
      <c r="E23076" s="2">
        <f t="shared" si="2333"/>
        <v>44349</v>
      </c>
      <c r="F23076" s="1">
        <f>TIMEVALUE("10:07:51")</f>
        <v>0.42211805555555554</v>
      </c>
      <c r="G23076" t="s">
        <v>5716</v>
      </c>
      <c r="H23076" t="s">
        <v>1302</v>
      </c>
      <c r="I23076">
        <v>720.52599999999995</v>
      </c>
    </row>
    <row r="23077" spans="1:9" x14ac:dyDescent="0.25">
      <c r="A23077" t="s">
        <v>41132</v>
      </c>
      <c r="B23077">
        <v>13119</v>
      </c>
      <c r="C23077" s="2">
        <f t="shared" si="2332"/>
        <v>44349</v>
      </c>
      <c r="D23077" s="1">
        <f>TIMEVALUE("10:21:10")</f>
        <v>0.43136574074074074</v>
      </c>
      <c r="E23077" s="2">
        <f t="shared" si="2333"/>
        <v>44349</v>
      </c>
      <c r="F23077" s="1">
        <f>TIMEVALUE("10:31:48")</f>
        <v>0.43874999999999997</v>
      </c>
      <c r="G23077" t="s">
        <v>1634</v>
      </c>
      <c r="H23077" t="s">
        <v>1228</v>
      </c>
      <c r="I23077">
        <v>720.21600000000001</v>
      </c>
    </row>
    <row r="23078" spans="1:9" x14ac:dyDescent="0.25">
      <c r="A23078" t="s">
        <v>41133</v>
      </c>
      <c r="B23078">
        <v>13119</v>
      </c>
      <c r="C23078" s="2">
        <f t="shared" si="2332"/>
        <v>44349</v>
      </c>
      <c r="D23078" s="1">
        <f>TIMEVALUE("10:33:42")</f>
        <v>0.44006944444444446</v>
      </c>
      <c r="E23078" s="2">
        <f t="shared" si="2333"/>
        <v>44349</v>
      </c>
      <c r="F23078" s="1">
        <f>TIMEVALUE("10:46:58")</f>
        <v>0.44928240740740738</v>
      </c>
      <c r="G23078" t="s">
        <v>3794</v>
      </c>
      <c r="H23078" t="s">
        <v>8963</v>
      </c>
      <c r="I23078">
        <v>719.774</v>
      </c>
    </row>
    <row r="23079" spans="1:9" x14ac:dyDescent="0.25">
      <c r="A23079" t="s">
        <v>41134</v>
      </c>
      <c r="B23079">
        <v>13119</v>
      </c>
      <c r="C23079" s="2">
        <f t="shared" si="2332"/>
        <v>44349</v>
      </c>
      <c r="D23079" s="1">
        <f>TIMEVALUE("10:48:46")</f>
        <v>0.45053240740740741</v>
      </c>
      <c r="E23079" s="2">
        <f t="shared" si="2333"/>
        <v>44349</v>
      </c>
      <c r="F23079" s="1">
        <f>TIMEVALUE("10:56:47")</f>
        <v>0.45609953703703704</v>
      </c>
      <c r="G23079" t="s">
        <v>1319</v>
      </c>
      <c r="H23079" t="s">
        <v>41135</v>
      </c>
      <c r="I23079">
        <v>719.32600000000002</v>
      </c>
    </row>
    <row r="23080" spans="1:9" x14ac:dyDescent="0.25">
      <c r="A23080" t="s">
        <v>41136</v>
      </c>
      <c r="B23080">
        <v>13119</v>
      </c>
      <c r="C23080" s="2">
        <f t="shared" si="2332"/>
        <v>44349</v>
      </c>
      <c r="D23080" s="1">
        <f>TIMEVALUE("11:05:29")</f>
        <v>0.46214120370370371</v>
      </c>
      <c r="E23080" s="2">
        <f t="shared" si="2333"/>
        <v>44349</v>
      </c>
      <c r="F23080" s="1">
        <f>TIMEVALUE("11:10:34")</f>
        <v>0.46567129629629628</v>
      </c>
      <c r="G23080" t="s">
        <v>1901</v>
      </c>
      <c r="H23080" t="s">
        <v>10114</v>
      </c>
      <c r="I23080">
        <v>718.90499999999997</v>
      </c>
    </row>
    <row r="23081" spans="1:9" x14ac:dyDescent="0.25">
      <c r="A23081" t="s">
        <v>41137</v>
      </c>
      <c r="B23081">
        <v>13119</v>
      </c>
      <c r="C23081" s="2">
        <f t="shared" si="2332"/>
        <v>44349</v>
      </c>
      <c r="D23081" s="1">
        <f>TIMEVALUE("11:12:30")</f>
        <v>0.4670138888888889</v>
      </c>
      <c r="E23081" s="2">
        <f t="shared" si="2333"/>
        <v>44349</v>
      </c>
      <c r="F23081" s="1">
        <f>TIMEVALUE("11:18:00")</f>
        <v>0.47083333333333333</v>
      </c>
      <c r="G23081" t="s">
        <v>215</v>
      </c>
      <c r="H23081" t="s">
        <v>4545</v>
      </c>
      <c r="I23081">
        <v>718.49199999999996</v>
      </c>
    </row>
    <row r="23082" spans="1:9" x14ac:dyDescent="0.25">
      <c r="A23082" t="s">
        <v>41138</v>
      </c>
      <c r="B23082">
        <v>13119</v>
      </c>
      <c r="C23082" s="2">
        <f t="shared" si="2332"/>
        <v>44349</v>
      </c>
      <c r="D23082" s="1">
        <f>TIMEVALUE("11:20:13")</f>
        <v>0.47237268518518516</v>
      </c>
      <c r="E23082" s="2">
        <f t="shared" si="2333"/>
        <v>44349</v>
      </c>
      <c r="F23082" s="1">
        <f>TIMEVALUE("11:26:34")</f>
        <v>0.4767824074074074</v>
      </c>
      <c r="G23082" t="s">
        <v>4234</v>
      </c>
      <c r="H23082" t="s">
        <v>41139</v>
      </c>
      <c r="I23082">
        <v>717.99699999999996</v>
      </c>
    </row>
    <row r="23083" spans="1:9" x14ac:dyDescent="0.25">
      <c r="A23083" t="s">
        <v>2083</v>
      </c>
      <c r="B23083">
        <v>13119</v>
      </c>
      <c r="C23083" s="2">
        <f t="shared" si="2332"/>
        <v>44349</v>
      </c>
      <c r="D23083" s="1">
        <f>TIMEVALUE("09:23:14")</f>
        <v>0.39113425925925926</v>
      </c>
      <c r="E23083" s="2">
        <f t="shared" si="2333"/>
        <v>44349</v>
      </c>
      <c r="F23083" s="1">
        <f>TIMEVALUE("09:24:08")</f>
        <v>0.39175925925925925</v>
      </c>
      <c r="G23083" t="s">
        <v>2775</v>
      </c>
      <c r="H23083" t="s">
        <v>41140</v>
      </c>
      <c r="I23083">
        <v>718.27200000000005</v>
      </c>
    </row>
    <row r="23084" spans="1:9" x14ac:dyDescent="0.25">
      <c r="A23084" t="s">
        <v>2083</v>
      </c>
      <c r="B23084">
        <v>13119</v>
      </c>
      <c r="C23084" s="2">
        <f t="shared" si="2332"/>
        <v>44349</v>
      </c>
      <c r="D23084" s="1">
        <f>TIMEVALUE("11:27:20")</f>
        <v>0.4773148148148148</v>
      </c>
      <c r="E23084" s="2">
        <f t="shared" si="2333"/>
        <v>44349</v>
      </c>
      <c r="F23084" s="1">
        <f>TIMEVALUE("11:27:20")</f>
        <v>0.4773148148148148</v>
      </c>
      <c r="G23084" t="s">
        <v>162</v>
      </c>
      <c r="H23084" t="s">
        <v>163</v>
      </c>
      <c r="I23084">
        <v>98765432.099000007</v>
      </c>
    </row>
    <row r="23085" spans="1:9" x14ac:dyDescent="0.25">
      <c r="A23085" t="s">
        <v>2083</v>
      </c>
      <c r="B23085">
        <v>13119</v>
      </c>
      <c r="C23085" s="2">
        <f t="shared" si="2332"/>
        <v>44349</v>
      </c>
      <c r="D23085" s="1">
        <f>TIMEVALUE("11:27:22")</f>
        <v>0.47733796296296294</v>
      </c>
      <c r="E23085" s="2">
        <f t="shared" si="2333"/>
        <v>44349</v>
      </c>
      <c r="F23085" s="1">
        <f>TIMEVALUE("11:27:53")</f>
        <v>0.47769675925925925</v>
      </c>
      <c r="G23085" t="s">
        <v>17811</v>
      </c>
      <c r="H23085" t="s">
        <v>17470</v>
      </c>
      <c r="I23085">
        <v>717.596</v>
      </c>
    </row>
    <row r="23086" spans="1:9" x14ac:dyDescent="0.25">
      <c r="A23086" t="s">
        <v>41141</v>
      </c>
      <c r="B23086">
        <v>13119</v>
      </c>
      <c r="C23086" s="2">
        <f t="shared" si="2332"/>
        <v>44349</v>
      </c>
      <c r="D23086" s="1">
        <f>TIMEVALUE("11:29:49")</f>
        <v>0.47903935185185187</v>
      </c>
      <c r="E23086" s="2">
        <f t="shared" si="2333"/>
        <v>44349</v>
      </c>
      <c r="F23086" s="1">
        <f>TIMEVALUE("11:35:28")</f>
        <v>0.48296296296296298</v>
      </c>
      <c r="G23086" t="s">
        <v>3244</v>
      </c>
      <c r="H23086" t="s">
        <v>41142</v>
      </c>
      <c r="I23086">
        <v>717.18200000000002</v>
      </c>
    </row>
    <row r="23087" spans="1:9" x14ac:dyDescent="0.25">
      <c r="A23087" t="s">
        <v>41143</v>
      </c>
      <c r="B23087">
        <v>13119</v>
      </c>
      <c r="C23087" s="2">
        <f t="shared" si="2332"/>
        <v>44349</v>
      </c>
      <c r="D23087" s="1">
        <f>TIMEVALUE("11:37:41")</f>
        <v>0.48450231481481482</v>
      </c>
      <c r="E23087" s="2">
        <f t="shared" si="2333"/>
        <v>44349</v>
      </c>
      <c r="F23087" s="1">
        <f>TIMEVALUE("11:43:05")</f>
        <v>0.48825231481481479</v>
      </c>
      <c r="G23087" t="s">
        <v>5057</v>
      </c>
      <c r="H23087" t="s">
        <v>41144</v>
      </c>
      <c r="I23087">
        <v>716.875</v>
      </c>
    </row>
    <row r="23088" spans="1:9" x14ac:dyDescent="0.25">
      <c r="A23088" t="s">
        <v>41145</v>
      </c>
      <c r="B23088">
        <v>13119</v>
      </c>
      <c r="C23088" s="2">
        <f t="shared" si="2332"/>
        <v>44349</v>
      </c>
      <c r="D23088" s="1">
        <f>TIMEVALUE("08:52:34")</f>
        <v>0.36983796296296295</v>
      </c>
      <c r="E23088" s="2">
        <f t="shared" si="2333"/>
        <v>44349</v>
      </c>
      <c r="F23088" s="1">
        <f>TIMEVALUE("08:56:42")</f>
        <v>0.37270833333333331</v>
      </c>
      <c r="G23088" t="s">
        <v>3226</v>
      </c>
      <c r="H23088" t="s">
        <v>39796</v>
      </c>
      <c r="I23088">
        <v>716.505</v>
      </c>
    </row>
    <row r="23089" spans="1:9" x14ac:dyDescent="0.25">
      <c r="A23089" t="s">
        <v>41146</v>
      </c>
      <c r="B23089">
        <v>13119</v>
      </c>
      <c r="C23089" s="2">
        <f t="shared" ref="C23089:C23094" si="2334">DATEVALUE("2025-06-02")</f>
        <v>44348</v>
      </c>
      <c r="D23089" s="1">
        <f>TIMEVALUE("14:43:37")</f>
        <v>0.61362268518518515</v>
      </c>
      <c r="E23089" s="2">
        <f t="shared" ref="E23089:E23094" si="2335">DATEVALUE("2025-06-02")</f>
        <v>44348</v>
      </c>
      <c r="F23089" s="1">
        <f>TIMEVALUE("14:50:32")</f>
        <v>0.61842592592592593</v>
      </c>
      <c r="G23089" t="s">
        <v>1793</v>
      </c>
      <c r="H23089" t="s">
        <v>41147</v>
      </c>
      <c r="I23089">
        <v>721.62099999999998</v>
      </c>
    </row>
    <row r="23090" spans="1:9" x14ac:dyDescent="0.25">
      <c r="A23090" t="s">
        <v>41148</v>
      </c>
      <c r="B23090">
        <v>13119</v>
      </c>
      <c r="C23090" s="2">
        <f t="shared" si="2334"/>
        <v>44348</v>
      </c>
      <c r="D23090" s="1">
        <f>TIMEVALUE("14:52:42")</f>
        <v>0.61993055555555554</v>
      </c>
      <c r="E23090" s="2">
        <f t="shared" si="2335"/>
        <v>44348</v>
      </c>
      <c r="F23090" s="1">
        <f>TIMEVALUE("15:04:44")</f>
        <v>0.62828703703703703</v>
      </c>
      <c r="G23090" t="s">
        <v>8233</v>
      </c>
      <c r="H23090" t="s">
        <v>41149</v>
      </c>
      <c r="I23090">
        <v>721.41399999999999</v>
      </c>
    </row>
    <row r="23091" spans="1:9" x14ac:dyDescent="0.25">
      <c r="A23091" t="s">
        <v>41150</v>
      </c>
      <c r="B23091">
        <v>13119</v>
      </c>
      <c r="C23091" s="2">
        <f t="shared" si="2334"/>
        <v>44348</v>
      </c>
      <c r="D23091" s="1">
        <f>TIMEVALUE("15:06:10")</f>
        <v>0.62928240740740737</v>
      </c>
      <c r="E23091" s="2">
        <f t="shared" si="2335"/>
        <v>44348</v>
      </c>
      <c r="F23091" s="1">
        <f>TIMEVALUE("15:14:42")</f>
        <v>0.63520833333333337</v>
      </c>
      <c r="G23091" t="s">
        <v>4379</v>
      </c>
      <c r="H23091" t="s">
        <v>41151</v>
      </c>
      <c r="I23091">
        <v>721.07</v>
      </c>
    </row>
    <row r="23092" spans="1:9" x14ac:dyDescent="0.25">
      <c r="A23092" t="s">
        <v>41152</v>
      </c>
      <c r="B23092">
        <v>13119</v>
      </c>
      <c r="C23092" s="2">
        <f t="shared" si="2334"/>
        <v>44348</v>
      </c>
      <c r="D23092" s="1">
        <f>TIMEVALUE("15:16:20")</f>
        <v>0.63634259259259263</v>
      </c>
      <c r="E23092" s="2">
        <f t="shared" si="2335"/>
        <v>44348</v>
      </c>
      <c r="F23092" s="1">
        <f>TIMEVALUE("15:23:15")</f>
        <v>0.6411458333333333</v>
      </c>
      <c r="G23092" t="s">
        <v>1793</v>
      </c>
      <c r="H23092" t="s">
        <v>41153</v>
      </c>
      <c r="I23092">
        <v>720.65700000000004</v>
      </c>
    </row>
    <row r="23093" spans="1:9" x14ac:dyDescent="0.25">
      <c r="A23093" t="s">
        <v>41154</v>
      </c>
      <c r="B23093">
        <v>13119</v>
      </c>
      <c r="C23093" s="2">
        <f t="shared" si="2334"/>
        <v>44348</v>
      </c>
      <c r="D23093" s="1">
        <f>TIMEVALUE("15:25:01")</f>
        <v>0.6423726851851852</v>
      </c>
      <c r="E23093" s="2">
        <f t="shared" si="2335"/>
        <v>44348</v>
      </c>
      <c r="F23093" s="1">
        <f>TIMEVALUE("15:34:13")</f>
        <v>0.64876157407407409</v>
      </c>
      <c r="G23093" t="s">
        <v>4248</v>
      </c>
      <c r="H23093" t="s">
        <v>41155</v>
      </c>
      <c r="I23093">
        <v>720.13599999999997</v>
      </c>
    </row>
    <row r="23094" spans="1:9" x14ac:dyDescent="0.25">
      <c r="A23094" t="s">
        <v>41156</v>
      </c>
      <c r="B23094">
        <v>13119</v>
      </c>
      <c r="C23094" s="2">
        <f t="shared" si="2334"/>
        <v>44348</v>
      </c>
      <c r="D23094" s="1">
        <f>TIMEVALUE("15:35:54")</f>
        <v>0.64993055555555557</v>
      </c>
      <c r="E23094" s="2">
        <f t="shared" si="2335"/>
        <v>44348</v>
      </c>
      <c r="F23094" s="1">
        <f>TIMEVALUE("15:39:29")</f>
        <v>0.65241898148148147</v>
      </c>
      <c r="G23094" t="s">
        <v>991</v>
      </c>
      <c r="H23094" t="s">
        <v>41157</v>
      </c>
      <c r="I23094">
        <v>722.87800000000004</v>
      </c>
    </row>
    <row r="23095" spans="1:9" x14ac:dyDescent="0.25">
      <c r="A23095" t="s">
        <v>41158</v>
      </c>
      <c r="B23095">
        <v>13119</v>
      </c>
      <c r="C23095" s="2">
        <f t="shared" ref="C23095:C23100" si="2336">DATEVALUE("2025-06-03")</f>
        <v>44349</v>
      </c>
      <c r="D23095" s="1">
        <f>TIMEVALUE("08:07:35")</f>
        <v>0.33859953703703705</v>
      </c>
      <c r="E23095" s="2">
        <f t="shared" ref="E23095:E23100" si="2337">DATEVALUE("2025-06-03")</f>
        <v>44349</v>
      </c>
      <c r="F23095" s="1">
        <f>TIMEVALUE("08:13:03")</f>
        <v>0.34239583333333334</v>
      </c>
      <c r="G23095" t="s">
        <v>5872</v>
      </c>
      <c r="H23095" t="s">
        <v>8744</v>
      </c>
      <c r="I23095">
        <v>719.25800000000004</v>
      </c>
    </row>
    <row r="23096" spans="1:9" x14ac:dyDescent="0.25">
      <c r="A23096" t="s">
        <v>41159</v>
      </c>
      <c r="B23096">
        <v>13119</v>
      </c>
      <c r="C23096" s="2">
        <f t="shared" si="2336"/>
        <v>44349</v>
      </c>
      <c r="D23096" s="1">
        <f>TIMEVALUE("08:14:55")</f>
        <v>0.34369212962962964</v>
      </c>
      <c r="E23096" s="2">
        <f t="shared" si="2337"/>
        <v>44349</v>
      </c>
      <c r="F23096" s="1">
        <f>TIMEVALUE("08:19:54")</f>
        <v>0.34715277777777775</v>
      </c>
      <c r="G23096" t="s">
        <v>6722</v>
      </c>
      <c r="H23096" t="s">
        <v>41160</v>
      </c>
      <c r="I23096">
        <v>718.83</v>
      </c>
    </row>
    <row r="23097" spans="1:9" x14ac:dyDescent="0.25">
      <c r="A23097" t="s">
        <v>41161</v>
      </c>
      <c r="B23097">
        <v>13119</v>
      </c>
      <c r="C23097" s="2">
        <f t="shared" si="2336"/>
        <v>44349</v>
      </c>
      <c r="D23097" s="1">
        <f>TIMEVALUE("08:21:37")</f>
        <v>0.34834490740740742</v>
      </c>
      <c r="E23097" s="2">
        <f t="shared" si="2337"/>
        <v>44349</v>
      </c>
      <c r="F23097" s="1">
        <f>TIMEVALUE("08:27:23")</f>
        <v>0.35234953703703703</v>
      </c>
      <c r="G23097" t="s">
        <v>6982</v>
      </c>
      <c r="H23097" t="s">
        <v>41162</v>
      </c>
      <c r="I23097">
        <v>718.32</v>
      </c>
    </row>
    <row r="23098" spans="1:9" x14ac:dyDescent="0.25">
      <c r="A23098" t="s">
        <v>41163</v>
      </c>
      <c r="B23098">
        <v>13119</v>
      </c>
      <c r="C23098" s="2">
        <f t="shared" si="2336"/>
        <v>44349</v>
      </c>
      <c r="D23098" s="1">
        <f>TIMEVALUE("08:29:22")</f>
        <v>0.35372685185185188</v>
      </c>
      <c r="E23098" s="2">
        <f t="shared" si="2337"/>
        <v>44349</v>
      </c>
      <c r="F23098" s="1">
        <f>TIMEVALUE("08:36:06")</f>
        <v>0.35840277777777779</v>
      </c>
      <c r="G23098" t="s">
        <v>182</v>
      </c>
      <c r="H23098" t="s">
        <v>41164</v>
      </c>
      <c r="I23098">
        <v>717.92499999999995</v>
      </c>
    </row>
    <row r="23099" spans="1:9" x14ac:dyDescent="0.25">
      <c r="A23099" t="s">
        <v>41165</v>
      </c>
      <c r="B23099">
        <v>13119</v>
      </c>
      <c r="C23099" s="2">
        <f t="shared" si="2336"/>
        <v>44349</v>
      </c>
      <c r="D23099" s="1">
        <f>TIMEVALUE("08:37:54")</f>
        <v>0.35965277777777777</v>
      </c>
      <c r="E23099" s="2">
        <f t="shared" si="2337"/>
        <v>44349</v>
      </c>
      <c r="F23099" s="1">
        <f>TIMEVALUE("08:42:40")</f>
        <v>0.36296296296296299</v>
      </c>
      <c r="G23099" t="s">
        <v>3405</v>
      </c>
      <c r="H23099" t="s">
        <v>41166</v>
      </c>
      <c r="I23099">
        <v>717.51599999999996</v>
      </c>
    </row>
    <row r="23100" spans="1:9" x14ac:dyDescent="0.25">
      <c r="A23100" t="s">
        <v>41167</v>
      </c>
      <c r="B23100">
        <v>13119</v>
      </c>
      <c r="C23100" s="2">
        <f t="shared" si="2336"/>
        <v>44349</v>
      </c>
      <c r="D23100" s="1">
        <f>TIMEVALUE("08:44:40")</f>
        <v>0.36435185185185187</v>
      </c>
      <c r="E23100" s="2">
        <f t="shared" si="2337"/>
        <v>44349</v>
      </c>
      <c r="F23100" s="1">
        <f>TIMEVALUE("08:50:04")</f>
        <v>0.36810185185185185</v>
      </c>
      <c r="G23100" t="s">
        <v>5057</v>
      </c>
      <c r="H23100" t="s">
        <v>41168</v>
      </c>
      <c r="I23100">
        <v>717.16499999999996</v>
      </c>
    </row>
    <row r="23101" spans="1:9" x14ac:dyDescent="0.25">
      <c r="A23101" t="s">
        <v>41169</v>
      </c>
      <c r="B23101">
        <v>13119</v>
      </c>
      <c r="C23101" s="2">
        <f t="shared" ref="C23101:C23126" si="2338">DATEVALUE("2025-06-02")</f>
        <v>44348</v>
      </c>
      <c r="D23101" s="1">
        <f>TIMEVALUE("14:28:19")</f>
        <v>0.60299768518518515</v>
      </c>
      <c r="E23101" s="2">
        <f t="shared" ref="E23101:E23126" si="2339">DATEVALUE("2025-06-02")</f>
        <v>44348</v>
      </c>
      <c r="F23101" s="1">
        <f>TIMEVALUE("14:38:15")</f>
        <v>0.6098958333333333</v>
      </c>
      <c r="G23101" t="s">
        <v>7420</v>
      </c>
      <c r="H23101" t="s">
        <v>41170</v>
      </c>
      <c r="I23101">
        <v>716.72</v>
      </c>
    </row>
    <row r="23102" spans="1:9" x14ac:dyDescent="0.25">
      <c r="A23102" t="s">
        <v>41171</v>
      </c>
      <c r="B23102">
        <v>13119</v>
      </c>
      <c r="C23102" s="2">
        <f t="shared" si="2338"/>
        <v>44348</v>
      </c>
      <c r="D23102" s="1">
        <f>TIMEVALUE("11:22:10")</f>
        <v>0.47372685185185187</v>
      </c>
      <c r="E23102" s="2">
        <f t="shared" si="2339"/>
        <v>44348</v>
      </c>
      <c r="F23102" s="1">
        <f>TIMEVALUE("11:31:56")</f>
        <v>0.48050925925925925</v>
      </c>
      <c r="G23102" t="s">
        <v>1048</v>
      </c>
      <c r="H23102" t="s">
        <v>41172</v>
      </c>
      <c r="I23102">
        <v>721.803</v>
      </c>
    </row>
    <row r="23103" spans="1:9" x14ac:dyDescent="0.25">
      <c r="A23103" t="s">
        <v>41173</v>
      </c>
      <c r="B23103">
        <v>13119</v>
      </c>
      <c r="C23103" s="2">
        <f t="shared" si="2338"/>
        <v>44348</v>
      </c>
      <c r="D23103" s="1">
        <f>TIMEVALUE("11:34:12")</f>
        <v>0.48208333333333331</v>
      </c>
      <c r="E23103" s="2">
        <f t="shared" si="2339"/>
        <v>44348</v>
      </c>
      <c r="F23103" s="1">
        <f>TIMEVALUE("11:47:01")</f>
        <v>0.49098379629629629</v>
      </c>
      <c r="G23103" t="s">
        <v>1707</v>
      </c>
      <c r="H23103" t="s">
        <v>41174</v>
      </c>
      <c r="I23103">
        <v>721.62099999999998</v>
      </c>
    </row>
    <row r="23104" spans="1:9" x14ac:dyDescent="0.25">
      <c r="A23104" t="s">
        <v>41175</v>
      </c>
      <c r="B23104">
        <v>13119</v>
      </c>
      <c r="C23104" s="2">
        <f t="shared" si="2338"/>
        <v>44348</v>
      </c>
      <c r="D23104" s="1">
        <f>TIMEVALUE("11:49:32")</f>
        <v>0.49273148148148149</v>
      </c>
      <c r="E23104" s="2">
        <f t="shared" si="2339"/>
        <v>44348</v>
      </c>
      <c r="F23104" s="1">
        <f>TIMEVALUE("11:59:13")</f>
        <v>0.49945601851851851</v>
      </c>
      <c r="G23104" t="s">
        <v>4467</v>
      </c>
      <c r="H23104" t="s">
        <v>41176</v>
      </c>
      <c r="I23104">
        <v>722.48699999999997</v>
      </c>
    </row>
    <row r="23105" spans="1:9" x14ac:dyDescent="0.25">
      <c r="A23105" t="s">
        <v>41177</v>
      </c>
      <c r="B23105">
        <v>13119</v>
      </c>
      <c r="C23105" s="2">
        <f t="shared" si="2338"/>
        <v>44348</v>
      </c>
      <c r="D23105" s="1">
        <f>TIMEVALUE("13:00:27")</f>
        <v>0.54197916666666668</v>
      </c>
      <c r="E23105" s="2">
        <f t="shared" si="2339"/>
        <v>44348</v>
      </c>
      <c r="F23105" s="1">
        <f>TIMEVALUE("13:07:55")</f>
        <v>0.54716435185185186</v>
      </c>
      <c r="G23105" t="s">
        <v>4004</v>
      </c>
      <c r="H23105" t="s">
        <v>41178</v>
      </c>
      <c r="I23105">
        <v>720.85400000000004</v>
      </c>
    </row>
    <row r="23106" spans="1:9" x14ac:dyDescent="0.25">
      <c r="A23106" t="s">
        <v>41179</v>
      </c>
      <c r="B23106">
        <v>13119</v>
      </c>
      <c r="C23106" s="2">
        <f t="shared" si="2338"/>
        <v>44348</v>
      </c>
      <c r="D23106" s="1">
        <f>TIMEVALUE("13:26:09")</f>
        <v>0.55982638888888892</v>
      </c>
      <c r="E23106" s="2">
        <f t="shared" si="2339"/>
        <v>44348</v>
      </c>
      <c r="F23106" s="1">
        <f>TIMEVALUE("13:36:35")</f>
        <v>0.56707175925925923</v>
      </c>
      <c r="G23106" t="s">
        <v>11102</v>
      </c>
      <c r="H23106" t="s">
        <v>7231</v>
      </c>
      <c r="I23106">
        <v>719.74199999999996</v>
      </c>
    </row>
    <row r="23107" spans="1:9" x14ac:dyDescent="0.25">
      <c r="A23107" t="s">
        <v>41180</v>
      </c>
      <c r="B23107">
        <v>13119</v>
      </c>
      <c r="C23107" s="2">
        <f t="shared" si="2338"/>
        <v>44348</v>
      </c>
      <c r="D23107" s="1">
        <f>TIMEVALUE("13:38:22")</f>
        <v>0.56831018518518517</v>
      </c>
      <c r="E23107" s="2">
        <f t="shared" si="2339"/>
        <v>44348</v>
      </c>
      <c r="F23107" s="1">
        <f>TIMEVALUE("13:46:40")</f>
        <v>0.57407407407407407</v>
      </c>
      <c r="G23107" t="s">
        <v>1797</v>
      </c>
      <c r="H23107" t="s">
        <v>41181</v>
      </c>
      <c r="I23107">
        <v>719.36500000000001</v>
      </c>
    </row>
    <row r="23108" spans="1:9" x14ac:dyDescent="0.25">
      <c r="A23108" t="s">
        <v>41182</v>
      </c>
      <c r="B23108">
        <v>13119</v>
      </c>
      <c r="C23108" s="2">
        <f t="shared" si="2338"/>
        <v>44348</v>
      </c>
      <c r="D23108" s="1">
        <f>TIMEVALUE("13:48:19")</f>
        <v>0.57521990740740736</v>
      </c>
      <c r="E23108" s="2">
        <f t="shared" si="2339"/>
        <v>44348</v>
      </c>
      <c r="F23108" s="1">
        <f>TIMEVALUE("13:53:06")</f>
        <v>0.57854166666666662</v>
      </c>
      <c r="G23108" t="s">
        <v>3438</v>
      </c>
      <c r="H23108" t="s">
        <v>10857</v>
      </c>
      <c r="I23108">
        <v>718.96500000000003</v>
      </c>
    </row>
    <row r="23109" spans="1:9" x14ac:dyDescent="0.25">
      <c r="A23109" t="s">
        <v>41183</v>
      </c>
      <c r="B23109">
        <v>13119</v>
      </c>
      <c r="C23109" s="2">
        <f t="shared" si="2338"/>
        <v>44348</v>
      </c>
      <c r="D23109" s="1">
        <f>TIMEVALUE("13:54:40")</f>
        <v>0.57962962962962961</v>
      </c>
      <c r="E23109" s="2">
        <f t="shared" si="2339"/>
        <v>44348</v>
      </c>
      <c r="F23109" s="1">
        <f>TIMEVALUE("14:00:31")</f>
        <v>0.58369212962962957</v>
      </c>
      <c r="G23109" t="s">
        <v>160</v>
      </c>
      <c r="H23109" t="s">
        <v>41184</v>
      </c>
      <c r="I23109">
        <v>718.48599999999999</v>
      </c>
    </row>
    <row r="23110" spans="1:9" x14ac:dyDescent="0.25">
      <c r="A23110" t="s">
        <v>41185</v>
      </c>
      <c r="B23110">
        <v>13119</v>
      </c>
      <c r="C23110" s="2">
        <f t="shared" si="2338"/>
        <v>44348</v>
      </c>
      <c r="D23110" s="1">
        <f>TIMEVALUE("14:02:14")</f>
        <v>0.58488425925925924</v>
      </c>
      <c r="E23110" s="2">
        <f t="shared" si="2339"/>
        <v>44348</v>
      </c>
      <c r="F23110" s="1">
        <f>TIMEVALUE("14:08:16")</f>
        <v>0.58907407407407408</v>
      </c>
      <c r="G23110" t="s">
        <v>4699</v>
      </c>
      <c r="H23110" t="s">
        <v>41186</v>
      </c>
      <c r="I23110">
        <v>718.04700000000003</v>
      </c>
    </row>
    <row r="23111" spans="1:9" x14ac:dyDescent="0.25">
      <c r="A23111" t="s">
        <v>41187</v>
      </c>
      <c r="B23111">
        <v>13119</v>
      </c>
      <c r="C23111" s="2">
        <f t="shared" si="2338"/>
        <v>44348</v>
      </c>
      <c r="D23111" s="1">
        <f>TIMEVALUE("14:10:00")</f>
        <v>0.59027777777777779</v>
      </c>
      <c r="E23111" s="2">
        <f t="shared" si="2339"/>
        <v>44348</v>
      </c>
      <c r="F23111" s="1">
        <f>TIMEVALUE("14:14:37")</f>
        <v>0.59348379629629633</v>
      </c>
      <c r="G23111" t="s">
        <v>355</v>
      </c>
      <c r="H23111" t="s">
        <v>41188</v>
      </c>
      <c r="I23111">
        <v>717.70799999999997</v>
      </c>
    </row>
    <row r="23112" spans="1:9" x14ac:dyDescent="0.25">
      <c r="A23112" t="s">
        <v>41189</v>
      </c>
      <c r="B23112">
        <v>13119</v>
      </c>
      <c r="C23112" s="2">
        <f t="shared" si="2338"/>
        <v>44348</v>
      </c>
      <c r="D23112" s="1">
        <f>TIMEVALUE("14:16:07")</f>
        <v>0.59452546296296294</v>
      </c>
      <c r="E23112" s="2">
        <f t="shared" si="2339"/>
        <v>44348</v>
      </c>
      <c r="F23112" s="1">
        <f>TIMEVALUE("14:20:46")</f>
        <v>0.59775462962962966</v>
      </c>
      <c r="G23112" t="s">
        <v>7070</v>
      </c>
      <c r="H23112" t="s">
        <v>41190</v>
      </c>
      <c r="I23112">
        <v>717.38900000000001</v>
      </c>
    </row>
    <row r="23113" spans="1:9" x14ac:dyDescent="0.25">
      <c r="A23113" t="s">
        <v>41191</v>
      </c>
      <c r="B23113">
        <v>13119</v>
      </c>
      <c r="C23113" s="2">
        <f t="shared" si="2338"/>
        <v>44348</v>
      </c>
      <c r="D23113" s="1">
        <f>TIMEVALUE("11:09:41")</f>
        <v>0.46505787037037039</v>
      </c>
      <c r="E23113" s="2">
        <f t="shared" si="2339"/>
        <v>44348</v>
      </c>
      <c r="F23113" s="1">
        <f>TIMEVALUE("11:14:54")</f>
        <v>0.46868055555555554</v>
      </c>
      <c r="G23113" t="s">
        <v>643</v>
      </c>
      <c r="H23113" t="s">
        <v>41192</v>
      </c>
      <c r="I23113">
        <v>717.12099999999998</v>
      </c>
    </row>
    <row r="23114" spans="1:9" x14ac:dyDescent="0.25">
      <c r="A23114" t="s">
        <v>41193</v>
      </c>
      <c r="B23114">
        <v>13119</v>
      </c>
      <c r="C23114" s="2">
        <f t="shared" si="2338"/>
        <v>44348</v>
      </c>
      <c r="D23114" s="1">
        <f>TIMEVALUE("09:13:42")</f>
        <v>0.38451388888888888</v>
      </c>
      <c r="E23114" s="2">
        <f t="shared" si="2339"/>
        <v>44348</v>
      </c>
      <c r="F23114" s="1">
        <f>TIMEVALUE("09:21:50")</f>
        <v>0.39016203703703706</v>
      </c>
      <c r="G23114" t="s">
        <v>896</v>
      </c>
      <c r="H23114" t="s">
        <v>41194</v>
      </c>
      <c r="I23114">
        <v>722.25</v>
      </c>
    </row>
    <row r="23115" spans="1:9" x14ac:dyDescent="0.25">
      <c r="A23115" t="s">
        <v>41195</v>
      </c>
      <c r="B23115">
        <v>13119</v>
      </c>
      <c r="C23115" s="2">
        <f t="shared" si="2338"/>
        <v>44348</v>
      </c>
      <c r="D23115" s="1">
        <f>TIMEVALUE("09:24:32")</f>
        <v>0.39203703703703702</v>
      </c>
      <c r="E23115" s="2">
        <f t="shared" si="2339"/>
        <v>44348</v>
      </c>
      <c r="F23115" s="1">
        <f>TIMEVALUE("09:33:17")</f>
        <v>0.39811342592592591</v>
      </c>
      <c r="G23115" t="s">
        <v>67</v>
      </c>
      <c r="H23115" t="s">
        <v>10942</v>
      </c>
      <c r="I23115">
        <v>721.90800000000002</v>
      </c>
    </row>
    <row r="23116" spans="1:9" x14ac:dyDescent="0.25">
      <c r="A23116" t="s">
        <v>41196</v>
      </c>
      <c r="B23116">
        <v>13119</v>
      </c>
      <c r="C23116" s="2">
        <f t="shared" si="2338"/>
        <v>44348</v>
      </c>
      <c r="D23116" s="1">
        <f>TIMEVALUE("09:35:14")</f>
        <v>0.39946759259259257</v>
      </c>
      <c r="E23116" s="2">
        <f t="shared" si="2339"/>
        <v>44348</v>
      </c>
      <c r="F23116" s="1">
        <f>TIMEVALUE("09:44:47")</f>
        <v>0.40609953703703705</v>
      </c>
      <c r="G23116" t="s">
        <v>905</v>
      </c>
      <c r="H23116" t="s">
        <v>41197</v>
      </c>
      <c r="I23116">
        <v>721.49400000000003</v>
      </c>
    </row>
    <row r="23117" spans="1:9" x14ac:dyDescent="0.25">
      <c r="A23117" t="s">
        <v>41198</v>
      </c>
      <c r="B23117">
        <v>13119</v>
      </c>
      <c r="C23117" s="2">
        <f t="shared" si="2338"/>
        <v>44348</v>
      </c>
      <c r="D23117" s="1">
        <f>TIMEVALUE("09:46:42")</f>
        <v>0.40743055555555557</v>
      </c>
      <c r="E23117" s="2">
        <f t="shared" si="2339"/>
        <v>44348</v>
      </c>
      <c r="F23117" s="1">
        <f>TIMEVALUE("09:54:42")</f>
        <v>0.41298611111111111</v>
      </c>
      <c r="G23117" t="s">
        <v>1168</v>
      </c>
      <c r="H23117" t="s">
        <v>41199</v>
      </c>
      <c r="I23117">
        <v>720.97500000000002</v>
      </c>
    </row>
    <row r="23118" spans="1:9" x14ac:dyDescent="0.25">
      <c r="A23118" t="s">
        <v>41200</v>
      </c>
      <c r="B23118">
        <v>13119</v>
      </c>
      <c r="C23118" s="2">
        <f t="shared" si="2338"/>
        <v>44348</v>
      </c>
      <c r="D23118" s="1">
        <f>TIMEVALUE("09:56:54")</f>
        <v>0.4145138888888889</v>
      </c>
      <c r="E23118" s="2">
        <f t="shared" si="2339"/>
        <v>44348</v>
      </c>
      <c r="F23118" s="1">
        <f>TIMEVALUE("10:07:40")</f>
        <v>0.42199074074074072</v>
      </c>
      <c r="G23118" t="s">
        <v>1713</v>
      </c>
      <c r="H23118" t="s">
        <v>41201</v>
      </c>
      <c r="I23118">
        <v>720.46199999999999</v>
      </c>
    </row>
    <row r="23119" spans="1:9" x14ac:dyDescent="0.25">
      <c r="A23119" t="s">
        <v>41202</v>
      </c>
      <c r="B23119">
        <v>13119</v>
      </c>
      <c r="C23119" s="2">
        <f t="shared" si="2338"/>
        <v>44348</v>
      </c>
      <c r="D23119" s="1">
        <f>TIMEVALUE("10:09:17")</f>
        <v>0.42311342592592593</v>
      </c>
      <c r="E23119" s="2">
        <f t="shared" si="2339"/>
        <v>44348</v>
      </c>
      <c r="F23119" s="1">
        <f>TIMEVALUE("10:15:42")</f>
        <v>0.42756944444444445</v>
      </c>
      <c r="G23119" t="s">
        <v>851</v>
      </c>
      <c r="H23119" t="s">
        <v>41203</v>
      </c>
      <c r="I23119">
        <v>719.99300000000005</v>
      </c>
    </row>
    <row r="23120" spans="1:9" x14ac:dyDescent="0.25">
      <c r="A23120" t="s">
        <v>41204</v>
      </c>
      <c r="B23120">
        <v>13119</v>
      </c>
      <c r="C23120" s="2">
        <f t="shared" si="2338"/>
        <v>44348</v>
      </c>
      <c r="D23120" s="1">
        <f>TIMEVALUE("10:17:20")</f>
        <v>0.4287037037037037</v>
      </c>
      <c r="E23120" s="2">
        <f t="shared" si="2339"/>
        <v>44348</v>
      </c>
      <c r="F23120" s="1">
        <f>TIMEVALUE("10:23:24")</f>
        <v>0.43291666666666667</v>
      </c>
      <c r="G23120" t="s">
        <v>1079</v>
      </c>
      <c r="H23120" t="s">
        <v>41205</v>
      </c>
      <c r="I23120">
        <v>719.57899999999995</v>
      </c>
    </row>
    <row r="23121" spans="1:9" x14ac:dyDescent="0.25">
      <c r="A23121" t="s">
        <v>41206</v>
      </c>
      <c r="B23121">
        <v>13119</v>
      </c>
      <c r="C23121" s="2">
        <f t="shared" si="2338"/>
        <v>44348</v>
      </c>
      <c r="D23121" s="1">
        <f>TIMEVALUE("10:25:13")</f>
        <v>0.43417824074074074</v>
      </c>
      <c r="E23121" s="2">
        <f t="shared" si="2339"/>
        <v>44348</v>
      </c>
      <c r="F23121" s="1">
        <f>TIMEVALUE("10:30:04")</f>
        <v>0.43754629629629632</v>
      </c>
      <c r="G23121" t="s">
        <v>942</v>
      </c>
      <c r="H23121" t="s">
        <v>41207</v>
      </c>
      <c r="I23121">
        <v>719.17600000000004</v>
      </c>
    </row>
    <row r="23122" spans="1:9" x14ac:dyDescent="0.25">
      <c r="A23122" t="s">
        <v>41208</v>
      </c>
      <c r="B23122">
        <v>13119</v>
      </c>
      <c r="C23122" s="2">
        <f t="shared" si="2338"/>
        <v>44348</v>
      </c>
      <c r="D23122" s="1">
        <f>TIMEVALUE("10:31:52")</f>
        <v>0.4387962962962963</v>
      </c>
      <c r="E23122" s="2">
        <f t="shared" si="2339"/>
        <v>44348</v>
      </c>
      <c r="F23122" s="1">
        <f>TIMEVALUE("10:36:26")</f>
        <v>0.44196759259259261</v>
      </c>
      <c r="G23122" t="s">
        <v>790</v>
      </c>
      <c r="H23122" t="s">
        <v>41209</v>
      </c>
      <c r="I23122">
        <v>718.67399999999998</v>
      </c>
    </row>
    <row r="23123" spans="1:9" x14ac:dyDescent="0.25">
      <c r="A23123" t="s">
        <v>41210</v>
      </c>
      <c r="B23123">
        <v>13119</v>
      </c>
      <c r="C23123" s="2">
        <f t="shared" si="2338"/>
        <v>44348</v>
      </c>
      <c r="D23123" s="1">
        <f>TIMEVALUE("10:38:36")</f>
        <v>0.44347222222222221</v>
      </c>
      <c r="E23123" s="2">
        <f t="shared" si="2339"/>
        <v>44348</v>
      </c>
      <c r="F23123" s="1">
        <f>TIMEVALUE("10:43:47")</f>
        <v>0.44707175925925924</v>
      </c>
      <c r="G23123" t="s">
        <v>744</v>
      </c>
      <c r="H23123" t="s">
        <v>12646</v>
      </c>
      <c r="I23123">
        <v>718.23299999999995</v>
      </c>
    </row>
    <row r="23124" spans="1:9" x14ac:dyDescent="0.25">
      <c r="A23124" t="s">
        <v>41211</v>
      </c>
      <c r="B23124">
        <v>13119</v>
      </c>
      <c r="C23124" s="2">
        <f t="shared" si="2338"/>
        <v>44348</v>
      </c>
      <c r="D23124" s="1">
        <f>TIMEVALUE("10:46:08")</f>
        <v>0.44870370370370372</v>
      </c>
      <c r="E23124" s="2">
        <f t="shared" si="2339"/>
        <v>44348</v>
      </c>
      <c r="F23124" s="1">
        <f>TIMEVALUE("10:52:17")</f>
        <v>0.45297453703703705</v>
      </c>
      <c r="G23124" t="s">
        <v>2396</v>
      </c>
      <c r="H23124" t="s">
        <v>11575</v>
      </c>
      <c r="I23124">
        <v>717.75699999999995</v>
      </c>
    </row>
    <row r="23125" spans="1:9" x14ac:dyDescent="0.25">
      <c r="A23125" t="s">
        <v>41212</v>
      </c>
      <c r="B23125">
        <v>13119</v>
      </c>
      <c r="C23125" s="2">
        <f t="shared" si="2338"/>
        <v>44348</v>
      </c>
      <c r="D23125" s="1">
        <f>TIMEVALUE("10:53:54")</f>
        <v>0.45409722222222221</v>
      </c>
      <c r="E23125" s="2">
        <f t="shared" si="2339"/>
        <v>44348</v>
      </c>
      <c r="F23125" s="1">
        <f>TIMEVALUE("10:59:17")</f>
        <v>0.45783564814814814</v>
      </c>
      <c r="G23125" t="s">
        <v>4044</v>
      </c>
      <c r="H23125" t="s">
        <v>2089</v>
      </c>
      <c r="I23125">
        <v>717.44299999999998</v>
      </c>
    </row>
    <row r="23126" spans="1:9" x14ac:dyDescent="0.25">
      <c r="A23126" t="s">
        <v>41213</v>
      </c>
      <c r="B23126">
        <v>13119</v>
      </c>
      <c r="C23126" s="2">
        <f t="shared" si="2338"/>
        <v>44348</v>
      </c>
      <c r="D23126" s="1">
        <f>TIMEVALUE("09:03:11")</f>
        <v>0.37721064814814814</v>
      </c>
      <c r="E23126" s="2">
        <f t="shared" si="2339"/>
        <v>44348</v>
      </c>
      <c r="F23126" s="1">
        <f>TIMEVALUE("09:08:06")</f>
        <v>0.38062499999999999</v>
      </c>
      <c r="G23126" t="s">
        <v>2711</v>
      </c>
      <c r="H23126" t="s">
        <v>41214</v>
      </c>
      <c r="I23126">
        <v>717.03300000000002</v>
      </c>
    </row>
    <row r="23127" spans="1:9" x14ac:dyDescent="0.25">
      <c r="A23127" t="s">
        <v>41215</v>
      </c>
      <c r="B23127">
        <v>13119</v>
      </c>
      <c r="C23127" s="2">
        <f t="shared" ref="C23127:C23135" si="2340">DATEVALUE("2025-05-31")</f>
        <v>44346</v>
      </c>
      <c r="D23127" s="1">
        <f>TIMEVALUE("11:50:49")</f>
        <v>0.49362268518518521</v>
      </c>
      <c r="E23127" s="2">
        <f t="shared" ref="E23127:E23135" si="2341">DATEVALUE("2025-05-31")</f>
        <v>44346</v>
      </c>
      <c r="F23127" s="1">
        <f>TIMEVALUE("11:59:02")</f>
        <v>0.49932870370370369</v>
      </c>
      <c r="G23127" t="s">
        <v>664</v>
      </c>
      <c r="H23127" t="s">
        <v>41216</v>
      </c>
      <c r="I23127">
        <v>722.06299999999999</v>
      </c>
    </row>
    <row r="23128" spans="1:9" x14ac:dyDescent="0.25">
      <c r="A23128" t="s">
        <v>41217</v>
      </c>
      <c r="B23128">
        <v>13119</v>
      </c>
      <c r="C23128" s="2">
        <f t="shared" si="2340"/>
        <v>44346</v>
      </c>
      <c r="D23128" s="1">
        <f>TIMEVALUE("12:00:57")</f>
        <v>0.50065972222222221</v>
      </c>
      <c r="E23128" s="2">
        <f t="shared" si="2341"/>
        <v>44346</v>
      </c>
      <c r="F23128" s="1">
        <f>TIMEVALUE("12:10:11")</f>
        <v>0.50707175925925929</v>
      </c>
      <c r="G23128" t="s">
        <v>3778</v>
      </c>
      <c r="H23128" t="s">
        <v>41218</v>
      </c>
      <c r="I23128">
        <v>721.80100000000004</v>
      </c>
    </row>
    <row r="23129" spans="1:9" x14ac:dyDescent="0.25">
      <c r="A23129" t="s">
        <v>41219</v>
      </c>
      <c r="B23129">
        <v>13119</v>
      </c>
      <c r="C23129" s="2">
        <f t="shared" si="2340"/>
        <v>44346</v>
      </c>
      <c r="D23129" s="1">
        <f>TIMEVALUE("12:12:36")</f>
        <v>0.50875000000000004</v>
      </c>
      <c r="E23129" s="2">
        <f t="shared" si="2341"/>
        <v>44346</v>
      </c>
      <c r="F23129" s="1">
        <f>TIMEVALUE("12:21:57")</f>
        <v>0.51524305555555561</v>
      </c>
      <c r="G23129" t="s">
        <v>1838</v>
      </c>
      <c r="H23129" t="s">
        <v>41220</v>
      </c>
      <c r="I23129">
        <v>721.51599999999996</v>
      </c>
    </row>
    <row r="23130" spans="1:9" x14ac:dyDescent="0.25">
      <c r="A23130" t="s">
        <v>41221</v>
      </c>
      <c r="B23130">
        <v>13119</v>
      </c>
      <c r="C23130" s="2">
        <f t="shared" si="2340"/>
        <v>44346</v>
      </c>
      <c r="D23130" s="1">
        <f>TIMEVALUE("12:23:58")</f>
        <v>0.51664351851851853</v>
      </c>
      <c r="E23130" s="2">
        <f t="shared" si="2341"/>
        <v>44346</v>
      </c>
      <c r="F23130" s="1">
        <f>TIMEVALUE("12:41:34")</f>
        <v>0.52886574074074078</v>
      </c>
      <c r="G23130" t="s">
        <v>7299</v>
      </c>
      <c r="H23130" t="s">
        <v>41222</v>
      </c>
      <c r="I23130">
        <v>721.02200000000005</v>
      </c>
    </row>
    <row r="23131" spans="1:9" x14ac:dyDescent="0.25">
      <c r="A23131" t="s">
        <v>41223</v>
      </c>
      <c r="B23131">
        <v>13119</v>
      </c>
      <c r="C23131" s="2">
        <f t="shared" si="2340"/>
        <v>44346</v>
      </c>
      <c r="D23131" s="1">
        <f>TIMEVALUE("12:46:50")</f>
        <v>0.53252314814814816</v>
      </c>
      <c r="E23131" s="2">
        <f t="shared" si="2341"/>
        <v>44346</v>
      </c>
      <c r="F23131" s="1">
        <f>TIMEVALUE("12:58:24")</f>
        <v>0.54055555555555557</v>
      </c>
      <c r="G23131" t="s">
        <v>5568</v>
      </c>
      <c r="H23131" t="s">
        <v>41224</v>
      </c>
      <c r="I23131">
        <v>720.53</v>
      </c>
    </row>
    <row r="23132" spans="1:9" x14ac:dyDescent="0.25">
      <c r="A23132" t="s">
        <v>41225</v>
      </c>
      <c r="B23132">
        <v>13119</v>
      </c>
      <c r="C23132" s="2">
        <f t="shared" si="2340"/>
        <v>44346</v>
      </c>
      <c r="D23132" s="1">
        <f>TIMEVALUE("12:59:55")</f>
        <v>0.54160879629629632</v>
      </c>
      <c r="E23132" s="2">
        <f t="shared" si="2341"/>
        <v>44346</v>
      </c>
      <c r="F23132" s="1">
        <f>TIMEVALUE("13:06:26")</f>
        <v>0.54613425925925929</v>
      </c>
      <c r="G23132" t="s">
        <v>130</v>
      </c>
      <c r="H23132" t="s">
        <v>39690</v>
      </c>
      <c r="I23132">
        <v>720.13300000000004</v>
      </c>
    </row>
    <row r="23133" spans="1:9" x14ac:dyDescent="0.25">
      <c r="A23133" t="s">
        <v>41226</v>
      </c>
      <c r="B23133">
        <v>13119</v>
      </c>
      <c r="C23133" s="2">
        <f t="shared" si="2340"/>
        <v>44346</v>
      </c>
      <c r="D23133" s="1">
        <f>TIMEVALUE("13:08:53")</f>
        <v>0.54783564814814811</v>
      </c>
      <c r="E23133" s="2">
        <f t="shared" si="2341"/>
        <v>44346</v>
      </c>
      <c r="F23133" s="1">
        <f>TIMEVALUE("13:13:56")</f>
        <v>0.55134259259259255</v>
      </c>
      <c r="G23133" t="s">
        <v>2606</v>
      </c>
      <c r="H23133" t="s">
        <v>41227</v>
      </c>
      <c r="I23133">
        <v>719.46199999999999</v>
      </c>
    </row>
    <row r="23134" spans="1:9" x14ac:dyDescent="0.25">
      <c r="A23134" t="s">
        <v>41228</v>
      </c>
      <c r="B23134">
        <v>13119</v>
      </c>
      <c r="C23134" s="2">
        <f t="shared" si="2340"/>
        <v>44346</v>
      </c>
      <c r="D23134" s="1">
        <f>TIMEVALUE("13:41:50")</f>
        <v>0.57071759259259258</v>
      </c>
      <c r="E23134" s="2">
        <f t="shared" si="2341"/>
        <v>44346</v>
      </c>
      <c r="F23134" s="1">
        <f>TIMEVALUE("13:48:09")</f>
        <v>0.57510416666666664</v>
      </c>
      <c r="G23134" t="s">
        <v>315</v>
      </c>
      <c r="H23134" t="s">
        <v>41229</v>
      </c>
      <c r="I23134">
        <v>718.98</v>
      </c>
    </row>
    <row r="23135" spans="1:9" x14ac:dyDescent="0.25">
      <c r="A23135" t="s">
        <v>41230</v>
      </c>
      <c r="B23135">
        <v>13119</v>
      </c>
      <c r="C23135" s="2">
        <f t="shared" si="2340"/>
        <v>44346</v>
      </c>
      <c r="D23135" s="1">
        <f>TIMEVALUE("13:49:37")</f>
        <v>0.57612268518518517</v>
      </c>
      <c r="E23135" s="2">
        <f t="shared" si="2341"/>
        <v>44346</v>
      </c>
      <c r="F23135" s="1">
        <f>TIMEVALUE("13:57:04")</f>
        <v>0.58129629629629631</v>
      </c>
      <c r="G23135" t="s">
        <v>1937</v>
      </c>
      <c r="H23135" t="s">
        <v>41231</v>
      </c>
      <c r="I23135">
        <v>718.53399999999999</v>
      </c>
    </row>
    <row r="23136" spans="1:9" x14ac:dyDescent="0.25">
      <c r="A23136" t="s">
        <v>41232</v>
      </c>
      <c r="B23136">
        <v>13119</v>
      </c>
      <c r="C23136" s="2">
        <f>DATEVALUE("2025-06-02")</f>
        <v>44348</v>
      </c>
      <c r="D23136" s="1">
        <f>TIMEVALUE("08:41:51")</f>
        <v>0.36239583333333331</v>
      </c>
      <c r="E23136" s="2">
        <f>DATEVALUE("2025-06-02")</f>
        <v>44348</v>
      </c>
      <c r="F23136" s="1">
        <f>TIMEVALUE("08:46:59")</f>
        <v>0.36596064814814816</v>
      </c>
      <c r="G23136" t="s">
        <v>1736</v>
      </c>
      <c r="H23136" t="s">
        <v>41233</v>
      </c>
      <c r="I23136">
        <v>718.16300000000001</v>
      </c>
    </row>
    <row r="23137" spans="1:9" x14ac:dyDescent="0.25">
      <c r="A23137" t="s">
        <v>41234</v>
      </c>
      <c r="B23137">
        <v>13119</v>
      </c>
      <c r="C23137" s="2">
        <f>DATEVALUE("2025-06-02")</f>
        <v>44348</v>
      </c>
      <c r="D23137" s="1">
        <f>TIMEVALUE("08:49:18")</f>
        <v>0.36756944444444445</v>
      </c>
      <c r="E23137" s="2">
        <f>DATEVALUE("2025-06-02")</f>
        <v>44348</v>
      </c>
      <c r="F23137" s="1">
        <f>TIMEVALUE("08:53:42")</f>
        <v>0.37062499999999998</v>
      </c>
      <c r="G23137" t="s">
        <v>233</v>
      </c>
      <c r="H23137" t="s">
        <v>41235</v>
      </c>
      <c r="I23137">
        <v>717.78200000000004</v>
      </c>
    </row>
    <row r="23138" spans="1:9" x14ac:dyDescent="0.25">
      <c r="A23138" t="s">
        <v>41236</v>
      </c>
      <c r="B23138">
        <v>13119</v>
      </c>
      <c r="C23138" s="2">
        <f>DATEVALUE("2025-06-02")</f>
        <v>44348</v>
      </c>
      <c r="D23138" s="1">
        <f>TIMEVALUE("08:55:23")</f>
        <v>0.37179398148148146</v>
      </c>
      <c r="E23138" s="2">
        <f>DATEVALUE("2025-06-02")</f>
        <v>44348</v>
      </c>
      <c r="F23138" s="1">
        <f>TIMEVALUE("09:00:35")</f>
        <v>0.37540509259259258</v>
      </c>
      <c r="G23138" t="s">
        <v>2889</v>
      </c>
      <c r="H23138" t="s">
        <v>6994</v>
      </c>
      <c r="I23138">
        <v>717.38699999999994</v>
      </c>
    </row>
    <row r="23139" spans="1:9" x14ac:dyDescent="0.25">
      <c r="A23139" t="s">
        <v>41237</v>
      </c>
      <c r="B23139">
        <v>13119</v>
      </c>
      <c r="C23139" s="2">
        <f>DATEVALUE("2025-05-31")</f>
        <v>44346</v>
      </c>
      <c r="D23139" s="1">
        <f>TIMEVALUE("11:41:05")</f>
        <v>0.48686342592592591</v>
      </c>
      <c r="E23139" s="2">
        <f>DATEVALUE("2025-05-31")</f>
        <v>44346</v>
      </c>
      <c r="F23139" s="1">
        <f>TIMEVALUE("11:46:10")</f>
        <v>0.49039351851851853</v>
      </c>
      <c r="G23139" t="s">
        <v>1901</v>
      </c>
      <c r="H23139" t="s">
        <v>41238</v>
      </c>
      <c r="I23139">
        <v>717.476</v>
      </c>
    </row>
    <row r="23140" spans="1:9" x14ac:dyDescent="0.25">
      <c r="A23140" t="s">
        <v>41239</v>
      </c>
      <c r="B23140">
        <v>13119</v>
      </c>
      <c r="C23140" s="2">
        <f>DATEVALUE("2025-05-30")</f>
        <v>44345</v>
      </c>
      <c r="D23140" s="1">
        <f>TIMEVALUE("14:23:46")</f>
        <v>0.59983796296296299</v>
      </c>
      <c r="E23140" s="2">
        <f>DATEVALUE("2025-05-30")</f>
        <v>44345</v>
      </c>
      <c r="F23140" s="1">
        <f>TIMEVALUE("14:33:21")</f>
        <v>0.60649305555555555</v>
      </c>
      <c r="G23140" t="s">
        <v>2462</v>
      </c>
      <c r="H23140" t="s">
        <v>41240</v>
      </c>
      <c r="I23140">
        <v>722.03700000000003</v>
      </c>
    </row>
    <row r="23141" spans="1:9" x14ac:dyDescent="0.25">
      <c r="A23141" t="s">
        <v>41241</v>
      </c>
      <c r="B23141">
        <v>13119</v>
      </c>
      <c r="C23141" s="2">
        <f t="shared" ref="C23141:C23151" si="2342">DATEVALUE("2025-05-31")</f>
        <v>44346</v>
      </c>
      <c r="D23141" s="1">
        <f>TIMEVALUE("09:47:09")</f>
        <v>0.40774305555555557</v>
      </c>
      <c r="E23141" s="2">
        <f t="shared" ref="E23141:E23151" si="2343">DATEVALUE("2025-05-31")</f>
        <v>44346</v>
      </c>
      <c r="F23141" s="1">
        <f>TIMEVALUE("10:03:05")</f>
        <v>0.41880787037037037</v>
      </c>
      <c r="G23141" t="s">
        <v>7236</v>
      </c>
      <c r="H23141" t="s">
        <v>41242</v>
      </c>
      <c r="I23141">
        <v>721.68799999999999</v>
      </c>
    </row>
    <row r="23142" spans="1:9" x14ac:dyDescent="0.25">
      <c r="A23142" t="s">
        <v>41243</v>
      </c>
      <c r="B23142">
        <v>13119</v>
      </c>
      <c r="C23142" s="2">
        <f t="shared" si="2342"/>
        <v>44346</v>
      </c>
      <c r="D23142" s="1">
        <f>TIMEVALUE("10:05:08")</f>
        <v>0.42023148148148148</v>
      </c>
      <c r="E23142" s="2">
        <f t="shared" si="2343"/>
        <v>44346</v>
      </c>
      <c r="F23142" s="1">
        <f>TIMEVALUE("10:14:46")</f>
        <v>0.42692129629629627</v>
      </c>
      <c r="G23142" t="s">
        <v>1140</v>
      </c>
      <c r="H23142" t="s">
        <v>41244</v>
      </c>
      <c r="I23142">
        <v>721.298</v>
      </c>
    </row>
    <row r="23143" spans="1:9" x14ac:dyDescent="0.25">
      <c r="A23143" t="s">
        <v>41245</v>
      </c>
      <c r="B23143">
        <v>13119</v>
      </c>
      <c r="C23143" s="2">
        <f t="shared" si="2342"/>
        <v>44346</v>
      </c>
      <c r="D23143" s="1">
        <f>TIMEVALUE("10:16:53")</f>
        <v>0.4283912037037037</v>
      </c>
      <c r="E23143" s="2">
        <f t="shared" si="2343"/>
        <v>44346</v>
      </c>
      <c r="F23143" s="1">
        <f>TIMEVALUE("10:30:16")</f>
        <v>0.43768518518518518</v>
      </c>
      <c r="G23143" t="s">
        <v>8117</v>
      </c>
      <c r="H23143" t="s">
        <v>41246</v>
      </c>
      <c r="I23143">
        <v>720.88400000000001</v>
      </c>
    </row>
    <row r="23144" spans="1:9" x14ac:dyDescent="0.25">
      <c r="A23144" t="s">
        <v>41247</v>
      </c>
      <c r="B23144">
        <v>13119</v>
      </c>
      <c r="C23144" s="2">
        <f t="shared" si="2342"/>
        <v>44346</v>
      </c>
      <c r="D23144" s="1">
        <f>TIMEVALUE("10:32:04")</f>
        <v>0.43893518518518521</v>
      </c>
      <c r="E23144" s="2">
        <f t="shared" si="2343"/>
        <v>44346</v>
      </c>
      <c r="F23144" s="1">
        <f>TIMEVALUE("10:41:00")</f>
        <v>0.44513888888888886</v>
      </c>
      <c r="G23144" t="s">
        <v>865</v>
      </c>
      <c r="H23144" t="s">
        <v>41248</v>
      </c>
      <c r="I23144">
        <v>720.53800000000001</v>
      </c>
    </row>
    <row r="23145" spans="1:9" x14ac:dyDescent="0.25">
      <c r="A23145" t="s">
        <v>41249</v>
      </c>
      <c r="B23145">
        <v>13119</v>
      </c>
      <c r="C23145" s="2">
        <f t="shared" si="2342"/>
        <v>44346</v>
      </c>
      <c r="D23145" s="1">
        <f>TIMEVALUE("10:42:50")</f>
        <v>0.44641203703703702</v>
      </c>
      <c r="E23145" s="2">
        <f t="shared" si="2343"/>
        <v>44346</v>
      </c>
      <c r="F23145" s="1">
        <f>TIMEVALUE("10:49:40")</f>
        <v>0.4511574074074074</v>
      </c>
      <c r="G23145" t="s">
        <v>2099</v>
      </c>
      <c r="H23145" t="s">
        <v>41250</v>
      </c>
      <c r="I23145">
        <v>720.14200000000005</v>
      </c>
    </row>
    <row r="23146" spans="1:9" x14ac:dyDescent="0.25">
      <c r="A23146" t="s">
        <v>41251</v>
      </c>
      <c r="B23146">
        <v>13119</v>
      </c>
      <c r="C23146" s="2">
        <f t="shared" si="2342"/>
        <v>44346</v>
      </c>
      <c r="D23146" s="1">
        <f>TIMEVALUE("10:51:23")</f>
        <v>0.45234953703703706</v>
      </c>
      <c r="E23146" s="2">
        <f t="shared" si="2343"/>
        <v>44346</v>
      </c>
      <c r="F23146" s="1">
        <f>TIMEVALUE("10:59:00")</f>
        <v>0.45763888888888887</v>
      </c>
      <c r="G23146" t="s">
        <v>484</v>
      </c>
      <c r="H23146" t="s">
        <v>41252</v>
      </c>
      <c r="I23146">
        <v>719.76400000000001</v>
      </c>
    </row>
    <row r="23147" spans="1:9" x14ac:dyDescent="0.25">
      <c r="A23147" t="s">
        <v>41253</v>
      </c>
      <c r="B23147">
        <v>13119</v>
      </c>
      <c r="C23147" s="2">
        <f t="shared" si="2342"/>
        <v>44346</v>
      </c>
      <c r="D23147" s="1">
        <f>TIMEVALUE("11:00:48")</f>
        <v>0.4588888888888889</v>
      </c>
      <c r="E23147" s="2">
        <f t="shared" si="2343"/>
        <v>44346</v>
      </c>
      <c r="F23147" s="1">
        <f>TIMEVALUE("11:05:52")</f>
        <v>0.46240740740740743</v>
      </c>
      <c r="G23147" t="s">
        <v>5047</v>
      </c>
      <c r="H23147" t="s">
        <v>41254</v>
      </c>
      <c r="I23147">
        <v>719.4</v>
      </c>
    </row>
    <row r="23148" spans="1:9" x14ac:dyDescent="0.25">
      <c r="A23148" t="s">
        <v>41255</v>
      </c>
      <c r="B23148">
        <v>13119</v>
      </c>
      <c r="C23148" s="2">
        <f t="shared" si="2342"/>
        <v>44346</v>
      </c>
      <c r="D23148" s="1">
        <f>TIMEVALUE("11:08:16")</f>
        <v>0.46407407407407408</v>
      </c>
      <c r="E23148" s="2">
        <f t="shared" si="2343"/>
        <v>44346</v>
      </c>
      <c r="F23148" s="1">
        <f>TIMEVALUE("11:12:40")</f>
        <v>0.46712962962962962</v>
      </c>
      <c r="G23148" t="s">
        <v>233</v>
      </c>
      <c r="H23148" t="s">
        <v>41256</v>
      </c>
      <c r="I23148">
        <v>719.03300000000002</v>
      </c>
    </row>
    <row r="23149" spans="1:9" x14ac:dyDescent="0.25">
      <c r="A23149" t="s">
        <v>41257</v>
      </c>
      <c r="B23149">
        <v>13119</v>
      </c>
      <c r="C23149" s="2">
        <f t="shared" si="2342"/>
        <v>44346</v>
      </c>
      <c r="D23149" s="1">
        <f>TIMEVALUE("11:15:01")</f>
        <v>0.46876157407407409</v>
      </c>
      <c r="E23149" s="2">
        <f t="shared" si="2343"/>
        <v>44346</v>
      </c>
      <c r="F23149" s="1">
        <f>TIMEVALUE("11:19:48")</f>
        <v>0.47208333333333335</v>
      </c>
      <c r="G23149" t="s">
        <v>3438</v>
      </c>
      <c r="H23149" t="s">
        <v>41258</v>
      </c>
      <c r="I23149">
        <v>718.553</v>
      </c>
    </row>
    <row r="23150" spans="1:9" x14ac:dyDescent="0.25">
      <c r="A23150" t="s">
        <v>41259</v>
      </c>
      <c r="B23150">
        <v>13119</v>
      </c>
      <c r="C23150" s="2">
        <f t="shared" si="2342"/>
        <v>44346</v>
      </c>
      <c r="D23150" s="1">
        <f>TIMEVALUE("11:25:13")</f>
        <v>0.47584490740740742</v>
      </c>
      <c r="E23150" s="2">
        <f t="shared" si="2343"/>
        <v>44346</v>
      </c>
      <c r="F23150" s="1">
        <f>TIMEVALUE("11:31:29")</f>
        <v>0.48019675925925925</v>
      </c>
      <c r="G23150" t="s">
        <v>248</v>
      </c>
      <c r="H23150" t="s">
        <v>41260</v>
      </c>
      <c r="I23150">
        <v>718.21299999999997</v>
      </c>
    </row>
    <row r="23151" spans="1:9" x14ac:dyDescent="0.25">
      <c r="A23151" t="s">
        <v>41261</v>
      </c>
      <c r="B23151">
        <v>13119</v>
      </c>
      <c r="C23151" s="2">
        <f t="shared" si="2342"/>
        <v>44346</v>
      </c>
      <c r="D23151" s="1">
        <f>TIMEVALUE("11:33:23")</f>
        <v>0.48151620370370368</v>
      </c>
      <c r="E23151" s="2">
        <f t="shared" si="2343"/>
        <v>44346</v>
      </c>
      <c r="F23151" s="1">
        <f>TIMEVALUE("11:38:53")</f>
        <v>0.48533564814814817</v>
      </c>
      <c r="G23151" t="s">
        <v>215</v>
      </c>
      <c r="H23151" t="s">
        <v>41262</v>
      </c>
      <c r="I23151">
        <v>717.91499999999996</v>
      </c>
    </row>
    <row r="23152" spans="1:9" x14ac:dyDescent="0.25">
      <c r="A23152" t="s">
        <v>41263</v>
      </c>
      <c r="B23152">
        <v>13127</v>
      </c>
      <c r="C23152" s="2">
        <f>DATEVALUE("2025-05-01")</f>
        <v>44316</v>
      </c>
      <c r="D23152" s="1">
        <f>TIMEVALUE("10:36:29")</f>
        <v>0.44200231481481483</v>
      </c>
      <c r="E23152" s="2">
        <f>DATEVALUE("2025-05-01")</f>
        <v>44316</v>
      </c>
      <c r="F23152" s="1">
        <f>TIMEVALUE("10:42:06")</f>
        <v>0.44590277777777776</v>
      </c>
      <c r="G23152" t="s">
        <v>2488</v>
      </c>
      <c r="H23152" t="s">
        <v>12425</v>
      </c>
      <c r="I23152">
        <v>713.36800000000005</v>
      </c>
    </row>
    <row r="23153" spans="1:9" x14ac:dyDescent="0.25">
      <c r="A23153" t="s">
        <v>41264</v>
      </c>
      <c r="B23153">
        <v>13127</v>
      </c>
      <c r="C23153" s="2">
        <f>DATEVALUE("2025-05-01")</f>
        <v>44316</v>
      </c>
      <c r="D23153" s="1">
        <f>TIMEVALUE("13:11:29")</f>
        <v>0.54964120370370373</v>
      </c>
      <c r="E23153" s="2">
        <f>DATEVALUE("2025-05-01")</f>
        <v>44316</v>
      </c>
      <c r="F23153" s="1">
        <f>TIMEVALUE("13:17:26")</f>
        <v>0.55377314814814815</v>
      </c>
      <c r="G23153" t="s">
        <v>4125</v>
      </c>
      <c r="H23153" t="s">
        <v>41265</v>
      </c>
      <c r="I23153">
        <v>718.07399999999996</v>
      </c>
    </row>
    <row r="23154" spans="1:9" x14ac:dyDescent="0.25">
      <c r="A23154" t="s">
        <v>41266</v>
      </c>
      <c r="B23154">
        <v>13119</v>
      </c>
      <c r="C23154" s="2">
        <f t="shared" ref="C23154:C23165" si="2344">DATEVALUE("2025-05-31")</f>
        <v>44346</v>
      </c>
      <c r="D23154" s="1">
        <f>TIMEVALUE("07:52:00")</f>
        <v>0.32777777777777778</v>
      </c>
      <c r="E23154" s="2">
        <f t="shared" ref="E23154:E23165" si="2345">DATEVALUE("2025-05-31")</f>
        <v>44346</v>
      </c>
      <c r="F23154" s="1">
        <f>TIMEVALUE("08:03:08")</f>
        <v>0.33550925925925928</v>
      </c>
      <c r="G23154" t="s">
        <v>145</v>
      </c>
      <c r="H23154" t="s">
        <v>4813</v>
      </c>
      <c r="I23154">
        <v>721.94399999999996</v>
      </c>
    </row>
    <row r="23155" spans="1:9" x14ac:dyDescent="0.25">
      <c r="A23155" t="s">
        <v>41267</v>
      </c>
      <c r="B23155">
        <v>13119</v>
      </c>
      <c r="C23155" s="2">
        <f t="shared" si="2344"/>
        <v>44346</v>
      </c>
      <c r="D23155" s="1">
        <f>TIMEVALUE("08:05:21")</f>
        <v>0.33704861111111112</v>
      </c>
      <c r="E23155" s="2">
        <f t="shared" si="2345"/>
        <v>44346</v>
      </c>
      <c r="F23155" s="1">
        <f>TIMEVALUE("08:14:17")</f>
        <v>0.34325231481481483</v>
      </c>
      <c r="G23155" t="s">
        <v>865</v>
      </c>
      <c r="H23155" t="s">
        <v>9463</v>
      </c>
      <c r="I23155">
        <v>721.596</v>
      </c>
    </row>
    <row r="23156" spans="1:9" x14ac:dyDescent="0.25">
      <c r="A23156" t="s">
        <v>41268</v>
      </c>
      <c r="B23156">
        <v>13119</v>
      </c>
      <c r="C23156" s="2">
        <f t="shared" si="2344"/>
        <v>44346</v>
      </c>
      <c r="D23156" s="1">
        <f>TIMEVALUE("08:16:21")</f>
        <v>0.34468749999999998</v>
      </c>
      <c r="E23156" s="2">
        <f t="shared" si="2345"/>
        <v>44346</v>
      </c>
      <c r="F23156" s="1">
        <f>TIMEVALUE("08:28:05")</f>
        <v>0.35283564814814816</v>
      </c>
      <c r="G23156" t="s">
        <v>2527</v>
      </c>
      <c r="H23156" t="s">
        <v>41269</v>
      </c>
      <c r="I23156">
        <v>721.20500000000004</v>
      </c>
    </row>
    <row r="23157" spans="1:9" x14ac:dyDescent="0.25">
      <c r="A23157" t="s">
        <v>41270</v>
      </c>
      <c r="B23157">
        <v>13119</v>
      </c>
      <c r="C23157" s="2">
        <f t="shared" si="2344"/>
        <v>44346</v>
      </c>
      <c r="D23157" s="1">
        <f>TIMEVALUE("08:30:55")</f>
        <v>0.35480324074074077</v>
      </c>
      <c r="E23157" s="2">
        <f t="shared" si="2345"/>
        <v>44346</v>
      </c>
      <c r="F23157" s="1">
        <f>TIMEVALUE("08:40:14")</f>
        <v>0.36127314814814815</v>
      </c>
      <c r="G23157" t="s">
        <v>118</v>
      </c>
      <c r="H23157" t="s">
        <v>41271</v>
      </c>
      <c r="I23157">
        <v>720.76300000000003</v>
      </c>
    </row>
    <row r="23158" spans="1:9" x14ac:dyDescent="0.25">
      <c r="A23158" t="s">
        <v>41272</v>
      </c>
      <c r="B23158">
        <v>13119</v>
      </c>
      <c r="C23158" s="2">
        <f t="shared" si="2344"/>
        <v>44346</v>
      </c>
      <c r="D23158" s="1">
        <f>TIMEVALUE("08:42:03")</f>
        <v>0.36253472222222222</v>
      </c>
      <c r="E23158" s="2">
        <f t="shared" si="2345"/>
        <v>44346</v>
      </c>
      <c r="F23158" s="1">
        <f>TIMEVALUE("08:47:58")</f>
        <v>0.36664351851851851</v>
      </c>
      <c r="G23158" t="s">
        <v>971</v>
      </c>
      <c r="H23158" t="s">
        <v>4640</v>
      </c>
      <c r="I23158">
        <v>720.41800000000001</v>
      </c>
    </row>
    <row r="23159" spans="1:9" x14ac:dyDescent="0.25">
      <c r="A23159" t="s">
        <v>41273</v>
      </c>
      <c r="B23159">
        <v>13119</v>
      </c>
      <c r="C23159" s="2">
        <f t="shared" si="2344"/>
        <v>44346</v>
      </c>
      <c r="D23159" s="1">
        <f>TIMEVALUE("08:50:12")</f>
        <v>0.36819444444444444</v>
      </c>
      <c r="E23159" s="2">
        <f t="shared" si="2345"/>
        <v>44346</v>
      </c>
      <c r="F23159" s="1">
        <f>TIMEVALUE("08:55:24")</f>
        <v>0.37180555555555556</v>
      </c>
      <c r="G23159" t="s">
        <v>2889</v>
      </c>
      <c r="H23159" t="s">
        <v>39601</v>
      </c>
      <c r="I23159">
        <v>720.03899999999999</v>
      </c>
    </row>
    <row r="23160" spans="1:9" x14ac:dyDescent="0.25">
      <c r="A23160" t="s">
        <v>41274</v>
      </c>
      <c r="B23160">
        <v>13119</v>
      </c>
      <c r="C23160" s="2">
        <f t="shared" si="2344"/>
        <v>44346</v>
      </c>
      <c r="D23160" s="1">
        <f>TIMEVALUE("08:57:26")</f>
        <v>0.37321759259259257</v>
      </c>
      <c r="E23160" s="2">
        <f t="shared" si="2345"/>
        <v>44346</v>
      </c>
      <c r="F23160" s="1">
        <f>TIMEVALUE("09:03:32")</f>
        <v>0.37745370370370368</v>
      </c>
      <c r="G23160" t="s">
        <v>5903</v>
      </c>
      <c r="H23160" t="s">
        <v>40959</v>
      </c>
      <c r="I23160">
        <v>719.67499999999995</v>
      </c>
    </row>
    <row r="23161" spans="1:9" x14ac:dyDescent="0.25">
      <c r="A23161" t="s">
        <v>41275</v>
      </c>
      <c r="B23161">
        <v>13119</v>
      </c>
      <c r="C23161" s="2">
        <f t="shared" si="2344"/>
        <v>44346</v>
      </c>
      <c r="D23161" s="1">
        <f>TIMEVALUE("09:05:36")</f>
        <v>0.37888888888888889</v>
      </c>
      <c r="E23161" s="2">
        <f t="shared" si="2345"/>
        <v>44346</v>
      </c>
      <c r="F23161" s="1">
        <f>TIMEVALUE("09:10:03")</f>
        <v>0.38197916666666665</v>
      </c>
      <c r="G23161" t="s">
        <v>2591</v>
      </c>
      <c r="H23161" t="s">
        <v>41276</v>
      </c>
      <c r="I23161">
        <v>719.27</v>
      </c>
    </row>
    <row r="23162" spans="1:9" x14ac:dyDescent="0.25">
      <c r="A23162" t="s">
        <v>41277</v>
      </c>
      <c r="B23162">
        <v>13119</v>
      </c>
      <c r="C23162" s="2">
        <f t="shared" si="2344"/>
        <v>44346</v>
      </c>
      <c r="D23162" s="1">
        <f>TIMEVALUE("09:12:39")</f>
        <v>0.38378472222222221</v>
      </c>
      <c r="E23162" s="2">
        <f t="shared" si="2345"/>
        <v>44346</v>
      </c>
      <c r="F23162" s="1">
        <f>TIMEVALUE("09:17:28")</f>
        <v>0.38712962962962966</v>
      </c>
      <c r="G23162" t="s">
        <v>3982</v>
      </c>
      <c r="H23162" t="s">
        <v>11962</v>
      </c>
      <c r="I23162">
        <v>718.85699999999997</v>
      </c>
    </row>
    <row r="23163" spans="1:9" x14ac:dyDescent="0.25">
      <c r="A23163" t="s">
        <v>41278</v>
      </c>
      <c r="B23163">
        <v>13119</v>
      </c>
      <c r="C23163" s="2">
        <f t="shared" si="2344"/>
        <v>44346</v>
      </c>
      <c r="D23163" s="1">
        <f>TIMEVALUE("09:20:09")</f>
        <v>0.38899305555555558</v>
      </c>
      <c r="E23163" s="2">
        <f t="shared" si="2345"/>
        <v>44346</v>
      </c>
      <c r="F23163" s="1">
        <f>TIMEVALUE("09:25:01")</f>
        <v>0.3923726851851852</v>
      </c>
      <c r="G23163" t="s">
        <v>649</v>
      </c>
      <c r="H23163" t="s">
        <v>41279</v>
      </c>
      <c r="I23163">
        <v>718.48500000000001</v>
      </c>
    </row>
    <row r="23164" spans="1:9" x14ac:dyDescent="0.25">
      <c r="A23164" t="s">
        <v>41280</v>
      </c>
      <c r="B23164">
        <v>13119</v>
      </c>
      <c r="C23164" s="2">
        <f t="shared" si="2344"/>
        <v>44346</v>
      </c>
      <c r="D23164" s="1">
        <f>TIMEVALUE("09:26:36")</f>
        <v>0.39347222222222222</v>
      </c>
      <c r="E23164" s="2">
        <f t="shared" si="2345"/>
        <v>44346</v>
      </c>
      <c r="F23164" s="1">
        <f>TIMEVALUE("09:32:29")</f>
        <v>0.39755787037037038</v>
      </c>
      <c r="G23164" t="s">
        <v>4956</v>
      </c>
      <c r="H23164" t="s">
        <v>41281</v>
      </c>
      <c r="I23164">
        <v>718.15599999999995</v>
      </c>
    </row>
    <row r="23165" spans="1:9" x14ac:dyDescent="0.25">
      <c r="A23165" t="s">
        <v>41282</v>
      </c>
      <c r="B23165">
        <v>13119</v>
      </c>
      <c r="C23165" s="2">
        <f t="shared" si="2344"/>
        <v>44346</v>
      </c>
      <c r="D23165" s="1">
        <f>TIMEVALUE("07:34:23")</f>
        <v>0.31554398148148149</v>
      </c>
      <c r="E23165" s="2">
        <f t="shared" si="2345"/>
        <v>44346</v>
      </c>
      <c r="F23165" s="1">
        <f>TIMEVALUE("07:40:24")</f>
        <v>0.31972222222222224</v>
      </c>
      <c r="G23165" t="s">
        <v>1952</v>
      </c>
      <c r="H23165" t="s">
        <v>41283</v>
      </c>
      <c r="I23165">
        <v>717.89099999999996</v>
      </c>
    </row>
    <row r="23166" spans="1:9" x14ac:dyDescent="0.25">
      <c r="A23166" t="s">
        <v>41284</v>
      </c>
      <c r="B23166">
        <v>13119</v>
      </c>
      <c r="C23166" s="2">
        <f t="shared" ref="C23166:C23178" si="2346">DATEVALUE("2025-05-30")</f>
        <v>44345</v>
      </c>
      <c r="D23166" s="1">
        <f>TIMEVALUE("14:36:42")</f>
        <v>0.60881944444444447</v>
      </c>
      <c r="E23166" s="2">
        <f t="shared" ref="E23166:E23178" si="2347">DATEVALUE("2025-05-30")</f>
        <v>44345</v>
      </c>
      <c r="F23166" s="1">
        <f>TIMEVALUE("14:43:51")</f>
        <v>0.61378472222222225</v>
      </c>
      <c r="G23166" t="s">
        <v>3265</v>
      </c>
      <c r="H23166" t="s">
        <v>41285</v>
      </c>
      <c r="I23166">
        <v>722.72400000000005</v>
      </c>
    </row>
    <row r="23167" spans="1:9" x14ac:dyDescent="0.25">
      <c r="A23167" t="s">
        <v>41286</v>
      </c>
      <c r="B23167">
        <v>13119</v>
      </c>
      <c r="C23167" s="2">
        <f t="shared" si="2346"/>
        <v>44345</v>
      </c>
      <c r="D23167" s="1">
        <f>TIMEVALUE("14:49:33")</f>
        <v>0.61774305555555553</v>
      </c>
      <c r="E23167" s="2">
        <f t="shared" si="2347"/>
        <v>44345</v>
      </c>
      <c r="F23167" s="1">
        <f>TIMEVALUE("14:58:47")</f>
        <v>0.62415509259259261</v>
      </c>
      <c r="G23167" t="s">
        <v>3778</v>
      </c>
      <c r="H23167" t="s">
        <v>41287</v>
      </c>
      <c r="I23167">
        <v>722.428</v>
      </c>
    </row>
    <row r="23168" spans="1:9" x14ac:dyDescent="0.25">
      <c r="A23168" t="s">
        <v>41288</v>
      </c>
      <c r="B23168">
        <v>13119</v>
      </c>
      <c r="C23168" s="2">
        <f t="shared" si="2346"/>
        <v>44345</v>
      </c>
      <c r="D23168" s="1">
        <f>TIMEVALUE("15:00:12")</f>
        <v>0.62513888888888891</v>
      </c>
      <c r="E23168" s="2">
        <f t="shared" si="2347"/>
        <v>44345</v>
      </c>
      <c r="F23168" s="1">
        <f>TIMEVALUE("15:06:25")</f>
        <v>0.62945601851851851</v>
      </c>
      <c r="G23168" t="s">
        <v>2782</v>
      </c>
      <c r="H23168" t="s">
        <v>41289</v>
      </c>
      <c r="I23168">
        <v>722.096</v>
      </c>
    </row>
    <row r="23169" spans="1:9" x14ac:dyDescent="0.25">
      <c r="A23169" t="s">
        <v>41290</v>
      </c>
      <c r="B23169">
        <v>13119</v>
      </c>
      <c r="C23169" s="2">
        <f t="shared" si="2346"/>
        <v>44345</v>
      </c>
      <c r="D23169" s="1">
        <f>TIMEVALUE("15:08:02")</f>
        <v>0.63057870370370372</v>
      </c>
      <c r="E23169" s="2">
        <f t="shared" si="2347"/>
        <v>44345</v>
      </c>
      <c r="F23169" s="1">
        <f>TIMEVALUE("15:14:07")</f>
        <v>0.63480324074074079</v>
      </c>
      <c r="G23169" t="s">
        <v>4715</v>
      </c>
      <c r="H23169" t="s">
        <v>41291</v>
      </c>
      <c r="I23169">
        <v>721.721</v>
      </c>
    </row>
    <row r="23170" spans="1:9" x14ac:dyDescent="0.25">
      <c r="A23170" t="s">
        <v>41292</v>
      </c>
      <c r="B23170">
        <v>13119</v>
      </c>
      <c r="C23170" s="2">
        <f t="shared" si="2346"/>
        <v>44345</v>
      </c>
      <c r="D23170" s="1">
        <f>TIMEVALUE("15:16:00")</f>
        <v>0.63611111111111107</v>
      </c>
      <c r="E23170" s="2">
        <f t="shared" si="2347"/>
        <v>44345</v>
      </c>
      <c r="F23170" s="1">
        <f>TIMEVALUE("15:21:08")</f>
        <v>0.63967592592592593</v>
      </c>
      <c r="G23170" t="s">
        <v>1736</v>
      </c>
      <c r="H23170" t="s">
        <v>41293</v>
      </c>
      <c r="I23170">
        <v>721.35799999999995</v>
      </c>
    </row>
    <row r="23171" spans="1:9" x14ac:dyDescent="0.25">
      <c r="A23171" t="s">
        <v>41294</v>
      </c>
      <c r="B23171">
        <v>13119</v>
      </c>
      <c r="C23171" s="2">
        <f t="shared" si="2346"/>
        <v>44345</v>
      </c>
      <c r="D23171" s="1">
        <f>TIMEVALUE("15:22:56")</f>
        <v>0.6409259259259259</v>
      </c>
      <c r="E23171" s="2">
        <f t="shared" si="2347"/>
        <v>44345</v>
      </c>
      <c r="F23171" s="1">
        <f>TIMEVALUE("15:27:40")</f>
        <v>0.64421296296296293</v>
      </c>
      <c r="G23171" t="s">
        <v>6792</v>
      </c>
      <c r="H23171" t="s">
        <v>41295</v>
      </c>
      <c r="I23171">
        <v>721.04600000000005</v>
      </c>
    </row>
    <row r="23172" spans="1:9" x14ac:dyDescent="0.25">
      <c r="A23172" t="s">
        <v>41296</v>
      </c>
      <c r="B23172">
        <v>13119</v>
      </c>
      <c r="C23172" s="2">
        <f t="shared" si="2346"/>
        <v>44345</v>
      </c>
      <c r="D23172" s="1">
        <f>TIMEVALUE("15:29:26")</f>
        <v>0.64543981481481483</v>
      </c>
      <c r="E23172" s="2">
        <f t="shared" si="2347"/>
        <v>44345</v>
      </c>
      <c r="F23172" s="1">
        <f>TIMEVALUE("15:34:07")</f>
        <v>0.64869212962962963</v>
      </c>
      <c r="G23172" t="s">
        <v>3722</v>
      </c>
      <c r="H23172" t="s">
        <v>41297</v>
      </c>
      <c r="I23172">
        <v>720.62699999999995</v>
      </c>
    </row>
    <row r="23173" spans="1:9" x14ac:dyDescent="0.25">
      <c r="A23173" t="s">
        <v>41298</v>
      </c>
      <c r="B23173">
        <v>13119</v>
      </c>
      <c r="C23173" s="2">
        <f t="shared" si="2346"/>
        <v>44345</v>
      </c>
      <c r="D23173" s="1">
        <f>TIMEVALUE("15:36:13")</f>
        <v>0.65015046296296297</v>
      </c>
      <c r="E23173" s="2">
        <f t="shared" si="2347"/>
        <v>44345</v>
      </c>
      <c r="F23173" s="1">
        <f>TIMEVALUE("15:40:39")</f>
        <v>0.65322916666666664</v>
      </c>
      <c r="G23173" t="s">
        <v>927</v>
      </c>
      <c r="H23173" t="s">
        <v>41299</v>
      </c>
      <c r="I23173">
        <v>720.17100000000005</v>
      </c>
    </row>
    <row r="23174" spans="1:9" x14ac:dyDescent="0.25">
      <c r="A23174" t="s">
        <v>41300</v>
      </c>
      <c r="B23174">
        <v>13119</v>
      </c>
      <c r="C23174" s="2">
        <f t="shared" si="2346"/>
        <v>44345</v>
      </c>
      <c r="D23174" s="1">
        <f>TIMEVALUE("16:09:02")</f>
        <v>0.6729398148148148</v>
      </c>
      <c r="E23174" s="2">
        <f t="shared" si="2347"/>
        <v>44345</v>
      </c>
      <c r="F23174" s="1">
        <f>TIMEVALUE("16:13:54")</f>
        <v>0.67631944444444447</v>
      </c>
      <c r="G23174" t="s">
        <v>649</v>
      </c>
      <c r="H23174" t="s">
        <v>41301</v>
      </c>
      <c r="I23174">
        <v>719.529</v>
      </c>
    </row>
    <row r="23175" spans="1:9" x14ac:dyDescent="0.25">
      <c r="A23175" t="s">
        <v>41302</v>
      </c>
      <c r="B23175">
        <v>13119</v>
      </c>
      <c r="C23175" s="2">
        <f t="shared" si="2346"/>
        <v>44345</v>
      </c>
      <c r="D23175" s="1">
        <f>TIMEVALUE("16:15:07")</f>
        <v>0.67716435185185186</v>
      </c>
      <c r="E23175" s="2">
        <f t="shared" si="2347"/>
        <v>44345</v>
      </c>
      <c r="F23175" s="1">
        <f>TIMEVALUE("16:20:24")</f>
        <v>0.68083333333333329</v>
      </c>
      <c r="G23175" t="s">
        <v>2472</v>
      </c>
      <c r="H23175" t="s">
        <v>10681</v>
      </c>
      <c r="I23175">
        <v>719.11699999999996</v>
      </c>
    </row>
    <row r="23176" spans="1:9" x14ac:dyDescent="0.25">
      <c r="A23176" t="s">
        <v>41303</v>
      </c>
      <c r="B23176">
        <v>13119</v>
      </c>
      <c r="C23176" s="2">
        <f t="shared" si="2346"/>
        <v>44345</v>
      </c>
      <c r="D23176" s="1">
        <f>TIMEVALUE("16:21:54")</f>
        <v>0.68187500000000001</v>
      </c>
      <c r="E23176" s="2">
        <f t="shared" si="2347"/>
        <v>44345</v>
      </c>
      <c r="F23176" s="1">
        <f>TIMEVALUE("16:27:30")</f>
        <v>0.68576388888888884</v>
      </c>
      <c r="G23176" t="s">
        <v>3271</v>
      </c>
      <c r="H23176" t="s">
        <v>41304</v>
      </c>
      <c r="I23176">
        <v>718.74400000000003</v>
      </c>
    </row>
    <row r="23177" spans="1:9" x14ac:dyDescent="0.25">
      <c r="A23177" t="s">
        <v>41305</v>
      </c>
      <c r="B23177">
        <v>13119</v>
      </c>
      <c r="C23177" s="2">
        <f t="shared" si="2346"/>
        <v>44345</v>
      </c>
      <c r="D23177" s="1">
        <f>TIMEVALUE("16:28:45")</f>
        <v>0.68663194444444442</v>
      </c>
      <c r="E23177" s="2">
        <f t="shared" si="2347"/>
        <v>44345</v>
      </c>
      <c r="F23177" s="1">
        <f>TIMEVALUE("16:35:34")</f>
        <v>0.69136574074074075</v>
      </c>
      <c r="G23177" t="s">
        <v>378</v>
      </c>
      <c r="H23177" t="s">
        <v>41306</v>
      </c>
      <c r="I23177">
        <v>718.33600000000001</v>
      </c>
    </row>
    <row r="23178" spans="1:9" x14ac:dyDescent="0.25">
      <c r="A23178" t="s">
        <v>41307</v>
      </c>
      <c r="B23178">
        <v>13119</v>
      </c>
      <c r="C23178" s="2">
        <f t="shared" si="2346"/>
        <v>44345</v>
      </c>
      <c r="D23178" s="1">
        <f>TIMEVALUE("13:54:39")</f>
        <v>0.57961805555555557</v>
      </c>
      <c r="E23178" s="2">
        <f t="shared" si="2347"/>
        <v>44345</v>
      </c>
      <c r="F23178" s="1">
        <f>TIMEVALUE("14:02:09")</f>
        <v>0.58482638888888894</v>
      </c>
      <c r="G23178" t="s">
        <v>1487</v>
      </c>
      <c r="H23178" t="s">
        <v>41308</v>
      </c>
      <c r="I23178">
        <v>718.37</v>
      </c>
    </row>
    <row r="23179" spans="1:9" x14ac:dyDescent="0.25">
      <c r="A23179" t="s">
        <v>41309</v>
      </c>
      <c r="B23179">
        <v>13153</v>
      </c>
      <c r="C23179" s="2">
        <f t="shared" ref="C23179:C23203" si="2348">DATEVALUE("2025-06-03")</f>
        <v>44349</v>
      </c>
      <c r="D23179" s="1">
        <f>TIMEVALUE("14:24:04")</f>
        <v>0.60004629629629624</v>
      </c>
      <c r="E23179" s="2">
        <f t="shared" ref="E23179:E23203" si="2349">DATEVALUE("2025-06-03")</f>
        <v>44349</v>
      </c>
      <c r="F23179" s="1">
        <f>TIMEVALUE("14:32:21")</f>
        <v>0.60579861111111111</v>
      </c>
      <c r="G23179" t="s">
        <v>5662</v>
      </c>
      <c r="H23179" t="s">
        <v>41310</v>
      </c>
      <c r="I23179">
        <v>722.60199999999998</v>
      </c>
    </row>
    <row r="23180" spans="1:9" x14ac:dyDescent="0.25">
      <c r="A23180" t="s">
        <v>41311</v>
      </c>
      <c r="B23180">
        <v>13153</v>
      </c>
      <c r="C23180" s="2">
        <f t="shared" si="2348"/>
        <v>44349</v>
      </c>
      <c r="D23180" s="1">
        <f>TIMEVALUE("14:38:56")</f>
        <v>0.61037037037037034</v>
      </c>
      <c r="E23180" s="2">
        <f t="shared" si="2349"/>
        <v>44349</v>
      </c>
      <c r="F23180" s="1">
        <f>TIMEVALUE("14:47:36")</f>
        <v>0.61638888888888888</v>
      </c>
      <c r="G23180" t="s">
        <v>1800</v>
      </c>
      <c r="H23180" t="s">
        <v>12847</v>
      </c>
      <c r="I23180">
        <v>722.29399999999998</v>
      </c>
    </row>
    <row r="23181" spans="1:9" x14ac:dyDescent="0.25">
      <c r="A23181" t="s">
        <v>41312</v>
      </c>
      <c r="B23181">
        <v>13153</v>
      </c>
      <c r="C23181" s="2">
        <f t="shared" si="2348"/>
        <v>44349</v>
      </c>
      <c r="D23181" s="1">
        <f>TIMEVALUE("14:52:10")</f>
        <v>0.61956018518518519</v>
      </c>
      <c r="E23181" s="2">
        <f t="shared" si="2349"/>
        <v>44349</v>
      </c>
      <c r="F23181" s="1">
        <f>TIMEVALUE("14:57:26")</f>
        <v>0.62321759259259257</v>
      </c>
      <c r="G23181" t="s">
        <v>10587</v>
      </c>
      <c r="H23181" t="s">
        <v>41313</v>
      </c>
      <c r="I23181">
        <v>721.95500000000004</v>
      </c>
    </row>
    <row r="23182" spans="1:9" x14ac:dyDescent="0.25">
      <c r="A23182" t="s">
        <v>41314</v>
      </c>
      <c r="B23182">
        <v>13153</v>
      </c>
      <c r="C23182" s="2">
        <f t="shared" si="2348"/>
        <v>44349</v>
      </c>
      <c r="D23182" s="1">
        <f>TIMEVALUE("15:48:14")</f>
        <v>0.65849537037037043</v>
      </c>
      <c r="E23182" s="2">
        <f t="shared" si="2349"/>
        <v>44349</v>
      </c>
      <c r="F23182" s="1">
        <f>TIMEVALUE("15:55:38")</f>
        <v>0.66363425925925923</v>
      </c>
      <c r="G23182" t="s">
        <v>1856</v>
      </c>
      <c r="H23182" t="s">
        <v>41315</v>
      </c>
      <c r="I23182">
        <v>721.61500000000001</v>
      </c>
    </row>
    <row r="23183" spans="1:9" x14ac:dyDescent="0.25">
      <c r="A23183" t="s">
        <v>41316</v>
      </c>
      <c r="B23183">
        <v>13153</v>
      </c>
      <c r="C23183" s="2">
        <f t="shared" si="2348"/>
        <v>44349</v>
      </c>
      <c r="D23183" s="1">
        <f>TIMEVALUE("15:58:31")</f>
        <v>0.66563657407407406</v>
      </c>
      <c r="E23183" s="2">
        <f t="shared" si="2349"/>
        <v>44349</v>
      </c>
      <c r="F23183" s="1">
        <f>TIMEVALUE("16:06:53")</f>
        <v>0.67144675925925923</v>
      </c>
      <c r="G23183" t="s">
        <v>2303</v>
      </c>
      <c r="H23183" t="s">
        <v>41317</v>
      </c>
      <c r="I23183">
        <v>721.16600000000005</v>
      </c>
    </row>
    <row r="23184" spans="1:9" x14ac:dyDescent="0.25">
      <c r="A23184" t="s">
        <v>41318</v>
      </c>
      <c r="B23184">
        <v>13153</v>
      </c>
      <c r="C23184" s="2">
        <f t="shared" si="2348"/>
        <v>44349</v>
      </c>
      <c r="D23184" s="1">
        <f>TIMEVALUE("16:08:59")</f>
        <v>0.67290509259259257</v>
      </c>
      <c r="E23184" s="2">
        <f t="shared" si="2349"/>
        <v>44349</v>
      </c>
      <c r="F23184" s="1">
        <f>TIMEVALUE("16:14:22")</f>
        <v>0.67664351851851856</v>
      </c>
      <c r="G23184" t="s">
        <v>4044</v>
      </c>
      <c r="H23184" t="s">
        <v>13188</v>
      </c>
      <c r="I23184">
        <v>720.88400000000001</v>
      </c>
    </row>
    <row r="23185" spans="1:9" x14ac:dyDescent="0.25">
      <c r="A23185" t="s">
        <v>41319</v>
      </c>
      <c r="B23185">
        <v>13153</v>
      </c>
      <c r="C23185" s="2">
        <f t="shared" si="2348"/>
        <v>44349</v>
      </c>
      <c r="D23185" s="1">
        <f>TIMEVALUE("17:24:38")</f>
        <v>0.72543981481481479</v>
      </c>
      <c r="E23185" s="2">
        <f t="shared" si="2349"/>
        <v>44349</v>
      </c>
      <c r="F23185" s="1">
        <f>TIMEVALUE("17:30:45")</f>
        <v>0.72968750000000004</v>
      </c>
      <c r="G23185" t="s">
        <v>3706</v>
      </c>
      <c r="H23185" t="s">
        <v>41320</v>
      </c>
      <c r="I23185">
        <v>720.42899999999997</v>
      </c>
    </row>
    <row r="23186" spans="1:9" x14ac:dyDescent="0.25">
      <c r="A23186" t="s">
        <v>41321</v>
      </c>
      <c r="B23186">
        <v>13153</v>
      </c>
      <c r="C23186" s="2">
        <f t="shared" si="2348"/>
        <v>44349</v>
      </c>
      <c r="D23186" s="1">
        <f>TIMEVALUE("16:17:24")</f>
        <v>0.67874999999999996</v>
      </c>
      <c r="E23186" s="2">
        <f t="shared" si="2349"/>
        <v>44349</v>
      </c>
      <c r="F23186" s="1">
        <f>TIMEVALUE("16:22:59")</f>
        <v>0.68262731481481487</v>
      </c>
      <c r="G23186" t="s">
        <v>2031</v>
      </c>
      <c r="H23186" t="s">
        <v>41322</v>
      </c>
      <c r="I23186">
        <v>719.89400000000001</v>
      </c>
    </row>
    <row r="23187" spans="1:9" x14ac:dyDescent="0.25">
      <c r="A23187" t="s">
        <v>41323</v>
      </c>
      <c r="B23187">
        <v>13153</v>
      </c>
      <c r="C23187" s="2">
        <f t="shared" si="2348"/>
        <v>44349</v>
      </c>
      <c r="D23187" s="1">
        <f>TIMEVALUE("16:26:24")</f>
        <v>0.68500000000000005</v>
      </c>
      <c r="E23187" s="2">
        <f t="shared" si="2349"/>
        <v>44349</v>
      </c>
      <c r="F23187" s="1">
        <f>TIMEVALUE("16:31:54")</f>
        <v>0.68881944444444443</v>
      </c>
      <c r="G23187" t="s">
        <v>215</v>
      </c>
      <c r="H23187" t="s">
        <v>41324</v>
      </c>
      <c r="I23187">
        <v>719.45600000000002</v>
      </c>
    </row>
    <row r="23188" spans="1:9" x14ac:dyDescent="0.25">
      <c r="A23188" t="s">
        <v>41325</v>
      </c>
      <c r="B23188">
        <v>13153</v>
      </c>
      <c r="C23188" s="2">
        <f t="shared" si="2348"/>
        <v>44349</v>
      </c>
      <c r="D23188" s="1">
        <f>TIMEVALUE("16:34:34")</f>
        <v>0.69067129629629631</v>
      </c>
      <c r="E23188" s="2">
        <f t="shared" si="2349"/>
        <v>44349</v>
      </c>
      <c r="F23188" s="1">
        <f>TIMEVALUE("16:39:56")</f>
        <v>0.69439814814814815</v>
      </c>
      <c r="G23188" t="s">
        <v>1961</v>
      </c>
      <c r="H23188" t="s">
        <v>41326</v>
      </c>
      <c r="I23188">
        <v>719.02700000000004</v>
      </c>
    </row>
    <row r="23189" spans="1:9" x14ac:dyDescent="0.25">
      <c r="A23189" t="s">
        <v>41327</v>
      </c>
      <c r="B23189">
        <v>13153</v>
      </c>
      <c r="C23189" s="2">
        <f t="shared" si="2348"/>
        <v>44349</v>
      </c>
      <c r="D23189" s="1">
        <f>TIMEVALUE("16:42:49")</f>
        <v>0.69640046296296299</v>
      </c>
      <c r="E23189" s="2">
        <f t="shared" si="2349"/>
        <v>44349</v>
      </c>
      <c r="F23189" s="1">
        <f>TIMEVALUE("16:48:58")</f>
        <v>0.70067129629629632</v>
      </c>
      <c r="G23189" t="s">
        <v>2396</v>
      </c>
      <c r="H23189" t="s">
        <v>41328</v>
      </c>
      <c r="I23189">
        <v>718.673</v>
      </c>
    </row>
    <row r="23190" spans="1:9" x14ac:dyDescent="0.25">
      <c r="A23190" t="s">
        <v>41329</v>
      </c>
      <c r="B23190">
        <v>13153</v>
      </c>
      <c r="C23190" s="2">
        <f t="shared" si="2348"/>
        <v>44349</v>
      </c>
      <c r="D23190" s="1">
        <f>TIMEVALUE("16:51:33")</f>
        <v>0.70246527777777779</v>
      </c>
      <c r="E23190" s="2">
        <f t="shared" si="2349"/>
        <v>44349</v>
      </c>
      <c r="F23190" s="1">
        <f>TIMEVALUE("16:58:05")</f>
        <v>0.70700231481481479</v>
      </c>
      <c r="G23190" t="s">
        <v>4061</v>
      </c>
      <c r="H23190" t="s">
        <v>41330</v>
      </c>
      <c r="I23190">
        <v>718.30799999999999</v>
      </c>
    </row>
    <row r="23191" spans="1:9" x14ac:dyDescent="0.25">
      <c r="A23191" t="s">
        <v>41331</v>
      </c>
      <c r="B23191">
        <v>13153</v>
      </c>
      <c r="C23191" s="2">
        <f t="shared" si="2348"/>
        <v>44349</v>
      </c>
      <c r="D23191" s="1">
        <f>TIMEVALUE("14:09:17")</f>
        <v>0.58978009259259256</v>
      </c>
      <c r="E23191" s="2">
        <f t="shared" si="2349"/>
        <v>44349</v>
      </c>
      <c r="F23191" s="1">
        <f>TIMEVALUE("14:16:29")</f>
        <v>0.59478009259259257</v>
      </c>
      <c r="G23191" t="s">
        <v>688</v>
      </c>
      <c r="H23191" t="s">
        <v>41332</v>
      </c>
      <c r="I23191">
        <v>718.07500000000005</v>
      </c>
    </row>
    <row r="23192" spans="1:9" x14ac:dyDescent="0.25">
      <c r="A23192" t="s">
        <v>41333</v>
      </c>
      <c r="B23192">
        <v>13153</v>
      </c>
      <c r="C23192" s="2">
        <f t="shared" si="2348"/>
        <v>44349</v>
      </c>
      <c r="D23192" s="1">
        <f>TIMEVALUE("08:43:59")</f>
        <v>0.36387731481481483</v>
      </c>
      <c r="E23192" s="2">
        <f t="shared" si="2349"/>
        <v>44349</v>
      </c>
      <c r="F23192" s="1">
        <f>TIMEVALUE("08:53:28")</f>
        <v>0.37046296296296294</v>
      </c>
      <c r="G23192" t="s">
        <v>4591</v>
      </c>
      <c r="H23192" t="s">
        <v>41334</v>
      </c>
      <c r="I23192">
        <v>722.55799999999999</v>
      </c>
    </row>
    <row r="23193" spans="1:9" x14ac:dyDescent="0.25">
      <c r="A23193" t="s">
        <v>41335</v>
      </c>
      <c r="B23193">
        <v>13153</v>
      </c>
      <c r="C23193" s="2">
        <f t="shared" si="2348"/>
        <v>44349</v>
      </c>
      <c r="D23193" s="1">
        <f>TIMEVALUE("08:57:49")</f>
        <v>0.3734837962962963</v>
      </c>
      <c r="E23193" s="2">
        <f t="shared" si="2349"/>
        <v>44349</v>
      </c>
      <c r="F23193" s="1">
        <f>TIMEVALUE("09:07:00")</f>
        <v>0.37986111111111109</v>
      </c>
      <c r="G23193" t="s">
        <v>1576</v>
      </c>
      <c r="H23193" t="s">
        <v>41336</v>
      </c>
      <c r="I23193">
        <v>722.18100000000004</v>
      </c>
    </row>
    <row r="23194" spans="1:9" x14ac:dyDescent="0.25">
      <c r="A23194" t="s">
        <v>41337</v>
      </c>
      <c r="B23194">
        <v>13153</v>
      </c>
      <c r="C23194" s="2">
        <f t="shared" si="2348"/>
        <v>44349</v>
      </c>
      <c r="D23194" s="1">
        <f>TIMEVALUE("09:08:52")</f>
        <v>0.38115740740740739</v>
      </c>
      <c r="E23194" s="2">
        <f t="shared" si="2349"/>
        <v>44349</v>
      </c>
      <c r="F23194" s="1">
        <f>TIMEVALUE("09:20:43")</f>
        <v>0.38938657407407407</v>
      </c>
      <c r="G23194" t="s">
        <v>200</v>
      </c>
      <c r="H23194" t="s">
        <v>12843</v>
      </c>
      <c r="I23194">
        <v>721.81200000000001</v>
      </c>
    </row>
    <row r="23195" spans="1:9" x14ac:dyDescent="0.25">
      <c r="A23195" t="s">
        <v>41338</v>
      </c>
      <c r="B23195">
        <v>13153</v>
      </c>
      <c r="C23195" s="2">
        <f t="shared" si="2348"/>
        <v>44349</v>
      </c>
      <c r="D23195" s="1">
        <f>TIMEVALUE("09:23:28")</f>
        <v>0.39129629629629631</v>
      </c>
      <c r="E23195" s="2">
        <f t="shared" si="2349"/>
        <v>44349</v>
      </c>
      <c r="F23195" s="1">
        <f>TIMEVALUE("09:32:50")</f>
        <v>0.39780092592592592</v>
      </c>
      <c r="G23195" t="s">
        <v>1271</v>
      </c>
      <c r="H23195" t="s">
        <v>41339</v>
      </c>
      <c r="I23195">
        <v>721.48099999999999</v>
      </c>
    </row>
    <row r="23196" spans="1:9" x14ac:dyDescent="0.25">
      <c r="A23196" t="s">
        <v>41340</v>
      </c>
      <c r="B23196">
        <v>13153</v>
      </c>
      <c r="C23196" s="2">
        <f t="shared" si="2348"/>
        <v>44349</v>
      </c>
      <c r="D23196" s="1">
        <f>TIMEVALUE("09:35:05")</f>
        <v>0.39936342592592594</v>
      </c>
      <c r="E23196" s="2">
        <f t="shared" si="2349"/>
        <v>44349</v>
      </c>
      <c r="F23196" s="1">
        <f>TIMEVALUE("09:42:16")</f>
        <v>0.40435185185185185</v>
      </c>
      <c r="G23196" t="s">
        <v>1887</v>
      </c>
      <c r="H23196" t="s">
        <v>41341</v>
      </c>
      <c r="I23196">
        <v>721.029</v>
      </c>
    </row>
    <row r="23197" spans="1:9" x14ac:dyDescent="0.25">
      <c r="A23197" t="s">
        <v>41342</v>
      </c>
      <c r="B23197">
        <v>13153</v>
      </c>
      <c r="C23197" s="2">
        <f t="shared" si="2348"/>
        <v>44349</v>
      </c>
      <c r="D23197" s="1">
        <f>TIMEVALUE("09:44:03")</f>
        <v>0.40559027777777779</v>
      </c>
      <c r="E23197" s="2">
        <f t="shared" si="2349"/>
        <v>44349</v>
      </c>
      <c r="F23197" s="1">
        <f>TIMEVALUE("09:52:32")</f>
        <v>0.4114814814814815</v>
      </c>
      <c r="G23197" t="s">
        <v>1391</v>
      </c>
      <c r="H23197" t="s">
        <v>41343</v>
      </c>
      <c r="I23197">
        <v>720.69899999999996</v>
      </c>
    </row>
    <row r="23198" spans="1:9" x14ac:dyDescent="0.25">
      <c r="A23198" t="s">
        <v>41344</v>
      </c>
      <c r="B23198">
        <v>13153</v>
      </c>
      <c r="C23198" s="2">
        <f t="shared" si="2348"/>
        <v>44349</v>
      </c>
      <c r="D23198" s="1">
        <f>TIMEVALUE("09:55:47")</f>
        <v>0.41373842592592591</v>
      </c>
      <c r="E23198" s="2">
        <f t="shared" si="2349"/>
        <v>44349</v>
      </c>
      <c r="F23198" s="1">
        <f>TIMEVALUE("10:05:03")</f>
        <v>0.42017361111111112</v>
      </c>
      <c r="G23198" t="s">
        <v>1146</v>
      </c>
      <c r="H23198" t="s">
        <v>4518</v>
      </c>
      <c r="I23198">
        <v>720.29499999999996</v>
      </c>
    </row>
    <row r="23199" spans="1:9" x14ac:dyDescent="0.25">
      <c r="A23199" t="s">
        <v>41345</v>
      </c>
      <c r="B23199">
        <v>13153</v>
      </c>
      <c r="C23199" s="2">
        <f t="shared" si="2348"/>
        <v>44349</v>
      </c>
      <c r="D23199" s="1">
        <f>TIMEVALUE("10:29:17")</f>
        <v>0.43700231481481483</v>
      </c>
      <c r="E23199" s="2">
        <f t="shared" si="2349"/>
        <v>44349</v>
      </c>
      <c r="F23199" s="1">
        <f>TIMEVALUE("10:36:36")</f>
        <v>0.44208333333333333</v>
      </c>
      <c r="G23199" t="s">
        <v>3815</v>
      </c>
      <c r="H23199" t="s">
        <v>41346</v>
      </c>
      <c r="I23199">
        <v>720.00300000000004</v>
      </c>
    </row>
    <row r="23200" spans="1:9" x14ac:dyDescent="0.25">
      <c r="A23200" t="s">
        <v>41347</v>
      </c>
      <c r="B23200">
        <v>13153</v>
      </c>
      <c r="C23200" s="2">
        <f t="shared" si="2348"/>
        <v>44349</v>
      </c>
      <c r="D23200" s="1">
        <f>TIMEVALUE("11:22:49")</f>
        <v>0.47417824074074072</v>
      </c>
      <c r="E23200" s="2">
        <f t="shared" si="2349"/>
        <v>44349</v>
      </c>
      <c r="F23200" s="1">
        <f>TIMEVALUE("11:28:38")</f>
        <v>0.47821759259259261</v>
      </c>
      <c r="G23200" t="s">
        <v>3871</v>
      </c>
      <c r="H23200" t="s">
        <v>5426</v>
      </c>
      <c r="I23200">
        <v>719.75599999999997</v>
      </c>
    </row>
    <row r="23201" spans="1:9" x14ac:dyDescent="0.25">
      <c r="A23201" t="s">
        <v>41348</v>
      </c>
      <c r="B23201">
        <v>13153</v>
      </c>
      <c r="C23201" s="2">
        <f t="shared" si="2348"/>
        <v>44349</v>
      </c>
      <c r="D23201" s="1">
        <f>TIMEVALUE("13:34:18")</f>
        <v>0.56548611111111113</v>
      </c>
      <c r="E23201" s="2">
        <f t="shared" si="2349"/>
        <v>44349</v>
      </c>
      <c r="F23201" s="1">
        <f>TIMEVALUE("13:42:33")</f>
        <v>0.57121527777777781</v>
      </c>
      <c r="G23201" t="s">
        <v>1388</v>
      </c>
      <c r="H23201" t="s">
        <v>13192</v>
      </c>
      <c r="I23201">
        <v>719.23800000000006</v>
      </c>
    </row>
    <row r="23202" spans="1:9" x14ac:dyDescent="0.25">
      <c r="A23202" t="s">
        <v>41349</v>
      </c>
      <c r="B23202">
        <v>13153</v>
      </c>
      <c r="C23202" s="2">
        <f t="shared" si="2348"/>
        <v>44349</v>
      </c>
      <c r="D23202" s="1">
        <f>TIMEVALUE("13:46:00")</f>
        <v>0.57361111111111107</v>
      </c>
      <c r="E23202" s="2">
        <f t="shared" si="2349"/>
        <v>44349</v>
      </c>
      <c r="F23202" s="1">
        <f>TIMEVALUE("13:52:39")</f>
        <v>0.57822916666666668</v>
      </c>
      <c r="G23202" t="s">
        <v>2615</v>
      </c>
      <c r="H23202" t="s">
        <v>8551</v>
      </c>
      <c r="I23202">
        <v>718.74800000000005</v>
      </c>
    </row>
    <row r="23203" spans="1:9" x14ac:dyDescent="0.25">
      <c r="A23203" t="s">
        <v>41350</v>
      </c>
      <c r="B23203">
        <v>13153</v>
      </c>
      <c r="C23203" s="2">
        <f t="shared" si="2348"/>
        <v>44349</v>
      </c>
      <c r="D23203" s="1">
        <f>TIMEVALUE("13:58:16")</f>
        <v>0.58212962962962966</v>
      </c>
      <c r="E23203" s="2">
        <f t="shared" si="2349"/>
        <v>44349</v>
      </c>
      <c r="F23203" s="1">
        <f>TIMEVALUE("14:04:09")</f>
        <v>0.58621527777777782</v>
      </c>
      <c r="G23203" t="s">
        <v>4956</v>
      </c>
      <c r="H23203" t="s">
        <v>4725</v>
      </c>
      <c r="I23203">
        <v>718.51499999999999</v>
      </c>
    </row>
    <row r="23204" spans="1:9" x14ac:dyDescent="0.25">
      <c r="A23204" t="s">
        <v>41351</v>
      </c>
      <c r="B23204">
        <v>13153</v>
      </c>
      <c r="C23204" s="2">
        <f t="shared" ref="C23204:C23230" si="2350">DATEVALUE("2025-06-02")</f>
        <v>44348</v>
      </c>
      <c r="D23204" s="1">
        <f>TIMEVALUE("15:13:52")</f>
        <v>0.63462962962962965</v>
      </c>
      <c r="E23204" s="2">
        <f t="shared" ref="E23204:E23230" si="2351">DATEVALUE("2025-06-02")</f>
        <v>44348</v>
      </c>
      <c r="F23204" s="1">
        <f>TIMEVALUE("15:19:28")</f>
        <v>0.63851851851851849</v>
      </c>
      <c r="G23204" t="s">
        <v>3271</v>
      </c>
      <c r="H23204" t="s">
        <v>4423</v>
      </c>
      <c r="I23204">
        <v>718.23800000000006</v>
      </c>
    </row>
    <row r="23205" spans="1:9" x14ac:dyDescent="0.25">
      <c r="A23205" t="s">
        <v>41352</v>
      </c>
      <c r="B23205">
        <v>13153</v>
      </c>
      <c r="C23205" s="2">
        <f t="shared" si="2350"/>
        <v>44348</v>
      </c>
      <c r="D23205" s="1">
        <f>TIMEVALUE("13:01:28")</f>
        <v>0.54268518518518516</v>
      </c>
      <c r="E23205" s="2">
        <f t="shared" si="2351"/>
        <v>44348</v>
      </c>
      <c r="F23205" s="1">
        <f>TIMEVALUE("13:12:28")</f>
        <v>0.55032407407407402</v>
      </c>
      <c r="G23205" t="s">
        <v>1093</v>
      </c>
      <c r="H23205" t="s">
        <v>41353</v>
      </c>
      <c r="I23205">
        <v>722.76900000000001</v>
      </c>
    </row>
    <row r="23206" spans="1:9" x14ac:dyDescent="0.25">
      <c r="A23206" t="s">
        <v>41354</v>
      </c>
      <c r="B23206">
        <v>13153</v>
      </c>
      <c r="C23206" s="2">
        <f t="shared" si="2350"/>
        <v>44348</v>
      </c>
      <c r="D23206" s="1">
        <f>TIMEVALUE("13:14:55")</f>
        <v>0.55202546296296295</v>
      </c>
      <c r="E23206" s="2">
        <f t="shared" si="2351"/>
        <v>44348</v>
      </c>
      <c r="F23206" s="1">
        <f>TIMEVALUE("13:25:30")</f>
        <v>0.55937499999999996</v>
      </c>
      <c r="G23206" t="s">
        <v>1180</v>
      </c>
      <c r="H23206" t="s">
        <v>41355</v>
      </c>
      <c r="I23206">
        <v>722.49099999999999</v>
      </c>
    </row>
    <row r="23207" spans="1:9" x14ac:dyDescent="0.25">
      <c r="A23207" t="s">
        <v>41356</v>
      </c>
      <c r="B23207">
        <v>13153</v>
      </c>
      <c r="C23207" s="2">
        <f t="shared" si="2350"/>
        <v>44348</v>
      </c>
      <c r="D23207" s="1">
        <f>TIMEVALUE("13:27:12")</f>
        <v>0.56055555555555558</v>
      </c>
      <c r="E23207" s="2">
        <f t="shared" si="2351"/>
        <v>44348</v>
      </c>
      <c r="F23207" s="1">
        <f>TIMEVALUE("13:33:52")</f>
        <v>0.56518518518518523</v>
      </c>
      <c r="G23207" t="s">
        <v>2714</v>
      </c>
      <c r="H23207" t="s">
        <v>41357</v>
      </c>
      <c r="I23207">
        <v>722.15499999999997</v>
      </c>
    </row>
    <row r="23208" spans="1:9" x14ac:dyDescent="0.25">
      <c r="A23208" t="s">
        <v>41358</v>
      </c>
      <c r="B23208">
        <v>13153</v>
      </c>
      <c r="C23208" s="2">
        <f t="shared" si="2350"/>
        <v>44348</v>
      </c>
      <c r="D23208" s="1">
        <f>TIMEVALUE("13:36:37")</f>
        <v>0.56709490740740742</v>
      </c>
      <c r="E23208" s="2">
        <f t="shared" si="2351"/>
        <v>44348</v>
      </c>
      <c r="F23208" s="1">
        <f>TIMEVALUE("13:55:28")</f>
        <v>0.58018518518518514</v>
      </c>
      <c r="G23208" t="s">
        <v>29459</v>
      </c>
      <c r="H23208" t="s">
        <v>41359</v>
      </c>
      <c r="I23208">
        <v>721.71500000000003</v>
      </c>
    </row>
    <row r="23209" spans="1:9" x14ac:dyDescent="0.25">
      <c r="A23209" t="s">
        <v>41360</v>
      </c>
      <c r="B23209">
        <v>13153</v>
      </c>
      <c r="C23209" s="2">
        <f t="shared" si="2350"/>
        <v>44348</v>
      </c>
      <c r="D23209" s="1">
        <f>TIMEVALUE("13:57:03")</f>
        <v>0.58128472222222227</v>
      </c>
      <c r="E23209" s="2">
        <f t="shared" si="2351"/>
        <v>44348</v>
      </c>
      <c r="F23209" s="1">
        <f>TIMEVALUE("14:02:44")</f>
        <v>0.58523148148148152</v>
      </c>
      <c r="G23209" t="s">
        <v>5224</v>
      </c>
      <c r="H23209" t="s">
        <v>41361</v>
      </c>
      <c r="I23209">
        <v>720.85199999999998</v>
      </c>
    </row>
    <row r="23210" spans="1:9" x14ac:dyDescent="0.25">
      <c r="A23210" t="s">
        <v>41362</v>
      </c>
      <c r="B23210">
        <v>13153</v>
      </c>
      <c r="C23210" s="2">
        <f t="shared" si="2350"/>
        <v>44348</v>
      </c>
      <c r="D23210" s="1">
        <f>TIMEVALUE("14:06:04")</f>
        <v>0.58754629629629629</v>
      </c>
      <c r="E23210" s="2">
        <f t="shared" si="2351"/>
        <v>44348</v>
      </c>
      <c r="F23210" s="1">
        <f>TIMEVALUE("14:16:28")</f>
        <v>0.59476851851851853</v>
      </c>
      <c r="G23210" t="s">
        <v>1460</v>
      </c>
      <c r="H23210" t="s">
        <v>41363</v>
      </c>
      <c r="I23210">
        <v>720.88099999999997</v>
      </c>
    </row>
    <row r="23211" spans="1:9" x14ac:dyDescent="0.25">
      <c r="A23211" t="s">
        <v>41364</v>
      </c>
      <c r="B23211">
        <v>13153</v>
      </c>
      <c r="C23211" s="2">
        <f t="shared" si="2350"/>
        <v>44348</v>
      </c>
      <c r="D23211" s="1">
        <f>TIMEVALUE("14:19:29")</f>
        <v>0.59686342592592589</v>
      </c>
      <c r="E23211" s="2">
        <f t="shared" si="2351"/>
        <v>44348</v>
      </c>
      <c r="F23211" s="1">
        <f>TIMEVALUE("14:30:49")</f>
        <v>0.60473379629629631</v>
      </c>
      <c r="G23211" t="s">
        <v>965</v>
      </c>
      <c r="H23211" t="s">
        <v>41365</v>
      </c>
      <c r="I23211">
        <v>720.34799999999996</v>
      </c>
    </row>
    <row r="23212" spans="1:9" x14ac:dyDescent="0.25">
      <c r="A23212" t="s">
        <v>41366</v>
      </c>
      <c r="B23212">
        <v>13153</v>
      </c>
      <c r="C23212" s="2">
        <f t="shared" si="2350"/>
        <v>44348</v>
      </c>
      <c r="D23212" s="1">
        <f>TIMEVALUE("14:32:44")</f>
        <v>0.60606481481481478</v>
      </c>
      <c r="E23212" s="2">
        <f t="shared" si="2351"/>
        <v>44348</v>
      </c>
      <c r="F23212" s="1">
        <f>TIMEVALUE("14:39:06")</f>
        <v>0.61048611111111106</v>
      </c>
      <c r="G23212" t="s">
        <v>3567</v>
      </c>
      <c r="H23212" t="s">
        <v>41367</v>
      </c>
      <c r="I23212">
        <v>719.84799999999996</v>
      </c>
    </row>
    <row r="23213" spans="1:9" x14ac:dyDescent="0.25">
      <c r="A23213" t="s">
        <v>41368</v>
      </c>
      <c r="B23213">
        <v>13153</v>
      </c>
      <c r="C23213" s="2">
        <f t="shared" si="2350"/>
        <v>44348</v>
      </c>
      <c r="D23213" s="1">
        <f>TIMEVALUE("14:41:01")</f>
        <v>0.61181712962962964</v>
      </c>
      <c r="E23213" s="2">
        <f t="shared" si="2351"/>
        <v>44348</v>
      </c>
      <c r="F23213" s="1">
        <f>TIMEVALUE("14:46:34")</f>
        <v>0.61567129629629624</v>
      </c>
      <c r="G23213" t="s">
        <v>297</v>
      </c>
      <c r="H23213" t="s">
        <v>41369</v>
      </c>
      <c r="I23213">
        <v>719.44799999999998</v>
      </c>
    </row>
    <row r="23214" spans="1:9" x14ac:dyDescent="0.25">
      <c r="A23214" t="s">
        <v>41370</v>
      </c>
      <c r="B23214">
        <v>13153</v>
      </c>
      <c r="C23214" s="2">
        <f t="shared" si="2350"/>
        <v>44348</v>
      </c>
      <c r="D23214" s="1">
        <f>TIMEVALUE("14:48:16")</f>
        <v>0.61685185185185187</v>
      </c>
      <c r="E23214" s="2">
        <f t="shared" si="2351"/>
        <v>44348</v>
      </c>
      <c r="F23214" s="1">
        <f>TIMEVALUE("14:54:11")</f>
        <v>0.62096064814814811</v>
      </c>
      <c r="G23214" t="s">
        <v>971</v>
      </c>
      <c r="H23214" t="s">
        <v>1272</v>
      </c>
      <c r="I23214">
        <v>719.37699999999995</v>
      </c>
    </row>
    <row r="23215" spans="1:9" x14ac:dyDescent="0.25">
      <c r="A23215" t="s">
        <v>41371</v>
      </c>
      <c r="B23215">
        <v>13153</v>
      </c>
      <c r="C23215" s="2">
        <f t="shared" si="2350"/>
        <v>44348</v>
      </c>
      <c r="D23215" s="1">
        <f>TIMEVALUE("14:56:49")</f>
        <v>0.6227893518518518</v>
      </c>
      <c r="E23215" s="2">
        <f t="shared" si="2351"/>
        <v>44348</v>
      </c>
      <c r="F23215" s="1">
        <f>TIMEVALUE("15:01:45")</f>
        <v>0.62621527777777775</v>
      </c>
      <c r="G23215" t="s">
        <v>2229</v>
      </c>
      <c r="H23215" t="s">
        <v>41372</v>
      </c>
      <c r="I23215">
        <v>719.10699999999997</v>
      </c>
    </row>
    <row r="23216" spans="1:9" x14ac:dyDescent="0.25">
      <c r="A23216" t="s">
        <v>41373</v>
      </c>
      <c r="B23216">
        <v>13153</v>
      </c>
      <c r="C23216" s="2">
        <f t="shared" si="2350"/>
        <v>44348</v>
      </c>
      <c r="D23216" s="1">
        <f>TIMEVALUE("15:03:46")</f>
        <v>0.62761574074074078</v>
      </c>
      <c r="E23216" s="2">
        <f t="shared" si="2351"/>
        <v>44348</v>
      </c>
      <c r="F23216" s="1">
        <f>TIMEVALUE("15:10:37")</f>
        <v>0.63237268518518519</v>
      </c>
      <c r="G23216" t="s">
        <v>278</v>
      </c>
      <c r="H23216" t="s">
        <v>41374</v>
      </c>
      <c r="I23216">
        <v>718.80499999999995</v>
      </c>
    </row>
    <row r="23217" spans="1:9" x14ac:dyDescent="0.25">
      <c r="A23217" t="s">
        <v>41375</v>
      </c>
      <c r="B23217">
        <v>13153</v>
      </c>
      <c r="C23217" s="2">
        <f t="shared" si="2350"/>
        <v>44348</v>
      </c>
      <c r="D23217" s="1">
        <f>TIMEVALUE("12:48:05")</f>
        <v>0.53339120370370374</v>
      </c>
      <c r="E23217" s="2">
        <f t="shared" si="2351"/>
        <v>44348</v>
      </c>
      <c r="F23217" s="1">
        <f>TIMEVALUE("12:54:53")</f>
        <v>0.53811342592592593</v>
      </c>
      <c r="G23217" t="s">
        <v>3546</v>
      </c>
      <c r="H23217" t="s">
        <v>41376</v>
      </c>
      <c r="I23217">
        <v>718.33100000000002</v>
      </c>
    </row>
    <row r="23218" spans="1:9" x14ac:dyDescent="0.25">
      <c r="A23218" t="s">
        <v>41377</v>
      </c>
      <c r="B23218">
        <v>13153</v>
      </c>
      <c r="C23218" s="2">
        <f t="shared" si="2350"/>
        <v>44348</v>
      </c>
      <c r="D23218" s="1">
        <f>TIMEVALUE("10:04:00")</f>
        <v>0.41944444444444445</v>
      </c>
      <c r="E23218" s="2">
        <f t="shared" si="2351"/>
        <v>44348</v>
      </c>
      <c r="F23218" s="1">
        <f>TIMEVALUE("10:14:35")</f>
        <v>0.42679398148148145</v>
      </c>
      <c r="G23218" t="s">
        <v>1180</v>
      </c>
      <c r="H23218" t="s">
        <v>41378</v>
      </c>
      <c r="I23218">
        <v>723.31200000000001</v>
      </c>
    </row>
    <row r="23219" spans="1:9" x14ac:dyDescent="0.25">
      <c r="A23219" t="s">
        <v>41379</v>
      </c>
      <c r="B23219">
        <v>13153</v>
      </c>
      <c r="C23219" s="2">
        <f t="shared" si="2350"/>
        <v>44348</v>
      </c>
      <c r="D23219" s="1">
        <f>TIMEVALUE("10:20:46")</f>
        <v>0.43108796296296298</v>
      </c>
      <c r="E23219" s="2">
        <f t="shared" si="2351"/>
        <v>44348</v>
      </c>
      <c r="F23219" s="1">
        <f>TIMEVALUE("10:29:39")</f>
        <v>0.43725694444444446</v>
      </c>
      <c r="G23219" t="s">
        <v>720</v>
      </c>
      <c r="H23219" t="s">
        <v>41380</v>
      </c>
      <c r="I23219">
        <v>723.15</v>
      </c>
    </row>
    <row r="23220" spans="1:9" x14ac:dyDescent="0.25">
      <c r="A23220" t="s">
        <v>41381</v>
      </c>
      <c r="B23220">
        <v>13153</v>
      </c>
      <c r="C23220" s="2">
        <f t="shared" si="2350"/>
        <v>44348</v>
      </c>
      <c r="D23220" s="1">
        <f>TIMEVALUE("10:31:41")</f>
        <v>0.43866898148148148</v>
      </c>
      <c r="E23220" s="2">
        <f t="shared" si="2351"/>
        <v>44348</v>
      </c>
      <c r="F23220" s="1">
        <f>TIMEVALUE("10:38:43")</f>
        <v>0.44355324074074076</v>
      </c>
      <c r="G23220" t="s">
        <v>4338</v>
      </c>
      <c r="H23220" t="s">
        <v>41382</v>
      </c>
      <c r="I23220">
        <v>722.90300000000002</v>
      </c>
    </row>
    <row r="23221" spans="1:9" x14ac:dyDescent="0.25">
      <c r="A23221" t="s">
        <v>41383</v>
      </c>
      <c r="B23221">
        <v>13153</v>
      </c>
      <c r="C23221" s="2">
        <f t="shared" si="2350"/>
        <v>44348</v>
      </c>
      <c r="D23221" s="1">
        <f>TIMEVALUE("10:40:35")</f>
        <v>0.44484953703703706</v>
      </c>
      <c r="E23221" s="2">
        <f t="shared" si="2351"/>
        <v>44348</v>
      </c>
      <c r="F23221" s="1">
        <f>TIMEVALUE("10:47:38")</f>
        <v>0.44974537037037038</v>
      </c>
      <c r="G23221" t="s">
        <v>185</v>
      </c>
      <c r="H23221" t="s">
        <v>41384</v>
      </c>
      <c r="I23221">
        <v>722.50900000000001</v>
      </c>
    </row>
    <row r="23222" spans="1:9" x14ac:dyDescent="0.25">
      <c r="A23222" t="s">
        <v>41385</v>
      </c>
      <c r="B23222">
        <v>13153</v>
      </c>
      <c r="C23222" s="2">
        <f t="shared" si="2350"/>
        <v>44348</v>
      </c>
      <c r="D23222" s="1">
        <f>TIMEVALUE("10:49:31")</f>
        <v>0.45105324074074077</v>
      </c>
      <c r="E23222" s="2">
        <f t="shared" si="2351"/>
        <v>44348</v>
      </c>
      <c r="F23222" s="1">
        <f>TIMEVALUE("10:55:37")</f>
        <v>0.45528935185185188</v>
      </c>
      <c r="G23222" t="s">
        <v>5903</v>
      </c>
      <c r="H23222" t="s">
        <v>41386</v>
      </c>
      <c r="I23222">
        <v>722.05700000000002</v>
      </c>
    </row>
    <row r="23223" spans="1:9" x14ac:dyDescent="0.25">
      <c r="A23223" t="s">
        <v>41387</v>
      </c>
      <c r="B23223">
        <v>13153</v>
      </c>
      <c r="C23223" s="2">
        <f t="shared" si="2350"/>
        <v>44348</v>
      </c>
      <c r="D23223" s="1">
        <f>TIMEVALUE("10:58:24")</f>
        <v>0.4572222222222222</v>
      </c>
      <c r="E23223" s="2">
        <f t="shared" si="2351"/>
        <v>44348</v>
      </c>
      <c r="F23223" s="1">
        <f>TIMEVALUE("11:10:45")</f>
        <v>0.46579861111111109</v>
      </c>
      <c r="G23223" t="s">
        <v>8714</v>
      </c>
      <c r="H23223" t="s">
        <v>41388</v>
      </c>
      <c r="I23223">
        <v>721.82399999999996</v>
      </c>
    </row>
    <row r="23224" spans="1:9" x14ac:dyDescent="0.25">
      <c r="A23224" t="s">
        <v>41389</v>
      </c>
      <c r="B23224">
        <v>13153</v>
      </c>
      <c r="C23224" s="2">
        <f t="shared" si="2350"/>
        <v>44348</v>
      </c>
      <c r="D23224" s="1">
        <f>TIMEVALUE("11:13:56")</f>
        <v>0.46800925925925924</v>
      </c>
      <c r="E23224" s="2">
        <f t="shared" si="2351"/>
        <v>44348</v>
      </c>
      <c r="F23224" s="1">
        <f>TIMEVALUE("11:21:58")</f>
        <v>0.47358796296296296</v>
      </c>
      <c r="G23224" t="s">
        <v>490</v>
      </c>
      <c r="H23224" t="s">
        <v>4560</v>
      </c>
      <c r="I23224">
        <v>721.25099999999998</v>
      </c>
    </row>
    <row r="23225" spans="1:9" x14ac:dyDescent="0.25">
      <c r="A23225" t="s">
        <v>41390</v>
      </c>
      <c r="B23225">
        <v>13153</v>
      </c>
      <c r="C23225" s="2">
        <f t="shared" si="2350"/>
        <v>44348</v>
      </c>
      <c r="D23225" s="1">
        <f>TIMEVALUE("11:23:41")</f>
        <v>0.47478009259259257</v>
      </c>
      <c r="E23225" s="2">
        <f t="shared" si="2351"/>
        <v>44348</v>
      </c>
      <c r="F23225" s="1">
        <f>TIMEVALUE("11:29:28")</f>
        <v>0.47879629629629628</v>
      </c>
      <c r="G23225" t="s">
        <v>4001</v>
      </c>
      <c r="H23225" t="s">
        <v>41391</v>
      </c>
      <c r="I23225">
        <v>720.846</v>
      </c>
    </row>
    <row r="23226" spans="1:9" x14ac:dyDescent="0.25">
      <c r="A23226" t="s">
        <v>41392</v>
      </c>
      <c r="B23226">
        <v>13153</v>
      </c>
      <c r="C23226" s="2">
        <f t="shared" si="2350"/>
        <v>44348</v>
      </c>
      <c r="D23226" s="1">
        <f>TIMEVALUE("11:32:53")</f>
        <v>0.48116898148148146</v>
      </c>
      <c r="E23226" s="2">
        <f t="shared" si="2351"/>
        <v>44348</v>
      </c>
      <c r="F23226" s="1">
        <f>TIMEVALUE("11:37:48")</f>
        <v>0.48458333333333331</v>
      </c>
      <c r="G23226" t="s">
        <v>2711</v>
      </c>
      <c r="H23226" t="s">
        <v>41393</v>
      </c>
      <c r="I23226">
        <v>720.44500000000005</v>
      </c>
    </row>
    <row r="23227" spans="1:9" x14ac:dyDescent="0.25">
      <c r="A23227" t="s">
        <v>41394</v>
      </c>
      <c r="B23227">
        <v>13153</v>
      </c>
      <c r="C23227" s="2">
        <f t="shared" si="2350"/>
        <v>44348</v>
      </c>
      <c r="D23227" s="1">
        <f>TIMEVALUE("11:39:10")</f>
        <v>0.48553240740740738</v>
      </c>
      <c r="E23227" s="2">
        <f t="shared" si="2351"/>
        <v>44348</v>
      </c>
      <c r="F23227" s="1">
        <f>TIMEVALUE("11:45:57")</f>
        <v>0.49024305555555553</v>
      </c>
      <c r="G23227" t="s">
        <v>43</v>
      </c>
      <c r="H23227" t="s">
        <v>4999</v>
      </c>
      <c r="I23227">
        <v>720.05499999999995</v>
      </c>
    </row>
    <row r="23228" spans="1:9" x14ac:dyDescent="0.25">
      <c r="A23228" t="s">
        <v>41395</v>
      </c>
      <c r="B23228">
        <v>13153</v>
      </c>
      <c r="C23228" s="2">
        <f t="shared" si="2350"/>
        <v>44348</v>
      </c>
      <c r="D23228" s="1">
        <f>TIMEVALUE("11:47:32")</f>
        <v>0.49134259259259261</v>
      </c>
      <c r="E23228" s="2">
        <f t="shared" si="2351"/>
        <v>44348</v>
      </c>
      <c r="F23228" s="1">
        <f>TIMEVALUE("11:51:38")</f>
        <v>0.49418981481481483</v>
      </c>
      <c r="G23228" t="s">
        <v>2469</v>
      </c>
      <c r="H23228" t="s">
        <v>4568</v>
      </c>
      <c r="I23228">
        <v>719.57500000000005</v>
      </c>
    </row>
    <row r="23229" spans="1:9" x14ac:dyDescent="0.25">
      <c r="A23229" t="s">
        <v>41396</v>
      </c>
      <c r="B23229">
        <v>13153</v>
      </c>
      <c r="C23229" s="2">
        <f t="shared" si="2350"/>
        <v>44348</v>
      </c>
      <c r="D23229" s="1">
        <f>TIMEVALUE("11:53:27")</f>
        <v>0.4954513888888889</v>
      </c>
      <c r="E23229" s="2">
        <f t="shared" si="2351"/>
        <v>44348</v>
      </c>
      <c r="F23229" s="1">
        <f>TIMEVALUE("11:57:56")</f>
        <v>0.49856481481481479</v>
      </c>
      <c r="G23229" t="s">
        <v>10234</v>
      </c>
      <c r="H23229" t="s">
        <v>41397</v>
      </c>
      <c r="I23229">
        <v>719.36</v>
      </c>
    </row>
    <row r="23230" spans="1:9" x14ac:dyDescent="0.25">
      <c r="A23230" t="s">
        <v>41398</v>
      </c>
      <c r="B23230">
        <v>13153</v>
      </c>
      <c r="C23230" s="2">
        <f t="shared" si="2350"/>
        <v>44348</v>
      </c>
      <c r="D23230" s="1">
        <f>TIMEVALUE("09:50:52")</f>
        <v>0.41032407407407406</v>
      </c>
      <c r="E23230" s="2">
        <f t="shared" si="2351"/>
        <v>44348</v>
      </c>
      <c r="F23230" s="1">
        <f>TIMEVALUE("09:57:14")</f>
        <v>0.41474537037037035</v>
      </c>
      <c r="G23230" t="s">
        <v>3567</v>
      </c>
      <c r="H23230" t="s">
        <v>41399</v>
      </c>
      <c r="I23230">
        <v>718.98099999999999</v>
      </c>
    </row>
    <row r="23231" spans="1:9" x14ac:dyDescent="0.25">
      <c r="A23231" t="s">
        <v>41400</v>
      </c>
      <c r="B23231">
        <v>13153</v>
      </c>
      <c r="C23231" s="2">
        <f t="shared" ref="C23231:C23237" si="2352">DATEVALUE("2025-05-31")</f>
        <v>44346</v>
      </c>
      <c r="D23231" s="1">
        <f>TIMEVALUE("10:16:44")</f>
        <v>0.42828703703703702</v>
      </c>
      <c r="E23231" s="2">
        <f t="shared" ref="E23231:E23237" si="2353">DATEVALUE("2025-05-31")</f>
        <v>44346</v>
      </c>
      <c r="F23231" s="1">
        <f>TIMEVALUE("10:27:11")</f>
        <v>0.43554398148148149</v>
      </c>
      <c r="G23231" t="s">
        <v>7964</v>
      </c>
      <c r="H23231" t="s">
        <v>41401</v>
      </c>
      <c r="I23231">
        <v>723.76300000000003</v>
      </c>
    </row>
    <row r="23232" spans="1:9" x14ac:dyDescent="0.25">
      <c r="A23232" t="s">
        <v>41402</v>
      </c>
      <c r="B23232">
        <v>13153</v>
      </c>
      <c r="C23232" s="2">
        <f t="shared" si="2352"/>
        <v>44346</v>
      </c>
      <c r="D23232" s="1">
        <f>TIMEVALUE("10:30:29")</f>
        <v>0.43783564814814813</v>
      </c>
      <c r="E23232" s="2">
        <f t="shared" si="2353"/>
        <v>44346</v>
      </c>
      <c r="F23232" s="1">
        <f>TIMEVALUE("10:41:03")</f>
        <v>0.44517361111111109</v>
      </c>
      <c r="G23232" t="s">
        <v>7205</v>
      </c>
      <c r="H23232" t="s">
        <v>41403</v>
      </c>
      <c r="I23232">
        <v>723.56299999999999</v>
      </c>
    </row>
    <row r="23233" spans="1:9" x14ac:dyDescent="0.25">
      <c r="A23233" t="s">
        <v>41404</v>
      </c>
      <c r="B23233">
        <v>13153</v>
      </c>
      <c r="C23233" s="2">
        <f t="shared" si="2352"/>
        <v>44346</v>
      </c>
      <c r="D23233" s="1">
        <f>TIMEVALUE("10:42:29")</f>
        <v>0.44616898148148149</v>
      </c>
      <c r="E23233" s="2">
        <f t="shared" si="2353"/>
        <v>44346</v>
      </c>
      <c r="F23233" s="1">
        <f>TIMEVALUE("10:54:10")</f>
        <v>0.45428240740740738</v>
      </c>
      <c r="G23233" t="s">
        <v>7947</v>
      </c>
      <c r="H23233" t="s">
        <v>41405</v>
      </c>
      <c r="I23233">
        <v>723.12</v>
      </c>
    </row>
    <row r="23234" spans="1:9" x14ac:dyDescent="0.25">
      <c r="A23234" t="s">
        <v>41406</v>
      </c>
      <c r="B23234">
        <v>13153</v>
      </c>
      <c r="C23234" s="2">
        <f t="shared" si="2352"/>
        <v>44346</v>
      </c>
      <c r="D23234" s="1">
        <f>TIMEVALUE("10:55:48")</f>
        <v>0.45541666666666669</v>
      </c>
      <c r="E23234" s="2">
        <f t="shared" si="2353"/>
        <v>44346</v>
      </c>
      <c r="F23234" s="1">
        <f>TIMEVALUE("11:04:12")</f>
        <v>0.46124999999999999</v>
      </c>
      <c r="G23234" t="s">
        <v>1731</v>
      </c>
      <c r="H23234" t="s">
        <v>41407</v>
      </c>
      <c r="I23234">
        <v>722.59799999999996</v>
      </c>
    </row>
    <row r="23235" spans="1:9" x14ac:dyDescent="0.25">
      <c r="A23235" t="s">
        <v>41408</v>
      </c>
      <c r="B23235">
        <v>13153</v>
      </c>
      <c r="C23235" s="2">
        <f t="shared" si="2352"/>
        <v>44346</v>
      </c>
      <c r="D23235" s="1">
        <f>TIMEVALUE("11:05:53")</f>
        <v>0.46241898148148147</v>
      </c>
      <c r="E23235" s="2">
        <f t="shared" si="2353"/>
        <v>44346</v>
      </c>
      <c r="F23235" s="1">
        <f>TIMEVALUE("11:12:14")</f>
        <v>0.46682870370370372</v>
      </c>
      <c r="G23235" t="s">
        <v>4234</v>
      </c>
      <c r="H23235" t="s">
        <v>41409</v>
      </c>
      <c r="I23235">
        <v>722.34299999999996</v>
      </c>
    </row>
    <row r="23236" spans="1:9" x14ac:dyDescent="0.25">
      <c r="A23236" t="s">
        <v>41410</v>
      </c>
      <c r="B23236">
        <v>13153</v>
      </c>
      <c r="C23236" s="2">
        <f t="shared" si="2352"/>
        <v>44346</v>
      </c>
      <c r="D23236" s="1">
        <f>TIMEVALUE("11:15:01")</f>
        <v>0.46876157407407409</v>
      </c>
      <c r="E23236" s="2">
        <f t="shared" si="2353"/>
        <v>44346</v>
      </c>
      <c r="F23236" s="1">
        <f>TIMEVALUE("11:19:07")</f>
        <v>0.47160879629629632</v>
      </c>
      <c r="G23236" t="s">
        <v>2469</v>
      </c>
      <c r="H23236" t="s">
        <v>41411</v>
      </c>
      <c r="I23236">
        <v>724.59699999999998</v>
      </c>
    </row>
    <row r="23237" spans="1:9" x14ac:dyDescent="0.25">
      <c r="A23237" t="s">
        <v>41412</v>
      </c>
      <c r="B23237">
        <v>13153</v>
      </c>
      <c r="C23237" s="2">
        <f t="shared" si="2352"/>
        <v>44346</v>
      </c>
      <c r="D23237" s="1">
        <f>TIMEVALUE("11:59:38")</f>
        <v>0.49974537037037037</v>
      </c>
      <c r="E23237" s="2">
        <f t="shared" si="2353"/>
        <v>44346</v>
      </c>
      <c r="F23237" s="1">
        <f>TIMEVALUE("12:07:20")</f>
        <v>0.50509259259259254</v>
      </c>
      <c r="G23237" t="s">
        <v>1129</v>
      </c>
      <c r="H23237" t="s">
        <v>41413</v>
      </c>
      <c r="I23237">
        <v>721.36</v>
      </c>
    </row>
    <row r="23238" spans="1:9" x14ac:dyDescent="0.25">
      <c r="A23238" t="s">
        <v>41414</v>
      </c>
      <c r="B23238">
        <v>13153</v>
      </c>
      <c r="C23238" s="2">
        <f t="shared" ref="C23238:C23243" si="2354">DATEVALUE("2025-06-02")</f>
        <v>44348</v>
      </c>
      <c r="D23238" s="1">
        <f>TIMEVALUE("08:50:08")</f>
        <v>0.36814814814814817</v>
      </c>
      <c r="E23238" s="2">
        <f t="shared" ref="E23238:E23243" si="2355">DATEVALUE("2025-06-02")</f>
        <v>44348</v>
      </c>
      <c r="F23238" s="1">
        <f>TIMEVALUE("08:56:11")</f>
        <v>0.37234953703703705</v>
      </c>
      <c r="G23238" t="s">
        <v>179</v>
      </c>
      <c r="H23238" t="s">
        <v>4605</v>
      </c>
      <c r="I23238">
        <v>722.226</v>
      </c>
    </row>
    <row r="23239" spans="1:9" x14ac:dyDescent="0.25">
      <c r="A23239" t="s">
        <v>41414</v>
      </c>
      <c r="B23239">
        <v>13153</v>
      </c>
      <c r="C23239" s="2">
        <f t="shared" si="2354"/>
        <v>44348</v>
      </c>
      <c r="D23239" s="1">
        <f>TIMEVALUE("09:10:21")</f>
        <v>0.38218750000000001</v>
      </c>
      <c r="E23239" s="2">
        <f t="shared" si="2355"/>
        <v>44348</v>
      </c>
      <c r="F23239" s="1">
        <f>TIMEVALUE("09:10:24")</f>
        <v>0.38222222222222224</v>
      </c>
      <c r="G23239" t="s">
        <v>8908</v>
      </c>
      <c r="H23239" t="s">
        <v>29902</v>
      </c>
      <c r="I23239">
        <v>721.05600000000004</v>
      </c>
    </row>
    <row r="23240" spans="1:9" x14ac:dyDescent="0.25">
      <c r="A23240" t="s">
        <v>41415</v>
      </c>
      <c r="B23240">
        <v>13153</v>
      </c>
      <c r="C23240" s="2">
        <f t="shared" si="2354"/>
        <v>44348</v>
      </c>
      <c r="D23240" s="1">
        <f>TIMEVALUE("09:14:10")</f>
        <v>0.38483796296296297</v>
      </c>
      <c r="E23240" s="2">
        <f t="shared" si="2355"/>
        <v>44348</v>
      </c>
      <c r="F23240" s="1">
        <f>TIMEVALUE("09:19:59")</f>
        <v>0.3888773148148148</v>
      </c>
      <c r="G23240" t="s">
        <v>3871</v>
      </c>
      <c r="H23240" t="s">
        <v>41416</v>
      </c>
      <c r="I23240">
        <v>720.66300000000001</v>
      </c>
    </row>
    <row r="23241" spans="1:9" x14ac:dyDescent="0.25">
      <c r="A23241" t="s">
        <v>41417</v>
      </c>
      <c r="B23241">
        <v>13153</v>
      </c>
      <c r="C23241" s="2">
        <f t="shared" si="2354"/>
        <v>44348</v>
      </c>
      <c r="D23241" s="1">
        <f>TIMEVALUE("09:22:52")</f>
        <v>0.39087962962962963</v>
      </c>
      <c r="E23241" s="2">
        <f t="shared" si="2355"/>
        <v>44348</v>
      </c>
      <c r="F23241" s="1">
        <f>TIMEVALUE("09:29:51")</f>
        <v>0.39572916666666669</v>
      </c>
      <c r="G23241" t="s">
        <v>4342</v>
      </c>
      <c r="H23241" t="s">
        <v>41418</v>
      </c>
      <c r="I23241">
        <v>720.24900000000002</v>
      </c>
    </row>
    <row r="23242" spans="1:9" x14ac:dyDescent="0.25">
      <c r="A23242" t="s">
        <v>41419</v>
      </c>
      <c r="B23242">
        <v>13153</v>
      </c>
      <c r="C23242" s="2">
        <f t="shared" si="2354"/>
        <v>44348</v>
      </c>
      <c r="D23242" s="1">
        <f>TIMEVALUE("09:31:55")</f>
        <v>0.39716435185185184</v>
      </c>
      <c r="E23242" s="2">
        <f t="shared" si="2355"/>
        <v>44348</v>
      </c>
      <c r="F23242" s="1">
        <f>TIMEVALUE("09:37:25")</f>
        <v>0.40098379629629627</v>
      </c>
      <c r="G23242" t="s">
        <v>215</v>
      </c>
      <c r="H23242" t="s">
        <v>41420</v>
      </c>
      <c r="I23242">
        <v>719.8</v>
      </c>
    </row>
    <row r="23243" spans="1:9" x14ac:dyDescent="0.25">
      <c r="A23243" t="s">
        <v>41421</v>
      </c>
      <c r="B23243">
        <v>13153</v>
      </c>
      <c r="C23243" s="2">
        <f t="shared" si="2354"/>
        <v>44348</v>
      </c>
      <c r="D23243" s="1">
        <f>TIMEVALUE("09:40:57")</f>
        <v>0.4034375</v>
      </c>
      <c r="E23243" s="2">
        <f t="shared" si="2355"/>
        <v>44348</v>
      </c>
      <c r="F23243" s="1">
        <f>TIMEVALUE("09:47:02")</f>
        <v>0.40766203703703702</v>
      </c>
      <c r="G23243" t="s">
        <v>4715</v>
      </c>
      <c r="H23243" t="s">
        <v>39624</v>
      </c>
      <c r="I23243">
        <v>719.404</v>
      </c>
    </row>
    <row r="23244" spans="1:9" x14ac:dyDescent="0.25">
      <c r="A23244" t="s">
        <v>41422</v>
      </c>
      <c r="B23244">
        <v>13153</v>
      </c>
      <c r="C23244" s="2">
        <f>DATEVALUE("2025-05-31")</f>
        <v>44346</v>
      </c>
      <c r="D23244" s="1">
        <f>TIMEVALUE("10:03:57")</f>
        <v>0.41940972222222223</v>
      </c>
      <c r="E23244" s="2">
        <f>DATEVALUE("2025-05-31")</f>
        <v>44346</v>
      </c>
      <c r="F23244" s="1">
        <f>TIMEVALUE("10:11:13")</f>
        <v>0.4244560185185185</v>
      </c>
      <c r="G23244" t="s">
        <v>2078</v>
      </c>
      <c r="H23244" t="s">
        <v>41423</v>
      </c>
      <c r="I23244">
        <v>719.14099999999996</v>
      </c>
    </row>
    <row r="23245" spans="1:9" x14ac:dyDescent="0.25">
      <c r="A23245" t="s">
        <v>41424</v>
      </c>
      <c r="B23245">
        <v>13127</v>
      </c>
      <c r="C23245" s="2">
        <f>DATEVALUE("2025-05-01")</f>
        <v>44316</v>
      </c>
      <c r="D23245" s="1">
        <f>TIMEVALUE("13:23:21")</f>
        <v>0.5578819444444445</v>
      </c>
      <c r="E23245" s="2">
        <f>DATEVALUE("2025-05-01")</f>
        <v>44316</v>
      </c>
      <c r="F23245" s="1">
        <f>TIMEVALUE("13:30:50")</f>
        <v>0.56307870370370372</v>
      </c>
      <c r="G23245" t="s">
        <v>968</v>
      </c>
      <c r="H23245" t="s">
        <v>8394</v>
      </c>
      <c r="I23245">
        <v>720.14499999999998</v>
      </c>
    </row>
    <row r="23246" spans="1:9" x14ac:dyDescent="0.25">
      <c r="A23246" t="s">
        <v>41425</v>
      </c>
      <c r="B23246">
        <v>13153</v>
      </c>
      <c r="C23246" s="2">
        <f t="shared" ref="C23246:C23257" si="2356">DATEVALUE("2025-05-31")</f>
        <v>44346</v>
      </c>
      <c r="D23246" s="1">
        <f>TIMEVALUE("08:30:24")</f>
        <v>0.35444444444444445</v>
      </c>
      <c r="E23246" s="2">
        <f t="shared" ref="E23246:E23257" si="2357">DATEVALUE("2025-05-31")</f>
        <v>44346</v>
      </c>
      <c r="F23246" s="1">
        <f>TIMEVALUE("08:40:29")</f>
        <v>0.36144675925925923</v>
      </c>
      <c r="G23246" t="s">
        <v>139</v>
      </c>
      <c r="H23246" t="s">
        <v>41426</v>
      </c>
      <c r="I23246">
        <v>724.73800000000006</v>
      </c>
    </row>
    <row r="23247" spans="1:9" x14ac:dyDescent="0.25">
      <c r="A23247" t="s">
        <v>41427</v>
      </c>
      <c r="B23247">
        <v>13153</v>
      </c>
      <c r="C23247" s="2">
        <f t="shared" si="2356"/>
        <v>44346</v>
      </c>
      <c r="D23247" s="1">
        <f>TIMEVALUE("08:41:54")</f>
        <v>0.36243055555555553</v>
      </c>
      <c r="E23247" s="2">
        <f t="shared" si="2357"/>
        <v>44346</v>
      </c>
      <c r="F23247" s="1">
        <f>TIMEVALUE("08:51:22")</f>
        <v>0.36900462962962965</v>
      </c>
      <c r="G23247" t="s">
        <v>959</v>
      </c>
      <c r="H23247" t="s">
        <v>41428</v>
      </c>
      <c r="I23247">
        <v>723.495</v>
      </c>
    </row>
    <row r="23248" spans="1:9" x14ac:dyDescent="0.25">
      <c r="A23248" t="s">
        <v>41429</v>
      </c>
      <c r="B23248">
        <v>13153</v>
      </c>
      <c r="C23248" s="2">
        <f t="shared" si="2356"/>
        <v>44346</v>
      </c>
      <c r="D23248" s="1">
        <f>TIMEVALUE("08:53:23")</f>
        <v>0.37040509259259258</v>
      </c>
      <c r="E23248" s="2">
        <f t="shared" si="2357"/>
        <v>44346</v>
      </c>
      <c r="F23248" s="1">
        <f>TIMEVALUE("09:03:20")</f>
        <v>0.37731481481481483</v>
      </c>
      <c r="G23248" t="s">
        <v>112</v>
      </c>
      <c r="H23248" t="s">
        <v>7704</v>
      </c>
      <c r="I23248">
        <v>723.06200000000001</v>
      </c>
    </row>
    <row r="23249" spans="1:9" x14ac:dyDescent="0.25">
      <c r="A23249" t="s">
        <v>2090</v>
      </c>
      <c r="B23249">
        <v>13153</v>
      </c>
      <c r="C23249" s="2">
        <f t="shared" si="2356"/>
        <v>44346</v>
      </c>
      <c r="D23249" s="1">
        <f>TIMEVALUE("08:21:10")</f>
        <v>0.34803240740740743</v>
      </c>
      <c r="E23249" s="2">
        <f t="shared" si="2357"/>
        <v>44346</v>
      </c>
      <c r="F23249" s="1">
        <f>TIMEVALUE("08:21:47")</f>
        <v>0.34846064814814814</v>
      </c>
      <c r="G23249" t="s">
        <v>566</v>
      </c>
      <c r="H23249" t="s">
        <v>35631</v>
      </c>
      <c r="I23249">
        <v>722.553</v>
      </c>
    </row>
    <row r="23250" spans="1:9" x14ac:dyDescent="0.25">
      <c r="A23250" t="s">
        <v>41430</v>
      </c>
      <c r="B23250">
        <v>13153</v>
      </c>
      <c r="C23250" s="2">
        <f t="shared" si="2356"/>
        <v>44346</v>
      </c>
      <c r="D23250" s="1">
        <f>TIMEVALUE("09:07:04")</f>
        <v>0.37990740740740742</v>
      </c>
      <c r="E23250" s="2">
        <f t="shared" si="2357"/>
        <v>44346</v>
      </c>
      <c r="F23250" s="1">
        <f>TIMEVALUE("09:14:45")</f>
        <v>0.38524305555555555</v>
      </c>
      <c r="G23250" t="s">
        <v>4144</v>
      </c>
      <c r="H23250" t="s">
        <v>41431</v>
      </c>
      <c r="I23250">
        <v>722.20699999999999</v>
      </c>
    </row>
    <row r="23251" spans="1:9" x14ac:dyDescent="0.25">
      <c r="A23251" t="s">
        <v>41432</v>
      </c>
      <c r="B23251">
        <v>13153</v>
      </c>
      <c r="C23251" s="2">
        <f t="shared" si="2356"/>
        <v>44346</v>
      </c>
      <c r="D23251" s="1">
        <f>TIMEVALUE("09:17:04")</f>
        <v>0.38685185185185184</v>
      </c>
      <c r="E23251" s="2">
        <f t="shared" si="2357"/>
        <v>44346</v>
      </c>
      <c r="F23251" s="1">
        <f>TIMEVALUE("09:23:19")</f>
        <v>0.39119212962962963</v>
      </c>
      <c r="G23251" t="s">
        <v>505</v>
      </c>
      <c r="H23251" t="s">
        <v>41433</v>
      </c>
      <c r="I23251">
        <v>721.78700000000003</v>
      </c>
    </row>
    <row r="23252" spans="1:9" x14ac:dyDescent="0.25">
      <c r="A23252" t="s">
        <v>41434</v>
      </c>
      <c r="B23252">
        <v>13153</v>
      </c>
      <c r="C23252" s="2">
        <f t="shared" si="2356"/>
        <v>44346</v>
      </c>
      <c r="D23252" s="1">
        <f>TIMEVALUE("09:24:50")</f>
        <v>0.39224537037037038</v>
      </c>
      <c r="E23252" s="2">
        <f t="shared" si="2357"/>
        <v>44346</v>
      </c>
      <c r="F23252" s="1">
        <f>TIMEVALUE("09:31:39")</f>
        <v>0.39697916666666666</v>
      </c>
      <c r="G23252" t="s">
        <v>378</v>
      </c>
      <c r="H23252" t="s">
        <v>41435</v>
      </c>
      <c r="I23252">
        <v>721.39599999999996</v>
      </c>
    </row>
    <row r="23253" spans="1:9" x14ac:dyDescent="0.25">
      <c r="A23253" t="s">
        <v>41436</v>
      </c>
      <c r="B23253">
        <v>13153</v>
      </c>
      <c r="C23253" s="2">
        <f t="shared" si="2356"/>
        <v>44346</v>
      </c>
      <c r="D23253" s="1">
        <f>TIMEVALUE("09:33:22")</f>
        <v>0.39817129629629627</v>
      </c>
      <c r="E23253" s="2">
        <f t="shared" si="2357"/>
        <v>44346</v>
      </c>
      <c r="F23253" s="1">
        <f>TIMEVALUE("09:40:05")</f>
        <v>0.40283564814814815</v>
      </c>
      <c r="G23253" t="s">
        <v>908</v>
      </c>
      <c r="H23253" t="s">
        <v>41437</v>
      </c>
      <c r="I23253">
        <v>720.98400000000004</v>
      </c>
    </row>
    <row r="23254" spans="1:9" x14ac:dyDescent="0.25">
      <c r="A23254" t="s">
        <v>41438</v>
      </c>
      <c r="B23254">
        <v>13153</v>
      </c>
      <c r="C23254" s="2">
        <f t="shared" si="2356"/>
        <v>44346</v>
      </c>
      <c r="D23254" s="1">
        <f>TIMEVALUE("09:41:34")</f>
        <v>0.40386574074074072</v>
      </c>
      <c r="E23254" s="2">
        <f t="shared" si="2357"/>
        <v>44346</v>
      </c>
      <c r="F23254" s="1">
        <f>TIMEVALUE("09:46:16")</f>
        <v>0.40712962962962962</v>
      </c>
      <c r="G23254" t="s">
        <v>3092</v>
      </c>
      <c r="H23254" t="s">
        <v>10448</v>
      </c>
      <c r="I23254">
        <v>720.54700000000003</v>
      </c>
    </row>
    <row r="23255" spans="1:9" x14ac:dyDescent="0.25">
      <c r="A23255" t="s">
        <v>41439</v>
      </c>
      <c r="B23255">
        <v>13153</v>
      </c>
      <c r="C23255" s="2">
        <f t="shared" si="2356"/>
        <v>44346</v>
      </c>
      <c r="D23255" s="1">
        <f>TIMEVALUE("09:48:28")</f>
        <v>0.40865740740740741</v>
      </c>
      <c r="E23255" s="2">
        <f t="shared" si="2357"/>
        <v>44346</v>
      </c>
      <c r="F23255" s="1">
        <f>TIMEVALUE("09:54:25")</f>
        <v>0.41278935185185184</v>
      </c>
      <c r="G23255" t="s">
        <v>4125</v>
      </c>
      <c r="H23255" t="s">
        <v>41440</v>
      </c>
      <c r="I23255">
        <v>720.11300000000006</v>
      </c>
    </row>
    <row r="23256" spans="1:9" x14ac:dyDescent="0.25">
      <c r="A23256" t="s">
        <v>41441</v>
      </c>
      <c r="B23256">
        <v>13153</v>
      </c>
      <c r="C23256" s="2">
        <f t="shared" si="2356"/>
        <v>44346</v>
      </c>
      <c r="D23256" s="1">
        <f>TIMEVALUE("09:56:33")</f>
        <v>0.41427083333333331</v>
      </c>
      <c r="E23256" s="2">
        <f t="shared" si="2357"/>
        <v>44346</v>
      </c>
      <c r="F23256" s="1">
        <f>TIMEVALUE("10:02:13")</f>
        <v>0.41820601851851852</v>
      </c>
      <c r="G23256" t="s">
        <v>793</v>
      </c>
      <c r="H23256" t="s">
        <v>4607</v>
      </c>
      <c r="I23256">
        <v>719.76599999999996</v>
      </c>
    </row>
    <row r="23257" spans="1:9" x14ac:dyDescent="0.25">
      <c r="A23257" t="s">
        <v>41442</v>
      </c>
      <c r="B23257">
        <v>13153</v>
      </c>
      <c r="C23257" s="2">
        <f t="shared" si="2356"/>
        <v>44346</v>
      </c>
      <c r="D23257" s="1">
        <f>TIMEVALUE("08:06:29")</f>
        <v>0.33783564814814815</v>
      </c>
      <c r="E23257" s="2">
        <f t="shared" si="2357"/>
        <v>44346</v>
      </c>
      <c r="F23257" s="1">
        <f>TIMEVALUE("08:16:54")</f>
        <v>0.34506944444444443</v>
      </c>
      <c r="G23257" t="s">
        <v>2135</v>
      </c>
      <c r="H23257" t="s">
        <v>41443</v>
      </c>
      <c r="I23257">
        <v>719.38400000000001</v>
      </c>
    </row>
    <row r="23258" spans="1:9" x14ac:dyDescent="0.25">
      <c r="A23258" t="s">
        <v>41444</v>
      </c>
      <c r="B23258">
        <v>13118</v>
      </c>
      <c r="C23258" s="2">
        <f>DATEVALUE("2025-06-02")</f>
        <v>44348</v>
      </c>
      <c r="D23258" s="1">
        <f>TIMEVALUE("14:58:13")</f>
        <v>0.62376157407407407</v>
      </c>
      <c r="E23258" s="2">
        <f>DATEVALUE("2025-06-02")</f>
        <v>44348</v>
      </c>
      <c r="F23258" s="1">
        <f>TIMEVALUE("15:07:11")</f>
        <v>0.62998842592592597</v>
      </c>
      <c r="G23258" t="s">
        <v>1237</v>
      </c>
      <c r="H23258" t="s">
        <v>41445</v>
      </c>
      <c r="I23258">
        <v>724.86800000000005</v>
      </c>
    </row>
    <row r="23259" spans="1:9" x14ac:dyDescent="0.25">
      <c r="A23259" t="s">
        <v>41446</v>
      </c>
      <c r="B23259">
        <v>13118</v>
      </c>
      <c r="C23259" s="2">
        <f>DATEVALUE("2025-06-02")</f>
        <v>44348</v>
      </c>
      <c r="D23259" s="1">
        <f>TIMEVALUE("15:11:34")</f>
        <v>0.6330324074074074</v>
      </c>
      <c r="E23259" s="2">
        <f>DATEVALUE("2025-06-02")</f>
        <v>44348</v>
      </c>
      <c r="F23259" s="1">
        <f>TIMEVALUE("15:18:59")</f>
        <v>0.63818287037037036</v>
      </c>
      <c r="G23259" t="s">
        <v>2673</v>
      </c>
      <c r="H23259" t="s">
        <v>41447</v>
      </c>
      <c r="I23259">
        <v>724.49900000000002</v>
      </c>
    </row>
    <row r="23260" spans="1:9" x14ac:dyDescent="0.25">
      <c r="A23260" t="s">
        <v>41448</v>
      </c>
      <c r="B23260">
        <v>13118</v>
      </c>
      <c r="C23260" s="2">
        <f>DATEVALUE("2025-06-02")</f>
        <v>44348</v>
      </c>
      <c r="D23260" s="1">
        <f>TIMEVALUE("15:21:35")</f>
        <v>0.63998842592592597</v>
      </c>
      <c r="E23260" s="2">
        <f>DATEVALUE("2025-06-02")</f>
        <v>44348</v>
      </c>
      <c r="F23260" s="1">
        <f>TIMEVALUE("15:29:12")</f>
        <v>0.64527777777777773</v>
      </c>
      <c r="G23260" t="s">
        <v>484</v>
      </c>
      <c r="H23260" t="s">
        <v>41449</v>
      </c>
      <c r="I23260">
        <v>724.08699999999999</v>
      </c>
    </row>
    <row r="23261" spans="1:9" x14ac:dyDescent="0.25">
      <c r="A23261" t="s">
        <v>41450</v>
      </c>
      <c r="B23261">
        <v>13118</v>
      </c>
      <c r="C23261" s="2">
        <f>DATEVALUE("2025-06-02")</f>
        <v>44348</v>
      </c>
      <c r="D23261" s="1">
        <f>TIMEVALUE("15:31:13")</f>
        <v>0.64667824074074076</v>
      </c>
      <c r="E23261" s="2">
        <f>DATEVALUE("2025-06-02")</f>
        <v>44348</v>
      </c>
      <c r="F23261" s="1">
        <f>TIMEVALUE("15:37:17")</f>
        <v>0.65089120370370368</v>
      </c>
      <c r="G23261" t="s">
        <v>1079</v>
      </c>
      <c r="H23261" t="s">
        <v>41451</v>
      </c>
      <c r="I23261">
        <v>723.61199999999997</v>
      </c>
    </row>
    <row r="23262" spans="1:9" x14ac:dyDescent="0.25">
      <c r="A23262" t="s">
        <v>41452</v>
      </c>
      <c r="B23262">
        <v>13118</v>
      </c>
      <c r="C23262" s="2">
        <f t="shared" ref="C23262:C23269" si="2358">DATEVALUE("2025-06-03")</f>
        <v>44349</v>
      </c>
      <c r="D23262" s="1">
        <f>TIMEVALUE("08:05:05")</f>
        <v>0.33686342592592594</v>
      </c>
      <c r="E23262" s="2">
        <f t="shared" ref="E23262:E23269" si="2359">DATEVALUE("2025-06-03")</f>
        <v>44349</v>
      </c>
      <c r="F23262" s="1">
        <f>TIMEVALUE("08:10:07")</f>
        <v>0.34035879629629628</v>
      </c>
      <c r="G23262" t="s">
        <v>267</v>
      </c>
      <c r="H23262" t="s">
        <v>41453</v>
      </c>
      <c r="I23262">
        <v>723.072</v>
      </c>
    </row>
    <row r="23263" spans="1:9" x14ac:dyDescent="0.25">
      <c r="A23263" t="s">
        <v>41454</v>
      </c>
      <c r="B23263">
        <v>13118</v>
      </c>
      <c r="C23263" s="2">
        <f t="shared" si="2358"/>
        <v>44349</v>
      </c>
      <c r="D23263" s="1">
        <f>TIMEVALUE("08:12:35")</f>
        <v>0.34207175925925926</v>
      </c>
      <c r="E23263" s="2">
        <f t="shared" si="2359"/>
        <v>44349</v>
      </c>
      <c r="F23263" s="1">
        <f>TIMEVALUE("08:18:28")</f>
        <v>0.34615740740740741</v>
      </c>
      <c r="G23263" t="s">
        <v>4956</v>
      </c>
      <c r="H23263" t="s">
        <v>41455</v>
      </c>
      <c r="I23263">
        <v>722.95100000000002</v>
      </c>
    </row>
    <row r="23264" spans="1:9" x14ac:dyDescent="0.25">
      <c r="A23264" t="s">
        <v>41456</v>
      </c>
      <c r="B23264">
        <v>13118</v>
      </c>
      <c r="C23264" s="2">
        <f t="shared" si="2358"/>
        <v>44349</v>
      </c>
      <c r="D23264" s="1">
        <f>TIMEVALUE("08:35:58")</f>
        <v>0.3583101851851852</v>
      </c>
      <c r="E23264" s="2">
        <f t="shared" si="2359"/>
        <v>44349</v>
      </c>
      <c r="F23264" s="1">
        <f>TIMEVALUE("08:41:32")</f>
        <v>0.3621759259259259</v>
      </c>
      <c r="G23264" t="s">
        <v>212</v>
      </c>
      <c r="H23264" t="s">
        <v>10759</v>
      </c>
      <c r="I23264">
        <v>722.20899999999995</v>
      </c>
    </row>
    <row r="23265" spans="1:9" x14ac:dyDescent="0.25">
      <c r="A23265" t="s">
        <v>41457</v>
      </c>
      <c r="B23265">
        <v>13118</v>
      </c>
      <c r="C23265" s="2">
        <f t="shared" si="2358"/>
        <v>44349</v>
      </c>
      <c r="D23265" s="1">
        <f>TIMEVALUE("08:43:11")</f>
        <v>0.36332175925925925</v>
      </c>
      <c r="E23265" s="2">
        <f t="shared" si="2359"/>
        <v>44349</v>
      </c>
      <c r="F23265" s="1">
        <f>TIMEVALUE("08:50:21")</f>
        <v>0.36829861111111112</v>
      </c>
      <c r="G23265" t="s">
        <v>291</v>
      </c>
      <c r="H23265" t="s">
        <v>41458</v>
      </c>
      <c r="I23265">
        <v>721.76700000000005</v>
      </c>
    </row>
    <row r="23266" spans="1:9" x14ac:dyDescent="0.25">
      <c r="A23266" t="s">
        <v>41459</v>
      </c>
      <c r="B23266">
        <v>13118</v>
      </c>
      <c r="C23266" s="2">
        <f t="shared" si="2358"/>
        <v>44349</v>
      </c>
      <c r="D23266" s="1">
        <f>TIMEVALUE("08:52:00")</f>
        <v>0.36944444444444446</v>
      </c>
      <c r="E23266" s="2">
        <f t="shared" si="2359"/>
        <v>44349</v>
      </c>
      <c r="F23266" s="1">
        <f>TIMEVALUE("08:56:59")</f>
        <v>0.37290509259259258</v>
      </c>
      <c r="G23266" t="s">
        <v>6722</v>
      </c>
      <c r="H23266" t="s">
        <v>41460</v>
      </c>
      <c r="I23266">
        <v>721.25599999999997</v>
      </c>
    </row>
    <row r="23267" spans="1:9" x14ac:dyDescent="0.25">
      <c r="A23267" t="s">
        <v>41461</v>
      </c>
      <c r="B23267">
        <v>13118</v>
      </c>
      <c r="C23267" s="2">
        <f t="shared" si="2358"/>
        <v>44349</v>
      </c>
      <c r="D23267" s="1">
        <f>TIMEVALUE("08:58:54")</f>
        <v>0.3742361111111111</v>
      </c>
      <c r="E23267" s="2">
        <f t="shared" si="2359"/>
        <v>44349</v>
      </c>
      <c r="F23267" s="1">
        <f>TIMEVALUE("09:03:02")</f>
        <v>0.37710648148148146</v>
      </c>
      <c r="G23267" t="s">
        <v>3226</v>
      </c>
      <c r="H23267" t="s">
        <v>39601</v>
      </c>
      <c r="I23267">
        <v>720.78800000000001</v>
      </c>
    </row>
    <row r="23268" spans="1:9" x14ac:dyDescent="0.25">
      <c r="A23268" t="s">
        <v>41462</v>
      </c>
      <c r="B23268">
        <v>13118</v>
      </c>
      <c r="C23268" s="2">
        <f t="shared" si="2358"/>
        <v>44349</v>
      </c>
      <c r="D23268" s="1">
        <f>TIMEVALUE("09:05:20")</f>
        <v>0.37870370370370371</v>
      </c>
      <c r="E23268" s="2">
        <f t="shared" si="2359"/>
        <v>44349</v>
      </c>
      <c r="F23268" s="1">
        <f>TIMEVALUE("09:10:55")</f>
        <v>0.3825810185185185</v>
      </c>
      <c r="G23268" t="s">
        <v>2031</v>
      </c>
      <c r="H23268" t="s">
        <v>41463</v>
      </c>
      <c r="I23268">
        <v>720.38699999999994</v>
      </c>
    </row>
    <row r="23269" spans="1:9" x14ac:dyDescent="0.25">
      <c r="A23269" t="s">
        <v>41464</v>
      </c>
      <c r="B23269">
        <v>13118</v>
      </c>
      <c r="C23269" s="2">
        <f t="shared" si="2358"/>
        <v>44349</v>
      </c>
      <c r="D23269" s="1">
        <f>TIMEVALUE("09:12:42")</f>
        <v>0.38381944444444444</v>
      </c>
      <c r="E23269" s="2">
        <f t="shared" si="2359"/>
        <v>44349</v>
      </c>
      <c r="F23269" s="1">
        <f>TIMEVALUE("09:18:15")</f>
        <v>0.38767361111111109</v>
      </c>
      <c r="G23269" t="s">
        <v>297</v>
      </c>
      <c r="H23269" t="s">
        <v>41465</v>
      </c>
      <c r="I23269">
        <v>719.89400000000001</v>
      </c>
    </row>
    <row r="23270" spans="1:9" x14ac:dyDescent="0.25">
      <c r="A23270" t="s">
        <v>41466</v>
      </c>
      <c r="B23270">
        <v>13118</v>
      </c>
      <c r="C23270" s="2">
        <f>DATEVALUE("2025-06-02")</f>
        <v>44348</v>
      </c>
      <c r="D23270" s="1">
        <f>TIMEVALUE("14:43:39")</f>
        <v>0.61364583333333333</v>
      </c>
      <c r="E23270" s="2">
        <f>DATEVALUE("2025-06-02")</f>
        <v>44348</v>
      </c>
      <c r="F23270" s="1">
        <f>TIMEVALUE("14:48:42")</f>
        <v>0.61715277777777777</v>
      </c>
      <c r="G23270" t="s">
        <v>2606</v>
      </c>
      <c r="H23270" t="s">
        <v>41467</v>
      </c>
      <c r="I23270">
        <v>719.60400000000004</v>
      </c>
    </row>
    <row r="23271" spans="1:9" x14ac:dyDescent="0.25">
      <c r="A23271" t="s">
        <v>41468</v>
      </c>
      <c r="B23271">
        <v>13115</v>
      </c>
      <c r="C23271" s="2">
        <f>DATEVALUE("2025-06-02")</f>
        <v>44348</v>
      </c>
      <c r="D23271" s="1">
        <f>TIMEVALUE("15:39:41")</f>
        <v>0.65255787037037039</v>
      </c>
      <c r="E23271" s="2">
        <f>DATEVALUE("2025-06-02")</f>
        <v>44348</v>
      </c>
      <c r="F23271" s="1">
        <f>TIMEVALUE("15:39:44")</f>
        <v>0.65259259259259261</v>
      </c>
      <c r="G23271" t="s">
        <v>8908</v>
      </c>
      <c r="H23271" t="s">
        <v>41469</v>
      </c>
      <c r="I23271">
        <v>737.25699999999995</v>
      </c>
    </row>
    <row r="23272" spans="1:9" x14ac:dyDescent="0.25">
      <c r="A23272" t="s">
        <v>41470</v>
      </c>
      <c r="B23272">
        <v>13115</v>
      </c>
      <c r="C23272" s="2">
        <f t="shared" ref="C23272:C23282" si="2360">DATEVALUE("2025-06-03")</f>
        <v>44349</v>
      </c>
      <c r="D23272" s="1">
        <f>TIMEVALUE("07:59:38")</f>
        <v>0.33307870370370368</v>
      </c>
      <c r="E23272" s="2">
        <f t="shared" ref="E23272:E23282" si="2361">DATEVALUE("2025-06-03")</f>
        <v>44349</v>
      </c>
      <c r="F23272" s="1">
        <f>TIMEVALUE("08:11:39")</f>
        <v>0.34142361111111114</v>
      </c>
      <c r="G23272" t="s">
        <v>3894</v>
      </c>
      <c r="H23272" t="s">
        <v>41471</v>
      </c>
      <c r="I23272">
        <v>724.82799999999997</v>
      </c>
    </row>
    <row r="23273" spans="1:9" x14ac:dyDescent="0.25">
      <c r="A23273" t="s">
        <v>41472</v>
      </c>
      <c r="B23273">
        <v>13115</v>
      </c>
      <c r="C23273" s="2">
        <f t="shared" si="2360"/>
        <v>44349</v>
      </c>
      <c r="D23273" s="1">
        <f>TIMEVALUE("08:12:59")</f>
        <v>0.34234953703703702</v>
      </c>
      <c r="E23273" s="2">
        <f t="shared" si="2361"/>
        <v>44349</v>
      </c>
      <c r="F23273" s="1">
        <f>TIMEVALUE("08:27:20")</f>
        <v>0.3523148148148148</v>
      </c>
      <c r="G23273" t="s">
        <v>4241</v>
      </c>
      <c r="H23273" t="s">
        <v>41473</v>
      </c>
      <c r="I23273">
        <v>724.32799999999997</v>
      </c>
    </row>
    <row r="23274" spans="1:9" x14ac:dyDescent="0.25">
      <c r="A23274" t="s">
        <v>41474</v>
      </c>
      <c r="B23274">
        <v>13115</v>
      </c>
      <c r="C23274" s="2">
        <f t="shared" si="2360"/>
        <v>44349</v>
      </c>
      <c r="D23274" s="1">
        <f>TIMEVALUE("08:29:23")</f>
        <v>0.35373842592592591</v>
      </c>
      <c r="E23274" s="2">
        <f t="shared" si="2361"/>
        <v>44349</v>
      </c>
      <c r="F23274" s="1">
        <f>TIMEVALUE("08:38:36")</f>
        <v>0.3601388888888889</v>
      </c>
      <c r="G23274" t="s">
        <v>1281</v>
      </c>
      <c r="H23274" t="s">
        <v>41475</v>
      </c>
      <c r="I23274">
        <v>723.88599999999997</v>
      </c>
    </row>
    <row r="23275" spans="1:9" x14ac:dyDescent="0.25">
      <c r="A23275" t="s">
        <v>41476</v>
      </c>
      <c r="B23275">
        <v>13115</v>
      </c>
      <c r="C23275" s="2">
        <f t="shared" si="2360"/>
        <v>44349</v>
      </c>
      <c r="D23275" s="1">
        <f>TIMEVALUE("08:45:20")</f>
        <v>0.36481481481481481</v>
      </c>
      <c r="E23275" s="2">
        <f t="shared" si="2361"/>
        <v>44349</v>
      </c>
      <c r="F23275" s="1">
        <f>TIMEVALUE("08:52:12")</f>
        <v>0.36958333333333332</v>
      </c>
      <c r="G23275" t="s">
        <v>2725</v>
      </c>
      <c r="H23275" t="s">
        <v>11041</v>
      </c>
      <c r="I23275">
        <v>723.34400000000005</v>
      </c>
    </row>
    <row r="23276" spans="1:9" x14ac:dyDescent="0.25">
      <c r="A23276" t="s">
        <v>41477</v>
      </c>
      <c r="B23276">
        <v>13115</v>
      </c>
      <c r="C23276" s="2">
        <f t="shared" si="2360"/>
        <v>44349</v>
      </c>
      <c r="D23276" s="1">
        <f>TIMEVALUE("08:54:09")</f>
        <v>0.37093749999999998</v>
      </c>
      <c r="E23276" s="2">
        <f t="shared" si="2361"/>
        <v>44349</v>
      </c>
      <c r="F23276" s="1">
        <f>TIMEVALUE("09:01:36")</f>
        <v>0.37611111111111112</v>
      </c>
      <c r="G23276" t="s">
        <v>1937</v>
      </c>
      <c r="H23276" t="s">
        <v>41478</v>
      </c>
      <c r="I23276">
        <v>722.81600000000003</v>
      </c>
    </row>
    <row r="23277" spans="1:9" x14ac:dyDescent="0.25">
      <c r="A23277" t="s">
        <v>41479</v>
      </c>
      <c r="B23277">
        <v>13115</v>
      </c>
      <c r="C23277" s="2">
        <f t="shared" si="2360"/>
        <v>44349</v>
      </c>
      <c r="D23277" s="1">
        <f>TIMEVALUE("09:03:23")</f>
        <v>0.37734953703703705</v>
      </c>
      <c r="E23277" s="2">
        <f t="shared" si="2361"/>
        <v>44349</v>
      </c>
      <c r="F23277" s="1">
        <f>TIMEVALUE("09:10:49")</f>
        <v>0.3825115740740741</v>
      </c>
      <c r="G23277" t="s">
        <v>3100</v>
      </c>
      <c r="H23277" t="s">
        <v>41480</v>
      </c>
      <c r="I23277">
        <v>722.41600000000005</v>
      </c>
    </row>
    <row r="23278" spans="1:9" x14ac:dyDescent="0.25">
      <c r="A23278" t="s">
        <v>41481</v>
      </c>
      <c r="B23278">
        <v>13115</v>
      </c>
      <c r="C23278" s="2">
        <f t="shared" si="2360"/>
        <v>44349</v>
      </c>
      <c r="D23278" s="1">
        <f>TIMEVALUE("09:12:52")</f>
        <v>0.38393518518518521</v>
      </c>
      <c r="E23278" s="2">
        <f t="shared" si="2361"/>
        <v>44349</v>
      </c>
      <c r="F23278" s="1">
        <f>TIMEVALUE("09:20:34")</f>
        <v>0.38928240740740738</v>
      </c>
      <c r="G23278" t="s">
        <v>1129</v>
      </c>
      <c r="H23278" t="s">
        <v>41482</v>
      </c>
      <c r="I23278">
        <v>721.79399999999998</v>
      </c>
    </row>
    <row r="23279" spans="1:9" x14ac:dyDescent="0.25">
      <c r="A23279" t="s">
        <v>41483</v>
      </c>
      <c r="B23279">
        <v>13115</v>
      </c>
      <c r="C23279" s="2">
        <f t="shared" si="2360"/>
        <v>44349</v>
      </c>
      <c r="D23279" s="1">
        <f>TIMEVALUE("09:25:10")</f>
        <v>0.39247685185185183</v>
      </c>
      <c r="E23279" s="2">
        <f t="shared" si="2361"/>
        <v>44349</v>
      </c>
      <c r="F23279" s="1">
        <f>TIMEVALUE("09:31:30")</f>
        <v>0.39687499999999998</v>
      </c>
      <c r="G23279" t="s">
        <v>3638</v>
      </c>
      <c r="H23279" t="s">
        <v>41484</v>
      </c>
      <c r="I23279">
        <v>721.298</v>
      </c>
    </row>
    <row r="23280" spans="1:9" x14ac:dyDescent="0.25">
      <c r="A23280" t="s">
        <v>41485</v>
      </c>
      <c r="B23280">
        <v>13115</v>
      </c>
      <c r="C23280" s="2">
        <f t="shared" si="2360"/>
        <v>44349</v>
      </c>
      <c r="D23280" s="1">
        <f>TIMEVALUE("09:33:37")</f>
        <v>0.39834490740740741</v>
      </c>
      <c r="E23280" s="2">
        <f t="shared" si="2361"/>
        <v>44349</v>
      </c>
      <c r="F23280" s="1">
        <f>TIMEVALUE("09:38:44")</f>
        <v>0.40189814814814817</v>
      </c>
      <c r="G23280" t="s">
        <v>13125</v>
      </c>
      <c r="H23280" t="s">
        <v>41222</v>
      </c>
      <c r="I23280">
        <v>720.76400000000001</v>
      </c>
    </row>
    <row r="23281" spans="1:9" x14ac:dyDescent="0.25">
      <c r="A23281" t="s">
        <v>41486</v>
      </c>
      <c r="B23281">
        <v>13115</v>
      </c>
      <c r="C23281" s="2">
        <f t="shared" si="2360"/>
        <v>44349</v>
      </c>
      <c r="D23281" s="1">
        <f>TIMEVALUE("09:40:27")</f>
        <v>0.40309027777777778</v>
      </c>
      <c r="E23281" s="2">
        <f t="shared" si="2361"/>
        <v>44349</v>
      </c>
      <c r="F23281" s="1">
        <f>TIMEVALUE("09:46:40")</f>
        <v>0.40740740740740738</v>
      </c>
      <c r="G23281" t="s">
        <v>2782</v>
      </c>
      <c r="H23281" t="s">
        <v>41487</v>
      </c>
      <c r="I23281">
        <v>720.28800000000001</v>
      </c>
    </row>
    <row r="23282" spans="1:9" x14ac:dyDescent="0.25">
      <c r="A23282" t="s">
        <v>41488</v>
      </c>
      <c r="B23282">
        <v>13115</v>
      </c>
      <c r="C23282" s="2">
        <f t="shared" si="2360"/>
        <v>44349</v>
      </c>
      <c r="D23282" s="1">
        <f>TIMEVALUE("09:48:21")</f>
        <v>0.40857638888888886</v>
      </c>
      <c r="E23282" s="2">
        <f t="shared" si="2361"/>
        <v>44349</v>
      </c>
      <c r="F23282" s="1">
        <f>TIMEVALUE("09:54:55")</f>
        <v>0.41313657407407406</v>
      </c>
      <c r="G23282" t="s">
        <v>2994</v>
      </c>
      <c r="H23282" t="s">
        <v>41489</v>
      </c>
      <c r="I23282">
        <v>719.83600000000001</v>
      </c>
    </row>
    <row r="23283" spans="1:9" x14ac:dyDescent="0.25">
      <c r="A23283" t="s">
        <v>41490</v>
      </c>
      <c r="B23283">
        <v>13115</v>
      </c>
      <c r="C23283" s="2">
        <f t="shared" ref="C23283:C23296" si="2362">DATEVALUE("2025-06-02")</f>
        <v>44348</v>
      </c>
      <c r="D23283" s="1">
        <f>TIMEVALUE("15:32:45")</f>
        <v>0.64774305555555556</v>
      </c>
      <c r="E23283" s="2">
        <f t="shared" ref="E23283:E23296" si="2363">DATEVALUE("2025-06-02")</f>
        <v>44348</v>
      </c>
      <c r="F23283" s="1">
        <f>TIMEVALUE("15:34:04")</f>
        <v>0.6486574074074074</v>
      </c>
      <c r="G23283" t="s">
        <v>372</v>
      </c>
      <c r="H23283" t="s">
        <v>38498</v>
      </c>
      <c r="I23283">
        <v>719.51</v>
      </c>
    </row>
    <row r="23284" spans="1:9" x14ac:dyDescent="0.25">
      <c r="A23284" t="s">
        <v>41491</v>
      </c>
      <c r="B23284">
        <v>13115</v>
      </c>
      <c r="C23284" s="2">
        <f t="shared" si="2362"/>
        <v>44348</v>
      </c>
      <c r="D23284" s="1">
        <f>TIMEVALUE("13:38:33")</f>
        <v>0.56843750000000004</v>
      </c>
      <c r="E23284" s="2">
        <f t="shared" si="2363"/>
        <v>44348</v>
      </c>
      <c r="F23284" s="1">
        <f>TIMEVALUE("13:45:51")</f>
        <v>0.5735069444444445</v>
      </c>
      <c r="G23284" t="s">
        <v>4616</v>
      </c>
      <c r="H23284" t="s">
        <v>41492</v>
      </c>
      <c r="I23284">
        <v>725.95799999999997</v>
      </c>
    </row>
    <row r="23285" spans="1:9" x14ac:dyDescent="0.25">
      <c r="A23285" t="s">
        <v>41493</v>
      </c>
      <c r="B23285">
        <v>13115</v>
      </c>
      <c r="C23285" s="2">
        <f t="shared" si="2362"/>
        <v>44348</v>
      </c>
      <c r="D23285" s="1">
        <f>TIMEVALUE("13:48:14")</f>
        <v>0.57516203703703705</v>
      </c>
      <c r="E23285" s="2">
        <f t="shared" si="2363"/>
        <v>44348</v>
      </c>
      <c r="F23285" s="1">
        <f>TIMEVALUE("13:56:03")</f>
        <v>0.58059027777777783</v>
      </c>
      <c r="G23285" t="s">
        <v>28</v>
      </c>
      <c r="H23285" t="s">
        <v>41494</v>
      </c>
      <c r="I23285">
        <v>725.61099999999999</v>
      </c>
    </row>
    <row r="23286" spans="1:9" x14ac:dyDescent="0.25">
      <c r="A23286" t="s">
        <v>41495</v>
      </c>
      <c r="B23286">
        <v>13115</v>
      </c>
      <c r="C23286" s="2">
        <f t="shared" si="2362"/>
        <v>44348</v>
      </c>
      <c r="D23286" s="1">
        <f>TIMEVALUE("13:57:49")</f>
        <v>0.58181712962962961</v>
      </c>
      <c r="E23286" s="2">
        <f t="shared" si="2363"/>
        <v>44348</v>
      </c>
      <c r="F23286" s="1">
        <f>TIMEVALUE("14:07:33")</f>
        <v>0.58857638888888886</v>
      </c>
      <c r="G23286" t="s">
        <v>4188</v>
      </c>
      <c r="H23286" t="s">
        <v>41496</v>
      </c>
      <c r="I23286">
        <v>725.03</v>
      </c>
    </row>
    <row r="23287" spans="1:9" x14ac:dyDescent="0.25">
      <c r="A23287" t="s">
        <v>41497</v>
      </c>
      <c r="B23287">
        <v>13115</v>
      </c>
      <c r="C23287" s="2">
        <f t="shared" si="2362"/>
        <v>44348</v>
      </c>
      <c r="D23287" s="1">
        <f>TIMEVALUE("14:09:35")</f>
        <v>0.58998842592592593</v>
      </c>
      <c r="E23287" s="2">
        <f t="shared" si="2363"/>
        <v>44348</v>
      </c>
      <c r="F23287" s="1">
        <f>TIMEVALUE("14:17:20")</f>
        <v>0.59537037037037033</v>
      </c>
      <c r="G23287" t="s">
        <v>1878</v>
      </c>
      <c r="H23287" t="s">
        <v>10751</v>
      </c>
      <c r="I23287">
        <v>724.43299999999999</v>
      </c>
    </row>
    <row r="23288" spans="1:9" x14ac:dyDescent="0.25">
      <c r="A23288" t="s">
        <v>41498</v>
      </c>
      <c r="B23288">
        <v>13115</v>
      </c>
      <c r="C23288" s="2">
        <f t="shared" si="2362"/>
        <v>44348</v>
      </c>
      <c r="D23288" s="1">
        <f>TIMEVALUE("14:20:09")</f>
        <v>0.59732638888888889</v>
      </c>
      <c r="E23288" s="2">
        <f t="shared" si="2363"/>
        <v>44348</v>
      </c>
      <c r="F23288" s="1">
        <f>TIMEVALUE("14:29:53")</f>
        <v>0.60408564814814814</v>
      </c>
      <c r="G23288" t="s">
        <v>4188</v>
      </c>
      <c r="H23288" t="s">
        <v>10788</v>
      </c>
      <c r="I23288">
        <v>723.88199999999995</v>
      </c>
    </row>
    <row r="23289" spans="1:9" x14ac:dyDescent="0.25">
      <c r="A23289" t="s">
        <v>41499</v>
      </c>
      <c r="B23289">
        <v>13115</v>
      </c>
      <c r="C23289" s="2">
        <f t="shared" si="2362"/>
        <v>44348</v>
      </c>
      <c r="D23289" s="1">
        <f>TIMEVALUE("14:31:35")</f>
        <v>0.60526620370370365</v>
      </c>
      <c r="E23289" s="2">
        <f t="shared" si="2363"/>
        <v>44348</v>
      </c>
      <c r="F23289" s="1">
        <f>TIMEVALUE("14:38:41")</f>
        <v>0.61019675925925931</v>
      </c>
      <c r="G23289" t="s">
        <v>4320</v>
      </c>
      <c r="H23289" t="s">
        <v>4954</v>
      </c>
      <c r="I23289">
        <v>723.21</v>
      </c>
    </row>
    <row r="23290" spans="1:9" x14ac:dyDescent="0.25">
      <c r="A23290" t="s">
        <v>41500</v>
      </c>
      <c r="B23290">
        <v>13115</v>
      </c>
      <c r="C23290" s="2">
        <f t="shared" si="2362"/>
        <v>44348</v>
      </c>
      <c r="D23290" s="1">
        <f>TIMEVALUE("14:40:47")</f>
        <v>0.61165509259259254</v>
      </c>
      <c r="E23290" s="2">
        <f t="shared" si="2363"/>
        <v>44348</v>
      </c>
      <c r="F23290" s="1">
        <f>TIMEVALUE("14:48:21")</f>
        <v>0.61690972222222218</v>
      </c>
      <c r="G23290" t="s">
        <v>188</v>
      </c>
      <c r="H23290" t="s">
        <v>41501</v>
      </c>
      <c r="I23290">
        <v>722.71900000000005</v>
      </c>
    </row>
    <row r="23291" spans="1:9" x14ac:dyDescent="0.25">
      <c r="A23291" t="s">
        <v>41502</v>
      </c>
      <c r="B23291">
        <v>13115</v>
      </c>
      <c r="C23291" s="2">
        <f t="shared" si="2362"/>
        <v>44348</v>
      </c>
      <c r="D23291" s="1">
        <f>TIMEVALUE("14:50:26")</f>
        <v>0.61835648148148148</v>
      </c>
      <c r="E23291" s="2">
        <f t="shared" si="2363"/>
        <v>44348</v>
      </c>
      <c r="F23291" s="1">
        <f>TIMEVALUE("14:57:30")</f>
        <v>0.62326388888888884</v>
      </c>
      <c r="G23291" t="s">
        <v>1061</v>
      </c>
      <c r="H23291" t="s">
        <v>41503</v>
      </c>
      <c r="I23291">
        <v>722.09500000000003</v>
      </c>
    </row>
    <row r="23292" spans="1:9" x14ac:dyDescent="0.25">
      <c r="A23292" t="s">
        <v>41504</v>
      </c>
      <c r="B23292">
        <v>13115</v>
      </c>
      <c r="C23292" s="2">
        <f t="shared" si="2362"/>
        <v>44348</v>
      </c>
      <c r="D23292" s="1">
        <f>TIMEVALUE("14:59:32")</f>
        <v>0.62467592592592591</v>
      </c>
      <c r="E23292" s="2">
        <f t="shared" si="2363"/>
        <v>44348</v>
      </c>
      <c r="F23292" s="1">
        <f>TIMEVALUE("15:08:33")</f>
        <v>0.63093750000000004</v>
      </c>
      <c r="G23292" t="s">
        <v>747</v>
      </c>
      <c r="H23292" t="s">
        <v>41505</v>
      </c>
      <c r="I23292">
        <v>721.654</v>
      </c>
    </row>
    <row r="23293" spans="1:9" x14ac:dyDescent="0.25">
      <c r="A23293" t="s">
        <v>41506</v>
      </c>
      <c r="B23293">
        <v>13115</v>
      </c>
      <c r="C23293" s="2">
        <f t="shared" si="2362"/>
        <v>44348</v>
      </c>
      <c r="D23293" s="1">
        <f>TIMEVALUE("15:10:19")</f>
        <v>0.63216435185185182</v>
      </c>
      <c r="E23293" s="2">
        <f t="shared" si="2363"/>
        <v>44348</v>
      </c>
      <c r="F23293" s="1">
        <f>TIMEVALUE("15:15:07")</f>
        <v>0.63549768518518523</v>
      </c>
      <c r="G23293" t="s">
        <v>3420</v>
      </c>
      <c r="H23293" t="s">
        <v>10917</v>
      </c>
      <c r="I23293">
        <v>721.13800000000003</v>
      </c>
    </row>
    <row r="23294" spans="1:9" x14ac:dyDescent="0.25">
      <c r="A23294" t="s">
        <v>41507</v>
      </c>
      <c r="B23294">
        <v>13115</v>
      </c>
      <c r="C23294" s="2">
        <f t="shared" si="2362"/>
        <v>44348</v>
      </c>
      <c r="D23294" s="1">
        <f>TIMEVALUE("15:17:08")</f>
        <v>0.63689814814814816</v>
      </c>
      <c r="E23294" s="2">
        <f t="shared" si="2363"/>
        <v>44348</v>
      </c>
      <c r="F23294" s="1">
        <f>TIMEVALUE("15:23:23")</f>
        <v>0.64123842592592595</v>
      </c>
      <c r="G23294" t="s">
        <v>505</v>
      </c>
      <c r="H23294" t="s">
        <v>41508</v>
      </c>
      <c r="I23294">
        <v>720.58399999999995</v>
      </c>
    </row>
    <row r="23295" spans="1:9" x14ac:dyDescent="0.25">
      <c r="A23295" t="s">
        <v>41509</v>
      </c>
      <c r="B23295">
        <v>13115</v>
      </c>
      <c r="C23295" s="2">
        <f t="shared" si="2362"/>
        <v>44348</v>
      </c>
      <c r="D23295" s="1">
        <f>TIMEVALUE("15:24:55")</f>
        <v>0.64230324074074074</v>
      </c>
      <c r="E23295" s="2">
        <f t="shared" si="2363"/>
        <v>44348</v>
      </c>
      <c r="F23295" s="1">
        <f>TIMEVALUE("15:30:45")</f>
        <v>0.64635416666666667</v>
      </c>
      <c r="G23295" t="s">
        <v>3238</v>
      </c>
      <c r="H23295" t="s">
        <v>41510</v>
      </c>
      <c r="I23295">
        <v>719.83500000000004</v>
      </c>
    </row>
    <row r="23296" spans="1:9" x14ac:dyDescent="0.25">
      <c r="A23296" t="s">
        <v>41511</v>
      </c>
      <c r="B23296">
        <v>13115</v>
      </c>
      <c r="C23296" s="2">
        <f t="shared" si="2362"/>
        <v>44348</v>
      </c>
      <c r="D23296" s="1">
        <f>TIMEVALUE("13:20:12")</f>
        <v>0.55569444444444449</v>
      </c>
      <c r="E23296" s="2">
        <f t="shared" si="2363"/>
        <v>44348</v>
      </c>
      <c r="F23296" s="1">
        <f>TIMEVALUE("13:27:46")</f>
        <v>0.56094907407407413</v>
      </c>
      <c r="G23296" t="s">
        <v>188</v>
      </c>
      <c r="H23296" t="s">
        <v>8521</v>
      </c>
      <c r="I23296">
        <v>719.49199999999996</v>
      </c>
    </row>
    <row r="23297" spans="1:9" x14ac:dyDescent="0.25">
      <c r="A23297" t="s">
        <v>41512</v>
      </c>
      <c r="B23297">
        <v>13127</v>
      </c>
      <c r="C23297" s="2">
        <f>DATEVALUE("2025-05-01")</f>
        <v>44316</v>
      </c>
      <c r="D23297" s="1">
        <f>TIMEVALUE("13:34:33")</f>
        <v>0.56565972222222227</v>
      </c>
      <c r="E23297" s="2">
        <f>DATEVALUE("2025-05-01")</f>
        <v>44316</v>
      </c>
      <c r="F23297" s="1">
        <f>TIMEVALUE("13:41:31")</f>
        <v>0.57049768518518518</v>
      </c>
      <c r="G23297" t="s">
        <v>1775</v>
      </c>
      <c r="H23297" t="s">
        <v>41513</v>
      </c>
      <c r="I23297">
        <v>722.50599999999997</v>
      </c>
    </row>
    <row r="23298" spans="1:9" x14ac:dyDescent="0.25">
      <c r="A23298" t="s">
        <v>41512</v>
      </c>
      <c r="B23298">
        <v>13115</v>
      </c>
      <c r="C23298" s="2">
        <f t="shared" ref="C23298:C23311" si="2364">DATEVALUE("2025-06-02")</f>
        <v>44348</v>
      </c>
      <c r="D23298" s="1">
        <f>TIMEVALUE("10:31:42")</f>
        <v>0.43868055555555557</v>
      </c>
      <c r="E23298" s="2">
        <f t="shared" ref="E23298:E23311" si="2365">DATEVALUE("2025-06-02")</f>
        <v>44348</v>
      </c>
      <c r="F23298" s="1">
        <f>TIMEVALUE("10:31:42")</f>
        <v>0.43868055555555557</v>
      </c>
      <c r="G23298" t="s">
        <v>162</v>
      </c>
      <c r="H23298" t="s">
        <v>163</v>
      </c>
      <c r="I23298">
        <v>98765432.099000007</v>
      </c>
    </row>
    <row r="23299" spans="1:9" x14ac:dyDescent="0.25">
      <c r="A23299" t="s">
        <v>41512</v>
      </c>
      <c r="B23299">
        <v>13115</v>
      </c>
      <c r="C23299" s="2">
        <f t="shared" si="2364"/>
        <v>44348</v>
      </c>
      <c r="D23299" s="1">
        <f>TIMEVALUE("10:31:45")</f>
        <v>0.4387152777777778</v>
      </c>
      <c r="E23299" s="2">
        <f t="shared" si="2365"/>
        <v>44348</v>
      </c>
      <c r="F23299" s="1">
        <f>TIMEVALUE("10:35:43")</f>
        <v>0.44146990740740738</v>
      </c>
      <c r="G23299" t="s">
        <v>3040</v>
      </c>
      <c r="H23299" t="s">
        <v>41514</v>
      </c>
      <c r="I23299">
        <v>726.61</v>
      </c>
    </row>
    <row r="23300" spans="1:9" x14ac:dyDescent="0.25">
      <c r="A23300" t="s">
        <v>41515</v>
      </c>
      <c r="B23300">
        <v>13115</v>
      </c>
      <c r="C23300" s="2">
        <f t="shared" si="2364"/>
        <v>44348</v>
      </c>
      <c r="D23300" s="1">
        <f>TIMEVALUE("10:37:47")</f>
        <v>0.44290509259259259</v>
      </c>
      <c r="E23300" s="2">
        <f t="shared" si="2365"/>
        <v>44348</v>
      </c>
      <c r="F23300" s="1">
        <f>TIMEVALUE("10:44:53")</f>
        <v>0.44783564814814814</v>
      </c>
      <c r="G23300" t="s">
        <v>4320</v>
      </c>
      <c r="H23300" t="s">
        <v>1529</v>
      </c>
      <c r="I23300">
        <v>726.13599999999997</v>
      </c>
    </row>
    <row r="23301" spans="1:9" x14ac:dyDescent="0.25">
      <c r="A23301" t="s">
        <v>41516</v>
      </c>
      <c r="B23301">
        <v>13115</v>
      </c>
      <c r="C23301" s="2">
        <f t="shared" si="2364"/>
        <v>44348</v>
      </c>
      <c r="D23301" s="1">
        <f>TIMEVALUE("10:46:24")</f>
        <v>0.44888888888888889</v>
      </c>
      <c r="E23301" s="2">
        <f t="shared" si="2365"/>
        <v>44348</v>
      </c>
      <c r="F23301" s="1">
        <f>TIMEVALUE("10:56:42")</f>
        <v>0.45604166666666668</v>
      </c>
      <c r="G23301" t="s">
        <v>7932</v>
      </c>
      <c r="H23301" t="s">
        <v>41517</v>
      </c>
      <c r="I23301">
        <v>725.63199999999995</v>
      </c>
    </row>
    <row r="23302" spans="1:9" x14ac:dyDescent="0.25">
      <c r="A23302" t="s">
        <v>41518</v>
      </c>
      <c r="B23302">
        <v>13115</v>
      </c>
      <c r="C23302" s="2">
        <f t="shared" si="2364"/>
        <v>44348</v>
      </c>
      <c r="D23302" s="1">
        <f>TIMEVALUE("10:58:58")</f>
        <v>0.45761574074074074</v>
      </c>
      <c r="E23302" s="2">
        <f t="shared" si="2365"/>
        <v>44348</v>
      </c>
      <c r="F23302" s="1">
        <f>TIMEVALUE("11:08:51")</f>
        <v>0.46447916666666667</v>
      </c>
      <c r="G23302" t="s">
        <v>1975</v>
      </c>
      <c r="H23302" t="s">
        <v>41519</v>
      </c>
      <c r="I23302">
        <v>724.95299999999997</v>
      </c>
    </row>
    <row r="23303" spans="1:9" x14ac:dyDescent="0.25">
      <c r="A23303" t="s">
        <v>41520</v>
      </c>
      <c r="B23303">
        <v>13115</v>
      </c>
      <c r="C23303" s="2">
        <f t="shared" si="2364"/>
        <v>44348</v>
      </c>
      <c r="D23303" s="1">
        <f>TIMEVALUE("11:11:55")</f>
        <v>0.46660879629629631</v>
      </c>
      <c r="E23303" s="2">
        <f t="shared" si="2365"/>
        <v>44348</v>
      </c>
      <c r="F23303" s="1">
        <f>TIMEVALUE("11:19:12")</f>
        <v>0.47166666666666668</v>
      </c>
      <c r="G23303" t="s">
        <v>1160</v>
      </c>
      <c r="H23303" t="s">
        <v>41521</v>
      </c>
      <c r="I23303">
        <v>724.33799999999997</v>
      </c>
    </row>
    <row r="23304" spans="1:9" x14ac:dyDescent="0.25">
      <c r="A23304" t="s">
        <v>41522</v>
      </c>
      <c r="B23304">
        <v>13115</v>
      </c>
      <c r="C23304" s="2">
        <f t="shared" si="2364"/>
        <v>44348</v>
      </c>
      <c r="D23304" s="1">
        <f>TIMEVALUE("11:21:11")</f>
        <v>0.47304398148148147</v>
      </c>
      <c r="E23304" s="2">
        <f t="shared" si="2365"/>
        <v>44348</v>
      </c>
      <c r="F23304" s="1">
        <f>TIMEVALUE("11:28:18")</f>
        <v>0.47798611111111111</v>
      </c>
      <c r="G23304" t="s">
        <v>1268</v>
      </c>
      <c r="H23304" t="s">
        <v>41523</v>
      </c>
      <c r="I23304">
        <v>723.74</v>
      </c>
    </row>
    <row r="23305" spans="1:9" x14ac:dyDescent="0.25">
      <c r="A23305" t="s">
        <v>41524</v>
      </c>
      <c r="B23305">
        <v>13115</v>
      </c>
      <c r="C23305" s="2">
        <f t="shared" si="2364"/>
        <v>44348</v>
      </c>
      <c r="D23305" s="1">
        <f>TIMEVALUE("11:29:45")</f>
        <v>0.47899305555555555</v>
      </c>
      <c r="E23305" s="2">
        <f t="shared" si="2365"/>
        <v>44348</v>
      </c>
      <c r="F23305" s="1">
        <f>TIMEVALUE("11:35:44")</f>
        <v>0.48314814814814816</v>
      </c>
      <c r="G23305" t="s">
        <v>4162</v>
      </c>
      <c r="H23305" t="s">
        <v>8420</v>
      </c>
      <c r="I23305">
        <v>723.11300000000006</v>
      </c>
    </row>
    <row r="23306" spans="1:9" x14ac:dyDescent="0.25">
      <c r="A23306" t="s">
        <v>41525</v>
      </c>
      <c r="B23306">
        <v>13115</v>
      </c>
      <c r="C23306" s="2">
        <f t="shared" si="2364"/>
        <v>44348</v>
      </c>
      <c r="D23306" s="1">
        <f>TIMEVALUE("11:37:41")</f>
        <v>0.48450231481481482</v>
      </c>
      <c r="E23306" s="2">
        <f t="shared" si="2365"/>
        <v>44348</v>
      </c>
      <c r="F23306" s="1">
        <f>TIMEVALUE("11:44:13")</f>
        <v>0.48903935185185188</v>
      </c>
      <c r="G23306" t="s">
        <v>4061</v>
      </c>
      <c r="H23306" t="s">
        <v>4992</v>
      </c>
      <c r="I23306">
        <v>722.50599999999997</v>
      </c>
    </row>
    <row r="23307" spans="1:9" x14ac:dyDescent="0.25">
      <c r="A23307" t="s">
        <v>41526</v>
      </c>
      <c r="B23307">
        <v>13115</v>
      </c>
      <c r="C23307" s="2">
        <f t="shared" si="2364"/>
        <v>44348</v>
      </c>
      <c r="D23307" s="1">
        <f>TIMEVALUE("11:58:15")</f>
        <v>0.4987847222222222</v>
      </c>
      <c r="E23307" s="2">
        <f t="shared" si="2365"/>
        <v>44348</v>
      </c>
      <c r="F23307" s="1">
        <f>TIMEVALUE("12:03:39")</f>
        <v>0.50253472222222217</v>
      </c>
      <c r="G23307" t="s">
        <v>5057</v>
      </c>
      <c r="H23307" t="s">
        <v>41527</v>
      </c>
      <c r="I23307">
        <v>721.97699999999998</v>
      </c>
    </row>
    <row r="23308" spans="1:9" x14ac:dyDescent="0.25">
      <c r="A23308" t="s">
        <v>41528</v>
      </c>
      <c r="B23308">
        <v>13115</v>
      </c>
      <c r="C23308" s="2">
        <f t="shared" si="2364"/>
        <v>44348</v>
      </c>
      <c r="D23308" s="1">
        <f>TIMEVALUE("12:55:34")</f>
        <v>0.53858796296296296</v>
      </c>
      <c r="E23308" s="2">
        <f t="shared" si="2365"/>
        <v>44348</v>
      </c>
      <c r="F23308" s="1">
        <f>TIMEVALUE("13:00:24")</f>
        <v>0.54194444444444445</v>
      </c>
      <c r="G23308" t="s">
        <v>2622</v>
      </c>
      <c r="H23308" t="s">
        <v>41529</v>
      </c>
      <c r="I23308">
        <v>721.34799999999996</v>
      </c>
    </row>
    <row r="23309" spans="1:9" x14ac:dyDescent="0.25">
      <c r="A23309" t="s">
        <v>41530</v>
      </c>
      <c r="B23309">
        <v>13115</v>
      </c>
      <c r="C23309" s="2">
        <f t="shared" si="2364"/>
        <v>44348</v>
      </c>
      <c r="D23309" s="1">
        <f>TIMEVALUE("13:02:06")</f>
        <v>0.54312499999999997</v>
      </c>
      <c r="E23309" s="2">
        <f t="shared" si="2365"/>
        <v>44348</v>
      </c>
      <c r="F23309" s="1">
        <f>TIMEVALUE("13:08:35")</f>
        <v>0.54762731481481486</v>
      </c>
      <c r="G23309" t="s">
        <v>4599</v>
      </c>
      <c r="H23309" t="s">
        <v>41531</v>
      </c>
      <c r="I23309">
        <v>720.75199999999995</v>
      </c>
    </row>
    <row r="23310" spans="1:9" x14ac:dyDescent="0.25">
      <c r="A23310" t="s">
        <v>41532</v>
      </c>
      <c r="B23310">
        <v>13115</v>
      </c>
      <c r="C23310" s="2">
        <f t="shared" si="2364"/>
        <v>44348</v>
      </c>
      <c r="D23310" s="1">
        <f>TIMEVALUE("13:10:43")</f>
        <v>0.54910879629629628</v>
      </c>
      <c r="E23310" s="2">
        <f t="shared" si="2365"/>
        <v>44348</v>
      </c>
      <c r="F23310" s="1">
        <f>TIMEVALUE("13:17:15")</f>
        <v>0.55364583333333328</v>
      </c>
      <c r="G23310" t="s">
        <v>4061</v>
      </c>
      <c r="H23310" t="s">
        <v>12900</v>
      </c>
      <c r="I23310">
        <v>720.20600000000002</v>
      </c>
    </row>
    <row r="23311" spans="1:9" x14ac:dyDescent="0.25">
      <c r="A23311" t="s">
        <v>41533</v>
      </c>
      <c r="B23311">
        <v>13115</v>
      </c>
      <c r="C23311" s="2">
        <f t="shared" si="2364"/>
        <v>44348</v>
      </c>
      <c r="D23311" s="1">
        <f>TIMEVALUE("10:19:09")</f>
        <v>0.42996527777777777</v>
      </c>
      <c r="E23311" s="2">
        <f t="shared" si="2365"/>
        <v>44348</v>
      </c>
      <c r="F23311" s="1">
        <f>TIMEVALUE("10:24:51")</f>
        <v>0.43392361111111111</v>
      </c>
      <c r="G23311" t="s">
        <v>1894</v>
      </c>
      <c r="H23311" t="s">
        <v>10629</v>
      </c>
      <c r="I23311">
        <v>719.73299999999995</v>
      </c>
    </row>
    <row r="23312" spans="1:9" x14ac:dyDescent="0.25">
      <c r="A23312" t="s">
        <v>41534</v>
      </c>
      <c r="B23312">
        <v>13115</v>
      </c>
      <c r="C23312" s="2">
        <f>DATEVALUE("2025-05-31")</f>
        <v>44346</v>
      </c>
      <c r="D23312" s="1">
        <f>TIMEVALUE("13:41:33")</f>
        <v>0.57052083333333337</v>
      </c>
      <c r="E23312" s="2">
        <f>DATEVALUE("2025-05-31")</f>
        <v>44346</v>
      </c>
      <c r="F23312" s="1">
        <f>TIMEVALUE("13:51:04")</f>
        <v>0.57712962962962966</v>
      </c>
      <c r="G23312" t="s">
        <v>622</v>
      </c>
      <c r="H23312" t="s">
        <v>41535</v>
      </c>
      <c r="I23312">
        <v>727.28499999999997</v>
      </c>
    </row>
    <row r="23313" spans="1:9" x14ac:dyDescent="0.25">
      <c r="A23313" t="s">
        <v>41536</v>
      </c>
      <c r="B23313">
        <v>13115</v>
      </c>
      <c r="C23313" s="2">
        <f t="shared" ref="C23313:C23323" si="2366">DATEVALUE("2025-06-02")</f>
        <v>44348</v>
      </c>
      <c r="D23313" s="1">
        <f>TIMEVALUE("08:30:58")</f>
        <v>0.35483796296296294</v>
      </c>
      <c r="E23313" s="2">
        <f t="shared" ref="E23313:E23323" si="2367">DATEVALUE("2025-06-02")</f>
        <v>44348</v>
      </c>
      <c r="F23313" s="1">
        <f>TIMEVALUE("08:38:02")</f>
        <v>0.35974537037037035</v>
      </c>
      <c r="G23313" t="s">
        <v>1061</v>
      </c>
      <c r="H23313" t="s">
        <v>41537</v>
      </c>
      <c r="I23313">
        <v>726.80899999999997</v>
      </c>
    </row>
    <row r="23314" spans="1:9" x14ac:dyDescent="0.25">
      <c r="A23314" t="s">
        <v>41538</v>
      </c>
      <c r="B23314">
        <v>13115</v>
      </c>
      <c r="C23314" s="2">
        <f t="shared" si="2366"/>
        <v>44348</v>
      </c>
      <c r="D23314" s="1">
        <f>TIMEVALUE("08:39:36")</f>
        <v>0.36083333333333334</v>
      </c>
      <c r="E23314" s="2">
        <f t="shared" si="2367"/>
        <v>44348</v>
      </c>
      <c r="F23314" s="1">
        <f>TIMEVALUE("08:48:05")</f>
        <v>0.36672453703703706</v>
      </c>
      <c r="G23314" t="s">
        <v>1391</v>
      </c>
      <c r="H23314" t="s">
        <v>41539</v>
      </c>
      <c r="I23314">
        <v>726.28</v>
      </c>
    </row>
    <row r="23315" spans="1:9" x14ac:dyDescent="0.25">
      <c r="A23315" t="s">
        <v>41540</v>
      </c>
      <c r="B23315">
        <v>13115</v>
      </c>
      <c r="C23315" s="2">
        <f t="shared" si="2366"/>
        <v>44348</v>
      </c>
      <c r="D23315" s="1">
        <f>TIMEVALUE("08:50:01")</f>
        <v>0.36806712962962962</v>
      </c>
      <c r="E23315" s="2">
        <f t="shared" si="2367"/>
        <v>44348</v>
      </c>
      <c r="F23315" s="1">
        <f>TIMEVALUE("08:58:55")</f>
        <v>0.3742476851851852</v>
      </c>
      <c r="G23315" t="s">
        <v>7503</v>
      </c>
      <c r="H23315" t="s">
        <v>41541</v>
      </c>
      <c r="I23315">
        <v>725.64200000000005</v>
      </c>
    </row>
    <row r="23316" spans="1:9" x14ac:dyDescent="0.25">
      <c r="A23316" t="s">
        <v>41542</v>
      </c>
      <c r="B23316">
        <v>13115</v>
      </c>
      <c r="C23316" s="2">
        <f t="shared" si="2366"/>
        <v>44348</v>
      </c>
      <c r="D23316" s="1">
        <f>TIMEVALUE("09:00:53")</f>
        <v>0.37561342592592595</v>
      </c>
      <c r="E23316" s="2">
        <f t="shared" si="2367"/>
        <v>44348</v>
      </c>
      <c r="F23316" s="1">
        <f>TIMEVALUE("09:08:17")</f>
        <v>0.38075231481481481</v>
      </c>
      <c r="G23316" t="s">
        <v>1856</v>
      </c>
      <c r="H23316" t="s">
        <v>41543</v>
      </c>
      <c r="I23316">
        <v>725.00699999999995</v>
      </c>
    </row>
    <row r="23317" spans="1:9" x14ac:dyDescent="0.25">
      <c r="A23317" t="s">
        <v>41544</v>
      </c>
      <c r="B23317">
        <v>13115</v>
      </c>
      <c r="C23317" s="2">
        <f t="shared" si="2366"/>
        <v>44348</v>
      </c>
      <c r="D23317" s="1">
        <f>TIMEVALUE("09:09:54")</f>
        <v>0.38187500000000002</v>
      </c>
      <c r="E23317" s="2">
        <f t="shared" si="2367"/>
        <v>44348</v>
      </c>
      <c r="F23317" s="1">
        <f>TIMEVALUE("09:17:27")</f>
        <v>0.38711805555555556</v>
      </c>
      <c r="G23317" t="s">
        <v>3627</v>
      </c>
      <c r="H23317" t="s">
        <v>41545</v>
      </c>
      <c r="I23317">
        <v>724.34900000000005</v>
      </c>
    </row>
    <row r="23318" spans="1:9" x14ac:dyDescent="0.25">
      <c r="A23318" t="s">
        <v>41546</v>
      </c>
      <c r="B23318">
        <v>13115</v>
      </c>
      <c r="C23318" s="2">
        <f t="shared" si="2366"/>
        <v>44348</v>
      </c>
      <c r="D23318" s="1">
        <f>TIMEVALUE("09:31:10")</f>
        <v>0.39664351851851853</v>
      </c>
      <c r="E23318" s="2">
        <f t="shared" si="2367"/>
        <v>44348</v>
      </c>
      <c r="F23318" s="1">
        <f>TIMEVALUE("09:37:25")</f>
        <v>0.40098379629629627</v>
      </c>
      <c r="G23318" t="s">
        <v>505</v>
      </c>
      <c r="H23318" t="s">
        <v>4838</v>
      </c>
      <c r="I23318">
        <v>723.69100000000003</v>
      </c>
    </row>
    <row r="23319" spans="1:9" x14ac:dyDescent="0.25">
      <c r="A23319" t="s">
        <v>41547</v>
      </c>
      <c r="B23319">
        <v>13115</v>
      </c>
      <c r="C23319" s="2">
        <f t="shared" si="2366"/>
        <v>44348</v>
      </c>
      <c r="D23319" s="1">
        <f>TIMEVALUE("09:39:14")</f>
        <v>0.40224537037037039</v>
      </c>
      <c r="E23319" s="2">
        <f t="shared" si="2367"/>
        <v>44348</v>
      </c>
      <c r="F23319" s="1">
        <f>TIMEVALUE("09:45:30")</f>
        <v>0.40659722222222222</v>
      </c>
      <c r="G23319" t="s">
        <v>248</v>
      </c>
      <c r="H23319" t="s">
        <v>41240</v>
      </c>
      <c r="I23319">
        <v>723.07</v>
      </c>
    </row>
    <row r="23320" spans="1:9" x14ac:dyDescent="0.25">
      <c r="A23320" t="s">
        <v>41548</v>
      </c>
      <c r="B23320">
        <v>13115</v>
      </c>
      <c r="C23320" s="2">
        <f t="shared" si="2366"/>
        <v>44348</v>
      </c>
      <c r="D23320" s="1">
        <f>TIMEVALUE("09:47:47")</f>
        <v>0.40818287037037038</v>
      </c>
      <c r="E23320" s="2">
        <f t="shared" si="2367"/>
        <v>44348</v>
      </c>
      <c r="F23320" s="1">
        <f>TIMEVALUE("09:53:17")</f>
        <v>0.41200231481481481</v>
      </c>
      <c r="G23320" t="s">
        <v>215</v>
      </c>
      <c r="H23320" t="s">
        <v>41549</v>
      </c>
      <c r="I23320">
        <v>722.38400000000001</v>
      </c>
    </row>
    <row r="23321" spans="1:9" x14ac:dyDescent="0.25">
      <c r="A23321" t="s">
        <v>41550</v>
      </c>
      <c r="B23321">
        <v>13115</v>
      </c>
      <c r="C23321" s="2">
        <f t="shared" si="2366"/>
        <v>44348</v>
      </c>
      <c r="D23321" s="1">
        <f>TIMEVALUE("09:55:15")</f>
        <v>0.41336805555555556</v>
      </c>
      <c r="E23321" s="2">
        <f t="shared" si="2367"/>
        <v>44348</v>
      </c>
      <c r="F23321" s="1">
        <f>TIMEVALUE("10:01:02")</f>
        <v>0.41738425925925926</v>
      </c>
      <c r="G23321" t="s">
        <v>4001</v>
      </c>
      <c r="H23321" t="s">
        <v>41551</v>
      </c>
      <c r="I23321">
        <v>721.726</v>
      </c>
    </row>
    <row r="23322" spans="1:9" x14ac:dyDescent="0.25">
      <c r="A23322" t="s">
        <v>41552</v>
      </c>
      <c r="B23322">
        <v>13115</v>
      </c>
      <c r="C23322" s="2">
        <f t="shared" si="2366"/>
        <v>44348</v>
      </c>
      <c r="D23322" s="1">
        <f>TIMEVALUE("10:03:25")</f>
        <v>0.41903935185185187</v>
      </c>
      <c r="E23322" s="2">
        <f t="shared" si="2367"/>
        <v>44348</v>
      </c>
      <c r="F23322" s="1">
        <f>TIMEVALUE("10:08:31")</f>
        <v>0.42258101851851854</v>
      </c>
      <c r="G23322" t="s">
        <v>4674</v>
      </c>
      <c r="H23322" t="s">
        <v>41553</v>
      </c>
      <c r="I23322">
        <v>721.08</v>
      </c>
    </row>
    <row r="23323" spans="1:9" x14ac:dyDescent="0.25">
      <c r="A23323" t="s">
        <v>41554</v>
      </c>
      <c r="B23323">
        <v>13115</v>
      </c>
      <c r="C23323" s="2">
        <f t="shared" si="2366"/>
        <v>44348</v>
      </c>
      <c r="D23323" s="1">
        <f>TIMEVALUE("10:10:07")</f>
        <v>0.42369212962962965</v>
      </c>
      <c r="E23323" s="2">
        <f t="shared" si="2367"/>
        <v>44348</v>
      </c>
      <c r="F23323" s="1">
        <f>TIMEVALUE("10:16:16")</f>
        <v>0.42796296296296299</v>
      </c>
      <c r="G23323" t="s">
        <v>2396</v>
      </c>
      <c r="H23323" t="s">
        <v>41555</v>
      </c>
      <c r="I23323">
        <v>720.46500000000003</v>
      </c>
    </row>
    <row r="23324" spans="1:9" x14ac:dyDescent="0.25">
      <c r="A23324" t="s">
        <v>41556</v>
      </c>
      <c r="B23324">
        <v>13115</v>
      </c>
      <c r="C23324" s="2">
        <f t="shared" ref="C23324:C23350" si="2368">DATEVALUE("2025-05-31")</f>
        <v>44346</v>
      </c>
      <c r="D23324" s="1">
        <f>TIMEVALUE("13:28:57")</f>
        <v>0.56177083333333333</v>
      </c>
      <c r="E23324" s="2">
        <f t="shared" ref="E23324:E23350" si="2369">DATEVALUE("2025-05-31")</f>
        <v>44346</v>
      </c>
      <c r="F23324" s="1">
        <f>TIMEVALUE("13:35:11")</f>
        <v>0.56609953703703708</v>
      </c>
      <c r="G23324" t="s">
        <v>6023</v>
      </c>
      <c r="H23324" t="s">
        <v>41557</v>
      </c>
      <c r="I23324">
        <v>719.99800000000005</v>
      </c>
    </row>
    <row r="23325" spans="1:9" x14ac:dyDescent="0.25">
      <c r="A23325" t="s">
        <v>41558</v>
      </c>
      <c r="B23325">
        <v>13115</v>
      </c>
      <c r="C23325" s="2">
        <f t="shared" si="2368"/>
        <v>44346</v>
      </c>
      <c r="D23325" s="1">
        <f>TIMEVALUE("11:38:45")</f>
        <v>0.48524305555555558</v>
      </c>
      <c r="E23325" s="2">
        <f t="shared" si="2369"/>
        <v>44346</v>
      </c>
      <c r="F23325" s="1">
        <f>TIMEVALUE("11:47:48")</f>
        <v>0.49152777777777779</v>
      </c>
      <c r="G23325" t="s">
        <v>3308</v>
      </c>
      <c r="H23325" t="s">
        <v>41559</v>
      </c>
      <c r="I23325">
        <v>728.05899999999997</v>
      </c>
    </row>
    <row r="23326" spans="1:9" x14ac:dyDescent="0.25">
      <c r="A23326" t="s">
        <v>41560</v>
      </c>
      <c r="B23326">
        <v>13115</v>
      </c>
      <c r="C23326" s="2">
        <f t="shared" si="2368"/>
        <v>44346</v>
      </c>
      <c r="D23326" s="1">
        <f>TIMEVALUE("11:50:24")</f>
        <v>0.49333333333333335</v>
      </c>
      <c r="E23326" s="2">
        <f t="shared" si="2369"/>
        <v>44346</v>
      </c>
      <c r="F23326" s="1">
        <f>TIMEVALUE("11:58:43")</f>
        <v>0.49910879629629629</v>
      </c>
      <c r="G23326" t="s">
        <v>2501</v>
      </c>
      <c r="H23326" t="s">
        <v>41561</v>
      </c>
      <c r="I23326">
        <v>727.36500000000001</v>
      </c>
    </row>
    <row r="23327" spans="1:9" x14ac:dyDescent="0.25">
      <c r="A23327" t="s">
        <v>41562</v>
      </c>
      <c r="B23327">
        <v>13115</v>
      </c>
      <c r="C23327" s="2">
        <f t="shared" si="2368"/>
        <v>44346</v>
      </c>
      <c r="D23327" s="1">
        <f>TIMEVALUE("12:03:10")</f>
        <v>0.50219907407407405</v>
      </c>
      <c r="E23327" s="2">
        <f t="shared" si="2369"/>
        <v>44346</v>
      </c>
      <c r="F23327" s="1">
        <f>TIMEVALUE("12:09:53")</f>
        <v>0.50686342592592593</v>
      </c>
      <c r="G23327" t="s">
        <v>908</v>
      </c>
      <c r="H23327" t="s">
        <v>41563</v>
      </c>
      <c r="I23327">
        <v>726.89300000000003</v>
      </c>
    </row>
    <row r="23328" spans="1:9" x14ac:dyDescent="0.25">
      <c r="A23328" t="s">
        <v>41564</v>
      </c>
      <c r="B23328">
        <v>13115</v>
      </c>
      <c r="C23328" s="2">
        <f t="shared" si="2368"/>
        <v>44346</v>
      </c>
      <c r="D23328" s="1">
        <f>TIMEVALUE("12:12:03")</f>
        <v>0.50836805555555553</v>
      </c>
      <c r="E23328" s="2">
        <f t="shared" si="2369"/>
        <v>44346</v>
      </c>
      <c r="F23328" s="1">
        <f>TIMEVALUE("12:19:16")</f>
        <v>0.51337962962962957</v>
      </c>
      <c r="G23328" t="s">
        <v>1948</v>
      </c>
      <c r="H23328" t="s">
        <v>41565</v>
      </c>
      <c r="I23328">
        <v>726.25599999999997</v>
      </c>
    </row>
    <row r="23329" spans="1:9" x14ac:dyDescent="0.25">
      <c r="A23329" t="s">
        <v>41566</v>
      </c>
      <c r="B23329">
        <v>13115</v>
      </c>
      <c r="C23329" s="2">
        <f t="shared" si="2368"/>
        <v>44346</v>
      </c>
      <c r="D23329" s="1">
        <f>TIMEVALUE("12:22:01")</f>
        <v>0.51528935185185187</v>
      </c>
      <c r="E23329" s="2">
        <f t="shared" si="2369"/>
        <v>44346</v>
      </c>
      <c r="F23329" s="1">
        <f>TIMEVALUE("12:29:44")</f>
        <v>0.52064814814814819</v>
      </c>
      <c r="G23329" t="s">
        <v>883</v>
      </c>
      <c r="H23329" t="s">
        <v>41567</v>
      </c>
      <c r="I23329">
        <v>725.51700000000005</v>
      </c>
    </row>
    <row r="23330" spans="1:9" x14ac:dyDescent="0.25">
      <c r="A23330" t="s">
        <v>41568</v>
      </c>
      <c r="B23330">
        <v>13115</v>
      </c>
      <c r="C23330" s="2">
        <f t="shared" si="2368"/>
        <v>44346</v>
      </c>
      <c r="D23330" s="1">
        <f>TIMEVALUE("12:32:26")</f>
        <v>0.52252314814814815</v>
      </c>
      <c r="E23330" s="2">
        <f t="shared" si="2369"/>
        <v>44346</v>
      </c>
      <c r="F23330" s="1">
        <f>TIMEVALUE("12:38:29")</f>
        <v>0.52672453703703703</v>
      </c>
      <c r="G23330" t="s">
        <v>179</v>
      </c>
      <c r="H23330" t="s">
        <v>41569</v>
      </c>
      <c r="I23330">
        <v>724.74099999999999</v>
      </c>
    </row>
    <row r="23331" spans="1:9" x14ac:dyDescent="0.25">
      <c r="A23331" t="s">
        <v>41570</v>
      </c>
      <c r="B23331">
        <v>13115</v>
      </c>
      <c r="C23331" s="2">
        <f t="shared" si="2368"/>
        <v>44346</v>
      </c>
      <c r="D23331" s="1">
        <f>TIMEVALUE("12:39:54")</f>
        <v>0.52770833333333333</v>
      </c>
      <c r="E23331" s="2">
        <f t="shared" si="2369"/>
        <v>44346</v>
      </c>
      <c r="F23331" s="1">
        <f>TIMEVALUE("12:47:12")</f>
        <v>0.53277777777777779</v>
      </c>
      <c r="G23331" t="s">
        <v>4616</v>
      </c>
      <c r="H23331" t="s">
        <v>41571</v>
      </c>
      <c r="I23331">
        <v>723.98599999999999</v>
      </c>
    </row>
    <row r="23332" spans="1:9" x14ac:dyDescent="0.25">
      <c r="A23332" t="s">
        <v>41572</v>
      </c>
      <c r="B23332">
        <v>13115</v>
      </c>
      <c r="C23332" s="2">
        <f t="shared" si="2368"/>
        <v>44346</v>
      </c>
      <c r="D23332" s="1">
        <f>TIMEVALUE("12:49:06")</f>
        <v>0.53409722222222222</v>
      </c>
      <c r="E23332" s="2">
        <f t="shared" si="2369"/>
        <v>44346</v>
      </c>
      <c r="F23332" s="1">
        <f>TIMEVALUE("12:55:23")</f>
        <v>0.5384606481481482</v>
      </c>
      <c r="G23332" t="s">
        <v>321</v>
      </c>
      <c r="H23332" t="s">
        <v>41573</v>
      </c>
      <c r="I23332">
        <v>723.40599999999995</v>
      </c>
    </row>
    <row r="23333" spans="1:9" x14ac:dyDescent="0.25">
      <c r="A23333" t="s">
        <v>41574</v>
      </c>
      <c r="B23333">
        <v>13115</v>
      </c>
      <c r="C23333" s="2">
        <f t="shared" si="2368"/>
        <v>44346</v>
      </c>
      <c r="D23333" s="1">
        <f>TIMEVALUE("12:57:11")</f>
        <v>0.53971064814814818</v>
      </c>
      <c r="E23333" s="2">
        <f t="shared" si="2369"/>
        <v>44346</v>
      </c>
      <c r="F23333" s="1">
        <f>TIMEVALUE("13:02:34")</f>
        <v>0.54344907407407406</v>
      </c>
      <c r="G23333" t="s">
        <v>4044</v>
      </c>
      <c r="H23333" t="s">
        <v>7648</v>
      </c>
      <c r="I23333">
        <v>722.67200000000003</v>
      </c>
    </row>
    <row r="23334" spans="1:9" x14ac:dyDescent="0.25">
      <c r="A23334" t="s">
        <v>41575</v>
      </c>
      <c r="B23334">
        <v>13115</v>
      </c>
      <c r="C23334" s="2">
        <f t="shared" si="2368"/>
        <v>44346</v>
      </c>
      <c r="D23334" s="1">
        <f>TIMEVALUE("13:05:36")</f>
        <v>0.54555555555555557</v>
      </c>
      <c r="E23334" s="2">
        <f t="shared" si="2369"/>
        <v>44346</v>
      </c>
      <c r="F23334" s="1">
        <f>TIMEVALUE("13:11:26")</f>
        <v>0.5496064814814815</v>
      </c>
      <c r="G23334" t="s">
        <v>3238</v>
      </c>
      <c r="H23334" t="s">
        <v>41576</v>
      </c>
      <c r="I23334">
        <v>722.07100000000003</v>
      </c>
    </row>
    <row r="23335" spans="1:9" x14ac:dyDescent="0.25">
      <c r="A23335" t="s">
        <v>41577</v>
      </c>
      <c r="B23335">
        <v>13115</v>
      </c>
      <c r="C23335" s="2">
        <f t="shared" si="2368"/>
        <v>44346</v>
      </c>
      <c r="D23335" s="1">
        <f>TIMEVALUE("13:14:03")</f>
        <v>0.55142361111111116</v>
      </c>
      <c r="E23335" s="2">
        <f t="shared" si="2369"/>
        <v>44346</v>
      </c>
      <c r="F23335" s="1">
        <f>TIMEVALUE("13:18:53")</f>
        <v>0.55478009259259264</v>
      </c>
      <c r="G23335" t="s">
        <v>2622</v>
      </c>
      <c r="H23335" t="s">
        <v>41578</v>
      </c>
      <c r="I23335">
        <v>721.34699999999998</v>
      </c>
    </row>
    <row r="23336" spans="1:9" x14ac:dyDescent="0.25">
      <c r="A23336" t="s">
        <v>41579</v>
      </c>
      <c r="B23336">
        <v>13115</v>
      </c>
      <c r="C23336" s="2">
        <f t="shared" si="2368"/>
        <v>44346</v>
      </c>
      <c r="D23336" s="1">
        <f>TIMEVALUE("13:20:25")</f>
        <v>0.55584490740740744</v>
      </c>
      <c r="E23336" s="2">
        <f t="shared" si="2369"/>
        <v>44346</v>
      </c>
      <c r="F23336" s="1">
        <f>TIMEVALUE("13:26:02")</f>
        <v>0.55974537037037042</v>
      </c>
      <c r="G23336" t="s">
        <v>2488</v>
      </c>
      <c r="H23336" t="s">
        <v>41580</v>
      </c>
      <c r="I23336">
        <v>720.64</v>
      </c>
    </row>
    <row r="23337" spans="1:9" x14ac:dyDescent="0.25">
      <c r="A23337" t="s">
        <v>41581</v>
      </c>
      <c r="B23337">
        <v>13115</v>
      </c>
      <c r="C23337" s="2">
        <f t="shared" si="2368"/>
        <v>44346</v>
      </c>
      <c r="D23337" s="1">
        <f>TIMEVALUE("11:26:44")</f>
        <v>0.47689814814814813</v>
      </c>
      <c r="E23337" s="2">
        <f t="shared" si="2369"/>
        <v>44346</v>
      </c>
      <c r="F23337" s="1">
        <f>TIMEVALUE("11:32:16")</f>
        <v>0.48074074074074075</v>
      </c>
      <c r="G23337" t="s">
        <v>711</v>
      </c>
      <c r="H23337" t="s">
        <v>41582</v>
      </c>
      <c r="I23337">
        <v>720.28800000000001</v>
      </c>
    </row>
    <row r="23338" spans="1:9" x14ac:dyDescent="0.25">
      <c r="A23338" t="s">
        <v>41583</v>
      </c>
      <c r="B23338">
        <v>13115</v>
      </c>
      <c r="C23338" s="2">
        <f t="shared" si="2368"/>
        <v>44346</v>
      </c>
      <c r="D23338" s="1">
        <f>TIMEVALUE("09:21:07")</f>
        <v>0.38966435185185183</v>
      </c>
      <c r="E23338" s="2">
        <f t="shared" si="2369"/>
        <v>44346</v>
      </c>
      <c r="F23338" s="1">
        <f>TIMEVALUE("09:30:49")</f>
        <v>0.39640046296296294</v>
      </c>
      <c r="G23338" t="s">
        <v>1520</v>
      </c>
      <c r="H23338" t="s">
        <v>41584</v>
      </c>
      <c r="I23338">
        <v>728.678</v>
      </c>
    </row>
    <row r="23339" spans="1:9" x14ac:dyDescent="0.25">
      <c r="A23339" t="s">
        <v>41585</v>
      </c>
      <c r="B23339">
        <v>13115</v>
      </c>
      <c r="C23339" s="2">
        <f t="shared" si="2368"/>
        <v>44346</v>
      </c>
      <c r="D23339" s="1">
        <f>TIMEVALUE("09:32:44")</f>
        <v>0.39773148148148146</v>
      </c>
      <c r="E23339" s="2">
        <f t="shared" si="2369"/>
        <v>44346</v>
      </c>
      <c r="F23339" s="1">
        <f>TIMEVALUE("09:42:42")</f>
        <v>0.40465277777777775</v>
      </c>
      <c r="G23339" t="s">
        <v>1408</v>
      </c>
      <c r="H23339" t="s">
        <v>41586</v>
      </c>
      <c r="I23339">
        <v>728.09100000000001</v>
      </c>
    </row>
    <row r="23340" spans="1:9" x14ac:dyDescent="0.25">
      <c r="A23340" t="s">
        <v>41587</v>
      </c>
      <c r="B23340">
        <v>13115</v>
      </c>
      <c r="C23340" s="2">
        <f t="shared" si="2368"/>
        <v>44346</v>
      </c>
      <c r="D23340" s="1">
        <f>TIMEVALUE("09:45:28")</f>
        <v>0.40657407407407409</v>
      </c>
      <c r="E23340" s="2">
        <f t="shared" si="2369"/>
        <v>44346</v>
      </c>
      <c r="F23340" s="1">
        <f>TIMEVALUE("09:53:45")</f>
        <v>0.4123263888888889</v>
      </c>
      <c r="G23340" t="s">
        <v>5662</v>
      </c>
      <c r="H23340" t="s">
        <v>10458</v>
      </c>
      <c r="I23340">
        <v>727.45699999999999</v>
      </c>
    </row>
    <row r="23341" spans="1:9" x14ac:dyDescent="0.25">
      <c r="A23341" t="s">
        <v>41588</v>
      </c>
      <c r="B23341">
        <v>13115</v>
      </c>
      <c r="C23341" s="2">
        <f t="shared" si="2368"/>
        <v>44346</v>
      </c>
      <c r="D23341" s="1">
        <f>TIMEVALUE("09:57:00")</f>
        <v>0.41458333333333336</v>
      </c>
      <c r="E23341" s="2">
        <f t="shared" si="2369"/>
        <v>44346</v>
      </c>
      <c r="F23341" s="1">
        <f>TIMEVALUE("10:06:20")</f>
        <v>0.42106481481481484</v>
      </c>
      <c r="G23341" t="s">
        <v>1037</v>
      </c>
      <c r="H23341" t="s">
        <v>41589</v>
      </c>
      <c r="I23341">
        <v>726.73299999999995</v>
      </c>
    </row>
    <row r="23342" spans="1:9" x14ac:dyDescent="0.25">
      <c r="A23342" t="s">
        <v>41590</v>
      </c>
      <c r="B23342">
        <v>13115</v>
      </c>
      <c r="C23342" s="2">
        <f t="shared" si="2368"/>
        <v>44346</v>
      </c>
      <c r="D23342" s="1">
        <f>TIMEVALUE("10:08:51")</f>
        <v>0.42281249999999998</v>
      </c>
      <c r="E23342" s="2">
        <f t="shared" si="2369"/>
        <v>44346</v>
      </c>
      <c r="F23342" s="1">
        <f>TIMEVALUE("10:17:48")</f>
        <v>0.42902777777777779</v>
      </c>
      <c r="G23342" t="s">
        <v>3669</v>
      </c>
      <c r="H23342" t="s">
        <v>41591</v>
      </c>
      <c r="I23342">
        <v>725.94200000000001</v>
      </c>
    </row>
    <row r="23343" spans="1:9" x14ac:dyDescent="0.25">
      <c r="A23343" t="s">
        <v>41592</v>
      </c>
      <c r="B23343">
        <v>13115</v>
      </c>
      <c r="C23343" s="2">
        <f t="shared" si="2368"/>
        <v>44346</v>
      </c>
      <c r="D23343" s="1">
        <f>TIMEVALUE("10:19:25")</f>
        <v>0.43015046296296294</v>
      </c>
      <c r="E23343" s="2">
        <f t="shared" si="2369"/>
        <v>44346</v>
      </c>
      <c r="F23343" s="1">
        <f>TIMEVALUE("10:25:33")</f>
        <v>0.43440972222222224</v>
      </c>
      <c r="G23343" t="s">
        <v>741</v>
      </c>
      <c r="H23343" t="s">
        <v>41593</v>
      </c>
      <c r="I23343">
        <v>725.20299999999997</v>
      </c>
    </row>
    <row r="23344" spans="1:9" x14ac:dyDescent="0.25">
      <c r="A23344" t="s">
        <v>41594</v>
      </c>
      <c r="B23344">
        <v>13115</v>
      </c>
      <c r="C23344" s="2">
        <f t="shared" si="2368"/>
        <v>44346</v>
      </c>
      <c r="D23344" s="1">
        <f>TIMEVALUE("10:27:06")</f>
        <v>0.43548611111111113</v>
      </c>
      <c r="E23344" s="2">
        <f t="shared" si="2369"/>
        <v>44346</v>
      </c>
      <c r="F23344" s="1">
        <f>TIMEVALUE("10:33:09")</f>
        <v>0.43968750000000001</v>
      </c>
      <c r="G23344" t="s">
        <v>179</v>
      </c>
      <c r="H23344" t="s">
        <v>41595</v>
      </c>
      <c r="I23344">
        <v>724.45799999999997</v>
      </c>
    </row>
    <row r="23345" spans="1:9" x14ac:dyDescent="0.25">
      <c r="A23345" t="s">
        <v>41596</v>
      </c>
      <c r="B23345">
        <v>13115</v>
      </c>
      <c r="C23345" s="2">
        <f t="shared" si="2368"/>
        <v>44346</v>
      </c>
      <c r="D23345" s="1">
        <f>TIMEVALUE("10:34:36")</f>
        <v>0.44069444444444444</v>
      </c>
      <c r="E23345" s="2">
        <f t="shared" si="2369"/>
        <v>44346</v>
      </c>
      <c r="F23345" s="1">
        <f>TIMEVALUE("10:40:54")</f>
        <v>0.44506944444444446</v>
      </c>
      <c r="G23345" t="s">
        <v>951</v>
      </c>
      <c r="H23345" t="s">
        <v>12366</v>
      </c>
      <c r="I23345">
        <v>723.79100000000005</v>
      </c>
    </row>
    <row r="23346" spans="1:9" x14ac:dyDescent="0.25">
      <c r="A23346" t="s">
        <v>41597</v>
      </c>
      <c r="B23346">
        <v>13115</v>
      </c>
      <c r="C23346" s="2">
        <f t="shared" si="2368"/>
        <v>44346</v>
      </c>
      <c r="D23346" s="1">
        <f>TIMEVALUE("10:42:28")</f>
        <v>0.44615740740740739</v>
      </c>
      <c r="E23346" s="2">
        <f t="shared" si="2369"/>
        <v>44346</v>
      </c>
      <c r="F23346" s="1">
        <f>TIMEVALUE("10:52:55")</f>
        <v>0.45341435185185186</v>
      </c>
      <c r="G23346" t="s">
        <v>7964</v>
      </c>
      <c r="H23346" t="s">
        <v>41598</v>
      </c>
      <c r="I23346">
        <v>723.03899999999999</v>
      </c>
    </row>
    <row r="23347" spans="1:9" x14ac:dyDescent="0.25">
      <c r="A23347" t="s">
        <v>41599</v>
      </c>
      <c r="B23347">
        <v>13115</v>
      </c>
      <c r="C23347" s="2">
        <f t="shared" si="2368"/>
        <v>44346</v>
      </c>
      <c r="D23347" s="1">
        <f>TIMEVALUE("10:54:34")</f>
        <v>0.45456018518518521</v>
      </c>
      <c r="E23347" s="2">
        <f t="shared" si="2369"/>
        <v>44346</v>
      </c>
      <c r="F23347" s="1">
        <f>TIMEVALUE("11:01:07")</f>
        <v>0.45910879629629631</v>
      </c>
      <c r="G23347" t="s">
        <v>2065</v>
      </c>
      <c r="H23347" t="s">
        <v>8608</v>
      </c>
      <c r="I23347">
        <v>722.322</v>
      </c>
    </row>
    <row r="23348" spans="1:9" x14ac:dyDescent="0.25">
      <c r="A23348" t="s">
        <v>41600</v>
      </c>
      <c r="B23348">
        <v>13115</v>
      </c>
      <c r="C23348" s="2">
        <f t="shared" si="2368"/>
        <v>44346</v>
      </c>
      <c r="D23348" s="1">
        <f>TIMEVALUE("11:02:57")</f>
        <v>0.46038194444444447</v>
      </c>
      <c r="E23348" s="2">
        <f t="shared" si="2369"/>
        <v>44346</v>
      </c>
      <c r="F23348" s="1">
        <f>TIMEVALUE("11:09:02")</f>
        <v>0.46460648148148148</v>
      </c>
      <c r="G23348" t="s">
        <v>4715</v>
      </c>
      <c r="H23348">
        <v>734</v>
      </c>
      <c r="I23348">
        <v>721.64</v>
      </c>
    </row>
    <row r="23349" spans="1:9" x14ac:dyDescent="0.25">
      <c r="A23349" t="s">
        <v>41601</v>
      </c>
      <c r="B23349">
        <v>13115</v>
      </c>
      <c r="C23349" s="2">
        <f t="shared" si="2368"/>
        <v>44346</v>
      </c>
      <c r="D23349" s="1">
        <f>TIMEVALUE("11:11:21")</f>
        <v>0.46621527777777777</v>
      </c>
      <c r="E23349" s="2">
        <f t="shared" si="2369"/>
        <v>44346</v>
      </c>
      <c r="F23349" s="1">
        <f>TIMEVALUE("11:17:10")</f>
        <v>0.47025462962962961</v>
      </c>
      <c r="G23349" t="s">
        <v>3871</v>
      </c>
      <c r="H23349" t="s">
        <v>41602</v>
      </c>
      <c r="I23349">
        <v>720.976</v>
      </c>
    </row>
    <row r="23350" spans="1:9" x14ac:dyDescent="0.25">
      <c r="A23350" t="s">
        <v>41603</v>
      </c>
      <c r="B23350">
        <v>13115</v>
      </c>
      <c r="C23350" s="2">
        <f t="shared" si="2368"/>
        <v>44346</v>
      </c>
      <c r="D23350" s="1">
        <f>TIMEVALUE("09:05:27")</f>
        <v>0.3787847222222222</v>
      </c>
      <c r="E23350" s="2">
        <f t="shared" si="2369"/>
        <v>44346</v>
      </c>
      <c r="F23350" s="1">
        <f>TIMEVALUE("09:10:27")</f>
        <v>0.38225694444444447</v>
      </c>
      <c r="G23350" t="s">
        <v>680</v>
      </c>
      <c r="H23350" t="s">
        <v>41604</v>
      </c>
      <c r="I23350">
        <v>720.39800000000002</v>
      </c>
    </row>
    <row r="23351" spans="1:9" x14ac:dyDescent="0.25">
      <c r="A23351" t="s">
        <v>41605</v>
      </c>
      <c r="B23351">
        <v>13115</v>
      </c>
      <c r="C23351" s="2">
        <f>DATEVALUE("2025-05-30")</f>
        <v>44345</v>
      </c>
      <c r="D23351" s="1">
        <f>TIMEVALUE("16:06:33")</f>
        <v>0.67121527777777779</v>
      </c>
      <c r="E23351" s="2">
        <f>DATEVALUE("2025-05-30")</f>
        <v>44345</v>
      </c>
      <c r="F23351" s="1">
        <f>TIMEVALUE("16:16:18")</f>
        <v>0.67798611111111107</v>
      </c>
      <c r="G23351" t="s">
        <v>3117</v>
      </c>
      <c r="H23351" t="s">
        <v>41607</v>
      </c>
      <c r="I23351">
        <v>729.52800000000002</v>
      </c>
    </row>
    <row r="23352" spans="1:9" x14ac:dyDescent="0.25">
      <c r="A23352" t="s">
        <v>41608</v>
      </c>
      <c r="B23352">
        <v>13115</v>
      </c>
      <c r="C23352" s="2">
        <f>DATEVALUE("2025-05-30")</f>
        <v>44345</v>
      </c>
      <c r="D23352" s="1">
        <f>TIMEVALUE("16:18:45")</f>
        <v>0.6796875</v>
      </c>
      <c r="E23352" s="2">
        <f>DATEVALUE("2025-05-30")</f>
        <v>44345</v>
      </c>
      <c r="F23352" s="1">
        <f>TIMEVALUE("16:25:49")</f>
        <v>0.68459490740740736</v>
      </c>
      <c r="G23352" t="s">
        <v>1061</v>
      </c>
      <c r="H23352" t="s">
        <v>41609</v>
      </c>
      <c r="I23352">
        <v>728.85599999999999</v>
      </c>
    </row>
    <row r="23353" spans="1:9" x14ac:dyDescent="0.25">
      <c r="A23353" t="s">
        <v>41610</v>
      </c>
      <c r="B23353">
        <v>13115</v>
      </c>
      <c r="C23353" s="2">
        <f t="shared" ref="C23353:C23362" si="2370">DATEVALUE("2025-05-31")</f>
        <v>44346</v>
      </c>
      <c r="D23353" s="1">
        <f>TIMEVALUE("07:38:35")</f>
        <v>0.31846064814814817</v>
      </c>
      <c r="E23353" s="2">
        <f t="shared" ref="E23353:E23362" si="2371">DATEVALUE("2025-05-31")</f>
        <v>44346</v>
      </c>
      <c r="F23353" s="1">
        <f>TIMEVALUE("07:49:00")</f>
        <v>0.32569444444444445</v>
      </c>
      <c r="G23353" t="s">
        <v>2135</v>
      </c>
      <c r="H23353" t="s">
        <v>41611</v>
      </c>
      <c r="I23353">
        <v>728.14</v>
      </c>
    </row>
    <row r="23354" spans="1:9" x14ac:dyDescent="0.25">
      <c r="A23354" t="s">
        <v>41612</v>
      </c>
      <c r="B23354">
        <v>13115</v>
      </c>
      <c r="C23354" s="2">
        <f t="shared" si="2370"/>
        <v>44346</v>
      </c>
      <c r="D23354" s="1">
        <f>TIMEVALUE("07:51:22")</f>
        <v>0.32733796296296297</v>
      </c>
      <c r="E23354" s="2">
        <f t="shared" si="2371"/>
        <v>44346</v>
      </c>
      <c r="F23354" s="1">
        <f>TIMEVALUE("07:58:07")</f>
        <v>0.33202546296296298</v>
      </c>
      <c r="G23354" t="s">
        <v>948</v>
      </c>
      <c r="H23354" t="s">
        <v>41613</v>
      </c>
      <c r="I23354">
        <v>727.34900000000005</v>
      </c>
    </row>
    <row r="23355" spans="1:9" x14ac:dyDescent="0.25">
      <c r="A23355" t="s">
        <v>41614</v>
      </c>
      <c r="B23355">
        <v>13115</v>
      </c>
      <c r="C23355" s="2">
        <f t="shared" si="2370"/>
        <v>44346</v>
      </c>
      <c r="D23355" s="1">
        <f>TIMEVALUE("08:00:23")</f>
        <v>0.33359953703703704</v>
      </c>
      <c r="E23355" s="2">
        <f t="shared" si="2371"/>
        <v>44346</v>
      </c>
      <c r="F23355" s="1">
        <f>TIMEVALUE("08:06:33")</f>
        <v>0.33788194444444447</v>
      </c>
      <c r="G23355" t="s">
        <v>2730</v>
      </c>
      <c r="H23355" t="s">
        <v>41615</v>
      </c>
      <c r="I23355">
        <v>726.56700000000001</v>
      </c>
    </row>
    <row r="23356" spans="1:9" x14ac:dyDescent="0.25">
      <c r="A23356" t="s">
        <v>41616</v>
      </c>
      <c r="B23356">
        <v>13115</v>
      </c>
      <c r="C23356" s="2">
        <f t="shared" si="2370"/>
        <v>44346</v>
      </c>
      <c r="D23356" s="1">
        <f>TIMEVALUE("08:08:01")</f>
        <v>0.33890046296296295</v>
      </c>
      <c r="E23356" s="2">
        <f t="shared" si="2371"/>
        <v>44346</v>
      </c>
      <c r="F23356" s="1">
        <f>TIMEVALUE("08:13:24")</f>
        <v>0.34263888888888888</v>
      </c>
      <c r="G23356" t="s">
        <v>4044</v>
      </c>
      <c r="H23356" t="s">
        <v>41617</v>
      </c>
      <c r="I23356">
        <v>725.78</v>
      </c>
    </row>
    <row r="23357" spans="1:9" x14ac:dyDescent="0.25">
      <c r="A23357" t="s">
        <v>41618</v>
      </c>
      <c r="B23357">
        <v>13115</v>
      </c>
      <c r="C23357" s="2">
        <f t="shared" si="2370"/>
        <v>44346</v>
      </c>
      <c r="D23357" s="1">
        <f>TIMEVALUE("08:15:24")</f>
        <v>0.34402777777777777</v>
      </c>
      <c r="E23357" s="2">
        <f t="shared" si="2371"/>
        <v>44346</v>
      </c>
      <c r="F23357" s="1">
        <f>TIMEVALUE("08:20:47")</f>
        <v>0.3477662037037037</v>
      </c>
      <c r="G23357" t="s">
        <v>4044</v>
      </c>
      <c r="H23357" t="s">
        <v>41619</v>
      </c>
      <c r="I23357">
        <v>724.97299999999996</v>
      </c>
    </row>
    <row r="23358" spans="1:9" x14ac:dyDescent="0.25">
      <c r="A23358" t="s">
        <v>41620</v>
      </c>
      <c r="B23358">
        <v>13115</v>
      </c>
      <c r="C23358" s="2">
        <f t="shared" si="2370"/>
        <v>44346</v>
      </c>
      <c r="D23358" s="1">
        <f>TIMEVALUE("08:22:38")</f>
        <v>0.3490509259259259</v>
      </c>
      <c r="E23358" s="2">
        <f t="shared" si="2371"/>
        <v>44346</v>
      </c>
      <c r="F23358" s="1">
        <f>TIMEVALUE("08:27:41")</f>
        <v>0.3525578703703704</v>
      </c>
      <c r="G23358" t="s">
        <v>2606</v>
      </c>
      <c r="H23358" t="s">
        <v>41621</v>
      </c>
      <c r="I23358">
        <v>724.178</v>
      </c>
    </row>
    <row r="23359" spans="1:9" x14ac:dyDescent="0.25">
      <c r="A23359" t="s">
        <v>41622</v>
      </c>
      <c r="B23359">
        <v>13115</v>
      </c>
      <c r="C23359" s="2">
        <f t="shared" si="2370"/>
        <v>44346</v>
      </c>
      <c r="D23359" s="1">
        <f>TIMEVALUE("08:29:50")</f>
        <v>0.35405092592592591</v>
      </c>
      <c r="E23359" s="2">
        <f t="shared" si="2371"/>
        <v>44346</v>
      </c>
      <c r="F23359" s="1">
        <f>TIMEVALUE("08:37:06")</f>
        <v>0.35909722222222223</v>
      </c>
      <c r="G23359" t="s">
        <v>2078</v>
      </c>
      <c r="H23359" t="s">
        <v>41623</v>
      </c>
      <c r="I23359">
        <v>723.40800000000002</v>
      </c>
    </row>
    <row r="23360" spans="1:9" x14ac:dyDescent="0.25">
      <c r="A23360" t="s">
        <v>41624</v>
      </c>
      <c r="B23360">
        <v>13115</v>
      </c>
      <c r="C23360" s="2">
        <f t="shared" si="2370"/>
        <v>44346</v>
      </c>
      <c r="D23360" s="1">
        <f>TIMEVALUE("08:38:31")</f>
        <v>0.36008101851851854</v>
      </c>
      <c r="E23360" s="2">
        <f t="shared" si="2371"/>
        <v>44346</v>
      </c>
      <c r="F23360" s="1">
        <f>TIMEVALUE("08:45:07")</f>
        <v>0.36466435185185186</v>
      </c>
      <c r="G23360" t="s">
        <v>2310</v>
      </c>
      <c r="H23360" t="s">
        <v>41625</v>
      </c>
      <c r="I23360">
        <v>722.61199999999997</v>
      </c>
    </row>
    <row r="23361" spans="1:9" x14ac:dyDescent="0.25">
      <c r="A23361" t="s">
        <v>41626</v>
      </c>
      <c r="B23361">
        <v>13115</v>
      </c>
      <c r="C23361" s="2">
        <f t="shared" si="2370"/>
        <v>44346</v>
      </c>
      <c r="D23361" s="1">
        <f>TIMEVALUE("08:46:46")</f>
        <v>0.36581018518518521</v>
      </c>
      <c r="E23361" s="2">
        <f t="shared" si="2371"/>
        <v>44346</v>
      </c>
      <c r="F23361" s="1">
        <f>TIMEVALUE("08:53:18")</f>
        <v>0.37034722222222222</v>
      </c>
      <c r="G23361" t="s">
        <v>4061</v>
      </c>
      <c r="H23361" t="s">
        <v>41627</v>
      </c>
      <c r="I23361">
        <v>721.78599999999994</v>
      </c>
    </row>
    <row r="23362" spans="1:9" x14ac:dyDescent="0.25">
      <c r="A23362" t="s">
        <v>41628</v>
      </c>
      <c r="B23362">
        <v>13115</v>
      </c>
      <c r="C23362" s="2">
        <f t="shared" si="2370"/>
        <v>44346</v>
      </c>
      <c r="D23362" s="1">
        <f>TIMEVALUE("08:54:42")</f>
        <v>0.37131944444444442</v>
      </c>
      <c r="E23362" s="2">
        <f t="shared" si="2371"/>
        <v>44346</v>
      </c>
      <c r="F23362" s="1">
        <f>TIMEVALUE("08:59:42")</f>
        <v>0.37479166666666669</v>
      </c>
      <c r="G23362" t="s">
        <v>680</v>
      </c>
      <c r="H23362" t="s">
        <v>41629</v>
      </c>
      <c r="I23362">
        <v>721.09299999999996</v>
      </c>
    </row>
    <row r="23363" spans="1:9" x14ac:dyDescent="0.25">
      <c r="A23363" t="s">
        <v>41630</v>
      </c>
      <c r="B23363">
        <v>13115</v>
      </c>
      <c r="C23363" s="2">
        <f t="shared" ref="C23363:C23394" si="2372">DATEVALUE("2025-05-30")</f>
        <v>44345</v>
      </c>
      <c r="D23363" s="1">
        <f>TIMEVALUE("15:54:50")</f>
        <v>0.6630787037037037</v>
      </c>
      <c r="E23363" s="2">
        <f t="shared" ref="E23363:E23394" si="2373">DATEVALUE("2025-05-30")</f>
        <v>44345</v>
      </c>
      <c r="F23363" s="1">
        <f>TIMEVALUE("15:59:51")</f>
        <v>0.66656249999999995</v>
      </c>
      <c r="G23363" t="s">
        <v>2177</v>
      </c>
      <c r="H23363" t="s">
        <v>41631</v>
      </c>
      <c r="I23363">
        <v>720.53800000000001</v>
      </c>
    </row>
    <row r="23364" spans="1:9" x14ac:dyDescent="0.25">
      <c r="A23364" t="s">
        <v>2094</v>
      </c>
      <c r="B23364">
        <v>13115</v>
      </c>
      <c r="C23364" s="2">
        <f t="shared" si="2372"/>
        <v>44345</v>
      </c>
      <c r="D23364" s="1">
        <f>TIMEVALUE("13:50:13")</f>
        <v>0.5765393518518519</v>
      </c>
      <c r="E23364" s="2">
        <f t="shared" si="2373"/>
        <v>44345</v>
      </c>
      <c r="F23364" s="1">
        <f>TIMEVALUE("13:57:21")</f>
        <v>0.58149305555555553</v>
      </c>
      <c r="G23364" t="s">
        <v>2939</v>
      </c>
      <c r="H23364" t="s">
        <v>41632</v>
      </c>
      <c r="I23364">
        <v>729.80600000000004</v>
      </c>
    </row>
    <row r="23365" spans="1:9" x14ac:dyDescent="0.25">
      <c r="A23365" t="s">
        <v>41633</v>
      </c>
      <c r="B23365">
        <v>13115</v>
      </c>
      <c r="C23365" s="2">
        <f t="shared" si="2372"/>
        <v>44345</v>
      </c>
      <c r="D23365" s="1">
        <f>TIMEVALUE("13:59:59")</f>
        <v>0.58332175925925922</v>
      </c>
      <c r="E23365" s="2">
        <f t="shared" si="2373"/>
        <v>44345</v>
      </c>
      <c r="F23365" s="1">
        <f>TIMEVALUE("14:08:33")</f>
        <v>0.5892708333333333</v>
      </c>
      <c r="G23365" t="s">
        <v>25</v>
      </c>
      <c r="H23365" t="s">
        <v>12407</v>
      </c>
      <c r="I23365">
        <v>729.31500000000005</v>
      </c>
    </row>
    <row r="23366" spans="1:9" x14ac:dyDescent="0.25">
      <c r="A23366" t="s">
        <v>41634</v>
      </c>
      <c r="B23366">
        <v>13115</v>
      </c>
      <c r="C23366" s="2">
        <f t="shared" si="2372"/>
        <v>44345</v>
      </c>
      <c r="D23366" s="1">
        <f>TIMEVALUE("14:10:38")</f>
        <v>0.5907175925925926</v>
      </c>
      <c r="E23366" s="2">
        <f t="shared" si="2373"/>
        <v>44345</v>
      </c>
      <c r="F23366" s="1">
        <f>TIMEVALUE("14:21:41")</f>
        <v>0.59839120370370369</v>
      </c>
      <c r="G23366" t="s">
        <v>1136</v>
      </c>
      <c r="H23366" t="s">
        <v>41635</v>
      </c>
      <c r="I23366">
        <v>728.58100000000002</v>
      </c>
    </row>
    <row r="23367" spans="1:9" x14ac:dyDescent="0.25">
      <c r="A23367" t="s">
        <v>41636</v>
      </c>
      <c r="B23367">
        <v>13115</v>
      </c>
      <c r="C23367" s="2">
        <f t="shared" si="2372"/>
        <v>44345</v>
      </c>
      <c r="D23367" s="1">
        <f>TIMEVALUE("14:23:33")</f>
        <v>0.59968750000000004</v>
      </c>
      <c r="E23367" s="2">
        <f t="shared" si="2373"/>
        <v>44345</v>
      </c>
      <c r="F23367" s="1">
        <f>TIMEVALUE("14:36:38")</f>
        <v>0.6087731481481482</v>
      </c>
      <c r="G23367" t="s">
        <v>8857</v>
      </c>
      <c r="H23367" t="s">
        <v>41637</v>
      </c>
      <c r="I23367">
        <v>727.79300000000001</v>
      </c>
    </row>
    <row r="23368" spans="1:9" x14ac:dyDescent="0.25">
      <c r="A23368" t="s">
        <v>41638</v>
      </c>
      <c r="B23368">
        <v>13115</v>
      </c>
      <c r="C23368" s="2">
        <f t="shared" si="2372"/>
        <v>44345</v>
      </c>
      <c r="D23368" s="1">
        <f>TIMEVALUE("14:38:48")</f>
        <v>0.61027777777777781</v>
      </c>
      <c r="E23368" s="2">
        <f t="shared" si="2373"/>
        <v>44345</v>
      </c>
      <c r="F23368" s="1">
        <f>TIMEVALUE("14:44:39")</f>
        <v>0.61434027777777778</v>
      </c>
      <c r="G23368" t="s">
        <v>160</v>
      </c>
      <c r="H23368" t="s">
        <v>41639</v>
      </c>
      <c r="I23368">
        <v>726.89200000000005</v>
      </c>
    </row>
    <row r="23369" spans="1:9" x14ac:dyDescent="0.25">
      <c r="A23369" t="s">
        <v>41640</v>
      </c>
      <c r="B23369">
        <v>13115</v>
      </c>
      <c r="C23369" s="2">
        <f t="shared" si="2372"/>
        <v>44345</v>
      </c>
      <c r="D23369" s="1">
        <f>TIMEVALUE("14:58:43")</f>
        <v>0.62410879629629634</v>
      </c>
      <c r="E23369" s="2">
        <f t="shared" si="2373"/>
        <v>44345</v>
      </c>
      <c r="F23369" s="1">
        <f>TIMEVALUE("15:04:57")</f>
        <v>0.62843749999999998</v>
      </c>
      <c r="G23369" t="s">
        <v>6023</v>
      </c>
      <c r="H23369" t="s">
        <v>11215</v>
      </c>
      <c r="I23369">
        <v>726.02200000000005</v>
      </c>
    </row>
    <row r="23370" spans="1:9" x14ac:dyDescent="0.25">
      <c r="A23370" t="s">
        <v>41641</v>
      </c>
      <c r="B23370">
        <v>13115</v>
      </c>
      <c r="C23370" s="2">
        <f t="shared" si="2372"/>
        <v>44345</v>
      </c>
      <c r="D23370" s="1">
        <f>TIMEVALUE("15:06:33")</f>
        <v>0.62954861111111116</v>
      </c>
      <c r="E23370" s="2">
        <f t="shared" si="2373"/>
        <v>44345</v>
      </c>
      <c r="F23370" s="1">
        <f>TIMEVALUE("15:13:03")</f>
        <v>0.63406249999999997</v>
      </c>
      <c r="G23370" t="s">
        <v>1869</v>
      </c>
      <c r="H23370" t="s">
        <v>41642</v>
      </c>
      <c r="I23370">
        <v>725.23400000000004</v>
      </c>
    </row>
    <row r="23371" spans="1:9" x14ac:dyDescent="0.25">
      <c r="A23371" t="s">
        <v>41643</v>
      </c>
      <c r="B23371">
        <v>13115</v>
      </c>
      <c r="C23371" s="2">
        <f t="shared" si="2372"/>
        <v>44345</v>
      </c>
      <c r="D23371" s="1">
        <f>TIMEVALUE("15:15:19")</f>
        <v>0.63563657407407403</v>
      </c>
      <c r="E23371" s="2">
        <f t="shared" si="2373"/>
        <v>44345</v>
      </c>
      <c r="F23371" s="1">
        <f>TIMEVALUE("15:21:48")</f>
        <v>0.64013888888888892</v>
      </c>
      <c r="G23371" t="s">
        <v>4599</v>
      </c>
      <c r="H23371" t="s">
        <v>41644</v>
      </c>
      <c r="I23371">
        <v>724.46299999999997</v>
      </c>
    </row>
    <row r="23372" spans="1:9" x14ac:dyDescent="0.25">
      <c r="A23372" t="s">
        <v>41645</v>
      </c>
      <c r="B23372">
        <v>13115</v>
      </c>
      <c r="C23372" s="2">
        <f t="shared" si="2372"/>
        <v>44345</v>
      </c>
      <c r="D23372" s="1">
        <f>TIMEVALUE("15:23:24")</f>
        <v>0.64124999999999999</v>
      </c>
      <c r="E23372" s="2">
        <f t="shared" si="2373"/>
        <v>44345</v>
      </c>
      <c r="F23372" s="1">
        <f>TIMEVALUE("15:28:21")</f>
        <v>0.64468749999999997</v>
      </c>
      <c r="G23372" t="s">
        <v>646</v>
      </c>
      <c r="H23372" t="s">
        <v>41646</v>
      </c>
      <c r="I23372">
        <v>723.72799999999995</v>
      </c>
    </row>
    <row r="23373" spans="1:9" x14ac:dyDescent="0.25">
      <c r="A23373" t="s">
        <v>41647</v>
      </c>
      <c r="B23373">
        <v>13115</v>
      </c>
      <c r="C23373" s="2">
        <f t="shared" si="2372"/>
        <v>44345</v>
      </c>
      <c r="D23373" s="1">
        <f>TIMEVALUE("15:29:59")</f>
        <v>0.64582175925925922</v>
      </c>
      <c r="E23373" s="2">
        <f t="shared" si="2373"/>
        <v>44345</v>
      </c>
      <c r="F23373" s="1">
        <f>TIMEVALUE("15:37:06")</f>
        <v>0.65076388888888892</v>
      </c>
      <c r="G23373" t="s">
        <v>1268</v>
      </c>
      <c r="H23373" t="s">
        <v>41648</v>
      </c>
      <c r="I23373">
        <v>722.87699999999995</v>
      </c>
    </row>
    <row r="23374" spans="1:9" x14ac:dyDescent="0.25">
      <c r="A23374" t="s">
        <v>41649</v>
      </c>
      <c r="B23374">
        <v>13115</v>
      </c>
      <c r="C23374" s="2">
        <f t="shared" si="2372"/>
        <v>44345</v>
      </c>
      <c r="D23374" s="1">
        <f>TIMEVALUE("15:39:01")</f>
        <v>0.65209490740740739</v>
      </c>
      <c r="E23374" s="2">
        <f t="shared" si="2373"/>
        <v>44345</v>
      </c>
      <c r="F23374" s="1">
        <f>TIMEVALUE("15:44:48")</f>
        <v>0.65611111111111109</v>
      </c>
      <c r="G23374" t="s">
        <v>4001</v>
      </c>
      <c r="H23374" t="s">
        <v>41650</v>
      </c>
      <c r="I23374">
        <v>721.92700000000002</v>
      </c>
    </row>
    <row r="23375" spans="1:9" x14ac:dyDescent="0.25">
      <c r="A23375" t="s">
        <v>41651</v>
      </c>
      <c r="B23375">
        <v>13115</v>
      </c>
      <c r="C23375" s="2">
        <f t="shared" si="2372"/>
        <v>44345</v>
      </c>
      <c r="D23375" s="1">
        <f>TIMEVALUE("15:46:41")</f>
        <v>0.65741898148148148</v>
      </c>
      <c r="E23375" s="2">
        <f t="shared" si="2373"/>
        <v>44345</v>
      </c>
      <c r="F23375" s="1">
        <f>TIMEVALUE("15:51:56")</f>
        <v>0.66106481481481483</v>
      </c>
      <c r="G23375" t="s">
        <v>5330</v>
      </c>
      <c r="H23375" t="s">
        <v>41652</v>
      </c>
      <c r="I23375">
        <v>721.19600000000003</v>
      </c>
    </row>
    <row r="23376" spans="1:9" x14ac:dyDescent="0.25">
      <c r="A23376" t="s">
        <v>2098</v>
      </c>
      <c r="B23376">
        <v>13115</v>
      </c>
      <c r="C23376" s="2">
        <f t="shared" si="2372"/>
        <v>44345</v>
      </c>
      <c r="D23376" s="1">
        <f>TIMEVALUE("13:43:18")</f>
        <v>0.57173611111111111</v>
      </c>
      <c r="E23376" s="2">
        <f t="shared" si="2373"/>
        <v>44345</v>
      </c>
      <c r="F23376" s="1">
        <f>TIMEVALUE("13:44:09")</f>
        <v>0.57232638888888887</v>
      </c>
      <c r="G23376" t="s">
        <v>994</v>
      </c>
      <c r="H23376" t="s">
        <v>12439</v>
      </c>
      <c r="I23376">
        <v>720.65899999999999</v>
      </c>
    </row>
    <row r="23377" spans="1:9" x14ac:dyDescent="0.25">
      <c r="A23377" t="s">
        <v>2101</v>
      </c>
      <c r="B23377">
        <v>13127</v>
      </c>
      <c r="C23377" s="2">
        <f t="shared" si="2372"/>
        <v>44345</v>
      </c>
      <c r="D23377" s="1">
        <f>TIMEVALUE("11:32:00")</f>
        <v>0.48055555555555557</v>
      </c>
      <c r="E23377" s="2">
        <f t="shared" si="2373"/>
        <v>44345</v>
      </c>
      <c r="F23377" s="1">
        <f>TIMEVALUE("11:32:52")</f>
        <v>0.48115740740740742</v>
      </c>
      <c r="G23377" t="s">
        <v>2427</v>
      </c>
      <c r="H23377" t="s">
        <v>28683</v>
      </c>
      <c r="I23377">
        <v>709.97900000000004</v>
      </c>
    </row>
    <row r="23378" spans="1:9" x14ac:dyDescent="0.25">
      <c r="A23378" t="s">
        <v>41653</v>
      </c>
      <c r="B23378">
        <v>13127</v>
      </c>
      <c r="C23378" s="2">
        <f t="shared" si="2372"/>
        <v>44345</v>
      </c>
      <c r="D23378" s="1">
        <f>TIMEVALUE("11:34:11")</f>
        <v>0.48207175925925927</v>
      </c>
      <c r="E23378" s="2">
        <f t="shared" si="2373"/>
        <v>44345</v>
      </c>
      <c r="F23378" s="1">
        <f>TIMEVALUE("11:39:06")</f>
        <v>0.48548611111111112</v>
      </c>
      <c r="G23378" t="s">
        <v>2711</v>
      </c>
      <c r="H23378" t="s">
        <v>37810</v>
      </c>
      <c r="I23378">
        <v>710.04</v>
      </c>
    </row>
    <row r="23379" spans="1:9" x14ac:dyDescent="0.25">
      <c r="A23379" t="s">
        <v>41654</v>
      </c>
      <c r="B23379">
        <v>13127</v>
      </c>
      <c r="C23379" s="2">
        <f t="shared" si="2372"/>
        <v>44345</v>
      </c>
      <c r="D23379" s="1">
        <f>TIMEVALUE("11:40:59")</f>
        <v>0.48679398148148151</v>
      </c>
      <c r="E23379" s="2">
        <f t="shared" si="2373"/>
        <v>44345</v>
      </c>
      <c r="F23379" s="1">
        <f>TIMEVALUE("11:46:31")</f>
        <v>0.49063657407407407</v>
      </c>
      <c r="G23379" t="s">
        <v>711</v>
      </c>
      <c r="H23379" t="s">
        <v>4716</v>
      </c>
      <c r="I23379">
        <v>709.95500000000004</v>
      </c>
    </row>
    <row r="23380" spans="1:9" x14ac:dyDescent="0.25">
      <c r="A23380" t="s">
        <v>41655</v>
      </c>
      <c r="B23380">
        <v>13127</v>
      </c>
      <c r="C23380" s="2">
        <f t="shared" si="2372"/>
        <v>44345</v>
      </c>
      <c r="D23380" s="1">
        <f>TIMEVALUE("11:48:24")</f>
        <v>0.49194444444444446</v>
      </c>
      <c r="E23380" s="2">
        <f t="shared" si="2373"/>
        <v>44345</v>
      </c>
      <c r="F23380" s="1">
        <f>TIMEVALUE("11:53:25")</f>
        <v>0.49542824074074077</v>
      </c>
      <c r="G23380" t="s">
        <v>2177</v>
      </c>
      <c r="H23380" t="s">
        <v>35033</v>
      </c>
      <c r="I23380">
        <v>709.88800000000003</v>
      </c>
    </row>
    <row r="23381" spans="1:9" x14ac:dyDescent="0.25">
      <c r="A23381" t="s">
        <v>41656</v>
      </c>
      <c r="B23381">
        <v>13127</v>
      </c>
      <c r="C23381" s="2">
        <f t="shared" si="2372"/>
        <v>44345</v>
      </c>
      <c r="D23381" s="1">
        <f>TIMEVALUE("11:54:34")</f>
        <v>0.49622685185185184</v>
      </c>
      <c r="E23381" s="2">
        <f t="shared" si="2373"/>
        <v>44345</v>
      </c>
      <c r="F23381" s="1">
        <f>TIMEVALUE("11:58:57")</f>
        <v>0.49927083333333333</v>
      </c>
      <c r="G23381" t="s">
        <v>413</v>
      </c>
      <c r="H23381" t="s">
        <v>37687</v>
      </c>
      <c r="I23381">
        <v>709.77300000000002</v>
      </c>
    </row>
    <row r="23382" spans="1:9" x14ac:dyDescent="0.25">
      <c r="A23382" t="s">
        <v>41657</v>
      </c>
      <c r="B23382">
        <v>13127</v>
      </c>
      <c r="C23382" s="2">
        <f t="shared" si="2372"/>
        <v>44345</v>
      </c>
      <c r="D23382" s="1">
        <f>TIMEVALUE("12:43:46")</f>
        <v>0.53039351851851857</v>
      </c>
      <c r="E23382" s="2">
        <f t="shared" si="2373"/>
        <v>44345</v>
      </c>
      <c r="F23382" s="1">
        <f>TIMEVALUE("12:48:02")</f>
        <v>0.53335648148148151</v>
      </c>
      <c r="G23382" t="s">
        <v>1363</v>
      </c>
      <c r="H23382" t="s">
        <v>41658</v>
      </c>
      <c r="I23382">
        <v>709.58100000000002</v>
      </c>
    </row>
    <row r="23383" spans="1:9" x14ac:dyDescent="0.25">
      <c r="A23383" t="s">
        <v>41659</v>
      </c>
      <c r="B23383">
        <v>13127</v>
      </c>
      <c r="C23383" s="2">
        <f t="shared" si="2372"/>
        <v>44345</v>
      </c>
      <c r="D23383" s="1">
        <f>TIMEVALUE("12:49:43")</f>
        <v>0.53452546296296299</v>
      </c>
      <c r="E23383" s="2">
        <f t="shared" si="2373"/>
        <v>44345</v>
      </c>
      <c r="F23383" s="1">
        <f>TIMEVALUE("12:53:08")</f>
        <v>0.53689814814814818</v>
      </c>
      <c r="G23383" t="s">
        <v>2745</v>
      </c>
      <c r="H23383" t="s">
        <v>41661</v>
      </c>
      <c r="I23383">
        <v>709.52099999999996</v>
      </c>
    </row>
    <row r="23384" spans="1:9" x14ac:dyDescent="0.25">
      <c r="A23384" t="s">
        <v>41662</v>
      </c>
      <c r="B23384">
        <v>13127</v>
      </c>
      <c r="C23384" s="2">
        <f t="shared" si="2372"/>
        <v>44345</v>
      </c>
      <c r="D23384" s="1">
        <f>TIMEVALUE("12:54:33")</f>
        <v>0.53788194444444448</v>
      </c>
      <c r="E23384" s="2">
        <f t="shared" si="2373"/>
        <v>44345</v>
      </c>
      <c r="F23384" s="1">
        <f>TIMEVALUE("12:58:18")</f>
        <v>0.54048611111111111</v>
      </c>
      <c r="G23384" t="s">
        <v>3362</v>
      </c>
      <c r="H23384" t="s">
        <v>41663</v>
      </c>
      <c r="I23384">
        <v>709.52099999999996</v>
      </c>
    </row>
    <row r="23385" spans="1:9" x14ac:dyDescent="0.25">
      <c r="A23385" t="s">
        <v>41664</v>
      </c>
      <c r="B23385">
        <v>13127</v>
      </c>
      <c r="C23385" s="2">
        <f t="shared" si="2372"/>
        <v>44345</v>
      </c>
      <c r="D23385" s="1">
        <f>TIMEVALUE("12:59:20")</f>
        <v>0.54120370370370374</v>
      </c>
      <c r="E23385" s="2">
        <f t="shared" si="2373"/>
        <v>44345</v>
      </c>
      <c r="F23385" s="1">
        <f>TIMEVALUE("13:02:57")</f>
        <v>0.54371527777777773</v>
      </c>
      <c r="G23385" t="s">
        <v>3765</v>
      </c>
      <c r="H23385" t="s">
        <v>41665</v>
      </c>
      <c r="I23385">
        <v>709.42</v>
      </c>
    </row>
    <row r="23386" spans="1:9" x14ac:dyDescent="0.25">
      <c r="A23386" t="s">
        <v>41666</v>
      </c>
      <c r="B23386">
        <v>13127</v>
      </c>
      <c r="C23386" s="2">
        <f t="shared" si="2372"/>
        <v>44345</v>
      </c>
      <c r="D23386" s="1">
        <f>TIMEVALUE("13:04:14")</f>
        <v>0.5446064814814815</v>
      </c>
      <c r="E23386" s="2">
        <f t="shared" si="2373"/>
        <v>44345</v>
      </c>
      <c r="F23386" s="1">
        <f>TIMEVALUE("13:08:29")</f>
        <v>0.5475578703703704</v>
      </c>
      <c r="G23386" t="s">
        <v>2125</v>
      </c>
      <c r="H23386" t="s">
        <v>41667</v>
      </c>
      <c r="I23386">
        <v>709.31799999999998</v>
      </c>
    </row>
    <row r="23387" spans="1:9" x14ac:dyDescent="0.25">
      <c r="A23387" t="s">
        <v>41668</v>
      </c>
      <c r="B23387">
        <v>13127</v>
      </c>
      <c r="C23387" s="2">
        <f t="shared" si="2372"/>
        <v>44345</v>
      </c>
      <c r="D23387" s="1">
        <f>TIMEVALUE("13:10:11")</f>
        <v>0.54873842592592592</v>
      </c>
      <c r="E23387" s="2">
        <f t="shared" si="2373"/>
        <v>44345</v>
      </c>
      <c r="F23387" s="1">
        <f>TIMEVALUE("13:13:12")</f>
        <v>0.55083333333333329</v>
      </c>
      <c r="G23387" t="s">
        <v>2441</v>
      </c>
      <c r="H23387" t="s">
        <v>37951</v>
      </c>
      <c r="I23387">
        <v>709.21500000000003</v>
      </c>
    </row>
    <row r="23388" spans="1:9" x14ac:dyDescent="0.25">
      <c r="A23388" t="s">
        <v>41669</v>
      </c>
      <c r="B23388">
        <v>13127</v>
      </c>
      <c r="C23388" s="2">
        <f t="shared" si="2372"/>
        <v>44345</v>
      </c>
      <c r="D23388" s="1">
        <f>TIMEVALUE("13:14:49")</f>
        <v>0.5519560185185185</v>
      </c>
      <c r="E23388" s="2">
        <f t="shared" si="2373"/>
        <v>44345</v>
      </c>
      <c r="F23388" s="1">
        <f>TIMEVALUE("13:19:03")</f>
        <v>0.55489583333333337</v>
      </c>
      <c r="G23388" t="s">
        <v>6692</v>
      </c>
      <c r="H23388" t="s">
        <v>9570</v>
      </c>
      <c r="I23388">
        <v>709.14099999999996</v>
      </c>
    </row>
    <row r="23389" spans="1:9" x14ac:dyDescent="0.25">
      <c r="A23389" t="s">
        <v>41670</v>
      </c>
      <c r="B23389">
        <v>13127</v>
      </c>
      <c r="C23389" s="2">
        <f t="shared" si="2372"/>
        <v>44345</v>
      </c>
      <c r="D23389" s="1">
        <f>TIMEVALUE("11:23:41")</f>
        <v>0.47478009259259257</v>
      </c>
      <c r="E23389" s="2">
        <f t="shared" si="2373"/>
        <v>44345</v>
      </c>
      <c r="F23389" s="1">
        <f>TIMEVALUE("11:27:49")</f>
        <v>0.47765046296296299</v>
      </c>
      <c r="G23389" t="s">
        <v>3226</v>
      </c>
      <c r="H23389" t="s">
        <v>35635</v>
      </c>
      <c r="I23389">
        <v>708.95299999999997</v>
      </c>
    </row>
    <row r="23390" spans="1:9" x14ac:dyDescent="0.25">
      <c r="A23390" t="s">
        <v>41671</v>
      </c>
      <c r="B23390">
        <v>13127</v>
      </c>
      <c r="C23390" s="2">
        <f t="shared" si="2372"/>
        <v>44345</v>
      </c>
      <c r="D23390" s="1">
        <f>TIMEVALUE("13:27:58")</f>
        <v>0.56108796296296293</v>
      </c>
      <c r="E23390" s="2">
        <f t="shared" si="2373"/>
        <v>44345</v>
      </c>
      <c r="F23390" s="1">
        <f>TIMEVALUE("13:34:17")</f>
        <v>0.56547453703703698</v>
      </c>
      <c r="G23390" t="s">
        <v>315</v>
      </c>
      <c r="H23390" t="s">
        <v>41672</v>
      </c>
      <c r="I23390">
        <v>710.24699999999996</v>
      </c>
    </row>
    <row r="23391" spans="1:9" x14ac:dyDescent="0.25">
      <c r="A23391" t="s">
        <v>41673</v>
      </c>
      <c r="B23391">
        <v>13127</v>
      </c>
      <c r="C23391" s="2">
        <f t="shared" si="2372"/>
        <v>44345</v>
      </c>
      <c r="D23391" s="1">
        <f>TIMEVALUE("13:35:48")</f>
        <v>0.56652777777777774</v>
      </c>
      <c r="E23391" s="2">
        <f t="shared" si="2373"/>
        <v>44345</v>
      </c>
      <c r="F23391" s="1">
        <f>TIMEVALUE("13:40:28")</f>
        <v>0.56976851851851851</v>
      </c>
      <c r="G23391" t="s">
        <v>6437</v>
      </c>
      <c r="H23391" t="s">
        <v>41674</v>
      </c>
      <c r="I23391">
        <v>710.14300000000003</v>
      </c>
    </row>
    <row r="23392" spans="1:9" x14ac:dyDescent="0.25">
      <c r="A23392" t="s">
        <v>41675</v>
      </c>
      <c r="B23392">
        <v>13127</v>
      </c>
      <c r="C23392" s="2">
        <f t="shared" si="2372"/>
        <v>44345</v>
      </c>
      <c r="D23392" s="1">
        <f>TIMEVALUE("13:41:46")</f>
        <v>0.57067129629629632</v>
      </c>
      <c r="E23392" s="2">
        <f t="shared" si="2373"/>
        <v>44345</v>
      </c>
      <c r="F23392" s="1">
        <f>TIMEVALUE("13:46:57")</f>
        <v>0.57427083333333329</v>
      </c>
      <c r="G23392" t="s">
        <v>744</v>
      </c>
      <c r="H23392" t="s">
        <v>41676</v>
      </c>
      <c r="I23392">
        <v>710.04200000000003</v>
      </c>
    </row>
    <row r="23393" spans="1:9" x14ac:dyDescent="0.25">
      <c r="A23393" t="s">
        <v>41677</v>
      </c>
      <c r="B23393">
        <v>13127</v>
      </c>
      <c r="C23393" s="2">
        <f t="shared" si="2372"/>
        <v>44345</v>
      </c>
      <c r="D23393" s="1">
        <f>TIMEVALUE("13:48:19")</f>
        <v>0.57521990740740736</v>
      </c>
      <c r="E23393" s="2">
        <f t="shared" si="2373"/>
        <v>44345</v>
      </c>
      <c r="F23393" s="1">
        <f>TIMEVALUE("13:52:43")</f>
        <v>0.57827546296296295</v>
      </c>
      <c r="G23393" t="s">
        <v>233</v>
      </c>
      <c r="H23393" t="s">
        <v>39927</v>
      </c>
      <c r="I23393">
        <v>709.88300000000004</v>
      </c>
    </row>
    <row r="23394" spans="1:9" x14ac:dyDescent="0.25">
      <c r="A23394" t="s">
        <v>41678</v>
      </c>
      <c r="B23394">
        <v>13127</v>
      </c>
      <c r="C23394" s="2">
        <f t="shared" si="2372"/>
        <v>44345</v>
      </c>
      <c r="D23394" s="1">
        <f>TIMEVALUE("13:53:55")</f>
        <v>0.5791087962962963</v>
      </c>
      <c r="E23394" s="2">
        <f t="shared" si="2373"/>
        <v>44345</v>
      </c>
      <c r="F23394" s="1">
        <f>TIMEVALUE("13:56:59")</f>
        <v>0.58123842592592589</v>
      </c>
      <c r="G23394" t="s">
        <v>511</v>
      </c>
      <c r="H23394" t="s">
        <v>41679</v>
      </c>
      <c r="I23394">
        <v>709.73900000000003</v>
      </c>
    </row>
    <row r="23395" spans="1:9" x14ac:dyDescent="0.25">
      <c r="A23395" t="s">
        <v>41680</v>
      </c>
      <c r="B23395">
        <v>13127</v>
      </c>
      <c r="C23395" s="2">
        <f t="shared" ref="C23395:C23419" si="2374">DATEVALUE("2025-05-30")</f>
        <v>44345</v>
      </c>
      <c r="D23395" s="1">
        <f>TIMEVALUE("13:58:16")</f>
        <v>0.58212962962962966</v>
      </c>
      <c r="E23395" s="2">
        <f t="shared" ref="E23395:E23419" si="2375">DATEVALUE("2025-05-30")</f>
        <v>44345</v>
      </c>
      <c r="F23395" s="1">
        <f>TIMEVALUE("14:01:55")</f>
        <v>0.58466435185185184</v>
      </c>
      <c r="G23395" t="s">
        <v>2145</v>
      </c>
      <c r="H23395" t="s">
        <v>41606</v>
      </c>
      <c r="I23395">
        <v>709.75400000000002</v>
      </c>
    </row>
    <row r="23396" spans="1:9" x14ac:dyDescent="0.25">
      <c r="A23396" t="s">
        <v>41681</v>
      </c>
      <c r="B23396">
        <v>13127</v>
      </c>
      <c r="C23396" s="2">
        <f t="shared" si="2374"/>
        <v>44345</v>
      </c>
      <c r="D23396" s="1">
        <f>TIMEVALUE("14:03:32")</f>
        <v>0.58578703703703705</v>
      </c>
      <c r="E23396" s="2">
        <f t="shared" si="2375"/>
        <v>44345</v>
      </c>
      <c r="F23396" s="1">
        <f>TIMEVALUE("14:06:44")</f>
        <v>0.58800925925925929</v>
      </c>
      <c r="G23396" t="s">
        <v>658</v>
      </c>
      <c r="H23396" t="s">
        <v>41682</v>
      </c>
      <c r="I23396">
        <v>709.59699999999998</v>
      </c>
    </row>
    <row r="23397" spans="1:9" x14ac:dyDescent="0.25">
      <c r="A23397" t="s">
        <v>41683</v>
      </c>
      <c r="B23397">
        <v>13127</v>
      </c>
      <c r="C23397" s="2">
        <f t="shared" si="2374"/>
        <v>44345</v>
      </c>
      <c r="D23397" s="1">
        <f>TIMEVALUE("14:07:52")</f>
        <v>0.58879629629629626</v>
      </c>
      <c r="E23397" s="2">
        <f t="shared" si="2375"/>
        <v>44345</v>
      </c>
      <c r="F23397" s="1">
        <f>TIMEVALUE("14:12:17")</f>
        <v>0.59186342592592589</v>
      </c>
      <c r="G23397" t="s">
        <v>6392</v>
      </c>
      <c r="H23397" t="s">
        <v>38008</v>
      </c>
      <c r="I23397">
        <v>709.48500000000001</v>
      </c>
    </row>
    <row r="23398" spans="1:9" x14ac:dyDescent="0.25">
      <c r="A23398" t="s">
        <v>41684</v>
      </c>
      <c r="B23398">
        <v>13127</v>
      </c>
      <c r="C23398" s="2">
        <f t="shared" si="2374"/>
        <v>44345</v>
      </c>
      <c r="D23398" s="1">
        <f>TIMEVALUE("14:13:29")</f>
        <v>0.59269675925925924</v>
      </c>
      <c r="E23398" s="2">
        <f t="shared" si="2375"/>
        <v>44345</v>
      </c>
      <c r="F23398" s="1">
        <f>TIMEVALUE("14:15:59")</f>
        <v>0.5944328703703704</v>
      </c>
      <c r="G23398" t="s">
        <v>458</v>
      </c>
      <c r="H23398" t="s">
        <v>41685</v>
      </c>
      <c r="I23398">
        <v>709.43499999999995</v>
      </c>
    </row>
    <row r="23399" spans="1:9" x14ac:dyDescent="0.25">
      <c r="A23399" t="s">
        <v>41686</v>
      </c>
      <c r="B23399">
        <v>13127</v>
      </c>
      <c r="C23399" s="2">
        <f t="shared" si="2374"/>
        <v>44345</v>
      </c>
      <c r="D23399" s="1">
        <f>TIMEVALUE("14:17:41")</f>
        <v>0.59561342592592592</v>
      </c>
      <c r="E23399" s="2">
        <f t="shared" si="2375"/>
        <v>44345</v>
      </c>
      <c r="F23399" s="1">
        <f>TIMEVALUE("14:20:00")</f>
        <v>0.59722222222222221</v>
      </c>
      <c r="G23399" t="s">
        <v>3911</v>
      </c>
      <c r="H23399" t="s">
        <v>41687</v>
      </c>
      <c r="I23399">
        <v>709.33</v>
      </c>
    </row>
    <row r="23400" spans="1:9" x14ac:dyDescent="0.25">
      <c r="A23400" t="s">
        <v>41688</v>
      </c>
      <c r="B23400">
        <v>13127</v>
      </c>
      <c r="C23400" s="2">
        <f t="shared" si="2374"/>
        <v>44345</v>
      </c>
      <c r="D23400" s="1">
        <f>TIMEVALUE("14:21:15")</f>
        <v>0.59809027777777779</v>
      </c>
      <c r="E23400" s="2">
        <f t="shared" si="2375"/>
        <v>44345</v>
      </c>
      <c r="F23400" s="1">
        <f>TIMEVALUE("14:24:11")</f>
        <v>0.60012731481481485</v>
      </c>
      <c r="G23400" t="s">
        <v>520</v>
      </c>
      <c r="H23400" t="s">
        <v>5045</v>
      </c>
      <c r="I23400">
        <v>709.25099999999998</v>
      </c>
    </row>
    <row r="23401" spans="1:9" x14ac:dyDescent="0.25">
      <c r="A23401" t="s">
        <v>41689</v>
      </c>
      <c r="B23401">
        <v>13127</v>
      </c>
      <c r="C23401" s="2">
        <f t="shared" si="2374"/>
        <v>44345</v>
      </c>
      <c r="D23401" s="1">
        <f>TIMEVALUE("14:25:22")</f>
        <v>0.60094907407407405</v>
      </c>
      <c r="E23401" s="2">
        <f t="shared" si="2375"/>
        <v>44345</v>
      </c>
      <c r="F23401" s="1">
        <f>TIMEVALUE("14:28:57")</f>
        <v>0.60343749999999996</v>
      </c>
      <c r="G23401" t="s">
        <v>991</v>
      </c>
      <c r="H23401" t="s">
        <v>41690</v>
      </c>
      <c r="I23401">
        <v>709.19600000000003</v>
      </c>
    </row>
    <row r="23402" spans="1:9" x14ac:dyDescent="0.25">
      <c r="A23402" t="s">
        <v>41691</v>
      </c>
      <c r="B23402">
        <v>13127</v>
      </c>
      <c r="C23402" s="2">
        <f t="shared" si="2374"/>
        <v>44345</v>
      </c>
      <c r="D23402" s="1">
        <f>TIMEVALUE("13:20:20")</f>
        <v>0.55578703703703702</v>
      </c>
      <c r="E23402" s="2">
        <f t="shared" si="2375"/>
        <v>44345</v>
      </c>
      <c r="F23402" s="1">
        <f>TIMEVALUE("13:23:30")</f>
        <v>0.55798611111111107</v>
      </c>
      <c r="G23402" t="s">
        <v>2208</v>
      </c>
      <c r="H23402" t="s">
        <v>41692</v>
      </c>
      <c r="I23402">
        <v>709.04399999999998</v>
      </c>
    </row>
    <row r="23403" spans="1:9" x14ac:dyDescent="0.25">
      <c r="A23403" t="s">
        <v>41693</v>
      </c>
      <c r="B23403">
        <v>13127</v>
      </c>
      <c r="C23403" s="2">
        <f t="shared" si="2374"/>
        <v>44345</v>
      </c>
      <c r="D23403" s="1">
        <f>TIMEVALUE("14:36:54")</f>
        <v>0.60895833333333338</v>
      </c>
      <c r="E23403" s="2">
        <f t="shared" si="2375"/>
        <v>44345</v>
      </c>
      <c r="F23403" s="1">
        <f>TIMEVALUE("14:42:09")</f>
        <v>0.61260416666666662</v>
      </c>
      <c r="G23403" t="s">
        <v>5330</v>
      </c>
      <c r="H23403" t="s">
        <v>9932</v>
      </c>
      <c r="I23403">
        <v>710.245</v>
      </c>
    </row>
    <row r="23404" spans="1:9" x14ac:dyDescent="0.25">
      <c r="A23404" t="s">
        <v>41694</v>
      </c>
      <c r="B23404">
        <v>13127</v>
      </c>
      <c r="C23404" s="2">
        <f t="shared" si="2374"/>
        <v>44345</v>
      </c>
      <c r="D23404" s="1">
        <f>TIMEVALUE("14:43:22")</f>
        <v>0.61344907407407412</v>
      </c>
      <c r="E23404" s="2">
        <f t="shared" si="2375"/>
        <v>44345</v>
      </c>
      <c r="F23404" s="1">
        <f>TIMEVALUE("14:50:43")</f>
        <v>0.6185532407407407</v>
      </c>
      <c r="G23404" t="s">
        <v>64</v>
      </c>
      <c r="H23404" t="s">
        <v>41695</v>
      </c>
      <c r="I23404">
        <v>710.21299999999997</v>
      </c>
    </row>
    <row r="23405" spans="1:9" x14ac:dyDescent="0.25">
      <c r="A23405" t="s">
        <v>41696</v>
      </c>
      <c r="B23405">
        <v>13127</v>
      </c>
      <c r="C23405" s="2">
        <f t="shared" si="2374"/>
        <v>44345</v>
      </c>
      <c r="D23405" s="1">
        <f>TIMEVALUE("14:52:02")</f>
        <v>0.61946759259259254</v>
      </c>
      <c r="E23405" s="2">
        <f t="shared" si="2375"/>
        <v>44345</v>
      </c>
      <c r="F23405" s="1">
        <f>TIMEVALUE("14:56:27")</f>
        <v>0.62253472222222217</v>
      </c>
      <c r="G23405" t="s">
        <v>6392</v>
      </c>
      <c r="H23405" t="s">
        <v>41697</v>
      </c>
      <c r="I23405">
        <v>710.10599999999999</v>
      </c>
    </row>
    <row r="23406" spans="1:9" x14ac:dyDescent="0.25">
      <c r="A23406" t="s">
        <v>41698</v>
      </c>
      <c r="B23406">
        <v>13127</v>
      </c>
      <c r="C23406" s="2">
        <f t="shared" si="2374"/>
        <v>44345</v>
      </c>
      <c r="D23406" s="1">
        <f>TIMEVALUE("14:57:45")</f>
        <v>0.62343749999999998</v>
      </c>
      <c r="E23406" s="2">
        <f t="shared" si="2375"/>
        <v>44345</v>
      </c>
      <c r="F23406" s="1">
        <f>TIMEVALUE("15:02:35")</f>
        <v>0.62679398148148147</v>
      </c>
      <c r="G23406" t="s">
        <v>2622</v>
      </c>
      <c r="H23406" t="s">
        <v>41699</v>
      </c>
      <c r="I23406">
        <v>709.99300000000005</v>
      </c>
    </row>
    <row r="23407" spans="1:9" x14ac:dyDescent="0.25">
      <c r="A23407" t="s">
        <v>41700</v>
      </c>
      <c r="B23407">
        <v>13127</v>
      </c>
      <c r="C23407" s="2">
        <f t="shared" si="2374"/>
        <v>44345</v>
      </c>
      <c r="D23407" s="1">
        <f>TIMEVALUE("15:03:34")</f>
        <v>0.62747685185185187</v>
      </c>
      <c r="E23407" s="2">
        <f t="shared" si="2375"/>
        <v>44345</v>
      </c>
      <c r="F23407" s="1">
        <f>TIMEVALUE("15:06:54")</f>
        <v>0.62979166666666664</v>
      </c>
      <c r="G23407" t="s">
        <v>775</v>
      </c>
      <c r="H23407" t="s">
        <v>39927</v>
      </c>
      <c r="I23407">
        <v>709.95500000000004</v>
      </c>
    </row>
    <row r="23408" spans="1:9" x14ac:dyDescent="0.25">
      <c r="A23408" t="s">
        <v>41701</v>
      </c>
      <c r="B23408">
        <v>13127</v>
      </c>
      <c r="C23408" s="2">
        <f t="shared" si="2374"/>
        <v>44345</v>
      </c>
      <c r="D23408" s="1">
        <f>TIMEVALUE("15:11:41")</f>
        <v>0.6331134259259259</v>
      </c>
      <c r="E23408" s="2">
        <f t="shared" si="2375"/>
        <v>44345</v>
      </c>
      <c r="F23408" s="1">
        <f>TIMEVALUE("15:15:01")</f>
        <v>0.63542824074074078</v>
      </c>
      <c r="G23408" t="s">
        <v>775</v>
      </c>
      <c r="H23408" t="s">
        <v>11448</v>
      </c>
      <c r="I23408">
        <v>709.84500000000003</v>
      </c>
    </row>
    <row r="23409" spans="1:9" x14ac:dyDescent="0.25">
      <c r="A23409" t="s">
        <v>41702</v>
      </c>
      <c r="B23409">
        <v>13127</v>
      </c>
      <c r="C23409" s="2">
        <f t="shared" si="2374"/>
        <v>44345</v>
      </c>
      <c r="D23409" s="1">
        <f>TIMEVALUE("15:16:26")</f>
        <v>0.63641203703703708</v>
      </c>
      <c r="E23409" s="2">
        <f t="shared" si="2375"/>
        <v>44345</v>
      </c>
      <c r="F23409" s="1">
        <f>TIMEVALUE("15:21:29")</f>
        <v>0.63991898148148152</v>
      </c>
      <c r="G23409" t="s">
        <v>2606</v>
      </c>
      <c r="H23409" t="s">
        <v>41703</v>
      </c>
      <c r="I23409">
        <v>709.80100000000004</v>
      </c>
    </row>
    <row r="23410" spans="1:9" x14ac:dyDescent="0.25">
      <c r="A23410" t="s">
        <v>41704</v>
      </c>
      <c r="B23410">
        <v>13127</v>
      </c>
      <c r="C23410" s="2">
        <f t="shared" si="2374"/>
        <v>44345</v>
      </c>
      <c r="D23410" s="1">
        <f>TIMEVALUE("15:22:41")</f>
        <v>0.64075231481481476</v>
      </c>
      <c r="E23410" s="2">
        <f t="shared" si="2375"/>
        <v>44345</v>
      </c>
      <c r="F23410" s="1">
        <f>TIMEVALUE("15:26:54")</f>
        <v>0.64368055555555559</v>
      </c>
      <c r="G23410" t="s">
        <v>819</v>
      </c>
      <c r="H23410" t="s">
        <v>37914</v>
      </c>
      <c r="I23410">
        <v>709.83799999999997</v>
      </c>
    </row>
    <row r="23411" spans="1:9" x14ac:dyDescent="0.25">
      <c r="A23411" t="s">
        <v>41705</v>
      </c>
      <c r="B23411">
        <v>13127</v>
      </c>
      <c r="C23411" s="2">
        <f t="shared" si="2374"/>
        <v>44345</v>
      </c>
      <c r="D23411" s="1">
        <f>TIMEVALUE("15:28:02")</f>
        <v>0.64446759259259256</v>
      </c>
      <c r="E23411" s="2">
        <f t="shared" si="2375"/>
        <v>44345</v>
      </c>
      <c r="F23411" s="1">
        <f>TIMEVALUE("15:30:15")</f>
        <v>0.6460069444444444</v>
      </c>
      <c r="G23411" t="s">
        <v>560</v>
      </c>
      <c r="H23411" t="s">
        <v>41706</v>
      </c>
      <c r="I23411">
        <v>709.77</v>
      </c>
    </row>
    <row r="23412" spans="1:9" x14ac:dyDescent="0.25">
      <c r="A23412" t="s">
        <v>41707</v>
      </c>
      <c r="B23412">
        <v>13127</v>
      </c>
      <c r="C23412" s="2">
        <f t="shared" si="2374"/>
        <v>44345</v>
      </c>
      <c r="D23412" s="1">
        <f>TIMEVALUE("15:31:28")</f>
        <v>0.6468518518518519</v>
      </c>
      <c r="E23412" s="2">
        <f t="shared" si="2375"/>
        <v>44345</v>
      </c>
      <c r="F23412" s="1">
        <f>TIMEVALUE("15:35:06")</f>
        <v>0.64937500000000004</v>
      </c>
      <c r="G23412" t="s">
        <v>628</v>
      </c>
      <c r="H23412" t="s">
        <v>41708</v>
      </c>
      <c r="I23412">
        <v>709.59799999999996</v>
      </c>
    </row>
    <row r="23413" spans="1:9" x14ac:dyDescent="0.25">
      <c r="A23413" t="s">
        <v>41709</v>
      </c>
      <c r="B23413">
        <v>13127</v>
      </c>
      <c r="C23413" s="2">
        <f t="shared" si="2374"/>
        <v>44345</v>
      </c>
      <c r="D23413" s="1">
        <f>TIMEVALUE("15:36:04")</f>
        <v>0.65004629629629629</v>
      </c>
      <c r="E23413" s="2">
        <f t="shared" si="2375"/>
        <v>44345</v>
      </c>
      <c r="F23413" s="1">
        <f>TIMEVALUE("15:39:29")</f>
        <v>0.65241898148148147</v>
      </c>
      <c r="G23413" t="s">
        <v>2745</v>
      </c>
      <c r="H23413" t="s">
        <v>11384</v>
      </c>
      <c r="I23413">
        <v>709.45299999999997</v>
      </c>
    </row>
    <row r="23414" spans="1:9" x14ac:dyDescent="0.25">
      <c r="A23414" t="s">
        <v>41710</v>
      </c>
      <c r="B23414">
        <v>13127</v>
      </c>
      <c r="C23414" s="2">
        <f t="shared" si="2374"/>
        <v>44345</v>
      </c>
      <c r="D23414" s="1">
        <f>TIMEVALUE("15:40:51")</f>
        <v>0.65336805555555555</v>
      </c>
      <c r="E23414" s="2">
        <f t="shared" si="2375"/>
        <v>44345</v>
      </c>
      <c r="F23414" s="1">
        <f>TIMEVALUE("15:44:53")</f>
        <v>0.65616898148148151</v>
      </c>
      <c r="G23414" t="s">
        <v>2298</v>
      </c>
      <c r="H23414" t="s">
        <v>12556</v>
      </c>
      <c r="I23414">
        <v>709.35799999999995</v>
      </c>
    </row>
    <row r="23415" spans="1:9" x14ac:dyDescent="0.25">
      <c r="A23415" t="s">
        <v>41711</v>
      </c>
      <c r="B23415">
        <v>13127</v>
      </c>
      <c r="C23415" s="2">
        <f t="shared" si="2374"/>
        <v>44345</v>
      </c>
      <c r="D23415" s="1">
        <f>TIMEVALUE("14:30:01")</f>
        <v>0.60417824074074078</v>
      </c>
      <c r="E23415" s="2">
        <f t="shared" si="2375"/>
        <v>44345</v>
      </c>
      <c r="F23415" s="1">
        <f>TIMEVALUE("14:32:49")</f>
        <v>0.60612268518518519</v>
      </c>
      <c r="G23415" t="s">
        <v>3034</v>
      </c>
      <c r="H23415" t="s">
        <v>37832</v>
      </c>
      <c r="I23415">
        <v>709.24099999999999</v>
      </c>
    </row>
    <row r="23416" spans="1:9" x14ac:dyDescent="0.25">
      <c r="A23416" t="s">
        <v>41712</v>
      </c>
      <c r="B23416">
        <v>13127</v>
      </c>
      <c r="C23416" s="2">
        <f t="shared" si="2374"/>
        <v>44345</v>
      </c>
      <c r="D23416" s="1">
        <f>TIMEVALUE("15:53:32")</f>
        <v>0.66217592592592589</v>
      </c>
      <c r="E23416" s="2">
        <f t="shared" si="2375"/>
        <v>44345</v>
      </c>
      <c r="F23416" s="1">
        <f>TIMEVALUE("16:00:24")</f>
        <v>0.66694444444444445</v>
      </c>
      <c r="G23416" t="s">
        <v>2725</v>
      </c>
      <c r="H23416" t="s">
        <v>41713</v>
      </c>
      <c r="I23416">
        <v>710.44299999999998</v>
      </c>
    </row>
    <row r="23417" spans="1:9" x14ac:dyDescent="0.25">
      <c r="A23417" t="s">
        <v>41714</v>
      </c>
      <c r="B23417">
        <v>13127</v>
      </c>
      <c r="C23417" s="2">
        <f t="shared" si="2374"/>
        <v>44345</v>
      </c>
      <c r="D23417" s="1">
        <f>TIMEVALUE("16:02:19")</f>
        <v>0.66827546296296292</v>
      </c>
      <c r="E23417" s="2">
        <f t="shared" si="2375"/>
        <v>44345</v>
      </c>
      <c r="F23417" s="1">
        <f>TIMEVALUE("16:07:24")</f>
        <v>0.67180555555555554</v>
      </c>
      <c r="G23417" t="s">
        <v>1901</v>
      </c>
      <c r="H23417" t="s">
        <v>40625</v>
      </c>
      <c r="I23417">
        <v>710.38400000000001</v>
      </c>
    </row>
    <row r="23418" spans="1:9" x14ac:dyDescent="0.25">
      <c r="A23418" t="s">
        <v>41715</v>
      </c>
      <c r="B23418">
        <v>13127</v>
      </c>
      <c r="C23418" s="2">
        <f t="shared" si="2374"/>
        <v>44345</v>
      </c>
      <c r="D23418" s="1">
        <f>TIMEVALUE("16:08:38")</f>
        <v>0.67266203703703709</v>
      </c>
      <c r="E23418" s="2">
        <f t="shared" si="2375"/>
        <v>44345</v>
      </c>
      <c r="F23418" s="1">
        <f>TIMEVALUE("16:14:19")</f>
        <v>0.67660879629629633</v>
      </c>
      <c r="G23418" t="s">
        <v>5224</v>
      </c>
      <c r="H23418" t="s">
        <v>41672</v>
      </c>
      <c r="I23418">
        <v>710.29700000000003</v>
      </c>
    </row>
    <row r="23419" spans="1:9" x14ac:dyDescent="0.25">
      <c r="A23419" t="s">
        <v>41716</v>
      </c>
      <c r="B23419">
        <v>13127</v>
      </c>
      <c r="C23419" s="2">
        <f t="shared" si="2374"/>
        <v>44345</v>
      </c>
      <c r="D23419" s="1">
        <f>TIMEVALUE("16:15:31")</f>
        <v>0.67744212962962957</v>
      </c>
      <c r="E23419" s="2">
        <f t="shared" si="2375"/>
        <v>44345</v>
      </c>
      <c r="F23419" s="1">
        <f>TIMEVALUE("16:20:31")</f>
        <v>0.6809143518518519</v>
      </c>
      <c r="G23419" t="s">
        <v>680</v>
      </c>
      <c r="H23419" t="s">
        <v>41717</v>
      </c>
      <c r="I23419">
        <v>710.21799999999996</v>
      </c>
    </row>
    <row r="23420" spans="1:9" x14ac:dyDescent="0.25">
      <c r="A23420" t="s">
        <v>41718</v>
      </c>
      <c r="B23420">
        <v>13127</v>
      </c>
      <c r="C23420" s="2">
        <f t="shared" ref="C23420:C23427" si="2376">DATEVALUE("2025-05-31")</f>
        <v>44346</v>
      </c>
      <c r="D23420" s="1">
        <f>TIMEVALUE("07:26:19")</f>
        <v>0.30994212962962964</v>
      </c>
      <c r="E23420" s="2">
        <f t="shared" ref="E23420:E23427" si="2377">DATEVALUE("2025-05-31")</f>
        <v>44346</v>
      </c>
      <c r="F23420" s="1">
        <f>TIMEVALUE("07:32:58")</f>
        <v>0.31456018518518519</v>
      </c>
      <c r="G23420" t="s">
        <v>2615</v>
      </c>
      <c r="H23420" t="s">
        <v>41719</v>
      </c>
      <c r="I23420">
        <v>710.16</v>
      </c>
    </row>
    <row r="23421" spans="1:9" x14ac:dyDescent="0.25">
      <c r="A23421" t="s">
        <v>41720</v>
      </c>
      <c r="B23421">
        <v>13127</v>
      </c>
      <c r="C23421" s="2">
        <f t="shared" si="2376"/>
        <v>44346</v>
      </c>
      <c r="D23421" s="1">
        <f>TIMEVALUE("07:34:16")</f>
        <v>0.31546296296296295</v>
      </c>
      <c r="E23421" s="2">
        <f t="shared" si="2377"/>
        <v>44346</v>
      </c>
      <c r="F23421" s="1">
        <f>TIMEVALUE("07:40:09")</f>
        <v>0.3195486111111111</v>
      </c>
      <c r="G23421" t="s">
        <v>4956</v>
      </c>
      <c r="H23421" t="s">
        <v>41721</v>
      </c>
      <c r="I23421">
        <v>710.06899999999996</v>
      </c>
    </row>
    <row r="23422" spans="1:9" x14ac:dyDescent="0.25">
      <c r="A23422" t="s">
        <v>41722</v>
      </c>
      <c r="B23422">
        <v>13127</v>
      </c>
      <c r="C23422" s="2">
        <f t="shared" si="2376"/>
        <v>44346</v>
      </c>
      <c r="D23422" s="1">
        <f>TIMEVALUE("07:41:25")</f>
        <v>0.32042824074074072</v>
      </c>
      <c r="E23422" s="2">
        <f t="shared" si="2377"/>
        <v>44346</v>
      </c>
      <c r="F23422" s="1">
        <f>TIMEVALUE("07:45:50")</f>
        <v>0.32349537037037035</v>
      </c>
      <c r="G23422" t="s">
        <v>6392</v>
      </c>
      <c r="H23422" t="s">
        <v>7625</v>
      </c>
      <c r="I23422">
        <v>709.96400000000006</v>
      </c>
    </row>
    <row r="23423" spans="1:9" x14ac:dyDescent="0.25">
      <c r="A23423" t="s">
        <v>41723</v>
      </c>
      <c r="B23423">
        <v>13127</v>
      </c>
      <c r="C23423" s="2">
        <f t="shared" si="2376"/>
        <v>44346</v>
      </c>
      <c r="D23423" s="1">
        <f>TIMEVALUE("07:47:18")</f>
        <v>0.32451388888888888</v>
      </c>
      <c r="E23423" s="2">
        <f t="shared" si="2377"/>
        <v>44346</v>
      </c>
      <c r="F23423" s="1">
        <f>TIMEVALUE("07:51:44")</f>
        <v>0.3275925925925926</v>
      </c>
      <c r="G23423" t="s">
        <v>927</v>
      </c>
      <c r="H23423" t="s">
        <v>40569</v>
      </c>
      <c r="I23423">
        <v>709.90599999999995</v>
      </c>
    </row>
    <row r="23424" spans="1:9" x14ac:dyDescent="0.25">
      <c r="A23424" t="s">
        <v>41724</v>
      </c>
      <c r="B23424">
        <v>13127</v>
      </c>
      <c r="C23424" s="2">
        <f t="shared" si="2376"/>
        <v>44346</v>
      </c>
      <c r="D23424" s="1">
        <f>TIMEVALUE("07:53:12")</f>
        <v>0.32861111111111113</v>
      </c>
      <c r="E23424" s="2">
        <f t="shared" si="2377"/>
        <v>44346</v>
      </c>
      <c r="F23424" s="1">
        <f>TIMEVALUE("07:55:36")</f>
        <v>0.33027777777777778</v>
      </c>
      <c r="G23424" t="s">
        <v>667</v>
      </c>
      <c r="H23424" t="s">
        <v>41725</v>
      </c>
      <c r="I23424">
        <v>709.81500000000005</v>
      </c>
    </row>
    <row r="23425" spans="1:9" x14ac:dyDescent="0.25">
      <c r="A23425" t="s">
        <v>41726</v>
      </c>
      <c r="B23425">
        <v>13127</v>
      </c>
      <c r="C23425" s="2">
        <f t="shared" si="2376"/>
        <v>44346</v>
      </c>
      <c r="D23425" s="1">
        <f>TIMEVALUE("07:56:50")</f>
        <v>0.33113425925925927</v>
      </c>
      <c r="E23425" s="2">
        <f t="shared" si="2377"/>
        <v>44346</v>
      </c>
      <c r="F23425" s="1">
        <f>TIMEVALUE("08:00:21")</f>
        <v>0.33357638888888891</v>
      </c>
      <c r="G23425" t="s">
        <v>203</v>
      </c>
      <c r="H23425" t="s">
        <v>37892</v>
      </c>
      <c r="I23425">
        <v>709.745</v>
      </c>
    </row>
    <row r="23426" spans="1:9" x14ac:dyDescent="0.25">
      <c r="A23426" t="s">
        <v>41727</v>
      </c>
      <c r="B23426">
        <v>13127</v>
      </c>
      <c r="C23426" s="2">
        <f t="shared" si="2376"/>
        <v>44346</v>
      </c>
      <c r="D23426" s="1">
        <f>TIMEVALUE("08:01:53")</f>
        <v>0.3346412037037037</v>
      </c>
      <c r="E23426" s="2">
        <f t="shared" si="2377"/>
        <v>44346</v>
      </c>
      <c r="F23426" s="1">
        <f>TIMEVALUE("08:05:06")</f>
        <v>0.33687499999999998</v>
      </c>
      <c r="G23426" t="s">
        <v>209</v>
      </c>
      <c r="H23426" t="s">
        <v>1607</v>
      </c>
      <c r="I23426">
        <v>709.66099999999994</v>
      </c>
    </row>
    <row r="23427" spans="1:9" x14ac:dyDescent="0.25">
      <c r="A23427" t="s">
        <v>41728</v>
      </c>
      <c r="B23427">
        <v>13127</v>
      </c>
      <c r="C23427" s="2">
        <f t="shared" si="2376"/>
        <v>44346</v>
      </c>
      <c r="D23427" s="1">
        <f>TIMEVALUE("08:07:01")</f>
        <v>0.3382060185185185</v>
      </c>
      <c r="E23427" s="2">
        <f t="shared" si="2377"/>
        <v>44346</v>
      </c>
      <c r="F23427" s="1">
        <f>TIMEVALUE("08:10:49")</f>
        <v>0.34084490740740742</v>
      </c>
      <c r="G23427" t="s">
        <v>245</v>
      </c>
      <c r="H23427" t="s">
        <v>10994</v>
      </c>
      <c r="I23427">
        <v>709.57299999999998</v>
      </c>
    </row>
    <row r="23428" spans="1:9" x14ac:dyDescent="0.25">
      <c r="A23428" t="s">
        <v>41729</v>
      </c>
      <c r="B23428">
        <v>13127</v>
      </c>
      <c r="C23428" s="2">
        <f>DATEVALUE("2025-05-30")</f>
        <v>44345</v>
      </c>
      <c r="D23428" s="1">
        <f>TIMEVALUE("15:46:10")</f>
        <v>0.65706018518518516</v>
      </c>
      <c r="E23428" s="2">
        <f>DATEVALUE("2025-05-30")</f>
        <v>44345</v>
      </c>
      <c r="F23428" s="1">
        <f>TIMEVALUE("15:49:06")</f>
        <v>0.65909722222222222</v>
      </c>
      <c r="G23428" t="s">
        <v>520</v>
      </c>
      <c r="H23428" t="s">
        <v>41085</v>
      </c>
      <c r="I23428">
        <v>709.37900000000002</v>
      </c>
    </row>
    <row r="23429" spans="1:9" x14ac:dyDescent="0.25">
      <c r="A23429" t="s">
        <v>41730</v>
      </c>
      <c r="B23429">
        <v>13127</v>
      </c>
      <c r="C23429" s="2">
        <f t="shared" ref="C23429:C23450" si="2378">DATEVALUE("2025-05-31")</f>
        <v>44346</v>
      </c>
      <c r="D23429" s="1">
        <f>TIMEVALUE("08:19:40")</f>
        <v>0.34699074074074077</v>
      </c>
      <c r="E23429" s="2">
        <f t="shared" ref="E23429:E23450" si="2379">DATEVALUE("2025-05-31")</f>
        <v>44346</v>
      </c>
      <c r="F23429" s="1">
        <f>TIMEVALUE("08:25:26")</f>
        <v>0.35099537037037037</v>
      </c>
      <c r="G23429" t="s">
        <v>6982</v>
      </c>
      <c r="H23429" t="s">
        <v>41731</v>
      </c>
      <c r="I23429">
        <v>710.40300000000002</v>
      </c>
    </row>
    <row r="23430" spans="1:9" x14ac:dyDescent="0.25">
      <c r="A23430" t="s">
        <v>41732</v>
      </c>
      <c r="B23430">
        <v>13127</v>
      </c>
      <c r="C23430" s="2">
        <f t="shared" si="2378"/>
        <v>44346</v>
      </c>
      <c r="D23430" s="1">
        <f>TIMEVALUE("08:27:14")</f>
        <v>0.35224537037037035</v>
      </c>
      <c r="E23430" s="2">
        <f t="shared" si="2379"/>
        <v>44346</v>
      </c>
      <c r="F23430" s="1">
        <f>TIMEVALUE("08:32:55")</f>
        <v>0.35619212962962965</v>
      </c>
      <c r="G23430" t="s">
        <v>5224</v>
      </c>
      <c r="H23430" t="s">
        <v>41733</v>
      </c>
      <c r="I23430">
        <v>710.28899999999999</v>
      </c>
    </row>
    <row r="23431" spans="1:9" x14ac:dyDescent="0.25">
      <c r="A23431" t="s">
        <v>41734</v>
      </c>
      <c r="B23431">
        <v>13127</v>
      </c>
      <c r="C23431" s="2">
        <f t="shared" si="2378"/>
        <v>44346</v>
      </c>
      <c r="D23431" s="1">
        <f>TIMEVALUE("08:34:17")</f>
        <v>0.35714120370370372</v>
      </c>
      <c r="E23431" s="2">
        <f t="shared" si="2379"/>
        <v>44346</v>
      </c>
      <c r="F23431" s="1">
        <f>TIMEVALUE("08:39:22")</f>
        <v>0.3606712962962963</v>
      </c>
      <c r="G23431" t="s">
        <v>1901</v>
      </c>
      <c r="H23431" t="s">
        <v>41735</v>
      </c>
      <c r="I23431">
        <v>710.21199999999999</v>
      </c>
    </row>
    <row r="23432" spans="1:9" x14ac:dyDescent="0.25">
      <c r="A23432" t="s">
        <v>41736</v>
      </c>
      <c r="B23432">
        <v>13127</v>
      </c>
      <c r="C23432" s="2">
        <f t="shared" si="2378"/>
        <v>44346</v>
      </c>
      <c r="D23432" s="1">
        <f>TIMEVALUE("08:40:45")</f>
        <v>0.36163194444444446</v>
      </c>
      <c r="E23432" s="2">
        <f t="shared" si="2379"/>
        <v>44346</v>
      </c>
      <c r="F23432" s="1">
        <f>TIMEVALUE("08:44:40")</f>
        <v>0.36435185185185187</v>
      </c>
      <c r="G23432" t="s">
        <v>778</v>
      </c>
      <c r="H23432" t="s">
        <v>41737</v>
      </c>
      <c r="I23432">
        <v>710.14400000000001</v>
      </c>
    </row>
    <row r="23433" spans="1:9" x14ac:dyDescent="0.25">
      <c r="A23433" t="s">
        <v>41738</v>
      </c>
      <c r="B23433">
        <v>13127</v>
      </c>
      <c r="C23433" s="2">
        <f t="shared" si="2378"/>
        <v>44346</v>
      </c>
      <c r="D23433" s="1">
        <f>TIMEVALUE("08:45:51")</f>
        <v>0.36517361111111113</v>
      </c>
      <c r="E23433" s="2">
        <f t="shared" si="2379"/>
        <v>44346</v>
      </c>
      <c r="F23433" s="1">
        <f>TIMEVALUE("08:56:32")</f>
        <v>0.37259259259259259</v>
      </c>
      <c r="G23433" t="s">
        <v>4526</v>
      </c>
      <c r="H23433" t="s">
        <v>11506</v>
      </c>
      <c r="I23433">
        <v>710.13300000000004</v>
      </c>
    </row>
    <row r="23434" spans="1:9" x14ac:dyDescent="0.25">
      <c r="A23434" t="s">
        <v>41739</v>
      </c>
      <c r="B23434">
        <v>13127</v>
      </c>
      <c r="C23434" s="2">
        <f t="shared" si="2378"/>
        <v>44346</v>
      </c>
      <c r="D23434" s="1">
        <f>TIMEVALUE("08:58:00")</f>
        <v>0.37361111111111112</v>
      </c>
      <c r="E23434" s="2">
        <f t="shared" si="2379"/>
        <v>44346</v>
      </c>
      <c r="F23434" s="1">
        <f>TIMEVALUE("09:05:34")</f>
        <v>0.37886574074074075</v>
      </c>
      <c r="G23434" t="s">
        <v>188</v>
      </c>
      <c r="H23434" t="s">
        <v>41740</v>
      </c>
      <c r="I23434">
        <v>710.02</v>
      </c>
    </row>
    <row r="23435" spans="1:9" x14ac:dyDescent="0.25">
      <c r="A23435" t="s">
        <v>41741</v>
      </c>
      <c r="B23435">
        <v>13127</v>
      </c>
      <c r="C23435" s="2">
        <f t="shared" si="2378"/>
        <v>44346</v>
      </c>
      <c r="D23435" s="1">
        <f>TIMEVALUE("09:06:50")</f>
        <v>0.37974537037037037</v>
      </c>
      <c r="E23435" s="2">
        <f t="shared" si="2379"/>
        <v>44346</v>
      </c>
      <c r="F23435" s="1">
        <f>TIMEVALUE("09:12:21")</f>
        <v>0.3835763888888889</v>
      </c>
      <c r="G23435" t="s">
        <v>5160</v>
      </c>
      <c r="H23435" t="s">
        <v>41742</v>
      </c>
      <c r="I23435">
        <v>709.87099999999998</v>
      </c>
    </row>
    <row r="23436" spans="1:9" x14ac:dyDescent="0.25">
      <c r="A23436" t="s">
        <v>41743</v>
      </c>
      <c r="B23436">
        <v>13127</v>
      </c>
      <c r="C23436" s="2">
        <f t="shared" si="2378"/>
        <v>44346</v>
      </c>
      <c r="D23436" s="1">
        <f>TIMEVALUE("09:13:40")</f>
        <v>0.38449074074074074</v>
      </c>
      <c r="E23436" s="2">
        <f t="shared" si="2379"/>
        <v>44346</v>
      </c>
      <c r="F23436" s="1">
        <f>TIMEVALUE("09:19:12")</f>
        <v>0.38833333333333331</v>
      </c>
      <c r="G23436" t="s">
        <v>711</v>
      </c>
      <c r="H23436" t="s">
        <v>41744</v>
      </c>
      <c r="I23436">
        <v>709.78399999999999</v>
      </c>
    </row>
    <row r="23437" spans="1:9" x14ac:dyDescent="0.25">
      <c r="A23437" t="s">
        <v>41745</v>
      </c>
      <c r="B23437">
        <v>13127</v>
      </c>
      <c r="C23437" s="2">
        <f t="shared" si="2378"/>
        <v>44346</v>
      </c>
      <c r="D23437" s="1">
        <f>TIMEVALUE("09:20:18")</f>
        <v>0.38909722222222221</v>
      </c>
      <c r="E23437" s="2">
        <f t="shared" si="2379"/>
        <v>44346</v>
      </c>
      <c r="F23437" s="1">
        <f>TIMEVALUE("09:24:08")</f>
        <v>0.39175925925925925</v>
      </c>
      <c r="G23437" t="s">
        <v>607</v>
      </c>
      <c r="H23437" t="s">
        <v>41746</v>
      </c>
      <c r="I23437">
        <v>709.702</v>
      </c>
    </row>
    <row r="23438" spans="1:9" x14ac:dyDescent="0.25">
      <c r="A23438" t="s">
        <v>41747</v>
      </c>
      <c r="B23438">
        <v>13127</v>
      </c>
      <c r="C23438" s="2">
        <f t="shared" si="2378"/>
        <v>44346</v>
      </c>
      <c r="D23438" s="1">
        <f>TIMEVALUE("09:25:17")</f>
        <v>0.39255787037037038</v>
      </c>
      <c r="E23438" s="2">
        <f t="shared" si="2379"/>
        <v>44346</v>
      </c>
      <c r="F23438" s="1">
        <f>TIMEVALUE("09:29:06")</f>
        <v>0.39520833333333333</v>
      </c>
      <c r="G23438" t="s">
        <v>1451</v>
      </c>
      <c r="H23438" t="s">
        <v>7774</v>
      </c>
      <c r="I23438">
        <v>709.64800000000002</v>
      </c>
    </row>
    <row r="23439" spans="1:9" x14ac:dyDescent="0.25">
      <c r="A23439" t="s">
        <v>41748</v>
      </c>
      <c r="B23439">
        <v>13127</v>
      </c>
      <c r="C23439" s="2">
        <f t="shared" si="2378"/>
        <v>44346</v>
      </c>
      <c r="D23439" s="1">
        <f>TIMEVALUE("09:30:19")</f>
        <v>0.39605324074074072</v>
      </c>
      <c r="E23439" s="2">
        <f t="shared" si="2379"/>
        <v>44346</v>
      </c>
      <c r="F23439" s="1">
        <f>TIMEVALUE("09:33:46")</f>
        <v>0.39844907407407409</v>
      </c>
      <c r="G23439" t="s">
        <v>677</v>
      </c>
      <c r="H23439" t="s">
        <v>5707</v>
      </c>
      <c r="I23439">
        <v>709.58600000000001</v>
      </c>
    </row>
    <row r="23440" spans="1:9" x14ac:dyDescent="0.25">
      <c r="A23440" t="s">
        <v>41749</v>
      </c>
      <c r="B23440">
        <v>13127</v>
      </c>
      <c r="C23440" s="2">
        <f t="shared" si="2378"/>
        <v>44346</v>
      </c>
      <c r="D23440" s="1">
        <f>TIMEVALUE("09:35:10")</f>
        <v>0.3994212962962963</v>
      </c>
      <c r="E23440" s="2">
        <f t="shared" si="2379"/>
        <v>44346</v>
      </c>
      <c r="F23440" s="1">
        <f>TIMEVALUE("09:38:14")</f>
        <v>0.40155092592592595</v>
      </c>
      <c r="G23440" t="s">
        <v>511</v>
      </c>
      <c r="H23440" t="s">
        <v>41750</v>
      </c>
      <c r="I23440">
        <v>709.50900000000001</v>
      </c>
    </row>
    <row r="23441" spans="1:9" x14ac:dyDescent="0.25">
      <c r="A23441" t="s">
        <v>41751</v>
      </c>
      <c r="B23441">
        <v>13127</v>
      </c>
      <c r="C23441" s="2">
        <f t="shared" si="2378"/>
        <v>44346</v>
      </c>
      <c r="D23441" s="1">
        <f>TIMEVALUE("08:12:14")</f>
        <v>0.34182870370370372</v>
      </c>
      <c r="E23441" s="2">
        <f t="shared" si="2379"/>
        <v>44346</v>
      </c>
      <c r="F23441" s="1">
        <f>TIMEVALUE("08:14:51")</f>
        <v>0.34364583333333332</v>
      </c>
      <c r="G23441" t="s">
        <v>997</v>
      </c>
      <c r="H23441" t="s">
        <v>41752</v>
      </c>
      <c r="I23441">
        <v>709.42200000000003</v>
      </c>
    </row>
    <row r="23442" spans="1:9" x14ac:dyDescent="0.25">
      <c r="A23442" t="s">
        <v>41753</v>
      </c>
      <c r="B23442">
        <v>13127</v>
      </c>
      <c r="C23442" s="2">
        <f t="shared" si="2378"/>
        <v>44346</v>
      </c>
      <c r="D23442" s="1">
        <f>TIMEVALUE("10:01:30")</f>
        <v>0.41770833333333335</v>
      </c>
      <c r="E23442" s="2">
        <f t="shared" si="2379"/>
        <v>44346</v>
      </c>
      <c r="F23442" s="1">
        <f>TIMEVALUE("10:04:44")</f>
        <v>0.41995370370370372</v>
      </c>
      <c r="G23442" t="s">
        <v>2507</v>
      </c>
      <c r="H23442" t="s">
        <v>17612</v>
      </c>
      <c r="I23442">
        <v>710.26400000000001</v>
      </c>
    </row>
    <row r="23443" spans="1:9" x14ac:dyDescent="0.25">
      <c r="A23443" t="s">
        <v>41754</v>
      </c>
      <c r="B23443">
        <v>13127</v>
      </c>
      <c r="C23443" s="2">
        <f t="shared" si="2378"/>
        <v>44346</v>
      </c>
      <c r="D23443" s="1">
        <f>TIMEVALUE("10:05:51")</f>
        <v>0.42072916666666665</v>
      </c>
      <c r="E23443" s="2">
        <f t="shared" si="2379"/>
        <v>44346</v>
      </c>
      <c r="F23443" s="1">
        <f>TIMEVALUE("10:14:34")</f>
        <v>0.42678240740740742</v>
      </c>
      <c r="G23443" t="s">
        <v>5716</v>
      </c>
      <c r="H23443" t="s">
        <v>41755</v>
      </c>
      <c r="I23443">
        <v>710.17</v>
      </c>
    </row>
    <row r="23444" spans="1:9" x14ac:dyDescent="0.25">
      <c r="A23444" t="s">
        <v>41756</v>
      </c>
      <c r="B23444">
        <v>13127</v>
      </c>
      <c r="C23444" s="2">
        <f t="shared" si="2378"/>
        <v>44346</v>
      </c>
      <c r="D23444" s="1">
        <f>TIMEVALUE("10:16:29")</f>
        <v>0.42811342592592594</v>
      </c>
      <c r="E23444" s="2">
        <f t="shared" si="2379"/>
        <v>44346</v>
      </c>
      <c r="F23444" s="1">
        <f>TIMEVALUE("10:23:50")</f>
        <v>0.43321759259259257</v>
      </c>
      <c r="G23444" t="s">
        <v>64</v>
      </c>
      <c r="H23444" t="s">
        <v>41757</v>
      </c>
      <c r="I23444">
        <v>710.11099999999999</v>
      </c>
    </row>
    <row r="23445" spans="1:9" x14ac:dyDescent="0.25">
      <c r="A23445" t="s">
        <v>41758</v>
      </c>
      <c r="B23445">
        <v>13127</v>
      </c>
      <c r="C23445" s="2">
        <f t="shared" si="2378"/>
        <v>44346</v>
      </c>
      <c r="D23445" s="1">
        <f>TIMEVALUE("10:24:58")</f>
        <v>0.43400462962962966</v>
      </c>
      <c r="E23445" s="2">
        <f t="shared" si="2379"/>
        <v>44346</v>
      </c>
      <c r="F23445" s="1">
        <f>TIMEVALUE("10:31:48")</f>
        <v>0.43874999999999997</v>
      </c>
      <c r="G23445" t="s">
        <v>2099</v>
      </c>
      <c r="H23445" t="s">
        <v>1603</v>
      </c>
      <c r="I23445">
        <v>709.98599999999999</v>
      </c>
    </row>
    <row r="23446" spans="1:9" x14ac:dyDescent="0.25">
      <c r="A23446" t="s">
        <v>41759</v>
      </c>
      <c r="B23446">
        <v>13127</v>
      </c>
      <c r="C23446" s="2">
        <f t="shared" si="2378"/>
        <v>44346</v>
      </c>
      <c r="D23446" s="1">
        <f>TIMEVALUE("10:32:58")</f>
        <v>0.43956018518518519</v>
      </c>
      <c r="E23446" s="2">
        <f t="shared" si="2379"/>
        <v>44346</v>
      </c>
      <c r="F23446" s="1">
        <f>TIMEVALUE("10:37:07")</f>
        <v>0.44244212962962964</v>
      </c>
      <c r="G23446" t="s">
        <v>3740</v>
      </c>
      <c r="H23446" t="s">
        <v>1512</v>
      </c>
      <c r="I23446">
        <v>709.95100000000002</v>
      </c>
    </row>
    <row r="23447" spans="1:9" x14ac:dyDescent="0.25">
      <c r="A23447" t="s">
        <v>41760</v>
      </c>
      <c r="B23447">
        <v>13127</v>
      </c>
      <c r="C23447" s="2">
        <f t="shared" si="2378"/>
        <v>44346</v>
      </c>
      <c r="D23447" s="1">
        <f>TIMEVALUE("10:38:31")</f>
        <v>0.44341435185185185</v>
      </c>
      <c r="E23447" s="2">
        <f t="shared" si="2379"/>
        <v>44346</v>
      </c>
      <c r="F23447" s="1">
        <f>TIMEVALUE("10:44:05")</f>
        <v>0.4472800925925926</v>
      </c>
      <c r="G23447" t="s">
        <v>212</v>
      </c>
      <c r="H23447" t="s">
        <v>41761</v>
      </c>
      <c r="I23447">
        <v>709.88900000000001</v>
      </c>
    </row>
    <row r="23448" spans="1:9" x14ac:dyDescent="0.25">
      <c r="A23448" t="s">
        <v>41762</v>
      </c>
      <c r="B23448">
        <v>13127</v>
      </c>
      <c r="C23448" s="2">
        <f t="shared" si="2378"/>
        <v>44346</v>
      </c>
      <c r="D23448" s="1">
        <f>TIMEVALUE("10:45:15")</f>
        <v>0.44809027777777777</v>
      </c>
      <c r="E23448" s="2">
        <f t="shared" si="2379"/>
        <v>44346</v>
      </c>
      <c r="F23448" s="1">
        <f>TIMEVALUE("10:47:29")</f>
        <v>0.4496412037037037</v>
      </c>
      <c r="G23448" t="s">
        <v>1441</v>
      </c>
      <c r="H23448" t="s">
        <v>41763</v>
      </c>
      <c r="I23448">
        <v>709.846</v>
      </c>
    </row>
    <row r="23449" spans="1:9" x14ac:dyDescent="0.25">
      <c r="A23449" t="s">
        <v>41764</v>
      </c>
      <c r="B23449">
        <v>13127</v>
      </c>
      <c r="C23449" s="2">
        <f t="shared" si="2378"/>
        <v>44346</v>
      </c>
      <c r="D23449" s="1">
        <f>TIMEVALUE("10:48:26")</f>
        <v>0.45030092592592591</v>
      </c>
      <c r="E23449" s="2">
        <f t="shared" si="2379"/>
        <v>44346</v>
      </c>
      <c r="F23449" s="1">
        <f>TIMEVALUE("10:51:43")</f>
        <v>0.45258101851851851</v>
      </c>
      <c r="G23449" t="s">
        <v>1018</v>
      </c>
      <c r="H23449" t="s">
        <v>5141</v>
      </c>
      <c r="I23449">
        <v>709.79</v>
      </c>
    </row>
    <row r="23450" spans="1:9" x14ac:dyDescent="0.25">
      <c r="A23450" t="s">
        <v>41765</v>
      </c>
      <c r="B23450">
        <v>13127</v>
      </c>
      <c r="C23450" s="2">
        <f t="shared" si="2378"/>
        <v>44346</v>
      </c>
      <c r="D23450" s="1">
        <f>TIMEVALUE("10:52:56")</f>
        <v>0.4534259259259259</v>
      </c>
      <c r="E23450" s="2">
        <f t="shared" si="2379"/>
        <v>44346</v>
      </c>
      <c r="F23450" s="1">
        <f>TIMEVALUE("10:54:53")</f>
        <v>0.45478009259259261</v>
      </c>
      <c r="G23450" t="s">
        <v>601</v>
      </c>
      <c r="H23450" t="s">
        <v>10994</v>
      </c>
      <c r="I23450">
        <v>709.70899999999995</v>
      </c>
    </row>
    <row r="23451" spans="1:9" x14ac:dyDescent="0.25">
      <c r="A23451" t="s">
        <v>41766</v>
      </c>
      <c r="B23451">
        <v>13127</v>
      </c>
      <c r="C23451" s="2">
        <f>DATEVALUE("2025-05-01")</f>
        <v>44316</v>
      </c>
      <c r="D23451" s="1">
        <f>TIMEVALUE("11:50:09")</f>
        <v>0.49315972222222221</v>
      </c>
      <c r="E23451" s="2">
        <f>DATEVALUE("2025-05-01")</f>
        <v>44316</v>
      </c>
      <c r="F23451" s="1">
        <f>TIMEVALUE("11:53:24")</f>
        <v>0.49541666666666667</v>
      </c>
      <c r="G23451" t="s">
        <v>13397</v>
      </c>
      <c r="H23451" t="s">
        <v>37693</v>
      </c>
      <c r="I23451">
        <v>710.65300000000002</v>
      </c>
    </row>
    <row r="23452" spans="1:9" x14ac:dyDescent="0.25">
      <c r="A23452" t="s">
        <v>41767</v>
      </c>
      <c r="B23452">
        <v>13112</v>
      </c>
      <c r="C23452" s="2">
        <f t="shared" ref="C23452:C23458" si="2380">DATEVALUE("2025-05-31")</f>
        <v>44346</v>
      </c>
      <c r="D23452" s="1">
        <f>TIMEVALUE("13:07:35")</f>
        <v>0.54693287037037042</v>
      </c>
      <c r="E23452" s="2">
        <f t="shared" ref="E23452:E23458" si="2381">DATEVALUE("2025-05-31")</f>
        <v>44346</v>
      </c>
      <c r="F23452" s="1">
        <f>TIMEVALUE("13:11:49")</f>
        <v>0.54987268518518517</v>
      </c>
      <c r="G23452" t="s">
        <v>6692</v>
      </c>
      <c r="H23452" t="s">
        <v>41768</v>
      </c>
      <c r="I23452">
        <v>715.59699999999998</v>
      </c>
    </row>
    <row r="23453" spans="1:9" x14ac:dyDescent="0.25">
      <c r="A23453" t="s">
        <v>41769</v>
      </c>
      <c r="B23453">
        <v>13112</v>
      </c>
      <c r="C23453" s="2">
        <f t="shared" si="2380"/>
        <v>44346</v>
      </c>
      <c r="D23453" s="1">
        <f>TIMEVALUE("13:15:27")</f>
        <v>0.55239583333333331</v>
      </c>
      <c r="E23453" s="2">
        <f t="shared" si="2381"/>
        <v>44346</v>
      </c>
      <c r="F23453" s="1">
        <f>TIMEVALUE("13:18:10")</f>
        <v>0.55428240740740742</v>
      </c>
      <c r="G23453" t="s">
        <v>563</v>
      </c>
      <c r="H23453" t="s">
        <v>41770</v>
      </c>
      <c r="I23453">
        <v>715.529</v>
      </c>
    </row>
    <row r="23454" spans="1:9" x14ac:dyDescent="0.25">
      <c r="A23454" t="s">
        <v>41771</v>
      </c>
      <c r="B23454">
        <v>13112</v>
      </c>
      <c r="C23454" s="2">
        <f t="shared" si="2380"/>
        <v>44346</v>
      </c>
      <c r="D23454" s="1">
        <f>TIMEVALUE("13:20:17")</f>
        <v>0.5557523148148148</v>
      </c>
      <c r="E23454" s="2">
        <f t="shared" si="2381"/>
        <v>44346</v>
      </c>
      <c r="F23454" s="1">
        <f>TIMEVALUE("13:22:47")</f>
        <v>0.55748842592592596</v>
      </c>
      <c r="G23454" t="s">
        <v>458</v>
      </c>
      <c r="H23454" t="s">
        <v>41772</v>
      </c>
      <c r="I23454">
        <v>715.49900000000002</v>
      </c>
    </row>
    <row r="23455" spans="1:9" x14ac:dyDescent="0.25">
      <c r="A23455" t="s">
        <v>41773</v>
      </c>
      <c r="B23455">
        <v>13112</v>
      </c>
      <c r="C23455" s="2">
        <f t="shared" si="2380"/>
        <v>44346</v>
      </c>
      <c r="D23455" s="1">
        <f>TIMEVALUE("13:24:36")</f>
        <v>0.55874999999999997</v>
      </c>
      <c r="E23455" s="2">
        <f t="shared" si="2381"/>
        <v>44346</v>
      </c>
      <c r="F23455" s="1">
        <f>TIMEVALUE("13:28:39")</f>
        <v>0.56156249999999996</v>
      </c>
      <c r="G23455" t="s">
        <v>3357</v>
      </c>
      <c r="H23455" t="s">
        <v>41774</v>
      </c>
      <c r="I23455">
        <v>715.327</v>
      </c>
    </row>
    <row r="23456" spans="1:9" x14ac:dyDescent="0.25">
      <c r="A23456" t="s">
        <v>41775</v>
      </c>
      <c r="B23456">
        <v>13112</v>
      </c>
      <c r="C23456" s="2">
        <f t="shared" si="2380"/>
        <v>44346</v>
      </c>
      <c r="D23456" s="1">
        <f>TIMEVALUE("13:30:20")</f>
        <v>0.56273148148148144</v>
      </c>
      <c r="E23456" s="2">
        <f t="shared" si="2381"/>
        <v>44346</v>
      </c>
      <c r="F23456" s="1">
        <f>TIMEVALUE("13:36:51")</f>
        <v>0.56725694444444441</v>
      </c>
      <c r="G23456" t="s">
        <v>130</v>
      </c>
      <c r="H23456" t="s">
        <v>41776</v>
      </c>
      <c r="I23456">
        <v>715.27599999999995</v>
      </c>
    </row>
    <row r="23457" spans="1:9" x14ac:dyDescent="0.25">
      <c r="A23457" t="s">
        <v>41777</v>
      </c>
      <c r="B23457">
        <v>13112</v>
      </c>
      <c r="C23457" s="2">
        <f t="shared" si="2380"/>
        <v>44346</v>
      </c>
      <c r="D23457" s="1">
        <f>TIMEVALUE("13:38:54")</f>
        <v>0.56868055555555552</v>
      </c>
      <c r="E23457" s="2">
        <f t="shared" si="2381"/>
        <v>44346</v>
      </c>
      <c r="F23457" s="1">
        <f>TIMEVALUE("13:45:41")</f>
        <v>0.57339120370370367</v>
      </c>
      <c r="G23457" t="s">
        <v>43</v>
      </c>
      <c r="H23457" t="s">
        <v>8588</v>
      </c>
      <c r="I23457">
        <v>715.13099999999997</v>
      </c>
    </row>
    <row r="23458" spans="1:9" x14ac:dyDescent="0.25">
      <c r="A23458" t="s">
        <v>41778</v>
      </c>
      <c r="B23458">
        <v>13112</v>
      </c>
      <c r="C23458" s="2">
        <f t="shared" si="2380"/>
        <v>44346</v>
      </c>
      <c r="D23458" s="1">
        <f>TIMEVALUE("13:47:52")</f>
        <v>0.57490740740740742</v>
      </c>
      <c r="E23458" s="2">
        <f t="shared" si="2381"/>
        <v>44346</v>
      </c>
      <c r="F23458" s="1">
        <f>TIMEVALUE("13:55:17")</f>
        <v>0.58005787037037038</v>
      </c>
      <c r="G23458" t="s">
        <v>2673</v>
      </c>
      <c r="H23458" t="s">
        <v>41779</v>
      </c>
      <c r="I23458">
        <v>715.05799999999999</v>
      </c>
    </row>
    <row r="23459" spans="1:9" x14ac:dyDescent="0.25">
      <c r="A23459" t="s">
        <v>41780</v>
      </c>
      <c r="B23459">
        <v>13112</v>
      </c>
      <c r="C23459" s="2">
        <f>DATEVALUE("2025-06-02")</f>
        <v>44348</v>
      </c>
      <c r="D23459" s="1">
        <f>TIMEVALUE("08:34:00")</f>
        <v>0.35694444444444445</v>
      </c>
      <c r="E23459" s="2">
        <f>DATEVALUE("2025-06-02")</f>
        <v>44348</v>
      </c>
      <c r="F23459" s="1">
        <f>TIMEVALUE("08:41:45")</f>
        <v>0.36232638888888891</v>
      </c>
      <c r="G23459" t="s">
        <v>1878</v>
      </c>
      <c r="H23459" t="s">
        <v>41781</v>
      </c>
      <c r="I23459">
        <v>715.04100000000005</v>
      </c>
    </row>
    <row r="23460" spans="1:9" x14ac:dyDescent="0.25">
      <c r="A23460" t="s">
        <v>41782</v>
      </c>
      <c r="B23460">
        <v>13112</v>
      </c>
      <c r="C23460" s="2">
        <f>DATEVALUE("2025-06-02")</f>
        <v>44348</v>
      </c>
      <c r="D23460" s="1">
        <f>TIMEVALUE("08:43:32")</f>
        <v>0.36356481481481484</v>
      </c>
      <c r="E23460" s="2">
        <f>DATEVALUE("2025-06-02")</f>
        <v>44348</v>
      </c>
      <c r="F23460" s="1">
        <f>TIMEVALUE("08:48:00")</f>
        <v>0.36666666666666664</v>
      </c>
      <c r="G23460" t="s">
        <v>3081</v>
      </c>
      <c r="H23460" t="s">
        <v>13070</v>
      </c>
      <c r="I23460">
        <v>714.95299999999997</v>
      </c>
    </row>
    <row r="23461" spans="1:9" x14ac:dyDescent="0.25">
      <c r="A23461" t="s">
        <v>41783</v>
      </c>
      <c r="B23461">
        <v>13112</v>
      </c>
      <c r="C23461" s="2">
        <f>DATEVALUE("2025-06-02")</f>
        <v>44348</v>
      </c>
      <c r="D23461" s="1">
        <f>TIMEVALUE("08:49:44")</f>
        <v>0.36787037037037035</v>
      </c>
      <c r="E23461" s="2">
        <f>DATEVALUE("2025-06-02")</f>
        <v>44348</v>
      </c>
      <c r="F23461" s="1">
        <f>TIMEVALUE("08:51:35")</f>
        <v>0.3691550925925926</v>
      </c>
      <c r="G23461" t="s">
        <v>2630</v>
      </c>
      <c r="H23461" t="s">
        <v>39567</v>
      </c>
      <c r="I23461">
        <v>714.86699999999996</v>
      </c>
    </row>
    <row r="23462" spans="1:9" x14ac:dyDescent="0.25">
      <c r="A23462" t="s">
        <v>41784</v>
      </c>
      <c r="B23462">
        <v>13112</v>
      </c>
      <c r="C23462" s="2">
        <f>DATEVALUE("2025-06-02")</f>
        <v>44348</v>
      </c>
      <c r="D23462" s="1">
        <f>TIMEVALUE("08:53:28")</f>
        <v>0.37046296296296294</v>
      </c>
      <c r="E23462" s="2">
        <f>DATEVALUE("2025-06-02")</f>
        <v>44348</v>
      </c>
      <c r="F23462" s="1">
        <f>TIMEVALUE("08:56:08")</f>
        <v>0.37231481481481482</v>
      </c>
      <c r="G23462" t="s">
        <v>729</v>
      </c>
      <c r="H23462" t="s">
        <v>9982</v>
      </c>
      <c r="I23462">
        <v>714.83299999999997</v>
      </c>
    </row>
    <row r="23463" spans="1:9" x14ac:dyDescent="0.25">
      <c r="A23463" t="s">
        <v>41785</v>
      </c>
      <c r="B23463">
        <v>13112</v>
      </c>
      <c r="C23463" s="2">
        <f>DATEVALUE("2025-06-02")</f>
        <v>44348</v>
      </c>
      <c r="D23463" s="1">
        <f>TIMEVALUE("08:58:13")</f>
        <v>0.37376157407407407</v>
      </c>
      <c r="E23463" s="2">
        <f>DATEVALUE("2025-06-02")</f>
        <v>44348</v>
      </c>
      <c r="F23463" s="1">
        <f>TIMEVALUE("08:59:54")</f>
        <v>0.37493055555555554</v>
      </c>
      <c r="G23463" t="s">
        <v>300</v>
      </c>
      <c r="H23463" t="s">
        <v>41786</v>
      </c>
      <c r="I23463">
        <v>714.74199999999996</v>
      </c>
    </row>
    <row r="23464" spans="1:9" x14ac:dyDescent="0.25">
      <c r="A23464" t="s">
        <v>41787</v>
      </c>
      <c r="B23464">
        <v>13112</v>
      </c>
      <c r="C23464" s="2">
        <f t="shared" ref="C23464:C23503" si="2382">DATEVALUE("2025-05-31")</f>
        <v>44346</v>
      </c>
      <c r="D23464" s="1">
        <f>TIMEVALUE("12:59:46")</f>
        <v>0.54150462962962964</v>
      </c>
      <c r="E23464" s="2">
        <f t="shared" ref="E23464:E23503" si="2383">DATEVALUE("2025-05-31")</f>
        <v>44346</v>
      </c>
      <c r="F23464" s="1">
        <f>TIMEVALUE("13:01:48")</f>
        <v>0.54291666666666671</v>
      </c>
      <c r="G23464" t="s">
        <v>2264</v>
      </c>
      <c r="H23464" t="s">
        <v>41788</v>
      </c>
      <c r="I23464">
        <v>714.74400000000003</v>
      </c>
    </row>
    <row r="23465" spans="1:9" x14ac:dyDescent="0.25">
      <c r="A23465" t="s">
        <v>41789</v>
      </c>
      <c r="B23465">
        <v>13112</v>
      </c>
      <c r="C23465" s="2">
        <f t="shared" si="2382"/>
        <v>44346</v>
      </c>
      <c r="D23465" s="1">
        <f>TIMEVALUE("10:45:38")</f>
        <v>0.44835648148148149</v>
      </c>
      <c r="E23465" s="2">
        <f t="shared" si="2383"/>
        <v>44346</v>
      </c>
      <c r="F23465" s="1">
        <f>TIMEVALUE("10:52:33")</f>
        <v>0.45315972222222223</v>
      </c>
      <c r="G23465" t="s">
        <v>1793</v>
      </c>
      <c r="H23465" t="s">
        <v>41790</v>
      </c>
      <c r="I23465">
        <v>715.78099999999995</v>
      </c>
    </row>
    <row r="23466" spans="1:9" x14ac:dyDescent="0.25">
      <c r="A23466" t="s">
        <v>41791</v>
      </c>
      <c r="B23466">
        <v>13112</v>
      </c>
      <c r="C23466" s="2">
        <f t="shared" si="2382"/>
        <v>44346</v>
      </c>
      <c r="D23466" s="1">
        <f>TIMEVALUE("10:54:51")</f>
        <v>0.45475694444444442</v>
      </c>
      <c r="E23466" s="2">
        <f t="shared" si="2383"/>
        <v>44346</v>
      </c>
      <c r="F23466" s="1">
        <f>TIMEVALUE("10:57:56")</f>
        <v>0.45689814814814816</v>
      </c>
      <c r="G23466" t="s">
        <v>541</v>
      </c>
      <c r="H23466" t="s">
        <v>35331</v>
      </c>
      <c r="I23466">
        <v>715.71400000000006</v>
      </c>
    </row>
    <row r="23467" spans="1:9" x14ac:dyDescent="0.25">
      <c r="A23467" t="s">
        <v>41792</v>
      </c>
      <c r="B23467">
        <v>13112</v>
      </c>
      <c r="C23467" s="2">
        <f t="shared" si="2382"/>
        <v>44346</v>
      </c>
      <c r="D23467" s="1">
        <f>TIMEVALUE("11:00:00")</f>
        <v>0.45833333333333331</v>
      </c>
      <c r="E23467" s="2">
        <f t="shared" si="2383"/>
        <v>44346</v>
      </c>
      <c r="F23467" s="1">
        <f>TIMEVALUE("11:02:04")</f>
        <v>0.45976851851851852</v>
      </c>
      <c r="G23467" t="s">
        <v>251</v>
      </c>
      <c r="H23467" t="s">
        <v>41793</v>
      </c>
      <c r="I23467">
        <v>715.60500000000002</v>
      </c>
    </row>
    <row r="23468" spans="1:9" x14ac:dyDescent="0.25">
      <c r="A23468" t="s">
        <v>41794</v>
      </c>
      <c r="B23468">
        <v>13112</v>
      </c>
      <c r="C23468" s="2">
        <f t="shared" si="2382"/>
        <v>44346</v>
      </c>
      <c r="D23468" s="1">
        <f>TIMEVALUE("11:03:46")</f>
        <v>0.46094907407407409</v>
      </c>
      <c r="E23468" s="2">
        <f t="shared" si="2383"/>
        <v>44346</v>
      </c>
      <c r="F23468" s="1">
        <f>TIMEVALUE("11:07:10")</f>
        <v>0.46331018518518519</v>
      </c>
      <c r="G23468" t="s">
        <v>877</v>
      </c>
      <c r="H23468" t="s">
        <v>41795</v>
      </c>
      <c r="I23468">
        <v>715.47799999999995</v>
      </c>
    </row>
    <row r="23469" spans="1:9" x14ac:dyDescent="0.25">
      <c r="A23469" t="s">
        <v>41796</v>
      </c>
      <c r="B23469">
        <v>13112</v>
      </c>
      <c r="C23469" s="2">
        <f t="shared" si="2382"/>
        <v>44346</v>
      </c>
      <c r="D23469" s="1">
        <f>TIMEVALUE("11:09:01")</f>
        <v>0.46459490740740739</v>
      </c>
      <c r="E23469" s="2">
        <f t="shared" si="2383"/>
        <v>44346</v>
      </c>
      <c r="F23469" s="1">
        <f>TIMEVALUE("11:13:20")</f>
        <v>0.46759259259259262</v>
      </c>
      <c r="G23469" t="s">
        <v>2109</v>
      </c>
      <c r="H23469" t="s">
        <v>10066</v>
      </c>
      <c r="I23469">
        <v>715.399</v>
      </c>
    </row>
    <row r="23470" spans="1:9" x14ac:dyDescent="0.25">
      <c r="A23470" t="s">
        <v>41797</v>
      </c>
      <c r="B23470">
        <v>13112</v>
      </c>
      <c r="C23470" s="2">
        <f t="shared" si="2382"/>
        <v>44346</v>
      </c>
      <c r="D23470" s="1">
        <f>TIMEVALUE("11:18:13")</f>
        <v>0.47098379629629628</v>
      </c>
      <c r="E23470" s="2">
        <f t="shared" si="2383"/>
        <v>44346</v>
      </c>
      <c r="F23470" s="1">
        <f>TIMEVALUE("11:22:34")</f>
        <v>0.47400462962962964</v>
      </c>
      <c r="G23470" t="s">
        <v>422</v>
      </c>
      <c r="H23470" t="s">
        <v>41798</v>
      </c>
      <c r="I23470">
        <v>715.29499999999996</v>
      </c>
    </row>
    <row r="23471" spans="1:9" x14ac:dyDescent="0.25">
      <c r="A23471" t="s">
        <v>41799</v>
      </c>
      <c r="B23471">
        <v>13112</v>
      </c>
      <c r="C23471" s="2">
        <f t="shared" si="2382"/>
        <v>44346</v>
      </c>
      <c r="D23471" s="1">
        <f>TIMEVALUE("11:24:52")</f>
        <v>0.47560185185185183</v>
      </c>
      <c r="E23471" s="2">
        <f t="shared" si="2383"/>
        <v>44346</v>
      </c>
      <c r="F23471" s="1">
        <f>TIMEVALUE("11:31:58")</f>
        <v>0.48053240740740738</v>
      </c>
      <c r="G23471" t="s">
        <v>4320</v>
      </c>
      <c r="H23471" t="s">
        <v>41800</v>
      </c>
      <c r="I23471">
        <v>715.11699999999996</v>
      </c>
    </row>
    <row r="23472" spans="1:9" x14ac:dyDescent="0.25">
      <c r="A23472" t="s">
        <v>41801</v>
      </c>
      <c r="B23472">
        <v>13112</v>
      </c>
      <c r="C23472" s="2">
        <f t="shared" si="2382"/>
        <v>44346</v>
      </c>
      <c r="D23472" s="1">
        <f>TIMEVALUE("11:35:31")</f>
        <v>0.48299768518518521</v>
      </c>
      <c r="E23472" s="2">
        <f t="shared" si="2383"/>
        <v>44346</v>
      </c>
      <c r="F23472" s="1">
        <f>TIMEVALUE("11:43:38")</f>
        <v>0.48863425925925924</v>
      </c>
      <c r="G23472" t="s">
        <v>1133</v>
      </c>
      <c r="H23472" t="s">
        <v>41774</v>
      </c>
      <c r="I23472">
        <v>715.1</v>
      </c>
    </row>
    <row r="23473" spans="1:9" x14ac:dyDescent="0.25">
      <c r="A23473" t="s">
        <v>41802</v>
      </c>
      <c r="B23473">
        <v>13112</v>
      </c>
      <c r="C23473" s="2">
        <f t="shared" si="2382"/>
        <v>44346</v>
      </c>
      <c r="D23473" s="1">
        <f>TIMEVALUE("11:56:20")</f>
        <v>0.49745370370370373</v>
      </c>
      <c r="E23473" s="2">
        <f t="shared" si="2383"/>
        <v>44346</v>
      </c>
      <c r="F23473" s="1">
        <f>TIMEVALUE("11:59:24")</f>
        <v>0.49958333333333332</v>
      </c>
      <c r="G23473" t="s">
        <v>511</v>
      </c>
      <c r="H23473" t="s">
        <v>41803</v>
      </c>
      <c r="I23473">
        <v>714.97299999999996</v>
      </c>
    </row>
    <row r="23474" spans="1:9" x14ac:dyDescent="0.25">
      <c r="A23474" t="s">
        <v>41804</v>
      </c>
      <c r="B23474">
        <v>13112</v>
      </c>
      <c r="C23474" s="2">
        <f t="shared" si="2382"/>
        <v>44346</v>
      </c>
      <c r="D23474" s="1">
        <f>TIMEVALUE("12:43:14")</f>
        <v>0.5300231481481481</v>
      </c>
      <c r="E23474" s="2">
        <f t="shared" si="2383"/>
        <v>44346</v>
      </c>
      <c r="F23474" s="1">
        <f>TIMEVALUE("12:46:21")</f>
        <v>0.53218750000000004</v>
      </c>
      <c r="G23474" t="s">
        <v>2662</v>
      </c>
      <c r="H23474" t="s">
        <v>8156</v>
      </c>
      <c r="I23474">
        <v>714.93799999999999</v>
      </c>
    </row>
    <row r="23475" spans="1:9" x14ac:dyDescent="0.25">
      <c r="A23475" t="s">
        <v>41805</v>
      </c>
      <c r="B23475">
        <v>13112</v>
      </c>
      <c r="C23475" s="2">
        <f t="shared" si="2382"/>
        <v>44346</v>
      </c>
      <c r="D23475" s="1">
        <f>TIMEVALUE("12:48:54")</f>
        <v>0.53395833333333331</v>
      </c>
      <c r="E23475" s="2">
        <f t="shared" si="2383"/>
        <v>44346</v>
      </c>
      <c r="F23475" s="1">
        <f>TIMEVALUE("12:51:53")</f>
        <v>0.5360300925925926</v>
      </c>
      <c r="G23475" t="s">
        <v>2326</v>
      </c>
      <c r="H23475" t="s">
        <v>41806</v>
      </c>
      <c r="I23475">
        <v>714.83</v>
      </c>
    </row>
    <row r="23476" spans="1:9" x14ac:dyDescent="0.25">
      <c r="A23476" t="s">
        <v>41807</v>
      </c>
      <c r="B23476">
        <v>13112</v>
      </c>
      <c r="C23476" s="2">
        <f t="shared" si="2382"/>
        <v>44346</v>
      </c>
      <c r="D23476" s="1">
        <f>TIMEVALUE("12:54:16")</f>
        <v>0.53768518518518515</v>
      </c>
      <c r="E23476" s="2">
        <f t="shared" si="2383"/>
        <v>44346</v>
      </c>
      <c r="F23476" s="1">
        <f>TIMEVALUE("12:57:08")</f>
        <v>0.53967592592592595</v>
      </c>
      <c r="G23476" t="s">
        <v>2910</v>
      </c>
      <c r="H23476" t="s">
        <v>41808</v>
      </c>
      <c r="I23476">
        <v>714.73599999999999</v>
      </c>
    </row>
    <row r="23477" spans="1:9" x14ac:dyDescent="0.25">
      <c r="A23477" t="s">
        <v>41809</v>
      </c>
      <c r="B23477">
        <v>13112</v>
      </c>
      <c r="C23477" s="2">
        <f t="shared" si="2382"/>
        <v>44346</v>
      </c>
      <c r="D23477" s="1">
        <f>TIMEVALUE("10:37:31")</f>
        <v>0.44271990740740741</v>
      </c>
      <c r="E23477" s="2">
        <f t="shared" si="2383"/>
        <v>44346</v>
      </c>
      <c r="F23477" s="1">
        <f>TIMEVALUE("10:39:40")</f>
        <v>0.44421296296296298</v>
      </c>
      <c r="G23477" t="s">
        <v>330</v>
      </c>
      <c r="H23477" t="s">
        <v>41810</v>
      </c>
      <c r="I23477">
        <v>714.80899999999997</v>
      </c>
    </row>
    <row r="23478" spans="1:9" x14ac:dyDescent="0.25">
      <c r="A23478" t="s">
        <v>41811</v>
      </c>
      <c r="B23478">
        <v>13112</v>
      </c>
      <c r="C23478" s="2">
        <f t="shared" si="2382"/>
        <v>44346</v>
      </c>
      <c r="D23478" s="1">
        <f>TIMEVALUE("09:31:38")</f>
        <v>0.39696759259259257</v>
      </c>
      <c r="E23478" s="2">
        <f t="shared" si="2383"/>
        <v>44346</v>
      </c>
      <c r="F23478" s="1">
        <f>TIMEVALUE("09:35:34")</f>
        <v>0.39969907407407407</v>
      </c>
      <c r="G23478" t="s">
        <v>619</v>
      </c>
      <c r="H23478" t="s">
        <v>41812</v>
      </c>
      <c r="I23478">
        <v>715.95600000000002</v>
      </c>
    </row>
    <row r="23479" spans="1:9" x14ac:dyDescent="0.25">
      <c r="A23479" t="s">
        <v>41813</v>
      </c>
      <c r="B23479">
        <v>13112</v>
      </c>
      <c r="C23479" s="2">
        <f t="shared" si="2382"/>
        <v>44346</v>
      </c>
      <c r="D23479" s="1">
        <f>TIMEVALUE("09:39:02")</f>
        <v>0.40210648148148148</v>
      </c>
      <c r="E23479" s="2">
        <f t="shared" si="2383"/>
        <v>44346</v>
      </c>
      <c r="F23479" s="1">
        <f>TIMEVALUE("09:41:22")</f>
        <v>0.40372685185185186</v>
      </c>
      <c r="G23479" t="s">
        <v>361</v>
      </c>
      <c r="H23479" t="s">
        <v>41814</v>
      </c>
      <c r="I23479">
        <v>715.86</v>
      </c>
    </row>
    <row r="23480" spans="1:9" x14ac:dyDescent="0.25">
      <c r="A23480" t="s">
        <v>41815</v>
      </c>
      <c r="B23480">
        <v>13112</v>
      </c>
      <c r="C23480" s="2">
        <f t="shared" si="2382"/>
        <v>44346</v>
      </c>
      <c r="D23480" s="1">
        <f>TIMEVALUE("09:43:25")</f>
        <v>0.40515046296296298</v>
      </c>
      <c r="E23480" s="2">
        <f t="shared" si="2383"/>
        <v>44346</v>
      </c>
      <c r="F23480" s="1">
        <f>TIMEVALUE("09:45:58")</f>
        <v>0.40692129629629631</v>
      </c>
      <c r="G23480" t="s">
        <v>2403</v>
      </c>
      <c r="H23480" t="s">
        <v>11784</v>
      </c>
      <c r="I23480">
        <v>715.74300000000005</v>
      </c>
    </row>
    <row r="23481" spans="1:9" x14ac:dyDescent="0.25">
      <c r="A23481" t="s">
        <v>41816</v>
      </c>
      <c r="B23481">
        <v>13112</v>
      </c>
      <c r="C23481" s="2">
        <f t="shared" si="2382"/>
        <v>44346</v>
      </c>
      <c r="D23481" s="1">
        <f>TIMEVALUE("09:48:13")</f>
        <v>0.40848379629629628</v>
      </c>
      <c r="E23481" s="2">
        <f t="shared" si="2383"/>
        <v>44346</v>
      </c>
      <c r="F23481" s="1">
        <f>TIMEVALUE("09:50:36")</f>
        <v>0.41013888888888889</v>
      </c>
      <c r="G23481" t="s">
        <v>306</v>
      </c>
      <c r="H23481" t="s">
        <v>12724</v>
      </c>
      <c r="I23481">
        <v>715.62900000000002</v>
      </c>
    </row>
    <row r="23482" spans="1:9" x14ac:dyDescent="0.25">
      <c r="A23482" t="s">
        <v>41817</v>
      </c>
      <c r="B23482">
        <v>13112</v>
      </c>
      <c r="C23482" s="2">
        <f t="shared" si="2382"/>
        <v>44346</v>
      </c>
      <c r="D23482" s="1">
        <f>TIMEVALUE("09:52:29")</f>
        <v>0.41144675925925928</v>
      </c>
      <c r="E23482" s="2">
        <f t="shared" si="2383"/>
        <v>44346</v>
      </c>
      <c r="F23482" s="1">
        <f>TIMEVALUE("09:55:57")</f>
        <v>0.41385416666666669</v>
      </c>
      <c r="G23482" t="s">
        <v>535</v>
      </c>
      <c r="H23482" t="s">
        <v>41818</v>
      </c>
      <c r="I23482">
        <v>715.58299999999997</v>
      </c>
    </row>
    <row r="23483" spans="1:9" x14ac:dyDescent="0.25">
      <c r="A23483" t="s">
        <v>41819</v>
      </c>
      <c r="B23483">
        <v>13112</v>
      </c>
      <c r="C23483" s="2">
        <f t="shared" si="2382"/>
        <v>44346</v>
      </c>
      <c r="D23483" s="1">
        <f>TIMEVALUE("09:57:41")</f>
        <v>0.4150578703703704</v>
      </c>
      <c r="E23483" s="2">
        <f t="shared" si="2383"/>
        <v>44346</v>
      </c>
      <c r="F23483" s="1">
        <f>TIMEVALUE("10:02:18")</f>
        <v>0.41826388888888888</v>
      </c>
      <c r="G23483" t="s">
        <v>355</v>
      </c>
      <c r="H23483" t="s">
        <v>41820</v>
      </c>
      <c r="I23483">
        <v>715.43200000000002</v>
      </c>
    </row>
    <row r="23484" spans="1:9" x14ac:dyDescent="0.25">
      <c r="A23484" t="s">
        <v>41821</v>
      </c>
      <c r="B23484">
        <v>13112</v>
      </c>
      <c r="C23484" s="2">
        <f t="shared" si="2382"/>
        <v>44346</v>
      </c>
      <c r="D23484" s="1">
        <f>TIMEVALUE("10:05:14")</f>
        <v>0.42030092592592594</v>
      </c>
      <c r="E23484" s="2">
        <f t="shared" si="2383"/>
        <v>44346</v>
      </c>
      <c r="F23484" s="1">
        <f>TIMEVALUE("10:10:09")</f>
        <v>0.42371527777777779</v>
      </c>
      <c r="G23484" t="s">
        <v>2711</v>
      </c>
      <c r="H23484" t="s">
        <v>41822</v>
      </c>
      <c r="I23484">
        <v>715.32100000000003</v>
      </c>
    </row>
    <row r="23485" spans="1:9" x14ac:dyDescent="0.25">
      <c r="A23485" t="s">
        <v>41823</v>
      </c>
      <c r="B23485">
        <v>13112</v>
      </c>
      <c r="C23485" s="2">
        <f t="shared" si="2382"/>
        <v>44346</v>
      </c>
      <c r="D23485" s="1">
        <f>TIMEVALUE("10:11:54")</f>
        <v>0.42493055555555553</v>
      </c>
      <c r="E23485" s="2">
        <f t="shared" si="2383"/>
        <v>44346</v>
      </c>
      <c r="F23485" s="1">
        <f>TIMEVALUE("10:15:14")</f>
        <v>0.42724537037037036</v>
      </c>
      <c r="G23485" t="s">
        <v>775</v>
      </c>
      <c r="H23485" t="s">
        <v>39209</v>
      </c>
      <c r="I23485">
        <v>715.26099999999997</v>
      </c>
    </row>
    <row r="23486" spans="1:9" x14ac:dyDescent="0.25">
      <c r="A23486" t="s">
        <v>41824</v>
      </c>
      <c r="B23486">
        <v>13112</v>
      </c>
      <c r="C23486" s="2">
        <f t="shared" si="2382"/>
        <v>44346</v>
      </c>
      <c r="D23486" s="1">
        <f>TIMEVALUE("10:17:13")</f>
        <v>0.4286226851851852</v>
      </c>
      <c r="E23486" s="2">
        <f t="shared" si="2383"/>
        <v>44346</v>
      </c>
      <c r="F23486" s="1">
        <f>TIMEVALUE("10:20:16")</f>
        <v>0.43074074074074076</v>
      </c>
      <c r="G23486" t="s">
        <v>218</v>
      </c>
      <c r="H23486" t="s">
        <v>41825</v>
      </c>
      <c r="I23486">
        <v>715.15899999999999</v>
      </c>
    </row>
    <row r="23487" spans="1:9" x14ac:dyDescent="0.25">
      <c r="A23487" t="s">
        <v>41826</v>
      </c>
      <c r="B23487">
        <v>13112</v>
      </c>
      <c r="C23487" s="2">
        <f t="shared" si="2382"/>
        <v>44346</v>
      </c>
      <c r="D23487" s="1">
        <f>TIMEVALUE("10:21:51")</f>
        <v>0.43184027777777778</v>
      </c>
      <c r="E23487" s="2">
        <f t="shared" si="2383"/>
        <v>44346</v>
      </c>
      <c r="F23487" s="1">
        <f>TIMEVALUE("10:25:11")</f>
        <v>0.43415509259259261</v>
      </c>
      <c r="G23487" t="s">
        <v>775</v>
      </c>
      <c r="H23487" t="s">
        <v>41827</v>
      </c>
      <c r="I23487">
        <v>715.02200000000005</v>
      </c>
    </row>
    <row r="23488" spans="1:9" x14ac:dyDescent="0.25">
      <c r="A23488" t="s">
        <v>41828</v>
      </c>
      <c r="B23488">
        <v>13112</v>
      </c>
      <c r="C23488" s="2">
        <f t="shared" si="2382"/>
        <v>44346</v>
      </c>
      <c r="D23488" s="1">
        <f>TIMEVALUE("10:26:45")</f>
        <v>0.43524305555555554</v>
      </c>
      <c r="E23488" s="2">
        <f t="shared" si="2383"/>
        <v>44346</v>
      </c>
      <c r="F23488" s="1">
        <f>TIMEVALUE("10:29:39")</f>
        <v>0.43725694444444446</v>
      </c>
      <c r="G23488" t="s">
        <v>579</v>
      </c>
      <c r="H23488" t="s">
        <v>35314</v>
      </c>
      <c r="I23488">
        <v>714.90200000000004</v>
      </c>
    </row>
    <row r="23489" spans="1:9" x14ac:dyDescent="0.25">
      <c r="A23489" t="s">
        <v>41829</v>
      </c>
      <c r="B23489">
        <v>13112</v>
      </c>
      <c r="C23489" s="2">
        <f t="shared" si="2382"/>
        <v>44346</v>
      </c>
      <c r="D23489" s="1">
        <f>TIMEVALUE("10:32:05")</f>
        <v>0.43894675925925924</v>
      </c>
      <c r="E23489" s="2">
        <f t="shared" si="2383"/>
        <v>44346</v>
      </c>
      <c r="F23489" s="1">
        <f>TIMEVALUE("10:35:00")</f>
        <v>0.44097222222222221</v>
      </c>
      <c r="G23489" t="s">
        <v>2406</v>
      </c>
      <c r="H23489" t="s">
        <v>11635</v>
      </c>
      <c r="I23489">
        <v>714.82600000000002</v>
      </c>
    </row>
    <row r="23490" spans="1:9" x14ac:dyDescent="0.25">
      <c r="A23490" t="s">
        <v>41830</v>
      </c>
      <c r="B23490">
        <v>13112</v>
      </c>
      <c r="C23490" s="2">
        <f t="shared" si="2382"/>
        <v>44346</v>
      </c>
      <c r="D23490" s="1">
        <f>TIMEVALUE("09:22:08")</f>
        <v>0.39037037037037037</v>
      </c>
      <c r="E23490" s="2">
        <f t="shared" si="2383"/>
        <v>44346</v>
      </c>
      <c r="F23490" s="1">
        <f>TIMEVALUE("09:24:59")</f>
        <v>0.39234953703703701</v>
      </c>
      <c r="G23490" t="s">
        <v>604</v>
      </c>
      <c r="H23490" t="s">
        <v>41831</v>
      </c>
      <c r="I23490">
        <v>714.80100000000004</v>
      </c>
    </row>
    <row r="23491" spans="1:9" x14ac:dyDescent="0.25">
      <c r="A23491" t="s">
        <v>41832</v>
      </c>
      <c r="B23491">
        <v>13112</v>
      </c>
      <c r="C23491" s="2">
        <f t="shared" si="2382"/>
        <v>44346</v>
      </c>
      <c r="D23491" s="1">
        <f>TIMEVALUE("08:13:07")</f>
        <v>0.34244212962962961</v>
      </c>
      <c r="E23491" s="2">
        <f t="shared" si="2383"/>
        <v>44346</v>
      </c>
      <c r="F23491" s="1">
        <f>TIMEVALUE("08:15:43")</f>
        <v>0.34424768518518517</v>
      </c>
      <c r="G23491" t="s">
        <v>723</v>
      </c>
      <c r="H23491" t="s">
        <v>41833</v>
      </c>
      <c r="I23491">
        <v>716.03899999999999</v>
      </c>
    </row>
    <row r="23492" spans="1:9" x14ac:dyDescent="0.25">
      <c r="A23492" t="s">
        <v>41834</v>
      </c>
      <c r="B23492">
        <v>13112</v>
      </c>
      <c r="C23492" s="2">
        <f t="shared" si="2382"/>
        <v>44346</v>
      </c>
      <c r="D23492" s="1">
        <f>TIMEVALUE("08:20:23")</f>
        <v>0.34748842592592594</v>
      </c>
      <c r="E23492" s="2">
        <f t="shared" si="2383"/>
        <v>44346</v>
      </c>
      <c r="F23492" s="1">
        <f>TIMEVALUE("08:23:32")</f>
        <v>0.34967592592592595</v>
      </c>
      <c r="G23492" t="s">
        <v>3543</v>
      </c>
      <c r="H23492" t="s">
        <v>41835</v>
      </c>
      <c r="I23492">
        <v>715.92600000000004</v>
      </c>
    </row>
    <row r="23493" spans="1:9" x14ac:dyDescent="0.25">
      <c r="A23493" t="s">
        <v>41836</v>
      </c>
      <c r="B23493">
        <v>13112</v>
      </c>
      <c r="C23493" s="2">
        <f t="shared" si="2382"/>
        <v>44346</v>
      </c>
      <c r="D23493" s="1">
        <f>TIMEVALUE("08:25:23")</f>
        <v>0.35096064814814815</v>
      </c>
      <c r="E23493" s="2">
        <f t="shared" si="2383"/>
        <v>44346</v>
      </c>
      <c r="F23493" s="1">
        <f>TIMEVALUE("08:27:56")</f>
        <v>0.35273148148148148</v>
      </c>
      <c r="G23493" t="s">
        <v>2403</v>
      </c>
      <c r="H23493" t="s">
        <v>41837</v>
      </c>
      <c r="I23493">
        <v>715.81500000000005</v>
      </c>
    </row>
    <row r="23494" spans="1:9" x14ac:dyDescent="0.25">
      <c r="A23494" t="s">
        <v>41838</v>
      </c>
      <c r="B23494">
        <v>13112</v>
      </c>
      <c r="C23494" s="2">
        <f t="shared" si="2382"/>
        <v>44346</v>
      </c>
      <c r="D23494" s="1">
        <f>TIMEVALUE("08:29:19")</f>
        <v>0.35369212962962965</v>
      </c>
      <c r="E23494" s="2">
        <f t="shared" si="2383"/>
        <v>44346</v>
      </c>
      <c r="F23494" s="1">
        <f>TIMEVALUE("08:32:56")</f>
        <v>0.35620370370370369</v>
      </c>
      <c r="G23494" t="s">
        <v>3765</v>
      </c>
      <c r="H23494" t="s">
        <v>41839</v>
      </c>
      <c r="I23494">
        <v>715.70299999999997</v>
      </c>
    </row>
    <row r="23495" spans="1:9" x14ac:dyDescent="0.25">
      <c r="A23495" t="s">
        <v>41840</v>
      </c>
      <c r="B23495">
        <v>13112</v>
      </c>
      <c r="C23495" s="2">
        <f t="shared" si="2382"/>
        <v>44346</v>
      </c>
      <c r="D23495" s="1">
        <f>TIMEVALUE("08:34:53")</f>
        <v>0.35755787037037035</v>
      </c>
      <c r="E23495" s="2">
        <f t="shared" si="2383"/>
        <v>44346</v>
      </c>
      <c r="F23495" s="1">
        <f>TIMEVALUE("08:39:28")</f>
        <v>0.36074074074074075</v>
      </c>
      <c r="G23495" t="s">
        <v>6560</v>
      </c>
      <c r="H23495" t="s">
        <v>41841</v>
      </c>
      <c r="I23495">
        <v>715.61599999999999</v>
      </c>
    </row>
    <row r="23496" spans="1:9" x14ac:dyDescent="0.25">
      <c r="A23496" t="s">
        <v>41842</v>
      </c>
      <c r="B23496">
        <v>13112</v>
      </c>
      <c r="C23496" s="2">
        <f t="shared" si="2382"/>
        <v>44346</v>
      </c>
      <c r="D23496" s="1">
        <f>TIMEVALUE("08:41:39")</f>
        <v>0.36225694444444445</v>
      </c>
      <c r="E23496" s="2">
        <f t="shared" si="2383"/>
        <v>44346</v>
      </c>
      <c r="F23496" s="1">
        <f>TIMEVALUE("08:46:50")</f>
        <v>0.36585648148148148</v>
      </c>
      <c r="G23496" t="s">
        <v>744</v>
      </c>
      <c r="H23496" t="s">
        <v>39757</v>
      </c>
      <c r="I23496">
        <v>715.52599999999995</v>
      </c>
    </row>
    <row r="23497" spans="1:9" x14ac:dyDescent="0.25">
      <c r="A23497" t="s">
        <v>41843</v>
      </c>
      <c r="B23497">
        <v>13112</v>
      </c>
      <c r="C23497" s="2">
        <f t="shared" si="2382"/>
        <v>44346</v>
      </c>
      <c r="D23497" s="1">
        <f>TIMEVALUE("08:50:11")</f>
        <v>0.3681828703703704</v>
      </c>
      <c r="E23497" s="2">
        <f t="shared" si="2383"/>
        <v>44346</v>
      </c>
      <c r="F23497" s="1">
        <f>TIMEVALUE("08:54:46")</f>
        <v>0.37136574074074075</v>
      </c>
      <c r="G23497" t="s">
        <v>6560</v>
      </c>
      <c r="H23497" t="s">
        <v>41844</v>
      </c>
      <c r="I23497">
        <v>715.51400000000001</v>
      </c>
    </row>
    <row r="23498" spans="1:9" x14ac:dyDescent="0.25">
      <c r="A23498" t="s">
        <v>41845</v>
      </c>
      <c r="B23498">
        <v>13112</v>
      </c>
      <c r="C23498" s="2">
        <f t="shared" si="2382"/>
        <v>44346</v>
      </c>
      <c r="D23498" s="1">
        <f>TIMEVALUE("08:56:50")</f>
        <v>0.37280092592592595</v>
      </c>
      <c r="E23498" s="2">
        <f t="shared" si="2383"/>
        <v>44346</v>
      </c>
      <c r="F23498" s="1">
        <f>TIMEVALUE("08:59:45")</f>
        <v>0.37482638888888886</v>
      </c>
      <c r="G23498" t="s">
        <v>2406</v>
      </c>
      <c r="H23498" t="s">
        <v>41846</v>
      </c>
      <c r="I23498">
        <v>715.37800000000004</v>
      </c>
    </row>
    <row r="23499" spans="1:9" x14ac:dyDescent="0.25">
      <c r="A23499" t="s">
        <v>41847</v>
      </c>
      <c r="B23499">
        <v>13112</v>
      </c>
      <c r="C23499" s="2">
        <f t="shared" si="2382"/>
        <v>44346</v>
      </c>
      <c r="D23499" s="1">
        <f>TIMEVALUE("09:01:52")</f>
        <v>0.3762962962962963</v>
      </c>
      <c r="E23499" s="2">
        <f t="shared" si="2383"/>
        <v>44346</v>
      </c>
      <c r="F23499" s="1">
        <f>TIMEVALUE("09:04:48")</f>
        <v>0.37833333333333335</v>
      </c>
      <c r="G23499" t="s">
        <v>520</v>
      </c>
      <c r="H23499" t="s">
        <v>41848</v>
      </c>
      <c r="I23499">
        <v>715.36800000000005</v>
      </c>
    </row>
    <row r="23500" spans="1:9" x14ac:dyDescent="0.25">
      <c r="A23500" t="s">
        <v>41849</v>
      </c>
      <c r="B23500">
        <v>13112</v>
      </c>
      <c r="C23500" s="2">
        <f t="shared" si="2382"/>
        <v>44346</v>
      </c>
      <c r="D23500" s="1">
        <f>TIMEVALUE("09:06:45")</f>
        <v>0.37968750000000001</v>
      </c>
      <c r="E23500" s="2">
        <f t="shared" si="2383"/>
        <v>44346</v>
      </c>
      <c r="F23500" s="1">
        <f>TIMEVALUE("09:10:00")</f>
        <v>0.38194444444444442</v>
      </c>
      <c r="G23500" t="s">
        <v>13397</v>
      </c>
      <c r="H23500" t="s">
        <v>40367</v>
      </c>
      <c r="I23500">
        <v>715.24400000000003</v>
      </c>
    </row>
    <row r="23501" spans="1:9" x14ac:dyDescent="0.25">
      <c r="A23501" t="s">
        <v>41850</v>
      </c>
      <c r="B23501">
        <v>13112</v>
      </c>
      <c r="C23501" s="2">
        <f t="shared" si="2382"/>
        <v>44346</v>
      </c>
      <c r="D23501" s="1">
        <f>TIMEVALUE("09:12:23")</f>
        <v>0.38359953703703703</v>
      </c>
      <c r="E23501" s="2">
        <f t="shared" si="2383"/>
        <v>44346</v>
      </c>
      <c r="F23501" s="1">
        <f>TIMEVALUE("09:15:04")</f>
        <v>0.38546296296296295</v>
      </c>
      <c r="G23501" t="s">
        <v>3064</v>
      </c>
      <c r="H23501" t="s">
        <v>41514</v>
      </c>
      <c r="I23501">
        <v>715.101</v>
      </c>
    </row>
    <row r="23502" spans="1:9" x14ac:dyDescent="0.25">
      <c r="A23502" t="s">
        <v>41851</v>
      </c>
      <c r="B23502">
        <v>13112</v>
      </c>
      <c r="C23502" s="2">
        <f t="shared" si="2382"/>
        <v>44346</v>
      </c>
      <c r="D23502" s="1">
        <f>TIMEVALUE("09:16:51")</f>
        <v>0.38670138888888889</v>
      </c>
      <c r="E23502" s="2">
        <f t="shared" si="2383"/>
        <v>44346</v>
      </c>
      <c r="F23502" s="1">
        <f>TIMEVALUE("09:19:26")</f>
        <v>0.38849537037037035</v>
      </c>
      <c r="G23502" t="s">
        <v>446</v>
      </c>
      <c r="H23502" t="s">
        <v>41852</v>
      </c>
      <c r="I23502">
        <v>714.99099999999999</v>
      </c>
    </row>
    <row r="23503" spans="1:9" x14ac:dyDescent="0.25">
      <c r="A23503" t="s">
        <v>41853</v>
      </c>
      <c r="B23503">
        <v>13112</v>
      </c>
      <c r="C23503" s="2">
        <f t="shared" si="2382"/>
        <v>44346</v>
      </c>
      <c r="D23503" s="1">
        <f>TIMEVALUE("08:02:29")</f>
        <v>0.33505787037037038</v>
      </c>
      <c r="E23503" s="2">
        <f t="shared" si="2383"/>
        <v>44346</v>
      </c>
      <c r="F23503" s="1">
        <f>TIMEVALUE("08:06:41")</f>
        <v>0.33797453703703706</v>
      </c>
      <c r="G23503" t="s">
        <v>874</v>
      </c>
      <c r="H23503" t="s">
        <v>9760</v>
      </c>
      <c r="I23503">
        <v>715.07</v>
      </c>
    </row>
    <row r="23504" spans="1:9" x14ac:dyDescent="0.25">
      <c r="A23504" t="s">
        <v>41854</v>
      </c>
      <c r="B23504">
        <v>13112</v>
      </c>
      <c r="C23504" s="2">
        <f t="shared" ref="C23504:C23510" si="2384">DATEVALUE("2025-05-30")</f>
        <v>44345</v>
      </c>
      <c r="D23504" s="1">
        <f>TIMEVALUE("15:21:07")</f>
        <v>0.63966435185185189</v>
      </c>
      <c r="E23504" s="2">
        <f t="shared" ref="E23504:E23510" si="2385">DATEVALUE("2025-05-30")</f>
        <v>44345</v>
      </c>
      <c r="F23504" s="1">
        <f>TIMEVALUE("15:21:13")</f>
        <v>0.63973379629629634</v>
      </c>
      <c r="G23504" t="s">
        <v>813</v>
      </c>
      <c r="H23504" t="s">
        <v>41855</v>
      </c>
      <c r="I23504">
        <v>715.03499999999997</v>
      </c>
    </row>
    <row r="23505" spans="1:9" x14ac:dyDescent="0.25">
      <c r="A23505" t="s">
        <v>41856</v>
      </c>
      <c r="B23505">
        <v>13112</v>
      </c>
      <c r="C23505" s="2">
        <f t="shared" si="2384"/>
        <v>44345</v>
      </c>
      <c r="D23505" s="1">
        <f>TIMEVALUE("15:58:21")</f>
        <v>0.66552083333333334</v>
      </c>
      <c r="E23505" s="2">
        <f t="shared" si="2385"/>
        <v>44345</v>
      </c>
      <c r="F23505" s="1">
        <f>TIMEVALUE("16:01:30")</f>
        <v>0.66770833333333335</v>
      </c>
      <c r="G23505" t="s">
        <v>3543</v>
      </c>
      <c r="H23505" t="s">
        <v>41857</v>
      </c>
      <c r="I23505">
        <v>716.18499999999995</v>
      </c>
    </row>
    <row r="23506" spans="1:9" x14ac:dyDescent="0.25">
      <c r="A23506" t="s">
        <v>41858</v>
      </c>
      <c r="B23506">
        <v>13112</v>
      </c>
      <c r="C23506" s="2">
        <f t="shared" si="2384"/>
        <v>44345</v>
      </c>
      <c r="D23506" s="1">
        <f>TIMEVALUE("16:04:00")</f>
        <v>0.6694444444444444</v>
      </c>
      <c r="E23506" s="2">
        <f t="shared" si="2385"/>
        <v>44345</v>
      </c>
      <c r="F23506" s="1">
        <f>TIMEVALUE("16:07:16")</f>
        <v>0.67171296296296301</v>
      </c>
      <c r="G23506" t="s">
        <v>3163</v>
      </c>
      <c r="H23506" t="s">
        <v>41859</v>
      </c>
      <c r="I23506">
        <v>716.07600000000002</v>
      </c>
    </row>
    <row r="23507" spans="1:9" x14ac:dyDescent="0.25">
      <c r="A23507" t="s">
        <v>41860</v>
      </c>
      <c r="B23507">
        <v>13112</v>
      </c>
      <c r="C23507" s="2">
        <f t="shared" si="2384"/>
        <v>44345</v>
      </c>
      <c r="D23507" s="1">
        <f>TIMEVALUE("16:09:18")</f>
        <v>0.67312499999999997</v>
      </c>
      <c r="E23507" s="2">
        <f t="shared" si="2385"/>
        <v>44345</v>
      </c>
      <c r="F23507" s="1">
        <f>TIMEVALUE("16:13:00")</f>
        <v>0.67569444444444449</v>
      </c>
      <c r="G23507" t="s">
        <v>2522</v>
      </c>
      <c r="H23507" t="s">
        <v>39338</v>
      </c>
      <c r="I23507">
        <v>715.93399999999997</v>
      </c>
    </row>
    <row r="23508" spans="1:9" x14ac:dyDescent="0.25">
      <c r="A23508" t="s">
        <v>41861</v>
      </c>
      <c r="B23508">
        <v>13112</v>
      </c>
      <c r="C23508" s="2">
        <f t="shared" si="2384"/>
        <v>44345</v>
      </c>
      <c r="D23508" s="1">
        <f>TIMEVALUE("16:15:38")</f>
        <v>0.67752314814814818</v>
      </c>
      <c r="E23508" s="2">
        <f t="shared" si="2385"/>
        <v>44345</v>
      </c>
      <c r="F23508" s="1">
        <f>TIMEVALUE("16:20:30")</f>
        <v>0.68090277777777775</v>
      </c>
      <c r="G23508" t="s">
        <v>649</v>
      </c>
      <c r="H23508" t="s">
        <v>2107</v>
      </c>
      <c r="I23508">
        <v>715.78</v>
      </c>
    </row>
    <row r="23509" spans="1:9" x14ac:dyDescent="0.25">
      <c r="A23509" t="s">
        <v>2104</v>
      </c>
      <c r="B23509">
        <v>13112</v>
      </c>
      <c r="C23509" s="2">
        <f t="shared" si="2384"/>
        <v>44345</v>
      </c>
      <c r="D23509" s="1">
        <f>TIMEVALUE("15:17:29")</f>
        <v>0.63714120370370375</v>
      </c>
      <c r="E23509" s="2">
        <f t="shared" si="2385"/>
        <v>44345</v>
      </c>
      <c r="F23509" s="1">
        <f>TIMEVALUE("15:18:25")</f>
        <v>0.63778935185185182</v>
      </c>
      <c r="G23509" t="s">
        <v>2670</v>
      </c>
      <c r="H23509" t="s">
        <v>10835</v>
      </c>
      <c r="I23509">
        <v>716.35900000000004</v>
      </c>
    </row>
    <row r="23510" spans="1:9" x14ac:dyDescent="0.25">
      <c r="A23510" t="s">
        <v>41862</v>
      </c>
      <c r="B23510">
        <v>13112</v>
      </c>
      <c r="C23510" s="2">
        <f t="shared" si="2384"/>
        <v>44345</v>
      </c>
      <c r="D23510" s="1">
        <f>TIMEVALUE("16:25:19")</f>
        <v>0.68424768518518519</v>
      </c>
      <c r="E23510" s="2">
        <f t="shared" si="2385"/>
        <v>44345</v>
      </c>
      <c r="F23510" s="1">
        <f>TIMEVALUE("16:29:02")</f>
        <v>0.68682870370370375</v>
      </c>
      <c r="G23510" t="s">
        <v>13829</v>
      </c>
      <c r="H23510" t="s">
        <v>41863</v>
      </c>
      <c r="I23510">
        <v>715.596</v>
      </c>
    </row>
    <row r="23511" spans="1:9" x14ac:dyDescent="0.25">
      <c r="A23511" t="s">
        <v>41864</v>
      </c>
      <c r="B23511">
        <v>13112</v>
      </c>
      <c r="C23511" s="2">
        <f>DATEVALUE("2025-05-31")</f>
        <v>44346</v>
      </c>
      <c r="D23511" s="1">
        <f>TIMEVALUE("07:26:02")</f>
        <v>0.30974537037037037</v>
      </c>
      <c r="E23511" s="2">
        <f>DATEVALUE("2025-05-31")</f>
        <v>44346</v>
      </c>
      <c r="F23511" s="1">
        <f>TIMEVALUE("07:29:46")</f>
        <v>0.31233796296296296</v>
      </c>
      <c r="G23511" t="s">
        <v>3026</v>
      </c>
      <c r="H23511" t="s">
        <v>41865</v>
      </c>
      <c r="I23511">
        <v>715.423</v>
      </c>
    </row>
    <row r="23512" spans="1:9" x14ac:dyDescent="0.25">
      <c r="A23512" t="s">
        <v>41866</v>
      </c>
      <c r="B23512">
        <v>13112</v>
      </c>
      <c r="C23512" s="2">
        <f>DATEVALUE("2025-05-31")</f>
        <v>44346</v>
      </c>
      <c r="D23512" s="1">
        <f>TIMEVALUE("07:33:04")</f>
        <v>0.31462962962962965</v>
      </c>
      <c r="E23512" s="2">
        <f>DATEVALUE("2025-05-31")</f>
        <v>44346</v>
      </c>
      <c r="F23512" s="1">
        <f>TIMEVALUE("07:37:03")</f>
        <v>0.31739583333333332</v>
      </c>
      <c r="G23512" t="s">
        <v>55</v>
      </c>
      <c r="H23512" t="s">
        <v>41867</v>
      </c>
      <c r="I23512">
        <v>715.28200000000004</v>
      </c>
    </row>
    <row r="23513" spans="1:9" x14ac:dyDescent="0.25">
      <c r="A23513" t="s">
        <v>41868</v>
      </c>
      <c r="B23513">
        <v>13112</v>
      </c>
      <c r="C23513" s="2">
        <f>DATEVALUE("2025-05-31")</f>
        <v>44346</v>
      </c>
      <c r="D23513" s="1">
        <f>TIMEVALUE("07:40:33")</f>
        <v>0.31982638888888887</v>
      </c>
      <c r="E23513" s="2">
        <f>DATEVALUE("2025-05-31")</f>
        <v>44346</v>
      </c>
      <c r="F23513" s="1">
        <f>TIMEVALUE("07:45:21")</f>
        <v>0.32315972222222222</v>
      </c>
      <c r="G23513" t="s">
        <v>3420</v>
      </c>
      <c r="H23513" t="s">
        <v>9698</v>
      </c>
      <c r="I23513">
        <v>715.12199999999996</v>
      </c>
    </row>
    <row r="23514" spans="1:9" x14ac:dyDescent="0.25">
      <c r="A23514" t="s">
        <v>41869</v>
      </c>
      <c r="B23514">
        <v>13112</v>
      </c>
      <c r="C23514" s="2">
        <f>DATEVALUE("2025-05-31")</f>
        <v>44346</v>
      </c>
      <c r="D23514" s="1">
        <f>TIMEVALUE("07:47:56")</f>
        <v>0.32495370370370369</v>
      </c>
      <c r="E23514" s="2">
        <f>DATEVALUE("2025-05-31")</f>
        <v>44346</v>
      </c>
      <c r="F23514" s="1">
        <f>TIMEVALUE("07:52:19")</f>
        <v>0.32799768518518518</v>
      </c>
      <c r="G23514" t="s">
        <v>413</v>
      </c>
      <c r="H23514" t="s">
        <v>39426</v>
      </c>
      <c r="I23514">
        <v>715.02700000000004</v>
      </c>
    </row>
    <row r="23515" spans="1:9" x14ac:dyDescent="0.25">
      <c r="A23515" t="s">
        <v>41870</v>
      </c>
      <c r="B23515">
        <v>13112</v>
      </c>
      <c r="C23515" s="2">
        <f>DATEVALUE("2025-05-31")</f>
        <v>44346</v>
      </c>
      <c r="D23515" s="1">
        <f>TIMEVALUE("07:54:23")</f>
        <v>0.32943287037037039</v>
      </c>
      <c r="E23515" s="2">
        <f>DATEVALUE("2025-05-31")</f>
        <v>44346</v>
      </c>
      <c r="F23515" s="1">
        <f>TIMEVALUE("07:58:29")</f>
        <v>0.33228009259259261</v>
      </c>
      <c r="G23515" t="s">
        <v>2469</v>
      </c>
      <c r="H23515" t="s">
        <v>6889</v>
      </c>
      <c r="I23515">
        <v>714.92899999999997</v>
      </c>
    </row>
    <row r="23516" spans="1:9" x14ac:dyDescent="0.25">
      <c r="A23516" t="s">
        <v>41871</v>
      </c>
      <c r="B23516">
        <v>13112</v>
      </c>
      <c r="C23516" s="2">
        <f t="shared" ref="C23516:C23529" si="2386">DATEVALUE("2025-05-30")</f>
        <v>44345</v>
      </c>
      <c r="D23516" s="1">
        <f>TIMEVALUE("15:10:40")</f>
        <v>0.63240740740740742</v>
      </c>
      <c r="E23516" s="2">
        <f t="shared" ref="E23516:E23529" si="2387">DATEVALUE("2025-05-30")</f>
        <v>44345</v>
      </c>
      <c r="F23516" s="1">
        <f>TIMEVALUE("15:14:12")</f>
        <v>0.6348611111111111</v>
      </c>
      <c r="G23516" t="s">
        <v>312</v>
      </c>
      <c r="H23516" t="s">
        <v>11793</v>
      </c>
      <c r="I23516">
        <v>714.93600000000004</v>
      </c>
    </row>
    <row r="23517" spans="1:9" x14ac:dyDescent="0.25">
      <c r="A23517" t="s">
        <v>41872</v>
      </c>
      <c r="B23517">
        <v>13112</v>
      </c>
      <c r="C23517" s="2">
        <f t="shared" si="2386"/>
        <v>44345</v>
      </c>
      <c r="D23517" s="1">
        <f>TIMEVALUE("13:22:06")</f>
        <v>0.55701388888888892</v>
      </c>
      <c r="E23517" s="2">
        <f t="shared" si="2387"/>
        <v>44345</v>
      </c>
      <c r="F23517" s="1">
        <f>TIMEVALUE("13:25:31")</f>
        <v>0.55938657407407411</v>
      </c>
      <c r="G23517" t="s">
        <v>2745</v>
      </c>
      <c r="H23517" t="s">
        <v>41873</v>
      </c>
      <c r="I23517">
        <v>716.50300000000004</v>
      </c>
    </row>
    <row r="23518" spans="1:9" x14ac:dyDescent="0.25">
      <c r="A23518" t="s">
        <v>41874</v>
      </c>
      <c r="B23518">
        <v>13112</v>
      </c>
      <c r="C23518" s="2">
        <f t="shared" si="2386"/>
        <v>44345</v>
      </c>
      <c r="D23518" s="1">
        <f>TIMEVALUE("13:43:11")</f>
        <v>0.57165509259259262</v>
      </c>
      <c r="E23518" s="2">
        <f t="shared" si="2387"/>
        <v>44345</v>
      </c>
      <c r="F23518" s="1">
        <f>TIMEVALUE("13:47:10")</f>
        <v>0.57442129629629635</v>
      </c>
      <c r="G23518" t="s">
        <v>55</v>
      </c>
      <c r="H23518" t="s">
        <v>10515</v>
      </c>
      <c r="I23518">
        <v>716.45500000000004</v>
      </c>
    </row>
    <row r="23519" spans="1:9" x14ac:dyDescent="0.25">
      <c r="A23519" t="s">
        <v>41875</v>
      </c>
      <c r="B23519">
        <v>13112</v>
      </c>
      <c r="C23519" s="2">
        <f t="shared" si="2386"/>
        <v>44345</v>
      </c>
      <c r="D23519" s="1">
        <f>TIMEVALUE("13:50:30")</f>
        <v>0.57673611111111112</v>
      </c>
      <c r="E23519" s="2">
        <f t="shared" si="2387"/>
        <v>44345</v>
      </c>
      <c r="F23519" s="1">
        <f>TIMEVALUE("13:54:12")</f>
        <v>0.57930555555555552</v>
      </c>
      <c r="G23519" t="s">
        <v>2522</v>
      </c>
      <c r="H23519" t="s">
        <v>41876</v>
      </c>
      <c r="I23519">
        <v>716.29300000000001</v>
      </c>
    </row>
    <row r="23520" spans="1:9" x14ac:dyDescent="0.25">
      <c r="A23520" t="s">
        <v>41877</v>
      </c>
      <c r="B23520">
        <v>13112</v>
      </c>
      <c r="C23520" s="2">
        <f t="shared" si="2386"/>
        <v>44345</v>
      </c>
      <c r="D23520" s="1">
        <f>TIMEVALUE("13:57:12")</f>
        <v>0.58138888888888884</v>
      </c>
      <c r="E23520" s="2">
        <f t="shared" si="2387"/>
        <v>44345</v>
      </c>
      <c r="F23520" s="1">
        <f>TIMEVALUE("14:02:01")</f>
        <v>0.58473379629629629</v>
      </c>
      <c r="G23520" t="s">
        <v>3982</v>
      </c>
      <c r="H23520" t="s">
        <v>9908</v>
      </c>
      <c r="I23520">
        <v>716.221</v>
      </c>
    </row>
    <row r="23521" spans="1:9" x14ac:dyDescent="0.25">
      <c r="A23521" t="s">
        <v>41878</v>
      </c>
      <c r="B23521">
        <v>13112</v>
      </c>
      <c r="C23521" s="2">
        <f t="shared" si="2386"/>
        <v>44345</v>
      </c>
      <c r="D23521" s="1">
        <f>TIMEVALUE("14:05:02")</f>
        <v>0.58682870370370366</v>
      </c>
      <c r="E23521" s="2">
        <f t="shared" si="2387"/>
        <v>44345</v>
      </c>
      <c r="F23521" s="1">
        <f>TIMEVALUE("14:08:42")</f>
        <v>0.58937499999999998</v>
      </c>
      <c r="G23521" t="s">
        <v>2654</v>
      </c>
      <c r="H23521" t="s">
        <v>41879</v>
      </c>
      <c r="I23521">
        <v>716.09900000000005</v>
      </c>
    </row>
    <row r="23522" spans="1:9" x14ac:dyDescent="0.25">
      <c r="A23522" t="s">
        <v>41880</v>
      </c>
      <c r="B23522">
        <v>13112</v>
      </c>
      <c r="C23522" s="2">
        <f t="shared" si="2386"/>
        <v>44345</v>
      </c>
      <c r="D23522" s="1">
        <f>TIMEVALUE("14:11:08")</f>
        <v>0.59106481481481477</v>
      </c>
      <c r="E23522" s="2">
        <f t="shared" si="2387"/>
        <v>44345</v>
      </c>
      <c r="F23522" s="1">
        <f>TIMEVALUE("14:15:40")</f>
        <v>0.594212962962963</v>
      </c>
      <c r="G23522" t="s">
        <v>2118</v>
      </c>
      <c r="H23522" t="s">
        <v>39822</v>
      </c>
      <c r="I23522">
        <v>715.97699999999998</v>
      </c>
    </row>
    <row r="23523" spans="1:9" x14ac:dyDescent="0.25">
      <c r="A23523" t="s">
        <v>41881</v>
      </c>
      <c r="B23523">
        <v>13112</v>
      </c>
      <c r="C23523" s="2">
        <f t="shared" si="2386"/>
        <v>44345</v>
      </c>
      <c r="D23523" s="1">
        <f>TIMEVALUE("14:18:01")</f>
        <v>0.59584490740740736</v>
      </c>
      <c r="E23523" s="2">
        <f t="shared" si="2387"/>
        <v>44345</v>
      </c>
      <c r="F23523" s="1">
        <f>TIMEVALUE("14:23:02")</f>
        <v>0.59932870370370372</v>
      </c>
      <c r="G23523" t="s">
        <v>2177</v>
      </c>
      <c r="H23523" t="s">
        <v>41882</v>
      </c>
      <c r="I23523">
        <v>715.82500000000005</v>
      </c>
    </row>
    <row r="23524" spans="1:9" x14ac:dyDescent="0.25">
      <c r="A23524" t="s">
        <v>41883</v>
      </c>
      <c r="B23524">
        <v>13112</v>
      </c>
      <c r="C23524" s="2">
        <f t="shared" si="2386"/>
        <v>44345</v>
      </c>
      <c r="D23524" s="1">
        <f>TIMEVALUE("14:24:49")</f>
        <v>0.60056712962962966</v>
      </c>
      <c r="E23524" s="2">
        <f t="shared" si="2387"/>
        <v>44345</v>
      </c>
      <c r="F23524" s="1">
        <f>TIMEVALUE("14:28:46")</f>
        <v>0.6033101851851852</v>
      </c>
      <c r="G23524" t="s">
        <v>2720</v>
      </c>
      <c r="H23524" t="s">
        <v>41884</v>
      </c>
      <c r="I23524">
        <v>715.7</v>
      </c>
    </row>
    <row r="23525" spans="1:9" x14ac:dyDescent="0.25">
      <c r="A23525" t="s">
        <v>41885</v>
      </c>
      <c r="B23525">
        <v>13112</v>
      </c>
      <c r="C23525" s="2">
        <f t="shared" si="2386"/>
        <v>44345</v>
      </c>
      <c r="D23525" s="1">
        <f>TIMEVALUE("14:30:42")</f>
        <v>0.60465277777777782</v>
      </c>
      <c r="E23525" s="2">
        <f t="shared" si="2387"/>
        <v>44345</v>
      </c>
      <c r="F23525" s="1">
        <f>TIMEVALUE("14:36:20")</f>
        <v>0.60856481481481484</v>
      </c>
      <c r="G23525" t="s">
        <v>1934</v>
      </c>
      <c r="H23525" t="s">
        <v>41886</v>
      </c>
      <c r="I23525">
        <v>715.63</v>
      </c>
    </row>
    <row r="23526" spans="1:9" x14ac:dyDescent="0.25">
      <c r="A23526" t="s">
        <v>41887</v>
      </c>
      <c r="B23526">
        <v>13112</v>
      </c>
      <c r="C23526" s="2">
        <f t="shared" si="2386"/>
        <v>44345</v>
      </c>
      <c r="D23526" s="1">
        <f>TIMEVALUE("14:38:17")</f>
        <v>0.60991898148148149</v>
      </c>
      <c r="E23526" s="2">
        <f t="shared" si="2387"/>
        <v>44345</v>
      </c>
      <c r="F23526" s="1">
        <f>TIMEVALUE("14:42:32")</f>
        <v>0.6128703703703704</v>
      </c>
      <c r="G23526" t="s">
        <v>2125</v>
      </c>
      <c r="H23526" t="s">
        <v>41888</v>
      </c>
      <c r="I23526">
        <v>715.48299999999995</v>
      </c>
    </row>
    <row r="23527" spans="1:9" x14ac:dyDescent="0.25">
      <c r="A23527" t="s">
        <v>41889</v>
      </c>
      <c r="B23527">
        <v>13112</v>
      </c>
      <c r="C23527" s="2">
        <f t="shared" si="2386"/>
        <v>44345</v>
      </c>
      <c r="D23527" s="1">
        <f>TIMEVALUE("14:58:55")</f>
        <v>0.62424768518518514</v>
      </c>
      <c r="E23527" s="2">
        <f t="shared" si="2387"/>
        <v>44345</v>
      </c>
      <c r="F23527" s="1">
        <f>TIMEVALUE("15:02:43")</f>
        <v>0.62688657407407411</v>
      </c>
      <c r="G23527" t="s">
        <v>245</v>
      </c>
      <c r="H23527" t="s">
        <v>41890</v>
      </c>
      <c r="I23527">
        <v>715.26499999999999</v>
      </c>
    </row>
    <row r="23528" spans="1:9" x14ac:dyDescent="0.25">
      <c r="A23528" t="s">
        <v>41891</v>
      </c>
      <c r="B23528">
        <v>13112</v>
      </c>
      <c r="C23528" s="2">
        <f t="shared" si="2386"/>
        <v>44345</v>
      </c>
      <c r="D23528" s="1">
        <f>TIMEVALUE("15:05:11")</f>
        <v>0.62859953703703708</v>
      </c>
      <c r="E23528" s="2">
        <f t="shared" si="2387"/>
        <v>44345</v>
      </c>
      <c r="F23528" s="1">
        <f>TIMEVALUE("15:07:45")</f>
        <v>0.6303819444444444</v>
      </c>
      <c r="G23528" t="s">
        <v>3348</v>
      </c>
      <c r="H23528" t="s">
        <v>41892</v>
      </c>
      <c r="I23528">
        <v>715.17</v>
      </c>
    </row>
    <row r="23529" spans="1:9" x14ac:dyDescent="0.25">
      <c r="A23529" t="s">
        <v>41893</v>
      </c>
      <c r="B23529">
        <v>13112</v>
      </c>
      <c r="C23529" s="2">
        <f t="shared" si="2386"/>
        <v>44345</v>
      </c>
      <c r="D23529" s="1">
        <f>TIMEVALUE("13:30:49")</f>
        <v>0.56306712962962968</v>
      </c>
      <c r="E23529" s="2">
        <f t="shared" si="2387"/>
        <v>44345</v>
      </c>
      <c r="F23529" s="1">
        <f>TIMEVALUE("13:35:28")</f>
        <v>0.5662962962962963</v>
      </c>
      <c r="G23529" t="s">
        <v>7070</v>
      </c>
      <c r="H23529" t="s">
        <v>11789</v>
      </c>
      <c r="I23529">
        <v>715.28</v>
      </c>
    </row>
    <row r="23530" spans="1:9" x14ac:dyDescent="0.25">
      <c r="A23530" t="s">
        <v>41894</v>
      </c>
      <c r="B23530">
        <v>13141</v>
      </c>
      <c r="C23530" s="2">
        <f t="shared" ref="C23530:C23542" si="2388">DATEVALUE("2025-06-02")</f>
        <v>44348</v>
      </c>
      <c r="D23530" s="1">
        <f>TIMEVALUE("10:16:25")</f>
        <v>0.42806712962962962</v>
      </c>
      <c r="E23530" s="2">
        <f t="shared" ref="E23530:E23542" si="2389">DATEVALUE("2025-06-02")</f>
        <v>44348</v>
      </c>
      <c r="F23530" s="1">
        <f>TIMEVALUE("10:23:32")</f>
        <v>0.43300925925925926</v>
      </c>
      <c r="G23530" t="s">
        <v>1268</v>
      </c>
      <c r="H23530" t="s">
        <v>41895</v>
      </c>
      <c r="I23530">
        <v>716.63400000000001</v>
      </c>
    </row>
    <row r="23531" spans="1:9" x14ac:dyDescent="0.25">
      <c r="A23531" t="s">
        <v>41896</v>
      </c>
      <c r="B23531">
        <v>13141</v>
      </c>
      <c r="C23531" s="2">
        <f t="shared" si="2388"/>
        <v>44348</v>
      </c>
      <c r="D23531" s="1">
        <f>TIMEVALUE("10:26:34")</f>
        <v>0.43511574074074072</v>
      </c>
      <c r="E23531" s="2">
        <f t="shared" si="2389"/>
        <v>44348</v>
      </c>
      <c r="F23531" s="1">
        <f>TIMEVALUE("10:34:04")</f>
        <v>0.44032407407407409</v>
      </c>
      <c r="G23531" t="s">
        <v>1487</v>
      </c>
      <c r="H23531" t="s">
        <v>41897</v>
      </c>
      <c r="I23531">
        <v>716.54300000000001</v>
      </c>
    </row>
    <row r="23532" spans="1:9" x14ac:dyDescent="0.25">
      <c r="A23532" t="s">
        <v>41898</v>
      </c>
      <c r="B23532">
        <v>13141</v>
      </c>
      <c r="C23532" s="2">
        <f t="shared" si="2388"/>
        <v>44348</v>
      </c>
      <c r="D23532" s="1">
        <f>TIMEVALUE("10:35:58")</f>
        <v>0.44164351851851852</v>
      </c>
      <c r="E23532" s="2">
        <f t="shared" si="2389"/>
        <v>44348</v>
      </c>
      <c r="F23532" s="1">
        <f>TIMEVALUE("10:45:15")</f>
        <v>0.44809027777777777</v>
      </c>
      <c r="G23532" t="s">
        <v>911</v>
      </c>
      <c r="H23532" t="s">
        <v>41899</v>
      </c>
      <c r="I23532">
        <v>716.51</v>
      </c>
    </row>
    <row r="23533" spans="1:9" x14ac:dyDescent="0.25">
      <c r="A23533" t="s">
        <v>41900</v>
      </c>
      <c r="B23533">
        <v>13141</v>
      </c>
      <c r="C23533" s="2">
        <f t="shared" si="2388"/>
        <v>44348</v>
      </c>
      <c r="D23533" s="1">
        <f>TIMEVALUE("10:47:31")</f>
        <v>0.44966435185185183</v>
      </c>
      <c r="E23533" s="2">
        <f t="shared" si="2389"/>
        <v>44348</v>
      </c>
      <c r="F23533" s="1">
        <f>TIMEVALUE("10:56:14")</f>
        <v>0.45571759259259259</v>
      </c>
      <c r="G23533" t="s">
        <v>5716</v>
      </c>
      <c r="H23533" t="s">
        <v>41901</v>
      </c>
      <c r="I23533">
        <v>716.43</v>
      </c>
    </row>
    <row r="23534" spans="1:9" x14ac:dyDescent="0.25">
      <c r="A23534" t="s">
        <v>41902</v>
      </c>
      <c r="B23534">
        <v>13141</v>
      </c>
      <c r="C23534" s="2">
        <f t="shared" si="2388"/>
        <v>44348</v>
      </c>
      <c r="D23534" s="1">
        <f>TIMEVALUE("10:58:54")</f>
        <v>0.45756944444444442</v>
      </c>
      <c r="E23534" s="2">
        <f t="shared" si="2389"/>
        <v>44348</v>
      </c>
      <c r="F23534" s="1">
        <f>TIMEVALUE("11:05:09")</f>
        <v>0.46190972222222221</v>
      </c>
      <c r="G23534" t="s">
        <v>505</v>
      </c>
      <c r="H23534" t="s">
        <v>41904</v>
      </c>
      <c r="I23534">
        <v>716.28899999999999</v>
      </c>
    </row>
    <row r="23535" spans="1:9" x14ac:dyDescent="0.25">
      <c r="A23535" t="s">
        <v>41905</v>
      </c>
      <c r="B23535">
        <v>13141</v>
      </c>
      <c r="C23535" s="2">
        <f t="shared" si="2388"/>
        <v>44348</v>
      </c>
      <c r="D23535" s="1">
        <f>TIMEVALUE("11:07:22")</f>
        <v>0.4634490740740741</v>
      </c>
      <c r="E23535" s="2">
        <f t="shared" si="2389"/>
        <v>44348</v>
      </c>
      <c r="F23535" s="1">
        <f>TIMEVALUE("11:14:56")</f>
        <v>0.46870370370370368</v>
      </c>
      <c r="G23535" t="s">
        <v>188</v>
      </c>
      <c r="H23535" t="s">
        <v>41906</v>
      </c>
      <c r="I23535">
        <v>716.12699999999995</v>
      </c>
    </row>
    <row r="23536" spans="1:9" x14ac:dyDescent="0.25">
      <c r="A23536" t="s">
        <v>41907</v>
      </c>
      <c r="B23536">
        <v>13141</v>
      </c>
      <c r="C23536" s="2">
        <f t="shared" si="2388"/>
        <v>44348</v>
      </c>
      <c r="D23536" s="1">
        <f>TIMEVALUE("11:16:58")</f>
        <v>0.47011574074074075</v>
      </c>
      <c r="E23536" s="2">
        <f t="shared" si="2389"/>
        <v>44348</v>
      </c>
      <c r="F23536" s="1">
        <f>TIMEVALUE("11:20:51")</f>
        <v>0.47281250000000002</v>
      </c>
      <c r="G23536" t="s">
        <v>487</v>
      </c>
      <c r="H23536" t="s">
        <v>41908</v>
      </c>
      <c r="I23536">
        <v>716.06100000000004</v>
      </c>
    </row>
    <row r="23537" spans="1:9" x14ac:dyDescent="0.25">
      <c r="A23537" t="s">
        <v>41909</v>
      </c>
      <c r="B23537">
        <v>13141</v>
      </c>
      <c r="C23537" s="2">
        <f t="shared" si="2388"/>
        <v>44348</v>
      </c>
      <c r="D23537" s="1">
        <f>TIMEVALUE("11:22:55")</f>
        <v>0.47424768518518517</v>
      </c>
      <c r="E23537" s="2">
        <f t="shared" si="2389"/>
        <v>44348</v>
      </c>
      <c r="F23537" s="1">
        <f>TIMEVALUE("11:27:41")</f>
        <v>0.4775578703703704</v>
      </c>
      <c r="G23537" t="s">
        <v>3405</v>
      </c>
      <c r="H23537" t="s">
        <v>41910</v>
      </c>
      <c r="I23537">
        <v>715.93499999999995</v>
      </c>
    </row>
    <row r="23538" spans="1:9" x14ac:dyDescent="0.25">
      <c r="A23538" t="s">
        <v>41911</v>
      </c>
      <c r="B23538">
        <v>13141</v>
      </c>
      <c r="C23538" s="2">
        <f t="shared" si="2388"/>
        <v>44348</v>
      </c>
      <c r="D23538" s="1">
        <f>TIMEVALUE("11:29:39")</f>
        <v>0.47892361111111109</v>
      </c>
      <c r="E23538" s="2">
        <f t="shared" si="2389"/>
        <v>44348</v>
      </c>
      <c r="F23538" s="1">
        <f>TIMEVALUE("11:37:37")</f>
        <v>0.48445601851851849</v>
      </c>
      <c r="G23538" t="s">
        <v>255</v>
      </c>
      <c r="H23538" t="s">
        <v>41912</v>
      </c>
      <c r="I23538">
        <v>715.74300000000005</v>
      </c>
    </row>
    <row r="23539" spans="1:9" x14ac:dyDescent="0.25">
      <c r="A23539" t="s">
        <v>41913</v>
      </c>
      <c r="B23539">
        <v>13141</v>
      </c>
      <c r="C23539" s="2">
        <f t="shared" si="2388"/>
        <v>44348</v>
      </c>
      <c r="D23539" s="1">
        <f>TIMEVALUE("11:39:53")</f>
        <v>0.48603009259259261</v>
      </c>
      <c r="E23539" s="2">
        <f t="shared" si="2389"/>
        <v>44348</v>
      </c>
      <c r="F23539" s="1">
        <f>TIMEVALUE("11:46:23")</f>
        <v>0.49054398148148148</v>
      </c>
      <c r="G23539" t="s">
        <v>1869</v>
      </c>
      <c r="H23539" t="s">
        <v>9660</v>
      </c>
      <c r="I23539">
        <v>715.64599999999996</v>
      </c>
    </row>
    <row r="23540" spans="1:9" x14ac:dyDescent="0.25">
      <c r="A23540" t="s">
        <v>41914</v>
      </c>
      <c r="B23540">
        <v>13141</v>
      </c>
      <c r="C23540" s="2">
        <f t="shared" si="2388"/>
        <v>44348</v>
      </c>
      <c r="D23540" s="1">
        <f>TIMEVALUE("11:48:34")</f>
        <v>0.49206018518518518</v>
      </c>
      <c r="E23540" s="2">
        <f t="shared" si="2389"/>
        <v>44348</v>
      </c>
      <c r="F23540" s="1">
        <f>TIMEVALUE("11:54:58")</f>
        <v>0.49650462962962966</v>
      </c>
      <c r="G23540" t="s">
        <v>5469</v>
      </c>
      <c r="H23540" t="s">
        <v>10064</v>
      </c>
      <c r="I23540">
        <v>715.61</v>
      </c>
    </row>
    <row r="23541" spans="1:9" x14ac:dyDescent="0.25">
      <c r="A23541" t="s">
        <v>41915</v>
      </c>
      <c r="B23541">
        <v>13141</v>
      </c>
      <c r="C23541" s="2">
        <f t="shared" si="2388"/>
        <v>44348</v>
      </c>
      <c r="D23541" s="1">
        <f>TIMEVALUE("11:56:56")</f>
        <v>0.49787037037037035</v>
      </c>
      <c r="E23541" s="2">
        <f t="shared" si="2389"/>
        <v>44348</v>
      </c>
      <c r="F23541" s="1">
        <f>TIMEVALUE("12:02:09")</f>
        <v>0.50149305555555557</v>
      </c>
      <c r="G23541" t="s">
        <v>643</v>
      </c>
      <c r="H23541" t="s">
        <v>41774</v>
      </c>
      <c r="I23541">
        <v>715.34199999999998</v>
      </c>
    </row>
    <row r="23542" spans="1:9" x14ac:dyDescent="0.25">
      <c r="A23542" t="s">
        <v>41916</v>
      </c>
      <c r="B23542">
        <v>13141</v>
      </c>
      <c r="C23542" s="2">
        <f t="shared" si="2388"/>
        <v>44348</v>
      </c>
      <c r="D23542" s="1">
        <f>TIMEVALUE("10:04:06")</f>
        <v>0.41951388888888891</v>
      </c>
      <c r="E23542" s="2">
        <f t="shared" si="2389"/>
        <v>44348</v>
      </c>
      <c r="F23542" s="1">
        <f>TIMEVALUE("10:10:52")</f>
        <v>0.42421296296296296</v>
      </c>
      <c r="G23542" t="s">
        <v>3007</v>
      </c>
      <c r="H23542" t="s">
        <v>41917</v>
      </c>
      <c r="I23542">
        <v>715.20100000000002</v>
      </c>
    </row>
    <row r="23543" spans="1:9" x14ac:dyDescent="0.25">
      <c r="A23543" t="s">
        <v>41918</v>
      </c>
      <c r="B23543">
        <v>13127</v>
      </c>
      <c r="C23543" s="2">
        <f>DATEVALUE("2025-05-01")</f>
        <v>44316</v>
      </c>
      <c r="D23543" s="1">
        <f>TIMEVALUE("10:21:44")</f>
        <v>0.43175925925925923</v>
      </c>
      <c r="E23543" s="2">
        <f>DATEVALUE("2025-05-01")</f>
        <v>44316</v>
      </c>
      <c r="F23543" s="1">
        <f>TIMEVALUE("10:27:56")</f>
        <v>0.43606481481481479</v>
      </c>
      <c r="G23543" t="s">
        <v>655</v>
      </c>
      <c r="H23543" t="s">
        <v>37882</v>
      </c>
      <c r="I23543">
        <v>712.803</v>
      </c>
    </row>
    <row r="23544" spans="1:9" x14ac:dyDescent="0.25">
      <c r="A23544" t="s">
        <v>41919</v>
      </c>
      <c r="B23544">
        <v>13141</v>
      </c>
      <c r="C23544" s="2">
        <f t="shared" ref="C23544:C23573" si="2390">DATEVALUE("2025-06-02")</f>
        <v>44348</v>
      </c>
      <c r="D23544" s="1">
        <f>TIMEVALUE("13:23:10")</f>
        <v>0.55775462962962963</v>
      </c>
      <c r="E23544" s="2">
        <f t="shared" ref="E23544:E23573" si="2391">DATEVALUE("2025-06-02")</f>
        <v>44348</v>
      </c>
      <c r="F23544" s="1">
        <f>TIMEVALUE("13:23:33")</f>
        <v>0.5580208333333333</v>
      </c>
      <c r="G23544" t="s">
        <v>18474</v>
      </c>
      <c r="H23544" t="s">
        <v>41920</v>
      </c>
      <c r="I23544">
        <v>725.81200000000001</v>
      </c>
    </row>
    <row r="23545" spans="1:9" x14ac:dyDescent="0.25">
      <c r="A23545" t="s">
        <v>41921</v>
      </c>
      <c r="B23545">
        <v>13141</v>
      </c>
      <c r="C23545" s="2">
        <f t="shared" si="2390"/>
        <v>44348</v>
      </c>
      <c r="D23545" s="1">
        <f>TIMEVALUE("14:00:21")</f>
        <v>0.58357638888888885</v>
      </c>
      <c r="E23545" s="2">
        <f t="shared" si="2391"/>
        <v>44348</v>
      </c>
      <c r="F23545" s="1">
        <f>TIMEVALUE("14:09:55")</f>
        <v>0.59021990740740737</v>
      </c>
      <c r="G23545" t="s">
        <v>1172</v>
      </c>
      <c r="H23545" t="s">
        <v>41922</v>
      </c>
      <c r="I23545">
        <v>716.45100000000002</v>
      </c>
    </row>
    <row r="23546" spans="1:9" x14ac:dyDescent="0.25">
      <c r="A23546" t="s">
        <v>41923</v>
      </c>
      <c r="B23546">
        <v>13141</v>
      </c>
      <c r="C23546" s="2">
        <f t="shared" si="2390"/>
        <v>44348</v>
      </c>
      <c r="D23546" s="1">
        <f>TIMEVALUE("14:11:47")</f>
        <v>0.59151620370370372</v>
      </c>
      <c r="E23546" s="2">
        <f t="shared" si="2391"/>
        <v>44348</v>
      </c>
      <c r="F23546" s="1">
        <f>TIMEVALUE("14:20:59")</f>
        <v>0.59790509259259261</v>
      </c>
      <c r="G23546" t="s">
        <v>4248</v>
      </c>
      <c r="H23546" t="s">
        <v>39376</v>
      </c>
      <c r="I23546">
        <v>716.495</v>
      </c>
    </row>
    <row r="23547" spans="1:9" x14ac:dyDescent="0.25">
      <c r="A23547" t="s">
        <v>41924</v>
      </c>
      <c r="B23547">
        <v>13141</v>
      </c>
      <c r="C23547" s="2">
        <f t="shared" si="2390"/>
        <v>44348</v>
      </c>
      <c r="D23547" s="1">
        <f>TIMEVALUE("14:22:42")</f>
        <v>0.59909722222222217</v>
      </c>
      <c r="E23547" s="2">
        <f t="shared" si="2391"/>
        <v>44348</v>
      </c>
      <c r="F23547" s="1">
        <f>TIMEVALUE("14:30:05")</f>
        <v>0.60422453703703705</v>
      </c>
      <c r="G23547" t="s">
        <v>6602</v>
      </c>
      <c r="H23547" t="s">
        <v>41925</v>
      </c>
      <c r="I23547">
        <v>716.28899999999999</v>
      </c>
    </row>
    <row r="23548" spans="1:9" x14ac:dyDescent="0.25">
      <c r="A23548" t="s">
        <v>41926</v>
      </c>
      <c r="B23548">
        <v>13141</v>
      </c>
      <c r="C23548" s="2">
        <f t="shared" si="2390"/>
        <v>44348</v>
      </c>
      <c r="D23548" s="1">
        <f>TIMEVALUE("14:31:57")</f>
        <v>0.60552083333333329</v>
      </c>
      <c r="E23548" s="2">
        <f t="shared" si="2391"/>
        <v>44348</v>
      </c>
      <c r="F23548" s="1">
        <f>TIMEVALUE("14:35:55")</f>
        <v>0.60827546296296298</v>
      </c>
      <c r="G23548" t="s">
        <v>3040</v>
      </c>
      <c r="H23548" t="s">
        <v>5273</v>
      </c>
      <c r="I23548">
        <v>716.13300000000004</v>
      </c>
    </row>
    <row r="23549" spans="1:9" x14ac:dyDescent="0.25">
      <c r="A23549" t="s">
        <v>41927</v>
      </c>
      <c r="B23549">
        <v>13141</v>
      </c>
      <c r="C23549" s="2">
        <f t="shared" si="2390"/>
        <v>44348</v>
      </c>
      <c r="D23549" s="1">
        <f>TIMEVALUE("14:37:55")</f>
        <v>0.60966435185185186</v>
      </c>
      <c r="E23549" s="2">
        <f t="shared" si="2391"/>
        <v>44348</v>
      </c>
      <c r="F23549" s="1">
        <f>TIMEVALUE("14:46:01")</f>
        <v>0.61528935185185185</v>
      </c>
      <c r="G23549" t="s">
        <v>1052</v>
      </c>
      <c r="H23549" t="s">
        <v>41928</v>
      </c>
      <c r="I23549">
        <v>715.88400000000001</v>
      </c>
    </row>
    <row r="23550" spans="1:9" x14ac:dyDescent="0.25">
      <c r="A23550" t="s">
        <v>41929</v>
      </c>
      <c r="B23550">
        <v>13141</v>
      </c>
      <c r="C23550" s="2">
        <f t="shared" si="2390"/>
        <v>44348</v>
      </c>
      <c r="D23550" s="1">
        <f>TIMEVALUE("14:47:57")</f>
        <v>0.61663194444444447</v>
      </c>
      <c r="E23550" s="2">
        <f t="shared" si="2391"/>
        <v>44348</v>
      </c>
      <c r="F23550" s="1">
        <f>TIMEVALUE("14:55:29")</f>
        <v>0.62186342592592592</v>
      </c>
      <c r="G23550" t="s">
        <v>2821</v>
      </c>
      <c r="H23550" t="s">
        <v>41930</v>
      </c>
      <c r="I23550">
        <v>715.76</v>
      </c>
    </row>
    <row r="23551" spans="1:9" x14ac:dyDescent="0.25">
      <c r="A23551" t="s">
        <v>41931</v>
      </c>
      <c r="B23551">
        <v>13141</v>
      </c>
      <c r="C23551" s="2">
        <f t="shared" si="2390"/>
        <v>44348</v>
      </c>
      <c r="D23551" s="1">
        <f>TIMEVALUE("14:57:14")</f>
        <v>0.62307870370370366</v>
      </c>
      <c r="E23551" s="2">
        <f t="shared" si="2391"/>
        <v>44348</v>
      </c>
      <c r="F23551" s="1">
        <f>TIMEVALUE("15:04:45")</f>
        <v>0.62829861111111107</v>
      </c>
      <c r="G23551" t="s">
        <v>849</v>
      </c>
      <c r="H23551" t="s">
        <v>41932</v>
      </c>
      <c r="I23551">
        <v>715.77499999999998</v>
      </c>
    </row>
    <row r="23552" spans="1:9" x14ac:dyDescent="0.25">
      <c r="A23552" t="s">
        <v>41933</v>
      </c>
      <c r="B23552">
        <v>13141</v>
      </c>
      <c r="C23552" s="2">
        <f t="shared" si="2390"/>
        <v>44348</v>
      </c>
      <c r="D23552" s="1">
        <f>TIMEVALUE("15:06:18")</f>
        <v>0.62937500000000002</v>
      </c>
      <c r="E23552" s="2">
        <f t="shared" si="2391"/>
        <v>44348</v>
      </c>
      <c r="F23552" s="1">
        <f>TIMEVALUE("15:11:15")</f>
        <v>0.6328125</v>
      </c>
      <c r="G23552" t="s">
        <v>646</v>
      </c>
      <c r="H23552" t="s">
        <v>41046</v>
      </c>
      <c r="I23552">
        <v>715.69</v>
      </c>
    </row>
    <row r="23553" spans="1:9" x14ac:dyDescent="0.25">
      <c r="A23553" t="s">
        <v>41934</v>
      </c>
      <c r="B23553">
        <v>13141</v>
      </c>
      <c r="C23553" s="2">
        <f t="shared" si="2390"/>
        <v>44348</v>
      </c>
      <c r="D23553" s="1">
        <f>TIMEVALUE("15:13:02")</f>
        <v>0.63405092592592593</v>
      </c>
      <c r="E23553" s="2">
        <f t="shared" si="2391"/>
        <v>44348</v>
      </c>
      <c r="F23553" s="1">
        <f>TIMEVALUE("15:17:46")</f>
        <v>0.63733796296296297</v>
      </c>
      <c r="G23553" t="s">
        <v>6792</v>
      </c>
      <c r="H23553" t="s">
        <v>41935</v>
      </c>
      <c r="I23553">
        <v>715.45600000000002</v>
      </c>
    </row>
    <row r="23554" spans="1:9" x14ac:dyDescent="0.25">
      <c r="A23554" t="s">
        <v>41936</v>
      </c>
      <c r="B23554">
        <v>13141</v>
      </c>
      <c r="C23554" s="2">
        <f t="shared" si="2390"/>
        <v>44348</v>
      </c>
      <c r="D23554" s="1">
        <f>TIMEVALUE("12:51:43")</f>
        <v>0.53591435185185188</v>
      </c>
      <c r="E23554" s="2">
        <f t="shared" si="2391"/>
        <v>44348</v>
      </c>
      <c r="F23554" s="1">
        <f>TIMEVALUE("12:55:07")</f>
        <v>0.53827546296296291</v>
      </c>
      <c r="G23554" t="s">
        <v>877</v>
      </c>
      <c r="H23554" t="s">
        <v>41937</v>
      </c>
      <c r="I23554">
        <v>721.62800000000004</v>
      </c>
    </row>
    <row r="23555" spans="1:9" x14ac:dyDescent="0.25">
      <c r="A23555" t="s">
        <v>41938</v>
      </c>
      <c r="B23555">
        <v>13118</v>
      </c>
      <c r="C23555" s="2">
        <f t="shared" si="2390"/>
        <v>44348</v>
      </c>
      <c r="D23555" s="1">
        <f>TIMEVALUE("10:18:49")</f>
        <v>0.42973379629629632</v>
      </c>
      <c r="E23555" s="2">
        <f t="shared" si="2391"/>
        <v>44348</v>
      </c>
      <c r="F23555" s="1">
        <f>TIMEVALUE("10:24:56")</f>
        <v>0.43398148148148147</v>
      </c>
      <c r="G23555" t="s">
        <v>3706</v>
      </c>
      <c r="H23555" t="s">
        <v>41939</v>
      </c>
      <c r="I23555">
        <v>716.78700000000003</v>
      </c>
    </row>
    <row r="23556" spans="1:9" x14ac:dyDescent="0.25">
      <c r="A23556" t="s">
        <v>41940</v>
      </c>
      <c r="B23556">
        <v>13118</v>
      </c>
      <c r="C23556" s="2">
        <f t="shared" si="2390"/>
        <v>44348</v>
      </c>
      <c r="D23556" s="1">
        <f>TIMEVALUE("10:29:16")</f>
        <v>0.43699074074074074</v>
      </c>
      <c r="E23556" s="2">
        <f t="shared" si="2391"/>
        <v>44348</v>
      </c>
      <c r="F23556" s="1">
        <f>TIMEVALUE("10:34:43")</f>
        <v>0.44077546296296294</v>
      </c>
      <c r="G23556" t="s">
        <v>5879</v>
      </c>
      <c r="H23556" t="s">
        <v>39254</v>
      </c>
      <c r="I23556">
        <v>716.71299999999997</v>
      </c>
    </row>
    <row r="23557" spans="1:9" x14ac:dyDescent="0.25">
      <c r="A23557" t="s">
        <v>41941</v>
      </c>
      <c r="B23557">
        <v>13118</v>
      </c>
      <c r="C23557" s="2">
        <f t="shared" si="2390"/>
        <v>44348</v>
      </c>
      <c r="D23557" s="1">
        <f>TIMEVALUE("13:33:34")</f>
        <v>0.56497685185185187</v>
      </c>
      <c r="E23557" s="2">
        <f t="shared" si="2391"/>
        <v>44348</v>
      </c>
      <c r="F23557" s="1">
        <f>TIMEVALUE("13:37:22")</f>
        <v>0.56761574074074073</v>
      </c>
      <c r="G23557" t="s">
        <v>245</v>
      </c>
      <c r="H23557" t="s">
        <v>41942</v>
      </c>
      <c r="I23557">
        <v>716.65</v>
      </c>
    </row>
    <row r="23558" spans="1:9" x14ac:dyDescent="0.25">
      <c r="A23558" t="s">
        <v>41943</v>
      </c>
      <c r="B23558">
        <v>13118</v>
      </c>
      <c r="C23558" s="2">
        <f t="shared" si="2390"/>
        <v>44348</v>
      </c>
      <c r="D23558" s="1">
        <f>TIMEVALUE("13:40:57")</f>
        <v>0.57010416666666663</v>
      </c>
      <c r="E23558" s="2">
        <f t="shared" si="2391"/>
        <v>44348</v>
      </c>
      <c r="F23558" s="1">
        <f>TIMEVALUE("13:43:48")</f>
        <v>0.57208333333333339</v>
      </c>
      <c r="G23558" t="s">
        <v>604</v>
      </c>
      <c r="H23558" t="s">
        <v>41944</v>
      </c>
      <c r="I23558">
        <v>716.51300000000003</v>
      </c>
    </row>
    <row r="23559" spans="1:9" x14ac:dyDescent="0.25">
      <c r="A23559" t="s">
        <v>41945</v>
      </c>
      <c r="B23559">
        <v>13118</v>
      </c>
      <c r="C23559" s="2">
        <f t="shared" si="2390"/>
        <v>44348</v>
      </c>
      <c r="D23559" s="1">
        <f>TIMEVALUE("13:47:58")</f>
        <v>0.57497685185185188</v>
      </c>
      <c r="E23559" s="2">
        <f t="shared" si="2391"/>
        <v>44348</v>
      </c>
      <c r="F23559" s="1">
        <f>TIMEVALUE("13:51:06")</f>
        <v>0.57715277777777774</v>
      </c>
      <c r="G23559" t="s">
        <v>388</v>
      </c>
      <c r="H23559" t="s">
        <v>41946</v>
      </c>
      <c r="I23559">
        <v>716.39800000000002</v>
      </c>
    </row>
    <row r="23560" spans="1:9" x14ac:dyDescent="0.25">
      <c r="A23560" t="s">
        <v>41947</v>
      </c>
      <c r="B23560">
        <v>13118</v>
      </c>
      <c r="C23560" s="2">
        <f t="shared" si="2390"/>
        <v>44348</v>
      </c>
      <c r="D23560" s="1">
        <f>TIMEVALUE("13:53:47")</f>
        <v>0.57901620370370366</v>
      </c>
      <c r="E23560" s="2">
        <f t="shared" si="2391"/>
        <v>44348</v>
      </c>
      <c r="F23560" s="1">
        <f>TIMEVALUE("13:58:34")</f>
        <v>0.58233796296296292</v>
      </c>
      <c r="G23560" t="s">
        <v>3438</v>
      </c>
      <c r="H23560" t="s">
        <v>41948</v>
      </c>
      <c r="I23560">
        <v>716.375</v>
      </c>
    </row>
    <row r="23561" spans="1:9" x14ac:dyDescent="0.25">
      <c r="A23561" t="s">
        <v>41949</v>
      </c>
      <c r="B23561">
        <v>13118</v>
      </c>
      <c r="C23561" s="2">
        <f t="shared" si="2390"/>
        <v>44348</v>
      </c>
      <c r="D23561" s="1">
        <f>TIMEVALUE("14:00:34")</f>
        <v>0.5837268518518518</v>
      </c>
      <c r="E23561" s="2">
        <f t="shared" si="2391"/>
        <v>44348</v>
      </c>
      <c r="F23561" s="1">
        <f>TIMEVALUE("14:04:56")</f>
        <v>0.58675925925925931</v>
      </c>
      <c r="G23561" t="s">
        <v>3241</v>
      </c>
      <c r="H23561" t="s">
        <v>41950</v>
      </c>
      <c r="I23561">
        <v>716.15899999999999</v>
      </c>
    </row>
    <row r="23562" spans="1:9" x14ac:dyDescent="0.25">
      <c r="A23562" t="s">
        <v>41951</v>
      </c>
      <c r="B23562">
        <v>13118</v>
      </c>
      <c r="C23562" s="2">
        <f t="shared" si="2390"/>
        <v>44348</v>
      </c>
      <c r="D23562" s="1">
        <f>TIMEVALUE("14:06:38")</f>
        <v>0.58793981481481483</v>
      </c>
      <c r="E23562" s="2">
        <f t="shared" si="2391"/>
        <v>44348</v>
      </c>
      <c r="F23562" s="1">
        <f>TIMEVALUE("14:10:02")</f>
        <v>0.59030092592592598</v>
      </c>
      <c r="G23562" t="s">
        <v>877</v>
      </c>
      <c r="H23562" t="s">
        <v>41952</v>
      </c>
      <c r="I23562">
        <v>716.10799999999995</v>
      </c>
    </row>
    <row r="23563" spans="1:9" x14ac:dyDescent="0.25">
      <c r="A23563" t="s">
        <v>41953</v>
      </c>
      <c r="B23563">
        <v>13118</v>
      </c>
      <c r="C23563" s="2">
        <f t="shared" si="2390"/>
        <v>44348</v>
      </c>
      <c r="D23563" s="1">
        <f>TIMEVALUE("14:13:02")</f>
        <v>0.5923842592592593</v>
      </c>
      <c r="E23563" s="2">
        <f t="shared" si="2391"/>
        <v>44348</v>
      </c>
      <c r="F23563" s="1">
        <f>TIMEVALUE("14:16:00")</f>
        <v>0.59444444444444444</v>
      </c>
      <c r="G23563" t="s">
        <v>2976</v>
      </c>
      <c r="H23563" t="s">
        <v>41954</v>
      </c>
      <c r="I23563">
        <v>716.01199999999994</v>
      </c>
    </row>
    <row r="23564" spans="1:9" x14ac:dyDescent="0.25">
      <c r="A23564" t="s">
        <v>41955</v>
      </c>
      <c r="B23564">
        <v>13118</v>
      </c>
      <c r="C23564" s="2">
        <f t="shared" si="2390"/>
        <v>44348</v>
      </c>
      <c r="D23564" s="1">
        <f>TIMEVALUE("10:10:24")</f>
        <v>0.42388888888888887</v>
      </c>
      <c r="E23564" s="2">
        <f t="shared" si="2391"/>
        <v>44348</v>
      </c>
      <c r="F23564" s="1">
        <f>TIMEVALUE("10:12:59")</f>
        <v>0.42568287037037039</v>
      </c>
      <c r="G23564" t="s">
        <v>446</v>
      </c>
      <c r="H23564" t="s">
        <v>41956</v>
      </c>
      <c r="I23564">
        <v>715.803</v>
      </c>
    </row>
    <row r="23565" spans="1:9" x14ac:dyDescent="0.25">
      <c r="A23565" t="s">
        <v>41957</v>
      </c>
      <c r="B23565">
        <v>13118</v>
      </c>
      <c r="C23565" s="2">
        <f t="shared" si="2390"/>
        <v>44348</v>
      </c>
      <c r="D23565" s="1">
        <f>TIMEVALUE("09:13:15")</f>
        <v>0.38420138888888888</v>
      </c>
      <c r="E23565" s="2">
        <f t="shared" si="2391"/>
        <v>44348</v>
      </c>
      <c r="F23565" s="1">
        <f>TIMEVALUE("09:16:43")</f>
        <v>0.3866087962962963</v>
      </c>
      <c r="G23565" t="s">
        <v>535</v>
      </c>
      <c r="H23565" t="s">
        <v>41958</v>
      </c>
      <c r="I23565">
        <v>717.08</v>
      </c>
    </row>
    <row r="23566" spans="1:9" x14ac:dyDescent="0.25">
      <c r="A23566" t="s">
        <v>41959</v>
      </c>
      <c r="B23566">
        <v>13118</v>
      </c>
      <c r="C23566" s="2">
        <f t="shared" si="2390"/>
        <v>44348</v>
      </c>
      <c r="D23566" s="1">
        <f>TIMEVALUE("09:20:07")</f>
        <v>0.38896990740740739</v>
      </c>
      <c r="E23566" s="2">
        <f t="shared" si="2391"/>
        <v>44348</v>
      </c>
      <c r="F23566" s="1">
        <f>TIMEVALUE("09:23:28")</f>
        <v>0.39129629629629631</v>
      </c>
      <c r="G23566" t="s">
        <v>124</v>
      </c>
      <c r="H23566" t="s">
        <v>41960</v>
      </c>
      <c r="I23566">
        <v>716.98500000000001</v>
      </c>
    </row>
    <row r="23567" spans="1:9" x14ac:dyDescent="0.25">
      <c r="A23567" t="s">
        <v>41961</v>
      </c>
      <c r="B23567">
        <v>13118</v>
      </c>
      <c r="C23567" s="2">
        <f t="shared" si="2390"/>
        <v>44348</v>
      </c>
      <c r="D23567" s="1">
        <f>TIMEVALUE("09:25:51")</f>
        <v>0.39295138888888886</v>
      </c>
      <c r="E23567" s="2">
        <f t="shared" si="2391"/>
        <v>44348</v>
      </c>
      <c r="F23567" s="1">
        <f>TIMEVALUE("09:29:25")</f>
        <v>0.39542824074074073</v>
      </c>
      <c r="G23567" t="s">
        <v>2579</v>
      </c>
      <c r="H23567" t="s">
        <v>41962</v>
      </c>
      <c r="I23567">
        <v>716.91600000000005</v>
      </c>
    </row>
    <row r="23568" spans="1:9" x14ac:dyDescent="0.25">
      <c r="A23568" t="s">
        <v>41963</v>
      </c>
      <c r="B23568">
        <v>13118</v>
      </c>
      <c r="C23568" s="2">
        <f t="shared" si="2390"/>
        <v>44348</v>
      </c>
      <c r="D23568" s="1">
        <f>TIMEVALUE("09:31:32")</f>
        <v>0.39689814814814817</v>
      </c>
      <c r="E23568" s="2">
        <f t="shared" si="2391"/>
        <v>44348</v>
      </c>
      <c r="F23568" s="1">
        <f>TIMEVALUE("09:35:33")</f>
        <v>0.39968749999999997</v>
      </c>
      <c r="G23568" t="s">
        <v>397</v>
      </c>
      <c r="H23568" t="s">
        <v>41964</v>
      </c>
      <c r="I23568">
        <v>716.81799999999998</v>
      </c>
    </row>
    <row r="23569" spans="1:9" x14ac:dyDescent="0.25">
      <c r="A23569" t="s">
        <v>41965</v>
      </c>
      <c r="B23569">
        <v>13118</v>
      </c>
      <c r="C23569" s="2">
        <f t="shared" si="2390"/>
        <v>44348</v>
      </c>
      <c r="D23569" s="1">
        <f>TIMEVALUE("09:37:18")</f>
        <v>0.40090277777777777</v>
      </c>
      <c r="E23569" s="2">
        <f t="shared" si="2391"/>
        <v>44348</v>
      </c>
      <c r="F23569" s="1">
        <f>TIMEVALUE("09:41:16")</f>
        <v>0.40365740740740741</v>
      </c>
      <c r="G23569" t="s">
        <v>3040</v>
      </c>
      <c r="H23569" t="s">
        <v>41966</v>
      </c>
      <c r="I23569">
        <v>716.63599999999997</v>
      </c>
    </row>
    <row r="23570" spans="1:9" x14ac:dyDescent="0.25">
      <c r="A23570" t="s">
        <v>41967</v>
      </c>
      <c r="B23570">
        <v>13118</v>
      </c>
      <c r="C23570" s="2">
        <f t="shared" si="2390"/>
        <v>44348</v>
      </c>
      <c r="D23570" s="1">
        <f>TIMEVALUE("09:43:26")</f>
        <v>0.40516203703703701</v>
      </c>
      <c r="E23570" s="2">
        <f t="shared" si="2391"/>
        <v>44348</v>
      </c>
      <c r="F23570" s="1">
        <f>TIMEVALUE("09:48:45")</f>
        <v>0.40885416666666669</v>
      </c>
      <c r="G23570" t="s">
        <v>2683</v>
      </c>
      <c r="H23570" t="s">
        <v>39465</v>
      </c>
      <c r="I23570">
        <v>716.49099999999999</v>
      </c>
    </row>
    <row r="23571" spans="1:9" x14ac:dyDescent="0.25">
      <c r="A23571" t="s">
        <v>41968</v>
      </c>
      <c r="B23571">
        <v>13118</v>
      </c>
      <c r="C23571" s="2">
        <f t="shared" si="2390"/>
        <v>44348</v>
      </c>
      <c r="D23571" s="1">
        <f>TIMEVALUE("09:51:02")</f>
        <v>0.41043981481481484</v>
      </c>
      <c r="E23571" s="2">
        <f t="shared" si="2391"/>
        <v>44348</v>
      </c>
      <c r="F23571" s="1">
        <f>TIMEVALUE("09:55:54")</f>
        <v>0.41381944444444446</v>
      </c>
      <c r="G23571" t="s">
        <v>649</v>
      </c>
      <c r="H23571" t="s">
        <v>41969</v>
      </c>
      <c r="I23571">
        <v>716.32500000000005</v>
      </c>
    </row>
    <row r="23572" spans="1:9" x14ac:dyDescent="0.25">
      <c r="A23572" t="s">
        <v>41970</v>
      </c>
      <c r="B23572">
        <v>13118</v>
      </c>
      <c r="C23572" s="2">
        <f t="shared" si="2390"/>
        <v>44348</v>
      </c>
      <c r="D23572" s="1">
        <f>TIMEVALUE("09:57:55")</f>
        <v>0.41521990740740738</v>
      </c>
      <c r="E23572" s="2">
        <f t="shared" si="2391"/>
        <v>44348</v>
      </c>
      <c r="F23572" s="1">
        <f>TIMEVALUE("10:01:31")</f>
        <v>0.41771990740740739</v>
      </c>
      <c r="G23572" t="s">
        <v>13627</v>
      </c>
      <c r="H23572" t="s">
        <v>41971</v>
      </c>
      <c r="I23572">
        <v>716.17700000000002</v>
      </c>
    </row>
    <row r="23573" spans="1:9" x14ac:dyDescent="0.25">
      <c r="A23573" t="s">
        <v>41972</v>
      </c>
      <c r="B23573">
        <v>13118</v>
      </c>
      <c r="C23573" s="2">
        <f t="shared" si="2390"/>
        <v>44348</v>
      </c>
      <c r="D23573" s="1">
        <f>TIMEVALUE("10:02:38")</f>
        <v>0.41849537037037038</v>
      </c>
      <c r="E23573" s="2">
        <f t="shared" si="2391"/>
        <v>44348</v>
      </c>
      <c r="F23573" s="1">
        <f>TIMEVALUE("10:02:43")</f>
        <v>0.41855324074074074</v>
      </c>
      <c r="G23573" t="s">
        <v>40678</v>
      </c>
      <c r="H23573" t="s">
        <v>41973</v>
      </c>
      <c r="I23573">
        <v>713.38</v>
      </c>
    </row>
    <row r="23574" spans="1:9" x14ac:dyDescent="0.25">
      <c r="A23574" t="s">
        <v>41974</v>
      </c>
      <c r="B23574">
        <v>13118</v>
      </c>
      <c r="C23574" s="2">
        <f>DATEVALUE("2025-05-31")</f>
        <v>44346</v>
      </c>
      <c r="D23574" s="1">
        <f>TIMEVALUE("13:03:28")</f>
        <v>0.54407407407407404</v>
      </c>
      <c r="E23574" s="2">
        <f>DATEVALUE("2025-05-31")</f>
        <v>44346</v>
      </c>
      <c r="F23574" s="1">
        <f>TIMEVALUE("13:07:11")</f>
        <v>0.5466550925925926</v>
      </c>
      <c r="G23574" t="s">
        <v>13829</v>
      </c>
      <c r="H23574" t="s">
        <v>11699</v>
      </c>
      <c r="I23574">
        <v>715.75599999999997</v>
      </c>
    </row>
    <row r="23575" spans="1:9" x14ac:dyDescent="0.25">
      <c r="A23575" t="s">
        <v>41975</v>
      </c>
      <c r="B23575">
        <v>13118</v>
      </c>
      <c r="C23575" s="2">
        <f>DATEVALUE("2025-05-31")</f>
        <v>44346</v>
      </c>
      <c r="D23575" s="1">
        <f>TIMEVALUE("13:33:33")</f>
        <v>0.56496527777777783</v>
      </c>
      <c r="E23575" s="2">
        <f>DATEVALUE("2025-05-31")</f>
        <v>44346</v>
      </c>
      <c r="F23575" s="1">
        <f>TIMEVALUE("13:39:23")</f>
        <v>0.56901620370370365</v>
      </c>
      <c r="G23575" t="s">
        <v>3238</v>
      </c>
      <c r="H23575" t="s">
        <v>41976</v>
      </c>
      <c r="I23575">
        <v>717.03099999999995</v>
      </c>
    </row>
    <row r="23576" spans="1:9" x14ac:dyDescent="0.25">
      <c r="A23576" t="s">
        <v>41977</v>
      </c>
      <c r="B23576">
        <v>13118</v>
      </c>
      <c r="C23576" s="2">
        <f>DATEVALUE("2025-05-31")</f>
        <v>44346</v>
      </c>
      <c r="D23576" s="1">
        <f>TIMEVALUE("13:42:13")</f>
        <v>0.57098379629629625</v>
      </c>
      <c r="E23576" s="2">
        <f>DATEVALUE("2025-05-31")</f>
        <v>44346</v>
      </c>
      <c r="F23576" s="1">
        <f>TIMEVALUE("13:45:58")</f>
        <v>0.57358796296296299</v>
      </c>
      <c r="G23576" t="s">
        <v>3362</v>
      </c>
      <c r="H23576" t="s">
        <v>41978</v>
      </c>
      <c r="I23576">
        <v>716.92100000000005</v>
      </c>
    </row>
    <row r="23577" spans="1:9" x14ac:dyDescent="0.25">
      <c r="A23577" t="s">
        <v>41979</v>
      </c>
      <c r="B23577">
        <v>13118</v>
      </c>
      <c r="C23577" s="2">
        <f>DATEVALUE("2025-05-31")</f>
        <v>44346</v>
      </c>
      <c r="D23577" s="1">
        <f>TIMEVALUE("13:47:38")</f>
        <v>0.57474537037037032</v>
      </c>
      <c r="E23577" s="2">
        <f>DATEVALUE("2025-05-31")</f>
        <v>44346</v>
      </c>
      <c r="F23577" s="1">
        <f>TIMEVALUE("13:51:49")</f>
        <v>0.57765046296296296</v>
      </c>
      <c r="G23577" t="s">
        <v>258</v>
      </c>
      <c r="H23577" t="s">
        <v>41980</v>
      </c>
      <c r="I23577">
        <v>716.81799999999998</v>
      </c>
    </row>
    <row r="23578" spans="1:9" x14ac:dyDescent="0.25">
      <c r="A23578" t="s">
        <v>41981</v>
      </c>
      <c r="B23578">
        <v>13118</v>
      </c>
      <c r="C23578" s="2">
        <f t="shared" ref="C23578:C23583" si="2392">DATEVALUE("2025-06-02")</f>
        <v>44348</v>
      </c>
      <c r="D23578" s="1">
        <f>TIMEVALUE("08:28:26")</f>
        <v>0.3530787037037037</v>
      </c>
      <c r="E23578" s="2">
        <f t="shared" ref="E23578:E23583" si="2393">DATEVALUE("2025-06-02")</f>
        <v>44348</v>
      </c>
      <c r="F23578" s="1">
        <f>TIMEVALUE("08:33:48")</f>
        <v>0.35680555555555554</v>
      </c>
      <c r="G23578" t="s">
        <v>1961</v>
      </c>
      <c r="H23578" t="s">
        <v>41982</v>
      </c>
      <c r="I23578">
        <v>716.88599999999997</v>
      </c>
    </row>
    <row r="23579" spans="1:9" x14ac:dyDescent="0.25">
      <c r="A23579" t="s">
        <v>41983</v>
      </c>
      <c r="B23579">
        <v>13118</v>
      </c>
      <c r="C23579" s="2">
        <f t="shared" si="2392"/>
        <v>44348</v>
      </c>
      <c r="D23579" s="1">
        <f>TIMEVALUE("08:36:24")</f>
        <v>0.3586111111111111</v>
      </c>
      <c r="E23579" s="2">
        <f t="shared" si="2393"/>
        <v>44348</v>
      </c>
      <c r="F23579" s="1">
        <f>TIMEVALUE("08:40:57")</f>
        <v>0.36177083333333332</v>
      </c>
      <c r="G23579" t="s">
        <v>2106</v>
      </c>
      <c r="H23579" t="s">
        <v>41984</v>
      </c>
      <c r="I23579">
        <v>716.76300000000003</v>
      </c>
    </row>
    <row r="23580" spans="1:9" x14ac:dyDescent="0.25">
      <c r="A23580" t="s">
        <v>41985</v>
      </c>
      <c r="B23580">
        <v>13118</v>
      </c>
      <c r="C23580" s="2">
        <f t="shared" si="2392"/>
        <v>44348</v>
      </c>
      <c r="D23580" s="1">
        <f>TIMEVALUE("08:43:33")</f>
        <v>0.36357638888888888</v>
      </c>
      <c r="E23580" s="2">
        <f t="shared" si="2393"/>
        <v>44348</v>
      </c>
      <c r="F23580" s="1">
        <f>TIMEVALUE("08:48:52")</f>
        <v>0.36726851851851849</v>
      </c>
      <c r="G23580" t="s">
        <v>2683</v>
      </c>
      <c r="H23580" t="s">
        <v>41986</v>
      </c>
      <c r="I23580">
        <v>716.68899999999996</v>
      </c>
    </row>
    <row r="23581" spans="1:9" x14ac:dyDescent="0.25">
      <c r="A23581" t="s">
        <v>41987</v>
      </c>
      <c r="B23581">
        <v>13118</v>
      </c>
      <c r="C23581" s="2">
        <f t="shared" si="2392"/>
        <v>44348</v>
      </c>
      <c r="D23581" s="1">
        <f>TIMEVALUE("08:50:57")</f>
        <v>0.36871527777777779</v>
      </c>
      <c r="E23581" s="2">
        <f t="shared" si="2393"/>
        <v>44348</v>
      </c>
      <c r="F23581" s="1">
        <f>TIMEVALUE("08:56:01")</f>
        <v>0.37223379629629627</v>
      </c>
      <c r="G23581" t="s">
        <v>5047</v>
      </c>
      <c r="H23581" t="s">
        <v>41988</v>
      </c>
      <c r="I23581">
        <v>716.59</v>
      </c>
    </row>
    <row r="23582" spans="1:9" x14ac:dyDescent="0.25">
      <c r="A23582" t="s">
        <v>41989</v>
      </c>
      <c r="B23582">
        <v>13118</v>
      </c>
      <c r="C23582" s="2">
        <f t="shared" si="2392"/>
        <v>44348</v>
      </c>
      <c r="D23582" s="1">
        <f>TIMEVALUE("08:57:54")</f>
        <v>0.37354166666666666</v>
      </c>
      <c r="E23582" s="2">
        <f t="shared" si="2393"/>
        <v>44348</v>
      </c>
      <c r="F23582" s="1">
        <f>TIMEVALUE("09:02:09")</f>
        <v>0.37649305555555557</v>
      </c>
      <c r="G23582" t="s">
        <v>2125</v>
      </c>
      <c r="H23582" t="s">
        <v>11874</v>
      </c>
      <c r="I23582">
        <v>716.45500000000004</v>
      </c>
    </row>
    <row r="23583" spans="1:9" x14ac:dyDescent="0.25">
      <c r="A23583" t="s">
        <v>41990</v>
      </c>
      <c r="B23583">
        <v>13118</v>
      </c>
      <c r="C23583" s="2">
        <f t="shared" si="2392"/>
        <v>44348</v>
      </c>
      <c r="D23583" s="1">
        <f>TIMEVALUE("09:05:15")</f>
        <v>0.37864583333333335</v>
      </c>
      <c r="E23583" s="2">
        <f t="shared" si="2393"/>
        <v>44348</v>
      </c>
      <c r="F23583" s="1">
        <f>TIMEVALUE("09:07:54")</f>
        <v>0.38048611111111114</v>
      </c>
      <c r="G23583" t="s">
        <v>770</v>
      </c>
      <c r="H23583" t="s">
        <v>41991</v>
      </c>
      <c r="I23583">
        <v>716.303</v>
      </c>
    </row>
    <row r="23584" spans="1:9" x14ac:dyDescent="0.25">
      <c r="A23584" t="s">
        <v>41992</v>
      </c>
      <c r="B23584">
        <v>13118</v>
      </c>
      <c r="C23584" s="2">
        <f t="shared" ref="C23584:C23596" si="2394">DATEVALUE("2025-05-31")</f>
        <v>44346</v>
      </c>
      <c r="D23584" s="1">
        <f>TIMEVALUE("12:57:31")</f>
        <v>0.53994212962962962</v>
      </c>
      <c r="E23584" s="2">
        <f t="shared" ref="E23584:E23596" si="2395">DATEVALUE("2025-05-31")</f>
        <v>44346</v>
      </c>
      <c r="F23584" s="1">
        <f>TIMEVALUE("13:00:42")</f>
        <v>0.54215277777777782</v>
      </c>
      <c r="G23584" t="s">
        <v>802</v>
      </c>
      <c r="H23584" t="s">
        <v>9844</v>
      </c>
      <c r="I23584">
        <v>715.84900000000005</v>
      </c>
    </row>
    <row r="23585" spans="1:9" x14ac:dyDescent="0.25">
      <c r="A23585" t="s">
        <v>41993</v>
      </c>
      <c r="B23585">
        <v>13118</v>
      </c>
      <c r="C23585" s="2">
        <f t="shared" si="2394"/>
        <v>44346</v>
      </c>
      <c r="D23585" s="1">
        <f>TIMEVALUE("10:35:03")</f>
        <v>0.44100694444444444</v>
      </c>
      <c r="E23585" s="2">
        <f t="shared" si="2395"/>
        <v>44346</v>
      </c>
      <c r="F23585" s="1">
        <f>TIMEVALUE("10:42:05")</f>
        <v>0.44589120370370372</v>
      </c>
      <c r="G23585" t="s">
        <v>4338</v>
      </c>
      <c r="H23585" t="s">
        <v>41994</v>
      </c>
      <c r="I23585">
        <v>718.17899999999997</v>
      </c>
    </row>
    <row r="23586" spans="1:9" x14ac:dyDescent="0.25">
      <c r="A23586" t="s">
        <v>41995</v>
      </c>
      <c r="B23586">
        <v>13118</v>
      </c>
      <c r="C23586" s="2">
        <f t="shared" si="2394"/>
        <v>44346</v>
      </c>
      <c r="D23586" s="1">
        <f>TIMEVALUE("10:44:46")</f>
        <v>0.44775462962962964</v>
      </c>
      <c r="E23586" s="2">
        <f t="shared" si="2395"/>
        <v>44346</v>
      </c>
      <c r="F23586" s="1">
        <f>TIMEVALUE("10:53:45")</f>
        <v>0.45399305555555558</v>
      </c>
      <c r="G23586" t="s">
        <v>1786</v>
      </c>
      <c r="H23586" t="s">
        <v>41332</v>
      </c>
      <c r="I23586">
        <v>718.02300000000002</v>
      </c>
    </row>
    <row r="23587" spans="1:9" x14ac:dyDescent="0.25">
      <c r="A23587" t="s">
        <v>41996</v>
      </c>
      <c r="B23587">
        <v>13118</v>
      </c>
      <c r="C23587" s="2">
        <f t="shared" si="2394"/>
        <v>44346</v>
      </c>
      <c r="D23587" s="1">
        <f>TIMEVALUE("10:56:29")</f>
        <v>0.45589120370370373</v>
      </c>
      <c r="E23587" s="2">
        <f t="shared" si="2395"/>
        <v>44346</v>
      </c>
      <c r="F23587" s="1">
        <f>TIMEVALUE("11:02:42")</f>
        <v>0.46020833333333333</v>
      </c>
      <c r="G23587" t="s">
        <v>2782</v>
      </c>
      <c r="H23587" t="s">
        <v>41997</v>
      </c>
      <c r="I23587">
        <v>717.82600000000002</v>
      </c>
    </row>
    <row r="23588" spans="1:9" x14ac:dyDescent="0.25">
      <c r="A23588" t="s">
        <v>41998</v>
      </c>
      <c r="B23588">
        <v>13118</v>
      </c>
      <c r="C23588" s="2">
        <f t="shared" si="2394"/>
        <v>44346</v>
      </c>
      <c r="D23588" s="1">
        <f>TIMEVALUE("11:04:42")</f>
        <v>0.46159722222222221</v>
      </c>
      <c r="E23588" s="2">
        <f t="shared" si="2395"/>
        <v>44346</v>
      </c>
      <c r="F23588" s="1">
        <f>TIMEVALUE("11:09:25")</f>
        <v>0.46487268518518521</v>
      </c>
      <c r="G23588" t="s">
        <v>206</v>
      </c>
      <c r="H23588" t="s">
        <v>8526</v>
      </c>
      <c r="I23588">
        <v>717.76800000000003</v>
      </c>
    </row>
    <row r="23589" spans="1:9" x14ac:dyDescent="0.25">
      <c r="A23589" t="s">
        <v>41999</v>
      </c>
      <c r="B23589">
        <v>13118</v>
      </c>
      <c r="C23589" s="2">
        <f t="shared" si="2394"/>
        <v>44346</v>
      </c>
      <c r="D23589" s="1">
        <f>TIMEVALUE("11:12:15")</f>
        <v>0.46684027777777776</v>
      </c>
      <c r="E23589" s="2">
        <f t="shared" si="2395"/>
        <v>44346</v>
      </c>
      <c r="F23589" s="1">
        <f>TIMEVALUE("11:18:13")</f>
        <v>0.47098379629629628</v>
      </c>
      <c r="G23589" t="s">
        <v>2010</v>
      </c>
      <c r="H23589" t="s">
        <v>42000</v>
      </c>
      <c r="I23589">
        <v>717.57299999999998</v>
      </c>
    </row>
    <row r="23590" spans="1:9" x14ac:dyDescent="0.25">
      <c r="A23590" t="s">
        <v>42001</v>
      </c>
      <c r="B23590">
        <v>13118</v>
      </c>
      <c r="C23590" s="2">
        <f t="shared" si="2394"/>
        <v>44346</v>
      </c>
      <c r="D23590" s="1">
        <f>TIMEVALUE("11:20:05")</f>
        <v>0.47228009259259257</v>
      </c>
      <c r="E23590" s="2">
        <f t="shared" si="2395"/>
        <v>44346</v>
      </c>
      <c r="F23590" s="1">
        <f>TIMEVALUE("11:27:17")</f>
        <v>0.47728009259259258</v>
      </c>
      <c r="G23590" t="s">
        <v>688</v>
      </c>
      <c r="H23590" t="s">
        <v>42002</v>
      </c>
      <c r="I23590">
        <v>717.36</v>
      </c>
    </row>
    <row r="23591" spans="1:9" x14ac:dyDescent="0.25">
      <c r="A23591" t="s">
        <v>42003</v>
      </c>
      <c r="B23591">
        <v>13118</v>
      </c>
      <c r="C23591" s="2">
        <f t="shared" si="2394"/>
        <v>44346</v>
      </c>
      <c r="D23591" s="1">
        <f>TIMEVALUE("11:34:07")</f>
        <v>0.48202546296296295</v>
      </c>
      <c r="E23591" s="2">
        <f t="shared" si="2395"/>
        <v>44346</v>
      </c>
      <c r="F23591" s="1">
        <f>TIMEVALUE("11:40:24")</f>
        <v>0.48638888888888887</v>
      </c>
      <c r="G23591" t="s">
        <v>321</v>
      </c>
      <c r="H23591" t="s">
        <v>42004</v>
      </c>
      <c r="I23591">
        <v>717.08399999999995</v>
      </c>
    </row>
    <row r="23592" spans="1:9" x14ac:dyDescent="0.25">
      <c r="A23592" t="s">
        <v>42005</v>
      </c>
      <c r="B23592">
        <v>13118</v>
      </c>
      <c r="C23592" s="2">
        <f t="shared" si="2394"/>
        <v>44346</v>
      </c>
      <c r="D23592" s="1">
        <f>TIMEVALUE("11:43:16")</f>
        <v>0.48837962962962961</v>
      </c>
      <c r="E23592" s="2">
        <f t="shared" si="2395"/>
        <v>44346</v>
      </c>
      <c r="F23592" s="1">
        <f>TIMEVALUE("11:49:04")</f>
        <v>0.4924074074074074</v>
      </c>
      <c r="G23592" t="s">
        <v>1040</v>
      </c>
      <c r="H23592" t="s">
        <v>42006</v>
      </c>
      <c r="I23592">
        <v>717.024</v>
      </c>
    </row>
    <row r="23593" spans="1:9" x14ac:dyDescent="0.25">
      <c r="A23593" t="s">
        <v>42007</v>
      </c>
      <c r="B23593">
        <v>13118</v>
      </c>
      <c r="C23593" s="2">
        <f t="shared" si="2394"/>
        <v>44346</v>
      </c>
      <c r="D23593" s="1">
        <f>TIMEVALUE("11:51:14")</f>
        <v>0.49391203703703701</v>
      </c>
      <c r="E23593" s="2">
        <f t="shared" si="2395"/>
        <v>44346</v>
      </c>
      <c r="F23593" s="1">
        <f>TIMEVALUE("11:56:38")</f>
        <v>0.49766203703703704</v>
      </c>
      <c r="G23593" t="s">
        <v>5057</v>
      </c>
      <c r="H23593" t="s">
        <v>42008</v>
      </c>
      <c r="I23593">
        <v>716.78499999999997</v>
      </c>
    </row>
    <row r="23594" spans="1:9" x14ac:dyDescent="0.25">
      <c r="A23594" t="s">
        <v>42009</v>
      </c>
      <c r="B23594">
        <v>13118</v>
      </c>
      <c r="C23594" s="2">
        <f t="shared" si="2394"/>
        <v>44346</v>
      </c>
      <c r="D23594" s="1">
        <f>TIMEVALUE("11:58:33")</f>
        <v>0.49899305555555556</v>
      </c>
      <c r="E23594" s="2">
        <f t="shared" si="2395"/>
        <v>44346</v>
      </c>
      <c r="F23594" s="1">
        <f>TIMEVALUE("12:03:10")</f>
        <v>0.50219907407407405</v>
      </c>
      <c r="G23594" t="s">
        <v>355</v>
      </c>
      <c r="H23594" t="s">
        <v>42010</v>
      </c>
      <c r="I23594">
        <v>716.62400000000002</v>
      </c>
    </row>
    <row r="23595" spans="1:9" x14ac:dyDescent="0.25">
      <c r="A23595" t="s">
        <v>42011</v>
      </c>
      <c r="B23595">
        <v>13118</v>
      </c>
      <c r="C23595" s="2">
        <f t="shared" si="2394"/>
        <v>44346</v>
      </c>
      <c r="D23595" s="1">
        <f>TIMEVALUE("12:44:16")</f>
        <v>0.53074074074074074</v>
      </c>
      <c r="E23595" s="2">
        <f t="shared" si="2395"/>
        <v>44346</v>
      </c>
      <c r="F23595" s="1">
        <f>TIMEVALUE("12:48:48")</f>
        <v>0.53388888888888886</v>
      </c>
      <c r="G23595" t="s">
        <v>2118</v>
      </c>
      <c r="H23595" t="s">
        <v>42012</v>
      </c>
      <c r="I23595">
        <v>716.35299999999995</v>
      </c>
    </row>
    <row r="23596" spans="1:9" x14ac:dyDescent="0.25">
      <c r="A23596" t="s">
        <v>42013</v>
      </c>
      <c r="B23596">
        <v>13118</v>
      </c>
      <c r="C23596" s="2">
        <f t="shared" si="2394"/>
        <v>44346</v>
      </c>
      <c r="D23596" s="1">
        <f>TIMEVALUE("12:50:44")</f>
        <v>0.53523148148148147</v>
      </c>
      <c r="E23596" s="2">
        <f t="shared" si="2395"/>
        <v>44346</v>
      </c>
      <c r="F23596" s="1">
        <f>TIMEVALUE("12:53:40")</f>
        <v>0.53726851851851853</v>
      </c>
      <c r="G23596" t="s">
        <v>520</v>
      </c>
      <c r="H23596" t="s">
        <v>11690</v>
      </c>
      <c r="I23596">
        <v>716.13699999999994</v>
      </c>
    </row>
    <row r="23597" spans="1:9" x14ac:dyDescent="0.25">
      <c r="A23597" t="s">
        <v>42014</v>
      </c>
      <c r="B23597">
        <v>13118</v>
      </c>
      <c r="C23597" s="2">
        <f>DATEVALUE("2025-05-30")</f>
        <v>44345</v>
      </c>
      <c r="D23597" s="1">
        <f>TIMEVALUE("16:37:30")</f>
        <v>0.69270833333333337</v>
      </c>
      <c r="E23597" s="2">
        <f>DATEVALUE("2025-05-30")</f>
        <v>44345</v>
      </c>
      <c r="F23597" s="1">
        <f>TIMEVALUE("16:41:09")</f>
        <v>0.69524305555555554</v>
      </c>
      <c r="G23597" t="s">
        <v>2145</v>
      </c>
      <c r="H23597" t="s">
        <v>42015</v>
      </c>
      <c r="I23597">
        <v>716.13699999999994</v>
      </c>
    </row>
    <row r="23598" spans="1:9" x14ac:dyDescent="0.25">
      <c r="A23598" t="s">
        <v>42016</v>
      </c>
      <c r="B23598">
        <v>13118</v>
      </c>
      <c r="C23598" s="2">
        <f t="shared" ref="C23598:C23609" si="2396">DATEVALUE("2025-05-31")</f>
        <v>44346</v>
      </c>
      <c r="D23598" s="1">
        <f>TIMEVALUE("08:58:46")</f>
        <v>0.37414351851851851</v>
      </c>
      <c r="E23598" s="2">
        <f t="shared" ref="E23598:E23609" si="2397">DATEVALUE("2025-05-31")</f>
        <v>44346</v>
      </c>
      <c r="F23598" s="1">
        <f>TIMEVALUE("09:05:14")</f>
        <v>0.37863425925925925</v>
      </c>
      <c r="G23598" t="s">
        <v>5090</v>
      </c>
      <c r="H23598" t="s">
        <v>8258</v>
      </c>
      <c r="I23598">
        <v>718.34100000000001</v>
      </c>
    </row>
    <row r="23599" spans="1:9" x14ac:dyDescent="0.25">
      <c r="A23599" t="s">
        <v>42017</v>
      </c>
      <c r="B23599">
        <v>13118</v>
      </c>
      <c r="C23599" s="2">
        <f t="shared" si="2396"/>
        <v>44346</v>
      </c>
      <c r="D23599" s="1">
        <f>TIMEVALUE("09:08:10")</f>
        <v>0.38067129629629631</v>
      </c>
      <c r="E23599" s="2">
        <f t="shared" si="2397"/>
        <v>44346</v>
      </c>
      <c r="F23599" s="1">
        <f>TIMEVALUE("09:14:53")</f>
        <v>0.38533564814814814</v>
      </c>
      <c r="G23599" t="s">
        <v>908</v>
      </c>
      <c r="H23599" t="s">
        <v>42018</v>
      </c>
      <c r="I23599">
        <v>718.13199999999995</v>
      </c>
    </row>
    <row r="23600" spans="1:9" x14ac:dyDescent="0.25">
      <c r="A23600" t="s">
        <v>42019</v>
      </c>
      <c r="B23600">
        <v>13118</v>
      </c>
      <c r="C23600" s="2">
        <f t="shared" si="2396"/>
        <v>44346</v>
      </c>
      <c r="D23600" s="1">
        <f>TIMEVALUE("09:16:37")</f>
        <v>0.38653935185185184</v>
      </c>
      <c r="E23600" s="2">
        <f t="shared" si="2397"/>
        <v>44346</v>
      </c>
      <c r="F23600" s="1">
        <f>TIMEVALUE("09:23:38")</f>
        <v>0.39141203703703703</v>
      </c>
      <c r="G23600" t="s">
        <v>5314</v>
      </c>
      <c r="H23600" t="s">
        <v>10261</v>
      </c>
      <c r="I23600">
        <v>717.99099999999999</v>
      </c>
    </row>
    <row r="23601" spans="1:9" x14ac:dyDescent="0.25">
      <c r="A23601" t="s">
        <v>42020</v>
      </c>
      <c r="B23601">
        <v>13118</v>
      </c>
      <c r="C23601" s="2">
        <f t="shared" si="2396"/>
        <v>44346</v>
      </c>
      <c r="D23601" s="1">
        <f>TIMEVALUE("09:25:25")</f>
        <v>0.39265046296296297</v>
      </c>
      <c r="E23601" s="2">
        <f t="shared" si="2397"/>
        <v>44346</v>
      </c>
      <c r="F23601" s="1">
        <f>TIMEVALUE("09:31:25")</f>
        <v>0.39681712962962962</v>
      </c>
      <c r="G23601" t="s">
        <v>862</v>
      </c>
      <c r="H23601" t="s">
        <v>42021</v>
      </c>
      <c r="I23601">
        <v>717.88800000000003</v>
      </c>
    </row>
    <row r="23602" spans="1:9" x14ac:dyDescent="0.25">
      <c r="A23602" t="s">
        <v>42022</v>
      </c>
      <c r="B23602">
        <v>13118</v>
      </c>
      <c r="C23602" s="2">
        <f t="shared" si="2396"/>
        <v>44346</v>
      </c>
      <c r="D23602" s="1">
        <f>TIMEVALUE("09:33:53")</f>
        <v>0.39853009259259259</v>
      </c>
      <c r="E23602" s="2">
        <f t="shared" si="2397"/>
        <v>44346</v>
      </c>
      <c r="F23602" s="1">
        <f>TIMEVALUE("09:39:19")</f>
        <v>0.40230324074074075</v>
      </c>
      <c r="G23602" t="s">
        <v>2189</v>
      </c>
      <c r="H23602" t="s">
        <v>2085</v>
      </c>
      <c r="I23602">
        <v>717.63800000000003</v>
      </c>
    </row>
    <row r="23603" spans="1:9" x14ac:dyDescent="0.25">
      <c r="A23603" t="s">
        <v>42023</v>
      </c>
      <c r="B23603">
        <v>13118</v>
      </c>
      <c r="C23603" s="2">
        <f t="shared" si="2396"/>
        <v>44346</v>
      </c>
      <c r="D23603" s="1">
        <f>TIMEVALUE("09:41:26")</f>
        <v>0.40377314814814813</v>
      </c>
      <c r="E23603" s="2">
        <f t="shared" si="2397"/>
        <v>44346</v>
      </c>
      <c r="F23603" s="1">
        <f>TIMEVALUE("09:46:59")</f>
        <v>0.40762731481481479</v>
      </c>
      <c r="G23603" t="s">
        <v>297</v>
      </c>
      <c r="H23603" t="s">
        <v>42024</v>
      </c>
      <c r="I23603">
        <v>717.48199999999997</v>
      </c>
    </row>
    <row r="23604" spans="1:9" x14ac:dyDescent="0.25">
      <c r="A23604" t="s">
        <v>42025</v>
      </c>
      <c r="B23604">
        <v>13118</v>
      </c>
      <c r="C23604" s="2">
        <f t="shared" si="2396"/>
        <v>44346</v>
      </c>
      <c r="D23604" s="1">
        <f>TIMEVALUE("09:48:31")</f>
        <v>0.40869212962962964</v>
      </c>
      <c r="E23604" s="2">
        <f t="shared" si="2397"/>
        <v>44346</v>
      </c>
      <c r="F23604" s="1">
        <f>TIMEVALUE("09:53:36")</f>
        <v>0.41222222222222221</v>
      </c>
      <c r="G23604" t="s">
        <v>1901</v>
      </c>
      <c r="H23604" t="s">
        <v>11808</v>
      </c>
      <c r="I23604">
        <v>717.32600000000002</v>
      </c>
    </row>
    <row r="23605" spans="1:9" x14ac:dyDescent="0.25">
      <c r="A23605" t="s">
        <v>42026</v>
      </c>
      <c r="B23605">
        <v>13118</v>
      </c>
      <c r="C23605" s="2">
        <f t="shared" si="2396"/>
        <v>44346</v>
      </c>
      <c r="D23605" s="1">
        <f>TIMEVALUE("09:55:14")</f>
        <v>0.41335648148148146</v>
      </c>
      <c r="E23605" s="2">
        <f t="shared" si="2397"/>
        <v>44346</v>
      </c>
      <c r="F23605" s="1">
        <f>TIMEVALUE("10:02:29")</f>
        <v>0.4183912037037037</v>
      </c>
      <c r="G23605" t="s">
        <v>2796</v>
      </c>
      <c r="H23605" t="s">
        <v>42027</v>
      </c>
      <c r="I23605">
        <v>717.221</v>
      </c>
    </row>
    <row r="23606" spans="1:9" x14ac:dyDescent="0.25">
      <c r="A23606" t="s">
        <v>42028</v>
      </c>
      <c r="B23606">
        <v>13118</v>
      </c>
      <c r="C23606" s="2">
        <f t="shared" si="2396"/>
        <v>44346</v>
      </c>
      <c r="D23606" s="1">
        <f>TIMEVALUE("10:04:00")</f>
        <v>0.41944444444444445</v>
      </c>
      <c r="E23606" s="2">
        <f t="shared" si="2397"/>
        <v>44346</v>
      </c>
      <c r="F23606" s="1">
        <f>TIMEVALUE("10:10:24")</f>
        <v>0.42388888888888887</v>
      </c>
      <c r="G23606" t="s">
        <v>5469</v>
      </c>
      <c r="H23606" t="s">
        <v>41976</v>
      </c>
      <c r="I23606">
        <v>717.06799999999998</v>
      </c>
    </row>
    <row r="23607" spans="1:9" x14ac:dyDescent="0.25">
      <c r="A23607" t="s">
        <v>42029</v>
      </c>
      <c r="B23607">
        <v>13118</v>
      </c>
      <c r="C23607" s="2">
        <f t="shared" si="2396"/>
        <v>44346</v>
      </c>
      <c r="D23607" s="1">
        <f>TIMEVALUE("10:12:01")</f>
        <v>0.42501157407407408</v>
      </c>
      <c r="E23607" s="2">
        <f t="shared" si="2397"/>
        <v>44346</v>
      </c>
      <c r="F23607" s="1">
        <f>TIMEVALUE("10:17:33")</f>
        <v>0.42885416666666665</v>
      </c>
      <c r="G23607" t="s">
        <v>711</v>
      </c>
      <c r="H23607" t="s">
        <v>10149</v>
      </c>
      <c r="I23607">
        <v>716.88199999999995</v>
      </c>
    </row>
    <row r="23608" spans="1:9" x14ac:dyDescent="0.25">
      <c r="A23608" t="s">
        <v>42030</v>
      </c>
      <c r="B23608">
        <v>13118</v>
      </c>
      <c r="C23608" s="2">
        <f t="shared" si="2396"/>
        <v>44346</v>
      </c>
      <c r="D23608" s="1">
        <f>TIMEVALUE("10:19:07")</f>
        <v>0.42994212962962963</v>
      </c>
      <c r="E23608" s="2">
        <f t="shared" si="2397"/>
        <v>44346</v>
      </c>
      <c r="F23608" s="1">
        <f>TIMEVALUE("10:22:43")</f>
        <v>0.43244212962962963</v>
      </c>
      <c r="G23608" t="s">
        <v>13627</v>
      </c>
      <c r="H23608" t="s">
        <v>42031</v>
      </c>
      <c r="I23608">
        <v>716.72900000000004</v>
      </c>
    </row>
    <row r="23609" spans="1:9" x14ac:dyDescent="0.25">
      <c r="A23609" t="s">
        <v>42032</v>
      </c>
      <c r="B23609">
        <v>13118</v>
      </c>
      <c r="C23609" s="2">
        <f t="shared" si="2396"/>
        <v>44346</v>
      </c>
      <c r="D23609" s="1">
        <f>TIMEVALUE("10:24:18")</f>
        <v>0.43354166666666666</v>
      </c>
      <c r="E23609" s="2">
        <f t="shared" si="2397"/>
        <v>44346</v>
      </c>
      <c r="F23609" s="1">
        <f>TIMEVALUE("10:28:49")</f>
        <v>0.43667824074074074</v>
      </c>
      <c r="G23609" t="s">
        <v>7883</v>
      </c>
      <c r="H23609" t="s">
        <v>42033</v>
      </c>
      <c r="I23609">
        <v>716.524</v>
      </c>
    </row>
    <row r="23610" spans="1:9" x14ac:dyDescent="0.25">
      <c r="A23610" t="s">
        <v>42034</v>
      </c>
      <c r="B23610">
        <v>13118</v>
      </c>
      <c r="C23610" s="2">
        <f>DATEVALUE("2025-05-30")</f>
        <v>44345</v>
      </c>
      <c r="D23610" s="1">
        <f>TIMEVALUE("16:30:56")</f>
        <v>0.68814814814814818</v>
      </c>
      <c r="E23610" s="2">
        <f>DATEVALUE("2025-05-30")</f>
        <v>44345</v>
      </c>
      <c r="F23610" s="1">
        <f>TIMEVALUE("16:34:40")</f>
        <v>0.69074074074074077</v>
      </c>
      <c r="G23610" t="s">
        <v>3026</v>
      </c>
      <c r="H23610" t="s">
        <v>42035</v>
      </c>
      <c r="I23610">
        <v>716.32399999999996</v>
      </c>
    </row>
    <row r="23611" spans="1:9" x14ac:dyDescent="0.25">
      <c r="A23611" t="s">
        <v>42036</v>
      </c>
      <c r="B23611">
        <v>13118</v>
      </c>
      <c r="C23611" s="2">
        <f t="shared" ref="C23611:C23622" si="2398">DATEVALUE("2025-05-31")</f>
        <v>44346</v>
      </c>
      <c r="D23611" s="1">
        <f>TIMEVALUE("07:35:38")</f>
        <v>0.31641203703703702</v>
      </c>
      <c r="E23611" s="2">
        <f t="shared" ref="E23611:E23622" si="2399">DATEVALUE("2025-05-31")</f>
        <v>44346</v>
      </c>
      <c r="F23611" s="1">
        <f>TIMEVALUE("07:44:40")</f>
        <v>0.32268518518518519</v>
      </c>
      <c r="G23611" t="s">
        <v>3923</v>
      </c>
      <c r="H23611" t="s">
        <v>42037</v>
      </c>
      <c r="I23611">
        <v>718.50800000000004</v>
      </c>
    </row>
    <row r="23612" spans="1:9" x14ac:dyDescent="0.25">
      <c r="A23612" t="s">
        <v>42038</v>
      </c>
      <c r="B23612">
        <v>13118</v>
      </c>
      <c r="C23612" s="2">
        <f t="shared" si="2398"/>
        <v>44346</v>
      </c>
      <c r="D23612" s="1">
        <f>TIMEVALUE("07:47:27")</f>
        <v>0.32461805555555556</v>
      </c>
      <c r="E23612" s="2">
        <f t="shared" si="2399"/>
        <v>44346</v>
      </c>
      <c r="F23612" s="1">
        <f>TIMEVALUE("07:52:16")</f>
        <v>0.32796296296296296</v>
      </c>
      <c r="G23612" t="s">
        <v>3982</v>
      </c>
      <c r="H23612" t="s">
        <v>42039</v>
      </c>
      <c r="I23612">
        <v>718.46699999999998</v>
      </c>
    </row>
    <row r="23613" spans="1:9" x14ac:dyDescent="0.25">
      <c r="A23613" t="s">
        <v>42040</v>
      </c>
      <c r="B23613">
        <v>13118</v>
      </c>
      <c r="C23613" s="2">
        <f t="shared" si="2398"/>
        <v>44346</v>
      </c>
      <c r="D23613" s="1">
        <f>TIMEVALUE("07:54:07")</f>
        <v>0.32924768518518521</v>
      </c>
      <c r="E23613" s="2">
        <f t="shared" si="2399"/>
        <v>44346</v>
      </c>
      <c r="F23613" s="1">
        <f>TIMEVALUE("07:59:50")</f>
        <v>0.33321759259259259</v>
      </c>
      <c r="G23613" t="s">
        <v>736</v>
      </c>
      <c r="H23613" t="s">
        <v>42041</v>
      </c>
      <c r="I23613">
        <v>718.34900000000005</v>
      </c>
    </row>
    <row r="23614" spans="1:9" x14ac:dyDescent="0.25">
      <c r="A23614" t="s">
        <v>42042</v>
      </c>
      <c r="B23614">
        <v>13118</v>
      </c>
      <c r="C23614" s="2">
        <f t="shared" si="2398"/>
        <v>44346</v>
      </c>
      <c r="D23614" s="1">
        <f>TIMEVALUE("08:02:06")</f>
        <v>0.33479166666666665</v>
      </c>
      <c r="E23614" s="2">
        <f t="shared" si="2399"/>
        <v>44346</v>
      </c>
      <c r="F23614" s="1">
        <f>TIMEVALUE("08:08:27")</f>
        <v>0.3392013888888889</v>
      </c>
      <c r="G23614" t="s">
        <v>4234</v>
      </c>
      <c r="H23614" t="s">
        <v>8426</v>
      </c>
      <c r="I23614">
        <v>718.15899999999999</v>
      </c>
    </row>
    <row r="23615" spans="1:9" x14ac:dyDescent="0.25">
      <c r="A23615" t="s">
        <v>42043</v>
      </c>
      <c r="B23615">
        <v>13118</v>
      </c>
      <c r="C23615" s="2">
        <f t="shared" si="2398"/>
        <v>44346</v>
      </c>
      <c r="D23615" s="1">
        <f>TIMEVALUE("08:10:58")</f>
        <v>0.3409490740740741</v>
      </c>
      <c r="E23615" s="2">
        <f t="shared" si="2399"/>
        <v>44346</v>
      </c>
      <c r="F23615" s="1">
        <f>TIMEVALUE("08:14:59")</f>
        <v>0.34373842592592591</v>
      </c>
      <c r="G23615" t="s">
        <v>397</v>
      </c>
      <c r="H23615" t="s">
        <v>42044</v>
      </c>
      <c r="I23615">
        <v>718.00099999999998</v>
      </c>
    </row>
    <row r="23616" spans="1:9" x14ac:dyDescent="0.25">
      <c r="A23616" t="s">
        <v>42045</v>
      </c>
      <c r="B23616">
        <v>13118</v>
      </c>
      <c r="C23616" s="2">
        <f t="shared" si="2398"/>
        <v>44346</v>
      </c>
      <c r="D23616" s="1">
        <f>TIMEVALUE("08:16:52")</f>
        <v>0.3450462962962963</v>
      </c>
      <c r="E23616" s="2">
        <f t="shared" si="2399"/>
        <v>44346</v>
      </c>
      <c r="F23616" s="1">
        <f>TIMEVALUE("08:20:50")</f>
        <v>0.34780092592592593</v>
      </c>
      <c r="G23616" t="s">
        <v>3040</v>
      </c>
      <c r="H23616" t="s">
        <v>42046</v>
      </c>
      <c r="I23616">
        <v>717.81500000000005</v>
      </c>
    </row>
    <row r="23617" spans="1:9" x14ac:dyDescent="0.25">
      <c r="A23617" t="s">
        <v>42047</v>
      </c>
      <c r="B23617">
        <v>13118</v>
      </c>
      <c r="C23617" s="2">
        <f t="shared" si="2398"/>
        <v>44346</v>
      </c>
      <c r="D23617" s="1">
        <f>TIMEVALUE("08:23:11")</f>
        <v>0.34943287037037035</v>
      </c>
      <c r="E23617" s="2">
        <f t="shared" si="2399"/>
        <v>44346</v>
      </c>
      <c r="F23617" s="1">
        <f>TIMEVALUE("08:27:26")</f>
        <v>0.35238425925925926</v>
      </c>
      <c r="G23617" t="s">
        <v>2125</v>
      </c>
      <c r="H23617" t="s">
        <v>8823</v>
      </c>
      <c r="I23617">
        <v>717.55100000000004</v>
      </c>
    </row>
    <row r="23618" spans="1:9" x14ac:dyDescent="0.25">
      <c r="A23618" t="s">
        <v>42048</v>
      </c>
      <c r="B23618">
        <v>13118</v>
      </c>
      <c r="C23618" s="2">
        <f t="shared" si="2398"/>
        <v>44346</v>
      </c>
      <c r="D23618" s="1">
        <f>TIMEVALUE("08:28:54")</f>
        <v>0.35340277777777779</v>
      </c>
      <c r="E23618" s="2">
        <f t="shared" si="2399"/>
        <v>44346</v>
      </c>
      <c r="F23618" s="1">
        <f>TIMEVALUE("08:33:50")</f>
        <v>0.35682870370370373</v>
      </c>
      <c r="G23618" t="s">
        <v>2229</v>
      </c>
      <c r="H23618" t="s">
        <v>42049</v>
      </c>
      <c r="I23618">
        <v>717.38699999999994</v>
      </c>
    </row>
    <row r="23619" spans="1:9" x14ac:dyDescent="0.25">
      <c r="A23619" t="s">
        <v>42050</v>
      </c>
      <c r="B23619">
        <v>13118</v>
      </c>
      <c r="C23619" s="2">
        <f t="shared" si="2398"/>
        <v>44346</v>
      </c>
      <c r="D23619" s="1">
        <f>TIMEVALUE("08:35:37")</f>
        <v>0.35806712962962961</v>
      </c>
      <c r="E23619" s="2">
        <f t="shared" si="2399"/>
        <v>44346</v>
      </c>
      <c r="F23619" s="1">
        <f>TIMEVALUE("08:42:51")</f>
        <v>0.3630902777777778</v>
      </c>
      <c r="G23619" t="s">
        <v>3290</v>
      </c>
      <c r="H23619" t="s">
        <v>42051</v>
      </c>
      <c r="I23619">
        <v>717.25099999999998</v>
      </c>
    </row>
    <row r="23620" spans="1:9" x14ac:dyDescent="0.25">
      <c r="A23620" t="s">
        <v>2108</v>
      </c>
      <c r="B23620">
        <v>13118</v>
      </c>
      <c r="C23620" s="2">
        <f t="shared" si="2398"/>
        <v>44346</v>
      </c>
      <c r="D23620" s="1">
        <f>TIMEVALUE("07:30:11")</f>
        <v>0.31262731481481482</v>
      </c>
      <c r="E23620" s="2">
        <f t="shared" si="2399"/>
        <v>44346</v>
      </c>
      <c r="F23620" s="1">
        <f>TIMEVALUE("07:31:04")</f>
        <v>0.31324074074074076</v>
      </c>
      <c r="G23620" t="s">
        <v>3399</v>
      </c>
      <c r="H23620" t="s">
        <v>42052</v>
      </c>
      <c r="I23620">
        <v>717.226</v>
      </c>
    </row>
    <row r="23621" spans="1:9" x14ac:dyDescent="0.25">
      <c r="A23621" t="s">
        <v>42053</v>
      </c>
      <c r="B23621">
        <v>13118</v>
      </c>
      <c r="C23621" s="2">
        <f t="shared" si="2398"/>
        <v>44346</v>
      </c>
      <c r="D23621" s="1">
        <f>TIMEVALUE("08:45:54")</f>
        <v>0.36520833333333336</v>
      </c>
      <c r="E23621" s="2">
        <f t="shared" si="2399"/>
        <v>44346</v>
      </c>
      <c r="F23621" s="1">
        <f>TIMEVALUE("08:48:25")</f>
        <v>0.3669560185185185</v>
      </c>
      <c r="G23621" t="s">
        <v>2282</v>
      </c>
      <c r="H23621" t="s">
        <v>8462</v>
      </c>
      <c r="I23621">
        <v>716.88300000000004</v>
      </c>
    </row>
    <row r="23622" spans="1:9" x14ac:dyDescent="0.25">
      <c r="A23622" t="s">
        <v>42054</v>
      </c>
      <c r="B23622">
        <v>13118</v>
      </c>
      <c r="C23622" s="2">
        <f t="shared" si="2398"/>
        <v>44346</v>
      </c>
      <c r="D23622" s="1">
        <f>TIMEVALUE("08:50:18")</f>
        <v>0.36826388888888889</v>
      </c>
      <c r="E23622" s="2">
        <f t="shared" si="2399"/>
        <v>44346</v>
      </c>
      <c r="F23622" s="1">
        <f>TIMEVALUE("08:52:42")</f>
        <v>0.36993055555555554</v>
      </c>
      <c r="G23622" t="s">
        <v>667</v>
      </c>
      <c r="H23622" t="s">
        <v>39653</v>
      </c>
      <c r="I23622">
        <v>716.76400000000001</v>
      </c>
    </row>
    <row r="23623" spans="1:9" x14ac:dyDescent="0.25">
      <c r="A23623" t="s">
        <v>42055</v>
      </c>
      <c r="B23623">
        <v>13118</v>
      </c>
      <c r="C23623" s="2">
        <f t="shared" ref="C23623:C23649" si="2400">DATEVALUE("2025-05-30")</f>
        <v>44345</v>
      </c>
      <c r="D23623" s="1">
        <f>TIMEVALUE("16:24:02")</f>
        <v>0.68335648148148154</v>
      </c>
      <c r="E23623" s="2">
        <f t="shared" ref="E23623:E23649" si="2401">DATEVALUE("2025-05-30")</f>
        <v>44345</v>
      </c>
      <c r="F23623" s="1">
        <f>TIMEVALUE("16:27:22")</f>
        <v>0.68567129629629631</v>
      </c>
      <c r="G23623" t="s">
        <v>775</v>
      </c>
      <c r="H23623" t="s">
        <v>42056</v>
      </c>
      <c r="I23623">
        <v>716.51599999999996</v>
      </c>
    </row>
    <row r="23624" spans="1:9" x14ac:dyDescent="0.25">
      <c r="A23624" t="s">
        <v>42057</v>
      </c>
      <c r="B23624">
        <v>13118</v>
      </c>
      <c r="C23624" s="2">
        <f t="shared" si="2400"/>
        <v>44345</v>
      </c>
      <c r="D23624" s="1">
        <f>TIMEVALUE("14:51:06")</f>
        <v>0.61881944444444448</v>
      </c>
      <c r="E23624" s="2">
        <f t="shared" si="2401"/>
        <v>44345</v>
      </c>
      <c r="F23624" s="1">
        <f>TIMEVALUE("14:59:00")</f>
        <v>0.62430555555555556</v>
      </c>
      <c r="G23624" t="s">
        <v>327</v>
      </c>
      <c r="H23624" t="s">
        <v>42058</v>
      </c>
      <c r="I23624">
        <v>718.76099999999997</v>
      </c>
    </row>
    <row r="23625" spans="1:9" x14ac:dyDescent="0.25">
      <c r="A23625" t="s">
        <v>42059</v>
      </c>
      <c r="B23625">
        <v>13118</v>
      </c>
      <c r="C23625" s="2">
        <f t="shared" si="2400"/>
        <v>44345</v>
      </c>
      <c r="D23625" s="1">
        <f>TIMEVALUE("15:08:54")</f>
        <v>0.63118055555555552</v>
      </c>
      <c r="E23625" s="2">
        <f t="shared" si="2401"/>
        <v>44345</v>
      </c>
      <c r="F23625" s="1">
        <f>TIMEVALUE("15:13:19")</f>
        <v>0.63424768518518515</v>
      </c>
      <c r="G23625" t="s">
        <v>6392</v>
      </c>
      <c r="H23625" t="s">
        <v>4409</v>
      </c>
      <c r="I23625">
        <v>718.58600000000001</v>
      </c>
    </row>
    <row r="23626" spans="1:9" x14ac:dyDescent="0.25">
      <c r="A23626" t="s">
        <v>42060</v>
      </c>
      <c r="B23626">
        <v>13118</v>
      </c>
      <c r="C23626" s="2">
        <f t="shared" si="2400"/>
        <v>44345</v>
      </c>
      <c r="D23626" s="1">
        <f>TIMEVALUE("15:16:51")</f>
        <v>0.63670138888888894</v>
      </c>
      <c r="E23626" s="2">
        <f t="shared" si="2401"/>
        <v>44345</v>
      </c>
      <c r="F23626" s="1">
        <f>TIMEVALUE("15:22:17")</f>
        <v>0.64047453703703705</v>
      </c>
      <c r="G23626" t="s">
        <v>2189</v>
      </c>
      <c r="H23626" t="s">
        <v>42061</v>
      </c>
      <c r="I23626">
        <v>718.37599999999998</v>
      </c>
    </row>
    <row r="23627" spans="1:9" x14ac:dyDescent="0.25">
      <c r="A23627" t="s">
        <v>42062</v>
      </c>
      <c r="B23627">
        <v>13118</v>
      </c>
      <c r="C23627" s="2">
        <f t="shared" si="2400"/>
        <v>44345</v>
      </c>
      <c r="D23627" s="1">
        <f>TIMEVALUE("15:24:37")</f>
        <v>0.64209490740740738</v>
      </c>
      <c r="E23627" s="2">
        <f t="shared" si="2401"/>
        <v>44345</v>
      </c>
      <c r="F23627" s="1">
        <f>TIMEVALUE("15:28:59")</f>
        <v>0.64512731481481478</v>
      </c>
      <c r="G23627" t="s">
        <v>3241</v>
      </c>
      <c r="H23627" t="s">
        <v>4509</v>
      </c>
      <c r="I23627">
        <v>718.31399999999996</v>
      </c>
    </row>
    <row r="23628" spans="1:9" x14ac:dyDescent="0.25">
      <c r="A23628" t="s">
        <v>42063</v>
      </c>
      <c r="B23628">
        <v>13118</v>
      </c>
      <c r="C23628" s="2">
        <f t="shared" si="2400"/>
        <v>44345</v>
      </c>
      <c r="D23628" s="1">
        <f>TIMEVALUE("15:31:25")</f>
        <v>0.64681712962962967</v>
      </c>
      <c r="E23628" s="2">
        <f t="shared" si="2401"/>
        <v>44345</v>
      </c>
      <c r="F23628" s="1">
        <f>TIMEVALUE("15:36:11")</f>
        <v>0.65012731481481478</v>
      </c>
      <c r="G23628" t="s">
        <v>3405</v>
      </c>
      <c r="H23628" t="s">
        <v>10865</v>
      </c>
      <c r="I23628">
        <v>718.04399999999998</v>
      </c>
    </row>
    <row r="23629" spans="1:9" x14ac:dyDescent="0.25">
      <c r="A23629" t="s">
        <v>42064</v>
      </c>
      <c r="B23629">
        <v>13118</v>
      </c>
      <c r="C23629" s="2">
        <f t="shared" si="2400"/>
        <v>44345</v>
      </c>
      <c r="D23629" s="1">
        <f>TIMEVALUE("15:38:16")</f>
        <v>0.65157407407407408</v>
      </c>
      <c r="E23629" s="2">
        <f t="shared" si="2401"/>
        <v>44345</v>
      </c>
      <c r="F23629" s="1">
        <f>TIMEVALUE("15:41:17")</f>
        <v>0.65366898148148145</v>
      </c>
      <c r="G23629" t="s">
        <v>2441</v>
      </c>
      <c r="H23629" t="s">
        <v>10925</v>
      </c>
      <c r="I23629">
        <v>717.77200000000005</v>
      </c>
    </row>
    <row r="23630" spans="1:9" x14ac:dyDescent="0.25">
      <c r="A23630" t="s">
        <v>42065</v>
      </c>
      <c r="B23630">
        <v>13118</v>
      </c>
      <c r="C23630" s="2">
        <f t="shared" si="2400"/>
        <v>44345</v>
      </c>
      <c r="D23630" s="1">
        <f>TIMEVALUE("15:43:13")</f>
        <v>0.65501157407407407</v>
      </c>
      <c r="E23630" s="2">
        <f t="shared" si="2401"/>
        <v>44345</v>
      </c>
      <c r="F23630" s="1">
        <f>TIMEVALUE("15:46:25")</f>
        <v>0.6572337962962963</v>
      </c>
      <c r="G23630" t="s">
        <v>658</v>
      </c>
      <c r="H23630" t="s">
        <v>5334</v>
      </c>
      <c r="I23630">
        <v>717.56899999999996</v>
      </c>
    </row>
    <row r="23631" spans="1:9" x14ac:dyDescent="0.25">
      <c r="A23631" t="s">
        <v>42066</v>
      </c>
      <c r="B23631">
        <v>13118</v>
      </c>
      <c r="C23631" s="2">
        <f t="shared" si="2400"/>
        <v>44345</v>
      </c>
      <c r="D23631" s="1">
        <f>TIMEVALUE("15:47:54")</f>
        <v>0.65826388888888887</v>
      </c>
      <c r="E23631" s="2">
        <f t="shared" si="2401"/>
        <v>44345</v>
      </c>
      <c r="F23631" s="1">
        <f>TIMEVALUE("15:55:16")</f>
        <v>0.6633796296296296</v>
      </c>
      <c r="G23631" t="s">
        <v>1415</v>
      </c>
      <c r="H23631" t="s">
        <v>42067</v>
      </c>
      <c r="I23631">
        <v>717.37199999999996</v>
      </c>
    </row>
    <row r="23632" spans="1:9" x14ac:dyDescent="0.25">
      <c r="A23632" t="s">
        <v>42068</v>
      </c>
      <c r="B23632">
        <v>13118</v>
      </c>
      <c r="C23632" s="2">
        <f t="shared" si="2400"/>
        <v>44345</v>
      </c>
      <c r="D23632" s="1">
        <f>TIMEVALUE("15:57:08")</f>
        <v>0.66467592592592595</v>
      </c>
      <c r="E23632" s="2">
        <f t="shared" si="2401"/>
        <v>44345</v>
      </c>
      <c r="F23632" s="1">
        <f>TIMEVALUE("16:02:21")</f>
        <v>0.66829861111111111</v>
      </c>
      <c r="G23632" t="s">
        <v>643</v>
      </c>
      <c r="H23632" t="s">
        <v>42069</v>
      </c>
      <c r="I23632">
        <v>717.18600000000004</v>
      </c>
    </row>
    <row r="23633" spans="1:9" x14ac:dyDescent="0.25">
      <c r="A23633" t="s">
        <v>42070</v>
      </c>
      <c r="B23633">
        <v>13118</v>
      </c>
      <c r="C23633" s="2">
        <f t="shared" si="2400"/>
        <v>44345</v>
      </c>
      <c r="D23633" s="1">
        <f>TIMEVALUE("16:03:57")</f>
        <v>0.66940972222222217</v>
      </c>
      <c r="E23633" s="2">
        <f t="shared" si="2401"/>
        <v>44345</v>
      </c>
      <c r="F23633" s="1">
        <f>TIMEVALUE("16:07:41")</f>
        <v>0.67200231481481476</v>
      </c>
      <c r="G23633" t="s">
        <v>3026</v>
      </c>
      <c r="H23633" t="s">
        <v>42071</v>
      </c>
      <c r="I23633">
        <v>717.04700000000003</v>
      </c>
    </row>
    <row r="23634" spans="1:9" x14ac:dyDescent="0.25">
      <c r="A23634" t="s">
        <v>42072</v>
      </c>
      <c r="B23634">
        <v>13118</v>
      </c>
      <c r="C23634" s="2">
        <f t="shared" si="2400"/>
        <v>44345</v>
      </c>
      <c r="D23634" s="1">
        <f>TIMEVALUE("16:09:14")</f>
        <v>0.67307870370370371</v>
      </c>
      <c r="E23634" s="2">
        <f t="shared" si="2401"/>
        <v>44345</v>
      </c>
      <c r="F23634" s="1">
        <f>TIMEVALUE("16:13:06")</f>
        <v>0.67576388888888894</v>
      </c>
      <c r="G23634" t="s">
        <v>2554</v>
      </c>
      <c r="H23634" t="s">
        <v>42073</v>
      </c>
      <c r="I23634">
        <v>716.774</v>
      </c>
    </row>
    <row r="23635" spans="1:9" x14ac:dyDescent="0.25">
      <c r="A23635" t="s">
        <v>42074</v>
      </c>
      <c r="B23635">
        <v>13118</v>
      </c>
      <c r="C23635" s="2">
        <f t="shared" si="2400"/>
        <v>44345</v>
      </c>
      <c r="D23635" s="1">
        <f>TIMEVALUE("16:14:52")</f>
        <v>0.67699074074074073</v>
      </c>
      <c r="E23635" s="2">
        <f t="shared" si="2401"/>
        <v>44345</v>
      </c>
      <c r="F23635" s="1">
        <f>TIMEVALUE("16:18:10")</f>
        <v>0.67928240740740742</v>
      </c>
      <c r="G23635" t="s">
        <v>631</v>
      </c>
      <c r="H23635" t="s">
        <v>42075</v>
      </c>
      <c r="I23635">
        <v>716.64</v>
      </c>
    </row>
    <row r="23636" spans="1:9" x14ac:dyDescent="0.25">
      <c r="A23636" t="s">
        <v>42076</v>
      </c>
      <c r="B23636">
        <v>13118</v>
      </c>
      <c r="C23636" s="2">
        <f t="shared" si="2400"/>
        <v>44345</v>
      </c>
      <c r="D23636" s="1">
        <f>TIMEVALUE("14:42:29")</f>
        <v>0.61283564814814817</v>
      </c>
      <c r="E23636" s="2">
        <f t="shared" si="2401"/>
        <v>44345</v>
      </c>
      <c r="F23636" s="1">
        <f>TIMEVALUE("14:46:01")</f>
        <v>0.61528935185185185</v>
      </c>
      <c r="G23636" t="s">
        <v>312</v>
      </c>
      <c r="H23636" t="s">
        <v>42077</v>
      </c>
      <c r="I23636">
        <v>716.64700000000005</v>
      </c>
    </row>
    <row r="23637" spans="1:9" x14ac:dyDescent="0.25">
      <c r="A23637" t="s">
        <v>42078</v>
      </c>
      <c r="B23637">
        <v>13118</v>
      </c>
      <c r="C23637" s="2">
        <f t="shared" si="2400"/>
        <v>44345</v>
      </c>
      <c r="D23637" s="1">
        <f>TIMEVALUE("13:18:16")</f>
        <v>0.55435185185185187</v>
      </c>
      <c r="E23637" s="2">
        <f t="shared" si="2401"/>
        <v>44345</v>
      </c>
      <c r="F23637" s="1">
        <f>TIMEVALUE("13:25:31")</f>
        <v>0.55938657407407411</v>
      </c>
      <c r="G23637" t="s">
        <v>2796</v>
      </c>
      <c r="H23637" t="s">
        <v>7172</v>
      </c>
      <c r="I23637">
        <v>719.13900000000001</v>
      </c>
    </row>
    <row r="23638" spans="1:9" x14ac:dyDescent="0.25">
      <c r="A23638" t="s">
        <v>42079</v>
      </c>
      <c r="B23638">
        <v>13118</v>
      </c>
      <c r="C23638" s="2">
        <f t="shared" si="2400"/>
        <v>44345</v>
      </c>
      <c r="D23638" s="1">
        <f>TIMEVALUE("13:29:03")</f>
        <v>0.56184027777777779</v>
      </c>
      <c r="E23638" s="2">
        <f t="shared" si="2401"/>
        <v>44345</v>
      </c>
      <c r="F23638" s="1">
        <f>TIMEVALUE("13:34:07")</f>
        <v>0.56535879629629626</v>
      </c>
      <c r="G23638" t="s">
        <v>5047</v>
      </c>
      <c r="H23638" t="s">
        <v>42080</v>
      </c>
      <c r="I23638">
        <v>719.072</v>
      </c>
    </row>
    <row r="23639" spans="1:9" x14ac:dyDescent="0.25">
      <c r="A23639" t="s">
        <v>42081</v>
      </c>
      <c r="B23639">
        <v>13118</v>
      </c>
      <c r="C23639" s="2">
        <f t="shared" si="2400"/>
        <v>44345</v>
      </c>
      <c r="D23639" s="1">
        <f>TIMEVALUE("13:36:43")</f>
        <v>0.56716435185185188</v>
      </c>
      <c r="E23639" s="2">
        <f t="shared" si="2401"/>
        <v>44345</v>
      </c>
      <c r="F23639" s="1">
        <f>TIMEVALUE("13:43:12")</f>
        <v>0.57166666666666666</v>
      </c>
      <c r="G23639" t="s">
        <v>4599</v>
      </c>
      <c r="H23639" t="s">
        <v>9739</v>
      </c>
      <c r="I23639">
        <v>718.84</v>
      </c>
    </row>
    <row r="23640" spans="1:9" x14ac:dyDescent="0.25">
      <c r="A23640" t="s">
        <v>42082</v>
      </c>
      <c r="B23640">
        <v>13118</v>
      </c>
      <c r="C23640" s="2">
        <f t="shared" si="2400"/>
        <v>44345</v>
      </c>
      <c r="D23640" s="1">
        <f>TIMEVALUE("13:45:36")</f>
        <v>0.57333333333333336</v>
      </c>
      <c r="E23640" s="2">
        <f t="shared" si="2401"/>
        <v>44345</v>
      </c>
      <c r="F23640" s="1">
        <f>TIMEVALUE("13:51:43")</f>
        <v>0.57758101851851851</v>
      </c>
      <c r="G23640" t="s">
        <v>3706</v>
      </c>
      <c r="H23640" t="s">
        <v>42083</v>
      </c>
      <c r="I23640">
        <v>718.58500000000004</v>
      </c>
    </row>
    <row r="23641" spans="1:9" x14ac:dyDescent="0.25">
      <c r="A23641" t="s">
        <v>42084</v>
      </c>
      <c r="B23641">
        <v>13118</v>
      </c>
      <c r="C23641" s="2">
        <f t="shared" si="2400"/>
        <v>44345</v>
      </c>
      <c r="D23641" s="1">
        <f>TIMEVALUE("13:53:51")</f>
        <v>0.57906250000000004</v>
      </c>
      <c r="E23641" s="2">
        <f t="shared" si="2401"/>
        <v>44345</v>
      </c>
      <c r="F23641" s="1">
        <f>TIMEVALUE("13:58:25")</f>
        <v>0.58223379629629635</v>
      </c>
      <c r="G23641" t="s">
        <v>790</v>
      </c>
      <c r="H23641" t="s">
        <v>42085</v>
      </c>
      <c r="I23641">
        <v>718.29100000000005</v>
      </c>
    </row>
    <row r="23642" spans="1:9" x14ac:dyDescent="0.25">
      <c r="A23642" t="s">
        <v>42086</v>
      </c>
      <c r="B23642">
        <v>13118</v>
      </c>
      <c r="C23642" s="2">
        <f t="shared" si="2400"/>
        <v>44345</v>
      </c>
      <c r="D23642" s="1">
        <f>TIMEVALUE("14:00:12")</f>
        <v>0.58347222222222217</v>
      </c>
      <c r="E23642" s="2">
        <f t="shared" si="2401"/>
        <v>44345</v>
      </c>
      <c r="F23642" s="1">
        <f>TIMEVALUE("14:04:46")</f>
        <v>0.58664351851851848</v>
      </c>
      <c r="G23642" t="s">
        <v>790</v>
      </c>
      <c r="H23642" t="s">
        <v>42087</v>
      </c>
      <c r="I23642">
        <v>718.16399999999999</v>
      </c>
    </row>
    <row r="23643" spans="1:9" x14ac:dyDescent="0.25">
      <c r="A23643" t="s">
        <v>42088</v>
      </c>
      <c r="B23643">
        <v>13118</v>
      </c>
      <c r="C23643" s="2">
        <f t="shared" si="2400"/>
        <v>44345</v>
      </c>
      <c r="D23643" s="1">
        <f>TIMEVALUE("14:07:03")</f>
        <v>0.58822916666666669</v>
      </c>
      <c r="E23643" s="2">
        <f t="shared" si="2401"/>
        <v>44345</v>
      </c>
      <c r="F23643" s="1">
        <f>TIMEVALUE("14:10:24")</f>
        <v>0.5905555555555555</v>
      </c>
      <c r="G23643" t="s">
        <v>124</v>
      </c>
      <c r="H23643" t="s">
        <v>42089</v>
      </c>
      <c r="I23643">
        <v>717.97900000000004</v>
      </c>
    </row>
    <row r="23644" spans="1:9" x14ac:dyDescent="0.25">
      <c r="A23644" t="s">
        <v>42090</v>
      </c>
      <c r="B23644">
        <v>13118</v>
      </c>
      <c r="C23644" s="2">
        <f t="shared" si="2400"/>
        <v>44345</v>
      </c>
      <c r="D23644" s="1">
        <f>TIMEVALUE("14:12:18")</f>
        <v>0.59187500000000004</v>
      </c>
      <c r="E23644" s="2">
        <f t="shared" si="2401"/>
        <v>44345</v>
      </c>
      <c r="F23644" s="1">
        <f>TIMEVALUE("14:15:52")</f>
        <v>0.5943518518518518</v>
      </c>
      <c r="G23644" t="s">
        <v>2579</v>
      </c>
      <c r="H23644" t="s">
        <v>42091</v>
      </c>
      <c r="I23644">
        <v>717.79399999999998</v>
      </c>
    </row>
    <row r="23645" spans="1:9" x14ac:dyDescent="0.25">
      <c r="A23645" t="s">
        <v>42092</v>
      </c>
      <c r="B23645">
        <v>13118</v>
      </c>
      <c r="C23645" s="2">
        <f t="shared" si="2400"/>
        <v>44345</v>
      </c>
      <c r="D23645" s="1">
        <f>TIMEVALUE("14:17:45")</f>
        <v>0.59565972222222219</v>
      </c>
      <c r="E23645" s="2">
        <f t="shared" si="2401"/>
        <v>44345</v>
      </c>
      <c r="F23645" s="1">
        <f>TIMEVALUE("14:22:39")</f>
        <v>0.59906250000000005</v>
      </c>
      <c r="G23645" t="s">
        <v>1958</v>
      </c>
      <c r="H23645" t="s">
        <v>42093</v>
      </c>
      <c r="I23645">
        <v>717.61</v>
      </c>
    </row>
    <row r="23646" spans="1:9" x14ac:dyDescent="0.25">
      <c r="A23646" t="s">
        <v>42094</v>
      </c>
      <c r="B23646">
        <v>13118</v>
      </c>
      <c r="C23646" s="2">
        <f t="shared" si="2400"/>
        <v>44345</v>
      </c>
      <c r="D23646" s="1">
        <f>TIMEVALUE("14:24:26")</f>
        <v>0.60030092592592588</v>
      </c>
      <c r="E23646" s="2">
        <f t="shared" si="2401"/>
        <v>44345</v>
      </c>
      <c r="F23646" s="1">
        <f>TIMEVALUE("14:28:54")</f>
        <v>0.60340277777777773</v>
      </c>
      <c r="G23646" t="s">
        <v>3081</v>
      </c>
      <c r="H23646" t="s">
        <v>42095</v>
      </c>
      <c r="I23646">
        <v>717.43100000000004</v>
      </c>
    </row>
    <row r="23647" spans="1:9" x14ac:dyDescent="0.25">
      <c r="A23647" t="s">
        <v>42096</v>
      </c>
      <c r="B23647">
        <v>13118</v>
      </c>
      <c r="C23647" s="2">
        <f t="shared" si="2400"/>
        <v>44345</v>
      </c>
      <c r="D23647" s="1">
        <f>TIMEVALUE("14:30:39")</f>
        <v>0.60461805555555559</v>
      </c>
      <c r="E23647" s="2">
        <f t="shared" si="2401"/>
        <v>44345</v>
      </c>
      <c r="F23647" s="1">
        <f>TIMEVALUE("14:34:36")</f>
        <v>0.60736111111111113</v>
      </c>
      <c r="G23647" t="s">
        <v>2720</v>
      </c>
      <c r="H23647" t="s">
        <v>42097</v>
      </c>
      <c r="I23647">
        <v>717.27</v>
      </c>
    </row>
    <row r="23648" spans="1:9" x14ac:dyDescent="0.25">
      <c r="A23648" t="s">
        <v>42098</v>
      </c>
      <c r="B23648">
        <v>13118</v>
      </c>
      <c r="C23648" s="2">
        <f t="shared" si="2400"/>
        <v>44345</v>
      </c>
      <c r="D23648" s="1">
        <f>TIMEVALUE("14:36:12")</f>
        <v>0.60847222222222219</v>
      </c>
      <c r="E23648" s="2">
        <f t="shared" si="2401"/>
        <v>44345</v>
      </c>
      <c r="F23648" s="1">
        <f>TIMEVALUE("14:40:07")</f>
        <v>0.61119212962962965</v>
      </c>
      <c r="G23648" t="s">
        <v>778</v>
      </c>
      <c r="H23648" t="s">
        <v>42099</v>
      </c>
      <c r="I23648">
        <v>717.077</v>
      </c>
    </row>
    <row r="23649" spans="1:9" x14ac:dyDescent="0.25">
      <c r="A23649" t="s">
        <v>42100</v>
      </c>
      <c r="B23649">
        <v>13118</v>
      </c>
      <c r="C23649" s="2">
        <f t="shared" si="2400"/>
        <v>44345</v>
      </c>
      <c r="D23649" s="1">
        <f>TIMEVALUE("13:06:48")</f>
        <v>0.54638888888888892</v>
      </c>
      <c r="E23649" s="2">
        <f t="shared" si="2401"/>
        <v>44345</v>
      </c>
      <c r="F23649" s="1">
        <f>TIMEVALUE("13:10:24")</f>
        <v>0.54888888888888887</v>
      </c>
      <c r="G23649" t="s">
        <v>13627</v>
      </c>
      <c r="H23649" t="s">
        <v>42101</v>
      </c>
      <c r="I23649">
        <v>716.90099999999995</v>
      </c>
    </row>
    <row r="23650" spans="1:9" x14ac:dyDescent="0.25">
      <c r="A23650" t="s">
        <v>42102</v>
      </c>
      <c r="B23650">
        <v>13114</v>
      </c>
      <c r="C23650" s="2">
        <f t="shared" ref="C23650:C23657" si="2402">DATEVALUE("2025-05-20")</f>
        <v>44335</v>
      </c>
      <c r="D23650" s="1">
        <f>TIMEVALUE("17:17:20")</f>
        <v>0.72037037037037033</v>
      </c>
      <c r="E23650" s="2">
        <f t="shared" ref="E23650:E23657" si="2403">DATEVALUE("2025-05-20")</f>
        <v>44335</v>
      </c>
      <c r="F23650" s="1">
        <f>TIMEVALUE("17:25:18")</f>
        <v>0.72590277777777779</v>
      </c>
      <c r="G23650" t="s">
        <v>255</v>
      </c>
      <c r="H23650" t="s">
        <v>42103</v>
      </c>
      <c r="I23650">
        <v>719.22699999999998</v>
      </c>
    </row>
    <row r="23651" spans="1:9" x14ac:dyDescent="0.25">
      <c r="A23651" t="s">
        <v>42104</v>
      </c>
      <c r="B23651">
        <v>13114</v>
      </c>
      <c r="C23651" s="2">
        <f t="shared" si="2402"/>
        <v>44335</v>
      </c>
      <c r="D23651" s="1">
        <f>TIMEVALUE("17:28:33")</f>
        <v>0.72815972222222225</v>
      </c>
      <c r="E23651" s="2">
        <f t="shared" si="2403"/>
        <v>44335</v>
      </c>
      <c r="F23651" s="1">
        <f>TIMEVALUE("17:34:34")</f>
        <v>0.73233796296296294</v>
      </c>
      <c r="G23651" t="s">
        <v>1952</v>
      </c>
      <c r="H23651" t="s">
        <v>42105</v>
      </c>
      <c r="I23651">
        <v>719.10500000000002</v>
      </c>
    </row>
    <row r="23652" spans="1:9" x14ac:dyDescent="0.25">
      <c r="A23652" t="s">
        <v>42106</v>
      </c>
      <c r="B23652">
        <v>13114</v>
      </c>
      <c r="C23652" s="2">
        <f t="shared" si="2402"/>
        <v>44335</v>
      </c>
      <c r="D23652" s="1">
        <f>TIMEVALUE("17:36:12")</f>
        <v>0.73347222222222219</v>
      </c>
      <c r="E23652" s="2">
        <f t="shared" si="2403"/>
        <v>44335</v>
      </c>
      <c r="F23652" s="1">
        <f>TIMEVALUE("17:41:21")</f>
        <v>0.73704861111111108</v>
      </c>
      <c r="G23652" t="s">
        <v>2659</v>
      </c>
      <c r="H23652" t="s">
        <v>42107</v>
      </c>
      <c r="I23652">
        <v>718.93399999999997</v>
      </c>
    </row>
    <row r="23653" spans="1:9" x14ac:dyDescent="0.25">
      <c r="A23653" t="s">
        <v>42108</v>
      </c>
      <c r="B23653">
        <v>13114</v>
      </c>
      <c r="C23653" s="2">
        <f t="shared" si="2402"/>
        <v>44335</v>
      </c>
      <c r="D23653" s="1">
        <f>TIMEVALUE("17:43:18")</f>
        <v>0.73840277777777774</v>
      </c>
      <c r="E23653" s="2">
        <f t="shared" si="2403"/>
        <v>44335</v>
      </c>
      <c r="F23653" s="1">
        <f>TIMEVALUE("17:48:09")</f>
        <v>0.74177083333333338</v>
      </c>
      <c r="G23653" t="s">
        <v>942</v>
      </c>
      <c r="H23653" t="s">
        <v>12771</v>
      </c>
      <c r="I23653">
        <v>718.75599999999997</v>
      </c>
    </row>
    <row r="23654" spans="1:9" x14ac:dyDescent="0.25">
      <c r="A23654" t="s">
        <v>42109</v>
      </c>
      <c r="B23654">
        <v>13114</v>
      </c>
      <c r="C23654" s="2">
        <f t="shared" si="2402"/>
        <v>44335</v>
      </c>
      <c r="D23654" s="1">
        <f>TIMEVALUE("17:50:09")</f>
        <v>0.74315972222222226</v>
      </c>
      <c r="E23654" s="2">
        <f t="shared" si="2403"/>
        <v>44335</v>
      </c>
      <c r="F23654" s="1">
        <f>TIMEVALUE("17:55:31")</f>
        <v>0.74688657407407411</v>
      </c>
      <c r="G23654" t="s">
        <v>1961</v>
      </c>
      <c r="H23654" t="s">
        <v>6817</v>
      </c>
      <c r="I23654">
        <v>718.56</v>
      </c>
    </row>
    <row r="23655" spans="1:9" x14ac:dyDescent="0.25">
      <c r="A23655" t="s">
        <v>42110</v>
      </c>
      <c r="B23655">
        <v>13114</v>
      </c>
      <c r="C23655" s="2">
        <f t="shared" si="2402"/>
        <v>44335</v>
      </c>
      <c r="D23655" s="1">
        <f>TIMEVALUE("18:03:10")</f>
        <v>0.75219907407407405</v>
      </c>
      <c r="E23655" s="2">
        <f t="shared" si="2403"/>
        <v>44335</v>
      </c>
      <c r="F23655" s="1">
        <f>TIMEVALUE("18:08:28")</f>
        <v>0.75587962962962962</v>
      </c>
      <c r="G23655" t="s">
        <v>3945</v>
      </c>
      <c r="H23655" t="s">
        <v>42111</v>
      </c>
      <c r="I23655">
        <v>718.31399999999996</v>
      </c>
    </row>
    <row r="23656" spans="1:9" x14ac:dyDescent="0.25">
      <c r="A23656" t="s">
        <v>42112</v>
      </c>
      <c r="B23656">
        <v>13114</v>
      </c>
      <c r="C23656" s="2">
        <f t="shared" si="2402"/>
        <v>44335</v>
      </c>
      <c r="D23656" s="1">
        <f>TIMEVALUE("18:12:06")</f>
        <v>0.75840277777777776</v>
      </c>
      <c r="E23656" s="2">
        <f t="shared" si="2403"/>
        <v>44335</v>
      </c>
      <c r="F23656" s="1">
        <f>TIMEVALUE("18:16:33")</f>
        <v>0.76149305555555558</v>
      </c>
      <c r="G23656" t="s">
        <v>2591</v>
      </c>
      <c r="H23656" t="s">
        <v>42111</v>
      </c>
      <c r="I23656">
        <v>718.03399999999999</v>
      </c>
    </row>
    <row r="23657" spans="1:9" x14ac:dyDescent="0.25">
      <c r="A23657" t="s">
        <v>42113</v>
      </c>
      <c r="B23657">
        <v>13114</v>
      </c>
      <c r="C23657" s="2">
        <f t="shared" si="2402"/>
        <v>44335</v>
      </c>
      <c r="D23657" s="1">
        <f>TIMEVALUE("18:22:08")</f>
        <v>0.76537037037037037</v>
      </c>
      <c r="E23657" s="2">
        <f t="shared" si="2403"/>
        <v>44335</v>
      </c>
      <c r="F23657" s="1">
        <f>TIMEVALUE("18:28:47")</f>
        <v>0.76998842592592598</v>
      </c>
      <c r="G23657" t="s">
        <v>2615</v>
      </c>
      <c r="H23657" t="s">
        <v>42114</v>
      </c>
      <c r="I23657">
        <v>717.83600000000001</v>
      </c>
    </row>
    <row r="23658" spans="1:9" x14ac:dyDescent="0.25">
      <c r="A23658" t="s">
        <v>42115</v>
      </c>
      <c r="B23658">
        <v>13118</v>
      </c>
      <c r="C23658" s="2">
        <f t="shared" ref="C23658:C23663" si="2404">DATEVALUE("2025-05-30")</f>
        <v>44345</v>
      </c>
      <c r="D23658" s="1">
        <f>TIMEVALUE("11:43:37")</f>
        <v>0.4886226851851852</v>
      </c>
      <c r="E23658" s="2">
        <f t="shared" ref="E23658:E23663" si="2405">DATEVALUE("2025-05-30")</f>
        <v>44345</v>
      </c>
      <c r="F23658" s="1">
        <f>TIMEVALUE("11:53:41")</f>
        <v>0.49561342592592594</v>
      </c>
      <c r="G23658" t="s">
        <v>3694</v>
      </c>
      <c r="H23658" t="s">
        <v>11868</v>
      </c>
      <c r="I23658">
        <v>717.64700000000005</v>
      </c>
    </row>
    <row r="23659" spans="1:9" x14ac:dyDescent="0.25">
      <c r="A23659" t="s">
        <v>42116</v>
      </c>
      <c r="B23659">
        <v>13118</v>
      </c>
      <c r="C23659" s="2">
        <f t="shared" si="2404"/>
        <v>44345</v>
      </c>
      <c r="D23659" s="1">
        <f>TIMEVALUE("12:00:22")</f>
        <v>0.50025462962962963</v>
      </c>
      <c r="E23659" s="2">
        <f t="shared" si="2405"/>
        <v>44345</v>
      </c>
      <c r="F23659" s="1">
        <f>TIMEVALUE("12:04:13")</f>
        <v>0.50292824074074072</v>
      </c>
      <c r="G23659" t="s">
        <v>846</v>
      </c>
      <c r="H23659" t="s">
        <v>42117</v>
      </c>
      <c r="I23659">
        <v>722.69</v>
      </c>
    </row>
    <row r="23660" spans="1:9" x14ac:dyDescent="0.25">
      <c r="A23660" t="s">
        <v>42116</v>
      </c>
      <c r="B23660">
        <v>13118</v>
      </c>
      <c r="C23660" s="2">
        <f t="shared" si="2404"/>
        <v>44345</v>
      </c>
      <c r="D23660" s="1">
        <f>TIMEVALUE("12:43:08")</f>
        <v>0.52995370370370365</v>
      </c>
      <c r="E23660" s="2">
        <f t="shared" si="2405"/>
        <v>44345</v>
      </c>
      <c r="F23660" s="1">
        <f>TIMEVALUE("12:43:08")</f>
        <v>0.52995370370370365</v>
      </c>
      <c r="G23660" t="s">
        <v>162</v>
      </c>
      <c r="H23660" t="s">
        <v>163</v>
      </c>
      <c r="I23660">
        <v>98765432.099000007</v>
      </c>
    </row>
    <row r="23661" spans="1:9" x14ac:dyDescent="0.25">
      <c r="A23661" t="s">
        <v>42116</v>
      </c>
      <c r="B23661">
        <v>13118</v>
      </c>
      <c r="C23661" s="2">
        <f t="shared" si="2404"/>
        <v>44345</v>
      </c>
      <c r="D23661" s="1">
        <f>TIMEVALUE("12:43:18")</f>
        <v>0.53006944444444448</v>
      </c>
      <c r="E23661" s="2">
        <f t="shared" si="2405"/>
        <v>44345</v>
      </c>
      <c r="F23661" s="1">
        <f>TIMEVALUE("12:45:19")</f>
        <v>0.5314699074074074</v>
      </c>
      <c r="G23661" t="s">
        <v>2385</v>
      </c>
      <c r="H23661" t="s">
        <v>38514</v>
      </c>
      <c r="I23661">
        <v>717.44100000000003</v>
      </c>
    </row>
    <row r="23662" spans="1:9" x14ac:dyDescent="0.25">
      <c r="A23662" t="s">
        <v>42118</v>
      </c>
      <c r="B23662">
        <v>13118</v>
      </c>
      <c r="C23662" s="2">
        <f t="shared" si="2404"/>
        <v>44345</v>
      </c>
      <c r="D23662" s="1">
        <f>TIMEVALUE("12:50:44")</f>
        <v>0.53523148148148147</v>
      </c>
      <c r="E23662" s="2">
        <f t="shared" si="2405"/>
        <v>44345</v>
      </c>
      <c r="F23662" s="1">
        <f>TIMEVALUE("12:54:21")</f>
        <v>0.53774305555555557</v>
      </c>
      <c r="G23662" t="s">
        <v>3765</v>
      </c>
      <c r="H23662" t="s">
        <v>42119</v>
      </c>
      <c r="I23662">
        <v>717.29700000000003</v>
      </c>
    </row>
    <row r="23663" spans="1:9" x14ac:dyDescent="0.25">
      <c r="A23663" t="s">
        <v>42120</v>
      </c>
      <c r="B23663">
        <v>13118</v>
      </c>
      <c r="C23663" s="2">
        <f t="shared" si="2404"/>
        <v>44345</v>
      </c>
      <c r="D23663" s="1">
        <f>TIMEVALUE("12:58:04")</f>
        <v>0.54032407407407412</v>
      </c>
      <c r="E23663" s="2">
        <f t="shared" si="2405"/>
        <v>44345</v>
      </c>
      <c r="F23663" s="1">
        <f>TIMEVALUE("13:02:42")</f>
        <v>0.5435416666666667</v>
      </c>
      <c r="G23663" t="s">
        <v>888</v>
      </c>
      <c r="H23663" t="s">
        <v>42121</v>
      </c>
      <c r="I23663">
        <v>717.16899999999998</v>
      </c>
    </row>
    <row r="23664" spans="1:9" x14ac:dyDescent="0.25">
      <c r="A23664" t="s">
        <v>42122</v>
      </c>
      <c r="B23664">
        <v>13114</v>
      </c>
      <c r="C23664" s="2">
        <f t="shared" ref="C23664:C23673" si="2406">DATEVALUE("2025-05-20")</f>
        <v>44335</v>
      </c>
      <c r="D23664" s="1">
        <f>TIMEVALUE("17:06:56")</f>
        <v>0.7131481481481482</v>
      </c>
      <c r="E23664" s="2">
        <f t="shared" ref="E23664:E23673" si="2407">DATEVALUE("2025-05-20")</f>
        <v>44335</v>
      </c>
      <c r="F23664" s="1">
        <f>TIMEVALUE("17:10:28")</f>
        <v>0.71560185185185188</v>
      </c>
      <c r="G23664" t="s">
        <v>312</v>
      </c>
      <c r="H23664" t="s">
        <v>42123</v>
      </c>
      <c r="I23664">
        <v>716.774</v>
      </c>
    </row>
    <row r="23665" spans="1:9" x14ac:dyDescent="0.25">
      <c r="A23665" t="s">
        <v>42124</v>
      </c>
      <c r="B23665">
        <v>13114</v>
      </c>
      <c r="C23665" s="2">
        <f t="shared" si="2406"/>
        <v>44335</v>
      </c>
      <c r="D23665" s="1">
        <f>TIMEVALUE("11:42:07")</f>
        <v>0.48758101851851854</v>
      </c>
      <c r="E23665" s="2">
        <f t="shared" si="2407"/>
        <v>44335</v>
      </c>
      <c r="F23665" s="1">
        <f>TIMEVALUE("11:49:31")</f>
        <v>0.4927199074074074</v>
      </c>
      <c r="G23665" t="s">
        <v>1856</v>
      </c>
      <c r="H23665" t="s">
        <v>42125</v>
      </c>
      <c r="I23665">
        <v>719.27</v>
      </c>
    </row>
    <row r="23666" spans="1:9" x14ac:dyDescent="0.25">
      <c r="A23666" t="s">
        <v>42126</v>
      </c>
      <c r="B23666">
        <v>13114</v>
      </c>
      <c r="C23666" s="2">
        <f t="shared" si="2406"/>
        <v>44335</v>
      </c>
      <c r="D23666" s="1">
        <f>TIMEVALUE("15:41:23")</f>
        <v>0.6537384259259259</v>
      </c>
      <c r="E23666" s="2">
        <f t="shared" si="2407"/>
        <v>44335</v>
      </c>
      <c r="F23666" s="1">
        <f>TIMEVALUE("15:47:56")</f>
        <v>0.65828703703703706</v>
      </c>
      <c r="G23666" t="s">
        <v>2065</v>
      </c>
      <c r="H23666" t="s">
        <v>5422</v>
      </c>
      <c r="I23666">
        <v>719.19200000000001</v>
      </c>
    </row>
    <row r="23667" spans="1:9" x14ac:dyDescent="0.25">
      <c r="A23667" t="s">
        <v>42127</v>
      </c>
      <c r="B23667">
        <v>13114</v>
      </c>
      <c r="C23667" s="2">
        <f t="shared" si="2406"/>
        <v>44335</v>
      </c>
      <c r="D23667" s="1">
        <f>TIMEVALUE("15:49:36")</f>
        <v>0.6594444444444445</v>
      </c>
      <c r="E23667" s="2">
        <f t="shared" si="2407"/>
        <v>44335</v>
      </c>
      <c r="F23667" s="1">
        <f>TIMEVALUE("15:53:36")</f>
        <v>0.66222222222222227</v>
      </c>
      <c r="G23667" t="s">
        <v>85</v>
      </c>
      <c r="H23667" t="s">
        <v>42128</v>
      </c>
      <c r="I23667">
        <v>719.05600000000004</v>
      </c>
    </row>
    <row r="23668" spans="1:9" x14ac:dyDescent="0.25">
      <c r="A23668" t="s">
        <v>42129</v>
      </c>
      <c r="B23668">
        <v>13114</v>
      </c>
      <c r="C23668" s="2">
        <f t="shared" si="2406"/>
        <v>44335</v>
      </c>
      <c r="D23668" s="1">
        <f>TIMEVALUE("15:56:17")</f>
        <v>0.66408564814814819</v>
      </c>
      <c r="E23668" s="2">
        <f t="shared" si="2407"/>
        <v>44335</v>
      </c>
      <c r="F23668" s="1">
        <f>TIMEVALUE("16:02:15")</f>
        <v>0.66822916666666665</v>
      </c>
      <c r="G23668" t="s">
        <v>2010</v>
      </c>
      <c r="H23668" t="s">
        <v>42130</v>
      </c>
      <c r="I23668">
        <v>718.89200000000005</v>
      </c>
    </row>
    <row r="23669" spans="1:9" x14ac:dyDescent="0.25">
      <c r="A23669" t="s">
        <v>42131</v>
      </c>
      <c r="B23669">
        <v>13114</v>
      </c>
      <c r="C23669" s="2">
        <f t="shared" si="2406"/>
        <v>44335</v>
      </c>
      <c r="D23669" s="1">
        <f>TIMEVALUE("16:04:06")</f>
        <v>0.66951388888888885</v>
      </c>
      <c r="E23669" s="2">
        <f t="shared" si="2407"/>
        <v>44335</v>
      </c>
      <c r="F23669" s="1">
        <f>TIMEVALUE("16:08:26")</f>
        <v>0.67252314814814818</v>
      </c>
      <c r="G23669" t="s">
        <v>517</v>
      </c>
      <c r="H23669" t="s">
        <v>12830</v>
      </c>
      <c r="I23669">
        <v>718.76800000000003</v>
      </c>
    </row>
    <row r="23670" spans="1:9" x14ac:dyDescent="0.25">
      <c r="A23670" t="s">
        <v>42132</v>
      </c>
      <c r="B23670">
        <v>13114</v>
      </c>
      <c r="C23670" s="2">
        <f t="shared" si="2406"/>
        <v>44335</v>
      </c>
      <c r="D23670" s="1">
        <f>TIMEVALUE("16:10:01")</f>
        <v>0.6736226851851852</v>
      </c>
      <c r="E23670" s="2">
        <f t="shared" si="2407"/>
        <v>44335</v>
      </c>
      <c r="F23670" s="1">
        <f>TIMEVALUE("16:14:35")</f>
        <v>0.67679398148148151</v>
      </c>
      <c r="G23670" t="s">
        <v>790</v>
      </c>
      <c r="H23670" t="s">
        <v>4537</v>
      </c>
      <c r="I23670">
        <v>718.55600000000004</v>
      </c>
    </row>
    <row r="23671" spans="1:9" x14ac:dyDescent="0.25">
      <c r="A23671" t="s">
        <v>42133</v>
      </c>
      <c r="B23671">
        <v>13114</v>
      </c>
      <c r="C23671" s="2">
        <f t="shared" si="2406"/>
        <v>44335</v>
      </c>
      <c r="D23671" s="1">
        <f>TIMEVALUE("16:16:07")</f>
        <v>0.67785879629629631</v>
      </c>
      <c r="E23671" s="2">
        <f t="shared" si="2407"/>
        <v>44335</v>
      </c>
      <c r="F23671" s="1">
        <f>TIMEVALUE("16:20:16")</f>
        <v>0.68074074074074076</v>
      </c>
      <c r="G23671" t="s">
        <v>3740</v>
      </c>
      <c r="H23671" t="s">
        <v>42111</v>
      </c>
      <c r="I23671">
        <v>718.27599999999995</v>
      </c>
    </row>
    <row r="23672" spans="1:9" x14ac:dyDescent="0.25">
      <c r="A23672" t="s">
        <v>42134</v>
      </c>
      <c r="B23672">
        <v>13114</v>
      </c>
      <c r="C23672" s="2">
        <f t="shared" si="2406"/>
        <v>44335</v>
      </c>
      <c r="D23672" s="1">
        <f>TIMEVALUE("16:21:40")</f>
        <v>0.68171296296296291</v>
      </c>
      <c r="E23672" s="2">
        <f t="shared" si="2407"/>
        <v>44335</v>
      </c>
      <c r="F23672" s="1">
        <f>TIMEVALUE("16:26:29")</f>
        <v>0.68505787037037036</v>
      </c>
      <c r="G23672" t="s">
        <v>3982</v>
      </c>
      <c r="H23672" t="s">
        <v>42135</v>
      </c>
      <c r="I23672">
        <v>717.99400000000003</v>
      </c>
    </row>
    <row r="23673" spans="1:9" x14ac:dyDescent="0.25">
      <c r="A23673" t="s">
        <v>42136</v>
      </c>
      <c r="B23673">
        <v>13114</v>
      </c>
      <c r="C23673" s="2">
        <f t="shared" si="2406"/>
        <v>44335</v>
      </c>
      <c r="D23673" s="1">
        <f>TIMEVALUE("16:28:03")</f>
        <v>0.68614583333333334</v>
      </c>
      <c r="E23673" s="2">
        <f t="shared" si="2407"/>
        <v>44335</v>
      </c>
      <c r="F23673" s="1">
        <f>TIMEVALUE("16:33:25")</f>
        <v>0.68987268518518519</v>
      </c>
      <c r="G23673" t="s">
        <v>1961</v>
      </c>
      <c r="H23673" t="s">
        <v>42137</v>
      </c>
      <c r="I23673">
        <v>717.83399999999995</v>
      </c>
    </row>
    <row r="23674" spans="1:9" x14ac:dyDescent="0.25">
      <c r="A23674" t="s">
        <v>42138</v>
      </c>
      <c r="B23674">
        <v>13118</v>
      </c>
      <c r="C23674" s="2">
        <f>DATEVALUE("2025-06-02")</f>
        <v>44348</v>
      </c>
      <c r="D23674" s="1">
        <f>TIMEVALUE("14:30:38")</f>
        <v>0.60460648148148144</v>
      </c>
      <c r="E23674" s="2">
        <f>DATEVALUE("2025-06-02")</f>
        <v>44348</v>
      </c>
      <c r="F23674" s="1">
        <f>TIMEVALUE("14:35:22")</f>
        <v>0.60789351851851847</v>
      </c>
      <c r="G23674" t="s">
        <v>6792</v>
      </c>
      <c r="H23674" t="s">
        <v>42139</v>
      </c>
      <c r="I23674">
        <v>717.779</v>
      </c>
    </row>
    <row r="23675" spans="1:9" x14ac:dyDescent="0.25">
      <c r="A23675" t="s">
        <v>42140</v>
      </c>
      <c r="B23675">
        <v>13114</v>
      </c>
      <c r="C23675" s="2">
        <f t="shared" ref="C23675:C23685" si="2408">DATEVALUE("2025-05-20")</f>
        <v>44335</v>
      </c>
      <c r="D23675" s="1">
        <f>TIMEVALUE("11:33:20")</f>
        <v>0.48148148148148145</v>
      </c>
      <c r="E23675" s="2">
        <f t="shared" ref="E23675:E23685" si="2409">DATEVALUE("2025-05-20")</f>
        <v>44335</v>
      </c>
      <c r="F23675" s="1">
        <f>TIMEVALUE("11:37:09")</f>
        <v>0.48413194444444446</v>
      </c>
      <c r="G23675" t="s">
        <v>1451</v>
      </c>
      <c r="H23675" t="s">
        <v>42141</v>
      </c>
      <c r="I23675">
        <v>717.16200000000003</v>
      </c>
    </row>
    <row r="23676" spans="1:9" x14ac:dyDescent="0.25">
      <c r="A23676" t="s">
        <v>42142</v>
      </c>
      <c r="B23676">
        <v>13114</v>
      </c>
      <c r="C23676" s="2">
        <f t="shared" si="2408"/>
        <v>44335</v>
      </c>
      <c r="D23676" s="1">
        <f>TIMEVALUE("11:51:16")</f>
        <v>0.4939351851851852</v>
      </c>
      <c r="E23676" s="2">
        <f t="shared" si="2409"/>
        <v>44335</v>
      </c>
      <c r="F23676" s="1">
        <f>TIMEVALUE("11:57:08")</f>
        <v>0.49800925925925926</v>
      </c>
      <c r="G23676" t="s">
        <v>1848</v>
      </c>
      <c r="H23676" t="s">
        <v>11887</v>
      </c>
      <c r="I23676">
        <v>719.36400000000003</v>
      </c>
    </row>
    <row r="23677" spans="1:9" x14ac:dyDescent="0.25">
      <c r="A23677" t="s">
        <v>42143</v>
      </c>
      <c r="B23677">
        <v>13114</v>
      </c>
      <c r="C23677" s="2">
        <f t="shared" si="2408"/>
        <v>44335</v>
      </c>
      <c r="D23677" s="1">
        <f>TIMEVALUE("14:23:29")</f>
        <v>0.59964120370370366</v>
      </c>
      <c r="E23677" s="2">
        <f t="shared" si="2409"/>
        <v>44335</v>
      </c>
      <c r="F23677" s="1">
        <f>TIMEVALUE("14:30:01")</f>
        <v>0.60417824074074078</v>
      </c>
      <c r="G23677" t="s">
        <v>4061</v>
      </c>
      <c r="H23677" t="s">
        <v>1263</v>
      </c>
      <c r="I23677">
        <v>719.15800000000002</v>
      </c>
    </row>
    <row r="23678" spans="1:9" x14ac:dyDescent="0.25">
      <c r="A23678" t="s">
        <v>42144</v>
      </c>
      <c r="B23678">
        <v>13114</v>
      </c>
      <c r="C23678" s="2">
        <f t="shared" si="2408"/>
        <v>44335</v>
      </c>
      <c r="D23678" s="1">
        <f>TIMEVALUE("14:31:50")</f>
        <v>0.60543981481481479</v>
      </c>
      <c r="E23678" s="2">
        <f t="shared" si="2409"/>
        <v>44335</v>
      </c>
      <c r="F23678" s="1">
        <f>TIMEVALUE("14:36:39")</f>
        <v>0.60878472222222224</v>
      </c>
      <c r="G23678" t="s">
        <v>3982</v>
      </c>
      <c r="H23678" t="s">
        <v>42145</v>
      </c>
      <c r="I23678">
        <v>719.05799999999999</v>
      </c>
    </row>
    <row r="23679" spans="1:9" x14ac:dyDescent="0.25">
      <c r="A23679" t="s">
        <v>42146</v>
      </c>
      <c r="B23679">
        <v>13114</v>
      </c>
      <c r="C23679" s="2">
        <f t="shared" si="2408"/>
        <v>44335</v>
      </c>
      <c r="D23679" s="1">
        <f>TIMEVALUE("14:38:17")</f>
        <v>0.60991898148148149</v>
      </c>
      <c r="E23679" s="2">
        <f t="shared" si="2409"/>
        <v>44335</v>
      </c>
      <c r="F23679" s="1">
        <f>TIMEVALUE("14:43:05")</f>
        <v>0.61325231481481479</v>
      </c>
      <c r="G23679" t="s">
        <v>3420</v>
      </c>
      <c r="H23679" t="s">
        <v>42147</v>
      </c>
      <c r="I23679">
        <v>718.88499999999999</v>
      </c>
    </row>
    <row r="23680" spans="1:9" x14ac:dyDescent="0.25">
      <c r="A23680" t="s">
        <v>2111</v>
      </c>
      <c r="B23680">
        <v>13114</v>
      </c>
      <c r="C23680" s="2">
        <f t="shared" si="2408"/>
        <v>44335</v>
      </c>
      <c r="D23680" s="1">
        <f>TIMEVALUE("14:44:04")</f>
        <v>0.61393518518518519</v>
      </c>
      <c r="E23680" s="2">
        <f t="shared" si="2409"/>
        <v>44335</v>
      </c>
      <c r="F23680" s="1">
        <f>TIMEVALUE("14:46:08")</f>
        <v>0.61537037037037035</v>
      </c>
      <c r="G23680" t="s">
        <v>251</v>
      </c>
      <c r="H23680" t="s">
        <v>29871</v>
      </c>
      <c r="I23680">
        <v>718.61300000000006</v>
      </c>
    </row>
    <row r="23681" spans="1:9" x14ac:dyDescent="0.25">
      <c r="A23681" t="s">
        <v>42148</v>
      </c>
      <c r="B23681">
        <v>13114</v>
      </c>
      <c r="C23681" s="2">
        <f t="shared" si="2408"/>
        <v>44335</v>
      </c>
      <c r="D23681" s="1">
        <f>TIMEVALUE("14:48:08")</f>
        <v>0.61675925925925923</v>
      </c>
      <c r="E23681" s="2">
        <f t="shared" si="2409"/>
        <v>44335</v>
      </c>
      <c r="F23681" s="1">
        <f>TIMEVALUE("14:52:14")</f>
        <v>0.61960648148148145</v>
      </c>
      <c r="G23681" t="s">
        <v>2469</v>
      </c>
      <c r="H23681" t="s">
        <v>42149</v>
      </c>
      <c r="I23681">
        <v>718.46699999999998</v>
      </c>
    </row>
    <row r="23682" spans="1:9" x14ac:dyDescent="0.25">
      <c r="A23682" t="s">
        <v>42150</v>
      </c>
      <c r="B23682">
        <v>13114</v>
      </c>
      <c r="C23682" s="2">
        <f t="shared" si="2408"/>
        <v>44335</v>
      </c>
      <c r="D23682" s="1">
        <f>TIMEVALUE("14:54:10")</f>
        <v>0.62094907407407407</v>
      </c>
      <c r="E23682" s="2">
        <f t="shared" si="2409"/>
        <v>44335</v>
      </c>
      <c r="F23682" s="1">
        <f>TIMEVALUE("14:59:04")</f>
        <v>0.62435185185185182</v>
      </c>
      <c r="G23682" t="s">
        <v>1958</v>
      </c>
      <c r="H23682" t="s">
        <v>42151</v>
      </c>
      <c r="I23682">
        <v>718.26800000000003</v>
      </c>
    </row>
    <row r="23683" spans="1:9" x14ac:dyDescent="0.25">
      <c r="A23683" t="s">
        <v>42152</v>
      </c>
      <c r="B23683">
        <v>13114</v>
      </c>
      <c r="C23683" s="2">
        <f t="shared" si="2408"/>
        <v>44335</v>
      </c>
      <c r="D23683" s="1">
        <f>TIMEVALUE("15:00:22")</f>
        <v>0.62525462962962963</v>
      </c>
      <c r="E23683" s="2">
        <f t="shared" si="2409"/>
        <v>44335</v>
      </c>
      <c r="F23683" s="1">
        <f>TIMEVALUE("15:04:18")</f>
        <v>0.62798611111111113</v>
      </c>
      <c r="G23683" t="s">
        <v>619</v>
      </c>
      <c r="H23683" t="s">
        <v>42153</v>
      </c>
      <c r="I23683">
        <v>718.09100000000001</v>
      </c>
    </row>
    <row r="23684" spans="1:9" x14ac:dyDescent="0.25">
      <c r="A23684" t="s">
        <v>42154</v>
      </c>
      <c r="B23684">
        <v>13114</v>
      </c>
      <c r="C23684" s="2">
        <f t="shared" si="2408"/>
        <v>44335</v>
      </c>
      <c r="D23684" s="1">
        <f>TIMEVALUE("15:05:41")</f>
        <v>0.62894675925925925</v>
      </c>
      <c r="E23684" s="2">
        <f t="shared" si="2409"/>
        <v>44335</v>
      </c>
      <c r="F23684" s="1">
        <f>TIMEVALUE("15:12:18")</f>
        <v>0.63354166666666667</v>
      </c>
      <c r="G23684" t="s">
        <v>2717</v>
      </c>
      <c r="H23684" t="s">
        <v>42155</v>
      </c>
      <c r="I23684">
        <v>717.91200000000003</v>
      </c>
    </row>
    <row r="23685" spans="1:9" x14ac:dyDescent="0.25">
      <c r="A23685" t="s">
        <v>42156</v>
      </c>
      <c r="B23685">
        <v>13114</v>
      </c>
      <c r="C23685" s="2">
        <f t="shared" si="2408"/>
        <v>44335</v>
      </c>
      <c r="D23685" s="1">
        <f>TIMEVALUE("15:14:50")</f>
        <v>0.63530092592592591</v>
      </c>
      <c r="E23685" s="2">
        <f t="shared" si="2409"/>
        <v>44335</v>
      </c>
      <c r="F23685" s="1">
        <f>TIMEVALUE("15:23:39")</f>
        <v>0.64142361111111112</v>
      </c>
      <c r="G23685" t="s">
        <v>4995</v>
      </c>
      <c r="H23685" t="s">
        <v>42157</v>
      </c>
      <c r="I23685">
        <v>715.64700000000005</v>
      </c>
    </row>
    <row r="23686" spans="1:9" x14ac:dyDescent="0.25">
      <c r="A23686" t="s">
        <v>42156</v>
      </c>
      <c r="B23686">
        <v>13114</v>
      </c>
      <c r="C23686" s="2">
        <f>DATEVALUE("2025-06-17")</f>
        <v>44363</v>
      </c>
      <c r="D23686" s="1">
        <f>TIMEVALUE("10:17:22")</f>
        <v>0.42872685185185183</v>
      </c>
      <c r="E23686" s="2">
        <f>DATEVALUE("2025-06-17")</f>
        <v>44363</v>
      </c>
      <c r="F23686" s="1">
        <f>TIMEVALUE("10:17:22")</f>
        <v>0.42872685185185183</v>
      </c>
      <c r="G23686" t="s">
        <v>162</v>
      </c>
      <c r="H23686" t="s">
        <v>163</v>
      </c>
      <c r="I23686">
        <v>98765432.099000007</v>
      </c>
    </row>
    <row r="23687" spans="1:9" x14ac:dyDescent="0.25">
      <c r="A23687" t="s">
        <v>42158</v>
      </c>
      <c r="B23687">
        <v>13114</v>
      </c>
      <c r="C23687" s="2">
        <f t="shared" ref="C23687:C23702" si="2410">DATEVALUE("2025-05-20")</f>
        <v>44335</v>
      </c>
      <c r="D23687" s="1">
        <f>TIMEVALUE("15:25:40")</f>
        <v>0.64282407407407405</v>
      </c>
      <c r="E23687" s="2">
        <f t="shared" ref="E23687:E23702" si="2411">DATEVALUE("2025-05-20")</f>
        <v>44335</v>
      </c>
      <c r="F23687" s="1">
        <f>TIMEVALUE("15:31:16")</f>
        <v>0.64671296296296299</v>
      </c>
      <c r="G23687" t="s">
        <v>3271</v>
      </c>
      <c r="H23687" t="s">
        <v>42159</v>
      </c>
      <c r="I23687">
        <v>717.56299999999999</v>
      </c>
    </row>
    <row r="23688" spans="1:9" x14ac:dyDescent="0.25">
      <c r="A23688" t="s">
        <v>42160</v>
      </c>
      <c r="B23688">
        <v>13114</v>
      </c>
      <c r="C23688" s="2">
        <f t="shared" si="2410"/>
        <v>44335</v>
      </c>
      <c r="D23688" s="1">
        <f>TIMEVALUE("15:33:09")</f>
        <v>0.64802083333333338</v>
      </c>
      <c r="E23688" s="2">
        <f t="shared" si="2411"/>
        <v>44335</v>
      </c>
      <c r="F23688" s="1">
        <f>TIMEVALUE("15:36:52")</f>
        <v>0.65060185185185182</v>
      </c>
      <c r="G23688" t="s">
        <v>13829</v>
      </c>
      <c r="H23688" t="s">
        <v>1286</v>
      </c>
      <c r="I23688">
        <v>717.31299999999999</v>
      </c>
    </row>
    <row r="23689" spans="1:9" x14ac:dyDescent="0.25">
      <c r="A23689" t="s">
        <v>42161</v>
      </c>
      <c r="B23689">
        <v>13114</v>
      </c>
      <c r="C23689" s="2">
        <f t="shared" si="2410"/>
        <v>44335</v>
      </c>
      <c r="D23689" s="1">
        <f>TIMEVALUE("11:27:00")</f>
        <v>0.47708333333333336</v>
      </c>
      <c r="E23689" s="2">
        <f t="shared" si="2411"/>
        <v>44335</v>
      </c>
      <c r="F23689" s="1">
        <f>TIMEVALUE("11:31:03")</f>
        <v>0.47989583333333335</v>
      </c>
      <c r="G23689" t="s">
        <v>3357</v>
      </c>
      <c r="H23689" t="s">
        <v>42162</v>
      </c>
      <c r="I23689">
        <v>717.28</v>
      </c>
    </row>
    <row r="23690" spans="1:9" x14ac:dyDescent="0.25">
      <c r="A23690" t="s">
        <v>42163</v>
      </c>
      <c r="B23690">
        <v>13114</v>
      </c>
      <c r="C23690" s="2">
        <f t="shared" si="2410"/>
        <v>44335</v>
      </c>
      <c r="D23690" s="1">
        <f>TIMEVALUE("12:05:34")</f>
        <v>0.50386574074074075</v>
      </c>
      <c r="E23690" s="2">
        <f t="shared" si="2411"/>
        <v>44335</v>
      </c>
      <c r="F23690" s="1">
        <f>TIMEVALUE("12:11:49")</f>
        <v>0.50820601851851854</v>
      </c>
      <c r="G23690" t="s">
        <v>505</v>
      </c>
      <c r="H23690" t="s">
        <v>42164</v>
      </c>
      <c r="I23690">
        <v>719.31899999999996</v>
      </c>
    </row>
    <row r="23691" spans="1:9" x14ac:dyDescent="0.25">
      <c r="A23691" t="s">
        <v>42165</v>
      </c>
      <c r="B23691">
        <v>13114</v>
      </c>
      <c r="C23691" s="2">
        <f t="shared" si="2410"/>
        <v>44335</v>
      </c>
      <c r="D23691" s="1">
        <f>TIMEVALUE("12:35:04")</f>
        <v>0.52435185185185185</v>
      </c>
      <c r="E23691" s="2">
        <f t="shared" si="2411"/>
        <v>44335</v>
      </c>
      <c r="F23691" s="1">
        <f>TIMEVALUE("12:42:22")</f>
        <v>0.52942129629629631</v>
      </c>
      <c r="G23691" t="s">
        <v>4616</v>
      </c>
      <c r="H23691" t="s">
        <v>42166</v>
      </c>
      <c r="I23691">
        <v>719.20899999999995</v>
      </c>
    </row>
    <row r="23692" spans="1:9" x14ac:dyDescent="0.25">
      <c r="A23692" t="s">
        <v>42167</v>
      </c>
      <c r="B23692">
        <v>13114</v>
      </c>
      <c r="C23692" s="2">
        <f t="shared" si="2410"/>
        <v>44335</v>
      </c>
      <c r="D23692" s="1">
        <f>TIMEVALUE("12:44:05")</f>
        <v>0.53061342592592597</v>
      </c>
      <c r="E23692" s="2">
        <f t="shared" si="2411"/>
        <v>44335</v>
      </c>
      <c r="F23692" s="1">
        <f>TIMEVALUE("12:48:53")</f>
        <v>0.53394675925925927</v>
      </c>
      <c r="G23692" t="s">
        <v>3420</v>
      </c>
      <c r="H23692" t="s">
        <v>42168</v>
      </c>
      <c r="I23692">
        <v>719.11599999999999</v>
      </c>
    </row>
    <row r="23693" spans="1:9" x14ac:dyDescent="0.25">
      <c r="A23693" t="s">
        <v>42169</v>
      </c>
      <c r="B23693">
        <v>13114</v>
      </c>
      <c r="C23693" s="2">
        <f t="shared" si="2410"/>
        <v>44335</v>
      </c>
      <c r="D23693" s="1">
        <f>TIMEVALUE("12:50:28")</f>
        <v>0.5350462962962963</v>
      </c>
      <c r="E23693" s="2">
        <f t="shared" si="2411"/>
        <v>44335</v>
      </c>
      <c r="F23693" s="1">
        <f>TIMEVALUE("12:54:35")</f>
        <v>0.53790509259259256</v>
      </c>
      <c r="G23693" t="s">
        <v>230</v>
      </c>
      <c r="H23693" t="s">
        <v>7202</v>
      </c>
      <c r="I23693">
        <v>718.81500000000005</v>
      </c>
    </row>
    <row r="23694" spans="1:9" x14ac:dyDescent="0.25">
      <c r="A23694" t="s">
        <v>42170</v>
      </c>
      <c r="B23694">
        <v>13114</v>
      </c>
      <c r="C23694" s="2">
        <f t="shared" si="2410"/>
        <v>44335</v>
      </c>
      <c r="D23694" s="1">
        <f>TIMEVALUE("12:56:09")</f>
        <v>0.53899305555555554</v>
      </c>
      <c r="E23694" s="2">
        <f t="shared" si="2411"/>
        <v>44335</v>
      </c>
      <c r="F23694" s="1">
        <f>TIMEVALUE("13:02:30")</f>
        <v>0.54340277777777779</v>
      </c>
      <c r="G23694" t="s">
        <v>4234</v>
      </c>
      <c r="H23694" t="s">
        <v>12711</v>
      </c>
      <c r="I23694">
        <v>718.68499999999995</v>
      </c>
    </row>
    <row r="23695" spans="1:9" x14ac:dyDescent="0.25">
      <c r="A23695" t="s">
        <v>42171</v>
      </c>
      <c r="B23695">
        <v>13114</v>
      </c>
      <c r="C23695" s="2">
        <f t="shared" si="2410"/>
        <v>44335</v>
      </c>
      <c r="D23695" s="1">
        <f>TIMEVALUE("13:04:07")</f>
        <v>0.544525462962963</v>
      </c>
      <c r="E23695" s="2">
        <f t="shared" si="2411"/>
        <v>44335</v>
      </c>
      <c r="F23695" s="1">
        <f>TIMEVALUE("13:09:32")</f>
        <v>0.54828703703703707</v>
      </c>
      <c r="G23695" t="s">
        <v>1955</v>
      </c>
      <c r="H23695" t="s">
        <v>1144</v>
      </c>
      <c r="I23695">
        <v>718.49199999999996</v>
      </c>
    </row>
    <row r="23696" spans="1:9" x14ac:dyDescent="0.25">
      <c r="A23696" t="s">
        <v>42172</v>
      </c>
      <c r="B23696">
        <v>13114</v>
      </c>
      <c r="C23696" s="2">
        <f t="shared" si="2410"/>
        <v>44335</v>
      </c>
      <c r="D23696" s="1">
        <f>TIMEVALUE("13:11:22")</f>
        <v>0.54956018518518523</v>
      </c>
      <c r="E23696" s="2">
        <f t="shared" si="2411"/>
        <v>44335</v>
      </c>
      <c r="F23696" s="1">
        <f>TIMEVALUE("13:16:40")</f>
        <v>0.5532407407407407</v>
      </c>
      <c r="G23696" t="s">
        <v>3945</v>
      </c>
      <c r="H23696" t="s">
        <v>10231</v>
      </c>
      <c r="I23696">
        <v>718.34900000000005</v>
      </c>
    </row>
    <row r="23697" spans="1:9" x14ac:dyDescent="0.25">
      <c r="A23697" t="s">
        <v>42173</v>
      </c>
      <c r="B23697">
        <v>13114</v>
      </c>
      <c r="C23697" s="2">
        <f t="shared" si="2410"/>
        <v>44335</v>
      </c>
      <c r="D23697" s="1">
        <f>TIMEVALUE("13:18:04")</f>
        <v>0.55421296296296296</v>
      </c>
      <c r="E23697" s="2">
        <f t="shared" si="2411"/>
        <v>44335</v>
      </c>
      <c r="F23697" s="1">
        <f>TIMEVALUE("13:22:46")</f>
        <v>0.55747685185185181</v>
      </c>
      <c r="G23697" t="s">
        <v>3092</v>
      </c>
      <c r="H23697" t="s">
        <v>42174</v>
      </c>
      <c r="I23697">
        <v>718.13199999999995</v>
      </c>
    </row>
    <row r="23698" spans="1:9" x14ac:dyDescent="0.25">
      <c r="A23698" t="s">
        <v>42175</v>
      </c>
      <c r="B23698">
        <v>13114</v>
      </c>
      <c r="C23698" s="2">
        <f t="shared" si="2410"/>
        <v>44335</v>
      </c>
      <c r="D23698" s="1">
        <f>TIMEVALUE("13:24:44")</f>
        <v>0.55884259259259261</v>
      </c>
      <c r="E23698" s="2">
        <f t="shared" si="2411"/>
        <v>44335</v>
      </c>
      <c r="F23698" s="1">
        <f>TIMEVALUE("13:29:57")</f>
        <v>0.56246527777777777</v>
      </c>
      <c r="G23698" t="s">
        <v>643</v>
      </c>
      <c r="H23698" t="s">
        <v>42153</v>
      </c>
      <c r="I23698">
        <v>717.92600000000004</v>
      </c>
    </row>
    <row r="23699" spans="1:9" x14ac:dyDescent="0.25">
      <c r="A23699" t="s">
        <v>42176</v>
      </c>
      <c r="B23699">
        <v>13114</v>
      </c>
      <c r="C23699" s="2">
        <f t="shared" si="2410"/>
        <v>44335</v>
      </c>
      <c r="D23699" s="1">
        <f>TIMEVALUE("13:31:31")</f>
        <v>0.56355324074074076</v>
      </c>
      <c r="E23699" s="2">
        <f t="shared" si="2411"/>
        <v>44335</v>
      </c>
      <c r="F23699" s="1">
        <f>TIMEVALUE("13:40:01")</f>
        <v>0.56945601851851857</v>
      </c>
      <c r="G23699" t="s">
        <v>4536</v>
      </c>
      <c r="H23699" t="s">
        <v>42177</v>
      </c>
      <c r="I23699">
        <v>717.83600000000001</v>
      </c>
    </row>
    <row r="23700" spans="1:9" x14ac:dyDescent="0.25">
      <c r="A23700" t="s">
        <v>42178</v>
      </c>
      <c r="B23700">
        <v>13114</v>
      </c>
      <c r="C23700" s="2">
        <f t="shared" si="2410"/>
        <v>44335</v>
      </c>
      <c r="D23700" s="1">
        <f>TIMEVALUE("14:02:40")</f>
        <v>0.58518518518518514</v>
      </c>
      <c r="E23700" s="2">
        <f t="shared" si="2411"/>
        <v>44335</v>
      </c>
      <c r="F23700" s="1">
        <f>TIMEVALUE("14:09:10")</f>
        <v>0.58969907407407407</v>
      </c>
      <c r="G23700" t="s">
        <v>1869</v>
      </c>
      <c r="H23700" t="s">
        <v>42179</v>
      </c>
      <c r="I23700">
        <v>717.57100000000003</v>
      </c>
    </row>
    <row r="23701" spans="1:9" x14ac:dyDescent="0.25">
      <c r="A23701" t="s">
        <v>42180</v>
      </c>
      <c r="B23701">
        <v>13114</v>
      </c>
      <c r="C23701" s="2">
        <f t="shared" si="2410"/>
        <v>44335</v>
      </c>
      <c r="D23701" s="1">
        <f>TIMEVALUE("14:10:44")</f>
        <v>0.59078703703703705</v>
      </c>
      <c r="E23701" s="2">
        <f t="shared" si="2411"/>
        <v>44335</v>
      </c>
      <c r="F23701" s="1">
        <f>TIMEVALUE("14:18:44")</f>
        <v>0.59634259259259259</v>
      </c>
      <c r="G23701" t="s">
        <v>1168</v>
      </c>
      <c r="H23701" t="s">
        <v>42181</v>
      </c>
      <c r="I23701">
        <v>717.49800000000005</v>
      </c>
    </row>
    <row r="23702" spans="1:9" x14ac:dyDescent="0.25">
      <c r="A23702" t="s">
        <v>42182</v>
      </c>
      <c r="B23702">
        <v>13114</v>
      </c>
      <c r="C23702" s="2">
        <f t="shared" si="2410"/>
        <v>44335</v>
      </c>
      <c r="D23702" s="1">
        <f>TIMEVALUE("11:18:57")</f>
        <v>0.47149305555555554</v>
      </c>
      <c r="E23702" s="2">
        <f t="shared" si="2411"/>
        <v>44335</v>
      </c>
      <c r="F23702" s="1">
        <f>TIMEVALUE("11:25:07")</f>
        <v>0.47577546296296297</v>
      </c>
      <c r="G23702" t="s">
        <v>2730</v>
      </c>
      <c r="H23702" t="s">
        <v>42183</v>
      </c>
      <c r="I23702">
        <v>717.36199999999997</v>
      </c>
    </row>
    <row r="23703" spans="1:9" x14ac:dyDescent="0.25">
      <c r="A23703" t="s">
        <v>42184</v>
      </c>
      <c r="B23703">
        <v>13114</v>
      </c>
      <c r="C23703" s="2">
        <f>DATEVALUE("2025-05-16")</f>
        <v>44331</v>
      </c>
      <c r="D23703" s="1">
        <f>TIMEVALUE("17:29:30")</f>
        <v>0.72881944444444446</v>
      </c>
      <c r="E23703" s="2">
        <f>DATEVALUE("2025-05-16")</f>
        <v>44331</v>
      </c>
      <c r="F23703" s="1">
        <f>TIMEVALUE("17:34:25")</f>
        <v>0.73223379629629626</v>
      </c>
      <c r="G23703" t="s">
        <v>2711</v>
      </c>
      <c r="H23703" t="s">
        <v>42185</v>
      </c>
      <c r="I23703">
        <v>719.36199999999997</v>
      </c>
    </row>
    <row r="23704" spans="1:9" x14ac:dyDescent="0.25">
      <c r="A23704" t="s">
        <v>42186</v>
      </c>
      <c r="B23704">
        <v>13114</v>
      </c>
      <c r="C23704" s="2">
        <f>DATEVALUE("2025-05-16")</f>
        <v>44331</v>
      </c>
      <c r="D23704" s="1">
        <f>TIMEVALUE("17:56:09")</f>
        <v>0.74732638888888892</v>
      </c>
      <c r="E23704" s="2">
        <f>DATEVALUE("2025-05-16")</f>
        <v>44331</v>
      </c>
      <c r="F23704" s="1">
        <f>TIMEVALUE("18:01:25")</f>
        <v>0.7509837962962963</v>
      </c>
      <c r="G23704" t="s">
        <v>10587</v>
      </c>
      <c r="H23704" t="s">
        <v>6906</v>
      </c>
      <c r="I23704">
        <v>719.19299999999998</v>
      </c>
    </row>
    <row r="23705" spans="1:9" x14ac:dyDescent="0.25">
      <c r="A23705" t="s">
        <v>42187</v>
      </c>
      <c r="B23705">
        <v>13114</v>
      </c>
      <c r="C23705" s="2">
        <f>DATEVALUE("2025-05-16")</f>
        <v>44331</v>
      </c>
      <c r="D23705" s="1">
        <f>TIMEVALUE("18:02:57")</f>
        <v>0.7520486111111111</v>
      </c>
      <c r="E23705" s="2">
        <f>DATEVALUE("2025-05-16")</f>
        <v>44331</v>
      </c>
      <c r="F23705" s="1">
        <f>TIMEVALUE("18:07:46")</f>
        <v>0.75539351851851855</v>
      </c>
      <c r="G23705" t="s">
        <v>3982</v>
      </c>
      <c r="H23705" t="s">
        <v>42188</v>
      </c>
      <c r="I23705">
        <v>719.06799999999998</v>
      </c>
    </row>
    <row r="23706" spans="1:9" x14ac:dyDescent="0.25">
      <c r="A23706" t="s">
        <v>42189</v>
      </c>
      <c r="B23706">
        <v>13114</v>
      </c>
      <c r="C23706" s="2">
        <f t="shared" ref="C23706:C23714" si="2412">DATEVALUE("2025-05-20")</f>
        <v>44335</v>
      </c>
      <c r="D23706" s="1">
        <f>TIMEVALUE("10:08:49")</f>
        <v>0.42278935185185185</v>
      </c>
      <c r="E23706" s="2">
        <f t="shared" ref="E23706:E23714" si="2413">DATEVALUE("2025-05-20")</f>
        <v>44335</v>
      </c>
      <c r="F23706" s="1">
        <f>TIMEVALUE("10:19:58")</f>
        <v>0.43053240740740739</v>
      </c>
      <c r="G23706" t="s">
        <v>1152</v>
      </c>
      <c r="H23706" t="s">
        <v>42190</v>
      </c>
      <c r="I23706">
        <v>719.25900000000001</v>
      </c>
    </row>
    <row r="23707" spans="1:9" x14ac:dyDescent="0.25">
      <c r="A23707" t="s">
        <v>42191</v>
      </c>
      <c r="B23707">
        <v>13114</v>
      </c>
      <c r="C23707" s="2">
        <f t="shared" si="2412"/>
        <v>44335</v>
      </c>
      <c r="D23707" s="1">
        <f>TIMEVALUE("10:22:07")</f>
        <v>0.43202546296296296</v>
      </c>
      <c r="E23707" s="2">
        <f t="shared" si="2413"/>
        <v>44335</v>
      </c>
      <c r="F23707" s="1">
        <f>TIMEVALUE("10:28:35")</f>
        <v>0.4365162037037037</v>
      </c>
      <c r="G23707" t="s">
        <v>5090</v>
      </c>
      <c r="H23707" t="s">
        <v>42192</v>
      </c>
      <c r="I23707">
        <v>718.71600000000001</v>
      </c>
    </row>
    <row r="23708" spans="1:9" x14ac:dyDescent="0.25">
      <c r="A23708" t="s">
        <v>42193</v>
      </c>
      <c r="B23708">
        <v>13114</v>
      </c>
      <c r="C23708" s="2">
        <f t="shared" si="2412"/>
        <v>44335</v>
      </c>
      <c r="D23708" s="1">
        <f>TIMEVALUE("10:29:58")</f>
        <v>0.43747685185185187</v>
      </c>
      <c r="E23708" s="2">
        <f t="shared" si="2413"/>
        <v>44335</v>
      </c>
      <c r="F23708" s="1">
        <f>TIMEVALUE("10:35:36")</f>
        <v>0.44138888888888889</v>
      </c>
      <c r="G23708" t="s">
        <v>1934</v>
      </c>
      <c r="H23708" t="s">
        <v>12744</v>
      </c>
      <c r="I23708">
        <v>718.61099999999999</v>
      </c>
    </row>
    <row r="23709" spans="1:9" x14ac:dyDescent="0.25">
      <c r="A23709" t="s">
        <v>42194</v>
      </c>
      <c r="B23709">
        <v>13114</v>
      </c>
      <c r="C23709" s="2">
        <f t="shared" si="2412"/>
        <v>44335</v>
      </c>
      <c r="D23709" s="1">
        <f>TIMEVALUE("10:37:10")</f>
        <v>0.44247685185185187</v>
      </c>
      <c r="E23709" s="2">
        <f t="shared" si="2413"/>
        <v>44335</v>
      </c>
      <c r="F23709" s="1">
        <f>TIMEVALUE("10:42:43")</f>
        <v>0.44633101851851853</v>
      </c>
      <c r="G23709" t="s">
        <v>297</v>
      </c>
      <c r="H23709" t="s">
        <v>42195</v>
      </c>
      <c r="I23709">
        <v>718.42899999999997</v>
      </c>
    </row>
    <row r="23710" spans="1:9" x14ac:dyDescent="0.25">
      <c r="A23710" t="s">
        <v>42196</v>
      </c>
      <c r="B23710">
        <v>13114</v>
      </c>
      <c r="C23710" s="2">
        <f t="shared" si="2412"/>
        <v>44335</v>
      </c>
      <c r="D23710" s="1">
        <f>TIMEVALUE("10:44:24")</f>
        <v>0.44750000000000001</v>
      </c>
      <c r="E23710" s="2">
        <f t="shared" si="2413"/>
        <v>44335</v>
      </c>
      <c r="F23710" s="1">
        <f>TIMEVALUE("10:49:11")</f>
        <v>0.45082175925925927</v>
      </c>
      <c r="G23710" t="s">
        <v>3438</v>
      </c>
      <c r="H23710" t="s">
        <v>42197</v>
      </c>
      <c r="I23710">
        <v>718.22</v>
      </c>
    </row>
    <row r="23711" spans="1:9" x14ac:dyDescent="0.25">
      <c r="A23711" t="s">
        <v>42198</v>
      </c>
      <c r="B23711">
        <v>13114</v>
      </c>
      <c r="C23711" s="2">
        <f t="shared" si="2412"/>
        <v>44335</v>
      </c>
      <c r="D23711" s="1">
        <f>TIMEVALUE("10:50:45")</f>
        <v>0.4519097222222222</v>
      </c>
      <c r="E23711" s="2">
        <f t="shared" si="2413"/>
        <v>44335</v>
      </c>
      <c r="F23711" s="1">
        <f>TIMEVALUE("10:55:14")</f>
        <v>0.45502314814814815</v>
      </c>
      <c r="G23711" t="s">
        <v>10234</v>
      </c>
      <c r="H23711" t="s">
        <v>42199</v>
      </c>
      <c r="I23711">
        <v>718.06</v>
      </c>
    </row>
    <row r="23712" spans="1:9" x14ac:dyDescent="0.25">
      <c r="A23712" t="s">
        <v>42200</v>
      </c>
      <c r="B23712">
        <v>13114</v>
      </c>
      <c r="C23712" s="2">
        <f t="shared" si="2412"/>
        <v>44335</v>
      </c>
      <c r="D23712" s="1">
        <f>TIMEVALUE("10:56:33")</f>
        <v>0.4559375</v>
      </c>
      <c r="E23712" s="2">
        <f t="shared" si="2413"/>
        <v>44335</v>
      </c>
      <c r="F23712" s="1">
        <f>TIMEVALUE("11:03:15")</f>
        <v>0.46059027777777778</v>
      </c>
      <c r="G23712" t="s">
        <v>2025</v>
      </c>
      <c r="H23712" t="s">
        <v>42201</v>
      </c>
      <c r="I23712">
        <v>717.85400000000004</v>
      </c>
    </row>
    <row r="23713" spans="1:9" x14ac:dyDescent="0.25">
      <c r="A23713" t="s">
        <v>42202</v>
      </c>
      <c r="B23713">
        <v>13114</v>
      </c>
      <c r="C23713" s="2">
        <f t="shared" si="2412"/>
        <v>44335</v>
      </c>
      <c r="D23713" s="1">
        <f>TIMEVALUE("11:04:49")</f>
        <v>0.46167824074074076</v>
      </c>
      <c r="E23713" s="2">
        <f t="shared" si="2413"/>
        <v>44335</v>
      </c>
      <c r="F23713" s="1">
        <f>TIMEVALUE("11:09:49")</f>
        <v>0.46515046296296297</v>
      </c>
      <c r="G23713" t="s">
        <v>680</v>
      </c>
      <c r="H23713" t="s">
        <v>42203</v>
      </c>
      <c r="I23713">
        <v>717.69899999999996</v>
      </c>
    </row>
    <row r="23714" spans="1:9" x14ac:dyDescent="0.25">
      <c r="A23714" t="s">
        <v>42204</v>
      </c>
      <c r="B23714">
        <v>13114</v>
      </c>
      <c r="C23714" s="2">
        <f t="shared" si="2412"/>
        <v>44335</v>
      </c>
      <c r="D23714" s="1">
        <f>TIMEVALUE("11:11:12")</f>
        <v>0.46611111111111109</v>
      </c>
      <c r="E23714" s="2">
        <f t="shared" si="2413"/>
        <v>44335</v>
      </c>
      <c r="F23714" s="1">
        <f>TIMEVALUE("11:16:18")</f>
        <v>0.46965277777777775</v>
      </c>
      <c r="G23714" t="s">
        <v>4674</v>
      </c>
      <c r="H23714" t="s">
        <v>42205</v>
      </c>
      <c r="I23714">
        <v>717.62</v>
      </c>
    </row>
    <row r="23715" spans="1:9" x14ac:dyDescent="0.25">
      <c r="A23715" t="s">
        <v>42206</v>
      </c>
      <c r="B23715">
        <v>13114</v>
      </c>
      <c r="C23715" s="2">
        <f>DATEVALUE("2025-05-16")</f>
        <v>44331</v>
      </c>
      <c r="D23715" s="1">
        <f>TIMEVALUE("17:39:48")</f>
        <v>0.73597222222222225</v>
      </c>
      <c r="E23715" s="2">
        <f>DATEVALUE("2025-05-16")</f>
        <v>44331</v>
      </c>
      <c r="F23715" s="1">
        <f>TIMEVALUE("17:46:01")</f>
        <v>0.74028935185185185</v>
      </c>
      <c r="G23715" t="s">
        <v>2782</v>
      </c>
      <c r="H23715" t="s">
        <v>42207</v>
      </c>
      <c r="I23715">
        <v>717.51900000000001</v>
      </c>
    </row>
    <row r="23716" spans="1:9" x14ac:dyDescent="0.25">
      <c r="A23716" t="s">
        <v>42208</v>
      </c>
      <c r="B23716">
        <v>13112</v>
      </c>
      <c r="C23716" s="2">
        <f t="shared" ref="C23716:C23743" si="2414">DATEVALUE("2025-05-20")</f>
        <v>44335</v>
      </c>
      <c r="D23716" s="1">
        <f>TIMEVALUE("15:04:20")</f>
        <v>0.62800925925925921</v>
      </c>
      <c r="E23716" s="2">
        <f t="shared" ref="E23716:E23743" si="2415">DATEVALUE("2025-05-20")</f>
        <v>44335</v>
      </c>
      <c r="F23716" s="1">
        <f>TIMEVALUE("15:10:51")</f>
        <v>0.63253472222222218</v>
      </c>
      <c r="G23716" t="s">
        <v>130</v>
      </c>
      <c r="H23716" t="s">
        <v>42209</v>
      </c>
      <c r="I23716">
        <v>719.26700000000005</v>
      </c>
    </row>
    <row r="23717" spans="1:9" x14ac:dyDescent="0.25">
      <c r="A23717" t="s">
        <v>42210</v>
      </c>
      <c r="B23717">
        <v>13112</v>
      </c>
      <c r="C23717" s="2">
        <f t="shared" si="2414"/>
        <v>44335</v>
      </c>
      <c r="D23717" s="1">
        <f>TIMEVALUE("15:15:10")</f>
        <v>0.63553240740740746</v>
      </c>
      <c r="E23717" s="2">
        <f t="shared" si="2415"/>
        <v>44335</v>
      </c>
      <c r="F23717" s="1">
        <f>TIMEVALUE("15:20:44")</f>
        <v>0.6393981481481481</v>
      </c>
      <c r="G23717" t="s">
        <v>212</v>
      </c>
      <c r="H23717" t="s">
        <v>42211</v>
      </c>
      <c r="I23717">
        <v>719.23800000000006</v>
      </c>
    </row>
    <row r="23718" spans="1:9" x14ac:dyDescent="0.25">
      <c r="A23718" t="s">
        <v>42212</v>
      </c>
      <c r="B23718">
        <v>13112</v>
      </c>
      <c r="C23718" s="2">
        <f t="shared" si="2414"/>
        <v>44335</v>
      </c>
      <c r="D23718" s="1">
        <f>TIMEVALUE("15:22:59")</f>
        <v>0.64096064814814813</v>
      </c>
      <c r="E23718" s="2">
        <f t="shared" si="2415"/>
        <v>44335</v>
      </c>
      <c r="F23718" s="1">
        <f>TIMEVALUE("15:28:14")</f>
        <v>0.64460648148148147</v>
      </c>
      <c r="G23718" t="s">
        <v>5330</v>
      </c>
      <c r="H23718" t="s">
        <v>8843</v>
      </c>
      <c r="I23718">
        <v>719.54899999999998</v>
      </c>
    </row>
    <row r="23719" spans="1:9" x14ac:dyDescent="0.25">
      <c r="A23719" t="s">
        <v>42213</v>
      </c>
      <c r="B23719">
        <v>13112</v>
      </c>
      <c r="C23719" s="2">
        <f t="shared" si="2414"/>
        <v>44335</v>
      </c>
      <c r="D23719" s="1">
        <f>TIMEVALUE("15:34:42")</f>
        <v>0.64909722222222221</v>
      </c>
      <c r="E23719" s="2">
        <f t="shared" si="2415"/>
        <v>44335</v>
      </c>
      <c r="F23719" s="1">
        <f>TIMEVALUE("15:40:33")</f>
        <v>0.65315972222222218</v>
      </c>
      <c r="G23719" t="s">
        <v>160</v>
      </c>
      <c r="H23719" t="s">
        <v>42214</v>
      </c>
      <c r="I23719">
        <v>718.97699999999998</v>
      </c>
    </row>
    <row r="23720" spans="1:9" x14ac:dyDescent="0.25">
      <c r="A23720" t="s">
        <v>42215</v>
      </c>
      <c r="B23720">
        <v>13112</v>
      </c>
      <c r="C23720" s="2">
        <f t="shared" si="2414"/>
        <v>44335</v>
      </c>
      <c r="D23720" s="1">
        <f>TIMEVALUE("15:42:22")</f>
        <v>0.65442129629629631</v>
      </c>
      <c r="E23720" s="2">
        <f t="shared" si="2415"/>
        <v>44335</v>
      </c>
      <c r="F23720" s="1">
        <f>TIMEVALUE("15:46:41")</f>
        <v>0.65741898148148148</v>
      </c>
      <c r="G23720" t="s">
        <v>2109</v>
      </c>
      <c r="H23720" t="s">
        <v>42216</v>
      </c>
      <c r="I23720">
        <v>718.78300000000002</v>
      </c>
    </row>
    <row r="23721" spans="1:9" x14ac:dyDescent="0.25">
      <c r="A23721" t="s">
        <v>42217</v>
      </c>
      <c r="B23721">
        <v>13112</v>
      </c>
      <c r="C23721" s="2">
        <f t="shared" si="2414"/>
        <v>44335</v>
      </c>
      <c r="D23721" s="1">
        <f>TIMEVALUE("15:48:31")</f>
        <v>0.65869212962962964</v>
      </c>
      <c r="E23721" s="2">
        <f t="shared" si="2415"/>
        <v>44335</v>
      </c>
      <c r="F23721" s="1">
        <f>TIMEVALUE("15:55:41")</f>
        <v>0.66366898148148146</v>
      </c>
      <c r="G23721" t="s">
        <v>291</v>
      </c>
      <c r="H23721" t="s">
        <v>42218</v>
      </c>
      <c r="I23721">
        <v>718.66700000000003</v>
      </c>
    </row>
    <row r="23722" spans="1:9" x14ac:dyDescent="0.25">
      <c r="A23722" t="s">
        <v>42219</v>
      </c>
      <c r="B23722">
        <v>13112</v>
      </c>
      <c r="C23722" s="2">
        <f t="shared" si="2414"/>
        <v>44335</v>
      </c>
      <c r="D23722" s="1">
        <f>TIMEVALUE("15:57:34")</f>
        <v>0.66497685185185185</v>
      </c>
      <c r="E23722" s="2">
        <f t="shared" si="2415"/>
        <v>44335</v>
      </c>
      <c r="F23722" s="1">
        <f>TIMEVALUE("16:04:31")</f>
        <v>0.66980324074074071</v>
      </c>
      <c r="G23722" t="s">
        <v>394</v>
      </c>
      <c r="H23722" t="s">
        <v>42220</v>
      </c>
      <c r="I23722">
        <v>718.399</v>
      </c>
    </row>
    <row r="23723" spans="1:9" x14ac:dyDescent="0.25">
      <c r="A23723" t="s">
        <v>42221</v>
      </c>
      <c r="B23723">
        <v>13112</v>
      </c>
      <c r="C23723" s="2">
        <f t="shared" si="2414"/>
        <v>44335</v>
      </c>
      <c r="D23723" s="1">
        <f>TIMEVALUE("16:06:33")</f>
        <v>0.67121527777777779</v>
      </c>
      <c r="E23723" s="2">
        <f t="shared" si="2415"/>
        <v>44335</v>
      </c>
      <c r="F23723" s="1">
        <f>TIMEVALUE("16:11:52")</f>
        <v>0.6749074074074074</v>
      </c>
      <c r="G23723" t="s">
        <v>2683</v>
      </c>
      <c r="H23723" t="s">
        <v>42222</v>
      </c>
      <c r="I23723">
        <v>718.32299999999998</v>
      </c>
    </row>
    <row r="23724" spans="1:9" x14ac:dyDescent="0.25">
      <c r="A23724" t="s">
        <v>42223</v>
      </c>
      <c r="B23724">
        <v>13112</v>
      </c>
      <c r="C23724" s="2">
        <f t="shared" si="2414"/>
        <v>44335</v>
      </c>
      <c r="D23724" s="1">
        <f>TIMEVALUE("16:13:33")</f>
        <v>0.67607638888888888</v>
      </c>
      <c r="E23724" s="2">
        <f t="shared" si="2415"/>
        <v>44335</v>
      </c>
      <c r="F23724" s="1">
        <f>TIMEVALUE("16:18:52")</f>
        <v>0.67976851851851849</v>
      </c>
      <c r="G23724" t="s">
        <v>2683</v>
      </c>
      <c r="H23724" t="s">
        <v>42224</v>
      </c>
      <c r="I23724">
        <v>718.17499999999995</v>
      </c>
    </row>
    <row r="23725" spans="1:9" x14ac:dyDescent="0.25">
      <c r="A23725" t="s">
        <v>42225</v>
      </c>
      <c r="B23725">
        <v>13112</v>
      </c>
      <c r="C23725" s="2">
        <f t="shared" si="2414"/>
        <v>44335</v>
      </c>
      <c r="D23725" s="1">
        <f>TIMEVALUE("16:20:34")</f>
        <v>0.68094907407407412</v>
      </c>
      <c r="E23725" s="2">
        <f t="shared" si="2415"/>
        <v>44335</v>
      </c>
      <c r="F23725" s="1">
        <f>TIMEVALUE("16:26:21")</f>
        <v>0.68496527777777783</v>
      </c>
      <c r="G23725" t="s">
        <v>4001</v>
      </c>
      <c r="H23725" t="s">
        <v>42226</v>
      </c>
      <c r="I23725">
        <v>717.95299999999997</v>
      </c>
    </row>
    <row r="23726" spans="1:9" x14ac:dyDescent="0.25">
      <c r="A23726" t="s">
        <v>42227</v>
      </c>
      <c r="B23726">
        <v>13112</v>
      </c>
      <c r="C23726" s="2">
        <f t="shared" si="2414"/>
        <v>44335</v>
      </c>
      <c r="D23726" s="1">
        <f>TIMEVALUE("16:27:39")</f>
        <v>0.68586805555555552</v>
      </c>
      <c r="E23726" s="2">
        <f t="shared" si="2415"/>
        <v>44335</v>
      </c>
      <c r="F23726" s="1">
        <f>TIMEVALUE("16:32:14")</f>
        <v>0.68905092592592587</v>
      </c>
      <c r="G23726" t="s">
        <v>6560</v>
      </c>
      <c r="H23726" t="s">
        <v>42228</v>
      </c>
      <c r="I23726">
        <v>717.77599999999995</v>
      </c>
    </row>
    <row r="23727" spans="1:9" x14ac:dyDescent="0.25">
      <c r="A23727" t="s">
        <v>42229</v>
      </c>
      <c r="B23727">
        <v>13112</v>
      </c>
      <c r="C23727" s="2">
        <f t="shared" si="2414"/>
        <v>44335</v>
      </c>
      <c r="D23727" s="1">
        <f>TIMEVALUE("16:34:21")</f>
        <v>0.69052083333333336</v>
      </c>
      <c r="E23727" s="2">
        <f t="shared" si="2415"/>
        <v>44335</v>
      </c>
      <c r="F23727" s="1">
        <f>TIMEVALUE("16:38:57")</f>
        <v>0.69371527777777775</v>
      </c>
      <c r="G23727" t="s">
        <v>2446</v>
      </c>
      <c r="H23727" t="s">
        <v>42230</v>
      </c>
      <c r="I23727">
        <v>717.67700000000002</v>
      </c>
    </row>
    <row r="23728" spans="1:9" x14ac:dyDescent="0.25">
      <c r="A23728" t="s">
        <v>42231</v>
      </c>
      <c r="B23728">
        <v>13112</v>
      </c>
      <c r="C23728" s="2">
        <f t="shared" si="2414"/>
        <v>44335</v>
      </c>
      <c r="D23728" s="1">
        <f>TIMEVALUE("14:53:04")</f>
        <v>0.62018518518518517</v>
      </c>
      <c r="E23728" s="2">
        <f t="shared" si="2415"/>
        <v>44335</v>
      </c>
      <c r="F23728" s="1">
        <f>TIMEVALUE("14:58:16")</f>
        <v>0.62379629629629629</v>
      </c>
      <c r="G23728" t="s">
        <v>2889</v>
      </c>
      <c r="H23728" t="s">
        <v>1109</v>
      </c>
      <c r="I23728">
        <v>717.66</v>
      </c>
    </row>
    <row r="23729" spans="1:9" x14ac:dyDescent="0.25">
      <c r="A23729" t="s">
        <v>42232</v>
      </c>
      <c r="B23729">
        <v>13112</v>
      </c>
      <c r="C23729" s="2">
        <f t="shared" si="2414"/>
        <v>44335</v>
      </c>
      <c r="D23729" s="1">
        <f>TIMEVALUE("10:37:32")</f>
        <v>0.4427314814814815</v>
      </c>
      <c r="E23729" s="2">
        <f t="shared" si="2415"/>
        <v>44335</v>
      </c>
      <c r="F23729" s="1">
        <f>TIMEVALUE("10:44:20")</f>
        <v>0.44745370370370369</v>
      </c>
      <c r="G23729" t="s">
        <v>3546</v>
      </c>
      <c r="H23729" t="s">
        <v>42233</v>
      </c>
      <c r="I23729">
        <v>719.49199999999996</v>
      </c>
    </row>
    <row r="23730" spans="1:9" x14ac:dyDescent="0.25">
      <c r="A23730" t="s">
        <v>42234</v>
      </c>
      <c r="B23730">
        <v>13112</v>
      </c>
      <c r="C23730" s="2">
        <f t="shared" si="2414"/>
        <v>44335</v>
      </c>
      <c r="D23730" s="1">
        <f>TIMEVALUE("13:06:43")</f>
        <v>0.54633101851851851</v>
      </c>
      <c r="E23730" s="2">
        <f t="shared" si="2415"/>
        <v>44335</v>
      </c>
      <c r="F23730" s="1">
        <f>TIMEVALUE("13:11:44")</f>
        <v>0.54981481481481487</v>
      </c>
      <c r="G23730" t="s">
        <v>2177</v>
      </c>
      <c r="H23730" t="s">
        <v>42235</v>
      </c>
      <c r="I23730">
        <v>719.37099999999998</v>
      </c>
    </row>
    <row r="23731" spans="1:9" x14ac:dyDescent="0.25">
      <c r="A23731" t="s">
        <v>42236</v>
      </c>
      <c r="B23731">
        <v>13112</v>
      </c>
      <c r="C23731" s="2">
        <f t="shared" si="2414"/>
        <v>44335</v>
      </c>
      <c r="D23731" s="1">
        <f>TIMEVALUE("13:13:59")</f>
        <v>0.55137731481481478</v>
      </c>
      <c r="E23731" s="2">
        <f t="shared" si="2415"/>
        <v>44335</v>
      </c>
      <c r="F23731" s="1">
        <f>TIMEVALUE("13:18:59")</f>
        <v>0.55484953703703699</v>
      </c>
      <c r="G23731" t="s">
        <v>680</v>
      </c>
      <c r="H23731" t="s">
        <v>12996</v>
      </c>
      <c r="I23731">
        <v>719.21799999999996</v>
      </c>
    </row>
    <row r="23732" spans="1:9" x14ac:dyDescent="0.25">
      <c r="A23732" t="s">
        <v>42237</v>
      </c>
      <c r="B23732">
        <v>13112</v>
      </c>
      <c r="C23732" s="2">
        <f t="shared" si="2414"/>
        <v>44335</v>
      </c>
      <c r="D23732" s="1">
        <f>TIMEVALUE("13:23:49")</f>
        <v>0.55820601851851848</v>
      </c>
      <c r="E23732" s="2">
        <f t="shared" si="2415"/>
        <v>44335</v>
      </c>
      <c r="F23732" s="1">
        <f>TIMEVALUE("13:29:19")</f>
        <v>0.56202546296296296</v>
      </c>
      <c r="G23732" t="s">
        <v>215</v>
      </c>
      <c r="H23732" t="s">
        <v>42238</v>
      </c>
      <c r="I23732">
        <v>718.976</v>
      </c>
    </row>
    <row r="23733" spans="1:9" x14ac:dyDescent="0.25">
      <c r="A23733" t="s">
        <v>42239</v>
      </c>
      <c r="B23733">
        <v>13112</v>
      </c>
      <c r="C23733" s="2">
        <f t="shared" si="2414"/>
        <v>44335</v>
      </c>
      <c r="D23733" s="1">
        <f>TIMEVALUE("13:36:44")</f>
        <v>0.56717592592592592</v>
      </c>
      <c r="E23733" s="2">
        <f t="shared" si="2415"/>
        <v>44335</v>
      </c>
      <c r="F23733" s="1">
        <f>TIMEVALUE("13:42:00")</f>
        <v>0.5708333333333333</v>
      </c>
      <c r="G23733" t="s">
        <v>10587</v>
      </c>
      <c r="H23733" t="s">
        <v>42240</v>
      </c>
      <c r="I23733">
        <v>718.851</v>
      </c>
    </row>
    <row r="23734" spans="1:9" x14ac:dyDescent="0.25">
      <c r="A23734" t="s">
        <v>42241</v>
      </c>
      <c r="B23734">
        <v>13112</v>
      </c>
      <c r="C23734" s="2">
        <f t="shared" si="2414"/>
        <v>44335</v>
      </c>
      <c r="D23734" s="1">
        <f>TIMEVALUE("13:44:45")</f>
        <v>0.5727430555555556</v>
      </c>
      <c r="E23734" s="2">
        <f t="shared" si="2415"/>
        <v>44335</v>
      </c>
      <c r="F23734" s="1">
        <f>TIMEVALUE("13:44:45")</f>
        <v>0.5727430555555556</v>
      </c>
      <c r="G23734" t="s">
        <v>162</v>
      </c>
      <c r="H23734" t="s">
        <v>41252</v>
      </c>
      <c r="I23734">
        <v>731.88499999999999</v>
      </c>
    </row>
    <row r="23735" spans="1:9" x14ac:dyDescent="0.25">
      <c r="A23735" t="s">
        <v>42241</v>
      </c>
      <c r="B23735">
        <v>13112</v>
      </c>
      <c r="C23735" s="2">
        <f t="shared" si="2414"/>
        <v>44335</v>
      </c>
      <c r="D23735" s="1">
        <f>TIMEVALUE("13:53:39")</f>
        <v>0.57892361111111112</v>
      </c>
      <c r="E23735" s="2">
        <f t="shared" si="2415"/>
        <v>44335</v>
      </c>
      <c r="F23735" s="1">
        <f>TIMEVALUE("13:53:39")</f>
        <v>0.57892361111111112</v>
      </c>
      <c r="G23735" t="s">
        <v>162</v>
      </c>
      <c r="H23735" t="s">
        <v>163</v>
      </c>
      <c r="I23735">
        <v>98765432.099000007</v>
      </c>
    </row>
    <row r="23736" spans="1:9" x14ac:dyDescent="0.25">
      <c r="A23736" t="s">
        <v>42241</v>
      </c>
      <c r="B23736">
        <v>13112</v>
      </c>
      <c r="C23736" s="2">
        <f t="shared" si="2414"/>
        <v>44335</v>
      </c>
      <c r="D23736" s="1">
        <f>TIMEVALUE("13:53:59")</f>
        <v>0.57915509259259257</v>
      </c>
      <c r="E23736" s="2">
        <f t="shared" si="2415"/>
        <v>44335</v>
      </c>
      <c r="F23736" s="1">
        <f>TIMEVALUE("13:59:19")</f>
        <v>0.58285879629629633</v>
      </c>
      <c r="G23736" t="s">
        <v>880</v>
      </c>
      <c r="H23736" t="s">
        <v>42242</v>
      </c>
      <c r="I23736">
        <v>718.697</v>
      </c>
    </row>
    <row r="23737" spans="1:9" x14ac:dyDescent="0.25">
      <c r="A23737" t="s">
        <v>42243</v>
      </c>
      <c r="B23737">
        <v>13112</v>
      </c>
      <c r="C23737" s="2">
        <f t="shared" si="2414"/>
        <v>44335</v>
      </c>
      <c r="D23737" s="1">
        <f>TIMEVALUE("14:02:45")</f>
        <v>0.58524305555555556</v>
      </c>
      <c r="E23737" s="2">
        <f t="shared" si="2415"/>
        <v>44335</v>
      </c>
      <c r="F23737" s="1">
        <f>TIMEVALUE("14:08:14")</f>
        <v>0.58905092592592589</v>
      </c>
      <c r="G23737" t="s">
        <v>2248</v>
      </c>
      <c r="H23737" t="s">
        <v>1279</v>
      </c>
      <c r="I23737">
        <v>718.529</v>
      </c>
    </row>
    <row r="23738" spans="1:9" x14ac:dyDescent="0.25">
      <c r="A23738" t="s">
        <v>42244</v>
      </c>
      <c r="B23738">
        <v>13112</v>
      </c>
      <c r="C23738" s="2">
        <f t="shared" si="2414"/>
        <v>44335</v>
      </c>
      <c r="D23738" s="1">
        <f>TIMEVALUE("14:11:36")</f>
        <v>0.59138888888888885</v>
      </c>
      <c r="E23738" s="2">
        <f t="shared" si="2415"/>
        <v>44335</v>
      </c>
      <c r="F23738" s="1">
        <f>TIMEVALUE("14:16:04")</f>
        <v>0.59449074074074071</v>
      </c>
      <c r="G23738" t="s">
        <v>3081</v>
      </c>
      <c r="H23738" t="s">
        <v>42245</v>
      </c>
      <c r="I23738">
        <v>718.36599999999999</v>
      </c>
    </row>
    <row r="23739" spans="1:9" x14ac:dyDescent="0.25">
      <c r="A23739" t="s">
        <v>42246</v>
      </c>
      <c r="B23739">
        <v>13112</v>
      </c>
      <c r="C23739" s="2">
        <f t="shared" si="2414"/>
        <v>44335</v>
      </c>
      <c r="D23739" s="1">
        <f>TIMEVALUE("14:20:07")</f>
        <v>0.5973032407407407</v>
      </c>
      <c r="E23739" s="2">
        <f t="shared" si="2415"/>
        <v>44335</v>
      </c>
      <c r="F23739" s="1">
        <f>TIMEVALUE("14:26:08")</f>
        <v>0.60148148148148151</v>
      </c>
      <c r="G23739" t="s">
        <v>1952</v>
      </c>
      <c r="H23739" t="s">
        <v>42247</v>
      </c>
      <c r="I23739">
        <v>718.16300000000001</v>
      </c>
    </row>
    <row r="23740" spans="1:9" x14ac:dyDescent="0.25">
      <c r="A23740" t="s">
        <v>42248</v>
      </c>
      <c r="B23740">
        <v>13112</v>
      </c>
      <c r="C23740" s="2">
        <f t="shared" si="2414"/>
        <v>44335</v>
      </c>
      <c r="D23740" s="1">
        <f>TIMEVALUE("14:29:00")</f>
        <v>0.60347222222222219</v>
      </c>
      <c r="E23740" s="2">
        <f t="shared" si="2415"/>
        <v>44335</v>
      </c>
      <c r="F23740" s="1">
        <f>TIMEVALUE("14:33:32")</f>
        <v>0.60662037037037042</v>
      </c>
      <c r="G23740" t="s">
        <v>2118</v>
      </c>
      <c r="H23740" t="s">
        <v>42249</v>
      </c>
      <c r="I23740">
        <v>717.95399999999995</v>
      </c>
    </row>
    <row r="23741" spans="1:9" x14ac:dyDescent="0.25">
      <c r="A23741" t="s">
        <v>42250</v>
      </c>
      <c r="B23741">
        <v>13112</v>
      </c>
      <c r="C23741" s="2">
        <f t="shared" si="2414"/>
        <v>44335</v>
      </c>
      <c r="D23741" s="1">
        <f>TIMEVALUE("14:36:40")</f>
        <v>0.60879629629629628</v>
      </c>
      <c r="E23741" s="2">
        <f t="shared" si="2415"/>
        <v>44335</v>
      </c>
      <c r="F23741" s="1">
        <f>TIMEVALUE("14:42:49")</f>
        <v>0.61306712962962961</v>
      </c>
      <c r="G23741" t="s">
        <v>2396</v>
      </c>
      <c r="H23741" t="s">
        <v>42251</v>
      </c>
      <c r="I23741">
        <v>717.89599999999996</v>
      </c>
    </row>
    <row r="23742" spans="1:9" x14ac:dyDescent="0.25">
      <c r="A23742" t="s">
        <v>42252</v>
      </c>
      <c r="B23742">
        <v>13112</v>
      </c>
      <c r="C23742" s="2">
        <f t="shared" si="2414"/>
        <v>44335</v>
      </c>
      <c r="D23742" s="1">
        <f>TIMEVALUE("14:45:21")</f>
        <v>0.61482638888888885</v>
      </c>
      <c r="E23742" s="2">
        <f t="shared" si="2415"/>
        <v>44335</v>
      </c>
      <c r="F23742" s="1">
        <f>TIMEVALUE("14:49:58")</f>
        <v>0.61803240740740739</v>
      </c>
      <c r="G23742" t="s">
        <v>355</v>
      </c>
      <c r="H23742" t="s">
        <v>42253</v>
      </c>
      <c r="I23742">
        <v>717.69799999999998</v>
      </c>
    </row>
    <row r="23743" spans="1:9" x14ac:dyDescent="0.25">
      <c r="A23743" t="s">
        <v>42254</v>
      </c>
      <c r="B23743">
        <v>13112</v>
      </c>
      <c r="C23743" s="2">
        <f t="shared" si="2414"/>
        <v>44335</v>
      </c>
      <c r="D23743" s="1">
        <f>TIMEVALUE("12:54:15")</f>
        <v>0.53767361111111112</v>
      </c>
      <c r="E23743" s="2">
        <f t="shared" si="2415"/>
        <v>44335</v>
      </c>
      <c r="F23743" s="1">
        <f>TIMEVALUE("12:58:25")</f>
        <v>0.54056712962962961</v>
      </c>
      <c r="G23743" t="s">
        <v>227</v>
      </c>
      <c r="H23743" t="s">
        <v>42255</v>
      </c>
      <c r="I23743">
        <v>717.74800000000005</v>
      </c>
    </row>
    <row r="23744" spans="1:9" x14ac:dyDescent="0.25">
      <c r="A23744" t="s">
        <v>42256</v>
      </c>
      <c r="B23744">
        <v>13112</v>
      </c>
      <c r="C23744" s="2">
        <f>DATEVALUE("2025-05-19")</f>
        <v>44334</v>
      </c>
      <c r="D23744" s="1">
        <f>TIMEVALUE("08:24:14")</f>
        <v>0.35016203703703702</v>
      </c>
      <c r="E23744" s="2">
        <f>DATEVALUE("2025-05-19")</f>
        <v>44334</v>
      </c>
      <c r="F23744" s="1">
        <f>TIMEVALUE("08:30:47")</f>
        <v>0.35471064814814812</v>
      </c>
      <c r="G23744" t="s">
        <v>2065</v>
      </c>
      <c r="H23744" t="s">
        <v>5424</v>
      </c>
      <c r="I23744">
        <v>719.64300000000003</v>
      </c>
    </row>
    <row r="23745" spans="1:9" x14ac:dyDescent="0.25">
      <c r="A23745" t="s">
        <v>42257</v>
      </c>
      <c r="B23745">
        <v>13112</v>
      </c>
      <c r="C23745" s="2">
        <f t="shared" ref="C23745:C23756" si="2416">DATEVALUE("2025-05-20")</f>
        <v>44335</v>
      </c>
      <c r="D23745" s="1">
        <f>TIMEVALUE("10:28:52")</f>
        <v>0.43671296296296297</v>
      </c>
      <c r="E23745" s="2">
        <f t="shared" ref="E23745:E23756" si="2417">DATEVALUE("2025-05-20")</f>
        <v>44335</v>
      </c>
      <c r="F23745" s="1">
        <f>TIMEVALUE("10:34:35")</f>
        <v>0.44068287037037035</v>
      </c>
      <c r="G23745" t="s">
        <v>736</v>
      </c>
      <c r="H23745" t="s">
        <v>42258</v>
      </c>
      <c r="I23745">
        <v>719.56399999999996</v>
      </c>
    </row>
    <row r="23746" spans="1:9" x14ac:dyDescent="0.25">
      <c r="A23746" t="s">
        <v>42259</v>
      </c>
      <c r="B23746">
        <v>13112</v>
      </c>
      <c r="C23746" s="2">
        <f t="shared" si="2416"/>
        <v>44335</v>
      </c>
      <c r="D23746" s="1">
        <f>TIMEVALUE("10:49:40")</f>
        <v>0.4511574074074074</v>
      </c>
      <c r="E23746" s="2">
        <f t="shared" si="2417"/>
        <v>44335</v>
      </c>
      <c r="F23746" s="1">
        <f>TIMEVALUE("10:57:45")</f>
        <v>0.45677083333333335</v>
      </c>
      <c r="G23746" t="s">
        <v>1918</v>
      </c>
      <c r="H23746" t="s">
        <v>42260</v>
      </c>
      <c r="I23746">
        <v>719.35599999999999</v>
      </c>
    </row>
    <row r="23747" spans="1:9" x14ac:dyDescent="0.25">
      <c r="A23747" t="s">
        <v>42261</v>
      </c>
      <c r="B23747">
        <v>13112</v>
      </c>
      <c r="C23747" s="2">
        <f t="shared" si="2416"/>
        <v>44335</v>
      </c>
      <c r="D23747" s="1">
        <f>TIMEVALUE("11:00:02")</f>
        <v>0.4583564814814815</v>
      </c>
      <c r="E23747" s="2">
        <f t="shared" si="2417"/>
        <v>44335</v>
      </c>
      <c r="F23747" s="1">
        <f>TIMEVALUE("11:04:57")</f>
        <v>0.46177083333333335</v>
      </c>
      <c r="G23747" t="s">
        <v>2711</v>
      </c>
      <c r="H23747" t="s">
        <v>42262</v>
      </c>
      <c r="I23747">
        <v>719.11599999999999</v>
      </c>
    </row>
    <row r="23748" spans="1:9" x14ac:dyDescent="0.25">
      <c r="A23748" t="s">
        <v>42263</v>
      </c>
      <c r="B23748">
        <v>13112</v>
      </c>
      <c r="C23748" s="2">
        <f t="shared" si="2416"/>
        <v>44335</v>
      </c>
      <c r="D23748" s="1">
        <f>TIMEVALUE("11:07:02")</f>
        <v>0.4632175925925926</v>
      </c>
      <c r="E23748" s="2">
        <f t="shared" si="2417"/>
        <v>44335</v>
      </c>
      <c r="F23748" s="1">
        <f>TIMEVALUE("11:12:08")</f>
        <v>0.46675925925925926</v>
      </c>
      <c r="G23748" t="s">
        <v>4674</v>
      </c>
      <c r="H23748" t="s">
        <v>13111</v>
      </c>
      <c r="I23748">
        <v>718.97400000000005</v>
      </c>
    </row>
    <row r="23749" spans="1:9" x14ac:dyDescent="0.25">
      <c r="A23749" t="s">
        <v>42264</v>
      </c>
      <c r="B23749">
        <v>13112</v>
      </c>
      <c r="C23749" s="2">
        <f t="shared" si="2416"/>
        <v>44335</v>
      </c>
      <c r="D23749" s="1">
        <f>TIMEVALUE("11:13:43")</f>
        <v>0.46785879629629629</v>
      </c>
      <c r="E23749" s="2">
        <f t="shared" si="2417"/>
        <v>44335</v>
      </c>
      <c r="F23749" s="1">
        <f>TIMEVALUE("11:19:02")</f>
        <v>0.4715509259259259</v>
      </c>
      <c r="G23749" t="s">
        <v>2683</v>
      </c>
      <c r="H23749" t="s">
        <v>42265</v>
      </c>
      <c r="I23749">
        <v>718.89300000000003</v>
      </c>
    </row>
    <row r="23750" spans="1:9" x14ac:dyDescent="0.25">
      <c r="A23750" t="s">
        <v>42266</v>
      </c>
      <c r="B23750">
        <v>13112</v>
      </c>
      <c r="C23750" s="2">
        <f t="shared" si="2416"/>
        <v>44335</v>
      </c>
      <c r="D23750" s="1">
        <f>TIMEVALUE("11:21:17")</f>
        <v>0.47311342592592592</v>
      </c>
      <c r="E23750" s="2">
        <f t="shared" si="2417"/>
        <v>44335</v>
      </c>
      <c r="F23750" s="1">
        <f>TIMEVALUE("11:26:48")</f>
        <v>0.47694444444444445</v>
      </c>
      <c r="G23750" t="s">
        <v>5160</v>
      </c>
      <c r="H23750" t="s">
        <v>42267</v>
      </c>
      <c r="I23750">
        <v>718.74699999999996</v>
      </c>
    </row>
    <row r="23751" spans="1:9" x14ac:dyDescent="0.25">
      <c r="A23751" t="s">
        <v>42268</v>
      </c>
      <c r="B23751">
        <v>13112</v>
      </c>
      <c r="C23751" s="2">
        <f t="shared" si="2416"/>
        <v>44335</v>
      </c>
      <c r="D23751" s="1">
        <f>TIMEVALUE("11:28:47")</f>
        <v>0.47832175925925924</v>
      </c>
      <c r="E23751" s="2">
        <f t="shared" si="2417"/>
        <v>44335</v>
      </c>
      <c r="F23751" s="1">
        <f>TIMEVALUE("11:34:18")</f>
        <v>0.48215277777777776</v>
      </c>
      <c r="G23751" t="s">
        <v>5160</v>
      </c>
      <c r="H23751" t="s">
        <v>4382</v>
      </c>
      <c r="I23751">
        <v>718.56299999999999</v>
      </c>
    </row>
    <row r="23752" spans="1:9" x14ac:dyDescent="0.25">
      <c r="A23752" t="s">
        <v>42269</v>
      </c>
      <c r="B23752">
        <v>13112</v>
      </c>
      <c r="C23752" s="2">
        <f t="shared" si="2416"/>
        <v>44335</v>
      </c>
      <c r="D23752" s="1">
        <f>TIMEVALUE("11:36:17")</f>
        <v>0.48353009259259261</v>
      </c>
      <c r="E23752" s="2">
        <f t="shared" si="2417"/>
        <v>44335</v>
      </c>
      <c r="F23752" s="1">
        <f>TIMEVALUE("11:40:56")</f>
        <v>0.48675925925925928</v>
      </c>
      <c r="G23752" t="s">
        <v>7070</v>
      </c>
      <c r="H23752" t="s">
        <v>42270</v>
      </c>
      <c r="I23752">
        <v>718.375</v>
      </c>
    </row>
    <row r="23753" spans="1:9" x14ac:dyDescent="0.25">
      <c r="A23753" t="s">
        <v>42271</v>
      </c>
      <c r="B23753">
        <v>13112</v>
      </c>
      <c r="C23753" s="2">
        <f t="shared" si="2416"/>
        <v>44335</v>
      </c>
      <c r="D23753" s="1">
        <f>TIMEVALUE("11:43:27")</f>
        <v>0.48850694444444442</v>
      </c>
      <c r="E23753" s="2">
        <f t="shared" si="2417"/>
        <v>44335</v>
      </c>
      <c r="F23753" s="1">
        <f>TIMEVALUE("11:49:23")</f>
        <v>0.49262731481481481</v>
      </c>
      <c r="G23753" t="s">
        <v>176</v>
      </c>
      <c r="H23753" t="s">
        <v>42272</v>
      </c>
      <c r="I23753">
        <v>718.16499999999996</v>
      </c>
    </row>
    <row r="23754" spans="1:9" x14ac:dyDescent="0.25">
      <c r="A23754" t="s">
        <v>42273</v>
      </c>
      <c r="B23754">
        <v>13112</v>
      </c>
      <c r="C23754" s="2">
        <f t="shared" si="2416"/>
        <v>44335</v>
      </c>
      <c r="D23754" s="1">
        <f>TIMEVALUE("11:51:10")</f>
        <v>0.49386574074074074</v>
      </c>
      <c r="E23754" s="2">
        <f t="shared" si="2417"/>
        <v>44335</v>
      </c>
      <c r="F23754" s="1">
        <f>TIMEVALUE("11:58:45")</f>
        <v>0.49913194444444442</v>
      </c>
      <c r="G23754" t="s">
        <v>2557</v>
      </c>
      <c r="H23754" t="s">
        <v>42274</v>
      </c>
      <c r="I23754">
        <v>717.97500000000002</v>
      </c>
    </row>
    <row r="23755" spans="1:9" x14ac:dyDescent="0.25">
      <c r="A23755" t="s">
        <v>42275</v>
      </c>
      <c r="B23755">
        <v>13112</v>
      </c>
      <c r="C23755" s="2">
        <f t="shared" si="2416"/>
        <v>44335</v>
      </c>
      <c r="D23755" s="1">
        <f>TIMEVALUE("12:41:52")</f>
        <v>0.52907407407407403</v>
      </c>
      <c r="E23755" s="2">
        <f t="shared" si="2417"/>
        <v>44335</v>
      </c>
      <c r="F23755" s="1">
        <f>TIMEVALUE("12:48:52")</f>
        <v>0.53393518518518523</v>
      </c>
      <c r="G23755" t="s">
        <v>121</v>
      </c>
      <c r="H23755" t="s">
        <v>41209</v>
      </c>
      <c r="I23755">
        <v>717.95100000000002</v>
      </c>
    </row>
    <row r="23756" spans="1:9" x14ac:dyDescent="0.25">
      <c r="A23756" t="s">
        <v>42276</v>
      </c>
      <c r="B23756">
        <v>13112</v>
      </c>
      <c r="C23756" s="2">
        <f t="shared" si="2416"/>
        <v>44335</v>
      </c>
      <c r="D23756" s="1">
        <f>TIMEVALUE("10:14:27")</f>
        <v>0.42670138888888887</v>
      </c>
      <c r="E23756" s="2">
        <f t="shared" si="2417"/>
        <v>44335</v>
      </c>
      <c r="F23756" s="1">
        <f>TIMEVALUE("10:19:53")</f>
        <v>0.43047453703703703</v>
      </c>
      <c r="G23756" t="s">
        <v>2189</v>
      </c>
      <c r="H23756" t="s">
        <v>8051</v>
      </c>
      <c r="I23756">
        <v>717.84500000000003</v>
      </c>
    </row>
    <row r="23757" spans="1:9" x14ac:dyDescent="0.25">
      <c r="A23757" t="s">
        <v>42277</v>
      </c>
      <c r="B23757">
        <v>13127</v>
      </c>
      <c r="C23757" s="2">
        <f>DATEVALUE("2025-05-01")</f>
        <v>44316</v>
      </c>
      <c r="D23757" s="1">
        <f>TIMEVALUE("10:47:52")</f>
        <v>0.44990740740740742</v>
      </c>
      <c r="E23757" s="2">
        <f>DATEVALUE("2025-05-01")</f>
        <v>44316</v>
      </c>
      <c r="F23757" s="1">
        <f>TIMEVALUE("10:55:59")</f>
        <v>0.45554398148148151</v>
      </c>
      <c r="G23757" t="s">
        <v>1133</v>
      </c>
      <c r="H23757" t="s">
        <v>42278</v>
      </c>
      <c r="I23757">
        <v>715.62400000000002</v>
      </c>
    </row>
    <row r="23758" spans="1:9" x14ac:dyDescent="0.25">
      <c r="A23758" t="s">
        <v>42277</v>
      </c>
      <c r="B23758">
        <v>13112</v>
      </c>
      <c r="C23758" s="2">
        <f>DATEVALUE("2025-05-16")</f>
        <v>44331</v>
      </c>
      <c r="D23758" s="1">
        <f>TIMEVALUE("17:27:57")</f>
        <v>0.72774305555555552</v>
      </c>
      <c r="E23758" s="2">
        <f>DATEVALUE("2025-05-16")</f>
        <v>44331</v>
      </c>
      <c r="F23758" s="1">
        <f>TIMEVALUE("17:27:57")</f>
        <v>0.72774305555555552</v>
      </c>
      <c r="G23758" t="s">
        <v>162</v>
      </c>
      <c r="H23758" t="s">
        <v>163</v>
      </c>
      <c r="I23758">
        <v>98765432.099000007</v>
      </c>
    </row>
    <row r="23759" spans="1:9" x14ac:dyDescent="0.25">
      <c r="A23759" t="s">
        <v>42279</v>
      </c>
      <c r="B23759">
        <v>13112</v>
      </c>
      <c r="C23759" s="2">
        <f>DATEVALUE("2025-05-16")</f>
        <v>44331</v>
      </c>
      <c r="D23759" s="1">
        <f>TIMEVALUE("17:46:48")</f>
        <v>0.74083333333333334</v>
      </c>
      <c r="E23759" s="2">
        <f>DATEVALUE("2025-05-16")</f>
        <v>44331</v>
      </c>
      <c r="F23759" s="1">
        <f>TIMEVALUE("17:53:23")</f>
        <v>0.74540509259259258</v>
      </c>
      <c r="G23759" t="s">
        <v>921</v>
      </c>
      <c r="H23759" t="s">
        <v>42280</v>
      </c>
      <c r="I23759">
        <v>719.673</v>
      </c>
    </row>
    <row r="23760" spans="1:9" x14ac:dyDescent="0.25">
      <c r="A23760" t="s">
        <v>42281</v>
      </c>
      <c r="B23760">
        <v>13112</v>
      </c>
      <c r="C23760" s="2">
        <f>DATEVALUE("2025-05-16")</f>
        <v>44331</v>
      </c>
      <c r="D23760" s="1">
        <f>TIMEVALUE("17:55:08")</f>
        <v>0.74662037037037032</v>
      </c>
      <c r="E23760" s="2">
        <f>DATEVALUE("2025-05-16")</f>
        <v>44331</v>
      </c>
      <c r="F23760" s="1">
        <f>TIMEVALUE("18:01:12")</f>
        <v>0.75083333333333335</v>
      </c>
      <c r="G23760" t="s">
        <v>1079</v>
      </c>
      <c r="H23760" t="s">
        <v>4712</v>
      </c>
      <c r="I23760">
        <v>719.45399999999995</v>
      </c>
    </row>
    <row r="23761" spans="1:9" x14ac:dyDescent="0.25">
      <c r="A23761" t="s">
        <v>42282</v>
      </c>
      <c r="B23761">
        <v>13112</v>
      </c>
      <c r="C23761" s="2">
        <f>DATEVALUE("2025-05-16")</f>
        <v>44331</v>
      </c>
      <c r="D23761" s="1">
        <f>TIMEVALUE("18:02:40")</f>
        <v>0.75185185185185188</v>
      </c>
      <c r="E23761" s="2">
        <f>DATEVALUE("2025-05-16")</f>
        <v>44331</v>
      </c>
      <c r="F23761" s="1">
        <f>TIMEVALUE("18:05:40")</f>
        <v>0.75393518518518521</v>
      </c>
      <c r="G23761" t="s">
        <v>433</v>
      </c>
      <c r="H23761" t="s">
        <v>7960</v>
      </c>
      <c r="I23761">
        <v>723.72299999999996</v>
      </c>
    </row>
    <row r="23762" spans="1:9" x14ac:dyDescent="0.25">
      <c r="A23762" t="s">
        <v>42283</v>
      </c>
      <c r="B23762">
        <v>13112</v>
      </c>
      <c r="C23762" s="2">
        <f t="shared" ref="C23762:C23769" si="2418">DATEVALUE("2025-05-19")</f>
        <v>44334</v>
      </c>
      <c r="D23762" s="1">
        <f>TIMEVALUE("08:41:45")</f>
        <v>0.36232638888888891</v>
      </c>
      <c r="E23762" s="2">
        <f t="shared" ref="E23762:E23769" si="2419">DATEVALUE("2025-05-19")</f>
        <v>44334</v>
      </c>
      <c r="F23762" s="1">
        <f>TIMEVALUE("08:47:31")</f>
        <v>0.36633101851851851</v>
      </c>
      <c r="G23762" t="s">
        <v>6982</v>
      </c>
      <c r="H23762" t="s">
        <v>1313</v>
      </c>
      <c r="I23762">
        <v>719.077</v>
      </c>
    </row>
    <row r="23763" spans="1:9" x14ac:dyDescent="0.25">
      <c r="A23763" t="s">
        <v>42284</v>
      </c>
      <c r="B23763">
        <v>13112</v>
      </c>
      <c r="C23763" s="2">
        <f t="shared" si="2418"/>
        <v>44334</v>
      </c>
      <c r="D23763" s="1">
        <f>TIMEVALUE("08:49:45")</f>
        <v>0.36788194444444444</v>
      </c>
      <c r="E23763" s="2">
        <f t="shared" si="2419"/>
        <v>44334</v>
      </c>
      <c r="F23763" s="1">
        <f>TIMEVALUE("08:56:02")</f>
        <v>0.37224537037037037</v>
      </c>
      <c r="G23763" t="s">
        <v>321</v>
      </c>
      <c r="H23763" t="s">
        <v>9968</v>
      </c>
      <c r="I23763">
        <v>718.93</v>
      </c>
    </row>
    <row r="23764" spans="1:9" x14ac:dyDescent="0.25">
      <c r="A23764" t="s">
        <v>42285</v>
      </c>
      <c r="B23764">
        <v>13112</v>
      </c>
      <c r="C23764" s="2">
        <f t="shared" si="2418"/>
        <v>44334</v>
      </c>
      <c r="D23764" s="1">
        <f>TIMEVALUE("08:59:11")</f>
        <v>0.37443287037037037</v>
      </c>
      <c r="E23764" s="2">
        <f t="shared" si="2419"/>
        <v>44334</v>
      </c>
      <c r="F23764" s="1">
        <f>TIMEVALUE("09:06:40")</f>
        <v>0.37962962962962965</v>
      </c>
      <c r="G23764" t="s">
        <v>968</v>
      </c>
      <c r="H23764" t="s">
        <v>10806</v>
      </c>
      <c r="I23764">
        <v>718.80399999999997</v>
      </c>
    </row>
    <row r="23765" spans="1:9" x14ac:dyDescent="0.25">
      <c r="A23765" t="s">
        <v>42286</v>
      </c>
      <c r="B23765">
        <v>13112</v>
      </c>
      <c r="C23765" s="2">
        <f t="shared" si="2418"/>
        <v>44334</v>
      </c>
      <c r="D23765" s="1">
        <f>TIMEVALUE("09:09:23")</f>
        <v>0.3815162037037037</v>
      </c>
      <c r="E23765" s="2">
        <f t="shared" si="2419"/>
        <v>44334</v>
      </c>
      <c r="F23765" s="1">
        <f>TIMEVALUE("09:15:37")</f>
        <v>0.3858449074074074</v>
      </c>
      <c r="G23765" t="s">
        <v>6023</v>
      </c>
      <c r="H23765" t="s">
        <v>42287</v>
      </c>
      <c r="I23765">
        <v>718.65</v>
      </c>
    </row>
    <row r="23766" spans="1:9" x14ac:dyDescent="0.25">
      <c r="A23766" t="s">
        <v>42288</v>
      </c>
      <c r="B23766">
        <v>13112</v>
      </c>
      <c r="C23766" s="2">
        <f t="shared" si="2418"/>
        <v>44334</v>
      </c>
      <c r="D23766" s="1">
        <f>TIMEVALUE("09:18:31")</f>
        <v>0.38785879629629627</v>
      </c>
      <c r="E23766" s="2">
        <f t="shared" si="2419"/>
        <v>44334</v>
      </c>
      <c r="F23766" s="1">
        <f>TIMEVALUE("09:22:32")</f>
        <v>0.39064814814814813</v>
      </c>
      <c r="G23766" t="s">
        <v>397</v>
      </c>
      <c r="H23766" t="s">
        <v>42289</v>
      </c>
      <c r="I23766">
        <v>718.41200000000003</v>
      </c>
    </row>
    <row r="23767" spans="1:9" x14ac:dyDescent="0.25">
      <c r="A23767" t="s">
        <v>42290</v>
      </c>
      <c r="B23767">
        <v>13112</v>
      </c>
      <c r="C23767" s="2">
        <f t="shared" si="2418"/>
        <v>44334</v>
      </c>
      <c r="D23767" s="1">
        <f>TIMEVALUE("09:25:27")</f>
        <v>0.3926736111111111</v>
      </c>
      <c r="E23767" s="2">
        <f t="shared" si="2419"/>
        <v>44334</v>
      </c>
      <c r="F23767" s="1">
        <f>TIMEVALUE("09:30:38")</f>
        <v>0.39627314814814812</v>
      </c>
      <c r="G23767" t="s">
        <v>744</v>
      </c>
      <c r="H23767" t="s">
        <v>42291</v>
      </c>
      <c r="I23767">
        <v>718.24400000000003</v>
      </c>
    </row>
    <row r="23768" spans="1:9" x14ac:dyDescent="0.25">
      <c r="A23768" t="s">
        <v>42292</v>
      </c>
      <c r="B23768">
        <v>13112</v>
      </c>
      <c r="C23768" s="2">
        <f t="shared" si="2418"/>
        <v>44334</v>
      </c>
      <c r="D23768" s="1">
        <f>TIMEVALUE("09:32:40")</f>
        <v>0.3976851851851852</v>
      </c>
      <c r="E23768" s="2">
        <f t="shared" si="2419"/>
        <v>44334</v>
      </c>
      <c r="F23768" s="1">
        <f>TIMEVALUE("09:37:48")</f>
        <v>0.40125</v>
      </c>
      <c r="G23768" t="s">
        <v>1736</v>
      </c>
      <c r="H23768" t="s">
        <v>42149</v>
      </c>
      <c r="I23768">
        <v>718.05499999999995</v>
      </c>
    </row>
    <row r="23769" spans="1:9" x14ac:dyDescent="0.25">
      <c r="A23769" t="s">
        <v>42293</v>
      </c>
      <c r="B23769">
        <v>13112</v>
      </c>
      <c r="C23769" s="2">
        <f t="shared" si="2418"/>
        <v>44334</v>
      </c>
      <c r="D23769" s="1">
        <f>TIMEVALUE("09:39:41")</f>
        <v>0.40255787037037039</v>
      </c>
      <c r="E23769" s="2">
        <f t="shared" si="2419"/>
        <v>44334</v>
      </c>
      <c r="F23769" s="1">
        <f>TIMEVALUE("09:42:59")</f>
        <v>0.40484953703703702</v>
      </c>
      <c r="G23769" t="s">
        <v>631</v>
      </c>
      <c r="H23769" t="s">
        <v>42294</v>
      </c>
      <c r="I23769">
        <v>722.04399999999998</v>
      </c>
    </row>
    <row r="23770" spans="1:9" x14ac:dyDescent="0.25">
      <c r="A23770" t="s">
        <v>42295</v>
      </c>
      <c r="B23770">
        <v>13112</v>
      </c>
      <c r="C23770" s="2">
        <f>DATEVALUE("2025-05-16")</f>
        <v>44331</v>
      </c>
      <c r="D23770" s="1">
        <f>TIMEVALUE("17:34:14")</f>
        <v>0.7321064814814815</v>
      </c>
      <c r="E23770" s="2">
        <f>DATEVALUE("2025-05-16")</f>
        <v>44331</v>
      </c>
      <c r="F23770" s="1">
        <f>TIMEVALUE("17:39:50")</f>
        <v>0.73599537037037033</v>
      </c>
      <c r="G23770" t="s">
        <v>3271</v>
      </c>
      <c r="H23770" t="s">
        <v>42296</v>
      </c>
      <c r="I23770">
        <v>717.97199999999998</v>
      </c>
    </row>
    <row r="23771" spans="1:9" x14ac:dyDescent="0.25">
      <c r="A23771" t="s">
        <v>42297</v>
      </c>
      <c r="B23771">
        <v>13127</v>
      </c>
      <c r="C23771" s="2">
        <f t="shared" ref="C23771:C23794" si="2420">DATEVALUE("2025-05-31")</f>
        <v>44346</v>
      </c>
      <c r="D23771" s="1">
        <f>TIMEVALUE("11:05:45")</f>
        <v>0.46232638888888888</v>
      </c>
      <c r="E23771" s="2">
        <f t="shared" ref="E23771:E23794" si="2421">DATEVALUE("2025-05-31")</f>
        <v>44346</v>
      </c>
      <c r="F23771" s="1">
        <f>TIMEVALUE("11:10:33")</f>
        <v>0.46565972222222224</v>
      </c>
      <c r="G23771" t="s">
        <v>3420</v>
      </c>
      <c r="H23771" t="s">
        <v>42298</v>
      </c>
      <c r="I23771">
        <v>708.89599999999996</v>
      </c>
    </row>
    <row r="23772" spans="1:9" x14ac:dyDescent="0.25">
      <c r="A23772" t="s">
        <v>42299</v>
      </c>
      <c r="B23772">
        <v>13127</v>
      </c>
      <c r="C23772" s="2">
        <f t="shared" si="2420"/>
        <v>44346</v>
      </c>
      <c r="D23772" s="1">
        <f>TIMEVALUE("11:11:56")</f>
        <v>0.46662037037037035</v>
      </c>
      <c r="E23772" s="2">
        <f t="shared" si="2421"/>
        <v>44346</v>
      </c>
      <c r="F23772" s="1">
        <f>TIMEVALUE("11:15:44")</f>
        <v>0.46925925925925926</v>
      </c>
      <c r="G23772" t="s">
        <v>245</v>
      </c>
      <c r="H23772" t="s">
        <v>42300</v>
      </c>
      <c r="I23772">
        <v>708.85599999999999</v>
      </c>
    </row>
    <row r="23773" spans="1:9" x14ac:dyDescent="0.25">
      <c r="A23773" t="s">
        <v>42301</v>
      </c>
      <c r="B23773">
        <v>13127</v>
      </c>
      <c r="C23773" s="2">
        <f t="shared" si="2420"/>
        <v>44346</v>
      </c>
      <c r="D23773" s="1">
        <f>TIMEVALUE("11:16:59")</f>
        <v>0.47012731481481479</v>
      </c>
      <c r="E23773" s="2">
        <f t="shared" si="2421"/>
        <v>44346</v>
      </c>
      <c r="F23773" s="1">
        <f>TIMEVALUE("11:19:16")</f>
        <v>0.47171296296296295</v>
      </c>
      <c r="G23773" t="s">
        <v>2737</v>
      </c>
      <c r="H23773" t="s">
        <v>35662</v>
      </c>
      <c r="I23773">
        <v>708.72799999999995</v>
      </c>
    </row>
    <row r="23774" spans="1:9" x14ac:dyDescent="0.25">
      <c r="A23774" t="s">
        <v>42302</v>
      </c>
      <c r="B23774">
        <v>13127</v>
      </c>
      <c r="C23774" s="2">
        <f t="shared" si="2420"/>
        <v>44346</v>
      </c>
      <c r="D23774" s="1">
        <f>TIMEVALUE("11:20:46")</f>
        <v>0.47275462962962961</v>
      </c>
      <c r="E23774" s="2">
        <f t="shared" si="2421"/>
        <v>44346</v>
      </c>
      <c r="F23774" s="1">
        <f>TIMEVALUE("11:24:19")</f>
        <v>0.47521990740740738</v>
      </c>
      <c r="G23774" t="s">
        <v>3107</v>
      </c>
      <c r="H23774" t="s">
        <v>42303</v>
      </c>
      <c r="I23774">
        <v>708.72900000000004</v>
      </c>
    </row>
    <row r="23775" spans="1:9" x14ac:dyDescent="0.25">
      <c r="A23775" t="s">
        <v>42304</v>
      </c>
      <c r="B23775">
        <v>13127</v>
      </c>
      <c r="C23775" s="2">
        <f t="shared" si="2420"/>
        <v>44346</v>
      </c>
      <c r="D23775" s="1">
        <f>TIMEVALUE("11:25:31")</f>
        <v>0.47605324074074074</v>
      </c>
      <c r="E23775" s="2">
        <f t="shared" si="2421"/>
        <v>44346</v>
      </c>
      <c r="F23775" s="1">
        <f>TIMEVALUE("11:33:10")</f>
        <v>0.48136574074074073</v>
      </c>
      <c r="G23775" t="s">
        <v>173</v>
      </c>
      <c r="H23775" t="s">
        <v>42305</v>
      </c>
      <c r="I23775">
        <v>708.505</v>
      </c>
    </row>
    <row r="23776" spans="1:9" x14ac:dyDescent="0.25">
      <c r="A23776" t="s">
        <v>42306</v>
      </c>
      <c r="B23776">
        <v>13127</v>
      </c>
      <c r="C23776" s="2">
        <f t="shared" si="2420"/>
        <v>44346</v>
      </c>
      <c r="D23776" s="1">
        <f>TIMEVALUE("11:34:20")</f>
        <v>0.48217592592592595</v>
      </c>
      <c r="E23776" s="2">
        <f t="shared" si="2421"/>
        <v>44346</v>
      </c>
      <c r="F23776" s="1">
        <f>TIMEVALUE("11:38:27")</f>
        <v>0.48503472222222221</v>
      </c>
      <c r="G23776" t="s">
        <v>230</v>
      </c>
      <c r="H23776" t="s">
        <v>42307</v>
      </c>
      <c r="I23776">
        <v>708.48299999999995</v>
      </c>
    </row>
    <row r="23777" spans="1:9" x14ac:dyDescent="0.25">
      <c r="A23777" t="s">
        <v>42308</v>
      </c>
      <c r="B23777">
        <v>13127</v>
      </c>
      <c r="C23777" s="2">
        <f t="shared" si="2420"/>
        <v>44346</v>
      </c>
      <c r="D23777" s="1">
        <f>TIMEVALUE("11:39:54")</f>
        <v>0.48604166666666665</v>
      </c>
      <c r="E23777" s="2">
        <f t="shared" si="2421"/>
        <v>44346</v>
      </c>
      <c r="F23777" s="1">
        <f>TIMEVALUE("11:42:28")</f>
        <v>0.48782407407407408</v>
      </c>
      <c r="G23777" t="s">
        <v>3348</v>
      </c>
      <c r="H23777" t="s">
        <v>11404</v>
      </c>
      <c r="I23777">
        <v>708.38499999999999</v>
      </c>
    </row>
    <row r="23778" spans="1:9" x14ac:dyDescent="0.25">
      <c r="A23778" t="s">
        <v>42309</v>
      </c>
      <c r="B23778">
        <v>13127</v>
      </c>
      <c r="C23778" s="2">
        <f t="shared" si="2420"/>
        <v>44346</v>
      </c>
      <c r="D23778" s="1">
        <f>TIMEVALUE("11:43:42")</f>
        <v>0.48868055555555556</v>
      </c>
      <c r="E23778" s="2">
        <f t="shared" si="2421"/>
        <v>44346</v>
      </c>
      <c r="F23778" s="1">
        <f>TIMEVALUE("11:45:18")</f>
        <v>0.48979166666666668</v>
      </c>
      <c r="G23778" t="s">
        <v>732</v>
      </c>
      <c r="H23778" t="s">
        <v>42310</v>
      </c>
      <c r="I23778">
        <v>708.31200000000001</v>
      </c>
    </row>
    <row r="23779" spans="1:9" x14ac:dyDescent="0.25">
      <c r="A23779" t="s">
        <v>42311</v>
      </c>
      <c r="B23779">
        <v>13127</v>
      </c>
      <c r="C23779" s="2">
        <f t="shared" si="2420"/>
        <v>44346</v>
      </c>
      <c r="D23779" s="1">
        <f>TIMEVALUE("11:46:32")</f>
        <v>0.49064814814814817</v>
      </c>
      <c r="E23779" s="2">
        <f t="shared" si="2421"/>
        <v>44346</v>
      </c>
      <c r="F23779" s="1">
        <f>TIMEVALUE("11:48:55")</f>
        <v>0.49230324074074072</v>
      </c>
      <c r="G23779" t="s">
        <v>306</v>
      </c>
      <c r="H23779" t="s">
        <v>35589</v>
      </c>
      <c r="I23779">
        <v>708.29300000000001</v>
      </c>
    </row>
    <row r="23780" spans="1:9" x14ac:dyDescent="0.25">
      <c r="A23780" t="s">
        <v>42312</v>
      </c>
      <c r="B23780">
        <v>13127</v>
      </c>
      <c r="C23780" s="2">
        <f t="shared" si="2420"/>
        <v>44346</v>
      </c>
      <c r="D23780" s="1">
        <f>TIMEVALUE("10:58:48")</f>
        <v>0.45750000000000002</v>
      </c>
      <c r="E23780" s="2">
        <f t="shared" si="2421"/>
        <v>44346</v>
      </c>
      <c r="F23780" s="1">
        <f>TIMEVALUE("11:02:07")</f>
        <v>0.45980324074074075</v>
      </c>
      <c r="G23780" t="s">
        <v>816</v>
      </c>
      <c r="H23780" t="s">
        <v>42313</v>
      </c>
      <c r="I23780">
        <v>708.09199999999998</v>
      </c>
    </row>
    <row r="23781" spans="1:9" x14ac:dyDescent="0.25">
      <c r="A23781" t="s">
        <v>42314</v>
      </c>
      <c r="B23781">
        <v>13127</v>
      </c>
      <c r="C23781" s="2">
        <f t="shared" si="2420"/>
        <v>44346</v>
      </c>
      <c r="D23781" s="1">
        <f>TIMEVALUE("12:33:22")</f>
        <v>0.52317129629629633</v>
      </c>
      <c r="E23781" s="2">
        <f t="shared" si="2421"/>
        <v>44346</v>
      </c>
      <c r="F23781" s="1">
        <f>TIMEVALUE("12:37:20")</f>
        <v>0.52592592592592591</v>
      </c>
      <c r="G23781" t="s">
        <v>3040</v>
      </c>
      <c r="H23781" t="s">
        <v>5156</v>
      </c>
      <c r="I23781">
        <v>709.03200000000004</v>
      </c>
    </row>
    <row r="23782" spans="1:9" x14ac:dyDescent="0.25">
      <c r="A23782" t="s">
        <v>42315</v>
      </c>
      <c r="B23782">
        <v>13127</v>
      </c>
      <c r="C23782" s="2">
        <f t="shared" si="2420"/>
        <v>44346</v>
      </c>
      <c r="D23782" s="1">
        <f>TIMEVALUE("12:52:49")</f>
        <v>0.53667824074074078</v>
      </c>
      <c r="E23782" s="2">
        <f t="shared" si="2421"/>
        <v>44346</v>
      </c>
      <c r="F23782" s="1">
        <f>TIMEVALUE("12:55:22")</f>
        <v>0.53844907407407405</v>
      </c>
      <c r="G23782" t="s">
        <v>2403</v>
      </c>
      <c r="H23782" t="s">
        <v>42316</v>
      </c>
      <c r="I23782">
        <v>708.78099999999995</v>
      </c>
    </row>
    <row r="23783" spans="1:9" x14ac:dyDescent="0.25">
      <c r="A23783" t="s">
        <v>42317</v>
      </c>
      <c r="B23783">
        <v>13127</v>
      </c>
      <c r="C23783" s="2">
        <f t="shared" si="2420"/>
        <v>44346</v>
      </c>
      <c r="D23783" s="1">
        <f>TIMEVALUE("12:56:35")</f>
        <v>0.53929398148148144</v>
      </c>
      <c r="E23783" s="2">
        <f t="shared" si="2421"/>
        <v>44346</v>
      </c>
      <c r="F23783" s="1">
        <f>TIMEVALUE("12:59:37")</f>
        <v>0.54140046296296296</v>
      </c>
      <c r="G23783" t="s">
        <v>2824</v>
      </c>
      <c r="H23783" t="s">
        <v>38548</v>
      </c>
      <c r="I23783">
        <v>708.72500000000002</v>
      </c>
    </row>
    <row r="23784" spans="1:9" x14ac:dyDescent="0.25">
      <c r="A23784" t="s">
        <v>42318</v>
      </c>
      <c r="B23784">
        <v>13127</v>
      </c>
      <c r="C23784" s="2">
        <f t="shared" si="2420"/>
        <v>44346</v>
      </c>
      <c r="D23784" s="1">
        <f>TIMEVALUE("13:00:35")</f>
        <v>0.54207175925925921</v>
      </c>
      <c r="E23784" s="2">
        <f t="shared" si="2421"/>
        <v>44346</v>
      </c>
      <c r="F23784" s="1">
        <f>TIMEVALUE("13:03:47")</f>
        <v>0.54429398148148145</v>
      </c>
      <c r="G23784" t="s">
        <v>658</v>
      </c>
      <c r="H23784" t="s">
        <v>42319</v>
      </c>
      <c r="I23784">
        <v>712.91300000000001</v>
      </c>
    </row>
    <row r="23785" spans="1:9" x14ac:dyDescent="0.25">
      <c r="A23785" t="s">
        <v>42320</v>
      </c>
      <c r="B23785">
        <v>13127</v>
      </c>
      <c r="C23785" s="2">
        <f t="shared" si="2420"/>
        <v>44346</v>
      </c>
      <c r="D23785" s="1">
        <f>TIMEVALUE("13:07:13")</f>
        <v>0.54667824074074078</v>
      </c>
      <c r="E23785" s="2">
        <f t="shared" si="2421"/>
        <v>44346</v>
      </c>
      <c r="F23785" s="1">
        <f>TIMEVALUE("13:11:46")</f>
        <v>0.54983796296296295</v>
      </c>
      <c r="G23785" t="s">
        <v>2106</v>
      </c>
      <c r="H23785" t="s">
        <v>42321</v>
      </c>
      <c r="I23785">
        <v>708.51499999999999</v>
      </c>
    </row>
    <row r="23786" spans="1:9" x14ac:dyDescent="0.25">
      <c r="A23786" t="s">
        <v>42322</v>
      </c>
      <c r="B23786">
        <v>13127</v>
      </c>
      <c r="C23786" s="2">
        <f t="shared" si="2420"/>
        <v>44346</v>
      </c>
      <c r="D23786" s="1">
        <f>TIMEVALUE("13:12:58")</f>
        <v>0.5506712962962963</v>
      </c>
      <c r="E23786" s="2">
        <f t="shared" si="2421"/>
        <v>44346</v>
      </c>
      <c r="F23786" s="1">
        <f>TIMEVALUE("13:20:32")</f>
        <v>0.55592592592592593</v>
      </c>
      <c r="G23786" t="s">
        <v>188</v>
      </c>
      <c r="H23786" t="s">
        <v>42323</v>
      </c>
      <c r="I23786">
        <v>708.41800000000001</v>
      </c>
    </row>
    <row r="23787" spans="1:9" x14ac:dyDescent="0.25">
      <c r="A23787" t="s">
        <v>42324</v>
      </c>
      <c r="B23787">
        <v>13127</v>
      </c>
      <c r="C23787" s="2">
        <f t="shared" si="2420"/>
        <v>44346</v>
      </c>
      <c r="D23787" s="1">
        <f>TIMEVALUE("13:22:05")</f>
        <v>0.55700231481481477</v>
      </c>
      <c r="E23787" s="2">
        <f t="shared" si="2421"/>
        <v>44346</v>
      </c>
      <c r="F23787" s="1">
        <f>TIMEVALUE("13:24:25")</f>
        <v>0.55862268518518521</v>
      </c>
      <c r="G23787" t="s">
        <v>361</v>
      </c>
      <c r="H23787" t="s">
        <v>40513</v>
      </c>
      <c r="I23787">
        <v>708.29399999999998</v>
      </c>
    </row>
    <row r="23788" spans="1:9" x14ac:dyDescent="0.25">
      <c r="A23788" t="s">
        <v>42325</v>
      </c>
      <c r="B23788">
        <v>13127</v>
      </c>
      <c r="C23788" s="2">
        <f t="shared" si="2420"/>
        <v>44346</v>
      </c>
      <c r="D23788" s="1">
        <f>TIMEVALUE("13:25:26")</f>
        <v>0.55932870370370369</v>
      </c>
      <c r="E23788" s="2">
        <f t="shared" si="2421"/>
        <v>44346</v>
      </c>
      <c r="F23788" s="1">
        <f>TIMEVALUE("13:27:10")</f>
        <v>0.5605324074074074</v>
      </c>
      <c r="G23788" t="s">
        <v>523</v>
      </c>
      <c r="H23788" t="s">
        <v>42326</v>
      </c>
      <c r="I23788">
        <v>708.23099999999999</v>
      </c>
    </row>
    <row r="23789" spans="1:9" x14ac:dyDescent="0.25">
      <c r="A23789" t="s">
        <v>42327</v>
      </c>
      <c r="B23789">
        <v>13127</v>
      </c>
      <c r="C23789" s="2">
        <f t="shared" si="2420"/>
        <v>44346</v>
      </c>
      <c r="D23789" s="1">
        <f>TIMEVALUE("13:28:17")</f>
        <v>0.56130787037037033</v>
      </c>
      <c r="E23789" s="2">
        <f t="shared" si="2421"/>
        <v>44346</v>
      </c>
      <c r="F23789" s="1">
        <f>TIMEVALUE("13:30:02")</f>
        <v>0.56252314814814819</v>
      </c>
      <c r="G23789" t="s">
        <v>2313</v>
      </c>
      <c r="H23789" t="s">
        <v>42328</v>
      </c>
      <c r="I23789">
        <v>708.20799999999997</v>
      </c>
    </row>
    <row r="23790" spans="1:9" x14ac:dyDescent="0.25">
      <c r="A23790" t="s">
        <v>42329</v>
      </c>
      <c r="B23790">
        <v>13127</v>
      </c>
      <c r="C23790" s="2">
        <f t="shared" si="2420"/>
        <v>44346</v>
      </c>
      <c r="D23790" s="1">
        <f>TIMEVALUE("11:50:14")</f>
        <v>0.49321759259259257</v>
      </c>
      <c r="E23790" s="2">
        <f t="shared" si="2421"/>
        <v>44346</v>
      </c>
      <c r="F23790" s="1">
        <f>TIMEVALUE("11:52:57")</f>
        <v>0.49510416666666668</v>
      </c>
      <c r="G23790" t="s">
        <v>563</v>
      </c>
      <c r="H23790" t="s">
        <v>11935</v>
      </c>
      <c r="I23790">
        <v>708.18700000000001</v>
      </c>
    </row>
    <row r="23791" spans="1:9" x14ac:dyDescent="0.25">
      <c r="A23791" t="s">
        <v>42330</v>
      </c>
      <c r="B23791">
        <v>13127</v>
      </c>
      <c r="C23791" s="2">
        <f t="shared" si="2420"/>
        <v>44346</v>
      </c>
      <c r="D23791" s="1">
        <f>TIMEVALUE("12:39:31")</f>
        <v>0.52744212962962966</v>
      </c>
      <c r="E23791" s="2">
        <f t="shared" si="2421"/>
        <v>44346</v>
      </c>
      <c r="F23791" s="1">
        <f>TIMEVALUE("12:43:03")</f>
        <v>0.52989583333333334</v>
      </c>
      <c r="G23791" t="s">
        <v>312</v>
      </c>
      <c r="H23791" t="s">
        <v>7839</v>
      </c>
      <c r="I23791">
        <v>709.11699999999996</v>
      </c>
    </row>
    <row r="23792" spans="1:9" x14ac:dyDescent="0.25">
      <c r="A23792" t="s">
        <v>42331</v>
      </c>
      <c r="B23792">
        <v>13127</v>
      </c>
      <c r="C23792" s="2">
        <f t="shared" si="2420"/>
        <v>44346</v>
      </c>
      <c r="D23792" s="1">
        <f>TIMEVALUE("13:43:54")</f>
        <v>0.57215277777777773</v>
      </c>
      <c r="E23792" s="2">
        <f t="shared" si="2421"/>
        <v>44346</v>
      </c>
      <c r="F23792" s="1">
        <f>TIMEVALUE("13:47:08")</f>
        <v>0.57439814814814816</v>
      </c>
      <c r="G23792" t="s">
        <v>2507</v>
      </c>
      <c r="H23792" t="s">
        <v>40517</v>
      </c>
      <c r="I23792">
        <v>709.02599999999995</v>
      </c>
    </row>
    <row r="23793" spans="1:9" x14ac:dyDescent="0.25">
      <c r="A23793" t="s">
        <v>42332</v>
      </c>
      <c r="B23793">
        <v>13127</v>
      </c>
      <c r="C23793" s="2">
        <f t="shared" si="2420"/>
        <v>44346</v>
      </c>
      <c r="D23793" s="1">
        <f>TIMEVALUE("13:48:28")</f>
        <v>0.57532407407407404</v>
      </c>
      <c r="E23793" s="2">
        <f t="shared" si="2421"/>
        <v>44346</v>
      </c>
      <c r="F23793" s="1">
        <f>TIMEVALUE("13:51:42")</f>
        <v>0.57756944444444447</v>
      </c>
      <c r="G23793" t="s">
        <v>2507</v>
      </c>
      <c r="H23793" t="s">
        <v>42333</v>
      </c>
      <c r="I23793">
        <v>708.96299999999997</v>
      </c>
    </row>
    <row r="23794" spans="1:9" x14ac:dyDescent="0.25">
      <c r="A23794" t="s">
        <v>42334</v>
      </c>
      <c r="B23794">
        <v>13127</v>
      </c>
      <c r="C23794" s="2">
        <f t="shared" si="2420"/>
        <v>44346</v>
      </c>
      <c r="D23794" s="1">
        <f>TIMEVALUE("13:52:47")</f>
        <v>0.57832175925925922</v>
      </c>
      <c r="E23794" s="2">
        <f t="shared" si="2421"/>
        <v>44346</v>
      </c>
      <c r="F23794" s="1">
        <f>TIMEVALUE("13:56:35")</f>
        <v>0.58096064814814818</v>
      </c>
      <c r="G23794" t="s">
        <v>245</v>
      </c>
      <c r="H23794" t="s">
        <v>8102</v>
      </c>
      <c r="I23794">
        <v>708.846</v>
      </c>
    </row>
    <row r="23795" spans="1:9" x14ac:dyDescent="0.25">
      <c r="A23795" t="s">
        <v>42335</v>
      </c>
      <c r="B23795">
        <v>13127</v>
      </c>
      <c r="C23795" s="2">
        <f>DATEVALUE("2025-06-02")</f>
        <v>44348</v>
      </c>
      <c r="D23795" s="1">
        <f>TIMEVALUE("08:16:29")</f>
        <v>0.34478009259259257</v>
      </c>
      <c r="E23795" s="2">
        <f>DATEVALUE("2025-06-02")</f>
        <v>44348</v>
      </c>
      <c r="F23795" s="1">
        <f>TIMEVALUE("08:22:05")</f>
        <v>0.34866898148148145</v>
      </c>
      <c r="G23795" t="s">
        <v>3271</v>
      </c>
      <c r="H23795" t="s">
        <v>40244</v>
      </c>
      <c r="I23795">
        <v>708.76400000000001</v>
      </c>
    </row>
    <row r="23796" spans="1:9" x14ac:dyDescent="0.25">
      <c r="A23796" t="s">
        <v>42336</v>
      </c>
      <c r="B23796">
        <v>13127</v>
      </c>
      <c r="C23796" s="2">
        <f>DATEVALUE("2025-06-02")</f>
        <v>44348</v>
      </c>
      <c r="D23796" s="1">
        <f>TIMEVALUE("08:23:18")</f>
        <v>0.3495138888888889</v>
      </c>
      <c r="E23796" s="2">
        <f>DATEVALUE("2025-06-02")</f>
        <v>44348</v>
      </c>
      <c r="F23796" s="1">
        <f>TIMEVALUE("08:28:40")</f>
        <v>0.35324074074074074</v>
      </c>
      <c r="G23796" t="s">
        <v>1961</v>
      </c>
      <c r="H23796" t="s">
        <v>42337</v>
      </c>
      <c r="I23796">
        <v>708.68799999999999</v>
      </c>
    </row>
    <row r="23797" spans="1:9" x14ac:dyDescent="0.25">
      <c r="A23797" t="s">
        <v>42338</v>
      </c>
      <c r="B23797">
        <v>13127</v>
      </c>
      <c r="C23797" s="2">
        <f>DATEVALUE("2025-06-02")</f>
        <v>44348</v>
      </c>
      <c r="D23797" s="1">
        <f>TIMEVALUE("08:30:05")</f>
        <v>0.35422453703703705</v>
      </c>
      <c r="E23797" s="2">
        <f>DATEVALUE("2025-06-02")</f>
        <v>44348</v>
      </c>
      <c r="F23797" s="1">
        <f>TIMEVALUE("08:32:53")</f>
        <v>0.35616898148148146</v>
      </c>
      <c r="G23797" t="s">
        <v>3034</v>
      </c>
      <c r="H23797" t="s">
        <v>1617</v>
      </c>
      <c r="I23797">
        <v>708.56799999999998</v>
      </c>
    </row>
    <row r="23798" spans="1:9" x14ac:dyDescent="0.25">
      <c r="A23798" t="s">
        <v>42339</v>
      </c>
      <c r="B23798">
        <v>13127</v>
      </c>
      <c r="C23798" s="2">
        <f>DATEVALUE("2025-06-02")</f>
        <v>44348</v>
      </c>
      <c r="D23798" s="1">
        <f>TIMEVALUE("08:34:00")</f>
        <v>0.35694444444444445</v>
      </c>
      <c r="E23798" s="2">
        <f>DATEVALUE("2025-06-02")</f>
        <v>44348</v>
      </c>
      <c r="F23798" s="1">
        <f>TIMEVALUE("08:36:09")</f>
        <v>0.35843750000000002</v>
      </c>
      <c r="G23798" t="s">
        <v>330</v>
      </c>
      <c r="H23798" t="s">
        <v>42340</v>
      </c>
      <c r="I23798">
        <v>708.45299999999997</v>
      </c>
    </row>
    <row r="23799" spans="1:9" x14ac:dyDescent="0.25">
      <c r="A23799" t="s">
        <v>42341</v>
      </c>
      <c r="B23799">
        <v>13127</v>
      </c>
      <c r="C23799" s="2">
        <f>DATEVALUE("2025-06-02")</f>
        <v>44348</v>
      </c>
      <c r="D23799" s="1">
        <f>TIMEVALUE("08:37:25")</f>
        <v>0.35931712962962964</v>
      </c>
      <c r="E23799" s="2">
        <f>DATEVALUE("2025-06-02")</f>
        <v>44348</v>
      </c>
      <c r="F23799" s="1">
        <f>TIMEVALUE("08:39:16")</f>
        <v>0.36060185185185184</v>
      </c>
      <c r="G23799" t="s">
        <v>2630</v>
      </c>
      <c r="H23799" t="s">
        <v>42342</v>
      </c>
      <c r="I23799">
        <v>708.32899999999995</v>
      </c>
    </row>
    <row r="23800" spans="1:9" x14ac:dyDescent="0.25">
      <c r="A23800" t="s">
        <v>42343</v>
      </c>
      <c r="B23800">
        <v>13127</v>
      </c>
      <c r="C23800" s="2">
        <f>DATEVALUE("2025-05-31")</f>
        <v>44346</v>
      </c>
      <c r="D23800" s="1">
        <f>TIMEVALUE("13:37:07")</f>
        <v>0.56744212962962959</v>
      </c>
      <c r="E23800" s="2">
        <f>DATEVALUE("2025-05-31")</f>
        <v>44346</v>
      </c>
      <c r="F23800" s="1">
        <f>TIMEVALUE("13:39:32")</f>
        <v>0.56912037037037033</v>
      </c>
      <c r="G23800" t="s">
        <v>3193</v>
      </c>
      <c r="H23800" t="s">
        <v>39176</v>
      </c>
      <c r="I23800">
        <v>708.28499999999997</v>
      </c>
    </row>
    <row r="23801" spans="1:9" x14ac:dyDescent="0.25">
      <c r="A23801" t="s">
        <v>42344</v>
      </c>
      <c r="B23801">
        <v>13127</v>
      </c>
      <c r="C23801" s="2">
        <f t="shared" ref="C23801:C23829" si="2422">DATEVALUE("2025-06-02")</f>
        <v>44348</v>
      </c>
      <c r="D23801" s="1">
        <f>TIMEVALUE("08:47:14")</f>
        <v>0.36613425925925924</v>
      </c>
      <c r="E23801" s="2">
        <f t="shared" ref="E23801:E23829" si="2423">DATEVALUE("2025-06-02")</f>
        <v>44348</v>
      </c>
      <c r="F23801" s="1">
        <f>TIMEVALUE("08:50:43")</f>
        <v>0.36855324074074075</v>
      </c>
      <c r="G23801" t="s">
        <v>419</v>
      </c>
      <c r="H23801" t="s">
        <v>1559</v>
      </c>
      <c r="I23801">
        <v>709.37099999999998</v>
      </c>
    </row>
    <row r="23802" spans="1:9" x14ac:dyDescent="0.25">
      <c r="A23802" t="s">
        <v>42345</v>
      </c>
      <c r="B23802">
        <v>13127</v>
      </c>
      <c r="C23802" s="2">
        <f t="shared" si="2422"/>
        <v>44348</v>
      </c>
      <c r="D23802" s="1">
        <f>TIMEVALUE("08:52:51")</f>
        <v>0.37003472222222222</v>
      </c>
      <c r="E23802" s="2">
        <f t="shared" si="2423"/>
        <v>44348</v>
      </c>
      <c r="F23802" s="1">
        <f>TIMEVALUE("08:55:59")</f>
        <v>0.37221064814814814</v>
      </c>
      <c r="G23802" t="s">
        <v>388</v>
      </c>
      <c r="H23802" t="s">
        <v>35704</v>
      </c>
      <c r="I23802">
        <v>709.31500000000005</v>
      </c>
    </row>
    <row r="23803" spans="1:9" x14ac:dyDescent="0.25">
      <c r="A23803" t="s">
        <v>42346</v>
      </c>
      <c r="B23803">
        <v>13127</v>
      </c>
      <c r="C23803" s="2">
        <f t="shared" si="2422"/>
        <v>44348</v>
      </c>
      <c r="D23803" s="1">
        <f>TIMEVALUE("08:57:17")</f>
        <v>0.37311342592592595</v>
      </c>
      <c r="E23803" s="2">
        <f t="shared" si="2423"/>
        <v>44348</v>
      </c>
      <c r="F23803" s="1">
        <f>TIMEVALUE("09:01:46")</f>
        <v>0.37622685185185184</v>
      </c>
      <c r="G23803" t="s">
        <v>10234</v>
      </c>
      <c r="H23803" t="s">
        <v>42347</v>
      </c>
      <c r="I23803">
        <v>709.21699999999998</v>
      </c>
    </row>
    <row r="23804" spans="1:9" x14ac:dyDescent="0.25">
      <c r="A23804" t="s">
        <v>42348</v>
      </c>
      <c r="B23804">
        <v>13127</v>
      </c>
      <c r="C23804" s="2">
        <f t="shared" si="2422"/>
        <v>44348</v>
      </c>
      <c r="D23804" s="1">
        <f>TIMEVALUE("09:03:00")</f>
        <v>0.37708333333333333</v>
      </c>
      <c r="E23804" s="2">
        <f t="shared" si="2423"/>
        <v>44348</v>
      </c>
      <c r="F23804" s="1">
        <f>TIMEVALUE("09:09:12")</f>
        <v>0.38138888888888889</v>
      </c>
      <c r="G23804" t="s">
        <v>655</v>
      </c>
      <c r="H23804" t="s">
        <v>42349</v>
      </c>
      <c r="I23804">
        <v>709.10599999999999</v>
      </c>
    </row>
    <row r="23805" spans="1:9" x14ac:dyDescent="0.25">
      <c r="A23805" t="s">
        <v>42350</v>
      </c>
      <c r="B23805">
        <v>13127</v>
      </c>
      <c r="C23805" s="2">
        <f t="shared" si="2422"/>
        <v>44348</v>
      </c>
      <c r="D23805" s="1">
        <f>TIMEVALUE("09:10:26")</f>
        <v>0.38224537037037037</v>
      </c>
      <c r="E23805" s="2">
        <f t="shared" si="2423"/>
        <v>44348</v>
      </c>
      <c r="F23805" s="1">
        <f>TIMEVALUE("09:15:12")</f>
        <v>0.38555555555555554</v>
      </c>
      <c r="G23805" t="s">
        <v>3405</v>
      </c>
      <c r="H23805" t="s">
        <v>42351</v>
      </c>
      <c r="I23805">
        <v>708.99300000000005</v>
      </c>
    </row>
    <row r="23806" spans="1:9" x14ac:dyDescent="0.25">
      <c r="A23806" t="s">
        <v>42352</v>
      </c>
      <c r="B23806">
        <v>13127</v>
      </c>
      <c r="C23806" s="2">
        <f t="shared" si="2422"/>
        <v>44348</v>
      </c>
      <c r="D23806" s="1">
        <f>TIMEVALUE("09:16:22")</f>
        <v>0.38636574074074076</v>
      </c>
      <c r="E23806" s="2">
        <f t="shared" si="2423"/>
        <v>44348</v>
      </c>
      <c r="F23806" s="1">
        <f>TIMEVALUE("09:20:41")</f>
        <v>0.38936342592592593</v>
      </c>
      <c r="G23806" t="s">
        <v>2109</v>
      </c>
      <c r="H23806" t="s">
        <v>42353</v>
      </c>
      <c r="I23806">
        <v>708.82</v>
      </c>
    </row>
    <row r="23807" spans="1:9" x14ac:dyDescent="0.25">
      <c r="A23807" t="s">
        <v>42354</v>
      </c>
      <c r="B23807">
        <v>13127</v>
      </c>
      <c r="C23807" s="2">
        <f t="shared" si="2422"/>
        <v>44348</v>
      </c>
      <c r="D23807" s="1">
        <f>TIMEVALUE("09:22:18")</f>
        <v>0.39048611111111109</v>
      </c>
      <c r="E23807" s="2">
        <f t="shared" si="2423"/>
        <v>44348</v>
      </c>
      <c r="F23807" s="1">
        <f>TIMEVALUE("09:25:26")</f>
        <v>0.39266203703703706</v>
      </c>
      <c r="G23807" t="s">
        <v>388</v>
      </c>
      <c r="H23807" t="s">
        <v>42355</v>
      </c>
      <c r="I23807">
        <v>708.721</v>
      </c>
    </row>
    <row r="23808" spans="1:9" x14ac:dyDescent="0.25">
      <c r="A23808" t="s">
        <v>42356</v>
      </c>
      <c r="B23808">
        <v>13127</v>
      </c>
      <c r="C23808" s="2">
        <f t="shared" si="2422"/>
        <v>44348</v>
      </c>
      <c r="D23808" s="1">
        <f>TIMEVALUE("09:26:54")</f>
        <v>0.39368055555555553</v>
      </c>
      <c r="E23808" s="2">
        <f t="shared" si="2423"/>
        <v>44348</v>
      </c>
      <c r="F23808" s="1">
        <f>TIMEVALUE("09:28:38")</f>
        <v>0.39488425925925924</v>
      </c>
      <c r="G23808" t="s">
        <v>523</v>
      </c>
      <c r="H23808" t="s">
        <v>7877</v>
      </c>
      <c r="I23808">
        <v>708.61800000000005</v>
      </c>
    </row>
    <row r="23809" spans="1:9" x14ac:dyDescent="0.25">
      <c r="A23809" t="s">
        <v>42357</v>
      </c>
      <c r="B23809">
        <v>13127</v>
      </c>
      <c r="C23809" s="2">
        <f t="shared" si="2422"/>
        <v>44348</v>
      </c>
      <c r="D23809" s="1">
        <f>TIMEVALUE("09:30:03")</f>
        <v>0.39586805555555554</v>
      </c>
      <c r="E23809" s="2">
        <f t="shared" si="2423"/>
        <v>44348</v>
      </c>
      <c r="F23809" s="1">
        <f>TIMEVALUE("09:31:34")</f>
        <v>0.3969212962962963</v>
      </c>
      <c r="G23809" t="s">
        <v>333</v>
      </c>
      <c r="H23809" t="s">
        <v>42358</v>
      </c>
      <c r="I23809">
        <v>708.49</v>
      </c>
    </row>
    <row r="23810" spans="1:9" x14ac:dyDescent="0.25">
      <c r="A23810" t="s">
        <v>42359</v>
      </c>
      <c r="B23810">
        <v>13127</v>
      </c>
      <c r="C23810" s="2">
        <f t="shared" si="2422"/>
        <v>44348</v>
      </c>
      <c r="D23810" s="1">
        <f>TIMEVALUE("08:41:10")</f>
        <v>0.36192129629629627</v>
      </c>
      <c r="E23810" s="2">
        <f t="shared" si="2423"/>
        <v>44348</v>
      </c>
      <c r="F23810" s="1">
        <f>TIMEVALUE("08:43:28")</f>
        <v>0.36351851851851852</v>
      </c>
      <c r="G23810" t="s">
        <v>2323</v>
      </c>
      <c r="H23810" t="s">
        <v>38546</v>
      </c>
      <c r="I23810">
        <v>708.24099999999999</v>
      </c>
    </row>
    <row r="23811" spans="1:9" x14ac:dyDescent="0.25">
      <c r="A23811" t="s">
        <v>42360</v>
      </c>
      <c r="B23811">
        <v>13127</v>
      </c>
      <c r="C23811" s="2">
        <f t="shared" si="2422"/>
        <v>44348</v>
      </c>
      <c r="D23811" s="1">
        <f>TIMEVALUE("09:38:54")</f>
        <v>0.40201388888888889</v>
      </c>
      <c r="E23811" s="2">
        <f t="shared" si="2423"/>
        <v>44348</v>
      </c>
      <c r="F23811" s="1">
        <f>TIMEVALUE("09:42:47")</f>
        <v>0.40471064814814817</v>
      </c>
      <c r="G23811" t="s">
        <v>487</v>
      </c>
      <c r="H23811" t="s">
        <v>42361</v>
      </c>
      <c r="I23811">
        <v>709.42700000000002</v>
      </c>
    </row>
    <row r="23812" spans="1:9" x14ac:dyDescent="0.25">
      <c r="A23812" t="s">
        <v>42362</v>
      </c>
      <c r="B23812">
        <v>13127</v>
      </c>
      <c r="C23812" s="2">
        <f t="shared" si="2422"/>
        <v>44348</v>
      </c>
      <c r="D23812" s="1">
        <f>TIMEVALUE("09:44:04")</f>
        <v>0.40560185185185182</v>
      </c>
      <c r="E23812" s="2">
        <f t="shared" si="2423"/>
        <v>44348</v>
      </c>
      <c r="F23812" s="1">
        <f>TIMEVALUE("09:47:32")</f>
        <v>0.40800925925925924</v>
      </c>
      <c r="G23812" t="s">
        <v>535</v>
      </c>
      <c r="H23812" t="s">
        <v>36354</v>
      </c>
      <c r="I23812">
        <v>709.37</v>
      </c>
    </row>
    <row r="23813" spans="1:9" x14ac:dyDescent="0.25">
      <c r="A23813" t="s">
        <v>42363</v>
      </c>
      <c r="B23813">
        <v>13127</v>
      </c>
      <c r="C23813" s="2">
        <f t="shared" si="2422"/>
        <v>44348</v>
      </c>
      <c r="D23813" s="1">
        <f>TIMEVALUE("09:48:28")</f>
        <v>0.40865740740740741</v>
      </c>
      <c r="E23813" s="2">
        <f t="shared" si="2423"/>
        <v>44348</v>
      </c>
      <c r="F23813" s="1">
        <f>TIMEVALUE("09:53:22")</f>
        <v>0.41206018518518517</v>
      </c>
      <c r="G23813" t="s">
        <v>1958</v>
      </c>
      <c r="H23813" t="s">
        <v>40579</v>
      </c>
      <c r="I23813">
        <v>709.28200000000004</v>
      </c>
    </row>
    <row r="23814" spans="1:9" x14ac:dyDescent="0.25">
      <c r="A23814" t="s">
        <v>42364</v>
      </c>
      <c r="B23814">
        <v>13127</v>
      </c>
      <c r="C23814" s="2">
        <f t="shared" si="2422"/>
        <v>44348</v>
      </c>
      <c r="D23814" s="1">
        <f>TIMEVALUE("09:54:41")</f>
        <v>0.41297453703703701</v>
      </c>
      <c r="E23814" s="2">
        <f t="shared" si="2423"/>
        <v>44348</v>
      </c>
      <c r="F23814" s="1">
        <f>TIMEVALUE("09:59:13")</f>
        <v>0.41612268518518519</v>
      </c>
      <c r="G23814" t="s">
        <v>2118</v>
      </c>
      <c r="H23814" t="s">
        <v>42365</v>
      </c>
      <c r="I23814">
        <v>709.17700000000002</v>
      </c>
    </row>
    <row r="23815" spans="1:9" x14ac:dyDescent="0.25">
      <c r="A23815" t="s">
        <v>42366</v>
      </c>
      <c r="B23815">
        <v>13127</v>
      </c>
      <c r="C23815" s="2">
        <f t="shared" si="2422"/>
        <v>44348</v>
      </c>
      <c r="D23815" s="1">
        <f>TIMEVALUE("10:00:21")</f>
        <v>0.41690972222222222</v>
      </c>
      <c r="E23815" s="2">
        <f t="shared" si="2423"/>
        <v>44348</v>
      </c>
      <c r="F23815" s="1">
        <f>TIMEVALUE("10:05:33")</f>
        <v>0.42052083333333334</v>
      </c>
      <c r="G23815" t="s">
        <v>2889</v>
      </c>
      <c r="H23815" t="s">
        <v>42367</v>
      </c>
      <c r="I23815">
        <v>709.05200000000002</v>
      </c>
    </row>
    <row r="23816" spans="1:9" x14ac:dyDescent="0.25">
      <c r="A23816" t="s">
        <v>42368</v>
      </c>
      <c r="B23816">
        <v>13127</v>
      </c>
      <c r="C23816" s="2">
        <f t="shared" si="2422"/>
        <v>44348</v>
      </c>
      <c r="D23816" s="1">
        <f>TIMEVALUE("10:06:42")</f>
        <v>0.42131944444444447</v>
      </c>
      <c r="E23816" s="2">
        <f t="shared" si="2423"/>
        <v>44348</v>
      </c>
      <c r="F23816" s="1">
        <f>TIMEVALUE("10:10:44")</f>
        <v>0.42412037037037037</v>
      </c>
      <c r="G23816" t="s">
        <v>2298</v>
      </c>
      <c r="H23816" t="s">
        <v>42369</v>
      </c>
      <c r="I23816">
        <v>708.97299999999996</v>
      </c>
    </row>
    <row r="23817" spans="1:9" x14ac:dyDescent="0.25">
      <c r="A23817" t="s">
        <v>42370</v>
      </c>
      <c r="B23817">
        <v>13127</v>
      </c>
      <c r="C23817" s="2">
        <f t="shared" si="2422"/>
        <v>44348</v>
      </c>
      <c r="D23817" s="1">
        <f>TIMEVALUE("10:11:55")</f>
        <v>0.42494212962962963</v>
      </c>
      <c r="E23817" s="2">
        <f t="shared" si="2423"/>
        <v>44348</v>
      </c>
      <c r="F23817" s="1">
        <f>TIMEVALUE("10:14:59")</f>
        <v>0.42707175925925928</v>
      </c>
      <c r="G23817" t="s">
        <v>511</v>
      </c>
      <c r="H23817" t="s">
        <v>42371</v>
      </c>
      <c r="I23817">
        <v>708.81899999999996</v>
      </c>
    </row>
    <row r="23818" spans="1:9" x14ac:dyDescent="0.25">
      <c r="A23818" t="s">
        <v>42372</v>
      </c>
      <c r="B23818">
        <v>13127</v>
      </c>
      <c r="C23818" s="2">
        <f t="shared" si="2422"/>
        <v>44348</v>
      </c>
      <c r="D23818" s="1">
        <f>TIMEVALUE("10:16:05")</f>
        <v>0.42783564814814817</v>
      </c>
      <c r="E23818" s="2">
        <f t="shared" si="2423"/>
        <v>44348</v>
      </c>
      <c r="F23818" s="1">
        <f>TIMEVALUE("10:18:05")</f>
        <v>0.42922453703703706</v>
      </c>
      <c r="G23818" t="s">
        <v>2756</v>
      </c>
      <c r="H23818" t="s">
        <v>42373</v>
      </c>
      <c r="I23818">
        <v>708.69500000000005</v>
      </c>
    </row>
    <row r="23819" spans="1:9" x14ac:dyDescent="0.25">
      <c r="A23819" t="s">
        <v>42374</v>
      </c>
      <c r="B23819">
        <v>13127</v>
      </c>
      <c r="C23819" s="2">
        <f t="shared" si="2422"/>
        <v>44348</v>
      </c>
      <c r="D23819" s="1">
        <f>TIMEVALUE("10:19:25")</f>
        <v>0.43015046296296294</v>
      </c>
      <c r="E23819" s="2">
        <f t="shared" si="2423"/>
        <v>44348</v>
      </c>
      <c r="F23819" s="1">
        <f>TIMEVALUE("10:21:01")</f>
        <v>0.43126157407407406</v>
      </c>
      <c r="G23819" t="s">
        <v>732</v>
      </c>
      <c r="H23819" t="s">
        <v>42375</v>
      </c>
      <c r="I23819">
        <v>708.62199999999996</v>
      </c>
    </row>
    <row r="23820" spans="1:9" x14ac:dyDescent="0.25">
      <c r="A23820" t="s">
        <v>42376</v>
      </c>
      <c r="B23820">
        <v>13127</v>
      </c>
      <c r="C23820" s="2">
        <f t="shared" si="2422"/>
        <v>44348</v>
      </c>
      <c r="D23820" s="1">
        <f>TIMEVALUE("09:32:59")</f>
        <v>0.3979050925925926</v>
      </c>
      <c r="E23820" s="2">
        <f t="shared" si="2423"/>
        <v>44348</v>
      </c>
      <c r="F23820" s="1">
        <f>TIMEVALUE("09:35:04")</f>
        <v>0.39935185185185185</v>
      </c>
      <c r="G23820" t="s">
        <v>640</v>
      </c>
      <c r="H23820" t="s">
        <v>5042</v>
      </c>
      <c r="I23820">
        <v>708.49199999999996</v>
      </c>
    </row>
    <row r="23821" spans="1:9" x14ac:dyDescent="0.25">
      <c r="A23821" t="s">
        <v>42377</v>
      </c>
      <c r="B23821">
        <v>13127</v>
      </c>
      <c r="C23821" s="2">
        <f t="shared" si="2422"/>
        <v>44348</v>
      </c>
      <c r="D23821" s="1">
        <f>TIMEVALUE("10:29:43")</f>
        <v>0.43730324074074073</v>
      </c>
      <c r="E23821" s="2">
        <f t="shared" si="2423"/>
        <v>44348</v>
      </c>
      <c r="F23821" s="1">
        <f>TIMEVALUE("10:32:14")</f>
        <v>0.43905092592592593</v>
      </c>
      <c r="G23821" t="s">
        <v>2282</v>
      </c>
      <c r="H23821" t="s">
        <v>42378</v>
      </c>
      <c r="I23821">
        <v>709.46500000000003</v>
      </c>
    </row>
    <row r="23822" spans="1:9" x14ac:dyDescent="0.25">
      <c r="A23822" t="s">
        <v>42379</v>
      </c>
      <c r="B23822">
        <v>13127</v>
      </c>
      <c r="C23822" s="2">
        <f t="shared" si="2422"/>
        <v>44348</v>
      </c>
      <c r="D23822" s="1">
        <f>TIMEVALUE("10:33:39")</f>
        <v>0.44003472222222223</v>
      </c>
      <c r="E23822" s="2">
        <f t="shared" si="2423"/>
        <v>44348</v>
      </c>
      <c r="F23822" s="1">
        <f>TIMEVALUE("10:37:31")</f>
        <v>0.44271990740740741</v>
      </c>
      <c r="G23822" t="s">
        <v>2554</v>
      </c>
      <c r="H23822" t="s">
        <v>42380</v>
      </c>
      <c r="I23822">
        <v>709.42899999999997</v>
      </c>
    </row>
    <row r="23823" spans="1:9" x14ac:dyDescent="0.25">
      <c r="A23823" t="s">
        <v>42381</v>
      </c>
      <c r="B23823">
        <v>13127</v>
      </c>
      <c r="C23823" s="2">
        <f t="shared" si="2422"/>
        <v>44348</v>
      </c>
      <c r="D23823" s="1">
        <f>TIMEVALUE("10:38:50")</f>
        <v>0.44363425925925926</v>
      </c>
      <c r="E23823" s="2">
        <f t="shared" si="2423"/>
        <v>44348</v>
      </c>
      <c r="F23823" s="1">
        <f>TIMEVALUE("10:42:33")</f>
        <v>0.44621527777777775</v>
      </c>
      <c r="G23823" t="s">
        <v>13829</v>
      </c>
      <c r="H23823" t="s">
        <v>6232</v>
      </c>
      <c r="I23823">
        <v>709.42600000000004</v>
      </c>
    </row>
    <row r="23824" spans="1:9" x14ac:dyDescent="0.25">
      <c r="A23824" t="s">
        <v>42382</v>
      </c>
      <c r="B23824">
        <v>13127</v>
      </c>
      <c r="C23824" s="2">
        <f t="shared" si="2422"/>
        <v>44348</v>
      </c>
      <c r="D23824" s="1">
        <f>TIMEVALUE("10:45:02")</f>
        <v>0.44793981481481482</v>
      </c>
      <c r="E23824" s="2">
        <f t="shared" si="2423"/>
        <v>44348</v>
      </c>
      <c r="F23824" s="1">
        <f>TIMEVALUE("10:48:04")</f>
        <v>0.45004629629629628</v>
      </c>
      <c r="G23824" t="s">
        <v>2824</v>
      </c>
      <c r="H23824" t="s">
        <v>42383</v>
      </c>
      <c r="I23824">
        <v>709.25400000000002</v>
      </c>
    </row>
    <row r="23825" spans="1:9" x14ac:dyDescent="0.25">
      <c r="A23825" t="s">
        <v>42384</v>
      </c>
      <c r="B23825">
        <v>13127</v>
      </c>
      <c r="C23825" s="2">
        <f t="shared" si="2422"/>
        <v>44348</v>
      </c>
      <c r="D23825" s="1">
        <f>TIMEVALUE("10:49:13")</f>
        <v>0.4508449074074074</v>
      </c>
      <c r="E23825" s="2">
        <f t="shared" si="2423"/>
        <v>44348</v>
      </c>
      <c r="F23825" s="1">
        <f>TIMEVALUE("10:53:41")</f>
        <v>0.45394675925925926</v>
      </c>
      <c r="G23825" t="s">
        <v>3081</v>
      </c>
      <c r="H23825" t="s">
        <v>42385</v>
      </c>
      <c r="I23825">
        <v>709.22500000000002</v>
      </c>
    </row>
    <row r="23826" spans="1:9" x14ac:dyDescent="0.25">
      <c r="A23826" t="s">
        <v>42386</v>
      </c>
      <c r="B23826">
        <v>13127</v>
      </c>
      <c r="C23826" s="2">
        <f t="shared" si="2422"/>
        <v>44348</v>
      </c>
      <c r="D23826" s="1">
        <f>TIMEVALUE("10:54:52")</f>
        <v>0.45476851851851852</v>
      </c>
      <c r="E23826" s="2">
        <f t="shared" si="2423"/>
        <v>44348</v>
      </c>
      <c r="F23826" s="1">
        <f>TIMEVALUE("10:58:11")</f>
        <v>0.45707175925925925</v>
      </c>
      <c r="G23826" t="s">
        <v>816</v>
      </c>
      <c r="H23826" t="s">
        <v>42300</v>
      </c>
      <c r="I23826">
        <v>709.13599999999997</v>
      </c>
    </row>
    <row r="23827" spans="1:9" x14ac:dyDescent="0.25">
      <c r="A23827" t="s">
        <v>42387</v>
      </c>
      <c r="B23827">
        <v>13127</v>
      </c>
      <c r="C23827" s="2">
        <f t="shared" si="2422"/>
        <v>44348</v>
      </c>
      <c r="D23827" s="1">
        <f>TIMEVALUE("10:59:15")</f>
        <v>0.45781250000000001</v>
      </c>
      <c r="E23827" s="2">
        <f t="shared" si="2423"/>
        <v>44348</v>
      </c>
      <c r="F23827" s="1">
        <f>TIMEVALUE("11:02:19")</f>
        <v>0.4599421296296296</v>
      </c>
      <c r="G23827" t="s">
        <v>511</v>
      </c>
      <c r="H23827" t="s">
        <v>42388</v>
      </c>
      <c r="I23827">
        <v>708.88400000000001</v>
      </c>
    </row>
    <row r="23828" spans="1:9" x14ac:dyDescent="0.25">
      <c r="A23828" t="s">
        <v>42389</v>
      </c>
      <c r="B23828">
        <v>13127</v>
      </c>
      <c r="C23828" s="2">
        <f t="shared" si="2422"/>
        <v>44348</v>
      </c>
      <c r="D23828" s="1">
        <f>TIMEVALUE("11:03:42")</f>
        <v>0.46090277777777777</v>
      </c>
      <c r="E23828" s="2">
        <f t="shared" si="2423"/>
        <v>44348</v>
      </c>
      <c r="F23828" s="1">
        <f>TIMEVALUE("11:05:25")</f>
        <v>0.46209490740740738</v>
      </c>
      <c r="G23828" t="s">
        <v>3532</v>
      </c>
      <c r="H23828" t="s">
        <v>8041</v>
      </c>
      <c r="I23828">
        <v>708.77200000000005</v>
      </c>
    </row>
    <row r="23829" spans="1:9" x14ac:dyDescent="0.25">
      <c r="A23829" t="s">
        <v>42390</v>
      </c>
      <c r="B23829">
        <v>13127</v>
      </c>
      <c r="C23829" s="2">
        <f t="shared" si="2422"/>
        <v>44348</v>
      </c>
      <c r="D23829" s="1">
        <f>TIMEVALUE("11:06:47")</f>
        <v>0.46304398148148146</v>
      </c>
      <c r="E23829" s="2">
        <f t="shared" si="2423"/>
        <v>44348</v>
      </c>
      <c r="F23829" s="1">
        <f>TIMEVALUE("11:08:46")</f>
        <v>0.4644212962962963</v>
      </c>
      <c r="G23829" t="s">
        <v>785</v>
      </c>
      <c r="H23829" t="s">
        <v>42391</v>
      </c>
      <c r="I23829">
        <v>708.726</v>
      </c>
    </row>
    <row r="23830" spans="1:9" x14ac:dyDescent="0.25">
      <c r="A23830" t="s">
        <v>42392</v>
      </c>
      <c r="B23830">
        <v>13127</v>
      </c>
      <c r="C23830" s="2">
        <f>DATEVALUE("2025-05-01")</f>
        <v>44316</v>
      </c>
      <c r="D23830" s="1">
        <f>TIMEVALUE("11:39:26")</f>
        <v>0.48571759259259262</v>
      </c>
      <c r="E23830" s="2">
        <f>DATEVALUE("2025-05-01")</f>
        <v>44316</v>
      </c>
      <c r="F23830" s="1">
        <f>TIMEVALUE("11:39:27")</f>
        <v>0.48572916666666666</v>
      </c>
      <c r="G23830" t="s">
        <v>2431</v>
      </c>
      <c r="H23830" t="s">
        <v>21027</v>
      </c>
      <c r="I23830">
        <v>706.94899999999996</v>
      </c>
    </row>
    <row r="23831" spans="1:9" x14ac:dyDescent="0.25">
      <c r="A23831" t="s">
        <v>42393</v>
      </c>
      <c r="B23831">
        <v>13127</v>
      </c>
      <c r="C23831" s="2">
        <f t="shared" ref="C23831:C23870" si="2424">DATEVALUE("2025-06-02")</f>
        <v>44348</v>
      </c>
      <c r="D23831" s="1">
        <f>TIMEVALUE("11:18:04")</f>
        <v>0.47087962962962965</v>
      </c>
      <c r="E23831" s="2">
        <f t="shared" ref="E23831:E23870" si="2425">DATEVALUE("2025-06-02")</f>
        <v>44348</v>
      </c>
      <c r="F23831" s="1">
        <f>TIMEVALUE("11:20:22")</f>
        <v>0.47247685185185184</v>
      </c>
      <c r="G23831" t="s">
        <v>2323</v>
      </c>
      <c r="H23831" t="s">
        <v>42394</v>
      </c>
      <c r="I23831">
        <v>709.54200000000003</v>
      </c>
    </row>
    <row r="23832" spans="1:9" x14ac:dyDescent="0.25">
      <c r="A23832" t="s">
        <v>42395</v>
      </c>
      <c r="B23832">
        <v>13127</v>
      </c>
      <c r="C23832" s="2">
        <f t="shared" si="2424"/>
        <v>44348</v>
      </c>
      <c r="D23832" s="1">
        <f>TIMEVALUE("11:22:07")</f>
        <v>0.47369212962962964</v>
      </c>
      <c r="E23832" s="2">
        <f t="shared" si="2425"/>
        <v>44348</v>
      </c>
      <c r="F23832" s="1">
        <f>TIMEVALUE("11:24:58")</f>
        <v>0.47567129629629629</v>
      </c>
      <c r="G23832" t="s">
        <v>604</v>
      </c>
      <c r="H23832" t="s">
        <v>42396</v>
      </c>
      <c r="I23832">
        <v>709.48</v>
      </c>
    </row>
    <row r="23833" spans="1:9" x14ac:dyDescent="0.25">
      <c r="A23833" t="s">
        <v>42397</v>
      </c>
      <c r="B23833">
        <v>13127</v>
      </c>
      <c r="C23833" s="2">
        <f t="shared" si="2424"/>
        <v>44348</v>
      </c>
      <c r="D23833" s="1">
        <f>TIMEVALUE("11:26:01")</f>
        <v>0.47640046296296296</v>
      </c>
      <c r="E23833" s="2">
        <f t="shared" si="2425"/>
        <v>44348</v>
      </c>
      <c r="F23833" s="1">
        <f>TIMEVALUE("11:30:15")</f>
        <v>0.47934027777777777</v>
      </c>
      <c r="G23833" t="s">
        <v>6692</v>
      </c>
      <c r="H23833" t="s">
        <v>42398</v>
      </c>
      <c r="I23833">
        <v>709.45500000000004</v>
      </c>
    </row>
    <row r="23834" spans="1:9" x14ac:dyDescent="0.25">
      <c r="A23834" t="s">
        <v>42399</v>
      </c>
      <c r="B23834">
        <v>13127</v>
      </c>
      <c r="C23834" s="2">
        <f t="shared" si="2424"/>
        <v>44348</v>
      </c>
      <c r="D23834" s="1">
        <f>TIMEVALUE("11:31:17")</f>
        <v>0.48005787037037034</v>
      </c>
      <c r="E23834" s="2">
        <f t="shared" si="2425"/>
        <v>44348</v>
      </c>
      <c r="F23834" s="1">
        <f>TIMEVALUE("11:34:33")</f>
        <v>0.4823263888888889</v>
      </c>
      <c r="G23834" t="s">
        <v>3163</v>
      </c>
      <c r="H23834" t="s">
        <v>42400</v>
      </c>
      <c r="I23834">
        <v>709.36</v>
      </c>
    </row>
    <row r="23835" spans="1:9" x14ac:dyDescent="0.25">
      <c r="A23835" t="s">
        <v>2114</v>
      </c>
      <c r="B23835">
        <v>13127</v>
      </c>
      <c r="C23835" s="2">
        <f t="shared" si="2424"/>
        <v>44348</v>
      </c>
      <c r="D23835" s="1">
        <f>TIMEVALUE("11:14:26")</f>
        <v>0.46835648148148146</v>
      </c>
      <c r="E23835" s="2">
        <f t="shared" si="2425"/>
        <v>44348</v>
      </c>
      <c r="F23835" s="1">
        <f>TIMEVALUE("11:14:57")</f>
        <v>0.46871527777777777</v>
      </c>
      <c r="G23835" t="s">
        <v>17811</v>
      </c>
      <c r="H23835" t="s">
        <v>22857</v>
      </c>
      <c r="I23835">
        <v>709.71500000000003</v>
      </c>
    </row>
    <row r="23836" spans="1:9" x14ac:dyDescent="0.25">
      <c r="A23836" t="s">
        <v>42401</v>
      </c>
      <c r="B23836">
        <v>13127</v>
      </c>
      <c r="C23836" s="2">
        <f t="shared" si="2424"/>
        <v>44348</v>
      </c>
      <c r="D23836" s="1">
        <f>TIMEVALUE("11:37:34")</f>
        <v>0.48442129629629632</v>
      </c>
      <c r="E23836" s="2">
        <f t="shared" si="2425"/>
        <v>44348</v>
      </c>
      <c r="F23836" s="1">
        <f>TIMEVALUE("11:39:25")</f>
        <v>0.48570601851851852</v>
      </c>
      <c r="G23836" t="s">
        <v>2630</v>
      </c>
      <c r="H23836" t="s">
        <v>35653</v>
      </c>
      <c r="I23836">
        <v>709.17899999999997</v>
      </c>
    </row>
    <row r="23837" spans="1:9" x14ac:dyDescent="0.25">
      <c r="A23837" t="s">
        <v>42402</v>
      </c>
      <c r="B23837">
        <v>13127</v>
      </c>
      <c r="C23837" s="2">
        <f t="shared" si="2424"/>
        <v>44348</v>
      </c>
      <c r="D23837" s="1">
        <f>TIMEVALUE("11:40:31")</f>
        <v>0.48646990740740742</v>
      </c>
      <c r="E23837" s="2">
        <f t="shared" si="2425"/>
        <v>44348</v>
      </c>
      <c r="F23837" s="1">
        <f>TIMEVALUE("11:41:48")</f>
        <v>0.48736111111111113</v>
      </c>
      <c r="G23837" t="s">
        <v>2186</v>
      </c>
      <c r="H23837" t="s">
        <v>42403</v>
      </c>
      <c r="I23837">
        <v>709.12400000000002</v>
      </c>
    </row>
    <row r="23838" spans="1:9" x14ac:dyDescent="0.25">
      <c r="A23838" t="s">
        <v>42404</v>
      </c>
      <c r="B23838">
        <v>13127</v>
      </c>
      <c r="C23838" s="2">
        <f t="shared" si="2424"/>
        <v>44348</v>
      </c>
      <c r="D23838" s="1">
        <f>TIMEVALUE("11:42:57")</f>
        <v>0.4881597222222222</v>
      </c>
      <c r="E23838" s="2">
        <f t="shared" si="2425"/>
        <v>44348</v>
      </c>
      <c r="F23838" s="1">
        <f>TIMEVALUE("11:44:30")</f>
        <v>0.48923611111111109</v>
      </c>
      <c r="G23838" t="s">
        <v>427</v>
      </c>
      <c r="H23838" t="s">
        <v>42405</v>
      </c>
      <c r="I23838">
        <v>709.005</v>
      </c>
    </row>
    <row r="23839" spans="1:9" x14ac:dyDescent="0.25">
      <c r="A23839" t="s">
        <v>42406</v>
      </c>
      <c r="B23839">
        <v>13127</v>
      </c>
      <c r="C23839" s="2">
        <f t="shared" si="2424"/>
        <v>44348</v>
      </c>
      <c r="D23839" s="1">
        <f>TIMEVALUE("11:45:41")</f>
        <v>0.49005787037037035</v>
      </c>
      <c r="E23839" s="2">
        <f t="shared" si="2425"/>
        <v>44348</v>
      </c>
      <c r="F23839" s="1">
        <f>TIMEVALUE("11:47:52")</f>
        <v>0.49157407407407405</v>
      </c>
      <c r="G23839" t="s">
        <v>340</v>
      </c>
      <c r="H23839" t="s">
        <v>5161</v>
      </c>
      <c r="I23839">
        <v>708.96400000000006</v>
      </c>
    </row>
    <row r="23840" spans="1:9" x14ac:dyDescent="0.25">
      <c r="A23840" t="s">
        <v>42407</v>
      </c>
      <c r="B23840">
        <v>13127</v>
      </c>
      <c r="C23840" s="2">
        <f t="shared" si="2424"/>
        <v>44348</v>
      </c>
      <c r="D23840" s="1">
        <f>TIMEVALUE("11:10:14")</f>
        <v>0.46543981481481483</v>
      </c>
      <c r="E23840" s="2">
        <f t="shared" si="2425"/>
        <v>44348</v>
      </c>
      <c r="F23840" s="1">
        <f>TIMEVALUE("11:12:47")</f>
        <v>0.46721064814814817</v>
      </c>
      <c r="G23840" t="s">
        <v>2403</v>
      </c>
      <c r="H23840" t="s">
        <v>36936</v>
      </c>
      <c r="I23840">
        <v>708.80899999999997</v>
      </c>
    </row>
    <row r="23841" spans="1:9" x14ac:dyDescent="0.25">
      <c r="A23841" t="s">
        <v>42408</v>
      </c>
      <c r="B23841">
        <v>13112</v>
      </c>
      <c r="C23841" s="2">
        <f t="shared" si="2424"/>
        <v>44348</v>
      </c>
      <c r="D23841" s="1">
        <f>TIMEVALUE("10:05:02")</f>
        <v>0.42016203703703703</v>
      </c>
      <c r="E23841" s="2">
        <f t="shared" si="2425"/>
        <v>44348</v>
      </c>
      <c r="F23841" s="1">
        <f>TIMEVALUE("10:08:27")</f>
        <v>0.42253472222222221</v>
      </c>
      <c r="G23841" t="s">
        <v>2745</v>
      </c>
      <c r="H23841" t="s">
        <v>10158</v>
      </c>
      <c r="I23841">
        <v>714.69799999999998</v>
      </c>
    </row>
    <row r="23842" spans="1:9" x14ac:dyDescent="0.25">
      <c r="A23842" t="s">
        <v>42409</v>
      </c>
      <c r="B23842">
        <v>13112</v>
      </c>
      <c r="C23842" s="2">
        <f t="shared" si="2424"/>
        <v>44348</v>
      </c>
      <c r="D23842" s="1">
        <f>TIMEVALUE("10:12:37")</f>
        <v>0.42542824074074076</v>
      </c>
      <c r="E23842" s="2">
        <f t="shared" si="2425"/>
        <v>44348</v>
      </c>
      <c r="F23842" s="1">
        <f>TIMEVALUE("10:15:00")</f>
        <v>0.42708333333333331</v>
      </c>
      <c r="G23842" t="s">
        <v>306</v>
      </c>
      <c r="H23842" t="s">
        <v>42410</v>
      </c>
      <c r="I23842">
        <v>714.66600000000005</v>
      </c>
    </row>
    <row r="23843" spans="1:9" x14ac:dyDescent="0.25">
      <c r="A23843" t="s">
        <v>42411</v>
      </c>
      <c r="B23843">
        <v>13112</v>
      </c>
      <c r="C23843" s="2">
        <f t="shared" si="2424"/>
        <v>44348</v>
      </c>
      <c r="D23843" s="1">
        <f>TIMEVALUE("10:16:57")</f>
        <v>0.42843750000000003</v>
      </c>
      <c r="E23843" s="2">
        <f t="shared" si="2425"/>
        <v>44348</v>
      </c>
      <c r="F23843" s="1">
        <f>TIMEVALUE("10:20:48")</f>
        <v>0.43111111111111111</v>
      </c>
      <c r="G23843" t="s">
        <v>846</v>
      </c>
      <c r="H23843" t="s">
        <v>42412</v>
      </c>
      <c r="I23843">
        <v>714.65099999999995</v>
      </c>
    </row>
    <row r="23844" spans="1:9" x14ac:dyDescent="0.25">
      <c r="A23844" t="s">
        <v>42413</v>
      </c>
      <c r="B23844">
        <v>13112</v>
      </c>
      <c r="C23844" s="2">
        <f t="shared" si="2424"/>
        <v>44348</v>
      </c>
      <c r="D23844" s="1">
        <f>TIMEVALUE("10:22:21")</f>
        <v>0.4321875</v>
      </c>
      <c r="E23844" s="2">
        <f t="shared" si="2425"/>
        <v>44348</v>
      </c>
      <c r="F23844" s="1">
        <f>TIMEVALUE("10:25:21")</f>
        <v>0.43427083333333333</v>
      </c>
      <c r="G23844" t="s">
        <v>433</v>
      </c>
      <c r="H23844" t="s">
        <v>39291</v>
      </c>
      <c r="I23844">
        <v>714.55499999999995</v>
      </c>
    </row>
    <row r="23845" spans="1:9" x14ac:dyDescent="0.25">
      <c r="A23845" t="s">
        <v>42414</v>
      </c>
      <c r="B23845">
        <v>13112</v>
      </c>
      <c r="C23845" s="2">
        <f t="shared" si="2424"/>
        <v>44348</v>
      </c>
      <c r="D23845" s="1">
        <f>TIMEVALUE("10:27:26")</f>
        <v>0.43571759259259257</v>
      </c>
      <c r="E23845" s="2">
        <f t="shared" si="2425"/>
        <v>44348</v>
      </c>
      <c r="F23845" s="1">
        <f>TIMEVALUE("10:30:14")</f>
        <v>0.43766203703703704</v>
      </c>
      <c r="G23845" t="s">
        <v>3034</v>
      </c>
      <c r="H23845" t="s">
        <v>42415</v>
      </c>
      <c r="I23845">
        <v>714.43799999999999</v>
      </c>
    </row>
    <row r="23846" spans="1:9" x14ac:dyDescent="0.25">
      <c r="A23846" t="s">
        <v>42416</v>
      </c>
      <c r="B23846">
        <v>13112</v>
      </c>
      <c r="C23846" s="2">
        <f t="shared" si="2424"/>
        <v>44348</v>
      </c>
      <c r="D23846" s="1">
        <f>TIMEVALUE("10:32:29")</f>
        <v>0.43922453703703701</v>
      </c>
      <c r="E23846" s="2">
        <f t="shared" si="2425"/>
        <v>44348</v>
      </c>
      <c r="F23846" s="1">
        <f>TIMEVALUE("10:34:21")</f>
        <v>0.44052083333333331</v>
      </c>
      <c r="G23846" t="s">
        <v>546</v>
      </c>
      <c r="H23846" t="s">
        <v>9765</v>
      </c>
      <c r="I23846">
        <v>714.25699999999995</v>
      </c>
    </row>
    <row r="23847" spans="1:9" x14ac:dyDescent="0.25">
      <c r="A23847" t="s">
        <v>42417</v>
      </c>
      <c r="B23847">
        <v>13112</v>
      </c>
      <c r="C23847" s="2">
        <f t="shared" si="2424"/>
        <v>44348</v>
      </c>
      <c r="D23847" s="1">
        <f>TIMEVALUE("10:36:11")</f>
        <v>0.44179398148148147</v>
      </c>
      <c r="E23847" s="2">
        <f t="shared" si="2425"/>
        <v>44348</v>
      </c>
      <c r="F23847" s="1">
        <f>TIMEVALUE("10:37:45")</f>
        <v>0.44288194444444445</v>
      </c>
      <c r="G23847" t="s">
        <v>2316</v>
      </c>
      <c r="H23847" t="s">
        <v>42418</v>
      </c>
      <c r="I23847">
        <v>714.21</v>
      </c>
    </row>
    <row r="23848" spans="1:9" x14ac:dyDescent="0.25">
      <c r="A23848" t="s">
        <v>42419</v>
      </c>
      <c r="B23848">
        <v>13112</v>
      </c>
      <c r="C23848" s="2">
        <f t="shared" si="2424"/>
        <v>44348</v>
      </c>
      <c r="D23848" s="1">
        <f>TIMEVALUE("10:39:34")</f>
        <v>0.44414351851851852</v>
      </c>
      <c r="E23848" s="2">
        <f t="shared" si="2425"/>
        <v>44348</v>
      </c>
      <c r="F23848" s="1">
        <f>TIMEVALUE("10:42:03")</f>
        <v>0.44586805555555553</v>
      </c>
      <c r="G23848" t="s">
        <v>2691</v>
      </c>
      <c r="H23848" t="s">
        <v>42420</v>
      </c>
      <c r="I23848">
        <v>714.15499999999997</v>
      </c>
    </row>
    <row r="23849" spans="1:9" x14ac:dyDescent="0.25">
      <c r="A23849" t="s">
        <v>42421</v>
      </c>
      <c r="B23849">
        <v>13112</v>
      </c>
      <c r="C23849" s="2">
        <f t="shared" si="2424"/>
        <v>44348</v>
      </c>
      <c r="D23849" s="1">
        <f>TIMEVALUE("10:43:50")</f>
        <v>0.44710648148148147</v>
      </c>
      <c r="E23849" s="2">
        <f t="shared" si="2425"/>
        <v>44348</v>
      </c>
      <c r="F23849" s="1">
        <f>TIMEVALUE("10:46:27")</f>
        <v>0.44892361111111112</v>
      </c>
      <c r="G23849" t="s">
        <v>997</v>
      </c>
      <c r="H23849" t="s">
        <v>42422</v>
      </c>
      <c r="I23849">
        <v>713.99699999999996</v>
      </c>
    </row>
    <row r="23850" spans="1:9" x14ac:dyDescent="0.25">
      <c r="A23850" t="s">
        <v>42423</v>
      </c>
      <c r="B23850">
        <v>13112</v>
      </c>
      <c r="C23850" s="2">
        <f t="shared" si="2424"/>
        <v>44348</v>
      </c>
      <c r="D23850" s="1">
        <f>TIMEVALUE("09:57:02")</f>
        <v>0.41460648148148149</v>
      </c>
      <c r="E23850" s="2">
        <f t="shared" si="2425"/>
        <v>44348</v>
      </c>
      <c r="F23850" s="1">
        <f>TIMEVALUE("10:00:06")</f>
        <v>0.41673611111111108</v>
      </c>
      <c r="G23850" t="s">
        <v>511</v>
      </c>
      <c r="H23850" t="s">
        <v>11228</v>
      </c>
      <c r="I23850">
        <v>714.03700000000003</v>
      </c>
    </row>
    <row r="23851" spans="1:9" x14ac:dyDescent="0.25">
      <c r="A23851" t="s">
        <v>42424</v>
      </c>
      <c r="B23851">
        <v>13112</v>
      </c>
      <c r="C23851" s="2">
        <f t="shared" si="2424"/>
        <v>44348</v>
      </c>
      <c r="D23851" s="1">
        <f>TIMEVALUE("09:15:44")</f>
        <v>0.38592592592592595</v>
      </c>
      <c r="E23851" s="2">
        <f t="shared" si="2425"/>
        <v>44348</v>
      </c>
      <c r="F23851" s="1">
        <f>TIMEVALUE("09:20:52")</f>
        <v>0.38949074074074075</v>
      </c>
      <c r="G23851" t="s">
        <v>1736</v>
      </c>
      <c r="H23851" t="s">
        <v>42425</v>
      </c>
      <c r="I23851">
        <v>714.84799999999996</v>
      </c>
    </row>
    <row r="23852" spans="1:9" x14ac:dyDescent="0.25">
      <c r="A23852" t="s">
        <v>42426</v>
      </c>
      <c r="B23852">
        <v>13112</v>
      </c>
      <c r="C23852" s="2">
        <f t="shared" si="2424"/>
        <v>44348</v>
      </c>
      <c r="D23852" s="1">
        <f>TIMEVALUE("09:23:13")</f>
        <v>0.39112268518518517</v>
      </c>
      <c r="E23852" s="2">
        <f t="shared" si="2425"/>
        <v>44348</v>
      </c>
      <c r="F23852" s="1">
        <f>TIMEVALUE("09:25:53")</f>
        <v>0.39297453703703705</v>
      </c>
      <c r="G23852" t="s">
        <v>729</v>
      </c>
      <c r="H23852" t="s">
        <v>42427</v>
      </c>
      <c r="I23852">
        <v>714.83100000000002</v>
      </c>
    </row>
    <row r="23853" spans="1:9" x14ac:dyDescent="0.25">
      <c r="A23853" t="s">
        <v>42428</v>
      </c>
      <c r="B23853">
        <v>13112</v>
      </c>
      <c r="C23853" s="2">
        <f t="shared" si="2424"/>
        <v>44348</v>
      </c>
      <c r="D23853" s="1">
        <f>TIMEVALUE("09:27:29")</f>
        <v>0.39408564814814817</v>
      </c>
      <c r="E23853" s="2">
        <f t="shared" si="2425"/>
        <v>44348</v>
      </c>
      <c r="F23853" s="1">
        <f>TIMEVALUE("09:29:23")</f>
        <v>0.3954050925925926</v>
      </c>
      <c r="G23853" t="s">
        <v>2627</v>
      </c>
      <c r="H23853" t="s">
        <v>42429</v>
      </c>
      <c r="I23853">
        <v>714.77099999999996</v>
      </c>
    </row>
    <row r="23854" spans="1:9" x14ac:dyDescent="0.25">
      <c r="A23854" t="s">
        <v>42430</v>
      </c>
      <c r="B23854">
        <v>13112</v>
      </c>
      <c r="C23854" s="2">
        <f t="shared" si="2424"/>
        <v>44348</v>
      </c>
      <c r="D23854" s="1">
        <f>TIMEVALUE("09:31:19")</f>
        <v>0.39674768518518516</v>
      </c>
      <c r="E23854" s="2">
        <f t="shared" si="2425"/>
        <v>44348</v>
      </c>
      <c r="F23854" s="1">
        <f>TIMEVALUE("09:33:15")</f>
        <v>0.39809027777777778</v>
      </c>
      <c r="G23854" t="s">
        <v>557</v>
      </c>
      <c r="H23854" t="s">
        <v>42431</v>
      </c>
      <c r="I23854">
        <v>714.65200000000004</v>
      </c>
    </row>
    <row r="23855" spans="1:9" x14ac:dyDescent="0.25">
      <c r="A23855" t="s">
        <v>42432</v>
      </c>
      <c r="B23855">
        <v>13112</v>
      </c>
      <c r="C23855" s="2">
        <f t="shared" si="2424"/>
        <v>44348</v>
      </c>
      <c r="D23855" s="1">
        <f>TIMEVALUE("09:34:56")</f>
        <v>0.39925925925925926</v>
      </c>
      <c r="E23855" s="2">
        <f t="shared" si="2425"/>
        <v>44348</v>
      </c>
      <c r="F23855" s="1">
        <f>TIMEVALUE("09:36:38")</f>
        <v>0.40043981481481483</v>
      </c>
      <c r="G23855" t="s">
        <v>236</v>
      </c>
      <c r="H23855" t="s">
        <v>42433</v>
      </c>
      <c r="I23855">
        <v>714.57899999999995</v>
      </c>
    </row>
    <row r="23856" spans="1:9" x14ac:dyDescent="0.25">
      <c r="A23856" t="s">
        <v>42434</v>
      </c>
      <c r="B23856">
        <v>13112</v>
      </c>
      <c r="C23856" s="2">
        <f t="shared" si="2424"/>
        <v>44348</v>
      </c>
      <c r="D23856" s="1">
        <f>TIMEVALUE("09:39:01")</f>
        <v>0.40209490740740739</v>
      </c>
      <c r="E23856" s="2">
        <f t="shared" si="2425"/>
        <v>44348</v>
      </c>
      <c r="F23856" s="1">
        <f>TIMEVALUE("09:40:45")</f>
        <v>0.40329861111111109</v>
      </c>
      <c r="G23856" t="s">
        <v>523</v>
      </c>
      <c r="H23856" t="s">
        <v>42435</v>
      </c>
      <c r="I23856">
        <v>714.41099999999994</v>
      </c>
    </row>
    <row r="23857" spans="1:9" x14ac:dyDescent="0.25">
      <c r="A23857" t="s">
        <v>42436</v>
      </c>
      <c r="B23857">
        <v>13112</v>
      </c>
      <c r="C23857" s="2">
        <f t="shared" si="2424"/>
        <v>44348</v>
      </c>
      <c r="D23857" s="1">
        <f>TIMEVALUE("09:42:54")</f>
        <v>0.40479166666666666</v>
      </c>
      <c r="E23857" s="2">
        <f t="shared" si="2425"/>
        <v>44348</v>
      </c>
      <c r="F23857" s="1">
        <f>TIMEVALUE("09:44:20")</f>
        <v>0.40578703703703706</v>
      </c>
      <c r="G23857" t="s">
        <v>683</v>
      </c>
      <c r="H23857" t="s">
        <v>1579</v>
      </c>
      <c r="I23857">
        <v>714.28399999999999</v>
      </c>
    </row>
    <row r="23858" spans="1:9" x14ac:dyDescent="0.25">
      <c r="A23858" t="s">
        <v>42437</v>
      </c>
      <c r="B23858">
        <v>13112</v>
      </c>
      <c r="C23858" s="2">
        <f t="shared" si="2424"/>
        <v>44348</v>
      </c>
      <c r="D23858" s="1">
        <f>TIMEVALUE("09:46:28")</f>
        <v>0.40726851851851853</v>
      </c>
      <c r="E23858" s="2">
        <f t="shared" si="2425"/>
        <v>44348</v>
      </c>
      <c r="F23858" s="1">
        <f>TIMEVALUE("09:49:28")</f>
        <v>0.40935185185185186</v>
      </c>
      <c r="G23858" t="s">
        <v>433</v>
      </c>
      <c r="H23858" t="s">
        <v>42438</v>
      </c>
      <c r="I23858">
        <v>714.15899999999999</v>
      </c>
    </row>
    <row r="23859" spans="1:9" x14ac:dyDescent="0.25">
      <c r="A23859" t="s">
        <v>42439</v>
      </c>
      <c r="B23859">
        <v>13112</v>
      </c>
      <c r="C23859" s="2">
        <f t="shared" si="2424"/>
        <v>44348</v>
      </c>
      <c r="D23859" s="1">
        <f>TIMEVALUE("09:51:09")</f>
        <v>0.41052083333333333</v>
      </c>
      <c r="E23859" s="2">
        <f t="shared" si="2425"/>
        <v>44348</v>
      </c>
      <c r="F23859" s="1">
        <f>TIMEVALUE("09:54:08")</f>
        <v>0.41259259259259257</v>
      </c>
      <c r="G23859" t="s">
        <v>2326</v>
      </c>
      <c r="H23859" t="s">
        <v>42440</v>
      </c>
      <c r="I23859">
        <v>714.06799999999998</v>
      </c>
    </row>
    <row r="23860" spans="1:9" x14ac:dyDescent="0.25">
      <c r="A23860" t="s">
        <v>42441</v>
      </c>
      <c r="B23860">
        <v>13112</v>
      </c>
      <c r="C23860" s="2">
        <f t="shared" si="2424"/>
        <v>44348</v>
      </c>
      <c r="D23860" s="1">
        <f>TIMEVALUE("09:05:36")</f>
        <v>0.37888888888888889</v>
      </c>
      <c r="E23860" s="2">
        <f t="shared" si="2425"/>
        <v>44348</v>
      </c>
      <c r="F23860" s="1">
        <f>TIMEVALUE("09:10:05")</f>
        <v>0.38200231481481484</v>
      </c>
      <c r="G23860" t="s">
        <v>10234</v>
      </c>
      <c r="H23860" t="s">
        <v>42420</v>
      </c>
      <c r="I23860">
        <v>714.12300000000005</v>
      </c>
    </row>
    <row r="23861" spans="1:9" x14ac:dyDescent="0.25">
      <c r="A23861" t="s">
        <v>42442</v>
      </c>
      <c r="B23861">
        <v>13110</v>
      </c>
      <c r="C23861" s="2">
        <f t="shared" si="2424"/>
        <v>44348</v>
      </c>
      <c r="D23861" s="1">
        <f>TIMEVALUE("11:01:12")</f>
        <v>0.45916666666666667</v>
      </c>
      <c r="E23861" s="2">
        <f t="shared" si="2425"/>
        <v>44348</v>
      </c>
      <c r="F23861" s="1">
        <f>TIMEVALUE("11:05:03")</f>
        <v>0.46184027777777775</v>
      </c>
      <c r="G23861" t="s">
        <v>846</v>
      </c>
      <c r="H23861" t="s">
        <v>42369</v>
      </c>
      <c r="I23861">
        <v>710.41300000000001</v>
      </c>
    </row>
    <row r="23862" spans="1:9" x14ac:dyDescent="0.25">
      <c r="A23862" t="s">
        <v>42443</v>
      </c>
      <c r="B23862">
        <v>13110</v>
      </c>
      <c r="C23862" s="2">
        <f t="shared" si="2424"/>
        <v>44348</v>
      </c>
      <c r="D23862" s="1">
        <f>TIMEVALUE("11:06:42")</f>
        <v>0.4629861111111111</v>
      </c>
      <c r="E23862" s="2">
        <f t="shared" si="2425"/>
        <v>44348</v>
      </c>
      <c r="F23862" s="1">
        <f>TIMEVALUE("11:10:24")</f>
        <v>0.46555555555555556</v>
      </c>
      <c r="G23862" t="s">
        <v>2522</v>
      </c>
      <c r="H23862" t="s">
        <v>42444</v>
      </c>
      <c r="I23862">
        <v>710.46699999999998</v>
      </c>
    </row>
    <row r="23863" spans="1:9" x14ac:dyDescent="0.25">
      <c r="A23863" t="s">
        <v>42445</v>
      </c>
      <c r="B23863">
        <v>13110</v>
      </c>
      <c r="C23863" s="2">
        <f t="shared" si="2424"/>
        <v>44348</v>
      </c>
      <c r="D23863" s="1">
        <f>TIMEVALUE("11:11:37")</f>
        <v>0.46640046296296295</v>
      </c>
      <c r="E23863" s="2">
        <f t="shared" si="2425"/>
        <v>44348</v>
      </c>
      <c r="F23863" s="1">
        <f>TIMEVALUE("11:14:17")</f>
        <v>0.46825231481481483</v>
      </c>
      <c r="G23863" t="s">
        <v>729</v>
      </c>
      <c r="H23863" t="s">
        <v>42446</v>
      </c>
      <c r="I23863">
        <v>710.37800000000004</v>
      </c>
    </row>
    <row r="23864" spans="1:9" x14ac:dyDescent="0.25">
      <c r="A23864" t="s">
        <v>42447</v>
      </c>
      <c r="B23864">
        <v>13110</v>
      </c>
      <c r="C23864" s="2">
        <f t="shared" si="2424"/>
        <v>44348</v>
      </c>
      <c r="D23864" s="1">
        <f>TIMEVALUE("11:15:24")</f>
        <v>0.46902777777777777</v>
      </c>
      <c r="E23864" s="2">
        <f t="shared" si="2425"/>
        <v>44348</v>
      </c>
      <c r="F23864" s="1">
        <f>TIMEVALUE("11:17:37")</f>
        <v>0.47056712962962965</v>
      </c>
      <c r="G23864" t="s">
        <v>560</v>
      </c>
      <c r="H23864" t="s">
        <v>42448</v>
      </c>
      <c r="I23864">
        <v>710.21400000000006</v>
      </c>
    </row>
    <row r="23865" spans="1:9" x14ac:dyDescent="0.25">
      <c r="A23865" t="s">
        <v>42449</v>
      </c>
      <c r="B23865">
        <v>13110</v>
      </c>
      <c r="C23865" s="2">
        <f t="shared" si="2424"/>
        <v>44348</v>
      </c>
      <c r="D23865" s="1">
        <f>TIMEVALUE("11:18:50")</f>
        <v>0.47141203703703705</v>
      </c>
      <c r="E23865" s="2">
        <f t="shared" si="2425"/>
        <v>44348</v>
      </c>
      <c r="F23865" s="1">
        <f>TIMEVALUE("11:20:45")</f>
        <v>0.47274305555555557</v>
      </c>
      <c r="G23865" t="s">
        <v>526</v>
      </c>
      <c r="H23865" t="s">
        <v>42450</v>
      </c>
      <c r="I23865">
        <v>710.149</v>
      </c>
    </row>
    <row r="23866" spans="1:9" x14ac:dyDescent="0.25">
      <c r="A23866" t="s">
        <v>42451</v>
      </c>
      <c r="B23866">
        <v>13110</v>
      </c>
      <c r="C23866" s="2">
        <f t="shared" si="2424"/>
        <v>44348</v>
      </c>
      <c r="D23866" s="1">
        <f>TIMEVALUE("11:21:56")</f>
        <v>0.47356481481481483</v>
      </c>
      <c r="E23866" s="2">
        <f t="shared" si="2425"/>
        <v>44348</v>
      </c>
      <c r="F23866" s="1">
        <f>TIMEVALUE("11:23:35")</f>
        <v>0.47471064814814817</v>
      </c>
      <c r="G23866" t="s">
        <v>455</v>
      </c>
      <c r="H23866" t="s">
        <v>5658</v>
      </c>
      <c r="I23866">
        <v>709.97199999999998</v>
      </c>
    </row>
    <row r="23867" spans="1:9" x14ac:dyDescent="0.25">
      <c r="A23867" t="s">
        <v>42452</v>
      </c>
      <c r="B23867">
        <v>13110</v>
      </c>
      <c r="C23867" s="2">
        <f t="shared" si="2424"/>
        <v>44348</v>
      </c>
      <c r="D23867" s="1">
        <f>TIMEVALUE("11:24:43")</f>
        <v>0.4754976851851852</v>
      </c>
      <c r="E23867" s="2">
        <f t="shared" si="2425"/>
        <v>44348</v>
      </c>
      <c r="F23867" s="1">
        <f>TIMEVALUE("11:28:35")</f>
        <v>0.47818287037037038</v>
      </c>
      <c r="G23867" t="s">
        <v>2554</v>
      </c>
      <c r="H23867" t="s">
        <v>5698</v>
      </c>
      <c r="I23867">
        <v>709.89599999999996</v>
      </c>
    </row>
    <row r="23868" spans="1:9" x14ac:dyDescent="0.25">
      <c r="A23868" t="s">
        <v>42453</v>
      </c>
      <c r="B23868">
        <v>13110</v>
      </c>
      <c r="C23868" s="2">
        <f t="shared" si="2424"/>
        <v>44348</v>
      </c>
      <c r="D23868" s="1">
        <f>TIMEVALUE("11:29:45")</f>
        <v>0.47899305555555555</v>
      </c>
      <c r="E23868" s="2">
        <f t="shared" si="2425"/>
        <v>44348</v>
      </c>
      <c r="F23868" s="1">
        <f>TIMEVALUE("11:34:05")</f>
        <v>0.48200231481481481</v>
      </c>
      <c r="G23868" t="s">
        <v>517</v>
      </c>
      <c r="H23868" t="s">
        <v>39145</v>
      </c>
      <c r="I23868">
        <v>709.75699999999995</v>
      </c>
    </row>
    <row r="23869" spans="1:9" x14ac:dyDescent="0.25">
      <c r="A23869" t="s">
        <v>42454</v>
      </c>
      <c r="B23869">
        <v>13110</v>
      </c>
      <c r="C23869" s="2">
        <f t="shared" si="2424"/>
        <v>44348</v>
      </c>
      <c r="D23869" s="1">
        <f>TIMEVALUE("11:35:07")</f>
        <v>0.48271990740740739</v>
      </c>
      <c r="E23869" s="2">
        <f t="shared" si="2425"/>
        <v>44348</v>
      </c>
      <c r="F23869" s="1">
        <f>TIMEVALUE("11:37:57")</f>
        <v>0.48468749999999999</v>
      </c>
      <c r="G23869" t="s">
        <v>239</v>
      </c>
      <c r="H23869" t="s">
        <v>42455</v>
      </c>
      <c r="I23869">
        <v>709.67</v>
      </c>
    </row>
    <row r="23870" spans="1:9" x14ac:dyDescent="0.25">
      <c r="A23870" t="s">
        <v>42456</v>
      </c>
      <c r="B23870">
        <v>13110</v>
      </c>
      <c r="C23870" s="2">
        <f t="shared" si="2424"/>
        <v>44348</v>
      </c>
      <c r="D23870" s="1">
        <f>TIMEVALUE("10:53:43")</f>
        <v>0.45396990740740739</v>
      </c>
      <c r="E23870" s="2">
        <f t="shared" si="2425"/>
        <v>44348</v>
      </c>
      <c r="F23870" s="1">
        <f>TIMEVALUE("10:56:35")</f>
        <v>0.45596064814814813</v>
      </c>
      <c r="G23870" t="s">
        <v>2910</v>
      </c>
      <c r="H23870" t="s">
        <v>10526</v>
      </c>
      <c r="I23870">
        <v>709.66200000000003</v>
      </c>
    </row>
    <row r="23871" spans="1:9" x14ac:dyDescent="0.25">
      <c r="A23871" t="s">
        <v>42457</v>
      </c>
      <c r="B23871">
        <v>13110</v>
      </c>
      <c r="C23871" s="2">
        <f>DATEVALUE("2025-05-31")</f>
        <v>44346</v>
      </c>
      <c r="D23871" s="1">
        <f>TIMEVALUE("13:50:50")</f>
        <v>0.57696759259259256</v>
      </c>
      <c r="E23871" s="2">
        <f>DATEVALUE("2025-05-31")</f>
        <v>44346</v>
      </c>
      <c r="F23871" s="1">
        <f>TIMEVALUE("13:54:57")</f>
        <v>0.57982638888888893</v>
      </c>
      <c r="G23871" t="s">
        <v>230</v>
      </c>
      <c r="H23871" t="s">
        <v>35724</v>
      </c>
      <c r="I23871">
        <v>710.52700000000004</v>
      </c>
    </row>
    <row r="23872" spans="1:9" x14ac:dyDescent="0.25">
      <c r="A23872" t="s">
        <v>42458</v>
      </c>
      <c r="B23872">
        <v>13110</v>
      </c>
      <c r="C23872" s="2">
        <f t="shared" ref="C23872:C23879" si="2426">DATEVALUE("2025-06-02")</f>
        <v>44348</v>
      </c>
      <c r="D23872" s="1">
        <f>TIMEVALUE("10:17:04")</f>
        <v>0.42851851851851852</v>
      </c>
      <c r="E23872" s="2">
        <f t="shared" ref="E23872:E23879" si="2427">DATEVALUE("2025-06-02")</f>
        <v>44348</v>
      </c>
      <c r="F23872" s="1">
        <f>TIMEVALUE("10:21:17")</f>
        <v>0.43144675925925924</v>
      </c>
      <c r="G23872" t="s">
        <v>819</v>
      </c>
      <c r="H23872" t="s">
        <v>12376</v>
      </c>
      <c r="I23872">
        <v>710.44500000000005</v>
      </c>
    </row>
    <row r="23873" spans="1:9" x14ac:dyDescent="0.25">
      <c r="A23873" t="s">
        <v>42459</v>
      </c>
      <c r="B23873">
        <v>13110</v>
      </c>
      <c r="C23873" s="2">
        <f t="shared" si="2426"/>
        <v>44348</v>
      </c>
      <c r="D23873" s="1">
        <f>TIMEVALUE("10:22:34")</f>
        <v>0.43233796296296295</v>
      </c>
      <c r="E23873" s="2">
        <f t="shared" si="2427"/>
        <v>44348</v>
      </c>
      <c r="F23873" s="1">
        <f>TIMEVALUE("10:26:37")</f>
        <v>0.43515046296296295</v>
      </c>
      <c r="G23873" t="s">
        <v>3357</v>
      </c>
      <c r="H23873" t="s">
        <v>42460</v>
      </c>
      <c r="I23873">
        <v>710.44100000000003</v>
      </c>
    </row>
    <row r="23874" spans="1:9" x14ac:dyDescent="0.25">
      <c r="A23874" t="s">
        <v>42461</v>
      </c>
      <c r="B23874">
        <v>13110</v>
      </c>
      <c r="C23874" s="2">
        <f t="shared" si="2426"/>
        <v>44348</v>
      </c>
      <c r="D23874" s="1">
        <f>TIMEVALUE("10:27:58")</f>
        <v>0.43608796296296298</v>
      </c>
      <c r="E23874" s="2">
        <f t="shared" si="2427"/>
        <v>44348</v>
      </c>
      <c r="F23874" s="1">
        <f>TIMEVALUE("10:31:43")</f>
        <v>0.43869212962962961</v>
      </c>
      <c r="G23874" t="s">
        <v>3362</v>
      </c>
      <c r="H23874" t="s">
        <v>42462</v>
      </c>
      <c r="I23874">
        <v>710.22699999999998</v>
      </c>
    </row>
    <row r="23875" spans="1:9" x14ac:dyDescent="0.25">
      <c r="A23875" t="s">
        <v>42463</v>
      </c>
      <c r="B23875">
        <v>13110</v>
      </c>
      <c r="C23875" s="2">
        <f t="shared" si="2426"/>
        <v>44348</v>
      </c>
      <c r="D23875" s="1">
        <f>TIMEVALUE("10:32:54")</f>
        <v>0.43951388888888887</v>
      </c>
      <c r="E23875" s="2">
        <f t="shared" si="2427"/>
        <v>44348</v>
      </c>
      <c r="F23875" s="1">
        <f>TIMEVALUE("10:35:05")</f>
        <v>0.44103009259259257</v>
      </c>
      <c r="G23875" t="s">
        <v>340</v>
      </c>
      <c r="H23875" t="s">
        <v>5322</v>
      </c>
      <c r="I23875">
        <v>710.21199999999999</v>
      </c>
    </row>
    <row r="23876" spans="1:9" x14ac:dyDescent="0.25">
      <c r="A23876" t="s">
        <v>42464</v>
      </c>
      <c r="B23876">
        <v>13110</v>
      </c>
      <c r="C23876" s="2">
        <f t="shared" si="2426"/>
        <v>44348</v>
      </c>
      <c r="D23876" s="1">
        <f>TIMEVALUE("10:36:04")</f>
        <v>0.44171296296296297</v>
      </c>
      <c r="E23876" s="2">
        <f t="shared" si="2427"/>
        <v>44348</v>
      </c>
      <c r="F23876" s="1">
        <f>TIMEVALUE("10:38:27")</f>
        <v>0.44336805555555553</v>
      </c>
      <c r="G23876" t="s">
        <v>306</v>
      </c>
      <c r="H23876" t="s">
        <v>42465</v>
      </c>
      <c r="I23876">
        <v>710.17499999999995</v>
      </c>
    </row>
    <row r="23877" spans="1:9" x14ac:dyDescent="0.25">
      <c r="A23877" t="s">
        <v>42466</v>
      </c>
      <c r="B23877">
        <v>13110</v>
      </c>
      <c r="C23877" s="2">
        <f t="shared" si="2426"/>
        <v>44348</v>
      </c>
      <c r="D23877" s="1">
        <f>TIMEVALUE("10:39:31")</f>
        <v>0.44410879629629629</v>
      </c>
      <c r="E23877" s="2">
        <f t="shared" si="2427"/>
        <v>44348</v>
      </c>
      <c r="F23877" s="1">
        <f>TIMEVALUE("10:43:22")</f>
        <v>0.44678240740740743</v>
      </c>
      <c r="G23877" t="s">
        <v>846</v>
      </c>
      <c r="H23877" t="s">
        <v>42467</v>
      </c>
      <c r="I23877">
        <v>710.06799999999998</v>
      </c>
    </row>
    <row r="23878" spans="1:9" x14ac:dyDescent="0.25">
      <c r="A23878" t="s">
        <v>42468</v>
      </c>
      <c r="B23878">
        <v>13110</v>
      </c>
      <c r="C23878" s="2">
        <f t="shared" si="2426"/>
        <v>44348</v>
      </c>
      <c r="D23878" s="1">
        <f>TIMEVALUE("10:44:39")</f>
        <v>0.44767361111111109</v>
      </c>
      <c r="E23878" s="2">
        <f t="shared" si="2427"/>
        <v>44348</v>
      </c>
      <c r="F23878" s="1">
        <f>TIMEVALUE("10:47:11")</f>
        <v>0.44943287037037039</v>
      </c>
      <c r="G23878" t="s">
        <v>514</v>
      </c>
      <c r="H23878" t="s">
        <v>42469</v>
      </c>
      <c r="I23878">
        <v>709.95799999999997</v>
      </c>
    </row>
    <row r="23879" spans="1:9" x14ac:dyDescent="0.25">
      <c r="A23879" t="s">
        <v>42470</v>
      </c>
      <c r="B23879">
        <v>13110</v>
      </c>
      <c r="C23879" s="2">
        <f t="shared" si="2426"/>
        <v>44348</v>
      </c>
      <c r="D23879" s="1">
        <f>TIMEVALUE("10:48:14")</f>
        <v>0.45016203703703705</v>
      </c>
      <c r="E23879" s="2">
        <f t="shared" si="2427"/>
        <v>44348</v>
      </c>
      <c r="F23879" s="1">
        <f>TIMEVALUE("10:52:03")</f>
        <v>0.45281250000000001</v>
      </c>
      <c r="G23879" t="s">
        <v>1451</v>
      </c>
      <c r="H23879" t="s">
        <v>4675</v>
      </c>
      <c r="I23879">
        <v>709.88199999999995</v>
      </c>
    </row>
    <row r="23880" spans="1:9" x14ac:dyDescent="0.25">
      <c r="A23880" t="s">
        <v>42471</v>
      </c>
      <c r="B23880">
        <v>13110</v>
      </c>
      <c r="C23880" s="2">
        <f t="shared" ref="C23880:C23889" si="2428">DATEVALUE("2025-05-31")</f>
        <v>44346</v>
      </c>
      <c r="D23880" s="1">
        <f>TIMEVALUE("13:44:14")</f>
        <v>0.57238425925925929</v>
      </c>
      <c r="E23880" s="2">
        <f t="shared" ref="E23880:E23889" si="2429">DATEVALUE("2025-05-31")</f>
        <v>44346</v>
      </c>
      <c r="F23880" s="1">
        <f>TIMEVALUE("13:47:14")</f>
        <v>0.57446759259259261</v>
      </c>
      <c r="G23880" t="s">
        <v>433</v>
      </c>
      <c r="H23880" t="s">
        <v>10387</v>
      </c>
      <c r="I23880">
        <v>709.75699999999995</v>
      </c>
    </row>
    <row r="23881" spans="1:9" x14ac:dyDescent="0.25">
      <c r="A23881" t="s">
        <v>42472</v>
      </c>
      <c r="B23881">
        <v>13110</v>
      </c>
      <c r="C23881" s="2">
        <f t="shared" si="2428"/>
        <v>44346</v>
      </c>
      <c r="D23881" s="1">
        <f>TIMEVALUE("12:57:42")</f>
        <v>0.54006944444444449</v>
      </c>
      <c r="E23881" s="2">
        <f t="shared" si="2429"/>
        <v>44346</v>
      </c>
      <c r="F23881" s="1">
        <f>TIMEVALUE("13:02:01")</f>
        <v>0.54306712962962966</v>
      </c>
      <c r="G23881" t="s">
        <v>2109</v>
      </c>
      <c r="H23881" t="s">
        <v>1691</v>
      </c>
      <c r="I23881">
        <v>710.53099999999995</v>
      </c>
    </row>
    <row r="23882" spans="1:9" x14ac:dyDescent="0.25">
      <c r="A23882" t="s">
        <v>42473</v>
      </c>
      <c r="B23882">
        <v>13110</v>
      </c>
      <c r="C23882" s="2">
        <f t="shared" si="2428"/>
        <v>44346</v>
      </c>
      <c r="D23882" s="1">
        <f>TIMEVALUE("13:03:21")</f>
        <v>0.54399305555555555</v>
      </c>
      <c r="E23882" s="2">
        <f t="shared" si="2429"/>
        <v>44346</v>
      </c>
      <c r="F23882" s="1">
        <f>TIMEVALUE("13:08:03")</f>
        <v>0.54725694444444439</v>
      </c>
      <c r="G23882" t="s">
        <v>3092</v>
      </c>
      <c r="H23882" t="s">
        <v>40559</v>
      </c>
      <c r="I23882">
        <v>710.51900000000001</v>
      </c>
    </row>
    <row r="23883" spans="1:9" x14ac:dyDescent="0.25">
      <c r="A23883" t="s">
        <v>42474</v>
      </c>
      <c r="B23883">
        <v>13110</v>
      </c>
      <c r="C23883" s="2">
        <f t="shared" si="2428"/>
        <v>44346</v>
      </c>
      <c r="D23883" s="1">
        <f>TIMEVALUE("13:09:12")</f>
        <v>0.54805555555555552</v>
      </c>
      <c r="E23883" s="2">
        <f t="shared" si="2429"/>
        <v>44346</v>
      </c>
      <c r="F23883" s="1">
        <f>TIMEVALUE("13:12:37")</f>
        <v>0.5504282407407407</v>
      </c>
      <c r="G23883" t="s">
        <v>2745</v>
      </c>
      <c r="H23883" t="s">
        <v>42475</v>
      </c>
      <c r="I23883">
        <v>710.41499999999996</v>
      </c>
    </row>
    <row r="23884" spans="1:9" x14ac:dyDescent="0.25">
      <c r="A23884" t="s">
        <v>42476</v>
      </c>
      <c r="B23884">
        <v>13110</v>
      </c>
      <c r="C23884" s="2">
        <f t="shared" si="2428"/>
        <v>44346</v>
      </c>
      <c r="D23884" s="1">
        <f>TIMEVALUE("13:13:43")</f>
        <v>0.5511921296296296</v>
      </c>
      <c r="E23884" s="2">
        <f t="shared" si="2429"/>
        <v>44346</v>
      </c>
      <c r="F23884" s="1">
        <f>TIMEVALUE("13:16:49")</f>
        <v>0.55334490740740738</v>
      </c>
      <c r="G23884" t="s">
        <v>549</v>
      </c>
      <c r="H23884" t="s">
        <v>42477</v>
      </c>
      <c r="I23884">
        <v>710.34799999999996</v>
      </c>
    </row>
    <row r="23885" spans="1:9" x14ac:dyDescent="0.25">
      <c r="A23885" t="s">
        <v>42478</v>
      </c>
      <c r="B23885">
        <v>13110</v>
      </c>
      <c r="C23885" s="2">
        <f t="shared" si="2428"/>
        <v>44346</v>
      </c>
      <c r="D23885" s="1">
        <f>TIMEVALUE("13:17:56")</f>
        <v>0.55412037037037032</v>
      </c>
      <c r="E23885" s="2">
        <f t="shared" si="2429"/>
        <v>44346</v>
      </c>
      <c r="F23885" s="1">
        <f>TIMEVALUE("13:21:11")</f>
        <v>0.55637731481481478</v>
      </c>
      <c r="G23885" t="s">
        <v>13397</v>
      </c>
      <c r="H23885" t="s">
        <v>5144</v>
      </c>
      <c r="I23885">
        <v>710.29200000000003</v>
      </c>
    </row>
    <row r="23886" spans="1:9" x14ac:dyDescent="0.25">
      <c r="A23886" t="s">
        <v>42479</v>
      </c>
      <c r="B23886">
        <v>13110</v>
      </c>
      <c r="C23886" s="2">
        <f t="shared" si="2428"/>
        <v>44346</v>
      </c>
      <c r="D23886" s="1">
        <f>TIMEVALUE("13:22:15")</f>
        <v>0.5571180555555556</v>
      </c>
      <c r="E23886" s="2">
        <f t="shared" si="2429"/>
        <v>44346</v>
      </c>
      <c r="F23886" s="1">
        <f>TIMEVALUE("13:25:36")</f>
        <v>0.55944444444444441</v>
      </c>
      <c r="G23886" t="s">
        <v>124</v>
      </c>
      <c r="H23886" t="s">
        <v>42480</v>
      </c>
      <c r="I23886">
        <v>710.19100000000003</v>
      </c>
    </row>
    <row r="23887" spans="1:9" x14ac:dyDescent="0.25">
      <c r="A23887" t="s">
        <v>42481</v>
      </c>
      <c r="B23887">
        <v>13110</v>
      </c>
      <c r="C23887" s="2">
        <f t="shared" si="2428"/>
        <v>44346</v>
      </c>
      <c r="D23887" s="1">
        <f>TIMEVALUE("13:26:57")</f>
        <v>0.56038194444444445</v>
      </c>
      <c r="E23887" s="2">
        <f t="shared" si="2429"/>
        <v>44346</v>
      </c>
      <c r="F23887" s="1">
        <f>TIMEVALUE("13:30:55")</f>
        <v>0.56313657407407403</v>
      </c>
      <c r="G23887" t="s">
        <v>3040</v>
      </c>
      <c r="H23887" t="s">
        <v>42482</v>
      </c>
      <c r="I23887">
        <v>710.06</v>
      </c>
    </row>
    <row r="23888" spans="1:9" x14ac:dyDescent="0.25">
      <c r="A23888" t="s">
        <v>42483</v>
      </c>
      <c r="B23888">
        <v>13110</v>
      </c>
      <c r="C23888" s="2">
        <f t="shared" si="2428"/>
        <v>44346</v>
      </c>
      <c r="D23888" s="1">
        <f>TIMEVALUE("13:31:55")</f>
        <v>0.56383101851851847</v>
      </c>
      <c r="E23888" s="2">
        <f t="shared" si="2429"/>
        <v>44346</v>
      </c>
      <c r="F23888" s="1">
        <f>TIMEVALUE("13:35:23")</f>
        <v>0.56623842592592588</v>
      </c>
      <c r="G23888" t="s">
        <v>535</v>
      </c>
      <c r="H23888" t="s">
        <v>42484</v>
      </c>
      <c r="I23888">
        <v>710.04300000000001</v>
      </c>
    </row>
    <row r="23889" spans="1:9" x14ac:dyDescent="0.25">
      <c r="A23889" t="s">
        <v>42485</v>
      </c>
      <c r="B23889">
        <v>13110</v>
      </c>
      <c r="C23889" s="2">
        <f t="shared" si="2428"/>
        <v>44346</v>
      </c>
      <c r="D23889" s="1">
        <f>TIMEVALUE("13:36:25")</f>
        <v>0.56695601851851851</v>
      </c>
      <c r="E23889" s="2">
        <f t="shared" si="2429"/>
        <v>44346</v>
      </c>
      <c r="F23889" s="1">
        <f>TIMEVALUE("13:42:30")</f>
        <v>0.57118055555555558</v>
      </c>
      <c r="G23889" t="s">
        <v>4715</v>
      </c>
      <c r="H23889" t="s">
        <v>5813</v>
      </c>
      <c r="I23889">
        <v>709.91200000000003</v>
      </c>
    </row>
    <row r="23890" spans="1:9" x14ac:dyDescent="0.25">
      <c r="A23890" t="s">
        <v>42486</v>
      </c>
      <c r="B23890">
        <v>13127</v>
      </c>
      <c r="C23890" s="2">
        <f>DATEVALUE("2025-05-01")</f>
        <v>44316</v>
      </c>
      <c r="D23890" s="1">
        <f>TIMEVALUE("11:31:13")</f>
        <v>0.48001157407407408</v>
      </c>
      <c r="E23890" s="2">
        <f>DATEVALUE("2025-05-01")</f>
        <v>44316</v>
      </c>
      <c r="F23890" s="1">
        <f>TIMEVALUE("11:35:18")</f>
        <v>0.48284722222222221</v>
      </c>
      <c r="G23890" t="s">
        <v>2380</v>
      </c>
      <c r="H23890" t="s">
        <v>40177</v>
      </c>
      <c r="I23890">
        <v>710.33600000000001</v>
      </c>
    </row>
    <row r="23891" spans="1:9" x14ac:dyDescent="0.25">
      <c r="A23891" t="s">
        <v>2117</v>
      </c>
      <c r="B23891">
        <v>13141</v>
      </c>
      <c r="C23891" s="2">
        <f t="shared" ref="C23891:C23900" si="2430">DATEVALUE("2025-06-02")</f>
        <v>44348</v>
      </c>
      <c r="D23891" s="1">
        <f>TIMEVALUE("09:02:56")</f>
        <v>0.37703703703703706</v>
      </c>
      <c r="E23891" s="2">
        <f t="shared" ref="E23891:E23900" si="2431">DATEVALUE("2025-06-02")</f>
        <v>44348</v>
      </c>
      <c r="F23891" s="1">
        <f>TIMEVALUE("09:03:51")</f>
        <v>0.37767361111111108</v>
      </c>
      <c r="G23891" t="s">
        <v>261</v>
      </c>
      <c r="H23891" t="s">
        <v>25011</v>
      </c>
      <c r="I23891">
        <v>715.31899999999996</v>
      </c>
    </row>
    <row r="23892" spans="1:9" x14ac:dyDescent="0.25">
      <c r="A23892" t="s">
        <v>42487</v>
      </c>
      <c r="B23892">
        <v>13141</v>
      </c>
      <c r="C23892" s="2">
        <f t="shared" si="2430"/>
        <v>44348</v>
      </c>
      <c r="D23892" s="1">
        <f>TIMEVALUE("09:18:28")</f>
        <v>0.3878240740740741</v>
      </c>
      <c r="E23892" s="2">
        <f t="shared" si="2431"/>
        <v>44348</v>
      </c>
      <c r="F23892" s="1">
        <f>TIMEVALUE("09:23:00")</f>
        <v>0.39097222222222222</v>
      </c>
      <c r="G23892" t="s">
        <v>2118</v>
      </c>
      <c r="H23892" t="s">
        <v>42488</v>
      </c>
      <c r="I23892">
        <v>715.21799999999996</v>
      </c>
    </row>
    <row r="23893" spans="1:9" x14ac:dyDescent="0.25">
      <c r="A23893" t="s">
        <v>42489</v>
      </c>
      <c r="B23893">
        <v>13141</v>
      </c>
      <c r="C23893" s="2">
        <f t="shared" si="2430"/>
        <v>44348</v>
      </c>
      <c r="D23893" s="1">
        <f>TIMEVALUE("09:25:50")</f>
        <v>0.39293981481481483</v>
      </c>
      <c r="E23893" s="2">
        <f t="shared" si="2431"/>
        <v>44348</v>
      </c>
      <c r="F23893" s="1">
        <f>TIMEVALUE("09:30:18")</f>
        <v>0.39604166666666668</v>
      </c>
      <c r="G23893" t="s">
        <v>3081</v>
      </c>
      <c r="H23893" t="s">
        <v>42490</v>
      </c>
      <c r="I23893">
        <v>715.20799999999997</v>
      </c>
    </row>
    <row r="23894" spans="1:9" x14ac:dyDescent="0.25">
      <c r="A23894" t="s">
        <v>42491</v>
      </c>
      <c r="B23894">
        <v>13141</v>
      </c>
      <c r="C23894" s="2">
        <f t="shared" si="2430"/>
        <v>44348</v>
      </c>
      <c r="D23894" s="1">
        <f>TIMEVALUE("09:32:30")</f>
        <v>0.39756944444444442</v>
      </c>
      <c r="E23894" s="2">
        <f t="shared" si="2431"/>
        <v>44348</v>
      </c>
      <c r="F23894" s="1">
        <f>TIMEVALUE("09:35:50")</f>
        <v>0.39988425925925924</v>
      </c>
      <c r="G23894" t="s">
        <v>775</v>
      </c>
      <c r="H23894" t="s">
        <v>42492</v>
      </c>
      <c r="I23894">
        <v>715.13699999999994</v>
      </c>
    </row>
    <row r="23895" spans="1:9" x14ac:dyDescent="0.25">
      <c r="A23895" t="s">
        <v>42493</v>
      </c>
      <c r="B23895">
        <v>13141</v>
      </c>
      <c r="C23895" s="2">
        <f t="shared" si="2430"/>
        <v>44348</v>
      </c>
      <c r="D23895" s="1">
        <f>TIMEVALUE("09:37:38")</f>
        <v>0.40113425925925927</v>
      </c>
      <c r="E23895" s="2">
        <f t="shared" si="2431"/>
        <v>44348</v>
      </c>
      <c r="F23895" s="1">
        <f>TIMEVALUE("09:41:44")</f>
        <v>0.4039814814814815</v>
      </c>
      <c r="G23895" t="s">
        <v>2469</v>
      </c>
      <c r="H23895" t="s">
        <v>35260</v>
      </c>
      <c r="I23895">
        <v>715.00599999999997</v>
      </c>
    </row>
    <row r="23896" spans="1:9" x14ac:dyDescent="0.25">
      <c r="A23896" t="s">
        <v>42494</v>
      </c>
      <c r="B23896">
        <v>13141</v>
      </c>
      <c r="C23896" s="2">
        <f t="shared" si="2430"/>
        <v>44348</v>
      </c>
      <c r="D23896" s="1">
        <f>TIMEVALUE("09:43:00")</f>
        <v>0.40486111111111112</v>
      </c>
      <c r="E23896" s="2">
        <f t="shared" si="2431"/>
        <v>44348</v>
      </c>
      <c r="F23896" s="1">
        <f>TIMEVALUE("09:45:14")</f>
        <v>0.40641203703703704</v>
      </c>
      <c r="G23896" t="s">
        <v>1441</v>
      </c>
      <c r="H23896" t="s">
        <v>42495</v>
      </c>
      <c r="I23896">
        <v>714.96699999999998</v>
      </c>
    </row>
    <row r="23897" spans="1:9" x14ac:dyDescent="0.25">
      <c r="A23897" t="s">
        <v>42496</v>
      </c>
      <c r="B23897">
        <v>13141</v>
      </c>
      <c r="C23897" s="2">
        <f t="shared" si="2430"/>
        <v>44348</v>
      </c>
      <c r="D23897" s="1">
        <f>TIMEVALUE("09:46:45")</f>
        <v>0.4074652777777778</v>
      </c>
      <c r="E23897" s="2">
        <f t="shared" si="2431"/>
        <v>44348</v>
      </c>
      <c r="F23897" s="1">
        <f>TIMEVALUE("09:48:39")</f>
        <v>0.40878472222222223</v>
      </c>
      <c r="G23897" t="s">
        <v>2627</v>
      </c>
      <c r="H23897" t="s">
        <v>35238</v>
      </c>
      <c r="I23897">
        <v>714.81899999999996</v>
      </c>
    </row>
    <row r="23898" spans="1:9" x14ac:dyDescent="0.25">
      <c r="A23898" t="s">
        <v>42497</v>
      </c>
      <c r="B23898">
        <v>13141</v>
      </c>
      <c r="C23898" s="2">
        <f t="shared" si="2430"/>
        <v>44348</v>
      </c>
      <c r="D23898" s="1">
        <f>TIMEVALUE("09:50:07")</f>
        <v>0.40980324074074076</v>
      </c>
      <c r="E23898" s="2">
        <f t="shared" si="2431"/>
        <v>44348</v>
      </c>
      <c r="F23898" s="1">
        <f>TIMEVALUE("09:53:04")</f>
        <v>0.41185185185185186</v>
      </c>
      <c r="G23898" t="s">
        <v>324</v>
      </c>
      <c r="H23898" t="s">
        <v>42498</v>
      </c>
      <c r="I23898">
        <v>714.78099999999995</v>
      </c>
    </row>
    <row r="23899" spans="1:9" x14ac:dyDescent="0.25">
      <c r="A23899" t="s">
        <v>42499</v>
      </c>
      <c r="B23899">
        <v>13141</v>
      </c>
      <c r="C23899" s="2">
        <f t="shared" si="2430"/>
        <v>44348</v>
      </c>
      <c r="D23899" s="1">
        <f>TIMEVALUE("09:54:29")</f>
        <v>0.41283564814814816</v>
      </c>
      <c r="E23899" s="2">
        <f t="shared" si="2431"/>
        <v>44348</v>
      </c>
      <c r="F23899" s="1">
        <f>TIMEVALUE("09:57:54")</f>
        <v>0.41520833333333335</v>
      </c>
      <c r="G23899" t="s">
        <v>2745</v>
      </c>
      <c r="H23899" t="s">
        <v>39217</v>
      </c>
      <c r="I23899">
        <v>714.68799999999999</v>
      </c>
    </row>
    <row r="23900" spans="1:9" x14ac:dyDescent="0.25">
      <c r="A23900" t="s">
        <v>42500</v>
      </c>
      <c r="B23900">
        <v>13141</v>
      </c>
      <c r="C23900" s="2">
        <f t="shared" si="2430"/>
        <v>44348</v>
      </c>
      <c r="D23900" s="1">
        <f>TIMEVALUE("09:10:01")</f>
        <v>0.38195601851851851</v>
      </c>
      <c r="E23900" s="2">
        <f t="shared" si="2431"/>
        <v>44348</v>
      </c>
      <c r="F23900" s="1">
        <f>TIMEVALUE("09:13:44")</f>
        <v>0.38453703703703701</v>
      </c>
      <c r="G23900" t="s">
        <v>13829</v>
      </c>
      <c r="H23900" t="s">
        <v>5225</v>
      </c>
      <c r="I23900">
        <v>714.75300000000004</v>
      </c>
    </row>
    <row r="23901" spans="1:9" x14ac:dyDescent="0.25">
      <c r="A23901" t="s">
        <v>42501</v>
      </c>
      <c r="B23901">
        <v>13141</v>
      </c>
      <c r="C23901" s="2">
        <f t="shared" ref="C23901:C23920" si="2432">DATEVALUE("2025-05-30")</f>
        <v>44345</v>
      </c>
      <c r="D23901" s="1">
        <f>TIMEVALUE("14:36:55")</f>
        <v>0.60896990740740742</v>
      </c>
      <c r="E23901" s="2">
        <f t="shared" ref="E23901:E23920" si="2433">DATEVALUE("2025-05-30")</f>
        <v>44345</v>
      </c>
      <c r="F23901" s="1">
        <f>TIMEVALUE("14:41:05")</f>
        <v>0.61186342592592591</v>
      </c>
      <c r="G23901" t="s">
        <v>227</v>
      </c>
      <c r="H23901" t="s">
        <v>42502</v>
      </c>
      <c r="I23901">
        <v>715.49599999999998</v>
      </c>
    </row>
    <row r="23902" spans="1:9" x14ac:dyDescent="0.25">
      <c r="A23902" t="s">
        <v>42503</v>
      </c>
      <c r="B23902">
        <v>13141</v>
      </c>
      <c r="C23902" s="2">
        <f t="shared" si="2432"/>
        <v>44345</v>
      </c>
      <c r="D23902" s="1">
        <f>TIMEVALUE("14:43:10")</f>
        <v>0.61331018518518521</v>
      </c>
      <c r="E23902" s="2">
        <f t="shared" si="2433"/>
        <v>44345</v>
      </c>
      <c r="F23902" s="1">
        <f>TIMEVALUE("14:48:33")</f>
        <v>0.61704861111111109</v>
      </c>
      <c r="G23902" t="s">
        <v>4044</v>
      </c>
      <c r="H23902" t="s">
        <v>42504</v>
      </c>
      <c r="I23902">
        <v>715.49900000000002</v>
      </c>
    </row>
    <row r="23903" spans="1:9" x14ac:dyDescent="0.25">
      <c r="A23903" t="s">
        <v>42505</v>
      </c>
      <c r="B23903">
        <v>13141</v>
      </c>
      <c r="C23903" s="2">
        <f t="shared" si="2432"/>
        <v>44345</v>
      </c>
      <c r="D23903" s="1">
        <f>TIMEVALUE("14:58:23")</f>
        <v>0.62387731481481479</v>
      </c>
      <c r="E23903" s="2">
        <f t="shared" si="2433"/>
        <v>44345</v>
      </c>
      <c r="F23903" s="1">
        <f>TIMEVALUE("15:01:33")</f>
        <v>0.62607638888888884</v>
      </c>
      <c r="G23903" t="s">
        <v>2208</v>
      </c>
      <c r="H23903" t="s">
        <v>39707</v>
      </c>
      <c r="I23903">
        <v>715.29600000000005</v>
      </c>
    </row>
    <row r="23904" spans="1:9" x14ac:dyDescent="0.25">
      <c r="A23904" t="s">
        <v>42506</v>
      </c>
      <c r="B23904">
        <v>13141</v>
      </c>
      <c r="C23904" s="2">
        <f t="shared" si="2432"/>
        <v>44345</v>
      </c>
      <c r="D23904" s="1">
        <f>TIMEVALUE("15:03:18")</f>
        <v>0.62729166666666669</v>
      </c>
      <c r="E23904" s="2">
        <f t="shared" si="2433"/>
        <v>44345</v>
      </c>
      <c r="F23904" s="1">
        <f>TIMEVALUE("15:06:41")</f>
        <v>0.62964120370370369</v>
      </c>
      <c r="G23904" t="s">
        <v>582</v>
      </c>
      <c r="H23904" t="s">
        <v>7096</v>
      </c>
      <c r="I23904">
        <v>715.22400000000005</v>
      </c>
    </row>
    <row r="23905" spans="1:9" x14ac:dyDescent="0.25">
      <c r="A23905" t="s">
        <v>42507</v>
      </c>
      <c r="B23905">
        <v>13141</v>
      </c>
      <c r="C23905" s="2">
        <f t="shared" si="2432"/>
        <v>44345</v>
      </c>
      <c r="D23905" s="1">
        <f>TIMEVALUE("15:08:09")</f>
        <v>0.63065972222222222</v>
      </c>
      <c r="E23905" s="2">
        <f t="shared" si="2433"/>
        <v>44345</v>
      </c>
      <c r="F23905" s="1">
        <f>TIMEVALUE("15:12:06")</f>
        <v>0.63340277777777776</v>
      </c>
      <c r="G23905" t="s">
        <v>2720</v>
      </c>
      <c r="H23905" t="s">
        <v>42508</v>
      </c>
      <c r="I23905">
        <v>715.13199999999995</v>
      </c>
    </row>
    <row r="23906" spans="1:9" x14ac:dyDescent="0.25">
      <c r="A23906" t="s">
        <v>42509</v>
      </c>
      <c r="B23906">
        <v>13141</v>
      </c>
      <c r="C23906" s="2">
        <f t="shared" si="2432"/>
        <v>44345</v>
      </c>
      <c r="D23906" s="1">
        <f>TIMEVALUE("15:13:32")</f>
        <v>0.6343981481481481</v>
      </c>
      <c r="E23906" s="2">
        <f t="shared" si="2433"/>
        <v>44345</v>
      </c>
      <c r="F23906" s="1">
        <f>TIMEVALUE("15:18:10")</f>
        <v>0.63761574074074079</v>
      </c>
      <c r="G23906" t="s">
        <v>888</v>
      </c>
      <c r="H23906" t="s">
        <v>1927</v>
      </c>
      <c r="I23906">
        <v>715.10699999999997</v>
      </c>
    </row>
    <row r="23907" spans="1:9" x14ac:dyDescent="0.25">
      <c r="A23907" t="s">
        <v>42510</v>
      </c>
      <c r="B23907">
        <v>13141</v>
      </c>
      <c r="C23907" s="2">
        <f t="shared" si="2432"/>
        <v>44345</v>
      </c>
      <c r="D23907" s="1">
        <f>TIMEVALUE("15:19:41")</f>
        <v>0.63866898148148143</v>
      </c>
      <c r="E23907" s="2">
        <f t="shared" si="2433"/>
        <v>44345</v>
      </c>
      <c r="F23907" s="1">
        <f>TIMEVALUE("15:21:47")</f>
        <v>0.64012731481481477</v>
      </c>
      <c r="G23907" t="s">
        <v>2803</v>
      </c>
      <c r="H23907" t="s">
        <v>42511</v>
      </c>
      <c r="I23907">
        <v>714.95899999999995</v>
      </c>
    </row>
    <row r="23908" spans="1:9" x14ac:dyDescent="0.25">
      <c r="A23908" t="s">
        <v>42512</v>
      </c>
      <c r="B23908">
        <v>13141</v>
      </c>
      <c r="C23908" s="2">
        <f t="shared" si="2432"/>
        <v>44345</v>
      </c>
      <c r="D23908" s="1">
        <f>TIMEVALUE("15:23:07")</f>
        <v>0.64105324074074077</v>
      </c>
      <c r="E23908" s="2">
        <f t="shared" si="2433"/>
        <v>44345</v>
      </c>
      <c r="F23908" s="1">
        <f>TIMEVALUE("15:26:10")</f>
        <v>0.64317129629629632</v>
      </c>
      <c r="G23908" t="s">
        <v>218</v>
      </c>
      <c r="H23908" t="s">
        <v>9846</v>
      </c>
      <c r="I23908">
        <v>714.86800000000005</v>
      </c>
    </row>
    <row r="23909" spans="1:9" x14ac:dyDescent="0.25">
      <c r="A23909" t="s">
        <v>42513</v>
      </c>
      <c r="B23909">
        <v>13141</v>
      </c>
      <c r="C23909" s="2">
        <f t="shared" si="2432"/>
        <v>44345</v>
      </c>
      <c r="D23909" s="1">
        <f>TIMEVALUE("15:27:37")</f>
        <v>0.6441782407407407</v>
      </c>
      <c r="E23909" s="2">
        <f t="shared" si="2433"/>
        <v>44345</v>
      </c>
      <c r="F23909" s="1">
        <f>TIMEVALUE("15:31:51")</f>
        <v>0.64711805555555557</v>
      </c>
      <c r="G23909" t="s">
        <v>6692</v>
      </c>
      <c r="H23909" t="s">
        <v>42514</v>
      </c>
      <c r="I23909">
        <v>714.69299999999998</v>
      </c>
    </row>
    <row r="23910" spans="1:9" x14ac:dyDescent="0.25">
      <c r="A23910" t="s">
        <v>42515</v>
      </c>
      <c r="B23910">
        <v>13141</v>
      </c>
      <c r="C23910" s="2">
        <f t="shared" si="2432"/>
        <v>44345</v>
      </c>
      <c r="D23910" s="1">
        <f>TIMEVALUE("14:28:19")</f>
        <v>0.60299768518518515</v>
      </c>
      <c r="E23910" s="2">
        <f t="shared" si="2433"/>
        <v>44345</v>
      </c>
      <c r="F23910" s="1">
        <f>TIMEVALUE("14:31:52")</f>
        <v>0.60546296296296298</v>
      </c>
      <c r="G23910" t="s">
        <v>3107</v>
      </c>
      <c r="H23910" t="s">
        <v>35314</v>
      </c>
      <c r="I23910">
        <v>714.61199999999997</v>
      </c>
    </row>
    <row r="23911" spans="1:9" x14ac:dyDescent="0.25">
      <c r="A23911" t="s">
        <v>42516</v>
      </c>
      <c r="B23911">
        <v>13141</v>
      </c>
      <c r="C23911" s="2">
        <f t="shared" si="2432"/>
        <v>44345</v>
      </c>
      <c r="D23911" s="1">
        <f>TIMEVALUE("15:43:24")</f>
        <v>0.65513888888888894</v>
      </c>
      <c r="E23911" s="2">
        <f t="shared" si="2433"/>
        <v>44345</v>
      </c>
      <c r="F23911" s="1">
        <f>TIMEVALUE("15:47:20")</f>
        <v>0.65787037037037033</v>
      </c>
      <c r="G23911" t="s">
        <v>619</v>
      </c>
      <c r="H23911" t="s">
        <v>10613</v>
      </c>
      <c r="I23911">
        <v>715.524</v>
      </c>
    </row>
    <row r="23912" spans="1:9" x14ac:dyDescent="0.25">
      <c r="A23912" t="s">
        <v>42517</v>
      </c>
      <c r="B23912">
        <v>13141</v>
      </c>
      <c r="C23912" s="2">
        <f t="shared" si="2432"/>
        <v>44345</v>
      </c>
      <c r="D23912" s="1">
        <f>TIMEVALUE("15:49:29")</f>
        <v>0.65936342592592589</v>
      </c>
      <c r="E23912" s="2">
        <f t="shared" si="2433"/>
        <v>44345</v>
      </c>
      <c r="F23912" s="1">
        <f>TIMEVALUE("15:54:57")</f>
        <v>0.66315972222222219</v>
      </c>
      <c r="G23912" t="s">
        <v>5872</v>
      </c>
      <c r="H23912" t="s">
        <v>42518</v>
      </c>
      <c r="I23912">
        <v>715.43</v>
      </c>
    </row>
    <row r="23913" spans="1:9" x14ac:dyDescent="0.25">
      <c r="A23913" t="s">
        <v>42519</v>
      </c>
      <c r="B23913">
        <v>13141</v>
      </c>
      <c r="C23913" s="2">
        <f t="shared" si="2432"/>
        <v>44345</v>
      </c>
      <c r="D23913" s="1">
        <f>TIMEVALUE("15:57:18")</f>
        <v>0.66479166666666667</v>
      </c>
      <c r="E23913" s="2">
        <f t="shared" si="2433"/>
        <v>44345</v>
      </c>
      <c r="F23913" s="1">
        <f>TIMEVALUE("16:00:24")</f>
        <v>0.66694444444444445</v>
      </c>
      <c r="G23913" t="s">
        <v>549</v>
      </c>
      <c r="H23913" t="s">
        <v>42520</v>
      </c>
      <c r="I23913">
        <v>715.42100000000005</v>
      </c>
    </row>
    <row r="23914" spans="1:9" x14ac:dyDescent="0.25">
      <c r="A23914" t="s">
        <v>42521</v>
      </c>
      <c r="B23914">
        <v>13141</v>
      </c>
      <c r="C23914" s="2">
        <f t="shared" si="2432"/>
        <v>44345</v>
      </c>
      <c r="D23914" s="1">
        <f>TIMEVALUE("16:01:46")</f>
        <v>0.66789351851851853</v>
      </c>
      <c r="E23914" s="2">
        <f t="shared" si="2433"/>
        <v>44345</v>
      </c>
      <c r="F23914" s="1">
        <f>TIMEVALUE("16:04:42")</f>
        <v>0.66993055555555558</v>
      </c>
      <c r="G23914" t="s">
        <v>520</v>
      </c>
      <c r="H23914" t="s">
        <v>42522</v>
      </c>
      <c r="I23914">
        <v>715.39099999999996</v>
      </c>
    </row>
    <row r="23915" spans="1:9" x14ac:dyDescent="0.25">
      <c r="A23915" t="s">
        <v>42523</v>
      </c>
      <c r="B23915">
        <v>13141</v>
      </c>
      <c r="C23915" s="2">
        <f t="shared" si="2432"/>
        <v>44345</v>
      </c>
      <c r="D23915" s="1">
        <f>TIMEVALUE("16:06:01")</f>
        <v>0.67084490740740743</v>
      </c>
      <c r="E23915" s="2">
        <f t="shared" si="2433"/>
        <v>44345</v>
      </c>
      <c r="F23915" s="1">
        <f>TIMEVALUE("16:09:09")</f>
        <v>0.67302083333333329</v>
      </c>
      <c r="G23915" t="s">
        <v>388</v>
      </c>
      <c r="H23915" t="s">
        <v>42524</v>
      </c>
      <c r="I23915">
        <v>715.33600000000001</v>
      </c>
    </row>
    <row r="23916" spans="1:9" x14ac:dyDescent="0.25">
      <c r="A23916" t="s">
        <v>42525</v>
      </c>
      <c r="B23916">
        <v>13141</v>
      </c>
      <c r="C23916" s="2">
        <f t="shared" si="2432"/>
        <v>44345</v>
      </c>
      <c r="D23916" s="1">
        <f>TIMEVALUE("16:10:22")</f>
        <v>0.67386574074074079</v>
      </c>
      <c r="E23916" s="2">
        <f t="shared" si="2433"/>
        <v>44345</v>
      </c>
      <c r="F23916" s="1">
        <f>TIMEVALUE("16:14:07")</f>
        <v>0.67646990740740742</v>
      </c>
      <c r="G23916" t="s">
        <v>3362</v>
      </c>
      <c r="H23916" t="s">
        <v>35286</v>
      </c>
      <c r="I23916">
        <v>715.20699999999999</v>
      </c>
    </row>
    <row r="23917" spans="1:9" x14ac:dyDescent="0.25">
      <c r="A23917" t="s">
        <v>42526</v>
      </c>
      <c r="B23917">
        <v>13141</v>
      </c>
      <c r="C23917" s="2">
        <f t="shared" si="2432"/>
        <v>44345</v>
      </c>
      <c r="D23917" s="1">
        <f>TIMEVALUE("16:15:37")</f>
        <v>0.67751157407407403</v>
      </c>
      <c r="E23917" s="2">
        <f t="shared" si="2433"/>
        <v>44345</v>
      </c>
      <c r="F23917" s="1">
        <f>TIMEVALUE("16:18:04")</f>
        <v>0.67921296296296296</v>
      </c>
      <c r="G23917" t="s">
        <v>538</v>
      </c>
      <c r="H23917" t="s">
        <v>42527</v>
      </c>
      <c r="I23917">
        <v>715.04499999999996</v>
      </c>
    </row>
    <row r="23918" spans="1:9" x14ac:dyDescent="0.25">
      <c r="A23918" t="s">
        <v>42528</v>
      </c>
      <c r="B23918">
        <v>13141</v>
      </c>
      <c r="C23918" s="2">
        <f t="shared" si="2432"/>
        <v>44345</v>
      </c>
      <c r="D23918" s="1">
        <f>TIMEVALUE("16:19:19")</f>
        <v>0.68008101851851854</v>
      </c>
      <c r="E23918" s="2">
        <f t="shared" si="2433"/>
        <v>44345</v>
      </c>
      <c r="F23918" s="1">
        <f>TIMEVALUE("16:22:31")</f>
        <v>0.68230324074074078</v>
      </c>
      <c r="G23918" t="s">
        <v>658</v>
      </c>
      <c r="H23918" t="s">
        <v>42529</v>
      </c>
      <c r="I23918">
        <v>715.00900000000001</v>
      </c>
    </row>
    <row r="23919" spans="1:9" x14ac:dyDescent="0.25">
      <c r="A23919" t="s">
        <v>42530</v>
      </c>
      <c r="B23919">
        <v>13141</v>
      </c>
      <c r="C23919" s="2">
        <f t="shared" si="2432"/>
        <v>44345</v>
      </c>
      <c r="D23919" s="1">
        <f>TIMEVALUE("16:23:48")</f>
        <v>0.68319444444444444</v>
      </c>
      <c r="E23919" s="2">
        <f t="shared" si="2433"/>
        <v>44345</v>
      </c>
      <c r="F23919" s="1">
        <f>TIMEVALUE("16:27:30")</f>
        <v>0.68576388888888884</v>
      </c>
      <c r="G23919" t="s">
        <v>2522</v>
      </c>
      <c r="H23919" t="s">
        <v>10353</v>
      </c>
      <c r="I23919">
        <v>714.90800000000002</v>
      </c>
    </row>
    <row r="23920" spans="1:9" x14ac:dyDescent="0.25">
      <c r="A23920" t="s">
        <v>42531</v>
      </c>
      <c r="B23920">
        <v>13141</v>
      </c>
      <c r="C23920" s="2">
        <f t="shared" si="2432"/>
        <v>44345</v>
      </c>
      <c r="D23920" s="1">
        <f>TIMEVALUE("15:34:31")</f>
        <v>0.64896990740740745</v>
      </c>
      <c r="E23920" s="2">
        <f t="shared" si="2433"/>
        <v>44345</v>
      </c>
      <c r="F23920" s="1">
        <f>TIMEVALUE("15:38:56")</f>
        <v>0.65203703703703708</v>
      </c>
      <c r="G23920" t="s">
        <v>6392</v>
      </c>
      <c r="H23920" t="s">
        <v>42524</v>
      </c>
      <c r="I23920">
        <v>714.87300000000005</v>
      </c>
    </row>
    <row r="23921" spans="1:9" x14ac:dyDescent="0.25">
      <c r="A23921" t="s">
        <v>42532</v>
      </c>
      <c r="B23921">
        <v>13141</v>
      </c>
      <c r="C23921" s="2">
        <f t="shared" ref="C23921:C23929" si="2434">DATEVALUE("2025-05-31")</f>
        <v>44346</v>
      </c>
      <c r="D23921" s="1">
        <f>TIMEVALUE("07:28:25")</f>
        <v>0.31140046296296298</v>
      </c>
      <c r="E23921" s="2">
        <f t="shared" ref="E23921:E23929" si="2435">DATEVALUE("2025-05-31")</f>
        <v>44346</v>
      </c>
      <c r="F23921" s="1">
        <f>TIMEVALUE("07:32:48")</f>
        <v>0.31444444444444447</v>
      </c>
      <c r="G23921" t="s">
        <v>413</v>
      </c>
      <c r="H23921" t="s">
        <v>42533</v>
      </c>
      <c r="I23921">
        <v>715.803</v>
      </c>
    </row>
    <row r="23922" spans="1:9" x14ac:dyDescent="0.25">
      <c r="A23922" t="s">
        <v>42534</v>
      </c>
      <c r="B23922">
        <v>13141</v>
      </c>
      <c r="C23922" s="2">
        <f t="shared" si="2434"/>
        <v>44346</v>
      </c>
      <c r="D23922" s="1">
        <f>TIMEVALUE("07:38:57")</f>
        <v>0.31871527777777775</v>
      </c>
      <c r="E23922" s="2">
        <f t="shared" si="2435"/>
        <v>44346</v>
      </c>
      <c r="F23922" s="1">
        <f>TIMEVALUE("07:43:11")</f>
        <v>0.32165509259259262</v>
      </c>
      <c r="G23922" t="s">
        <v>6692</v>
      </c>
      <c r="H23922" t="s">
        <v>41087</v>
      </c>
      <c r="I23922">
        <v>715.69299999999998</v>
      </c>
    </row>
    <row r="23923" spans="1:9" x14ac:dyDescent="0.25">
      <c r="A23923" t="s">
        <v>42535</v>
      </c>
      <c r="B23923">
        <v>13141</v>
      </c>
      <c r="C23923" s="2">
        <f t="shared" si="2434"/>
        <v>44346</v>
      </c>
      <c r="D23923" s="1">
        <f>TIMEVALUE("07:44:44")</f>
        <v>0.32273148148148151</v>
      </c>
      <c r="E23923" s="2">
        <f t="shared" si="2435"/>
        <v>44346</v>
      </c>
      <c r="F23923" s="1">
        <f>TIMEVALUE("07:48:44")</f>
        <v>0.32550925925925928</v>
      </c>
      <c r="G23923" t="s">
        <v>85</v>
      </c>
      <c r="H23923" t="s">
        <v>41956</v>
      </c>
      <c r="I23923">
        <v>715.60599999999999</v>
      </c>
    </row>
    <row r="23924" spans="1:9" x14ac:dyDescent="0.25">
      <c r="A23924" t="s">
        <v>42536</v>
      </c>
      <c r="B23924">
        <v>13141</v>
      </c>
      <c r="C23924" s="2">
        <f t="shared" si="2434"/>
        <v>44346</v>
      </c>
      <c r="D23924" s="1">
        <f>TIMEVALUE("07:50:26")</f>
        <v>0.32668981481481479</v>
      </c>
      <c r="E23924" s="2">
        <f t="shared" si="2435"/>
        <v>44346</v>
      </c>
      <c r="F23924" s="1">
        <f>TIMEVALUE("07:53:34")</f>
        <v>0.32886574074074076</v>
      </c>
      <c r="G23924" t="s">
        <v>388</v>
      </c>
      <c r="H23924" t="s">
        <v>11757</v>
      </c>
      <c r="I23924">
        <v>715.56399999999996</v>
      </c>
    </row>
    <row r="23925" spans="1:9" x14ac:dyDescent="0.25">
      <c r="A23925" t="s">
        <v>42537</v>
      </c>
      <c r="B23925">
        <v>13141</v>
      </c>
      <c r="C23925" s="2">
        <f t="shared" si="2434"/>
        <v>44346</v>
      </c>
      <c r="D23925" s="1">
        <f>TIMEVALUE("07:55:10")</f>
        <v>0.32997685185185183</v>
      </c>
      <c r="E23925" s="2">
        <f t="shared" si="2435"/>
        <v>44346</v>
      </c>
      <c r="F23925" s="1">
        <f>TIMEVALUE("07:58:28")</f>
        <v>0.33226851851851852</v>
      </c>
      <c r="G23925" t="s">
        <v>631</v>
      </c>
      <c r="H23925" t="s">
        <v>42538</v>
      </c>
      <c r="I23925">
        <v>715.46199999999999</v>
      </c>
    </row>
    <row r="23926" spans="1:9" x14ac:dyDescent="0.25">
      <c r="A23926" t="s">
        <v>42539</v>
      </c>
      <c r="B23926">
        <v>13141</v>
      </c>
      <c r="C23926" s="2">
        <f t="shared" si="2434"/>
        <v>44346</v>
      </c>
      <c r="D23926" s="1">
        <f>TIMEVALUE("07:59:47")</f>
        <v>0.33318287037037037</v>
      </c>
      <c r="E23926" s="2">
        <f t="shared" si="2435"/>
        <v>44346</v>
      </c>
      <c r="F23926" s="1">
        <f>TIMEVALUE("08:04:23")</f>
        <v>0.33637731481481481</v>
      </c>
      <c r="G23926" t="s">
        <v>2446</v>
      </c>
      <c r="H23926" t="s">
        <v>42540</v>
      </c>
      <c r="I23926">
        <v>715.35</v>
      </c>
    </row>
    <row r="23927" spans="1:9" x14ac:dyDescent="0.25">
      <c r="A23927" t="s">
        <v>42541</v>
      </c>
      <c r="B23927">
        <v>13141</v>
      </c>
      <c r="C23927" s="2">
        <f t="shared" si="2434"/>
        <v>44346</v>
      </c>
      <c r="D23927" s="1">
        <f>TIMEVALUE("08:05:48")</f>
        <v>0.33736111111111111</v>
      </c>
      <c r="E23927" s="2">
        <f t="shared" si="2435"/>
        <v>44346</v>
      </c>
      <c r="F23927" s="1">
        <f>TIMEVALUE("08:08:39")</f>
        <v>0.33934027777777775</v>
      </c>
      <c r="G23927" t="s">
        <v>604</v>
      </c>
      <c r="H23927" t="s">
        <v>42542</v>
      </c>
      <c r="I23927">
        <v>715.24900000000002</v>
      </c>
    </row>
    <row r="23928" spans="1:9" x14ac:dyDescent="0.25">
      <c r="A23928" t="s">
        <v>42543</v>
      </c>
      <c r="B23928">
        <v>13141</v>
      </c>
      <c r="C23928" s="2">
        <f t="shared" si="2434"/>
        <v>44346</v>
      </c>
      <c r="D23928" s="1">
        <f>TIMEVALUE("08:10:32")</f>
        <v>0.34064814814814814</v>
      </c>
      <c r="E23928" s="2">
        <f t="shared" si="2435"/>
        <v>44346</v>
      </c>
      <c r="F23928" s="1">
        <f>TIMEVALUE("08:12:12")</f>
        <v>0.34180555555555553</v>
      </c>
      <c r="G23928" t="s">
        <v>2791</v>
      </c>
      <c r="H23928" t="s">
        <v>42544</v>
      </c>
      <c r="I23928">
        <v>715.15099999999995</v>
      </c>
    </row>
    <row r="23929" spans="1:9" x14ac:dyDescent="0.25">
      <c r="A23929" t="s">
        <v>42545</v>
      </c>
      <c r="B23929">
        <v>13141</v>
      </c>
      <c r="C23929" s="2">
        <f t="shared" si="2434"/>
        <v>44346</v>
      </c>
      <c r="D23929" s="1">
        <f>TIMEVALUE("08:13:53")</f>
        <v>0.34297453703703706</v>
      </c>
      <c r="E23929" s="2">
        <f t="shared" si="2435"/>
        <v>44346</v>
      </c>
      <c r="F23929" s="1">
        <f>TIMEVALUE("08:18:27")</f>
        <v>0.34614583333333332</v>
      </c>
      <c r="G23929" t="s">
        <v>790</v>
      </c>
      <c r="H23929" t="s">
        <v>42546</v>
      </c>
      <c r="I23929">
        <v>715.04</v>
      </c>
    </row>
    <row r="23930" spans="1:9" x14ac:dyDescent="0.25">
      <c r="A23930" t="s">
        <v>42547</v>
      </c>
      <c r="B23930">
        <v>13141</v>
      </c>
      <c r="C23930" s="2">
        <f>DATEVALUE("2025-05-30")</f>
        <v>44345</v>
      </c>
      <c r="D23930" s="1">
        <f>TIMEVALUE("16:29:14")</f>
        <v>0.68696759259259255</v>
      </c>
      <c r="E23930" s="2">
        <f>DATEVALUE("2025-05-30")</f>
        <v>44345</v>
      </c>
      <c r="F23930" s="1">
        <f>TIMEVALUE("16:33:59")</f>
        <v>0.69026620370370373</v>
      </c>
      <c r="G23930" t="s">
        <v>70</v>
      </c>
      <c r="H23930" t="s">
        <v>42548</v>
      </c>
      <c r="I23930">
        <v>714.97799999999995</v>
      </c>
    </row>
    <row r="23931" spans="1:9" x14ac:dyDescent="0.25">
      <c r="A23931" t="s">
        <v>42549</v>
      </c>
      <c r="B23931">
        <v>13141</v>
      </c>
      <c r="C23931" s="2">
        <f t="shared" ref="C23931:C23974" si="2436">DATEVALUE("2025-05-31")</f>
        <v>44346</v>
      </c>
      <c r="D23931" s="1">
        <f>TIMEVALUE("08:33:23")</f>
        <v>0.35651620370370368</v>
      </c>
      <c r="E23931" s="2">
        <f t="shared" ref="E23931:E23974" si="2437">DATEVALUE("2025-05-31")</f>
        <v>44346</v>
      </c>
      <c r="F23931" s="1">
        <f>TIMEVALUE("08:39:39")</f>
        <v>0.36086805555555557</v>
      </c>
      <c r="G23931" t="s">
        <v>248</v>
      </c>
      <c r="H23931" t="s">
        <v>7994</v>
      </c>
      <c r="I23931">
        <v>715.73199999999997</v>
      </c>
    </row>
    <row r="23932" spans="1:9" x14ac:dyDescent="0.25">
      <c r="A23932" t="s">
        <v>42550</v>
      </c>
      <c r="B23932">
        <v>13141</v>
      </c>
      <c r="C23932" s="2">
        <f t="shared" si="2436"/>
        <v>44346</v>
      </c>
      <c r="D23932" s="1">
        <f>TIMEVALUE("08:41:32")</f>
        <v>0.3621759259259259</v>
      </c>
      <c r="E23932" s="2">
        <f t="shared" si="2437"/>
        <v>44346</v>
      </c>
      <c r="F23932" s="1">
        <f>TIMEVALUE("08:46:03")</f>
        <v>0.36531249999999998</v>
      </c>
      <c r="G23932" t="s">
        <v>7883</v>
      </c>
      <c r="H23932" t="s">
        <v>42551</v>
      </c>
      <c r="I23932">
        <v>715.68600000000004</v>
      </c>
    </row>
    <row r="23933" spans="1:9" x14ac:dyDescent="0.25">
      <c r="A23933" t="s">
        <v>42552</v>
      </c>
      <c r="B23933">
        <v>13141</v>
      </c>
      <c r="C23933" s="2">
        <f t="shared" si="2436"/>
        <v>44346</v>
      </c>
      <c r="D23933" s="1">
        <f>TIMEVALUE("08:47:37")</f>
        <v>0.36640046296296297</v>
      </c>
      <c r="E23933" s="2">
        <f t="shared" si="2437"/>
        <v>44346</v>
      </c>
      <c r="F23933" s="1">
        <f>TIMEVALUE("08:52:23")</f>
        <v>0.36971064814814814</v>
      </c>
      <c r="G23933" t="s">
        <v>3405</v>
      </c>
      <c r="H23933" t="s">
        <v>42553</v>
      </c>
      <c r="I23933">
        <v>715.60799999999995</v>
      </c>
    </row>
    <row r="23934" spans="1:9" x14ac:dyDescent="0.25">
      <c r="A23934" t="s">
        <v>42554</v>
      </c>
      <c r="B23934">
        <v>13141</v>
      </c>
      <c r="C23934" s="2">
        <f t="shared" si="2436"/>
        <v>44346</v>
      </c>
      <c r="D23934" s="1">
        <f>TIMEVALUE("08:53:56")</f>
        <v>0.37078703703703703</v>
      </c>
      <c r="E23934" s="2">
        <f t="shared" si="2437"/>
        <v>44346</v>
      </c>
      <c r="F23934" s="1">
        <f>TIMEVALUE("08:59:21")</f>
        <v>0.3745486111111111</v>
      </c>
      <c r="G23934" t="s">
        <v>1955</v>
      </c>
      <c r="H23934" t="s">
        <v>39608</v>
      </c>
      <c r="I23934">
        <v>715.54100000000005</v>
      </c>
    </row>
    <row r="23935" spans="1:9" x14ac:dyDescent="0.25">
      <c r="A23935" t="s">
        <v>42555</v>
      </c>
      <c r="B23935">
        <v>13141</v>
      </c>
      <c r="C23935" s="2">
        <f t="shared" si="2436"/>
        <v>44346</v>
      </c>
      <c r="D23935" s="1">
        <f>TIMEVALUE("09:00:36")</f>
        <v>0.37541666666666668</v>
      </c>
      <c r="E23935" s="2">
        <f t="shared" si="2437"/>
        <v>44346</v>
      </c>
      <c r="F23935" s="1">
        <f>TIMEVALUE("09:05:05")</f>
        <v>0.37853009259259257</v>
      </c>
      <c r="G23935" t="s">
        <v>10234</v>
      </c>
      <c r="H23935" t="s">
        <v>42556</v>
      </c>
      <c r="I23935">
        <v>715.49900000000002</v>
      </c>
    </row>
    <row r="23936" spans="1:9" x14ac:dyDescent="0.25">
      <c r="A23936" t="s">
        <v>42557</v>
      </c>
      <c r="B23936">
        <v>13141</v>
      </c>
      <c r="C23936" s="2">
        <f t="shared" si="2436"/>
        <v>44346</v>
      </c>
      <c r="D23936" s="1">
        <f>TIMEVALUE("09:06:25")</f>
        <v>0.37945601851851851</v>
      </c>
      <c r="E23936" s="2">
        <f t="shared" si="2437"/>
        <v>44346</v>
      </c>
      <c r="F23936" s="1">
        <f>TIMEVALUE("09:10:38")</f>
        <v>0.38238425925925928</v>
      </c>
      <c r="G23936" t="s">
        <v>819</v>
      </c>
      <c r="H23936" t="s">
        <v>42558</v>
      </c>
      <c r="I23936">
        <v>715.38900000000001</v>
      </c>
    </row>
    <row r="23937" spans="1:9" x14ac:dyDescent="0.25">
      <c r="A23937" t="s">
        <v>42559</v>
      </c>
      <c r="B23937">
        <v>13141</v>
      </c>
      <c r="C23937" s="2">
        <f t="shared" si="2436"/>
        <v>44346</v>
      </c>
      <c r="D23937" s="1">
        <f>TIMEVALUE("09:12:05")</f>
        <v>0.38339120370370372</v>
      </c>
      <c r="E23937" s="2">
        <f t="shared" si="2437"/>
        <v>44346</v>
      </c>
      <c r="F23937" s="1">
        <f>TIMEVALUE("09:15:21")</f>
        <v>0.38565972222222222</v>
      </c>
      <c r="G23937" t="s">
        <v>3163</v>
      </c>
      <c r="H23937" t="s">
        <v>42560</v>
      </c>
      <c r="I23937">
        <v>715.31899999999996</v>
      </c>
    </row>
    <row r="23938" spans="1:9" x14ac:dyDescent="0.25">
      <c r="A23938" t="s">
        <v>42561</v>
      </c>
      <c r="B23938">
        <v>13141</v>
      </c>
      <c r="C23938" s="2">
        <f t="shared" si="2436"/>
        <v>44346</v>
      </c>
      <c r="D23938" s="1">
        <f>TIMEVALUE("09:16:40")</f>
        <v>0.38657407407407407</v>
      </c>
      <c r="E23938" s="2">
        <f t="shared" si="2437"/>
        <v>44346</v>
      </c>
      <c r="F23938" s="1">
        <f>TIMEVALUE("09:20:04")</f>
        <v>0.38893518518518516</v>
      </c>
      <c r="G23938" t="s">
        <v>877</v>
      </c>
      <c r="H23938" t="s">
        <v>41937</v>
      </c>
      <c r="I23938">
        <v>715.18899999999996</v>
      </c>
    </row>
    <row r="23939" spans="1:9" x14ac:dyDescent="0.25">
      <c r="A23939" t="s">
        <v>42562</v>
      </c>
      <c r="B23939">
        <v>13141</v>
      </c>
      <c r="C23939" s="2">
        <f t="shared" si="2436"/>
        <v>44346</v>
      </c>
      <c r="D23939" s="1">
        <f>TIMEVALUE("09:21:32")</f>
        <v>0.38995370370370369</v>
      </c>
      <c r="E23939" s="2">
        <f t="shared" si="2437"/>
        <v>44346</v>
      </c>
      <c r="F23939" s="1">
        <f>TIMEVALUE("09:27:17")</f>
        <v>0.39394675925925926</v>
      </c>
      <c r="G23939" t="s">
        <v>2294</v>
      </c>
      <c r="H23939" t="s">
        <v>9911</v>
      </c>
      <c r="I23939">
        <v>715.12199999999996</v>
      </c>
    </row>
    <row r="23940" spans="1:9" x14ac:dyDescent="0.25">
      <c r="A23940" t="s">
        <v>42563</v>
      </c>
      <c r="B23940">
        <v>13141</v>
      </c>
      <c r="C23940" s="2">
        <f t="shared" si="2436"/>
        <v>44346</v>
      </c>
      <c r="D23940" s="1">
        <f>TIMEVALUE("08:23:49")</f>
        <v>0.34987268518518516</v>
      </c>
      <c r="E23940" s="2">
        <f t="shared" si="2437"/>
        <v>44346</v>
      </c>
      <c r="F23940" s="1">
        <f>TIMEVALUE("08:29:56")</f>
        <v>0.35412037037037036</v>
      </c>
      <c r="G23940" t="s">
        <v>3706</v>
      </c>
      <c r="H23940" t="s">
        <v>42564</v>
      </c>
      <c r="I23940">
        <v>715.053</v>
      </c>
    </row>
    <row r="23941" spans="1:9" x14ac:dyDescent="0.25">
      <c r="A23941" t="s">
        <v>42565</v>
      </c>
      <c r="B23941">
        <v>13141</v>
      </c>
      <c r="C23941" s="2">
        <f t="shared" si="2436"/>
        <v>44346</v>
      </c>
      <c r="D23941" s="1">
        <f>TIMEVALUE("09:37:29")</f>
        <v>0.40103009259259259</v>
      </c>
      <c r="E23941" s="2">
        <f t="shared" si="2437"/>
        <v>44346</v>
      </c>
      <c r="F23941" s="1">
        <f>TIMEVALUE("09:43:15")</f>
        <v>0.4050347222222222</v>
      </c>
      <c r="G23941" t="s">
        <v>6982</v>
      </c>
      <c r="H23941" t="s">
        <v>42566</v>
      </c>
      <c r="I23941">
        <v>716.10299999999995</v>
      </c>
    </row>
    <row r="23942" spans="1:9" x14ac:dyDescent="0.25">
      <c r="A23942" t="s">
        <v>42567</v>
      </c>
      <c r="B23942">
        <v>13141</v>
      </c>
      <c r="C23942" s="2">
        <f t="shared" si="2436"/>
        <v>44346</v>
      </c>
      <c r="D23942" s="1">
        <f>TIMEVALUE("09:45:21")</f>
        <v>0.40649305555555554</v>
      </c>
      <c r="E23942" s="2">
        <f t="shared" si="2437"/>
        <v>44346</v>
      </c>
      <c r="F23942" s="1">
        <f>TIMEVALUE("09:48:09")</f>
        <v>0.40843750000000001</v>
      </c>
      <c r="G23942" t="s">
        <v>3034</v>
      </c>
      <c r="H23942" t="s">
        <v>5275</v>
      </c>
      <c r="I23942">
        <v>716.06299999999999</v>
      </c>
    </row>
    <row r="23943" spans="1:9" x14ac:dyDescent="0.25">
      <c r="A23943" t="s">
        <v>42568</v>
      </c>
      <c r="B23943">
        <v>13141</v>
      </c>
      <c r="C23943" s="2">
        <f t="shared" si="2436"/>
        <v>44346</v>
      </c>
      <c r="D23943" s="1">
        <f>TIMEVALUE("09:49:38")</f>
        <v>0.40946759259259258</v>
      </c>
      <c r="E23943" s="2">
        <f t="shared" si="2437"/>
        <v>44346</v>
      </c>
      <c r="F23943" s="1">
        <f>TIMEVALUE("09:53:52")</f>
        <v>0.41240740740740739</v>
      </c>
      <c r="G23943" t="s">
        <v>6692</v>
      </c>
      <c r="H23943" t="s">
        <v>42569</v>
      </c>
      <c r="I23943">
        <v>715.95399999999995</v>
      </c>
    </row>
    <row r="23944" spans="1:9" x14ac:dyDescent="0.25">
      <c r="A23944" t="s">
        <v>42570</v>
      </c>
      <c r="B23944">
        <v>13141</v>
      </c>
      <c r="C23944" s="2">
        <f t="shared" si="2436"/>
        <v>44346</v>
      </c>
      <c r="D23944" s="1">
        <f>TIMEVALUE("09:55:09")</f>
        <v>0.4132986111111111</v>
      </c>
      <c r="E23944" s="2">
        <f t="shared" si="2437"/>
        <v>44346</v>
      </c>
      <c r="F23944" s="1">
        <f>TIMEVALUE("10:00:41")</f>
        <v>0.41714120370370372</v>
      </c>
      <c r="G23944" t="s">
        <v>711</v>
      </c>
      <c r="H23944" t="s">
        <v>35348</v>
      </c>
      <c r="I23944">
        <v>715.88099999999997</v>
      </c>
    </row>
    <row r="23945" spans="1:9" x14ac:dyDescent="0.25">
      <c r="A23945" t="s">
        <v>42571</v>
      </c>
      <c r="B23945">
        <v>13141</v>
      </c>
      <c r="C23945" s="2">
        <f t="shared" si="2436"/>
        <v>44346</v>
      </c>
      <c r="D23945" s="1">
        <f>TIMEVALUE("10:01:53")</f>
        <v>0.41797453703703702</v>
      </c>
      <c r="E23945" s="2">
        <f t="shared" si="2437"/>
        <v>44346</v>
      </c>
      <c r="F23945" s="1">
        <f>TIMEVALUE("10:05:20")</f>
        <v>0.42037037037037039</v>
      </c>
      <c r="G23945" t="s">
        <v>677</v>
      </c>
      <c r="H23945" t="s">
        <v>42572</v>
      </c>
      <c r="I23945">
        <v>715.78899999999999</v>
      </c>
    </row>
    <row r="23946" spans="1:9" x14ac:dyDescent="0.25">
      <c r="A23946" t="s">
        <v>42573</v>
      </c>
      <c r="B23946">
        <v>13141</v>
      </c>
      <c r="C23946" s="2">
        <f t="shared" si="2436"/>
        <v>44346</v>
      </c>
      <c r="D23946" s="1">
        <f>TIMEVALUE("10:07:00")</f>
        <v>0.42152777777777778</v>
      </c>
      <c r="E23946" s="2">
        <f t="shared" si="2437"/>
        <v>44346</v>
      </c>
      <c r="F23946" s="1">
        <f>TIMEVALUE("10:10:20")</f>
        <v>0.4238425925925926</v>
      </c>
      <c r="G23946" t="s">
        <v>775</v>
      </c>
      <c r="H23946" t="s">
        <v>42574</v>
      </c>
      <c r="I23946">
        <v>715.71299999999997</v>
      </c>
    </row>
    <row r="23947" spans="1:9" x14ac:dyDescent="0.25">
      <c r="A23947" t="s">
        <v>42575</v>
      </c>
      <c r="B23947">
        <v>13141</v>
      </c>
      <c r="C23947" s="2">
        <f t="shared" si="2436"/>
        <v>44346</v>
      </c>
      <c r="D23947" s="1">
        <f>TIMEVALUE("10:11:48")</f>
        <v>0.42486111111111113</v>
      </c>
      <c r="E23947" s="2">
        <f t="shared" si="2437"/>
        <v>44346</v>
      </c>
      <c r="F23947" s="1">
        <f>TIMEVALUE("10:15:27")</f>
        <v>0.42739583333333331</v>
      </c>
      <c r="G23947" t="s">
        <v>2145</v>
      </c>
      <c r="H23947" t="s">
        <v>41795</v>
      </c>
      <c r="I23947">
        <v>715.60599999999999</v>
      </c>
    </row>
    <row r="23948" spans="1:9" x14ac:dyDescent="0.25">
      <c r="A23948" t="s">
        <v>42576</v>
      </c>
      <c r="B23948">
        <v>13141</v>
      </c>
      <c r="C23948" s="2">
        <f t="shared" si="2436"/>
        <v>44346</v>
      </c>
      <c r="D23948" s="1">
        <f>TIMEVALUE("10:17:12")</f>
        <v>0.42861111111111111</v>
      </c>
      <c r="E23948" s="2">
        <f t="shared" si="2437"/>
        <v>44346</v>
      </c>
      <c r="F23948" s="1">
        <f>TIMEVALUE("10:20:57")</f>
        <v>0.43121527777777779</v>
      </c>
      <c r="G23948" t="s">
        <v>3362</v>
      </c>
      <c r="H23948" t="s">
        <v>42577</v>
      </c>
      <c r="I23948">
        <v>715.45399999999995</v>
      </c>
    </row>
    <row r="23949" spans="1:9" x14ac:dyDescent="0.25">
      <c r="A23949" t="s">
        <v>42578</v>
      </c>
      <c r="B23949">
        <v>13141</v>
      </c>
      <c r="C23949" s="2">
        <f t="shared" si="2436"/>
        <v>44346</v>
      </c>
      <c r="D23949" s="1">
        <f>TIMEVALUE("10:22:47")</f>
        <v>0.4324884259259259</v>
      </c>
      <c r="E23949" s="2">
        <f t="shared" si="2437"/>
        <v>44346</v>
      </c>
      <c r="F23949" s="1">
        <f>TIMEVALUE("10:28:14")</f>
        <v>0.43627314814814816</v>
      </c>
      <c r="G23949" t="s">
        <v>5879</v>
      </c>
      <c r="H23949" t="s">
        <v>42579</v>
      </c>
      <c r="I23949">
        <v>715.33600000000001</v>
      </c>
    </row>
    <row r="23950" spans="1:9" x14ac:dyDescent="0.25">
      <c r="A23950" t="s">
        <v>42580</v>
      </c>
      <c r="B23950">
        <v>13141</v>
      </c>
      <c r="C23950" s="2">
        <f t="shared" si="2436"/>
        <v>44346</v>
      </c>
      <c r="D23950" s="1">
        <f>TIMEVALUE("09:29:11")</f>
        <v>0.39526620370370369</v>
      </c>
      <c r="E23950" s="2">
        <f t="shared" si="2437"/>
        <v>44346</v>
      </c>
      <c r="F23950" s="1">
        <f>TIMEVALUE("09:33:58")</f>
        <v>0.39858796296296295</v>
      </c>
      <c r="G23950" t="s">
        <v>3438</v>
      </c>
      <c r="H23950" t="s">
        <v>42581</v>
      </c>
      <c r="I23950">
        <v>715.31899999999996</v>
      </c>
    </row>
    <row r="23951" spans="1:9" x14ac:dyDescent="0.25">
      <c r="A23951" t="s">
        <v>42582</v>
      </c>
      <c r="B23951">
        <v>13141</v>
      </c>
      <c r="C23951" s="2">
        <f t="shared" si="2436"/>
        <v>44346</v>
      </c>
      <c r="D23951" s="1">
        <f>TIMEVALUE("10:39:56")</f>
        <v>0.44439814814814815</v>
      </c>
      <c r="E23951" s="2">
        <f t="shared" si="2437"/>
        <v>44346</v>
      </c>
      <c r="F23951" s="1">
        <f>TIMEVALUE("10:45:21")</f>
        <v>0.44815972222222222</v>
      </c>
      <c r="G23951" t="s">
        <v>1955</v>
      </c>
      <c r="H23951" t="s">
        <v>42583</v>
      </c>
      <c r="I23951">
        <v>716.17899999999997</v>
      </c>
    </row>
    <row r="23952" spans="1:9" x14ac:dyDescent="0.25">
      <c r="A23952" t="s">
        <v>42584</v>
      </c>
      <c r="B23952">
        <v>13141</v>
      </c>
      <c r="C23952" s="2">
        <f t="shared" si="2436"/>
        <v>44346</v>
      </c>
      <c r="D23952" s="1">
        <f>TIMEVALUE("10:48:00")</f>
        <v>0.45</v>
      </c>
      <c r="E23952" s="2">
        <f t="shared" si="2437"/>
        <v>44346</v>
      </c>
      <c r="F23952" s="1">
        <f>TIMEVALUE("10:53:15")</f>
        <v>0.45364583333333336</v>
      </c>
      <c r="G23952" t="s">
        <v>5330</v>
      </c>
      <c r="H23952" t="s">
        <v>42585</v>
      </c>
      <c r="I23952">
        <v>716.06500000000005</v>
      </c>
    </row>
    <row r="23953" spans="1:9" x14ac:dyDescent="0.25">
      <c r="A23953" t="s">
        <v>42586</v>
      </c>
      <c r="B23953">
        <v>13141</v>
      </c>
      <c r="C23953" s="2">
        <f t="shared" si="2436"/>
        <v>44346</v>
      </c>
      <c r="D23953" s="1">
        <f>TIMEVALUE("10:55:29")</f>
        <v>0.45519675925925923</v>
      </c>
      <c r="E23953" s="2">
        <f t="shared" si="2437"/>
        <v>44346</v>
      </c>
      <c r="F23953" s="1">
        <f>TIMEVALUE("11:00:20")</f>
        <v>0.45856481481481481</v>
      </c>
      <c r="G23953" t="s">
        <v>942</v>
      </c>
      <c r="H23953" t="s">
        <v>42587</v>
      </c>
      <c r="I23953">
        <v>715.95600000000002</v>
      </c>
    </row>
    <row r="23954" spans="1:9" x14ac:dyDescent="0.25">
      <c r="A23954" t="s">
        <v>42588</v>
      </c>
      <c r="B23954">
        <v>13141</v>
      </c>
      <c r="C23954" s="2">
        <f t="shared" si="2436"/>
        <v>44346</v>
      </c>
      <c r="D23954" s="1">
        <f>TIMEVALUE("11:05:30")</f>
        <v>0.4621527777777778</v>
      </c>
      <c r="E23954" s="2">
        <f t="shared" si="2437"/>
        <v>44346</v>
      </c>
      <c r="F23954" s="1">
        <f>TIMEVALUE("11:09:48")</f>
        <v>0.46513888888888888</v>
      </c>
      <c r="G23954" t="s">
        <v>6673</v>
      </c>
      <c r="H23954" t="s">
        <v>1169</v>
      </c>
      <c r="I23954">
        <v>715.98199999999997</v>
      </c>
    </row>
    <row r="23955" spans="1:9" x14ac:dyDescent="0.25">
      <c r="A23955" t="s">
        <v>42589</v>
      </c>
      <c r="B23955">
        <v>13141</v>
      </c>
      <c r="C23955" s="2">
        <f t="shared" si="2436"/>
        <v>44346</v>
      </c>
      <c r="D23955" s="1">
        <f>TIMEVALUE("11:11:51")</f>
        <v>0.46656249999999999</v>
      </c>
      <c r="E23955" s="2">
        <f t="shared" si="2437"/>
        <v>44346</v>
      </c>
      <c r="F23955" s="1">
        <f>TIMEVALUE("11:16:14")</f>
        <v>0.46960648148148149</v>
      </c>
      <c r="G23955" t="s">
        <v>413</v>
      </c>
      <c r="H23955" t="s">
        <v>35397</v>
      </c>
      <c r="I23955">
        <v>715.87199999999996</v>
      </c>
    </row>
    <row r="23956" spans="1:9" x14ac:dyDescent="0.25">
      <c r="A23956" t="s">
        <v>42590</v>
      </c>
      <c r="B23956">
        <v>13141</v>
      </c>
      <c r="C23956" s="2">
        <f t="shared" si="2436"/>
        <v>44346</v>
      </c>
      <c r="D23956" s="1">
        <f>TIMEVALUE("11:17:44")</f>
        <v>0.47064814814814815</v>
      </c>
      <c r="E23956" s="2">
        <f t="shared" si="2437"/>
        <v>44346</v>
      </c>
      <c r="F23956" s="1">
        <f>TIMEVALUE("11:23:04")</f>
        <v>0.47435185185185186</v>
      </c>
      <c r="G23956" t="s">
        <v>880</v>
      </c>
      <c r="H23956" t="s">
        <v>42591</v>
      </c>
      <c r="I23956">
        <v>715.75300000000004</v>
      </c>
    </row>
    <row r="23957" spans="1:9" x14ac:dyDescent="0.25">
      <c r="A23957" t="s">
        <v>42592</v>
      </c>
      <c r="B23957">
        <v>13141</v>
      </c>
      <c r="C23957" s="2">
        <f t="shared" si="2436"/>
        <v>44346</v>
      </c>
      <c r="D23957" s="1">
        <f>TIMEVALUE("11:24:26")</f>
        <v>0.47530092592592593</v>
      </c>
      <c r="E23957" s="2">
        <f t="shared" si="2437"/>
        <v>44346</v>
      </c>
      <c r="F23957" s="1">
        <f>TIMEVALUE("11:26:56")</f>
        <v>0.47703703703703704</v>
      </c>
      <c r="G23957" t="s">
        <v>458</v>
      </c>
      <c r="H23957" t="s">
        <v>42593</v>
      </c>
      <c r="I23957">
        <v>715.63199999999995</v>
      </c>
    </row>
    <row r="23958" spans="1:9" x14ac:dyDescent="0.25">
      <c r="A23958" t="s">
        <v>2120</v>
      </c>
      <c r="B23958">
        <v>13141</v>
      </c>
      <c r="C23958" s="2">
        <f t="shared" si="2436"/>
        <v>44346</v>
      </c>
      <c r="D23958" s="1">
        <f>TIMEVALUE("11:28:25")</f>
        <v>0.47806712962962961</v>
      </c>
      <c r="E23958" s="2">
        <f t="shared" si="2437"/>
        <v>44346</v>
      </c>
      <c r="F23958" s="1">
        <f>TIMEVALUE("11:29:39")</f>
        <v>0.47892361111111109</v>
      </c>
      <c r="G23958" t="s">
        <v>7361</v>
      </c>
      <c r="H23958" t="s">
        <v>42594</v>
      </c>
      <c r="I23958">
        <v>715.47500000000002</v>
      </c>
    </row>
    <row r="23959" spans="1:9" x14ac:dyDescent="0.25">
      <c r="A23959" t="s">
        <v>42595</v>
      </c>
      <c r="B23959">
        <v>13141</v>
      </c>
      <c r="C23959" s="2">
        <f t="shared" si="2436"/>
        <v>44346</v>
      </c>
      <c r="D23959" s="1">
        <f>TIMEVALUE("11:31:03")</f>
        <v>0.47989583333333335</v>
      </c>
      <c r="E23959" s="2">
        <f t="shared" si="2437"/>
        <v>44346</v>
      </c>
      <c r="F23959" s="1">
        <f>TIMEVALUE("11:35:07")</f>
        <v>0.48271990740740739</v>
      </c>
      <c r="G23959" t="s">
        <v>915</v>
      </c>
      <c r="H23959" t="s">
        <v>42596</v>
      </c>
      <c r="I23959">
        <v>715.40200000000004</v>
      </c>
    </row>
    <row r="23960" spans="1:9" x14ac:dyDescent="0.25">
      <c r="A23960" t="s">
        <v>42597</v>
      </c>
      <c r="B23960">
        <v>13141</v>
      </c>
      <c r="C23960" s="2">
        <f t="shared" si="2436"/>
        <v>44346</v>
      </c>
      <c r="D23960" s="1">
        <f>TIMEVALUE("10:30:38")</f>
        <v>0.43793981481481481</v>
      </c>
      <c r="E23960" s="2">
        <f t="shared" si="2437"/>
        <v>44346</v>
      </c>
      <c r="F23960" s="1">
        <f>TIMEVALUE("10:35:36")</f>
        <v>0.44138888888888889</v>
      </c>
      <c r="G23960" t="s">
        <v>367</v>
      </c>
      <c r="H23960" t="s">
        <v>10006</v>
      </c>
      <c r="I23960">
        <v>715.298</v>
      </c>
    </row>
    <row r="23961" spans="1:9" x14ac:dyDescent="0.25">
      <c r="A23961" t="s">
        <v>42598</v>
      </c>
      <c r="B23961">
        <v>13141</v>
      </c>
      <c r="C23961" s="2">
        <f t="shared" si="2436"/>
        <v>44346</v>
      </c>
      <c r="D23961" s="1">
        <f>TIMEVALUE("11:59:55")</f>
        <v>0.49994212962962964</v>
      </c>
      <c r="E23961" s="2">
        <f t="shared" si="2437"/>
        <v>44346</v>
      </c>
      <c r="F23961" s="1">
        <f>TIMEVALUE("12:04:53")</f>
        <v>0.50339120370370372</v>
      </c>
      <c r="G23961" t="s">
        <v>367</v>
      </c>
      <c r="H23961" t="s">
        <v>42599</v>
      </c>
      <c r="I23961">
        <v>716.26199999999994</v>
      </c>
    </row>
    <row r="23962" spans="1:9" x14ac:dyDescent="0.25">
      <c r="A23962" t="s">
        <v>42600</v>
      </c>
      <c r="B23962">
        <v>13141</v>
      </c>
      <c r="C23962" s="2">
        <f t="shared" si="2436"/>
        <v>44346</v>
      </c>
      <c r="D23962" s="1">
        <f>TIMEVALUE("12:36:05")</f>
        <v>0.52505787037037033</v>
      </c>
      <c r="E23962" s="2">
        <f t="shared" si="2437"/>
        <v>44346</v>
      </c>
      <c r="F23962" s="1">
        <f>TIMEVALUE("12:41:13")</f>
        <v>0.52862268518518518</v>
      </c>
      <c r="G23962" t="s">
        <v>1736</v>
      </c>
      <c r="H23962" t="s">
        <v>42601</v>
      </c>
      <c r="I23962">
        <v>716.13900000000001</v>
      </c>
    </row>
    <row r="23963" spans="1:9" x14ac:dyDescent="0.25">
      <c r="A23963" t="s">
        <v>42602</v>
      </c>
      <c r="B23963">
        <v>13141</v>
      </c>
      <c r="C23963" s="2">
        <f t="shared" si="2436"/>
        <v>44346</v>
      </c>
      <c r="D23963" s="1">
        <f>TIMEVALUE("12:42:52")</f>
        <v>0.52976851851851847</v>
      </c>
      <c r="E23963" s="2">
        <f t="shared" si="2437"/>
        <v>44346</v>
      </c>
      <c r="F23963" s="1">
        <f>TIMEVALUE("12:45:51")</f>
        <v>0.53184027777777776</v>
      </c>
      <c r="G23963" t="s">
        <v>2326</v>
      </c>
      <c r="H23963" t="s">
        <v>42603</v>
      </c>
      <c r="I23963">
        <v>716.08399999999995</v>
      </c>
    </row>
    <row r="23964" spans="1:9" x14ac:dyDescent="0.25">
      <c r="A23964" t="s">
        <v>42604</v>
      </c>
      <c r="B23964">
        <v>13141</v>
      </c>
      <c r="C23964" s="2">
        <f t="shared" si="2436"/>
        <v>44346</v>
      </c>
      <c r="D23964" s="1">
        <f>TIMEVALUE("12:48:13")</f>
        <v>0.53348379629629628</v>
      </c>
      <c r="E23964" s="2">
        <f t="shared" si="2437"/>
        <v>44346</v>
      </c>
      <c r="F23964" s="1">
        <f>TIMEVALUE("12:51:34")</f>
        <v>0.53581018518518519</v>
      </c>
      <c r="G23964" t="s">
        <v>124</v>
      </c>
      <c r="H23964" t="s">
        <v>10152</v>
      </c>
      <c r="I23964">
        <v>715.94600000000003</v>
      </c>
    </row>
    <row r="23965" spans="1:9" x14ac:dyDescent="0.25">
      <c r="A23965" t="s">
        <v>42605</v>
      </c>
      <c r="B23965">
        <v>13141</v>
      </c>
      <c r="C23965" s="2">
        <f t="shared" si="2436"/>
        <v>44346</v>
      </c>
      <c r="D23965" s="1">
        <f>TIMEVALUE("12:53:22")</f>
        <v>0.53706018518518517</v>
      </c>
      <c r="E23965" s="2">
        <f t="shared" si="2437"/>
        <v>44346</v>
      </c>
      <c r="F23965" s="1">
        <f>TIMEVALUE("12:57:09")</f>
        <v>0.53968749999999999</v>
      </c>
      <c r="G23965" t="s">
        <v>3841</v>
      </c>
      <c r="H23965" t="s">
        <v>41859</v>
      </c>
      <c r="I23965">
        <v>715.88800000000003</v>
      </c>
    </row>
    <row r="23966" spans="1:9" x14ac:dyDescent="0.25">
      <c r="A23966" t="s">
        <v>42606</v>
      </c>
      <c r="B23966">
        <v>13141</v>
      </c>
      <c r="C23966" s="2">
        <f t="shared" si="2436"/>
        <v>44346</v>
      </c>
      <c r="D23966" s="1">
        <f>TIMEVALUE("12:58:51")</f>
        <v>0.5408680555555555</v>
      </c>
      <c r="E23966" s="2">
        <f t="shared" si="2437"/>
        <v>44346</v>
      </c>
      <c r="F23966" s="1">
        <f>TIMEVALUE("13:05:09")</f>
        <v>0.54524305555555552</v>
      </c>
      <c r="G23966" t="s">
        <v>951</v>
      </c>
      <c r="H23966" t="s">
        <v>42607</v>
      </c>
      <c r="I23966">
        <v>715.84400000000005</v>
      </c>
    </row>
    <row r="23967" spans="1:9" x14ac:dyDescent="0.25">
      <c r="A23967" t="s">
        <v>42608</v>
      </c>
      <c r="B23967">
        <v>13141</v>
      </c>
      <c r="C23967" s="2">
        <f t="shared" si="2436"/>
        <v>44346</v>
      </c>
      <c r="D23967" s="1">
        <f>TIMEVALUE("13:07:06")</f>
        <v>0.54659722222222218</v>
      </c>
      <c r="E23967" s="2">
        <f t="shared" si="2437"/>
        <v>44346</v>
      </c>
      <c r="F23967" s="1">
        <f>TIMEVALUE("13:10:45")</f>
        <v>0.54913194444444446</v>
      </c>
      <c r="G23967" t="s">
        <v>2145</v>
      </c>
      <c r="H23967" t="s">
        <v>42609</v>
      </c>
      <c r="I23967">
        <v>715.73800000000006</v>
      </c>
    </row>
    <row r="23968" spans="1:9" x14ac:dyDescent="0.25">
      <c r="A23968" t="s">
        <v>42610</v>
      </c>
      <c r="B23968">
        <v>13141</v>
      </c>
      <c r="C23968" s="2">
        <f t="shared" si="2436"/>
        <v>44346</v>
      </c>
      <c r="D23968" s="1">
        <f>TIMEVALUE("13:12:24")</f>
        <v>0.55027777777777775</v>
      </c>
      <c r="E23968" s="2">
        <f t="shared" si="2437"/>
        <v>44346</v>
      </c>
      <c r="F23968" s="1">
        <f>TIMEVALUE("13:15:42")</f>
        <v>0.55256944444444445</v>
      </c>
      <c r="G23968" t="s">
        <v>631</v>
      </c>
      <c r="H23968" t="s">
        <v>41772</v>
      </c>
      <c r="I23968">
        <v>715.56299999999999</v>
      </c>
    </row>
    <row r="23969" spans="1:9" x14ac:dyDescent="0.25">
      <c r="A23969" t="s">
        <v>42611</v>
      </c>
      <c r="B23969">
        <v>13141</v>
      </c>
      <c r="C23969" s="2">
        <f t="shared" si="2436"/>
        <v>44346</v>
      </c>
      <c r="D23969" s="1">
        <f>TIMEVALUE("13:17:27")</f>
        <v>0.55378472222222219</v>
      </c>
      <c r="E23969" s="2">
        <f t="shared" si="2437"/>
        <v>44346</v>
      </c>
      <c r="F23969" s="1">
        <f>TIMEVALUE("13:22:02")</f>
        <v>0.55696759259259254</v>
      </c>
      <c r="G23969" t="s">
        <v>6560</v>
      </c>
      <c r="H23969" t="s">
        <v>42612</v>
      </c>
      <c r="I23969">
        <v>715.38199999999995</v>
      </c>
    </row>
    <row r="23970" spans="1:9" x14ac:dyDescent="0.25">
      <c r="A23970" t="s">
        <v>42613</v>
      </c>
      <c r="B23970">
        <v>13141</v>
      </c>
      <c r="C23970" s="2">
        <f t="shared" si="2436"/>
        <v>44346</v>
      </c>
      <c r="D23970" s="1">
        <f>TIMEVALUE("11:36:39")</f>
        <v>0.48378472222222224</v>
      </c>
      <c r="E23970" s="2">
        <f t="shared" si="2437"/>
        <v>44346</v>
      </c>
      <c r="F23970" s="1">
        <f>TIMEVALUE("11:44:55")</f>
        <v>0.48952546296296295</v>
      </c>
      <c r="G23970" t="s">
        <v>385</v>
      </c>
      <c r="H23970" t="s">
        <v>10006</v>
      </c>
      <c r="I23970">
        <v>715.46600000000001</v>
      </c>
    </row>
    <row r="23971" spans="1:9" x14ac:dyDescent="0.25">
      <c r="A23971" t="s">
        <v>42614</v>
      </c>
      <c r="B23971">
        <v>13141</v>
      </c>
      <c r="C23971" s="2">
        <f t="shared" si="2436"/>
        <v>44346</v>
      </c>
      <c r="D23971" s="1">
        <f>TIMEVALUE("13:33:53")</f>
        <v>0.56519675925925927</v>
      </c>
      <c r="E23971" s="2">
        <f t="shared" si="2437"/>
        <v>44346</v>
      </c>
      <c r="F23971" s="1">
        <f>TIMEVALUE("13:39:01")</f>
        <v>0.56876157407407413</v>
      </c>
      <c r="G23971" t="s">
        <v>1736</v>
      </c>
      <c r="H23971" t="s">
        <v>35399</v>
      </c>
      <c r="I23971">
        <v>716.33</v>
      </c>
    </row>
    <row r="23972" spans="1:9" x14ac:dyDescent="0.25">
      <c r="A23972" t="s">
        <v>42615</v>
      </c>
      <c r="B23972">
        <v>13141</v>
      </c>
      <c r="C23972" s="2">
        <f t="shared" si="2436"/>
        <v>44346</v>
      </c>
      <c r="D23972" s="1">
        <f>TIMEVALUE("13:41:22")</f>
        <v>0.57039351851851849</v>
      </c>
      <c r="E23972" s="2">
        <f t="shared" si="2437"/>
        <v>44346</v>
      </c>
      <c r="F23972" s="1">
        <f>TIMEVALUE("13:48:30")</f>
        <v>0.57534722222222223</v>
      </c>
      <c r="G23972" t="s">
        <v>2939</v>
      </c>
      <c r="H23972" t="s">
        <v>42616</v>
      </c>
      <c r="I23972">
        <v>716.23699999999997</v>
      </c>
    </row>
    <row r="23973" spans="1:9" x14ac:dyDescent="0.25">
      <c r="A23973" t="s">
        <v>42617</v>
      </c>
      <c r="B23973">
        <v>13141</v>
      </c>
      <c r="C23973" s="2">
        <f t="shared" si="2436"/>
        <v>44346</v>
      </c>
      <c r="D23973" s="1">
        <f>TIMEVALUE("13:50:13")</f>
        <v>0.5765393518518519</v>
      </c>
      <c r="E23973" s="2">
        <f t="shared" si="2437"/>
        <v>44346</v>
      </c>
      <c r="F23973" s="1">
        <f>TIMEVALUE("13:54:49")</f>
        <v>0.57973379629629629</v>
      </c>
      <c r="G23973" t="s">
        <v>2446</v>
      </c>
      <c r="H23973" t="s">
        <v>42618</v>
      </c>
      <c r="I23973">
        <v>716.15700000000004</v>
      </c>
    </row>
    <row r="23974" spans="1:9" x14ac:dyDescent="0.25">
      <c r="A23974" t="s">
        <v>42619</v>
      </c>
      <c r="B23974">
        <v>13141</v>
      </c>
      <c r="C23974" s="2">
        <f t="shared" si="2436"/>
        <v>44346</v>
      </c>
      <c r="D23974" s="1">
        <f>TIMEVALUE("13:56:29")</f>
        <v>0.58089120370370373</v>
      </c>
      <c r="E23974" s="2">
        <f t="shared" si="2437"/>
        <v>44346</v>
      </c>
      <c r="F23974" s="1">
        <f>TIMEVALUE("13:59:45")</f>
        <v>0.58315972222222223</v>
      </c>
      <c r="G23974" t="s">
        <v>3163</v>
      </c>
      <c r="H23974" t="s">
        <v>42620</v>
      </c>
      <c r="I23974">
        <v>715.96199999999999</v>
      </c>
    </row>
    <row r="23975" spans="1:9" x14ac:dyDescent="0.25">
      <c r="A23975" t="s">
        <v>42621</v>
      </c>
      <c r="B23975">
        <v>13141</v>
      </c>
      <c r="C23975" s="2">
        <f>DATEVALUE("2025-06-02")</f>
        <v>44348</v>
      </c>
      <c r="D23975" s="1">
        <f>TIMEVALUE("08:22:03")</f>
        <v>0.34864583333333332</v>
      </c>
      <c r="E23975" s="2">
        <f>DATEVALUE("2025-06-02")</f>
        <v>44348</v>
      </c>
      <c r="F23975" s="1">
        <f>TIMEVALUE("08:29:08")</f>
        <v>0.35356481481481483</v>
      </c>
      <c r="G23975" t="s">
        <v>5185</v>
      </c>
      <c r="H23975" t="s">
        <v>40994</v>
      </c>
      <c r="I23975">
        <v>715.97500000000002</v>
      </c>
    </row>
    <row r="23976" spans="1:9" x14ac:dyDescent="0.25">
      <c r="A23976" t="s">
        <v>42622</v>
      </c>
      <c r="B23976">
        <v>13141</v>
      </c>
      <c r="C23976" s="2">
        <f>DATEVALUE("2025-06-02")</f>
        <v>44348</v>
      </c>
      <c r="D23976" s="1">
        <f>TIMEVALUE("08:30:55")</f>
        <v>0.35480324074074077</v>
      </c>
      <c r="E23976" s="2">
        <f>DATEVALUE("2025-06-02")</f>
        <v>44348</v>
      </c>
      <c r="F23976" s="1">
        <f>TIMEVALUE("08:37:34")</f>
        <v>0.35942129629629632</v>
      </c>
      <c r="G23976" t="s">
        <v>2615</v>
      </c>
      <c r="H23976" t="s">
        <v>42623</v>
      </c>
      <c r="I23976">
        <v>715.82799999999997</v>
      </c>
    </row>
    <row r="23977" spans="1:9" x14ac:dyDescent="0.25">
      <c r="A23977" t="s">
        <v>42624</v>
      </c>
      <c r="B23977">
        <v>13141</v>
      </c>
      <c r="C23977" s="2">
        <f>DATEVALUE("2025-06-02")</f>
        <v>44348</v>
      </c>
      <c r="D23977" s="1">
        <f>TIMEVALUE("08:39:13")</f>
        <v>0.36056712962962961</v>
      </c>
      <c r="E23977" s="2">
        <f>DATEVALUE("2025-06-02")</f>
        <v>44348</v>
      </c>
      <c r="F23977" s="1">
        <f>TIMEVALUE("08:44:29")</f>
        <v>0.36422453703703705</v>
      </c>
      <c r="G23977" t="s">
        <v>10587</v>
      </c>
      <c r="H23977" t="s">
        <v>11784</v>
      </c>
      <c r="I23977">
        <v>715.69500000000005</v>
      </c>
    </row>
    <row r="23978" spans="1:9" x14ac:dyDescent="0.25">
      <c r="A23978" t="s">
        <v>42625</v>
      </c>
      <c r="B23978">
        <v>13141</v>
      </c>
      <c r="C23978" s="2">
        <f>DATEVALUE("2025-06-02")</f>
        <v>44348</v>
      </c>
      <c r="D23978" s="1">
        <f>TIMEVALUE("08:46:07")</f>
        <v>0.36535879629629631</v>
      </c>
      <c r="E23978" s="2">
        <f>DATEVALUE("2025-06-02")</f>
        <v>44348</v>
      </c>
      <c r="F23978" s="1">
        <f>TIMEVALUE("08:49:18")</f>
        <v>0.36756944444444445</v>
      </c>
      <c r="G23978" t="s">
        <v>802</v>
      </c>
      <c r="H23978" t="s">
        <v>12788</v>
      </c>
      <c r="I23978">
        <v>715.59699999999998</v>
      </c>
    </row>
    <row r="23979" spans="1:9" x14ac:dyDescent="0.25">
      <c r="A23979" t="s">
        <v>42626</v>
      </c>
      <c r="B23979">
        <v>13141</v>
      </c>
      <c r="C23979" s="2">
        <f>DATEVALUE("2025-06-02")</f>
        <v>44348</v>
      </c>
      <c r="D23979" s="1">
        <f>TIMEVALUE("08:50:59")</f>
        <v>0.36873842592592593</v>
      </c>
      <c r="E23979" s="2">
        <f>DATEVALUE("2025-06-02")</f>
        <v>44348</v>
      </c>
      <c r="F23979" s="1">
        <f>TIMEVALUE("08:55:38")</f>
        <v>0.3719675925925926</v>
      </c>
      <c r="G23979" t="s">
        <v>7070</v>
      </c>
      <c r="H23979" t="s">
        <v>42627</v>
      </c>
      <c r="I23979">
        <v>715.53499999999997</v>
      </c>
    </row>
    <row r="23980" spans="1:9" x14ac:dyDescent="0.25">
      <c r="A23980" t="s">
        <v>42628</v>
      </c>
      <c r="B23980">
        <v>13141</v>
      </c>
      <c r="C23980" s="2">
        <f>DATEVALUE("2025-05-31")</f>
        <v>44346</v>
      </c>
      <c r="D23980" s="1">
        <f>TIMEVALUE("13:23:42")</f>
        <v>0.55812499999999998</v>
      </c>
      <c r="E23980" s="2">
        <f>DATEVALUE("2025-05-31")</f>
        <v>44346</v>
      </c>
      <c r="F23980" s="1">
        <f>TIMEVALUE("13:30:18")</f>
        <v>0.56270833333333337</v>
      </c>
      <c r="G23980" t="s">
        <v>2310</v>
      </c>
      <c r="H23980" t="s">
        <v>9723</v>
      </c>
      <c r="I23980">
        <v>715.36500000000001</v>
      </c>
    </row>
    <row r="23981" spans="1:9" x14ac:dyDescent="0.25">
      <c r="A23981" t="s">
        <v>42629</v>
      </c>
      <c r="B23981">
        <v>13110</v>
      </c>
      <c r="C23981" s="2">
        <f t="shared" ref="C23981:C23987" si="2438">DATEVALUE("2025-05-30")</f>
        <v>44345</v>
      </c>
      <c r="D23981" s="1">
        <f>TIMEVALUE("11:24:42")</f>
        <v>0.47548611111111111</v>
      </c>
      <c r="E23981" s="2">
        <f t="shared" ref="E23981:E23987" si="2439">DATEVALUE("2025-05-30")</f>
        <v>44345</v>
      </c>
      <c r="F23981" s="1">
        <f>TIMEVALUE("11:29:02")</f>
        <v>0.47849537037037038</v>
      </c>
      <c r="G23981" t="s">
        <v>517</v>
      </c>
      <c r="H23981" t="s">
        <v>42630</v>
      </c>
      <c r="I23981">
        <v>711.90300000000002</v>
      </c>
    </row>
    <row r="23982" spans="1:9" x14ac:dyDescent="0.25">
      <c r="A23982" t="s">
        <v>42631</v>
      </c>
      <c r="B23982">
        <v>13110</v>
      </c>
      <c r="C23982" s="2">
        <f t="shared" si="2438"/>
        <v>44345</v>
      </c>
      <c r="D23982" s="1">
        <f>TIMEVALUE("11:30:05")</f>
        <v>0.47922453703703705</v>
      </c>
      <c r="E23982" s="2">
        <f t="shared" si="2439"/>
        <v>44345</v>
      </c>
      <c r="F23982" s="1">
        <f>TIMEVALUE("11:33:07")</f>
        <v>0.48133101851851851</v>
      </c>
      <c r="G23982" t="s">
        <v>2824</v>
      </c>
      <c r="H23982" t="s">
        <v>42632</v>
      </c>
      <c r="I23982">
        <v>711.82399999999996</v>
      </c>
    </row>
    <row r="23983" spans="1:9" x14ac:dyDescent="0.25">
      <c r="A23983" t="s">
        <v>42633</v>
      </c>
      <c r="B23983">
        <v>13110</v>
      </c>
      <c r="C23983" s="2">
        <f t="shared" si="2438"/>
        <v>44345</v>
      </c>
      <c r="D23983" s="1">
        <f>TIMEVALUE("11:34:14")</f>
        <v>0.4821064814814815</v>
      </c>
      <c r="E23983" s="2">
        <f t="shared" si="2439"/>
        <v>44345</v>
      </c>
      <c r="F23983" s="1">
        <f>TIMEVALUE("11:38:31")</f>
        <v>0.48508101851851854</v>
      </c>
      <c r="G23983" t="s">
        <v>449</v>
      </c>
      <c r="H23983" t="s">
        <v>42634</v>
      </c>
      <c r="I23983">
        <v>711.69799999999998</v>
      </c>
    </row>
    <row r="23984" spans="1:9" x14ac:dyDescent="0.25">
      <c r="A23984" t="s">
        <v>42635</v>
      </c>
      <c r="B23984">
        <v>13110</v>
      </c>
      <c r="C23984" s="2">
        <f t="shared" si="2438"/>
        <v>44345</v>
      </c>
      <c r="D23984" s="1">
        <f>TIMEVALUE("11:39:31")</f>
        <v>0.48577546296296298</v>
      </c>
      <c r="E23984" s="2">
        <f t="shared" si="2439"/>
        <v>44345</v>
      </c>
      <c r="F23984" s="1">
        <f>TIMEVALUE("11:46:27")</f>
        <v>0.49059027777777775</v>
      </c>
      <c r="G23984" t="s">
        <v>2018</v>
      </c>
      <c r="H23984" t="s">
        <v>42636</v>
      </c>
      <c r="I23984">
        <v>711.58299999999997</v>
      </c>
    </row>
    <row r="23985" spans="1:9" x14ac:dyDescent="0.25">
      <c r="A23985" t="s">
        <v>42637</v>
      </c>
      <c r="B23985">
        <v>13110</v>
      </c>
      <c r="C23985" s="2">
        <f t="shared" si="2438"/>
        <v>44345</v>
      </c>
      <c r="D23985" s="1">
        <f>TIMEVALUE("11:47:24")</f>
        <v>0.49125000000000002</v>
      </c>
      <c r="E23985" s="2">
        <f t="shared" si="2439"/>
        <v>44345</v>
      </c>
      <c r="F23985" s="1">
        <f>TIMEVALUE("11:52:40")</f>
        <v>0.49490740740740741</v>
      </c>
      <c r="G23985" t="s">
        <v>10587</v>
      </c>
      <c r="H23985" t="s">
        <v>42638</v>
      </c>
      <c r="I23985">
        <v>711.44299999999998</v>
      </c>
    </row>
    <row r="23986" spans="1:9" x14ac:dyDescent="0.25">
      <c r="A23986" t="s">
        <v>42639</v>
      </c>
      <c r="B23986">
        <v>13110</v>
      </c>
      <c r="C23986" s="2">
        <f t="shared" si="2438"/>
        <v>44345</v>
      </c>
      <c r="D23986" s="1">
        <f>TIMEVALUE("11:53:36")</f>
        <v>0.49555555555555558</v>
      </c>
      <c r="E23986" s="2">
        <f t="shared" si="2439"/>
        <v>44345</v>
      </c>
      <c r="F23986" s="1">
        <f>TIMEVALUE("11:56:19")</f>
        <v>0.49744212962962964</v>
      </c>
      <c r="G23986" t="s">
        <v>563</v>
      </c>
      <c r="H23986">
        <v>724</v>
      </c>
      <c r="I23986">
        <v>711.44399999999996</v>
      </c>
    </row>
    <row r="23987" spans="1:9" x14ac:dyDescent="0.25">
      <c r="A23987" t="s">
        <v>42640</v>
      </c>
      <c r="B23987">
        <v>13110</v>
      </c>
      <c r="C23987" s="2">
        <f t="shared" si="2438"/>
        <v>44345</v>
      </c>
      <c r="D23987" s="1">
        <f>TIMEVALUE("11:57:11")</f>
        <v>0.49804398148148149</v>
      </c>
      <c r="E23987" s="2">
        <f t="shared" si="2439"/>
        <v>44345</v>
      </c>
      <c r="F23987" s="1">
        <f>TIMEVALUE("12:01:54")</f>
        <v>0.50131944444444443</v>
      </c>
      <c r="G23987" t="s">
        <v>206</v>
      </c>
      <c r="H23987" t="s">
        <v>5069</v>
      </c>
      <c r="I23987">
        <v>711.25400000000002</v>
      </c>
    </row>
    <row r="23988" spans="1:9" x14ac:dyDescent="0.25">
      <c r="A23988" t="s">
        <v>42641</v>
      </c>
      <c r="B23988">
        <v>13127</v>
      </c>
      <c r="C23988" s="2">
        <f>DATEVALUE("2025-05-01")</f>
        <v>44316</v>
      </c>
      <c r="D23988" s="1">
        <f>TIMEVALUE("11:22:35")</f>
        <v>0.47401620370370373</v>
      </c>
      <c r="E23988" s="2">
        <f>DATEVALUE("2025-05-01")</f>
        <v>44316</v>
      </c>
      <c r="F23988" s="1">
        <f>TIMEVALUE("11:26:35")</f>
        <v>0.4767939814814815</v>
      </c>
      <c r="G23988" t="s">
        <v>85</v>
      </c>
      <c r="H23988" t="s">
        <v>42642</v>
      </c>
      <c r="I23988">
        <v>711.51700000000005</v>
      </c>
    </row>
    <row r="23989" spans="1:9" x14ac:dyDescent="0.25">
      <c r="A23989" t="s">
        <v>42643</v>
      </c>
      <c r="B23989">
        <v>13110</v>
      </c>
      <c r="C23989" s="2">
        <f t="shared" ref="C23989:C24021" si="2440">DATEVALUE("2025-05-30")</f>
        <v>44345</v>
      </c>
      <c r="D23989" s="1">
        <f>TIMEVALUE("15:21:54")</f>
        <v>0.64020833333333338</v>
      </c>
      <c r="E23989" s="2">
        <f t="shared" ref="E23989:E24021" si="2441">DATEVALUE("2025-05-30")</f>
        <v>44345</v>
      </c>
      <c r="F23989" s="1">
        <f>TIMEVALUE("15:25:56")</f>
        <v>0.64300925925925922</v>
      </c>
      <c r="G23989" t="s">
        <v>2298</v>
      </c>
      <c r="H23989" t="s">
        <v>35097</v>
      </c>
      <c r="I23989">
        <v>712.25800000000004</v>
      </c>
    </row>
    <row r="23990" spans="1:9" x14ac:dyDescent="0.25">
      <c r="A23990" t="s">
        <v>42644</v>
      </c>
      <c r="B23990">
        <v>13110</v>
      </c>
      <c r="C23990" s="2">
        <f t="shared" si="2440"/>
        <v>44345</v>
      </c>
      <c r="D23990" s="1">
        <f>TIMEVALUE("15:27:14")</f>
        <v>0.64391203703703703</v>
      </c>
      <c r="E23990" s="2">
        <f t="shared" si="2441"/>
        <v>44345</v>
      </c>
      <c r="F23990" s="1">
        <f>TIMEVALUE("15:32:38")</f>
        <v>0.64766203703703706</v>
      </c>
      <c r="G23990" t="s">
        <v>5057</v>
      </c>
      <c r="H23990" t="s">
        <v>42645</v>
      </c>
      <c r="I23990">
        <v>712.19899999999996</v>
      </c>
    </row>
    <row r="23991" spans="1:9" x14ac:dyDescent="0.25">
      <c r="A23991" t="s">
        <v>42646</v>
      </c>
      <c r="B23991">
        <v>13110</v>
      </c>
      <c r="C23991" s="2">
        <f t="shared" si="2440"/>
        <v>44345</v>
      </c>
      <c r="D23991" s="1">
        <f>TIMEVALUE("15:33:39")</f>
        <v>0.64836805555555554</v>
      </c>
      <c r="E23991" s="2">
        <f t="shared" si="2441"/>
        <v>44345</v>
      </c>
      <c r="F23991" s="1">
        <f>TIMEVALUE("15:38:29")</f>
        <v>0.65172453703703703</v>
      </c>
      <c r="G23991" t="s">
        <v>2622</v>
      </c>
      <c r="H23991" t="s">
        <v>37707</v>
      </c>
      <c r="I23991">
        <v>712.10699999999997</v>
      </c>
    </row>
    <row r="23992" spans="1:9" x14ac:dyDescent="0.25">
      <c r="A23992" t="s">
        <v>42647</v>
      </c>
      <c r="B23992">
        <v>13110</v>
      </c>
      <c r="C23992" s="2">
        <f t="shared" si="2440"/>
        <v>44345</v>
      </c>
      <c r="D23992" s="1">
        <f>TIMEVALUE("15:39:22")</f>
        <v>0.65233796296296298</v>
      </c>
      <c r="E23992" s="2">
        <f t="shared" si="2441"/>
        <v>44345</v>
      </c>
      <c r="F23992" s="1">
        <f>TIMEVALUE("15:43:44")</f>
        <v>0.65537037037037038</v>
      </c>
      <c r="G23992" t="s">
        <v>3241</v>
      </c>
      <c r="H23992" t="s">
        <v>42648</v>
      </c>
      <c r="I23992">
        <v>711.94399999999996</v>
      </c>
    </row>
    <row r="23993" spans="1:9" x14ac:dyDescent="0.25">
      <c r="A23993" t="s">
        <v>42649</v>
      </c>
      <c r="B23993">
        <v>13110</v>
      </c>
      <c r="C23993" s="2">
        <f t="shared" si="2440"/>
        <v>44345</v>
      </c>
      <c r="D23993" s="1">
        <f>TIMEVALUE("15:44:44")</f>
        <v>0.65606481481481482</v>
      </c>
      <c r="E23993" s="2">
        <f t="shared" si="2441"/>
        <v>44345</v>
      </c>
      <c r="F23993" s="1">
        <f>TIMEVALUE("15:49:16")</f>
        <v>0.65921296296296295</v>
      </c>
      <c r="G23993" t="s">
        <v>2118</v>
      </c>
      <c r="H23993" t="s">
        <v>42650</v>
      </c>
      <c r="I23993">
        <v>711.83199999999999</v>
      </c>
    </row>
    <row r="23994" spans="1:9" x14ac:dyDescent="0.25">
      <c r="A23994" t="s">
        <v>42651</v>
      </c>
      <c r="B23994">
        <v>13110</v>
      </c>
      <c r="C23994" s="2">
        <f t="shared" si="2440"/>
        <v>44345</v>
      </c>
      <c r="D23994" s="1">
        <f>TIMEVALUE("15:50:26")</f>
        <v>0.66002314814814811</v>
      </c>
      <c r="E23994" s="2">
        <f t="shared" si="2441"/>
        <v>44345</v>
      </c>
      <c r="F23994" s="1">
        <f>TIMEVALUE("15:54:42")</f>
        <v>0.66298611111111116</v>
      </c>
      <c r="G23994" t="s">
        <v>1363</v>
      </c>
      <c r="H23994" t="s">
        <v>42652</v>
      </c>
      <c r="I23994">
        <v>711.74900000000002</v>
      </c>
    </row>
    <row r="23995" spans="1:9" x14ac:dyDescent="0.25">
      <c r="A23995" t="s">
        <v>42653</v>
      </c>
      <c r="B23995">
        <v>13110</v>
      </c>
      <c r="C23995" s="2">
        <f t="shared" si="2440"/>
        <v>44345</v>
      </c>
      <c r="D23995" s="1">
        <f>TIMEVALUE("15:55:44")</f>
        <v>0.66370370370370368</v>
      </c>
      <c r="E23995" s="2">
        <f t="shared" si="2441"/>
        <v>44345</v>
      </c>
      <c r="F23995" s="1">
        <f>TIMEVALUE("16:01:12")</f>
        <v>0.66749999999999998</v>
      </c>
      <c r="G23995" t="s">
        <v>5872</v>
      </c>
      <c r="H23995" t="s">
        <v>42654</v>
      </c>
      <c r="I23995">
        <v>711.65300000000002</v>
      </c>
    </row>
    <row r="23996" spans="1:9" x14ac:dyDescent="0.25">
      <c r="A23996" t="s">
        <v>42655</v>
      </c>
      <c r="B23996">
        <v>13110</v>
      </c>
      <c r="C23996" s="2">
        <f t="shared" si="2440"/>
        <v>44345</v>
      </c>
      <c r="D23996" s="1">
        <f>TIMEVALUE("16:02:10")</f>
        <v>0.66817129629629635</v>
      </c>
      <c r="E23996" s="2">
        <f t="shared" si="2441"/>
        <v>44345</v>
      </c>
      <c r="F23996" s="1">
        <f>TIMEVALUE("16:05:18")</f>
        <v>0.67034722222222221</v>
      </c>
      <c r="G23996" t="s">
        <v>388</v>
      </c>
      <c r="H23996" t="s">
        <v>42656</v>
      </c>
      <c r="I23996">
        <v>711.45899999999995</v>
      </c>
    </row>
    <row r="23997" spans="1:9" x14ac:dyDescent="0.25">
      <c r="A23997" t="s">
        <v>42657</v>
      </c>
      <c r="B23997">
        <v>13110</v>
      </c>
      <c r="C23997" s="2">
        <f t="shared" si="2440"/>
        <v>44345</v>
      </c>
      <c r="D23997" s="1">
        <f>TIMEVALUE("16:06:30")</f>
        <v>0.67118055555555556</v>
      </c>
      <c r="E23997" s="2">
        <f t="shared" si="2441"/>
        <v>44345</v>
      </c>
      <c r="F23997" s="1">
        <f>TIMEVALUE("16:11:08")</f>
        <v>0.67439814814814814</v>
      </c>
      <c r="G23997" t="s">
        <v>888</v>
      </c>
      <c r="H23997" t="s">
        <v>35902</v>
      </c>
      <c r="I23997">
        <v>711.399</v>
      </c>
    </row>
    <row r="23998" spans="1:9" x14ac:dyDescent="0.25">
      <c r="A23998" t="s">
        <v>42658</v>
      </c>
      <c r="B23998">
        <v>13110</v>
      </c>
      <c r="C23998" s="2">
        <f t="shared" si="2440"/>
        <v>44345</v>
      </c>
      <c r="D23998" s="1">
        <f>TIMEVALUE("12:41:53")</f>
        <v>0.52908564814814818</v>
      </c>
      <c r="E23998" s="2">
        <f t="shared" si="2441"/>
        <v>44345</v>
      </c>
      <c r="F23998" s="1">
        <f>TIMEVALUE("12:49:01")</f>
        <v>0.53403935185185181</v>
      </c>
      <c r="G23998" t="s">
        <v>2939</v>
      </c>
      <c r="H23998" t="s">
        <v>42659</v>
      </c>
      <c r="I23998">
        <v>711.3</v>
      </c>
    </row>
    <row r="23999" spans="1:9" x14ac:dyDescent="0.25">
      <c r="A23999" t="s">
        <v>42660</v>
      </c>
      <c r="B23999">
        <v>13110</v>
      </c>
      <c r="C23999" s="2">
        <f t="shared" si="2440"/>
        <v>44345</v>
      </c>
      <c r="D23999" s="1">
        <f>TIMEVALUE("13:06:52")</f>
        <v>0.54643518518518519</v>
      </c>
      <c r="E23999" s="2">
        <f t="shared" si="2441"/>
        <v>44345</v>
      </c>
      <c r="F23999" s="1">
        <f>TIMEVALUE("13:12:07")</f>
        <v>0.55008101851851854</v>
      </c>
      <c r="G23999" t="s">
        <v>5330</v>
      </c>
      <c r="H23999" t="s">
        <v>42661</v>
      </c>
      <c r="I23999">
        <v>712.37099999999998</v>
      </c>
    </row>
    <row r="24000" spans="1:9" x14ac:dyDescent="0.25">
      <c r="A24000" t="s">
        <v>42662</v>
      </c>
      <c r="B24000">
        <v>13110</v>
      </c>
      <c r="C24000" s="2">
        <f t="shared" si="2440"/>
        <v>44345</v>
      </c>
      <c r="D24000" s="1">
        <f>TIMEVALUE("13:13:43")</f>
        <v>0.5511921296296296</v>
      </c>
      <c r="E24000" s="2">
        <f t="shared" si="2441"/>
        <v>44345</v>
      </c>
      <c r="F24000" s="1">
        <f>TIMEVALUE("13:20:58")</f>
        <v>0.55622685185185183</v>
      </c>
      <c r="G24000" t="s">
        <v>2796</v>
      </c>
      <c r="H24000" t="s">
        <v>42663</v>
      </c>
      <c r="I24000">
        <v>712.33799999999997</v>
      </c>
    </row>
    <row r="24001" spans="1:9" x14ac:dyDescent="0.25">
      <c r="A24001" t="s">
        <v>42664</v>
      </c>
      <c r="B24001">
        <v>13110</v>
      </c>
      <c r="C24001" s="2">
        <f t="shared" si="2440"/>
        <v>44345</v>
      </c>
      <c r="D24001" s="1">
        <f>TIMEVALUE("13:21:57")</f>
        <v>0.55690972222222224</v>
      </c>
      <c r="E24001" s="2">
        <f t="shared" si="2441"/>
        <v>44345</v>
      </c>
      <c r="F24001" s="1">
        <f>TIMEVALUE("13:27:06")</f>
        <v>0.56048611111111113</v>
      </c>
      <c r="G24001" t="s">
        <v>2659</v>
      </c>
      <c r="H24001" t="s">
        <v>42665</v>
      </c>
      <c r="I24001">
        <v>712.20399999999995</v>
      </c>
    </row>
    <row r="24002" spans="1:9" x14ac:dyDescent="0.25">
      <c r="A24002" t="s">
        <v>42666</v>
      </c>
      <c r="B24002">
        <v>13110</v>
      </c>
      <c r="C24002" s="2">
        <f t="shared" si="2440"/>
        <v>44345</v>
      </c>
      <c r="D24002" s="1">
        <f>TIMEVALUE("13:28:12")</f>
        <v>0.56125000000000003</v>
      </c>
      <c r="E24002" s="2">
        <f t="shared" si="2441"/>
        <v>44345</v>
      </c>
      <c r="F24002" s="1">
        <f>TIMEVALUE("13:33:15")</f>
        <v>0.56475694444444446</v>
      </c>
      <c r="G24002" t="s">
        <v>2606</v>
      </c>
      <c r="H24002" t="s">
        <v>42667</v>
      </c>
      <c r="I24002">
        <v>712.18399999999997</v>
      </c>
    </row>
    <row r="24003" spans="1:9" x14ac:dyDescent="0.25">
      <c r="A24003" t="s">
        <v>42668</v>
      </c>
      <c r="B24003">
        <v>13110</v>
      </c>
      <c r="C24003" s="2">
        <f t="shared" si="2440"/>
        <v>44345</v>
      </c>
      <c r="D24003" s="1">
        <f>TIMEVALUE("13:34:27")</f>
        <v>0.56559027777777782</v>
      </c>
      <c r="E24003" s="2">
        <f t="shared" si="2441"/>
        <v>44345</v>
      </c>
      <c r="F24003" s="1">
        <f>TIMEVALUE("13:39:14")</f>
        <v>0.56891203703703708</v>
      </c>
      <c r="G24003" t="s">
        <v>3438</v>
      </c>
      <c r="H24003" t="s">
        <v>42669</v>
      </c>
      <c r="I24003">
        <v>712.02300000000002</v>
      </c>
    </row>
    <row r="24004" spans="1:9" x14ac:dyDescent="0.25">
      <c r="A24004" t="s">
        <v>42670</v>
      </c>
      <c r="B24004">
        <v>13110</v>
      </c>
      <c r="C24004" s="2">
        <f t="shared" si="2440"/>
        <v>44345</v>
      </c>
      <c r="D24004" s="1">
        <f>TIMEVALUE("13:40:20")</f>
        <v>0.56967592592592597</v>
      </c>
      <c r="E24004" s="2">
        <f t="shared" si="2441"/>
        <v>44345</v>
      </c>
      <c r="F24004" s="1">
        <f>TIMEVALUE("13:46:19")</f>
        <v>0.57383101851851848</v>
      </c>
      <c r="G24004" t="s">
        <v>4162</v>
      </c>
      <c r="H24004" t="s">
        <v>42671</v>
      </c>
      <c r="I24004">
        <v>711.85299999999995</v>
      </c>
    </row>
    <row r="24005" spans="1:9" x14ac:dyDescent="0.25">
      <c r="A24005" t="s">
        <v>42672</v>
      </c>
      <c r="B24005">
        <v>13110</v>
      </c>
      <c r="C24005" s="2">
        <f t="shared" si="2440"/>
        <v>44345</v>
      </c>
      <c r="D24005" s="1">
        <f>TIMEVALUE("13:47:25")</f>
        <v>0.57459490740740737</v>
      </c>
      <c r="E24005" s="2">
        <f t="shared" si="2441"/>
        <v>44345</v>
      </c>
      <c r="F24005" s="1">
        <f>TIMEVALUE("13:52:03")</f>
        <v>0.57781249999999995</v>
      </c>
      <c r="G24005" t="s">
        <v>888</v>
      </c>
      <c r="H24005" t="s">
        <v>4045</v>
      </c>
      <c r="I24005">
        <v>711.70899999999995</v>
      </c>
    </row>
    <row r="24006" spans="1:9" x14ac:dyDescent="0.25">
      <c r="A24006" t="s">
        <v>42673</v>
      </c>
      <c r="B24006">
        <v>13110</v>
      </c>
      <c r="C24006" s="2">
        <f t="shared" si="2440"/>
        <v>44345</v>
      </c>
      <c r="D24006" s="1">
        <f>TIMEVALUE("13:53:13")</f>
        <v>0.57862268518518523</v>
      </c>
      <c r="E24006" s="2">
        <f t="shared" si="2441"/>
        <v>44345</v>
      </c>
      <c r="F24006" s="1">
        <f>TIMEVALUE("13:58:01")</f>
        <v>0.58195601851851853</v>
      </c>
      <c r="G24006" t="s">
        <v>3420</v>
      </c>
      <c r="H24006" t="s">
        <v>42674</v>
      </c>
      <c r="I24006">
        <v>711.58199999999999</v>
      </c>
    </row>
    <row r="24007" spans="1:9" x14ac:dyDescent="0.25">
      <c r="A24007" t="s">
        <v>42675</v>
      </c>
      <c r="B24007">
        <v>13110</v>
      </c>
      <c r="C24007" s="2">
        <f t="shared" si="2440"/>
        <v>44345</v>
      </c>
      <c r="D24007" s="1">
        <f>TIMEVALUE("13:59:03")</f>
        <v>0.58267361111111116</v>
      </c>
      <c r="E24007" s="2">
        <f t="shared" si="2441"/>
        <v>44345</v>
      </c>
      <c r="F24007" s="1">
        <f>TIMEVALUE("14:02:09")</f>
        <v>0.58482638888888894</v>
      </c>
      <c r="G24007" t="s">
        <v>549</v>
      </c>
      <c r="H24007" t="s">
        <v>42676</v>
      </c>
      <c r="I24007">
        <v>711.46600000000001</v>
      </c>
    </row>
    <row r="24008" spans="1:9" x14ac:dyDescent="0.25">
      <c r="A24008" t="s">
        <v>42677</v>
      </c>
      <c r="B24008">
        <v>13110</v>
      </c>
      <c r="C24008" s="2">
        <f t="shared" si="2440"/>
        <v>44345</v>
      </c>
      <c r="D24008" s="1">
        <f>TIMEVALUE("12:50:24")</f>
        <v>0.53500000000000003</v>
      </c>
      <c r="E24008" s="2">
        <f t="shared" si="2441"/>
        <v>44345</v>
      </c>
      <c r="F24008" s="1">
        <f>TIMEVALUE("13:03:08")</f>
        <v>0.5438425925925926</v>
      </c>
      <c r="G24008" t="s">
        <v>5821</v>
      </c>
      <c r="H24008" t="s">
        <v>42678</v>
      </c>
      <c r="I24008">
        <v>711.37699999999995</v>
      </c>
    </row>
    <row r="24009" spans="1:9" x14ac:dyDescent="0.25">
      <c r="A24009" t="s">
        <v>42679</v>
      </c>
      <c r="B24009">
        <v>13110</v>
      </c>
      <c r="C24009" s="2">
        <f t="shared" si="2440"/>
        <v>44345</v>
      </c>
      <c r="D24009" s="1">
        <f>TIMEVALUE("14:11:39")</f>
        <v>0.59142361111111108</v>
      </c>
      <c r="E24009" s="2">
        <f t="shared" si="2441"/>
        <v>44345</v>
      </c>
      <c r="F24009" s="1">
        <f>TIMEVALUE("14:15:50")</f>
        <v>0.59432870370370372</v>
      </c>
      <c r="G24009" t="s">
        <v>258</v>
      </c>
      <c r="H24009" t="s">
        <v>42680</v>
      </c>
      <c r="I24009">
        <v>712.55100000000004</v>
      </c>
    </row>
    <row r="24010" spans="1:9" x14ac:dyDescent="0.25">
      <c r="A24010" t="s">
        <v>42681</v>
      </c>
      <c r="B24010">
        <v>13110</v>
      </c>
      <c r="C24010" s="2">
        <f t="shared" si="2440"/>
        <v>44345</v>
      </c>
      <c r="D24010" s="1">
        <f>TIMEVALUE("14:18:08")</f>
        <v>0.59592592592592597</v>
      </c>
      <c r="E24010" s="2">
        <f t="shared" si="2441"/>
        <v>44345</v>
      </c>
      <c r="F24010" s="1">
        <f>TIMEVALUE("14:24:16")</f>
        <v>0.60018518518518515</v>
      </c>
      <c r="G24010" t="s">
        <v>741</v>
      </c>
      <c r="H24010" t="s">
        <v>42682</v>
      </c>
      <c r="I24010">
        <v>712.46199999999999</v>
      </c>
    </row>
    <row r="24011" spans="1:9" x14ac:dyDescent="0.25">
      <c r="A24011" t="s">
        <v>42683</v>
      </c>
      <c r="B24011">
        <v>13110</v>
      </c>
      <c r="C24011" s="2">
        <f t="shared" si="2440"/>
        <v>44345</v>
      </c>
      <c r="D24011" s="1">
        <f>TIMEVALUE("14:25:36")</f>
        <v>0.60111111111111115</v>
      </c>
      <c r="E24011" s="2">
        <f t="shared" si="2441"/>
        <v>44345</v>
      </c>
      <c r="F24011" s="1">
        <f>TIMEVALUE("14:30:01")</f>
        <v>0.60417824074074078</v>
      </c>
      <c r="G24011" t="s">
        <v>6392</v>
      </c>
      <c r="H24011" t="s">
        <v>42684</v>
      </c>
      <c r="I24011">
        <v>712.38499999999999</v>
      </c>
    </row>
    <row r="24012" spans="1:9" x14ac:dyDescent="0.25">
      <c r="A24012" t="s">
        <v>42685</v>
      </c>
      <c r="B24012">
        <v>13110</v>
      </c>
      <c r="C24012" s="2">
        <f t="shared" si="2440"/>
        <v>44345</v>
      </c>
      <c r="D24012" s="1">
        <f>TIMEVALUE("14:31:07")</f>
        <v>0.60494212962962968</v>
      </c>
      <c r="E24012" s="2">
        <f t="shared" si="2441"/>
        <v>44345</v>
      </c>
      <c r="F24012" s="1">
        <f>TIMEVALUE("14:35:29")</f>
        <v>0.60797453703703708</v>
      </c>
      <c r="G24012" t="s">
        <v>3241</v>
      </c>
      <c r="H24012" t="s">
        <v>7831</v>
      </c>
      <c r="I24012">
        <v>712.29200000000003</v>
      </c>
    </row>
    <row r="24013" spans="1:9" x14ac:dyDescent="0.25">
      <c r="A24013" t="s">
        <v>42686</v>
      </c>
      <c r="B24013">
        <v>13110</v>
      </c>
      <c r="C24013" s="2">
        <f t="shared" si="2440"/>
        <v>44345</v>
      </c>
      <c r="D24013" s="1">
        <f>TIMEVALUE("14:38:10")</f>
        <v>0.609837962962963</v>
      </c>
      <c r="E24013" s="2">
        <f t="shared" si="2441"/>
        <v>44345</v>
      </c>
      <c r="F24013" s="1">
        <f>TIMEVALUE("14:43:00")</f>
        <v>0.61319444444444449</v>
      </c>
      <c r="G24013" t="s">
        <v>2622</v>
      </c>
      <c r="H24013" t="s">
        <v>42669</v>
      </c>
      <c r="I24013">
        <v>712.17200000000003</v>
      </c>
    </row>
    <row r="24014" spans="1:9" x14ac:dyDescent="0.25">
      <c r="A24014" t="s">
        <v>42687</v>
      </c>
      <c r="B24014">
        <v>13110</v>
      </c>
      <c r="C24014" s="2">
        <f t="shared" si="2440"/>
        <v>44345</v>
      </c>
      <c r="D24014" s="1">
        <f>TIMEVALUE("14:44:07")</f>
        <v>0.61396990740740742</v>
      </c>
      <c r="E24014" s="2">
        <f t="shared" si="2441"/>
        <v>44345</v>
      </c>
      <c r="F24014" s="1">
        <f>TIMEVALUE("14:48:27")</f>
        <v>0.61697916666666663</v>
      </c>
      <c r="G24014" t="s">
        <v>517</v>
      </c>
      <c r="H24014" t="s">
        <v>42688</v>
      </c>
      <c r="I24014">
        <v>712.01700000000005</v>
      </c>
    </row>
    <row r="24015" spans="1:9" x14ac:dyDescent="0.25">
      <c r="A24015" t="s">
        <v>42689</v>
      </c>
      <c r="B24015">
        <v>13110</v>
      </c>
      <c r="C24015" s="2">
        <f t="shared" si="2440"/>
        <v>44345</v>
      </c>
      <c r="D24015" s="1">
        <f>TIMEVALUE("14:49:33")</f>
        <v>0.61774305555555553</v>
      </c>
      <c r="E24015" s="2">
        <f t="shared" si="2441"/>
        <v>44345</v>
      </c>
      <c r="F24015" s="1">
        <f>TIMEVALUE("14:53:46")</f>
        <v>0.62067129629629625</v>
      </c>
      <c r="G24015" t="s">
        <v>819</v>
      </c>
      <c r="H24015" t="s">
        <v>39943</v>
      </c>
      <c r="I24015">
        <v>711.86</v>
      </c>
    </row>
    <row r="24016" spans="1:9" x14ac:dyDescent="0.25">
      <c r="A24016" t="s">
        <v>42690</v>
      </c>
      <c r="B24016">
        <v>13110</v>
      </c>
      <c r="C24016" s="2">
        <f t="shared" si="2440"/>
        <v>44345</v>
      </c>
      <c r="D24016" s="1">
        <f>TIMEVALUE("15:04:57")</f>
        <v>0.62843749999999998</v>
      </c>
      <c r="E24016" s="2">
        <f t="shared" si="2441"/>
        <v>44345</v>
      </c>
      <c r="F24016" s="1">
        <f>TIMEVALUE("15:13:29")</f>
        <v>0.63436342592592587</v>
      </c>
      <c r="G24016" t="s">
        <v>4379</v>
      </c>
      <c r="H24016" t="s">
        <v>38006</v>
      </c>
      <c r="I24016">
        <v>711.75</v>
      </c>
    </row>
    <row r="24017" spans="1:9" x14ac:dyDescent="0.25">
      <c r="A24017" t="s">
        <v>42691</v>
      </c>
      <c r="B24017">
        <v>13110</v>
      </c>
      <c r="C24017" s="2">
        <f t="shared" si="2440"/>
        <v>44345</v>
      </c>
      <c r="D24017" s="1">
        <f>TIMEVALUE("15:15:55")</f>
        <v>0.63605324074074077</v>
      </c>
      <c r="E24017" s="2">
        <f t="shared" si="2441"/>
        <v>44345</v>
      </c>
      <c r="F24017" s="1">
        <f>TIMEVALUE("15:18:15")</f>
        <v>0.63767361111111109</v>
      </c>
      <c r="G24017" t="s">
        <v>361</v>
      </c>
      <c r="H24017" t="s">
        <v>42692</v>
      </c>
      <c r="I24017">
        <v>711.64200000000005</v>
      </c>
    </row>
    <row r="24018" spans="1:9" x14ac:dyDescent="0.25">
      <c r="A24018" t="s">
        <v>42693</v>
      </c>
      <c r="B24018">
        <v>13110</v>
      </c>
      <c r="C24018" s="2">
        <f t="shared" si="2440"/>
        <v>44345</v>
      </c>
      <c r="D24018" s="1">
        <f>TIMEVALUE("14:03:32")</f>
        <v>0.58578703703703705</v>
      </c>
      <c r="E24018" s="2">
        <f t="shared" si="2441"/>
        <v>44345</v>
      </c>
      <c r="F24018" s="1">
        <f>TIMEVALUE("14:07:27")</f>
        <v>0.5885069444444444</v>
      </c>
      <c r="G24018" t="s">
        <v>778</v>
      </c>
      <c r="H24018" t="s">
        <v>42694</v>
      </c>
      <c r="I24018">
        <v>711.46100000000001</v>
      </c>
    </row>
    <row r="24019" spans="1:9" x14ac:dyDescent="0.25">
      <c r="A24019" t="s">
        <v>42695</v>
      </c>
      <c r="B24019">
        <v>13110</v>
      </c>
      <c r="C24019" s="2">
        <f t="shared" si="2440"/>
        <v>44345</v>
      </c>
      <c r="D24019" s="1">
        <f>TIMEVALUE("16:20:52")</f>
        <v>0.68115740740740738</v>
      </c>
      <c r="E24019" s="2">
        <f t="shared" si="2441"/>
        <v>44345</v>
      </c>
      <c r="F24019" s="1">
        <f>TIMEVALUE("16:26:18")</f>
        <v>0.6849305555555556</v>
      </c>
      <c r="G24019" t="s">
        <v>2189</v>
      </c>
      <c r="H24019" t="s">
        <v>42696</v>
      </c>
      <c r="I24019">
        <v>712.77300000000002</v>
      </c>
    </row>
    <row r="24020" spans="1:9" x14ac:dyDescent="0.25">
      <c r="A24020" t="s">
        <v>42697</v>
      </c>
      <c r="B24020">
        <v>13110</v>
      </c>
      <c r="C24020" s="2">
        <f t="shared" si="2440"/>
        <v>44345</v>
      </c>
      <c r="D24020" s="1">
        <f>TIMEVALUE("16:27:39")</f>
        <v>0.68586805555555552</v>
      </c>
      <c r="E24020" s="2">
        <f t="shared" si="2441"/>
        <v>44345</v>
      </c>
      <c r="F24020" s="1">
        <f>TIMEVALUE("16:32:22")</f>
        <v>0.68914351851851852</v>
      </c>
      <c r="G24020" t="s">
        <v>206</v>
      </c>
      <c r="H24020" t="s">
        <v>42698</v>
      </c>
      <c r="I24020">
        <v>712.71699999999998</v>
      </c>
    </row>
    <row r="24021" spans="1:9" x14ac:dyDescent="0.25">
      <c r="A24021" t="s">
        <v>42699</v>
      </c>
      <c r="B24021">
        <v>13110</v>
      </c>
      <c r="C24021" s="2">
        <f t="shared" si="2440"/>
        <v>44345</v>
      </c>
      <c r="D24021" s="1">
        <f>TIMEVALUE("16:33:23")</f>
        <v>0.689849537037037</v>
      </c>
      <c r="E24021" s="2">
        <f t="shared" si="2441"/>
        <v>44345</v>
      </c>
      <c r="F24021" s="1">
        <f>TIMEVALUE("16:39:52")</f>
        <v>0.69435185185185189</v>
      </c>
      <c r="G24021" t="s">
        <v>4599</v>
      </c>
      <c r="H24021" t="s">
        <v>42700</v>
      </c>
      <c r="I24021">
        <v>712.62300000000005</v>
      </c>
    </row>
    <row r="24022" spans="1:9" x14ac:dyDescent="0.25">
      <c r="A24022" t="s">
        <v>42701</v>
      </c>
      <c r="B24022">
        <v>13110</v>
      </c>
      <c r="C24022" s="2">
        <f t="shared" ref="C24022:C24027" si="2442">DATEVALUE("2025-05-31")</f>
        <v>44346</v>
      </c>
      <c r="D24022" s="1">
        <f>TIMEVALUE("07:22:48")</f>
        <v>0.3075</v>
      </c>
      <c r="E24022" s="2">
        <f t="shared" ref="E24022:E24027" si="2443">DATEVALUE("2025-05-31")</f>
        <v>44346</v>
      </c>
      <c r="F24022" s="1">
        <f>TIMEVALUE("07:29:36")</f>
        <v>0.31222222222222223</v>
      </c>
      <c r="G24022" t="s">
        <v>3546</v>
      </c>
      <c r="H24022" t="s">
        <v>39412</v>
      </c>
      <c r="I24022">
        <v>712.476</v>
      </c>
    </row>
    <row r="24023" spans="1:9" x14ac:dyDescent="0.25">
      <c r="A24023" t="s">
        <v>42702</v>
      </c>
      <c r="B24023">
        <v>13110</v>
      </c>
      <c r="C24023" s="2">
        <f t="shared" si="2442"/>
        <v>44346</v>
      </c>
      <c r="D24023" s="1">
        <f>TIMEVALUE("07:30:45")</f>
        <v>0.31302083333333336</v>
      </c>
      <c r="E24023" s="2">
        <f t="shared" si="2443"/>
        <v>44346</v>
      </c>
      <c r="F24023" s="1">
        <f>TIMEVALUE("07:34:17")</f>
        <v>0.31547453703703704</v>
      </c>
      <c r="G24023" t="s">
        <v>312</v>
      </c>
      <c r="H24023" t="s">
        <v>42703</v>
      </c>
      <c r="I24023">
        <v>712.33699999999999</v>
      </c>
    </row>
    <row r="24024" spans="1:9" x14ac:dyDescent="0.25">
      <c r="A24024" t="s">
        <v>2123</v>
      </c>
      <c r="B24024">
        <v>13110</v>
      </c>
      <c r="C24024" s="2">
        <f t="shared" si="2442"/>
        <v>44346</v>
      </c>
      <c r="D24024" s="1">
        <f>TIMEVALUE("07:35:18")</f>
        <v>0.31618055555555558</v>
      </c>
      <c r="E24024" s="2">
        <f t="shared" si="2443"/>
        <v>44346</v>
      </c>
      <c r="F24024" s="1">
        <f>TIMEVALUE("07:36:47")</f>
        <v>0.31721064814814814</v>
      </c>
      <c r="G24024" t="s">
        <v>499</v>
      </c>
      <c r="H24024" t="s">
        <v>42704</v>
      </c>
      <c r="I24024">
        <v>712.16499999999996</v>
      </c>
    </row>
    <row r="24025" spans="1:9" x14ac:dyDescent="0.25">
      <c r="A24025" t="s">
        <v>42705</v>
      </c>
      <c r="B24025">
        <v>13110</v>
      </c>
      <c r="C24025" s="2">
        <f t="shared" si="2442"/>
        <v>44346</v>
      </c>
      <c r="D24025" s="1">
        <f>TIMEVALUE("07:38:16")</f>
        <v>0.31824074074074077</v>
      </c>
      <c r="E24025" s="2">
        <f t="shared" si="2443"/>
        <v>44346</v>
      </c>
      <c r="F24025" s="1">
        <f>TIMEVALUE("07:43:55")</f>
        <v>0.32216435185185183</v>
      </c>
      <c r="G24025" t="s">
        <v>3244</v>
      </c>
      <c r="H24025" t="s">
        <v>42706</v>
      </c>
      <c r="I24025">
        <v>712.00300000000004</v>
      </c>
    </row>
    <row r="24026" spans="1:9" x14ac:dyDescent="0.25">
      <c r="A24026" t="s">
        <v>42707</v>
      </c>
      <c r="B24026">
        <v>13110</v>
      </c>
      <c r="C24026" s="2">
        <f t="shared" si="2442"/>
        <v>44346</v>
      </c>
      <c r="D24026" s="1">
        <f>TIMEVALUE("07:45:10")</f>
        <v>0.32303240740740741</v>
      </c>
      <c r="E24026" s="2">
        <f t="shared" si="2443"/>
        <v>44346</v>
      </c>
      <c r="F24026" s="1">
        <f>TIMEVALUE("07:50:14")</f>
        <v>0.32655092592592594</v>
      </c>
      <c r="G24026" t="s">
        <v>5047</v>
      </c>
      <c r="H24026" t="s">
        <v>38025</v>
      </c>
      <c r="I24026">
        <v>711.88199999999995</v>
      </c>
    </row>
    <row r="24027" spans="1:9" x14ac:dyDescent="0.25">
      <c r="A24027" t="s">
        <v>42708</v>
      </c>
      <c r="B24027">
        <v>13110</v>
      </c>
      <c r="C24027" s="2">
        <f t="shared" si="2442"/>
        <v>44346</v>
      </c>
      <c r="D24027" s="1">
        <f>TIMEVALUE("07:51:22")</f>
        <v>0.32733796296296297</v>
      </c>
      <c r="E24027" s="2">
        <f t="shared" si="2443"/>
        <v>44346</v>
      </c>
      <c r="F24027" s="1">
        <f>TIMEVALUE("07:53:58")</f>
        <v>0.32914351851851853</v>
      </c>
      <c r="G24027" t="s">
        <v>723</v>
      </c>
      <c r="H24027" t="s">
        <v>5345</v>
      </c>
      <c r="I24027">
        <v>711.73500000000001</v>
      </c>
    </row>
    <row r="24028" spans="1:9" x14ac:dyDescent="0.25">
      <c r="A24028" t="s">
        <v>42709</v>
      </c>
      <c r="B24028">
        <v>13110</v>
      </c>
      <c r="C24028" s="2">
        <f>DATEVALUE("2025-05-30")</f>
        <v>44345</v>
      </c>
      <c r="D24028" s="1">
        <f>TIMEVALUE("16:13:02")</f>
        <v>0.67571759259259256</v>
      </c>
      <c r="E24028" s="2">
        <f>DATEVALUE("2025-05-30")</f>
        <v>44345</v>
      </c>
      <c r="F24028" s="1">
        <f>TIMEVALUE("16:15:59")</f>
        <v>0.67776620370370366</v>
      </c>
      <c r="G24028" t="s">
        <v>324</v>
      </c>
      <c r="H24028" t="s">
        <v>12010</v>
      </c>
      <c r="I24028">
        <v>711.63800000000003</v>
      </c>
    </row>
    <row r="24029" spans="1:9" x14ac:dyDescent="0.25">
      <c r="A24029" t="s">
        <v>42710</v>
      </c>
      <c r="B24029">
        <v>13110</v>
      </c>
      <c r="C24029" s="2">
        <f t="shared" ref="C24029:C24058" si="2444">DATEVALUE("2025-05-31")</f>
        <v>44346</v>
      </c>
      <c r="D24029" s="1">
        <f>TIMEVALUE("08:01:06")</f>
        <v>0.33409722222222221</v>
      </c>
      <c r="E24029" s="2">
        <f t="shared" ref="E24029:E24058" si="2445">DATEVALUE("2025-05-31")</f>
        <v>44346</v>
      </c>
      <c r="F24029" s="1">
        <f>TIMEVALUE("08:06:40")</f>
        <v>0.33796296296296297</v>
      </c>
      <c r="G24029" t="s">
        <v>212</v>
      </c>
      <c r="H24029" t="s">
        <v>42711</v>
      </c>
      <c r="I24029">
        <v>712.83900000000006</v>
      </c>
    </row>
    <row r="24030" spans="1:9" x14ac:dyDescent="0.25">
      <c r="A24030" t="s">
        <v>42712</v>
      </c>
      <c r="B24030">
        <v>13110</v>
      </c>
      <c r="C24030" s="2">
        <f t="shared" si="2444"/>
        <v>44346</v>
      </c>
      <c r="D24030" s="1">
        <f>TIMEVALUE("08:08:24")</f>
        <v>0.33916666666666667</v>
      </c>
      <c r="E24030" s="2">
        <f t="shared" si="2445"/>
        <v>44346</v>
      </c>
      <c r="F24030" s="1">
        <f>TIMEVALUE("08:15:07")</f>
        <v>0.34383101851851849</v>
      </c>
      <c r="G24030" t="s">
        <v>908</v>
      </c>
      <c r="H24030" t="s">
        <v>42713</v>
      </c>
      <c r="I24030">
        <v>712.82799999999997</v>
      </c>
    </row>
    <row r="24031" spans="1:9" x14ac:dyDescent="0.25">
      <c r="A24031" t="s">
        <v>42714</v>
      </c>
      <c r="B24031">
        <v>13110</v>
      </c>
      <c r="C24031" s="2">
        <f t="shared" si="2444"/>
        <v>44346</v>
      </c>
      <c r="D24031" s="1">
        <f>TIMEVALUE("08:16:12")</f>
        <v>0.34458333333333335</v>
      </c>
      <c r="E24031" s="2">
        <f t="shared" si="2445"/>
        <v>44346</v>
      </c>
      <c r="F24031" s="1">
        <f>TIMEVALUE("08:21:43")</f>
        <v>0.34841435185185188</v>
      </c>
      <c r="G24031" t="s">
        <v>5160</v>
      </c>
      <c r="H24031" t="s">
        <v>42715</v>
      </c>
      <c r="I24031">
        <v>712.70600000000002</v>
      </c>
    </row>
    <row r="24032" spans="1:9" x14ac:dyDescent="0.25">
      <c r="A24032" t="s">
        <v>42716</v>
      </c>
      <c r="B24032">
        <v>13110</v>
      </c>
      <c r="C24032" s="2">
        <f t="shared" si="2444"/>
        <v>44346</v>
      </c>
      <c r="D24032" s="1">
        <f>TIMEVALUE("08:22:55")</f>
        <v>0.34924768518518517</v>
      </c>
      <c r="E24032" s="2">
        <f t="shared" si="2445"/>
        <v>44346</v>
      </c>
      <c r="F24032" s="1">
        <f>TIMEVALUE("08:27:27")</f>
        <v>0.35239583333333335</v>
      </c>
      <c r="G24032" t="s">
        <v>2118</v>
      </c>
      <c r="H24032" t="s">
        <v>42717</v>
      </c>
      <c r="I24032">
        <v>712.524</v>
      </c>
    </row>
    <row r="24033" spans="1:9" x14ac:dyDescent="0.25">
      <c r="A24033" t="s">
        <v>42718</v>
      </c>
      <c r="B24033">
        <v>13110</v>
      </c>
      <c r="C24033" s="2">
        <f t="shared" si="2444"/>
        <v>44346</v>
      </c>
      <c r="D24033" s="1">
        <f>TIMEVALUE("08:28:43")</f>
        <v>0.35327546296296297</v>
      </c>
      <c r="E24033" s="2">
        <f t="shared" si="2445"/>
        <v>44346</v>
      </c>
      <c r="F24033" s="1">
        <f>TIMEVALUE("08:33:13")</f>
        <v>0.35640046296296296</v>
      </c>
      <c r="G24033" t="s">
        <v>6589</v>
      </c>
      <c r="H24033" t="s">
        <v>42719</v>
      </c>
      <c r="I24033">
        <v>712.39</v>
      </c>
    </row>
    <row r="24034" spans="1:9" x14ac:dyDescent="0.25">
      <c r="A24034" t="s">
        <v>42720</v>
      </c>
      <c r="B24034">
        <v>13110</v>
      </c>
      <c r="C24034" s="2">
        <f t="shared" si="2444"/>
        <v>44346</v>
      </c>
      <c r="D24034" s="1">
        <f>TIMEVALUE("08:34:27")</f>
        <v>0.35725694444444445</v>
      </c>
      <c r="E24034" s="2">
        <f t="shared" si="2445"/>
        <v>44346</v>
      </c>
      <c r="F24034" s="1">
        <f>TIMEVALUE("08:39:53")</f>
        <v>0.36103009259259261</v>
      </c>
      <c r="G24034" t="s">
        <v>2189</v>
      </c>
      <c r="H24034" t="s">
        <v>42721</v>
      </c>
      <c r="I24034">
        <v>712.31200000000001</v>
      </c>
    </row>
    <row r="24035" spans="1:9" x14ac:dyDescent="0.25">
      <c r="A24035" t="s">
        <v>42722</v>
      </c>
      <c r="B24035">
        <v>13110</v>
      </c>
      <c r="C24035" s="2">
        <f t="shared" si="2444"/>
        <v>44346</v>
      </c>
      <c r="D24035" s="1">
        <f>TIMEVALUE("08:41:13")</f>
        <v>0.3619560185185185</v>
      </c>
      <c r="E24035" s="2">
        <f t="shared" si="2445"/>
        <v>44346</v>
      </c>
      <c r="F24035" s="1">
        <f>TIMEVALUE("08:47:08")</f>
        <v>0.36606481481481479</v>
      </c>
      <c r="G24035" t="s">
        <v>971</v>
      </c>
      <c r="H24035" t="s">
        <v>42723</v>
      </c>
      <c r="I24035">
        <v>712.15599999999995</v>
      </c>
    </row>
    <row r="24036" spans="1:9" x14ac:dyDescent="0.25">
      <c r="A24036" t="s">
        <v>42724</v>
      </c>
      <c r="B24036">
        <v>13110</v>
      </c>
      <c r="C24036" s="2">
        <f t="shared" si="2444"/>
        <v>44346</v>
      </c>
      <c r="D24036" s="1">
        <f>TIMEVALUE("08:49:21")</f>
        <v>0.36760416666666668</v>
      </c>
      <c r="E24036" s="2">
        <f t="shared" si="2445"/>
        <v>44346</v>
      </c>
      <c r="F24036" s="1">
        <f>TIMEVALUE("08:54:13")</f>
        <v>0.3709837962962963</v>
      </c>
      <c r="G24036" t="s">
        <v>649</v>
      </c>
      <c r="H24036" t="s">
        <v>40136</v>
      </c>
      <c r="I24036">
        <v>712.05200000000002</v>
      </c>
    </row>
    <row r="24037" spans="1:9" x14ac:dyDescent="0.25">
      <c r="A24037" t="s">
        <v>42725</v>
      </c>
      <c r="B24037">
        <v>13110</v>
      </c>
      <c r="C24037" s="2">
        <f t="shared" si="2444"/>
        <v>44346</v>
      </c>
      <c r="D24037" s="1">
        <f>TIMEVALUE("08:55:27")</f>
        <v>0.37184027777777778</v>
      </c>
      <c r="E24037" s="2">
        <f t="shared" si="2445"/>
        <v>44346</v>
      </c>
      <c r="F24037" s="1">
        <f>TIMEVALUE("08:59:26")</f>
        <v>0.37460648148148146</v>
      </c>
      <c r="G24037" t="s">
        <v>55</v>
      </c>
      <c r="H24037" t="s">
        <v>41061</v>
      </c>
      <c r="I24037">
        <v>711.93799999999999</v>
      </c>
    </row>
    <row r="24038" spans="1:9" x14ac:dyDescent="0.25">
      <c r="A24038" t="s">
        <v>42726</v>
      </c>
      <c r="B24038">
        <v>13110</v>
      </c>
      <c r="C24038" s="2">
        <f t="shared" si="2444"/>
        <v>44346</v>
      </c>
      <c r="D24038" s="1">
        <f>TIMEVALUE("07:55:20")</f>
        <v>0.3300925925925926</v>
      </c>
      <c r="E24038" s="2">
        <f t="shared" si="2445"/>
        <v>44346</v>
      </c>
      <c r="F24038" s="1">
        <f>TIMEVALUE("07:57:19")</f>
        <v>0.33146990740740739</v>
      </c>
      <c r="G24038" t="s">
        <v>785</v>
      </c>
      <c r="H24038" t="s">
        <v>39910</v>
      </c>
      <c r="I24038">
        <v>711.78300000000002</v>
      </c>
    </row>
    <row r="24039" spans="1:9" x14ac:dyDescent="0.25">
      <c r="A24039" t="s">
        <v>42727</v>
      </c>
      <c r="B24039">
        <v>13110</v>
      </c>
      <c r="C24039" s="2">
        <f t="shared" si="2444"/>
        <v>44346</v>
      </c>
      <c r="D24039" s="1">
        <f>TIMEVALUE("09:07:18")</f>
        <v>0.38006944444444446</v>
      </c>
      <c r="E24039" s="2">
        <f t="shared" si="2445"/>
        <v>44346</v>
      </c>
      <c r="F24039" s="1">
        <f>TIMEVALUE("09:11:46")</f>
        <v>0.38317129629629632</v>
      </c>
      <c r="G24039" t="s">
        <v>3081</v>
      </c>
      <c r="H24039" t="s">
        <v>11557</v>
      </c>
      <c r="I24039">
        <v>713</v>
      </c>
    </row>
    <row r="24040" spans="1:9" x14ac:dyDescent="0.25">
      <c r="A24040" t="s">
        <v>42728</v>
      </c>
      <c r="B24040">
        <v>13110</v>
      </c>
      <c r="C24040" s="2">
        <f t="shared" si="2444"/>
        <v>44346</v>
      </c>
      <c r="D24040" s="1">
        <f>TIMEVALUE("09:13:09")</f>
        <v>0.38413194444444443</v>
      </c>
      <c r="E24040" s="2">
        <f t="shared" si="2445"/>
        <v>44346</v>
      </c>
      <c r="F24040" s="1">
        <f>TIMEVALUE("09:19:54")</f>
        <v>0.38881944444444444</v>
      </c>
      <c r="G24040" t="s">
        <v>948</v>
      </c>
      <c r="H24040" t="s">
        <v>10044</v>
      </c>
      <c r="I24040">
        <v>712.89</v>
      </c>
    </row>
    <row r="24041" spans="1:9" x14ac:dyDescent="0.25">
      <c r="A24041" t="s">
        <v>42729</v>
      </c>
      <c r="B24041">
        <v>13110</v>
      </c>
      <c r="C24041" s="2">
        <f t="shared" si="2444"/>
        <v>44346</v>
      </c>
      <c r="D24041" s="1">
        <f>TIMEVALUE("09:21:03")</f>
        <v>0.38961805555555556</v>
      </c>
      <c r="E24041" s="2">
        <f t="shared" si="2445"/>
        <v>44346</v>
      </c>
      <c r="F24041" s="1">
        <f>TIMEVALUE("09:27:57")</f>
        <v>0.3944097222222222</v>
      </c>
      <c r="G24041" t="s">
        <v>1231</v>
      </c>
      <c r="H24041" t="s">
        <v>13134</v>
      </c>
      <c r="I24041">
        <v>712.82899999999995</v>
      </c>
    </row>
    <row r="24042" spans="1:9" x14ac:dyDescent="0.25">
      <c r="A24042" t="s">
        <v>42730</v>
      </c>
      <c r="B24042">
        <v>13110</v>
      </c>
      <c r="C24042" s="2">
        <f t="shared" si="2444"/>
        <v>44346</v>
      </c>
      <c r="D24042" s="1">
        <f>TIMEVALUE("09:28:55")</f>
        <v>0.39508101851851851</v>
      </c>
      <c r="E24042" s="2">
        <f t="shared" si="2445"/>
        <v>44346</v>
      </c>
      <c r="F24042" s="1">
        <f>TIMEVALUE("09:34:17")</f>
        <v>0.39880787037037035</v>
      </c>
      <c r="G24042" t="s">
        <v>1961</v>
      </c>
      <c r="H24042" t="s">
        <v>6015</v>
      </c>
      <c r="I24042">
        <v>712.75599999999997</v>
      </c>
    </row>
    <row r="24043" spans="1:9" x14ac:dyDescent="0.25">
      <c r="A24043" t="s">
        <v>42731</v>
      </c>
      <c r="B24043">
        <v>13110</v>
      </c>
      <c r="C24043" s="2">
        <f t="shared" si="2444"/>
        <v>44346</v>
      </c>
      <c r="D24043" s="1">
        <f>TIMEVALUE("09:35:52")</f>
        <v>0.39990740740740743</v>
      </c>
      <c r="E24043" s="2">
        <f t="shared" si="2445"/>
        <v>44346</v>
      </c>
      <c r="F24043" s="1">
        <f>TIMEVALUE("09:40:58")</f>
        <v>0.4034490740740741</v>
      </c>
      <c r="G24043" t="s">
        <v>4674</v>
      </c>
      <c r="H24043" t="s">
        <v>42732</v>
      </c>
      <c r="I24043">
        <v>712.63699999999994</v>
      </c>
    </row>
    <row r="24044" spans="1:9" x14ac:dyDescent="0.25">
      <c r="A24044" t="s">
        <v>42733</v>
      </c>
      <c r="B24044">
        <v>13110</v>
      </c>
      <c r="C24044" s="2">
        <f t="shared" si="2444"/>
        <v>44346</v>
      </c>
      <c r="D24044" s="1">
        <f>TIMEVALUE("09:42:09")</f>
        <v>0.40427083333333336</v>
      </c>
      <c r="E24044" s="2">
        <f t="shared" si="2445"/>
        <v>44346</v>
      </c>
      <c r="F24044" s="1">
        <f>TIMEVALUE("09:48:08")</f>
        <v>0.40842592592592591</v>
      </c>
      <c r="G24044" t="s">
        <v>4162</v>
      </c>
      <c r="H24044" t="s">
        <v>4308</v>
      </c>
      <c r="I24044">
        <v>712.51</v>
      </c>
    </row>
    <row r="24045" spans="1:9" x14ac:dyDescent="0.25">
      <c r="A24045" t="s">
        <v>42734</v>
      </c>
      <c r="B24045">
        <v>13110</v>
      </c>
      <c r="C24045" s="2">
        <f t="shared" si="2444"/>
        <v>44346</v>
      </c>
      <c r="D24045" s="1">
        <f>TIMEVALUE("09:48:59")</f>
        <v>0.40901620370370373</v>
      </c>
      <c r="E24045" s="2">
        <f t="shared" si="2445"/>
        <v>44346</v>
      </c>
      <c r="F24045" s="1">
        <f>TIMEVALUE("09:53:36")</f>
        <v>0.41222222222222221</v>
      </c>
      <c r="G24045" t="s">
        <v>355</v>
      </c>
      <c r="H24045" t="s">
        <v>42735</v>
      </c>
      <c r="I24045">
        <v>712.37300000000005</v>
      </c>
    </row>
    <row r="24046" spans="1:9" x14ac:dyDescent="0.25">
      <c r="A24046" t="s">
        <v>42736</v>
      </c>
      <c r="B24046">
        <v>13110</v>
      </c>
      <c r="C24046" s="2">
        <f t="shared" si="2444"/>
        <v>44346</v>
      </c>
      <c r="D24046" s="1">
        <f>TIMEVALUE("09:54:40")</f>
        <v>0.41296296296296298</v>
      </c>
      <c r="E24046" s="2">
        <f t="shared" si="2445"/>
        <v>44346</v>
      </c>
      <c r="F24046" s="1">
        <f>TIMEVALUE("09:58:51")</f>
        <v>0.41586805555555556</v>
      </c>
      <c r="G24046" t="s">
        <v>258</v>
      </c>
      <c r="H24046" t="s">
        <v>42737</v>
      </c>
      <c r="I24046">
        <v>712.24099999999999</v>
      </c>
    </row>
    <row r="24047" spans="1:9" x14ac:dyDescent="0.25">
      <c r="A24047" t="s">
        <v>42738</v>
      </c>
      <c r="B24047">
        <v>13110</v>
      </c>
      <c r="C24047" s="2">
        <f t="shared" si="2444"/>
        <v>44346</v>
      </c>
      <c r="D24047" s="1">
        <f>TIMEVALUE("10:00:06")</f>
        <v>0.41673611111111108</v>
      </c>
      <c r="E24047" s="2">
        <f t="shared" si="2445"/>
        <v>44346</v>
      </c>
      <c r="F24047" s="1">
        <f>TIMEVALUE("10:04:59")</f>
        <v>0.4201273148148148</v>
      </c>
      <c r="G24047" t="s">
        <v>3097</v>
      </c>
      <c r="H24047" t="s">
        <v>42739</v>
      </c>
      <c r="I24047">
        <v>712.09299999999996</v>
      </c>
    </row>
    <row r="24048" spans="1:9" x14ac:dyDescent="0.25">
      <c r="A24048" t="s">
        <v>42740</v>
      </c>
      <c r="B24048">
        <v>13110</v>
      </c>
      <c r="C24048" s="2">
        <f t="shared" si="2444"/>
        <v>44346</v>
      </c>
      <c r="D24048" s="1">
        <f>TIMEVALUE("09:00:45")</f>
        <v>0.37552083333333336</v>
      </c>
      <c r="E24048" s="2">
        <f t="shared" si="2445"/>
        <v>44346</v>
      </c>
      <c r="F24048" s="1">
        <f>TIMEVALUE("09:03:38")</f>
        <v>0.37752314814814814</v>
      </c>
      <c r="G24048" t="s">
        <v>696</v>
      </c>
      <c r="H24048" t="s">
        <v>42741</v>
      </c>
      <c r="I24048">
        <v>711.97699999999998</v>
      </c>
    </row>
    <row r="24049" spans="1:9" x14ac:dyDescent="0.25">
      <c r="A24049" t="s">
        <v>42742</v>
      </c>
      <c r="B24049">
        <v>13110</v>
      </c>
      <c r="C24049" s="2">
        <f t="shared" si="2444"/>
        <v>44346</v>
      </c>
      <c r="D24049" s="1">
        <f>TIMEVALUE("10:16:36")</f>
        <v>0.42819444444444443</v>
      </c>
      <c r="E24049" s="2">
        <f t="shared" si="2445"/>
        <v>44346</v>
      </c>
      <c r="F24049" s="1">
        <f>TIMEVALUE("10:20:04")</f>
        <v>0.43060185185185185</v>
      </c>
      <c r="G24049" t="s">
        <v>535</v>
      </c>
      <c r="H24049" t="s">
        <v>42743</v>
      </c>
      <c r="I24049">
        <v>713.14400000000001</v>
      </c>
    </row>
    <row r="24050" spans="1:9" x14ac:dyDescent="0.25">
      <c r="A24050" t="s">
        <v>42744</v>
      </c>
      <c r="B24050">
        <v>13110</v>
      </c>
      <c r="C24050" s="2">
        <f t="shared" si="2444"/>
        <v>44346</v>
      </c>
      <c r="D24050" s="1">
        <f>TIMEVALUE("10:21:31")</f>
        <v>0.43160879629629628</v>
      </c>
      <c r="E24050" s="2">
        <f t="shared" si="2445"/>
        <v>44346</v>
      </c>
      <c r="F24050" s="1">
        <f>TIMEVALUE("10:26:14")</f>
        <v>0.43488425925925928</v>
      </c>
      <c r="G24050" t="s">
        <v>206</v>
      </c>
      <c r="H24050" t="s">
        <v>42745</v>
      </c>
      <c r="I24050">
        <v>713.096</v>
      </c>
    </row>
    <row r="24051" spans="1:9" x14ac:dyDescent="0.25">
      <c r="A24051" t="s">
        <v>42746</v>
      </c>
      <c r="B24051">
        <v>13110</v>
      </c>
      <c r="C24051" s="2">
        <f t="shared" si="2444"/>
        <v>44346</v>
      </c>
      <c r="D24051" s="1">
        <f>TIMEVALUE("10:27:10")</f>
        <v>0.4355324074074074</v>
      </c>
      <c r="E24051" s="2">
        <f t="shared" si="2445"/>
        <v>44346</v>
      </c>
      <c r="F24051" s="1">
        <f>TIMEVALUE("10:32:44")</f>
        <v>0.43939814814814815</v>
      </c>
      <c r="G24051" t="s">
        <v>212</v>
      </c>
      <c r="H24051" t="s">
        <v>42747</v>
      </c>
      <c r="I24051">
        <v>713.01700000000005</v>
      </c>
    </row>
    <row r="24052" spans="1:9" x14ac:dyDescent="0.25">
      <c r="A24052" t="s">
        <v>42748</v>
      </c>
      <c r="B24052">
        <v>13110</v>
      </c>
      <c r="C24052" s="2">
        <f t="shared" si="2444"/>
        <v>44346</v>
      </c>
      <c r="D24052" s="1">
        <f>TIMEVALUE("10:33:53")</f>
        <v>0.44019675925925927</v>
      </c>
      <c r="E24052" s="2">
        <f t="shared" si="2445"/>
        <v>44346</v>
      </c>
      <c r="F24052" s="1">
        <f>TIMEVALUE("10:38:28")</f>
        <v>0.44337962962962962</v>
      </c>
      <c r="G24052" t="s">
        <v>6560</v>
      </c>
      <c r="H24052" t="s">
        <v>40126</v>
      </c>
      <c r="I24052">
        <v>712.86400000000003</v>
      </c>
    </row>
    <row r="24053" spans="1:9" x14ac:dyDescent="0.25">
      <c r="A24053" t="s">
        <v>42749</v>
      </c>
      <c r="B24053">
        <v>13110</v>
      </c>
      <c r="C24053" s="2">
        <f t="shared" si="2444"/>
        <v>44346</v>
      </c>
      <c r="D24053" s="1">
        <f>TIMEVALUE("10:39:45")</f>
        <v>0.44427083333333334</v>
      </c>
      <c r="E24053" s="2">
        <f t="shared" si="2445"/>
        <v>44346</v>
      </c>
      <c r="F24053" s="1">
        <f>TIMEVALUE("10:46:17")</f>
        <v>0.44880787037037034</v>
      </c>
      <c r="G24053" t="s">
        <v>4061</v>
      </c>
      <c r="H24053" t="s">
        <v>42750</v>
      </c>
      <c r="I24053">
        <v>712.76599999999996</v>
      </c>
    </row>
    <row r="24054" spans="1:9" x14ac:dyDescent="0.25">
      <c r="A24054" t="s">
        <v>42751</v>
      </c>
      <c r="B24054">
        <v>13110</v>
      </c>
      <c r="C24054" s="2">
        <f t="shared" si="2444"/>
        <v>44346</v>
      </c>
      <c r="D24054" s="1">
        <f>TIMEVALUE("10:47:22")</f>
        <v>0.4495601851851852</v>
      </c>
      <c r="E24054" s="2">
        <f t="shared" si="2445"/>
        <v>44346</v>
      </c>
      <c r="F24054" s="1">
        <f>TIMEVALUE("10:52:57")</f>
        <v>0.45343749999999999</v>
      </c>
      <c r="G24054" t="s">
        <v>2031</v>
      </c>
      <c r="H24054" t="s">
        <v>42752</v>
      </c>
      <c r="I24054">
        <v>712.53899999999999</v>
      </c>
    </row>
    <row r="24055" spans="1:9" x14ac:dyDescent="0.25">
      <c r="A24055" t="s">
        <v>42753</v>
      </c>
      <c r="B24055">
        <v>13110</v>
      </c>
      <c r="C24055" s="2">
        <f t="shared" si="2444"/>
        <v>44346</v>
      </c>
      <c r="D24055" s="1">
        <f>TIMEVALUE("10:54:12")</f>
        <v>0.45430555555555557</v>
      </c>
      <c r="E24055" s="2">
        <f t="shared" si="2445"/>
        <v>44346</v>
      </c>
      <c r="F24055" s="1">
        <f>TIMEVALUE("10:58:38")</f>
        <v>0.45738425925925924</v>
      </c>
      <c r="G24055" t="s">
        <v>927</v>
      </c>
      <c r="H24055" t="s">
        <v>42754</v>
      </c>
      <c r="I24055">
        <v>712.40800000000002</v>
      </c>
    </row>
    <row r="24056" spans="1:9" x14ac:dyDescent="0.25">
      <c r="A24056" t="s">
        <v>42755</v>
      </c>
      <c r="B24056">
        <v>13110</v>
      </c>
      <c r="C24056" s="2">
        <f t="shared" si="2444"/>
        <v>44346</v>
      </c>
      <c r="D24056" s="1">
        <f>TIMEVALUE("10:59:36")</f>
        <v>0.45805555555555555</v>
      </c>
      <c r="E24056" s="2">
        <f t="shared" si="2445"/>
        <v>44346</v>
      </c>
      <c r="F24056" s="1">
        <f>TIMEVALUE("11:05:43")</f>
        <v>0.46230324074074075</v>
      </c>
      <c r="G24056" t="s">
        <v>3706</v>
      </c>
      <c r="H24056" t="s">
        <v>8314</v>
      </c>
      <c r="I24056">
        <v>712.29499999999996</v>
      </c>
    </row>
    <row r="24057" spans="1:9" x14ac:dyDescent="0.25">
      <c r="A24057" t="s">
        <v>42756</v>
      </c>
      <c r="B24057">
        <v>13110</v>
      </c>
      <c r="C24057" s="2">
        <f t="shared" si="2444"/>
        <v>44346</v>
      </c>
      <c r="D24057" s="1">
        <f>TIMEVALUE("11:06:59")</f>
        <v>0.46318287037037037</v>
      </c>
      <c r="E24057" s="2">
        <f t="shared" si="2445"/>
        <v>44346</v>
      </c>
      <c r="F24057" s="1">
        <f>TIMEVALUE("11:12:53")</f>
        <v>0.46728009259259257</v>
      </c>
      <c r="G24057" t="s">
        <v>672</v>
      </c>
      <c r="H24057" t="s">
        <v>42757</v>
      </c>
      <c r="I24057">
        <v>712.22199999999998</v>
      </c>
    </row>
    <row r="24058" spans="1:9" x14ac:dyDescent="0.25">
      <c r="A24058" t="s">
        <v>42758</v>
      </c>
      <c r="B24058">
        <v>13110</v>
      </c>
      <c r="C24058" s="2">
        <f t="shared" si="2444"/>
        <v>44346</v>
      </c>
      <c r="D24058" s="1">
        <f>TIMEVALUE("10:06:44")</f>
        <v>0.4213425925925926</v>
      </c>
      <c r="E24058" s="2">
        <f t="shared" si="2445"/>
        <v>44346</v>
      </c>
      <c r="F24058" s="1">
        <f>TIMEVALUE("10:13:04")</f>
        <v>0.42574074074074075</v>
      </c>
      <c r="G24058" t="s">
        <v>3638</v>
      </c>
      <c r="H24058" t="s">
        <v>40023</v>
      </c>
      <c r="I24058">
        <v>712.04499999999996</v>
      </c>
    </row>
    <row r="24059" spans="1:9" x14ac:dyDescent="0.25">
      <c r="A24059" t="s">
        <v>42759</v>
      </c>
      <c r="B24059">
        <v>13112</v>
      </c>
      <c r="C24059" s="2">
        <f>DATEVALUE("2025-05-20")</f>
        <v>44335</v>
      </c>
      <c r="D24059" s="1">
        <f>TIMEVALUE("16:44:58")</f>
        <v>0.69789351851851855</v>
      </c>
      <c r="E24059" s="2">
        <f>DATEVALUE("2025-05-20")</f>
        <v>44335</v>
      </c>
      <c r="F24059" s="1">
        <f>TIMEVALUE("16:49:57")</f>
        <v>0.70135416666666661</v>
      </c>
      <c r="G24059" t="s">
        <v>6722</v>
      </c>
      <c r="H24059" t="s">
        <v>10737</v>
      </c>
      <c r="I24059">
        <v>717.83299999999997</v>
      </c>
    </row>
    <row r="24060" spans="1:9" x14ac:dyDescent="0.25">
      <c r="A24060" t="s">
        <v>42760</v>
      </c>
      <c r="B24060">
        <v>13110</v>
      </c>
      <c r="C24060" s="2">
        <f t="shared" ref="C24060:C24067" si="2446">DATEVALUE("2025-05-31")</f>
        <v>44346</v>
      </c>
      <c r="D24060" s="1">
        <f>TIMEVALUE("11:29:49")</f>
        <v>0.47903935185185187</v>
      </c>
      <c r="E24060" s="2">
        <f t="shared" ref="E24060:E24067" si="2447">DATEVALUE("2025-05-31")</f>
        <v>44346</v>
      </c>
      <c r="F24060" s="1">
        <f>TIMEVALUE("11:33:49")</f>
        <v>0.48181712962962964</v>
      </c>
      <c r="G24060" t="s">
        <v>85</v>
      </c>
      <c r="H24060" t="s">
        <v>42761</v>
      </c>
      <c r="I24060">
        <v>713.26099999999997</v>
      </c>
    </row>
    <row r="24061" spans="1:9" x14ac:dyDescent="0.25">
      <c r="A24061" t="s">
        <v>42762</v>
      </c>
      <c r="B24061">
        <v>13110</v>
      </c>
      <c r="C24061" s="2">
        <f t="shared" si="2446"/>
        <v>44346</v>
      </c>
      <c r="D24061" s="1">
        <f>TIMEVALUE("11:34:59")</f>
        <v>0.4826273148148148</v>
      </c>
      <c r="E24061" s="2">
        <f t="shared" si="2447"/>
        <v>44346</v>
      </c>
      <c r="F24061" s="1">
        <f>TIMEVALUE("11:39:59")</f>
        <v>0.48609953703703701</v>
      </c>
      <c r="G24061" t="s">
        <v>680</v>
      </c>
      <c r="H24061" t="s">
        <v>40058</v>
      </c>
      <c r="I24061">
        <v>713.23900000000003</v>
      </c>
    </row>
    <row r="24062" spans="1:9" x14ac:dyDescent="0.25">
      <c r="A24062" t="s">
        <v>42763</v>
      </c>
      <c r="B24062">
        <v>13110</v>
      </c>
      <c r="C24062" s="2">
        <f t="shared" si="2446"/>
        <v>44346</v>
      </c>
      <c r="D24062" s="1">
        <f>TIMEVALUE("11:41:10")</f>
        <v>0.48692129629629627</v>
      </c>
      <c r="E24062" s="2">
        <f t="shared" si="2447"/>
        <v>44346</v>
      </c>
      <c r="F24062" s="1">
        <f>TIMEVALUE("11:46:15")</f>
        <v>0.4904513888888889</v>
      </c>
      <c r="G24062" t="s">
        <v>1901</v>
      </c>
      <c r="H24062" t="s">
        <v>42764</v>
      </c>
      <c r="I24062">
        <v>713.05799999999999</v>
      </c>
    </row>
    <row r="24063" spans="1:9" x14ac:dyDescent="0.25">
      <c r="A24063" t="s">
        <v>42765</v>
      </c>
      <c r="B24063">
        <v>13110</v>
      </c>
      <c r="C24063" s="2">
        <f t="shared" si="2446"/>
        <v>44346</v>
      </c>
      <c r="D24063" s="1">
        <f>TIMEVALUE("11:47:17")</f>
        <v>0.49116898148148147</v>
      </c>
      <c r="E24063" s="2">
        <f t="shared" si="2447"/>
        <v>44346</v>
      </c>
      <c r="F24063" s="1">
        <f>TIMEVALUE("11:53:15")</f>
        <v>0.49531249999999999</v>
      </c>
      <c r="G24063" t="s">
        <v>2010</v>
      </c>
      <c r="H24063" t="s">
        <v>5900</v>
      </c>
      <c r="I24063">
        <v>712.90099999999995</v>
      </c>
    </row>
    <row r="24064" spans="1:9" x14ac:dyDescent="0.25">
      <c r="A24064" t="s">
        <v>42766</v>
      </c>
      <c r="B24064">
        <v>13110</v>
      </c>
      <c r="C24064" s="2">
        <f t="shared" si="2446"/>
        <v>44346</v>
      </c>
      <c r="D24064" s="1">
        <f>TIMEVALUE("11:54:22")</f>
        <v>0.49608796296296298</v>
      </c>
      <c r="E24064" s="2">
        <f t="shared" si="2447"/>
        <v>44346</v>
      </c>
      <c r="F24064" s="1">
        <f>TIMEVALUE("11:59:16")</f>
        <v>0.49949074074074074</v>
      </c>
      <c r="G24064" t="s">
        <v>1958</v>
      </c>
      <c r="H24064" t="s">
        <v>40058</v>
      </c>
      <c r="I24064">
        <v>712.71699999999998</v>
      </c>
    </row>
    <row r="24065" spans="1:9" x14ac:dyDescent="0.25">
      <c r="A24065" t="s">
        <v>42767</v>
      </c>
      <c r="B24065">
        <v>13110</v>
      </c>
      <c r="C24065" s="2">
        <f t="shared" si="2446"/>
        <v>44346</v>
      </c>
      <c r="D24065" s="1">
        <f>TIMEVALUE("12:00:24")</f>
        <v>0.50027777777777782</v>
      </c>
      <c r="E24065" s="2">
        <f t="shared" si="2447"/>
        <v>44346</v>
      </c>
      <c r="F24065" s="1">
        <f>TIMEVALUE("12:04:40")</f>
        <v>0.50324074074074077</v>
      </c>
      <c r="G24065" t="s">
        <v>1363</v>
      </c>
      <c r="H24065" t="s">
        <v>10104</v>
      </c>
      <c r="I24065">
        <v>712.62199999999996</v>
      </c>
    </row>
    <row r="24066" spans="1:9" x14ac:dyDescent="0.25">
      <c r="A24066" t="s">
        <v>42768</v>
      </c>
      <c r="B24066">
        <v>13110</v>
      </c>
      <c r="C24066" s="2">
        <f t="shared" si="2446"/>
        <v>44346</v>
      </c>
      <c r="D24066" s="1">
        <f>TIMEVALUE("12:05:58")</f>
        <v>0.50414351851851846</v>
      </c>
      <c r="E24066" s="2">
        <f t="shared" si="2447"/>
        <v>44346</v>
      </c>
      <c r="F24066" s="1">
        <f>TIMEVALUE("12:11:17")</f>
        <v>0.50783564814814819</v>
      </c>
      <c r="G24066" t="s">
        <v>2683</v>
      </c>
      <c r="H24066" t="s">
        <v>35897</v>
      </c>
      <c r="I24066">
        <v>712.48800000000006</v>
      </c>
    </row>
    <row r="24067" spans="1:9" x14ac:dyDescent="0.25">
      <c r="A24067" t="s">
        <v>42769</v>
      </c>
      <c r="B24067">
        <v>13110</v>
      </c>
      <c r="C24067" s="2">
        <f t="shared" si="2446"/>
        <v>44346</v>
      </c>
      <c r="D24067" s="1">
        <f>TIMEVALUE("12:12:22")</f>
        <v>0.50858796296296294</v>
      </c>
      <c r="E24067" s="2">
        <f t="shared" si="2447"/>
        <v>44346</v>
      </c>
      <c r="F24067" s="1">
        <f>TIMEVALUE("12:17:45")</f>
        <v>0.51232638888888893</v>
      </c>
      <c r="G24067" t="s">
        <v>4044</v>
      </c>
      <c r="H24067" t="s">
        <v>11534</v>
      </c>
      <c r="I24067">
        <v>712.34</v>
      </c>
    </row>
    <row r="24068" spans="1:9" x14ac:dyDescent="0.25">
      <c r="A24068" t="s">
        <v>42770</v>
      </c>
      <c r="B24068">
        <v>13127</v>
      </c>
      <c r="C24068" s="2">
        <f>DATEVALUE("2025-05-01")</f>
        <v>44316</v>
      </c>
      <c r="D24068" s="1">
        <f>TIMEVALUE("11:13:21")</f>
        <v>0.46760416666666665</v>
      </c>
      <c r="E24068" s="2">
        <f>DATEVALUE("2025-05-01")</f>
        <v>44316</v>
      </c>
      <c r="F24068" s="1">
        <f>TIMEVALUE("11:17:57")</f>
        <v>0.4707986111111111</v>
      </c>
      <c r="G24068" t="s">
        <v>2446</v>
      </c>
      <c r="H24068" t="s">
        <v>42771</v>
      </c>
      <c r="I24068">
        <v>712.52599999999995</v>
      </c>
    </row>
    <row r="24069" spans="1:9" x14ac:dyDescent="0.25">
      <c r="A24069" t="s">
        <v>42772</v>
      </c>
      <c r="B24069">
        <v>13127</v>
      </c>
      <c r="C24069" s="2">
        <f>DATEVALUE("2025-05-01")</f>
        <v>44316</v>
      </c>
      <c r="D24069" s="1">
        <f>TIMEVALUE("11:04:00")</f>
        <v>0.46111111111111114</v>
      </c>
      <c r="E24069" s="2">
        <f>DATEVALUE("2025-05-01")</f>
        <v>44316</v>
      </c>
      <c r="F24069" s="1">
        <f>TIMEVALUE("11:08:26")</f>
        <v>0.46418981481481481</v>
      </c>
      <c r="G24069" t="s">
        <v>927</v>
      </c>
      <c r="H24069" t="s">
        <v>42773</v>
      </c>
      <c r="I24069">
        <v>713.91399999999999</v>
      </c>
    </row>
    <row r="24070" spans="1:9" x14ac:dyDescent="0.25">
      <c r="A24070" t="s">
        <v>42774</v>
      </c>
      <c r="B24070">
        <v>13112</v>
      </c>
      <c r="C24070" s="2">
        <f>DATEVALUE("2025-05-20")</f>
        <v>44335</v>
      </c>
      <c r="D24070" s="1">
        <f>TIMEVALUE("17:04:58")</f>
        <v>0.71178240740740739</v>
      </c>
      <c r="E24070" s="2">
        <f>DATEVALUE("2025-05-20")</f>
        <v>44335</v>
      </c>
      <c r="F24070" s="1">
        <f>TIMEVALUE("17:09:17")</f>
        <v>0.71478009259259256</v>
      </c>
      <c r="G24070" t="s">
        <v>2109</v>
      </c>
      <c r="H24070" t="s">
        <v>1099</v>
      </c>
      <c r="I24070">
        <v>717.88499999999999</v>
      </c>
    </row>
    <row r="24071" spans="1:9" x14ac:dyDescent="0.25">
      <c r="A24071" t="s">
        <v>42775</v>
      </c>
      <c r="B24071">
        <v>13112</v>
      </c>
      <c r="C24071" s="2">
        <f>DATEVALUE("2025-05-20")</f>
        <v>44335</v>
      </c>
      <c r="D24071" s="1">
        <f>TIMEVALUE("17:11:07")</f>
        <v>0.71605324074074073</v>
      </c>
      <c r="E24071" s="2">
        <f>DATEVALUE("2025-05-20")</f>
        <v>44335</v>
      </c>
      <c r="F24071" s="1">
        <f>TIMEVALUE("17:16:19")</f>
        <v>0.71966435185185185</v>
      </c>
      <c r="G24071" t="s">
        <v>2889</v>
      </c>
      <c r="H24071" t="s">
        <v>42776</v>
      </c>
      <c r="I24071">
        <v>717.77099999999996</v>
      </c>
    </row>
    <row r="24072" spans="1:9" x14ac:dyDescent="0.25">
      <c r="A24072" t="s">
        <v>42777</v>
      </c>
      <c r="B24072">
        <v>13112</v>
      </c>
      <c r="C24072" s="2">
        <f>DATEVALUE("2025-05-20")</f>
        <v>44335</v>
      </c>
      <c r="D24072" s="1">
        <f>TIMEVALUE("17:18:16")</f>
        <v>0.7210185185185185</v>
      </c>
      <c r="E24072" s="2">
        <f>DATEVALUE("2025-05-20")</f>
        <v>44335</v>
      </c>
      <c r="F24072" s="1">
        <f>TIMEVALUE("17:23:15")</f>
        <v>0.72447916666666667</v>
      </c>
      <c r="G24072" t="s">
        <v>6722</v>
      </c>
      <c r="H24072" t="s">
        <v>1062</v>
      </c>
      <c r="I24072">
        <v>717.678</v>
      </c>
    </row>
    <row r="24073" spans="1:9" x14ac:dyDescent="0.25">
      <c r="A24073" t="s">
        <v>42778</v>
      </c>
      <c r="B24073">
        <v>13112</v>
      </c>
      <c r="C24073" s="2">
        <f>DATEVALUE("2025-05-20")</f>
        <v>44335</v>
      </c>
      <c r="D24073" s="1">
        <f>TIMEVALUE("17:25:14")</f>
        <v>0.72585648148148152</v>
      </c>
      <c r="E24073" s="2">
        <f>DATEVALUE("2025-05-20")</f>
        <v>44335</v>
      </c>
      <c r="F24073" s="1">
        <f>TIMEVALUE("17:30:07")</f>
        <v>0.72924768518518523</v>
      </c>
      <c r="G24073" t="s">
        <v>3097</v>
      </c>
      <c r="H24073" t="s">
        <v>42779</v>
      </c>
      <c r="I24073">
        <v>717.50699999999995</v>
      </c>
    </row>
    <row r="24074" spans="1:9" x14ac:dyDescent="0.25">
      <c r="A24074" t="s">
        <v>42780</v>
      </c>
      <c r="B24074">
        <v>13112</v>
      </c>
      <c r="C24074" s="2">
        <f>DATEVALUE("2025-05-20")</f>
        <v>44335</v>
      </c>
      <c r="D24074" s="1">
        <f>TIMEVALUE("17:31:59")</f>
        <v>0.73054398148148147</v>
      </c>
      <c r="E24074" s="2">
        <f>DATEVALUE("2025-05-20")</f>
        <v>44335</v>
      </c>
      <c r="F24074" s="1">
        <f>TIMEVALUE("17:34:50")</f>
        <v>0.73252314814814812</v>
      </c>
      <c r="G24074" t="s">
        <v>604</v>
      </c>
      <c r="H24074" t="s">
        <v>42781</v>
      </c>
      <c r="I24074">
        <v>723.00400000000002</v>
      </c>
    </row>
    <row r="24075" spans="1:9" x14ac:dyDescent="0.25">
      <c r="A24075" t="s">
        <v>42782</v>
      </c>
      <c r="B24075">
        <v>13110</v>
      </c>
      <c r="C24075" s="2">
        <f>DATEVALUE("2025-05-31")</f>
        <v>44346</v>
      </c>
      <c r="D24075" s="1">
        <f>TIMEVALUE("12:30:22")</f>
        <v>0.521087962962963</v>
      </c>
      <c r="E24075" s="2">
        <f>DATEVALUE("2025-05-31")</f>
        <v>44346</v>
      </c>
      <c r="F24075" s="1">
        <f>TIMEVALUE("12:35:25")</f>
        <v>0.52459490740740744</v>
      </c>
      <c r="G24075" t="s">
        <v>2606</v>
      </c>
      <c r="H24075" t="s">
        <v>42783</v>
      </c>
      <c r="I24075">
        <v>712.66200000000003</v>
      </c>
    </row>
    <row r="24076" spans="1:9" x14ac:dyDescent="0.25">
      <c r="A24076" t="s">
        <v>42784</v>
      </c>
      <c r="B24076">
        <v>13110</v>
      </c>
      <c r="C24076" s="2">
        <f>DATEVALUE("2025-05-31")</f>
        <v>44346</v>
      </c>
      <c r="D24076" s="1">
        <f>TIMEVALUE("12:36:22")</f>
        <v>0.52525462962962965</v>
      </c>
      <c r="E24076" s="2">
        <f>DATEVALUE("2025-05-31")</f>
        <v>44346</v>
      </c>
      <c r="F24076" s="1">
        <f>TIMEVALUE("12:41:35")</f>
        <v>0.52887731481481481</v>
      </c>
      <c r="G24076" t="s">
        <v>643</v>
      </c>
      <c r="H24076" t="s">
        <v>10276</v>
      </c>
      <c r="I24076">
        <v>712.46100000000001</v>
      </c>
    </row>
    <row r="24077" spans="1:9" x14ac:dyDescent="0.25">
      <c r="A24077" t="s">
        <v>42785</v>
      </c>
      <c r="B24077">
        <v>13110</v>
      </c>
      <c r="C24077" s="2">
        <f>DATEVALUE("2025-05-31")</f>
        <v>44346</v>
      </c>
      <c r="D24077" s="1">
        <f>TIMEVALUE("12:43:32")</f>
        <v>0.53023148148148147</v>
      </c>
      <c r="E24077" s="2">
        <f>DATEVALUE("2025-05-31")</f>
        <v>44346</v>
      </c>
      <c r="F24077" s="1">
        <f>TIMEVALUE("12:47:55")</f>
        <v>0.53327546296296291</v>
      </c>
      <c r="G24077" t="s">
        <v>413</v>
      </c>
      <c r="H24077" t="s">
        <v>4059</v>
      </c>
      <c r="I24077">
        <v>712.41399999999999</v>
      </c>
    </row>
    <row r="24078" spans="1:9" x14ac:dyDescent="0.25">
      <c r="A24078" t="s">
        <v>42786</v>
      </c>
      <c r="B24078">
        <v>13112</v>
      </c>
      <c r="C24078" s="2">
        <f>DATEVALUE("2025-05-20")</f>
        <v>44335</v>
      </c>
      <c r="D24078" s="1">
        <f>TIMEVALUE("16:55:07")</f>
        <v>0.70494212962962965</v>
      </c>
      <c r="E24078" s="2">
        <f>DATEVALUE("2025-05-20")</f>
        <v>44335</v>
      </c>
      <c r="F24078" s="1">
        <f>TIMEVALUE("16:59:33")</f>
        <v>0.70802083333333332</v>
      </c>
      <c r="G24078" t="s">
        <v>927</v>
      </c>
      <c r="H24078" t="s">
        <v>42787</v>
      </c>
      <c r="I24078">
        <v>716.83199999999999</v>
      </c>
    </row>
    <row r="24079" spans="1:9" x14ac:dyDescent="0.25">
      <c r="A24079" t="s">
        <v>42788</v>
      </c>
      <c r="B24079">
        <v>13114</v>
      </c>
      <c r="C24079" s="2">
        <f t="shared" ref="C24079:C24090" si="2448">DATEVALUE("2025-06-23")</f>
        <v>44369</v>
      </c>
      <c r="D24079" s="1">
        <f>TIMEVALUE("10:33:49")</f>
        <v>0.44015046296296295</v>
      </c>
      <c r="E24079" s="2">
        <f t="shared" ref="E24079:E24090" si="2449">DATEVALUE("2025-06-23")</f>
        <v>44369</v>
      </c>
      <c r="F24079" s="1">
        <f>TIMEVALUE("10:52:16")</f>
        <v>0.45296296296296296</v>
      </c>
      <c r="G24079" t="s">
        <v>1009</v>
      </c>
      <c r="H24079" t="s">
        <v>42789</v>
      </c>
      <c r="I24079">
        <v>730.49300000000005</v>
      </c>
    </row>
    <row r="24080" spans="1:9" x14ac:dyDescent="0.25">
      <c r="A24080" t="s">
        <v>42790</v>
      </c>
      <c r="B24080">
        <v>13114</v>
      </c>
      <c r="C24080" s="2">
        <f t="shared" si="2448"/>
        <v>44369</v>
      </c>
      <c r="D24080" s="1">
        <f>TIMEVALUE("10:56:29")</f>
        <v>0.45589120370370373</v>
      </c>
      <c r="E24080" s="2">
        <f t="shared" si="2449"/>
        <v>44369</v>
      </c>
      <c r="F24080" s="1">
        <f>TIMEVALUE("11:07:07")</f>
        <v>0.46327546296296296</v>
      </c>
      <c r="G24080" t="s">
        <v>1634</v>
      </c>
      <c r="H24080" t="s">
        <v>42791</v>
      </c>
      <c r="I24080">
        <v>729.74599999999998</v>
      </c>
    </row>
    <row r="24081" spans="1:9" x14ac:dyDescent="0.25">
      <c r="A24081" t="s">
        <v>42792</v>
      </c>
      <c r="B24081">
        <v>13114</v>
      </c>
      <c r="C24081" s="2">
        <f t="shared" si="2448"/>
        <v>44369</v>
      </c>
      <c r="D24081" s="1">
        <f>TIMEVALUE("11:08:42")</f>
        <v>0.46437499999999998</v>
      </c>
      <c r="E24081" s="2">
        <f t="shared" si="2449"/>
        <v>44369</v>
      </c>
      <c r="F24081" s="1">
        <f>TIMEVALUE("11:28:45")</f>
        <v>0.4782986111111111</v>
      </c>
      <c r="G24081" t="s">
        <v>42793</v>
      </c>
      <c r="H24081" t="s">
        <v>42794</v>
      </c>
      <c r="I24081">
        <v>729.08299999999997</v>
      </c>
    </row>
    <row r="24082" spans="1:9" x14ac:dyDescent="0.25">
      <c r="A24082" t="s">
        <v>42795</v>
      </c>
      <c r="B24082">
        <v>13114</v>
      </c>
      <c r="C24082" s="2">
        <f t="shared" si="2448"/>
        <v>44369</v>
      </c>
      <c r="D24082" s="1">
        <f>TIMEVALUE("11:31:06")</f>
        <v>0.47993055555555558</v>
      </c>
      <c r="E24082" s="2">
        <f t="shared" si="2449"/>
        <v>44369</v>
      </c>
      <c r="F24082" s="1">
        <f>TIMEVALUE("11:53:25")</f>
        <v>0.49542824074074077</v>
      </c>
      <c r="G24082" t="s">
        <v>12242</v>
      </c>
      <c r="H24082" t="s">
        <v>42796</v>
      </c>
      <c r="I24082">
        <v>727.88099999999997</v>
      </c>
    </row>
    <row r="24083" spans="1:9" x14ac:dyDescent="0.25">
      <c r="A24083" t="s">
        <v>42797</v>
      </c>
      <c r="B24083">
        <v>13114</v>
      </c>
      <c r="C24083" s="2">
        <f t="shared" si="2448"/>
        <v>44369</v>
      </c>
      <c r="D24083" s="1">
        <f>TIMEVALUE("12:51:12")</f>
        <v>0.53555555555555556</v>
      </c>
      <c r="E24083" s="2">
        <f t="shared" si="2449"/>
        <v>44369</v>
      </c>
      <c r="F24083" s="1">
        <f>TIMEVALUE("12:55:47")</f>
        <v>0.53873842592592591</v>
      </c>
      <c r="G24083" t="s">
        <v>6560</v>
      </c>
      <c r="H24083" t="s">
        <v>42798</v>
      </c>
      <c r="I24083">
        <v>727.24699999999996</v>
      </c>
    </row>
    <row r="24084" spans="1:9" x14ac:dyDescent="0.25">
      <c r="A24084" t="s">
        <v>42799</v>
      </c>
      <c r="B24084">
        <v>13114</v>
      </c>
      <c r="C24084" s="2">
        <f t="shared" si="2448"/>
        <v>44369</v>
      </c>
      <c r="D24084" s="1">
        <f>TIMEVALUE("13:00:10")</f>
        <v>0.54178240740740746</v>
      </c>
      <c r="E24084" s="2">
        <f t="shared" si="2449"/>
        <v>44369</v>
      </c>
      <c r="F24084" s="1">
        <f>TIMEVALUE("13:08:00")</f>
        <v>0.54722222222222228</v>
      </c>
      <c r="G24084" t="s">
        <v>4195</v>
      </c>
      <c r="H24084" t="s">
        <v>10393</v>
      </c>
      <c r="I24084">
        <v>726.38699999999994</v>
      </c>
    </row>
    <row r="24085" spans="1:9" x14ac:dyDescent="0.25">
      <c r="A24085" t="s">
        <v>42800</v>
      </c>
      <c r="B24085">
        <v>13114</v>
      </c>
      <c r="C24085" s="2">
        <f t="shared" si="2448"/>
        <v>44369</v>
      </c>
      <c r="D24085" s="1">
        <f>TIMEVALUE("13:10:19")</f>
        <v>0.54883101851851857</v>
      </c>
      <c r="E24085" s="2">
        <f t="shared" si="2449"/>
        <v>44369</v>
      </c>
      <c r="F24085" s="1">
        <f>TIMEVALUE("13:18:04")</f>
        <v>0.55421296296296296</v>
      </c>
      <c r="G24085" t="s">
        <v>1878</v>
      </c>
      <c r="H24085" t="s">
        <v>13144</v>
      </c>
      <c r="I24085">
        <v>725.55899999999997</v>
      </c>
    </row>
    <row r="24086" spans="1:9" x14ac:dyDescent="0.25">
      <c r="A24086" t="s">
        <v>42801</v>
      </c>
      <c r="B24086">
        <v>13114</v>
      </c>
      <c r="C24086" s="2">
        <f t="shared" si="2448"/>
        <v>44369</v>
      </c>
      <c r="D24086" s="1">
        <f>TIMEVALUE("13:21:31")</f>
        <v>0.55660879629629634</v>
      </c>
      <c r="E24086" s="2">
        <f t="shared" si="2449"/>
        <v>44369</v>
      </c>
      <c r="F24086" s="1">
        <f>TIMEVALUE("13:27:51")</f>
        <v>0.56100694444444443</v>
      </c>
      <c r="G24086" t="s">
        <v>3638</v>
      </c>
      <c r="H24086" t="s">
        <v>42802</v>
      </c>
      <c r="I24086">
        <v>724.65700000000004</v>
      </c>
    </row>
    <row r="24087" spans="1:9" x14ac:dyDescent="0.25">
      <c r="A24087" t="s">
        <v>42803</v>
      </c>
      <c r="B24087">
        <v>13114</v>
      </c>
      <c r="C24087" s="2">
        <f t="shared" si="2448"/>
        <v>44369</v>
      </c>
      <c r="D24087" s="1">
        <f>TIMEVALUE("13:29:43")</f>
        <v>0.56230324074074078</v>
      </c>
      <c r="E24087" s="2">
        <f t="shared" si="2449"/>
        <v>44369</v>
      </c>
      <c r="F24087" s="1">
        <f>TIMEVALUE("13:35:30")</f>
        <v>0.56631944444444449</v>
      </c>
      <c r="G24087" t="s">
        <v>4001</v>
      </c>
      <c r="H24087" t="s">
        <v>42804</v>
      </c>
      <c r="I24087">
        <v>723.77099999999996</v>
      </c>
    </row>
    <row r="24088" spans="1:9" x14ac:dyDescent="0.25">
      <c r="A24088" t="s">
        <v>42805</v>
      </c>
      <c r="B24088">
        <v>13114</v>
      </c>
      <c r="C24088" s="2">
        <f t="shared" si="2448"/>
        <v>44369</v>
      </c>
      <c r="D24088" s="1">
        <f>TIMEVALUE("13:38:21")</f>
        <v>0.56829861111111113</v>
      </c>
      <c r="E24088" s="2">
        <f t="shared" si="2449"/>
        <v>44369</v>
      </c>
      <c r="F24088" s="1">
        <f>TIMEVALUE("13:44:23")</f>
        <v>0.57248842592592597</v>
      </c>
      <c r="G24088" t="s">
        <v>4699</v>
      </c>
      <c r="H24088" t="s">
        <v>42806</v>
      </c>
      <c r="I24088">
        <v>722.91700000000003</v>
      </c>
    </row>
    <row r="24089" spans="1:9" x14ac:dyDescent="0.25">
      <c r="A24089" t="s">
        <v>42807</v>
      </c>
      <c r="B24089">
        <v>13114</v>
      </c>
      <c r="C24089" s="2">
        <f t="shared" si="2448"/>
        <v>44369</v>
      </c>
      <c r="D24089" s="1">
        <f>TIMEVALUE("13:46:49")</f>
        <v>0.57417824074074075</v>
      </c>
      <c r="E24089" s="2">
        <f t="shared" si="2449"/>
        <v>44369</v>
      </c>
      <c r="F24089" s="1">
        <f>TIMEVALUE("13:54:07")</f>
        <v>0.57924768518518521</v>
      </c>
      <c r="G24089" t="s">
        <v>4616</v>
      </c>
      <c r="H24089" t="s">
        <v>42808</v>
      </c>
      <c r="I24089">
        <v>722.17700000000002</v>
      </c>
    </row>
    <row r="24090" spans="1:9" x14ac:dyDescent="0.25">
      <c r="A24090" t="s">
        <v>42809</v>
      </c>
      <c r="B24090">
        <v>13114</v>
      </c>
      <c r="C24090" s="2">
        <f t="shared" si="2448"/>
        <v>44369</v>
      </c>
      <c r="D24090" s="1">
        <f>TIMEVALUE("13:55:56")</f>
        <v>0.58050925925925922</v>
      </c>
      <c r="E24090" s="2">
        <f t="shared" si="2449"/>
        <v>44369</v>
      </c>
      <c r="F24090" s="1">
        <f>TIMEVALUE("14:01:08")</f>
        <v>0.58412037037037035</v>
      </c>
      <c r="G24090" t="s">
        <v>2889</v>
      </c>
      <c r="H24090" t="s">
        <v>42810</v>
      </c>
      <c r="I24090">
        <v>721.27800000000002</v>
      </c>
    </row>
    <row r="24091" spans="1:9" x14ac:dyDescent="0.25">
      <c r="A24091" t="s">
        <v>42811</v>
      </c>
      <c r="B24091">
        <v>13112</v>
      </c>
      <c r="C24091" s="2">
        <f t="shared" ref="C24091:C24101" si="2450">DATEVALUE("2025-06-17")</f>
        <v>44363</v>
      </c>
      <c r="D24091" s="1">
        <f>TIMEVALUE("14:23:02")</f>
        <v>0.59932870370370372</v>
      </c>
      <c r="E24091" s="2">
        <f t="shared" ref="E24091:E24101" si="2451">DATEVALUE("2025-06-17")</f>
        <v>44363</v>
      </c>
      <c r="F24091" s="1">
        <f>TIMEVALUE("14:23:08")</f>
        <v>0.59939814814814818</v>
      </c>
      <c r="G24091" t="s">
        <v>813</v>
      </c>
      <c r="H24091" t="s">
        <v>2869</v>
      </c>
      <c r="I24091">
        <v>718.77800000000002</v>
      </c>
    </row>
    <row r="24092" spans="1:9" x14ac:dyDescent="0.25">
      <c r="A24092" t="s">
        <v>42812</v>
      </c>
      <c r="B24092">
        <v>13114</v>
      </c>
      <c r="C24092" s="2">
        <f t="shared" si="2450"/>
        <v>44363</v>
      </c>
      <c r="D24092" s="1">
        <f>TIMEVALUE("15:37:01")</f>
        <v>0.6507060185185185</v>
      </c>
      <c r="E24092" s="2">
        <f t="shared" si="2451"/>
        <v>44363</v>
      </c>
      <c r="F24092" s="1">
        <f>TIMEVALUE("16:04:30")</f>
        <v>0.66979166666666667</v>
      </c>
      <c r="G24092" t="s">
        <v>42813</v>
      </c>
      <c r="H24092" t="s">
        <v>42814</v>
      </c>
      <c r="I24092">
        <v>730.78099999999995</v>
      </c>
    </row>
    <row r="24093" spans="1:9" x14ac:dyDescent="0.25">
      <c r="A24093" t="s">
        <v>42815</v>
      </c>
      <c r="B24093">
        <v>13114</v>
      </c>
      <c r="C24093" s="2">
        <f t="shared" si="2450"/>
        <v>44363</v>
      </c>
      <c r="D24093" s="1">
        <f>TIMEVALUE("16:08:54")</f>
        <v>0.67284722222222226</v>
      </c>
      <c r="E24093" s="2">
        <f t="shared" si="2451"/>
        <v>44363</v>
      </c>
      <c r="F24093" s="1">
        <f>TIMEVALUE("16:21:47")</f>
        <v>0.68179398148148151</v>
      </c>
      <c r="G24093" t="s">
        <v>10051</v>
      </c>
      <c r="H24093" t="s">
        <v>42816</v>
      </c>
      <c r="I24093">
        <v>730.12800000000004</v>
      </c>
    </row>
    <row r="24094" spans="1:9" x14ac:dyDescent="0.25">
      <c r="A24094" t="s">
        <v>42817</v>
      </c>
      <c r="B24094">
        <v>13114</v>
      </c>
      <c r="C24094" s="2">
        <f t="shared" si="2450"/>
        <v>44363</v>
      </c>
      <c r="D24094" s="1">
        <f>TIMEVALUE("16:24:47")</f>
        <v>0.68387731481481484</v>
      </c>
      <c r="E24094" s="2">
        <f t="shared" si="2451"/>
        <v>44363</v>
      </c>
      <c r="F24094" s="1">
        <f>TIMEVALUE("16:41:11")</f>
        <v>0.69526620370370373</v>
      </c>
      <c r="G24094" t="s">
        <v>97</v>
      </c>
      <c r="H24094" t="s">
        <v>42818</v>
      </c>
      <c r="I24094">
        <v>729.40099999999995</v>
      </c>
    </row>
    <row r="24095" spans="1:9" x14ac:dyDescent="0.25">
      <c r="A24095" t="s">
        <v>42819</v>
      </c>
      <c r="B24095">
        <v>13114</v>
      </c>
      <c r="C24095" s="2">
        <f t="shared" si="2450"/>
        <v>44363</v>
      </c>
      <c r="D24095" s="1">
        <f>TIMEVALUE("16:47:21")</f>
        <v>0.69954861111111111</v>
      </c>
      <c r="E24095" s="2">
        <f t="shared" si="2451"/>
        <v>44363</v>
      </c>
      <c r="F24095" s="1">
        <f>TIMEVALUE("16:57:30")</f>
        <v>0.70659722222222221</v>
      </c>
      <c r="G24095" t="s">
        <v>115</v>
      </c>
      <c r="H24095" t="s">
        <v>42820</v>
      </c>
      <c r="I24095">
        <v>728.50699999999995</v>
      </c>
    </row>
    <row r="24096" spans="1:9" x14ac:dyDescent="0.25">
      <c r="A24096" t="s">
        <v>42821</v>
      </c>
      <c r="B24096">
        <v>13114</v>
      </c>
      <c r="C24096" s="2">
        <f t="shared" si="2450"/>
        <v>44363</v>
      </c>
      <c r="D24096" s="1">
        <f>TIMEVALUE("16:59:49")</f>
        <v>0.7082060185185185</v>
      </c>
      <c r="E24096" s="2">
        <f t="shared" si="2451"/>
        <v>44363</v>
      </c>
      <c r="F24096" s="1">
        <f>TIMEVALUE("17:09:55")</f>
        <v>0.71521990740740737</v>
      </c>
      <c r="G24096" t="s">
        <v>1614</v>
      </c>
      <c r="H24096" t="s">
        <v>8434</v>
      </c>
      <c r="I24096">
        <v>727.56100000000004</v>
      </c>
    </row>
    <row r="24097" spans="1:9" x14ac:dyDescent="0.25">
      <c r="A24097" t="s">
        <v>42822</v>
      </c>
      <c r="B24097">
        <v>13114</v>
      </c>
      <c r="C24097" s="2">
        <f t="shared" si="2450"/>
        <v>44363</v>
      </c>
      <c r="D24097" s="1">
        <f>TIMEVALUE("17:12:30")</f>
        <v>0.71701388888888884</v>
      </c>
      <c r="E24097" s="2">
        <f t="shared" si="2451"/>
        <v>44363</v>
      </c>
      <c r="F24097" s="1">
        <f>TIMEVALUE("17:26:23")</f>
        <v>0.72665509259259264</v>
      </c>
      <c r="G24097" t="s">
        <v>1586</v>
      </c>
      <c r="H24097" t="s">
        <v>7417</v>
      </c>
      <c r="I24097">
        <v>726.75699999999995</v>
      </c>
    </row>
    <row r="24098" spans="1:9" x14ac:dyDescent="0.25">
      <c r="A24098" t="s">
        <v>42823</v>
      </c>
      <c r="B24098">
        <v>13114</v>
      </c>
      <c r="C24098" s="2">
        <f t="shared" si="2450"/>
        <v>44363</v>
      </c>
      <c r="D24098" s="1">
        <f>TIMEVALUE("17:29:00")</f>
        <v>0.72847222222222219</v>
      </c>
      <c r="E24098" s="2">
        <f t="shared" si="2451"/>
        <v>44363</v>
      </c>
      <c r="F24098" s="1">
        <f>TIMEVALUE("17:37:22")</f>
        <v>0.73428240740740736</v>
      </c>
      <c r="G24098" t="s">
        <v>2303</v>
      </c>
      <c r="H24098" t="s">
        <v>42824</v>
      </c>
      <c r="I24098">
        <v>725.86599999999999</v>
      </c>
    </row>
    <row r="24099" spans="1:9" x14ac:dyDescent="0.25">
      <c r="A24099" t="s">
        <v>42825</v>
      </c>
      <c r="B24099">
        <v>13114</v>
      </c>
      <c r="C24099" s="2">
        <f t="shared" si="2450"/>
        <v>44363</v>
      </c>
      <c r="D24099" s="1">
        <f>TIMEVALUE("17:39:27")</f>
        <v>0.73572916666666666</v>
      </c>
      <c r="E24099" s="2">
        <f t="shared" si="2451"/>
        <v>44363</v>
      </c>
      <c r="F24099" s="1">
        <f>TIMEVALUE("17:46:37")</f>
        <v>0.74070601851851847</v>
      </c>
      <c r="G24099" t="s">
        <v>291</v>
      </c>
      <c r="H24099" t="s">
        <v>42826</v>
      </c>
      <c r="I24099">
        <v>725.07799999999997</v>
      </c>
    </row>
    <row r="24100" spans="1:9" x14ac:dyDescent="0.25">
      <c r="A24100" t="s">
        <v>42827</v>
      </c>
      <c r="B24100">
        <v>13114</v>
      </c>
      <c r="C24100" s="2">
        <f t="shared" si="2450"/>
        <v>44363</v>
      </c>
      <c r="D24100" s="1">
        <f>TIMEVALUE("17:48:39")</f>
        <v>0.74211805555555554</v>
      </c>
      <c r="E24100" s="2">
        <f t="shared" si="2451"/>
        <v>44363</v>
      </c>
      <c r="F24100" s="1">
        <f>TIMEVALUE("17:59:21")</f>
        <v>0.74954861111111115</v>
      </c>
      <c r="G24100" t="s">
        <v>4346</v>
      </c>
      <c r="H24100" t="s">
        <v>42828</v>
      </c>
      <c r="I24100">
        <v>724.30499999999995</v>
      </c>
    </row>
    <row r="24101" spans="1:9" x14ac:dyDescent="0.25">
      <c r="A24101" t="s">
        <v>42829</v>
      </c>
      <c r="B24101">
        <v>13114</v>
      </c>
      <c r="C24101" s="2">
        <f t="shared" si="2450"/>
        <v>44363</v>
      </c>
      <c r="D24101" s="1">
        <f>TIMEVALUE("18:01:07")</f>
        <v>0.75077546296296294</v>
      </c>
      <c r="E24101" s="2">
        <f t="shared" si="2451"/>
        <v>44363</v>
      </c>
      <c r="F24101" s="1">
        <f>TIMEVALUE("18:07:59")</f>
        <v>0.7555439814814815</v>
      </c>
      <c r="G24101" t="s">
        <v>2725</v>
      </c>
      <c r="H24101" t="s">
        <v>42830</v>
      </c>
      <c r="I24101">
        <v>723.49</v>
      </c>
    </row>
    <row r="24102" spans="1:9" x14ac:dyDescent="0.25">
      <c r="A24102" t="s">
        <v>42831</v>
      </c>
      <c r="B24102">
        <v>13114</v>
      </c>
      <c r="C24102" s="2">
        <f>DATEVALUE("2025-06-18")</f>
        <v>44364</v>
      </c>
      <c r="D24102" s="1">
        <f>TIMEVALUE("07:56:15")</f>
        <v>0.33072916666666669</v>
      </c>
      <c r="E24102" s="2">
        <f>DATEVALUE("2025-06-18")</f>
        <v>44364</v>
      </c>
      <c r="F24102" s="1">
        <f>TIMEVALUE("08:02:12")</f>
        <v>0.33486111111111111</v>
      </c>
      <c r="G24102" t="s">
        <v>4125</v>
      </c>
      <c r="H24102" t="s">
        <v>42832</v>
      </c>
      <c r="I24102">
        <v>723.26400000000001</v>
      </c>
    </row>
    <row r="24103" spans="1:9" x14ac:dyDescent="0.25">
      <c r="A24103" t="s">
        <v>42833</v>
      </c>
      <c r="B24103">
        <v>13114</v>
      </c>
      <c r="C24103" s="2">
        <f>DATEVALUE("2025-06-18")</f>
        <v>44364</v>
      </c>
      <c r="D24103" s="1">
        <f>TIMEVALUE("08:19:43")</f>
        <v>0.34702546296296294</v>
      </c>
      <c r="E24103" s="2">
        <f>DATEVALUE("2025-06-18")</f>
        <v>44364</v>
      </c>
      <c r="F24103" s="1">
        <f>TIMEVALUE("08:26:38")</f>
        <v>0.35182870370370373</v>
      </c>
      <c r="G24103" t="s">
        <v>1793</v>
      </c>
      <c r="H24103" t="s">
        <v>42834</v>
      </c>
      <c r="I24103">
        <v>721.59100000000001</v>
      </c>
    </row>
    <row r="24104" spans="1:9" x14ac:dyDescent="0.25">
      <c r="A24104" t="s">
        <v>42835</v>
      </c>
      <c r="B24104">
        <v>13114</v>
      </c>
      <c r="C24104" s="2">
        <f>DATEVALUE("2025-06-17")</f>
        <v>44363</v>
      </c>
      <c r="D24104" s="1">
        <f>TIMEVALUE("15:19:50")</f>
        <v>0.63877314814814812</v>
      </c>
      <c r="E24104" s="2">
        <f>DATEVALUE("2025-06-17")</f>
        <v>44363</v>
      </c>
      <c r="F24104" s="1">
        <f>TIMEVALUE("15:26:22")</f>
        <v>0.64331018518518523</v>
      </c>
      <c r="G24104" t="s">
        <v>4061</v>
      </c>
      <c r="H24104" t="s">
        <v>42836</v>
      </c>
      <c r="I24104">
        <v>721.149</v>
      </c>
    </row>
    <row r="24105" spans="1:9" x14ac:dyDescent="0.25">
      <c r="A24105" t="s">
        <v>42837</v>
      </c>
      <c r="B24105">
        <v>13114</v>
      </c>
      <c r="C24105" s="2">
        <f t="shared" ref="C24105:C24132" si="2452">DATEVALUE("2025-06-18")</f>
        <v>44364</v>
      </c>
      <c r="D24105" s="1">
        <f>TIMEVALUE("08:40:53")</f>
        <v>0.36172453703703705</v>
      </c>
      <c r="E24105" s="2">
        <f t="shared" ref="E24105:E24132" si="2453">DATEVALUE("2025-06-18")</f>
        <v>44364</v>
      </c>
      <c r="F24105" s="1">
        <f>TIMEVALUE("08:58:26")</f>
        <v>0.37391203703703701</v>
      </c>
      <c r="G24105" t="s">
        <v>1675</v>
      </c>
      <c r="H24105" t="s">
        <v>42838</v>
      </c>
      <c r="I24105">
        <v>731.83399999999995</v>
      </c>
    </row>
    <row r="24106" spans="1:9" x14ac:dyDescent="0.25">
      <c r="A24106" t="s">
        <v>42839</v>
      </c>
      <c r="B24106">
        <v>13114</v>
      </c>
      <c r="C24106" s="2">
        <f t="shared" si="2452"/>
        <v>44364</v>
      </c>
      <c r="D24106" s="1">
        <f>TIMEVALUE("09:01:19")</f>
        <v>0.37591435185185185</v>
      </c>
      <c r="E24106" s="2">
        <f t="shared" si="2453"/>
        <v>44364</v>
      </c>
      <c r="F24106" s="1">
        <f>TIMEVALUE("09:22:32")</f>
        <v>0.39064814814814813</v>
      </c>
      <c r="G24106" t="s">
        <v>12184</v>
      </c>
      <c r="H24106" t="s">
        <v>42840</v>
      </c>
      <c r="I24106">
        <v>731.23</v>
      </c>
    </row>
    <row r="24107" spans="1:9" x14ac:dyDescent="0.25">
      <c r="A24107" t="s">
        <v>42841</v>
      </c>
      <c r="B24107">
        <v>13114</v>
      </c>
      <c r="C24107" s="2">
        <f t="shared" si="2452"/>
        <v>44364</v>
      </c>
      <c r="D24107" s="1">
        <f>TIMEVALUE("09:46:49")</f>
        <v>0.40751157407407407</v>
      </c>
      <c r="E24107" s="2">
        <f t="shared" si="2453"/>
        <v>44364</v>
      </c>
      <c r="F24107" s="1">
        <f>TIMEVALUE("09:57:33")</f>
        <v>0.41496527777777775</v>
      </c>
      <c r="G24107" t="s">
        <v>1384</v>
      </c>
      <c r="H24107" t="s">
        <v>42842</v>
      </c>
      <c r="I24107">
        <v>729.62099999999998</v>
      </c>
    </row>
    <row r="24108" spans="1:9" x14ac:dyDescent="0.25">
      <c r="A24108" t="s">
        <v>42843</v>
      </c>
      <c r="B24108">
        <v>13114</v>
      </c>
      <c r="C24108" s="2">
        <f t="shared" si="2452"/>
        <v>44364</v>
      </c>
      <c r="D24108" s="1">
        <f>TIMEVALUE("09:59:23")</f>
        <v>0.41623842592592591</v>
      </c>
      <c r="E24108" s="2">
        <f t="shared" si="2453"/>
        <v>44364</v>
      </c>
      <c r="F24108" s="1">
        <f>TIMEVALUE("10:10:58")</f>
        <v>0.42428240740740741</v>
      </c>
      <c r="G24108" t="s">
        <v>6309</v>
      </c>
      <c r="H24108" t="s">
        <v>42844</v>
      </c>
      <c r="I24108">
        <v>728.71799999999996</v>
      </c>
    </row>
    <row r="24109" spans="1:9" x14ac:dyDescent="0.25">
      <c r="A24109" t="s">
        <v>42845</v>
      </c>
      <c r="B24109">
        <v>13114</v>
      </c>
      <c r="C24109" s="2">
        <f t="shared" si="2452"/>
        <v>44364</v>
      </c>
      <c r="D24109" s="1">
        <f>TIMEVALUE("10:13:34")</f>
        <v>0.42608796296296297</v>
      </c>
      <c r="E24109" s="2">
        <f t="shared" si="2453"/>
        <v>44364</v>
      </c>
      <c r="F24109" s="1">
        <f>TIMEVALUE("10:21:07")</f>
        <v>0.43133101851851852</v>
      </c>
      <c r="G24109" t="s">
        <v>3627</v>
      </c>
      <c r="H24109" t="s">
        <v>42846</v>
      </c>
      <c r="I24109">
        <v>727.89499999999998</v>
      </c>
    </row>
    <row r="24110" spans="1:9" x14ac:dyDescent="0.25">
      <c r="A24110" t="s">
        <v>42847</v>
      </c>
      <c r="B24110">
        <v>13114</v>
      </c>
      <c r="C24110" s="2">
        <f t="shared" si="2452"/>
        <v>44364</v>
      </c>
      <c r="D24110" s="1">
        <f>TIMEVALUE("10:23:32")</f>
        <v>0.43300925925925926</v>
      </c>
      <c r="E24110" s="2">
        <f t="shared" si="2453"/>
        <v>44364</v>
      </c>
      <c r="F24110" s="1">
        <f>TIMEVALUE("10:30:28")</f>
        <v>0.43782407407407409</v>
      </c>
      <c r="G24110" t="s">
        <v>2018</v>
      </c>
      <c r="H24110" t="s">
        <v>41492</v>
      </c>
      <c r="I24110">
        <v>726.94399999999996</v>
      </c>
    </row>
    <row r="24111" spans="1:9" x14ac:dyDescent="0.25">
      <c r="A24111" t="s">
        <v>42848</v>
      </c>
      <c r="B24111">
        <v>13114</v>
      </c>
      <c r="C24111" s="2">
        <f t="shared" si="2452"/>
        <v>44364</v>
      </c>
      <c r="D24111" s="1">
        <f>TIMEVALUE("10:32:55")</f>
        <v>0.43952546296296297</v>
      </c>
      <c r="E24111" s="2">
        <f t="shared" si="2453"/>
        <v>44364</v>
      </c>
      <c r="F24111" s="1">
        <f>TIMEVALUE("10:37:53")</f>
        <v>0.44297453703703704</v>
      </c>
      <c r="G24111" t="s">
        <v>367</v>
      </c>
      <c r="H24111" t="s">
        <v>42849</v>
      </c>
      <c r="I24111">
        <v>726.29499999999996</v>
      </c>
    </row>
    <row r="24112" spans="1:9" x14ac:dyDescent="0.25">
      <c r="A24112" t="s">
        <v>42850</v>
      </c>
      <c r="B24112">
        <v>13114</v>
      </c>
      <c r="C24112" s="2">
        <f t="shared" si="2452"/>
        <v>44364</v>
      </c>
      <c r="D24112" s="1">
        <f>TIMEVALUE("10:39:40")</f>
        <v>0.44421296296296298</v>
      </c>
      <c r="E24112" s="2">
        <f t="shared" si="2453"/>
        <v>44364</v>
      </c>
      <c r="F24112" s="1">
        <f>TIMEVALUE("10:46:15")</f>
        <v>0.44878472222222221</v>
      </c>
      <c r="G24112" t="s">
        <v>921</v>
      </c>
      <c r="H24112" t="s">
        <v>42851</v>
      </c>
      <c r="I24112">
        <v>725.22199999999998</v>
      </c>
    </row>
    <row r="24113" spans="1:9" x14ac:dyDescent="0.25">
      <c r="A24113" t="s">
        <v>42852</v>
      </c>
      <c r="B24113">
        <v>13114</v>
      </c>
      <c r="C24113" s="2">
        <f t="shared" si="2452"/>
        <v>44364</v>
      </c>
      <c r="D24113" s="1">
        <f>TIMEVALUE("10:48:31")</f>
        <v>0.45035879629629627</v>
      </c>
      <c r="E24113" s="2">
        <f t="shared" si="2453"/>
        <v>44364</v>
      </c>
      <c r="F24113" s="1">
        <f>TIMEVALUE("10:54:12")</f>
        <v>0.45430555555555557</v>
      </c>
      <c r="G24113" t="s">
        <v>5224</v>
      </c>
      <c r="H24113" t="s">
        <v>42853</v>
      </c>
      <c r="I24113">
        <v>724.44200000000001</v>
      </c>
    </row>
    <row r="24114" spans="1:9" x14ac:dyDescent="0.25">
      <c r="A24114" t="s">
        <v>42854</v>
      </c>
      <c r="B24114">
        <v>13114</v>
      </c>
      <c r="C24114" s="2">
        <f t="shared" si="2452"/>
        <v>44364</v>
      </c>
      <c r="D24114" s="1">
        <f>TIMEVALUE("10:56:10")</f>
        <v>0.45567129629629627</v>
      </c>
      <c r="E24114" s="2">
        <f t="shared" si="2453"/>
        <v>44364</v>
      </c>
      <c r="F24114" s="1">
        <f>TIMEVALUE("11:03:54")</f>
        <v>0.46104166666666668</v>
      </c>
      <c r="G24114" t="s">
        <v>1981</v>
      </c>
      <c r="H24114" t="s">
        <v>42855</v>
      </c>
      <c r="I24114">
        <v>723.56100000000004</v>
      </c>
    </row>
    <row r="24115" spans="1:9" x14ac:dyDescent="0.25">
      <c r="A24115" t="s">
        <v>42856</v>
      </c>
      <c r="B24115">
        <v>13114</v>
      </c>
      <c r="C24115" s="2">
        <f t="shared" si="2452"/>
        <v>44364</v>
      </c>
      <c r="D24115" s="1">
        <f>TIMEVALUE("11:05:47")</f>
        <v>0.46234953703703702</v>
      </c>
      <c r="E24115" s="2">
        <f t="shared" si="2453"/>
        <v>44364</v>
      </c>
      <c r="F24115" s="1">
        <f>TIMEVALUE("11:12:46")</f>
        <v>0.46719907407407407</v>
      </c>
      <c r="G24115" t="s">
        <v>4342</v>
      </c>
      <c r="H24115" t="s">
        <v>42857</v>
      </c>
      <c r="I24115">
        <v>722.70399999999995</v>
      </c>
    </row>
    <row r="24116" spans="1:9" x14ac:dyDescent="0.25">
      <c r="A24116" t="s">
        <v>42858</v>
      </c>
      <c r="B24116">
        <v>13114</v>
      </c>
      <c r="C24116" s="2">
        <f t="shared" si="2452"/>
        <v>44364</v>
      </c>
      <c r="D24116" s="1">
        <f>TIMEVALUE("11:15:01")</f>
        <v>0.46876157407407409</v>
      </c>
      <c r="E24116" s="2">
        <f t="shared" si="2453"/>
        <v>44364</v>
      </c>
      <c r="F24116" s="1">
        <f>TIMEVALUE("11:21:47")</f>
        <v>0.47346064814814814</v>
      </c>
      <c r="G24116" t="s">
        <v>3007</v>
      </c>
      <c r="H24116" t="s">
        <v>42859</v>
      </c>
      <c r="I24116">
        <v>721.85299999999995</v>
      </c>
    </row>
    <row r="24117" spans="1:9" x14ac:dyDescent="0.25">
      <c r="A24117" t="s">
        <v>42860</v>
      </c>
      <c r="B24117">
        <v>13114</v>
      </c>
      <c r="C24117" s="2">
        <f t="shared" si="2452"/>
        <v>44364</v>
      </c>
      <c r="D24117" s="1">
        <f>TIMEVALUE("08:30:08")</f>
        <v>0.35425925925925927</v>
      </c>
      <c r="E24117" s="2">
        <f t="shared" si="2453"/>
        <v>44364</v>
      </c>
      <c r="F24117" s="1">
        <f>TIMEVALUE("08:35:01")</f>
        <v>0.35765046296296299</v>
      </c>
      <c r="G24117" t="s">
        <v>3097</v>
      </c>
      <c r="H24117" t="s">
        <v>42861</v>
      </c>
      <c r="I24117">
        <v>721.13199999999995</v>
      </c>
    </row>
    <row r="24118" spans="1:9" x14ac:dyDescent="0.25">
      <c r="A24118" t="s">
        <v>42862</v>
      </c>
      <c r="B24118">
        <v>13114</v>
      </c>
      <c r="C24118" s="2">
        <f t="shared" si="2452"/>
        <v>44364</v>
      </c>
      <c r="D24118" s="1">
        <f>TIMEVALUE("11:39:05")</f>
        <v>0.48547453703703702</v>
      </c>
      <c r="E24118" s="2">
        <f t="shared" si="2453"/>
        <v>44364</v>
      </c>
      <c r="F24118" s="1">
        <f>TIMEVALUE("11:52:30")</f>
        <v>0.49479166666666669</v>
      </c>
      <c r="G24118" t="s">
        <v>7571</v>
      </c>
      <c r="H24118" t="s">
        <v>42863</v>
      </c>
      <c r="I24118">
        <v>732.25900000000001</v>
      </c>
    </row>
    <row r="24119" spans="1:9" x14ac:dyDescent="0.25">
      <c r="A24119" t="s">
        <v>42864</v>
      </c>
      <c r="B24119">
        <v>13114</v>
      </c>
      <c r="C24119" s="2">
        <f t="shared" si="2452"/>
        <v>44364</v>
      </c>
      <c r="D24119" s="1">
        <f>TIMEVALUE("11:55:47")</f>
        <v>0.49707175925925928</v>
      </c>
      <c r="E24119" s="2">
        <f t="shared" si="2453"/>
        <v>44364</v>
      </c>
      <c r="F24119" s="1">
        <f>TIMEVALUE("13:04:02")</f>
        <v>0.54446759259259259</v>
      </c>
      <c r="G24119" t="s">
        <v>42865</v>
      </c>
      <c r="H24119" t="s">
        <v>42789</v>
      </c>
      <c r="I24119">
        <v>730.64200000000005</v>
      </c>
    </row>
    <row r="24120" spans="1:9" x14ac:dyDescent="0.25">
      <c r="A24120" t="s">
        <v>42866</v>
      </c>
      <c r="B24120">
        <v>13114</v>
      </c>
      <c r="C24120" s="2">
        <f t="shared" si="2452"/>
        <v>44364</v>
      </c>
      <c r="D24120" s="1">
        <f>TIMEVALUE("13:06:53")</f>
        <v>0.54644675925925923</v>
      </c>
      <c r="E24120" s="2">
        <f t="shared" si="2453"/>
        <v>44364</v>
      </c>
      <c r="F24120" s="1">
        <f>TIMEVALUE("13:49:43")</f>
        <v>0.57619212962962962</v>
      </c>
      <c r="G24120" t="s">
        <v>42867</v>
      </c>
      <c r="H24120" t="s">
        <v>42868</v>
      </c>
      <c r="I24120">
        <v>729.87900000000002</v>
      </c>
    </row>
    <row r="24121" spans="1:9" x14ac:dyDescent="0.25">
      <c r="A24121" t="s">
        <v>42869</v>
      </c>
      <c r="B24121">
        <v>13114</v>
      </c>
      <c r="C24121" s="2">
        <f t="shared" si="2452"/>
        <v>44364</v>
      </c>
      <c r="D24121" s="1">
        <f>TIMEVALUE("13:53:13")</f>
        <v>0.57862268518518523</v>
      </c>
      <c r="E24121" s="2">
        <f t="shared" si="2453"/>
        <v>44364</v>
      </c>
      <c r="F24121" s="1">
        <f>TIMEVALUE("14:15:45")</f>
        <v>0.5942708333333333</v>
      </c>
      <c r="G24121" t="s">
        <v>42870</v>
      </c>
      <c r="H24121" t="s">
        <v>42871</v>
      </c>
      <c r="I24121">
        <v>729.09799999999996</v>
      </c>
    </row>
    <row r="24122" spans="1:9" x14ac:dyDescent="0.25">
      <c r="A24122" t="s">
        <v>42872</v>
      </c>
      <c r="B24122">
        <v>13114</v>
      </c>
      <c r="C24122" s="2">
        <f t="shared" si="2452"/>
        <v>44364</v>
      </c>
      <c r="D24122" s="1">
        <f>TIMEVALUE("14:36:26")</f>
        <v>0.60863425925925929</v>
      </c>
      <c r="E24122" s="2">
        <f t="shared" si="2453"/>
        <v>44364</v>
      </c>
      <c r="F24122" s="1">
        <f>TIMEVALUE("14:48:51")</f>
        <v>0.61725694444444446</v>
      </c>
      <c r="G24122" t="s">
        <v>5528</v>
      </c>
      <c r="H24122" t="s">
        <v>42873</v>
      </c>
      <c r="I24122">
        <v>728.08100000000002</v>
      </c>
    </row>
    <row r="24123" spans="1:9" x14ac:dyDescent="0.25">
      <c r="A24123" t="s">
        <v>42874</v>
      </c>
      <c r="B24123">
        <v>13114</v>
      </c>
      <c r="C24123" s="2">
        <f t="shared" si="2452"/>
        <v>44364</v>
      </c>
      <c r="D24123" s="1">
        <f>TIMEVALUE("14:51:52")</f>
        <v>0.61935185185185182</v>
      </c>
      <c r="E24123" s="2">
        <f t="shared" si="2453"/>
        <v>44364</v>
      </c>
      <c r="F24123" s="1">
        <f>TIMEVALUE("15:01:10")</f>
        <v>0.62581018518518516</v>
      </c>
      <c r="G24123" t="s">
        <v>1618</v>
      </c>
      <c r="H24123" t="s">
        <v>42875</v>
      </c>
      <c r="I24123">
        <v>727.22</v>
      </c>
    </row>
    <row r="24124" spans="1:9" x14ac:dyDescent="0.25">
      <c r="A24124" t="s">
        <v>42876</v>
      </c>
      <c r="B24124">
        <v>13114</v>
      </c>
      <c r="C24124" s="2">
        <f t="shared" si="2452"/>
        <v>44364</v>
      </c>
      <c r="D24124" s="1">
        <f>TIMEVALUE("15:05:49")</f>
        <v>0.62903935185185189</v>
      </c>
      <c r="E24124" s="2">
        <f t="shared" si="2453"/>
        <v>44364</v>
      </c>
      <c r="F24124" s="1">
        <f>TIMEVALUE("15:11:46")</f>
        <v>0.63317129629629632</v>
      </c>
      <c r="G24124" t="s">
        <v>4125</v>
      </c>
      <c r="H24124" t="s">
        <v>42877</v>
      </c>
      <c r="I24124">
        <v>726.38800000000003</v>
      </c>
    </row>
    <row r="24125" spans="1:9" x14ac:dyDescent="0.25">
      <c r="A24125" t="s">
        <v>42878</v>
      </c>
      <c r="B24125">
        <v>13114</v>
      </c>
      <c r="C24125" s="2">
        <f t="shared" si="2452"/>
        <v>44364</v>
      </c>
      <c r="D24125" s="1">
        <f>TIMEVALUE("15:15:27")</f>
        <v>0.63572916666666668</v>
      </c>
      <c r="E24125" s="2">
        <f t="shared" si="2453"/>
        <v>44364</v>
      </c>
      <c r="F24125" s="1">
        <f>TIMEVALUE("15:21:06")</f>
        <v>0.63965277777777774</v>
      </c>
      <c r="G24125" t="s">
        <v>3244</v>
      </c>
      <c r="H24125" t="s">
        <v>42879</v>
      </c>
      <c r="I24125">
        <v>725.51599999999996</v>
      </c>
    </row>
    <row r="24126" spans="1:9" x14ac:dyDescent="0.25">
      <c r="A24126" t="s">
        <v>42880</v>
      </c>
      <c r="B24126">
        <v>13114</v>
      </c>
      <c r="C24126" s="2">
        <f t="shared" si="2452"/>
        <v>44364</v>
      </c>
      <c r="D24126" s="1">
        <f>TIMEVALUE("15:24:33")</f>
        <v>0.64204861111111111</v>
      </c>
      <c r="E24126" s="2">
        <f t="shared" si="2453"/>
        <v>44364</v>
      </c>
      <c r="F24126" s="1">
        <f>TIMEVALUE("15:38:45")</f>
        <v>0.65190972222222221</v>
      </c>
      <c r="G24126" t="s">
        <v>28049</v>
      </c>
      <c r="H24126" t="s">
        <v>42881</v>
      </c>
      <c r="I24126">
        <v>724.77099999999996</v>
      </c>
    </row>
    <row r="24127" spans="1:9" x14ac:dyDescent="0.25">
      <c r="A24127" t="s">
        <v>42882</v>
      </c>
      <c r="B24127">
        <v>13114</v>
      </c>
      <c r="C24127" s="2">
        <f t="shared" si="2452"/>
        <v>44364</v>
      </c>
      <c r="D24127" s="1">
        <f>TIMEVALUE("15:47:26")</f>
        <v>0.65793981481481478</v>
      </c>
      <c r="E24127" s="2">
        <f t="shared" si="2453"/>
        <v>44364</v>
      </c>
      <c r="F24127" s="1">
        <f>TIMEVALUE("16:04:50")</f>
        <v>0.67002314814814812</v>
      </c>
      <c r="G24127" t="s">
        <v>11523</v>
      </c>
      <c r="H24127" t="s">
        <v>42883</v>
      </c>
      <c r="I24127">
        <v>723.73900000000003</v>
      </c>
    </row>
    <row r="24128" spans="1:9" x14ac:dyDescent="0.25">
      <c r="A24128" t="s">
        <v>42884</v>
      </c>
      <c r="B24128">
        <v>13114</v>
      </c>
      <c r="C24128" s="2">
        <f t="shared" si="2452"/>
        <v>44364</v>
      </c>
      <c r="D24128" s="1">
        <f>TIMEVALUE("16:07:32")</f>
        <v>0.67189814814814819</v>
      </c>
      <c r="E24128" s="2">
        <f t="shared" si="2453"/>
        <v>44364</v>
      </c>
      <c r="F24128" s="1">
        <f>TIMEVALUE("16:17:05")</f>
        <v>0.67853009259259256</v>
      </c>
      <c r="G24128" t="s">
        <v>905</v>
      </c>
      <c r="H24128" t="s">
        <v>42885</v>
      </c>
      <c r="I24128">
        <v>722.76700000000005</v>
      </c>
    </row>
    <row r="24129" spans="1:9" x14ac:dyDescent="0.25">
      <c r="A24129" t="s">
        <v>42886</v>
      </c>
      <c r="B24129">
        <v>13114</v>
      </c>
      <c r="C24129" s="2">
        <f t="shared" si="2452"/>
        <v>44364</v>
      </c>
      <c r="D24129" s="1">
        <f>TIMEVALUE("16:20:16")</f>
        <v>0.68074074074074076</v>
      </c>
      <c r="E24129" s="2">
        <f t="shared" si="2453"/>
        <v>44364</v>
      </c>
      <c r="F24129" s="1">
        <f>TIMEVALUE("16:30:37")</f>
        <v>0.68792824074074077</v>
      </c>
      <c r="G24129" t="s">
        <v>3703</v>
      </c>
      <c r="H24129" t="s">
        <v>42887</v>
      </c>
      <c r="I24129">
        <v>722.07100000000003</v>
      </c>
    </row>
    <row r="24130" spans="1:9" x14ac:dyDescent="0.25">
      <c r="A24130" t="s">
        <v>42888</v>
      </c>
      <c r="B24130">
        <v>13114</v>
      </c>
      <c r="C24130" s="2">
        <f t="shared" si="2452"/>
        <v>44364</v>
      </c>
      <c r="D24130" s="1">
        <f>TIMEVALUE("11:25:01")</f>
        <v>0.47570601851851851</v>
      </c>
      <c r="E24130" s="2">
        <f t="shared" si="2453"/>
        <v>44364</v>
      </c>
      <c r="F24130" s="1">
        <f>TIMEVALUE("11:32:48")</f>
        <v>0.4811111111111111</v>
      </c>
      <c r="G24130" t="s">
        <v>5278</v>
      </c>
      <c r="H24130" t="s">
        <v>42889</v>
      </c>
      <c r="I24130">
        <v>721.35</v>
      </c>
    </row>
    <row r="24131" spans="1:9" x14ac:dyDescent="0.25">
      <c r="A24131" t="s">
        <v>42890</v>
      </c>
      <c r="B24131">
        <v>13114</v>
      </c>
      <c r="C24131" s="2">
        <f t="shared" si="2452"/>
        <v>44364</v>
      </c>
      <c r="D24131" s="1">
        <f>TIMEVALUE("16:59:45")</f>
        <v>0.70815972222222223</v>
      </c>
      <c r="E24131" s="2">
        <f t="shared" si="2453"/>
        <v>44364</v>
      </c>
      <c r="F24131" s="1">
        <f>TIMEVALUE("17:17:36")</f>
        <v>0.7205555555555555</v>
      </c>
      <c r="G24131" t="s">
        <v>9997</v>
      </c>
      <c r="H24131" t="s">
        <v>10235</v>
      </c>
      <c r="I24131">
        <v>731.56799999999998</v>
      </c>
    </row>
    <row r="24132" spans="1:9" x14ac:dyDescent="0.25">
      <c r="A24132" t="s">
        <v>42891</v>
      </c>
      <c r="B24132">
        <v>13114</v>
      </c>
      <c r="C24132" s="2">
        <f t="shared" si="2452"/>
        <v>44364</v>
      </c>
      <c r="D24132" s="1">
        <f>TIMEVALUE("17:21:45")</f>
        <v>0.72343749999999996</v>
      </c>
      <c r="E24132" s="2">
        <f t="shared" si="2453"/>
        <v>44364</v>
      </c>
      <c r="F24132" s="1">
        <f>TIMEVALUE("17:57:41")</f>
        <v>0.74839120370370371</v>
      </c>
      <c r="G24132" t="s">
        <v>42892</v>
      </c>
      <c r="H24132" t="s">
        <v>42893</v>
      </c>
      <c r="I24132">
        <v>730.99300000000005</v>
      </c>
    </row>
    <row r="24133" spans="1:9" x14ac:dyDescent="0.25">
      <c r="A24133" t="s">
        <v>42894</v>
      </c>
      <c r="B24133">
        <v>13114</v>
      </c>
      <c r="C24133" s="2">
        <f t="shared" ref="C24133:C24142" si="2454">DATEVALUE("2025-06-19")</f>
        <v>44365</v>
      </c>
      <c r="D24133" s="1">
        <f>TIMEVALUE("10:05:04")</f>
        <v>0.42018518518518516</v>
      </c>
      <c r="E24133" s="2">
        <f t="shared" ref="E24133:E24142" si="2455">DATEVALUE("2025-06-19")</f>
        <v>44365</v>
      </c>
      <c r="F24133" s="1">
        <f>TIMEVALUE("10:30:22")</f>
        <v>0.43775462962962963</v>
      </c>
      <c r="G24133" t="s">
        <v>42895</v>
      </c>
      <c r="H24133" t="s">
        <v>42896</v>
      </c>
      <c r="I24133">
        <v>730.125</v>
      </c>
    </row>
    <row r="24134" spans="1:9" x14ac:dyDescent="0.25">
      <c r="A24134" t="s">
        <v>42897</v>
      </c>
      <c r="B24134">
        <v>13114</v>
      </c>
      <c r="C24134" s="2">
        <f t="shared" si="2454"/>
        <v>44365</v>
      </c>
      <c r="D24134" s="1">
        <f>TIMEVALUE("10:32:54")</f>
        <v>0.43951388888888887</v>
      </c>
      <c r="E24134" s="2">
        <f t="shared" si="2455"/>
        <v>44365</v>
      </c>
      <c r="F24134" s="1">
        <f>TIMEVALUE("10:45:46")</f>
        <v>0.44844907407407408</v>
      </c>
      <c r="G24134" t="s">
        <v>10784</v>
      </c>
      <c r="H24134" t="s">
        <v>42898</v>
      </c>
      <c r="I24134">
        <v>729.19899999999996</v>
      </c>
    </row>
    <row r="24135" spans="1:9" x14ac:dyDescent="0.25">
      <c r="A24135" t="s">
        <v>42899</v>
      </c>
      <c r="B24135">
        <v>13114</v>
      </c>
      <c r="C24135" s="2">
        <f t="shared" si="2454"/>
        <v>44365</v>
      </c>
      <c r="D24135" s="1">
        <f>TIMEVALUE("10:48:23")</f>
        <v>0.45026620370370368</v>
      </c>
      <c r="E24135" s="2">
        <f t="shared" si="2455"/>
        <v>44365</v>
      </c>
      <c r="F24135" s="1">
        <f>TIMEVALUE("11:18:37")</f>
        <v>0.4712615740740741</v>
      </c>
      <c r="G24135" t="s">
        <v>42900</v>
      </c>
      <c r="H24135" t="s">
        <v>42901</v>
      </c>
      <c r="I24135">
        <v>728.255</v>
      </c>
    </row>
    <row r="24136" spans="1:9" x14ac:dyDescent="0.25">
      <c r="A24136" t="s">
        <v>42902</v>
      </c>
      <c r="B24136">
        <v>13114</v>
      </c>
      <c r="C24136" s="2">
        <f t="shared" si="2454"/>
        <v>44365</v>
      </c>
      <c r="D24136" s="1">
        <f>TIMEVALUE("11:21:07")</f>
        <v>0.4729976851851852</v>
      </c>
      <c r="E24136" s="2">
        <f t="shared" si="2455"/>
        <v>44365</v>
      </c>
      <c r="F24136" s="1">
        <f>TIMEVALUE("11:30:41")</f>
        <v>0.47964120370370372</v>
      </c>
      <c r="G24136" t="s">
        <v>1172</v>
      </c>
      <c r="H24136" t="s">
        <v>42903</v>
      </c>
      <c r="I24136">
        <v>727.45299999999997</v>
      </c>
    </row>
    <row r="24137" spans="1:9" x14ac:dyDescent="0.25">
      <c r="A24137" t="s">
        <v>42904</v>
      </c>
      <c r="B24137">
        <v>13114</v>
      </c>
      <c r="C24137" s="2">
        <f t="shared" si="2454"/>
        <v>44365</v>
      </c>
      <c r="D24137" s="1">
        <f>TIMEVALUE("11:32:58")</f>
        <v>0.48122685185185188</v>
      </c>
      <c r="E24137" s="2">
        <f t="shared" si="2455"/>
        <v>44365</v>
      </c>
      <c r="F24137" s="1">
        <f>TIMEVALUE("11:42:48")</f>
        <v>0.48805555555555558</v>
      </c>
      <c r="G24137" t="s">
        <v>902</v>
      </c>
      <c r="H24137" t="s">
        <v>42905</v>
      </c>
      <c r="I24137">
        <v>726.61400000000003</v>
      </c>
    </row>
    <row r="24138" spans="1:9" x14ac:dyDescent="0.25">
      <c r="A24138" t="s">
        <v>42906</v>
      </c>
      <c r="B24138">
        <v>13114</v>
      </c>
      <c r="C24138" s="2">
        <f t="shared" si="2454"/>
        <v>44365</v>
      </c>
      <c r="D24138" s="1">
        <f>TIMEVALUE("11:45:03")</f>
        <v>0.48961805555555554</v>
      </c>
      <c r="E24138" s="2">
        <f t="shared" si="2455"/>
        <v>44365</v>
      </c>
      <c r="F24138" s="1">
        <f>TIMEVALUE("11:56:17")</f>
        <v>0.4974189814814815</v>
      </c>
      <c r="G24138" t="s">
        <v>133</v>
      </c>
      <c r="H24138" t="s">
        <v>42907</v>
      </c>
      <c r="I24138">
        <v>725.51</v>
      </c>
    </row>
    <row r="24139" spans="1:9" x14ac:dyDescent="0.25">
      <c r="A24139" t="s">
        <v>42908</v>
      </c>
      <c r="B24139">
        <v>13114</v>
      </c>
      <c r="C24139" s="2">
        <f t="shared" si="2454"/>
        <v>44365</v>
      </c>
      <c r="D24139" s="1">
        <f>TIMEVALUE("12:52:16")</f>
        <v>0.53629629629629627</v>
      </c>
      <c r="E24139" s="2">
        <f t="shared" si="2455"/>
        <v>44365</v>
      </c>
      <c r="F24139" s="1">
        <f>TIMEVALUE("12:56:59")</f>
        <v>0.53957175925925926</v>
      </c>
      <c r="G24139" t="s">
        <v>206</v>
      </c>
      <c r="H24139" t="s">
        <v>42909</v>
      </c>
      <c r="I24139">
        <v>724.76300000000003</v>
      </c>
    </row>
    <row r="24140" spans="1:9" x14ac:dyDescent="0.25">
      <c r="A24140" t="s">
        <v>42910</v>
      </c>
      <c r="B24140">
        <v>13114</v>
      </c>
      <c r="C24140" s="2">
        <f t="shared" si="2454"/>
        <v>44365</v>
      </c>
      <c r="D24140" s="1">
        <f>TIMEVALUE("12:58:42")</f>
        <v>0.54076388888888893</v>
      </c>
      <c r="E24140" s="2">
        <f t="shared" si="2455"/>
        <v>44365</v>
      </c>
      <c r="F24140" s="1">
        <f>TIMEVALUE("13:03:57")</f>
        <v>0.54440972222222217</v>
      </c>
      <c r="G24140" t="s">
        <v>5330</v>
      </c>
      <c r="H24140" t="s">
        <v>42911</v>
      </c>
      <c r="I24140">
        <v>723.78700000000003</v>
      </c>
    </row>
    <row r="24141" spans="1:9" x14ac:dyDescent="0.25">
      <c r="A24141" t="s">
        <v>42912</v>
      </c>
      <c r="B24141">
        <v>13114</v>
      </c>
      <c r="C24141" s="2">
        <f t="shared" si="2454"/>
        <v>44365</v>
      </c>
      <c r="D24141" s="1">
        <f>TIMEVALUE("13:05:52")</f>
        <v>0.54574074074074075</v>
      </c>
      <c r="E24141" s="2">
        <f t="shared" si="2455"/>
        <v>44365</v>
      </c>
      <c r="F24141" s="1">
        <f>TIMEVALUE("13:12:38")</f>
        <v>0.55043981481481485</v>
      </c>
      <c r="G24141" t="s">
        <v>3007</v>
      </c>
      <c r="H24141" t="s">
        <v>42913</v>
      </c>
      <c r="I24141">
        <v>722.91</v>
      </c>
    </row>
    <row r="24142" spans="1:9" x14ac:dyDescent="0.25">
      <c r="A24142" t="s">
        <v>42914</v>
      </c>
      <c r="B24142">
        <v>13114</v>
      </c>
      <c r="C24142" s="2">
        <f t="shared" si="2454"/>
        <v>44365</v>
      </c>
      <c r="D24142" s="1">
        <f>TIMEVALUE("13:14:20")</f>
        <v>0.55162037037037037</v>
      </c>
      <c r="E24142" s="2">
        <f t="shared" si="2455"/>
        <v>44365</v>
      </c>
      <c r="F24142" s="1">
        <f>TIMEVALUE("13:21:07")</f>
        <v>0.55633101851851852</v>
      </c>
      <c r="G24142" t="s">
        <v>43</v>
      </c>
      <c r="H24142" t="s">
        <v>42915</v>
      </c>
      <c r="I24142">
        <v>722.15899999999999</v>
      </c>
    </row>
    <row r="24143" spans="1:9" x14ac:dyDescent="0.25">
      <c r="A24143" t="s">
        <v>42916</v>
      </c>
      <c r="B24143">
        <v>13114</v>
      </c>
      <c r="C24143" s="2">
        <f>DATEVALUE("2025-06-18")</f>
        <v>44364</v>
      </c>
      <c r="D24143" s="1">
        <f>TIMEVALUE("16:35:04")</f>
        <v>0.69101851851851848</v>
      </c>
      <c r="E24143" s="2">
        <f>DATEVALUE("2025-06-18")</f>
        <v>44364</v>
      </c>
      <c r="F24143" s="1">
        <f>TIMEVALUE("16:44:19")</f>
        <v>0.69744212962962959</v>
      </c>
      <c r="G24143" t="s">
        <v>318</v>
      </c>
      <c r="H24143" t="s">
        <v>42917</v>
      </c>
      <c r="I24143">
        <v>721.46100000000001</v>
      </c>
    </row>
    <row r="24144" spans="1:9" x14ac:dyDescent="0.25">
      <c r="A24144" t="s">
        <v>42918</v>
      </c>
      <c r="B24144">
        <v>13114</v>
      </c>
      <c r="C24144" s="2">
        <f t="shared" ref="C24144:C24156" si="2456">DATEVALUE("2025-06-19")</f>
        <v>44365</v>
      </c>
      <c r="D24144" s="1">
        <f>TIMEVALUE("13:40:47")</f>
        <v>0.56998842592592591</v>
      </c>
      <c r="E24144" s="2">
        <f t="shared" ref="E24144:E24156" si="2457">DATEVALUE("2025-06-19")</f>
        <v>44365</v>
      </c>
      <c r="F24144" s="1">
        <f>TIMEVALUE("13:54:38")</f>
        <v>0.57960648148148153</v>
      </c>
      <c r="G24144" t="s">
        <v>11790</v>
      </c>
      <c r="H24144" t="s">
        <v>42919</v>
      </c>
      <c r="I24144">
        <v>731.98900000000003</v>
      </c>
    </row>
    <row r="24145" spans="1:9" x14ac:dyDescent="0.25">
      <c r="A24145" t="s">
        <v>42920</v>
      </c>
      <c r="B24145">
        <v>13114</v>
      </c>
      <c r="C24145" s="2">
        <f t="shared" si="2456"/>
        <v>44365</v>
      </c>
      <c r="D24145" s="1">
        <f>TIMEVALUE("13:57:01")</f>
        <v>0.58126157407407408</v>
      </c>
      <c r="E24145" s="2">
        <f t="shared" si="2457"/>
        <v>44365</v>
      </c>
      <c r="F24145" s="1">
        <f>TIMEVALUE("14:19:09")</f>
        <v>0.59663194444444445</v>
      </c>
      <c r="G24145" t="s">
        <v>5509</v>
      </c>
      <c r="H24145" t="s">
        <v>42921</v>
      </c>
      <c r="I24145">
        <v>731.32799999999997</v>
      </c>
    </row>
    <row r="24146" spans="1:9" x14ac:dyDescent="0.25">
      <c r="A24146" t="s">
        <v>42922</v>
      </c>
      <c r="B24146">
        <v>13114</v>
      </c>
      <c r="C24146" s="2">
        <f t="shared" si="2456"/>
        <v>44365</v>
      </c>
      <c r="D24146" s="1">
        <f>TIMEVALUE("14:21:17")</f>
        <v>0.59811342592592598</v>
      </c>
      <c r="E24146" s="2">
        <f t="shared" si="2457"/>
        <v>44365</v>
      </c>
      <c r="F24146" s="1">
        <f>TIMEVALUE("14:33:45")</f>
        <v>0.60677083333333337</v>
      </c>
      <c r="G24146" t="s">
        <v>764</v>
      </c>
      <c r="H24146" t="s">
        <v>42923</v>
      </c>
      <c r="I24146">
        <v>730.43299999999999</v>
      </c>
    </row>
    <row r="24147" spans="1:9" x14ac:dyDescent="0.25">
      <c r="A24147" t="s">
        <v>42924</v>
      </c>
      <c r="B24147">
        <v>13114</v>
      </c>
      <c r="C24147" s="2">
        <f t="shared" si="2456"/>
        <v>44365</v>
      </c>
      <c r="D24147" s="1">
        <f>TIMEVALUE("14:35:42")</f>
        <v>0.60812500000000003</v>
      </c>
      <c r="E24147" s="2">
        <f t="shared" si="2457"/>
        <v>44365</v>
      </c>
      <c r="F24147" s="1">
        <f>TIMEVALUE("14:48:14")</f>
        <v>0.61682870370370368</v>
      </c>
      <c r="G24147" t="s">
        <v>8507</v>
      </c>
      <c r="H24147" t="s">
        <v>1518</v>
      </c>
      <c r="I24147">
        <v>729.58699999999999</v>
      </c>
    </row>
    <row r="24148" spans="1:9" x14ac:dyDescent="0.25">
      <c r="A24148" t="s">
        <v>42925</v>
      </c>
      <c r="B24148">
        <v>13114</v>
      </c>
      <c r="C24148" s="2">
        <f t="shared" si="2456"/>
        <v>44365</v>
      </c>
      <c r="D24148" s="1">
        <f>TIMEVALUE("14:50:10")</f>
        <v>0.6181712962962963</v>
      </c>
      <c r="E24148" s="2">
        <f t="shared" si="2457"/>
        <v>44365</v>
      </c>
      <c r="F24148" s="1">
        <f>TIMEVALUE("15:00:48")</f>
        <v>0.62555555555555553</v>
      </c>
      <c r="G24148" t="s">
        <v>1634</v>
      </c>
      <c r="H24148" t="s">
        <v>42926</v>
      </c>
      <c r="I24148">
        <v>728.63</v>
      </c>
    </row>
    <row r="24149" spans="1:9" x14ac:dyDescent="0.25">
      <c r="A24149" t="s">
        <v>42927</v>
      </c>
      <c r="B24149">
        <v>13114</v>
      </c>
      <c r="C24149" s="2">
        <f t="shared" si="2456"/>
        <v>44365</v>
      </c>
      <c r="D24149" s="1">
        <f>TIMEVALUE("15:03:15")</f>
        <v>0.62725694444444446</v>
      </c>
      <c r="E24149" s="2">
        <f t="shared" si="2457"/>
        <v>44365</v>
      </c>
      <c r="F24149" s="1">
        <f>TIMEVALUE("15:13:35")</f>
        <v>0.63443287037037033</v>
      </c>
      <c r="G24149" t="s">
        <v>3148</v>
      </c>
      <c r="H24149" t="s">
        <v>8975</v>
      </c>
      <c r="I24149">
        <v>727.79200000000003</v>
      </c>
    </row>
    <row r="24150" spans="1:9" x14ac:dyDescent="0.25">
      <c r="A24150" t="s">
        <v>42928</v>
      </c>
      <c r="B24150">
        <v>13114</v>
      </c>
      <c r="C24150" s="2">
        <f t="shared" si="2456"/>
        <v>44365</v>
      </c>
      <c r="D24150" s="1">
        <f>TIMEVALUE("15:15:42")</f>
        <v>0.63590277777777782</v>
      </c>
      <c r="E24150" s="2">
        <f t="shared" si="2457"/>
        <v>44365</v>
      </c>
      <c r="F24150" s="1">
        <f>TIMEVALUE("15:24:21")</f>
        <v>0.6419097222222222</v>
      </c>
      <c r="G24150" t="s">
        <v>918</v>
      </c>
      <c r="H24150" t="s">
        <v>42929</v>
      </c>
      <c r="I24150">
        <v>726.76900000000001</v>
      </c>
    </row>
    <row r="24151" spans="1:9" x14ac:dyDescent="0.25">
      <c r="A24151" t="s">
        <v>42930</v>
      </c>
      <c r="B24151">
        <v>13114</v>
      </c>
      <c r="C24151" s="2">
        <f t="shared" si="2456"/>
        <v>44365</v>
      </c>
      <c r="D24151" s="1">
        <f>TIMEVALUE("15:26:03")</f>
        <v>0.64309027777777783</v>
      </c>
      <c r="E24151" s="2">
        <f t="shared" si="2457"/>
        <v>44365</v>
      </c>
      <c r="F24151" s="1">
        <f>TIMEVALUE("15:33:49")</f>
        <v>0.64848379629629627</v>
      </c>
      <c r="G24151" t="s">
        <v>3120</v>
      </c>
      <c r="H24151" t="s">
        <v>42931</v>
      </c>
      <c r="I24151">
        <v>725.88800000000003</v>
      </c>
    </row>
    <row r="24152" spans="1:9" x14ac:dyDescent="0.25">
      <c r="A24152" t="s">
        <v>42932</v>
      </c>
      <c r="B24152">
        <v>13114</v>
      </c>
      <c r="C24152" s="2">
        <f t="shared" si="2456"/>
        <v>44365</v>
      </c>
      <c r="D24152" s="1">
        <f>TIMEVALUE("15:36:03")</f>
        <v>0.65003472222222225</v>
      </c>
      <c r="E24152" s="2">
        <f t="shared" si="2457"/>
        <v>44365</v>
      </c>
      <c r="F24152" s="1">
        <f>TIMEVALUE("15:42:12")</f>
        <v>0.65430555555555558</v>
      </c>
      <c r="G24152" t="s">
        <v>2396</v>
      </c>
      <c r="H24152" t="s">
        <v>42933</v>
      </c>
      <c r="I24152">
        <v>725.04899999999998</v>
      </c>
    </row>
    <row r="24153" spans="1:9" x14ac:dyDescent="0.25">
      <c r="A24153" t="s">
        <v>42934</v>
      </c>
      <c r="B24153">
        <v>13114</v>
      </c>
      <c r="C24153" s="2">
        <f t="shared" si="2456"/>
        <v>44365</v>
      </c>
      <c r="D24153" s="1">
        <f>TIMEVALUE("15:44:36")</f>
        <v>0.65597222222222218</v>
      </c>
      <c r="E24153" s="2">
        <f t="shared" si="2457"/>
        <v>44365</v>
      </c>
      <c r="F24153" s="1">
        <f>TIMEVALUE("15:51:59")</f>
        <v>0.66109953703703705</v>
      </c>
      <c r="G24153" t="s">
        <v>6602</v>
      </c>
      <c r="H24153" t="s">
        <v>42935</v>
      </c>
      <c r="I24153">
        <v>724.09299999999996</v>
      </c>
    </row>
    <row r="24154" spans="1:9" x14ac:dyDescent="0.25">
      <c r="A24154" t="s">
        <v>42936</v>
      </c>
      <c r="B24154">
        <v>13114</v>
      </c>
      <c r="C24154" s="2">
        <f t="shared" si="2456"/>
        <v>44365</v>
      </c>
      <c r="D24154" s="1">
        <f>TIMEVALUE("15:54:09")</f>
        <v>0.66260416666666666</v>
      </c>
      <c r="E24154" s="2">
        <f t="shared" si="2457"/>
        <v>44365</v>
      </c>
      <c r="F24154" s="1">
        <f>TIMEVALUE("16:00:57")</f>
        <v>0.66732638888888884</v>
      </c>
      <c r="G24154" t="s">
        <v>3546</v>
      </c>
      <c r="H24154" t="s">
        <v>42937</v>
      </c>
      <c r="I24154">
        <v>723.18899999999996</v>
      </c>
    </row>
    <row r="24155" spans="1:9" x14ac:dyDescent="0.25">
      <c r="A24155" t="s">
        <v>42938</v>
      </c>
      <c r="B24155">
        <v>13114</v>
      </c>
      <c r="C24155" s="2">
        <f t="shared" si="2456"/>
        <v>44365</v>
      </c>
      <c r="D24155" s="1">
        <f>TIMEVALUE("16:03:05")</f>
        <v>0.66880787037037037</v>
      </c>
      <c r="E24155" s="2">
        <f t="shared" si="2457"/>
        <v>44365</v>
      </c>
      <c r="F24155" s="1">
        <f>TIMEVALUE("16:09:16")</f>
        <v>0.6731018518518519</v>
      </c>
      <c r="G24155" t="s">
        <v>962</v>
      </c>
      <c r="H24155" t="s">
        <v>42939</v>
      </c>
      <c r="I24155">
        <v>722.42600000000004</v>
      </c>
    </row>
    <row r="24156" spans="1:9" x14ac:dyDescent="0.25">
      <c r="A24156" t="s">
        <v>42940</v>
      </c>
      <c r="B24156">
        <v>13114</v>
      </c>
      <c r="C24156" s="2">
        <f t="shared" si="2456"/>
        <v>44365</v>
      </c>
      <c r="D24156" s="1">
        <f>TIMEVALUE("13:23:39")</f>
        <v>0.55809027777777775</v>
      </c>
      <c r="E24156" s="2">
        <f t="shared" si="2457"/>
        <v>44365</v>
      </c>
      <c r="F24156" s="1">
        <f>TIMEVALUE("13:30:59")</f>
        <v>0.5631828703703704</v>
      </c>
      <c r="G24156" t="s">
        <v>1125</v>
      </c>
      <c r="H24156" t="s">
        <v>42941</v>
      </c>
      <c r="I24156">
        <v>721.68399999999997</v>
      </c>
    </row>
    <row r="24157" spans="1:9" x14ac:dyDescent="0.25">
      <c r="A24157" t="s">
        <v>42942</v>
      </c>
      <c r="B24157">
        <v>13112</v>
      </c>
      <c r="C24157" s="2">
        <f t="shared" ref="C24157:C24169" si="2458">DATEVALUE("2025-06-18")</f>
        <v>44364</v>
      </c>
      <c r="D24157" s="1">
        <f>TIMEVALUE("09:04:57")</f>
        <v>0.37843749999999998</v>
      </c>
      <c r="E24157" s="2">
        <f t="shared" ref="E24157:E24169" si="2459">DATEVALUE("2025-06-18")</f>
        <v>44364</v>
      </c>
      <c r="F24157" s="1">
        <f>TIMEVALUE("09:23:46")</f>
        <v>0.39150462962962962</v>
      </c>
      <c r="G24157" t="s">
        <v>14597</v>
      </c>
      <c r="H24157" t="s">
        <v>42943</v>
      </c>
      <c r="I24157">
        <v>732.23800000000006</v>
      </c>
    </row>
    <row r="24158" spans="1:9" x14ac:dyDescent="0.25">
      <c r="A24158" t="s">
        <v>42944</v>
      </c>
      <c r="B24158">
        <v>13112</v>
      </c>
      <c r="C24158" s="2">
        <f t="shared" si="2458"/>
        <v>44364</v>
      </c>
      <c r="D24158" s="1">
        <f>TIMEVALUE("12:50:50")</f>
        <v>0.53530092592592593</v>
      </c>
      <c r="E24158" s="2">
        <f t="shared" si="2459"/>
        <v>44364</v>
      </c>
      <c r="F24158" s="1">
        <f>TIMEVALUE("12:51:37")</f>
        <v>0.53584490740740742</v>
      </c>
      <c r="G24158" t="s">
        <v>2639</v>
      </c>
      <c r="H24158" t="s">
        <v>42945</v>
      </c>
      <c r="I24158">
        <v>732.23</v>
      </c>
    </row>
    <row r="24159" spans="1:9" x14ac:dyDescent="0.25">
      <c r="A24159" t="s">
        <v>42946</v>
      </c>
      <c r="B24159">
        <v>13112</v>
      </c>
      <c r="C24159" s="2">
        <f t="shared" si="2458"/>
        <v>44364</v>
      </c>
      <c r="D24159" s="1">
        <f>TIMEVALUE("12:59:37")</f>
        <v>0.54140046296296296</v>
      </c>
      <c r="E24159" s="2">
        <f t="shared" si="2459"/>
        <v>44364</v>
      </c>
      <c r="F24159" s="1">
        <f>TIMEVALUE("13:13:38")</f>
        <v>0.5511342592592593</v>
      </c>
      <c r="G24159" t="s">
        <v>899</v>
      </c>
      <c r="H24159" t="s">
        <v>42947</v>
      </c>
      <c r="I24159">
        <v>730.80799999999999</v>
      </c>
    </row>
    <row r="24160" spans="1:9" x14ac:dyDescent="0.25">
      <c r="A24160" t="s">
        <v>42948</v>
      </c>
      <c r="B24160">
        <v>13112</v>
      </c>
      <c r="C24160" s="2">
        <f t="shared" si="2458"/>
        <v>44364</v>
      </c>
      <c r="D24160" s="1">
        <f>TIMEVALUE("13:15:59")</f>
        <v>0.55276620370370366</v>
      </c>
      <c r="E24160" s="2">
        <f t="shared" si="2459"/>
        <v>44364</v>
      </c>
      <c r="F24160" s="1">
        <f>TIMEVALUE("13:38:58")</f>
        <v>0.5687268518518519</v>
      </c>
      <c r="G24160" t="s">
        <v>42949</v>
      </c>
      <c r="H24160" t="s">
        <v>42950</v>
      </c>
      <c r="I24160">
        <v>729.84299999999996</v>
      </c>
    </row>
    <row r="24161" spans="1:9" x14ac:dyDescent="0.25">
      <c r="A24161" t="s">
        <v>42951</v>
      </c>
      <c r="B24161">
        <v>13112</v>
      </c>
      <c r="C24161" s="2">
        <f t="shared" si="2458"/>
        <v>44364</v>
      </c>
      <c r="D24161" s="1">
        <f>TIMEVALUE("13:42:07")</f>
        <v>0.5709143518518518</v>
      </c>
      <c r="E24161" s="2">
        <f t="shared" si="2459"/>
        <v>44364</v>
      </c>
      <c r="F24161" s="1">
        <f>TIMEVALUE("13:54:29")</f>
        <v>0.57950231481481485</v>
      </c>
      <c r="G24161" t="s">
        <v>1598</v>
      </c>
      <c r="H24161" t="s">
        <v>42952</v>
      </c>
      <c r="I24161">
        <v>728.851</v>
      </c>
    </row>
    <row r="24162" spans="1:9" x14ac:dyDescent="0.25">
      <c r="A24162" t="s">
        <v>42953</v>
      </c>
      <c r="B24162">
        <v>13112</v>
      </c>
      <c r="C24162" s="2">
        <f t="shared" si="2458"/>
        <v>44364</v>
      </c>
      <c r="D24162" s="1">
        <f>TIMEVALUE("13:57:01")</f>
        <v>0.58126157407407408</v>
      </c>
      <c r="E24162" s="2">
        <f t="shared" si="2459"/>
        <v>44364</v>
      </c>
      <c r="F24162" s="1">
        <f>TIMEVALUE("14:06:45")</f>
        <v>0.58802083333333333</v>
      </c>
      <c r="G24162" t="s">
        <v>4188</v>
      </c>
      <c r="H24162" t="s">
        <v>42954</v>
      </c>
      <c r="I24162">
        <v>728.05100000000004</v>
      </c>
    </row>
    <row r="24163" spans="1:9" x14ac:dyDescent="0.25">
      <c r="A24163" t="s">
        <v>42955</v>
      </c>
      <c r="B24163">
        <v>13112</v>
      </c>
      <c r="C24163" s="2">
        <f t="shared" si="2458"/>
        <v>44364</v>
      </c>
      <c r="D24163" s="1">
        <f>TIMEVALUE("14:09:41")</f>
        <v>0.59005787037037039</v>
      </c>
      <c r="E24163" s="2">
        <f t="shared" si="2459"/>
        <v>44364</v>
      </c>
      <c r="F24163" s="1">
        <f>TIMEVALUE("14:16:12")</f>
        <v>0.59458333333333335</v>
      </c>
      <c r="G24163" t="s">
        <v>130</v>
      </c>
      <c r="H24163" t="s">
        <v>42956</v>
      </c>
      <c r="I24163">
        <v>730.31500000000005</v>
      </c>
    </row>
    <row r="24164" spans="1:9" x14ac:dyDescent="0.25">
      <c r="A24164" t="s">
        <v>42957</v>
      </c>
      <c r="B24164">
        <v>13112</v>
      </c>
      <c r="C24164" s="2">
        <f t="shared" si="2458"/>
        <v>44364</v>
      </c>
      <c r="D24164" s="1">
        <f>TIMEVALUE("14:37:37")</f>
        <v>0.60945601851851849</v>
      </c>
      <c r="E24164" s="2">
        <f t="shared" si="2459"/>
        <v>44364</v>
      </c>
      <c r="F24164" s="1">
        <f>TIMEVALUE("14:46:54")</f>
        <v>0.6159027777777778</v>
      </c>
      <c r="G24164" t="s">
        <v>911</v>
      </c>
      <c r="H24164" t="s">
        <v>42958</v>
      </c>
      <c r="I24164">
        <v>726.19500000000005</v>
      </c>
    </row>
    <row r="24165" spans="1:9" x14ac:dyDescent="0.25">
      <c r="A24165" t="s">
        <v>42959</v>
      </c>
      <c r="B24165">
        <v>13112</v>
      </c>
      <c r="C24165" s="2">
        <f t="shared" si="2458"/>
        <v>44364</v>
      </c>
      <c r="D24165" s="1">
        <f>TIMEVALUE("14:49:39")</f>
        <v>0.61781249999999999</v>
      </c>
      <c r="E24165" s="2">
        <f t="shared" si="2459"/>
        <v>44364</v>
      </c>
      <c r="F24165" s="1">
        <f>TIMEVALUE("14:56:05")</f>
        <v>0.62228009259259254</v>
      </c>
      <c r="G24165" t="s">
        <v>4058</v>
      </c>
      <c r="H24165" t="s">
        <v>42960</v>
      </c>
      <c r="I24165">
        <v>725.22299999999996</v>
      </c>
    </row>
    <row r="24166" spans="1:9" x14ac:dyDescent="0.25">
      <c r="A24166" t="s">
        <v>42961</v>
      </c>
      <c r="B24166">
        <v>13112</v>
      </c>
      <c r="C24166" s="2">
        <f t="shared" si="2458"/>
        <v>44364</v>
      </c>
      <c r="D24166" s="1">
        <f>TIMEVALUE("14:58:25")</f>
        <v>0.62390046296296298</v>
      </c>
      <c r="E24166" s="2">
        <f t="shared" si="2459"/>
        <v>44364</v>
      </c>
      <c r="F24166" s="1">
        <f>TIMEVALUE("15:05:03")</f>
        <v>0.62850694444444444</v>
      </c>
      <c r="G24166" t="s">
        <v>3807</v>
      </c>
      <c r="H24166" t="s">
        <v>42962</v>
      </c>
      <c r="I24166">
        <v>724.28</v>
      </c>
    </row>
    <row r="24167" spans="1:9" x14ac:dyDescent="0.25">
      <c r="A24167" t="s">
        <v>42963</v>
      </c>
      <c r="B24167">
        <v>13112</v>
      </c>
      <c r="C24167" s="2">
        <f t="shared" si="2458"/>
        <v>44364</v>
      </c>
      <c r="D24167" s="1">
        <f>TIMEVALUE("15:07:07")</f>
        <v>0.62994212962962959</v>
      </c>
      <c r="E24167" s="2">
        <f t="shared" si="2459"/>
        <v>44364</v>
      </c>
      <c r="F24167" s="1">
        <f>TIMEVALUE("15:14:54")</f>
        <v>0.63534722222222217</v>
      </c>
      <c r="G24167" t="s">
        <v>5278</v>
      </c>
      <c r="H24167" t="s">
        <v>42964</v>
      </c>
      <c r="I24167">
        <v>723.423</v>
      </c>
    </row>
    <row r="24168" spans="1:9" x14ac:dyDescent="0.25">
      <c r="A24168" t="s">
        <v>42965</v>
      </c>
      <c r="B24168">
        <v>13112</v>
      </c>
      <c r="C24168" s="2">
        <f t="shared" si="2458"/>
        <v>44364</v>
      </c>
      <c r="D24168" s="1">
        <f>TIMEVALUE("15:16:51")</f>
        <v>0.63670138888888894</v>
      </c>
      <c r="E24168" s="2">
        <f t="shared" si="2459"/>
        <v>44364</v>
      </c>
      <c r="F24168" s="1">
        <f>TIMEVALUE("15:27:45")</f>
        <v>0.64427083333333335</v>
      </c>
      <c r="G24168" t="s">
        <v>1219</v>
      </c>
      <c r="H24168" t="s">
        <v>42966</v>
      </c>
      <c r="I24168">
        <v>722.50599999999997</v>
      </c>
    </row>
    <row r="24169" spans="1:9" x14ac:dyDescent="0.25">
      <c r="A24169" t="s">
        <v>42967</v>
      </c>
      <c r="B24169">
        <v>13112</v>
      </c>
      <c r="C24169" s="2">
        <f t="shared" si="2458"/>
        <v>44364</v>
      </c>
      <c r="D24169" s="1">
        <f>TIMEVALUE("11:33:58")</f>
        <v>0.48192129629629632</v>
      </c>
      <c r="E24169" s="2">
        <f t="shared" si="2459"/>
        <v>44364</v>
      </c>
      <c r="F24169" s="1">
        <f>TIMEVALUE("11:40:26")</f>
        <v>0.48641203703703706</v>
      </c>
      <c r="G24169" t="s">
        <v>5090</v>
      </c>
      <c r="H24169" t="s">
        <v>42968</v>
      </c>
      <c r="I24169">
        <v>721.92600000000004</v>
      </c>
    </row>
    <row r="24170" spans="1:9" x14ac:dyDescent="0.25">
      <c r="A24170" t="s">
        <v>42969</v>
      </c>
      <c r="B24170">
        <v>13112</v>
      </c>
      <c r="C24170" s="2">
        <f>DATEVALUE("2025-06-17")</f>
        <v>44363</v>
      </c>
      <c r="D24170" s="1">
        <f>TIMEVALUE("15:47:04")</f>
        <v>0.65768518518518515</v>
      </c>
      <c r="E24170" s="2">
        <f>DATEVALUE("2025-06-17")</f>
        <v>44363</v>
      </c>
      <c r="F24170" s="1">
        <f>TIMEVALUE("16:01:30")</f>
        <v>0.66770833333333335</v>
      </c>
      <c r="G24170" t="s">
        <v>3857</v>
      </c>
      <c r="H24170" t="s">
        <v>42970</v>
      </c>
      <c r="I24170">
        <v>732.08500000000004</v>
      </c>
    </row>
    <row r="24171" spans="1:9" x14ac:dyDescent="0.25">
      <c r="A24171" t="s">
        <v>42971</v>
      </c>
      <c r="B24171">
        <v>13112</v>
      </c>
      <c r="C24171" s="2">
        <f t="shared" ref="C24171:C24182" si="2460">DATEVALUE("2025-06-18")</f>
        <v>44364</v>
      </c>
      <c r="D24171" s="1">
        <f>TIMEVALUE("08:33:09")</f>
        <v>0.35635416666666669</v>
      </c>
      <c r="E24171" s="2">
        <f t="shared" ref="E24171:E24182" si="2461">DATEVALUE("2025-06-18")</f>
        <v>44364</v>
      </c>
      <c r="F24171" s="1">
        <f>TIMEVALUE("08:43:25")</f>
        <v>0.36348379629629629</v>
      </c>
      <c r="G24171" t="s">
        <v>1657</v>
      </c>
      <c r="H24171" t="s">
        <v>42972</v>
      </c>
      <c r="I24171">
        <v>731.32899999999995</v>
      </c>
    </row>
    <row r="24172" spans="1:9" x14ac:dyDescent="0.25">
      <c r="A24172" t="s">
        <v>42973</v>
      </c>
      <c r="B24172">
        <v>13112</v>
      </c>
      <c r="C24172" s="2">
        <f t="shared" si="2460"/>
        <v>44364</v>
      </c>
      <c r="D24172" s="1">
        <f>TIMEVALUE("08:45:40")</f>
        <v>0.36504629629629631</v>
      </c>
      <c r="E24172" s="2">
        <f t="shared" si="2461"/>
        <v>44364</v>
      </c>
      <c r="F24172" s="1">
        <f>TIMEVALUE("09:01:20")</f>
        <v>0.37592592592592594</v>
      </c>
      <c r="G24172" t="s">
        <v>8747</v>
      </c>
      <c r="H24172" t="s">
        <v>42974</v>
      </c>
      <c r="I24172">
        <v>730.58100000000002</v>
      </c>
    </row>
    <row r="24173" spans="1:9" x14ac:dyDescent="0.25">
      <c r="A24173" t="s">
        <v>42975</v>
      </c>
      <c r="B24173">
        <v>13112</v>
      </c>
      <c r="C24173" s="2">
        <f t="shared" si="2460"/>
        <v>44364</v>
      </c>
      <c r="D24173" s="1">
        <f>TIMEVALUE("09:27:16")</f>
        <v>0.39393518518518517</v>
      </c>
      <c r="E24173" s="2">
        <f t="shared" si="2461"/>
        <v>44364</v>
      </c>
      <c r="F24173" s="1">
        <f>TIMEVALUE("09:47:52")</f>
        <v>0.40824074074074074</v>
      </c>
      <c r="G24173" t="s">
        <v>30951</v>
      </c>
      <c r="H24173" t="s">
        <v>42976</v>
      </c>
      <c r="I24173">
        <v>729.66800000000001</v>
      </c>
    </row>
    <row r="24174" spans="1:9" x14ac:dyDescent="0.25">
      <c r="A24174" t="s">
        <v>42977</v>
      </c>
      <c r="B24174">
        <v>13112</v>
      </c>
      <c r="C24174" s="2">
        <f t="shared" si="2460"/>
        <v>44364</v>
      </c>
      <c r="D24174" s="1">
        <f>TIMEVALUE("09:52:58")</f>
        <v>0.4117824074074074</v>
      </c>
      <c r="E24174" s="2">
        <f t="shared" si="2461"/>
        <v>44364</v>
      </c>
      <c r="F24174" s="1">
        <f>TIMEVALUE("10:07:35")</f>
        <v>0.42193287037037036</v>
      </c>
      <c r="G24174" t="s">
        <v>8264</v>
      </c>
      <c r="H24174" t="s">
        <v>42978</v>
      </c>
      <c r="I24174">
        <v>728.84299999999996</v>
      </c>
    </row>
    <row r="24175" spans="1:9" x14ac:dyDescent="0.25">
      <c r="A24175" t="s">
        <v>42979</v>
      </c>
      <c r="B24175">
        <v>13112</v>
      </c>
      <c r="C24175" s="2">
        <f t="shared" si="2460"/>
        <v>44364</v>
      </c>
      <c r="D24175" s="1">
        <f>TIMEVALUE("10:11:00")</f>
        <v>0.42430555555555555</v>
      </c>
      <c r="E24175" s="2">
        <f t="shared" si="2461"/>
        <v>44364</v>
      </c>
      <c r="F24175" s="1">
        <f>TIMEVALUE("10:27:32")</f>
        <v>0.43578703703703703</v>
      </c>
      <c r="G24175" t="s">
        <v>32620</v>
      </c>
      <c r="H24175" t="s">
        <v>42980</v>
      </c>
      <c r="I24175">
        <v>727.92</v>
      </c>
    </row>
    <row r="24176" spans="1:9" x14ac:dyDescent="0.25">
      <c r="A24176" t="s">
        <v>42981</v>
      </c>
      <c r="B24176">
        <v>13112</v>
      </c>
      <c r="C24176" s="2">
        <f t="shared" si="2460"/>
        <v>44364</v>
      </c>
      <c r="D24176" s="1">
        <f>TIMEVALUE("10:31:23")</f>
        <v>0.43846064814814817</v>
      </c>
      <c r="E24176" s="2">
        <f t="shared" si="2461"/>
        <v>44364</v>
      </c>
      <c r="F24176" s="1">
        <f>TIMEVALUE("10:39:49")</f>
        <v>0.4443171296296296</v>
      </c>
      <c r="G24176" t="s">
        <v>106</v>
      </c>
      <c r="H24176" t="s">
        <v>42982</v>
      </c>
      <c r="I24176">
        <v>726.99099999999999</v>
      </c>
    </row>
    <row r="24177" spans="1:9" x14ac:dyDescent="0.25">
      <c r="A24177" t="s">
        <v>42983</v>
      </c>
      <c r="B24177">
        <v>13112</v>
      </c>
      <c r="C24177" s="2">
        <f t="shared" si="2460"/>
        <v>44364</v>
      </c>
      <c r="D24177" s="1">
        <f>TIMEVALUE("10:42:25")</f>
        <v>0.44612268518518516</v>
      </c>
      <c r="E24177" s="2">
        <f t="shared" si="2461"/>
        <v>44364</v>
      </c>
      <c r="F24177" s="1">
        <f>TIMEVALUE("10:55:40")</f>
        <v>0.45532407407407405</v>
      </c>
      <c r="G24177" t="s">
        <v>5597</v>
      </c>
      <c r="H24177" t="s">
        <v>42984</v>
      </c>
      <c r="I24177">
        <v>726.24699999999996</v>
      </c>
    </row>
    <row r="24178" spans="1:9" x14ac:dyDescent="0.25">
      <c r="A24178" t="s">
        <v>42985</v>
      </c>
      <c r="B24178">
        <v>13112</v>
      </c>
      <c r="C24178" s="2">
        <f t="shared" si="2460"/>
        <v>44364</v>
      </c>
      <c r="D24178" s="1">
        <f>TIMEVALUE("10:58:03")</f>
        <v>0.45697916666666666</v>
      </c>
      <c r="E24178" s="2">
        <f t="shared" si="2461"/>
        <v>44364</v>
      </c>
      <c r="F24178" s="1">
        <f>TIMEVALUE("11:02:38")</f>
        <v>0.46016203703703706</v>
      </c>
      <c r="G24178" t="s">
        <v>6560</v>
      </c>
      <c r="H24178" t="s">
        <v>42986</v>
      </c>
      <c r="I24178">
        <v>725.39</v>
      </c>
    </row>
    <row r="24179" spans="1:9" x14ac:dyDescent="0.25">
      <c r="A24179" t="s">
        <v>42987</v>
      </c>
      <c r="B24179">
        <v>13112</v>
      </c>
      <c r="C24179" s="2">
        <f t="shared" si="2460"/>
        <v>44364</v>
      </c>
      <c r="D24179" s="1">
        <f>TIMEVALUE("11:05:12")</f>
        <v>0.46194444444444444</v>
      </c>
      <c r="E24179" s="2">
        <f t="shared" si="2461"/>
        <v>44364</v>
      </c>
      <c r="F24179" s="1">
        <f>TIMEVALUE("11:11:14")</f>
        <v>0.46613425925925928</v>
      </c>
      <c r="G24179" t="s">
        <v>4699</v>
      </c>
      <c r="H24179" t="s">
        <v>42988</v>
      </c>
      <c r="I24179">
        <v>724.44299999999998</v>
      </c>
    </row>
    <row r="24180" spans="1:9" x14ac:dyDescent="0.25">
      <c r="A24180" t="s">
        <v>42989</v>
      </c>
      <c r="B24180">
        <v>13112</v>
      </c>
      <c r="C24180" s="2">
        <f t="shared" si="2460"/>
        <v>44364</v>
      </c>
      <c r="D24180" s="1">
        <f>TIMEVALUE("11:12:58")</f>
        <v>0.46733796296296298</v>
      </c>
      <c r="E24180" s="2">
        <f t="shared" si="2461"/>
        <v>44364</v>
      </c>
      <c r="F24180" s="1">
        <f>TIMEVALUE("11:20:16")</f>
        <v>0.47240740740740739</v>
      </c>
      <c r="G24180" t="s">
        <v>4616</v>
      </c>
      <c r="H24180" t="s">
        <v>42990</v>
      </c>
      <c r="I24180">
        <v>723.53300000000002</v>
      </c>
    </row>
    <row r="24181" spans="1:9" x14ac:dyDescent="0.25">
      <c r="A24181" t="s">
        <v>42991</v>
      </c>
      <c r="B24181">
        <v>13112</v>
      </c>
      <c r="C24181" s="2">
        <f t="shared" si="2460"/>
        <v>44364</v>
      </c>
      <c r="D24181" s="1">
        <f>TIMEVALUE("11:23:03")</f>
        <v>0.47434027777777776</v>
      </c>
      <c r="E24181" s="2">
        <f t="shared" si="2461"/>
        <v>44364</v>
      </c>
      <c r="F24181" s="1">
        <f>TIMEVALUE("11:30:29")</f>
        <v>0.47950231481481481</v>
      </c>
      <c r="G24181" t="s">
        <v>3100</v>
      </c>
      <c r="H24181" t="s">
        <v>42992</v>
      </c>
      <c r="I24181">
        <v>722.77200000000005</v>
      </c>
    </row>
    <row r="24182" spans="1:9" x14ac:dyDescent="0.25">
      <c r="A24182" t="s">
        <v>42993</v>
      </c>
      <c r="B24182">
        <v>13112</v>
      </c>
      <c r="C24182" s="2">
        <f t="shared" si="2460"/>
        <v>44364</v>
      </c>
      <c r="D24182" s="1">
        <f>TIMEVALUE("08:11:59")</f>
        <v>0.34165509259259258</v>
      </c>
      <c r="E24182" s="2">
        <f t="shared" si="2461"/>
        <v>44364</v>
      </c>
      <c r="F24182" s="1">
        <f>TIMEVALUE("08:20:54")</f>
        <v>0.3478472222222222</v>
      </c>
      <c r="G24182" t="s">
        <v>1208</v>
      </c>
      <c r="H24182" t="s">
        <v>42994</v>
      </c>
      <c r="I24182">
        <v>722.14400000000001</v>
      </c>
    </row>
    <row r="24183" spans="1:9" x14ac:dyDescent="0.25">
      <c r="A24183" t="s">
        <v>42995</v>
      </c>
      <c r="B24183">
        <v>13112</v>
      </c>
      <c r="C24183" s="2">
        <f t="shared" ref="C24183:C24195" si="2462">DATEVALUE("2025-06-17")</f>
        <v>44363</v>
      </c>
      <c r="D24183" s="1">
        <f>TIMEVALUE("14:53:46")</f>
        <v>0.62067129629629625</v>
      </c>
      <c r="E24183" s="2">
        <f t="shared" ref="E24183:E24195" si="2463">DATEVALUE("2025-06-17")</f>
        <v>44363</v>
      </c>
      <c r="F24183" s="1">
        <f>TIMEVALUE("15:06:02")</f>
        <v>0.62918981481481484</v>
      </c>
      <c r="G24183" t="s">
        <v>8413</v>
      </c>
      <c r="H24183" t="s">
        <v>42996</v>
      </c>
      <c r="I24183">
        <v>731.68100000000004</v>
      </c>
    </row>
    <row r="24184" spans="1:9" x14ac:dyDescent="0.25">
      <c r="A24184" t="s">
        <v>42997</v>
      </c>
      <c r="B24184">
        <v>13112</v>
      </c>
      <c r="C24184" s="2">
        <f t="shared" si="2462"/>
        <v>44363</v>
      </c>
      <c r="D24184" s="1">
        <f>TIMEVALUE("15:12:15")</f>
        <v>0.63350694444444444</v>
      </c>
      <c r="E24184" s="2">
        <f t="shared" si="2463"/>
        <v>44363</v>
      </c>
      <c r="F24184" s="1">
        <f>TIMEVALUE("15:25:41")</f>
        <v>0.6428356481481482</v>
      </c>
      <c r="G24184" t="s">
        <v>1467</v>
      </c>
      <c r="H24184" t="s">
        <v>42998</v>
      </c>
      <c r="I24184">
        <v>731.26700000000005</v>
      </c>
    </row>
    <row r="24185" spans="1:9" x14ac:dyDescent="0.25">
      <c r="A24185" t="s">
        <v>42999</v>
      </c>
      <c r="B24185">
        <v>13112</v>
      </c>
      <c r="C24185" s="2">
        <f t="shared" si="2462"/>
        <v>44363</v>
      </c>
      <c r="D24185" s="1">
        <f>TIMEVALUE("15:28:08")</f>
        <v>0.64453703703703702</v>
      </c>
      <c r="E24185" s="2">
        <f t="shared" si="2463"/>
        <v>44363</v>
      </c>
      <c r="F24185" s="1">
        <f>TIMEVALUE("15:42:49")</f>
        <v>0.65473379629629624</v>
      </c>
      <c r="G24185" t="s">
        <v>8222</v>
      </c>
      <c r="H24185" t="s">
        <v>11595</v>
      </c>
      <c r="I24185">
        <v>730.35599999999999</v>
      </c>
    </row>
    <row r="24186" spans="1:9" x14ac:dyDescent="0.25">
      <c r="A24186" t="s">
        <v>43000</v>
      </c>
      <c r="B24186">
        <v>13112</v>
      </c>
      <c r="C24186" s="2">
        <f t="shared" si="2462"/>
        <v>44363</v>
      </c>
      <c r="D24186" s="1">
        <f>TIMEVALUE("16:04:26")</f>
        <v>0.66974537037037041</v>
      </c>
      <c r="E24186" s="2">
        <f t="shared" si="2463"/>
        <v>44363</v>
      </c>
      <c r="F24186" s="1">
        <f>TIMEVALUE("16:28:19")</f>
        <v>0.68633101851851852</v>
      </c>
      <c r="G24186" t="s">
        <v>43001</v>
      </c>
      <c r="H24186" t="s">
        <v>43002</v>
      </c>
      <c r="I24186">
        <v>729.48699999999997</v>
      </c>
    </row>
    <row r="24187" spans="1:9" x14ac:dyDescent="0.25">
      <c r="A24187" t="s">
        <v>43003</v>
      </c>
      <c r="B24187">
        <v>13112</v>
      </c>
      <c r="C24187" s="2">
        <f t="shared" si="2462"/>
        <v>44363</v>
      </c>
      <c r="D24187" s="1">
        <f>TIMEVALUE("16:32:27")</f>
        <v>0.68920138888888893</v>
      </c>
      <c r="E24187" s="2">
        <f t="shared" si="2463"/>
        <v>44363</v>
      </c>
      <c r="F24187" s="1">
        <f>TIMEVALUE("16:51:06")</f>
        <v>0.70215277777777774</v>
      </c>
      <c r="G24187" t="s">
        <v>43004</v>
      </c>
      <c r="H24187" t="s">
        <v>11354</v>
      </c>
      <c r="I24187">
        <v>728.73</v>
      </c>
    </row>
    <row r="24188" spans="1:9" x14ac:dyDescent="0.25">
      <c r="A24188" t="s">
        <v>43005</v>
      </c>
      <c r="B24188">
        <v>13112</v>
      </c>
      <c r="C24188" s="2">
        <f t="shared" si="2462"/>
        <v>44363</v>
      </c>
      <c r="D24188" s="1">
        <f>TIMEVALUE("16:53:51")</f>
        <v>0.70406250000000004</v>
      </c>
      <c r="E24188" s="2">
        <f t="shared" si="2463"/>
        <v>44363</v>
      </c>
      <c r="F24188" s="1">
        <f>TIMEVALUE("17:07:51")</f>
        <v>0.71378472222222222</v>
      </c>
      <c r="G24188" t="s">
        <v>1355</v>
      </c>
      <c r="H24188" t="s">
        <v>43006</v>
      </c>
      <c r="I24188">
        <v>727.81899999999996</v>
      </c>
    </row>
    <row r="24189" spans="1:9" x14ac:dyDescent="0.25">
      <c r="A24189" t="s">
        <v>43007</v>
      </c>
      <c r="B24189">
        <v>13112</v>
      </c>
      <c r="C24189" s="2">
        <f t="shared" si="2462"/>
        <v>44363</v>
      </c>
      <c r="D24189" s="1">
        <f>TIMEVALUE("17:10:17")</f>
        <v>0.71547453703703701</v>
      </c>
      <c r="E24189" s="2">
        <f t="shared" si="2463"/>
        <v>44363</v>
      </c>
      <c r="F24189" s="1">
        <f>TIMEVALUE("17:22:28")</f>
        <v>0.72393518518518518</v>
      </c>
      <c r="G24189" t="s">
        <v>3443</v>
      </c>
      <c r="H24189" t="s">
        <v>43008</v>
      </c>
      <c r="I24189">
        <v>727.03599999999994</v>
      </c>
    </row>
    <row r="24190" spans="1:9" x14ac:dyDescent="0.25">
      <c r="A24190" t="s">
        <v>43009</v>
      </c>
      <c r="B24190">
        <v>13112</v>
      </c>
      <c r="C24190" s="2">
        <f t="shared" si="2462"/>
        <v>44363</v>
      </c>
      <c r="D24190" s="1">
        <f>TIMEVALUE("17:25:01")</f>
        <v>0.72570601851851857</v>
      </c>
      <c r="E24190" s="2">
        <f t="shared" si="2463"/>
        <v>44363</v>
      </c>
      <c r="F24190" s="1">
        <f>TIMEVALUE("17:37:44")</f>
        <v>0.73453703703703699</v>
      </c>
      <c r="G24190" t="s">
        <v>7326</v>
      </c>
      <c r="H24190" t="s">
        <v>43010</v>
      </c>
      <c r="I24190">
        <v>726.18399999999997</v>
      </c>
    </row>
    <row r="24191" spans="1:9" x14ac:dyDescent="0.25">
      <c r="A24191" t="s">
        <v>43011</v>
      </c>
      <c r="B24191">
        <v>13112</v>
      </c>
      <c r="C24191" s="2">
        <f t="shared" si="2462"/>
        <v>44363</v>
      </c>
      <c r="D24191" s="1">
        <f>TIMEVALUE("17:39:43")</f>
        <v>0.73591435185185183</v>
      </c>
      <c r="E24191" s="2">
        <f t="shared" si="2463"/>
        <v>44363</v>
      </c>
      <c r="F24191" s="1">
        <f>TIMEVALUE("17:46:24")</f>
        <v>0.74055555555555552</v>
      </c>
      <c r="G24191" t="s">
        <v>3662</v>
      </c>
      <c r="H24191" t="s">
        <v>43012</v>
      </c>
      <c r="I24191">
        <v>725.33299999999997</v>
      </c>
    </row>
    <row r="24192" spans="1:9" x14ac:dyDescent="0.25">
      <c r="A24192" t="s">
        <v>43013</v>
      </c>
      <c r="B24192">
        <v>13112</v>
      </c>
      <c r="C24192" s="2">
        <f t="shared" si="2462"/>
        <v>44363</v>
      </c>
      <c r="D24192" s="1">
        <f>TIMEVALUE("17:48:22")</f>
        <v>0.74192129629629633</v>
      </c>
      <c r="E24192" s="2">
        <f t="shared" si="2463"/>
        <v>44363</v>
      </c>
      <c r="F24192" s="1">
        <f>TIMEVALUE("17:55:20")</f>
        <v>0.74675925925925923</v>
      </c>
      <c r="G24192" t="s">
        <v>1775</v>
      </c>
      <c r="H24192" t="s">
        <v>43014</v>
      </c>
      <c r="I24192">
        <v>724.42399999999998</v>
      </c>
    </row>
    <row r="24193" spans="1:9" x14ac:dyDescent="0.25">
      <c r="A24193" t="s">
        <v>43015</v>
      </c>
      <c r="B24193">
        <v>13112</v>
      </c>
      <c r="C24193" s="2">
        <f t="shared" si="2462"/>
        <v>44363</v>
      </c>
      <c r="D24193" s="1">
        <f>TIMEVALUE("17:57:22")</f>
        <v>0.74817129629629631</v>
      </c>
      <c r="E24193" s="2">
        <f t="shared" si="2463"/>
        <v>44363</v>
      </c>
      <c r="F24193" s="1">
        <f>TIMEVALUE("18:05:47")</f>
        <v>0.7540162037037037</v>
      </c>
      <c r="G24193" t="s">
        <v>3084</v>
      </c>
      <c r="H24193" t="s">
        <v>43016</v>
      </c>
      <c r="I24193">
        <v>723.50099999999998</v>
      </c>
    </row>
    <row r="24194" spans="1:9" x14ac:dyDescent="0.25">
      <c r="A24194" t="s">
        <v>43017</v>
      </c>
      <c r="B24194">
        <v>13112</v>
      </c>
      <c r="C24194" s="2">
        <f t="shared" si="2462"/>
        <v>44363</v>
      </c>
      <c r="D24194" s="1">
        <f>TIMEVALUE("18:07:39")</f>
        <v>0.75531250000000005</v>
      </c>
      <c r="E24194" s="2">
        <f t="shared" si="2463"/>
        <v>44363</v>
      </c>
      <c r="F24194" s="1">
        <f>TIMEVALUE("18:10:12")</f>
        <v>0.75708333333333333</v>
      </c>
      <c r="G24194" t="s">
        <v>2403</v>
      </c>
      <c r="H24194" t="s">
        <v>43018</v>
      </c>
      <c r="I24194">
        <v>727.82299999999998</v>
      </c>
    </row>
    <row r="24195" spans="1:9" x14ac:dyDescent="0.25">
      <c r="A24195" t="s">
        <v>43019</v>
      </c>
      <c r="B24195">
        <v>13112</v>
      </c>
      <c r="C24195" s="2">
        <f t="shared" si="2462"/>
        <v>44363</v>
      </c>
      <c r="D24195" s="1">
        <f>TIMEVALUE("14:41:59")</f>
        <v>0.61248842592592589</v>
      </c>
      <c r="E24195" s="2">
        <f t="shared" si="2463"/>
        <v>44363</v>
      </c>
      <c r="F24195" s="1">
        <f>TIMEVALUE("14:47:33")</f>
        <v>0.61635416666666665</v>
      </c>
      <c r="G24195" t="s">
        <v>212</v>
      </c>
      <c r="H24195" t="s">
        <v>43020</v>
      </c>
      <c r="I24195">
        <v>722.14300000000003</v>
      </c>
    </row>
    <row r="24196" spans="1:9" x14ac:dyDescent="0.25">
      <c r="A24196" t="s">
        <v>43021</v>
      </c>
      <c r="B24196">
        <v>13118</v>
      </c>
      <c r="C24196" s="2">
        <f t="shared" ref="C24196:C24221" si="2464">DATEVALUE("2025-06-23")</f>
        <v>44369</v>
      </c>
      <c r="D24196" s="1">
        <f>TIMEVALUE("11:01:59")</f>
        <v>0.45971064814814816</v>
      </c>
      <c r="E24196" s="2">
        <f t="shared" ref="E24196:E24221" si="2465">DATEVALUE("2025-06-23")</f>
        <v>44369</v>
      </c>
      <c r="F24196" s="1">
        <f>TIMEVALUE("11:12:59")</f>
        <v>0.46734953703703702</v>
      </c>
      <c r="G24196" t="s">
        <v>1093</v>
      </c>
      <c r="H24196" t="s">
        <v>43022</v>
      </c>
      <c r="I24196">
        <v>732.447</v>
      </c>
    </row>
    <row r="24197" spans="1:9" x14ac:dyDescent="0.25">
      <c r="A24197" t="s">
        <v>43023</v>
      </c>
      <c r="B24197">
        <v>13118</v>
      </c>
      <c r="C24197" s="2">
        <f t="shared" si="2464"/>
        <v>44369</v>
      </c>
      <c r="D24197" s="1">
        <f>TIMEVALUE("11:14:23")</f>
        <v>0.46832175925925928</v>
      </c>
      <c r="E24197" s="2">
        <f t="shared" si="2465"/>
        <v>44369</v>
      </c>
      <c r="F24197" s="1">
        <f>TIMEVALUE("11:20:50")</f>
        <v>0.47280092592592593</v>
      </c>
      <c r="G24197" t="s">
        <v>6170</v>
      </c>
      <c r="H24197" t="s">
        <v>43024</v>
      </c>
      <c r="I24197">
        <v>731.86300000000006</v>
      </c>
    </row>
    <row r="24198" spans="1:9" x14ac:dyDescent="0.25">
      <c r="A24198" t="s">
        <v>43025</v>
      </c>
      <c r="B24198">
        <v>13118</v>
      </c>
      <c r="C24198" s="2">
        <f t="shared" si="2464"/>
        <v>44369</v>
      </c>
      <c r="D24198" s="1">
        <f>TIMEVALUE("11:22:13")</f>
        <v>0.4737615740740741</v>
      </c>
      <c r="E24198" s="2">
        <f t="shared" si="2465"/>
        <v>44369</v>
      </c>
      <c r="F24198" s="1">
        <f>TIMEVALUE("11:30:49")</f>
        <v>0.47973379629629631</v>
      </c>
      <c r="G24198" t="s">
        <v>1090</v>
      </c>
      <c r="H24198" t="s">
        <v>43026</v>
      </c>
      <c r="I24198">
        <v>731.05600000000004</v>
      </c>
    </row>
    <row r="24199" spans="1:9" x14ac:dyDescent="0.25">
      <c r="A24199" t="s">
        <v>43027</v>
      </c>
      <c r="B24199">
        <v>13118</v>
      </c>
      <c r="C24199" s="2">
        <f t="shared" si="2464"/>
        <v>44369</v>
      </c>
      <c r="D24199" s="1">
        <f>TIMEVALUE("11:32:00")</f>
        <v>0.48055555555555557</v>
      </c>
      <c r="E24199" s="2">
        <f t="shared" si="2465"/>
        <v>44369</v>
      </c>
      <c r="F24199" s="1">
        <f>TIMEVALUE("11:42:50")</f>
        <v>0.48807870370370371</v>
      </c>
      <c r="G24199" t="s">
        <v>1845</v>
      </c>
      <c r="H24199" t="s">
        <v>43028</v>
      </c>
      <c r="I24199">
        <v>730.06899999999996</v>
      </c>
    </row>
    <row r="24200" spans="1:9" x14ac:dyDescent="0.25">
      <c r="A24200" t="s">
        <v>43029</v>
      </c>
      <c r="B24200">
        <v>13118</v>
      </c>
      <c r="C24200" s="2">
        <f t="shared" si="2464"/>
        <v>44369</v>
      </c>
      <c r="D24200" s="1">
        <f>TIMEVALUE("11:46:46")</f>
        <v>0.49081018518518521</v>
      </c>
      <c r="E24200" s="2">
        <f t="shared" si="2465"/>
        <v>44369</v>
      </c>
      <c r="F24200" s="1">
        <f>TIMEVALUE("11:56:46")</f>
        <v>0.49775462962962963</v>
      </c>
      <c r="G24200" t="s">
        <v>164</v>
      </c>
      <c r="H24200" t="s">
        <v>43030</v>
      </c>
      <c r="I24200">
        <v>729.23599999999999</v>
      </c>
    </row>
    <row r="24201" spans="1:9" x14ac:dyDescent="0.25">
      <c r="A24201" t="s">
        <v>43031</v>
      </c>
      <c r="B24201">
        <v>13118</v>
      </c>
      <c r="C24201" s="2">
        <f t="shared" si="2464"/>
        <v>44369</v>
      </c>
      <c r="D24201" s="1">
        <f>TIMEVALUE("11:58:12")</f>
        <v>0.49875000000000003</v>
      </c>
      <c r="E24201" s="2">
        <f t="shared" si="2465"/>
        <v>44369</v>
      </c>
      <c r="F24201" s="1">
        <f>TIMEVALUE("12:23:56")</f>
        <v>0.51662037037037034</v>
      </c>
      <c r="G24201" t="s">
        <v>43032</v>
      </c>
      <c r="H24201" t="s">
        <v>43033</v>
      </c>
      <c r="I24201">
        <v>728.21799999999996</v>
      </c>
    </row>
    <row r="24202" spans="1:9" x14ac:dyDescent="0.25">
      <c r="A24202" t="s">
        <v>43034</v>
      </c>
      <c r="B24202">
        <v>13118</v>
      </c>
      <c r="C24202" s="2">
        <f t="shared" si="2464"/>
        <v>44369</v>
      </c>
      <c r="D24202" s="1">
        <f>TIMEVALUE("12:25:09")</f>
        <v>0.51746527777777773</v>
      </c>
      <c r="E24202" s="2">
        <f t="shared" si="2465"/>
        <v>44369</v>
      </c>
      <c r="F24202" s="1">
        <f>TIMEVALUE("12:31:58")</f>
        <v>0.52219907407407407</v>
      </c>
      <c r="G24202" t="s">
        <v>378</v>
      </c>
      <c r="H24202" t="s">
        <v>43035</v>
      </c>
      <c r="I24202">
        <v>727.30100000000004</v>
      </c>
    </row>
    <row r="24203" spans="1:9" x14ac:dyDescent="0.25">
      <c r="A24203" t="s">
        <v>43036</v>
      </c>
      <c r="B24203">
        <v>13118</v>
      </c>
      <c r="C24203" s="2">
        <f t="shared" si="2464"/>
        <v>44369</v>
      </c>
      <c r="D24203" s="1">
        <f>TIMEVALUE("12:33:06")</f>
        <v>0.52298611111111115</v>
      </c>
      <c r="E24203" s="2">
        <f t="shared" si="2465"/>
        <v>44369</v>
      </c>
      <c r="F24203" s="1">
        <f>TIMEVALUE("12:39:53")</f>
        <v>0.5276967592592593</v>
      </c>
      <c r="G24203" t="s">
        <v>43</v>
      </c>
      <c r="H24203" t="s">
        <v>43037</v>
      </c>
      <c r="I24203">
        <v>726.52499999999998</v>
      </c>
    </row>
    <row r="24204" spans="1:9" x14ac:dyDescent="0.25">
      <c r="A24204" t="s">
        <v>43038</v>
      </c>
      <c r="B24204">
        <v>13118</v>
      </c>
      <c r="C24204" s="2">
        <f t="shared" si="2464"/>
        <v>44369</v>
      </c>
      <c r="D24204" s="1">
        <f>TIMEVALUE("12:41:08")</f>
        <v>0.52856481481481477</v>
      </c>
      <c r="E24204" s="2">
        <f t="shared" si="2465"/>
        <v>44369</v>
      </c>
      <c r="F24204" s="1">
        <f>TIMEVALUE("12:47:59")</f>
        <v>0.53332175925925929</v>
      </c>
      <c r="G24204" t="s">
        <v>278</v>
      </c>
      <c r="H24204" t="s">
        <v>43039</v>
      </c>
      <c r="I24204">
        <v>725.72799999999995</v>
      </c>
    </row>
    <row r="24205" spans="1:9" x14ac:dyDescent="0.25">
      <c r="A24205" t="s">
        <v>43040</v>
      </c>
      <c r="B24205">
        <v>13118</v>
      </c>
      <c r="C24205" s="2">
        <f t="shared" si="2464"/>
        <v>44369</v>
      </c>
      <c r="D24205" s="1">
        <f>TIMEVALUE("12:49:22")</f>
        <v>0.5342824074074074</v>
      </c>
      <c r="E24205" s="2">
        <f t="shared" si="2465"/>
        <v>44369</v>
      </c>
      <c r="F24205" s="1">
        <f>TIMEVALUE("12:54:25")</f>
        <v>0.53778935185185184</v>
      </c>
      <c r="G24205" t="s">
        <v>2606</v>
      </c>
      <c r="H24205" t="s">
        <v>43041</v>
      </c>
      <c r="I24205">
        <v>724.78599999999994</v>
      </c>
    </row>
    <row r="24206" spans="1:9" x14ac:dyDescent="0.25">
      <c r="A24206" t="s">
        <v>43042</v>
      </c>
      <c r="B24206">
        <v>13118</v>
      </c>
      <c r="C24206" s="2">
        <f t="shared" si="2464"/>
        <v>44369</v>
      </c>
      <c r="D24206" s="1">
        <f>TIMEVALUE("12:55:54")</f>
        <v>0.53881944444444441</v>
      </c>
      <c r="E24206" s="2">
        <f t="shared" si="2465"/>
        <v>44369</v>
      </c>
      <c r="F24206" s="1">
        <f>TIMEVALUE("13:00:51")</f>
        <v>0.5422569444444445</v>
      </c>
      <c r="G24206" t="s">
        <v>646</v>
      </c>
      <c r="H24206" t="s">
        <v>43043</v>
      </c>
      <c r="I24206">
        <v>723.923</v>
      </c>
    </row>
    <row r="24207" spans="1:9" x14ac:dyDescent="0.25">
      <c r="A24207" t="s">
        <v>43044</v>
      </c>
      <c r="B24207">
        <v>13118</v>
      </c>
      <c r="C24207" s="2">
        <f t="shared" si="2464"/>
        <v>44369</v>
      </c>
      <c r="D24207" s="1">
        <f>TIMEVALUE("13:02:21")</f>
        <v>0.54329861111111111</v>
      </c>
      <c r="E24207" s="2">
        <f t="shared" si="2465"/>
        <v>44369</v>
      </c>
      <c r="F24207" s="1">
        <f>TIMEVALUE("13:09:12")</f>
        <v>0.54805555555555552</v>
      </c>
      <c r="G24207" t="s">
        <v>278</v>
      </c>
      <c r="H24207" t="s">
        <v>43045</v>
      </c>
      <c r="I24207">
        <v>723.01700000000005</v>
      </c>
    </row>
    <row r="24208" spans="1:9" x14ac:dyDescent="0.25">
      <c r="A24208" t="s">
        <v>43046</v>
      </c>
      <c r="B24208">
        <v>13118</v>
      </c>
      <c r="C24208" s="2">
        <f t="shared" si="2464"/>
        <v>44369</v>
      </c>
      <c r="D24208" s="1">
        <f>TIMEVALUE("08:54:26")</f>
        <v>0.37113425925925925</v>
      </c>
      <c r="E24208" s="2">
        <f t="shared" si="2465"/>
        <v>44369</v>
      </c>
      <c r="F24208" s="1">
        <f>TIMEVALUE("09:01:11")</f>
        <v>0.37582175925925926</v>
      </c>
      <c r="G24208" t="s">
        <v>948</v>
      </c>
      <c r="H24208" t="s">
        <v>43047</v>
      </c>
      <c r="I24208">
        <v>722.41200000000003</v>
      </c>
    </row>
    <row r="24209" spans="1:9" x14ac:dyDescent="0.25">
      <c r="A24209" t="s">
        <v>43048</v>
      </c>
      <c r="B24209">
        <v>13118</v>
      </c>
      <c r="C24209" s="2">
        <f t="shared" si="2464"/>
        <v>44369</v>
      </c>
      <c r="D24209" s="1">
        <f>TIMEVALUE("09:07:33")</f>
        <v>0.38024305555555554</v>
      </c>
      <c r="E24209" s="2">
        <f t="shared" si="2465"/>
        <v>44369</v>
      </c>
      <c r="F24209" s="1">
        <f>TIMEVALUE("09:15:07")</f>
        <v>0.38549768518518518</v>
      </c>
      <c r="G24209" t="s">
        <v>188</v>
      </c>
      <c r="H24209" t="s">
        <v>43049</v>
      </c>
      <c r="I24209">
        <v>733.16</v>
      </c>
    </row>
    <row r="24210" spans="1:9" x14ac:dyDescent="0.25">
      <c r="A24210" t="s">
        <v>43050</v>
      </c>
      <c r="B24210">
        <v>13118</v>
      </c>
      <c r="C24210" s="2">
        <f t="shared" si="2464"/>
        <v>44369</v>
      </c>
      <c r="D24210" s="1">
        <f>TIMEVALUE("09:16:54")</f>
        <v>0.38673611111111111</v>
      </c>
      <c r="E24210" s="2">
        <f t="shared" si="2465"/>
        <v>44369</v>
      </c>
      <c r="F24210" s="1">
        <f>TIMEVALUE("09:26:56")</f>
        <v>0.39370370370370372</v>
      </c>
      <c r="G24210" t="s">
        <v>1163</v>
      </c>
      <c r="H24210" t="s">
        <v>43051</v>
      </c>
      <c r="I24210">
        <v>732.42700000000002</v>
      </c>
    </row>
    <row r="24211" spans="1:9" x14ac:dyDescent="0.25">
      <c r="A24211" t="s">
        <v>43052</v>
      </c>
      <c r="B24211">
        <v>13118</v>
      </c>
      <c r="C24211" s="2">
        <f t="shared" si="2464"/>
        <v>44369</v>
      </c>
      <c r="D24211" s="1">
        <f>TIMEVALUE("09:28:22")</f>
        <v>0.39469907407407406</v>
      </c>
      <c r="E24211" s="2">
        <f t="shared" si="2465"/>
        <v>44369</v>
      </c>
      <c r="F24211" s="1">
        <f>TIMEVALUE("09:38:33")</f>
        <v>0.40177083333333335</v>
      </c>
      <c r="G24211" t="s">
        <v>9947</v>
      </c>
      <c r="H24211" t="s">
        <v>43053</v>
      </c>
      <c r="I24211">
        <v>731.64499999999998</v>
      </c>
    </row>
    <row r="24212" spans="1:9" x14ac:dyDescent="0.25">
      <c r="A24212" t="s">
        <v>43054</v>
      </c>
      <c r="B24212">
        <v>13118</v>
      </c>
      <c r="C24212" s="2">
        <f t="shared" si="2464"/>
        <v>44369</v>
      </c>
      <c r="D24212" s="1">
        <f>TIMEVALUE("09:39:57")</f>
        <v>0.40274305555555556</v>
      </c>
      <c r="E24212" s="2">
        <f t="shared" si="2465"/>
        <v>44369</v>
      </c>
      <c r="F24212" s="1">
        <f>TIMEVALUE("09:47:26")</f>
        <v>0.40793981481481484</v>
      </c>
      <c r="G24212" t="s">
        <v>968</v>
      </c>
      <c r="H24212" t="s">
        <v>43055</v>
      </c>
      <c r="I24212">
        <v>730.73900000000003</v>
      </c>
    </row>
    <row r="24213" spans="1:9" x14ac:dyDescent="0.25">
      <c r="A24213" t="s">
        <v>43056</v>
      </c>
      <c r="B24213">
        <v>13118</v>
      </c>
      <c r="C24213" s="2">
        <f t="shared" si="2464"/>
        <v>44369</v>
      </c>
      <c r="D24213" s="1">
        <f>TIMEVALUE("09:49:12")</f>
        <v>0.40916666666666668</v>
      </c>
      <c r="E24213" s="2">
        <f t="shared" si="2465"/>
        <v>44369</v>
      </c>
      <c r="F24213" s="1">
        <f>TIMEVALUE("09:57:12")</f>
        <v>0.41472222222222221</v>
      </c>
      <c r="G24213" t="s">
        <v>1168</v>
      </c>
      <c r="H24213" t="s">
        <v>43057</v>
      </c>
      <c r="I24213">
        <v>729.80899999999997</v>
      </c>
    </row>
    <row r="24214" spans="1:9" x14ac:dyDescent="0.25">
      <c r="A24214" t="s">
        <v>43058</v>
      </c>
      <c r="B24214">
        <v>13118</v>
      </c>
      <c r="C24214" s="2">
        <f t="shared" si="2464"/>
        <v>44369</v>
      </c>
      <c r="D24214" s="1">
        <f>TIMEVALUE("09:58:49")</f>
        <v>0.41584490740740743</v>
      </c>
      <c r="E24214" s="2">
        <f t="shared" si="2465"/>
        <v>44369</v>
      </c>
      <c r="F24214" s="1">
        <f>TIMEVALUE("10:08:51")</f>
        <v>0.42281249999999998</v>
      </c>
      <c r="G24214" t="s">
        <v>1163</v>
      </c>
      <c r="H24214" t="s">
        <v>8467</v>
      </c>
      <c r="I24214">
        <v>728.87300000000005</v>
      </c>
    </row>
    <row r="24215" spans="1:9" x14ac:dyDescent="0.25">
      <c r="A24215" t="s">
        <v>43059</v>
      </c>
      <c r="B24215">
        <v>13118</v>
      </c>
      <c r="C24215" s="2">
        <f t="shared" si="2464"/>
        <v>44369</v>
      </c>
      <c r="D24215" s="1">
        <f>TIMEVALUE("10:11:27")</f>
        <v>0.42461805555555554</v>
      </c>
      <c r="E24215" s="2">
        <f t="shared" si="2465"/>
        <v>44369</v>
      </c>
      <c r="F24215" s="1">
        <f>TIMEVALUE("10:17:54")</f>
        <v>0.42909722222222224</v>
      </c>
      <c r="G24215" t="s">
        <v>6170</v>
      </c>
      <c r="H24215" t="s">
        <v>43060</v>
      </c>
      <c r="I24215">
        <v>728.00199999999995</v>
      </c>
    </row>
    <row r="24216" spans="1:9" x14ac:dyDescent="0.25">
      <c r="A24216" t="s">
        <v>43061</v>
      </c>
      <c r="B24216">
        <v>13118</v>
      </c>
      <c r="C24216" s="2">
        <f t="shared" si="2464"/>
        <v>44369</v>
      </c>
      <c r="D24216" s="1">
        <f>TIMEVALUE("10:19:24")</f>
        <v>0.4301388888888889</v>
      </c>
      <c r="E24216" s="2">
        <f t="shared" si="2465"/>
        <v>44369</v>
      </c>
      <c r="F24216" s="1">
        <f>TIMEVALUE("10:26:29")</f>
        <v>0.43505787037037036</v>
      </c>
      <c r="G24216" t="s">
        <v>5185</v>
      </c>
      <c r="H24216" t="s">
        <v>43062</v>
      </c>
      <c r="I24216">
        <v>727.22500000000002</v>
      </c>
    </row>
    <row r="24217" spans="1:9" x14ac:dyDescent="0.25">
      <c r="A24217" t="s">
        <v>43063</v>
      </c>
      <c r="B24217">
        <v>13118</v>
      </c>
      <c r="C24217" s="2">
        <f t="shared" si="2464"/>
        <v>44369</v>
      </c>
      <c r="D24217" s="1">
        <f>TIMEVALUE("10:27:48")</f>
        <v>0.43597222222222221</v>
      </c>
      <c r="E24217" s="2">
        <f t="shared" si="2465"/>
        <v>44369</v>
      </c>
      <c r="F24217" s="1">
        <f>TIMEVALUE("10:35:56")</f>
        <v>0.44162037037037039</v>
      </c>
      <c r="G24217" t="s">
        <v>896</v>
      </c>
      <c r="H24217" t="s">
        <v>43064</v>
      </c>
      <c r="I24217">
        <v>726.303</v>
      </c>
    </row>
    <row r="24218" spans="1:9" x14ac:dyDescent="0.25">
      <c r="A24218" t="s">
        <v>43065</v>
      </c>
      <c r="B24218">
        <v>13118</v>
      </c>
      <c r="C24218" s="2">
        <f t="shared" si="2464"/>
        <v>44369</v>
      </c>
      <c r="D24218" s="1">
        <f>TIMEVALUE("10:37:15")</f>
        <v>0.44253472222222223</v>
      </c>
      <c r="E24218" s="2">
        <f t="shared" si="2465"/>
        <v>44369</v>
      </c>
      <c r="F24218" s="1">
        <f>TIMEVALUE("10:41:33")</f>
        <v>0.44552083333333331</v>
      </c>
      <c r="G24218" t="s">
        <v>6673</v>
      </c>
      <c r="H24218" t="s">
        <v>43066</v>
      </c>
      <c r="I24218">
        <v>725.25</v>
      </c>
    </row>
    <row r="24219" spans="1:9" x14ac:dyDescent="0.25">
      <c r="A24219" t="s">
        <v>43067</v>
      </c>
      <c r="B24219">
        <v>13118</v>
      </c>
      <c r="C24219" s="2">
        <f t="shared" si="2464"/>
        <v>44369</v>
      </c>
      <c r="D24219" s="1">
        <f>TIMEVALUE("10:43:14")</f>
        <v>0.44668981481481479</v>
      </c>
      <c r="E24219" s="2">
        <f t="shared" si="2465"/>
        <v>44369</v>
      </c>
      <c r="F24219" s="1">
        <f>TIMEVALUE("10:47:42")</f>
        <v>0.44979166666666665</v>
      </c>
      <c r="G24219" t="s">
        <v>3081</v>
      </c>
      <c r="H24219" t="s">
        <v>9012</v>
      </c>
      <c r="I24219">
        <v>724.46199999999999</v>
      </c>
    </row>
    <row r="24220" spans="1:9" x14ac:dyDescent="0.25">
      <c r="A24220" t="s">
        <v>43068</v>
      </c>
      <c r="B24220">
        <v>13118</v>
      </c>
      <c r="C24220" s="2">
        <f t="shared" si="2464"/>
        <v>44369</v>
      </c>
      <c r="D24220" s="1">
        <f>TIMEVALUE("10:49:40")</f>
        <v>0.4511574074074074</v>
      </c>
      <c r="E24220" s="2">
        <f t="shared" si="2465"/>
        <v>44369</v>
      </c>
      <c r="F24220" s="1">
        <f>TIMEVALUE("10:57:28")</f>
        <v>0.45657407407407408</v>
      </c>
      <c r="G24220" t="s">
        <v>1825</v>
      </c>
      <c r="H24220" t="s">
        <v>43069</v>
      </c>
      <c r="I24220">
        <v>723.59199999999998</v>
      </c>
    </row>
    <row r="24221" spans="1:9" x14ac:dyDescent="0.25">
      <c r="A24221" t="s">
        <v>43070</v>
      </c>
      <c r="B24221">
        <v>13118</v>
      </c>
      <c r="C24221" s="2">
        <f t="shared" si="2464"/>
        <v>44369</v>
      </c>
      <c r="D24221" s="1">
        <f>TIMEVALUE("08:43:41")</f>
        <v>0.36366898148148147</v>
      </c>
      <c r="E24221" s="2">
        <f t="shared" si="2465"/>
        <v>44369</v>
      </c>
      <c r="F24221" s="1">
        <f>TIMEVALUE("08:49:24")</f>
        <v>0.3676388888888889</v>
      </c>
      <c r="G24221" t="s">
        <v>736</v>
      </c>
      <c r="H24221" t="s">
        <v>43071</v>
      </c>
      <c r="I24221">
        <v>722.89</v>
      </c>
    </row>
    <row r="24222" spans="1:9" x14ac:dyDescent="0.25">
      <c r="A24222" t="s">
        <v>43072</v>
      </c>
      <c r="B24222">
        <v>13118</v>
      </c>
      <c r="C24222" s="2">
        <f t="shared" ref="C24222:C24229" si="2466">DATEVALUE("2025-06-21")</f>
        <v>44367</v>
      </c>
      <c r="D24222" s="1">
        <f>TIMEVALUE("12:09:12")</f>
        <v>0.50638888888888889</v>
      </c>
      <c r="E24222" s="2">
        <f t="shared" ref="E24222:E24229" si="2467">DATEVALUE("2025-06-21")</f>
        <v>44367</v>
      </c>
      <c r="F24222" s="1">
        <f>TIMEVALUE("12:17:03")</f>
        <v>0.51184027777777774</v>
      </c>
      <c r="G24222" t="s">
        <v>4134</v>
      </c>
      <c r="H24222" t="s">
        <v>43073</v>
      </c>
      <c r="I24222">
        <v>733.85699999999997</v>
      </c>
    </row>
    <row r="24223" spans="1:9" x14ac:dyDescent="0.25">
      <c r="A24223" t="s">
        <v>43074</v>
      </c>
      <c r="B24223">
        <v>13118</v>
      </c>
      <c r="C24223" s="2">
        <f t="shared" si="2466"/>
        <v>44367</v>
      </c>
      <c r="D24223" s="1">
        <f>TIMEVALUE("12:19:24")</f>
        <v>0.51347222222222222</v>
      </c>
      <c r="E24223" s="2">
        <f t="shared" si="2467"/>
        <v>44367</v>
      </c>
      <c r="F24223" s="1">
        <f>TIMEVALUE("12:29:16")</f>
        <v>0.52032407407407411</v>
      </c>
      <c r="G24223" t="s">
        <v>2498</v>
      </c>
      <c r="H24223" t="s">
        <v>43075</v>
      </c>
      <c r="I24223">
        <v>733.22299999999996</v>
      </c>
    </row>
    <row r="24224" spans="1:9" x14ac:dyDescent="0.25">
      <c r="A24224" t="s">
        <v>43076</v>
      </c>
      <c r="B24224">
        <v>13118</v>
      </c>
      <c r="C24224" s="2">
        <f t="shared" si="2466"/>
        <v>44367</v>
      </c>
      <c r="D24224" s="1">
        <f>TIMEVALUE("12:30:35")</f>
        <v>0.52123842592592595</v>
      </c>
      <c r="E24224" s="2">
        <f t="shared" si="2467"/>
        <v>44367</v>
      </c>
      <c r="F24224" s="1">
        <f>TIMEVALUE("12:40:34")</f>
        <v>0.52817129629629633</v>
      </c>
      <c r="G24224" t="s">
        <v>1323</v>
      </c>
      <c r="H24224" t="s">
        <v>43077</v>
      </c>
      <c r="I24224">
        <v>732.20500000000004</v>
      </c>
    </row>
    <row r="24225" spans="1:9" x14ac:dyDescent="0.25">
      <c r="A24225" t="s">
        <v>43078</v>
      </c>
      <c r="B24225">
        <v>13118</v>
      </c>
      <c r="C24225" s="2">
        <f t="shared" si="2466"/>
        <v>44367</v>
      </c>
      <c r="D24225" s="1">
        <f>TIMEVALUE("12:45:19")</f>
        <v>0.5314699074074074</v>
      </c>
      <c r="E24225" s="2">
        <f t="shared" si="2467"/>
        <v>44367</v>
      </c>
      <c r="F24225" s="1">
        <f>TIMEVALUE("12:54:15")</f>
        <v>0.53767361111111112</v>
      </c>
      <c r="G24225" t="s">
        <v>865</v>
      </c>
      <c r="H24225" t="s">
        <v>43079</v>
      </c>
      <c r="I24225">
        <v>731.32600000000002</v>
      </c>
    </row>
    <row r="24226" spans="1:9" x14ac:dyDescent="0.25">
      <c r="A24226" t="s">
        <v>43080</v>
      </c>
      <c r="B24226">
        <v>13118</v>
      </c>
      <c r="C24226" s="2">
        <f t="shared" si="2466"/>
        <v>44367</v>
      </c>
      <c r="D24226" s="1">
        <f>TIMEVALUE("12:55:39")</f>
        <v>0.53864583333333338</v>
      </c>
      <c r="E24226" s="2">
        <f t="shared" si="2467"/>
        <v>44367</v>
      </c>
      <c r="F24226" s="1">
        <f>TIMEVALUE("13:07:04")</f>
        <v>0.5465740740740741</v>
      </c>
      <c r="G24226" t="s">
        <v>148</v>
      </c>
      <c r="H24226" t="s">
        <v>43081</v>
      </c>
      <c r="I24226">
        <v>730.37699999999995</v>
      </c>
    </row>
    <row r="24227" spans="1:9" x14ac:dyDescent="0.25">
      <c r="A24227" t="s">
        <v>43082</v>
      </c>
      <c r="B24227">
        <v>13118</v>
      </c>
      <c r="C24227" s="2">
        <f t="shared" si="2466"/>
        <v>44367</v>
      </c>
      <c r="D24227" s="1">
        <f>TIMEVALUE("13:08:30")</f>
        <v>0.54756944444444444</v>
      </c>
      <c r="E24227" s="2">
        <f t="shared" si="2467"/>
        <v>44367</v>
      </c>
      <c r="F24227" s="1">
        <f>TIMEVALUE("13:16:35")</f>
        <v>0.55318287037037039</v>
      </c>
      <c r="G24227" t="s">
        <v>1918</v>
      </c>
      <c r="H24227" t="s">
        <v>43083</v>
      </c>
      <c r="I24227">
        <v>729.44299999999998</v>
      </c>
    </row>
    <row r="24228" spans="1:9" x14ac:dyDescent="0.25">
      <c r="A24228" t="s">
        <v>43084</v>
      </c>
      <c r="B24228">
        <v>13118</v>
      </c>
      <c r="C24228" s="2">
        <f t="shared" si="2466"/>
        <v>44367</v>
      </c>
      <c r="D24228" s="1">
        <f>TIMEVALUE("13:18:36")</f>
        <v>0.55458333333333332</v>
      </c>
      <c r="E24228" s="2">
        <f t="shared" si="2467"/>
        <v>44367</v>
      </c>
      <c r="F24228" s="1">
        <f>TIMEVALUE("13:26:07")</f>
        <v>0.55980324074074073</v>
      </c>
      <c r="G24228" t="s">
        <v>849</v>
      </c>
      <c r="H24228" t="s">
        <v>43085</v>
      </c>
      <c r="I24228">
        <v>728.50099999999998</v>
      </c>
    </row>
    <row r="24229" spans="1:9" x14ac:dyDescent="0.25">
      <c r="A24229" t="s">
        <v>43086</v>
      </c>
      <c r="B24229">
        <v>13118</v>
      </c>
      <c r="C24229" s="2">
        <f t="shared" si="2466"/>
        <v>44367</v>
      </c>
      <c r="D24229" s="1">
        <f>TIMEVALUE("13:28:06")</f>
        <v>0.56118055555555557</v>
      </c>
      <c r="E24229" s="2">
        <f t="shared" si="2467"/>
        <v>44367</v>
      </c>
      <c r="F24229" s="1">
        <f>TIMEVALUE("13:36:18")</f>
        <v>0.56687500000000002</v>
      </c>
      <c r="G24229" t="s">
        <v>726</v>
      </c>
      <c r="H24229" t="s">
        <v>43087</v>
      </c>
      <c r="I24229">
        <v>727.48800000000006</v>
      </c>
    </row>
    <row r="24230" spans="1:9" x14ac:dyDescent="0.25">
      <c r="A24230" t="s">
        <v>43088</v>
      </c>
      <c r="B24230">
        <v>13118</v>
      </c>
      <c r="C24230" s="2">
        <f>DATEVALUE("2025-06-23")</f>
        <v>44369</v>
      </c>
      <c r="D24230" s="1">
        <f>TIMEVALUE("08:14:05")</f>
        <v>0.34311342592592592</v>
      </c>
      <c r="E24230" s="2">
        <f>DATEVALUE("2025-06-23")</f>
        <v>44369</v>
      </c>
      <c r="F24230" s="1">
        <f>TIMEVALUE("08:20:39")</f>
        <v>0.34767361111111111</v>
      </c>
      <c r="G24230" t="s">
        <v>2994</v>
      </c>
      <c r="H24230" t="s">
        <v>43089</v>
      </c>
      <c r="I24230">
        <v>726.57100000000003</v>
      </c>
    </row>
    <row r="24231" spans="1:9" x14ac:dyDescent="0.25">
      <c r="A24231" t="s">
        <v>43090</v>
      </c>
      <c r="B24231">
        <v>13118</v>
      </c>
      <c r="C24231" s="2">
        <f>DATEVALUE("2025-06-23")</f>
        <v>44369</v>
      </c>
      <c r="D24231" s="1">
        <f>TIMEVALUE("08:22:52")</f>
        <v>0.34921296296296295</v>
      </c>
      <c r="E24231" s="2">
        <f>DATEVALUE("2025-06-23")</f>
        <v>44369</v>
      </c>
      <c r="F24231" s="1">
        <f>TIMEVALUE("08:27:32")</f>
        <v>0.35245370370370371</v>
      </c>
      <c r="G24231" t="s">
        <v>6437</v>
      </c>
      <c r="H24231" t="s">
        <v>43091</v>
      </c>
      <c r="I24231">
        <v>725.54100000000005</v>
      </c>
    </row>
    <row r="24232" spans="1:9" x14ac:dyDescent="0.25">
      <c r="A24232" t="s">
        <v>43092</v>
      </c>
      <c r="B24232">
        <v>13118</v>
      </c>
      <c r="C24232" s="2">
        <f>DATEVALUE("2025-06-23")</f>
        <v>44369</v>
      </c>
      <c r="D24232" s="1">
        <f>TIMEVALUE("08:28:56")</f>
        <v>0.35342592592592592</v>
      </c>
      <c r="E24232" s="2">
        <f>DATEVALUE("2025-06-23")</f>
        <v>44369</v>
      </c>
      <c r="F24232" s="1">
        <f>TIMEVALUE("08:33:55")</f>
        <v>0.35688657407407409</v>
      </c>
      <c r="G24232" t="s">
        <v>6722</v>
      </c>
      <c r="H24232" t="s">
        <v>43093</v>
      </c>
      <c r="I24232">
        <v>724.63900000000001</v>
      </c>
    </row>
    <row r="24233" spans="1:9" x14ac:dyDescent="0.25">
      <c r="A24233" t="s">
        <v>43094</v>
      </c>
      <c r="B24233">
        <v>13118</v>
      </c>
      <c r="C24233" s="2">
        <f>DATEVALUE("2025-06-23")</f>
        <v>44369</v>
      </c>
      <c r="D24233" s="1">
        <f>TIMEVALUE("08:35:27")</f>
        <v>0.35795138888888889</v>
      </c>
      <c r="E24233" s="2">
        <f>DATEVALUE("2025-06-23")</f>
        <v>44369</v>
      </c>
      <c r="F24233" s="1">
        <f>TIMEVALUE("08:40:36")</f>
        <v>0.36152777777777778</v>
      </c>
      <c r="G24233" t="s">
        <v>2659</v>
      </c>
      <c r="H24233" t="s">
        <v>43095</v>
      </c>
      <c r="I24233">
        <v>723.68299999999999</v>
      </c>
    </row>
    <row r="24234" spans="1:9" x14ac:dyDescent="0.25">
      <c r="A24234" t="s">
        <v>43096</v>
      </c>
      <c r="B24234">
        <v>13118</v>
      </c>
      <c r="C24234" s="2">
        <f t="shared" ref="C24234:C24247" si="2468">DATEVALUE("2025-06-21")</f>
        <v>44367</v>
      </c>
      <c r="D24234" s="1">
        <f>TIMEVALUE("09:38:33")</f>
        <v>0.40177083333333335</v>
      </c>
      <c r="E24234" s="2">
        <f t="shared" ref="E24234:E24247" si="2469">DATEVALUE("2025-06-21")</f>
        <v>44367</v>
      </c>
      <c r="F24234" s="1">
        <f>TIMEVALUE("09:44:12")</f>
        <v>0.40569444444444447</v>
      </c>
      <c r="G24234" t="s">
        <v>3244</v>
      </c>
      <c r="H24234" t="s">
        <v>43097</v>
      </c>
      <c r="I24234">
        <v>723.04</v>
      </c>
    </row>
    <row r="24235" spans="1:9" x14ac:dyDescent="0.25">
      <c r="A24235" t="s">
        <v>43098</v>
      </c>
      <c r="B24235">
        <v>13118</v>
      </c>
      <c r="C24235" s="2">
        <f t="shared" si="2468"/>
        <v>44367</v>
      </c>
      <c r="D24235" s="1">
        <f>TIMEVALUE("09:52:59")</f>
        <v>0.4117939814814815</v>
      </c>
      <c r="E24235" s="2">
        <f t="shared" si="2469"/>
        <v>44367</v>
      </c>
      <c r="F24235" s="1">
        <f>TIMEVALUE("10:09:11")</f>
        <v>0.42304398148148148</v>
      </c>
      <c r="G24235" t="s">
        <v>27374</v>
      </c>
      <c r="H24235" t="s">
        <v>6412</v>
      </c>
      <c r="I24235">
        <v>734.17</v>
      </c>
    </row>
    <row r="24236" spans="1:9" x14ac:dyDescent="0.25">
      <c r="A24236" t="s">
        <v>43099</v>
      </c>
      <c r="B24236">
        <v>13118</v>
      </c>
      <c r="C24236" s="2">
        <f t="shared" si="2468"/>
        <v>44367</v>
      </c>
      <c r="D24236" s="1">
        <f>TIMEVALUE("10:12:54")</f>
        <v>0.42562499999999998</v>
      </c>
      <c r="E24236" s="2">
        <f t="shared" si="2469"/>
        <v>44367</v>
      </c>
      <c r="F24236" s="1">
        <f>TIMEVALUE("10:23:00")</f>
        <v>0.43263888888888891</v>
      </c>
      <c r="G24236" t="s">
        <v>1614</v>
      </c>
      <c r="H24236" t="s">
        <v>43100</v>
      </c>
      <c r="I24236">
        <v>733.39800000000002</v>
      </c>
    </row>
    <row r="24237" spans="1:9" x14ac:dyDescent="0.25">
      <c r="A24237" t="s">
        <v>43101</v>
      </c>
      <c r="B24237">
        <v>13118</v>
      </c>
      <c r="C24237" s="2">
        <f t="shared" si="2468"/>
        <v>44367</v>
      </c>
      <c r="D24237" s="1">
        <f>TIMEVALUE("10:28:50")</f>
        <v>0.43668981481481484</v>
      </c>
      <c r="E24237" s="2">
        <f t="shared" si="2469"/>
        <v>44367</v>
      </c>
      <c r="F24237" s="1">
        <f>TIMEVALUE("10:38:46")</f>
        <v>0.44358796296296299</v>
      </c>
      <c r="G24237" t="s">
        <v>7420</v>
      </c>
      <c r="H24237" t="s">
        <v>43102</v>
      </c>
      <c r="I24237">
        <v>732.64499999999998</v>
      </c>
    </row>
    <row r="24238" spans="1:9" x14ac:dyDescent="0.25">
      <c r="A24238" t="s">
        <v>43103</v>
      </c>
      <c r="B24238">
        <v>13118</v>
      </c>
      <c r="C24238" s="2">
        <f t="shared" si="2468"/>
        <v>44367</v>
      </c>
      <c r="D24238" s="1">
        <f>TIMEVALUE("10:41:12")</f>
        <v>0.44527777777777777</v>
      </c>
      <c r="E24238" s="2">
        <f t="shared" si="2469"/>
        <v>44367</v>
      </c>
      <c r="F24238" s="1">
        <f>TIMEVALUE("10:51:50")</f>
        <v>0.45266203703703706</v>
      </c>
      <c r="G24238" t="s">
        <v>1634</v>
      </c>
      <c r="H24238" t="s">
        <v>43104</v>
      </c>
      <c r="I24238">
        <v>731.55200000000002</v>
      </c>
    </row>
    <row r="24239" spans="1:9" x14ac:dyDescent="0.25">
      <c r="A24239" t="s">
        <v>43105</v>
      </c>
      <c r="B24239">
        <v>13118</v>
      </c>
      <c r="C24239" s="2">
        <f t="shared" si="2468"/>
        <v>44367</v>
      </c>
      <c r="D24239" s="1">
        <f>TIMEVALUE("10:54:37")</f>
        <v>0.45459490740740743</v>
      </c>
      <c r="E24239" s="2">
        <f t="shared" si="2469"/>
        <v>44367</v>
      </c>
      <c r="F24239" s="1">
        <f>TIMEVALUE("11:02:31")</f>
        <v>0.46008101851851851</v>
      </c>
      <c r="G24239" t="s">
        <v>327</v>
      </c>
      <c r="H24239" t="s">
        <v>43106</v>
      </c>
      <c r="I24239">
        <v>730.57</v>
      </c>
    </row>
    <row r="24240" spans="1:9" x14ac:dyDescent="0.25">
      <c r="A24240" t="s">
        <v>43107</v>
      </c>
      <c r="B24240">
        <v>13118</v>
      </c>
      <c r="C24240" s="2">
        <f t="shared" si="2468"/>
        <v>44367</v>
      </c>
      <c r="D24240" s="1">
        <f>TIMEVALUE("11:05:28")</f>
        <v>0.46212962962962961</v>
      </c>
      <c r="E24240" s="2">
        <f t="shared" si="2469"/>
        <v>44367</v>
      </c>
      <c r="F24240" s="1">
        <f>TIMEVALUE("11:12:51")</f>
        <v>0.46725694444444443</v>
      </c>
      <c r="G24240" t="s">
        <v>6602</v>
      </c>
      <c r="H24240" t="s">
        <v>43108</v>
      </c>
      <c r="I24240">
        <v>729.74</v>
      </c>
    </row>
    <row r="24241" spans="1:9" x14ac:dyDescent="0.25">
      <c r="A24241" t="s">
        <v>43109</v>
      </c>
      <c r="B24241">
        <v>13118</v>
      </c>
      <c r="C24241" s="2">
        <f t="shared" si="2468"/>
        <v>44367</v>
      </c>
      <c r="D24241" s="1">
        <f>TIMEVALUE("11:14:50")</f>
        <v>0.46863425925925928</v>
      </c>
      <c r="E24241" s="2">
        <f t="shared" si="2469"/>
        <v>44367</v>
      </c>
      <c r="F24241" s="1">
        <f>TIMEVALUE("11:21:00")</f>
        <v>0.47291666666666665</v>
      </c>
      <c r="G24241" t="s">
        <v>2730</v>
      </c>
      <c r="H24241" t="s">
        <v>43110</v>
      </c>
      <c r="I24241">
        <v>728.78499999999997</v>
      </c>
    </row>
    <row r="24242" spans="1:9" x14ac:dyDescent="0.25">
      <c r="A24242" t="s">
        <v>43111</v>
      </c>
      <c r="B24242">
        <v>13118</v>
      </c>
      <c r="C24242" s="2">
        <f t="shared" si="2468"/>
        <v>44367</v>
      </c>
      <c r="D24242" s="1">
        <f>TIMEVALUE("11:24:57")</f>
        <v>0.47565972222222225</v>
      </c>
      <c r="E24242" s="2">
        <f t="shared" si="2469"/>
        <v>44367</v>
      </c>
      <c r="F24242" s="1">
        <f>TIMEVALUE("11:32:14")</f>
        <v>0.48071759259259261</v>
      </c>
      <c r="G24242" t="s">
        <v>1160</v>
      </c>
      <c r="H24242" t="s">
        <v>43112</v>
      </c>
      <c r="I24242">
        <v>727.79899999999998</v>
      </c>
    </row>
    <row r="24243" spans="1:9" x14ac:dyDescent="0.25">
      <c r="A24243" t="s">
        <v>43113</v>
      </c>
      <c r="B24243">
        <v>13118</v>
      </c>
      <c r="C24243" s="2">
        <f t="shared" si="2468"/>
        <v>44367</v>
      </c>
      <c r="D24243" s="1">
        <f>TIMEVALUE("11:35:25")</f>
        <v>0.48292824074074076</v>
      </c>
      <c r="E24243" s="2">
        <f t="shared" si="2469"/>
        <v>44367</v>
      </c>
      <c r="F24243" s="1">
        <f>TIMEVALUE("11:41:55")</f>
        <v>0.48744212962962963</v>
      </c>
      <c r="G24243" t="s">
        <v>1869</v>
      </c>
      <c r="H24243" t="s">
        <v>43114</v>
      </c>
      <c r="I24243">
        <v>726.81299999999999</v>
      </c>
    </row>
    <row r="24244" spans="1:9" x14ac:dyDescent="0.25">
      <c r="A24244" t="s">
        <v>43115</v>
      </c>
      <c r="B24244">
        <v>13118</v>
      </c>
      <c r="C24244" s="2">
        <f t="shared" si="2468"/>
        <v>44367</v>
      </c>
      <c r="D24244" s="1">
        <f>TIMEVALUE("11:44:10")</f>
        <v>0.48900462962962965</v>
      </c>
      <c r="E24244" s="2">
        <f t="shared" si="2469"/>
        <v>44367</v>
      </c>
      <c r="F24244" s="1">
        <f>TIMEVALUE("11:50:31")</f>
        <v>0.49341435185185184</v>
      </c>
      <c r="G24244" t="s">
        <v>4234</v>
      </c>
      <c r="H24244" t="s">
        <v>43116</v>
      </c>
      <c r="I24244">
        <v>725.81799999999998</v>
      </c>
    </row>
    <row r="24245" spans="1:9" x14ac:dyDescent="0.25">
      <c r="A24245" t="s">
        <v>43117</v>
      </c>
      <c r="B24245">
        <v>13118</v>
      </c>
      <c r="C24245" s="2">
        <f t="shared" si="2468"/>
        <v>44367</v>
      </c>
      <c r="D24245" s="1">
        <f>TIMEVALUE("11:52:01")</f>
        <v>0.4944560185185185</v>
      </c>
      <c r="E24245" s="2">
        <f t="shared" si="2469"/>
        <v>44367</v>
      </c>
      <c r="F24245" s="1">
        <f>TIMEVALUE("11:56:22")</f>
        <v>0.49747685185185186</v>
      </c>
      <c r="G24245" t="s">
        <v>422</v>
      </c>
      <c r="H24245" t="s">
        <v>43118</v>
      </c>
      <c r="I24245">
        <v>724.846</v>
      </c>
    </row>
    <row r="24246" spans="1:9" x14ac:dyDescent="0.25">
      <c r="A24246" t="s">
        <v>43119</v>
      </c>
      <c r="B24246">
        <v>13118</v>
      </c>
      <c r="C24246" s="2">
        <f t="shared" si="2468"/>
        <v>44367</v>
      </c>
      <c r="D24246" s="1">
        <f>TIMEVALUE("11:58:14")</f>
        <v>0.49877314814814816</v>
      </c>
      <c r="E24246" s="2">
        <f t="shared" si="2469"/>
        <v>44367</v>
      </c>
      <c r="F24246" s="1">
        <f>TIMEVALUE("12:02:48")</f>
        <v>0.50194444444444442</v>
      </c>
      <c r="G24246" t="s">
        <v>790</v>
      </c>
      <c r="H24246" t="s">
        <v>9404</v>
      </c>
      <c r="I24246">
        <v>724.08100000000002</v>
      </c>
    </row>
    <row r="24247" spans="1:9" x14ac:dyDescent="0.25">
      <c r="A24247" t="s">
        <v>43120</v>
      </c>
      <c r="B24247">
        <v>13118</v>
      </c>
      <c r="C24247" s="2">
        <f t="shared" si="2468"/>
        <v>44367</v>
      </c>
      <c r="D24247" s="1">
        <f>TIMEVALUE("09:29:14")</f>
        <v>0.39530092592592592</v>
      </c>
      <c r="E24247" s="2">
        <f t="shared" si="2469"/>
        <v>44367</v>
      </c>
      <c r="F24247" s="1">
        <f>TIMEVALUE("09:35:53")</f>
        <v>0.39991898148148147</v>
      </c>
      <c r="G24247" t="s">
        <v>2615</v>
      </c>
      <c r="H24247" t="s">
        <v>43121</v>
      </c>
      <c r="I24247">
        <v>723.28200000000004</v>
      </c>
    </row>
    <row r="24248" spans="1:9" x14ac:dyDescent="0.25">
      <c r="A24248" t="s">
        <v>43122</v>
      </c>
      <c r="B24248">
        <v>13112</v>
      </c>
      <c r="C24248" s="2">
        <f t="shared" ref="C24248:C24259" si="2470">DATEVALUE("2025-06-23")</f>
        <v>44369</v>
      </c>
      <c r="D24248" s="1">
        <f>TIMEVALUE("10:39:30")</f>
        <v>0.4440972222222222</v>
      </c>
      <c r="E24248" s="2">
        <f t="shared" ref="E24248:E24259" si="2471">DATEVALUE("2025-06-23")</f>
        <v>44369</v>
      </c>
      <c r="F24248" s="1">
        <f>TIMEVALUE("10:52:56")</f>
        <v>0.4534259259259259</v>
      </c>
      <c r="G24248" t="s">
        <v>1467</v>
      </c>
      <c r="H24248" t="s">
        <v>43123</v>
      </c>
      <c r="I24248">
        <v>734.55399999999997</v>
      </c>
    </row>
    <row r="24249" spans="1:9" x14ac:dyDescent="0.25">
      <c r="A24249" t="s">
        <v>43124</v>
      </c>
      <c r="B24249">
        <v>13112</v>
      </c>
      <c r="C24249" s="2">
        <f t="shared" si="2470"/>
        <v>44369</v>
      </c>
      <c r="D24249" s="1">
        <f>TIMEVALUE("10:55:17")</f>
        <v>0.45505787037037038</v>
      </c>
      <c r="E24249" s="2">
        <f t="shared" si="2471"/>
        <v>44369</v>
      </c>
      <c r="F24249" s="1">
        <f>TIMEVALUE("11:08:53")</f>
        <v>0.4645023148148148</v>
      </c>
      <c r="G24249" t="s">
        <v>1547</v>
      </c>
      <c r="H24249" t="s">
        <v>43125</v>
      </c>
      <c r="I24249">
        <v>733.84</v>
      </c>
    </row>
    <row r="24250" spans="1:9" x14ac:dyDescent="0.25">
      <c r="A24250" t="s">
        <v>43126</v>
      </c>
      <c r="B24250">
        <v>13112</v>
      </c>
      <c r="C24250" s="2">
        <f t="shared" si="2470"/>
        <v>44369</v>
      </c>
      <c r="D24250" s="1">
        <f>TIMEVALUE("11:11:09")</f>
        <v>0.46607638888888892</v>
      </c>
      <c r="E24250" s="2">
        <f t="shared" si="2471"/>
        <v>44369</v>
      </c>
      <c r="F24250" s="1">
        <f>TIMEVALUE("11:18:46")</f>
        <v>0.47136574074074072</v>
      </c>
      <c r="G24250" t="s">
        <v>484</v>
      </c>
      <c r="H24250" t="s">
        <v>43127</v>
      </c>
      <c r="I24250">
        <v>732.90899999999999</v>
      </c>
    </row>
    <row r="24251" spans="1:9" x14ac:dyDescent="0.25">
      <c r="A24251" t="s">
        <v>43128</v>
      </c>
      <c r="B24251">
        <v>13112</v>
      </c>
      <c r="C24251" s="2">
        <f t="shared" si="2470"/>
        <v>44369</v>
      </c>
      <c r="D24251" s="1">
        <f>TIMEVALUE("11:20:28")</f>
        <v>0.4725462962962963</v>
      </c>
      <c r="E24251" s="2">
        <f t="shared" si="2471"/>
        <v>44369</v>
      </c>
      <c r="F24251" s="1">
        <f>TIMEVALUE("11:28:57")</f>
        <v>0.47843750000000002</v>
      </c>
      <c r="G24251" t="s">
        <v>1391</v>
      </c>
      <c r="H24251" t="s">
        <v>9641</v>
      </c>
      <c r="I24251">
        <v>731.89499999999998</v>
      </c>
    </row>
    <row r="24252" spans="1:9" x14ac:dyDescent="0.25">
      <c r="A24252" t="s">
        <v>43129</v>
      </c>
      <c r="B24252">
        <v>13112</v>
      </c>
      <c r="C24252" s="2">
        <f t="shared" si="2470"/>
        <v>44369</v>
      </c>
      <c r="D24252" s="1">
        <f>TIMEVALUE("11:30:27")</f>
        <v>0.47947916666666668</v>
      </c>
      <c r="E24252" s="2">
        <f t="shared" si="2471"/>
        <v>44369</v>
      </c>
      <c r="F24252" s="1">
        <f>TIMEVALUE("11:39:35")</f>
        <v>0.48582175925925924</v>
      </c>
      <c r="G24252" t="s">
        <v>1745</v>
      </c>
      <c r="H24252" t="s">
        <v>1982</v>
      </c>
      <c r="I24252">
        <v>730.85699999999997</v>
      </c>
    </row>
    <row r="24253" spans="1:9" x14ac:dyDescent="0.25">
      <c r="A24253" t="s">
        <v>43130</v>
      </c>
      <c r="B24253">
        <v>13112</v>
      </c>
      <c r="C24253" s="2">
        <f t="shared" si="2470"/>
        <v>44369</v>
      </c>
      <c r="D24253" s="1">
        <f>TIMEVALUE("12:48:20")</f>
        <v>0.53356481481481477</v>
      </c>
      <c r="E24253" s="2">
        <f t="shared" si="2471"/>
        <v>44369</v>
      </c>
      <c r="F24253" s="1">
        <f>TIMEVALUE("12:50:17")</f>
        <v>0.53491898148148154</v>
      </c>
      <c r="G24253" t="s">
        <v>601</v>
      </c>
      <c r="H24253" t="s">
        <v>43131</v>
      </c>
      <c r="I24253">
        <v>729.86400000000003</v>
      </c>
    </row>
    <row r="24254" spans="1:9" x14ac:dyDescent="0.25">
      <c r="A24254" t="s">
        <v>43132</v>
      </c>
      <c r="B24254">
        <v>13112</v>
      </c>
      <c r="C24254" s="2">
        <f t="shared" si="2470"/>
        <v>44369</v>
      </c>
      <c r="D24254" s="1">
        <f>TIMEVALUE("12:52:04")</f>
        <v>0.53615740740740736</v>
      </c>
      <c r="E24254" s="2">
        <f t="shared" si="2471"/>
        <v>44369</v>
      </c>
      <c r="F24254" s="1">
        <f>TIMEVALUE("13:02:45")</f>
        <v>0.54357638888888893</v>
      </c>
      <c r="G24254" t="s">
        <v>4526</v>
      </c>
      <c r="H24254" t="s">
        <v>43133</v>
      </c>
      <c r="I24254">
        <v>728.92700000000002</v>
      </c>
    </row>
    <row r="24255" spans="1:9" x14ac:dyDescent="0.25">
      <c r="A24255" t="s">
        <v>43134</v>
      </c>
      <c r="B24255">
        <v>13112</v>
      </c>
      <c r="C24255" s="2">
        <f t="shared" si="2470"/>
        <v>44369</v>
      </c>
      <c r="D24255" s="1">
        <f>TIMEVALUE("13:05:03")</f>
        <v>0.54517361111111107</v>
      </c>
      <c r="E24255" s="2">
        <f t="shared" si="2471"/>
        <v>44369</v>
      </c>
      <c r="F24255" s="1">
        <f>TIMEVALUE("13:18:52")</f>
        <v>0.55476851851851849</v>
      </c>
      <c r="G24255" t="s">
        <v>3868</v>
      </c>
      <c r="H24255" t="s">
        <v>43135</v>
      </c>
      <c r="I24255">
        <v>727.90800000000002</v>
      </c>
    </row>
    <row r="24256" spans="1:9" x14ac:dyDescent="0.25">
      <c r="A24256" t="s">
        <v>43136</v>
      </c>
      <c r="B24256">
        <v>13112</v>
      </c>
      <c r="C24256" s="2">
        <f t="shared" si="2470"/>
        <v>44369</v>
      </c>
      <c r="D24256" s="1">
        <f>TIMEVALUE("13:21:17")</f>
        <v>0.55644675925925924</v>
      </c>
      <c r="E24256" s="2">
        <f t="shared" si="2471"/>
        <v>44369</v>
      </c>
      <c r="F24256" s="1">
        <f>TIMEVALUE("13:27:30")</f>
        <v>0.56076388888888884</v>
      </c>
      <c r="G24256" t="s">
        <v>2782</v>
      </c>
      <c r="H24256" t="s">
        <v>43137</v>
      </c>
      <c r="I24256">
        <v>726.80899999999997</v>
      </c>
    </row>
    <row r="24257" spans="1:9" x14ac:dyDescent="0.25">
      <c r="A24257" t="s">
        <v>43138</v>
      </c>
      <c r="B24257">
        <v>13112</v>
      </c>
      <c r="C24257" s="2">
        <f t="shared" si="2470"/>
        <v>44369</v>
      </c>
      <c r="D24257" s="1">
        <f>TIMEVALUE("13:29:41")</f>
        <v>0.5622800925925926</v>
      </c>
      <c r="E24257" s="2">
        <f t="shared" si="2471"/>
        <v>44369</v>
      </c>
      <c r="F24257" s="1">
        <f>TIMEVALUE("13:35:08")</f>
        <v>0.56606481481481485</v>
      </c>
      <c r="G24257" t="s">
        <v>5879</v>
      </c>
      <c r="H24257" t="s">
        <v>6630</v>
      </c>
      <c r="I24257">
        <v>725.76700000000005</v>
      </c>
    </row>
    <row r="24258" spans="1:9" x14ac:dyDescent="0.25">
      <c r="A24258" t="s">
        <v>43139</v>
      </c>
      <c r="B24258">
        <v>13112</v>
      </c>
      <c r="C24258" s="2">
        <f t="shared" si="2470"/>
        <v>44369</v>
      </c>
      <c r="D24258" s="1">
        <f>TIMEVALUE("13:37:36")</f>
        <v>0.56777777777777783</v>
      </c>
      <c r="E24258" s="2">
        <f t="shared" si="2471"/>
        <v>44369</v>
      </c>
      <c r="F24258" s="1">
        <f>TIMEVALUE("13:43:56")</f>
        <v>0.57217592592592592</v>
      </c>
      <c r="G24258" t="s">
        <v>3638</v>
      </c>
      <c r="H24258" t="s">
        <v>43140</v>
      </c>
      <c r="I24258">
        <v>724.90099999999995</v>
      </c>
    </row>
    <row r="24259" spans="1:9" x14ac:dyDescent="0.25">
      <c r="A24259" t="s">
        <v>43141</v>
      </c>
      <c r="B24259">
        <v>13112</v>
      </c>
      <c r="C24259" s="2">
        <f t="shared" si="2470"/>
        <v>44369</v>
      </c>
      <c r="D24259" s="1">
        <f>TIMEVALUE("13:46:03")</f>
        <v>0.5736458333333333</v>
      </c>
      <c r="E24259" s="2">
        <f t="shared" si="2471"/>
        <v>44369</v>
      </c>
      <c r="F24259" s="1">
        <f>TIMEVALUE("13:54:06")</f>
        <v>0.57923611111111106</v>
      </c>
      <c r="G24259" t="s">
        <v>822</v>
      </c>
      <c r="H24259" t="s">
        <v>43142</v>
      </c>
      <c r="I24259">
        <v>723.97199999999998</v>
      </c>
    </row>
    <row r="24260" spans="1:9" x14ac:dyDescent="0.25">
      <c r="A24260" t="s">
        <v>43143</v>
      </c>
      <c r="B24260">
        <v>13112</v>
      </c>
      <c r="C24260" s="2">
        <f>DATEVALUE("2025-06-21")</f>
        <v>44367</v>
      </c>
      <c r="D24260" s="1">
        <f>TIMEVALUE("13:21:27")</f>
        <v>0.55656249999999996</v>
      </c>
      <c r="E24260" s="2">
        <f>DATEVALUE("2025-06-21")</f>
        <v>44367</v>
      </c>
      <c r="F24260" s="1">
        <f>TIMEVALUE("13:29:32")</f>
        <v>0.56217592592592591</v>
      </c>
      <c r="G24260" t="s">
        <v>1918</v>
      </c>
      <c r="H24260" t="s">
        <v>43144</v>
      </c>
      <c r="I24260">
        <v>723.27300000000002</v>
      </c>
    </row>
    <row r="24261" spans="1:9" x14ac:dyDescent="0.25">
      <c r="A24261" t="s">
        <v>43145</v>
      </c>
      <c r="B24261">
        <v>13112</v>
      </c>
      <c r="C24261" s="2">
        <f t="shared" ref="C24261:C24272" si="2472">DATEVALUE("2025-06-23")</f>
        <v>44369</v>
      </c>
      <c r="D24261" s="1">
        <f>TIMEVALUE("08:35:45")</f>
        <v>0.3581597222222222</v>
      </c>
      <c r="E24261" s="2">
        <f t="shared" ref="E24261:E24272" si="2473">DATEVALUE("2025-06-23")</f>
        <v>44369</v>
      </c>
      <c r="F24261" s="1">
        <f>TIMEVALUE("08:47:31")</f>
        <v>0.36633101851851851</v>
      </c>
      <c r="G24261" t="s">
        <v>7619</v>
      </c>
      <c r="H24261" t="s">
        <v>43146</v>
      </c>
      <c r="I24261">
        <v>734.75599999999997</v>
      </c>
    </row>
    <row r="24262" spans="1:9" x14ac:dyDescent="0.25">
      <c r="A24262" t="s">
        <v>43147</v>
      </c>
      <c r="B24262">
        <v>13112</v>
      </c>
      <c r="C24262" s="2">
        <f t="shared" si="2472"/>
        <v>44369</v>
      </c>
      <c r="D24262" s="1">
        <f>TIMEVALUE("08:49:59")</f>
        <v>0.36804398148148149</v>
      </c>
      <c r="E24262" s="2">
        <f t="shared" si="2473"/>
        <v>44369</v>
      </c>
      <c r="F24262" s="1">
        <f>TIMEVALUE("08:56:29")</f>
        <v>0.37255787037037036</v>
      </c>
      <c r="G24262" t="s">
        <v>1869</v>
      </c>
      <c r="H24262" t="s">
        <v>43148</v>
      </c>
      <c r="I24262">
        <v>734.11500000000001</v>
      </c>
    </row>
    <row r="24263" spans="1:9" x14ac:dyDescent="0.25">
      <c r="A24263" t="s">
        <v>43149</v>
      </c>
      <c r="B24263">
        <v>13112</v>
      </c>
      <c r="C24263" s="2">
        <f t="shared" si="2472"/>
        <v>44369</v>
      </c>
      <c r="D24263" s="1">
        <f>TIMEVALUE("08:59:15")</f>
        <v>0.37447916666666664</v>
      </c>
      <c r="E24263" s="2">
        <f t="shared" si="2473"/>
        <v>44369</v>
      </c>
      <c r="F24263" s="1">
        <f>TIMEVALUE("09:09:14")</f>
        <v>0.38141203703703702</v>
      </c>
      <c r="G24263" t="s">
        <v>1323</v>
      </c>
      <c r="H24263" t="s">
        <v>43150</v>
      </c>
      <c r="I24263">
        <v>733.26499999999999</v>
      </c>
    </row>
    <row r="24264" spans="1:9" x14ac:dyDescent="0.25">
      <c r="A24264" t="s">
        <v>43151</v>
      </c>
      <c r="B24264">
        <v>13112</v>
      </c>
      <c r="C24264" s="2">
        <f t="shared" si="2472"/>
        <v>44369</v>
      </c>
      <c r="D24264" s="1">
        <f>TIMEVALUE("09:11:25")</f>
        <v>0.38292824074074072</v>
      </c>
      <c r="E24264" s="2">
        <f t="shared" si="2473"/>
        <v>44369</v>
      </c>
      <c r="F24264" s="1">
        <f>TIMEVALUE("09:20:34")</f>
        <v>0.38928240740740738</v>
      </c>
      <c r="G24264" t="s">
        <v>1065</v>
      </c>
      <c r="H24264" t="s">
        <v>43152</v>
      </c>
      <c r="I24264">
        <v>732.27200000000005</v>
      </c>
    </row>
    <row r="24265" spans="1:9" x14ac:dyDescent="0.25">
      <c r="A24265" t="s">
        <v>43153</v>
      </c>
      <c r="B24265">
        <v>13112</v>
      </c>
      <c r="C24265" s="2">
        <f t="shared" si="2472"/>
        <v>44369</v>
      </c>
      <c r="D24265" s="1">
        <f>TIMEVALUE("09:23:00")</f>
        <v>0.39097222222222222</v>
      </c>
      <c r="E24265" s="2">
        <f t="shared" si="2473"/>
        <v>44369</v>
      </c>
      <c r="F24265" s="1">
        <f>TIMEVALUE("09:30:35")</f>
        <v>0.39623842592592595</v>
      </c>
      <c r="G24265" t="s">
        <v>2557</v>
      </c>
      <c r="H24265" t="s">
        <v>43154</v>
      </c>
      <c r="I24265">
        <v>731.20699999999999</v>
      </c>
    </row>
    <row r="24266" spans="1:9" x14ac:dyDescent="0.25">
      <c r="A24266" t="s">
        <v>43155</v>
      </c>
      <c r="B24266">
        <v>13112</v>
      </c>
      <c r="C24266" s="2">
        <f t="shared" si="2472"/>
        <v>44369</v>
      </c>
      <c r="D24266" s="1">
        <f>TIMEVALUE("09:32:43")</f>
        <v>0.39771990740740742</v>
      </c>
      <c r="E24266" s="2">
        <f t="shared" si="2473"/>
        <v>44369</v>
      </c>
      <c r="F24266" s="1">
        <f>TIMEVALUE("09:41:06")</f>
        <v>0.40354166666666669</v>
      </c>
      <c r="G24266" t="s">
        <v>4450</v>
      </c>
      <c r="H24266" t="s">
        <v>9137</v>
      </c>
      <c r="I24266">
        <v>730.14599999999996</v>
      </c>
    </row>
    <row r="24267" spans="1:9" x14ac:dyDescent="0.25">
      <c r="A24267" t="s">
        <v>43156</v>
      </c>
      <c r="B24267">
        <v>13112</v>
      </c>
      <c r="C24267" s="2">
        <f t="shared" si="2472"/>
        <v>44369</v>
      </c>
      <c r="D24267" s="1">
        <f>TIMEVALUE("09:43:22")</f>
        <v>0.40511574074074075</v>
      </c>
      <c r="E24267" s="2">
        <f t="shared" si="2473"/>
        <v>44369</v>
      </c>
      <c r="F24267" s="1">
        <f>TIMEVALUE("09:51:45")</f>
        <v>0.41093750000000001</v>
      </c>
      <c r="G24267" t="s">
        <v>4450</v>
      </c>
      <c r="H24267" t="s">
        <v>8167</v>
      </c>
      <c r="I24267">
        <v>729.06200000000001</v>
      </c>
    </row>
    <row r="24268" spans="1:9" x14ac:dyDescent="0.25">
      <c r="A24268" t="s">
        <v>43157</v>
      </c>
      <c r="B24268">
        <v>13112</v>
      </c>
      <c r="C24268" s="2">
        <f t="shared" si="2472"/>
        <v>44369</v>
      </c>
      <c r="D24268" s="1">
        <f>TIMEVALUE("09:53:53")</f>
        <v>0.41241898148148148</v>
      </c>
      <c r="E24268" s="2">
        <f t="shared" si="2473"/>
        <v>44369</v>
      </c>
      <c r="F24268" s="1">
        <f>TIMEVALUE("10:01:45")</f>
        <v>0.41788194444444443</v>
      </c>
      <c r="G24268" t="s">
        <v>2347</v>
      </c>
      <c r="H24268" t="s">
        <v>43158</v>
      </c>
      <c r="I24268">
        <v>728.21699999999998</v>
      </c>
    </row>
    <row r="24269" spans="1:9" x14ac:dyDescent="0.25">
      <c r="A24269" t="s">
        <v>43159</v>
      </c>
      <c r="B24269">
        <v>13112</v>
      </c>
      <c r="C24269" s="2">
        <f t="shared" si="2472"/>
        <v>44369</v>
      </c>
      <c r="D24269" s="1">
        <f>TIMEVALUE("10:03:50")</f>
        <v>0.41932870370370373</v>
      </c>
      <c r="E24269" s="2">
        <f t="shared" si="2473"/>
        <v>44369</v>
      </c>
      <c r="F24269" s="1">
        <f>TIMEVALUE("10:09:25")</f>
        <v>0.42320601851851852</v>
      </c>
      <c r="G24269" t="s">
        <v>2031</v>
      </c>
      <c r="H24269" t="s">
        <v>43160</v>
      </c>
      <c r="I24269">
        <v>727.19600000000003</v>
      </c>
    </row>
    <row r="24270" spans="1:9" x14ac:dyDescent="0.25">
      <c r="A24270" t="s">
        <v>43161</v>
      </c>
      <c r="B24270">
        <v>13112</v>
      </c>
      <c r="C24270" s="2">
        <f t="shared" si="2472"/>
        <v>44369</v>
      </c>
      <c r="D24270" s="1">
        <f>TIMEVALUE("10:11:35")</f>
        <v>0.42471064814814813</v>
      </c>
      <c r="E24270" s="2">
        <f t="shared" si="2473"/>
        <v>44369</v>
      </c>
      <c r="F24270" s="1">
        <f>TIMEVALUE("10:18:41")</f>
        <v>0.42964120370370368</v>
      </c>
      <c r="G24270" t="s">
        <v>4320</v>
      </c>
      <c r="H24270" t="s">
        <v>43162</v>
      </c>
      <c r="I24270">
        <v>726.09100000000001</v>
      </c>
    </row>
    <row r="24271" spans="1:9" x14ac:dyDescent="0.25">
      <c r="A24271" t="s">
        <v>43163</v>
      </c>
      <c r="B24271">
        <v>13112</v>
      </c>
      <c r="C24271" s="2">
        <f t="shared" si="2472"/>
        <v>44369</v>
      </c>
      <c r="D24271" s="1">
        <f>TIMEVALUE("10:20:53")</f>
        <v>0.43116898148148147</v>
      </c>
      <c r="E24271" s="2">
        <f t="shared" si="2473"/>
        <v>44369</v>
      </c>
      <c r="F24271" s="1">
        <f>TIMEVALUE("10:26:21")</f>
        <v>0.43496527777777777</v>
      </c>
      <c r="G24271" t="s">
        <v>5872</v>
      </c>
      <c r="H24271" t="s">
        <v>43164</v>
      </c>
      <c r="I24271">
        <v>725.13599999999997</v>
      </c>
    </row>
    <row r="24272" spans="1:9" x14ac:dyDescent="0.25">
      <c r="A24272" t="s">
        <v>43165</v>
      </c>
      <c r="B24272">
        <v>13112</v>
      </c>
      <c r="C24272" s="2">
        <f t="shared" si="2472"/>
        <v>44369</v>
      </c>
      <c r="D24272" s="1">
        <f>TIMEVALUE("10:28:29")</f>
        <v>0.43644675925925924</v>
      </c>
      <c r="E24272" s="2">
        <f t="shared" si="2473"/>
        <v>44369</v>
      </c>
      <c r="F24272" s="1">
        <f>TIMEVALUE("10:34:00")</f>
        <v>0.44027777777777777</v>
      </c>
      <c r="G24272" t="s">
        <v>5160</v>
      </c>
      <c r="H24272" t="s">
        <v>43166</v>
      </c>
      <c r="I24272">
        <v>724.18100000000004</v>
      </c>
    </row>
    <row r="24273" spans="1:9" x14ac:dyDescent="0.25">
      <c r="A24273" t="s">
        <v>43167</v>
      </c>
      <c r="B24273">
        <v>13112</v>
      </c>
      <c r="C24273" s="2">
        <f t="shared" ref="C24273:C24299" si="2474">DATEVALUE("2025-06-21")</f>
        <v>44367</v>
      </c>
      <c r="D24273" s="1">
        <f>TIMEVALUE("13:11:22")</f>
        <v>0.54956018518518523</v>
      </c>
      <c r="E24273" s="2">
        <f t="shared" ref="E24273:E24299" si="2475">DATEVALUE("2025-06-21")</f>
        <v>44367</v>
      </c>
      <c r="F24273" s="1">
        <f>TIMEVALUE("13:18:43")</f>
        <v>0.55466435185185181</v>
      </c>
      <c r="G24273" t="s">
        <v>64</v>
      </c>
      <c r="H24273" t="s">
        <v>43168</v>
      </c>
      <c r="I24273">
        <v>723.55200000000002</v>
      </c>
    </row>
    <row r="24274" spans="1:9" x14ac:dyDescent="0.25">
      <c r="A24274" t="s">
        <v>43169</v>
      </c>
      <c r="B24274">
        <v>13112</v>
      </c>
      <c r="C24274" s="2">
        <f t="shared" si="2474"/>
        <v>44367</v>
      </c>
      <c r="D24274" s="1">
        <f>TIMEVALUE("10:40:12")</f>
        <v>0.44458333333333333</v>
      </c>
      <c r="E24274" s="2">
        <f t="shared" si="2475"/>
        <v>44367</v>
      </c>
      <c r="F24274" s="1">
        <f>TIMEVALUE("10:51:11")</f>
        <v>0.45221064814814815</v>
      </c>
      <c r="G24274" t="s">
        <v>1915</v>
      </c>
      <c r="H24274" t="s">
        <v>43170</v>
      </c>
      <c r="I24274">
        <v>735.21199999999999</v>
      </c>
    </row>
    <row r="24275" spans="1:9" x14ac:dyDescent="0.25">
      <c r="A24275" t="s">
        <v>43171</v>
      </c>
      <c r="B24275">
        <v>13112</v>
      </c>
      <c r="C24275" s="2">
        <f t="shared" si="2474"/>
        <v>44367</v>
      </c>
      <c r="D24275" s="1">
        <f>TIMEVALUE("10:53:32")</f>
        <v>0.45384259259259258</v>
      </c>
      <c r="E24275" s="2">
        <f t="shared" si="2475"/>
        <v>44367</v>
      </c>
      <c r="F24275" s="1">
        <f>TIMEVALUE("11:06:00")</f>
        <v>0.46250000000000002</v>
      </c>
      <c r="G24275" t="s">
        <v>764</v>
      </c>
      <c r="H24275" t="s">
        <v>8088</v>
      </c>
      <c r="I24275">
        <v>734.447</v>
      </c>
    </row>
    <row r="24276" spans="1:9" x14ac:dyDescent="0.25">
      <c r="A24276" t="s">
        <v>43172</v>
      </c>
      <c r="B24276">
        <v>13112</v>
      </c>
      <c r="C24276" s="2">
        <f t="shared" si="2474"/>
        <v>44367</v>
      </c>
      <c r="D24276" s="1">
        <f>TIMEVALUE("11:12:16")</f>
        <v>0.46685185185185185</v>
      </c>
      <c r="E24276" s="2">
        <f t="shared" si="2475"/>
        <v>44367</v>
      </c>
      <c r="F24276" s="1">
        <f>TIMEVALUE("11:21:20")</f>
        <v>0.47314814814814815</v>
      </c>
      <c r="G24276" t="s">
        <v>46</v>
      </c>
      <c r="H24276" t="s">
        <v>43173</v>
      </c>
      <c r="I24276">
        <v>733.63499999999999</v>
      </c>
    </row>
    <row r="24277" spans="1:9" x14ac:dyDescent="0.25">
      <c r="A24277" t="s">
        <v>43174</v>
      </c>
      <c r="B24277">
        <v>13112</v>
      </c>
      <c r="C24277" s="2">
        <f t="shared" si="2474"/>
        <v>44367</v>
      </c>
      <c r="D24277" s="1">
        <f>TIMEVALUE("11:23:25")</f>
        <v>0.4745949074074074</v>
      </c>
      <c r="E24277" s="2">
        <f t="shared" si="2475"/>
        <v>44367</v>
      </c>
      <c r="F24277" s="1">
        <f>TIMEVALUE("11:33:55")</f>
        <v>0.48188657407407409</v>
      </c>
      <c r="G24277" t="s">
        <v>761</v>
      </c>
      <c r="H24277" t="s">
        <v>43175</v>
      </c>
      <c r="I24277">
        <v>732.54600000000005</v>
      </c>
    </row>
    <row r="24278" spans="1:9" x14ac:dyDescent="0.25">
      <c r="A24278" t="s">
        <v>43176</v>
      </c>
      <c r="B24278">
        <v>13112</v>
      </c>
      <c r="C24278" s="2">
        <f t="shared" si="2474"/>
        <v>44367</v>
      </c>
      <c r="D24278" s="1">
        <f>TIMEVALUE("11:37:11")</f>
        <v>0.4841550925925926</v>
      </c>
      <c r="E24278" s="2">
        <f t="shared" si="2475"/>
        <v>44367</v>
      </c>
      <c r="F24278" s="1">
        <f>TIMEVALUE("11:46:35")</f>
        <v>0.49068287037037039</v>
      </c>
      <c r="G24278" t="s">
        <v>410</v>
      </c>
      <c r="H24278" t="s">
        <v>43177</v>
      </c>
      <c r="I24278">
        <v>731.4</v>
      </c>
    </row>
    <row r="24279" spans="1:9" x14ac:dyDescent="0.25">
      <c r="A24279" t="s">
        <v>43178</v>
      </c>
      <c r="B24279">
        <v>13112</v>
      </c>
      <c r="C24279" s="2">
        <f t="shared" si="2474"/>
        <v>44367</v>
      </c>
      <c r="D24279" s="1">
        <f>TIMEVALUE("11:49:16")</f>
        <v>0.49254629629629632</v>
      </c>
      <c r="E24279" s="2">
        <f t="shared" si="2475"/>
        <v>44367</v>
      </c>
      <c r="F24279" s="1">
        <f>TIMEVALUE("11:58:21")</f>
        <v>0.49885416666666665</v>
      </c>
      <c r="G24279" t="s">
        <v>3279</v>
      </c>
      <c r="H24279" t="s">
        <v>43179</v>
      </c>
      <c r="I24279">
        <v>730.495</v>
      </c>
    </row>
    <row r="24280" spans="1:9" x14ac:dyDescent="0.25">
      <c r="A24280" t="s">
        <v>43180</v>
      </c>
      <c r="B24280">
        <v>13112</v>
      </c>
      <c r="C24280" s="2">
        <f t="shared" si="2474"/>
        <v>44367</v>
      </c>
      <c r="D24280" s="1">
        <f>TIMEVALUE("12:00:40")</f>
        <v>0.500462962962963</v>
      </c>
      <c r="E24280" s="2">
        <f t="shared" si="2475"/>
        <v>44367</v>
      </c>
      <c r="F24280" s="1">
        <f>TIMEVALUE("12:10:31")</f>
        <v>0.50730324074074074</v>
      </c>
      <c r="G24280" t="s">
        <v>1344</v>
      </c>
      <c r="H24280" t="s">
        <v>43181</v>
      </c>
      <c r="I24280">
        <v>729.45399999999995</v>
      </c>
    </row>
    <row r="24281" spans="1:9" x14ac:dyDescent="0.25">
      <c r="A24281" t="s">
        <v>43182</v>
      </c>
      <c r="B24281">
        <v>13112</v>
      </c>
      <c r="C24281" s="2">
        <f t="shared" si="2474"/>
        <v>44367</v>
      </c>
      <c r="D24281" s="1">
        <f>TIMEVALUE("12:13:09")</f>
        <v>0.50913194444444443</v>
      </c>
      <c r="E24281" s="2">
        <f t="shared" si="2475"/>
        <v>44367</v>
      </c>
      <c r="F24281" s="1">
        <f>TIMEVALUE("12:23:59")</f>
        <v>0.51665509259259257</v>
      </c>
      <c r="G24281" t="s">
        <v>1845</v>
      </c>
      <c r="H24281" t="s">
        <v>43183</v>
      </c>
      <c r="I24281">
        <v>728.40200000000004</v>
      </c>
    </row>
    <row r="24282" spans="1:9" x14ac:dyDescent="0.25">
      <c r="A24282" t="s">
        <v>43184</v>
      </c>
      <c r="B24282">
        <v>13112</v>
      </c>
      <c r="C24282" s="2">
        <f t="shared" si="2474"/>
        <v>44367</v>
      </c>
      <c r="D24282" s="1">
        <f>TIMEVALUE("12:25:54")</f>
        <v>0.51798611111111115</v>
      </c>
      <c r="E24282" s="2">
        <f t="shared" si="2475"/>
        <v>44367</v>
      </c>
      <c r="F24282" s="1">
        <f>TIMEVALUE("12:33:26")</f>
        <v>0.5232175925925926</v>
      </c>
      <c r="G24282" t="s">
        <v>2821</v>
      </c>
      <c r="H24282" t="s">
        <v>43185</v>
      </c>
      <c r="I24282">
        <v>727.41300000000001</v>
      </c>
    </row>
    <row r="24283" spans="1:9" x14ac:dyDescent="0.25">
      <c r="A24283" t="s">
        <v>43186</v>
      </c>
      <c r="B24283">
        <v>13112</v>
      </c>
      <c r="C24283" s="2">
        <f t="shared" si="2474"/>
        <v>44367</v>
      </c>
      <c r="D24283" s="1">
        <f>TIMEVALUE("12:35:12")</f>
        <v>0.52444444444444449</v>
      </c>
      <c r="E24283" s="2">
        <f t="shared" si="2475"/>
        <v>44367</v>
      </c>
      <c r="F24283" s="1">
        <f>TIMEVALUE("12:42:48")</f>
        <v>0.52972222222222221</v>
      </c>
      <c r="G24283" t="s">
        <v>833</v>
      </c>
      <c r="H24283" t="s">
        <v>12476</v>
      </c>
      <c r="I24283">
        <v>726.31299999999999</v>
      </c>
    </row>
    <row r="24284" spans="1:9" x14ac:dyDescent="0.25">
      <c r="A24284" t="s">
        <v>43187</v>
      </c>
      <c r="B24284">
        <v>13112</v>
      </c>
      <c r="C24284" s="2">
        <f t="shared" si="2474"/>
        <v>44367</v>
      </c>
      <c r="D24284" s="1">
        <f>TIMEVALUE("12:45:13")</f>
        <v>0.53140046296296295</v>
      </c>
      <c r="E24284" s="2">
        <f t="shared" si="2475"/>
        <v>44367</v>
      </c>
      <c r="F24284" s="1">
        <f>TIMEVALUE("12:51:47")</f>
        <v>0.53596064814814814</v>
      </c>
      <c r="G24284" t="s">
        <v>2994</v>
      </c>
      <c r="H24284" t="s">
        <v>43188</v>
      </c>
      <c r="I24284">
        <v>725.23299999999995</v>
      </c>
    </row>
    <row r="24285" spans="1:9" x14ac:dyDescent="0.25">
      <c r="A24285" t="s">
        <v>43189</v>
      </c>
      <c r="B24285">
        <v>13112</v>
      </c>
      <c r="C24285" s="2">
        <f t="shared" si="2474"/>
        <v>44367</v>
      </c>
      <c r="D24285" s="1">
        <f>TIMEVALUE("12:58:09")</f>
        <v>0.54038194444444443</v>
      </c>
      <c r="E24285" s="2">
        <f t="shared" si="2475"/>
        <v>44367</v>
      </c>
      <c r="F24285" s="1">
        <f>TIMEVALUE("12:58:14")</f>
        <v>0.54043981481481485</v>
      </c>
      <c r="G24285" t="s">
        <v>40678</v>
      </c>
      <c r="H24285" t="s">
        <v>12179</v>
      </c>
      <c r="I24285">
        <v>736.53200000000004</v>
      </c>
    </row>
    <row r="24286" spans="1:9" x14ac:dyDescent="0.25">
      <c r="A24286" t="s">
        <v>43190</v>
      </c>
      <c r="B24286">
        <v>13112</v>
      </c>
      <c r="C24286" s="2">
        <f t="shared" si="2474"/>
        <v>44367</v>
      </c>
      <c r="D24286" s="1">
        <f>TIMEVALUE("10:14:38")</f>
        <v>0.42682870370370368</v>
      </c>
      <c r="E24286" s="2">
        <f t="shared" si="2475"/>
        <v>44367</v>
      </c>
      <c r="F24286" s="1">
        <f>TIMEVALUE("10:22:11")</f>
        <v>0.43207175925925928</v>
      </c>
      <c r="G24286" t="s">
        <v>3627</v>
      </c>
      <c r="H24286" t="s">
        <v>43191</v>
      </c>
      <c r="I24286">
        <v>723.59100000000001</v>
      </c>
    </row>
    <row r="24287" spans="1:9" x14ac:dyDescent="0.25">
      <c r="A24287" t="s">
        <v>43192</v>
      </c>
      <c r="B24287">
        <v>13112</v>
      </c>
      <c r="C24287" s="2">
        <f t="shared" si="2474"/>
        <v>44367</v>
      </c>
      <c r="D24287" s="1">
        <f>TIMEVALUE("07:55:39")</f>
        <v>0.33031250000000001</v>
      </c>
      <c r="E24287" s="2">
        <f t="shared" si="2475"/>
        <v>44367</v>
      </c>
      <c r="F24287" s="1">
        <f>TIMEVALUE("08:05:41")</f>
        <v>0.33728009259259262</v>
      </c>
      <c r="G24287" t="s">
        <v>1163</v>
      </c>
      <c r="H24287" t="s">
        <v>43193</v>
      </c>
      <c r="I24287">
        <v>735.83900000000006</v>
      </c>
    </row>
    <row r="24288" spans="1:9" x14ac:dyDescent="0.25">
      <c r="A24288" t="s">
        <v>43194</v>
      </c>
      <c r="B24288">
        <v>13112</v>
      </c>
      <c r="C24288" s="2">
        <f t="shared" si="2474"/>
        <v>44367</v>
      </c>
      <c r="D24288" s="1">
        <f>TIMEVALUE("08:09:32")</f>
        <v>0.3399537037037037</v>
      </c>
      <c r="E24288" s="2">
        <f t="shared" si="2475"/>
        <v>44367</v>
      </c>
      <c r="F24288" s="1">
        <f>TIMEVALUE("08:16:06")</f>
        <v>0.3445138888888889</v>
      </c>
      <c r="G24288" t="s">
        <v>2994</v>
      </c>
      <c r="H24288" t="s">
        <v>43195</v>
      </c>
      <c r="I24288">
        <v>735.09699999999998</v>
      </c>
    </row>
    <row r="24289" spans="1:9" x14ac:dyDescent="0.25">
      <c r="A24289" t="s">
        <v>43196</v>
      </c>
      <c r="B24289">
        <v>13112</v>
      </c>
      <c r="C24289" s="2">
        <f t="shared" si="2474"/>
        <v>44367</v>
      </c>
      <c r="D24289" s="1">
        <f>TIMEVALUE("08:18:15")</f>
        <v>0.34600694444444446</v>
      </c>
      <c r="E24289" s="2">
        <f t="shared" si="2475"/>
        <v>44367</v>
      </c>
      <c r="F24289" s="1">
        <f>TIMEVALUE("08:25:50")</f>
        <v>0.35127314814814814</v>
      </c>
      <c r="G24289" t="s">
        <v>2557</v>
      </c>
      <c r="H24289" t="s">
        <v>43197</v>
      </c>
      <c r="I24289">
        <v>734.22500000000002</v>
      </c>
    </row>
    <row r="24290" spans="1:9" x14ac:dyDescent="0.25">
      <c r="A24290" t="s">
        <v>43198</v>
      </c>
      <c r="B24290">
        <v>13112</v>
      </c>
      <c r="C24290" s="2">
        <f t="shared" si="2474"/>
        <v>44367</v>
      </c>
      <c r="D24290" s="1">
        <f>TIMEVALUE("08:28:50")</f>
        <v>0.35335648148148147</v>
      </c>
      <c r="E24290" s="2">
        <f t="shared" si="2475"/>
        <v>44367</v>
      </c>
      <c r="F24290" s="1">
        <f>TIMEVALUE("08:37:46")</f>
        <v>0.35956018518518518</v>
      </c>
      <c r="G24290" t="s">
        <v>865</v>
      </c>
      <c r="H24290" t="s">
        <v>43199</v>
      </c>
      <c r="I24290">
        <v>733.14</v>
      </c>
    </row>
    <row r="24291" spans="1:9" x14ac:dyDescent="0.25">
      <c r="A24291" t="s">
        <v>43200</v>
      </c>
      <c r="B24291">
        <v>13112</v>
      </c>
      <c r="C24291" s="2">
        <f t="shared" si="2474"/>
        <v>44367</v>
      </c>
      <c r="D24291" s="1">
        <f>TIMEVALUE("08:40:01")</f>
        <v>0.3611226851851852</v>
      </c>
      <c r="E24291" s="2">
        <f t="shared" si="2475"/>
        <v>44367</v>
      </c>
      <c r="F24291" s="1">
        <f>TIMEVALUE("08:49:26")</f>
        <v>0.36766203703703704</v>
      </c>
      <c r="G24291" t="s">
        <v>6083</v>
      </c>
      <c r="H24291" t="s">
        <v>43201</v>
      </c>
      <c r="I24291">
        <v>731.97</v>
      </c>
    </row>
    <row r="24292" spans="1:9" x14ac:dyDescent="0.25">
      <c r="A24292" t="s">
        <v>43202</v>
      </c>
      <c r="B24292">
        <v>13112</v>
      </c>
      <c r="C24292" s="2">
        <f t="shared" si="2474"/>
        <v>44367</v>
      </c>
      <c r="D24292" s="1">
        <f>TIMEVALUE("08:52:17")</f>
        <v>0.36964120370370368</v>
      </c>
      <c r="E24292" s="2">
        <f t="shared" si="2475"/>
        <v>44367</v>
      </c>
      <c r="F24292" s="1">
        <f>TIMEVALUE("09:03:12")</f>
        <v>0.37722222222222224</v>
      </c>
      <c r="G24292" t="s">
        <v>391</v>
      </c>
      <c r="H24292" t="s">
        <v>43203</v>
      </c>
      <c r="I24292">
        <v>730.91600000000005</v>
      </c>
    </row>
    <row r="24293" spans="1:9" x14ac:dyDescent="0.25">
      <c r="A24293" t="s">
        <v>43204</v>
      </c>
      <c r="B24293">
        <v>13112</v>
      </c>
      <c r="C24293" s="2">
        <f t="shared" si="2474"/>
        <v>44367</v>
      </c>
      <c r="D24293" s="1">
        <f>TIMEVALUE("09:05:44")</f>
        <v>0.37898148148148147</v>
      </c>
      <c r="E24293" s="2">
        <f t="shared" si="2475"/>
        <v>44367</v>
      </c>
      <c r="F24293" s="1">
        <f>TIMEVALUE("09:12:52")</f>
        <v>0.38393518518518521</v>
      </c>
      <c r="G24293" t="s">
        <v>2939</v>
      </c>
      <c r="H24293" t="s">
        <v>43205</v>
      </c>
      <c r="I24293">
        <v>729.96900000000005</v>
      </c>
    </row>
    <row r="24294" spans="1:9" x14ac:dyDescent="0.25">
      <c r="A24294" t="s">
        <v>43206</v>
      </c>
      <c r="B24294">
        <v>13112</v>
      </c>
      <c r="C24294" s="2">
        <f t="shared" si="2474"/>
        <v>44367</v>
      </c>
      <c r="D24294" s="1">
        <f>TIMEVALUE("09:24:59")</f>
        <v>0.39234953703703701</v>
      </c>
      <c r="E24294" s="2">
        <f t="shared" si="2475"/>
        <v>44367</v>
      </c>
      <c r="F24294" s="1">
        <f>TIMEVALUE("09:33:39")</f>
        <v>0.39836805555555554</v>
      </c>
      <c r="G24294" t="s">
        <v>1800</v>
      </c>
      <c r="H24294" t="s">
        <v>43207</v>
      </c>
      <c r="I24294">
        <v>728.93499999999995</v>
      </c>
    </row>
    <row r="24295" spans="1:9" x14ac:dyDescent="0.25">
      <c r="A24295" t="s">
        <v>43208</v>
      </c>
      <c r="B24295">
        <v>13112</v>
      </c>
      <c r="C24295" s="2">
        <f t="shared" si="2474"/>
        <v>44367</v>
      </c>
      <c r="D24295" s="1">
        <f>TIMEVALUE("09:36:44")</f>
        <v>0.40050925925925923</v>
      </c>
      <c r="E24295" s="2">
        <f t="shared" si="2475"/>
        <v>44367</v>
      </c>
      <c r="F24295" s="1">
        <f>TIMEVALUE("09:42:40")</f>
        <v>0.40462962962962962</v>
      </c>
      <c r="G24295" t="s">
        <v>176</v>
      </c>
      <c r="H24295" t="s">
        <v>43209</v>
      </c>
      <c r="I24295">
        <v>727.86</v>
      </c>
    </row>
    <row r="24296" spans="1:9" x14ac:dyDescent="0.25">
      <c r="A24296" t="s">
        <v>43210</v>
      </c>
      <c r="B24296">
        <v>13112</v>
      </c>
      <c r="C24296" s="2">
        <f t="shared" si="2474"/>
        <v>44367</v>
      </c>
      <c r="D24296" s="1">
        <f>TIMEVALUE("09:44:39")</f>
        <v>0.40600694444444446</v>
      </c>
      <c r="E24296" s="2">
        <f t="shared" si="2475"/>
        <v>44367</v>
      </c>
      <c r="F24296" s="1">
        <f>TIMEVALUE("09:51:12")</f>
        <v>0.41055555555555556</v>
      </c>
      <c r="G24296" t="s">
        <v>2065</v>
      </c>
      <c r="H24296" t="s">
        <v>43211</v>
      </c>
      <c r="I24296">
        <v>726.74</v>
      </c>
    </row>
    <row r="24297" spans="1:9" x14ac:dyDescent="0.25">
      <c r="A24297" t="s">
        <v>43212</v>
      </c>
      <c r="B24297">
        <v>13112</v>
      </c>
      <c r="C24297" s="2">
        <f t="shared" si="2474"/>
        <v>44367</v>
      </c>
      <c r="D24297" s="1">
        <f>TIMEVALUE("09:53:45")</f>
        <v>0.4123263888888889</v>
      </c>
      <c r="E24297" s="2">
        <f t="shared" si="2475"/>
        <v>44367</v>
      </c>
      <c r="F24297" s="1">
        <f>TIMEVALUE("10:01:29")</f>
        <v>0.41769675925925925</v>
      </c>
      <c r="G24297" t="s">
        <v>1981</v>
      </c>
      <c r="H24297" t="s">
        <v>43213</v>
      </c>
      <c r="I24297">
        <v>725.66399999999999</v>
      </c>
    </row>
    <row r="24298" spans="1:9" x14ac:dyDescent="0.25">
      <c r="A24298" t="s">
        <v>43214</v>
      </c>
      <c r="B24298">
        <v>13112</v>
      </c>
      <c r="C24298" s="2">
        <f t="shared" si="2474"/>
        <v>44367</v>
      </c>
      <c r="D24298" s="1">
        <f>TIMEVALUE("10:03:26")</f>
        <v>0.41905092592592591</v>
      </c>
      <c r="E24298" s="2">
        <f t="shared" si="2475"/>
        <v>44367</v>
      </c>
      <c r="F24298" s="1">
        <f>TIMEVALUE("10:09:58")</f>
        <v>0.42358796296296297</v>
      </c>
      <c r="G24298" t="s">
        <v>4061</v>
      </c>
      <c r="H24298" t="s">
        <v>43215</v>
      </c>
      <c r="I24298">
        <v>724.673</v>
      </c>
    </row>
    <row r="24299" spans="1:9" x14ac:dyDescent="0.25">
      <c r="A24299" t="s">
        <v>43216</v>
      </c>
      <c r="B24299">
        <v>13112</v>
      </c>
      <c r="C24299" s="2">
        <f t="shared" si="2474"/>
        <v>44367</v>
      </c>
      <c r="D24299" s="1">
        <f>TIMEVALUE("07:39:20")</f>
        <v>0.31898148148148148</v>
      </c>
      <c r="E24299" s="2">
        <f t="shared" si="2475"/>
        <v>44367</v>
      </c>
      <c r="F24299" s="1">
        <f>TIMEVALUE("07:45:25")</f>
        <v>0.32320601851851855</v>
      </c>
      <c r="G24299" t="s">
        <v>4715</v>
      </c>
      <c r="H24299" t="s">
        <v>43217</v>
      </c>
      <c r="I24299">
        <v>724.00800000000004</v>
      </c>
    </row>
    <row r="24300" spans="1:9" x14ac:dyDescent="0.25">
      <c r="A24300" t="s">
        <v>43218</v>
      </c>
      <c r="B24300">
        <v>13112</v>
      </c>
      <c r="C24300" s="2">
        <f t="shared" ref="C24300:C24312" si="2476">DATEVALUE("2025-06-20")</f>
        <v>44366</v>
      </c>
      <c r="D24300" s="1">
        <f>TIMEVALUE("15:58:40")</f>
        <v>0.66574074074074074</v>
      </c>
      <c r="E24300" s="2">
        <f t="shared" ref="E24300:E24312" si="2477">DATEVALUE("2025-06-20")</f>
        <v>44366</v>
      </c>
      <c r="F24300" s="1">
        <f>TIMEVALUE("16:09:05")</f>
        <v>0.67297453703703702</v>
      </c>
      <c r="G24300" t="s">
        <v>2135</v>
      </c>
      <c r="H24300" t="s">
        <v>43219</v>
      </c>
      <c r="I24300">
        <v>736.29899999999998</v>
      </c>
    </row>
    <row r="24301" spans="1:9" x14ac:dyDescent="0.25">
      <c r="A24301" t="s">
        <v>43220</v>
      </c>
      <c r="B24301">
        <v>13112</v>
      </c>
      <c r="C24301" s="2">
        <f t="shared" si="2476"/>
        <v>44366</v>
      </c>
      <c r="D24301" s="1">
        <f>TIMEVALUE("16:11:28")</f>
        <v>0.67462962962962958</v>
      </c>
      <c r="E24301" s="2">
        <f t="shared" si="2477"/>
        <v>44366</v>
      </c>
      <c r="F24301" s="1">
        <f>TIMEVALUE("16:18:58")</f>
        <v>0.67983796296296295</v>
      </c>
      <c r="G24301" t="s">
        <v>1487</v>
      </c>
      <c r="H24301" t="s">
        <v>43221</v>
      </c>
      <c r="I24301">
        <v>735.51800000000003</v>
      </c>
    </row>
    <row r="24302" spans="1:9" x14ac:dyDescent="0.25">
      <c r="A24302" t="s">
        <v>43222</v>
      </c>
      <c r="B24302">
        <v>13112</v>
      </c>
      <c r="C24302" s="2">
        <f t="shared" si="2476"/>
        <v>44366</v>
      </c>
      <c r="D24302" s="1">
        <f>TIMEVALUE("16:21:29")</f>
        <v>0.68158564814814815</v>
      </c>
      <c r="E24302" s="2">
        <f t="shared" si="2477"/>
        <v>44366</v>
      </c>
      <c r="F24302" s="1">
        <f>TIMEVALUE("16:31:34")</f>
        <v>0.68858796296296299</v>
      </c>
      <c r="G24302" t="s">
        <v>139</v>
      </c>
      <c r="H24302" t="s">
        <v>43223</v>
      </c>
      <c r="I24302">
        <v>734.60799999999995</v>
      </c>
    </row>
    <row r="24303" spans="1:9" x14ac:dyDescent="0.25">
      <c r="A24303" t="s">
        <v>43224</v>
      </c>
      <c r="B24303">
        <v>13112</v>
      </c>
      <c r="C24303" s="2">
        <f t="shared" si="2476"/>
        <v>44366</v>
      </c>
      <c r="D24303" s="1">
        <f>TIMEVALUE("16:33:50")</f>
        <v>0.69016203703703705</v>
      </c>
      <c r="E24303" s="2">
        <f t="shared" si="2477"/>
        <v>44366</v>
      </c>
      <c r="F24303" s="1">
        <f>TIMEVALUE("16:41:56")</f>
        <v>0.69578703703703704</v>
      </c>
      <c r="G24303" t="s">
        <v>1052</v>
      </c>
      <c r="H24303" t="s">
        <v>43225</v>
      </c>
      <c r="I24303">
        <v>733.51400000000001</v>
      </c>
    </row>
    <row r="24304" spans="1:9" x14ac:dyDescent="0.25">
      <c r="A24304" t="s">
        <v>43226</v>
      </c>
      <c r="B24304">
        <v>13112</v>
      </c>
      <c r="C24304" s="2">
        <f t="shared" si="2476"/>
        <v>44366</v>
      </c>
      <c r="D24304" s="1">
        <f>TIMEVALUE("16:45:04")</f>
        <v>0.69796296296296301</v>
      </c>
      <c r="E24304" s="2">
        <f t="shared" si="2477"/>
        <v>44366</v>
      </c>
      <c r="F24304" s="1">
        <f>TIMEVALUE("16:53:39")</f>
        <v>0.70392361111111112</v>
      </c>
      <c r="G24304" t="s">
        <v>4083</v>
      </c>
      <c r="H24304" t="s">
        <v>43227</v>
      </c>
      <c r="I24304">
        <v>732.50099999999998</v>
      </c>
    </row>
    <row r="24305" spans="1:9" x14ac:dyDescent="0.25">
      <c r="A24305" t="s">
        <v>43228</v>
      </c>
      <c r="B24305">
        <v>13112</v>
      </c>
      <c r="C24305" s="2">
        <f t="shared" si="2476"/>
        <v>44366</v>
      </c>
      <c r="D24305" s="1">
        <f>TIMEVALUE("16:55:42")</f>
        <v>0.70534722222222224</v>
      </c>
      <c r="E24305" s="2">
        <f t="shared" si="2477"/>
        <v>44366</v>
      </c>
      <c r="F24305" s="1">
        <f>TIMEVALUE("17:08:32")</f>
        <v>0.71425925925925926</v>
      </c>
      <c r="G24305" t="s">
        <v>1418</v>
      </c>
      <c r="H24305" t="s">
        <v>43229</v>
      </c>
      <c r="I24305">
        <v>731.42200000000003</v>
      </c>
    </row>
    <row r="24306" spans="1:9" x14ac:dyDescent="0.25">
      <c r="A24306" t="s">
        <v>43230</v>
      </c>
      <c r="B24306">
        <v>13112</v>
      </c>
      <c r="C24306" s="2">
        <f t="shared" si="2476"/>
        <v>44366</v>
      </c>
      <c r="D24306" s="1">
        <f>TIMEVALUE("17:11:24")</f>
        <v>0.71625000000000005</v>
      </c>
      <c r="E24306" s="2">
        <f t="shared" si="2477"/>
        <v>44366</v>
      </c>
      <c r="F24306" s="1">
        <f>TIMEVALUE("17:19:56")</f>
        <v>0.72217592592592594</v>
      </c>
      <c r="G24306" t="s">
        <v>4379</v>
      </c>
      <c r="H24306" t="s">
        <v>43231</v>
      </c>
      <c r="I24306">
        <v>730.31299999999999</v>
      </c>
    </row>
    <row r="24307" spans="1:9" x14ac:dyDescent="0.25">
      <c r="A24307" t="s">
        <v>43232</v>
      </c>
      <c r="B24307">
        <v>13112</v>
      </c>
      <c r="C24307" s="2">
        <f t="shared" si="2476"/>
        <v>44366</v>
      </c>
      <c r="D24307" s="1">
        <f>TIMEVALUE("17:22:19")</f>
        <v>0.7238310185185185</v>
      </c>
      <c r="E24307" s="2">
        <f t="shared" si="2477"/>
        <v>44366</v>
      </c>
      <c r="F24307" s="1">
        <f>TIMEVALUE("17:28:07")</f>
        <v>0.72785879629629635</v>
      </c>
      <c r="G24307" t="s">
        <v>1040</v>
      </c>
      <c r="H24307" t="s">
        <v>43233</v>
      </c>
      <c r="I24307">
        <v>729.25599999999997</v>
      </c>
    </row>
    <row r="24308" spans="1:9" x14ac:dyDescent="0.25">
      <c r="A24308" t="s">
        <v>43234</v>
      </c>
      <c r="B24308">
        <v>13112</v>
      </c>
      <c r="C24308" s="2">
        <f t="shared" si="2476"/>
        <v>44366</v>
      </c>
      <c r="D24308" s="1">
        <f>TIMEVALUE("17:29:57")</f>
        <v>0.7291319444444444</v>
      </c>
      <c r="E24308" s="2">
        <f t="shared" si="2477"/>
        <v>44366</v>
      </c>
      <c r="F24308" s="1">
        <f>TIMEVALUE("17:37:37")</f>
        <v>0.73445601851851849</v>
      </c>
      <c r="G24308" t="s">
        <v>5189</v>
      </c>
      <c r="H24308" t="s">
        <v>7900</v>
      </c>
      <c r="I24308">
        <v>728.24699999999996</v>
      </c>
    </row>
    <row r="24309" spans="1:9" x14ac:dyDescent="0.25">
      <c r="A24309" t="s">
        <v>43235</v>
      </c>
      <c r="B24309">
        <v>13112</v>
      </c>
      <c r="C24309" s="2">
        <f t="shared" si="2476"/>
        <v>44366</v>
      </c>
      <c r="D24309" s="1">
        <f>TIMEVALUE("17:39:30")</f>
        <v>0.73576388888888888</v>
      </c>
      <c r="E24309" s="2">
        <f t="shared" si="2477"/>
        <v>44366</v>
      </c>
      <c r="F24309" s="1">
        <f>TIMEVALUE("17:46:17")</f>
        <v>0.74047453703703703</v>
      </c>
      <c r="G24309" t="s">
        <v>43</v>
      </c>
      <c r="H24309" t="s">
        <v>43236</v>
      </c>
      <c r="I24309">
        <v>727.11099999999999</v>
      </c>
    </row>
    <row r="24310" spans="1:9" x14ac:dyDescent="0.25">
      <c r="A24310" t="s">
        <v>43237</v>
      </c>
      <c r="B24310">
        <v>13112</v>
      </c>
      <c r="C24310" s="2">
        <f t="shared" si="2476"/>
        <v>44366</v>
      </c>
      <c r="D24310" s="1">
        <f>TIMEVALUE("17:48:26")</f>
        <v>0.7419675925925926</v>
      </c>
      <c r="E24310" s="2">
        <f t="shared" si="2477"/>
        <v>44366</v>
      </c>
      <c r="F24310" s="1">
        <f>TIMEVALUE("17:56:54")</f>
        <v>0.74784722222222222</v>
      </c>
      <c r="G24310" t="s">
        <v>2102</v>
      </c>
      <c r="H24310" t="s">
        <v>43238</v>
      </c>
      <c r="I24310">
        <v>726.03399999999999</v>
      </c>
    </row>
    <row r="24311" spans="1:9" x14ac:dyDescent="0.25">
      <c r="A24311" t="s">
        <v>43239</v>
      </c>
      <c r="B24311">
        <v>13112</v>
      </c>
      <c r="C24311" s="2">
        <f t="shared" si="2476"/>
        <v>44366</v>
      </c>
      <c r="D24311" s="1">
        <f>TIMEVALUE("17:59:38")</f>
        <v>0.74974537037037037</v>
      </c>
      <c r="E24311" s="2">
        <f t="shared" si="2477"/>
        <v>44366</v>
      </c>
      <c r="F24311" s="1">
        <f>TIMEVALUE("18:10:28")</f>
        <v>0.75726851851851851</v>
      </c>
      <c r="G24311" t="s">
        <v>1845</v>
      </c>
      <c r="H24311" t="s">
        <v>6514</v>
      </c>
      <c r="I24311">
        <v>725.08299999999997</v>
      </c>
    </row>
    <row r="24312" spans="1:9" x14ac:dyDescent="0.25">
      <c r="A24312" t="s">
        <v>43240</v>
      </c>
      <c r="B24312">
        <v>13112</v>
      </c>
      <c r="C24312" s="2">
        <f t="shared" si="2476"/>
        <v>44366</v>
      </c>
      <c r="D24312" s="1">
        <f>TIMEVALUE("15:42:35")</f>
        <v>0.65457175925925926</v>
      </c>
      <c r="E24312" s="2">
        <f t="shared" si="2477"/>
        <v>44366</v>
      </c>
      <c r="F24312" s="1">
        <f>TIMEVALUE("15:48:29")</f>
        <v>0.65866898148148145</v>
      </c>
      <c r="G24312" t="s">
        <v>672</v>
      </c>
      <c r="H24312" t="s">
        <v>43241</v>
      </c>
      <c r="I24312">
        <v>724.38699999999994</v>
      </c>
    </row>
    <row r="24313" spans="1:9" x14ac:dyDescent="0.25">
      <c r="A24313" t="s">
        <v>43242</v>
      </c>
      <c r="B24313">
        <v>13112</v>
      </c>
      <c r="C24313" s="2">
        <f>DATEVALUE("2025-06-19")</f>
        <v>44365</v>
      </c>
      <c r="D24313" s="1">
        <f>TIMEVALUE("18:06:23")</f>
        <v>0.75443287037037032</v>
      </c>
      <c r="E24313" s="2">
        <f>DATEVALUE("2025-06-19")</f>
        <v>44365</v>
      </c>
      <c r="F24313" s="1">
        <f>TIMEVALUE("18:14:57")</f>
        <v>0.7603819444444444</v>
      </c>
      <c r="G24313" t="s">
        <v>25</v>
      </c>
      <c r="H24313" t="s">
        <v>43243</v>
      </c>
      <c r="I24313">
        <v>736.88099999999997</v>
      </c>
    </row>
    <row r="24314" spans="1:9" x14ac:dyDescent="0.25">
      <c r="A24314" t="s">
        <v>43244</v>
      </c>
      <c r="B24314">
        <v>13112</v>
      </c>
      <c r="C24314" s="2">
        <f t="shared" ref="C24314:C24325" si="2478">DATEVALUE("2025-06-20")</f>
        <v>44366</v>
      </c>
      <c r="D24314" s="1">
        <f>TIMEVALUE("11:24:05")</f>
        <v>0.47505787037037039</v>
      </c>
      <c r="E24314" s="2">
        <f t="shared" ref="E24314:E24325" si="2479">DATEVALUE("2025-06-20")</f>
        <v>44366</v>
      </c>
      <c r="F24314" s="1">
        <f>TIMEVALUE("11:30:23")</f>
        <v>0.47943287037037036</v>
      </c>
      <c r="G24314" t="s">
        <v>951</v>
      </c>
      <c r="H24314" t="s">
        <v>43245</v>
      </c>
      <c r="I24314">
        <v>736.851</v>
      </c>
    </row>
    <row r="24315" spans="1:9" x14ac:dyDescent="0.25">
      <c r="A24315" t="s">
        <v>43246</v>
      </c>
      <c r="B24315">
        <v>13112</v>
      </c>
      <c r="C24315" s="2">
        <f t="shared" si="2478"/>
        <v>44366</v>
      </c>
      <c r="D24315" s="1">
        <f>TIMEVALUE("13:18:53")</f>
        <v>0.55478009259259264</v>
      </c>
      <c r="E24315" s="2">
        <f t="shared" si="2479"/>
        <v>44366</v>
      </c>
      <c r="F24315" s="1">
        <f>TIMEVALUE("13:25:45")</f>
        <v>0.55954861111111109</v>
      </c>
      <c r="G24315" t="s">
        <v>2725</v>
      </c>
      <c r="H24315" t="s">
        <v>43247</v>
      </c>
      <c r="I24315">
        <v>735.38400000000001</v>
      </c>
    </row>
    <row r="24316" spans="1:9" x14ac:dyDescent="0.25">
      <c r="A24316" t="s">
        <v>43248</v>
      </c>
      <c r="B24316">
        <v>13112</v>
      </c>
      <c r="C24316" s="2">
        <f t="shared" si="2478"/>
        <v>44366</v>
      </c>
      <c r="D24316" s="1">
        <f>TIMEVALUE("13:28:51")</f>
        <v>0.56170138888888888</v>
      </c>
      <c r="E24316" s="2">
        <f t="shared" si="2479"/>
        <v>44366</v>
      </c>
      <c r="F24316" s="1">
        <f>TIMEVALUE("13:36:17")</f>
        <v>0.56686342592592598</v>
      </c>
      <c r="G24316" t="s">
        <v>3100</v>
      </c>
      <c r="H24316" t="s">
        <v>9415</v>
      </c>
      <c r="I24316">
        <v>734.23900000000003</v>
      </c>
    </row>
    <row r="24317" spans="1:9" x14ac:dyDescent="0.25">
      <c r="A24317" t="s">
        <v>43249</v>
      </c>
      <c r="B24317">
        <v>13112</v>
      </c>
      <c r="C24317" s="2">
        <f t="shared" si="2478"/>
        <v>44366</v>
      </c>
      <c r="D24317" s="1">
        <f>TIMEVALUE("13:39:31")</f>
        <v>0.56910879629629629</v>
      </c>
      <c r="E24317" s="2">
        <f t="shared" si="2479"/>
        <v>44366</v>
      </c>
      <c r="F24317" s="1">
        <f>TIMEVALUE("13:47:01")</f>
        <v>0.57431712962962966</v>
      </c>
      <c r="G24317" t="s">
        <v>1487</v>
      </c>
      <c r="H24317" t="s">
        <v>43250</v>
      </c>
      <c r="I24317">
        <v>733.23699999999997</v>
      </c>
    </row>
    <row r="24318" spans="1:9" x14ac:dyDescent="0.25">
      <c r="A24318" t="s">
        <v>43251</v>
      </c>
      <c r="B24318">
        <v>13112</v>
      </c>
      <c r="C24318" s="2">
        <f t="shared" si="2478"/>
        <v>44366</v>
      </c>
      <c r="D24318" s="1">
        <f>TIMEVALUE("14:07:29")</f>
        <v>0.58853009259259259</v>
      </c>
      <c r="E24318" s="2">
        <f t="shared" si="2479"/>
        <v>44366</v>
      </c>
      <c r="F24318" s="1">
        <f>TIMEVALUE("14:16:32")</f>
        <v>0.5948148148148148</v>
      </c>
      <c r="G24318" t="s">
        <v>3308</v>
      </c>
      <c r="H24318" t="s">
        <v>43252</v>
      </c>
      <c r="I24318">
        <v>731.774</v>
      </c>
    </row>
    <row r="24319" spans="1:9" x14ac:dyDescent="0.25">
      <c r="A24319" t="s">
        <v>43253</v>
      </c>
      <c r="B24319">
        <v>13112</v>
      </c>
      <c r="C24319" s="2">
        <f t="shared" si="2478"/>
        <v>44366</v>
      </c>
      <c r="D24319" s="1">
        <f>TIMEVALUE("14:19:54")</f>
        <v>0.59715277777777775</v>
      </c>
      <c r="E24319" s="2">
        <f t="shared" si="2479"/>
        <v>44366</v>
      </c>
      <c r="F24319" s="1">
        <f>TIMEVALUE("14:27:11")</f>
        <v>0.60221064814814818</v>
      </c>
      <c r="G24319" t="s">
        <v>1160</v>
      </c>
      <c r="H24319" t="s">
        <v>1724</v>
      </c>
      <c r="I24319">
        <v>730.548</v>
      </c>
    </row>
    <row r="24320" spans="1:9" x14ac:dyDescent="0.25">
      <c r="A24320" t="s">
        <v>43254</v>
      </c>
      <c r="B24320">
        <v>13112</v>
      </c>
      <c r="C24320" s="2">
        <f t="shared" si="2478"/>
        <v>44366</v>
      </c>
      <c r="D24320" s="1">
        <f>TIMEVALUE("14:29:34")</f>
        <v>0.60386574074074073</v>
      </c>
      <c r="E24320" s="2">
        <f t="shared" si="2479"/>
        <v>44366</v>
      </c>
      <c r="F24320" s="1">
        <f>TIMEVALUE("14:37:00")</f>
        <v>0.60902777777777772</v>
      </c>
      <c r="G24320" t="s">
        <v>3100</v>
      </c>
      <c r="H24320" t="s">
        <v>43255</v>
      </c>
      <c r="I24320">
        <v>729.649</v>
      </c>
    </row>
    <row r="24321" spans="1:9" x14ac:dyDescent="0.25">
      <c r="A24321" t="s">
        <v>43256</v>
      </c>
      <c r="B24321">
        <v>13112</v>
      </c>
      <c r="C24321" s="2">
        <f t="shared" si="2478"/>
        <v>44366</v>
      </c>
      <c r="D24321" s="1">
        <f>TIMEVALUE("14:41:39")</f>
        <v>0.61225694444444445</v>
      </c>
      <c r="E24321" s="2">
        <f t="shared" si="2479"/>
        <v>44366</v>
      </c>
      <c r="F24321" s="1">
        <f>TIMEVALUE("14:50:34")</f>
        <v>0.61844907407407412</v>
      </c>
      <c r="G24321" t="s">
        <v>1208</v>
      </c>
      <c r="H24321" t="s">
        <v>43257</v>
      </c>
      <c r="I24321">
        <v>728.47500000000002</v>
      </c>
    </row>
    <row r="24322" spans="1:9" x14ac:dyDescent="0.25">
      <c r="A24322" t="s">
        <v>43258</v>
      </c>
      <c r="B24322">
        <v>13112</v>
      </c>
      <c r="C24322" s="2">
        <f t="shared" si="2478"/>
        <v>44366</v>
      </c>
      <c r="D24322" s="1">
        <f>TIMEVALUE("14:53:05")</f>
        <v>0.62019675925925921</v>
      </c>
      <c r="E24322" s="2">
        <f t="shared" si="2479"/>
        <v>44366</v>
      </c>
      <c r="F24322" s="1">
        <f>TIMEVALUE("15:09:03")</f>
        <v>0.63128472222222221</v>
      </c>
      <c r="G24322" t="s">
        <v>16545</v>
      </c>
      <c r="H24322" t="s">
        <v>9482</v>
      </c>
      <c r="I24322">
        <v>727.38</v>
      </c>
    </row>
    <row r="24323" spans="1:9" x14ac:dyDescent="0.25">
      <c r="A24323" t="s">
        <v>43259</v>
      </c>
      <c r="B24323">
        <v>13112</v>
      </c>
      <c r="C24323" s="2">
        <f t="shared" si="2478"/>
        <v>44366</v>
      </c>
      <c r="D24323" s="1">
        <f>TIMEVALUE("15:12:09")</f>
        <v>0.63343749999999999</v>
      </c>
      <c r="E24323" s="2">
        <f t="shared" si="2479"/>
        <v>44366</v>
      </c>
      <c r="F24323" s="1">
        <f>TIMEVALUE("15:20:51")</f>
        <v>0.63947916666666671</v>
      </c>
      <c r="G24323" t="s">
        <v>1704</v>
      </c>
      <c r="H24323" t="s">
        <v>43260</v>
      </c>
      <c r="I24323">
        <v>726.29200000000003</v>
      </c>
    </row>
    <row r="24324" spans="1:9" x14ac:dyDescent="0.25">
      <c r="A24324" t="s">
        <v>43261</v>
      </c>
      <c r="B24324">
        <v>13112</v>
      </c>
      <c r="C24324" s="2">
        <f t="shared" si="2478"/>
        <v>44366</v>
      </c>
      <c r="D24324" s="1">
        <f>TIMEVALUE("15:23:33")</f>
        <v>0.64135416666666667</v>
      </c>
      <c r="E24324" s="2">
        <f t="shared" si="2479"/>
        <v>44366</v>
      </c>
      <c r="F24324" s="1">
        <f>TIMEVALUE("15:32:18")</f>
        <v>0.64743055555555551</v>
      </c>
      <c r="G24324" t="s">
        <v>67</v>
      </c>
      <c r="H24324" t="s">
        <v>43262</v>
      </c>
      <c r="I24324">
        <v>725.49199999999996</v>
      </c>
    </row>
    <row r="24325" spans="1:9" x14ac:dyDescent="0.25">
      <c r="A24325" t="s">
        <v>43263</v>
      </c>
      <c r="B24325">
        <v>13112</v>
      </c>
      <c r="C24325" s="2">
        <f t="shared" si="2478"/>
        <v>44366</v>
      </c>
      <c r="D24325" s="1">
        <f>TIMEVALUE("07:32:23")</f>
        <v>0.31415509259259261</v>
      </c>
      <c r="E24325" s="2">
        <f t="shared" si="2479"/>
        <v>44366</v>
      </c>
      <c r="F24325" s="1">
        <f>TIMEVALUE("07:39:11")</f>
        <v>0.31887731481481479</v>
      </c>
      <c r="G24325" t="s">
        <v>3546</v>
      </c>
      <c r="H24325" t="s">
        <v>43264</v>
      </c>
      <c r="I24325">
        <v>724.48299999999995</v>
      </c>
    </row>
    <row r="24326" spans="1:9" x14ac:dyDescent="0.25">
      <c r="A24326" t="s">
        <v>43265</v>
      </c>
      <c r="B24326">
        <v>13112</v>
      </c>
      <c r="C24326" s="2">
        <f>DATEVALUE("2025-06-19")</f>
        <v>44365</v>
      </c>
      <c r="D24326" s="1">
        <f>TIMEVALUE("17:43:59")</f>
        <v>0.73887731481481478</v>
      </c>
      <c r="E24326" s="2">
        <f>DATEVALUE("2025-06-19")</f>
        <v>44365</v>
      </c>
      <c r="F24326" s="1">
        <f>TIMEVALUE("17:57:56")</f>
        <v>0.74856481481481485</v>
      </c>
      <c r="G24326" t="s">
        <v>4276</v>
      </c>
      <c r="H24326" t="s">
        <v>43266</v>
      </c>
      <c r="I24326">
        <v>737.05899999999997</v>
      </c>
    </row>
    <row r="24327" spans="1:9" x14ac:dyDescent="0.25">
      <c r="A24327" t="s">
        <v>43267</v>
      </c>
      <c r="B24327">
        <v>13112</v>
      </c>
      <c r="C24327" s="2">
        <f t="shared" ref="C24327:C24337" si="2480">DATEVALUE("2025-06-20")</f>
        <v>44366</v>
      </c>
      <c r="D24327" s="1">
        <f>TIMEVALUE("08:04:33")</f>
        <v>0.33649305555555553</v>
      </c>
      <c r="E24327" s="2">
        <f t="shared" ref="E24327:E24337" si="2481">DATEVALUE("2025-06-20")</f>
        <v>44366</v>
      </c>
      <c r="F24327" s="1">
        <f>TIMEVALUE("08:15:56")</f>
        <v>0.34439814814814818</v>
      </c>
      <c r="G24327" t="s">
        <v>1428</v>
      </c>
      <c r="H24327" t="s">
        <v>43268</v>
      </c>
      <c r="I24327">
        <v>736.13499999999999</v>
      </c>
    </row>
    <row r="24328" spans="1:9" x14ac:dyDescent="0.25">
      <c r="A24328" t="s">
        <v>43269</v>
      </c>
      <c r="B24328">
        <v>13112</v>
      </c>
      <c r="C24328" s="2">
        <f t="shared" si="2480"/>
        <v>44366</v>
      </c>
      <c r="D24328" s="1">
        <f>TIMEVALUE("08:18:54")</f>
        <v>0.34645833333333331</v>
      </c>
      <c r="E24328" s="2">
        <f t="shared" si="2481"/>
        <v>44366</v>
      </c>
      <c r="F24328" s="1">
        <f>TIMEVALUE("08:26:22")</f>
        <v>0.35164351851851849</v>
      </c>
      <c r="G24328" t="s">
        <v>4004</v>
      </c>
      <c r="H24328" t="s">
        <v>43270</v>
      </c>
      <c r="I24328">
        <v>735.21100000000001</v>
      </c>
    </row>
    <row r="24329" spans="1:9" x14ac:dyDescent="0.25">
      <c r="A24329" t="s">
        <v>43271</v>
      </c>
      <c r="B24329">
        <v>13112</v>
      </c>
      <c r="C24329" s="2">
        <f t="shared" si="2480"/>
        <v>44366</v>
      </c>
      <c r="D24329" s="1">
        <f>TIMEVALUE("08:28:32")</f>
        <v>0.35314814814814816</v>
      </c>
      <c r="E24329" s="2">
        <f t="shared" si="2481"/>
        <v>44366</v>
      </c>
      <c r="F24329" s="1">
        <f>TIMEVALUE("08:41:24")</f>
        <v>0.36208333333333331</v>
      </c>
      <c r="G24329" t="s">
        <v>10784</v>
      </c>
      <c r="H24329" t="s">
        <v>43272</v>
      </c>
      <c r="I24329">
        <v>734.17100000000005</v>
      </c>
    </row>
    <row r="24330" spans="1:9" x14ac:dyDescent="0.25">
      <c r="A24330" t="s">
        <v>43273</v>
      </c>
      <c r="B24330">
        <v>13112</v>
      </c>
      <c r="C24330" s="2">
        <f t="shared" si="2480"/>
        <v>44366</v>
      </c>
      <c r="D24330" s="1">
        <f>TIMEVALUE("08:43:59")</f>
        <v>0.36387731481481483</v>
      </c>
      <c r="E24330" s="2">
        <f t="shared" si="2481"/>
        <v>44366</v>
      </c>
      <c r="F24330" s="1">
        <f>TIMEVALUE("08:59:46")</f>
        <v>0.37483796296296296</v>
      </c>
      <c r="G24330" t="s">
        <v>8591</v>
      </c>
      <c r="H24330" t="s">
        <v>43274</v>
      </c>
      <c r="I24330">
        <v>733.01400000000001</v>
      </c>
    </row>
    <row r="24331" spans="1:9" x14ac:dyDescent="0.25">
      <c r="A24331" t="s">
        <v>43275</v>
      </c>
      <c r="B24331">
        <v>13112</v>
      </c>
      <c r="C24331" s="2">
        <f t="shared" si="2480"/>
        <v>44366</v>
      </c>
      <c r="D24331" s="1">
        <f>TIMEVALUE("09:02:59")</f>
        <v>0.37707175925925923</v>
      </c>
      <c r="E24331" s="2">
        <f t="shared" si="2481"/>
        <v>44366</v>
      </c>
      <c r="F24331" s="1">
        <f>TIMEVALUE("09:12:51")</f>
        <v>0.38392361111111112</v>
      </c>
      <c r="G24331" t="s">
        <v>2498</v>
      </c>
      <c r="H24331" t="s">
        <v>43276</v>
      </c>
      <c r="I24331">
        <v>732.00900000000001</v>
      </c>
    </row>
    <row r="24332" spans="1:9" x14ac:dyDescent="0.25">
      <c r="A24332" t="s">
        <v>43277</v>
      </c>
      <c r="B24332">
        <v>13112</v>
      </c>
      <c r="C24332" s="2">
        <f t="shared" si="2480"/>
        <v>44366</v>
      </c>
      <c r="D24332" s="1">
        <f>TIMEVALUE("09:21:05")</f>
        <v>0.3896412037037037</v>
      </c>
      <c r="E24332" s="2">
        <f t="shared" si="2481"/>
        <v>44366</v>
      </c>
      <c r="F24332" s="1">
        <f>TIMEVALUE("09:30:14")</f>
        <v>0.39599537037037036</v>
      </c>
      <c r="G24332" t="s">
        <v>1065</v>
      </c>
      <c r="H24332" t="s">
        <v>43278</v>
      </c>
      <c r="I24332">
        <v>730.86699999999996</v>
      </c>
    </row>
    <row r="24333" spans="1:9" x14ac:dyDescent="0.25">
      <c r="A24333" t="s">
        <v>43279</v>
      </c>
      <c r="B24333">
        <v>13112</v>
      </c>
      <c r="C24333" s="2">
        <f t="shared" si="2480"/>
        <v>44366</v>
      </c>
      <c r="D24333" s="1">
        <f>TIMEVALUE("09:34:25")</f>
        <v>0.39890046296296294</v>
      </c>
      <c r="E24333" s="2">
        <f t="shared" si="2481"/>
        <v>44366</v>
      </c>
      <c r="F24333" s="1">
        <f>TIMEVALUE("09:44:31")</f>
        <v>0.40591435185185187</v>
      </c>
      <c r="G24333" t="s">
        <v>1614</v>
      </c>
      <c r="H24333" t="s">
        <v>43280</v>
      </c>
      <c r="I24333">
        <v>729.875</v>
      </c>
    </row>
    <row r="24334" spans="1:9" x14ac:dyDescent="0.25">
      <c r="A24334" t="s">
        <v>43281</v>
      </c>
      <c r="B24334">
        <v>13112</v>
      </c>
      <c r="C24334" s="2">
        <f t="shared" si="2480"/>
        <v>44366</v>
      </c>
      <c r="D24334" s="1">
        <f>TIMEVALUE("09:47:04")</f>
        <v>0.40768518518518521</v>
      </c>
      <c r="E24334" s="2">
        <f t="shared" si="2481"/>
        <v>44366</v>
      </c>
      <c r="F24334" s="1">
        <f>TIMEVALUE("09:59:28")</f>
        <v>0.41629629629629628</v>
      </c>
      <c r="G24334" t="s">
        <v>7856</v>
      </c>
      <c r="H24334" t="s">
        <v>43282</v>
      </c>
      <c r="I24334">
        <v>728.76599999999996</v>
      </c>
    </row>
    <row r="24335" spans="1:9" x14ac:dyDescent="0.25">
      <c r="A24335" t="s">
        <v>43283</v>
      </c>
      <c r="B24335">
        <v>13112</v>
      </c>
      <c r="C24335" s="2">
        <f t="shared" si="2480"/>
        <v>44366</v>
      </c>
      <c r="D24335" s="1">
        <f>TIMEVALUE("10:02:33")</f>
        <v>0.41843750000000002</v>
      </c>
      <c r="E24335" s="2">
        <f t="shared" si="2481"/>
        <v>44366</v>
      </c>
      <c r="F24335" s="1">
        <f>TIMEVALUE("10:17:10")</f>
        <v>0.42858796296296298</v>
      </c>
      <c r="G24335" t="s">
        <v>8264</v>
      </c>
      <c r="H24335" t="s">
        <v>43284</v>
      </c>
      <c r="I24335">
        <v>727.58100000000002</v>
      </c>
    </row>
    <row r="24336" spans="1:9" x14ac:dyDescent="0.25">
      <c r="A24336" t="s">
        <v>43285</v>
      </c>
      <c r="B24336">
        <v>13112</v>
      </c>
      <c r="C24336" s="2">
        <f t="shared" si="2480"/>
        <v>44366</v>
      </c>
      <c r="D24336" s="1">
        <f>TIMEVALUE("10:22:45")</f>
        <v>0.43246527777777777</v>
      </c>
      <c r="E24336" s="2">
        <f t="shared" si="2481"/>
        <v>44366</v>
      </c>
      <c r="F24336" s="1">
        <f>TIMEVALUE("10:36:00")</f>
        <v>0.44166666666666665</v>
      </c>
      <c r="G24336" t="s">
        <v>5597</v>
      </c>
      <c r="H24336" t="s">
        <v>43286</v>
      </c>
      <c r="I24336">
        <v>726.529</v>
      </c>
    </row>
    <row r="24337" spans="1:9" x14ac:dyDescent="0.25">
      <c r="A24337" t="s">
        <v>43287</v>
      </c>
      <c r="B24337">
        <v>13112</v>
      </c>
      <c r="C24337" s="2">
        <f t="shared" si="2480"/>
        <v>44366</v>
      </c>
      <c r="D24337" s="1">
        <f>TIMEVALUE("10:40:50")</f>
        <v>0.44502314814814814</v>
      </c>
      <c r="E24337" s="2">
        <f t="shared" si="2481"/>
        <v>44366</v>
      </c>
      <c r="F24337" s="1">
        <f>TIMEVALUE("10:59:22")</f>
        <v>0.45789351851851851</v>
      </c>
      <c r="G24337" t="s">
        <v>8336</v>
      </c>
      <c r="H24337" t="s">
        <v>43288</v>
      </c>
      <c r="I24337">
        <v>725.49199999999996</v>
      </c>
    </row>
    <row r="24338" spans="1:9" x14ac:dyDescent="0.25">
      <c r="A24338" t="s">
        <v>43289</v>
      </c>
      <c r="B24338">
        <v>13112</v>
      </c>
      <c r="C24338" s="2">
        <f t="shared" ref="C24338:C24371" si="2482">DATEVALUE("2025-06-19")</f>
        <v>44365</v>
      </c>
      <c r="D24338" s="1">
        <f>TIMEVALUE("17:23:04")</f>
        <v>0.7243518518518518</v>
      </c>
      <c r="E24338" s="2">
        <f t="shared" ref="E24338:E24371" si="2483">DATEVALUE("2025-06-19")</f>
        <v>44365</v>
      </c>
      <c r="F24338" s="1">
        <f>TIMEVALUE("17:28:09")</f>
        <v>0.72788194444444443</v>
      </c>
      <c r="G24338" t="s">
        <v>1901</v>
      </c>
      <c r="H24338" t="s">
        <v>43290</v>
      </c>
      <c r="I24338">
        <v>728.05499999999995</v>
      </c>
    </row>
    <row r="24339" spans="1:9" x14ac:dyDescent="0.25">
      <c r="A24339" t="s">
        <v>43291</v>
      </c>
      <c r="B24339">
        <v>13112</v>
      </c>
      <c r="C24339" s="2">
        <f t="shared" si="2482"/>
        <v>44365</v>
      </c>
      <c r="D24339" s="1">
        <f>TIMEVALUE("14:10:31")</f>
        <v>0.59063657407407411</v>
      </c>
      <c r="E24339" s="2">
        <f t="shared" si="2483"/>
        <v>44365</v>
      </c>
      <c r="F24339" s="1">
        <f>TIMEVALUE("14:22:36")</f>
        <v>0.59902777777777783</v>
      </c>
      <c r="G24339" t="s">
        <v>5563</v>
      </c>
      <c r="H24339" t="s">
        <v>43292</v>
      </c>
      <c r="I24339">
        <v>737.55799999999999</v>
      </c>
    </row>
    <row r="24340" spans="1:9" x14ac:dyDescent="0.25">
      <c r="A24340" t="s">
        <v>43293</v>
      </c>
      <c r="B24340">
        <v>13112</v>
      </c>
      <c r="C24340" s="2">
        <f t="shared" si="2482"/>
        <v>44365</v>
      </c>
      <c r="D24340" s="1">
        <f>TIMEVALUE("14:25:09")</f>
        <v>0.6007986111111111</v>
      </c>
      <c r="E24340" s="2">
        <f t="shared" si="2483"/>
        <v>44365</v>
      </c>
      <c r="F24340" s="1">
        <f>TIMEVALUE("14:38:26")</f>
        <v>0.61002314814814818</v>
      </c>
      <c r="G24340" t="s">
        <v>10120</v>
      </c>
      <c r="H24340" t="s">
        <v>43294</v>
      </c>
      <c r="I24340">
        <v>736.76599999999996</v>
      </c>
    </row>
    <row r="24341" spans="1:9" x14ac:dyDescent="0.25">
      <c r="A24341" t="s">
        <v>43295</v>
      </c>
      <c r="B24341">
        <v>13112</v>
      </c>
      <c r="C24341" s="2">
        <f t="shared" si="2482"/>
        <v>44365</v>
      </c>
      <c r="D24341" s="1">
        <f>TIMEVALUE("14:40:48")</f>
        <v>0.61166666666666669</v>
      </c>
      <c r="E24341" s="2">
        <f t="shared" si="2483"/>
        <v>44365</v>
      </c>
      <c r="F24341" s="1">
        <f>TIMEVALUE("14:53:32")</f>
        <v>0.62050925925925926</v>
      </c>
      <c r="G24341" t="s">
        <v>5821</v>
      </c>
      <c r="H24341" t="s">
        <v>43296</v>
      </c>
      <c r="I24341">
        <v>735.78499999999997</v>
      </c>
    </row>
    <row r="24342" spans="1:9" x14ac:dyDescent="0.25">
      <c r="A24342" t="s">
        <v>43297</v>
      </c>
      <c r="B24342">
        <v>13112</v>
      </c>
      <c r="C24342" s="2">
        <f t="shared" si="2482"/>
        <v>44365</v>
      </c>
      <c r="D24342" s="1">
        <f>TIMEVALUE("14:55:25")</f>
        <v>0.62181712962962965</v>
      </c>
      <c r="E24342" s="2">
        <f t="shared" si="2483"/>
        <v>44365</v>
      </c>
      <c r="F24342" s="1">
        <f>TIMEVALUE("15:09:25")</f>
        <v>0.63153935185185184</v>
      </c>
      <c r="G24342" t="s">
        <v>1355</v>
      </c>
      <c r="H24342" t="s">
        <v>43298</v>
      </c>
      <c r="I24342">
        <v>734.66499999999996</v>
      </c>
    </row>
    <row r="24343" spans="1:9" x14ac:dyDescent="0.25">
      <c r="A24343" t="s">
        <v>43299</v>
      </c>
      <c r="B24343">
        <v>13112</v>
      </c>
      <c r="C24343" s="2">
        <f t="shared" si="2482"/>
        <v>44365</v>
      </c>
      <c r="D24343" s="1">
        <f>TIMEVALUE("15:11:24")</f>
        <v>0.63291666666666668</v>
      </c>
      <c r="E24343" s="2">
        <f t="shared" si="2483"/>
        <v>44365</v>
      </c>
      <c r="F24343" s="1">
        <f>TIMEVALUE("15:29:45")</f>
        <v>0.64565972222222223</v>
      </c>
      <c r="G24343" t="s">
        <v>9902</v>
      </c>
      <c r="H24343" t="s">
        <v>43300</v>
      </c>
      <c r="I24343">
        <v>733.44600000000003</v>
      </c>
    </row>
    <row r="24344" spans="1:9" x14ac:dyDescent="0.25">
      <c r="A24344" t="s">
        <v>43301</v>
      </c>
      <c r="B24344">
        <v>13112</v>
      </c>
      <c r="C24344" s="2">
        <f t="shared" si="2482"/>
        <v>44365</v>
      </c>
      <c r="D24344" s="1">
        <f>TIMEVALUE("15:33:06")</f>
        <v>0.64798611111111115</v>
      </c>
      <c r="E24344" s="2">
        <f t="shared" si="2483"/>
        <v>44365</v>
      </c>
      <c r="F24344" s="1">
        <f>TIMEVALUE("15:45:26")</f>
        <v>0.6565509259259259</v>
      </c>
      <c r="G24344" t="s">
        <v>871</v>
      </c>
      <c r="H24344" t="s">
        <v>43302</v>
      </c>
      <c r="I24344">
        <v>732.43700000000001</v>
      </c>
    </row>
    <row r="24345" spans="1:9" x14ac:dyDescent="0.25">
      <c r="A24345" t="s">
        <v>43303</v>
      </c>
      <c r="B24345">
        <v>13112</v>
      </c>
      <c r="C24345" s="2">
        <f t="shared" si="2482"/>
        <v>44365</v>
      </c>
      <c r="D24345" s="1">
        <f>TIMEVALUE("15:47:43")</f>
        <v>0.65813657407407411</v>
      </c>
      <c r="E24345" s="2">
        <f t="shared" si="2483"/>
        <v>44365</v>
      </c>
      <c r="F24345" s="1">
        <f>TIMEVALUE("15:56:40")</f>
        <v>0.66435185185185186</v>
      </c>
      <c r="G24345" t="s">
        <v>3669</v>
      </c>
      <c r="H24345" t="s">
        <v>43304</v>
      </c>
      <c r="I24345">
        <v>731.28499999999997</v>
      </c>
    </row>
    <row r="24346" spans="1:9" x14ac:dyDescent="0.25">
      <c r="A24346" t="s">
        <v>43305</v>
      </c>
      <c r="B24346">
        <v>13112</v>
      </c>
      <c r="C24346" s="2">
        <f t="shared" si="2482"/>
        <v>44365</v>
      </c>
      <c r="D24346" s="1">
        <f>TIMEVALUE("15:58:52")</f>
        <v>0.66587962962962965</v>
      </c>
      <c r="E24346" s="2">
        <f t="shared" si="2483"/>
        <v>44365</v>
      </c>
      <c r="F24346" s="1">
        <f>TIMEVALUE("16:11:57")</f>
        <v>0.67496527777777782</v>
      </c>
      <c r="G24346" t="s">
        <v>8857</v>
      </c>
      <c r="H24346" t="s">
        <v>43306</v>
      </c>
      <c r="I24346">
        <v>730.06399999999996</v>
      </c>
    </row>
    <row r="24347" spans="1:9" x14ac:dyDescent="0.25">
      <c r="A24347" t="s">
        <v>43307</v>
      </c>
      <c r="B24347">
        <v>13112</v>
      </c>
      <c r="C24347" s="2">
        <f t="shared" si="2482"/>
        <v>44365</v>
      </c>
      <c r="D24347" s="1">
        <f>TIMEVALUE("16:13:49")</f>
        <v>0.67626157407407406</v>
      </c>
      <c r="E24347" s="2">
        <f t="shared" si="2483"/>
        <v>44365</v>
      </c>
      <c r="F24347" s="1">
        <f>TIMEVALUE("16:26:10")</f>
        <v>0.68483796296296295</v>
      </c>
      <c r="G24347" t="s">
        <v>8714</v>
      </c>
      <c r="H24347" t="s">
        <v>43308</v>
      </c>
      <c r="I24347">
        <v>729.03599999999994</v>
      </c>
    </row>
    <row r="24348" spans="1:9" x14ac:dyDescent="0.25">
      <c r="A24348" t="s">
        <v>43309</v>
      </c>
      <c r="B24348">
        <v>13112</v>
      </c>
      <c r="C24348" s="2">
        <f t="shared" si="2482"/>
        <v>44365</v>
      </c>
      <c r="D24348" s="1">
        <f>TIMEVALUE("16:28:00")</f>
        <v>0.68611111111111112</v>
      </c>
      <c r="E24348" s="2">
        <f t="shared" si="2483"/>
        <v>44365</v>
      </c>
      <c r="F24348" s="1">
        <f>TIMEVALUE("16:42:14")</f>
        <v>0.6959953703703704</v>
      </c>
      <c r="G24348" t="s">
        <v>3958</v>
      </c>
      <c r="H24348" t="s">
        <v>43310</v>
      </c>
      <c r="I24348">
        <v>727.85199999999998</v>
      </c>
    </row>
    <row r="24349" spans="1:9" x14ac:dyDescent="0.25">
      <c r="A24349" t="s">
        <v>43311</v>
      </c>
      <c r="B24349">
        <v>13112</v>
      </c>
      <c r="C24349" s="2">
        <f t="shared" si="2482"/>
        <v>44365</v>
      </c>
      <c r="D24349" s="1">
        <f>TIMEVALUE("16:44:48")</f>
        <v>0.69777777777777783</v>
      </c>
      <c r="E24349" s="2">
        <f t="shared" si="2483"/>
        <v>44365</v>
      </c>
      <c r="F24349" s="1">
        <f>TIMEVALUE("17:01:14")</f>
        <v>0.7091898148148148</v>
      </c>
      <c r="G24349" t="s">
        <v>830</v>
      </c>
      <c r="H24349" t="s">
        <v>43312</v>
      </c>
      <c r="I24349">
        <v>726.71900000000005</v>
      </c>
    </row>
    <row r="24350" spans="1:9" x14ac:dyDescent="0.25">
      <c r="A24350" t="s">
        <v>43313</v>
      </c>
      <c r="B24350">
        <v>13112</v>
      </c>
      <c r="C24350" s="2">
        <f t="shared" si="2482"/>
        <v>44365</v>
      </c>
      <c r="D24350" s="1">
        <f>TIMEVALUE("17:03:25")</f>
        <v>0.71070601851851856</v>
      </c>
      <c r="E24350" s="2">
        <f t="shared" si="2483"/>
        <v>44365</v>
      </c>
      <c r="F24350" s="1">
        <f>TIMEVALUE("17:17:05")</f>
        <v>0.7201967592592593</v>
      </c>
      <c r="G24350" t="s">
        <v>988</v>
      </c>
      <c r="H24350" t="s">
        <v>43314</v>
      </c>
      <c r="I24350">
        <v>725.803</v>
      </c>
    </row>
    <row r="24351" spans="1:9" x14ac:dyDescent="0.25">
      <c r="A24351" t="s">
        <v>43315</v>
      </c>
      <c r="B24351">
        <v>13112</v>
      </c>
      <c r="C24351" s="2">
        <f t="shared" si="2482"/>
        <v>44365</v>
      </c>
      <c r="D24351" s="1">
        <f>TIMEVALUE("13:48:46")</f>
        <v>0.57553240740740741</v>
      </c>
      <c r="E24351" s="2">
        <f t="shared" si="2483"/>
        <v>44365</v>
      </c>
      <c r="F24351" s="1">
        <f>TIMEVALUE("14:02:49")</f>
        <v>0.58528935185185182</v>
      </c>
      <c r="G24351" t="s">
        <v>7393</v>
      </c>
      <c r="H24351" t="s">
        <v>43316</v>
      </c>
      <c r="I24351">
        <v>725.04100000000005</v>
      </c>
    </row>
    <row r="24352" spans="1:9" x14ac:dyDescent="0.25">
      <c r="A24352" t="s">
        <v>43317</v>
      </c>
      <c r="B24352">
        <v>13112</v>
      </c>
      <c r="C24352" s="2">
        <f t="shared" si="2482"/>
        <v>44365</v>
      </c>
      <c r="D24352" s="1">
        <f>TIMEVALUE("10:58:10")</f>
        <v>0.45706018518518521</v>
      </c>
      <c r="E24352" s="2">
        <f t="shared" si="2483"/>
        <v>44365</v>
      </c>
      <c r="F24352" s="1">
        <f>TIMEVALUE("11:07:12")</f>
        <v>0.46333333333333332</v>
      </c>
      <c r="G24352" t="s">
        <v>3923</v>
      </c>
      <c r="H24352" t="s">
        <v>43318</v>
      </c>
      <c r="I24352">
        <v>733.83399999999995</v>
      </c>
    </row>
    <row r="24353" spans="1:9" x14ac:dyDescent="0.25">
      <c r="A24353" t="s">
        <v>43319</v>
      </c>
      <c r="B24353">
        <v>13112</v>
      </c>
      <c r="C24353" s="2">
        <f t="shared" si="2482"/>
        <v>44365</v>
      </c>
      <c r="D24353" s="1">
        <f>TIMEVALUE("11:09:48")</f>
        <v>0.46513888888888888</v>
      </c>
      <c r="E24353" s="2">
        <f t="shared" si="2483"/>
        <v>44365</v>
      </c>
      <c r="F24353" s="1">
        <f>TIMEVALUE("11:19:36")</f>
        <v>0.47194444444444444</v>
      </c>
      <c r="G24353" t="s">
        <v>127</v>
      </c>
      <c r="H24353" t="s">
        <v>43320</v>
      </c>
      <c r="I24353">
        <v>733.05899999999997</v>
      </c>
    </row>
    <row r="24354" spans="1:9" x14ac:dyDescent="0.25">
      <c r="A24354" t="s">
        <v>43321</v>
      </c>
      <c r="B24354">
        <v>13112</v>
      </c>
      <c r="C24354" s="2">
        <f t="shared" si="2482"/>
        <v>44365</v>
      </c>
      <c r="D24354" s="1">
        <f>TIMEVALUE("11:21:19")</f>
        <v>0.47313657407407406</v>
      </c>
      <c r="E24354" s="2">
        <f t="shared" si="2483"/>
        <v>44365</v>
      </c>
      <c r="F24354" s="1">
        <f>TIMEVALUE("11:30:42")</f>
        <v>0.47965277777777776</v>
      </c>
      <c r="G24354" t="s">
        <v>7582</v>
      </c>
      <c r="H24354" t="s">
        <v>43322</v>
      </c>
      <c r="I24354">
        <v>732.41800000000001</v>
      </c>
    </row>
    <row r="24355" spans="1:9" x14ac:dyDescent="0.25">
      <c r="A24355" t="s">
        <v>43323</v>
      </c>
      <c r="B24355">
        <v>13112</v>
      </c>
      <c r="C24355" s="2">
        <f t="shared" si="2482"/>
        <v>44365</v>
      </c>
      <c r="D24355" s="1">
        <f>TIMEVALUE("11:33:27")</f>
        <v>0.4815625</v>
      </c>
      <c r="E24355" s="2">
        <f t="shared" si="2483"/>
        <v>44365</v>
      </c>
      <c r="F24355" s="1">
        <f>TIMEVALUE("11:45:03")</f>
        <v>0.48961805555555554</v>
      </c>
      <c r="G24355" t="s">
        <v>40</v>
      </c>
      <c r="H24355" t="s">
        <v>43324</v>
      </c>
      <c r="I24355">
        <v>731.529</v>
      </c>
    </row>
    <row r="24356" spans="1:9" x14ac:dyDescent="0.25">
      <c r="A24356" t="s">
        <v>43325</v>
      </c>
      <c r="B24356">
        <v>13112</v>
      </c>
      <c r="C24356" s="2">
        <f t="shared" si="2482"/>
        <v>44365</v>
      </c>
      <c r="D24356" s="1">
        <f>TIMEVALUE("11:47:03")</f>
        <v>0.49100694444444443</v>
      </c>
      <c r="E24356" s="2">
        <f t="shared" si="2483"/>
        <v>44365</v>
      </c>
      <c r="F24356" s="1">
        <f>TIMEVALUE("11:58:14")</f>
        <v>0.49877314814814816</v>
      </c>
      <c r="G24356" t="s">
        <v>3293</v>
      </c>
      <c r="H24356" t="s">
        <v>43326</v>
      </c>
      <c r="I24356">
        <v>730.41800000000001</v>
      </c>
    </row>
    <row r="24357" spans="1:9" x14ac:dyDescent="0.25">
      <c r="A24357" t="s">
        <v>43327</v>
      </c>
      <c r="B24357">
        <v>13112</v>
      </c>
      <c r="C24357" s="2">
        <f t="shared" si="2482"/>
        <v>44365</v>
      </c>
      <c r="D24357" s="1">
        <f>TIMEVALUE("12:54:47")</f>
        <v>0.53804398148148147</v>
      </c>
      <c r="E24357" s="2">
        <f t="shared" si="2483"/>
        <v>44365</v>
      </c>
      <c r="F24357" s="1">
        <f>TIMEVALUE("13:05:22")</f>
        <v>0.54539351851851847</v>
      </c>
      <c r="G24357" t="s">
        <v>1180</v>
      </c>
      <c r="H24357" t="s">
        <v>43328</v>
      </c>
      <c r="I24357">
        <v>729.21900000000005</v>
      </c>
    </row>
    <row r="24358" spans="1:9" x14ac:dyDescent="0.25">
      <c r="A24358" t="s">
        <v>43329</v>
      </c>
      <c r="B24358">
        <v>13112</v>
      </c>
      <c r="C24358" s="2">
        <f t="shared" si="2482"/>
        <v>44365</v>
      </c>
      <c r="D24358" s="1">
        <f>TIMEVALUE("13:07:28")</f>
        <v>0.54685185185185181</v>
      </c>
      <c r="E24358" s="2">
        <f t="shared" si="2483"/>
        <v>44365</v>
      </c>
      <c r="F24358" s="1">
        <f>TIMEVALUE("13:18:25")</f>
        <v>0.55445601851851856</v>
      </c>
      <c r="G24358" t="s">
        <v>7991</v>
      </c>
      <c r="H24358" t="s">
        <v>12474</v>
      </c>
      <c r="I24358">
        <v>728.221</v>
      </c>
    </row>
    <row r="24359" spans="1:9" x14ac:dyDescent="0.25">
      <c r="A24359" t="s">
        <v>43330</v>
      </c>
      <c r="B24359">
        <v>13112</v>
      </c>
      <c r="C24359" s="2">
        <f t="shared" si="2482"/>
        <v>44365</v>
      </c>
      <c r="D24359" s="1">
        <f>TIMEVALUE("13:20:14")</f>
        <v>0.55571759259259257</v>
      </c>
      <c r="E24359" s="2">
        <f t="shared" si="2483"/>
        <v>44365</v>
      </c>
      <c r="F24359" s="1">
        <f>TIMEVALUE("13:29:47")</f>
        <v>0.56234953703703705</v>
      </c>
      <c r="G24359" t="s">
        <v>905</v>
      </c>
      <c r="H24359" t="s">
        <v>43331</v>
      </c>
      <c r="I24359">
        <v>726.91899999999998</v>
      </c>
    </row>
    <row r="24360" spans="1:9" x14ac:dyDescent="0.25">
      <c r="A24360" t="s">
        <v>43332</v>
      </c>
      <c r="B24360">
        <v>13112</v>
      </c>
      <c r="C24360" s="2">
        <f t="shared" si="2482"/>
        <v>44365</v>
      </c>
      <c r="D24360" s="1">
        <f>TIMEVALUE("13:31:52")</f>
        <v>0.56379629629629635</v>
      </c>
      <c r="E24360" s="2">
        <f t="shared" si="2483"/>
        <v>44365</v>
      </c>
      <c r="F24360" s="1">
        <f>TIMEVALUE("13:43:17")</f>
        <v>0.57172453703703707</v>
      </c>
      <c r="G24360" t="s">
        <v>148</v>
      </c>
      <c r="H24360" t="s">
        <v>43333</v>
      </c>
      <c r="I24360">
        <v>725.90700000000004</v>
      </c>
    </row>
    <row r="24361" spans="1:9" x14ac:dyDescent="0.25">
      <c r="A24361" t="s">
        <v>43334</v>
      </c>
      <c r="B24361">
        <v>13112</v>
      </c>
      <c r="C24361" s="2">
        <f t="shared" si="2482"/>
        <v>44365</v>
      </c>
      <c r="D24361" s="1">
        <f>TIMEVALUE("10:35:59")</f>
        <v>0.44165509259259261</v>
      </c>
      <c r="E24361" s="2">
        <f t="shared" si="2483"/>
        <v>44365</v>
      </c>
      <c r="F24361" s="1">
        <f>TIMEVALUE("10:46:53")</f>
        <v>0.44922453703703702</v>
      </c>
      <c r="G24361" t="s">
        <v>1219</v>
      </c>
      <c r="H24361" t="s">
        <v>43335</v>
      </c>
      <c r="I24361">
        <v>725.09699999999998</v>
      </c>
    </row>
    <row r="24362" spans="1:9" x14ac:dyDescent="0.25">
      <c r="A24362" t="s">
        <v>43336</v>
      </c>
      <c r="B24362">
        <v>13112</v>
      </c>
      <c r="C24362" s="2">
        <f t="shared" si="2482"/>
        <v>44365</v>
      </c>
      <c r="D24362" s="1">
        <f>TIMEVALUE("08:06:28")</f>
        <v>0.33782407407407405</v>
      </c>
      <c r="E24362" s="2">
        <f t="shared" si="2483"/>
        <v>44365</v>
      </c>
      <c r="F24362" s="1">
        <f>TIMEVALUE("08:19:01")</f>
        <v>0.34653935185185186</v>
      </c>
      <c r="G24362" t="s">
        <v>1444</v>
      </c>
      <c r="H24362" t="s">
        <v>43337</v>
      </c>
      <c r="I24362">
        <v>734.32600000000002</v>
      </c>
    </row>
    <row r="24363" spans="1:9" x14ac:dyDescent="0.25">
      <c r="A24363" t="s">
        <v>43338</v>
      </c>
      <c r="B24363">
        <v>13112</v>
      </c>
      <c r="C24363" s="2">
        <f t="shared" si="2482"/>
        <v>44365</v>
      </c>
      <c r="D24363" s="1">
        <f>TIMEVALUE("08:23:15")</f>
        <v>0.34947916666666667</v>
      </c>
      <c r="E24363" s="2">
        <f t="shared" si="2483"/>
        <v>44365</v>
      </c>
      <c r="F24363" s="1">
        <f>TIMEVALUE("08:39:01")</f>
        <v>0.36042824074074076</v>
      </c>
      <c r="G24363" t="s">
        <v>8518</v>
      </c>
      <c r="H24363" t="s">
        <v>43339</v>
      </c>
      <c r="I24363">
        <v>733.62599999999998</v>
      </c>
    </row>
    <row r="24364" spans="1:9" x14ac:dyDescent="0.25">
      <c r="A24364" t="s">
        <v>43340</v>
      </c>
      <c r="B24364">
        <v>13112</v>
      </c>
      <c r="C24364" s="2">
        <f t="shared" si="2482"/>
        <v>44365</v>
      </c>
      <c r="D24364" s="1">
        <f>TIMEVALUE("08:41:20")</f>
        <v>0.36203703703703705</v>
      </c>
      <c r="E24364" s="2">
        <f t="shared" si="2483"/>
        <v>44365</v>
      </c>
      <c r="F24364" s="1">
        <f>TIMEVALUE("08:52:38")</f>
        <v>0.36988425925925927</v>
      </c>
      <c r="G24364" t="s">
        <v>8139</v>
      </c>
      <c r="H24364" t="s">
        <v>43341</v>
      </c>
      <c r="I24364">
        <v>732.78399999999999</v>
      </c>
    </row>
    <row r="24365" spans="1:9" x14ac:dyDescent="0.25">
      <c r="A24365" t="s">
        <v>43342</v>
      </c>
      <c r="B24365">
        <v>13112</v>
      </c>
      <c r="C24365" s="2">
        <f t="shared" si="2482"/>
        <v>44365</v>
      </c>
      <c r="D24365" s="1">
        <f>TIMEVALUE("08:54:49")</f>
        <v>0.37140046296296297</v>
      </c>
      <c r="E24365" s="2">
        <f t="shared" si="2483"/>
        <v>44365</v>
      </c>
      <c r="F24365" s="1">
        <f>TIMEVALUE("09:05:25")</f>
        <v>0.37876157407407407</v>
      </c>
      <c r="G24365" t="s">
        <v>142</v>
      </c>
      <c r="H24365" t="s">
        <v>43343</v>
      </c>
      <c r="I24365">
        <v>734.78399999999999</v>
      </c>
    </row>
    <row r="24366" spans="1:9" x14ac:dyDescent="0.25">
      <c r="A24366" t="s">
        <v>43344</v>
      </c>
      <c r="B24366">
        <v>13112</v>
      </c>
      <c r="C24366" s="2">
        <f t="shared" si="2482"/>
        <v>44365</v>
      </c>
      <c r="D24366" s="1">
        <f>TIMEVALUE("09:32:21")</f>
        <v>0.39746527777777779</v>
      </c>
      <c r="E24366" s="2">
        <f t="shared" si="2483"/>
        <v>44365</v>
      </c>
      <c r="F24366" s="1">
        <f>TIMEVALUE("09:41:37")</f>
        <v>0.40390046296296295</v>
      </c>
      <c r="G24366" t="s">
        <v>1146</v>
      </c>
      <c r="H24366" t="s">
        <v>7121</v>
      </c>
      <c r="I24366">
        <v>730.90599999999995</v>
      </c>
    </row>
    <row r="24367" spans="1:9" x14ac:dyDescent="0.25">
      <c r="A24367" t="s">
        <v>43345</v>
      </c>
      <c r="B24367">
        <v>13112</v>
      </c>
      <c r="C24367" s="2">
        <f t="shared" si="2482"/>
        <v>44365</v>
      </c>
      <c r="D24367" s="1">
        <f>TIMEVALUE("09:44:10")</f>
        <v>0.40567129629629628</v>
      </c>
      <c r="E24367" s="2">
        <f t="shared" si="2483"/>
        <v>44365</v>
      </c>
      <c r="F24367" s="1">
        <f>TIMEVALUE("09:52:24")</f>
        <v>0.41138888888888892</v>
      </c>
      <c r="G24367" t="s">
        <v>49</v>
      </c>
      <c r="H24367" t="s">
        <v>43346</v>
      </c>
      <c r="I24367">
        <v>729.61400000000003</v>
      </c>
    </row>
    <row r="24368" spans="1:9" x14ac:dyDescent="0.25">
      <c r="A24368" t="s">
        <v>43347</v>
      </c>
      <c r="B24368">
        <v>13112</v>
      </c>
      <c r="C24368" s="2">
        <f t="shared" si="2482"/>
        <v>44365</v>
      </c>
      <c r="D24368" s="1">
        <f>TIMEVALUE("09:54:21")</f>
        <v>0.41274305555555557</v>
      </c>
      <c r="E24368" s="2">
        <f t="shared" si="2483"/>
        <v>44365</v>
      </c>
      <c r="F24368" s="1">
        <f>TIMEVALUE("10:02:48")</f>
        <v>0.4186111111111111</v>
      </c>
      <c r="G24368" t="s">
        <v>1301</v>
      </c>
      <c r="H24368" t="s">
        <v>43348</v>
      </c>
      <c r="I24368">
        <v>728.40899999999999</v>
      </c>
    </row>
    <row r="24369" spans="1:9" x14ac:dyDescent="0.25">
      <c r="A24369" t="s">
        <v>43349</v>
      </c>
      <c r="B24369">
        <v>13112</v>
      </c>
      <c r="C24369" s="2">
        <f t="shared" si="2482"/>
        <v>44365</v>
      </c>
      <c r="D24369" s="1">
        <f>TIMEVALUE("10:05:12")</f>
        <v>0.42027777777777775</v>
      </c>
      <c r="E24369" s="2">
        <f t="shared" si="2483"/>
        <v>44365</v>
      </c>
      <c r="F24369" s="1">
        <f>TIMEVALUE("10:15:04")</f>
        <v>0.42712962962962964</v>
      </c>
      <c r="G24369" t="s">
        <v>2498</v>
      </c>
      <c r="H24369" t="s">
        <v>43350</v>
      </c>
      <c r="I24369">
        <v>727.28499999999997</v>
      </c>
    </row>
    <row r="24370" spans="1:9" x14ac:dyDescent="0.25">
      <c r="A24370" t="s">
        <v>43351</v>
      </c>
      <c r="B24370">
        <v>13112</v>
      </c>
      <c r="C24370" s="2">
        <f t="shared" si="2482"/>
        <v>44365</v>
      </c>
      <c r="D24370" s="1">
        <f>TIMEVALUE("10:17:34")</f>
        <v>0.42886574074074074</v>
      </c>
      <c r="E24370" s="2">
        <f t="shared" si="2483"/>
        <v>44365</v>
      </c>
      <c r="F24370" s="1">
        <f>TIMEVALUE("10:31:35")</f>
        <v>0.43859953703703702</v>
      </c>
      <c r="G24370" t="s">
        <v>899</v>
      </c>
      <c r="H24370" t="s">
        <v>43352</v>
      </c>
      <c r="I24370">
        <v>726.19899999999996</v>
      </c>
    </row>
    <row r="24371" spans="1:9" x14ac:dyDescent="0.25">
      <c r="A24371" t="s">
        <v>43353</v>
      </c>
      <c r="B24371">
        <v>13112</v>
      </c>
      <c r="C24371" s="2">
        <f t="shared" si="2482"/>
        <v>44365</v>
      </c>
      <c r="D24371" s="1">
        <f>TIMEVALUE("07:48:12")</f>
        <v>0.32513888888888887</v>
      </c>
      <c r="E24371" s="2">
        <f t="shared" si="2483"/>
        <v>44365</v>
      </c>
      <c r="F24371" s="1">
        <f>TIMEVALUE("07:58:49")</f>
        <v>0.33251157407407406</v>
      </c>
      <c r="G24371" t="s">
        <v>1112</v>
      </c>
      <c r="H24371" t="s">
        <v>43354</v>
      </c>
      <c r="I24371">
        <v>725.47400000000005</v>
      </c>
    </row>
    <row r="24372" spans="1:9" x14ac:dyDescent="0.25">
      <c r="A24372" t="s">
        <v>43355</v>
      </c>
      <c r="B24372">
        <v>13112</v>
      </c>
      <c r="C24372" s="2">
        <f t="shared" ref="C24372:C24379" si="2484">DATEVALUE("2025-06-18")</f>
        <v>44364</v>
      </c>
      <c r="D24372" s="1">
        <f>TIMEVALUE("16:14:28")</f>
        <v>0.67671296296296302</v>
      </c>
      <c r="E24372" s="2">
        <f t="shared" ref="E24372:E24379" si="2485">DATEVALUE("2025-06-18")</f>
        <v>44364</v>
      </c>
      <c r="F24372" s="1">
        <f>TIMEVALUE("16:28:15")</f>
        <v>0.68628472222222225</v>
      </c>
      <c r="G24372" t="s">
        <v>10090</v>
      </c>
      <c r="H24372" t="s">
        <v>43356</v>
      </c>
      <c r="I24372">
        <v>734.88300000000004</v>
      </c>
    </row>
    <row r="24373" spans="1:9" x14ac:dyDescent="0.25">
      <c r="A24373" t="s">
        <v>43357</v>
      </c>
      <c r="B24373">
        <v>13112</v>
      </c>
      <c r="C24373" s="2">
        <f t="shared" si="2484"/>
        <v>44364</v>
      </c>
      <c r="D24373" s="1">
        <f>TIMEVALUE("16:32:32")</f>
        <v>0.68925925925925924</v>
      </c>
      <c r="E24373" s="2">
        <f t="shared" si="2485"/>
        <v>44364</v>
      </c>
      <c r="F24373" s="1">
        <f>TIMEVALUE("16:50:12")</f>
        <v>0.70152777777777775</v>
      </c>
      <c r="G24373" t="s">
        <v>7458</v>
      </c>
      <c r="H24373" t="s">
        <v>43358</v>
      </c>
      <c r="I24373">
        <v>734.11400000000003</v>
      </c>
    </row>
    <row r="24374" spans="1:9" x14ac:dyDescent="0.25">
      <c r="A24374" t="s">
        <v>43359</v>
      </c>
      <c r="B24374">
        <v>13112</v>
      </c>
      <c r="C24374" s="2">
        <f t="shared" si="2484"/>
        <v>44364</v>
      </c>
      <c r="D24374" s="1">
        <f>TIMEVALUE("16:52:11")</f>
        <v>0.7029050925925926</v>
      </c>
      <c r="E24374" s="2">
        <f t="shared" si="2485"/>
        <v>44364</v>
      </c>
      <c r="F24374" s="1">
        <f>TIMEVALUE("17:03:02")</f>
        <v>0.71043981481481477</v>
      </c>
      <c r="G24374" t="s">
        <v>1143</v>
      </c>
      <c r="H24374" t="s">
        <v>43360</v>
      </c>
      <c r="I24374">
        <v>733.29600000000005</v>
      </c>
    </row>
    <row r="24375" spans="1:9" x14ac:dyDescent="0.25">
      <c r="A24375" t="s">
        <v>43361</v>
      </c>
      <c r="B24375">
        <v>13112</v>
      </c>
      <c r="C24375" s="2">
        <f t="shared" si="2484"/>
        <v>44364</v>
      </c>
      <c r="D24375" s="1">
        <f>TIMEVALUE("17:04:54")</f>
        <v>0.71173611111111112</v>
      </c>
      <c r="E24375" s="2">
        <f t="shared" si="2485"/>
        <v>44364</v>
      </c>
      <c r="F24375" s="1">
        <f>TIMEVALUE("17:17:47")</f>
        <v>0.72068287037037038</v>
      </c>
      <c r="G24375" t="s">
        <v>10051</v>
      </c>
      <c r="H24375" t="s">
        <v>43362</v>
      </c>
      <c r="I24375">
        <v>732.44799999999998</v>
      </c>
    </row>
    <row r="24376" spans="1:9" x14ac:dyDescent="0.25">
      <c r="A24376" t="s">
        <v>43363</v>
      </c>
      <c r="B24376">
        <v>13112</v>
      </c>
      <c r="C24376" s="2">
        <f t="shared" si="2484"/>
        <v>44364</v>
      </c>
      <c r="D24376" s="1">
        <f>TIMEVALUE("17:21:25")</f>
        <v>0.72320601851851851</v>
      </c>
      <c r="E24376" s="2">
        <f t="shared" si="2485"/>
        <v>44364</v>
      </c>
      <c r="F24376" s="1">
        <f>TIMEVALUE("17:34:13")</f>
        <v>0.73209490740740746</v>
      </c>
      <c r="G24376" t="s">
        <v>3087</v>
      </c>
      <c r="H24376" t="s">
        <v>43364</v>
      </c>
      <c r="I24376">
        <v>731.32100000000003</v>
      </c>
    </row>
    <row r="24377" spans="1:9" x14ac:dyDescent="0.25">
      <c r="A24377" t="s">
        <v>43365</v>
      </c>
      <c r="B24377">
        <v>13112</v>
      </c>
      <c r="C24377" s="2">
        <f t="shared" si="2484"/>
        <v>44364</v>
      </c>
      <c r="D24377" s="1">
        <f>TIMEVALUE("17:36:40")</f>
        <v>0.73379629629629628</v>
      </c>
      <c r="E24377" s="2">
        <f t="shared" si="2485"/>
        <v>44364</v>
      </c>
      <c r="F24377" s="1">
        <f>TIMEVALUE("17:49:04")</f>
        <v>0.7424074074074074</v>
      </c>
      <c r="G24377" t="s">
        <v>7856</v>
      </c>
      <c r="H24377" t="s">
        <v>43366</v>
      </c>
      <c r="I24377">
        <v>730.16899999999998</v>
      </c>
    </row>
    <row r="24378" spans="1:9" x14ac:dyDescent="0.25">
      <c r="A24378" t="s">
        <v>43367</v>
      </c>
      <c r="B24378">
        <v>13112</v>
      </c>
      <c r="C24378" s="2">
        <f t="shared" si="2484"/>
        <v>44364</v>
      </c>
      <c r="D24378" s="1">
        <f>TIMEVALUE("17:51:21")</f>
        <v>0.7439930555555555</v>
      </c>
      <c r="E24378" s="2">
        <f t="shared" si="2485"/>
        <v>44364</v>
      </c>
      <c r="F24378" s="1">
        <f>TIMEVALUE("18:01:00")</f>
        <v>0.75069444444444444</v>
      </c>
      <c r="G24378" t="s">
        <v>1185</v>
      </c>
      <c r="H24378" t="s">
        <v>43368</v>
      </c>
      <c r="I24378">
        <v>729.01</v>
      </c>
    </row>
    <row r="24379" spans="1:9" x14ac:dyDescent="0.25">
      <c r="A24379" t="s">
        <v>43369</v>
      </c>
      <c r="B24379">
        <v>13112</v>
      </c>
      <c r="C24379" s="2">
        <f t="shared" si="2484"/>
        <v>44364</v>
      </c>
      <c r="D24379" s="1">
        <f>TIMEVALUE("18:03:45")</f>
        <v>0.75260416666666663</v>
      </c>
      <c r="E24379" s="2">
        <f t="shared" si="2485"/>
        <v>44364</v>
      </c>
      <c r="F24379" s="1">
        <f>TIMEVALUE("18:14:50")</f>
        <v>0.76030092592592591</v>
      </c>
      <c r="G24379" t="s">
        <v>1411</v>
      </c>
      <c r="H24379" t="s">
        <v>43370</v>
      </c>
      <c r="I24379">
        <v>727.80600000000004</v>
      </c>
    </row>
    <row r="24380" spans="1:9" x14ac:dyDescent="0.25">
      <c r="A24380" t="s">
        <v>43371</v>
      </c>
      <c r="B24380">
        <v>13112</v>
      </c>
      <c r="C24380" s="2">
        <f>DATEVALUE("2025-06-19")</f>
        <v>44365</v>
      </c>
      <c r="D24380" s="1">
        <f>TIMEVALUE("07:39:49")</f>
        <v>0.3193171296296296</v>
      </c>
      <c r="E24380" s="2">
        <f>DATEVALUE("2025-06-19")</f>
        <v>44365</v>
      </c>
      <c r="F24380" s="1">
        <f>TIMEVALUE("07:44:17")</f>
        <v>0.32241898148148146</v>
      </c>
      <c r="G24380" t="s">
        <v>3081</v>
      </c>
      <c r="H24380" t="s">
        <v>43372</v>
      </c>
      <c r="I24380">
        <v>726.64300000000003</v>
      </c>
    </row>
    <row r="24381" spans="1:9" x14ac:dyDescent="0.25">
      <c r="A24381" t="s">
        <v>43373</v>
      </c>
      <c r="B24381">
        <v>13112</v>
      </c>
      <c r="C24381" s="2">
        <f>DATEVALUE("2025-06-18")</f>
        <v>44364</v>
      </c>
      <c r="D24381" s="1">
        <f>TIMEVALUE("15:53:11")</f>
        <v>0.66193287037037041</v>
      </c>
      <c r="E24381" s="2">
        <f>DATEVALUE("2025-06-18")</f>
        <v>44364</v>
      </c>
      <c r="F24381" s="1">
        <f>TIMEVALUE("16:06:46")</f>
        <v>0.67136574074074074</v>
      </c>
      <c r="G24381" t="s">
        <v>10742</v>
      </c>
      <c r="H24381" t="s">
        <v>43374</v>
      </c>
      <c r="I24381">
        <v>725.84699999999998</v>
      </c>
    </row>
    <row r="24382" spans="1:9" x14ac:dyDescent="0.25">
      <c r="A24382" t="s">
        <v>43375</v>
      </c>
      <c r="B24382">
        <v>13114</v>
      </c>
      <c r="C24382" s="2">
        <f t="shared" ref="C24382:C24394" si="2486">DATEVALUE("2025-06-23")</f>
        <v>44369</v>
      </c>
      <c r="D24382" s="1">
        <f>TIMEVALUE("08:17:47")</f>
        <v>0.34568287037037038</v>
      </c>
      <c r="E24382" s="2">
        <f t="shared" ref="E24382:E24394" si="2487">DATEVALUE("2025-06-23")</f>
        <v>44369</v>
      </c>
      <c r="F24382" s="1">
        <f>TIMEVALUE("08:25:46")</f>
        <v>0.35122685185185187</v>
      </c>
      <c r="G24382" t="s">
        <v>1789</v>
      </c>
      <c r="H24382" t="s">
        <v>4791</v>
      </c>
      <c r="I24382">
        <v>719.98500000000001</v>
      </c>
    </row>
    <row r="24383" spans="1:9" x14ac:dyDescent="0.25">
      <c r="A24383" t="s">
        <v>43376</v>
      </c>
      <c r="B24383">
        <v>13114</v>
      </c>
      <c r="C24383" s="2">
        <f t="shared" si="2486"/>
        <v>44369</v>
      </c>
      <c r="D24383" s="1">
        <f>TIMEVALUE("08:46:44")</f>
        <v>0.36578703703703702</v>
      </c>
      <c r="E24383" s="2">
        <f t="shared" si="2487"/>
        <v>44369</v>
      </c>
      <c r="F24383" s="1">
        <f>TIMEVALUE("08:51:29")</f>
        <v>0.36908564814814815</v>
      </c>
      <c r="G24383" t="s">
        <v>70</v>
      </c>
      <c r="H24383" t="s">
        <v>43377</v>
      </c>
      <c r="I24383">
        <v>719.88</v>
      </c>
    </row>
    <row r="24384" spans="1:9" x14ac:dyDescent="0.25">
      <c r="A24384" t="s">
        <v>43378</v>
      </c>
      <c r="B24384">
        <v>13114</v>
      </c>
      <c r="C24384" s="2">
        <f t="shared" si="2486"/>
        <v>44369</v>
      </c>
      <c r="D24384" s="1">
        <f>TIMEVALUE("08:53:25")</f>
        <v>0.37042824074074077</v>
      </c>
      <c r="E24384" s="2">
        <f t="shared" si="2487"/>
        <v>44369</v>
      </c>
      <c r="F24384" s="1">
        <f>TIMEVALUE("08:59:56")</f>
        <v>0.37495370370370368</v>
      </c>
      <c r="G24384" t="s">
        <v>130</v>
      </c>
      <c r="H24384" t="s">
        <v>43379</v>
      </c>
      <c r="I24384">
        <v>719.78599999999994</v>
      </c>
    </row>
    <row r="24385" spans="1:9" x14ac:dyDescent="0.25">
      <c r="A24385" t="s">
        <v>43380</v>
      </c>
      <c r="B24385">
        <v>13114</v>
      </c>
      <c r="C24385" s="2">
        <f t="shared" si="2486"/>
        <v>44369</v>
      </c>
      <c r="D24385" s="1">
        <f>TIMEVALUE("09:02:03")</f>
        <v>0.37642361111111111</v>
      </c>
      <c r="E24385" s="2">
        <f t="shared" si="2487"/>
        <v>44369</v>
      </c>
      <c r="F24385" s="1">
        <f>TIMEVALUE("09:07:13")</f>
        <v>0.3800115740740741</v>
      </c>
      <c r="G24385" t="s">
        <v>157</v>
      </c>
      <c r="H24385" t="s">
        <v>43381</v>
      </c>
      <c r="I24385">
        <v>719.64599999999996</v>
      </c>
    </row>
    <row r="24386" spans="1:9" x14ac:dyDescent="0.25">
      <c r="A24386" t="s">
        <v>43382</v>
      </c>
      <c r="B24386">
        <v>13114</v>
      </c>
      <c r="C24386" s="2">
        <f t="shared" si="2486"/>
        <v>44369</v>
      </c>
      <c r="D24386" s="1">
        <f>TIMEVALUE("09:08:49")</f>
        <v>0.38112268518518516</v>
      </c>
      <c r="E24386" s="2">
        <f t="shared" si="2487"/>
        <v>44369</v>
      </c>
      <c r="F24386" s="1">
        <f>TIMEVALUE("09:14:28")</f>
        <v>0.38504629629629628</v>
      </c>
      <c r="G24386" t="s">
        <v>3244</v>
      </c>
      <c r="H24386" t="s">
        <v>43383</v>
      </c>
      <c r="I24386">
        <v>719.50300000000004</v>
      </c>
    </row>
    <row r="24387" spans="1:9" x14ac:dyDescent="0.25">
      <c r="A24387" t="s">
        <v>43384</v>
      </c>
      <c r="B24387">
        <v>13114</v>
      </c>
      <c r="C24387" s="2">
        <f t="shared" si="2486"/>
        <v>44369</v>
      </c>
      <c r="D24387" s="1">
        <f>TIMEVALUE("09:16:06")</f>
        <v>0.38618055555555558</v>
      </c>
      <c r="E24387" s="2">
        <f t="shared" si="2487"/>
        <v>44369</v>
      </c>
      <c r="F24387" s="1">
        <f>TIMEVALUE("09:20:43")</f>
        <v>0.38938657407407407</v>
      </c>
      <c r="G24387" t="s">
        <v>355</v>
      </c>
      <c r="H24387" t="s">
        <v>43385</v>
      </c>
      <c r="I24387">
        <v>719.31600000000003</v>
      </c>
    </row>
    <row r="24388" spans="1:9" x14ac:dyDescent="0.25">
      <c r="A24388" t="s">
        <v>43386</v>
      </c>
      <c r="B24388">
        <v>13114</v>
      </c>
      <c r="C24388" s="2">
        <f t="shared" si="2486"/>
        <v>44369</v>
      </c>
      <c r="D24388" s="1">
        <f>TIMEVALUE("09:22:35")</f>
        <v>0.39068287037037036</v>
      </c>
      <c r="E24388" s="2">
        <f t="shared" si="2487"/>
        <v>44369</v>
      </c>
      <c r="F24388" s="1">
        <f>TIMEVALUE("09:30:23")</f>
        <v>0.39609953703703704</v>
      </c>
      <c r="G24388" t="s">
        <v>1825</v>
      </c>
      <c r="H24388" t="s">
        <v>43387</v>
      </c>
      <c r="I24388">
        <v>719.10199999999998</v>
      </c>
    </row>
    <row r="24389" spans="1:9" x14ac:dyDescent="0.25">
      <c r="A24389" t="s">
        <v>43388</v>
      </c>
      <c r="B24389">
        <v>13114</v>
      </c>
      <c r="C24389" s="2">
        <f t="shared" si="2486"/>
        <v>44369</v>
      </c>
      <c r="D24389" s="1">
        <f>TIMEVALUE("09:31:55")</f>
        <v>0.39716435185185184</v>
      </c>
      <c r="E24389" s="2">
        <f t="shared" si="2487"/>
        <v>44369</v>
      </c>
      <c r="F24389" s="1">
        <f>TIMEVALUE("09:36:36")</f>
        <v>0.40041666666666664</v>
      </c>
      <c r="G24389" t="s">
        <v>3722</v>
      </c>
      <c r="H24389" t="s">
        <v>5549</v>
      </c>
      <c r="I24389">
        <v>718.89</v>
      </c>
    </row>
    <row r="24390" spans="1:9" x14ac:dyDescent="0.25">
      <c r="A24390" t="s">
        <v>43389</v>
      </c>
      <c r="B24390">
        <v>13114</v>
      </c>
      <c r="C24390" s="2">
        <f t="shared" si="2486"/>
        <v>44369</v>
      </c>
      <c r="D24390" s="1">
        <f>TIMEVALUE("09:38:00")</f>
        <v>0.40138888888888891</v>
      </c>
      <c r="E24390" s="2">
        <f t="shared" si="2487"/>
        <v>44369</v>
      </c>
      <c r="F24390" s="1">
        <f>TIMEVALUE("09:42:11")</f>
        <v>0.40429398148148149</v>
      </c>
      <c r="G24390" t="s">
        <v>258</v>
      </c>
      <c r="H24390" t="s">
        <v>8846</v>
      </c>
      <c r="I24390">
        <v>718.77300000000002</v>
      </c>
    </row>
    <row r="24391" spans="1:9" x14ac:dyDescent="0.25">
      <c r="A24391" t="s">
        <v>43390</v>
      </c>
      <c r="B24391">
        <v>13114</v>
      </c>
      <c r="C24391" s="2">
        <f t="shared" si="2486"/>
        <v>44369</v>
      </c>
      <c r="D24391" s="1">
        <f>TIMEVALUE("09:43:29")</f>
        <v>0.40519675925925924</v>
      </c>
      <c r="E24391" s="2">
        <f t="shared" si="2487"/>
        <v>44369</v>
      </c>
      <c r="F24391" s="1">
        <f>TIMEVALUE("09:46:59")</f>
        <v>0.40762731481481479</v>
      </c>
      <c r="G24391" t="s">
        <v>375</v>
      </c>
      <c r="H24391" t="s">
        <v>43391</v>
      </c>
      <c r="I24391">
        <v>718.63199999999995</v>
      </c>
    </row>
    <row r="24392" spans="1:9" x14ac:dyDescent="0.25">
      <c r="A24392" t="s">
        <v>43392</v>
      </c>
      <c r="B24392">
        <v>13114</v>
      </c>
      <c r="C24392" s="2">
        <f t="shared" si="2486"/>
        <v>44369</v>
      </c>
      <c r="D24392" s="1">
        <f>TIMEVALUE("09:48:31")</f>
        <v>0.40869212962962964</v>
      </c>
      <c r="E24392" s="2">
        <f t="shared" si="2487"/>
        <v>44369</v>
      </c>
      <c r="F24392" s="1">
        <f>TIMEVALUE("09:55:33")</f>
        <v>0.41357638888888887</v>
      </c>
      <c r="G24392" t="s">
        <v>4338</v>
      </c>
      <c r="H24392" t="s">
        <v>43393</v>
      </c>
      <c r="I24392">
        <v>718.46699999999998</v>
      </c>
    </row>
    <row r="24393" spans="1:9" x14ac:dyDescent="0.25">
      <c r="A24393" t="s">
        <v>43394</v>
      </c>
      <c r="B24393">
        <v>13114</v>
      </c>
      <c r="C24393" s="2">
        <f t="shared" si="2486"/>
        <v>44369</v>
      </c>
      <c r="D24393" s="1">
        <f>TIMEVALUE("09:57:47")</f>
        <v>0.4151273148148148</v>
      </c>
      <c r="E24393" s="2">
        <f t="shared" si="2487"/>
        <v>44369</v>
      </c>
      <c r="F24393" s="1">
        <f>TIMEVALUE("10:03:38")</f>
        <v>0.41918981481481482</v>
      </c>
      <c r="G24393" t="s">
        <v>160</v>
      </c>
      <c r="H24393" t="s">
        <v>43395</v>
      </c>
      <c r="I24393">
        <v>718.29</v>
      </c>
    </row>
    <row r="24394" spans="1:9" x14ac:dyDescent="0.25">
      <c r="A24394" t="s">
        <v>43396</v>
      </c>
      <c r="B24394">
        <v>13114</v>
      </c>
      <c r="C24394" s="2">
        <f t="shared" si="2486"/>
        <v>44369</v>
      </c>
      <c r="D24394" s="1">
        <f>TIMEVALUE("08:31:40")</f>
        <v>0.35532407407407407</v>
      </c>
      <c r="E24394" s="2">
        <f t="shared" si="2487"/>
        <v>44369</v>
      </c>
      <c r="F24394" s="1">
        <f>TIMEVALUE("08:39:54")</f>
        <v>0.36104166666666665</v>
      </c>
      <c r="G24394" t="s">
        <v>49</v>
      </c>
      <c r="H24394" t="s">
        <v>12859</v>
      </c>
      <c r="I24394">
        <v>718.04300000000001</v>
      </c>
    </row>
    <row r="24395" spans="1:9" x14ac:dyDescent="0.25">
      <c r="A24395" t="s">
        <v>43397</v>
      </c>
      <c r="B24395">
        <v>13114</v>
      </c>
      <c r="C24395" s="2">
        <f>DATEVALUE("2025-06-21")</f>
        <v>44367</v>
      </c>
      <c r="D24395" s="1">
        <f>TIMEVALUE("13:21:18")</f>
        <v>0.55645833333333339</v>
      </c>
      <c r="E24395" s="2">
        <f>DATEVALUE("2025-06-21")</f>
        <v>44367</v>
      </c>
      <c r="F24395" s="1">
        <f>TIMEVALUE("13:31:09")</f>
        <v>0.56329861111111112</v>
      </c>
      <c r="G24395" t="s">
        <v>1344</v>
      </c>
      <c r="H24395" t="s">
        <v>8928</v>
      </c>
      <c r="I24395">
        <v>720.39</v>
      </c>
    </row>
    <row r="24396" spans="1:9" x14ac:dyDescent="0.25">
      <c r="A24396" t="s">
        <v>43398</v>
      </c>
      <c r="B24396">
        <v>13153</v>
      </c>
      <c r="C24396" s="2">
        <f t="shared" ref="C24396:C24407" si="2488">DATEVALUE("2025-06-19")</f>
        <v>44365</v>
      </c>
      <c r="D24396" s="1">
        <f>TIMEVALUE("13:37:32")</f>
        <v>0.56773148148148145</v>
      </c>
      <c r="E24396" s="2">
        <f t="shared" ref="E24396:E24407" si="2489">DATEVALUE("2025-06-19")</f>
        <v>44365</v>
      </c>
      <c r="F24396" s="1">
        <f>TIMEVALUE("13:44:13")</f>
        <v>0.57237268518518514</v>
      </c>
      <c r="G24396" t="s">
        <v>3662</v>
      </c>
      <c r="H24396" t="s">
        <v>4866</v>
      </c>
      <c r="I24396">
        <v>720.22400000000005</v>
      </c>
    </row>
    <row r="24397" spans="1:9" x14ac:dyDescent="0.25">
      <c r="A24397" t="s">
        <v>43399</v>
      </c>
      <c r="B24397">
        <v>13153</v>
      </c>
      <c r="C24397" s="2">
        <f t="shared" si="2488"/>
        <v>44365</v>
      </c>
      <c r="D24397" s="1">
        <f>TIMEVALUE("13:45:30")</f>
        <v>0.57326388888888891</v>
      </c>
      <c r="E24397" s="2">
        <f t="shared" si="2489"/>
        <v>44365</v>
      </c>
      <c r="F24397" s="1">
        <f>TIMEVALUE("13:49:58")</f>
        <v>0.57636574074074076</v>
      </c>
      <c r="G24397" t="s">
        <v>3081</v>
      </c>
      <c r="H24397" t="s">
        <v>43400</v>
      </c>
      <c r="I24397">
        <v>720.00900000000001</v>
      </c>
    </row>
    <row r="24398" spans="1:9" x14ac:dyDescent="0.25">
      <c r="A24398" t="s">
        <v>43401</v>
      </c>
      <c r="B24398">
        <v>13153</v>
      </c>
      <c r="C24398" s="2">
        <f t="shared" si="2488"/>
        <v>44365</v>
      </c>
      <c r="D24398" s="1">
        <f>TIMEVALUE("13:51:24")</f>
        <v>0.5773611111111111</v>
      </c>
      <c r="E24398" s="2">
        <f t="shared" si="2489"/>
        <v>44365</v>
      </c>
      <c r="F24398" s="1">
        <f>TIMEVALUE("13:56:00")</f>
        <v>0.5805555555555556</v>
      </c>
      <c r="G24398" t="s">
        <v>2446</v>
      </c>
      <c r="H24398" t="s">
        <v>43402</v>
      </c>
      <c r="I24398">
        <v>719.91399999999999</v>
      </c>
    </row>
    <row r="24399" spans="1:9" x14ac:dyDescent="0.25">
      <c r="A24399" t="s">
        <v>43403</v>
      </c>
      <c r="B24399">
        <v>13153</v>
      </c>
      <c r="C24399" s="2">
        <f t="shared" si="2488"/>
        <v>44365</v>
      </c>
      <c r="D24399" s="1">
        <f>TIMEVALUE("13:57:29")</f>
        <v>0.58158564814814817</v>
      </c>
      <c r="E24399" s="2">
        <f t="shared" si="2489"/>
        <v>44365</v>
      </c>
      <c r="F24399" s="1">
        <f>TIMEVALUE("14:01:33")</f>
        <v>0.58440972222222221</v>
      </c>
      <c r="G24399" t="s">
        <v>915</v>
      </c>
      <c r="H24399" t="s">
        <v>42258</v>
      </c>
      <c r="I24399">
        <v>719.76199999999994</v>
      </c>
    </row>
    <row r="24400" spans="1:9" x14ac:dyDescent="0.25">
      <c r="A24400" t="s">
        <v>43404</v>
      </c>
      <c r="B24400">
        <v>13153</v>
      </c>
      <c r="C24400" s="2">
        <f t="shared" si="2488"/>
        <v>44365</v>
      </c>
      <c r="D24400" s="1">
        <f>TIMEVALUE("14:04:03")</f>
        <v>0.58614583333333337</v>
      </c>
      <c r="E24400" s="2">
        <f t="shared" si="2489"/>
        <v>44365</v>
      </c>
      <c r="F24400" s="1">
        <f>TIMEVALUE("14:07:52")</f>
        <v>0.58879629629629626</v>
      </c>
      <c r="G24400" t="s">
        <v>1451</v>
      </c>
      <c r="H24400" t="s">
        <v>43405</v>
      </c>
      <c r="I24400">
        <v>719.572</v>
      </c>
    </row>
    <row r="24401" spans="1:9" x14ac:dyDescent="0.25">
      <c r="A24401" t="s">
        <v>43406</v>
      </c>
      <c r="B24401">
        <v>13153</v>
      </c>
      <c r="C24401" s="2">
        <f t="shared" si="2488"/>
        <v>44365</v>
      </c>
      <c r="D24401" s="1">
        <f>TIMEVALUE("14:09:49")</f>
        <v>0.59015046296296292</v>
      </c>
      <c r="E24401" s="2">
        <f t="shared" si="2489"/>
        <v>44365</v>
      </c>
      <c r="F24401" s="1">
        <f>TIMEVALUE("14:14:28")</f>
        <v>0.59337962962962965</v>
      </c>
      <c r="G24401" t="s">
        <v>7070</v>
      </c>
      <c r="H24401" t="s">
        <v>41423</v>
      </c>
      <c r="I24401">
        <v>719.44399999999996</v>
      </c>
    </row>
    <row r="24402" spans="1:9" x14ac:dyDescent="0.25">
      <c r="A24402" t="s">
        <v>43407</v>
      </c>
      <c r="B24402">
        <v>13153</v>
      </c>
      <c r="C24402" s="2">
        <f t="shared" si="2488"/>
        <v>44365</v>
      </c>
      <c r="D24402" s="1">
        <f>TIMEVALUE("14:15:59")</f>
        <v>0.5944328703703704</v>
      </c>
      <c r="E24402" s="2">
        <f t="shared" si="2489"/>
        <v>44365</v>
      </c>
      <c r="F24402" s="1">
        <f>TIMEVALUE("14:20:02")</f>
        <v>0.5972453703703704</v>
      </c>
      <c r="G24402" t="s">
        <v>3357</v>
      </c>
      <c r="H24402" t="s">
        <v>41463</v>
      </c>
      <c r="I24402">
        <v>719.25400000000002</v>
      </c>
    </row>
    <row r="24403" spans="1:9" x14ac:dyDescent="0.25">
      <c r="A24403" t="s">
        <v>43408</v>
      </c>
      <c r="B24403">
        <v>13153</v>
      </c>
      <c r="C24403" s="2">
        <f t="shared" si="2488"/>
        <v>44365</v>
      </c>
      <c r="D24403" s="1">
        <f>TIMEVALUE("14:21:41")</f>
        <v>0.59839120370370369</v>
      </c>
      <c r="E24403" s="2">
        <f t="shared" si="2489"/>
        <v>44365</v>
      </c>
      <c r="F24403" s="1">
        <f>TIMEVALUE("14:26:26")</f>
        <v>0.60168981481481476</v>
      </c>
      <c r="G24403" t="s">
        <v>70</v>
      </c>
      <c r="H24403" t="s">
        <v>43409</v>
      </c>
      <c r="I24403">
        <v>719.05499999999995</v>
      </c>
    </row>
    <row r="24404" spans="1:9" x14ac:dyDescent="0.25">
      <c r="A24404" t="s">
        <v>43410</v>
      </c>
      <c r="B24404">
        <v>13153</v>
      </c>
      <c r="C24404" s="2">
        <f t="shared" si="2488"/>
        <v>44365</v>
      </c>
      <c r="D24404" s="1">
        <f>TIMEVALUE("14:27:51")</f>
        <v>0.60267361111111106</v>
      </c>
      <c r="E24404" s="2">
        <f t="shared" si="2489"/>
        <v>44365</v>
      </c>
      <c r="F24404" s="1">
        <f>TIMEVALUE("14:30:59")</f>
        <v>0.60484953703703703</v>
      </c>
      <c r="G24404" t="s">
        <v>388</v>
      </c>
      <c r="H24404" t="s">
        <v>43411</v>
      </c>
      <c r="I24404">
        <v>718.82100000000003</v>
      </c>
    </row>
    <row r="24405" spans="1:9" x14ac:dyDescent="0.25">
      <c r="A24405" t="s">
        <v>43412</v>
      </c>
      <c r="B24405">
        <v>13153</v>
      </c>
      <c r="C24405" s="2">
        <f t="shared" si="2488"/>
        <v>44365</v>
      </c>
      <c r="D24405" s="1">
        <f>TIMEVALUE("14:32:18")</f>
        <v>0.60576388888888888</v>
      </c>
      <c r="E24405" s="2">
        <f t="shared" si="2489"/>
        <v>44365</v>
      </c>
      <c r="F24405" s="1">
        <f>TIMEVALUE("14:34:58")</f>
        <v>0.60761574074074076</v>
      </c>
      <c r="G24405" t="s">
        <v>729</v>
      </c>
      <c r="H24405" t="s">
        <v>1137</v>
      </c>
      <c r="I24405">
        <v>718.66899999999998</v>
      </c>
    </row>
    <row r="24406" spans="1:9" x14ac:dyDescent="0.25">
      <c r="A24406" t="s">
        <v>43413</v>
      </c>
      <c r="B24406">
        <v>13153</v>
      </c>
      <c r="C24406" s="2">
        <f t="shared" si="2488"/>
        <v>44365</v>
      </c>
      <c r="D24406" s="1">
        <f>TIMEVALUE("14:36:43")</f>
        <v>0.60883101851851851</v>
      </c>
      <c r="E24406" s="2">
        <f t="shared" si="2489"/>
        <v>44365</v>
      </c>
      <c r="F24406" s="1">
        <f>TIMEVALUE("14:41:40")</f>
        <v>0.61226851851851849</v>
      </c>
      <c r="G24406" t="s">
        <v>646</v>
      </c>
      <c r="H24406" t="s">
        <v>43414</v>
      </c>
      <c r="I24406">
        <v>718.50599999999997</v>
      </c>
    </row>
    <row r="24407" spans="1:9" x14ac:dyDescent="0.25">
      <c r="A24407" t="s">
        <v>43415</v>
      </c>
      <c r="B24407">
        <v>13153</v>
      </c>
      <c r="C24407" s="2">
        <f t="shared" si="2488"/>
        <v>44365</v>
      </c>
      <c r="D24407" s="1">
        <f>TIMEVALUE("13:28:00")</f>
        <v>0.56111111111111112</v>
      </c>
      <c r="E24407" s="2">
        <f t="shared" si="2489"/>
        <v>44365</v>
      </c>
      <c r="F24407" s="1">
        <f>TIMEVALUE("13:32:51")</f>
        <v>0.56447916666666664</v>
      </c>
      <c r="G24407" t="s">
        <v>942</v>
      </c>
      <c r="H24407" t="s">
        <v>43416</v>
      </c>
      <c r="I24407">
        <v>718.39499999999998</v>
      </c>
    </row>
    <row r="24408" spans="1:9" x14ac:dyDescent="0.25">
      <c r="A24408" t="s">
        <v>43417</v>
      </c>
      <c r="B24408">
        <v>13114</v>
      </c>
      <c r="C24408" s="2">
        <f>DATEVALUE("2025-06-21")</f>
        <v>44367</v>
      </c>
      <c r="D24408" s="1">
        <f>TIMEVALUE("13:34:35")</f>
        <v>0.56568287037037035</v>
      </c>
      <c r="E24408" s="2">
        <f>DATEVALUE("2025-06-21")</f>
        <v>44367</v>
      </c>
      <c r="F24408" s="1">
        <f>TIMEVALUE("13:41:26")</f>
        <v>0.57043981481481476</v>
      </c>
      <c r="G24408" t="s">
        <v>278</v>
      </c>
      <c r="H24408" t="s">
        <v>43418</v>
      </c>
      <c r="I24408">
        <v>720.60799999999995</v>
      </c>
    </row>
    <row r="24409" spans="1:9" x14ac:dyDescent="0.25">
      <c r="A24409" t="s">
        <v>43419</v>
      </c>
      <c r="B24409">
        <v>13153</v>
      </c>
      <c r="C24409" s="2">
        <f t="shared" ref="C24409:C24420" si="2490">DATEVALUE("2025-06-19")</f>
        <v>44365</v>
      </c>
      <c r="D24409" s="1">
        <f>TIMEVALUE("14:52:57")</f>
        <v>0.62010416666666668</v>
      </c>
      <c r="E24409" s="2">
        <f t="shared" ref="E24409:E24420" si="2491">DATEVALUE("2025-06-19")</f>
        <v>44365</v>
      </c>
      <c r="F24409" s="1">
        <f>TIMEVALUE("15:00:12")</f>
        <v>0.62513888888888891</v>
      </c>
      <c r="G24409" t="s">
        <v>2796</v>
      </c>
      <c r="H24409" t="s">
        <v>43420</v>
      </c>
      <c r="I24409">
        <v>720.26800000000003</v>
      </c>
    </row>
    <row r="24410" spans="1:9" x14ac:dyDescent="0.25">
      <c r="A24410" t="s">
        <v>43421</v>
      </c>
      <c r="B24410">
        <v>13153</v>
      </c>
      <c r="C24410" s="2">
        <f t="shared" si="2490"/>
        <v>44365</v>
      </c>
      <c r="D24410" s="1">
        <f>TIMEVALUE("15:09:39")</f>
        <v>0.63170138888888894</v>
      </c>
      <c r="E24410" s="2">
        <f t="shared" si="2491"/>
        <v>44365</v>
      </c>
      <c r="F24410" s="1">
        <f>TIMEVALUE("15:14:55")</f>
        <v>0.63535879629629632</v>
      </c>
      <c r="G24410" t="s">
        <v>10587</v>
      </c>
      <c r="H24410" t="s">
        <v>41178</v>
      </c>
      <c r="I24410">
        <v>720.20600000000002</v>
      </c>
    </row>
    <row r="24411" spans="1:9" x14ac:dyDescent="0.25">
      <c r="A24411" t="s">
        <v>43422</v>
      </c>
      <c r="B24411">
        <v>13153</v>
      </c>
      <c r="C24411" s="2">
        <f t="shared" si="2490"/>
        <v>44365</v>
      </c>
      <c r="D24411" s="1">
        <f>TIMEVALUE("15:16:25")</f>
        <v>0.63640046296296293</v>
      </c>
      <c r="E24411" s="2">
        <f t="shared" si="2491"/>
        <v>44365</v>
      </c>
      <c r="F24411" s="1">
        <f>TIMEVALUE("15:20:49")</f>
        <v>0.63945601851851852</v>
      </c>
      <c r="G24411" t="s">
        <v>233</v>
      </c>
      <c r="H24411" t="s">
        <v>43423</v>
      </c>
      <c r="I24411">
        <v>720.06399999999996</v>
      </c>
    </row>
    <row r="24412" spans="1:9" x14ac:dyDescent="0.25">
      <c r="A24412" t="s">
        <v>43424</v>
      </c>
      <c r="B24412">
        <v>13153</v>
      </c>
      <c r="C24412" s="2">
        <f t="shared" si="2490"/>
        <v>44365</v>
      </c>
      <c r="D24412" s="1">
        <f>TIMEVALUE("15:22:49")</f>
        <v>0.6408449074074074</v>
      </c>
      <c r="E24412" s="2">
        <f t="shared" si="2491"/>
        <v>44365</v>
      </c>
      <c r="F24412" s="1">
        <f>TIMEVALUE("15:28:31")</f>
        <v>0.64480324074074069</v>
      </c>
      <c r="G24412" t="s">
        <v>1894</v>
      </c>
      <c r="H24412" t="s">
        <v>43425</v>
      </c>
      <c r="I24412">
        <v>719.84299999999996</v>
      </c>
    </row>
    <row r="24413" spans="1:9" x14ac:dyDescent="0.25">
      <c r="A24413" t="s">
        <v>43426</v>
      </c>
      <c r="B24413">
        <v>13153</v>
      </c>
      <c r="C24413" s="2">
        <f t="shared" si="2490"/>
        <v>44365</v>
      </c>
      <c r="D24413" s="1">
        <f>TIMEVALUE("15:30:03")</f>
        <v>0.6458680555555556</v>
      </c>
      <c r="E24413" s="2">
        <f t="shared" si="2491"/>
        <v>44365</v>
      </c>
      <c r="F24413" s="1">
        <f>TIMEVALUE("15:35:14")</f>
        <v>0.64946759259259257</v>
      </c>
      <c r="G24413" t="s">
        <v>744</v>
      </c>
      <c r="H24413" t="s">
        <v>43427</v>
      </c>
      <c r="I24413">
        <v>719.73199999999997</v>
      </c>
    </row>
    <row r="24414" spans="1:9" x14ac:dyDescent="0.25">
      <c r="A24414" t="s">
        <v>43428</v>
      </c>
      <c r="B24414">
        <v>13153</v>
      </c>
      <c r="C24414" s="2">
        <f t="shared" si="2490"/>
        <v>44365</v>
      </c>
      <c r="D24414" s="1">
        <f>TIMEVALUE("15:37:35")</f>
        <v>0.65109953703703705</v>
      </c>
      <c r="E24414" s="2">
        <f t="shared" si="2491"/>
        <v>44365</v>
      </c>
      <c r="F24414" s="1">
        <f>TIMEVALUE("15:42:22")</f>
        <v>0.65442129629629631</v>
      </c>
      <c r="G24414" t="s">
        <v>3438</v>
      </c>
      <c r="H24414" t="s">
        <v>43429</v>
      </c>
      <c r="I24414">
        <v>719.55200000000002</v>
      </c>
    </row>
    <row r="24415" spans="1:9" x14ac:dyDescent="0.25">
      <c r="A24415" t="s">
        <v>43430</v>
      </c>
      <c r="B24415">
        <v>13153</v>
      </c>
      <c r="C24415" s="2">
        <f t="shared" si="2490"/>
        <v>44365</v>
      </c>
      <c r="D24415" s="1">
        <f>TIMEVALUE("15:43:42")</f>
        <v>0.65534722222222219</v>
      </c>
      <c r="E24415" s="2">
        <f t="shared" si="2491"/>
        <v>44365</v>
      </c>
      <c r="F24415" s="1">
        <f>TIMEVALUE("15:49:29")</f>
        <v>0.65936342592592589</v>
      </c>
      <c r="G24415" t="s">
        <v>4001</v>
      </c>
      <c r="H24415" t="s">
        <v>43431</v>
      </c>
      <c r="I24415">
        <v>719.36500000000001</v>
      </c>
    </row>
    <row r="24416" spans="1:9" x14ac:dyDescent="0.25">
      <c r="A24416" t="s">
        <v>43432</v>
      </c>
      <c r="B24416">
        <v>13153</v>
      </c>
      <c r="C24416" s="2">
        <f t="shared" si="2490"/>
        <v>44365</v>
      </c>
      <c r="D24416" s="1">
        <f>TIMEVALUE("15:50:40")</f>
        <v>0.66018518518518521</v>
      </c>
      <c r="E24416" s="2">
        <f t="shared" si="2491"/>
        <v>44365</v>
      </c>
      <c r="F24416" s="1">
        <f>TIMEVALUE("15:54:56")</f>
        <v>0.66314814814814815</v>
      </c>
      <c r="G24416" t="s">
        <v>1363</v>
      </c>
      <c r="H24416" t="s">
        <v>43433</v>
      </c>
      <c r="I24416">
        <v>719.245</v>
      </c>
    </row>
    <row r="24417" spans="1:9" x14ac:dyDescent="0.25">
      <c r="A24417" t="s">
        <v>43434</v>
      </c>
      <c r="B24417">
        <v>13153</v>
      </c>
      <c r="C24417" s="2">
        <f t="shared" si="2490"/>
        <v>44365</v>
      </c>
      <c r="D24417" s="1">
        <f>TIMEVALUE("15:57:17")</f>
        <v>0.66478009259259263</v>
      </c>
      <c r="E24417" s="2">
        <f t="shared" si="2491"/>
        <v>44365</v>
      </c>
      <c r="F24417" s="1">
        <f>TIMEVALUE("16:01:18")</f>
        <v>0.66756944444444444</v>
      </c>
      <c r="G24417" t="s">
        <v>397</v>
      </c>
      <c r="H24417" t="s">
        <v>43435</v>
      </c>
      <c r="I24417">
        <v>719.01300000000003</v>
      </c>
    </row>
    <row r="24418" spans="1:9" x14ac:dyDescent="0.25">
      <c r="A24418" t="s">
        <v>43436</v>
      </c>
      <c r="B24418">
        <v>13153</v>
      </c>
      <c r="C24418" s="2">
        <f t="shared" si="2490"/>
        <v>44365</v>
      </c>
      <c r="D24418" s="1">
        <f>TIMEVALUE("16:03:02")</f>
        <v>0.66877314814814814</v>
      </c>
      <c r="E24418" s="2">
        <f t="shared" si="2491"/>
        <v>44365</v>
      </c>
      <c r="F24418" s="1">
        <f>TIMEVALUE("16:07:14")</f>
        <v>0.67168981481481482</v>
      </c>
      <c r="G24418" t="s">
        <v>874</v>
      </c>
      <c r="H24418" t="s">
        <v>8784</v>
      </c>
      <c r="I24418">
        <v>718.88199999999995</v>
      </c>
    </row>
    <row r="24419" spans="1:9" x14ac:dyDescent="0.25">
      <c r="A24419" t="s">
        <v>43437</v>
      </c>
      <c r="B24419">
        <v>13153</v>
      </c>
      <c r="C24419" s="2">
        <f t="shared" si="2490"/>
        <v>44365</v>
      </c>
      <c r="D24419" s="1">
        <f>TIMEVALUE("16:08:18")</f>
        <v>0.67243055555555553</v>
      </c>
      <c r="E24419" s="2">
        <f t="shared" si="2491"/>
        <v>44365</v>
      </c>
      <c r="F24419" s="1">
        <f>TIMEVALUE("16:11:13")</f>
        <v>0.67445601851851855</v>
      </c>
      <c r="G24419" t="s">
        <v>2406</v>
      </c>
      <c r="H24419" t="s">
        <v>43438</v>
      </c>
      <c r="I24419">
        <v>718.65</v>
      </c>
    </row>
    <row r="24420" spans="1:9" x14ac:dyDescent="0.25">
      <c r="A24420" t="s">
        <v>43439</v>
      </c>
      <c r="B24420">
        <v>13153</v>
      </c>
      <c r="C24420" s="2">
        <f t="shared" si="2490"/>
        <v>44365</v>
      </c>
      <c r="D24420" s="1">
        <f>TIMEVALUE("14:43:06")</f>
        <v>0.61326388888888894</v>
      </c>
      <c r="E24420" s="2">
        <f t="shared" si="2491"/>
        <v>44365</v>
      </c>
      <c r="F24420" s="1">
        <f>TIMEVALUE("14:47:43")</f>
        <v>0.61646990740740737</v>
      </c>
      <c r="G24420" t="s">
        <v>355</v>
      </c>
      <c r="H24420" t="s">
        <v>43440</v>
      </c>
      <c r="I24420">
        <v>718.54</v>
      </c>
    </row>
    <row r="24421" spans="1:9" x14ac:dyDescent="0.25">
      <c r="A24421" t="s">
        <v>43441</v>
      </c>
      <c r="B24421">
        <v>13114</v>
      </c>
      <c r="C24421" s="2">
        <f>DATEVALUE("2025-06-21")</f>
        <v>44367</v>
      </c>
      <c r="D24421" s="1">
        <f>TIMEVALUE("13:03:53")</f>
        <v>0.5443634259259259</v>
      </c>
      <c r="E24421" s="2">
        <f>DATEVALUE("2025-06-21")</f>
        <v>44367</v>
      </c>
      <c r="F24421" s="1">
        <f>TIMEVALUE("13:13:30")</f>
        <v>0.55104166666666665</v>
      </c>
      <c r="G24421" t="s">
        <v>1992</v>
      </c>
      <c r="H24421" t="s">
        <v>12881</v>
      </c>
      <c r="I24421">
        <v>720.80100000000004</v>
      </c>
    </row>
    <row r="24422" spans="1:9" x14ac:dyDescent="0.25">
      <c r="A24422" t="s">
        <v>43442</v>
      </c>
      <c r="B24422">
        <v>13153</v>
      </c>
      <c r="C24422" s="2">
        <f t="shared" ref="C24422:C24433" si="2492">DATEVALUE("2025-06-19")</f>
        <v>44365</v>
      </c>
      <c r="D24422" s="1">
        <f>TIMEVALUE("16:23:12")</f>
        <v>0.68277777777777782</v>
      </c>
      <c r="E24422" s="2">
        <f t="shared" ref="E24422:E24433" si="2493">DATEVALUE("2025-06-19")</f>
        <v>44365</v>
      </c>
      <c r="F24422" s="1">
        <f>TIMEVALUE("16:30:23")</f>
        <v>0.68776620370370367</v>
      </c>
      <c r="G24422" t="s">
        <v>1887</v>
      </c>
      <c r="H24422" t="s">
        <v>43443</v>
      </c>
      <c r="I24422">
        <v>720.41800000000001</v>
      </c>
    </row>
    <row r="24423" spans="1:9" x14ac:dyDescent="0.25">
      <c r="A24423" t="s">
        <v>43444</v>
      </c>
      <c r="B24423">
        <v>13153</v>
      </c>
      <c r="C24423" s="2">
        <f t="shared" si="2492"/>
        <v>44365</v>
      </c>
      <c r="D24423" s="1">
        <f>TIMEVALUE("16:35:12")</f>
        <v>0.69111111111111112</v>
      </c>
      <c r="E24423" s="2">
        <f t="shared" si="2493"/>
        <v>44365</v>
      </c>
      <c r="F24423" s="1">
        <f>TIMEVALUE("16:41:01")</f>
        <v>0.69515046296296301</v>
      </c>
      <c r="G24423" t="s">
        <v>3871</v>
      </c>
      <c r="H24423" t="s">
        <v>43445</v>
      </c>
      <c r="I24423">
        <v>720.29300000000001</v>
      </c>
    </row>
    <row r="24424" spans="1:9" x14ac:dyDescent="0.25">
      <c r="A24424" t="s">
        <v>43446</v>
      </c>
      <c r="B24424">
        <v>13153</v>
      </c>
      <c r="C24424" s="2">
        <f t="shared" si="2492"/>
        <v>44365</v>
      </c>
      <c r="D24424" s="1">
        <f>TIMEVALUE("16:42:34")</f>
        <v>0.69622685185185185</v>
      </c>
      <c r="E24424" s="2">
        <f t="shared" si="2493"/>
        <v>44365</v>
      </c>
      <c r="F24424" s="1">
        <f>TIMEVALUE("16:47:25")</f>
        <v>0.69959490740740737</v>
      </c>
      <c r="G24424" t="s">
        <v>942</v>
      </c>
      <c r="H24424" t="s">
        <v>43447</v>
      </c>
      <c r="I24424">
        <v>720.09</v>
      </c>
    </row>
    <row r="24425" spans="1:9" x14ac:dyDescent="0.25">
      <c r="A24425" t="s">
        <v>43448</v>
      </c>
      <c r="B24425">
        <v>13153</v>
      </c>
      <c r="C24425" s="2">
        <f t="shared" si="2492"/>
        <v>44365</v>
      </c>
      <c r="D24425" s="1">
        <f>TIMEVALUE("16:49:01")</f>
        <v>0.70070601851851855</v>
      </c>
      <c r="E24425" s="2">
        <f t="shared" si="2493"/>
        <v>44365</v>
      </c>
      <c r="F24425" s="1">
        <f>TIMEVALUE("16:53:42")</f>
        <v>0.70395833333333335</v>
      </c>
      <c r="G24425" t="s">
        <v>3722</v>
      </c>
      <c r="H24425" t="s">
        <v>1224</v>
      </c>
      <c r="I24425">
        <v>719.89300000000003</v>
      </c>
    </row>
    <row r="24426" spans="1:9" x14ac:dyDescent="0.25">
      <c r="A24426" t="s">
        <v>43449</v>
      </c>
      <c r="B24426">
        <v>13153</v>
      </c>
      <c r="C24426" s="2">
        <f t="shared" si="2492"/>
        <v>44365</v>
      </c>
      <c r="D24426" s="1">
        <f>TIMEVALUE("16:54:58")</f>
        <v>0.70483796296296297</v>
      </c>
      <c r="E24426" s="2">
        <f t="shared" si="2493"/>
        <v>44365</v>
      </c>
      <c r="F24426" s="1">
        <f>TIMEVALUE("16:59:17")</f>
        <v>0.70783564814814814</v>
      </c>
      <c r="G24426" t="s">
        <v>2109</v>
      </c>
      <c r="H24426" t="s">
        <v>41489</v>
      </c>
      <c r="I24426">
        <v>719.84</v>
      </c>
    </row>
    <row r="24427" spans="1:9" x14ac:dyDescent="0.25">
      <c r="A24427" t="s">
        <v>43450</v>
      </c>
      <c r="B24427">
        <v>13153</v>
      </c>
      <c r="C24427" s="2">
        <f t="shared" si="2492"/>
        <v>44365</v>
      </c>
      <c r="D24427" s="1">
        <f>TIMEVALUE("17:00:57")</f>
        <v>0.70899305555555558</v>
      </c>
      <c r="E24427" s="2">
        <f t="shared" si="2493"/>
        <v>44365</v>
      </c>
      <c r="F24427" s="1">
        <f>TIMEVALUE("17:05:23")</f>
        <v>0.71207175925925925</v>
      </c>
      <c r="G24427" t="s">
        <v>927</v>
      </c>
      <c r="H24427" t="s">
        <v>43451</v>
      </c>
      <c r="I24427">
        <v>719.601</v>
      </c>
    </row>
    <row r="24428" spans="1:9" x14ac:dyDescent="0.25">
      <c r="A24428" t="s">
        <v>43452</v>
      </c>
      <c r="B24428">
        <v>13153</v>
      </c>
      <c r="C24428" s="2">
        <f t="shared" si="2492"/>
        <v>44365</v>
      </c>
      <c r="D24428" s="1">
        <f>TIMEVALUE("17:06:32")</f>
        <v>0.71287037037037038</v>
      </c>
      <c r="E24428" s="2">
        <f t="shared" si="2493"/>
        <v>44365</v>
      </c>
      <c r="F24428" s="1">
        <f>TIMEVALUE("17:10:36")</f>
        <v>0.71569444444444441</v>
      </c>
      <c r="G24428" t="s">
        <v>915</v>
      </c>
      <c r="H24428" t="s">
        <v>43453</v>
      </c>
      <c r="I24428">
        <v>719.52300000000002</v>
      </c>
    </row>
    <row r="24429" spans="1:9" x14ac:dyDescent="0.25">
      <c r="A24429" t="s">
        <v>43454</v>
      </c>
      <c r="B24429">
        <v>13153</v>
      </c>
      <c r="C24429" s="2">
        <f t="shared" si="2492"/>
        <v>44365</v>
      </c>
      <c r="D24429" s="1">
        <f>TIMEVALUE("17:12:13")</f>
        <v>0.71681712962962962</v>
      </c>
      <c r="E24429" s="2">
        <f t="shared" si="2493"/>
        <v>44365</v>
      </c>
      <c r="F24429" s="1">
        <f>TIMEVALUE("17:15:56")</f>
        <v>0.71939814814814818</v>
      </c>
      <c r="G24429" t="s">
        <v>13829</v>
      </c>
      <c r="H24429" t="s">
        <v>8488</v>
      </c>
      <c r="I24429">
        <v>719.36300000000006</v>
      </c>
    </row>
    <row r="24430" spans="1:9" x14ac:dyDescent="0.25">
      <c r="A24430" t="s">
        <v>43455</v>
      </c>
      <c r="B24430">
        <v>13153</v>
      </c>
      <c r="C24430" s="2">
        <f t="shared" si="2492"/>
        <v>44365</v>
      </c>
      <c r="D24430" s="1">
        <f>TIMEVALUE("17:17:06")</f>
        <v>0.72020833333333334</v>
      </c>
      <c r="E24430" s="2">
        <f t="shared" si="2493"/>
        <v>44365</v>
      </c>
      <c r="F24430" s="1">
        <f>TIMEVALUE("17:21:22")</f>
        <v>0.72317129629629628</v>
      </c>
      <c r="G24430" t="s">
        <v>1363</v>
      </c>
      <c r="H24430" t="s">
        <v>43456</v>
      </c>
      <c r="I24430">
        <v>719.13400000000001</v>
      </c>
    </row>
    <row r="24431" spans="1:9" x14ac:dyDescent="0.25">
      <c r="A24431" t="s">
        <v>43457</v>
      </c>
      <c r="B24431">
        <v>13153</v>
      </c>
      <c r="C24431" s="2">
        <f t="shared" si="2492"/>
        <v>44365</v>
      </c>
      <c r="D24431" s="1">
        <f>TIMEVALUE("17:22:26")</f>
        <v>0.72391203703703699</v>
      </c>
      <c r="E24431" s="2">
        <f t="shared" si="2493"/>
        <v>44365</v>
      </c>
      <c r="F24431" s="1">
        <f>TIMEVALUE("17:26:58")</f>
        <v>0.72706018518518523</v>
      </c>
      <c r="G24431" t="s">
        <v>2118</v>
      </c>
      <c r="H24431" t="s">
        <v>43458</v>
      </c>
      <c r="I24431">
        <v>719.01800000000003</v>
      </c>
    </row>
    <row r="24432" spans="1:9" x14ac:dyDescent="0.25">
      <c r="A24432" t="s">
        <v>43459</v>
      </c>
      <c r="B24432">
        <v>13153</v>
      </c>
      <c r="C24432" s="2">
        <f t="shared" si="2492"/>
        <v>44365</v>
      </c>
      <c r="D24432" s="1">
        <f>TIMEVALUE("17:28:38")</f>
        <v>0.72821759259259256</v>
      </c>
      <c r="E24432" s="2">
        <f t="shared" si="2493"/>
        <v>44365</v>
      </c>
      <c r="F24432" s="1">
        <f>TIMEVALUE("17:31:55")</f>
        <v>0.73049768518518521</v>
      </c>
      <c r="G24432" t="s">
        <v>1018</v>
      </c>
      <c r="H24432" t="s">
        <v>42267</v>
      </c>
      <c r="I24432">
        <v>718.87699999999995</v>
      </c>
    </row>
    <row r="24433" spans="1:9" x14ac:dyDescent="0.25">
      <c r="A24433" t="s">
        <v>43460</v>
      </c>
      <c r="B24433">
        <v>13153</v>
      </c>
      <c r="C24433" s="2">
        <f t="shared" si="2492"/>
        <v>44365</v>
      </c>
      <c r="D24433" s="1">
        <f>TIMEVALUE("16:12:51")</f>
        <v>0.6755902777777778</v>
      </c>
      <c r="E24433" s="2">
        <f t="shared" si="2493"/>
        <v>44365</v>
      </c>
      <c r="F24433" s="1">
        <f>TIMEVALUE("16:17:48")</f>
        <v>0.67902777777777779</v>
      </c>
      <c r="G24433" t="s">
        <v>646</v>
      </c>
      <c r="H24433" t="s">
        <v>43461</v>
      </c>
      <c r="I24433">
        <v>718.596</v>
      </c>
    </row>
    <row r="24434" spans="1:9" x14ac:dyDescent="0.25">
      <c r="A24434" t="s">
        <v>43462</v>
      </c>
      <c r="B24434">
        <v>13114</v>
      </c>
      <c r="C24434" s="2">
        <f>DATEVALUE("2025-06-21")</f>
        <v>44367</v>
      </c>
      <c r="D24434" s="1">
        <f>TIMEVALUE("12:46:04")</f>
        <v>0.53199074074074071</v>
      </c>
      <c r="E24434" s="2">
        <f>DATEVALUE("2025-06-21")</f>
        <v>44367</v>
      </c>
      <c r="F24434" s="1">
        <f>TIMEVALUE("12:58:48")</f>
        <v>0.54083333333333339</v>
      </c>
      <c r="G24434" t="s">
        <v>5821</v>
      </c>
      <c r="H24434" t="s">
        <v>12003</v>
      </c>
      <c r="I24434">
        <v>720.96900000000005</v>
      </c>
    </row>
    <row r="24435" spans="1:9" x14ac:dyDescent="0.25">
      <c r="A24435" t="s">
        <v>43463</v>
      </c>
      <c r="B24435">
        <v>13153</v>
      </c>
      <c r="C24435" s="2">
        <f>DATEVALUE("2025-06-19")</f>
        <v>44365</v>
      </c>
      <c r="D24435" s="1">
        <f>TIMEVALUE("17:43:13")</f>
        <v>0.73834490740740744</v>
      </c>
      <c r="E24435" s="2">
        <f>DATEVALUE("2025-06-19")</f>
        <v>44365</v>
      </c>
      <c r="F24435" s="1">
        <f>TIMEVALUE("17:48:31")</f>
        <v>0.74202546296296301</v>
      </c>
      <c r="G24435" t="s">
        <v>3945</v>
      </c>
      <c r="H24435" t="s">
        <v>43464</v>
      </c>
      <c r="I24435">
        <v>720.846</v>
      </c>
    </row>
    <row r="24436" spans="1:9" x14ac:dyDescent="0.25">
      <c r="A24436" t="s">
        <v>43465</v>
      </c>
      <c r="B24436">
        <v>13153</v>
      </c>
      <c r="C24436" s="2">
        <f>DATEVALUE("2025-06-19")</f>
        <v>44365</v>
      </c>
      <c r="D24436" s="1">
        <f>TIMEVALUE("17:52:30")</f>
        <v>0.74479166666666663</v>
      </c>
      <c r="E24436" s="2">
        <f>DATEVALUE("2025-06-19")</f>
        <v>44365</v>
      </c>
      <c r="F24436" s="1">
        <f>TIMEVALUE("17:57:29")</f>
        <v>0.7482523148148148</v>
      </c>
      <c r="G24436" t="s">
        <v>6722</v>
      </c>
      <c r="H24436" t="s">
        <v>43466</v>
      </c>
      <c r="I24436">
        <v>720.66399999999999</v>
      </c>
    </row>
    <row r="24437" spans="1:9" x14ac:dyDescent="0.25">
      <c r="A24437" t="s">
        <v>43467</v>
      </c>
      <c r="B24437">
        <v>13153</v>
      </c>
      <c r="C24437" s="2">
        <f>DATEVALUE("2025-06-19")</f>
        <v>44365</v>
      </c>
      <c r="D24437" s="1">
        <f>TIMEVALUE("18:01:59")</f>
        <v>0.75137731481481485</v>
      </c>
      <c r="E24437" s="2">
        <f>DATEVALUE("2025-06-19")</f>
        <v>44365</v>
      </c>
      <c r="F24437" s="1">
        <f>TIMEVALUE("18:07:42")</f>
        <v>0.75534722222222217</v>
      </c>
      <c r="G24437" t="s">
        <v>736</v>
      </c>
      <c r="H24437" t="s">
        <v>43468</v>
      </c>
      <c r="I24437">
        <v>720.50699999999995</v>
      </c>
    </row>
    <row r="24438" spans="1:9" x14ac:dyDescent="0.25">
      <c r="A24438" t="s">
        <v>43469</v>
      </c>
      <c r="B24438">
        <v>13153</v>
      </c>
      <c r="C24438" s="2">
        <f>DATEVALUE("2025-06-19")</f>
        <v>44365</v>
      </c>
      <c r="D24438" s="1">
        <f>TIMEVALUE("18:09:04")</f>
        <v>0.75629629629629624</v>
      </c>
      <c r="E24438" s="2">
        <f>DATEVALUE("2025-06-19")</f>
        <v>44365</v>
      </c>
      <c r="F24438" s="1">
        <f>TIMEVALUE("18:13:02")</f>
        <v>0.75905092592592593</v>
      </c>
      <c r="G24438" t="s">
        <v>3040</v>
      </c>
      <c r="H24438" t="s">
        <v>43470</v>
      </c>
      <c r="I24438">
        <v>720.30399999999997</v>
      </c>
    </row>
    <row r="24439" spans="1:9" x14ac:dyDescent="0.25">
      <c r="A24439" t="s">
        <v>43471</v>
      </c>
      <c r="B24439">
        <v>13153</v>
      </c>
      <c r="C24439" s="2">
        <f>DATEVALUE("2025-06-19")</f>
        <v>44365</v>
      </c>
      <c r="D24439" s="1">
        <f>TIMEVALUE("18:14:48")</f>
        <v>0.76027777777777783</v>
      </c>
      <c r="E24439" s="2">
        <f>DATEVALUE("2025-06-19")</f>
        <v>44365</v>
      </c>
      <c r="F24439" s="1">
        <f>TIMEVALUE("18:19:10")</f>
        <v>0.76331018518518523</v>
      </c>
      <c r="G24439" t="s">
        <v>3241</v>
      </c>
      <c r="H24439" t="s">
        <v>4681</v>
      </c>
      <c r="I24439">
        <v>720.05100000000004</v>
      </c>
    </row>
    <row r="24440" spans="1:9" x14ac:dyDescent="0.25">
      <c r="A24440" t="s">
        <v>43472</v>
      </c>
      <c r="B24440">
        <v>13153</v>
      </c>
      <c r="C24440" s="2">
        <f t="shared" ref="C24440:C24445" si="2494">DATEVALUE("2025-06-20")</f>
        <v>44366</v>
      </c>
      <c r="D24440" s="1">
        <f>TIMEVALUE("07:42:42")</f>
        <v>0.32131944444444444</v>
      </c>
      <c r="E24440" s="2">
        <f t="shared" ref="E24440:E24445" si="2495">DATEVALUE("2025-06-20")</f>
        <v>44366</v>
      </c>
      <c r="F24440" s="1">
        <f>TIMEVALUE("07:47:35")</f>
        <v>0.32471064814814815</v>
      </c>
      <c r="G24440" t="s">
        <v>3097</v>
      </c>
      <c r="H24440" t="s">
        <v>43473</v>
      </c>
      <c r="I24440">
        <v>719.96500000000003</v>
      </c>
    </row>
    <row r="24441" spans="1:9" x14ac:dyDescent="0.25">
      <c r="A24441" t="s">
        <v>43474</v>
      </c>
      <c r="B24441">
        <v>13153</v>
      </c>
      <c r="C24441" s="2">
        <f t="shared" si="2494"/>
        <v>44366</v>
      </c>
      <c r="D24441" s="1">
        <f>TIMEVALUE("07:48:46")</f>
        <v>0.32553240740740741</v>
      </c>
      <c r="E24441" s="2">
        <f t="shared" si="2495"/>
        <v>44366</v>
      </c>
      <c r="F24441" s="1">
        <f>TIMEVALUE("07:54:06")</f>
        <v>0.32923611111111112</v>
      </c>
      <c r="G24441" t="s">
        <v>880</v>
      </c>
      <c r="H24441" t="s">
        <v>41301</v>
      </c>
      <c r="I24441">
        <v>719.71900000000005</v>
      </c>
    </row>
    <row r="24442" spans="1:9" x14ac:dyDescent="0.25">
      <c r="A24442" t="s">
        <v>43475</v>
      </c>
      <c r="B24442">
        <v>13153</v>
      </c>
      <c r="C24442" s="2">
        <f t="shared" si="2494"/>
        <v>44366</v>
      </c>
      <c r="D24442" s="1">
        <f>TIMEVALUE("07:56:03")</f>
        <v>0.33059027777777777</v>
      </c>
      <c r="E24442" s="2">
        <f t="shared" si="2495"/>
        <v>44366</v>
      </c>
      <c r="F24442" s="1">
        <f>TIMEVALUE("08:00:09")</f>
        <v>0.3334375</v>
      </c>
      <c r="G24442" t="s">
        <v>2469</v>
      </c>
      <c r="H24442" t="s">
        <v>43476</v>
      </c>
      <c r="I24442">
        <v>719.58399999999995</v>
      </c>
    </row>
    <row r="24443" spans="1:9" x14ac:dyDescent="0.25">
      <c r="A24443" t="s">
        <v>43477</v>
      </c>
      <c r="B24443">
        <v>13153</v>
      </c>
      <c r="C24443" s="2">
        <f t="shared" si="2494"/>
        <v>44366</v>
      </c>
      <c r="D24443" s="1">
        <f>TIMEVALUE("08:01:18")</f>
        <v>0.33423611111111112</v>
      </c>
      <c r="E24443" s="2">
        <f t="shared" si="2495"/>
        <v>44366</v>
      </c>
      <c r="F24443" s="1">
        <f>TIMEVALUE("08:05:29")</f>
        <v>0.33714120370370371</v>
      </c>
      <c r="G24443" t="s">
        <v>258</v>
      </c>
      <c r="H24443" t="s">
        <v>43478</v>
      </c>
      <c r="I24443">
        <v>719.45</v>
      </c>
    </row>
    <row r="24444" spans="1:9" x14ac:dyDescent="0.25">
      <c r="A24444" t="s">
        <v>43479</v>
      </c>
      <c r="B24444">
        <v>13153</v>
      </c>
      <c r="C24444" s="2">
        <f t="shared" si="2494"/>
        <v>44366</v>
      </c>
      <c r="D24444" s="1">
        <f>TIMEVALUE("08:06:34")</f>
        <v>0.33789351851851851</v>
      </c>
      <c r="E24444" s="2">
        <f t="shared" si="2495"/>
        <v>44366</v>
      </c>
      <c r="F24444" s="1">
        <f>TIMEVALUE("08:10:41")</f>
        <v>0.34075231481481483</v>
      </c>
      <c r="G24444" t="s">
        <v>230</v>
      </c>
      <c r="H24444" t="s">
        <v>8742</v>
      </c>
      <c r="I24444">
        <v>719.23299999999995</v>
      </c>
    </row>
    <row r="24445" spans="1:9" x14ac:dyDescent="0.25">
      <c r="A24445" t="s">
        <v>43480</v>
      </c>
      <c r="B24445">
        <v>13153</v>
      </c>
      <c r="C24445" s="2">
        <f t="shared" si="2494"/>
        <v>44366</v>
      </c>
      <c r="D24445" s="1">
        <f>TIMEVALUE("08:11:40")</f>
        <v>0.34143518518518517</v>
      </c>
      <c r="E24445" s="2">
        <f t="shared" si="2495"/>
        <v>44366</v>
      </c>
      <c r="F24445" s="1">
        <f>TIMEVALUE("08:15:12")</f>
        <v>0.34388888888888891</v>
      </c>
      <c r="G24445" t="s">
        <v>312</v>
      </c>
      <c r="H24445" t="s">
        <v>43481</v>
      </c>
      <c r="I24445">
        <v>719.06500000000005</v>
      </c>
    </row>
    <row r="24446" spans="1:9" x14ac:dyDescent="0.25">
      <c r="A24446" t="s">
        <v>43482</v>
      </c>
      <c r="B24446">
        <v>13153</v>
      </c>
      <c r="C24446" s="2">
        <f>DATEVALUE("2025-06-19")</f>
        <v>44365</v>
      </c>
      <c r="D24446" s="1">
        <f>TIMEVALUE("17:34:19")</f>
        <v>0.7321643518518518</v>
      </c>
      <c r="E24446" s="2">
        <f>DATEVALUE("2025-06-19")</f>
        <v>44365</v>
      </c>
      <c r="F24446" s="1">
        <f>TIMEVALUE("17:38:34")</f>
        <v>0.73511574074074071</v>
      </c>
      <c r="G24446" t="s">
        <v>2125</v>
      </c>
      <c r="H24446" t="s">
        <v>43483</v>
      </c>
      <c r="I24446">
        <v>718.99699999999996</v>
      </c>
    </row>
    <row r="24447" spans="1:9" x14ac:dyDescent="0.25">
      <c r="A24447" t="s">
        <v>43484</v>
      </c>
      <c r="B24447">
        <v>13114</v>
      </c>
      <c r="C24447" s="2">
        <f>DATEVALUE("2025-06-21")</f>
        <v>44367</v>
      </c>
      <c r="D24447" s="1">
        <f>TIMEVALUE("12:30:41")</f>
        <v>0.52130787037037041</v>
      </c>
      <c r="E24447" s="2">
        <f>DATEVALUE("2025-06-21")</f>
        <v>44367</v>
      </c>
      <c r="F24447" s="1">
        <f>TIMEVALUE("12:38:57")</f>
        <v>0.52704861111111112</v>
      </c>
      <c r="G24447" t="s">
        <v>385</v>
      </c>
      <c r="H24447" t="s">
        <v>9221</v>
      </c>
      <c r="I24447">
        <v>721.14800000000002</v>
      </c>
    </row>
    <row r="24448" spans="1:9" x14ac:dyDescent="0.25">
      <c r="A24448" t="s">
        <v>43485</v>
      </c>
      <c r="B24448">
        <v>13153</v>
      </c>
      <c r="C24448" s="2">
        <f t="shared" ref="C24448:C24472" si="2496">DATEVALUE("2025-06-20")</f>
        <v>44366</v>
      </c>
      <c r="D24448" s="1">
        <f>TIMEVALUE("08:25:04")</f>
        <v>0.35074074074074074</v>
      </c>
      <c r="E24448" s="2">
        <f t="shared" ref="E24448:E24472" si="2497">DATEVALUE("2025-06-20")</f>
        <v>44366</v>
      </c>
      <c r="F24448" s="1">
        <f>TIMEVALUE("08:30:42")</f>
        <v>0.35465277777777776</v>
      </c>
      <c r="G24448" t="s">
        <v>1934</v>
      </c>
      <c r="H24448" t="s">
        <v>5530</v>
      </c>
      <c r="I24448">
        <v>720.98299999999995</v>
      </c>
    </row>
    <row r="24449" spans="1:9" x14ac:dyDescent="0.25">
      <c r="A24449" t="s">
        <v>43486</v>
      </c>
      <c r="B24449">
        <v>13153</v>
      </c>
      <c r="C24449" s="2">
        <f t="shared" si="2496"/>
        <v>44366</v>
      </c>
      <c r="D24449" s="1">
        <f>TIMEVALUE("08:32:06")</f>
        <v>0.35562500000000002</v>
      </c>
      <c r="E24449" s="2">
        <f t="shared" si="2497"/>
        <v>44366</v>
      </c>
      <c r="F24449" s="1">
        <f>TIMEVALUE("08:36:31")</f>
        <v>0.35869212962962965</v>
      </c>
      <c r="G24449" t="s">
        <v>6392</v>
      </c>
      <c r="H24449" t="s">
        <v>43487</v>
      </c>
      <c r="I24449">
        <v>720.87800000000004</v>
      </c>
    </row>
    <row r="24450" spans="1:9" x14ac:dyDescent="0.25">
      <c r="A24450" t="s">
        <v>43488</v>
      </c>
      <c r="B24450">
        <v>13153</v>
      </c>
      <c r="C24450" s="2">
        <f t="shared" si="2496"/>
        <v>44366</v>
      </c>
      <c r="D24450" s="1">
        <f>TIMEVALUE("08:37:51")</f>
        <v>0.35961805555555554</v>
      </c>
      <c r="E24450" s="2">
        <f t="shared" si="2497"/>
        <v>44366</v>
      </c>
      <c r="F24450" s="1">
        <f>TIMEVALUE("08:42:19")</f>
        <v>0.36271990740740739</v>
      </c>
      <c r="G24450" t="s">
        <v>3081</v>
      </c>
      <c r="H24450" t="s">
        <v>4592</v>
      </c>
      <c r="I24450">
        <v>720.66700000000003</v>
      </c>
    </row>
    <row r="24451" spans="1:9" x14ac:dyDescent="0.25">
      <c r="A24451" t="s">
        <v>43489</v>
      </c>
      <c r="B24451">
        <v>13153</v>
      </c>
      <c r="C24451" s="2">
        <f t="shared" si="2496"/>
        <v>44366</v>
      </c>
      <c r="D24451" s="1">
        <f>TIMEVALUE("08:43:38")</f>
        <v>0.36363425925925924</v>
      </c>
      <c r="E24451" s="2">
        <f t="shared" si="2497"/>
        <v>44366</v>
      </c>
      <c r="F24451" s="1">
        <f>TIMEVALUE("08:47:36")</f>
        <v>0.36638888888888888</v>
      </c>
      <c r="G24451" t="s">
        <v>3040</v>
      </c>
      <c r="H24451" t="s">
        <v>43490</v>
      </c>
      <c r="I24451">
        <v>720.577</v>
      </c>
    </row>
    <row r="24452" spans="1:9" x14ac:dyDescent="0.25">
      <c r="A24452" t="s">
        <v>43491</v>
      </c>
      <c r="B24452">
        <v>13153</v>
      </c>
      <c r="C24452" s="2">
        <f t="shared" si="2496"/>
        <v>44366</v>
      </c>
      <c r="D24452" s="1">
        <f>TIMEVALUE("08:48:58")</f>
        <v>0.36733796296296295</v>
      </c>
      <c r="E24452" s="2">
        <f t="shared" si="2497"/>
        <v>44366</v>
      </c>
      <c r="F24452" s="1">
        <f>TIMEVALUE("08:53:32")</f>
        <v>0.37050925925925926</v>
      </c>
      <c r="G24452" t="s">
        <v>790</v>
      </c>
      <c r="H24452" t="s">
        <v>43492</v>
      </c>
      <c r="I24452">
        <v>720.25</v>
      </c>
    </row>
    <row r="24453" spans="1:9" x14ac:dyDescent="0.25">
      <c r="A24453" t="s">
        <v>43493</v>
      </c>
      <c r="B24453">
        <v>13153</v>
      </c>
      <c r="C24453" s="2">
        <f t="shared" si="2496"/>
        <v>44366</v>
      </c>
      <c r="D24453" s="1">
        <f>TIMEVALUE("08:54:46")</f>
        <v>0.37136574074074075</v>
      </c>
      <c r="E24453" s="2">
        <f t="shared" si="2497"/>
        <v>44366</v>
      </c>
      <c r="F24453" s="1">
        <f>TIMEVALUE("09:00:10")</f>
        <v>0.37511574074074072</v>
      </c>
      <c r="G24453" t="s">
        <v>5057</v>
      </c>
      <c r="H24453" t="s">
        <v>6903</v>
      </c>
      <c r="I24453">
        <v>720.08799999999997</v>
      </c>
    </row>
    <row r="24454" spans="1:9" x14ac:dyDescent="0.25">
      <c r="A24454" t="s">
        <v>43494</v>
      </c>
      <c r="B24454">
        <v>13153</v>
      </c>
      <c r="C24454" s="2">
        <f t="shared" si="2496"/>
        <v>44366</v>
      </c>
      <c r="D24454" s="1">
        <f>TIMEVALUE("09:01:11")</f>
        <v>0.37582175925925926</v>
      </c>
      <c r="E24454" s="2">
        <f t="shared" si="2497"/>
        <v>44366</v>
      </c>
      <c r="F24454" s="1">
        <f>TIMEVALUE("09:05:53")</f>
        <v>0.37908564814814816</v>
      </c>
      <c r="G24454" t="s">
        <v>3092</v>
      </c>
      <c r="H24454" t="s">
        <v>43495</v>
      </c>
      <c r="I24454">
        <v>719.94600000000003</v>
      </c>
    </row>
    <row r="24455" spans="1:9" x14ac:dyDescent="0.25">
      <c r="A24455" t="s">
        <v>43496</v>
      </c>
      <c r="B24455">
        <v>13153</v>
      </c>
      <c r="C24455" s="2">
        <f t="shared" si="2496"/>
        <v>44366</v>
      </c>
      <c r="D24455" s="1">
        <f>TIMEVALUE("09:07:51")</f>
        <v>0.38045138888888891</v>
      </c>
      <c r="E24455" s="2">
        <f t="shared" si="2497"/>
        <v>44366</v>
      </c>
      <c r="F24455" s="1">
        <f>TIMEVALUE("09:12:51")</f>
        <v>0.38392361111111112</v>
      </c>
      <c r="G24455" t="s">
        <v>680</v>
      </c>
      <c r="H24455" t="s">
        <v>43497</v>
      </c>
      <c r="I24455">
        <v>719.79899999999998</v>
      </c>
    </row>
    <row r="24456" spans="1:9" x14ac:dyDescent="0.25">
      <c r="A24456" t="s">
        <v>43498</v>
      </c>
      <c r="B24456">
        <v>13153</v>
      </c>
      <c r="C24456" s="2">
        <f t="shared" si="2496"/>
        <v>44366</v>
      </c>
      <c r="D24456" s="1">
        <f>TIMEVALUE("09:14:35")</f>
        <v>0.38512731481481483</v>
      </c>
      <c r="E24456" s="2">
        <f t="shared" si="2497"/>
        <v>44366</v>
      </c>
      <c r="F24456" s="1">
        <f>TIMEVALUE("09:18:47")</f>
        <v>0.3880439814814815</v>
      </c>
      <c r="G24456" t="s">
        <v>874</v>
      </c>
      <c r="H24456" t="s">
        <v>43499</v>
      </c>
      <c r="I24456">
        <v>719.61300000000006</v>
      </c>
    </row>
    <row r="24457" spans="1:9" x14ac:dyDescent="0.25">
      <c r="A24457" t="s">
        <v>43500</v>
      </c>
      <c r="B24457">
        <v>13153</v>
      </c>
      <c r="C24457" s="2">
        <f t="shared" si="2496"/>
        <v>44366</v>
      </c>
      <c r="D24457" s="1">
        <f>TIMEVALUE("09:19:56")</f>
        <v>0.38884259259259257</v>
      </c>
      <c r="E24457" s="2">
        <f t="shared" si="2497"/>
        <v>44366</v>
      </c>
      <c r="F24457" s="1">
        <f>TIMEVALUE("09:24:14")</f>
        <v>0.39182870370370371</v>
      </c>
      <c r="G24457" t="s">
        <v>6673</v>
      </c>
      <c r="H24457" t="s">
        <v>43501</v>
      </c>
      <c r="I24457">
        <v>719.46900000000005</v>
      </c>
    </row>
    <row r="24458" spans="1:9" x14ac:dyDescent="0.25">
      <c r="A24458" t="s">
        <v>43502</v>
      </c>
      <c r="B24458">
        <v>13153</v>
      </c>
      <c r="C24458" s="2">
        <f t="shared" si="2496"/>
        <v>44366</v>
      </c>
      <c r="D24458" s="1">
        <f>TIMEVALUE("09:25:30")</f>
        <v>0.39270833333333333</v>
      </c>
      <c r="E24458" s="2">
        <f t="shared" si="2497"/>
        <v>44366</v>
      </c>
      <c r="F24458" s="1">
        <f>TIMEVALUE("09:29:40")</f>
        <v>0.39560185185185187</v>
      </c>
      <c r="G24458" t="s">
        <v>227</v>
      </c>
      <c r="H24458" t="s">
        <v>43503</v>
      </c>
      <c r="I24458">
        <v>719.27499999999998</v>
      </c>
    </row>
    <row r="24459" spans="1:9" x14ac:dyDescent="0.25">
      <c r="A24459" t="s">
        <v>43504</v>
      </c>
      <c r="B24459">
        <v>13153</v>
      </c>
      <c r="C24459" s="2">
        <f t="shared" si="2496"/>
        <v>44366</v>
      </c>
      <c r="D24459" s="1">
        <f>TIMEVALUE("08:16:41")</f>
        <v>0.34491898148148148</v>
      </c>
      <c r="E24459" s="2">
        <f t="shared" si="2497"/>
        <v>44366</v>
      </c>
      <c r="F24459" s="1">
        <f>TIMEVALUE("08:19:51")</f>
        <v>0.34711805555555558</v>
      </c>
      <c r="G24459" t="s">
        <v>2208</v>
      </c>
      <c r="H24459" t="s">
        <v>43505</v>
      </c>
      <c r="I24459">
        <v>719.19299999999998</v>
      </c>
    </row>
    <row r="24460" spans="1:9" x14ac:dyDescent="0.25">
      <c r="A24460" t="s">
        <v>43506</v>
      </c>
      <c r="B24460">
        <v>13153</v>
      </c>
      <c r="C24460" s="2">
        <f t="shared" si="2496"/>
        <v>44366</v>
      </c>
      <c r="D24460" s="1">
        <f>TIMEVALUE("09:38:13")</f>
        <v>0.40153935185185186</v>
      </c>
      <c r="E24460" s="2">
        <f t="shared" si="2497"/>
        <v>44366</v>
      </c>
      <c r="F24460" s="1">
        <f>TIMEVALUE("09:46:06")</f>
        <v>0.4070138888888889</v>
      </c>
      <c r="G24460" t="s">
        <v>4772</v>
      </c>
      <c r="H24460" t="s">
        <v>43507</v>
      </c>
      <c r="I24460">
        <v>721.26199999999994</v>
      </c>
    </row>
    <row r="24461" spans="1:9" x14ac:dyDescent="0.25">
      <c r="A24461" t="s">
        <v>43508</v>
      </c>
      <c r="B24461">
        <v>13153</v>
      </c>
      <c r="C24461" s="2">
        <f t="shared" si="2496"/>
        <v>44366</v>
      </c>
      <c r="D24461" s="1">
        <f>TIMEVALUE("09:49:14")</f>
        <v>0.40918981481481481</v>
      </c>
      <c r="E24461" s="2">
        <f t="shared" si="2497"/>
        <v>44366</v>
      </c>
      <c r="F24461" s="1">
        <f>TIMEVALUE("09:54:52")</f>
        <v>0.41310185185185183</v>
      </c>
      <c r="G24461" t="s">
        <v>1934</v>
      </c>
      <c r="H24461" t="s">
        <v>43509</v>
      </c>
      <c r="I24461">
        <v>721.32100000000003</v>
      </c>
    </row>
    <row r="24462" spans="1:9" x14ac:dyDescent="0.25">
      <c r="A24462" t="s">
        <v>43510</v>
      </c>
      <c r="B24462">
        <v>13153</v>
      </c>
      <c r="C24462" s="2">
        <f t="shared" si="2496"/>
        <v>44366</v>
      </c>
      <c r="D24462" s="1">
        <f>TIMEVALUE("09:56:27")</f>
        <v>0.41420138888888891</v>
      </c>
      <c r="E24462" s="2">
        <f t="shared" si="2497"/>
        <v>44366</v>
      </c>
      <c r="F24462" s="1">
        <f>TIMEVALUE("10:02:05")</f>
        <v>0.41811342592592593</v>
      </c>
      <c r="G24462" t="s">
        <v>1934</v>
      </c>
      <c r="H24462" t="s">
        <v>7257</v>
      </c>
      <c r="I24462">
        <v>720.99900000000002</v>
      </c>
    </row>
    <row r="24463" spans="1:9" x14ac:dyDescent="0.25">
      <c r="A24463" t="s">
        <v>43511</v>
      </c>
      <c r="B24463">
        <v>13153</v>
      </c>
      <c r="C24463" s="2">
        <f t="shared" si="2496"/>
        <v>44366</v>
      </c>
      <c r="D24463" s="1">
        <f>TIMEVALUE("10:03:09")</f>
        <v>0.41885416666666669</v>
      </c>
      <c r="E24463" s="2">
        <f t="shared" si="2497"/>
        <v>44366</v>
      </c>
      <c r="F24463" s="1">
        <f>TIMEVALUE("10:08:04")</f>
        <v>0.42226851851851854</v>
      </c>
      <c r="G24463" t="s">
        <v>2711</v>
      </c>
      <c r="H24463" t="s">
        <v>43512</v>
      </c>
      <c r="I24463">
        <v>720.95100000000002</v>
      </c>
    </row>
    <row r="24464" spans="1:9" x14ac:dyDescent="0.25">
      <c r="A24464" t="s">
        <v>43513</v>
      </c>
      <c r="B24464">
        <v>13153</v>
      </c>
      <c r="C24464" s="2">
        <f t="shared" si="2496"/>
        <v>44366</v>
      </c>
      <c r="D24464" s="1">
        <f>TIMEVALUE("10:09:37")</f>
        <v>0.42334490740740743</v>
      </c>
      <c r="E24464" s="2">
        <f t="shared" si="2497"/>
        <v>44366</v>
      </c>
      <c r="F24464" s="1">
        <f>TIMEVALUE("10:14:11")</f>
        <v>0.42651620370370369</v>
      </c>
      <c r="G24464" t="s">
        <v>790</v>
      </c>
      <c r="H24464" t="s">
        <v>43514</v>
      </c>
      <c r="I24464">
        <v>720.67899999999997</v>
      </c>
    </row>
    <row r="24465" spans="1:9" x14ac:dyDescent="0.25">
      <c r="A24465" t="s">
        <v>43515</v>
      </c>
      <c r="B24465">
        <v>13153</v>
      </c>
      <c r="C24465" s="2">
        <f t="shared" si="2496"/>
        <v>44366</v>
      </c>
      <c r="D24465" s="1">
        <f>TIMEVALUE("10:15:58")</f>
        <v>0.42775462962962962</v>
      </c>
      <c r="E24465" s="2">
        <f t="shared" si="2497"/>
        <v>44366</v>
      </c>
      <c r="F24465" s="1">
        <f>TIMEVALUE("10:20:55")</f>
        <v>0.43119212962962961</v>
      </c>
      <c r="G24465" t="s">
        <v>646</v>
      </c>
      <c r="H24465" t="s">
        <v>43516</v>
      </c>
      <c r="I24465">
        <v>720.34299999999996</v>
      </c>
    </row>
    <row r="24466" spans="1:9" x14ac:dyDescent="0.25">
      <c r="A24466" t="s">
        <v>43517</v>
      </c>
      <c r="B24466">
        <v>13153</v>
      </c>
      <c r="C24466" s="2">
        <f t="shared" si="2496"/>
        <v>44366</v>
      </c>
      <c r="D24466" s="1">
        <f>TIMEVALUE("10:22:34")</f>
        <v>0.43233796296296295</v>
      </c>
      <c r="E24466" s="2">
        <f t="shared" si="2497"/>
        <v>44366</v>
      </c>
      <c r="F24466" s="1">
        <f>TIMEVALUE("10:27:00")</f>
        <v>0.43541666666666667</v>
      </c>
      <c r="G24466" t="s">
        <v>927</v>
      </c>
      <c r="H24466" t="s">
        <v>43518</v>
      </c>
      <c r="I24466">
        <v>720.25900000000001</v>
      </c>
    </row>
    <row r="24467" spans="1:9" x14ac:dyDescent="0.25">
      <c r="A24467" t="s">
        <v>43519</v>
      </c>
      <c r="B24467">
        <v>13153</v>
      </c>
      <c r="C24467" s="2">
        <f t="shared" si="2496"/>
        <v>44366</v>
      </c>
      <c r="D24467" s="1">
        <f>TIMEVALUE("10:28:11")</f>
        <v>0.43623842592592593</v>
      </c>
      <c r="E24467" s="2">
        <f t="shared" si="2497"/>
        <v>44366</v>
      </c>
      <c r="F24467" s="1">
        <f>TIMEVALUE("10:32:43")</f>
        <v>0.43938657407407405</v>
      </c>
      <c r="G24467" t="s">
        <v>2118</v>
      </c>
      <c r="H24467" t="s">
        <v>12008</v>
      </c>
      <c r="I24467">
        <v>720.04899999999998</v>
      </c>
    </row>
    <row r="24468" spans="1:9" x14ac:dyDescent="0.25">
      <c r="A24468" t="s">
        <v>43520</v>
      </c>
      <c r="B24468">
        <v>13153</v>
      </c>
      <c r="C24468" s="2">
        <f t="shared" si="2496"/>
        <v>44366</v>
      </c>
      <c r="D24468" s="1">
        <f>TIMEVALUE("10:33:58")</f>
        <v>0.44025462962962963</v>
      </c>
      <c r="E24468" s="2">
        <f t="shared" si="2497"/>
        <v>44366</v>
      </c>
      <c r="F24468" s="1">
        <f>TIMEVALUE("10:38:27")</f>
        <v>0.44336805555555553</v>
      </c>
      <c r="G24468" t="s">
        <v>10234</v>
      </c>
      <c r="H24468" t="s">
        <v>43521</v>
      </c>
      <c r="I24468">
        <v>719.84699999999998</v>
      </c>
    </row>
    <row r="24469" spans="1:9" x14ac:dyDescent="0.25">
      <c r="A24469" t="s">
        <v>43522</v>
      </c>
      <c r="B24469">
        <v>13153</v>
      </c>
      <c r="C24469" s="2">
        <f t="shared" si="2496"/>
        <v>44366</v>
      </c>
      <c r="D24469" s="1">
        <f>TIMEVALUE("10:41:27")</f>
        <v>0.44545138888888891</v>
      </c>
      <c r="E24469" s="2">
        <f t="shared" si="2497"/>
        <v>44366</v>
      </c>
      <c r="F24469" s="1">
        <f>TIMEVALUE("10:44:53")</f>
        <v>0.44783564814814814</v>
      </c>
      <c r="G24469" t="s">
        <v>1023</v>
      </c>
      <c r="H24469" t="s">
        <v>43523</v>
      </c>
      <c r="I24469">
        <v>719.68600000000004</v>
      </c>
    </row>
    <row r="24470" spans="1:9" x14ac:dyDescent="0.25">
      <c r="A24470" t="s">
        <v>43524</v>
      </c>
      <c r="B24470">
        <v>13153</v>
      </c>
      <c r="C24470" s="2">
        <f t="shared" si="2496"/>
        <v>44366</v>
      </c>
      <c r="D24470" s="1">
        <f>TIMEVALUE("10:45:57")</f>
        <v>0.4485763888888889</v>
      </c>
      <c r="E24470" s="2">
        <f t="shared" si="2497"/>
        <v>44366</v>
      </c>
      <c r="F24470" s="1">
        <f>TIMEVALUE("10:50:28")</f>
        <v>0.45171296296296298</v>
      </c>
      <c r="G24470" t="s">
        <v>7883</v>
      </c>
      <c r="H24470" t="s">
        <v>4568</v>
      </c>
      <c r="I24470">
        <v>719.54300000000001</v>
      </c>
    </row>
    <row r="24471" spans="1:9" x14ac:dyDescent="0.25">
      <c r="A24471" t="s">
        <v>43525</v>
      </c>
      <c r="B24471">
        <v>13153</v>
      </c>
      <c r="C24471" s="2">
        <f t="shared" si="2496"/>
        <v>44366</v>
      </c>
      <c r="D24471" s="1">
        <f>TIMEVALUE("10:52:15")</f>
        <v>0.45295138888888886</v>
      </c>
      <c r="E24471" s="2">
        <f t="shared" si="2497"/>
        <v>44366</v>
      </c>
      <c r="F24471" s="1">
        <f>TIMEVALUE("10:57:07")</f>
        <v>0.45633101851851854</v>
      </c>
      <c r="G24471" t="s">
        <v>649</v>
      </c>
      <c r="H24471" t="s">
        <v>43526</v>
      </c>
      <c r="I24471">
        <v>719.34799999999996</v>
      </c>
    </row>
    <row r="24472" spans="1:9" x14ac:dyDescent="0.25">
      <c r="A24472" t="s">
        <v>43527</v>
      </c>
      <c r="B24472">
        <v>13153</v>
      </c>
      <c r="C24472" s="2">
        <f t="shared" si="2496"/>
        <v>44366</v>
      </c>
      <c r="D24472" s="1">
        <f>TIMEVALUE("09:31:01")</f>
        <v>0.39653935185185185</v>
      </c>
      <c r="E24472" s="2">
        <f t="shared" si="2497"/>
        <v>44366</v>
      </c>
      <c r="F24472" s="1">
        <f>TIMEVALUE("09:33:17")</f>
        <v>0.39811342592592591</v>
      </c>
      <c r="G24472" t="s">
        <v>2680</v>
      </c>
      <c r="H24472" t="s">
        <v>43528</v>
      </c>
      <c r="I24472">
        <v>719.15800000000002</v>
      </c>
    </row>
    <row r="24473" spans="1:9" x14ac:dyDescent="0.25">
      <c r="A24473" t="s">
        <v>43529</v>
      </c>
      <c r="B24473">
        <v>13119</v>
      </c>
      <c r="C24473" s="2">
        <f>DATEVALUE("2025-06-19")</f>
        <v>44365</v>
      </c>
      <c r="D24473" s="1">
        <f>TIMEVALUE("08:00:33")</f>
        <v>0.33371527777777776</v>
      </c>
      <c r="E24473" s="2">
        <f>DATEVALUE("2025-06-19")</f>
        <v>44365</v>
      </c>
      <c r="F24473" s="1">
        <f>TIMEVALUE("08:00:43")</f>
        <v>0.33383101851851854</v>
      </c>
      <c r="G24473" t="s">
        <v>3001</v>
      </c>
      <c r="H24473" t="s">
        <v>43530</v>
      </c>
      <c r="I24473">
        <v>718.93100000000004</v>
      </c>
    </row>
    <row r="24474" spans="1:9" x14ac:dyDescent="0.25">
      <c r="A24474" t="s">
        <v>43529</v>
      </c>
      <c r="B24474">
        <v>13114</v>
      </c>
      <c r="C24474" s="2">
        <f t="shared" ref="C24474:C24486" si="2498">DATEVALUE("2025-06-21")</f>
        <v>44367</v>
      </c>
      <c r="D24474" s="1">
        <f>TIMEVALUE("09:29:43")</f>
        <v>0.3956365740740741</v>
      </c>
      <c r="E24474" s="2">
        <f t="shared" ref="E24474:E24486" si="2499">DATEVALUE("2025-06-21")</f>
        <v>44367</v>
      </c>
      <c r="F24474" s="1">
        <f>TIMEVALUE("09:29:43")</f>
        <v>0.3956365740740741</v>
      </c>
      <c r="G24474" t="s">
        <v>162</v>
      </c>
      <c r="H24474" t="s">
        <v>163</v>
      </c>
      <c r="I24474">
        <v>98765432.099000007</v>
      </c>
    </row>
    <row r="24475" spans="1:9" x14ac:dyDescent="0.25">
      <c r="A24475" t="s">
        <v>43529</v>
      </c>
      <c r="B24475">
        <v>13114</v>
      </c>
      <c r="C24475" s="2">
        <f t="shared" si="2498"/>
        <v>44367</v>
      </c>
      <c r="D24475" s="1">
        <f>TIMEVALUE("09:29:46")</f>
        <v>0.39567129629629627</v>
      </c>
      <c r="E24475" s="2">
        <f t="shared" si="2499"/>
        <v>44367</v>
      </c>
      <c r="F24475" s="1">
        <f>TIMEVALUE("09:30:17")</f>
        <v>0.39603009259259259</v>
      </c>
      <c r="G24475" t="s">
        <v>17811</v>
      </c>
      <c r="H24475" t="s">
        <v>17171</v>
      </c>
      <c r="I24475">
        <v>721.428</v>
      </c>
    </row>
    <row r="24476" spans="1:9" x14ac:dyDescent="0.25">
      <c r="A24476" t="s">
        <v>43531</v>
      </c>
      <c r="B24476">
        <v>13114</v>
      </c>
      <c r="C24476" s="2">
        <f t="shared" si="2498"/>
        <v>44367</v>
      </c>
      <c r="D24476" s="1">
        <f>TIMEVALUE("10:29:18")</f>
        <v>0.43701388888888887</v>
      </c>
      <c r="E24476" s="2">
        <f t="shared" si="2499"/>
        <v>44367</v>
      </c>
      <c r="F24476" s="1">
        <f>TIMEVALUE("10:36:14")</f>
        <v>0.4418287037037037</v>
      </c>
      <c r="G24476" t="s">
        <v>2018</v>
      </c>
      <c r="H24476" t="s">
        <v>43532</v>
      </c>
      <c r="I24476">
        <v>721.32399999999996</v>
      </c>
    </row>
    <row r="24477" spans="1:9" x14ac:dyDescent="0.25">
      <c r="A24477" t="s">
        <v>43533</v>
      </c>
      <c r="B24477">
        <v>13114</v>
      </c>
      <c r="C24477" s="2">
        <f t="shared" si="2498"/>
        <v>44367</v>
      </c>
      <c r="D24477" s="1">
        <f>TIMEVALUE("10:37:50")</f>
        <v>0.44293981481481481</v>
      </c>
      <c r="E24477" s="2">
        <f t="shared" si="2499"/>
        <v>44367</v>
      </c>
      <c r="F24477" s="1">
        <f>TIMEVALUE("10:43:30")</f>
        <v>0.44687500000000002</v>
      </c>
      <c r="G24477" t="s">
        <v>793</v>
      </c>
      <c r="H24477" t="s">
        <v>43534</v>
      </c>
      <c r="I24477">
        <v>721.13499999999999</v>
      </c>
    </row>
    <row r="24478" spans="1:9" x14ac:dyDescent="0.25">
      <c r="A24478" t="s">
        <v>43535</v>
      </c>
      <c r="B24478">
        <v>13114</v>
      </c>
      <c r="C24478" s="2">
        <f t="shared" si="2498"/>
        <v>44367</v>
      </c>
      <c r="D24478" s="1">
        <f>TIMEVALUE("10:44:59")</f>
        <v>0.44790509259259259</v>
      </c>
      <c r="E24478" s="2">
        <f t="shared" si="2499"/>
        <v>44367</v>
      </c>
      <c r="F24478" s="1">
        <f>TIMEVALUE("10:50:12")</f>
        <v>0.45152777777777775</v>
      </c>
      <c r="G24478" t="s">
        <v>643</v>
      </c>
      <c r="H24478" t="s">
        <v>43536</v>
      </c>
      <c r="I24478">
        <v>720.96100000000001</v>
      </c>
    </row>
    <row r="24479" spans="1:9" x14ac:dyDescent="0.25">
      <c r="A24479" t="s">
        <v>43537</v>
      </c>
      <c r="B24479">
        <v>13114</v>
      </c>
      <c r="C24479" s="2">
        <f t="shared" si="2498"/>
        <v>44367</v>
      </c>
      <c r="D24479" s="1">
        <f>TIMEVALUE("10:51:51")</f>
        <v>0.4526736111111111</v>
      </c>
      <c r="E24479" s="2">
        <f t="shared" si="2499"/>
        <v>44367</v>
      </c>
      <c r="F24479" s="1">
        <f>TIMEVALUE("10:55:32")</f>
        <v>0.45523148148148146</v>
      </c>
      <c r="G24479" t="s">
        <v>2034</v>
      </c>
      <c r="H24479" t="s">
        <v>7015</v>
      </c>
      <c r="I24479">
        <v>720.803</v>
      </c>
    </row>
    <row r="24480" spans="1:9" x14ac:dyDescent="0.25">
      <c r="A24480" t="s">
        <v>43538</v>
      </c>
      <c r="B24480">
        <v>13114</v>
      </c>
      <c r="C24480" s="2">
        <f t="shared" si="2498"/>
        <v>44367</v>
      </c>
      <c r="D24480" s="1">
        <f>TIMEVALUE("10:57:13")</f>
        <v>0.45640046296296294</v>
      </c>
      <c r="E24480" s="2">
        <f t="shared" si="2499"/>
        <v>44367</v>
      </c>
      <c r="F24480" s="1">
        <f>TIMEVALUE("11:02:38")</f>
        <v>0.46016203703703706</v>
      </c>
      <c r="G24480" t="s">
        <v>1955</v>
      </c>
      <c r="H24480" t="s">
        <v>43539</v>
      </c>
      <c r="I24480">
        <v>720.61900000000003</v>
      </c>
    </row>
    <row r="24481" spans="1:9" x14ac:dyDescent="0.25">
      <c r="A24481" t="s">
        <v>43540</v>
      </c>
      <c r="B24481">
        <v>13114</v>
      </c>
      <c r="C24481" s="2">
        <f t="shared" si="2498"/>
        <v>44367</v>
      </c>
      <c r="D24481" s="1">
        <f>TIMEVALUE("11:04:15")</f>
        <v>0.46128472222222222</v>
      </c>
      <c r="E24481" s="2">
        <f t="shared" si="2499"/>
        <v>44367</v>
      </c>
      <c r="F24481" s="1">
        <f>TIMEVALUE("11:10:02")</f>
        <v>0.46530092592592592</v>
      </c>
      <c r="G24481" t="s">
        <v>4001</v>
      </c>
      <c r="H24481" t="s">
        <v>43541</v>
      </c>
      <c r="I24481">
        <v>720.48699999999997</v>
      </c>
    </row>
    <row r="24482" spans="1:9" x14ac:dyDescent="0.25">
      <c r="A24482" t="s">
        <v>43542</v>
      </c>
      <c r="B24482">
        <v>13114</v>
      </c>
      <c r="C24482" s="2">
        <f t="shared" si="2498"/>
        <v>44367</v>
      </c>
      <c r="D24482" s="1">
        <f>TIMEVALUE("11:11:37")</f>
        <v>0.46640046296296295</v>
      </c>
      <c r="E24482" s="2">
        <f t="shared" si="2499"/>
        <v>44367</v>
      </c>
      <c r="F24482" s="1">
        <f>TIMEVALUE("11:17:34")</f>
        <v>0.47053240740740743</v>
      </c>
      <c r="G24482" t="s">
        <v>4125</v>
      </c>
      <c r="H24482" t="s">
        <v>43543</v>
      </c>
      <c r="I24482">
        <v>720.36900000000003</v>
      </c>
    </row>
    <row r="24483" spans="1:9" x14ac:dyDescent="0.25">
      <c r="A24483" t="s">
        <v>43544</v>
      </c>
      <c r="B24483">
        <v>13114</v>
      </c>
      <c r="C24483" s="2">
        <f t="shared" si="2498"/>
        <v>44367</v>
      </c>
      <c r="D24483" s="1">
        <f>TIMEVALUE("11:19:43")</f>
        <v>0.47202546296296294</v>
      </c>
      <c r="E24483" s="2">
        <f t="shared" si="2499"/>
        <v>44367</v>
      </c>
      <c r="F24483" s="1">
        <f>TIMEVALUE("11:24:52")</f>
        <v>0.47560185185185183</v>
      </c>
      <c r="G24483" t="s">
        <v>2659</v>
      </c>
      <c r="H24483" t="s">
        <v>1416</v>
      </c>
      <c r="I24483">
        <v>720.15200000000004</v>
      </c>
    </row>
    <row r="24484" spans="1:9" x14ac:dyDescent="0.25">
      <c r="A24484" t="s">
        <v>43545</v>
      </c>
      <c r="B24484">
        <v>13114</v>
      </c>
      <c r="C24484" s="2">
        <f t="shared" si="2498"/>
        <v>44367</v>
      </c>
      <c r="D24484" s="1">
        <f>TIMEVALUE("11:26:24")</f>
        <v>0.47666666666666668</v>
      </c>
      <c r="E24484" s="2">
        <f t="shared" si="2499"/>
        <v>44367</v>
      </c>
      <c r="F24484" s="1">
        <f>TIMEVALUE("11:30:34")</f>
        <v>0.47956018518518517</v>
      </c>
      <c r="G24484" t="s">
        <v>227</v>
      </c>
      <c r="H24484" t="s">
        <v>43546</v>
      </c>
      <c r="I24484">
        <v>719.98</v>
      </c>
    </row>
    <row r="24485" spans="1:9" x14ac:dyDescent="0.25">
      <c r="A24485" t="s">
        <v>43547</v>
      </c>
      <c r="B24485">
        <v>13114</v>
      </c>
      <c r="C24485" s="2">
        <f t="shared" si="2498"/>
        <v>44367</v>
      </c>
      <c r="D24485" s="1">
        <f>TIMEVALUE("11:32:29")</f>
        <v>0.4808912037037037</v>
      </c>
      <c r="E24485" s="2">
        <f t="shared" si="2499"/>
        <v>44367</v>
      </c>
      <c r="F24485" s="1">
        <f>TIMEVALUE("11:38:53")</f>
        <v>0.48533564814814817</v>
      </c>
      <c r="G24485" t="s">
        <v>5469</v>
      </c>
      <c r="H24485" t="s">
        <v>43548</v>
      </c>
      <c r="I24485">
        <v>719.79499999999996</v>
      </c>
    </row>
    <row r="24486" spans="1:9" x14ac:dyDescent="0.25">
      <c r="A24486" t="s">
        <v>43549</v>
      </c>
      <c r="B24486">
        <v>13114</v>
      </c>
      <c r="C24486" s="2">
        <f t="shared" si="2498"/>
        <v>44367</v>
      </c>
      <c r="D24486" s="1">
        <f>TIMEVALUE("11:40:52")</f>
        <v>0.48671296296296296</v>
      </c>
      <c r="E24486" s="2">
        <f t="shared" si="2499"/>
        <v>44367</v>
      </c>
      <c r="F24486" s="1">
        <f>TIMEVALUE("12:19:58")</f>
        <v>0.51386574074074076</v>
      </c>
      <c r="G24486" t="s">
        <v>43550</v>
      </c>
      <c r="H24486" t="s">
        <v>43551</v>
      </c>
      <c r="I24486">
        <v>719.57500000000005</v>
      </c>
    </row>
    <row r="24487" spans="1:9" x14ac:dyDescent="0.25">
      <c r="A24487" t="s">
        <v>43552</v>
      </c>
      <c r="B24487">
        <v>13153</v>
      </c>
      <c r="C24487" s="2">
        <f>DATEVALUE("2025-06-20")</f>
        <v>44366</v>
      </c>
      <c r="D24487" s="1">
        <f>TIMEVALUE("10:58:49")</f>
        <v>0.45751157407407406</v>
      </c>
      <c r="E24487" s="2">
        <f>DATEVALUE("2025-06-20")</f>
        <v>44366</v>
      </c>
      <c r="F24487" s="1">
        <f>TIMEVALUE("11:01:07")</f>
        <v>0.45910879629629631</v>
      </c>
      <c r="G24487" t="s">
        <v>2323</v>
      </c>
      <c r="H24487" t="s">
        <v>43553</v>
      </c>
      <c r="I24487">
        <v>719.36500000000001</v>
      </c>
    </row>
    <row r="24488" spans="1:9" x14ac:dyDescent="0.25">
      <c r="A24488" t="s">
        <v>43554</v>
      </c>
      <c r="B24488">
        <v>13114</v>
      </c>
      <c r="C24488" s="2">
        <f>DATEVALUE("2025-06-20")</f>
        <v>44366</v>
      </c>
      <c r="D24488" s="1">
        <f>TIMEVALUE("18:05:38")</f>
        <v>0.75391203703703702</v>
      </c>
      <c r="E24488" s="2">
        <f>DATEVALUE("2025-06-20")</f>
        <v>44366</v>
      </c>
      <c r="F24488" s="1">
        <f>TIMEVALUE("18:12:52")</f>
        <v>0.75893518518518521</v>
      </c>
      <c r="G24488" t="s">
        <v>3290</v>
      </c>
      <c r="H24488" t="s">
        <v>43555</v>
      </c>
      <c r="I24488">
        <v>721.77599999999995</v>
      </c>
    </row>
    <row r="24489" spans="1:9" x14ac:dyDescent="0.25">
      <c r="A24489" t="s">
        <v>43556</v>
      </c>
      <c r="B24489">
        <v>13114</v>
      </c>
      <c r="C24489" s="2">
        <f t="shared" ref="C24489:C24499" si="2500">DATEVALUE("2025-06-21")</f>
        <v>44367</v>
      </c>
      <c r="D24489" s="1">
        <f>TIMEVALUE("07:50:37")</f>
        <v>0.32681712962962961</v>
      </c>
      <c r="E24489" s="2">
        <f t="shared" ref="E24489:E24499" si="2501">DATEVALUE("2025-06-21")</f>
        <v>44367</v>
      </c>
      <c r="F24489" s="1">
        <f>TIMEVALUE("07:57:46")</f>
        <v>0.33178240740740739</v>
      </c>
      <c r="G24489" t="s">
        <v>3265</v>
      </c>
      <c r="H24489" t="s">
        <v>6347</v>
      </c>
      <c r="I24489">
        <v>721.55100000000004</v>
      </c>
    </row>
    <row r="24490" spans="1:9" x14ac:dyDescent="0.25">
      <c r="A24490" t="s">
        <v>43557</v>
      </c>
      <c r="B24490">
        <v>13114</v>
      </c>
      <c r="C24490" s="2">
        <f t="shared" si="2500"/>
        <v>44367</v>
      </c>
      <c r="D24490" s="1">
        <f>TIMEVALUE("07:59:40")</f>
        <v>0.33310185185185187</v>
      </c>
      <c r="E24490" s="2">
        <f t="shared" si="2501"/>
        <v>44367</v>
      </c>
      <c r="F24490" s="1">
        <f>TIMEVALUE("08:06:54")</f>
        <v>0.33812500000000001</v>
      </c>
      <c r="G24490" t="s">
        <v>3290</v>
      </c>
      <c r="H24490" t="s">
        <v>43558</v>
      </c>
      <c r="I24490">
        <v>721.43299999999999</v>
      </c>
    </row>
    <row r="24491" spans="1:9" x14ac:dyDescent="0.25">
      <c r="A24491" t="s">
        <v>43559</v>
      </c>
      <c r="B24491">
        <v>13114</v>
      </c>
      <c r="C24491" s="2">
        <f t="shared" si="2500"/>
        <v>44367</v>
      </c>
      <c r="D24491" s="1">
        <f>TIMEVALUE("08:08:56")</f>
        <v>0.33953703703703703</v>
      </c>
      <c r="E24491" s="2">
        <f t="shared" si="2501"/>
        <v>44367</v>
      </c>
      <c r="F24491" s="1">
        <f>TIMEVALUE("08:14:11")</f>
        <v>0.34318287037037037</v>
      </c>
      <c r="G24491" t="s">
        <v>5330</v>
      </c>
      <c r="H24491" t="s">
        <v>43560</v>
      </c>
      <c r="I24491">
        <v>721.15099999999995</v>
      </c>
    </row>
    <row r="24492" spans="1:9" x14ac:dyDescent="0.25">
      <c r="A24492" t="s">
        <v>43561</v>
      </c>
      <c r="B24492">
        <v>13114</v>
      </c>
      <c r="C24492" s="2">
        <f t="shared" si="2500"/>
        <v>44367</v>
      </c>
      <c r="D24492" s="1">
        <f>TIMEVALUE("08:15:54")</f>
        <v>0.34437499999999999</v>
      </c>
      <c r="E24492" s="2">
        <f t="shared" si="2501"/>
        <v>44367</v>
      </c>
      <c r="F24492" s="1">
        <f>TIMEVALUE("08:21:24")</f>
        <v>0.34819444444444442</v>
      </c>
      <c r="G24492" t="s">
        <v>215</v>
      </c>
      <c r="H24492" t="s">
        <v>5493</v>
      </c>
      <c r="I24492">
        <v>721.02599999999995</v>
      </c>
    </row>
    <row r="24493" spans="1:9" x14ac:dyDescent="0.25">
      <c r="A24493" t="s">
        <v>43562</v>
      </c>
      <c r="B24493">
        <v>13114</v>
      </c>
      <c r="C24493" s="2">
        <f t="shared" si="2500"/>
        <v>44367</v>
      </c>
      <c r="D24493" s="1">
        <f>TIMEVALUE("08:23:22")</f>
        <v>0.34956018518518517</v>
      </c>
      <c r="E24493" s="2">
        <f t="shared" si="2501"/>
        <v>44367</v>
      </c>
      <c r="F24493" s="1">
        <f>TIMEVALUE("08:28:37")</f>
        <v>0.35320601851851852</v>
      </c>
      <c r="G24493" t="s">
        <v>5330</v>
      </c>
      <c r="H24493" t="s">
        <v>43563</v>
      </c>
      <c r="I24493">
        <v>720.79499999999996</v>
      </c>
    </row>
    <row r="24494" spans="1:9" x14ac:dyDescent="0.25">
      <c r="A24494" t="s">
        <v>43564</v>
      </c>
      <c r="B24494">
        <v>13114</v>
      </c>
      <c r="C24494" s="2">
        <f t="shared" si="2500"/>
        <v>44367</v>
      </c>
      <c r="D24494" s="1">
        <f>TIMEVALUE("08:30:48")</f>
        <v>0.35472222222222222</v>
      </c>
      <c r="E24494" s="2">
        <f t="shared" si="2501"/>
        <v>44367</v>
      </c>
      <c r="F24494" s="1">
        <f>TIMEVALUE("08:35:19")</f>
        <v>0.3578587962962963</v>
      </c>
      <c r="G24494" t="s">
        <v>7883</v>
      </c>
      <c r="H24494" t="s">
        <v>43565</v>
      </c>
      <c r="I24494">
        <v>720.61099999999999</v>
      </c>
    </row>
    <row r="24495" spans="1:9" x14ac:dyDescent="0.25">
      <c r="A24495" t="s">
        <v>43566</v>
      </c>
      <c r="B24495">
        <v>13114</v>
      </c>
      <c r="C24495" s="2">
        <f t="shared" si="2500"/>
        <v>44367</v>
      </c>
      <c r="D24495" s="1">
        <f>TIMEVALUE("08:37:01")</f>
        <v>0.35903935185185187</v>
      </c>
      <c r="E24495" s="2">
        <f t="shared" si="2501"/>
        <v>44367</v>
      </c>
      <c r="F24495" s="1">
        <f>TIMEVALUE("08:42:07")</f>
        <v>0.36258101851851854</v>
      </c>
      <c r="G24495" t="s">
        <v>4674</v>
      </c>
      <c r="H24495" t="s">
        <v>43567</v>
      </c>
      <c r="I24495">
        <v>720.41800000000001</v>
      </c>
    </row>
    <row r="24496" spans="1:9" x14ac:dyDescent="0.25">
      <c r="A24496" t="s">
        <v>43568</v>
      </c>
      <c r="B24496">
        <v>13114</v>
      </c>
      <c r="C24496" s="2">
        <f t="shared" si="2500"/>
        <v>44367</v>
      </c>
      <c r="D24496" s="1">
        <f>TIMEVALUE("08:43:31")</f>
        <v>0.36355324074074075</v>
      </c>
      <c r="E24496" s="2">
        <f t="shared" si="2501"/>
        <v>44367</v>
      </c>
      <c r="F24496" s="1">
        <f>TIMEVALUE("08:48:31")</f>
        <v>0.36702546296296296</v>
      </c>
      <c r="G24496" t="s">
        <v>680</v>
      </c>
      <c r="H24496" t="s">
        <v>43569</v>
      </c>
      <c r="I24496">
        <v>720.11900000000003</v>
      </c>
    </row>
    <row r="24497" spans="1:9" x14ac:dyDescent="0.25">
      <c r="A24497" t="s">
        <v>43570</v>
      </c>
      <c r="B24497">
        <v>13114</v>
      </c>
      <c r="C24497" s="2">
        <f t="shared" si="2500"/>
        <v>44367</v>
      </c>
      <c r="D24497" s="1">
        <f>TIMEVALUE("08:50:10")</f>
        <v>0.3681712962962963</v>
      </c>
      <c r="E24497" s="2">
        <f t="shared" si="2501"/>
        <v>44367</v>
      </c>
      <c r="F24497" s="1">
        <f>TIMEVALUE("08:55:15")</f>
        <v>0.37170138888888887</v>
      </c>
      <c r="G24497" t="s">
        <v>1901</v>
      </c>
      <c r="H24497" t="s">
        <v>39761</v>
      </c>
      <c r="I24497">
        <v>719.90700000000004</v>
      </c>
    </row>
    <row r="24498" spans="1:9" x14ac:dyDescent="0.25">
      <c r="A24498" t="s">
        <v>43571</v>
      </c>
      <c r="B24498">
        <v>13114</v>
      </c>
      <c r="C24498" s="2">
        <f t="shared" si="2500"/>
        <v>44367</v>
      </c>
      <c r="D24498" s="1">
        <f>TIMEVALUE("08:57:32")</f>
        <v>0.37328703703703703</v>
      </c>
      <c r="E24498" s="2">
        <f t="shared" si="2501"/>
        <v>44367</v>
      </c>
      <c r="F24498" s="1">
        <f>TIMEVALUE("09:02:00")</f>
        <v>0.37638888888888888</v>
      </c>
      <c r="G24498" t="s">
        <v>3081</v>
      </c>
      <c r="H24498" t="s">
        <v>43572</v>
      </c>
      <c r="I24498">
        <v>719.673</v>
      </c>
    </row>
    <row r="24499" spans="1:9" x14ac:dyDescent="0.25">
      <c r="A24499" t="s">
        <v>43573</v>
      </c>
      <c r="B24499">
        <v>13114</v>
      </c>
      <c r="C24499" s="2">
        <f t="shared" si="2500"/>
        <v>44367</v>
      </c>
      <c r="D24499" s="1">
        <f>TIMEVALUE("09:03:44")</f>
        <v>0.37759259259259259</v>
      </c>
      <c r="E24499" s="2">
        <f t="shared" si="2501"/>
        <v>44367</v>
      </c>
      <c r="F24499" s="1">
        <f>TIMEVALUE("09:09:25")</f>
        <v>0.38153935185185184</v>
      </c>
      <c r="G24499" t="s">
        <v>5224</v>
      </c>
      <c r="H24499" t="s">
        <v>43574</v>
      </c>
      <c r="I24499">
        <v>719.52700000000004</v>
      </c>
    </row>
    <row r="24500" spans="1:9" x14ac:dyDescent="0.25">
      <c r="A24500" t="s">
        <v>43575</v>
      </c>
      <c r="B24500">
        <v>13114</v>
      </c>
      <c r="C24500" s="2">
        <f t="shared" ref="C24500:C24512" si="2502">DATEVALUE("2025-06-20")</f>
        <v>44366</v>
      </c>
      <c r="D24500" s="1">
        <f>TIMEVALUE("16:19:07")</f>
        <v>0.67994212962962963</v>
      </c>
      <c r="E24500" s="2">
        <f t="shared" ref="E24500:E24512" si="2503">DATEVALUE("2025-06-20")</f>
        <v>44366</v>
      </c>
      <c r="F24500" s="1">
        <f>TIMEVALUE("16:25:00")</f>
        <v>0.68402777777777779</v>
      </c>
      <c r="G24500" t="s">
        <v>4956</v>
      </c>
      <c r="H24500" t="s">
        <v>43576</v>
      </c>
      <c r="I24500">
        <v>721.87300000000005</v>
      </c>
    </row>
    <row r="24501" spans="1:9" x14ac:dyDescent="0.25">
      <c r="A24501" t="s">
        <v>43577</v>
      </c>
      <c r="B24501">
        <v>13114</v>
      </c>
      <c r="C24501" s="2">
        <f t="shared" si="2502"/>
        <v>44366</v>
      </c>
      <c r="D24501" s="1">
        <f>TIMEVALUE("16:27:07")</f>
        <v>0.68549768518518517</v>
      </c>
      <c r="E24501" s="2">
        <f t="shared" si="2503"/>
        <v>44366</v>
      </c>
      <c r="F24501" s="1">
        <f>TIMEVALUE("16:36:08")</f>
        <v>0.6917592592592593</v>
      </c>
      <c r="G24501" t="s">
        <v>747</v>
      </c>
      <c r="H24501" t="s">
        <v>43578</v>
      </c>
      <c r="I24501">
        <v>721.76</v>
      </c>
    </row>
    <row r="24502" spans="1:9" x14ac:dyDescent="0.25">
      <c r="A24502" t="s">
        <v>43579</v>
      </c>
      <c r="B24502">
        <v>13114</v>
      </c>
      <c r="C24502" s="2">
        <f t="shared" si="2502"/>
        <v>44366</v>
      </c>
      <c r="D24502" s="1">
        <f>TIMEVALUE("16:37:59")</f>
        <v>0.6930439814814815</v>
      </c>
      <c r="E24502" s="2">
        <f t="shared" si="2503"/>
        <v>44366</v>
      </c>
      <c r="F24502" s="1">
        <f>TIMEVALUE("16:45:22")</f>
        <v>0.69817129629629626</v>
      </c>
      <c r="G24502" t="s">
        <v>6602</v>
      </c>
      <c r="H24502" t="s">
        <v>43580</v>
      </c>
      <c r="I24502">
        <v>721.56299999999999</v>
      </c>
    </row>
    <row r="24503" spans="1:9" x14ac:dyDescent="0.25">
      <c r="A24503" t="s">
        <v>43581</v>
      </c>
      <c r="B24503">
        <v>13114</v>
      </c>
      <c r="C24503" s="2">
        <f t="shared" si="2502"/>
        <v>44366</v>
      </c>
      <c r="D24503" s="1">
        <f>TIMEVALUE("16:46:54")</f>
        <v>0.69923611111111106</v>
      </c>
      <c r="E24503" s="2">
        <f t="shared" si="2503"/>
        <v>44366</v>
      </c>
      <c r="F24503" s="1">
        <f>TIMEVALUE("16:52:46")</f>
        <v>0.70331018518518518</v>
      </c>
      <c r="G24503" t="s">
        <v>1848</v>
      </c>
      <c r="H24503" t="s">
        <v>43582</v>
      </c>
      <c r="I24503">
        <v>721.37699999999995</v>
      </c>
    </row>
    <row r="24504" spans="1:9" x14ac:dyDescent="0.25">
      <c r="A24504" t="s">
        <v>43583</v>
      </c>
      <c r="B24504">
        <v>13114</v>
      </c>
      <c r="C24504" s="2">
        <f t="shared" si="2502"/>
        <v>44366</v>
      </c>
      <c r="D24504" s="1">
        <f>TIMEVALUE("16:54:20")</f>
        <v>0.70439814814814816</v>
      </c>
      <c r="E24504" s="2">
        <f t="shared" si="2503"/>
        <v>44366</v>
      </c>
      <c r="F24504" s="1">
        <f>TIMEVALUE("16:59:33")</f>
        <v>0.70802083333333332</v>
      </c>
      <c r="G24504" t="s">
        <v>643</v>
      </c>
      <c r="H24504" t="s">
        <v>43584</v>
      </c>
      <c r="I24504">
        <v>721.22799999999995</v>
      </c>
    </row>
    <row r="24505" spans="1:9" x14ac:dyDescent="0.25">
      <c r="A24505" t="s">
        <v>43585</v>
      </c>
      <c r="B24505">
        <v>13114</v>
      </c>
      <c r="C24505" s="2">
        <f t="shared" si="2502"/>
        <v>44366</v>
      </c>
      <c r="D24505" s="1">
        <f>TIMEVALUE("17:01:23")</f>
        <v>0.70929398148148148</v>
      </c>
      <c r="E24505" s="2">
        <f t="shared" si="2503"/>
        <v>44366</v>
      </c>
      <c r="F24505" s="1">
        <f>TIMEVALUE("17:06:14")</f>
        <v>0.71266203703703701</v>
      </c>
      <c r="G24505" t="s">
        <v>942</v>
      </c>
      <c r="H24505" t="s">
        <v>43586</v>
      </c>
      <c r="I24505">
        <v>721.00699999999995</v>
      </c>
    </row>
    <row r="24506" spans="1:9" x14ac:dyDescent="0.25">
      <c r="A24506" t="s">
        <v>43587</v>
      </c>
      <c r="B24506">
        <v>13114</v>
      </c>
      <c r="C24506" s="2">
        <f t="shared" si="2502"/>
        <v>44366</v>
      </c>
      <c r="D24506" s="1">
        <f>TIMEVALUE("17:08:11")</f>
        <v>0.71401620370370367</v>
      </c>
      <c r="E24506" s="2">
        <f t="shared" si="2503"/>
        <v>44366</v>
      </c>
      <c r="F24506" s="1">
        <f>TIMEVALUE("17:12:54")</f>
        <v>0.71729166666666666</v>
      </c>
      <c r="G24506" t="s">
        <v>206</v>
      </c>
      <c r="H24506" t="s">
        <v>43588</v>
      </c>
      <c r="I24506">
        <v>720.80799999999999</v>
      </c>
    </row>
    <row r="24507" spans="1:9" x14ac:dyDescent="0.25">
      <c r="A24507" t="s">
        <v>43589</v>
      </c>
      <c r="B24507">
        <v>13114</v>
      </c>
      <c r="C24507" s="2">
        <f t="shared" si="2502"/>
        <v>44366</v>
      </c>
      <c r="D24507" s="1">
        <f>TIMEVALUE("17:14:40")</f>
        <v>0.71851851851851856</v>
      </c>
      <c r="E24507" s="2">
        <f t="shared" si="2503"/>
        <v>44366</v>
      </c>
      <c r="F24507" s="1">
        <f>TIMEVALUE("17:20:43")</f>
        <v>0.72271990740740744</v>
      </c>
      <c r="G24507" t="s">
        <v>179</v>
      </c>
      <c r="H24507" t="s">
        <v>10568</v>
      </c>
      <c r="I24507">
        <v>720.55</v>
      </c>
    </row>
    <row r="24508" spans="1:9" x14ac:dyDescent="0.25">
      <c r="A24508" t="s">
        <v>43590</v>
      </c>
      <c r="B24508">
        <v>13114</v>
      </c>
      <c r="C24508" s="2">
        <f t="shared" si="2502"/>
        <v>44366</v>
      </c>
      <c r="D24508" s="1">
        <f>TIMEVALUE("17:23:55")</f>
        <v>0.72494212962962967</v>
      </c>
      <c r="E24508" s="2">
        <f t="shared" si="2503"/>
        <v>44366</v>
      </c>
      <c r="F24508" s="1">
        <f>TIMEVALUE("17:29:17")</f>
        <v>0.72866898148148151</v>
      </c>
      <c r="G24508" t="s">
        <v>1961</v>
      </c>
      <c r="H24508" t="s">
        <v>43591</v>
      </c>
      <c r="I24508">
        <v>720.30799999999999</v>
      </c>
    </row>
    <row r="24509" spans="1:9" x14ac:dyDescent="0.25">
      <c r="A24509" t="s">
        <v>43592</v>
      </c>
      <c r="B24509">
        <v>13114</v>
      </c>
      <c r="C24509" s="2">
        <f t="shared" si="2502"/>
        <v>44366</v>
      </c>
      <c r="D24509" s="1">
        <f>TIMEVALUE("17:31:00")</f>
        <v>0.72986111111111107</v>
      </c>
      <c r="E24509" s="2">
        <f t="shared" si="2503"/>
        <v>44366</v>
      </c>
      <c r="F24509" s="1">
        <f>TIMEVALUE("17:35:33")</f>
        <v>0.73302083333333334</v>
      </c>
      <c r="G24509" t="s">
        <v>2106</v>
      </c>
      <c r="H24509" t="s">
        <v>43593</v>
      </c>
      <c r="I24509">
        <v>720.14099999999996</v>
      </c>
    </row>
    <row r="24510" spans="1:9" x14ac:dyDescent="0.25">
      <c r="A24510" t="s">
        <v>43594</v>
      </c>
      <c r="B24510">
        <v>13114</v>
      </c>
      <c r="C24510" s="2">
        <f t="shared" si="2502"/>
        <v>44366</v>
      </c>
      <c r="D24510" s="1">
        <f>TIMEVALUE("17:38:15")</f>
        <v>0.7348958333333333</v>
      </c>
      <c r="E24510" s="2">
        <f t="shared" si="2503"/>
        <v>44366</v>
      </c>
      <c r="F24510" s="1">
        <f>TIMEVALUE("17:43:46")</f>
        <v>0.73872685185185183</v>
      </c>
      <c r="G24510" t="s">
        <v>5160</v>
      </c>
      <c r="H24510" t="s">
        <v>43595</v>
      </c>
      <c r="I24510">
        <v>719.83199999999999</v>
      </c>
    </row>
    <row r="24511" spans="1:9" x14ac:dyDescent="0.25">
      <c r="A24511" t="s">
        <v>43596</v>
      </c>
      <c r="B24511">
        <v>13114</v>
      </c>
      <c r="C24511" s="2">
        <f t="shared" si="2502"/>
        <v>44366</v>
      </c>
      <c r="D24511" s="1">
        <f>TIMEVALUE("17:45:47")</f>
        <v>0.74012731481481486</v>
      </c>
      <c r="E24511" s="2">
        <f t="shared" si="2503"/>
        <v>44366</v>
      </c>
      <c r="F24511" s="1">
        <f>TIMEVALUE("17:50:53")</f>
        <v>0.74366898148148153</v>
      </c>
      <c r="G24511" t="s">
        <v>4674</v>
      </c>
      <c r="H24511" t="s">
        <v>43597</v>
      </c>
      <c r="I24511">
        <v>719.77300000000002</v>
      </c>
    </row>
    <row r="24512" spans="1:9" x14ac:dyDescent="0.25">
      <c r="A24512" t="s">
        <v>43598</v>
      </c>
      <c r="B24512">
        <v>13114</v>
      </c>
      <c r="C24512" s="2">
        <f t="shared" si="2502"/>
        <v>44366</v>
      </c>
      <c r="D24512" s="1">
        <f>TIMEVALUE("16:05:14")</f>
        <v>0.67030092592592594</v>
      </c>
      <c r="E24512" s="2">
        <f t="shared" si="2503"/>
        <v>44366</v>
      </c>
      <c r="F24512" s="1">
        <f>TIMEVALUE("16:10:24")</f>
        <v>0.67388888888888887</v>
      </c>
      <c r="G24512" t="s">
        <v>157</v>
      </c>
      <c r="H24512" t="s">
        <v>43599</v>
      </c>
      <c r="I24512">
        <v>719.50199999999995</v>
      </c>
    </row>
    <row r="24513" spans="1:9" x14ac:dyDescent="0.25">
      <c r="A24513" t="s">
        <v>43600</v>
      </c>
      <c r="B24513">
        <v>13114</v>
      </c>
      <c r="C24513" s="2">
        <f>DATEVALUE("2025-06-23")</f>
        <v>44369</v>
      </c>
      <c r="D24513" s="1">
        <f>TIMEVALUE("10:12:54")</f>
        <v>0.42562499999999998</v>
      </c>
      <c r="E24513" s="2">
        <f>DATEVALUE("2025-06-23")</f>
        <v>44369</v>
      </c>
      <c r="F24513" s="1">
        <f>TIMEVALUE("10:22:15")</f>
        <v>0.43211805555555555</v>
      </c>
      <c r="G24513" t="s">
        <v>1838</v>
      </c>
      <c r="H24513" t="s">
        <v>4954</v>
      </c>
      <c r="I24513">
        <v>722.17200000000003</v>
      </c>
    </row>
    <row r="24514" spans="1:9" x14ac:dyDescent="0.25">
      <c r="A24514" t="s">
        <v>43601</v>
      </c>
      <c r="B24514">
        <v>13118</v>
      </c>
      <c r="C24514" s="2">
        <f t="shared" ref="C24514:C24525" si="2504">DATEVALUE("2025-06-21")</f>
        <v>44367</v>
      </c>
      <c r="D24514" s="1">
        <f>TIMEVALUE("08:02:49")</f>
        <v>0.33528935185185182</v>
      </c>
      <c r="E24514" s="2">
        <f t="shared" ref="E24514:E24525" si="2505">DATEVALUE("2025-06-21")</f>
        <v>44367</v>
      </c>
      <c r="F24514" s="1">
        <f>TIMEVALUE("08:07:29")</f>
        <v>0.33853009259259259</v>
      </c>
      <c r="G24514" t="s">
        <v>6437</v>
      </c>
      <c r="H24514" t="s">
        <v>42804</v>
      </c>
      <c r="I24514">
        <v>722.21900000000005</v>
      </c>
    </row>
    <row r="24515" spans="1:9" x14ac:dyDescent="0.25">
      <c r="A24515" t="s">
        <v>43602</v>
      </c>
      <c r="B24515">
        <v>13118</v>
      </c>
      <c r="C24515" s="2">
        <f t="shared" si="2504"/>
        <v>44367</v>
      </c>
      <c r="D24515" s="1">
        <f>TIMEVALUE("08:09:25")</f>
        <v>0.33987268518518521</v>
      </c>
      <c r="E24515" s="2">
        <f t="shared" si="2505"/>
        <v>44367</v>
      </c>
      <c r="F24515" s="1">
        <f>TIMEVALUE("08:14:17")</f>
        <v>0.34325231481481483</v>
      </c>
      <c r="G24515" t="s">
        <v>649</v>
      </c>
      <c r="H24515" t="s">
        <v>43603</v>
      </c>
      <c r="I24515">
        <v>722.00800000000004</v>
      </c>
    </row>
    <row r="24516" spans="1:9" x14ac:dyDescent="0.25">
      <c r="A24516" t="s">
        <v>43604</v>
      </c>
      <c r="B24516">
        <v>13118</v>
      </c>
      <c r="C24516" s="2">
        <f t="shared" si="2504"/>
        <v>44367</v>
      </c>
      <c r="D24516" s="1">
        <f>TIMEVALUE("08:15:50")</f>
        <v>0.34432870370370372</v>
      </c>
      <c r="E24516" s="2">
        <f t="shared" si="2505"/>
        <v>44367</v>
      </c>
      <c r="F24516" s="1">
        <f>TIMEVALUE("08:21:18")</f>
        <v>0.34812500000000002</v>
      </c>
      <c r="G24516" t="s">
        <v>5872</v>
      </c>
      <c r="H24516" t="s">
        <v>12151</v>
      </c>
      <c r="I24516">
        <v>721.91399999999999</v>
      </c>
    </row>
    <row r="24517" spans="1:9" x14ac:dyDescent="0.25">
      <c r="A24517" t="s">
        <v>43605</v>
      </c>
      <c r="B24517">
        <v>13118</v>
      </c>
      <c r="C24517" s="2">
        <f t="shared" si="2504"/>
        <v>44367</v>
      </c>
      <c r="D24517" s="1">
        <f>TIMEVALUE("08:22:24")</f>
        <v>0.34888888888888892</v>
      </c>
      <c r="E24517" s="2">
        <f t="shared" si="2505"/>
        <v>44367</v>
      </c>
      <c r="F24517" s="1">
        <f>TIMEVALUE("08:27:45")</f>
        <v>0.35260416666666666</v>
      </c>
      <c r="G24517" t="s">
        <v>5337</v>
      </c>
      <c r="H24517" t="s">
        <v>43606</v>
      </c>
      <c r="I24517">
        <v>721.71500000000003</v>
      </c>
    </row>
    <row r="24518" spans="1:9" x14ac:dyDescent="0.25">
      <c r="A24518" t="s">
        <v>43607</v>
      </c>
      <c r="B24518">
        <v>13118</v>
      </c>
      <c r="C24518" s="2">
        <f t="shared" si="2504"/>
        <v>44367</v>
      </c>
      <c r="D24518" s="1">
        <f>TIMEVALUE("08:29:04")</f>
        <v>0.35351851851851851</v>
      </c>
      <c r="E24518" s="2">
        <f t="shared" si="2505"/>
        <v>44367</v>
      </c>
      <c r="F24518" s="1">
        <f>TIMEVALUE("08:32:55")</f>
        <v>0.35619212962962965</v>
      </c>
      <c r="G24518" t="s">
        <v>846</v>
      </c>
      <c r="H24518" t="s">
        <v>43608</v>
      </c>
      <c r="I24518">
        <v>721.53800000000001</v>
      </c>
    </row>
    <row r="24519" spans="1:9" x14ac:dyDescent="0.25">
      <c r="A24519" t="s">
        <v>43609</v>
      </c>
      <c r="B24519">
        <v>13118</v>
      </c>
      <c r="C24519" s="2">
        <f t="shared" si="2504"/>
        <v>44367</v>
      </c>
      <c r="D24519" s="1">
        <f>TIMEVALUE("08:34:04")</f>
        <v>0.35699074074074072</v>
      </c>
      <c r="E24519" s="2">
        <f t="shared" si="2505"/>
        <v>44367</v>
      </c>
      <c r="F24519" s="1">
        <f>TIMEVALUE("08:38:37")</f>
        <v>0.36015046296296294</v>
      </c>
      <c r="G24519" t="s">
        <v>2106</v>
      </c>
      <c r="H24519" t="s">
        <v>43610</v>
      </c>
      <c r="I24519">
        <v>721.36199999999997</v>
      </c>
    </row>
    <row r="24520" spans="1:9" x14ac:dyDescent="0.25">
      <c r="A24520" t="s">
        <v>43611</v>
      </c>
      <c r="B24520">
        <v>13118</v>
      </c>
      <c r="C24520" s="2">
        <f t="shared" si="2504"/>
        <v>44367</v>
      </c>
      <c r="D24520" s="1">
        <f>TIMEVALUE("08:39:52")</f>
        <v>0.36101851851851852</v>
      </c>
      <c r="E24520" s="2">
        <f t="shared" si="2505"/>
        <v>44367</v>
      </c>
      <c r="F24520" s="1">
        <f>TIMEVALUE("08:43:50")</f>
        <v>0.36377314814814815</v>
      </c>
      <c r="G24520" t="s">
        <v>3040</v>
      </c>
      <c r="H24520" t="s">
        <v>43612</v>
      </c>
      <c r="I24520">
        <v>721.10799999999995</v>
      </c>
    </row>
    <row r="24521" spans="1:9" x14ac:dyDescent="0.25">
      <c r="A24521" t="s">
        <v>43613</v>
      </c>
      <c r="B24521">
        <v>13118</v>
      </c>
      <c r="C24521" s="2">
        <f t="shared" si="2504"/>
        <v>44367</v>
      </c>
      <c r="D24521" s="1">
        <f>TIMEVALUE("08:45:04")</f>
        <v>0.36462962962962964</v>
      </c>
      <c r="E24521" s="2">
        <f t="shared" si="2505"/>
        <v>44367</v>
      </c>
      <c r="F24521" s="1">
        <f>TIMEVALUE("08:50:12")</f>
        <v>0.36819444444444444</v>
      </c>
      <c r="G24521" t="s">
        <v>1736</v>
      </c>
      <c r="H24521" t="s">
        <v>43614</v>
      </c>
      <c r="I24521">
        <v>720.88599999999997</v>
      </c>
    </row>
    <row r="24522" spans="1:9" x14ac:dyDescent="0.25">
      <c r="A24522" t="s">
        <v>43615</v>
      </c>
      <c r="B24522">
        <v>13118</v>
      </c>
      <c r="C24522" s="2">
        <f t="shared" si="2504"/>
        <v>44367</v>
      </c>
      <c r="D24522" s="1">
        <f>TIMEVALUE("08:51:27")</f>
        <v>0.36906250000000002</v>
      </c>
      <c r="E24522" s="2">
        <f t="shared" si="2505"/>
        <v>44367</v>
      </c>
      <c r="F24522" s="1">
        <f>TIMEVALUE("08:54:54")</f>
        <v>0.37145833333333333</v>
      </c>
      <c r="G24522" t="s">
        <v>677</v>
      </c>
      <c r="H24522" t="s">
        <v>43616</v>
      </c>
      <c r="I24522">
        <v>720.62</v>
      </c>
    </row>
    <row r="24523" spans="1:9" x14ac:dyDescent="0.25">
      <c r="A24523" t="s">
        <v>43617</v>
      </c>
      <c r="B24523">
        <v>13118</v>
      </c>
      <c r="C24523" s="2">
        <f t="shared" si="2504"/>
        <v>44367</v>
      </c>
      <c r="D24523" s="1">
        <f>TIMEVALUE("08:56:04")</f>
        <v>0.3722685185185185</v>
      </c>
      <c r="E24523" s="2">
        <f t="shared" si="2505"/>
        <v>44367</v>
      </c>
      <c r="F24523" s="1">
        <f>TIMEVALUE("09:00:57")</f>
        <v>0.37565972222222221</v>
      </c>
      <c r="G24523" t="s">
        <v>3097</v>
      </c>
      <c r="H24523" t="s">
        <v>43618</v>
      </c>
      <c r="I24523">
        <v>720.40899999999999</v>
      </c>
    </row>
    <row r="24524" spans="1:9" x14ac:dyDescent="0.25">
      <c r="A24524" t="s">
        <v>43619</v>
      </c>
      <c r="B24524">
        <v>13118</v>
      </c>
      <c r="C24524" s="2">
        <f t="shared" si="2504"/>
        <v>44367</v>
      </c>
      <c r="D24524" s="1">
        <f>TIMEVALUE("09:02:20")</f>
        <v>0.37662037037037038</v>
      </c>
      <c r="E24524" s="2">
        <f t="shared" si="2505"/>
        <v>44367</v>
      </c>
      <c r="F24524" s="1">
        <f>TIMEVALUE("09:05:25")</f>
        <v>0.37876157407407407</v>
      </c>
      <c r="G24524" t="s">
        <v>541</v>
      </c>
      <c r="H24524" t="s">
        <v>43620</v>
      </c>
      <c r="I24524">
        <v>720.173</v>
      </c>
    </row>
    <row r="24525" spans="1:9" x14ac:dyDescent="0.25">
      <c r="A24525" t="s">
        <v>43621</v>
      </c>
      <c r="B24525">
        <v>13118</v>
      </c>
      <c r="C24525" s="2">
        <f t="shared" si="2504"/>
        <v>44367</v>
      </c>
      <c r="D24525" s="1">
        <f>TIMEVALUE("09:07:02")</f>
        <v>0.37988425925925928</v>
      </c>
      <c r="E24525" s="2">
        <f t="shared" si="2505"/>
        <v>44367</v>
      </c>
      <c r="F24525" s="1">
        <f>TIMEVALUE("09:10:47")</f>
        <v>0.38248842592592591</v>
      </c>
      <c r="G24525" t="s">
        <v>3362</v>
      </c>
      <c r="H24525" t="s">
        <v>12129</v>
      </c>
      <c r="I24525">
        <v>719.94500000000005</v>
      </c>
    </row>
    <row r="24526" spans="1:9" x14ac:dyDescent="0.25">
      <c r="A24526" t="s">
        <v>43622</v>
      </c>
      <c r="B24526">
        <v>13118</v>
      </c>
      <c r="C24526" s="2">
        <f>DATEVALUE("2025-06-20")</f>
        <v>44366</v>
      </c>
      <c r="D24526" s="1">
        <f>TIMEVALUE("17:15:23")</f>
        <v>0.71901620370370367</v>
      </c>
      <c r="E24526" s="2">
        <f>DATEVALUE("2025-06-20")</f>
        <v>44366</v>
      </c>
      <c r="F24526" s="1">
        <f>TIMEVALUE("17:18:17")</f>
        <v>0.72103009259259254</v>
      </c>
      <c r="G24526" t="s">
        <v>579</v>
      </c>
      <c r="H24526" t="s">
        <v>43623</v>
      </c>
      <c r="I24526">
        <v>719.97500000000002</v>
      </c>
    </row>
    <row r="24527" spans="1:9" x14ac:dyDescent="0.25">
      <c r="A24527" t="s">
        <v>43624</v>
      </c>
      <c r="B24527">
        <v>13118</v>
      </c>
      <c r="C24527" s="2">
        <f>DATEVALUE("2025-06-21")</f>
        <v>44367</v>
      </c>
      <c r="D24527" s="1">
        <f>TIMEVALUE("07:52:43")</f>
        <v>0.32827546296296295</v>
      </c>
      <c r="E24527" s="2">
        <f>DATEVALUE("2025-06-21")</f>
        <v>44367</v>
      </c>
      <c r="F24527" s="1">
        <f>TIMEVALUE("07:58:24")</f>
        <v>0.3322222222222222</v>
      </c>
      <c r="G24527" t="s">
        <v>5224</v>
      </c>
      <c r="H24527" t="s">
        <v>43625</v>
      </c>
      <c r="I24527">
        <v>722.48199999999997</v>
      </c>
    </row>
    <row r="24528" spans="1:9" x14ac:dyDescent="0.25">
      <c r="A24528" t="s">
        <v>43626</v>
      </c>
      <c r="B24528">
        <v>13118</v>
      </c>
      <c r="C24528" s="2">
        <f>DATEVALUE("2025-06-21")</f>
        <v>44367</v>
      </c>
      <c r="D24528" s="1">
        <f>TIMEVALUE("07:46:07")</f>
        <v>0.32369212962962962</v>
      </c>
      <c r="E24528" s="2">
        <f>DATEVALUE("2025-06-21")</f>
        <v>44367</v>
      </c>
      <c r="F24528" s="1">
        <f>TIMEVALUE("07:50:52")</f>
        <v>0.32699074074074075</v>
      </c>
      <c r="G24528" t="s">
        <v>70</v>
      </c>
      <c r="H24528" t="s">
        <v>43627</v>
      </c>
      <c r="I24528">
        <v>722.38099999999997</v>
      </c>
    </row>
    <row r="24529" spans="1:9" x14ac:dyDescent="0.25">
      <c r="A24529" t="s">
        <v>43628</v>
      </c>
      <c r="B24529">
        <v>13118</v>
      </c>
      <c r="C24529" s="2">
        <f t="shared" ref="C24529:C24539" si="2506">DATEVALUE("2025-06-20")</f>
        <v>44366</v>
      </c>
      <c r="D24529" s="1">
        <f>TIMEVALUE("07:51:40")</f>
        <v>0.32754629629629628</v>
      </c>
      <c r="E24529" s="2">
        <f t="shared" ref="E24529:E24539" si="2507">DATEVALUE("2025-06-20")</f>
        <v>44366</v>
      </c>
      <c r="F24529" s="1">
        <f>TIMEVALUE("07:56:56")</f>
        <v>0.33120370370370372</v>
      </c>
      <c r="G24529" t="s">
        <v>10587</v>
      </c>
      <c r="H24529" t="s">
        <v>43629</v>
      </c>
      <c r="I24529">
        <v>722.12800000000004</v>
      </c>
    </row>
    <row r="24530" spans="1:9" x14ac:dyDescent="0.25">
      <c r="A24530" t="s">
        <v>43630</v>
      </c>
      <c r="B24530">
        <v>13118</v>
      </c>
      <c r="C24530" s="2">
        <f t="shared" si="2506"/>
        <v>44366</v>
      </c>
      <c r="D24530" s="1">
        <f>TIMEVALUE("16:23:53")</f>
        <v>0.68325231481481485</v>
      </c>
      <c r="E24530" s="2">
        <f t="shared" si="2507"/>
        <v>44366</v>
      </c>
      <c r="F24530" s="1">
        <f>TIMEVALUE("16:28:29")</f>
        <v>0.68644675925925924</v>
      </c>
      <c r="G24530" t="s">
        <v>2446</v>
      </c>
      <c r="H24530" t="s">
        <v>43631</v>
      </c>
      <c r="I24530">
        <v>722.02</v>
      </c>
    </row>
    <row r="24531" spans="1:9" x14ac:dyDescent="0.25">
      <c r="A24531" t="s">
        <v>43632</v>
      </c>
      <c r="B24531">
        <v>13118</v>
      </c>
      <c r="C24531" s="2">
        <f t="shared" si="2506"/>
        <v>44366</v>
      </c>
      <c r="D24531" s="1">
        <f>TIMEVALUE("16:30:21")</f>
        <v>0.68774305555555559</v>
      </c>
      <c r="E24531" s="2">
        <f t="shared" si="2507"/>
        <v>44366</v>
      </c>
      <c r="F24531" s="1">
        <f>TIMEVALUE("16:35:12")</f>
        <v>0.69111111111111112</v>
      </c>
      <c r="G24531" t="s">
        <v>942</v>
      </c>
      <c r="H24531" t="s">
        <v>41289</v>
      </c>
      <c r="I24531">
        <v>721.76099999999997</v>
      </c>
    </row>
    <row r="24532" spans="1:9" x14ac:dyDescent="0.25">
      <c r="A24532" t="s">
        <v>43633</v>
      </c>
      <c r="B24532">
        <v>13118</v>
      </c>
      <c r="C24532" s="2">
        <f t="shared" si="2506"/>
        <v>44366</v>
      </c>
      <c r="D24532" s="1">
        <f>TIMEVALUE("16:36:31")</f>
        <v>0.69202546296296297</v>
      </c>
      <c r="E24532" s="2">
        <f t="shared" si="2507"/>
        <v>44366</v>
      </c>
      <c r="F24532" s="1">
        <f>TIMEVALUE("16:41:05")</f>
        <v>0.69519675925925928</v>
      </c>
      <c r="G24532" t="s">
        <v>790</v>
      </c>
      <c r="H24532" t="s">
        <v>43634</v>
      </c>
      <c r="I24532">
        <v>721.53099999999995</v>
      </c>
    </row>
    <row r="24533" spans="1:9" x14ac:dyDescent="0.25">
      <c r="A24533" t="s">
        <v>43635</v>
      </c>
      <c r="B24533">
        <v>13118</v>
      </c>
      <c r="C24533" s="2">
        <f t="shared" si="2506"/>
        <v>44366</v>
      </c>
      <c r="D24533" s="1">
        <f>TIMEVALUE("16:42:14")</f>
        <v>0.6959953703703704</v>
      </c>
      <c r="E24533" s="2">
        <f t="shared" si="2507"/>
        <v>44366</v>
      </c>
      <c r="F24533" s="1">
        <f>TIMEVALUE("16:46:29")</f>
        <v>0.69894675925925931</v>
      </c>
      <c r="G24533" t="s">
        <v>2125</v>
      </c>
      <c r="H24533" t="s">
        <v>10558</v>
      </c>
      <c r="I24533">
        <v>721.28899999999999</v>
      </c>
    </row>
    <row r="24534" spans="1:9" x14ac:dyDescent="0.25">
      <c r="A24534" t="s">
        <v>43636</v>
      </c>
      <c r="B24534">
        <v>13118</v>
      </c>
      <c r="C24534" s="2">
        <f t="shared" si="2506"/>
        <v>44366</v>
      </c>
      <c r="D24534" s="1">
        <f>TIMEVALUE("16:47:40")</f>
        <v>0.69976851851851851</v>
      </c>
      <c r="E24534" s="2">
        <f t="shared" si="2507"/>
        <v>44366</v>
      </c>
      <c r="F24534" s="1">
        <f>TIMEVALUE("16:52:30")</f>
        <v>0.703125</v>
      </c>
      <c r="G24534" t="s">
        <v>2622</v>
      </c>
      <c r="H24534" t="s">
        <v>43637</v>
      </c>
      <c r="I24534">
        <v>721.01</v>
      </c>
    </row>
    <row r="24535" spans="1:9" x14ac:dyDescent="0.25">
      <c r="A24535" t="s">
        <v>43638</v>
      </c>
      <c r="B24535">
        <v>13118</v>
      </c>
      <c r="C24535" s="2">
        <f t="shared" si="2506"/>
        <v>44366</v>
      </c>
      <c r="D24535" s="1">
        <f>TIMEVALUE("16:53:43")</f>
        <v>0.70396990740740739</v>
      </c>
      <c r="E24535" s="2">
        <f t="shared" si="2507"/>
        <v>44366</v>
      </c>
      <c r="F24535" s="1">
        <f>TIMEVALUE("16:57:04")</f>
        <v>0.70629629629629631</v>
      </c>
      <c r="G24535" t="s">
        <v>124</v>
      </c>
      <c r="H24535" t="s">
        <v>43639</v>
      </c>
      <c r="I24535">
        <v>720.84100000000001</v>
      </c>
    </row>
    <row r="24536" spans="1:9" x14ac:dyDescent="0.25">
      <c r="A24536" t="s">
        <v>43640</v>
      </c>
      <c r="B24536">
        <v>13118</v>
      </c>
      <c r="C24536" s="2">
        <f t="shared" si="2506"/>
        <v>44366</v>
      </c>
      <c r="D24536" s="1">
        <f>TIMEVALUE("16:58:25")</f>
        <v>0.70723379629629635</v>
      </c>
      <c r="E24536" s="2">
        <f t="shared" si="2507"/>
        <v>44366</v>
      </c>
      <c r="F24536" s="1">
        <f>TIMEVALUE("17:02:10")</f>
        <v>0.70983796296296298</v>
      </c>
      <c r="G24536" t="s">
        <v>3362</v>
      </c>
      <c r="H24536" t="s">
        <v>43641</v>
      </c>
      <c r="I24536">
        <v>720.65</v>
      </c>
    </row>
    <row r="24537" spans="1:9" x14ac:dyDescent="0.25">
      <c r="A24537" t="s">
        <v>43642</v>
      </c>
      <c r="B24537">
        <v>13118</v>
      </c>
      <c r="C24537" s="2">
        <f t="shared" si="2506"/>
        <v>44366</v>
      </c>
      <c r="D24537" s="1">
        <f>TIMEVALUE("17:05:13")</f>
        <v>0.71195601851851853</v>
      </c>
      <c r="E24537" s="2">
        <f t="shared" si="2507"/>
        <v>44366</v>
      </c>
      <c r="F24537" s="1">
        <f>TIMEVALUE("17:08:41")</f>
        <v>0.71436342592592594</v>
      </c>
      <c r="G24537" t="s">
        <v>535</v>
      </c>
      <c r="H24537" t="s">
        <v>43643</v>
      </c>
      <c r="I24537">
        <v>720.49900000000002</v>
      </c>
    </row>
    <row r="24538" spans="1:9" x14ac:dyDescent="0.25">
      <c r="A24538" t="s">
        <v>43644</v>
      </c>
      <c r="B24538">
        <v>13118</v>
      </c>
      <c r="C24538" s="2">
        <f t="shared" si="2506"/>
        <v>44366</v>
      </c>
      <c r="D24538" s="1">
        <f>TIMEVALUE("17:09:48")</f>
        <v>0.71513888888888888</v>
      </c>
      <c r="E24538" s="2">
        <f t="shared" si="2507"/>
        <v>44366</v>
      </c>
      <c r="F24538" s="1">
        <f>TIMEVALUE("17:13:29")</f>
        <v>0.71769675925925924</v>
      </c>
      <c r="G24538" t="s">
        <v>2034</v>
      </c>
      <c r="H24538" t="s">
        <v>43645</v>
      </c>
      <c r="I24538">
        <v>720.22799999999995</v>
      </c>
    </row>
    <row r="24539" spans="1:9" x14ac:dyDescent="0.25">
      <c r="A24539" t="s">
        <v>43646</v>
      </c>
      <c r="B24539">
        <v>13118</v>
      </c>
      <c r="C24539" s="2">
        <f t="shared" si="2506"/>
        <v>44366</v>
      </c>
      <c r="D24539" s="1">
        <f>TIMEVALUE("08:00:36")</f>
        <v>0.33374999999999999</v>
      </c>
      <c r="E24539" s="2">
        <f t="shared" si="2507"/>
        <v>44366</v>
      </c>
      <c r="F24539" s="1">
        <f>TIMEVALUE("08:03:30")</f>
        <v>0.33576388888888886</v>
      </c>
      <c r="G24539" t="s">
        <v>579</v>
      </c>
      <c r="H24539" t="s">
        <v>43647</v>
      </c>
      <c r="I24539">
        <v>720.01800000000003</v>
      </c>
    </row>
    <row r="24540" spans="1:9" x14ac:dyDescent="0.25">
      <c r="A24540" t="s">
        <v>43648</v>
      </c>
      <c r="B24540">
        <v>13118</v>
      </c>
      <c r="C24540" s="2">
        <f>DATEVALUE("2025-06-21")</f>
        <v>44367</v>
      </c>
      <c r="D24540" s="1">
        <f>TIMEVALUE("07:37:10")</f>
        <v>0.31747685185185187</v>
      </c>
      <c r="E24540" s="2">
        <f>DATEVALUE("2025-06-21")</f>
        <v>44367</v>
      </c>
      <c r="F24540" s="1">
        <f>TIMEVALUE("07:43:57")</f>
        <v>0.32218750000000002</v>
      </c>
      <c r="G24540" t="s">
        <v>43</v>
      </c>
      <c r="H24540" t="s">
        <v>43649</v>
      </c>
      <c r="I24540">
        <v>722.73800000000006</v>
      </c>
    </row>
    <row r="24541" spans="1:9" x14ac:dyDescent="0.25">
      <c r="A24541" t="s">
        <v>43650</v>
      </c>
      <c r="B24541">
        <v>13118</v>
      </c>
      <c r="C24541" s="2">
        <f>DATEVALUE("2025-06-21")</f>
        <v>44367</v>
      </c>
      <c r="D24541" s="1">
        <f>TIMEVALUE("07:29:14")</f>
        <v>0.3119675925925926</v>
      </c>
      <c r="E24541" s="2">
        <f>DATEVALUE("2025-06-21")</f>
        <v>44367</v>
      </c>
      <c r="F24541" s="1">
        <f>TIMEVALUE("07:35:14")</f>
        <v>0.31613425925925925</v>
      </c>
      <c r="G24541" t="s">
        <v>862</v>
      </c>
      <c r="H24541" t="s">
        <v>43651</v>
      </c>
      <c r="I24541">
        <v>722.58799999999997</v>
      </c>
    </row>
    <row r="24542" spans="1:9" x14ac:dyDescent="0.25">
      <c r="A24542" t="s">
        <v>43652</v>
      </c>
      <c r="B24542">
        <v>13118</v>
      </c>
      <c r="C24542" s="2">
        <f t="shared" ref="C24542:C24574" si="2508">DATEVALUE("2025-06-20")</f>
        <v>44366</v>
      </c>
      <c r="D24542" s="1">
        <f>TIMEVALUE("07:44:37")</f>
        <v>0.32265046296296296</v>
      </c>
      <c r="E24542" s="2">
        <f t="shared" ref="E24542:E24574" si="2509">DATEVALUE("2025-06-20")</f>
        <v>44366</v>
      </c>
      <c r="F24542" s="1">
        <f>TIMEVALUE("07:49:48")</f>
        <v>0.32624999999999998</v>
      </c>
      <c r="G24542" t="s">
        <v>744</v>
      </c>
      <c r="H24542" t="s">
        <v>43653</v>
      </c>
      <c r="I24542">
        <v>722.33600000000001</v>
      </c>
    </row>
    <row r="24543" spans="1:9" x14ac:dyDescent="0.25">
      <c r="A24543" t="s">
        <v>43654</v>
      </c>
      <c r="B24543">
        <v>13118</v>
      </c>
      <c r="C24543" s="2">
        <f t="shared" si="2508"/>
        <v>44366</v>
      </c>
      <c r="D24543" s="1">
        <f>TIMEVALUE("15:31:14")</f>
        <v>0.6466898148148148</v>
      </c>
      <c r="E24543" s="2">
        <f t="shared" si="2509"/>
        <v>44366</v>
      </c>
      <c r="F24543" s="1">
        <f>TIMEVALUE("15:35:42")</f>
        <v>0.64979166666666666</v>
      </c>
      <c r="G24543" t="s">
        <v>3081</v>
      </c>
      <c r="H24543" t="s">
        <v>4872</v>
      </c>
      <c r="I24543">
        <v>722.14599999999996</v>
      </c>
    </row>
    <row r="24544" spans="1:9" x14ac:dyDescent="0.25">
      <c r="A24544" t="s">
        <v>43655</v>
      </c>
      <c r="B24544">
        <v>13118</v>
      </c>
      <c r="C24544" s="2">
        <f t="shared" si="2508"/>
        <v>44366</v>
      </c>
      <c r="D24544" s="1">
        <f>TIMEVALUE("15:37:02")</f>
        <v>0.65071759259259254</v>
      </c>
      <c r="E24544" s="2">
        <f t="shared" si="2509"/>
        <v>44366</v>
      </c>
      <c r="F24544" s="1">
        <f>TIMEVALUE("15:41:29")</f>
        <v>0.65380787037037036</v>
      </c>
      <c r="G24544" t="s">
        <v>2591</v>
      </c>
      <c r="H24544" t="s">
        <v>43656</v>
      </c>
      <c r="I24544">
        <v>721.93399999999997</v>
      </c>
    </row>
    <row r="24545" spans="1:9" x14ac:dyDescent="0.25">
      <c r="A24545" t="s">
        <v>43657</v>
      </c>
      <c r="B24545">
        <v>13118</v>
      </c>
      <c r="C24545" s="2">
        <f t="shared" si="2508"/>
        <v>44366</v>
      </c>
      <c r="D24545" s="1">
        <f>TIMEVALUE("15:42:38")</f>
        <v>0.65460648148148148</v>
      </c>
      <c r="E24545" s="2">
        <f t="shared" si="2509"/>
        <v>44366</v>
      </c>
      <c r="F24545" s="1">
        <f>TIMEVALUE("15:47:37")</f>
        <v>0.65806712962962965</v>
      </c>
      <c r="G24545" t="s">
        <v>6722</v>
      </c>
      <c r="H24545" t="s">
        <v>43658</v>
      </c>
      <c r="I24545">
        <v>721.77499999999998</v>
      </c>
    </row>
    <row r="24546" spans="1:9" x14ac:dyDescent="0.25">
      <c r="A24546" t="s">
        <v>43659</v>
      </c>
      <c r="B24546">
        <v>13118</v>
      </c>
      <c r="C24546" s="2">
        <f t="shared" si="2508"/>
        <v>44366</v>
      </c>
      <c r="D24546" s="1">
        <f>TIMEVALUE("15:49:02")</f>
        <v>0.65905092592592596</v>
      </c>
      <c r="E24546" s="2">
        <f t="shared" si="2509"/>
        <v>44366</v>
      </c>
      <c r="F24546" s="1">
        <f>TIMEVALUE("15:54:34")</f>
        <v>0.66289351851851852</v>
      </c>
      <c r="G24546" t="s">
        <v>711</v>
      </c>
      <c r="H24546" t="s">
        <v>43660</v>
      </c>
      <c r="I24546">
        <v>721.50900000000001</v>
      </c>
    </row>
    <row r="24547" spans="1:9" x14ac:dyDescent="0.25">
      <c r="A24547" t="s">
        <v>43661</v>
      </c>
      <c r="B24547">
        <v>13118</v>
      </c>
      <c r="C24547" s="2">
        <f t="shared" si="2508"/>
        <v>44366</v>
      </c>
      <c r="D24547" s="1">
        <f>TIMEVALUE("15:55:42")</f>
        <v>0.66368055555555561</v>
      </c>
      <c r="E24547" s="2">
        <f t="shared" si="2509"/>
        <v>44366</v>
      </c>
      <c r="F24547" s="1">
        <f>TIMEVALUE("16:00:44")</f>
        <v>0.66717592592592589</v>
      </c>
      <c r="G24547" t="s">
        <v>267</v>
      </c>
      <c r="H24547" t="s">
        <v>43662</v>
      </c>
      <c r="I24547">
        <v>721.26300000000003</v>
      </c>
    </row>
    <row r="24548" spans="1:9" x14ac:dyDescent="0.25">
      <c r="A24548" t="s">
        <v>43663</v>
      </c>
      <c r="B24548">
        <v>13118</v>
      </c>
      <c r="C24548" s="2">
        <f t="shared" si="2508"/>
        <v>44366</v>
      </c>
      <c r="D24548" s="1">
        <f>TIMEVALUE("16:02:02")</f>
        <v>0.6680787037037037</v>
      </c>
      <c r="E24548" s="2">
        <f t="shared" si="2509"/>
        <v>44366</v>
      </c>
      <c r="F24548" s="1">
        <f>TIMEVALUE("16:06:02")</f>
        <v>0.67085648148148147</v>
      </c>
      <c r="G24548" t="s">
        <v>85</v>
      </c>
      <c r="H24548" t="s">
        <v>43664</v>
      </c>
      <c r="I24548">
        <v>721.04200000000003</v>
      </c>
    </row>
    <row r="24549" spans="1:9" x14ac:dyDescent="0.25">
      <c r="A24549" t="s">
        <v>43665</v>
      </c>
      <c r="B24549">
        <v>13118</v>
      </c>
      <c r="C24549" s="2">
        <f t="shared" si="2508"/>
        <v>44366</v>
      </c>
      <c r="D24549" s="1">
        <f>TIMEVALUE("16:07:12")</f>
        <v>0.67166666666666663</v>
      </c>
      <c r="E24549" s="2">
        <f t="shared" si="2509"/>
        <v>44366</v>
      </c>
      <c r="F24549" s="1">
        <f>TIMEVALUE("16:11:03")</f>
        <v>0.67434027777777783</v>
      </c>
      <c r="G24549" t="s">
        <v>846</v>
      </c>
      <c r="H24549" t="s">
        <v>4931</v>
      </c>
      <c r="I24549">
        <v>720.7</v>
      </c>
    </row>
    <row r="24550" spans="1:9" x14ac:dyDescent="0.25">
      <c r="A24550" t="s">
        <v>43666</v>
      </c>
      <c r="B24550">
        <v>13118</v>
      </c>
      <c r="C24550" s="2">
        <f t="shared" si="2508"/>
        <v>44366</v>
      </c>
      <c r="D24550" s="1">
        <f>TIMEVALUE("16:12:20")</f>
        <v>0.67523148148148149</v>
      </c>
      <c r="E24550" s="2">
        <f t="shared" si="2509"/>
        <v>44366</v>
      </c>
      <c r="F24550" s="1">
        <f>TIMEVALUE("16:15:49")</f>
        <v>0.67765046296296294</v>
      </c>
      <c r="G24550" t="s">
        <v>419</v>
      </c>
      <c r="H24550" t="s">
        <v>9057</v>
      </c>
      <c r="I24550">
        <v>720.51700000000005</v>
      </c>
    </row>
    <row r="24551" spans="1:9" x14ac:dyDescent="0.25">
      <c r="A24551" t="s">
        <v>43667</v>
      </c>
      <c r="B24551">
        <v>13118</v>
      </c>
      <c r="C24551" s="2">
        <f t="shared" si="2508"/>
        <v>44366</v>
      </c>
      <c r="D24551" s="1">
        <f>TIMEVALUE("16:16:55")</f>
        <v>0.67841435185185184</v>
      </c>
      <c r="E24551" s="2">
        <f t="shared" si="2509"/>
        <v>44366</v>
      </c>
      <c r="F24551" s="1">
        <f>TIMEVALUE("16:20:32")</f>
        <v>0.68092592592592593</v>
      </c>
      <c r="G24551" t="s">
        <v>3765</v>
      </c>
      <c r="H24551" t="s">
        <v>43668</v>
      </c>
      <c r="I24551">
        <v>720.322</v>
      </c>
    </row>
    <row r="24552" spans="1:9" x14ac:dyDescent="0.25">
      <c r="A24552" t="s">
        <v>43669</v>
      </c>
      <c r="B24552">
        <v>13118</v>
      </c>
      <c r="C24552" s="2">
        <f t="shared" si="2508"/>
        <v>44366</v>
      </c>
      <c r="D24552" s="1">
        <f>TIMEVALUE("08:05:24")</f>
        <v>0.33708333333333335</v>
      </c>
      <c r="E24552" s="2">
        <f t="shared" si="2509"/>
        <v>44366</v>
      </c>
      <c r="F24552" s="1">
        <f>TIMEVALUE("08:08:00")</f>
        <v>0.33888888888888891</v>
      </c>
      <c r="G24552" t="s">
        <v>723</v>
      </c>
      <c r="H24552" t="s">
        <v>43670</v>
      </c>
      <c r="I24552">
        <v>720.18700000000001</v>
      </c>
    </row>
    <row r="24553" spans="1:9" x14ac:dyDescent="0.25">
      <c r="A24553" t="s">
        <v>43671</v>
      </c>
      <c r="B24553">
        <v>13118</v>
      </c>
      <c r="C24553" s="2">
        <f t="shared" si="2508"/>
        <v>44366</v>
      </c>
      <c r="D24553" s="1">
        <f>TIMEVALUE("18:13:31")</f>
        <v>0.75938657407407406</v>
      </c>
      <c r="E24553" s="2">
        <f t="shared" si="2509"/>
        <v>44366</v>
      </c>
      <c r="F24553" s="1">
        <f>TIMEVALUE("18:20:09")</f>
        <v>0.76399305555555552</v>
      </c>
      <c r="G24553" t="s">
        <v>3807</v>
      </c>
      <c r="H24553" t="s">
        <v>43672</v>
      </c>
      <c r="I24553">
        <v>722.83500000000004</v>
      </c>
    </row>
    <row r="24554" spans="1:9" x14ac:dyDescent="0.25">
      <c r="A24554" t="s">
        <v>43673</v>
      </c>
      <c r="B24554">
        <v>13118</v>
      </c>
      <c r="C24554" s="2">
        <f t="shared" si="2508"/>
        <v>44366</v>
      </c>
      <c r="D24554" s="1">
        <f>TIMEVALUE("18:05:23")</f>
        <v>0.75373842592592588</v>
      </c>
      <c r="E24554" s="2">
        <f t="shared" si="2509"/>
        <v>44366</v>
      </c>
      <c r="F24554" s="1">
        <f>TIMEVALUE("18:11:20")</f>
        <v>0.75787037037037042</v>
      </c>
      <c r="G24554" t="s">
        <v>4125</v>
      </c>
      <c r="H24554" t="s">
        <v>9340</v>
      </c>
      <c r="I24554">
        <v>722.76900000000001</v>
      </c>
    </row>
    <row r="24555" spans="1:9" x14ac:dyDescent="0.25">
      <c r="A24555" t="s">
        <v>43674</v>
      </c>
      <c r="B24555">
        <v>13118</v>
      </c>
      <c r="C24555" s="2">
        <f t="shared" si="2508"/>
        <v>44366</v>
      </c>
      <c r="D24555" s="1">
        <f>TIMEVALUE("07:38:18")</f>
        <v>0.3182638888888889</v>
      </c>
      <c r="E24555" s="2">
        <f t="shared" si="2509"/>
        <v>44366</v>
      </c>
      <c r="F24555" s="1">
        <f>TIMEVALUE("07:42:57")</f>
        <v>0.32149305555555557</v>
      </c>
      <c r="G24555" t="s">
        <v>7070</v>
      </c>
      <c r="H24555" t="s">
        <v>43675</v>
      </c>
      <c r="I24555">
        <v>722.47400000000005</v>
      </c>
    </row>
    <row r="24556" spans="1:9" x14ac:dyDescent="0.25">
      <c r="A24556" t="s">
        <v>43676</v>
      </c>
      <c r="B24556">
        <v>13118</v>
      </c>
      <c r="C24556" s="2">
        <f t="shared" si="2508"/>
        <v>44366</v>
      </c>
      <c r="D24556" s="1">
        <f>TIMEVALUE("14:30:08")</f>
        <v>0.60425925925925927</v>
      </c>
      <c r="E24556" s="2">
        <f t="shared" si="2509"/>
        <v>44366</v>
      </c>
      <c r="F24556" s="1">
        <f>TIMEVALUE("14:35:53")</f>
        <v>0.60825231481481479</v>
      </c>
      <c r="G24556" t="s">
        <v>2294</v>
      </c>
      <c r="H24556" t="s">
        <v>43677</v>
      </c>
      <c r="I24556">
        <v>722.24099999999999</v>
      </c>
    </row>
    <row r="24557" spans="1:9" x14ac:dyDescent="0.25">
      <c r="A24557" t="s">
        <v>43678</v>
      </c>
      <c r="B24557">
        <v>13118</v>
      </c>
      <c r="C24557" s="2">
        <f t="shared" si="2508"/>
        <v>44366</v>
      </c>
      <c r="D24557" s="1">
        <f>TIMEVALUE("14:40:07")</f>
        <v>0.61119212962962965</v>
      </c>
      <c r="E24557" s="2">
        <f t="shared" si="2509"/>
        <v>44366</v>
      </c>
      <c r="F24557" s="1">
        <f>TIMEVALUE("14:45:21")</f>
        <v>0.61482638888888885</v>
      </c>
      <c r="G24557" t="s">
        <v>625</v>
      </c>
      <c r="H24557" t="s">
        <v>43679</v>
      </c>
      <c r="I24557">
        <v>722.01</v>
      </c>
    </row>
    <row r="24558" spans="1:9" x14ac:dyDescent="0.25">
      <c r="A24558" t="s">
        <v>43680</v>
      </c>
      <c r="B24558">
        <v>13118</v>
      </c>
      <c r="C24558" s="2">
        <f t="shared" si="2508"/>
        <v>44366</v>
      </c>
      <c r="D24558" s="1">
        <f>TIMEVALUE("14:46:25")</f>
        <v>0.61556712962962967</v>
      </c>
      <c r="E24558" s="2">
        <f t="shared" si="2509"/>
        <v>44366</v>
      </c>
      <c r="F24558" s="1">
        <f>TIMEVALUE("14:51:40")</f>
        <v>0.61921296296296291</v>
      </c>
      <c r="G24558" t="s">
        <v>5330</v>
      </c>
      <c r="H24558" t="s">
        <v>43681</v>
      </c>
      <c r="I24558">
        <v>721.80799999999999</v>
      </c>
    </row>
    <row r="24559" spans="1:9" x14ac:dyDescent="0.25">
      <c r="A24559" t="s">
        <v>43682</v>
      </c>
      <c r="B24559">
        <v>13118</v>
      </c>
      <c r="C24559" s="2">
        <f t="shared" si="2508"/>
        <v>44366</v>
      </c>
      <c r="D24559" s="1">
        <f>TIMEVALUE("14:53:04")</f>
        <v>0.62018518518518517</v>
      </c>
      <c r="E24559" s="2">
        <f t="shared" si="2509"/>
        <v>44366</v>
      </c>
      <c r="F24559" s="1">
        <f>TIMEVALUE("14:58:20")</f>
        <v>0.62384259259259256</v>
      </c>
      <c r="G24559" t="s">
        <v>10587</v>
      </c>
      <c r="H24559" t="s">
        <v>12304</v>
      </c>
      <c r="I24559">
        <v>721.61</v>
      </c>
    </row>
    <row r="24560" spans="1:9" x14ac:dyDescent="0.25">
      <c r="A24560" t="s">
        <v>43683</v>
      </c>
      <c r="B24560">
        <v>13118</v>
      </c>
      <c r="C24560" s="2">
        <f t="shared" si="2508"/>
        <v>44366</v>
      </c>
      <c r="D24560" s="1">
        <f>TIMEVALUE("14:59:35")</f>
        <v>0.62471064814814814</v>
      </c>
      <c r="E24560" s="2">
        <f t="shared" si="2509"/>
        <v>44366</v>
      </c>
      <c r="F24560" s="1">
        <f>TIMEVALUE("15:05:06")</f>
        <v>0.62854166666666667</v>
      </c>
      <c r="G24560" t="s">
        <v>5160</v>
      </c>
      <c r="H24560" t="s">
        <v>41384</v>
      </c>
      <c r="I24560">
        <v>721.38099999999997</v>
      </c>
    </row>
    <row r="24561" spans="1:9" x14ac:dyDescent="0.25">
      <c r="A24561" t="s">
        <v>43684</v>
      </c>
      <c r="B24561">
        <v>13118</v>
      </c>
      <c r="C24561" s="2">
        <f t="shared" si="2508"/>
        <v>44366</v>
      </c>
      <c r="D24561" s="1">
        <f>TIMEVALUE("15:06:39")</f>
        <v>0.6296180555555555</v>
      </c>
      <c r="E24561" s="2">
        <f t="shared" si="2509"/>
        <v>44366</v>
      </c>
      <c r="F24561" s="1">
        <f>TIMEVALUE("15:11:51")</f>
        <v>0.63322916666666662</v>
      </c>
      <c r="G24561" t="s">
        <v>2889</v>
      </c>
      <c r="H24561" t="s">
        <v>43685</v>
      </c>
      <c r="I24561">
        <v>721.13</v>
      </c>
    </row>
    <row r="24562" spans="1:9" x14ac:dyDescent="0.25">
      <c r="A24562" t="s">
        <v>43686</v>
      </c>
      <c r="B24562">
        <v>13118</v>
      </c>
      <c r="C24562" s="2">
        <f t="shared" si="2508"/>
        <v>44366</v>
      </c>
      <c r="D24562" s="1">
        <f>TIMEVALUE("15:13:06")</f>
        <v>0.6340972222222222</v>
      </c>
      <c r="E24562" s="2">
        <f t="shared" si="2509"/>
        <v>44366</v>
      </c>
      <c r="F24562" s="1">
        <f>TIMEVALUE("15:17:02")</f>
        <v>0.6368287037037037</v>
      </c>
      <c r="G24562" t="s">
        <v>619</v>
      </c>
      <c r="H24562" t="s">
        <v>43687</v>
      </c>
      <c r="I24562">
        <v>720.96299999999997</v>
      </c>
    </row>
    <row r="24563" spans="1:9" x14ac:dyDescent="0.25">
      <c r="A24563" t="s">
        <v>43688</v>
      </c>
      <c r="B24563">
        <v>13118</v>
      </c>
      <c r="C24563" s="2">
        <f t="shared" si="2508"/>
        <v>44366</v>
      </c>
      <c r="D24563" s="1">
        <f>TIMEVALUE("15:18:09")</f>
        <v>0.63760416666666664</v>
      </c>
      <c r="E24563" s="2">
        <f t="shared" si="2509"/>
        <v>44366</v>
      </c>
      <c r="F24563" s="1">
        <f>TIMEVALUE("15:22:04")</f>
        <v>0.6403240740740741</v>
      </c>
      <c r="G24563" t="s">
        <v>778</v>
      </c>
      <c r="H24563" t="s">
        <v>43689</v>
      </c>
      <c r="I24563">
        <v>720.70100000000002</v>
      </c>
    </row>
    <row r="24564" spans="1:9" x14ac:dyDescent="0.25">
      <c r="A24564" t="s">
        <v>43690</v>
      </c>
      <c r="B24564">
        <v>13118</v>
      </c>
      <c r="C24564" s="2">
        <f t="shared" si="2508"/>
        <v>44366</v>
      </c>
      <c r="D24564" s="1">
        <f>TIMEVALUE("15:23:28")</f>
        <v>0.64129629629629625</v>
      </c>
      <c r="E24564" s="2">
        <f t="shared" si="2509"/>
        <v>44366</v>
      </c>
      <c r="F24564" s="1">
        <f>TIMEVALUE("15:26:50")</f>
        <v>0.64363425925925921</v>
      </c>
      <c r="G24564" t="s">
        <v>2922</v>
      </c>
      <c r="H24564" t="s">
        <v>4848</v>
      </c>
      <c r="I24564">
        <v>720.41499999999996</v>
      </c>
    </row>
    <row r="24565" spans="1:9" x14ac:dyDescent="0.25">
      <c r="A24565" t="s">
        <v>43691</v>
      </c>
      <c r="B24565">
        <v>13118</v>
      </c>
      <c r="C24565" s="2">
        <f t="shared" si="2508"/>
        <v>44366</v>
      </c>
      <c r="D24565" s="1">
        <f>TIMEVALUE("08:09:22")</f>
        <v>0.33983796296296298</v>
      </c>
      <c r="E24565" s="2">
        <f t="shared" si="2509"/>
        <v>44366</v>
      </c>
      <c r="F24565" s="1">
        <f>TIMEVALUE("08:12:30")</f>
        <v>0.3420138888888889</v>
      </c>
      <c r="G24565" t="s">
        <v>388</v>
      </c>
      <c r="H24565" t="s">
        <v>4733</v>
      </c>
      <c r="I24565">
        <v>720.33</v>
      </c>
    </row>
    <row r="24566" spans="1:9" x14ac:dyDescent="0.25">
      <c r="A24566" t="s">
        <v>43692</v>
      </c>
      <c r="B24566">
        <v>13118</v>
      </c>
      <c r="C24566" s="2">
        <f t="shared" si="2508"/>
        <v>44366</v>
      </c>
      <c r="D24566" s="1">
        <f>TIMEVALUE("17:57:43")</f>
        <v>0.7484143518518519</v>
      </c>
      <c r="E24566" s="2">
        <f t="shared" si="2509"/>
        <v>44366</v>
      </c>
      <c r="F24566" s="1">
        <f>TIMEVALUE("18:02:33")</f>
        <v>0.75177083333333339</v>
      </c>
      <c r="G24566" t="s">
        <v>2622</v>
      </c>
      <c r="H24566" t="s">
        <v>43693</v>
      </c>
      <c r="I24566">
        <v>723.226</v>
      </c>
    </row>
    <row r="24567" spans="1:9" x14ac:dyDescent="0.25">
      <c r="A24567" t="s">
        <v>43694</v>
      </c>
      <c r="B24567">
        <v>13118</v>
      </c>
      <c r="C24567" s="2">
        <f t="shared" si="2508"/>
        <v>44366</v>
      </c>
      <c r="D24567" s="1">
        <f>TIMEVALUE("17:51:34")</f>
        <v>0.74414351851851857</v>
      </c>
      <c r="E24567" s="2">
        <f t="shared" si="2509"/>
        <v>44366</v>
      </c>
      <c r="F24567" s="1">
        <f>TIMEVALUE("17:56:01")</f>
        <v>0.74723379629629627</v>
      </c>
      <c r="G24567" t="s">
        <v>2591</v>
      </c>
      <c r="H24567" t="s">
        <v>11994</v>
      </c>
      <c r="I24567">
        <v>723.06100000000004</v>
      </c>
    </row>
    <row r="24568" spans="1:9" x14ac:dyDescent="0.25">
      <c r="A24568" t="s">
        <v>43695</v>
      </c>
      <c r="B24568">
        <v>13118</v>
      </c>
      <c r="C24568" s="2">
        <f t="shared" si="2508"/>
        <v>44366</v>
      </c>
      <c r="D24568" s="1">
        <f>TIMEVALUE("07:31:39")</f>
        <v>0.31364583333333335</v>
      </c>
      <c r="E24568" s="2">
        <f t="shared" si="2509"/>
        <v>44366</v>
      </c>
      <c r="F24568" s="1">
        <f>TIMEVALUE("07:35:38")</f>
        <v>0.31641203703703702</v>
      </c>
      <c r="G24568" t="s">
        <v>55</v>
      </c>
      <c r="H24568" t="s">
        <v>43696</v>
      </c>
      <c r="I24568">
        <v>722.71900000000005</v>
      </c>
    </row>
    <row r="24569" spans="1:9" x14ac:dyDescent="0.25">
      <c r="A24569" t="s">
        <v>43697</v>
      </c>
      <c r="B24569">
        <v>13118</v>
      </c>
      <c r="C24569" s="2">
        <f t="shared" si="2508"/>
        <v>44366</v>
      </c>
      <c r="D24569" s="1">
        <f>TIMEVALUE("13:39:50")</f>
        <v>0.5693287037037037</v>
      </c>
      <c r="E24569" s="2">
        <f t="shared" si="2509"/>
        <v>44366</v>
      </c>
      <c r="F24569" s="1">
        <f>TIMEVALUE("13:44:26")</f>
        <v>0.5725231481481482</v>
      </c>
      <c r="G24569" t="s">
        <v>2446</v>
      </c>
      <c r="H24569" t="s">
        <v>43698</v>
      </c>
      <c r="I24569">
        <v>722.50699999999995</v>
      </c>
    </row>
    <row r="24570" spans="1:9" x14ac:dyDescent="0.25">
      <c r="A24570" t="s">
        <v>43699</v>
      </c>
      <c r="B24570">
        <v>13118</v>
      </c>
      <c r="C24570" s="2">
        <f t="shared" si="2508"/>
        <v>44366</v>
      </c>
      <c r="D24570" s="1">
        <f>TIMEVALUE("13:45:46")</f>
        <v>0.57344907407407408</v>
      </c>
      <c r="E24570" s="2">
        <f t="shared" si="2509"/>
        <v>44366</v>
      </c>
      <c r="F24570" s="1">
        <f>TIMEVALUE("13:50:06")</f>
        <v>0.57645833333333329</v>
      </c>
      <c r="G24570" t="s">
        <v>517</v>
      </c>
      <c r="H24570" t="s">
        <v>43700</v>
      </c>
      <c r="I24570">
        <v>722.36400000000003</v>
      </c>
    </row>
    <row r="24571" spans="1:9" x14ac:dyDescent="0.25">
      <c r="A24571" t="s">
        <v>43701</v>
      </c>
      <c r="B24571">
        <v>13118</v>
      </c>
      <c r="C24571" s="2">
        <f t="shared" si="2508"/>
        <v>44366</v>
      </c>
      <c r="D24571" s="1">
        <f>TIMEVALUE("13:51:58")</f>
        <v>0.57775462962962965</v>
      </c>
      <c r="E24571" s="2">
        <f t="shared" si="2509"/>
        <v>44366</v>
      </c>
      <c r="F24571" s="1">
        <f>TIMEVALUE("13:56:59")</f>
        <v>0.58123842592592589</v>
      </c>
      <c r="G24571" t="s">
        <v>2177</v>
      </c>
      <c r="H24571" t="s">
        <v>7917</v>
      </c>
      <c r="I24571">
        <v>722.01199999999994</v>
      </c>
    </row>
    <row r="24572" spans="1:9" x14ac:dyDescent="0.25">
      <c r="A24572" t="s">
        <v>43702</v>
      </c>
      <c r="B24572">
        <v>13118</v>
      </c>
      <c r="C24572" s="2">
        <f t="shared" si="2508"/>
        <v>44366</v>
      </c>
      <c r="D24572" s="1">
        <f>TIMEVALUE("13:58:08")</f>
        <v>0.58203703703703702</v>
      </c>
      <c r="E24572" s="2">
        <f t="shared" si="2509"/>
        <v>44366</v>
      </c>
      <c r="F24572" s="1">
        <f>TIMEVALUE("14:02:13")</f>
        <v>0.5848726851851852</v>
      </c>
      <c r="G24572" t="s">
        <v>2380</v>
      </c>
      <c r="H24572" t="s">
        <v>41451</v>
      </c>
      <c r="I24572">
        <v>721.84100000000001</v>
      </c>
    </row>
    <row r="24573" spans="1:9" x14ac:dyDescent="0.25">
      <c r="A24573" t="s">
        <v>43703</v>
      </c>
      <c r="B24573">
        <v>13118</v>
      </c>
      <c r="C24573" s="2">
        <f t="shared" si="2508"/>
        <v>44366</v>
      </c>
      <c r="D24573" s="1">
        <f>TIMEVALUE("14:03:33")</f>
        <v>0.58579861111111109</v>
      </c>
      <c r="E24573" s="2">
        <f t="shared" si="2509"/>
        <v>44366</v>
      </c>
      <c r="F24573" s="1">
        <f>TIMEVALUE("14:08:05")</f>
        <v>0.58894675925925921</v>
      </c>
      <c r="G24573" t="s">
        <v>2118</v>
      </c>
      <c r="H24573" t="s">
        <v>41174</v>
      </c>
      <c r="I24573">
        <v>721.61300000000006</v>
      </c>
    </row>
    <row r="24574" spans="1:9" x14ac:dyDescent="0.25">
      <c r="A24574" t="s">
        <v>43704</v>
      </c>
      <c r="B24574">
        <v>13118</v>
      </c>
      <c r="C24574" s="2">
        <f t="shared" si="2508"/>
        <v>44366</v>
      </c>
      <c r="D24574" s="1">
        <f>TIMEVALUE("14:09:28")</f>
        <v>0.58990740740740744</v>
      </c>
      <c r="E24574" s="2">
        <f t="shared" si="2509"/>
        <v>44366</v>
      </c>
      <c r="F24574" s="1">
        <f>TIMEVALUE("14:14:07")</f>
        <v>0.59313657407407405</v>
      </c>
      <c r="G24574" t="s">
        <v>7070</v>
      </c>
      <c r="H24574" t="s">
        <v>43705</v>
      </c>
      <c r="I24574">
        <v>721.40099999999995</v>
      </c>
    </row>
    <row r="24575" spans="1:9" x14ac:dyDescent="0.25">
      <c r="A24575" t="s">
        <v>43706</v>
      </c>
      <c r="B24575">
        <v>13118</v>
      </c>
      <c r="C24575" s="2">
        <f>DATEVALUE("2025-06-21")</f>
        <v>44367</v>
      </c>
      <c r="D24575" s="1">
        <f>TIMEVALUE("09:16:54")</f>
        <v>0.38673611111111111</v>
      </c>
      <c r="E24575" s="2">
        <f>DATEVALUE("2025-06-21")</f>
        <v>44367</v>
      </c>
      <c r="F24575" s="1">
        <f>TIMEVALUE("09:20:40")</f>
        <v>0.38935185185185184</v>
      </c>
      <c r="G24575" t="s">
        <v>2068</v>
      </c>
      <c r="H24575" t="s">
        <v>43707</v>
      </c>
      <c r="I24575">
        <v>721.14499999999998</v>
      </c>
    </row>
    <row r="24576" spans="1:9" x14ac:dyDescent="0.25">
      <c r="A24576" t="s">
        <v>43708</v>
      </c>
      <c r="B24576">
        <v>13118</v>
      </c>
      <c r="C24576" s="2">
        <f t="shared" ref="C24576:C24591" si="2510">DATEVALUE("2025-06-20")</f>
        <v>44366</v>
      </c>
      <c r="D24576" s="1">
        <f>TIMEVALUE("14:16:55")</f>
        <v>0.59508101851851847</v>
      </c>
      <c r="E24576" s="2">
        <f t="shared" ref="E24576:E24591" si="2511">DATEVALUE("2025-06-20")</f>
        <v>44366</v>
      </c>
      <c r="F24576" s="1">
        <f>TIMEVALUE("14:20:08")</f>
        <v>0.59731481481481485</v>
      </c>
      <c r="G24576" t="s">
        <v>209</v>
      </c>
      <c r="H24576" t="s">
        <v>43709</v>
      </c>
      <c r="I24576">
        <v>720.88400000000001</v>
      </c>
    </row>
    <row r="24577" spans="1:9" x14ac:dyDescent="0.25">
      <c r="A24577" t="s">
        <v>43710</v>
      </c>
      <c r="B24577">
        <v>13118</v>
      </c>
      <c r="C24577" s="2">
        <f t="shared" si="2510"/>
        <v>44366</v>
      </c>
      <c r="D24577" s="1">
        <f>TIMEVALUE("14:21:48")</f>
        <v>0.59847222222222218</v>
      </c>
      <c r="E24577" s="2">
        <f t="shared" si="2511"/>
        <v>44366</v>
      </c>
      <c r="F24577" s="1">
        <f>TIMEVALUE("14:26:18")</f>
        <v>0.60159722222222223</v>
      </c>
      <c r="G24577" t="s">
        <v>6589</v>
      </c>
      <c r="H24577" t="s">
        <v>43711</v>
      </c>
      <c r="I24577">
        <v>720.53899999999999</v>
      </c>
    </row>
    <row r="24578" spans="1:9" x14ac:dyDescent="0.25">
      <c r="A24578" t="s">
        <v>43712</v>
      </c>
      <c r="B24578">
        <v>13118</v>
      </c>
      <c r="C24578" s="2">
        <f t="shared" si="2510"/>
        <v>44366</v>
      </c>
      <c r="D24578" s="1">
        <f>TIMEVALUE("08:13:48")</f>
        <v>0.34291666666666665</v>
      </c>
      <c r="E24578" s="2">
        <f t="shared" si="2511"/>
        <v>44366</v>
      </c>
      <c r="F24578" s="1">
        <f>TIMEVALUE("08:16:39")</f>
        <v>0.34489583333333335</v>
      </c>
      <c r="G24578" t="s">
        <v>604</v>
      </c>
      <c r="H24578" t="s">
        <v>8773</v>
      </c>
      <c r="I24578">
        <v>720.45299999999997</v>
      </c>
    </row>
    <row r="24579" spans="1:9" x14ac:dyDescent="0.25">
      <c r="A24579" t="s">
        <v>43713</v>
      </c>
      <c r="B24579">
        <v>13118</v>
      </c>
      <c r="C24579" s="2">
        <f t="shared" si="2510"/>
        <v>44366</v>
      </c>
      <c r="D24579" s="1">
        <f>TIMEVALUE("17:31:57")</f>
        <v>0.73052083333333329</v>
      </c>
      <c r="E24579" s="2">
        <f t="shared" si="2511"/>
        <v>44366</v>
      </c>
      <c r="F24579" s="1">
        <f>TIMEVALUE("17:38:21")</f>
        <v>0.73496527777777776</v>
      </c>
      <c r="G24579" t="s">
        <v>5469</v>
      </c>
      <c r="H24579" t="s">
        <v>43714</v>
      </c>
      <c r="I24579">
        <v>723.59400000000005</v>
      </c>
    </row>
    <row r="24580" spans="1:9" x14ac:dyDescent="0.25">
      <c r="A24580" t="s">
        <v>43715</v>
      </c>
      <c r="B24580">
        <v>13118</v>
      </c>
      <c r="C24580" s="2">
        <f t="shared" si="2510"/>
        <v>44366</v>
      </c>
      <c r="D24580" s="1">
        <f>TIMEVALUE("17:40:54")</f>
        <v>0.73673611111111115</v>
      </c>
      <c r="E24580" s="2">
        <f t="shared" si="2511"/>
        <v>44366</v>
      </c>
      <c r="F24580" s="1">
        <f>TIMEVALUE("17:46:43")</f>
        <v>0.74077546296296293</v>
      </c>
      <c r="G24580" t="s">
        <v>3871</v>
      </c>
      <c r="H24580" t="s">
        <v>43716</v>
      </c>
      <c r="I24580">
        <v>723.28200000000004</v>
      </c>
    </row>
    <row r="24581" spans="1:9" x14ac:dyDescent="0.25">
      <c r="A24581" t="s">
        <v>43717</v>
      </c>
      <c r="B24581">
        <v>13118</v>
      </c>
      <c r="C24581" s="2">
        <f t="shared" si="2510"/>
        <v>44366</v>
      </c>
      <c r="D24581" s="1">
        <f>TIMEVALUE("07:24:34")</f>
        <v>0.30872685185185184</v>
      </c>
      <c r="E24581" s="2">
        <f t="shared" si="2511"/>
        <v>44366</v>
      </c>
      <c r="F24581" s="1">
        <f>TIMEVALUE("07:29:43")</f>
        <v>0.31230324074074073</v>
      </c>
      <c r="G24581" t="s">
        <v>2659</v>
      </c>
      <c r="H24581" t="s">
        <v>43718</v>
      </c>
      <c r="I24581">
        <v>722.94399999999996</v>
      </c>
    </row>
    <row r="24582" spans="1:9" x14ac:dyDescent="0.25">
      <c r="A24582" t="s">
        <v>43719</v>
      </c>
      <c r="B24582">
        <v>13118</v>
      </c>
      <c r="C24582" s="2">
        <f t="shared" si="2510"/>
        <v>44366</v>
      </c>
      <c r="D24582" s="1">
        <f>TIMEVALUE("08:25:06")</f>
        <v>0.35076388888888888</v>
      </c>
      <c r="E24582" s="2">
        <f t="shared" si="2511"/>
        <v>44366</v>
      </c>
      <c r="F24582" s="1">
        <f>TIMEVALUE("08:29:09")</f>
        <v>0.35357638888888887</v>
      </c>
      <c r="G24582" t="s">
        <v>3357</v>
      </c>
      <c r="H24582" t="s">
        <v>43720</v>
      </c>
      <c r="I24582">
        <v>722.80100000000004</v>
      </c>
    </row>
    <row r="24583" spans="1:9" x14ac:dyDescent="0.25">
      <c r="A24583" t="s">
        <v>43721</v>
      </c>
      <c r="B24583">
        <v>13118</v>
      </c>
      <c r="C24583" s="2">
        <f t="shared" si="2510"/>
        <v>44366</v>
      </c>
      <c r="D24583" s="1">
        <f>TIMEVALUE("08:30:17")</f>
        <v>0.3543634259259259</v>
      </c>
      <c r="E24583" s="2">
        <f t="shared" si="2511"/>
        <v>44366</v>
      </c>
      <c r="F24583" s="1">
        <f>TIMEVALUE("08:34:39")</f>
        <v>0.35739583333333336</v>
      </c>
      <c r="G24583" t="s">
        <v>3241</v>
      </c>
      <c r="H24583" t="s">
        <v>43722</v>
      </c>
      <c r="I24583">
        <v>722.56899999999996</v>
      </c>
    </row>
    <row r="24584" spans="1:9" x14ac:dyDescent="0.25">
      <c r="A24584" t="s">
        <v>43723</v>
      </c>
      <c r="B24584">
        <v>13118</v>
      </c>
      <c r="C24584" s="2">
        <f t="shared" si="2510"/>
        <v>44366</v>
      </c>
      <c r="D24584" s="1">
        <f>TIMEVALUE("08:35:46")</f>
        <v>0.35817129629629629</v>
      </c>
      <c r="E24584" s="2">
        <f t="shared" si="2511"/>
        <v>44366</v>
      </c>
      <c r="F24584" s="1">
        <f>TIMEVALUE("08:40:21")</f>
        <v>0.36135416666666664</v>
      </c>
      <c r="G24584" t="s">
        <v>6560</v>
      </c>
      <c r="H24584" t="s">
        <v>43724</v>
      </c>
      <c r="I24584">
        <v>722.33799999999997</v>
      </c>
    </row>
    <row r="24585" spans="1:9" x14ac:dyDescent="0.25">
      <c r="A24585" t="s">
        <v>43725</v>
      </c>
      <c r="B24585">
        <v>13118</v>
      </c>
      <c r="C24585" s="2">
        <f t="shared" si="2510"/>
        <v>44366</v>
      </c>
      <c r="D24585" s="1">
        <f>TIMEVALUE("08:41:45")</f>
        <v>0.36232638888888891</v>
      </c>
      <c r="E24585" s="2">
        <f t="shared" si="2511"/>
        <v>44366</v>
      </c>
      <c r="F24585" s="1">
        <f>TIMEVALUE("08:52:10")</f>
        <v>0.36956018518518519</v>
      </c>
      <c r="G24585" t="s">
        <v>2135</v>
      </c>
      <c r="H24585" t="s">
        <v>43726</v>
      </c>
      <c r="I24585">
        <v>721.94500000000005</v>
      </c>
    </row>
    <row r="24586" spans="1:9" x14ac:dyDescent="0.25">
      <c r="A24586" t="s">
        <v>43727</v>
      </c>
      <c r="B24586">
        <v>13118</v>
      </c>
      <c r="C24586" s="2">
        <f t="shared" si="2510"/>
        <v>44366</v>
      </c>
      <c r="D24586" s="1">
        <f>TIMEVALUE("13:10:22")</f>
        <v>0.54886574074074079</v>
      </c>
      <c r="E24586" s="2">
        <f t="shared" si="2511"/>
        <v>44366</v>
      </c>
      <c r="F24586" s="1">
        <f>TIMEVALUE("13:15:05")</f>
        <v>0.55214120370370368</v>
      </c>
      <c r="G24586" t="s">
        <v>206</v>
      </c>
      <c r="H24586" t="s">
        <v>8709</v>
      </c>
      <c r="I24586">
        <v>721.84100000000001</v>
      </c>
    </row>
    <row r="24587" spans="1:9" x14ac:dyDescent="0.25">
      <c r="A24587" t="s">
        <v>43728</v>
      </c>
      <c r="B24587">
        <v>13118</v>
      </c>
      <c r="C24587" s="2">
        <f t="shared" si="2510"/>
        <v>44366</v>
      </c>
      <c r="D24587" s="1">
        <f>TIMEVALUE("13:16:05")</f>
        <v>0.55283564814814812</v>
      </c>
      <c r="E24587" s="2">
        <f t="shared" si="2511"/>
        <v>44366</v>
      </c>
      <c r="F24587" s="1">
        <f>TIMEVALUE("13:20:32")</f>
        <v>0.55592592592592593</v>
      </c>
      <c r="G24587" t="s">
        <v>2591</v>
      </c>
      <c r="H24587" t="s">
        <v>43729</v>
      </c>
      <c r="I24587">
        <v>721.524</v>
      </c>
    </row>
    <row r="24588" spans="1:9" x14ac:dyDescent="0.25">
      <c r="A24588" t="s">
        <v>43730</v>
      </c>
      <c r="B24588">
        <v>13118</v>
      </c>
      <c r="C24588" s="2">
        <f t="shared" si="2510"/>
        <v>44366</v>
      </c>
      <c r="D24588" s="1">
        <f>TIMEVALUE("13:22:11")</f>
        <v>0.55707175925925922</v>
      </c>
      <c r="E24588" s="2">
        <f t="shared" si="2511"/>
        <v>44366</v>
      </c>
      <c r="F24588" s="1">
        <f>TIMEVALUE("13:25:44")</f>
        <v>0.55953703703703705</v>
      </c>
      <c r="G24588" t="s">
        <v>3107</v>
      </c>
      <c r="H24588" t="s">
        <v>43731</v>
      </c>
      <c r="I24588">
        <v>721.30399999999997</v>
      </c>
    </row>
    <row r="24589" spans="1:9" x14ac:dyDescent="0.25">
      <c r="A24589" t="s">
        <v>43732</v>
      </c>
      <c r="B24589">
        <v>13118</v>
      </c>
      <c r="C24589" s="2">
        <f t="shared" si="2510"/>
        <v>44366</v>
      </c>
      <c r="D24589" s="1">
        <f>TIMEVALUE("13:27:02")</f>
        <v>0.56043981481481486</v>
      </c>
      <c r="E24589" s="2">
        <f t="shared" si="2511"/>
        <v>44366</v>
      </c>
      <c r="F24589" s="1">
        <f>TIMEVALUE("13:30:44")</f>
        <v>0.56300925925925926</v>
      </c>
      <c r="G24589" t="s">
        <v>2522</v>
      </c>
      <c r="H24589" t="s">
        <v>43733</v>
      </c>
      <c r="I24589">
        <v>721.06799999999998</v>
      </c>
    </row>
    <row r="24590" spans="1:9" x14ac:dyDescent="0.25">
      <c r="A24590" t="s">
        <v>43734</v>
      </c>
      <c r="B24590">
        <v>13118</v>
      </c>
      <c r="C24590" s="2">
        <f t="shared" si="2510"/>
        <v>44366</v>
      </c>
      <c r="D24590" s="1">
        <f>TIMEVALUE("13:31:54")</f>
        <v>0.56381944444444443</v>
      </c>
      <c r="E24590" s="2">
        <f t="shared" si="2511"/>
        <v>44366</v>
      </c>
      <c r="F24590" s="1">
        <f>TIMEVALUE("13:35:50")</f>
        <v>0.56655092592592593</v>
      </c>
      <c r="G24590" t="s">
        <v>619</v>
      </c>
      <c r="H24590" t="s">
        <v>43735</v>
      </c>
      <c r="I24590">
        <v>720.81500000000005</v>
      </c>
    </row>
    <row r="24591" spans="1:9" x14ac:dyDescent="0.25">
      <c r="A24591" t="s">
        <v>43736</v>
      </c>
      <c r="B24591">
        <v>13118</v>
      </c>
      <c r="C24591" s="2">
        <f t="shared" si="2510"/>
        <v>44366</v>
      </c>
      <c r="D24591" s="1">
        <f>TIMEVALUE("08:17:59")</f>
        <v>0.34582175925925923</v>
      </c>
      <c r="E24591" s="2">
        <f t="shared" si="2511"/>
        <v>44366</v>
      </c>
      <c r="F24591" s="1">
        <f>TIMEVALUE("08:21:35")</f>
        <v>0.34832175925925923</v>
      </c>
      <c r="G24591" t="s">
        <v>13627</v>
      </c>
      <c r="H24591" t="s">
        <v>43737</v>
      </c>
      <c r="I24591">
        <v>720.73800000000006</v>
      </c>
    </row>
    <row r="24592" spans="1:9" x14ac:dyDescent="0.25">
      <c r="A24592" t="s">
        <v>43738</v>
      </c>
      <c r="B24592">
        <v>13127</v>
      </c>
      <c r="C24592" s="2">
        <f t="shared" ref="C24592:C24623" si="2512">DATEVALUE("2025-06-21")</f>
        <v>44367</v>
      </c>
      <c r="D24592" s="1">
        <f>TIMEVALUE("07:43:32")</f>
        <v>0.32189814814814816</v>
      </c>
      <c r="E24592" s="2">
        <f t="shared" ref="E24592:E24623" si="2513">DATEVALUE("2025-06-21")</f>
        <v>44367</v>
      </c>
      <c r="F24592" s="1">
        <f>TIMEVALUE("07:54:17")</f>
        <v>0.32936342592592593</v>
      </c>
      <c r="G24592" t="s">
        <v>3961</v>
      </c>
      <c r="H24592" t="s">
        <v>43739</v>
      </c>
      <c r="I24592">
        <v>718.39599999999996</v>
      </c>
    </row>
    <row r="24593" spans="1:9" x14ac:dyDescent="0.25">
      <c r="A24593" t="s">
        <v>43740</v>
      </c>
      <c r="B24593">
        <v>13127</v>
      </c>
      <c r="C24593" s="2">
        <f t="shared" si="2512"/>
        <v>44367</v>
      </c>
      <c r="D24593" s="1">
        <f>TIMEVALUE("07:55:50")</f>
        <v>0.33043981481481483</v>
      </c>
      <c r="E24593" s="2">
        <f t="shared" si="2513"/>
        <v>44367</v>
      </c>
      <c r="F24593" s="1">
        <f>TIMEVALUE("08:02:41")</f>
        <v>0.33519675925925924</v>
      </c>
      <c r="G24593" t="s">
        <v>278</v>
      </c>
      <c r="H24593" t="s">
        <v>42130</v>
      </c>
      <c r="I24593">
        <v>718.23299999999995</v>
      </c>
    </row>
    <row r="24594" spans="1:9" x14ac:dyDescent="0.25">
      <c r="A24594" t="s">
        <v>43741</v>
      </c>
      <c r="B24594">
        <v>13127</v>
      </c>
      <c r="C24594" s="2">
        <f t="shared" si="2512"/>
        <v>44367</v>
      </c>
      <c r="D24594" s="1">
        <f>TIMEVALUE("08:03:54")</f>
        <v>0.33604166666666668</v>
      </c>
      <c r="E24594" s="2">
        <f t="shared" si="2513"/>
        <v>44367</v>
      </c>
      <c r="F24594" s="1">
        <f>TIMEVALUE("08:09:28")</f>
        <v>0.33990740740740738</v>
      </c>
      <c r="G24594" t="s">
        <v>212</v>
      </c>
      <c r="H24594" t="s">
        <v>40961</v>
      </c>
      <c r="I24594">
        <v>718.029</v>
      </c>
    </row>
    <row r="24595" spans="1:9" x14ac:dyDescent="0.25">
      <c r="A24595" t="s">
        <v>43742</v>
      </c>
      <c r="B24595">
        <v>13127</v>
      </c>
      <c r="C24595" s="2">
        <f t="shared" si="2512"/>
        <v>44367</v>
      </c>
      <c r="D24595" s="1">
        <f>TIMEVALUE("08:10:43")</f>
        <v>0.34077546296296296</v>
      </c>
      <c r="E24595" s="2">
        <f t="shared" si="2513"/>
        <v>44367</v>
      </c>
      <c r="F24595" s="1">
        <f>TIMEVALUE("08:17:50")</f>
        <v>0.3457175925925926</v>
      </c>
      <c r="G24595" t="s">
        <v>1268</v>
      </c>
      <c r="H24595" t="s">
        <v>43743</v>
      </c>
      <c r="I24595">
        <v>717.81500000000005</v>
      </c>
    </row>
    <row r="24596" spans="1:9" x14ac:dyDescent="0.25">
      <c r="A24596" t="s">
        <v>43744</v>
      </c>
      <c r="B24596">
        <v>13127</v>
      </c>
      <c r="C24596" s="2">
        <f t="shared" si="2512"/>
        <v>44367</v>
      </c>
      <c r="D24596" s="1">
        <f>TIMEVALUE("08:18:56")</f>
        <v>0.3464814814814815</v>
      </c>
      <c r="E24596" s="2">
        <f t="shared" si="2513"/>
        <v>44367</v>
      </c>
      <c r="F24596" s="1">
        <f>TIMEVALUE("08:25:12")</f>
        <v>0.35083333333333333</v>
      </c>
      <c r="G24596" t="s">
        <v>248</v>
      </c>
      <c r="H24596" t="s">
        <v>41939</v>
      </c>
      <c r="I24596">
        <v>717.58199999999999</v>
      </c>
    </row>
    <row r="24597" spans="1:9" x14ac:dyDescent="0.25">
      <c r="A24597" t="s">
        <v>43745</v>
      </c>
      <c r="B24597">
        <v>13127</v>
      </c>
      <c r="C24597" s="2">
        <f t="shared" si="2512"/>
        <v>44367</v>
      </c>
      <c r="D24597" s="1">
        <f>TIMEVALUE("08:26:22")</f>
        <v>0.35164351851851849</v>
      </c>
      <c r="E24597" s="2">
        <f t="shared" si="2513"/>
        <v>44367</v>
      </c>
      <c r="F24597" s="1">
        <f>TIMEVALUE("08:35:32")</f>
        <v>0.35800925925925925</v>
      </c>
      <c r="G24597" t="s">
        <v>843</v>
      </c>
      <c r="H24597" t="s">
        <v>43746</v>
      </c>
      <c r="I24597">
        <v>717.39400000000001</v>
      </c>
    </row>
    <row r="24598" spans="1:9" x14ac:dyDescent="0.25">
      <c r="A24598" t="s">
        <v>43747</v>
      </c>
      <c r="B24598">
        <v>13127</v>
      </c>
      <c r="C24598" s="2">
        <f t="shared" si="2512"/>
        <v>44367</v>
      </c>
      <c r="D24598" s="1">
        <f>TIMEVALUE("08:36:39")</f>
        <v>0.35878472222222224</v>
      </c>
      <c r="E24598" s="2">
        <f t="shared" si="2513"/>
        <v>44367</v>
      </c>
      <c r="F24598" s="1">
        <f>TIMEVALUE("08:43:40")</f>
        <v>0.36365740740740743</v>
      </c>
      <c r="G24598" t="s">
        <v>5314</v>
      </c>
      <c r="H24598" t="s">
        <v>43748</v>
      </c>
      <c r="I24598">
        <v>717.11500000000001</v>
      </c>
    </row>
    <row r="24599" spans="1:9" x14ac:dyDescent="0.25">
      <c r="A24599" t="s">
        <v>43749</v>
      </c>
      <c r="B24599">
        <v>13127</v>
      </c>
      <c r="C24599" s="2">
        <f t="shared" si="2512"/>
        <v>44367</v>
      </c>
      <c r="D24599" s="1">
        <f>TIMEVALUE("08:44:57")</f>
        <v>0.36454861111111109</v>
      </c>
      <c r="E24599" s="2">
        <f t="shared" si="2513"/>
        <v>44367</v>
      </c>
      <c r="F24599" s="1">
        <f>TIMEVALUE("08:53:07")</f>
        <v>0.3702199074074074</v>
      </c>
      <c r="G24599" t="s">
        <v>1075</v>
      </c>
      <c r="H24599" t="s">
        <v>43750</v>
      </c>
      <c r="I24599">
        <v>716.86599999999999</v>
      </c>
    </row>
    <row r="24600" spans="1:9" x14ac:dyDescent="0.25">
      <c r="A24600" t="s">
        <v>43751</v>
      </c>
      <c r="B24600">
        <v>13127</v>
      </c>
      <c r="C24600" s="2">
        <f t="shared" si="2512"/>
        <v>44367</v>
      </c>
      <c r="D24600" s="1">
        <f>TIMEVALUE("08:54:19")</f>
        <v>0.37105324074074075</v>
      </c>
      <c r="E24600" s="2">
        <f t="shared" si="2513"/>
        <v>44367</v>
      </c>
      <c r="F24600" s="1">
        <f>TIMEVALUE("09:00:52")</f>
        <v>0.37560185185185185</v>
      </c>
      <c r="G24600" t="s">
        <v>2065</v>
      </c>
      <c r="H24600" t="s">
        <v>43752</v>
      </c>
      <c r="I24600">
        <v>716.59199999999998</v>
      </c>
    </row>
    <row r="24601" spans="1:9" x14ac:dyDescent="0.25">
      <c r="A24601" t="s">
        <v>43753</v>
      </c>
      <c r="B24601">
        <v>13127</v>
      </c>
      <c r="C24601" s="2">
        <f t="shared" si="2512"/>
        <v>44367</v>
      </c>
      <c r="D24601" s="1">
        <f>TIMEVALUE("09:02:07")</f>
        <v>0.37646990740740743</v>
      </c>
      <c r="E24601" s="2">
        <f t="shared" si="2513"/>
        <v>44367</v>
      </c>
      <c r="F24601" s="1">
        <f>TIMEVALUE("09:07:28")</f>
        <v>0.38018518518518518</v>
      </c>
      <c r="G24601" t="s">
        <v>5337</v>
      </c>
      <c r="H24601" t="s">
        <v>43754</v>
      </c>
      <c r="I24601">
        <v>716.33299999999997</v>
      </c>
    </row>
    <row r="24602" spans="1:9" x14ac:dyDescent="0.25">
      <c r="A24602" t="s">
        <v>43755</v>
      </c>
      <c r="B24602">
        <v>13127</v>
      </c>
      <c r="C24602" s="2">
        <f t="shared" si="2512"/>
        <v>44367</v>
      </c>
      <c r="D24602" s="1">
        <f>TIMEVALUE("09:08:36")</f>
        <v>0.38097222222222221</v>
      </c>
      <c r="E24602" s="2">
        <f t="shared" si="2513"/>
        <v>44367</v>
      </c>
      <c r="F24602" s="1">
        <f>TIMEVALUE("09:13:41")</f>
        <v>0.38450231481481484</v>
      </c>
      <c r="G24602" t="s">
        <v>1901</v>
      </c>
      <c r="H24602" t="s">
        <v>43756</v>
      </c>
      <c r="I24602">
        <v>716.08900000000006</v>
      </c>
    </row>
    <row r="24603" spans="1:9" x14ac:dyDescent="0.25">
      <c r="A24603" t="s">
        <v>43757</v>
      </c>
      <c r="B24603">
        <v>13127</v>
      </c>
      <c r="C24603" s="2">
        <f t="shared" si="2512"/>
        <v>44367</v>
      </c>
      <c r="D24603" s="1">
        <f>TIMEVALUE("09:14:50")</f>
        <v>0.38530092592592591</v>
      </c>
      <c r="E24603" s="2">
        <f t="shared" si="2513"/>
        <v>44367</v>
      </c>
      <c r="F24603" s="1">
        <f>TIMEVALUE("09:21:49")</f>
        <v>0.39015046296296296</v>
      </c>
      <c r="G24603" t="s">
        <v>4342</v>
      </c>
      <c r="H24603" t="s">
        <v>43758</v>
      </c>
      <c r="I24603">
        <v>715.90899999999999</v>
      </c>
    </row>
    <row r="24604" spans="1:9" x14ac:dyDescent="0.25">
      <c r="A24604" t="s">
        <v>43759</v>
      </c>
      <c r="B24604">
        <v>13127</v>
      </c>
      <c r="C24604" s="2">
        <f t="shared" si="2512"/>
        <v>44367</v>
      </c>
      <c r="D24604" s="1">
        <f>TIMEVALUE("07:30:47")</f>
        <v>0.31304398148148149</v>
      </c>
      <c r="E24604" s="2">
        <f t="shared" si="2513"/>
        <v>44367</v>
      </c>
      <c r="F24604" s="1">
        <f>TIMEVALUE("07:38:26")</f>
        <v>0.31835648148148149</v>
      </c>
      <c r="G24604" t="s">
        <v>173</v>
      </c>
      <c r="H24604" t="s">
        <v>43760</v>
      </c>
      <c r="I24604">
        <v>715.67200000000003</v>
      </c>
    </row>
    <row r="24605" spans="1:9" x14ac:dyDescent="0.25">
      <c r="A24605" t="s">
        <v>43761</v>
      </c>
      <c r="B24605">
        <v>13127</v>
      </c>
      <c r="C24605" s="2">
        <f t="shared" si="2512"/>
        <v>44367</v>
      </c>
      <c r="D24605" s="1">
        <f>TIMEVALUE("09:33:50")</f>
        <v>0.39849537037037036</v>
      </c>
      <c r="E24605" s="2">
        <f t="shared" si="2513"/>
        <v>44367</v>
      </c>
      <c r="F24605" s="1">
        <f>TIMEVALUE("09:42:43")</f>
        <v>0.40466435185185184</v>
      </c>
      <c r="G24605" t="s">
        <v>720</v>
      </c>
      <c r="H24605" t="s">
        <v>39624</v>
      </c>
      <c r="I24605">
        <v>718.78700000000003</v>
      </c>
    </row>
    <row r="24606" spans="1:9" x14ac:dyDescent="0.25">
      <c r="A24606" t="s">
        <v>43762</v>
      </c>
      <c r="B24606">
        <v>13127</v>
      </c>
      <c r="C24606" s="2">
        <f t="shared" si="2512"/>
        <v>44367</v>
      </c>
      <c r="D24606" s="1">
        <f>TIMEVALUE("09:48:04")</f>
        <v>0.40837962962962965</v>
      </c>
      <c r="E24606" s="2">
        <f t="shared" si="2513"/>
        <v>44367</v>
      </c>
      <c r="F24606" s="1">
        <f>TIMEVALUE("09:56:02")</f>
        <v>0.41391203703703705</v>
      </c>
      <c r="G24606" t="s">
        <v>255</v>
      </c>
      <c r="H24606" t="s">
        <v>43763</v>
      </c>
      <c r="I24606">
        <v>718.60799999999995</v>
      </c>
    </row>
    <row r="24607" spans="1:9" x14ac:dyDescent="0.25">
      <c r="A24607" t="s">
        <v>43764</v>
      </c>
      <c r="B24607">
        <v>13127</v>
      </c>
      <c r="C24607" s="2">
        <f t="shared" si="2512"/>
        <v>44367</v>
      </c>
      <c r="D24607" s="1">
        <f>TIMEVALUE("09:57:14")</f>
        <v>0.41474537037037035</v>
      </c>
      <c r="E24607" s="2">
        <f t="shared" si="2513"/>
        <v>44367</v>
      </c>
      <c r="F24607" s="1">
        <f>TIMEVALUE("10:05:55")</f>
        <v>0.42077546296296298</v>
      </c>
      <c r="G24607" t="s">
        <v>2411</v>
      </c>
      <c r="H24607" t="s">
        <v>43765</v>
      </c>
      <c r="I24607">
        <v>718.35199999999998</v>
      </c>
    </row>
    <row r="24608" spans="1:9" x14ac:dyDescent="0.25">
      <c r="A24608" t="s">
        <v>43766</v>
      </c>
      <c r="B24608">
        <v>13127</v>
      </c>
      <c r="C24608" s="2">
        <f t="shared" si="2512"/>
        <v>44367</v>
      </c>
      <c r="D24608" s="1">
        <f>TIMEVALUE("10:07:14")</f>
        <v>0.42168981481481482</v>
      </c>
      <c r="E24608" s="2">
        <f t="shared" si="2513"/>
        <v>44367</v>
      </c>
      <c r="F24608" s="1">
        <f>TIMEVALUE("10:12:34")</f>
        <v>0.42539351851851853</v>
      </c>
      <c r="G24608" t="s">
        <v>880</v>
      </c>
      <c r="H24608" t="s">
        <v>43767</v>
      </c>
      <c r="I24608">
        <v>718.09699999999998</v>
      </c>
    </row>
    <row r="24609" spans="1:9" x14ac:dyDescent="0.25">
      <c r="A24609" t="s">
        <v>43768</v>
      </c>
      <c r="B24609">
        <v>13127</v>
      </c>
      <c r="C24609" s="2">
        <f t="shared" si="2512"/>
        <v>44367</v>
      </c>
      <c r="D24609" s="1">
        <f>TIMEVALUE("10:13:37")</f>
        <v>0.4261226851851852</v>
      </c>
      <c r="E24609" s="2">
        <f t="shared" si="2513"/>
        <v>44367</v>
      </c>
      <c r="F24609" s="1">
        <f>TIMEVALUE("10:21:25")</f>
        <v>0.43153935185185183</v>
      </c>
      <c r="G24609" t="s">
        <v>1825</v>
      </c>
      <c r="H24609" t="s">
        <v>43769</v>
      </c>
      <c r="I24609">
        <v>717.88199999999995</v>
      </c>
    </row>
    <row r="24610" spans="1:9" x14ac:dyDescent="0.25">
      <c r="A24610" t="s">
        <v>43770</v>
      </c>
      <c r="B24610">
        <v>13127</v>
      </c>
      <c r="C24610" s="2">
        <f t="shared" si="2512"/>
        <v>44367</v>
      </c>
      <c r="D24610" s="1">
        <f>TIMEVALUE("10:22:36")</f>
        <v>0.43236111111111108</v>
      </c>
      <c r="E24610" s="2">
        <f t="shared" si="2513"/>
        <v>44367</v>
      </c>
      <c r="F24610" s="1">
        <f>TIMEVALUE("10:30:06")</f>
        <v>0.43756944444444446</v>
      </c>
      <c r="G24610" t="s">
        <v>1487</v>
      </c>
      <c r="H24610" t="s">
        <v>43771</v>
      </c>
      <c r="I24610">
        <v>717.51199999999994</v>
      </c>
    </row>
    <row r="24611" spans="1:9" x14ac:dyDescent="0.25">
      <c r="A24611" t="s">
        <v>43772</v>
      </c>
      <c r="B24611">
        <v>13127</v>
      </c>
      <c r="C24611" s="2">
        <f t="shared" si="2512"/>
        <v>44367</v>
      </c>
      <c r="D24611" s="1">
        <f>TIMEVALUE("10:31:37")</f>
        <v>0.43862268518518521</v>
      </c>
      <c r="E24611" s="2">
        <f t="shared" si="2513"/>
        <v>44367</v>
      </c>
      <c r="F24611" s="1">
        <f>TIMEVALUE("10:37:30")</f>
        <v>0.44270833333333331</v>
      </c>
      <c r="G24611" t="s">
        <v>4956</v>
      </c>
      <c r="H24611" t="s">
        <v>43773</v>
      </c>
      <c r="I24611">
        <v>717.35799999999995</v>
      </c>
    </row>
    <row r="24612" spans="1:9" x14ac:dyDescent="0.25">
      <c r="A24612" t="s">
        <v>43774</v>
      </c>
      <c r="B24612">
        <v>13127</v>
      </c>
      <c r="C24612" s="2">
        <f t="shared" si="2512"/>
        <v>44367</v>
      </c>
      <c r="D24612" s="1">
        <f>TIMEVALUE("10:38:43")</f>
        <v>0.44355324074074076</v>
      </c>
      <c r="E24612" s="2">
        <f t="shared" si="2513"/>
        <v>44367</v>
      </c>
      <c r="F24612" s="1">
        <f>TIMEVALUE("10:46:17")</f>
        <v>0.44880787037037034</v>
      </c>
      <c r="G24612" t="s">
        <v>188</v>
      </c>
      <c r="H24612" t="s">
        <v>6967</v>
      </c>
      <c r="I24612">
        <v>717.06200000000001</v>
      </c>
    </row>
    <row r="24613" spans="1:9" x14ac:dyDescent="0.25">
      <c r="A24613" t="s">
        <v>43775</v>
      </c>
      <c r="B24613">
        <v>13127</v>
      </c>
      <c r="C24613" s="2">
        <f t="shared" si="2512"/>
        <v>44367</v>
      </c>
      <c r="D24613" s="1">
        <f>TIMEVALUE("10:47:22")</f>
        <v>0.4495601851851852</v>
      </c>
      <c r="E24613" s="2">
        <f t="shared" si="2513"/>
        <v>44367</v>
      </c>
      <c r="F24613" s="1">
        <f>TIMEVALUE("10:54:36")</f>
        <v>0.45458333333333334</v>
      </c>
      <c r="G24613" t="s">
        <v>3290</v>
      </c>
      <c r="H24613" t="s">
        <v>43776</v>
      </c>
      <c r="I24613">
        <v>716.76499999999999</v>
      </c>
    </row>
    <row r="24614" spans="1:9" x14ac:dyDescent="0.25">
      <c r="A24614" t="s">
        <v>43777</v>
      </c>
      <c r="B24614">
        <v>13127</v>
      </c>
      <c r="C24614" s="2">
        <f t="shared" si="2512"/>
        <v>44367</v>
      </c>
      <c r="D24614" s="1">
        <f>TIMEVALUE("10:55:44")</f>
        <v>0.45537037037037037</v>
      </c>
      <c r="E24614" s="2">
        <f t="shared" si="2513"/>
        <v>44367</v>
      </c>
      <c r="F24614" s="1">
        <f>TIMEVALUE("11:03:02")</f>
        <v>0.46043981481481483</v>
      </c>
      <c r="G24614" t="s">
        <v>4616</v>
      </c>
      <c r="H24614" t="s">
        <v>5203</v>
      </c>
      <c r="I24614">
        <v>716.45799999999997</v>
      </c>
    </row>
    <row r="24615" spans="1:9" x14ac:dyDescent="0.25">
      <c r="A24615" t="s">
        <v>43778</v>
      </c>
      <c r="B24615">
        <v>13127</v>
      </c>
      <c r="C24615" s="2">
        <f t="shared" si="2512"/>
        <v>44367</v>
      </c>
      <c r="D24615" s="1">
        <f>TIMEVALUE("11:04:29")</f>
        <v>0.46144675925925926</v>
      </c>
      <c r="E24615" s="2">
        <f t="shared" si="2513"/>
        <v>44367</v>
      </c>
      <c r="F24615" s="1">
        <f>TIMEVALUE("11:12:37")</f>
        <v>0.46709490740740739</v>
      </c>
      <c r="G24615" t="s">
        <v>896</v>
      </c>
      <c r="H24615" t="s">
        <v>10207</v>
      </c>
      <c r="I24615">
        <v>716.279</v>
      </c>
    </row>
    <row r="24616" spans="1:9" x14ac:dyDescent="0.25">
      <c r="A24616" t="s">
        <v>43779</v>
      </c>
      <c r="B24616">
        <v>13127</v>
      </c>
      <c r="C24616" s="2">
        <f t="shared" si="2512"/>
        <v>44367</v>
      </c>
      <c r="D24616" s="1">
        <f>TIMEVALUE("11:13:41")</f>
        <v>0.46783564814814815</v>
      </c>
      <c r="E24616" s="2">
        <f t="shared" si="2513"/>
        <v>44367</v>
      </c>
      <c r="F24616" s="1">
        <f>TIMEVALUE("11:20:26")</f>
        <v>0.47252314814814816</v>
      </c>
      <c r="G24616" t="s">
        <v>948</v>
      </c>
      <c r="H24616" t="s">
        <v>43780</v>
      </c>
      <c r="I24616">
        <v>716.10299999999995</v>
      </c>
    </row>
    <row r="24617" spans="1:9" x14ac:dyDescent="0.25">
      <c r="A24617" t="s">
        <v>43781</v>
      </c>
      <c r="B24617">
        <v>13127</v>
      </c>
      <c r="C24617" s="2">
        <f t="shared" si="2512"/>
        <v>44367</v>
      </c>
      <c r="D24617" s="1">
        <f>TIMEVALUE("09:23:08")</f>
        <v>0.39106481481481481</v>
      </c>
      <c r="E24617" s="2">
        <f t="shared" si="2513"/>
        <v>44367</v>
      </c>
      <c r="F24617" s="1">
        <f>TIMEVALUE("09:28:50")</f>
        <v>0.39502314814814815</v>
      </c>
      <c r="G24617" t="s">
        <v>1894</v>
      </c>
      <c r="H24617" t="s">
        <v>43782</v>
      </c>
      <c r="I24617">
        <v>715.85699999999997</v>
      </c>
    </row>
    <row r="24618" spans="1:9" x14ac:dyDescent="0.25">
      <c r="A24618" t="s">
        <v>43783</v>
      </c>
      <c r="B24618">
        <v>13127</v>
      </c>
      <c r="C24618" s="2">
        <f t="shared" si="2512"/>
        <v>44367</v>
      </c>
      <c r="D24618" s="1">
        <f>TIMEVALUE("11:29:39")</f>
        <v>0.47892361111111109</v>
      </c>
      <c r="E24618" s="2">
        <f t="shared" si="2513"/>
        <v>44367</v>
      </c>
      <c r="F24618" s="1">
        <f>TIMEVALUE("11:33:44")</f>
        <v>0.48175925925925928</v>
      </c>
      <c r="G24618" t="s">
        <v>2380</v>
      </c>
      <c r="H24618" t="s">
        <v>43784</v>
      </c>
      <c r="I24618">
        <v>717.90899999999999</v>
      </c>
    </row>
    <row r="24619" spans="1:9" x14ac:dyDescent="0.25">
      <c r="A24619" t="s">
        <v>43785</v>
      </c>
      <c r="B24619">
        <v>13127</v>
      </c>
      <c r="C24619" s="2">
        <f t="shared" si="2512"/>
        <v>44367</v>
      </c>
      <c r="D24619" s="1">
        <f>TIMEVALUE("11:34:58")</f>
        <v>0.48261574074074076</v>
      </c>
      <c r="E24619" s="2">
        <f t="shared" si="2513"/>
        <v>44367</v>
      </c>
      <c r="F24619" s="1">
        <f>TIMEVALUE("11:40:02")</f>
        <v>0.48613425925925924</v>
      </c>
      <c r="G24619" t="s">
        <v>5047</v>
      </c>
      <c r="H24619" t="s">
        <v>43786</v>
      </c>
      <c r="I24619">
        <v>717.69</v>
      </c>
    </row>
    <row r="24620" spans="1:9" x14ac:dyDescent="0.25">
      <c r="A24620" t="s">
        <v>43787</v>
      </c>
      <c r="B24620">
        <v>13127</v>
      </c>
      <c r="C24620" s="2">
        <f t="shared" si="2512"/>
        <v>44367</v>
      </c>
      <c r="D24620" s="1">
        <f>TIMEVALUE("11:41:09")</f>
        <v>0.48690972222222223</v>
      </c>
      <c r="E24620" s="2">
        <f t="shared" si="2513"/>
        <v>44367</v>
      </c>
      <c r="F24620" s="1">
        <f>TIMEVALUE("11:47:24")</f>
        <v>0.49125000000000002</v>
      </c>
      <c r="G24620" t="s">
        <v>505</v>
      </c>
      <c r="H24620" t="s">
        <v>1348</v>
      </c>
      <c r="I24620">
        <v>717.51499999999999</v>
      </c>
    </row>
    <row r="24621" spans="1:9" x14ac:dyDescent="0.25">
      <c r="A24621" t="s">
        <v>43788</v>
      </c>
      <c r="B24621">
        <v>13127</v>
      </c>
      <c r="C24621" s="2">
        <f t="shared" si="2512"/>
        <v>44367</v>
      </c>
      <c r="D24621" s="1">
        <f>TIMEVALUE("11:48:28")</f>
        <v>0.49199074074074073</v>
      </c>
      <c r="E24621" s="2">
        <f t="shared" si="2513"/>
        <v>44367</v>
      </c>
      <c r="F24621" s="1">
        <f>TIMEVALUE("11:54:35")</f>
        <v>0.49623842592592593</v>
      </c>
      <c r="G24621" t="s">
        <v>3706</v>
      </c>
      <c r="H24621" t="s">
        <v>1094</v>
      </c>
      <c r="I24621">
        <v>717.36800000000005</v>
      </c>
    </row>
    <row r="24622" spans="1:9" x14ac:dyDescent="0.25">
      <c r="A24622" t="s">
        <v>43789</v>
      </c>
      <c r="B24622">
        <v>13127</v>
      </c>
      <c r="C24622" s="2">
        <f t="shared" si="2512"/>
        <v>44367</v>
      </c>
      <c r="D24622" s="1">
        <f>TIMEVALUE("11:55:38")</f>
        <v>0.4969675925925926</v>
      </c>
      <c r="E24622" s="2">
        <f t="shared" si="2513"/>
        <v>44367</v>
      </c>
      <c r="F24622" s="1">
        <f>TIMEVALUE("12:01:14")</f>
        <v>0.50085648148148143</v>
      </c>
      <c r="G24622" t="s">
        <v>3271</v>
      </c>
      <c r="H24622" t="s">
        <v>43790</v>
      </c>
      <c r="I24622">
        <v>717.16800000000001</v>
      </c>
    </row>
    <row r="24623" spans="1:9" x14ac:dyDescent="0.25">
      <c r="A24623" t="s">
        <v>43791</v>
      </c>
      <c r="B24623">
        <v>13127</v>
      </c>
      <c r="C24623" s="2">
        <f t="shared" si="2512"/>
        <v>44367</v>
      </c>
      <c r="D24623" s="1">
        <f>TIMEVALUE("12:02:14")</f>
        <v>0.50155092592592587</v>
      </c>
      <c r="E24623" s="2">
        <f t="shared" si="2513"/>
        <v>44367</v>
      </c>
      <c r="F24623" s="1">
        <f>TIMEVALUE("12:07:26")</f>
        <v>0.50516203703703699</v>
      </c>
      <c r="G24623" t="s">
        <v>2889</v>
      </c>
      <c r="H24623" t="s">
        <v>43792</v>
      </c>
      <c r="I24623">
        <v>716.92700000000002</v>
      </c>
    </row>
    <row r="24624" spans="1:9" x14ac:dyDescent="0.25">
      <c r="A24624" t="s">
        <v>43793</v>
      </c>
      <c r="B24624">
        <v>13127</v>
      </c>
      <c r="C24624" s="2">
        <f t="shared" ref="C24624:C24655" si="2514">DATEVALUE("2025-06-21")</f>
        <v>44367</v>
      </c>
      <c r="D24624" s="1">
        <f>TIMEVALUE("12:08:35")</f>
        <v>0.50596064814814812</v>
      </c>
      <c r="E24624" s="2">
        <f t="shared" ref="E24624:E24655" si="2515">DATEVALUE("2025-06-21")</f>
        <v>44367</v>
      </c>
      <c r="F24624" s="1">
        <f>TIMEVALUE("12:14:18")</f>
        <v>0.50993055555555555</v>
      </c>
      <c r="G24624" t="s">
        <v>736</v>
      </c>
      <c r="H24624" t="s">
        <v>43794</v>
      </c>
      <c r="I24624">
        <v>716.55600000000004</v>
      </c>
    </row>
    <row r="24625" spans="1:9" x14ac:dyDescent="0.25">
      <c r="A24625" t="s">
        <v>43795</v>
      </c>
      <c r="B24625">
        <v>13127</v>
      </c>
      <c r="C24625" s="2">
        <f t="shared" si="2514"/>
        <v>44367</v>
      </c>
      <c r="D24625" s="1">
        <f>TIMEVALUE("12:15:39")</f>
        <v>0.51086805555555559</v>
      </c>
      <c r="E24625" s="2">
        <f t="shared" si="2515"/>
        <v>44367</v>
      </c>
      <c r="F24625" s="1">
        <f>TIMEVALUE("12:20:47")</f>
        <v>0.51443287037037033</v>
      </c>
      <c r="G24625" t="s">
        <v>1736</v>
      </c>
      <c r="H24625" t="s">
        <v>42002</v>
      </c>
      <c r="I24625">
        <v>716.30700000000002</v>
      </c>
    </row>
    <row r="24626" spans="1:9" x14ac:dyDescent="0.25">
      <c r="A24626" t="s">
        <v>43796</v>
      </c>
      <c r="B24626">
        <v>13127</v>
      </c>
      <c r="C24626" s="2">
        <f t="shared" si="2514"/>
        <v>44367</v>
      </c>
      <c r="D24626" s="1">
        <f>TIMEVALUE("12:22:34")</f>
        <v>0.51567129629629627</v>
      </c>
      <c r="E24626" s="2">
        <f t="shared" si="2515"/>
        <v>44367</v>
      </c>
      <c r="F24626" s="1">
        <f>TIMEVALUE("12:28:40")</f>
        <v>0.51990740740740737</v>
      </c>
      <c r="G24626" t="s">
        <v>5903</v>
      </c>
      <c r="H24626" t="s">
        <v>43797</v>
      </c>
      <c r="I24626">
        <v>716.12099999999998</v>
      </c>
    </row>
    <row r="24627" spans="1:9" x14ac:dyDescent="0.25">
      <c r="A24627" t="s">
        <v>43798</v>
      </c>
      <c r="B24627">
        <v>13127</v>
      </c>
      <c r="C24627" s="2">
        <f t="shared" si="2514"/>
        <v>44367</v>
      </c>
      <c r="D24627" s="1">
        <f>TIMEVALUE("11:21:44")</f>
        <v>0.47342592592592592</v>
      </c>
      <c r="E24627" s="2">
        <f t="shared" si="2515"/>
        <v>44367</v>
      </c>
      <c r="F24627" s="1">
        <f>TIMEVALUE("11:26:18")</f>
        <v>0.47659722222222223</v>
      </c>
      <c r="G24627" t="s">
        <v>790</v>
      </c>
      <c r="H24627" t="s">
        <v>42006</v>
      </c>
      <c r="I24627">
        <v>715.98699999999997</v>
      </c>
    </row>
    <row r="24628" spans="1:9" x14ac:dyDescent="0.25">
      <c r="A24628" t="s">
        <v>43799</v>
      </c>
      <c r="B24628">
        <v>13127</v>
      </c>
      <c r="C24628" s="2">
        <f t="shared" si="2514"/>
        <v>44367</v>
      </c>
      <c r="D24628" s="1">
        <f>TIMEVALUE("12:38:16")</f>
        <v>0.52657407407407408</v>
      </c>
      <c r="E24628" s="2">
        <f t="shared" si="2515"/>
        <v>44367</v>
      </c>
      <c r="F24628" s="1">
        <f>TIMEVALUE("12:44:19")</f>
        <v>0.53077546296296296</v>
      </c>
      <c r="G24628" t="s">
        <v>179</v>
      </c>
      <c r="H24628" t="s">
        <v>43800</v>
      </c>
      <c r="I24628">
        <v>717.99599999999998</v>
      </c>
    </row>
    <row r="24629" spans="1:9" x14ac:dyDescent="0.25">
      <c r="A24629" t="s">
        <v>43801</v>
      </c>
      <c r="B24629">
        <v>13127</v>
      </c>
      <c r="C24629" s="2">
        <f t="shared" si="2514"/>
        <v>44367</v>
      </c>
      <c r="D24629" s="1">
        <f>TIMEVALUE("12:45:56")</f>
        <v>0.53189814814814818</v>
      </c>
      <c r="E24629" s="2">
        <f t="shared" si="2515"/>
        <v>44367</v>
      </c>
      <c r="F24629" s="1">
        <f>TIMEVALUE("12:50:41")</f>
        <v>0.53519675925925925</v>
      </c>
      <c r="G24629" t="s">
        <v>70</v>
      </c>
      <c r="H24629" t="s">
        <v>7930</v>
      </c>
      <c r="I24629">
        <v>717.87599999999998</v>
      </c>
    </row>
    <row r="24630" spans="1:9" x14ac:dyDescent="0.25">
      <c r="A24630" t="s">
        <v>43802</v>
      </c>
      <c r="B24630">
        <v>13127</v>
      </c>
      <c r="C24630" s="2">
        <f t="shared" si="2514"/>
        <v>44367</v>
      </c>
      <c r="D24630" s="1">
        <f>TIMEVALUE("12:51:40")</f>
        <v>0.53587962962962965</v>
      </c>
      <c r="E24630" s="2">
        <f t="shared" si="2515"/>
        <v>44367</v>
      </c>
      <c r="F24630" s="1">
        <f>TIMEVALUE("12:57:36")</f>
        <v>0.54</v>
      </c>
      <c r="G24630" t="s">
        <v>176</v>
      </c>
      <c r="H24630" t="s">
        <v>43803</v>
      </c>
      <c r="I24630">
        <v>717.721</v>
      </c>
    </row>
    <row r="24631" spans="1:9" x14ac:dyDescent="0.25">
      <c r="A24631" t="s">
        <v>43804</v>
      </c>
      <c r="B24631">
        <v>13127</v>
      </c>
      <c r="C24631" s="2">
        <f t="shared" si="2514"/>
        <v>44367</v>
      </c>
      <c r="D24631" s="1">
        <f>TIMEVALUE("13:35:21")</f>
        <v>0.5662152777777778</v>
      </c>
      <c r="E24631" s="2">
        <f t="shared" si="2515"/>
        <v>44367</v>
      </c>
      <c r="F24631" s="1">
        <f>TIMEVALUE("13:39:23")</f>
        <v>0.56901620370370365</v>
      </c>
      <c r="G24631" t="s">
        <v>2298</v>
      </c>
      <c r="H24631" t="s">
        <v>43805</v>
      </c>
      <c r="I24631">
        <v>717.6</v>
      </c>
    </row>
    <row r="24632" spans="1:9" x14ac:dyDescent="0.25">
      <c r="A24632" t="s">
        <v>43806</v>
      </c>
      <c r="B24632">
        <v>13127</v>
      </c>
      <c r="C24632" s="2">
        <f t="shared" si="2514"/>
        <v>44367</v>
      </c>
      <c r="D24632" s="1">
        <f>TIMEVALUE("12:59:13")</f>
        <v>0.54112268518518514</v>
      </c>
      <c r="E24632" s="2">
        <f t="shared" si="2515"/>
        <v>44367</v>
      </c>
      <c r="F24632" s="1">
        <f>TIMEVALUE("13:05:07")</f>
        <v>0.54521990740740744</v>
      </c>
      <c r="G24632" t="s">
        <v>672</v>
      </c>
      <c r="H24632" t="s">
        <v>10694</v>
      </c>
      <c r="I24632">
        <v>717.34</v>
      </c>
    </row>
    <row r="24633" spans="1:9" x14ac:dyDescent="0.25">
      <c r="A24633" t="s">
        <v>43807</v>
      </c>
      <c r="B24633">
        <v>13127</v>
      </c>
      <c r="C24633" s="2">
        <f t="shared" si="2514"/>
        <v>44367</v>
      </c>
      <c r="D24633" s="1">
        <f>TIMEVALUE("13:06:04")</f>
        <v>0.54587962962962966</v>
      </c>
      <c r="E24633" s="2">
        <f t="shared" si="2515"/>
        <v>44367</v>
      </c>
      <c r="F24633" s="1">
        <f>TIMEVALUE("13:11:34")</f>
        <v>0.54969907407407403</v>
      </c>
      <c r="G24633" t="s">
        <v>215</v>
      </c>
      <c r="H24633" t="s">
        <v>43808</v>
      </c>
      <c r="I24633">
        <v>717.096</v>
      </c>
    </row>
    <row r="24634" spans="1:9" x14ac:dyDescent="0.25">
      <c r="A24634" t="s">
        <v>43809</v>
      </c>
      <c r="B24634">
        <v>13127</v>
      </c>
      <c r="C24634" s="2">
        <f t="shared" si="2514"/>
        <v>44367</v>
      </c>
      <c r="D24634" s="1">
        <f>TIMEVALUE("13:12:55")</f>
        <v>0.55063657407407407</v>
      </c>
      <c r="E24634" s="2">
        <f t="shared" si="2515"/>
        <v>44367</v>
      </c>
      <c r="F24634" s="1">
        <f>TIMEVALUE("13:17:38")</f>
        <v>0.55391203703703706</v>
      </c>
      <c r="G24634" t="s">
        <v>206</v>
      </c>
      <c r="H24634" t="s">
        <v>43810</v>
      </c>
      <c r="I24634">
        <v>716.80600000000004</v>
      </c>
    </row>
    <row r="24635" spans="1:9" x14ac:dyDescent="0.25">
      <c r="A24635" t="s">
        <v>43811</v>
      </c>
      <c r="B24635">
        <v>13127</v>
      </c>
      <c r="C24635" s="2">
        <f t="shared" si="2514"/>
        <v>44367</v>
      </c>
      <c r="D24635" s="1">
        <f>TIMEVALUE("13:18:50")</f>
        <v>0.55474537037037042</v>
      </c>
      <c r="E24635" s="2">
        <f t="shared" si="2515"/>
        <v>44367</v>
      </c>
      <c r="F24635" s="1">
        <f>TIMEVALUE("13:23:47")</f>
        <v>0.5581828703703704</v>
      </c>
      <c r="G24635" t="s">
        <v>646</v>
      </c>
      <c r="H24635" t="s">
        <v>43812</v>
      </c>
      <c r="I24635">
        <v>716.55</v>
      </c>
    </row>
    <row r="24636" spans="1:9" x14ac:dyDescent="0.25">
      <c r="A24636" t="s">
        <v>43813</v>
      </c>
      <c r="B24636">
        <v>13127</v>
      </c>
      <c r="C24636" s="2">
        <f t="shared" si="2514"/>
        <v>44367</v>
      </c>
      <c r="D24636" s="1">
        <f>TIMEVALUE("13:24:44")</f>
        <v>0.55884259259259261</v>
      </c>
      <c r="E24636" s="2">
        <f t="shared" si="2515"/>
        <v>44367</v>
      </c>
      <c r="F24636" s="1">
        <f>TIMEVALUE("13:29:31")</f>
        <v>0.56216435185185187</v>
      </c>
      <c r="G24636" t="s">
        <v>3438</v>
      </c>
      <c r="H24636" t="s">
        <v>43814</v>
      </c>
      <c r="I24636">
        <v>716.30600000000004</v>
      </c>
    </row>
    <row r="24637" spans="1:9" x14ac:dyDescent="0.25">
      <c r="A24637" t="s">
        <v>43815</v>
      </c>
      <c r="B24637">
        <v>13127</v>
      </c>
      <c r="C24637" s="2">
        <f t="shared" si="2514"/>
        <v>44367</v>
      </c>
      <c r="D24637" s="1">
        <f>TIMEVALUE("12:29:46")</f>
        <v>0.52067129629629627</v>
      </c>
      <c r="E24637" s="2">
        <f t="shared" si="2515"/>
        <v>44367</v>
      </c>
      <c r="F24637" s="1">
        <f>TIMEVALUE("12:35:04")</f>
        <v>0.52435185185185185</v>
      </c>
      <c r="G24637" t="s">
        <v>3945</v>
      </c>
      <c r="H24637" t="s">
        <v>43816</v>
      </c>
      <c r="I24637">
        <v>716.16300000000001</v>
      </c>
    </row>
    <row r="24638" spans="1:9" x14ac:dyDescent="0.25">
      <c r="A24638" t="s">
        <v>43817</v>
      </c>
      <c r="B24638">
        <v>13119</v>
      </c>
      <c r="C24638" s="2">
        <f t="shared" si="2514"/>
        <v>44367</v>
      </c>
      <c r="D24638" s="1">
        <f>TIMEVALUE("12:38:22")</f>
        <v>0.52664351851851854</v>
      </c>
      <c r="E24638" s="2">
        <f t="shared" si="2515"/>
        <v>44367</v>
      </c>
      <c r="F24638" s="1">
        <f>TIMEVALUE("12:42:38")</f>
        <v>0.52960648148148148</v>
      </c>
      <c r="G24638" t="s">
        <v>1363</v>
      </c>
      <c r="H24638" t="s">
        <v>43818</v>
      </c>
      <c r="I24638">
        <v>723.51</v>
      </c>
    </row>
    <row r="24639" spans="1:9" x14ac:dyDescent="0.25">
      <c r="A24639" t="s">
        <v>43819</v>
      </c>
      <c r="B24639">
        <v>13119</v>
      </c>
      <c r="C24639" s="2">
        <f t="shared" si="2514"/>
        <v>44367</v>
      </c>
      <c r="D24639" s="1">
        <f>TIMEVALUE("12:45:58")</f>
        <v>0.53192129629629625</v>
      </c>
      <c r="E24639" s="2">
        <f t="shared" si="2515"/>
        <v>44367</v>
      </c>
      <c r="F24639" s="1">
        <f>TIMEVALUE("12:50:03")</f>
        <v>0.53475694444444444</v>
      </c>
      <c r="G24639" t="s">
        <v>2380</v>
      </c>
      <c r="H24639" t="s">
        <v>43820</v>
      </c>
      <c r="I24639">
        <v>723.32</v>
      </c>
    </row>
    <row r="24640" spans="1:9" x14ac:dyDescent="0.25">
      <c r="A24640" t="s">
        <v>43821</v>
      </c>
      <c r="B24640">
        <v>13119</v>
      </c>
      <c r="C24640" s="2">
        <f t="shared" si="2514"/>
        <v>44367</v>
      </c>
      <c r="D24640" s="1">
        <f>TIMEVALUE("12:51:16")</f>
        <v>0.53560185185185183</v>
      </c>
      <c r="E24640" s="2">
        <f t="shared" si="2515"/>
        <v>44367</v>
      </c>
      <c r="F24640" s="1">
        <f>TIMEVALUE("12:55:57")</f>
        <v>0.53885416666666663</v>
      </c>
      <c r="G24640" t="s">
        <v>3722</v>
      </c>
      <c r="H24640" t="s">
        <v>7487</v>
      </c>
      <c r="I24640">
        <v>723.17100000000005</v>
      </c>
    </row>
    <row r="24641" spans="1:9" x14ac:dyDescent="0.25">
      <c r="A24641" t="s">
        <v>43822</v>
      </c>
      <c r="B24641">
        <v>13119</v>
      </c>
      <c r="C24641" s="2">
        <f t="shared" si="2514"/>
        <v>44367</v>
      </c>
      <c r="D24641" s="1">
        <f>TIMEVALUE("12:57:18")</f>
        <v>0.53979166666666667</v>
      </c>
      <c r="E24641" s="2">
        <f t="shared" si="2515"/>
        <v>44367</v>
      </c>
      <c r="F24641" s="1">
        <f>TIMEVALUE("13:01:51")</f>
        <v>0.54295138888888894</v>
      </c>
      <c r="G24641" t="s">
        <v>2106</v>
      </c>
      <c r="H24641" t="s">
        <v>43716</v>
      </c>
      <c r="I24641">
        <v>722.94799999999998</v>
      </c>
    </row>
    <row r="24642" spans="1:9" x14ac:dyDescent="0.25">
      <c r="A24642" t="s">
        <v>43823</v>
      </c>
      <c r="B24642">
        <v>13119</v>
      </c>
      <c r="C24642" s="2">
        <f t="shared" si="2514"/>
        <v>44367</v>
      </c>
      <c r="D24642" s="1">
        <f>TIMEVALUE("13:03:02")</f>
        <v>0.54377314814814814</v>
      </c>
      <c r="E24642" s="2">
        <f t="shared" si="2515"/>
        <v>44367</v>
      </c>
      <c r="F24642" s="1">
        <f>TIMEVALUE("13:08:51")</f>
        <v>0.54781250000000004</v>
      </c>
      <c r="G24642" t="s">
        <v>3871</v>
      </c>
      <c r="H24642" t="s">
        <v>43824</v>
      </c>
      <c r="I24642">
        <v>722.70699999999999</v>
      </c>
    </row>
    <row r="24643" spans="1:9" x14ac:dyDescent="0.25">
      <c r="A24643" t="s">
        <v>43825</v>
      </c>
      <c r="B24643">
        <v>13119</v>
      </c>
      <c r="C24643" s="2">
        <f t="shared" si="2514"/>
        <v>44367</v>
      </c>
      <c r="D24643" s="1">
        <f>TIMEVALUE("13:10:00")</f>
        <v>0.54861111111111116</v>
      </c>
      <c r="E24643" s="2">
        <f t="shared" si="2515"/>
        <v>44367</v>
      </c>
      <c r="F24643" s="1">
        <f>TIMEVALUE("13:14:57")</f>
        <v>0.55204861111111114</v>
      </c>
      <c r="G24643" t="s">
        <v>646</v>
      </c>
      <c r="H24643" t="s">
        <v>43826</v>
      </c>
      <c r="I24643">
        <v>722.49300000000005</v>
      </c>
    </row>
    <row r="24644" spans="1:9" x14ac:dyDescent="0.25">
      <c r="A24644" t="s">
        <v>43827</v>
      </c>
      <c r="B24644">
        <v>13119</v>
      </c>
      <c r="C24644" s="2">
        <f t="shared" si="2514"/>
        <v>44367</v>
      </c>
      <c r="D24644" s="1">
        <f>TIMEVALUE("13:16:21")</f>
        <v>0.55302083333333329</v>
      </c>
      <c r="E24644" s="2">
        <f t="shared" si="2515"/>
        <v>44367</v>
      </c>
      <c r="F24644" s="1">
        <f>TIMEVALUE("13:20:20")</f>
        <v>0.55578703703703702</v>
      </c>
      <c r="G24644" t="s">
        <v>55</v>
      </c>
      <c r="H24644" t="s">
        <v>43828</v>
      </c>
      <c r="I24644">
        <v>722.07600000000002</v>
      </c>
    </row>
    <row r="24645" spans="1:9" x14ac:dyDescent="0.25">
      <c r="A24645" t="s">
        <v>43829</v>
      </c>
      <c r="B24645">
        <v>13119</v>
      </c>
      <c r="C24645" s="2">
        <f t="shared" si="2514"/>
        <v>44367</v>
      </c>
      <c r="D24645" s="1">
        <f>TIMEVALUE("13:21:29")</f>
        <v>0.55658564814814815</v>
      </c>
      <c r="E24645" s="2">
        <f t="shared" si="2515"/>
        <v>44367</v>
      </c>
      <c r="F24645" s="1">
        <f>TIMEVALUE("13:26:05")</f>
        <v>0.55978009259259254</v>
      </c>
      <c r="G24645" t="s">
        <v>2446</v>
      </c>
      <c r="H24645" t="s">
        <v>43830</v>
      </c>
      <c r="I24645">
        <v>721.90499999999997</v>
      </c>
    </row>
    <row r="24646" spans="1:9" x14ac:dyDescent="0.25">
      <c r="A24646" t="s">
        <v>43831</v>
      </c>
      <c r="B24646">
        <v>13119</v>
      </c>
      <c r="C24646" s="2">
        <f t="shared" si="2514"/>
        <v>44367</v>
      </c>
      <c r="D24646" s="1">
        <f>TIMEVALUE("13:29:32")</f>
        <v>0.56217592592592591</v>
      </c>
      <c r="E24646" s="2">
        <f t="shared" si="2515"/>
        <v>44367</v>
      </c>
      <c r="F24646" s="1">
        <f>TIMEVALUE("13:34:11")</f>
        <v>0.56540509259259264</v>
      </c>
      <c r="G24646" t="s">
        <v>7070</v>
      </c>
      <c r="H24646" t="s">
        <v>43832</v>
      </c>
      <c r="I24646">
        <v>721.572</v>
      </c>
    </row>
    <row r="24647" spans="1:9" x14ac:dyDescent="0.25">
      <c r="A24647" t="s">
        <v>43833</v>
      </c>
      <c r="B24647">
        <v>13119</v>
      </c>
      <c r="C24647" s="2">
        <f t="shared" si="2514"/>
        <v>44367</v>
      </c>
      <c r="D24647" s="1">
        <f>TIMEVALUE("12:27:41")</f>
        <v>0.51922453703703708</v>
      </c>
      <c r="E24647" s="2">
        <f t="shared" si="2515"/>
        <v>44367</v>
      </c>
      <c r="F24647" s="1">
        <f>TIMEVALUE("12:31:57")</f>
        <v>0.52218750000000003</v>
      </c>
      <c r="G24647" t="s">
        <v>1363</v>
      </c>
      <c r="H24647" t="s">
        <v>43834</v>
      </c>
      <c r="I24647">
        <v>721.39400000000001</v>
      </c>
    </row>
    <row r="24648" spans="1:9" x14ac:dyDescent="0.25">
      <c r="A24648" t="s">
        <v>43835</v>
      </c>
      <c r="B24648">
        <v>13119</v>
      </c>
      <c r="C24648" s="2">
        <f t="shared" si="2514"/>
        <v>44367</v>
      </c>
      <c r="D24648" s="1">
        <f>TIMEVALUE("11:02:58")</f>
        <v>0.46039351851851851</v>
      </c>
      <c r="E24648" s="2">
        <f t="shared" si="2515"/>
        <v>44367</v>
      </c>
      <c r="F24648" s="1">
        <f>TIMEVALUE("11:11:15")</f>
        <v>0.46614583333333331</v>
      </c>
      <c r="G24648" t="s">
        <v>5662</v>
      </c>
      <c r="H24648" t="s">
        <v>43836</v>
      </c>
      <c r="I24648">
        <v>724.89400000000001</v>
      </c>
    </row>
    <row r="24649" spans="1:9" x14ac:dyDescent="0.25">
      <c r="A24649" t="s">
        <v>43837</v>
      </c>
      <c r="B24649">
        <v>13119</v>
      </c>
      <c r="C24649" s="2">
        <f t="shared" si="2514"/>
        <v>44367</v>
      </c>
      <c r="D24649" s="1">
        <f>TIMEVALUE("11:12:43")</f>
        <v>0.46716435185185184</v>
      </c>
      <c r="E24649" s="2">
        <f t="shared" si="2515"/>
        <v>44367</v>
      </c>
      <c r="F24649" s="1">
        <f>TIMEVALUE("11:18:17")</f>
        <v>0.4710300925925926</v>
      </c>
      <c r="G24649" t="s">
        <v>212</v>
      </c>
      <c r="H24649" t="s">
        <v>43838</v>
      </c>
      <c r="I24649">
        <v>724.74199999999996</v>
      </c>
    </row>
    <row r="24650" spans="1:9" x14ac:dyDescent="0.25">
      <c r="A24650" t="s">
        <v>43839</v>
      </c>
      <c r="B24650">
        <v>13119</v>
      </c>
      <c r="C24650" s="2">
        <f t="shared" si="2514"/>
        <v>44367</v>
      </c>
      <c r="D24650" s="1">
        <f>TIMEVALUE("11:19:51")</f>
        <v>0.47211805555555558</v>
      </c>
      <c r="E24650" s="2">
        <f t="shared" si="2515"/>
        <v>44367</v>
      </c>
      <c r="F24650" s="1">
        <f>TIMEVALUE("11:24:23")</f>
        <v>0.4752662037037037</v>
      </c>
      <c r="G24650" t="s">
        <v>2118</v>
      </c>
      <c r="H24650" t="s">
        <v>7304</v>
      </c>
      <c r="I24650">
        <v>724.44299999999998</v>
      </c>
    </row>
    <row r="24651" spans="1:9" x14ac:dyDescent="0.25">
      <c r="A24651" t="s">
        <v>43840</v>
      </c>
      <c r="B24651">
        <v>13119</v>
      </c>
      <c r="C24651" s="2">
        <f t="shared" si="2514"/>
        <v>44367</v>
      </c>
      <c r="D24651" s="1">
        <f>TIMEVALUE("11:25:39")</f>
        <v>0.47614583333333332</v>
      </c>
      <c r="E24651" s="2">
        <f t="shared" si="2515"/>
        <v>44367</v>
      </c>
      <c r="F24651" s="1">
        <f>TIMEVALUE("11:31:01")</f>
        <v>0.47987268518518517</v>
      </c>
      <c r="G24651" t="s">
        <v>1961</v>
      </c>
      <c r="H24651" t="s">
        <v>43841</v>
      </c>
      <c r="I24651">
        <v>724.15300000000002</v>
      </c>
    </row>
    <row r="24652" spans="1:9" x14ac:dyDescent="0.25">
      <c r="A24652" t="s">
        <v>43842</v>
      </c>
      <c r="B24652">
        <v>13119</v>
      </c>
      <c r="C24652" s="2">
        <f t="shared" si="2514"/>
        <v>44367</v>
      </c>
      <c r="D24652" s="1">
        <f>TIMEVALUE("11:32:41")</f>
        <v>0.48103009259259261</v>
      </c>
      <c r="E24652" s="2">
        <f t="shared" si="2515"/>
        <v>44367</v>
      </c>
      <c r="F24652" s="1">
        <f>TIMEVALUE("11:38:31")</f>
        <v>0.48508101851851854</v>
      </c>
      <c r="G24652" t="s">
        <v>3238</v>
      </c>
      <c r="H24652" t="s">
        <v>43843</v>
      </c>
      <c r="I24652">
        <v>723.875</v>
      </c>
    </row>
    <row r="24653" spans="1:9" x14ac:dyDescent="0.25">
      <c r="A24653" t="s">
        <v>43844</v>
      </c>
      <c r="B24653">
        <v>13119</v>
      </c>
      <c r="C24653" s="2">
        <f t="shared" si="2514"/>
        <v>44367</v>
      </c>
      <c r="D24653" s="1">
        <f>TIMEVALUE("11:40:12")</f>
        <v>0.48625000000000002</v>
      </c>
      <c r="E24653" s="2">
        <f t="shared" si="2515"/>
        <v>44367</v>
      </c>
      <c r="F24653" s="1">
        <f>TIMEVALUE("11:45:49")</f>
        <v>0.49015046296296294</v>
      </c>
      <c r="G24653" t="s">
        <v>2488</v>
      </c>
      <c r="H24653" t="s">
        <v>10396</v>
      </c>
      <c r="I24653">
        <v>723.57399999999996</v>
      </c>
    </row>
    <row r="24654" spans="1:9" x14ac:dyDescent="0.25">
      <c r="A24654" t="s">
        <v>43845</v>
      </c>
      <c r="B24654">
        <v>13119</v>
      </c>
      <c r="C24654" s="2">
        <f t="shared" si="2514"/>
        <v>44367</v>
      </c>
      <c r="D24654" s="1">
        <f>TIMEVALUE("11:46:58")</f>
        <v>0.49094907407407407</v>
      </c>
      <c r="E24654" s="2">
        <f t="shared" si="2515"/>
        <v>44367</v>
      </c>
      <c r="F24654" s="1">
        <f>TIMEVALUE("11:52:30")</f>
        <v>0.49479166666666669</v>
      </c>
      <c r="G24654" t="s">
        <v>711</v>
      </c>
      <c r="H24654" t="s">
        <v>43846</v>
      </c>
      <c r="I24654">
        <v>723.29700000000003</v>
      </c>
    </row>
    <row r="24655" spans="1:9" x14ac:dyDescent="0.25">
      <c r="A24655" t="s">
        <v>43847</v>
      </c>
      <c r="B24655">
        <v>13119</v>
      </c>
      <c r="C24655" s="2">
        <f t="shared" si="2514"/>
        <v>44367</v>
      </c>
      <c r="D24655" s="1">
        <f>TIMEVALUE("11:53:51")</f>
        <v>0.49572916666666667</v>
      </c>
      <c r="E24655" s="2">
        <f t="shared" si="2515"/>
        <v>44367</v>
      </c>
      <c r="F24655" s="1">
        <f>TIMEVALUE("11:59:33")</f>
        <v>0.49968750000000001</v>
      </c>
      <c r="G24655" t="s">
        <v>1894</v>
      </c>
      <c r="H24655" t="s">
        <v>7390</v>
      </c>
      <c r="I24655">
        <v>722.98400000000004</v>
      </c>
    </row>
    <row r="24656" spans="1:9" x14ac:dyDescent="0.25">
      <c r="A24656" t="s">
        <v>43848</v>
      </c>
      <c r="B24656">
        <v>13119</v>
      </c>
      <c r="C24656" s="2">
        <f t="shared" ref="C24656:C24688" si="2516">DATEVALUE("2025-06-21")</f>
        <v>44367</v>
      </c>
      <c r="D24656" s="1">
        <f>TIMEVALUE("12:00:57")</f>
        <v>0.50065972222222221</v>
      </c>
      <c r="E24656" s="2">
        <f t="shared" ref="E24656:E24688" si="2517">DATEVALUE("2025-06-21")</f>
        <v>44367</v>
      </c>
      <c r="F24656" s="1">
        <f>TIMEVALUE("12:07:58")</f>
        <v>0.50553240740740746</v>
      </c>
      <c r="G24656" t="s">
        <v>5314</v>
      </c>
      <c r="H24656" t="s">
        <v>43849</v>
      </c>
      <c r="I24656">
        <v>722.68799999999999</v>
      </c>
    </row>
    <row r="24657" spans="1:9" x14ac:dyDescent="0.25">
      <c r="A24657" t="s">
        <v>43850</v>
      </c>
      <c r="B24657">
        <v>13119</v>
      </c>
      <c r="C24657" s="2">
        <f t="shared" si="2516"/>
        <v>44367</v>
      </c>
      <c r="D24657" s="1">
        <f>TIMEVALUE("12:09:32")</f>
        <v>0.50662037037037033</v>
      </c>
      <c r="E24657" s="2">
        <f t="shared" si="2517"/>
        <v>44367</v>
      </c>
      <c r="F24657" s="1">
        <f>TIMEVALUE("12:15:13")</f>
        <v>0.51056712962962958</v>
      </c>
      <c r="G24657" t="s">
        <v>5224</v>
      </c>
      <c r="H24657" t="s">
        <v>43851</v>
      </c>
      <c r="I24657">
        <v>722.33799999999997</v>
      </c>
    </row>
    <row r="24658" spans="1:9" x14ac:dyDescent="0.25">
      <c r="A24658" t="s">
        <v>43852</v>
      </c>
      <c r="B24658">
        <v>13119</v>
      </c>
      <c r="C24658" s="2">
        <f t="shared" si="2516"/>
        <v>44367</v>
      </c>
      <c r="D24658" s="1">
        <f>TIMEVALUE("12:16:35")</f>
        <v>0.51151620370370365</v>
      </c>
      <c r="E24658" s="2">
        <f t="shared" si="2517"/>
        <v>44367</v>
      </c>
      <c r="F24658" s="1">
        <f>TIMEVALUE("12:21:32")</f>
        <v>0.51495370370370375</v>
      </c>
      <c r="G24658" t="s">
        <v>646</v>
      </c>
      <c r="H24658" t="s">
        <v>9541</v>
      </c>
      <c r="I24658">
        <v>722.04100000000005</v>
      </c>
    </row>
    <row r="24659" spans="1:9" x14ac:dyDescent="0.25">
      <c r="A24659" t="s">
        <v>43853</v>
      </c>
      <c r="B24659">
        <v>13119</v>
      </c>
      <c r="C24659" s="2">
        <f t="shared" si="2516"/>
        <v>44367</v>
      </c>
      <c r="D24659" s="1">
        <f>TIMEVALUE("12:22:35")</f>
        <v>0.51568287037037042</v>
      </c>
      <c r="E24659" s="2">
        <f t="shared" si="2517"/>
        <v>44367</v>
      </c>
      <c r="F24659" s="1">
        <f>TIMEVALUE("12:26:20")</f>
        <v>0.51828703703703705</v>
      </c>
      <c r="G24659" t="s">
        <v>3362</v>
      </c>
      <c r="H24659" t="s">
        <v>43854</v>
      </c>
      <c r="I24659">
        <v>721.84199999999998</v>
      </c>
    </row>
    <row r="24660" spans="1:9" x14ac:dyDescent="0.25">
      <c r="A24660" t="s">
        <v>43855</v>
      </c>
      <c r="B24660">
        <v>13119</v>
      </c>
      <c r="C24660" s="2">
        <f t="shared" si="2516"/>
        <v>44367</v>
      </c>
      <c r="D24660" s="1">
        <f>TIMEVALUE("10:53:31")</f>
        <v>0.45383101851851854</v>
      </c>
      <c r="E24660" s="2">
        <f t="shared" si="2517"/>
        <v>44367</v>
      </c>
      <c r="F24660" s="1">
        <f>TIMEVALUE("10:58:21")</f>
        <v>0.45718750000000002</v>
      </c>
      <c r="G24660" t="s">
        <v>2622</v>
      </c>
      <c r="H24660" t="s">
        <v>13180</v>
      </c>
      <c r="I24660">
        <v>721.59100000000001</v>
      </c>
    </row>
    <row r="24661" spans="1:9" x14ac:dyDescent="0.25">
      <c r="A24661" t="s">
        <v>43856</v>
      </c>
      <c r="B24661">
        <v>13119</v>
      </c>
      <c r="C24661" s="2">
        <f t="shared" si="2516"/>
        <v>44367</v>
      </c>
      <c r="D24661" s="1">
        <f>TIMEVALUE("09:27:09")</f>
        <v>0.39385416666666667</v>
      </c>
      <c r="E24661" s="2">
        <f t="shared" si="2517"/>
        <v>44367</v>
      </c>
      <c r="F24661" s="1">
        <f>TIMEVALUE("09:28:27")</f>
        <v>0.39475694444444442</v>
      </c>
      <c r="G24661" t="s">
        <v>502</v>
      </c>
      <c r="H24661" t="s">
        <v>8677</v>
      </c>
      <c r="I24661">
        <v>732.16200000000003</v>
      </c>
    </row>
    <row r="24662" spans="1:9" x14ac:dyDescent="0.25">
      <c r="A24662" t="s">
        <v>43856</v>
      </c>
      <c r="B24662">
        <v>13119</v>
      </c>
      <c r="C24662" s="2">
        <f t="shared" si="2516"/>
        <v>44367</v>
      </c>
      <c r="D24662" s="1">
        <f>TIMEVALUE("09:34:35")</f>
        <v>0.39901620370370372</v>
      </c>
      <c r="E24662" s="2">
        <f t="shared" si="2517"/>
        <v>44367</v>
      </c>
      <c r="F24662" s="1">
        <f>TIMEVALUE("09:34:35")</f>
        <v>0.39901620370370372</v>
      </c>
      <c r="G24662" t="s">
        <v>162</v>
      </c>
      <c r="H24662" t="s">
        <v>163</v>
      </c>
      <c r="I24662">
        <v>98765432.099000007</v>
      </c>
    </row>
    <row r="24663" spans="1:9" x14ac:dyDescent="0.25">
      <c r="A24663" t="s">
        <v>43856</v>
      </c>
      <c r="B24663">
        <v>13119</v>
      </c>
      <c r="C24663" s="2">
        <f t="shared" si="2516"/>
        <v>44367</v>
      </c>
      <c r="D24663" s="1">
        <f>TIMEVALUE("09:34:36")</f>
        <v>0.39902777777777776</v>
      </c>
      <c r="E24663" s="2">
        <f t="shared" si="2517"/>
        <v>44367</v>
      </c>
      <c r="F24663" s="1">
        <f>TIMEVALUE("09:35:44")</f>
        <v>0.39981481481481479</v>
      </c>
      <c r="G24663" t="s">
        <v>439</v>
      </c>
      <c r="H24663" t="s">
        <v>43857</v>
      </c>
      <c r="I24663">
        <v>725.25099999999998</v>
      </c>
    </row>
    <row r="24664" spans="1:9" x14ac:dyDescent="0.25">
      <c r="A24664" t="s">
        <v>43858</v>
      </c>
      <c r="B24664">
        <v>13119</v>
      </c>
      <c r="C24664" s="2">
        <f t="shared" si="2516"/>
        <v>44367</v>
      </c>
      <c r="D24664" s="1">
        <f>TIMEVALUE("09:37:10")</f>
        <v>0.40081018518518519</v>
      </c>
      <c r="E24664" s="2">
        <f t="shared" si="2517"/>
        <v>44367</v>
      </c>
      <c r="F24664" s="1">
        <f>TIMEVALUE("09:43:42")</f>
        <v>0.40534722222222225</v>
      </c>
      <c r="G24664" t="s">
        <v>4061</v>
      </c>
      <c r="H24664" t="s">
        <v>43859</v>
      </c>
      <c r="I24664">
        <v>725.05700000000002</v>
      </c>
    </row>
    <row r="24665" spans="1:9" x14ac:dyDescent="0.25">
      <c r="A24665" t="s">
        <v>43860</v>
      </c>
      <c r="B24665">
        <v>13119</v>
      </c>
      <c r="C24665" s="2">
        <f t="shared" si="2516"/>
        <v>44367</v>
      </c>
      <c r="D24665" s="1">
        <f>TIMEVALUE("09:44:52")</f>
        <v>0.40615740740740741</v>
      </c>
      <c r="E24665" s="2">
        <f t="shared" si="2517"/>
        <v>44367</v>
      </c>
      <c r="F24665" s="1">
        <f>TIMEVALUE("09:52:44")</f>
        <v>0.41162037037037036</v>
      </c>
      <c r="G24665" t="s">
        <v>2347</v>
      </c>
      <c r="H24665" t="s">
        <v>43861</v>
      </c>
      <c r="I24665">
        <v>724.67700000000002</v>
      </c>
    </row>
    <row r="24666" spans="1:9" x14ac:dyDescent="0.25">
      <c r="A24666" t="s">
        <v>43862</v>
      </c>
      <c r="B24666">
        <v>13119</v>
      </c>
      <c r="C24666" s="2">
        <f t="shared" si="2516"/>
        <v>44367</v>
      </c>
      <c r="D24666" s="1">
        <f>TIMEVALUE("09:54:04")</f>
        <v>0.4125462962962963</v>
      </c>
      <c r="E24666" s="2">
        <f t="shared" si="2517"/>
        <v>44367</v>
      </c>
      <c r="F24666" s="1">
        <f>TIMEVALUE("09:58:56")</f>
        <v>0.41592592592592592</v>
      </c>
      <c r="G24666" t="s">
        <v>649</v>
      </c>
      <c r="H24666" t="s">
        <v>43863</v>
      </c>
      <c r="I24666">
        <v>724.30499999999995</v>
      </c>
    </row>
    <row r="24667" spans="1:9" x14ac:dyDescent="0.25">
      <c r="A24667" t="s">
        <v>43864</v>
      </c>
      <c r="B24667">
        <v>13119</v>
      </c>
      <c r="C24667" s="2">
        <f t="shared" si="2516"/>
        <v>44367</v>
      </c>
      <c r="D24667" s="1">
        <f>TIMEVALUE("10:00:29")</f>
        <v>0.41700231481481481</v>
      </c>
      <c r="E24667" s="2">
        <f t="shared" si="2517"/>
        <v>44367</v>
      </c>
      <c r="F24667" s="1">
        <f>TIMEVALUE("10:06:30")</f>
        <v>0.42118055555555556</v>
      </c>
      <c r="G24667" t="s">
        <v>1952</v>
      </c>
      <c r="H24667" t="s">
        <v>43865</v>
      </c>
      <c r="I24667">
        <v>724.18100000000004</v>
      </c>
    </row>
    <row r="24668" spans="1:9" x14ac:dyDescent="0.25">
      <c r="A24668" t="s">
        <v>43866</v>
      </c>
      <c r="B24668">
        <v>13119</v>
      </c>
      <c r="C24668" s="2">
        <f t="shared" si="2516"/>
        <v>44367</v>
      </c>
      <c r="D24668" s="1">
        <f>TIMEVALUE("10:07:59")</f>
        <v>0.42221064814814813</v>
      </c>
      <c r="E24668" s="2">
        <f t="shared" si="2517"/>
        <v>44367</v>
      </c>
      <c r="F24668" s="1">
        <f>TIMEVALUE("10:13:10")</f>
        <v>0.42581018518518521</v>
      </c>
      <c r="G24668" t="s">
        <v>744</v>
      </c>
      <c r="H24668" t="s">
        <v>43867</v>
      </c>
      <c r="I24668">
        <v>723.81399999999996</v>
      </c>
    </row>
    <row r="24669" spans="1:9" x14ac:dyDescent="0.25">
      <c r="A24669" t="s">
        <v>43868</v>
      </c>
      <c r="B24669">
        <v>13119</v>
      </c>
      <c r="C24669" s="2">
        <f t="shared" si="2516"/>
        <v>44367</v>
      </c>
      <c r="D24669" s="1">
        <f>TIMEVALUE("10:14:20")</f>
        <v>0.42662037037037037</v>
      </c>
      <c r="E24669" s="2">
        <f t="shared" si="2517"/>
        <v>44367</v>
      </c>
      <c r="F24669" s="1">
        <f>TIMEVALUE("10:19:12")</f>
        <v>0.43</v>
      </c>
      <c r="G24669" t="s">
        <v>649</v>
      </c>
      <c r="H24669" t="s">
        <v>7912</v>
      </c>
      <c r="I24669">
        <v>723.49099999999999</v>
      </c>
    </row>
    <row r="24670" spans="1:9" x14ac:dyDescent="0.25">
      <c r="A24670" t="s">
        <v>43869</v>
      </c>
      <c r="B24670">
        <v>13119</v>
      </c>
      <c r="C24670" s="2">
        <f t="shared" si="2516"/>
        <v>44367</v>
      </c>
      <c r="D24670" s="1">
        <f>TIMEVALUE("10:20:45")</f>
        <v>0.43107638888888888</v>
      </c>
      <c r="E24670" s="2">
        <f t="shared" si="2517"/>
        <v>44367</v>
      </c>
      <c r="F24670" s="1">
        <f>TIMEVALUE("10:25:55")</f>
        <v>0.43466435185185187</v>
      </c>
      <c r="G24670" t="s">
        <v>157</v>
      </c>
      <c r="H24670" t="s">
        <v>43870</v>
      </c>
      <c r="I24670">
        <v>723.17</v>
      </c>
    </row>
    <row r="24671" spans="1:9" x14ac:dyDescent="0.25">
      <c r="A24671" t="s">
        <v>43871</v>
      </c>
      <c r="B24671">
        <v>13119</v>
      </c>
      <c r="C24671" s="2">
        <f t="shared" si="2516"/>
        <v>44367</v>
      </c>
      <c r="D24671" s="1">
        <f>TIMEVALUE("10:27:09")</f>
        <v>0.43552083333333336</v>
      </c>
      <c r="E24671" s="2">
        <f t="shared" si="2517"/>
        <v>44367</v>
      </c>
      <c r="F24671" s="1">
        <f>TIMEVALUE("10:32:51")</f>
        <v>0.43947916666666664</v>
      </c>
      <c r="G24671" t="s">
        <v>1894</v>
      </c>
      <c r="H24671" t="s">
        <v>43872</v>
      </c>
      <c r="I24671">
        <v>722.76099999999997</v>
      </c>
    </row>
    <row r="24672" spans="1:9" x14ac:dyDescent="0.25">
      <c r="A24672" t="s">
        <v>43873</v>
      </c>
      <c r="B24672">
        <v>13119</v>
      </c>
      <c r="C24672" s="2">
        <f t="shared" si="2516"/>
        <v>44367</v>
      </c>
      <c r="D24672" s="1">
        <f>TIMEVALUE("10:34:11")</f>
        <v>0.44040509259259258</v>
      </c>
      <c r="E24672" s="2">
        <f t="shared" si="2517"/>
        <v>44367</v>
      </c>
      <c r="F24672" s="1">
        <f>TIMEVALUE("10:40:32")</f>
        <v>0.44481481481481483</v>
      </c>
      <c r="G24672" t="s">
        <v>4234</v>
      </c>
      <c r="H24672" t="s">
        <v>43874</v>
      </c>
      <c r="I24672">
        <v>722.49199999999996</v>
      </c>
    </row>
    <row r="24673" spans="1:9" x14ac:dyDescent="0.25">
      <c r="A24673" t="s">
        <v>43875</v>
      </c>
      <c r="B24673">
        <v>13119</v>
      </c>
      <c r="C24673" s="2">
        <f t="shared" si="2516"/>
        <v>44367</v>
      </c>
      <c r="D24673" s="1">
        <f>TIMEVALUE("10:41:40")</f>
        <v>0.44560185185185186</v>
      </c>
      <c r="E24673" s="2">
        <f t="shared" si="2517"/>
        <v>44367</v>
      </c>
      <c r="F24673" s="1">
        <f>TIMEVALUE("10:46:48")</f>
        <v>0.44916666666666666</v>
      </c>
      <c r="G24673" t="s">
        <v>1736</v>
      </c>
      <c r="H24673" t="s">
        <v>11966</v>
      </c>
      <c r="I24673">
        <v>722.14499999999998</v>
      </c>
    </row>
    <row r="24674" spans="1:9" x14ac:dyDescent="0.25">
      <c r="A24674" t="s">
        <v>43876</v>
      </c>
      <c r="B24674">
        <v>13119</v>
      </c>
      <c r="C24674" s="2">
        <f t="shared" si="2516"/>
        <v>44367</v>
      </c>
      <c r="D24674" s="1">
        <f>TIMEVALUE("10:47:55")</f>
        <v>0.44994212962962965</v>
      </c>
      <c r="E24674" s="2">
        <f t="shared" si="2517"/>
        <v>44367</v>
      </c>
      <c r="F24674" s="1">
        <f>TIMEVALUE("10:52:18")</f>
        <v>0.45298611111111109</v>
      </c>
      <c r="G24674" t="s">
        <v>413</v>
      </c>
      <c r="H24674" t="s">
        <v>9922</v>
      </c>
      <c r="I24674">
        <v>721.77099999999996</v>
      </c>
    </row>
    <row r="24675" spans="1:9" x14ac:dyDescent="0.25">
      <c r="A24675" t="s">
        <v>43877</v>
      </c>
      <c r="B24675">
        <v>13119</v>
      </c>
      <c r="C24675" s="2">
        <f t="shared" si="2516"/>
        <v>44367</v>
      </c>
      <c r="D24675" s="1">
        <f>TIMEVALUE("09:16:09")</f>
        <v>0.38621527777777775</v>
      </c>
      <c r="E24675" s="2">
        <f t="shared" si="2517"/>
        <v>44367</v>
      </c>
      <c r="F24675" s="1">
        <f>TIMEVALUE("09:19:49")</f>
        <v>0.38876157407407408</v>
      </c>
      <c r="G24675" t="s">
        <v>2654</v>
      </c>
      <c r="H24675" t="s">
        <v>43878</v>
      </c>
      <c r="I24675">
        <v>721.62900000000002</v>
      </c>
    </row>
    <row r="24676" spans="1:9" x14ac:dyDescent="0.25">
      <c r="A24676" t="s">
        <v>43879</v>
      </c>
      <c r="B24676">
        <v>13119</v>
      </c>
      <c r="C24676" s="2">
        <f t="shared" si="2516"/>
        <v>44367</v>
      </c>
      <c r="D24676" s="1">
        <f>TIMEVALUE("08:09:27")</f>
        <v>0.33989583333333334</v>
      </c>
      <c r="E24676" s="2">
        <f t="shared" si="2517"/>
        <v>44367</v>
      </c>
      <c r="F24676" s="1">
        <f>TIMEVALUE("08:14:12")</f>
        <v>0.34319444444444447</v>
      </c>
      <c r="G24676" t="s">
        <v>70</v>
      </c>
      <c r="H24676" t="s">
        <v>43880</v>
      </c>
      <c r="I24676">
        <v>725.25900000000001</v>
      </c>
    </row>
    <row r="24677" spans="1:9" x14ac:dyDescent="0.25">
      <c r="A24677" t="s">
        <v>43881</v>
      </c>
      <c r="B24677">
        <v>13119</v>
      </c>
      <c r="C24677" s="2">
        <f t="shared" si="2516"/>
        <v>44367</v>
      </c>
      <c r="D24677" s="1">
        <f>TIMEVALUE("08:15:50")</f>
        <v>0.34432870370370372</v>
      </c>
      <c r="E24677" s="2">
        <f t="shared" si="2517"/>
        <v>44367</v>
      </c>
      <c r="F24677" s="1">
        <f>TIMEVALUE("08:20:48")</f>
        <v>0.3477777777777778</v>
      </c>
      <c r="G24677" t="s">
        <v>367</v>
      </c>
      <c r="H24677" t="s">
        <v>43882</v>
      </c>
      <c r="I24677">
        <v>725.07500000000005</v>
      </c>
    </row>
    <row r="24678" spans="1:9" x14ac:dyDescent="0.25">
      <c r="A24678" t="s">
        <v>43883</v>
      </c>
      <c r="B24678">
        <v>13119</v>
      </c>
      <c r="C24678" s="2">
        <f t="shared" si="2516"/>
        <v>44367</v>
      </c>
      <c r="D24678" s="1">
        <f>TIMEVALUE("08:22:08")</f>
        <v>0.34870370370370368</v>
      </c>
      <c r="E24678" s="2">
        <f t="shared" si="2517"/>
        <v>44367</v>
      </c>
      <c r="F24678" s="1">
        <f>TIMEVALUE("08:26:53")</f>
        <v>0.35200231481481481</v>
      </c>
      <c r="G24678" t="s">
        <v>70</v>
      </c>
      <c r="H24678" t="s">
        <v>7484</v>
      </c>
      <c r="I24678">
        <v>724.83399999999995</v>
      </c>
    </row>
    <row r="24679" spans="1:9" x14ac:dyDescent="0.25">
      <c r="A24679" t="s">
        <v>43884</v>
      </c>
      <c r="B24679">
        <v>13119</v>
      </c>
      <c r="C24679" s="2">
        <f t="shared" si="2516"/>
        <v>44367</v>
      </c>
      <c r="D24679" s="1">
        <f>TIMEVALUE("08:28:00")</f>
        <v>0.3527777777777778</v>
      </c>
      <c r="E24679" s="2">
        <f t="shared" si="2517"/>
        <v>44367</v>
      </c>
      <c r="F24679" s="1">
        <f>TIMEVALUE("08:31:33")</f>
        <v>0.35524305555555558</v>
      </c>
      <c r="G24679" t="s">
        <v>3107</v>
      </c>
      <c r="H24679" t="s">
        <v>43885</v>
      </c>
      <c r="I24679">
        <v>724.54499999999996</v>
      </c>
    </row>
    <row r="24680" spans="1:9" x14ac:dyDescent="0.25">
      <c r="A24680" t="s">
        <v>43886</v>
      </c>
      <c r="B24680">
        <v>13119</v>
      </c>
      <c r="C24680" s="2">
        <f t="shared" si="2516"/>
        <v>44367</v>
      </c>
      <c r="D24680" s="1">
        <f>TIMEVALUE("08:32:35")</f>
        <v>0.35596064814814815</v>
      </c>
      <c r="E24680" s="2">
        <f t="shared" si="2517"/>
        <v>44367</v>
      </c>
      <c r="F24680" s="1">
        <f>TIMEVALUE("08:35:37")</f>
        <v>0.35806712962962961</v>
      </c>
      <c r="G24680" t="s">
        <v>2824</v>
      </c>
      <c r="H24680" t="s">
        <v>43887</v>
      </c>
      <c r="I24680">
        <v>724.23900000000003</v>
      </c>
    </row>
    <row r="24681" spans="1:9" x14ac:dyDescent="0.25">
      <c r="A24681" t="s">
        <v>43888</v>
      </c>
      <c r="B24681">
        <v>13119</v>
      </c>
      <c r="C24681" s="2">
        <f t="shared" si="2516"/>
        <v>44367</v>
      </c>
      <c r="D24681" s="1">
        <f>TIMEVALUE("08:36:38")</f>
        <v>0.35877314814814815</v>
      </c>
      <c r="E24681" s="2">
        <f t="shared" si="2517"/>
        <v>44367</v>
      </c>
      <c r="F24681" s="1">
        <f>TIMEVALUE("08:41:24")</f>
        <v>0.36208333333333331</v>
      </c>
      <c r="G24681" t="s">
        <v>3405</v>
      </c>
      <c r="H24681" t="s">
        <v>43889</v>
      </c>
      <c r="I24681">
        <v>723.88900000000001</v>
      </c>
    </row>
    <row r="24682" spans="1:9" x14ac:dyDescent="0.25">
      <c r="A24682" t="s">
        <v>43890</v>
      </c>
      <c r="B24682">
        <v>13119</v>
      </c>
      <c r="C24682" s="2">
        <f t="shared" si="2516"/>
        <v>44367</v>
      </c>
      <c r="D24682" s="1">
        <f>TIMEVALUE("08:42:31")</f>
        <v>0.3628587962962963</v>
      </c>
      <c r="E24682" s="2">
        <f t="shared" si="2517"/>
        <v>44367</v>
      </c>
      <c r="F24682" s="1">
        <f>TIMEVALUE("08:46:27")</f>
        <v>0.36559027777777775</v>
      </c>
      <c r="G24682" t="s">
        <v>619</v>
      </c>
      <c r="H24682" t="s">
        <v>43891</v>
      </c>
      <c r="I24682">
        <v>723.53099999999995</v>
      </c>
    </row>
    <row r="24683" spans="1:9" x14ac:dyDescent="0.25">
      <c r="A24683" t="s">
        <v>43892</v>
      </c>
      <c r="B24683">
        <v>13119</v>
      </c>
      <c r="C24683" s="2">
        <f t="shared" si="2516"/>
        <v>44367</v>
      </c>
      <c r="D24683" s="1">
        <f>TIMEVALUE("08:47:30")</f>
        <v>0.36631944444444442</v>
      </c>
      <c r="E24683" s="2">
        <f t="shared" si="2517"/>
        <v>44367</v>
      </c>
      <c r="F24683" s="1">
        <f>TIMEVALUE("08:51:34")</f>
        <v>0.36914351851851851</v>
      </c>
      <c r="G24683" t="s">
        <v>915</v>
      </c>
      <c r="H24683" t="s">
        <v>43893</v>
      </c>
      <c r="I24683">
        <v>723.22699999999998</v>
      </c>
    </row>
    <row r="24684" spans="1:9" x14ac:dyDescent="0.25">
      <c r="A24684" t="s">
        <v>43894</v>
      </c>
      <c r="B24684">
        <v>13119</v>
      </c>
      <c r="C24684" s="2">
        <f t="shared" si="2516"/>
        <v>44367</v>
      </c>
      <c r="D24684" s="1">
        <f>TIMEVALUE("08:52:35")</f>
        <v>0.36984953703703705</v>
      </c>
      <c r="E24684" s="2">
        <f t="shared" si="2517"/>
        <v>44367</v>
      </c>
      <c r="F24684" s="1">
        <f>TIMEVALUE("08:57:29")</f>
        <v>0.3732523148148148</v>
      </c>
      <c r="G24684" t="s">
        <v>1958</v>
      </c>
      <c r="H24684" t="s">
        <v>43895</v>
      </c>
      <c r="I24684">
        <v>722.947</v>
      </c>
    </row>
    <row r="24685" spans="1:9" x14ac:dyDescent="0.25">
      <c r="A24685" t="s">
        <v>43896</v>
      </c>
      <c r="B24685">
        <v>13119</v>
      </c>
      <c r="C24685" s="2">
        <f t="shared" si="2516"/>
        <v>44367</v>
      </c>
      <c r="D24685" s="1">
        <f>TIMEVALUE("08:58:48")</f>
        <v>0.37416666666666665</v>
      </c>
      <c r="E24685" s="2">
        <f t="shared" si="2517"/>
        <v>44367</v>
      </c>
      <c r="F24685" s="1">
        <f>TIMEVALUE("09:04:25")</f>
        <v>0.37806712962962963</v>
      </c>
      <c r="G24685" t="s">
        <v>2488</v>
      </c>
      <c r="H24685" t="s">
        <v>43897</v>
      </c>
      <c r="I24685">
        <v>722.66899999999998</v>
      </c>
    </row>
    <row r="24686" spans="1:9" x14ac:dyDescent="0.25">
      <c r="A24686" t="s">
        <v>43898</v>
      </c>
      <c r="B24686">
        <v>13119</v>
      </c>
      <c r="C24686" s="2">
        <f t="shared" si="2516"/>
        <v>44367</v>
      </c>
      <c r="D24686" s="1">
        <f>TIMEVALUE("09:05:31")</f>
        <v>0.37883101851851853</v>
      </c>
      <c r="E24686" s="2">
        <f t="shared" si="2517"/>
        <v>44367</v>
      </c>
      <c r="F24686" s="1">
        <f>TIMEVALUE("09:09:56")</f>
        <v>0.38189814814814815</v>
      </c>
      <c r="G24686" t="s">
        <v>6392</v>
      </c>
      <c r="H24686" t="s">
        <v>43899</v>
      </c>
      <c r="I24686">
        <v>722.32299999999998</v>
      </c>
    </row>
    <row r="24687" spans="1:9" x14ac:dyDescent="0.25">
      <c r="A24687" t="s">
        <v>43900</v>
      </c>
      <c r="B24687">
        <v>13119</v>
      </c>
      <c r="C24687" s="2">
        <f t="shared" si="2516"/>
        <v>44367</v>
      </c>
      <c r="D24687" s="1">
        <f>TIMEVALUE("09:11:03")</f>
        <v>0.38267361111111109</v>
      </c>
      <c r="E24687" s="2">
        <f t="shared" si="2517"/>
        <v>44367</v>
      </c>
      <c r="F24687" s="1">
        <f>TIMEVALUE("09:14:49")</f>
        <v>0.38528935185185187</v>
      </c>
      <c r="G24687" t="s">
        <v>2068</v>
      </c>
      <c r="H24687" t="s">
        <v>43901</v>
      </c>
      <c r="I24687">
        <v>722.16399999999999</v>
      </c>
    </row>
    <row r="24688" spans="1:9" x14ac:dyDescent="0.25">
      <c r="A24688" t="s">
        <v>43902</v>
      </c>
      <c r="B24688">
        <v>13119</v>
      </c>
      <c r="C24688" s="2">
        <f t="shared" si="2516"/>
        <v>44367</v>
      </c>
      <c r="D24688" s="1">
        <f>TIMEVALUE("08:00:04")</f>
        <v>0.33337962962962964</v>
      </c>
      <c r="E24688" s="2">
        <f t="shared" si="2517"/>
        <v>44367</v>
      </c>
      <c r="F24688" s="1">
        <f>TIMEVALUE("08:03:34")</f>
        <v>0.33581018518518518</v>
      </c>
      <c r="G24688" t="s">
        <v>375</v>
      </c>
      <c r="H24688" t="s">
        <v>43903</v>
      </c>
      <c r="I24688">
        <v>721.87400000000002</v>
      </c>
    </row>
    <row r="24689" spans="1:9" x14ac:dyDescent="0.25">
      <c r="A24689" t="s">
        <v>43904</v>
      </c>
      <c r="B24689">
        <v>13119</v>
      </c>
      <c r="C24689" s="2">
        <f t="shared" ref="C24689:C24695" si="2518">DATEVALUE("2025-06-20")</f>
        <v>44366</v>
      </c>
      <c r="D24689" s="1">
        <f>TIMEVALUE("17:09:39")</f>
        <v>0.7150347222222222</v>
      </c>
      <c r="E24689" s="2">
        <f t="shared" ref="E24689:E24695" si="2519">DATEVALUE("2025-06-20")</f>
        <v>44366</v>
      </c>
      <c r="F24689" s="1">
        <f>TIMEVALUE("17:15:54")</f>
        <v>0.71937499999999999</v>
      </c>
      <c r="G24689" t="s">
        <v>505</v>
      </c>
      <c r="H24689" t="s">
        <v>43905</v>
      </c>
      <c r="I24689">
        <v>725.63499999999999</v>
      </c>
    </row>
    <row r="24690" spans="1:9" x14ac:dyDescent="0.25">
      <c r="A24690" t="s">
        <v>43906</v>
      </c>
      <c r="B24690">
        <v>13119</v>
      </c>
      <c r="C24690" s="2">
        <f t="shared" si="2518"/>
        <v>44366</v>
      </c>
      <c r="D24690" s="1">
        <f>TIMEVALUE("17:32:02")</f>
        <v>0.7305787037037037</v>
      </c>
      <c r="E24690" s="2">
        <f t="shared" si="2519"/>
        <v>44366</v>
      </c>
      <c r="F24690" s="1">
        <f>TIMEVALUE("17:37:25")</f>
        <v>0.73431712962962958</v>
      </c>
      <c r="G24690" t="s">
        <v>4044</v>
      </c>
      <c r="H24690" t="s">
        <v>43907</v>
      </c>
      <c r="I24690">
        <v>725.19100000000003</v>
      </c>
    </row>
    <row r="24691" spans="1:9" x14ac:dyDescent="0.25">
      <c r="A24691" t="s">
        <v>43908</v>
      </c>
      <c r="B24691">
        <v>13119</v>
      </c>
      <c r="C24691" s="2">
        <f t="shared" si="2518"/>
        <v>44366</v>
      </c>
      <c r="D24691" s="1">
        <f>TIMEVALUE("16:44:37")</f>
        <v>0.69765046296296296</v>
      </c>
      <c r="E24691" s="2">
        <f t="shared" si="2519"/>
        <v>44366</v>
      </c>
      <c r="F24691" s="1">
        <f>TIMEVALUE("16:49:06")</f>
        <v>0.70076388888888885</v>
      </c>
      <c r="G24691" t="s">
        <v>10234</v>
      </c>
      <c r="H24691" t="s">
        <v>43909</v>
      </c>
      <c r="I24691">
        <v>724.976</v>
      </c>
    </row>
    <row r="24692" spans="1:9" x14ac:dyDescent="0.25">
      <c r="A24692" t="s">
        <v>43910</v>
      </c>
      <c r="B24692">
        <v>13119</v>
      </c>
      <c r="C24692" s="2">
        <f t="shared" si="2518"/>
        <v>44366</v>
      </c>
      <c r="D24692" s="1">
        <f>TIMEVALUE("17:40:00")</f>
        <v>0.73611111111111116</v>
      </c>
      <c r="E24692" s="2">
        <f t="shared" si="2519"/>
        <v>44366</v>
      </c>
      <c r="F24692" s="1">
        <f>TIMEVALUE("17:44:15")</f>
        <v>0.73906249999999996</v>
      </c>
      <c r="G24692" t="s">
        <v>2125</v>
      </c>
      <c r="H24692" t="s">
        <v>43911</v>
      </c>
      <c r="I24692">
        <v>724.60799999999995</v>
      </c>
    </row>
    <row r="24693" spans="1:9" x14ac:dyDescent="0.25">
      <c r="A24693" t="s">
        <v>43912</v>
      </c>
      <c r="B24693">
        <v>13119</v>
      </c>
      <c r="C24693" s="2">
        <f t="shared" si="2518"/>
        <v>44366</v>
      </c>
      <c r="D24693" s="1">
        <f>TIMEVALUE("17:45:38")</f>
        <v>0.74002314814814818</v>
      </c>
      <c r="E24693" s="2">
        <f t="shared" si="2519"/>
        <v>44366</v>
      </c>
      <c r="F24693" s="1">
        <f>TIMEVALUE("17:52:30")</f>
        <v>0.74479166666666663</v>
      </c>
      <c r="G24693" t="s">
        <v>2725</v>
      </c>
      <c r="H24693" t="s">
        <v>11065</v>
      </c>
      <c r="I24693">
        <v>724.41099999999994</v>
      </c>
    </row>
    <row r="24694" spans="1:9" x14ac:dyDescent="0.25">
      <c r="A24694" t="s">
        <v>43913</v>
      </c>
      <c r="B24694">
        <v>13119</v>
      </c>
      <c r="C24694" s="2">
        <f t="shared" si="2518"/>
        <v>44366</v>
      </c>
      <c r="D24694" s="1">
        <f>TIMEVALUE("17:53:50")</f>
        <v>0.74571759259259263</v>
      </c>
      <c r="E24694" s="2">
        <f t="shared" si="2519"/>
        <v>44366</v>
      </c>
      <c r="F24694" s="1">
        <f>TIMEVALUE("17:58:59")</f>
        <v>0.74929398148148152</v>
      </c>
      <c r="G24694" t="s">
        <v>2659</v>
      </c>
      <c r="H24694" t="s">
        <v>43914</v>
      </c>
      <c r="I24694">
        <v>724.06200000000001</v>
      </c>
    </row>
    <row r="24695" spans="1:9" x14ac:dyDescent="0.25">
      <c r="A24695" t="s">
        <v>43915</v>
      </c>
      <c r="B24695">
        <v>13119</v>
      </c>
      <c r="C24695" s="2">
        <f t="shared" si="2518"/>
        <v>44366</v>
      </c>
      <c r="D24695" s="1">
        <f>TIMEVALUE("18:00:19")</f>
        <v>0.7502199074074074</v>
      </c>
      <c r="E24695" s="2">
        <f t="shared" si="2519"/>
        <v>44366</v>
      </c>
      <c r="F24695" s="1">
        <f>TIMEVALUE("18:05:11")</f>
        <v>0.75359953703703708</v>
      </c>
      <c r="G24695" t="s">
        <v>649</v>
      </c>
      <c r="H24695" t="s">
        <v>43916</v>
      </c>
      <c r="I24695">
        <v>723.68700000000001</v>
      </c>
    </row>
    <row r="24696" spans="1:9" x14ac:dyDescent="0.25">
      <c r="A24696" t="s">
        <v>43917</v>
      </c>
      <c r="B24696">
        <v>13119</v>
      </c>
      <c r="C24696" s="2">
        <f>DATEVALUE("2025-06-21")</f>
        <v>44367</v>
      </c>
      <c r="D24696" s="1">
        <f>TIMEVALUE("07:25:53")</f>
        <v>0.30964120370370368</v>
      </c>
      <c r="E24696" s="2">
        <f>DATEVALUE("2025-06-21")</f>
        <v>44367</v>
      </c>
      <c r="F24696" s="1">
        <f>TIMEVALUE("07:30:57")</f>
        <v>0.31315972222222221</v>
      </c>
      <c r="G24696" t="s">
        <v>5047</v>
      </c>
      <c r="H24696" t="s">
        <v>43918</v>
      </c>
      <c r="I24696">
        <v>723.32799999999997</v>
      </c>
    </row>
    <row r="24697" spans="1:9" x14ac:dyDescent="0.25">
      <c r="A24697" t="s">
        <v>43919</v>
      </c>
      <c r="B24697">
        <v>13119</v>
      </c>
      <c r="C24697" s="2">
        <f>DATEVALUE("2025-06-21")</f>
        <v>44367</v>
      </c>
      <c r="D24697" s="1">
        <f>TIMEVALUE("07:32:04")</f>
        <v>0.31393518518518521</v>
      </c>
      <c r="E24697" s="2">
        <f>DATEVALUE("2025-06-21")</f>
        <v>44367</v>
      </c>
      <c r="F24697" s="1">
        <f>TIMEVALUE("07:36:32")</f>
        <v>0.31703703703703706</v>
      </c>
      <c r="G24697" t="s">
        <v>3081</v>
      </c>
      <c r="H24697" t="s">
        <v>43920</v>
      </c>
      <c r="I24697">
        <v>723.04399999999998</v>
      </c>
    </row>
    <row r="24698" spans="1:9" x14ac:dyDescent="0.25">
      <c r="A24698" t="s">
        <v>43921</v>
      </c>
      <c r="B24698">
        <v>13119</v>
      </c>
      <c r="C24698" s="2">
        <f>DATEVALUE("2025-06-21")</f>
        <v>44367</v>
      </c>
      <c r="D24698" s="1">
        <f>TIMEVALUE("07:37:47")</f>
        <v>0.31790509259259259</v>
      </c>
      <c r="E24698" s="2">
        <f>DATEVALUE("2025-06-21")</f>
        <v>44367</v>
      </c>
      <c r="F24698" s="1">
        <f>TIMEVALUE("07:42:02")</f>
        <v>0.32085648148148149</v>
      </c>
      <c r="G24698" t="s">
        <v>2125</v>
      </c>
      <c r="H24698" t="s">
        <v>43922</v>
      </c>
      <c r="I24698">
        <v>722.76499999999999</v>
      </c>
    </row>
    <row r="24699" spans="1:9" x14ac:dyDescent="0.25">
      <c r="A24699" t="s">
        <v>43923</v>
      </c>
      <c r="B24699">
        <v>13119</v>
      </c>
      <c r="C24699" s="2">
        <f>DATEVALUE("2025-06-21")</f>
        <v>44367</v>
      </c>
      <c r="D24699" s="1">
        <f>TIMEVALUE("07:48:37")</f>
        <v>0.32542824074074073</v>
      </c>
      <c r="E24699" s="2">
        <f>DATEVALUE("2025-06-21")</f>
        <v>44367</v>
      </c>
      <c r="F24699" s="1">
        <f>TIMEVALUE("07:53:19")</f>
        <v>0.32869212962962963</v>
      </c>
      <c r="G24699" t="s">
        <v>3092</v>
      </c>
      <c r="H24699" t="s">
        <v>12840</v>
      </c>
      <c r="I24699">
        <v>722.37199999999996</v>
      </c>
    </row>
    <row r="24700" spans="1:9" x14ac:dyDescent="0.25">
      <c r="A24700" t="s">
        <v>43924</v>
      </c>
      <c r="B24700">
        <v>13119</v>
      </c>
      <c r="C24700" s="2">
        <f>DATEVALUE("2025-06-21")</f>
        <v>44367</v>
      </c>
      <c r="D24700" s="1">
        <f>TIMEVALUE("07:54:52")</f>
        <v>0.32976851851851852</v>
      </c>
      <c r="E24700" s="2">
        <f>DATEVALUE("2025-06-21")</f>
        <v>44367</v>
      </c>
      <c r="F24700" s="1">
        <f>TIMEVALUE("07:58:46")</f>
        <v>0.33247685185185183</v>
      </c>
      <c r="G24700" t="s">
        <v>714</v>
      </c>
      <c r="H24700" t="s">
        <v>43925</v>
      </c>
      <c r="I24700">
        <v>722.09400000000005</v>
      </c>
    </row>
    <row r="24701" spans="1:9" x14ac:dyDescent="0.25">
      <c r="A24701" t="s">
        <v>43926</v>
      </c>
      <c r="B24701">
        <v>13119</v>
      </c>
      <c r="C24701" s="2">
        <f>DATEVALUE("2025-06-20")</f>
        <v>44366</v>
      </c>
      <c r="D24701" s="1">
        <f>TIMEVALUE("16:36:29")</f>
        <v>0.69200231481481478</v>
      </c>
      <c r="E24701" s="2">
        <f>DATEVALUE("2025-06-20")</f>
        <v>44366</v>
      </c>
      <c r="F24701" s="1">
        <f>TIMEVALUE("16:39:32")</f>
        <v>0.69412037037037033</v>
      </c>
      <c r="G24701" t="s">
        <v>218</v>
      </c>
      <c r="H24701" t="s">
        <v>43927</v>
      </c>
      <c r="I24701">
        <v>722.19100000000003</v>
      </c>
    </row>
    <row r="24702" spans="1:9" x14ac:dyDescent="0.25">
      <c r="A24702" t="s">
        <v>43928</v>
      </c>
      <c r="B24702">
        <v>13118</v>
      </c>
      <c r="C24702" s="2">
        <f>DATEVALUE("2025-06-26")</f>
        <v>44372</v>
      </c>
      <c r="D24702" s="1">
        <f>TIMEVALUE("09:37:41")</f>
        <v>0.4011689814814815</v>
      </c>
      <c r="E24702" s="2">
        <f>DATEVALUE("2025-06-26")</f>
        <v>44372</v>
      </c>
      <c r="F24702" s="1">
        <f>TIMEVALUE("09:46:16")</f>
        <v>0.40712962962962962</v>
      </c>
      <c r="G24702" t="s">
        <v>4083</v>
      </c>
      <c r="H24702" t="s">
        <v>43929</v>
      </c>
      <c r="I24702">
        <v>725.48099999999999</v>
      </c>
    </row>
    <row r="24703" spans="1:9" x14ac:dyDescent="0.25">
      <c r="A24703" t="s">
        <v>43930</v>
      </c>
      <c r="B24703">
        <v>13119</v>
      </c>
      <c r="C24703" s="2">
        <f t="shared" ref="C24703:C24714" si="2520">DATEVALUE("2025-06-20")</f>
        <v>44366</v>
      </c>
      <c r="D24703" s="1">
        <f>TIMEVALUE("15:13:05")</f>
        <v>0.63408564814814816</v>
      </c>
      <c r="E24703" s="2">
        <f t="shared" ref="E24703:E24714" si="2521">DATEVALUE("2025-06-20")</f>
        <v>44366</v>
      </c>
      <c r="F24703" s="1">
        <f>TIMEVALUE("15:26:56")</f>
        <v>0.64370370370370367</v>
      </c>
      <c r="G24703" t="s">
        <v>11790</v>
      </c>
      <c r="H24703" t="s">
        <v>43931</v>
      </c>
      <c r="I24703">
        <v>725.21400000000006</v>
      </c>
    </row>
    <row r="24704" spans="1:9" x14ac:dyDescent="0.25">
      <c r="A24704" t="s">
        <v>43932</v>
      </c>
      <c r="B24704">
        <v>13119</v>
      </c>
      <c r="C24704" s="2">
        <f t="shared" si="2520"/>
        <v>44366</v>
      </c>
      <c r="D24704" s="1">
        <f>TIMEVALUE("15:29:14")</f>
        <v>0.64530092592592592</v>
      </c>
      <c r="E24704" s="2">
        <f t="shared" si="2521"/>
        <v>44366</v>
      </c>
      <c r="F24704" s="1">
        <f>TIMEVALUE("15:33:41")</f>
        <v>0.64839120370370373</v>
      </c>
      <c r="G24704" t="s">
        <v>2591</v>
      </c>
      <c r="H24704" t="s">
        <v>43933</v>
      </c>
      <c r="I24704">
        <v>725.07</v>
      </c>
    </row>
    <row r="24705" spans="1:9" x14ac:dyDescent="0.25">
      <c r="A24705" t="s">
        <v>43934</v>
      </c>
      <c r="B24705">
        <v>13119</v>
      </c>
      <c r="C24705" s="2">
        <f t="shared" si="2520"/>
        <v>44366</v>
      </c>
      <c r="D24705" s="1">
        <f>TIMEVALUE("15:35:09")</f>
        <v>0.64940972222222226</v>
      </c>
      <c r="E24705" s="2">
        <f t="shared" si="2521"/>
        <v>44366</v>
      </c>
      <c r="F24705" s="1">
        <f>TIMEVALUE("15:40:47")</f>
        <v>0.65332175925925928</v>
      </c>
      <c r="G24705" t="s">
        <v>1934</v>
      </c>
      <c r="H24705" t="s">
        <v>42986</v>
      </c>
      <c r="I24705">
        <v>724.81799999999998</v>
      </c>
    </row>
    <row r="24706" spans="1:9" x14ac:dyDescent="0.25">
      <c r="A24706" t="s">
        <v>43935</v>
      </c>
      <c r="B24706">
        <v>13119</v>
      </c>
      <c r="C24706" s="2">
        <f t="shared" si="2520"/>
        <v>44366</v>
      </c>
      <c r="D24706" s="1">
        <f>TIMEVALUE("15:48:06")</f>
        <v>0.65840277777777778</v>
      </c>
      <c r="E24706" s="2">
        <f t="shared" si="2521"/>
        <v>44366</v>
      </c>
      <c r="F24706" s="1">
        <f>TIMEVALUE("15:52:45")</f>
        <v>0.6616319444444444</v>
      </c>
      <c r="G24706" t="s">
        <v>7070</v>
      </c>
      <c r="H24706" t="s">
        <v>43936</v>
      </c>
      <c r="I24706">
        <v>724.53200000000004</v>
      </c>
    </row>
    <row r="24707" spans="1:9" x14ac:dyDescent="0.25">
      <c r="A24707" t="s">
        <v>43937</v>
      </c>
      <c r="B24707">
        <v>13119</v>
      </c>
      <c r="C24707" s="2">
        <f t="shared" si="2520"/>
        <v>44366</v>
      </c>
      <c r="D24707" s="1">
        <f>TIMEVALUE("15:53:58")</f>
        <v>0.6624768518518519</v>
      </c>
      <c r="E24707" s="2">
        <f t="shared" si="2521"/>
        <v>44366</v>
      </c>
      <c r="F24707" s="1">
        <f>TIMEVALUE("15:59:02")</f>
        <v>0.66599537037037038</v>
      </c>
      <c r="G24707" t="s">
        <v>5047</v>
      </c>
      <c r="H24707" t="s">
        <v>43938</v>
      </c>
      <c r="I24707">
        <v>724.26400000000001</v>
      </c>
    </row>
    <row r="24708" spans="1:9" x14ac:dyDescent="0.25">
      <c r="A24708" t="s">
        <v>43939</v>
      </c>
      <c r="B24708">
        <v>13119</v>
      </c>
      <c r="C24708" s="2">
        <f t="shared" si="2520"/>
        <v>44366</v>
      </c>
      <c r="D24708" s="1">
        <f>TIMEVALUE("16:00:52")</f>
        <v>0.66726851851851854</v>
      </c>
      <c r="E24708" s="2">
        <f t="shared" si="2521"/>
        <v>44366</v>
      </c>
      <c r="F24708" s="1">
        <f>TIMEVALUE("16:05:03")</f>
        <v>0.67017361111111107</v>
      </c>
      <c r="G24708" t="s">
        <v>258</v>
      </c>
      <c r="H24708" t="s">
        <v>43940</v>
      </c>
      <c r="I24708">
        <v>723.98599999999999</v>
      </c>
    </row>
    <row r="24709" spans="1:9" x14ac:dyDescent="0.25">
      <c r="A24709" t="s">
        <v>43941</v>
      </c>
      <c r="B24709">
        <v>13119</v>
      </c>
      <c r="C24709" s="2">
        <f t="shared" si="2520"/>
        <v>44366</v>
      </c>
      <c r="D24709" s="1">
        <f>TIMEVALUE("16:06:34")</f>
        <v>0.67122685185185182</v>
      </c>
      <c r="E24709" s="2">
        <f t="shared" si="2521"/>
        <v>44366</v>
      </c>
      <c r="F24709" s="1">
        <f>TIMEVALUE("16:11:26")</f>
        <v>0.6746064814814815</v>
      </c>
      <c r="G24709" t="s">
        <v>649</v>
      </c>
      <c r="H24709" t="s">
        <v>43942</v>
      </c>
      <c r="I24709">
        <v>723.68600000000004</v>
      </c>
    </row>
    <row r="24710" spans="1:9" x14ac:dyDescent="0.25">
      <c r="A24710" t="s">
        <v>43943</v>
      </c>
      <c r="B24710">
        <v>13119</v>
      </c>
      <c r="C24710" s="2">
        <f t="shared" si="2520"/>
        <v>44366</v>
      </c>
      <c r="D24710" s="1">
        <f>TIMEVALUE("16:12:54")</f>
        <v>0.67562500000000003</v>
      </c>
      <c r="E24710" s="2">
        <f t="shared" si="2521"/>
        <v>44366</v>
      </c>
      <c r="F24710" s="1">
        <f>TIMEVALUE("16:17:39")</f>
        <v>0.6789236111111111</v>
      </c>
      <c r="G24710" t="s">
        <v>70</v>
      </c>
      <c r="H24710" t="s">
        <v>11143</v>
      </c>
      <c r="I24710">
        <v>723.48099999999999</v>
      </c>
    </row>
    <row r="24711" spans="1:9" x14ac:dyDescent="0.25">
      <c r="A24711" t="s">
        <v>43944</v>
      </c>
      <c r="B24711">
        <v>13119</v>
      </c>
      <c r="C24711" s="2">
        <f t="shared" si="2520"/>
        <v>44366</v>
      </c>
      <c r="D24711" s="1">
        <f>TIMEVALUE("16:19:12")</f>
        <v>0.68</v>
      </c>
      <c r="E24711" s="2">
        <f t="shared" si="2521"/>
        <v>44366</v>
      </c>
      <c r="F24711" s="1">
        <f>TIMEVALUE("16:23:46")</f>
        <v>0.68317129629629625</v>
      </c>
      <c r="G24711" t="s">
        <v>790</v>
      </c>
      <c r="H24711" t="s">
        <v>43945</v>
      </c>
      <c r="I24711">
        <v>723.28099999999995</v>
      </c>
    </row>
    <row r="24712" spans="1:9" x14ac:dyDescent="0.25">
      <c r="A24712" t="s">
        <v>43946</v>
      </c>
      <c r="B24712">
        <v>13119</v>
      </c>
      <c r="C24712" s="2">
        <f t="shared" si="2520"/>
        <v>44366</v>
      </c>
      <c r="D24712" s="1">
        <f>TIMEVALUE("16:25:20")</f>
        <v>0.68425925925925923</v>
      </c>
      <c r="E24712" s="2">
        <f t="shared" si="2521"/>
        <v>44366</v>
      </c>
      <c r="F24712" s="1">
        <f>TIMEVALUE("16:29:33")</f>
        <v>0.68718749999999995</v>
      </c>
      <c r="G24712" t="s">
        <v>819</v>
      </c>
      <c r="H24712" t="s">
        <v>43947</v>
      </c>
      <c r="I24712">
        <v>723.04200000000003</v>
      </c>
    </row>
    <row r="24713" spans="1:9" x14ac:dyDescent="0.25">
      <c r="A24713" t="s">
        <v>43948</v>
      </c>
      <c r="B24713">
        <v>13119</v>
      </c>
      <c r="C24713" s="2">
        <f t="shared" si="2520"/>
        <v>44366</v>
      </c>
      <c r="D24713" s="1">
        <f>TIMEVALUE("16:30:49")</f>
        <v>0.68806712962962968</v>
      </c>
      <c r="E24713" s="2">
        <f t="shared" si="2521"/>
        <v>44366</v>
      </c>
      <c r="F24713" s="1">
        <f>TIMEVALUE("16:34:50")</f>
        <v>0.69085648148148149</v>
      </c>
      <c r="G24713" t="s">
        <v>397</v>
      </c>
      <c r="H24713" t="s">
        <v>43949</v>
      </c>
      <c r="I24713">
        <v>722.78399999999999</v>
      </c>
    </row>
    <row r="24714" spans="1:9" x14ac:dyDescent="0.25">
      <c r="A24714" t="s">
        <v>43950</v>
      </c>
      <c r="B24714">
        <v>13119</v>
      </c>
      <c r="C24714" s="2">
        <f t="shared" si="2520"/>
        <v>44366</v>
      </c>
      <c r="D24714" s="1">
        <f>TIMEVALUE("15:04:23")</f>
        <v>0.62804398148148144</v>
      </c>
      <c r="E24714" s="2">
        <f t="shared" si="2521"/>
        <v>44366</v>
      </c>
      <c r="F24714" s="1">
        <f>TIMEVALUE("15:07:59")</f>
        <v>0.6305439814814815</v>
      </c>
      <c r="G24714" t="s">
        <v>13627</v>
      </c>
      <c r="H24714" t="s">
        <v>43951</v>
      </c>
      <c r="I24714">
        <v>722.5</v>
      </c>
    </row>
    <row r="24715" spans="1:9" x14ac:dyDescent="0.25">
      <c r="A24715" t="s">
        <v>43952</v>
      </c>
      <c r="B24715">
        <v>13118</v>
      </c>
      <c r="C24715" s="2">
        <f>DATEVALUE("2025-06-26")</f>
        <v>44372</v>
      </c>
      <c r="D24715" s="1">
        <f>TIMEVALUE("09:51:12")</f>
        <v>0.41055555555555556</v>
      </c>
      <c r="E24715" s="2">
        <f>DATEVALUE("2025-06-26")</f>
        <v>44372</v>
      </c>
      <c r="F24715" s="1">
        <f>TIMEVALUE("09:59:29")</f>
        <v>0.41630787037037037</v>
      </c>
      <c r="G24715" t="s">
        <v>5662</v>
      </c>
      <c r="H24715" t="s">
        <v>43953</v>
      </c>
      <c r="I24715">
        <v>725.80200000000002</v>
      </c>
    </row>
    <row r="24716" spans="1:9" x14ac:dyDescent="0.25">
      <c r="A24716" t="s">
        <v>43954</v>
      </c>
      <c r="B24716">
        <v>13119</v>
      </c>
      <c r="C24716" s="2">
        <f t="shared" ref="C24716:C24727" si="2522">DATEVALUE("2025-06-20")</f>
        <v>44366</v>
      </c>
      <c r="D24716" s="1">
        <f>TIMEVALUE("13:53:08")</f>
        <v>0.57856481481481481</v>
      </c>
      <c r="E24716" s="2">
        <f t="shared" ref="E24716:E24727" si="2523">DATEVALUE("2025-06-20")</f>
        <v>44366</v>
      </c>
      <c r="F24716" s="1">
        <f>TIMEVALUE("13:59:10")</f>
        <v>0.58275462962962965</v>
      </c>
      <c r="G24716" t="s">
        <v>4699</v>
      </c>
      <c r="H24716" t="s">
        <v>43955</v>
      </c>
      <c r="I24716">
        <v>725.50599999999997</v>
      </c>
    </row>
    <row r="24717" spans="1:9" x14ac:dyDescent="0.25">
      <c r="A24717" t="s">
        <v>43956</v>
      </c>
      <c r="B24717">
        <v>13119</v>
      </c>
      <c r="C24717" s="2">
        <f t="shared" si="2522"/>
        <v>44366</v>
      </c>
      <c r="D24717" s="1">
        <f>TIMEVALUE("14:01:35")</f>
        <v>0.58443287037037039</v>
      </c>
      <c r="E24717" s="2">
        <f t="shared" si="2523"/>
        <v>44366</v>
      </c>
      <c r="F24717" s="1">
        <f>TIMEVALUE("14:05:51")</f>
        <v>0.58739583333333334</v>
      </c>
      <c r="G24717" t="s">
        <v>1363</v>
      </c>
      <c r="H24717" t="s">
        <v>43957</v>
      </c>
      <c r="I24717">
        <v>725.27599999999995</v>
      </c>
    </row>
    <row r="24718" spans="1:9" x14ac:dyDescent="0.25">
      <c r="A24718" t="s">
        <v>43958</v>
      </c>
      <c r="B24718">
        <v>13119</v>
      </c>
      <c r="C24718" s="2">
        <f t="shared" si="2522"/>
        <v>44366</v>
      </c>
      <c r="D24718" s="1">
        <f>TIMEVALUE("14:07:26")</f>
        <v>0.58849537037037036</v>
      </c>
      <c r="E24718" s="2">
        <f t="shared" si="2523"/>
        <v>44366</v>
      </c>
      <c r="F24718" s="1">
        <f>TIMEVALUE("14:12:29")</f>
        <v>0.5920023148148148</v>
      </c>
      <c r="G24718" t="s">
        <v>2606</v>
      </c>
      <c r="H24718" t="s">
        <v>43959</v>
      </c>
      <c r="I24718">
        <v>724.899</v>
      </c>
    </row>
    <row r="24719" spans="1:9" x14ac:dyDescent="0.25">
      <c r="A24719" t="s">
        <v>43960</v>
      </c>
      <c r="B24719">
        <v>13119</v>
      </c>
      <c r="C24719" s="2">
        <f t="shared" si="2522"/>
        <v>44366</v>
      </c>
      <c r="D24719" s="1">
        <f>TIMEVALUE("14:14:22")</f>
        <v>0.59331018518518519</v>
      </c>
      <c r="E24719" s="2">
        <f t="shared" si="2523"/>
        <v>44366</v>
      </c>
      <c r="F24719" s="1">
        <f>TIMEVALUE("14:18:26")</f>
        <v>0.59613425925925922</v>
      </c>
      <c r="G24719" t="s">
        <v>915</v>
      </c>
      <c r="H24719" t="s">
        <v>43961</v>
      </c>
      <c r="I24719">
        <v>724.71299999999997</v>
      </c>
    </row>
    <row r="24720" spans="1:9" x14ac:dyDescent="0.25">
      <c r="A24720" t="s">
        <v>43962</v>
      </c>
      <c r="B24720">
        <v>13119</v>
      </c>
      <c r="C24720" s="2">
        <f t="shared" si="2522"/>
        <v>44366</v>
      </c>
      <c r="D24720" s="1">
        <f>TIMEVALUE("14:19:45")</f>
        <v>0.59704861111111107</v>
      </c>
      <c r="E24720" s="2">
        <f t="shared" si="2523"/>
        <v>44366</v>
      </c>
      <c r="F24720" s="1">
        <f>TIMEVALUE("14:23:52")</f>
        <v>0.59990740740740744</v>
      </c>
      <c r="G24720" t="s">
        <v>230</v>
      </c>
      <c r="H24720" t="s">
        <v>43963</v>
      </c>
      <c r="I24720">
        <v>724.37900000000002</v>
      </c>
    </row>
    <row r="24721" spans="1:9" x14ac:dyDescent="0.25">
      <c r="A24721" t="s">
        <v>43964</v>
      </c>
      <c r="B24721">
        <v>13119</v>
      </c>
      <c r="C24721" s="2">
        <f t="shared" si="2522"/>
        <v>44366</v>
      </c>
      <c r="D24721" s="1">
        <f>TIMEVALUE("14:25:54")</f>
        <v>0.60131944444444441</v>
      </c>
      <c r="E24721" s="2">
        <f t="shared" si="2523"/>
        <v>44366</v>
      </c>
      <c r="F24721" s="1">
        <f>TIMEVALUE("14:31:29")</f>
        <v>0.60519675925925931</v>
      </c>
      <c r="G24721" t="s">
        <v>2031</v>
      </c>
      <c r="H24721" t="s">
        <v>43965</v>
      </c>
      <c r="I24721">
        <v>724.17499999999995</v>
      </c>
    </row>
    <row r="24722" spans="1:9" x14ac:dyDescent="0.25">
      <c r="A24722" t="s">
        <v>43966</v>
      </c>
      <c r="B24722">
        <v>13119</v>
      </c>
      <c r="C24722" s="2">
        <f t="shared" si="2522"/>
        <v>44366</v>
      </c>
      <c r="D24722" s="1">
        <f>TIMEVALUE("14:32:40")</f>
        <v>0.60601851851851851</v>
      </c>
      <c r="E24722" s="2">
        <f t="shared" si="2523"/>
        <v>44366</v>
      </c>
      <c r="F24722" s="1">
        <f>TIMEVALUE("14:39:08")</f>
        <v>0.61050925925925925</v>
      </c>
      <c r="G24722" t="s">
        <v>5090</v>
      </c>
      <c r="H24722" t="s">
        <v>43967</v>
      </c>
      <c r="I24722">
        <v>723.899</v>
      </c>
    </row>
    <row r="24723" spans="1:9" x14ac:dyDescent="0.25">
      <c r="A24723" t="s">
        <v>43968</v>
      </c>
      <c r="B24723">
        <v>13119</v>
      </c>
      <c r="C24723" s="2">
        <f t="shared" si="2522"/>
        <v>44366</v>
      </c>
      <c r="D24723" s="1">
        <f>TIMEVALUE("14:40:27")</f>
        <v>0.6114236111111111</v>
      </c>
      <c r="E24723" s="2">
        <f t="shared" si="2523"/>
        <v>44366</v>
      </c>
      <c r="F24723" s="1">
        <f>TIMEVALUE("14:44:55")</f>
        <v>0.61452546296296295</v>
      </c>
      <c r="G24723" t="s">
        <v>3081</v>
      </c>
      <c r="H24723" t="s">
        <v>43969</v>
      </c>
      <c r="I24723">
        <v>723.58900000000006</v>
      </c>
    </row>
    <row r="24724" spans="1:9" x14ac:dyDescent="0.25">
      <c r="A24724" t="s">
        <v>43970</v>
      </c>
      <c r="B24724">
        <v>13119</v>
      </c>
      <c r="C24724" s="2">
        <f t="shared" si="2522"/>
        <v>44366</v>
      </c>
      <c r="D24724" s="1">
        <f>TIMEVALUE("14:47:39")</f>
        <v>0.6164236111111111</v>
      </c>
      <c r="E24724" s="2">
        <f t="shared" si="2523"/>
        <v>44366</v>
      </c>
      <c r="F24724" s="1">
        <f>TIMEVALUE("14:51:58")</f>
        <v>0.61942129629629628</v>
      </c>
      <c r="G24724" t="s">
        <v>2109</v>
      </c>
      <c r="H24724" t="s">
        <v>43971</v>
      </c>
      <c r="I24724">
        <v>723.30700000000002</v>
      </c>
    </row>
    <row r="24725" spans="1:9" x14ac:dyDescent="0.25">
      <c r="A24725" t="s">
        <v>43972</v>
      </c>
      <c r="B24725">
        <v>13119</v>
      </c>
      <c r="C24725" s="2">
        <f t="shared" si="2522"/>
        <v>44366</v>
      </c>
      <c r="D24725" s="1">
        <f>TIMEVALUE("14:53:20")</f>
        <v>0.62037037037037035</v>
      </c>
      <c r="E24725" s="2">
        <f t="shared" si="2523"/>
        <v>44366</v>
      </c>
      <c r="F24725" s="1">
        <f>TIMEVALUE("14:57:56")</f>
        <v>0.62356481481481485</v>
      </c>
      <c r="G24725" t="s">
        <v>2446</v>
      </c>
      <c r="H24725" t="s">
        <v>43973</v>
      </c>
      <c r="I24725">
        <v>723.04</v>
      </c>
    </row>
    <row r="24726" spans="1:9" x14ac:dyDescent="0.25">
      <c r="A24726" t="s">
        <v>43974</v>
      </c>
      <c r="B24726">
        <v>13119</v>
      </c>
      <c r="C24726" s="2">
        <f t="shared" si="2522"/>
        <v>44366</v>
      </c>
      <c r="D24726" s="1">
        <f>TIMEVALUE("14:59:13")</f>
        <v>0.62445601851851851</v>
      </c>
      <c r="E24726" s="2">
        <f t="shared" si="2523"/>
        <v>44366</v>
      </c>
      <c r="F24726" s="1">
        <f>TIMEVALUE("15:02:49")</f>
        <v>0.62695601851851857</v>
      </c>
      <c r="G24726" t="s">
        <v>13627</v>
      </c>
      <c r="H24726" t="s">
        <v>43975</v>
      </c>
      <c r="I24726">
        <v>722.89800000000002</v>
      </c>
    </row>
    <row r="24727" spans="1:9" x14ac:dyDescent="0.25">
      <c r="A24727" t="s">
        <v>43976</v>
      </c>
      <c r="B24727">
        <v>13119</v>
      </c>
      <c r="C24727" s="2">
        <f t="shared" si="2522"/>
        <v>44366</v>
      </c>
      <c r="D24727" s="1">
        <f>TIMEVALUE("13:45:11")</f>
        <v>0.5730439814814815</v>
      </c>
      <c r="E24727" s="2">
        <f t="shared" si="2523"/>
        <v>44366</v>
      </c>
      <c r="F24727" s="1">
        <f>TIMEVALUE("13:48:24")</f>
        <v>0.57527777777777778</v>
      </c>
      <c r="G24727" t="s">
        <v>209</v>
      </c>
      <c r="H24727" t="s">
        <v>11988</v>
      </c>
      <c r="I24727">
        <v>722.73400000000004</v>
      </c>
    </row>
    <row r="24728" spans="1:9" x14ac:dyDescent="0.25">
      <c r="A24728" t="s">
        <v>43977</v>
      </c>
      <c r="B24728">
        <v>13118</v>
      </c>
      <c r="C24728" s="2">
        <f>DATEVALUE("2025-06-26")</f>
        <v>44372</v>
      </c>
      <c r="D24728" s="1">
        <f>TIMEVALUE("10:03:41")</f>
        <v>0.41922453703703705</v>
      </c>
      <c r="E24728" s="2">
        <f>DATEVALUE("2025-06-26")</f>
        <v>44372</v>
      </c>
      <c r="F24728" s="1">
        <f>TIMEVALUE("10:10:09")</f>
        <v>0.42371527777777779</v>
      </c>
      <c r="G24728" t="s">
        <v>5090</v>
      </c>
      <c r="H24728" t="s">
        <v>43089</v>
      </c>
      <c r="I24728">
        <v>725.96699999999998</v>
      </c>
    </row>
    <row r="24729" spans="1:9" x14ac:dyDescent="0.25">
      <c r="A24729" t="s">
        <v>43978</v>
      </c>
      <c r="B24729">
        <v>13119</v>
      </c>
      <c r="C24729" s="2">
        <f t="shared" ref="C24729:C24753" si="2524">DATEVALUE("2025-06-20")</f>
        <v>44366</v>
      </c>
      <c r="D24729" s="1">
        <f>TIMEVALUE("11:39:50")</f>
        <v>0.48599537037037038</v>
      </c>
      <c r="E24729" s="2">
        <f t="shared" ref="E24729:E24753" si="2525">DATEVALUE("2025-06-20")</f>
        <v>44366</v>
      </c>
      <c r="F24729" s="1">
        <f>TIMEVALUE("11:47:21")</f>
        <v>0.49121527777777779</v>
      </c>
      <c r="G24729" t="s">
        <v>849</v>
      </c>
      <c r="H24729" t="s">
        <v>43979</v>
      </c>
      <c r="I24729">
        <v>725.86</v>
      </c>
    </row>
    <row r="24730" spans="1:9" x14ac:dyDescent="0.25">
      <c r="A24730" t="s">
        <v>43980</v>
      </c>
      <c r="B24730">
        <v>13119</v>
      </c>
      <c r="C24730" s="2">
        <f t="shared" si="2524"/>
        <v>44366</v>
      </c>
      <c r="D24730" s="1">
        <f>TIMEVALUE("11:50:40")</f>
        <v>0.49351851851851852</v>
      </c>
      <c r="E24730" s="2">
        <f t="shared" si="2525"/>
        <v>44366</v>
      </c>
      <c r="F24730" s="1">
        <f>TIMEVALUE("11:55:39")</f>
        <v>0.49697916666666669</v>
      </c>
      <c r="G24730" t="s">
        <v>6722</v>
      </c>
      <c r="H24730" t="s">
        <v>43981</v>
      </c>
      <c r="I24730">
        <v>725.60500000000002</v>
      </c>
    </row>
    <row r="24731" spans="1:9" x14ac:dyDescent="0.25">
      <c r="A24731" t="s">
        <v>43982</v>
      </c>
      <c r="B24731">
        <v>13119</v>
      </c>
      <c r="C24731" s="2">
        <f t="shared" si="2524"/>
        <v>44366</v>
      </c>
      <c r="D24731" s="1">
        <f>TIMEVALUE("12:53:10")</f>
        <v>0.53692129629629626</v>
      </c>
      <c r="E24731" s="2">
        <f t="shared" si="2525"/>
        <v>44366</v>
      </c>
      <c r="F24731" s="1">
        <f>TIMEVALUE("12:58:24")</f>
        <v>0.54055555555555557</v>
      </c>
      <c r="G24731" t="s">
        <v>625</v>
      </c>
      <c r="H24731" t="s">
        <v>7563</v>
      </c>
      <c r="I24731">
        <v>725.29499999999996</v>
      </c>
    </row>
    <row r="24732" spans="1:9" x14ac:dyDescent="0.25">
      <c r="A24732" t="s">
        <v>43983</v>
      </c>
      <c r="B24732">
        <v>13119</v>
      </c>
      <c r="C24732" s="2">
        <f t="shared" si="2524"/>
        <v>44366</v>
      </c>
      <c r="D24732" s="1">
        <f>TIMEVALUE("12:59:51")</f>
        <v>0.54156249999999995</v>
      </c>
      <c r="E24732" s="2">
        <f t="shared" si="2525"/>
        <v>44366</v>
      </c>
      <c r="F24732" s="1">
        <f>TIMEVALUE("13:03:34")</f>
        <v>0.5441435185185185</v>
      </c>
      <c r="G24732" t="s">
        <v>13829</v>
      </c>
      <c r="H24732" t="s">
        <v>7446</v>
      </c>
      <c r="I24732">
        <v>725.06799999999998</v>
      </c>
    </row>
    <row r="24733" spans="1:9" x14ac:dyDescent="0.25">
      <c r="A24733" t="s">
        <v>43984</v>
      </c>
      <c r="B24733">
        <v>13119</v>
      </c>
      <c r="C24733" s="2">
        <f t="shared" si="2524"/>
        <v>44366</v>
      </c>
      <c r="D24733" s="1">
        <f>TIMEVALUE("13:04:43")</f>
        <v>0.54494212962962962</v>
      </c>
      <c r="E24733" s="2">
        <f t="shared" si="2525"/>
        <v>44366</v>
      </c>
      <c r="F24733" s="1">
        <f>TIMEVALUE("13:08:57")</f>
        <v>0.54788194444444449</v>
      </c>
      <c r="G24733" t="s">
        <v>6692</v>
      </c>
      <c r="H24733" t="s">
        <v>11093</v>
      </c>
      <c r="I24733">
        <v>724.77800000000002</v>
      </c>
    </row>
    <row r="24734" spans="1:9" x14ac:dyDescent="0.25">
      <c r="A24734" t="s">
        <v>43985</v>
      </c>
      <c r="B24734">
        <v>13119</v>
      </c>
      <c r="C24734" s="2">
        <f t="shared" si="2524"/>
        <v>44366</v>
      </c>
      <c r="D24734" s="1">
        <f>TIMEVALUE("13:10:35")</f>
        <v>0.54901620370370374</v>
      </c>
      <c r="E24734" s="2">
        <f t="shared" si="2525"/>
        <v>44366</v>
      </c>
      <c r="F24734" s="1">
        <f>TIMEVALUE("13:15:28")</f>
        <v>0.55240740740740746</v>
      </c>
      <c r="G24734" t="s">
        <v>3097</v>
      </c>
      <c r="H24734" t="s">
        <v>43986</v>
      </c>
      <c r="I24734">
        <v>724.42399999999998</v>
      </c>
    </row>
    <row r="24735" spans="1:9" x14ac:dyDescent="0.25">
      <c r="A24735" t="s">
        <v>43987</v>
      </c>
      <c r="B24735">
        <v>13119</v>
      </c>
      <c r="C24735" s="2">
        <f t="shared" si="2524"/>
        <v>44366</v>
      </c>
      <c r="D24735" s="1">
        <f>TIMEVALUE("13:16:39")</f>
        <v>0.55322916666666666</v>
      </c>
      <c r="E24735" s="2">
        <f t="shared" si="2525"/>
        <v>44366</v>
      </c>
      <c r="F24735" s="1">
        <f>TIMEVALUE("13:21:14")</f>
        <v>0.55641203703703701</v>
      </c>
      <c r="G24735" t="s">
        <v>6560</v>
      </c>
      <c r="H24735" t="s">
        <v>43988</v>
      </c>
      <c r="I24735">
        <v>724.125</v>
      </c>
    </row>
    <row r="24736" spans="1:9" x14ac:dyDescent="0.25">
      <c r="A24736" t="s">
        <v>43989</v>
      </c>
      <c r="B24736">
        <v>13119</v>
      </c>
      <c r="C24736" s="2">
        <f t="shared" si="2524"/>
        <v>44366</v>
      </c>
      <c r="D24736" s="1">
        <f>TIMEVALUE("13:22:25")</f>
        <v>0.55723379629629632</v>
      </c>
      <c r="E24736" s="2">
        <f t="shared" si="2525"/>
        <v>44366</v>
      </c>
      <c r="F24736" s="1">
        <f>TIMEVALUE("13:27:41")</f>
        <v>0.56089120370370371</v>
      </c>
      <c r="G24736" t="s">
        <v>10587</v>
      </c>
      <c r="H24736" t="s">
        <v>8729</v>
      </c>
      <c r="I24736">
        <v>723.80399999999997</v>
      </c>
    </row>
    <row r="24737" spans="1:9" x14ac:dyDescent="0.25">
      <c r="A24737" t="s">
        <v>43990</v>
      </c>
      <c r="B24737">
        <v>13119</v>
      </c>
      <c r="C24737" s="2">
        <f t="shared" si="2524"/>
        <v>44366</v>
      </c>
      <c r="D24737" s="1">
        <f>TIMEVALUE("13:28:57")</f>
        <v>0.56177083333333333</v>
      </c>
      <c r="E24737" s="2">
        <f t="shared" si="2525"/>
        <v>44366</v>
      </c>
      <c r="F24737" s="1">
        <f>TIMEVALUE("13:33:09")</f>
        <v>0.56468750000000001</v>
      </c>
      <c r="G24737" t="s">
        <v>874</v>
      </c>
      <c r="H24737" t="s">
        <v>43991</v>
      </c>
      <c r="I24737">
        <v>723.50699999999995</v>
      </c>
    </row>
    <row r="24738" spans="1:9" x14ac:dyDescent="0.25">
      <c r="A24738" t="s">
        <v>43992</v>
      </c>
      <c r="B24738">
        <v>13119</v>
      </c>
      <c r="C24738" s="2">
        <f t="shared" si="2524"/>
        <v>44366</v>
      </c>
      <c r="D24738" s="1">
        <f>TIMEVALUE("13:34:31")</f>
        <v>0.56563657407407408</v>
      </c>
      <c r="E24738" s="2">
        <f t="shared" si="2525"/>
        <v>44366</v>
      </c>
      <c r="F24738" s="1">
        <f>TIMEVALUE("13:38:55")</f>
        <v>0.56869212962962967</v>
      </c>
      <c r="G24738" t="s">
        <v>233</v>
      </c>
      <c r="H24738" t="s">
        <v>43993</v>
      </c>
      <c r="I24738">
        <v>723.21799999999996</v>
      </c>
    </row>
    <row r="24739" spans="1:9" x14ac:dyDescent="0.25">
      <c r="A24739" t="s">
        <v>43994</v>
      </c>
      <c r="B24739">
        <v>13119</v>
      </c>
      <c r="C24739" s="2">
        <f t="shared" si="2524"/>
        <v>44366</v>
      </c>
      <c r="D24739" s="1">
        <f>TIMEVALUE("13:40:15")</f>
        <v>0.56961805555555556</v>
      </c>
      <c r="E24739" s="2">
        <f t="shared" si="2525"/>
        <v>44366</v>
      </c>
      <c r="F24739" s="1">
        <f>TIMEVALUE("13:43:38")</f>
        <v>0.57196759259259256</v>
      </c>
      <c r="G24739" t="s">
        <v>582</v>
      </c>
      <c r="H24739" t="s">
        <v>41428</v>
      </c>
      <c r="I24739">
        <v>723.05100000000004</v>
      </c>
    </row>
    <row r="24740" spans="1:9" x14ac:dyDescent="0.25">
      <c r="A24740" t="s">
        <v>43995</v>
      </c>
      <c r="B24740">
        <v>13119</v>
      </c>
      <c r="C24740" s="2">
        <f t="shared" si="2524"/>
        <v>44366</v>
      </c>
      <c r="D24740" s="1">
        <f>TIMEVALUE("11:31:47")</f>
        <v>0.48040509259259262</v>
      </c>
      <c r="E24740" s="2">
        <f t="shared" si="2525"/>
        <v>44366</v>
      </c>
      <c r="F24740" s="1">
        <f>TIMEVALUE("11:34:47")</f>
        <v>0.48248842592592595</v>
      </c>
      <c r="G24740" t="s">
        <v>433</v>
      </c>
      <c r="H24740" t="s">
        <v>43996</v>
      </c>
      <c r="I24740">
        <v>722.74699999999996</v>
      </c>
    </row>
    <row r="24741" spans="1:9" x14ac:dyDescent="0.25">
      <c r="A24741" t="s">
        <v>43997</v>
      </c>
      <c r="B24741">
        <v>13119</v>
      </c>
      <c r="C24741" s="2">
        <f t="shared" si="2524"/>
        <v>44366</v>
      </c>
      <c r="D24741" s="1">
        <f>TIMEVALUE("09:56:30")</f>
        <v>0.41423611111111114</v>
      </c>
      <c r="E24741" s="2">
        <f t="shared" si="2525"/>
        <v>44366</v>
      </c>
      <c r="F24741" s="1">
        <f>TIMEVALUE("10:07:24")</f>
        <v>0.42180555555555554</v>
      </c>
      <c r="G24741" t="s">
        <v>1219</v>
      </c>
      <c r="H24741" t="s">
        <v>7471</v>
      </c>
      <c r="I24741">
        <v>726.84799999999996</v>
      </c>
    </row>
    <row r="24742" spans="1:9" x14ac:dyDescent="0.25">
      <c r="A24742" t="s">
        <v>43998</v>
      </c>
      <c r="B24742">
        <v>13119</v>
      </c>
      <c r="C24742" s="2">
        <f t="shared" si="2524"/>
        <v>44366</v>
      </c>
      <c r="D24742" s="1">
        <f>TIMEVALUE("10:09:31")</f>
        <v>0.42327546296296298</v>
      </c>
      <c r="E24742" s="2">
        <f t="shared" si="2525"/>
        <v>44366</v>
      </c>
      <c r="F24742" s="1">
        <f>TIMEVALUE("10:20:38")</f>
        <v>0.43099537037037039</v>
      </c>
      <c r="G24742" t="s">
        <v>7658</v>
      </c>
      <c r="H24742" t="s">
        <v>43999</v>
      </c>
      <c r="I24742">
        <v>726.54200000000003</v>
      </c>
    </row>
    <row r="24743" spans="1:9" x14ac:dyDescent="0.25">
      <c r="A24743" t="s">
        <v>44000</v>
      </c>
      <c r="B24743">
        <v>13119</v>
      </c>
      <c r="C24743" s="2">
        <f t="shared" si="2524"/>
        <v>44366</v>
      </c>
      <c r="D24743" s="1">
        <f>TIMEVALUE("10:21:58")</f>
        <v>0.43192129629629628</v>
      </c>
      <c r="E24743" s="2">
        <f t="shared" si="2525"/>
        <v>44366</v>
      </c>
      <c r="F24743" s="1">
        <f>TIMEVALUE("10:30:44")</f>
        <v>0.43800925925925926</v>
      </c>
      <c r="G24743" t="s">
        <v>170</v>
      </c>
      <c r="H24743" t="s">
        <v>44001</v>
      </c>
      <c r="I24743">
        <v>726.38699999999994</v>
      </c>
    </row>
    <row r="24744" spans="1:9" x14ac:dyDescent="0.25">
      <c r="A24744" t="s">
        <v>44002</v>
      </c>
      <c r="B24744">
        <v>13119</v>
      </c>
      <c r="C24744" s="2">
        <f t="shared" si="2524"/>
        <v>44366</v>
      </c>
      <c r="D24744" s="1">
        <f>TIMEVALUE("10:32:23")</f>
        <v>0.43915509259259261</v>
      </c>
      <c r="E24744" s="2">
        <f t="shared" si="2525"/>
        <v>44366</v>
      </c>
      <c r="F24744" s="1">
        <f>TIMEVALUE("10:38:57")</f>
        <v>0.44371527777777775</v>
      </c>
      <c r="G24744" t="s">
        <v>2994</v>
      </c>
      <c r="H24744" t="s">
        <v>44003</v>
      </c>
      <c r="I24744">
        <v>725.97799999999995</v>
      </c>
    </row>
    <row r="24745" spans="1:9" x14ac:dyDescent="0.25">
      <c r="A24745" t="s">
        <v>44004</v>
      </c>
      <c r="B24745">
        <v>13119</v>
      </c>
      <c r="C24745" s="2">
        <f t="shared" si="2524"/>
        <v>44366</v>
      </c>
      <c r="D24745" s="1">
        <f>TIMEVALUE("10:40:34")</f>
        <v>0.44483796296296296</v>
      </c>
      <c r="E24745" s="2">
        <f t="shared" si="2525"/>
        <v>44366</v>
      </c>
      <c r="F24745" s="1">
        <f>TIMEVALUE("10:46:21")</f>
        <v>0.44885416666666667</v>
      </c>
      <c r="G24745" t="s">
        <v>4001</v>
      </c>
      <c r="H24745" t="s">
        <v>44005</v>
      </c>
      <c r="I24745">
        <v>725.64200000000005</v>
      </c>
    </row>
    <row r="24746" spans="1:9" x14ac:dyDescent="0.25">
      <c r="A24746" t="s">
        <v>44006</v>
      </c>
      <c r="B24746">
        <v>13119</v>
      </c>
      <c r="C24746" s="2">
        <f t="shared" si="2524"/>
        <v>44366</v>
      </c>
      <c r="D24746" s="1">
        <f>TIMEVALUE("10:47:37")</f>
        <v>0.44973379629629628</v>
      </c>
      <c r="E24746" s="2">
        <f t="shared" si="2525"/>
        <v>44366</v>
      </c>
      <c r="F24746" s="1">
        <f>TIMEVALUE("10:53:14")</f>
        <v>0.45363425925925926</v>
      </c>
      <c r="G24746" t="s">
        <v>2488</v>
      </c>
      <c r="H24746" t="s">
        <v>44007</v>
      </c>
      <c r="I24746">
        <v>725.29</v>
      </c>
    </row>
    <row r="24747" spans="1:9" x14ac:dyDescent="0.25">
      <c r="A24747" t="s">
        <v>44008</v>
      </c>
      <c r="B24747">
        <v>13119</v>
      </c>
      <c r="C24747" s="2">
        <f t="shared" si="2524"/>
        <v>44366</v>
      </c>
      <c r="D24747" s="1">
        <f>TIMEVALUE("10:54:24")</f>
        <v>0.45444444444444443</v>
      </c>
      <c r="E24747" s="2">
        <f t="shared" si="2525"/>
        <v>44366</v>
      </c>
      <c r="F24747" s="1">
        <f>TIMEVALUE("10:58:28")</f>
        <v>0.45726851851851852</v>
      </c>
      <c r="G24747" t="s">
        <v>915</v>
      </c>
      <c r="H24747" t="s">
        <v>6428</v>
      </c>
      <c r="I24747">
        <v>724.97799999999995</v>
      </c>
    </row>
    <row r="24748" spans="1:9" x14ac:dyDescent="0.25">
      <c r="A24748" t="s">
        <v>44009</v>
      </c>
      <c r="B24748">
        <v>13119</v>
      </c>
      <c r="C24748" s="2">
        <f t="shared" si="2524"/>
        <v>44366</v>
      </c>
      <c r="D24748" s="1">
        <f>TIMEVALUE("10:59:39")</f>
        <v>0.45809027777777778</v>
      </c>
      <c r="E24748" s="2">
        <f t="shared" si="2525"/>
        <v>44366</v>
      </c>
      <c r="F24748" s="1">
        <f>TIMEVALUE("11:04:33")</f>
        <v>0.46149305555555553</v>
      </c>
      <c r="G24748" t="s">
        <v>1958</v>
      </c>
      <c r="H24748" t="s">
        <v>44010</v>
      </c>
      <c r="I24748">
        <v>724.63400000000001</v>
      </c>
    </row>
    <row r="24749" spans="1:9" x14ac:dyDescent="0.25">
      <c r="A24749" t="s">
        <v>44011</v>
      </c>
      <c r="B24749">
        <v>13119</v>
      </c>
      <c r="C24749" s="2">
        <f t="shared" si="2524"/>
        <v>44366</v>
      </c>
      <c r="D24749" s="1">
        <f>TIMEVALUE("11:05:48")</f>
        <v>0.46236111111111111</v>
      </c>
      <c r="E24749" s="2">
        <f t="shared" si="2525"/>
        <v>44366</v>
      </c>
      <c r="F24749" s="1">
        <f>TIMEVALUE("11:10:57")</f>
        <v>0.4659375</v>
      </c>
      <c r="G24749" t="s">
        <v>2659</v>
      </c>
      <c r="H24749" t="s">
        <v>43264</v>
      </c>
      <c r="I24749">
        <v>724.33199999999999</v>
      </c>
    </row>
    <row r="24750" spans="1:9" x14ac:dyDescent="0.25">
      <c r="A24750" t="s">
        <v>44012</v>
      </c>
      <c r="B24750">
        <v>13119</v>
      </c>
      <c r="C24750" s="2">
        <f t="shared" si="2524"/>
        <v>44366</v>
      </c>
      <c r="D24750" s="1">
        <f>TIMEVALUE("11:12:22")</f>
        <v>0.46692129629629631</v>
      </c>
      <c r="E24750" s="2">
        <f t="shared" si="2525"/>
        <v>44366</v>
      </c>
      <c r="F24750" s="1">
        <f>TIMEVALUE("11:17:45")</f>
        <v>0.47065972222222224</v>
      </c>
      <c r="G24750" t="s">
        <v>4044</v>
      </c>
      <c r="H24750" t="s">
        <v>43993</v>
      </c>
      <c r="I24750">
        <v>723.93100000000004</v>
      </c>
    </row>
    <row r="24751" spans="1:9" x14ac:dyDescent="0.25">
      <c r="A24751" t="s">
        <v>44013</v>
      </c>
      <c r="B24751">
        <v>13119</v>
      </c>
      <c r="C24751" s="2">
        <f t="shared" si="2524"/>
        <v>44366</v>
      </c>
      <c r="D24751" s="1">
        <f>TIMEVALUE("11:19:06")</f>
        <v>0.47159722222222222</v>
      </c>
      <c r="E24751" s="2">
        <f t="shared" si="2525"/>
        <v>44366</v>
      </c>
      <c r="F24751" s="1">
        <f>TIMEVALUE("11:24:26")</f>
        <v>0.47530092592592593</v>
      </c>
      <c r="G24751" t="s">
        <v>880</v>
      </c>
      <c r="H24751" t="s">
        <v>44014</v>
      </c>
      <c r="I24751">
        <v>723.61199999999997</v>
      </c>
    </row>
    <row r="24752" spans="1:9" x14ac:dyDescent="0.25">
      <c r="A24752" t="s">
        <v>44015</v>
      </c>
      <c r="B24752">
        <v>13119</v>
      </c>
      <c r="C24752" s="2">
        <f t="shared" si="2524"/>
        <v>44366</v>
      </c>
      <c r="D24752" s="1">
        <f>TIMEVALUE("11:25:49")</f>
        <v>0.4762615740740741</v>
      </c>
      <c r="E24752" s="2">
        <f t="shared" si="2525"/>
        <v>44366</v>
      </c>
      <c r="F24752" s="1">
        <f>TIMEVALUE("11:29:39")</f>
        <v>0.47892361111111109</v>
      </c>
      <c r="G24752" t="s">
        <v>607</v>
      </c>
      <c r="H24752" t="s">
        <v>11182</v>
      </c>
      <c r="I24752">
        <v>723.30499999999995</v>
      </c>
    </row>
    <row r="24753" spans="1:9" x14ac:dyDescent="0.25">
      <c r="A24753" t="s">
        <v>44016</v>
      </c>
      <c r="B24753">
        <v>13119</v>
      </c>
      <c r="C24753" s="2">
        <f t="shared" si="2524"/>
        <v>44366</v>
      </c>
      <c r="D24753" s="1">
        <f>TIMEVALUE("09:46:46")</f>
        <v>0.40747685185185184</v>
      </c>
      <c r="E24753" s="2">
        <f t="shared" si="2525"/>
        <v>44366</v>
      </c>
      <c r="F24753" s="1">
        <f>TIMEVALUE("09:50:28")</f>
        <v>0.4100462962962963</v>
      </c>
      <c r="G24753" t="s">
        <v>2522</v>
      </c>
      <c r="H24753" t="s">
        <v>44017</v>
      </c>
      <c r="I24753">
        <v>723.07899999999995</v>
      </c>
    </row>
    <row r="24754" spans="1:9" x14ac:dyDescent="0.25">
      <c r="A24754" t="s">
        <v>44018</v>
      </c>
      <c r="B24754">
        <v>13119</v>
      </c>
      <c r="C24754" s="2">
        <f t="shared" ref="C24754:C24796" si="2526">DATEVALUE("2025-06-19")</f>
        <v>44365</v>
      </c>
      <c r="D24754" s="1">
        <f>TIMEVALUE("09:09:33")</f>
        <v>0.38163194444444443</v>
      </c>
      <c r="E24754" s="2">
        <f t="shared" ref="E24754:E24796" si="2527">DATEVALUE("2025-06-19")</f>
        <v>44365</v>
      </c>
      <c r="F24754" s="1">
        <f>TIMEVALUE("09:20:21")</f>
        <v>0.38913194444444443</v>
      </c>
      <c r="G24754" t="s">
        <v>1563</v>
      </c>
      <c r="H24754" t="s">
        <v>44019</v>
      </c>
      <c r="I24754">
        <v>727.43499999999995</v>
      </c>
    </row>
    <row r="24755" spans="1:9" x14ac:dyDescent="0.25">
      <c r="A24755" t="s">
        <v>44020</v>
      </c>
      <c r="B24755">
        <v>13119</v>
      </c>
      <c r="C24755" s="2">
        <f t="shared" si="2526"/>
        <v>44365</v>
      </c>
      <c r="D24755" s="1">
        <f>TIMEVALUE("09:38:39")</f>
        <v>0.40184027777777775</v>
      </c>
      <c r="E24755" s="2">
        <f t="shared" si="2527"/>
        <v>44365</v>
      </c>
      <c r="F24755" s="1">
        <f>TIMEVALUE("09:44:41")</f>
        <v>0.4060300925925926</v>
      </c>
      <c r="G24755" t="s">
        <v>4699</v>
      </c>
      <c r="H24755" t="s">
        <v>44021</v>
      </c>
      <c r="I24755">
        <v>727.14</v>
      </c>
    </row>
    <row r="24756" spans="1:9" x14ac:dyDescent="0.25">
      <c r="A24756" t="s">
        <v>44022</v>
      </c>
      <c r="B24756">
        <v>13119</v>
      </c>
      <c r="C24756" s="2">
        <f t="shared" si="2526"/>
        <v>44365</v>
      </c>
      <c r="D24756" s="1">
        <f>TIMEVALUE("09:46:20")</f>
        <v>0.40717592592592594</v>
      </c>
      <c r="E24756" s="2">
        <f t="shared" si="2527"/>
        <v>44365</v>
      </c>
      <c r="F24756" s="1">
        <f>TIMEVALUE("09:54:26")</f>
        <v>0.41280092592592593</v>
      </c>
      <c r="G24756" t="s">
        <v>1052</v>
      </c>
      <c r="H24756" t="s">
        <v>44023</v>
      </c>
      <c r="I24756">
        <v>726.70699999999999</v>
      </c>
    </row>
    <row r="24757" spans="1:9" x14ac:dyDescent="0.25">
      <c r="A24757" t="s">
        <v>44024</v>
      </c>
      <c r="B24757">
        <v>13119</v>
      </c>
      <c r="C24757" s="2">
        <f t="shared" si="2526"/>
        <v>44365</v>
      </c>
      <c r="D24757" s="1">
        <f>TIMEVALUE("09:57:18")</f>
        <v>0.41479166666666667</v>
      </c>
      <c r="E24757" s="2">
        <f t="shared" si="2527"/>
        <v>44365</v>
      </c>
      <c r="F24757" s="1">
        <f>TIMEVALUE("10:05:04")</f>
        <v>0.42018518518518516</v>
      </c>
      <c r="G24757" t="s">
        <v>3120</v>
      </c>
      <c r="H24757" t="s">
        <v>44025</v>
      </c>
      <c r="I24757">
        <v>726.35699999999997</v>
      </c>
    </row>
    <row r="24758" spans="1:9" x14ac:dyDescent="0.25">
      <c r="A24758" t="s">
        <v>44026</v>
      </c>
      <c r="B24758">
        <v>13119</v>
      </c>
      <c r="C24758" s="2">
        <f t="shared" si="2526"/>
        <v>44365</v>
      </c>
      <c r="D24758" s="1">
        <f>TIMEVALUE("10:07:02")</f>
        <v>0.42155092592592591</v>
      </c>
      <c r="E24758" s="2">
        <f t="shared" si="2527"/>
        <v>44365</v>
      </c>
      <c r="F24758" s="1">
        <f>TIMEVALUE("10:12:07")</f>
        <v>0.42508101851851854</v>
      </c>
      <c r="G24758" t="s">
        <v>1901</v>
      </c>
      <c r="H24758" t="s">
        <v>44027</v>
      </c>
      <c r="I24758">
        <v>725.98699999999997</v>
      </c>
    </row>
    <row r="24759" spans="1:9" x14ac:dyDescent="0.25">
      <c r="A24759" t="s">
        <v>44028</v>
      </c>
      <c r="B24759">
        <v>13119</v>
      </c>
      <c r="C24759" s="2">
        <f t="shared" si="2526"/>
        <v>44365</v>
      </c>
      <c r="D24759" s="1">
        <f>TIMEVALUE("10:13:48")</f>
        <v>0.42625000000000002</v>
      </c>
      <c r="E24759" s="2">
        <f t="shared" si="2527"/>
        <v>44365</v>
      </c>
      <c r="F24759" s="1">
        <f>TIMEVALUE("10:19:20")</f>
        <v>0.43009259259259258</v>
      </c>
      <c r="G24759" t="s">
        <v>711</v>
      </c>
      <c r="H24759" t="s">
        <v>44029</v>
      </c>
      <c r="I24759">
        <v>725.70899999999995</v>
      </c>
    </row>
    <row r="24760" spans="1:9" x14ac:dyDescent="0.25">
      <c r="A24760" t="s">
        <v>44030</v>
      </c>
      <c r="B24760">
        <v>13119</v>
      </c>
      <c r="C24760" s="2">
        <f t="shared" si="2526"/>
        <v>44365</v>
      </c>
      <c r="D24760" s="1">
        <f>TIMEVALUE("10:20:51")</f>
        <v>0.43114583333333334</v>
      </c>
      <c r="E24760" s="2">
        <f t="shared" si="2527"/>
        <v>44365</v>
      </c>
      <c r="F24760" s="1">
        <f>TIMEVALUE("10:28:01")</f>
        <v>0.43612268518518521</v>
      </c>
      <c r="G24760" t="s">
        <v>291</v>
      </c>
      <c r="H24760" t="s">
        <v>44031</v>
      </c>
      <c r="I24760">
        <v>725.23800000000006</v>
      </c>
    </row>
    <row r="24761" spans="1:9" x14ac:dyDescent="0.25">
      <c r="A24761" t="s">
        <v>44032</v>
      </c>
      <c r="B24761">
        <v>13119</v>
      </c>
      <c r="C24761" s="2">
        <f t="shared" si="2526"/>
        <v>44365</v>
      </c>
      <c r="D24761" s="1">
        <f>TIMEVALUE("10:29:28")</f>
        <v>0.43712962962962965</v>
      </c>
      <c r="E24761" s="2">
        <f t="shared" si="2527"/>
        <v>44365</v>
      </c>
      <c r="F24761" s="1">
        <f>TIMEVALUE("10:34:32")</f>
        <v>0.44064814814814812</v>
      </c>
      <c r="G24761" t="s">
        <v>5047</v>
      </c>
      <c r="H24761" t="s">
        <v>41539</v>
      </c>
      <c r="I24761">
        <v>725.01400000000001</v>
      </c>
    </row>
    <row r="24762" spans="1:9" x14ac:dyDescent="0.25">
      <c r="A24762" t="s">
        <v>44033</v>
      </c>
      <c r="B24762">
        <v>13119</v>
      </c>
      <c r="C24762" s="2">
        <f t="shared" si="2526"/>
        <v>44365</v>
      </c>
      <c r="D24762" s="1">
        <f>TIMEVALUE("10:36:07")</f>
        <v>0.4417476851851852</v>
      </c>
      <c r="E24762" s="2">
        <f t="shared" si="2527"/>
        <v>44365</v>
      </c>
      <c r="F24762" s="1">
        <f>TIMEVALUE("10:42:36")</f>
        <v>0.44624999999999998</v>
      </c>
      <c r="G24762" t="s">
        <v>4599</v>
      </c>
      <c r="H24762" t="s">
        <v>7825</v>
      </c>
      <c r="I24762">
        <v>724.54499999999996</v>
      </c>
    </row>
    <row r="24763" spans="1:9" x14ac:dyDescent="0.25">
      <c r="A24763" t="s">
        <v>44034</v>
      </c>
      <c r="B24763">
        <v>13119</v>
      </c>
      <c r="C24763" s="2">
        <f t="shared" si="2526"/>
        <v>44365</v>
      </c>
      <c r="D24763" s="1">
        <f>TIMEVALUE("10:44:25")</f>
        <v>0.44751157407407405</v>
      </c>
      <c r="E24763" s="2">
        <f t="shared" si="2527"/>
        <v>44365</v>
      </c>
      <c r="F24763" s="1">
        <f>TIMEVALUE("10:49:53")</f>
        <v>0.45130787037037035</v>
      </c>
      <c r="G24763" t="s">
        <v>5872</v>
      </c>
      <c r="H24763" t="s">
        <v>44035</v>
      </c>
      <c r="I24763">
        <v>724.274</v>
      </c>
    </row>
    <row r="24764" spans="1:9" x14ac:dyDescent="0.25">
      <c r="A24764" t="s">
        <v>44036</v>
      </c>
      <c r="B24764">
        <v>13119</v>
      </c>
      <c r="C24764" s="2">
        <f t="shared" si="2526"/>
        <v>44365</v>
      </c>
      <c r="D24764" s="1">
        <f>TIMEVALUE("10:51:13")</f>
        <v>0.45223379629629629</v>
      </c>
      <c r="E24764" s="2">
        <f t="shared" si="2527"/>
        <v>44365</v>
      </c>
      <c r="F24764" s="1">
        <f>TIMEVALUE("10:56:56")</f>
        <v>0.45620370370370372</v>
      </c>
      <c r="G24764" t="s">
        <v>736</v>
      </c>
      <c r="H24764" t="s">
        <v>44037</v>
      </c>
      <c r="I24764">
        <v>723.87199999999996</v>
      </c>
    </row>
    <row r="24765" spans="1:9" x14ac:dyDescent="0.25">
      <c r="A24765" t="s">
        <v>44038</v>
      </c>
      <c r="B24765">
        <v>13119</v>
      </c>
      <c r="C24765" s="2">
        <f t="shared" si="2526"/>
        <v>44365</v>
      </c>
      <c r="D24765" s="1">
        <f>TIMEVALUE("10:58:10")</f>
        <v>0.45706018518518521</v>
      </c>
      <c r="E24765" s="2">
        <f t="shared" si="2527"/>
        <v>44365</v>
      </c>
      <c r="F24765" s="1">
        <f>TIMEVALUE("11:04:31")</f>
        <v>0.4614699074074074</v>
      </c>
      <c r="G24765" t="s">
        <v>4234</v>
      </c>
      <c r="H24765" t="s">
        <v>44039</v>
      </c>
      <c r="I24765">
        <v>723.66200000000003</v>
      </c>
    </row>
    <row r="24766" spans="1:9" x14ac:dyDescent="0.25">
      <c r="A24766" t="s">
        <v>44040</v>
      </c>
      <c r="B24766">
        <v>13119</v>
      </c>
      <c r="C24766" s="2">
        <f t="shared" si="2526"/>
        <v>44365</v>
      </c>
      <c r="D24766" s="1">
        <f>TIMEVALUE("09:24:56")</f>
        <v>0.39231481481481484</v>
      </c>
      <c r="E24766" s="2">
        <f t="shared" si="2527"/>
        <v>44365</v>
      </c>
      <c r="F24766" s="1">
        <f>TIMEVALUE("09:30:40")</f>
        <v>0.39629629629629631</v>
      </c>
      <c r="G24766" t="s">
        <v>610</v>
      </c>
      <c r="H24766" t="s">
        <v>44041</v>
      </c>
      <c r="I24766">
        <v>723.31500000000005</v>
      </c>
    </row>
    <row r="24767" spans="1:9" x14ac:dyDescent="0.25">
      <c r="A24767" t="s">
        <v>44042</v>
      </c>
      <c r="B24767">
        <v>13119</v>
      </c>
      <c r="C24767" s="2">
        <f t="shared" si="2526"/>
        <v>44365</v>
      </c>
      <c r="D24767" s="1">
        <f>TIMEVALUE("11:15:02")</f>
        <v>0.46877314814814813</v>
      </c>
      <c r="E24767" s="2">
        <f t="shared" si="2527"/>
        <v>44365</v>
      </c>
      <c r="F24767" s="1">
        <f>TIMEVALUE("11:19:32")</f>
        <v>0.47189814814814812</v>
      </c>
      <c r="G24767" t="s">
        <v>6589</v>
      </c>
      <c r="H24767" t="s">
        <v>44043</v>
      </c>
      <c r="I24767">
        <v>725.774</v>
      </c>
    </row>
    <row r="24768" spans="1:9" x14ac:dyDescent="0.25">
      <c r="A24768" t="s">
        <v>44044</v>
      </c>
      <c r="B24768">
        <v>13119</v>
      </c>
      <c r="C24768" s="2">
        <f t="shared" si="2526"/>
        <v>44365</v>
      </c>
      <c r="D24768" s="1">
        <f>TIMEVALUE("11:21:24")</f>
        <v>0.47319444444444442</v>
      </c>
      <c r="E24768" s="2">
        <f t="shared" si="2527"/>
        <v>44365</v>
      </c>
      <c r="F24768" s="1">
        <f>TIMEVALUE("11:26:07")</f>
        <v>0.47646990740740741</v>
      </c>
      <c r="G24768" t="s">
        <v>206</v>
      </c>
      <c r="H24768" t="s">
        <v>1619</v>
      </c>
      <c r="I24768">
        <v>725.56500000000005</v>
      </c>
    </row>
    <row r="24769" spans="1:9" x14ac:dyDescent="0.25">
      <c r="A24769" t="s">
        <v>44045</v>
      </c>
      <c r="B24769">
        <v>13119</v>
      </c>
      <c r="C24769" s="2">
        <f t="shared" si="2526"/>
        <v>44365</v>
      </c>
      <c r="D24769" s="1">
        <f>TIMEVALUE("11:27:20")</f>
        <v>0.4773148148148148</v>
      </c>
      <c r="E24769" s="2">
        <f t="shared" si="2527"/>
        <v>44365</v>
      </c>
      <c r="F24769" s="1">
        <f>TIMEVALUE("11:31:51")</f>
        <v>0.48045138888888889</v>
      </c>
      <c r="G24769" t="s">
        <v>7883</v>
      </c>
      <c r="H24769" t="s">
        <v>44046</v>
      </c>
      <c r="I24769">
        <v>725.42100000000005</v>
      </c>
    </row>
    <row r="24770" spans="1:9" x14ac:dyDescent="0.25">
      <c r="A24770" t="s">
        <v>44047</v>
      </c>
      <c r="B24770">
        <v>13119</v>
      </c>
      <c r="C24770" s="2">
        <f t="shared" si="2526"/>
        <v>44365</v>
      </c>
      <c r="D24770" s="1">
        <f>TIMEVALUE("11:33:11")</f>
        <v>0.48137731481481483</v>
      </c>
      <c r="E24770" s="2">
        <f t="shared" si="2527"/>
        <v>44365</v>
      </c>
      <c r="F24770" s="1">
        <f>TIMEVALUE("11:36:43")</f>
        <v>0.48383101851851851</v>
      </c>
      <c r="G24770" t="s">
        <v>312</v>
      </c>
      <c r="H24770" t="s">
        <v>44048</v>
      </c>
      <c r="I24770">
        <v>725.16800000000001</v>
      </c>
    </row>
    <row r="24771" spans="1:9" x14ac:dyDescent="0.25">
      <c r="A24771" t="s">
        <v>44049</v>
      </c>
      <c r="B24771">
        <v>13119</v>
      </c>
      <c r="C24771" s="2">
        <f t="shared" si="2526"/>
        <v>44365</v>
      </c>
      <c r="D24771" s="1">
        <f>TIMEVALUE("11:37:58")</f>
        <v>0.48469907407407409</v>
      </c>
      <c r="E24771" s="2">
        <f t="shared" si="2527"/>
        <v>44365</v>
      </c>
      <c r="F24771" s="1">
        <f>TIMEVALUE("11:42:02")</f>
        <v>0.48752314814814812</v>
      </c>
      <c r="G24771" t="s">
        <v>915</v>
      </c>
      <c r="H24771" t="s">
        <v>9148</v>
      </c>
      <c r="I24771">
        <v>724.96600000000001</v>
      </c>
    </row>
    <row r="24772" spans="1:9" x14ac:dyDescent="0.25">
      <c r="A24772" t="s">
        <v>44050</v>
      </c>
      <c r="B24772">
        <v>13119</v>
      </c>
      <c r="C24772" s="2">
        <f t="shared" si="2526"/>
        <v>44365</v>
      </c>
      <c r="D24772" s="1">
        <f>TIMEVALUE("11:43:34")</f>
        <v>0.48858796296296297</v>
      </c>
      <c r="E24772" s="2">
        <f t="shared" si="2527"/>
        <v>44365</v>
      </c>
      <c r="F24772" s="1">
        <f>TIMEVALUE("11:47:27")</f>
        <v>0.49128472222222225</v>
      </c>
      <c r="G24772" t="s">
        <v>487</v>
      </c>
      <c r="H24772" t="s">
        <v>12179</v>
      </c>
      <c r="I24772">
        <v>724.71500000000003</v>
      </c>
    </row>
    <row r="24773" spans="1:9" x14ac:dyDescent="0.25">
      <c r="A24773" t="s">
        <v>44051</v>
      </c>
      <c r="B24773">
        <v>13119</v>
      </c>
      <c r="C24773" s="2">
        <f t="shared" si="2526"/>
        <v>44365</v>
      </c>
      <c r="D24773" s="1">
        <f>TIMEVALUE("11:48:46")</f>
        <v>0.49219907407407409</v>
      </c>
      <c r="E24773" s="2">
        <f t="shared" si="2527"/>
        <v>44365</v>
      </c>
      <c r="F24773" s="1">
        <f>TIMEVALUE("11:52:41")</f>
        <v>0.4949189814814815</v>
      </c>
      <c r="G24773" t="s">
        <v>778</v>
      </c>
      <c r="H24773" t="s">
        <v>44052</v>
      </c>
      <c r="I24773">
        <v>724.33399999999995</v>
      </c>
    </row>
    <row r="24774" spans="1:9" x14ac:dyDescent="0.25">
      <c r="A24774" t="s">
        <v>44053</v>
      </c>
      <c r="B24774">
        <v>13119</v>
      </c>
      <c r="C24774" s="2">
        <f t="shared" si="2526"/>
        <v>44365</v>
      </c>
      <c r="D24774" s="1">
        <f>TIMEVALUE("11:54:07")</f>
        <v>0.49591435185185184</v>
      </c>
      <c r="E24774" s="2">
        <f t="shared" si="2527"/>
        <v>44365</v>
      </c>
      <c r="F24774" s="1">
        <f>TIMEVALUE("11:58:04")</f>
        <v>0.49865740740740738</v>
      </c>
      <c r="G24774" t="s">
        <v>2720</v>
      </c>
      <c r="H24774" t="s">
        <v>6517</v>
      </c>
      <c r="I24774">
        <v>723.98800000000006</v>
      </c>
    </row>
    <row r="24775" spans="1:9" x14ac:dyDescent="0.25">
      <c r="A24775" t="s">
        <v>44054</v>
      </c>
      <c r="B24775">
        <v>13119</v>
      </c>
      <c r="C24775" s="2">
        <f t="shared" si="2526"/>
        <v>44365</v>
      </c>
      <c r="D24775" s="1">
        <f>TIMEVALUE("12:50:54")</f>
        <v>0.5353472222222222</v>
      </c>
      <c r="E24775" s="2">
        <f t="shared" si="2527"/>
        <v>44365</v>
      </c>
      <c r="F24775" s="1">
        <f>TIMEVALUE("12:55:47")</f>
        <v>0.53873842592592591</v>
      </c>
      <c r="G24775" t="s">
        <v>3097</v>
      </c>
      <c r="H24775" t="s">
        <v>44055</v>
      </c>
      <c r="I24775">
        <v>723.75099999999998</v>
      </c>
    </row>
    <row r="24776" spans="1:9" x14ac:dyDescent="0.25">
      <c r="A24776" t="s">
        <v>44056</v>
      </c>
      <c r="B24776">
        <v>13119</v>
      </c>
      <c r="C24776" s="2">
        <f t="shared" si="2526"/>
        <v>44365</v>
      </c>
      <c r="D24776" s="1">
        <f>TIMEVALUE("11:05:56")</f>
        <v>0.4624537037037037</v>
      </c>
      <c r="E24776" s="2">
        <f t="shared" si="2527"/>
        <v>44365</v>
      </c>
      <c r="F24776" s="1">
        <f>TIMEVALUE("11:10:44")</f>
        <v>0.46578703703703705</v>
      </c>
      <c r="G24776" t="s">
        <v>3420</v>
      </c>
      <c r="H24776" t="s">
        <v>43851</v>
      </c>
      <c r="I24776">
        <v>723.41600000000005</v>
      </c>
    </row>
    <row r="24777" spans="1:9" x14ac:dyDescent="0.25">
      <c r="A24777" t="s">
        <v>44057</v>
      </c>
      <c r="B24777">
        <v>13119</v>
      </c>
      <c r="C24777" s="2">
        <f t="shared" si="2526"/>
        <v>44365</v>
      </c>
      <c r="D24777" s="1">
        <f>TIMEVALUE("13:07:20")</f>
        <v>0.54675925925925928</v>
      </c>
      <c r="E24777" s="2">
        <f t="shared" si="2527"/>
        <v>44365</v>
      </c>
      <c r="F24777" s="1">
        <f>TIMEVALUE("13:15:31")</f>
        <v>0.55244212962962957</v>
      </c>
      <c r="G24777" t="s">
        <v>4254</v>
      </c>
      <c r="H24777" t="s">
        <v>11716</v>
      </c>
      <c r="I24777">
        <v>726.24900000000002</v>
      </c>
    </row>
    <row r="24778" spans="1:9" x14ac:dyDescent="0.25">
      <c r="A24778" t="s">
        <v>44058</v>
      </c>
      <c r="B24778">
        <v>13119</v>
      </c>
      <c r="C24778" s="2">
        <f t="shared" si="2526"/>
        <v>44365</v>
      </c>
      <c r="D24778" s="1">
        <f>TIMEVALUE("13:17:49")</f>
        <v>0.55403935185185182</v>
      </c>
      <c r="E24778" s="2">
        <f t="shared" si="2527"/>
        <v>44365</v>
      </c>
      <c r="F24778" s="1">
        <f>TIMEVALUE("13:23:24")</f>
        <v>0.55791666666666662</v>
      </c>
      <c r="G24778" t="s">
        <v>2031</v>
      </c>
      <c r="H24778" t="s">
        <v>44059</v>
      </c>
      <c r="I24778">
        <v>726.13800000000003</v>
      </c>
    </row>
    <row r="24779" spans="1:9" x14ac:dyDescent="0.25">
      <c r="A24779" t="s">
        <v>44060</v>
      </c>
      <c r="B24779">
        <v>13119</v>
      </c>
      <c r="C24779" s="2">
        <f t="shared" si="2526"/>
        <v>44365</v>
      </c>
      <c r="D24779" s="1">
        <f>TIMEVALUE("13:25:06")</f>
        <v>0.55909722222222225</v>
      </c>
      <c r="E24779" s="2">
        <f t="shared" si="2527"/>
        <v>44365</v>
      </c>
      <c r="F24779" s="1">
        <f>TIMEVALUE("13:32:03")</f>
        <v>0.56392361111111111</v>
      </c>
      <c r="G24779" t="s">
        <v>394</v>
      </c>
      <c r="H24779" t="s">
        <v>44061</v>
      </c>
      <c r="I24779">
        <v>725.85299999999995</v>
      </c>
    </row>
    <row r="24780" spans="1:9" x14ac:dyDescent="0.25">
      <c r="A24780" t="s">
        <v>44062</v>
      </c>
      <c r="B24780">
        <v>13119</v>
      </c>
      <c r="C24780" s="2">
        <f t="shared" si="2526"/>
        <v>44365</v>
      </c>
      <c r="D24780" s="1">
        <f>TIMEVALUE("13:33:21")</f>
        <v>0.56482638888888892</v>
      </c>
      <c r="E24780" s="2">
        <f t="shared" si="2527"/>
        <v>44365</v>
      </c>
      <c r="F24780" s="1">
        <f>TIMEVALUE("13:37:08")</f>
        <v>0.56745370370370374</v>
      </c>
      <c r="G24780" t="s">
        <v>3841</v>
      </c>
      <c r="H24780" t="s">
        <v>44063</v>
      </c>
      <c r="I24780">
        <v>725.71699999999998</v>
      </c>
    </row>
    <row r="24781" spans="1:9" x14ac:dyDescent="0.25">
      <c r="A24781" t="s">
        <v>44064</v>
      </c>
      <c r="B24781">
        <v>13119</v>
      </c>
      <c r="C24781" s="2">
        <f t="shared" si="2526"/>
        <v>44365</v>
      </c>
      <c r="D24781" s="1">
        <f>TIMEVALUE("13:51:11")</f>
        <v>0.57721064814814815</v>
      </c>
      <c r="E24781" s="2">
        <f t="shared" si="2527"/>
        <v>44365</v>
      </c>
      <c r="F24781" s="1">
        <f>TIMEVALUE("13:55:02")</f>
        <v>0.57988425925925924</v>
      </c>
      <c r="G24781" t="s">
        <v>846</v>
      </c>
      <c r="H24781" t="s">
        <v>44065</v>
      </c>
      <c r="I24781">
        <v>725.33799999999997</v>
      </c>
    </row>
    <row r="24782" spans="1:9" x14ac:dyDescent="0.25">
      <c r="A24782" t="s">
        <v>44066</v>
      </c>
      <c r="B24782">
        <v>13119</v>
      </c>
      <c r="C24782" s="2">
        <f t="shared" si="2526"/>
        <v>44365</v>
      </c>
      <c r="D24782" s="1">
        <f>TIMEVALUE("13:56:23")</f>
        <v>0.58082175925925927</v>
      </c>
      <c r="E24782" s="2">
        <f t="shared" si="2527"/>
        <v>44365</v>
      </c>
      <c r="F24782" s="1">
        <f>TIMEVALUE("14:00:31")</f>
        <v>0.58369212962962957</v>
      </c>
      <c r="G24782" t="s">
        <v>3226</v>
      </c>
      <c r="H24782" t="s">
        <v>44067</v>
      </c>
      <c r="I24782">
        <v>725.03599999999994</v>
      </c>
    </row>
    <row r="24783" spans="1:9" x14ac:dyDescent="0.25">
      <c r="A24783" t="s">
        <v>44068</v>
      </c>
      <c r="B24783">
        <v>13119</v>
      </c>
      <c r="C24783" s="2">
        <f t="shared" si="2526"/>
        <v>44365</v>
      </c>
      <c r="D24783" s="1">
        <f>TIMEVALUE("14:01:53")</f>
        <v>0.58464120370370365</v>
      </c>
      <c r="E24783" s="2">
        <f t="shared" si="2527"/>
        <v>44365</v>
      </c>
      <c r="F24783" s="1">
        <f>TIMEVALUE("14:06:20")</f>
        <v>0.58773148148148147</v>
      </c>
      <c r="G24783" t="s">
        <v>2591</v>
      </c>
      <c r="H24783" t="s">
        <v>44069</v>
      </c>
      <c r="I24783">
        <v>724.67</v>
      </c>
    </row>
    <row r="24784" spans="1:9" x14ac:dyDescent="0.25">
      <c r="A24784" t="s">
        <v>44070</v>
      </c>
      <c r="B24784">
        <v>13119</v>
      </c>
      <c r="C24784" s="2">
        <f t="shared" si="2526"/>
        <v>44365</v>
      </c>
      <c r="D24784" s="1">
        <f>TIMEVALUE("14:08:10")</f>
        <v>0.58900462962962963</v>
      </c>
      <c r="E24784" s="2">
        <f t="shared" si="2527"/>
        <v>44365</v>
      </c>
      <c r="F24784" s="1">
        <f>TIMEVALUE("14:13:50")</f>
        <v>0.59293981481481484</v>
      </c>
      <c r="G24784" t="s">
        <v>793</v>
      </c>
      <c r="H24784" t="s">
        <v>9044</v>
      </c>
      <c r="I24784">
        <v>724.35299999999995</v>
      </c>
    </row>
    <row r="24785" spans="1:9" x14ac:dyDescent="0.25">
      <c r="A24785" t="s">
        <v>44071</v>
      </c>
      <c r="B24785">
        <v>13119</v>
      </c>
      <c r="C24785" s="2">
        <f t="shared" si="2526"/>
        <v>44365</v>
      </c>
      <c r="D24785" s="1">
        <f>TIMEVALUE("14:15:04")</f>
        <v>0.59379629629629627</v>
      </c>
      <c r="E24785" s="2">
        <f t="shared" si="2527"/>
        <v>44365</v>
      </c>
      <c r="F24785" s="1">
        <f>TIMEVALUE("14:19:56")</f>
        <v>0.59717592592592594</v>
      </c>
      <c r="G24785" t="s">
        <v>649</v>
      </c>
      <c r="H24785" t="s">
        <v>8443</v>
      </c>
      <c r="I24785">
        <v>724.04</v>
      </c>
    </row>
    <row r="24786" spans="1:9" x14ac:dyDescent="0.25">
      <c r="A24786" t="s">
        <v>44072</v>
      </c>
      <c r="B24786">
        <v>13119</v>
      </c>
      <c r="C24786" s="2">
        <f t="shared" si="2526"/>
        <v>44365</v>
      </c>
      <c r="D24786" s="1">
        <f>TIMEVALUE("12:57:24")</f>
        <v>0.53986111111111112</v>
      </c>
      <c r="E24786" s="2">
        <f t="shared" si="2527"/>
        <v>44365</v>
      </c>
      <c r="F24786" s="1">
        <f>TIMEVALUE("13:02:35")</f>
        <v>0.5434606481481481</v>
      </c>
      <c r="G24786" t="s">
        <v>744</v>
      </c>
      <c r="H24786" t="s">
        <v>44073</v>
      </c>
      <c r="I24786">
        <v>723.67</v>
      </c>
    </row>
    <row r="24787" spans="1:9" x14ac:dyDescent="0.25">
      <c r="A24787" t="s">
        <v>44074</v>
      </c>
      <c r="B24787">
        <v>13119</v>
      </c>
      <c r="C24787" s="2">
        <f t="shared" si="2526"/>
        <v>44365</v>
      </c>
      <c r="D24787" s="1">
        <f>TIMEVALUE("14:31:38")</f>
        <v>0.60530092592592588</v>
      </c>
      <c r="E24787" s="2">
        <f t="shared" si="2527"/>
        <v>44365</v>
      </c>
      <c r="F24787" s="1">
        <f>TIMEVALUE("14:36:56")</f>
        <v>0.60898148148148146</v>
      </c>
      <c r="G24787" t="s">
        <v>3945</v>
      </c>
      <c r="H24787" t="s">
        <v>44075</v>
      </c>
      <c r="I24787">
        <v>726.65800000000002</v>
      </c>
    </row>
    <row r="24788" spans="1:9" x14ac:dyDescent="0.25">
      <c r="A24788" t="s">
        <v>44076</v>
      </c>
      <c r="B24788">
        <v>13119</v>
      </c>
      <c r="C24788" s="2">
        <f t="shared" si="2526"/>
        <v>44365</v>
      </c>
      <c r="D24788" s="1">
        <f>TIMEVALUE("14:39:21")</f>
        <v>0.6106597222222222</v>
      </c>
      <c r="E24788" s="2">
        <f t="shared" si="2527"/>
        <v>44365</v>
      </c>
      <c r="F24788" s="1">
        <f>TIMEVALUE("14:44:27")</f>
        <v>0.61420138888888887</v>
      </c>
      <c r="G24788" t="s">
        <v>4674</v>
      </c>
      <c r="H24788" t="s">
        <v>44077</v>
      </c>
      <c r="I24788">
        <v>726.49599999999998</v>
      </c>
    </row>
    <row r="24789" spans="1:9" x14ac:dyDescent="0.25">
      <c r="A24789" t="s">
        <v>44078</v>
      </c>
      <c r="B24789">
        <v>13119</v>
      </c>
      <c r="C24789" s="2">
        <f t="shared" si="2526"/>
        <v>44365</v>
      </c>
      <c r="D24789" s="1">
        <f>TIMEVALUE("14:46:12")</f>
        <v>0.61541666666666661</v>
      </c>
      <c r="E24789" s="2">
        <f t="shared" si="2527"/>
        <v>44365</v>
      </c>
      <c r="F24789" s="1">
        <f>TIMEVALUE("14:53:11")</f>
        <v>0.62026620370370367</v>
      </c>
      <c r="G24789" t="s">
        <v>4342</v>
      </c>
      <c r="H24789" t="s">
        <v>44079</v>
      </c>
      <c r="I24789">
        <v>726.26900000000001</v>
      </c>
    </row>
    <row r="24790" spans="1:9" x14ac:dyDescent="0.25">
      <c r="A24790" t="s">
        <v>44080</v>
      </c>
      <c r="B24790">
        <v>13119</v>
      </c>
      <c r="C24790" s="2">
        <f t="shared" si="2526"/>
        <v>44365</v>
      </c>
      <c r="D24790" s="1">
        <f>TIMEVALUE("14:55:01")</f>
        <v>0.62153935185185183</v>
      </c>
      <c r="E24790" s="2">
        <f t="shared" si="2527"/>
        <v>44365</v>
      </c>
      <c r="F24790" s="1">
        <f>TIMEVALUE("15:01:33")</f>
        <v>0.62607638888888884</v>
      </c>
      <c r="G24790" t="s">
        <v>4061</v>
      </c>
      <c r="H24790" t="s">
        <v>44081</v>
      </c>
      <c r="I24790">
        <v>725.98400000000004</v>
      </c>
    </row>
    <row r="24791" spans="1:9" x14ac:dyDescent="0.25">
      <c r="A24791" t="s">
        <v>44082</v>
      </c>
      <c r="B24791">
        <v>13119</v>
      </c>
      <c r="C24791" s="2">
        <f t="shared" si="2526"/>
        <v>44365</v>
      </c>
      <c r="D24791" s="1">
        <f>TIMEVALUE("15:02:58")</f>
        <v>0.62706018518518514</v>
      </c>
      <c r="E24791" s="2">
        <f t="shared" si="2527"/>
        <v>44365</v>
      </c>
      <c r="F24791" s="1">
        <f>TIMEVALUE("15:09:57")</f>
        <v>0.63190972222222219</v>
      </c>
      <c r="G24791" t="s">
        <v>4342</v>
      </c>
      <c r="H24791" t="s">
        <v>44083</v>
      </c>
      <c r="I24791">
        <v>725.67899999999997</v>
      </c>
    </row>
    <row r="24792" spans="1:9" x14ac:dyDescent="0.25">
      <c r="A24792" t="s">
        <v>44084</v>
      </c>
      <c r="B24792">
        <v>13119</v>
      </c>
      <c r="C24792" s="2">
        <f t="shared" si="2526"/>
        <v>44365</v>
      </c>
      <c r="D24792" s="1">
        <f>TIMEVALUE("15:11:35")</f>
        <v>0.63304398148148144</v>
      </c>
      <c r="E24792" s="2">
        <f t="shared" si="2527"/>
        <v>44365</v>
      </c>
      <c r="F24792" s="1">
        <f>TIMEVALUE("15:16:02")</f>
        <v>0.63613425925925926</v>
      </c>
      <c r="G24792" t="s">
        <v>2591</v>
      </c>
      <c r="H24792" t="s">
        <v>44085</v>
      </c>
      <c r="I24792">
        <v>725.23599999999999</v>
      </c>
    </row>
    <row r="24793" spans="1:9" x14ac:dyDescent="0.25">
      <c r="A24793" t="s">
        <v>44086</v>
      </c>
      <c r="B24793">
        <v>13119</v>
      </c>
      <c r="C24793" s="2">
        <f t="shared" si="2526"/>
        <v>44365</v>
      </c>
      <c r="D24793" s="1">
        <f>TIMEVALUE("15:17:29")</f>
        <v>0.63714120370370375</v>
      </c>
      <c r="E24793" s="2">
        <f t="shared" si="2527"/>
        <v>44365</v>
      </c>
      <c r="F24793" s="1">
        <f>TIMEVALUE("15:21:50")</f>
        <v>0.640162037037037</v>
      </c>
      <c r="G24793" t="s">
        <v>422</v>
      </c>
      <c r="H24793" t="s">
        <v>44087</v>
      </c>
      <c r="I24793">
        <v>724.95</v>
      </c>
    </row>
    <row r="24794" spans="1:9" x14ac:dyDescent="0.25">
      <c r="A24794" t="s">
        <v>44088</v>
      </c>
      <c r="B24794">
        <v>13119</v>
      </c>
      <c r="C24794" s="2">
        <f t="shared" si="2526"/>
        <v>44365</v>
      </c>
      <c r="D24794" s="1">
        <f>TIMEVALUE("15:23:04")</f>
        <v>0.64101851851851854</v>
      </c>
      <c r="E24794" s="2">
        <f t="shared" si="2527"/>
        <v>44365</v>
      </c>
      <c r="F24794" s="1">
        <f>TIMEVALUE("15:27:48")</f>
        <v>0.64430555555555558</v>
      </c>
      <c r="G24794" t="s">
        <v>6792</v>
      </c>
      <c r="H24794" t="s">
        <v>44089</v>
      </c>
      <c r="I24794">
        <v>724.54</v>
      </c>
    </row>
    <row r="24795" spans="1:9" x14ac:dyDescent="0.25">
      <c r="A24795" t="s">
        <v>44090</v>
      </c>
      <c r="B24795">
        <v>13119</v>
      </c>
      <c r="C24795" s="2">
        <f t="shared" si="2526"/>
        <v>44365</v>
      </c>
      <c r="D24795" s="1">
        <f>TIMEVALUE("15:29:01")</f>
        <v>0.64515046296296297</v>
      </c>
      <c r="E24795" s="2">
        <f t="shared" si="2527"/>
        <v>44365</v>
      </c>
      <c r="F24795" s="1">
        <f>TIMEVALUE("15:34:54")</f>
        <v>0.64923611111111112</v>
      </c>
      <c r="G24795" t="s">
        <v>4956</v>
      </c>
      <c r="H24795" t="s">
        <v>43836</v>
      </c>
      <c r="I24795">
        <v>724.245</v>
      </c>
    </row>
    <row r="24796" spans="1:9" x14ac:dyDescent="0.25">
      <c r="A24796" t="s">
        <v>44091</v>
      </c>
      <c r="B24796">
        <v>13119</v>
      </c>
      <c r="C24796" s="2">
        <f t="shared" si="2526"/>
        <v>44365</v>
      </c>
      <c r="D24796" s="1">
        <f>TIMEVALUE("14:21:18")</f>
        <v>0.59812500000000002</v>
      </c>
      <c r="E24796" s="2">
        <f t="shared" si="2527"/>
        <v>44365</v>
      </c>
      <c r="F24796" s="1">
        <f>TIMEVALUE("14:26:30")</f>
        <v>0.60173611111111114</v>
      </c>
      <c r="G24796" t="s">
        <v>2889</v>
      </c>
      <c r="H24796" t="s">
        <v>44092</v>
      </c>
      <c r="I24796">
        <v>723.96600000000001</v>
      </c>
    </row>
    <row r="24797" spans="1:9" x14ac:dyDescent="0.25">
      <c r="A24797" t="s">
        <v>44093</v>
      </c>
      <c r="B24797">
        <v>13114</v>
      </c>
      <c r="C24797" s="2">
        <f t="shared" ref="C24797:C24836" si="2528">DATEVALUE("2025-06-20")</f>
        <v>44366</v>
      </c>
      <c r="D24797" s="1">
        <f>TIMEVALUE("14:10:36")</f>
        <v>0.59069444444444441</v>
      </c>
      <c r="E24797" s="2">
        <f t="shared" ref="E24797:E24836" si="2529">DATEVALUE("2025-06-20")</f>
        <v>44366</v>
      </c>
      <c r="F24797" s="1">
        <f>TIMEVALUE("14:13:15")</f>
        <v>0.59253472222222225</v>
      </c>
      <c r="G24797" t="s">
        <v>770</v>
      </c>
      <c r="H24797" t="s">
        <v>44094</v>
      </c>
      <c r="I24797">
        <v>719.64300000000003</v>
      </c>
    </row>
    <row r="24798" spans="1:9" x14ac:dyDescent="0.25">
      <c r="A24798" t="s">
        <v>44095</v>
      </c>
      <c r="B24798">
        <v>13114</v>
      </c>
      <c r="C24798" s="2">
        <f t="shared" si="2528"/>
        <v>44366</v>
      </c>
      <c r="D24798" s="1">
        <f>TIMEVALUE("14:15:15")</f>
        <v>0.59392361111111114</v>
      </c>
      <c r="E24798" s="2">
        <f t="shared" si="2529"/>
        <v>44366</v>
      </c>
      <c r="F24798" s="1">
        <f>TIMEVALUE("14:22:07")</f>
        <v>0.59869212962962959</v>
      </c>
      <c r="G24798" t="s">
        <v>2725</v>
      </c>
      <c r="H24798" t="s">
        <v>43497</v>
      </c>
      <c r="I24798">
        <v>719.49599999999998</v>
      </c>
    </row>
    <row r="24799" spans="1:9" x14ac:dyDescent="0.25">
      <c r="A24799" t="s">
        <v>44096</v>
      </c>
      <c r="B24799">
        <v>13114</v>
      </c>
      <c r="C24799" s="2">
        <f t="shared" si="2528"/>
        <v>44366</v>
      </c>
      <c r="D24799" s="1">
        <f>TIMEVALUE("14:24:26")</f>
        <v>0.60030092592592588</v>
      </c>
      <c r="E24799" s="2">
        <f t="shared" si="2529"/>
        <v>44366</v>
      </c>
      <c r="F24799" s="1">
        <f>TIMEVALUE("14:30:27")</f>
        <v>0.60447916666666668</v>
      </c>
      <c r="G24799" t="s">
        <v>1952</v>
      </c>
      <c r="H24799" t="s">
        <v>44097</v>
      </c>
      <c r="I24799">
        <v>719.39099999999996</v>
      </c>
    </row>
    <row r="24800" spans="1:9" x14ac:dyDescent="0.25">
      <c r="A24800" t="s">
        <v>44098</v>
      </c>
      <c r="B24800">
        <v>13114</v>
      </c>
      <c r="C24800" s="2">
        <f t="shared" si="2528"/>
        <v>44366</v>
      </c>
      <c r="D24800" s="1">
        <f>TIMEVALUE("14:40:52")</f>
        <v>0.61171296296296296</v>
      </c>
      <c r="E24800" s="2">
        <f t="shared" si="2529"/>
        <v>44366</v>
      </c>
      <c r="F24800" s="1">
        <f>TIMEVALUE("14:46:01")</f>
        <v>0.61528935185185185</v>
      </c>
      <c r="G24800" t="s">
        <v>2659</v>
      </c>
      <c r="H24800" t="s">
        <v>44099</v>
      </c>
      <c r="I24800">
        <v>719.37300000000005</v>
      </c>
    </row>
    <row r="24801" spans="1:9" x14ac:dyDescent="0.25">
      <c r="A24801" t="s">
        <v>44100</v>
      </c>
      <c r="B24801">
        <v>13114</v>
      </c>
      <c r="C24801" s="2">
        <f t="shared" si="2528"/>
        <v>44366</v>
      </c>
      <c r="D24801" s="1">
        <f>TIMEVALUE("14:47:48")</f>
        <v>0.61652777777777779</v>
      </c>
      <c r="E24801" s="2">
        <f t="shared" si="2529"/>
        <v>44366</v>
      </c>
      <c r="F24801" s="1">
        <f>TIMEVALUE("14:53:33")</f>
        <v>0.6205208333333333</v>
      </c>
      <c r="G24801" t="s">
        <v>2294</v>
      </c>
      <c r="H24801" t="s">
        <v>11959</v>
      </c>
      <c r="I24801">
        <v>719.08600000000001</v>
      </c>
    </row>
    <row r="24802" spans="1:9" x14ac:dyDescent="0.25">
      <c r="A24802" t="s">
        <v>44101</v>
      </c>
      <c r="B24802">
        <v>13114</v>
      </c>
      <c r="C24802" s="2">
        <f t="shared" si="2528"/>
        <v>44366</v>
      </c>
      <c r="D24802" s="1">
        <f>TIMEVALUE("14:55:23")</f>
        <v>0.62179398148148146</v>
      </c>
      <c r="E24802" s="2">
        <f t="shared" si="2529"/>
        <v>44366</v>
      </c>
      <c r="F24802" s="1">
        <f>TIMEVALUE("15:00:56")</f>
        <v>0.62564814814814818</v>
      </c>
      <c r="G24802" t="s">
        <v>297</v>
      </c>
      <c r="H24802" t="s">
        <v>44102</v>
      </c>
      <c r="I24802">
        <v>719.04899999999998</v>
      </c>
    </row>
    <row r="24803" spans="1:9" x14ac:dyDescent="0.25">
      <c r="A24803" t="s">
        <v>44103</v>
      </c>
      <c r="B24803">
        <v>13114</v>
      </c>
      <c r="C24803" s="2">
        <f t="shared" si="2528"/>
        <v>44366</v>
      </c>
      <c r="D24803" s="1">
        <f>TIMEVALUE("15:02:39")</f>
        <v>0.62684027777777773</v>
      </c>
      <c r="E24803" s="2">
        <f t="shared" si="2529"/>
        <v>44366</v>
      </c>
      <c r="F24803" s="1">
        <f>TIMEVALUE("15:10:24")</f>
        <v>0.63222222222222224</v>
      </c>
      <c r="G24803" t="s">
        <v>1878</v>
      </c>
      <c r="H24803" t="s">
        <v>4499</v>
      </c>
      <c r="I24803">
        <v>718.73800000000006</v>
      </c>
    </row>
    <row r="24804" spans="1:9" x14ac:dyDescent="0.25">
      <c r="A24804" t="s">
        <v>44104</v>
      </c>
      <c r="B24804">
        <v>13114</v>
      </c>
      <c r="C24804" s="2">
        <f t="shared" si="2528"/>
        <v>44366</v>
      </c>
      <c r="D24804" s="1">
        <f>TIMEVALUE("15:11:48")</f>
        <v>0.63319444444444439</v>
      </c>
      <c r="E24804" s="2">
        <f t="shared" si="2529"/>
        <v>44366</v>
      </c>
      <c r="F24804" s="1">
        <f>TIMEVALUE("15:25:48")</f>
        <v>0.64291666666666669</v>
      </c>
      <c r="G24804" t="s">
        <v>1355</v>
      </c>
      <c r="H24804" t="s">
        <v>44105</v>
      </c>
      <c r="I24804">
        <v>718.53899999999999</v>
      </c>
    </row>
    <row r="24805" spans="1:9" x14ac:dyDescent="0.25">
      <c r="A24805" t="s">
        <v>44106</v>
      </c>
      <c r="B24805">
        <v>13114</v>
      </c>
      <c r="C24805" s="2">
        <f t="shared" si="2528"/>
        <v>44366</v>
      </c>
      <c r="D24805" s="1">
        <f>TIMEVALUE("15:28:39")</f>
        <v>0.64489583333333333</v>
      </c>
      <c r="E24805" s="2">
        <f t="shared" si="2529"/>
        <v>44366</v>
      </c>
      <c r="F24805" s="1">
        <f>TIMEVALUE("15:35:01")</f>
        <v>0.64931712962962962</v>
      </c>
      <c r="G24805" t="s">
        <v>3567</v>
      </c>
      <c r="H24805" t="s">
        <v>44107</v>
      </c>
      <c r="I24805">
        <v>718.45100000000002</v>
      </c>
    </row>
    <row r="24806" spans="1:9" x14ac:dyDescent="0.25">
      <c r="A24806" t="s">
        <v>44108</v>
      </c>
      <c r="B24806">
        <v>13114</v>
      </c>
      <c r="C24806" s="2">
        <f t="shared" si="2528"/>
        <v>44366</v>
      </c>
      <c r="D24806" s="1">
        <f>TIMEVALUE("13:58:38")</f>
        <v>0.5823842592592593</v>
      </c>
      <c r="E24806" s="2">
        <f t="shared" si="2529"/>
        <v>44366</v>
      </c>
      <c r="F24806" s="1">
        <f>TIMEVALUE("14:04:52")</f>
        <v>0.58671296296296294</v>
      </c>
      <c r="G24806" t="s">
        <v>6023</v>
      </c>
      <c r="H24806" t="s">
        <v>44109</v>
      </c>
      <c r="I24806">
        <v>718.34799999999996</v>
      </c>
    </row>
    <row r="24807" spans="1:9" x14ac:dyDescent="0.25">
      <c r="A24807" t="s">
        <v>44110</v>
      </c>
      <c r="B24807">
        <v>13114</v>
      </c>
      <c r="C24807" s="2">
        <f t="shared" si="2528"/>
        <v>44366</v>
      </c>
      <c r="D24807" s="1">
        <f>TIMEVALUE("11:39:01")</f>
        <v>0.48542824074074076</v>
      </c>
      <c r="E24807" s="2">
        <f t="shared" si="2529"/>
        <v>44366</v>
      </c>
      <c r="F24807" s="1">
        <f>TIMEVALUE("11:41:56")</f>
        <v>0.48745370370370372</v>
      </c>
      <c r="G24807" t="s">
        <v>2406</v>
      </c>
      <c r="H24807" t="s">
        <v>6990</v>
      </c>
      <c r="I24807">
        <v>719.75199999999995</v>
      </c>
    </row>
    <row r="24808" spans="1:9" x14ac:dyDescent="0.25">
      <c r="A24808" t="s">
        <v>44111</v>
      </c>
      <c r="B24808">
        <v>13114</v>
      </c>
      <c r="C24808" s="2">
        <f t="shared" si="2528"/>
        <v>44366</v>
      </c>
      <c r="D24808" s="1">
        <f>TIMEVALUE("11:45:28")</f>
        <v>0.4899074074074074</v>
      </c>
      <c r="E24808" s="2">
        <f t="shared" si="2529"/>
        <v>44366</v>
      </c>
      <c r="F24808" s="1">
        <f>TIMEVALUE("11:48:47")</f>
        <v>0.49221064814814813</v>
      </c>
      <c r="G24808" t="s">
        <v>816</v>
      </c>
      <c r="H24808" t="s">
        <v>10570</v>
      </c>
      <c r="I24808">
        <v>719.70699999999999</v>
      </c>
    </row>
    <row r="24809" spans="1:9" x14ac:dyDescent="0.25">
      <c r="A24809" t="s">
        <v>44112</v>
      </c>
      <c r="B24809">
        <v>13114</v>
      </c>
      <c r="C24809" s="2">
        <f t="shared" si="2528"/>
        <v>44366</v>
      </c>
      <c r="D24809" s="1">
        <f>TIMEVALUE("11:50:23")</f>
        <v>0.49332175925925925</v>
      </c>
      <c r="E24809" s="2">
        <f t="shared" si="2529"/>
        <v>44366</v>
      </c>
      <c r="F24809" s="1">
        <f>TIMEVALUE("11:56:50")</f>
        <v>0.49780092592592595</v>
      </c>
      <c r="G24809" t="s">
        <v>6170</v>
      </c>
      <c r="H24809" t="s">
        <v>44113</v>
      </c>
      <c r="I24809">
        <v>719.57500000000005</v>
      </c>
    </row>
    <row r="24810" spans="1:9" x14ac:dyDescent="0.25">
      <c r="A24810" t="s">
        <v>44114</v>
      </c>
      <c r="B24810">
        <v>13114</v>
      </c>
      <c r="C24810" s="2">
        <f t="shared" si="2528"/>
        <v>44366</v>
      </c>
      <c r="D24810" s="1">
        <f>TIMEVALUE("12:58:16")</f>
        <v>0.54046296296296292</v>
      </c>
      <c r="E24810" s="2">
        <f t="shared" si="2529"/>
        <v>44366</v>
      </c>
      <c r="F24810" s="1">
        <f>TIMEVALUE("13:03:11")</f>
        <v>0.54387731481481483</v>
      </c>
      <c r="G24810" t="s">
        <v>2711</v>
      </c>
      <c r="H24810" t="s">
        <v>44115</v>
      </c>
      <c r="I24810">
        <v>719.43700000000001</v>
      </c>
    </row>
    <row r="24811" spans="1:9" x14ac:dyDescent="0.25">
      <c r="A24811" t="s">
        <v>44116</v>
      </c>
      <c r="B24811">
        <v>13114</v>
      </c>
      <c r="C24811" s="2">
        <f t="shared" si="2528"/>
        <v>44366</v>
      </c>
      <c r="D24811" s="1">
        <f>TIMEVALUE("13:05:14")</f>
        <v>0.54530092592592594</v>
      </c>
      <c r="E24811" s="2">
        <f t="shared" si="2529"/>
        <v>44366</v>
      </c>
      <c r="F24811" s="1">
        <f>TIMEVALUE("13:10:31")</f>
        <v>0.54896990740740736</v>
      </c>
      <c r="G24811" t="s">
        <v>2472</v>
      </c>
      <c r="H24811" t="s">
        <v>44117</v>
      </c>
      <c r="I24811">
        <v>719.23800000000006</v>
      </c>
    </row>
    <row r="24812" spans="1:9" x14ac:dyDescent="0.25">
      <c r="A24812" t="s">
        <v>44118</v>
      </c>
      <c r="B24812">
        <v>13114</v>
      </c>
      <c r="C24812" s="2">
        <f t="shared" si="2528"/>
        <v>44366</v>
      </c>
      <c r="D24812" s="1">
        <f>TIMEVALUE("13:12:39")</f>
        <v>0.55045138888888889</v>
      </c>
      <c r="E24812" s="2">
        <f t="shared" si="2529"/>
        <v>44366</v>
      </c>
      <c r="F24812" s="1">
        <f>TIMEVALUE("13:18:05")</f>
        <v>0.554224537037037</v>
      </c>
      <c r="G24812" t="s">
        <v>2189</v>
      </c>
      <c r="H24812" t="s">
        <v>44119</v>
      </c>
      <c r="I24812">
        <v>719.13699999999994</v>
      </c>
    </row>
    <row r="24813" spans="1:9" x14ac:dyDescent="0.25">
      <c r="A24813" t="s">
        <v>44120</v>
      </c>
      <c r="B24813">
        <v>13114</v>
      </c>
      <c r="C24813" s="2">
        <f t="shared" si="2528"/>
        <v>44366</v>
      </c>
      <c r="D24813" s="1">
        <f>TIMEVALUE("13:31:37")</f>
        <v>0.56362268518518521</v>
      </c>
      <c r="E24813" s="2">
        <f t="shared" si="2529"/>
        <v>44366</v>
      </c>
      <c r="F24813" s="1">
        <f>TIMEVALUE("13:37:33")</f>
        <v>0.5677430555555556</v>
      </c>
      <c r="G24813" t="s">
        <v>176</v>
      </c>
      <c r="H24813" t="s">
        <v>44121</v>
      </c>
      <c r="I24813">
        <v>718.81799999999998</v>
      </c>
    </row>
    <row r="24814" spans="1:9" x14ac:dyDescent="0.25">
      <c r="A24814" t="s">
        <v>44122</v>
      </c>
      <c r="B24814">
        <v>13114</v>
      </c>
      <c r="C24814" s="2">
        <f t="shared" si="2528"/>
        <v>44366</v>
      </c>
      <c r="D24814" s="1">
        <f>TIMEVALUE("13:39:14")</f>
        <v>0.56891203703703708</v>
      </c>
      <c r="E24814" s="2">
        <f t="shared" si="2529"/>
        <v>44366</v>
      </c>
      <c r="F24814" s="1">
        <f>TIMEVALUE("13:45:04")</f>
        <v>0.57296296296296301</v>
      </c>
      <c r="G24814" t="s">
        <v>3238</v>
      </c>
      <c r="H24814" t="s">
        <v>44123</v>
      </c>
      <c r="I24814">
        <v>718.70100000000002</v>
      </c>
    </row>
    <row r="24815" spans="1:9" x14ac:dyDescent="0.25">
      <c r="A24815" t="s">
        <v>44124</v>
      </c>
      <c r="B24815">
        <v>13114</v>
      </c>
      <c r="C24815" s="2">
        <f t="shared" si="2528"/>
        <v>44366</v>
      </c>
      <c r="D24815" s="1">
        <f>TIMEVALUE("13:48:24")</f>
        <v>0.57527777777777778</v>
      </c>
      <c r="E24815" s="2">
        <f t="shared" si="2529"/>
        <v>44366</v>
      </c>
      <c r="F24815" s="1">
        <f>TIMEVALUE("13:56:13")</f>
        <v>0.58070601851851855</v>
      </c>
      <c r="G24815" t="s">
        <v>28</v>
      </c>
      <c r="H24815" t="s">
        <v>1045</v>
      </c>
      <c r="I24815">
        <v>718.49</v>
      </c>
    </row>
    <row r="24816" spans="1:9" x14ac:dyDescent="0.25">
      <c r="A24816" t="s">
        <v>44125</v>
      </c>
      <c r="B24816">
        <v>13114</v>
      </c>
      <c r="C24816" s="2">
        <f t="shared" si="2528"/>
        <v>44366</v>
      </c>
      <c r="D24816" s="1">
        <f>TIMEVALUE("11:26:01")</f>
        <v>0.47640046296296296</v>
      </c>
      <c r="E24816" s="2">
        <f t="shared" si="2529"/>
        <v>44366</v>
      </c>
      <c r="F24816" s="1">
        <f>TIMEVALUE("11:32:38")</f>
        <v>0.48099537037037038</v>
      </c>
      <c r="G24816" t="s">
        <v>2717</v>
      </c>
      <c r="H24816" t="s">
        <v>5465</v>
      </c>
      <c r="I24816">
        <v>718.39099999999996</v>
      </c>
    </row>
    <row r="24817" spans="1:9" x14ac:dyDescent="0.25">
      <c r="A24817" t="s">
        <v>44126</v>
      </c>
      <c r="B24817">
        <v>13114</v>
      </c>
      <c r="C24817" s="2">
        <f t="shared" si="2528"/>
        <v>44366</v>
      </c>
      <c r="D24817" s="1">
        <f>TIMEVALUE("10:12:40")</f>
        <v>0.42546296296296299</v>
      </c>
      <c r="E24817" s="2">
        <f t="shared" si="2529"/>
        <v>44366</v>
      </c>
      <c r="F24817" s="1">
        <f>TIMEVALUE("10:15:44")</f>
        <v>0.42759259259259258</v>
      </c>
      <c r="G24817" t="s">
        <v>511</v>
      </c>
      <c r="H24817" t="s">
        <v>44127</v>
      </c>
      <c r="I24817">
        <v>719.99900000000002</v>
      </c>
    </row>
    <row r="24818" spans="1:9" x14ac:dyDescent="0.25">
      <c r="A24818" t="s">
        <v>44128</v>
      </c>
      <c r="B24818">
        <v>13114</v>
      </c>
      <c r="C24818" s="2">
        <f t="shared" si="2528"/>
        <v>44366</v>
      </c>
      <c r="D24818" s="1">
        <f>TIMEVALUE("10:18:04")</f>
        <v>0.42921296296296296</v>
      </c>
      <c r="E24818" s="2">
        <f t="shared" si="2529"/>
        <v>44366</v>
      </c>
      <c r="F24818" s="1">
        <f>TIMEVALUE("10:22:55")</f>
        <v>0.43258101851851855</v>
      </c>
      <c r="G24818" t="s">
        <v>942</v>
      </c>
      <c r="H24818" t="s">
        <v>10254</v>
      </c>
      <c r="I24818">
        <v>719.92700000000002</v>
      </c>
    </row>
    <row r="24819" spans="1:9" x14ac:dyDescent="0.25">
      <c r="A24819" t="s">
        <v>44129</v>
      </c>
      <c r="B24819">
        <v>13114</v>
      </c>
      <c r="C24819" s="2">
        <f t="shared" si="2528"/>
        <v>44366</v>
      </c>
      <c r="D24819" s="1">
        <f>TIMEVALUE("10:27:14")</f>
        <v>0.43557870370370372</v>
      </c>
      <c r="E24819" s="2">
        <f t="shared" si="2529"/>
        <v>44366</v>
      </c>
      <c r="F24819" s="1">
        <f>TIMEVALUE("10:36:45")</f>
        <v>0.44218750000000001</v>
      </c>
      <c r="G24819" t="s">
        <v>622</v>
      </c>
      <c r="H24819" t="s">
        <v>11984</v>
      </c>
      <c r="I24819">
        <v>719.69299999999998</v>
      </c>
    </row>
    <row r="24820" spans="1:9" x14ac:dyDescent="0.25">
      <c r="A24820" t="s">
        <v>44130</v>
      </c>
      <c r="B24820">
        <v>13114</v>
      </c>
      <c r="C24820" s="2">
        <f t="shared" si="2528"/>
        <v>44366</v>
      </c>
      <c r="D24820" s="1">
        <f>TIMEVALUE("10:39:44")</f>
        <v>0.44425925925925924</v>
      </c>
      <c r="E24820" s="2">
        <f t="shared" si="2529"/>
        <v>44366</v>
      </c>
      <c r="F24820" s="1">
        <f>TIMEVALUE("10:45:44")</f>
        <v>0.44842592592592595</v>
      </c>
      <c r="G24820" t="s">
        <v>862</v>
      </c>
      <c r="H24820" t="s">
        <v>44131</v>
      </c>
      <c r="I24820">
        <v>719.62099999999998</v>
      </c>
    </row>
    <row r="24821" spans="1:9" x14ac:dyDescent="0.25">
      <c r="A24821" t="s">
        <v>44132</v>
      </c>
      <c r="B24821">
        <v>13114</v>
      </c>
      <c r="C24821" s="2">
        <f t="shared" si="2528"/>
        <v>44366</v>
      </c>
      <c r="D24821" s="1">
        <f>TIMEVALUE("10:47:25")</f>
        <v>0.44959490740740743</v>
      </c>
      <c r="E24821" s="2">
        <f t="shared" si="2529"/>
        <v>44366</v>
      </c>
      <c r="F24821" s="1">
        <f>TIMEVALUE("10:52:56")</f>
        <v>0.4534259259259259</v>
      </c>
      <c r="G24821" t="s">
        <v>5160</v>
      </c>
      <c r="H24821" t="s">
        <v>44133</v>
      </c>
      <c r="I24821">
        <v>719.49599999999998</v>
      </c>
    </row>
    <row r="24822" spans="1:9" x14ac:dyDescent="0.25">
      <c r="A24822" t="s">
        <v>44134</v>
      </c>
      <c r="B24822">
        <v>13114</v>
      </c>
      <c r="C24822" s="2">
        <f t="shared" si="2528"/>
        <v>44366</v>
      </c>
      <c r="D24822" s="1">
        <f>TIMEVALUE("10:54:50")</f>
        <v>0.45474537037037038</v>
      </c>
      <c r="E24822" s="2">
        <f t="shared" si="2529"/>
        <v>44366</v>
      </c>
      <c r="F24822" s="1">
        <f>TIMEVALUE("11:00:22")</f>
        <v>0.45858796296296295</v>
      </c>
      <c r="G24822" t="s">
        <v>711</v>
      </c>
      <c r="H24822" t="s">
        <v>44135</v>
      </c>
      <c r="I24822">
        <v>719.28399999999999</v>
      </c>
    </row>
    <row r="24823" spans="1:9" x14ac:dyDescent="0.25">
      <c r="A24823" t="s">
        <v>44136</v>
      </c>
      <c r="B24823">
        <v>13114</v>
      </c>
      <c r="C24823" s="2">
        <f t="shared" si="2528"/>
        <v>44366</v>
      </c>
      <c r="D24823" s="1">
        <f>TIMEVALUE("11:02:16")</f>
        <v>0.45990740740740743</v>
      </c>
      <c r="E24823" s="2">
        <f t="shared" si="2529"/>
        <v>44366</v>
      </c>
      <c r="F24823" s="1">
        <f>TIMEVALUE("11:08:06")</f>
        <v>0.46395833333333331</v>
      </c>
      <c r="G24823" t="s">
        <v>3238</v>
      </c>
      <c r="H24823" t="s">
        <v>8742</v>
      </c>
      <c r="I24823">
        <v>719.053</v>
      </c>
    </row>
    <row r="24824" spans="1:9" x14ac:dyDescent="0.25">
      <c r="A24824" t="s">
        <v>44137</v>
      </c>
      <c r="B24824">
        <v>13114</v>
      </c>
      <c r="C24824" s="2">
        <f t="shared" si="2528"/>
        <v>44366</v>
      </c>
      <c r="D24824" s="1">
        <f>TIMEVALUE("11:09:43")</f>
        <v>0.46508101851851852</v>
      </c>
      <c r="E24824" s="2">
        <f t="shared" si="2529"/>
        <v>44366</v>
      </c>
      <c r="F24824" s="1">
        <f>TIMEVALUE("11:15:30")</f>
        <v>0.46909722222222222</v>
      </c>
      <c r="G24824" t="s">
        <v>4001</v>
      </c>
      <c r="H24824" t="s">
        <v>44138</v>
      </c>
      <c r="I24824">
        <v>718.87400000000002</v>
      </c>
    </row>
    <row r="24825" spans="1:9" x14ac:dyDescent="0.25">
      <c r="A24825" t="s">
        <v>44139</v>
      </c>
      <c r="B24825">
        <v>13114</v>
      </c>
      <c r="C24825" s="2">
        <f t="shared" si="2528"/>
        <v>44366</v>
      </c>
      <c r="D24825" s="1">
        <f>TIMEVALUE("11:17:05")</f>
        <v>0.47019675925925924</v>
      </c>
      <c r="E24825" s="2">
        <f t="shared" si="2529"/>
        <v>44366</v>
      </c>
      <c r="F24825" s="1">
        <f>TIMEVALUE("11:23:19")</f>
        <v>0.47452546296296294</v>
      </c>
      <c r="G24825" t="s">
        <v>6023</v>
      </c>
      <c r="H24825" t="s">
        <v>43551</v>
      </c>
      <c r="I24825">
        <v>718.73699999999997</v>
      </c>
    </row>
    <row r="24826" spans="1:9" x14ac:dyDescent="0.25">
      <c r="A24826" t="s">
        <v>44140</v>
      </c>
      <c r="B24826">
        <v>13114</v>
      </c>
      <c r="C24826" s="2">
        <f t="shared" si="2528"/>
        <v>44366</v>
      </c>
      <c r="D24826" s="1">
        <f>TIMEVALUE("09:59:57")</f>
        <v>0.41663194444444446</v>
      </c>
      <c r="E24826" s="2">
        <f t="shared" si="2529"/>
        <v>44366</v>
      </c>
      <c r="F24826" s="1">
        <f>TIMEVALUE("10:06:27")</f>
        <v>0.42114583333333333</v>
      </c>
      <c r="G24826" t="s">
        <v>1869</v>
      </c>
      <c r="H24826" t="s">
        <v>44141</v>
      </c>
      <c r="I24826">
        <v>718.61</v>
      </c>
    </row>
    <row r="24827" spans="1:9" x14ac:dyDescent="0.25">
      <c r="A24827" t="s">
        <v>44142</v>
      </c>
      <c r="B24827">
        <v>13114</v>
      </c>
      <c r="C24827" s="2">
        <f t="shared" si="2528"/>
        <v>44366</v>
      </c>
      <c r="D24827" s="1">
        <f>TIMEVALUE("08:50:20")</f>
        <v>0.36828703703703702</v>
      </c>
      <c r="E24827" s="2">
        <f t="shared" si="2529"/>
        <v>44366</v>
      </c>
      <c r="F24827" s="1">
        <f>TIMEVALUE("08:54:39")</f>
        <v>0.3712847222222222</v>
      </c>
      <c r="G24827" t="s">
        <v>2109</v>
      </c>
      <c r="H24827" t="s">
        <v>39806</v>
      </c>
      <c r="I24827">
        <v>719.96199999999999</v>
      </c>
    </row>
    <row r="24828" spans="1:9" x14ac:dyDescent="0.25">
      <c r="A24828" t="s">
        <v>44143</v>
      </c>
      <c r="B24828">
        <v>13114</v>
      </c>
      <c r="C24828" s="2">
        <f t="shared" si="2528"/>
        <v>44366</v>
      </c>
      <c r="D24828" s="1">
        <f>TIMEVALUE("08:57:20")</f>
        <v>0.37314814814814817</v>
      </c>
      <c r="E24828" s="2">
        <f t="shared" si="2529"/>
        <v>44366</v>
      </c>
      <c r="F24828" s="1">
        <f>TIMEVALUE("09:02:33")</f>
        <v>0.37677083333333333</v>
      </c>
      <c r="G24828" t="s">
        <v>643</v>
      </c>
      <c r="H24828" t="s">
        <v>41510</v>
      </c>
      <c r="I24828">
        <v>719.96100000000001</v>
      </c>
    </row>
    <row r="24829" spans="1:9" x14ac:dyDescent="0.25">
      <c r="A24829" t="s">
        <v>44144</v>
      </c>
      <c r="B24829">
        <v>13114</v>
      </c>
      <c r="C24829" s="2">
        <f t="shared" si="2528"/>
        <v>44366</v>
      </c>
      <c r="D24829" s="1">
        <f>TIMEVALUE("09:04:54")</f>
        <v>0.37840277777777775</v>
      </c>
      <c r="E24829" s="2">
        <f t="shared" si="2529"/>
        <v>44366</v>
      </c>
      <c r="F24829" s="1">
        <f>TIMEVALUE("09:10:37")</f>
        <v>0.38237268518518519</v>
      </c>
      <c r="G24829" t="s">
        <v>736</v>
      </c>
      <c r="H24829" t="s">
        <v>44145</v>
      </c>
      <c r="I24829">
        <v>719.74300000000005</v>
      </c>
    </row>
    <row r="24830" spans="1:9" x14ac:dyDescent="0.25">
      <c r="A24830" t="s">
        <v>44146</v>
      </c>
      <c r="B24830">
        <v>13114</v>
      </c>
      <c r="C24830" s="2">
        <f t="shared" si="2528"/>
        <v>44366</v>
      </c>
      <c r="D24830" s="1">
        <f>TIMEVALUE("09:13:01")</f>
        <v>0.38403935185185184</v>
      </c>
      <c r="E24830" s="2">
        <f t="shared" si="2529"/>
        <v>44366</v>
      </c>
      <c r="F24830" s="1">
        <f>TIMEVALUE("09:18:27")</f>
        <v>0.3878125</v>
      </c>
      <c r="G24830" t="s">
        <v>2189</v>
      </c>
      <c r="H24830" t="s">
        <v>44147</v>
      </c>
      <c r="I24830">
        <v>719.66399999999999</v>
      </c>
    </row>
    <row r="24831" spans="1:9" x14ac:dyDescent="0.25">
      <c r="A24831" t="s">
        <v>44148</v>
      </c>
      <c r="B24831">
        <v>13114</v>
      </c>
      <c r="C24831" s="2">
        <f t="shared" si="2528"/>
        <v>44366</v>
      </c>
      <c r="D24831" s="1">
        <f>TIMEVALUE("09:20:42")</f>
        <v>0.38937500000000003</v>
      </c>
      <c r="E24831" s="2">
        <f t="shared" si="2529"/>
        <v>44366</v>
      </c>
      <c r="F24831" s="1">
        <f>TIMEVALUE("09:25:56")</f>
        <v>0.39300925925925928</v>
      </c>
      <c r="G24831" t="s">
        <v>625</v>
      </c>
      <c r="H24831" t="s">
        <v>44131</v>
      </c>
      <c r="I24831">
        <v>719.48199999999997</v>
      </c>
    </row>
    <row r="24832" spans="1:9" x14ac:dyDescent="0.25">
      <c r="A24832" t="s">
        <v>44149</v>
      </c>
      <c r="B24832">
        <v>13114</v>
      </c>
      <c r="C24832" s="2">
        <f t="shared" si="2528"/>
        <v>44366</v>
      </c>
      <c r="D24832" s="1">
        <f>TIMEVALUE("09:27:54")</f>
        <v>0.39437499999999998</v>
      </c>
      <c r="E24832" s="2">
        <f t="shared" si="2529"/>
        <v>44366</v>
      </c>
      <c r="F24832" s="1">
        <f>TIMEVALUE("09:33:00")</f>
        <v>0.39791666666666664</v>
      </c>
      <c r="G24832" t="s">
        <v>4674</v>
      </c>
      <c r="H24832" t="s">
        <v>44150</v>
      </c>
      <c r="I24832">
        <v>719.28599999999994</v>
      </c>
    </row>
    <row r="24833" spans="1:9" x14ac:dyDescent="0.25">
      <c r="A24833" t="s">
        <v>44151</v>
      </c>
      <c r="B24833">
        <v>13114</v>
      </c>
      <c r="C24833" s="2">
        <f t="shared" si="2528"/>
        <v>44366</v>
      </c>
      <c r="D24833" s="1">
        <f>TIMEVALUE("09:34:52")</f>
        <v>0.39921296296296294</v>
      </c>
      <c r="E24833" s="2">
        <f t="shared" si="2529"/>
        <v>44366</v>
      </c>
      <c r="F24833" s="1">
        <f>TIMEVALUE("09:41:07")</f>
        <v>0.40355324074074073</v>
      </c>
      <c r="G24833" t="s">
        <v>505</v>
      </c>
      <c r="H24833" t="s">
        <v>44152</v>
      </c>
      <c r="I24833">
        <v>719.05</v>
      </c>
    </row>
    <row r="24834" spans="1:9" x14ac:dyDescent="0.25">
      <c r="A24834" t="s">
        <v>44153</v>
      </c>
      <c r="B24834">
        <v>13114</v>
      </c>
      <c r="C24834" s="2">
        <f t="shared" si="2528"/>
        <v>44366</v>
      </c>
      <c r="D24834" s="1">
        <f>TIMEVALUE("09:43:08")</f>
        <v>0.4049537037037037</v>
      </c>
      <c r="E24834" s="2">
        <f t="shared" si="2529"/>
        <v>44366</v>
      </c>
      <c r="F24834" s="1">
        <f>TIMEVALUE("09:48:54")</f>
        <v>0.40895833333333331</v>
      </c>
      <c r="G24834" t="s">
        <v>6982</v>
      </c>
      <c r="H24834" t="s">
        <v>8742</v>
      </c>
      <c r="I24834">
        <v>718.88699999999994</v>
      </c>
    </row>
    <row r="24835" spans="1:9" x14ac:dyDescent="0.25">
      <c r="A24835" t="s">
        <v>44154</v>
      </c>
      <c r="B24835">
        <v>13114</v>
      </c>
      <c r="C24835" s="2">
        <f t="shared" si="2528"/>
        <v>44366</v>
      </c>
      <c r="D24835" s="1">
        <f>TIMEVALUE("09:50:39")</f>
        <v>0.41017361111111111</v>
      </c>
      <c r="E24835" s="2">
        <f t="shared" si="2529"/>
        <v>44366</v>
      </c>
      <c r="F24835" s="1">
        <f>TIMEVALUE("09:57:09")</f>
        <v>0.41468749999999999</v>
      </c>
      <c r="G24835" t="s">
        <v>1869</v>
      </c>
      <c r="H24835" t="s">
        <v>44155</v>
      </c>
      <c r="I24835">
        <v>718.81500000000005</v>
      </c>
    </row>
    <row r="24836" spans="1:9" x14ac:dyDescent="0.25">
      <c r="A24836" t="s">
        <v>44156</v>
      </c>
      <c r="B24836">
        <v>13114</v>
      </c>
      <c r="C24836" s="2">
        <f t="shared" si="2528"/>
        <v>44366</v>
      </c>
      <c r="D24836" s="1">
        <f>TIMEVALUE("08:36:37")</f>
        <v>0.35876157407407405</v>
      </c>
      <c r="E24836" s="2">
        <f t="shared" si="2529"/>
        <v>44366</v>
      </c>
      <c r="F24836" s="1">
        <f>TIMEVALUE("08:44:20")</f>
        <v>0.36412037037037037</v>
      </c>
      <c r="G24836" t="s">
        <v>883</v>
      </c>
      <c r="H24836" t="s">
        <v>44157</v>
      </c>
      <c r="I24836">
        <v>718.65099999999995</v>
      </c>
    </row>
    <row r="24837" spans="1:9" x14ac:dyDescent="0.25">
      <c r="A24837" t="s">
        <v>44158</v>
      </c>
      <c r="B24837">
        <v>13114</v>
      </c>
      <c r="C24837" s="2">
        <f>DATEVALUE("2025-06-19")</f>
        <v>44365</v>
      </c>
      <c r="D24837" s="1">
        <f>TIMEVALUE("18:01:02")</f>
        <v>0.75071759259259263</v>
      </c>
      <c r="E24837" s="2">
        <f>DATEVALUE("2025-06-19")</f>
        <v>44365</v>
      </c>
      <c r="F24837" s="1">
        <f>TIMEVALUE("18:05:07")</f>
        <v>0.7535532407407407</v>
      </c>
      <c r="G24837" t="s">
        <v>2380</v>
      </c>
      <c r="H24837" t="s">
        <v>4681</v>
      </c>
      <c r="I24837">
        <v>720.05499999999995</v>
      </c>
    </row>
    <row r="24838" spans="1:9" x14ac:dyDescent="0.25">
      <c r="A24838" t="s">
        <v>44159</v>
      </c>
      <c r="B24838">
        <v>13114</v>
      </c>
      <c r="C24838" s="2">
        <f>DATEVALUE("2025-06-19")</f>
        <v>44365</v>
      </c>
      <c r="D24838" s="1">
        <f>TIMEVALUE("18:08:41")</f>
        <v>0.75603009259259257</v>
      </c>
      <c r="E24838" s="2">
        <f>DATEVALUE("2025-06-19")</f>
        <v>44365</v>
      </c>
      <c r="F24838" s="1">
        <f>TIMEVALUE("18:14:34")</f>
        <v>0.76011574074074073</v>
      </c>
      <c r="G24838" t="s">
        <v>4956</v>
      </c>
      <c r="H24838" t="s">
        <v>44160</v>
      </c>
      <c r="I24838">
        <v>720.02700000000004</v>
      </c>
    </row>
    <row r="24839" spans="1:9" x14ac:dyDescent="0.25">
      <c r="A24839" t="s">
        <v>44161</v>
      </c>
      <c r="B24839">
        <v>13114</v>
      </c>
      <c r="C24839" s="2">
        <f t="shared" ref="C24839:C24845" si="2530">DATEVALUE("2025-06-20")</f>
        <v>44366</v>
      </c>
      <c r="D24839" s="1">
        <f>TIMEVALUE("07:41:12")</f>
        <v>0.32027777777777777</v>
      </c>
      <c r="E24839" s="2">
        <f t="shared" ref="E24839:E24845" si="2531">DATEVALUE("2025-06-20")</f>
        <v>44366</v>
      </c>
      <c r="F24839" s="1">
        <f>TIMEVALUE("07:46:17")</f>
        <v>0.32380787037037034</v>
      </c>
      <c r="G24839" t="s">
        <v>1901</v>
      </c>
      <c r="H24839" t="s">
        <v>44162</v>
      </c>
      <c r="I24839">
        <v>719.90200000000004</v>
      </c>
    </row>
    <row r="24840" spans="1:9" x14ac:dyDescent="0.25">
      <c r="A24840" t="s">
        <v>44163</v>
      </c>
      <c r="B24840">
        <v>13114</v>
      </c>
      <c r="C24840" s="2">
        <f t="shared" si="2530"/>
        <v>44366</v>
      </c>
      <c r="D24840" s="1">
        <f>TIMEVALUE("07:49:25")</f>
        <v>0.32598379629629631</v>
      </c>
      <c r="E24840" s="2">
        <f t="shared" si="2531"/>
        <v>44366</v>
      </c>
      <c r="F24840" s="1">
        <f>TIMEVALUE("07:55:09")</f>
        <v>0.32996527777777779</v>
      </c>
      <c r="G24840" t="s">
        <v>610</v>
      </c>
      <c r="H24840" t="s">
        <v>44164</v>
      </c>
      <c r="I24840">
        <v>719.71500000000003</v>
      </c>
    </row>
    <row r="24841" spans="1:9" x14ac:dyDescent="0.25">
      <c r="A24841" t="s">
        <v>44165</v>
      </c>
      <c r="B24841">
        <v>13114</v>
      </c>
      <c r="C24841" s="2">
        <f t="shared" si="2530"/>
        <v>44366</v>
      </c>
      <c r="D24841" s="1">
        <f>TIMEVALUE("07:57:27")</f>
        <v>0.33156249999999998</v>
      </c>
      <c r="E24841" s="2">
        <f t="shared" si="2531"/>
        <v>44366</v>
      </c>
      <c r="F24841" s="1">
        <f>TIMEVALUE("08:03:10")</f>
        <v>0.33553240740740742</v>
      </c>
      <c r="G24841" t="s">
        <v>736</v>
      </c>
      <c r="H24841" t="s">
        <v>43584</v>
      </c>
      <c r="I24841">
        <v>719.56600000000003</v>
      </c>
    </row>
    <row r="24842" spans="1:9" x14ac:dyDescent="0.25">
      <c r="A24842" t="s">
        <v>44166</v>
      </c>
      <c r="B24842">
        <v>13114</v>
      </c>
      <c r="C24842" s="2">
        <f t="shared" si="2530"/>
        <v>44366</v>
      </c>
      <c r="D24842" s="1">
        <f>TIMEVALUE("08:05:10")</f>
        <v>0.3369212962962963</v>
      </c>
      <c r="E24842" s="2">
        <f t="shared" si="2531"/>
        <v>44366</v>
      </c>
      <c r="F24842" s="1">
        <f>TIMEVALUE("08:11:13")</f>
        <v>0.34112268518518518</v>
      </c>
      <c r="G24842" t="s">
        <v>179</v>
      </c>
      <c r="H24842" t="s">
        <v>41420</v>
      </c>
      <c r="I24842">
        <v>719.41300000000001</v>
      </c>
    </row>
    <row r="24843" spans="1:9" x14ac:dyDescent="0.25">
      <c r="A24843" t="s">
        <v>44167</v>
      </c>
      <c r="B24843">
        <v>13114</v>
      </c>
      <c r="C24843" s="2">
        <f t="shared" si="2530"/>
        <v>44366</v>
      </c>
      <c r="D24843" s="1">
        <f>TIMEVALUE("08:13:05")</f>
        <v>0.34241898148148148</v>
      </c>
      <c r="E24843" s="2">
        <f t="shared" si="2531"/>
        <v>44366</v>
      </c>
      <c r="F24843" s="1">
        <f>TIMEVALUE("08:18:27")</f>
        <v>0.34614583333333332</v>
      </c>
      <c r="G24843" t="s">
        <v>1961</v>
      </c>
      <c r="H24843" t="s">
        <v>42199</v>
      </c>
      <c r="I24843">
        <v>719.21500000000003</v>
      </c>
    </row>
    <row r="24844" spans="1:9" x14ac:dyDescent="0.25">
      <c r="A24844" t="s">
        <v>44168</v>
      </c>
      <c r="B24844">
        <v>13114</v>
      </c>
      <c r="C24844" s="2">
        <f t="shared" si="2530"/>
        <v>44366</v>
      </c>
      <c r="D24844" s="1">
        <f>TIMEVALUE("08:19:57")</f>
        <v>0.34718749999999998</v>
      </c>
      <c r="E24844" s="2">
        <f t="shared" si="2531"/>
        <v>44366</v>
      </c>
      <c r="F24844" s="1">
        <f>TIMEVALUE("08:25:20")</f>
        <v>0.35092592592592592</v>
      </c>
      <c r="G24844" t="s">
        <v>4044</v>
      </c>
      <c r="H24844" t="s">
        <v>44169</v>
      </c>
      <c r="I24844">
        <v>719.07299999999998</v>
      </c>
    </row>
    <row r="24845" spans="1:9" x14ac:dyDescent="0.25">
      <c r="A24845" t="s">
        <v>44170</v>
      </c>
      <c r="B24845">
        <v>13114</v>
      </c>
      <c r="C24845" s="2">
        <f t="shared" si="2530"/>
        <v>44366</v>
      </c>
      <c r="D24845" s="1">
        <f>TIMEVALUE("08:26:53")</f>
        <v>0.35200231481481481</v>
      </c>
      <c r="E24845" s="2">
        <f t="shared" si="2531"/>
        <v>44366</v>
      </c>
      <c r="F24845" s="1">
        <f>TIMEVALUE("08:33:37")</f>
        <v>0.35667824074074073</v>
      </c>
      <c r="G24845" t="s">
        <v>182</v>
      </c>
      <c r="H24845" t="s">
        <v>12739</v>
      </c>
      <c r="I24845">
        <v>718.95100000000002</v>
      </c>
    </row>
    <row r="24846" spans="1:9" x14ac:dyDescent="0.25">
      <c r="A24846" t="s">
        <v>44171</v>
      </c>
      <c r="B24846">
        <v>13114</v>
      </c>
      <c r="C24846" s="2">
        <f t="shared" ref="C24846:C24856" si="2532">DATEVALUE("2025-06-19")</f>
        <v>44365</v>
      </c>
      <c r="D24846" s="1">
        <f>TIMEVALUE("17:49:31")</f>
        <v>0.74271990740740745</v>
      </c>
      <c r="E24846" s="2">
        <f t="shared" ref="E24846:E24856" si="2533">DATEVALUE("2025-06-19")</f>
        <v>44365</v>
      </c>
      <c r="F24846" s="1">
        <f>TIMEVALUE("17:55:17")</f>
        <v>0.74672453703703701</v>
      </c>
      <c r="G24846" t="s">
        <v>6982</v>
      </c>
      <c r="H24846" t="s">
        <v>44172</v>
      </c>
      <c r="I24846">
        <v>718.75599999999997</v>
      </c>
    </row>
    <row r="24847" spans="1:9" x14ac:dyDescent="0.25">
      <c r="A24847" t="s">
        <v>44173</v>
      </c>
      <c r="B24847">
        <v>13114</v>
      </c>
      <c r="C24847" s="2">
        <f t="shared" si="2532"/>
        <v>44365</v>
      </c>
      <c r="D24847" s="1">
        <f>TIMEVALUE("16:19:15")</f>
        <v>0.68003472222222228</v>
      </c>
      <c r="E24847" s="2">
        <f t="shared" si="2533"/>
        <v>44365</v>
      </c>
      <c r="F24847" s="1">
        <f>TIMEVALUE("16:22:42")</f>
        <v>0.68243055555555554</v>
      </c>
      <c r="G24847" t="s">
        <v>677</v>
      </c>
      <c r="H24847" t="s">
        <v>4640</v>
      </c>
      <c r="I24847">
        <v>720.20399999999995</v>
      </c>
    </row>
    <row r="24848" spans="1:9" x14ac:dyDescent="0.25">
      <c r="A24848" t="s">
        <v>44174</v>
      </c>
      <c r="B24848">
        <v>13114</v>
      </c>
      <c r="C24848" s="2">
        <f t="shared" si="2532"/>
        <v>44365</v>
      </c>
      <c r="D24848" s="1">
        <f>TIMEVALUE("16:40:25")</f>
        <v>0.69473379629629628</v>
      </c>
      <c r="E24848" s="2">
        <f t="shared" si="2533"/>
        <v>44365</v>
      </c>
      <c r="F24848" s="1">
        <f>TIMEVALUE("16:48:16")</f>
        <v>0.70018518518518513</v>
      </c>
      <c r="G24848" t="s">
        <v>4134</v>
      </c>
      <c r="H24848" t="s">
        <v>44175</v>
      </c>
      <c r="I24848">
        <v>720.21100000000001</v>
      </c>
    </row>
    <row r="24849" spans="1:9" x14ac:dyDescent="0.25">
      <c r="A24849" t="s">
        <v>44176</v>
      </c>
      <c r="B24849">
        <v>13114</v>
      </c>
      <c r="C24849" s="2">
        <f t="shared" si="2532"/>
        <v>44365</v>
      </c>
      <c r="D24849" s="1">
        <f>TIMEVALUE("16:50:51")</f>
        <v>0.70197916666666671</v>
      </c>
      <c r="E24849" s="2">
        <f t="shared" si="2533"/>
        <v>44365</v>
      </c>
      <c r="F24849" s="1">
        <f>TIMEVALUE("16:56:05")</f>
        <v>0.70561342592592591</v>
      </c>
      <c r="G24849" t="s">
        <v>625</v>
      </c>
      <c r="H24849" t="s">
        <v>41582</v>
      </c>
      <c r="I24849">
        <v>720.15099999999995</v>
      </c>
    </row>
    <row r="24850" spans="1:9" x14ac:dyDescent="0.25">
      <c r="A24850" t="s">
        <v>44177</v>
      </c>
      <c r="B24850">
        <v>13114</v>
      </c>
      <c r="C24850" s="2">
        <f t="shared" si="2532"/>
        <v>44365</v>
      </c>
      <c r="D24850" s="1">
        <f>TIMEVALUE("16:58:14")</f>
        <v>0.70710648148148147</v>
      </c>
      <c r="E24850" s="2">
        <f t="shared" si="2533"/>
        <v>44365</v>
      </c>
      <c r="F24850" s="1">
        <f>TIMEVALUE("17:02:49")</f>
        <v>0.71028935185185182</v>
      </c>
      <c r="G24850" t="s">
        <v>6560</v>
      </c>
      <c r="H24850" t="s">
        <v>44178</v>
      </c>
      <c r="I24850">
        <v>719.947</v>
      </c>
    </row>
    <row r="24851" spans="1:9" x14ac:dyDescent="0.25">
      <c r="A24851" t="s">
        <v>44179</v>
      </c>
      <c r="B24851">
        <v>13114</v>
      </c>
      <c r="C24851" s="2">
        <f t="shared" si="2532"/>
        <v>44365</v>
      </c>
      <c r="D24851" s="1">
        <f>TIMEVALUE("17:05:01")</f>
        <v>0.71181712962962962</v>
      </c>
      <c r="E24851" s="2">
        <f t="shared" si="2533"/>
        <v>44365</v>
      </c>
      <c r="F24851" s="1">
        <f>TIMEVALUE("17:10:36")</f>
        <v>0.71569444444444441</v>
      </c>
      <c r="G24851" t="s">
        <v>2031</v>
      </c>
      <c r="H24851" t="s">
        <v>44180</v>
      </c>
      <c r="I24851">
        <v>719.928</v>
      </c>
    </row>
    <row r="24852" spans="1:9" x14ac:dyDescent="0.25">
      <c r="A24852" t="s">
        <v>44181</v>
      </c>
      <c r="B24852">
        <v>13114</v>
      </c>
      <c r="C24852" s="2">
        <f t="shared" si="2532"/>
        <v>44365</v>
      </c>
      <c r="D24852" s="1">
        <f>TIMEVALUE("17:16:10")</f>
        <v>0.71956018518518516</v>
      </c>
      <c r="E24852" s="2">
        <f t="shared" si="2533"/>
        <v>44365</v>
      </c>
      <c r="F24852" s="1">
        <f>TIMEVALUE("17:22:01")</f>
        <v>0.72362268518518513</v>
      </c>
      <c r="G24852" t="s">
        <v>160</v>
      </c>
      <c r="H24852" t="s">
        <v>44182</v>
      </c>
      <c r="I24852">
        <v>719.68600000000004</v>
      </c>
    </row>
    <row r="24853" spans="1:9" x14ac:dyDescent="0.25">
      <c r="A24853" t="s">
        <v>44183</v>
      </c>
      <c r="B24853">
        <v>13114</v>
      </c>
      <c r="C24853" s="2">
        <f t="shared" si="2532"/>
        <v>44365</v>
      </c>
      <c r="D24853" s="1">
        <f>TIMEVALUE("17:24:03")</f>
        <v>0.72503472222222221</v>
      </c>
      <c r="E24853" s="2">
        <f t="shared" si="2533"/>
        <v>44365</v>
      </c>
      <c r="F24853" s="1">
        <f>TIMEVALUE("17:28:58")</f>
        <v>0.72844907407407411</v>
      </c>
      <c r="G24853" t="s">
        <v>2711</v>
      </c>
      <c r="H24853" t="s">
        <v>44184</v>
      </c>
      <c r="I24853">
        <v>719.53800000000001</v>
      </c>
    </row>
    <row r="24854" spans="1:9" x14ac:dyDescent="0.25">
      <c r="A24854" t="s">
        <v>44185</v>
      </c>
      <c r="B24854">
        <v>13114</v>
      </c>
      <c r="C24854" s="2">
        <f t="shared" si="2532"/>
        <v>44365</v>
      </c>
      <c r="D24854" s="1">
        <f>TIMEVALUE("17:30:56")</f>
        <v>0.72981481481481481</v>
      </c>
      <c r="E24854" s="2">
        <f t="shared" si="2533"/>
        <v>44365</v>
      </c>
      <c r="F24854" s="1">
        <f>TIMEVALUE("17:38:02")</f>
        <v>0.73474537037037035</v>
      </c>
      <c r="G24854" t="s">
        <v>4320</v>
      </c>
      <c r="H24854" t="s">
        <v>7142</v>
      </c>
      <c r="I24854">
        <v>719.32100000000003</v>
      </c>
    </row>
    <row r="24855" spans="1:9" x14ac:dyDescent="0.25">
      <c r="A24855" t="s">
        <v>44186</v>
      </c>
      <c r="B24855">
        <v>13114</v>
      </c>
      <c r="C24855" s="2">
        <f t="shared" si="2532"/>
        <v>44365</v>
      </c>
      <c r="D24855" s="1">
        <f>TIMEVALUE("17:39:52")</f>
        <v>0.73601851851851852</v>
      </c>
      <c r="E24855" s="2">
        <f t="shared" si="2533"/>
        <v>44365</v>
      </c>
      <c r="F24855" s="1">
        <f>TIMEVALUE("17:47:10")</f>
        <v>0.74108796296296298</v>
      </c>
      <c r="G24855" t="s">
        <v>4616</v>
      </c>
      <c r="H24855" t="s">
        <v>44187</v>
      </c>
      <c r="I24855">
        <v>719.16600000000005</v>
      </c>
    </row>
    <row r="24856" spans="1:9" x14ac:dyDescent="0.25">
      <c r="A24856" t="s">
        <v>44188</v>
      </c>
      <c r="B24856">
        <v>13114</v>
      </c>
      <c r="C24856" s="2">
        <f t="shared" si="2532"/>
        <v>44365</v>
      </c>
      <c r="D24856" s="1">
        <f>TIMEVALUE("16:27:37")</f>
        <v>0.68584490740740744</v>
      </c>
      <c r="E24856" s="2">
        <f t="shared" si="2533"/>
        <v>44365</v>
      </c>
      <c r="F24856" s="1">
        <f>TIMEVALUE("16:34:35")</f>
        <v>0.69068287037037035</v>
      </c>
      <c r="G24856" t="s">
        <v>1775</v>
      </c>
      <c r="H24856" t="s">
        <v>44189</v>
      </c>
      <c r="I24856">
        <v>719.02300000000002</v>
      </c>
    </row>
    <row r="24857" spans="1:9" x14ac:dyDescent="0.25">
      <c r="A24857" t="s">
        <v>44190</v>
      </c>
      <c r="B24857">
        <v>13119</v>
      </c>
      <c r="C24857" s="2">
        <f t="shared" ref="C24857:C24888" si="2534">DATEVALUE("2025-06-18")</f>
        <v>44364</v>
      </c>
      <c r="D24857" s="1">
        <f>TIMEVALUE("17:15:38")</f>
        <v>0.71918981481481481</v>
      </c>
      <c r="E24857" s="2">
        <f t="shared" ref="E24857:E24888" si="2535">DATEVALUE("2025-06-18")</f>
        <v>44364</v>
      </c>
      <c r="F24857" s="1">
        <f>TIMEVALUE("17:18:29")</f>
        <v>0.72116898148148145</v>
      </c>
      <c r="G24857" t="s">
        <v>604</v>
      </c>
      <c r="H24857" t="s">
        <v>11975</v>
      </c>
      <c r="I24857">
        <v>720.63300000000004</v>
      </c>
    </row>
    <row r="24858" spans="1:9" x14ac:dyDescent="0.25">
      <c r="A24858" t="s">
        <v>44191</v>
      </c>
      <c r="B24858">
        <v>13119</v>
      </c>
      <c r="C24858" s="2">
        <f t="shared" si="2534"/>
        <v>44364</v>
      </c>
      <c r="D24858" s="1">
        <f>TIMEVALUE("17:26:09")</f>
        <v>0.72649305555555554</v>
      </c>
      <c r="E24858" s="2">
        <f t="shared" si="2535"/>
        <v>44364</v>
      </c>
      <c r="F24858" s="1">
        <f>TIMEVALUE("17:29:17")</f>
        <v>0.72866898148148151</v>
      </c>
      <c r="G24858" t="s">
        <v>388</v>
      </c>
      <c r="H24858" t="s">
        <v>44192</v>
      </c>
      <c r="I24858">
        <v>720.58199999999999</v>
      </c>
    </row>
    <row r="24859" spans="1:9" x14ac:dyDescent="0.25">
      <c r="A24859" t="s">
        <v>44193</v>
      </c>
      <c r="B24859">
        <v>13119</v>
      </c>
      <c r="C24859" s="2">
        <f t="shared" si="2534"/>
        <v>44364</v>
      </c>
      <c r="D24859" s="1">
        <f>TIMEVALUE("17:30:48")</f>
        <v>0.72972222222222227</v>
      </c>
      <c r="E24859" s="2">
        <f t="shared" si="2535"/>
        <v>44364</v>
      </c>
      <c r="F24859" s="1">
        <f>TIMEVALUE("17:34:50")</f>
        <v>0.73252314814814812</v>
      </c>
      <c r="G24859" t="s">
        <v>2298</v>
      </c>
      <c r="H24859" t="s">
        <v>41602</v>
      </c>
      <c r="I24859">
        <v>720.38800000000003</v>
      </c>
    </row>
    <row r="24860" spans="1:9" x14ac:dyDescent="0.25">
      <c r="A24860" t="s">
        <v>44194</v>
      </c>
      <c r="B24860">
        <v>13119</v>
      </c>
      <c r="C24860" s="2">
        <f t="shared" si="2534"/>
        <v>44364</v>
      </c>
      <c r="D24860" s="1">
        <f>TIMEVALUE("17:36:44")</f>
        <v>0.73384259259259255</v>
      </c>
      <c r="E24860" s="2">
        <f t="shared" si="2535"/>
        <v>44364</v>
      </c>
      <c r="F24860" s="1">
        <f>TIMEVALUE("17:41:47")</f>
        <v>0.73734953703703698</v>
      </c>
      <c r="G24860" t="s">
        <v>2606</v>
      </c>
      <c r="H24860" t="s">
        <v>8809</v>
      </c>
      <c r="I24860">
        <v>720.27599999999995</v>
      </c>
    </row>
    <row r="24861" spans="1:9" x14ac:dyDescent="0.25">
      <c r="A24861" t="s">
        <v>44195</v>
      </c>
      <c r="B24861">
        <v>13119</v>
      </c>
      <c r="C24861" s="2">
        <f t="shared" si="2534"/>
        <v>44364</v>
      </c>
      <c r="D24861" s="1">
        <f>TIMEVALUE("17:43:14")</f>
        <v>0.73835648148148147</v>
      </c>
      <c r="E24861" s="2">
        <f t="shared" si="2535"/>
        <v>44364</v>
      </c>
      <c r="F24861" s="1">
        <f>TIMEVALUE("17:49:10")</f>
        <v>0.74247685185185186</v>
      </c>
      <c r="G24861" t="s">
        <v>176</v>
      </c>
      <c r="H24861" t="s">
        <v>44196</v>
      </c>
      <c r="I24861">
        <v>720.11300000000006</v>
      </c>
    </row>
    <row r="24862" spans="1:9" x14ac:dyDescent="0.25">
      <c r="A24862" t="s">
        <v>44197</v>
      </c>
      <c r="B24862">
        <v>13119</v>
      </c>
      <c r="C24862" s="2">
        <f t="shared" si="2534"/>
        <v>44364</v>
      </c>
      <c r="D24862" s="1">
        <f>TIMEVALUE("17:50:55")</f>
        <v>0.74369212962962961</v>
      </c>
      <c r="E24862" s="2">
        <f t="shared" si="2535"/>
        <v>44364</v>
      </c>
      <c r="F24862" s="1">
        <f>TIMEVALUE("17:55:18")</f>
        <v>0.74673611111111116</v>
      </c>
      <c r="G24862" t="s">
        <v>413</v>
      </c>
      <c r="H24862" t="s">
        <v>4750</v>
      </c>
      <c r="I24862">
        <v>719.87699999999995</v>
      </c>
    </row>
    <row r="24863" spans="1:9" x14ac:dyDescent="0.25">
      <c r="A24863" t="s">
        <v>44198</v>
      </c>
      <c r="B24863">
        <v>13119</v>
      </c>
      <c r="C24863" s="2">
        <f t="shared" si="2534"/>
        <v>44364</v>
      </c>
      <c r="D24863" s="1">
        <f>TIMEVALUE("17:57:07")</f>
        <v>0.74799768518518517</v>
      </c>
      <c r="E24863" s="2">
        <f t="shared" si="2535"/>
        <v>44364</v>
      </c>
      <c r="F24863" s="1">
        <f>TIMEVALUE("18:02:14")</f>
        <v>0.75155092592592587</v>
      </c>
      <c r="G24863" t="s">
        <v>13125</v>
      </c>
      <c r="H24863" t="s">
        <v>44178</v>
      </c>
      <c r="I24863">
        <v>719.73500000000001</v>
      </c>
    </row>
    <row r="24864" spans="1:9" x14ac:dyDescent="0.25">
      <c r="A24864" t="s">
        <v>44199</v>
      </c>
      <c r="B24864">
        <v>13119</v>
      </c>
      <c r="C24864" s="2">
        <f t="shared" si="2534"/>
        <v>44364</v>
      </c>
      <c r="D24864" s="1">
        <f>TIMEVALUE("18:03:21")</f>
        <v>0.75232638888888892</v>
      </c>
      <c r="E24864" s="2">
        <f t="shared" si="2535"/>
        <v>44364</v>
      </c>
      <c r="F24864" s="1">
        <f>TIMEVALUE("18:08:55")</f>
        <v>0.75619212962962967</v>
      </c>
      <c r="G24864" t="s">
        <v>212</v>
      </c>
      <c r="H24864" t="s">
        <v>44200</v>
      </c>
      <c r="I24864">
        <v>719.58299999999997</v>
      </c>
    </row>
    <row r="24865" spans="1:9" x14ac:dyDescent="0.25">
      <c r="A24865" t="s">
        <v>44201</v>
      </c>
      <c r="B24865">
        <v>13119</v>
      </c>
      <c r="C24865" s="2">
        <f t="shared" si="2534"/>
        <v>44364</v>
      </c>
      <c r="D24865" s="1">
        <f>TIMEVALUE("18:10:05")</f>
        <v>0.75700231481481484</v>
      </c>
      <c r="E24865" s="2">
        <f t="shared" si="2535"/>
        <v>44364</v>
      </c>
      <c r="F24865" s="1">
        <f>TIMEVALUE("18:15:50")</f>
        <v>0.76099537037037035</v>
      </c>
      <c r="G24865" t="s">
        <v>2294</v>
      </c>
      <c r="H24865" t="s">
        <v>5491</v>
      </c>
      <c r="I24865">
        <v>719.375</v>
      </c>
    </row>
    <row r="24866" spans="1:9" x14ac:dyDescent="0.25">
      <c r="A24866" t="s">
        <v>44202</v>
      </c>
      <c r="B24866">
        <v>13119</v>
      </c>
      <c r="C24866" s="2">
        <f t="shared" si="2534"/>
        <v>44364</v>
      </c>
      <c r="D24866" s="1">
        <f>TIMEVALUE("17:06:56")</f>
        <v>0.7131481481481482</v>
      </c>
      <c r="E24866" s="2">
        <f t="shared" si="2535"/>
        <v>44364</v>
      </c>
      <c r="F24866" s="1">
        <f>TIMEVALUE("17:11:40")</f>
        <v>0.71643518518518523</v>
      </c>
      <c r="G24866" t="s">
        <v>6792</v>
      </c>
      <c r="H24866" t="s">
        <v>44203</v>
      </c>
      <c r="I24866">
        <v>719.21199999999999</v>
      </c>
    </row>
    <row r="24867" spans="1:9" x14ac:dyDescent="0.25">
      <c r="A24867" t="s">
        <v>44204</v>
      </c>
      <c r="B24867">
        <v>13119</v>
      </c>
      <c r="C24867" s="2">
        <f t="shared" si="2534"/>
        <v>44364</v>
      </c>
      <c r="D24867" s="1">
        <f>TIMEVALUE("16:11:07")</f>
        <v>0.6743865740740741</v>
      </c>
      <c r="E24867" s="2">
        <f t="shared" si="2535"/>
        <v>44364</v>
      </c>
      <c r="F24867" s="1">
        <f>TIMEVALUE("16:14:40")</f>
        <v>0.67685185185185182</v>
      </c>
      <c r="G24867" t="s">
        <v>3107</v>
      </c>
      <c r="H24867" t="s">
        <v>44205</v>
      </c>
      <c r="I24867">
        <v>720.63400000000001</v>
      </c>
    </row>
    <row r="24868" spans="1:9" x14ac:dyDescent="0.25">
      <c r="A24868" t="s">
        <v>44206</v>
      </c>
      <c r="B24868">
        <v>13119</v>
      </c>
      <c r="C24868" s="2">
        <f t="shared" si="2534"/>
        <v>44364</v>
      </c>
      <c r="D24868" s="1">
        <f>TIMEVALUE("16:17:38")</f>
        <v>0.67891203703703706</v>
      </c>
      <c r="E24868" s="2">
        <f t="shared" si="2535"/>
        <v>44364</v>
      </c>
      <c r="F24868" s="1">
        <f>TIMEVALUE("16:19:58")</f>
        <v>0.68053240740740739</v>
      </c>
      <c r="G24868" t="s">
        <v>361</v>
      </c>
      <c r="H24868" t="s">
        <v>44207</v>
      </c>
      <c r="I24868">
        <v>720.69</v>
      </c>
    </row>
    <row r="24869" spans="1:9" x14ac:dyDescent="0.25">
      <c r="A24869" t="s">
        <v>44208</v>
      </c>
      <c r="B24869">
        <v>13119</v>
      </c>
      <c r="C24869" s="2">
        <f t="shared" si="2534"/>
        <v>44364</v>
      </c>
      <c r="D24869" s="1">
        <f>TIMEVALUE("16:21:17")</f>
        <v>0.68144675925925924</v>
      </c>
      <c r="E24869" s="2">
        <f t="shared" si="2535"/>
        <v>44364</v>
      </c>
      <c r="F24869" s="1">
        <f>TIMEVALUE("16:26:18")</f>
        <v>0.6849305555555556</v>
      </c>
      <c r="G24869" t="s">
        <v>2177</v>
      </c>
      <c r="H24869" t="s">
        <v>44209</v>
      </c>
      <c r="I24869">
        <v>720.55100000000004</v>
      </c>
    </row>
    <row r="24870" spans="1:9" x14ac:dyDescent="0.25">
      <c r="A24870" t="s">
        <v>44210</v>
      </c>
      <c r="B24870">
        <v>13119</v>
      </c>
      <c r="C24870" s="2">
        <f t="shared" si="2534"/>
        <v>44364</v>
      </c>
      <c r="D24870" s="1">
        <f>TIMEVALUE("16:27:54")</f>
        <v>0.68604166666666666</v>
      </c>
      <c r="E24870" s="2">
        <f t="shared" si="2535"/>
        <v>44364</v>
      </c>
      <c r="F24870" s="1">
        <f>TIMEVALUE("16:32:20")</f>
        <v>0.68912037037037033</v>
      </c>
      <c r="G24870" t="s">
        <v>927</v>
      </c>
      <c r="H24870" t="s">
        <v>44211</v>
      </c>
      <c r="I24870">
        <v>720.42</v>
      </c>
    </row>
    <row r="24871" spans="1:9" x14ac:dyDescent="0.25">
      <c r="A24871" t="s">
        <v>44212</v>
      </c>
      <c r="B24871">
        <v>13119</v>
      </c>
      <c r="C24871" s="2">
        <f t="shared" si="2534"/>
        <v>44364</v>
      </c>
      <c r="D24871" s="1">
        <f>TIMEVALUE("16:33:34")</f>
        <v>0.68997685185185187</v>
      </c>
      <c r="E24871" s="2">
        <f t="shared" si="2535"/>
        <v>44364</v>
      </c>
      <c r="F24871" s="1">
        <f>TIMEVALUE("16:38:14")</f>
        <v>0.69321759259259264</v>
      </c>
      <c r="G24871" t="s">
        <v>6437</v>
      </c>
      <c r="H24871" t="s">
        <v>43490</v>
      </c>
      <c r="I24871">
        <v>720.21</v>
      </c>
    </row>
    <row r="24872" spans="1:9" x14ac:dyDescent="0.25">
      <c r="A24872" t="s">
        <v>44213</v>
      </c>
      <c r="B24872">
        <v>13119</v>
      </c>
      <c r="C24872" s="2">
        <f t="shared" si="2534"/>
        <v>44364</v>
      </c>
      <c r="D24872" s="1">
        <f>TIMEVALUE("16:41:22")</f>
        <v>0.69539351851851849</v>
      </c>
      <c r="E24872" s="2">
        <f t="shared" si="2535"/>
        <v>44364</v>
      </c>
      <c r="F24872" s="1">
        <f>TIMEVALUE("16:46:10")</f>
        <v>0.6987268518518519</v>
      </c>
      <c r="G24872" t="s">
        <v>3420</v>
      </c>
      <c r="H24872" t="s">
        <v>44214</v>
      </c>
      <c r="I24872">
        <v>719.91300000000001</v>
      </c>
    </row>
    <row r="24873" spans="1:9" x14ac:dyDescent="0.25">
      <c r="A24873" t="s">
        <v>44215</v>
      </c>
      <c r="B24873">
        <v>13119</v>
      </c>
      <c r="C24873" s="2">
        <f t="shared" si="2534"/>
        <v>44364</v>
      </c>
      <c r="D24873" s="1">
        <f>TIMEVALUE("16:48:34")</f>
        <v>0.7003935185185185</v>
      </c>
      <c r="E24873" s="2">
        <f t="shared" si="2535"/>
        <v>44364</v>
      </c>
      <c r="F24873" s="1">
        <f>TIMEVALUE("16:52:44")</f>
        <v>0.70328703703703699</v>
      </c>
      <c r="G24873" t="s">
        <v>227</v>
      </c>
      <c r="H24873" t="s">
        <v>44216</v>
      </c>
      <c r="I24873">
        <v>719.73</v>
      </c>
    </row>
    <row r="24874" spans="1:9" x14ac:dyDescent="0.25">
      <c r="A24874" t="s">
        <v>44217</v>
      </c>
      <c r="B24874">
        <v>13119</v>
      </c>
      <c r="C24874" s="2">
        <f t="shared" si="2534"/>
        <v>44364</v>
      </c>
      <c r="D24874" s="1">
        <f>TIMEVALUE("16:54:02")</f>
        <v>0.7041898148148148</v>
      </c>
      <c r="E24874" s="2">
        <f t="shared" si="2535"/>
        <v>44364</v>
      </c>
      <c r="F24874" s="1">
        <f>TIMEVALUE("16:59:11")</f>
        <v>0.70776620370370369</v>
      </c>
      <c r="G24874" t="s">
        <v>2659</v>
      </c>
      <c r="H24874" t="s">
        <v>5574</v>
      </c>
      <c r="I24874">
        <v>719.56899999999996</v>
      </c>
    </row>
    <row r="24875" spans="1:9" x14ac:dyDescent="0.25">
      <c r="A24875" t="s">
        <v>44218</v>
      </c>
      <c r="B24875">
        <v>13119</v>
      </c>
      <c r="C24875" s="2">
        <f t="shared" si="2534"/>
        <v>44364</v>
      </c>
      <c r="D24875" s="1">
        <f>TIMEVALUE("17:00:35")</f>
        <v>0.70873842592592595</v>
      </c>
      <c r="E24875" s="2">
        <f t="shared" si="2535"/>
        <v>44364</v>
      </c>
      <c r="F24875" s="1">
        <f>TIMEVALUE("17:05:10")</f>
        <v>0.7119212962962963</v>
      </c>
      <c r="G24875" t="s">
        <v>6560</v>
      </c>
      <c r="H24875" t="s">
        <v>41416</v>
      </c>
      <c r="I24875">
        <v>719.41399999999999</v>
      </c>
    </row>
    <row r="24876" spans="1:9" x14ac:dyDescent="0.25">
      <c r="A24876" t="s">
        <v>44219</v>
      </c>
      <c r="B24876">
        <v>13119</v>
      </c>
      <c r="C24876" s="2">
        <f t="shared" si="2534"/>
        <v>44364</v>
      </c>
      <c r="D24876" s="1">
        <f>TIMEVALUE("16:01:14")</f>
        <v>0.66752314814814817</v>
      </c>
      <c r="E24876" s="2">
        <f t="shared" si="2535"/>
        <v>44364</v>
      </c>
      <c r="F24876" s="1">
        <f>TIMEVALUE("16:06:34")</f>
        <v>0.67122685185185182</v>
      </c>
      <c r="G24876" t="s">
        <v>880</v>
      </c>
      <c r="H24876" t="s">
        <v>44220</v>
      </c>
      <c r="I24876">
        <v>719.30600000000004</v>
      </c>
    </row>
    <row r="24877" spans="1:9" x14ac:dyDescent="0.25">
      <c r="A24877" t="s">
        <v>44221</v>
      </c>
      <c r="B24877">
        <v>13119</v>
      </c>
      <c r="C24877" s="2">
        <f t="shared" si="2534"/>
        <v>44364</v>
      </c>
      <c r="D24877" s="1">
        <f>TIMEVALUE("15:08:06")</f>
        <v>0.63062499999999999</v>
      </c>
      <c r="E24877" s="2">
        <f t="shared" si="2535"/>
        <v>44364</v>
      </c>
      <c r="F24877" s="1">
        <f>TIMEVALUE("15:12:19")</f>
        <v>0.63355324074074071</v>
      </c>
      <c r="G24877" t="s">
        <v>819</v>
      </c>
      <c r="H24877" t="s">
        <v>44222</v>
      </c>
      <c r="I24877">
        <v>720.96500000000003</v>
      </c>
    </row>
    <row r="24878" spans="1:9" x14ac:dyDescent="0.25">
      <c r="A24878" t="s">
        <v>44223</v>
      </c>
      <c r="B24878">
        <v>13119</v>
      </c>
      <c r="C24878" s="2">
        <f t="shared" si="2534"/>
        <v>44364</v>
      </c>
      <c r="D24878" s="1">
        <f>TIMEVALUE("15:15:11")</f>
        <v>0.6355439814814815</v>
      </c>
      <c r="E24878" s="2">
        <f t="shared" si="2535"/>
        <v>44364</v>
      </c>
      <c r="F24878" s="1">
        <f>TIMEVALUE("15:18:25")</f>
        <v>0.63778935185185182</v>
      </c>
      <c r="G24878" t="s">
        <v>2507</v>
      </c>
      <c r="H24878" t="s">
        <v>44224</v>
      </c>
      <c r="I24878">
        <v>720.798</v>
      </c>
    </row>
    <row r="24879" spans="1:9" x14ac:dyDescent="0.25">
      <c r="A24879" t="s">
        <v>44225</v>
      </c>
      <c r="B24879">
        <v>13119</v>
      </c>
      <c r="C24879" s="2">
        <f t="shared" si="2534"/>
        <v>44364</v>
      </c>
      <c r="D24879" s="1">
        <f>TIMEVALUE("15:19:42")</f>
        <v>0.63868055555555558</v>
      </c>
      <c r="E24879" s="2">
        <f t="shared" si="2535"/>
        <v>44364</v>
      </c>
      <c r="F24879" s="1">
        <f>TIMEVALUE("15:22:41")</f>
        <v>0.64075231481481476</v>
      </c>
      <c r="G24879" t="s">
        <v>2326</v>
      </c>
      <c r="H24879" t="s">
        <v>44226</v>
      </c>
      <c r="I24879">
        <v>720.70899999999995</v>
      </c>
    </row>
    <row r="24880" spans="1:9" x14ac:dyDescent="0.25">
      <c r="A24880" t="s">
        <v>44227</v>
      </c>
      <c r="B24880">
        <v>13119</v>
      </c>
      <c r="C24880" s="2">
        <f t="shared" si="2534"/>
        <v>44364</v>
      </c>
      <c r="D24880" s="1">
        <f>TIMEVALUE("15:24:34")</f>
        <v>0.64206018518518515</v>
      </c>
      <c r="E24880" s="2">
        <f t="shared" si="2535"/>
        <v>44364</v>
      </c>
      <c r="F24880" s="1">
        <f>TIMEVALUE("15:28:57")</f>
        <v>0.6451041666666667</v>
      </c>
      <c r="G24880" t="s">
        <v>413</v>
      </c>
      <c r="H24880" t="s">
        <v>44228</v>
      </c>
      <c r="I24880">
        <v>720.50900000000001</v>
      </c>
    </row>
    <row r="24881" spans="1:9" x14ac:dyDescent="0.25">
      <c r="A24881" t="s">
        <v>44229</v>
      </c>
      <c r="B24881">
        <v>13119</v>
      </c>
      <c r="C24881" s="2">
        <f t="shared" si="2534"/>
        <v>44364</v>
      </c>
      <c r="D24881" s="1">
        <f>TIMEVALUE("15:30:12")</f>
        <v>0.64597222222222217</v>
      </c>
      <c r="E24881" s="2">
        <f t="shared" si="2535"/>
        <v>44364</v>
      </c>
      <c r="F24881" s="1">
        <f>TIMEVALUE("15:34:48")</f>
        <v>0.64916666666666667</v>
      </c>
      <c r="G24881" t="s">
        <v>2446</v>
      </c>
      <c r="H24881" t="s">
        <v>43466</v>
      </c>
      <c r="I24881">
        <v>720.29700000000003</v>
      </c>
    </row>
    <row r="24882" spans="1:9" x14ac:dyDescent="0.25">
      <c r="A24882" t="s">
        <v>44230</v>
      </c>
      <c r="B24882">
        <v>13119</v>
      </c>
      <c r="C24882" s="2">
        <f t="shared" si="2534"/>
        <v>44364</v>
      </c>
      <c r="D24882" s="1">
        <f>TIMEVALUE("15:36:52")</f>
        <v>0.65060185185185182</v>
      </c>
      <c r="E24882" s="2">
        <f t="shared" si="2535"/>
        <v>44364</v>
      </c>
      <c r="F24882" s="1">
        <f>TIMEVALUE("15:41:09")</f>
        <v>0.65357638888888892</v>
      </c>
      <c r="G24882" t="s">
        <v>449</v>
      </c>
      <c r="H24882" t="s">
        <v>43591</v>
      </c>
      <c r="I24882">
        <v>720.21</v>
      </c>
    </row>
    <row r="24883" spans="1:9" x14ac:dyDescent="0.25">
      <c r="A24883" t="s">
        <v>44231</v>
      </c>
      <c r="B24883">
        <v>13119</v>
      </c>
      <c r="C24883" s="2">
        <f t="shared" si="2534"/>
        <v>44364</v>
      </c>
      <c r="D24883" s="1">
        <f>TIMEVALUE("15:42:20")</f>
        <v>0.65439814814814812</v>
      </c>
      <c r="E24883" s="2">
        <f t="shared" si="2535"/>
        <v>44364</v>
      </c>
      <c r="F24883" s="1">
        <f>TIMEVALUE("15:46:57")</f>
        <v>0.65760416666666666</v>
      </c>
      <c r="G24883" t="s">
        <v>355</v>
      </c>
      <c r="H24883" t="s">
        <v>44232</v>
      </c>
      <c r="I24883">
        <v>719.93899999999996</v>
      </c>
    </row>
    <row r="24884" spans="1:9" x14ac:dyDescent="0.25">
      <c r="A24884" t="s">
        <v>44233</v>
      </c>
      <c r="B24884">
        <v>13119</v>
      </c>
      <c r="C24884" s="2">
        <f t="shared" si="2534"/>
        <v>44364</v>
      </c>
      <c r="D24884" s="1">
        <f>TIMEVALUE("15:48:13")</f>
        <v>0.65848379629629628</v>
      </c>
      <c r="E24884" s="2">
        <f t="shared" si="2535"/>
        <v>44364</v>
      </c>
      <c r="F24884" s="1">
        <f>TIMEVALUE("15:53:05")</f>
        <v>0.66186342592592595</v>
      </c>
      <c r="G24884" t="s">
        <v>649</v>
      </c>
      <c r="H24884" t="s">
        <v>44234</v>
      </c>
      <c r="I24884">
        <v>719.75900000000001</v>
      </c>
    </row>
    <row r="24885" spans="1:9" x14ac:dyDescent="0.25">
      <c r="A24885" t="s">
        <v>44235</v>
      </c>
      <c r="B24885">
        <v>13119</v>
      </c>
      <c r="C24885" s="2">
        <f t="shared" si="2534"/>
        <v>44364</v>
      </c>
      <c r="D24885" s="1">
        <f>TIMEVALUE("15:54:11")</f>
        <v>0.66262731481481485</v>
      </c>
      <c r="E24885" s="2">
        <f t="shared" si="2535"/>
        <v>44364</v>
      </c>
      <c r="F24885" s="1">
        <f>TIMEVALUE("15:59:26")</f>
        <v>0.6662731481481482</v>
      </c>
      <c r="G24885" t="s">
        <v>5330</v>
      </c>
      <c r="H24885" t="s">
        <v>44236</v>
      </c>
      <c r="I24885">
        <v>719.59900000000005</v>
      </c>
    </row>
    <row r="24886" spans="1:9" x14ac:dyDescent="0.25">
      <c r="A24886" t="s">
        <v>44237</v>
      </c>
      <c r="B24886">
        <v>13119</v>
      </c>
      <c r="C24886" s="2">
        <f t="shared" si="2534"/>
        <v>44364</v>
      </c>
      <c r="D24886" s="1">
        <f>TIMEVALUE("14:58:27")</f>
        <v>0.62392361111111116</v>
      </c>
      <c r="E24886" s="2">
        <f t="shared" si="2535"/>
        <v>44364</v>
      </c>
      <c r="F24886" s="1">
        <f>TIMEVALUE("15:03:04")</f>
        <v>0.62712962962962959</v>
      </c>
      <c r="G24886" t="s">
        <v>355</v>
      </c>
      <c r="H24886" t="s">
        <v>5510</v>
      </c>
      <c r="I24886">
        <v>719.38400000000001</v>
      </c>
    </row>
    <row r="24887" spans="1:9" x14ac:dyDescent="0.25">
      <c r="A24887" t="s">
        <v>44238</v>
      </c>
      <c r="B24887">
        <v>13119</v>
      </c>
      <c r="C24887" s="2">
        <f t="shared" si="2534"/>
        <v>44364</v>
      </c>
      <c r="D24887" s="1">
        <f>TIMEVALUE("13:55:10")</f>
        <v>0.57997685185185188</v>
      </c>
      <c r="E24887" s="2">
        <f t="shared" si="2535"/>
        <v>44364</v>
      </c>
      <c r="F24887" s="1">
        <f>TIMEVALUE("13:59:19")</f>
        <v>0.58285879629629633</v>
      </c>
      <c r="G24887" t="s">
        <v>3740</v>
      </c>
      <c r="H24887" t="s">
        <v>44239</v>
      </c>
      <c r="I24887">
        <v>721.18</v>
      </c>
    </row>
    <row r="24888" spans="1:9" x14ac:dyDescent="0.25">
      <c r="A24888" t="s">
        <v>44240</v>
      </c>
      <c r="B24888">
        <v>13119</v>
      </c>
      <c r="C24888" s="2">
        <f t="shared" si="2534"/>
        <v>44364</v>
      </c>
      <c r="D24888" s="1">
        <f>TIMEVALUE("14:14:08")</f>
        <v>0.5931481481481482</v>
      </c>
      <c r="E24888" s="2">
        <f t="shared" si="2535"/>
        <v>44364</v>
      </c>
      <c r="F24888" s="1">
        <f>TIMEVALUE("14:17:22")</f>
        <v>0.59539351851851852</v>
      </c>
      <c r="G24888" t="s">
        <v>2507</v>
      </c>
      <c r="H24888" t="s">
        <v>44241</v>
      </c>
      <c r="I24888">
        <v>721.02200000000005</v>
      </c>
    </row>
    <row r="24889" spans="1:9" x14ac:dyDescent="0.25">
      <c r="A24889" t="s">
        <v>44242</v>
      </c>
      <c r="B24889">
        <v>13119</v>
      </c>
      <c r="C24889" s="2">
        <f t="shared" ref="C24889:C24906" si="2536">DATEVALUE("2025-06-18")</f>
        <v>44364</v>
      </c>
      <c r="D24889" s="1">
        <f>TIMEVALUE("14:18:33")</f>
        <v>0.59621527777777783</v>
      </c>
      <c r="E24889" s="2">
        <f t="shared" ref="E24889:E24906" si="2537">DATEVALUE("2025-06-18")</f>
        <v>44364</v>
      </c>
      <c r="F24889" s="1">
        <f>TIMEVALUE("14:22:16")</f>
        <v>0.59879629629629627</v>
      </c>
      <c r="G24889" t="s">
        <v>13829</v>
      </c>
      <c r="H24889" t="s">
        <v>44243</v>
      </c>
      <c r="I24889">
        <v>720.81700000000001</v>
      </c>
    </row>
    <row r="24890" spans="1:9" x14ac:dyDescent="0.25">
      <c r="A24890" t="s">
        <v>44244</v>
      </c>
      <c r="B24890">
        <v>13119</v>
      </c>
      <c r="C24890" s="2">
        <f t="shared" si="2536"/>
        <v>44364</v>
      </c>
      <c r="D24890" s="1">
        <f>TIMEVALUE("14:23:46")</f>
        <v>0.59983796296296299</v>
      </c>
      <c r="E24890" s="2">
        <f t="shared" si="2537"/>
        <v>44364</v>
      </c>
      <c r="F24890" s="1">
        <f>TIMEVALUE("14:26:27")</f>
        <v>0.60170138888888891</v>
      </c>
      <c r="G24890" t="s">
        <v>3064</v>
      </c>
      <c r="H24890" t="s">
        <v>44245</v>
      </c>
      <c r="I24890">
        <v>720.6</v>
      </c>
    </row>
    <row r="24891" spans="1:9" x14ac:dyDescent="0.25">
      <c r="A24891" t="s">
        <v>44246</v>
      </c>
      <c r="B24891">
        <v>13119</v>
      </c>
      <c r="C24891" s="2">
        <f t="shared" si="2536"/>
        <v>44364</v>
      </c>
      <c r="D24891" s="1">
        <f>TIMEVALUE("14:27:46")</f>
        <v>0.60261574074074076</v>
      </c>
      <c r="E24891" s="2">
        <f t="shared" si="2537"/>
        <v>44364</v>
      </c>
      <c r="F24891" s="1">
        <f>TIMEVALUE("14:31:46")</f>
        <v>0.60539351851851853</v>
      </c>
      <c r="G24891" t="s">
        <v>85</v>
      </c>
      <c r="H24891" t="s">
        <v>44247</v>
      </c>
      <c r="I24891">
        <v>720.40899999999999</v>
      </c>
    </row>
    <row r="24892" spans="1:9" x14ac:dyDescent="0.25">
      <c r="A24892" t="s">
        <v>44248</v>
      </c>
      <c r="B24892">
        <v>13119</v>
      </c>
      <c r="C24892" s="2">
        <f t="shared" si="2536"/>
        <v>44364</v>
      </c>
      <c r="D24892" s="1">
        <f>TIMEVALUE("14:33:08")</f>
        <v>0.6063425925925926</v>
      </c>
      <c r="E24892" s="2">
        <f t="shared" si="2537"/>
        <v>44364</v>
      </c>
      <c r="F24892" s="1">
        <f>TIMEVALUE("14:37:30")</f>
        <v>0.609375</v>
      </c>
      <c r="G24892" t="s">
        <v>3241</v>
      </c>
      <c r="H24892" t="s">
        <v>44249</v>
      </c>
      <c r="I24892">
        <v>720.245</v>
      </c>
    </row>
    <row r="24893" spans="1:9" x14ac:dyDescent="0.25">
      <c r="A24893" t="s">
        <v>44250</v>
      </c>
      <c r="B24893">
        <v>13119</v>
      </c>
      <c r="C24893" s="2">
        <f t="shared" si="2536"/>
        <v>44364</v>
      </c>
      <c r="D24893" s="1">
        <f>TIMEVALUE("14:38:45")</f>
        <v>0.61024305555555558</v>
      </c>
      <c r="E24893" s="2">
        <f t="shared" si="2537"/>
        <v>44364</v>
      </c>
      <c r="F24893" s="1">
        <f>TIMEVALUE("14:43:12")</f>
        <v>0.61333333333333329</v>
      </c>
      <c r="G24893" t="s">
        <v>2591</v>
      </c>
      <c r="H24893" t="s">
        <v>44251</v>
      </c>
      <c r="I24893">
        <v>719.99900000000002</v>
      </c>
    </row>
    <row r="24894" spans="1:9" x14ac:dyDescent="0.25">
      <c r="A24894" t="s">
        <v>44252</v>
      </c>
      <c r="B24894">
        <v>13119</v>
      </c>
      <c r="C24894" s="2">
        <f t="shared" si="2536"/>
        <v>44364</v>
      </c>
      <c r="D24894" s="1">
        <f>TIMEVALUE("14:44:38")</f>
        <v>0.61432870370370374</v>
      </c>
      <c r="E24894" s="2">
        <f t="shared" si="2537"/>
        <v>44364</v>
      </c>
      <c r="F24894" s="1">
        <f>TIMEVALUE("14:49:34")</f>
        <v>0.61775462962962968</v>
      </c>
      <c r="G24894" t="s">
        <v>2229</v>
      </c>
      <c r="H24894" t="s">
        <v>44253</v>
      </c>
      <c r="I24894">
        <v>719.84199999999998</v>
      </c>
    </row>
    <row r="24895" spans="1:9" x14ac:dyDescent="0.25">
      <c r="A24895" t="s">
        <v>44254</v>
      </c>
      <c r="B24895">
        <v>13119</v>
      </c>
      <c r="C24895" s="2">
        <f t="shared" si="2536"/>
        <v>44364</v>
      </c>
      <c r="D24895" s="1">
        <f>TIMEVALUE("14:51:33")</f>
        <v>0.61913194444444442</v>
      </c>
      <c r="E24895" s="2">
        <f t="shared" si="2537"/>
        <v>44364</v>
      </c>
      <c r="F24895" s="1">
        <f>TIMEVALUE("14:56:15")</f>
        <v>0.62239583333333337</v>
      </c>
      <c r="G24895" t="s">
        <v>3092</v>
      </c>
      <c r="H24895" t="s">
        <v>44255</v>
      </c>
      <c r="I24895">
        <v>719.66899999999998</v>
      </c>
    </row>
    <row r="24896" spans="1:9" x14ac:dyDescent="0.25">
      <c r="A24896" t="s">
        <v>44256</v>
      </c>
      <c r="B24896">
        <v>13119</v>
      </c>
      <c r="C24896" s="2">
        <f t="shared" si="2536"/>
        <v>44364</v>
      </c>
      <c r="D24896" s="1">
        <f>TIMEVALUE("14:03:24")</f>
        <v>0.58569444444444441</v>
      </c>
      <c r="E24896" s="2">
        <f t="shared" si="2537"/>
        <v>44364</v>
      </c>
      <c r="F24896" s="1">
        <f>TIMEVALUE("14:08:40")</f>
        <v>0.5893518518518519</v>
      </c>
      <c r="G24896" t="s">
        <v>10587</v>
      </c>
      <c r="H24896" t="s">
        <v>44257</v>
      </c>
      <c r="I24896">
        <v>719.58299999999997</v>
      </c>
    </row>
    <row r="24897" spans="1:9" x14ac:dyDescent="0.25">
      <c r="A24897" t="s">
        <v>44258</v>
      </c>
      <c r="B24897">
        <v>13127</v>
      </c>
      <c r="C24897" s="2">
        <f t="shared" si="2536"/>
        <v>44364</v>
      </c>
      <c r="D24897" s="1">
        <f>TIMEVALUE("12:55:58")</f>
        <v>0.53886574074074078</v>
      </c>
      <c r="E24897" s="2">
        <f t="shared" si="2537"/>
        <v>44364</v>
      </c>
      <c r="F24897" s="1">
        <f>TIMEVALUE("13:00:49")</f>
        <v>0.54223379629629631</v>
      </c>
      <c r="G24897" t="s">
        <v>942</v>
      </c>
      <c r="H24897" t="s">
        <v>44259</v>
      </c>
      <c r="I24897">
        <v>715.928</v>
      </c>
    </row>
    <row r="24898" spans="1:9" x14ac:dyDescent="0.25">
      <c r="A24898" t="s">
        <v>44260</v>
      </c>
      <c r="B24898">
        <v>13127</v>
      </c>
      <c r="C24898" s="2">
        <f t="shared" si="2536"/>
        <v>44364</v>
      </c>
      <c r="D24898" s="1">
        <f>TIMEVALUE("13:02:22")</f>
        <v>0.54331018518518515</v>
      </c>
      <c r="E24898" s="2">
        <f t="shared" si="2537"/>
        <v>44364</v>
      </c>
      <c r="F24898" s="1">
        <f>TIMEVALUE("13:06:44")</f>
        <v>0.54634259259259255</v>
      </c>
      <c r="G24898" t="s">
        <v>3241</v>
      </c>
      <c r="H24898" t="s">
        <v>8795</v>
      </c>
      <c r="I24898">
        <v>715.84400000000005</v>
      </c>
    </row>
    <row r="24899" spans="1:9" x14ac:dyDescent="0.25">
      <c r="A24899" t="s">
        <v>44261</v>
      </c>
      <c r="B24899">
        <v>13127</v>
      </c>
      <c r="C24899" s="2">
        <f t="shared" si="2536"/>
        <v>44364</v>
      </c>
      <c r="D24899" s="1">
        <f>TIMEVALUE("13:07:41")</f>
        <v>0.54700231481481476</v>
      </c>
      <c r="E24899" s="2">
        <f t="shared" si="2537"/>
        <v>44364</v>
      </c>
      <c r="F24899" s="1">
        <f>TIMEVALUE("13:11:21")</f>
        <v>0.54954861111111108</v>
      </c>
      <c r="G24899" t="s">
        <v>2654</v>
      </c>
      <c r="H24899" t="s">
        <v>44262</v>
      </c>
      <c r="I24899">
        <v>715.76099999999997</v>
      </c>
    </row>
    <row r="24900" spans="1:9" x14ac:dyDescent="0.25">
      <c r="A24900" t="s">
        <v>44263</v>
      </c>
      <c r="B24900">
        <v>13127</v>
      </c>
      <c r="C24900" s="2">
        <f t="shared" si="2536"/>
        <v>44364</v>
      </c>
      <c r="D24900" s="1">
        <f>TIMEVALUE("13:12:18")</f>
        <v>0.5502083333333333</v>
      </c>
      <c r="E24900" s="2">
        <f t="shared" si="2537"/>
        <v>44364</v>
      </c>
      <c r="F24900" s="1">
        <f>TIMEVALUE("13:14:40")</f>
        <v>0.55185185185185182</v>
      </c>
      <c r="G24900" t="s">
        <v>264</v>
      </c>
      <c r="H24900" t="s">
        <v>10610</v>
      </c>
      <c r="I24900">
        <v>715.61900000000003</v>
      </c>
    </row>
    <row r="24901" spans="1:9" x14ac:dyDescent="0.25">
      <c r="A24901" t="s">
        <v>44264</v>
      </c>
      <c r="B24901">
        <v>13127</v>
      </c>
      <c r="C24901" s="2">
        <f t="shared" si="2536"/>
        <v>44364</v>
      </c>
      <c r="D24901" s="1">
        <f>TIMEVALUE("13:15:47")</f>
        <v>0.55262731481481486</v>
      </c>
      <c r="E24901" s="2">
        <f t="shared" si="2537"/>
        <v>44364</v>
      </c>
      <c r="F24901" s="1">
        <f>TIMEVALUE("13:21:41")</f>
        <v>0.55672453703703706</v>
      </c>
      <c r="G24901" t="s">
        <v>672</v>
      </c>
      <c r="H24901" t="s">
        <v>44265</v>
      </c>
      <c r="I24901">
        <v>715.37599999999998</v>
      </c>
    </row>
    <row r="24902" spans="1:9" x14ac:dyDescent="0.25">
      <c r="A24902" t="s">
        <v>44266</v>
      </c>
      <c r="B24902">
        <v>13127</v>
      </c>
      <c r="C24902" s="2">
        <f t="shared" si="2536"/>
        <v>44364</v>
      </c>
      <c r="D24902" s="1">
        <f>TIMEVALUE("13:22:47")</f>
        <v>0.55748842592592596</v>
      </c>
      <c r="E24902" s="2">
        <f t="shared" si="2537"/>
        <v>44364</v>
      </c>
      <c r="F24902" s="1">
        <f>TIMEVALUE("13:27:20")</f>
        <v>0.56064814814814812</v>
      </c>
      <c r="G24902" t="s">
        <v>2106</v>
      </c>
      <c r="H24902" t="s">
        <v>44267</v>
      </c>
      <c r="I24902">
        <v>715.18499999999995</v>
      </c>
    </row>
    <row r="24903" spans="1:9" x14ac:dyDescent="0.25">
      <c r="A24903" t="s">
        <v>44268</v>
      </c>
      <c r="B24903">
        <v>13127</v>
      </c>
      <c r="C24903" s="2">
        <f t="shared" si="2536"/>
        <v>44364</v>
      </c>
      <c r="D24903" s="1">
        <f>TIMEVALUE("13:28:22")</f>
        <v>0.56136574074074075</v>
      </c>
      <c r="E24903" s="2">
        <f t="shared" si="2537"/>
        <v>44364</v>
      </c>
      <c r="F24903" s="1">
        <f>TIMEVALUE("13:32:48")</f>
        <v>0.56444444444444442</v>
      </c>
      <c r="G24903" t="s">
        <v>927</v>
      </c>
      <c r="H24903" t="s">
        <v>35377</v>
      </c>
      <c r="I24903">
        <v>714.98299999999995</v>
      </c>
    </row>
    <row r="24904" spans="1:9" x14ac:dyDescent="0.25">
      <c r="A24904" t="s">
        <v>44269</v>
      </c>
      <c r="B24904">
        <v>13127</v>
      </c>
      <c r="C24904" s="2">
        <f t="shared" si="2536"/>
        <v>44364</v>
      </c>
      <c r="D24904" s="1">
        <f>TIMEVALUE("13:33:56")</f>
        <v>0.5652314814814815</v>
      </c>
      <c r="E24904" s="2">
        <f t="shared" si="2537"/>
        <v>44364</v>
      </c>
      <c r="F24904" s="1">
        <f>TIMEVALUE("13:40:49")</f>
        <v>0.5700115740740741</v>
      </c>
      <c r="G24904" t="s">
        <v>1608</v>
      </c>
      <c r="H24904" t="s">
        <v>44270</v>
      </c>
      <c r="I24904">
        <v>714.80200000000002</v>
      </c>
    </row>
    <row r="24905" spans="1:9" x14ac:dyDescent="0.25">
      <c r="A24905" t="s">
        <v>44271</v>
      </c>
      <c r="B24905">
        <v>13127</v>
      </c>
      <c r="C24905" s="2">
        <f t="shared" si="2536"/>
        <v>44364</v>
      </c>
      <c r="D24905" s="1">
        <f>TIMEVALUE("13:41:52")</f>
        <v>0.57074074074074077</v>
      </c>
      <c r="E24905" s="2">
        <f t="shared" si="2537"/>
        <v>44364</v>
      </c>
      <c r="F24905" s="1">
        <f>TIMEVALUE("13:45:26")</f>
        <v>0.57321759259259264</v>
      </c>
      <c r="G24905" t="s">
        <v>2579</v>
      </c>
      <c r="H24905" t="s">
        <v>11663</v>
      </c>
      <c r="I24905">
        <v>714.65599999999995</v>
      </c>
    </row>
    <row r="24906" spans="1:9" x14ac:dyDescent="0.25">
      <c r="A24906" t="s">
        <v>44272</v>
      </c>
      <c r="B24906">
        <v>13127</v>
      </c>
      <c r="C24906" s="2">
        <f t="shared" si="2536"/>
        <v>44364</v>
      </c>
      <c r="D24906" s="1">
        <f>TIMEVALUE("12:47:31")</f>
        <v>0.5329976851851852</v>
      </c>
      <c r="E24906" s="2">
        <f t="shared" si="2537"/>
        <v>44364</v>
      </c>
      <c r="F24906" s="1">
        <f>TIMEVALUE("12:51:39")</f>
        <v>0.5358680555555555</v>
      </c>
      <c r="G24906" t="s">
        <v>3226</v>
      </c>
      <c r="H24906" t="s">
        <v>44273</v>
      </c>
      <c r="I24906">
        <v>714.36099999999999</v>
      </c>
    </row>
    <row r="24907" spans="1:9" x14ac:dyDescent="0.25">
      <c r="A24907" t="s">
        <v>44274</v>
      </c>
      <c r="B24907">
        <v>13127</v>
      </c>
      <c r="C24907" s="2">
        <f t="shared" ref="C24907:C24938" si="2538">DATEVALUE("2025-06-20")</f>
        <v>44366</v>
      </c>
      <c r="D24907" s="1">
        <f>TIMEVALUE("17:03:57")</f>
        <v>0.71107638888888891</v>
      </c>
      <c r="E24907" s="2">
        <f t="shared" ref="E24907:E24938" si="2539">DATEVALUE("2025-06-20")</f>
        <v>44366</v>
      </c>
      <c r="F24907" s="1">
        <f>TIMEVALUE("17:10:06")</f>
        <v>0.71534722222222225</v>
      </c>
      <c r="G24907" t="s">
        <v>2396</v>
      </c>
      <c r="H24907" t="s">
        <v>44275</v>
      </c>
      <c r="I24907">
        <v>716.24400000000003</v>
      </c>
    </row>
    <row r="24908" spans="1:9" x14ac:dyDescent="0.25">
      <c r="A24908" t="s">
        <v>44276</v>
      </c>
      <c r="B24908">
        <v>13127</v>
      </c>
      <c r="C24908" s="2">
        <f t="shared" si="2538"/>
        <v>44366</v>
      </c>
      <c r="D24908" s="1">
        <f>TIMEVALUE("17:11:07")</f>
        <v>0.71605324074074073</v>
      </c>
      <c r="E24908" s="2">
        <f t="shared" si="2539"/>
        <v>44366</v>
      </c>
      <c r="F24908" s="1">
        <f>TIMEVALUE("17:17:25")</f>
        <v>0.72042824074074074</v>
      </c>
      <c r="G24908" t="s">
        <v>951</v>
      </c>
      <c r="H24908" t="s">
        <v>44277</v>
      </c>
      <c r="I24908">
        <v>716.08600000000001</v>
      </c>
    </row>
    <row r="24909" spans="1:9" x14ac:dyDescent="0.25">
      <c r="A24909" t="s">
        <v>44278</v>
      </c>
      <c r="B24909">
        <v>13127</v>
      </c>
      <c r="C24909" s="2">
        <f t="shared" si="2538"/>
        <v>44366</v>
      </c>
      <c r="D24909" s="1">
        <f>TIMEVALUE("17:18:17")</f>
        <v>0.72103009259259254</v>
      </c>
      <c r="E24909" s="2">
        <f t="shared" si="2539"/>
        <v>44366</v>
      </c>
      <c r="F24909" s="1">
        <f>TIMEVALUE("17:22:21")</f>
        <v>0.72385416666666669</v>
      </c>
      <c r="G24909" t="s">
        <v>915</v>
      </c>
      <c r="H24909" t="s">
        <v>44279</v>
      </c>
      <c r="I24909">
        <v>715.95500000000004</v>
      </c>
    </row>
    <row r="24910" spans="1:9" x14ac:dyDescent="0.25">
      <c r="A24910" t="s">
        <v>44280</v>
      </c>
      <c r="B24910">
        <v>13127</v>
      </c>
      <c r="C24910" s="2">
        <f t="shared" si="2538"/>
        <v>44366</v>
      </c>
      <c r="D24910" s="1">
        <f>TIMEVALUE("17:23:35")</f>
        <v>0.72471064814814812</v>
      </c>
      <c r="E24910" s="2">
        <f t="shared" si="2539"/>
        <v>44366</v>
      </c>
      <c r="F24910" s="1">
        <f>TIMEVALUE("17:27:33")</f>
        <v>0.72746527777777781</v>
      </c>
      <c r="G24910" t="s">
        <v>3040</v>
      </c>
      <c r="H24910" t="s">
        <v>44281</v>
      </c>
      <c r="I24910">
        <v>715.69</v>
      </c>
    </row>
    <row r="24911" spans="1:9" x14ac:dyDescent="0.25">
      <c r="A24911" t="s">
        <v>44282</v>
      </c>
      <c r="B24911">
        <v>13127</v>
      </c>
      <c r="C24911" s="2">
        <f t="shared" si="2538"/>
        <v>44366</v>
      </c>
      <c r="D24911" s="1">
        <f>TIMEVALUE("17:28:34")</f>
        <v>0.72817129629629629</v>
      </c>
      <c r="E24911" s="2">
        <f t="shared" si="2539"/>
        <v>44366</v>
      </c>
      <c r="F24911" s="1">
        <f>TIMEVALUE("17:34:29")</f>
        <v>0.73228009259259264</v>
      </c>
      <c r="G24911" t="s">
        <v>971</v>
      </c>
      <c r="H24911" t="s">
        <v>44283</v>
      </c>
      <c r="I24911">
        <v>715.54499999999996</v>
      </c>
    </row>
    <row r="24912" spans="1:9" x14ac:dyDescent="0.25">
      <c r="A24912" t="s">
        <v>44284</v>
      </c>
      <c r="B24912">
        <v>13127</v>
      </c>
      <c r="C24912" s="2">
        <f t="shared" si="2538"/>
        <v>44366</v>
      </c>
      <c r="D24912" s="1">
        <f>TIMEVALUE("17:35:59")</f>
        <v>0.73332175925925924</v>
      </c>
      <c r="E24912" s="2">
        <f t="shared" si="2539"/>
        <v>44366</v>
      </c>
      <c r="F24912" s="1">
        <f>TIMEVALUE("17:43:01")</f>
        <v>0.73820601851851853</v>
      </c>
      <c r="G24912" t="s">
        <v>4338</v>
      </c>
      <c r="H24912" t="s">
        <v>44285</v>
      </c>
      <c r="I24912">
        <v>715.34699999999998</v>
      </c>
    </row>
    <row r="24913" spans="1:9" x14ac:dyDescent="0.25">
      <c r="A24913" t="s">
        <v>44286</v>
      </c>
      <c r="B24913">
        <v>13127</v>
      </c>
      <c r="C24913" s="2">
        <f t="shared" si="2538"/>
        <v>44366</v>
      </c>
      <c r="D24913" s="1">
        <f>TIMEVALUE("17:44:09")</f>
        <v>0.7389930555555555</v>
      </c>
      <c r="E24913" s="2">
        <f t="shared" si="2539"/>
        <v>44366</v>
      </c>
      <c r="F24913" s="1">
        <f>TIMEVALUE("17:49:32")</f>
        <v>0.74273148148148149</v>
      </c>
      <c r="G24913" t="s">
        <v>4044</v>
      </c>
      <c r="H24913" t="s">
        <v>44287</v>
      </c>
      <c r="I24913">
        <v>715.14200000000005</v>
      </c>
    </row>
    <row r="24914" spans="1:9" x14ac:dyDescent="0.25">
      <c r="A24914" t="s">
        <v>44288</v>
      </c>
      <c r="B24914">
        <v>13127</v>
      </c>
      <c r="C24914" s="2">
        <f t="shared" si="2538"/>
        <v>44366</v>
      </c>
      <c r="D24914" s="1">
        <f>TIMEVALUE("17:50:36")</f>
        <v>0.7434722222222222</v>
      </c>
      <c r="E24914" s="2">
        <f t="shared" si="2539"/>
        <v>44366</v>
      </c>
      <c r="F24914" s="1">
        <f>TIMEVALUE("17:56:28")</f>
        <v>0.74754629629629632</v>
      </c>
      <c r="G24914" t="s">
        <v>1848</v>
      </c>
      <c r="H24914" t="s">
        <v>44289</v>
      </c>
      <c r="I24914">
        <v>715.00699999999995</v>
      </c>
    </row>
    <row r="24915" spans="1:9" x14ac:dyDescent="0.25">
      <c r="A24915" t="s">
        <v>44290</v>
      </c>
      <c r="B24915">
        <v>13127</v>
      </c>
      <c r="C24915" s="2">
        <f t="shared" si="2538"/>
        <v>44366</v>
      </c>
      <c r="D24915" s="1">
        <f>TIMEVALUE("17:58:08")</f>
        <v>0.74870370370370365</v>
      </c>
      <c r="E24915" s="2">
        <f t="shared" si="2539"/>
        <v>44366</v>
      </c>
      <c r="F24915" s="1">
        <f>TIMEVALUE("18:02:15")</f>
        <v>0.75156250000000002</v>
      </c>
      <c r="G24915" t="s">
        <v>230</v>
      </c>
      <c r="H24915" t="s">
        <v>44291</v>
      </c>
      <c r="I24915">
        <v>714.851</v>
      </c>
    </row>
    <row r="24916" spans="1:9" x14ac:dyDescent="0.25">
      <c r="A24916" t="s">
        <v>44292</v>
      </c>
      <c r="B24916">
        <v>13127</v>
      </c>
      <c r="C24916" s="2">
        <f t="shared" si="2538"/>
        <v>44366</v>
      </c>
      <c r="D24916" s="1">
        <f>TIMEVALUE("11:42:22")</f>
        <v>0.48775462962962962</v>
      </c>
      <c r="E24916" s="2">
        <f t="shared" si="2539"/>
        <v>44366</v>
      </c>
      <c r="F24916" s="1">
        <f>TIMEVALUE("11:46:44")</f>
        <v>0.49078703703703702</v>
      </c>
      <c r="G24916" t="s">
        <v>3241</v>
      </c>
      <c r="H24916" t="s">
        <v>44293</v>
      </c>
      <c r="I24916">
        <v>714.48500000000001</v>
      </c>
    </row>
    <row r="24917" spans="1:9" x14ac:dyDescent="0.25">
      <c r="A24917" t="s">
        <v>44294</v>
      </c>
      <c r="B24917">
        <v>13127</v>
      </c>
      <c r="C24917" s="2">
        <f t="shared" si="2538"/>
        <v>44366</v>
      </c>
      <c r="D24917" s="1">
        <f>TIMEVALUE("16:08:14")</f>
        <v>0.67238425925925926</v>
      </c>
      <c r="E24917" s="2">
        <f t="shared" si="2539"/>
        <v>44366</v>
      </c>
      <c r="F24917" s="1">
        <f>TIMEVALUE("16:12:30")</f>
        <v>0.67534722222222221</v>
      </c>
      <c r="G24917" t="s">
        <v>1363</v>
      </c>
      <c r="H24917" t="s">
        <v>44295</v>
      </c>
      <c r="I24917">
        <v>716.20799999999997</v>
      </c>
    </row>
    <row r="24918" spans="1:9" x14ac:dyDescent="0.25">
      <c r="A24918" t="s">
        <v>44296</v>
      </c>
      <c r="B24918">
        <v>13127</v>
      </c>
      <c r="C24918" s="2">
        <f t="shared" si="2538"/>
        <v>44366</v>
      </c>
      <c r="D24918" s="1">
        <f>TIMEVALUE("16:14:12")</f>
        <v>0.67652777777777773</v>
      </c>
      <c r="E24918" s="2">
        <f t="shared" si="2539"/>
        <v>44366</v>
      </c>
      <c r="F24918" s="1">
        <f>TIMEVALUE("16:19:09")</f>
        <v>0.67996527777777782</v>
      </c>
      <c r="G24918" t="s">
        <v>646</v>
      </c>
      <c r="H24918" t="s">
        <v>44297</v>
      </c>
      <c r="I24918">
        <v>716.12300000000005</v>
      </c>
    </row>
    <row r="24919" spans="1:9" x14ac:dyDescent="0.25">
      <c r="A24919" t="s">
        <v>44298</v>
      </c>
      <c r="B24919">
        <v>13127</v>
      </c>
      <c r="C24919" s="2">
        <f t="shared" si="2538"/>
        <v>44366</v>
      </c>
      <c r="D24919" s="1">
        <f>TIMEVALUE("16:20:02")</f>
        <v>0.68057870370370366</v>
      </c>
      <c r="E24919" s="2">
        <f t="shared" si="2539"/>
        <v>44366</v>
      </c>
      <c r="F24919" s="1">
        <f>TIMEVALUE("16:26:23")</f>
        <v>0.6849884259259259</v>
      </c>
      <c r="G24919" t="s">
        <v>4234</v>
      </c>
      <c r="H24919" t="s">
        <v>44299</v>
      </c>
      <c r="I24919">
        <v>716.05799999999999</v>
      </c>
    </row>
    <row r="24920" spans="1:9" x14ac:dyDescent="0.25">
      <c r="A24920" t="s">
        <v>44300</v>
      </c>
      <c r="B24920">
        <v>13127</v>
      </c>
      <c r="C24920" s="2">
        <f t="shared" si="2538"/>
        <v>44366</v>
      </c>
      <c r="D24920" s="1">
        <f>TIMEVALUE("16:27:30")</f>
        <v>0.68576388888888884</v>
      </c>
      <c r="E24920" s="2">
        <f t="shared" si="2539"/>
        <v>44366</v>
      </c>
      <c r="F24920" s="1">
        <f>TIMEVALUE("16:31:34")</f>
        <v>0.68858796296296299</v>
      </c>
      <c r="G24920" t="s">
        <v>915</v>
      </c>
      <c r="H24920" t="s">
        <v>39702</v>
      </c>
      <c r="I24920">
        <v>715.93399999999997</v>
      </c>
    </row>
    <row r="24921" spans="1:9" x14ac:dyDescent="0.25">
      <c r="A24921" t="s">
        <v>44301</v>
      </c>
      <c r="B24921">
        <v>13127</v>
      </c>
      <c r="C24921" s="2">
        <f t="shared" si="2538"/>
        <v>44366</v>
      </c>
      <c r="D24921" s="1">
        <f>TIMEVALUE("16:32:44")</f>
        <v>0.68939814814814815</v>
      </c>
      <c r="E24921" s="2">
        <f t="shared" si="2539"/>
        <v>44366</v>
      </c>
      <c r="F24921" s="1">
        <f>TIMEVALUE("16:36:54")</f>
        <v>0.69229166666666664</v>
      </c>
      <c r="G24921" t="s">
        <v>227</v>
      </c>
      <c r="H24921" t="s">
        <v>44302</v>
      </c>
      <c r="I24921">
        <v>715.69799999999998</v>
      </c>
    </row>
    <row r="24922" spans="1:9" x14ac:dyDescent="0.25">
      <c r="A24922" t="s">
        <v>44303</v>
      </c>
      <c r="B24922">
        <v>13127</v>
      </c>
      <c r="C24922" s="2">
        <f t="shared" si="2538"/>
        <v>44366</v>
      </c>
      <c r="D24922" s="1">
        <f>TIMEVALUE("16:37:54")</f>
        <v>0.69298611111111108</v>
      </c>
      <c r="E24922" s="2">
        <f t="shared" si="2539"/>
        <v>44366</v>
      </c>
      <c r="F24922" s="1">
        <f>TIMEVALUE("16:42:27")</f>
        <v>0.69614583333333335</v>
      </c>
      <c r="G24922" t="s">
        <v>2106</v>
      </c>
      <c r="H24922" t="s">
        <v>41017</v>
      </c>
      <c r="I24922">
        <v>715.52200000000005</v>
      </c>
    </row>
    <row r="24923" spans="1:9" x14ac:dyDescent="0.25">
      <c r="A24923" t="s">
        <v>44304</v>
      </c>
      <c r="B24923">
        <v>13127</v>
      </c>
      <c r="C24923" s="2">
        <f t="shared" si="2538"/>
        <v>44366</v>
      </c>
      <c r="D24923" s="1">
        <f>TIMEVALUE("16:43:36")</f>
        <v>0.69694444444444448</v>
      </c>
      <c r="E24923" s="2">
        <f t="shared" si="2539"/>
        <v>44366</v>
      </c>
      <c r="F24923" s="1">
        <f>TIMEVALUE("16:47:54")</f>
        <v>0.6999305555555555</v>
      </c>
      <c r="G24923" t="s">
        <v>6673</v>
      </c>
      <c r="H24923" t="s">
        <v>44305</v>
      </c>
      <c r="I24923">
        <v>715.29399999999998</v>
      </c>
    </row>
    <row r="24924" spans="1:9" x14ac:dyDescent="0.25">
      <c r="A24924" t="s">
        <v>44306</v>
      </c>
      <c r="B24924">
        <v>13127</v>
      </c>
      <c r="C24924" s="2">
        <f t="shared" si="2538"/>
        <v>44366</v>
      </c>
      <c r="D24924" s="1">
        <f>TIMEVALUE("16:48:55")</f>
        <v>0.70063657407407409</v>
      </c>
      <c r="E24924" s="2">
        <f t="shared" si="2539"/>
        <v>44366</v>
      </c>
      <c r="F24924" s="1">
        <f>TIMEVALUE("16:54:32")</f>
        <v>0.70453703703703707</v>
      </c>
      <c r="G24924" t="s">
        <v>2488</v>
      </c>
      <c r="H24924" t="s">
        <v>40994</v>
      </c>
      <c r="I24924">
        <v>715.07899999999995</v>
      </c>
    </row>
    <row r="24925" spans="1:9" x14ac:dyDescent="0.25">
      <c r="A24925" t="s">
        <v>44307</v>
      </c>
      <c r="B24925">
        <v>13127</v>
      </c>
      <c r="C24925" s="2">
        <f t="shared" si="2538"/>
        <v>44366</v>
      </c>
      <c r="D24925" s="1">
        <f>TIMEVALUE("16:55:28")</f>
        <v>0.70518518518518514</v>
      </c>
      <c r="E24925" s="2">
        <f t="shared" si="2539"/>
        <v>44366</v>
      </c>
      <c r="F24925" s="1">
        <f>TIMEVALUE("17:00:50")</f>
        <v>0.70891203703703709</v>
      </c>
      <c r="G24925" t="s">
        <v>1961</v>
      </c>
      <c r="H24925" t="s">
        <v>39444</v>
      </c>
      <c r="I24925">
        <v>714.81100000000004</v>
      </c>
    </row>
    <row r="24926" spans="1:9" x14ac:dyDescent="0.25">
      <c r="A24926" t="s">
        <v>44308</v>
      </c>
      <c r="B24926">
        <v>13127</v>
      </c>
      <c r="C24926" s="2">
        <f t="shared" si="2538"/>
        <v>44366</v>
      </c>
      <c r="D24926" s="1">
        <f>TIMEVALUE("11:48:11")</f>
        <v>0.49179398148148146</v>
      </c>
      <c r="E24926" s="2">
        <f t="shared" si="2539"/>
        <v>44366</v>
      </c>
      <c r="F24926" s="1">
        <f>TIMEVALUE("11:52:23")</f>
        <v>0.49471064814814814</v>
      </c>
      <c r="G24926" t="s">
        <v>874</v>
      </c>
      <c r="H24926" t="s">
        <v>7063</v>
      </c>
      <c r="I24926">
        <v>714.71600000000001</v>
      </c>
    </row>
    <row r="24927" spans="1:9" x14ac:dyDescent="0.25">
      <c r="A24927" t="s">
        <v>44309</v>
      </c>
      <c r="B24927">
        <v>13127</v>
      </c>
      <c r="C24927" s="2">
        <f t="shared" si="2538"/>
        <v>44366</v>
      </c>
      <c r="D24927" s="1">
        <f>TIMEVALUE("15:12:16")</f>
        <v>0.63351851851851848</v>
      </c>
      <c r="E24927" s="2">
        <f t="shared" si="2539"/>
        <v>44366</v>
      </c>
      <c r="F24927" s="1">
        <f>TIMEVALUE("15:15:08")</f>
        <v>0.63550925925925927</v>
      </c>
      <c r="G24927" t="s">
        <v>2910</v>
      </c>
      <c r="H24927" t="s">
        <v>44310</v>
      </c>
      <c r="I24927">
        <v>716.41499999999996</v>
      </c>
    </row>
    <row r="24928" spans="1:9" x14ac:dyDescent="0.25">
      <c r="A24928" t="s">
        <v>44311</v>
      </c>
      <c r="B24928">
        <v>13127</v>
      </c>
      <c r="C24928" s="2">
        <f t="shared" si="2538"/>
        <v>44366</v>
      </c>
      <c r="D24928" s="1">
        <f>TIMEVALUE("15:16:45")</f>
        <v>0.63663194444444449</v>
      </c>
      <c r="E24928" s="2">
        <f t="shared" si="2539"/>
        <v>44366</v>
      </c>
      <c r="F24928" s="1">
        <f>TIMEVALUE("15:20:19")</f>
        <v>0.63910879629629624</v>
      </c>
      <c r="G24928" t="s">
        <v>2579</v>
      </c>
      <c r="H24928" t="s">
        <v>44312</v>
      </c>
      <c r="I24928">
        <v>716.31299999999999</v>
      </c>
    </row>
    <row r="24929" spans="1:9" x14ac:dyDescent="0.25">
      <c r="A24929" t="s">
        <v>44313</v>
      </c>
      <c r="B24929">
        <v>13127</v>
      </c>
      <c r="C24929" s="2">
        <f t="shared" si="2538"/>
        <v>44366</v>
      </c>
      <c r="D24929" s="1">
        <f>TIMEVALUE("15:22:10")</f>
        <v>0.64039351851851856</v>
      </c>
      <c r="E24929" s="2">
        <f t="shared" si="2539"/>
        <v>44366</v>
      </c>
      <c r="F24929" s="1">
        <f>TIMEVALUE("15:26:43")</f>
        <v>0.64355324074074072</v>
      </c>
      <c r="G24929" t="s">
        <v>2106</v>
      </c>
      <c r="H24929" t="s">
        <v>44314</v>
      </c>
      <c r="I24929">
        <v>716.08600000000001</v>
      </c>
    </row>
    <row r="24930" spans="1:9" x14ac:dyDescent="0.25">
      <c r="A24930" t="s">
        <v>44315</v>
      </c>
      <c r="B24930">
        <v>13127</v>
      </c>
      <c r="C24930" s="2">
        <f t="shared" si="2538"/>
        <v>44366</v>
      </c>
      <c r="D24930" s="1">
        <f>TIMEVALUE("15:29:20")</f>
        <v>0.64537037037037037</v>
      </c>
      <c r="E24930" s="2">
        <f t="shared" si="2539"/>
        <v>44366</v>
      </c>
      <c r="F24930" s="1">
        <f>TIMEVALUE("15:34:43")</f>
        <v>0.64910879629629625</v>
      </c>
      <c r="G24930" t="s">
        <v>4044</v>
      </c>
      <c r="H24930" t="s">
        <v>44316</v>
      </c>
      <c r="I24930">
        <v>716.06600000000003</v>
      </c>
    </row>
    <row r="24931" spans="1:9" x14ac:dyDescent="0.25">
      <c r="A24931" t="s">
        <v>44317</v>
      </c>
      <c r="B24931">
        <v>13127</v>
      </c>
      <c r="C24931" s="2">
        <f t="shared" si="2538"/>
        <v>44366</v>
      </c>
      <c r="D24931" s="1">
        <f>TIMEVALUE("15:36:40")</f>
        <v>0.65046296296296291</v>
      </c>
      <c r="E24931" s="2">
        <f t="shared" si="2539"/>
        <v>44366</v>
      </c>
      <c r="F24931" s="1">
        <f>TIMEVALUE("15:40:44")</f>
        <v>0.65328703703703705</v>
      </c>
      <c r="G24931" t="s">
        <v>915</v>
      </c>
      <c r="H24931" t="s">
        <v>44318</v>
      </c>
      <c r="I24931">
        <v>715.83799999999997</v>
      </c>
    </row>
    <row r="24932" spans="1:9" x14ac:dyDescent="0.25">
      <c r="A24932" t="s">
        <v>44319</v>
      </c>
      <c r="B24932">
        <v>13127</v>
      </c>
      <c r="C24932" s="2">
        <f t="shared" si="2538"/>
        <v>44366</v>
      </c>
      <c r="D24932" s="1">
        <f>TIMEVALUE("15:41:50")</f>
        <v>0.65405092592592595</v>
      </c>
      <c r="E24932" s="2">
        <f t="shared" si="2539"/>
        <v>44366</v>
      </c>
      <c r="F24932" s="1">
        <f>TIMEVALUE("15:46:24")</f>
        <v>0.65722222222222226</v>
      </c>
      <c r="G24932" t="s">
        <v>790</v>
      </c>
      <c r="H24932" t="s">
        <v>10064</v>
      </c>
      <c r="I24932">
        <v>715.67399999999998</v>
      </c>
    </row>
    <row r="24933" spans="1:9" x14ac:dyDescent="0.25">
      <c r="A24933" t="s">
        <v>44320</v>
      </c>
      <c r="B24933">
        <v>13127</v>
      </c>
      <c r="C24933" s="2">
        <f t="shared" si="2538"/>
        <v>44366</v>
      </c>
      <c r="D24933" s="1">
        <f>TIMEVALUE("15:48:05")</f>
        <v>0.65839120370370374</v>
      </c>
      <c r="E24933" s="2">
        <f t="shared" si="2539"/>
        <v>44366</v>
      </c>
      <c r="F24933" s="1">
        <f>TIMEVALUE("15:52:53")</f>
        <v>0.66172453703703704</v>
      </c>
      <c r="G24933" t="s">
        <v>3420</v>
      </c>
      <c r="H24933" t="s">
        <v>44321</v>
      </c>
      <c r="I24933">
        <v>715.46799999999996</v>
      </c>
    </row>
    <row r="24934" spans="1:9" x14ac:dyDescent="0.25">
      <c r="A24934" t="s">
        <v>44322</v>
      </c>
      <c r="B24934">
        <v>13127</v>
      </c>
      <c r="C24934" s="2">
        <f t="shared" si="2538"/>
        <v>44366</v>
      </c>
      <c r="D24934" s="1">
        <f>TIMEVALUE("15:54:06")</f>
        <v>0.66256944444444443</v>
      </c>
      <c r="E24934" s="2">
        <f t="shared" si="2539"/>
        <v>44366</v>
      </c>
      <c r="F24934" s="1">
        <f>TIMEVALUE("15:59:21")</f>
        <v>0.66621527777777778</v>
      </c>
      <c r="G24934" t="s">
        <v>5330</v>
      </c>
      <c r="H24934" t="s">
        <v>42601</v>
      </c>
      <c r="I24934">
        <v>715.178</v>
      </c>
    </row>
    <row r="24935" spans="1:9" x14ac:dyDescent="0.25">
      <c r="A24935" t="s">
        <v>44323</v>
      </c>
      <c r="B24935">
        <v>13127</v>
      </c>
      <c r="C24935" s="2">
        <f t="shared" si="2538"/>
        <v>44366</v>
      </c>
      <c r="D24935" s="1">
        <f>TIMEVALUE("16:00:29")</f>
        <v>0.66700231481481487</v>
      </c>
      <c r="E24935" s="2">
        <f t="shared" si="2539"/>
        <v>44366</v>
      </c>
      <c r="F24935" s="1">
        <f>TIMEVALUE("16:05:23")</f>
        <v>0.67040509259259262</v>
      </c>
      <c r="G24935" t="s">
        <v>1958</v>
      </c>
      <c r="H24935" t="s">
        <v>41879</v>
      </c>
      <c r="I24935">
        <v>715.02200000000005</v>
      </c>
    </row>
    <row r="24936" spans="1:9" x14ac:dyDescent="0.25">
      <c r="A24936" t="s">
        <v>44324</v>
      </c>
      <c r="B24936">
        <v>13127</v>
      </c>
      <c r="C24936" s="2">
        <f t="shared" si="2538"/>
        <v>44366</v>
      </c>
      <c r="D24936" s="1">
        <f>TIMEVALUE("11:54:04")</f>
        <v>0.49587962962962961</v>
      </c>
      <c r="E24936" s="2">
        <f t="shared" si="2539"/>
        <v>44366</v>
      </c>
      <c r="F24936" s="1">
        <f>TIMEVALUE("11:59:10")</f>
        <v>0.49942129629629628</v>
      </c>
      <c r="G24936" t="s">
        <v>4674</v>
      </c>
      <c r="H24936" t="s">
        <v>12594</v>
      </c>
      <c r="I24936">
        <v>714.72400000000005</v>
      </c>
    </row>
    <row r="24937" spans="1:9" x14ac:dyDescent="0.25">
      <c r="A24937" t="s">
        <v>44325</v>
      </c>
      <c r="B24937">
        <v>13127</v>
      </c>
      <c r="C24937" s="2">
        <f t="shared" si="2538"/>
        <v>44366</v>
      </c>
      <c r="D24937" s="1">
        <f>TIMEVALUE("13:56:33")</f>
        <v>0.5809375</v>
      </c>
      <c r="E24937" s="2">
        <f t="shared" si="2539"/>
        <v>44366</v>
      </c>
      <c r="F24937" s="1">
        <f>TIMEVALUE("14:00:37")</f>
        <v>0.58376157407407403</v>
      </c>
      <c r="G24937" t="s">
        <v>915</v>
      </c>
      <c r="H24937" t="s">
        <v>6882</v>
      </c>
      <c r="I24937">
        <v>716.68799999999999</v>
      </c>
    </row>
    <row r="24938" spans="1:9" x14ac:dyDescent="0.25">
      <c r="A24938" t="s">
        <v>44326</v>
      </c>
      <c r="B24938">
        <v>13127</v>
      </c>
      <c r="C24938" s="2">
        <f t="shared" si="2538"/>
        <v>44366</v>
      </c>
      <c r="D24938" s="1">
        <f>TIMEVALUE("14:02:15")</f>
        <v>0.58489583333333328</v>
      </c>
      <c r="E24938" s="2">
        <f t="shared" si="2539"/>
        <v>44366</v>
      </c>
      <c r="F24938" s="1">
        <f>TIMEVALUE("14:05:20")</f>
        <v>0.58703703703703702</v>
      </c>
      <c r="G24938" t="s">
        <v>541</v>
      </c>
      <c r="H24938" t="s">
        <v>44327</v>
      </c>
      <c r="I24938">
        <v>716.61500000000001</v>
      </c>
    </row>
    <row r="24939" spans="1:9" x14ac:dyDescent="0.25">
      <c r="A24939" t="s">
        <v>44328</v>
      </c>
      <c r="B24939">
        <v>13127</v>
      </c>
      <c r="C24939" s="2">
        <f t="shared" ref="C24939:C24956" si="2540">DATEVALUE("2025-06-20")</f>
        <v>44366</v>
      </c>
      <c r="D24939" s="1">
        <f>TIMEVALUE("14:20:36")</f>
        <v>0.59763888888888894</v>
      </c>
      <c r="E24939" s="2">
        <f t="shared" ref="E24939:E24956" si="2541">DATEVALUE("2025-06-20")</f>
        <v>44366</v>
      </c>
      <c r="F24939" s="1">
        <f>TIMEVALUE("14:24:21")</f>
        <v>0.60024305555555557</v>
      </c>
      <c r="G24939" t="s">
        <v>3362</v>
      </c>
      <c r="H24939" t="s">
        <v>44329</v>
      </c>
      <c r="I24939">
        <v>716.32399999999996</v>
      </c>
    </row>
    <row r="24940" spans="1:9" x14ac:dyDescent="0.25">
      <c r="A24940" t="s">
        <v>44330</v>
      </c>
      <c r="B24940">
        <v>13127</v>
      </c>
      <c r="C24940" s="2">
        <f t="shared" si="2540"/>
        <v>44366</v>
      </c>
      <c r="D24940" s="1">
        <f>TIMEVALUE("14:25:24")</f>
        <v>0.60097222222222224</v>
      </c>
      <c r="E24940" s="2">
        <f t="shared" si="2541"/>
        <v>44366</v>
      </c>
      <c r="F24940" s="1">
        <f>TIMEVALUE("14:30:01")</f>
        <v>0.60417824074074078</v>
      </c>
      <c r="G24940" t="s">
        <v>355</v>
      </c>
      <c r="H24940" t="s">
        <v>10294</v>
      </c>
      <c r="I24940">
        <v>716.12400000000002</v>
      </c>
    </row>
    <row r="24941" spans="1:9" x14ac:dyDescent="0.25">
      <c r="A24941" t="s">
        <v>44331</v>
      </c>
      <c r="B24941">
        <v>13127</v>
      </c>
      <c r="C24941" s="2">
        <f t="shared" si="2540"/>
        <v>44366</v>
      </c>
      <c r="D24941" s="1">
        <f>TIMEVALUE("14:31:20")</f>
        <v>0.60509259259259263</v>
      </c>
      <c r="E24941" s="2">
        <f t="shared" si="2541"/>
        <v>44366</v>
      </c>
      <c r="F24941" s="1">
        <f>TIMEVALUE("14:37:31")</f>
        <v>0.60938657407407404</v>
      </c>
      <c r="G24941" t="s">
        <v>962</v>
      </c>
      <c r="H24941" t="s">
        <v>39378</v>
      </c>
      <c r="I24941">
        <v>718.745</v>
      </c>
    </row>
    <row r="24942" spans="1:9" x14ac:dyDescent="0.25">
      <c r="A24942" t="s">
        <v>44332</v>
      </c>
      <c r="B24942">
        <v>13127</v>
      </c>
      <c r="C24942" s="2">
        <f t="shared" si="2540"/>
        <v>44366</v>
      </c>
      <c r="D24942" s="1">
        <f>TIMEVALUE("14:45:17")</f>
        <v>0.61478009259259259</v>
      </c>
      <c r="E24942" s="2">
        <f t="shared" si="2541"/>
        <v>44366</v>
      </c>
      <c r="F24942" s="1">
        <f>TIMEVALUE("14:48:45")</f>
        <v>0.6171875</v>
      </c>
      <c r="G24942" t="s">
        <v>535</v>
      </c>
      <c r="H24942" t="s">
        <v>44333</v>
      </c>
      <c r="I24942">
        <v>715.75</v>
      </c>
    </row>
    <row r="24943" spans="1:9" x14ac:dyDescent="0.25">
      <c r="A24943" t="s">
        <v>44334</v>
      </c>
      <c r="B24943">
        <v>13127</v>
      </c>
      <c r="C24943" s="2">
        <f t="shared" si="2540"/>
        <v>44366</v>
      </c>
      <c r="D24943" s="1">
        <f>TIMEVALUE("14:49:55")</f>
        <v>0.61799768518518516</v>
      </c>
      <c r="E24943" s="2">
        <f t="shared" si="2541"/>
        <v>44366</v>
      </c>
      <c r="F24943" s="1">
        <f>TIMEVALUE("14:55:56")</f>
        <v>0.62217592592592597</v>
      </c>
      <c r="G24943" t="s">
        <v>1952</v>
      </c>
      <c r="H24943" t="s">
        <v>44335</v>
      </c>
      <c r="I24943">
        <v>715.56799999999998</v>
      </c>
    </row>
    <row r="24944" spans="1:9" x14ac:dyDescent="0.25">
      <c r="A24944" t="s">
        <v>44336</v>
      </c>
      <c r="B24944">
        <v>13127</v>
      </c>
      <c r="C24944" s="2">
        <f t="shared" si="2540"/>
        <v>44366</v>
      </c>
      <c r="D24944" s="1">
        <f>TIMEVALUE("14:57:07")</f>
        <v>0.62299768518518517</v>
      </c>
      <c r="E24944" s="2">
        <f t="shared" si="2541"/>
        <v>44366</v>
      </c>
      <c r="F24944" s="1">
        <f>TIMEVALUE("15:03:20")</f>
        <v>0.62731481481481477</v>
      </c>
      <c r="G24944" t="s">
        <v>2782</v>
      </c>
      <c r="H24944" t="s">
        <v>44337</v>
      </c>
      <c r="I24944">
        <v>715.37599999999998</v>
      </c>
    </row>
    <row r="24945" spans="1:9" x14ac:dyDescent="0.25">
      <c r="A24945" t="s">
        <v>44338</v>
      </c>
      <c r="B24945">
        <v>13127</v>
      </c>
      <c r="C24945" s="2">
        <f t="shared" si="2540"/>
        <v>44366</v>
      </c>
      <c r="D24945" s="1">
        <f>TIMEVALUE("15:04:41")</f>
        <v>0.62825231481481481</v>
      </c>
      <c r="E24945" s="2">
        <f t="shared" si="2541"/>
        <v>44366</v>
      </c>
      <c r="F24945" s="1">
        <f>TIMEVALUE("15:08:48")</f>
        <v>0.63111111111111107</v>
      </c>
      <c r="G24945" t="s">
        <v>230</v>
      </c>
      <c r="H24945" t="s">
        <v>44339</v>
      </c>
      <c r="I24945">
        <v>715.15700000000004</v>
      </c>
    </row>
    <row r="24946" spans="1:9" x14ac:dyDescent="0.25">
      <c r="A24946" t="s">
        <v>44340</v>
      </c>
      <c r="B24946">
        <v>13127</v>
      </c>
      <c r="C24946" s="2">
        <f t="shared" si="2540"/>
        <v>44366</v>
      </c>
      <c r="D24946" s="1">
        <f>TIMEVALUE("12:50:56")</f>
        <v>0.53537037037037039</v>
      </c>
      <c r="E24946" s="2">
        <f t="shared" si="2541"/>
        <v>44366</v>
      </c>
      <c r="F24946" s="1">
        <f>TIMEVALUE("12:55:17")</f>
        <v>0.53839120370370375</v>
      </c>
      <c r="G24946" t="s">
        <v>422</v>
      </c>
      <c r="H24946" t="s">
        <v>41833</v>
      </c>
      <c r="I24946">
        <v>714.84900000000005</v>
      </c>
    </row>
    <row r="24947" spans="1:9" x14ac:dyDescent="0.25">
      <c r="A24947" t="s">
        <v>44341</v>
      </c>
      <c r="B24947">
        <v>13127</v>
      </c>
      <c r="C24947" s="2">
        <f t="shared" si="2540"/>
        <v>44366</v>
      </c>
      <c r="D24947" s="1">
        <f>TIMEVALUE("12:58:33")</f>
        <v>0.54065972222222225</v>
      </c>
      <c r="E24947" s="2">
        <f t="shared" si="2541"/>
        <v>44366</v>
      </c>
      <c r="F24947" s="1">
        <f>TIMEVALUE("13:02:16")</f>
        <v>0.54324074074074069</v>
      </c>
      <c r="G24947" t="s">
        <v>13829</v>
      </c>
      <c r="H24947" t="s">
        <v>44342</v>
      </c>
      <c r="I24947">
        <v>716.81399999999996</v>
      </c>
    </row>
    <row r="24948" spans="1:9" x14ac:dyDescent="0.25">
      <c r="A24948" t="s">
        <v>44343</v>
      </c>
      <c r="B24948">
        <v>13127</v>
      </c>
      <c r="C24948" s="2">
        <f t="shared" si="2540"/>
        <v>44366</v>
      </c>
      <c r="D24948" s="1">
        <f>TIMEVALUE("13:05:40")</f>
        <v>0.54560185185185184</v>
      </c>
      <c r="E24948" s="2">
        <f t="shared" si="2541"/>
        <v>44366</v>
      </c>
      <c r="F24948" s="1">
        <f>TIMEVALUE("13:09:23")</f>
        <v>0.54818287037037039</v>
      </c>
      <c r="G24948" t="s">
        <v>13829</v>
      </c>
      <c r="H24948" t="s">
        <v>44344</v>
      </c>
      <c r="I24948">
        <v>716.59400000000005</v>
      </c>
    </row>
    <row r="24949" spans="1:9" x14ac:dyDescent="0.25">
      <c r="A24949" t="s">
        <v>44345</v>
      </c>
      <c r="B24949">
        <v>13127</v>
      </c>
      <c r="C24949" s="2">
        <f t="shared" si="2540"/>
        <v>44366</v>
      </c>
      <c r="D24949" s="1">
        <f>TIMEVALUE("13:10:44")</f>
        <v>0.54912037037037043</v>
      </c>
      <c r="E24949" s="2">
        <f t="shared" si="2541"/>
        <v>44366</v>
      </c>
      <c r="F24949" s="1">
        <f>TIMEVALUE("13:14:06")</f>
        <v>0.55145833333333338</v>
      </c>
      <c r="G24949" t="s">
        <v>2922</v>
      </c>
      <c r="H24949" t="s">
        <v>4479</v>
      </c>
      <c r="I24949">
        <v>716.34299999999996</v>
      </c>
    </row>
    <row r="24950" spans="1:9" x14ac:dyDescent="0.25">
      <c r="A24950" t="s">
        <v>44346</v>
      </c>
      <c r="B24950">
        <v>13127</v>
      </c>
      <c r="C24950" s="2">
        <f t="shared" si="2540"/>
        <v>44366</v>
      </c>
      <c r="D24950" s="1">
        <f>TIMEVALUE("13:15:28")</f>
        <v>0.55240740740740746</v>
      </c>
      <c r="E24950" s="2">
        <f t="shared" si="2541"/>
        <v>44366</v>
      </c>
      <c r="F24950" s="1">
        <f>TIMEVALUE("13:19:43")</f>
        <v>0.55535879629629625</v>
      </c>
      <c r="G24950" t="s">
        <v>2125</v>
      </c>
      <c r="H24950" t="s">
        <v>8171</v>
      </c>
      <c r="I24950">
        <v>716.16600000000005</v>
      </c>
    </row>
    <row r="24951" spans="1:9" x14ac:dyDescent="0.25">
      <c r="A24951" t="s">
        <v>44347</v>
      </c>
      <c r="B24951">
        <v>13127</v>
      </c>
      <c r="C24951" s="2">
        <f t="shared" si="2540"/>
        <v>44366</v>
      </c>
      <c r="D24951" s="1">
        <f>TIMEVALUE("13:20:47")</f>
        <v>0.55609953703703707</v>
      </c>
      <c r="E24951" s="2">
        <f t="shared" si="2541"/>
        <v>44366</v>
      </c>
      <c r="F24951" s="1">
        <f>TIMEVALUE("13:25:10")</f>
        <v>0.55914351851851851</v>
      </c>
      <c r="G24951" t="s">
        <v>413</v>
      </c>
      <c r="H24951" t="s">
        <v>44348</v>
      </c>
      <c r="I24951">
        <v>715.98500000000001</v>
      </c>
    </row>
    <row r="24952" spans="1:9" x14ac:dyDescent="0.25">
      <c r="A24952" t="s">
        <v>44349</v>
      </c>
      <c r="B24952">
        <v>13127</v>
      </c>
      <c r="C24952" s="2">
        <f t="shared" si="2540"/>
        <v>44366</v>
      </c>
      <c r="D24952" s="1">
        <f>TIMEVALUE("13:26:29")</f>
        <v>0.56005787037037036</v>
      </c>
      <c r="E24952" s="2">
        <f t="shared" si="2541"/>
        <v>44366</v>
      </c>
      <c r="F24952" s="1">
        <f>TIMEVALUE("13:30:56")</f>
        <v>0.56314814814814818</v>
      </c>
      <c r="G24952" t="s">
        <v>2591</v>
      </c>
      <c r="H24952" t="s">
        <v>42551</v>
      </c>
      <c r="I24952">
        <v>715.73199999999997</v>
      </c>
    </row>
    <row r="24953" spans="1:9" x14ac:dyDescent="0.25">
      <c r="A24953" t="s">
        <v>44350</v>
      </c>
      <c r="B24953">
        <v>13127</v>
      </c>
      <c r="C24953" s="2">
        <f t="shared" si="2540"/>
        <v>44366</v>
      </c>
      <c r="D24953" s="1">
        <f>TIMEVALUE("13:31:59")</f>
        <v>0.56387731481481485</v>
      </c>
      <c r="E24953" s="2">
        <f t="shared" si="2541"/>
        <v>44366</v>
      </c>
      <c r="F24953" s="1">
        <f>TIMEVALUE("13:36:13")</f>
        <v>0.5668171296296296</v>
      </c>
      <c r="G24953" t="s">
        <v>6692</v>
      </c>
      <c r="H24953" t="s">
        <v>44351</v>
      </c>
      <c r="I24953">
        <v>715.46400000000006</v>
      </c>
    </row>
    <row r="24954" spans="1:9" x14ac:dyDescent="0.25">
      <c r="A24954" t="s">
        <v>44352</v>
      </c>
      <c r="B24954">
        <v>13127</v>
      </c>
      <c r="C24954" s="2">
        <f t="shared" si="2540"/>
        <v>44366</v>
      </c>
      <c r="D24954" s="1">
        <f>TIMEVALUE("13:37:31")</f>
        <v>0.56771990740740741</v>
      </c>
      <c r="E24954" s="2">
        <f t="shared" si="2541"/>
        <v>44366</v>
      </c>
      <c r="F24954" s="1">
        <f>TIMEVALUE("13:42:31")</f>
        <v>0.57119212962962962</v>
      </c>
      <c r="G24954" t="s">
        <v>680</v>
      </c>
      <c r="H24954" t="s">
        <v>44353</v>
      </c>
      <c r="I24954">
        <v>715.34799999999996</v>
      </c>
    </row>
    <row r="24955" spans="1:9" x14ac:dyDescent="0.25">
      <c r="A24955" t="s">
        <v>44354</v>
      </c>
      <c r="B24955">
        <v>13127</v>
      </c>
      <c r="C24955" s="2">
        <f t="shared" si="2540"/>
        <v>44366</v>
      </c>
      <c r="D24955" s="1">
        <f>TIMEVALUE("13:43:49")</f>
        <v>0.57209490740740743</v>
      </c>
      <c r="E24955" s="2">
        <f t="shared" si="2541"/>
        <v>44366</v>
      </c>
      <c r="F24955" s="1">
        <f>TIMEVALUE("13:48:42")</f>
        <v>0.57548611111111114</v>
      </c>
      <c r="G24955" t="s">
        <v>3097</v>
      </c>
      <c r="H24955" t="s">
        <v>44355</v>
      </c>
      <c r="I24955">
        <v>715.23500000000001</v>
      </c>
    </row>
    <row r="24956" spans="1:9" x14ac:dyDescent="0.25">
      <c r="A24956" t="s">
        <v>44356</v>
      </c>
      <c r="B24956">
        <v>13127</v>
      </c>
      <c r="C24956" s="2">
        <f t="shared" si="2540"/>
        <v>44366</v>
      </c>
      <c r="D24956" s="1">
        <f>TIMEVALUE("11:35:33")</f>
        <v>0.48302083333333334</v>
      </c>
      <c r="E24956" s="2">
        <f t="shared" si="2541"/>
        <v>44366</v>
      </c>
      <c r="F24956" s="1">
        <f>TIMEVALUE("11:39:54")</f>
        <v>0.48604166666666665</v>
      </c>
      <c r="G24956" t="s">
        <v>422</v>
      </c>
      <c r="H24956" t="s">
        <v>44357</v>
      </c>
      <c r="I24956">
        <v>715.00300000000004</v>
      </c>
    </row>
    <row r="24957" spans="1:9" x14ac:dyDescent="0.25">
      <c r="A24957" t="s">
        <v>44358</v>
      </c>
      <c r="B24957">
        <v>13127</v>
      </c>
      <c r="C24957" s="2">
        <f t="shared" ref="C24957:C24974" si="2542">DATEVALUE("2025-06-18")</f>
        <v>44364</v>
      </c>
      <c r="D24957" s="1">
        <f>TIMEVALUE("13:54:45")</f>
        <v>0.57968750000000002</v>
      </c>
      <c r="E24957" s="2">
        <f t="shared" ref="E24957:E24974" si="2543">DATEVALUE("2025-06-18")</f>
        <v>44364</v>
      </c>
      <c r="F24957" s="1">
        <f>TIMEVALUE("13:59:09")</f>
        <v>0.5827430555555555</v>
      </c>
      <c r="G24957" t="s">
        <v>233</v>
      </c>
      <c r="H24957" t="s">
        <v>40984</v>
      </c>
      <c r="I24957">
        <v>717.05399999999997</v>
      </c>
    </row>
    <row r="24958" spans="1:9" x14ac:dyDescent="0.25">
      <c r="A24958" t="s">
        <v>44359</v>
      </c>
      <c r="B24958">
        <v>13127</v>
      </c>
      <c r="C24958" s="2">
        <f t="shared" si="2542"/>
        <v>44364</v>
      </c>
      <c r="D24958" s="1">
        <f>TIMEVALUE("14:02:27")</f>
        <v>0.58503472222222219</v>
      </c>
      <c r="E24958" s="2">
        <f t="shared" si="2543"/>
        <v>44364</v>
      </c>
      <c r="F24958" s="1">
        <f>TIMEVALUE("14:05:33")</f>
        <v>0.58718749999999997</v>
      </c>
      <c r="G24958" t="s">
        <v>549</v>
      </c>
      <c r="H24958" t="s">
        <v>44360</v>
      </c>
      <c r="I24958">
        <v>716.98500000000001</v>
      </c>
    </row>
    <row r="24959" spans="1:9" x14ac:dyDescent="0.25">
      <c r="A24959" t="s">
        <v>44361</v>
      </c>
      <c r="B24959">
        <v>13127</v>
      </c>
      <c r="C24959" s="2">
        <f t="shared" si="2542"/>
        <v>44364</v>
      </c>
      <c r="D24959" s="1">
        <f>TIMEVALUE("14:06:44")</f>
        <v>0.58800925925925929</v>
      </c>
      <c r="E24959" s="2">
        <f t="shared" si="2543"/>
        <v>44364</v>
      </c>
      <c r="F24959" s="1">
        <f>TIMEVALUE("14:09:29")</f>
        <v>0.58991898148148147</v>
      </c>
      <c r="G24959" t="s">
        <v>15534</v>
      </c>
      <c r="H24959" t="s">
        <v>44362</v>
      </c>
      <c r="I24959">
        <v>716.846</v>
      </c>
    </row>
    <row r="24960" spans="1:9" x14ac:dyDescent="0.25">
      <c r="A24960" t="s">
        <v>44363</v>
      </c>
      <c r="B24960">
        <v>13127</v>
      </c>
      <c r="C24960" s="2">
        <f t="shared" si="2542"/>
        <v>44364</v>
      </c>
      <c r="D24960" s="1">
        <f>TIMEVALUE("14:10:32")</f>
        <v>0.59064814814814814</v>
      </c>
      <c r="E24960" s="2">
        <f t="shared" si="2543"/>
        <v>44364</v>
      </c>
      <c r="F24960" s="1">
        <f>TIMEVALUE("14:13:57")</f>
        <v>0.59302083333333333</v>
      </c>
      <c r="G24960" t="s">
        <v>2745</v>
      </c>
      <c r="H24960" t="s">
        <v>44364</v>
      </c>
      <c r="I24960">
        <v>716.58199999999999</v>
      </c>
    </row>
    <row r="24961" spans="1:9" x14ac:dyDescent="0.25">
      <c r="A24961" t="s">
        <v>44365</v>
      </c>
      <c r="B24961">
        <v>13127</v>
      </c>
      <c r="C24961" s="2">
        <f t="shared" si="2542"/>
        <v>44364</v>
      </c>
      <c r="D24961" s="1">
        <f>TIMEVALUE("14:15:20")</f>
        <v>0.59398148148148144</v>
      </c>
      <c r="E24961" s="2">
        <f t="shared" si="2543"/>
        <v>44364</v>
      </c>
      <c r="F24961" s="1">
        <f>TIMEVALUE("14:21:26")</f>
        <v>0.59821759259259255</v>
      </c>
      <c r="G24961" t="s">
        <v>5903</v>
      </c>
      <c r="H24961" t="s">
        <v>44366</v>
      </c>
      <c r="I24961">
        <v>716.29100000000005</v>
      </c>
    </row>
    <row r="24962" spans="1:9" x14ac:dyDescent="0.25">
      <c r="A24962" t="s">
        <v>44367</v>
      </c>
      <c r="B24962">
        <v>13127</v>
      </c>
      <c r="C24962" s="2">
        <f t="shared" si="2542"/>
        <v>44364</v>
      </c>
      <c r="D24962" s="1">
        <f>TIMEVALUE("14:22:33")</f>
        <v>0.5989930555555556</v>
      </c>
      <c r="E24962" s="2">
        <f t="shared" si="2543"/>
        <v>44364</v>
      </c>
      <c r="F24962" s="1">
        <f>TIMEVALUE("14:28:03")</f>
        <v>0.60281249999999997</v>
      </c>
      <c r="G24962" t="s">
        <v>215</v>
      </c>
      <c r="H24962" t="s">
        <v>44368</v>
      </c>
      <c r="I24962">
        <v>716.05799999999999</v>
      </c>
    </row>
    <row r="24963" spans="1:9" x14ac:dyDescent="0.25">
      <c r="A24963" t="s">
        <v>44369</v>
      </c>
      <c r="B24963">
        <v>13127</v>
      </c>
      <c r="C24963" s="2">
        <f t="shared" si="2542"/>
        <v>44364</v>
      </c>
      <c r="D24963" s="1">
        <f>TIMEVALUE("14:29:16")</f>
        <v>0.60365740740740736</v>
      </c>
      <c r="E24963" s="2">
        <f t="shared" si="2543"/>
        <v>44364</v>
      </c>
      <c r="F24963" s="1">
        <f>TIMEVALUE("14:33:14")</f>
        <v>0.60641203703703705</v>
      </c>
      <c r="G24963" t="s">
        <v>3040</v>
      </c>
      <c r="H24963" t="s">
        <v>44277</v>
      </c>
      <c r="I24963">
        <v>715.82399999999996</v>
      </c>
    </row>
    <row r="24964" spans="1:9" x14ac:dyDescent="0.25">
      <c r="A24964" t="s">
        <v>44370</v>
      </c>
      <c r="B24964">
        <v>13127</v>
      </c>
      <c r="C24964" s="2">
        <f t="shared" si="2542"/>
        <v>44364</v>
      </c>
      <c r="D24964" s="1">
        <f>TIMEVALUE("14:34:09")</f>
        <v>0.60704861111111108</v>
      </c>
      <c r="E24964" s="2">
        <f t="shared" si="2543"/>
        <v>44364</v>
      </c>
      <c r="F24964" s="1">
        <f>TIMEVALUE("14:38:01")</f>
        <v>0.60973379629629632</v>
      </c>
      <c r="G24964" t="s">
        <v>2554</v>
      </c>
      <c r="H24964" t="s">
        <v>44371</v>
      </c>
      <c r="I24964">
        <v>715.56600000000003</v>
      </c>
    </row>
    <row r="24965" spans="1:9" x14ac:dyDescent="0.25">
      <c r="A24965" t="s">
        <v>44372</v>
      </c>
      <c r="B24965">
        <v>13127</v>
      </c>
      <c r="C24965" s="2">
        <f t="shared" si="2542"/>
        <v>44364</v>
      </c>
      <c r="D24965" s="1">
        <f>TIMEVALUE("14:39:18")</f>
        <v>0.61062499999999997</v>
      </c>
      <c r="E24965" s="2">
        <f t="shared" si="2543"/>
        <v>44364</v>
      </c>
      <c r="F24965" s="1">
        <f>TIMEVALUE("14:43:06")</f>
        <v>0.61326388888888894</v>
      </c>
      <c r="G24965" t="s">
        <v>245</v>
      </c>
      <c r="H24965" t="s">
        <v>44373</v>
      </c>
      <c r="I24965">
        <v>715.35599999999999</v>
      </c>
    </row>
    <row r="24966" spans="1:9" x14ac:dyDescent="0.25">
      <c r="A24966" t="s">
        <v>44374</v>
      </c>
      <c r="B24966">
        <v>13127</v>
      </c>
      <c r="C24966" s="2">
        <f t="shared" si="2542"/>
        <v>44364</v>
      </c>
      <c r="D24966" s="1">
        <f>TIMEVALUE("13:47:59")</f>
        <v>0.57498842592592592</v>
      </c>
      <c r="E24966" s="2">
        <f t="shared" si="2543"/>
        <v>44364</v>
      </c>
      <c r="F24966" s="1">
        <f>TIMEVALUE("13:51:18")</f>
        <v>0.57729166666666665</v>
      </c>
      <c r="G24966" t="s">
        <v>816</v>
      </c>
      <c r="H24966" t="s">
        <v>41986</v>
      </c>
      <c r="I24966">
        <v>715.19100000000003</v>
      </c>
    </row>
    <row r="24967" spans="1:9" x14ac:dyDescent="0.25">
      <c r="A24967" t="s">
        <v>44375</v>
      </c>
      <c r="B24967">
        <v>13127</v>
      </c>
      <c r="C24967" s="2">
        <f t="shared" si="2542"/>
        <v>44364</v>
      </c>
      <c r="D24967" s="1">
        <f>TIMEVALUE("14:51:35")</f>
        <v>0.6191550925925926</v>
      </c>
      <c r="E24967" s="2">
        <f t="shared" si="2543"/>
        <v>44364</v>
      </c>
      <c r="F24967" s="1">
        <f>TIMEVALUE("14:55:29")</f>
        <v>0.62186342592592592</v>
      </c>
      <c r="G24967" t="s">
        <v>714</v>
      </c>
      <c r="H24967" t="s">
        <v>44376</v>
      </c>
      <c r="I24967">
        <v>717.23400000000004</v>
      </c>
    </row>
    <row r="24968" spans="1:9" x14ac:dyDescent="0.25">
      <c r="A24968" t="s">
        <v>44377</v>
      </c>
      <c r="B24968">
        <v>13127</v>
      </c>
      <c r="C24968" s="2">
        <f t="shared" si="2542"/>
        <v>44364</v>
      </c>
      <c r="D24968" s="1">
        <f>TIMEVALUE("14:56:56")</f>
        <v>0.62287037037037041</v>
      </c>
      <c r="E24968" s="2">
        <f t="shared" si="2543"/>
        <v>44364</v>
      </c>
      <c r="F24968" s="1">
        <f>TIMEVALUE("14:59:59")</f>
        <v>0.62498842592592596</v>
      </c>
      <c r="G24968" t="s">
        <v>218</v>
      </c>
      <c r="H24968" t="s">
        <v>44378</v>
      </c>
      <c r="I24968">
        <v>717.08299999999997</v>
      </c>
    </row>
    <row r="24969" spans="1:9" x14ac:dyDescent="0.25">
      <c r="A24969" t="s">
        <v>44379</v>
      </c>
      <c r="B24969">
        <v>13127</v>
      </c>
      <c r="C24969" s="2">
        <f t="shared" si="2542"/>
        <v>44364</v>
      </c>
      <c r="D24969" s="1">
        <f>TIMEVALUE("15:00:56")</f>
        <v>0.62564814814814818</v>
      </c>
      <c r="E24969" s="2">
        <f t="shared" si="2543"/>
        <v>44364</v>
      </c>
      <c r="F24969" s="1">
        <f>TIMEVALUE("15:04:01")</f>
        <v>0.62778935185185181</v>
      </c>
      <c r="G24969" t="s">
        <v>541</v>
      </c>
      <c r="H24969" t="s">
        <v>44380</v>
      </c>
      <c r="I24969">
        <v>716.98099999999999</v>
      </c>
    </row>
    <row r="24970" spans="1:9" x14ac:dyDescent="0.25">
      <c r="A24970" t="s">
        <v>44381</v>
      </c>
      <c r="B24970">
        <v>13127</v>
      </c>
      <c r="C24970" s="2">
        <f t="shared" si="2542"/>
        <v>44364</v>
      </c>
      <c r="D24970" s="1">
        <f>TIMEVALUE("15:05:04")</f>
        <v>0.62851851851851848</v>
      </c>
      <c r="E24970" s="2">
        <f t="shared" si="2543"/>
        <v>44364</v>
      </c>
      <c r="F24970" s="1">
        <f>TIMEVALUE("15:09:00")</f>
        <v>0.63124999999999998</v>
      </c>
      <c r="G24970" t="s">
        <v>619</v>
      </c>
      <c r="H24970" t="s">
        <v>44382</v>
      </c>
      <c r="I24970">
        <v>716.83100000000002</v>
      </c>
    </row>
    <row r="24971" spans="1:9" x14ac:dyDescent="0.25">
      <c r="A24971" t="s">
        <v>44383</v>
      </c>
      <c r="B24971">
        <v>13127</v>
      </c>
      <c r="C24971" s="2">
        <f t="shared" si="2542"/>
        <v>44364</v>
      </c>
      <c r="D24971" s="1">
        <f>TIMEVALUE("15:10:32")</f>
        <v>0.63231481481481477</v>
      </c>
      <c r="E24971" s="2">
        <f t="shared" si="2543"/>
        <v>44364</v>
      </c>
      <c r="F24971" s="1">
        <f>TIMEVALUE("15:15:20")</f>
        <v>0.63564814814814818</v>
      </c>
      <c r="G24971" t="s">
        <v>3420</v>
      </c>
      <c r="H24971" t="s">
        <v>41011</v>
      </c>
      <c r="I24971">
        <v>716.548</v>
      </c>
    </row>
    <row r="24972" spans="1:9" x14ac:dyDescent="0.25">
      <c r="A24972" t="s">
        <v>44384</v>
      </c>
      <c r="B24972">
        <v>13127</v>
      </c>
      <c r="C24972" s="2">
        <f t="shared" si="2542"/>
        <v>44364</v>
      </c>
      <c r="D24972" s="1">
        <f>TIMEVALUE("15:16:17")</f>
        <v>0.6363078703703704</v>
      </c>
      <c r="E24972" s="2">
        <f t="shared" si="2543"/>
        <v>44364</v>
      </c>
      <c r="F24972" s="1">
        <f>TIMEVALUE("15:20:12")</f>
        <v>0.63902777777777775</v>
      </c>
      <c r="G24972" t="s">
        <v>778</v>
      </c>
      <c r="H24972" t="s">
        <v>44385</v>
      </c>
      <c r="I24972">
        <v>716.303</v>
      </c>
    </row>
    <row r="24973" spans="1:9" x14ac:dyDescent="0.25">
      <c r="A24973" t="s">
        <v>44386</v>
      </c>
      <c r="B24973">
        <v>13127</v>
      </c>
      <c r="C24973" s="2">
        <f t="shared" si="2542"/>
        <v>44364</v>
      </c>
      <c r="D24973" s="1">
        <f>TIMEVALUE("15:21:14")</f>
        <v>0.63974537037037038</v>
      </c>
      <c r="E24973" s="2">
        <f t="shared" si="2543"/>
        <v>44364</v>
      </c>
      <c r="F24973" s="1">
        <f>TIMEVALUE("15:27:02")</f>
        <v>0.64377314814814812</v>
      </c>
      <c r="G24973" t="s">
        <v>1040</v>
      </c>
      <c r="H24973" t="s">
        <v>44387</v>
      </c>
      <c r="I24973">
        <v>715.97</v>
      </c>
    </row>
    <row r="24974" spans="1:9" x14ac:dyDescent="0.25">
      <c r="A24974" t="s">
        <v>44388</v>
      </c>
      <c r="B24974">
        <v>13127</v>
      </c>
      <c r="C24974" s="2">
        <f t="shared" si="2542"/>
        <v>44364</v>
      </c>
      <c r="D24974" s="1">
        <f>TIMEVALUE("15:28:11")</f>
        <v>0.64457175925925925</v>
      </c>
      <c r="E24974" s="2">
        <f t="shared" si="2543"/>
        <v>44364</v>
      </c>
      <c r="F24974" s="1">
        <f>TIMEVALUE("15:31:10")</f>
        <v>0.64664351851851853</v>
      </c>
      <c r="G24974" t="s">
        <v>2326</v>
      </c>
      <c r="H24974" t="s">
        <v>8116</v>
      </c>
      <c r="I24974">
        <v>720.04200000000003</v>
      </c>
    </row>
    <row r="24975" spans="1:9" x14ac:dyDescent="0.25">
      <c r="A24975" t="s">
        <v>44389</v>
      </c>
      <c r="B24975">
        <v>13127</v>
      </c>
      <c r="C24975" s="2">
        <f>DATEVALUE("2025-06-19")</f>
        <v>44365</v>
      </c>
      <c r="D24975" s="1">
        <f>TIMEVALUE("10:29:07")</f>
        <v>0.43688657407407405</v>
      </c>
      <c r="E24975" s="2">
        <f>DATEVALUE("2025-06-19")</f>
        <v>44365</v>
      </c>
      <c r="F24975" s="1">
        <f>TIMEVALUE("10:34:39")</f>
        <v>0.44072916666666667</v>
      </c>
      <c r="G24975" t="s">
        <v>711</v>
      </c>
      <c r="H24975" t="s">
        <v>44390</v>
      </c>
      <c r="I24975">
        <v>715.50800000000004</v>
      </c>
    </row>
    <row r="24976" spans="1:9" x14ac:dyDescent="0.25">
      <c r="A24976" t="s">
        <v>44391</v>
      </c>
      <c r="B24976">
        <v>13127</v>
      </c>
      <c r="C24976" s="2">
        <f>DATEVALUE("2025-06-18")</f>
        <v>44364</v>
      </c>
      <c r="D24976" s="1">
        <f>TIMEVALUE("14:44:32")</f>
        <v>0.61425925925925928</v>
      </c>
      <c r="E24976" s="2">
        <f>DATEVALUE("2025-06-18")</f>
        <v>44364</v>
      </c>
      <c r="F24976" s="1">
        <f>TIMEVALUE("14:48:15")</f>
        <v>0.61684027777777772</v>
      </c>
      <c r="G24976" t="s">
        <v>13829</v>
      </c>
      <c r="H24976" t="s">
        <v>44392</v>
      </c>
      <c r="I24976">
        <v>715.28599999999994</v>
      </c>
    </row>
    <row r="24977" spans="1:9" x14ac:dyDescent="0.25">
      <c r="A24977" t="s">
        <v>44393</v>
      </c>
      <c r="B24977">
        <v>13127</v>
      </c>
      <c r="C24977" s="2">
        <f t="shared" ref="C24977:C25008" si="2544">DATEVALUE("2025-06-19")</f>
        <v>44365</v>
      </c>
      <c r="D24977" s="1">
        <f>TIMEVALUE("10:47:22")</f>
        <v>0.4495601851851852</v>
      </c>
      <c r="E24977" s="2">
        <f t="shared" ref="E24977:E25008" si="2545">DATEVALUE("2025-06-19")</f>
        <v>44365</v>
      </c>
      <c r="F24977" s="1">
        <f>TIMEVALUE("10:50:34")</f>
        <v>0.45178240740740738</v>
      </c>
      <c r="G24977" t="s">
        <v>658</v>
      </c>
      <c r="H24977" t="s">
        <v>4584</v>
      </c>
      <c r="I24977">
        <v>717.42600000000004</v>
      </c>
    </row>
    <row r="24978" spans="1:9" x14ac:dyDescent="0.25">
      <c r="A24978" t="s">
        <v>44394</v>
      </c>
      <c r="B24978">
        <v>13127</v>
      </c>
      <c r="C24978" s="2">
        <f t="shared" si="2544"/>
        <v>44365</v>
      </c>
      <c r="D24978" s="1">
        <f>TIMEVALUE("10:51:47")</f>
        <v>0.45262731481481483</v>
      </c>
      <c r="E24978" s="2">
        <f t="shared" si="2545"/>
        <v>44365</v>
      </c>
      <c r="F24978" s="1">
        <f>TIMEVALUE("10:55:21")</f>
        <v>0.45510416666666664</v>
      </c>
      <c r="G24978" t="s">
        <v>2579</v>
      </c>
      <c r="H24978" t="s">
        <v>44395</v>
      </c>
      <c r="I24978">
        <v>717.29899999999998</v>
      </c>
    </row>
    <row r="24979" spans="1:9" x14ac:dyDescent="0.25">
      <c r="A24979" t="s">
        <v>44396</v>
      </c>
      <c r="B24979">
        <v>13127</v>
      </c>
      <c r="C24979" s="2">
        <f t="shared" si="2544"/>
        <v>44365</v>
      </c>
      <c r="D24979" s="1">
        <f>TIMEVALUE("10:56:29")</f>
        <v>0.45589120370370373</v>
      </c>
      <c r="E24979" s="2">
        <f t="shared" si="2545"/>
        <v>44365</v>
      </c>
      <c r="F24979" s="1">
        <f>TIMEVALUE("10:59:20")</f>
        <v>0.45787037037037037</v>
      </c>
      <c r="G24979" t="s">
        <v>604</v>
      </c>
      <c r="H24979" t="s">
        <v>44397</v>
      </c>
      <c r="I24979">
        <v>717.18299999999999</v>
      </c>
    </row>
    <row r="24980" spans="1:9" x14ac:dyDescent="0.25">
      <c r="A24980" t="s">
        <v>44398</v>
      </c>
      <c r="B24980">
        <v>13127</v>
      </c>
      <c r="C24980" s="2">
        <f t="shared" si="2544"/>
        <v>44365</v>
      </c>
      <c r="D24980" s="1">
        <f>TIMEVALUE("11:00:31")</f>
        <v>0.45869212962962963</v>
      </c>
      <c r="E24980" s="2">
        <f t="shared" si="2545"/>
        <v>44365</v>
      </c>
      <c r="F24980" s="1">
        <f>TIMEVALUE("11:03:33")</f>
        <v>0.46079861111111109</v>
      </c>
      <c r="G24980" t="s">
        <v>2824</v>
      </c>
      <c r="H24980" t="s">
        <v>44399</v>
      </c>
      <c r="I24980">
        <v>716.99099999999999</v>
      </c>
    </row>
    <row r="24981" spans="1:9" x14ac:dyDescent="0.25">
      <c r="A24981" t="s">
        <v>44400</v>
      </c>
      <c r="B24981">
        <v>13127</v>
      </c>
      <c r="C24981" s="2">
        <f t="shared" si="2544"/>
        <v>44365</v>
      </c>
      <c r="D24981" s="1">
        <f>TIMEVALUE("11:04:50")</f>
        <v>0.4616898148148148</v>
      </c>
      <c r="E24981" s="2">
        <f t="shared" si="2545"/>
        <v>44365</v>
      </c>
      <c r="F24981" s="1">
        <f>TIMEVALUE("11:08:37")</f>
        <v>0.46431712962962962</v>
      </c>
      <c r="G24981" t="s">
        <v>3841</v>
      </c>
      <c r="H24981" t="s">
        <v>1062</v>
      </c>
      <c r="I24981">
        <v>716.63599999999997</v>
      </c>
    </row>
    <row r="24982" spans="1:9" x14ac:dyDescent="0.25">
      <c r="A24982" t="s">
        <v>44401</v>
      </c>
      <c r="B24982">
        <v>13127</v>
      </c>
      <c r="C24982" s="2">
        <f t="shared" si="2544"/>
        <v>44365</v>
      </c>
      <c r="D24982" s="1">
        <f>TIMEVALUE("11:09:48")</f>
        <v>0.46513888888888888</v>
      </c>
      <c r="E24982" s="2">
        <f t="shared" si="2545"/>
        <v>44365</v>
      </c>
      <c r="F24982" s="1">
        <f>TIMEVALUE("11:13:45")</f>
        <v>0.46788194444444442</v>
      </c>
      <c r="G24982" t="s">
        <v>2720</v>
      </c>
      <c r="H24982" t="s">
        <v>7088</v>
      </c>
      <c r="I24982">
        <v>716.40700000000004</v>
      </c>
    </row>
    <row r="24983" spans="1:9" x14ac:dyDescent="0.25">
      <c r="A24983" t="s">
        <v>44402</v>
      </c>
      <c r="B24983">
        <v>13127</v>
      </c>
      <c r="C24983" s="2">
        <f t="shared" si="2544"/>
        <v>44365</v>
      </c>
      <c r="D24983" s="1">
        <f>TIMEVALUE("11:15:22")</f>
        <v>0.46900462962962963</v>
      </c>
      <c r="E24983" s="2">
        <f t="shared" si="2545"/>
        <v>44365</v>
      </c>
      <c r="F24983" s="1">
        <f>TIMEVALUE("11:21:44")</f>
        <v>0.47342592592592592</v>
      </c>
      <c r="G24983" t="s">
        <v>3567</v>
      </c>
      <c r="H24983" t="s">
        <v>44403</v>
      </c>
      <c r="I24983">
        <v>716.16499999999996</v>
      </c>
    </row>
    <row r="24984" spans="1:9" x14ac:dyDescent="0.25">
      <c r="A24984" t="s">
        <v>44404</v>
      </c>
      <c r="B24984">
        <v>13127</v>
      </c>
      <c r="C24984" s="2">
        <f t="shared" si="2544"/>
        <v>44365</v>
      </c>
      <c r="D24984" s="1">
        <f>TIMEVALUE("11:23:03")</f>
        <v>0.47434027777777776</v>
      </c>
      <c r="E24984" s="2">
        <f t="shared" si="2545"/>
        <v>44365</v>
      </c>
      <c r="F24984" s="1">
        <f>TIMEVALUE("11:27:49")</f>
        <v>0.47765046296296299</v>
      </c>
      <c r="G24984" t="s">
        <v>3405</v>
      </c>
      <c r="H24984" t="s">
        <v>41982</v>
      </c>
      <c r="I24984">
        <v>715.82899999999995</v>
      </c>
    </row>
    <row r="24985" spans="1:9" x14ac:dyDescent="0.25">
      <c r="A24985" t="s">
        <v>44405</v>
      </c>
      <c r="B24985">
        <v>13127</v>
      </c>
      <c r="C24985" s="2">
        <f t="shared" si="2544"/>
        <v>44365</v>
      </c>
      <c r="D24985" s="1">
        <f>TIMEVALUE("11:28:56")</f>
        <v>0.47842592592592592</v>
      </c>
      <c r="E24985" s="2">
        <f t="shared" si="2545"/>
        <v>44365</v>
      </c>
      <c r="F24985" s="1">
        <f>TIMEVALUE("11:35:11")</f>
        <v>0.48276620370370371</v>
      </c>
      <c r="G24985" t="s">
        <v>505</v>
      </c>
      <c r="H24985" t="s">
        <v>44406</v>
      </c>
      <c r="I24985">
        <v>715.66200000000003</v>
      </c>
    </row>
    <row r="24986" spans="1:9" x14ac:dyDescent="0.25">
      <c r="A24986" t="s">
        <v>44407</v>
      </c>
      <c r="B24986">
        <v>13127</v>
      </c>
      <c r="C24986" s="2">
        <f t="shared" si="2544"/>
        <v>44365</v>
      </c>
      <c r="D24986" s="1">
        <f>TIMEVALUE("10:36:43")</f>
        <v>0.44216435185185188</v>
      </c>
      <c r="E24986" s="2">
        <f t="shared" si="2545"/>
        <v>44365</v>
      </c>
      <c r="F24986" s="1">
        <f>TIMEVALUE("10:43:12")</f>
        <v>0.44666666666666666</v>
      </c>
      <c r="G24986" t="s">
        <v>4599</v>
      </c>
      <c r="H24986" t="s">
        <v>44408</v>
      </c>
      <c r="I24986">
        <v>715.37199999999996</v>
      </c>
    </row>
    <row r="24987" spans="1:9" x14ac:dyDescent="0.25">
      <c r="A24987" t="s">
        <v>44409</v>
      </c>
      <c r="B24987">
        <v>13127</v>
      </c>
      <c r="C24987" s="2">
        <f t="shared" si="2544"/>
        <v>44365</v>
      </c>
      <c r="D24987" s="1">
        <f>TIMEVALUE("11:45:32")</f>
        <v>0.48995370370370372</v>
      </c>
      <c r="E24987" s="2">
        <f t="shared" si="2545"/>
        <v>44365</v>
      </c>
      <c r="F24987" s="1">
        <f>TIMEVALUE("11:48:49")</f>
        <v>0.49223379629629632</v>
      </c>
      <c r="G24987" t="s">
        <v>1018</v>
      </c>
      <c r="H24987" t="s">
        <v>44410</v>
      </c>
      <c r="I24987">
        <v>717.875</v>
      </c>
    </row>
    <row r="24988" spans="1:9" x14ac:dyDescent="0.25">
      <c r="A24988" t="s">
        <v>44411</v>
      </c>
      <c r="B24988">
        <v>13127</v>
      </c>
      <c r="C24988" s="2">
        <f t="shared" si="2544"/>
        <v>44365</v>
      </c>
      <c r="D24988" s="1">
        <f>TIMEVALUE("11:50:33")</f>
        <v>0.49343749999999997</v>
      </c>
      <c r="E24988" s="2">
        <f t="shared" si="2545"/>
        <v>44365</v>
      </c>
      <c r="F24988" s="1">
        <f>TIMEVALUE("11:53:38")</f>
        <v>0.49557870370370372</v>
      </c>
      <c r="G24988" t="s">
        <v>541</v>
      </c>
      <c r="H24988" t="s">
        <v>9968</v>
      </c>
      <c r="I24988">
        <v>717.61500000000001</v>
      </c>
    </row>
    <row r="24989" spans="1:9" x14ac:dyDescent="0.25">
      <c r="A24989" t="s">
        <v>44412</v>
      </c>
      <c r="B24989">
        <v>13127</v>
      </c>
      <c r="C24989" s="2">
        <f t="shared" si="2544"/>
        <v>44365</v>
      </c>
      <c r="D24989" s="1">
        <f>TIMEVALUE("11:54:36")</f>
        <v>0.49625000000000002</v>
      </c>
      <c r="E24989" s="2">
        <f t="shared" si="2545"/>
        <v>44365</v>
      </c>
      <c r="F24989" s="1">
        <f>TIMEVALUE("11:57:37")</f>
        <v>0.49834490740740739</v>
      </c>
      <c r="G24989" t="s">
        <v>2441</v>
      </c>
      <c r="H24989" t="s">
        <v>1348</v>
      </c>
      <c r="I24989">
        <v>717.40499999999997</v>
      </c>
    </row>
    <row r="24990" spans="1:9" x14ac:dyDescent="0.25">
      <c r="A24990" t="s">
        <v>44413</v>
      </c>
      <c r="B24990">
        <v>13127</v>
      </c>
      <c r="C24990" s="2">
        <f t="shared" si="2544"/>
        <v>44365</v>
      </c>
      <c r="D24990" s="1">
        <f>TIMEVALUE("12:49:16")</f>
        <v>0.53421296296296295</v>
      </c>
      <c r="E24990" s="2">
        <f t="shared" si="2545"/>
        <v>44365</v>
      </c>
      <c r="F24990" s="1">
        <f>TIMEVALUE("12:51:34")</f>
        <v>0.53581018518518519</v>
      </c>
      <c r="G24990" t="s">
        <v>2323</v>
      </c>
      <c r="H24990" t="s">
        <v>44414</v>
      </c>
      <c r="I24990">
        <v>717.29</v>
      </c>
    </row>
    <row r="24991" spans="1:9" x14ac:dyDescent="0.25">
      <c r="A24991" t="s">
        <v>44415</v>
      </c>
      <c r="B24991">
        <v>13127</v>
      </c>
      <c r="C24991" s="2">
        <f t="shared" si="2544"/>
        <v>44365</v>
      </c>
      <c r="D24991" s="1">
        <f>TIMEVALUE("12:52:53")</f>
        <v>0.53672453703703704</v>
      </c>
      <c r="E24991" s="2">
        <f t="shared" si="2545"/>
        <v>44365</v>
      </c>
      <c r="F24991" s="1">
        <f>TIMEVALUE("12:55:49")</f>
        <v>0.5387615740740741</v>
      </c>
      <c r="G24991" t="s">
        <v>520</v>
      </c>
      <c r="H24991" t="s">
        <v>13060</v>
      </c>
      <c r="I24991">
        <v>716.98599999999999</v>
      </c>
    </row>
    <row r="24992" spans="1:9" x14ac:dyDescent="0.25">
      <c r="A24992" t="s">
        <v>44416</v>
      </c>
      <c r="B24992">
        <v>13127</v>
      </c>
      <c r="C24992" s="2">
        <f t="shared" si="2544"/>
        <v>44365</v>
      </c>
      <c r="D24992" s="1">
        <f>TIMEVALUE("12:56:56")</f>
        <v>0.53953703703703704</v>
      </c>
      <c r="E24992" s="2">
        <f t="shared" si="2545"/>
        <v>44365</v>
      </c>
      <c r="F24992" s="1">
        <f>TIMEVALUE("13:02:08")</f>
        <v>0.54314814814814816</v>
      </c>
      <c r="G24992" t="s">
        <v>2889</v>
      </c>
      <c r="H24992" t="s">
        <v>11897</v>
      </c>
      <c r="I24992">
        <v>716.59199999999998</v>
      </c>
    </row>
    <row r="24993" spans="1:9" x14ac:dyDescent="0.25">
      <c r="A24993" t="s">
        <v>44417</v>
      </c>
      <c r="B24993">
        <v>13127</v>
      </c>
      <c r="C24993" s="2">
        <f t="shared" si="2544"/>
        <v>44365</v>
      </c>
      <c r="D24993" s="1">
        <f>TIMEVALUE("13:03:20")</f>
        <v>0.54398148148148151</v>
      </c>
      <c r="E24993" s="2">
        <f t="shared" si="2545"/>
        <v>44365</v>
      </c>
      <c r="F24993" s="1">
        <f>TIMEVALUE("13:10:24")</f>
        <v>0.54888888888888887</v>
      </c>
      <c r="G24993" t="s">
        <v>1061</v>
      </c>
      <c r="H24993" t="s">
        <v>39487</v>
      </c>
      <c r="I24993">
        <v>716.36500000000001</v>
      </c>
    </row>
    <row r="24994" spans="1:9" x14ac:dyDescent="0.25">
      <c r="A24994" t="s">
        <v>44418</v>
      </c>
      <c r="B24994">
        <v>13127</v>
      </c>
      <c r="C24994" s="2">
        <f t="shared" si="2544"/>
        <v>44365</v>
      </c>
      <c r="D24994" s="1">
        <f>TIMEVALUE("13:11:40")</f>
        <v>0.54976851851851849</v>
      </c>
      <c r="E24994" s="2">
        <f t="shared" si="2545"/>
        <v>44365</v>
      </c>
      <c r="F24994" s="1">
        <f>TIMEVALUE("13:17:30")</f>
        <v>0.55381944444444442</v>
      </c>
      <c r="G24994" t="s">
        <v>3238</v>
      </c>
      <c r="H24994" t="s">
        <v>44419</v>
      </c>
      <c r="I24994">
        <v>716.13099999999997</v>
      </c>
    </row>
    <row r="24995" spans="1:9" x14ac:dyDescent="0.25">
      <c r="A24995" t="s">
        <v>44420</v>
      </c>
      <c r="B24995">
        <v>13127</v>
      </c>
      <c r="C24995" s="2">
        <f t="shared" si="2544"/>
        <v>44365</v>
      </c>
      <c r="D24995" s="1">
        <f>TIMEVALUE("13:18:35")</f>
        <v>0.55457175925925928</v>
      </c>
      <c r="E24995" s="2">
        <f t="shared" si="2545"/>
        <v>44365</v>
      </c>
      <c r="F24995" s="1">
        <f>TIMEVALUE("13:22:56")</f>
        <v>0.55759259259259264</v>
      </c>
      <c r="G24995" t="s">
        <v>422</v>
      </c>
      <c r="H24995" t="s">
        <v>44421</v>
      </c>
      <c r="I24995">
        <v>715.92100000000005</v>
      </c>
    </row>
    <row r="24996" spans="1:9" x14ac:dyDescent="0.25">
      <c r="A24996" t="s">
        <v>44422</v>
      </c>
      <c r="B24996">
        <v>13127</v>
      </c>
      <c r="C24996" s="2">
        <f t="shared" si="2544"/>
        <v>44365</v>
      </c>
      <c r="D24996" s="1">
        <f>TIMEVALUE("11:36:42")</f>
        <v>0.48381944444444447</v>
      </c>
      <c r="E24996" s="2">
        <f t="shared" si="2545"/>
        <v>44365</v>
      </c>
      <c r="F24996" s="1">
        <f>TIMEVALUE("11:42:25")</f>
        <v>0.48778935185185185</v>
      </c>
      <c r="G24996" t="s">
        <v>736</v>
      </c>
      <c r="H24996" t="s">
        <v>39440</v>
      </c>
      <c r="I24996">
        <v>715.63499999999999</v>
      </c>
    </row>
    <row r="24997" spans="1:9" x14ac:dyDescent="0.25">
      <c r="A24997" t="s">
        <v>44423</v>
      </c>
      <c r="B24997">
        <v>13127</v>
      </c>
      <c r="C24997" s="2">
        <f t="shared" si="2544"/>
        <v>44365</v>
      </c>
      <c r="D24997" s="1">
        <f>TIMEVALUE("13:34:18")</f>
        <v>0.56548611111111113</v>
      </c>
      <c r="E24997" s="2">
        <f t="shared" si="2545"/>
        <v>44365</v>
      </c>
      <c r="F24997" s="1">
        <f>TIMEVALUE("13:40:14")</f>
        <v>0.56960648148148152</v>
      </c>
      <c r="G24997" t="s">
        <v>176</v>
      </c>
      <c r="H24997" t="s">
        <v>44424</v>
      </c>
      <c r="I24997">
        <v>717.95600000000002</v>
      </c>
    </row>
    <row r="24998" spans="1:9" x14ac:dyDescent="0.25">
      <c r="A24998" t="s">
        <v>44425</v>
      </c>
      <c r="B24998">
        <v>13127</v>
      </c>
      <c r="C24998" s="2">
        <f t="shared" si="2544"/>
        <v>44365</v>
      </c>
      <c r="D24998" s="1">
        <f>TIMEVALUE("13:53:31")</f>
        <v>0.57883101851851848</v>
      </c>
      <c r="E24998" s="2">
        <f t="shared" si="2545"/>
        <v>44365</v>
      </c>
      <c r="F24998" s="1">
        <f>TIMEVALUE("13:56:30")</f>
        <v>0.58090277777777777</v>
      </c>
      <c r="G24998" t="s">
        <v>2326</v>
      </c>
      <c r="H24998" t="s">
        <v>44426</v>
      </c>
      <c r="I24998">
        <v>717.83199999999999</v>
      </c>
    </row>
    <row r="24999" spans="1:9" x14ac:dyDescent="0.25">
      <c r="A24999" t="s">
        <v>44427</v>
      </c>
      <c r="B24999">
        <v>13127</v>
      </c>
      <c r="C24999" s="2">
        <f t="shared" si="2544"/>
        <v>44365</v>
      </c>
      <c r="D24999" s="1">
        <f>TIMEVALUE("13:57:38")</f>
        <v>0.58168981481481485</v>
      </c>
      <c r="E24999" s="2">
        <f t="shared" si="2545"/>
        <v>44365</v>
      </c>
      <c r="F24999" s="1">
        <f>TIMEVALUE("14:01:19")</f>
        <v>0.58424768518518522</v>
      </c>
      <c r="G24999" t="s">
        <v>2034</v>
      </c>
      <c r="H24999" t="s">
        <v>42274</v>
      </c>
      <c r="I24999">
        <v>717.66399999999999</v>
      </c>
    </row>
    <row r="25000" spans="1:9" x14ac:dyDescent="0.25">
      <c r="A25000" t="s">
        <v>44428</v>
      </c>
      <c r="B25000">
        <v>13127</v>
      </c>
      <c r="C25000" s="2">
        <f t="shared" si="2544"/>
        <v>44365</v>
      </c>
      <c r="D25000" s="1">
        <f>TIMEVALUE("14:02:40")</f>
        <v>0.58518518518518514</v>
      </c>
      <c r="E25000" s="2">
        <f t="shared" si="2545"/>
        <v>44365</v>
      </c>
      <c r="F25000" s="1">
        <f>TIMEVALUE("14:05:53")</f>
        <v>0.58741898148148153</v>
      </c>
      <c r="G25000" t="s">
        <v>209</v>
      </c>
      <c r="H25000" t="s">
        <v>44429</v>
      </c>
      <c r="I25000">
        <v>717.428</v>
      </c>
    </row>
    <row r="25001" spans="1:9" x14ac:dyDescent="0.25">
      <c r="A25001" t="s">
        <v>44430</v>
      </c>
      <c r="B25001">
        <v>13127</v>
      </c>
      <c r="C25001" s="2">
        <f t="shared" si="2544"/>
        <v>44365</v>
      </c>
      <c r="D25001" s="1">
        <f>TIMEVALUE("14:06:59")</f>
        <v>0.58818287037037043</v>
      </c>
      <c r="E25001" s="2">
        <f t="shared" si="2545"/>
        <v>44365</v>
      </c>
      <c r="F25001" s="1">
        <f>TIMEVALUE("14:09:41")</f>
        <v>0.59005787037037039</v>
      </c>
      <c r="G25001" t="s">
        <v>2882</v>
      </c>
      <c r="H25001" t="s">
        <v>43800</v>
      </c>
      <c r="I25001">
        <v>717.23900000000003</v>
      </c>
    </row>
    <row r="25002" spans="1:9" x14ac:dyDescent="0.25">
      <c r="A25002" t="s">
        <v>44431</v>
      </c>
      <c r="B25002">
        <v>13127</v>
      </c>
      <c r="C25002" s="2">
        <f t="shared" si="2544"/>
        <v>44365</v>
      </c>
      <c r="D25002" s="1">
        <f>TIMEVALUE("14:10:51")</f>
        <v>0.59086805555555555</v>
      </c>
      <c r="E25002" s="2">
        <f t="shared" si="2545"/>
        <v>44365</v>
      </c>
      <c r="F25002" s="1">
        <f>TIMEVALUE("14:15:47")</f>
        <v>0.59429398148148149</v>
      </c>
      <c r="G25002" t="s">
        <v>2229</v>
      </c>
      <c r="H25002" t="s">
        <v>44432</v>
      </c>
      <c r="I25002">
        <v>716.84799999999996</v>
      </c>
    </row>
    <row r="25003" spans="1:9" x14ac:dyDescent="0.25">
      <c r="A25003" t="s">
        <v>44433</v>
      </c>
      <c r="B25003">
        <v>13127</v>
      </c>
      <c r="C25003" s="2">
        <f t="shared" si="2544"/>
        <v>44365</v>
      </c>
      <c r="D25003" s="1">
        <f>TIMEVALUE("14:16:45")</f>
        <v>0.59496527777777775</v>
      </c>
      <c r="E25003" s="2">
        <f t="shared" si="2545"/>
        <v>44365</v>
      </c>
      <c r="F25003" s="1">
        <f>TIMEVALUE("14:22:04")</f>
        <v>0.59865740740740736</v>
      </c>
      <c r="G25003" t="s">
        <v>2683</v>
      </c>
      <c r="H25003" t="s">
        <v>44434</v>
      </c>
      <c r="I25003">
        <v>716.47799999999995</v>
      </c>
    </row>
    <row r="25004" spans="1:9" x14ac:dyDescent="0.25">
      <c r="A25004" t="s">
        <v>44435</v>
      </c>
      <c r="B25004">
        <v>13127</v>
      </c>
      <c r="C25004" s="2">
        <f t="shared" si="2544"/>
        <v>44365</v>
      </c>
      <c r="D25004" s="1">
        <f>TIMEVALUE("14:23:07")</f>
        <v>0.59938657407407403</v>
      </c>
      <c r="E25004" s="2">
        <f t="shared" si="2545"/>
        <v>44365</v>
      </c>
      <c r="F25004" s="1">
        <f>TIMEVALUE("14:28:29")</f>
        <v>0.60311342592592587</v>
      </c>
      <c r="G25004" t="s">
        <v>1961</v>
      </c>
      <c r="H25004" t="s">
        <v>42056</v>
      </c>
      <c r="I25004">
        <v>716.21100000000001</v>
      </c>
    </row>
    <row r="25005" spans="1:9" x14ac:dyDescent="0.25">
      <c r="A25005" t="s">
        <v>44436</v>
      </c>
      <c r="B25005">
        <v>13127</v>
      </c>
      <c r="C25005" s="2">
        <f t="shared" si="2544"/>
        <v>44365</v>
      </c>
      <c r="D25005" s="1">
        <f>TIMEVALUE("14:29:34")</f>
        <v>0.60386574074074073</v>
      </c>
      <c r="E25005" s="2">
        <f t="shared" si="2545"/>
        <v>44365</v>
      </c>
      <c r="F25005" s="1">
        <f>TIMEVALUE("14:35:22")</f>
        <v>0.60789351851851847</v>
      </c>
      <c r="G25005" t="s">
        <v>1040</v>
      </c>
      <c r="H25005" t="s">
        <v>44437</v>
      </c>
      <c r="I25005">
        <v>715.83500000000004</v>
      </c>
    </row>
    <row r="25006" spans="1:9" x14ac:dyDescent="0.25">
      <c r="A25006" t="s">
        <v>44438</v>
      </c>
      <c r="B25006">
        <v>13127</v>
      </c>
      <c r="C25006" s="2">
        <f t="shared" si="2544"/>
        <v>44365</v>
      </c>
      <c r="D25006" s="1">
        <f>TIMEVALUE("13:24:34")</f>
        <v>0.55872685185185189</v>
      </c>
      <c r="E25006" s="2">
        <f t="shared" si="2545"/>
        <v>44365</v>
      </c>
      <c r="F25006" s="1">
        <f>TIMEVALUE("13:31:14")</f>
        <v>0.56335648148148143</v>
      </c>
      <c r="G25006" t="s">
        <v>2714</v>
      </c>
      <c r="H25006" t="s">
        <v>44439</v>
      </c>
      <c r="I25006">
        <v>715.69399999999996</v>
      </c>
    </row>
    <row r="25007" spans="1:9" x14ac:dyDescent="0.25">
      <c r="A25007" t="s">
        <v>44440</v>
      </c>
      <c r="B25007">
        <v>13127</v>
      </c>
      <c r="C25007" s="2">
        <f t="shared" si="2544"/>
        <v>44365</v>
      </c>
      <c r="D25007" s="1">
        <f>TIMEVALUE("14:46:08")</f>
        <v>0.61537037037037035</v>
      </c>
      <c r="E25007" s="2">
        <f t="shared" si="2545"/>
        <v>44365</v>
      </c>
      <c r="F25007" s="1">
        <f>TIMEVALUE("14:51:02")</f>
        <v>0.6187731481481481</v>
      </c>
      <c r="G25007" t="s">
        <v>1958</v>
      </c>
      <c r="H25007" t="s">
        <v>44441</v>
      </c>
      <c r="I25007">
        <v>718.18899999999996</v>
      </c>
    </row>
    <row r="25008" spans="1:9" x14ac:dyDescent="0.25">
      <c r="A25008" t="s">
        <v>44442</v>
      </c>
      <c r="B25008">
        <v>13127</v>
      </c>
      <c r="C25008" s="2">
        <f t="shared" si="2544"/>
        <v>44365</v>
      </c>
      <c r="D25008" s="1">
        <f>TIMEVALUE("14:54:37")</f>
        <v>0.62126157407407412</v>
      </c>
      <c r="E25008" s="2">
        <f t="shared" si="2545"/>
        <v>44365</v>
      </c>
      <c r="F25008" s="1">
        <f>TIMEVALUE("14:58:25")</f>
        <v>0.62390046296296298</v>
      </c>
      <c r="G25008" t="s">
        <v>245</v>
      </c>
      <c r="H25008" t="s">
        <v>44443</v>
      </c>
      <c r="I25008">
        <v>717.98699999999997</v>
      </c>
    </row>
    <row r="25009" spans="1:9" x14ac:dyDescent="0.25">
      <c r="A25009" t="s">
        <v>44444</v>
      </c>
      <c r="B25009">
        <v>13127</v>
      </c>
      <c r="C25009" s="2">
        <f t="shared" ref="C25009:C25036" si="2546">DATEVALUE("2025-06-19")</f>
        <v>44365</v>
      </c>
      <c r="D25009" s="1">
        <f>TIMEVALUE("14:59:50")</f>
        <v>0.62488425925925928</v>
      </c>
      <c r="E25009" s="2">
        <f t="shared" ref="E25009:E25036" si="2547">DATEVALUE("2025-06-19")</f>
        <v>44365</v>
      </c>
      <c r="F25009" s="1">
        <f>TIMEVALUE("15:05:09")</f>
        <v>0.62857638888888889</v>
      </c>
      <c r="G25009" t="s">
        <v>2683</v>
      </c>
      <c r="H25009" t="s">
        <v>44445</v>
      </c>
      <c r="I25009">
        <v>717.80899999999997</v>
      </c>
    </row>
    <row r="25010" spans="1:9" x14ac:dyDescent="0.25">
      <c r="A25010" t="s">
        <v>44446</v>
      </c>
      <c r="B25010">
        <v>13127</v>
      </c>
      <c r="C25010" s="2">
        <f t="shared" si="2546"/>
        <v>44365</v>
      </c>
      <c r="D25010" s="1">
        <f>TIMEVALUE("15:06:08")</f>
        <v>0.6292592592592593</v>
      </c>
      <c r="E25010" s="2">
        <f t="shared" si="2547"/>
        <v>44365</v>
      </c>
      <c r="F25010" s="1">
        <f>TIMEVALUE("15:10:51")</f>
        <v>0.63253472222222218</v>
      </c>
      <c r="G25010" t="s">
        <v>206</v>
      </c>
      <c r="H25010" t="s">
        <v>5394</v>
      </c>
      <c r="I25010">
        <v>717.596</v>
      </c>
    </row>
    <row r="25011" spans="1:9" x14ac:dyDescent="0.25">
      <c r="A25011" t="s">
        <v>44447</v>
      </c>
      <c r="B25011">
        <v>13127</v>
      </c>
      <c r="C25011" s="2">
        <f t="shared" si="2546"/>
        <v>44365</v>
      </c>
      <c r="D25011" s="1">
        <f>TIMEVALUE("15:12:04")</f>
        <v>0.63337962962962968</v>
      </c>
      <c r="E25011" s="2">
        <f t="shared" si="2547"/>
        <v>44365</v>
      </c>
      <c r="F25011" s="1">
        <f>TIMEVALUE("15:15:11")</f>
        <v>0.6355439814814815</v>
      </c>
      <c r="G25011" t="s">
        <v>2662</v>
      </c>
      <c r="H25011" t="s">
        <v>44448</v>
      </c>
      <c r="I25011">
        <v>717.31600000000003</v>
      </c>
    </row>
    <row r="25012" spans="1:9" x14ac:dyDescent="0.25">
      <c r="A25012" t="s">
        <v>44449</v>
      </c>
      <c r="B25012">
        <v>13127</v>
      </c>
      <c r="C25012" s="2">
        <f t="shared" si="2546"/>
        <v>44365</v>
      </c>
      <c r="D25012" s="1">
        <f>TIMEVALUE("15:16:26")</f>
        <v>0.63641203703703708</v>
      </c>
      <c r="E25012" s="2">
        <f t="shared" si="2547"/>
        <v>44365</v>
      </c>
      <c r="F25012" s="1">
        <f>TIMEVALUE("15:20:17")</f>
        <v>0.63908564814814817</v>
      </c>
      <c r="G25012" t="s">
        <v>846</v>
      </c>
      <c r="H25012" t="s">
        <v>44450</v>
      </c>
      <c r="I25012">
        <v>716.99</v>
      </c>
    </row>
    <row r="25013" spans="1:9" x14ac:dyDescent="0.25">
      <c r="A25013" t="s">
        <v>44451</v>
      </c>
      <c r="B25013">
        <v>13127</v>
      </c>
      <c r="C25013" s="2">
        <f t="shared" si="2546"/>
        <v>44365</v>
      </c>
      <c r="D25013" s="1">
        <f>TIMEVALUE("15:21:23")</f>
        <v>0.63984953703703706</v>
      </c>
      <c r="E25013" s="2">
        <f t="shared" si="2547"/>
        <v>44365</v>
      </c>
      <c r="F25013" s="1">
        <f>TIMEVALUE("15:26:54")</f>
        <v>0.64368055555555559</v>
      </c>
      <c r="G25013" t="s">
        <v>5160</v>
      </c>
      <c r="H25013" t="s">
        <v>44452</v>
      </c>
      <c r="I25013">
        <v>716.65200000000004</v>
      </c>
    </row>
    <row r="25014" spans="1:9" x14ac:dyDescent="0.25">
      <c r="A25014" t="s">
        <v>44453</v>
      </c>
      <c r="B25014">
        <v>13127</v>
      </c>
      <c r="C25014" s="2">
        <f t="shared" si="2546"/>
        <v>44365</v>
      </c>
      <c r="D25014" s="1">
        <f>TIMEVALUE("15:28:05")</f>
        <v>0.64450231481481479</v>
      </c>
      <c r="E25014" s="2">
        <f t="shared" si="2547"/>
        <v>44365</v>
      </c>
      <c r="F25014" s="1">
        <f>TIMEVALUE("15:34:44")</f>
        <v>0.6491203703703704</v>
      </c>
      <c r="G25014" t="s">
        <v>2615</v>
      </c>
      <c r="H25014" t="s">
        <v>39720</v>
      </c>
      <c r="I25014">
        <v>716.40700000000004</v>
      </c>
    </row>
    <row r="25015" spans="1:9" x14ac:dyDescent="0.25">
      <c r="A25015" t="s">
        <v>44454</v>
      </c>
      <c r="B25015">
        <v>13127</v>
      </c>
      <c r="C25015" s="2">
        <f t="shared" si="2546"/>
        <v>44365</v>
      </c>
      <c r="D25015" s="1">
        <f>TIMEVALUE("15:35:51")</f>
        <v>0.64989583333333334</v>
      </c>
      <c r="E25015" s="2">
        <f t="shared" si="2547"/>
        <v>44365</v>
      </c>
      <c r="F25015" s="1">
        <f>TIMEVALUE("15:43:54")</f>
        <v>0.6554861111111111</v>
      </c>
      <c r="G25015" t="s">
        <v>822</v>
      </c>
      <c r="H25015" t="s">
        <v>44455</v>
      </c>
      <c r="I25015">
        <v>716.24599999999998</v>
      </c>
    </row>
    <row r="25016" spans="1:9" x14ac:dyDescent="0.25">
      <c r="A25016" t="s">
        <v>44456</v>
      </c>
      <c r="B25016">
        <v>13127</v>
      </c>
      <c r="C25016" s="2">
        <f t="shared" si="2546"/>
        <v>44365</v>
      </c>
      <c r="D25016" s="1">
        <f>TIMEVALUE("14:36:53")</f>
        <v>0.60894675925925923</v>
      </c>
      <c r="E25016" s="2">
        <f t="shared" si="2547"/>
        <v>44365</v>
      </c>
      <c r="F25016" s="1">
        <f>TIMEVALUE("14:43:00")</f>
        <v>0.61319444444444449</v>
      </c>
      <c r="G25016" t="s">
        <v>3706</v>
      </c>
      <c r="H25016" t="s">
        <v>44457</v>
      </c>
      <c r="I25016">
        <v>715.92</v>
      </c>
    </row>
    <row r="25017" spans="1:9" x14ac:dyDescent="0.25">
      <c r="A25017" t="s">
        <v>44458</v>
      </c>
      <c r="B25017">
        <v>13127</v>
      </c>
      <c r="C25017" s="2">
        <f t="shared" si="2546"/>
        <v>44365</v>
      </c>
      <c r="D25017" s="1">
        <f>TIMEVALUE("15:54:49")</f>
        <v>0.66306712962962966</v>
      </c>
      <c r="E25017" s="2">
        <f t="shared" si="2547"/>
        <v>44365</v>
      </c>
      <c r="F25017" s="1">
        <f>TIMEVALUE("16:00:46")</f>
        <v>0.66719907407407408</v>
      </c>
      <c r="G25017" t="s">
        <v>4125</v>
      </c>
      <c r="H25017" t="s">
        <v>44459</v>
      </c>
      <c r="I25017">
        <v>718.31799999999998</v>
      </c>
    </row>
    <row r="25018" spans="1:9" x14ac:dyDescent="0.25">
      <c r="A25018" t="s">
        <v>44460</v>
      </c>
      <c r="B25018">
        <v>13127</v>
      </c>
      <c r="C25018" s="2">
        <f t="shared" si="2546"/>
        <v>44365</v>
      </c>
      <c r="D25018" s="1">
        <f>TIMEVALUE("16:03:01")</f>
        <v>0.66876157407407411</v>
      </c>
      <c r="E25018" s="2">
        <f t="shared" si="2547"/>
        <v>44365</v>
      </c>
      <c r="F25018" s="1">
        <f>TIMEVALUE("16:06:34")</f>
        <v>0.67122685185185182</v>
      </c>
      <c r="G25018" t="s">
        <v>3107</v>
      </c>
      <c r="H25018" t="s">
        <v>13224</v>
      </c>
      <c r="I25018">
        <v>718.16499999999996</v>
      </c>
    </row>
    <row r="25019" spans="1:9" x14ac:dyDescent="0.25">
      <c r="A25019" t="s">
        <v>44461</v>
      </c>
      <c r="B25019">
        <v>13127</v>
      </c>
      <c r="C25019" s="2">
        <f t="shared" si="2546"/>
        <v>44365</v>
      </c>
      <c r="D25019" s="1">
        <f>TIMEVALUE("16:07:52")</f>
        <v>0.67212962962962963</v>
      </c>
      <c r="E25019" s="2">
        <f t="shared" si="2547"/>
        <v>44365</v>
      </c>
      <c r="F25019" s="1">
        <f>TIMEVALUE("16:11:27")</f>
        <v>0.67461805555555554</v>
      </c>
      <c r="G25019" t="s">
        <v>991</v>
      </c>
      <c r="H25019" t="s">
        <v>44462</v>
      </c>
      <c r="I25019">
        <v>717.87599999999998</v>
      </c>
    </row>
    <row r="25020" spans="1:9" x14ac:dyDescent="0.25">
      <c r="A25020" t="s">
        <v>44463</v>
      </c>
      <c r="B25020">
        <v>13127</v>
      </c>
      <c r="C25020" s="2">
        <f t="shared" si="2546"/>
        <v>44365</v>
      </c>
      <c r="D25020" s="1">
        <f>TIMEVALUE("16:12:37")</f>
        <v>0.6754282407407407</v>
      </c>
      <c r="E25020" s="2">
        <f t="shared" si="2547"/>
        <v>44365</v>
      </c>
      <c r="F25020" s="1">
        <f>TIMEVALUE("16:16:51")</f>
        <v>0.67836805555555557</v>
      </c>
      <c r="G25020" t="s">
        <v>6692</v>
      </c>
      <c r="H25020" t="s">
        <v>44464</v>
      </c>
      <c r="I25020">
        <v>717.69600000000003</v>
      </c>
    </row>
    <row r="25021" spans="1:9" x14ac:dyDescent="0.25">
      <c r="A25021" t="s">
        <v>44465</v>
      </c>
      <c r="B25021">
        <v>13127</v>
      </c>
      <c r="C25021" s="2">
        <f t="shared" si="2546"/>
        <v>44365</v>
      </c>
      <c r="D25021" s="1">
        <f>TIMEVALUE("16:17:46")</f>
        <v>0.6790046296296296</v>
      </c>
      <c r="E25021" s="2">
        <f t="shared" si="2547"/>
        <v>44365</v>
      </c>
      <c r="F25021" s="1">
        <f>TIMEVALUE("16:21:40")</f>
        <v>0.68171296296296291</v>
      </c>
      <c r="G25021" t="s">
        <v>714</v>
      </c>
      <c r="H25021" t="s">
        <v>44466</v>
      </c>
      <c r="I25021">
        <v>717.36800000000005</v>
      </c>
    </row>
    <row r="25022" spans="1:9" x14ac:dyDescent="0.25">
      <c r="A25022" t="s">
        <v>44467</v>
      </c>
      <c r="B25022">
        <v>13127</v>
      </c>
      <c r="C25022" s="2">
        <f t="shared" si="2546"/>
        <v>44365</v>
      </c>
      <c r="D25022" s="1">
        <f>TIMEVALUE("16:22:50")</f>
        <v>0.68252314814814818</v>
      </c>
      <c r="E25022" s="2">
        <f t="shared" si="2547"/>
        <v>44365</v>
      </c>
      <c r="F25022" s="1">
        <f>TIMEVALUE("16:27:02")</f>
        <v>0.68543981481481486</v>
      </c>
      <c r="G25022" t="s">
        <v>874</v>
      </c>
      <c r="H25022" t="s">
        <v>44468</v>
      </c>
      <c r="I25022">
        <v>717.19600000000003</v>
      </c>
    </row>
    <row r="25023" spans="1:9" x14ac:dyDescent="0.25">
      <c r="A25023" t="s">
        <v>44469</v>
      </c>
      <c r="B25023">
        <v>13127</v>
      </c>
      <c r="C25023" s="2">
        <f t="shared" si="2546"/>
        <v>44365</v>
      </c>
      <c r="D25023" s="1">
        <f>TIMEVALUE("16:28:04")</f>
        <v>0.68615740740740738</v>
      </c>
      <c r="E25023" s="2">
        <f t="shared" si="2547"/>
        <v>44365</v>
      </c>
      <c r="F25023" s="1">
        <f>TIMEVALUE("16:33:58")</f>
        <v>0.69025462962962958</v>
      </c>
      <c r="G25023" t="s">
        <v>672</v>
      </c>
      <c r="H25023" t="s">
        <v>44470</v>
      </c>
      <c r="I25023">
        <v>716.85</v>
      </c>
    </row>
    <row r="25024" spans="1:9" x14ac:dyDescent="0.25">
      <c r="A25024" t="s">
        <v>44471</v>
      </c>
      <c r="B25024">
        <v>13127</v>
      </c>
      <c r="C25024" s="2">
        <f t="shared" si="2546"/>
        <v>44365</v>
      </c>
      <c r="D25024" s="1">
        <f>TIMEVALUE("16:35:03")</f>
        <v>0.69100694444444444</v>
      </c>
      <c r="E25024" s="2">
        <f t="shared" si="2547"/>
        <v>44365</v>
      </c>
      <c r="F25024" s="1">
        <f>TIMEVALUE("16:38:12")</f>
        <v>0.69319444444444445</v>
      </c>
      <c r="G25024" t="s">
        <v>3543</v>
      </c>
      <c r="H25024" t="s">
        <v>44472</v>
      </c>
      <c r="I25024">
        <v>716.54200000000003</v>
      </c>
    </row>
    <row r="25025" spans="1:9" x14ac:dyDescent="0.25">
      <c r="A25025" t="s">
        <v>44473</v>
      </c>
      <c r="B25025">
        <v>13127</v>
      </c>
      <c r="C25025" s="2">
        <f t="shared" si="2546"/>
        <v>44365</v>
      </c>
      <c r="D25025" s="1">
        <f>TIMEVALUE("16:39:17")</f>
        <v>0.6939467592592593</v>
      </c>
      <c r="E25025" s="2">
        <f t="shared" si="2547"/>
        <v>44365</v>
      </c>
      <c r="F25025" s="1">
        <f>TIMEVALUE("16:44:43")</f>
        <v>0.69771990740740741</v>
      </c>
      <c r="G25025" t="s">
        <v>2189</v>
      </c>
      <c r="H25025" t="s">
        <v>13039</v>
      </c>
      <c r="I25025">
        <v>716.27599999999995</v>
      </c>
    </row>
    <row r="25026" spans="1:9" x14ac:dyDescent="0.25">
      <c r="A25026" t="s">
        <v>44474</v>
      </c>
      <c r="B25026">
        <v>13127</v>
      </c>
      <c r="C25026" s="2">
        <f t="shared" si="2546"/>
        <v>44365</v>
      </c>
      <c r="D25026" s="1">
        <f>TIMEVALUE("15:45:14")</f>
        <v>0.65641203703703699</v>
      </c>
      <c r="E25026" s="2">
        <f t="shared" si="2547"/>
        <v>44365</v>
      </c>
      <c r="F25026" s="1">
        <f>TIMEVALUE("15:50:08")</f>
        <v>0.65981481481481485</v>
      </c>
      <c r="G25026" t="s">
        <v>1958</v>
      </c>
      <c r="H25026" t="s">
        <v>44475</v>
      </c>
      <c r="I25026">
        <v>715.99199999999996</v>
      </c>
    </row>
    <row r="25027" spans="1:9" x14ac:dyDescent="0.25">
      <c r="A25027" t="s">
        <v>44476</v>
      </c>
      <c r="B25027">
        <v>13127</v>
      </c>
      <c r="C25027" s="2">
        <f t="shared" si="2546"/>
        <v>44365</v>
      </c>
      <c r="D25027" s="1">
        <f>TIMEVALUE("16:54:12")</f>
        <v>0.70430555555555552</v>
      </c>
      <c r="E25027" s="2">
        <f t="shared" si="2547"/>
        <v>44365</v>
      </c>
      <c r="F25027" s="1">
        <f>TIMEVALUE("16:59:49")</f>
        <v>0.7082060185185185</v>
      </c>
      <c r="G25027" t="s">
        <v>2488</v>
      </c>
      <c r="H25027" t="s">
        <v>44477</v>
      </c>
      <c r="I25027">
        <v>718.53599999999994</v>
      </c>
    </row>
    <row r="25028" spans="1:9" x14ac:dyDescent="0.25">
      <c r="A25028" t="s">
        <v>44478</v>
      </c>
      <c r="B25028">
        <v>13127</v>
      </c>
      <c r="C25028" s="2">
        <f t="shared" si="2546"/>
        <v>44365</v>
      </c>
      <c r="D25028" s="1">
        <f>TIMEVALUE("17:00:49")</f>
        <v>0.70890046296296294</v>
      </c>
      <c r="E25028" s="2">
        <f t="shared" si="2547"/>
        <v>44365</v>
      </c>
      <c r="F25028" s="1">
        <f>TIMEVALUE("17:05:43")</f>
        <v>0.7123032407407407</v>
      </c>
      <c r="G25028" t="s">
        <v>1958</v>
      </c>
      <c r="H25028" t="s">
        <v>44479</v>
      </c>
      <c r="I25028">
        <v>718.35</v>
      </c>
    </row>
    <row r="25029" spans="1:9" x14ac:dyDescent="0.25">
      <c r="A25029" t="s">
        <v>44480</v>
      </c>
      <c r="B25029">
        <v>13127</v>
      </c>
      <c r="C25029" s="2">
        <f t="shared" si="2546"/>
        <v>44365</v>
      </c>
      <c r="D25029" s="1">
        <f>TIMEVALUE("17:06:52")</f>
        <v>0.71310185185185182</v>
      </c>
      <c r="E25029" s="2">
        <f t="shared" si="2547"/>
        <v>44365</v>
      </c>
      <c r="F25029" s="1">
        <f>TIMEVALUE("17:11:50")</f>
        <v>0.71655092592592595</v>
      </c>
      <c r="G25029" t="s">
        <v>367</v>
      </c>
      <c r="H25029" t="s">
        <v>44481</v>
      </c>
      <c r="I25029">
        <v>718.25099999999998</v>
      </c>
    </row>
    <row r="25030" spans="1:9" x14ac:dyDescent="0.25">
      <c r="A25030" t="s">
        <v>44482</v>
      </c>
      <c r="B25030">
        <v>13127</v>
      </c>
      <c r="C25030" s="2">
        <f t="shared" si="2546"/>
        <v>44365</v>
      </c>
      <c r="D25030" s="1">
        <f>TIMEVALUE("17:13:14")</f>
        <v>0.7175231481481481</v>
      </c>
      <c r="E25030" s="2">
        <f t="shared" si="2547"/>
        <v>44365</v>
      </c>
      <c r="F25030" s="1">
        <f>TIMEVALUE("17:18:27")</f>
        <v>0.72114583333333337</v>
      </c>
      <c r="G25030" t="s">
        <v>643</v>
      </c>
      <c r="H25030" t="s">
        <v>4613</v>
      </c>
      <c r="I25030">
        <v>718.05700000000002</v>
      </c>
    </row>
    <row r="25031" spans="1:9" x14ac:dyDescent="0.25">
      <c r="A25031" t="s">
        <v>44483</v>
      </c>
      <c r="B25031">
        <v>13127</v>
      </c>
      <c r="C25031" s="2">
        <f t="shared" si="2546"/>
        <v>44365</v>
      </c>
      <c r="D25031" s="1">
        <f>TIMEVALUE("17:19:48")</f>
        <v>0.7220833333333333</v>
      </c>
      <c r="E25031" s="2">
        <f t="shared" si="2547"/>
        <v>44365</v>
      </c>
      <c r="F25031" s="1">
        <f>TIMEVALUE("17:25:17")</f>
        <v>0.72589120370370375</v>
      </c>
      <c r="G25031" t="s">
        <v>2248</v>
      </c>
      <c r="H25031" t="s">
        <v>10734</v>
      </c>
      <c r="I25031">
        <v>717.78099999999995</v>
      </c>
    </row>
    <row r="25032" spans="1:9" x14ac:dyDescent="0.25">
      <c r="A25032" t="s">
        <v>44484</v>
      </c>
      <c r="B25032">
        <v>13127</v>
      </c>
      <c r="C25032" s="2">
        <f t="shared" si="2546"/>
        <v>44365</v>
      </c>
      <c r="D25032" s="1">
        <f>TIMEVALUE("17:26:24")</f>
        <v>0.72666666666666668</v>
      </c>
      <c r="E25032" s="2">
        <f t="shared" si="2547"/>
        <v>44365</v>
      </c>
      <c r="F25032" s="1">
        <f>TIMEVALUE("17:30:28")</f>
        <v>0.72949074074074072</v>
      </c>
      <c r="G25032" t="s">
        <v>915</v>
      </c>
      <c r="H25032" t="s">
        <v>39854</v>
      </c>
      <c r="I25032">
        <v>717.43499999999995</v>
      </c>
    </row>
    <row r="25033" spans="1:9" x14ac:dyDescent="0.25">
      <c r="A25033" t="s">
        <v>44485</v>
      </c>
      <c r="B25033">
        <v>13127</v>
      </c>
      <c r="C25033" s="2">
        <f t="shared" si="2546"/>
        <v>44365</v>
      </c>
      <c r="D25033" s="1">
        <f>TIMEVALUE("17:31:34")</f>
        <v>0.73025462962962961</v>
      </c>
      <c r="E25033" s="2">
        <f t="shared" si="2547"/>
        <v>44365</v>
      </c>
      <c r="F25033" s="1">
        <f>TIMEVALUE("17:36:01")</f>
        <v>0.73334490740740743</v>
      </c>
      <c r="G25033" t="s">
        <v>2591</v>
      </c>
      <c r="H25033" t="s">
        <v>44486</v>
      </c>
      <c r="I25033">
        <v>717.04899999999998</v>
      </c>
    </row>
    <row r="25034" spans="1:9" x14ac:dyDescent="0.25">
      <c r="A25034" t="s">
        <v>44487</v>
      </c>
      <c r="B25034">
        <v>13127</v>
      </c>
      <c r="C25034" s="2">
        <f t="shared" si="2546"/>
        <v>44365</v>
      </c>
      <c r="D25034" s="1">
        <f>TIMEVALUE("17:37:11")</f>
        <v>0.7341550925925926</v>
      </c>
      <c r="E25034" s="2">
        <f t="shared" si="2547"/>
        <v>44365</v>
      </c>
      <c r="F25034" s="1">
        <f>TIMEVALUE("17:42:35")</f>
        <v>0.73790509259259263</v>
      </c>
      <c r="G25034" t="s">
        <v>5057</v>
      </c>
      <c r="H25034" t="s">
        <v>44488</v>
      </c>
      <c r="I25034">
        <v>716.76900000000001</v>
      </c>
    </row>
    <row r="25035" spans="1:9" x14ac:dyDescent="0.25">
      <c r="A25035" t="s">
        <v>44489</v>
      </c>
      <c r="B25035">
        <v>13127</v>
      </c>
      <c r="C25035" s="2">
        <f t="shared" si="2546"/>
        <v>44365</v>
      </c>
      <c r="D25035" s="1">
        <f>TIMEVALUE("17:43:39")</f>
        <v>0.73864583333333333</v>
      </c>
      <c r="E25035" s="2">
        <f t="shared" si="2547"/>
        <v>44365</v>
      </c>
      <c r="F25035" s="1">
        <f>TIMEVALUE("17:48:52")</f>
        <v>0.74226851851851849</v>
      </c>
      <c r="G25035" t="s">
        <v>643</v>
      </c>
      <c r="H25035" t="s">
        <v>8429</v>
      </c>
      <c r="I25035">
        <v>716.61300000000006</v>
      </c>
    </row>
    <row r="25036" spans="1:9" x14ac:dyDescent="0.25">
      <c r="A25036" t="s">
        <v>44490</v>
      </c>
      <c r="B25036">
        <v>13127</v>
      </c>
      <c r="C25036" s="2">
        <f t="shared" si="2546"/>
        <v>44365</v>
      </c>
      <c r="D25036" s="1">
        <f>TIMEVALUE("16:45:59")</f>
        <v>0.69859953703703703</v>
      </c>
      <c r="E25036" s="2">
        <f t="shared" si="2547"/>
        <v>44365</v>
      </c>
      <c r="F25036" s="1">
        <f>TIMEVALUE("16:51:03")</f>
        <v>0.70211805555555551</v>
      </c>
      <c r="G25036" t="s">
        <v>5047</v>
      </c>
      <c r="H25036" t="s">
        <v>44491</v>
      </c>
      <c r="I25036">
        <v>716.18</v>
      </c>
    </row>
    <row r="25037" spans="1:9" x14ac:dyDescent="0.25">
      <c r="A25037" t="s">
        <v>44492</v>
      </c>
      <c r="B25037">
        <v>13127</v>
      </c>
      <c r="C25037" s="2">
        <f t="shared" ref="C25037:C25045" si="2548">DATEVALUE("2025-06-20")</f>
        <v>44366</v>
      </c>
      <c r="D25037" s="1">
        <f>TIMEVALUE("09:34:58")</f>
        <v>0.39928240740740739</v>
      </c>
      <c r="E25037" s="2">
        <f t="shared" ref="E25037:E25045" si="2549">DATEVALUE("2025-06-20")</f>
        <v>44366</v>
      </c>
      <c r="F25037" s="1">
        <f>TIMEVALUE("09:39:38")</f>
        <v>0.40252314814814816</v>
      </c>
      <c r="G25037" t="s">
        <v>6437</v>
      </c>
      <c r="H25037" t="s">
        <v>44493</v>
      </c>
      <c r="I25037">
        <v>718.86300000000006</v>
      </c>
    </row>
    <row r="25038" spans="1:9" x14ac:dyDescent="0.25">
      <c r="A25038" t="s">
        <v>44494</v>
      </c>
      <c r="B25038">
        <v>13127</v>
      </c>
      <c r="C25038" s="2">
        <f t="shared" si="2548"/>
        <v>44366</v>
      </c>
      <c r="D25038" s="1">
        <f>TIMEVALUE("09:41:04")</f>
        <v>0.4035185185185185</v>
      </c>
      <c r="E25038" s="2">
        <f t="shared" si="2549"/>
        <v>44366</v>
      </c>
      <c r="F25038" s="1">
        <f>TIMEVALUE("09:45:40")</f>
        <v>0.40671296296296294</v>
      </c>
      <c r="G25038" t="s">
        <v>2446</v>
      </c>
      <c r="H25038" t="s">
        <v>44495</v>
      </c>
      <c r="I25038">
        <v>718.72</v>
      </c>
    </row>
    <row r="25039" spans="1:9" x14ac:dyDescent="0.25">
      <c r="A25039" t="s">
        <v>44496</v>
      </c>
      <c r="B25039">
        <v>13127</v>
      </c>
      <c r="C25039" s="2">
        <f t="shared" si="2548"/>
        <v>44366</v>
      </c>
      <c r="D25039" s="1">
        <f>TIMEVALUE("09:46:48")</f>
        <v>0.40749999999999997</v>
      </c>
      <c r="E25039" s="2">
        <f t="shared" si="2549"/>
        <v>44366</v>
      </c>
      <c r="F25039" s="1">
        <f>TIMEVALUE("09:51:21")</f>
        <v>0.41065972222222225</v>
      </c>
      <c r="G25039" t="s">
        <v>2106</v>
      </c>
      <c r="H25039" t="s">
        <v>44497</v>
      </c>
      <c r="I25039">
        <v>718.49800000000005</v>
      </c>
    </row>
    <row r="25040" spans="1:9" x14ac:dyDescent="0.25">
      <c r="A25040" t="s">
        <v>44498</v>
      </c>
      <c r="B25040">
        <v>13127</v>
      </c>
      <c r="C25040" s="2">
        <f t="shared" si="2548"/>
        <v>44366</v>
      </c>
      <c r="D25040" s="1">
        <f>TIMEVALUE("09:52:25")</f>
        <v>0.41140046296296295</v>
      </c>
      <c r="E25040" s="2">
        <f t="shared" si="2549"/>
        <v>44366</v>
      </c>
      <c r="F25040" s="1">
        <f>TIMEVALUE("09:55:39")</f>
        <v>0.41364583333333332</v>
      </c>
      <c r="G25040" t="s">
        <v>2507</v>
      </c>
      <c r="H25040" t="s">
        <v>44499</v>
      </c>
      <c r="I25040">
        <v>718.31500000000005</v>
      </c>
    </row>
    <row r="25041" spans="1:9" x14ac:dyDescent="0.25">
      <c r="A25041" t="s">
        <v>44500</v>
      </c>
      <c r="B25041">
        <v>13127</v>
      </c>
      <c r="C25041" s="2">
        <f t="shared" si="2548"/>
        <v>44366</v>
      </c>
      <c r="D25041" s="1">
        <f>TIMEVALUE("09:56:54")</f>
        <v>0.4145138888888889</v>
      </c>
      <c r="E25041" s="2">
        <f t="shared" si="2549"/>
        <v>44366</v>
      </c>
      <c r="F25041" s="1">
        <f>TIMEVALUE("10:03:14")</f>
        <v>0.41891203703703705</v>
      </c>
      <c r="G25041" t="s">
        <v>3638</v>
      </c>
      <c r="H25041" t="s">
        <v>44501</v>
      </c>
      <c r="I25041">
        <v>717.93399999999997</v>
      </c>
    </row>
    <row r="25042" spans="1:9" x14ac:dyDescent="0.25">
      <c r="A25042" t="s">
        <v>44502</v>
      </c>
      <c r="B25042">
        <v>13127</v>
      </c>
      <c r="C25042" s="2">
        <f t="shared" si="2548"/>
        <v>44366</v>
      </c>
      <c r="D25042" s="1">
        <f>TIMEVALUE("10:04:34")</f>
        <v>0.41983796296296294</v>
      </c>
      <c r="E25042" s="2">
        <f t="shared" si="2549"/>
        <v>44366</v>
      </c>
      <c r="F25042" s="1">
        <f>TIMEVALUE("10:08:57")</f>
        <v>0.42288194444444444</v>
      </c>
      <c r="G25042" t="s">
        <v>413</v>
      </c>
      <c r="H25042" t="s">
        <v>5465</v>
      </c>
      <c r="I25042">
        <v>717.64</v>
      </c>
    </row>
    <row r="25043" spans="1:9" x14ac:dyDescent="0.25">
      <c r="A25043" t="s">
        <v>44503</v>
      </c>
      <c r="B25043">
        <v>13127</v>
      </c>
      <c r="C25043" s="2">
        <f t="shared" si="2548"/>
        <v>44366</v>
      </c>
      <c r="D25043" s="1">
        <f>TIMEVALUE("10:10:12")</f>
        <v>0.42375000000000002</v>
      </c>
      <c r="E25043" s="2">
        <f t="shared" si="2549"/>
        <v>44366</v>
      </c>
      <c r="F25043" s="1">
        <f>TIMEVALUE("10:14:04")</f>
        <v>0.42643518518518519</v>
      </c>
      <c r="G25043" t="s">
        <v>2554</v>
      </c>
      <c r="H25043" t="s">
        <v>44504</v>
      </c>
      <c r="I25043">
        <v>717.23</v>
      </c>
    </row>
    <row r="25044" spans="1:9" x14ac:dyDescent="0.25">
      <c r="A25044" t="s">
        <v>44505</v>
      </c>
      <c r="B25044">
        <v>13127</v>
      </c>
      <c r="C25044" s="2">
        <f t="shared" si="2548"/>
        <v>44366</v>
      </c>
      <c r="D25044" s="1">
        <f>TIMEVALUE("10:15:20")</f>
        <v>0.42731481481481481</v>
      </c>
      <c r="E25044" s="2">
        <f t="shared" si="2549"/>
        <v>44366</v>
      </c>
      <c r="F25044" s="1">
        <f>TIMEVALUE("10:20:22")</f>
        <v>0.43081018518518521</v>
      </c>
      <c r="G25044" t="s">
        <v>267</v>
      </c>
      <c r="H25044" t="s">
        <v>44506</v>
      </c>
      <c r="I25044">
        <v>716.87199999999996</v>
      </c>
    </row>
    <row r="25045" spans="1:9" x14ac:dyDescent="0.25">
      <c r="A25045" t="s">
        <v>44507</v>
      </c>
      <c r="B25045">
        <v>13127</v>
      </c>
      <c r="C25045" s="2">
        <f t="shared" si="2548"/>
        <v>44366</v>
      </c>
      <c r="D25045" s="1">
        <f>TIMEVALUE("10:21:38")</f>
        <v>0.43168981481481483</v>
      </c>
      <c r="E25045" s="2">
        <f t="shared" si="2549"/>
        <v>44366</v>
      </c>
      <c r="F25045" s="1">
        <f>TIMEVALUE("10:27:28")</f>
        <v>0.43574074074074076</v>
      </c>
      <c r="G25045" t="s">
        <v>3238</v>
      </c>
      <c r="H25045" t="s">
        <v>44508</v>
      </c>
      <c r="I25045">
        <v>716.73099999999999</v>
      </c>
    </row>
    <row r="25046" spans="1:9" x14ac:dyDescent="0.25">
      <c r="A25046" t="s">
        <v>44509</v>
      </c>
      <c r="B25046">
        <v>13127</v>
      </c>
      <c r="C25046" s="2">
        <f>DATEVALUE("2025-06-19")</f>
        <v>44365</v>
      </c>
      <c r="D25046" s="1">
        <f>TIMEVALUE("17:50:38")</f>
        <v>0.74349537037037039</v>
      </c>
      <c r="E25046" s="2">
        <f>DATEVALUE("2025-06-19")</f>
        <v>44365</v>
      </c>
      <c r="F25046" s="1">
        <f>TIMEVALUE("17:57:18")</f>
        <v>0.74812500000000004</v>
      </c>
      <c r="G25046" t="s">
        <v>2714</v>
      </c>
      <c r="H25046" t="s">
        <v>44510</v>
      </c>
      <c r="I25046">
        <v>716.41600000000005</v>
      </c>
    </row>
    <row r="25047" spans="1:9" x14ac:dyDescent="0.25">
      <c r="A25047" t="s">
        <v>44511</v>
      </c>
      <c r="B25047">
        <v>13127</v>
      </c>
      <c r="C25047" s="2">
        <f t="shared" ref="C25047:C25055" si="2550">DATEVALUE("2025-06-20")</f>
        <v>44366</v>
      </c>
      <c r="D25047" s="1">
        <f>TIMEVALUE("08:34:06")</f>
        <v>0.35701388888888891</v>
      </c>
      <c r="E25047" s="2">
        <f t="shared" ref="E25047:E25055" si="2551">DATEVALUE("2025-06-20")</f>
        <v>44366</v>
      </c>
      <c r="F25047" s="1">
        <f>TIMEVALUE("08:39:50")</f>
        <v>0.36099537037037038</v>
      </c>
      <c r="G25047" t="s">
        <v>610</v>
      </c>
      <c r="H25047" t="s">
        <v>44216</v>
      </c>
      <c r="I25047">
        <v>719.17899999999997</v>
      </c>
    </row>
    <row r="25048" spans="1:9" x14ac:dyDescent="0.25">
      <c r="A25048" t="s">
        <v>44512</v>
      </c>
      <c r="B25048">
        <v>13127</v>
      </c>
      <c r="C25048" s="2">
        <f t="shared" si="2550"/>
        <v>44366</v>
      </c>
      <c r="D25048" s="1">
        <f>TIMEVALUE("08:43:18")</f>
        <v>0.3634027777777778</v>
      </c>
      <c r="E25048" s="2">
        <f t="shared" si="2551"/>
        <v>44366</v>
      </c>
      <c r="F25048" s="1">
        <f>TIMEVALUE("08:48:10")</f>
        <v>0.36678240740740742</v>
      </c>
      <c r="G25048" t="s">
        <v>649</v>
      </c>
      <c r="H25048" t="s">
        <v>44513</v>
      </c>
      <c r="I25048">
        <v>718.96500000000003</v>
      </c>
    </row>
    <row r="25049" spans="1:9" x14ac:dyDescent="0.25">
      <c r="A25049" t="s">
        <v>44514</v>
      </c>
      <c r="B25049">
        <v>13127</v>
      </c>
      <c r="C25049" s="2">
        <f t="shared" si="2550"/>
        <v>44366</v>
      </c>
      <c r="D25049" s="1">
        <f>TIMEVALUE("08:49:25")</f>
        <v>0.36765046296296294</v>
      </c>
      <c r="E25049" s="2">
        <f t="shared" si="2551"/>
        <v>44366</v>
      </c>
      <c r="F25049" s="1">
        <f>TIMEVALUE("08:53:49")</f>
        <v>0.37070601851851853</v>
      </c>
      <c r="G25049" t="s">
        <v>233</v>
      </c>
      <c r="H25049" t="s">
        <v>44515</v>
      </c>
      <c r="I25049">
        <v>718.71299999999997</v>
      </c>
    </row>
    <row r="25050" spans="1:9" x14ac:dyDescent="0.25">
      <c r="A25050" t="s">
        <v>44516</v>
      </c>
      <c r="B25050">
        <v>13127</v>
      </c>
      <c r="C25050" s="2">
        <f t="shared" si="2550"/>
        <v>44366</v>
      </c>
      <c r="D25050" s="1">
        <f>TIMEVALUE("08:54:55")</f>
        <v>0.37146990740740743</v>
      </c>
      <c r="E25050" s="2">
        <f t="shared" si="2551"/>
        <v>44366</v>
      </c>
      <c r="F25050" s="1">
        <f>TIMEVALUE("08:58:12")</f>
        <v>0.37375000000000003</v>
      </c>
      <c r="G25050" t="s">
        <v>1018</v>
      </c>
      <c r="H25050" t="s">
        <v>43405</v>
      </c>
      <c r="I25050">
        <v>718.45299999999997</v>
      </c>
    </row>
    <row r="25051" spans="1:9" x14ac:dyDescent="0.25">
      <c r="A25051" t="s">
        <v>44517</v>
      </c>
      <c r="B25051">
        <v>13127</v>
      </c>
      <c r="C25051" s="2">
        <f t="shared" si="2550"/>
        <v>44366</v>
      </c>
      <c r="D25051" s="1">
        <f>TIMEVALUE("08:59:21")</f>
        <v>0.3745486111111111</v>
      </c>
      <c r="E25051" s="2">
        <f t="shared" si="2551"/>
        <v>44366</v>
      </c>
      <c r="F25051" s="1">
        <f>TIMEVALUE("09:03:08")</f>
        <v>0.37717592592592591</v>
      </c>
      <c r="G25051" t="s">
        <v>3841</v>
      </c>
      <c r="H25051" t="s">
        <v>44518</v>
      </c>
      <c r="I25051">
        <v>718.18499999999995</v>
      </c>
    </row>
    <row r="25052" spans="1:9" x14ac:dyDescent="0.25">
      <c r="A25052" t="s">
        <v>44519</v>
      </c>
      <c r="B25052">
        <v>13127</v>
      </c>
      <c r="C25052" s="2">
        <f t="shared" si="2550"/>
        <v>44366</v>
      </c>
      <c r="D25052" s="1">
        <f>TIMEVALUE("09:04:32")</f>
        <v>0.37814814814814812</v>
      </c>
      <c r="E25052" s="2">
        <f t="shared" si="2551"/>
        <v>44366</v>
      </c>
      <c r="F25052" s="1">
        <f>TIMEVALUE("09:09:36")</f>
        <v>0.38166666666666665</v>
      </c>
      <c r="G25052" t="s">
        <v>5047</v>
      </c>
      <c r="H25052" t="s">
        <v>39812</v>
      </c>
      <c r="I25052">
        <v>717.79300000000001</v>
      </c>
    </row>
    <row r="25053" spans="1:9" x14ac:dyDescent="0.25">
      <c r="A25053" t="s">
        <v>44520</v>
      </c>
      <c r="B25053">
        <v>13127</v>
      </c>
      <c r="C25053" s="2">
        <f t="shared" si="2550"/>
        <v>44366</v>
      </c>
      <c r="D25053" s="1">
        <f>TIMEVALUE("09:10:39")</f>
        <v>0.38239583333333332</v>
      </c>
      <c r="E25053" s="2">
        <f t="shared" si="2551"/>
        <v>44366</v>
      </c>
      <c r="F25053" s="1">
        <f>TIMEVALUE("09:15:52")</f>
        <v>0.38601851851851854</v>
      </c>
      <c r="G25053" t="s">
        <v>643</v>
      </c>
      <c r="H25053" t="s">
        <v>44521</v>
      </c>
      <c r="I25053">
        <v>717.45500000000004</v>
      </c>
    </row>
    <row r="25054" spans="1:9" x14ac:dyDescent="0.25">
      <c r="A25054" t="s">
        <v>44522</v>
      </c>
      <c r="B25054">
        <v>13127</v>
      </c>
      <c r="C25054" s="2">
        <f t="shared" si="2550"/>
        <v>44366</v>
      </c>
      <c r="D25054" s="1">
        <f>TIMEVALUE("09:17:03")</f>
        <v>0.3868402777777778</v>
      </c>
      <c r="E25054" s="2">
        <f t="shared" si="2551"/>
        <v>44366</v>
      </c>
      <c r="F25054" s="1">
        <f>TIMEVALUE("09:23:14")</f>
        <v>0.39113425925925926</v>
      </c>
      <c r="G25054" t="s">
        <v>962</v>
      </c>
      <c r="H25054" t="s">
        <v>44523</v>
      </c>
      <c r="I25054">
        <v>717.15200000000004</v>
      </c>
    </row>
    <row r="25055" spans="1:9" x14ac:dyDescent="0.25">
      <c r="A25055" t="s">
        <v>44524</v>
      </c>
      <c r="B25055">
        <v>13127</v>
      </c>
      <c r="C25055" s="2">
        <f t="shared" si="2550"/>
        <v>44366</v>
      </c>
      <c r="D25055" s="1">
        <f>TIMEVALUE("09:24:36")</f>
        <v>0.39208333333333334</v>
      </c>
      <c r="E25055" s="2">
        <f t="shared" si="2551"/>
        <v>44366</v>
      </c>
      <c r="F25055" s="1">
        <f>TIMEVALUE("09:31:38")</f>
        <v>0.39696759259259257</v>
      </c>
      <c r="G25055" t="s">
        <v>4338</v>
      </c>
      <c r="H25055" t="s">
        <v>44525</v>
      </c>
      <c r="I25055">
        <v>716.83399999999995</v>
      </c>
    </row>
    <row r="25056" spans="1:9" x14ac:dyDescent="0.25">
      <c r="A25056" t="s">
        <v>44526</v>
      </c>
      <c r="B25056">
        <v>13127</v>
      </c>
      <c r="C25056" s="2">
        <f>DATEVALUE("2025-06-19")</f>
        <v>44365</v>
      </c>
      <c r="D25056" s="1">
        <f>TIMEVALUE("17:58:44")</f>
        <v>0.74912037037037038</v>
      </c>
      <c r="E25056" s="2">
        <f>DATEVALUE("2025-06-19")</f>
        <v>44365</v>
      </c>
      <c r="F25056" s="1">
        <f>TIMEVALUE("18:05:04")</f>
        <v>0.75351851851851848</v>
      </c>
      <c r="G25056" t="s">
        <v>3638</v>
      </c>
      <c r="H25056" t="s">
        <v>44527</v>
      </c>
      <c r="I25056">
        <v>716.61900000000003</v>
      </c>
    </row>
    <row r="25057" spans="1:9" x14ac:dyDescent="0.25">
      <c r="A25057" t="s">
        <v>44528</v>
      </c>
      <c r="B25057">
        <v>13127</v>
      </c>
      <c r="C25057" s="2">
        <f t="shared" ref="C25057:C25065" si="2552">DATEVALUE("2025-06-20")</f>
        <v>44366</v>
      </c>
      <c r="D25057" s="1">
        <f>TIMEVALUE("07:31:22")</f>
        <v>0.31344907407407407</v>
      </c>
      <c r="E25057" s="2">
        <f t="shared" ref="E25057:E25065" si="2553">DATEVALUE("2025-06-20")</f>
        <v>44366</v>
      </c>
      <c r="F25057" s="1">
        <f>TIMEVALUE("07:36:20")</f>
        <v>0.31689814814814815</v>
      </c>
      <c r="G25057" t="s">
        <v>367</v>
      </c>
      <c r="H25057" t="s">
        <v>44529</v>
      </c>
      <c r="I25057">
        <v>719.35299999999995</v>
      </c>
    </row>
    <row r="25058" spans="1:9" x14ac:dyDescent="0.25">
      <c r="A25058" t="s">
        <v>44530</v>
      </c>
      <c r="B25058">
        <v>13127</v>
      </c>
      <c r="C25058" s="2">
        <f t="shared" si="2552"/>
        <v>44366</v>
      </c>
      <c r="D25058" s="1">
        <f>TIMEVALUE("07:39:28")</f>
        <v>0.31907407407407407</v>
      </c>
      <c r="E25058" s="2">
        <f t="shared" si="2553"/>
        <v>44366</v>
      </c>
      <c r="F25058" s="1">
        <f>TIMEVALUE("07:43:43")</f>
        <v>0.32202546296296297</v>
      </c>
      <c r="G25058" t="s">
        <v>2125</v>
      </c>
      <c r="H25058" t="s">
        <v>44531</v>
      </c>
      <c r="I25058">
        <v>719.17</v>
      </c>
    </row>
    <row r="25059" spans="1:9" x14ac:dyDescent="0.25">
      <c r="A25059" t="s">
        <v>44532</v>
      </c>
      <c r="B25059">
        <v>13127</v>
      </c>
      <c r="C25059" s="2">
        <f t="shared" si="2552"/>
        <v>44366</v>
      </c>
      <c r="D25059" s="1">
        <f>TIMEVALUE("07:45:01")</f>
        <v>0.32292824074074072</v>
      </c>
      <c r="E25059" s="2">
        <f t="shared" si="2553"/>
        <v>44366</v>
      </c>
      <c r="F25059" s="1">
        <f>TIMEVALUE("07:50:39")</f>
        <v>0.3268402777777778</v>
      </c>
      <c r="G25059" t="s">
        <v>1934</v>
      </c>
      <c r="H25059" t="s">
        <v>1177</v>
      </c>
      <c r="I25059">
        <v>718.91899999999998</v>
      </c>
    </row>
    <row r="25060" spans="1:9" x14ac:dyDescent="0.25">
      <c r="A25060" t="s">
        <v>44533</v>
      </c>
      <c r="B25060">
        <v>13127</v>
      </c>
      <c r="C25060" s="2">
        <f t="shared" si="2552"/>
        <v>44366</v>
      </c>
      <c r="D25060" s="1">
        <f>TIMEVALUE("07:52:03")</f>
        <v>0.32781250000000001</v>
      </c>
      <c r="E25060" s="2">
        <f t="shared" si="2553"/>
        <v>44366</v>
      </c>
      <c r="F25060" s="1">
        <f>TIMEVALUE("07:56:42")</f>
        <v>0.33104166666666668</v>
      </c>
      <c r="G25060" t="s">
        <v>7070</v>
      </c>
      <c r="H25060" t="s">
        <v>42233</v>
      </c>
      <c r="I25060">
        <v>718.64</v>
      </c>
    </row>
    <row r="25061" spans="1:9" x14ac:dyDescent="0.25">
      <c r="A25061" t="s">
        <v>44534</v>
      </c>
      <c r="B25061">
        <v>13127</v>
      </c>
      <c r="C25061" s="2">
        <f t="shared" si="2552"/>
        <v>44366</v>
      </c>
      <c r="D25061" s="1">
        <f>TIMEVALUE("07:58:13")</f>
        <v>0.33209490740740738</v>
      </c>
      <c r="E25061" s="2">
        <f t="shared" si="2553"/>
        <v>44366</v>
      </c>
      <c r="F25061" s="1">
        <f>TIMEVALUE("08:02:53")</f>
        <v>0.33533564814814815</v>
      </c>
      <c r="G25061" t="s">
        <v>6437</v>
      </c>
      <c r="H25061" t="s">
        <v>8814</v>
      </c>
      <c r="I25061">
        <v>718.31799999999998</v>
      </c>
    </row>
    <row r="25062" spans="1:9" x14ac:dyDescent="0.25">
      <c r="A25062" t="s">
        <v>44535</v>
      </c>
      <c r="B25062">
        <v>13127</v>
      </c>
      <c r="C25062" s="2">
        <f t="shared" si="2552"/>
        <v>44366</v>
      </c>
      <c r="D25062" s="1">
        <f>TIMEVALUE("08:05:21")</f>
        <v>0.33704861111111112</v>
      </c>
      <c r="E25062" s="2">
        <f t="shared" si="2553"/>
        <v>44366</v>
      </c>
      <c r="F25062" s="1">
        <f>TIMEVALUE("08:09:41")</f>
        <v>0.34005787037037039</v>
      </c>
      <c r="G25062" t="s">
        <v>517</v>
      </c>
      <c r="H25062" t="s">
        <v>4435</v>
      </c>
      <c r="I25062">
        <v>718.01199999999994</v>
      </c>
    </row>
    <row r="25063" spans="1:9" x14ac:dyDescent="0.25">
      <c r="A25063" t="s">
        <v>44536</v>
      </c>
      <c r="B25063">
        <v>13127</v>
      </c>
      <c r="C25063" s="2">
        <f t="shared" si="2552"/>
        <v>44366</v>
      </c>
      <c r="D25063" s="1">
        <f>TIMEVALUE("08:11:18")</f>
        <v>0.34118055555555554</v>
      </c>
      <c r="E25063" s="2">
        <f t="shared" si="2553"/>
        <v>44366</v>
      </c>
      <c r="F25063" s="1">
        <f>TIMEVALUE("08:16:35")</f>
        <v>0.34484953703703702</v>
      </c>
      <c r="G25063" t="s">
        <v>2472</v>
      </c>
      <c r="H25063" t="s">
        <v>1188</v>
      </c>
      <c r="I25063">
        <v>717.64700000000005</v>
      </c>
    </row>
    <row r="25064" spans="1:9" x14ac:dyDescent="0.25">
      <c r="A25064" t="s">
        <v>44537</v>
      </c>
      <c r="B25064">
        <v>13127</v>
      </c>
      <c r="C25064" s="2">
        <f t="shared" si="2552"/>
        <v>44366</v>
      </c>
      <c r="D25064" s="1">
        <f>TIMEVALUE("08:17:53")</f>
        <v>0.34575231481481483</v>
      </c>
      <c r="E25064" s="2">
        <f t="shared" si="2553"/>
        <v>44366</v>
      </c>
      <c r="F25064" s="1">
        <f>TIMEVALUE("08:22:23")</f>
        <v>0.34887731481481482</v>
      </c>
      <c r="G25064" t="s">
        <v>6589</v>
      </c>
      <c r="H25064" t="s">
        <v>6820</v>
      </c>
      <c r="I25064">
        <v>717.346</v>
      </c>
    </row>
    <row r="25065" spans="1:9" x14ac:dyDescent="0.25">
      <c r="A25065" t="s">
        <v>44538</v>
      </c>
      <c r="B25065">
        <v>13127</v>
      </c>
      <c r="C25065" s="2">
        <f t="shared" si="2552"/>
        <v>44366</v>
      </c>
      <c r="D25065" s="1">
        <f>TIMEVALUE("08:23:42")</f>
        <v>0.34979166666666667</v>
      </c>
      <c r="E25065" s="2">
        <f t="shared" si="2553"/>
        <v>44366</v>
      </c>
      <c r="F25065" s="1">
        <f>TIMEVALUE("08:30:03")</f>
        <v>0.35420138888888891</v>
      </c>
      <c r="G25065" t="s">
        <v>4234</v>
      </c>
      <c r="H25065" t="s">
        <v>8696</v>
      </c>
      <c r="I25065">
        <v>717.05799999999999</v>
      </c>
    </row>
    <row r="25066" spans="1:9" x14ac:dyDescent="0.25">
      <c r="A25066" t="s">
        <v>44539</v>
      </c>
      <c r="B25066">
        <v>13127</v>
      </c>
      <c r="C25066" s="2">
        <f>DATEVALUE("2025-06-19")</f>
        <v>44365</v>
      </c>
      <c r="D25066" s="1">
        <f>TIMEVALUE("18:06:52")</f>
        <v>0.75476851851851856</v>
      </c>
      <c r="E25066" s="2">
        <f>DATEVALUE("2025-06-19")</f>
        <v>44365</v>
      </c>
      <c r="F25066" s="1">
        <f>TIMEVALUE("18:11:49")</f>
        <v>0.75820601851851854</v>
      </c>
      <c r="G25066" t="s">
        <v>646</v>
      </c>
      <c r="H25066" t="s">
        <v>41901</v>
      </c>
      <c r="I25066">
        <v>716.92899999999997</v>
      </c>
    </row>
    <row r="25067" spans="1:9" x14ac:dyDescent="0.25">
      <c r="A25067" t="s">
        <v>44540</v>
      </c>
      <c r="B25067">
        <v>13119</v>
      </c>
      <c r="C25067" s="2">
        <f t="shared" ref="C25067:C25085" si="2554">DATEVALUE("2025-06-20")</f>
        <v>44366</v>
      </c>
      <c r="D25067" s="1">
        <f>TIMEVALUE("08:47:08")</f>
        <v>0.36606481481481479</v>
      </c>
      <c r="E25067" s="2">
        <f t="shared" ref="E25067:E25085" si="2555">DATEVALUE("2025-06-20")</f>
        <v>44366</v>
      </c>
      <c r="F25067" s="1">
        <f>TIMEVALUE("08:50:50")</f>
        <v>0.36863425925925924</v>
      </c>
      <c r="G25067" t="s">
        <v>2522</v>
      </c>
      <c r="H25067" t="s">
        <v>44541</v>
      </c>
      <c r="I25067">
        <v>724.77099999999996</v>
      </c>
    </row>
    <row r="25068" spans="1:9" x14ac:dyDescent="0.25">
      <c r="A25068" t="s">
        <v>44542</v>
      </c>
      <c r="B25068">
        <v>13119</v>
      </c>
      <c r="C25068" s="2">
        <f t="shared" si="2554"/>
        <v>44366</v>
      </c>
      <c r="D25068" s="1">
        <f>TIMEVALUE("08:52:48")</f>
        <v>0.37</v>
      </c>
      <c r="E25068" s="2">
        <f t="shared" si="2555"/>
        <v>44366</v>
      </c>
      <c r="F25068" s="1">
        <f>TIMEVALUE("08:56:49")</f>
        <v>0.37278935185185186</v>
      </c>
      <c r="G25068" t="s">
        <v>397</v>
      </c>
      <c r="H25068" t="s">
        <v>44543</v>
      </c>
      <c r="I25068">
        <v>724.55399999999997</v>
      </c>
    </row>
    <row r="25069" spans="1:9" x14ac:dyDescent="0.25">
      <c r="A25069" t="s">
        <v>44544</v>
      </c>
      <c r="B25069">
        <v>13119</v>
      </c>
      <c r="C25069" s="2">
        <f t="shared" si="2554"/>
        <v>44366</v>
      </c>
      <c r="D25069" s="1">
        <f>TIMEVALUE("08:58:27")</f>
        <v>0.37392361111111111</v>
      </c>
      <c r="E25069" s="2">
        <f t="shared" si="2555"/>
        <v>44366</v>
      </c>
      <c r="F25069" s="1">
        <f>TIMEVALUE("09:03:33")</f>
        <v>0.37746527777777777</v>
      </c>
      <c r="G25069" t="s">
        <v>4674</v>
      </c>
      <c r="H25069" t="s">
        <v>44545</v>
      </c>
      <c r="I25069">
        <v>724.33799999999997</v>
      </c>
    </row>
    <row r="25070" spans="1:9" x14ac:dyDescent="0.25">
      <c r="A25070" t="s">
        <v>44546</v>
      </c>
      <c r="B25070">
        <v>13119</v>
      </c>
      <c r="C25070" s="2">
        <f t="shared" si="2554"/>
        <v>44366</v>
      </c>
      <c r="D25070" s="1">
        <f>TIMEVALUE("09:05:13")</f>
        <v>0.37862268518518516</v>
      </c>
      <c r="E25070" s="2">
        <f t="shared" si="2555"/>
        <v>44366</v>
      </c>
      <c r="F25070" s="1">
        <f>TIMEVALUE("09:09:15")</f>
        <v>0.38142361111111112</v>
      </c>
      <c r="G25070" t="s">
        <v>2298</v>
      </c>
      <c r="H25070" t="s">
        <v>8915</v>
      </c>
      <c r="I25070">
        <v>724.08500000000004</v>
      </c>
    </row>
    <row r="25071" spans="1:9" x14ac:dyDescent="0.25">
      <c r="A25071" t="s">
        <v>44547</v>
      </c>
      <c r="B25071">
        <v>13119</v>
      </c>
      <c r="C25071" s="2">
        <f t="shared" si="2554"/>
        <v>44366</v>
      </c>
      <c r="D25071" s="1">
        <f>TIMEVALUE("09:10:39")</f>
        <v>0.38239583333333332</v>
      </c>
      <c r="E25071" s="2">
        <f t="shared" si="2555"/>
        <v>44366</v>
      </c>
      <c r="F25071" s="1">
        <f>TIMEVALUE("09:15:23")</f>
        <v>0.38568287037037036</v>
      </c>
      <c r="G25071" t="s">
        <v>6792</v>
      </c>
      <c r="H25071" t="s">
        <v>44548</v>
      </c>
      <c r="I25071">
        <v>723.81600000000003</v>
      </c>
    </row>
    <row r="25072" spans="1:9" x14ac:dyDescent="0.25">
      <c r="A25072" t="s">
        <v>44549</v>
      </c>
      <c r="B25072">
        <v>13119</v>
      </c>
      <c r="C25072" s="2">
        <f t="shared" si="2554"/>
        <v>44366</v>
      </c>
      <c r="D25072" s="1">
        <f>TIMEVALUE("09:16:44")</f>
        <v>0.38662037037037039</v>
      </c>
      <c r="E25072" s="2">
        <f t="shared" si="2555"/>
        <v>44366</v>
      </c>
      <c r="F25072" s="1">
        <f>TIMEVALUE("09:21:37")</f>
        <v>0.39001157407407405</v>
      </c>
      <c r="G25072" t="s">
        <v>3097</v>
      </c>
      <c r="H25072" t="s">
        <v>44550</v>
      </c>
      <c r="I25072">
        <v>723.49900000000002</v>
      </c>
    </row>
    <row r="25073" spans="1:9" x14ac:dyDescent="0.25">
      <c r="A25073" t="s">
        <v>44551</v>
      </c>
      <c r="B25073">
        <v>13119</v>
      </c>
      <c r="C25073" s="2">
        <f t="shared" si="2554"/>
        <v>44366</v>
      </c>
      <c r="D25073" s="1">
        <f>TIMEVALUE("09:23:00")</f>
        <v>0.39097222222222222</v>
      </c>
      <c r="E25073" s="2">
        <f t="shared" si="2555"/>
        <v>44366</v>
      </c>
      <c r="F25073" s="1">
        <f>TIMEVALUE("09:28:30")</f>
        <v>0.39479166666666665</v>
      </c>
      <c r="G25073" t="s">
        <v>215</v>
      </c>
      <c r="H25073" t="s">
        <v>44552</v>
      </c>
      <c r="I25073">
        <v>723.13400000000001</v>
      </c>
    </row>
    <row r="25074" spans="1:9" x14ac:dyDescent="0.25">
      <c r="A25074" t="s">
        <v>44553</v>
      </c>
      <c r="B25074">
        <v>13119</v>
      </c>
      <c r="C25074" s="2">
        <f t="shared" si="2554"/>
        <v>44366</v>
      </c>
      <c r="D25074" s="1">
        <f>TIMEVALUE("09:30:33")</f>
        <v>0.39621527777777776</v>
      </c>
      <c r="E25074" s="2">
        <f t="shared" si="2555"/>
        <v>44366</v>
      </c>
      <c r="F25074" s="1">
        <f>TIMEVALUE("09:34:47")</f>
        <v>0.39915509259259258</v>
      </c>
      <c r="G25074" t="s">
        <v>6692</v>
      </c>
      <c r="H25074" t="s">
        <v>44554</v>
      </c>
      <c r="I25074">
        <v>722.82399999999996</v>
      </c>
    </row>
    <row r="25075" spans="1:9" x14ac:dyDescent="0.25">
      <c r="A25075" t="s">
        <v>44555</v>
      </c>
      <c r="B25075">
        <v>13119</v>
      </c>
      <c r="C25075" s="2">
        <f t="shared" si="2554"/>
        <v>44366</v>
      </c>
      <c r="D25075" s="1">
        <f>TIMEVALUE("09:36:19")</f>
        <v>0.40021990740740743</v>
      </c>
      <c r="E25075" s="2">
        <f t="shared" si="2555"/>
        <v>44366</v>
      </c>
      <c r="F25075" s="1">
        <f>TIMEVALUE("09:41:24")</f>
        <v>0.40375</v>
      </c>
      <c r="G25075" t="s">
        <v>1901</v>
      </c>
      <c r="H25075" t="s">
        <v>10940</v>
      </c>
      <c r="I25075">
        <v>722.52200000000005</v>
      </c>
    </row>
    <row r="25076" spans="1:9" x14ac:dyDescent="0.25">
      <c r="A25076" t="s">
        <v>44556</v>
      </c>
      <c r="B25076">
        <v>13119</v>
      </c>
      <c r="C25076" s="2">
        <f t="shared" si="2554"/>
        <v>44366</v>
      </c>
      <c r="D25076" s="1">
        <f>TIMEVALUE("08:36:16")</f>
        <v>0.35851851851851851</v>
      </c>
      <c r="E25076" s="2">
        <f t="shared" si="2555"/>
        <v>44366</v>
      </c>
      <c r="F25076" s="1">
        <f>TIMEVALUE("08:41:18")</f>
        <v>0.36201388888888891</v>
      </c>
      <c r="G25076" t="s">
        <v>267</v>
      </c>
      <c r="H25076" t="s">
        <v>44557</v>
      </c>
      <c r="I25076">
        <v>722.25099999999998</v>
      </c>
    </row>
    <row r="25077" spans="1:9" x14ac:dyDescent="0.25">
      <c r="A25077" t="s">
        <v>44558</v>
      </c>
      <c r="B25077">
        <v>13119</v>
      </c>
      <c r="C25077" s="2">
        <f t="shared" si="2554"/>
        <v>44366</v>
      </c>
      <c r="D25077" s="1">
        <f>TIMEVALUE("07:38:33")</f>
        <v>0.31843749999999998</v>
      </c>
      <c r="E25077" s="2">
        <f t="shared" si="2555"/>
        <v>44366</v>
      </c>
      <c r="F25077" s="1">
        <f>TIMEVALUE("07:42:35")</f>
        <v>0.32123842592592594</v>
      </c>
      <c r="G25077" t="s">
        <v>2298</v>
      </c>
      <c r="H25077" t="s">
        <v>44559</v>
      </c>
      <c r="I25077">
        <v>725.08500000000004</v>
      </c>
    </row>
    <row r="25078" spans="1:9" x14ac:dyDescent="0.25">
      <c r="A25078" t="s">
        <v>44560</v>
      </c>
      <c r="B25078">
        <v>13119</v>
      </c>
      <c r="C25078" s="2">
        <f t="shared" si="2554"/>
        <v>44366</v>
      </c>
      <c r="D25078" s="1">
        <f>TIMEVALUE("07:46:18")</f>
        <v>0.32381944444444444</v>
      </c>
      <c r="E25078" s="2">
        <f t="shared" si="2555"/>
        <v>44366</v>
      </c>
      <c r="F25078" s="1">
        <f>TIMEVALUE("07:50:32")</f>
        <v>0.32675925925925925</v>
      </c>
      <c r="G25078" t="s">
        <v>6692</v>
      </c>
      <c r="H25078" t="s">
        <v>44561</v>
      </c>
      <c r="I25078">
        <v>724.87900000000002</v>
      </c>
    </row>
    <row r="25079" spans="1:9" x14ac:dyDescent="0.25">
      <c r="A25079" t="s">
        <v>44562</v>
      </c>
      <c r="B25079">
        <v>13119</v>
      </c>
      <c r="C25079" s="2">
        <f t="shared" si="2554"/>
        <v>44366</v>
      </c>
      <c r="D25079" s="1">
        <f>TIMEVALUE("07:52:50")</f>
        <v>0.3283564814814815</v>
      </c>
      <c r="E25079" s="2">
        <f t="shared" si="2555"/>
        <v>44366</v>
      </c>
      <c r="F25079" s="1">
        <f>TIMEVALUE("07:56:59")</f>
        <v>0.33123842592592595</v>
      </c>
      <c r="G25079" t="s">
        <v>3740</v>
      </c>
      <c r="H25079" t="s">
        <v>44563</v>
      </c>
      <c r="I25079">
        <v>724.60699999999997</v>
      </c>
    </row>
    <row r="25080" spans="1:9" x14ac:dyDescent="0.25">
      <c r="A25080" t="s">
        <v>44564</v>
      </c>
      <c r="B25080">
        <v>13119</v>
      </c>
      <c r="C25080" s="2">
        <f t="shared" si="2554"/>
        <v>44366</v>
      </c>
      <c r="D25080" s="1">
        <f>TIMEVALUE("07:58:44")</f>
        <v>0.3324537037037037</v>
      </c>
      <c r="E25080" s="2">
        <f t="shared" si="2555"/>
        <v>44366</v>
      </c>
      <c r="F25080" s="1">
        <f>TIMEVALUE("08:02:34")</f>
        <v>0.33511574074074074</v>
      </c>
      <c r="G25080" t="s">
        <v>607</v>
      </c>
      <c r="H25080" t="s">
        <v>44565</v>
      </c>
      <c r="I25080">
        <v>724.32899999999995</v>
      </c>
    </row>
    <row r="25081" spans="1:9" x14ac:dyDescent="0.25">
      <c r="A25081" t="s">
        <v>44566</v>
      </c>
      <c r="B25081">
        <v>13119</v>
      </c>
      <c r="C25081" s="2">
        <f t="shared" si="2554"/>
        <v>44366</v>
      </c>
      <c r="D25081" s="1">
        <f>TIMEVALUE("08:04:21")</f>
        <v>0.33635416666666668</v>
      </c>
      <c r="E25081" s="2">
        <f t="shared" si="2555"/>
        <v>44366</v>
      </c>
      <c r="F25081" s="1">
        <f>TIMEVALUE("08:08:37")</f>
        <v>0.33931712962962962</v>
      </c>
      <c r="G25081" t="s">
        <v>1363</v>
      </c>
      <c r="H25081" t="s">
        <v>44567</v>
      </c>
      <c r="I25081">
        <v>723.99599999999998</v>
      </c>
    </row>
    <row r="25082" spans="1:9" x14ac:dyDescent="0.25">
      <c r="A25082" t="s">
        <v>44568</v>
      </c>
      <c r="B25082">
        <v>13119</v>
      </c>
      <c r="C25082" s="2">
        <f t="shared" si="2554"/>
        <v>44366</v>
      </c>
      <c r="D25082" s="1">
        <f>TIMEVALUE("08:10:18")</f>
        <v>0.3404861111111111</v>
      </c>
      <c r="E25082" s="2">
        <f t="shared" si="2555"/>
        <v>44366</v>
      </c>
      <c r="F25082" s="1">
        <f>TIMEVALUE("08:14:58")</f>
        <v>0.34372685185185187</v>
      </c>
      <c r="G25082" t="s">
        <v>6437</v>
      </c>
      <c r="H25082" t="s">
        <v>44569</v>
      </c>
      <c r="I25082">
        <v>723.63599999999997</v>
      </c>
    </row>
    <row r="25083" spans="1:9" x14ac:dyDescent="0.25">
      <c r="A25083" t="s">
        <v>44570</v>
      </c>
      <c r="B25083">
        <v>13119</v>
      </c>
      <c r="C25083" s="2">
        <f t="shared" si="2554"/>
        <v>44366</v>
      </c>
      <c r="D25083" s="1">
        <f>TIMEVALUE("08:16:18")</f>
        <v>0.34465277777777775</v>
      </c>
      <c r="E25083" s="2">
        <f t="shared" si="2555"/>
        <v>44366</v>
      </c>
      <c r="F25083" s="1">
        <f>TIMEVALUE("08:21:29")</f>
        <v>0.34825231481481483</v>
      </c>
      <c r="G25083" t="s">
        <v>744</v>
      </c>
      <c r="H25083" t="s">
        <v>44571</v>
      </c>
      <c r="I25083">
        <v>723.25199999999995</v>
      </c>
    </row>
    <row r="25084" spans="1:9" x14ac:dyDescent="0.25">
      <c r="A25084" t="s">
        <v>44572</v>
      </c>
      <c r="B25084">
        <v>13119</v>
      </c>
      <c r="C25084" s="2">
        <f t="shared" si="2554"/>
        <v>44366</v>
      </c>
      <c r="D25084" s="1">
        <f>TIMEVALUE("08:23:00")</f>
        <v>0.34930555555555554</v>
      </c>
      <c r="E25084" s="2">
        <f t="shared" si="2555"/>
        <v>44366</v>
      </c>
      <c r="F25084" s="1">
        <f>TIMEVALUE("08:27:57")</f>
        <v>0.35274305555555557</v>
      </c>
      <c r="G25084" t="s">
        <v>646</v>
      </c>
      <c r="H25084" t="s">
        <v>44573</v>
      </c>
      <c r="I25084">
        <v>722.86500000000001</v>
      </c>
    </row>
    <row r="25085" spans="1:9" x14ac:dyDescent="0.25">
      <c r="A25085" t="s">
        <v>44574</v>
      </c>
      <c r="B25085">
        <v>13119</v>
      </c>
      <c r="C25085" s="2">
        <f t="shared" si="2554"/>
        <v>44366</v>
      </c>
      <c r="D25085" s="1">
        <f>TIMEVALUE("08:29:15")</f>
        <v>0.35364583333333333</v>
      </c>
      <c r="E25085" s="2">
        <f t="shared" si="2555"/>
        <v>44366</v>
      </c>
      <c r="F25085" s="1">
        <f>TIMEVALUE("08:34:48")</f>
        <v>0.35749999999999998</v>
      </c>
      <c r="G25085" t="s">
        <v>297</v>
      </c>
      <c r="H25085" t="s">
        <v>44575</v>
      </c>
      <c r="I25085">
        <v>722.59400000000005</v>
      </c>
    </row>
    <row r="25086" spans="1:9" x14ac:dyDescent="0.25">
      <c r="A25086" t="s">
        <v>44576</v>
      </c>
      <c r="B25086">
        <v>13119</v>
      </c>
      <c r="C25086" s="2">
        <f t="shared" ref="C25086:C25107" si="2556">DATEVALUE("2025-06-19")</f>
        <v>44365</v>
      </c>
      <c r="D25086" s="1">
        <f>TIMEVALUE("18:06:00")</f>
        <v>0.75416666666666665</v>
      </c>
      <c r="E25086" s="2">
        <f t="shared" ref="E25086:E25107" si="2557">DATEVALUE("2025-06-19")</f>
        <v>44365</v>
      </c>
      <c r="F25086" s="1">
        <f>TIMEVALUE("18:10:46")</f>
        <v>0.75747685185185187</v>
      </c>
      <c r="G25086" t="s">
        <v>3405</v>
      </c>
      <c r="H25086" t="s">
        <v>44577</v>
      </c>
      <c r="I25086">
        <v>722.25400000000002</v>
      </c>
    </row>
    <row r="25087" spans="1:9" x14ac:dyDescent="0.25">
      <c r="A25087" t="s">
        <v>44578</v>
      </c>
      <c r="B25087">
        <v>13119</v>
      </c>
      <c r="C25087" s="2">
        <f t="shared" si="2556"/>
        <v>44365</v>
      </c>
      <c r="D25087" s="1">
        <f>TIMEVALUE("17:01:57")</f>
        <v>0.70968750000000003</v>
      </c>
      <c r="E25087" s="2">
        <f t="shared" si="2557"/>
        <v>44365</v>
      </c>
      <c r="F25087" s="1">
        <f>TIMEVALUE("17:06:53")</f>
        <v>0.71311342592592597</v>
      </c>
      <c r="G25087" t="s">
        <v>2229</v>
      </c>
      <c r="H25087" t="s">
        <v>7943</v>
      </c>
      <c r="I25087">
        <v>725.40200000000004</v>
      </c>
    </row>
    <row r="25088" spans="1:9" x14ac:dyDescent="0.25">
      <c r="A25088" t="s">
        <v>44579</v>
      </c>
      <c r="B25088">
        <v>13119</v>
      </c>
      <c r="C25088" s="2">
        <f t="shared" si="2556"/>
        <v>44365</v>
      </c>
      <c r="D25088" s="1">
        <f>TIMEVALUE("17:08:08")</f>
        <v>0.71398148148148144</v>
      </c>
      <c r="E25088" s="2">
        <f t="shared" si="2557"/>
        <v>44365</v>
      </c>
      <c r="F25088" s="1">
        <f>TIMEVALUE("17:08:37")</f>
        <v>0.71431712962962968</v>
      </c>
      <c r="G25088" t="s">
        <v>12009</v>
      </c>
      <c r="H25088" t="s">
        <v>35267</v>
      </c>
      <c r="I25088">
        <v>724.18799999999999</v>
      </c>
    </row>
    <row r="25089" spans="1:9" x14ac:dyDescent="0.25">
      <c r="A25089" t="s">
        <v>44579</v>
      </c>
      <c r="B25089">
        <v>13119</v>
      </c>
      <c r="C25089" s="2">
        <f t="shared" si="2556"/>
        <v>44365</v>
      </c>
      <c r="D25089" s="1">
        <f>TIMEVALUE("17:13:47")</f>
        <v>0.71790509259259261</v>
      </c>
      <c r="E25089" s="2">
        <f t="shared" si="2557"/>
        <v>44365</v>
      </c>
      <c r="F25089" s="1">
        <f>TIMEVALUE("17:13:47")</f>
        <v>0.71790509259259261</v>
      </c>
      <c r="G25089" t="s">
        <v>162</v>
      </c>
      <c r="H25089" t="s">
        <v>163</v>
      </c>
      <c r="I25089">
        <v>98765432.099000007</v>
      </c>
    </row>
    <row r="25090" spans="1:9" x14ac:dyDescent="0.25">
      <c r="A25090" t="s">
        <v>44580</v>
      </c>
      <c r="B25090">
        <v>13119</v>
      </c>
      <c r="C25090" s="2">
        <f t="shared" si="2556"/>
        <v>44365</v>
      </c>
      <c r="D25090" s="1">
        <f>TIMEVALUE("17:15:21")</f>
        <v>0.71899305555555559</v>
      </c>
      <c r="E25090" s="2">
        <f t="shared" si="2557"/>
        <v>44365</v>
      </c>
      <c r="F25090" s="1">
        <f>TIMEVALUE("17:20:08")</f>
        <v>0.72231481481481485</v>
      </c>
      <c r="G25090" t="s">
        <v>3438</v>
      </c>
      <c r="H25090" t="s">
        <v>44081</v>
      </c>
      <c r="I25090">
        <v>725.07500000000005</v>
      </c>
    </row>
    <row r="25091" spans="1:9" x14ac:dyDescent="0.25">
      <c r="A25091" t="s">
        <v>44581</v>
      </c>
      <c r="B25091">
        <v>13119</v>
      </c>
      <c r="C25091" s="2">
        <f t="shared" si="2556"/>
        <v>44365</v>
      </c>
      <c r="D25091" s="1">
        <f>TIMEVALUE("17:21:34")</f>
        <v>0.72331018518518519</v>
      </c>
      <c r="E25091" s="2">
        <f t="shared" si="2557"/>
        <v>44365</v>
      </c>
      <c r="F25091" s="1">
        <f>TIMEVALUE("17:28:08")</f>
        <v>0.72787037037037039</v>
      </c>
      <c r="G25091" t="s">
        <v>2994</v>
      </c>
      <c r="H25091" t="s">
        <v>9040</v>
      </c>
      <c r="I25091">
        <v>724.851</v>
      </c>
    </row>
    <row r="25092" spans="1:9" x14ac:dyDescent="0.25">
      <c r="A25092" t="s">
        <v>44582</v>
      </c>
      <c r="B25092">
        <v>13119</v>
      </c>
      <c r="C25092" s="2">
        <f t="shared" si="2556"/>
        <v>44365</v>
      </c>
      <c r="D25092" s="1">
        <f>TIMEVALUE("17:29:29")</f>
        <v>0.72880787037037043</v>
      </c>
      <c r="E25092" s="2">
        <f t="shared" si="2557"/>
        <v>44365</v>
      </c>
      <c r="F25092" s="1">
        <f>TIMEVALUE("17:34:47")</f>
        <v>0.73248842592592589</v>
      </c>
      <c r="G25092" t="s">
        <v>3945</v>
      </c>
      <c r="H25092" t="s">
        <v>12060</v>
      </c>
      <c r="I25092">
        <v>724.47900000000004</v>
      </c>
    </row>
    <row r="25093" spans="1:9" x14ac:dyDescent="0.25">
      <c r="A25093" t="s">
        <v>44583</v>
      </c>
      <c r="B25093">
        <v>13119</v>
      </c>
      <c r="C25093" s="2">
        <f t="shared" si="2556"/>
        <v>44365</v>
      </c>
      <c r="D25093" s="1">
        <f>TIMEVALUE("17:36:14")</f>
        <v>0.73349537037037038</v>
      </c>
      <c r="E25093" s="2">
        <f t="shared" si="2557"/>
        <v>44365</v>
      </c>
      <c r="F25093" s="1">
        <f>TIMEVALUE("17:41:29")</f>
        <v>0.73714120370370373</v>
      </c>
      <c r="G25093" t="s">
        <v>5330</v>
      </c>
      <c r="H25093" t="s">
        <v>44584</v>
      </c>
      <c r="I25093">
        <v>724.17700000000002</v>
      </c>
    </row>
    <row r="25094" spans="1:9" x14ac:dyDescent="0.25">
      <c r="A25094" t="s">
        <v>44585</v>
      </c>
      <c r="B25094">
        <v>13119</v>
      </c>
      <c r="C25094" s="2">
        <f t="shared" si="2556"/>
        <v>44365</v>
      </c>
      <c r="D25094" s="1">
        <f>TIMEVALUE("17:43:02")</f>
        <v>0.73821759259259256</v>
      </c>
      <c r="E25094" s="2">
        <f t="shared" si="2557"/>
        <v>44365</v>
      </c>
      <c r="F25094" s="1">
        <f>TIMEVALUE("17:48:33")</f>
        <v>0.74204861111111109</v>
      </c>
      <c r="G25094" t="s">
        <v>5160</v>
      </c>
      <c r="H25094" t="s">
        <v>44586</v>
      </c>
      <c r="I25094">
        <v>723.82299999999998</v>
      </c>
    </row>
    <row r="25095" spans="1:9" x14ac:dyDescent="0.25">
      <c r="A25095" t="s">
        <v>44587</v>
      </c>
      <c r="B25095">
        <v>13119</v>
      </c>
      <c r="C25095" s="2">
        <f t="shared" si="2556"/>
        <v>44365</v>
      </c>
      <c r="D25095" s="1">
        <f>TIMEVALUE("17:50:07")</f>
        <v>0.74313657407407407</v>
      </c>
      <c r="E25095" s="2">
        <f t="shared" si="2557"/>
        <v>44365</v>
      </c>
      <c r="F25095" s="1">
        <f>TIMEVALUE("17:57:11")</f>
        <v>0.74804398148148143</v>
      </c>
      <c r="G25095" t="s">
        <v>1061</v>
      </c>
      <c r="H25095" t="s">
        <v>44588</v>
      </c>
      <c r="I25095">
        <v>723.428</v>
      </c>
    </row>
    <row r="25096" spans="1:9" x14ac:dyDescent="0.25">
      <c r="A25096" t="s">
        <v>44589</v>
      </c>
      <c r="B25096">
        <v>13119</v>
      </c>
      <c r="C25096" s="2">
        <f t="shared" si="2556"/>
        <v>44365</v>
      </c>
      <c r="D25096" s="1">
        <f>TIMEVALUE("17:58:33")</f>
        <v>0.74899305555555551</v>
      </c>
      <c r="E25096" s="2">
        <f t="shared" si="2557"/>
        <v>44365</v>
      </c>
      <c r="F25096" s="1">
        <f>TIMEVALUE("18:04:02")</f>
        <v>0.75280092592592596</v>
      </c>
      <c r="G25096" t="s">
        <v>2248</v>
      </c>
      <c r="H25096" t="s">
        <v>1815</v>
      </c>
      <c r="I25096">
        <v>723.15200000000004</v>
      </c>
    </row>
    <row r="25097" spans="1:9" x14ac:dyDescent="0.25">
      <c r="A25097" t="s">
        <v>44590</v>
      </c>
      <c r="B25097">
        <v>13119</v>
      </c>
      <c r="C25097" s="2">
        <f t="shared" si="2556"/>
        <v>44365</v>
      </c>
      <c r="D25097" s="1">
        <f>TIMEVALUE("16:51:09")</f>
        <v>0.70218749999999996</v>
      </c>
      <c r="E25097" s="2">
        <f t="shared" si="2557"/>
        <v>44365</v>
      </c>
      <c r="F25097" s="1">
        <f>TIMEVALUE("16:57:07")</f>
        <v>0.70633101851851854</v>
      </c>
      <c r="G25097" t="s">
        <v>2010</v>
      </c>
      <c r="H25097" t="s">
        <v>13178</v>
      </c>
      <c r="I25097">
        <v>722.83</v>
      </c>
    </row>
    <row r="25098" spans="1:9" x14ac:dyDescent="0.25">
      <c r="A25098" t="s">
        <v>44591</v>
      </c>
      <c r="B25098">
        <v>13119</v>
      </c>
      <c r="C25098" s="2">
        <f t="shared" si="2556"/>
        <v>44365</v>
      </c>
      <c r="D25098" s="1">
        <f>TIMEVALUE("15:40:50")</f>
        <v>0.65335648148148151</v>
      </c>
      <c r="E25098" s="2">
        <f t="shared" si="2557"/>
        <v>44365</v>
      </c>
      <c r="F25098" s="1">
        <f>TIMEVALUE("15:44:42")</f>
        <v>0.65604166666666663</v>
      </c>
      <c r="G25098" t="s">
        <v>2554</v>
      </c>
      <c r="H25098" t="s">
        <v>44592</v>
      </c>
      <c r="I25098">
        <v>725.62599999999998</v>
      </c>
    </row>
    <row r="25099" spans="1:9" x14ac:dyDescent="0.25">
      <c r="A25099" t="s">
        <v>44593</v>
      </c>
      <c r="B25099">
        <v>13119</v>
      </c>
      <c r="C25099" s="2">
        <f t="shared" si="2556"/>
        <v>44365</v>
      </c>
      <c r="D25099" s="1">
        <f>TIMEVALUE("15:58:04")</f>
        <v>0.66532407407407412</v>
      </c>
      <c r="E25099" s="2">
        <f t="shared" si="2557"/>
        <v>44365</v>
      </c>
      <c r="F25099" s="1">
        <f>TIMEVALUE("16:02:44")</f>
        <v>0.66856481481481478</v>
      </c>
      <c r="G25099" t="s">
        <v>6437</v>
      </c>
      <c r="H25099" t="s">
        <v>44594</v>
      </c>
      <c r="I25099">
        <v>725.25300000000004</v>
      </c>
    </row>
    <row r="25100" spans="1:9" x14ac:dyDescent="0.25">
      <c r="A25100" t="s">
        <v>44595</v>
      </c>
      <c r="B25100">
        <v>13119</v>
      </c>
      <c r="C25100" s="2">
        <f t="shared" si="2556"/>
        <v>44365</v>
      </c>
      <c r="D25100" s="1">
        <f>TIMEVALUE("16:04:33")</f>
        <v>0.6698263888888889</v>
      </c>
      <c r="E25100" s="2">
        <f t="shared" si="2557"/>
        <v>44365</v>
      </c>
      <c r="F25100" s="1">
        <f>TIMEVALUE("16:09:02")</f>
        <v>0.6729398148148148</v>
      </c>
      <c r="G25100" t="s">
        <v>10234</v>
      </c>
      <c r="H25100" t="s">
        <v>44596</v>
      </c>
      <c r="I25100">
        <v>725.11400000000003</v>
      </c>
    </row>
    <row r="25101" spans="1:9" x14ac:dyDescent="0.25">
      <c r="A25101" t="s">
        <v>44597</v>
      </c>
      <c r="B25101">
        <v>13119</v>
      </c>
      <c r="C25101" s="2">
        <f t="shared" si="2556"/>
        <v>44365</v>
      </c>
      <c r="D25101" s="1">
        <f>TIMEVALUE("16:10:30")</f>
        <v>0.67395833333333333</v>
      </c>
      <c r="E25101" s="2">
        <f t="shared" si="2557"/>
        <v>44365</v>
      </c>
      <c r="F25101" s="1">
        <f>TIMEVALUE("16:14:29")</f>
        <v>0.67672453703703705</v>
      </c>
      <c r="G25101" t="s">
        <v>55</v>
      </c>
      <c r="H25101" t="s">
        <v>44598</v>
      </c>
      <c r="I25101">
        <v>724.81399999999996</v>
      </c>
    </row>
    <row r="25102" spans="1:9" x14ac:dyDescent="0.25">
      <c r="A25102" t="s">
        <v>44599</v>
      </c>
      <c r="B25102">
        <v>13119</v>
      </c>
      <c r="C25102" s="2">
        <f t="shared" si="2556"/>
        <v>44365</v>
      </c>
      <c r="D25102" s="1">
        <f>TIMEVALUE("16:16:11")</f>
        <v>0.67790509259259257</v>
      </c>
      <c r="E25102" s="2">
        <f t="shared" si="2557"/>
        <v>44365</v>
      </c>
      <c r="F25102" s="1">
        <f>TIMEVALUE("16:20:28")</f>
        <v>0.68087962962962967</v>
      </c>
      <c r="G25102" t="s">
        <v>449</v>
      </c>
      <c r="H25102" t="s">
        <v>43911</v>
      </c>
      <c r="I25102">
        <v>724.53899999999999</v>
      </c>
    </row>
    <row r="25103" spans="1:9" x14ac:dyDescent="0.25">
      <c r="A25103" t="s">
        <v>44600</v>
      </c>
      <c r="B25103">
        <v>13119</v>
      </c>
      <c r="C25103" s="2">
        <f t="shared" si="2556"/>
        <v>44365</v>
      </c>
      <c r="D25103" s="1">
        <f>TIMEVALUE("16:21:54")</f>
        <v>0.68187500000000001</v>
      </c>
      <c r="E25103" s="2">
        <f t="shared" si="2557"/>
        <v>44365</v>
      </c>
      <c r="F25103" s="1">
        <f>TIMEVALUE("16:27:35")</f>
        <v>0.68582175925925926</v>
      </c>
      <c r="G25103" t="s">
        <v>5224</v>
      </c>
      <c r="H25103" t="s">
        <v>44561</v>
      </c>
      <c r="I25103">
        <v>724.38599999999997</v>
      </c>
    </row>
    <row r="25104" spans="1:9" x14ac:dyDescent="0.25">
      <c r="A25104" t="s">
        <v>44601</v>
      </c>
      <c r="B25104">
        <v>13119</v>
      </c>
      <c r="C25104" s="2">
        <f t="shared" si="2556"/>
        <v>44365</v>
      </c>
      <c r="D25104" s="1">
        <f>TIMEVALUE("16:29:01")</f>
        <v>0.6868171296296296</v>
      </c>
      <c r="E25104" s="2">
        <f t="shared" si="2557"/>
        <v>44365</v>
      </c>
      <c r="F25104" s="1">
        <f>TIMEVALUE("16:34:20")</f>
        <v>0.69050925925925921</v>
      </c>
      <c r="G25104" t="s">
        <v>2683</v>
      </c>
      <c r="H25104" t="s">
        <v>11095</v>
      </c>
      <c r="I25104">
        <v>723.98</v>
      </c>
    </row>
    <row r="25105" spans="1:9" x14ac:dyDescent="0.25">
      <c r="A25105" t="s">
        <v>44602</v>
      </c>
      <c r="B25105">
        <v>13119</v>
      </c>
      <c r="C25105" s="2">
        <f t="shared" si="2556"/>
        <v>44365</v>
      </c>
      <c r="D25105" s="1">
        <f>TIMEVALUE("16:36:35")</f>
        <v>0.69207175925925923</v>
      </c>
      <c r="E25105" s="2">
        <f t="shared" si="2557"/>
        <v>44365</v>
      </c>
      <c r="F25105" s="1">
        <f>TIMEVALUE("16:41:26")</f>
        <v>0.69543981481481476</v>
      </c>
      <c r="G25105" t="s">
        <v>942</v>
      </c>
      <c r="H25105" t="s">
        <v>44603</v>
      </c>
      <c r="I25105">
        <v>723.71</v>
      </c>
    </row>
    <row r="25106" spans="1:9" x14ac:dyDescent="0.25">
      <c r="A25106" t="s">
        <v>44604</v>
      </c>
      <c r="B25106">
        <v>13119</v>
      </c>
      <c r="C25106" s="2">
        <f t="shared" si="2556"/>
        <v>44365</v>
      </c>
      <c r="D25106" s="1">
        <f>TIMEVALUE("16:42:58")</f>
        <v>0.69650462962962967</v>
      </c>
      <c r="E25106" s="2">
        <f t="shared" si="2557"/>
        <v>44365</v>
      </c>
      <c r="F25106" s="1">
        <f>TIMEVALUE("16:48:19")</f>
        <v>0.70021990740740736</v>
      </c>
      <c r="G25106" t="s">
        <v>5337</v>
      </c>
      <c r="H25106" t="s">
        <v>44605</v>
      </c>
      <c r="I25106">
        <v>723.48099999999999</v>
      </c>
    </row>
    <row r="25107" spans="1:9" x14ac:dyDescent="0.25">
      <c r="A25107" t="s">
        <v>44606</v>
      </c>
      <c r="B25107">
        <v>13119</v>
      </c>
      <c r="C25107" s="2">
        <f t="shared" si="2556"/>
        <v>44365</v>
      </c>
      <c r="D25107" s="1">
        <f>TIMEVALUE("15:47:48")</f>
        <v>0.65819444444444442</v>
      </c>
      <c r="E25107" s="2">
        <f t="shared" si="2557"/>
        <v>44365</v>
      </c>
      <c r="F25107" s="1">
        <f>TIMEVALUE("15:53:08")</f>
        <v>0.66189814814814818</v>
      </c>
      <c r="G25107" t="s">
        <v>880</v>
      </c>
      <c r="H25107" t="s">
        <v>12146</v>
      </c>
      <c r="I25107">
        <v>723.178</v>
      </c>
    </row>
    <row r="25108" spans="1:9" x14ac:dyDescent="0.25">
      <c r="A25108" t="s">
        <v>44607</v>
      </c>
      <c r="B25108">
        <v>13112</v>
      </c>
      <c r="C25108" s="2">
        <f t="shared" ref="C25108:C25113" si="2558">DATEVALUE("2025-07-18")</f>
        <v>44394</v>
      </c>
      <c r="D25108" s="1">
        <f>TIMEVALUE("11:06:08")</f>
        <v>0.46259259259259261</v>
      </c>
      <c r="E25108" s="2">
        <f t="shared" ref="E25108:E25113" si="2559">DATEVALUE("2025-07-18")</f>
        <v>44394</v>
      </c>
      <c r="F25108" s="1">
        <f>TIMEVALUE("11:08:04")</f>
        <v>0.46393518518518517</v>
      </c>
      <c r="G25108" t="s">
        <v>557</v>
      </c>
      <c r="H25108" t="s">
        <v>33435</v>
      </c>
      <c r="I25108">
        <v>702.17399999999998</v>
      </c>
    </row>
    <row r="25109" spans="1:9" x14ac:dyDescent="0.25">
      <c r="A25109" t="s">
        <v>44608</v>
      </c>
      <c r="B25109">
        <v>13112</v>
      </c>
      <c r="C25109" s="2">
        <f t="shared" si="2558"/>
        <v>44394</v>
      </c>
      <c r="D25109" s="1">
        <f>TIMEVALUE("11:53:57")</f>
        <v>0.49579861111111112</v>
      </c>
      <c r="E25109" s="2">
        <f t="shared" si="2559"/>
        <v>44394</v>
      </c>
      <c r="F25109" s="1">
        <f>TIMEVALUE("11:56:02")</f>
        <v>0.49724537037037037</v>
      </c>
      <c r="G25109" t="s">
        <v>640</v>
      </c>
      <c r="H25109" t="s">
        <v>19948</v>
      </c>
      <c r="I25109">
        <v>706.3</v>
      </c>
    </row>
    <row r="25110" spans="1:9" x14ac:dyDescent="0.25">
      <c r="A25110" t="s">
        <v>44609</v>
      </c>
      <c r="B25110">
        <v>13112</v>
      </c>
      <c r="C25110" s="2">
        <f t="shared" si="2558"/>
        <v>44394</v>
      </c>
      <c r="D25110" s="1">
        <f>TIMEVALUE("10:57:42")</f>
        <v>0.45673611111111112</v>
      </c>
      <c r="E25110" s="2">
        <f t="shared" si="2559"/>
        <v>44394</v>
      </c>
      <c r="F25110" s="1">
        <f>TIMEVALUE("10:58:35")</f>
        <v>0.45734953703703701</v>
      </c>
      <c r="G25110" t="s">
        <v>3399</v>
      </c>
      <c r="H25110" t="s">
        <v>44610</v>
      </c>
      <c r="I25110">
        <v>702.86800000000005</v>
      </c>
    </row>
    <row r="25111" spans="1:9" x14ac:dyDescent="0.25">
      <c r="A25111" t="s">
        <v>44611</v>
      </c>
      <c r="B25111">
        <v>13112</v>
      </c>
      <c r="C25111" s="2">
        <f t="shared" si="2558"/>
        <v>44394</v>
      </c>
      <c r="D25111" s="1">
        <f>TIMEVALUE("09:32:43")</f>
        <v>0.39771990740740742</v>
      </c>
      <c r="E25111" s="2">
        <f t="shared" si="2559"/>
        <v>44394</v>
      </c>
      <c r="F25111" s="1">
        <f>TIMEVALUE("09:33:28")</f>
        <v>0.39824074074074073</v>
      </c>
      <c r="G25111" t="s">
        <v>2240</v>
      </c>
      <c r="H25111" t="s">
        <v>36126</v>
      </c>
      <c r="I25111">
        <v>697.87400000000002</v>
      </c>
    </row>
    <row r="25112" spans="1:9" x14ac:dyDescent="0.25">
      <c r="A25112" t="s">
        <v>44612</v>
      </c>
      <c r="B25112">
        <v>13112</v>
      </c>
      <c r="C25112" s="2">
        <f t="shared" si="2558"/>
        <v>44394</v>
      </c>
      <c r="D25112" s="1">
        <f>TIMEVALUE("11:43:33")</f>
        <v>0.48857638888888888</v>
      </c>
      <c r="E25112" s="2">
        <f t="shared" si="2559"/>
        <v>44394</v>
      </c>
      <c r="F25112" s="1">
        <f>TIMEVALUE("11:44:44")</f>
        <v>0.48939814814814814</v>
      </c>
      <c r="G25112" t="s">
        <v>287</v>
      </c>
      <c r="H25112" t="s">
        <v>5442</v>
      </c>
      <c r="I25112">
        <v>706.98199999999997</v>
      </c>
    </row>
    <row r="25113" spans="1:9" x14ac:dyDescent="0.25">
      <c r="A25113" t="s">
        <v>44613</v>
      </c>
      <c r="B25113">
        <v>13112</v>
      </c>
      <c r="C25113" s="2">
        <f t="shared" si="2558"/>
        <v>44394</v>
      </c>
      <c r="D25113" s="1">
        <f>TIMEVALUE("09:51:35")</f>
        <v>0.41082175925925923</v>
      </c>
      <c r="E25113" s="2">
        <f t="shared" si="2559"/>
        <v>44394</v>
      </c>
      <c r="F25113" s="1">
        <f>TIMEVALUE("09:53:24")</f>
        <v>0.41208333333333336</v>
      </c>
      <c r="G25113" t="s">
        <v>481</v>
      </c>
      <c r="H25113" t="s">
        <v>44614</v>
      </c>
      <c r="I25113">
        <v>699.74699999999996</v>
      </c>
    </row>
    <row r="25114" spans="1:9" x14ac:dyDescent="0.25">
      <c r="A25114" t="s">
        <v>44615</v>
      </c>
      <c r="B25114">
        <v>13112</v>
      </c>
      <c r="C25114" s="2">
        <f>DATEVALUE("2025-07-17")</f>
        <v>44393</v>
      </c>
      <c r="D25114" s="1">
        <f>TIMEVALUE("14:12:17")</f>
        <v>0.59186342592592589</v>
      </c>
      <c r="E25114" s="2">
        <f>DATEVALUE("2025-07-17")</f>
        <v>44393</v>
      </c>
      <c r="F25114" s="1">
        <f>TIMEVALUE("14:16:57")</f>
        <v>0.59510416666666666</v>
      </c>
      <c r="G25114" t="s">
        <v>6437</v>
      </c>
      <c r="H25114" t="s">
        <v>4233</v>
      </c>
      <c r="I25114">
        <v>701.51300000000003</v>
      </c>
    </row>
    <row r="25115" spans="1:9" x14ac:dyDescent="0.25">
      <c r="A25115" t="s">
        <v>44616</v>
      </c>
      <c r="B25115">
        <v>13112</v>
      </c>
      <c r="C25115" s="2">
        <f>DATEVALUE("2025-07-17")</f>
        <v>44393</v>
      </c>
      <c r="D25115" s="1">
        <f>TIMEVALUE("14:57:14")</f>
        <v>0.62307870370370366</v>
      </c>
      <c r="E25115" s="2">
        <f>DATEVALUE("2025-07-17")</f>
        <v>44393</v>
      </c>
      <c r="F25115" s="1">
        <f>TIMEVALUE("14:59:02")</f>
        <v>0.62432870370370375</v>
      </c>
      <c r="G25115" t="s">
        <v>464</v>
      </c>
      <c r="H25115" t="s">
        <v>44617</v>
      </c>
      <c r="I25115">
        <v>701.33100000000002</v>
      </c>
    </row>
    <row r="25116" spans="1:9" x14ac:dyDescent="0.25">
      <c r="A25116" t="s">
        <v>44618</v>
      </c>
      <c r="B25116">
        <v>13112</v>
      </c>
      <c r="C25116" s="2">
        <f>DATEVALUE("2025-07-18")</f>
        <v>44394</v>
      </c>
      <c r="D25116" s="1">
        <f>TIMEVALUE("09:26:27")</f>
        <v>0.39336805555555554</v>
      </c>
      <c r="E25116" s="2">
        <f>DATEVALUE("2025-07-18")</f>
        <v>44394</v>
      </c>
      <c r="F25116" s="1">
        <f>TIMEVALUE("09:27:20")</f>
        <v>0.39398148148148149</v>
      </c>
      <c r="G25116" t="s">
        <v>3399</v>
      </c>
      <c r="H25116" t="s">
        <v>44619</v>
      </c>
      <c r="I25116">
        <v>697.98500000000001</v>
      </c>
    </row>
    <row r="25117" spans="1:9" x14ac:dyDescent="0.25">
      <c r="A25117" t="s">
        <v>44620</v>
      </c>
      <c r="B25117">
        <v>13112</v>
      </c>
      <c r="C25117" s="2">
        <f>DATEVALUE("2025-07-17")</f>
        <v>44393</v>
      </c>
      <c r="D25117" s="1">
        <f>TIMEVALUE("15:24:25")</f>
        <v>0.64195601851851847</v>
      </c>
      <c r="E25117" s="2">
        <f>DATEVALUE("2025-07-17")</f>
        <v>44393</v>
      </c>
      <c r="F25117" s="1">
        <f>TIMEVALUE("15:25:18")</f>
        <v>0.64256944444444442</v>
      </c>
      <c r="G25117" t="s">
        <v>3399</v>
      </c>
      <c r="H25117" t="s">
        <v>44621</v>
      </c>
      <c r="I25117">
        <v>703.48099999999999</v>
      </c>
    </row>
    <row r="25118" spans="1:9" x14ac:dyDescent="0.25">
      <c r="A25118" t="s">
        <v>44622</v>
      </c>
      <c r="B25118">
        <v>13112</v>
      </c>
      <c r="C25118" s="2">
        <f>DATEVALUE("2025-07-18")</f>
        <v>44394</v>
      </c>
      <c r="D25118" s="1">
        <f>TIMEVALUE("09:44:08")</f>
        <v>0.40564814814814815</v>
      </c>
      <c r="E25118" s="2">
        <f>DATEVALUE("2025-07-18")</f>
        <v>44394</v>
      </c>
      <c r="F25118" s="1">
        <f>TIMEVALUE("09:46:30")</f>
        <v>0.40729166666666666</v>
      </c>
      <c r="G25118" t="s">
        <v>264</v>
      </c>
      <c r="H25118" t="s">
        <v>34811</v>
      </c>
      <c r="I25118">
        <v>699.774</v>
      </c>
    </row>
    <row r="25119" spans="1:9" x14ac:dyDescent="0.25">
      <c r="A25119" t="s">
        <v>44623</v>
      </c>
      <c r="B25119">
        <v>13112</v>
      </c>
      <c r="C25119" s="2">
        <f t="shared" ref="C25119:C25125" si="2560">DATEVALUE("2025-07-17")</f>
        <v>44393</v>
      </c>
      <c r="D25119" s="1">
        <f>TIMEVALUE("16:16:28")</f>
        <v>0.6781018518518519</v>
      </c>
      <c r="E25119" s="2">
        <f t="shared" ref="E25119:E25125" si="2561">DATEVALUE("2025-07-17")</f>
        <v>44393</v>
      </c>
      <c r="F25119" s="1">
        <f>TIMEVALUE("16:18:25")</f>
        <v>0.67945601851851856</v>
      </c>
      <c r="G25119" t="s">
        <v>601</v>
      </c>
      <c r="H25119" t="s">
        <v>2733</v>
      </c>
      <c r="I25119">
        <v>701.75800000000004</v>
      </c>
    </row>
    <row r="25120" spans="1:9" x14ac:dyDescent="0.25">
      <c r="A25120" t="s">
        <v>44624</v>
      </c>
      <c r="B25120">
        <v>13112</v>
      </c>
      <c r="C25120" s="2">
        <f t="shared" si="2560"/>
        <v>44393</v>
      </c>
      <c r="D25120" s="1">
        <f>TIMEVALUE("10:00:12")</f>
        <v>0.41680555555555554</v>
      </c>
      <c r="E25120" s="2">
        <f t="shared" si="2561"/>
        <v>44393</v>
      </c>
      <c r="F25120" s="1">
        <f>TIMEVALUE("10:01:49")</f>
        <v>0.41792824074074075</v>
      </c>
      <c r="G25120" t="s">
        <v>2220</v>
      </c>
      <c r="H25120" t="s">
        <v>44625</v>
      </c>
      <c r="I25120">
        <v>700.13699999999994</v>
      </c>
    </row>
    <row r="25121" spans="1:9" x14ac:dyDescent="0.25">
      <c r="A25121" t="s">
        <v>44626</v>
      </c>
      <c r="B25121">
        <v>13112</v>
      </c>
      <c r="C25121" s="2">
        <f t="shared" si="2560"/>
        <v>44393</v>
      </c>
      <c r="D25121" s="1">
        <f>TIMEVALUE("10:24:27")</f>
        <v>0.43364583333333334</v>
      </c>
      <c r="E25121" s="2">
        <f t="shared" si="2561"/>
        <v>44393</v>
      </c>
      <c r="F25121" s="1">
        <f>TIMEVALUE("10:26:07")</f>
        <v>0.43480324074074073</v>
      </c>
      <c r="G25121" t="s">
        <v>2791</v>
      </c>
      <c r="H25121" t="s">
        <v>26703</v>
      </c>
      <c r="I25121">
        <v>701.947</v>
      </c>
    </row>
    <row r="25122" spans="1:9" x14ac:dyDescent="0.25">
      <c r="A25122" t="s">
        <v>44627</v>
      </c>
      <c r="B25122">
        <v>13112</v>
      </c>
      <c r="C25122" s="2">
        <f t="shared" si="2560"/>
        <v>44393</v>
      </c>
      <c r="D25122" s="1">
        <f>TIMEVALUE("13:45:39")</f>
        <v>0.57336805555555559</v>
      </c>
      <c r="E25122" s="2">
        <f t="shared" si="2561"/>
        <v>44393</v>
      </c>
      <c r="F25122" s="1">
        <f>TIMEVALUE("14:04:31")</f>
        <v>0.58646990740740745</v>
      </c>
      <c r="G25122" t="s">
        <v>44628</v>
      </c>
      <c r="H25122" t="s">
        <v>22451</v>
      </c>
      <c r="I25122">
        <v>701.476</v>
      </c>
    </row>
    <row r="25123" spans="1:9" x14ac:dyDescent="0.25">
      <c r="A25123" t="s">
        <v>44629</v>
      </c>
      <c r="B25123">
        <v>13112</v>
      </c>
      <c r="C25123" s="2">
        <f t="shared" si="2560"/>
        <v>44393</v>
      </c>
      <c r="D25123" s="1">
        <f>TIMEVALUE("11:47:17")</f>
        <v>0.49116898148148147</v>
      </c>
      <c r="E25123" s="2">
        <f t="shared" si="2561"/>
        <v>44393</v>
      </c>
      <c r="F25123" s="1">
        <f>TIMEVALUE("11:50:30")</f>
        <v>0.4934027777777778</v>
      </c>
      <c r="G25123" t="s">
        <v>209</v>
      </c>
      <c r="H25123" t="s">
        <v>12545</v>
      </c>
      <c r="I25123">
        <v>702.25699999999995</v>
      </c>
    </row>
    <row r="25124" spans="1:9" x14ac:dyDescent="0.25">
      <c r="A25124" t="s">
        <v>44630</v>
      </c>
      <c r="B25124">
        <v>13112</v>
      </c>
      <c r="C25124" s="2">
        <f t="shared" si="2560"/>
        <v>44393</v>
      </c>
      <c r="D25124" s="1">
        <f>TIMEVALUE("14:31:57")</f>
        <v>0.60552083333333329</v>
      </c>
      <c r="E25124" s="2">
        <f t="shared" si="2561"/>
        <v>44393</v>
      </c>
      <c r="F25124" s="1">
        <f>TIMEVALUE("14:37:35")</f>
        <v>0.60943287037037042</v>
      </c>
      <c r="G25124" t="s">
        <v>1934</v>
      </c>
      <c r="H25124" t="s">
        <v>41903</v>
      </c>
      <c r="I25124">
        <v>701.39499999999998</v>
      </c>
    </row>
    <row r="25125" spans="1:9" x14ac:dyDescent="0.25">
      <c r="A25125" t="s">
        <v>44631</v>
      </c>
      <c r="B25125">
        <v>13112</v>
      </c>
      <c r="C25125" s="2">
        <f t="shared" si="2560"/>
        <v>44393</v>
      </c>
      <c r="D25125" s="1">
        <f>TIMEVALUE("12:56:08")</f>
        <v>0.53898148148148151</v>
      </c>
      <c r="E25125" s="2">
        <f t="shared" si="2561"/>
        <v>44393</v>
      </c>
      <c r="F25125" s="1">
        <f>TIMEVALUE("12:59:57")</f>
        <v>0.5416319444444444</v>
      </c>
      <c r="G25125" t="s">
        <v>1451</v>
      </c>
      <c r="H25125" t="s">
        <v>44632</v>
      </c>
      <c r="I25125">
        <v>703.51300000000003</v>
      </c>
    </row>
    <row r="25126" spans="1:9" x14ac:dyDescent="0.25">
      <c r="A25126" t="s">
        <v>44633</v>
      </c>
      <c r="B25126">
        <v>13119</v>
      </c>
      <c r="C25126" s="2">
        <f>DATEVALUE("2025-07-16")</f>
        <v>44392</v>
      </c>
      <c r="D25126" s="1">
        <f>TIMEVALUE("09:17:40")</f>
        <v>0.38726851851851851</v>
      </c>
      <c r="E25126" s="2">
        <f>DATEVALUE("2025-07-16")</f>
        <v>44392</v>
      </c>
      <c r="F25126" s="1">
        <f>TIMEVALUE("09:18:57")</f>
        <v>0.38815972222222223</v>
      </c>
      <c r="G25126" t="s">
        <v>2186</v>
      </c>
      <c r="H25126" t="s">
        <v>739</v>
      </c>
      <c r="I25126">
        <v>703.68899999999996</v>
      </c>
    </row>
    <row r="25127" spans="1:9" x14ac:dyDescent="0.25">
      <c r="A25127" t="s">
        <v>44634</v>
      </c>
      <c r="B25127">
        <v>13112</v>
      </c>
      <c r="C25127" s="2">
        <f>DATEVALUE("2025-07-16")</f>
        <v>44392</v>
      </c>
      <c r="D25127" s="1">
        <f>TIMEVALUE("10:51:09")</f>
        <v>0.45218750000000002</v>
      </c>
      <c r="E25127" s="2">
        <f>DATEVALUE("2025-07-16")</f>
        <v>44392</v>
      </c>
      <c r="F25127" s="1">
        <f>TIMEVALUE("10:51:52")</f>
        <v>0.45268518518518519</v>
      </c>
      <c r="G25127" t="s">
        <v>2989</v>
      </c>
      <c r="H25127" t="s">
        <v>32039</v>
      </c>
      <c r="I25127">
        <v>701.95799999999997</v>
      </c>
    </row>
    <row r="25128" spans="1:9" x14ac:dyDescent="0.25">
      <c r="A25128" t="s">
        <v>44635</v>
      </c>
      <c r="B25128">
        <v>13112</v>
      </c>
      <c r="C25128" s="2">
        <f>DATEVALUE("2025-07-16")</f>
        <v>44392</v>
      </c>
      <c r="D25128" s="1">
        <f>TIMEVALUE("11:58:20")</f>
        <v>0.49884259259259262</v>
      </c>
      <c r="E25128" s="2">
        <f>DATEVALUE("2025-07-16")</f>
        <v>44392</v>
      </c>
      <c r="F25128" s="1">
        <f>TIMEVALUE("12:00:12")</f>
        <v>0.50013888888888891</v>
      </c>
      <c r="G25128" t="s">
        <v>546</v>
      </c>
      <c r="H25128" t="s">
        <v>26901</v>
      </c>
      <c r="I25128">
        <v>703.75599999999997</v>
      </c>
    </row>
    <row r="25129" spans="1:9" x14ac:dyDescent="0.25">
      <c r="A25129" t="s">
        <v>44636</v>
      </c>
      <c r="B25129">
        <v>13112</v>
      </c>
      <c r="C25129" s="2">
        <f>DATEVALUE("2025-07-17")</f>
        <v>44393</v>
      </c>
      <c r="D25129" s="1">
        <f>TIMEVALUE("11:33:11")</f>
        <v>0.48137731481481483</v>
      </c>
      <c r="E25129" s="2">
        <f>DATEVALUE("2025-07-17")</f>
        <v>44393</v>
      </c>
      <c r="F25129" s="1">
        <f>TIMEVALUE("11:36:36")</f>
        <v>0.48375000000000001</v>
      </c>
      <c r="G25129" t="s">
        <v>2745</v>
      </c>
      <c r="H25129" t="s">
        <v>27429</v>
      </c>
      <c r="I25129">
        <v>702.23099999999999</v>
      </c>
    </row>
    <row r="25130" spans="1:9" x14ac:dyDescent="0.25">
      <c r="A25130" t="s">
        <v>44637</v>
      </c>
      <c r="B25130">
        <v>13120</v>
      </c>
      <c r="C25130" s="2">
        <f>DATEVALUE("2025-07-16")</f>
        <v>44392</v>
      </c>
      <c r="D25130" s="1">
        <f>TIMEVALUE("13:26:47")</f>
        <v>0.56026620370370372</v>
      </c>
      <c r="E25130" s="2">
        <f>DATEVALUE("2025-07-16")</f>
        <v>44392</v>
      </c>
      <c r="F25130" s="1">
        <f>TIMEVALUE("13:32:06")</f>
        <v>0.56395833333333334</v>
      </c>
      <c r="G25130" t="s">
        <v>2683</v>
      </c>
      <c r="H25130" t="s">
        <v>21436</v>
      </c>
      <c r="I25130">
        <v>704.43100000000004</v>
      </c>
    </row>
    <row r="25131" spans="1:9" x14ac:dyDescent="0.25">
      <c r="A25131" t="s">
        <v>44638</v>
      </c>
      <c r="B25131">
        <v>13112</v>
      </c>
      <c r="C25131" s="2">
        <f>DATEVALUE("2025-07-17")</f>
        <v>44393</v>
      </c>
      <c r="D25131" s="1">
        <f>TIMEVALUE("13:06:31")</f>
        <v>0.5461921296296296</v>
      </c>
      <c r="E25131" s="2">
        <f>DATEVALUE("2025-07-17")</f>
        <v>44393</v>
      </c>
      <c r="F25131" s="1">
        <f>TIMEVALUE("13:10:23")</f>
        <v>0.54887731481481483</v>
      </c>
      <c r="G25131" t="s">
        <v>2554</v>
      </c>
      <c r="H25131" t="s">
        <v>50</v>
      </c>
      <c r="I25131">
        <v>703.57</v>
      </c>
    </row>
    <row r="25132" spans="1:9" x14ac:dyDescent="0.25">
      <c r="A25132" t="s">
        <v>44639</v>
      </c>
      <c r="B25132">
        <v>13112</v>
      </c>
      <c r="C25132" s="2">
        <f>DATEVALUE("2025-07-17")</f>
        <v>44393</v>
      </c>
      <c r="D25132" s="1">
        <f>TIMEVALUE("10:59:29")</f>
        <v>0.45797453703703705</v>
      </c>
      <c r="E25132" s="2">
        <f>DATEVALUE("2025-07-17")</f>
        <v>44393</v>
      </c>
      <c r="F25132" s="1">
        <f>TIMEVALUE("11:04:33")</f>
        <v>0.46149305555555553</v>
      </c>
      <c r="G25132" t="s">
        <v>5047</v>
      </c>
      <c r="H25132" t="s">
        <v>20727</v>
      </c>
      <c r="I25132">
        <v>704.28599999999994</v>
      </c>
    </row>
    <row r="25133" spans="1:9" x14ac:dyDescent="0.25">
      <c r="A25133" t="s">
        <v>44640</v>
      </c>
      <c r="B25133">
        <v>13119</v>
      </c>
      <c r="C25133" s="2">
        <f>DATEVALUE("2025-07-30")</f>
        <v>44406</v>
      </c>
      <c r="D25133" s="1">
        <f>TIMEVALUE("15:41:48")</f>
        <v>0.65402777777777776</v>
      </c>
      <c r="E25133" s="2">
        <f>DATEVALUE("2025-07-30")</f>
        <v>44406</v>
      </c>
      <c r="F25133" s="1">
        <f>TIMEVALUE("15:43:35")</f>
        <v>0.6552662037037037</v>
      </c>
      <c r="G25133" t="s">
        <v>508</v>
      </c>
      <c r="H25133" t="s">
        <v>44641</v>
      </c>
      <c r="I25133">
        <v>696.76099999999997</v>
      </c>
    </row>
    <row r="25134" spans="1:9" x14ac:dyDescent="0.25">
      <c r="A25134" t="s">
        <v>44642</v>
      </c>
      <c r="B25134">
        <v>13119</v>
      </c>
      <c r="C25134" s="2">
        <f>DATEVALUE("2025-07-30")</f>
        <v>44406</v>
      </c>
      <c r="D25134" s="1">
        <f>TIMEVALUE("15:57:30")</f>
        <v>0.66493055555555558</v>
      </c>
      <c r="E25134" s="2">
        <f>DATEVALUE("2025-07-30")</f>
        <v>44406</v>
      </c>
      <c r="F25134" s="1">
        <f>TIMEVALUE("15:58:13")</f>
        <v>0.6654282407407407</v>
      </c>
      <c r="G25134" t="s">
        <v>2989</v>
      </c>
      <c r="H25134" t="s">
        <v>16662</v>
      </c>
      <c r="I25134">
        <v>694.26599999999996</v>
      </c>
    </row>
    <row r="25135" spans="1:9" x14ac:dyDescent="0.25">
      <c r="A25135" t="s">
        <v>44643</v>
      </c>
      <c r="B25135">
        <v>13153</v>
      </c>
      <c r="C25135" s="2">
        <f>DATEVALUE("2025-07-30")</f>
        <v>44406</v>
      </c>
      <c r="D25135" s="1">
        <f>TIMEVALUE("12:07:27")</f>
        <v>0.50517361111111114</v>
      </c>
      <c r="E25135" s="2">
        <f>DATEVALUE("2025-07-30")</f>
        <v>44406</v>
      </c>
      <c r="F25135" s="1">
        <f>TIMEVALUE("12:09:31")</f>
        <v>0.50660879629629629</v>
      </c>
      <c r="G25135" t="s">
        <v>251</v>
      </c>
      <c r="H25135" t="s">
        <v>19210</v>
      </c>
      <c r="I25135">
        <v>693.58900000000006</v>
      </c>
    </row>
    <row r="25136" spans="1:9" x14ac:dyDescent="0.25">
      <c r="A25136" t="s">
        <v>44644</v>
      </c>
      <c r="B25136">
        <v>11428620</v>
      </c>
      <c r="C25136" s="2">
        <f>DATEVALUE("2025-07-16")</f>
        <v>44392</v>
      </c>
      <c r="D25136" s="1">
        <f>TIMEVALUE("13:38:00")</f>
        <v>0.56805555555555554</v>
      </c>
      <c r="E25136" s="2">
        <f>DATEVALUE("2025-07-16")</f>
        <v>44392</v>
      </c>
      <c r="F25136" s="1">
        <f>TIMEVALUE("13:41:36")</f>
        <v>0.57055555555555559</v>
      </c>
      <c r="G25136" t="s">
        <v>13627</v>
      </c>
      <c r="H25136" t="s">
        <v>28021</v>
      </c>
      <c r="I25136">
        <v>706.31899999999996</v>
      </c>
    </row>
    <row r="25137" spans="1:9" x14ac:dyDescent="0.25">
      <c r="A25137" t="s">
        <v>44645</v>
      </c>
      <c r="B25137">
        <v>11428620</v>
      </c>
      <c r="C25137" s="2">
        <f>DATEVALUE("2025-07-11")</f>
        <v>44387</v>
      </c>
      <c r="D25137" s="1">
        <f>TIMEVALUE("13:04:04")</f>
        <v>0.54449074074074078</v>
      </c>
      <c r="E25137" s="2">
        <f>DATEVALUE("2025-07-11")</f>
        <v>44387</v>
      </c>
      <c r="F25137" s="1">
        <f>TIMEVALUE("13:08:13")</f>
        <v>0.54737268518518523</v>
      </c>
      <c r="G25137" t="s">
        <v>3740</v>
      </c>
      <c r="H25137" t="s">
        <v>44646</v>
      </c>
      <c r="I25137">
        <v>715.67399999999998</v>
      </c>
    </row>
    <row r="25138" spans="1:9" x14ac:dyDescent="0.25">
      <c r="A25138" t="s">
        <v>44647</v>
      </c>
      <c r="B25138">
        <v>11428620</v>
      </c>
      <c r="C25138" s="2">
        <f>DATEVALUE("2025-07-16")</f>
        <v>44392</v>
      </c>
      <c r="D25138" s="1">
        <f>TIMEVALUE("14:14:33")</f>
        <v>0.59343749999999995</v>
      </c>
      <c r="E25138" s="2">
        <f>DATEVALUE("2025-07-16")</f>
        <v>44392</v>
      </c>
      <c r="F25138" s="1">
        <f>TIMEVALUE("14:17:06")</f>
        <v>0.59520833333333334</v>
      </c>
      <c r="G25138" t="s">
        <v>2403</v>
      </c>
      <c r="H25138" t="s">
        <v>2779</v>
      </c>
      <c r="I25138">
        <v>705.28300000000002</v>
      </c>
    </row>
    <row r="25139" spans="1:9" x14ac:dyDescent="0.25">
      <c r="A25139" t="s">
        <v>44648</v>
      </c>
      <c r="B25139">
        <v>11428620</v>
      </c>
      <c r="C25139" s="2">
        <f>DATEVALUE("2025-07-11")</f>
        <v>44387</v>
      </c>
      <c r="D25139" s="1">
        <f>TIMEVALUE("13:44:10")</f>
        <v>0.57233796296296291</v>
      </c>
      <c r="E25139" s="2">
        <f>DATEVALUE("2025-07-11")</f>
        <v>44387</v>
      </c>
      <c r="F25139" s="1">
        <f>TIMEVALUE("13:47:15")</f>
        <v>0.57447916666666665</v>
      </c>
      <c r="G25139" t="s">
        <v>541</v>
      </c>
      <c r="H25139" t="s">
        <v>42321</v>
      </c>
      <c r="I25139">
        <v>712.83399999999995</v>
      </c>
    </row>
    <row r="25140" spans="1:9" x14ac:dyDescent="0.25">
      <c r="A25140" t="s">
        <v>44649</v>
      </c>
      <c r="B25140">
        <v>11428620</v>
      </c>
      <c r="C25140" s="2">
        <f>DATEVALUE("2025-07-11")</f>
        <v>44387</v>
      </c>
      <c r="D25140" s="1">
        <f>TIMEVALUE("13:17:00")</f>
        <v>0.55347222222222225</v>
      </c>
      <c r="E25140" s="2">
        <f>DATEVALUE("2025-07-11")</f>
        <v>44387</v>
      </c>
      <c r="F25140" s="1">
        <f>TIMEVALUE("13:21:27")</f>
        <v>0.55656249999999996</v>
      </c>
      <c r="G25140" t="s">
        <v>2591</v>
      </c>
      <c r="H25140" t="s">
        <v>44650</v>
      </c>
      <c r="I25140">
        <v>715.71500000000003</v>
      </c>
    </row>
    <row r="25141" spans="1:9" x14ac:dyDescent="0.25">
      <c r="A25141" t="s">
        <v>44651</v>
      </c>
      <c r="B25141">
        <v>11428620</v>
      </c>
      <c r="C25141" s="2">
        <f>DATEVALUE("2025-07-11")</f>
        <v>44387</v>
      </c>
      <c r="D25141" s="1">
        <f>TIMEVALUE("08:21:35")</f>
        <v>0.34832175925925923</v>
      </c>
      <c r="E25141" s="2">
        <f>DATEVALUE("2025-07-11")</f>
        <v>44387</v>
      </c>
      <c r="F25141" s="1">
        <f>TIMEVALUE("08:26:40")</f>
        <v>0.35185185185185186</v>
      </c>
      <c r="G25141" t="s">
        <v>1901</v>
      </c>
      <c r="H25141" t="s">
        <v>44652</v>
      </c>
      <c r="I25141">
        <v>723.37800000000004</v>
      </c>
    </row>
    <row r="25142" spans="1:9" x14ac:dyDescent="0.25">
      <c r="A25142" t="s">
        <v>44653</v>
      </c>
      <c r="B25142">
        <v>11428620</v>
      </c>
      <c r="C25142" s="2">
        <f>DATEVALUE("2025-07-11")</f>
        <v>44387</v>
      </c>
      <c r="D25142" s="1">
        <f>TIMEVALUE("13:55:20")</f>
        <v>0.5800925925925926</v>
      </c>
      <c r="E25142" s="2">
        <f>DATEVALUE("2025-07-11")</f>
        <v>44387</v>
      </c>
      <c r="F25142" s="1">
        <f>TIMEVALUE("14:48:49")</f>
        <v>0.61723379629629627</v>
      </c>
      <c r="G25142" t="s">
        <v>44654</v>
      </c>
      <c r="H25142" t="s">
        <v>44655</v>
      </c>
      <c r="I25142">
        <v>714.29200000000003</v>
      </c>
    </row>
    <row r="25143" spans="1:9" x14ac:dyDescent="0.25">
      <c r="A25143" t="s">
        <v>44656</v>
      </c>
      <c r="B25143">
        <v>11428620</v>
      </c>
      <c r="C25143" s="2">
        <f>DATEVALUE("2025-07-10")</f>
        <v>44386</v>
      </c>
      <c r="D25143" s="1">
        <f>TIMEVALUE("16:25:09")</f>
        <v>0.68413194444444447</v>
      </c>
      <c r="E25143" s="2">
        <f>DATEVALUE("2025-07-10")</f>
        <v>44386</v>
      </c>
      <c r="F25143" s="1">
        <f>TIMEVALUE("16:28:39")</f>
        <v>0.68656249999999996</v>
      </c>
      <c r="G25143" t="s">
        <v>375</v>
      </c>
      <c r="H25143" t="s">
        <v>44657</v>
      </c>
      <c r="I25143">
        <v>720.077</v>
      </c>
    </row>
    <row r="25144" spans="1:9" x14ac:dyDescent="0.25">
      <c r="A25144" t="s">
        <v>44658</v>
      </c>
      <c r="B25144">
        <v>11428620</v>
      </c>
      <c r="C25144" s="2">
        <f>DATEVALUE("2025-07-12")</f>
        <v>44388</v>
      </c>
      <c r="D25144" s="1">
        <f>TIMEVALUE("09:41:49")</f>
        <v>0.40403935185185186</v>
      </c>
      <c r="E25144" s="2">
        <f>DATEVALUE("2025-07-12")</f>
        <v>44388</v>
      </c>
      <c r="F25144" s="1">
        <f>TIMEVALUE("09:44:35")</f>
        <v>0.40596064814814814</v>
      </c>
      <c r="G25144" t="s">
        <v>270</v>
      </c>
      <c r="H25144" t="s">
        <v>13173</v>
      </c>
      <c r="I25144">
        <v>709.71600000000001</v>
      </c>
    </row>
    <row r="25145" spans="1:9" x14ac:dyDescent="0.25">
      <c r="A25145" t="s">
        <v>44659</v>
      </c>
      <c r="B25145">
        <v>13118</v>
      </c>
      <c r="C25145" s="2">
        <f>DATEVALUE("2025-06-06")</f>
        <v>44352</v>
      </c>
      <c r="D25145" s="1">
        <f>TIMEVALUE("11:30:35")</f>
        <v>0.47957175925925927</v>
      </c>
      <c r="E25145" s="2">
        <f>DATEVALUE("2025-06-06")</f>
        <v>44352</v>
      </c>
      <c r="F25145" s="1">
        <f>TIMEVALUE("11:34:33")</f>
        <v>0.4823263888888889</v>
      </c>
      <c r="G25145" t="s">
        <v>3040</v>
      </c>
      <c r="H25145" t="s">
        <v>44660</v>
      </c>
      <c r="I25145">
        <v>714.1</v>
      </c>
    </row>
    <row r="25146" spans="1:9" x14ac:dyDescent="0.25">
      <c r="A25146" t="s">
        <v>44661</v>
      </c>
      <c r="B25146">
        <v>11428620</v>
      </c>
      <c r="C25146" s="2">
        <f>DATEVALUE("2025-07-11")</f>
        <v>44387</v>
      </c>
      <c r="D25146" s="1">
        <f>TIMEVALUE("08:33:05")</f>
        <v>0.35630787037037037</v>
      </c>
      <c r="E25146" s="2">
        <f>DATEVALUE("2025-07-11")</f>
        <v>44387</v>
      </c>
      <c r="F25146" s="1">
        <f>TIMEVALUE("08:37:09")</f>
        <v>0.35913194444444446</v>
      </c>
      <c r="G25146" t="s">
        <v>915</v>
      </c>
      <c r="H25146" t="s">
        <v>44662</v>
      </c>
      <c r="I25146">
        <v>723.41899999999998</v>
      </c>
    </row>
    <row r="25147" spans="1:9" x14ac:dyDescent="0.25">
      <c r="A25147" t="s">
        <v>44663</v>
      </c>
      <c r="B25147">
        <v>13118</v>
      </c>
      <c r="C25147" s="2">
        <f>DATEVALUE("2025-06-03")</f>
        <v>44349</v>
      </c>
      <c r="D25147" s="1">
        <f>TIMEVALUE("17:24:10")</f>
        <v>0.7251157407407407</v>
      </c>
      <c r="E25147" s="2">
        <f>DATEVALUE("2025-06-03")</f>
        <v>44349</v>
      </c>
      <c r="F25147" s="1">
        <f>TIMEVALUE("17:27:31")</f>
        <v>0.72744212962962962</v>
      </c>
      <c r="G25147" t="s">
        <v>124</v>
      </c>
      <c r="H25147" t="s">
        <v>44664</v>
      </c>
      <c r="I25147">
        <v>735.92200000000003</v>
      </c>
    </row>
    <row r="25148" spans="1:9" x14ac:dyDescent="0.25">
      <c r="A25148" t="s">
        <v>44665</v>
      </c>
      <c r="B25148">
        <v>13118</v>
      </c>
      <c r="C25148" s="2">
        <f>DATEVALUE("2025-06-17")</f>
        <v>44363</v>
      </c>
      <c r="D25148" s="1">
        <f>TIMEVALUE("15:25:35")</f>
        <v>0.64276620370370374</v>
      </c>
      <c r="E25148" s="2">
        <f>DATEVALUE("2025-06-17")</f>
        <v>44363</v>
      </c>
      <c r="F25148" s="1">
        <f>TIMEVALUE("15:29:27")</f>
        <v>0.64545138888888887</v>
      </c>
      <c r="G25148" t="s">
        <v>2554</v>
      </c>
      <c r="H25148" t="s">
        <v>8651</v>
      </c>
      <c r="I25148">
        <v>720.29499999999996</v>
      </c>
    </row>
    <row r="25149" spans="1:9" x14ac:dyDescent="0.25">
      <c r="A25149" t="s">
        <v>44666</v>
      </c>
      <c r="B25149">
        <v>13118</v>
      </c>
      <c r="C25149" s="2">
        <f>DATEVALUE("2025-06-03")</f>
        <v>44349</v>
      </c>
      <c r="D25149" s="1">
        <f>TIMEVALUE("17:58:14")</f>
        <v>0.7487731481481481</v>
      </c>
      <c r="E25149" s="2">
        <f>DATEVALUE("2025-06-03")</f>
        <v>44349</v>
      </c>
      <c r="F25149" s="1">
        <f>TIMEVALUE("18:01:11")</f>
        <v>0.75082175925925931</v>
      </c>
      <c r="G25149" t="s">
        <v>324</v>
      </c>
      <c r="H25149" t="s">
        <v>7603</v>
      </c>
      <c r="I25149">
        <v>730.27300000000002</v>
      </c>
    </row>
    <row r="25150" spans="1:9" x14ac:dyDescent="0.25">
      <c r="A25150" t="s">
        <v>44667</v>
      </c>
      <c r="B25150">
        <v>13118</v>
      </c>
      <c r="C25150" s="2">
        <f>DATEVALUE("2025-06-06")</f>
        <v>44352</v>
      </c>
      <c r="D25150" s="1">
        <f>TIMEVALUE("10:51:09")</f>
        <v>0.45218750000000002</v>
      </c>
      <c r="E25150" s="2">
        <f>DATEVALUE("2025-06-06")</f>
        <v>44352</v>
      </c>
      <c r="F25150" s="1">
        <f>TIMEVALUE("10:53:57")</f>
        <v>0.45413194444444444</v>
      </c>
      <c r="G25150" t="s">
        <v>3034</v>
      </c>
      <c r="H25150" t="s">
        <v>37994</v>
      </c>
      <c r="I25150">
        <v>714.19200000000001</v>
      </c>
    </row>
    <row r="25151" spans="1:9" x14ac:dyDescent="0.25">
      <c r="A25151" t="s">
        <v>44668</v>
      </c>
      <c r="B25151">
        <v>13118</v>
      </c>
      <c r="C25151" s="2">
        <f t="shared" ref="C25151:C25163" si="2562">DATEVALUE("2025-06-03")</f>
        <v>44349</v>
      </c>
      <c r="D25151" s="1">
        <f>TIMEVALUE("18:15:47")</f>
        <v>0.76096064814814812</v>
      </c>
      <c r="E25151" s="2">
        <f t="shared" ref="E25151:E25163" si="2563">DATEVALUE("2025-06-03")</f>
        <v>44349</v>
      </c>
      <c r="F25151" s="1">
        <f>TIMEVALUE("18:17:54")</f>
        <v>0.7624305555555555</v>
      </c>
      <c r="G25151" t="s">
        <v>799</v>
      </c>
      <c r="H25151" t="s">
        <v>44669</v>
      </c>
      <c r="I25151">
        <v>721.78099999999995</v>
      </c>
    </row>
    <row r="25152" spans="1:9" x14ac:dyDescent="0.25">
      <c r="A25152" t="s">
        <v>44670</v>
      </c>
      <c r="B25152">
        <v>13118</v>
      </c>
      <c r="C25152" s="2">
        <f t="shared" si="2562"/>
        <v>44349</v>
      </c>
      <c r="D25152" s="1">
        <f>TIMEVALUE("17:35:12")</f>
        <v>0.73277777777777775</v>
      </c>
      <c r="E25152" s="2">
        <f t="shared" si="2563"/>
        <v>44349</v>
      </c>
      <c r="F25152" s="1">
        <f>TIMEVALUE("17:41:35")</f>
        <v>0.73721064814814818</v>
      </c>
      <c r="G25152" t="s">
        <v>1758</v>
      </c>
      <c r="H25152" t="s">
        <v>44671</v>
      </c>
      <c r="I25152">
        <v>735.96799999999996</v>
      </c>
    </row>
    <row r="25153" spans="1:9" x14ac:dyDescent="0.25">
      <c r="A25153" t="s">
        <v>44672</v>
      </c>
      <c r="B25153">
        <v>13118</v>
      </c>
      <c r="C25153" s="2">
        <f t="shared" si="2562"/>
        <v>44349</v>
      </c>
      <c r="D25153" s="1">
        <f>TIMEVALUE("16:55:33")</f>
        <v>0.70524305555555555</v>
      </c>
      <c r="E25153" s="2">
        <f t="shared" si="2563"/>
        <v>44349</v>
      </c>
      <c r="F25153" s="1">
        <f>TIMEVALUE("16:58:03")</f>
        <v>0.70697916666666671</v>
      </c>
      <c r="G25153" t="s">
        <v>458</v>
      </c>
      <c r="H25153" t="s">
        <v>44673</v>
      </c>
      <c r="I25153">
        <v>746.77700000000004</v>
      </c>
    </row>
    <row r="25154" spans="1:9" x14ac:dyDescent="0.25">
      <c r="A25154" t="s">
        <v>44674</v>
      </c>
      <c r="B25154">
        <v>13118</v>
      </c>
      <c r="C25154" s="2">
        <f t="shared" si="2562"/>
        <v>44349</v>
      </c>
      <c r="D25154" s="1">
        <f>TIMEVALUE("17:51:11")</f>
        <v>0.74387731481481478</v>
      </c>
      <c r="E25154" s="2">
        <f t="shared" si="2563"/>
        <v>44349</v>
      </c>
      <c r="F25154" s="1">
        <f>TIMEVALUE("17:54:53")</f>
        <v>0.7464467592592593</v>
      </c>
      <c r="G25154" t="s">
        <v>2522</v>
      </c>
      <c r="H25154" t="s">
        <v>12243</v>
      </c>
      <c r="I25154">
        <v>730.33900000000006</v>
      </c>
    </row>
    <row r="25155" spans="1:9" x14ac:dyDescent="0.25">
      <c r="A25155" t="s">
        <v>44675</v>
      </c>
      <c r="B25155">
        <v>13118</v>
      </c>
      <c r="C25155" s="2">
        <f t="shared" si="2562"/>
        <v>44349</v>
      </c>
      <c r="D25155" s="1">
        <f>TIMEVALUE("16:30:39")</f>
        <v>0.68795138888888885</v>
      </c>
      <c r="E25155" s="2">
        <f t="shared" si="2563"/>
        <v>44349</v>
      </c>
      <c r="F25155" s="1">
        <f>TIMEVALUE("16:41:13")</f>
        <v>0.69528935185185181</v>
      </c>
      <c r="G25155" t="s">
        <v>7205</v>
      </c>
      <c r="H25155" t="s">
        <v>44676</v>
      </c>
      <c r="I25155">
        <v>734.66600000000005</v>
      </c>
    </row>
    <row r="25156" spans="1:9" x14ac:dyDescent="0.25">
      <c r="A25156" t="s">
        <v>44677</v>
      </c>
      <c r="B25156">
        <v>13118</v>
      </c>
      <c r="C25156" s="2">
        <f t="shared" si="2562"/>
        <v>44349</v>
      </c>
      <c r="D25156" s="1">
        <f>TIMEVALUE("18:08:40")</f>
        <v>0.75601851851851853</v>
      </c>
      <c r="E25156" s="2">
        <f t="shared" si="2563"/>
        <v>44349</v>
      </c>
      <c r="F25156" s="1">
        <f>TIMEVALUE("18:11:59")</f>
        <v>0.75832175925925926</v>
      </c>
      <c r="G25156" t="s">
        <v>816</v>
      </c>
      <c r="H25156" t="s">
        <v>8967</v>
      </c>
      <c r="I25156">
        <v>721.94299999999998</v>
      </c>
    </row>
    <row r="25157" spans="1:9" x14ac:dyDescent="0.25">
      <c r="A25157" t="s">
        <v>44678</v>
      </c>
      <c r="B25157">
        <v>13118</v>
      </c>
      <c r="C25157" s="2">
        <f t="shared" si="2562"/>
        <v>44349</v>
      </c>
      <c r="D25157" s="1">
        <f>TIMEVALUE("10:53:17")</f>
        <v>0.45366898148148149</v>
      </c>
      <c r="E25157" s="2">
        <f t="shared" si="2563"/>
        <v>44349</v>
      </c>
      <c r="F25157" s="1">
        <f>TIMEVALUE("10:57:15")</f>
        <v>0.45642361111111113</v>
      </c>
      <c r="G25157" t="s">
        <v>3040</v>
      </c>
      <c r="H25157" t="s">
        <v>44679</v>
      </c>
      <c r="I25157">
        <v>725.23800000000006</v>
      </c>
    </row>
    <row r="25158" spans="1:9" x14ac:dyDescent="0.25">
      <c r="A25158" t="s">
        <v>44680</v>
      </c>
      <c r="B25158">
        <v>13118</v>
      </c>
      <c r="C25158" s="2">
        <f t="shared" si="2562"/>
        <v>44349</v>
      </c>
      <c r="D25158" s="1">
        <f>TIMEVALUE("17:02:40")</f>
        <v>0.71018518518518514</v>
      </c>
      <c r="E25158" s="2">
        <f t="shared" si="2563"/>
        <v>44349</v>
      </c>
      <c r="F25158" s="1">
        <f>TIMEVALUE("17:06:25")</f>
        <v>0.71278935185185188</v>
      </c>
      <c r="G25158" t="s">
        <v>3362</v>
      </c>
      <c r="H25158" t="s">
        <v>44681</v>
      </c>
      <c r="I25158">
        <v>746.31500000000005</v>
      </c>
    </row>
    <row r="25159" spans="1:9" x14ac:dyDescent="0.25">
      <c r="A25159" t="s">
        <v>44682</v>
      </c>
      <c r="B25159">
        <v>13118</v>
      </c>
      <c r="C25159" s="2">
        <f t="shared" si="2562"/>
        <v>44349</v>
      </c>
      <c r="D25159" s="1">
        <f>TIMEVALUE("10:05:49")</f>
        <v>0.42070601851851852</v>
      </c>
      <c r="E25159" s="2">
        <f t="shared" si="2563"/>
        <v>44349</v>
      </c>
      <c r="F25159" s="1">
        <f>TIMEVALUE("10:08:32")</f>
        <v>0.42259259259259258</v>
      </c>
      <c r="G25159" t="s">
        <v>563</v>
      </c>
      <c r="H25159" t="s">
        <v>44683</v>
      </c>
      <c r="I25159">
        <v>752.17</v>
      </c>
    </row>
    <row r="25160" spans="1:9" x14ac:dyDescent="0.25">
      <c r="A25160" t="s">
        <v>44684</v>
      </c>
      <c r="B25160">
        <v>13118</v>
      </c>
      <c r="C25160" s="2">
        <f t="shared" si="2562"/>
        <v>44349</v>
      </c>
      <c r="D25160" s="1">
        <f>TIMEVALUE("16:09:51")</f>
        <v>0.67350694444444448</v>
      </c>
      <c r="E25160" s="2">
        <f t="shared" si="2563"/>
        <v>44349</v>
      </c>
      <c r="F25160" s="1">
        <f>TIMEVALUE("16:13:04")</f>
        <v>0.67574074074074075</v>
      </c>
      <c r="G25160" t="s">
        <v>209</v>
      </c>
      <c r="H25160" t="s">
        <v>44685</v>
      </c>
      <c r="I25160">
        <v>734.72900000000004</v>
      </c>
    </row>
    <row r="25161" spans="1:9" x14ac:dyDescent="0.25">
      <c r="A25161" t="s">
        <v>44686</v>
      </c>
      <c r="B25161">
        <v>13118</v>
      </c>
      <c r="C25161" s="2">
        <f t="shared" si="2562"/>
        <v>44349</v>
      </c>
      <c r="D25161" s="1">
        <f>TIMEVALUE("10:16:34")</f>
        <v>0.4281712962962963</v>
      </c>
      <c r="E25161" s="2">
        <f t="shared" si="2563"/>
        <v>44349</v>
      </c>
      <c r="F25161" s="1">
        <f>TIMEVALUE("10:19:32")</f>
        <v>0.43023148148148149</v>
      </c>
      <c r="G25161" t="s">
        <v>2976</v>
      </c>
      <c r="H25161" t="s">
        <v>44687</v>
      </c>
      <c r="I25161">
        <v>746.56500000000005</v>
      </c>
    </row>
    <row r="25162" spans="1:9" x14ac:dyDescent="0.25">
      <c r="A25162" t="s">
        <v>44688</v>
      </c>
      <c r="B25162">
        <v>13118</v>
      </c>
      <c r="C25162" s="2">
        <f t="shared" si="2562"/>
        <v>44349</v>
      </c>
      <c r="D25162" s="1">
        <f>TIMEVALUE("15:29:44")</f>
        <v>0.64564814814814819</v>
      </c>
      <c r="E25162" s="2">
        <f t="shared" si="2563"/>
        <v>44349</v>
      </c>
      <c r="F25162" s="1">
        <f>TIMEVALUE("15:33:59")</f>
        <v>0.64859953703703699</v>
      </c>
      <c r="G25162" t="s">
        <v>2125</v>
      </c>
      <c r="H25162" t="s">
        <v>44689</v>
      </c>
      <c r="I25162">
        <v>725.20799999999997</v>
      </c>
    </row>
    <row r="25163" spans="1:9" x14ac:dyDescent="0.25">
      <c r="A25163" t="s">
        <v>44690</v>
      </c>
      <c r="B25163">
        <v>13118</v>
      </c>
      <c r="C25163" s="2">
        <f t="shared" si="2562"/>
        <v>44349</v>
      </c>
      <c r="D25163" s="1">
        <f>TIMEVALUE("10:26:49")</f>
        <v>0.43528935185185186</v>
      </c>
      <c r="E25163" s="2">
        <f t="shared" si="2563"/>
        <v>44349</v>
      </c>
      <c r="F25163" s="1">
        <f>TIMEVALUE("10:36:48")</f>
        <v>0.44222222222222224</v>
      </c>
      <c r="G25163" t="s">
        <v>1323</v>
      </c>
      <c r="H25163" t="s">
        <v>44691</v>
      </c>
      <c r="I25163">
        <v>743.16600000000005</v>
      </c>
    </row>
    <row r="25164" spans="1:9" x14ac:dyDescent="0.25">
      <c r="A25164" t="s">
        <v>44692</v>
      </c>
      <c r="B25164">
        <v>11428620</v>
      </c>
      <c r="C25164" s="2">
        <f>DATEVALUE("2025-07-12")</f>
        <v>44388</v>
      </c>
      <c r="D25164" s="1">
        <f>TIMEVALUE("10:00:12")</f>
        <v>0.41680555555555554</v>
      </c>
      <c r="E25164" s="2">
        <f>DATEVALUE("2025-07-12")</f>
        <v>44388</v>
      </c>
      <c r="F25164" s="1">
        <f>TIMEVALUE("10:04:06")</f>
        <v>0.41951388888888891</v>
      </c>
      <c r="G25164" t="s">
        <v>714</v>
      </c>
      <c r="H25164" t="s">
        <v>44693</v>
      </c>
      <c r="I25164">
        <v>709.53099999999995</v>
      </c>
    </row>
    <row r="25165" spans="1:9" x14ac:dyDescent="0.25">
      <c r="A25165">
        <v>1</v>
      </c>
      <c r="B25165">
        <v>13115</v>
      </c>
      <c r="C25165" s="2">
        <f t="shared" ref="C25165:C25210" si="2564">DATEVALUE("2025-07-29")</f>
        <v>44405</v>
      </c>
      <c r="D25165" s="1">
        <f>TIMEVALUE("10:22:31")</f>
        <v>0.43230324074074072</v>
      </c>
      <c r="E25165" s="2">
        <f t="shared" ref="E25165:E25210" si="2565">DATEVALUE("2025-07-29")</f>
        <v>44405</v>
      </c>
      <c r="F25165" s="1">
        <f>TIMEVALUE("10:24:14")</f>
        <v>0.43349537037037039</v>
      </c>
      <c r="G25165" t="s">
        <v>3532</v>
      </c>
      <c r="H25165" t="s">
        <v>44694</v>
      </c>
      <c r="I25165">
        <v>695.952</v>
      </c>
    </row>
    <row r="25166" spans="1:9" x14ac:dyDescent="0.25">
      <c r="A25166">
        <v>2</v>
      </c>
      <c r="B25166">
        <v>13115</v>
      </c>
      <c r="C25166" s="2">
        <f t="shared" si="2564"/>
        <v>44405</v>
      </c>
      <c r="D25166" s="1">
        <f>TIMEVALUE("10:28:09")</f>
        <v>0.4362152777777778</v>
      </c>
      <c r="E25166" s="2">
        <f t="shared" si="2565"/>
        <v>44405</v>
      </c>
      <c r="F25166" s="1">
        <f>TIMEVALUE("10:29:13")</f>
        <v>0.43695601851851851</v>
      </c>
      <c r="G25166" t="s">
        <v>2416</v>
      </c>
      <c r="H25166" t="s">
        <v>29961</v>
      </c>
      <c r="I25166">
        <v>695.67600000000004</v>
      </c>
    </row>
    <row r="25167" spans="1:9" x14ac:dyDescent="0.25">
      <c r="A25167">
        <v>3</v>
      </c>
      <c r="B25167">
        <v>13115</v>
      </c>
      <c r="C25167" s="2">
        <f t="shared" si="2564"/>
        <v>44405</v>
      </c>
      <c r="D25167" s="1">
        <f>TIMEVALUE("10:32:30")</f>
        <v>0.4392361111111111</v>
      </c>
      <c r="E25167" s="2">
        <f t="shared" si="2565"/>
        <v>44405</v>
      </c>
      <c r="F25167" s="1">
        <f>TIMEVALUE("10:33:40")</f>
        <v>0.44004629629629627</v>
      </c>
      <c r="G25167" t="s">
        <v>2959</v>
      </c>
      <c r="H25167" t="s">
        <v>25797</v>
      </c>
      <c r="I25167">
        <v>695.39200000000005</v>
      </c>
    </row>
    <row r="25168" spans="1:9" x14ac:dyDescent="0.25">
      <c r="A25168">
        <v>4</v>
      </c>
      <c r="B25168">
        <v>13115</v>
      </c>
      <c r="C25168" s="2">
        <f t="shared" si="2564"/>
        <v>44405</v>
      </c>
      <c r="D25168" s="1">
        <f>TIMEVALUE("10:37:00")</f>
        <v>0.44236111111111109</v>
      </c>
      <c r="E25168" s="2">
        <f t="shared" si="2565"/>
        <v>44405</v>
      </c>
      <c r="F25168" s="1">
        <f>TIMEVALUE("10:37:48")</f>
        <v>0.44291666666666668</v>
      </c>
      <c r="G25168" t="s">
        <v>2223</v>
      </c>
      <c r="H25168" t="s">
        <v>34393</v>
      </c>
      <c r="I25168">
        <v>695.154</v>
      </c>
    </row>
    <row r="25169" spans="1:9" x14ac:dyDescent="0.25">
      <c r="A25169">
        <v>5</v>
      </c>
      <c r="B25169">
        <v>13115</v>
      </c>
      <c r="C25169" s="2">
        <f t="shared" si="2564"/>
        <v>44405</v>
      </c>
      <c r="D25169" s="1">
        <f>TIMEVALUE("10:42:33")</f>
        <v>0.44621527777777775</v>
      </c>
      <c r="E25169" s="2">
        <f t="shared" si="2565"/>
        <v>44405</v>
      </c>
      <c r="F25169" s="1">
        <f>TIMEVALUE("10:51:37")</f>
        <v>0.45251157407407405</v>
      </c>
      <c r="G25169" t="s">
        <v>46</v>
      </c>
      <c r="H25169" t="s">
        <v>44695</v>
      </c>
      <c r="I25169">
        <v>694.71100000000001</v>
      </c>
    </row>
    <row r="25170" spans="1:9" x14ac:dyDescent="0.25">
      <c r="A25170">
        <v>6</v>
      </c>
      <c r="B25170">
        <v>13115</v>
      </c>
      <c r="C25170" s="2">
        <f t="shared" si="2564"/>
        <v>44405</v>
      </c>
      <c r="D25170" s="1">
        <f>TIMEVALUE("10:56:17")</f>
        <v>0.45575231481481482</v>
      </c>
      <c r="E25170" s="2">
        <f t="shared" si="2565"/>
        <v>44405</v>
      </c>
      <c r="F25170" s="1">
        <f>TIMEVALUE("10:58:13")</f>
        <v>0.45709490740740738</v>
      </c>
      <c r="G25170" t="s">
        <v>557</v>
      </c>
      <c r="H25170" t="s">
        <v>34176</v>
      </c>
      <c r="I25170">
        <v>695.34100000000001</v>
      </c>
    </row>
    <row r="25171" spans="1:9" x14ac:dyDescent="0.25">
      <c r="A25171">
        <v>7</v>
      </c>
      <c r="B25171">
        <v>13115</v>
      </c>
      <c r="C25171" s="2">
        <f t="shared" si="2564"/>
        <v>44405</v>
      </c>
      <c r="D25171" s="1">
        <f>TIMEVALUE("11:00:59")</f>
        <v>0.45901620370370372</v>
      </c>
      <c r="E25171" s="2">
        <f t="shared" si="2565"/>
        <v>44405</v>
      </c>
      <c r="F25171" s="1">
        <f>TIMEVALUE("11:01:49")</f>
        <v>0.45959490740740738</v>
      </c>
      <c r="G25171" t="s">
        <v>2778</v>
      </c>
      <c r="H25171" t="s">
        <v>44696</v>
      </c>
      <c r="I25171">
        <v>695.11900000000003</v>
      </c>
    </row>
    <row r="25172" spans="1:9" x14ac:dyDescent="0.25">
      <c r="A25172">
        <v>8</v>
      </c>
      <c r="B25172">
        <v>13115</v>
      </c>
      <c r="C25172" s="2">
        <f t="shared" si="2564"/>
        <v>44405</v>
      </c>
      <c r="D25172" s="1">
        <f>TIMEVALUE("11:05:36")</f>
        <v>0.4622222222222222</v>
      </c>
      <c r="E25172" s="2">
        <f t="shared" si="2565"/>
        <v>44405</v>
      </c>
      <c r="F25172" s="1">
        <f>TIMEVALUE("11:08:25")</f>
        <v>0.46417824074074077</v>
      </c>
      <c r="G25172" t="s">
        <v>274</v>
      </c>
      <c r="H25172" t="s">
        <v>37993</v>
      </c>
      <c r="I25172">
        <v>695.11900000000003</v>
      </c>
    </row>
    <row r="25173" spans="1:9" x14ac:dyDescent="0.25">
      <c r="A25173">
        <v>9</v>
      </c>
      <c r="B25173">
        <v>13115</v>
      </c>
      <c r="C25173" s="2">
        <f t="shared" si="2564"/>
        <v>44405</v>
      </c>
      <c r="D25173" s="1">
        <f>TIMEVALUE("13:55:39")</f>
        <v>0.58031250000000001</v>
      </c>
      <c r="E25173" s="2">
        <f t="shared" si="2565"/>
        <v>44405</v>
      </c>
      <c r="F25173" s="1">
        <f>TIMEVALUE("14:08:38")</f>
        <v>0.58932870370370372</v>
      </c>
      <c r="G25173" t="s">
        <v>7265</v>
      </c>
      <c r="H25173" t="s">
        <v>5605</v>
      </c>
      <c r="I25173">
        <v>695.63599999999997</v>
      </c>
    </row>
    <row r="25174" spans="1:9" x14ac:dyDescent="0.25">
      <c r="A25174">
        <v>10</v>
      </c>
      <c r="B25174">
        <v>13115</v>
      </c>
      <c r="C25174" s="2">
        <f t="shared" si="2564"/>
        <v>44405</v>
      </c>
      <c r="D25174" s="1">
        <f>TIMEVALUE("13:51:03")</f>
        <v>0.57711805555555551</v>
      </c>
      <c r="E25174" s="2">
        <f t="shared" si="2565"/>
        <v>44405</v>
      </c>
      <c r="F25174" s="1">
        <f>TIMEVALUE("13:52:01")</f>
        <v>0.57778935185185187</v>
      </c>
      <c r="G25174" t="s">
        <v>2871</v>
      </c>
      <c r="H25174" t="s">
        <v>44697</v>
      </c>
      <c r="I25174">
        <v>695.06600000000003</v>
      </c>
    </row>
    <row r="25175" spans="1:9" x14ac:dyDescent="0.25">
      <c r="A25175">
        <v>11</v>
      </c>
      <c r="B25175">
        <v>13115</v>
      </c>
      <c r="C25175" s="2">
        <f t="shared" si="2564"/>
        <v>44405</v>
      </c>
      <c r="D25175" s="1">
        <f>TIMEVALUE("13:43:47")</f>
        <v>0.57207175925925924</v>
      </c>
      <c r="E25175" s="2">
        <f t="shared" si="2565"/>
        <v>44405</v>
      </c>
      <c r="F25175" s="1">
        <f>TIMEVALUE("13:47:49")</f>
        <v>0.57487268518518519</v>
      </c>
      <c r="G25175" t="s">
        <v>2298</v>
      </c>
      <c r="H25175" t="s">
        <v>44698</v>
      </c>
      <c r="I25175">
        <v>695.572</v>
      </c>
    </row>
    <row r="25176" spans="1:9" x14ac:dyDescent="0.25">
      <c r="A25176">
        <v>12</v>
      </c>
      <c r="B25176">
        <v>13115</v>
      </c>
      <c r="C25176" s="2">
        <f t="shared" si="2564"/>
        <v>44405</v>
      </c>
      <c r="D25176" s="1">
        <f>TIMEVALUE("13:39:51")</f>
        <v>0.56934027777777774</v>
      </c>
      <c r="E25176" s="2">
        <f t="shared" si="2565"/>
        <v>44405</v>
      </c>
      <c r="F25176" s="1">
        <f>TIMEVALUE("13:40:58")</f>
        <v>0.57011574074074078</v>
      </c>
      <c r="G25176" t="s">
        <v>529</v>
      </c>
      <c r="H25176" t="s">
        <v>27764</v>
      </c>
      <c r="I25176">
        <v>695.48900000000003</v>
      </c>
    </row>
    <row r="25177" spans="1:9" x14ac:dyDescent="0.25">
      <c r="A25177">
        <v>13</v>
      </c>
      <c r="B25177">
        <v>13115</v>
      </c>
      <c r="C25177" s="2">
        <f t="shared" si="2564"/>
        <v>44405</v>
      </c>
      <c r="D25177" s="1">
        <f>TIMEVALUE("13:21:20")</f>
        <v>0.55648148148148147</v>
      </c>
      <c r="E25177" s="2">
        <f t="shared" si="2565"/>
        <v>44405</v>
      </c>
      <c r="F25177" s="1">
        <f>TIMEVALUE("13:33:22")</f>
        <v>0.56483796296296296</v>
      </c>
      <c r="G25177" t="s">
        <v>8233</v>
      </c>
      <c r="H25177" t="s">
        <v>1004</v>
      </c>
      <c r="I25177">
        <v>700.35500000000002</v>
      </c>
    </row>
    <row r="25178" spans="1:9" x14ac:dyDescent="0.25">
      <c r="A25178">
        <v>14</v>
      </c>
      <c r="B25178">
        <v>13115</v>
      </c>
      <c r="C25178" s="2">
        <f t="shared" si="2564"/>
        <v>44405</v>
      </c>
      <c r="D25178" s="1">
        <f>TIMEVALUE("13:12:35")</f>
        <v>0.55040509259259263</v>
      </c>
      <c r="E25178" s="2">
        <f t="shared" si="2565"/>
        <v>44405</v>
      </c>
      <c r="F25178" s="1">
        <f>TIMEVALUE("13:16:43")</f>
        <v>0.55327546296296293</v>
      </c>
      <c r="G25178" t="s">
        <v>3226</v>
      </c>
      <c r="H25178" t="s">
        <v>2746</v>
      </c>
      <c r="I25178">
        <v>698.04600000000005</v>
      </c>
    </row>
    <row r="25179" spans="1:9" x14ac:dyDescent="0.25">
      <c r="A25179">
        <v>15</v>
      </c>
      <c r="B25179">
        <v>13115</v>
      </c>
      <c r="C25179" s="2">
        <f t="shared" si="2564"/>
        <v>44405</v>
      </c>
      <c r="D25179" s="1">
        <f>TIMEVALUE("13:04:40")</f>
        <v>0.5449074074074074</v>
      </c>
      <c r="E25179" s="2">
        <f t="shared" si="2565"/>
        <v>44405</v>
      </c>
      <c r="F25179" s="1">
        <f>TIMEVALUE("13:09:58")</f>
        <v>0.54858796296296297</v>
      </c>
      <c r="G25179" t="s">
        <v>3945</v>
      </c>
      <c r="H25179" t="s">
        <v>19658</v>
      </c>
      <c r="I25179">
        <v>699.43799999999999</v>
      </c>
    </row>
    <row r="25180" spans="1:9" x14ac:dyDescent="0.25">
      <c r="A25180">
        <v>16</v>
      </c>
      <c r="B25180">
        <v>13115</v>
      </c>
      <c r="C25180" s="2">
        <f t="shared" si="2564"/>
        <v>44405</v>
      </c>
      <c r="D25180" s="1">
        <f>TIMEVALUE("11:38:45")</f>
        <v>0.48524305555555558</v>
      </c>
      <c r="E25180" s="2">
        <f t="shared" si="2565"/>
        <v>44405</v>
      </c>
      <c r="F25180" s="1">
        <f>TIMEVALUE("11:53:01")</f>
        <v>0.49515046296296295</v>
      </c>
      <c r="G25180" t="s">
        <v>14693</v>
      </c>
      <c r="H25180" t="s">
        <v>33298</v>
      </c>
      <c r="I25180">
        <v>701.30899999999997</v>
      </c>
    </row>
    <row r="25181" spans="1:9" x14ac:dyDescent="0.25">
      <c r="A25181">
        <v>17</v>
      </c>
      <c r="B25181">
        <v>13115</v>
      </c>
      <c r="C25181" s="2">
        <f t="shared" si="2564"/>
        <v>44405</v>
      </c>
      <c r="D25181" s="1">
        <f>TIMEVALUE("11:31:15")</f>
        <v>0.48003472222222221</v>
      </c>
      <c r="E25181" s="2">
        <f t="shared" si="2565"/>
        <v>44405</v>
      </c>
      <c r="F25181" s="1">
        <f>TIMEVALUE("11:34:57")</f>
        <v>0.48260416666666667</v>
      </c>
      <c r="G25181" t="s">
        <v>2522</v>
      </c>
      <c r="H25181" t="s">
        <v>44699</v>
      </c>
      <c r="I25181">
        <v>702.45600000000002</v>
      </c>
    </row>
    <row r="25182" spans="1:9" x14ac:dyDescent="0.25">
      <c r="A25182">
        <v>18</v>
      </c>
      <c r="B25182">
        <v>13115</v>
      </c>
      <c r="C25182" s="2">
        <f t="shared" si="2564"/>
        <v>44405</v>
      </c>
      <c r="D25182" s="1">
        <f>TIMEVALUE("11:24:09")</f>
        <v>0.47510416666666666</v>
      </c>
      <c r="E25182" s="2">
        <f t="shared" si="2565"/>
        <v>44405</v>
      </c>
      <c r="F25182" s="1">
        <f>TIMEVALUE("11:27:03")</f>
        <v>0.47711805555555553</v>
      </c>
      <c r="G25182" t="s">
        <v>579</v>
      </c>
      <c r="H25182" t="s">
        <v>44700</v>
      </c>
      <c r="I25182">
        <v>703.34400000000005</v>
      </c>
    </row>
    <row r="25183" spans="1:9" x14ac:dyDescent="0.25">
      <c r="A25183">
        <v>19</v>
      </c>
      <c r="B25183">
        <v>13115</v>
      </c>
      <c r="C25183" s="2">
        <f t="shared" si="2564"/>
        <v>44405</v>
      </c>
      <c r="D25183" s="1">
        <f>TIMEVALUE("09:30:24")</f>
        <v>0.39611111111111114</v>
      </c>
      <c r="E25183" s="2">
        <f t="shared" si="2565"/>
        <v>44405</v>
      </c>
      <c r="F25183" s="1">
        <f>TIMEVALUE("09:30:56")</f>
        <v>0.39648148148148149</v>
      </c>
      <c r="G25183" t="s">
        <v>13593</v>
      </c>
      <c r="H25183" t="s">
        <v>38673</v>
      </c>
      <c r="I25183">
        <v>698.74400000000003</v>
      </c>
    </row>
    <row r="25184" spans="1:9" x14ac:dyDescent="0.25">
      <c r="A25184">
        <v>20</v>
      </c>
      <c r="B25184">
        <v>13115</v>
      </c>
      <c r="C25184" s="2">
        <f t="shared" si="2564"/>
        <v>44405</v>
      </c>
      <c r="D25184" s="1">
        <f>TIMEVALUE("09:33:26")</f>
        <v>0.3982175925925926</v>
      </c>
      <c r="E25184" s="2">
        <f t="shared" si="2565"/>
        <v>44405</v>
      </c>
      <c r="F25184" s="1">
        <f>TIMEVALUE("09:34:02")</f>
        <v>0.39863425925925927</v>
      </c>
      <c r="G25184" t="s">
        <v>1600</v>
      </c>
      <c r="H25184" t="s">
        <v>31161</v>
      </c>
      <c r="I25184">
        <v>698.60799999999995</v>
      </c>
    </row>
    <row r="25185" spans="1:9" x14ac:dyDescent="0.25">
      <c r="A25185">
        <v>21</v>
      </c>
      <c r="B25185">
        <v>13115</v>
      </c>
      <c r="C25185" s="2">
        <f t="shared" si="2564"/>
        <v>44405</v>
      </c>
      <c r="D25185" s="1">
        <f>TIMEVALUE("09:36:30")</f>
        <v>0.40034722222222224</v>
      </c>
      <c r="E25185" s="2">
        <f t="shared" si="2565"/>
        <v>44405</v>
      </c>
      <c r="F25185" s="1">
        <f>TIMEVALUE("09:37:19")</f>
        <v>0.40091435185185187</v>
      </c>
      <c r="G25185" t="s">
        <v>2194</v>
      </c>
      <c r="H25185" t="s">
        <v>44701</v>
      </c>
      <c r="I25185">
        <v>697.98800000000006</v>
      </c>
    </row>
    <row r="25186" spans="1:9" x14ac:dyDescent="0.25">
      <c r="A25186">
        <v>22</v>
      </c>
      <c r="B25186">
        <v>13115</v>
      </c>
      <c r="C25186" s="2">
        <f t="shared" si="2564"/>
        <v>44405</v>
      </c>
      <c r="D25186" s="1">
        <f>TIMEVALUE("09:41:37")</f>
        <v>0.40390046296296295</v>
      </c>
      <c r="E25186" s="2">
        <f t="shared" si="2565"/>
        <v>44405</v>
      </c>
      <c r="F25186" s="1">
        <f>TIMEVALUE("09:42:22")</f>
        <v>0.40442129629629631</v>
      </c>
      <c r="G25186" t="s">
        <v>2240</v>
      </c>
      <c r="H25186" t="s">
        <v>38344</v>
      </c>
      <c r="I25186">
        <v>697.096</v>
      </c>
    </row>
    <row r="25187" spans="1:9" x14ac:dyDescent="0.25">
      <c r="A25187">
        <v>23</v>
      </c>
      <c r="B25187">
        <v>13115</v>
      </c>
      <c r="C25187" s="2">
        <f t="shared" si="2564"/>
        <v>44405</v>
      </c>
      <c r="D25187" s="1">
        <f>TIMEVALUE("09:49:03")</f>
        <v>0.4090625</v>
      </c>
      <c r="E25187" s="2">
        <f t="shared" si="2565"/>
        <v>44405</v>
      </c>
      <c r="F25187" s="1">
        <f>TIMEVALUE("09:49:40")</f>
        <v>0.40949074074074077</v>
      </c>
      <c r="G25187" t="s">
        <v>566</v>
      </c>
      <c r="H25187" t="s">
        <v>36813</v>
      </c>
      <c r="I25187">
        <v>696.553</v>
      </c>
    </row>
    <row r="25188" spans="1:9" x14ac:dyDescent="0.25">
      <c r="A25188">
        <v>24</v>
      </c>
      <c r="B25188">
        <v>13115</v>
      </c>
      <c r="C25188" s="2">
        <f t="shared" si="2564"/>
        <v>44405</v>
      </c>
      <c r="D25188" s="1">
        <f>TIMEVALUE("09:53:26")</f>
        <v>0.41210648148148149</v>
      </c>
      <c r="E25188" s="2">
        <f t="shared" si="2565"/>
        <v>44405</v>
      </c>
      <c r="F25188" s="1">
        <f>TIMEVALUE("09:53:51")</f>
        <v>0.41239583333333335</v>
      </c>
      <c r="G25188" t="s">
        <v>2894</v>
      </c>
      <c r="H25188" t="s">
        <v>17428</v>
      </c>
      <c r="I25188">
        <v>697.08</v>
      </c>
    </row>
    <row r="25189" spans="1:9" x14ac:dyDescent="0.25">
      <c r="A25189">
        <v>25</v>
      </c>
      <c r="B25189">
        <v>13115</v>
      </c>
      <c r="C25189" s="2">
        <f t="shared" si="2564"/>
        <v>44405</v>
      </c>
      <c r="D25189" s="1">
        <f>TIMEVALUE("14:38:14")</f>
        <v>0.60988425925925926</v>
      </c>
      <c r="E25189" s="2">
        <f t="shared" si="2565"/>
        <v>44405</v>
      </c>
      <c r="F25189" s="1">
        <f>TIMEVALUE("14:38:48")</f>
        <v>0.61027777777777781</v>
      </c>
      <c r="G25189" t="s">
        <v>17674</v>
      </c>
      <c r="H25189" t="s">
        <v>36365</v>
      </c>
      <c r="I25189">
        <v>696.69299999999998</v>
      </c>
    </row>
    <row r="25190" spans="1:9" x14ac:dyDescent="0.25">
      <c r="A25190">
        <v>26</v>
      </c>
      <c r="B25190">
        <v>13115</v>
      </c>
      <c r="C25190" s="2">
        <f t="shared" si="2564"/>
        <v>44405</v>
      </c>
      <c r="D25190" s="1">
        <f>TIMEVALUE("14:35:08")</f>
        <v>0.60773148148148148</v>
      </c>
      <c r="E25190" s="2">
        <f t="shared" si="2565"/>
        <v>44405</v>
      </c>
      <c r="F25190" s="1">
        <f>TIMEVALUE("14:35:38")</f>
        <v>0.60807870370370365</v>
      </c>
      <c r="G25190" t="s">
        <v>808</v>
      </c>
      <c r="H25190" t="s">
        <v>44702</v>
      </c>
      <c r="I25190">
        <v>696.66700000000003</v>
      </c>
    </row>
    <row r="25191" spans="1:9" x14ac:dyDescent="0.25">
      <c r="A25191">
        <v>27</v>
      </c>
      <c r="B25191">
        <v>13115</v>
      </c>
      <c r="C25191" s="2">
        <f t="shared" si="2564"/>
        <v>44405</v>
      </c>
      <c r="D25191" s="1">
        <f>TIMEVALUE("14:32:11")</f>
        <v>0.60568287037037039</v>
      </c>
      <c r="E25191" s="2">
        <f t="shared" si="2565"/>
        <v>44405</v>
      </c>
      <c r="F25191" s="1">
        <f>TIMEVALUE("14:32:48")</f>
        <v>0.60611111111111116</v>
      </c>
      <c r="G25191" t="s">
        <v>566</v>
      </c>
      <c r="H25191" t="s">
        <v>44703</v>
      </c>
      <c r="I25191">
        <v>696.45399999999995</v>
      </c>
    </row>
    <row r="25192" spans="1:9" x14ac:dyDescent="0.25">
      <c r="A25192">
        <v>28</v>
      </c>
      <c r="B25192">
        <v>13115</v>
      </c>
      <c r="C25192" s="2">
        <f t="shared" si="2564"/>
        <v>44405</v>
      </c>
      <c r="D25192" s="1">
        <f>TIMEVALUE("14:27:38")</f>
        <v>0.60252314814814811</v>
      </c>
      <c r="E25192" s="2">
        <f t="shared" si="2565"/>
        <v>44405</v>
      </c>
      <c r="F25192" s="1">
        <f>TIMEVALUE("14:28:09")</f>
        <v>0.60288194444444443</v>
      </c>
      <c r="G25192" t="s">
        <v>17811</v>
      </c>
      <c r="H25192" t="s">
        <v>31446</v>
      </c>
      <c r="I25192">
        <v>696.30200000000002</v>
      </c>
    </row>
    <row r="25193" spans="1:9" x14ac:dyDescent="0.25">
      <c r="A25193">
        <v>29</v>
      </c>
      <c r="B25193">
        <v>13115</v>
      </c>
      <c r="C25193" s="2">
        <f t="shared" si="2564"/>
        <v>44405</v>
      </c>
      <c r="D25193" s="1">
        <f>TIMEVALUE("14:23:18")</f>
        <v>0.5995138888888889</v>
      </c>
      <c r="E25193" s="2">
        <f t="shared" si="2565"/>
        <v>44405</v>
      </c>
      <c r="F25193" s="1">
        <f>TIMEVALUE("14:23:51")</f>
        <v>0.59989583333333329</v>
      </c>
      <c r="G25193" t="s">
        <v>1395</v>
      </c>
      <c r="H25193" t="s">
        <v>39057</v>
      </c>
      <c r="I25193">
        <v>696.20600000000002</v>
      </c>
    </row>
    <row r="25194" spans="1:9" x14ac:dyDescent="0.25">
      <c r="A25194">
        <v>30</v>
      </c>
      <c r="B25194">
        <v>13115</v>
      </c>
      <c r="C25194" s="2">
        <f t="shared" si="2564"/>
        <v>44405</v>
      </c>
      <c r="D25194" s="1">
        <f>TIMEVALUE("07:53:41")</f>
        <v>0.32894675925925926</v>
      </c>
      <c r="E25194" s="2">
        <f t="shared" si="2565"/>
        <v>44405</v>
      </c>
      <c r="F25194" s="1">
        <f>TIMEVALUE("07:54:39")</f>
        <v>0.32961805555555557</v>
      </c>
      <c r="G25194" t="s">
        <v>2871</v>
      </c>
      <c r="H25194" t="s">
        <v>44704</v>
      </c>
      <c r="I25194">
        <v>697.25699999999995</v>
      </c>
    </row>
    <row r="25195" spans="1:9" x14ac:dyDescent="0.25">
      <c r="A25195">
        <v>31</v>
      </c>
      <c r="B25195">
        <v>13115</v>
      </c>
      <c r="C25195" s="2">
        <f t="shared" si="2564"/>
        <v>44405</v>
      </c>
      <c r="D25195" s="1">
        <f>TIMEVALUE("07:57:28")</f>
        <v>0.33157407407407408</v>
      </c>
      <c r="E25195" s="2">
        <f t="shared" si="2565"/>
        <v>44405</v>
      </c>
      <c r="F25195" s="1">
        <f>TIMEVALUE("07:58:15")</f>
        <v>0.33211805555555557</v>
      </c>
      <c r="G25195" t="s">
        <v>2639</v>
      </c>
      <c r="H25195" t="s">
        <v>35691</v>
      </c>
      <c r="I25195">
        <v>697.04200000000003</v>
      </c>
    </row>
    <row r="25196" spans="1:9" x14ac:dyDescent="0.25">
      <c r="A25196">
        <v>32</v>
      </c>
      <c r="B25196">
        <v>13115</v>
      </c>
      <c r="C25196" s="2">
        <f t="shared" si="2564"/>
        <v>44405</v>
      </c>
      <c r="D25196" s="1">
        <f>TIMEVALUE("08:01:39")</f>
        <v>0.33447916666666666</v>
      </c>
      <c r="E25196" s="2">
        <f t="shared" si="2565"/>
        <v>44405</v>
      </c>
      <c r="F25196" s="1">
        <f>TIMEVALUE("08:02:13")</f>
        <v>0.3348726851851852</v>
      </c>
      <c r="G25196" t="s">
        <v>17674</v>
      </c>
      <c r="H25196" t="s">
        <v>31365</v>
      </c>
      <c r="I25196">
        <v>697.07799999999997</v>
      </c>
    </row>
    <row r="25197" spans="1:9" x14ac:dyDescent="0.25">
      <c r="A25197">
        <v>33</v>
      </c>
      <c r="B25197">
        <v>13115</v>
      </c>
      <c r="C25197" s="2">
        <f t="shared" si="2564"/>
        <v>44405</v>
      </c>
      <c r="D25197" s="1">
        <f>TIMEVALUE("08:09:09")</f>
        <v>0.33968749999999998</v>
      </c>
      <c r="E25197" s="2">
        <f t="shared" si="2565"/>
        <v>44405</v>
      </c>
      <c r="F25197" s="1">
        <f>TIMEVALUE("08:09:47")</f>
        <v>0.34012731481481484</v>
      </c>
      <c r="G25197" t="s">
        <v>753</v>
      </c>
      <c r="H25197" t="s">
        <v>19032</v>
      </c>
      <c r="I25197">
        <v>696.50099999999998</v>
      </c>
    </row>
    <row r="25198" spans="1:9" x14ac:dyDescent="0.25">
      <c r="A25198">
        <v>34</v>
      </c>
      <c r="B25198">
        <v>13115</v>
      </c>
      <c r="C25198" s="2">
        <f t="shared" si="2564"/>
        <v>44405</v>
      </c>
      <c r="D25198" s="1">
        <f>TIMEVALUE("08:11:57")</f>
        <v>0.34163194444444445</v>
      </c>
      <c r="E25198" s="2">
        <f t="shared" si="2565"/>
        <v>44405</v>
      </c>
      <c r="F25198" s="1">
        <f>TIMEVALUE("08:12:29")</f>
        <v>0.3420023148148148</v>
      </c>
      <c r="G25198" t="s">
        <v>13593</v>
      </c>
      <c r="H25198" t="s">
        <v>37491</v>
      </c>
      <c r="I25198">
        <v>696.39400000000001</v>
      </c>
    </row>
    <row r="25199" spans="1:9" x14ac:dyDescent="0.25">
      <c r="A25199">
        <v>35</v>
      </c>
      <c r="B25199">
        <v>13115</v>
      </c>
      <c r="C25199" s="2">
        <f t="shared" si="2564"/>
        <v>44405</v>
      </c>
      <c r="D25199" s="1">
        <f>TIMEVALUE("08:15:28")</f>
        <v>0.34407407407407409</v>
      </c>
      <c r="E25199" s="2">
        <f t="shared" si="2565"/>
        <v>44405</v>
      </c>
      <c r="F25199" s="1">
        <f>TIMEVALUE("08:16:10")</f>
        <v>0.34456018518518516</v>
      </c>
      <c r="G25199" t="s">
        <v>4717</v>
      </c>
      <c r="H25199" t="s">
        <v>34602</v>
      </c>
      <c r="I25199">
        <v>696.35699999999997</v>
      </c>
    </row>
    <row r="25200" spans="1:9" x14ac:dyDescent="0.25">
      <c r="A25200">
        <v>36</v>
      </c>
      <c r="B25200">
        <v>13115</v>
      </c>
      <c r="C25200" s="2">
        <f t="shared" si="2564"/>
        <v>44405</v>
      </c>
      <c r="D25200" s="1">
        <f>TIMEVALUE("09:02:15")</f>
        <v>0.37656250000000002</v>
      </c>
      <c r="E25200" s="2">
        <f t="shared" si="2565"/>
        <v>44405</v>
      </c>
      <c r="F25200" s="1">
        <f>TIMEVALUE("09:02:59")</f>
        <v>0.37707175925925923</v>
      </c>
      <c r="G25200" t="s">
        <v>532</v>
      </c>
      <c r="H25200" t="s">
        <v>44705</v>
      </c>
      <c r="I25200">
        <v>699.97900000000004</v>
      </c>
    </row>
    <row r="25201" spans="1:9" x14ac:dyDescent="0.25">
      <c r="A25201">
        <v>37</v>
      </c>
      <c r="B25201">
        <v>13115</v>
      </c>
      <c r="C25201" s="2">
        <f t="shared" si="2564"/>
        <v>44405</v>
      </c>
      <c r="D25201" s="1">
        <f>TIMEVALUE("09:05:24")</f>
        <v>0.37874999999999998</v>
      </c>
      <c r="E25201" s="2">
        <f t="shared" si="2565"/>
        <v>44405</v>
      </c>
      <c r="F25201" s="1">
        <f>TIMEVALUE("09:05:49")</f>
        <v>0.37903935185185184</v>
      </c>
      <c r="G25201" t="s">
        <v>2894</v>
      </c>
      <c r="H25201" t="s">
        <v>20973</v>
      </c>
      <c r="I25201">
        <v>700.09299999999996</v>
      </c>
    </row>
    <row r="25202" spans="1:9" x14ac:dyDescent="0.25">
      <c r="A25202">
        <v>38</v>
      </c>
      <c r="B25202">
        <v>13115</v>
      </c>
      <c r="C25202" s="2">
        <f t="shared" si="2564"/>
        <v>44405</v>
      </c>
      <c r="D25202" s="1">
        <f>TIMEVALUE("09:08:55")</f>
        <v>0.38119212962962962</v>
      </c>
      <c r="E25202" s="2">
        <f t="shared" si="2565"/>
        <v>44405</v>
      </c>
      <c r="F25202" s="1">
        <f>TIMEVALUE("09:09:26")</f>
        <v>0.38155092592592593</v>
      </c>
      <c r="G25202" t="s">
        <v>17811</v>
      </c>
      <c r="H25202" t="s">
        <v>28992</v>
      </c>
      <c r="I25202">
        <v>700.37800000000004</v>
      </c>
    </row>
    <row r="25203" spans="1:9" x14ac:dyDescent="0.25">
      <c r="A25203">
        <v>39</v>
      </c>
      <c r="B25203">
        <v>13115</v>
      </c>
      <c r="C25203" s="2">
        <f t="shared" si="2564"/>
        <v>44405</v>
      </c>
      <c r="D25203" s="1">
        <f>TIMEVALUE("09:12:54")</f>
        <v>0.38395833333333335</v>
      </c>
      <c r="E25203" s="2">
        <f t="shared" si="2565"/>
        <v>44405</v>
      </c>
      <c r="F25203" s="1">
        <f>TIMEVALUE("09:13:23")</f>
        <v>0.38429398148148147</v>
      </c>
      <c r="G25203" t="s">
        <v>12009</v>
      </c>
      <c r="H25203" t="s">
        <v>18628</v>
      </c>
      <c r="I25203">
        <v>699.41099999999994</v>
      </c>
    </row>
    <row r="25204" spans="1:9" x14ac:dyDescent="0.25">
      <c r="A25204">
        <v>40</v>
      </c>
      <c r="B25204">
        <v>13115</v>
      </c>
      <c r="C25204" s="2">
        <f t="shared" si="2564"/>
        <v>44405</v>
      </c>
      <c r="D25204" s="1">
        <f>TIMEVALUE("09:23:21")</f>
        <v>0.39121527777777776</v>
      </c>
      <c r="E25204" s="2">
        <f t="shared" si="2565"/>
        <v>44405</v>
      </c>
      <c r="F25204" s="1">
        <f>TIMEVALUE("09:23:52")</f>
        <v>0.39157407407407407</v>
      </c>
      <c r="G25204" t="s">
        <v>17811</v>
      </c>
      <c r="H25204" t="s">
        <v>35780</v>
      </c>
      <c r="I25204">
        <v>699.36900000000003</v>
      </c>
    </row>
    <row r="25205" spans="1:9" x14ac:dyDescent="0.25">
      <c r="A25205">
        <v>41</v>
      </c>
      <c r="B25205">
        <v>13115</v>
      </c>
      <c r="C25205" s="2">
        <f t="shared" si="2564"/>
        <v>44405</v>
      </c>
      <c r="D25205" s="1">
        <f>TIMEVALUE("09:27:17")</f>
        <v>0.39394675925925926</v>
      </c>
      <c r="E25205" s="2">
        <f t="shared" si="2565"/>
        <v>44405</v>
      </c>
      <c r="F25205" s="1">
        <f>TIMEVALUE("09:27:53")</f>
        <v>0.39436342592592594</v>
      </c>
      <c r="G25205" t="s">
        <v>1600</v>
      </c>
      <c r="H25205" t="s">
        <v>38039</v>
      </c>
      <c r="I25205">
        <v>699.00400000000002</v>
      </c>
    </row>
    <row r="25206" spans="1:9" x14ac:dyDescent="0.25">
      <c r="A25206">
        <v>42</v>
      </c>
      <c r="B25206">
        <v>13115</v>
      </c>
      <c r="C25206" s="2">
        <f t="shared" si="2564"/>
        <v>44405</v>
      </c>
      <c r="D25206" s="1">
        <f>TIMEVALUE("08:43:40")</f>
        <v>0.36365740740740743</v>
      </c>
      <c r="E25206" s="2">
        <f t="shared" si="2565"/>
        <v>44405</v>
      </c>
      <c r="F25206" s="1">
        <f>TIMEVALUE("08:44:32")</f>
        <v>0.36425925925925928</v>
      </c>
      <c r="G25206" t="s">
        <v>2427</v>
      </c>
      <c r="H25206" t="s">
        <v>28998</v>
      </c>
      <c r="I25206">
        <v>701.08299999999997</v>
      </c>
    </row>
    <row r="25207" spans="1:9" x14ac:dyDescent="0.25">
      <c r="A25207">
        <v>43</v>
      </c>
      <c r="B25207">
        <v>13115</v>
      </c>
      <c r="C25207" s="2">
        <f t="shared" si="2564"/>
        <v>44405</v>
      </c>
      <c r="D25207" s="1">
        <f>TIMEVALUE("08:47:54")</f>
        <v>0.36659722222222224</v>
      </c>
      <c r="E25207" s="2">
        <f t="shared" si="2565"/>
        <v>44405</v>
      </c>
      <c r="F25207" s="1">
        <f>TIMEVALUE("08:48:41")</f>
        <v>0.36714120370370368</v>
      </c>
      <c r="G25207" t="s">
        <v>2639</v>
      </c>
      <c r="H25207" t="s">
        <v>33628</v>
      </c>
      <c r="I25207">
        <v>700.50599999999997</v>
      </c>
    </row>
    <row r="25208" spans="1:9" x14ac:dyDescent="0.25">
      <c r="A25208">
        <v>44</v>
      </c>
      <c r="B25208">
        <v>13115</v>
      </c>
      <c r="C25208" s="2">
        <f t="shared" si="2564"/>
        <v>44405</v>
      </c>
      <c r="D25208" s="1">
        <f>TIMEVALUE("08:51:54")</f>
        <v>0.36937500000000001</v>
      </c>
      <c r="E25208" s="2">
        <f t="shared" si="2565"/>
        <v>44405</v>
      </c>
      <c r="F25208" s="1">
        <f>TIMEVALUE("08:52:31")</f>
        <v>0.36980324074074072</v>
      </c>
      <c r="G25208" t="s">
        <v>566</v>
      </c>
      <c r="H25208" t="s">
        <v>44706</v>
      </c>
      <c r="I25208">
        <v>699.89499999999998</v>
      </c>
    </row>
    <row r="25209" spans="1:9" x14ac:dyDescent="0.25">
      <c r="A25209">
        <v>45</v>
      </c>
      <c r="B25209">
        <v>13115</v>
      </c>
      <c r="C25209" s="2">
        <f t="shared" si="2564"/>
        <v>44405</v>
      </c>
      <c r="D25209" s="1">
        <f>TIMEVALUE("14:48:58")</f>
        <v>0.61733796296296295</v>
      </c>
      <c r="E25209" s="2">
        <f t="shared" si="2565"/>
        <v>44405</v>
      </c>
      <c r="F25209" s="1">
        <f>TIMEVALUE("14:49:30")</f>
        <v>0.6177083333333333</v>
      </c>
      <c r="G25209" t="s">
        <v>13593</v>
      </c>
      <c r="H25209" t="s">
        <v>30388</v>
      </c>
      <c r="I25209">
        <v>698.07399999999996</v>
      </c>
    </row>
    <row r="25210" spans="1:9" x14ac:dyDescent="0.25">
      <c r="A25210">
        <v>46</v>
      </c>
      <c r="B25210">
        <v>13115</v>
      </c>
      <c r="C25210" s="2">
        <f t="shared" si="2564"/>
        <v>44405</v>
      </c>
      <c r="D25210" s="1">
        <f>TIMEVALUE("14:43:13")</f>
        <v>0.61334490740740744</v>
      </c>
      <c r="E25210" s="2">
        <f t="shared" si="2565"/>
        <v>44405</v>
      </c>
      <c r="F25210" s="1">
        <f>TIMEVALUE("14:43:41")</f>
        <v>0.61366898148148152</v>
      </c>
      <c r="G25210" t="s">
        <v>11333</v>
      </c>
      <c r="H25210" t="s">
        <v>44707</v>
      </c>
      <c r="I25210">
        <v>697.13800000000003</v>
      </c>
    </row>
    <row r="25211" spans="1:9" x14ac:dyDescent="0.25">
      <c r="A25211">
        <v>47</v>
      </c>
      <c r="B25211">
        <v>13115</v>
      </c>
      <c r="C25211" s="2">
        <f>DATEVALUE("2025-07-28")</f>
        <v>44404</v>
      </c>
      <c r="D25211" s="1">
        <f>TIMEVALUE("16:02:55")</f>
        <v>0.66869212962962965</v>
      </c>
      <c r="E25211" s="2">
        <f>DATEVALUE("2025-07-28")</f>
        <v>44404</v>
      </c>
      <c r="F25211" s="1">
        <f>TIMEVALUE("16:03:35")</f>
        <v>0.66915509259259254</v>
      </c>
      <c r="G25211" t="s">
        <v>2226</v>
      </c>
      <c r="H25211" t="s">
        <v>44708</v>
      </c>
      <c r="I25211">
        <v>700.81</v>
      </c>
    </row>
    <row r="25212" spans="1:9" x14ac:dyDescent="0.25">
      <c r="A25212">
        <v>48</v>
      </c>
      <c r="B25212">
        <v>13115</v>
      </c>
      <c r="C25212" s="2">
        <f>DATEVALUE("2025-07-28")</f>
        <v>44404</v>
      </c>
      <c r="D25212" s="1">
        <f>TIMEVALUE("16:07:26")</f>
        <v>0.67182870370370373</v>
      </c>
      <c r="E25212" s="2">
        <f>DATEVALUE("2025-07-28")</f>
        <v>44404</v>
      </c>
      <c r="F25212" s="1">
        <f>TIMEVALUE("16:08:02")</f>
        <v>0.67224537037037035</v>
      </c>
      <c r="G25212" t="s">
        <v>1600</v>
      </c>
      <c r="H25212" t="s">
        <v>44709</v>
      </c>
      <c r="I25212">
        <v>700.42399999999998</v>
      </c>
    </row>
    <row r="25213" spans="1:9" x14ac:dyDescent="0.25">
      <c r="A25213">
        <v>49</v>
      </c>
      <c r="B25213">
        <v>13115</v>
      </c>
      <c r="C25213" s="2">
        <f>DATEVALUE("2025-07-28")</f>
        <v>44404</v>
      </c>
      <c r="D25213" s="1">
        <f>TIMEVALUE("16:12:12")</f>
        <v>0.67513888888888884</v>
      </c>
      <c r="E25213" s="2">
        <f>DATEVALUE("2025-07-28")</f>
        <v>44404</v>
      </c>
      <c r="F25213" s="1">
        <f>TIMEVALUE("16:12:47")</f>
        <v>0.67554398148148154</v>
      </c>
      <c r="G25213" t="s">
        <v>17425</v>
      </c>
      <c r="H25213" t="s">
        <v>18750</v>
      </c>
      <c r="I25213">
        <v>699.82600000000002</v>
      </c>
    </row>
    <row r="25214" spans="1:9" x14ac:dyDescent="0.25">
      <c r="A25214">
        <v>50</v>
      </c>
      <c r="B25214">
        <v>13115</v>
      </c>
      <c r="C25214" s="2">
        <f>DATEVALUE("2025-07-28")</f>
        <v>44404</v>
      </c>
      <c r="D25214" s="1">
        <f>TIMEVALUE("16:17:41")</f>
        <v>0.67894675925925929</v>
      </c>
      <c r="E25214" s="2">
        <f>DATEVALUE("2025-07-28")</f>
        <v>44404</v>
      </c>
      <c r="F25214" s="1">
        <f>TIMEVALUE("16:18:08")</f>
        <v>0.67925925925925923</v>
      </c>
      <c r="G25214" t="s">
        <v>18497</v>
      </c>
      <c r="H25214" t="s">
        <v>44710</v>
      </c>
      <c r="I25214">
        <v>697.88800000000003</v>
      </c>
    </row>
    <row r="25215" spans="1:9" x14ac:dyDescent="0.25">
      <c r="A25215">
        <v>51</v>
      </c>
      <c r="B25215">
        <v>13115</v>
      </c>
      <c r="C25215" s="2">
        <f>DATEVALUE("2025-07-29")</f>
        <v>44405</v>
      </c>
      <c r="D25215" s="1">
        <f>TIMEVALUE("07:43:31")</f>
        <v>0.32188657407407406</v>
      </c>
      <c r="E25215" s="2">
        <f>DATEVALUE("2025-07-29")</f>
        <v>44405</v>
      </c>
      <c r="F25215" s="1">
        <f>TIMEVALUE("07:44:05")</f>
        <v>0.3222800925925926</v>
      </c>
      <c r="G25215" t="s">
        <v>17674</v>
      </c>
      <c r="H25215" t="s">
        <v>44711</v>
      </c>
      <c r="I25215">
        <v>697.62599999999998</v>
      </c>
    </row>
    <row r="25216" spans="1:9" x14ac:dyDescent="0.25">
      <c r="A25216">
        <v>52</v>
      </c>
      <c r="B25216">
        <v>13115</v>
      </c>
      <c r="C25216" s="2">
        <f>DATEVALUE("2025-07-29")</f>
        <v>44405</v>
      </c>
      <c r="D25216" s="1">
        <f>TIMEVALUE("07:48:58")</f>
        <v>0.32567129629629632</v>
      </c>
      <c r="E25216" s="2">
        <f>DATEVALUE("2025-07-29")</f>
        <v>44405</v>
      </c>
      <c r="F25216" s="1">
        <f>TIMEVALUE("07:49:35")</f>
        <v>0.32609953703703703</v>
      </c>
      <c r="G25216" t="s">
        <v>566</v>
      </c>
      <c r="H25216" t="s">
        <v>32201</v>
      </c>
      <c r="I25216">
        <v>697.49300000000005</v>
      </c>
    </row>
    <row r="25217" spans="1:9" x14ac:dyDescent="0.25">
      <c r="A25217">
        <v>53</v>
      </c>
      <c r="B25217">
        <v>13112</v>
      </c>
      <c r="C25217" s="2">
        <f>DATEVALUE("2025-07-16")</f>
        <v>44392</v>
      </c>
      <c r="D25217" s="1">
        <f>TIMEVALUE("10:37:52")</f>
        <v>0.44296296296296295</v>
      </c>
      <c r="E25217" s="2">
        <f>DATEVALUE("2025-07-16")</f>
        <v>44392</v>
      </c>
      <c r="F25217" s="1">
        <f>TIMEVALUE("10:38:40")</f>
        <v>0.44351851851851853</v>
      </c>
      <c r="G25217" t="s">
        <v>2223</v>
      </c>
      <c r="H25217" t="s">
        <v>18782</v>
      </c>
      <c r="I25217">
        <v>701.90200000000004</v>
      </c>
    </row>
    <row r="25218" spans="1:9" x14ac:dyDescent="0.25">
      <c r="A25218">
        <v>54</v>
      </c>
      <c r="B25218">
        <v>13112</v>
      </c>
      <c r="C25218" s="2">
        <f>DATEVALUE("2025-07-16")</f>
        <v>44392</v>
      </c>
      <c r="D25218" s="1">
        <f>TIMEVALUE("10:27:28")</f>
        <v>0.43574074074074076</v>
      </c>
      <c r="E25218" s="2">
        <f>DATEVALUE("2025-07-16")</f>
        <v>44392</v>
      </c>
      <c r="F25218" s="1">
        <f>TIMEVALUE("10:28:36")</f>
        <v>0.43652777777777779</v>
      </c>
      <c r="G25218" t="s">
        <v>439</v>
      </c>
      <c r="H25218" t="s">
        <v>44712</v>
      </c>
      <c r="I25218">
        <v>701.62</v>
      </c>
    </row>
    <row r="25219" spans="1:9" x14ac:dyDescent="0.25">
      <c r="A25219">
        <v>55</v>
      </c>
      <c r="B25219">
        <v>13112</v>
      </c>
      <c r="C25219" s="2">
        <f>DATEVALUE("2025-07-16")</f>
        <v>44392</v>
      </c>
      <c r="D25219" s="1">
        <f>TIMEVALUE("10:14:47")</f>
        <v>0.42693287037037037</v>
      </c>
      <c r="E25219" s="2">
        <f>DATEVALUE("2025-07-16")</f>
        <v>44392</v>
      </c>
      <c r="F25219" s="1">
        <f>TIMEVALUE("10:15:48")</f>
        <v>0.4276388888888889</v>
      </c>
      <c r="G25219" t="s">
        <v>2334</v>
      </c>
      <c r="H25219" t="s">
        <v>5794</v>
      </c>
      <c r="I25219">
        <v>701.255</v>
      </c>
    </row>
    <row r="25220" spans="1:9" x14ac:dyDescent="0.25">
      <c r="A25220">
        <v>56</v>
      </c>
      <c r="B25220">
        <v>13112</v>
      </c>
      <c r="C25220" s="2">
        <f>DATEVALUE("2025-07-12")</f>
        <v>44388</v>
      </c>
      <c r="D25220" s="1">
        <f>TIMEVALUE("11:22:47")</f>
        <v>0.47415509259259259</v>
      </c>
      <c r="E25220" s="2">
        <f>DATEVALUE("2025-07-12")</f>
        <v>44388</v>
      </c>
      <c r="F25220" s="1">
        <f>TIMEVALUE("11:25:00")</f>
        <v>0.47569444444444442</v>
      </c>
      <c r="G25220" t="s">
        <v>560</v>
      </c>
      <c r="H25220" t="s">
        <v>44713</v>
      </c>
      <c r="I25220">
        <v>700.86</v>
      </c>
    </row>
    <row r="25221" spans="1:9" x14ac:dyDescent="0.25">
      <c r="A25221">
        <v>57</v>
      </c>
      <c r="B25221">
        <v>13112</v>
      </c>
      <c r="C25221" s="2">
        <f>DATEVALUE("2025-07-12")</f>
        <v>44388</v>
      </c>
      <c r="D25221" s="1">
        <f>TIMEVALUE("12:04:13")</f>
        <v>0.50292824074074072</v>
      </c>
      <c r="E25221" s="2">
        <f>DATEVALUE("2025-07-12")</f>
        <v>44388</v>
      </c>
      <c r="F25221" s="1">
        <f>TIMEVALUE("12:05:45")</f>
        <v>0.50399305555555551</v>
      </c>
      <c r="G25221" t="s">
        <v>2201</v>
      </c>
      <c r="H25221" t="s">
        <v>44714</v>
      </c>
      <c r="I25221">
        <v>700.86199999999997</v>
      </c>
    </row>
    <row r="25222" spans="1:9" x14ac:dyDescent="0.25">
      <c r="A25222">
        <v>58</v>
      </c>
      <c r="B25222">
        <v>13112</v>
      </c>
      <c r="C25222" s="2">
        <f>DATEVALUE("2025-07-12")</f>
        <v>44388</v>
      </c>
      <c r="D25222" s="1">
        <f>TIMEVALUE("11:01:10")</f>
        <v>0.45914351851851853</v>
      </c>
      <c r="E25222" s="2">
        <f>DATEVALUE("2025-07-12")</f>
        <v>44388</v>
      </c>
      <c r="F25222" s="1">
        <f>TIMEVALUE("11:03:17")</f>
        <v>0.46061342592592591</v>
      </c>
      <c r="G25222" t="s">
        <v>799</v>
      </c>
      <c r="H25222" t="s">
        <v>44715</v>
      </c>
      <c r="I25222">
        <v>700.48400000000004</v>
      </c>
    </row>
    <row r="25223" spans="1:9" x14ac:dyDescent="0.25">
      <c r="A25223">
        <v>59</v>
      </c>
      <c r="B25223">
        <v>13120</v>
      </c>
      <c r="C25223" s="2">
        <f>DATEVALUE("2025-07-16")</f>
        <v>44392</v>
      </c>
      <c r="D25223" s="1">
        <f>TIMEVALUE("16:14:40")</f>
        <v>0.67685185185185182</v>
      </c>
      <c r="E25223" s="2">
        <f>DATEVALUE("2025-07-16")</f>
        <v>44392</v>
      </c>
      <c r="F25223" s="1">
        <f>TIMEVALUE("16:15:29")</f>
        <v>0.6774189814814815</v>
      </c>
      <c r="G25223" t="s">
        <v>2194</v>
      </c>
      <c r="H25223" t="s">
        <v>2444</v>
      </c>
      <c r="I25223">
        <v>702.16099999999994</v>
      </c>
    </row>
    <row r="25224" spans="1:9" x14ac:dyDescent="0.25">
      <c r="A25224">
        <v>60</v>
      </c>
      <c r="B25224">
        <v>13120</v>
      </c>
      <c r="C25224" s="2">
        <f>DATEVALUE("2025-07-17")</f>
        <v>44393</v>
      </c>
      <c r="D25224" s="1">
        <f>TIMEVALUE("07:59:11")</f>
        <v>0.33276620370370369</v>
      </c>
      <c r="E25224" s="2">
        <f>DATEVALUE("2025-07-17")</f>
        <v>44393</v>
      </c>
      <c r="F25224" s="1">
        <f>TIMEVALUE("08:00:16")</f>
        <v>0.33351851851851849</v>
      </c>
      <c r="G25224" t="s">
        <v>2289</v>
      </c>
      <c r="H25224" t="s">
        <v>34345</v>
      </c>
      <c r="I25224">
        <v>701.74900000000002</v>
      </c>
    </row>
    <row r="25225" spans="1:9" x14ac:dyDescent="0.25">
      <c r="A25225">
        <v>61</v>
      </c>
      <c r="B25225">
        <v>13120</v>
      </c>
      <c r="C25225" s="2">
        <f>DATEVALUE("2025-07-17")</f>
        <v>44393</v>
      </c>
      <c r="D25225" s="1">
        <f>TIMEVALUE("08:08:35")</f>
        <v>0.33929398148148149</v>
      </c>
      <c r="E25225" s="2">
        <f>DATEVALUE("2025-07-17")</f>
        <v>44393</v>
      </c>
      <c r="F25225" s="1">
        <f>TIMEVALUE("08:09:28")</f>
        <v>0.33990740740740738</v>
      </c>
      <c r="G25225" t="s">
        <v>3399</v>
      </c>
      <c r="H25225" t="s">
        <v>26437</v>
      </c>
      <c r="I25225">
        <v>701.91700000000003</v>
      </c>
    </row>
    <row r="25226" spans="1:9" x14ac:dyDescent="0.25">
      <c r="A25226">
        <v>62</v>
      </c>
      <c r="B25226">
        <v>13120</v>
      </c>
      <c r="C25226" s="2">
        <f>DATEVALUE("2025-07-17")</f>
        <v>44393</v>
      </c>
      <c r="D25226" s="1">
        <f>TIMEVALUE("08:19:27")</f>
        <v>0.34684027777777776</v>
      </c>
      <c r="E25226" s="2">
        <f>DATEVALUE("2025-07-17")</f>
        <v>44393</v>
      </c>
      <c r="F25226" s="1">
        <f>TIMEVALUE("08:24:16")</f>
        <v>0.35018518518518521</v>
      </c>
      <c r="G25226" t="s">
        <v>3982</v>
      </c>
      <c r="H25226" t="s">
        <v>34992</v>
      </c>
      <c r="I25226">
        <v>701.88</v>
      </c>
    </row>
    <row r="25227" spans="1:9" x14ac:dyDescent="0.25">
      <c r="A25227">
        <v>63</v>
      </c>
      <c r="B25227">
        <v>13120</v>
      </c>
      <c r="C25227" s="2">
        <f>DATEVALUE("2025-07-17")</f>
        <v>44393</v>
      </c>
      <c r="D25227" s="1">
        <f>TIMEVALUE("08:31:11")</f>
        <v>0.35498842592592594</v>
      </c>
      <c r="E25227" s="2">
        <f>DATEVALUE("2025-07-17")</f>
        <v>44393</v>
      </c>
      <c r="F25227" s="1">
        <f>TIMEVALUE("08:32:26")</f>
        <v>0.35585648148148147</v>
      </c>
      <c r="G25227" t="s">
        <v>2235</v>
      </c>
      <c r="H25227" t="s">
        <v>6288</v>
      </c>
      <c r="I25227">
        <v>701.78700000000003</v>
      </c>
    </row>
    <row r="25228" spans="1:9" x14ac:dyDescent="0.25">
      <c r="A25228">
        <v>64</v>
      </c>
      <c r="B25228">
        <v>13114</v>
      </c>
      <c r="C25228" s="2">
        <f>DATEVALUE("2025-07-16")</f>
        <v>44392</v>
      </c>
      <c r="D25228" s="1">
        <f>TIMEVALUE("15:21:40")</f>
        <v>0.64004629629629628</v>
      </c>
      <c r="E25228" s="2">
        <f>DATEVALUE("2025-07-16")</f>
        <v>44392</v>
      </c>
      <c r="F25228" s="1">
        <f>TIMEVALUE("15:22:14")</f>
        <v>0.64043981481481482</v>
      </c>
      <c r="G25228" t="s">
        <v>17674</v>
      </c>
      <c r="H25228" t="s">
        <v>13692</v>
      </c>
      <c r="I25228">
        <v>703.72799999999995</v>
      </c>
    </row>
    <row r="25229" spans="1:9" x14ac:dyDescent="0.25">
      <c r="A25229">
        <v>65</v>
      </c>
      <c r="B25229">
        <v>13114</v>
      </c>
      <c r="C25229" s="2">
        <f>DATEVALUE("2025-07-16")</f>
        <v>44392</v>
      </c>
      <c r="D25229" s="1">
        <f>TIMEVALUE("15:31:49")</f>
        <v>0.64709490740740738</v>
      </c>
      <c r="E25229" s="2">
        <f>DATEVALUE("2025-07-16")</f>
        <v>44392</v>
      </c>
      <c r="F25229" s="1">
        <f>TIMEVALUE("15:32:25")</f>
        <v>0.64751157407407411</v>
      </c>
      <c r="G25229" t="s">
        <v>1600</v>
      </c>
      <c r="H25229" t="s">
        <v>44716</v>
      </c>
      <c r="I25229">
        <v>703.81700000000001</v>
      </c>
    </row>
    <row r="25230" spans="1:9" x14ac:dyDescent="0.25">
      <c r="A25230">
        <v>66</v>
      </c>
      <c r="B25230">
        <v>13114</v>
      </c>
      <c r="C25230" s="2">
        <f>DATEVALUE("2025-07-16")</f>
        <v>44392</v>
      </c>
      <c r="D25230" s="1">
        <f>TIMEVALUE("15:44:56")</f>
        <v>0.65620370370370373</v>
      </c>
      <c r="E25230" s="2">
        <f>DATEVALUE("2025-07-16")</f>
        <v>44392</v>
      </c>
      <c r="F25230" s="1">
        <f>TIMEVALUE("15:45:39")</f>
        <v>0.65670138888888885</v>
      </c>
      <c r="G25230" t="s">
        <v>2989</v>
      </c>
      <c r="H25230" t="s">
        <v>32670</v>
      </c>
      <c r="I25230">
        <v>703.87300000000005</v>
      </c>
    </row>
    <row r="25231" spans="1:9" x14ac:dyDescent="0.25">
      <c r="A25231">
        <v>67</v>
      </c>
      <c r="B25231">
        <v>13114</v>
      </c>
      <c r="C25231" s="2">
        <f>DATEVALUE("2025-07-17")</f>
        <v>44393</v>
      </c>
      <c r="D25231" s="1">
        <f>TIMEVALUE("08:10:12")</f>
        <v>0.34041666666666665</v>
      </c>
      <c r="E25231" s="2">
        <f>DATEVALUE("2025-07-17")</f>
        <v>44393</v>
      </c>
      <c r="F25231" s="1">
        <f>TIMEVALUE("08:10:46")</f>
        <v>0.34081018518518519</v>
      </c>
      <c r="G25231" t="s">
        <v>17674</v>
      </c>
      <c r="H25231" t="s">
        <v>23772</v>
      </c>
      <c r="I25231">
        <v>704.06399999999996</v>
      </c>
    </row>
    <row r="25232" spans="1:9" x14ac:dyDescent="0.25">
      <c r="A25232">
        <v>68</v>
      </c>
      <c r="B25232">
        <v>13114</v>
      </c>
      <c r="C25232" s="2">
        <f>DATEVALUE("2025-07-17")</f>
        <v>44393</v>
      </c>
      <c r="D25232" s="1">
        <f>TIMEVALUE("08:21:25")</f>
        <v>0.34820601851851851</v>
      </c>
      <c r="E25232" s="2">
        <f>DATEVALUE("2025-07-17")</f>
        <v>44393</v>
      </c>
      <c r="F25232" s="1">
        <f>TIMEVALUE("08:21:56")</f>
        <v>0.34856481481481483</v>
      </c>
      <c r="G25232" t="s">
        <v>17811</v>
      </c>
      <c r="H25232" t="s">
        <v>44717</v>
      </c>
      <c r="I25232">
        <v>703.31600000000003</v>
      </c>
    </row>
    <row r="25233" spans="1:9" x14ac:dyDescent="0.25">
      <c r="A25233">
        <v>69</v>
      </c>
      <c r="B25233">
        <v>13114</v>
      </c>
      <c r="C25233" s="2">
        <f>DATEVALUE("2025-07-17")</f>
        <v>44393</v>
      </c>
      <c r="D25233" s="1">
        <f>TIMEVALUE("08:30:50")</f>
        <v>0.35474537037037035</v>
      </c>
      <c r="E25233" s="2">
        <f>DATEVALUE("2025-07-17")</f>
        <v>44393</v>
      </c>
      <c r="F25233" s="1">
        <f>TIMEVALUE("08:31:21")</f>
        <v>0.35510416666666667</v>
      </c>
      <c r="G25233" t="s">
        <v>17811</v>
      </c>
      <c r="H25233" t="s">
        <v>35132</v>
      </c>
      <c r="I25233">
        <v>702.28499999999997</v>
      </c>
    </row>
    <row r="25234" spans="1:9" x14ac:dyDescent="0.25">
      <c r="A25234">
        <v>70</v>
      </c>
      <c r="B25234">
        <v>13112</v>
      </c>
      <c r="C25234" s="2">
        <f t="shared" ref="C25234:C25265" si="2566">DATEVALUE("2025-07-16")</f>
        <v>44392</v>
      </c>
      <c r="D25234" s="1">
        <f>TIMEVALUE("11:42:48")</f>
        <v>0.48805555555555558</v>
      </c>
      <c r="E25234" s="2">
        <f t="shared" ref="E25234:E25265" si="2567">DATEVALUE("2025-07-16")</f>
        <v>44392</v>
      </c>
      <c r="F25234" s="1">
        <f>TIMEVALUE("11:43:16")</f>
        <v>0.48837962962962961</v>
      </c>
      <c r="G25234" t="s">
        <v>11333</v>
      </c>
      <c r="H25234" t="s">
        <v>5980</v>
      </c>
      <c r="I25234">
        <v>703.12599999999998</v>
      </c>
    </row>
    <row r="25235" spans="1:9" x14ac:dyDescent="0.25">
      <c r="A25235">
        <v>71</v>
      </c>
      <c r="B25235">
        <v>13112</v>
      </c>
      <c r="C25235" s="2">
        <f t="shared" si="2566"/>
        <v>44392</v>
      </c>
      <c r="D25235" s="1">
        <f>TIMEVALUE("11:25:14")</f>
        <v>0.47585648148148146</v>
      </c>
      <c r="E25235" s="2">
        <f t="shared" si="2567"/>
        <v>44392</v>
      </c>
      <c r="F25235" s="1">
        <f>TIMEVALUE("11:26:50")</f>
        <v>0.47696759259259258</v>
      </c>
      <c r="G25235" t="s">
        <v>732</v>
      </c>
      <c r="H25235" t="s">
        <v>21556</v>
      </c>
      <c r="I25235">
        <v>703.11099999999999</v>
      </c>
    </row>
    <row r="25236" spans="1:9" x14ac:dyDescent="0.25">
      <c r="A25236">
        <v>72</v>
      </c>
      <c r="B25236">
        <v>13112</v>
      </c>
      <c r="C25236" s="2">
        <f t="shared" si="2566"/>
        <v>44392</v>
      </c>
      <c r="D25236" s="1">
        <f>TIMEVALUE("11:14:22")</f>
        <v>0.46831018518518519</v>
      </c>
      <c r="E25236" s="2">
        <f t="shared" si="2567"/>
        <v>44392</v>
      </c>
      <c r="F25236" s="1">
        <f>TIMEVALUE("11:15:03")</f>
        <v>0.46878472222222223</v>
      </c>
      <c r="G25236" t="s">
        <v>2329</v>
      </c>
      <c r="H25236" t="s">
        <v>34525</v>
      </c>
      <c r="I25236">
        <v>702.73</v>
      </c>
    </row>
    <row r="25237" spans="1:9" x14ac:dyDescent="0.25">
      <c r="A25237">
        <v>73</v>
      </c>
      <c r="B25237">
        <v>13112</v>
      </c>
      <c r="C25237" s="2">
        <f t="shared" si="2566"/>
        <v>44392</v>
      </c>
      <c r="D25237" s="1">
        <f>TIMEVALUE("11:01:02")</f>
        <v>0.45905092592592595</v>
      </c>
      <c r="E25237" s="2">
        <f t="shared" si="2567"/>
        <v>44392</v>
      </c>
      <c r="F25237" s="1">
        <f>TIMEVALUE("11:02:35")</f>
        <v>0.46012731481481484</v>
      </c>
      <c r="G25237" t="s">
        <v>427</v>
      </c>
      <c r="H25237" t="s">
        <v>28353</v>
      </c>
      <c r="I25237">
        <v>702.31399999999996</v>
      </c>
    </row>
    <row r="25238" spans="1:9" x14ac:dyDescent="0.25">
      <c r="A25238">
        <v>74</v>
      </c>
      <c r="B25238">
        <v>13120</v>
      </c>
      <c r="C25238" s="2">
        <f t="shared" si="2566"/>
        <v>44392</v>
      </c>
      <c r="D25238" s="1">
        <f>TIMEVALUE("13:59:43")</f>
        <v>0.58313657407407404</v>
      </c>
      <c r="E25238" s="2">
        <f t="shared" si="2567"/>
        <v>44392</v>
      </c>
      <c r="F25238" s="1">
        <f>TIMEVALUE("14:03:20")</f>
        <v>0.58564814814814814</v>
      </c>
      <c r="G25238" t="s">
        <v>3765</v>
      </c>
      <c r="H25238" t="s">
        <v>21442</v>
      </c>
      <c r="I25238">
        <v>704.053</v>
      </c>
    </row>
    <row r="25239" spans="1:9" x14ac:dyDescent="0.25">
      <c r="A25239">
        <v>75</v>
      </c>
      <c r="B25239">
        <v>13120</v>
      </c>
      <c r="C25239" s="2">
        <f t="shared" si="2566"/>
        <v>44392</v>
      </c>
      <c r="D25239" s="1">
        <f>TIMEVALUE("14:13:49")</f>
        <v>0.59292824074074069</v>
      </c>
      <c r="E25239" s="2">
        <f t="shared" si="2567"/>
        <v>44392</v>
      </c>
      <c r="F25239" s="1">
        <f>TIMEVALUE("14:15:17")</f>
        <v>0.59394675925925922</v>
      </c>
      <c r="G25239" t="s">
        <v>2257</v>
      </c>
      <c r="H25239" t="s">
        <v>27005</v>
      </c>
      <c r="I25239">
        <v>704.18299999999999</v>
      </c>
    </row>
    <row r="25240" spans="1:9" x14ac:dyDescent="0.25">
      <c r="A25240">
        <v>76</v>
      </c>
      <c r="B25240">
        <v>13120</v>
      </c>
      <c r="C25240" s="2">
        <f t="shared" si="2566"/>
        <v>44392</v>
      </c>
      <c r="D25240" s="1">
        <f>TIMEVALUE("14:25:20")</f>
        <v>0.60092592592592597</v>
      </c>
      <c r="E25240" s="2">
        <f t="shared" si="2567"/>
        <v>44392</v>
      </c>
      <c r="F25240" s="1">
        <f>TIMEVALUE("14:26:08")</f>
        <v>0.60148148148148151</v>
      </c>
      <c r="G25240" t="s">
        <v>2223</v>
      </c>
      <c r="H25240" t="s">
        <v>2278</v>
      </c>
      <c r="I25240">
        <v>703.85699999999997</v>
      </c>
    </row>
    <row r="25241" spans="1:9" x14ac:dyDescent="0.25">
      <c r="A25241">
        <v>77</v>
      </c>
      <c r="B25241">
        <v>13120</v>
      </c>
      <c r="C25241" s="2">
        <f t="shared" si="2566"/>
        <v>44392</v>
      </c>
      <c r="D25241" s="1">
        <f>TIMEVALUE("14:36:33")</f>
        <v>0.60871527777777779</v>
      </c>
      <c r="E25241" s="2">
        <f t="shared" si="2567"/>
        <v>44392</v>
      </c>
      <c r="F25241" s="1">
        <f>TIMEVALUE("14:37:56")</f>
        <v>0.6096759259259259</v>
      </c>
      <c r="G25241" t="s">
        <v>281</v>
      </c>
      <c r="H25241" t="s">
        <v>5188</v>
      </c>
      <c r="I25241">
        <v>703.69200000000001</v>
      </c>
    </row>
    <row r="25242" spans="1:9" x14ac:dyDescent="0.25">
      <c r="A25242">
        <v>78</v>
      </c>
      <c r="B25242">
        <v>13120</v>
      </c>
      <c r="C25242" s="2">
        <f t="shared" si="2566"/>
        <v>44392</v>
      </c>
      <c r="D25242" s="1">
        <f>TIMEVALUE("14:46:45")</f>
        <v>0.61579861111111112</v>
      </c>
      <c r="E25242" s="2">
        <f t="shared" si="2567"/>
        <v>44392</v>
      </c>
      <c r="F25242" s="1">
        <f>TIMEVALUE("14:49:34")</f>
        <v>0.61775462962962968</v>
      </c>
      <c r="G25242" t="s">
        <v>274</v>
      </c>
      <c r="H25242" t="s">
        <v>21566</v>
      </c>
      <c r="I25242">
        <v>702.98699999999997</v>
      </c>
    </row>
    <row r="25243" spans="1:9" x14ac:dyDescent="0.25">
      <c r="A25243">
        <v>79</v>
      </c>
      <c r="B25243">
        <v>13120</v>
      </c>
      <c r="C25243" s="2">
        <f t="shared" si="2566"/>
        <v>44392</v>
      </c>
      <c r="D25243" s="1">
        <f>TIMEVALUE("14:59:12")</f>
        <v>0.62444444444444447</v>
      </c>
      <c r="E25243" s="2">
        <f t="shared" si="2567"/>
        <v>44392</v>
      </c>
      <c r="F25243" s="1">
        <f>TIMEVALUE("15:00:35")</f>
        <v>0.62540509259259258</v>
      </c>
      <c r="G25243" t="s">
        <v>281</v>
      </c>
      <c r="H25243" t="s">
        <v>2168</v>
      </c>
      <c r="I25243">
        <v>702.9</v>
      </c>
    </row>
    <row r="25244" spans="1:9" x14ac:dyDescent="0.25">
      <c r="A25244">
        <v>80</v>
      </c>
      <c r="B25244">
        <v>13120</v>
      </c>
      <c r="C25244" s="2">
        <f t="shared" si="2566"/>
        <v>44392</v>
      </c>
      <c r="D25244" s="1">
        <f>TIMEVALUE("11:44:00")</f>
        <v>0.48888888888888887</v>
      </c>
      <c r="E25244" s="2">
        <f t="shared" si="2567"/>
        <v>44392</v>
      </c>
      <c r="F25244" s="1">
        <f>TIMEVALUE("11:45:05")</f>
        <v>0.48964120370370373</v>
      </c>
      <c r="G25244" t="s">
        <v>2289</v>
      </c>
      <c r="H25244" t="s">
        <v>23524</v>
      </c>
      <c r="I25244">
        <v>702.51</v>
      </c>
    </row>
    <row r="25245" spans="1:9" x14ac:dyDescent="0.25">
      <c r="A25245">
        <v>81</v>
      </c>
      <c r="B25245">
        <v>13114</v>
      </c>
      <c r="C25245" s="2">
        <f t="shared" si="2566"/>
        <v>44392</v>
      </c>
      <c r="D25245" s="1">
        <f>TIMEVALUE("13:39:51")</f>
        <v>0.56934027777777774</v>
      </c>
      <c r="E25245" s="2">
        <f t="shared" si="2567"/>
        <v>44392</v>
      </c>
      <c r="F25245" s="1">
        <f>TIMEVALUE("13:40:41")</f>
        <v>0.56991898148148146</v>
      </c>
      <c r="G25245" t="s">
        <v>2778</v>
      </c>
      <c r="H25245" t="s">
        <v>13718</v>
      </c>
      <c r="I25245">
        <v>704.09199999999998</v>
      </c>
    </row>
    <row r="25246" spans="1:9" x14ac:dyDescent="0.25">
      <c r="A25246">
        <v>82</v>
      </c>
      <c r="B25246">
        <v>13114</v>
      </c>
      <c r="C25246" s="2">
        <f t="shared" si="2566"/>
        <v>44392</v>
      </c>
      <c r="D25246" s="1">
        <f>TIMEVALUE("11:44:32")</f>
        <v>0.48925925925925928</v>
      </c>
      <c r="E25246" s="2">
        <f t="shared" si="2567"/>
        <v>44392</v>
      </c>
      <c r="F25246" s="1">
        <f>TIMEVALUE("11:45:06")</f>
        <v>0.48965277777777777</v>
      </c>
      <c r="G25246" t="s">
        <v>17674</v>
      </c>
      <c r="H25246" t="s">
        <v>33105</v>
      </c>
      <c r="I25246">
        <v>704.05399999999997</v>
      </c>
    </row>
    <row r="25247" spans="1:9" x14ac:dyDescent="0.25">
      <c r="A25247">
        <v>83</v>
      </c>
      <c r="B25247">
        <v>13114</v>
      </c>
      <c r="C25247" s="2">
        <f t="shared" si="2566"/>
        <v>44392</v>
      </c>
      <c r="D25247" s="1">
        <f>TIMEVALUE("11:18:34")</f>
        <v>0.47122685185185187</v>
      </c>
      <c r="E25247" s="2">
        <f t="shared" si="2567"/>
        <v>44392</v>
      </c>
      <c r="F25247" s="1">
        <f>TIMEVALUE("11:20:04")</f>
        <v>0.47226851851851853</v>
      </c>
      <c r="G25247" t="s">
        <v>349</v>
      </c>
      <c r="H25247" t="s">
        <v>44718</v>
      </c>
      <c r="I25247">
        <v>703.80700000000002</v>
      </c>
    </row>
    <row r="25248" spans="1:9" x14ac:dyDescent="0.25">
      <c r="A25248">
        <v>84</v>
      </c>
      <c r="B25248">
        <v>13114</v>
      </c>
      <c r="C25248" s="2">
        <f t="shared" si="2566"/>
        <v>44392</v>
      </c>
      <c r="D25248" s="1">
        <f>TIMEVALUE("13:58:48")</f>
        <v>0.58250000000000002</v>
      </c>
      <c r="E25248" s="2">
        <f t="shared" si="2567"/>
        <v>44392</v>
      </c>
      <c r="F25248" s="1">
        <f>TIMEVALUE("13:59:53")</f>
        <v>0.58325231481481477</v>
      </c>
      <c r="G25248" t="s">
        <v>2289</v>
      </c>
      <c r="H25248" t="s">
        <v>20591</v>
      </c>
      <c r="I25248">
        <v>703.96299999999997</v>
      </c>
    </row>
    <row r="25249" spans="1:9" x14ac:dyDescent="0.25">
      <c r="A25249">
        <v>85</v>
      </c>
      <c r="B25249">
        <v>13114</v>
      </c>
      <c r="C25249" s="2">
        <f t="shared" si="2566"/>
        <v>44392</v>
      </c>
      <c r="D25249" s="1">
        <f>TIMEVALUE("14:32:26")</f>
        <v>0.60585648148148152</v>
      </c>
      <c r="E25249" s="2">
        <f t="shared" si="2567"/>
        <v>44392</v>
      </c>
      <c r="F25249" s="1">
        <f>TIMEVALUE("14:33:36")</f>
        <v>0.60666666666666669</v>
      </c>
      <c r="G25249" t="s">
        <v>2959</v>
      </c>
      <c r="H25249" t="s">
        <v>555</v>
      </c>
      <c r="I25249">
        <v>703.89400000000001</v>
      </c>
    </row>
    <row r="25250" spans="1:9" x14ac:dyDescent="0.25">
      <c r="A25250">
        <v>86</v>
      </c>
      <c r="B25250">
        <v>13114</v>
      </c>
      <c r="C25250" s="2">
        <f t="shared" si="2566"/>
        <v>44392</v>
      </c>
      <c r="D25250" s="1">
        <f>TIMEVALUE("14:17:48")</f>
        <v>0.59569444444444442</v>
      </c>
      <c r="E25250" s="2">
        <f t="shared" si="2567"/>
        <v>44392</v>
      </c>
      <c r="F25250" s="1">
        <f>TIMEVALUE("14:18:22")</f>
        <v>0.59608796296296296</v>
      </c>
      <c r="G25250" t="s">
        <v>17674</v>
      </c>
      <c r="H25250" t="s">
        <v>44719</v>
      </c>
      <c r="I25250">
        <v>703.46</v>
      </c>
    </row>
    <row r="25251" spans="1:9" x14ac:dyDescent="0.25">
      <c r="A25251">
        <v>87</v>
      </c>
      <c r="B25251">
        <v>13119</v>
      </c>
      <c r="C25251" s="2">
        <f t="shared" si="2566"/>
        <v>44392</v>
      </c>
      <c r="D25251" s="1">
        <f>TIMEVALUE("15:36:04")</f>
        <v>0.65004629629629629</v>
      </c>
      <c r="E25251" s="2">
        <f t="shared" si="2567"/>
        <v>44392</v>
      </c>
      <c r="F25251" s="1">
        <f>TIMEVALUE("15:36:38")</f>
        <v>0.65043981481481483</v>
      </c>
      <c r="G25251" t="s">
        <v>17674</v>
      </c>
      <c r="H25251" t="s">
        <v>36748</v>
      </c>
      <c r="I25251">
        <v>696.65800000000002</v>
      </c>
    </row>
    <row r="25252" spans="1:9" x14ac:dyDescent="0.25">
      <c r="A25252">
        <v>88</v>
      </c>
      <c r="B25252">
        <v>13119</v>
      </c>
      <c r="C25252" s="2">
        <f t="shared" si="2566"/>
        <v>44392</v>
      </c>
      <c r="D25252" s="1">
        <f>TIMEVALUE("15:31:14")</f>
        <v>0.6466898148148148</v>
      </c>
      <c r="E25252" s="2">
        <f t="shared" si="2567"/>
        <v>44392</v>
      </c>
      <c r="F25252" s="1">
        <f>TIMEVALUE("15:33:07")</f>
        <v>0.64799768518518519</v>
      </c>
      <c r="G25252" t="s">
        <v>303</v>
      </c>
      <c r="H25252" t="s">
        <v>24595</v>
      </c>
      <c r="I25252">
        <v>696.91300000000001</v>
      </c>
    </row>
    <row r="25253" spans="1:9" x14ac:dyDescent="0.25">
      <c r="A25253">
        <v>90</v>
      </c>
      <c r="B25253">
        <v>13119</v>
      </c>
      <c r="C25253" s="2">
        <f t="shared" si="2566"/>
        <v>44392</v>
      </c>
      <c r="D25253" s="1">
        <f>TIMEVALUE("15:00:49")</f>
        <v>0.62556712962962968</v>
      </c>
      <c r="E25253" s="2">
        <f t="shared" si="2567"/>
        <v>44392</v>
      </c>
      <c r="F25253" s="1">
        <f>TIMEVALUE("15:01:18")</f>
        <v>0.62590277777777781</v>
      </c>
      <c r="G25253" t="s">
        <v>12009</v>
      </c>
      <c r="H25253" t="s">
        <v>31535</v>
      </c>
      <c r="I25253">
        <v>697.42899999999997</v>
      </c>
    </row>
    <row r="25254" spans="1:9" x14ac:dyDescent="0.25">
      <c r="A25254">
        <v>91</v>
      </c>
      <c r="B25254">
        <v>13119</v>
      </c>
      <c r="C25254" s="2">
        <f t="shared" si="2566"/>
        <v>44392</v>
      </c>
      <c r="D25254" s="1">
        <f>TIMEVALUE("14:56:57")</f>
        <v>0.62288194444444445</v>
      </c>
      <c r="E25254" s="2">
        <f t="shared" si="2567"/>
        <v>44392</v>
      </c>
      <c r="F25254" s="1">
        <f>TIMEVALUE("14:57:28")</f>
        <v>0.62324074074074076</v>
      </c>
      <c r="G25254" t="s">
        <v>17811</v>
      </c>
      <c r="H25254" t="s">
        <v>44720</v>
      </c>
      <c r="I25254">
        <v>699.82500000000005</v>
      </c>
    </row>
    <row r="25255" spans="1:9" x14ac:dyDescent="0.25">
      <c r="A25255">
        <v>92</v>
      </c>
      <c r="B25255">
        <v>13119</v>
      </c>
      <c r="C25255" s="2">
        <f t="shared" si="2566"/>
        <v>44392</v>
      </c>
      <c r="D25255" s="1">
        <f>TIMEVALUE("14:52:17")</f>
        <v>0.61964120370370368</v>
      </c>
      <c r="E25255" s="2">
        <f t="shared" si="2567"/>
        <v>44392</v>
      </c>
      <c r="F25255" s="1">
        <f>TIMEVALUE("14:52:57")</f>
        <v>0.62010416666666668</v>
      </c>
      <c r="G25255" t="s">
        <v>2226</v>
      </c>
      <c r="H25255" t="s">
        <v>27735</v>
      </c>
      <c r="I25255">
        <v>700.58399999999995</v>
      </c>
    </row>
    <row r="25256" spans="1:9" x14ac:dyDescent="0.25">
      <c r="A25256">
        <v>93</v>
      </c>
      <c r="B25256">
        <v>13119</v>
      </c>
      <c r="C25256" s="2">
        <f t="shared" si="2566"/>
        <v>44392</v>
      </c>
      <c r="D25256" s="1">
        <f>TIMEVALUE("14:46:34")</f>
        <v>0.61567129629629624</v>
      </c>
      <c r="E25256" s="2">
        <f t="shared" si="2567"/>
        <v>44392</v>
      </c>
      <c r="F25256" s="1">
        <f>TIMEVALUE("14:47:46")</f>
        <v>0.6165046296296296</v>
      </c>
      <c r="G25256" t="s">
        <v>337</v>
      </c>
      <c r="H25256" t="s">
        <v>22374</v>
      </c>
      <c r="I25256">
        <v>701.59</v>
      </c>
    </row>
    <row r="25257" spans="1:9" x14ac:dyDescent="0.25">
      <c r="A25257">
        <v>94</v>
      </c>
      <c r="B25257">
        <v>13119</v>
      </c>
      <c r="C25257" s="2">
        <f t="shared" si="2566"/>
        <v>44392</v>
      </c>
      <c r="D25257" s="1">
        <f>TIMEVALUE("14:41:18")</f>
        <v>0.61201388888888886</v>
      </c>
      <c r="E25257" s="2">
        <f t="shared" si="2567"/>
        <v>44392</v>
      </c>
      <c r="F25257" s="1">
        <f>TIMEVALUE("14:42:16")</f>
        <v>0.61268518518518522</v>
      </c>
      <c r="G25257" t="s">
        <v>2871</v>
      </c>
      <c r="H25257" t="s">
        <v>44721</v>
      </c>
      <c r="I25257">
        <v>702.81899999999996</v>
      </c>
    </row>
    <row r="25258" spans="1:9" x14ac:dyDescent="0.25">
      <c r="A25258">
        <v>95</v>
      </c>
      <c r="B25258">
        <v>13119</v>
      </c>
      <c r="C25258" s="2">
        <f t="shared" si="2566"/>
        <v>44392</v>
      </c>
      <c r="D25258" s="1">
        <f>TIMEVALUE("14:37:32")</f>
        <v>0.60939814814814819</v>
      </c>
      <c r="E25258" s="2">
        <f t="shared" si="2567"/>
        <v>44392</v>
      </c>
      <c r="F25258" s="1">
        <f>TIMEVALUE("14:38:34")</f>
        <v>0.61011574074074071</v>
      </c>
      <c r="G25258" t="s">
        <v>3849</v>
      </c>
      <c r="H25258" t="s">
        <v>41660</v>
      </c>
      <c r="I25258">
        <v>703.59199999999998</v>
      </c>
    </row>
    <row r="25259" spans="1:9" x14ac:dyDescent="0.25">
      <c r="A25259">
        <v>96</v>
      </c>
      <c r="B25259">
        <v>13167</v>
      </c>
      <c r="C25259" s="2">
        <f t="shared" si="2566"/>
        <v>44392</v>
      </c>
      <c r="D25259" s="1">
        <f>TIMEVALUE("13:10:28")</f>
        <v>0.54893518518518514</v>
      </c>
      <c r="E25259" s="2">
        <f t="shared" si="2567"/>
        <v>44392</v>
      </c>
      <c r="F25259" s="1">
        <f>TIMEVALUE("13:11:24")</f>
        <v>0.54958333333333331</v>
      </c>
      <c r="G25259" t="s">
        <v>2670</v>
      </c>
      <c r="H25259" t="s">
        <v>44722</v>
      </c>
      <c r="I25259">
        <v>697.03300000000002</v>
      </c>
    </row>
    <row r="25260" spans="1:9" x14ac:dyDescent="0.25">
      <c r="A25260">
        <v>97</v>
      </c>
      <c r="B25260">
        <v>13167</v>
      </c>
      <c r="C25260" s="2">
        <f t="shared" si="2566"/>
        <v>44392</v>
      </c>
      <c r="D25260" s="1">
        <f>TIMEVALUE("13:14:12")</f>
        <v>0.55152777777777773</v>
      </c>
      <c r="E25260" s="2">
        <f t="shared" si="2567"/>
        <v>44392</v>
      </c>
      <c r="F25260" s="1">
        <f>TIMEVALUE("13:14:59")</f>
        <v>0.55207175925925922</v>
      </c>
      <c r="G25260" t="s">
        <v>2639</v>
      </c>
      <c r="H25260" t="s">
        <v>17443</v>
      </c>
      <c r="I25260">
        <v>697.654</v>
      </c>
    </row>
    <row r="25261" spans="1:9" x14ac:dyDescent="0.25">
      <c r="A25261">
        <v>98</v>
      </c>
      <c r="B25261">
        <v>13167</v>
      </c>
      <c r="C25261" s="2">
        <f t="shared" si="2566"/>
        <v>44392</v>
      </c>
      <c r="D25261" s="1">
        <f>TIMEVALUE("13:19:55")</f>
        <v>0.55549768518518516</v>
      </c>
      <c r="E25261" s="2">
        <f t="shared" si="2567"/>
        <v>44392</v>
      </c>
      <c r="F25261" s="1">
        <f>TIMEVALUE("13:21:09")</f>
        <v>0.55635416666666671</v>
      </c>
      <c r="G25261" t="s">
        <v>7361</v>
      </c>
      <c r="H25261" t="s">
        <v>44723</v>
      </c>
      <c r="I25261">
        <v>700.39200000000005</v>
      </c>
    </row>
    <row r="25262" spans="1:9" x14ac:dyDescent="0.25">
      <c r="A25262">
        <v>99</v>
      </c>
      <c r="B25262">
        <v>13167</v>
      </c>
      <c r="C25262" s="2">
        <f t="shared" si="2566"/>
        <v>44392</v>
      </c>
      <c r="D25262" s="1">
        <f>TIMEVALUE("13:24:37")</f>
        <v>0.55876157407407412</v>
      </c>
      <c r="E25262" s="2">
        <f t="shared" si="2567"/>
        <v>44392</v>
      </c>
      <c r="F25262" s="1">
        <f>TIMEVALUE("13:25:59")</f>
        <v>0.55971064814814819</v>
      </c>
      <c r="G25262" t="s">
        <v>2206</v>
      </c>
      <c r="H25262" t="s">
        <v>26529</v>
      </c>
      <c r="I25262">
        <v>701.78200000000004</v>
      </c>
    </row>
    <row r="25263" spans="1:9" x14ac:dyDescent="0.25">
      <c r="A25263">
        <v>100</v>
      </c>
      <c r="B25263">
        <v>11654551</v>
      </c>
      <c r="C25263" s="2">
        <f t="shared" si="2566"/>
        <v>44392</v>
      </c>
      <c r="D25263" s="1">
        <f>TIMEVALUE("12:05:43")</f>
        <v>0.50396990740740744</v>
      </c>
      <c r="E25263" s="2">
        <f t="shared" si="2567"/>
        <v>44392</v>
      </c>
      <c r="F25263" s="1">
        <f>TIMEVALUE("12:06:51")</f>
        <v>0.50475694444444441</v>
      </c>
      <c r="G25263" t="s">
        <v>439</v>
      </c>
      <c r="H25263" t="s">
        <v>3500</v>
      </c>
      <c r="I25263">
        <v>701.83799999999997</v>
      </c>
    </row>
    <row r="25264" spans="1:9" x14ac:dyDescent="0.25">
      <c r="A25264">
        <v>101</v>
      </c>
      <c r="B25264">
        <v>11654551</v>
      </c>
      <c r="C25264" s="2">
        <f t="shared" si="2566"/>
        <v>44392</v>
      </c>
      <c r="D25264" s="1">
        <f>TIMEVALUE("11:51:14")</f>
        <v>0.49391203703703701</v>
      </c>
      <c r="E25264" s="2">
        <f t="shared" si="2567"/>
        <v>44392</v>
      </c>
      <c r="F25264" s="1">
        <f>TIMEVALUE("11:52:57")</f>
        <v>0.49510416666666668</v>
      </c>
      <c r="G25264" t="s">
        <v>3532</v>
      </c>
      <c r="H25264" t="s">
        <v>1082</v>
      </c>
      <c r="I25264">
        <v>705.42</v>
      </c>
    </row>
    <row r="25265" spans="1:9" x14ac:dyDescent="0.25">
      <c r="A25265">
        <v>102</v>
      </c>
      <c r="B25265">
        <v>13119</v>
      </c>
      <c r="C25265" s="2">
        <f t="shared" si="2566"/>
        <v>44392</v>
      </c>
      <c r="D25265" s="1">
        <f>TIMEVALUE("14:18:57")</f>
        <v>0.59649305555555554</v>
      </c>
      <c r="E25265" s="2">
        <f t="shared" si="2567"/>
        <v>44392</v>
      </c>
      <c r="F25265" s="1">
        <f>TIMEVALUE("14:19:22")</f>
        <v>0.5967824074074074</v>
      </c>
      <c r="G25265" t="s">
        <v>2894</v>
      </c>
      <c r="H25265" t="s">
        <v>29985</v>
      </c>
      <c r="I25265">
        <v>698.19799999999998</v>
      </c>
    </row>
    <row r="25266" spans="1:9" x14ac:dyDescent="0.25">
      <c r="A25266">
        <v>103</v>
      </c>
      <c r="B25266">
        <v>11654551</v>
      </c>
      <c r="C25266" s="2">
        <f t="shared" ref="C25266:C25298" si="2568">DATEVALUE("2025-07-16")</f>
        <v>44392</v>
      </c>
      <c r="D25266" s="1">
        <f>TIMEVALUE("14:48:52")</f>
        <v>0.61726851851851849</v>
      </c>
      <c r="E25266" s="2">
        <f t="shared" ref="E25266:E25298" si="2569">DATEVALUE("2025-07-16")</f>
        <v>44392</v>
      </c>
      <c r="F25266" s="1">
        <f>TIMEVALUE("14:49:29")</f>
        <v>0.61769675925925926</v>
      </c>
      <c r="G25266" t="s">
        <v>566</v>
      </c>
      <c r="H25266" t="s">
        <v>19830</v>
      </c>
      <c r="I25266">
        <v>693.42100000000005</v>
      </c>
    </row>
    <row r="25267" spans="1:9" x14ac:dyDescent="0.25">
      <c r="A25267">
        <v>104</v>
      </c>
      <c r="B25267">
        <v>13167</v>
      </c>
      <c r="C25267" s="2">
        <f t="shared" si="2568"/>
        <v>44392</v>
      </c>
      <c r="D25267" s="1">
        <f>TIMEVALUE("13:42:57")</f>
        <v>0.57149305555555552</v>
      </c>
      <c r="E25267" s="2">
        <f t="shared" si="2569"/>
        <v>44392</v>
      </c>
      <c r="F25267" s="1">
        <f>TIMEVALUE("13:43:33")</f>
        <v>0.57190972222222225</v>
      </c>
      <c r="G25267" t="s">
        <v>1600</v>
      </c>
      <c r="H25267" t="s">
        <v>15809</v>
      </c>
      <c r="I25267">
        <v>693.72799999999995</v>
      </c>
    </row>
    <row r="25268" spans="1:9" x14ac:dyDescent="0.25">
      <c r="A25268">
        <v>105</v>
      </c>
      <c r="B25268">
        <v>13167</v>
      </c>
      <c r="C25268" s="2">
        <f t="shared" si="2568"/>
        <v>44392</v>
      </c>
      <c r="D25268" s="1">
        <f>TIMEVALUE("13:39:12")</f>
        <v>0.56888888888888889</v>
      </c>
      <c r="E25268" s="2">
        <f t="shared" si="2569"/>
        <v>44392</v>
      </c>
      <c r="F25268" s="1">
        <f>TIMEVALUE("13:39:42")</f>
        <v>0.56923611111111116</v>
      </c>
      <c r="G25268" t="s">
        <v>808</v>
      </c>
      <c r="H25268" t="s">
        <v>4030</v>
      </c>
      <c r="I25268">
        <v>693.62300000000005</v>
      </c>
    </row>
    <row r="25269" spans="1:9" x14ac:dyDescent="0.25">
      <c r="A25269">
        <v>106</v>
      </c>
      <c r="B25269">
        <v>13167</v>
      </c>
      <c r="C25269" s="2">
        <f t="shared" si="2568"/>
        <v>44392</v>
      </c>
      <c r="D25269" s="1">
        <f>TIMEVALUE("13:35:25")</f>
        <v>0.56626157407407407</v>
      </c>
      <c r="E25269" s="2">
        <f t="shared" si="2569"/>
        <v>44392</v>
      </c>
      <c r="F25269" s="1">
        <f>TIMEVALUE("13:36:24")</f>
        <v>0.56694444444444447</v>
      </c>
      <c r="G25269" t="s">
        <v>2421</v>
      </c>
      <c r="H25269" t="s">
        <v>44724</v>
      </c>
      <c r="I25269">
        <v>693.61300000000006</v>
      </c>
    </row>
    <row r="25270" spans="1:9" x14ac:dyDescent="0.25">
      <c r="A25270">
        <v>107</v>
      </c>
      <c r="B25270">
        <v>13167</v>
      </c>
      <c r="C25270" s="2">
        <f t="shared" si="2568"/>
        <v>44392</v>
      </c>
      <c r="D25270" s="1">
        <f>TIMEVALUE("12:55:41")</f>
        <v>0.53866898148148146</v>
      </c>
      <c r="E25270" s="2">
        <f t="shared" si="2569"/>
        <v>44392</v>
      </c>
      <c r="F25270" s="1">
        <f>TIMEVALUE("12:56:35")</f>
        <v>0.53929398148148144</v>
      </c>
      <c r="G25270" t="s">
        <v>2775</v>
      </c>
      <c r="H25270" t="s">
        <v>44725</v>
      </c>
      <c r="I25270">
        <v>694.63300000000004</v>
      </c>
    </row>
    <row r="25271" spans="1:9" x14ac:dyDescent="0.25">
      <c r="A25271">
        <v>108</v>
      </c>
      <c r="B25271">
        <v>13167</v>
      </c>
      <c r="C25271" s="2">
        <f t="shared" si="2568"/>
        <v>44392</v>
      </c>
      <c r="D25271" s="1">
        <f>TIMEVALUE("11:45:50")</f>
        <v>0.49016203703703703</v>
      </c>
      <c r="E25271" s="2">
        <f t="shared" si="2569"/>
        <v>44392</v>
      </c>
      <c r="F25271" s="1">
        <f>TIMEVALUE("11:46:49")</f>
        <v>0.49084490740740738</v>
      </c>
      <c r="G25271" t="s">
        <v>2421</v>
      </c>
      <c r="H25271" t="s">
        <v>34330</v>
      </c>
      <c r="I25271">
        <v>694.88099999999997</v>
      </c>
    </row>
    <row r="25272" spans="1:9" x14ac:dyDescent="0.25">
      <c r="A25272">
        <v>109</v>
      </c>
      <c r="B25272">
        <v>13167</v>
      </c>
      <c r="C25272" s="2">
        <f t="shared" si="2568"/>
        <v>44392</v>
      </c>
      <c r="D25272" s="1">
        <f>TIMEVALUE("11:39:28")</f>
        <v>0.48574074074074075</v>
      </c>
      <c r="E25272" s="2">
        <f t="shared" si="2569"/>
        <v>44392</v>
      </c>
      <c r="F25272" s="1">
        <f>TIMEVALUE("11:40:40")</f>
        <v>0.48657407407407405</v>
      </c>
      <c r="G25272" t="s">
        <v>337</v>
      </c>
      <c r="H25272" t="s">
        <v>44726</v>
      </c>
      <c r="I25272">
        <v>695.47699999999998</v>
      </c>
    </row>
    <row r="25273" spans="1:9" x14ac:dyDescent="0.25">
      <c r="A25273">
        <v>110</v>
      </c>
      <c r="B25273">
        <v>13115</v>
      </c>
      <c r="C25273" s="2">
        <f t="shared" si="2568"/>
        <v>44392</v>
      </c>
      <c r="D25273" s="1">
        <f>TIMEVALUE("13:59:29")</f>
        <v>0.58297453703703705</v>
      </c>
      <c r="E25273" s="2">
        <f t="shared" si="2569"/>
        <v>44392</v>
      </c>
      <c r="F25273" s="1">
        <f>TIMEVALUE("14:00:14")</f>
        <v>0.58349537037037036</v>
      </c>
      <c r="G25273" t="s">
        <v>2240</v>
      </c>
      <c r="H25273" t="s">
        <v>29308</v>
      </c>
      <c r="I25273">
        <v>700.11099999999999</v>
      </c>
    </row>
    <row r="25274" spans="1:9" x14ac:dyDescent="0.25">
      <c r="A25274">
        <v>111</v>
      </c>
      <c r="B25274">
        <v>13167</v>
      </c>
      <c r="C25274" s="2">
        <f t="shared" si="2568"/>
        <v>44392</v>
      </c>
      <c r="D25274" s="1">
        <f>TIMEVALUE("11:34:16")</f>
        <v>0.48212962962962963</v>
      </c>
      <c r="E25274" s="2">
        <f t="shared" si="2569"/>
        <v>44392</v>
      </c>
      <c r="F25274" s="1">
        <f>TIMEVALUE("11:35:41")</f>
        <v>0.48311342592592593</v>
      </c>
      <c r="G25274" t="s">
        <v>573</v>
      </c>
      <c r="H25274" t="s">
        <v>28923</v>
      </c>
      <c r="I25274">
        <v>696.04200000000003</v>
      </c>
    </row>
    <row r="25275" spans="1:9" x14ac:dyDescent="0.25">
      <c r="A25275">
        <v>112</v>
      </c>
      <c r="B25275">
        <v>11654551</v>
      </c>
      <c r="C25275" s="2">
        <f t="shared" si="2568"/>
        <v>44392</v>
      </c>
      <c r="D25275" s="1">
        <f>TIMEVALUE("14:01:24")</f>
        <v>0.58430555555555552</v>
      </c>
      <c r="E25275" s="2">
        <f t="shared" si="2569"/>
        <v>44392</v>
      </c>
      <c r="F25275" s="1">
        <f>TIMEVALUE("14:02:02")</f>
        <v>0.58474537037037033</v>
      </c>
      <c r="G25275" t="s">
        <v>753</v>
      </c>
      <c r="H25275" t="s">
        <v>44727</v>
      </c>
      <c r="I25275">
        <v>695.66800000000001</v>
      </c>
    </row>
    <row r="25276" spans="1:9" x14ac:dyDescent="0.25">
      <c r="A25276">
        <v>113</v>
      </c>
      <c r="B25276">
        <v>11654551</v>
      </c>
      <c r="C25276" s="2">
        <f t="shared" si="2568"/>
        <v>44392</v>
      </c>
      <c r="D25276" s="1">
        <f>TIMEVALUE("13:57:59")</f>
        <v>0.58193287037037034</v>
      </c>
      <c r="E25276" s="2">
        <f t="shared" si="2569"/>
        <v>44392</v>
      </c>
      <c r="F25276" s="1">
        <f>TIMEVALUE("13:58:49")</f>
        <v>0.58251157407407406</v>
      </c>
      <c r="G25276" t="s">
        <v>2778</v>
      </c>
      <c r="H25276" t="s">
        <v>33014</v>
      </c>
      <c r="I25276">
        <v>696.11300000000006</v>
      </c>
    </row>
    <row r="25277" spans="1:9" x14ac:dyDescent="0.25">
      <c r="A25277">
        <v>114</v>
      </c>
      <c r="B25277">
        <v>11654551</v>
      </c>
      <c r="C25277" s="2">
        <f t="shared" si="2568"/>
        <v>44392</v>
      </c>
      <c r="D25277" s="1">
        <f>TIMEVALUE("13:53:27")</f>
        <v>0.57878472222222221</v>
      </c>
      <c r="E25277" s="2">
        <f t="shared" si="2569"/>
        <v>44392</v>
      </c>
      <c r="F25277" s="1">
        <f>TIMEVALUE("13:54:05")</f>
        <v>0.57922453703703702</v>
      </c>
      <c r="G25277" t="s">
        <v>753</v>
      </c>
      <c r="H25277" t="s">
        <v>36617</v>
      </c>
      <c r="I25277">
        <v>696.60900000000004</v>
      </c>
    </row>
    <row r="25278" spans="1:9" x14ac:dyDescent="0.25">
      <c r="A25278">
        <v>115</v>
      </c>
      <c r="B25278">
        <v>11654551</v>
      </c>
      <c r="C25278" s="2">
        <f t="shared" si="2568"/>
        <v>44392</v>
      </c>
      <c r="D25278" s="1">
        <f>TIMEVALUE("13:42:49")</f>
        <v>0.57140046296296299</v>
      </c>
      <c r="E25278" s="2">
        <f t="shared" si="2569"/>
        <v>44392</v>
      </c>
      <c r="F25278" s="1">
        <f>TIMEVALUE("13:43:31")</f>
        <v>0.57188657407407406</v>
      </c>
      <c r="G25278" t="s">
        <v>4717</v>
      </c>
      <c r="H25278" t="s">
        <v>34283</v>
      </c>
      <c r="I25278">
        <v>698.03200000000004</v>
      </c>
    </row>
    <row r="25279" spans="1:9" x14ac:dyDescent="0.25">
      <c r="A25279">
        <v>116</v>
      </c>
      <c r="B25279">
        <v>11654551</v>
      </c>
      <c r="C25279" s="2">
        <f t="shared" si="2568"/>
        <v>44392</v>
      </c>
      <c r="D25279" s="1">
        <f>TIMEVALUE("13:39:48")</f>
        <v>0.56930555555555551</v>
      </c>
      <c r="E25279" s="2">
        <f t="shared" si="2569"/>
        <v>44392</v>
      </c>
      <c r="F25279" s="1">
        <f>TIMEVALUE("13:40:09")</f>
        <v>0.5695486111111111</v>
      </c>
      <c r="G25279" t="s">
        <v>5339</v>
      </c>
      <c r="H25279" t="s">
        <v>20871</v>
      </c>
      <c r="I25279">
        <v>698.53300000000002</v>
      </c>
    </row>
    <row r="25280" spans="1:9" x14ac:dyDescent="0.25">
      <c r="A25280">
        <v>117</v>
      </c>
      <c r="B25280">
        <v>11654551</v>
      </c>
      <c r="C25280" s="2">
        <f t="shared" si="2568"/>
        <v>44392</v>
      </c>
      <c r="D25280" s="1">
        <f>TIMEVALUE("13:32:53")</f>
        <v>0.56450231481481483</v>
      </c>
      <c r="E25280" s="2">
        <f t="shared" si="2569"/>
        <v>44392</v>
      </c>
      <c r="F25280" s="1">
        <f>TIMEVALUE("13:34:03")</f>
        <v>0.5653125</v>
      </c>
      <c r="G25280" t="s">
        <v>2959</v>
      </c>
      <c r="H25280" t="s">
        <v>38699</v>
      </c>
      <c r="I25280">
        <v>699.10599999999999</v>
      </c>
    </row>
    <row r="25281" spans="1:9" x14ac:dyDescent="0.25">
      <c r="A25281">
        <v>118</v>
      </c>
      <c r="B25281">
        <v>11654551</v>
      </c>
      <c r="C25281" s="2">
        <f t="shared" si="2568"/>
        <v>44392</v>
      </c>
      <c r="D25281" s="1">
        <f>TIMEVALUE("13:24:20")</f>
        <v>0.55856481481481479</v>
      </c>
      <c r="E25281" s="2">
        <f t="shared" si="2569"/>
        <v>44392</v>
      </c>
      <c r="F25281" s="1">
        <f>TIMEVALUE("13:25:19")</f>
        <v>0.55924768518518519</v>
      </c>
      <c r="G25281" t="s">
        <v>2421</v>
      </c>
      <c r="H25281" t="s">
        <v>20494</v>
      </c>
      <c r="I25281">
        <v>699.72199999999998</v>
      </c>
    </row>
    <row r="25282" spans="1:9" x14ac:dyDescent="0.25">
      <c r="A25282">
        <v>119</v>
      </c>
      <c r="B25282">
        <v>11654551</v>
      </c>
      <c r="C25282" s="2">
        <f t="shared" si="2568"/>
        <v>44392</v>
      </c>
      <c r="D25282" s="1">
        <f>TIMEVALUE("13:17:58")</f>
        <v>0.55414351851851851</v>
      </c>
      <c r="E25282" s="2">
        <f t="shared" si="2569"/>
        <v>44392</v>
      </c>
      <c r="F25282" s="1">
        <f>TIMEVALUE("13:18:38")</f>
        <v>0.55460648148148151</v>
      </c>
      <c r="G25282" t="s">
        <v>2226</v>
      </c>
      <c r="H25282" t="s">
        <v>22707</v>
      </c>
      <c r="I25282">
        <v>700.68499999999995</v>
      </c>
    </row>
    <row r="25283" spans="1:9" x14ac:dyDescent="0.25">
      <c r="A25283">
        <v>120</v>
      </c>
      <c r="B25283">
        <v>13119</v>
      </c>
      <c r="C25283" s="2">
        <f t="shared" si="2568"/>
        <v>44392</v>
      </c>
      <c r="D25283" s="1">
        <f>TIMEVALUE("11:39:12")</f>
        <v>0.48555555555555557</v>
      </c>
      <c r="E25283" s="2">
        <f t="shared" si="2569"/>
        <v>44392</v>
      </c>
      <c r="F25283" s="1">
        <f>TIMEVALUE("11:39:42")</f>
        <v>0.48590277777777779</v>
      </c>
      <c r="G25283" t="s">
        <v>808</v>
      </c>
      <c r="H25283" t="s">
        <v>13504</v>
      </c>
      <c r="I25283">
        <v>703.58199999999999</v>
      </c>
    </row>
    <row r="25284" spans="1:9" x14ac:dyDescent="0.25">
      <c r="A25284">
        <v>122</v>
      </c>
      <c r="B25284">
        <v>13119</v>
      </c>
      <c r="C25284" s="2">
        <f t="shared" si="2568"/>
        <v>44392</v>
      </c>
      <c r="D25284" s="1">
        <f>TIMEVALUE("11:42:35")</f>
        <v>0.48790509259259257</v>
      </c>
      <c r="E25284" s="2">
        <f t="shared" si="2569"/>
        <v>44392</v>
      </c>
      <c r="F25284" s="1">
        <f>TIMEVALUE("11:42:52")</f>
        <v>0.48810185185185184</v>
      </c>
      <c r="G25284" t="s">
        <v>16641</v>
      </c>
      <c r="H25284" t="s">
        <v>2596</v>
      </c>
      <c r="I25284">
        <v>702.68600000000004</v>
      </c>
    </row>
    <row r="25285" spans="1:9" x14ac:dyDescent="0.25">
      <c r="A25285">
        <v>123</v>
      </c>
      <c r="B25285">
        <v>13119</v>
      </c>
      <c r="C25285" s="2">
        <f t="shared" si="2568"/>
        <v>44392</v>
      </c>
      <c r="D25285" s="1">
        <f>TIMEVALUE("08:43:46")</f>
        <v>0.36372685185185183</v>
      </c>
      <c r="E25285" s="2">
        <f t="shared" si="2569"/>
        <v>44392</v>
      </c>
      <c r="F25285" s="1">
        <f>TIMEVALUE("08:44:33")</f>
        <v>0.36427083333333332</v>
      </c>
      <c r="G25285" t="s">
        <v>2639</v>
      </c>
      <c r="H25285" t="s">
        <v>33238</v>
      </c>
      <c r="I25285">
        <v>701.85799999999995</v>
      </c>
    </row>
    <row r="25286" spans="1:9" x14ac:dyDescent="0.25">
      <c r="A25286">
        <v>124</v>
      </c>
      <c r="B25286">
        <v>13119</v>
      </c>
      <c r="C25286" s="2">
        <f t="shared" si="2568"/>
        <v>44392</v>
      </c>
      <c r="D25286" s="1">
        <f>TIMEVALUE("13:01:25")</f>
        <v>0.54265046296296293</v>
      </c>
      <c r="E25286" s="2">
        <f t="shared" si="2569"/>
        <v>44392</v>
      </c>
      <c r="F25286" s="1">
        <f>TIMEVALUE("13:02:23")</f>
        <v>0.5433217592592593</v>
      </c>
      <c r="G25286" t="s">
        <v>2871</v>
      </c>
      <c r="H25286" t="s">
        <v>3112</v>
      </c>
      <c r="I25286">
        <v>700.99699999999996</v>
      </c>
    </row>
    <row r="25287" spans="1:9" x14ac:dyDescent="0.25">
      <c r="A25287">
        <v>125</v>
      </c>
      <c r="B25287">
        <v>13119</v>
      </c>
      <c r="C25287" s="2">
        <f t="shared" si="2568"/>
        <v>44392</v>
      </c>
      <c r="D25287" s="1">
        <f>TIMEVALUE("13:22:58")</f>
        <v>0.55761574074074072</v>
      </c>
      <c r="E25287" s="2">
        <f t="shared" si="2569"/>
        <v>44392</v>
      </c>
      <c r="F25287" s="1">
        <f>TIMEVALUE("13:23:30")</f>
        <v>0.55798611111111107</v>
      </c>
      <c r="G25287" t="s">
        <v>13593</v>
      </c>
      <c r="H25287" t="s">
        <v>44728</v>
      </c>
      <c r="I25287">
        <v>698.59100000000001</v>
      </c>
    </row>
    <row r="25288" spans="1:9" x14ac:dyDescent="0.25">
      <c r="A25288">
        <v>126</v>
      </c>
      <c r="B25288">
        <v>13119</v>
      </c>
      <c r="C25288" s="2">
        <f t="shared" si="2568"/>
        <v>44392</v>
      </c>
      <c r="D25288" s="1">
        <f>TIMEVALUE("13:41:27")</f>
        <v>0.57045138888888891</v>
      </c>
      <c r="E25288" s="2">
        <f t="shared" si="2569"/>
        <v>44392</v>
      </c>
      <c r="F25288" s="1">
        <f>TIMEVALUE("13:42:02")</f>
        <v>0.57085648148148149</v>
      </c>
      <c r="G25288" t="s">
        <v>17425</v>
      </c>
      <c r="H25288" t="s">
        <v>44729</v>
      </c>
      <c r="I25288">
        <v>698.63199999999995</v>
      </c>
    </row>
    <row r="25289" spans="1:9" x14ac:dyDescent="0.25">
      <c r="A25289">
        <v>127</v>
      </c>
      <c r="B25289">
        <v>13119</v>
      </c>
      <c r="C25289" s="2">
        <f t="shared" si="2568"/>
        <v>44392</v>
      </c>
      <c r="D25289" s="1">
        <f>TIMEVALUE("13:38:21")</f>
        <v>0.56829861111111113</v>
      </c>
      <c r="E25289" s="2">
        <f t="shared" si="2569"/>
        <v>44392</v>
      </c>
      <c r="F25289" s="1">
        <f>TIMEVALUE("13:38:56")</f>
        <v>0.56870370370370371</v>
      </c>
      <c r="G25289" t="s">
        <v>17425</v>
      </c>
      <c r="H25289" t="s">
        <v>37020</v>
      </c>
      <c r="I25289">
        <v>698.31200000000001</v>
      </c>
    </row>
    <row r="25290" spans="1:9" x14ac:dyDescent="0.25">
      <c r="A25290">
        <v>128</v>
      </c>
      <c r="B25290">
        <v>13115</v>
      </c>
      <c r="C25290" s="2">
        <f t="shared" si="2568"/>
        <v>44392</v>
      </c>
      <c r="D25290" s="1">
        <f>TIMEVALUE("13:06:03")</f>
        <v>0.54586805555555551</v>
      </c>
      <c r="E25290" s="2">
        <f t="shared" si="2569"/>
        <v>44392</v>
      </c>
      <c r="F25290" s="1">
        <f>TIMEVALUE("13:06:32")</f>
        <v>0.54620370370370375</v>
      </c>
      <c r="G25290" t="s">
        <v>12009</v>
      </c>
      <c r="H25290" t="s">
        <v>29810</v>
      </c>
      <c r="I25290">
        <v>701.26499999999999</v>
      </c>
    </row>
    <row r="25291" spans="1:9" x14ac:dyDescent="0.25">
      <c r="A25291">
        <v>129</v>
      </c>
      <c r="B25291">
        <v>13119</v>
      </c>
      <c r="C25291" s="2">
        <f t="shared" si="2568"/>
        <v>44392</v>
      </c>
      <c r="D25291" s="1">
        <f>TIMEVALUE("13:46:20")</f>
        <v>0.57384259259259263</v>
      </c>
      <c r="E25291" s="2">
        <f t="shared" si="2569"/>
        <v>44392</v>
      </c>
      <c r="F25291" s="1">
        <f>TIMEVALUE("13:46:47")</f>
        <v>0.57415509259259256</v>
      </c>
      <c r="G25291" t="s">
        <v>18497</v>
      </c>
      <c r="H25291" t="s">
        <v>44730</v>
      </c>
      <c r="I25291">
        <v>698.08699999999999</v>
      </c>
    </row>
    <row r="25292" spans="1:9" x14ac:dyDescent="0.25">
      <c r="A25292">
        <v>130</v>
      </c>
      <c r="B25292">
        <v>13115</v>
      </c>
      <c r="C25292" s="2">
        <f t="shared" si="2568"/>
        <v>44392</v>
      </c>
      <c r="D25292" s="1">
        <f>TIMEVALUE("13:09:43")</f>
        <v>0.54841435185185183</v>
      </c>
      <c r="E25292" s="2">
        <f t="shared" si="2569"/>
        <v>44392</v>
      </c>
      <c r="F25292" s="1">
        <f>TIMEVALUE("13:10:47")</f>
        <v>0.54915509259259254</v>
      </c>
      <c r="G25292" t="s">
        <v>2416</v>
      </c>
      <c r="H25292" t="s">
        <v>44731</v>
      </c>
      <c r="I25292">
        <v>700.596</v>
      </c>
    </row>
    <row r="25293" spans="1:9" x14ac:dyDescent="0.25">
      <c r="A25293">
        <v>131</v>
      </c>
      <c r="B25293">
        <v>13115</v>
      </c>
      <c r="C25293" s="2">
        <f t="shared" si="2568"/>
        <v>44392</v>
      </c>
      <c r="D25293" s="1">
        <f>TIMEVALUE("13:15:54")</f>
        <v>0.55270833333333336</v>
      </c>
      <c r="E25293" s="2">
        <f t="shared" si="2569"/>
        <v>44392</v>
      </c>
      <c r="F25293" s="1">
        <f>TIMEVALUE("13:16:19")</f>
        <v>0.55299768518518522</v>
      </c>
      <c r="G25293" t="s">
        <v>2894</v>
      </c>
      <c r="H25293" t="s">
        <v>22158</v>
      </c>
      <c r="I25293">
        <v>700.077</v>
      </c>
    </row>
    <row r="25294" spans="1:9" x14ac:dyDescent="0.25">
      <c r="A25294">
        <v>132</v>
      </c>
      <c r="B25294">
        <v>13115</v>
      </c>
      <c r="C25294" s="2">
        <f t="shared" si="2568"/>
        <v>44392</v>
      </c>
      <c r="D25294" s="1">
        <f>TIMEVALUE("13:21:49")</f>
        <v>0.55681712962962959</v>
      </c>
      <c r="E25294" s="2">
        <f t="shared" si="2569"/>
        <v>44392</v>
      </c>
      <c r="F25294" s="1">
        <f>TIMEVALUE("13:22:23")</f>
        <v>0.55721064814814814</v>
      </c>
      <c r="G25294" t="s">
        <v>17674</v>
      </c>
      <c r="H25294" t="s">
        <v>34215</v>
      </c>
      <c r="I25294">
        <v>699.83900000000006</v>
      </c>
    </row>
    <row r="25295" spans="1:9" x14ac:dyDescent="0.25">
      <c r="A25295">
        <v>134</v>
      </c>
      <c r="B25295">
        <v>13115</v>
      </c>
      <c r="C25295" s="2">
        <f t="shared" si="2568"/>
        <v>44392</v>
      </c>
      <c r="D25295" s="1">
        <f>TIMEVALUE("13:38:23")</f>
        <v>0.56832175925925921</v>
      </c>
      <c r="E25295" s="2">
        <f t="shared" si="2569"/>
        <v>44392</v>
      </c>
      <c r="F25295" s="1">
        <f>TIMEVALUE("13:38:52")</f>
        <v>0.56865740740740744</v>
      </c>
      <c r="G25295" t="s">
        <v>12009</v>
      </c>
      <c r="H25295" t="s">
        <v>44732</v>
      </c>
      <c r="I25295">
        <v>699.49</v>
      </c>
    </row>
    <row r="25296" spans="1:9" x14ac:dyDescent="0.25">
      <c r="A25296">
        <v>135</v>
      </c>
      <c r="B25296">
        <v>13115</v>
      </c>
      <c r="C25296" s="2">
        <f t="shared" si="2568"/>
        <v>44392</v>
      </c>
      <c r="D25296" s="1">
        <f>TIMEVALUE("13:43:04")</f>
        <v>0.57157407407407412</v>
      </c>
      <c r="E25296" s="2">
        <f t="shared" si="2569"/>
        <v>44392</v>
      </c>
      <c r="F25296" s="1">
        <f>TIMEVALUE("13:43:37")</f>
        <v>0.57195601851851852</v>
      </c>
      <c r="G25296" t="s">
        <v>1395</v>
      </c>
      <c r="H25296" t="s">
        <v>44733</v>
      </c>
      <c r="I25296">
        <v>699.49900000000002</v>
      </c>
    </row>
    <row r="25297" spans="1:9" x14ac:dyDescent="0.25">
      <c r="A25297">
        <v>136</v>
      </c>
      <c r="B25297">
        <v>13115</v>
      </c>
      <c r="C25297" s="2">
        <f t="shared" si="2568"/>
        <v>44392</v>
      </c>
      <c r="D25297" s="1">
        <f>TIMEVALUE("13:47:27")</f>
        <v>0.57461805555555556</v>
      </c>
      <c r="E25297" s="2">
        <f t="shared" si="2569"/>
        <v>44392</v>
      </c>
      <c r="F25297" s="1">
        <f>TIMEVALUE("13:47:51")</f>
        <v>0.57489583333333338</v>
      </c>
      <c r="G25297" t="s">
        <v>17526</v>
      </c>
      <c r="H25297" t="s">
        <v>44734</v>
      </c>
      <c r="I25297">
        <v>699.38800000000003</v>
      </c>
    </row>
    <row r="25298" spans="1:9" x14ac:dyDescent="0.25">
      <c r="A25298">
        <v>137</v>
      </c>
      <c r="B25298">
        <v>13115</v>
      </c>
      <c r="C25298" s="2">
        <f t="shared" si="2568"/>
        <v>44392</v>
      </c>
      <c r="D25298" s="1">
        <f>TIMEVALUE("13:53:20")</f>
        <v>0.57870370370370372</v>
      </c>
      <c r="E25298" s="2">
        <f t="shared" si="2569"/>
        <v>44392</v>
      </c>
      <c r="F25298" s="1">
        <f>TIMEVALUE("13:53:49")</f>
        <v>0.57903935185185185</v>
      </c>
      <c r="G25298" t="s">
        <v>12009</v>
      </c>
      <c r="H25298" t="s">
        <v>44735</v>
      </c>
      <c r="I25298">
        <v>699.41</v>
      </c>
    </row>
    <row r="25299" spans="1:9" x14ac:dyDescent="0.25">
      <c r="A25299">
        <v>138</v>
      </c>
      <c r="B25299">
        <v>13115</v>
      </c>
      <c r="C25299" s="2">
        <f>DATEVALUE("2025-07-28")</f>
        <v>44404</v>
      </c>
      <c r="D25299" s="1">
        <f>TIMEVALUE("14:59:09")</f>
        <v>0.62440972222222224</v>
      </c>
      <c r="E25299" s="2">
        <f>DATEVALUE("2025-07-28")</f>
        <v>44404</v>
      </c>
      <c r="F25299" s="1">
        <f>TIMEVALUE("14:59:58")</f>
        <v>0.62497685185185181</v>
      </c>
      <c r="G25299" t="s">
        <v>2194</v>
      </c>
      <c r="H25299" t="s">
        <v>27409</v>
      </c>
      <c r="I25299">
        <v>706.08600000000001</v>
      </c>
    </row>
    <row r="25300" spans="1:9" x14ac:dyDescent="0.25">
      <c r="A25300">
        <v>139</v>
      </c>
      <c r="B25300">
        <v>13119</v>
      </c>
      <c r="C25300" s="2">
        <f t="shared" ref="C25300:C25305" si="2570">DATEVALUE("2025-07-16")</f>
        <v>44392</v>
      </c>
      <c r="D25300" s="1">
        <f>TIMEVALUE("10:16:39")</f>
        <v>0.42822916666666666</v>
      </c>
      <c r="E25300" s="2">
        <f t="shared" ref="E25300:E25305" si="2571">DATEVALUE("2025-07-16")</f>
        <v>44392</v>
      </c>
      <c r="F25300" s="1">
        <f>TIMEVALUE("10:17:43")</f>
        <v>0.42896990740740742</v>
      </c>
      <c r="G25300" t="s">
        <v>2416</v>
      </c>
      <c r="H25300" t="s">
        <v>44736</v>
      </c>
      <c r="I25300">
        <v>706.46199999999999</v>
      </c>
    </row>
    <row r="25301" spans="1:9" x14ac:dyDescent="0.25">
      <c r="A25301">
        <v>140</v>
      </c>
      <c r="B25301">
        <v>13119</v>
      </c>
      <c r="C25301" s="2">
        <f t="shared" si="2570"/>
        <v>44392</v>
      </c>
      <c r="D25301" s="1">
        <f>TIMEVALUE("10:22:49")</f>
        <v>0.43251157407407409</v>
      </c>
      <c r="E25301" s="2">
        <f t="shared" si="2571"/>
        <v>44392</v>
      </c>
      <c r="F25301" s="1">
        <f>TIMEVALUE("11:14:31")</f>
        <v>0.46841435185185187</v>
      </c>
      <c r="G25301" t="s">
        <v>44737</v>
      </c>
      <c r="H25301" t="s">
        <v>4439</v>
      </c>
      <c r="I25301">
        <v>706.46799999999996</v>
      </c>
    </row>
    <row r="25302" spans="1:9" x14ac:dyDescent="0.25">
      <c r="A25302">
        <v>141</v>
      </c>
      <c r="B25302">
        <v>13119</v>
      </c>
      <c r="C25302" s="2">
        <f t="shared" si="2570"/>
        <v>44392</v>
      </c>
      <c r="D25302" s="1">
        <f>TIMEVALUE("11:18:18")</f>
        <v>0.47104166666666669</v>
      </c>
      <c r="E25302" s="2">
        <f t="shared" si="2571"/>
        <v>44392</v>
      </c>
      <c r="F25302" s="1">
        <f>TIMEVALUE("11:18:59")</f>
        <v>0.47151620370370373</v>
      </c>
      <c r="G25302" t="s">
        <v>2329</v>
      </c>
      <c r="H25302" t="s">
        <v>17704</v>
      </c>
      <c r="I25302">
        <v>706.63900000000001</v>
      </c>
    </row>
    <row r="25303" spans="1:9" x14ac:dyDescent="0.25">
      <c r="A25303">
        <v>142</v>
      </c>
      <c r="B25303">
        <v>13119</v>
      </c>
      <c r="C25303" s="2">
        <f t="shared" si="2570"/>
        <v>44392</v>
      </c>
      <c r="D25303" s="1">
        <f>TIMEVALUE("11:22:36")</f>
        <v>0.47402777777777777</v>
      </c>
      <c r="E25303" s="2">
        <f t="shared" si="2571"/>
        <v>44392</v>
      </c>
      <c r="F25303" s="1">
        <f>TIMEVALUE("11:23:07")</f>
        <v>0.47438657407407409</v>
      </c>
      <c r="G25303" t="s">
        <v>17811</v>
      </c>
      <c r="H25303" t="s">
        <v>44738</v>
      </c>
      <c r="I25303">
        <v>705.80100000000004</v>
      </c>
    </row>
    <row r="25304" spans="1:9" x14ac:dyDescent="0.25">
      <c r="A25304">
        <v>143</v>
      </c>
      <c r="B25304">
        <v>13119</v>
      </c>
      <c r="C25304" s="2">
        <f t="shared" si="2570"/>
        <v>44392</v>
      </c>
      <c r="D25304" s="1">
        <f>TIMEVALUE("11:25:19")</f>
        <v>0.47591435185185182</v>
      </c>
      <c r="E25304" s="2">
        <f t="shared" si="2571"/>
        <v>44392</v>
      </c>
      <c r="F25304" s="1">
        <f>TIMEVALUE("11:26:28")</f>
        <v>0.47671296296296295</v>
      </c>
      <c r="G25304" t="s">
        <v>2285</v>
      </c>
      <c r="H25304" t="s">
        <v>44739</v>
      </c>
      <c r="I25304">
        <v>705.69899999999996</v>
      </c>
    </row>
    <row r="25305" spans="1:9" x14ac:dyDescent="0.25">
      <c r="A25305">
        <v>144</v>
      </c>
      <c r="B25305">
        <v>13119</v>
      </c>
      <c r="C25305" s="2">
        <f t="shared" si="2570"/>
        <v>44392</v>
      </c>
      <c r="D25305" s="1">
        <f>TIMEVALUE("11:28:46")</f>
        <v>0.4783101851851852</v>
      </c>
      <c r="E25305" s="2">
        <f t="shared" si="2571"/>
        <v>44392</v>
      </c>
      <c r="F25305" s="1">
        <f>TIMEVALUE("11:29:37")</f>
        <v>0.47890046296296296</v>
      </c>
      <c r="G25305" t="s">
        <v>994</v>
      </c>
      <c r="H25305" t="s">
        <v>44740</v>
      </c>
      <c r="I25305">
        <v>705.07899999999995</v>
      </c>
    </row>
    <row r="25306" spans="1:9" x14ac:dyDescent="0.25">
      <c r="A25306">
        <v>145</v>
      </c>
      <c r="B25306">
        <v>13115</v>
      </c>
      <c r="C25306" s="2">
        <f>DATEVALUE("2025-07-28")</f>
        <v>44404</v>
      </c>
      <c r="D25306" s="1">
        <f>TIMEVALUE("15:07:03")</f>
        <v>0.62989583333333332</v>
      </c>
      <c r="E25306" s="2">
        <f>DATEVALUE("2025-07-28")</f>
        <v>44404</v>
      </c>
      <c r="F25306" s="1">
        <f>TIMEVALUE("15:07:46")</f>
        <v>0.63039351851851855</v>
      </c>
      <c r="G25306" t="s">
        <v>2989</v>
      </c>
      <c r="H25306" t="s">
        <v>22939</v>
      </c>
      <c r="I25306">
        <v>704.22199999999998</v>
      </c>
    </row>
    <row r="25307" spans="1:9" x14ac:dyDescent="0.25">
      <c r="A25307">
        <v>146</v>
      </c>
      <c r="B25307">
        <v>13119</v>
      </c>
      <c r="C25307" s="2">
        <f>DATEVALUE("2025-07-16")</f>
        <v>44392</v>
      </c>
      <c r="D25307" s="1">
        <f>TIMEVALUE("11:31:52")</f>
        <v>0.48046296296296298</v>
      </c>
      <c r="E25307" s="2">
        <f>DATEVALUE("2025-07-16")</f>
        <v>44392</v>
      </c>
      <c r="F25307" s="1">
        <f>TIMEVALUE("11:32:30")</f>
        <v>0.48090277777777779</v>
      </c>
      <c r="G25307" t="s">
        <v>753</v>
      </c>
      <c r="H25307" t="s">
        <v>13799</v>
      </c>
      <c r="I25307">
        <v>704.79899999999998</v>
      </c>
    </row>
    <row r="25308" spans="1:9" x14ac:dyDescent="0.25">
      <c r="A25308">
        <v>147</v>
      </c>
      <c r="B25308">
        <v>13115</v>
      </c>
      <c r="C25308" s="2">
        <f>DATEVALUE("2025-07-28")</f>
        <v>44404</v>
      </c>
      <c r="D25308" s="1">
        <f>TIMEVALUE("15:12:46")</f>
        <v>0.63386574074074076</v>
      </c>
      <c r="E25308" s="2">
        <f>DATEVALUE("2025-07-28")</f>
        <v>44404</v>
      </c>
      <c r="F25308" s="1">
        <f>TIMEVALUE("15:13:50")</f>
        <v>0.63460648148148147</v>
      </c>
      <c r="G25308" t="s">
        <v>2416</v>
      </c>
      <c r="H25308" t="s">
        <v>44741</v>
      </c>
      <c r="I25308">
        <v>704.197</v>
      </c>
    </row>
    <row r="25309" spans="1:9" x14ac:dyDescent="0.25">
      <c r="A25309">
        <v>148</v>
      </c>
      <c r="B25309">
        <v>13119</v>
      </c>
      <c r="C25309" s="2">
        <f t="shared" ref="C25309:C25315" si="2572">DATEVALUE("2025-07-16")</f>
        <v>44392</v>
      </c>
      <c r="D25309" s="1">
        <f>TIMEVALUE("11:34:47")</f>
        <v>0.48248842592592595</v>
      </c>
      <c r="E25309" s="2">
        <f t="shared" ref="E25309:E25315" si="2573">DATEVALUE("2025-07-16")</f>
        <v>44392</v>
      </c>
      <c r="F25309" s="1">
        <f>TIMEVALUE("11:35:44")</f>
        <v>0.48314814814814816</v>
      </c>
      <c r="G25309" t="s">
        <v>2215</v>
      </c>
      <c r="H25309" t="s">
        <v>44742</v>
      </c>
      <c r="I25309">
        <v>704.20600000000002</v>
      </c>
    </row>
    <row r="25310" spans="1:9" x14ac:dyDescent="0.25">
      <c r="A25310">
        <v>151</v>
      </c>
      <c r="B25310">
        <v>13115</v>
      </c>
      <c r="C25310" s="2">
        <f t="shared" si="2572"/>
        <v>44392</v>
      </c>
      <c r="D25310" s="1">
        <f>TIMEVALUE("11:31:53")</f>
        <v>0.48047453703703702</v>
      </c>
      <c r="E25310" s="2">
        <f t="shared" si="2573"/>
        <v>44392</v>
      </c>
      <c r="F25310" s="1">
        <f>TIMEVALUE("11:32:49")</f>
        <v>0.48112268518518519</v>
      </c>
      <c r="G25310" t="s">
        <v>2670</v>
      </c>
      <c r="H25310" t="s">
        <v>26333</v>
      </c>
      <c r="I25310">
        <v>704.08799999999997</v>
      </c>
    </row>
    <row r="25311" spans="1:9" x14ac:dyDescent="0.25">
      <c r="A25311">
        <v>152</v>
      </c>
      <c r="B25311">
        <v>13115</v>
      </c>
      <c r="C25311" s="2">
        <f t="shared" si="2572"/>
        <v>44392</v>
      </c>
      <c r="D25311" s="1">
        <f>TIMEVALUE("11:39:13")</f>
        <v>0.48556712962962961</v>
      </c>
      <c r="E25311" s="2">
        <f t="shared" si="2573"/>
        <v>44392</v>
      </c>
      <c r="F25311" s="1">
        <f>TIMEVALUE("11:39:51")</f>
        <v>0.48600694444444442</v>
      </c>
      <c r="G25311" t="s">
        <v>753</v>
      </c>
      <c r="H25311" t="s">
        <v>33167</v>
      </c>
      <c r="I25311">
        <v>704.00800000000004</v>
      </c>
    </row>
    <row r="25312" spans="1:9" x14ac:dyDescent="0.25">
      <c r="A25312">
        <v>153</v>
      </c>
      <c r="B25312">
        <v>13115</v>
      </c>
      <c r="C25312" s="2">
        <f t="shared" si="2572"/>
        <v>44392</v>
      </c>
      <c r="D25312" s="1">
        <f>TIMEVALUE("11:44:42")</f>
        <v>0.489375</v>
      </c>
      <c r="E25312" s="2">
        <f t="shared" si="2573"/>
        <v>44392</v>
      </c>
      <c r="F25312" s="1">
        <f>TIMEVALUE("11:45:34")</f>
        <v>0.48997685185185186</v>
      </c>
      <c r="G25312" t="s">
        <v>2427</v>
      </c>
      <c r="H25312" t="s">
        <v>35364</v>
      </c>
      <c r="I25312">
        <v>703.774</v>
      </c>
    </row>
    <row r="25313" spans="1:9" x14ac:dyDescent="0.25">
      <c r="A25313">
        <v>154</v>
      </c>
      <c r="B25313">
        <v>13115</v>
      </c>
      <c r="C25313" s="2">
        <f t="shared" si="2572"/>
        <v>44392</v>
      </c>
      <c r="D25313" s="1">
        <f>TIMEVALUE("11:49:40")</f>
        <v>0.49282407407407408</v>
      </c>
      <c r="E25313" s="2">
        <f t="shared" si="2573"/>
        <v>44392</v>
      </c>
      <c r="F25313" s="1">
        <f>TIMEVALUE("11:50:13")</f>
        <v>0.49320601851851853</v>
      </c>
      <c r="G25313" t="s">
        <v>1395</v>
      </c>
      <c r="H25313" t="s">
        <v>32440</v>
      </c>
      <c r="I25313">
        <v>703.29399999999998</v>
      </c>
    </row>
    <row r="25314" spans="1:9" x14ac:dyDescent="0.25">
      <c r="A25314">
        <v>155</v>
      </c>
      <c r="B25314">
        <v>13115</v>
      </c>
      <c r="C25314" s="2">
        <f t="shared" si="2572"/>
        <v>44392</v>
      </c>
      <c r="D25314" s="1">
        <f>TIMEVALUE("11:53:20")</f>
        <v>0.49537037037037035</v>
      </c>
      <c r="E25314" s="2">
        <f t="shared" si="2573"/>
        <v>44392</v>
      </c>
      <c r="F25314" s="1">
        <f>TIMEVALUE("11:53:58")</f>
        <v>0.49581018518518516</v>
      </c>
      <c r="G25314" t="s">
        <v>753</v>
      </c>
      <c r="H25314" t="s">
        <v>44743</v>
      </c>
      <c r="I25314">
        <v>702.87900000000002</v>
      </c>
    </row>
    <row r="25315" spans="1:9" x14ac:dyDescent="0.25">
      <c r="A25315">
        <v>156</v>
      </c>
      <c r="B25315">
        <v>13115</v>
      </c>
      <c r="C25315" s="2">
        <f t="shared" si="2572"/>
        <v>44392</v>
      </c>
      <c r="D25315" s="1">
        <f>TIMEVALUE("11:57:33")</f>
        <v>0.49829861111111112</v>
      </c>
      <c r="E25315" s="2">
        <f t="shared" si="2573"/>
        <v>44392</v>
      </c>
      <c r="F25315" s="1">
        <f>TIMEVALUE("11:58:01")</f>
        <v>0.49862268518518521</v>
      </c>
      <c r="G25315" t="s">
        <v>11333</v>
      </c>
      <c r="H25315" t="s">
        <v>2761</v>
      </c>
      <c r="I25315">
        <v>702.37300000000005</v>
      </c>
    </row>
    <row r="25316" spans="1:9" x14ac:dyDescent="0.25">
      <c r="A25316">
        <v>157</v>
      </c>
      <c r="B25316">
        <v>13110</v>
      </c>
      <c r="C25316" s="2">
        <f t="shared" ref="C25316:C25329" si="2574">DATEVALUE("2025-07-30")</f>
        <v>44406</v>
      </c>
      <c r="D25316" s="1">
        <f>TIMEVALUE("15:00:54")</f>
        <v>0.62562499999999999</v>
      </c>
      <c r="E25316" s="2">
        <f t="shared" ref="E25316:E25329" si="2575">DATEVALUE("2025-07-30")</f>
        <v>44406</v>
      </c>
      <c r="F25316" s="1">
        <f>TIMEVALUE("15:01:56")</f>
        <v>0.62634259259259262</v>
      </c>
      <c r="G25316" t="s">
        <v>3849</v>
      </c>
      <c r="H25316" t="s">
        <v>26412</v>
      </c>
      <c r="I25316">
        <v>700.39700000000005</v>
      </c>
    </row>
    <row r="25317" spans="1:9" x14ac:dyDescent="0.25">
      <c r="A25317">
        <v>158</v>
      </c>
      <c r="B25317">
        <v>13110</v>
      </c>
      <c r="C25317" s="2">
        <f t="shared" si="2574"/>
        <v>44406</v>
      </c>
      <c r="D25317" s="1">
        <f>TIMEVALUE("14:58:09")</f>
        <v>0.6237152777777778</v>
      </c>
      <c r="E25317" s="2">
        <f t="shared" si="2575"/>
        <v>44406</v>
      </c>
      <c r="F25317" s="1">
        <f>TIMEVALUE("14:59:15")</f>
        <v>0.6244791666666667</v>
      </c>
      <c r="G25317" t="s">
        <v>103</v>
      </c>
      <c r="H25317" t="s">
        <v>27838</v>
      </c>
      <c r="I25317">
        <v>700.005</v>
      </c>
    </row>
    <row r="25318" spans="1:9" x14ac:dyDescent="0.25">
      <c r="A25318">
        <v>159</v>
      </c>
      <c r="B25318">
        <v>13110</v>
      </c>
      <c r="C25318" s="2">
        <f t="shared" si="2574"/>
        <v>44406</v>
      </c>
      <c r="D25318" s="1">
        <f>TIMEVALUE("14:55:11")</f>
        <v>0.62165509259259255</v>
      </c>
      <c r="E25318" s="2">
        <f t="shared" si="2575"/>
        <v>44406</v>
      </c>
      <c r="F25318" s="1">
        <f>TIMEVALUE("14:55:59")</f>
        <v>0.62221064814814819</v>
      </c>
      <c r="G25318" t="s">
        <v>2223</v>
      </c>
      <c r="H25318" t="s">
        <v>22759</v>
      </c>
      <c r="I25318">
        <v>699.245</v>
      </c>
    </row>
    <row r="25319" spans="1:9" x14ac:dyDescent="0.25">
      <c r="A25319">
        <v>160</v>
      </c>
      <c r="B25319">
        <v>13110</v>
      </c>
      <c r="C25319" s="2">
        <f t="shared" si="2574"/>
        <v>44406</v>
      </c>
      <c r="D25319" s="1">
        <f>TIMEVALUE("14:49:20")</f>
        <v>0.61759259259259258</v>
      </c>
      <c r="E25319" s="2">
        <f t="shared" si="2575"/>
        <v>44406</v>
      </c>
      <c r="F25319" s="1">
        <f>TIMEVALUE("14:50:27")</f>
        <v>0.61836805555555552</v>
      </c>
      <c r="G25319" t="s">
        <v>529</v>
      </c>
      <c r="H25319" t="s">
        <v>32905</v>
      </c>
      <c r="I25319">
        <v>698.81700000000001</v>
      </c>
    </row>
    <row r="25320" spans="1:9" x14ac:dyDescent="0.25">
      <c r="A25320">
        <v>161</v>
      </c>
      <c r="B25320">
        <v>13110</v>
      </c>
      <c r="C25320" s="2">
        <f t="shared" si="2574"/>
        <v>44406</v>
      </c>
      <c r="D25320" s="1">
        <f>TIMEVALUE("14:46:55")</f>
        <v>0.61591435185185184</v>
      </c>
      <c r="E25320" s="2">
        <f t="shared" si="2575"/>
        <v>44406</v>
      </c>
      <c r="F25320" s="1">
        <f>TIMEVALUE("14:47:35")</f>
        <v>0.61637731481481484</v>
      </c>
      <c r="G25320" t="s">
        <v>2226</v>
      </c>
      <c r="H25320" t="s">
        <v>44744</v>
      </c>
      <c r="I25320">
        <v>698.42200000000003</v>
      </c>
    </row>
    <row r="25321" spans="1:9" x14ac:dyDescent="0.25">
      <c r="A25321">
        <v>162</v>
      </c>
      <c r="B25321">
        <v>13110</v>
      </c>
      <c r="C25321" s="2">
        <f t="shared" si="2574"/>
        <v>44406</v>
      </c>
      <c r="D25321" s="1">
        <f>TIMEVALUE("14:44:11")</f>
        <v>0.61401620370370369</v>
      </c>
      <c r="E25321" s="2">
        <f t="shared" si="2575"/>
        <v>44406</v>
      </c>
      <c r="F25321" s="1">
        <f>TIMEVALUE("14:45:07")</f>
        <v>0.61466435185185186</v>
      </c>
      <c r="G25321" t="s">
        <v>2670</v>
      </c>
      <c r="H25321" t="s">
        <v>44619</v>
      </c>
      <c r="I25321">
        <v>697.45399999999995</v>
      </c>
    </row>
    <row r="25322" spans="1:9" x14ac:dyDescent="0.25">
      <c r="A25322">
        <v>163</v>
      </c>
      <c r="B25322">
        <v>13110</v>
      </c>
      <c r="C25322" s="2">
        <f t="shared" si="2574"/>
        <v>44406</v>
      </c>
      <c r="D25322" s="1">
        <f>TIMEVALUE("14:40:32")</f>
        <v>0.61148148148148151</v>
      </c>
      <c r="E25322" s="2">
        <f t="shared" si="2575"/>
        <v>44406</v>
      </c>
      <c r="F25322" s="1">
        <f>TIMEVALUE("14:41:20")</f>
        <v>0.61203703703703705</v>
      </c>
      <c r="G25322" t="s">
        <v>2223</v>
      </c>
      <c r="H25322" t="s">
        <v>44745</v>
      </c>
      <c r="I25322">
        <v>696.96799999999996</v>
      </c>
    </row>
    <row r="25323" spans="1:9" x14ac:dyDescent="0.25">
      <c r="A25323">
        <v>164</v>
      </c>
      <c r="B25323">
        <v>13110</v>
      </c>
      <c r="C25323" s="2">
        <f t="shared" si="2574"/>
        <v>44406</v>
      </c>
      <c r="D25323" s="1">
        <f>TIMEVALUE("14:18:03")</f>
        <v>0.59586805555555555</v>
      </c>
      <c r="E25323" s="2">
        <f t="shared" si="2575"/>
        <v>44406</v>
      </c>
      <c r="F25323" s="1">
        <f>TIMEVALUE("14:19:23")</f>
        <v>0.59679398148148144</v>
      </c>
      <c r="G25323" t="s">
        <v>2647</v>
      </c>
      <c r="H25323" t="s">
        <v>38358</v>
      </c>
      <c r="I25323">
        <v>697.66099999999994</v>
      </c>
    </row>
    <row r="25324" spans="1:9" x14ac:dyDescent="0.25">
      <c r="A25324">
        <v>165</v>
      </c>
      <c r="B25324">
        <v>13119</v>
      </c>
      <c r="C25324" s="2">
        <f t="shared" si="2574"/>
        <v>44406</v>
      </c>
      <c r="D25324" s="1">
        <f>TIMEVALUE("14:34:34")</f>
        <v>0.60733796296296294</v>
      </c>
      <c r="E25324" s="2">
        <f t="shared" si="2575"/>
        <v>44406</v>
      </c>
      <c r="F25324" s="1">
        <f>TIMEVALUE("14:35:39")</f>
        <v>0.6080902777777778</v>
      </c>
      <c r="G25324" t="s">
        <v>2289</v>
      </c>
      <c r="H25324" t="s">
        <v>44746</v>
      </c>
      <c r="I25324">
        <v>698.82899999999995</v>
      </c>
    </row>
    <row r="25325" spans="1:9" x14ac:dyDescent="0.25">
      <c r="A25325">
        <v>166</v>
      </c>
      <c r="B25325">
        <v>13119</v>
      </c>
      <c r="C25325" s="2">
        <f t="shared" si="2574"/>
        <v>44406</v>
      </c>
      <c r="D25325" s="1">
        <f>TIMEVALUE("14:44:03")</f>
        <v>0.61392361111111116</v>
      </c>
      <c r="E25325" s="2">
        <f t="shared" si="2575"/>
        <v>44406</v>
      </c>
      <c r="F25325" s="1">
        <f>TIMEVALUE("14:45:03")</f>
        <v>0.6146180555555556</v>
      </c>
      <c r="G25325" t="s">
        <v>17551</v>
      </c>
      <c r="H25325" t="s">
        <v>33101</v>
      </c>
      <c r="I25325">
        <v>698.77700000000004</v>
      </c>
    </row>
    <row r="25326" spans="1:9" x14ac:dyDescent="0.25">
      <c r="A25326">
        <v>167</v>
      </c>
      <c r="B25326">
        <v>13119</v>
      </c>
      <c r="C25326" s="2">
        <f t="shared" si="2574"/>
        <v>44406</v>
      </c>
      <c r="D25326" s="1">
        <f>TIMEVALUE("14:47:22")</f>
        <v>0.61622685185185189</v>
      </c>
      <c r="E25326" s="2">
        <f t="shared" si="2575"/>
        <v>44406</v>
      </c>
      <c r="F25326" s="1">
        <f>TIMEVALUE("14:48:19")</f>
        <v>0.6168865740740741</v>
      </c>
      <c r="G25326" t="s">
        <v>2215</v>
      </c>
      <c r="H25326" t="s">
        <v>44747</v>
      </c>
      <c r="I25326">
        <v>700.23599999999999</v>
      </c>
    </row>
    <row r="25327" spans="1:9" x14ac:dyDescent="0.25">
      <c r="A25327">
        <v>168</v>
      </c>
      <c r="B25327">
        <v>13119</v>
      </c>
      <c r="C25327" s="2">
        <f t="shared" si="2574"/>
        <v>44406</v>
      </c>
      <c r="D25327" s="1">
        <f>TIMEVALUE("14:53:47")</f>
        <v>0.6206828703703704</v>
      </c>
      <c r="E25327" s="2">
        <f t="shared" si="2575"/>
        <v>44406</v>
      </c>
      <c r="F25327" s="1">
        <f>TIMEVALUE("14:54:31")</f>
        <v>0.62119212962962966</v>
      </c>
      <c r="G25327" t="s">
        <v>532</v>
      </c>
      <c r="H25327" t="s">
        <v>40492</v>
      </c>
      <c r="I25327">
        <v>700.35699999999997</v>
      </c>
    </row>
    <row r="25328" spans="1:9" x14ac:dyDescent="0.25">
      <c r="A25328">
        <v>169</v>
      </c>
      <c r="B25328">
        <v>13119</v>
      </c>
      <c r="C25328" s="2">
        <f t="shared" si="2574"/>
        <v>44406</v>
      </c>
      <c r="D25328" s="1">
        <f>TIMEVALUE("14:56:44")</f>
        <v>0.6227314814814815</v>
      </c>
      <c r="E25328" s="2">
        <f t="shared" si="2575"/>
        <v>44406</v>
      </c>
      <c r="F25328" s="1">
        <f>TIMEVALUE("14:57:44")</f>
        <v>0.62342592592592594</v>
      </c>
      <c r="G25328" t="s">
        <v>17551</v>
      </c>
      <c r="H25328" t="s">
        <v>928</v>
      </c>
      <c r="I25328">
        <v>700.65200000000004</v>
      </c>
    </row>
    <row r="25329" spans="1:9" x14ac:dyDescent="0.25">
      <c r="A25329">
        <v>170</v>
      </c>
      <c r="B25329">
        <v>13119</v>
      </c>
      <c r="C25329" s="2">
        <f t="shared" si="2574"/>
        <v>44406</v>
      </c>
      <c r="D25329" s="1">
        <f>TIMEVALUE("15:00:52")</f>
        <v>0.6256018518518518</v>
      </c>
      <c r="E25329" s="2">
        <f t="shared" si="2575"/>
        <v>44406</v>
      </c>
      <c r="F25329" s="1">
        <f>TIMEVALUE("15:01:50")</f>
        <v>0.62627314814814816</v>
      </c>
      <c r="G25329" t="s">
        <v>2871</v>
      </c>
      <c r="H25329" t="s">
        <v>44748</v>
      </c>
      <c r="I25329">
        <v>698.90099999999995</v>
      </c>
    </row>
    <row r="25330" spans="1:9" x14ac:dyDescent="0.25">
      <c r="A25330">
        <v>171</v>
      </c>
      <c r="B25330">
        <v>13115</v>
      </c>
      <c r="C25330" s="2">
        <f>DATEVALUE("2025-07-29")</f>
        <v>44405</v>
      </c>
      <c r="D25330" s="1">
        <f>TIMEVALUE("16:19:47")</f>
        <v>0.68040509259259263</v>
      </c>
      <c r="E25330" s="2">
        <f>DATEVALUE("2025-07-29")</f>
        <v>44405</v>
      </c>
      <c r="F25330" s="1">
        <f>TIMEVALUE("16:27:26")</f>
        <v>0.68571759259259257</v>
      </c>
      <c r="G25330" t="s">
        <v>173</v>
      </c>
      <c r="H25330" t="s">
        <v>20031</v>
      </c>
      <c r="I25330">
        <v>693.23199999999997</v>
      </c>
    </row>
    <row r="25331" spans="1:9" x14ac:dyDescent="0.25">
      <c r="A25331">
        <v>172</v>
      </c>
      <c r="B25331">
        <v>13153</v>
      </c>
      <c r="C25331" s="2">
        <f>DATEVALUE("2025-07-30")</f>
        <v>44406</v>
      </c>
      <c r="D25331" s="1">
        <f>TIMEVALUE("11:44:49")</f>
        <v>0.4894560185185185</v>
      </c>
      <c r="E25331" s="2">
        <f>DATEVALUE("2025-07-30")</f>
        <v>44406</v>
      </c>
      <c r="F25331" s="1">
        <f>TIMEVALUE("11:58:32")</f>
        <v>0.49898148148148147</v>
      </c>
      <c r="G25331" t="s">
        <v>151</v>
      </c>
      <c r="H25331" t="s">
        <v>17133</v>
      </c>
      <c r="I25331">
        <v>693.18200000000002</v>
      </c>
    </row>
    <row r="25332" spans="1:9" x14ac:dyDescent="0.25">
      <c r="A25332">
        <v>173</v>
      </c>
      <c r="B25332">
        <v>13119</v>
      </c>
      <c r="C25332" s="2">
        <f>DATEVALUE("2025-07-30")</f>
        <v>44406</v>
      </c>
      <c r="D25332" s="1">
        <f>TIMEVALUE("15:18:11")</f>
        <v>0.63762731481481483</v>
      </c>
      <c r="E25332" s="2">
        <f>DATEVALUE("2025-07-30")</f>
        <v>44406</v>
      </c>
      <c r="F25332" s="1">
        <f>TIMEVALUE("15:20:34")</f>
        <v>0.63928240740740738</v>
      </c>
      <c r="G25332" t="s">
        <v>306</v>
      </c>
      <c r="H25332" t="s">
        <v>24308</v>
      </c>
      <c r="I25332">
        <v>698.31200000000001</v>
      </c>
    </row>
    <row r="25333" spans="1:9" x14ac:dyDescent="0.25">
      <c r="A25333">
        <v>174</v>
      </c>
      <c r="B25333">
        <v>13119</v>
      </c>
      <c r="C25333" s="2">
        <f>DATEVALUE("2025-07-30")</f>
        <v>44406</v>
      </c>
      <c r="D25333" s="1">
        <f>TIMEVALUE("15:13:15")</f>
        <v>0.63420138888888888</v>
      </c>
      <c r="E25333" s="2">
        <f>DATEVALUE("2025-07-30")</f>
        <v>44406</v>
      </c>
      <c r="F25333" s="1">
        <f>TIMEVALUE("15:16:23")</f>
        <v>0.63637731481481485</v>
      </c>
      <c r="G25333" t="s">
        <v>388</v>
      </c>
      <c r="H25333" t="s">
        <v>44749</v>
      </c>
      <c r="I25333">
        <v>698.79499999999996</v>
      </c>
    </row>
    <row r="25334" spans="1:9" x14ac:dyDescent="0.25">
      <c r="A25334">
        <v>175</v>
      </c>
      <c r="B25334">
        <v>13119</v>
      </c>
      <c r="C25334" s="2">
        <f>DATEVALUE("2025-07-30")</f>
        <v>44406</v>
      </c>
      <c r="D25334" s="1">
        <f>TIMEVALUE("15:07:20")</f>
        <v>0.63009259259259254</v>
      </c>
      <c r="E25334" s="2">
        <f>DATEVALUE("2025-07-30")</f>
        <v>44406</v>
      </c>
      <c r="F25334" s="1">
        <f>TIMEVALUE("15:11:09")</f>
        <v>0.63274305555555554</v>
      </c>
      <c r="G25334" t="s">
        <v>1451</v>
      </c>
      <c r="H25334" t="s">
        <v>30756</v>
      </c>
      <c r="I25334">
        <v>697.678</v>
      </c>
    </row>
    <row r="25335" spans="1:9" x14ac:dyDescent="0.25">
      <c r="A25335">
        <v>176</v>
      </c>
      <c r="B25335">
        <v>11654551</v>
      </c>
      <c r="C25335" s="2">
        <f t="shared" ref="C25335:C25340" si="2576">DATEVALUE("2025-07-17")</f>
        <v>44393</v>
      </c>
      <c r="D25335" s="1">
        <f>TIMEVALUE("09:19:32")</f>
        <v>0.38856481481481481</v>
      </c>
      <c r="E25335" s="2">
        <f t="shared" ref="E25335:E25340" si="2577">DATEVALUE("2025-07-17")</f>
        <v>44393</v>
      </c>
      <c r="F25335" s="1">
        <f>TIMEVALUE("09:20:14")</f>
        <v>0.38905092592592594</v>
      </c>
      <c r="G25335" t="s">
        <v>4717</v>
      </c>
      <c r="H25335" t="s">
        <v>32205</v>
      </c>
      <c r="I25335">
        <v>699.46100000000001</v>
      </c>
    </row>
    <row r="25336" spans="1:9" x14ac:dyDescent="0.25">
      <c r="A25336">
        <v>177</v>
      </c>
      <c r="B25336">
        <v>11654551</v>
      </c>
      <c r="C25336" s="2">
        <f t="shared" si="2576"/>
        <v>44393</v>
      </c>
      <c r="D25336" s="1">
        <f>TIMEVALUE("09:15:54")</f>
        <v>0.38604166666666667</v>
      </c>
      <c r="E25336" s="2">
        <f t="shared" si="2577"/>
        <v>44393</v>
      </c>
      <c r="F25336" s="1">
        <f>TIMEVALUE("09:16:34")</f>
        <v>0.38650462962962961</v>
      </c>
      <c r="G25336" t="s">
        <v>2226</v>
      </c>
      <c r="H25336" t="s">
        <v>29277</v>
      </c>
      <c r="I25336">
        <v>699.57100000000003</v>
      </c>
    </row>
    <row r="25337" spans="1:9" x14ac:dyDescent="0.25">
      <c r="A25337">
        <v>178</v>
      </c>
      <c r="B25337">
        <v>11654551</v>
      </c>
      <c r="C25337" s="2">
        <f t="shared" si="2576"/>
        <v>44393</v>
      </c>
      <c r="D25337" s="1">
        <f>TIMEVALUE("09:12:14")</f>
        <v>0.38349537037037035</v>
      </c>
      <c r="E25337" s="2">
        <f t="shared" si="2577"/>
        <v>44393</v>
      </c>
      <c r="F25337" s="1">
        <f>TIMEVALUE("09:12:50")</f>
        <v>0.38391203703703702</v>
      </c>
      <c r="G25337" t="s">
        <v>1600</v>
      </c>
      <c r="H25337" t="s">
        <v>44750</v>
      </c>
      <c r="I25337">
        <v>700.10900000000004</v>
      </c>
    </row>
    <row r="25338" spans="1:9" x14ac:dyDescent="0.25">
      <c r="A25338">
        <v>179</v>
      </c>
      <c r="B25338">
        <v>11654551</v>
      </c>
      <c r="C25338" s="2">
        <f t="shared" si="2576"/>
        <v>44393</v>
      </c>
      <c r="D25338" s="1">
        <f>TIMEVALUE("08:30:02")</f>
        <v>0.35418981481481482</v>
      </c>
      <c r="E25338" s="2">
        <f t="shared" si="2577"/>
        <v>44393</v>
      </c>
      <c r="F25338" s="1">
        <f>TIMEVALUE("08:31:24")</f>
        <v>0.35513888888888889</v>
      </c>
      <c r="G25338" t="s">
        <v>2206</v>
      </c>
      <c r="H25338" t="s">
        <v>25677</v>
      </c>
      <c r="I25338">
        <v>701.43100000000004</v>
      </c>
    </row>
    <row r="25339" spans="1:9" x14ac:dyDescent="0.25">
      <c r="A25339">
        <v>180</v>
      </c>
      <c r="B25339">
        <v>11654551</v>
      </c>
      <c r="C25339" s="2">
        <f t="shared" si="2576"/>
        <v>44393</v>
      </c>
      <c r="D25339" s="1">
        <f>TIMEVALUE("08:19:16")</f>
        <v>0.34671296296296295</v>
      </c>
      <c r="E25339" s="2">
        <f t="shared" si="2577"/>
        <v>44393</v>
      </c>
      <c r="F25339" s="1">
        <f>TIMEVALUE("08:20:20")</f>
        <v>0.34745370370370371</v>
      </c>
      <c r="G25339" t="s">
        <v>2416</v>
      </c>
      <c r="H25339" t="s">
        <v>26625</v>
      </c>
      <c r="I25339">
        <v>702.89700000000005</v>
      </c>
    </row>
    <row r="25340" spans="1:9" x14ac:dyDescent="0.25">
      <c r="A25340">
        <v>181</v>
      </c>
      <c r="B25340">
        <v>11654551</v>
      </c>
      <c r="C25340" s="2">
        <f t="shared" si="2576"/>
        <v>44393</v>
      </c>
      <c r="D25340" s="1">
        <f>TIMEVALUE("08:06:39")</f>
        <v>0.33795138888888887</v>
      </c>
      <c r="E25340" s="2">
        <f t="shared" si="2577"/>
        <v>44393</v>
      </c>
      <c r="F25340" s="1">
        <f>TIMEVALUE("08:07:57")</f>
        <v>0.33885416666666668</v>
      </c>
      <c r="G25340" t="s">
        <v>502</v>
      </c>
      <c r="H25340" t="s">
        <v>44751</v>
      </c>
      <c r="I25340">
        <v>703.88900000000001</v>
      </c>
    </row>
    <row r="25341" spans="1:9" x14ac:dyDescent="0.25">
      <c r="A25341">
        <v>182</v>
      </c>
      <c r="B25341">
        <v>11654551</v>
      </c>
      <c r="C25341" s="2">
        <f>DATEVALUE("2025-07-16")</f>
        <v>44392</v>
      </c>
      <c r="D25341" s="1">
        <f>TIMEVALUE("16:25:12")</f>
        <v>0.6841666666666667</v>
      </c>
      <c r="E25341" s="2">
        <f>DATEVALUE("2025-07-16")</f>
        <v>44392</v>
      </c>
      <c r="F25341" s="1">
        <f>TIMEVALUE("16:26:32")</f>
        <v>0.68509259259259259</v>
      </c>
      <c r="G25341" t="s">
        <v>2647</v>
      </c>
      <c r="H25341" t="s">
        <v>21295</v>
      </c>
      <c r="I25341">
        <v>705.202</v>
      </c>
    </row>
    <row r="25342" spans="1:9" x14ac:dyDescent="0.25">
      <c r="A25342">
        <v>183</v>
      </c>
      <c r="B25342">
        <v>11654551</v>
      </c>
      <c r="C25342" s="2">
        <f>DATEVALUE("2025-07-17")</f>
        <v>44393</v>
      </c>
      <c r="D25342" s="1">
        <f>TIMEVALUE("15:41:25")</f>
        <v>0.65376157407407409</v>
      </c>
      <c r="E25342" s="2">
        <f>DATEVALUE("2025-07-17")</f>
        <v>44393</v>
      </c>
      <c r="F25342" s="1">
        <f>TIMEVALUE("15:42:07")</f>
        <v>0.65424768518518517</v>
      </c>
      <c r="G25342" t="s">
        <v>4717</v>
      </c>
      <c r="H25342" t="s">
        <v>28928</v>
      </c>
      <c r="I25342">
        <v>698.29200000000003</v>
      </c>
    </row>
    <row r="25343" spans="1:9" x14ac:dyDescent="0.25">
      <c r="A25343">
        <v>184</v>
      </c>
      <c r="B25343">
        <v>11654551</v>
      </c>
      <c r="C25343" s="2">
        <f>DATEVALUE("2025-07-17")</f>
        <v>44393</v>
      </c>
      <c r="D25343" s="1">
        <f>TIMEVALUE("15:46:09")</f>
        <v>0.65704861111111112</v>
      </c>
      <c r="E25343" s="2">
        <f>DATEVALUE("2025-07-17")</f>
        <v>44393</v>
      </c>
      <c r="F25343" s="1">
        <f>TIMEVALUE("15:47:08")</f>
        <v>0.65773148148148153</v>
      </c>
      <c r="G25343" t="s">
        <v>2421</v>
      </c>
      <c r="H25343" t="s">
        <v>44752</v>
      </c>
      <c r="I25343">
        <v>698.73400000000004</v>
      </c>
    </row>
    <row r="25344" spans="1:9" x14ac:dyDescent="0.25">
      <c r="A25344">
        <v>185</v>
      </c>
      <c r="B25344">
        <v>11654551</v>
      </c>
      <c r="C25344" s="2">
        <f>DATEVALUE("2025-07-17")</f>
        <v>44393</v>
      </c>
      <c r="D25344" s="1">
        <f>TIMEVALUE("15:51:54")</f>
        <v>0.66104166666666664</v>
      </c>
      <c r="E25344" s="2">
        <f>DATEVALUE("2025-07-17")</f>
        <v>44393</v>
      </c>
      <c r="F25344" s="1">
        <f>TIMEVALUE("15:52:50")</f>
        <v>0.66168981481481481</v>
      </c>
      <c r="G25344" t="s">
        <v>2670</v>
      </c>
      <c r="H25344" t="s">
        <v>22750</v>
      </c>
      <c r="I25344">
        <v>698.79399999999998</v>
      </c>
    </row>
    <row r="25345" spans="1:9" x14ac:dyDescent="0.25">
      <c r="A25345">
        <v>186</v>
      </c>
      <c r="B25345">
        <v>11654551</v>
      </c>
      <c r="C25345" s="2">
        <f>DATEVALUE("2025-07-17")</f>
        <v>44393</v>
      </c>
      <c r="D25345" s="1">
        <f>TIMEVALUE("15:58:07")</f>
        <v>0.66535879629629635</v>
      </c>
      <c r="E25345" s="2">
        <f>DATEVALUE("2025-07-17")</f>
        <v>44393</v>
      </c>
      <c r="F25345" s="1">
        <f>TIMEVALUE("15:59:10")</f>
        <v>0.66608796296296291</v>
      </c>
      <c r="G25345" t="s">
        <v>346</v>
      </c>
      <c r="H25345" t="s">
        <v>44753</v>
      </c>
      <c r="I25345">
        <v>698.99099999999999</v>
      </c>
    </row>
    <row r="25346" spans="1:9" x14ac:dyDescent="0.25">
      <c r="A25346">
        <v>187</v>
      </c>
      <c r="B25346">
        <v>11654551</v>
      </c>
      <c r="C25346" s="2">
        <f>DATEVALUE("2025-07-17")</f>
        <v>44393</v>
      </c>
      <c r="D25346" s="1">
        <f>TIMEVALUE("16:09:45")</f>
        <v>0.67343750000000002</v>
      </c>
      <c r="E25346" s="2">
        <f>DATEVALUE("2025-07-17")</f>
        <v>44393</v>
      </c>
      <c r="F25346" s="1">
        <f>TIMEVALUE("16:10:36")</f>
        <v>0.67402777777777778</v>
      </c>
      <c r="G25346" t="s">
        <v>994</v>
      </c>
      <c r="H25346" t="s">
        <v>44696</v>
      </c>
      <c r="I25346">
        <v>699.68299999999999</v>
      </c>
    </row>
    <row r="25347" spans="1:9" x14ac:dyDescent="0.25">
      <c r="A25347">
        <v>188</v>
      </c>
      <c r="B25347">
        <v>11654551</v>
      </c>
      <c r="C25347" s="2">
        <f>DATEVALUE("2025-07-18")</f>
        <v>44394</v>
      </c>
      <c r="D25347" s="1">
        <f>TIMEVALUE("08:07:36")</f>
        <v>0.33861111111111108</v>
      </c>
      <c r="E25347" s="2">
        <f>DATEVALUE("2025-07-18")</f>
        <v>44394</v>
      </c>
      <c r="F25347" s="1">
        <f>TIMEVALUE("08:08:22")</f>
        <v>0.33914351851851854</v>
      </c>
      <c r="G25347" t="s">
        <v>3003</v>
      </c>
      <c r="H25347" t="s">
        <v>15152</v>
      </c>
      <c r="I25347">
        <v>693.04700000000003</v>
      </c>
    </row>
    <row r="25348" spans="1:9" x14ac:dyDescent="0.25">
      <c r="A25348">
        <v>189</v>
      </c>
      <c r="B25348">
        <v>11654551</v>
      </c>
      <c r="C25348" s="2">
        <f>DATEVALUE("2025-07-18")</f>
        <v>44394</v>
      </c>
      <c r="D25348" s="1">
        <f>TIMEVALUE("07:59:40")</f>
        <v>0.33310185185185187</v>
      </c>
      <c r="E25348" s="2">
        <f>DATEVALUE("2025-07-18")</f>
        <v>44394</v>
      </c>
      <c r="F25348" s="1">
        <f>TIMEVALUE("08:00:21")</f>
        <v>0.33357638888888891</v>
      </c>
      <c r="G25348" t="s">
        <v>2329</v>
      </c>
      <c r="H25348" t="s">
        <v>44754</v>
      </c>
      <c r="I25348">
        <v>692.52700000000004</v>
      </c>
    </row>
    <row r="25349" spans="1:9" x14ac:dyDescent="0.25">
      <c r="A25349">
        <v>190</v>
      </c>
      <c r="B25349">
        <v>11654551</v>
      </c>
      <c r="C25349" s="2">
        <f>DATEVALUE("2025-07-18")</f>
        <v>44394</v>
      </c>
      <c r="D25349" s="1">
        <f>TIMEVALUE("07:54:09")</f>
        <v>0.32927083333333335</v>
      </c>
      <c r="E25349" s="2">
        <f>DATEVALUE("2025-07-18")</f>
        <v>44394</v>
      </c>
      <c r="F25349" s="1">
        <f>TIMEVALUE("07:54:49")</f>
        <v>0.32973379629629629</v>
      </c>
      <c r="G25349" t="s">
        <v>2226</v>
      </c>
      <c r="H25349" t="s">
        <v>25170</v>
      </c>
      <c r="I25349">
        <v>692.49300000000005</v>
      </c>
    </row>
    <row r="25350" spans="1:9" x14ac:dyDescent="0.25">
      <c r="A25350">
        <v>191</v>
      </c>
      <c r="B25350">
        <v>11654551</v>
      </c>
      <c r="C25350" s="2">
        <f t="shared" ref="C25350:C25360" si="2578">DATEVALUE("2025-07-17")</f>
        <v>44393</v>
      </c>
      <c r="D25350" s="1">
        <f>TIMEVALUE("16:23:44")</f>
        <v>0.68314814814814817</v>
      </c>
      <c r="E25350" s="2">
        <f t="shared" ref="E25350:E25360" si="2579">DATEVALUE("2025-07-17")</f>
        <v>44393</v>
      </c>
      <c r="F25350" s="1">
        <f>TIMEVALUE("16:24:35")</f>
        <v>0.68373842592592593</v>
      </c>
      <c r="G25350" t="s">
        <v>994</v>
      </c>
      <c r="H25350" t="s">
        <v>14574</v>
      </c>
      <c r="I25350">
        <v>692.125</v>
      </c>
    </row>
    <row r="25351" spans="1:9" x14ac:dyDescent="0.25">
      <c r="A25351">
        <v>192</v>
      </c>
      <c r="B25351">
        <v>11654551</v>
      </c>
      <c r="C25351" s="2">
        <f t="shared" si="2578"/>
        <v>44393</v>
      </c>
      <c r="D25351" s="1">
        <f>TIMEVALUE("10:00:12")</f>
        <v>0.41680555555555554</v>
      </c>
      <c r="E25351" s="2">
        <f t="shared" si="2579"/>
        <v>44393</v>
      </c>
      <c r="F25351" s="1">
        <f>TIMEVALUE("10:01:23")</f>
        <v>0.4176273148148148</v>
      </c>
      <c r="G25351" t="s">
        <v>287</v>
      </c>
      <c r="H25351" t="s">
        <v>44755</v>
      </c>
      <c r="I25351">
        <v>696.52300000000002</v>
      </c>
    </row>
    <row r="25352" spans="1:9" x14ac:dyDescent="0.25">
      <c r="A25352">
        <v>193</v>
      </c>
      <c r="B25352">
        <v>11654551</v>
      </c>
      <c r="C25352" s="2">
        <f t="shared" si="2578"/>
        <v>44393</v>
      </c>
      <c r="D25352" s="1">
        <f>TIMEVALUE("09:53:55")</f>
        <v>0.41244212962962962</v>
      </c>
      <c r="E25352" s="2">
        <f t="shared" si="2579"/>
        <v>44393</v>
      </c>
      <c r="F25352" s="1">
        <f>TIMEVALUE("09:55:02")</f>
        <v>0.41321759259259261</v>
      </c>
      <c r="G25352" t="s">
        <v>529</v>
      </c>
      <c r="H25352" t="s">
        <v>29896</v>
      </c>
      <c r="I25352">
        <v>697.09100000000001</v>
      </c>
    </row>
    <row r="25353" spans="1:9" x14ac:dyDescent="0.25">
      <c r="A25353">
        <v>194</v>
      </c>
      <c r="B25353">
        <v>11654551</v>
      </c>
      <c r="C25353" s="2">
        <f t="shared" si="2578"/>
        <v>44393</v>
      </c>
      <c r="D25353" s="1">
        <f>TIMEVALUE("09:42:15")</f>
        <v>0.40434027777777776</v>
      </c>
      <c r="E25353" s="2">
        <f t="shared" si="2579"/>
        <v>44393</v>
      </c>
      <c r="F25353" s="1">
        <f>TIMEVALUE("09:43:13")</f>
        <v>0.40501157407407407</v>
      </c>
      <c r="G25353" t="s">
        <v>2871</v>
      </c>
      <c r="H25353" t="s">
        <v>44756</v>
      </c>
      <c r="I25353">
        <v>697.80600000000004</v>
      </c>
    </row>
    <row r="25354" spans="1:9" x14ac:dyDescent="0.25">
      <c r="A25354">
        <v>195</v>
      </c>
      <c r="B25354">
        <v>11654551</v>
      </c>
      <c r="C25354" s="2">
        <f t="shared" si="2578"/>
        <v>44393</v>
      </c>
      <c r="D25354" s="1">
        <f>TIMEVALUE("09:34:28")</f>
        <v>0.39893518518518517</v>
      </c>
      <c r="E25354" s="2">
        <f t="shared" si="2579"/>
        <v>44393</v>
      </c>
      <c r="F25354" s="1">
        <f>TIMEVALUE("09:35:07")</f>
        <v>0.39938657407407407</v>
      </c>
      <c r="G25354" t="s">
        <v>2424</v>
      </c>
      <c r="H25354" t="s">
        <v>22618</v>
      </c>
      <c r="I25354">
        <v>698.99900000000002</v>
      </c>
    </row>
    <row r="25355" spans="1:9" x14ac:dyDescent="0.25">
      <c r="A25355">
        <v>196</v>
      </c>
      <c r="B25355">
        <v>11654551</v>
      </c>
      <c r="C25355" s="2">
        <f t="shared" si="2578"/>
        <v>44393</v>
      </c>
      <c r="D25355" s="1">
        <f>TIMEVALUE("09:28:30")</f>
        <v>0.39479166666666665</v>
      </c>
      <c r="E25355" s="2">
        <f t="shared" si="2579"/>
        <v>44393</v>
      </c>
      <c r="F25355" s="1">
        <f>TIMEVALUE("09:29:21")</f>
        <v>0.39538194444444447</v>
      </c>
      <c r="G25355" t="s">
        <v>994</v>
      </c>
      <c r="H25355" t="s">
        <v>44757</v>
      </c>
      <c r="I25355">
        <v>699.28700000000003</v>
      </c>
    </row>
    <row r="25356" spans="1:9" x14ac:dyDescent="0.25">
      <c r="A25356">
        <v>197</v>
      </c>
      <c r="B25356">
        <v>11654551</v>
      </c>
      <c r="C25356" s="2">
        <f t="shared" si="2578"/>
        <v>44393</v>
      </c>
      <c r="D25356" s="1">
        <f>TIMEVALUE("13:41:47")</f>
        <v>0.57068287037037035</v>
      </c>
      <c r="E25356" s="2">
        <f t="shared" si="2579"/>
        <v>44393</v>
      </c>
      <c r="F25356" s="1">
        <f>TIMEVALUE("14:23:39")</f>
        <v>0.5997569444444445</v>
      </c>
      <c r="G25356" t="s">
        <v>4273</v>
      </c>
      <c r="H25356" t="s">
        <v>44758</v>
      </c>
      <c r="I25356">
        <v>697.57</v>
      </c>
    </row>
    <row r="25357" spans="1:9" x14ac:dyDescent="0.25">
      <c r="A25357">
        <v>198</v>
      </c>
      <c r="B25357">
        <v>11654551</v>
      </c>
      <c r="C25357" s="2">
        <f t="shared" si="2578"/>
        <v>44393</v>
      </c>
      <c r="D25357" s="1">
        <f>TIMEVALUE("14:42:51")</f>
        <v>0.6130902777777778</v>
      </c>
      <c r="E25357" s="2">
        <f t="shared" si="2579"/>
        <v>44393</v>
      </c>
      <c r="F25357" s="1">
        <f>TIMEVALUE("14:43:28")</f>
        <v>0.61351851851851846</v>
      </c>
      <c r="G25357" t="s">
        <v>566</v>
      </c>
      <c r="H25357" t="s">
        <v>14102</v>
      </c>
      <c r="I25357">
        <v>698.78099999999995</v>
      </c>
    </row>
    <row r="25358" spans="1:9" x14ac:dyDescent="0.25">
      <c r="A25358">
        <v>199</v>
      </c>
      <c r="B25358">
        <v>11654551</v>
      </c>
      <c r="C25358" s="2">
        <f t="shared" si="2578"/>
        <v>44393</v>
      </c>
      <c r="D25358" s="1">
        <f>TIMEVALUE("14:51:21")</f>
        <v>0.6189930555555555</v>
      </c>
      <c r="E25358" s="2">
        <f t="shared" si="2579"/>
        <v>44393</v>
      </c>
      <c r="F25358" s="1">
        <f>TIMEVALUE("14:52:02")</f>
        <v>0.61946759259259254</v>
      </c>
      <c r="G25358" t="s">
        <v>2329</v>
      </c>
      <c r="H25358" t="s">
        <v>29210</v>
      </c>
      <c r="I25358">
        <v>699.18399999999997</v>
      </c>
    </row>
    <row r="25359" spans="1:9" x14ac:dyDescent="0.25">
      <c r="A25359">
        <v>200</v>
      </c>
      <c r="B25359">
        <v>11654551</v>
      </c>
      <c r="C25359" s="2">
        <f t="shared" si="2578"/>
        <v>44393</v>
      </c>
      <c r="D25359" s="1">
        <f>TIMEVALUE("15:29:11")</f>
        <v>0.64526620370370369</v>
      </c>
      <c r="E25359" s="2">
        <f t="shared" si="2579"/>
        <v>44393</v>
      </c>
      <c r="F25359" s="1">
        <f>TIMEVALUE("15:29:53")</f>
        <v>0.64575231481481477</v>
      </c>
      <c r="G25359" t="s">
        <v>4717</v>
      </c>
      <c r="H25359" t="s">
        <v>22591</v>
      </c>
      <c r="I25359">
        <v>699.34</v>
      </c>
    </row>
    <row r="25360" spans="1:9" x14ac:dyDescent="0.25">
      <c r="A25360">
        <v>201</v>
      </c>
      <c r="B25360">
        <v>11654551</v>
      </c>
      <c r="C25360" s="2">
        <f t="shared" si="2578"/>
        <v>44393</v>
      </c>
      <c r="D25360" s="1">
        <f>TIMEVALUE("15:35:43")</f>
        <v>0.6498032407407407</v>
      </c>
      <c r="E25360" s="2">
        <f t="shared" si="2579"/>
        <v>44393</v>
      </c>
      <c r="F25360" s="1">
        <f>TIMEVALUE("15:36:45")</f>
        <v>0.65052083333333333</v>
      </c>
      <c r="G25360" t="s">
        <v>3849</v>
      </c>
      <c r="H25360" t="s">
        <v>44759</v>
      </c>
      <c r="I25360">
        <v>698.99099999999999</v>
      </c>
    </row>
    <row r="25361" spans="1:9" x14ac:dyDescent="0.25">
      <c r="A25361">
        <v>202</v>
      </c>
      <c r="B25361">
        <v>11654551</v>
      </c>
      <c r="C25361" s="2">
        <f>DATEVALUE("2025-07-18")</f>
        <v>44394</v>
      </c>
      <c r="D25361" s="1">
        <f>TIMEVALUE("08:33:27")</f>
        <v>0.3565625</v>
      </c>
      <c r="E25361" s="2">
        <f>DATEVALUE("2025-07-18")</f>
        <v>44394</v>
      </c>
      <c r="F25361" s="1">
        <f>TIMEVALUE("08:34:14")</f>
        <v>0.3571064814814815</v>
      </c>
      <c r="G25361" t="s">
        <v>2639</v>
      </c>
      <c r="H25361" t="s">
        <v>44760</v>
      </c>
      <c r="I25361">
        <v>699.01400000000001</v>
      </c>
    </row>
    <row r="25362" spans="1:9" x14ac:dyDescent="0.25">
      <c r="A25362">
        <v>203</v>
      </c>
      <c r="B25362">
        <v>11654551</v>
      </c>
      <c r="C25362" s="2">
        <f>DATEVALUE("2025-07-18")</f>
        <v>44394</v>
      </c>
      <c r="D25362" s="1">
        <f>TIMEVALUE("08:29:11")</f>
        <v>0.35359953703703706</v>
      </c>
      <c r="E25362" s="2">
        <f>DATEVALUE("2025-07-18")</f>
        <v>44394</v>
      </c>
      <c r="F25362" s="1">
        <f>TIMEVALUE("08:29:58")</f>
        <v>0.3541435185185185</v>
      </c>
      <c r="G25362" t="s">
        <v>2639</v>
      </c>
      <c r="H25362" t="s">
        <v>44761</v>
      </c>
      <c r="I25362">
        <v>699.33500000000004</v>
      </c>
    </row>
    <row r="25363" spans="1:9" x14ac:dyDescent="0.25">
      <c r="A25363">
        <v>204</v>
      </c>
      <c r="B25363">
        <v>11654551</v>
      </c>
      <c r="C25363" s="2">
        <f>DATEVALUE("2025-07-18")</f>
        <v>44394</v>
      </c>
      <c r="D25363" s="1">
        <f>TIMEVALUE("08:25:01")</f>
        <v>0.35070601851851851</v>
      </c>
      <c r="E25363" s="2">
        <f>DATEVALUE("2025-07-18")</f>
        <v>44394</v>
      </c>
      <c r="F25363" s="1">
        <f>TIMEVALUE("08:25:50")</f>
        <v>0.35127314814814814</v>
      </c>
      <c r="G25363" t="s">
        <v>2194</v>
      </c>
      <c r="H25363" t="s">
        <v>44762</v>
      </c>
      <c r="I25363">
        <v>699.11699999999996</v>
      </c>
    </row>
    <row r="25364" spans="1:9" x14ac:dyDescent="0.25">
      <c r="A25364">
        <v>205</v>
      </c>
      <c r="B25364">
        <v>11654551</v>
      </c>
      <c r="C25364" s="2">
        <f>DATEVALUE("2025-07-18")</f>
        <v>44394</v>
      </c>
      <c r="D25364" s="1">
        <f>TIMEVALUE("08:17:10")</f>
        <v>0.34525462962962961</v>
      </c>
      <c r="E25364" s="2">
        <f>DATEVALUE("2025-07-18")</f>
        <v>44394</v>
      </c>
      <c r="F25364" s="1">
        <f>TIMEVALUE("08:18:07")</f>
        <v>0.34591435185185188</v>
      </c>
      <c r="G25364" t="s">
        <v>2215</v>
      </c>
      <c r="H25364" t="s">
        <v>34661</v>
      </c>
      <c r="I25364">
        <v>695.59</v>
      </c>
    </row>
    <row r="25365" spans="1:9" x14ac:dyDescent="0.25">
      <c r="A25365">
        <v>206</v>
      </c>
      <c r="B25365">
        <v>11654551</v>
      </c>
      <c r="C25365" s="2">
        <f>DATEVALUE("2025-07-18")</f>
        <v>44394</v>
      </c>
      <c r="D25365" s="1">
        <f>TIMEVALUE("08:11:44")</f>
        <v>0.3414814814814815</v>
      </c>
      <c r="E25365" s="2">
        <f>DATEVALUE("2025-07-18")</f>
        <v>44394</v>
      </c>
      <c r="F25365" s="1">
        <f>TIMEVALUE("08:12:27")</f>
        <v>0.34197916666666667</v>
      </c>
      <c r="G25365" t="s">
        <v>2989</v>
      </c>
      <c r="H25365" t="s">
        <v>18492</v>
      </c>
      <c r="I25365">
        <v>694.42399999999998</v>
      </c>
    </row>
    <row r="25366" spans="1:9" x14ac:dyDescent="0.25">
      <c r="A25366">
        <v>207</v>
      </c>
      <c r="B25366">
        <v>11654551</v>
      </c>
      <c r="C25366" s="2">
        <f t="shared" ref="C25366:C25375" si="2580">DATEVALUE("2025-07-17")</f>
        <v>44393</v>
      </c>
      <c r="D25366" s="1">
        <f>TIMEVALUE("10:51:37")</f>
        <v>0.45251157407407405</v>
      </c>
      <c r="E25366" s="2">
        <f t="shared" ref="E25366:E25375" si="2581">DATEVALUE("2025-07-17")</f>
        <v>44393</v>
      </c>
      <c r="F25366" s="1">
        <f>TIMEVALUE("10:52:21")</f>
        <v>0.45302083333333332</v>
      </c>
      <c r="G25366" t="s">
        <v>532</v>
      </c>
      <c r="H25366" t="s">
        <v>44763</v>
      </c>
      <c r="I25366">
        <v>694.11099999999999</v>
      </c>
    </row>
    <row r="25367" spans="1:9" x14ac:dyDescent="0.25">
      <c r="A25367">
        <v>208</v>
      </c>
      <c r="B25367">
        <v>11654551</v>
      </c>
      <c r="C25367" s="2">
        <f t="shared" si="2580"/>
        <v>44393</v>
      </c>
      <c r="D25367" s="1">
        <f>TIMEVALUE("10:46:15")</f>
        <v>0.44878472222222221</v>
      </c>
      <c r="E25367" s="2">
        <f t="shared" si="2581"/>
        <v>44393</v>
      </c>
      <c r="F25367" s="1">
        <f>TIMEVALUE("10:47:24")</f>
        <v>0.44958333333333333</v>
      </c>
      <c r="G25367" t="s">
        <v>2285</v>
      </c>
      <c r="H25367" t="s">
        <v>18469</v>
      </c>
      <c r="I25367">
        <v>694.20899999999995</v>
      </c>
    </row>
    <row r="25368" spans="1:9" x14ac:dyDescent="0.25">
      <c r="A25368">
        <v>209</v>
      </c>
      <c r="B25368">
        <v>11654551</v>
      </c>
      <c r="C25368" s="2">
        <f t="shared" si="2580"/>
        <v>44393</v>
      </c>
      <c r="D25368" s="1">
        <f>TIMEVALUE("10:41:09")</f>
        <v>0.44524305555555554</v>
      </c>
      <c r="E25368" s="2">
        <f t="shared" si="2581"/>
        <v>44393</v>
      </c>
      <c r="F25368" s="1">
        <f>TIMEVALUE("10:42:00")</f>
        <v>0.44583333333333336</v>
      </c>
      <c r="G25368" t="s">
        <v>994</v>
      </c>
      <c r="H25368" t="s">
        <v>18469</v>
      </c>
      <c r="I25368">
        <v>694.43700000000001</v>
      </c>
    </row>
    <row r="25369" spans="1:9" x14ac:dyDescent="0.25">
      <c r="A25369">
        <v>210</v>
      </c>
      <c r="B25369">
        <v>11654551</v>
      </c>
      <c r="C25369" s="2">
        <f t="shared" si="2580"/>
        <v>44393</v>
      </c>
      <c r="D25369" s="1">
        <f>TIMEVALUE("10:35:40")</f>
        <v>0.44143518518518521</v>
      </c>
      <c r="E25369" s="2">
        <f t="shared" si="2581"/>
        <v>44393</v>
      </c>
      <c r="F25369" s="1">
        <f>TIMEVALUE("10:36:19")</f>
        <v>0.44188657407407406</v>
      </c>
      <c r="G25369" t="s">
        <v>2424</v>
      </c>
      <c r="H25369" t="s">
        <v>18244</v>
      </c>
      <c r="I25369">
        <v>695.298</v>
      </c>
    </row>
    <row r="25370" spans="1:9" x14ac:dyDescent="0.25">
      <c r="A25370">
        <v>211</v>
      </c>
      <c r="B25370">
        <v>11654551</v>
      </c>
      <c r="C25370" s="2">
        <f t="shared" si="2580"/>
        <v>44393</v>
      </c>
      <c r="D25370" s="1">
        <f>TIMEVALUE("10:32:09")</f>
        <v>0.43899305555555557</v>
      </c>
      <c r="E25370" s="2">
        <f t="shared" si="2581"/>
        <v>44393</v>
      </c>
      <c r="F25370" s="1">
        <f>TIMEVALUE("10:32:51")</f>
        <v>0.43947916666666664</v>
      </c>
      <c r="G25370" t="s">
        <v>4717</v>
      </c>
      <c r="H25370" t="s">
        <v>44764</v>
      </c>
      <c r="I25370">
        <v>695.87699999999995</v>
      </c>
    </row>
    <row r="25371" spans="1:9" x14ac:dyDescent="0.25">
      <c r="A25371">
        <v>212</v>
      </c>
      <c r="B25371">
        <v>11654551</v>
      </c>
      <c r="C25371" s="2">
        <f t="shared" si="2580"/>
        <v>44393</v>
      </c>
      <c r="D25371" s="1">
        <f>TIMEVALUE("11:43:32")</f>
        <v>0.48856481481481484</v>
      </c>
      <c r="E25371" s="2">
        <f t="shared" si="2581"/>
        <v>44393</v>
      </c>
      <c r="F25371" s="1">
        <f>TIMEVALUE("11:44:06")</f>
        <v>0.48895833333333333</v>
      </c>
      <c r="G25371" t="s">
        <v>17674</v>
      </c>
      <c r="H25371" t="s">
        <v>254</v>
      </c>
      <c r="I25371">
        <v>694.255</v>
      </c>
    </row>
    <row r="25372" spans="1:9" x14ac:dyDescent="0.25">
      <c r="A25372">
        <v>213</v>
      </c>
      <c r="B25372">
        <v>11654551</v>
      </c>
      <c r="C25372" s="2">
        <f t="shared" si="2580"/>
        <v>44393</v>
      </c>
      <c r="D25372" s="1">
        <f>TIMEVALUE("11:48:58")</f>
        <v>0.49233796296296295</v>
      </c>
      <c r="E25372" s="2">
        <f t="shared" si="2581"/>
        <v>44393</v>
      </c>
      <c r="F25372" s="1">
        <f>TIMEVALUE("11:49:30")</f>
        <v>0.49270833333333336</v>
      </c>
      <c r="G25372" t="s">
        <v>13593</v>
      </c>
      <c r="H25372" t="s">
        <v>44765</v>
      </c>
      <c r="I25372">
        <v>695.15</v>
      </c>
    </row>
    <row r="25373" spans="1:9" x14ac:dyDescent="0.25">
      <c r="A25373">
        <v>214</v>
      </c>
      <c r="B25373">
        <v>11654551</v>
      </c>
      <c r="C25373" s="2">
        <f t="shared" si="2580"/>
        <v>44393</v>
      </c>
      <c r="D25373" s="1">
        <f>TIMEVALUE("13:18:40")</f>
        <v>0.55462962962962958</v>
      </c>
      <c r="E25373" s="2">
        <f t="shared" si="2581"/>
        <v>44393</v>
      </c>
      <c r="F25373" s="1">
        <f>TIMEVALUE("13:19:55")</f>
        <v>0.55549768518518516</v>
      </c>
      <c r="G25373" t="s">
        <v>2235</v>
      </c>
      <c r="H25373" t="s">
        <v>22093</v>
      </c>
      <c r="I25373">
        <v>696.49599999999998</v>
      </c>
    </row>
    <row r="25374" spans="1:9" x14ac:dyDescent="0.25">
      <c r="A25374">
        <v>215</v>
      </c>
      <c r="B25374">
        <v>11654551</v>
      </c>
      <c r="C25374" s="2">
        <f t="shared" si="2580"/>
        <v>44393</v>
      </c>
      <c r="D25374" s="1">
        <f>TIMEVALUE("13:26:06")</f>
        <v>0.55979166666666669</v>
      </c>
      <c r="E25374" s="2">
        <f t="shared" si="2581"/>
        <v>44393</v>
      </c>
      <c r="F25374" s="1">
        <f>TIMEVALUE("13:26:52")</f>
        <v>0.56032407407407403</v>
      </c>
      <c r="G25374" t="s">
        <v>3003</v>
      </c>
      <c r="H25374" t="s">
        <v>44766</v>
      </c>
      <c r="I25374">
        <v>696.96199999999999</v>
      </c>
    </row>
    <row r="25375" spans="1:9" x14ac:dyDescent="0.25">
      <c r="A25375">
        <v>216</v>
      </c>
      <c r="B25375">
        <v>11654551</v>
      </c>
      <c r="C25375" s="2">
        <f t="shared" si="2580"/>
        <v>44393</v>
      </c>
      <c r="D25375" s="1">
        <f>TIMEVALUE("13:32:15")</f>
        <v>0.56406250000000002</v>
      </c>
      <c r="E25375" s="2">
        <f t="shared" si="2581"/>
        <v>44393</v>
      </c>
      <c r="F25375" s="1">
        <f>TIMEVALUE("13:33:29")</f>
        <v>0.56491898148148145</v>
      </c>
      <c r="G25375" t="s">
        <v>7361</v>
      </c>
      <c r="H25375" t="s">
        <v>3880</v>
      </c>
      <c r="I25375">
        <v>697.79600000000005</v>
      </c>
    </row>
    <row r="25376" spans="1:9" x14ac:dyDescent="0.25">
      <c r="A25376">
        <v>217</v>
      </c>
      <c r="B25376">
        <v>11654551</v>
      </c>
      <c r="C25376" s="2">
        <f>DATEVALUE("2025-07-18")</f>
        <v>44394</v>
      </c>
      <c r="D25376" s="1">
        <f>TIMEVALUE("08:58:49")</f>
        <v>0.37417824074074074</v>
      </c>
      <c r="E25376" s="2">
        <f>DATEVALUE("2025-07-18")</f>
        <v>44394</v>
      </c>
      <c r="F25376" s="1">
        <f>TIMEVALUE("08:59:34")</f>
        <v>0.3746990740740741</v>
      </c>
      <c r="G25376" t="s">
        <v>2240</v>
      </c>
      <c r="H25376" t="s">
        <v>19172</v>
      </c>
      <c r="I25376">
        <v>692.41200000000003</v>
      </c>
    </row>
    <row r="25377" spans="1:9" x14ac:dyDescent="0.25">
      <c r="A25377">
        <v>218</v>
      </c>
      <c r="B25377">
        <v>11654551</v>
      </c>
      <c r="C25377" s="2">
        <f>DATEVALUE("2025-07-18")</f>
        <v>44394</v>
      </c>
      <c r="D25377" s="1">
        <f>TIMEVALUE("08:54:35")</f>
        <v>0.37123842592592593</v>
      </c>
      <c r="E25377" s="2">
        <f>DATEVALUE("2025-07-18")</f>
        <v>44394</v>
      </c>
      <c r="F25377" s="1">
        <f>TIMEVALUE("08:55:32")</f>
        <v>0.37189814814814814</v>
      </c>
      <c r="G25377" t="s">
        <v>2215</v>
      </c>
      <c r="H25377" t="s">
        <v>15704</v>
      </c>
      <c r="I25377">
        <v>692.69</v>
      </c>
    </row>
    <row r="25378" spans="1:9" x14ac:dyDescent="0.25">
      <c r="A25378">
        <v>219</v>
      </c>
      <c r="B25378">
        <v>11654551</v>
      </c>
      <c r="C25378" s="2">
        <f>DATEVALUE("2025-07-18")</f>
        <v>44394</v>
      </c>
      <c r="D25378" s="1">
        <f>TIMEVALUE("08:50:06")</f>
        <v>0.36812499999999998</v>
      </c>
      <c r="E25378" s="2">
        <f>DATEVALUE("2025-07-18")</f>
        <v>44394</v>
      </c>
      <c r="F25378" s="1">
        <f>TIMEVALUE("08:50:51")</f>
        <v>0.36864583333333334</v>
      </c>
      <c r="G25378" t="s">
        <v>2240</v>
      </c>
      <c r="H25378" t="s">
        <v>44767</v>
      </c>
      <c r="I25378">
        <v>693.82899999999995</v>
      </c>
    </row>
    <row r="25379" spans="1:9" x14ac:dyDescent="0.25">
      <c r="A25379">
        <v>220</v>
      </c>
      <c r="B25379">
        <v>11654551</v>
      </c>
      <c r="C25379" s="2">
        <f>DATEVALUE("2025-07-18")</f>
        <v>44394</v>
      </c>
      <c r="D25379" s="1">
        <f>TIMEVALUE("08:41:48")</f>
        <v>0.36236111111111113</v>
      </c>
      <c r="E25379" s="2">
        <f>DATEVALUE("2025-07-18")</f>
        <v>44394</v>
      </c>
      <c r="F25379" s="1">
        <f>TIMEVALUE("08:42:36")</f>
        <v>0.36291666666666667</v>
      </c>
      <c r="G25379" t="s">
        <v>2223</v>
      </c>
      <c r="H25379" t="s">
        <v>31675</v>
      </c>
      <c r="I25379">
        <v>696.32500000000005</v>
      </c>
    </row>
    <row r="25380" spans="1:9" x14ac:dyDescent="0.25">
      <c r="A25380">
        <v>221</v>
      </c>
      <c r="B25380">
        <v>11654551</v>
      </c>
      <c r="C25380" s="2">
        <f>DATEVALUE("2025-07-18")</f>
        <v>44394</v>
      </c>
      <c r="D25380" s="1">
        <f>TIMEVALUE("08:38:15")</f>
        <v>0.35989583333333336</v>
      </c>
      <c r="E25380" s="2">
        <f>DATEVALUE("2025-07-18")</f>
        <v>44394</v>
      </c>
      <c r="F25380" s="1">
        <f>TIMEVALUE("08:39:02")</f>
        <v>0.3604398148148148</v>
      </c>
      <c r="G25380" t="s">
        <v>2639</v>
      </c>
      <c r="H25380" t="s">
        <v>36875</v>
      </c>
      <c r="I25380">
        <v>697.73299999999995</v>
      </c>
    </row>
    <row r="25381" spans="1:9" x14ac:dyDescent="0.25">
      <c r="A25381">
        <v>222</v>
      </c>
      <c r="B25381">
        <v>11654551</v>
      </c>
      <c r="C25381" s="2">
        <f t="shared" ref="C25381:C25386" si="2582">DATEVALUE("2025-07-17")</f>
        <v>44393</v>
      </c>
      <c r="D25381" s="1">
        <f>TIMEVALUE("11:08:02")</f>
        <v>0.46391203703703704</v>
      </c>
      <c r="E25381" s="2">
        <f t="shared" ref="E25381:E25386" si="2583">DATEVALUE("2025-07-17")</f>
        <v>44393</v>
      </c>
      <c r="F25381" s="1">
        <f>TIMEVALUE("11:08:57")</f>
        <v>0.46454861111111112</v>
      </c>
      <c r="G25381" t="s">
        <v>261</v>
      </c>
      <c r="H25381" t="s">
        <v>44768</v>
      </c>
      <c r="I25381">
        <v>694.25599999999997</v>
      </c>
    </row>
    <row r="25382" spans="1:9" x14ac:dyDescent="0.25">
      <c r="A25382">
        <v>223</v>
      </c>
      <c r="B25382">
        <v>11654551</v>
      </c>
      <c r="C25382" s="2">
        <f t="shared" si="2582"/>
        <v>44393</v>
      </c>
      <c r="D25382" s="1">
        <f>TIMEVALUE("11:12:48")</f>
        <v>0.46722222222222221</v>
      </c>
      <c r="E25382" s="2">
        <f t="shared" si="2583"/>
        <v>44393</v>
      </c>
      <c r="F25382" s="1">
        <f>TIMEVALUE("11:13:40")</f>
        <v>0.46782407407407406</v>
      </c>
      <c r="G25382" t="s">
        <v>2427</v>
      </c>
      <c r="H25382" t="s">
        <v>15276</v>
      </c>
      <c r="I25382">
        <v>693.97799999999995</v>
      </c>
    </row>
    <row r="25383" spans="1:9" x14ac:dyDescent="0.25">
      <c r="A25383">
        <v>224</v>
      </c>
      <c r="B25383">
        <v>11654551</v>
      </c>
      <c r="C25383" s="2">
        <f t="shared" si="2582"/>
        <v>44393</v>
      </c>
      <c r="D25383" s="1">
        <f>TIMEVALUE("11:20:50")</f>
        <v>0.47280092592592593</v>
      </c>
      <c r="E25383" s="2">
        <f t="shared" si="2583"/>
        <v>44393</v>
      </c>
      <c r="F25383" s="1">
        <f>TIMEVALUE("11:21:19")</f>
        <v>0.47313657407407406</v>
      </c>
      <c r="G25383" t="s">
        <v>12009</v>
      </c>
      <c r="H25383" t="s">
        <v>44769</v>
      </c>
      <c r="I25383">
        <v>693.16099999999994</v>
      </c>
    </row>
    <row r="25384" spans="1:9" x14ac:dyDescent="0.25">
      <c r="A25384">
        <v>225</v>
      </c>
      <c r="B25384">
        <v>11654551</v>
      </c>
      <c r="C25384" s="2">
        <f t="shared" si="2582"/>
        <v>44393</v>
      </c>
      <c r="D25384" s="1">
        <f>TIMEVALUE("11:26:56")</f>
        <v>0.47703703703703704</v>
      </c>
      <c r="E25384" s="2">
        <f t="shared" si="2583"/>
        <v>44393</v>
      </c>
      <c r="F25384" s="1">
        <f>TIMEVALUE("11:27:42")</f>
        <v>0.47756944444444444</v>
      </c>
      <c r="G25384" t="s">
        <v>3003</v>
      </c>
      <c r="H25384" t="s">
        <v>15695</v>
      </c>
      <c r="I25384">
        <v>693.19799999999998</v>
      </c>
    </row>
    <row r="25385" spans="1:9" x14ac:dyDescent="0.25">
      <c r="A25385">
        <v>226</v>
      </c>
      <c r="B25385">
        <v>11654551</v>
      </c>
      <c r="C25385" s="2">
        <f t="shared" si="2582"/>
        <v>44393</v>
      </c>
      <c r="D25385" s="1">
        <f>TIMEVALUE("11:31:00")</f>
        <v>0.47986111111111113</v>
      </c>
      <c r="E25385" s="2">
        <f t="shared" si="2583"/>
        <v>44393</v>
      </c>
      <c r="F25385" s="1">
        <f>TIMEVALUE("11:32:24")</f>
        <v>0.48083333333333333</v>
      </c>
      <c r="G25385" t="s">
        <v>2344</v>
      </c>
      <c r="H25385" t="s">
        <v>18504</v>
      </c>
      <c r="I25385">
        <v>693.27300000000002</v>
      </c>
    </row>
    <row r="25386" spans="1:9" x14ac:dyDescent="0.25">
      <c r="A25386">
        <v>227</v>
      </c>
      <c r="B25386">
        <v>11654551</v>
      </c>
      <c r="C25386" s="2">
        <f t="shared" si="2582"/>
        <v>44393</v>
      </c>
      <c r="D25386" s="1">
        <f>TIMEVALUE("11:37:07")</f>
        <v>0.48410879629629627</v>
      </c>
      <c r="E25386" s="2">
        <f t="shared" si="2583"/>
        <v>44393</v>
      </c>
      <c r="F25386" s="1">
        <f>TIMEVALUE("11:37:50")</f>
        <v>0.4846064814814815</v>
      </c>
      <c r="G25386" t="s">
        <v>2989</v>
      </c>
      <c r="H25386" t="s">
        <v>25469</v>
      </c>
      <c r="I25386">
        <v>693.87</v>
      </c>
    </row>
    <row r="25387" spans="1:9" x14ac:dyDescent="0.25">
      <c r="A25387">
        <v>228</v>
      </c>
      <c r="B25387">
        <v>13112</v>
      </c>
      <c r="C25387" s="2">
        <f>DATEVALUE("2025-07-29")</f>
        <v>44405</v>
      </c>
      <c r="D25387" s="1">
        <f>TIMEVALUE("13:25:42")</f>
        <v>0.55951388888888887</v>
      </c>
      <c r="E25387" s="2">
        <f>DATEVALUE("2025-07-29")</f>
        <v>44405</v>
      </c>
      <c r="F25387" s="1">
        <f>TIMEVALUE("13:26:42")</f>
        <v>0.56020833333333331</v>
      </c>
      <c r="G25387" t="s">
        <v>17551</v>
      </c>
      <c r="H25387" t="s">
        <v>19674</v>
      </c>
      <c r="I25387">
        <v>696.86099999999999</v>
      </c>
    </row>
    <row r="25388" spans="1:9" x14ac:dyDescent="0.25">
      <c r="A25388">
        <v>230</v>
      </c>
      <c r="B25388">
        <v>13112</v>
      </c>
      <c r="C25388" s="2">
        <f>DATEVALUE("2025-07-29")</f>
        <v>44405</v>
      </c>
      <c r="D25388" s="1">
        <f>TIMEVALUE("13:55:23")</f>
        <v>0.58012731481481483</v>
      </c>
      <c r="E25388" s="2">
        <f>DATEVALUE("2025-07-29")</f>
        <v>44405</v>
      </c>
      <c r="F25388" s="1">
        <f>TIMEVALUE("13:56:56")</f>
        <v>0.58120370370370367</v>
      </c>
      <c r="G25388" t="s">
        <v>427</v>
      </c>
      <c r="H25388" t="s">
        <v>17129</v>
      </c>
      <c r="I25388">
        <v>697.08600000000001</v>
      </c>
    </row>
    <row r="25389" spans="1:9" x14ac:dyDescent="0.25">
      <c r="A25389">
        <v>231</v>
      </c>
      <c r="B25389">
        <v>11654551</v>
      </c>
      <c r="C25389" s="2">
        <f t="shared" ref="C25389:C25394" si="2584">DATEVALUE("2025-07-18")</f>
        <v>44394</v>
      </c>
      <c r="D25389" s="1">
        <f>TIMEVALUE("10:33:34")</f>
        <v>0.43997685185185187</v>
      </c>
      <c r="E25389" s="2">
        <f t="shared" ref="E25389:E25394" si="2585">DATEVALUE("2025-07-18")</f>
        <v>44394</v>
      </c>
      <c r="F25389" s="1">
        <f>TIMEVALUE("10:33:41")</f>
        <v>0.44005787037037036</v>
      </c>
      <c r="G25389" t="s">
        <v>9121</v>
      </c>
      <c r="H25389" t="s">
        <v>34336</v>
      </c>
      <c r="I25389">
        <v>691.221</v>
      </c>
    </row>
    <row r="25390" spans="1:9" x14ac:dyDescent="0.25">
      <c r="A25390">
        <v>232</v>
      </c>
      <c r="B25390">
        <v>11654551</v>
      </c>
      <c r="C25390" s="2">
        <f t="shared" si="2584"/>
        <v>44394</v>
      </c>
      <c r="D25390" s="1">
        <f>TIMEVALUE("10:28:33")</f>
        <v>0.43649305555555556</v>
      </c>
      <c r="E25390" s="2">
        <f t="shared" si="2585"/>
        <v>44394</v>
      </c>
      <c r="F25390" s="1">
        <f>TIMEVALUE("10:29:18")</f>
        <v>0.43701388888888887</v>
      </c>
      <c r="G25390" t="s">
        <v>2240</v>
      </c>
      <c r="H25390" t="s">
        <v>44770</v>
      </c>
      <c r="I25390">
        <v>691.96799999999996</v>
      </c>
    </row>
    <row r="25391" spans="1:9" x14ac:dyDescent="0.25">
      <c r="A25391">
        <v>233</v>
      </c>
      <c r="B25391">
        <v>11654551</v>
      </c>
      <c r="C25391" s="2">
        <f t="shared" si="2584"/>
        <v>44394</v>
      </c>
      <c r="D25391" s="1">
        <f>TIMEVALUE("10:25:02")</f>
        <v>0.43405092592592592</v>
      </c>
      <c r="E25391" s="2">
        <f t="shared" si="2585"/>
        <v>44394</v>
      </c>
      <c r="F25391" s="1">
        <f>TIMEVALUE("10:25:41")</f>
        <v>0.43450231481481483</v>
      </c>
      <c r="G25391" t="s">
        <v>2424</v>
      </c>
      <c r="H25391" t="s">
        <v>24754</v>
      </c>
      <c r="I25391">
        <v>691.93799999999999</v>
      </c>
    </row>
    <row r="25392" spans="1:9" x14ac:dyDescent="0.25">
      <c r="A25392">
        <v>234</v>
      </c>
      <c r="B25392">
        <v>11654551</v>
      </c>
      <c r="C25392" s="2">
        <f t="shared" si="2584"/>
        <v>44394</v>
      </c>
      <c r="D25392" s="1">
        <f>TIMEVALUE("10:21:26")</f>
        <v>0.43155092592592592</v>
      </c>
      <c r="E25392" s="2">
        <f t="shared" si="2585"/>
        <v>44394</v>
      </c>
      <c r="F25392" s="1">
        <f>TIMEVALUE("10:22:08")</f>
        <v>0.43203703703703705</v>
      </c>
      <c r="G25392" t="s">
        <v>4717</v>
      </c>
      <c r="H25392" t="s">
        <v>44771</v>
      </c>
      <c r="I25392">
        <v>692.26800000000003</v>
      </c>
    </row>
    <row r="25393" spans="1:9" x14ac:dyDescent="0.25">
      <c r="A25393">
        <v>235</v>
      </c>
      <c r="B25393">
        <v>11654551</v>
      </c>
      <c r="C25393" s="2">
        <f t="shared" si="2584"/>
        <v>44394</v>
      </c>
      <c r="D25393" s="1">
        <f>TIMEVALUE("09:09:42")</f>
        <v>0.38173611111111111</v>
      </c>
      <c r="E25393" s="2">
        <f t="shared" si="2585"/>
        <v>44394</v>
      </c>
      <c r="F25393" s="1">
        <f>TIMEVALUE("09:10:44")</f>
        <v>0.38245370370370368</v>
      </c>
      <c r="G25393" t="s">
        <v>3849</v>
      </c>
      <c r="H25393" t="s">
        <v>2155</v>
      </c>
      <c r="I25393">
        <v>692.12300000000005</v>
      </c>
    </row>
    <row r="25394" spans="1:9" x14ac:dyDescent="0.25">
      <c r="A25394">
        <v>236</v>
      </c>
      <c r="B25394">
        <v>11654551</v>
      </c>
      <c r="C25394" s="2">
        <f t="shared" si="2584"/>
        <v>44394</v>
      </c>
      <c r="D25394" s="1">
        <f>TIMEVALUE("09:03:31")</f>
        <v>0.37744212962962964</v>
      </c>
      <c r="E25394" s="2">
        <f t="shared" si="2585"/>
        <v>44394</v>
      </c>
      <c r="F25394" s="1">
        <f>TIMEVALUE("09:04:16")</f>
        <v>0.37796296296296295</v>
      </c>
      <c r="G25394" t="s">
        <v>2240</v>
      </c>
      <c r="H25394" t="s">
        <v>14994</v>
      </c>
      <c r="I25394">
        <v>692.34299999999996</v>
      </c>
    </row>
    <row r="25395" spans="1:9" x14ac:dyDescent="0.25">
      <c r="A25395">
        <v>237</v>
      </c>
      <c r="B25395">
        <v>11428620</v>
      </c>
      <c r="C25395" s="2">
        <f t="shared" ref="C25395:C25407" si="2586">DATEVALUE("2025-07-16")</f>
        <v>44392</v>
      </c>
      <c r="D25395" s="1">
        <f>TIMEVALUE("09:40:08")</f>
        <v>0.40287037037037038</v>
      </c>
      <c r="E25395" s="2">
        <f t="shared" ref="E25395:E25407" si="2587">DATEVALUE("2025-07-16")</f>
        <v>44392</v>
      </c>
      <c r="F25395" s="1">
        <f>TIMEVALUE("09:49:58")</f>
        <v>0.40969907407407408</v>
      </c>
      <c r="G25395" t="s">
        <v>902</v>
      </c>
      <c r="H25395" t="s">
        <v>40051</v>
      </c>
      <c r="I25395">
        <v>714.928</v>
      </c>
    </row>
    <row r="25396" spans="1:9" x14ac:dyDescent="0.25">
      <c r="A25396">
        <v>238</v>
      </c>
      <c r="B25396">
        <v>11428620</v>
      </c>
      <c r="C25396" s="2">
        <f t="shared" si="2586"/>
        <v>44392</v>
      </c>
      <c r="D25396" s="1">
        <f>TIMEVALUE("09:58:39")</f>
        <v>0.41572916666666665</v>
      </c>
      <c r="E25396" s="2">
        <f t="shared" si="2587"/>
        <v>44392</v>
      </c>
      <c r="F25396" s="1">
        <f>TIMEVALUE("10:02:31")</f>
        <v>0.41841435185185183</v>
      </c>
      <c r="G25396" t="s">
        <v>2554</v>
      </c>
      <c r="H25396" t="s">
        <v>35805</v>
      </c>
      <c r="I25396">
        <v>714.21799999999996</v>
      </c>
    </row>
    <row r="25397" spans="1:9" x14ac:dyDescent="0.25">
      <c r="A25397">
        <v>239</v>
      </c>
      <c r="B25397">
        <v>11428620</v>
      </c>
      <c r="C25397" s="2">
        <f t="shared" si="2586"/>
        <v>44392</v>
      </c>
      <c r="D25397" s="1">
        <f>TIMEVALUE("10:22:27")</f>
        <v>0.43225694444444446</v>
      </c>
      <c r="E25397" s="2">
        <f t="shared" si="2587"/>
        <v>44392</v>
      </c>
      <c r="F25397" s="1">
        <f>TIMEVALUE("10:25:38")</f>
        <v>0.4344675925925926</v>
      </c>
      <c r="G25397" t="s">
        <v>802</v>
      </c>
      <c r="H25397" t="s">
        <v>44772</v>
      </c>
      <c r="I25397">
        <v>713.44799999999998</v>
      </c>
    </row>
    <row r="25398" spans="1:9" x14ac:dyDescent="0.25">
      <c r="A25398">
        <v>240</v>
      </c>
      <c r="B25398">
        <v>11428620</v>
      </c>
      <c r="C25398" s="2">
        <f t="shared" si="2586"/>
        <v>44392</v>
      </c>
      <c r="D25398" s="1">
        <f>TIMEVALUE("10:32:58")</f>
        <v>0.43956018518518519</v>
      </c>
      <c r="E25398" s="2">
        <f t="shared" si="2587"/>
        <v>44392</v>
      </c>
      <c r="F25398" s="1">
        <f>TIMEVALUE("10:36:01")</f>
        <v>0.44167824074074075</v>
      </c>
      <c r="G25398" t="s">
        <v>218</v>
      </c>
      <c r="H25398" t="s">
        <v>44773</v>
      </c>
      <c r="I25398">
        <v>712.654</v>
      </c>
    </row>
    <row r="25399" spans="1:9" x14ac:dyDescent="0.25">
      <c r="A25399">
        <v>241</v>
      </c>
      <c r="B25399">
        <v>11428620</v>
      </c>
      <c r="C25399" s="2">
        <f t="shared" si="2586"/>
        <v>44392</v>
      </c>
      <c r="D25399" s="1">
        <f>TIMEVALUE("10:53:15")</f>
        <v>0.45364583333333336</v>
      </c>
      <c r="E25399" s="2">
        <f t="shared" si="2587"/>
        <v>44392</v>
      </c>
      <c r="F25399" s="1">
        <f>TIMEVALUE("10:57:02")</f>
        <v>0.45627314814814812</v>
      </c>
      <c r="G25399" t="s">
        <v>3841</v>
      </c>
      <c r="H25399" t="s">
        <v>7954</v>
      </c>
      <c r="I25399">
        <v>711.87900000000002</v>
      </c>
    </row>
    <row r="25400" spans="1:9" x14ac:dyDescent="0.25">
      <c r="A25400">
        <v>242</v>
      </c>
      <c r="B25400">
        <v>11428620</v>
      </c>
      <c r="C25400" s="2">
        <f t="shared" si="2586"/>
        <v>44392</v>
      </c>
      <c r="D25400" s="1">
        <f>TIMEVALUE("11:04:44")</f>
        <v>0.46162037037037035</v>
      </c>
      <c r="E25400" s="2">
        <f t="shared" si="2587"/>
        <v>44392</v>
      </c>
      <c r="F25400" s="1">
        <f>TIMEVALUE("11:07:57")</f>
        <v>0.46385416666666668</v>
      </c>
      <c r="G25400" t="s">
        <v>209</v>
      </c>
      <c r="H25400" t="s">
        <v>44774</v>
      </c>
      <c r="I25400">
        <v>709.93899999999996</v>
      </c>
    </row>
    <row r="25401" spans="1:9" x14ac:dyDescent="0.25">
      <c r="A25401">
        <v>243</v>
      </c>
      <c r="B25401">
        <v>11428620</v>
      </c>
      <c r="C25401" s="2">
        <f t="shared" si="2586"/>
        <v>44392</v>
      </c>
      <c r="D25401" s="1">
        <f>TIMEVALUE("11:19:58")</f>
        <v>0.47219907407407408</v>
      </c>
      <c r="E25401" s="2">
        <f t="shared" si="2587"/>
        <v>44392</v>
      </c>
      <c r="F25401" s="1">
        <f>TIMEVALUE("11:23:12")</f>
        <v>0.47444444444444445</v>
      </c>
      <c r="G25401" t="s">
        <v>2507</v>
      </c>
      <c r="H25401" t="s">
        <v>10919</v>
      </c>
      <c r="I25401">
        <v>709.06500000000005</v>
      </c>
    </row>
    <row r="25402" spans="1:9" x14ac:dyDescent="0.25">
      <c r="A25402">
        <v>245</v>
      </c>
      <c r="B25402">
        <v>11428620</v>
      </c>
      <c r="C25402" s="2">
        <f t="shared" si="2586"/>
        <v>44392</v>
      </c>
      <c r="D25402" s="1">
        <f>TIMEVALUE("11:31:33")</f>
        <v>0.48024305555555558</v>
      </c>
      <c r="E25402" s="2">
        <f t="shared" si="2587"/>
        <v>44392</v>
      </c>
      <c r="F25402" s="1">
        <f>TIMEVALUE("11:35:07")</f>
        <v>0.48271990740740739</v>
      </c>
      <c r="G25402" t="s">
        <v>2579</v>
      </c>
      <c r="H25402" t="s">
        <v>44775</v>
      </c>
      <c r="I25402">
        <v>708.149</v>
      </c>
    </row>
    <row r="25403" spans="1:9" x14ac:dyDescent="0.25">
      <c r="A25403">
        <v>247</v>
      </c>
      <c r="B25403">
        <v>11428620</v>
      </c>
      <c r="C25403" s="2">
        <f t="shared" si="2586"/>
        <v>44392</v>
      </c>
      <c r="D25403" s="1">
        <f>TIMEVALUE("11:44:21")</f>
        <v>0.48913194444444447</v>
      </c>
      <c r="E25403" s="2">
        <f t="shared" si="2587"/>
        <v>44392</v>
      </c>
      <c r="F25403" s="1">
        <f>TIMEVALUE("11:47:12")</f>
        <v>0.49111111111111111</v>
      </c>
      <c r="G25403" t="s">
        <v>604</v>
      </c>
      <c r="H25403" t="s">
        <v>44776</v>
      </c>
      <c r="I25403">
        <v>707.29600000000005</v>
      </c>
    </row>
    <row r="25404" spans="1:9" x14ac:dyDescent="0.25">
      <c r="A25404">
        <v>249</v>
      </c>
      <c r="B25404">
        <v>11428620</v>
      </c>
      <c r="C25404" s="2">
        <f t="shared" si="2586"/>
        <v>44392</v>
      </c>
      <c r="D25404" s="1">
        <f>TIMEVALUE("11:57:54")</f>
        <v>0.49854166666666666</v>
      </c>
      <c r="E25404" s="2">
        <f t="shared" si="2587"/>
        <v>44392</v>
      </c>
      <c r="F25404" s="1">
        <f>TIMEVALUE("12:00:30")</f>
        <v>0.50034722222222228</v>
      </c>
      <c r="G25404" t="s">
        <v>723</v>
      </c>
      <c r="H25404" t="s">
        <v>4888</v>
      </c>
      <c r="I25404">
        <v>706.50099999999998</v>
      </c>
    </row>
    <row r="25405" spans="1:9" x14ac:dyDescent="0.25">
      <c r="A25405">
        <v>252</v>
      </c>
      <c r="B25405">
        <v>11428620</v>
      </c>
      <c r="C25405" s="2">
        <f t="shared" si="2586"/>
        <v>44392</v>
      </c>
      <c r="D25405" s="1">
        <f>TIMEVALUE("14:50:21")</f>
        <v>0.61829861111111106</v>
      </c>
      <c r="E25405" s="2">
        <f t="shared" si="2587"/>
        <v>44392</v>
      </c>
      <c r="F25405" s="1">
        <f>TIMEVALUE("14:50:29")</f>
        <v>0.61839120370370371</v>
      </c>
      <c r="G25405" t="s">
        <v>2927</v>
      </c>
      <c r="H25405" t="s">
        <v>44777</v>
      </c>
      <c r="I25405">
        <v>716.00400000000002</v>
      </c>
    </row>
    <row r="25406" spans="1:9" x14ac:dyDescent="0.25">
      <c r="A25406">
        <v>253</v>
      </c>
      <c r="B25406">
        <v>11428620</v>
      </c>
      <c r="C25406" s="2">
        <f t="shared" si="2586"/>
        <v>44392</v>
      </c>
      <c r="D25406" s="1">
        <f>TIMEVALUE("14:42:41")</f>
        <v>0.61297453703703708</v>
      </c>
      <c r="E25406" s="2">
        <f t="shared" si="2587"/>
        <v>44392</v>
      </c>
      <c r="F25406" s="1">
        <f>TIMEVALUE("14:46:14")</f>
        <v>0.6154398148148148</v>
      </c>
      <c r="G25406" t="s">
        <v>3107</v>
      </c>
      <c r="H25406" t="s">
        <v>44778</v>
      </c>
      <c r="I25406">
        <v>706.50800000000004</v>
      </c>
    </row>
    <row r="25407" spans="1:9" x14ac:dyDescent="0.25">
      <c r="A25407">
        <v>254</v>
      </c>
      <c r="B25407">
        <v>11428620</v>
      </c>
      <c r="C25407" s="2">
        <f t="shared" si="2586"/>
        <v>44392</v>
      </c>
      <c r="D25407" s="1">
        <f>TIMEVALUE("14:33:22")</f>
        <v>0.60650462962962959</v>
      </c>
      <c r="E25407" s="2">
        <f t="shared" si="2587"/>
        <v>44392</v>
      </c>
      <c r="F25407" s="1">
        <f>TIMEVALUE("14:36:08")</f>
        <v>0.60842592592592593</v>
      </c>
      <c r="G25407" t="s">
        <v>270</v>
      </c>
      <c r="H25407" t="s">
        <v>44779</v>
      </c>
      <c r="I25407">
        <v>705.66899999999998</v>
      </c>
    </row>
    <row r="25408" spans="1:9" x14ac:dyDescent="0.25">
      <c r="A25408">
        <v>255</v>
      </c>
      <c r="B25408">
        <v>13118</v>
      </c>
      <c r="C25408" s="2">
        <f t="shared" ref="C25408:C25424" si="2588">DATEVALUE("2025-06-18")</f>
        <v>44364</v>
      </c>
      <c r="D25408" s="1">
        <f>TIMEVALUE("09:58:48")</f>
        <v>0.41583333333333333</v>
      </c>
      <c r="E25408" s="2">
        <f t="shared" ref="E25408:E25424" si="2589">DATEVALUE("2025-06-18")</f>
        <v>44364</v>
      </c>
      <c r="F25408" s="1">
        <f>TIMEVALUE("10:01:49")</f>
        <v>0.41792824074074075</v>
      </c>
      <c r="G25408" t="s">
        <v>2441</v>
      </c>
      <c r="H25408" t="s">
        <v>44780</v>
      </c>
      <c r="I25408">
        <v>723.00300000000004</v>
      </c>
    </row>
    <row r="25409" spans="1:9" x14ac:dyDescent="0.25">
      <c r="A25409">
        <v>256</v>
      </c>
      <c r="B25409">
        <v>13118</v>
      </c>
      <c r="C25409" s="2">
        <f t="shared" si="2588"/>
        <v>44364</v>
      </c>
      <c r="D25409" s="1">
        <f>TIMEVALUE("10:20:13")</f>
        <v>0.43070601851851853</v>
      </c>
      <c r="E25409" s="2">
        <f t="shared" si="2589"/>
        <v>44364</v>
      </c>
      <c r="F25409" s="1">
        <f>TIMEVALUE("10:22:53")</f>
        <v>0.43255787037037036</v>
      </c>
      <c r="G25409" t="s">
        <v>729</v>
      </c>
      <c r="H25409" t="s">
        <v>39738</v>
      </c>
      <c r="I25409">
        <v>722.34799999999996</v>
      </c>
    </row>
    <row r="25410" spans="1:9" x14ac:dyDescent="0.25">
      <c r="A25410">
        <v>257</v>
      </c>
      <c r="B25410">
        <v>13118</v>
      </c>
      <c r="C25410" s="2">
        <f t="shared" si="2588"/>
        <v>44364</v>
      </c>
      <c r="D25410" s="1">
        <f>TIMEVALUE("10:29:01")</f>
        <v>0.43681712962962965</v>
      </c>
      <c r="E25410" s="2">
        <f t="shared" si="2589"/>
        <v>44364</v>
      </c>
      <c r="F25410" s="1">
        <f>TIMEVALUE("10:32:41")</f>
        <v>0.43936342592592592</v>
      </c>
      <c r="G25410" t="s">
        <v>2654</v>
      </c>
      <c r="H25410" t="s">
        <v>10717</v>
      </c>
      <c r="I25410">
        <v>721.06100000000004</v>
      </c>
    </row>
    <row r="25411" spans="1:9" x14ac:dyDescent="0.25">
      <c r="A25411">
        <v>258</v>
      </c>
      <c r="B25411">
        <v>13118</v>
      </c>
      <c r="C25411" s="2">
        <f t="shared" si="2588"/>
        <v>44364</v>
      </c>
      <c r="D25411" s="1">
        <f>TIMEVALUE("10:42:11")</f>
        <v>0.44596064814814818</v>
      </c>
      <c r="E25411" s="2">
        <f t="shared" si="2589"/>
        <v>44364</v>
      </c>
      <c r="F25411" s="1">
        <f>TIMEVALUE("10:44:27")</f>
        <v>0.44753472222222224</v>
      </c>
      <c r="G25411" t="s">
        <v>2680</v>
      </c>
      <c r="H25411" t="s">
        <v>44781</v>
      </c>
      <c r="I25411">
        <v>718.06</v>
      </c>
    </row>
    <row r="25412" spans="1:9" x14ac:dyDescent="0.25">
      <c r="A25412">
        <v>259</v>
      </c>
      <c r="B25412">
        <v>13118</v>
      </c>
      <c r="C25412" s="2">
        <f t="shared" si="2588"/>
        <v>44364</v>
      </c>
      <c r="D25412" s="1">
        <f>TIMEVALUE("10:53:28")</f>
        <v>0.45379629629629631</v>
      </c>
      <c r="E25412" s="2">
        <f t="shared" si="2589"/>
        <v>44364</v>
      </c>
      <c r="F25412" s="1">
        <f>TIMEVALUE("10:56:01")</f>
        <v>0.45556712962962964</v>
      </c>
      <c r="G25412" t="s">
        <v>2403</v>
      </c>
      <c r="H25412" t="s">
        <v>44782</v>
      </c>
      <c r="I25412">
        <v>717.053</v>
      </c>
    </row>
    <row r="25413" spans="1:9" x14ac:dyDescent="0.25">
      <c r="A25413">
        <v>260</v>
      </c>
      <c r="B25413">
        <v>13118</v>
      </c>
      <c r="C25413" s="2">
        <f t="shared" si="2588"/>
        <v>44364</v>
      </c>
      <c r="D25413" s="1">
        <f>TIMEVALUE("11:02:45")</f>
        <v>0.46024305555555556</v>
      </c>
      <c r="E25413" s="2">
        <f t="shared" si="2589"/>
        <v>44364</v>
      </c>
      <c r="F25413" s="1">
        <f>TIMEVALUE("11:06:13")</f>
        <v>0.46265046296296297</v>
      </c>
      <c r="G25413" t="s">
        <v>535</v>
      </c>
      <c r="H25413" t="s">
        <v>44783</v>
      </c>
      <c r="I25413">
        <v>716.29899999999998</v>
      </c>
    </row>
    <row r="25414" spans="1:9" x14ac:dyDescent="0.25">
      <c r="A25414">
        <v>261</v>
      </c>
      <c r="B25414">
        <v>13118</v>
      </c>
      <c r="C25414" s="2">
        <f t="shared" si="2588"/>
        <v>44364</v>
      </c>
      <c r="D25414" s="1">
        <f>TIMEVALUE("13:40:08")</f>
        <v>0.56953703703703706</v>
      </c>
      <c r="E25414" s="2">
        <f t="shared" si="2589"/>
        <v>44364</v>
      </c>
      <c r="F25414" s="1">
        <f>TIMEVALUE("13:43:33")</f>
        <v>0.57190972222222225</v>
      </c>
      <c r="G25414" t="s">
        <v>2745</v>
      </c>
      <c r="H25414" t="s">
        <v>44784</v>
      </c>
      <c r="I25414">
        <v>719.39200000000005</v>
      </c>
    </row>
    <row r="25415" spans="1:9" x14ac:dyDescent="0.25">
      <c r="A25415">
        <v>262</v>
      </c>
      <c r="B25415">
        <v>13118</v>
      </c>
      <c r="C25415" s="2">
        <f t="shared" si="2588"/>
        <v>44364</v>
      </c>
      <c r="D25415" s="1">
        <f>TIMEVALUE("13:26:08")</f>
        <v>0.55981481481481477</v>
      </c>
      <c r="E25415" s="2">
        <f t="shared" si="2589"/>
        <v>44364</v>
      </c>
      <c r="F25415" s="1">
        <f>TIMEVALUE("13:28:50")</f>
        <v>0.56168981481481484</v>
      </c>
      <c r="G25415" t="s">
        <v>2882</v>
      </c>
      <c r="H25415" t="s">
        <v>41946</v>
      </c>
      <c r="I25415">
        <v>719.029</v>
      </c>
    </row>
    <row r="25416" spans="1:9" x14ac:dyDescent="0.25">
      <c r="A25416">
        <v>263</v>
      </c>
      <c r="B25416">
        <v>13118</v>
      </c>
      <c r="C25416" s="2">
        <f t="shared" si="2588"/>
        <v>44364</v>
      </c>
      <c r="D25416" s="1">
        <f>TIMEVALUE("13:16:10")</f>
        <v>0.55289351851851853</v>
      </c>
      <c r="E25416" s="2">
        <f t="shared" si="2589"/>
        <v>44364</v>
      </c>
      <c r="F25416" s="1">
        <f>TIMEVALUE("13:18:31")</f>
        <v>0.55452546296296301</v>
      </c>
      <c r="G25416" t="s">
        <v>242</v>
      </c>
      <c r="H25416" t="s">
        <v>9579</v>
      </c>
      <c r="I25416">
        <v>718.28499999999997</v>
      </c>
    </row>
    <row r="25417" spans="1:9" x14ac:dyDescent="0.25">
      <c r="A25417">
        <v>264</v>
      </c>
      <c r="B25417">
        <v>13118</v>
      </c>
      <c r="C25417" s="2">
        <f t="shared" si="2588"/>
        <v>44364</v>
      </c>
      <c r="D25417" s="1">
        <f>TIMEVALUE("13:06:23")</f>
        <v>0.54609953703703706</v>
      </c>
      <c r="E25417" s="2">
        <f t="shared" si="2589"/>
        <v>44364</v>
      </c>
      <c r="F25417" s="1">
        <f>TIMEVALUE("13:09:03")</f>
        <v>0.54795138888888884</v>
      </c>
      <c r="G25417" t="s">
        <v>729</v>
      </c>
      <c r="H25417" t="s">
        <v>44785</v>
      </c>
      <c r="I25417">
        <v>717.06500000000005</v>
      </c>
    </row>
    <row r="25418" spans="1:9" x14ac:dyDescent="0.25">
      <c r="A25418">
        <v>265</v>
      </c>
      <c r="B25418">
        <v>13118</v>
      </c>
      <c r="C25418" s="2">
        <f t="shared" si="2588"/>
        <v>44364</v>
      </c>
      <c r="D25418" s="1">
        <f>TIMEVALUE("12:06:59")</f>
        <v>0.50484953703703705</v>
      </c>
      <c r="E25418" s="2">
        <f t="shared" si="2589"/>
        <v>44364</v>
      </c>
      <c r="F25418" s="1">
        <f>TIMEVALUE("12:09:39")</f>
        <v>0.50670138888888894</v>
      </c>
      <c r="G25418" t="s">
        <v>729</v>
      </c>
      <c r="H25418" t="s">
        <v>44786</v>
      </c>
      <c r="I25418">
        <v>714.66499999999996</v>
      </c>
    </row>
    <row r="25419" spans="1:9" x14ac:dyDescent="0.25">
      <c r="A25419">
        <v>266</v>
      </c>
      <c r="B25419">
        <v>13118</v>
      </c>
      <c r="C25419" s="2">
        <f t="shared" si="2588"/>
        <v>44364</v>
      </c>
      <c r="D25419" s="1">
        <f>TIMEVALUE("11:22:37")</f>
        <v>0.47403935185185186</v>
      </c>
      <c r="E25419" s="2">
        <f t="shared" si="2589"/>
        <v>44364</v>
      </c>
      <c r="F25419" s="1">
        <f>TIMEVALUE("11:25:57")</f>
        <v>0.47635416666666669</v>
      </c>
      <c r="G25419" t="s">
        <v>775</v>
      </c>
      <c r="H25419" t="s">
        <v>40564</v>
      </c>
      <c r="I25419">
        <v>713.74199999999996</v>
      </c>
    </row>
    <row r="25420" spans="1:9" x14ac:dyDescent="0.25">
      <c r="A25420">
        <v>267</v>
      </c>
      <c r="B25420">
        <v>13118</v>
      </c>
      <c r="C25420" s="2">
        <f t="shared" si="2588"/>
        <v>44364</v>
      </c>
      <c r="D25420" s="1">
        <f>TIMEVALUE("14:07:21")</f>
        <v>0.58843749999999995</v>
      </c>
      <c r="E25420" s="2">
        <f t="shared" si="2589"/>
        <v>44364</v>
      </c>
      <c r="F25420" s="1">
        <f>TIMEVALUE("14:09:07")</f>
        <v>0.58966435185185184</v>
      </c>
      <c r="G25420" t="s">
        <v>400</v>
      </c>
      <c r="H25420" t="s">
        <v>7836</v>
      </c>
      <c r="I25420">
        <v>716.65200000000004</v>
      </c>
    </row>
    <row r="25421" spans="1:9" x14ac:dyDescent="0.25">
      <c r="A25421">
        <v>268</v>
      </c>
      <c r="B25421">
        <v>13118</v>
      </c>
      <c r="C25421" s="2">
        <f t="shared" si="2588"/>
        <v>44364</v>
      </c>
      <c r="D25421" s="1">
        <f>TIMEVALUE("14:20:19")</f>
        <v>0.59744212962962961</v>
      </c>
      <c r="E25421" s="2">
        <f t="shared" si="2589"/>
        <v>44364</v>
      </c>
      <c r="F25421" s="1">
        <f>TIMEVALUE("14:23:22")</f>
        <v>0.59956018518518517</v>
      </c>
      <c r="G25421" t="s">
        <v>218</v>
      </c>
      <c r="H25421" t="s">
        <v>12556</v>
      </c>
      <c r="I25421">
        <v>712.95399999999995</v>
      </c>
    </row>
    <row r="25422" spans="1:9" x14ac:dyDescent="0.25">
      <c r="A25422">
        <v>269</v>
      </c>
      <c r="B25422">
        <v>13118</v>
      </c>
      <c r="C25422" s="2">
        <f t="shared" si="2588"/>
        <v>44364</v>
      </c>
      <c r="D25422" s="1">
        <f>TIMEVALUE("14:30:52")</f>
        <v>0.60476851851851854</v>
      </c>
      <c r="E25422" s="2">
        <f t="shared" si="2589"/>
        <v>44364</v>
      </c>
      <c r="F25422" s="1">
        <f>TIMEVALUE("14:34:13")</f>
        <v>0.60709490740740746</v>
      </c>
      <c r="G25422" t="s">
        <v>124</v>
      </c>
      <c r="H25422" t="s">
        <v>44787</v>
      </c>
      <c r="I25422">
        <v>711.12599999999998</v>
      </c>
    </row>
    <row r="25423" spans="1:9" x14ac:dyDescent="0.25">
      <c r="A25423">
        <v>270</v>
      </c>
      <c r="B25423">
        <v>13118</v>
      </c>
      <c r="C25423" s="2">
        <f t="shared" si="2588"/>
        <v>44364</v>
      </c>
      <c r="D25423" s="1">
        <f>TIMEVALUE("14:40:29")</f>
        <v>0.61144675925925929</v>
      </c>
      <c r="E25423" s="2">
        <f t="shared" si="2589"/>
        <v>44364</v>
      </c>
      <c r="F25423" s="1">
        <f>TIMEVALUE("14:42:56")</f>
        <v>0.61314814814814811</v>
      </c>
      <c r="G25423" t="s">
        <v>538</v>
      </c>
      <c r="H25423" t="s">
        <v>44788</v>
      </c>
      <c r="I25423">
        <v>710.53099999999995</v>
      </c>
    </row>
    <row r="25424" spans="1:9" x14ac:dyDescent="0.25">
      <c r="A25424">
        <v>271</v>
      </c>
      <c r="B25424">
        <v>13118</v>
      </c>
      <c r="C25424" s="2">
        <f t="shared" si="2588"/>
        <v>44364</v>
      </c>
      <c r="D25424" s="1">
        <f>TIMEVALUE("15:00:07")</f>
        <v>0.62508101851851849</v>
      </c>
      <c r="E25424" s="2">
        <f t="shared" si="2589"/>
        <v>44364</v>
      </c>
      <c r="F25424" s="1">
        <f>TIMEVALUE("15:02:41")</f>
        <v>0.62686342592592592</v>
      </c>
      <c r="G25424" t="s">
        <v>3348</v>
      </c>
      <c r="H25424" t="s">
        <v>17283</v>
      </c>
      <c r="I25424">
        <v>709.98299999999995</v>
      </c>
    </row>
    <row r="25425" spans="1:9" x14ac:dyDescent="0.25">
      <c r="A25425">
        <v>272</v>
      </c>
      <c r="B25425">
        <v>11428620</v>
      </c>
      <c r="C25425" s="2">
        <f>DATEVALUE("2025-07-11")</f>
        <v>44387</v>
      </c>
      <c r="D25425" s="1">
        <f>TIMEVALUE("11:18:13")</f>
        <v>0.47098379629629628</v>
      </c>
      <c r="E25425" s="2">
        <f>DATEVALUE("2025-07-11")</f>
        <v>44387</v>
      </c>
      <c r="F25425" s="1">
        <f>TIMEVALUE("11:22:08")</f>
        <v>0.47370370370370368</v>
      </c>
      <c r="G25425" t="s">
        <v>778</v>
      </c>
      <c r="H25425" t="s">
        <v>44789</v>
      </c>
      <c r="I25425">
        <v>734.45299999999997</v>
      </c>
    </row>
    <row r="25426" spans="1:9" x14ac:dyDescent="0.25">
      <c r="A25426">
        <v>273</v>
      </c>
      <c r="B25426">
        <v>13118</v>
      </c>
      <c r="C25426" s="2">
        <f>DATEVALUE("2025-06-17")</f>
        <v>44363</v>
      </c>
      <c r="D25426" s="1">
        <f>TIMEVALUE("17:41:53")</f>
        <v>0.73741898148148144</v>
      </c>
      <c r="E25426" s="2">
        <f>DATEVALUE("2025-06-17")</f>
        <v>44363</v>
      </c>
      <c r="F25426" s="1">
        <f>TIMEVALUE("17:45:44")</f>
        <v>0.74009259259259264</v>
      </c>
      <c r="G25426" t="s">
        <v>846</v>
      </c>
      <c r="H25426" t="s">
        <v>44790</v>
      </c>
      <c r="I25426">
        <v>732.57899999999995</v>
      </c>
    </row>
    <row r="25427" spans="1:9" x14ac:dyDescent="0.25">
      <c r="A25427">
        <v>275</v>
      </c>
      <c r="B25427">
        <v>13118</v>
      </c>
      <c r="C25427" s="2">
        <f>DATEVALUE("2025-06-18")</f>
        <v>44364</v>
      </c>
      <c r="D25427" s="1">
        <f>TIMEVALUE("08:54:00")</f>
        <v>0.37083333333333335</v>
      </c>
      <c r="E25427" s="2">
        <f>DATEVALUE("2025-06-18")</f>
        <v>44364</v>
      </c>
      <c r="F25427" s="1">
        <f>TIMEVALUE("08:57:21")</f>
        <v>0.37315972222222221</v>
      </c>
      <c r="G25427" t="s">
        <v>124</v>
      </c>
      <c r="H25427" t="s">
        <v>44791</v>
      </c>
      <c r="I25427">
        <v>726.79200000000003</v>
      </c>
    </row>
    <row r="25428" spans="1:9" x14ac:dyDescent="0.25">
      <c r="A25428">
        <v>276</v>
      </c>
      <c r="B25428">
        <v>13118</v>
      </c>
      <c r="C25428" s="2">
        <f>DATEVALUE("2025-06-18")</f>
        <v>44364</v>
      </c>
      <c r="D25428" s="1">
        <f>TIMEVALUE("09:14:43")</f>
        <v>0.38521990740740741</v>
      </c>
      <c r="E25428" s="2">
        <f>DATEVALUE("2025-06-18")</f>
        <v>44364</v>
      </c>
      <c r="F25428" s="1">
        <f>TIMEVALUE("09:18:07")</f>
        <v>0.38758101851851851</v>
      </c>
      <c r="G25428" t="s">
        <v>877</v>
      </c>
      <c r="H25428" t="s">
        <v>44792</v>
      </c>
      <c r="I25428">
        <v>724.90499999999997</v>
      </c>
    </row>
    <row r="25429" spans="1:9" x14ac:dyDescent="0.25">
      <c r="A25429">
        <v>277</v>
      </c>
      <c r="B25429">
        <v>13118</v>
      </c>
      <c r="C25429" s="2">
        <f t="shared" ref="C25429:C25453" si="2590">DATEVALUE("2025-06-17")</f>
        <v>44363</v>
      </c>
      <c r="D25429" s="1">
        <f>TIMEVALUE("17:22:29")</f>
        <v>0.72394675925925922</v>
      </c>
      <c r="E25429" s="2">
        <f t="shared" ref="E25429:E25453" si="2591">DATEVALUE("2025-06-17")</f>
        <v>44363</v>
      </c>
      <c r="F25429" s="1">
        <f>TIMEVALUE("17:25:56")</f>
        <v>0.7263425925925926</v>
      </c>
      <c r="G25429" t="s">
        <v>677</v>
      </c>
      <c r="H25429" t="s">
        <v>44793</v>
      </c>
      <c r="I25429">
        <v>729.67200000000003</v>
      </c>
    </row>
    <row r="25430" spans="1:9" x14ac:dyDescent="0.25">
      <c r="A25430">
        <v>278</v>
      </c>
      <c r="B25430">
        <v>13118</v>
      </c>
      <c r="C25430" s="2">
        <f t="shared" si="2590"/>
        <v>44363</v>
      </c>
      <c r="D25430" s="1">
        <f>TIMEVALUE("16:25:44")</f>
        <v>0.68453703703703705</v>
      </c>
      <c r="E25430" s="2">
        <f t="shared" si="2591"/>
        <v>44363</v>
      </c>
      <c r="F25430" s="1">
        <f>TIMEVALUE("16:38:03")</f>
        <v>0.69309027777777776</v>
      </c>
      <c r="G25430" t="s">
        <v>1622</v>
      </c>
      <c r="H25430" t="s">
        <v>44794</v>
      </c>
      <c r="I25430">
        <v>727.44200000000001</v>
      </c>
    </row>
    <row r="25431" spans="1:9" x14ac:dyDescent="0.25">
      <c r="A25431">
        <v>279</v>
      </c>
      <c r="B25431">
        <v>13118</v>
      </c>
      <c r="C25431" s="2">
        <f t="shared" si="2590"/>
        <v>44363</v>
      </c>
      <c r="D25431" s="1">
        <f>TIMEVALUE("16:14:09")</f>
        <v>0.6764930555555555</v>
      </c>
      <c r="E25431" s="2">
        <f t="shared" si="2591"/>
        <v>44363</v>
      </c>
      <c r="F25431" s="1">
        <f>TIMEVALUE("16:17:41")</f>
        <v>0.67894675925925929</v>
      </c>
      <c r="G25431" t="s">
        <v>312</v>
      </c>
      <c r="H25431" t="s">
        <v>44795</v>
      </c>
      <c r="I25431">
        <v>727.05600000000004</v>
      </c>
    </row>
    <row r="25432" spans="1:9" x14ac:dyDescent="0.25">
      <c r="A25432">
        <v>280</v>
      </c>
      <c r="B25432">
        <v>13118</v>
      </c>
      <c r="C25432" s="2">
        <f t="shared" si="2590"/>
        <v>44363</v>
      </c>
      <c r="D25432" s="1">
        <f>TIMEVALUE("16:02:03")</f>
        <v>0.66809027777777774</v>
      </c>
      <c r="E25432" s="2">
        <f t="shared" si="2591"/>
        <v>44363</v>
      </c>
      <c r="F25432" s="1">
        <f>TIMEVALUE("16:04:52")</f>
        <v>0.67004629629629631</v>
      </c>
      <c r="G25432" t="s">
        <v>274</v>
      </c>
      <c r="H25432" t="s">
        <v>43495</v>
      </c>
      <c r="I25432">
        <v>722.46699999999998</v>
      </c>
    </row>
    <row r="25433" spans="1:9" x14ac:dyDescent="0.25">
      <c r="A25433">
        <v>281</v>
      </c>
      <c r="B25433">
        <v>13118</v>
      </c>
      <c r="C25433" s="2">
        <f t="shared" si="2590"/>
        <v>44363</v>
      </c>
      <c r="D25433" s="1">
        <f>TIMEVALUE("15:50:42")</f>
        <v>0.66020833333333329</v>
      </c>
      <c r="E25433" s="2">
        <f t="shared" si="2591"/>
        <v>44363</v>
      </c>
      <c r="F25433" s="1">
        <f>TIMEVALUE("15:53:19")</f>
        <v>0.66202546296296294</v>
      </c>
      <c r="G25433" t="s">
        <v>997</v>
      </c>
      <c r="H25433" t="s">
        <v>44796</v>
      </c>
      <c r="I25433">
        <v>721.03</v>
      </c>
    </row>
    <row r="25434" spans="1:9" x14ac:dyDescent="0.25">
      <c r="A25434">
        <v>282</v>
      </c>
      <c r="B25434">
        <v>13118</v>
      </c>
      <c r="C25434" s="2">
        <f t="shared" si="2590"/>
        <v>44363</v>
      </c>
      <c r="D25434" s="1">
        <f>TIMEVALUE("13:22:19")</f>
        <v>0.55716435185185187</v>
      </c>
      <c r="E25434" s="2">
        <f t="shared" si="2591"/>
        <v>44363</v>
      </c>
      <c r="F25434" s="1">
        <f>TIMEVALUE("13:25:25")</f>
        <v>0.55931712962962965</v>
      </c>
      <c r="G25434" t="s">
        <v>549</v>
      </c>
      <c r="H25434" t="s">
        <v>44797</v>
      </c>
      <c r="I25434">
        <v>721.35699999999997</v>
      </c>
    </row>
    <row r="25435" spans="1:9" x14ac:dyDescent="0.25">
      <c r="A25435">
        <v>283</v>
      </c>
      <c r="B25435">
        <v>13118</v>
      </c>
      <c r="C25435" s="2">
        <f t="shared" si="2590"/>
        <v>44363</v>
      </c>
      <c r="D25435" s="1">
        <f>TIMEVALUE("13:34:58")</f>
        <v>0.56594907407407402</v>
      </c>
      <c r="E25435" s="2">
        <f t="shared" si="2591"/>
        <v>44363</v>
      </c>
      <c r="F25435" s="1">
        <f>TIMEVALUE("13:38:08")</f>
        <v>0.56814814814814818</v>
      </c>
      <c r="G25435" t="s">
        <v>2208</v>
      </c>
      <c r="H25435" t="s">
        <v>44798</v>
      </c>
      <c r="I25435">
        <v>719.91300000000001</v>
      </c>
    </row>
    <row r="25436" spans="1:9" x14ac:dyDescent="0.25">
      <c r="A25436">
        <v>284</v>
      </c>
      <c r="B25436">
        <v>13118</v>
      </c>
      <c r="C25436" s="2">
        <f t="shared" si="2590"/>
        <v>44363</v>
      </c>
      <c r="D25436" s="1">
        <f>TIMEVALUE("14:14:15")</f>
        <v>0.5932291666666667</v>
      </c>
      <c r="E25436" s="2">
        <f t="shared" si="2591"/>
        <v>44363</v>
      </c>
      <c r="F25436" s="1">
        <f>TIMEVALUE("14:18:18")</f>
        <v>0.59604166666666669</v>
      </c>
      <c r="G25436" t="s">
        <v>3357</v>
      </c>
      <c r="H25436" t="s">
        <v>44799</v>
      </c>
      <c r="I25436">
        <v>716.72500000000002</v>
      </c>
    </row>
    <row r="25437" spans="1:9" x14ac:dyDescent="0.25">
      <c r="A25437">
        <v>285</v>
      </c>
      <c r="B25437">
        <v>13118</v>
      </c>
      <c r="C25437" s="2">
        <f t="shared" si="2590"/>
        <v>44363</v>
      </c>
      <c r="D25437" s="1">
        <f>TIMEVALUE("14:27:23")</f>
        <v>0.60234953703703709</v>
      </c>
      <c r="E25437" s="2">
        <f t="shared" si="2591"/>
        <v>44363</v>
      </c>
      <c r="F25437" s="1">
        <f>TIMEVALUE("14:29:50")</f>
        <v>0.60405092592592591</v>
      </c>
      <c r="G25437" t="s">
        <v>538</v>
      </c>
      <c r="H25437" t="s">
        <v>9711</v>
      </c>
      <c r="I25437">
        <v>715.68</v>
      </c>
    </row>
    <row r="25438" spans="1:9" x14ac:dyDescent="0.25">
      <c r="A25438">
        <v>286</v>
      </c>
      <c r="B25438">
        <v>13118</v>
      </c>
      <c r="C25438" s="2">
        <f t="shared" si="2590"/>
        <v>44363</v>
      </c>
      <c r="D25438" s="1">
        <f>TIMEVALUE("14:38:45")</f>
        <v>0.61024305555555558</v>
      </c>
      <c r="E25438" s="2">
        <f t="shared" si="2591"/>
        <v>44363</v>
      </c>
      <c r="F25438" s="1">
        <f>TIMEVALUE("14:41:32")</f>
        <v>0.61217592592592596</v>
      </c>
      <c r="G25438" t="s">
        <v>358</v>
      </c>
      <c r="H25438" t="s">
        <v>4064</v>
      </c>
      <c r="I25438">
        <v>714.86900000000003</v>
      </c>
    </row>
    <row r="25439" spans="1:9" x14ac:dyDescent="0.25">
      <c r="A25439">
        <v>287</v>
      </c>
      <c r="B25439">
        <v>13118</v>
      </c>
      <c r="C25439" s="2">
        <f t="shared" si="2590"/>
        <v>44363</v>
      </c>
      <c r="D25439" s="1">
        <f>TIMEVALUE("07:46:12")</f>
        <v>0.32374999999999998</v>
      </c>
      <c r="E25439" s="2">
        <f t="shared" si="2591"/>
        <v>44363</v>
      </c>
      <c r="F25439" s="1">
        <f>TIMEVALUE("07:49:40")</f>
        <v>0.3261574074074074</v>
      </c>
      <c r="G25439" t="s">
        <v>535</v>
      </c>
      <c r="H25439" t="s">
        <v>8887</v>
      </c>
      <c r="I25439">
        <v>745.66499999999996</v>
      </c>
    </row>
    <row r="25440" spans="1:9" x14ac:dyDescent="0.25">
      <c r="A25440">
        <v>288</v>
      </c>
      <c r="B25440">
        <v>13118</v>
      </c>
      <c r="C25440" s="2">
        <f t="shared" si="2590"/>
        <v>44363</v>
      </c>
      <c r="D25440" s="1">
        <f>TIMEVALUE("08:00:43")</f>
        <v>0.33383101851851854</v>
      </c>
      <c r="E25440" s="2">
        <f t="shared" si="2591"/>
        <v>44363</v>
      </c>
      <c r="F25440" s="1">
        <f>TIMEVALUE("08:03:23")</f>
        <v>0.33568287037037037</v>
      </c>
      <c r="G25440" t="s">
        <v>729</v>
      </c>
      <c r="H25440" t="s">
        <v>44800</v>
      </c>
      <c r="I25440">
        <v>744.89099999999996</v>
      </c>
    </row>
    <row r="25441" spans="1:9" x14ac:dyDescent="0.25">
      <c r="A25441">
        <v>289</v>
      </c>
      <c r="B25441">
        <v>13118</v>
      </c>
      <c r="C25441" s="2">
        <f t="shared" si="2590"/>
        <v>44363</v>
      </c>
      <c r="D25441" s="1">
        <f>TIMEVALUE("09:53:05")</f>
        <v>0.41186342592592595</v>
      </c>
      <c r="E25441" s="2">
        <f t="shared" si="2591"/>
        <v>44363</v>
      </c>
      <c r="F25441" s="1">
        <f>TIMEVALUE("09:57:47")</f>
        <v>0.4151273148148148</v>
      </c>
      <c r="G25441" t="s">
        <v>3092</v>
      </c>
      <c r="H25441" t="s">
        <v>44801</v>
      </c>
      <c r="I25441">
        <v>740.65300000000002</v>
      </c>
    </row>
    <row r="25442" spans="1:9" x14ac:dyDescent="0.25">
      <c r="A25442">
        <v>290</v>
      </c>
      <c r="B25442">
        <v>13118</v>
      </c>
      <c r="C25442" s="2">
        <f t="shared" si="2590"/>
        <v>44363</v>
      </c>
      <c r="D25442" s="1">
        <f>TIMEVALUE("10:07:11")</f>
        <v>0.4216550925925926</v>
      </c>
      <c r="E25442" s="2">
        <f t="shared" si="2591"/>
        <v>44363</v>
      </c>
      <c r="F25442" s="1">
        <f>TIMEVALUE("10:11:40")</f>
        <v>0.42476851851851855</v>
      </c>
      <c r="G25442" t="s">
        <v>10234</v>
      </c>
      <c r="H25442" t="s">
        <v>44802</v>
      </c>
      <c r="I25442">
        <v>738.77</v>
      </c>
    </row>
    <row r="25443" spans="1:9" x14ac:dyDescent="0.25">
      <c r="A25443">
        <v>291</v>
      </c>
      <c r="B25443">
        <v>13118</v>
      </c>
      <c r="C25443" s="2">
        <f t="shared" si="2590"/>
        <v>44363</v>
      </c>
      <c r="D25443" s="1">
        <f>TIMEVALUE("10:19:03")</f>
        <v>0.42989583333333331</v>
      </c>
      <c r="E25443" s="2">
        <f t="shared" si="2591"/>
        <v>44363</v>
      </c>
      <c r="F25443" s="1">
        <f>TIMEVALUE("10:22:49")</f>
        <v>0.43251157407407409</v>
      </c>
      <c r="G25443" t="s">
        <v>2068</v>
      </c>
      <c r="H25443" t="s">
        <v>44803</v>
      </c>
      <c r="I25443">
        <v>737.17100000000005</v>
      </c>
    </row>
    <row r="25444" spans="1:9" x14ac:dyDescent="0.25">
      <c r="A25444">
        <v>292</v>
      </c>
      <c r="B25444">
        <v>13118</v>
      </c>
      <c r="C25444" s="2">
        <f t="shared" si="2590"/>
        <v>44363</v>
      </c>
      <c r="D25444" s="1">
        <f>TIMEVALUE("07:37:36")</f>
        <v>0.31777777777777777</v>
      </c>
      <c r="E25444" s="2">
        <f t="shared" si="2591"/>
        <v>44363</v>
      </c>
      <c r="F25444" s="1">
        <f>TIMEVALUE("07:39:38")</f>
        <v>0.31918981481481479</v>
      </c>
      <c r="G25444" t="s">
        <v>2264</v>
      </c>
      <c r="H25444" t="s">
        <v>43229</v>
      </c>
      <c r="I25444">
        <v>734.47799999999995</v>
      </c>
    </row>
    <row r="25445" spans="1:9" x14ac:dyDescent="0.25">
      <c r="A25445">
        <v>293</v>
      </c>
      <c r="B25445">
        <v>13118</v>
      </c>
      <c r="C25445" s="2">
        <f t="shared" si="2590"/>
        <v>44363</v>
      </c>
      <c r="D25445" s="1">
        <f>TIMEVALUE("09:04:08")</f>
        <v>0.37787037037037036</v>
      </c>
      <c r="E25445" s="2">
        <f t="shared" si="2591"/>
        <v>44363</v>
      </c>
      <c r="F25445" s="1">
        <f>TIMEVALUE("09:09:01")</f>
        <v>0.38126157407407407</v>
      </c>
      <c r="G25445" t="s">
        <v>3097</v>
      </c>
      <c r="H25445" t="s">
        <v>43576</v>
      </c>
      <c r="I25445">
        <v>734.02700000000004</v>
      </c>
    </row>
    <row r="25446" spans="1:9" x14ac:dyDescent="0.25">
      <c r="A25446">
        <v>294</v>
      </c>
      <c r="B25446">
        <v>13118</v>
      </c>
      <c r="C25446" s="2">
        <f t="shared" si="2590"/>
        <v>44363</v>
      </c>
      <c r="D25446" s="1">
        <f>TIMEVALUE("09:35:39")</f>
        <v>0.39975694444444443</v>
      </c>
      <c r="E25446" s="2">
        <f t="shared" si="2591"/>
        <v>44363</v>
      </c>
      <c r="F25446" s="1">
        <f>TIMEVALUE("09:40:12")</f>
        <v>0.40291666666666665</v>
      </c>
      <c r="G25446" t="s">
        <v>2106</v>
      </c>
      <c r="H25446" t="s">
        <v>6450</v>
      </c>
      <c r="I25446">
        <v>733.57500000000005</v>
      </c>
    </row>
    <row r="25447" spans="1:9" x14ac:dyDescent="0.25">
      <c r="A25447">
        <v>295</v>
      </c>
      <c r="B25447">
        <v>13118</v>
      </c>
      <c r="C25447" s="2">
        <f t="shared" si="2590"/>
        <v>44363</v>
      </c>
      <c r="D25447" s="1">
        <f>TIMEVALUE("10:42:23")</f>
        <v>0.44609953703703703</v>
      </c>
      <c r="E25447" s="2">
        <f t="shared" si="2591"/>
        <v>44363</v>
      </c>
      <c r="F25447" s="1">
        <f>TIMEVALUE("10:46:19")</f>
        <v>0.44883101851851853</v>
      </c>
      <c r="G25447" t="s">
        <v>619</v>
      </c>
      <c r="H25447" t="s">
        <v>44804</v>
      </c>
      <c r="I25447">
        <v>731.77200000000005</v>
      </c>
    </row>
    <row r="25448" spans="1:9" x14ac:dyDescent="0.25">
      <c r="A25448">
        <v>296</v>
      </c>
      <c r="B25448">
        <v>13118</v>
      </c>
      <c r="C25448" s="2">
        <f t="shared" si="2590"/>
        <v>44363</v>
      </c>
      <c r="D25448" s="1">
        <f>TIMEVALUE("10:30:11")</f>
        <v>0.43762731481481482</v>
      </c>
      <c r="E25448" s="2">
        <f t="shared" si="2591"/>
        <v>44363</v>
      </c>
      <c r="F25448" s="1">
        <f>TIMEVALUE("10:33:59")</f>
        <v>0.44026620370370373</v>
      </c>
      <c r="G25448" t="s">
        <v>245</v>
      </c>
      <c r="H25448" t="s">
        <v>44805</v>
      </c>
      <c r="I25448">
        <v>730.99699999999996</v>
      </c>
    </row>
    <row r="25449" spans="1:9" x14ac:dyDescent="0.25">
      <c r="A25449">
        <v>297</v>
      </c>
      <c r="B25449">
        <v>13118</v>
      </c>
      <c r="C25449" s="2">
        <f t="shared" si="2590"/>
        <v>44363</v>
      </c>
      <c r="D25449" s="1">
        <f>TIMEVALUE("13:05:09")</f>
        <v>0.54524305555555552</v>
      </c>
      <c r="E25449" s="2">
        <f t="shared" si="2591"/>
        <v>44363</v>
      </c>
      <c r="F25449" s="1">
        <f>TIMEVALUE("13:07:22")</f>
        <v>0.54678240740740736</v>
      </c>
      <c r="G25449" t="s">
        <v>560</v>
      </c>
      <c r="H25449" t="s">
        <v>44806</v>
      </c>
      <c r="I25449">
        <v>724.93100000000004</v>
      </c>
    </row>
    <row r="25450" spans="1:9" x14ac:dyDescent="0.25">
      <c r="A25450">
        <v>298</v>
      </c>
      <c r="B25450">
        <v>13118</v>
      </c>
      <c r="C25450" s="2">
        <f t="shared" si="2590"/>
        <v>44363</v>
      </c>
      <c r="D25450" s="1">
        <f>TIMEVALUE("12:46:20")</f>
        <v>0.53217592592592589</v>
      </c>
      <c r="E25450" s="2">
        <f t="shared" si="2591"/>
        <v>44363</v>
      </c>
      <c r="F25450" s="1">
        <f>TIMEVALUE("12:50:02")</f>
        <v>0.5347453703703704</v>
      </c>
      <c r="G25450" t="s">
        <v>2522</v>
      </c>
      <c r="H25450" t="s">
        <v>1746</v>
      </c>
      <c r="I25450">
        <v>724.99300000000005</v>
      </c>
    </row>
    <row r="25451" spans="1:9" x14ac:dyDescent="0.25">
      <c r="A25451">
        <v>299</v>
      </c>
      <c r="B25451">
        <v>13118</v>
      </c>
      <c r="C25451" s="2">
        <f t="shared" si="2590"/>
        <v>44363</v>
      </c>
      <c r="D25451" s="1">
        <f>TIMEVALUE("11:58:57")</f>
        <v>0.49927083333333333</v>
      </c>
      <c r="E25451" s="2">
        <f t="shared" si="2591"/>
        <v>44363</v>
      </c>
      <c r="F25451" s="1">
        <f>TIMEVALUE("12:02:12")</f>
        <v>0.50152777777777779</v>
      </c>
      <c r="G25451" t="s">
        <v>13397</v>
      </c>
      <c r="H25451" t="s">
        <v>44807</v>
      </c>
      <c r="I25451">
        <v>724.62599999999998</v>
      </c>
    </row>
    <row r="25452" spans="1:9" x14ac:dyDescent="0.25">
      <c r="A25452">
        <v>300</v>
      </c>
      <c r="B25452">
        <v>13118</v>
      </c>
      <c r="C25452" s="2">
        <f t="shared" si="2590"/>
        <v>44363</v>
      </c>
      <c r="D25452" s="1">
        <f>TIMEVALUE("11:47:34")</f>
        <v>0.49136574074074074</v>
      </c>
      <c r="E25452" s="2">
        <f t="shared" si="2591"/>
        <v>44363</v>
      </c>
      <c r="F25452" s="1">
        <f>TIMEVALUE("11:50:23")</f>
        <v>0.49332175925925925</v>
      </c>
      <c r="G25452" t="s">
        <v>274</v>
      </c>
      <c r="H25452" t="s">
        <v>44808</v>
      </c>
      <c r="I25452">
        <v>724.31100000000004</v>
      </c>
    </row>
    <row r="25453" spans="1:9" x14ac:dyDescent="0.25">
      <c r="A25453">
        <v>301</v>
      </c>
      <c r="B25453">
        <v>13118</v>
      </c>
      <c r="C25453" s="2">
        <f t="shared" si="2590"/>
        <v>44363</v>
      </c>
      <c r="D25453" s="1">
        <f>TIMEVALUE("11:35:20")</f>
        <v>0.48287037037037039</v>
      </c>
      <c r="E25453" s="2">
        <f t="shared" si="2591"/>
        <v>44363</v>
      </c>
      <c r="F25453" s="1">
        <f>TIMEVALUE("11:37:30")</f>
        <v>0.484375</v>
      </c>
      <c r="G25453" t="s">
        <v>496</v>
      </c>
      <c r="H25453" t="s">
        <v>44809</v>
      </c>
      <c r="I25453">
        <v>722.92700000000002</v>
      </c>
    </row>
    <row r="25454" spans="1:9" x14ac:dyDescent="0.25">
      <c r="A25454">
        <v>302</v>
      </c>
      <c r="B25454">
        <v>13118</v>
      </c>
      <c r="C25454" s="2">
        <f t="shared" ref="C25454:C25469" si="2592">DATEVALUE("2025-06-16")</f>
        <v>44362</v>
      </c>
      <c r="D25454" s="1">
        <f>TIMEVALUE("12:33:43")</f>
        <v>0.52341435185185181</v>
      </c>
      <c r="E25454" s="2">
        <f t="shared" ref="E25454:E25469" si="2593">DATEVALUE("2025-06-16")</f>
        <v>44362</v>
      </c>
      <c r="F25454" s="1">
        <f>TIMEVALUE("12:35:39")</f>
        <v>0.52475694444444443</v>
      </c>
      <c r="G25454" t="s">
        <v>557</v>
      </c>
      <c r="H25454" t="s">
        <v>44810</v>
      </c>
      <c r="I25454">
        <v>751.64800000000002</v>
      </c>
    </row>
    <row r="25455" spans="1:9" x14ac:dyDescent="0.25">
      <c r="A25455">
        <v>303</v>
      </c>
      <c r="B25455">
        <v>13118</v>
      </c>
      <c r="C25455" s="2">
        <f t="shared" si="2592"/>
        <v>44362</v>
      </c>
      <c r="D25455" s="1">
        <f>TIMEVALUE("14:14:41")</f>
        <v>0.5935300925925926</v>
      </c>
      <c r="E25455" s="2">
        <f t="shared" si="2593"/>
        <v>44362</v>
      </c>
      <c r="F25455" s="1">
        <f>TIMEVALUE("14:17:06")</f>
        <v>0.59520833333333334</v>
      </c>
      <c r="G25455" t="s">
        <v>3193</v>
      </c>
      <c r="H25455" t="s">
        <v>44811</v>
      </c>
      <c r="I25455">
        <v>748.64099999999996</v>
      </c>
    </row>
    <row r="25456" spans="1:9" x14ac:dyDescent="0.25">
      <c r="A25456">
        <v>304</v>
      </c>
      <c r="B25456">
        <v>13118</v>
      </c>
      <c r="C25456" s="2">
        <f t="shared" si="2592"/>
        <v>44362</v>
      </c>
      <c r="D25456" s="1">
        <f>TIMEVALUE("15:06:01")</f>
        <v>0.62917824074074069</v>
      </c>
      <c r="E25456" s="2">
        <f t="shared" si="2593"/>
        <v>44362</v>
      </c>
      <c r="F25456" s="1">
        <f>TIMEVALUE("15:09:15")</f>
        <v>0.63142361111111112</v>
      </c>
      <c r="G25456" t="s">
        <v>2507</v>
      </c>
      <c r="H25456" t="s">
        <v>44812</v>
      </c>
      <c r="I25456">
        <v>747.38599999999997</v>
      </c>
    </row>
    <row r="25457" spans="1:9" x14ac:dyDescent="0.25">
      <c r="A25457">
        <v>305</v>
      </c>
      <c r="B25457">
        <v>13118</v>
      </c>
      <c r="C25457" s="2">
        <f t="shared" si="2592"/>
        <v>44362</v>
      </c>
      <c r="D25457" s="1">
        <f>TIMEVALUE("12:50:31")</f>
        <v>0.53508101851851853</v>
      </c>
      <c r="E25457" s="2">
        <f t="shared" si="2593"/>
        <v>44362</v>
      </c>
      <c r="F25457" s="1">
        <f>TIMEVALUE("12:54:26")</f>
        <v>0.53780092592592588</v>
      </c>
      <c r="G25457" t="s">
        <v>778</v>
      </c>
      <c r="H25457" t="s">
        <v>44813</v>
      </c>
      <c r="I25457">
        <v>744.14499999999998</v>
      </c>
    </row>
    <row r="25458" spans="1:9" x14ac:dyDescent="0.25">
      <c r="A25458">
        <v>306</v>
      </c>
      <c r="B25458">
        <v>13118</v>
      </c>
      <c r="C25458" s="2">
        <f t="shared" si="2592"/>
        <v>44362</v>
      </c>
      <c r="D25458" s="1">
        <f>TIMEVALUE("13:05:05")</f>
        <v>0.54519675925925926</v>
      </c>
      <c r="E25458" s="2">
        <f t="shared" si="2593"/>
        <v>44362</v>
      </c>
      <c r="F25458" s="1">
        <f>TIMEVALUE("13:09:33")</f>
        <v>0.54829861111111111</v>
      </c>
      <c r="G25458" t="s">
        <v>3081</v>
      </c>
      <c r="H25458" t="s">
        <v>8844</v>
      </c>
      <c r="I25458">
        <v>741.70899999999995</v>
      </c>
    </row>
    <row r="25459" spans="1:9" x14ac:dyDescent="0.25">
      <c r="A25459">
        <v>307</v>
      </c>
      <c r="B25459">
        <v>13118</v>
      </c>
      <c r="C25459" s="2">
        <f t="shared" si="2592"/>
        <v>44362</v>
      </c>
      <c r="D25459" s="1">
        <f>TIMEVALUE("13:29:52")</f>
        <v>0.56240740740740736</v>
      </c>
      <c r="E25459" s="2">
        <f t="shared" si="2593"/>
        <v>44362</v>
      </c>
      <c r="F25459" s="1">
        <f>TIMEVALUE("13:32:14")</f>
        <v>0.56405092592592587</v>
      </c>
      <c r="G25459" t="s">
        <v>264</v>
      </c>
      <c r="H25459" t="s">
        <v>44814</v>
      </c>
      <c r="I25459">
        <v>737.57799999999997</v>
      </c>
    </row>
    <row r="25460" spans="1:9" x14ac:dyDescent="0.25">
      <c r="A25460">
        <v>308</v>
      </c>
      <c r="B25460">
        <v>13118</v>
      </c>
      <c r="C25460" s="2">
        <f t="shared" si="2592"/>
        <v>44362</v>
      </c>
      <c r="D25460" s="1">
        <f>TIMEVALUE("15:40:23")</f>
        <v>0.65304398148148146</v>
      </c>
      <c r="E25460" s="2">
        <f t="shared" si="2593"/>
        <v>44362</v>
      </c>
      <c r="F25460" s="1">
        <f>TIMEVALUE("15:42:53")</f>
        <v>0.65478009259259262</v>
      </c>
      <c r="G25460" t="s">
        <v>458</v>
      </c>
      <c r="H25460" t="s">
        <v>44815</v>
      </c>
      <c r="I25460">
        <v>736.30100000000004</v>
      </c>
    </row>
    <row r="25461" spans="1:9" x14ac:dyDescent="0.25">
      <c r="A25461">
        <v>309</v>
      </c>
      <c r="B25461">
        <v>13118</v>
      </c>
      <c r="C25461" s="2">
        <f t="shared" si="2592"/>
        <v>44362</v>
      </c>
      <c r="D25461" s="1">
        <f>TIMEVALUE("14:33:47")</f>
        <v>0.60679398148148145</v>
      </c>
      <c r="E25461" s="2">
        <f t="shared" si="2593"/>
        <v>44362</v>
      </c>
      <c r="F25461" s="1">
        <f>TIMEVALUE("14:35:50")</f>
        <v>0.60821759259259256</v>
      </c>
      <c r="G25461" t="s">
        <v>1028</v>
      </c>
      <c r="H25461" t="s">
        <v>44816</v>
      </c>
      <c r="I25461">
        <v>735.28800000000001</v>
      </c>
    </row>
    <row r="25462" spans="1:9" x14ac:dyDescent="0.25">
      <c r="A25462">
        <v>310</v>
      </c>
      <c r="B25462">
        <v>13118</v>
      </c>
      <c r="C25462" s="2">
        <f t="shared" si="2592"/>
        <v>44362</v>
      </c>
      <c r="D25462" s="1">
        <f>TIMEVALUE("18:11:16")</f>
        <v>0.75782407407407404</v>
      </c>
      <c r="E25462" s="2">
        <f t="shared" si="2593"/>
        <v>44362</v>
      </c>
      <c r="F25462" s="1">
        <f>TIMEVALUE("18:14:23")</f>
        <v>0.75998842592592597</v>
      </c>
      <c r="G25462" t="s">
        <v>2662</v>
      </c>
      <c r="H25462" t="s">
        <v>6716</v>
      </c>
      <c r="I25462">
        <v>745.00199999999995</v>
      </c>
    </row>
    <row r="25463" spans="1:9" x14ac:dyDescent="0.25">
      <c r="A25463">
        <v>311</v>
      </c>
      <c r="B25463">
        <v>13118</v>
      </c>
      <c r="C25463" s="2">
        <f t="shared" si="2592"/>
        <v>44362</v>
      </c>
      <c r="D25463" s="1">
        <f>TIMEVALUE("17:55:20")</f>
        <v>0.74675925925925923</v>
      </c>
      <c r="E25463" s="2">
        <f t="shared" si="2593"/>
        <v>44362</v>
      </c>
      <c r="F25463" s="1">
        <f>TIMEVALUE("18:00:49")</f>
        <v>0.75056712962962968</v>
      </c>
      <c r="G25463" t="s">
        <v>2248</v>
      </c>
      <c r="H25463" t="s">
        <v>8567</v>
      </c>
      <c r="I25463">
        <v>740.28</v>
      </c>
    </row>
    <row r="25464" spans="1:9" x14ac:dyDescent="0.25">
      <c r="A25464">
        <v>312</v>
      </c>
      <c r="B25464">
        <v>13118</v>
      </c>
      <c r="C25464" s="2">
        <f t="shared" si="2592"/>
        <v>44362</v>
      </c>
      <c r="D25464" s="1">
        <f>TIMEVALUE("17:42:23")</f>
        <v>0.73776620370370372</v>
      </c>
      <c r="E25464" s="2">
        <f t="shared" si="2593"/>
        <v>44362</v>
      </c>
      <c r="F25464" s="1">
        <f>TIMEVALUE("17:47:12")</f>
        <v>0.74111111111111116</v>
      </c>
      <c r="G25464" t="s">
        <v>3982</v>
      </c>
      <c r="H25464" t="s">
        <v>44817</v>
      </c>
      <c r="I25464">
        <v>738.08299999999997</v>
      </c>
    </row>
    <row r="25465" spans="1:9" x14ac:dyDescent="0.25">
      <c r="A25465">
        <v>313</v>
      </c>
      <c r="B25465">
        <v>13118</v>
      </c>
      <c r="C25465" s="2">
        <f t="shared" si="2592"/>
        <v>44362</v>
      </c>
      <c r="D25465" s="1">
        <f>TIMEVALUE("17:12:45")</f>
        <v>0.71718749999999998</v>
      </c>
      <c r="E25465" s="2">
        <f t="shared" si="2593"/>
        <v>44362</v>
      </c>
      <c r="F25465" s="1">
        <f>TIMEVALUE("17:16:49")</f>
        <v>0.72001157407407412</v>
      </c>
      <c r="G25465" t="s">
        <v>915</v>
      </c>
      <c r="H25465" t="s">
        <v>44818</v>
      </c>
      <c r="I25465">
        <v>736.46299999999997</v>
      </c>
    </row>
    <row r="25466" spans="1:9" x14ac:dyDescent="0.25">
      <c r="A25466">
        <v>314</v>
      </c>
      <c r="B25466">
        <v>13118</v>
      </c>
      <c r="C25466" s="2">
        <f t="shared" si="2592"/>
        <v>44362</v>
      </c>
      <c r="D25466" s="1">
        <f>TIMEVALUE("16:56:23")</f>
        <v>0.70582175925925927</v>
      </c>
      <c r="E25466" s="2">
        <f t="shared" si="2593"/>
        <v>44362</v>
      </c>
      <c r="F25466" s="1">
        <f>TIMEVALUE("17:01:30")</f>
        <v>0.70937499999999998</v>
      </c>
      <c r="G25466" t="s">
        <v>13125</v>
      </c>
      <c r="H25466" t="s">
        <v>44819</v>
      </c>
      <c r="I25466">
        <v>730.96699999999998</v>
      </c>
    </row>
    <row r="25467" spans="1:9" x14ac:dyDescent="0.25">
      <c r="A25467">
        <v>315</v>
      </c>
      <c r="B25467">
        <v>13118</v>
      </c>
      <c r="C25467" s="2">
        <f t="shared" si="2592"/>
        <v>44362</v>
      </c>
      <c r="D25467" s="1">
        <f>TIMEVALUE("16:31:19")</f>
        <v>0.68841435185185185</v>
      </c>
      <c r="E25467" s="2">
        <f t="shared" si="2593"/>
        <v>44362</v>
      </c>
      <c r="F25467" s="1">
        <f>TIMEVALUE("16:35:15")</f>
        <v>0.69114583333333335</v>
      </c>
      <c r="G25467" t="s">
        <v>619</v>
      </c>
      <c r="H25467" t="s">
        <v>44820</v>
      </c>
      <c r="I25467">
        <v>728.24599999999998</v>
      </c>
    </row>
    <row r="25468" spans="1:9" x14ac:dyDescent="0.25">
      <c r="A25468">
        <v>316</v>
      </c>
      <c r="B25468">
        <v>13118</v>
      </c>
      <c r="C25468" s="2">
        <f t="shared" si="2592"/>
        <v>44362</v>
      </c>
      <c r="D25468" s="1">
        <f>TIMEVALUE("16:10:06")</f>
        <v>0.6736805555555555</v>
      </c>
      <c r="E25468" s="2">
        <f t="shared" si="2593"/>
        <v>44362</v>
      </c>
      <c r="F25468" s="1">
        <f>TIMEVALUE("16:18:57")</f>
        <v>0.67982638888888891</v>
      </c>
      <c r="G25468" t="s">
        <v>4581</v>
      </c>
      <c r="H25468" t="s">
        <v>44821</v>
      </c>
      <c r="I25468">
        <v>726.72400000000005</v>
      </c>
    </row>
    <row r="25469" spans="1:9" x14ac:dyDescent="0.25">
      <c r="A25469">
        <v>317</v>
      </c>
      <c r="B25469">
        <v>13118</v>
      </c>
      <c r="C25469" s="2">
        <f t="shared" si="2592"/>
        <v>44362</v>
      </c>
      <c r="D25469" s="1">
        <f>TIMEVALUE("15:57:19")</f>
        <v>0.66480324074074071</v>
      </c>
      <c r="E25469" s="2">
        <f t="shared" si="2593"/>
        <v>44362</v>
      </c>
      <c r="F25469" s="1">
        <f>TIMEVALUE("16:00:20")</f>
        <v>0.66689814814814818</v>
      </c>
      <c r="G25469" t="s">
        <v>2441</v>
      </c>
      <c r="H25469" t="s">
        <v>43854</v>
      </c>
      <c r="I25469">
        <v>725.78099999999995</v>
      </c>
    </row>
    <row r="25470" spans="1:9" x14ac:dyDescent="0.25">
      <c r="A25470">
        <v>318</v>
      </c>
      <c r="B25470">
        <v>13112</v>
      </c>
      <c r="C25470" s="2">
        <f>DATEVALUE("2025-07-16")</f>
        <v>44392</v>
      </c>
      <c r="D25470" s="1">
        <f>TIMEVALUE("14:30:11")</f>
        <v>0.6042939814814815</v>
      </c>
      <c r="E25470" s="2">
        <f>DATEVALUE("2025-07-16")</f>
        <v>44392</v>
      </c>
      <c r="F25470" s="1">
        <f>TIMEVALUE("14:32:32")</f>
        <v>0.60592592592592598</v>
      </c>
      <c r="G25470" t="s">
        <v>242</v>
      </c>
      <c r="H25470" t="s">
        <v>44822</v>
      </c>
      <c r="I25470">
        <v>709.41399999999999</v>
      </c>
    </row>
    <row r="25471" spans="1:9" x14ac:dyDescent="0.25">
      <c r="A25471">
        <v>319</v>
      </c>
      <c r="B25471">
        <v>13112</v>
      </c>
      <c r="C25471" s="2">
        <f>DATEVALUE("2025-07-16")</f>
        <v>44392</v>
      </c>
      <c r="D25471" s="1">
        <f>TIMEVALUE("14:48:11")</f>
        <v>0.61679398148148146</v>
      </c>
      <c r="E25471" s="2">
        <f>DATEVALUE("2025-07-16")</f>
        <v>44392</v>
      </c>
      <c r="F25471" s="1">
        <f>TIMEVALUE("14:50:17")</f>
        <v>0.6182523148148148</v>
      </c>
      <c r="G25471" t="s">
        <v>2803</v>
      </c>
      <c r="H25471" t="s">
        <v>44823</v>
      </c>
      <c r="I25471">
        <v>709.00400000000002</v>
      </c>
    </row>
    <row r="25472" spans="1:9" x14ac:dyDescent="0.25">
      <c r="A25472">
        <v>320</v>
      </c>
      <c r="B25472">
        <v>13112</v>
      </c>
      <c r="C25472" s="2">
        <f>DATEVALUE("2025-07-16")</f>
        <v>44392</v>
      </c>
      <c r="D25472" s="1">
        <f>TIMEVALUE("14:59:02")</f>
        <v>0.62432870370370375</v>
      </c>
      <c r="E25472" s="2">
        <f>DATEVALUE("2025-07-16")</f>
        <v>44392</v>
      </c>
      <c r="F25472" s="1">
        <f>TIMEVALUE("15:01:34")</f>
        <v>0.62608796296296299</v>
      </c>
      <c r="G25472" t="s">
        <v>514</v>
      </c>
      <c r="H25472" t="s">
        <v>24039</v>
      </c>
      <c r="I25472">
        <v>708.37</v>
      </c>
    </row>
    <row r="25473" spans="1:9" x14ac:dyDescent="0.25">
      <c r="A25473">
        <v>321</v>
      </c>
      <c r="B25473">
        <v>13112</v>
      </c>
      <c r="C25473" s="2">
        <f>DATEVALUE("2025-07-16")</f>
        <v>44392</v>
      </c>
      <c r="D25473" s="1">
        <f>TIMEVALUE("14:12:50")</f>
        <v>0.59224537037037039</v>
      </c>
      <c r="E25473" s="2">
        <f>DATEVALUE("2025-07-16")</f>
        <v>44392</v>
      </c>
      <c r="F25473" s="1">
        <f>TIMEVALUE("14:15:37")</f>
        <v>0.59417824074074077</v>
      </c>
      <c r="G25473" t="s">
        <v>358</v>
      </c>
      <c r="H25473" t="s">
        <v>17982</v>
      </c>
      <c r="I25473">
        <v>706.45500000000004</v>
      </c>
    </row>
    <row r="25474" spans="1:9" x14ac:dyDescent="0.25">
      <c r="A25474">
        <v>323</v>
      </c>
      <c r="B25474">
        <v>13112</v>
      </c>
      <c r="C25474" s="2">
        <f>DATEVALUE("2025-07-16")</f>
        <v>44392</v>
      </c>
      <c r="D25474" s="1">
        <f>TIMEVALUE("14:03:18")</f>
        <v>0.58562499999999995</v>
      </c>
      <c r="E25474" s="2">
        <f>DATEVALUE("2025-07-16")</f>
        <v>44392</v>
      </c>
      <c r="F25474" s="1">
        <f>TIMEVALUE("14:05:18")</f>
        <v>0.58701388888888884</v>
      </c>
      <c r="G25474" t="s">
        <v>2756</v>
      </c>
      <c r="H25474" t="s">
        <v>44824</v>
      </c>
      <c r="I25474">
        <v>705.76800000000003</v>
      </c>
    </row>
    <row r="25475" spans="1:9" x14ac:dyDescent="0.25">
      <c r="A25475">
        <v>354</v>
      </c>
      <c r="B25475">
        <v>13112</v>
      </c>
      <c r="C25475" s="2">
        <f>DATEVALUE("2025-08-02")</f>
        <v>44409</v>
      </c>
      <c r="D25475" s="1">
        <f>TIMEVALUE("10:36:34")</f>
        <v>0.44206018518518519</v>
      </c>
      <c r="E25475" s="2">
        <f>DATEVALUE("2025-08-02")</f>
        <v>44409</v>
      </c>
      <c r="F25475" s="1">
        <f>TIMEVALUE("10:37:13")</f>
        <v>0.4425115740740741</v>
      </c>
      <c r="G25475" t="s">
        <v>2424</v>
      </c>
      <c r="H25475" t="s">
        <v>34671</v>
      </c>
      <c r="I25475">
        <v>714.44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2025-09-24T14:10:18Z</cp:lastPrinted>
  <dcterms:created xsi:type="dcterms:W3CDTF">2025-09-24T14:10:18Z</dcterms:created>
  <dcterms:modified xsi:type="dcterms:W3CDTF">2025-09-24T15:22:21Z</dcterms:modified>
</cp:coreProperties>
</file>